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olgacarvalho/Desktop/"/>
    </mc:Choice>
  </mc:AlternateContent>
  <xr:revisionPtr revIDLastSave="0" documentId="8_{DE84BD54-B96E-0349-AD32-AB6E9ED7274D}" xr6:coauthVersionLast="47" xr6:coauthVersionMax="47" xr10:uidLastSave="{00000000-0000-0000-0000-000000000000}"/>
  <bookViews>
    <workbookView xWindow="7280" yWindow="3060" windowWidth="21640" windowHeight="20320" xr2:uid="{B907E54C-E16F-1344-9FCD-103DAB577F02}"/>
  </bookViews>
  <sheets>
    <sheet name="table.5.2" sheetId="1" r:id="rId1"/>
    <sheet name="ALL_Avalanches" sheetId="2" r:id="rId2"/>
    <sheet name="ALL_Degrees" sheetId="3" r:id="rId3"/>
    <sheet name="Solar_Thermal_confirm" sheetId="12" r:id="rId4"/>
    <sheet name="CHP_Small_confirm" sheetId="18" r:id="rId5"/>
    <sheet name="CHP_confirm" sheetId="17" r:id="rId6"/>
    <sheet name="Tide_confirm" sheetId="19" r:id="rId7"/>
    <sheet name="Waves_confirm" sheetId="16" r:id="rId8"/>
    <sheet name="Hydrology_confirm" sheetId="14" r:id="rId9"/>
    <sheet name="CCS_Industrial_Confirm" sheetId="30" r:id="rId10"/>
    <sheet name="ALL_RANGE" sheetId="39" r:id="rId11"/>
    <sheet name="ALL" sheetId="31" r:id="rId12"/>
    <sheet name="SOLAR_PV_CONFIRM" sheetId="33" r:id="rId13"/>
    <sheet name="Biogas_Confirm" sheetId="34" r:id="rId14"/>
    <sheet name="Biogas_CCS_E_Confirm" sheetId="53" r:id="rId15"/>
    <sheet name="Biogas_CCS_Confirm" sheetId="46" r:id="rId16"/>
    <sheet name="Biogas" sheetId="32" r:id="rId17"/>
    <sheet name="Fuel_Cells_confirm" sheetId="38" r:id="rId18"/>
    <sheet name="BIGCC" sheetId="9" r:id="rId19"/>
    <sheet name="BIGCC_CCS_E" sheetId="52" r:id="rId20"/>
    <sheet name="BIGCC_CCS" sheetId="45" r:id="rId21"/>
    <sheet name="Onshore" sheetId="54" r:id="rId22"/>
    <sheet name="Onshore_december" sheetId="55" r:id="rId23"/>
    <sheet name="Onshore_confirm" sheetId="36" r:id="rId24"/>
    <sheet name="Nuclear_confirm" sheetId="21" r:id="rId25"/>
    <sheet name="Geothermal_confirm" sheetId="13" r:id="rId26"/>
    <sheet name="Offshore_confirm" sheetId="10" r:id="rId27"/>
    <sheet name="Coal_confirm" sheetId="7" r:id="rId28"/>
    <sheet name="Coal_CCS_E_confirm" sheetId="51" r:id="rId29"/>
    <sheet name="Coal_CCS_confirm" sheetId="44" r:id="rId30"/>
    <sheet name="Biomass_confirm" sheetId="37" r:id="rId31"/>
    <sheet name="Biomass_CCS_E_confirm" sheetId="50" r:id="rId32"/>
    <sheet name="Biomass_CCS_confirm" sheetId="41" r:id="rId33"/>
    <sheet name="CCGT_confirm" sheetId="22" r:id="rId34"/>
    <sheet name="CCGT_CCS_E_reconfirm" sheetId="49" r:id="rId35"/>
    <sheet name="CCGT_CCS_reconfirm" sheetId="42" r:id="rId36"/>
    <sheet name="IGCC_confirm" sheetId="24" r:id="rId37"/>
    <sheet name="IGCC_CCS_E" sheetId="48" r:id="rId38"/>
    <sheet name="IGCC_CCS" sheetId="40" r:id="rId3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14" i="1" l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133" i="1"/>
  <c r="G8" i="1"/>
  <c r="G6" i="1"/>
  <c r="D173" i="14" a="1"/>
  <c r="D173" i="14" s="1"/>
  <c r="D177" i="14" a="1"/>
  <c r="D177" i="14" s="1"/>
  <c r="G173" i="12" l="1" a="1"/>
  <c r="G173" i="12" s="1"/>
  <c r="G174" i="12" a="1"/>
  <c r="G174" i="12" s="1"/>
  <c r="E174" i="12" a="1"/>
  <c r="E174" i="12" s="1"/>
  <c r="E173" i="12" a="1"/>
  <c r="E173" i="12" s="1"/>
  <c r="Q13" i="39"/>
  <c r="K31" i="39"/>
  <c r="K30" i="39"/>
  <c r="Q12" i="39"/>
  <c r="K25" i="39"/>
  <c r="L24" i="39"/>
  <c r="Z175" i="10" a="1"/>
  <c r="Z175" i="10" s="1"/>
  <c r="Y128" i="33"/>
  <c r="Y129" i="33"/>
  <c r="Y130" i="33"/>
  <c r="Y131" i="33"/>
  <c r="Y132" i="33"/>
  <c r="Y133" i="33"/>
  <c r="Y134" i="33"/>
  <c r="Y135" i="33"/>
  <c r="Y136" i="33"/>
  <c r="Y137" i="33"/>
  <c r="Y138" i="33"/>
  <c r="Y139" i="33"/>
  <c r="Y140" i="33"/>
  <c r="Y141" i="33"/>
  <c r="Y142" i="33"/>
  <c r="Y143" i="33"/>
  <c r="Y144" i="33"/>
  <c r="Y145" i="33"/>
  <c r="Y146" i="33"/>
  <c r="Y147" i="33"/>
  <c r="Y148" i="33"/>
  <c r="Y149" i="33"/>
  <c r="Y150" i="33"/>
  <c r="Y151" i="33"/>
  <c r="Y152" i="33"/>
  <c r="Y153" i="33"/>
  <c r="Y154" i="33"/>
  <c r="Y155" i="33"/>
  <c r="Y156" i="33"/>
  <c r="Y157" i="33"/>
  <c r="Y158" i="33"/>
  <c r="Y159" i="33"/>
  <c r="Y160" i="33"/>
  <c r="Y161" i="33"/>
  <c r="Y162" i="33"/>
  <c r="Y163" i="33"/>
  <c r="Y164" i="33"/>
  <c r="Y165" i="33"/>
  <c r="Y166" i="33"/>
  <c r="Y167" i="33"/>
  <c r="Y168" i="33"/>
  <c r="Y169" i="33"/>
  <c r="Y170" i="33"/>
  <c r="Y171" i="33"/>
  <c r="Y172" i="33"/>
  <c r="Y173" i="33"/>
  <c r="E176" i="13" a="1"/>
  <c r="E176" i="13" s="1"/>
  <c r="E183" i="13" a="1"/>
  <c r="E183" i="13" s="1"/>
  <c r="D175" i="10" a="1"/>
  <c r="D175" i="10" s="1"/>
  <c r="C126" i="10"/>
  <c r="D126" i="10"/>
  <c r="E126" i="10"/>
  <c r="C127" i="10"/>
  <c r="C173" i="10" s="1" a="1"/>
  <c r="C173" i="10" s="1"/>
  <c r="D127" i="10"/>
  <c r="E127" i="10"/>
  <c r="F126" i="10"/>
  <c r="G126" i="10"/>
  <c r="F127" i="10"/>
  <c r="G127" i="10"/>
  <c r="H126" i="10"/>
  <c r="K115" i="19"/>
  <c r="L115" i="19"/>
  <c r="K116" i="19"/>
  <c r="L116" i="19"/>
  <c r="K117" i="19"/>
  <c r="L117" i="19"/>
  <c r="K118" i="19"/>
  <c r="L118" i="19"/>
  <c r="K119" i="19"/>
  <c r="L119" i="19"/>
  <c r="K120" i="19"/>
  <c r="L120" i="19"/>
  <c r="K121" i="19"/>
  <c r="L121" i="19"/>
  <c r="K122" i="19"/>
  <c r="L122" i="19"/>
  <c r="K123" i="19"/>
  <c r="L123" i="19"/>
  <c r="K124" i="19"/>
  <c r="L124" i="19"/>
  <c r="K125" i="19"/>
  <c r="L125" i="19"/>
  <c r="K126" i="19"/>
  <c r="L126" i="19"/>
  <c r="K127" i="19"/>
  <c r="L127" i="19"/>
  <c r="K128" i="19"/>
  <c r="L128" i="19"/>
  <c r="K129" i="19"/>
  <c r="L129" i="19"/>
  <c r="K130" i="19"/>
  <c r="L130" i="19"/>
  <c r="K131" i="19"/>
  <c r="L131" i="19"/>
  <c r="K132" i="19"/>
  <c r="L132" i="19"/>
  <c r="K133" i="19"/>
  <c r="L133" i="19"/>
  <c r="K134" i="19"/>
  <c r="L134" i="19"/>
  <c r="K135" i="19"/>
  <c r="L135" i="19"/>
  <c r="K136" i="19"/>
  <c r="L136" i="19"/>
  <c r="K137" i="19"/>
  <c r="L137" i="19"/>
  <c r="K138" i="19"/>
  <c r="L138" i="19"/>
  <c r="K139" i="19"/>
  <c r="L139" i="19"/>
  <c r="K140" i="19"/>
  <c r="L140" i="19"/>
  <c r="K141" i="19"/>
  <c r="L141" i="19"/>
  <c r="K142" i="19"/>
  <c r="L142" i="19"/>
  <c r="K143" i="19"/>
  <c r="L143" i="19"/>
  <c r="K144" i="19"/>
  <c r="L144" i="19"/>
  <c r="K145" i="19"/>
  <c r="L145" i="19"/>
  <c r="K146" i="19"/>
  <c r="L146" i="19"/>
  <c r="K147" i="19"/>
  <c r="L147" i="19"/>
  <c r="K148" i="19"/>
  <c r="L148" i="19"/>
  <c r="K149" i="19"/>
  <c r="L149" i="19"/>
  <c r="K150" i="19"/>
  <c r="L150" i="19"/>
  <c r="K151" i="19"/>
  <c r="L151" i="19"/>
  <c r="K152" i="19"/>
  <c r="L152" i="19"/>
  <c r="K153" i="19"/>
  <c r="L153" i="19"/>
  <c r="K154" i="19"/>
  <c r="L154" i="19"/>
  <c r="K155" i="19"/>
  <c r="L155" i="19"/>
  <c r="K156" i="19"/>
  <c r="L156" i="19"/>
  <c r="K157" i="19"/>
  <c r="L157" i="19"/>
  <c r="K158" i="19"/>
  <c r="L158" i="19"/>
  <c r="L114" i="19"/>
  <c r="K66" i="19"/>
  <c r="L66" i="19"/>
  <c r="K67" i="19"/>
  <c r="L67" i="19"/>
  <c r="K68" i="19"/>
  <c r="L68" i="19"/>
  <c r="K69" i="19"/>
  <c r="L69" i="19"/>
  <c r="K70" i="19"/>
  <c r="L70" i="19"/>
  <c r="K71" i="19"/>
  <c r="L71" i="19"/>
  <c r="K72" i="19"/>
  <c r="L72" i="19"/>
  <c r="K73" i="19"/>
  <c r="L73" i="19"/>
  <c r="K74" i="19"/>
  <c r="L74" i="19"/>
  <c r="K75" i="19"/>
  <c r="L75" i="19"/>
  <c r="K76" i="19"/>
  <c r="L76" i="19"/>
  <c r="K77" i="19"/>
  <c r="L77" i="19"/>
  <c r="K78" i="19"/>
  <c r="L78" i="19"/>
  <c r="K79" i="19"/>
  <c r="L79" i="19"/>
  <c r="K80" i="19"/>
  <c r="L80" i="19"/>
  <c r="K81" i="19"/>
  <c r="L81" i="19"/>
  <c r="K82" i="19"/>
  <c r="L82" i="19"/>
  <c r="K83" i="19"/>
  <c r="L83" i="19"/>
  <c r="K84" i="19"/>
  <c r="L84" i="19"/>
  <c r="K85" i="19"/>
  <c r="L85" i="19"/>
  <c r="K86" i="19"/>
  <c r="L86" i="19"/>
  <c r="K87" i="19"/>
  <c r="L87" i="19"/>
  <c r="K88" i="19"/>
  <c r="L88" i="19"/>
  <c r="K89" i="19"/>
  <c r="L89" i="19"/>
  <c r="K90" i="19"/>
  <c r="L90" i="19"/>
  <c r="K91" i="19"/>
  <c r="L91" i="19"/>
  <c r="K92" i="19"/>
  <c r="L92" i="19"/>
  <c r="K93" i="19"/>
  <c r="L93" i="19"/>
  <c r="K94" i="19"/>
  <c r="L94" i="19"/>
  <c r="K95" i="19"/>
  <c r="L95" i="19"/>
  <c r="K96" i="19"/>
  <c r="L96" i="19"/>
  <c r="K97" i="19"/>
  <c r="L97" i="19"/>
  <c r="K98" i="19"/>
  <c r="L98" i="19"/>
  <c r="K99" i="19"/>
  <c r="L99" i="19"/>
  <c r="K100" i="19"/>
  <c r="L100" i="19"/>
  <c r="K101" i="19"/>
  <c r="L101" i="19"/>
  <c r="K102" i="19"/>
  <c r="L102" i="19"/>
  <c r="K103" i="19"/>
  <c r="L103" i="19"/>
  <c r="K104" i="19"/>
  <c r="L104" i="19"/>
  <c r="K105" i="19"/>
  <c r="L105" i="19"/>
  <c r="K106" i="19"/>
  <c r="L106" i="19"/>
  <c r="K107" i="19"/>
  <c r="L107" i="19"/>
  <c r="K108" i="19"/>
  <c r="L108" i="19"/>
  <c r="K109" i="19"/>
  <c r="L109" i="19"/>
  <c r="L65" i="19"/>
  <c r="I114" i="19" a="1"/>
  <c r="I114" i="19" s="1"/>
  <c r="J114" i="19"/>
  <c r="K114" i="19"/>
  <c r="H66" i="19"/>
  <c r="I66" i="19"/>
  <c r="J66" i="19"/>
  <c r="H67" i="19"/>
  <c r="I67" i="19"/>
  <c r="J67" i="19"/>
  <c r="H68" i="19"/>
  <c r="I68" i="19"/>
  <c r="J68" i="19"/>
  <c r="H69" i="19"/>
  <c r="I69" i="19"/>
  <c r="J69" i="19"/>
  <c r="H70" i="19"/>
  <c r="I70" i="19"/>
  <c r="J70" i="19"/>
  <c r="H71" i="19"/>
  <c r="I71" i="19"/>
  <c r="J71" i="19"/>
  <c r="H72" i="19"/>
  <c r="I72" i="19"/>
  <c r="J72" i="19"/>
  <c r="H73" i="19"/>
  <c r="I73" i="19"/>
  <c r="J73" i="19"/>
  <c r="H74" i="19"/>
  <c r="I74" i="19"/>
  <c r="J74" i="19"/>
  <c r="H75" i="19"/>
  <c r="I75" i="19"/>
  <c r="J75" i="19"/>
  <c r="H76" i="19"/>
  <c r="I76" i="19"/>
  <c r="J76" i="19"/>
  <c r="H77" i="19"/>
  <c r="I77" i="19"/>
  <c r="J77" i="19"/>
  <c r="H78" i="19"/>
  <c r="I78" i="19"/>
  <c r="J78" i="19"/>
  <c r="H79" i="19"/>
  <c r="I79" i="19"/>
  <c r="J79" i="19"/>
  <c r="H80" i="19"/>
  <c r="I80" i="19"/>
  <c r="J80" i="19"/>
  <c r="H81" i="19"/>
  <c r="I81" i="19"/>
  <c r="J81" i="19"/>
  <c r="H82" i="19"/>
  <c r="I82" i="19"/>
  <c r="J82" i="19"/>
  <c r="H83" i="19"/>
  <c r="I83" i="19"/>
  <c r="J83" i="19"/>
  <c r="H84" i="19"/>
  <c r="I84" i="19"/>
  <c r="J84" i="19"/>
  <c r="H85" i="19"/>
  <c r="I85" i="19"/>
  <c r="J85" i="19"/>
  <c r="H86" i="19"/>
  <c r="I86" i="19"/>
  <c r="J86" i="19"/>
  <c r="H87" i="19"/>
  <c r="I87" i="19"/>
  <c r="J87" i="19"/>
  <c r="H88" i="19"/>
  <c r="I88" i="19"/>
  <c r="J88" i="19"/>
  <c r="H89" i="19"/>
  <c r="I89" i="19"/>
  <c r="J89" i="19"/>
  <c r="H90" i="19"/>
  <c r="I90" i="19"/>
  <c r="J90" i="19"/>
  <c r="H91" i="19"/>
  <c r="I91" i="19"/>
  <c r="J91" i="19"/>
  <c r="H92" i="19"/>
  <c r="I92" i="19"/>
  <c r="J92" i="19"/>
  <c r="H93" i="19"/>
  <c r="I93" i="19"/>
  <c r="J93" i="19"/>
  <c r="H94" i="19"/>
  <c r="I94" i="19"/>
  <c r="J94" i="19"/>
  <c r="H95" i="19"/>
  <c r="I95" i="19"/>
  <c r="J95" i="19"/>
  <c r="H96" i="19"/>
  <c r="I96" i="19"/>
  <c r="J96" i="19"/>
  <c r="H97" i="19"/>
  <c r="I97" i="19"/>
  <c r="J97" i="19"/>
  <c r="H98" i="19"/>
  <c r="I98" i="19"/>
  <c r="J98" i="19"/>
  <c r="H99" i="19"/>
  <c r="I99" i="19"/>
  <c r="J99" i="19"/>
  <c r="H100" i="19"/>
  <c r="I100" i="19"/>
  <c r="J100" i="19"/>
  <c r="H101" i="19"/>
  <c r="I101" i="19"/>
  <c r="J101" i="19"/>
  <c r="H102" i="19"/>
  <c r="I102" i="19"/>
  <c r="J102" i="19"/>
  <c r="H103" i="19"/>
  <c r="I103" i="19"/>
  <c r="J103" i="19"/>
  <c r="H104" i="19"/>
  <c r="I104" i="19"/>
  <c r="J104" i="19"/>
  <c r="H105" i="19"/>
  <c r="I105" i="19"/>
  <c r="J105" i="19"/>
  <c r="H106" i="19"/>
  <c r="I106" i="19"/>
  <c r="J106" i="19"/>
  <c r="H107" i="19"/>
  <c r="I107" i="19"/>
  <c r="J107" i="19"/>
  <c r="H108" i="19"/>
  <c r="I108" i="19"/>
  <c r="J108" i="19"/>
  <c r="H109" i="19"/>
  <c r="I109" i="19"/>
  <c r="J109" i="19"/>
  <c r="I65" i="19"/>
  <c r="J65" i="19"/>
  <c r="K65" i="19"/>
  <c r="J175" i="24" a="1"/>
  <c r="J175" i="24" s="1"/>
  <c r="C336" i="49" a="1"/>
  <c r="C336" i="49" s="1"/>
  <c r="BC156" i="9"/>
  <c r="Z117" i="34"/>
  <c r="K5" i="1"/>
  <c r="D41" i="1"/>
  <c r="E39" i="1"/>
  <c r="I33" i="1"/>
  <c r="H24" i="1"/>
  <c r="H33" i="1"/>
  <c r="K2" i="1"/>
  <c r="M29" i="1"/>
  <c r="N29" i="1" s="1"/>
  <c r="H51" i="1"/>
  <c r="I51" i="1"/>
  <c r="H50" i="1"/>
  <c r="I50" i="1"/>
  <c r="H49" i="1"/>
  <c r="I49" i="1"/>
  <c r="H48" i="1"/>
  <c r="I48" i="1"/>
  <c r="H47" i="1"/>
  <c r="I47" i="1"/>
  <c r="H46" i="1"/>
  <c r="I46" i="1"/>
  <c r="H45" i="1"/>
  <c r="I45" i="1"/>
  <c r="H44" i="1"/>
  <c r="I44" i="1"/>
  <c r="H43" i="1"/>
  <c r="I43" i="1"/>
  <c r="H42" i="1"/>
  <c r="I42" i="1"/>
  <c r="H41" i="1"/>
  <c r="I41" i="1"/>
  <c r="H40" i="1"/>
  <c r="I40" i="1"/>
  <c r="H39" i="1"/>
  <c r="I39" i="1"/>
  <c r="H38" i="1"/>
  <c r="I38" i="1"/>
  <c r="H37" i="1"/>
  <c r="I37" i="1"/>
  <c r="H36" i="1"/>
  <c r="I36" i="1"/>
  <c r="A266" i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219" i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168" i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121" i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F25" i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I25" i="1"/>
  <c r="I26" i="1"/>
  <c r="I27" i="1"/>
  <c r="I28" i="1"/>
  <c r="I29" i="1"/>
  <c r="I30" i="1"/>
  <c r="I31" i="1"/>
  <c r="I32" i="1"/>
  <c r="I34" i="1"/>
  <c r="I35" i="1"/>
  <c r="I24" i="1"/>
  <c r="H25" i="1"/>
  <c r="H27" i="1"/>
  <c r="H35" i="1"/>
  <c r="H26" i="1"/>
  <c r="H28" i="1"/>
  <c r="H29" i="1"/>
  <c r="H30" i="1"/>
  <c r="H31" i="1"/>
  <c r="H32" i="1"/>
  <c r="H34" i="1"/>
  <c r="C5" i="1"/>
  <c r="D5" i="1"/>
  <c r="C34" i="1"/>
  <c r="D34" i="1"/>
  <c r="C4" i="1"/>
  <c r="C3" i="1"/>
  <c r="C26" i="1"/>
  <c r="C25" i="1"/>
  <c r="D25" i="1"/>
  <c r="D26" i="1"/>
  <c r="D27" i="1"/>
  <c r="D28" i="1"/>
  <c r="D29" i="1"/>
  <c r="D30" i="1"/>
  <c r="D31" i="1"/>
  <c r="D32" i="1"/>
  <c r="D33" i="1"/>
  <c r="C27" i="1"/>
  <c r="C28" i="1"/>
  <c r="C29" i="1"/>
  <c r="C30" i="1"/>
  <c r="C31" i="1"/>
  <c r="C32" i="1"/>
  <c r="C33" i="1"/>
  <c r="A26" i="1"/>
  <c r="A27" i="1" s="1"/>
  <c r="A28" i="1" s="1"/>
  <c r="A29" i="1" s="1"/>
  <c r="A30" i="1" s="1"/>
  <c r="A31" i="1" s="1"/>
  <c r="A32" i="1" s="1"/>
  <c r="A33" i="1" s="1"/>
  <c r="I5" i="1"/>
  <c r="I7" i="1"/>
  <c r="I3" i="1"/>
  <c r="I4" i="1"/>
  <c r="I6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" i="1"/>
  <c r="C2" i="1"/>
  <c r="C20" i="1"/>
  <c r="C21" i="1"/>
  <c r="G3" i="1"/>
  <c r="I2" i="3" l="1"/>
  <c r="H2" i="3"/>
  <c r="D2" i="1"/>
  <c r="CP206" i="52" a="1"/>
  <c r="CP206" i="52" s="1"/>
  <c r="CP207" i="52" a="1"/>
  <c r="CP207" i="52" s="1"/>
  <c r="CN207" i="52"/>
  <c r="CN155" i="52"/>
  <c r="CO155" i="52"/>
  <c r="CP155" i="52"/>
  <c r="CQ155" i="52"/>
  <c r="D698" i="55"/>
  <c r="E698" i="55"/>
  <c r="F698" i="55"/>
  <c r="G698" i="55"/>
  <c r="H698" i="55"/>
  <c r="I698" i="55"/>
  <c r="J698" i="55"/>
  <c r="K698" i="55"/>
  <c r="L698" i="55"/>
  <c r="M698" i="55"/>
  <c r="N698" i="55"/>
  <c r="O698" i="55"/>
  <c r="P698" i="55"/>
  <c r="Q698" i="55"/>
  <c r="R698" i="55"/>
  <c r="S698" i="55"/>
  <c r="T698" i="55"/>
  <c r="U698" i="55"/>
  <c r="V698" i="55"/>
  <c r="W698" i="55"/>
  <c r="X698" i="55"/>
  <c r="Y698" i="55"/>
  <c r="Z698" i="55"/>
  <c r="AA698" i="55"/>
  <c r="AB698" i="55"/>
  <c r="AC698" i="55"/>
  <c r="AD698" i="55"/>
  <c r="AE698" i="55"/>
  <c r="AF698" i="55"/>
  <c r="AG698" i="55"/>
  <c r="AH698" i="55"/>
  <c r="AI698" i="55"/>
  <c r="AJ698" i="55"/>
  <c r="D699" i="55"/>
  <c r="E699" i="55"/>
  <c r="F699" i="55"/>
  <c r="G699" i="55"/>
  <c r="H699" i="55"/>
  <c r="I699" i="55"/>
  <c r="J699" i="55"/>
  <c r="K699" i="55"/>
  <c r="L699" i="55"/>
  <c r="M699" i="55"/>
  <c r="N699" i="55"/>
  <c r="O699" i="55"/>
  <c r="P699" i="55"/>
  <c r="Q699" i="55"/>
  <c r="R699" i="55"/>
  <c r="S699" i="55"/>
  <c r="T699" i="55"/>
  <c r="U699" i="55"/>
  <c r="V699" i="55"/>
  <c r="W699" i="55"/>
  <c r="X699" i="55"/>
  <c r="Y699" i="55"/>
  <c r="Z699" i="55"/>
  <c r="AA699" i="55"/>
  <c r="AB699" i="55"/>
  <c r="AC699" i="55"/>
  <c r="AD699" i="55"/>
  <c r="AE699" i="55"/>
  <c r="AF699" i="55"/>
  <c r="AG699" i="55"/>
  <c r="AH699" i="55"/>
  <c r="AI699" i="55"/>
  <c r="AJ699" i="55"/>
  <c r="D700" i="55"/>
  <c r="E700" i="55"/>
  <c r="F700" i="55"/>
  <c r="G700" i="55"/>
  <c r="H700" i="55"/>
  <c r="I700" i="55"/>
  <c r="J700" i="55"/>
  <c r="K700" i="55"/>
  <c r="L700" i="55"/>
  <c r="M700" i="55"/>
  <c r="N700" i="55"/>
  <c r="O700" i="55"/>
  <c r="P700" i="55"/>
  <c r="Q700" i="55"/>
  <c r="R700" i="55"/>
  <c r="S700" i="55"/>
  <c r="T700" i="55"/>
  <c r="U700" i="55"/>
  <c r="V700" i="55"/>
  <c r="W700" i="55"/>
  <c r="X700" i="55"/>
  <c r="Y700" i="55"/>
  <c r="Z700" i="55"/>
  <c r="AA700" i="55"/>
  <c r="AB700" i="55"/>
  <c r="AC700" i="55"/>
  <c r="AD700" i="55"/>
  <c r="AE700" i="55"/>
  <c r="AF700" i="55"/>
  <c r="AG700" i="55"/>
  <c r="AH700" i="55"/>
  <c r="AI700" i="55"/>
  <c r="AJ700" i="55"/>
  <c r="D701" i="55"/>
  <c r="E701" i="55"/>
  <c r="F701" i="55"/>
  <c r="G701" i="55"/>
  <c r="H701" i="55"/>
  <c r="I701" i="55"/>
  <c r="J701" i="55"/>
  <c r="K701" i="55"/>
  <c r="L701" i="55"/>
  <c r="M701" i="55"/>
  <c r="N701" i="55"/>
  <c r="O701" i="55"/>
  <c r="P701" i="55"/>
  <c r="Q701" i="55"/>
  <c r="R701" i="55"/>
  <c r="S701" i="55"/>
  <c r="T701" i="55"/>
  <c r="U701" i="55"/>
  <c r="V701" i="55"/>
  <c r="W701" i="55"/>
  <c r="X701" i="55"/>
  <c r="Y701" i="55"/>
  <c r="Z701" i="55"/>
  <c r="AA701" i="55"/>
  <c r="AB701" i="55"/>
  <c r="AC701" i="55"/>
  <c r="AD701" i="55"/>
  <c r="AE701" i="55"/>
  <c r="AF701" i="55"/>
  <c r="AG701" i="55"/>
  <c r="AH701" i="55"/>
  <c r="AI701" i="55"/>
  <c r="AJ701" i="55"/>
  <c r="D702" i="55"/>
  <c r="E702" i="55"/>
  <c r="F702" i="55"/>
  <c r="G702" i="55"/>
  <c r="H702" i="55"/>
  <c r="I702" i="55"/>
  <c r="J702" i="55"/>
  <c r="K702" i="55"/>
  <c r="L702" i="55"/>
  <c r="M702" i="55"/>
  <c r="N702" i="55"/>
  <c r="O702" i="55"/>
  <c r="P702" i="55"/>
  <c r="Q702" i="55"/>
  <c r="R702" i="55"/>
  <c r="S702" i="55"/>
  <c r="T702" i="55"/>
  <c r="U702" i="55"/>
  <c r="V702" i="55"/>
  <c r="W702" i="55"/>
  <c r="X702" i="55"/>
  <c r="Y702" i="55"/>
  <c r="Z702" i="55"/>
  <c r="AA702" i="55"/>
  <c r="AB702" i="55"/>
  <c r="AC702" i="55"/>
  <c r="AD702" i="55"/>
  <c r="AE702" i="55"/>
  <c r="AF702" i="55"/>
  <c r="AG702" i="55"/>
  <c r="AH702" i="55"/>
  <c r="AI702" i="55"/>
  <c r="AJ702" i="55"/>
  <c r="C699" i="55"/>
  <c r="C700" i="55"/>
  <c r="C701" i="55"/>
  <c r="C702" i="55"/>
  <c r="B659" i="55"/>
  <c r="C659" i="55"/>
  <c r="D659" i="55"/>
  <c r="E659" i="55"/>
  <c r="F659" i="55"/>
  <c r="G659" i="55"/>
  <c r="H659" i="55"/>
  <c r="I659" i="55"/>
  <c r="J659" i="55"/>
  <c r="K659" i="55"/>
  <c r="L659" i="55"/>
  <c r="M659" i="55"/>
  <c r="N659" i="55"/>
  <c r="O659" i="55"/>
  <c r="P659" i="55"/>
  <c r="Q659" i="55"/>
  <c r="R659" i="55"/>
  <c r="S659" i="55"/>
  <c r="T659" i="55"/>
  <c r="U659" i="55"/>
  <c r="V659" i="55"/>
  <c r="W659" i="55"/>
  <c r="X659" i="55"/>
  <c r="Y659" i="55"/>
  <c r="Z659" i="55"/>
  <c r="AA659" i="55"/>
  <c r="AB659" i="55"/>
  <c r="AC659" i="55"/>
  <c r="AD659" i="55"/>
  <c r="AE659" i="55"/>
  <c r="AF659" i="55"/>
  <c r="AG659" i="55"/>
  <c r="AH659" i="55"/>
  <c r="AI659" i="55"/>
  <c r="AJ659" i="55"/>
  <c r="B660" i="55"/>
  <c r="C660" i="55"/>
  <c r="D660" i="55"/>
  <c r="E660" i="55"/>
  <c r="F660" i="55"/>
  <c r="G660" i="55"/>
  <c r="H660" i="55"/>
  <c r="I660" i="55"/>
  <c r="J660" i="55"/>
  <c r="K660" i="55"/>
  <c r="L660" i="55"/>
  <c r="M660" i="55"/>
  <c r="N660" i="55"/>
  <c r="O660" i="55"/>
  <c r="P660" i="55"/>
  <c r="Q660" i="55"/>
  <c r="R660" i="55"/>
  <c r="S660" i="55"/>
  <c r="T660" i="55"/>
  <c r="U660" i="55"/>
  <c r="V660" i="55"/>
  <c r="W660" i="55"/>
  <c r="X660" i="55"/>
  <c r="Y660" i="55"/>
  <c r="Z660" i="55"/>
  <c r="AA660" i="55"/>
  <c r="AB660" i="55"/>
  <c r="AC660" i="55"/>
  <c r="AD660" i="55"/>
  <c r="AE660" i="55"/>
  <c r="AF660" i="55"/>
  <c r="AG660" i="55"/>
  <c r="AH660" i="55"/>
  <c r="AI660" i="55"/>
  <c r="AJ660" i="55"/>
  <c r="B661" i="55"/>
  <c r="C661" i="55"/>
  <c r="D661" i="55"/>
  <c r="E661" i="55"/>
  <c r="F661" i="55"/>
  <c r="G661" i="55"/>
  <c r="H661" i="55"/>
  <c r="I661" i="55"/>
  <c r="J661" i="55"/>
  <c r="K661" i="55"/>
  <c r="L661" i="55"/>
  <c r="M661" i="55"/>
  <c r="N661" i="55"/>
  <c r="O661" i="55"/>
  <c r="P661" i="55"/>
  <c r="Q661" i="55"/>
  <c r="R661" i="55"/>
  <c r="S661" i="55"/>
  <c r="T661" i="55"/>
  <c r="U661" i="55"/>
  <c r="V661" i="55"/>
  <c r="W661" i="55"/>
  <c r="X661" i="55"/>
  <c r="Y661" i="55"/>
  <c r="Z661" i="55"/>
  <c r="AA661" i="55"/>
  <c r="AB661" i="55"/>
  <c r="AC661" i="55"/>
  <c r="AD661" i="55"/>
  <c r="AE661" i="55"/>
  <c r="AF661" i="55"/>
  <c r="AG661" i="55"/>
  <c r="AH661" i="55"/>
  <c r="AI661" i="55"/>
  <c r="AJ661" i="55"/>
  <c r="B662" i="55"/>
  <c r="C662" i="55"/>
  <c r="D662" i="55"/>
  <c r="E662" i="55"/>
  <c r="F662" i="55"/>
  <c r="G662" i="55"/>
  <c r="H662" i="55"/>
  <c r="I662" i="55"/>
  <c r="J662" i="55"/>
  <c r="K662" i="55"/>
  <c r="L662" i="55"/>
  <c r="M662" i="55"/>
  <c r="N662" i="55"/>
  <c r="O662" i="55"/>
  <c r="P662" i="55"/>
  <c r="Q662" i="55"/>
  <c r="R662" i="55"/>
  <c r="S662" i="55"/>
  <c r="T662" i="55"/>
  <c r="U662" i="55"/>
  <c r="V662" i="55"/>
  <c r="W662" i="55"/>
  <c r="X662" i="55"/>
  <c r="Y662" i="55"/>
  <c r="Z662" i="55"/>
  <c r="AA662" i="55"/>
  <c r="AB662" i="55"/>
  <c r="AC662" i="55"/>
  <c r="AD662" i="55"/>
  <c r="AE662" i="55"/>
  <c r="AF662" i="55"/>
  <c r="AG662" i="55"/>
  <c r="AH662" i="55"/>
  <c r="AI662" i="55"/>
  <c r="AJ662" i="55"/>
  <c r="B663" i="55"/>
  <c r="C663" i="55"/>
  <c r="D663" i="55"/>
  <c r="E663" i="55"/>
  <c r="F663" i="55"/>
  <c r="G663" i="55"/>
  <c r="H663" i="55"/>
  <c r="I663" i="55"/>
  <c r="J663" i="55"/>
  <c r="K663" i="55"/>
  <c r="L663" i="55"/>
  <c r="M663" i="55"/>
  <c r="N663" i="55"/>
  <c r="O663" i="55"/>
  <c r="P663" i="55"/>
  <c r="Q663" i="55"/>
  <c r="R663" i="55"/>
  <c r="S663" i="55"/>
  <c r="T663" i="55"/>
  <c r="U663" i="55"/>
  <c r="V663" i="55"/>
  <c r="W663" i="55"/>
  <c r="X663" i="55"/>
  <c r="Y663" i="55"/>
  <c r="Z663" i="55"/>
  <c r="AA663" i="55"/>
  <c r="AB663" i="55"/>
  <c r="AC663" i="55"/>
  <c r="AD663" i="55"/>
  <c r="AE663" i="55"/>
  <c r="AF663" i="55"/>
  <c r="AG663" i="55"/>
  <c r="AH663" i="55"/>
  <c r="AI663" i="55"/>
  <c r="AJ663" i="55"/>
  <c r="B664" i="55"/>
  <c r="C664" i="55"/>
  <c r="D664" i="55"/>
  <c r="E664" i="55"/>
  <c r="F664" i="55"/>
  <c r="G664" i="55"/>
  <c r="H664" i="55"/>
  <c r="I664" i="55"/>
  <c r="J664" i="55"/>
  <c r="K664" i="55"/>
  <c r="L664" i="55"/>
  <c r="M664" i="55"/>
  <c r="N664" i="55"/>
  <c r="O664" i="55"/>
  <c r="P664" i="55"/>
  <c r="Q664" i="55"/>
  <c r="R664" i="55"/>
  <c r="S664" i="55"/>
  <c r="T664" i="55"/>
  <c r="U664" i="55"/>
  <c r="V664" i="55"/>
  <c r="W664" i="55"/>
  <c r="X664" i="55"/>
  <c r="Y664" i="55"/>
  <c r="Z664" i="55"/>
  <c r="AA664" i="55"/>
  <c r="AB664" i="55"/>
  <c r="AC664" i="55"/>
  <c r="AD664" i="55"/>
  <c r="AE664" i="55"/>
  <c r="AF664" i="55"/>
  <c r="AG664" i="55"/>
  <c r="AH664" i="55"/>
  <c r="AI664" i="55"/>
  <c r="AJ664" i="55"/>
  <c r="B665" i="55"/>
  <c r="C665" i="55"/>
  <c r="D665" i="55"/>
  <c r="E665" i="55"/>
  <c r="F665" i="55"/>
  <c r="G665" i="55"/>
  <c r="H665" i="55"/>
  <c r="I665" i="55"/>
  <c r="J665" i="55"/>
  <c r="K665" i="55"/>
  <c r="L665" i="55"/>
  <c r="M665" i="55"/>
  <c r="N665" i="55"/>
  <c r="O665" i="55"/>
  <c r="P665" i="55"/>
  <c r="Q665" i="55"/>
  <c r="R665" i="55"/>
  <c r="S665" i="55"/>
  <c r="T665" i="55"/>
  <c r="U665" i="55"/>
  <c r="V665" i="55"/>
  <c r="W665" i="55"/>
  <c r="X665" i="55"/>
  <c r="Y665" i="55"/>
  <c r="Z665" i="55"/>
  <c r="AA665" i="55"/>
  <c r="AB665" i="55"/>
  <c r="AC665" i="55"/>
  <c r="AD665" i="55"/>
  <c r="AE665" i="55"/>
  <c r="AF665" i="55"/>
  <c r="AG665" i="55"/>
  <c r="AH665" i="55"/>
  <c r="AI665" i="55"/>
  <c r="AJ665" i="55"/>
  <c r="B666" i="55"/>
  <c r="C666" i="55"/>
  <c r="D666" i="55"/>
  <c r="E666" i="55"/>
  <c r="F666" i="55"/>
  <c r="G666" i="55"/>
  <c r="H666" i="55"/>
  <c r="I666" i="55"/>
  <c r="J666" i="55"/>
  <c r="K666" i="55"/>
  <c r="L666" i="55"/>
  <c r="M666" i="55"/>
  <c r="N666" i="55"/>
  <c r="O666" i="55"/>
  <c r="P666" i="55"/>
  <c r="Q666" i="55"/>
  <c r="R666" i="55"/>
  <c r="S666" i="55"/>
  <c r="T666" i="55"/>
  <c r="U666" i="55"/>
  <c r="V666" i="55"/>
  <c r="W666" i="55"/>
  <c r="X666" i="55"/>
  <c r="Y666" i="55"/>
  <c r="Z666" i="55"/>
  <c r="AA666" i="55"/>
  <c r="AB666" i="55"/>
  <c r="AC666" i="55"/>
  <c r="AD666" i="55"/>
  <c r="AE666" i="55"/>
  <c r="AF666" i="55"/>
  <c r="AG666" i="55"/>
  <c r="AH666" i="55"/>
  <c r="AI666" i="55"/>
  <c r="AJ666" i="55"/>
  <c r="B667" i="55"/>
  <c r="C667" i="55"/>
  <c r="D667" i="55"/>
  <c r="E667" i="55"/>
  <c r="F667" i="55"/>
  <c r="G667" i="55"/>
  <c r="H667" i="55"/>
  <c r="I667" i="55"/>
  <c r="J667" i="55"/>
  <c r="K667" i="55"/>
  <c r="L667" i="55"/>
  <c r="M667" i="55"/>
  <c r="N667" i="55"/>
  <c r="O667" i="55"/>
  <c r="P667" i="55"/>
  <c r="Q667" i="55"/>
  <c r="R667" i="55"/>
  <c r="S667" i="55"/>
  <c r="T667" i="55"/>
  <c r="U667" i="55"/>
  <c r="V667" i="55"/>
  <c r="W667" i="55"/>
  <c r="X667" i="55"/>
  <c r="Y667" i="55"/>
  <c r="Z667" i="55"/>
  <c r="AA667" i="55"/>
  <c r="AB667" i="55"/>
  <c r="AC667" i="55"/>
  <c r="AD667" i="55"/>
  <c r="AE667" i="55"/>
  <c r="AF667" i="55"/>
  <c r="AG667" i="55"/>
  <c r="AH667" i="55"/>
  <c r="AI667" i="55"/>
  <c r="AJ667" i="55"/>
  <c r="B668" i="55"/>
  <c r="C668" i="55"/>
  <c r="D668" i="55"/>
  <c r="E668" i="55"/>
  <c r="F668" i="55"/>
  <c r="G668" i="55"/>
  <c r="H668" i="55"/>
  <c r="I668" i="55"/>
  <c r="J668" i="55"/>
  <c r="K668" i="55"/>
  <c r="L668" i="55"/>
  <c r="M668" i="55"/>
  <c r="N668" i="55"/>
  <c r="O668" i="55"/>
  <c r="P668" i="55"/>
  <c r="Q668" i="55"/>
  <c r="R668" i="55"/>
  <c r="S668" i="55"/>
  <c r="T668" i="55"/>
  <c r="U668" i="55"/>
  <c r="V668" i="55"/>
  <c r="W668" i="55"/>
  <c r="X668" i="55"/>
  <c r="Y668" i="55"/>
  <c r="Z668" i="55"/>
  <c r="AA668" i="55"/>
  <c r="AB668" i="55"/>
  <c r="AC668" i="55"/>
  <c r="AD668" i="55"/>
  <c r="AE668" i="55"/>
  <c r="AF668" i="55"/>
  <c r="AG668" i="55"/>
  <c r="AH668" i="55"/>
  <c r="AI668" i="55"/>
  <c r="AJ668" i="55"/>
  <c r="B669" i="55"/>
  <c r="C669" i="55"/>
  <c r="D669" i="55"/>
  <c r="E669" i="55"/>
  <c r="F669" i="55"/>
  <c r="G669" i="55"/>
  <c r="H669" i="55"/>
  <c r="I669" i="55"/>
  <c r="J669" i="55"/>
  <c r="K669" i="55"/>
  <c r="L669" i="55"/>
  <c r="M669" i="55"/>
  <c r="N669" i="55"/>
  <c r="O669" i="55"/>
  <c r="P669" i="55"/>
  <c r="Q669" i="55"/>
  <c r="R669" i="55"/>
  <c r="S669" i="55"/>
  <c r="T669" i="55"/>
  <c r="U669" i="55"/>
  <c r="V669" i="55"/>
  <c r="W669" i="55"/>
  <c r="X669" i="55"/>
  <c r="Y669" i="55"/>
  <c r="Z669" i="55"/>
  <c r="AA669" i="55"/>
  <c r="AB669" i="55"/>
  <c r="AC669" i="55"/>
  <c r="AD669" i="55"/>
  <c r="AE669" i="55"/>
  <c r="AF669" i="55"/>
  <c r="AG669" i="55"/>
  <c r="AH669" i="55"/>
  <c r="AI669" i="55"/>
  <c r="AJ669" i="55"/>
  <c r="B670" i="55"/>
  <c r="C670" i="55"/>
  <c r="D670" i="55"/>
  <c r="E670" i="55"/>
  <c r="F670" i="55"/>
  <c r="G670" i="55"/>
  <c r="H670" i="55"/>
  <c r="I670" i="55"/>
  <c r="J670" i="55"/>
  <c r="K670" i="55"/>
  <c r="L670" i="55"/>
  <c r="M670" i="55"/>
  <c r="N670" i="55"/>
  <c r="O670" i="55"/>
  <c r="P670" i="55"/>
  <c r="Q670" i="55"/>
  <c r="R670" i="55"/>
  <c r="S670" i="55"/>
  <c r="T670" i="55"/>
  <c r="U670" i="55"/>
  <c r="V670" i="55"/>
  <c r="W670" i="55"/>
  <c r="X670" i="55"/>
  <c r="Y670" i="55"/>
  <c r="Z670" i="55"/>
  <c r="AA670" i="55"/>
  <c r="AB670" i="55"/>
  <c r="AC670" i="55"/>
  <c r="AD670" i="55"/>
  <c r="AE670" i="55"/>
  <c r="AF670" i="55"/>
  <c r="AG670" i="55"/>
  <c r="AH670" i="55"/>
  <c r="AI670" i="55"/>
  <c r="AJ670" i="55"/>
  <c r="B671" i="55"/>
  <c r="C671" i="55"/>
  <c r="D671" i="55"/>
  <c r="E671" i="55"/>
  <c r="F671" i="55"/>
  <c r="G671" i="55"/>
  <c r="H671" i="55"/>
  <c r="I671" i="55"/>
  <c r="J671" i="55"/>
  <c r="K671" i="55"/>
  <c r="L671" i="55"/>
  <c r="M671" i="55"/>
  <c r="N671" i="55"/>
  <c r="O671" i="55"/>
  <c r="P671" i="55"/>
  <c r="Q671" i="55"/>
  <c r="R671" i="55"/>
  <c r="S671" i="55"/>
  <c r="T671" i="55"/>
  <c r="U671" i="55"/>
  <c r="V671" i="55"/>
  <c r="W671" i="55"/>
  <c r="X671" i="55"/>
  <c r="Y671" i="55"/>
  <c r="Z671" i="55"/>
  <c r="AA671" i="55"/>
  <c r="AB671" i="55"/>
  <c r="AC671" i="55"/>
  <c r="AD671" i="55"/>
  <c r="AE671" i="55"/>
  <c r="AF671" i="55"/>
  <c r="AG671" i="55"/>
  <c r="AH671" i="55"/>
  <c r="AI671" i="55"/>
  <c r="AJ671" i="55"/>
  <c r="B672" i="55"/>
  <c r="C672" i="55"/>
  <c r="D672" i="55"/>
  <c r="E672" i="55"/>
  <c r="F672" i="55"/>
  <c r="G672" i="55"/>
  <c r="H672" i="55"/>
  <c r="I672" i="55"/>
  <c r="J672" i="55"/>
  <c r="K672" i="55"/>
  <c r="L672" i="55"/>
  <c r="M672" i="55"/>
  <c r="N672" i="55"/>
  <c r="O672" i="55"/>
  <c r="P672" i="55"/>
  <c r="Q672" i="55"/>
  <c r="R672" i="55"/>
  <c r="S672" i="55"/>
  <c r="T672" i="55"/>
  <c r="U672" i="55"/>
  <c r="V672" i="55"/>
  <c r="W672" i="55"/>
  <c r="X672" i="55"/>
  <c r="Y672" i="55"/>
  <c r="Z672" i="55"/>
  <c r="AA672" i="55"/>
  <c r="AB672" i="55"/>
  <c r="AC672" i="55"/>
  <c r="AD672" i="55"/>
  <c r="AE672" i="55"/>
  <c r="AF672" i="55"/>
  <c r="AG672" i="55"/>
  <c r="AH672" i="55"/>
  <c r="AI672" i="55"/>
  <c r="AJ672" i="55"/>
  <c r="B673" i="55"/>
  <c r="C673" i="55"/>
  <c r="D673" i="55"/>
  <c r="E673" i="55"/>
  <c r="F673" i="55"/>
  <c r="G673" i="55"/>
  <c r="H673" i="55"/>
  <c r="I673" i="55"/>
  <c r="J673" i="55"/>
  <c r="K673" i="55"/>
  <c r="L673" i="55"/>
  <c r="M673" i="55"/>
  <c r="N673" i="55"/>
  <c r="O673" i="55"/>
  <c r="P673" i="55"/>
  <c r="Q673" i="55"/>
  <c r="R673" i="55"/>
  <c r="S673" i="55"/>
  <c r="T673" i="55"/>
  <c r="U673" i="55"/>
  <c r="V673" i="55"/>
  <c r="W673" i="55"/>
  <c r="X673" i="55"/>
  <c r="Y673" i="55"/>
  <c r="Z673" i="55"/>
  <c r="AA673" i="55"/>
  <c r="AB673" i="55"/>
  <c r="AC673" i="55"/>
  <c r="AD673" i="55"/>
  <c r="AE673" i="55"/>
  <c r="AF673" i="55"/>
  <c r="AG673" i="55"/>
  <c r="AH673" i="55"/>
  <c r="AI673" i="55"/>
  <c r="AJ673" i="55"/>
  <c r="B674" i="55"/>
  <c r="C674" i="55"/>
  <c r="D674" i="55"/>
  <c r="E674" i="55"/>
  <c r="F674" i="55"/>
  <c r="G674" i="55"/>
  <c r="H674" i="55"/>
  <c r="I674" i="55"/>
  <c r="J674" i="55"/>
  <c r="K674" i="55"/>
  <c r="L674" i="55"/>
  <c r="M674" i="55"/>
  <c r="N674" i="55"/>
  <c r="O674" i="55"/>
  <c r="P674" i="55"/>
  <c r="Q674" i="55"/>
  <c r="R674" i="55"/>
  <c r="S674" i="55"/>
  <c r="T674" i="55"/>
  <c r="U674" i="55"/>
  <c r="V674" i="55"/>
  <c r="W674" i="55"/>
  <c r="X674" i="55"/>
  <c r="Y674" i="55"/>
  <c r="Z674" i="55"/>
  <c r="AA674" i="55"/>
  <c r="AB674" i="55"/>
  <c r="AC674" i="55"/>
  <c r="AD674" i="55"/>
  <c r="AE674" i="55"/>
  <c r="AF674" i="55"/>
  <c r="AG674" i="55"/>
  <c r="AH674" i="55"/>
  <c r="AI674" i="55"/>
  <c r="AJ674" i="55"/>
  <c r="B675" i="55"/>
  <c r="C675" i="55"/>
  <c r="D675" i="55"/>
  <c r="E675" i="55"/>
  <c r="F675" i="55"/>
  <c r="G675" i="55"/>
  <c r="H675" i="55"/>
  <c r="I675" i="55"/>
  <c r="J675" i="55"/>
  <c r="K675" i="55"/>
  <c r="L675" i="55"/>
  <c r="M675" i="55"/>
  <c r="N675" i="55"/>
  <c r="O675" i="55"/>
  <c r="P675" i="55"/>
  <c r="Q675" i="55"/>
  <c r="R675" i="55"/>
  <c r="S675" i="55"/>
  <c r="T675" i="55"/>
  <c r="U675" i="55"/>
  <c r="V675" i="55"/>
  <c r="W675" i="55"/>
  <c r="X675" i="55"/>
  <c r="Y675" i="55"/>
  <c r="Z675" i="55"/>
  <c r="AA675" i="55"/>
  <c r="AB675" i="55"/>
  <c r="AC675" i="55"/>
  <c r="AD675" i="55"/>
  <c r="AE675" i="55"/>
  <c r="AF675" i="55"/>
  <c r="AG675" i="55"/>
  <c r="AH675" i="55"/>
  <c r="AI675" i="55"/>
  <c r="AJ675" i="55"/>
  <c r="B676" i="55"/>
  <c r="C676" i="55"/>
  <c r="D676" i="55"/>
  <c r="E676" i="55"/>
  <c r="F676" i="55"/>
  <c r="G676" i="55"/>
  <c r="H676" i="55"/>
  <c r="I676" i="55"/>
  <c r="J676" i="55"/>
  <c r="K676" i="55"/>
  <c r="L676" i="55"/>
  <c r="M676" i="55"/>
  <c r="N676" i="55"/>
  <c r="O676" i="55"/>
  <c r="P676" i="55"/>
  <c r="Q676" i="55"/>
  <c r="R676" i="55"/>
  <c r="S676" i="55"/>
  <c r="T676" i="55"/>
  <c r="U676" i="55"/>
  <c r="V676" i="55"/>
  <c r="W676" i="55"/>
  <c r="X676" i="55"/>
  <c r="Y676" i="55"/>
  <c r="Z676" i="55"/>
  <c r="AA676" i="55"/>
  <c r="AB676" i="55"/>
  <c r="AC676" i="55"/>
  <c r="AD676" i="55"/>
  <c r="AE676" i="55"/>
  <c r="AF676" i="55"/>
  <c r="AG676" i="55"/>
  <c r="AH676" i="55"/>
  <c r="AI676" i="55"/>
  <c r="AJ676" i="55"/>
  <c r="B677" i="55"/>
  <c r="C677" i="55"/>
  <c r="D677" i="55"/>
  <c r="E677" i="55"/>
  <c r="F677" i="55"/>
  <c r="G677" i="55"/>
  <c r="H677" i="55"/>
  <c r="I677" i="55"/>
  <c r="J677" i="55"/>
  <c r="K677" i="55"/>
  <c r="L677" i="55"/>
  <c r="M677" i="55"/>
  <c r="N677" i="55"/>
  <c r="O677" i="55"/>
  <c r="P677" i="55"/>
  <c r="Q677" i="55"/>
  <c r="R677" i="55"/>
  <c r="S677" i="55"/>
  <c r="T677" i="55"/>
  <c r="U677" i="55"/>
  <c r="V677" i="55"/>
  <c r="W677" i="55"/>
  <c r="X677" i="55"/>
  <c r="Y677" i="55"/>
  <c r="Z677" i="55"/>
  <c r="AA677" i="55"/>
  <c r="AB677" i="55"/>
  <c r="AC677" i="55"/>
  <c r="AD677" i="55"/>
  <c r="AE677" i="55"/>
  <c r="AF677" i="55"/>
  <c r="AG677" i="55"/>
  <c r="AH677" i="55"/>
  <c r="AI677" i="55"/>
  <c r="AJ677" i="55"/>
  <c r="B678" i="55"/>
  <c r="C678" i="55"/>
  <c r="D678" i="55"/>
  <c r="E678" i="55"/>
  <c r="F678" i="55"/>
  <c r="G678" i="55"/>
  <c r="H678" i="55"/>
  <c r="I678" i="55"/>
  <c r="J678" i="55"/>
  <c r="K678" i="55"/>
  <c r="L678" i="55"/>
  <c r="M678" i="55"/>
  <c r="N678" i="55"/>
  <c r="O678" i="55"/>
  <c r="P678" i="55"/>
  <c r="Q678" i="55"/>
  <c r="R678" i="55"/>
  <c r="S678" i="55"/>
  <c r="T678" i="55"/>
  <c r="U678" i="55"/>
  <c r="V678" i="55"/>
  <c r="W678" i="55"/>
  <c r="X678" i="55"/>
  <c r="Y678" i="55"/>
  <c r="Z678" i="55"/>
  <c r="AA678" i="55"/>
  <c r="AB678" i="55"/>
  <c r="AC678" i="55"/>
  <c r="AD678" i="55"/>
  <c r="AE678" i="55"/>
  <c r="AF678" i="55"/>
  <c r="AG678" i="55"/>
  <c r="AH678" i="55"/>
  <c r="AI678" i="55"/>
  <c r="AJ678" i="55"/>
  <c r="B679" i="55"/>
  <c r="C679" i="55"/>
  <c r="D679" i="55"/>
  <c r="E679" i="55"/>
  <c r="F679" i="55"/>
  <c r="G679" i="55"/>
  <c r="H679" i="55"/>
  <c r="I679" i="55"/>
  <c r="J679" i="55"/>
  <c r="K679" i="55"/>
  <c r="L679" i="55"/>
  <c r="M679" i="55"/>
  <c r="N679" i="55"/>
  <c r="O679" i="55"/>
  <c r="P679" i="55"/>
  <c r="Q679" i="55"/>
  <c r="R679" i="55"/>
  <c r="S679" i="55"/>
  <c r="T679" i="55"/>
  <c r="U679" i="55"/>
  <c r="V679" i="55"/>
  <c r="W679" i="55"/>
  <c r="X679" i="55"/>
  <c r="Y679" i="55"/>
  <c r="Z679" i="55"/>
  <c r="AA679" i="55"/>
  <c r="AB679" i="55"/>
  <c r="AC679" i="55"/>
  <c r="AD679" i="55"/>
  <c r="AE679" i="55"/>
  <c r="AF679" i="55"/>
  <c r="AG679" i="55"/>
  <c r="AH679" i="55"/>
  <c r="AI679" i="55"/>
  <c r="AJ679" i="55"/>
  <c r="B680" i="55"/>
  <c r="C680" i="55"/>
  <c r="D680" i="55"/>
  <c r="E680" i="55"/>
  <c r="F680" i="55"/>
  <c r="G680" i="55"/>
  <c r="H680" i="55"/>
  <c r="I680" i="55"/>
  <c r="J680" i="55"/>
  <c r="K680" i="55"/>
  <c r="L680" i="55"/>
  <c r="M680" i="55"/>
  <c r="N680" i="55"/>
  <c r="O680" i="55"/>
  <c r="P680" i="55"/>
  <c r="Q680" i="55"/>
  <c r="R680" i="55"/>
  <c r="S680" i="55"/>
  <c r="T680" i="55"/>
  <c r="U680" i="55"/>
  <c r="V680" i="55"/>
  <c r="W680" i="55"/>
  <c r="X680" i="55"/>
  <c r="Y680" i="55"/>
  <c r="Z680" i="55"/>
  <c r="AA680" i="55"/>
  <c r="AB680" i="55"/>
  <c r="AC680" i="55"/>
  <c r="AD680" i="55"/>
  <c r="AE680" i="55"/>
  <c r="AF680" i="55"/>
  <c r="AG680" i="55"/>
  <c r="AH680" i="55"/>
  <c r="AI680" i="55"/>
  <c r="AJ680" i="55"/>
  <c r="B681" i="55"/>
  <c r="C681" i="55"/>
  <c r="D681" i="55"/>
  <c r="E681" i="55"/>
  <c r="F681" i="55"/>
  <c r="G681" i="55"/>
  <c r="H681" i="55"/>
  <c r="I681" i="55"/>
  <c r="J681" i="55"/>
  <c r="K681" i="55"/>
  <c r="L681" i="55"/>
  <c r="M681" i="55"/>
  <c r="N681" i="55"/>
  <c r="O681" i="55"/>
  <c r="P681" i="55"/>
  <c r="Q681" i="55"/>
  <c r="R681" i="55"/>
  <c r="S681" i="55"/>
  <c r="T681" i="55"/>
  <c r="U681" i="55"/>
  <c r="V681" i="55"/>
  <c r="W681" i="55"/>
  <c r="X681" i="55"/>
  <c r="Y681" i="55"/>
  <c r="Z681" i="55"/>
  <c r="AA681" i="55"/>
  <c r="AB681" i="55"/>
  <c r="AC681" i="55"/>
  <c r="AD681" i="55"/>
  <c r="AE681" i="55"/>
  <c r="AF681" i="55"/>
  <c r="AG681" i="55"/>
  <c r="AH681" i="55"/>
  <c r="AI681" i="55"/>
  <c r="AJ681" i="55"/>
  <c r="B682" i="55"/>
  <c r="C682" i="55"/>
  <c r="D682" i="55"/>
  <c r="E682" i="55"/>
  <c r="F682" i="55"/>
  <c r="G682" i="55"/>
  <c r="H682" i="55"/>
  <c r="I682" i="55"/>
  <c r="J682" i="55"/>
  <c r="K682" i="55"/>
  <c r="L682" i="55"/>
  <c r="M682" i="55"/>
  <c r="N682" i="55"/>
  <c r="O682" i="55"/>
  <c r="P682" i="55"/>
  <c r="Q682" i="55"/>
  <c r="R682" i="55"/>
  <c r="S682" i="55"/>
  <c r="T682" i="55"/>
  <c r="U682" i="55"/>
  <c r="V682" i="55"/>
  <c r="W682" i="55"/>
  <c r="X682" i="55"/>
  <c r="Y682" i="55"/>
  <c r="Z682" i="55"/>
  <c r="AA682" i="55"/>
  <c r="AB682" i="55"/>
  <c r="AC682" i="55"/>
  <c r="AD682" i="55"/>
  <c r="AE682" i="55"/>
  <c r="AF682" i="55"/>
  <c r="AG682" i="55"/>
  <c r="AH682" i="55"/>
  <c r="AI682" i="55"/>
  <c r="AJ682" i="55"/>
  <c r="B683" i="55"/>
  <c r="C683" i="55"/>
  <c r="D683" i="55"/>
  <c r="E683" i="55"/>
  <c r="F683" i="55"/>
  <c r="G683" i="55"/>
  <c r="H683" i="55"/>
  <c r="I683" i="55"/>
  <c r="J683" i="55"/>
  <c r="K683" i="55"/>
  <c r="L683" i="55"/>
  <c r="M683" i="55"/>
  <c r="N683" i="55"/>
  <c r="O683" i="55"/>
  <c r="P683" i="55"/>
  <c r="Q683" i="55"/>
  <c r="R683" i="55"/>
  <c r="S683" i="55"/>
  <c r="T683" i="55"/>
  <c r="U683" i="55"/>
  <c r="V683" i="55"/>
  <c r="W683" i="55"/>
  <c r="X683" i="55"/>
  <c r="Y683" i="55"/>
  <c r="Z683" i="55"/>
  <c r="AA683" i="55"/>
  <c r="AB683" i="55"/>
  <c r="AC683" i="55"/>
  <c r="AD683" i="55"/>
  <c r="AE683" i="55"/>
  <c r="AF683" i="55"/>
  <c r="AG683" i="55"/>
  <c r="AH683" i="55"/>
  <c r="AI683" i="55"/>
  <c r="AJ683" i="55"/>
  <c r="B684" i="55"/>
  <c r="C684" i="55"/>
  <c r="D684" i="55"/>
  <c r="E684" i="55"/>
  <c r="F684" i="55"/>
  <c r="G684" i="55"/>
  <c r="H684" i="55"/>
  <c r="I684" i="55"/>
  <c r="J684" i="55"/>
  <c r="K684" i="55"/>
  <c r="L684" i="55"/>
  <c r="M684" i="55"/>
  <c r="N684" i="55"/>
  <c r="O684" i="55"/>
  <c r="P684" i="55"/>
  <c r="Q684" i="55"/>
  <c r="R684" i="55"/>
  <c r="S684" i="55"/>
  <c r="T684" i="55"/>
  <c r="U684" i="55"/>
  <c r="V684" i="55"/>
  <c r="W684" i="55"/>
  <c r="X684" i="55"/>
  <c r="Y684" i="55"/>
  <c r="Z684" i="55"/>
  <c r="AA684" i="55"/>
  <c r="AB684" i="55"/>
  <c r="AC684" i="55"/>
  <c r="AD684" i="55"/>
  <c r="AE684" i="55"/>
  <c r="AF684" i="55"/>
  <c r="AG684" i="55"/>
  <c r="AH684" i="55"/>
  <c r="AI684" i="55"/>
  <c r="AJ684" i="55"/>
  <c r="B685" i="55"/>
  <c r="C685" i="55"/>
  <c r="D685" i="55"/>
  <c r="E685" i="55"/>
  <c r="F685" i="55"/>
  <c r="G685" i="55"/>
  <c r="H685" i="55"/>
  <c r="I685" i="55"/>
  <c r="J685" i="55"/>
  <c r="K685" i="55"/>
  <c r="L685" i="55"/>
  <c r="M685" i="55"/>
  <c r="N685" i="55"/>
  <c r="O685" i="55"/>
  <c r="P685" i="55"/>
  <c r="Q685" i="55"/>
  <c r="R685" i="55"/>
  <c r="S685" i="55"/>
  <c r="T685" i="55"/>
  <c r="U685" i="55"/>
  <c r="V685" i="55"/>
  <c r="W685" i="55"/>
  <c r="X685" i="55"/>
  <c r="Y685" i="55"/>
  <c r="Z685" i="55"/>
  <c r="AA685" i="55"/>
  <c r="AB685" i="55"/>
  <c r="AC685" i="55"/>
  <c r="AD685" i="55"/>
  <c r="AE685" i="55"/>
  <c r="AF685" i="55"/>
  <c r="AG685" i="55"/>
  <c r="AH685" i="55"/>
  <c r="AI685" i="55"/>
  <c r="AJ685" i="55"/>
  <c r="B686" i="55"/>
  <c r="C686" i="55"/>
  <c r="D686" i="55"/>
  <c r="E686" i="55"/>
  <c r="F686" i="55"/>
  <c r="G686" i="55"/>
  <c r="H686" i="55"/>
  <c r="I686" i="55"/>
  <c r="J686" i="55"/>
  <c r="K686" i="55"/>
  <c r="L686" i="55"/>
  <c r="M686" i="55"/>
  <c r="N686" i="55"/>
  <c r="O686" i="55"/>
  <c r="P686" i="55"/>
  <c r="Q686" i="55"/>
  <c r="R686" i="55"/>
  <c r="S686" i="55"/>
  <c r="T686" i="55"/>
  <c r="U686" i="55"/>
  <c r="V686" i="55"/>
  <c r="W686" i="55"/>
  <c r="X686" i="55"/>
  <c r="Y686" i="55"/>
  <c r="Z686" i="55"/>
  <c r="AA686" i="55"/>
  <c r="AB686" i="55"/>
  <c r="AC686" i="55"/>
  <c r="AD686" i="55"/>
  <c r="AE686" i="55"/>
  <c r="AF686" i="55"/>
  <c r="AG686" i="55"/>
  <c r="AH686" i="55"/>
  <c r="AI686" i="55"/>
  <c r="AJ686" i="55"/>
  <c r="B687" i="55"/>
  <c r="C687" i="55"/>
  <c r="D687" i="55"/>
  <c r="E687" i="55"/>
  <c r="F687" i="55"/>
  <c r="G687" i="55"/>
  <c r="H687" i="55"/>
  <c r="I687" i="55"/>
  <c r="J687" i="55"/>
  <c r="K687" i="55"/>
  <c r="L687" i="55"/>
  <c r="M687" i="55"/>
  <c r="N687" i="55"/>
  <c r="O687" i="55"/>
  <c r="P687" i="55"/>
  <c r="Q687" i="55"/>
  <c r="R687" i="55"/>
  <c r="S687" i="55"/>
  <c r="T687" i="55"/>
  <c r="U687" i="55"/>
  <c r="V687" i="55"/>
  <c r="W687" i="55"/>
  <c r="X687" i="55"/>
  <c r="Y687" i="55"/>
  <c r="Z687" i="55"/>
  <c r="AA687" i="55"/>
  <c r="AB687" i="55"/>
  <c r="AC687" i="55"/>
  <c r="AD687" i="55"/>
  <c r="AE687" i="55"/>
  <c r="AF687" i="55"/>
  <c r="AG687" i="55"/>
  <c r="AH687" i="55"/>
  <c r="AI687" i="55"/>
  <c r="AJ687" i="55"/>
  <c r="B688" i="55"/>
  <c r="C688" i="55"/>
  <c r="D688" i="55"/>
  <c r="E688" i="55"/>
  <c r="F688" i="55"/>
  <c r="G688" i="55"/>
  <c r="H688" i="55"/>
  <c r="I688" i="55"/>
  <c r="J688" i="55"/>
  <c r="K688" i="55"/>
  <c r="L688" i="55"/>
  <c r="M688" i="55"/>
  <c r="N688" i="55"/>
  <c r="O688" i="55"/>
  <c r="P688" i="55"/>
  <c r="Q688" i="55"/>
  <c r="R688" i="55"/>
  <c r="S688" i="55"/>
  <c r="T688" i="55"/>
  <c r="U688" i="55"/>
  <c r="V688" i="55"/>
  <c r="W688" i="55"/>
  <c r="X688" i="55"/>
  <c r="Y688" i="55"/>
  <c r="Z688" i="55"/>
  <c r="AA688" i="55"/>
  <c r="AB688" i="55"/>
  <c r="AC688" i="55"/>
  <c r="AD688" i="55"/>
  <c r="AE688" i="55"/>
  <c r="AF688" i="55"/>
  <c r="AG688" i="55"/>
  <c r="AH688" i="55"/>
  <c r="AI688" i="55"/>
  <c r="AJ688" i="55"/>
  <c r="B689" i="55"/>
  <c r="C689" i="55"/>
  <c r="D689" i="55"/>
  <c r="E689" i="55"/>
  <c r="F689" i="55"/>
  <c r="G689" i="55"/>
  <c r="H689" i="55"/>
  <c r="I689" i="55"/>
  <c r="J689" i="55"/>
  <c r="K689" i="55"/>
  <c r="L689" i="55"/>
  <c r="M689" i="55"/>
  <c r="N689" i="55"/>
  <c r="O689" i="55"/>
  <c r="P689" i="55"/>
  <c r="Q689" i="55"/>
  <c r="R689" i="55"/>
  <c r="S689" i="55"/>
  <c r="T689" i="55"/>
  <c r="U689" i="55"/>
  <c r="V689" i="55"/>
  <c r="W689" i="55"/>
  <c r="X689" i="55"/>
  <c r="Y689" i="55"/>
  <c r="Z689" i="55"/>
  <c r="AA689" i="55"/>
  <c r="AB689" i="55"/>
  <c r="AC689" i="55"/>
  <c r="AD689" i="55"/>
  <c r="AE689" i="55"/>
  <c r="AF689" i="55"/>
  <c r="AG689" i="55"/>
  <c r="AH689" i="55"/>
  <c r="AI689" i="55"/>
  <c r="AJ689" i="55"/>
  <c r="B690" i="55"/>
  <c r="C690" i="55"/>
  <c r="D690" i="55"/>
  <c r="E690" i="55"/>
  <c r="F690" i="55"/>
  <c r="G690" i="55"/>
  <c r="H690" i="55"/>
  <c r="I690" i="55"/>
  <c r="J690" i="55"/>
  <c r="K690" i="55"/>
  <c r="L690" i="55"/>
  <c r="M690" i="55"/>
  <c r="N690" i="55"/>
  <c r="O690" i="55"/>
  <c r="P690" i="55"/>
  <c r="Q690" i="55"/>
  <c r="R690" i="55"/>
  <c r="S690" i="55"/>
  <c r="T690" i="55"/>
  <c r="U690" i="55"/>
  <c r="V690" i="55"/>
  <c r="W690" i="55"/>
  <c r="X690" i="55"/>
  <c r="Y690" i="55"/>
  <c r="Z690" i="55"/>
  <c r="AA690" i="55"/>
  <c r="AB690" i="55"/>
  <c r="AC690" i="55"/>
  <c r="AD690" i="55"/>
  <c r="AE690" i="55"/>
  <c r="AF690" i="55"/>
  <c r="AG690" i="55"/>
  <c r="AH690" i="55"/>
  <c r="AI690" i="55"/>
  <c r="AJ690" i="55"/>
  <c r="B691" i="55"/>
  <c r="C691" i="55"/>
  <c r="D691" i="55"/>
  <c r="E691" i="55"/>
  <c r="F691" i="55"/>
  <c r="G691" i="55"/>
  <c r="H691" i="55"/>
  <c r="I691" i="55"/>
  <c r="J691" i="55"/>
  <c r="K691" i="55"/>
  <c r="L691" i="55"/>
  <c r="M691" i="55"/>
  <c r="N691" i="55"/>
  <c r="O691" i="55"/>
  <c r="P691" i="55"/>
  <c r="Q691" i="55"/>
  <c r="R691" i="55"/>
  <c r="S691" i="55"/>
  <c r="T691" i="55"/>
  <c r="U691" i="55"/>
  <c r="V691" i="55"/>
  <c r="W691" i="55"/>
  <c r="X691" i="55"/>
  <c r="Y691" i="55"/>
  <c r="Z691" i="55"/>
  <c r="AA691" i="55"/>
  <c r="AB691" i="55"/>
  <c r="AC691" i="55"/>
  <c r="AD691" i="55"/>
  <c r="AE691" i="55"/>
  <c r="AF691" i="55"/>
  <c r="AG691" i="55"/>
  <c r="AH691" i="55"/>
  <c r="AI691" i="55"/>
  <c r="AJ691" i="55"/>
  <c r="B692" i="55"/>
  <c r="C692" i="55"/>
  <c r="D692" i="55"/>
  <c r="E692" i="55"/>
  <c r="F692" i="55"/>
  <c r="G692" i="55"/>
  <c r="H692" i="55"/>
  <c r="I692" i="55"/>
  <c r="J692" i="55"/>
  <c r="K692" i="55"/>
  <c r="L692" i="55"/>
  <c r="M692" i="55"/>
  <c r="N692" i="55"/>
  <c r="O692" i="55"/>
  <c r="P692" i="55"/>
  <c r="Q692" i="55"/>
  <c r="R692" i="55"/>
  <c r="S692" i="55"/>
  <c r="T692" i="55"/>
  <c r="U692" i="55"/>
  <c r="V692" i="55"/>
  <c r="W692" i="55"/>
  <c r="X692" i="55"/>
  <c r="Y692" i="55"/>
  <c r="Z692" i="55"/>
  <c r="AA692" i="55"/>
  <c r="AB692" i="55"/>
  <c r="AC692" i="55"/>
  <c r="AD692" i="55"/>
  <c r="AE692" i="55"/>
  <c r="AF692" i="55"/>
  <c r="AG692" i="55"/>
  <c r="AH692" i="55"/>
  <c r="AI692" i="55"/>
  <c r="AJ692" i="55"/>
  <c r="B693" i="55"/>
  <c r="C693" i="55"/>
  <c r="D693" i="55"/>
  <c r="E693" i="55"/>
  <c r="F693" i="55"/>
  <c r="G693" i="55"/>
  <c r="H693" i="55"/>
  <c r="I693" i="55"/>
  <c r="J693" i="55"/>
  <c r="K693" i="55"/>
  <c r="L693" i="55"/>
  <c r="M693" i="55"/>
  <c r="N693" i="55"/>
  <c r="O693" i="55"/>
  <c r="P693" i="55"/>
  <c r="Q693" i="55"/>
  <c r="R693" i="55"/>
  <c r="S693" i="55"/>
  <c r="T693" i="55"/>
  <c r="U693" i="55"/>
  <c r="V693" i="55"/>
  <c r="W693" i="55"/>
  <c r="X693" i="55"/>
  <c r="Y693" i="55"/>
  <c r="Z693" i="55"/>
  <c r="AA693" i="55"/>
  <c r="AB693" i="55"/>
  <c r="AC693" i="55"/>
  <c r="AD693" i="55"/>
  <c r="AE693" i="55"/>
  <c r="AF693" i="55"/>
  <c r="AG693" i="55"/>
  <c r="AH693" i="55"/>
  <c r="AI693" i="55"/>
  <c r="AJ693" i="55"/>
  <c r="B694" i="55"/>
  <c r="C694" i="55"/>
  <c r="D694" i="55"/>
  <c r="E694" i="55"/>
  <c r="F694" i="55"/>
  <c r="G694" i="55"/>
  <c r="H694" i="55"/>
  <c r="I694" i="55"/>
  <c r="J694" i="55"/>
  <c r="K694" i="55"/>
  <c r="L694" i="55"/>
  <c r="M694" i="55"/>
  <c r="N694" i="55"/>
  <c r="O694" i="55"/>
  <c r="P694" i="55"/>
  <c r="Q694" i="55"/>
  <c r="R694" i="55"/>
  <c r="S694" i="55"/>
  <c r="T694" i="55"/>
  <c r="U694" i="55"/>
  <c r="V694" i="55"/>
  <c r="W694" i="55"/>
  <c r="X694" i="55"/>
  <c r="Y694" i="55"/>
  <c r="Z694" i="55"/>
  <c r="AA694" i="55"/>
  <c r="AB694" i="55"/>
  <c r="AC694" i="55"/>
  <c r="AD694" i="55"/>
  <c r="AE694" i="55"/>
  <c r="AF694" i="55"/>
  <c r="AG694" i="55"/>
  <c r="AH694" i="55"/>
  <c r="AI694" i="55"/>
  <c r="AJ694" i="55"/>
  <c r="B695" i="55"/>
  <c r="C695" i="55"/>
  <c r="D695" i="55"/>
  <c r="E695" i="55"/>
  <c r="F695" i="55"/>
  <c r="G695" i="55"/>
  <c r="H695" i="55"/>
  <c r="I695" i="55"/>
  <c r="J695" i="55"/>
  <c r="K695" i="55"/>
  <c r="L695" i="55"/>
  <c r="M695" i="55"/>
  <c r="N695" i="55"/>
  <c r="O695" i="55"/>
  <c r="P695" i="55"/>
  <c r="Q695" i="55"/>
  <c r="R695" i="55"/>
  <c r="S695" i="55"/>
  <c r="T695" i="55"/>
  <c r="U695" i="55"/>
  <c r="V695" i="55"/>
  <c r="W695" i="55"/>
  <c r="X695" i="55"/>
  <c r="Y695" i="55"/>
  <c r="Z695" i="55"/>
  <c r="AA695" i="55"/>
  <c r="AB695" i="55"/>
  <c r="AC695" i="55"/>
  <c r="AD695" i="55"/>
  <c r="AE695" i="55"/>
  <c r="AF695" i="55"/>
  <c r="AG695" i="55"/>
  <c r="AH695" i="55"/>
  <c r="AI695" i="55"/>
  <c r="AJ695" i="55"/>
  <c r="B696" i="55"/>
  <c r="C696" i="55"/>
  <c r="D696" i="55"/>
  <c r="E696" i="55"/>
  <c r="F696" i="55"/>
  <c r="G696" i="55"/>
  <c r="H696" i="55"/>
  <c r="I696" i="55"/>
  <c r="J696" i="55"/>
  <c r="K696" i="55"/>
  <c r="L696" i="55"/>
  <c r="M696" i="55"/>
  <c r="N696" i="55"/>
  <c r="O696" i="55"/>
  <c r="P696" i="55"/>
  <c r="Q696" i="55"/>
  <c r="R696" i="55"/>
  <c r="S696" i="55"/>
  <c r="T696" i="55"/>
  <c r="U696" i="55"/>
  <c r="V696" i="55"/>
  <c r="W696" i="55"/>
  <c r="X696" i="55"/>
  <c r="Y696" i="55"/>
  <c r="Z696" i="55"/>
  <c r="AA696" i="55"/>
  <c r="AB696" i="55"/>
  <c r="AC696" i="55"/>
  <c r="AD696" i="55"/>
  <c r="AE696" i="55"/>
  <c r="AF696" i="55"/>
  <c r="AG696" i="55"/>
  <c r="AH696" i="55"/>
  <c r="AI696" i="55"/>
  <c r="AJ696" i="55"/>
  <c r="B697" i="55"/>
  <c r="C697" i="55"/>
  <c r="D697" i="55"/>
  <c r="E697" i="55"/>
  <c r="F697" i="55"/>
  <c r="G697" i="55"/>
  <c r="H697" i="55"/>
  <c r="I697" i="55"/>
  <c r="J697" i="55"/>
  <c r="K697" i="55"/>
  <c r="L697" i="55"/>
  <c r="M697" i="55"/>
  <c r="N697" i="55"/>
  <c r="O697" i="55"/>
  <c r="P697" i="55"/>
  <c r="Q697" i="55"/>
  <c r="R697" i="55"/>
  <c r="S697" i="55"/>
  <c r="T697" i="55"/>
  <c r="U697" i="55"/>
  <c r="V697" i="55"/>
  <c r="W697" i="55"/>
  <c r="X697" i="55"/>
  <c r="Y697" i="55"/>
  <c r="Z697" i="55"/>
  <c r="AA697" i="55"/>
  <c r="AB697" i="55"/>
  <c r="AC697" i="55"/>
  <c r="AD697" i="55"/>
  <c r="AE697" i="55"/>
  <c r="AF697" i="55"/>
  <c r="AG697" i="55"/>
  <c r="AH697" i="55"/>
  <c r="AI697" i="55"/>
  <c r="AJ697" i="55"/>
  <c r="B698" i="55"/>
  <c r="C698" i="55"/>
  <c r="C658" i="55"/>
  <c r="D658" i="55"/>
  <c r="E658" i="55"/>
  <c r="F658" i="55"/>
  <c r="G658" i="55"/>
  <c r="H658" i="55"/>
  <c r="I658" i="55"/>
  <c r="J658" i="55"/>
  <c r="K658" i="55"/>
  <c r="L658" i="55"/>
  <c r="M658" i="55"/>
  <c r="N658" i="55"/>
  <c r="O658" i="55"/>
  <c r="P658" i="55"/>
  <c r="Q658" i="55"/>
  <c r="R658" i="55"/>
  <c r="S658" i="55"/>
  <c r="T658" i="55"/>
  <c r="U658" i="55"/>
  <c r="V658" i="55"/>
  <c r="W658" i="55"/>
  <c r="X658" i="55"/>
  <c r="Y658" i="55"/>
  <c r="Z658" i="55"/>
  <c r="AA658" i="55"/>
  <c r="AB658" i="55"/>
  <c r="AC658" i="55"/>
  <c r="AD658" i="55"/>
  <c r="AE658" i="55"/>
  <c r="AF658" i="55"/>
  <c r="AG658" i="55"/>
  <c r="AH658" i="55"/>
  <c r="AI658" i="55"/>
  <c r="AJ658" i="55"/>
  <c r="D648" i="55"/>
  <c r="E648" i="55"/>
  <c r="F648" i="55"/>
  <c r="G648" i="55"/>
  <c r="H648" i="55"/>
  <c r="I648" i="55"/>
  <c r="J648" i="55"/>
  <c r="K648" i="55"/>
  <c r="L648" i="55"/>
  <c r="M648" i="55"/>
  <c r="N648" i="55"/>
  <c r="O648" i="55"/>
  <c r="P648" i="55"/>
  <c r="Q648" i="55"/>
  <c r="R648" i="55"/>
  <c r="S648" i="55"/>
  <c r="T648" i="55"/>
  <c r="U648" i="55"/>
  <c r="V648" i="55"/>
  <c r="W648" i="55"/>
  <c r="X648" i="55"/>
  <c r="Y648" i="55"/>
  <c r="Z648" i="55"/>
  <c r="AA648" i="55"/>
  <c r="AB648" i="55"/>
  <c r="AC648" i="55"/>
  <c r="AD648" i="55"/>
  <c r="AE648" i="55"/>
  <c r="AF648" i="55"/>
  <c r="AG648" i="55"/>
  <c r="AH648" i="55"/>
  <c r="AI648" i="55"/>
  <c r="AJ648" i="55"/>
  <c r="D649" i="55"/>
  <c r="E649" i="55"/>
  <c r="F649" i="55"/>
  <c r="G649" i="55"/>
  <c r="H649" i="55"/>
  <c r="I649" i="55"/>
  <c r="J649" i="55"/>
  <c r="K649" i="55"/>
  <c r="L649" i="55"/>
  <c r="M649" i="55"/>
  <c r="N649" i="55"/>
  <c r="O649" i="55"/>
  <c r="P649" i="55"/>
  <c r="Q649" i="55"/>
  <c r="R649" i="55"/>
  <c r="S649" i="55"/>
  <c r="T649" i="55"/>
  <c r="U649" i="55"/>
  <c r="V649" i="55"/>
  <c r="W649" i="55"/>
  <c r="X649" i="55"/>
  <c r="Y649" i="55"/>
  <c r="Z649" i="55"/>
  <c r="AA649" i="55"/>
  <c r="AB649" i="55"/>
  <c r="AC649" i="55"/>
  <c r="AD649" i="55"/>
  <c r="AE649" i="55"/>
  <c r="AF649" i="55"/>
  <c r="AG649" i="55"/>
  <c r="AH649" i="55"/>
  <c r="AI649" i="55"/>
  <c r="AJ649" i="55"/>
  <c r="D650" i="55"/>
  <c r="E650" i="55"/>
  <c r="F650" i="55"/>
  <c r="G650" i="55"/>
  <c r="H650" i="55"/>
  <c r="I650" i="55"/>
  <c r="J650" i="55"/>
  <c r="K650" i="55"/>
  <c r="L650" i="55"/>
  <c r="M650" i="55"/>
  <c r="N650" i="55"/>
  <c r="O650" i="55"/>
  <c r="P650" i="55"/>
  <c r="Q650" i="55"/>
  <c r="R650" i="55"/>
  <c r="S650" i="55"/>
  <c r="T650" i="55"/>
  <c r="U650" i="55"/>
  <c r="V650" i="55"/>
  <c r="W650" i="55"/>
  <c r="X650" i="55"/>
  <c r="Y650" i="55"/>
  <c r="Z650" i="55"/>
  <c r="AA650" i="55"/>
  <c r="AB650" i="55"/>
  <c r="AC650" i="55"/>
  <c r="AD650" i="55"/>
  <c r="AE650" i="55"/>
  <c r="AF650" i="55"/>
  <c r="AG650" i="55"/>
  <c r="AH650" i="55"/>
  <c r="AI650" i="55"/>
  <c r="AJ650" i="55"/>
  <c r="D651" i="55"/>
  <c r="E651" i="55"/>
  <c r="F651" i="55"/>
  <c r="G651" i="55"/>
  <c r="H651" i="55"/>
  <c r="I651" i="55"/>
  <c r="J651" i="55"/>
  <c r="K651" i="55"/>
  <c r="L651" i="55"/>
  <c r="M651" i="55"/>
  <c r="N651" i="55"/>
  <c r="O651" i="55"/>
  <c r="P651" i="55"/>
  <c r="Q651" i="55"/>
  <c r="R651" i="55"/>
  <c r="S651" i="55"/>
  <c r="T651" i="55"/>
  <c r="U651" i="55"/>
  <c r="V651" i="55"/>
  <c r="W651" i="55"/>
  <c r="X651" i="55"/>
  <c r="Y651" i="55"/>
  <c r="Z651" i="55"/>
  <c r="AA651" i="55"/>
  <c r="AB651" i="55"/>
  <c r="AC651" i="55"/>
  <c r="AD651" i="55"/>
  <c r="AE651" i="55"/>
  <c r="AF651" i="55"/>
  <c r="AG651" i="55"/>
  <c r="AH651" i="55"/>
  <c r="AI651" i="55"/>
  <c r="AJ651" i="55"/>
  <c r="D652" i="55"/>
  <c r="E652" i="55"/>
  <c r="F652" i="55"/>
  <c r="G652" i="55"/>
  <c r="H652" i="55"/>
  <c r="I652" i="55"/>
  <c r="J652" i="55"/>
  <c r="K652" i="55"/>
  <c r="L652" i="55"/>
  <c r="M652" i="55"/>
  <c r="N652" i="55"/>
  <c r="O652" i="55"/>
  <c r="P652" i="55"/>
  <c r="Q652" i="55"/>
  <c r="R652" i="55"/>
  <c r="S652" i="55"/>
  <c r="T652" i="55"/>
  <c r="U652" i="55"/>
  <c r="V652" i="55"/>
  <c r="W652" i="55"/>
  <c r="X652" i="55"/>
  <c r="Y652" i="55"/>
  <c r="Z652" i="55"/>
  <c r="AA652" i="55"/>
  <c r="AB652" i="55"/>
  <c r="AC652" i="55"/>
  <c r="AD652" i="55"/>
  <c r="AE652" i="55"/>
  <c r="AF652" i="55"/>
  <c r="AG652" i="55"/>
  <c r="AH652" i="55"/>
  <c r="AI652" i="55"/>
  <c r="AJ652" i="55"/>
  <c r="D653" i="55"/>
  <c r="E653" i="55"/>
  <c r="F653" i="55"/>
  <c r="G653" i="55"/>
  <c r="H653" i="55"/>
  <c r="I653" i="55"/>
  <c r="J653" i="55"/>
  <c r="K653" i="55"/>
  <c r="L653" i="55"/>
  <c r="M653" i="55"/>
  <c r="N653" i="55"/>
  <c r="O653" i="55"/>
  <c r="P653" i="55"/>
  <c r="Q653" i="55"/>
  <c r="R653" i="55"/>
  <c r="S653" i="55"/>
  <c r="T653" i="55"/>
  <c r="U653" i="55"/>
  <c r="V653" i="55"/>
  <c r="W653" i="55"/>
  <c r="X653" i="55"/>
  <c r="Y653" i="55"/>
  <c r="Z653" i="55"/>
  <c r="AA653" i="55"/>
  <c r="AB653" i="55"/>
  <c r="AC653" i="55"/>
  <c r="AD653" i="55"/>
  <c r="AE653" i="55"/>
  <c r="AF653" i="55"/>
  <c r="AG653" i="55"/>
  <c r="AH653" i="55"/>
  <c r="AI653" i="55"/>
  <c r="AJ653" i="55"/>
  <c r="D654" i="55"/>
  <c r="E654" i="55"/>
  <c r="F654" i="55"/>
  <c r="G654" i="55"/>
  <c r="H654" i="55"/>
  <c r="I654" i="55"/>
  <c r="J654" i="55"/>
  <c r="K654" i="55"/>
  <c r="L654" i="55"/>
  <c r="M654" i="55"/>
  <c r="N654" i="55"/>
  <c r="O654" i="55"/>
  <c r="P654" i="55"/>
  <c r="Q654" i="55"/>
  <c r="R654" i="55"/>
  <c r="S654" i="55"/>
  <c r="T654" i="55"/>
  <c r="U654" i="55"/>
  <c r="V654" i="55"/>
  <c r="W654" i="55"/>
  <c r="X654" i="55"/>
  <c r="Y654" i="55"/>
  <c r="Z654" i="55"/>
  <c r="AA654" i="55"/>
  <c r="AB654" i="55"/>
  <c r="AC654" i="55"/>
  <c r="AD654" i="55"/>
  <c r="AE654" i="55"/>
  <c r="AF654" i="55"/>
  <c r="AG654" i="55"/>
  <c r="AH654" i="55"/>
  <c r="AI654" i="55"/>
  <c r="AJ654" i="55"/>
  <c r="D655" i="55"/>
  <c r="E655" i="55"/>
  <c r="F655" i="55"/>
  <c r="G655" i="55"/>
  <c r="H655" i="55"/>
  <c r="I655" i="55"/>
  <c r="J655" i="55"/>
  <c r="K655" i="55"/>
  <c r="L655" i="55"/>
  <c r="M655" i="55"/>
  <c r="N655" i="55"/>
  <c r="O655" i="55"/>
  <c r="P655" i="55"/>
  <c r="Q655" i="55"/>
  <c r="R655" i="55"/>
  <c r="S655" i="55"/>
  <c r="T655" i="55"/>
  <c r="U655" i="55"/>
  <c r="V655" i="55"/>
  <c r="W655" i="55"/>
  <c r="X655" i="55"/>
  <c r="Y655" i="55"/>
  <c r="Z655" i="55"/>
  <c r="AA655" i="55"/>
  <c r="AB655" i="55"/>
  <c r="AC655" i="55"/>
  <c r="AD655" i="55"/>
  <c r="AE655" i="55"/>
  <c r="AF655" i="55"/>
  <c r="AG655" i="55"/>
  <c r="AH655" i="55"/>
  <c r="AI655" i="55"/>
  <c r="AJ655" i="55"/>
  <c r="C649" i="55"/>
  <c r="C650" i="55"/>
  <c r="C651" i="55"/>
  <c r="C652" i="55"/>
  <c r="C653" i="55"/>
  <c r="C654" i="55"/>
  <c r="C655" i="55"/>
  <c r="B612" i="55"/>
  <c r="C612" i="55"/>
  <c r="D612" i="55"/>
  <c r="E612" i="55"/>
  <c r="F612" i="55"/>
  <c r="G612" i="55"/>
  <c r="H612" i="55"/>
  <c r="I612" i="55"/>
  <c r="J612" i="55"/>
  <c r="K612" i="55"/>
  <c r="L612" i="55"/>
  <c r="M612" i="55"/>
  <c r="N612" i="55"/>
  <c r="O612" i="55"/>
  <c r="P612" i="55"/>
  <c r="Q612" i="55"/>
  <c r="R612" i="55"/>
  <c r="S612" i="55"/>
  <c r="T612" i="55"/>
  <c r="U612" i="55"/>
  <c r="V612" i="55"/>
  <c r="W612" i="55"/>
  <c r="X612" i="55"/>
  <c r="Y612" i="55"/>
  <c r="Z612" i="55"/>
  <c r="AA612" i="55"/>
  <c r="AB612" i="55"/>
  <c r="AC612" i="55"/>
  <c r="AD612" i="55"/>
  <c r="AE612" i="55"/>
  <c r="AF612" i="55"/>
  <c r="AG612" i="55"/>
  <c r="AH612" i="55"/>
  <c r="AI612" i="55"/>
  <c r="AJ612" i="55"/>
  <c r="B613" i="55"/>
  <c r="C613" i="55"/>
  <c r="D613" i="55"/>
  <c r="E613" i="55"/>
  <c r="F613" i="55"/>
  <c r="G613" i="55"/>
  <c r="H613" i="55"/>
  <c r="I613" i="55"/>
  <c r="J613" i="55"/>
  <c r="K613" i="55"/>
  <c r="L613" i="55"/>
  <c r="M613" i="55"/>
  <c r="N613" i="55"/>
  <c r="O613" i="55"/>
  <c r="P613" i="55"/>
  <c r="Q613" i="55"/>
  <c r="R613" i="55"/>
  <c r="S613" i="55"/>
  <c r="T613" i="55"/>
  <c r="U613" i="55"/>
  <c r="V613" i="55"/>
  <c r="W613" i="55"/>
  <c r="X613" i="55"/>
  <c r="Y613" i="55"/>
  <c r="Z613" i="55"/>
  <c r="AA613" i="55"/>
  <c r="AB613" i="55"/>
  <c r="AC613" i="55"/>
  <c r="AD613" i="55"/>
  <c r="AE613" i="55"/>
  <c r="AF613" i="55"/>
  <c r="AG613" i="55"/>
  <c r="AH613" i="55"/>
  <c r="AI613" i="55"/>
  <c r="AJ613" i="55"/>
  <c r="B614" i="55"/>
  <c r="C614" i="55"/>
  <c r="D614" i="55"/>
  <c r="E614" i="55"/>
  <c r="F614" i="55"/>
  <c r="G614" i="55"/>
  <c r="H614" i="55"/>
  <c r="I614" i="55"/>
  <c r="J614" i="55"/>
  <c r="K614" i="55"/>
  <c r="L614" i="55"/>
  <c r="M614" i="55"/>
  <c r="N614" i="55"/>
  <c r="O614" i="55"/>
  <c r="P614" i="55"/>
  <c r="Q614" i="55"/>
  <c r="R614" i="55"/>
  <c r="S614" i="55"/>
  <c r="T614" i="55"/>
  <c r="U614" i="55"/>
  <c r="V614" i="55"/>
  <c r="W614" i="55"/>
  <c r="X614" i="55"/>
  <c r="Y614" i="55"/>
  <c r="Z614" i="55"/>
  <c r="AA614" i="55"/>
  <c r="AB614" i="55"/>
  <c r="AC614" i="55"/>
  <c r="AD614" i="55"/>
  <c r="AE614" i="55"/>
  <c r="AF614" i="55"/>
  <c r="AG614" i="55"/>
  <c r="AH614" i="55"/>
  <c r="AI614" i="55"/>
  <c r="AJ614" i="55"/>
  <c r="B615" i="55"/>
  <c r="C615" i="55"/>
  <c r="D615" i="55"/>
  <c r="E615" i="55"/>
  <c r="F615" i="55"/>
  <c r="G615" i="55"/>
  <c r="H615" i="55"/>
  <c r="I615" i="55"/>
  <c r="J615" i="55"/>
  <c r="K615" i="55"/>
  <c r="L615" i="55"/>
  <c r="M615" i="55"/>
  <c r="N615" i="55"/>
  <c r="O615" i="55"/>
  <c r="P615" i="55"/>
  <c r="Q615" i="55"/>
  <c r="R615" i="55"/>
  <c r="S615" i="55"/>
  <c r="T615" i="55"/>
  <c r="U615" i="55"/>
  <c r="V615" i="55"/>
  <c r="W615" i="55"/>
  <c r="X615" i="55"/>
  <c r="Y615" i="55"/>
  <c r="Z615" i="55"/>
  <c r="AA615" i="55"/>
  <c r="AB615" i="55"/>
  <c r="AC615" i="55"/>
  <c r="AD615" i="55"/>
  <c r="AE615" i="55"/>
  <c r="AF615" i="55"/>
  <c r="AG615" i="55"/>
  <c r="AH615" i="55"/>
  <c r="AI615" i="55"/>
  <c r="AJ615" i="55"/>
  <c r="B616" i="55"/>
  <c r="C616" i="55"/>
  <c r="D616" i="55"/>
  <c r="E616" i="55"/>
  <c r="F616" i="55"/>
  <c r="G616" i="55"/>
  <c r="H616" i="55"/>
  <c r="I616" i="55"/>
  <c r="J616" i="55"/>
  <c r="K616" i="55"/>
  <c r="L616" i="55"/>
  <c r="M616" i="55"/>
  <c r="N616" i="55"/>
  <c r="O616" i="55"/>
  <c r="P616" i="55"/>
  <c r="Q616" i="55"/>
  <c r="R616" i="55"/>
  <c r="S616" i="55"/>
  <c r="T616" i="55"/>
  <c r="U616" i="55"/>
  <c r="V616" i="55"/>
  <c r="W616" i="55"/>
  <c r="X616" i="55"/>
  <c r="Y616" i="55"/>
  <c r="Z616" i="55"/>
  <c r="AA616" i="55"/>
  <c r="AB616" i="55"/>
  <c r="AC616" i="55"/>
  <c r="AD616" i="55"/>
  <c r="AE616" i="55"/>
  <c r="AF616" i="55"/>
  <c r="AG616" i="55"/>
  <c r="AH616" i="55"/>
  <c r="AI616" i="55"/>
  <c r="AJ616" i="55"/>
  <c r="B617" i="55"/>
  <c r="C617" i="55"/>
  <c r="D617" i="55"/>
  <c r="E617" i="55"/>
  <c r="F617" i="55"/>
  <c r="G617" i="55"/>
  <c r="H617" i="55"/>
  <c r="I617" i="55"/>
  <c r="J617" i="55"/>
  <c r="K617" i="55"/>
  <c r="L617" i="55"/>
  <c r="M617" i="55"/>
  <c r="N617" i="55"/>
  <c r="O617" i="55"/>
  <c r="P617" i="55"/>
  <c r="Q617" i="55"/>
  <c r="R617" i="55"/>
  <c r="S617" i="55"/>
  <c r="T617" i="55"/>
  <c r="U617" i="55"/>
  <c r="V617" i="55"/>
  <c r="W617" i="55"/>
  <c r="X617" i="55"/>
  <c r="Y617" i="55"/>
  <c r="Z617" i="55"/>
  <c r="AA617" i="55"/>
  <c r="AB617" i="55"/>
  <c r="AC617" i="55"/>
  <c r="AD617" i="55"/>
  <c r="AE617" i="55"/>
  <c r="AF617" i="55"/>
  <c r="AG617" i="55"/>
  <c r="AH617" i="55"/>
  <c r="AI617" i="55"/>
  <c r="AJ617" i="55"/>
  <c r="B618" i="55"/>
  <c r="C618" i="55"/>
  <c r="D618" i="55"/>
  <c r="E618" i="55"/>
  <c r="F618" i="55"/>
  <c r="G618" i="55"/>
  <c r="H618" i="55"/>
  <c r="I618" i="55"/>
  <c r="J618" i="55"/>
  <c r="K618" i="55"/>
  <c r="L618" i="55"/>
  <c r="M618" i="55"/>
  <c r="N618" i="55"/>
  <c r="O618" i="55"/>
  <c r="P618" i="55"/>
  <c r="Q618" i="55"/>
  <c r="R618" i="55"/>
  <c r="S618" i="55"/>
  <c r="T618" i="55"/>
  <c r="U618" i="55"/>
  <c r="V618" i="55"/>
  <c r="W618" i="55"/>
  <c r="X618" i="55"/>
  <c r="Y618" i="55"/>
  <c r="Z618" i="55"/>
  <c r="AA618" i="55"/>
  <c r="AB618" i="55"/>
  <c r="AC618" i="55"/>
  <c r="AD618" i="55"/>
  <c r="AE618" i="55"/>
  <c r="AF618" i="55"/>
  <c r="AG618" i="55"/>
  <c r="AH618" i="55"/>
  <c r="AI618" i="55"/>
  <c r="AJ618" i="55"/>
  <c r="B619" i="55"/>
  <c r="C619" i="55"/>
  <c r="D619" i="55"/>
  <c r="E619" i="55"/>
  <c r="F619" i="55"/>
  <c r="G619" i="55"/>
  <c r="H619" i="55"/>
  <c r="I619" i="55"/>
  <c r="J619" i="55"/>
  <c r="K619" i="55"/>
  <c r="L619" i="55"/>
  <c r="M619" i="55"/>
  <c r="N619" i="55"/>
  <c r="O619" i="55"/>
  <c r="P619" i="55"/>
  <c r="Q619" i="55"/>
  <c r="R619" i="55"/>
  <c r="S619" i="55"/>
  <c r="T619" i="55"/>
  <c r="U619" i="55"/>
  <c r="V619" i="55"/>
  <c r="W619" i="55"/>
  <c r="X619" i="55"/>
  <c r="Y619" i="55"/>
  <c r="Z619" i="55"/>
  <c r="AA619" i="55"/>
  <c r="AB619" i="55"/>
  <c r="AC619" i="55"/>
  <c r="AD619" i="55"/>
  <c r="AE619" i="55"/>
  <c r="AF619" i="55"/>
  <c r="AG619" i="55"/>
  <c r="AH619" i="55"/>
  <c r="AI619" i="55"/>
  <c r="AJ619" i="55"/>
  <c r="B620" i="55"/>
  <c r="C620" i="55"/>
  <c r="D620" i="55"/>
  <c r="E620" i="55"/>
  <c r="F620" i="55"/>
  <c r="G620" i="55"/>
  <c r="H620" i="55"/>
  <c r="I620" i="55"/>
  <c r="J620" i="55"/>
  <c r="K620" i="55"/>
  <c r="L620" i="55"/>
  <c r="M620" i="55"/>
  <c r="N620" i="55"/>
  <c r="O620" i="55"/>
  <c r="P620" i="55"/>
  <c r="Q620" i="55"/>
  <c r="R620" i="55"/>
  <c r="S620" i="55"/>
  <c r="T620" i="55"/>
  <c r="U620" i="55"/>
  <c r="V620" i="55"/>
  <c r="W620" i="55"/>
  <c r="X620" i="55"/>
  <c r="Y620" i="55"/>
  <c r="Z620" i="55"/>
  <c r="AA620" i="55"/>
  <c r="AB620" i="55"/>
  <c r="AC620" i="55"/>
  <c r="AD620" i="55"/>
  <c r="AE620" i="55"/>
  <c r="AF620" i="55"/>
  <c r="AG620" i="55"/>
  <c r="AH620" i="55"/>
  <c r="AI620" i="55"/>
  <c r="AJ620" i="55"/>
  <c r="B621" i="55"/>
  <c r="C621" i="55"/>
  <c r="D621" i="55"/>
  <c r="E621" i="55"/>
  <c r="F621" i="55"/>
  <c r="G621" i="55"/>
  <c r="H621" i="55"/>
  <c r="I621" i="55"/>
  <c r="J621" i="55"/>
  <c r="K621" i="55"/>
  <c r="L621" i="55"/>
  <c r="M621" i="55"/>
  <c r="N621" i="55"/>
  <c r="O621" i="55"/>
  <c r="P621" i="55"/>
  <c r="Q621" i="55"/>
  <c r="R621" i="55"/>
  <c r="S621" i="55"/>
  <c r="T621" i="55"/>
  <c r="U621" i="55"/>
  <c r="V621" i="55"/>
  <c r="W621" i="55"/>
  <c r="X621" i="55"/>
  <c r="Y621" i="55"/>
  <c r="Z621" i="55"/>
  <c r="AA621" i="55"/>
  <c r="AB621" i="55"/>
  <c r="AC621" i="55"/>
  <c r="AD621" i="55"/>
  <c r="AE621" i="55"/>
  <c r="AF621" i="55"/>
  <c r="AG621" i="55"/>
  <c r="AH621" i="55"/>
  <c r="AI621" i="55"/>
  <c r="AJ621" i="55"/>
  <c r="B622" i="55"/>
  <c r="C622" i="55"/>
  <c r="D622" i="55"/>
  <c r="E622" i="55"/>
  <c r="F622" i="55"/>
  <c r="G622" i="55"/>
  <c r="H622" i="55"/>
  <c r="I622" i="55"/>
  <c r="J622" i="55"/>
  <c r="K622" i="55"/>
  <c r="L622" i="55"/>
  <c r="M622" i="55"/>
  <c r="N622" i="55"/>
  <c r="O622" i="55"/>
  <c r="P622" i="55"/>
  <c r="Q622" i="55"/>
  <c r="R622" i="55"/>
  <c r="S622" i="55"/>
  <c r="T622" i="55"/>
  <c r="U622" i="55"/>
  <c r="V622" i="55"/>
  <c r="W622" i="55"/>
  <c r="X622" i="55"/>
  <c r="Y622" i="55"/>
  <c r="Z622" i="55"/>
  <c r="AA622" i="55"/>
  <c r="AB622" i="55"/>
  <c r="AC622" i="55"/>
  <c r="AD622" i="55"/>
  <c r="AE622" i="55"/>
  <c r="AF622" i="55"/>
  <c r="AG622" i="55"/>
  <c r="AH622" i="55"/>
  <c r="AI622" i="55"/>
  <c r="AJ622" i="55"/>
  <c r="B623" i="55"/>
  <c r="C623" i="55"/>
  <c r="D623" i="55"/>
  <c r="E623" i="55"/>
  <c r="F623" i="55"/>
  <c r="G623" i="55"/>
  <c r="H623" i="55"/>
  <c r="I623" i="55"/>
  <c r="J623" i="55"/>
  <c r="K623" i="55"/>
  <c r="L623" i="55"/>
  <c r="M623" i="55"/>
  <c r="N623" i="55"/>
  <c r="O623" i="55"/>
  <c r="P623" i="55"/>
  <c r="Q623" i="55"/>
  <c r="R623" i="55"/>
  <c r="S623" i="55"/>
  <c r="T623" i="55"/>
  <c r="U623" i="55"/>
  <c r="V623" i="55"/>
  <c r="W623" i="55"/>
  <c r="X623" i="55"/>
  <c r="Y623" i="55"/>
  <c r="Z623" i="55"/>
  <c r="AA623" i="55"/>
  <c r="AB623" i="55"/>
  <c r="AC623" i="55"/>
  <c r="AD623" i="55"/>
  <c r="AE623" i="55"/>
  <c r="AF623" i="55"/>
  <c r="AG623" i="55"/>
  <c r="AH623" i="55"/>
  <c r="AI623" i="55"/>
  <c r="AJ623" i="55"/>
  <c r="B624" i="55"/>
  <c r="C624" i="55"/>
  <c r="D624" i="55"/>
  <c r="E624" i="55"/>
  <c r="F624" i="55"/>
  <c r="G624" i="55"/>
  <c r="H624" i="55"/>
  <c r="I624" i="55"/>
  <c r="J624" i="55"/>
  <c r="K624" i="55"/>
  <c r="L624" i="55"/>
  <c r="M624" i="55"/>
  <c r="N624" i="55"/>
  <c r="O624" i="55"/>
  <c r="P624" i="55"/>
  <c r="Q624" i="55"/>
  <c r="R624" i="55"/>
  <c r="S624" i="55"/>
  <c r="T624" i="55"/>
  <c r="U624" i="55"/>
  <c r="V624" i="55"/>
  <c r="W624" i="55"/>
  <c r="X624" i="55"/>
  <c r="Y624" i="55"/>
  <c r="Z624" i="55"/>
  <c r="AA624" i="55"/>
  <c r="AB624" i="55"/>
  <c r="AC624" i="55"/>
  <c r="AD624" i="55"/>
  <c r="AE624" i="55"/>
  <c r="AF624" i="55"/>
  <c r="AG624" i="55"/>
  <c r="AH624" i="55"/>
  <c r="AI624" i="55"/>
  <c r="AJ624" i="55"/>
  <c r="B625" i="55"/>
  <c r="C625" i="55"/>
  <c r="D625" i="55"/>
  <c r="E625" i="55"/>
  <c r="F625" i="55"/>
  <c r="G625" i="55"/>
  <c r="H625" i="55"/>
  <c r="I625" i="55"/>
  <c r="J625" i="55"/>
  <c r="K625" i="55"/>
  <c r="L625" i="55"/>
  <c r="M625" i="55"/>
  <c r="N625" i="55"/>
  <c r="O625" i="55"/>
  <c r="P625" i="55"/>
  <c r="Q625" i="55"/>
  <c r="R625" i="55"/>
  <c r="S625" i="55"/>
  <c r="T625" i="55"/>
  <c r="U625" i="55"/>
  <c r="V625" i="55"/>
  <c r="W625" i="55"/>
  <c r="X625" i="55"/>
  <c r="Y625" i="55"/>
  <c r="Z625" i="55"/>
  <c r="AA625" i="55"/>
  <c r="AB625" i="55"/>
  <c r="AC625" i="55"/>
  <c r="AD625" i="55"/>
  <c r="AE625" i="55"/>
  <c r="AF625" i="55"/>
  <c r="AG625" i="55"/>
  <c r="AH625" i="55"/>
  <c r="AI625" i="55"/>
  <c r="AJ625" i="55"/>
  <c r="B626" i="55"/>
  <c r="C626" i="55"/>
  <c r="D626" i="55"/>
  <c r="E626" i="55"/>
  <c r="F626" i="55"/>
  <c r="G626" i="55"/>
  <c r="H626" i="55"/>
  <c r="I626" i="55"/>
  <c r="J626" i="55"/>
  <c r="K626" i="55"/>
  <c r="L626" i="55"/>
  <c r="M626" i="55"/>
  <c r="N626" i="55"/>
  <c r="O626" i="55"/>
  <c r="P626" i="55"/>
  <c r="Q626" i="55"/>
  <c r="R626" i="55"/>
  <c r="S626" i="55"/>
  <c r="T626" i="55"/>
  <c r="U626" i="55"/>
  <c r="V626" i="55"/>
  <c r="W626" i="55"/>
  <c r="X626" i="55"/>
  <c r="Y626" i="55"/>
  <c r="Z626" i="55"/>
  <c r="AA626" i="55"/>
  <c r="AB626" i="55"/>
  <c r="AC626" i="55"/>
  <c r="AD626" i="55"/>
  <c r="AE626" i="55"/>
  <c r="AF626" i="55"/>
  <c r="AG626" i="55"/>
  <c r="AH626" i="55"/>
  <c r="AI626" i="55"/>
  <c r="AJ626" i="55"/>
  <c r="B627" i="55"/>
  <c r="C627" i="55"/>
  <c r="D627" i="55"/>
  <c r="E627" i="55"/>
  <c r="F627" i="55"/>
  <c r="G627" i="55"/>
  <c r="H627" i="55"/>
  <c r="I627" i="55"/>
  <c r="J627" i="55"/>
  <c r="K627" i="55"/>
  <c r="L627" i="55"/>
  <c r="M627" i="55"/>
  <c r="N627" i="55"/>
  <c r="O627" i="55"/>
  <c r="P627" i="55"/>
  <c r="Q627" i="55"/>
  <c r="R627" i="55"/>
  <c r="S627" i="55"/>
  <c r="T627" i="55"/>
  <c r="U627" i="55"/>
  <c r="V627" i="55"/>
  <c r="W627" i="55"/>
  <c r="X627" i="55"/>
  <c r="Y627" i="55"/>
  <c r="Z627" i="55"/>
  <c r="AA627" i="55"/>
  <c r="AB627" i="55"/>
  <c r="AC627" i="55"/>
  <c r="AD627" i="55"/>
  <c r="AE627" i="55"/>
  <c r="AF627" i="55"/>
  <c r="AG627" i="55"/>
  <c r="AH627" i="55"/>
  <c r="AI627" i="55"/>
  <c r="AJ627" i="55"/>
  <c r="B628" i="55"/>
  <c r="C628" i="55"/>
  <c r="D628" i="55"/>
  <c r="E628" i="55"/>
  <c r="F628" i="55"/>
  <c r="G628" i="55"/>
  <c r="H628" i="55"/>
  <c r="I628" i="55"/>
  <c r="J628" i="55"/>
  <c r="K628" i="55"/>
  <c r="L628" i="55"/>
  <c r="M628" i="55"/>
  <c r="N628" i="55"/>
  <c r="O628" i="55"/>
  <c r="P628" i="55"/>
  <c r="Q628" i="55"/>
  <c r="R628" i="55"/>
  <c r="S628" i="55"/>
  <c r="T628" i="55"/>
  <c r="U628" i="55"/>
  <c r="V628" i="55"/>
  <c r="W628" i="55"/>
  <c r="X628" i="55"/>
  <c r="Y628" i="55"/>
  <c r="Z628" i="55"/>
  <c r="AA628" i="55"/>
  <c r="AB628" i="55"/>
  <c r="AC628" i="55"/>
  <c r="AD628" i="55"/>
  <c r="AE628" i="55"/>
  <c r="AF628" i="55"/>
  <c r="AG628" i="55"/>
  <c r="AH628" i="55"/>
  <c r="AI628" i="55"/>
  <c r="AJ628" i="55"/>
  <c r="B629" i="55"/>
  <c r="C629" i="55"/>
  <c r="D629" i="55"/>
  <c r="E629" i="55"/>
  <c r="F629" i="55"/>
  <c r="G629" i="55"/>
  <c r="H629" i="55"/>
  <c r="I629" i="55"/>
  <c r="J629" i="55"/>
  <c r="K629" i="55"/>
  <c r="L629" i="55"/>
  <c r="M629" i="55"/>
  <c r="N629" i="55"/>
  <c r="O629" i="55"/>
  <c r="P629" i="55"/>
  <c r="Q629" i="55"/>
  <c r="R629" i="55"/>
  <c r="S629" i="55"/>
  <c r="T629" i="55"/>
  <c r="U629" i="55"/>
  <c r="V629" i="55"/>
  <c r="W629" i="55"/>
  <c r="X629" i="55"/>
  <c r="Y629" i="55"/>
  <c r="Z629" i="55"/>
  <c r="AA629" i="55"/>
  <c r="AB629" i="55"/>
  <c r="AC629" i="55"/>
  <c r="AD629" i="55"/>
  <c r="AE629" i="55"/>
  <c r="AF629" i="55"/>
  <c r="AG629" i="55"/>
  <c r="AH629" i="55"/>
  <c r="AI629" i="55"/>
  <c r="AJ629" i="55"/>
  <c r="B630" i="55"/>
  <c r="C630" i="55"/>
  <c r="D630" i="55"/>
  <c r="E630" i="55"/>
  <c r="F630" i="55"/>
  <c r="G630" i="55"/>
  <c r="H630" i="55"/>
  <c r="I630" i="55"/>
  <c r="J630" i="55"/>
  <c r="K630" i="55"/>
  <c r="L630" i="55"/>
  <c r="M630" i="55"/>
  <c r="N630" i="55"/>
  <c r="O630" i="55"/>
  <c r="P630" i="55"/>
  <c r="Q630" i="55"/>
  <c r="R630" i="55"/>
  <c r="S630" i="55"/>
  <c r="T630" i="55"/>
  <c r="U630" i="55"/>
  <c r="V630" i="55"/>
  <c r="W630" i="55"/>
  <c r="X630" i="55"/>
  <c r="Y630" i="55"/>
  <c r="Z630" i="55"/>
  <c r="AA630" i="55"/>
  <c r="AB630" i="55"/>
  <c r="AC630" i="55"/>
  <c r="AD630" i="55"/>
  <c r="AE630" i="55"/>
  <c r="AF630" i="55"/>
  <c r="AG630" i="55"/>
  <c r="AH630" i="55"/>
  <c r="AI630" i="55"/>
  <c r="AJ630" i="55"/>
  <c r="B631" i="55"/>
  <c r="C631" i="55"/>
  <c r="D631" i="55"/>
  <c r="E631" i="55"/>
  <c r="F631" i="55"/>
  <c r="G631" i="55"/>
  <c r="H631" i="55"/>
  <c r="I631" i="55"/>
  <c r="J631" i="55"/>
  <c r="K631" i="55"/>
  <c r="L631" i="55"/>
  <c r="M631" i="55"/>
  <c r="N631" i="55"/>
  <c r="O631" i="55"/>
  <c r="P631" i="55"/>
  <c r="Q631" i="55"/>
  <c r="R631" i="55"/>
  <c r="S631" i="55"/>
  <c r="T631" i="55"/>
  <c r="U631" i="55"/>
  <c r="V631" i="55"/>
  <c r="W631" i="55"/>
  <c r="X631" i="55"/>
  <c r="Y631" i="55"/>
  <c r="Z631" i="55"/>
  <c r="AA631" i="55"/>
  <c r="AB631" i="55"/>
  <c r="AC631" i="55"/>
  <c r="AD631" i="55"/>
  <c r="AE631" i="55"/>
  <c r="AF631" i="55"/>
  <c r="AG631" i="55"/>
  <c r="AH631" i="55"/>
  <c r="AI631" i="55"/>
  <c r="AJ631" i="55"/>
  <c r="B632" i="55"/>
  <c r="C632" i="55"/>
  <c r="D632" i="55"/>
  <c r="E632" i="55"/>
  <c r="F632" i="55"/>
  <c r="G632" i="55"/>
  <c r="H632" i="55"/>
  <c r="I632" i="55"/>
  <c r="J632" i="55"/>
  <c r="K632" i="55"/>
  <c r="L632" i="55"/>
  <c r="M632" i="55"/>
  <c r="N632" i="55"/>
  <c r="O632" i="55"/>
  <c r="P632" i="55"/>
  <c r="Q632" i="55"/>
  <c r="R632" i="55"/>
  <c r="S632" i="55"/>
  <c r="T632" i="55"/>
  <c r="U632" i="55"/>
  <c r="V632" i="55"/>
  <c r="W632" i="55"/>
  <c r="X632" i="55"/>
  <c r="Y632" i="55"/>
  <c r="Z632" i="55"/>
  <c r="AA632" i="55"/>
  <c r="AB632" i="55"/>
  <c r="AC632" i="55"/>
  <c r="AD632" i="55"/>
  <c r="AE632" i="55"/>
  <c r="AF632" i="55"/>
  <c r="AG632" i="55"/>
  <c r="AH632" i="55"/>
  <c r="AI632" i="55"/>
  <c r="AJ632" i="55"/>
  <c r="B633" i="55"/>
  <c r="C633" i="55"/>
  <c r="D633" i="55"/>
  <c r="E633" i="55"/>
  <c r="F633" i="55"/>
  <c r="G633" i="55"/>
  <c r="H633" i="55"/>
  <c r="I633" i="55"/>
  <c r="J633" i="55"/>
  <c r="K633" i="55"/>
  <c r="L633" i="55"/>
  <c r="M633" i="55"/>
  <c r="N633" i="55"/>
  <c r="O633" i="55"/>
  <c r="P633" i="55"/>
  <c r="Q633" i="55"/>
  <c r="R633" i="55"/>
  <c r="S633" i="55"/>
  <c r="T633" i="55"/>
  <c r="U633" i="55"/>
  <c r="V633" i="55"/>
  <c r="W633" i="55"/>
  <c r="X633" i="55"/>
  <c r="Y633" i="55"/>
  <c r="Z633" i="55"/>
  <c r="AA633" i="55"/>
  <c r="AB633" i="55"/>
  <c r="AC633" i="55"/>
  <c r="AD633" i="55"/>
  <c r="AE633" i="55"/>
  <c r="AF633" i="55"/>
  <c r="AG633" i="55"/>
  <c r="AH633" i="55"/>
  <c r="AI633" i="55"/>
  <c r="AJ633" i="55"/>
  <c r="B634" i="55"/>
  <c r="C634" i="55"/>
  <c r="D634" i="55"/>
  <c r="E634" i="55"/>
  <c r="F634" i="55"/>
  <c r="G634" i="55"/>
  <c r="H634" i="55"/>
  <c r="I634" i="55"/>
  <c r="J634" i="55"/>
  <c r="K634" i="55"/>
  <c r="L634" i="55"/>
  <c r="M634" i="55"/>
  <c r="N634" i="55"/>
  <c r="O634" i="55"/>
  <c r="P634" i="55"/>
  <c r="Q634" i="55"/>
  <c r="R634" i="55"/>
  <c r="S634" i="55"/>
  <c r="T634" i="55"/>
  <c r="U634" i="55"/>
  <c r="V634" i="55"/>
  <c r="W634" i="55"/>
  <c r="X634" i="55"/>
  <c r="Y634" i="55"/>
  <c r="Z634" i="55"/>
  <c r="AA634" i="55"/>
  <c r="AB634" i="55"/>
  <c r="AC634" i="55"/>
  <c r="AD634" i="55"/>
  <c r="AE634" i="55"/>
  <c r="AF634" i="55"/>
  <c r="AG634" i="55"/>
  <c r="AH634" i="55"/>
  <c r="AI634" i="55"/>
  <c r="AJ634" i="55"/>
  <c r="B635" i="55"/>
  <c r="C635" i="55"/>
  <c r="D635" i="55"/>
  <c r="E635" i="55"/>
  <c r="F635" i="55"/>
  <c r="G635" i="55"/>
  <c r="H635" i="55"/>
  <c r="I635" i="55"/>
  <c r="J635" i="55"/>
  <c r="K635" i="55"/>
  <c r="L635" i="55"/>
  <c r="M635" i="55"/>
  <c r="N635" i="55"/>
  <c r="O635" i="55"/>
  <c r="P635" i="55"/>
  <c r="Q635" i="55"/>
  <c r="R635" i="55"/>
  <c r="S635" i="55"/>
  <c r="T635" i="55"/>
  <c r="U635" i="55"/>
  <c r="V635" i="55"/>
  <c r="W635" i="55"/>
  <c r="X635" i="55"/>
  <c r="Y635" i="55"/>
  <c r="Z635" i="55"/>
  <c r="AA635" i="55"/>
  <c r="AB635" i="55"/>
  <c r="AC635" i="55"/>
  <c r="AD635" i="55"/>
  <c r="AE635" i="55"/>
  <c r="AF635" i="55"/>
  <c r="AG635" i="55"/>
  <c r="AH635" i="55"/>
  <c r="AI635" i="55"/>
  <c r="AJ635" i="55"/>
  <c r="B636" i="55"/>
  <c r="C636" i="55"/>
  <c r="D636" i="55"/>
  <c r="E636" i="55"/>
  <c r="F636" i="55"/>
  <c r="G636" i="55"/>
  <c r="H636" i="55"/>
  <c r="I636" i="55"/>
  <c r="J636" i="55"/>
  <c r="K636" i="55"/>
  <c r="L636" i="55"/>
  <c r="M636" i="55"/>
  <c r="N636" i="55"/>
  <c r="O636" i="55"/>
  <c r="P636" i="55"/>
  <c r="Q636" i="55"/>
  <c r="R636" i="55"/>
  <c r="S636" i="55"/>
  <c r="T636" i="55"/>
  <c r="U636" i="55"/>
  <c r="V636" i="55"/>
  <c r="W636" i="55"/>
  <c r="X636" i="55"/>
  <c r="Y636" i="55"/>
  <c r="Z636" i="55"/>
  <c r="AA636" i="55"/>
  <c r="AB636" i="55"/>
  <c r="AC636" i="55"/>
  <c r="AD636" i="55"/>
  <c r="AE636" i="55"/>
  <c r="AF636" i="55"/>
  <c r="AG636" i="55"/>
  <c r="AH636" i="55"/>
  <c r="AI636" i="55"/>
  <c r="AJ636" i="55"/>
  <c r="B637" i="55"/>
  <c r="C637" i="55"/>
  <c r="D637" i="55"/>
  <c r="E637" i="55"/>
  <c r="F637" i="55"/>
  <c r="G637" i="55"/>
  <c r="H637" i="55"/>
  <c r="I637" i="55"/>
  <c r="J637" i="55"/>
  <c r="K637" i="55"/>
  <c r="L637" i="55"/>
  <c r="M637" i="55"/>
  <c r="N637" i="55"/>
  <c r="O637" i="55"/>
  <c r="P637" i="55"/>
  <c r="Q637" i="55"/>
  <c r="R637" i="55"/>
  <c r="S637" i="55"/>
  <c r="T637" i="55"/>
  <c r="U637" i="55"/>
  <c r="V637" i="55"/>
  <c r="W637" i="55"/>
  <c r="X637" i="55"/>
  <c r="Y637" i="55"/>
  <c r="Z637" i="55"/>
  <c r="AA637" i="55"/>
  <c r="AB637" i="55"/>
  <c r="AC637" i="55"/>
  <c r="AD637" i="55"/>
  <c r="AE637" i="55"/>
  <c r="AF637" i="55"/>
  <c r="AG637" i="55"/>
  <c r="AH637" i="55"/>
  <c r="AI637" i="55"/>
  <c r="AJ637" i="55"/>
  <c r="B638" i="55"/>
  <c r="C638" i="55"/>
  <c r="D638" i="55"/>
  <c r="E638" i="55"/>
  <c r="F638" i="55"/>
  <c r="G638" i="55"/>
  <c r="H638" i="55"/>
  <c r="I638" i="55"/>
  <c r="J638" i="55"/>
  <c r="K638" i="55"/>
  <c r="L638" i="55"/>
  <c r="M638" i="55"/>
  <c r="N638" i="55"/>
  <c r="O638" i="55"/>
  <c r="P638" i="55"/>
  <c r="Q638" i="55"/>
  <c r="R638" i="55"/>
  <c r="S638" i="55"/>
  <c r="T638" i="55"/>
  <c r="U638" i="55"/>
  <c r="V638" i="55"/>
  <c r="W638" i="55"/>
  <c r="X638" i="55"/>
  <c r="Y638" i="55"/>
  <c r="Z638" i="55"/>
  <c r="AA638" i="55"/>
  <c r="AB638" i="55"/>
  <c r="AC638" i="55"/>
  <c r="AD638" i="55"/>
  <c r="AE638" i="55"/>
  <c r="AF638" i="55"/>
  <c r="AG638" i="55"/>
  <c r="AH638" i="55"/>
  <c r="AI638" i="55"/>
  <c r="AJ638" i="55"/>
  <c r="B639" i="55"/>
  <c r="C639" i="55"/>
  <c r="D639" i="55"/>
  <c r="E639" i="55"/>
  <c r="F639" i="55"/>
  <c r="G639" i="55"/>
  <c r="H639" i="55"/>
  <c r="I639" i="55"/>
  <c r="J639" i="55"/>
  <c r="K639" i="55"/>
  <c r="L639" i="55"/>
  <c r="M639" i="55"/>
  <c r="N639" i="55"/>
  <c r="O639" i="55"/>
  <c r="P639" i="55"/>
  <c r="Q639" i="55"/>
  <c r="R639" i="55"/>
  <c r="S639" i="55"/>
  <c r="T639" i="55"/>
  <c r="U639" i="55"/>
  <c r="V639" i="55"/>
  <c r="W639" i="55"/>
  <c r="X639" i="55"/>
  <c r="Y639" i="55"/>
  <c r="Z639" i="55"/>
  <c r="AA639" i="55"/>
  <c r="AB639" i="55"/>
  <c r="AC639" i="55"/>
  <c r="AD639" i="55"/>
  <c r="AE639" i="55"/>
  <c r="AF639" i="55"/>
  <c r="AG639" i="55"/>
  <c r="AH639" i="55"/>
  <c r="AI639" i="55"/>
  <c r="AJ639" i="55"/>
  <c r="B640" i="55"/>
  <c r="C640" i="55"/>
  <c r="D640" i="55"/>
  <c r="E640" i="55"/>
  <c r="F640" i="55"/>
  <c r="G640" i="55"/>
  <c r="H640" i="55"/>
  <c r="I640" i="55"/>
  <c r="J640" i="55"/>
  <c r="K640" i="55"/>
  <c r="L640" i="55"/>
  <c r="M640" i="55"/>
  <c r="N640" i="55"/>
  <c r="O640" i="55"/>
  <c r="P640" i="55"/>
  <c r="Q640" i="55"/>
  <c r="R640" i="55"/>
  <c r="S640" i="55"/>
  <c r="T640" i="55"/>
  <c r="U640" i="55"/>
  <c r="V640" i="55"/>
  <c r="W640" i="55"/>
  <c r="X640" i="55"/>
  <c r="Y640" i="55"/>
  <c r="Z640" i="55"/>
  <c r="AA640" i="55"/>
  <c r="AB640" i="55"/>
  <c r="AC640" i="55"/>
  <c r="AD640" i="55"/>
  <c r="AE640" i="55"/>
  <c r="AF640" i="55"/>
  <c r="AG640" i="55"/>
  <c r="AH640" i="55"/>
  <c r="AI640" i="55"/>
  <c r="AJ640" i="55"/>
  <c r="B641" i="55"/>
  <c r="C641" i="55"/>
  <c r="D641" i="55"/>
  <c r="E641" i="55"/>
  <c r="F641" i="55"/>
  <c r="G641" i="55"/>
  <c r="H641" i="55"/>
  <c r="I641" i="55"/>
  <c r="J641" i="55"/>
  <c r="K641" i="55"/>
  <c r="L641" i="55"/>
  <c r="M641" i="55"/>
  <c r="N641" i="55"/>
  <c r="O641" i="55"/>
  <c r="P641" i="55"/>
  <c r="Q641" i="55"/>
  <c r="R641" i="55"/>
  <c r="S641" i="55"/>
  <c r="T641" i="55"/>
  <c r="U641" i="55"/>
  <c r="V641" i="55"/>
  <c r="W641" i="55"/>
  <c r="X641" i="55"/>
  <c r="Y641" i="55"/>
  <c r="Z641" i="55"/>
  <c r="AA641" i="55"/>
  <c r="AB641" i="55"/>
  <c r="AC641" i="55"/>
  <c r="AD641" i="55"/>
  <c r="AE641" i="55"/>
  <c r="AF641" i="55"/>
  <c r="AG641" i="55"/>
  <c r="AH641" i="55"/>
  <c r="AI641" i="55"/>
  <c r="AJ641" i="55"/>
  <c r="B642" i="55"/>
  <c r="C642" i="55"/>
  <c r="D642" i="55"/>
  <c r="E642" i="55"/>
  <c r="F642" i="55"/>
  <c r="G642" i="55"/>
  <c r="H642" i="55"/>
  <c r="I642" i="55"/>
  <c r="J642" i="55"/>
  <c r="K642" i="55"/>
  <c r="L642" i="55"/>
  <c r="M642" i="55"/>
  <c r="N642" i="55"/>
  <c r="O642" i="55"/>
  <c r="P642" i="55"/>
  <c r="Q642" i="55"/>
  <c r="R642" i="55"/>
  <c r="S642" i="55"/>
  <c r="T642" i="55"/>
  <c r="U642" i="55"/>
  <c r="V642" i="55"/>
  <c r="W642" i="55"/>
  <c r="X642" i="55"/>
  <c r="Y642" i="55"/>
  <c r="Z642" i="55"/>
  <c r="AA642" i="55"/>
  <c r="AB642" i="55"/>
  <c r="AC642" i="55"/>
  <c r="AD642" i="55"/>
  <c r="AE642" i="55"/>
  <c r="AF642" i="55"/>
  <c r="AG642" i="55"/>
  <c r="AH642" i="55"/>
  <c r="AI642" i="55"/>
  <c r="AJ642" i="55"/>
  <c r="B643" i="55"/>
  <c r="C643" i="55"/>
  <c r="D643" i="55"/>
  <c r="E643" i="55"/>
  <c r="F643" i="55"/>
  <c r="G643" i="55"/>
  <c r="H643" i="55"/>
  <c r="I643" i="55"/>
  <c r="J643" i="55"/>
  <c r="K643" i="55"/>
  <c r="L643" i="55"/>
  <c r="M643" i="55"/>
  <c r="N643" i="55"/>
  <c r="O643" i="55"/>
  <c r="P643" i="55"/>
  <c r="Q643" i="55"/>
  <c r="R643" i="55"/>
  <c r="S643" i="55"/>
  <c r="T643" i="55"/>
  <c r="U643" i="55"/>
  <c r="V643" i="55"/>
  <c r="W643" i="55"/>
  <c r="X643" i="55"/>
  <c r="Y643" i="55"/>
  <c r="Z643" i="55"/>
  <c r="AA643" i="55"/>
  <c r="AB643" i="55"/>
  <c r="AC643" i="55"/>
  <c r="AD643" i="55"/>
  <c r="AE643" i="55"/>
  <c r="AF643" i="55"/>
  <c r="AG643" i="55"/>
  <c r="AH643" i="55"/>
  <c r="AI643" i="55"/>
  <c r="AJ643" i="55"/>
  <c r="B644" i="55"/>
  <c r="C644" i="55"/>
  <c r="D644" i="55"/>
  <c r="E644" i="55"/>
  <c r="F644" i="55"/>
  <c r="G644" i="55"/>
  <c r="H644" i="55"/>
  <c r="I644" i="55"/>
  <c r="J644" i="55"/>
  <c r="K644" i="55"/>
  <c r="L644" i="55"/>
  <c r="M644" i="55"/>
  <c r="N644" i="55"/>
  <c r="O644" i="55"/>
  <c r="P644" i="55"/>
  <c r="Q644" i="55"/>
  <c r="R644" i="55"/>
  <c r="S644" i="55"/>
  <c r="T644" i="55"/>
  <c r="U644" i="55"/>
  <c r="V644" i="55"/>
  <c r="W644" i="55"/>
  <c r="X644" i="55"/>
  <c r="Y644" i="55"/>
  <c r="Z644" i="55"/>
  <c r="AA644" i="55"/>
  <c r="AB644" i="55"/>
  <c r="AC644" i="55"/>
  <c r="AD644" i="55"/>
  <c r="AE644" i="55"/>
  <c r="AF644" i="55"/>
  <c r="AG644" i="55"/>
  <c r="AH644" i="55"/>
  <c r="AI644" i="55"/>
  <c r="AJ644" i="55"/>
  <c r="B645" i="55"/>
  <c r="C645" i="55"/>
  <c r="D645" i="55"/>
  <c r="E645" i="55"/>
  <c r="F645" i="55"/>
  <c r="G645" i="55"/>
  <c r="H645" i="55"/>
  <c r="I645" i="55"/>
  <c r="J645" i="55"/>
  <c r="K645" i="55"/>
  <c r="L645" i="55"/>
  <c r="M645" i="55"/>
  <c r="N645" i="55"/>
  <c r="O645" i="55"/>
  <c r="P645" i="55"/>
  <c r="Q645" i="55"/>
  <c r="R645" i="55"/>
  <c r="S645" i="55"/>
  <c r="T645" i="55"/>
  <c r="U645" i="55"/>
  <c r="V645" i="55"/>
  <c r="W645" i="55"/>
  <c r="X645" i="55"/>
  <c r="Y645" i="55"/>
  <c r="Z645" i="55"/>
  <c r="AA645" i="55"/>
  <c r="AB645" i="55"/>
  <c r="AC645" i="55"/>
  <c r="AD645" i="55"/>
  <c r="AE645" i="55"/>
  <c r="AF645" i="55"/>
  <c r="AG645" i="55"/>
  <c r="AH645" i="55"/>
  <c r="AI645" i="55"/>
  <c r="AJ645" i="55"/>
  <c r="B646" i="55"/>
  <c r="C646" i="55"/>
  <c r="D646" i="55"/>
  <c r="E646" i="55"/>
  <c r="F646" i="55"/>
  <c r="G646" i="55"/>
  <c r="H646" i="55"/>
  <c r="I646" i="55"/>
  <c r="J646" i="55"/>
  <c r="K646" i="55"/>
  <c r="L646" i="55"/>
  <c r="M646" i="55"/>
  <c r="N646" i="55"/>
  <c r="O646" i="55"/>
  <c r="P646" i="55"/>
  <c r="Q646" i="55"/>
  <c r="R646" i="55"/>
  <c r="S646" i="55"/>
  <c r="T646" i="55"/>
  <c r="U646" i="55"/>
  <c r="V646" i="55"/>
  <c r="W646" i="55"/>
  <c r="X646" i="55"/>
  <c r="Y646" i="55"/>
  <c r="Z646" i="55"/>
  <c r="AA646" i="55"/>
  <c r="AB646" i="55"/>
  <c r="AC646" i="55"/>
  <c r="AD646" i="55"/>
  <c r="AE646" i="55"/>
  <c r="AF646" i="55"/>
  <c r="AG646" i="55"/>
  <c r="AH646" i="55"/>
  <c r="AI646" i="55"/>
  <c r="AJ646" i="55"/>
  <c r="B647" i="55"/>
  <c r="C647" i="55"/>
  <c r="D647" i="55"/>
  <c r="E647" i="55"/>
  <c r="F647" i="55"/>
  <c r="G647" i="55"/>
  <c r="H647" i="55"/>
  <c r="I647" i="55"/>
  <c r="J647" i="55"/>
  <c r="K647" i="55"/>
  <c r="L647" i="55"/>
  <c r="M647" i="55"/>
  <c r="N647" i="55"/>
  <c r="O647" i="55"/>
  <c r="P647" i="55"/>
  <c r="Q647" i="55"/>
  <c r="R647" i="55"/>
  <c r="S647" i="55"/>
  <c r="T647" i="55"/>
  <c r="U647" i="55"/>
  <c r="V647" i="55"/>
  <c r="W647" i="55"/>
  <c r="X647" i="55"/>
  <c r="Y647" i="55"/>
  <c r="Z647" i="55"/>
  <c r="AA647" i="55"/>
  <c r="AB647" i="55"/>
  <c r="AC647" i="55"/>
  <c r="AD647" i="55"/>
  <c r="AE647" i="55"/>
  <c r="AF647" i="55"/>
  <c r="AG647" i="55"/>
  <c r="AH647" i="55"/>
  <c r="AI647" i="55"/>
  <c r="AJ647" i="55"/>
  <c r="B648" i="55"/>
  <c r="C648" i="55"/>
  <c r="C611" i="55"/>
  <c r="D611" i="55"/>
  <c r="E611" i="55"/>
  <c r="F611" i="55"/>
  <c r="G611" i="55"/>
  <c r="H611" i="55"/>
  <c r="I611" i="55"/>
  <c r="J611" i="55"/>
  <c r="K611" i="55"/>
  <c r="L611" i="55"/>
  <c r="M611" i="55"/>
  <c r="N611" i="55"/>
  <c r="O611" i="55"/>
  <c r="P611" i="55"/>
  <c r="Q611" i="55"/>
  <c r="R611" i="55"/>
  <c r="S611" i="55"/>
  <c r="T611" i="55"/>
  <c r="U611" i="55"/>
  <c r="V611" i="55"/>
  <c r="W611" i="55"/>
  <c r="X611" i="55"/>
  <c r="Y611" i="55"/>
  <c r="Z611" i="55"/>
  <c r="AA611" i="55"/>
  <c r="AB611" i="55"/>
  <c r="AC611" i="55"/>
  <c r="AD611" i="55"/>
  <c r="AE611" i="55"/>
  <c r="AF611" i="55"/>
  <c r="AG611" i="55"/>
  <c r="AH611" i="55"/>
  <c r="AI611" i="55"/>
  <c r="AJ611" i="55"/>
  <c r="B699" i="55"/>
  <c r="B700" i="55"/>
  <c r="B701" i="55"/>
  <c r="B702" i="55"/>
  <c r="B611" i="55"/>
  <c r="B658" i="55"/>
  <c r="B505" i="55"/>
  <c r="B649" i="55"/>
  <c r="B650" i="55"/>
  <c r="B651" i="55"/>
  <c r="B652" i="55"/>
  <c r="B653" i="55"/>
  <c r="B654" i="55"/>
  <c r="B655" i="55"/>
  <c r="B458" i="55"/>
  <c r="A659" i="55"/>
  <c r="A660" i="55" s="1"/>
  <c r="A661" i="55" s="1"/>
  <c r="A662" i="55" s="1"/>
  <c r="A663" i="55" s="1"/>
  <c r="A664" i="55" s="1"/>
  <c r="A665" i="55" s="1"/>
  <c r="A666" i="55" s="1"/>
  <c r="A667" i="55" s="1"/>
  <c r="A668" i="55" s="1"/>
  <c r="A669" i="55" s="1"/>
  <c r="A670" i="55" s="1"/>
  <c r="A671" i="55" s="1"/>
  <c r="A672" i="55" s="1"/>
  <c r="A673" i="55" s="1"/>
  <c r="A674" i="55" s="1"/>
  <c r="A675" i="55" s="1"/>
  <c r="A676" i="55" s="1"/>
  <c r="A677" i="55" s="1"/>
  <c r="A678" i="55" s="1"/>
  <c r="A679" i="55" s="1"/>
  <c r="A680" i="55" s="1"/>
  <c r="A681" i="55" s="1"/>
  <c r="A682" i="55" s="1"/>
  <c r="A683" i="55" s="1"/>
  <c r="A684" i="55" s="1"/>
  <c r="A685" i="55" s="1"/>
  <c r="A686" i="55" s="1"/>
  <c r="A687" i="55" s="1"/>
  <c r="A688" i="55" s="1"/>
  <c r="A689" i="55" s="1"/>
  <c r="A690" i="55" s="1"/>
  <c r="A691" i="55" s="1"/>
  <c r="A692" i="55" s="1"/>
  <c r="A693" i="55" s="1"/>
  <c r="A694" i="55" s="1"/>
  <c r="A695" i="55" s="1"/>
  <c r="A696" i="55" s="1"/>
  <c r="A697" i="55" s="1"/>
  <c r="A698" i="55" s="1"/>
  <c r="A699" i="55" s="1"/>
  <c r="A700" i="55" s="1"/>
  <c r="A701" i="55" s="1"/>
  <c r="A702" i="55" s="1"/>
  <c r="A612" i="55"/>
  <c r="A613" i="55" s="1"/>
  <c r="A614" i="55" s="1"/>
  <c r="A615" i="55" s="1"/>
  <c r="A616" i="55" s="1"/>
  <c r="A617" i="55" s="1"/>
  <c r="A618" i="55" s="1"/>
  <c r="A619" i="55" s="1"/>
  <c r="A620" i="55" s="1"/>
  <c r="A621" i="55" s="1"/>
  <c r="A622" i="55" s="1"/>
  <c r="A623" i="55" s="1"/>
  <c r="A624" i="55" s="1"/>
  <c r="A625" i="55" s="1"/>
  <c r="A626" i="55" s="1"/>
  <c r="A627" i="55" s="1"/>
  <c r="A628" i="55" s="1"/>
  <c r="A629" i="55" s="1"/>
  <c r="A630" i="55" s="1"/>
  <c r="A631" i="55" s="1"/>
  <c r="A632" i="55" s="1"/>
  <c r="A633" i="55" s="1"/>
  <c r="A634" i="55" s="1"/>
  <c r="A635" i="55" s="1"/>
  <c r="A636" i="55" s="1"/>
  <c r="A637" i="55" s="1"/>
  <c r="A638" i="55" s="1"/>
  <c r="A639" i="55" s="1"/>
  <c r="A640" i="55" s="1"/>
  <c r="A641" i="55" s="1"/>
  <c r="A642" i="55" s="1"/>
  <c r="A643" i="55" s="1"/>
  <c r="A644" i="55" s="1"/>
  <c r="A645" i="55" s="1"/>
  <c r="A646" i="55" s="1"/>
  <c r="A647" i="55" s="1"/>
  <c r="A648" i="55" s="1"/>
  <c r="A649" i="55" s="1"/>
  <c r="A650" i="55" s="1"/>
  <c r="A651" i="55" s="1"/>
  <c r="A652" i="55" s="1"/>
  <c r="A653" i="55" s="1"/>
  <c r="A654" i="55" s="1"/>
  <c r="A655" i="55" s="1"/>
  <c r="A565" i="55"/>
  <c r="A566" i="55" s="1"/>
  <c r="A567" i="55" s="1"/>
  <c r="A568" i="55" s="1"/>
  <c r="A569" i="55" s="1"/>
  <c r="A570" i="55" s="1"/>
  <c r="A571" i="55" s="1"/>
  <c r="A572" i="55" s="1"/>
  <c r="A573" i="55" s="1"/>
  <c r="A574" i="55" s="1"/>
  <c r="A575" i="55" s="1"/>
  <c r="A576" i="55" s="1"/>
  <c r="A577" i="55" s="1"/>
  <c r="A578" i="55" s="1"/>
  <c r="A579" i="55" s="1"/>
  <c r="A580" i="55" s="1"/>
  <c r="A581" i="55" s="1"/>
  <c r="A582" i="55" s="1"/>
  <c r="A583" i="55" s="1"/>
  <c r="A584" i="55" s="1"/>
  <c r="A585" i="55" s="1"/>
  <c r="A586" i="55" s="1"/>
  <c r="A587" i="55" s="1"/>
  <c r="A588" i="55" s="1"/>
  <c r="A589" i="55" s="1"/>
  <c r="A590" i="55" s="1"/>
  <c r="A591" i="55" s="1"/>
  <c r="A592" i="55" s="1"/>
  <c r="A593" i="55" s="1"/>
  <c r="A594" i="55" s="1"/>
  <c r="A595" i="55" s="1"/>
  <c r="A596" i="55" s="1"/>
  <c r="A597" i="55" s="1"/>
  <c r="A598" i="55" s="1"/>
  <c r="A599" i="55" s="1"/>
  <c r="A600" i="55" s="1"/>
  <c r="A601" i="55" s="1"/>
  <c r="A602" i="55" s="1"/>
  <c r="A603" i="55" s="1"/>
  <c r="A604" i="55" s="1"/>
  <c r="A605" i="55" s="1"/>
  <c r="A606" i="55" s="1"/>
  <c r="A607" i="55" s="1"/>
  <c r="A608" i="55" s="1"/>
  <c r="AU506" i="55"/>
  <c r="AV506" i="55"/>
  <c r="AU507" i="55"/>
  <c r="AV507" i="55"/>
  <c r="AU508" i="55"/>
  <c r="AV508" i="55"/>
  <c r="AU510" i="55"/>
  <c r="AV510" i="55"/>
  <c r="AU511" i="55"/>
  <c r="AV512" i="55"/>
  <c r="AU513" i="55"/>
  <c r="AV513" i="55"/>
  <c r="AU514" i="55"/>
  <c r="AV514" i="55"/>
  <c r="AV518" i="55"/>
  <c r="AU519" i="55"/>
  <c r="AV519" i="55"/>
  <c r="AU520" i="55"/>
  <c r="AV520" i="55"/>
  <c r="AV524" i="55"/>
  <c r="AU525" i="55"/>
  <c r="AV525" i="55"/>
  <c r="AU526" i="55"/>
  <c r="AV526" i="55"/>
  <c r="AV530" i="55"/>
  <c r="AU531" i="55"/>
  <c r="AV531" i="55"/>
  <c r="AU532" i="55"/>
  <c r="AV532" i="55"/>
  <c r="AV536" i="55"/>
  <c r="AU537" i="55"/>
  <c r="AV537" i="55"/>
  <c r="AU538" i="55"/>
  <c r="AV538" i="55"/>
  <c r="AV542" i="55"/>
  <c r="AU543" i="55"/>
  <c r="AV543" i="55"/>
  <c r="AU544" i="55"/>
  <c r="AV544" i="55"/>
  <c r="AU545" i="55"/>
  <c r="AV545" i="55"/>
  <c r="AU546" i="55"/>
  <c r="AV546" i="55"/>
  <c r="AU547" i="55"/>
  <c r="AV547" i="55"/>
  <c r="AU548" i="55"/>
  <c r="AV548" i="55"/>
  <c r="AU549" i="55"/>
  <c r="AV549" i="55"/>
  <c r="AV505" i="55"/>
  <c r="AU459" i="55"/>
  <c r="AV459" i="55"/>
  <c r="AU460" i="55"/>
  <c r="AV460" i="55"/>
  <c r="AU461" i="55"/>
  <c r="AV461" i="55"/>
  <c r="AU462" i="55"/>
  <c r="AU509" i="55" s="1"/>
  <c r="AV462" i="55"/>
  <c r="AV509" i="55" s="1"/>
  <c r="AU463" i="55"/>
  <c r="AV463" i="55"/>
  <c r="AU464" i="55"/>
  <c r="AV464" i="55"/>
  <c r="AV511" i="55" s="1"/>
  <c r="AU465" i="55"/>
  <c r="AU512" i="55" s="1"/>
  <c r="AV465" i="55"/>
  <c r="AU466" i="55"/>
  <c r="AV466" i="55"/>
  <c r="AU467" i="55"/>
  <c r="AV467" i="55"/>
  <c r="AU468" i="55"/>
  <c r="AU515" i="55" s="1"/>
  <c r="AV468" i="55"/>
  <c r="AV515" i="55" s="1"/>
  <c r="AU469" i="55"/>
  <c r="AU516" i="55" s="1"/>
  <c r="AV469" i="55"/>
  <c r="AV516" i="55" s="1"/>
  <c r="AU470" i="55"/>
  <c r="AU517" i="55" s="1"/>
  <c r="AV470" i="55"/>
  <c r="AV517" i="55" s="1"/>
  <c r="AU471" i="55"/>
  <c r="AU518" i="55" s="1"/>
  <c r="AV471" i="55"/>
  <c r="AU472" i="55"/>
  <c r="AV472" i="55"/>
  <c r="AU473" i="55"/>
  <c r="AV473" i="55"/>
  <c r="AU474" i="55"/>
  <c r="AU521" i="55" s="1"/>
  <c r="AV474" i="55"/>
  <c r="AV521" i="55" s="1"/>
  <c r="AU475" i="55"/>
  <c r="AU522" i="55" s="1"/>
  <c r="AV475" i="55"/>
  <c r="AV522" i="55" s="1"/>
  <c r="AU476" i="55"/>
  <c r="AU523" i="55" s="1"/>
  <c r="AV476" i="55"/>
  <c r="AV523" i="55" s="1"/>
  <c r="AU477" i="55"/>
  <c r="AU524" i="55" s="1"/>
  <c r="AV477" i="55"/>
  <c r="AU478" i="55"/>
  <c r="AV478" i="55"/>
  <c r="AU479" i="55"/>
  <c r="AV479" i="55"/>
  <c r="AU480" i="55"/>
  <c r="AU527" i="55" s="1"/>
  <c r="AV480" i="55"/>
  <c r="AV527" i="55" s="1"/>
  <c r="AU481" i="55"/>
  <c r="AU528" i="55" s="1"/>
  <c r="AV481" i="55"/>
  <c r="AV528" i="55" s="1"/>
  <c r="AU482" i="55"/>
  <c r="AU529" i="55" s="1"/>
  <c r="AV482" i="55"/>
  <c r="AV529" i="55" s="1"/>
  <c r="AU483" i="55"/>
  <c r="AU530" i="55" s="1"/>
  <c r="AV483" i="55"/>
  <c r="AU484" i="55"/>
  <c r="AV484" i="55"/>
  <c r="AU485" i="55"/>
  <c r="AV485" i="55"/>
  <c r="AU486" i="55"/>
  <c r="AU533" i="55" s="1"/>
  <c r="AV486" i="55"/>
  <c r="AV533" i="55" s="1"/>
  <c r="AU487" i="55"/>
  <c r="AU534" i="55" s="1"/>
  <c r="AV487" i="55"/>
  <c r="AV534" i="55" s="1"/>
  <c r="AU488" i="55"/>
  <c r="AU535" i="55" s="1"/>
  <c r="AV488" i="55"/>
  <c r="AV535" i="55" s="1"/>
  <c r="AU489" i="55"/>
  <c r="AU536" i="55" s="1"/>
  <c r="AV489" i="55"/>
  <c r="AU490" i="55"/>
  <c r="AV490" i="55"/>
  <c r="AU491" i="55"/>
  <c r="AV491" i="55"/>
  <c r="AU492" i="55"/>
  <c r="AU539" i="55" s="1"/>
  <c r="AV492" i="55"/>
  <c r="AV539" i="55" s="1"/>
  <c r="AU493" i="55"/>
  <c r="AU540" i="55" s="1"/>
  <c r="AV493" i="55"/>
  <c r="AV540" i="55" s="1"/>
  <c r="AU494" i="55"/>
  <c r="AU541" i="55" s="1"/>
  <c r="AV494" i="55"/>
  <c r="AV541" i="55" s="1"/>
  <c r="AU495" i="55"/>
  <c r="AU542" i="55" s="1"/>
  <c r="AV495" i="55"/>
  <c r="AU496" i="55"/>
  <c r="AV496" i="55"/>
  <c r="AU497" i="55"/>
  <c r="AV497" i="55"/>
  <c r="AV458" i="55"/>
  <c r="K27" i="39" l="1"/>
  <c r="K23" i="39"/>
  <c r="K17" i="39"/>
  <c r="K29" i="39"/>
  <c r="K28" i="39"/>
  <c r="K24" i="39"/>
  <c r="K13" i="39"/>
  <c r="K10" i="39"/>
  <c r="K8" i="39"/>
  <c r="K5" i="39"/>
  <c r="L27" i="39"/>
  <c r="C174" i="53" a="1"/>
  <c r="C174" i="53" s="1"/>
  <c r="AT459" i="55"/>
  <c r="AT506" i="55" s="1"/>
  <c r="AU458" i="55"/>
  <c r="AU505" i="55" s="1"/>
  <c r="AT522" i="55"/>
  <c r="AT525" i="55"/>
  <c r="AT527" i="55"/>
  <c r="AT539" i="55"/>
  <c r="AT540" i="55"/>
  <c r="AT545" i="55"/>
  <c r="AT546" i="55"/>
  <c r="AT547" i="55"/>
  <c r="AT548" i="55"/>
  <c r="AT549" i="55"/>
  <c r="AS505" i="55" a="1"/>
  <c r="AS505" i="55" s="1"/>
  <c r="AT507" i="55"/>
  <c r="AT515" i="55"/>
  <c r="AT516" i="55"/>
  <c r="AS459" i="55"/>
  <c r="AS460" i="55"/>
  <c r="AT460" i="55"/>
  <c r="AS461" i="55"/>
  <c r="AT461" i="55"/>
  <c r="AT508" i="55" s="1"/>
  <c r="AS462" i="55"/>
  <c r="AT462" i="55"/>
  <c r="AT509" i="55" s="1"/>
  <c r="AS463" i="55"/>
  <c r="AT463" i="55"/>
  <c r="AT510" i="55" s="1"/>
  <c r="AS464" i="55"/>
  <c r="AT464" i="55"/>
  <c r="AT511" i="55" s="1"/>
  <c r="AS465" i="55"/>
  <c r="AT465" i="55"/>
  <c r="AT512" i="55" s="1"/>
  <c r="AS466" i="55"/>
  <c r="AT466" i="55"/>
  <c r="AT513" i="55" s="1"/>
  <c r="AS467" i="55"/>
  <c r="AT467" i="55"/>
  <c r="AT514" i="55" s="1"/>
  <c r="AS468" i="55"/>
  <c r="AT468" i="55"/>
  <c r="AS469" i="55"/>
  <c r="AT469" i="55"/>
  <c r="AS470" i="55"/>
  <c r="AT470" i="55"/>
  <c r="AT517" i="55" s="1"/>
  <c r="AS471" i="55"/>
  <c r="AT471" i="55"/>
  <c r="AT518" i="55" s="1"/>
  <c r="AS472" i="55"/>
  <c r="AT472" i="55"/>
  <c r="AT519" i="55" s="1"/>
  <c r="AS473" i="55"/>
  <c r="AT473" i="55"/>
  <c r="AT520" i="55" s="1"/>
  <c r="AS474" i="55"/>
  <c r="AT474" i="55"/>
  <c r="AT521" i="55" s="1"/>
  <c r="AS475" i="55"/>
  <c r="AT475" i="55"/>
  <c r="AS476" i="55"/>
  <c r="AT476" i="55"/>
  <c r="AT523" i="55" s="1"/>
  <c r="AS477" i="55"/>
  <c r="AT477" i="55"/>
  <c r="AT524" i="55" s="1"/>
  <c r="AS478" i="55"/>
  <c r="AT478" i="55"/>
  <c r="AS479" i="55"/>
  <c r="AT479" i="55"/>
  <c r="AT526" i="55" s="1"/>
  <c r="AS480" i="55"/>
  <c r="AT480" i="55"/>
  <c r="AS481" i="55"/>
  <c r="AT481" i="55"/>
  <c r="AT528" i="55" s="1"/>
  <c r="AS482" i="55"/>
  <c r="AT482" i="55"/>
  <c r="AT529" i="55" s="1"/>
  <c r="AS483" i="55"/>
  <c r="AT483" i="55"/>
  <c r="AT530" i="55" s="1"/>
  <c r="AS484" i="55"/>
  <c r="AT484" i="55"/>
  <c r="AT531" i="55" s="1"/>
  <c r="AS485" i="55"/>
  <c r="AT485" i="55"/>
  <c r="AT532" i="55" s="1"/>
  <c r="AS486" i="55"/>
  <c r="AT486" i="55"/>
  <c r="AT533" i="55" s="1"/>
  <c r="AS487" i="55"/>
  <c r="AT487" i="55"/>
  <c r="AT534" i="55" s="1"/>
  <c r="AS488" i="55"/>
  <c r="AT488" i="55"/>
  <c r="AT535" i="55" s="1"/>
  <c r="AS489" i="55"/>
  <c r="AT489" i="55"/>
  <c r="AT536" i="55" s="1"/>
  <c r="AS490" i="55"/>
  <c r="AT490" i="55"/>
  <c r="AT537" i="55" s="1"/>
  <c r="AS491" i="55"/>
  <c r="AT491" i="55"/>
  <c r="AT538" i="55" s="1"/>
  <c r="AS492" i="55"/>
  <c r="AT492" i="55"/>
  <c r="AS493" i="55"/>
  <c r="AT493" i="55"/>
  <c r="AS494" i="55"/>
  <c r="AT494" i="55"/>
  <c r="AT541" i="55" s="1"/>
  <c r="AS495" i="55"/>
  <c r="AT495" i="55"/>
  <c r="AT542" i="55" s="1"/>
  <c r="AS496" i="55"/>
  <c r="AT496" i="55"/>
  <c r="AT543" i="55" s="1"/>
  <c r="AS497" i="55"/>
  <c r="AT497" i="55"/>
  <c r="AT544" i="55" s="1"/>
  <c r="AT458" i="55"/>
  <c r="AT505" i="55" s="1"/>
  <c r="AR514" i="55"/>
  <c r="AR526" i="55"/>
  <c r="AR527" i="55"/>
  <c r="AR531" i="55"/>
  <c r="AR535" i="55"/>
  <c r="AR536" i="55"/>
  <c r="AR459" i="55"/>
  <c r="AR506" i="55" s="1"/>
  <c r="AR460" i="55"/>
  <c r="AR507" i="55" s="1"/>
  <c r="AR461" i="55"/>
  <c r="AR508" i="55" s="1"/>
  <c r="AR462" i="55"/>
  <c r="AR509" i="55" s="1"/>
  <c r="AR463" i="55"/>
  <c r="AR510" i="55" s="1"/>
  <c r="AR464" i="55"/>
  <c r="AR511" i="55" s="1"/>
  <c r="AR465" i="55"/>
  <c r="AR512" i="55" s="1"/>
  <c r="AR466" i="55"/>
  <c r="AR513" i="55" s="1"/>
  <c r="AR467" i="55"/>
  <c r="AR468" i="55"/>
  <c r="AR515" i="55" s="1"/>
  <c r="AR469" i="55"/>
  <c r="AR516" i="55" s="1"/>
  <c r="AR470" i="55"/>
  <c r="AR517" i="55" s="1"/>
  <c r="AR471" i="55"/>
  <c r="AR518" i="55" s="1"/>
  <c r="AR472" i="55"/>
  <c r="AR519" i="55" s="1"/>
  <c r="AR473" i="55"/>
  <c r="AR520" i="55" s="1"/>
  <c r="AR474" i="55"/>
  <c r="AR521" i="55" s="1"/>
  <c r="AR475" i="55"/>
  <c r="AR522" i="55" s="1"/>
  <c r="AR476" i="55"/>
  <c r="AR523" i="55" s="1"/>
  <c r="AR477" i="55"/>
  <c r="AR524" i="55" s="1"/>
  <c r="AR478" i="55"/>
  <c r="AR525" i="55" s="1"/>
  <c r="AR479" i="55"/>
  <c r="AR480" i="55"/>
  <c r="AR481" i="55"/>
  <c r="AR528" i="55" s="1"/>
  <c r="AR482" i="55"/>
  <c r="AR529" i="55" s="1"/>
  <c r="AR483" i="55"/>
  <c r="AR530" i="55" s="1"/>
  <c r="AR484" i="55"/>
  <c r="AR485" i="55"/>
  <c r="AR532" i="55" s="1"/>
  <c r="AR486" i="55"/>
  <c r="AR533" i="55" s="1"/>
  <c r="AR487" i="55"/>
  <c r="AR534" i="55" s="1"/>
  <c r="AR488" i="55"/>
  <c r="AR489" i="55"/>
  <c r="AR490" i="55"/>
  <c r="AR537" i="55" s="1"/>
  <c r="AR491" i="55"/>
  <c r="AR538" i="55" s="1"/>
  <c r="AR492" i="55"/>
  <c r="AR539" i="55" s="1"/>
  <c r="AR493" i="55"/>
  <c r="AR540" i="55" s="1"/>
  <c r="AR494" i="55"/>
  <c r="AR541" i="55" s="1"/>
  <c r="AR495" i="55"/>
  <c r="AR542" i="55" s="1"/>
  <c r="AR496" i="55"/>
  <c r="AR543" i="55" s="1"/>
  <c r="AR497" i="55"/>
  <c r="AR544" i="55" s="1"/>
  <c r="AS458" i="55"/>
  <c r="C191" i="22" l="1" a="1"/>
  <c r="C191" i="22" s="1"/>
  <c r="C183" i="22" a="1"/>
  <c r="C183" i="22" s="1"/>
  <c r="C179" i="22" a="1"/>
  <c r="C179" i="22" s="1"/>
  <c r="BL313" i="49" a="1"/>
  <c r="BL313" i="49" s="1"/>
  <c r="B126" i="34"/>
  <c r="C126" i="34"/>
  <c r="D126" i="34"/>
  <c r="E126" i="34"/>
  <c r="F126" i="34"/>
  <c r="B127" i="34"/>
  <c r="C127" i="34"/>
  <c r="D127" i="34"/>
  <c r="E127" i="34"/>
  <c r="F127" i="34"/>
  <c r="B128" i="34"/>
  <c r="C128" i="34"/>
  <c r="D128" i="34"/>
  <c r="E128" i="34"/>
  <c r="F128" i="34"/>
  <c r="B129" i="34"/>
  <c r="X129" i="34" s="1" a="1"/>
  <c r="X129" i="34" s="1"/>
  <c r="C129" i="34"/>
  <c r="D129" i="34"/>
  <c r="E129" i="34"/>
  <c r="F129" i="34"/>
  <c r="B130" i="34"/>
  <c r="C130" i="34"/>
  <c r="D130" i="34"/>
  <c r="E130" i="34"/>
  <c r="F130" i="34"/>
  <c r="B131" i="34"/>
  <c r="C131" i="34"/>
  <c r="D131" i="34"/>
  <c r="E131" i="34"/>
  <c r="F131" i="34"/>
  <c r="B132" i="34"/>
  <c r="C132" i="34"/>
  <c r="D132" i="34"/>
  <c r="E132" i="34"/>
  <c r="F132" i="34"/>
  <c r="B133" i="34"/>
  <c r="C133" i="34"/>
  <c r="D133" i="34"/>
  <c r="E133" i="34"/>
  <c r="F133" i="34"/>
  <c r="B134" i="34"/>
  <c r="C134" i="34"/>
  <c r="D134" i="34"/>
  <c r="E134" i="34"/>
  <c r="F134" i="34"/>
  <c r="B135" i="34"/>
  <c r="X135" i="34" s="1" a="1"/>
  <c r="X135" i="34" s="1"/>
  <c r="C135" i="34"/>
  <c r="D135" i="34"/>
  <c r="E135" i="34"/>
  <c r="F135" i="34"/>
  <c r="B136" i="34"/>
  <c r="C136" i="34"/>
  <c r="D136" i="34"/>
  <c r="E136" i="34"/>
  <c r="F136" i="34"/>
  <c r="B137" i="34"/>
  <c r="C137" i="34"/>
  <c r="D137" i="34"/>
  <c r="E137" i="34"/>
  <c r="F137" i="34"/>
  <c r="B138" i="34"/>
  <c r="C138" i="34"/>
  <c r="D138" i="34"/>
  <c r="E138" i="34"/>
  <c r="F138" i="34"/>
  <c r="B139" i="34"/>
  <c r="C139" i="34"/>
  <c r="D139" i="34"/>
  <c r="E139" i="34"/>
  <c r="F139" i="34"/>
  <c r="B140" i="34"/>
  <c r="C140" i="34"/>
  <c r="D140" i="34"/>
  <c r="E140" i="34"/>
  <c r="F140" i="34"/>
  <c r="B141" i="34"/>
  <c r="C141" i="34"/>
  <c r="D141" i="34"/>
  <c r="E141" i="34"/>
  <c r="X141" i="34" s="1" a="1"/>
  <c r="X141" i="34" s="1"/>
  <c r="F141" i="34"/>
  <c r="B142" i="34"/>
  <c r="C142" i="34"/>
  <c r="D142" i="34"/>
  <c r="E142" i="34"/>
  <c r="F142" i="34"/>
  <c r="B143" i="34"/>
  <c r="C143" i="34"/>
  <c r="D143" i="34"/>
  <c r="E143" i="34"/>
  <c r="F143" i="34"/>
  <c r="B144" i="34"/>
  <c r="C144" i="34"/>
  <c r="D144" i="34"/>
  <c r="E144" i="34"/>
  <c r="F144" i="34"/>
  <c r="B145" i="34"/>
  <c r="C145" i="34"/>
  <c r="D145" i="34"/>
  <c r="E145" i="34"/>
  <c r="F145" i="34"/>
  <c r="B146" i="34"/>
  <c r="C146" i="34"/>
  <c r="D146" i="34"/>
  <c r="E146" i="34"/>
  <c r="F146" i="34"/>
  <c r="B147" i="34"/>
  <c r="C147" i="34"/>
  <c r="D147" i="34"/>
  <c r="E147" i="34"/>
  <c r="F147" i="34"/>
  <c r="B148" i="34"/>
  <c r="C148" i="34"/>
  <c r="D148" i="34"/>
  <c r="E148" i="34"/>
  <c r="F148" i="34"/>
  <c r="B149" i="34"/>
  <c r="C149" i="34"/>
  <c r="D149" i="34"/>
  <c r="E149" i="34"/>
  <c r="F149" i="34"/>
  <c r="B150" i="34"/>
  <c r="C150" i="34"/>
  <c r="D150" i="34"/>
  <c r="E150" i="34"/>
  <c r="F150" i="34"/>
  <c r="B151" i="34"/>
  <c r="C151" i="34"/>
  <c r="D151" i="34"/>
  <c r="E151" i="34"/>
  <c r="F151" i="34"/>
  <c r="B152" i="34"/>
  <c r="X152" i="34" s="1" a="1"/>
  <c r="X152" i="34" s="1"/>
  <c r="C152" i="34"/>
  <c r="D152" i="34"/>
  <c r="E152" i="34"/>
  <c r="F152" i="34"/>
  <c r="B153" i="34"/>
  <c r="C153" i="34"/>
  <c r="D153" i="34"/>
  <c r="E153" i="34"/>
  <c r="F153" i="34"/>
  <c r="B154" i="34"/>
  <c r="C154" i="34"/>
  <c r="D154" i="34"/>
  <c r="E154" i="34"/>
  <c r="F154" i="34"/>
  <c r="B155" i="34"/>
  <c r="C155" i="34"/>
  <c r="D155" i="34"/>
  <c r="E155" i="34"/>
  <c r="F155" i="34"/>
  <c r="B156" i="34"/>
  <c r="X156" i="34" s="1" a="1"/>
  <c r="X156" i="34" s="1"/>
  <c r="C156" i="34"/>
  <c r="D156" i="34"/>
  <c r="E156" i="34"/>
  <c r="F156" i="34"/>
  <c r="B157" i="34"/>
  <c r="C157" i="34"/>
  <c r="D157" i="34"/>
  <c r="E157" i="34"/>
  <c r="F157" i="34"/>
  <c r="B158" i="34"/>
  <c r="C158" i="34"/>
  <c r="D158" i="34"/>
  <c r="X158" i="34" s="1" a="1"/>
  <c r="X158" i="34" s="1"/>
  <c r="E158" i="34"/>
  <c r="F158" i="34"/>
  <c r="B159" i="34"/>
  <c r="C159" i="34"/>
  <c r="D159" i="34"/>
  <c r="E159" i="34"/>
  <c r="F159" i="34"/>
  <c r="B160" i="34"/>
  <c r="C160" i="34"/>
  <c r="D160" i="34"/>
  <c r="E160" i="34"/>
  <c r="F160" i="34"/>
  <c r="B161" i="34"/>
  <c r="C161" i="34"/>
  <c r="D161" i="34"/>
  <c r="E161" i="34"/>
  <c r="F161" i="34"/>
  <c r="B162" i="34"/>
  <c r="C162" i="34"/>
  <c r="D162" i="34"/>
  <c r="E162" i="34"/>
  <c r="F162" i="34"/>
  <c r="B163" i="34"/>
  <c r="C163" i="34"/>
  <c r="D163" i="34"/>
  <c r="E163" i="34"/>
  <c r="F163" i="34"/>
  <c r="B164" i="34"/>
  <c r="C164" i="34"/>
  <c r="D164" i="34"/>
  <c r="E164" i="34"/>
  <c r="F164" i="34"/>
  <c r="B165" i="34"/>
  <c r="X165" i="34" s="1" a="1"/>
  <c r="X165" i="34" s="1"/>
  <c r="C165" i="34"/>
  <c r="D165" i="34"/>
  <c r="E165" i="34"/>
  <c r="F165" i="34"/>
  <c r="B166" i="34"/>
  <c r="C166" i="34"/>
  <c r="D166" i="34"/>
  <c r="E166" i="34"/>
  <c r="F166" i="34"/>
  <c r="B167" i="34"/>
  <c r="C167" i="34"/>
  <c r="D167" i="34"/>
  <c r="E167" i="34"/>
  <c r="F167" i="34"/>
  <c r="B168" i="34"/>
  <c r="X168" i="34" s="1" a="1"/>
  <c r="X168" i="34" s="1"/>
  <c r="C168" i="34"/>
  <c r="D168" i="34"/>
  <c r="E168" i="34"/>
  <c r="F168" i="34"/>
  <c r="B169" i="34"/>
  <c r="C169" i="34"/>
  <c r="D169" i="34"/>
  <c r="E169" i="34"/>
  <c r="W169" i="34" s="1"/>
  <c r="F169" i="34"/>
  <c r="B125" i="34"/>
  <c r="C125" i="34"/>
  <c r="D125" i="34"/>
  <c r="E125" i="34"/>
  <c r="V169" i="34"/>
  <c r="X169" i="34" a="1"/>
  <c r="X169" i="34" s="1"/>
  <c r="G126" i="34"/>
  <c r="H126" i="34"/>
  <c r="I126" i="34"/>
  <c r="J126" i="34"/>
  <c r="K126" i="34"/>
  <c r="L126" i="34"/>
  <c r="M126" i="34"/>
  <c r="N126" i="34"/>
  <c r="O126" i="34"/>
  <c r="P126" i="34"/>
  <c r="Q126" i="34"/>
  <c r="R126" i="34"/>
  <c r="S126" i="34"/>
  <c r="T126" i="34"/>
  <c r="U126" i="34"/>
  <c r="V126" i="34"/>
  <c r="G127" i="34"/>
  <c r="H127" i="34"/>
  <c r="I127" i="34"/>
  <c r="J127" i="34"/>
  <c r="K127" i="34"/>
  <c r="L127" i="34"/>
  <c r="M127" i="34"/>
  <c r="N127" i="34"/>
  <c r="O127" i="34"/>
  <c r="P127" i="34"/>
  <c r="Q127" i="34"/>
  <c r="R127" i="34"/>
  <c r="S127" i="34"/>
  <c r="T127" i="34"/>
  <c r="U127" i="34"/>
  <c r="V127" i="34"/>
  <c r="X128" i="34" a="1"/>
  <c r="X128" i="34" s="1"/>
  <c r="G128" i="34"/>
  <c r="H128" i="34"/>
  <c r="I128" i="34"/>
  <c r="J128" i="34"/>
  <c r="K128" i="34"/>
  <c r="L128" i="34"/>
  <c r="M128" i="34"/>
  <c r="N128" i="34"/>
  <c r="O128" i="34"/>
  <c r="P128" i="34"/>
  <c r="Q128" i="34"/>
  <c r="R128" i="34"/>
  <c r="S128" i="34"/>
  <c r="T128" i="34"/>
  <c r="U128" i="34"/>
  <c r="V128" i="34"/>
  <c r="G129" i="34"/>
  <c r="H129" i="34"/>
  <c r="I129" i="34"/>
  <c r="J129" i="34"/>
  <c r="K129" i="34"/>
  <c r="L129" i="34"/>
  <c r="M129" i="34"/>
  <c r="N129" i="34"/>
  <c r="O129" i="34"/>
  <c r="P129" i="34"/>
  <c r="Q129" i="34"/>
  <c r="R129" i="34"/>
  <c r="S129" i="34"/>
  <c r="T129" i="34"/>
  <c r="U129" i="34"/>
  <c r="V129" i="34"/>
  <c r="G130" i="34"/>
  <c r="X130" i="34" s="1" a="1"/>
  <c r="X130" i="34" s="1"/>
  <c r="H130" i="34"/>
  <c r="I130" i="34"/>
  <c r="J130" i="34"/>
  <c r="K130" i="34"/>
  <c r="L130" i="34"/>
  <c r="M130" i="34"/>
  <c r="N130" i="34"/>
  <c r="O130" i="34"/>
  <c r="P130" i="34"/>
  <c r="Q130" i="34"/>
  <c r="R130" i="34"/>
  <c r="S130" i="34"/>
  <c r="T130" i="34"/>
  <c r="U130" i="34"/>
  <c r="V130" i="34"/>
  <c r="G131" i="34"/>
  <c r="H131" i="34"/>
  <c r="I131" i="34"/>
  <c r="J131" i="34"/>
  <c r="K131" i="34"/>
  <c r="L131" i="34"/>
  <c r="M131" i="34"/>
  <c r="N131" i="34"/>
  <c r="X131" i="34" s="1" a="1"/>
  <c r="X131" i="34" s="1"/>
  <c r="O131" i="34"/>
  <c r="P131" i="34"/>
  <c r="Q131" i="34"/>
  <c r="R131" i="34"/>
  <c r="S131" i="34"/>
  <c r="T131" i="34"/>
  <c r="U131" i="34"/>
  <c r="V131" i="34"/>
  <c r="G132" i="34"/>
  <c r="H132" i="34"/>
  <c r="I132" i="34"/>
  <c r="J132" i="34"/>
  <c r="K132" i="34"/>
  <c r="L132" i="34"/>
  <c r="M132" i="34"/>
  <c r="N132" i="34"/>
  <c r="O132" i="34"/>
  <c r="P132" i="34"/>
  <c r="Q132" i="34"/>
  <c r="R132" i="34"/>
  <c r="S132" i="34"/>
  <c r="T132" i="34"/>
  <c r="U132" i="34"/>
  <c r="V132" i="34"/>
  <c r="G133" i="34"/>
  <c r="H133" i="34"/>
  <c r="I133" i="34"/>
  <c r="J133" i="34"/>
  <c r="K133" i="34"/>
  <c r="L133" i="34"/>
  <c r="M133" i="34"/>
  <c r="N133" i="34"/>
  <c r="O133" i="34"/>
  <c r="P133" i="34"/>
  <c r="X133" i="34" s="1" a="1"/>
  <c r="X133" i="34" s="1"/>
  <c r="Q133" i="34"/>
  <c r="R133" i="34"/>
  <c r="S133" i="34"/>
  <c r="T133" i="34"/>
  <c r="U133" i="34"/>
  <c r="V133" i="34"/>
  <c r="G134" i="34"/>
  <c r="H134" i="34"/>
  <c r="I134" i="34"/>
  <c r="J134" i="34"/>
  <c r="K134" i="34"/>
  <c r="L134" i="34"/>
  <c r="M134" i="34"/>
  <c r="N134" i="34"/>
  <c r="O134" i="34"/>
  <c r="P134" i="34"/>
  <c r="Q134" i="34"/>
  <c r="R134" i="34"/>
  <c r="S134" i="34"/>
  <c r="T134" i="34"/>
  <c r="U134" i="34"/>
  <c r="V134" i="34"/>
  <c r="G135" i="34"/>
  <c r="H135" i="34"/>
  <c r="I135" i="34"/>
  <c r="J135" i="34"/>
  <c r="K135" i="34"/>
  <c r="L135" i="34"/>
  <c r="M135" i="34"/>
  <c r="N135" i="34"/>
  <c r="O135" i="34"/>
  <c r="P135" i="34"/>
  <c r="Q135" i="34"/>
  <c r="R135" i="34"/>
  <c r="S135" i="34"/>
  <c r="T135" i="34"/>
  <c r="U135" i="34"/>
  <c r="V135" i="34"/>
  <c r="G136" i="34"/>
  <c r="H136" i="34"/>
  <c r="I136" i="34"/>
  <c r="J136" i="34"/>
  <c r="K136" i="34"/>
  <c r="L136" i="34"/>
  <c r="M136" i="34"/>
  <c r="N136" i="34"/>
  <c r="O136" i="34"/>
  <c r="P136" i="34"/>
  <c r="Q136" i="34"/>
  <c r="R136" i="34"/>
  <c r="S136" i="34"/>
  <c r="T136" i="34"/>
  <c r="U136" i="34"/>
  <c r="V136" i="34"/>
  <c r="G137" i="34"/>
  <c r="H137" i="34"/>
  <c r="I137" i="34"/>
  <c r="J137" i="34"/>
  <c r="K137" i="34"/>
  <c r="L137" i="34"/>
  <c r="M137" i="34"/>
  <c r="N137" i="34"/>
  <c r="O137" i="34"/>
  <c r="P137" i="34"/>
  <c r="Q137" i="34"/>
  <c r="R137" i="34"/>
  <c r="S137" i="34"/>
  <c r="T137" i="34"/>
  <c r="U137" i="34"/>
  <c r="V137" i="34"/>
  <c r="G138" i="34"/>
  <c r="H138" i="34"/>
  <c r="I138" i="34"/>
  <c r="J138" i="34"/>
  <c r="K138" i="34"/>
  <c r="L138" i="34"/>
  <c r="M138" i="34"/>
  <c r="N138" i="34"/>
  <c r="O138" i="34"/>
  <c r="X138" i="34" s="1" a="1"/>
  <c r="X138" i="34" s="1"/>
  <c r="P138" i="34"/>
  <c r="Q138" i="34"/>
  <c r="R138" i="34"/>
  <c r="S138" i="34"/>
  <c r="T138" i="34"/>
  <c r="U138" i="34"/>
  <c r="V138" i="34"/>
  <c r="G139" i="34"/>
  <c r="H139" i="34"/>
  <c r="I139" i="34"/>
  <c r="J139" i="34"/>
  <c r="K139" i="34"/>
  <c r="L139" i="34"/>
  <c r="M139" i="34"/>
  <c r="N139" i="34"/>
  <c r="O139" i="34"/>
  <c r="P139" i="34"/>
  <c r="Q139" i="34"/>
  <c r="R139" i="34"/>
  <c r="S139" i="34"/>
  <c r="T139" i="34"/>
  <c r="U139" i="34"/>
  <c r="V139" i="34"/>
  <c r="X140" i="34" a="1"/>
  <c r="X140" i="34" s="1"/>
  <c r="G140" i="34"/>
  <c r="H140" i="34"/>
  <c r="I140" i="34"/>
  <c r="J140" i="34"/>
  <c r="K140" i="34"/>
  <c r="L140" i="34"/>
  <c r="M140" i="34"/>
  <c r="N140" i="34"/>
  <c r="O140" i="34"/>
  <c r="P140" i="34"/>
  <c r="Q140" i="34"/>
  <c r="R140" i="34"/>
  <c r="S140" i="34"/>
  <c r="T140" i="34"/>
  <c r="U140" i="34"/>
  <c r="V140" i="34"/>
  <c r="G141" i="34"/>
  <c r="H141" i="34"/>
  <c r="I141" i="34"/>
  <c r="J141" i="34"/>
  <c r="K141" i="34"/>
  <c r="L141" i="34"/>
  <c r="M141" i="34"/>
  <c r="N141" i="34"/>
  <c r="O141" i="34"/>
  <c r="P141" i="34"/>
  <c r="Q141" i="34"/>
  <c r="R141" i="34"/>
  <c r="S141" i="34"/>
  <c r="T141" i="34"/>
  <c r="U141" i="34"/>
  <c r="V141" i="34"/>
  <c r="G142" i="34"/>
  <c r="X142" i="34" s="1" a="1"/>
  <c r="X142" i="34" s="1"/>
  <c r="H142" i="34"/>
  <c r="I142" i="34"/>
  <c r="J142" i="34"/>
  <c r="K142" i="34"/>
  <c r="L142" i="34"/>
  <c r="M142" i="34"/>
  <c r="N142" i="34"/>
  <c r="O142" i="34"/>
  <c r="P142" i="34"/>
  <c r="Q142" i="34"/>
  <c r="R142" i="34"/>
  <c r="S142" i="34"/>
  <c r="T142" i="34"/>
  <c r="U142" i="34"/>
  <c r="V142" i="34"/>
  <c r="G143" i="34"/>
  <c r="H143" i="34"/>
  <c r="I143" i="34"/>
  <c r="J143" i="34"/>
  <c r="K143" i="34"/>
  <c r="L143" i="34"/>
  <c r="M143" i="34"/>
  <c r="N143" i="34"/>
  <c r="X143" i="34" s="1" a="1"/>
  <c r="X143" i="34" s="1"/>
  <c r="O143" i="34"/>
  <c r="P143" i="34"/>
  <c r="Q143" i="34"/>
  <c r="R143" i="34"/>
  <c r="S143" i="34"/>
  <c r="T143" i="34"/>
  <c r="U143" i="34"/>
  <c r="V143" i="34"/>
  <c r="G144" i="34"/>
  <c r="H144" i="34"/>
  <c r="I144" i="34"/>
  <c r="J144" i="34"/>
  <c r="K144" i="34"/>
  <c r="L144" i="34"/>
  <c r="M144" i="34"/>
  <c r="N144" i="34"/>
  <c r="O144" i="34"/>
  <c r="P144" i="34"/>
  <c r="Q144" i="34"/>
  <c r="R144" i="34"/>
  <c r="S144" i="34"/>
  <c r="T144" i="34"/>
  <c r="U144" i="34"/>
  <c r="V144" i="34"/>
  <c r="G145" i="34"/>
  <c r="H145" i="34"/>
  <c r="I145" i="34"/>
  <c r="J145" i="34"/>
  <c r="K145" i="34"/>
  <c r="L145" i="34"/>
  <c r="M145" i="34"/>
  <c r="N145" i="34"/>
  <c r="O145" i="34"/>
  <c r="P145" i="34"/>
  <c r="X145" i="34" s="1" a="1"/>
  <c r="X145" i="34" s="1"/>
  <c r="Q145" i="34"/>
  <c r="R145" i="34"/>
  <c r="S145" i="34"/>
  <c r="T145" i="34"/>
  <c r="U145" i="34"/>
  <c r="V145" i="34"/>
  <c r="G146" i="34"/>
  <c r="H146" i="34"/>
  <c r="I146" i="34"/>
  <c r="J146" i="34"/>
  <c r="K146" i="34"/>
  <c r="L146" i="34"/>
  <c r="M146" i="34"/>
  <c r="N146" i="34"/>
  <c r="O146" i="34"/>
  <c r="P146" i="34"/>
  <c r="Q146" i="34"/>
  <c r="R146" i="34"/>
  <c r="S146" i="34"/>
  <c r="T146" i="34"/>
  <c r="U146" i="34"/>
  <c r="V146" i="34"/>
  <c r="X147" i="34" a="1"/>
  <c r="X147" i="34" s="1"/>
  <c r="G147" i="34"/>
  <c r="H147" i="34"/>
  <c r="I147" i="34"/>
  <c r="J147" i="34"/>
  <c r="K147" i="34"/>
  <c r="L147" i="34"/>
  <c r="M147" i="34"/>
  <c r="N147" i="34"/>
  <c r="O147" i="34"/>
  <c r="P147" i="34"/>
  <c r="Q147" i="34"/>
  <c r="R147" i="34"/>
  <c r="S147" i="34"/>
  <c r="T147" i="34"/>
  <c r="U147" i="34"/>
  <c r="V147" i="34"/>
  <c r="G148" i="34"/>
  <c r="H148" i="34"/>
  <c r="I148" i="34"/>
  <c r="J148" i="34"/>
  <c r="K148" i="34"/>
  <c r="L148" i="34"/>
  <c r="M148" i="34"/>
  <c r="N148" i="34"/>
  <c r="O148" i="34"/>
  <c r="P148" i="34"/>
  <c r="Q148" i="34"/>
  <c r="R148" i="34"/>
  <c r="S148" i="34"/>
  <c r="T148" i="34"/>
  <c r="U148" i="34"/>
  <c r="V148" i="34"/>
  <c r="G149" i="34"/>
  <c r="H149" i="34"/>
  <c r="I149" i="34"/>
  <c r="J149" i="34"/>
  <c r="K149" i="34"/>
  <c r="L149" i="34"/>
  <c r="M149" i="34"/>
  <c r="N149" i="34"/>
  <c r="O149" i="34"/>
  <c r="P149" i="34"/>
  <c r="Q149" i="34"/>
  <c r="R149" i="34"/>
  <c r="S149" i="34"/>
  <c r="T149" i="34"/>
  <c r="U149" i="34"/>
  <c r="V149" i="34"/>
  <c r="G150" i="34"/>
  <c r="H150" i="34"/>
  <c r="I150" i="34"/>
  <c r="J150" i="34"/>
  <c r="K150" i="34"/>
  <c r="L150" i="34"/>
  <c r="M150" i="34"/>
  <c r="N150" i="34"/>
  <c r="O150" i="34"/>
  <c r="P150" i="34"/>
  <c r="Q150" i="34"/>
  <c r="R150" i="34"/>
  <c r="S150" i="34"/>
  <c r="T150" i="34"/>
  <c r="U150" i="34"/>
  <c r="V150" i="34"/>
  <c r="G151" i="34"/>
  <c r="H151" i="34"/>
  <c r="I151" i="34"/>
  <c r="J151" i="34"/>
  <c r="K151" i="34"/>
  <c r="L151" i="34"/>
  <c r="M151" i="34"/>
  <c r="N151" i="34"/>
  <c r="O151" i="34"/>
  <c r="P151" i="34"/>
  <c r="Q151" i="34"/>
  <c r="R151" i="34"/>
  <c r="S151" i="34"/>
  <c r="T151" i="34"/>
  <c r="U151" i="34"/>
  <c r="V151" i="34"/>
  <c r="G152" i="34"/>
  <c r="H152" i="34"/>
  <c r="I152" i="34"/>
  <c r="J152" i="34"/>
  <c r="K152" i="34"/>
  <c r="L152" i="34"/>
  <c r="M152" i="34"/>
  <c r="N152" i="34"/>
  <c r="O152" i="34"/>
  <c r="P152" i="34"/>
  <c r="Q152" i="34"/>
  <c r="R152" i="34"/>
  <c r="S152" i="34"/>
  <c r="T152" i="34"/>
  <c r="U152" i="34"/>
  <c r="V152" i="34"/>
  <c r="G153" i="34"/>
  <c r="H153" i="34"/>
  <c r="I153" i="34"/>
  <c r="J153" i="34"/>
  <c r="K153" i="34"/>
  <c r="L153" i="34"/>
  <c r="M153" i="34"/>
  <c r="N153" i="34"/>
  <c r="O153" i="34"/>
  <c r="P153" i="34"/>
  <c r="Q153" i="34"/>
  <c r="R153" i="34"/>
  <c r="S153" i="34"/>
  <c r="T153" i="34"/>
  <c r="U153" i="34"/>
  <c r="V153" i="34"/>
  <c r="X154" i="34" a="1"/>
  <c r="X154" i="34" s="1"/>
  <c r="G154" i="34"/>
  <c r="H154" i="34"/>
  <c r="I154" i="34"/>
  <c r="J154" i="34"/>
  <c r="K154" i="34"/>
  <c r="L154" i="34"/>
  <c r="M154" i="34"/>
  <c r="N154" i="34"/>
  <c r="O154" i="34"/>
  <c r="P154" i="34"/>
  <c r="Q154" i="34"/>
  <c r="R154" i="34"/>
  <c r="S154" i="34"/>
  <c r="T154" i="34"/>
  <c r="U154" i="34"/>
  <c r="V154" i="34"/>
  <c r="G155" i="34"/>
  <c r="H155" i="34"/>
  <c r="I155" i="34"/>
  <c r="X155" i="34" s="1" a="1"/>
  <c r="X155" i="34" s="1"/>
  <c r="J155" i="34"/>
  <c r="K155" i="34"/>
  <c r="L155" i="34"/>
  <c r="M155" i="34"/>
  <c r="N155" i="34"/>
  <c r="O155" i="34"/>
  <c r="P155" i="34"/>
  <c r="Q155" i="34"/>
  <c r="R155" i="34"/>
  <c r="S155" i="34"/>
  <c r="T155" i="34"/>
  <c r="U155" i="34"/>
  <c r="V155" i="34"/>
  <c r="G156" i="34"/>
  <c r="H156" i="34"/>
  <c r="I156" i="34"/>
  <c r="J156" i="34"/>
  <c r="K156" i="34"/>
  <c r="L156" i="34"/>
  <c r="M156" i="34"/>
  <c r="N156" i="34"/>
  <c r="O156" i="34"/>
  <c r="P156" i="34"/>
  <c r="Q156" i="34"/>
  <c r="R156" i="34"/>
  <c r="S156" i="34"/>
  <c r="T156" i="34"/>
  <c r="U156" i="34"/>
  <c r="V156" i="34"/>
  <c r="G157" i="34"/>
  <c r="H157" i="34"/>
  <c r="I157" i="34"/>
  <c r="J157" i="34"/>
  <c r="K157" i="34"/>
  <c r="L157" i="34"/>
  <c r="M157" i="34"/>
  <c r="N157" i="34"/>
  <c r="O157" i="34"/>
  <c r="P157" i="34"/>
  <c r="X157" i="34" s="1" a="1"/>
  <c r="X157" i="34" s="1"/>
  <c r="Q157" i="34"/>
  <c r="R157" i="34"/>
  <c r="S157" i="34"/>
  <c r="T157" i="34"/>
  <c r="U157" i="34"/>
  <c r="V157" i="34"/>
  <c r="G158" i="34"/>
  <c r="H158" i="34"/>
  <c r="I158" i="34"/>
  <c r="J158" i="34"/>
  <c r="K158" i="34"/>
  <c r="L158" i="34"/>
  <c r="M158" i="34"/>
  <c r="N158" i="34"/>
  <c r="O158" i="34"/>
  <c r="P158" i="34"/>
  <c r="Q158" i="34"/>
  <c r="R158" i="34"/>
  <c r="S158" i="34"/>
  <c r="T158" i="34"/>
  <c r="U158" i="34"/>
  <c r="V158" i="34"/>
  <c r="X159" i="34" a="1"/>
  <c r="X159" i="34" s="1"/>
  <c r="G159" i="34"/>
  <c r="H159" i="34"/>
  <c r="I159" i="34"/>
  <c r="J159" i="34"/>
  <c r="K159" i="34"/>
  <c r="L159" i="34"/>
  <c r="M159" i="34"/>
  <c r="N159" i="34"/>
  <c r="O159" i="34"/>
  <c r="P159" i="34"/>
  <c r="Q159" i="34"/>
  <c r="R159" i="34"/>
  <c r="S159" i="34"/>
  <c r="T159" i="34"/>
  <c r="U159" i="34"/>
  <c r="V159" i="34"/>
  <c r="G160" i="34"/>
  <c r="H160" i="34"/>
  <c r="I160" i="34"/>
  <c r="J160" i="34"/>
  <c r="K160" i="34"/>
  <c r="L160" i="34"/>
  <c r="M160" i="34"/>
  <c r="N160" i="34"/>
  <c r="O160" i="34"/>
  <c r="P160" i="34"/>
  <c r="Q160" i="34"/>
  <c r="R160" i="34"/>
  <c r="S160" i="34"/>
  <c r="T160" i="34"/>
  <c r="U160" i="34"/>
  <c r="V160" i="34"/>
  <c r="X161" i="34" a="1"/>
  <c r="X161" i="34" s="1"/>
  <c r="G161" i="34"/>
  <c r="H161" i="34"/>
  <c r="I161" i="34"/>
  <c r="J161" i="34"/>
  <c r="K161" i="34"/>
  <c r="L161" i="34"/>
  <c r="M161" i="34"/>
  <c r="N161" i="34"/>
  <c r="O161" i="34"/>
  <c r="P161" i="34"/>
  <c r="Q161" i="34"/>
  <c r="R161" i="34"/>
  <c r="S161" i="34"/>
  <c r="T161" i="34"/>
  <c r="U161" i="34"/>
  <c r="V161" i="34"/>
  <c r="G162" i="34"/>
  <c r="H162" i="34"/>
  <c r="I162" i="34"/>
  <c r="J162" i="34"/>
  <c r="K162" i="34"/>
  <c r="L162" i="34"/>
  <c r="M162" i="34"/>
  <c r="N162" i="34"/>
  <c r="O162" i="34"/>
  <c r="P162" i="34"/>
  <c r="Q162" i="34"/>
  <c r="R162" i="34"/>
  <c r="S162" i="34"/>
  <c r="T162" i="34"/>
  <c r="U162" i="34"/>
  <c r="V162" i="34"/>
  <c r="G163" i="34"/>
  <c r="H163" i="34"/>
  <c r="I163" i="34"/>
  <c r="J163" i="34"/>
  <c r="X163" i="34" s="1" a="1"/>
  <c r="X163" i="34" s="1"/>
  <c r="K163" i="34"/>
  <c r="L163" i="34"/>
  <c r="M163" i="34"/>
  <c r="N163" i="34"/>
  <c r="O163" i="34"/>
  <c r="P163" i="34"/>
  <c r="Q163" i="34"/>
  <c r="R163" i="34"/>
  <c r="S163" i="34"/>
  <c r="T163" i="34"/>
  <c r="U163" i="34"/>
  <c r="V163" i="34"/>
  <c r="X164" i="34" a="1"/>
  <c r="X164" i="34" s="1"/>
  <c r="G164" i="34"/>
  <c r="H164" i="34"/>
  <c r="I164" i="34"/>
  <c r="J164" i="34"/>
  <c r="K164" i="34"/>
  <c r="L164" i="34"/>
  <c r="M164" i="34"/>
  <c r="N164" i="34"/>
  <c r="O164" i="34"/>
  <c r="P164" i="34"/>
  <c r="Q164" i="34"/>
  <c r="R164" i="34"/>
  <c r="S164" i="34"/>
  <c r="T164" i="34"/>
  <c r="U164" i="34"/>
  <c r="V164" i="34"/>
  <c r="G165" i="34"/>
  <c r="H165" i="34"/>
  <c r="I165" i="34"/>
  <c r="J165" i="34"/>
  <c r="K165" i="34"/>
  <c r="L165" i="34"/>
  <c r="M165" i="34"/>
  <c r="N165" i="34"/>
  <c r="O165" i="34"/>
  <c r="P165" i="34"/>
  <c r="Q165" i="34"/>
  <c r="R165" i="34"/>
  <c r="S165" i="34"/>
  <c r="T165" i="34"/>
  <c r="U165" i="34"/>
  <c r="V165" i="34"/>
  <c r="X166" i="34" a="1"/>
  <c r="X166" i="34" s="1"/>
  <c r="G166" i="34"/>
  <c r="H166" i="34"/>
  <c r="I166" i="34"/>
  <c r="J166" i="34"/>
  <c r="K166" i="34"/>
  <c r="L166" i="34"/>
  <c r="M166" i="34"/>
  <c r="N166" i="34"/>
  <c r="O166" i="34"/>
  <c r="P166" i="34"/>
  <c r="Q166" i="34"/>
  <c r="R166" i="34"/>
  <c r="S166" i="34"/>
  <c r="T166" i="34"/>
  <c r="U166" i="34"/>
  <c r="V166" i="34"/>
  <c r="G167" i="34"/>
  <c r="H167" i="34"/>
  <c r="I167" i="34"/>
  <c r="J167" i="34"/>
  <c r="K167" i="34"/>
  <c r="L167" i="34"/>
  <c r="M167" i="34"/>
  <c r="N167" i="34"/>
  <c r="X167" i="34" s="1" a="1"/>
  <c r="X167" i="34" s="1"/>
  <c r="O167" i="34"/>
  <c r="P167" i="34"/>
  <c r="Q167" i="34"/>
  <c r="R167" i="34"/>
  <c r="S167" i="34"/>
  <c r="T167" i="34"/>
  <c r="U167" i="34"/>
  <c r="V167" i="34"/>
  <c r="G168" i="34"/>
  <c r="H168" i="34"/>
  <c r="I168" i="34"/>
  <c r="J168" i="34"/>
  <c r="K168" i="34"/>
  <c r="L168" i="34"/>
  <c r="M168" i="34"/>
  <c r="N168" i="34"/>
  <c r="O168" i="34"/>
  <c r="P168" i="34"/>
  <c r="Q168" i="34"/>
  <c r="R168" i="34"/>
  <c r="S168" i="34"/>
  <c r="T168" i="34"/>
  <c r="U168" i="34"/>
  <c r="V168" i="34"/>
  <c r="G169" i="34"/>
  <c r="H169" i="34"/>
  <c r="I169" i="34"/>
  <c r="J169" i="34"/>
  <c r="K169" i="34"/>
  <c r="L169" i="34"/>
  <c r="M169" i="34"/>
  <c r="N169" i="34"/>
  <c r="O169" i="34"/>
  <c r="P169" i="34"/>
  <c r="Q169" i="34"/>
  <c r="R169" i="34"/>
  <c r="S169" i="34"/>
  <c r="T169" i="34"/>
  <c r="U169" i="34"/>
  <c r="G125" i="34"/>
  <c r="H125" i="34"/>
  <c r="I125" i="34"/>
  <c r="J125" i="34"/>
  <c r="K125" i="34"/>
  <c r="L125" i="34"/>
  <c r="M125" i="34"/>
  <c r="N125" i="34"/>
  <c r="O125" i="34"/>
  <c r="P125" i="34"/>
  <c r="Q125" i="34"/>
  <c r="R125" i="34"/>
  <c r="S125" i="34"/>
  <c r="T125" i="34"/>
  <c r="U125" i="34"/>
  <c r="V125" i="34"/>
  <c r="F125" i="34"/>
  <c r="X137" i="34" a="1"/>
  <c r="X137" i="34" s="1"/>
  <c r="X149" i="34" a="1"/>
  <c r="X149" i="34" s="1"/>
  <c r="X162" i="34" a="1"/>
  <c r="X162" i="34" s="1"/>
  <c r="B126" i="53"/>
  <c r="C126" i="53"/>
  <c r="D126" i="53"/>
  <c r="E126" i="53"/>
  <c r="F126" i="53"/>
  <c r="G126" i="53"/>
  <c r="H126" i="53"/>
  <c r="I126" i="53"/>
  <c r="J126" i="53"/>
  <c r="K126" i="53"/>
  <c r="L126" i="53"/>
  <c r="M126" i="53"/>
  <c r="BK126" i="53" s="1" a="1"/>
  <c r="BK126" i="53" s="1"/>
  <c r="N126" i="53"/>
  <c r="O126" i="53"/>
  <c r="P126" i="53"/>
  <c r="Q126" i="53"/>
  <c r="R126" i="53"/>
  <c r="S126" i="53"/>
  <c r="T126" i="53"/>
  <c r="U126" i="53"/>
  <c r="V126" i="53"/>
  <c r="W126" i="53"/>
  <c r="X126" i="53"/>
  <c r="Y126" i="53"/>
  <c r="Z126" i="53"/>
  <c r="AA126" i="53"/>
  <c r="AB126" i="53"/>
  <c r="AC126" i="53"/>
  <c r="AD126" i="53"/>
  <c r="AE126" i="53"/>
  <c r="AF126" i="53"/>
  <c r="AG126" i="53"/>
  <c r="AH126" i="53"/>
  <c r="AI126" i="53"/>
  <c r="AJ126" i="53"/>
  <c r="AK126" i="53"/>
  <c r="AL126" i="53"/>
  <c r="AM126" i="53"/>
  <c r="AN126" i="53"/>
  <c r="AO126" i="53"/>
  <c r="AP126" i="53"/>
  <c r="AQ126" i="53"/>
  <c r="AR126" i="53"/>
  <c r="AS126" i="53"/>
  <c r="AT126" i="53"/>
  <c r="AU126" i="53"/>
  <c r="AV126" i="53"/>
  <c r="AW126" i="53"/>
  <c r="AX126" i="53"/>
  <c r="AY126" i="53"/>
  <c r="AZ126" i="53"/>
  <c r="BA126" i="53"/>
  <c r="BB126" i="53"/>
  <c r="BC126" i="53"/>
  <c r="BD126" i="53"/>
  <c r="BE126" i="53"/>
  <c r="BF126" i="53"/>
  <c r="BG126" i="53"/>
  <c r="BH126" i="53"/>
  <c r="BI126" i="53"/>
  <c r="B127" i="53"/>
  <c r="C127" i="53"/>
  <c r="D127" i="53"/>
  <c r="E127" i="53"/>
  <c r="F127" i="53"/>
  <c r="G127" i="53"/>
  <c r="H127" i="53"/>
  <c r="I127" i="53"/>
  <c r="J127" i="53"/>
  <c r="K127" i="53"/>
  <c r="L127" i="53"/>
  <c r="M127" i="53"/>
  <c r="BK127" i="53" s="1" a="1"/>
  <c r="BK127" i="53" s="1"/>
  <c r="N127" i="53"/>
  <c r="O127" i="53"/>
  <c r="P127" i="53"/>
  <c r="Q127" i="53"/>
  <c r="R127" i="53"/>
  <c r="S127" i="53"/>
  <c r="T127" i="53"/>
  <c r="U127" i="53"/>
  <c r="V127" i="53"/>
  <c r="W127" i="53"/>
  <c r="X127" i="53"/>
  <c r="Y127" i="53"/>
  <c r="Z127" i="53"/>
  <c r="AA127" i="53"/>
  <c r="AB127" i="53"/>
  <c r="AC127" i="53"/>
  <c r="AD127" i="53"/>
  <c r="AE127" i="53"/>
  <c r="AF127" i="53"/>
  <c r="AG127" i="53"/>
  <c r="AH127" i="53"/>
  <c r="AI127" i="53"/>
  <c r="AJ127" i="53"/>
  <c r="AK127" i="53"/>
  <c r="AL127" i="53"/>
  <c r="AM127" i="53"/>
  <c r="AN127" i="53"/>
  <c r="AO127" i="53"/>
  <c r="AP127" i="53"/>
  <c r="AQ127" i="53"/>
  <c r="AR127" i="53"/>
  <c r="AS127" i="53"/>
  <c r="AT127" i="53"/>
  <c r="AU127" i="53"/>
  <c r="AV127" i="53"/>
  <c r="AW127" i="53"/>
  <c r="AX127" i="53"/>
  <c r="AY127" i="53"/>
  <c r="AZ127" i="53"/>
  <c r="BA127" i="53"/>
  <c r="BB127" i="53"/>
  <c r="BC127" i="53"/>
  <c r="BD127" i="53"/>
  <c r="BE127" i="53"/>
  <c r="BF127" i="53"/>
  <c r="BG127" i="53"/>
  <c r="BH127" i="53"/>
  <c r="BI127" i="53"/>
  <c r="B128" i="53"/>
  <c r="C128" i="53"/>
  <c r="D128" i="53"/>
  <c r="E128" i="53"/>
  <c r="F128" i="53"/>
  <c r="G128" i="53"/>
  <c r="H128" i="53"/>
  <c r="I128" i="53"/>
  <c r="J128" i="53"/>
  <c r="K128" i="53"/>
  <c r="L128" i="53"/>
  <c r="M128" i="53"/>
  <c r="BK128" i="53" s="1" a="1"/>
  <c r="BK128" i="53" s="1"/>
  <c r="N128" i="53"/>
  <c r="O128" i="53"/>
  <c r="P128" i="53"/>
  <c r="Q128" i="53"/>
  <c r="R128" i="53"/>
  <c r="S128" i="53"/>
  <c r="T128" i="53"/>
  <c r="U128" i="53"/>
  <c r="V128" i="53"/>
  <c r="W128" i="53"/>
  <c r="X128" i="53"/>
  <c r="Y128" i="53"/>
  <c r="Z128" i="53"/>
  <c r="AA128" i="53"/>
  <c r="AB128" i="53"/>
  <c r="AC128" i="53"/>
  <c r="AD128" i="53"/>
  <c r="AE128" i="53"/>
  <c r="AF128" i="53"/>
  <c r="AG128" i="53"/>
  <c r="AH128" i="53"/>
  <c r="AI128" i="53"/>
  <c r="AJ128" i="53"/>
  <c r="AK128" i="53"/>
  <c r="AL128" i="53"/>
  <c r="AM128" i="53"/>
  <c r="AN128" i="53"/>
  <c r="AO128" i="53"/>
  <c r="AP128" i="53"/>
  <c r="AQ128" i="53"/>
  <c r="AR128" i="53"/>
  <c r="AS128" i="53"/>
  <c r="AT128" i="53"/>
  <c r="AU128" i="53"/>
  <c r="AV128" i="53"/>
  <c r="AW128" i="53"/>
  <c r="AX128" i="53"/>
  <c r="AY128" i="53"/>
  <c r="AZ128" i="53"/>
  <c r="BA128" i="53"/>
  <c r="BB128" i="53"/>
  <c r="BC128" i="53"/>
  <c r="BD128" i="53"/>
  <c r="BE128" i="53"/>
  <c r="BF128" i="53"/>
  <c r="BG128" i="53"/>
  <c r="BH128" i="53"/>
  <c r="BI128" i="53"/>
  <c r="B129" i="53"/>
  <c r="C129" i="53"/>
  <c r="D129" i="53"/>
  <c r="E129" i="53"/>
  <c r="F129" i="53"/>
  <c r="G129" i="53"/>
  <c r="H129" i="53"/>
  <c r="I129" i="53"/>
  <c r="J129" i="53"/>
  <c r="K129" i="53"/>
  <c r="L129" i="53"/>
  <c r="M129" i="53"/>
  <c r="BK129" i="53" s="1" a="1"/>
  <c r="BK129" i="53" s="1"/>
  <c r="N129" i="53"/>
  <c r="O129" i="53"/>
  <c r="P129" i="53"/>
  <c r="Q129" i="53"/>
  <c r="R129" i="53"/>
  <c r="S129" i="53"/>
  <c r="T129" i="53"/>
  <c r="U129" i="53"/>
  <c r="V129" i="53"/>
  <c r="W129" i="53"/>
  <c r="X129" i="53"/>
  <c r="Y129" i="53"/>
  <c r="Z129" i="53"/>
  <c r="AA129" i="53"/>
  <c r="AB129" i="53"/>
  <c r="AC129" i="53"/>
  <c r="AD129" i="53"/>
  <c r="AE129" i="53"/>
  <c r="AF129" i="53"/>
  <c r="AG129" i="53"/>
  <c r="AH129" i="53"/>
  <c r="AI129" i="53"/>
  <c r="AJ129" i="53"/>
  <c r="AK129" i="53"/>
  <c r="AL129" i="53"/>
  <c r="AM129" i="53"/>
  <c r="AN129" i="53"/>
  <c r="AO129" i="53"/>
  <c r="AP129" i="53"/>
  <c r="AQ129" i="53"/>
  <c r="AR129" i="53"/>
  <c r="AS129" i="53"/>
  <c r="AT129" i="53"/>
  <c r="AU129" i="53"/>
  <c r="AV129" i="53"/>
  <c r="AW129" i="53"/>
  <c r="AX129" i="53"/>
  <c r="AY129" i="53"/>
  <c r="AZ129" i="53"/>
  <c r="BA129" i="53"/>
  <c r="BB129" i="53"/>
  <c r="BC129" i="53"/>
  <c r="BD129" i="53"/>
  <c r="BE129" i="53"/>
  <c r="BF129" i="53"/>
  <c r="BG129" i="53"/>
  <c r="BH129" i="53"/>
  <c r="BI129" i="53"/>
  <c r="B130" i="53"/>
  <c r="C130" i="53"/>
  <c r="D130" i="53"/>
  <c r="E130" i="53"/>
  <c r="F130" i="53"/>
  <c r="G130" i="53"/>
  <c r="H130" i="53"/>
  <c r="I130" i="53"/>
  <c r="J130" i="53"/>
  <c r="K130" i="53"/>
  <c r="L130" i="53"/>
  <c r="M130" i="53"/>
  <c r="BK130" i="53" s="1" a="1"/>
  <c r="BK130" i="53" s="1"/>
  <c r="N130" i="53"/>
  <c r="O130" i="53"/>
  <c r="P130" i="53"/>
  <c r="Q130" i="53"/>
  <c r="R130" i="53"/>
  <c r="S130" i="53"/>
  <c r="T130" i="53"/>
  <c r="U130" i="53"/>
  <c r="V130" i="53"/>
  <c r="W130" i="53"/>
  <c r="X130" i="53"/>
  <c r="Y130" i="53"/>
  <c r="Z130" i="53"/>
  <c r="AA130" i="53"/>
  <c r="AB130" i="53"/>
  <c r="AC130" i="53"/>
  <c r="AD130" i="53"/>
  <c r="AE130" i="53"/>
  <c r="AF130" i="53"/>
  <c r="AG130" i="53"/>
  <c r="AH130" i="53"/>
  <c r="AI130" i="53"/>
  <c r="AJ130" i="53"/>
  <c r="AK130" i="53"/>
  <c r="AL130" i="53"/>
  <c r="AM130" i="53"/>
  <c r="AN130" i="53"/>
  <c r="AO130" i="53"/>
  <c r="AP130" i="53"/>
  <c r="AQ130" i="53"/>
  <c r="AR130" i="53"/>
  <c r="AS130" i="53"/>
  <c r="AT130" i="53"/>
  <c r="AU130" i="53"/>
  <c r="AV130" i="53"/>
  <c r="AW130" i="53"/>
  <c r="AX130" i="53"/>
  <c r="AY130" i="53"/>
  <c r="AZ130" i="53"/>
  <c r="BA130" i="53"/>
  <c r="BB130" i="53"/>
  <c r="BC130" i="53"/>
  <c r="BD130" i="53"/>
  <c r="BE130" i="53"/>
  <c r="BF130" i="53"/>
  <c r="BG130" i="53"/>
  <c r="BH130" i="53"/>
  <c r="BI130" i="53"/>
  <c r="B131" i="53"/>
  <c r="C131" i="53"/>
  <c r="D131" i="53"/>
  <c r="E131" i="53"/>
  <c r="F131" i="53"/>
  <c r="G131" i="53"/>
  <c r="H131" i="53"/>
  <c r="I131" i="53"/>
  <c r="J131" i="53"/>
  <c r="K131" i="53"/>
  <c r="L131" i="53"/>
  <c r="M131" i="53"/>
  <c r="BK131" i="53" s="1" a="1"/>
  <c r="BK131" i="53" s="1"/>
  <c r="N131" i="53"/>
  <c r="O131" i="53"/>
  <c r="P131" i="53"/>
  <c r="Q131" i="53"/>
  <c r="R131" i="53"/>
  <c r="S131" i="53"/>
  <c r="T131" i="53"/>
  <c r="U131" i="53"/>
  <c r="V131" i="53"/>
  <c r="W131" i="53"/>
  <c r="X131" i="53"/>
  <c r="Y131" i="53"/>
  <c r="Z131" i="53"/>
  <c r="AA131" i="53"/>
  <c r="AB131" i="53"/>
  <c r="AC131" i="53"/>
  <c r="AD131" i="53"/>
  <c r="AE131" i="53"/>
  <c r="AF131" i="53"/>
  <c r="AG131" i="53"/>
  <c r="AH131" i="53"/>
  <c r="AI131" i="53"/>
  <c r="AJ131" i="53"/>
  <c r="AK131" i="53"/>
  <c r="AL131" i="53"/>
  <c r="AM131" i="53"/>
  <c r="AN131" i="53"/>
  <c r="AO131" i="53"/>
  <c r="AP131" i="53"/>
  <c r="AQ131" i="53"/>
  <c r="AR131" i="53"/>
  <c r="AS131" i="53"/>
  <c r="AT131" i="53"/>
  <c r="AU131" i="53"/>
  <c r="AV131" i="53"/>
  <c r="AW131" i="53"/>
  <c r="AX131" i="53"/>
  <c r="AY131" i="53"/>
  <c r="AZ131" i="53"/>
  <c r="BA131" i="53"/>
  <c r="BB131" i="53"/>
  <c r="BC131" i="53"/>
  <c r="BD131" i="53"/>
  <c r="BE131" i="53"/>
  <c r="BF131" i="53"/>
  <c r="BG131" i="53"/>
  <c r="BH131" i="53"/>
  <c r="BI131" i="53"/>
  <c r="B132" i="53"/>
  <c r="C132" i="53"/>
  <c r="D132" i="53"/>
  <c r="E132" i="53"/>
  <c r="F132" i="53"/>
  <c r="G132" i="53"/>
  <c r="H132" i="53"/>
  <c r="I132" i="53"/>
  <c r="J132" i="53"/>
  <c r="K132" i="53"/>
  <c r="L132" i="53"/>
  <c r="M132" i="53"/>
  <c r="BK132" i="53" s="1" a="1"/>
  <c r="BK132" i="53" s="1"/>
  <c r="N132" i="53"/>
  <c r="O132" i="53"/>
  <c r="P132" i="53"/>
  <c r="Q132" i="53"/>
  <c r="R132" i="53"/>
  <c r="S132" i="53"/>
  <c r="T132" i="53"/>
  <c r="U132" i="53"/>
  <c r="V132" i="53"/>
  <c r="W132" i="53"/>
  <c r="X132" i="53"/>
  <c r="Y132" i="53"/>
  <c r="Z132" i="53"/>
  <c r="AA132" i="53"/>
  <c r="AB132" i="53"/>
  <c r="AC132" i="53"/>
  <c r="AD132" i="53"/>
  <c r="AE132" i="53"/>
  <c r="AF132" i="53"/>
  <c r="AG132" i="53"/>
  <c r="AH132" i="53"/>
  <c r="AI132" i="53"/>
  <c r="AJ132" i="53"/>
  <c r="AK132" i="53"/>
  <c r="AL132" i="53"/>
  <c r="AM132" i="53"/>
  <c r="AN132" i="53"/>
  <c r="AO132" i="53"/>
  <c r="AP132" i="53"/>
  <c r="AQ132" i="53"/>
  <c r="AR132" i="53"/>
  <c r="AS132" i="53"/>
  <c r="AT132" i="53"/>
  <c r="AU132" i="53"/>
  <c r="AV132" i="53"/>
  <c r="AW132" i="53"/>
  <c r="AX132" i="53"/>
  <c r="AY132" i="53"/>
  <c r="AZ132" i="53"/>
  <c r="BA132" i="53"/>
  <c r="BB132" i="53"/>
  <c r="BC132" i="53"/>
  <c r="BD132" i="53"/>
  <c r="BE132" i="53"/>
  <c r="BF132" i="53"/>
  <c r="BG132" i="53"/>
  <c r="BH132" i="53"/>
  <c r="BI132" i="53"/>
  <c r="B133" i="53"/>
  <c r="C133" i="53"/>
  <c r="D133" i="53"/>
  <c r="E133" i="53"/>
  <c r="F133" i="53"/>
  <c r="G133" i="53"/>
  <c r="H133" i="53"/>
  <c r="I133" i="53"/>
  <c r="J133" i="53"/>
  <c r="K133" i="53"/>
  <c r="L133" i="53"/>
  <c r="M133" i="53"/>
  <c r="BK133" i="53" s="1" a="1"/>
  <c r="BK133" i="53" s="1"/>
  <c r="N133" i="53"/>
  <c r="O133" i="53"/>
  <c r="P133" i="53"/>
  <c r="Q133" i="53"/>
  <c r="R133" i="53"/>
  <c r="S133" i="53"/>
  <c r="T133" i="53"/>
  <c r="U133" i="53"/>
  <c r="V133" i="53"/>
  <c r="W133" i="53"/>
  <c r="X133" i="53"/>
  <c r="Y133" i="53"/>
  <c r="Z133" i="53"/>
  <c r="AA133" i="53"/>
  <c r="AB133" i="53"/>
  <c r="AC133" i="53"/>
  <c r="AD133" i="53"/>
  <c r="AE133" i="53"/>
  <c r="AF133" i="53"/>
  <c r="AG133" i="53"/>
  <c r="AH133" i="53"/>
  <c r="AI133" i="53"/>
  <c r="AJ133" i="53"/>
  <c r="AK133" i="53"/>
  <c r="AL133" i="53"/>
  <c r="AM133" i="53"/>
  <c r="AN133" i="53"/>
  <c r="AO133" i="53"/>
  <c r="AP133" i="53"/>
  <c r="AQ133" i="53"/>
  <c r="AR133" i="53"/>
  <c r="AS133" i="53"/>
  <c r="AT133" i="53"/>
  <c r="AU133" i="53"/>
  <c r="AV133" i="53"/>
  <c r="AW133" i="53"/>
  <c r="AX133" i="53"/>
  <c r="AY133" i="53"/>
  <c r="AZ133" i="53"/>
  <c r="BA133" i="53"/>
  <c r="BB133" i="53"/>
  <c r="BC133" i="53"/>
  <c r="BD133" i="53"/>
  <c r="BE133" i="53"/>
  <c r="BF133" i="53"/>
  <c r="BG133" i="53"/>
  <c r="BH133" i="53"/>
  <c r="BI133" i="53"/>
  <c r="B134" i="53"/>
  <c r="C134" i="53"/>
  <c r="D134" i="53"/>
  <c r="E134" i="53"/>
  <c r="F134" i="53"/>
  <c r="G134" i="53"/>
  <c r="H134" i="53"/>
  <c r="I134" i="53"/>
  <c r="J134" i="53"/>
  <c r="K134" i="53"/>
  <c r="L134" i="53"/>
  <c r="M134" i="53"/>
  <c r="BK134" i="53" s="1" a="1"/>
  <c r="BK134" i="53" s="1"/>
  <c r="N134" i="53"/>
  <c r="O134" i="53"/>
  <c r="P134" i="53"/>
  <c r="Q134" i="53"/>
  <c r="R134" i="53"/>
  <c r="S134" i="53"/>
  <c r="T134" i="53"/>
  <c r="U134" i="53"/>
  <c r="V134" i="53"/>
  <c r="W134" i="53"/>
  <c r="X134" i="53"/>
  <c r="Y134" i="53"/>
  <c r="Z134" i="53"/>
  <c r="AA134" i="53"/>
  <c r="AB134" i="53"/>
  <c r="AC134" i="53"/>
  <c r="AD134" i="53"/>
  <c r="AE134" i="53"/>
  <c r="AF134" i="53"/>
  <c r="AG134" i="53"/>
  <c r="AH134" i="53"/>
  <c r="AI134" i="53"/>
  <c r="AJ134" i="53"/>
  <c r="AK134" i="53"/>
  <c r="AL134" i="53"/>
  <c r="AM134" i="53"/>
  <c r="AN134" i="53"/>
  <c r="AO134" i="53"/>
  <c r="AP134" i="53"/>
  <c r="AQ134" i="53"/>
  <c r="AR134" i="53"/>
  <c r="AS134" i="53"/>
  <c r="AT134" i="53"/>
  <c r="AU134" i="53"/>
  <c r="AV134" i="53"/>
  <c r="AW134" i="53"/>
  <c r="AX134" i="53"/>
  <c r="AY134" i="53"/>
  <c r="AZ134" i="53"/>
  <c r="BA134" i="53"/>
  <c r="BB134" i="53"/>
  <c r="BC134" i="53"/>
  <c r="BD134" i="53"/>
  <c r="BE134" i="53"/>
  <c r="BF134" i="53"/>
  <c r="BG134" i="53"/>
  <c r="BH134" i="53"/>
  <c r="BI134" i="53"/>
  <c r="B135" i="53"/>
  <c r="C135" i="53"/>
  <c r="D135" i="53"/>
  <c r="E135" i="53"/>
  <c r="F135" i="53"/>
  <c r="G135" i="53"/>
  <c r="H135" i="53"/>
  <c r="I135" i="53"/>
  <c r="J135" i="53"/>
  <c r="K135" i="53"/>
  <c r="L135" i="53"/>
  <c r="M135" i="53"/>
  <c r="N135" i="53"/>
  <c r="O135" i="53"/>
  <c r="P135" i="53"/>
  <c r="Q135" i="53"/>
  <c r="R135" i="53"/>
  <c r="S135" i="53"/>
  <c r="T135" i="53"/>
  <c r="U135" i="53"/>
  <c r="V135" i="53"/>
  <c r="W135" i="53"/>
  <c r="X135" i="53"/>
  <c r="Y135" i="53"/>
  <c r="Z135" i="53"/>
  <c r="AA135" i="53"/>
  <c r="AB135" i="53"/>
  <c r="AC135" i="53"/>
  <c r="AD135" i="53"/>
  <c r="AE135" i="53"/>
  <c r="AF135" i="53"/>
  <c r="AG135" i="53"/>
  <c r="AH135" i="53"/>
  <c r="AI135" i="53"/>
  <c r="AJ135" i="53"/>
  <c r="AK135" i="53"/>
  <c r="AL135" i="53"/>
  <c r="AM135" i="53"/>
  <c r="AN135" i="53"/>
  <c r="AO135" i="53"/>
  <c r="AP135" i="53"/>
  <c r="AQ135" i="53"/>
  <c r="AR135" i="53"/>
  <c r="AS135" i="53"/>
  <c r="AT135" i="53"/>
  <c r="AU135" i="53"/>
  <c r="AV135" i="53"/>
  <c r="AW135" i="53"/>
  <c r="AX135" i="53"/>
  <c r="AY135" i="53"/>
  <c r="AZ135" i="53"/>
  <c r="BA135" i="53"/>
  <c r="BB135" i="53"/>
  <c r="BC135" i="53"/>
  <c r="BD135" i="53"/>
  <c r="BE135" i="53"/>
  <c r="BF135" i="53"/>
  <c r="BG135" i="53"/>
  <c r="BH135" i="53"/>
  <c r="BI135" i="53"/>
  <c r="B136" i="53"/>
  <c r="C136" i="53"/>
  <c r="D136" i="53"/>
  <c r="E136" i="53"/>
  <c r="F136" i="53"/>
  <c r="G136" i="53"/>
  <c r="BK136" i="53" s="1" a="1"/>
  <c r="BK136" i="53" s="1"/>
  <c r="H136" i="53"/>
  <c r="I136" i="53"/>
  <c r="J136" i="53"/>
  <c r="K136" i="53"/>
  <c r="L136" i="53"/>
  <c r="M136" i="53"/>
  <c r="N136" i="53"/>
  <c r="O136" i="53"/>
  <c r="P136" i="53"/>
  <c r="Q136" i="53"/>
  <c r="R136" i="53"/>
  <c r="S136" i="53"/>
  <c r="T136" i="53"/>
  <c r="U136" i="53"/>
  <c r="V136" i="53"/>
  <c r="W136" i="53"/>
  <c r="X136" i="53"/>
  <c r="Y136" i="53"/>
  <c r="Z136" i="53"/>
  <c r="AA136" i="53"/>
  <c r="AB136" i="53"/>
  <c r="AC136" i="53"/>
  <c r="AD136" i="53"/>
  <c r="AE136" i="53"/>
  <c r="AF136" i="53"/>
  <c r="AG136" i="53"/>
  <c r="AH136" i="53"/>
  <c r="AI136" i="53"/>
  <c r="AJ136" i="53"/>
  <c r="AK136" i="53"/>
  <c r="AL136" i="53"/>
  <c r="AM136" i="53"/>
  <c r="AN136" i="53"/>
  <c r="AO136" i="53"/>
  <c r="AP136" i="53"/>
  <c r="AQ136" i="53"/>
  <c r="AR136" i="53"/>
  <c r="AS136" i="53"/>
  <c r="AT136" i="53"/>
  <c r="AU136" i="53"/>
  <c r="AV136" i="53"/>
  <c r="AW136" i="53"/>
  <c r="AX136" i="53"/>
  <c r="AY136" i="53"/>
  <c r="AZ136" i="53"/>
  <c r="BA136" i="53"/>
  <c r="BB136" i="53"/>
  <c r="BC136" i="53"/>
  <c r="BD136" i="53"/>
  <c r="BE136" i="53"/>
  <c r="BF136" i="53"/>
  <c r="BG136" i="53"/>
  <c r="BH136" i="53"/>
  <c r="BI136" i="53"/>
  <c r="B137" i="53"/>
  <c r="C137" i="53"/>
  <c r="D137" i="53"/>
  <c r="E137" i="53"/>
  <c r="F137" i="53"/>
  <c r="G137" i="53"/>
  <c r="H137" i="53"/>
  <c r="I137" i="53"/>
  <c r="J137" i="53"/>
  <c r="K137" i="53"/>
  <c r="L137" i="53"/>
  <c r="M137" i="53"/>
  <c r="BK137" i="53" s="1" a="1"/>
  <c r="BK137" i="53" s="1"/>
  <c r="N137" i="53"/>
  <c r="O137" i="53"/>
  <c r="P137" i="53"/>
  <c r="Q137" i="53"/>
  <c r="R137" i="53"/>
  <c r="S137" i="53"/>
  <c r="T137" i="53"/>
  <c r="U137" i="53"/>
  <c r="V137" i="53"/>
  <c r="W137" i="53"/>
  <c r="X137" i="53"/>
  <c r="Y137" i="53"/>
  <c r="Z137" i="53"/>
  <c r="AA137" i="53"/>
  <c r="AB137" i="53"/>
  <c r="AC137" i="53"/>
  <c r="AD137" i="53"/>
  <c r="AE137" i="53"/>
  <c r="AF137" i="53"/>
  <c r="AG137" i="53"/>
  <c r="AH137" i="53"/>
  <c r="AI137" i="53"/>
  <c r="AJ137" i="53"/>
  <c r="AK137" i="53"/>
  <c r="AL137" i="53"/>
  <c r="AM137" i="53"/>
  <c r="AN137" i="53"/>
  <c r="AO137" i="53"/>
  <c r="AP137" i="53"/>
  <c r="AQ137" i="53"/>
  <c r="AR137" i="53"/>
  <c r="AS137" i="53"/>
  <c r="AT137" i="53"/>
  <c r="AU137" i="53"/>
  <c r="AV137" i="53"/>
  <c r="AW137" i="53"/>
  <c r="AX137" i="53"/>
  <c r="AY137" i="53"/>
  <c r="AZ137" i="53"/>
  <c r="BA137" i="53"/>
  <c r="BB137" i="53"/>
  <c r="BC137" i="53"/>
  <c r="BD137" i="53"/>
  <c r="BE137" i="53"/>
  <c r="BF137" i="53"/>
  <c r="BG137" i="53"/>
  <c r="BH137" i="53"/>
  <c r="BI137" i="53"/>
  <c r="B138" i="53"/>
  <c r="C138" i="53"/>
  <c r="D138" i="53"/>
  <c r="E138" i="53"/>
  <c r="F138" i="53"/>
  <c r="G138" i="53"/>
  <c r="H138" i="53"/>
  <c r="I138" i="53"/>
  <c r="J138" i="53"/>
  <c r="K138" i="53"/>
  <c r="L138" i="53"/>
  <c r="M138" i="53"/>
  <c r="BK138" i="53" s="1" a="1"/>
  <c r="BK138" i="53" s="1"/>
  <c r="N138" i="53"/>
  <c r="O138" i="53"/>
  <c r="P138" i="53"/>
  <c r="Q138" i="53"/>
  <c r="R138" i="53"/>
  <c r="S138" i="53"/>
  <c r="T138" i="53"/>
  <c r="U138" i="53"/>
  <c r="V138" i="53"/>
  <c r="W138" i="53"/>
  <c r="X138" i="53"/>
  <c r="Y138" i="53"/>
  <c r="Z138" i="53"/>
  <c r="AA138" i="53"/>
  <c r="AB138" i="53"/>
  <c r="AC138" i="53"/>
  <c r="AD138" i="53"/>
  <c r="AE138" i="53"/>
  <c r="AF138" i="53"/>
  <c r="AG138" i="53"/>
  <c r="AH138" i="53"/>
  <c r="AI138" i="53"/>
  <c r="AJ138" i="53"/>
  <c r="AK138" i="53"/>
  <c r="AL138" i="53"/>
  <c r="AM138" i="53"/>
  <c r="AN138" i="53"/>
  <c r="AO138" i="53"/>
  <c r="AP138" i="53"/>
  <c r="AQ138" i="53"/>
  <c r="AR138" i="53"/>
  <c r="AS138" i="53"/>
  <c r="AT138" i="53"/>
  <c r="AU138" i="53"/>
  <c r="AV138" i="53"/>
  <c r="AW138" i="53"/>
  <c r="AX138" i="53"/>
  <c r="AY138" i="53"/>
  <c r="AZ138" i="53"/>
  <c r="BA138" i="53"/>
  <c r="BB138" i="53"/>
  <c r="BC138" i="53"/>
  <c r="BD138" i="53"/>
  <c r="BE138" i="53"/>
  <c r="BF138" i="53"/>
  <c r="BG138" i="53"/>
  <c r="BH138" i="53"/>
  <c r="BI138" i="53"/>
  <c r="B139" i="53"/>
  <c r="C139" i="53"/>
  <c r="D139" i="53"/>
  <c r="E139" i="53"/>
  <c r="F139" i="53"/>
  <c r="G139" i="53"/>
  <c r="H139" i="53"/>
  <c r="I139" i="53"/>
  <c r="J139" i="53"/>
  <c r="K139" i="53"/>
  <c r="L139" i="53"/>
  <c r="M139" i="53"/>
  <c r="BK139" i="53" s="1" a="1"/>
  <c r="BK139" i="53" s="1"/>
  <c r="N139" i="53"/>
  <c r="O139" i="53"/>
  <c r="P139" i="53"/>
  <c r="Q139" i="53"/>
  <c r="R139" i="53"/>
  <c r="S139" i="53"/>
  <c r="T139" i="53"/>
  <c r="U139" i="53"/>
  <c r="V139" i="53"/>
  <c r="W139" i="53"/>
  <c r="X139" i="53"/>
  <c r="Y139" i="53"/>
  <c r="Z139" i="53"/>
  <c r="AA139" i="53"/>
  <c r="AB139" i="53"/>
  <c r="AC139" i="53"/>
  <c r="AD139" i="53"/>
  <c r="AE139" i="53"/>
  <c r="AF139" i="53"/>
  <c r="AG139" i="53"/>
  <c r="AH139" i="53"/>
  <c r="AI139" i="53"/>
  <c r="AJ139" i="53"/>
  <c r="AK139" i="53"/>
  <c r="AL139" i="53"/>
  <c r="AM139" i="53"/>
  <c r="AN139" i="53"/>
  <c r="AO139" i="53"/>
  <c r="AP139" i="53"/>
  <c r="AQ139" i="53"/>
  <c r="AR139" i="53"/>
  <c r="AS139" i="53"/>
  <c r="AT139" i="53"/>
  <c r="AU139" i="53"/>
  <c r="AV139" i="53"/>
  <c r="AW139" i="53"/>
  <c r="AX139" i="53"/>
  <c r="AY139" i="53"/>
  <c r="AZ139" i="53"/>
  <c r="BA139" i="53"/>
  <c r="BB139" i="53"/>
  <c r="BC139" i="53"/>
  <c r="BD139" i="53"/>
  <c r="BE139" i="53"/>
  <c r="BF139" i="53"/>
  <c r="BG139" i="53"/>
  <c r="BH139" i="53"/>
  <c r="BI139" i="53"/>
  <c r="B140" i="53"/>
  <c r="C140" i="53"/>
  <c r="D140" i="53"/>
  <c r="E140" i="53"/>
  <c r="F140" i="53"/>
  <c r="G140" i="53"/>
  <c r="H140" i="53"/>
  <c r="I140" i="53"/>
  <c r="J140" i="53"/>
  <c r="K140" i="53"/>
  <c r="L140" i="53"/>
  <c r="M140" i="53"/>
  <c r="BK140" i="53" s="1" a="1"/>
  <c r="BK140" i="53" s="1"/>
  <c r="N140" i="53"/>
  <c r="O140" i="53"/>
  <c r="P140" i="53"/>
  <c r="Q140" i="53"/>
  <c r="R140" i="53"/>
  <c r="S140" i="53"/>
  <c r="T140" i="53"/>
  <c r="U140" i="53"/>
  <c r="V140" i="53"/>
  <c r="W140" i="53"/>
  <c r="X140" i="53"/>
  <c r="Y140" i="53"/>
  <c r="Z140" i="53"/>
  <c r="AA140" i="53"/>
  <c r="AB140" i="53"/>
  <c r="AC140" i="53"/>
  <c r="AD140" i="53"/>
  <c r="AE140" i="53"/>
  <c r="AF140" i="53"/>
  <c r="AG140" i="53"/>
  <c r="AH140" i="53"/>
  <c r="AI140" i="53"/>
  <c r="AJ140" i="53"/>
  <c r="AK140" i="53"/>
  <c r="AL140" i="53"/>
  <c r="AM140" i="53"/>
  <c r="AN140" i="53"/>
  <c r="AO140" i="53"/>
  <c r="AP140" i="53"/>
  <c r="AQ140" i="53"/>
  <c r="AR140" i="53"/>
  <c r="AS140" i="53"/>
  <c r="AT140" i="53"/>
  <c r="AU140" i="53"/>
  <c r="AV140" i="53"/>
  <c r="AW140" i="53"/>
  <c r="AX140" i="53"/>
  <c r="AY140" i="53"/>
  <c r="AZ140" i="53"/>
  <c r="BA140" i="53"/>
  <c r="BB140" i="53"/>
  <c r="BC140" i="53"/>
  <c r="BD140" i="53"/>
  <c r="BE140" i="53"/>
  <c r="BF140" i="53"/>
  <c r="BG140" i="53"/>
  <c r="BH140" i="53"/>
  <c r="BI140" i="53"/>
  <c r="B141" i="53"/>
  <c r="C141" i="53"/>
  <c r="D141" i="53"/>
  <c r="E141" i="53"/>
  <c r="F141" i="53"/>
  <c r="G141" i="53"/>
  <c r="H141" i="53"/>
  <c r="I141" i="53"/>
  <c r="J141" i="53"/>
  <c r="K141" i="53"/>
  <c r="L141" i="53"/>
  <c r="M141" i="53"/>
  <c r="BK141" i="53" s="1" a="1"/>
  <c r="BK141" i="53" s="1"/>
  <c r="N141" i="53"/>
  <c r="O141" i="53"/>
  <c r="P141" i="53"/>
  <c r="Q141" i="53"/>
  <c r="R141" i="53"/>
  <c r="S141" i="53"/>
  <c r="T141" i="53"/>
  <c r="U141" i="53"/>
  <c r="V141" i="53"/>
  <c r="W141" i="53"/>
  <c r="X141" i="53"/>
  <c r="Y141" i="53"/>
  <c r="Z141" i="53"/>
  <c r="AA141" i="53"/>
  <c r="AB141" i="53"/>
  <c r="AC141" i="53"/>
  <c r="AD141" i="53"/>
  <c r="AE141" i="53"/>
  <c r="AF141" i="53"/>
  <c r="AG141" i="53"/>
  <c r="AH141" i="53"/>
  <c r="AI141" i="53"/>
  <c r="AJ141" i="53"/>
  <c r="AK141" i="53"/>
  <c r="AL141" i="53"/>
  <c r="AM141" i="53"/>
  <c r="AN141" i="53"/>
  <c r="AO141" i="53"/>
  <c r="AP141" i="53"/>
  <c r="AQ141" i="53"/>
  <c r="AR141" i="53"/>
  <c r="AS141" i="53"/>
  <c r="AT141" i="53"/>
  <c r="AU141" i="53"/>
  <c r="AV141" i="53"/>
  <c r="AW141" i="53"/>
  <c r="AX141" i="53"/>
  <c r="AY141" i="53"/>
  <c r="AZ141" i="53"/>
  <c r="BA141" i="53"/>
  <c r="BB141" i="53"/>
  <c r="BC141" i="53"/>
  <c r="BD141" i="53"/>
  <c r="BE141" i="53"/>
  <c r="BF141" i="53"/>
  <c r="BG141" i="53"/>
  <c r="BH141" i="53"/>
  <c r="BI141" i="53"/>
  <c r="B142" i="53"/>
  <c r="C142" i="53"/>
  <c r="D142" i="53"/>
  <c r="E142" i="53"/>
  <c r="F142" i="53"/>
  <c r="G142" i="53"/>
  <c r="H142" i="53"/>
  <c r="I142" i="53"/>
  <c r="J142" i="53"/>
  <c r="K142" i="53"/>
  <c r="L142" i="53"/>
  <c r="M142" i="53"/>
  <c r="BK142" i="53" s="1" a="1"/>
  <c r="BK142" i="53" s="1"/>
  <c r="N142" i="53"/>
  <c r="O142" i="53"/>
  <c r="P142" i="53"/>
  <c r="Q142" i="53"/>
  <c r="R142" i="53"/>
  <c r="S142" i="53"/>
  <c r="T142" i="53"/>
  <c r="U142" i="53"/>
  <c r="V142" i="53"/>
  <c r="W142" i="53"/>
  <c r="X142" i="53"/>
  <c r="Y142" i="53"/>
  <c r="Z142" i="53"/>
  <c r="AA142" i="53"/>
  <c r="AB142" i="53"/>
  <c r="AC142" i="53"/>
  <c r="AD142" i="53"/>
  <c r="AE142" i="53"/>
  <c r="AF142" i="53"/>
  <c r="AG142" i="53"/>
  <c r="AH142" i="53"/>
  <c r="AI142" i="53"/>
  <c r="AJ142" i="53"/>
  <c r="AK142" i="53"/>
  <c r="AL142" i="53"/>
  <c r="AM142" i="53"/>
  <c r="AN142" i="53"/>
  <c r="AO142" i="53"/>
  <c r="AP142" i="53"/>
  <c r="AQ142" i="53"/>
  <c r="AR142" i="53"/>
  <c r="AS142" i="53"/>
  <c r="AT142" i="53"/>
  <c r="AU142" i="53"/>
  <c r="AV142" i="53"/>
  <c r="AW142" i="53"/>
  <c r="AX142" i="53"/>
  <c r="AY142" i="53"/>
  <c r="AZ142" i="53"/>
  <c r="BA142" i="53"/>
  <c r="BB142" i="53"/>
  <c r="BC142" i="53"/>
  <c r="BD142" i="53"/>
  <c r="BE142" i="53"/>
  <c r="BF142" i="53"/>
  <c r="BG142" i="53"/>
  <c r="BH142" i="53"/>
  <c r="BI142" i="53"/>
  <c r="B143" i="53"/>
  <c r="C143" i="53"/>
  <c r="D143" i="53"/>
  <c r="E143" i="53"/>
  <c r="F143" i="53"/>
  <c r="G143" i="53"/>
  <c r="H143" i="53"/>
  <c r="I143" i="53"/>
  <c r="J143" i="53"/>
  <c r="K143" i="53"/>
  <c r="L143" i="53"/>
  <c r="M143" i="53"/>
  <c r="BK143" i="53" s="1" a="1"/>
  <c r="BK143" i="53" s="1"/>
  <c r="N143" i="53"/>
  <c r="O143" i="53"/>
  <c r="P143" i="53"/>
  <c r="Q143" i="53"/>
  <c r="R143" i="53"/>
  <c r="S143" i="53"/>
  <c r="T143" i="53"/>
  <c r="U143" i="53"/>
  <c r="V143" i="53"/>
  <c r="W143" i="53"/>
  <c r="X143" i="53"/>
  <c r="Y143" i="53"/>
  <c r="Z143" i="53"/>
  <c r="AA143" i="53"/>
  <c r="AB143" i="53"/>
  <c r="AC143" i="53"/>
  <c r="AD143" i="53"/>
  <c r="AE143" i="53"/>
  <c r="AF143" i="53"/>
  <c r="AG143" i="53"/>
  <c r="AH143" i="53"/>
  <c r="AI143" i="53"/>
  <c r="AJ143" i="53"/>
  <c r="AK143" i="53"/>
  <c r="AL143" i="53"/>
  <c r="AM143" i="53"/>
  <c r="AN143" i="53"/>
  <c r="AO143" i="53"/>
  <c r="AP143" i="53"/>
  <c r="AQ143" i="53"/>
  <c r="AR143" i="53"/>
  <c r="AS143" i="53"/>
  <c r="AT143" i="53"/>
  <c r="AU143" i="53"/>
  <c r="AV143" i="53"/>
  <c r="AW143" i="53"/>
  <c r="AX143" i="53"/>
  <c r="AY143" i="53"/>
  <c r="AZ143" i="53"/>
  <c r="BA143" i="53"/>
  <c r="BB143" i="53"/>
  <c r="BC143" i="53"/>
  <c r="BD143" i="53"/>
  <c r="BE143" i="53"/>
  <c r="BF143" i="53"/>
  <c r="BG143" i="53"/>
  <c r="BH143" i="53"/>
  <c r="BI143" i="53"/>
  <c r="B144" i="53"/>
  <c r="C144" i="53"/>
  <c r="D144" i="53"/>
  <c r="E144" i="53"/>
  <c r="F144" i="53"/>
  <c r="G144" i="53"/>
  <c r="H144" i="53"/>
  <c r="I144" i="53"/>
  <c r="J144" i="53"/>
  <c r="K144" i="53"/>
  <c r="L144" i="53"/>
  <c r="M144" i="53"/>
  <c r="N144" i="53"/>
  <c r="O144" i="53"/>
  <c r="P144" i="53"/>
  <c r="Q144" i="53"/>
  <c r="R144" i="53"/>
  <c r="S144" i="53"/>
  <c r="T144" i="53"/>
  <c r="U144" i="53"/>
  <c r="V144" i="53"/>
  <c r="W144" i="53"/>
  <c r="X144" i="53"/>
  <c r="Y144" i="53"/>
  <c r="Z144" i="53"/>
  <c r="AA144" i="53"/>
  <c r="AB144" i="53"/>
  <c r="AC144" i="53"/>
  <c r="AD144" i="53"/>
  <c r="AE144" i="53"/>
  <c r="AF144" i="53"/>
  <c r="AG144" i="53"/>
  <c r="AH144" i="53"/>
  <c r="AI144" i="53"/>
  <c r="AJ144" i="53"/>
  <c r="AK144" i="53"/>
  <c r="AL144" i="53"/>
  <c r="AM144" i="53"/>
  <c r="AN144" i="53"/>
  <c r="AO144" i="53"/>
  <c r="AP144" i="53"/>
  <c r="AQ144" i="53"/>
  <c r="AR144" i="53"/>
  <c r="AS144" i="53"/>
  <c r="AT144" i="53"/>
  <c r="AU144" i="53"/>
  <c r="AV144" i="53"/>
  <c r="AW144" i="53"/>
  <c r="AX144" i="53"/>
  <c r="AY144" i="53"/>
  <c r="AZ144" i="53"/>
  <c r="BA144" i="53"/>
  <c r="BB144" i="53"/>
  <c r="BC144" i="53"/>
  <c r="BD144" i="53"/>
  <c r="BE144" i="53"/>
  <c r="BF144" i="53"/>
  <c r="BG144" i="53"/>
  <c r="BH144" i="53"/>
  <c r="BI144" i="53"/>
  <c r="B145" i="53"/>
  <c r="C145" i="53"/>
  <c r="D145" i="53"/>
  <c r="E145" i="53"/>
  <c r="BK145" i="53" s="1" a="1"/>
  <c r="BK145" i="53" s="1"/>
  <c r="F145" i="53"/>
  <c r="G145" i="53"/>
  <c r="H145" i="53"/>
  <c r="I145" i="53"/>
  <c r="J145" i="53"/>
  <c r="K145" i="53"/>
  <c r="L145" i="53"/>
  <c r="M145" i="53"/>
  <c r="N145" i="53"/>
  <c r="O145" i="53"/>
  <c r="P145" i="53"/>
  <c r="Q145" i="53"/>
  <c r="R145" i="53"/>
  <c r="S145" i="53"/>
  <c r="T145" i="53"/>
  <c r="U145" i="53"/>
  <c r="V145" i="53"/>
  <c r="W145" i="53"/>
  <c r="X145" i="53"/>
  <c r="Y145" i="53"/>
  <c r="Z145" i="53"/>
  <c r="AA145" i="53"/>
  <c r="AB145" i="53"/>
  <c r="AC145" i="53"/>
  <c r="AD145" i="53"/>
  <c r="AE145" i="53"/>
  <c r="AF145" i="53"/>
  <c r="AG145" i="53"/>
  <c r="AH145" i="53"/>
  <c r="AI145" i="53"/>
  <c r="AJ145" i="53"/>
  <c r="AK145" i="53"/>
  <c r="AL145" i="53"/>
  <c r="AM145" i="53"/>
  <c r="AN145" i="53"/>
  <c r="AO145" i="53"/>
  <c r="AP145" i="53"/>
  <c r="AQ145" i="53"/>
  <c r="AR145" i="53"/>
  <c r="AS145" i="53"/>
  <c r="AT145" i="53"/>
  <c r="AU145" i="53"/>
  <c r="AV145" i="53"/>
  <c r="AW145" i="53"/>
  <c r="AX145" i="53"/>
  <c r="AY145" i="53"/>
  <c r="AZ145" i="53"/>
  <c r="BA145" i="53"/>
  <c r="BB145" i="53"/>
  <c r="BC145" i="53"/>
  <c r="BD145" i="53"/>
  <c r="BE145" i="53"/>
  <c r="BF145" i="53"/>
  <c r="BG145" i="53"/>
  <c r="BH145" i="53"/>
  <c r="BI145" i="53"/>
  <c r="B146" i="53"/>
  <c r="C146" i="53"/>
  <c r="D146" i="53"/>
  <c r="E146" i="53"/>
  <c r="BK146" i="53" s="1" a="1"/>
  <c r="BK146" i="53" s="1"/>
  <c r="F146" i="53"/>
  <c r="G146" i="53"/>
  <c r="H146" i="53"/>
  <c r="I146" i="53"/>
  <c r="J146" i="53"/>
  <c r="K146" i="53"/>
  <c r="L146" i="53"/>
  <c r="M146" i="53"/>
  <c r="N146" i="53"/>
  <c r="O146" i="53"/>
  <c r="P146" i="53"/>
  <c r="Q146" i="53"/>
  <c r="R146" i="53"/>
  <c r="S146" i="53"/>
  <c r="T146" i="53"/>
  <c r="U146" i="53"/>
  <c r="V146" i="53"/>
  <c r="W146" i="53"/>
  <c r="X146" i="53"/>
  <c r="Y146" i="53"/>
  <c r="Z146" i="53"/>
  <c r="AA146" i="53"/>
  <c r="AB146" i="53"/>
  <c r="AC146" i="53"/>
  <c r="AD146" i="53"/>
  <c r="AE146" i="53"/>
  <c r="AF146" i="53"/>
  <c r="AG146" i="53"/>
  <c r="AH146" i="53"/>
  <c r="AI146" i="53"/>
  <c r="AJ146" i="53"/>
  <c r="AK146" i="53"/>
  <c r="AL146" i="53"/>
  <c r="AM146" i="53"/>
  <c r="AN146" i="53"/>
  <c r="AO146" i="53"/>
  <c r="AP146" i="53"/>
  <c r="AQ146" i="53"/>
  <c r="AR146" i="53"/>
  <c r="AS146" i="53"/>
  <c r="AT146" i="53"/>
  <c r="AU146" i="53"/>
  <c r="AV146" i="53"/>
  <c r="AW146" i="53"/>
  <c r="AX146" i="53"/>
  <c r="AY146" i="53"/>
  <c r="AZ146" i="53"/>
  <c r="BA146" i="53"/>
  <c r="BB146" i="53"/>
  <c r="BC146" i="53"/>
  <c r="BD146" i="53"/>
  <c r="BE146" i="53"/>
  <c r="BF146" i="53"/>
  <c r="BG146" i="53"/>
  <c r="BH146" i="53"/>
  <c r="BI146" i="53"/>
  <c r="B147" i="53"/>
  <c r="C147" i="53"/>
  <c r="D147" i="53"/>
  <c r="E147" i="53"/>
  <c r="F147" i="53"/>
  <c r="G147" i="53"/>
  <c r="H147" i="53"/>
  <c r="I147" i="53"/>
  <c r="J147" i="53"/>
  <c r="K147" i="53"/>
  <c r="L147" i="53"/>
  <c r="M147" i="53"/>
  <c r="BK147" i="53" s="1" a="1"/>
  <c r="BK147" i="53" s="1"/>
  <c r="N147" i="53"/>
  <c r="O147" i="53"/>
  <c r="P147" i="53"/>
  <c r="Q147" i="53"/>
  <c r="R147" i="53"/>
  <c r="S147" i="53"/>
  <c r="T147" i="53"/>
  <c r="U147" i="53"/>
  <c r="V147" i="53"/>
  <c r="W147" i="53"/>
  <c r="X147" i="53"/>
  <c r="Y147" i="53"/>
  <c r="Z147" i="53"/>
  <c r="AA147" i="53"/>
  <c r="AB147" i="53"/>
  <c r="AC147" i="53"/>
  <c r="AD147" i="53"/>
  <c r="AE147" i="53"/>
  <c r="AF147" i="53"/>
  <c r="AG147" i="53"/>
  <c r="AH147" i="53"/>
  <c r="AI147" i="53"/>
  <c r="AJ147" i="53"/>
  <c r="AK147" i="53"/>
  <c r="AL147" i="53"/>
  <c r="AM147" i="53"/>
  <c r="AN147" i="53"/>
  <c r="AO147" i="53"/>
  <c r="AP147" i="53"/>
  <c r="AQ147" i="53"/>
  <c r="AR147" i="53"/>
  <c r="AS147" i="53"/>
  <c r="AT147" i="53"/>
  <c r="AU147" i="53"/>
  <c r="AV147" i="53"/>
  <c r="AW147" i="53"/>
  <c r="AX147" i="53"/>
  <c r="AY147" i="53"/>
  <c r="AZ147" i="53"/>
  <c r="BA147" i="53"/>
  <c r="BB147" i="53"/>
  <c r="BC147" i="53"/>
  <c r="BD147" i="53"/>
  <c r="BE147" i="53"/>
  <c r="BF147" i="53"/>
  <c r="BG147" i="53"/>
  <c r="BH147" i="53"/>
  <c r="BI147" i="53"/>
  <c r="B148" i="53"/>
  <c r="C148" i="53"/>
  <c r="BK148" i="53" s="1" a="1"/>
  <c r="BK148" i="53" s="1"/>
  <c r="D148" i="53"/>
  <c r="E148" i="53"/>
  <c r="F148" i="53"/>
  <c r="G148" i="53"/>
  <c r="H148" i="53"/>
  <c r="I148" i="53"/>
  <c r="J148" i="53"/>
  <c r="K148" i="53"/>
  <c r="L148" i="53"/>
  <c r="M148" i="53"/>
  <c r="N148" i="53"/>
  <c r="O148" i="53"/>
  <c r="P148" i="53"/>
  <c r="Q148" i="53"/>
  <c r="R148" i="53"/>
  <c r="S148" i="53"/>
  <c r="T148" i="53"/>
  <c r="U148" i="53"/>
  <c r="V148" i="53"/>
  <c r="W148" i="53"/>
  <c r="X148" i="53"/>
  <c r="Y148" i="53"/>
  <c r="Z148" i="53"/>
  <c r="AA148" i="53"/>
  <c r="AB148" i="53"/>
  <c r="AC148" i="53"/>
  <c r="AD148" i="53"/>
  <c r="AE148" i="53"/>
  <c r="AF148" i="53"/>
  <c r="AG148" i="53"/>
  <c r="AH148" i="53"/>
  <c r="AI148" i="53"/>
  <c r="AJ148" i="53"/>
  <c r="AK148" i="53"/>
  <c r="AL148" i="53"/>
  <c r="AM148" i="53"/>
  <c r="AN148" i="53"/>
  <c r="AO148" i="53"/>
  <c r="AP148" i="53"/>
  <c r="AQ148" i="53"/>
  <c r="AR148" i="53"/>
  <c r="AS148" i="53"/>
  <c r="AT148" i="53"/>
  <c r="AU148" i="53"/>
  <c r="AV148" i="53"/>
  <c r="AW148" i="53"/>
  <c r="AX148" i="53"/>
  <c r="AY148" i="53"/>
  <c r="AZ148" i="53"/>
  <c r="BA148" i="53"/>
  <c r="BB148" i="53"/>
  <c r="BC148" i="53"/>
  <c r="BD148" i="53"/>
  <c r="BE148" i="53"/>
  <c r="BF148" i="53"/>
  <c r="BG148" i="53"/>
  <c r="BH148" i="53"/>
  <c r="BI148" i="53"/>
  <c r="B149" i="53"/>
  <c r="C149" i="53"/>
  <c r="D149" i="53"/>
  <c r="E149" i="53"/>
  <c r="F149" i="53"/>
  <c r="G149" i="53"/>
  <c r="H149" i="53"/>
  <c r="I149" i="53"/>
  <c r="J149" i="53"/>
  <c r="K149" i="53"/>
  <c r="L149" i="53"/>
  <c r="M149" i="53"/>
  <c r="BK149" i="53" s="1" a="1"/>
  <c r="BK149" i="53" s="1"/>
  <c r="N149" i="53"/>
  <c r="O149" i="53"/>
  <c r="P149" i="53"/>
  <c r="Q149" i="53"/>
  <c r="R149" i="53"/>
  <c r="S149" i="53"/>
  <c r="T149" i="53"/>
  <c r="U149" i="53"/>
  <c r="V149" i="53"/>
  <c r="W149" i="53"/>
  <c r="X149" i="53"/>
  <c r="Y149" i="53"/>
  <c r="Z149" i="53"/>
  <c r="AA149" i="53"/>
  <c r="AB149" i="53"/>
  <c r="AC149" i="53"/>
  <c r="AD149" i="53"/>
  <c r="AE149" i="53"/>
  <c r="AF149" i="53"/>
  <c r="AG149" i="53"/>
  <c r="AH149" i="53"/>
  <c r="AI149" i="53"/>
  <c r="AJ149" i="53"/>
  <c r="AK149" i="53"/>
  <c r="AL149" i="53"/>
  <c r="AM149" i="53"/>
  <c r="AN149" i="53"/>
  <c r="AO149" i="53"/>
  <c r="AP149" i="53"/>
  <c r="AQ149" i="53"/>
  <c r="AR149" i="53"/>
  <c r="AS149" i="53"/>
  <c r="AT149" i="53"/>
  <c r="AU149" i="53"/>
  <c r="AV149" i="53"/>
  <c r="AW149" i="53"/>
  <c r="AX149" i="53"/>
  <c r="AY149" i="53"/>
  <c r="AZ149" i="53"/>
  <c r="BA149" i="53"/>
  <c r="BB149" i="53"/>
  <c r="BC149" i="53"/>
  <c r="BD149" i="53"/>
  <c r="BE149" i="53"/>
  <c r="BF149" i="53"/>
  <c r="BG149" i="53"/>
  <c r="BH149" i="53"/>
  <c r="BI149" i="53"/>
  <c r="B150" i="53"/>
  <c r="C150" i="53"/>
  <c r="D150" i="53"/>
  <c r="E150" i="53"/>
  <c r="F150" i="53"/>
  <c r="G150" i="53"/>
  <c r="H150" i="53"/>
  <c r="I150" i="53"/>
  <c r="J150" i="53"/>
  <c r="K150" i="53"/>
  <c r="L150" i="53"/>
  <c r="M150" i="53"/>
  <c r="BK150" i="53" s="1" a="1"/>
  <c r="BK150" i="53" s="1"/>
  <c r="N150" i="53"/>
  <c r="O150" i="53"/>
  <c r="P150" i="53"/>
  <c r="Q150" i="53"/>
  <c r="R150" i="53"/>
  <c r="S150" i="53"/>
  <c r="T150" i="53"/>
  <c r="U150" i="53"/>
  <c r="V150" i="53"/>
  <c r="W150" i="53"/>
  <c r="X150" i="53"/>
  <c r="Y150" i="53"/>
  <c r="Z150" i="53"/>
  <c r="AA150" i="53"/>
  <c r="AB150" i="53"/>
  <c r="AC150" i="53"/>
  <c r="AD150" i="53"/>
  <c r="AE150" i="53"/>
  <c r="AF150" i="53"/>
  <c r="AG150" i="53"/>
  <c r="AH150" i="53"/>
  <c r="AI150" i="53"/>
  <c r="AJ150" i="53"/>
  <c r="AK150" i="53"/>
  <c r="AL150" i="53"/>
  <c r="AM150" i="53"/>
  <c r="AN150" i="53"/>
  <c r="AO150" i="53"/>
  <c r="AP150" i="53"/>
  <c r="AQ150" i="53"/>
  <c r="AR150" i="53"/>
  <c r="AS150" i="53"/>
  <c r="AT150" i="53"/>
  <c r="AU150" i="53"/>
  <c r="AV150" i="53"/>
  <c r="AW150" i="53"/>
  <c r="AX150" i="53"/>
  <c r="AY150" i="53"/>
  <c r="AZ150" i="53"/>
  <c r="BA150" i="53"/>
  <c r="BB150" i="53"/>
  <c r="BC150" i="53"/>
  <c r="BD150" i="53"/>
  <c r="BE150" i="53"/>
  <c r="BF150" i="53"/>
  <c r="BG150" i="53"/>
  <c r="BH150" i="53"/>
  <c r="BI150" i="53"/>
  <c r="B151" i="53"/>
  <c r="C151" i="53"/>
  <c r="D151" i="53"/>
  <c r="E151" i="53"/>
  <c r="F151" i="53"/>
  <c r="G151" i="53"/>
  <c r="H151" i="53"/>
  <c r="I151" i="53"/>
  <c r="J151" i="53"/>
  <c r="K151" i="53"/>
  <c r="L151" i="53"/>
  <c r="M151" i="53"/>
  <c r="BK151" i="53" s="1" a="1"/>
  <c r="BK151" i="53" s="1"/>
  <c r="N151" i="53"/>
  <c r="O151" i="53"/>
  <c r="P151" i="53"/>
  <c r="Q151" i="53"/>
  <c r="R151" i="53"/>
  <c r="S151" i="53"/>
  <c r="T151" i="53"/>
  <c r="U151" i="53"/>
  <c r="V151" i="53"/>
  <c r="W151" i="53"/>
  <c r="X151" i="53"/>
  <c r="Y151" i="53"/>
  <c r="Z151" i="53"/>
  <c r="AA151" i="53"/>
  <c r="AB151" i="53"/>
  <c r="AC151" i="53"/>
  <c r="AD151" i="53"/>
  <c r="AE151" i="53"/>
  <c r="AF151" i="53"/>
  <c r="AG151" i="53"/>
  <c r="AH151" i="53"/>
  <c r="AI151" i="53"/>
  <c r="AJ151" i="53"/>
  <c r="AK151" i="53"/>
  <c r="AL151" i="53"/>
  <c r="AM151" i="53"/>
  <c r="AN151" i="53"/>
  <c r="AO151" i="53"/>
  <c r="AP151" i="53"/>
  <c r="AQ151" i="53"/>
  <c r="AR151" i="53"/>
  <c r="AS151" i="53"/>
  <c r="AT151" i="53"/>
  <c r="AU151" i="53"/>
  <c r="AV151" i="53"/>
  <c r="AW151" i="53"/>
  <c r="AX151" i="53"/>
  <c r="AY151" i="53"/>
  <c r="AZ151" i="53"/>
  <c r="BA151" i="53"/>
  <c r="BB151" i="53"/>
  <c r="BC151" i="53"/>
  <c r="BD151" i="53"/>
  <c r="BE151" i="53"/>
  <c r="BF151" i="53"/>
  <c r="BG151" i="53"/>
  <c r="BH151" i="53"/>
  <c r="BI151" i="53"/>
  <c r="B152" i="53"/>
  <c r="C152" i="53"/>
  <c r="D152" i="53"/>
  <c r="E152" i="53"/>
  <c r="F152" i="53"/>
  <c r="G152" i="53"/>
  <c r="H152" i="53"/>
  <c r="I152" i="53"/>
  <c r="J152" i="53"/>
  <c r="K152" i="53"/>
  <c r="L152" i="53"/>
  <c r="M152" i="53"/>
  <c r="BK152" i="53" s="1" a="1"/>
  <c r="BK152" i="53" s="1"/>
  <c r="N152" i="53"/>
  <c r="O152" i="53"/>
  <c r="P152" i="53"/>
  <c r="Q152" i="53"/>
  <c r="R152" i="53"/>
  <c r="S152" i="53"/>
  <c r="T152" i="53"/>
  <c r="U152" i="53"/>
  <c r="V152" i="53"/>
  <c r="W152" i="53"/>
  <c r="X152" i="53"/>
  <c r="Y152" i="53"/>
  <c r="Z152" i="53"/>
  <c r="AA152" i="53"/>
  <c r="AB152" i="53"/>
  <c r="AC152" i="53"/>
  <c r="AD152" i="53"/>
  <c r="AE152" i="53"/>
  <c r="AF152" i="53"/>
  <c r="AG152" i="53"/>
  <c r="AH152" i="53"/>
  <c r="AI152" i="53"/>
  <c r="AJ152" i="53"/>
  <c r="AK152" i="53"/>
  <c r="AL152" i="53"/>
  <c r="AM152" i="53"/>
  <c r="AN152" i="53"/>
  <c r="AO152" i="53"/>
  <c r="AP152" i="53"/>
  <c r="AQ152" i="53"/>
  <c r="AR152" i="53"/>
  <c r="AS152" i="53"/>
  <c r="AT152" i="53"/>
  <c r="AU152" i="53"/>
  <c r="AV152" i="53"/>
  <c r="AW152" i="53"/>
  <c r="AX152" i="53"/>
  <c r="AY152" i="53"/>
  <c r="AZ152" i="53"/>
  <c r="BA152" i="53"/>
  <c r="BB152" i="53"/>
  <c r="BC152" i="53"/>
  <c r="BD152" i="53"/>
  <c r="BE152" i="53"/>
  <c r="BF152" i="53"/>
  <c r="BG152" i="53"/>
  <c r="BH152" i="53"/>
  <c r="BI152" i="53"/>
  <c r="B153" i="53"/>
  <c r="C153" i="53"/>
  <c r="D153" i="53"/>
  <c r="E153" i="53"/>
  <c r="F153" i="53"/>
  <c r="G153" i="53"/>
  <c r="H153" i="53"/>
  <c r="I153" i="53"/>
  <c r="J153" i="53"/>
  <c r="K153" i="53"/>
  <c r="L153" i="53"/>
  <c r="M153" i="53"/>
  <c r="N153" i="53"/>
  <c r="O153" i="53"/>
  <c r="P153" i="53"/>
  <c r="Q153" i="53"/>
  <c r="R153" i="53"/>
  <c r="S153" i="53"/>
  <c r="T153" i="53"/>
  <c r="U153" i="53"/>
  <c r="V153" i="53"/>
  <c r="W153" i="53"/>
  <c r="X153" i="53"/>
  <c r="Y153" i="53"/>
  <c r="Z153" i="53"/>
  <c r="AA153" i="53"/>
  <c r="AB153" i="53"/>
  <c r="AC153" i="53"/>
  <c r="AD153" i="53"/>
  <c r="AE153" i="53"/>
  <c r="AF153" i="53"/>
  <c r="AG153" i="53"/>
  <c r="AH153" i="53"/>
  <c r="AI153" i="53"/>
  <c r="AJ153" i="53"/>
  <c r="AK153" i="53"/>
  <c r="AL153" i="53"/>
  <c r="AM153" i="53"/>
  <c r="AN153" i="53"/>
  <c r="AO153" i="53"/>
  <c r="AP153" i="53"/>
  <c r="AQ153" i="53"/>
  <c r="AR153" i="53"/>
  <c r="AS153" i="53"/>
  <c r="AT153" i="53"/>
  <c r="AU153" i="53"/>
  <c r="AV153" i="53"/>
  <c r="AW153" i="53"/>
  <c r="AX153" i="53"/>
  <c r="AY153" i="53"/>
  <c r="AZ153" i="53"/>
  <c r="BA153" i="53"/>
  <c r="BB153" i="53"/>
  <c r="BC153" i="53"/>
  <c r="BD153" i="53"/>
  <c r="BE153" i="53"/>
  <c r="BF153" i="53"/>
  <c r="BG153" i="53"/>
  <c r="BH153" i="53"/>
  <c r="BI153" i="53"/>
  <c r="B154" i="53"/>
  <c r="C154" i="53"/>
  <c r="BK154" i="53" s="1" a="1"/>
  <c r="BK154" i="53" s="1"/>
  <c r="D154" i="53"/>
  <c r="E154" i="53"/>
  <c r="F154" i="53"/>
  <c r="G154" i="53"/>
  <c r="H154" i="53"/>
  <c r="I154" i="53"/>
  <c r="J154" i="53"/>
  <c r="K154" i="53"/>
  <c r="L154" i="53"/>
  <c r="M154" i="53"/>
  <c r="N154" i="53"/>
  <c r="O154" i="53"/>
  <c r="P154" i="53"/>
  <c r="Q154" i="53"/>
  <c r="R154" i="53"/>
  <c r="S154" i="53"/>
  <c r="T154" i="53"/>
  <c r="U154" i="53"/>
  <c r="V154" i="53"/>
  <c r="W154" i="53"/>
  <c r="X154" i="53"/>
  <c r="Y154" i="53"/>
  <c r="Z154" i="53"/>
  <c r="AA154" i="53"/>
  <c r="AB154" i="53"/>
  <c r="AC154" i="53"/>
  <c r="AD154" i="53"/>
  <c r="AE154" i="53"/>
  <c r="AF154" i="53"/>
  <c r="AG154" i="53"/>
  <c r="AH154" i="53"/>
  <c r="AI154" i="53"/>
  <c r="AJ154" i="53"/>
  <c r="AK154" i="53"/>
  <c r="AL154" i="53"/>
  <c r="AM154" i="53"/>
  <c r="AN154" i="53"/>
  <c r="AO154" i="53"/>
  <c r="AP154" i="53"/>
  <c r="AQ154" i="53"/>
  <c r="AR154" i="53"/>
  <c r="AS154" i="53"/>
  <c r="AT154" i="53"/>
  <c r="AU154" i="53"/>
  <c r="AV154" i="53"/>
  <c r="AW154" i="53"/>
  <c r="AX154" i="53"/>
  <c r="AY154" i="53"/>
  <c r="AZ154" i="53"/>
  <c r="BA154" i="53"/>
  <c r="BB154" i="53"/>
  <c r="BC154" i="53"/>
  <c r="BD154" i="53"/>
  <c r="BE154" i="53"/>
  <c r="BF154" i="53"/>
  <c r="BG154" i="53"/>
  <c r="BH154" i="53"/>
  <c r="BI154" i="53"/>
  <c r="B155" i="53"/>
  <c r="C155" i="53"/>
  <c r="D155" i="53"/>
  <c r="E155" i="53"/>
  <c r="F155" i="53"/>
  <c r="G155" i="53"/>
  <c r="H155" i="53"/>
  <c r="I155" i="53"/>
  <c r="J155" i="53"/>
  <c r="K155" i="53"/>
  <c r="L155" i="53"/>
  <c r="M155" i="53"/>
  <c r="BK155" i="53" s="1" a="1"/>
  <c r="BK155" i="53" s="1"/>
  <c r="N155" i="53"/>
  <c r="O155" i="53"/>
  <c r="P155" i="53"/>
  <c r="Q155" i="53"/>
  <c r="R155" i="53"/>
  <c r="S155" i="53"/>
  <c r="T155" i="53"/>
  <c r="U155" i="53"/>
  <c r="V155" i="53"/>
  <c r="W155" i="53"/>
  <c r="X155" i="53"/>
  <c r="Y155" i="53"/>
  <c r="Z155" i="53"/>
  <c r="AA155" i="53"/>
  <c r="AB155" i="53"/>
  <c r="AC155" i="53"/>
  <c r="AD155" i="53"/>
  <c r="AE155" i="53"/>
  <c r="AF155" i="53"/>
  <c r="AG155" i="53"/>
  <c r="AH155" i="53"/>
  <c r="AI155" i="53"/>
  <c r="AJ155" i="53"/>
  <c r="AK155" i="53"/>
  <c r="AL155" i="53"/>
  <c r="AM155" i="53"/>
  <c r="AN155" i="53"/>
  <c r="AO155" i="53"/>
  <c r="AP155" i="53"/>
  <c r="AQ155" i="53"/>
  <c r="AR155" i="53"/>
  <c r="AS155" i="53"/>
  <c r="AT155" i="53"/>
  <c r="AU155" i="53"/>
  <c r="AV155" i="53"/>
  <c r="AW155" i="53"/>
  <c r="AX155" i="53"/>
  <c r="AY155" i="53"/>
  <c r="AZ155" i="53"/>
  <c r="BA155" i="53"/>
  <c r="BB155" i="53"/>
  <c r="BC155" i="53"/>
  <c r="BD155" i="53"/>
  <c r="BE155" i="53"/>
  <c r="BF155" i="53"/>
  <c r="BG155" i="53"/>
  <c r="BH155" i="53"/>
  <c r="BI155" i="53"/>
  <c r="B156" i="53"/>
  <c r="C156" i="53"/>
  <c r="D156" i="53"/>
  <c r="E156" i="53"/>
  <c r="F156" i="53"/>
  <c r="G156" i="53"/>
  <c r="H156" i="53"/>
  <c r="I156" i="53"/>
  <c r="J156" i="53"/>
  <c r="K156" i="53"/>
  <c r="L156" i="53"/>
  <c r="M156" i="53"/>
  <c r="BK156" i="53" s="1" a="1"/>
  <c r="BK156" i="53" s="1"/>
  <c r="N156" i="53"/>
  <c r="O156" i="53"/>
  <c r="P156" i="53"/>
  <c r="Q156" i="53"/>
  <c r="R156" i="53"/>
  <c r="S156" i="53"/>
  <c r="T156" i="53"/>
  <c r="U156" i="53"/>
  <c r="V156" i="53"/>
  <c r="W156" i="53"/>
  <c r="X156" i="53"/>
  <c r="Y156" i="53"/>
  <c r="Z156" i="53"/>
  <c r="AA156" i="53"/>
  <c r="AB156" i="53"/>
  <c r="AC156" i="53"/>
  <c r="AD156" i="53"/>
  <c r="AE156" i="53"/>
  <c r="AF156" i="53"/>
  <c r="AG156" i="53"/>
  <c r="AH156" i="53"/>
  <c r="AI156" i="53"/>
  <c r="AJ156" i="53"/>
  <c r="AK156" i="53"/>
  <c r="AL156" i="53"/>
  <c r="AM156" i="53"/>
  <c r="AN156" i="53"/>
  <c r="AO156" i="53"/>
  <c r="AP156" i="53"/>
  <c r="AQ156" i="53"/>
  <c r="AR156" i="53"/>
  <c r="AS156" i="53"/>
  <c r="AT156" i="53"/>
  <c r="AU156" i="53"/>
  <c r="AV156" i="53"/>
  <c r="AW156" i="53"/>
  <c r="AX156" i="53"/>
  <c r="AY156" i="53"/>
  <c r="AZ156" i="53"/>
  <c r="BA156" i="53"/>
  <c r="BB156" i="53"/>
  <c r="BC156" i="53"/>
  <c r="BD156" i="53"/>
  <c r="BE156" i="53"/>
  <c r="BF156" i="53"/>
  <c r="BG156" i="53"/>
  <c r="BH156" i="53"/>
  <c r="BI156" i="53"/>
  <c r="B157" i="53"/>
  <c r="C157" i="53"/>
  <c r="BK157" i="53" s="1" a="1"/>
  <c r="BK157" i="53" s="1"/>
  <c r="D157" i="53"/>
  <c r="E157" i="53"/>
  <c r="F157" i="53"/>
  <c r="G157" i="53"/>
  <c r="H157" i="53"/>
  <c r="I157" i="53"/>
  <c r="J157" i="53"/>
  <c r="K157" i="53"/>
  <c r="L157" i="53"/>
  <c r="M157" i="53"/>
  <c r="N157" i="53"/>
  <c r="O157" i="53"/>
  <c r="P157" i="53"/>
  <c r="Q157" i="53"/>
  <c r="R157" i="53"/>
  <c r="S157" i="53"/>
  <c r="T157" i="53"/>
  <c r="U157" i="53"/>
  <c r="V157" i="53"/>
  <c r="W157" i="53"/>
  <c r="X157" i="53"/>
  <c r="Y157" i="53"/>
  <c r="Z157" i="53"/>
  <c r="AA157" i="53"/>
  <c r="AB157" i="53"/>
  <c r="AC157" i="53"/>
  <c r="AD157" i="53"/>
  <c r="AE157" i="53"/>
  <c r="AF157" i="53"/>
  <c r="AG157" i="53"/>
  <c r="AH157" i="53"/>
  <c r="AI157" i="53"/>
  <c r="AJ157" i="53"/>
  <c r="AK157" i="53"/>
  <c r="AL157" i="53"/>
  <c r="AM157" i="53"/>
  <c r="AN157" i="53"/>
  <c r="AO157" i="53"/>
  <c r="AP157" i="53"/>
  <c r="AQ157" i="53"/>
  <c r="AR157" i="53"/>
  <c r="AS157" i="53"/>
  <c r="AT157" i="53"/>
  <c r="AU157" i="53"/>
  <c r="AV157" i="53"/>
  <c r="AW157" i="53"/>
  <c r="AX157" i="53"/>
  <c r="AY157" i="53"/>
  <c r="AZ157" i="53"/>
  <c r="BA157" i="53"/>
  <c r="BB157" i="53"/>
  <c r="BC157" i="53"/>
  <c r="BD157" i="53"/>
  <c r="BE157" i="53"/>
  <c r="BF157" i="53"/>
  <c r="BG157" i="53"/>
  <c r="BH157" i="53"/>
  <c r="BI157" i="53"/>
  <c r="B158" i="53"/>
  <c r="C158" i="53"/>
  <c r="D158" i="53"/>
  <c r="E158" i="53"/>
  <c r="F158" i="53"/>
  <c r="G158" i="53"/>
  <c r="H158" i="53"/>
  <c r="I158" i="53"/>
  <c r="J158" i="53"/>
  <c r="K158" i="53"/>
  <c r="L158" i="53"/>
  <c r="M158" i="53"/>
  <c r="BK158" i="53" s="1" a="1"/>
  <c r="BK158" i="53" s="1"/>
  <c r="N158" i="53"/>
  <c r="O158" i="53"/>
  <c r="P158" i="53"/>
  <c r="Q158" i="53"/>
  <c r="R158" i="53"/>
  <c r="S158" i="53"/>
  <c r="T158" i="53"/>
  <c r="U158" i="53"/>
  <c r="V158" i="53"/>
  <c r="W158" i="53"/>
  <c r="X158" i="53"/>
  <c r="Y158" i="53"/>
  <c r="Z158" i="53"/>
  <c r="AA158" i="53"/>
  <c r="AB158" i="53"/>
  <c r="AC158" i="53"/>
  <c r="AD158" i="53"/>
  <c r="AE158" i="53"/>
  <c r="AF158" i="53"/>
  <c r="AG158" i="53"/>
  <c r="AH158" i="53"/>
  <c r="AI158" i="53"/>
  <c r="AJ158" i="53"/>
  <c r="AK158" i="53"/>
  <c r="AL158" i="53"/>
  <c r="AM158" i="53"/>
  <c r="AN158" i="53"/>
  <c r="AO158" i="53"/>
  <c r="AP158" i="53"/>
  <c r="AQ158" i="53"/>
  <c r="AR158" i="53"/>
  <c r="AS158" i="53"/>
  <c r="AT158" i="53"/>
  <c r="AU158" i="53"/>
  <c r="AV158" i="53"/>
  <c r="AW158" i="53"/>
  <c r="AX158" i="53"/>
  <c r="AY158" i="53"/>
  <c r="AZ158" i="53"/>
  <c r="BA158" i="53"/>
  <c r="BB158" i="53"/>
  <c r="BC158" i="53"/>
  <c r="BD158" i="53"/>
  <c r="BE158" i="53"/>
  <c r="BF158" i="53"/>
  <c r="BG158" i="53"/>
  <c r="BH158" i="53"/>
  <c r="BI158" i="53"/>
  <c r="B159" i="53"/>
  <c r="C159" i="53"/>
  <c r="D159" i="53"/>
  <c r="E159" i="53"/>
  <c r="F159" i="53"/>
  <c r="G159" i="53"/>
  <c r="H159" i="53"/>
  <c r="I159" i="53"/>
  <c r="J159" i="53"/>
  <c r="K159" i="53"/>
  <c r="L159" i="53"/>
  <c r="M159" i="53"/>
  <c r="BK159" i="53" s="1" a="1"/>
  <c r="BK159" i="53" s="1"/>
  <c r="N159" i="53"/>
  <c r="O159" i="53"/>
  <c r="P159" i="53"/>
  <c r="Q159" i="53"/>
  <c r="R159" i="53"/>
  <c r="S159" i="53"/>
  <c r="T159" i="53"/>
  <c r="U159" i="53"/>
  <c r="V159" i="53"/>
  <c r="W159" i="53"/>
  <c r="X159" i="53"/>
  <c r="Y159" i="53"/>
  <c r="Z159" i="53"/>
  <c r="AA159" i="53"/>
  <c r="AB159" i="53"/>
  <c r="AC159" i="53"/>
  <c r="AD159" i="53"/>
  <c r="AE159" i="53"/>
  <c r="AF159" i="53"/>
  <c r="AG159" i="53"/>
  <c r="AH159" i="53"/>
  <c r="AI159" i="53"/>
  <c r="AJ159" i="53"/>
  <c r="AK159" i="53"/>
  <c r="AL159" i="53"/>
  <c r="AM159" i="53"/>
  <c r="AN159" i="53"/>
  <c r="AO159" i="53"/>
  <c r="AP159" i="53"/>
  <c r="AQ159" i="53"/>
  <c r="AR159" i="53"/>
  <c r="AS159" i="53"/>
  <c r="AT159" i="53"/>
  <c r="AU159" i="53"/>
  <c r="AV159" i="53"/>
  <c r="AW159" i="53"/>
  <c r="AX159" i="53"/>
  <c r="AY159" i="53"/>
  <c r="AZ159" i="53"/>
  <c r="BA159" i="53"/>
  <c r="BB159" i="53"/>
  <c r="BC159" i="53"/>
  <c r="BD159" i="53"/>
  <c r="BE159" i="53"/>
  <c r="BF159" i="53"/>
  <c r="BG159" i="53"/>
  <c r="BH159" i="53"/>
  <c r="BI159" i="53"/>
  <c r="B160" i="53"/>
  <c r="C160" i="53"/>
  <c r="D160" i="53"/>
  <c r="E160" i="53"/>
  <c r="F160" i="53"/>
  <c r="G160" i="53"/>
  <c r="H160" i="53"/>
  <c r="I160" i="53"/>
  <c r="J160" i="53"/>
  <c r="K160" i="53"/>
  <c r="L160" i="53"/>
  <c r="M160" i="53"/>
  <c r="BK160" i="53" s="1" a="1"/>
  <c r="BK160" i="53" s="1"/>
  <c r="N160" i="53"/>
  <c r="O160" i="53"/>
  <c r="P160" i="53"/>
  <c r="Q160" i="53"/>
  <c r="R160" i="53"/>
  <c r="S160" i="53"/>
  <c r="T160" i="53"/>
  <c r="U160" i="53"/>
  <c r="V160" i="53"/>
  <c r="W160" i="53"/>
  <c r="X160" i="53"/>
  <c r="Y160" i="53"/>
  <c r="Z160" i="53"/>
  <c r="AA160" i="53"/>
  <c r="AB160" i="53"/>
  <c r="AC160" i="53"/>
  <c r="AD160" i="53"/>
  <c r="AE160" i="53"/>
  <c r="AF160" i="53"/>
  <c r="AG160" i="53"/>
  <c r="AH160" i="53"/>
  <c r="AI160" i="53"/>
  <c r="AJ160" i="53"/>
  <c r="AK160" i="53"/>
  <c r="AL160" i="53"/>
  <c r="AM160" i="53"/>
  <c r="AN160" i="53"/>
  <c r="AO160" i="53"/>
  <c r="AP160" i="53"/>
  <c r="AQ160" i="53"/>
  <c r="AR160" i="53"/>
  <c r="AS160" i="53"/>
  <c r="AT160" i="53"/>
  <c r="AU160" i="53"/>
  <c r="AV160" i="53"/>
  <c r="AW160" i="53"/>
  <c r="AX160" i="53"/>
  <c r="AY160" i="53"/>
  <c r="AZ160" i="53"/>
  <c r="BA160" i="53"/>
  <c r="BB160" i="53"/>
  <c r="BC160" i="53"/>
  <c r="BD160" i="53"/>
  <c r="BE160" i="53"/>
  <c r="BF160" i="53"/>
  <c r="BG160" i="53"/>
  <c r="BH160" i="53"/>
  <c r="BI160" i="53"/>
  <c r="B161" i="53"/>
  <c r="C161" i="53"/>
  <c r="D161" i="53"/>
  <c r="E161" i="53"/>
  <c r="F161" i="53"/>
  <c r="G161" i="53"/>
  <c r="H161" i="53"/>
  <c r="I161" i="53"/>
  <c r="J161" i="53"/>
  <c r="K161" i="53"/>
  <c r="L161" i="53"/>
  <c r="M161" i="53"/>
  <c r="BK161" i="53" s="1" a="1"/>
  <c r="BK161" i="53" s="1"/>
  <c r="N161" i="53"/>
  <c r="O161" i="53"/>
  <c r="P161" i="53"/>
  <c r="Q161" i="53"/>
  <c r="R161" i="53"/>
  <c r="S161" i="53"/>
  <c r="T161" i="53"/>
  <c r="U161" i="53"/>
  <c r="V161" i="53"/>
  <c r="W161" i="53"/>
  <c r="X161" i="53"/>
  <c r="Y161" i="53"/>
  <c r="Z161" i="53"/>
  <c r="AA161" i="53"/>
  <c r="AB161" i="53"/>
  <c r="AC161" i="53"/>
  <c r="AD161" i="53"/>
  <c r="AE161" i="53"/>
  <c r="AF161" i="53"/>
  <c r="AG161" i="53"/>
  <c r="AH161" i="53"/>
  <c r="AI161" i="53"/>
  <c r="AJ161" i="53"/>
  <c r="AK161" i="53"/>
  <c r="AL161" i="53"/>
  <c r="AM161" i="53"/>
  <c r="AN161" i="53"/>
  <c r="AO161" i="53"/>
  <c r="AP161" i="53"/>
  <c r="AQ161" i="53"/>
  <c r="AR161" i="53"/>
  <c r="AS161" i="53"/>
  <c r="AT161" i="53"/>
  <c r="AU161" i="53"/>
  <c r="AV161" i="53"/>
  <c r="AW161" i="53"/>
  <c r="AX161" i="53"/>
  <c r="AY161" i="53"/>
  <c r="AZ161" i="53"/>
  <c r="BA161" i="53"/>
  <c r="BB161" i="53"/>
  <c r="BC161" i="53"/>
  <c r="BD161" i="53"/>
  <c r="BE161" i="53"/>
  <c r="BF161" i="53"/>
  <c r="BG161" i="53"/>
  <c r="BH161" i="53"/>
  <c r="BI161" i="53"/>
  <c r="B162" i="53"/>
  <c r="C162" i="53"/>
  <c r="D162" i="53"/>
  <c r="E162" i="53"/>
  <c r="F162" i="53"/>
  <c r="G162" i="53"/>
  <c r="H162" i="53"/>
  <c r="I162" i="53"/>
  <c r="J162" i="53"/>
  <c r="K162" i="53"/>
  <c r="L162" i="53"/>
  <c r="M162" i="53"/>
  <c r="N162" i="53"/>
  <c r="O162" i="53"/>
  <c r="P162" i="53"/>
  <c r="Q162" i="53"/>
  <c r="R162" i="53"/>
  <c r="S162" i="53"/>
  <c r="T162" i="53"/>
  <c r="U162" i="53"/>
  <c r="V162" i="53"/>
  <c r="W162" i="53"/>
  <c r="X162" i="53"/>
  <c r="Y162" i="53"/>
  <c r="Z162" i="53"/>
  <c r="AA162" i="53"/>
  <c r="AB162" i="53"/>
  <c r="AC162" i="53"/>
  <c r="AD162" i="53"/>
  <c r="AE162" i="53"/>
  <c r="AF162" i="53"/>
  <c r="AG162" i="53"/>
  <c r="AH162" i="53"/>
  <c r="AI162" i="53"/>
  <c r="AJ162" i="53"/>
  <c r="AK162" i="53"/>
  <c r="AL162" i="53"/>
  <c r="AM162" i="53"/>
  <c r="AN162" i="53"/>
  <c r="AO162" i="53"/>
  <c r="AP162" i="53"/>
  <c r="AQ162" i="53"/>
  <c r="AR162" i="53"/>
  <c r="AS162" i="53"/>
  <c r="AT162" i="53"/>
  <c r="AU162" i="53"/>
  <c r="AV162" i="53"/>
  <c r="AW162" i="53"/>
  <c r="AX162" i="53"/>
  <c r="AY162" i="53"/>
  <c r="AZ162" i="53"/>
  <c r="BA162" i="53"/>
  <c r="BB162" i="53"/>
  <c r="BC162" i="53"/>
  <c r="BD162" i="53"/>
  <c r="BE162" i="53"/>
  <c r="BF162" i="53"/>
  <c r="BG162" i="53"/>
  <c r="BH162" i="53"/>
  <c r="BI162" i="53"/>
  <c r="B163" i="53"/>
  <c r="C163" i="53"/>
  <c r="BK163" i="53" s="1" a="1"/>
  <c r="BK163" i="53" s="1"/>
  <c r="D163" i="53"/>
  <c r="E163" i="53"/>
  <c r="F163" i="53"/>
  <c r="G163" i="53"/>
  <c r="H163" i="53"/>
  <c r="I163" i="53"/>
  <c r="J163" i="53"/>
  <c r="K163" i="53"/>
  <c r="L163" i="53"/>
  <c r="M163" i="53"/>
  <c r="N163" i="53"/>
  <c r="O163" i="53"/>
  <c r="P163" i="53"/>
  <c r="Q163" i="53"/>
  <c r="R163" i="53"/>
  <c r="S163" i="53"/>
  <c r="T163" i="53"/>
  <c r="U163" i="53"/>
  <c r="V163" i="53"/>
  <c r="W163" i="53"/>
  <c r="X163" i="53"/>
  <c r="Y163" i="53"/>
  <c r="Z163" i="53"/>
  <c r="AA163" i="53"/>
  <c r="AB163" i="53"/>
  <c r="AC163" i="53"/>
  <c r="AD163" i="53"/>
  <c r="AE163" i="53"/>
  <c r="AF163" i="53"/>
  <c r="AG163" i="53"/>
  <c r="AH163" i="53"/>
  <c r="AI163" i="53"/>
  <c r="AJ163" i="53"/>
  <c r="AK163" i="53"/>
  <c r="AL163" i="53"/>
  <c r="AM163" i="53"/>
  <c r="AN163" i="53"/>
  <c r="AO163" i="53"/>
  <c r="AP163" i="53"/>
  <c r="AQ163" i="53"/>
  <c r="AR163" i="53"/>
  <c r="AS163" i="53"/>
  <c r="AT163" i="53"/>
  <c r="AU163" i="53"/>
  <c r="AV163" i="53"/>
  <c r="AW163" i="53"/>
  <c r="AX163" i="53"/>
  <c r="AY163" i="53"/>
  <c r="AZ163" i="53"/>
  <c r="BA163" i="53"/>
  <c r="BB163" i="53"/>
  <c r="BC163" i="53"/>
  <c r="BD163" i="53"/>
  <c r="BE163" i="53"/>
  <c r="BF163" i="53"/>
  <c r="BG163" i="53"/>
  <c r="BH163" i="53"/>
  <c r="BI163" i="53"/>
  <c r="B164" i="53"/>
  <c r="C164" i="53"/>
  <c r="D164" i="53"/>
  <c r="E164" i="53"/>
  <c r="F164" i="53"/>
  <c r="G164" i="53"/>
  <c r="BK164" i="53" s="1" a="1"/>
  <c r="BK164" i="53" s="1"/>
  <c r="H164" i="53"/>
  <c r="I164" i="53"/>
  <c r="J164" i="53"/>
  <c r="K164" i="53"/>
  <c r="L164" i="53"/>
  <c r="M164" i="53"/>
  <c r="N164" i="53"/>
  <c r="O164" i="53"/>
  <c r="P164" i="53"/>
  <c r="Q164" i="53"/>
  <c r="R164" i="53"/>
  <c r="S164" i="53"/>
  <c r="T164" i="53"/>
  <c r="U164" i="53"/>
  <c r="V164" i="53"/>
  <c r="W164" i="53"/>
  <c r="X164" i="53"/>
  <c r="Y164" i="53"/>
  <c r="Z164" i="53"/>
  <c r="AA164" i="53"/>
  <c r="AB164" i="53"/>
  <c r="AC164" i="53"/>
  <c r="AD164" i="53"/>
  <c r="AE164" i="53"/>
  <c r="AF164" i="53"/>
  <c r="AG164" i="53"/>
  <c r="AH164" i="53"/>
  <c r="AI164" i="53"/>
  <c r="AJ164" i="53"/>
  <c r="AK164" i="53"/>
  <c r="AL164" i="53"/>
  <c r="AM164" i="53"/>
  <c r="AN164" i="53"/>
  <c r="AO164" i="53"/>
  <c r="AP164" i="53"/>
  <c r="AQ164" i="53"/>
  <c r="AR164" i="53"/>
  <c r="AS164" i="53"/>
  <c r="AT164" i="53"/>
  <c r="AU164" i="53"/>
  <c r="AV164" i="53"/>
  <c r="AW164" i="53"/>
  <c r="AX164" i="53"/>
  <c r="AY164" i="53"/>
  <c r="AZ164" i="53"/>
  <c r="BA164" i="53"/>
  <c r="BB164" i="53"/>
  <c r="BC164" i="53"/>
  <c r="BD164" i="53"/>
  <c r="BE164" i="53"/>
  <c r="BF164" i="53"/>
  <c r="BG164" i="53"/>
  <c r="BH164" i="53"/>
  <c r="BI164" i="53"/>
  <c r="B165" i="53"/>
  <c r="C165" i="53"/>
  <c r="BK165" i="53" s="1" a="1"/>
  <c r="BK165" i="53" s="1"/>
  <c r="D165" i="53"/>
  <c r="E165" i="53"/>
  <c r="F165" i="53"/>
  <c r="G165" i="53"/>
  <c r="H165" i="53"/>
  <c r="I165" i="53"/>
  <c r="J165" i="53"/>
  <c r="K165" i="53"/>
  <c r="L165" i="53"/>
  <c r="M165" i="53"/>
  <c r="N165" i="53"/>
  <c r="O165" i="53"/>
  <c r="P165" i="53"/>
  <c r="Q165" i="53"/>
  <c r="R165" i="53"/>
  <c r="S165" i="53"/>
  <c r="T165" i="53"/>
  <c r="U165" i="53"/>
  <c r="V165" i="53"/>
  <c r="W165" i="53"/>
  <c r="X165" i="53"/>
  <c r="Y165" i="53"/>
  <c r="Z165" i="53"/>
  <c r="AA165" i="53"/>
  <c r="AB165" i="53"/>
  <c r="AC165" i="53"/>
  <c r="AD165" i="53"/>
  <c r="AE165" i="53"/>
  <c r="AF165" i="53"/>
  <c r="AG165" i="53"/>
  <c r="AH165" i="53"/>
  <c r="AI165" i="53"/>
  <c r="AJ165" i="53"/>
  <c r="AK165" i="53"/>
  <c r="AL165" i="53"/>
  <c r="AM165" i="53"/>
  <c r="AN165" i="53"/>
  <c r="AO165" i="53"/>
  <c r="AP165" i="53"/>
  <c r="AQ165" i="53"/>
  <c r="AR165" i="53"/>
  <c r="AS165" i="53"/>
  <c r="AT165" i="53"/>
  <c r="AU165" i="53"/>
  <c r="AV165" i="53"/>
  <c r="AW165" i="53"/>
  <c r="AX165" i="53"/>
  <c r="AY165" i="53"/>
  <c r="AZ165" i="53"/>
  <c r="BA165" i="53"/>
  <c r="BB165" i="53"/>
  <c r="BC165" i="53"/>
  <c r="BD165" i="53"/>
  <c r="BE165" i="53"/>
  <c r="BF165" i="53"/>
  <c r="BG165" i="53"/>
  <c r="BH165" i="53"/>
  <c r="BI165" i="53"/>
  <c r="B166" i="53"/>
  <c r="C166" i="53"/>
  <c r="D166" i="53"/>
  <c r="E166" i="53"/>
  <c r="F166" i="53"/>
  <c r="G166" i="53"/>
  <c r="BK166" i="53" s="1" a="1"/>
  <c r="BK166" i="53" s="1"/>
  <c r="H166" i="53"/>
  <c r="I166" i="53"/>
  <c r="J166" i="53"/>
  <c r="K166" i="53"/>
  <c r="L166" i="53"/>
  <c r="M166" i="53"/>
  <c r="N166" i="53"/>
  <c r="O166" i="53"/>
  <c r="P166" i="53"/>
  <c r="Q166" i="53"/>
  <c r="R166" i="53"/>
  <c r="S166" i="53"/>
  <c r="T166" i="53"/>
  <c r="U166" i="53"/>
  <c r="V166" i="53"/>
  <c r="W166" i="53"/>
  <c r="X166" i="53"/>
  <c r="Y166" i="53"/>
  <c r="Z166" i="53"/>
  <c r="AA166" i="53"/>
  <c r="AB166" i="53"/>
  <c r="AC166" i="53"/>
  <c r="AD166" i="53"/>
  <c r="AE166" i="53"/>
  <c r="AF166" i="53"/>
  <c r="AG166" i="53"/>
  <c r="AH166" i="53"/>
  <c r="AI166" i="53"/>
  <c r="AJ166" i="53"/>
  <c r="AK166" i="53"/>
  <c r="AL166" i="53"/>
  <c r="AM166" i="53"/>
  <c r="AN166" i="53"/>
  <c r="AO166" i="53"/>
  <c r="AP166" i="53"/>
  <c r="AQ166" i="53"/>
  <c r="AR166" i="53"/>
  <c r="AS166" i="53"/>
  <c r="AT166" i="53"/>
  <c r="AU166" i="53"/>
  <c r="AV166" i="53"/>
  <c r="AW166" i="53"/>
  <c r="AX166" i="53"/>
  <c r="AY166" i="53"/>
  <c r="AZ166" i="53"/>
  <c r="BA166" i="53"/>
  <c r="BB166" i="53"/>
  <c r="BC166" i="53"/>
  <c r="BD166" i="53"/>
  <c r="BE166" i="53"/>
  <c r="BF166" i="53"/>
  <c r="BG166" i="53"/>
  <c r="BH166" i="53"/>
  <c r="BI166" i="53"/>
  <c r="B167" i="53"/>
  <c r="C167" i="53"/>
  <c r="BK167" i="53" s="1" a="1"/>
  <c r="BK167" i="53" s="1"/>
  <c r="D167" i="53"/>
  <c r="E167" i="53"/>
  <c r="F167" i="53"/>
  <c r="G167" i="53"/>
  <c r="H167" i="53"/>
  <c r="I167" i="53"/>
  <c r="J167" i="53"/>
  <c r="K167" i="53"/>
  <c r="L167" i="53"/>
  <c r="M167" i="53"/>
  <c r="N167" i="53"/>
  <c r="O167" i="53"/>
  <c r="P167" i="53"/>
  <c r="Q167" i="53"/>
  <c r="R167" i="53"/>
  <c r="S167" i="53"/>
  <c r="T167" i="53"/>
  <c r="U167" i="53"/>
  <c r="V167" i="53"/>
  <c r="W167" i="53"/>
  <c r="X167" i="53"/>
  <c r="Y167" i="53"/>
  <c r="Z167" i="53"/>
  <c r="AA167" i="53"/>
  <c r="AB167" i="53"/>
  <c r="AC167" i="53"/>
  <c r="AD167" i="53"/>
  <c r="AE167" i="53"/>
  <c r="AF167" i="53"/>
  <c r="AG167" i="53"/>
  <c r="AH167" i="53"/>
  <c r="AI167" i="53"/>
  <c r="AJ167" i="53"/>
  <c r="AK167" i="53"/>
  <c r="AL167" i="53"/>
  <c r="AM167" i="53"/>
  <c r="AN167" i="53"/>
  <c r="AO167" i="53"/>
  <c r="AP167" i="53"/>
  <c r="AQ167" i="53"/>
  <c r="AR167" i="53"/>
  <c r="AS167" i="53"/>
  <c r="AT167" i="53"/>
  <c r="AU167" i="53"/>
  <c r="AV167" i="53"/>
  <c r="AW167" i="53"/>
  <c r="AX167" i="53"/>
  <c r="AY167" i="53"/>
  <c r="AZ167" i="53"/>
  <c r="BA167" i="53"/>
  <c r="BB167" i="53"/>
  <c r="BC167" i="53"/>
  <c r="BD167" i="53"/>
  <c r="BE167" i="53"/>
  <c r="BF167" i="53"/>
  <c r="BG167" i="53"/>
  <c r="BH167" i="53"/>
  <c r="BI167" i="53"/>
  <c r="B168" i="53"/>
  <c r="C168" i="53"/>
  <c r="D168" i="53"/>
  <c r="E168" i="53"/>
  <c r="F168" i="53"/>
  <c r="G168" i="53"/>
  <c r="H168" i="53"/>
  <c r="I168" i="53"/>
  <c r="J168" i="53"/>
  <c r="K168" i="53"/>
  <c r="L168" i="53"/>
  <c r="M168" i="53"/>
  <c r="BK168" i="53" s="1" a="1"/>
  <c r="BK168" i="53" s="1"/>
  <c r="N168" i="53"/>
  <c r="O168" i="53"/>
  <c r="P168" i="53"/>
  <c r="Q168" i="53"/>
  <c r="R168" i="53"/>
  <c r="S168" i="53"/>
  <c r="T168" i="53"/>
  <c r="U168" i="53"/>
  <c r="V168" i="53"/>
  <c r="W168" i="53"/>
  <c r="X168" i="53"/>
  <c r="Y168" i="53"/>
  <c r="Z168" i="53"/>
  <c r="AA168" i="53"/>
  <c r="AB168" i="53"/>
  <c r="AC168" i="53"/>
  <c r="AD168" i="53"/>
  <c r="AE168" i="53"/>
  <c r="AF168" i="53"/>
  <c r="AG168" i="53"/>
  <c r="AH168" i="53"/>
  <c r="AI168" i="53"/>
  <c r="AJ168" i="53"/>
  <c r="AK168" i="53"/>
  <c r="AL168" i="53"/>
  <c r="AM168" i="53"/>
  <c r="AN168" i="53"/>
  <c r="AO168" i="53"/>
  <c r="AP168" i="53"/>
  <c r="AQ168" i="53"/>
  <c r="AR168" i="53"/>
  <c r="AS168" i="53"/>
  <c r="AT168" i="53"/>
  <c r="AU168" i="53"/>
  <c r="AV168" i="53"/>
  <c r="AW168" i="53"/>
  <c r="AX168" i="53"/>
  <c r="AY168" i="53"/>
  <c r="AZ168" i="53"/>
  <c r="BA168" i="53"/>
  <c r="BB168" i="53"/>
  <c r="BC168" i="53"/>
  <c r="BD168" i="53"/>
  <c r="BE168" i="53"/>
  <c r="BF168" i="53"/>
  <c r="BG168" i="53"/>
  <c r="BH168" i="53"/>
  <c r="BI168" i="53"/>
  <c r="B169" i="53"/>
  <c r="C169" i="53"/>
  <c r="D169" i="53"/>
  <c r="E169" i="53"/>
  <c r="F169" i="53"/>
  <c r="G169" i="53"/>
  <c r="H169" i="53"/>
  <c r="I169" i="53"/>
  <c r="J169" i="53"/>
  <c r="K169" i="53"/>
  <c r="L169" i="53"/>
  <c r="M169" i="53"/>
  <c r="BK169" i="53" s="1" a="1"/>
  <c r="BK169" i="53" s="1"/>
  <c r="N169" i="53"/>
  <c r="O169" i="53"/>
  <c r="P169" i="53"/>
  <c r="Q169" i="53"/>
  <c r="R169" i="53"/>
  <c r="S169" i="53"/>
  <c r="T169" i="53"/>
  <c r="U169" i="53"/>
  <c r="V169" i="53"/>
  <c r="W169" i="53"/>
  <c r="X169" i="53"/>
  <c r="Y169" i="53"/>
  <c r="Z169" i="53"/>
  <c r="AA169" i="53"/>
  <c r="AB169" i="53"/>
  <c r="AC169" i="53"/>
  <c r="AD169" i="53"/>
  <c r="AE169" i="53"/>
  <c r="AF169" i="53"/>
  <c r="AG169" i="53"/>
  <c r="AH169" i="53"/>
  <c r="AI169" i="53"/>
  <c r="AJ169" i="53"/>
  <c r="AK169" i="53"/>
  <c r="AL169" i="53"/>
  <c r="AM169" i="53"/>
  <c r="AN169" i="53"/>
  <c r="AO169" i="53"/>
  <c r="AP169" i="53"/>
  <c r="AQ169" i="53"/>
  <c r="AR169" i="53"/>
  <c r="AS169" i="53"/>
  <c r="AT169" i="53"/>
  <c r="AU169" i="53"/>
  <c r="AV169" i="53"/>
  <c r="AW169" i="53"/>
  <c r="AX169" i="53"/>
  <c r="AY169" i="53"/>
  <c r="AZ169" i="53"/>
  <c r="BA169" i="53"/>
  <c r="BB169" i="53"/>
  <c r="BC169" i="53"/>
  <c r="BD169" i="53"/>
  <c r="BE169" i="53"/>
  <c r="BF169" i="53"/>
  <c r="BG169" i="53"/>
  <c r="BH169" i="53"/>
  <c r="BI169" i="53"/>
  <c r="C125" i="53"/>
  <c r="D125" i="53"/>
  <c r="E125" i="53"/>
  <c r="F125" i="53"/>
  <c r="G125" i="53"/>
  <c r="H125" i="53"/>
  <c r="I125" i="53"/>
  <c r="J125" i="53"/>
  <c r="K125" i="53"/>
  <c r="L125" i="53"/>
  <c r="M125" i="53"/>
  <c r="N125" i="53"/>
  <c r="O125" i="53"/>
  <c r="P125" i="53"/>
  <c r="Q125" i="53"/>
  <c r="R125" i="53"/>
  <c r="S125" i="53"/>
  <c r="T125" i="53"/>
  <c r="U125" i="53"/>
  <c r="V125" i="53"/>
  <c r="W125" i="53"/>
  <c r="X125" i="53"/>
  <c r="Y125" i="53"/>
  <c r="Z125" i="53"/>
  <c r="AA125" i="53"/>
  <c r="AB125" i="53"/>
  <c r="AC125" i="53"/>
  <c r="AD125" i="53"/>
  <c r="AE125" i="53"/>
  <c r="AF125" i="53"/>
  <c r="AG125" i="53"/>
  <c r="AH125" i="53"/>
  <c r="AI125" i="53"/>
  <c r="AJ125" i="53"/>
  <c r="AK125" i="53"/>
  <c r="AL125" i="53"/>
  <c r="AM125" i="53"/>
  <c r="AN125" i="53"/>
  <c r="AO125" i="53"/>
  <c r="AP125" i="53"/>
  <c r="AQ125" i="53"/>
  <c r="AR125" i="53"/>
  <c r="AS125" i="53"/>
  <c r="AT125" i="53"/>
  <c r="AU125" i="53"/>
  <c r="AV125" i="53"/>
  <c r="AW125" i="53"/>
  <c r="AX125" i="53"/>
  <c r="AY125" i="53"/>
  <c r="AZ125" i="53"/>
  <c r="BA125" i="53"/>
  <c r="BB125" i="53"/>
  <c r="BC125" i="53"/>
  <c r="BD125" i="53"/>
  <c r="BE125" i="53"/>
  <c r="BF125" i="53"/>
  <c r="BG125" i="53"/>
  <c r="BH125" i="53"/>
  <c r="BI125" i="53"/>
  <c r="B125" i="53"/>
  <c r="J178" i="24" a="1"/>
  <c r="J178" i="24" s="1"/>
  <c r="J167" i="24" a="1"/>
  <c r="J167" i="24" s="1"/>
  <c r="D167" i="24" a="1"/>
  <c r="D167" i="24"/>
  <c r="O120" i="24" a="1"/>
  <c r="O120" i="24" s="1"/>
  <c r="O121" i="24" a="1"/>
  <c r="O121" i="24" s="1"/>
  <c r="O122" i="24" a="1"/>
  <c r="O122" i="24" s="1"/>
  <c r="O123" i="24" a="1"/>
  <c r="O123" i="24" s="1"/>
  <c r="O124" i="24" a="1"/>
  <c r="O124" i="24" s="1"/>
  <c r="O125" i="24" a="1"/>
  <c r="O125" i="24" s="1"/>
  <c r="O126" i="24" a="1"/>
  <c r="O126" i="24" s="1"/>
  <c r="O127" i="24" a="1"/>
  <c r="O127" i="24"/>
  <c r="O128" i="24" a="1"/>
  <c r="O128" i="24"/>
  <c r="O129" i="24" a="1"/>
  <c r="O129" i="24" s="1"/>
  <c r="O130" i="24" a="1"/>
  <c r="O130" i="24" s="1"/>
  <c r="O131" i="24" a="1"/>
  <c r="O131" i="24"/>
  <c r="O132" i="24" a="1"/>
  <c r="O132" i="24" s="1"/>
  <c r="O133" i="24" a="1"/>
  <c r="O133" i="24"/>
  <c r="O134" i="24" a="1"/>
  <c r="O134" i="24" s="1"/>
  <c r="O135" i="24" a="1"/>
  <c r="O135" i="24" s="1"/>
  <c r="O136" i="24" a="1"/>
  <c r="O136" i="24" s="1"/>
  <c r="O137" i="24" a="1"/>
  <c r="O137" i="24"/>
  <c r="O138" i="24" a="1"/>
  <c r="O138" i="24" s="1"/>
  <c r="O139" i="24" a="1"/>
  <c r="O139" i="24" s="1"/>
  <c r="O140" i="24" a="1"/>
  <c r="O140" i="24"/>
  <c r="O141" i="24" a="1"/>
  <c r="O141" i="24" s="1"/>
  <c r="O142" i="24" a="1"/>
  <c r="O142" i="24" s="1"/>
  <c r="O143" i="24" a="1"/>
  <c r="O143" i="24"/>
  <c r="O144" i="24" a="1"/>
  <c r="O144" i="24" s="1"/>
  <c r="O145" i="24" a="1"/>
  <c r="O145" i="24" s="1"/>
  <c r="O146" i="24" a="1"/>
  <c r="O146" i="24"/>
  <c r="O147" i="24" a="1"/>
  <c r="O147" i="24" s="1"/>
  <c r="O148" i="24" a="1"/>
  <c r="O148" i="24" s="1"/>
  <c r="O149" i="24" a="1"/>
  <c r="O149" i="24"/>
  <c r="O150" i="24" a="1"/>
  <c r="O150" i="24" s="1"/>
  <c r="O151" i="24" a="1"/>
  <c r="O151" i="24" s="1"/>
  <c r="O152" i="24" a="1"/>
  <c r="O152" i="24"/>
  <c r="O153" i="24" a="1"/>
  <c r="O153" i="24" s="1"/>
  <c r="O154" i="24" a="1"/>
  <c r="O154" i="24" s="1"/>
  <c r="O155" i="24" a="1"/>
  <c r="O155" i="24"/>
  <c r="O156" i="24" a="1"/>
  <c r="O156" i="24" s="1"/>
  <c r="O157" i="24" a="1"/>
  <c r="O157" i="24"/>
  <c r="O158" i="24" a="1"/>
  <c r="O158" i="24" s="1"/>
  <c r="O159" i="24" a="1"/>
  <c r="O159" i="24" s="1"/>
  <c r="O160" i="24" a="1"/>
  <c r="O160" i="24" s="1"/>
  <c r="O161" i="24" a="1"/>
  <c r="O161" i="24"/>
  <c r="O162" i="24" a="1"/>
  <c r="O162" i="24" s="1"/>
  <c r="O163" i="24" a="1"/>
  <c r="O163" i="24"/>
  <c r="O119" i="24" a="1"/>
  <c r="O119" i="24" s="1"/>
  <c r="I329" i="48" a="1"/>
  <c r="I329" i="48" s="1"/>
  <c r="I328" i="48" a="1"/>
  <c r="I328" i="48" s="1"/>
  <c r="I325" i="48" a="1"/>
  <c r="I325" i="48" s="1"/>
  <c r="I326" i="48" a="1"/>
  <c r="I326" i="48" s="1"/>
  <c r="I327" i="48" a="1"/>
  <c r="I327" i="48" s="1"/>
  <c r="F321" i="48" a="1"/>
  <c r="F321" i="48" s="1"/>
  <c r="F278" i="48" a="1"/>
  <c r="F278" i="48" s="1"/>
  <c r="F279" i="48" a="1"/>
  <c r="F279" i="48"/>
  <c r="F280" i="48" a="1"/>
  <c r="F280" i="48" s="1"/>
  <c r="F281" i="48" a="1"/>
  <c r="F281" i="48" s="1"/>
  <c r="F282" i="48" a="1"/>
  <c r="F282" i="48"/>
  <c r="F283" i="48" a="1"/>
  <c r="F283" i="48"/>
  <c r="F284" i="48" a="1"/>
  <c r="F284" i="48" s="1"/>
  <c r="F285" i="48" a="1"/>
  <c r="F285" i="48"/>
  <c r="F286" i="48" a="1"/>
  <c r="F286" i="48" s="1"/>
  <c r="F287" i="48" a="1"/>
  <c r="F287" i="48" s="1"/>
  <c r="F288" i="48" a="1"/>
  <c r="F288" i="48"/>
  <c r="F289" i="48" a="1"/>
  <c r="F289" i="48"/>
  <c r="F290" i="48" a="1"/>
  <c r="F290" i="48" s="1"/>
  <c r="F291" i="48" a="1"/>
  <c r="F291" i="48"/>
  <c r="F292" i="48" a="1"/>
  <c r="F292" i="48"/>
  <c r="F293" i="48" a="1"/>
  <c r="F293" i="48" s="1"/>
  <c r="F294" i="48" a="1"/>
  <c r="F294" i="48"/>
  <c r="F295" i="48" a="1"/>
  <c r="F295" i="48"/>
  <c r="F296" i="48" a="1"/>
  <c r="F296" i="48" s="1"/>
  <c r="F297" i="48" a="1"/>
  <c r="F297" i="48"/>
  <c r="F298" i="48" a="1"/>
  <c r="F298" i="48"/>
  <c r="F299" i="48" a="1"/>
  <c r="F299" i="48" s="1"/>
  <c r="F300" i="48" a="1"/>
  <c r="F300" i="48"/>
  <c r="F301" i="48" a="1"/>
  <c r="F301" i="48"/>
  <c r="F302" i="48" a="1"/>
  <c r="F302" i="48" s="1"/>
  <c r="F303" i="48" a="1"/>
  <c r="F303" i="48"/>
  <c r="F304" i="48" a="1"/>
  <c r="F304" i="48"/>
  <c r="F305" i="48" a="1"/>
  <c r="F305" i="48" s="1"/>
  <c r="F306" i="48" a="1"/>
  <c r="F306" i="48"/>
  <c r="F307" i="48" a="1"/>
  <c r="F307" i="48"/>
  <c r="F308" i="48" a="1"/>
  <c r="F308" i="48" s="1"/>
  <c r="F309" i="48" a="1"/>
  <c r="F309" i="48"/>
  <c r="F310" i="48" a="1"/>
  <c r="F310" i="48"/>
  <c r="F311" i="48" a="1"/>
  <c r="F311" i="48" s="1"/>
  <c r="F312" i="48" a="1"/>
  <c r="F312" i="48"/>
  <c r="F313" i="48" a="1"/>
  <c r="F313" i="48"/>
  <c r="F314" i="48" a="1"/>
  <c r="F314" i="48" s="1"/>
  <c r="F315" i="48" a="1"/>
  <c r="F315" i="48"/>
  <c r="F316" i="48" a="1"/>
  <c r="F316" i="48"/>
  <c r="F317" i="48" a="1"/>
  <c r="F317" i="48" s="1"/>
  <c r="F318" i="48" a="1"/>
  <c r="F318" i="48"/>
  <c r="F319" i="48" a="1"/>
  <c r="F319" i="48"/>
  <c r="F320" i="48" a="1"/>
  <c r="F320" i="48" s="1"/>
  <c r="F277" i="48" a="1"/>
  <c r="F277" i="48" s="1"/>
  <c r="C196" i="37" a="1"/>
  <c r="C196" i="37" s="1"/>
  <c r="AP144" i="37" a="1"/>
  <c r="AP144" i="37" s="1"/>
  <c r="AP145" i="37" a="1"/>
  <c r="AP145" i="37" s="1"/>
  <c r="AP146" i="37" a="1"/>
  <c r="AP146" i="37" s="1"/>
  <c r="AP147" i="37" a="1"/>
  <c r="AP147" i="37"/>
  <c r="AP148" i="37" a="1"/>
  <c r="AP148" i="37" s="1"/>
  <c r="AP149" i="37" a="1"/>
  <c r="AP149" i="37" s="1"/>
  <c r="AP150" i="37" a="1"/>
  <c r="AP150" i="37" s="1"/>
  <c r="AP151" i="37" a="1"/>
  <c r="AP151" i="37" s="1"/>
  <c r="AP152" i="37" a="1"/>
  <c r="AP152" i="37" s="1"/>
  <c r="AP153" i="37" a="1"/>
  <c r="AP153" i="37"/>
  <c r="AP154" i="37" a="1"/>
  <c r="AP154" i="37" s="1"/>
  <c r="AP155" i="37" a="1"/>
  <c r="AP155" i="37" s="1"/>
  <c r="AP156" i="37" a="1"/>
  <c r="AP156" i="37" s="1"/>
  <c r="AP157" i="37" a="1"/>
  <c r="AP157" i="37" s="1"/>
  <c r="AP158" i="37" a="1"/>
  <c r="AP158" i="37" s="1"/>
  <c r="AP159" i="37" a="1"/>
  <c r="AP159" i="37"/>
  <c r="AP160" i="37" a="1"/>
  <c r="AP160" i="37" s="1"/>
  <c r="AP161" i="37" a="1"/>
  <c r="AP161" i="37" s="1"/>
  <c r="AP162" i="37" a="1"/>
  <c r="AP162" i="37" s="1"/>
  <c r="AP163" i="37" a="1"/>
  <c r="AP163" i="37" s="1"/>
  <c r="AP164" i="37" a="1"/>
  <c r="AP164" i="37" s="1"/>
  <c r="AP165" i="37" a="1"/>
  <c r="AP165" i="37"/>
  <c r="AP166" i="37" a="1"/>
  <c r="AP166" i="37" s="1"/>
  <c r="AP167" i="37" a="1"/>
  <c r="AP167" i="37" s="1"/>
  <c r="AP168" i="37" a="1"/>
  <c r="AP168" i="37" s="1"/>
  <c r="AP169" i="37" a="1"/>
  <c r="AP169" i="37" s="1"/>
  <c r="AP170" i="37" a="1"/>
  <c r="AP170" i="37" s="1"/>
  <c r="AP171" i="37" a="1"/>
  <c r="AP171" i="37"/>
  <c r="AP172" i="37" a="1"/>
  <c r="AP172" i="37" s="1"/>
  <c r="AP173" i="37" a="1"/>
  <c r="AP173" i="37" s="1"/>
  <c r="AP174" i="37" a="1"/>
  <c r="AP174" i="37" s="1"/>
  <c r="AP175" i="37" a="1"/>
  <c r="AP175" i="37" s="1"/>
  <c r="AP176" i="37" a="1"/>
  <c r="AP176" i="37" s="1"/>
  <c r="AP177" i="37" a="1"/>
  <c r="AP177" i="37"/>
  <c r="AP178" i="37" a="1"/>
  <c r="AP178" i="37" s="1"/>
  <c r="AP179" i="37" a="1"/>
  <c r="AP179" i="37" s="1"/>
  <c r="AP180" i="37" a="1"/>
  <c r="AP180" i="37" s="1"/>
  <c r="AP181" i="37" a="1"/>
  <c r="AP181" i="37" s="1"/>
  <c r="AP182" i="37" a="1"/>
  <c r="AP182" i="37" s="1"/>
  <c r="AP183" i="37" a="1"/>
  <c r="AP183" i="37"/>
  <c r="AP184" i="37" a="1"/>
  <c r="AP184" i="37" s="1"/>
  <c r="AP185" i="37" a="1"/>
  <c r="AP185" i="37" s="1"/>
  <c r="AP186" i="37" a="1"/>
  <c r="AP186" i="37" s="1"/>
  <c r="AP187" i="37" a="1"/>
  <c r="AP187" i="37" s="1"/>
  <c r="AP143" i="37" a="1"/>
  <c r="AP143" i="37"/>
  <c r="C192" i="37" a="1"/>
  <c r="C192" i="37" s="1"/>
  <c r="C192" i="50" a="1"/>
  <c r="C192" i="50" s="1"/>
  <c r="CC144" i="50" a="1"/>
  <c r="CC144" i="50" s="1"/>
  <c r="CC145" i="50" a="1"/>
  <c r="CC145" i="50" s="1"/>
  <c r="CC146" i="50" a="1"/>
  <c r="CC146" i="50" s="1"/>
  <c r="CC147" i="50" a="1"/>
  <c r="CC147" i="50" s="1"/>
  <c r="CC148" i="50" a="1"/>
  <c r="CC148" i="50" s="1"/>
  <c r="CC149" i="50" a="1"/>
  <c r="CC149" i="50" s="1"/>
  <c r="CC150" i="50" a="1"/>
  <c r="CC150" i="50" s="1"/>
  <c r="CC151" i="50" a="1"/>
  <c r="CC151" i="50" s="1"/>
  <c r="CC152" i="50" a="1"/>
  <c r="CC152" i="50" s="1"/>
  <c r="CC153" i="50" a="1"/>
  <c r="CC153" i="50" s="1"/>
  <c r="CC154" i="50" a="1"/>
  <c r="CC154" i="50" s="1"/>
  <c r="CC155" i="50" a="1"/>
  <c r="CC155" i="50"/>
  <c r="CC156" i="50" a="1"/>
  <c r="CC156" i="50" s="1"/>
  <c r="CC157" i="50" a="1"/>
  <c r="CC157" i="50" s="1"/>
  <c r="CC158" i="50" a="1"/>
  <c r="CC158" i="50" s="1"/>
  <c r="CC159" i="50" a="1"/>
  <c r="CC159" i="50" s="1"/>
  <c r="CC160" i="50" a="1"/>
  <c r="CC160" i="50" s="1"/>
  <c r="CC161" i="50" a="1"/>
  <c r="CC161" i="50" s="1"/>
  <c r="CC162" i="50" a="1"/>
  <c r="CC162" i="50" s="1"/>
  <c r="CC163" i="50" a="1"/>
  <c r="CC163" i="50" s="1"/>
  <c r="CC164" i="50" a="1"/>
  <c r="CC164" i="50" s="1"/>
  <c r="CC165" i="50" a="1"/>
  <c r="CC165" i="50" s="1"/>
  <c r="CC166" i="50" a="1"/>
  <c r="CC166" i="50" s="1"/>
  <c r="CC167" i="50" a="1"/>
  <c r="CC167" i="50" s="1"/>
  <c r="CC168" i="50" a="1"/>
  <c r="CC168" i="50" s="1"/>
  <c r="CC169" i="50" a="1"/>
  <c r="CC169" i="50" s="1"/>
  <c r="CC170" i="50" a="1"/>
  <c r="CC170" i="50" s="1"/>
  <c r="CC171" i="50" a="1"/>
  <c r="CC171" i="50" s="1"/>
  <c r="CC172" i="50" a="1"/>
  <c r="CC172" i="50" s="1"/>
  <c r="CC173" i="50" a="1"/>
  <c r="CC173" i="50" s="1"/>
  <c r="CC174" i="50" a="1"/>
  <c r="CC174" i="50" s="1"/>
  <c r="CC175" i="50" a="1"/>
  <c r="CC175" i="50" s="1"/>
  <c r="CC176" i="50" a="1"/>
  <c r="CC176" i="50" s="1"/>
  <c r="CC177" i="50" a="1"/>
  <c r="CC177" i="50" s="1"/>
  <c r="CC178" i="50" a="1"/>
  <c r="CC178" i="50" s="1"/>
  <c r="CC179" i="50" a="1"/>
  <c r="CC179" i="50" s="1"/>
  <c r="CC180" i="50" a="1"/>
  <c r="CC180" i="50" s="1"/>
  <c r="CC181" i="50" a="1"/>
  <c r="CC181" i="50" s="1"/>
  <c r="CC182" i="50" a="1"/>
  <c r="CC182" i="50" s="1"/>
  <c r="CC183" i="50" a="1"/>
  <c r="CC183" i="50" s="1"/>
  <c r="CC184" i="50" a="1"/>
  <c r="CC184" i="50" s="1"/>
  <c r="CC185" i="50" a="1"/>
  <c r="CC185" i="50" s="1"/>
  <c r="CC186" i="50" a="1"/>
  <c r="CC186" i="50" s="1"/>
  <c r="CC187" i="50" a="1"/>
  <c r="CC187" i="50" s="1"/>
  <c r="CC143" i="50" a="1"/>
  <c r="CC143" i="50"/>
  <c r="Z131" i="22" a="1"/>
  <c r="Z131" i="22"/>
  <c r="Z132" i="22" a="1"/>
  <c r="Z132" i="22" s="1"/>
  <c r="Z133" i="22" a="1"/>
  <c r="Z133" i="22" s="1"/>
  <c r="Z134" i="22" a="1"/>
  <c r="Z134" i="22" s="1"/>
  <c r="Z135" i="22" a="1"/>
  <c r="Z135" i="22"/>
  <c r="Z136" i="22" a="1"/>
  <c r="Z136" i="22" s="1"/>
  <c r="Z137" i="22" a="1"/>
  <c r="Z137" i="22"/>
  <c r="Z138" i="22" a="1"/>
  <c r="Z138" i="22" s="1"/>
  <c r="Z139" i="22" a="1"/>
  <c r="Z139" i="22"/>
  <c r="Z140" i="22" a="1"/>
  <c r="Z140" i="22" s="1"/>
  <c r="Z141" i="22" a="1"/>
  <c r="Z141" i="22"/>
  <c r="Z142" i="22" a="1"/>
  <c r="Z142" i="22" s="1"/>
  <c r="Z143" i="22" a="1"/>
  <c r="Z143" i="22"/>
  <c r="Z144" i="22" a="1"/>
  <c r="Z144" i="22" s="1"/>
  <c r="Z145" i="22" a="1"/>
  <c r="Z145" i="22"/>
  <c r="Z146" i="22" a="1"/>
  <c r="Z146" i="22" s="1"/>
  <c r="Z147" i="22" a="1"/>
  <c r="Z147" i="22"/>
  <c r="Z148" i="22" a="1"/>
  <c r="Z148" i="22" s="1"/>
  <c r="Z149" i="22" a="1"/>
  <c r="Z149" i="22"/>
  <c r="Z150" i="22" a="1"/>
  <c r="Z150" i="22" s="1"/>
  <c r="Z151" i="22" a="1"/>
  <c r="Z151" i="22"/>
  <c r="Z152" i="22" a="1"/>
  <c r="Z152" i="22" s="1"/>
  <c r="Z153" i="22" a="1"/>
  <c r="Z153" i="22"/>
  <c r="Z154" i="22" a="1"/>
  <c r="Z154" i="22" s="1"/>
  <c r="Z155" i="22" a="1"/>
  <c r="Z155" i="22" s="1"/>
  <c r="Z156" i="22" a="1"/>
  <c r="Z156" i="22" s="1"/>
  <c r="Z157" i="22" a="1"/>
  <c r="Z157" i="22" s="1"/>
  <c r="Z158" i="22" a="1"/>
  <c r="Z158" i="22" s="1"/>
  <c r="Z159" i="22" a="1"/>
  <c r="Z159" i="22"/>
  <c r="Z160" i="22" a="1"/>
  <c r="Z160" i="22" s="1"/>
  <c r="Z161" i="22" a="1"/>
  <c r="Z161" i="22"/>
  <c r="Z162" i="22" a="1"/>
  <c r="Z162" i="22" s="1"/>
  <c r="Z163" i="22" a="1"/>
  <c r="Z163" i="22" s="1"/>
  <c r="Z164" i="22" a="1"/>
  <c r="Z164" i="22" s="1"/>
  <c r="Z165" i="22" a="1"/>
  <c r="Z165" i="22"/>
  <c r="Z166" i="22" a="1"/>
  <c r="Z166" i="22" s="1"/>
  <c r="Z167" i="22" a="1"/>
  <c r="Z167" i="22"/>
  <c r="Z168" i="22" a="1"/>
  <c r="Z168" i="22" s="1"/>
  <c r="Z169" i="22" a="1"/>
  <c r="Z169" i="22" s="1"/>
  <c r="Z170" i="22" a="1"/>
  <c r="Z170" i="22" s="1"/>
  <c r="Z171" i="22" a="1"/>
  <c r="Z171" i="22"/>
  <c r="Z172" i="22" a="1"/>
  <c r="Z172" i="22" s="1"/>
  <c r="Z173" i="22" a="1"/>
  <c r="Z173" i="22"/>
  <c r="Z174" i="22" a="1"/>
  <c r="Z174" i="22" s="1"/>
  <c r="Z130" i="22" a="1"/>
  <c r="Z130" i="22" s="1"/>
  <c r="BL288" i="49" a="1"/>
  <c r="BL288" i="49" s="1"/>
  <c r="BL289" i="49" a="1"/>
  <c r="BL289" i="49" s="1"/>
  <c r="BL290" i="49" a="1"/>
  <c r="BL290" i="49" s="1"/>
  <c r="BL291" i="49" a="1"/>
  <c r="BL291" i="49"/>
  <c r="BL292" i="49" a="1"/>
  <c r="BL292" i="49" s="1"/>
  <c r="BL293" i="49" a="1"/>
  <c r="BL293" i="49" s="1"/>
  <c r="BL294" i="49" a="1"/>
  <c r="BL294" i="49" s="1"/>
  <c r="BL295" i="49" a="1"/>
  <c r="BL295" i="49" s="1"/>
  <c r="BL296" i="49" a="1"/>
  <c r="BL296" i="49" s="1"/>
  <c r="BL297" i="49" a="1"/>
  <c r="BL297" i="49"/>
  <c r="BL298" i="49" a="1"/>
  <c r="BL298" i="49" s="1"/>
  <c r="BL299" i="49" a="1"/>
  <c r="BL299" i="49" s="1"/>
  <c r="BL300" i="49" a="1"/>
  <c r="BL300" i="49" s="1"/>
  <c r="BL301" i="49" a="1"/>
  <c r="BL301" i="49" s="1"/>
  <c r="BL302" i="49" a="1"/>
  <c r="BL302" i="49" s="1"/>
  <c r="BL303" i="49" a="1"/>
  <c r="BL303" i="49"/>
  <c r="BL304" i="49" a="1"/>
  <c r="BL304" i="49" s="1"/>
  <c r="BL305" i="49" a="1"/>
  <c r="BL305" i="49" s="1"/>
  <c r="BL306" i="49" a="1"/>
  <c r="BL306" i="49" s="1"/>
  <c r="BL307" i="49" a="1"/>
  <c r="BL307" i="49" s="1"/>
  <c r="BL308" i="49" a="1"/>
  <c r="BL308" i="49" s="1"/>
  <c r="BL309" i="49" a="1"/>
  <c r="BL309" i="49"/>
  <c r="BL310" i="49" a="1"/>
  <c r="BL310" i="49" s="1"/>
  <c r="BL311" i="49" a="1"/>
  <c r="BL311" i="49" s="1"/>
  <c r="BL312" i="49" a="1"/>
  <c r="BL312" i="49" s="1"/>
  <c r="BL314" i="49" a="1"/>
  <c r="BL314" i="49" s="1"/>
  <c r="BL315" i="49" a="1"/>
  <c r="BL315" i="49"/>
  <c r="BL316" i="49" a="1"/>
  <c r="BL316" i="49" s="1"/>
  <c r="BL317" i="49" a="1"/>
  <c r="BL317" i="49" s="1"/>
  <c r="BL318" i="49" a="1"/>
  <c r="BL318" i="49" s="1"/>
  <c r="BL319" i="49" a="1"/>
  <c r="BL319" i="49" s="1"/>
  <c r="BL320" i="49" a="1"/>
  <c r="BL320" i="49" s="1"/>
  <c r="BL321" i="49" a="1"/>
  <c r="BL321" i="49" s="1"/>
  <c r="BL322" i="49" a="1"/>
  <c r="BL322" i="49" s="1"/>
  <c r="BL323" i="49" a="1"/>
  <c r="BL323" i="49" s="1"/>
  <c r="BL324" i="49" a="1"/>
  <c r="BL324" i="49" s="1"/>
  <c r="BL325" i="49" a="1"/>
  <c r="BL325" i="49" s="1"/>
  <c r="BL326" i="49" a="1"/>
  <c r="BL326" i="49" s="1"/>
  <c r="BL327" i="49" a="1"/>
  <c r="BL327" i="49"/>
  <c r="BL328" i="49" a="1"/>
  <c r="BL328" i="49" s="1"/>
  <c r="BL329" i="49" a="1"/>
  <c r="BL329" i="49" s="1"/>
  <c r="BL330" i="49" a="1"/>
  <c r="BL330" i="49" s="1"/>
  <c r="BL331" i="49" a="1"/>
  <c r="BL331" i="49" s="1"/>
  <c r="BL287" i="49" a="1"/>
  <c r="BL287" i="49"/>
  <c r="BK135" i="53" a="1"/>
  <c r="BK135" i="53" s="1"/>
  <c r="BK144" i="53" a="1"/>
  <c r="BK144" i="53" s="1"/>
  <c r="BK153" i="53" a="1"/>
  <c r="BK153" i="53" s="1"/>
  <c r="BK162" i="53" a="1"/>
  <c r="BK162" i="53" s="1"/>
  <c r="AO140" i="7" a="1"/>
  <c r="AO140" i="7" s="1"/>
  <c r="AO141" i="7" a="1"/>
  <c r="AO141" i="7" s="1"/>
  <c r="AO142" i="7" a="1"/>
  <c r="AO142" i="7"/>
  <c r="AO143" i="7" a="1"/>
  <c r="AO143" i="7" s="1"/>
  <c r="AO144" i="7" a="1"/>
  <c r="AO144" i="7" s="1"/>
  <c r="AO145" i="7" a="1"/>
  <c r="AO145" i="7" s="1"/>
  <c r="AO146" i="7" a="1"/>
  <c r="AO146" i="7" s="1"/>
  <c r="AO147" i="7" a="1"/>
  <c r="AO147" i="7" s="1"/>
  <c r="AO148" i="7" a="1"/>
  <c r="AO148" i="7"/>
  <c r="AO149" i="7" a="1"/>
  <c r="AO149" i="7" s="1"/>
  <c r="AO150" i="7" a="1"/>
  <c r="AO150" i="7" s="1"/>
  <c r="AO151" i="7" a="1"/>
  <c r="AO151" i="7"/>
  <c r="AO152" i="7" a="1"/>
  <c r="AO152" i="7" s="1"/>
  <c r="AO153" i="7" a="1"/>
  <c r="AO153" i="7" s="1"/>
  <c r="AO154" i="7" a="1"/>
  <c r="AO154" i="7"/>
  <c r="AO155" i="7" a="1"/>
  <c r="AO155" i="7" s="1"/>
  <c r="AO156" i="7" a="1"/>
  <c r="AO156" i="7" s="1"/>
  <c r="AO157" i="7" a="1"/>
  <c r="AO157" i="7"/>
  <c r="AO158" i="7" a="1"/>
  <c r="AO158" i="7" s="1"/>
  <c r="AO159" i="7" a="1"/>
  <c r="AO159" i="7" s="1"/>
  <c r="AO160" i="7" a="1"/>
  <c r="AO160" i="7"/>
  <c r="AO161" i="7" a="1"/>
  <c r="AO161" i="7" s="1"/>
  <c r="AO162" i="7" a="1"/>
  <c r="AO162" i="7" s="1"/>
  <c r="AO163" i="7" a="1"/>
  <c r="AO163" i="7"/>
  <c r="AO164" i="7" a="1"/>
  <c r="AO164" i="7" s="1"/>
  <c r="AO165" i="7" a="1"/>
  <c r="AO165" i="7" s="1"/>
  <c r="AO166" i="7" a="1"/>
  <c r="AO166" i="7"/>
  <c r="AO167" i="7" a="1"/>
  <c r="AO167" i="7" s="1"/>
  <c r="AO168" i="7" a="1"/>
  <c r="AO168" i="7" s="1"/>
  <c r="AO169" i="7" a="1"/>
  <c r="AO169" i="7" s="1"/>
  <c r="AO170" i="7" a="1"/>
  <c r="AO170" i="7" s="1"/>
  <c r="AO171" i="7" a="1"/>
  <c r="AO171" i="7" s="1"/>
  <c r="AO172" i="7" a="1"/>
  <c r="AO172" i="7"/>
  <c r="AO173" i="7" a="1"/>
  <c r="AO173" i="7" s="1"/>
  <c r="AO174" i="7" a="1"/>
  <c r="AO174" i="7" s="1"/>
  <c r="AO175" i="7" a="1"/>
  <c r="AO175" i="7" s="1"/>
  <c r="AO176" i="7" a="1"/>
  <c r="AO176" i="7" s="1"/>
  <c r="AO177" i="7" a="1"/>
  <c r="AO177" i="7" s="1"/>
  <c r="AO178" i="7" a="1"/>
  <c r="AO178" i="7"/>
  <c r="AO179" i="7" a="1"/>
  <c r="AO179" i="7" s="1"/>
  <c r="AO180" i="7" a="1"/>
  <c r="AO180" i="7" s="1"/>
  <c r="AO181" i="7" a="1"/>
  <c r="AO181" i="7" s="1"/>
  <c r="AO182" i="7" a="1"/>
  <c r="AO182" i="7" s="1"/>
  <c r="AO183" i="7" a="1"/>
  <c r="AO183" i="7" s="1"/>
  <c r="AO139" i="7" a="1"/>
  <c r="AO139" i="7" s="1"/>
  <c r="C187" i="7" a="1"/>
  <c r="C187" i="7" s="1"/>
  <c r="C191" i="7" a="1"/>
  <c r="C191" i="7" s="1"/>
  <c r="C190" i="7" a="1"/>
  <c r="C190" i="7" s="1"/>
  <c r="C189" i="7" a="1"/>
  <c r="C189" i="7" s="1"/>
  <c r="C188" i="7" a="1"/>
  <c r="C188" i="7" s="1"/>
  <c r="C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AF139" i="7"/>
  <c r="AG139" i="7"/>
  <c r="AH139" i="7"/>
  <c r="AI139" i="7"/>
  <c r="AJ139" i="7"/>
  <c r="AK139" i="7"/>
  <c r="AL139" i="7"/>
  <c r="AM139" i="7"/>
  <c r="B139" i="7"/>
  <c r="CB139" i="51" a="1"/>
  <c r="CB139" i="51" s="1"/>
  <c r="C139" i="51"/>
  <c r="D139" i="51"/>
  <c r="E139" i="51"/>
  <c r="F139" i="51"/>
  <c r="G139" i="51"/>
  <c r="H139" i="51"/>
  <c r="I139" i="51"/>
  <c r="J139" i="51"/>
  <c r="K139" i="51"/>
  <c r="L139" i="51"/>
  <c r="M139" i="51"/>
  <c r="N139" i="51"/>
  <c r="O139" i="51"/>
  <c r="P139" i="51"/>
  <c r="Q139" i="51"/>
  <c r="R139" i="51"/>
  <c r="S139" i="51"/>
  <c r="T139" i="51"/>
  <c r="U139" i="51"/>
  <c r="V139" i="51"/>
  <c r="W139" i="51"/>
  <c r="X139" i="51"/>
  <c r="Y139" i="51"/>
  <c r="Z139" i="51"/>
  <c r="AA139" i="51"/>
  <c r="AB139" i="51"/>
  <c r="AC139" i="51"/>
  <c r="AD139" i="51"/>
  <c r="AE139" i="51"/>
  <c r="AF139" i="51"/>
  <c r="AG139" i="51"/>
  <c r="AH139" i="51"/>
  <c r="AI139" i="51"/>
  <c r="AJ139" i="51"/>
  <c r="AK139" i="51"/>
  <c r="AL139" i="51"/>
  <c r="AM139" i="51"/>
  <c r="AN139" i="51"/>
  <c r="AO139" i="51"/>
  <c r="AP139" i="51"/>
  <c r="AQ139" i="51"/>
  <c r="AR139" i="51"/>
  <c r="AS139" i="51"/>
  <c r="AT139" i="51"/>
  <c r="AU139" i="51"/>
  <c r="AV139" i="51"/>
  <c r="AW139" i="51"/>
  <c r="AX139" i="51"/>
  <c r="AY139" i="51"/>
  <c r="AZ139" i="51"/>
  <c r="BA139" i="51"/>
  <c r="BB139" i="51"/>
  <c r="BC139" i="51"/>
  <c r="BD139" i="51"/>
  <c r="BE139" i="51"/>
  <c r="BF139" i="51"/>
  <c r="BG139" i="51"/>
  <c r="BH139" i="51"/>
  <c r="BI139" i="51"/>
  <c r="BJ139" i="51"/>
  <c r="BK139" i="51"/>
  <c r="BL139" i="51"/>
  <c r="BM139" i="51"/>
  <c r="BN139" i="51"/>
  <c r="BO139" i="51"/>
  <c r="BP139" i="51"/>
  <c r="BQ139" i="51"/>
  <c r="BR139" i="51"/>
  <c r="C187" i="51" s="1" a="1"/>
  <c r="C187" i="51" s="1"/>
  <c r="BS139" i="51"/>
  <c r="BT139" i="51"/>
  <c r="BU139" i="51"/>
  <c r="BV139" i="51"/>
  <c r="BW139" i="51"/>
  <c r="BX139" i="51"/>
  <c r="BY139" i="51"/>
  <c r="BZ139" i="51"/>
  <c r="B139" i="51"/>
  <c r="CB141" i="51" a="1"/>
  <c r="CB141" i="51" s="1"/>
  <c r="CB142" i="51" a="1"/>
  <c r="CB142" i="51" s="1"/>
  <c r="CB143" i="51" a="1"/>
  <c r="CB143" i="51" s="1"/>
  <c r="CB144" i="51" a="1"/>
  <c r="CB144" i="51" s="1"/>
  <c r="CB145" i="51" a="1"/>
  <c r="CB145" i="51" s="1"/>
  <c r="CB146" i="51" a="1"/>
  <c r="CB146" i="51" s="1"/>
  <c r="CB147" i="51" a="1"/>
  <c r="CB147" i="51" s="1"/>
  <c r="CB148" i="51" a="1"/>
  <c r="CB148" i="51"/>
  <c r="CB149" i="51" a="1"/>
  <c r="CB149" i="51"/>
  <c r="CB150" i="51" a="1"/>
  <c r="CB150" i="51"/>
  <c r="CB151" i="51" a="1"/>
  <c r="CB151" i="51"/>
  <c r="CB152" i="51" a="1"/>
  <c r="CB152" i="51" s="1"/>
  <c r="CB153" i="51" a="1"/>
  <c r="CB153" i="51" s="1"/>
  <c r="CB154" i="51" a="1"/>
  <c r="CB154" i="51"/>
  <c r="CB155" i="51" a="1"/>
  <c r="CB155" i="51"/>
  <c r="CB156" i="51" a="1"/>
  <c r="CB156" i="51"/>
  <c r="CB157" i="51" a="1"/>
  <c r="CB157" i="51" s="1"/>
  <c r="CB158" i="51" a="1"/>
  <c r="CB158" i="51" s="1"/>
  <c r="CB159" i="51" a="1"/>
  <c r="CB159" i="51" s="1"/>
  <c r="CB160" i="51" a="1"/>
  <c r="CB160" i="51" s="1"/>
  <c r="CB161" i="51" a="1"/>
  <c r="CB161" i="51"/>
  <c r="CB162" i="51" a="1"/>
  <c r="CB162" i="51"/>
  <c r="CB163" i="51" a="1"/>
  <c r="CB163" i="51" s="1"/>
  <c r="CB164" i="51" a="1"/>
  <c r="CB164" i="51" s="1"/>
  <c r="CB165" i="51" a="1"/>
  <c r="CB165" i="51" s="1"/>
  <c r="CB166" i="51" a="1"/>
  <c r="CB166" i="51"/>
  <c r="CB167" i="51" a="1"/>
  <c r="CB167" i="51"/>
  <c r="CB168" i="51" a="1"/>
  <c r="CB168" i="51"/>
  <c r="CB169" i="51" a="1"/>
  <c r="CB169" i="51" s="1"/>
  <c r="CB170" i="51" a="1"/>
  <c r="CB170" i="51" s="1"/>
  <c r="CB171" i="51" a="1"/>
  <c r="CB171" i="51" s="1"/>
  <c r="CB172" i="51" a="1"/>
  <c r="CB172" i="51"/>
  <c r="CB173" i="51" a="1"/>
  <c r="CB173" i="51"/>
  <c r="CB174" i="51" a="1"/>
  <c r="CB174" i="51" s="1"/>
  <c r="CB175" i="51" a="1"/>
  <c r="CB175" i="51"/>
  <c r="CB176" i="51" a="1"/>
  <c r="CB176" i="51" s="1"/>
  <c r="CB177" i="51" a="1"/>
  <c r="CB177" i="51" s="1"/>
  <c r="CB178" i="51" a="1"/>
  <c r="CB178" i="51"/>
  <c r="CB179" i="51" a="1"/>
  <c r="CB179" i="51"/>
  <c r="CB180" i="51" a="1"/>
  <c r="CB180" i="51" s="1"/>
  <c r="CB181" i="51" a="1"/>
  <c r="CB181" i="51" s="1"/>
  <c r="CB182" i="51" a="1"/>
  <c r="CB182" i="51" s="1"/>
  <c r="CB183" i="51" a="1"/>
  <c r="CB183" i="51" s="1"/>
  <c r="CB140" i="51" a="1"/>
  <c r="CB140" i="51" s="1"/>
  <c r="D216" i="9" a="1"/>
  <c r="D216" i="9" s="1"/>
  <c r="BA164" i="9" a="1"/>
  <c r="BA164" i="9" s="1"/>
  <c r="BA165" i="9" a="1"/>
  <c r="BA165" i="9" s="1"/>
  <c r="BA166" i="9" a="1"/>
  <c r="BA166" i="9" s="1"/>
  <c r="BA167" i="9" a="1"/>
  <c r="BA167" i="9" s="1"/>
  <c r="BA168" i="9" a="1"/>
  <c r="BA168" i="9" s="1"/>
  <c r="BA169" i="9" a="1"/>
  <c r="BA169" i="9" s="1"/>
  <c r="BA170" i="9" a="1"/>
  <c r="BA170" i="9" s="1"/>
  <c r="BA171" i="9" a="1"/>
  <c r="BA171" i="9" s="1"/>
  <c r="BA172" i="9" a="1"/>
  <c r="BA172" i="9" s="1"/>
  <c r="BA173" i="9" a="1"/>
  <c r="BA173" i="9" s="1"/>
  <c r="BA174" i="9" a="1"/>
  <c r="BA174" i="9" s="1"/>
  <c r="BA175" i="9" a="1"/>
  <c r="BA175" i="9" s="1"/>
  <c r="BA176" i="9" a="1"/>
  <c r="BA176" i="9" s="1"/>
  <c r="BA177" i="9" a="1"/>
  <c r="BA177" i="9" s="1"/>
  <c r="BA178" i="9" a="1"/>
  <c r="BA178" i="9" s="1"/>
  <c r="BA179" i="9" a="1"/>
  <c r="BA179" i="9" s="1"/>
  <c r="BA180" i="9" a="1"/>
  <c r="BA180" i="9" s="1"/>
  <c r="BA181" i="9" a="1"/>
  <c r="BA181" i="9" s="1"/>
  <c r="BA182" i="9" a="1"/>
  <c r="BA182" i="9" s="1"/>
  <c r="BA183" i="9" a="1"/>
  <c r="BA183" i="9" s="1"/>
  <c r="BA184" i="9" a="1"/>
  <c r="BA184" i="9" s="1"/>
  <c r="BA185" i="9" a="1"/>
  <c r="BA185" i="9" s="1"/>
  <c r="BA186" i="9" a="1"/>
  <c r="BA186" i="9" s="1"/>
  <c r="BA187" i="9" a="1"/>
  <c r="BA187" i="9" s="1"/>
  <c r="BA188" i="9" a="1"/>
  <c r="BA188" i="9" s="1"/>
  <c r="BA189" i="9" a="1"/>
  <c r="BA189" i="9" s="1"/>
  <c r="BA190" i="9" a="1"/>
  <c r="BA190" i="9" s="1"/>
  <c r="BA191" i="9" a="1"/>
  <c r="BA191" i="9" s="1"/>
  <c r="BA192" i="9" a="1"/>
  <c r="BA192" i="9" s="1"/>
  <c r="BA193" i="9" a="1"/>
  <c r="BA193" i="9" s="1"/>
  <c r="BA194" i="9" a="1"/>
  <c r="BA194" i="9" s="1"/>
  <c r="BA195" i="9" a="1"/>
  <c r="BA195" i="9" s="1"/>
  <c r="BA196" i="9" a="1"/>
  <c r="BA196" i="9" s="1"/>
  <c r="BA197" i="9" a="1"/>
  <c r="BA197" i="9" s="1"/>
  <c r="BA198" i="9" a="1"/>
  <c r="BA198" i="9" s="1"/>
  <c r="BA199" i="9" a="1"/>
  <c r="BA199" i="9" s="1"/>
  <c r="BA200" i="9" a="1"/>
  <c r="BA200" i="9" s="1"/>
  <c r="BA201" i="9" a="1"/>
  <c r="BA201" i="9" s="1"/>
  <c r="BA202" i="9" a="1"/>
  <c r="BA202" i="9" s="1"/>
  <c r="BA203" i="9" a="1"/>
  <c r="BA203" i="9" s="1"/>
  <c r="BA204" i="9" a="1"/>
  <c r="BA204" i="9" s="1"/>
  <c r="BA205" i="9" a="1"/>
  <c r="BA205" i="9" s="1"/>
  <c r="BA206" i="9" a="1"/>
  <c r="BA206" i="9" s="1"/>
  <c r="BA207" i="9" a="1"/>
  <c r="BA207" i="9" s="1"/>
  <c r="BA163" i="9" a="1"/>
  <c r="BA163" i="9" s="1"/>
  <c r="D212" i="9" a="1"/>
  <c r="D212" i="9" s="1"/>
  <c r="C307" i="30" a="1"/>
  <c r="C307" i="30" s="1"/>
  <c r="D215" i="52" a="1"/>
  <c r="D215" i="52" s="1"/>
  <c r="CP164" i="52" a="1"/>
  <c r="CP164" i="52" s="1"/>
  <c r="CP165" i="52" a="1"/>
  <c r="CP165" i="52" s="1"/>
  <c r="CP166" i="52" a="1"/>
  <c r="CP166" i="52" s="1"/>
  <c r="CP167" i="52" a="1"/>
  <c r="CP167" i="52"/>
  <c r="CP168" i="52" a="1"/>
  <c r="CP168" i="52" s="1"/>
  <c r="CP169" i="52" a="1"/>
  <c r="CP169" i="52" s="1"/>
  <c r="CP170" i="52" a="1"/>
  <c r="CP170" i="52" s="1"/>
  <c r="CP171" i="52" a="1"/>
  <c r="CP171" i="52" s="1"/>
  <c r="CP172" i="52" a="1"/>
  <c r="CP172" i="52" s="1"/>
  <c r="CP173" i="52" a="1"/>
  <c r="CP173" i="52"/>
  <c r="CP174" i="52" a="1"/>
  <c r="CP174" i="52" s="1"/>
  <c r="CP175" i="52" a="1"/>
  <c r="CP175" i="52" s="1"/>
  <c r="CP176" i="52" a="1"/>
  <c r="CP176" i="52" s="1"/>
  <c r="CP177" i="52" a="1"/>
  <c r="CP177" i="52" s="1"/>
  <c r="CP178" i="52" a="1"/>
  <c r="CP178" i="52" s="1"/>
  <c r="CP179" i="52" a="1"/>
  <c r="CP179" i="52"/>
  <c r="CP180" i="52" a="1"/>
  <c r="CP180" i="52" s="1"/>
  <c r="CP181" i="52" a="1"/>
  <c r="CP181" i="52" s="1"/>
  <c r="CP182" i="52" a="1"/>
  <c r="CP182" i="52" s="1"/>
  <c r="CP183" i="52" a="1"/>
  <c r="CP183" i="52" s="1"/>
  <c r="CP184" i="52" a="1"/>
  <c r="CP184" i="52" s="1"/>
  <c r="CP185" i="52" a="1"/>
  <c r="CP185" i="52" s="1"/>
  <c r="CP186" i="52" a="1"/>
  <c r="CP186" i="52" s="1"/>
  <c r="CP187" i="52" a="1"/>
  <c r="CP187" i="52" s="1"/>
  <c r="CP188" i="52" a="1"/>
  <c r="CP188" i="52" s="1"/>
  <c r="CP189" i="52" a="1"/>
  <c r="CP189" i="52" s="1"/>
  <c r="CP190" i="52" a="1"/>
  <c r="CP190" i="52" s="1"/>
  <c r="CP191" i="52" a="1"/>
  <c r="CP191" i="52"/>
  <c r="CP192" i="52" a="1"/>
  <c r="CP192" i="52" s="1"/>
  <c r="CP193" i="52" a="1"/>
  <c r="CP193" i="52" s="1"/>
  <c r="CP194" i="52" a="1"/>
  <c r="CP194" i="52" s="1"/>
  <c r="CP195" i="52" a="1"/>
  <c r="CP195" i="52" s="1"/>
  <c r="CP196" i="52" a="1"/>
  <c r="CP196" i="52" s="1"/>
  <c r="CP197" i="52" a="1"/>
  <c r="CP197" i="52" s="1"/>
  <c r="CP198" i="52" a="1"/>
  <c r="CP198" i="52" s="1"/>
  <c r="CP199" i="52" a="1"/>
  <c r="CP199" i="52" s="1"/>
  <c r="CP200" i="52" a="1"/>
  <c r="CP200" i="52" s="1"/>
  <c r="CP201" i="52" a="1"/>
  <c r="CP201" i="52" s="1"/>
  <c r="CP202" i="52" a="1"/>
  <c r="CP202" i="52" s="1"/>
  <c r="CP203" i="52" a="1"/>
  <c r="CP203" i="52" s="1"/>
  <c r="CP204" i="52" a="1"/>
  <c r="CP204" i="52" s="1"/>
  <c r="CP205" i="52" a="1"/>
  <c r="CP205" i="52" s="1"/>
  <c r="CP163" i="52" a="1"/>
  <c r="CP163" i="52" s="1"/>
  <c r="CO207" i="52"/>
  <c r="D212" i="52" a="1"/>
  <c r="D212" i="52" s="1"/>
  <c r="C306" i="30" a="1"/>
  <c r="C306" i="30" s="1"/>
  <c r="AQ256" i="30" a="1"/>
  <c r="AQ256" i="30" s="1"/>
  <c r="AQ257" i="30" a="1"/>
  <c r="AQ257" i="30" s="1"/>
  <c r="AQ258" i="30" a="1"/>
  <c r="AQ258" i="30" s="1"/>
  <c r="AQ259" i="30" a="1"/>
  <c r="AQ259" i="30" s="1"/>
  <c r="AQ260" i="30" a="1"/>
  <c r="AQ260" i="30" s="1"/>
  <c r="AQ261" i="30" a="1"/>
  <c r="AQ261" i="30" s="1"/>
  <c r="AQ262" i="30" a="1"/>
  <c r="AQ262" i="30" s="1"/>
  <c r="AQ263" i="30" a="1"/>
  <c r="AQ263" i="30"/>
  <c r="AQ264" i="30" a="1"/>
  <c r="AQ264" i="30"/>
  <c r="AQ265" i="30" a="1"/>
  <c r="AQ265" i="30" s="1"/>
  <c r="AQ266" i="30" a="1"/>
  <c r="AQ266" i="30" s="1"/>
  <c r="AQ267" i="30" a="1"/>
  <c r="AQ267" i="30" s="1"/>
  <c r="AQ268" i="30" a="1"/>
  <c r="AQ268" i="30" s="1"/>
  <c r="AQ269" i="30" a="1"/>
  <c r="AQ269" i="30"/>
  <c r="AQ270" i="30" a="1"/>
  <c r="AQ270" i="30"/>
  <c r="AQ271" i="30" a="1"/>
  <c r="AQ271" i="30" s="1"/>
  <c r="AQ272" i="30" a="1"/>
  <c r="AQ272" i="30" s="1"/>
  <c r="AQ273" i="30" a="1"/>
  <c r="AQ273" i="30" s="1"/>
  <c r="AQ274" i="30" a="1"/>
  <c r="AQ274" i="30" s="1"/>
  <c r="AQ275" i="30" a="1"/>
  <c r="AQ275" i="30"/>
  <c r="AQ276" i="30" a="1"/>
  <c r="AQ276" i="30"/>
  <c r="AQ277" i="30" a="1"/>
  <c r="AQ277" i="30" s="1"/>
  <c r="AQ278" i="30" a="1"/>
  <c r="AQ278" i="30" s="1"/>
  <c r="AQ279" i="30" a="1"/>
  <c r="AQ279" i="30" s="1"/>
  <c r="AQ280" i="30" a="1"/>
  <c r="AQ280" i="30" s="1"/>
  <c r="AQ281" i="30" a="1"/>
  <c r="AQ281" i="30"/>
  <c r="AQ282" i="30" a="1"/>
  <c r="AQ282" i="30"/>
  <c r="AQ283" i="30" a="1"/>
  <c r="AQ283" i="30" s="1"/>
  <c r="AQ284" i="30" a="1"/>
  <c r="AQ284" i="30" s="1"/>
  <c r="AQ285" i="30" a="1"/>
  <c r="AQ285" i="30" s="1"/>
  <c r="AQ286" i="30" a="1"/>
  <c r="AQ286" i="30" s="1"/>
  <c r="AQ287" i="30" a="1"/>
  <c r="AQ287" i="30"/>
  <c r="AQ288" i="30" a="1"/>
  <c r="AQ288" i="30"/>
  <c r="AQ289" i="30" a="1"/>
  <c r="AQ289" i="30" s="1"/>
  <c r="AQ290" i="30" a="1"/>
  <c r="AQ290" i="30" s="1"/>
  <c r="AQ291" i="30" a="1"/>
  <c r="AQ291" i="30" s="1"/>
  <c r="AQ292" i="30" a="1"/>
  <c r="AQ292" i="30" s="1"/>
  <c r="AQ293" i="30" a="1"/>
  <c r="AQ293" i="30"/>
  <c r="AQ294" i="30" a="1"/>
  <c r="AQ294" i="30"/>
  <c r="AQ295" i="30" a="1"/>
  <c r="AQ295" i="30" s="1"/>
  <c r="AQ296" i="30" a="1"/>
  <c r="AQ296" i="30" s="1"/>
  <c r="AQ297" i="30" a="1"/>
  <c r="AQ297" i="30" s="1"/>
  <c r="AQ298" i="30" a="1"/>
  <c r="AQ298" i="30" s="1"/>
  <c r="AQ299" i="30" a="1"/>
  <c r="AQ299" i="30"/>
  <c r="AQ255" i="30" a="1"/>
  <c r="AQ255" i="30" s="1"/>
  <c r="C303" i="30" a="1"/>
  <c r="C303" i="30" s="1"/>
  <c r="AF126" i="10" a="1"/>
  <c r="AF126" i="10" s="1"/>
  <c r="AF170" i="10" a="1"/>
  <c r="AF170" i="10" s="1"/>
  <c r="AF127" i="10" a="1"/>
  <c r="AF127" i="10" s="1"/>
  <c r="AF128" i="10" a="1"/>
  <c r="AF128" i="10" s="1"/>
  <c r="AF129" i="10" a="1"/>
  <c r="AF129" i="10" s="1"/>
  <c r="AF130" i="10" a="1"/>
  <c r="AF130" i="10" s="1"/>
  <c r="AF131" i="10" a="1"/>
  <c r="AF131" i="10" s="1"/>
  <c r="AF132" i="10" a="1"/>
  <c r="AF132" i="10" s="1"/>
  <c r="AF133" i="10" a="1"/>
  <c r="AF133" i="10" s="1"/>
  <c r="AF134" i="10" a="1"/>
  <c r="AF134" i="10"/>
  <c r="AF135" i="10" a="1"/>
  <c r="AF135" i="10"/>
  <c r="AF136" i="10" a="1"/>
  <c r="AF136" i="10"/>
  <c r="AF137" i="10" a="1"/>
  <c r="AF137" i="10"/>
  <c r="AF138" i="10" a="1"/>
  <c r="AF138" i="10"/>
  <c r="AF139" i="10" a="1"/>
  <c r="AF139" i="10" s="1"/>
  <c r="AF140" i="10" a="1"/>
  <c r="AF140" i="10"/>
  <c r="AF141" i="10" a="1"/>
  <c r="AF141" i="10"/>
  <c r="AF142" i="10" a="1"/>
  <c r="AF142" i="10"/>
  <c r="AF143" i="10" a="1"/>
  <c r="AF143" i="10"/>
  <c r="AF144" i="10" a="1"/>
  <c r="AF144" i="10"/>
  <c r="AF145" i="10" a="1"/>
  <c r="AF145" i="10" s="1"/>
  <c r="AF146" i="10" a="1"/>
  <c r="AF146" i="10"/>
  <c r="AF147" i="10" a="1"/>
  <c r="AF147" i="10" s="1"/>
  <c r="AF148" i="10" a="1"/>
  <c r="AF148" i="10"/>
  <c r="AF149" i="10" a="1"/>
  <c r="AF149" i="10"/>
  <c r="AF150" i="10" a="1"/>
  <c r="AF150" i="10"/>
  <c r="AF151" i="10" a="1"/>
  <c r="AF151" i="10" s="1"/>
  <c r="AF152" i="10" a="1"/>
  <c r="AF152" i="10"/>
  <c r="AF153" i="10" a="1"/>
  <c r="AF153" i="10"/>
  <c r="AF154" i="10" a="1"/>
  <c r="AF154" i="10"/>
  <c r="AF155" i="10" a="1"/>
  <c r="AF155" i="10"/>
  <c r="AF156" i="10" a="1"/>
  <c r="AF156" i="10"/>
  <c r="AF157" i="10" a="1"/>
  <c r="AF157" i="10" s="1"/>
  <c r="AF158" i="10" a="1"/>
  <c r="AF158" i="10"/>
  <c r="AF159" i="10" a="1"/>
  <c r="AF159" i="10"/>
  <c r="AF160" i="10" a="1"/>
  <c r="AF160" i="10"/>
  <c r="AF161" i="10" a="1"/>
  <c r="AF161" i="10"/>
  <c r="AF162" i="10" a="1"/>
  <c r="AF162" i="10"/>
  <c r="AF163" i="10" a="1"/>
  <c r="AF163" i="10" s="1"/>
  <c r="AF164" i="10" a="1"/>
  <c r="AF164" i="10"/>
  <c r="AF165" i="10" a="1"/>
  <c r="AF165" i="10"/>
  <c r="AF166" i="10" a="1"/>
  <c r="AF166" i="10"/>
  <c r="AF167" i="10" a="1"/>
  <c r="AF167" i="10"/>
  <c r="AF168" i="10" a="1"/>
  <c r="AF168" i="10"/>
  <c r="AF169" i="10" a="1"/>
  <c r="AF169" i="10" s="1"/>
  <c r="E174" i="21" a="1"/>
  <c r="E174" i="21" s="1"/>
  <c r="E196" i="17" a="1"/>
  <c r="E196" i="17" s="1"/>
  <c r="U171" i="13" a="1"/>
  <c r="U171" i="13"/>
  <c r="U127" i="13" a="1"/>
  <c r="U127" i="13" s="1"/>
  <c r="U128" i="13" a="1"/>
  <c r="U128" i="13"/>
  <c r="U129" i="13" a="1"/>
  <c r="U129" i="13"/>
  <c r="U130" i="13" a="1"/>
  <c r="U130" i="13"/>
  <c r="U131" i="13" a="1"/>
  <c r="U131" i="13"/>
  <c r="U132" i="13" a="1"/>
  <c r="U132" i="13" s="1"/>
  <c r="U133" i="13" a="1"/>
  <c r="U133" i="13" s="1"/>
  <c r="U134" i="13" a="1"/>
  <c r="U134" i="13"/>
  <c r="U135" i="13" a="1"/>
  <c r="U135" i="13"/>
  <c r="U136" i="13" a="1"/>
  <c r="U136" i="13"/>
  <c r="U137" i="13" a="1"/>
  <c r="U137" i="13"/>
  <c r="U138" i="13" a="1"/>
  <c r="U138" i="13"/>
  <c r="U139" i="13" a="1"/>
  <c r="U139" i="13"/>
  <c r="U140" i="13" a="1"/>
  <c r="U140" i="13"/>
  <c r="U141" i="13" a="1"/>
  <c r="U141" i="13"/>
  <c r="U142" i="13" a="1"/>
  <c r="U142" i="13"/>
  <c r="U143" i="13" a="1"/>
  <c r="U143" i="13"/>
  <c r="U144" i="13" a="1"/>
  <c r="U144" i="13"/>
  <c r="U145" i="13" a="1"/>
  <c r="U145" i="13"/>
  <c r="U146" i="13" a="1"/>
  <c r="U146" i="13"/>
  <c r="U147" i="13" a="1"/>
  <c r="U147" i="13"/>
  <c r="U148" i="13" a="1"/>
  <c r="U148" i="13"/>
  <c r="U149" i="13" a="1"/>
  <c r="U149" i="13"/>
  <c r="U150" i="13" a="1"/>
  <c r="U150" i="13"/>
  <c r="U151" i="13" a="1"/>
  <c r="U151" i="13"/>
  <c r="U152" i="13" a="1"/>
  <c r="U152" i="13"/>
  <c r="U153" i="13" a="1"/>
  <c r="U153" i="13"/>
  <c r="U154" i="13" a="1"/>
  <c r="U154" i="13"/>
  <c r="U155" i="13" a="1"/>
  <c r="U155" i="13"/>
  <c r="U156" i="13" a="1"/>
  <c r="U156" i="13"/>
  <c r="U157" i="13" a="1"/>
  <c r="U157" i="13"/>
  <c r="U158" i="13" a="1"/>
  <c r="U158" i="13"/>
  <c r="U159" i="13" a="1"/>
  <c r="U159" i="13"/>
  <c r="U160" i="13" a="1"/>
  <c r="U160" i="13"/>
  <c r="U161" i="13" a="1"/>
  <c r="U161" i="13"/>
  <c r="U162" i="13" a="1"/>
  <c r="U162" i="13"/>
  <c r="U163" i="13" a="1"/>
  <c r="U163" i="13"/>
  <c r="U164" i="13" a="1"/>
  <c r="U164" i="13"/>
  <c r="U165" i="13" a="1"/>
  <c r="U165" i="13"/>
  <c r="U166" i="13" a="1"/>
  <c r="U166" i="13"/>
  <c r="U167" i="13" a="1"/>
  <c r="U167" i="13"/>
  <c r="U168" i="13" a="1"/>
  <c r="U168" i="13" s="1"/>
  <c r="U169" i="13" a="1"/>
  <c r="U169" i="13"/>
  <c r="U170" i="13" a="1"/>
  <c r="U170" i="13"/>
  <c r="N168" i="14" a="1"/>
  <c r="N168" i="14" s="1"/>
  <c r="N125" i="14" a="1"/>
  <c r="N125" i="14" s="1"/>
  <c r="N126" i="14" a="1"/>
  <c r="N126" i="14" s="1"/>
  <c r="N127" i="14" a="1"/>
  <c r="N127" i="14" s="1"/>
  <c r="N128" i="14" a="1"/>
  <c r="N128" i="14" s="1"/>
  <c r="N129" i="14" a="1"/>
  <c r="N129" i="14" s="1"/>
  <c r="N130" i="14" a="1"/>
  <c r="N130" i="14" s="1"/>
  <c r="N131" i="14" a="1"/>
  <c r="N131" i="14" s="1"/>
  <c r="N132" i="14" a="1"/>
  <c r="N132" i="14" s="1"/>
  <c r="N133" i="14" a="1"/>
  <c r="N133" i="14" s="1"/>
  <c r="N134" i="14" a="1"/>
  <c r="N134" i="14" s="1"/>
  <c r="N135" i="14" a="1"/>
  <c r="N135" i="14" s="1"/>
  <c r="N136" i="14" a="1"/>
  <c r="N136" i="14"/>
  <c r="N137" i="14" a="1"/>
  <c r="N137" i="14" s="1"/>
  <c r="N138" i="14" a="1"/>
  <c r="N138" i="14" s="1"/>
  <c r="N139" i="14" a="1"/>
  <c r="N139" i="14" s="1"/>
  <c r="N140" i="14" a="1"/>
  <c r="N140" i="14" s="1"/>
  <c r="N141" i="14" a="1"/>
  <c r="N141" i="14" s="1"/>
  <c r="N142" i="14" a="1"/>
  <c r="N142" i="14" s="1"/>
  <c r="N143" i="14" a="1"/>
  <c r="N143" i="14" s="1"/>
  <c r="N144" i="14" a="1"/>
  <c r="N144" i="14" s="1"/>
  <c r="N145" i="14" a="1"/>
  <c r="N145" i="14" s="1"/>
  <c r="N146" i="14" a="1"/>
  <c r="N146" i="14" s="1"/>
  <c r="N147" i="14" a="1"/>
  <c r="N147" i="14" s="1"/>
  <c r="N148" i="14" a="1"/>
  <c r="N148" i="14" s="1"/>
  <c r="N149" i="14" a="1"/>
  <c r="N149" i="14" s="1"/>
  <c r="N150" i="14" a="1"/>
  <c r="N150" i="14" s="1"/>
  <c r="N151" i="14" a="1"/>
  <c r="N151" i="14" s="1"/>
  <c r="N152" i="14" a="1"/>
  <c r="N152" i="14" s="1"/>
  <c r="N153" i="14" a="1"/>
  <c r="N153" i="14" s="1"/>
  <c r="N154" i="14" a="1"/>
  <c r="N154" i="14" s="1"/>
  <c r="N155" i="14" a="1"/>
  <c r="N155" i="14" s="1"/>
  <c r="N156" i="14" a="1"/>
  <c r="N156" i="14" s="1"/>
  <c r="N157" i="14" a="1"/>
  <c r="N157" i="14" s="1"/>
  <c r="N158" i="14" a="1"/>
  <c r="N158" i="14" s="1"/>
  <c r="N159" i="14" a="1"/>
  <c r="N159" i="14" s="1"/>
  <c r="N160" i="14" a="1"/>
  <c r="N160" i="14" s="1"/>
  <c r="N161" i="14" a="1"/>
  <c r="N161" i="14" s="1"/>
  <c r="N162" i="14" a="1"/>
  <c r="N162" i="14" s="1"/>
  <c r="N163" i="14" a="1"/>
  <c r="N163" i="14" s="1"/>
  <c r="N164" i="14" a="1"/>
  <c r="N164" i="14" s="1"/>
  <c r="N165" i="14" a="1"/>
  <c r="N165" i="14" s="1"/>
  <c r="N166" i="14" a="1"/>
  <c r="N166" i="14" s="1"/>
  <c r="N167" i="14" a="1"/>
  <c r="N167" i="14" s="1"/>
  <c r="N124" i="14" a="1"/>
  <c r="N124" i="14" s="1"/>
  <c r="R122" i="21" a="1"/>
  <c r="R122" i="21" s="1"/>
  <c r="R123" i="21" a="1"/>
  <c r="R123" i="21" s="1"/>
  <c r="R124" i="21" a="1"/>
  <c r="R124" i="21" s="1"/>
  <c r="R125" i="21" a="1"/>
  <c r="R125" i="21"/>
  <c r="R126" i="21" a="1"/>
  <c r="R126" i="21" s="1"/>
  <c r="R127" i="21" a="1"/>
  <c r="R127" i="21"/>
  <c r="R128" i="21" a="1"/>
  <c r="R128" i="21" s="1"/>
  <c r="R129" i="21" a="1"/>
  <c r="R129" i="21" s="1"/>
  <c r="R130" i="21" a="1"/>
  <c r="R130" i="21" s="1"/>
  <c r="R131" i="21" a="1"/>
  <c r="R131" i="21"/>
  <c r="R132" i="21" a="1"/>
  <c r="R132" i="21" s="1"/>
  <c r="R133" i="21" a="1"/>
  <c r="R133" i="21"/>
  <c r="R134" i="21" a="1"/>
  <c r="R134" i="21" s="1"/>
  <c r="R135" i="21" a="1"/>
  <c r="R135" i="21" s="1"/>
  <c r="R136" i="21" a="1"/>
  <c r="R136" i="21" s="1"/>
  <c r="R137" i="21" a="1"/>
  <c r="R137" i="21"/>
  <c r="R138" i="21" a="1"/>
  <c r="R138" i="21" s="1"/>
  <c r="R139" i="21" a="1"/>
  <c r="R139" i="21" s="1"/>
  <c r="R140" i="21" a="1"/>
  <c r="R140" i="21" s="1"/>
  <c r="R141" i="21" a="1"/>
  <c r="R141" i="21" s="1"/>
  <c r="R142" i="21" a="1"/>
  <c r="R142" i="21" s="1"/>
  <c r="R143" i="21" a="1"/>
  <c r="R143" i="21"/>
  <c r="R144" i="21" a="1"/>
  <c r="R144" i="21" s="1"/>
  <c r="R145" i="21" a="1"/>
  <c r="R145" i="21" s="1"/>
  <c r="R146" i="21" a="1"/>
  <c r="R146" i="21" s="1"/>
  <c r="R147" i="21" a="1"/>
  <c r="R147" i="21" s="1"/>
  <c r="R148" i="21" a="1"/>
  <c r="R148" i="21" s="1"/>
  <c r="R149" i="21" a="1"/>
  <c r="R149" i="21" s="1"/>
  <c r="R150" i="21" a="1"/>
  <c r="R150" i="21" s="1"/>
  <c r="R151" i="21" a="1"/>
  <c r="R151" i="21" s="1"/>
  <c r="R152" i="21" a="1"/>
  <c r="R152" i="21" s="1"/>
  <c r="R153" i="21" a="1"/>
  <c r="R153" i="21" s="1"/>
  <c r="R154" i="21" a="1"/>
  <c r="R154" i="21" s="1"/>
  <c r="R155" i="21" a="1"/>
  <c r="R155" i="21" s="1"/>
  <c r="R156" i="21" a="1"/>
  <c r="R156" i="21" s="1"/>
  <c r="R157" i="21" a="1"/>
  <c r="R157" i="21" s="1"/>
  <c r="R158" i="21" a="1"/>
  <c r="R158" i="21" s="1"/>
  <c r="R159" i="21" a="1"/>
  <c r="R159" i="21" s="1"/>
  <c r="R160" i="21" a="1"/>
  <c r="R160" i="21" s="1"/>
  <c r="R161" i="21" a="1"/>
  <c r="R161" i="21" s="1"/>
  <c r="R162" i="21" a="1"/>
  <c r="R162" i="21" s="1"/>
  <c r="R163" i="21" a="1"/>
  <c r="R163" i="21" s="1"/>
  <c r="R164" i="21" a="1"/>
  <c r="R164" i="21" s="1"/>
  <c r="R165" i="21" a="1"/>
  <c r="R165" i="21" s="1"/>
  <c r="Q124" i="16" a="1"/>
  <c r="Q124" i="16"/>
  <c r="R121" i="21" a="1"/>
  <c r="R121" i="21"/>
  <c r="Q168" i="16" a="1"/>
  <c r="Q168" i="16"/>
  <c r="Q125" i="16" a="1"/>
  <c r="Q125" i="16"/>
  <c r="Q126" i="16" a="1"/>
  <c r="Q126" i="16"/>
  <c r="Q127" i="16" a="1"/>
  <c r="Q127" i="16"/>
  <c r="Q128" i="16" a="1"/>
  <c r="Q128" i="16"/>
  <c r="Q129" i="16" a="1"/>
  <c r="Q129" i="16" s="1"/>
  <c r="Q130" i="16" a="1"/>
  <c r="Q130" i="16" s="1"/>
  <c r="Q131" i="16" a="1"/>
  <c r="Q131" i="16"/>
  <c r="Q132" i="16" a="1"/>
  <c r="Q132" i="16"/>
  <c r="Q133" i="16" a="1"/>
  <c r="Q133" i="16"/>
  <c r="Q134" i="16" a="1"/>
  <c r="Q134" i="16"/>
  <c r="Q135" i="16" a="1"/>
  <c r="Q135" i="16"/>
  <c r="Q136" i="16" a="1"/>
  <c r="Q136" i="16"/>
  <c r="Q137" i="16" a="1"/>
  <c r="Q137" i="16"/>
  <c r="Q138" i="16" a="1"/>
  <c r="Q138" i="16"/>
  <c r="Q139" i="16" a="1"/>
  <c r="Q139" i="16"/>
  <c r="Q140" i="16" a="1"/>
  <c r="Q140" i="16"/>
  <c r="Q141" i="16" a="1"/>
  <c r="Q141" i="16"/>
  <c r="Q142" i="16" a="1"/>
  <c r="Q142" i="16"/>
  <c r="Q143" i="16" a="1"/>
  <c r="Q143" i="16"/>
  <c r="Q144" i="16" a="1"/>
  <c r="Q144" i="16"/>
  <c r="Q145" i="16" a="1"/>
  <c r="Q145" i="16"/>
  <c r="Q146" i="16" a="1"/>
  <c r="Q146" i="16"/>
  <c r="Q147" i="16" a="1"/>
  <c r="Q147" i="16"/>
  <c r="Q148" i="16" a="1"/>
  <c r="Q148" i="16"/>
  <c r="Q149" i="16" a="1"/>
  <c r="Q149" i="16"/>
  <c r="Q150" i="16" a="1"/>
  <c r="Q150" i="16"/>
  <c r="Q151" i="16" a="1"/>
  <c r="Q151" i="16"/>
  <c r="Q152" i="16" a="1"/>
  <c r="Q152" i="16"/>
  <c r="Q153" i="16" a="1"/>
  <c r="Q153" i="16"/>
  <c r="Q154" i="16" a="1"/>
  <c r="Q154" i="16"/>
  <c r="Q155" i="16" a="1"/>
  <c r="Q155" i="16"/>
  <c r="Q156" i="16" a="1"/>
  <c r="Q156" i="16"/>
  <c r="Q157" i="16" a="1"/>
  <c r="Q157" i="16"/>
  <c r="Q158" i="16" a="1"/>
  <c r="Q158" i="16"/>
  <c r="Q159" i="16" a="1"/>
  <c r="Q159" i="16" s="1"/>
  <c r="Q160" i="16" a="1"/>
  <c r="Q160" i="16" s="1"/>
  <c r="Q161" i="16" a="1"/>
  <c r="Q161" i="16"/>
  <c r="Q162" i="16" a="1"/>
  <c r="Q162" i="16"/>
  <c r="Q163" i="16" a="1"/>
  <c r="Q163" i="16"/>
  <c r="Q164" i="16" a="1"/>
  <c r="Q164" i="16"/>
  <c r="Q165" i="16" a="1"/>
  <c r="Q165" i="16" s="1"/>
  <c r="Q166" i="16" a="1"/>
  <c r="Q166" i="16" s="1"/>
  <c r="Q167" i="16" a="1"/>
  <c r="Q167" i="16"/>
  <c r="AP188" i="17"/>
  <c r="AP146" i="17"/>
  <c r="AP147" i="17"/>
  <c r="AP148" i="17"/>
  <c r="AP149" i="17"/>
  <c r="AP150" i="17"/>
  <c r="AP151" i="17"/>
  <c r="AP152" i="17"/>
  <c r="AP153" i="17"/>
  <c r="AP154" i="17"/>
  <c r="AP155" i="17"/>
  <c r="AP156" i="17"/>
  <c r="AP157" i="17"/>
  <c r="AP158" i="17"/>
  <c r="AP159" i="17"/>
  <c r="AP160" i="17"/>
  <c r="AP161" i="17"/>
  <c r="AP162" i="17"/>
  <c r="AP163" i="17"/>
  <c r="AP164" i="17"/>
  <c r="AP165" i="17"/>
  <c r="AP166" i="17"/>
  <c r="AP167" i="17"/>
  <c r="AP168" i="17"/>
  <c r="AP169" i="17"/>
  <c r="AP170" i="17"/>
  <c r="AP171" i="17"/>
  <c r="AP172" i="17"/>
  <c r="AP173" i="17"/>
  <c r="AP174" i="17"/>
  <c r="AP175" i="17"/>
  <c r="AP176" i="17"/>
  <c r="AP177" i="17"/>
  <c r="AP178" i="17"/>
  <c r="AP179" i="17"/>
  <c r="AP180" i="17"/>
  <c r="AP181" i="17"/>
  <c r="AP182" i="17"/>
  <c r="AP183" i="17"/>
  <c r="AP184" i="17"/>
  <c r="AP185" i="17"/>
  <c r="AP186" i="17"/>
  <c r="AP187" i="17"/>
  <c r="AP144" i="17"/>
  <c r="AP145" i="17"/>
  <c r="X127" i="34" l="1" a="1"/>
  <c r="X127" i="34" s="1"/>
  <c r="X153" i="34" a="1"/>
  <c r="X153" i="34" s="1"/>
  <c r="X148" i="34" a="1"/>
  <c r="X148" i="34" s="1"/>
  <c r="X139" i="34" a="1"/>
  <c r="X139" i="34" s="1"/>
  <c r="X160" i="34" a="1"/>
  <c r="X160" i="34" s="1"/>
  <c r="X136" i="34" a="1"/>
  <c r="X136" i="34" s="1"/>
  <c r="X126" i="34" a="1"/>
  <c r="X126" i="34" s="1"/>
  <c r="X146" i="34" a="1"/>
  <c r="X146" i="34" s="1"/>
  <c r="X132" i="34" a="1"/>
  <c r="X132" i="34" s="1"/>
  <c r="X150" i="34" a="1"/>
  <c r="X150" i="34" s="1"/>
  <c r="X134" i="34" a="1"/>
  <c r="X134" i="34" s="1"/>
  <c r="X144" i="34" a="1"/>
  <c r="X144" i="34" s="1"/>
  <c r="X151" i="34" a="1"/>
  <c r="X151" i="34" s="1"/>
  <c r="X125" i="34" a="1"/>
  <c r="X125" i="34" s="1"/>
  <c r="C174" i="34" a="1"/>
  <c r="C174" i="34" s="1"/>
  <c r="BK125" i="53" a="1"/>
  <c r="BK125" i="53" s="1"/>
  <c r="AQ512" i="55"/>
  <c r="AQ536" i="55"/>
  <c r="AQ459" i="55"/>
  <c r="AQ506" i="55" s="1"/>
  <c r="AQ460" i="55"/>
  <c r="AQ507" i="55" s="1"/>
  <c r="AQ461" i="55"/>
  <c r="AQ508" i="55" s="1"/>
  <c r="AQ462" i="55"/>
  <c r="AQ509" i="55" s="1"/>
  <c r="AQ463" i="55"/>
  <c r="AQ510" i="55" s="1"/>
  <c r="AQ464" i="55"/>
  <c r="AQ511" i="55" s="1"/>
  <c r="AQ465" i="55"/>
  <c r="AQ466" i="55"/>
  <c r="AQ513" i="55" s="1"/>
  <c r="AQ467" i="55"/>
  <c r="AQ514" i="55" s="1"/>
  <c r="AQ468" i="55"/>
  <c r="AQ515" i="55" s="1"/>
  <c r="AQ469" i="55"/>
  <c r="AQ516" i="55" s="1"/>
  <c r="AQ470" i="55"/>
  <c r="AQ517" i="55" s="1"/>
  <c r="AQ471" i="55"/>
  <c r="AQ518" i="55" s="1"/>
  <c r="AQ472" i="55"/>
  <c r="AQ519" i="55" s="1"/>
  <c r="AQ473" i="55"/>
  <c r="AQ520" i="55" s="1"/>
  <c r="AQ474" i="55"/>
  <c r="AQ521" i="55" s="1"/>
  <c r="AQ475" i="55"/>
  <c r="AQ522" i="55" s="1"/>
  <c r="AQ476" i="55"/>
  <c r="AQ523" i="55" s="1"/>
  <c r="AQ477" i="55"/>
  <c r="AQ524" i="55" s="1"/>
  <c r="AQ478" i="55"/>
  <c r="AQ525" i="55" s="1"/>
  <c r="AQ479" i="55"/>
  <c r="AQ526" i="55" s="1"/>
  <c r="AQ480" i="55"/>
  <c r="AQ527" i="55" s="1"/>
  <c r="AQ481" i="55"/>
  <c r="AQ528" i="55" s="1"/>
  <c r="AQ482" i="55"/>
  <c r="AQ529" i="55" s="1"/>
  <c r="AQ483" i="55"/>
  <c r="AQ530" i="55" s="1"/>
  <c r="AQ484" i="55"/>
  <c r="AQ531" i="55" s="1"/>
  <c r="AQ485" i="55"/>
  <c r="AQ532" i="55" s="1"/>
  <c r="AQ486" i="55"/>
  <c r="AQ533" i="55" s="1"/>
  <c r="AQ487" i="55"/>
  <c r="AQ534" i="55" s="1"/>
  <c r="AQ488" i="55"/>
  <c r="AQ535" i="55" s="1"/>
  <c r="AQ489" i="55"/>
  <c r="AQ490" i="55"/>
  <c r="AQ537" i="55" s="1"/>
  <c r="AQ491" i="55"/>
  <c r="AQ538" i="55" s="1"/>
  <c r="AQ492" i="55"/>
  <c r="AQ539" i="55" s="1"/>
  <c r="AQ493" i="55"/>
  <c r="AQ540" i="55" s="1"/>
  <c r="AQ494" i="55"/>
  <c r="AQ541" i="55" s="1"/>
  <c r="AQ495" i="55"/>
  <c r="AQ542" i="55" s="1"/>
  <c r="AQ496" i="55"/>
  <c r="AQ543" i="55" s="1"/>
  <c r="AQ497" i="55"/>
  <c r="AQ544" i="55" s="1"/>
  <c r="AR458" i="55"/>
  <c r="AR505" i="55" s="1"/>
  <c r="AP513" i="55"/>
  <c r="AP517" i="55"/>
  <c r="AP541" i="55"/>
  <c r="AP459" i="55"/>
  <c r="AP506" i="55" s="1"/>
  <c r="AP460" i="55"/>
  <c r="AP507" i="55" s="1"/>
  <c r="AP461" i="55"/>
  <c r="AP508" i="55" s="1"/>
  <c r="AP462" i="55"/>
  <c r="AP509" i="55" s="1"/>
  <c r="AP463" i="55"/>
  <c r="AP510" i="55" s="1"/>
  <c r="AP464" i="55"/>
  <c r="AP511" i="55" s="1"/>
  <c r="AP465" i="55"/>
  <c r="AP512" i="55" s="1"/>
  <c r="AP466" i="55"/>
  <c r="AP467" i="55"/>
  <c r="AP514" i="55" s="1"/>
  <c r="AP468" i="55"/>
  <c r="AP515" i="55" s="1"/>
  <c r="AP469" i="55"/>
  <c r="AP516" i="55" s="1"/>
  <c r="AP470" i="55"/>
  <c r="AP471" i="55"/>
  <c r="AP518" i="55" s="1"/>
  <c r="AP472" i="55"/>
  <c r="AP519" i="55" s="1"/>
  <c r="AP473" i="55"/>
  <c r="AP520" i="55" s="1"/>
  <c r="AP474" i="55"/>
  <c r="AP521" i="55" s="1"/>
  <c r="AP475" i="55"/>
  <c r="AP522" i="55" s="1"/>
  <c r="AP476" i="55"/>
  <c r="AP523" i="55" s="1"/>
  <c r="AP477" i="55"/>
  <c r="AP524" i="55" s="1"/>
  <c r="AP478" i="55"/>
  <c r="AP525" i="55" s="1"/>
  <c r="AP479" i="55"/>
  <c r="AP526" i="55" s="1"/>
  <c r="AP480" i="55"/>
  <c r="AP527" i="55" s="1"/>
  <c r="AP481" i="55"/>
  <c r="AP528" i="55" s="1"/>
  <c r="AP482" i="55"/>
  <c r="AP529" i="55" s="1"/>
  <c r="AP483" i="55"/>
  <c r="AP530" i="55" s="1"/>
  <c r="AP484" i="55"/>
  <c r="AP531" i="55" s="1"/>
  <c r="AP485" i="55"/>
  <c r="AP532" i="55" s="1"/>
  <c r="AP486" i="55"/>
  <c r="AP533" i="55" s="1"/>
  <c r="AP487" i="55"/>
  <c r="AP534" i="55" s="1"/>
  <c r="AP488" i="55"/>
  <c r="AP535" i="55" s="1"/>
  <c r="AP489" i="55"/>
  <c r="AP536" i="55" s="1"/>
  <c r="AP490" i="55"/>
  <c r="AP537" i="55" s="1"/>
  <c r="AP491" i="55"/>
  <c r="AP538" i="55" s="1"/>
  <c r="AP492" i="55"/>
  <c r="AP539" i="55" s="1"/>
  <c r="AP493" i="55"/>
  <c r="AP540" i="55" s="1"/>
  <c r="AP494" i="55"/>
  <c r="AP495" i="55"/>
  <c r="AP542" i="55" s="1"/>
  <c r="AP496" i="55"/>
  <c r="AP543" i="55" s="1"/>
  <c r="AQ458" i="55"/>
  <c r="AQ505" i="55" s="1"/>
  <c r="AO523" i="55"/>
  <c r="AO527" i="55"/>
  <c r="AO528" i="55"/>
  <c r="AO539" i="55"/>
  <c r="AP505" i="55"/>
  <c r="AO459" i="55"/>
  <c r="AO506" i="55" s="1"/>
  <c r="AO460" i="55"/>
  <c r="AO507" i="55" s="1"/>
  <c r="AO461" i="55"/>
  <c r="AO508" i="55" s="1"/>
  <c r="AO462" i="55"/>
  <c r="AO509" i="55" s="1"/>
  <c r="AO463" i="55"/>
  <c r="AO510" i="55" s="1"/>
  <c r="AO464" i="55"/>
  <c r="AO511" i="55" s="1"/>
  <c r="AO465" i="55"/>
  <c r="AO512" i="55" s="1"/>
  <c r="AO466" i="55"/>
  <c r="AO513" i="55" s="1"/>
  <c r="AO467" i="55"/>
  <c r="AO514" i="55" s="1"/>
  <c r="AO468" i="55"/>
  <c r="AO515" i="55" s="1"/>
  <c r="AO469" i="55"/>
  <c r="AO516" i="55" s="1"/>
  <c r="AO470" i="55"/>
  <c r="AO517" i="55" s="1"/>
  <c r="AO471" i="55"/>
  <c r="AO518" i="55" s="1"/>
  <c r="AO472" i="55"/>
  <c r="AO519" i="55" s="1"/>
  <c r="AO473" i="55"/>
  <c r="AO520" i="55" s="1"/>
  <c r="AO474" i="55"/>
  <c r="AO521" i="55" s="1"/>
  <c r="AO475" i="55"/>
  <c r="AO522" i="55" s="1"/>
  <c r="AO476" i="55"/>
  <c r="AO477" i="55"/>
  <c r="AO524" i="55" s="1"/>
  <c r="AO478" i="55"/>
  <c r="AO525" i="55" s="1"/>
  <c r="AO479" i="55"/>
  <c r="AO526" i="55" s="1"/>
  <c r="AO480" i="55"/>
  <c r="AO481" i="55"/>
  <c r="AO482" i="55"/>
  <c r="AO529" i="55" s="1"/>
  <c r="AO483" i="55"/>
  <c r="AO530" i="55" s="1"/>
  <c r="AO484" i="55"/>
  <c r="AO531" i="55" s="1"/>
  <c r="AO485" i="55"/>
  <c r="AO532" i="55" s="1"/>
  <c r="AO486" i="55"/>
  <c r="AO533" i="55" s="1"/>
  <c r="AO487" i="55"/>
  <c r="AO534" i="55" s="1"/>
  <c r="AO488" i="55"/>
  <c r="AO535" i="55" s="1"/>
  <c r="AO489" i="55"/>
  <c r="AO536" i="55" s="1"/>
  <c r="AO490" i="55"/>
  <c r="AO537" i="55" s="1"/>
  <c r="AO491" i="55"/>
  <c r="AO538" i="55" s="1"/>
  <c r="AO492" i="55"/>
  <c r="AO493" i="55"/>
  <c r="AO540" i="55" s="1"/>
  <c r="AO494" i="55"/>
  <c r="AO541" i="55" s="1"/>
  <c r="AO495" i="55"/>
  <c r="AO542" i="55" s="1"/>
  <c r="AO496" i="55"/>
  <c r="AO543" i="55" s="1"/>
  <c r="AO497" i="55"/>
  <c r="AO544" i="55" s="1"/>
  <c r="AP497" i="55"/>
  <c r="AP544" i="55" s="1"/>
  <c r="AO498" i="55"/>
  <c r="AO545" i="55" s="1"/>
  <c r="AO499" i="55"/>
  <c r="AO546" i="55" s="1"/>
  <c r="AO500" i="55"/>
  <c r="AO547" i="55" s="1"/>
  <c r="AO501" i="55"/>
  <c r="AO548" i="55" s="1"/>
  <c r="AO502" i="55"/>
  <c r="AO549" i="55" s="1"/>
  <c r="AP458" i="55"/>
  <c r="J506" i="55"/>
  <c r="S506" i="55"/>
  <c r="AD506" i="55"/>
  <c r="AE506" i="55"/>
  <c r="C507" i="55"/>
  <c r="D507" i="55"/>
  <c r="O507" i="55"/>
  <c r="X508" i="55"/>
  <c r="AK508" i="55"/>
  <c r="I509" i="55"/>
  <c r="J509" i="55"/>
  <c r="U509" i="55"/>
  <c r="V509" i="55"/>
  <c r="AG509" i="55"/>
  <c r="AE510" i="55"/>
  <c r="C511" i="55"/>
  <c r="P511" i="55"/>
  <c r="AA511" i="55"/>
  <c r="AB511" i="55"/>
  <c r="AM511" i="55"/>
  <c r="AN511" i="55"/>
  <c r="I513" i="55"/>
  <c r="J513" i="55"/>
  <c r="U513" i="55"/>
  <c r="AH513" i="55"/>
  <c r="F514" i="55"/>
  <c r="G514" i="55"/>
  <c r="R514" i="55"/>
  <c r="P515" i="55"/>
  <c r="AA515" i="55"/>
  <c r="AB515" i="55"/>
  <c r="AM515" i="55"/>
  <c r="M516" i="55"/>
  <c r="X516" i="55"/>
  <c r="Y516" i="55"/>
  <c r="AH517" i="55"/>
  <c r="F518" i="55"/>
  <c r="G518" i="55"/>
  <c r="R518" i="55"/>
  <c r="V518" i="55"/>
  <c r="AE518" i="55"/>
  <c r="C519" i="55"/>
  <c r="AN519" i="55"/>
  <c r="K520" i="55"/>
  <c r="L520" i="55"/>
  <c r="M520" i="55"/>
  <c r="X520" i="55"/>
  <c r="Y520" i="55"/>
  <c r="AJ520" i="55"/>
  <c r="AK521" i="55"/>
  <c r="F522" i="55"/>
  <c r="S522" i="55"/>
  <c r="AD522" i="55"/>
  <c r="AE522" i="55"/>
  <c r="C523" i="55"/>
  <c r="D523" i="55"/>
  <c r="M524" i="55"/>
  <c r="X524" i="55"/>
  <c r="AK524" i="55"/>
  <c r="I525" i="55"/>
  <c r="J525" i="55"/>
  <c r="U525" i="55"/>
  <c r="AD526" i="55"/>
  <c r="AE526" i="55"/>
  <c r="C527" i="55"/>
  <c r="D527" i="55"/>
  <c r="G527" i="55"/>
  <c r="O527" i="55"/>
  <c r="AJ528" i="55"/>
  <c r="AK528" i="55"/>
  <c r="I529" i="55"/>
  <c r="J529" i="55"/>
  <c r="U529" i="55"/>
  <c r="V529" i="55"/>
  <c r="AG529" i="55"/>
  <c r="AD530" i="55"/>
  <c r="AE530" i="55"/>
  <c r="C531" i="55"/>
  <c r="D531" i="55"/>
  <c r="O531" i="55"/>
  <c r="P531" i="55"/>
  <c r="AA531" i="55"/>
  <c r="X532" i="55"/>
  <c r="Y532" i="55"/>
  <c r="AJ532" i="55"/>
  <c r="AK532" i="55"/>
  <c r="I533" i="55"/>
  <c r="J533" i="55"/>
  <c r="U533" i="55"/>
  <c r="R534" i="55"/>
  <c r="S534" i="55"/>
  <c r="AD534" i="55"/>
  <c r="AE534" i="55"/>
  <c r="C535" i="55"/>
  <c r="D535" i="55"/>
  <c r="O535" i="55"/>
  <c r="L536" i="55"/>
  <c r="M536" i="55"/>
  <c r="X536" i="55"/>
  <c r="Y536" i="55"/>
  <c r="AJ536" i="55"/>
  <c r="AK536" i="55"/>
  <c r="I537" i="55"/>
  <c r="AG537" i="55"/>
  <c r="AH537" i="55"/>
  <c r="F538" i="55"/>
  <c r="G538" i="55"/>
  <c r="R538" i="55"/>
  <c r="S538" i="55"/>
  <c r="O539" i="55"/>
  <c r="P539" i="55"/>
  <c r="Y539" i="55"/>
  <c r="AA539" i="55"/>
  <c r="AB539" i="55"/>
  <c r="AM539" i="55"/>
  <c r="Y540" i="55"/>
  <c r="AB540" i="55"/>
  <c r="AJ540" i="55"/>
  <c r="AK540" i="55"/>
  <c r="I541" i="55"/>
  <c r="J541" i="55"/>
  <c r="F542" i="55"/>
  <c r="G542" i="55"/>
  <c r="R542" i="55"/>
  <c r="S542" i="55"/>
  <c r="V542" i="55"/>
  <c r="AD542" i="55"/>
  <c r="P543" i="55"/>
  <c r="AA543" i="55"/>
  <c r="AB543" i="55"/>
  <c r="AM543" i="55"/>
  <c r="AN543" i="55"/>
  <c r="L544" i="55"/>
  <c r="AK544" i="55"/>
  <c r="G545" i="55"/>
  <c r="I545" i="55"/>
  <c r="J545" i="55"/>
  <c r="U545" i="55"/>
  <c r="V545" i="55"/>
  <c r="AG545" i="55"/>
  <c r="R546" i="55"/>
  <c r="AD546" i="55"/>
  <c r="AE546" i="55"/>
  <c r="C547" i="55"/>
  <c r="D547" i="55"/>
  <c r="AM547" i="55"/>
  <c r="AN547" i="55"/>
  <c r="L548" i="55"/>
  <c r="X548" i="55"/>
  <c r="Y548" i="55"/>
  <c r="U549" i="55"/>
  <c r="V549" i="55"/>
  <c r="AG549" i="55"/>
  <c r="AH549" i="55"/>
  <c r="AK549" i="55"/>
  <c r="G505" i="55"/>
  <c r="AF505" i="55"/>
  <c r="B138" i="55"/>
  <c r="A506" i="55"/>
  <c r="A507" i="55" s="1"/>
  <c r="A508" i="55" s="1"/>
  <c r="A509" i="55" s="1"/>
  <c r="A510" i="55" s="1"/>
  <c r="A511" i="55" s="1"/>
  <c r="A512" i="55" s="1"/>
  <c r="A513" i="55" s="1"/>
  <c r="A514" i="55" s="1"/>
  <c r="A515" i="55" s="1"/>
  <c r="A516" i="55" s="1"/>
  <c r="A517" i="55" s="1"/>
  <c r="A518" i="55" s="1"/>
  <c r="A519" i="55" s="1"/>
  <c r="A520" i="55" s="1"/>
  <c r="A521" i="55" s="1"/>
  <c r="A522" i="55" s="1"/>
  <c r="A523" i="55" s="1"/>
  <c r="A524" i="55" s="1"/>
  <c r="A525" i="55" s="1"/>
  <c r="A526" i="55" s="1"/>
  <c r="A527" i="55" s="1"/>
  <c r="A528" i="55" s="1"/>
  <c r="A529" i="55" s="1"/>
  <c r="A530" i="55" s="1"/>
  <c r="A531" i="55" s="1"/>
  <c r="A532" i="55" s="1"/>
  <c r="A533" i="55" s="1"/>
  <c r="A534" i="55" s="1"/>
  <c r="A535" i="55" s="1"/>
  <c r="A536" i="55" s="1"/>
  <c r="A537" i="55" s="1"/>
  <c r="A538" i="55" s="1"/>
  <c r="A539" i="55" s="1"/>
  <c r="A540" i="55" s="1"/>
  <c r="A541" i="55" s="1"/>
  <c r="A542" i="55" s="1"/>
  <c r="A543" i="55" s="1"/>
  <c r="A544" i="55" s="1"/>
  <c r="A545" i="55" s="1"/>
  <c r="A546" i="55" s="1"/>
  <c r="A547" i="55" s="1"/>
  <c r="A548" i="55" s="1"/>
  <c r="A549" i="55" s="1"/>
  <c r="B459" i="55"/>
  <c r="B506" i="55" s="1"/>
  <c r="C459" i="55"/>
  <c r="C506" i="55" s="1"/>
  <c r="D459" i="55"/>
  <c r="D506" i="55" s="1"/>
  <c r="E459" i="55"/>
  <c r="E506" i="55" s="1"/>
  <c r="F459" i="55"/>
  <c r="F506" i="55" s="1"/>
  <c r="G459" i="55"/>
  <c r="G506" i="55" s="1"/>
  <c r="H459" i="55"/>
  <c r="H506" i="55" s="1"/>
  <c r="I459" i="55"/>
  <c r="I506" i="55" s="1"/>
  <c r="J459" i="55"/>
  <c r="K459" i="55"/>
  <c r="K506" i="55" s="1"/>
  <c r="L459" i="55"/>
  <c r="L506" i="55" s="1"/>
  <c r="M459" i="55"/>
  <c r="M506" i="55" s="1"/>
  <c r="N459" i="55"/>
  <c r="N506" i="55" s="1"/>
  <c r="O459" i="55"/>
  <c r="O506" i="55" s="1"/>
  <c r="P459" i="55"/>
  <c r="P506" i="55" s="1"/>
  <c r="Q459" i="55"/>
  <c r="Q506" i="55" s="1"/>
  <c r="R459" i="55"/>
  <c r="R506" i="55" s="1"/>
  <c r="S459" i="55"/>
  <c r="T459" i="55"/>
  <c r="T506" i="55" s="1"/>
  <c r="U459" i="55"/>
  <c r="U506" i="55" s="1"/>
  <c r="V459" i="55"/>
  <c r="V506" i="55" s="1"/>
  <c r="W459" i="55"/>
  <c r="W506" i="55" s="1"/>
  <c r="X459" i="55"/>
  <c r="X506" i="55" s="1"/>
  <c r="Y459" i="55"/>
  <c r="Y506" i="55" s="1"/>
  <c r="Z459" i="55"/>
  <c r="Z506" i="55" s="1"/>
  <c r="AA459" i="55"/>
  <c r="AA506" i="55" s="1"/>
  <c r="AB459" i="55"/>
  <c r="AB506" i="55" s="1"/>
  <c r="AC459" i="55"/>
  <c r="AC506" i="55" s="1"/>
  <c r="AD459" i="55"/>
  <c r="AE459" i="55"/>
  <c r="AF459" i="55"/>
  <c r="AF506" i="55" s="1"/>
  <c r="AG459" i="55"/>
  <c r="AG506" i="55" s="1"/>
  <c r="AH459" i="55"/>
  <c r="AH506" i="55" s="1"/>
  <c r="AI459" i="55"/>
  <c r="AI506" i="55" s="1"/>
  <c r="AJ459" i="55"/>
  <c r="AJ506" i="55" s="1"/>
  <c r="AK459" i="55"/>
  <c r="AK506" i="55" s="1"/>
  <c r="AL459" i="55"/>
  <c r="AL506" i="55" s="1"/>
  <c r="AM459" i="55"/>
  <c r="AM506" i="55" s="1"/>
  <c r="AN459" i="55"/>
  <c r="AN506" i="55" s="1"/>
  <c r="B460" i="55"/>
  <c r="B507" i="55" s="1"/>
  <c r="C460" i="55"/>
  <c r="D460" i="55"/>
  <c r="E460" i="55"/>
  <c r="E507" i="55" s="1"/>
  <c r="F460" i="55"/>
  <c r="F507" i="55" s="1"/>
  <c r="G460" i="55"/>
  <c r="G507" i="55" s="1"/>
  <c r="H460" i="55"/>
  <c r="H507" i="55" s="1"/>
  <c r="I460" i="55"/>
  <c r="I507" i="55" s="1"/>
  <c r="J460" i="55"/>
  <c r="J507" i="55" s="1"/>
  <c r="K460" i="55"/>
  <c r="K507" i="55" s="1"/>
  <c r="L460" i="55"/>
  <c r="L507" i="55" s="1"/>
  <c r="M460" i="55"/>
  <c r="M507" i="55" s="1"/>
  <c r="N460" i="55"/>
  <c r="N507" i="55" s="1"/>
  <c r="O460" i="55"/>
  <c r="P460" i="55"/>
  <c r="P507" i="55" s="1"/>
  <c r="Q460" i="55"/>
  <c r="Q507" i="55" s="1"/>
  <c r="R460" i="55"/>
  <c r="R507" i="55" s="1"/>
  <c r="S460" i="55"/>
  <c r="S507" i="55" s="1"/>
  <c r="T460" i="55"/>
  <c r="T507" i="55" s="1"/>
  <c r="U460" i="55"/>
  <c r="U507" i="55" s="1"/>
  <c r="V460" i="55"/>
  <c r="V507" i="55" s="1"/>
  <c r="W460" i="55"/>
  <c r="W507" i="55" s="1"/>
  <c r="X460" i="55"/>
  <c r="X507" i="55" s="1"/>
  <c r="Y460" i="55"/>
  <c r="Y507" i="55" s="1"/>
  <c r="Z460" i="55"/>
  <c r="Z507" i="55" s="1"/>
  <c r="AA460" i="55"/>
  <c r="AA507" i="55" s="1"/>
  <c r="AB460" i="55"/>
  <c r="AB507" i="55" s="1"/>
  <c r="AC460" i="55"/>
  <c r="AC507" i="55" s="1"/>
  <c r="AD460" i="55"/>
  <c r="AD507" i="55" s="1"/>
  <c r="AE460" i="55"/>
  <c r="AE507" i="55" s="1"/>
  <c r="AF460" i="55"/>
  <c r="AF507" i="55" s="1"/>
  <c r="AG460" i="55"/>
  <c r="AG507" i="55" s="1"/>
  <c r="AH460" i="55"/>
  <c r="AH507" i="55" s="1"/>
  <c r="AI460" i="55"/>
  <c r="AI507" i="55" s="1"/>
  <c r="AJ460" i="55"/>
  <c r="AJ507" i="55" s="1"/>
  <c r="AK460" i="55"/>
  <c r="AK507" i="55" s="1"/>
  <c r="AL460" i="55"/>
  <c r="AL507" i="55" s="1"/>
  <c r="AM460" i="55"/>
  <c r="AM507" i="55" s="1"/>
  <c r="AN460" i="55"/>
  <c r="AN507" i="55" s="1"/>
  <c r="B461" i="55"/>
  <c r="B508" i="55" s="1"/>
  <c r="C461" i="55"/>
  <c r="C508" i="55" s="1"/>
  <c r="D461" i="55"/>
  <c r="D508" i="55" s="1"/>
  <c r="E461" i="55"/>
  <c r="E508" i="55" s="1"/>
  <c r="F461" i="55"/>
  <c r="F508" i="55" s="1"/>
  <c r="G461" i="55"/>
  <c r="G508" i="55" s="1"/>
  <c r="H461" i="55"/>
  <c r="H508" i="55" s="1"/>
  <c r="I461" i="55"/>
  <c r="I508" i="55" s="1"/>
  <c r="J461" i="55"/>
  <c r="J508" i="55" s="1"/>
  <c r="K461" i="55"/>
  <c r="K508" i="55" s="1"/>
  <c r="L461" i="55"/>
  <c r="L508" i="55" s="1"/>
  <c r="M461" i="55"/>
  <c r="M508" i="55" s="1"/>
  <c r="N461" i="55"/>
  <c r="N508" i="55" s="1"/>
  <c r="O461" i="55"/>
  <c r="O508" i="55" s="1"/>
  <c r="P461" i="55"/>
  <c r="P508" i="55" s="1"/>
  <c r="Q461" i="55"/>
  <c r="Q508" i="55" s="1"/>
  <c r="R461" i="55"/>
  <c r="R508" i="55" s="1"/>
  <c r="S461" i="55"/>
  <c r="S508" i="55" s="1"/>
  <c r="T461" i="55"/>
  <c r="T508" i="55" s="1"/>
  <c r="U461" i="55"/>
  <c r="U508" i="55" s="1"/>
  <c r="V461" i="55"/>
  <c r="V508" i="55" s="1"/>
  <c r="W461" i="55"/>
  <c r="W508" i="55" s="1"/>
  <c r="X461" i="55"/>
  <c r="Y461" i="55"/>
  <c r="Y508" i="55" s="1"/>
  <c r="Z461" i="55"/>
  <c r="Z508" i="55" s="1"/>
  <c r="AA461" i="55"/>
  <c r="AA508" i="55" s="1"/>
  <c r="AB461" i="55"/>
  <c r="AB508" i="55" s="1"/>
  <c r="AC461" i="55"/>
  <c r="AC508" i="55" s="1"/>
  <c r="AD461" i="55"/>
  <c r="AD508" i="55" s="1"/>
  <c r="AE461" i="55"/>
  <c r="AE508" i="55" s="1"/>
  <c r="AF461" i="55"/>
  <c r="AF508" i="55" s="1"/>
  <c r="AG461" i="55"/>
  <c r="AG508" i="55" s="1"/>
  <c r="AH461" i="55"/>
  <c r="AH508" i="55" s="1"/>
  <c r="AI461" i="55"/>
  <c r="AI508" i="55" s="1"/>
  <c r="AJ461" i="55"/>
  <c r="AJ508" i="55" s="1"/>
  <c r="AK461" i="55"/>
  <c r="AL461" i="55"/>
  <c r="AL508" i="55" s="1"/>
  <c r="AM461" i="55"/>
  <c r="AM508" i="55" s="1"/>
  <c r="AN461" i="55"/>
  <c r="AN508" i="55" s="1"/>
  <c r="B462" i="55"/>
  <c r="B509" i="55" s="1"/>
  <c r="C462" i="55"/>
  <c r="C509" i="55" s="1"/>
  <c r="D462" i="55"/>
  <c r="D509" i="55" s="1"/>
  <c r="E462" i="55"/>
  <c r="E509" i="55" s="1"/>
  <c r="F462" i="55"/>
  <c r="F509" i="55" s="1"/>
  <c r="G462" i="55"/>
  <c r="G509" i="55" s="1"/>
  <c r="H462" i="55"/>
  <c r="H509" i="55" s="1"/>
  <c r="I462" i="55"/>
  <c r="J462" i="55"/>
  <c r="K462" i="55"/>
  <c r="K509" i="55" s="1"/>
  <c r="L462" i="55"/>
  <c r="L509" i="55" s="1"/>
  <c r="M462" i="55"/>
  <c r="M509" i="55" s="1"/>
  <c r="N462" i="55"/>
  <c r="N509" i="55" s="1"/>
  <c r="O462" i="55"/>
  <c r="O509" i="55" s="1"/>
  <c r="P462" i="55"/>
  <c r="P509" i="55" s="1"/>
  <c r="Q462" i="55"/>
  <c r="Q509" i="55" s="1"/>
  <c r="R462" i="55"/>
  <c r="R509" i="55" s="1"/>
  <c r="S462" i="55"/>
  <c r="S509" i="55" s="1"/>
  <c r="T462" i="55"/>
  <c r="T509" i="55" s="1"/>
  <c r="U462" i="55"/>
  <c r="V462" i="55"/>
  <c r="W462" i="55"/>
  <c r="W509" i="55" s="1"/>
  <c r="X462" i="55"/>
  <c r="X509" i="55" s="1"/>
  <c r="Y462" i="55"/>
  <c r="Y509" i="55" s="1"/>
  <c r="Z462" i="55"/>
  <c r="Z509" i="55" s="1"/>
  <c r="AA462" i="55"/>
  <c r="AA509" i="55" s="1"/>
  <c r="AB462" i="55"/>
  <c r="AB509" i="55" s="1"/>
  <c r="AC462" i="55"/>
  <c r="AC509" i="55" s="1"/>
  <c r="AD462" i="55"/>
  <c r="AD509" i="55" s="1"/>
  <c r="AE462" i="55"/>
  <c r="AE509" i="55" s="1"/>
  <c r="AF462" i="55"/>
  <c r="AF509" i="55" s="1"/>
  <c r="AG462" i="55"/>
  <c r="AH462" i="55"/>
  <c r="AH509" i="55" s="1"/>
  <c r="AI462" i="55"/>
  <c r="AI509" i="55" s="1"/>
  <c r="AJ462" i="55"/>
  <c r="AJ509" i="55" s="1"/>
  <c r="AK462" i="55"/>
  <c r="AK509" i="55" s="1"/>
  <c r="AL462" i="55"/>
  <c r="AL509" i="55" s="1"/>
  <c r="AM462" i="55"/>
  <c r="AM509" i="55" s="1"/>
  <c r="AN462" i="55"/>
  <c r="AN509" i="55" s="1"/>
  <c r="B463" i="55"/>
  <c r="B510" i="55" s="1"/>
  <c r="C463" i="55"/>
  <c r="C510" i="55" s="1"/>
  <c r="D463" i="55"/>
  <c r="D510" i="55" s="1"/>
  <c r="E463" i="55"/>
  <c r="E510" i="55" s="1"/>
  <c r="F463" i="55"/>
  <c r="F510" i="55" s="1"/>
  <c r="G463" i="55"/>
  <c r="G510" i="55" s="1"/>
  <c r="H463" i="55"/>
  <c r="H510" i="55" s="1"/>
  <c r="I463" i="55"/>
  <c r="I510" i="55" s="1"/>
  <c r="J463" i="55"/>
  <c r="J510" i="55" s="1"/>
  <c r="K463" i="55"/>
  <c r="K510" i="55" s="1"/>
  <c r="L463" i="55"/>
  <c r="L510" i="55" s="1"/>
  <c r="M463" i="55"/>
  <c r="M510" i="55" s="1"/>
  <c r="N463" i="55"/>
  <c r="N510" i="55" s="1"/>
  <c r="O463" i="55"/>
  <c r="O510" i="55" s="1"/>
  <c r="P463" i="55"/>
  <c r="P510" i="55" s="1"/>
  <c r="Q463" i="55"/>
  <c r="Q510" i="55" s="1"/>
  <c r="R463" i="55"/>
  <c r="R510" i="55" s="1"/>
  <c r="S463" i="55"/>
  <c r="S510" i="55" s="1"/>
  <c r="T463" i="55"/>
  <c r="T510" i="55" s="1"/>
  <c r="U463" i="55"/>
  <c r="U510" i="55" s="1"/>
  <c r="V463" i="55"/>
  <c r="V510" i="55" s="1"/>
  <c r="W463" i="55"/>
  <c r="W510" i="55" s="1"/>
  <c r="X463" i="55"/>
  <c r="X510" i="55" s="1"/>
  <c r="Y463" i="55"/>
  <c r="Y510" i="55" s="1"/>
  <c r="Z463" i="55"/>
  <c r="Z510" i="55" s="1"/>
  <c r="AA463" i="55"/>
  <c r="AA510" i="55" s="1"/>
  <c r="AB463" i="55"/>
  <c r="AB510" i="55" s="1"/>
  <c r="AC463" i="55"/>
  <c r="AC510" i="55" s="1"/>
  <c r="AD463" i="55"/>
  <c r="AD510" i="55" s="1"/>
  <c r="AE463" i="55"/>
  <c r="AF463" i="55"/>
  <c r="AF510" i="55" s="1"/>
  <c r="AG463" i="55"/>
  <c r="AG510" i="55" s="1"/>
  <c r="AH463" i="55"/>
  <c r="AH510" i="55" s="1"/>
  <c r="AI463" i="55"/>
  <c r="AI510" i="55" s="1"/>
  <c r="AJ463" i="55"/>
  <c r="AJ510" i="55" s="1"/>
  <c r="AK463" i="55"/>
  <c r="AK510" i="55" s="1"/>
  <c r="AL463" i="55"/>
  <c r="AL510" i="55" s="1"/>
  <c r="AM463" i="55"/>
  <c r="AM510" i="55" s="1"/>
  <c r="AN463" i="55"/>
  <c r="AN510" i="55" s="1"/>
  <c r="B464" i="55"/>
  <c r="B511" i="55" s="1"/>
  <c r="C464" i="55"/>
  <c r="D464" i="55"/>
  <c r="D511" i="55" s="1"/>
  <c r="E464" i="55"/>
  <c r="E511" i="55" s="1"/>
  <c r="F464" i="55"/>
  <c r="F511" i="55" s="1"/>
  <c r="G464" i="55"/>
  <c r="G511" i="55" s="1"/>
  <c r="H464" i="55"/>
  <c r="H511" i="55" s="1"/>
  <c r="I464" i="55"/>
  <c r="I511" i="55" s="1"/>
  <c r="J464" i="55"/>
  <c r="J511" i="55" s="1"/>
  <c r="K464" i="55"/>
  <c r="K511" i="55" s="1"/>
  <c r="L464" i="55"/>
  <c r="L511" i="55" s="1"/>
  <c r="M464" i="55"/>
  <c r="M511" i="55" s="1"/>
  <c r="N464" i="55"/>
  <c r="N511" i="55" s="1"/>
  <c r="O464" i="55"/>
  <c r="O511" i="55" s="1"/>
  <c r="P464" i="55"/>
  <c r="Q464" i="55"/>
  <c r="Q511" i="55" s="1"/>
  <c r="R464" i="55"/>
  <c r="R511" i="55" s="1"/>
  <c r="S464" i="55"/>
  <c r="S511" i="55" s="1"/>
  <c r="T464" i="55"/>
  <c r="T511" i="55" s="1"/>
  <c r="U464" i="55"/>
  <c r="U511" i="55" s="1"/>
  <c r="V464" i="55"/>
  <c r="V511" i="55" s="1"/>
  <c r="W464" i="55"/>
  <c r="W511" i="55" s="1"/>
  <c r="X464" i="55"/>
  <c r="X511" i="55" s="1"/>
  <c r="Y464" i="55"/>
  <c r="Y511" i="55" s="1"/>
  <c r="Z464" i="55"/>
  <c r="Z511" i="55" s="1"/>
  <c r="AA464" i="55"/>
  <c r="AB464" i="55"/>
  <c r="AC464" i="55"/>
  <c r="AC511" i="55" s="1"/>
  <c r="AD464" i="55"/>
  <c r="AD511" i="55" s="1"/>
  <c r="AE464" i="55"/>
  <c r="AE511" i="55" s="1"/>
  <c r="AF464" i="55"/>
  <c r="AF511" i="55" s="1"/>
  <c r="AG464" i="55"/>
  <c r="AG511" i="55" s="1"/>
  <c r="AH464" i="55"/>
  <c r="AH511" i="55" s="1"/>
  <c r="AI464" i="55"/>
  <c r="AI511" i="55" s="1"/>
  <c r="AJ464" i="55"/>
  <c r="AJ511" i="55" s="1"/>
  <c r="AK464" i="55"/>
  <c r="AK511" i="55" s="1"/>
  <c r="AL464" i="55"/>
  <c r="AL511" i="55" s="1"/>
  <c r="AM464" i="55"/>
  <c r="AN464" i="55"/>
  <c r="B465" i="55"/>
  <c r="B512" i="55" s="1"/>
  <c r="C465" i="55"/>
  <c r="C512" i="55" s="1"/>
  <c r="D465" i="55"/>
  <c r="D512" i="55" s="1"/>
  <c r="E465" i="55"/>
  <c r="E512" i="55" s="1"/>
  <c r="F465" i="55"/>
  <c r="F512" i="55" s="1"/>
  <c r="G465" i="55"/>
  <c r="G512" i="55" s="1"/>
  <c r="H465" i="55"/>
  <c r="H512" i="55" s="1"/>
  <c r="I465" i="55"/>
  <c r="I512" i="55" s="1"/>
  <c r="J465" i="55"/>
  <c r="J512" i="55" s="1"/>
  <c r="K465" i="55"/>
  <c r="K512" i="55" s="1"/>
  <c r="L465" i="55"/>
  <c r="L512" i="55" s="1"/>
  <c r="M465" i="55"/>
  <c r="M512" i="55" s="1"/>
  <c r="N465" i="55"/>
  <c r="N512" i="55" s="1"/>
  <c r="O465" i="55"/>
  <c r="O512" i="55" s="1"/>
  <c r="P465" i="55"/>
  <c r="P512" i="55" s="1"/>
  <c r="Q465" i="55"/>
  <c r="Q512" i="55" s="1"/>
  <c r="R465" i="55"/>
  <c r="R512" i="55" s="1"/>
  <c r="S465" i="55"/>
  <c r="S512" i="55" s="1"/>
  <c r="T465" i="55"/>
  <c r="T512" i="55" s="1"/>
  <c r="U465" i="55"/>
  <c r="U512" i="55" s="1"/>
  <c r="V465" i="55"/>
  <c r="V512" i="55" s="1"/>
  <c r="W465" i="55"/>
  <c r="W512" i="55" s="1"/>
  <c r="X465" i="55"/>
  <c r="X512" i="55" s="1"/>
  <c r="Y465" i="55"/>
  <c r="Y512" i="55" s="1"/>
  <c r="Z465" i="55"/>
  <c r="Z512" i="55" s="1"/>
  <c r="AA465" i="55"/>
  <c r="AA512" i="55" s="1"/>
  <c r="AB465" i="55"/>
  <c r="AB512" i="55" s="1"/>
  <c r="AC465" i="55"/>
  <c r="AC512" i="55" s="1"/>
  <c r="AD465" i="55"/>
  <c r="AD512" i="55" s="1"/>
  <c r="AE465" i="55"/>
  <c r="AE512" i="55" s="1"/>
  <c r="AF465" i="55"/>
  <c r="AF512" i="55" s="1"/>
  <c r="AG465" i="55"/>
  <c r="AG512" i="55" s="1"/>
  <c r="AH465" i="55"/>
  <c r="AH512" i="55" s="1"/>
  <c r="AI465" i="55"/>
  <c r="AI512" i="55" s="1"/>
  <c r="AJ465" i="55"/>
  <c r="AJ512" i="55" s="1"/>
  <c r="AK465" i="55"/>
  <c r="AK512" i="55" s="1"/>
  <c r="AL465" i="55"/>
  <c r="AL512" i="55" s="1"/>
  <c r="AM465" i="55"/>
  <c r="AM512" i="55" s="1"/>
  <c r="AN465" i="55"/>
  <c r="AN512" i="55" s="1"/>
  <c r="B466" i="55"/>
  <c r="B513" i="55" s="1"/>
  <c r="C466" i="55"/>
  <c r="C513" i="55" s="1"/>
  <c r="D466" i="55"/>
  <c r="D513" i="55" s="1"/>
  <c r="E466" i="55"/>
  <c r="E513" i="55" s="1"/>
  <c r="F466" i="55"/>
  <c r="F513" i="55" s="1"/>
  <c r="G466" i="55"/>
  <c r="G513" i="55" s="1"/>
  <c r="H466" i="55"/>
  <c r="H513" i="55" s="1"/>
  <c r="I466" i="55"/>
  <c r="J466" i="55"/>
  <c r="K466" i="55"/>
  <c r="K513" i="55" s="1"/>
  <c r="L466" i="55"/>
  <c r="L513" i="55" s="1"/>
  <c r="M466" i="55"/>
  <c r="M513" i="55" s="1"/>
  <c r="N466" i="55"/>
  <c r="N513" i="55" s="1"/>
  <c r="O466" i="55"/>
  <c r="O513" i="55" s="1"/>
  <c r="P466" i="55"/>
  <c r="P513" i="55" s="1"/>
  <c r="Q466" i="55"/>
  <c r="Q513" i="55" s="1"/>
  <c r="R466" i="55"/>
  <c r="R513" i="55" s="1"/>
  <c r="S466" i="55"/>
  <c r="S513" i="55" s="1"/>
  <c r="T466" i="55"/>
  <c r="T513" i="55" s="1"/>
  <c r="U466" i="55"/>
  <c r="V466" i="55"/>
  <c r="V513" i="55" s="1"/>
  <c r="W466" i="55"/>
  <c r="W513" i="55" s="1"/>
  <c r="X466" i="55"/>
  <c r="X513" i="55" s="1"/>
  <c r="Y466" i="55"/>
  <c r="Y513" i="55" s="1"/>
  <c r="Z466" i="55"/>
  <c r="Z513" i="55" s="1"/>
  <c r="AA466" i="55"/>
  <c r="AA513" i="55" s="1"/>
  <c r="AB466" i="55"/>
  <c r="AB513" i="55" s="1"/>
  <c r="AC466" i="55"/>
  <c r="AC513" i="55" s="1"/>
  <c r="AD466" i="55"/>
  <c r="AD513" i="55" s="1"/>
  <c r="AE466" i="55"/>
  <c r="AE513" i="55" s="1"/>
  <c r="AF466" i="55"/>
  <c r="AF513" i="55" s="1"/>
  <c r="AG466" i="55"/>
  <c r="AG513" i="55" s="1"/>
  <c r="AH466" i="55"/>
  <c r="AI466" i="55"/>
  <c r="AI513" i="55" s="1"/>
  <c r="AJ466" i="55"/>
  <c r="AJ513" i="55" s="1"/>
  <c r="AK466" i="55"/>
  <c r="AK513" i="55" s="1"/>
  <c r="AL466" i="55"/>
  <c r="AL513" i="55" s="1"/>
  <c r="AM466" i="55"/>
  <c r="AM513" i="55" s="1"/>
  <c r="AN466" i="55"/>
  <c r="AN513" i="55" s="1"/>
  <c r="B467" i="55"/>
  <c r="B514" i="55" s="1"/>
  <c r="C467" i="55"/>
  <c r="C514" i="55" s="1"/>
  <c r="D467" i="55"/>
  <c r="D514" i="55" s="1"/>
  <c r="E467" i="55"/>
  <c r="E514" i="55" s="1"/>
  <c r="F467" i="55"/>
  <c r="G467" i="55"/>
  <c r="H467" i="55"/>
  <c r="H514" i="55" s="1"/>
  <c r="I467" i="55"/>
  <c r="I514" i="55" s="1"/>
  <c r="J467" i="55"/>
  <c r="J514" i="55" s="1"/>
  <c r="K467" i="55"/>
  <c r="K514" i="55" s="1"/>
  <c r="L467" i="55"/>
  <c r="L514" i="55" s="1"/>
  <c r="M467" i="55"/>
  <c r="M514" i="55" s="1"/>
  <c r="N467" i="55"/>
  <c r="N514" i="55" s="1"/>
  <c r="O467" i="55"/>
  <c r="O514" i="55" s="1"/>
  <c r="P467" i="55"/>
  <c r="P514" i="55" s="1"/>
  <c r="Q467" i="55"/>
  <c r="Q514" i="55" s="1"/>
  <c r="R467" i="55"/>
  <c r="S467" i="55"/>
  <c r="S514" i="55" s="1"/>
  <c r="T467" i="55"/>
  <c r="T514" i="55" s="1"/>
  <c r="U467" i="55"/>
  <c r="U514" i="55" s="1"/>
  <c r="V467" i="55"/>
  <c r="V514" i="55" s="1"/>
  <c r="W467" i="55"/>
  <c r="W514" i="55" s="1"/>
  <c r="X467" i="55"/>
  <c r="X514" i="55" s="1"/>
  <c r="Y467" i="55"/>
  <c r="Y514" i="55" s="1"/>
  <c r="Z467" i="55"/>
  <c r="Z514" i="55" s="1"/>
  <c r="AA467" i="55"/>
  <c r="AA514" i="55" s="1"/>
  <c r="AB467" i="55"/>
  <c r="AB514" i="55" s="1"/>
  <c r="AC467" i="55"/>
  <c r="AC514" i="55" s="1"/>
  <c r="AD467" i="55"/>
  <c r="AD514" i="55" s="1"/>
  <c r="AE467" i="55"/>
  <c r="AE514" i="55" s="1"/>
  <c r="AF467" i="55"/>
  <c r="AF514" i="55" s="1"/>
  <c r="AG467" i="55"/>
  <c r="AG514" i="55" s="1"/>
  <c r="AH467" i="55"/>
  <c r="AH514" i="55" s="1"/>
  <c r="AI467" i="55"/>
  <c r="AI514" i="55" s="1"/>
  <c r="AJ467" i="55"/>
  <c r="AJ514" i="55" s="1"/>
  <c r="AK467" i="55"/>
  <c r="AK514" i="55" s="1"/>
  <c r="AL467" i="55"/>
  <c r="AL514" i="55" s="1"/>
  <c r="AM467" i="55"/>
  <c r="AM514" i="55" s="1"/>
  <c r="AN467" i="55"/>
  <c r="AN514" i="55" s="1"/>
  <c r="B468" i="55"/>
  <c r="B515" i="55" s="1"/>
  <c r="C468" i="55"/>
  <c r="C515" i="55" s="1"/>
  <c r="D468" i="55"/>
  <c r="D515" i="55" s="1"/>
  <c r="E468" i="55"/>
  <c r="E515" i="55" s="1"/>
  <c r="F468" i="55"/>
  <c r="F515" i="55" s="1"/>
  <c r="G468" i="55"/>
  <c r="G515" i="55" s="1"/>
  <c r="H468" i="55"/>
  <c r="H515" i="55" s="1"/>
  <c r="I468" i="55"/>
  <c r="I515" i="55" s="1"/>
  <c r="J468" i="55"/>
  <c r="J515" i="55" s="1"/>
  <c r="K468" i="55"/>
  <c r="K515" i="55" s="1"/>
  <c r="L468" i="55"/>
  <c r="L515" i="55" s="1"/>
  <c r="M468" i="55"/>
  <c r="M515" i="55" s="1"/>
  <c r="N468" i="55"/>
  <c r="N515" i="55" s="1"/>
  <c r="O468" i="55"/>
  <c r="O515" i="55" s="1"/>
  <c r="P468" i="55"/>
  <c r="Q468" i="55"/>
  <c r="Q515" i="55" s="1"/>
  <c r="R468" i="55"/>
  <c r="R515" i="55" s="1"/>
  <c r="S468" i="55"/>
  <c r="S515" i="55" s="1"/>
  <c r="T468" i="55"/>
  <c r="T515" i="55" s="1"/>
  <c r="U468" i="55"/>
  <c r="U515" i="55" s="1"/>
  <c r="V468" i="55"/>
  <c r="V515" i="55" s="1"/>
  <c r="W468" i="55"/>
  <c r="W515" i="55" s="1"/>
  <c r="X468" i="55"/>
  <c r="X515" i="55" s="1"/>
  <c r="Y468" i="55"/>
  <c r="Y515" i="55" s="1"/>
  <c r="Z468" i="55"/>
  <c r="Z515" i="55" s="1"/>
  <c r="AA468" i="55"/>
  <c r="AB468" i="55"/>
  <c r="AC468" i="55"/>
  <c r="AC515" i="55" s="1"/>
  <c r="AD468" i="55"/>
  <c r="AD515" i="55" s="1"/>
  <c r="AE468" i="55"/>
  <c r="AE515" i="55" s="1"/>
  <c r="AF468" i="55"/>
  <c r="AF515" i="55" s="1"/>
  <c r="AG468" i="55"/>
  <c r="AG515" i="55" s="1"/>
  <c r="AH468" i="55"/>
  <c r="AH515" i="55" s="1"/>
  <c r="AI468" i="55"/>
  <c r="AI515" i="55" s="1"/>
  <c r="AJ468" i="55"/>
  <c r="AJ515" i="55" s="1"/>
  <c r="AK468" i="55"/>
  <c r="AK515" i="55" s="1"/>
  <c r="AL468" i="55"/>
  <c r="AL515" i="55" s="1"/>
  <c r="AM468" i="55"/>
  <c r="AN468" i="55"/>
  <c r="AN515" i="55" s="1"/>
  <c r="B469" i="55"/>
  <c r="B516" i="55" s="1"/>
  <c r="C469" i="55"/>
  <c r="C516" i="55" s="1"/>
  <c r="D469" i="55"/>
  <c r="D516" i="55" s="1"/>
  <c r="E469" i="55"/>
  <c r="E516" i="55" s="1"/>
  <c r="F469" i="55"/>
  <c r="F516" i="55" s="1"/>
  <c r="G469" i="55"/>
  <c r="G516" i="55" s="1"/>
  <c r="H469" i="55"/>
  <c r="H516" i="55" s="1"/>
  <c r="I469" i="55"/>
  <c r="I516" i="55" s="1"/>
  <c r="J469" i="55"/>
  <c r="J516" i="55" s="1"/>
  <c r="K469" i="55"/>
  <c r="K516" i="55" s="1"/>
  <c r="L469" i="55"/>
  <c r="L516" i="55" s="1"/>
  <c r="M469" i="55"/>
  <c r="N469" i="55"/>
  <c r="N516" i="55" s="1"/>
  <c r="O469" i="55"/>
  <c r="O516" i="55" s="1"/>
  <c r="P469" i="55"/>
  <c r="P516" i="55" s="1"/>
  <c r="Q469" i="55"/>
  <c r="Q516" i="55" s="1"/>
  <c r="R469" i="55"/>
  <c r="R516" i="55" s="1"/>
  <c r="S469" i="55"/>
  <c r="S516" i="55" s="1"/>
  <c r="T469" i="55"/>
  <c r="T516" i="55" s="1"/>
  <c r="U469" i="55"/>
  <c r="U516" i="55" s="1"/>
  <c r="V469" i="55"/>
  <c r="V516" i="55" s="1"/>
  <c r="W469" i="55"/>
  <c r="W516" i="55" s="1"/>
  <c r="X469" i="55"/>
  <c r="Y469" i="55"/>
  <c r="Z469" i="55"/>
  <c r="Z516" i="55" s="1"/>
  <c r="AA469" i="55"/>
  <c r="AA516" i="55" s="1"/>
  <c r="AB469" i="55"/>
  <c r="AB516" i="55" s="1"/>
  <c r="AC469" i="55"/>
  <c r="AC516" i="55" s="1"/>
  <c r="AD469" i="55"/>
  <c r="AD516" i="55" s="1"/>
  <c r="AE469" i="55"/>
  <c r="AE516" i="55" s="1"/>
  <c r="AF469" i="55"/>
  <c r="AF516" i="55" s="1"/>
  <c r="AG469" i="55"/>
  <c r="AG516" i="55" s="1"/>
  <c r="AH469" i="55"/>
  <c r="AH516" i="55" s="1"/>
  <c r="AI469" i="55"/>
  <c r="AI516" i="55" s="1"/>
  <c r="AJ469" i="55"/>
  <c r="AJ516" i="55" s="1"/>
  <c r="AK469" i="55"/>
  <c r="AK516" i="55" s="1"/>
  <c r="AL469" i="55"/>
  <c r="AL516" i="55" s="1"/>
  <c r="AM469" i="55"/>
  <c r="AM516" i="55" s="1"/>
  <c r="AN469" i="55"/>
  <c r="AN516" i="55" s="1"/>
  <c r="B470" i="55"/>
  <c r="B517" i="55" s="1"/>
  <c r="C470" i="55"/>
  <c r="C517" i="55" s="1"/>
  <c r="D470" i="55"/>
  <c r="D517" i="55" s="1"/>
  <c r="E470" i="55"/>
  <c r="E517" i="55" s="1"/>
  <c r="F470" i="55"/>
  <c r="F517" i="55" s="1"/>
  <c r="G470" i="55"/>
  <c r="G517" i="55" s="1"/>
  <c r="H470" i="55"/>
  <c r="H517" i="55" s="1"/>
  <c r="I470" i="55"/>
  <c r="I517" i="55" s="1"/>
  <c r="J470" i="55"/>
  <c r="J517" i="55" s="1"/>
  <c r="K470" i="55"/>
  <c r="K517" i="55" s="1"/>
  <c r="L470" i="55"/>
  <c r="L517" i="55" s="1"/>
  <c r="M470" i="55"/>
  <c r="M517" i="55" s="1"/>
  <c r="N470" i="55"/>
  <c r="N517" i="55" s="1"/>
  <c r="O470" i="55"/>
  <c r="O517" i="55" s="1"/>
  <c r="P470" i="55"/>
  <c r="P517" i="55" s="1"/>
  <c r="Q470" i="55"/>
  <c r="Q517" i="55" s="1"/>
  <c r="R470" i="55"/>
  <c r="R517" i="55" s="1"/>
  <c r="S470" i="55"/>
  <c r="S517" i="55" s="1"/>
  <c r="T470" i="55"/>
  <c r="T517" i="55" s="1"/>
  <c r="U470" i="55"/>
  <c r="U517" i="55" s="1"/>
  <c r="V470" i="55"/>
  <c r="V517" i="55" s="1"/>
  <c r="W470" i="55"/>
  <c r="W517" i="55" s="1"/>
  <c r="X470" i="55"/>
  <c r="X517" i="55" s="1"/>
  <c r="Y470" i="55"/>
  <c r="Y517" i="55" s="1"/>
  <c r="Z470" i="55"/>
  <c r="Z517" i="55" s="1"/>
  <c r="AA470" i="55"/>
  <c r="AA517" i="55" s="1"/>
  <c r="AB470" i="55"/>
  <c r="AB517" i="55" s="1"/>
  <c r="AC470" i="55"/>
  <c r="AC517" i="55" s="1"/>
  <c r="AD470" i="55"/>
  <c r="AD517" i="55" s="1"/>
  <c r="AE470" i="55"/>
  <c r="AE517" i="55" s="1"/>
  <c r="AF470" i="55"/>
  <c r="AF517" i="55" s="1"/>
  <c r="AG470" i="55"/>
  <c r="AG517" i="55" s="1"/>
  <c r="AH470" i="55"/>
  <c r="AI470" i="55"/>
  <c r="AI517" i="55" s="1"/>
  <c r="AJ470" i="55"/>
  <c r="AJ517" i="55" s="1"/>
  <c r="AK470" i="55"/>
  <c r="AK517" i="55" s="1"/>
  <c r="AL470" i="55"/>
  <c r="AL517" i="55" s="1"/>
  <c r="AM470" i="55"/>
  <c r="AM517" i="55" s="1"/>
  <c r="AN470" i="55"/>
  <c r="AN517" i="55" s="1"/>
  <c r="B471" i="55"/>
  <c r="B518" i="55" s="1"/>
  <c r="C471" i="55"/>
  <c r="C518" i="55" s="1"/>
  <c r="D471" i="55"/>
  <c r="D518" i="55" s="1"/>
  <c r="E471" i="55"/>
  <c r="E518" i="55" s="1"/>
  <c r="F471" i="55"/>
  <c r="G471" i="55"/>
  <c r="H471" i="55"/>
  <c r="H518" i="55" s="1"/>
  <c r="I471" i="55"/>
  <c r="I518" i="55" s="1"/>
  <c r="J471" i="55"/>
  <c r="J518" i="55" s="1"/>
  <c r="K471" i="55"/>
  <c r="K518" i="55" s="1"/>
  <c r="L471" i="55"/>
  <c r="L518" i="55" s="1"/>
  <c r="M471" i="55"/>
  <c r="M518" i="55" s="1"/>
  <c r="N471" i="55"/>
  <c r="N518" i="55" s="1"/>
  <c r="O471" i="55"/>
  <c r="O518" i="55" s="1"/>
  <c r="P471" i="55"/>
  <c r="P518" i="55" s="1"/>
  <c r="Q471" i="55"/>
  <c r="Q518" i="55" s="1"/>
  <c r="R471" i="55"/>
  <c r="S471" i="55"/>
  <c r="S518" i="55" s="1"/>
  <c r="T471" i="55"/>
  <c r="T518" i="55" s="1"/>
  <c r="U471" i="55"/>
  <c r="U518" i="55" s="1"/>
  <c r="V471" i="55"/>
  <c r="W471" i="55"/>
  <c r="W518" i="55" s="1"/>
  <c r="X471" i="55"/>
  <c r="X518" i="55" s="1"/>
  <c r="Y471" i="55"/>
  <c r="Y518" i="55" s="1"/>
  <c r="Z471" i="55"/>
  <c r="Z518" i="55" s="1"/>
  <c r="AA471" i="55"/>
  <c r="AA518" i="55" s="1"/>
  <c r="AB471" i="55"/>
  <c r="AB518" i="55" s="1"/>
  <c r="AC471" i="55"/>
  <c r="AC518" i="55" s="1"/>
  <c r="AD471" i="55"/>
  <c r="AD518" i="55" s="1"/>
  <c r="AE471" i="55"/>
  <c r="AF471" i="55"/>
  <c r="AF518" i="55" s="1"/>
  <c r="AG471" i="55"/>
  <c r="AG518" i="55" s="1"/>
  <c r="AH471" i="55"/>
  <c r="AH518" i="55" s="1"/>
  <c r="AI471" i="55"/>
  <c r="AI518" i="55" s="1"/>
  <c r="AJ471" i="55"/>
  <c r="AJ518" i="55" s="1"/>
  <c r="AK471" i="55"/>
  <c r="AK518" i="55" s="1"/>
  <c r="AL471" i="55"/>
  <c r="AL518" i="55" s="1"/>
  <c r="AM471" i="55"/>
  <c r="AM518" i="55" s="1"/>
  <c r="AN471" i="55"/>
  <c r="AN518" i="55" s="1"/>
  <c r="B472" i="55"/>
  <c r="B519" i="55" s="1"/>
  <c r="C472" i="55"/>
  <c r="D472" i="55"/>
  <c r="D519" i="55" s="1"/>
  <c r="E472" i="55"/>
  <c r="E519" i="55" s="1"/>
  <c r="F472" i="55"/>
  <c r="F519" i="55" s="1"/>
  <c r="G472" i="55"/>
  <c r="G519" i="55" s="1"/>
  <c r="H472" i="55"/>
  <c r="H519" i="55" s="1"/>
  <c r="I472" i="55"/>
  <c r="I519" i="55" s="1"/>
  <c r="J472" i="55"/>
  <c r="J519" i="55" s="1"/>
  <c r="K472" i="55"/>
  <c r="K519" i="55" s="1"/>
  <c r="L472" i="55"/>
  <c r="L519" i="55" s="1"/>
  <c r="M472" i="55"/>
  <c r="M519" i="55" s="1"/>
  <c r="N472" i="55"/>
  <c r="N519" i="55" s="1"/>
  <c r="O472" i="55"/>
  <c r="O519" i="55" s="1"/>
  <c r="P472" i="55"/>
  <c r="P519" i="55" s="1"/>
  <c r="Q472" i="55"/>
  <c r="Q519" i="55" s="1"/>
  <c r="R472" i="55"/>
  <c r="R519" i="55" s="1"/>
  <c r="S472" i="55"/>
  <c r="S519" i="55" s="1"/>
  <c r="T472" i="55"/>
  <c r="T519" i="55" s="1"/>
  <c r="U472" i="55"/>
  <c r="U519" i="55" s="1"/>
  <c r="V472" i="55"/>
  <c r="V519" i="55" s="1"/>
  <c r="W472" i="55"/>
  <c r="W519" i="55" s="1"/>
  <c r="X472" i="55"/>
  <c r="X519" i="55" s="1"/>
  <c r="Y472" i="55"/>
  <c r="Y519" i="55" s="1"/>
  <c r="Z472" i="55"/>
  <c r="Z519" i="55" s="1"/>
  <c r="AA472" i="55"/>
  <c r="AA519" i="55" s="1"/>
  <c r="AB472" i="55"/>
  <c r="AB519" i="55" s="1"/>
  <c r="AC472" i="55"/>
  <c r="AC519" i="55" s="1"/>
  <c r="AD472" i="55"/>
  <c r="AD519" i="55" s="1"/>
  <c r="AE472" i="55"/>
  <c r="AE519" i="55" s="1"/>
  <c r="AF472" i="55"/>
  <c r="AF519" i="55" s="1"/>
  <c r="AG472" i="55"/>
  <c r="AG519" i="55" s="1"/>
  <c r="AH472" i="55"/>
  <c r="AH519" i="55" s="1"/>
  <c r="AI472" i="55"/>
  <c r="AI519" i="55" s="1"/>
  <c r="AJ472" i="55"/>
  <c r="AJ519" i="55" s="1"/>
  <c r="AK472" i="55"/>
  <c r="AK519" i="55" s="1"/>
  <c r="AL472" i="55"/>
  <c r="AL519" i="55" s="1"/>
  <c r="AM472" i="55"/>
  <c r="AM519" i="55" s="1"/>
  <c r="AN472" i="55"/>
  <c r="B473" i="55"/>
  <c r="B520" i="55" s="1"/>
  <c r="C473" i="55"/>
  <c r="C520" i="55" s="1"/>
  <c r="D473" i="55"/>
  <c r="D520" i="55" s="1"/>
  <c r="E473" i="55"/>
  <c r="E520" i="55" s="1"/>
  <c r="F473" i="55"/>
  <c r="F520" i="55" s="1"/>
  <c r="G473" i="55"/>
  <c r="G520" i="55" s="1"/>
  <c r="H473" i="55"/>
  <c r="H520" i="55" s="1"/>
  <c r="I473" i="55"/>
  <c r="I520" i="55" s="1"/>
  <c r="J473" i="55"/>
  <c r="J520" i="55" s="1"/>
  <c r="K473" i="55"/>
  <c r="L473" i="55"/>
  <c r="M473" i="55"/>
  <c r="N473" i="55"/>
  <c r="N520" i="55" s="1"/>
  <c r="O473" i="55"/>
  <c r="O520" i="55" s="1"/>
  <c r="P473" i="55"/>
  <c r="P520" i="55" s="1"/>
  <c r="Q473" i="55"/>
  <c r="Q520" i="55" s="1"/>
  <c r="R473" i="55"/>
  <c r="R520" i="55" s="1"/>
  <c r="S473" i="55"/>
  <c r="S520" i="55" s="1"/>
  <c r="T473" i="55"/>
  <c r="T520" i="55" s="1"/>
  <c r="U473" i="55"/>
  <c r="U520" i="55" s="1"/>
  <c r="V473" i="55"/>
  <c r="V520" i="55" s="1"/>
  <c r="W473" i="55"/>
  <c r="W520" i="55" s="1"/>
  <c r="X473" i="55"/>
  <c r="Y473" i="55"/>
  <c r="Z473" i="55"/>
  <c r="Z520" i="55" s="1"/>
  <c r="AA473" i="55"/>
  <c r="AA520" i="55" s="1"/>
  <c r="AB473" i="55"/>
  <c r="AB520" i="55" s="1"/>
  <c r="AC473" i="55"/>
  <c r="AC520" i="55" s="1"/>
  <c r="AD473" i="55"/>
  <c r="AD520" i="55" s="1"/>
  <c r="AE473" i="55"/>
  <c r="AE520" i="55" s="1"/>
  <c r="AF473" i="55"/>
  <c r="AF520" i="55" s="1"/>
  <c r="AG473" i="55"/>
  <c r="AG520" i="55" s="1"/>
  <c r="AH473" i="55"/>
  <c r="AH520" i="55" s="1"/>
  <c r="AI473" i="55"/>
  <c r="AI520" i="55" s="1"/>
  <c r="AJ473" i="55"/>
  <c r="AK473" i="55"/>
  <c r="AK520" i="55" s="1"/>
  <c r="AL473" i="55"/>
  <c r="AL520" i="55" s="1"/>
  <c r="AM473" i="55"/>
  <c r="AM520" i="55" s="1"/>
  <c r="AN473" i="55"/>
  <c r="AN520" i="55" s="1"/>
  <c r="B474" i="55"/>
  <c r="B521" i="55" s="1"/>
  <c r="C474" i="55"/>
  <c r="C521" i="55" s="1"/>
  <c r="D474" i="55"/>
  <c r="D521" i="55" s="1"/>
  <c r="E474" i="55"/>
  <c r="E521" i="55" s="1"/>
  <c r="F474" i="55"/>
  <c r="F521" i="55" s="1"/>
  <c r="G474" i="55"/>
  <c r="G521" i="55" s="1"/>
  <c r="H474" i="55"/>
  <c r="H521" i="55" s="1"/>
  <c r="I474" i="55"/>
  <c r="I521" i="55" s="1"/>
  <c r="J474" i="55"/>
  <c r="J521" i="55" s="1"/>
  <c r="K474" i="55"/>
  <c r="K521" i="55" s="1"/>
  <c r="L474" i="55"/>
  <c r="L521" i="55" s="1"/>
  <c r="M474" i="55"/>
  <c r="M521" i="55" s="1"/>
  <c r="N474" i="55"/>
  <c r="N521" i="55" s="1"/>
  <c r="O474" i="55"/>
  <c r="O521" i="55" s="1"/>
  <c r="P474" i="55"/>
  <c r="P521" i="55" s="1"/>
  <c r="Q474" i="55"/>
  <c r="Q521" i="55" s="1"/>
  <c r="R474" i="55"/>
  <c r="R521" i="55" s="1"/>
  <c r="S474" i="55"/>
  <c r="S521" i="55" s="1"/>
  <c r="T474" i="55"/>
  <c r="T521" i="55" s="1"/>
  <c r="U474" i="55"/>
  <c r="U521" i="55" s="1"/>
  <c r="V474" i="55"/>
  <c r="V521" i="55" s="1"/>
  <c r="W474" i="55"/>
  <c r="W521" i="55" s="1"/>
  <c r="X474" i="55"/>
  <c r="X521" i="55" s="1"/>
  <c r="Y474" i="55"/>
  <c r="Y521" i="55" s="1"/>
  <c r="Z474" i="55"/>
  <c r="Z521" i="55" s="1"/>
  <c r="AA474" i="55"/>
  <c r="AA521" i="55" s="1"/>
  <c r="AB474" i="55"/>
  <c r="AB521" i="55" s="1"/>
  <c r="AC474" i="55"/>
  <c r="AC521" i="55" s="1"/>
  <c r="AD474" i="55"/>
  <c r="AD521" i="55" s="1"/>
  <c r="AE474" i="55"/>
  <c r="AE521" i="55" s="1"/>
  <c r="AF474" i="55"/>
  <c r="AF521" i="55" s="1"/>
  <c r="AG474" i="55"/>
  <c r="AG521" i="55" s="1"/>
  <c r="AH474" i="55"/>
  <c r="AH521" i="55" s="1"/>
  <c r="AI474" i="55"/>
  <c r="AI521" i="55" s="1"/>
  <c r="AJ474" i="55"/>
  <c r="AJ521" i="55" s="1"/>
  <c r="AK474" i="55"/>
  <c r="AL474" i="55"/>
  <c r="AL521" i="55" s="1"/>
  <c r="AM474" i="55"/>
  <c r="AM521" i="55" s="1"/>
  <c r="AN474" i="55"/>
  <c r="AN521" i="55" s="1"/>
  <c r="B475" i="55"/>
  <c r="B522" i="55" s="1"/>
  <c r="C475" i="55"/>
  <c r="C522" i="55" s="1"/>
  <c r="D475" i="55"/>
  <c r="D522" i="55" s="1"/>
  <c r="E475" i="55"/>
  <c r="E522" i="55" s="1"/>
  <c r="F475" i="55"/>
  <c r="G475" i="55"/>
  <c r="G522" i="55" s="1"/>
  <c r="H475" i="55"/>
  <c r="H522" i="55" s="1"/>
  <c r="I475" i="55"/>
  <c r="I522" i="55" s="1"/>
  <c r="J475" i="55"/>
  <c r="J522" i="55" s="1"/>
  <c r="K475" i="55"/>
  <c r="K522" i="55" s="1"/>
  <c r="L475" i="55"/>
  <c r="L522" i="55" s="1"/>
  <c r="M475" i="55"/>
  <c r="M522" i="55" s="1"/>
  <c r="N475" i="55"/>
  <c r="N522" i="55" s="1"/>
  <c r="O475" i="55"/>
  <c r="O522" i="55" s="1"/>
  <c r="P475" i="55"/>
  <c r="P522" i="55" s="1"/>
  <c r="Q475" i="55"/>
  <c r="Q522" i="55" s="1"/>
  <c r="R475" i="55"/>
  <c r="R522" i="55" s="1"/>
  <c r="S475" i="55"/>
  <c r="T475" i="55"/>
  <c r="T522" i="55" s="1"/>
  <c r="U475" i="55"/>
  <c r="U522" i="55" s="1"/>
  <c r="V475" i="55"/>
  <c r="V522" i="55" s="1"/>
  <c r="W475" i="55"/>
  <c r="W522" i="55" s="1"/>
  <c r="X475" i="55"/>
  <c r="X522" i="55" s="1"/>
  <c r="Y475" i="55"/>
  <c r="Y522" i="55" s="1"/>
  <c r="Z475" i="55"/>
  <c r="Z522" i="55" s="1"/>
  <c r="AA475" i="55"/>
  <c r="AA522" i="55" s="1"/>
  <c r="AB475" i="55"/>
  <c r="AB522" i="55" s="1"/>
  <c r="AC475" i="55"/>
  <c r="AC522" i="55" s="1"/>
  <c r="AD475" i="55"/>
  <c r="AE475" i="55"/>
  <c r="AF475" i="55"/>
  <c r="AF522" i="55" s="1"/>
  <c r="AG475" i="55"/>
  <c r="AG522" i="55" s="1"/>
  <c r="AH475" i="55"/>
  <c r="AH522" i="55" s="1"/>
  <c r="AI475" i="55"/>
  <c r="AI522" i="55" s="1"/>
  <c r="AJ475" i="55"/>
  <c r="AJ522" i="55" s="1"/>
  <c r="AK475" i="55"/>
  <c r="AK522" i="55" s="1"/>
  <c r="AL475" i="55"/>
  <c r="AL522" i="55" s="1"/>
  <c r="AM475" i="55"/>
  <c r="AM522" i="55" s="1"/>
  <c r="AN475" i="55"/>
  <c r="AN522" i="55" s="1"/>
  <c r="B476" i="55"/>
  <c r="B523" i="55" s="1"/>
  <c r="C476" i="55"/>
  <c r="D476" i="55"/>
  <c r="E476" i="55"/>
  <c r="E523" i="55" s="1"/>
  <c r="F476" i="55"/>
  <c r="F523" i="55" s="1"/>
  <c r="G476" i="55"/>
  <c r="G523" i="55" s="1"/>
  <c r="H476" i="55"/>
  <c r="H523" i="55" s="1"/>
  <c r="I476" i="55"/>
  <c r="I523" i="55" s="1"/>
  <c r="J476" i="55"/>
  <c r="J523" i="55" s="1"/>
  <c r="K476" i="55"/>
  <c r="K523" i="55" s="1"/>
  <c r="L476" i="55"/>
  <c r="L523" i="55" s="1"/>
  <c r="M476" i="55"/>
  <c r="M523" i="55" s="1"/>
  <c r="N476" i="55"/>
  <c r="N523" i="55" s="1"/>
  <c r="O476" i="55"/>
  <c r="O523" i="55" s="1"/>
  <c r="P476" i="55"/>
  <c r="P523" i="55" s="1"/>
  <c r="Q476" i="55"/>
  <c r="Q523" i="55" s="1"/>
  <c r="R476" i="55"/>
  <c r="R523" i="55" s="1"/>
  <c r="S476" i="55"/>
  <c r="S523" i="55" s="1"/>
  <c r="T476" i="55"/>
  <c r="T523" i="55" s="1"/>
  <c r="U476" i="55"/>
  <c r="U523" i="55" s="1"/>
  <c r="V476" i="55"/>
  <c r="V523" i="55" s="1"/>
  <c r="W476" i="55"/>
  <c r="W523" i="55" s="1"/>
  <c r="X476" i="55"/>
  <c r="X523" i="55" s="1"/>
  <c r="Y476" i="55"/>
  <c r="Y523" i="55" s="1"/>
  <c r="Z476" i="55"/>
  <c r="Z523" i="55" s="1"/>
  <c r="AA476" i="55"/>
  <c r="AA523" i="55" s="1"/>
  <c r="AB476" i="55"/>
  <c r="AB523" i="55" s="1"/>
  <c r="AC476" i="55"/>
  <c r="AC523" i="55" s="1"/>
  <c r="AD476" i="55"/>
  <c r="AD523" i="55" s="1"/>
  <c r="AE476" i="55"/>
  <c r="AE523" i="55" s="1"/>
  <c r="AF476" i="55"/>
  <c r="AF523" i="55" s="1"/>
  <c r="AG476" i="55"/>
  <c r="AG523" i="55" s="1"/>
  <c r="AH476" i="55"/>
  <c r="AH523" i="55" s="1"/>
  <c r="AI476" i="55"/>
  <c r="AI523" i="55" s="1"/>
  <c r="AJ476" i="55"/>
  <c r="AJ523" i="55" s="1"/>
  <c r="AK476" i="55"/>
  <c r="AK523" i="55" s="1"/>
  <c r="AL476" i="55"/>
  <c r="AL523" i="55" s="1"/>
  <c r="AM476" i="55"/>
  <c r="AM523" i="55" s="1"/>
  <c r="AN476" i="55"/>
  <c r="AN523" i="55" s="1"/>
  <c r="B477" i="55"/>
  <c r="B524" i="55" s="1"/>
  <c r="C477" i="55"/>
  <c r="C524" i="55" s="1"/>
  <c r="D477" i="55"/>
  <c r="D524" i="55" s="1"/>
  <c r="E477" i="55"/>
  <c r="E524" i="55" s="1"/>
  <c r="F477" i="55"/>
  <c r="F524" i="55" s="1"/>
  <c r="G477" i="55"/>
  <c r="G524" i="55" s="1"/>
  <c r="H477" i="55"/>
  <c r="H524" i="55" s="1"/>
  <c r="I477" i="55"/>
  <c r="I524" i="55" s="1"/>
  <c r="J477" i="55"/>
  <c r="J524" i="55" s="1"/>
  <c r="K477" i="55"/>
  <c r="K524" i="55" s="1"/>
  <c r="L477" i="55"/>
  <c r="L524" i="55" s="1"/>
  <c r="M477" i="55"/>
  <c r="N477" i="55"/>
  <c r="N524" i="55" s="1"/>
  <c r="O477" i="55"/>
  <c r="O524" i="55" s="1"/>
  <c r="P477" i="55"/>
  <c r="P524" i="55" s="1"/>
  <c r="Q477" i="55"/>
  <c r="Q524" i="55" s="1"/>
  <c r="R477" i="55"/>
  <c r="R524" i="55" s="1"/>
  <c r="S477" i="55"/>
  <c r="S524" i="55" s="1"/>
  <c r="T477" i="55"/>
  <c r="T524" i="55" s="1"/>
  <c r="U477" i="55"/>
  <c r="U524" i="55" s="1"/>
  <c r="V477" i="55"/>
  <c r="V524" i="55" s="1"/>
  <c r="W477" i="55"/>
  <c r="W524" i="55" s="1"/>
  <c r="X477" i="55"/>
  <c r="Y477" i="55"/>
  <c r="Y524" i="55" s="1"/>
  <c r="Z477" i="55"/>
  <c r="Z524" i="55" s="1"/>
  <c r="AA477" i="55"/>
  <c r="AA524" i="55" s="1"/>
  <c r="AB477" i="55"/>
  <c r="AB524" i="55" s="1"/>
  <c r="AC477" i="55"/>
  <c r="AC524" i="55" s="1"/>
  <c r="AD477" i="55"/>
  <c r="AD524" i="55" s="1"/>
  <c r="AE477" i="55"/>
  <c r="AE524" i="55" s="1"/>
  <c r="AF477" i="55"/>
  <c r="AF524" i="55" s="1"/>
  <c r="AG477" i="55"/>
  <c r="AG524" i="55" s="1"/>
  <c r="AH477" i="55"/>
  <c r="AH524" i="55" s="1"/>
  <c r="AI477" i="55"/>
  <c r="AI524" i="55" s="1"/>
  <c r="AJ477" i="55"/>
  <c r="AJ524" i="55" s="1"/>
  <c r="AK477" i="55"/>
  <c r="AL477" i="55"/>
  <c r="AL524" i="55" s="1"/>
  <c r="AM477" i="55"/>
  <c r="AM524" i="55" s="1"/>
  <c r="AN477" i="55"/>
  <c r="AN524" i="55" s="1"/>
  <c r="B478" i="55"/>
  <c r="B525" i="55" s="1"/>
  <c r="C478" i="55"/>
  <c r="C525" i="55" s="1"/>
  <c r="D478" i="55"/>
  <c r="D525" i="55" s="1"/>
  <c r="E478" i="55"/>
  <c r="E525" i="55" s="1"/>
  <c r="F478" i="55"/>
  <c r="F525" i="55" s="1"/>
  <c r="G478" i="55"/>
  <c r="G525" i="55" s="1"/>
  <c r="H478" i="55"/>
  <c r="H525" i="55" s="1"/>
  <c r="I478" i="55"/>
  <c r="J478" i="55"/>
  <c r="K478" i="55"/>
  <c r="K525" i="55" s="1"/>
  <c r="L478" i="55"/>
  <c r="L525" i="55" s="1"/>
  <c r="M478" i="55"/>
  <c r="M525" i="55" s="1"/>
  <c r="N478" i="55"/>
  <c r="N525" i="55" s="1"/>
  <c r="O478" i="55"/>
  <c r="O525" i="55" s="1"/>
  <c r="P478" i="55"/>
  <c r="P525" i="55" s="1"/>
  <c r="Q478" i="55"/>
  <c r="Q525" i="55" s="1"/>
  <c r="R478" i="55"/>
  <c r="R525" i="55" s="1"/>
  <c r="S478" i="55"/>
  <c r="S525" i="55" s="1"/>
  <c r="T478" i="55"/>
  <c r="T525" i="55" s="1"/>
  <c r="U478" i="55"/>
  <c r="V478" i="55"/>
  <c r="V525" i="55" s="1"/>
  <c r="W478" i="55"/>
  <c r="W525" i="55" s="1"/>
  <c r="X478" i="55"/>
  <c r="X525" i="55" s="1"/>
  <c r="Y478" i="55"/>
  <c r="Y525" i="55" s="1"/>
  <c r="Z478" i="55"/>
  <c r="Z525" i="55" s="1"/>
  <c r="AA478" i="55"/>
  <c r="AA525" i="55" s="1"/>
  <c r="AB478" i="55"/>
  <c r="AB525" i="55" s="1"/>
  <c r="AC478" i="55"/>
  <c r="AC525" i="55" s="1"/>
  <c r="AD478" i="55"/>
  <c r="AD525" i="55" s="1"/>
  <c r="AE478" i="55"/>
  <c r="AE525" i="55" s="1"/>
  <c r="AF478" i="55"/>
  <c r="AF525" i="55" s="1"/>
  <c r="AG478" i="55"/>
  <c r="AG525" i="55" s="1"/>
  <c r="AH478" i="55"/>
  <c r="AH525" i="55" s="1"/>
  <c r="AI478" i="55"/>
  <c r="AI525" i="55" s="1"/>
  <c r="AJ478" i="55"/>
  <c r="AJ525" i="55" s="1"/>
  <c r="AK478" i="55"/>
  <c r="AK525" i="55" s="1"/>
  <c r="AL478" i="55"/>
  <c r="AL525" i="55" s="1"/>
  <c r="AM478" i="55"/>
  <c r="AM525" i="55" s="1"/>
  <c r="AN478" i="55"/>
  <c r="AN525" i="55" s="1"/>
  <c r="B479" i="55"/>
  <c r="B526" i="55" s="1"/>
  <c r="C479" i="55"/>
  <c r="C526" i="55" s="1"/>
  <c r="D479" i="55"/>
  <c r="D526" i="55" s="1"/>
  <c r="E479" i="55"/>
  <c r="E526" i="55" s="1"/>
  <c r="F479" i="55"/>
  <c r="F526" i="55" s="1"/>
  <c r="G479" i="55"/>
  <c r="G526" i="55" s="1"/>
  <c r="H479" i="55"/>
  <c r="H526" i="55" s="1"/>
  <c r="I479" i="55"/>
  <c r="I526" i="55" s="1"/>
  <c r="J479" i="55"/>
  <c r="J526" i="55" s="1"/>
  <c r="K479" i="55"/>
  <c r="K526" i="55" s="1"/>
  <c r="L479" i="55"/>
  <c r="L526" i="55" s="1"/>
  <c r="M479" i="55"/>
  <c r="M526" i="55" s="1"/>
  <c r="N479" i="55"/>
  <c r="N526" i="55" s="1"/>
  <c r="O479" i="55"/>
  <c r="O526" i="55" s="1"/>
  <c r="P479" i="55"/>
  <c r="P526" i="55" s="1"/>
  <c r="Q479" i="55"/>
  <c r="Q526" i="55" s="1"/>
  <c r="R479" i="55"/>
  <c r="R526" i="55" s="1"/>
  <c r="S479" i="55"/>
  <c r="S526" i="55" s="1"/>
  <c r="T479" i="55"/>
  <c r="T526" i="55" s="1"/>
  <c r="U479" i="55"/>
  <c r="U526" i="55" s="1"/>
  <c r="V479" i="55"/>
  <c r="V526" i="55" s="1"/>
  <c r="W479" i="55"/>
  <c r="W526" i="55" s="1"/>
  <c r="X479" i="55"/>
  <c r="X526" i="55" s="1"/>
  <c r="Y479" i="55"/>
  <c r="Y526" i="55" s="1"/>
  <c r="Z479" i="55"/>
  <c r="Z526" i="55" s="1"/>
  <c r="AA479" i="55"/>
  <c r="AA526" i="55" s="1"/>
  <c r="AB479" i="55"/>
  <c r="AB526" i="55" s="1"/>
  <c r="AC479" i="55"/>
  <c r="AC526" i="55" s="1"/>
  <c r="AD479" i="55"/>
  <c r="AE479" i="55"/>
  <c r="AF479" i="55"/>
  <c r="AF526" i="55" s="1"/>
  <c r="AG479" i="55"/>
  <c r="AG526" i="55" s="1"/>
  <c r="AH479" i="55"/>
  <c r="AH526" i="55" s="1"/>
  <c r="AI479" i="55"/>
  <c r="AI526" i="55" s="1"/>
  <c r="AJ479" i="55"/>
  <c r="AJ526" i="55" s="1"/>
  <c r="AK479" i="55"/>
  <c r="AK526" i="55" s="1"/>
  <c r="AL479" i="55"/>
  <c r="AL526" i="55" s="1"/>
  <c r="AM479" i="55"/>
  <c r="AM526" i="55" s="1"/>
  <c r="AN479" i="55"/>
  <c r="AN526" i="55" s="1"/>
  <c r="B480" i="55"/>
  <c r="B527" i="55" s="1"/>
  <c r="C480" i="55"/>
  <c r="D480" i="55"/>
  <c r="E480" i="55"/>
  <c r="E527" i="55" s="1"/>
  <c r="F480" i="55"/>
  <c r="F527" i="55" s="1"/>
  <c r="G480" i="55"/>
  <c r="H480" i="55"/>
  <c r="H527" i="55" s="1"/>
  <c r="I480" i="55"/>
  <c r="I527" i="55" s="1"/>
  <c r="J480" i="55"/>
  <c r="J527" i="55" s="1"/>
  <c r="K480" i="55"/>
  <c r="K527" i="55" s="1"/>
  <c r="L480" i="55"/>
  <c r="L527" i="55" s="1"/>
  <c r="M480" i="55"/>
  <c r="M527" i="55" s="1"/>
  <c r="N480" i="55"/>
  <c r="N527" i="55" s="1"/>
  <c r="O480" i="55"/>
  <c r="P480" i="55"/>
  <c r="P527" i="55" s="1"/>
  <c r="Q480" i="55"/>
  <c r="Q527" i="55" s="1"/>
  <c r="R480" i="55"/>
  <c r="R527" i="55" s="1"/>
  <c r="S480" i="55"/>
  <c r="S527" i="55" s="1"/>
  <c r="T480" i="55"/>
  <c r="T527" i="55" s="1"/>
  <c r="U480" i="55"/>
  <c r="U527" i="55" s="1"/>
  <c r="V480" i="55"/>
  <c r="V527" i="55" s="1"/>
  <c r="W480" i="55"/>
  <c r="W527" i="55" s="1"/>
  <c r="X480" i="55"/>
  <c r="X527" i="55" s="1"/>
  <c r="Y480" i="55"/>
  <c r="Y527" i="55" s="1"/>
  <c r="Z480" i="55"/>
  <c r="Z527" i="55" s="1"/>
  <c r="AA480" i="55"/>
  <c r="AA527" i="55" s="1"/>
  <c r="AB480" i="55"/>
  <c r="AB527" i="55" s="1"/>
  <c r="AC480" i="55"/>
  <c r="AC527" i="55" s="1"/>
  <c r="AD480" i="55"/>
  <c r="AD527" i="55" s="1"/>
  <c r="AE480" i="55"/>
  <c r="AE527" i="55" s="1"/>
  <c r="AF480" i="55"/>
  <c r="AF527" i="55" s="1"/>
  <c r="AG480" i="55"/>
  <c r="AG527" i="55" s="1"/>
  <c r="AH480" i="55"/>
  <c r="AH527" i="55" s="1"/>
  <c r="AI480" i="55"/>
  <c r="AI527" i="55" s="1"/>
  <c r="AJ480" i="55"/>
  <c r="AJ527" i="55" s="1"/>
  <c r="AK480" i="55"/>
  <c r="AK527" i="55" s="1"/>
  <c r="AL480" i="55"/>
  <c r="AL527" i="55" s="1"/>
  <c r="AM480" i="55"/>
  <c r="AM527" i="55" s="1"/>
  <c r="AN480" i="55"/>
  <c r="AN527" i="55" s="1"/>
  <c r="B481" i="55"/>
  <c r="B528" i="55" s="1"/>
  <c r="C481" i="55"/>
  <c r="C528" i="55" s="1"/>
  <c r="D481" i="55"/>
  <c r="D528" i="55" s="1"/>
  <c r="E481" i="55"/>
  <c r="E528" i="55" s="1"/>
  <c r="F481" i="55"/>
  <c r="F528" i="55" s="1"/>
  <c r="G481" i="55"/>
  <c r="G528" i="55" s="1"/>
  <c r="H481" i="55"/>
  <c r="H528" i="55" s="1"/>
  <c r="I481" i="55"/>
  <c r="I528" i="55" s="1"/>
  <c r="J481" i="55"/>
  <c r="J528" i="55" s="1"/>
  <c r="K481" i="55"/>
  <c r="K528" i="55" s="1"/>
  <c r="L481" i="55"/>
  <c r="L528" i="55" s="1"/>
  <c r="M481" i="55"/>
  <c r="M528" i="55" s="1"/>
  <c r="N481" i="55"/>
  <c r="N528" i="55" s="1"/>
  <c r="O481" i="55"/>
  <c r="O528" i="55" s="1"/>
  <c r="P481" i="55"/>
  <c r="P528" i="55" s="1"/>
  <c r="Q481" i="55"/>
  <c r="Q528" i="55" s="1"/>
  <c r="R481" i="55"/>
  <c r="R528" i="55" s="1"/>
  <c r="S481" i="55"/>
  <c r="S528" i="55" s="1"/>
  <c r="T481" i="55"/>
  <c r="T528" i="55" s="1"/>
  <c r="U481" i="55"/>
  <c r="U528" i="55" s="1"/>
  <c r="V481" i="55"/>
  <c r="V528" i="55" s="1"/>
  <c r="W481" i="55"/>
  <c r="W528" i="55" s="1"/>
  <c r="X481" i="55"/>
  <c r="X528" i="55" s="1"/>
  <c r="Y481" i="55"/>
  <c r="Y528" i="55" s="1"/>
  <c r="Z481" i="55"/>
  <c r="Z528" i="55" s="1"/>
  <c r="AA481" i="55"/>
  <c r="AA528" i="55" s="1"/>
  <c r="AB481" i="55"/>
  <c r="AB528" i="55" s="1"/>
  <c r="AC481" i="55"/>
  <c r="AC528" i="55" s="1"/>
  <c r="AD481" i="55"/>
  <c r="AD528" i="55" s="1"/>
  <c r="AE481" i="55"/>
  <c r="AE528" i="55" s="1"/>
  <c r="AF481" i="55"/>
  <c r="AF528" i="55" s="1"/>
  <c r="AG481" i="55"/>
  <c r="AG528" i="55" s="1"/>
  <c r="AH481" i="55"/>
  <c r="AH528" i="55" s="1"/>
  <c r="AI481" i="55"/>
  <c r="AI528" i="55" s="1"/>
  <c r="AJ481" i="55"/>
  <c r="AK481" i="55"/>
  <c r="AL481" i="55"/>
  <c r="AL528" i="55" s="1"/>
  <c r="AM481" i="55"/>
  <c r="AM528" i="55" s="1"/>
  <c r="AN481" i="55"/>
  <c r="AN528" i="55" s="1"/>
  <c r="B482" i="55"/>
  <c r="B529" i="55" s="1"/>
  <c r="C482" i="55"/>
  <c r="C529" i="55" s="1"/>
  <c r="D482" i="55"/>
  <c r="D529" i="55" s="1"/>
  <c r="E482" i="55"/>
  <c r="E529" i="55" s="1"/>
  <c r="F482" i="55"/>
  <c r="F529" i="55" s="1"/>
  <c r="G482" i="55"/>
  <c r="G529" i="55" s="1"/>
  <c r="H482" i="55"/>
  <c r="H529" i="55" s="1"/>
  <c r="I482" i="55"/>
  <c r="J482" i="55"/>
  <c r="K482" i="55"/>
  <c r="K529" i="55" s="1"/>
  <c r="L482" i="55"/>
  <c r="L529" i="55" s="1"/>
  <c r="M482" i="55"/>
  <c r="M529" i="55" s="1"/>
  <c r="N482" i="55"/>
  <c r="N529" i="55" s="1"/>
  <c r="O482" i="55"/>
  <c r="O529" i="55" s="1"/>
  <c r="P482" i="55"/>
  <c r="P529" i="55" s="1"/>
  <c r="Q482" i="55"/>
  <c r="Q529" i="55" s="1"/>
  <c r="R482" i="55"/>
  <c r="R529" i="55" s="1"/>
  <c r="S482" i="55"/>
  <c r="S529" i="55" s="1"/>
  <c r="T482" i="55"/>
  <c r="T529" i="55" s="1"/>
  <c r="U482" i="55"/>
  <c r="V482" i="55"/>
  <c r="W482" i="55"/>
  <c r="W529" i="55" s="1"/>
  <c r="X482" i="55"/>
  <c r="X529" i="55" s="1"/>
  <c r="Y482" i="55"/>
  <c r="Y529" i="55" s="1"/>
  <c r="Z482" i="55"/>
  <c r="Z529" i="55" s="1"/>
  <c r="AA482" i="55"/>
  <c r="AA529" i="55" s="1"/>
  <c r="AB482" i="55"/>
  <c r="AB529" i="55" s="1"/>
  <c r="AC482" i="55"/>
  <c r="AC529" i="55" s="1"/>
  <c r="AD482" i="55"/>
  <c r="AD529" i="55" s="1"/>
  <c r="AE482" i="55"/>
  <c r="AE529" i="55" s="1"/>
  <c r="AF482" i="55"/>
  <c r="AF529" i="55" s="1"/>
  <c r="AG482" i="55"/>
  <c r="AH482" i="55"/>
  <c r="AH529" i="55" s="1"/>
  <c r="AI482" i="55"/>
  <c r="AI529" i="55" s="1"/>
  <c r="AJ482" i="55"/>
  <c r="AJ529" i="55" s="1"/>
  <c r="AK482" i="55"/>
  <c r="AK529" i="55" s="1"/>
  <c r="AL482" i="55"/>
  <c r="AL529" i="55" s="1"/>
  <c r="AM482" i="55"/>
  <c r="AM529" i="55" s="1"/>
  <c r="AN482" i="55"/>
  <c r="AN529" i="55" s="1"/>
  <c r="B483" i="55"/>
  <c r="B530" i="55" s="1"/>
  <c r="C483" i="55"/>
  <c r="C530" i="55" s="1"/>
  <c r="D483" i="55"/>
  <c r="D530" i="55" s="1"/>
  <c r="E483" i="55"/>
  <c r="E530" i="55" s="1"/>
  <c r="F483" i="55"/>
  <c r="F530" i="55" s="1"/>
  <c r="G483" i="55"/>
  <c r="G530" i="55" s="1"/>
  <c r="H483" i="55"/>
  <c r="H530" i="55" s="1"/>
  <c r="I483" i="55"/>
  <c r="I530" i="55" s="1"/>
  <c r="J483" i="55"/>
  <c r="J530" i="55" s="1"/>
  <c r="K483" i="55"/>
  <c r="K530" i="55" s="1"/>
  <c r="L483" i="55"/>
  <c r="L530" i="55" s="1"/>
  <c r="M483" i="55"/>
  <c r="M530" i="55" s="1"/>
  <c r="N483" i="55"/>
  <c r="N530" i="55" s="1"/>
  <c r="O483" i="55"/>
  <c r="O530" i="55" s="1"/>
  <c r="P483" i="55"/>
  <c r="P530" i="55" s="1"/>
  <c r="Q483" i="55"/>
  <c r="Q530" i="55" s="1"/>
  <c r="R483" i="55"/>
  <c r="R530" i="55" s="1"/>
  <c r="S483" i="55"/>
  <c r="S530" i="55" s="1"/>
  <c r="T483" i="55"/>
  <c r="T530" i="55" s="1"/>
  <c r="U483" i="55"/>
  <c r="U530" i="55" s="1"/>
  <c r="V483" i="55"/>
  <c r="V530" i="55" s="1"/>
  <c r="W483" i="55"/>
  <c r="W530" i="55" s="1"/>
  <c r="X483" i="55"/>
  <c r="X530" i="55" s="1"/>
  <c r="Y483" i="55"/>
  <c r="Y530" i="55" s="1"/>
  <c r="Z483" i="55"/>
  <c r="Z530" i="55" s="1"/>
  <c r="AA483" i="55"/>
  <c r="AA530" i="55" s="1"/>
  <c r="AB483" i="55"/>
  <c r="AB530" i="55" s="1"/>
  <c r="AC483" i="55"/>
  <c r="AC530" i="55" s="1"/>
  <c r="AD483" i="55"/>
  <c r="AE483" i="55"/>
  <c r="AF483" i="55"/>
  <c r="AF530" i="55" s="1"/>
  <c r="AG483" i="55"/>
  <c r="AG530" i="55" s="1"/>
  <c r="AH483" i="55"/>
  <c r="AH530" i="55" s="1"/>
  <c r="AI483" i="55"/>
  <c r="AI530" i="55" s="1"/>
  <c r="AJ483" i="55"/>
  <c r="AJ530" i="55" s="1"/>
  <c r="AK483" i="55"/>
  <c r="AK530" i="55" s="1"/>
  <c r="AL483" i="55"/>
  <c r="AL530" i="55" s="1"/>
  <c r="AM483" i="55"/>
  <c r="AM530" i="55" s="1"/>
  <c r="AN483" i="55"/>
  <c r="AN530" i="55" s="1"/>
  <c r="B484" i="55"/>
  <c r="B531" i="55" s="1"/>
  <c r="C484" i="55"/>
  <c r="D484" i="55"/>
  <c r="E484" i="55"/>
  <c r="E531" i="55" s="1"/>
  <c r="F484" i="55"/>
  <c r="F531" i="55" s="1"/>
  <c r="G484" i="55"/>
  <c r="G531" i="55" s="1"/>
  <c r="H484" i="55"/>
  <c r="H531" i="55" s="1"/>
  <c r="I484" i="55"/>
  <c r="I531" i="55" s="1"/>
  <c r="J484" i="55"/>
  <c r="J531" i="55" s="1"/>
  <c r="K484" i="55"/>
  <c r="K531" i="55" s="1"/>
  <c r="L484" i="55"/>
  <c r="L531" i="55" s="1"/>
  <c r="M484" i="55"/>
  <c r="M531" i="55" s="1"/>
  <c r="N484" i="55"/>
  <c r="N531" i="55" s="1"/>
  <c r="O484" i="55"/>
  <c r="P484" i="55"/>
  <c r="Q484" i="55"/>
  <c r="Q531" i="55" s="1"/>
  <c r="R484" i="55"/>
  <c r="R531" i="55" s="1"/>
  <c r="S484" i="55"/>
  <c r="S531" i="55" s="1"/>
  <c r="T484" i="55"/>
  <c r="T531" i="55" s="1"/>
  <c r="U484" i="55"/>
  <c r="U531" i="55" s="1"/>
  <c r="V484" i="55"/>
  <c r="V531" i="55" s="1"/>
  <c r="W484" i="55"/>
  <c r="W531" i="55" s="1"/>
  <c r="X484" i="55"/>
  <c r="X531" i="55" s="1"/>
  <c r="Y484" i="55"/>
  <c r="Y531" i="55" s="1"/>
  <c r="Z484" i="55"/>
  <c r="Z531" i="55" s="1"/>
  <c r="AA484" i="55"/>
  <c r="AB484" i="55"/>
  <c r="AB531" i="55" s="1"/>
  <c r="AC484" i="55"/>
  <c r="AC531" i="55" s="1"/>
  <c r="AD484" i="55"/>
  <c r="AD531" i="55" s="1"/>
  <c r="AE484" i="55"/>
  <c r="AE531" i="55" s="1"/>
  <c r="AF484" i="55"/>
  <c r="AF531" i="55" s="1"/>
  <c r="AG484" i="55"/>
  <c r="AG531" i="55" s="1"/>
  <c r="AH484" i="55"/>
  <c r="AH531" i="55" s="1"/>
  <c r="AI484" i="55"/>
  <c r="AI531" i="55" s="1"/>
  <c r="AJ484" i="55"/>
  <c r="AJ531" i="55" s="1"/>
  <c r="AK484" i="55"/>
  <c r="AK531" i="55" s="1"/>
  <c r="AL484" i="55"/>
  <c r="AL531" i="55" s="1"/>
  <c r="AM484" i="55"/>
  <c r="AM531" i="55" s="1"/>
  <c r="AN484" i="55"/>
  <c r="AN531" i="55" s="1"/>
  <c r="B485" i="55"/>
  <c r="B532" i="55" s="1"/>
  <c r="C485" i="55"/>
  <c r="C532" i="55" s="1"/>
  <c r="D485" i="55"/>
  <c r="D532" i="55" s="1"/>
  <c r="E485" i="55"/>
  <c r="E532" i="55" s="1"/>
  <c r="F485" i="55"/>
  <c r="F532" i="55" s="1"/>
  <c r="G485" i="55"/>
  <c r="G532" i="55" s="1"/>
  <c r="H485" i="55"/>
  <c r="H532" i="55" s="1"/>
  <c r="I485" i="55"/>
  <c r="I532" i="55" s="1"/>
  <c r="J485" i="55"/>
  <c r="J532" i="55" s="1"/>
  <c r="K485" i="55"/>
  <c r="K532" i="55" s="1"/>
  <c r="L485" i="55"/>
  <c r="L532" i="55" s="1"/>
  <c r="M485" i="55"/>
  <c r="M532" i="55" s="1"/>
  <c r="N485" i="55"/>
  <c r="N532" i="55" s="1"/>
  <c r="O485" i="55"/>
  <c r="O532" i="55" s="1"/>
  <c r="P485" i="55"/>
  <c r="P532" i="55" s="1"/>
  <c r="Q485" i="55"/>
  <c r="Q532" i="55" s="1"/>
  <c r="R485" i="55"/>
  <c r="R532" i="55" s="1"/>
  <c r="S485" i="55"/>
  <c r="S532" i="55" s="1"/>
  <c r="T485" i="55"/>
  <c r="T532" i="55" s="1"/>
  <c r="U485" i="55"/>
  <c r="U532" i="55" s="1"/>
  <c r="V485" i="55"/>
  <c r="V532" i="55" s="1"/>
  <c r="W485" i="55"/>
  <c r="W532" i="55" s="1"/>
  <c r="X485" i="55"/>
  <c r="Y485" i="55"/>
  <c r="Z485" i="55"/>
  <c r="Z532" i="55" s="1"/>
  <c r="AA485" i="55"/>
  <c r="AA532" i="55" s="1"/>
  <c r="AB485" i="55"/>
  <c r="AB532" i="55" s="1"/>
  <c r="AC485" i="55"/>
  <c r="AC532" i="55" s="1"/>
  <c r="AD485" i="55"/>
  <c r="AD532" i="55" s="1"/>
  <c r="AE485" i="55"/>
  <c r="AE532" i="55" s="1"/>
  <c r="AF485" i="55"/>
  <c r="AF532" i="55" s="1"/>
  <c r="AG485" i="55"/>
  <c r="AG532" i="55" s="1"/>
  <c r="AH485" i="55"/>
  <c r="AH532" i="55" s="1"/>
  <c r="AI485" i="55"/>
  <c r="AI532" i="55" s="1"/>
  <c r="AJ485" i="55"/>
  <c r="AK485" i="55"/>
  <c r="AL485" i="55"/>
  <c r="AL532" i="55" s="1"/>
  <c r="AM485" i="55"/>
  <c r="AM532" i="55" s="1"/>
  <c r="AN485" i="55"/>
  <c r="AN532" i="55" s="1"/>
  <c r="B486" i="55"/>
  <c r="B533" i="55" s="1"/>
  <c r="C486" i="55"/>
  <c r="C533" i="55" s="1"/>
  <c r="D486" i="55"/>
  <c r="D533" i="55" s="1"/>
  <c r="E486" i="55"/>
  <c r="E533" i="55" s="1"/>
  <c r="F486" i="55"/>
  <c r="F533" i="55" s="1"/>
  <c r="G486" i="55"/>
  <c r="G533" i="55" s="1"/>
  <c r="H486" i="55"/>
  <c r="H533" i="55" s="1"/>
  <c r="I486" i="55"/>
  <c r="J486" i="55"/>
  <c r="K486" i="55"/>
  <c r="K533" i="55" s="1"/>
  <c r="L486" i="55"/>
  <c r="L533" i="55" s="1"/>
  <c r="M486" i="55"/>
  <c r="M533" i="55" s="1"/>
  <c r="N486" i="55"/>
  <c r="N533" i="55" s="1"/>
  <c r="O486" i="55"/>
  <c r="O533" i="55" s="1"/>
  <c r="P486" i="55"/>
  <c r="P533" i="55" s="1"/>
  <c r="Q486" i="55"/>
  <c r="Q533" i="55" s="1"/>
  <c r="R486" i="55"/>
  <c r="R533" i="55" s="1"/>
  <c r="S486" i="55"/>
  <c r="S533" i="55" s="1"/>
  <c r="T486" i="55"/>
  <c r="T533" i="55" s="1"/>
  <c r="U486" i="55"/>
  <c r="V486" i="55"/>
  <c r="V533" i="55" s="1"/>
  <c r="W486" i="55"/>
  <c r="W533" i="55" s="1"/>
  <c r="X486" i="55"/>
  <c r="X533" i="55" s="1"/>
  <c r="Y486" i="55"/>
  <c r="Y533" i="55" s="1"/>
  <c r="Z486" i="55"/>
  <c r="Z533" i="55" s="1"/>
  <c r="AA486" i="55"/>
  <c r="AA533" i="55" s="1"/>
  <c r="AB486" i="55"/>
  <c r="AB533" i="55" s="1"/>
  <c r="AC486" i="55"/>
  <c r="AC533" i="55" s="1"/>
  <c r="AD486" i="55"/>
  <c r="AD533" i="55" s="1"/>
  <c r="AE486" i="55"/>
  <c r="AE533" i="55" s="1"/>
  <c r="AF486" i="55"/>
  <c r="AF533" i="55" s="1"/>
  <c r="AG486" i="55"/>
  <c r="AG533" i="55" s="1"/>
  <c r="AH486" i="55"/>
  <c r="AH533" i="55" s="1"/>
  <c r="AI486" i="55"/>
  <c r="AI533" i="55" s="1"/>
  <c r="AJ486" i="55"/>
  <c r="AJ533" i="55" s="1"/>
  <c r="AK486" i="55"/>
  <c r="AK533" i="55" s="1"/>
  <c r="AL486" i="55"/>
  <c r="AL533" i="55" s="1"/>
  <c r="AM486" i="55"/>
  <c r="AM533" i="55" s="1"/>
  <c r="AN486" i="55"/>
  <c r="AN533" i="55" s="1"/>
  <c r="B487" i="55"/>
  <c r="B534" i="55" s="1"/>
  <c r="C487" i="55"/>
  <c r="C534" i="55" s="1"/>
  <c r="D487" i="55"/>
  <c r="D534" i="55" s="1"/>
  <c r="E487" i="55"/>
  <c r="E534" i="55" s="1"/>
  <c r="F487" i="55"/>
  <c r="F534" i="55" s="1"/>
  <c r="G487" i="55"/>
  <c r="G534" i="55" s="1"/>
  <c r="H487" i="55"/>
  <c r="H534" i="55" s="1"/>
  <c r="I487" i="55"/>
  <c r="I534" i="55" s="1"/>
  <c r="J487" i="55"/>
  <c r="J534" i="55" s="1"/>
  <c r="K487" i="55"/>
  <c r="K534" i="55" s="1"/>
  <c r="L487" i="55"/>
  <c r="L534" i="55" s="1"/>
  <c r="M487" i="55"/>
  <c r="M534" i="55" s="1"/>
  <c r="N487" i="55"/>
  <c r="N534" i="55" s="1"/>
  <c r="O487" i="55"/>
  <c r="O534" i="55" s="1"/>
  <c r="P487" i="55"/>
  <c r="P534" i="55" s="1"/>
  <c r="Q487" i="55"/>
  <c r="Q534" i="55" s="1"/>
  <c r="R487" i="55"/>
  <c r="S487" i="55"/>
  <c r="T487" i="55"/>
  <c r="T534" i="55" s="1"/>
  <c r="U487" i="55"/>
  <c r="U534" i="55" s="1"/>
  <c r="V487" i="55"/>
  <c r="V534" i="55" s="1"/>
  <c r="W487" i="55"/>
  <c r="W534" i="55" s="1"/>
  <c r="X487" i="55"/>
  <c r="X534" i="55" s="1"/>
  <c r="Y487" i="55"/>
  <c r="Y534" i="55" s="1"/>
  <c r="Z487" i="55"/>
  <c r="Z534" i="55" s="1"/>
  <c r="AA487" i="55"/>
  <c r="AA534" i="55" s="1"/>
  <c r="AB487" i="55"/>
  <c r="AB534" i="55" s="1"/>
  <c r="AC487" i="55"/>
  <c r="AC534" i="55" s="1"/>
  <c r="AD487" i="55"/>
  <c r="AE487" i="55"/>
  <c r="AF487" i="55"/>
  <c r="AF534" i="55" s="1"/>
  <c r="AG487" i="55"/>
  <c r="AG534" i="55" s="1"/>
  <c r="AH487" i="55"/>
  <c r="AH534" i="55" s="1"/>
  <c r="AI487" i="55"/>
  <c r="AI534" i="55" s="1"/>
  <c r="AJ487" i="55"/>
  <c r="AJ534" i="55" s="1"/>
  <c r="AK487" i="55"/>
  <c r="AK534" i="55" s="1"/>
  <c r="AL487" i="55"/>
  <c r="AL534" i="55" s="1"/>
  <c r="AM487" i="55"/>
  <c r="AM534" i="55" s="1"/>
  <c r="AN487" i="55"/>
  <c r="AN534" i="55" s="1"/>
  <c r="B488" i="55"/>
  <c r="B535" i="55" s="1"/>
  <c r="C488" i="55"/>
  <c r="D488" i="55"/>
  <c r="E488" i="55"/>
  <c r="E535" i="55" s="1"/>
  <c r="F488" i="55"/>
  <c r="F535" i="55" s="1"/>
  <c r="G488" i="55"/>
  <c r="G535" i="55" s="1"/>
  <c r="H488" i="55"/>
  <c r="H535" i="55" s="1"/>
  <c r="I488" i="55"/>
  <c r="I535" i="55" s="1"/>
  <c r="J488" i="55"/>
  <c r="J535" i="55" s="1"/>
  <c r="K488" i="55"/>
  <c r="K535" i="55" s="1"/>
  <c r="L488" i="55"/>
  <c r="L535" i="55" s="1"/>
  <c r="M488" i="55"/>
  <c r="M535" i="55" s="1"/>
  <c r="N488" i="55"/>
  <c r="N535" i="55" s="1"/>
  <c r="O488" i="55"/>
  <c r="P488" i="55"/>
  <c r="P535" i="55" s="1"/>
  <c r="Q488" i="55"/>
  <c r="Q535" i="55" s="1"/>
  <c r="R488" i="55"/>
  <c r="R535" i="55" s="1"/>
  <c r="S488" i="55"/>
  <c r="S535" i="55" s="1"/>
  <c r="T488" i="55"/>
  <c r="T535" i="55" s="1"/>
  <c r="U488" i="55"/>
  <c r="U535" i="55" s="1"/>
  <c r="V488" i="55"/>
  <c r="V535" i="55" s="1"/>
  <c r="W488" i="55"/>
  <c r="W535" i="55" s="1"/>
  <c r="X488" i="55"/>
  <c r="X535" i="55" s="1"/>
  <c r="Y488" i="55"/>
  <c r="Y535" i="55" s="1"/>
  <c r="Z488" i="55"/>
  <c r="Z535" i="55" s="1"/>
  <c r="AA488" i="55"/>
  <c r="AA535" i="55" s="1"/>
  <c r="AB488" i="55"/>
  <c r="AB535" i="55" s="1"/>
  <c r="AC488" i="55"/>
  <c r="AC535" i="55" s="1"/>
  <c r="AD488" i="55"/>
  <c r="AD535" i="55" s="1"/>
  <c r="AE488" i="55"/>
  <c r="AE535" i="55" s="1"/>
  <c r="AF488" i="55"/>
  <c r="AF535" i="55" s="1"/>
  <c r="AG488" i="55"/>
  <c r="AG535" i="55" s="1"/>
  <c r="AH488" i="55"/>
  <c r="AH535" i="55" s="1"/>
  <c r="AI488" i="55"/>
  <c r="AI535" i="55" s="1"/>
  <c r="AJ488" i="55"/>
  <c r="AJ535" i="55" s="1"/>
  <c r="AK488" i="55"/>
  <c r="AK535" i="55" s="1"/>
  <c r="AL488" i="55"/>
  <c r="AL535" i="55" s="1"/>
  <c r="AM488" i="55"/>
  <c r="AM535" i="55" s="1"/>
  <c r="AN488" i="55"/>
  <c r="AN535" i="55" s="1"/>
  <c r="B489" i="55"/>
  <c r="B536" i="55" s="1"/>
  <c r="C489" i="55"/>
  <c r="C536" i="55" s="1"/>
  <c r="D489" i="55"/>
  <c r="D536" i="55" s="1"/>
  <c r="E489" i="55"/>
  <c r="E536" i="55" s="1"/>
  <c r="F489" i="55"/>
  <c r="F536" i="55" s="1"/>
  <c r="G489" i="55"/>
  <c r="G536" i="55" s="1"/>
  <c r="H489" i="55"/>
  <c r="H536" i="55" s="1"/>
  <c r="I489" i="55"/>
  <c r="I536" i="55" s="1"/>
  <c r="J489" i="55"/>
  <c r="J536" i="55" s="1"/>
  <c r="K489" i="55"/>
  <c r="K536" i="55" s="1"/>
  <c r="L489" i="55"/>
  <c r="M489" i="55"/>
  <c r="N489" i="55"/>
  <c r="N536" i="55" s="1"/>
  <c r="O489" i="55"/>
  <c r="O536" i="55" s="1"/>
  <c r="P489" i="55"/>
  <c r="P536" i="55" s="1"/>
  <c r="Q489" i="55"/>
  <c r="Q536" i="55" s="1"/>
  <c r="R489" i="55"/>
  <c r="R536" i="55" s="1"/>
  <c r="S489" i="55"/>
  <c r="S536" i="55" s="1"/>
  <c r="T489" i="55"/>
  <c r="T536" i="55" s="1"/>
  <c r="U489" i="55"/>
  <c r="U536" i="55" s="1"/>
  <c r="V489" i="55"/>
  <c r="V536" i="55" s="1"/>
  <c r="W489" i="55"/>
  <c r="W536" i="55" s="1"/>
  <c r="X489" i="55"/>
  <c r="Y489" i="55"/>
  <c r="Z489" i="55"/>
  <c r="Z536" i="55" s="1"/>
  <c r="AA489" i="55"/>
  <c r="AA536" i="55" s="1"/>
  <c r="AB489" i="55"/>
  <c r="AB536" i="55" s="1"/>
  <c r="AC489" i="55"/>
  <c r="AC536" i="55" s="1"/>
  <c r="AD489" i="55"/>
  <c r="AD536" i="55" s="1"/>
  <c r="AE489" i="55"/>
  <c r="AE536" i="55" s="1"/>
  <c r="AF489" i="55"/>
  <c r="AF536" i="55" s="1"/>
  <c r="AG489" i="55"/>
  <c r="AG536" i="55" s="1"/>
  <c r="AH489" i="55"/>
  <c r="AH536" i="55" s="1"/>
  <c r="AI489" i="55"/>
  <c r="AI536" i="55" s="1"/>
  <c r="AJ489" i="55"/>
  <c r="AK489" i="55"/>
  <c r="AL489" i="55"/>
  <c r="AL536" i="55" s="1"/>
  <c r="AM489" i="55"/>
  <c r="AM536" i="55" s="1"/>
  <c r="AN489" i="55"/>
  <c r="AN536" i="55" s="1"/>
  <c r="B490" i="55"/>
  <c r="B537" i="55" s="1"/>
  <c r="C490" i="55"/>
  <c r="C537" i="55" s="1"/>
  <c r="D490" i="55"/>
  <c r="D537" i="55" s="1"/>
  <c r="E490" i="55"/>
  <c r="E537" i="55" s="1"/>
  <c r="F490" i="55"/>
  <c r="F537" i="55" s="1"/>
  <c r="G490" i="55"/>
  <c r="G537" i="55" s="1"/>
  <c r="H490" i="55"/>
  <c r="H537" i="55" s="1"/>
  <c r="I490" i="55"/>
  <c r="J490" i="55"/>
  <c r="J537" i="55" s="1"/>
  <c r="K490" i="55"/>
  <c r="K537" i="55" s="1"/>
  <c r="L490" i="55"/>
  <c r="L537" i="55" s="1"/>
  <c r="M490" i="55"/>
  <c r="M537" i="55" s="1"/>
  <c r="N490" i="55"/>
  <c r="N537" i="55" s="1"/>
  <c r="O490" i="55"/>
  <c r="O537" i="55" s="1"/>
  <c r="P490" i="55"/>
  <c r="P537" i="55" s="1"/>
  <c r="Q490" i="55"/>
  <c r="Q537" i="55" s="1"/>
  <c r="R490" i="55"/>
  <c r="R537" i="55" s="1"/>
  <c r="S490" i="55"/>
  <c r="S537" i="55" s="1"/>
  <c r="T490" i="55"/>
  <c r="T537" i="55" s="1"/>
  <c r="U490" i="55"/>
  <c r="U537" i="55" s="1"/>
  <c r="V490" i="55"/>
  <c r="V537" i="55" s="1"/>
  <c r="W490" i="55"/>
  <c r="W537" i="55" s="1"/>
  <c r="X490" i="55"/>
  <c r="X537" i="55" s="1"/>
  <c r="Y490" i="55"/>
  <c r="Y537" i="55" s="1"/>
  <c r="Z490" i="55"/>
  <c r="Z537" i="55" s="1"/>
  <c r="AA490" i="55"/>
  <c r="AA537" i="55" s="1"/>
  <c r="AB490" i="55"/>
  <c r="AB537" i="55" s="1"/>
  <c r="AC490" i="55"/>
  <c r="AC537" i="55" s="1"/>
  <c r="AD490" i="55"/>
  <c r="AD537" i="55" s="1"/>
  <c r="AE490" i="55"/>
  <c r="AE537" i="55" s="1"/>
  <c r="AF490" i="55"/>
  <c r="AF537" i="55" s="1"/>
  <c r="AG490" i="55"/>
  <c r="AH490" i="55"/>
  <c r="AI490" i="55"/>
  <c r="AI537" i="55" s="1"/>
  <c r="AJ490" i="55"/>
  <c r="AJ537" i="55" s="1"/>
  <c r="AK490" i="55"/>
  <c r="AK537" i="55" s="1"/>
  <c r="AL490" i="55"/>
  <c r="AL537" i="55" s="1"/>
  <c r="AM490" i="55"/>
  <c r="AM537" i="55" s="1"/>
  <c r="AN490" i="55"/>
  <c r="AN537" i="55" s="1"/>
  <c r="B491" i="55"/>
  <c r="B538" i="55" s="1"/>
  <c r="C491" i="55"/>
  <c r="C538" i="55" s="1"/>
  <c r="D491" i="55"/>
  <c r="D538" i="55" s="1"/>
  <c r="E491" i="55"/>
  <c r="E538" i="55" s="1"/>
  <c r="F491" i="55"/>
  <c r="G491" i="55"/>
  <c r="H491" i="55"/>
  <c r="H538" i="55" s="1"/>
  <c r="I491" i="55"/>
  <c r="I538" i="55" s="1"/>
  <c r="J491" i="55"/>
  <c r="J538" i="55" s="1"/>
  <c r="K491" i="55"/>
  <c r="K538" i="55" s="1"/>
  <c r="L491" i="55"/>
  <c r="L538" i="55" s="1"/>
  <c r="M491" i="55"/>
  <c r="M538" i="55" s="1"/>
  <c r="N491" i="55"/>
  <c r="N538" i="55" s="1"/>
  <c r="O491" i="55"/>
  <c r="O538" i="55" s="1"/>
  <c r="P491" i="55"/>
  <c r="P538" i="55" s="1"/>
  <c r="Q491" i="55"/>
  <c r="Q538" i="55" s="1"/>
  <c r="R491" i="55"/>
  <c r="S491" i="55"/>
  <c r="T491" i="55"/>
  <c r="T538" i="55" s="1"/>
  <c r="U491" i="55"/>
  <c r="U538" i="55" s="1"/>
  <c r="V491" i="55"/>
  <c r="V538" i="55" s="1"/>
  <c r="W491" i="55"/>
  <c r="W538" i="55" s="1"/>
  <c r="X491" i="55"/>
  <c r="X538" i="55" s="1"/>
  <c r="Y491" i="55"/>
  <c r="Y538" i="55" s="1"/>
  <c r="Z491" i="55"/>
  <c r="Z538" i="55" s="1"/>
  <c r="AA491" i="55"/>
  <c r="AA538" i="55" s="1"/>
  <c r="AB491" i="55"/>
  <c r="AB538" i="55" s="1"/>
  <c r="AC491" i="55"/>
  <c r="AC538" i="55" s="1"/>
  <c r="AD491" i="55"/>
  <c r="AD538" i="55" s="1"/>
  <c r="AE491" i="55"/>
  <c r="AE538" i="55" s="1"/>
  <c r="AF491" i="55"/>
  <c r="AF538" i="55" s="1"/>
  <c r="AG491" i="55"/>
  <c r="AG538" i="55" s="1"/>
  <c r="AH491" i="55"/>
  <c r="AH538" i="55" s="1"/>
  <c r="AI491" i="55"/>
  <c r="AI538" i="55" s="1"/>
  <c r="AJ491" i="55"/>
  <c r="AJ538" i="55" s="1"/>
  <c r="AK491" i="55"/>
  <c r="AK538" i="55" s="1"/>
  <c r="AL491" i="55"/>
  <c r="AL538" i="55" s="1"/>
  <c r="AM491" i="55"/>
  <c r="AM538" i="55" s="1"/>
  <c r="AN491" i="55"/>
  <c r="AN538" i="55" s="1"/>
  <c r="B492" i="55"/>
  <c r="B539" i="55" s="1"/>
  <c r="C492" i="55"/>
  <c r="C539" i="55" s="1"/>
  <c r="D492" i="55"/>
  <c r="D539" i="55" s="1"/>
  <c r="E492" i="55"/>
  <c r="E539" i="55" s="1"/>
  <c r="F492" i="55"/>
  <c r="F539" i="55" s="1"/>
  <c r="G492" i="55"/>
  <c r="G539" i="55" s="1"/>
  <c r="H492" i="55"/>
  <c r="H539" i="55" s="1"/>
  <c r="I492" i="55"/>
  <c r="I539" i="55" s="1"/>
  <c r="J492" i="55"/>
  <c r="J539" i="55" s="1"/>
  <c r="K492" i="55"/>
  <c r="K539" i="55" s="1"/>
  <c r="L492" i="55"/>
  <c r="L539" i="55" s="1"/>
  <c r="M492" i="55"/>
  <c r="M539" i="55" s="1"/>
  <c r="N492" i="55"/>
  <c r="N539" i="55" s="1"/>
  <c r="O492" i="55"/>
  <c r="P492" i="55"/>
  <c r="Q492" i="55"/>
  <c r="Q539" i="55" s="1"/>
  <c r="R492" i="55"/>
  <c r="R539" i="55" s="1"/>
  <c r="S492" i="55"/>
  <c r="S539" i="55" s="1"/>
  <c r="T492" i="55"/>
  <c r="T539" i="55" s="1"/>
  <c r="U492" i="55"/>
  <c r="U539" i="55" s="1"/>
  <c r="V492" i="55"/>
  <c r="V539" i="55" s="1"/>
  <c r="W492" i="55"/>
  <c r="W539" i="55" s="1"/>
  <c r="X492" i="55"/>
  <c r="X539" i="55" s="1"/>
  <c r="Y492" i="55"/>
  <c r="Z492" i="55"/>
  <c r="Z539" i="55" s="1"/>
  <c r="AA492" i="55"/>
  <c r="AB492" i="55"/>
  <c r="AC492" i="55"/>
  <c r="AC539" i="55" s="1"/>
  <c r="AD492" i="55"/>
  <c r="AD539" i="55" s="1"/>
  <c r="AE492" i="55"/>
  <c r="AE539" i="55" s="1"/>
  <c r="AF492" i="55"/>
  <c r="AF539" i="55" s="1"/>
  <c r="AG492" i="55"/>
  <c r="AG539" i="55" s="1"/>
  <c r="AH492" i="55"/>
  <c r="AH539" i="55" s="1"/>
  <c r="AI492" i="55"/>
  <c r="AI539" i="55" s="1"/>
  <c r="AJ492" i="55"/>
  <c r="AJ539" i="55" s="1"/>
  <c r="AK492" i="55"/>
  <c r="AK539" i="55" s="1"/>
  <c r="AL492" i="55"/>
  <c r="AL539" i="55" s="1"/>
  <c r="AM492" i="55"/>
  <c r="AN492" i="55"/>
  <c r="AN539" i="55" s="1"/>
  <c r="B493" i="55"/>
  <c r="B540" i="55" s="1"/>
  <c r="C493" i="55"/>
  <c r="C540" i="55" s="1"/>
  <c r="D493" i="55"/>
  <c r="D540" i="55" s="1"/>
  <c r="E493" i="55"/>
  <c r="E540" i="55" s="1"/>
  <c r="F493" i="55"/>
  <c r="F540" i="55" s="1"/>
  <c r="G493" i="55"/>
  <c r="G540" i="55" s="1"/>
  <c r="H493" i="55"/>
  <c r="H540" i="55" s="1"/>
  <c r="I493" i="55"/>
  <c r="I540" i="55" s="1"/>
  <c r="J493" i="55"/>
  <c r="J540" i="55" s="1"/>
  <c r="K493" i="55"/>
  <c r="K540" i="55" s="1"/>
  <c r="L493" i="55"/>
  <c r="L540" i="55" s="1"/>
  <c r="M493" i="55"/>
  <c r="M540" i="55" s="1"/>
  <c r="N493" i="55"/>
  <c r="N540" i="55" s="1"/>
  <c r="O493" i="55"/>
  <c r="O540" i="55" s="1"/>
  <c r="P493" i="55"/>
  <c r="P540" i="55" s="1"/>
  <c r="Q493" i="55"/>
  <c r="Q540" i="55" s="1"/>
  <c r="R493" i="55"/>
  <c r="R540" i="55" s="1"/>
  <c r="S493" i="55"/>
  <c r="S540" i="55" s="1"/>
  <c r="T493" i="55"/>
  <c r="T540" i="55" s="1"/>
  <c r="U493" i="55"/>
  <c r="U540" i="55" s="1"/>
  <c r="V493" i="55"/>
  <c r="V540" i="55" s="1"/>
  <c r="W493" i="55"/>
  <c r="W540" i="55" s="1"/>
  <c r="X493" i="55"/>
  <c r="X540" i="55" s="1"/>
  <c r="Y493" i="55"/>
  <c r="Z493" i="55"/>
  <c r="Z540" i="55" s="1"/>
  <c r="AA493" i="55"/>
  <c r="AA540" i="55" s="1"/>
  <c r="AB493" i="55"/>
  <c r="AC493" i="55"/>
  <c r="AC540" i="55" s="1"/>
  <c r="AD493" i="55"/>
  <c r="AD540" i="55" s="1"/>
  <c r="AE493" i="55"/>
  <c r="AE540" i="55" s="1"/>
  <c r="AF493" i="55"/>
  <c r="AF540" i="55" s="1"/>
  <c r="AG493" i="55"/>
  <c r="AG540" i="55" s="1"/>
  <c r="AH493" i="55"/>
  <c r="AH540" i="55" s="1"/>
  <c r="AI493" i="55"/>
  <c r="AI540" i="55" s="1"/>
  <c r="AJ493" i="55"/>
  <c r="AK493" i="55"/>
  <c r="AL493" i="55"/>
  <c r="AL540" i="55" s="1"/>
  <c r="AM493" i="55"/>
  <c r="AM540" i="55" s="1"/>
  <c r="AN493" i="55"/>
  <c r="AN540" i="55" s="1"/>
  <c r="B494" i="55"/>
  <c r="B541" i="55" s="1"/>
  <c r="C494" i="55"/>
  <c r="C541" i="55" s="1"/>
  <c r="D494" i="55"/>
  <c r="D541" i="55" s="1"/>
  <c r="E494" i="55"/>
  <c r="E541" i="55" s="1"/>
  <c r="F494" i="55"/>
  <c r="F541" i="55" s="1"/>
  <c r="G494" i="55"/>
  <c r="G541" i="55" s="1"/>
  <c r="H494" i="55"/>
  <c r="H541" i="55" s="1"/>
  <c r="I494" i="55"/>
  <c r="J494" i="55"/>
  <c r="K494" i="55"/>
  <c r="K541" i="55" s="1"/>
  <c r="L494" i="55"/>
  <c r="L541" i="55" s="1"/>
  <c r="M494" i="55"/>
  <c r="M541" i="55" s="1"/>
  <c r="N494" i="55"/>
  <c r="N541" i="55" s="1"/>
  <c r="O494" i="55"/>
  <c r="O541" i="55" s="1"/>
  <c r="P494" i="55"/>
  <c r="P541" i="55" s="1"/>
  <c r="Q494" i="55"/>
  <c r="Q541" i="55" s="1"/>
  <c r="R494" i="55"/>
  <c r="R541" i="55" s="1"/>
  <c r="S494" i="55"/>
  <c r="S541" i="55" s="1"/>
  <c r="T494" i="55"/>
  <c r="T541" i="55" s="1"/>
  <c r="U494" i="55"/>
  <c r="U541" i="55" s="1"/>
  <c r="V494" i="55"/>
  <c r="V541" i="55" s="1"/>
  <c r="W494" i="55"/>
  <c r="W541" i="55" s="1"/>
  <c r="X494" i="55"/>
  <c r="X541" i="55" s="1"/>
  <c r="Y494" i="55"/>
  <c r="Y541" i="55" s="1"/>
  <c r="Z494" i="55"/>
  <c r="Z541" i="55" s="1"/>
  <c r="AA494" i="55"/>
  <c r="AA541" i="55" s="1"/>
  <c r="AB494" i="55"/>
  <c r="AB541" i="55" s="1"/>
  <c r="AC494" i="55"/>
  <c r="AC541" i="55" s="1"/>
  <c r="AD494" i="55"/>
  <c r="AD541" i="55" s="1"/>
  <c r="AE494" i="55"/>
  <c r="AE541" i="55" s="1"/>
  <c r="AF494" i="55"/>
  <c r="AF541" i="55" s="1"/>
  <c r="AG494" i="55"/>
  <c r="AG541" i="55" s="1"/>
  <c r="AH494" i="55"/>
  <c r="AH541" i="55" s="1"/>
  <c r="AI494" i="55"/>
  <c r="AI541" i="55" s="1"/>
  <c r="AJ494" i="55"/>
  <c r="AJ541" i="55" s="1"/>
  <c r="AK494" i="55"/>
  <c r="AK541" i="55" s="1"/>
  <c r="AL494" i="55"/>
  <c r="AL541" i="55" s="1"/>
  <c r="AM494" i="55"/>
  <c r="AM541" i="55" s="1"/>
  <c r="AN494" i="55"/>
  <c r="AN541" i="55" s="1"/>
  <c r="B495" i="55"/>
  <c r="B542" i="55" s="1"/>
  <c r="C495" i="55"/>
  <c r="C542" i="55" s="1"/>
  <c r="D495" i="55"/>
  <c r="D542" i="55" s="1"/>
  <c r="E495" i="55"/>
  <c r="E542" i="55" s="1"/>
  <c r="F495" i="55"/>
  <c r="G495" i="55"/>
  <c r="H495" i="55"/>
  <c r="H542" i="55" s="1"/>
  <c r="I495" i="55"/>
  <c r="I542" i="55" s="1"/>
  <c r="J495" i="55"/>
  <c r="J542" i="55" s="1"/>
  <c r="K495" i="55"/>
  <c r="K542" i="55" s="1"/>
  <c r="L495" i="55"/>
  <c r="L542" i="55" s="1"/>
  <c r="M495" i="55"/>
  <c r="M542" i="55" s="1"/>
  <c r="N495" i="55"/>
  <c r="N542" i="55" s="1"/>
  <c r="O495" i="55"/>
  <c r="O542" i="55" s="1"/>
  <c r="P495" i="55"/>
  <c r="P542" i="55" s="1"/>
  <c r="Q495" i="55"/>
  <c r="Q542" i="55" s="1"/>
  <c r="R495" i="55"/>
  <c r="S495" i="55"/>
  <c r="T495" i="55"/>
  <c r="T542" i="55" s="1"/>
  <c r="U495" i="55"/>
  <c r="U542" i="55" s="1"/>
  <c r="V495" i="55"/>
  <c r="W495" i="55"/>
  <c r="W542" i="55" s="1"/>
  <c r="X495" i="55"/>
  <c r="X542" i="55" s="1"/>
  <c r="Y495" i="55"/>
  <c r="Y542" i="55" s="1"/>
  <c r="Z495" i="55"/>
  <c r="Z542" i="55" s="1"/>
  <c r="AA495" i="55"/>
  <c r="AA542" i="55" s="1"/>
  <c r="AB495" i="55"/>
  <c r="AB542" i="55" s="1"/>
  <c r="AC495" i="55"/>
  <c r="AC542" i="55" s="1"/>
  <c r="AD495" i="55"/>
  <c r="AE495" i="55"/>
  <c r="AE542" i="55" s="1"/>
  <c r="AF495" i="55"/>
  <c r="AF542" i="55" s="1"/>
  <c r="AG495" i="55"/>
  <c r="AG542" i="55" s="1"/>
  <c r="AH495" i="55"/>
  <c r="AH542" i="55" s="1"/>
  <c r="AI495" i="55"/>
  <c r="AI542" i="55" s="1"/>
  <c r="AJ495" i="55"/>
  <c r="AJ542" i="55" s="1"/>
  <c r="AK495" i="55"/>
  <c r="AK542" i="55" s="1"/>
  <c r="AL495" i="55"/>
  <c r="AL542" i="55" s="1"/>
  <c r="AM495" i="55"/>
  <c r="AM542" i="55" s="1"/>
  <c r="AN495" i="55"/>
  <c r="AN542" i="55" s="1"/>
  <c r="B496" i="55"/>
  <c r="B543" i="55" s="1"/>
  <c r="C496" i="55"/>
  <c r="C543" i="55" s="1"/>
  <c r="D496" i="55"/>
  <c r="D543" i="55" s="1"/>
  <c r="E496" i="55"/>
  <c r="E543" i="55" s="1"/>
  <c r="F496" i="55"/>
  <c r="F543" i="55" s="1"/>
  <c r="G496" i="55"/>
  <c r="G543" i="55" s="1"/>
  <c r="H496" i="55"/>
  <c r="H543" i="55" s="1"/>
  <c r="I496" i="55"/>
  <c r="I543" i="55" s="1"/>
  <c r="J496" i="55"/>
  <c r="J543" i="55" s="1"/>
  <c r="K496" i="55"/>
  <c r="K543" i="55" s="1"/>
  <c r="L496" i="55"/>
  <c r="L543" i="55" s="1"/>
  <c r="M496" i="55"/>
  <c r="M543" i="55" s="1"/>
  <c r="N496" i="55"/>
  <c r="N543" i="55" s="1"/>
  <c r="O496" i="55"/>
  <c r="O543" i="55" s="1"/>
  <c r="P496" i="55"/>
  <c r="Q496" i="55"/>
  <c r="Q543" i="55" s="1"/>
  <c r="R496" i="55"/>
  <c r="R543" i="55" s="1"/>
  <c r="S496" i="55"/>
  <c r="S543" i="55" s="1"/>
  <c r="T496" i="55"/>
  <c r="T543" i="55" s="1"/>
  <c r="U496" i="55"/>
  <c r="U543" i="55" s="1"/>
  <c r="V496" i="55"/>
  <c r="V543" i="55" s="1"/>
  <c r="W496" i="55"/>
  <c r="W543" i="55" s="1"/>
  <c r="X496" i="55"/>
  <c r="X543" i="55" s="1"/>
  <c r="Y496" i="55"/>
  <c r="Y543" i="55" s="1"/>
  <c r="Z496" i="55"/>
  <c r="Z543" i="55" s="1"/>
  <c r="AA496" i="55"/>
  <c r="AB496" i="55"/>
  <c r="AC496" i="55"/>
  <c r="AC543" i="55" s="1"/>
  <c r="AD496" i="55"/>
  <c r="AD543" i="55" s="1"/>
  <c r="AE496" i="55"/>
  <c r="AE543" i="55" s="1"/>
  <c r="AF496" i="55"/>
  <c r="AF543" i="55" s="1"/>
  <c r="AG496" i="55"/>
  <c r="AG543" i="55" s="1"/>
  <c r="AH496" i="55"/>
  <c r="AH543" i="55" s="1"/>
  <c r="AI496" i="55"/>
  <c r="AI543" i="55" s="1"/>
  <c r="AJ496" i="55"/>
  <c r="AJ543" i="55" s="1"/>
  <c r="AK496" i="55"/>
  <c r="AK543" i="55" s="1"/>
  <c r="AL496" i="55"/>
  <c r="AL543" i="55" s="1"/>
  <c r="AM496" i="55"/>
  <c r="AN496" i="55"/>
  <c r="B497" i="55"/>
  <c r="B544" i="55" s="1"/>
  <c r="C497" i="55"/>
  <c r="C544" i="55" s="1"/>
  <c r="D497" i="55"/>
  <c r="D544" i="55" s="1"/>
  <c r="E497" i="55"/>
  <c r="E544" i="55" s="1"/>
  <c r="F497" i="55"/>
  <c r="F544" i="55" s="1"/>
  <c r="G497" i="55"/>
  <c r="G544" i="55" s="1"/>
  <c r="H497" i="55"/>
  <c r="H544" i="55" s="1"/>
  <c r="I497" i="55"/>
  <c r="I544" i="55" s="1"/>
  <c r="J497" i="55"/>
  <c r="J544" i="55" s="1"/>
  <c r="K497" i="55"/>
  <c r="K544" i="55" s="1"/>
  <c r="L497" i="55"/>
  <c r="M497" i="55"/>
  <c r="M544" i="55" s="1"/>
  <c r="N497" i="55"/>
  <c r="N544" i="55" s="1"/>
  <c r="O497" i="55"/>
  <c r="O544" i="55" s="1"/>
  <c r="P497" i="55"/>
  <c r="P544" i="55" s="1"/>
  <c r="Q497" i="55"/>
  <c r="Q544" i="55" s="1"/>
  <c r="R497" i="55"/>
  <c r="R544" i="55" s="1"/>
  <c r="S497" i="55"/>
  <c r="S544" i="55" s="1"/>
  <c r="T497" i="55"/>
  <c r="T544" i="55" s="1"/>
  <c r="U497" i="55"/>
  <c r="U544" i="55" s="1"/>
  <c r="V497" i="55"/>
  <c r="V544" i="55" s="1"/>
  <c r="W497" i="55"/>
  <c r="W544" i="55" s="1"/>
  <c r="X497" i="55"/>
  <c r="X544" i="55" s="1"/>
  <c r="Y497" i="55"/>
  <c r="Y544" i="55" s="1"/>
  <c r="Z497" i="55"/>
  <c r="Z544" i="55" s="1"/>
  <c r="AA497" i="55"/>
  <c r="AA544" i="55" s="1"/>
  <c r="AB497" i="55"/>
  <c r="AB544" i="55" s="1"/>
  <c r="AC497" i="55"/>
  <c r="AC544" i="55" s="1"/>
  <c r="AD497" i="55"/>
  <c r="AD544" i="55" s="1"/>
  <c r="AE497" i="55"/>
  <c r="AE544" i="55" s="1"/>
  <c r="AF497" i="55"/>
  <c r="AF544" i="55" s="1"/>
  <c r="AG497" i="55"/>
  <c r="AG544" i="55" s="1"/>
  <c r="AH497" i="55"/>
  <c r="AH544" i="55" s="1"/>
  <c r="AI497" i="55"/>
  <c r="AI544" i="55" s="1"/>
  <c r="AJ497" i="55"/>
  <c r="AJ544" i="55" s="1"/>
  <c r="AK497" i="55"/>
  <c r="AL497" i="55"/>
  <c r="AL544" i="55" s="1"/>
  <c r="AM497" i="55"/>
  <c r="AM544" i="55" s="1"/>
  <c r="AN497" i="55"/>
  <c r="AN544" i="55" s="1"/>
  <c r="B498" i="55"/>
  <c r="B545" i="55" s="1"/>
  <c r="C498" i="55"/>
  <c r="C545" i="55" s="1"/>
  <c r="D498" i="55"/>
  <c r="D545" i="55" s="1"/>
  <c r="E498" i="55"/>
  <c r="E545" i="55" s="1"/>
  <c r="F498" i="55"/>
  <c r="F545" i="55" s="1"/>
  <c r="G498" i="55"/>
  <c r="H498" i="55"/>
  <c r="H545" i="55" s="1"/>
  <c r="I498" i="55"/>
  <c r="J498" i="55"/>
  <c r="K498" i="55"/>
  <c r="K545" i="55" s="1"/>
  <c r="L498" i="55"/>
  <c r="L545" i="55" s="1"/>
  <c r="M498" i="55"/>
  <c r="M545" i="55" s="1"/>
  <c r="N498" i="55"/>
  <c r="N545" i="55" s="1"/>
  <c r="O498" i="55"/>
  <c r="O545" i="55" s="1"/>
  <c r="P498" i="55"/>
  <c r="P545" i="55" s="1"/>
  <c r="Q498" i="55"/>
  <c r="Q545" i="55" s="1"/>
  <c r="R498" i="55"/>
  <c r="R545" i="55" s="1"/>
  <c r="S498" i="55"/>
  <c r="S545" i="55" s="1"/>
  <c r="T498" i="55"/>
  <c r="T545" i="55" s="1"/>
  <c r="U498" i="55"/>
  <c r="V498" i="55"/>
  <c r="W498" i="55"/>
  <c r="W545" i="55" s="1"/>
  <c r="X498" i="55"/>
  <c r="X545" i="55" s="1"/>
  <c r="Y498" i="55"/>
  <c r="Y545" i="55" s="1"/>
  <c r="Z498" i="55"/>
  <c r="Z545" i="55" s="1"/>
  <c r="AA498" i="55"/>
  <c r="AA545" i="55" s="1"/>
  <c r="AB498" i="55"/>
  <c r="AB545" i="55" s="1"/>
  <c r="AC498" i="55"/>
  <c r="AC545" i="55" s="1"/>
  <c r="AD498" i="55"/>
  <c r="AD545" i="55" s="1"/>
  <c r="AE498" i="55"/>
  <c r="AE545" i="55" s="1"/>
  <c r="AF498" i="55"/>
  <c r="AF545" i="55" s="1"/>
  <c r="AG498" i="55"/>
  <c r="AH498" i="55"/>
  <c r="AH545" i="55" s="1"/>
  <c r="AI498" i="55"/>
  <c r="AI545" i="55" s="1"/>
  <c r="AJ498" i="55"/>
  <c r="AJ545" i="55" s="1"/>
  <c r="AK498" i="55"/>
  <c r="AK545" i="55" s="1"/>
  <c r="AL498" i="55"/>
  <c r="AL545" i="55" s="1"/>
  <c r="AM498" i="55"/>
  <c r="AM545" i="55" s="1"/>
  <c r="AN498" i="55"/>
  <c r="AN545" i="55" s="1"/>
  <c r="B499" i="55"/>
  <c r="B546" i="55" s="1"/>
  <c r="C499" i="55"/>
  <c r="C546" i="55" s="1"/>
  <c r="D499" i="55"/>
  <c r="D546" i="55" s="1"/>
  <c r="E499" i="55"/>
  <c r="E546" i="55" s="1"/>
  <c r="F499" i="55"/>
  <c r="F546" i="55" s="1"/>
  <c r="G499" i="55"/>
  <c r="G546" i="55" s="1"/>
  <c r="H499" i="55"/>
  <c r="H546" i="55" s="1"/>
  <c r="I499" i="55"/>
  <c r="I546" i="55" s="1"/>
  <c r="J499" i="55"/>
  <c r="J546" i="55" s="1"/>
  <c r="K499" i="55"/>
  <c r="K546" i="55" s="1"/>
  <c r="L499" i="55"/>
  <c r="L546" i="55" s="1"/>
  <c r="M499" i="55"/>
  <c r="M546" i="55" s="1"/>
  <c r="N499" i="55"/>
  <c r="N546" i="55" s="1"/>
  <c r="O499" i="55"/>
  <c r="O546" i="55" s="1"/>
  <c r="P499" i="55"/>
  <c r="P546" i="55" s="1"/>
  <c r="Q499" i="55"/>
  <c r="Q546" i="55" s="1"/>
  <c r="R499" i="55"/>
  <c r="S499" i="55"/>
  <c r="S546" i="55" s="1"/>
  <c r="T499" i="55"/>
  <c r="T546" i="55" s="1"/>
  <c r="U499" i="55"/>
  <c r="U546" i="55" s="1"/>
  <c r="V499" i="55"/>
  <c r="V546" i="55" s="1"/>
  <c r="W499" i="55"/>
  <c r="W546" i="55" s="1"/>
  <c r="X499" i="55"/>
  <c r="X546" i="55" s="1"/>
  <c r="Y499" i="55"/>
  <c r="Y546" i="55" s="1"/>
  <c r="Z499" i="55"/>
  <c r="Z546" i="55" s="1"/>
  <c r="AA499" i="55"/>
  <c r="AA546" i="55" s="1"/>
  <c r="AB499" i="55"/>
  <c r="AB546" i="55" s="1"/>
  <c r="AC499" i="55"/>
  <c r="AC546" i="55" s="1"/>
  <c r="AD499" i="55"/>
  <c r="AE499" i="55"/>
  <c r="AF499" i="55"/>
  <c r="AF546" i="55" s="1"/>
  <c r="AG499" i="55"/>
  <c r="AG546" i="55" s="1"/>
  <c r="AH499" i="55"/>
  <c r="AH546" i="55" s="1"/>
  <c r="AI499" i="55"/>
  <c r="AI546" i="55" s="1"/>
  <c r="AJ499" i="55"/>
  <c r="AJ546" i="55" s="1"/>
  <c r="AK499" i="55"/>
  <c r="AK546" i="55" s="1"/>
  <c r="AL499" i="55"/>
  <c r="AL546" i="55" s="1"/>
  <c r="AM499" i="55"/>
  <c r="AM546" i="55" s="1"/>
  <c r="AN499" i="55"/>
  <c r="AN546" i="55" s="1"/>
  <c r="B500" i="55"/>
  <c r="B547" i="55" s="1"/>
  <c r="C500" i="55"/>
  <c r="D500" i="55"/>
  <c r="E500" i="55"/>
  <c r="E547" i="55" s="1"/>
  <c r="F500" i="55"/>
  <c r="F547" i="55" s="1"/>
  <c r="G500" i="55"/>
  <c r="G547" i="55" s="1"/>
  <c r="H500" i="55"/>
  <c r="H547" i="55" s="1"/>
  <c r="I500" i="55"/>
  <c r="I547" i="55" s="1"/>
  <c r="J500" i="55"/>
  <c r="J547" i="55" s="1"/>
  <c r="K500" i="55"/>
  <c r="K547" i="55" s="1"/>
  <c r="L500" i="55"/>
  <c r="L547" i="55" s="1"/>
  <c r="M500" i="55"/>
  <c r="M547" i="55" s="1"/>
  <c r="N500" i="55"/>
  <c r="N547" i="55" s="1"/>
  <c r="O500" i="55"/>
  <c r="O547" i="55" s="1"/>
  <c r="P500" i="55"/>
  <c r="P547" i="55" s="1"/>
  <c r="Q500" i="55"/>
  <c r="Q547" i="55" s="1"/>
  <c r="R500" i="55"/>
  <c r="R547" i="55" s="1"/>
  <c r="S500" i="55"/>
  <c r="S547" i="55" s="1"/>
  <c r="T500" i="55"/>
  <c r="T547" i="55" s="1"/>
  <c r="U500" i="55"/>
  <c r="U547" i="55" s="1"/>
  <c r="V500" i="55"/>
  <c r="V547" i="55" s="1"/>
  <c r="W500" i="55"/>
  <c r="W547" i="55" s="1"/>
  <c r="X500" i="55"/>
  <c r="X547" i="55" s="1"/>
  <c r="Y500" i="55"/>
  <c r="Y547" i="55" s="1"/>
  <c r="Z500" i="55"/>
  <c r="Z547" i="55" s="1"/>
  <c r="AA500" i="55"/>
  <c r="AA547" i="55" s="1"/>
  <c r="AB500" i="55"/>
  <c r="AB547" i="55" s="1"/>
  <c r="AC500" i="55"/>
  <c r="AC547" i="55" s="1"/>
  <c r="AD500" i="55"/>
  <c r="AD547" i="55" s="1"/>
  <c r="AE500" i="55"/>
  <c r="AE547" i="55" s="1"/>
  <c r="AF500" i="55"/>
  <c r="AF547" i="55" s="1"/>
  <c r="AG500" i="55"/>
  <c r="AG547" i="55" s="1"/>
  <c r="AH500" i="55"/>
  <c r="AH547" i="55" s="1"/>
  <c r="AI500" i="55"/>
  <c r="AI547" i="55" s="1"/>
  <c r="AJ500" i="55"/>
  <c r="AJ547" i="55" s="1"/>
  <c r="AK500" i="55"/>
  <c r="AK547" i="55" s="1"/>
  <c r="AL500" i="55"/>
  <c r="AL547" i="55" s="1"/>
  <c r="AM500" i="55"/>
  <c r="AN500" i="55"/>
  <c r="B501" i="55"/>
  <c r="B548" i="55" s="1"/>
  <c r="C501" i="55"/>
  <c r="C548" i="55" s="1"/>
  <c r="D501" i="55"/>
  <c r="D548" i="55" s="1"/>
  <c r="E501" i="55"/>
  <c r="E548" i="55" s="1"/>
  <c r="F501" i="55"/>
  <c r="F548" i="55" s="1"/>
  <c r="G501" i="55"/>
  <c r="G548" i="55" s="1"/>
  <c r="H501" i="55"/>
  <c r="H548" i="55" s="1"/>
  <c r="I501" i="55"/>
  <c r="I548" i="55" s="1"/>
  <c r="J501" i="55"/>
  <c r="J548" i="55" s="1"/>
  <c r="K501" i="55"/>
  <c r="K548" i="55" s="1"/>
  <c r="L501" i="55"/>
  <c r="M501" i="55"/>
  <c r="M548" i="55" s="1"/>
  <c r="N501" i="55"/>
  <c r="N548" i="55" s="1"/>
  <c r="O501" i="55"/>
  <c r="O548" i="55" s="1"/>
  <c r="P501" i="55"/>
  <c r="P548" i="55" s="1"/>
  <c r="Q501" i="55"/>
  <c r="Q548" i="55" s="1"/>
  <c r="R501" i="55"/>
  <c r="R548" i="55" s="1"/>
  <c r="S501" i="55"/>
  <c r="S548" i="55" s="1"/>
  <c r="T501" i="55"/>
  <c r="T548" i="55" s="1"/>
  <c r="U501" i="55"/>
  <c r="U548" i="55" s="1"/>
  <c r="V501" i="55"/>
  <c r="V548" i="55" s="1"/>
  <c r="W501" i="55"/>
  <c r="W548" i="55" s="1"/>
  <c r="X501" i="55"/>
  <c r="Y501" i="55"/>
  <c r="Z501" i="55"/>
  <c r="Z548" i="55" s="1"/>
  <c r="AA501" i="55"/>
  <c r="AA548" i="55" s="1"/>
  <c r="AB501" i="55"/>
  <c r="AB548" i="55" s="1"/>
  <c r="AC501" i="55"/>
  <c r="AC548" i="55" s="1"/>
  <c r="AD501" i="55"/>
  <c r="AD548" i="55" s="1"/>
  <c r="AE501" i="55"/>
  <c r="AE548" i="55" s="1"/>
  <c r="AF501" i="55"/>
  <c r="AF548" i="55" s="1"/>
  <c r="AG501" i="55"/>
  <c r="AG548" i="55" s="1"/>
  <c r="AH501" i="55"/>
  <c r="AH548" i="55" s="1"/>
  <c r="AI501" i="55"/>
  <c r="AI548" i="55" s="1"/>
  <c r="AJ501" i="55"/>
  <c r="AJ548" i="55" s="1"/>
  <c r="AK501" i="55"/>
  <c r="AK548" i="55" s="1"/>
  <c r="AL501" i="55"/>
  <c r="AL548" i="55" s="1"/>
  <c r="AM501" i="55"/>
  <c r="AM548" i="55" s="1"/>
  <c r="AN501" i="55"/>
  <c r="AN548" i="55" s="1"/>
  <c r="B502" i="55"/>
  <c r="B549" i="55" s="1"/>
  <c r="C502" i="55"/>
  <c r="C549" i="55" s="1"/>
  <c r="D502" i="55"/>
  <c r="D549" i="55" s="1"/>
  <c r="E502" i="55"/>
  <c r="E549" i="55" s="1"/>
  <c r="F502" i="55"/>
  <c r="F549" i="55" s="1"/>
  <c r="G502" i="55"/>
  <c r="G549" i="55" s="1"/>
  <c r="H502" i="55"/>
  <c r="H549" i="55" s="1"/>
  <c r="I502" i="55"/>
  <c r="I549" i="55" s="1"/>
  <c r="J502" i="55"/>
  <c r="J549" i="55" s="1"/>
  <c r="K502" i="55"/>
  <c r="K549" i="55" s="1"/>
  <c r="L502" i="55"/>
  <c r="L549" i="55" s="1"/>
  <c r="M502" i="55"/>
  <c r="M549" i="55" s="1"/>
  <c r="N502" i="55"/>
  <c r="N549" i="55" s="1"/>
  <c r="O502" i="55"/>
  <c r="O549" i="55" s="1"/>
  <c r="P502" i="55"/>
  <c r="P549" i="55" s="1"/>
  <c r="Q502" i="55"/>
  <c r="Q549" i="55" s="1"/>
  <c r="R502" i="55"/>
  <c r="R549" i="55" s="1"/>
  <c r="S502" i="55"/>
  <c r="S549" i="55" s="1"/>
  <c r="T502" i="55"/>
  <c r="T549" i="55" s="1"/>
  <c r="U502" i="55"/>
  <c r="V502" i="55"/>
  <c r="W502" i="55"/>
  <c r="W549" i="55" s="1"/>
  <c r="X502" i="55"/>
  <c r="X549" i="55" s="1"/>
  <c r="Y502" i="55"/>
  <c r="Y549" i="55" s="1"/>
  <c r="Z502" i="55"/>
  <c r="Z549" i="55" s="1"/>
  <c r="AA502" i="55"/>
  <c r="AA549" i="55" s="1"/>
  <c r="AB502" i="55"/>
  <c r="AB549" i="55" s="1"/>
  <c r="AC502" i="55"/>
  <c r="AC549" i="55" s="1"/>
  <c r="AD502" i="55"/>
  <c r="AD549" i="55" s="1"/>
  <c r="AE502" i="55"/>
  <c r="AE549" i="55" s="1"/>
  <c r="AF502" i="55"/>
  <c r="AF549" i="55" s="1"/>
  <c r="AG502" i="55"/>
  <c r="AH502" i="55"/>
  <c r="AI502" i="55"/>
  <c r="AI549" i="55" s="1"/>
  <c r="AJ502" i="55"/>
  <c r="AJ549" i="55" s="1"/>
  <c r="AK502" i="55"/>
  <c r="AL502" i="55"/>
  <c r="AL549" i="55" s="1"/>
  <c r="AM502" i="55"/>
  <c r="AM549" i="55" s="1"/>
  <c r="AN502" i="55"/>
  <c r="AN549" i="55" s="1"/>
  <c r="C458" i="55"/>
  <c r="C505" i="55" s="1"/>
  <c r="D458" i="55"/>
  <c r="D505" i="55" s="1"/>
  <c r="E458" i="55"/>
  <c r="E505" i="55" s="1"/>
  <c r="F458" i="55"/>
  <c r="F505" i="55" s="1"/>
  <c r="G458" i="55"/>
  <c r="H458" i="55"/>
  <c r="H505" i="55" s="1"/>
  <c r="I458" i="55"/>
  <c r="I505" i="55" s="1"/>
  <c r="J458" i="55"/>
  <c r="J505" i="55" s="1"/>
  <c r="K458" i="55"/>
  <c r="K505" i="55" s="1"/>
  <c r="L458" i="55"/>
  <c r="L505" i="55" s="1"/>
  <c r="M458" i="55"/>
  <c r="M505" i="55" s="1"/>
  <c r="N458" i="55"/>
  <c r="N505" i="55" s="1"/>
  <c r="O458" i="55"/>
  <c r="O505" i="55" s="1"/>
  <c r="P458" i="55"/>
  <c r="P505" i="55" s="1"/>
  <c r="Q458" i="55"/>
  <c r="Q505" i="55" s="1"/>
  <c r="R458" i="55"/>
  <c r="R505" i="55" s="1"/>
  <c r="S458" i="55"/>
  <c r="S505" i="55" s="1"/>
  <c r="T458" i="55"/>
  <c r="T505" i="55" s="1"/>
  <c r="U458" i="55"/>
  <c r="U505" i="55" s="1"/>
  <c r="V458" i="55"/>
  <c r="V505" i="55" s="1"/>
  <c r="W458" i="55"/>
  <c r="W505" i="55" s="1"/>
  <c r="X458" i="55"/>
  <c r="X505" i="55" s="1"/>
  <c r="Y458" i="55"/>
  <c r="Y505" i="55" s="1"/>
  <c r="Z458" i="55"/>
  <c r="Z505" i="55" s="1"/>
  <c r="AA458" i="55"/>
  <c r="AA505" i="55" s="1"/>
  <c r="AB458" i="55"/>
  <c r="AB505" i="55" s="1"/>
  <c r="AC458" i="55"/>
  <c r="AC505" i="55" s="1"/>
  <c r="AD458" i="55"/>
  <c r="AD505" i="55" s="1"/>
  <c r="AE458" i="55"/>
  <c r="AE505" i="55" s="1"/>
  <c r="AF458" i="55"/>
  <c r="AG458" i="55"/>
  <c r="AG505" i="55" s="1"/>
  <c r="AH458" i="55"/>
  <c r="AH505" i="55" s="1"/>
  <c r="AI458" i="55"/>
  <c r="AI505" i="55" s="1"/>
  <c r="AJ458" i="55"/>
  <c r="AJ505" i="55" s="1"/>
  <c r="AK458" i="55"/>
  <c r="AK505" i="55" s="1"/>
  <c r="AL458" i="55"/>
  <c r="AL505" i="55" s="1"/>
  <c r="AM458" i="55"/>
  <c r="AM505" i="55" s="1"/>
  <c r="AN458" i="55"/>
  <c r="AN505" i="55" s="1"/>
  <c r="AO458" i="55"/>
  <c r="AO505" i="55" s="1"/>
  <c r="A459" i="55"/>
  <c r="A460" i="55" s="1"/>
  <c r="A461" i="55" s="1"/>
  <c r="A462" i="55" s="1"/>
  <c r="A463" i="55" s="1"/>
  <c r="A464" i="55" s="1"/>
  <c r="A465" i="55" s="1"/>
  <c r="A466" i="55" s="1"/>
  <c r="A467" i="55" s="1"/>
  <c r="A468" i="55" s="1"/>
  <c r="A469" i="55" s="1"/>
  <c r="A470" i="55" s="1"/>
  <c r="A471" i="55" s="1"/>
  <c r="A472" i="55" s="1"/>
  <c r="A473" i="55" s="1"/>
  <c r="A474" i="55" s="1"/>
  <c r="A475" i="55" s="1"/>
  <c r="A476" i="55" s="1"/>
  <c r="A477" i="55" s="1"/>
  <c r="A478" i="55" s="1"/>
  <c r="A479" i="55" s="1"/>
  <c r="A480" i="55" s="1"/>
  <c r="A481" i="55" s="1"/>
  <c r="A482" i="55" s="1"/>
  <c r="A483" i="55" s="1"/>
  <c r="A484" i="55" s="1"/>
  <c r="A485" i="55" s="1"/>
  <c r="A486" i="55" s="1"/>
  <c r="A487" i="55" s="1"/>
  <c r="A488" i="55" s="1"/>
  <c r="A489" i="55" s="1"/>
  <c r="A490" i="55" s="1"/>
  <c r="A491" i="55" s="1"/>
  <c r="A492" i="55" s="1"/>
  <c r="A493" i="55" s="1"/>
  <c r="A494" i="55" s="1"/>
  <c r="A495" i="55" s="1"/>
  <c r="A496" i="55" s="1"/>
  <c r="A497" i="55" s="1"/>
  <c r="A498" i="55" s="1"/>
  <c r="A499" i="55" s="1"/>
  <c r="A500" i="55" s="1"/>
  <c r="A501" i="55" s="1"/>
  <c r="A502" i="55" s="1"/>
  <c r="B91" i="55"/>
  <c r="A413" i="55"/>
  <c r="A414" i="55" s="1"/>
  <c r="A415" i="55" s="1"/>
  <c r="A416" i="55" s="1"/>
  <c r="A417" i="55" s="1"/>
  <c r="A418" i="55" s="1"/>
  <c r="A419" i="55" s="1"/>
  <c r="A420" i="55" s="1"/>
  <c r="A421" i="55" s="1"/>
  <c r="A422" i="55" s="1"/>
  <c r="A423" i="55" s="1"/>
  <c r="A424" i="55" s="1"/>
  <c r="A425" i="55" s="1"/>
  <c r="A426" i="55" s="1"/>
  <c r="A427" i="55" s="1"/>
  <c r="A428" i="55" s="1"/>
  <c r="A429" i="55" s="1"/>
  <c r="A430" i="55" s="1"/>
  <c r="A431" i="55" s="1"/>
  <c r="A432" i="55" s="1"/>
  <c r="A433" i="55" s="1"/>
  <c r="A434" i="55" s="1"/>
  <c r="A435" i="55" s="1"/>
  <c r="A436" i="55" s="1"/>
  <c r="A437" i="55" s="1"/>
  <c r="A438" i="55" s="1"/>
  <c r="A439" i="55" s="1"/>
  <c r="A440" i="55" s="1"/>
  <c r="A441" i="55" s="1"/>
  <c r="A442" i="55" s="1"/>
  <c r="A443" i="55" s="1"/>
  <c r="A444" i="55" s="1"/>
  <c r="A445" i="55" s="1"/>
  <c r="A446" i="55" s="1"/>
  <c r="A447" i="55" s="1"/>
  <c r="A448" i="55" s="1"/>
  <c r="A449" i="55" s="1"/>
  <c r="A450" i="55" s="1"/>
  <c r="A451" i="55" s="1"/>
  <c r="A452" i="55" s="1"/>
  <c r="A453" i="55" s="1"/>
  <c r="A454" i="55" s="1"/>
  <c r="A455" i="55" s="1"/>
  <c r="A456" i="55" s="1"/>
  <c r="H281" i="55"/>
  <c r="H282" i="55" s="1"/>
  <c r="H283" i="55" s="1"/>
  <c r="H284" i="55" s="1"/>
  <c r="H285" i="55" s="1"/>
  <c r="H286" i="55" s="1"/>
  <c r="H287" i="55" s="1"/>
  <c r="H288" i="55" s="1"/>
  <c r="H289" i="55" s="1"/>
  <c r="H290" i="55" s="1"/>
  <c r="H291" i="55" s="1"/>
  <c r="H292" i="55" s="1"/>
  <c r="H293" i="55" s="1"/>
  <c r="H294" i="55" s="1"/>
  <c r="H295" i="55" s="1"/>
  <c r="H296" i="55" s="1"/>
  <c r="H297" i="55" s="1"/>
  <c r="H298" i="55" s="1"/>
  <c r="H299" i="55" s="1"/>
  <c r="H300" i="55" s="1"/>
  <c r="H301" i="55" s="1"/>
  <c r="H302" i="55" s="1"/>
  <c r="H303" i="55" s="1"/>
  <c r="H304" i="55" s="1"/>
  <c r="H305" i="55" s="1"/>
  <c r="H306" i="55" s="1"/>
  <c r="H307" i="55" s="1"/>
  <c r="H308" i="55" s="1"/>
  <c r="H309" i="55" s="1"/>
  <c r="H310" i="55" s="1"/>
  <c r="H311" i="55" s="1"/>
  <c r="H312" i="55" s="1"/>
  <c r="H313" i="55" s="1"/>
  <c r="H314" i="55" s="1"/>
  <c r="H315" i="55" s="1"/>
  <c r="H316" i="55" s="1"/>
  <c r="H317" i="55" s="1"/>
  <c r="H318" i="55" s="1"/>
  <c r="H319" i="55" s="1"/>
  <c r="R323" i="55"/>
  <c r="R324" i="55" s="1"/>
  <c r="R325" i="55" s="1"/>
  <c r="R326" i="55" s="1"/>
  <c r="R327" i="55" s="1"/>
  <c r="R328" i="55" s="1"/>
  <c r="R329" i="55" s="1"/>
  <c r="R330" i="55" s="1"/>
  <c r="R331" i="55" s="1"/>
  <c r="R332" i="55" s="1"/>
  <c r="R333" i="55" s="1"/>
  <c r="R334" i="55" s="1"/>
  <c r="R335" i="55" s="1"/>
  <c r="R336" i="55" s="1"/>
  <c r="R337" i="55" s="1"/>
  <c r="R338" i="55" s="1"/>
  <c r="R339" i="55" s="1"/>
  <c r="R340" i="55" s="1"/>
  <c r="R341" i="55" s="1"/>
  <c r="R342" i="55" s="1"/>
  <c r="R343" i="55" s="1"/>
  <c r="R344" i="55" s="1"/>
  <c r="R345" i="55" s="1"/>
  <c r="R346" i="55" s="1"/>
  <c r="R347" i="55" s="1"/>
  <c r="R348" i="55" s="1"/>
  <c r="R349" i="55" s="1"/>
  <c r="R350" i="55" s="1"/>
  <c r="R351" i="55" s="1"/>
  <c r="R352" i="55" s="1"/>
  <c r="R353" i="55" s="1"/>
  <c r="R354" i="55" s="1"/>
  <c r="R355" i="55" s="1"/>
  <c r="R356" i="55" s="1"/>
  <c r="R357" i="55" s="1"/>
  <c r="R358" i="55" s="1"/>
  <c r="R359" i="55" s="1"/>
  <c r="R360" i="55" s="1"/>
  <c r="R361" i="55" s="1"/>
  <c r="P323" i="55"/>
  <c r="Q323" i="55" s="1"/>
  <c r="P324" i="55"/>
  <c r="Q324" i="55" s="1"/>
  <c r="P325" i="55"/>
  <c r="Q325" i="55" s="1"/>
  <c r="P326" i="55"/>
  <c r="Q326" i="55" s="1"/>
  <c r="P327" i="55"/>
  <c r="Q327" i="55" s="1"/>
  <c r="P328" i="55"/>
  <c r="Q328" i="55" s="1"/>
  <c r="P329" i="55"/>
  <c r="Q329" i="55" s="1"/>
  <c r="P330" i="55"/>
  <c r="Q330" i="55" s="1"/>
  <c r="P331" i="55"/>
  <c r="Q331" i="55" s="1"/>
  <c r="P332" i="55"/>
  <c r="Q332" i="55" s="1"/>
  <c r="P333" i="55"/>
  <c r="Q333" i="55" s="1"/>
  <c r="P334" i="55"/>
  <c r="Q334" i="55" s="1"/>
  <c r="P335" i="55"/>
  <c r="Q335" i="55" s="1"/>
  <c r="P336" i="55"/>
  <c r="Q336" i="55" s="1"/>
  <c r="P337" i="55"/>
  <c r="Q337" i="55" s="1"/>
  <c r="P338" i="55"/>
  <c r="Q338" i="55" s="1"/>
  <c r="P339" i="55"/>
  <c r="Q339" i="55" s="1"/>
  <c r="P340" i="55"/>
  <c r="Q340" i="55" s="1"/>
  <c r="P341" i="55"/>
  <c r="Q341" i="55" s="1"/>
  <c r="P342" i="55"/>
  <c r="Q342" i="55" s="1"/>
  <c r="P343" i="55"/>
  <c r="Q343" i="55" s="1"/>
  <c r="P344" i="55"/>
  <c r="Q344" i="55" s="1"/>
  <c r="P345" i="55"/>
  <c r="Q345" i="55" s="1"/>
  <c r="P346" i="55"/>
  <c r="Q346" i="55" s="1"/>
  <c r="P347" i="55"/>
  <c r="Q347" i="55" s="1"/>
  <c r="P348" i="55"/>
  <c r="Q348" i="55" s="1"/>
  <c r="P349" i="55"/>
  <c r="Q349" i="55" s="1"/>
  <c r="P350" i="55"/>
  <c r="Q350" i="55" s="1"/>
  <c r="P351" i="55"/>
  <c r="Q351" i="55" s="1"/>
  <c r="P352" i="55"/>
  <c r="Q352" i="55" s="1"/>
  <c r="P353" i="55"/>
  <c r="Q353" i="55" s="1"/>
  <c r="P354" i="55"/>
  <c r="Q354" i="55" s="1"/>
  <c r="P355" i="55"/>
  <c r="Q355" i="55" s="1"/>
  <c r="P356" i="55"/>
  <c r="Q356" i="55" s="1"/>
  <c r="P357" i="55"/>
  <c r="Q357" i="55" s="1"/>
  <c r="P358" i="55"/>
  <c r="Q358" i="55" s="1"/>
  <c r="P359" i="55"/>
  <c r="Q359" i="55" s="1"/>
  <c r="P360" i="55"/>
  <c r="Q360" i="55" s="1"/>
  <c r="P361" i="55"/>
  <c r="Q361" i="55" s="1"/>
  <c r="P322" i="55"/>
  <c r="Q322" i="55" s="1"/>
  <c r="J322" i="55"/>
  <c r="K322" i="55" s="1"/>
  <c r="K324" i="55"/>
  <c r="K360" i="55"/>
  <c r="J323" i="55"/>
  <c r="K323" i="55" s="1"/>
  <c r="J324" i="55"/>
  <c r="J325" i="55"/>
  <c r="K325" i="55" s="1"/>
  <c r="J326" i="55"/>
  <c r="K326" i="55" s="1"/>
  <c r="J327" i="55"/>
  <c r="K327" i="55" s="1"/>
  <c r="J328" i="55"/>
  <c r="K328" i="55" s="1"/>
  <c r="J329" i="55"/>
  <c r="K329" i="55" s="1"/>
  <c r="J330" i="55"/>
  <c r="K330" i="55" s="1"/>
  <c r="J331" i="55"/>
  <c r="K331" i="55" s="1"/>
  <c r="J332" i="55"/>
  <c r="K332" i="55" s="1"/>
  <c r="J333" i="55"/>
  <c r="K333" i="55" s="1"/>
  <c r="J334" i="55"/>
  <c r="K334" i="55" s="1"/>
  <c r="J335" i="55"/>
  <c r="K335" i="55" s="1"/>
  <c r="J336" i="55"/>
  <c r="K336" i="55" s="1"/>
  <c r="J337" i="55"/>
  <c r="K337" i="55" s="1"/>
  <c r="J338" i="55"/>
  <c r="K338" i="55" s="1"/>
  <c r="J339" i="55"/>
  <c r="K339" i="55" s="1"/>
  <c r="J340" i="55"/>
  <c r="K340" i="55" s="1"/>
  <c r="J341" i="55"/>
  <c r="K341" i="55" s="1"/>
  <c r="J342" i="55"/>
  <c r="K342" i="55" s="1"/>
  <c r="J343" i="55"/>
  <c r="K343" i="55" s="1"/>
  <c r="J344" i="55"/>
  <c r="K344" i="55" s="1"/>
  <c r="J345" i="55"/>
  <c r="K345" i="55" s="1"/>
  <c r="J346" i="55"/>
  <c r="K346" i="55" s="1"/>
  <c r="J347" i="55"/>
  <c r="K347" i="55" s="1"/>
  <c r="J348" i="55"/>
  <c r="K348" i="55" s="1"/>
  <c r="J349" i="55"/>
  <c r="K349" i="55" s="1"/>
  <c r="J350" i="55"/>
  <c r="K350" i="55" s="1"/>
  <c r="J351" i="55"/>
  <c r="K351" i="55" s="1"/>
  <c r="J352" i="55"/>
  <c r="K352" i="55" s="1"/>
  <c r="J353" i="55"/>
  <c r="K353" i="55" s="1"/>
  <c r="J354" i="55"/>
  <c r="K354" i="55" s="1"/>
  <c r="J355" i="55"/>
  <c r="K355" i="55" s="1"/>
  <c r="J356" i="55"/>
  <c r="K356" i="55" s="1"/>
  <c r="J357" i="55"/>
  <c r="K357" i="55" s="1"/>
  <c r="J358" i="55"/>
  <c r="K358" i="55" s="1"/>
  <c r="J359" i="55"/>
  <c r="K359" i="55" s="1"/>
  <c r="J360" i="55"/>
  <c r="J361" i="55"/>
  <c r="K361" i="55" s="1"/>
  <c r="E322" i="55"/>
  <c r="F322" i="55" s="1"/>
  <c r="F369" i="55"/>
  <c r="F370" i="55"/>
  <c r="F392" i="55"/>
  <c r="E364" i="55"/>
  <c r="F364" i="55" s="1"/>
  <c r="E365" i="55"/>
  <c r="F365" i="55" s="1"/>
  <c r="E366" i="55"/>
  <c r="F366" i="55" s="1"/>
  <c r="E367" i="55"/>
  <c r="F367" i="55" s="1"/>
  <c r="E368" i="55"/>
  <c r="F368" i="55" s="1"/>
  <c r="E369" i="55"/>
  <c r="E370" i="55"/>
  <c r="E371" i="55"/>
  <c r="F371" i="55" s="1"/>
  <c r="E372" i="55"/>
  <c r="F372" i="55" s="1"/>
  <c r="E373" i="55"/>
  <c r="F373" i="55" s="1"/>
  <c r="E374" i="55"/>
  <c r="F374" i="55" s="1"/>
  <c r="E375" i="55"/>
  <c r="F375" i="55" s="1"/>
  <c r="E376" i="55"/>
  <c r="F376" i="55" s="1"/>
  <c r="E377" i="55"/>
  <c r="F377" i="55" s="1"/>
  <c r="E378" i="55"/>
  <c r="F378" i="55" s="1"/>
  <c r="E379" i="55"/>
  <c r="F379" i="55" s="1"/>
  <c r="E380" i="55"/>
  <c r="F380" i="55" s="1"/>
  <c r="E381" i="55"/>
  <c r="F381" i="55" s="1"/>
  <c r="E382" i="55"/>
  <c r="F382" i="55" s="1"/>
  <c r="E383" i="55"/>
  <c r="F383" i="55" s="1"/>
  <c r="E384" i="55"/>
  <c r="F384" i="55" s="1"/>
  <c r="E385" i="55"/>
  <c r="F385" i="55" s="1"/>
  <c r="E386" i="55"/>
  <c r="F386" i="55" s="1"/>
  <c r="E387" i="55"/>
  <c r="F387" i="55" s="1"/>
  <c r="E388" i="55"/>
  <c r="F388" i="55" s="1"/>
  <c r="E389" i="55"/>
  <c r="F389" i="55" s="1"/>
  <c r="E390" i="55"/>
  <c r="F390" i="55" s="1"/>
  <c r="E391" i="55"/>
  <c r="F391" i="55" s="1"/>
  <c r="E392" i="55"/>
  <c r="E393" i="55"/>
  <c r="F393" i="55" s="1"/>
  <c r="E394" i="55"/>
  <c r="F394" i="55" s="1"/>
  <c r="E395" i="55"/>
  <c r="F395" i="55" s="1"/>
  <c r="E396" i="55"/>
  <c r="F396" i="55" s="1"/>
  <c r="E397" i="55"/>
  <c r="F397" i="55" s="1"/>
  <c r="E398" i="55"/>
  <c r="F398" i="55" s="1"/>
  <c r="E399" i="55"/>
  <c r="F399" i="55" s="1"/>
  <c r="E400" i="55"/>
  <c r="F400" i="55" s="1"/>
  <c r="E401" i="55"/>
  <c r="F401" i="55" s="1"/>
  <c r="E402" i="55"/>
  <c r="F402" i="55" s="1"/>
  <c r="E403" i="55"/>
  <c r="F403" i="55" s="1"/>
  <c r="F334" i="55"/>
  <c r="E323" i="55"/>
  <c r="F323" i="55" s="1"/>
  <c r="E324" i="55"/>
  <c r="F324" i="55" s="1"/>
  <c r="E325" i="55"/>
  <c r="F325" i="55" s="1"/>
  <c r="E326" i="55"/>
  <c r="F326" i="55" s="1"/>
  <c r="E327" i="55"/>
  <c r="F327" i="55" s="1"/>
  <c r="E328" i="55"/>
  <c r="F328" i="55" s="1"/>
  <c r="E329" i="55"/>
  <c r="F329" i="55" s="1"/>
  <c r="E330" i="55"/>
  <c r="F330" i="55" s="1"/>
  <c r="E331" i="55"/>
  <c r="F331" i="55" s="1"/>
  <c r="E332" i="55"/>
  <c r="F332" i="55" s="1"/>
  <c r="E333" i="55"/>
  <c r="F333" i="55" s="1"/>
  <c r="E334" i="55"/>
  <c r="E335" i="55"/>
  <c r="F335" i="55" s="1"/>
  <c r="E336" i="55"/>
  <c r="F336" i="55" s="1"/>
  <c r="E337" i="55"/>
  <c r="F337" i="55" s="1"/>
  <c r="E338" i="55"/>
  <c r="F338" i="55" s="1"/>
  <c r="E339" i="55"/>
  <c r="F339" i="55" s="1"/>
  <c r="E340" i="55"/>
  <c r="F340" i="55" s="1"/>
  <c r="E341" i="55"/>
  <c r="F341" i="55" s="1"/>
  <c r="E342" i="55"/>
  <c r="F342" i="55" s="1"/>
  <c r="E343" i="55"/>
  <c r="F343" i="55" s="1"/>
  <c r="E344" i="55"/>
  <c r="F344" i="55" s="1"/>
  <c r="E345" i="55"/>
  <c r="F345" i="55" s="1"/>
  <c r="E346" i="55"/>
  <c r="F346" i="55" s="1"/>
  <c r="E347" i="55"/>
  <c r="F347" i="55" s="1"/>
  <c r="E348" i="55"/>
  <c r="F348" i="55" s="1"/>
  <c r="E349" i="55"/>
  <c r="F349" i="55" s="1"/>
  <c r="E350" i="55"/>
  <c r="F350" i="55" s="1"/>
  <c r="E351" i="55"/>
  <c r="F351" i="55" s="1"/>
  <c r="E352" i="55"/>
  <c r="F352" i="55" s="1"/>
  <c r="E353" i="55"/>
  <c r="F353" i="55" s="1"/>
  <c r="E354" i="55"/>
  <c r="F354" i="55" s="1"/>
  <c r="E355" i="55"/>
  <c r="F355" i="55" s="1"/>
  <c r="E356" i="55"/>
  <c r="F356" i="55" s="1"/>
  <c r="E357" i="55"/>
  <c r="F357" i="55" s="1"/>
  <c r="E358" i="55"/>
  <c r="F358" i="55" s="1"/>
  <c r="E359" i="55"/>
  <c r="F359" i="55" s="1"/>
  <c r="E360" i="55"/>
  <c r="F360" i="55" s="1"/>
  <c r="E361" i="55"/>
  <c r="F361" i="55" s="1"/>
  <c r="F296" i="55"/>
  <c r="F308" i="55"/>
  <c r="E280" i="55"/>
  <c r="F280" i="55" s="1"/>
  <c r="E281" i="55"/>
  <c r="F281" i="55" s="1"/>
  <c r="E282" i="55"/>
  <c r="F282" i="55" s="1"/>
  <c r="E283" i="55"/>
  <c r="F283" i="55" s="1"/>
  <c r="E284" i="55"/>
  <c r="F284" i="55" s="1"/>
  <c r="E285" i="55"/>
  <c r="F285" i="55" s="1"/>
  <c r="E286" i="55"/>
  <c r="F286" i="55" s="1"/>
  <c r="E287" i="55"/>
  <c r="F287" i="55" s="1"/>
  <c r="E288" i="55"/>
  <c r="F288" i="55" s="1"/>
  <c r="E289" i="55"/>
  <c r="F289" i="55" s="1"/>
  <c r="E290" i="55"/>
  <c r="F290" i="55" s="1"/>
  <c r="E291" i="55"/>
  <c r="F291" i="55" s="1"/>
  <c r="E292" i="55"/>
  <c r="F292" i="55" s="1"/>
  <c r="E293" i="55"/>
  <c r="F293" i="55" s="1"/>
  <c r="E294" i="55"/>
  <c r="F294" i="55" s="1"/>
  <c r="E295" i="55"/>
  <c r="F295" i="55" s="1"/>
  <c r="E296" i="55"/>
  <c r="E297" i="55"/>
  <c r="F297" i="55" s="1"/>
  <c r="E298" i="55"/>
  <c r="F298" i="55" s="1"/>
  <c r="E299" i="55"/>
  <c r="F299" i="55" s="1"/>
  <c r="E300" i="55"/>
  <c r="F300" i="55" s="1"/>
  <c r="E301" i="55"/>
  <c r="F301" i="55" s="1"/>
  <c r="E302" i="55"/>
  <c r="F302" i="55" s="1"/>
  <c r="E303" i="55"/>
  <c r="F303" i="55" s="1"/>
  <c r="E304" i="55"/>
  <c r="F304" i="55" s="1"/>
  <c r="E305" i="55"/>
  <c r="F305" i="55" s="1"/>
  <c r="E306" i="55"/>
  <c r="F306" i="55" s="1"/>
  <c r="E307" i="55"/>
  <c r="F307" i="55" s="1"/>
  <c r="E308" i="55"/>
  <c r="E309" i="55"/>
  <c r="F309" i="55" s="1"/>
  <c r="E310" i="55"/>
  <c r="F310" i="55" s="1"/>
  <c r="E311" i="55"/>
  <c r="F311" i="55" s="1"/>
  <c r="E312" i="55"/>
  <c r="F312" i="55" s="1"/>
  <c r="E313" i="55"/>
  <c r="F313" i="55" s="1"/>
  <c r="E314" i="55"/>
  <c r="F314" i="55" s="1"/>
  <c r="E315" i="55"/>
  <c r="F315" i="55" s="1"/>
  <c r="E316" i="55"/>
  <c r="F316" i="55" s="1"/>
  <c r="E317" i="55"/>
  <c r="F317" i="55" s="1"/>
  <c r="E318" i="55"/>
  <c r="F318" i="55" s="1"/>
  <c r="E319" i="55"/>
  <c r="F319" i="55" s="1"/>
  <c r="F256" i="55"/>
  <c r="F268" i="55"/>
  <c r="F271" i="55"/>
  <c r="E238" i="55"/>
  <c r="F238" i="55" s="1"/>
  <c r="E239" i="55"/>
  <c r="F239" i="55" s="1"/>
  <c r="E240" i="55"/>
  <c r="F240" i="55" s="1"/>
  <c r="E241" i="55"/>
  <c r="F241" i="55" s="1"/>
  <c r="E242" i="55"/>
  <c r="F242" i="55" s="1"/>
  <c r="E243" i="55"/>
  <c r="F243" i="55" s="1"/>
  <c r="E244" i="55"/>
  <c r="F244" i="55" s="1"/>
  <c r="E245" i="55"/>
  <c r="F245" i="55" s="1"/>
  <c r="E246" i="55"/>
  <c r="F246" i="55" s="1"/>
  <c r="E247" i="55"/>
  <c r="F247" i="55" s="1"/>
  <c r="E248" i="55"/>
  <c r="F248" i="55" s="1"/>
  <c r="E249" i="55"/>
  <c r="F249" i="55" s="1"/>
  <c r="E250" i="55"/>
  <c r="F250" i="55" s="1"/>
  <c r="E251" i="55"/>
  <c r="F251" i="55" s="1"/>
  <c r="E252" i="55"/>
  <c r="F252" i="55" s="1"/>
  <c r="E253" i="55"/>
  <c r="F253" i="55" s="1"/>
  <c r="E254" i="55"/>
  <c r="F254" i="55" s="1"/>
  <c r="E255" i="55"/>
  <c r="F255" i="55" s="1"/>
  <c r="E256" i="55"/>
  <c r="E257" i="55"/>
  <c r="F257" i="55" s="1"/>
  <c r="E258" i="55"/>
  <c r="F258" i="55" s="1"/>
  <c r="E259" i="55"/>
  <c r="F259" i="55" s="1"/>
  <c r="E260" i="55"/>
  <c r="F260" i="55" s="1"/>
  <c r="E261" i="55"/>
  <c r="F261" i="55" s="1"/>
  <c r="E262" i="55"/>
  <c r="F262" i="55" s="1"/>
  <c r="E263" i="55"/>
  <c r="F263" i="55" s="1"/>
  <c r="E264" i="55"/>
  <c r="F264" i="55" s="1"/>
  <c r="E265" i="55"/>
  <c r="F265" i="55" s="1"/>
  <c r="E266" i="55"/>
  <c r="F266" i="55" s="1"/>
  <c r="E267" i="55"/>
  <c r="F267" i="55" s="1"/>
  <c r="E268" i="55"/>
  <c r="E269" i="55"/>
  <c r="F269" i="55" s="1"/>
  <c r="E270" i="55"/>
  <c r="F270" i="55" s="1"/>
  <c r="E271" i="55"/>
  <c r="E272" i="55"/>
  <c r="F272" i="55" s="1"/>
  <c r="E273" i="55"/>
  <c r="F273" i="55" s="1"/>
  <c r="E274" i="55"/>
  <c r="F274" i="55" s="1"/>
  <c r="E275" i="55"/>
  <c r="F275" i="55" s="1"/>
  <c r="E276" i="55"/>
  <c r="F276" i="55" s="1"/>
  <c r="E277" i="55"/>
  <c r="F277" i="55" s="1"/>
  <c r="F230" i="55"/>
  <c r="E196" i="55"/>
  <c r="F196" i="55" s="1"/>
  <c r="E197" i="55"/>
  <c r="F197" i="55" s="1"/>
  <c r="E198" i="55"/>
  <c r="F198" i="55" s="1"/>
  <c r="E199" i="55"/>
  <c r="F199" i="55" s="1"/>
  <c r="E200" i="55"/>
  <c r="F200" i="55" s="1"/>
  <c r="E201" i="55"/>
  <c r="F201" i="55" s="1"/>
  <c r="E202" i="55"/>
  <c r="F202" i="55" s="1"/>
  <c r="E203" i="55"/>
  <c r="F203" i="55" s="1"/>
  <c r="E204" i="55"/>
  <c r="F204" i="55" s="1"/>
  <c r="E205" i="55"/>
  <c r="F205" i="55" s="1"/>
  <c r="E206" i="55"/>
  <c r="F206" i="55" s="1"/>
  <c r="E207" i="55"/>
  <c r="F207" i="55" s="1"/>
  <c r="E208" i="55"/>
  <c r="F208" i="55" s="1"/>
  <c r="E209" i="55"/>
  <c r="F209" i="55" s="1"/>
  <c r="E210" i="55"/>
  <c r="F210" i="55" s="1"/>
  <c r="E211" i="55"/>
  <c r="F211" i="55" s="1"/>
  <c r="E212" i="55"/>
  <c r="F212" i="55" s="1"/>
  <c r="E213" i="55"/>
  <c r="F213" i="55" s="1"/>
  <c r="E214" i="55"/>
  <c r="F214" i="55" s="1"/>
  <c r="E215" i="55"/>
  <c r="F215" i="55" s="1"/>
  <c r="E216" i="55"/>
  <c r="F216" i="55" s="1"/>
  <c r="E217" i="55"/>
  <c r="F217" i="55" s="1"/>
  <c r="E218" i="55"/>
  <c r="F218" i="55" s="1"/>
  <c r="E219" i="55"/>
  <c r="F219" i="55" s="1"/>
  <c r="E220" i="55"/>
  <c r="F220" i="55" s="1"/>
  <c r="E221" i="55"/>
  <c r="F221" i="55" s="1"/>
  <c r="E222" i="55"/>
  <c r="F222" i="55" s="1"/>
  <c r="E223" i="55"/>
  <c r="F223" i="55" s="1"/>
  <c r="E224" i="55"/>
  <c r="F224" i="55" s="1"/>
  <c r="E225" i="55"/>
  <c r="F225" i="55" s="1"/>
  <c r="E226" i="55"/>
  <c r="F226" i="55" s="1"/>
  <c r="E227" i="55"/>
  <c r="F227" i="55" s="1"/>
  <c r="E228" i="55"/>
  <c r="F228" i="55" s="1"/>
  <c r="E229" i="55"/>
  <c r="F229" i="55" s="1"/>
  <c r="E230" i="55"/>
  <c r="E231" i="55"/>
  <c r="F231" i="55" s="1"/>
  <c r="E232" i="55"/>
  <c r="F232" i="55" s="1"/>
  <c r="E233" i="55"/>
  <c r="F233" i="55" s="1"/>
  <c r="E234" i="55"/>
  <c r="F234" i="55" s="1"/>
  <c r="E195" i="55"/>
  <c r="F195" i="55" s="1"/>
  <c r="F6" i="55"/>
  <c r="F17" i="55"/>
  <c r="F19" i="55"/>
  <c r="D2" i="36"/>
  <c r="E3" i="55"/>
  <c r="F3" i="55" s="1"/>
  <c r="E4" i="55"/>
  <c r="F4" i="55" s="1"/>
  <c r="E5" i="55"/>
  <c r="F5" i="55" s="1"/>
  <c r="E6" i="55"/>
  <c r="E7" i="55"/>
  <c r="F7" i="55" s="1"/>
  <c r="E8" i="55"/>
  <c r="F8" i="55" s="1"/>
  <c r="E9" i="55"/>
  <c r="F9" i="55" s="1"/>
  <c r="E10" i="55"/>
  <c r="F10" i="55" s="1"/>
  <c r="E11" i="55"/>
  <c r="F11" i="55" s="1"/>
  <c r="E12" i="55"/>
  <c r="F12" i="55" s="1"/>
  <c r="E13" i="55"/>
  <c r="F13" i="55" s="1"/>
  <c r="E14" i="55"/>
  <c r="F14" i="55" s="1"/>
  <c r="E15" i="55"/>
  <c r="F15" i="55" s="1"/>
  <c r="E16" i="55"/>
  <c r="F16" i="55" s="1"/>
  <c r="E17" i="55"/>
  <c r="E18" i="55"/>
  <c r="F18" i="55" s="1"/>
  <c r="E19" i="55"/>
  <c r="E20" i="55"/>
  <c r="F20" i="55" s="1"/>
  <c r="E21" i="55"/>
  <c r="F21" i="55" s="1"/>
  <c r="E22" i="55"/>
  <c r="F22" i="55" s="1"/>
  <c r="E23" i="55"/>
  <c r="F23" i="55" s="1"/>
  <c r="E24" i="55"/>
  <c r="F24" i="55" s="1"/>
  <c r="E25" i="55"/>
  <c r="F25" i="55" s="1"/>
  <c r="E26" i="55"/>
  <c r="F26" i="55" s="1"/>
  <c r="E2" i="55"/>
  <c r="F2" i="55" s="1"/>
  <c r="C2" i="36"/>
  <c r="W2" i="36"/>
  <c r="Z2" i="36"/>
  <c r="V2" i="36"/>
  <c r="T2" i="36"/>
  <c r="AA2" i="36"/>
  <c r="C139" i="55"/>
  <c r="E140" i="55"/>
  <c r="X140" i="55"/>
  <c r="Z140" i="55"/>
  <c r="J145" i="55"/>
  <c r="T146" i="55"/>
  <c r="N150" i="55"/>
  <c r="Z150" i="55"/>
  <c r="L152" i="55"/>
  <c r="M152" i="55"/>
  <c r="O152" i="55"/>
  <c r="J155" i="55"/>
  <c r="H156" i="55"/>
  <c r="T156" i="55"/>
  <c r="C162" i="55"/>
  <c r="E162" i="55"/>
  <c r="J163" i="55"/>
  <c r="M163" i="55"/>
  <c r="X164" i="55"/>
  <c r="Y164" i="55"/>
  <c r="C165" i="55"/>
  <c r="R170" i="55"/>
  <c r="O174" i="55"/>
  <c r="M175" i="55"/>
  <c r="Q175" i="55"/>
  <c r="Y175" i="55"/>
  <c r="D176" i="55"/>
  <c r="J179" i="55"/>
  <c r="D182" i="55"/>
  <c r="B139" i="55"/>
  <c r="B142" i="55"/>
  <c r="B152" i="55"/>
  <c r="B155" i="55"/>
  <c r="B142" i="36"/>
  <c r="B135" i="55"/>
  <c r="B182" i="55" s="1"/>
  <c r="A139" i="55"/>
  <c r="A140" i="55" s="1"/>
  <c r="A141" i="55" s="1"/>
  <c r="A142" i="55" s="1"/>
  <c r="A143" i="55" s="1"/>
  <c r="A144" i="55" s="1"/>
  <c r="A145" i="55" s="1"/>
  <c r="A146" i="55" s="1"/>
  <c r="A147" i="55" s="1"/>
  <c r="A148" i="55" s="1"/>
  <c r="A149" i="55" s="1"/>
  <c r="A150" i="55" s="1"/>
  <c r="A151" i="55" s="1"/>
  <c r="A152" i="55" s="1"/>
  <c r="A153" i="55" s="1"/>
  <c r="A154" i="55" s="1"/>
  <c r="A155" i="55" s="1"/>
  <c r="A156" i="55" s="1"/>
  <c r="A157" i="55" s="1"/>
  <c r="A158" i="55" s="1"/>
  <c r="A159" i="55" s="1"/>
  <c r="A160" i="55" s="1"/>
  <c r="A161" i="55" s="1"/>
  <c r="A162" i="55" s="1"/>
  <c r="A163" i="55" s="1"/>
  <c r="A164" i="55" s="1"/>
  <c r="A165" i="55" s="1"/>
  <c r="A166" i="55" s="1"/>
  <c r="A167" i="55" s="1"/>
  <c r="A168" i="55" s="1"/>
  <c r="A169" i="55" s="1"/>
  <c r="A170" i="55" s="1"/>
  <c r="A171" i="55" s="1"/>
  <c r="A172" i="55" s="1"/>
  <c r="A173" i="55" s="1"/>
  <c r="A174" i="55" s="1"/>
  <c r="A175" i="55" s="1"/>
  <c r="A176" i="55" s="1"/>
  <c r="A177" i="55" s="1"/>
  <c r="A178" i="55" s="1"/>
  <c r="A179" i="55" s="1"/>
  <c r="A180" i="55" s="1"/>
  <c r="A181" i="55" s="1"/>
  <c r="A182" i="55" s="1"/>
  <c r="C135" i="55"/>
  <c r="C182" i="55" s="1"/>
  <c r="D135" i="55"/>
  <c r="E135" i="55"/>
  <c r="E182" i="55" s="1"/>
  <c r="F135" i="55"/>
  <c r="F182" i="55" s="1"/>
  <c r="G135" i="55"/>
  <c r="G182" i="55" s="1"/>
  <c r="H135" i="55"/>
  <c r="H182" i="55" s="1"/>
  <c r="I135" i="55"/>
  <c r="I182" i="55" s="1"/>
  <c r="J135" i="55"/>
  <c r="J182" i="55" s="1"/>
  <c r="K135" i="55"/>
  <c r="K182" i="55" s="1"/>
  <c r="L135" i="55"/>
  <c r="L182" i="55" s="1"/>
  <c r="M135" i="55"/>
  <c r="M182" i="55" s="1"/>
  <c r="N135" i="55"/>
  <c r="N182" i="55" s="1"/>
  <c r="O135" i="55"/>
  <c r="O182" i="55" s="1"/>
  <c r="P135" i="55"/>
  <c r="P182" i="55" s="1"/>
  <c r="Q135" i="55"/>
  <c r="Q182" i="55" s="1"/>
  <c r="R135" i="55"/>
  <c r="R182" i="55" s="1"/>
  <c r="S135" i="55"/>
  <c r="S182" i="55" s="1"/>
  <c r="T135" i="55"/>
  <c r="T182" i="55" s="1"/>
  <c r="U135" i="55"/>
  <c r="U182" i="55" s="1"/>
  <c r="V135" i="55"/>
  <c r="V182" i="55" s="1"/>
  <c r="W135" i="55"/>
  <c r="W182" i="55" s="1"/>
  <c r="X135" i="55"/>
  <c r="X182" i="55" s="1"/>
  <c r="Y135" i="55"/>
  <c r="Y182" i="55" s="1"/>
  <c r="Z135" i="55"/>
  <c r="Z182" i="55" s="1"/>
  <c r="B92" i="55"/>
  <c r="C92" i="55"/>
  <c r="D92" i="55"/>
  <c r="D139" i="55" s="1"/>
  <c r="E92" i="55"/>
  <c r="E139" i="55" s="1"/>
  <c r="F92" i="55"/>
  <c r="F139" i="55" s="1"/>
  <c r="G92" i="55"/>
  <c r="G139" i="55" s="1"/>
  <c r="H92" i="55"/>
  <c r="H139" i="55" s="1"/>
  <c r="I92" i="55"/>
  <c r="I139" i="55" s="1"/>
  <c r="J92" i="55"/>
  <c r="J139" i="55" s="1"/>
  <c r="K92" i="55"/>
  <c r="K139" i="55" s="1"/>
  <c r="L92" i="55"/>
  <c r="L139" i="55" s="1"/>
  <c r="M92" i="55"/>
  <c r="M139" i="55" s="1"/>
  <c r="N92" i="55"/>
  <c r="N139" i="55" s="1"/>
  <c r="O92" i="55"/>
  <c r="O139" i="55" s="1"/>
  <c r="P92" i="55"/>
  <c r="P139" i="55" s="1"/>
  <c r="Q92" i="55"/>
  <c r="Q139" i="55" s="1"/>
  <c r="R92" i="55"/>
  <c r="R139" i="55" s="1"/>
  <c r="S92" i="55"/>
  <c r="S139" i="55" s="1"/>
  <c r="T92" i="55"/>
  <c r="T139" i="55" s="1"/>
  <c r="U92" i="55"/>
  <c r="U139" i="55" s="1"/>
  <c r="V92" i="55"/>
  <c r="V139" i="55" s="1"/>
  <c r="W92" i="55"/>
  <c r="W139" i="55" s="1"/>
  <c r="X92" i="55"/>
  <c r="X139" i="55" s="1"/>
  <c r="Y92" i="55"/>
  <c r="Y139" i="55" s="1"/>
  <c r="Z92" i="55"/>
  <c r="Z139" i="55" s="1"/>
  <c r="B93" i="55"/>
  <c r="B140" i="55" s="1"/>
  <c r="C93" i="55"/>
  <c r="C140" i="55" s="1"/>
  <c r="D93" i="55"/>
  <c r="D140" i="55" s="1"/>
  <c r="E93" i="55"/>
  <c r="F93" i="55"/>
  <c r="F140" i="55" s="1"/>
  <c r="G93" i="55"/>
  <c r="G140" i="55" s="1"/>
  <c r="H93" i="55"/>
  <c r="H140" i="55" s="1"/>
  <c r="I93" i="55"/>
  <c r="I140" i="55" s="1"/>
  <c r="J93" i="55"/>
  <c r="J140" i="55" s="1"/>
  <c r="K93" i="55"/>
  <c r="K140" i="55" s="1"/>
  <c r="L93" i="55"/>
  <c r="L140" i="55" s="1"/>
  <c r="M93" i="55"/>
  <c r="M140" i="55" s="1"/>
  <c r="N93" i="55"/>
  <c r="N140" i="55" s="1"/>
  <c r="O93" i="55"/>
  <c r="O140" i="55" s="1"/>
  <c r="P93" i="55"/>
  <c r="P140" i="55" s="1"/>
  <c r="Q93" i="55"/>
  <c r="Q140" i="55" s="1"/>
  <c r="R93" i="55"/>
  <c r="R140" i="55" s="1"/>
  <c r="S93" i="55"/>
  <c r="S140" i="55" s="1"/>
  <c r="T93" i="55"/>
  <c r="T140" i="55" s="1"/>
  <c r="U93" i="55"/>
  <c r="U140" i="55" s="1"/>
  <c r="V93" i="55"/>
  <c r="V140" i="55" s="1"/>
  <c r="W93" i="55"/>
  <c r="W140" i="55" s="1"/>
  <c r="X93" i="55"/>
  <c r="Y93" i="55"/>
  <c r="Y140" i="55" s="1"/>
  <c r="Z93" i="55"/>
  <c r="B94" i="55"/>
  <c r="B141" i="55" s="1"/>
  <c r="C94" i="55"/>
  <c r="C141" i="55" s="1"/>
  <c r="D94" i="55"/>
  <c r="D141" i="55" s="1"/>
  <c r="E94" i="55"/>
  <c r="E141" i="55" s="1"/>
  <c r="F94" i="55"/>
  <c r="F141" i="55" s="1"/>
  <c r="G94" i="55"/>
  <c r="G141" i="55" s="1"/>
  <c r="H94" i="55"/>
  <c r="H141" i="55" s="1"/>
  <c r="I94" i="55"/>
  <c r="I141" i="55" s="1"/>
  <c r="J94" i="55"/>
  <c r="J141" i="55" s="1"/>
  <c r="K94" i="55"/>
  <c r="K141" i="55" s="1"/>
  <c r="L94" i="55"/>
  <c r="L141" i="55" s="1"/>
  <c r="M94" i="55"/>
  <c r="M141" i="55" s="1"/>
  <c r="N94" i="55"/>
  <c r="N141" i="55" s="1"/>
  <c r="O94" i="55"/>
  <c r="O141" i="55" s="1"/>
  <c r="P94" i="55"/>
  <c r="P141" i="55" s="1"/>
  <c r="Q94" i="55"/>
  <c r="Q141" i="55" s="1"/>
  <c r="R94" i="55"/>
  <c r="R141" i="55" s="1"/>
  <c r="S94" i="55"/>
  <c r="S141" i="55" s="1"/>
  <c r="T94" i="55"/>
  <c r="T141" i="55" s="1"/>
  <c r="U94" i="55"/>
  <c r="U141" i="55" s="1"/>
  <c r="V94" i="55"/>
  <c r="V141" i="55" s="1"/>
  <c r="W94" i="55"/>
  <c r="W141" i="55" s="1"/>
  <c r="X94" i="55"/>
  <c r="X141" i="55" s="1"/>
  <c r="Y94" i="55"/>
  <c r="Y141" i="55" s="1"/>
  <c r="Z94" i="55"/>
  <c r="Z141" i="55" s="1"/>
  <c r="B95" i="55"/>
  <c r="C95" i="55"/>
  <c r="C142" i="55" s="1"/>
  <c r="D95" i="55"/>
  <c r="D142" i="55" s="1"/>
  <c r="E95" i="55"/>
  <c r="E142" i="55" s="1"/>
  <c r="F95" i="55"/>
  <c r="F142" i="55" s="1"/>
  <c r="G95" i="55"/>
  <c r="G142" i="55" s="1"/>
  <c r="H95" i="55"/>
  <c r="H142" i="55" s="1"/>
  <c r="I95" i="55"/>
  <c r="I142" i="55" s="1"/>
  <c r="J95" i="55"/>
  <c r="J142" i="55" s="1"/>
  <c r="K95" i="55"/>
  <c r="K142" i="55" s="1"/>
  <c r="L95" i="55"/>
  <c r="L142" i="55" s="1"/>
  <c r="M95" i="55"/>
  <c r="M142" i="55" s="1"/>
  <c r="N95" i="55"/>
  <c r="N142" i="55" s="1"/>
  <c r="O95" i="55"/>
  <c r="O142" i="55" s="1"/>
  <c r="P95" i="55"/>
  <c r="P142" i="55" s="1"/>
  <c r="Q95" i="55"/>
  <c r="Q142" i="55" s="1"/>
  <c r="R95" i="55"/>
  <c r="R142" i="55" s="1"/>
  <c r="S95" i="55"/>
  <c r="S142" i="55" s="1"/>
  <c r="T95" i="55"/>
  <c r="T142" i="55" s="1"/>
  <c r="U95" i="55"/>
  <c r="U142" i="55" s="1"/>
  <c r="V95" i="55"/>
  <c r="V142" i="55" s="1"/>
  <c r="W95" i="55"/>
  <c r="W142" i="55" s="1"/>
  <c r="X95" i="55"/>
  <c r="X142" i="55" s="1"/>
  <c r="Y95" i="55"/>
  <c r="Y142" i="55" s="1"/>
  <c r="Z95" i="55"/>
  <c r="Z142" i="55" s="1"/>
  <c r="B96" i="55"/>
  <c r="B143" i="55" s="1"/>
  <c r="C96" i="55"/>
  <c r="C143" i="55" s="1"/>
  <c r="D96" i="55"/>
  <c r="D143" i="55" s="1"/>
  <c r="E96" i="55"/>
  <c r="E143" i="55" s="1"/>
  <c r="F96" i="55"/>
  <c r="F143" i="55" s="1"/>
  <c r="G96" i="55"/>
  <c r="G143" i="55" s="1"/>
  <c r="H96" i="55"/>
  <c r="H143" i="55" s="1"/>
  <c r="I96" i="55"/>
  <c r="I143" i="55" s="1"/>
  <c r="J96" i="55"/>
  <c r="J143" i="55" s="1"/>
  <c r="K96" i="55"/>
  <c r="K143" i="55" s="1"/>
  <c r="L96" i="55"/>
  <c r="L143" i="55" s="1"/>
  <c r="M96" i="55"/>
  <c r="M143" i="55" s="1"/>
  <c r="N96" i="55"/>
  <c r="N143" i="55" s="1"/>
  <c r="O96" i="55"/>
  <c r="O143" i="55" s="1"/>
  <c r="P96" i="55"/>
  <c r="P143" i="55" s="1"/>
  <c r="Q96" i="55"/>
  <c r="Q143" i="55" s="1"/>
  <c r="R96" i="55"/>
  <c r="R143" i="55" s="1"/>
  <c r="S96" i="55"/>
  <c r="S143" i="55" s="1"/>
  <c r="T96" i="55"/>
  <c r="T143" i="55" s="1"/>
  <c r="U96" i="55"/>
  <c r="U143" i="55" s="1"/>
  <c r="V96" i="55"/>
  <c r="V143" i="55" s="1"/>
  <c r="W96" i="55"/>
  <c r="W143" i="55" s="1"/>
  <c r="X96" i="55"/>
  <c r="X143" i="55" s="1"/>
  <c r="Y96" i="55"/>
  <c r="Y143" i="55" s="1"/>
  <c r="Z96" i="55"/>
  <c r="Z143" i="55" s="1"/>
  <c r="B97" i="55"/>
  <c r="B144" i="55" s="1"/>
  <c r="C97" i="55"/>
  <c r="C144" i="55" s="1"/>
  <c r="D97" i="55"/>
  <c r="D144" i="55" s="1"/>
  <c r="E97" i="55"/>
  <c r="E144" i="55" s="1"/>
  <c r="F97" i="55"/>
  <c r="F144" i="55" s="1"/>
  <c r="G97" i="55"/>
  <c r="G144" i="55" s="1"/>
  <c r="H97" i="55"/>
  <c r="H144" i="55" s="1"/>
  <c r="I97" i="55"/>
  <c r="I144" i="55" s="1"/>
  <c r="J97" i="55"/>
  <c r="J144" i="55" s="1"/>
  <c r="K97" i="55"/>
  <c r="K144" i="55" s="1"/>
  <c r="L97" i="55"/>
  <c r="L144" i="55" s="1"/>
  <c r="M97" i="55"/>
  <c r="M144" i="55" s="1"/>
  <c r="N97" i="55"/>
  <c r="N144" i="55" s="1"/>
  <c r="O97" i="55"/>
  <c r="O144" i="55" s="1"/>
  <c r="P97" i="55"/>
  <c r="P144" i="55" s="1"/>
  <c r="Q97" i="55"/>
  <c r="Q144" i="55" s="1"/>
  <c r="R97" i="55"/>
  <c r="R144" i="55" s="1"/>
  <c r="S97" i="55"/>
  <c r="S144" i="55" s="1"/>
  <c r="T97" i="55"/>
  <c r="T144" i="55" s="1"/>
  <c r="U97" i="55"/>
  <c r="U144" i="55" s="1"/>
  <c r="V97" i="55"/>
  <c r="V144" i="55" s="1"/>
  <c r="W97" i="55"/>
  <c r="W144" i="55" s="1"/>
  <c r="X97" i="55"/>
  <c r="X144" i="55" s="1"/>
  <c r="Y97" i="55"/>
  <c r="Y144" i="55" s="1"/>
  <c r="Z97" i="55"/>
  <c r="Z144" i="55" s="1"/>
  <c r="B98" i="55"/>
  <c r="B145" i="55" s="1"/>
  <c r="C98" i="55"/>
  <c r="C145" i="55" s="1"/>
  <c r="D98" i="55"/>
  <c r="D145" i="55" s="1"/>
  <c r="E98" i="55"/>
  <c r="E145" i="55" s="1"/>
  <c r="F98" i="55"/>
  <c r="F145" i="55" s="1"/>
  <c r="G98" i="55"/>
  <c r="G145" i="55" s="1"/>
  <c r="H98" i="55"/>
  <c r="H145" i="55" s="1"/>
  <c r="I98" i="55"/>
  <c r="I145" i="55" s="1"/>
  <c r="J98" i="55"/>
  <c r="K98" i="55"/>
  <c r="K145" i="55" s="1"/>
  <c r="L98" i="55"/>
  <c r="L145" i="55" s="1"/>
  <c r="M98" i="55"/>
  <c r="M145" i="55" s="1"/>
  <c r="N98" i="55"/>
  <c r="N145" i="55" s="1"/>
  <c r="O98" i="55"/>
  <c r="O145" i="55" s="1"/>
  <c r="P98" i="55"/>
  <c r="P145" i="55" s="1"/>
  <c r="Q98" i="55"/>
  <c r="Q145" i="55" s="1"/>
  <c r="R98" i="55"/>
  <c r="R145" i="55" s="1"/>
  <c r="S98" i="55"/>
  <c r="S145" i="55" s="1"/>
  <c r="T98" i="55"/>
  <c r="T145" i="55" s="1"/>
  <c r="U98" i="55"/>
  <c r="U145" i="55" s="1"/>
  <c r="V98" i="55"/>
  <c r="V145" i="55" s="1"/>
  <c r="W98" i="55"/>
  <c r="W145" i="55" s="1"/>
  <c r="X98" i="55"/>
  <c r="X145" i="55" s="1"/>
  <c r="Y98" i="55"/>
  <c r="Y145" i="55" s="1"/>
  <c r="Z98" i="55"/>
  <c r="Z145" i="55" s="1"/>
  <c r="B99" i="55"/>
  <c r="B146" i="55" s="1"/>
  <c r="C99" i="55"/>
  <c r="C146" i="55" s="1"/>
  <c r="D99" i="55"/>
  <c r="D146" i="55" s="1"/>
  <c r="E99" i="55"/>
  <c r="E146" i="55" s="1"/>
  <c r="F99" i="55"/>
  <c r="F146" i="55" s="1"/>
  <c r="G99" i="55"/>
  <c r="G146" i="55" s="1"/>
  <c r="H99" i="55"/>
  <c r="H146" i="55" s="1"/>
  <c r="I99" i="55"/>
  <c r="I146" i="55" s="1"/>
  <c r="J99" i="55"/>
  <c r="J146" i="55" s="1"/>
  <c r="K99" i="55"/>
  <c r="K146" i="55" s="1"/>
  <c r="L99" i="55"/>
  <c r="L146" i="55" s="1"/>
  <c r="M99" i="55"/>
  <c r="M146" i="55" s="1"/>
  <c r="N99" i="55"/>
  <c r="N146" i="55" s="1"/>
  <c r="O99" i="55"/>
  <c r="O146" i="55" s="1"/>
  <c r="P99" i="55"/>
  <c r="P146" i="55" s="1"/>
  <c r="Q99" i="55"/>
  <c r="Q146" i="55" s="1"/>
  <c r="R99" i="55"/>
  <c r="R146" i="55" s="1"/>
  <c r="S99" i="55"/>
  <c r="S146" i="55" s="1"/>
  <c r="T99" i="55"/>
  <c r="U99" i="55"/>
  <c r="U146" i="55" s="1"/>
  <c r="V99" i="55"/>
  <c r="V146" i="55" s="1"/>
  <c r="W99" i="55"/>
  <c r="W146" i="55" s="1"/>
  <c r="X99" i="55"/>
  <c r="X146" i="55" s="1"/>
  <c r="Y99" i="55"/>
  <c r="Y146" i="55" s="1"/>
  <c r="Z99" i="55"/>
  <c r="Z146" i="55" s="1"/>
  <c r="B100" i="55"/>
  <c r="B147" i="55" s="1"/>
  <c r="C100" i="55"/>
  <c r="C147" i="55" s="1"/>
  <c r="D100" i="55"/>
  <c r="D147" i="55" s="1"/>
  <c r="E100" i="55"/>
  <c r="E147" i="55" s="1"/>
  <c r="F100" i="55"/>
  <c r="F147" i="55" s="1"/>
  <c r="G100" i="55"/>
  <c r="G147" i="55" s="1"/>
  <c r="H100" i="55"/>
  <c r="H147" i="55" s="1"/>
  <c r="I100" i="55"/>
  <c r="I147" i="55" s="1"/>
  <c r="J100" i="55"/>
  <c r="J147" i="55" s="1"/>
  <c r="K100" i="55"/>
  <c r="K147" i="55" s="1"/>
  <c r="L100" i="55"/>
  <c r="L147" i="55" s="1"/>
  <c r="M100" i="55"/>
  <c r="M147" i="55" s="1"/>
  <c r="N100" i="55"/>
  <c r="N147" i="55" s="1"/>
  <c r="O100" i="55"/>
  <c r="O147" i="55" s="1"/>
  <c r="P100" i="55"/>
  <c r="P147" i="55" s="1"/>
  <c r="Q100" i="55"/>
  <c r="Q147" i="55" s="1"/>
  <c r="R100" i="55"/>
  <c r="R147" i="55" s="1"/>
  <c r="S100" i="55"/>
  <c r="S147" i="55" s="1"/>
  <c r="T100" i="55"/>
  <c r="T147" i="55" s="1"/>
  <c r="U100" i="55"/>
  <c r="U147" i="55" s="1"/>
  <c r="V100" i="55"/>
  <c r="V147" i="55" s="1"/>
  <c r="W100" i="55"/>
  <c r="W147" i="55" s="1"/>
  <c r="X100" i="55"/>
  <c r="X147" i="55" s="1"/>
  <c r="Y100" i="55"/>
  <c r="Y147" i="55" s="1"/>
  <c r="Z100" i="55"/>
  <c r="Z147" i="55" s="1"/>
  <c r="B101" i="55"/>
  <c r="B148" i="55" s="1"/>
  <c r="C101" i="55"/>
  <c r="C148" i="55" s="1"/>
  <c r="D101" i="55"/>
  <c r="D148" i="55" s="1"/>
  <c r="E101" i="55"/>
  <c r="E148" i="55" s="1"/>
  <c r="F101" i="55"/>
  <c r="F148" i="55" s="1"/>
  <c r="G101" i="55"/>
  <c r="G148" i="55" s="1"/>
  <c r="H101" i="55"/>
  <c r="H148" i="55" s="1"/>
  <c r="I101" i="55"/>
  <c r="I148" i="55" s="1"/>
  <c r="J101" i="55"/>
  <c r="J148" i="55" s="1"/>
  <c r="K101" i="55"/>
  <c r="K148" i="55" s="1"/>
  <c r="L101" i="55"/>
  <c r="L148" i="55" s="1"/>
  <c r="M101" i="55"/>
  <c r="M148" i="55" s="1"/>
  <c r="N101" i="55"/>
  <c r="N148" i="55" s="1"/>
  <c r="O101" i="55"/>
  <c r="O148" i="55" s="1"/>
  <c r="P101" i="55"/>
  <c r="P148" i="55" s="1"/>
  <c r="Q101" i="55"/>
  <c r="Q148" i="55" s="1"/>
  <c r="R101" i="55"/>
  <c r="R148" i="55" s="1"/>
  <c r="S101" i="55"/>
  <c r="S148" i="55" s="1"/>
  <c r="T101" i="55"/>
  <c r="T148" i="55" s="1"/>
  <c r="U101" i="55"/>
  <c r="U148" i="55" s="1"/>
  <c r="V101" i="55"/>
  <c r="V148" i="55" s="1"/>
  <c r="W101" i="55"/>
  <c r="W148" i="55" s="1"/>
  <c r="X101" i="55"/>
  <c r="X148" i="55" s="1"/>
  <c r="Y101" i="55"/>
  <c r="Y148" i="55" s="1"/>
  <c r="Z101" i="55"/>
  <c r="Z148" i="55" s="1"/>
  <c r="B102" i="55"/>
  <c r="B149" i="55" s="1"/>
  <c r="C102" i="55"/>
  <c r="C149" i="55" s="1"/>
  <c r="D102" i="55"/>
  <c r="D149" i="55" s="1"/>
  <c r="E102" i="55"/>
  <c r="E149" i="55" s="1"/>
  <c r="F102" i="55"/>
  <c r="F149" i="55" s="1"/>
  <c r="G102" i="55"/>
  <c r="G149" i="55" s="1"/>
  <c r="H102" i="55"/>
  <c r="H149" i="55" s="1"/>
  <c r="I102" i="55"/>
  <c r="I149" i="55" s="1"/>
  <c r="J102" i="55"/>
  <c r="J149" i="55" s="1"/>
  <c r="K102" i="55"/>
  <c r="K149" i="55" s="1"/>
  <c r="L102" i="55"/>
  <c r="L149" i="55" s="1"/>
  <c r="M102" i="55"/>
  <c r="M149" i="55" s="1"/>
  <c r="N102" i="55"/>
  <c r="N149" i="55" s="1"/>
  <c r="O102" i="55"/>
  <c r="O149" i="55" s="1"/>
  <c r="P102" i="55"/>
  <c r="P149" i="55" s="1"/>
  <c r="Q102" i="55"/>
  <c r="Q149" i="55" s="1"/>
  <c r="R102" i="55"/>
  <c r="R149" i="55" s="1"/>
  <c r="S102" i="55"/>
  <c r="S149" i="55" s="1"/>
  <c r="T102" i="55"/>
  <c r="T149" i="55" s="1"/>
  <c r="U102" i="55"/>
  <c r="U149" i="55" s="1"/>
  <c r="V102" i="55"/>
  <c r="V149" i="55" s="1"/>
  <c r="W102" i="55"/>
  <c r="W149" i="55" s="1"/>
  <c r="X102" i="55"/>
  <c r="X149" i="55" s="1"/>
  <c r="Y102" i="55"/>
  <c r="Y149" i="55" s="1"/>
  <c r="Z102" i="55"/>
  <c r="Z149" i="55" s="1"/>
  <c r="B103" i="55"/>
  <c r="B150" i="55" s="1"/>
  <c r="C103" i="55"/>
  <c r="C150" i="55" s="1"/>
  <c r="D103" i="55"/>
  <c r="D150" i="55" s="1"/>
  <c r="E103" i="55"/>
  <c r="E150" i="55" s="1"/>
  <c r="F103" i="55"/>
  <c r="F150" i="55" s="1"/>
  <c r="G103" i="55"/>
  <c r="G150" i="55" s="1"/>
  <c r="H103" i="55"/>
  <c r="H150" i="55" s="1"/>
  <c r="I103" i="55"/>
  <c r="I150" i="55" s="1"/>
  <c r="J103" i="55"/>
  <c r="J150" i="55" s="1"/>
  <c r="K103" i="55"/>
  <c r="K150" i="55" s="1"/>
  <c r="L103" i="55"/>
  <c r="L150" i="55" s="1"/>
  <c r="M103" i="55"/>
  <c r="M150" i="55" s="1"/>
  <c r="N103" i="55"/>
  <c r="O103" i="55"/>
  <c r="O150" i="55" s="1"/>
  <c r="P103" i="55"/>
  <c r="P150" i="55" s="1"/>
  <c r="Q103" i="55"/>
  <c r="Q150" i="55" s="1"/>
  <c r="R103" i="55"/>
  <c r="R150" i="55" s="1"/>
  <c r="S103" i="55"/>
  <c r="S150" i="55" s="1"/>
  <c r="T103" i="55"/>
  <c r="T150" i="55" s="1"/>
  <c r="U103" i="55"/>
  <c r="U150" i="55" s="1"/>
  <c r="V103" i="55"/>
  <c r="V150" i="55" s="1"/>
  <c r="W103" i="55"/>
  <c r="W150" i="55" s="1"/>
  <c r="X103" i="55"/>
  <c r="X150" i="55" s="1"/>
  <c r="Y103" i="55"/>
  <c r="Y150" i="55" s="1"/>
  <c r="Z103" i="55"/>
  <c r="B104" i="55"/>
  <c r="B151" i="55" s="1"/>
  <c r="C104" i="55"/>
  <c r="C151" i="55" s="1"/>
  <c r="D104" i="55"/>
  <c r="D151" i="55" s="1"/>
  <c r="E104" i="55"/>
  <c r="E151" i="55" s="1"/>
  <c r="F104" i="55"/>
  <c r="F151" i="55" s="1"/>
  <c r="G104" i="55"/>
  <c r="G151" i="55" s="1"/>
  <c r="H104" i="55"/>
  <c r="H151" i="55" s="1"/>
  <c r="I104" i="55"/>
  <c r="I151" i="55" s="1"/>
  <c r="J104" i="55"/>
  <c r="J151" i="55" s="1"/>
  <c r="K104" i="55"/>
  <c r="K151" i="55" s="1"/>
  <c r="L104" i="55"/>
  <c r="L151" i="55" s="1"/>
  <c r="M104" i="55"/>
  <c r="M151" i="55" s="1"/>
  <c r="N104" i="55"/>
  <c r="N151" i="55" s="1"/>
  <c r="O104" i="55"/>
  <c r="O151" i="55" s="1"/>
  <c r="P104" i="55"/>
  <c r="P151" i="55" s="1"/>
  <c r="Q104" i="55"/>
  <c r="Q151" i="55" s="1"/>
  <c r="R104" i="55"/>
  <c r="R151" i="55" s="1"/>
  <c r="S104" i="55"/>
  <c r="S151" i="55" s="1"/>
  <c r="T104" i="55"/>
  <c r="T151" i="55" s="1"/>
  <c r="U104" i="55"/>
  <c r="U151" i="55" s="1"/>
  <c r="V104" i="55"/>
  <c r="V151" i="55" s="1"/>
  <c r="W104" i="55"/>
  <c r="W151" i="55" s="1"/>
  <c r="X104" i="55"/>
  <c r="X151" i="55" s="1"/>
  <c r="Y104" i="55"/>
  <c r="Y151" i="55" s="1"/>
  <c r="Z104" i="55"/>
  <c r="Z151" i="55" s="1"/>
  <c r="B105" i="55"/>
  <c r="C105" i="55"/>
  <c r="C152" i="55" s="1"/>
  <c r="D105" i="55"/>
  <c r="D152" i="55" s="1"/>
  <c r="E105" i="55"/>
  <c r="E152" i="55" s="1"/>
  <c r="F105" i="55"/>
  <c r="F152" i="55" s="1"/>
  <c r="G105" i="55"/>
  <c r="G152" i="55" s="1"/>
  <c r="H105" i="55"/>
  <c r="H152" i="55" s="1"/>
  <c r="I105" i="55"/>
  <c r="I152" i="55" s="1"/>
  <c r="J105" i="55"/>
  <c r="J152" i="55" s="1"/>
  <c r="K105" i="55"/>
  <c r="K152" i="55" s="1"/>
  <c r="L105" i="55"/>
  <c r="M105" i="55"/>
  <c r="N105" i="55"/>
  <c r="N152" i="55" s="1"/>
  <c r="O105" i="55"/>
  <c r="P105" i="55"/>
  <c r="P152" i="55" s="1"/>
  <c r="Q105" i="55"/>
  <c r="Q152" i="55" s="1"/>
  <c r="R105" i="55"/>
  <c r="R152" i="55" s="1"/>
  <c r="S105" i="55"/>
  <c r="S152" i="55" s="1"/>
  <c r="T105" i="55"/>
  <c r="T152" i="55" s="1"/>
  <c r="U105" i="55"/>
  <c r="U152" i="55" s="1"/>
  <c r="V105" i="55"/>
  <c r="V152" i="55" s="1"/>
  <c r="W105" i="55"/>
  <c r="W152" i="55" s="1"/>
  <c r="X105" i="55"/>
  <c r="X152" i="55" s="1"/>
  <c r="Y105" i="55"/>
  <c r="Y152" i="55" s="1"/>
  <c r="Z105" i="55"/>
  <c r="Z152" i="55" s="1"/>
  <c r="B106" i="55"/>
  <c r="B153" i="55" s="1"/>
  <c r="C106" i="55"/>
  <c r="C153" i="55" s="1"/>
  <c r="D106" i="55"/>
  <c r="D153" i="55" s="1"/>
  <c r="E106" i="55"/>
  <c r="E153" i="55" s="1"/>
  <c r="F106" i="55"/>
  <c r="F153" i="55" s="1"/>
  <c r="G106" i="55"/>
  <c r="G153" i="55" s="1"/>
  <c r="H106" i="55"/>
  <c r="H153" i="55" s="1"/>
  <c r="I106" i="55"/>
  <c r="I153" i="55" s="1"/>
  <c r="J106" i="55"/>
  <c r="J153" i="55" s="1"/>
  <c r="K106" i="55"/>
  <c r="K153" i="55" s="1"/>
  <c r="L106" i="55"/>
  <c r="L153" i="55" s="1"/>
  <c r="M106" i="55"/>
  <c r="M153" i="55" s="1"/>
  <c r="N106" i="55"/>
  <c r="N153" i="55" s="1"/>
  <c r="O106" i="55"/>
  <c r="O153" i="55" s="1"/>
  <c r="P106" i="55"/>
  <c r="P153" i="55" s="1"/>
  <c r="Q106" i="55"/>
  <c r="Q153" i="55" s="1"/>
  <c r="R106" i="55"/>
  <c r="R153" i="55" s="1"/>
  <c r="S106" i="55"/>
  <c r="S153" i="55" s="1"/>
  <c r="T106" i="55"/>
  <c r="T153" i="55" s="1"/>
  <c r="U106" i="55"/>
  <c r="U153" i="55" s="1"/>
  <c r="V106" i="55"/>
  <c r="V153" i="55" s="1"/>
  <c r="W106" i="55"/>
  <c r="W153" i="55" s="1"/>
  <c r="X106" i="55"/>
  <c r="X153" i="55" s="1"/>
  <c r="Y106" i="55"/>
  <c r="Y153" i="55" s="1"/>
  <c r="Z106" i="55"/>
  <c r="Z153" i="55" s="1"/>
  <c r="B107" i="55"/>
  <c r="B154" i="55" s="1"/>
  <c r="C107" i="55"/>
  <c r="C154" i="55" s="1"/>
  <c r="D107" i="55"/>
  <c r="D154" i="55" s="1"/>
  <c r="E107" i="55"/>
  <c r="E154" i="55" s="1"/>
  <c r="F107" i="55"/>
  <c r="F154" i="55" s="1"/>
  <c r="G107" i="55"/>
  <c r="G154" i="55" s="1"/>
  <c r="H107" i="55"/>
  <c r="H154" i="55" s="1"/>
  <c r="I107" i="55"/>
  <c r="I154" i="55" s="1"/>
  <c r="J107" i="55"/>
  <c r="J154" i="55" s="1"/>
  <c r="K107" i="55"/>
  <c r="K154" i="55" s="1"/>
  <c r="L107" i="55"/>
  <c r="L154" i="55" s="1"/>
  <c r="M107" i="55"/>
  <c r="M154" i="55" s="1"/>
  <c r="N107" i="55"/>
  <c r="N154" i="55" s="1"/>
  <c r="O107" i="55"/>
  <c r="O154" i="55" s="1"/>
  <c r="P107" i="55"/>
  <c r="P154" i="55" s="1"/>
  <c r="Q107" i="55"/>
  <c r="Q154" i="55" s="1"/>
  <c r="R107" i="55"/>
  <c r="R154" i="55" s="1"/>
  <c r="S107" i="55"/>
  <c r="S154" i="55" s="1"/>
  <c r="T107" i="55"/>
  <c r="T154" i="55" s="1"/>
  <c r="U107" i="55"/>
  <c r="U154" i="55" s="1"/>
  <c r="V107" i="55"/>
  <c r="V154" i="55" s="1"/>
  <c r="W107" i="55"/>
  <c r="W154" i="55" s="1"/>
  <c r="X107" i="55"/>
  <c r="X154" i="55" s="1"/>
  <c r="Y107" i="55"/>
  <c r="Y154" i="55" s="1"/>
  <c r="Z107" i="55"/>
  <c r="Z154" i="55" s="1"/>
  <c r="B108" i="55"/>
  <c r="C108" i="55"/>
  <c r="C155" i="55" s="1"/>
  <c r="D108" i="55"/>
  <c r="D155" i="55" s="1"/>
  <c r="E108" i="55"/>
  <c r="E155" i="55" s="1"/>
  <c r="F108" i="55"/>
  <c r="F155" i="55" s="1"/>
  <c r="G108" i="55"/>
  <c r="G155" i="55" s="1"/>
  <c r="H108" i="55"/>
  <c r="H155" i="55" s="1"/>
  <c r="I108" i="55"/>
  <c r="I155" i="55" s="1"/>
  <c r="J108" i="55"/>
  <c r="K108" i="55"/>
  <c r="K155" i="55" s="1"/>
  <c r="L108" i="55"/>
  <c r="L155" i="55" s="1"/>
  <c r="M108" i="55"/>
  <c r="M155" i="55" s="1"/>
  <c r="N108" i="55"/>
  <c r="N155" i="55" s="1"/>
  <c r="O108" i="55"/>
  <c r="O155" i="55" s="1"/>
  <c r="P108" i="55"/>
  <c r="P155" i="55" s="1"/>
  <c r="Q108" i="55"/>
  <c r="Q155" i="55" s="1"/>
  <c r="R108" i="55"/>
  <c r="R155" i="55" s="1"/>
  <c r="S108" i="55"/>
  <c r="S155" i="55" s="1"/>
  <c r="T108" i="55"/>
  <c r="T155" i="55" s="1"/>
  <c r="U108" i="55"/>
  <c r="U155" i="55" s="1"/>
  <c r="V108" i="55"/>
  <c r="V155" i="55" s="1"/>
  <c r="W108" i="55"/>
  <c r="W155" i="55" s="1"/>
  <c r="X108" i="55"/>
  <c r="X155" i="55" s="1"/>
  <c r="Y108" i="55"/>
  <c r="Y155" i="55" s="1"/>
  <c r="Z108" i="55"/>
  <c r="Z155" i="55" s="1"/>
  <c r="B109" i="55"/>
  <c r="B156" i="55" s="1"/>
  <c r="C109" i="55"/>
  <c r="C156" i="55" s="1"/>
  <c r="D109" i="55"/>
  <c r="D156" i="55" s="1"/>
  <c r="E109" i="55"/>
  <c r="E156" i="55" s="1"/>
  <c r="F109" i="55"/>
  <c r="F156" i="55" s="1"/>
  <c r="G109" i="55"/>
  <c r="G156" i="55" s="1"/>
  <c r="H109" i="55"/>
  <c r="I109" i="55"/>
  <c r="I156" i="55" s="1"/>
  <c r="J109" i="55"/>
  <c r="J156" i="55" s="1"/>
  <c r="K109" i="55"/>
  <c r="K156" i="55" s="1"/>
  <c r="L109" i="55"/>
  <c r="L156" i="55" s="1"/>
  <c r="M109" i="55"/>
  <c r="M156" i="55" s="1"/>
  <c r="N109" i="55"/>
  <c r="N156" i="55" s="1"/>
  <c r="O109" i="55"/>
  <c r="O156" i="55" s="1"/>
  <c r="P109" i="55"/>
  <c r="P156" i="55" s="1"/>
  <c r="Q109" i="55"/>
  <c r="Q156" i="55" s="1"/>
  <c r="R109" i="55"/>
  <c r="R156" i="55" s="1"/>
  <c r="S109" i="55"/>
  <c r="S156" i="55" s="1"/>
  <c r="T109" i="55"/>
  <c r="U109" i="55"/>
  <c r="U156" i="55" s="1"/>
  <c r="V109" i="55"/>
  <c r="V156" i="55" s="1"/>
  <c r="W109" i="55"/>
  <c r="W156" i="55" s="1"/>
  <c r="X109" i="55"/>
  <c r="X156" i="55" s="1"/>
  <c r="Y109" i="55"/>
  <c r="Y156" i="55" s="1"/>
  <c r="Z109" i="55"/>
  <c r="Z156" i="55" s="1"/>
  <c r="B110" i="55"/>
  <c r="B157" i="55" s="1"/>
  <c r="C110" i="55"/>
  <c r="C157" i="55" s="1"/>
  <c r="D110" i="55"/>
  <c r="D157" i="55" s="1"/>
  <c r="E110" i="55"/>
  <c r="E157" i="55" s="1"/>
  <c r="F110" i="55"/>
  <c r="F157" i="55" s="1"/>
  <c r="G110" i="55"/>
  <c r="G157" i="55" s="1"/>
  <c r="H110" i="55"/>
  <c r="H157" i="55" s="1"/>
  <c r="I110" i="55"/>
  <c r="I157" i="55" s="1"/>
  <c r="J110" i="55"/>
  <c r="J157" i="55" s="1"/>
  <c r="K110" i="55"/>
  <c r="K157" i="55" s="1"/>
  <c r="L110" i="55"/>
  <c r="L157" i="55" s="1"/>
  <c r="M110" i="55"/>
  <c r="M157" i="55" s="1"/>
  <c r="N110" i="55"/>
  <c r="N157" i="55" s="1"/>
  <c r="O110" i="55"/>
  <c r="O157" i="55" s="1"/>
  <c r="P110" i="55"/>
  <c r="P157" i="55" s="1"/>
  <c r="Q110" i="55"/>
  <c r="Q157" i="55" s="1"/>
  <c r="R110" i="55"/>
  <c r="R157" i="55" s="1"/>
  <c r="S110" i="55"/>
  <c r="S157" i="55" s="1"/>
  <c r="T110" i="55"/>
  <c r="T157" i="55" s="1"/>
  <c r="U110" i="55"/>
  <c r="U157" i="55" s="1"/>
  <c r="V110" i="55"/>
  <c r="V157" i="55" s="1"/>
  <c r="W110" i="55"/>
  <c r="W157" i="55" s="1"/>
  <c r="X110" i="55"/>
  <c r="X157" i="55" s="1"/>
  <c r="Y110" i="55"/>
  <c r="Y157" i="55" s="1"/>
  <c r="Z110" i="55"/>
  <c r="Z157" i="55" s="1"/>
  <c r="B111" i="55"/>
  <c r="B158" i="55" s="1"/>
  <c r="C111" i="55"/>
  <c r="C158" i="55" s="1"/>
  <c r="D111" i="55"/>
  <c r="D158" i="55" s="1"/>
  <c r="E111" i="55"/>
  <c r="E158" i="55" s="1"/>
  <c r="F111" i="55"/>
  <c r="F158" i="55" s="1"/>
  <c r="G111" i="55"/>
  <c r="G158" i="55" s="1"/>
  <c r="H111" i="55"/>
  <c r="H158" i="55" s="1"/>
  <c r="I111" i="55"/>
  <c r="I158" i="55" s="1"/>
  <c r="J111" i="55"/>
  <c r="J158" i="55" s="1"/>
  <c r="K111" i="55"/>
  <c r="K158" i="55" s="1"/>
  <c r="L111" i="55"/>
  <c r="L158" i="55" s="1"/>
  <c r="M111" i="55"/>
  <c r="M158" i="55" s="1"/>
  <c r="N111" i="55"/>
  <c r="N158" i="55" s="1"/>
  <c r="O111" i="55"/>
  <c r="O158" i="55" s="1"/>
  <c r="P111" i="55"/>
  <c r="P158" i="55" s="1"/>
  <c r="Q111" i="55"/>
  <c r="Q158" i="55" s="1"/>
  <c r="R111" i="55"/>
  <c r="R158" i="55" s="1"/>
  <c r="S111" i="55"/>
  <c r="S158" i="55" s="1"/>
  <c r="T111" i="55"/>
  <c r="T158" i="55" s="1"/>
  <c r="U111" i="55"/>
  <c r="U158" i="55" s="1"/>
  <c r="V111" i="55"/>
  <c r="V158" i="55" s="1"/>
  <c r="W111" i="55"/>
  <c r="W158" i="55" s="1"/>
  <c r="X111" i="55"/>
  <c r="X158" i="55" s="1"/>
  <c r="Y111" i="55"/>
  <c r="Y158" i="55" s="1"/>
  <c r="Z111" i="55"/>
  <c r="Z158" i="55" s="1"/>
  <c r="B112" i="55"/>
  <c r="B159" i="55" s="1"/>
  <c r="C112" i="55"/>
  <c r="C159" i="55" s="1"/>
  <c r="D112" i="55"/>
  <c r="D159" i="55" s="1"/>
  <c r="E112" i="55"/>
  <c r="E159" i="55" s="1"/>
  <c r="F112" i="55"/>
  <c r="F159" i="55" s="1"/>
  <c r="G112" i="55"/>
  <c r="G159" i="55" s="1"/>
  <c r="H112" i="55"/>
  <c r="H159" i="55" s="1"/>
  <c r="I112" i="55"/>
  <c r="I159" i="55" s="1"/>
  <c r="J112" i="55"/>
  <c r="J159" i="55" s="1"/>
  <c r="K112" i="55"/>
  <c r="K159" i="55" s="1"/>
  <c r="L112" i="55"/>
  <c r="L159" i="55" s="1"/>
  <c r="M112" i="55"/>
  <c r="M159" i="55" s="1"/>
  <c r="N112" i="55"/>
  <c r="N159" i="55" s="1"/>
  <c r="O112" i="55"/>
  <c r="O159" i="55" s="1"/>
  <c r="P112" i="55"/>
  <c r="P159" i="55" s="1"/>
  <c r="Q112" i="55"/>
  <c r="Q159" i="55" s="1"/>
  <c r="R112" i="55"/>
  <c r="R159" i="55" s="1"/>
  <c r="S112" i="55"/>
  <c r="S159" i="55" s="1"/>
  <c r="T112" i="55"/>
  <c r="T159" i="55" s="1"/>
  <c r="U112" i="55"/>
  <c r="U159" i="55" s="1"/>
  <c r="V112" i="55"/>
  <c r="V159" i="55" s="1"/>
  <c r="W112" i="55"/>
  <c r="W159" i="55" s="1"/>
  <c r="X112" i="55"/>
  <c r="X159" i="55" s="1"/>
  <c r="Y112" i="55"/>
  <c r="Y159" i="55" s="1"/>
  <c r="Z112" i="55"/>
  <c r="Z159" i="55" s="1"/>
  <c r="B113" i="55"/>
  <c r="B160" i="55" s="1"/>
  <c r="C113" i="55"/>
  <c r="C160" i="55" s="1"/>
  <c r="D113" i="55"/>
  <c r="D160" i="55" s="1"/>
  <c r="E113" i="55"/>
  <c r="E160" i="55" s="1"/>
  <c r="F113" i="55"/>
  <c r="F160" i="55" s="1"/>
  <c r="G113" i="55"/>
  <c r="G160" i="55" s="1"/>
  <c r="H113" i="55"/>
  <c r="H160" i="55" s="1"/>
  <c r="I113" i="55"/>
  <c r="I160" i="55" s="1"/>
  <c r="J113" i="55"/>
  <c r="J160" i="55" s="1"/>
  <c r="K113" i="55"/>
  <c r="K160" i="55" s="1"/>
  <c r="L113" i="55"/>
  <c r="L160" i="55" s="1"/>
  <c r="M113" i="55"/>
  <c r="M160" i="55" s="1"/>
  <c r="N113" i="55"/>
  <c r="N160" i="55" s="1"/>
  <c r="O113" i="55"/>
  <c r="O160" i="55" s="1"/>
  <c r="P113" i="55"/>
  <c r="P160" i="55" s="1"/>
  <c r="Q113" i="55"/>
  <c r="Q160" i="55" s="1"/>
  <c r="R113" i="55"/>
  <c r="R160" i="55" s="1"/>
  <c r="S113" i="55"/>
  <c r="S160" i="55" s="1"/>
  <c r="T113" i="55"/>
  <c r="T160" i="55" s="1"/>
  <c r="U113" i="55"/>
  <c r="U160" i="55" s="1"/>
  <c r="V113" i="55"/>
  <c r="V160" i="55" s="1"/>
  <c r="W113" i="55"/>
  <c r="W160" i="55" s="1"/>
  <c r="X113" i="55"/>
  <c r="X160" i="55" s="1"/>
  <c r="Y113" i="55"/>
  <c r="Y160" i="55" s="1"/>
  <c r="Z113" i="55"/>
  <c r="Z160" i="55" s="1"/>
  <c r="B114" i="55"/>
  <c r="B161" i="55" s="1"/>
  <c r="C114" i="55"/>
  <c r="C161" i="55" s="1"/>
  <c r="D114" i="55"/>
  <c r="D161" i="55" s="1"/>
  <c r="E114" i="55"/>
  <c r="E161" i="55" s="1"/>
  <c r="F114" i="55"/>
  <c r="F161" i="55" s="1"/>
  <c r="G114" i="55"/>
  <c r="G161" i="55" s="1"/>
  <c r="H114" i="55"/>
  <c r="H161" i="55" s="1"/>
  <c r="I114" i="55"/>
  <c r="I161" i="55" s="1"/>
  <c r="J114" i="55"/>
  <c r="J161" i="55" s="1"/>
  <c r="K114" i="55"/>
  <c r="K161" i="55" s="1"/>
  <c r="L114" i="55"/>
  <c r="L161" i="55" s="1"/>
  <c r="M114" i="55"/>
  <c r="M161" i="55" s="1"/>
  <c r="N114" i="55"/>
  <c r="N161" i="55" s="1"/>
  <c r="O114" i="55"/>
  <c r="O161" i="55" s="1"/>
  <c r="P114" i="55"/>
  <c r="P161" i="55" s="1"/>
  <c r="Q114" i="55"/>
  <c r="Q161" i="55" s="1"/>
  <c r="R114" i="55"/>
  <c r="R161" i="55" s="1"/>
  <c r="S114" i="55"/>
  <c r="S161" i="55" s="1"/>
  <c r="T114" i="55"/>
  <c r="T161" i="55" s="1"/>
  <c r="U114" i="55"/>
  <c r="U161" i="55" s="1"/>
  <c r="V114" i="55"/>
  <c r="V161" i="55" s="1"/>
  <c r="W114" i="55"/>
  <c r="W161" i="55" s="1"/>
  <c r="X114" i="55"/>
  <c r="X161" i="55" s="1"/>
  <c r="Y114" i="55"/>
  <c r="Y161" i="55" s="1"/>
  <c r="Z114" i="55"/>
  <c r="Z161" i="55" s="1"/>
  <c r="B115" i="55"/>
  <c r="B162" i="55" s="1"/>
  <c r="C115" i="55"/>
  <c r="D115" i="55"/>
  <c r="D162" i="55" s="1"/>
  <c r="E115" i="55"/>
  <c r="F115" i="55"/>
  <c r="F162" i="55" s="1"/>
  <c r="G115" i="55"/>
  <c r="G162" i="55" s="1"/>
  <c r="H115" i="55"/>
  <c r="H162" i="55" s="1"/>
  <c r="I115" i="55"/>
  <c r="I162" i="55" s="1"/>
  <c r="J115" i="55"/>
  <c r="J162" i="55" s="1"/>
  <c r="K115" i="55"/>
  <c r="K162" i="55" s="1"/>
  <c r="L115" i="55"/>
  <c r="L162" i="55" s="1"/>
  <c r="M115" i="55"/>
  <c r="M162" i="55" s="1"/>
  <c r="N115" i="55"/>
  <c r="N162" i="55" s="1"/>
  <c r="O115" i="55"/>
  <c r="O162" i="55" s="1"/>
  <c r="P115" i="55"/>
  <c r="P162" i="55" s="1"/>
  <c r="Q115" i="55"/>
  <c r="Q162" i="55" s="1"/>
  <c r="R115" i="55"/>
  <c r="R162" i="55" s="1"/>
  <c r="S115" i="55"/>
  <c r="S162" i="55" s="1"/>
  <c r="T115" i="55"/>
  <c r="T162" i="55" s="1"/>
  <c r="U115" i="55"/>
  <c r="U162" i="55" s="1"/>
  <c r="V115" i="55"/>
  <c r="V162" i="55" s="1"/>
  <c r="W115" i="55"/>
  <c r="W162" i="55" s="1"/>
  <c r="X115" i="55"/>
  <c r="X162" i="55" s="1"/>
  <c r="Y115" i="55"/>
  <c r="Y162" i="55" s="1"/>
  <c r="Z115" i="55"/>
  <c r="Z162" i="55" s="1"/>
  <c r="B116" i="55"/>
  <c r="B163" i="55" s="1"/>
  <c r="C116" i="55"/>
  <c r="C163" i="55" s="1"/>
  <c r="D116" i="55"/>
  <c r="D163" i="55" s="1"/>
  <c r="E116" i="55"/>
  <c r="E163" i="55" s="1"/>
  <c r="F116" i="55"/>
  <c r="F163" i="55" s="1"/>
  <c r="G116" i="55"/>
  <c r="G163" i="55" s="1"/>
  <c r="H116" i="55"/>
  <c r="H163" i="55" s="1"/>
  <c r="I116" i="55"/>
  <c r="I163" i="55" s="1"/>
  <c r="J116" i="55"/>
  <c r="K116" i="55"/>
  <c r="K163" i="55" s="1"/>
  <c r="L116" i="55"/>
  <c r="L163" i="55" s="1"/>
  <c r="M116" i="55"/>
  <c r="N116" i="55"/>
  <c r="N163" i="55" s="1"/>
  <c r="O116" i="55"/>
  <c r="O163" i="55" s="1"/>
  <c r="P116" i="55"/>
  <c r="P163" i="55" s="1"/>
  <c r="Q116" i="55"/>
  <c r="Q163" i="55" s="1"/>
  <c r="R116" i="55"/>
  <c r="R163" i="55" s="1"/>
  <c r="S116" i="55"/>
  <c r="S163" i="55" s="1"/>
  <c r="T116" i="55"/>
  <c r="T163" i="55" s="1"/>
  <c r="U116" i="55"/>
  <c r="U163" i="55" s="1"/>
  <c r="V116" i="55"/>
  <c r="V163" i="55" s="1"/>
  <c r="W116" i="55"/>
  <c r="W163" i="55" s="1"/>
  <c r="X116" i="55"/>
  <c r="X163" i="55" s="1"/>
  <c r="Y116" i="55"/>
  <c r="Y163" i="55" s="1"/>
  <c r="Z116" i="55"/>
  <c r="Z163" i="55" s="1"/>
  <c r="B117" i="55"/>
  <c r="B164" i="55" s="1"/>
  <c r="C117" i="55"/>
  <c r="C164" i="55" s="1"/>
  <c r="D117" i="55"/>
  <c r="D164" i="55" s="1"/>
  <c r="E117" i="55"/>
  <c r="E164" i="55" s="1"/>
  <c r="F117" i="55"/>
  <c r="F164" i="55" s="1"/>
  <c r="G117" i="55"/>
  <c r="G164" i="55" s="1"/>
  <c r="H117" i="55"/>
  <c r="H164" i="55" s="1"/>
  <c r="I117" i="55"/>
  <c r="I164" i="55" s="1"/>
  <c r="J117" i="55"/>
  <c r="J164" i="55" s="1"/>
  <c r="K117" i="55"/>
  <c r="K164" i="55" s="1"/>
  <c r="L117" i="55"/>
  <c r="L164" i="55" s="1"/>
  <c r="M117" i="55"/>
  <c r="M164" i="55" s="1"/>
  <c r="N117" i="55"/>
  <c r="N164" i="55" s="1"/>
  <c r="O117" i="55"/>
  <c r="O164" i="55" s="1"/>
  <c r="P117" i="55"/>
  <c r="P164" i="55" s="1"/>
  <c r="Q117" i="55"/>
  <c r="Q164" i="55" s="1"/>
  <c r="R117" i="55"/>
  <c r="R164" i="55" s="1"/>
  <c r="S117" i="55"/>
  <c r="S164" i="55" s="1"/>
  <c r="T117" i="55"/>
  <c r="T164" i="55" s="1"/>
  <c r="U117" i="55"/>
  <c r="U164" i="55" s="1"/>
  <c r="V117" i="55"/>
  <c r="V164" i="55" s="1"/>
  <c r="W117" i="55"/>
  <c r="W164" i="55" s="1"/>
  <c r="X117" i="55"/>
  <c r="Y117" i="55"/>
  <c r="Z117" i="55"/>
  <c r="Z164" i="55" s="1"/>
  <c r="B118" i="55"/>
  <c r="B165" i="55" s="1"/>
  <c r="C118" i="55"/>
  <c r="D118" i="55"/>
  <c r="D165" i="55" s="1"/>
  <c r="E118" i="55"/>
  <c r="E165" i="55" s="1"/>
  <c r="F118" i="55"/>
  <c r="F165" i="55" s="1"/>
  <c r="G118" i="55"/>
  <c r="G165" i="55" s="1"/>
  <c r="H118" i="55"/>
  <c r="H165" i="55" s="1"/>
  <c r="I118" i="55"/>
  <c r="I165" i="55" s="1"/>
  <c r="J118" i="55"/>
  <c r="J165" i="55" s="1"/>
  <c r="K118" i="55"/>
  <c r="K165" i="55" s="1"/>
  <c r="L118" i="55"/>
  <c r="L165" i="55" s="1"/>
  <c r="M118" i="55"/>
  <c r="M165" i="55" s="1"/>
  <c r="N118" i="55"/>
  <c r="N165" i="55" s="1"/>
  <c r="O118" i="55"/>
  <c r="O165" i="55" s="1"/>
  <c r="P118" i="55"/>
  <c r="P165" i="55" s="1"/>
  <c r="Q118" i="55"/>
  <c r="Q165" i="55" s="1"/>
  <c r="R118" i="55"/>
  <c r="R165" i="55" s="1"/>
  <c r="S118" i="55"/>
  <c r="S165" i="55" s="1"/>
  <c r="T118" i="55"/>
  <c r="T165" i="55" s="1"/>
  <c r="U118" i="55"/>
  <c r="U165" i="55" s="1"/>
  <c r="V118" i="55"/>
  <c r="V165" i="55" s="1"/>
  <c r="W118" i="55"/>
  <c r="W165" i="55" s="1"/>
  <c r="X118" i="55"/>
  <c r="X165" i="55" s="1"/>
  <c r="Y118" i="55"/>
  <c r="Y165" i="55" s="1"/>
  <c r="Z118" i="55"/>
  <c r="Z165" i="55" s="1"/>
  <c r="B119" i="55"/>
  <c r="B166" i="55" s="1"/>
  <c r="C119" i="55"/>
  <c r="C166" i="55" s="1"/>
  <c r="D119" i="55"/>
  <c r="D166" i="55" s="1"/>
  <c r="E119" i="55"/>
  <c r="E166" i="55" s="1"/>
  <c r="F119" i="55"/>
  <c r="F166" i="55" s="1"/>
  <c r="G119" i="55"/>
  <c r="G166" i="55" s="1"/>
  <c r="H119" i="55"/>
  <c r="H166" i="55" s="1"/>
  <c r="I119" i="55"/>
  <c r="I166" i="55" s="1"/>
  <c r="J119" i="55"/>
  <c r="J166" i="55" s="1"/>
  <c r="K119" i="55"/>
  <c r="K166" i="55" s="1"/>
  <c r="L119" i="55"/>
  <c r="L166" i="55" s="1"/>
  <c r="M119" i="55"/>
  <c r="M166" i="55" s="1"/>
  <c r="N119" i="55"/>
  <c r="N166" i="55" s="1"/>
  <c r="O119" i="55"/>
  <c r="O166" i="55" s="1"/>
  <c r="P119" i="55"/>
  <c r="P166" i="55" s="1"/>
  <c r="Q119" i="55"/>
  <c r="Q166" i="55" s="1"/>
  <c r="R119" i="55"/>
  <c r="R166" i="55" s="1"/>
  <c r="S119" i="55"/>
  <c r="S166" i="55" s="1"/>
  <c r="T119" i="55"/>
  <c r="T166" i="55" s="1"/>
  <c r="U119" i="55"/>
  <c r="U166" i="55" s="1"/>
  <c r="V119" i="55"/>
  <c r="V166" i="55" s="1"/>
  <c r="W119" i="55"/>
  <c r="W166" i="55" s="1"/>
  <c r="X119" i="55"/>
  <c r="X166" i="55" s="1"/>
  <c r="Y119" i="55"/>
  <c r="Y166" i="55" s="1"/>
  <c r="Z119" i="55"/>
  <c r="Z166" i="55" s="1"/>
  <c r="B120" i="55"/>
  <c r="B167" i="55" s="1"/>
  <c r="C120" i="55"/>
  <c r="C167" i="55" s="1"/>
  <c r="D120" i="55"/>
  <c r="D167" i="55" s="1"/>
  <c r="E120" i="55"/>
  <c r="E167" i="55" s="1"/>
  <c r="F120" i="55"/>
  <c r="F167" i="55" s="1"/>
  <c r="G120" i="55"/>
  <c r="G167" i="55" s="1"/>
  <c r="H120" i="55"/>
  <c r="H167" i="55" s="1"/>
  <c r="I120" i="55"/>
  <c r="I167" i="55" s="1"/>
  <c r="J120" i="55"/>
  <c r="J167" i="55" s="1"/>
  <c r="K120" i="55"/>
  <c r="K167" i="55" s="1"/>
  <c r="L120" i="55"/>
  <c r="L167" i="55" s="1"/>
  <c r="M120" i="55"/>
  <c r="M167" i="55" s="1"/>
  <c r="N120" i="55"/>
  <c r="N167" i="55" s="1"/>
  <c r="O120" i="55"/>
  <c r="O167" i="55" s="1"/>
  <c r="P120" i="55"/>
  <c r="P167" i="55" s="1"/>
  <c r="Q120" i="55"/>
  <c r="Q167" i="55" s="1"/>
  <c r="R120" i="55"/>
  <c r="R167" i="55" s="1"/>
  <c r="S120" i="55"/>
  <c r="S167" i="55" s="1"/>
  <c r="T120" i="55"/>
  <c r="T167" i="55" s="1"/>
  <c r="U120" i="55"/>
  <c r="U167" i="55" s="1"/>
  <c r="V120" i="55"/>
  <c r="V167" i="55" s="1"/>
  <c r="W120" i="55"/>
  <c r="W167" i="55" s="1"/>
  <c r="X120" i="55"/>
  <c r="X167" i="55" s="1"/>
  <c r="Y120" i="55"/>
  <c r="Y167" i="55" s="1"/>
  <c r="Z120" i="55"/>
  <c r="Z167" i="55" s="1"/>
  <c r="B121" i="55"/>
  <c r="B168" i="55" s="1"/>
  <c r="C121" i="55"/>
  <c r="C168" i="55" s="1"/>
  <c r="D121" i="55"/>
  <c r="D168" i="55" s="1"/>
  <c r="E121" i="55"/>
  <c r="E168" i="55" s="1"/>
  <c r="F121" i="55"/>
  <c r="F168" i="55" s="1"/>
  <c r="G121" i="55"/>
  <c r="G168" i="55" s="1"/>
  <c r="H121" i="55"/>
  <c r="H168" i="55" s="1"/>
  <c r="I121" i="55"/>
  <c r="I168" i="55" s="1"/>
  <c r="J121" i="55"/>
  <c r="J168" i="55" s="1"/>
  <c r="K121" i="55"/>
  <c r="K168" i="55" s="1"/>
  <c r="L121" i="55"/>
  <c r="L168" i="55" s="1"/>
  <c r="M121" i="55"/>
  <c r="M168" i="55" s="1"/>
  <c r="N121" i="55"/>
  <c r="N168" i="55" s="1"/>
  <c r="O121" i="55"/>
  <c r="O168" i="55" s="1"/>
  <c r="P121" i="55"/>
  <c r="P168" i="55" s="1"/>
  <c r="Q121" i="55"/>
  <c r="Q168" i="55" s="1"/>
  <c r="R121" i="55"/>
  <c r="R168" i="55" s="1"/>
  <c r="S121" i="55"/>
  <c r="S168" i="55" s="1"/>
  <c r="T121" i="55"/>
  <c r="T168" i="55" s="1"/>
  <c r="U121" i="55"/>
  <c r="U168" i="55" s="1"/>
  <c r="V121" i="55"/>
  <c r="V168" i="55" s="1"/>
  <c r="W121" i="55"/>
  <c r="W168" i="55" s="1"/>
  <c r="X121" i="55"/>
  <c r="X168" i="55" s="1"/>
  <c r="Y121" i="55"/>
  <c r="Y168" i="55" s="1"/>
  <c r="Z121" i="55"/>
  <c r="Z168" i="55" s="1"/>
  <c r="B122" i="55"/>
  <c r="B169" i="55" s="1"/>
  <c r="C122" i="55"/>
  <c r="C169" i="55" s="1"/>
  <c r="D122" i="55"/>
  <c r="D169" i="55" s="1"/>
  <c r="E122" i="55"/>
  <c r="E169" i="55" s="1"/>
  <c r="F122" i="55"/>
  <c r="F169" i="55" s="1"/>
  <c r="G122" i="55"/>
  <c r="G169" i="55" s="1"/>
  <c r="H122" i="55"/>
  <c r="H169" i="55" s="1"/>
  <c r="I122" i="55"/>
  <c r="I169" i="55" s="1"/>
  <c r="J122" i="55"/>
  <c r="J169" i="55" s="1"/>
  <c r="K122" i="55"/>
  <c r="K169" i="55" s="1"/>
  <c r="L122" i="55"/>
  <c r="L169" i="55" s="1"/>
  <c r="M122" i="55"/>
  <c r="M169" i="55" s="1"/>
  <c r="N122" i="55"/>
  <c r="N169" i="55" s="1"/>
  <c r="O122" i="55"/>
  <c r="O169" i="55" s="1"/>
  <c r="P122" i="55"/>
  <c r="P169" i="55" s="1"/>
  <c r="Q122" i="55"/>
  <c r="Q169" i="55" s="1"/>
  <c r="R122" i="55"/>
  <c r="R169" i="55" s="1"/>
  <c r="S122" i="55"/>
  <c r="S169" i="55" s="1"/>
  <c r="T122" i="55"/>
  <c r="T169" i="55" s="1"/>
  <c r="U122" i="55"/>
  <c r="U169" i="55" s="1"/>
  <c r="V122" i="55"/>
  <c r="V169" i="55" s="1"/>
  <c r="W122" i="55"/>
  <c r="W169" i="55" s="1"/>
  <c r="X122" i="55"/>
  <c r="X169" i="55" s="1"/>
  <c r="Y122" i="55"/>
  <c r="Y169" i="55" s="1"/>
  <c r="Z122" i="55"/>
  <c r="Z169" i="55" s="1"/>
  <c r="B123" i="55"/>
  <c r="B170" i="55" s="1"/>
  <c r="C123" i="55"/>
  <c r="C170" i="55" s="1"/>
  <c r="D123" i="55"/>
  <c r="D170" i="55" s="1"/>
  <c r="E123" i="55"/>
  <c r="E170" i="55" s="1"/>
  <c r="F123" i="55"/>
  <c r="F170" i="55" s="1"/>
  <c r="G123" i="55"/>
  <c r="G170" i="55" s="1"/>
  <c r="H123" i="55"/>
  <c r="H170" i="55" s="1"/>
  <c r="I123" i="55"/>
  <c r="I170" i="55" s="1"/>
  <c r="J123" i="55"/>
  <c r="J170" i="55" s="1"/>
  <c r="K123" i="55"/>
  <c r="K170" i="55" s="1"/>
  <c r="L123" i="55"/>
  <c r="L170" i="55" s="1"/>
  <c r="M123" i="55"/>
  <c r="M170" i="55" s="1"/>
  <c r="N123" i="55"/>
  <c r="N170" i="55" s="1"/>
  <c r="O123" i="55"/>
  <c r="O170" i="55" s="1"/>
  <c r="P123" i="55"/>
  <c r="P170" i="55" s="1"/>
  <c r="Q123" i="55"/>
  <c r="Q170" i="55" s="1"/>
  <c r="R123" i="55"/>
  <c r="S123" i="55"/>
  <c r="S170" i="55" s="1"/>
  <c r="T123" i="55"/>
  <c r="T170" i="55" s="1"/>
  <c r="U123" i="55"/>
  <c r="U170" i="55" s="1"/>
  <c r="V123" i="55"/>
  <c r="V170" i="55" s="1"/>
  <c r="W123" i="55"/>
  <c r="W170" i="55" s="1"/>
  <c r="X123" i="55"/>
  <c r="X170" i="55" s="1"/>
  <c r="Y123" i="55"/>
  <c r="Y170" i="55" s="1"/>
  <c r="Z123" i="55"/>
  <c r="Z170" i="55" s="1"/>
  <c r="B124" i="55"/>
  <c r="B171" i="55" s="1"/>
  <c r="C124" i="55"/>
  <c r="C171" i="55" s="1"/>
  <c r="D124" i="55"/>
  <c r="D171" i="55" s="1"/>
  <c r="E124" i="55"/>
  <c r="E171" i="55" s="1"/>
  <c r="F124" i="55"/>
  <c r="F171" i="55" s="1"/>
  <c r="G124" i="55"/>
  <c r="G171" i="55" s="1"/>
  <c r="H124" i="55"/>
  <c r="H171" i="55" s="1"/>
  <c r="I124" i="55"/>
  <c r="I171" i="55" s="1"/>
  <c r="J124" i="55"/>
  <c r="J171" i="55" s="1"/>
  <c r="K124" i="55"/>
  <c r="K171" i="55" s="1"/>
  <c r="L124" i="55"/>
  <c r="L171" i="55" s="1"/>
  <c r="M124" i="55"/>
  <c r="M171" i="55" s="1"/>
  <c r="N124" i="55"/>
  <c r="N171" i="55" s="1"/>
  <c r="O124" i="55"/>
  <c r="O171" i="55" s="1"/>
  <c r="P124" i="55"/>
  <c r="P171" i="55" s="1"/>
  <c r="Q124" i="55"/>
  <c r="Q171" i="55" s="1"/>
  <c r="R124" i="55"/>
  <c r="R171" i="55" s="1"/>
  <c r="S124" i="55"/>
  <c r="S171" i="55" s="1"/>
  <c r="T124" i="55"/>
  <c r="T171" i="55" s="1"/>
  <c r="U124" i="55"/>
  <c r="U171" i="55" s="1"/>
  <c r="V124" i="55"/>
  <c r="V171" i="55" s="1"/>
  <c r="W124" i="55"/>
  <c r="W171" i="55" s="1"/>
  <c r="X124" i="55"/>
  <c r="X171" i="55" s="1"/>
  <c r="Y124" i="55"/>
  <c r="Y171" i="55" s="1"/>
  <c r="Z124" i="55"/>
  <c r="Z171" i="55" s="1"/>
  <c r="B125" i="55"/>
  <c r="B172" i="55" s="1"/>
  <c r="C125" i="55"/>
  <c r="C172" i="55" s="1"/>
  <c r="D125" i="55"/>
  <c r="D172" i="55" s="1"/>
  <c r="E125" i="55"/>
  <c r="E172" i="55" s="1"/>
  <c r="F125" i="55"/>
  <c r="F172" i="55" s="1"/>
  <c r="G125" i="55"/>
  <c r="G172" i="55" s="1"/>
  <c r="H125" i="55"/>
  <c r="H172" i="55" s="1"/>
  <c r="I125" i="55"/>
  <c r="I172" i="55" s="1"/>
  <c r="J125" i="55"/>
  <c r="J172" i="55" s="1"/>
  <c r="K125" i="55"/>
  <c r="K172" i="55" s="1"/>
  <c r="L125" i="55"/>
  <c r="L172" i="55" s="1"/>
  <c r="M125" i="55"/>
  <c r="M172" i="55" s="1"/>
  <c r="N125" i="55"/>
  <c r="N172" i="55" s="1"/>
  <c r="O125" i="55"/>
  <c r="O172" i="55" s="1"/>
  <c r="P125" i="55"/>
  <c r="P172" i="55" s="1"/>
  <c r="Q125" i="55"/>
  <c r="Q172" i="55" s="1"/>
  <c r="R125" i="55"/>
  <c r="R172" i="55" s="1"/>
  <c r="S125" i="55"/>
  <c r="S172" i="55" s="1"/>
  <c r="T125" i="55"/>
  <c r="T172" i="55" s="1"/>
  <c r="U125" i="55"/>
  <c r="U172" i="55" s="1"/>
  <c r="V125" i="55"/>
  <c r="V172" i="55" s="1"/>
  <c r="W125" i="55"/>
  <c r="W172" i="55" s="1"/>
  <c r="X125" i="55"/>
  <c r="X172" i="55" s="1"/>
  <c r="Y125" i="55"/>
  <c r="Y172" i="55" s="1"/>
  <c r="Z125" i="55"/>
  <c r="Z172" i="55" s="1"/>
  <c r="B126" i="55"/>
  <c r="B173" i="55" s="1"/>
  <c r="C126" i="55"/>
  <c r="C173" i="55" s="1"/>
  <c r="D126" i="55"/>
  <c r="D173" i="55" s="1"/>
  <c r="E126" i="55"/>
  <c r="E173" i="55" s="1"/>
  <c r="F126" i="55"/>
  <c r="F173" i="55" s="1"/>
  <c r="G126" i="55"/>
  <c r="G173" i="55" s="1"/>
  <c r="H126" i="55"/>
  <c r="H173" i="55" s="1"/>
  <c r="I126" i="55"/>
  <c r="I173" i="55" s="1"/>
  <c r="J126" i="55"/>
  <c r="J173" i="55" s="1"/>
  <c r="K126" i="55"/>
  <c r="K173" i="55" s="1"/>
  <c r="L126" i="55"/>
  <c r="L173" i="55" s="1"/>
  <c r="M126" i="55"/>
  <c r="M173" i="55" s="1"/>
  <c r="N126" i="55"/>
  <c r="N173" i="55" s="1"/>
  <c r="O126" i="55"/>
  <c r="O173" i="55" s="1"/>
  <c r="P126" i="55"/>
  <c r="P173" i="55" s="1"/>
  <c r="Q126" i="55"/>
  <c r="Q173" i="55" s="1"/>
  <c r="R126" i="55"/>
  <c r="R173" i="55" s="1"/>
  <c r="S126" i="55"/>
  <c r="S173" i="55" s="1"/>
  <c r="T126" i="55"/>
  <c r="T173" i="55" s="1"/>
  <c r="U126" i="55"/>
  <c r="U173" i="55" s="1"/>
  <c r="V126" i="55"/>
  <c r="V173" i="55" s="1"/>
  <c r="W126" i="55"/>
  <c r="W173" i="55" s="1"/>
  <c r="X126" i="55"/>
  <c r="X173" i="55" s="1"/>
  <c r="Y126" i="55"/>
  <c r="Y173" i="55" s="1"/>
  <c r="Z126" i="55"/>
  <c r="Z173" i="55" s="1"/>
  <c r="B127" i="55"/>
  <c r="B174" i="55" s="1"/>
  <c r="C127" i="55"/>
  <c r="C174" i="55" s="1"/>
  <c r="D127" i="55"/>
  <c r="D174" i="55" s="1"/>
  <c r="E127" i="55"/>
  <c r="E174" i="55" s="1"/>
  <c r="F127" i="55"/>
  <c r="F174" i="55" s="1"/>
  <c r="G127" i="55"/>
  <c r="G174" i="55" s="1"/>
  <c r="H127" i="55"/>
  <c r="H174" i="55" s="1"/>
  <c r="I127" i="55"/>
  <c r="I174" i="55" s="1"/>
  <c r="J127" i="55"/>
  <c r="J174" i="55" s="1"/>
  <c r="K127" i="55"/>
  <c r="K174" i="55" s="1"/>
  <c r="L127" i="55"/>
  <c r="L174" i="55" s="1"/>
  <c r="M127" i="55"/>
  <c r="M174" i="55" s="1"/>
  <c r="N127" i="55"/>
  <c r="N174" i="55" s="1"/>
  <c r="O127" i="55"/>
  <c r="P127" i="55"/>
  <c r="P174" i="55" s="1"/>
  <c r="Q127" i="55"/>
  <c r="Q174" i="55" s="1"/>
  <c r="R127" i="55"/>
  <c r="R174" i="55" s="1"/>
  <c r="S127" i="55"/>
  <c r="S174" i="55" s="1"/>
  <c r="T127" i="55"/>
  <c r="T174" i="55" s="1"/>
  <c r="U127" i="55"/>
  <c r="U174" i="55" s="1"/>
  <c r="V127" i="55"/>
  <c r="V174" i="55" s="1"/>
  <c r="W127" i="55"/>
  <c r="W174" i="55" s="1"/>
  <c r="X127" i="55"/>
  <c r="X174" i="55" s="1"/>
  <c r="Y127" i="55"/>
  <c r="Y174" i="55" s="1"/>
  <c r="Z127" i="55"/>
  <c r="Z174" i="55" s="1"/>
  <c r="B128" i="55"/>
  <c r="B175" i="55" s="1"/>
  <c r="C128" i="55"/>
  <c r="C175" i="55" s="1"/>
  <c r="D128" i="55"/>
  <c r="D175" i="55" s="1"/>
  <c r="E128" i="55"/>
  <c r="E175" i="55" s="1"/>
  <c r="F128" i="55"/>
  <c r="F175" i="55" s="1"/>
  <c r="G128" i="55"/>
  <c r="G175" i="55" s="1"/>
  <c r="H128" i="55"/>
  <c r="H175" i="55" s="1"/>
  <c r="I128" i="55"/>
  <c r="I175" i="55" s="1"/>
  <c r="J128" i="55"/>
  <c r="J175" i="55" s="1"/>
  <c r="K128" i="55"/>
  <c r="K175" i="55" s="1"/>
  <c r="L128" i="55"/>
  <c r="L175" i="55" s="1"/>
  <c r="M128" i="55"/>
  <c r="N128" i="55"/>
  <c r="N175" i="55" s="1"/>
  <c r="O128" i="55"/>
  <c r="O175" i="55" s="1"/>
  <c r="P128" i="55"/>
  <c r="P175" i="55" s="1"/>
  <c r="Q128" i="55"/>
  <c r="R128" i="55"/>
  <c r="R175" i="55" s="1"/>
  <c r="S128" i="55"/>
  <c r="S175" i="55" s="1"/>
  <c r="T128" i="55"/>
  <c r="T175" i="55" s="1"/>
  <c r="U128" i="55"/>
  <c r="U175" i="55" s="1"/>
  <c r="V128" i="55"/>
  <c r="V175" i="55" s="1"/>
  <c r="W128" i="55"/>
  <c r="W175" i="55" s="1"/>
  <c r="X128" i="55"/>
  <c r="X175" i="55" s="1"/>
  <c r="Y128" i="55"/>
  <c r="Z128" i="55"/>
  <c r="Z175" i="55" s="1"/>
  <c r="B129" i="55"/>
  <c r="B176" i="55" s="1"/>
  <c r="C129" i="55"/>
  <c r="C176" i="55" s="1"/>
  <c r="D129" i="55"/>
  <c r="E129" i="55"/>
  <c r="E176" i="55" s="1"/>
  <c r="F129" i="55"/>
  <c r="F176" i="55" s="1"/>
  <c r="G129" i="55"/>
  <c r="G176" i="55" s="1"/>
  <c r="H129" i="55"/>
  <c r="H176" i="55" s="1"/>
  <c r="I129" i="55"/>
  <c r="I176" i="55" s="1"/>
  <c r="J129" i="55"/>
  <c r="J176" i="55" s="1"/>
  <c r="K129" i="55"/>
  <c r="K176" i="55" s="1"/>
  <c r="L129" i="55"/>
  <c r="L176" i="55" s="1"/>
  <c r="M129" i="55"/>
  <c r="M176" i="55" s="1"/>
  <c r="N129" i="55"/>
  <c r="N176" i="55" s="1"/>
  <c r="O129" i="55"/>
  <c r="O176" i="55" s="1"/>
  <c r="P129" i="55"/>
  <c r="P176" i="55" s="1"/>
  <c r="Q129" i="55"/>
  <c r="Q176" i="55" s="1"/>
  <c r="R129" i="55"/>
  <c r="R176" i="55" s="1"/>
  <c r="S129" i="55"/>
  <c r="S176" i="55" s="1"/>
  <c r="T129" i="55"/>
  <c r="T176" i="55" s="1"/>
  <c r="U129" i="55"/>
  <c r="U176" i="55" s="1"/>
  <c r="V129" i="55"/>
  <c r="V176" i="55" s="1"/>
  <c r="W129" i="55"/>
  <c r="W176" i="55" s="1"/>
  <c r="X129" i="55"/>
  <c r="X176" i="55" s="1"/>
  <c r="Y129" i="55"/>
  <c r="Y176" i="55" s="1"/>
  <c r="Z129" i="55"/>
  <c r="Z176" i="55" s="1"/>
  <c r="B130" i="55"/>
  <c r="B177" i="55" s="1"/>
  <c r="C130" i="55"/>
  <c r="C177" i="55" s="1"/>
  <c r="D130" i="55"/>
  <c r="D177" i="55" s="1"/>
  <c r="E130" i="55"/>
  <c r="E177" i="55" s="1"/>
  <c r="F130" i="55"/>
  <c r="F177" i="55" s="1"/>
  <c r="G130" i="55"/>
  <c r="G177" i="55" s="1"/>
  <c r="H130" i="55"/>
  <c r="H177" i="55" s="1"/>
  <c r="I130" i="55"/>
  <c r="I177" i="55" s="1"/>
  <c r="J130" i="55"/>
  <c r="J177" i="55" s="1"/>
  <c r="K130" i="55"/>
  <c r="K177" i="55" s="1"/>
  <c r="L130" i="55"/>
  <c r="L177" i="55" s="1"/>
  <c r="M130" i="55"/>
  <c r="M177" i="55" s="1"/>
  <c r="N130" i="55"/>
  <c r="N177" i="55" s="1"/>
  <c r="O130" i="55"/>
  <c r="O177" i="55" s="1"/>
  <c r="P130" i="55"/>
  <c r="P177" i="55" s="1"/>
  <c r="Q130" i="55"/>
  <c r="Q177" i="55" s="1"/>
  <c r="R130" i="55"/>
  <c r="R177" i="55" s="1"/>
  <c r="S130" i="55"/>
  <c r="S177" i="55" s="1"/>
  <c r="T130" i="55"/>
  <c r="T177" i="55" s="1"/>
  <c r="U130" i="55"/>
  <c r="U177" i="55" s="1"/>
  <c r="V130" i="55"/>
  <c r="V177" i="55" s="1"/>
  <c r="W130" i="55"/>
  <c r="W177" i="55" s="1"/>
  <c r="X130" i="55"/>
  <c r="X177" i="55" s="1"/>
  <c r="Y130" i="55"/>
  <c r="Y177" i="55" s="1"/>
  <c r="Z130" i="55"/>
  <c r="Z177" i="55" s="1"/>
  <c r="B131" i="55"/>
  <c r="B178" i="55" s="1"/>
  <c r="C131" i="55"/>
  <c r="C178" i="55" s="1"/>
  <c r="D131" i="55"/>
  <c r="D178" i="55" s="1"/>
  <c r="E131" i="55"/>
  <c r="E178" i="55" s="1"/>
  <c r="F131" i="55"/>
  <c r="F178" i="55" s="1"/>
  <c r="G131" i="55"/>
  <c r="G178" i="55" s="1"/>
  <c r="H131" i="55"/>
  <c r="H178" i="55" s="1"/>
  <c r="I131" i="55"/>
  <c r="I178" i="55" s="1"/>
  <c r="J131" i="55"/>
  <c r="J178" i="55" s="1"/>
  <c r="K131" i="55"/>
  <c r="K178" i="55" s="1"/>
  <c r="L131" i="55"/>
  <c r="L178" i="55" s="1"/>
  <c r="M131" i="55"/>
  <c r="M178" i="55" s="1"/>
  <c r="N131" i="55"/>
  <c r="N178" i="55" s="1"/>
  <c r="O131" i="55"/>
  <c r="O178" i="55" s="1"/>
  <c r="P131" i="55"/>
  <c r="P178" i="55" s="1"/>
  <c r="Q131" i="55"/>
  <c r="Q178" i="55" s="1"/>
  <c r="R131" i="55"/>
  <c r="R178" i="55" s="1"/>
  <c r="S131" i="55"/>
  <c r="S178" i="55" s="1"/>
  <c r="T131" i="55"/>
  <c r="T178" i="55" s="1"/>
  <c r="U131" i="55"/>
  <c r="U178" i="55" s="1"/>
  <c r="V131" i="55"/>
  <c r="V178" i="55" s="1"/>
  <c r="W131" i="55"/>
  <c r="W178" i="55" s="1"/>
  <c r="X131" i="55"/>
  <c r="X178" i="55" s="1"/>
  <c r="Y131" i="55"/>
  <c r="Y178" i="55" s="1"/>
  <c r="Z131" i="55"/>
  <c r="Z178" i="55" s="1"/>
  <c r="B132" i="55"/>
  <c r="B179" i="55" s="1"/>
  <c r="C132" i="55"/>
  <c r="C179" i="55" s="1"/>
  <c r="D132" i="55"/>
  <c r="D179" i="55" s="1"/>
  <c r="E132" i="55"/>
  <c r="E179" i="55" s="1"/>
  <c r="F132" i="55"/>
  <c r="F179" i="55" s="1"/>
  <c r="G132" i="55"/>
  <c r="G179" i="55" s="1"/>
  <c r="H132" i="55"/>
  <c r="H179" i="55" s="1"/>
  <c r="I132" i="55"/>
  <c r="I179" i="55" s="1"/>
  <c r="J132" i="55"/>
  <c r="K132" i="55"/>
  <c r="K179" i="55" s="1"/>
  <c r="L132" i="55"/>
  <c r="L179" i="55" s="1"/>
  <c r="M132" i="55"/>
  <c r="M179" i="55" s="1"/>
  <c r="N132" i="55"/>
  <c r="N179" i="55" s="1"/>
  <c r="O132" i="55"/>
  <c r="O179" i="55" s="1"/>
  <c r="P132" i="55"/>
  <c r="P179" i="55" s="1"/>
  <c r="Q132" i="55"/>
  <c r="Q179" i="55" s="1"/>
  <c r="R132" i="55"/>
  <c r="R179" i="55" s="1"/>
  <c r="S132" i="55"/>
  <c r="S179" i="55" s="1"/>
  <c r="T132" i="55"/>
  <c r="T179" i="55" s="1"/>
  <c r="U132" i="55"/>
  <c r="U179" i="55" s="1"/>
  <c r="V132" i="55"/>
  <c r="V179" i="55" s="1"/>
  <c r="W132" i="55"/>
  <c r="W179" i="55" s="1"/>
  <c r="X132" i="55"/>
  <c r="X179" i="55" s="1"/>
  <c r="Y132" i="55"/>
  <c r="Y179" i="55" s="1"/>
  <c r="Z132" i="55"/>
  <c r="Z179" i="55" s="1"/>
  <c r="B133" i="55"/>
  <c r="B180" i="55" s="1"/>
  <c r="C133" i="55"/>
  <c r="C180" i="55" s="1"/>
  <c r="D133" i="55"/>
  <c r="D180" i="55" s="1"/>
  <c r="E133" i="55"/>
  <c r="E180" i="55" s="1"/>
  <c r="F133" i="55"/>
  <c r="F180" i="55" s="1"/>
  <c r="G133" i="55"/>
  <c r="G180" i="55" s="1"/>
  <c r="H133" i="55"/>
  <c r="H180" i="55" s="1"/>
  <c r="I133" i="55"/>
  <c r="I180" i="55" s="1"/>
  <c r="J133" i="55"/>
  <c r="J180" i="55" s="1"/>
  <c r="K133" i="55"/>
  <c r="K180" i="55" s="1"/>
  <c r="L133" i="55"/>
  <c r="L180" i="55" s="1"/>
  <c r="M133" i="55"/>
  <c r="M180" i="55" s="1"/>
  <c r="N133" i="55"/>
  <c r="N180" i="55" s="1"/>
  <c r="O133" i="55"/>
  <c r="O180" i="55" s="1"/>
  <c r="P133" i="55"/>
  <c r="P180" i="55" s="1"/>
  <c r="Q133" i="55"/>
  <c r="Q180" i="55" s="1"/>
  <c r="R133" i="55"/>
  <c r="R180" i="55" s="1"/>
  <c r="S133" i="55"/>
  <c r="S180" i="55" s="1"/>
  <c r="T133" i="55"/>
  <c r="T180" i="55" s="1"/>
  <c r="U133" i="55"/>
  <c r="U180" i="55" s="1"/>
  <c r="V133" i="55"/>
  <c r="V180" i="55" s="1"/>
  <c r="W133" i="55"/>
  <c r="W180" i="55" s="1"/>
  <c r="X133" i="55"/>
  <c r="X180" i="55" s="1"/>
  <c r="Y133" i="55"/>
  <c r="Y180" i="55" s="1"/>
  <c r="Z133" i="55"/>
  <c r="Z180" i="55" s="1"/>
  <c r="B134" i="55"/>
  <c r="B181" i="55" s="1"/>
  <c r="C134" i="55"/>
  <c r="C181" i="55" s="1"/>
  <c r="D134" i="55"/>
  <c r="D181" i="55" s="1"/>
  <c r="E134" i="55"/>
  <c r="E181" i="55" s="1"/>
  <c r="F134" i="55"/>
  <c r="F181" i="55" s="1"/>
  <c r="G134" i="55"/>
  <c r="G181" i="55" s="1"/>
  <c r="H134" i="55"/>
  <c r="H181" i="55" s="1"/>
  <c r="I134" i="55"/>
  <c r="I181" i="55" s="1"/>
  <c r="J134" i="55"/>
  <c r="J181" i="55" s="1"/>
  <c r="K134" i="55"/>
  <c r="K181" i="55" s="1"/>
  <c r="L134" i="55"/>
  <c r="L181" i="55" s="1"/>
  <c r="M134" i="55"/>
  <c r="M181" i="55" s="1"/>
  <c r="N134" i="55"/>
  <c r="N181" i="55" s="1"/>
  <c r="O134" i="55"/>
  <c r="O181" i="55" s="1"/>
  <c r="P134" i="55"/>
  <c r="P181" i="55" s="1"/>
  <c r="Q134" i="55"/>
  <c r="Q181" i="55" s="1"/>
  <c r="R134" i="55"/>
  <c r="R181" i="55" s="1"/>
  <c r="S134" i="55"/>
  <c r="S181" i="55" s="1"/>
  <c r="T134" i="55"/>
  <c r="T181" i="55" s="1"/>
  <c r="U134" i="55"/>
  <c r="U181" i="55" s="1"/>
  <c r="V134" i="55"/>
  <c r="V181" i="55" s="1"/>
  <c r="W134" i="55"/>
  <c r="W181" i="55" s="1"/>
  <c r="X134" i="55"/>
  <c r="X181" i="55" s="1"/>
  <c r="Y134" i="55"/>
  <c r="Y181" i="55" s="1"/>
  <c r="Z134" i="55"/>
  <c r="Z181" i="55" s="1"/>
  <c r="C91" i="55"/>
  <c r="C138" i="55" s="1"/>
  <c r="D91" i="55"/>
  <c r="D138" i="55" s="1"/>
  <c r="E91" i="55"/>
  <c r="E138" i="55" s="1"/>
  <c r="F91" i="55"/>
  <c r="F138" i="55" s="1"/>
  <c r="G91" i="55"/>
  <c r="G138" i="55" s="1"/>
  <c r="H91" i="55"/>
  <c r="H138" i="55" s="1"/>
  <c r="I91" i="55"/>
  <c r="I138" i="55" s="1"/>
  <c r="J91" i="55"/>
  <c r="J138" i="55" s="1"/>
  <c r="K91" i="55"/>
  <c r="K138" i="55" s="1"/>
  <c r="L91" i="55"/>
  <c r="L138" i="55" s="1"/>
  <c r="M91" i="55"/>
  <c r="M138" i="55" s="1"/>
  <c r="N91" i="55"/>
  <c r="N138" i="55" s="1"/>
  <c r="O91" i="55"/>
  <c r="O138" i="55" s="1"/>
  <c r="P91" i="55"/>
  <c r="P138" i="55" s="1"/>
  <c r="Q91" i="55"/>
  <c r="Q138" i="55" s="1"/>
  <c r="R91" i="55"/>
  <c r="R138" i="55" s="1"/>
  <c r="S91" i="55"/>
  <c r="S138" i="55" s="1"/>
  <c r="T91" i="55"/>
  <c r="T138" i="55" s="1"/>
  <c r="U91" i="55"/>
  <c r="U138" i="55" s="1"/>
  <c r="V91" i="55"/>
  <c r="V138" i="55" s="1"/>
  <c r="W91" i="55"/>
  <c r="W138" i="55" s="1"/>
  <c r="X91" i="55"/>
  <c r="X138" i="55" s="1"/>
  <c r="Y91" i="55"/>
  <c r="Y138" i="55" s="1"/>
  <c r="Z91" i="55"/>
  <c r="Z138" i="55" s="1"/>
  <c r="B93" i="36"/>
  <c r="A92" i="55"/>
  <c r="A93" i="55" s="1"/>
  <c r="A94" i="55" s="1"/>
  <c r="A95" i="55" s="1"/>
  <c r="A96" i="55" s="1"/>
  <c r="A97" i="55" s="1"/>
  <c r="A98" i="55" s="1"/>
  <c r="A99" i="55" s="1"/>
  <c r="A100" i="55" s="1"/>
  <c r="A101" i="55" s="1"/>
  <c r="A102" i="55" s="1"/>
  <c r="A103" i="55" s="1"/>
  <c r="A104" i="55" s="1"/>
  <c r="A105" i="55" s="1"/>
  <c r="A106" i="55" s="1"/>
  <c r="A107" i="55" s="1"/>
  <c r="A108" i="55" s="1"/>
  <c r="A109" i="55" s="1"/>
  <c r="A110" i="55" s="1"/>
  <c r="A111" i="55" s="1"/>
  <c r="A112" i="55" s="1"/>
  <c r="A113" i="55" s="1"/>
  <c r="A114" i="55" s="1"/>
  <c r="A115" i="55" s="1"/>
  <c r="A116" i="55" s="1"/>
  <c r="A117" i="55" s="1"/>
  <c r="A118" i="55" s="1"/>
  <c r="A119" i="55" s="1"/>
  <c r="A120" i="55" s="1"/>
  <c r="A121" i="55" s="1"/>
  <c r="A122" i="55" s="1"/>
  <c r="A123" i="55" s="1"/>
  <c r="A124" i="55" s="1"/>
  <c r="A125" i="55" s="1"/>
  <c r="A126" i="55" s="1"/>
  <c r="A127" i="55" s="1"/>
  <c r="A128" i="55" s="1"/>
  <c r="A129" i="55" s="1"/>
  <c r="A130" i="55" s="1"/>
  <c r="A131" i="55" s="1"/>
  <c r="A132" i="55" s="1"/>
  <c r="A133" i="55" s="1"/>
  <c r="A134" i="55" s="1"/>
  <c r="A135" i="55" s="1"/>
  <c r="A44" i="55"/>
  <c r="A45" i="55" s="1"/>
  <c r="A46" i="55" s="1"/>
  <c r="A47" i="55" s="1"/>
  <c r="A48" i="55" s="1"/>
  <c r="A49" i="55" s="1"/>
  <c r="A50" i="55" s="1"/>
  <c r="A51" i="55" s="1"/>
  <c r="A52" i="55" s="1"/>
  <c r="A53" i="55" s="1"/>
  <c r="A54" i="55" s="1"/>
  <c r="A55" i="55" s="1"/>
  <c r="A56" i="55" s="1"/>
  <c r="A57" i="55" s="1"/>
  <c r="A58" i="55" s="1"/>
  <c r="A59" i="55" s="1"/>
  <c r="A60" i="55" s="1"/>
  <c r="A61" i="55" s="1"/>
  <c r="A62" i="55" s="1"/>
  <c r="A63" i="55" s="1"/>
  <c r="A64" i="55" s="1"/>
  <c r="A65" i="55" s="1"/>
  <c r="A66" i="55" s="1"/>
  <c r="A67" i="55" s="1"/>
  <c r="A68" i="55" s="1"/>
  <c r="A69" i="55" s="1"/>
  <c r="A70" i="55" s="1"/>
  <c r="A71" i="55" s="1"/>
  <c r="A72" i="55" s="1"/>
  <c r="A73" i="55" s="1"/>
  <c r="A74" i="55" s="1"/>
  <c r="A75" i="55" s="1"/>
  <c r="A76" i="55" s="1"/>
  <c r="A77" i="55" s="1"/>
  <c r="A78" i="55" s="1"/>
  <c r="A79" i="55" s="1"/>
  <c r="A80" i="55" s="1"/>
  <c r="A81" i="55" s="1"/>
  <c r="A82" i="55" s="1"/>
  <c r="A83" i="55" s="1"/>
  <c r="A84" i="55" s="1"/>
  <c r="A85" i="55" s="1"/>
  <c r="A86" i="55" s="1"/>
  <c r="A87" i="55" s="1"/>
  <c r="T3" i="36"/>
  <c r="T4" i="36"/>
  <c r="AA4" i="36" s="1"/>
  <c r="T5" i="36"/>
  <c r="AA5" i="36" s="1"/>
  <c r="T6" i="36"/>
  <c r="AA6" i="36" s="1"/>
  <c r="T7" i="36"/>
  <c r="AA7" i="36" s="1"/>
  <c r="T8" i="36"/>
  <c r="AA8" i="36" s="1"/>
  <c r="T9" i="36"/>
  <c r="AA9" i="36" s="1"/>
  <c r="T10" i="36"/>
  <c r="AA10" i="36" s="1"/>
  <c r="T11" i="36"/>
  <c r="AA11" i="36" s="1"/>
  <c r="T12" i="36"/>
  <c r="AA12" i="36" s="1"/>
  <c r="T13" i="36"/>
  <c r="AA13" i="36" s="1"/>
  <c r="T14" i="36"/>
  <c r="AA14" i="36" s="1"/>
  <c r="T15" i="36"/>
  <c r="T16" i="36"/>
  <c r="T17" i="36"/>
  <c r="AA17" i="36" s="1"/>
  <c r="T18" i="36"/>
  <c r="AA18" i="36" s="1"/>
  <c r="T19" i="36"/>
  <c r="T20" i="36"/>
  <c r="AA20" i="36" s="1"/>
  <c r="T21" i="36"/>
  <c r="AA21" i="36" s="1"/>
  <c r="T22" i="36"/>
  <c r="AA22" i="36" s="1"/>
  <c r="T23" i="36"/>
  <c r="AA23" i="36" s="1"/>
  <c r="T24" i="36"/>
  <c r="AA24" i="36" s="1"/>
  <c r="T25" i="36"/>
  <c r="AA25" i="36" s="1"/>
  <c r="T26" i="36"/>
  <c r="AA26" i="36" s="1"/>
  <c r="AA3" i="36"/>
  <c r="AA15" i="36"/>
  <c r="AA16" i="36"/>
  <c r="AA19" i="36"/>
  <c r="U2" i="36"/>
  <c r="AB2" i="36" s="1"/>
  <c r="AB7" i="36"/>
  <c r="AB9" i="36"/>
  <c r="AB10" i="36"/>
  <c r="AB11" i="36"/>
  <c r="AB23" i="36"/>
  <c r="AB25" i="36"/>
  <c r="U10" i="36"/>
  <c r="U9" i="36"/>
  <c r="U7" i="36"/>
  <c r="U5" i="36"/>
  <c r="AB5" i="36" s="1"/>
  <c r="U4" i="36"/>
  <c r="AB4" i="36" s="1"/>
  <c r="U3" i="36"/>
  <c r="AB3" i="36" s="1"/>
  <c r="U6" i="36"/>
  <c r="AB6" i="36" s="1"/>
  <c r="U8" i="36"/>
  <c r="AB8" i="36" s="1"/>
  <c r="U11" i="36"/>
  <c r="U12" i="36"/>
  <c r="AB12" i="36" s="1"/>
  <c r="U13" i="36"/>
  <c r="AB13" i="36" s="1"/>
  <c r="U14" i="36"/>
  <c r="AB14" i="36" s="1"/>
  <c r="U15" i="36"/>
  <c r="AB15" i="36" s="1"/>
  <c r="U16" i="36"/>
  <c r="AB16" i="36" s="1"/>
  <c r="U17" i="36"/>
  <c r="AB17" i="36" s="1"/>
  <c r="U18" i="36"/>
  <c r="AB18" i="36" s="1"/>
  <c r="U19" i="36"/>
  <c r="AB19" i="36" s="1"/>
  <c r="U20" i="36"/>
  <c r="AB20" i="36" s="1"/>
  <c r="U21" i="36"/>
  <c r="AB21" i="36" s="1"/>
  <c r="U22" i="36"/>
  <c r="AB22" i="36" s="1"/>
  <c r="U23" i="36"/>
  <c r="U24" i="36"/>
  <c r="AB24" i="36" s="1"/>
  <c r="U25" i="36"/>
  <c r="U26" i="36"/>
  <c r="AB26" i="36" s="1"/>
  <c r="AC13" i="36"/>
  <c r="V3" i="36"/>
  <c r="AC3" i="36" s="1"/>
  <c r="V4" i="36"/>
  <c r="AC4" i="36" s="1"/>
  <c r="V5" i="36"/>
  <c r="AC5" i="36" s="1"/>
  <c r="V6" i="36"/>
  <c r="AC6" i="36" s="1"/>
  <c r="V7" i="36"/>
  <c r="AC7" i="36" s="1"/>
  <c r="V8" i="36"/>
  <c r="AC8" i="36" s="1"/>
  <c r="V9" i="36"/>
  <c r="AC9" i="36" s="1"/>
  <c r="V10" i="36"/>
  <c r="AC10" i="36" s="1"/>
  <c r="V11" i="36"/>
  <c r="AC11" i="36" s="1"/>
  <c r="V12" i="36"/>
  <c r="AC12" i="36" s="1"/>
  <c r="V13" i="36"/>
  <c r="V14" i="36"/>
  <c r="AC14" i="36" s="1"/>
  <c r="V15" i="36"/>
  <c r="AC15" i="36" s="1"/>
  <c r="V16" i="36"/>
  <c r="AC16" i="36" s="1"/>
  <c r="V17" i="36"/>
  <c r="AC17" i="36" s="1"/>
  <c r="V18" i="36"/>
  <c r="AC18" i="36" s="1"/>
  <c r="V19" i="36"/>
  <c r="AC19" i="36" s="1"/>
  <c r="V20" i="36"/>
  <c r="AC20" i="36" s="1"/>
  <c r="V21" i="36"/>
  <c r="AC21" i="36" s="1"/>
  <c r="V22" i="36"/>
  <c r="AC22" i="36" s="1"/>
  <c r="V23" i="36"/>
  <c r="AC23" i="36" s="1"/>
  <c r="V24" i="36"/>
  <c r="AC24" i="36" s="1"/>
  <c r="V25" i="36"/>
  <c r="AC25" i="36" s="1"/>
  <c r="V26" i="36"/>
  <c r="AC26" i="36" s="1"/>
  <c r="AC2" i="36"/>
  <c r="AD2" i="36"/>
  <c r="W26" i="36"/>
  <c r="AD26" i="36" s="1"/>
  <c r="X26" i="36"/>
  <c r="AE26" i="36" s="1"/>
  <c r="X2" i="36"/>
  <c r="Y2" i="36"/>
  <c r="AF2" i="36" s="1"/>
  <c r="X3" i="36"/>
  <c r="AE3" i="36" s="1"/>
  <c r="X4" i="36"/>
  <c r="AE4" i="36" s="1"/>
  <c r="X5" i="36"/>
  <c r="AE5" i="36" s="1"/>
  <c r="X6" i="36"/>
  <c r="AE6" i="36" s="1"/>
  <c r="X7" i="36"/>
  <c r="AE7" i="36" s="1"/>
  <c r="X8" i="36"/>
  <c r="AE8" i="36" s="1"/>
  <c r="X9" i="36"/>
  <c r="AE9" i="36" s="1"/>
  <c r="X10" i="36"/>
  <c r="AE10" i="36" s="1"/>
  <c r="X11" i="36"/>
  <c r="AE11" i="36" s="1"/>
  <c r="X12" i="36"/>
  <c r="AE12" i="36" s="1"/>
  <c r="X13" i="36"/>
  <c r="AE13" i="36" s="1"/>
  <c r="X14" i="36"/>
  <c r="AE14" i="36" s="1"/>
  <c r="X15" i="36"/>
  <c r="AE15" i="36" s="1"/>
  <c r="X16" i="36"/>
  <c r="AE16" i="36" s="1"/>
  <c r="X17" i="36"/>
  <c r="AE17" i="36" s="1"/>
  <c r="X18" i="36"/>
  <c r="AE18" i="36" s="1"/>
  <c r="X19" i="36"/>
  <c r="AE19" i="36" s="1"/>
  <c r="X20" i="36"/>
  <c r="AE20" i="36" s="1"/>
  <c r="X21" i="36"/>
  <c r="AE21" i="36" s="1"/>
  <c r="X22" i="36"/>
  <c r="AE22" i="36" s="1"/>
  <c r="X23" i="36"/>
  <c r="AE23" i="36" s="1"/>
  <c r="X24" i="36"/>
  <c r="AE24" i="36" s="1"/>
  <c r="X25" i="36"/>
  <c r="AE25" i="36" s="1"/>
  <c r="AE2" i="36"/>
  <c r="W3" i="36"/>
  <c r="W4" i="36"/>
  <c r="AD4" i="36" s="1"/>
  <c r="W5" i="36"/>
  <c r="AD5" i="36" s="1"/>
  <c r="W6" i="36"/>
  <c r="AD6" i="36" s="1"/>
  <c r="W7" i="36"/>
  <c r="AD7" i="36" s="1"/>
  <c r="W8" i="36"/>
  <c r="AD8" i="36" s="1"/>
  <c r="W9" i="36"/>
  <c r="AD9" i="36" s="1"/>
  <c r="W10" i="36"/>
  <c r="AD10" i="36" s="1"/>
  <c r="W11" i="36"/>
  <c r="AD11" i="36" s="1"/>
  <c r="W12" i="36"/>
  <c r="AD12" i="36" s="1"/>
  <c r="W13" i="36"/>
  <c r="AD13" i="36" s="1"/>
  <c r="W14" i="36"/>
  <c r="AD14" i="36" s="1"/>
  <c r="W15" i="36"/>
  <c r="AD15" i="36" s="1"/>
  <c r="W16" i="36"/>
  <c r="AD16" i="36" s="1"/>
  <c r="W17" i="36"/>
  <c r="AD17" i="36" s="1"/>
  <c r="W18" i="36"/>
  <c r="AD18" i="36" s="1"/>
  <c r="W19" i="36"/>
  <c r="AD19" i="36" s="1"/>
  <c r="W20" i="36"/>
  <c r="AD20" i="36" s="1"/>
  <c r="W21" i="36"/>
  <c r="AD21" i="36" s="1"/>
  <c r="W22" i="36"/>
  <c r="AD22" i="36" s="1"/>
  <c r="W23" i="36"/>
  <c r="AD23" i="36" s="1"/>
  <c r="W24" i="36"/>
  <c r="AD24" i="36" s="1"/>
  <c r="W25" i="36"/>
  <c r="AD25" i="36" s="1"/>
  <c r="AG2" i="36"/>
  <c r="AD3" i="36"/>
  <c r="Y3" i="36"/>
  <c r="AF3" i="36" s="1"/>
  <c r="Z3" i="36"/>
  <c r="AG3" i="36" s="1"/>
  <c r="Y4" i="36"/>
  <c r="AF4" i="36" s="1"/>
  <c r="Z4" i="36"/>
  <c r="AG4" i="36" s="1"/>
  <c r="Y5" i="36"/>
  <c r="AF5" i="36" s="1"/>
  <c r="Z5" i="36"/>
  <c r="AG5" i="36" s="1"/>
  <c r="Y6" i="36"/>
  <c r="AF6" i="36" s="1"/>
  <c r="Z6" i="36"/>
  <c r="AG6" i="36" s="1"/>
  <c r="Y7" i="36"/>
  <c r="AF7" i="36" s="1"/>
  <c r="Z7" i="36"/>
  <c r="AG7" i="36" s="1"/>
  <c r="Y8" i="36"/>
  <c r="AF8" i="36" s="1"/>
  <c r="Z8" i="36"/>
  <c r="AG8" i="36" s="1"/>
  <c r="Y9" i="36"/>
  <c r="AF9" i="36" s="1"/>
  <c r="Z9" i="36"/>
  <c r="AG9" i="36" s="1"/>
  <c r="Y10" i="36"/>
  <c r="AF10" i="36" s="1"/>
  <c r="Z10" i="36"/>
  <c r="AG10" i="36" s="1"/>
  <c r="Y11" i="36"/>
  <c r="AF11" i="36" s="1"/>
  <c r="Z11" i="36"/>
  <c r="AG11" i="36" s="1"/>
  <c r="Y12" i="36"/>
  <c r="AF12" i="36" s="1"/>
  <c r="Z12" i="36"/>
  <c r="AG12" i="36" s="1"/>
  <c r="Y13" i="36"/>
  <c r="AF13" i="36" s="1"/>
  <c r="Z13" i="36"/>
  <c r="AG13" i="36" s="1"/>
  <c r="Y14" i="36"/>
  <c r="AF14" i="36" s="1"/>
  <c r="Z14" i="36"/>
  <c r="AG14" i="36" s="1"/>
  <c r="Y15" i="36"/>
  <c r="AF15" i="36" s="1"/>
  <c r="Z15" i="36"/>
  <c r="AG15" i="36" s="1"/>
  <c r="Y16" i="36"/>
  <c r="AF16" i="36" s="1"/>
  <c r="Z16" i="36"/>
  <c r="AG16" i="36" s="1"/>
  <c r="Y17" i="36"/>
  <c r="AF17" i="36" s="1"/>
  <c r="Z17" i="36"/>
  <c r="AG17" i="36" s="1"/>
  <c r="Y18" i="36"/>
  <c r="AF18" i="36" s="1"/>
  <c r="Z18" i="36"/>
  <c r="AG18" i="36" s="1"/>
  <c r="Y19" i="36"/>
  <c r="AF19" i="36" s="1"/>
  <c r="Z19" i="36"/>
  <c r="AG19" i="36" s="1"/>
  <c r="Y20" i="36"/>
  <c r="AF20" i="36" s="1"/>
  <c r="Z20" i="36"/>
  <c r="AG20" i="36" s="1"/>
  <c r="Y21" i="36"/>
  <c r="AF21" i="36" s="1"/>
  <c r="Z21" i="36"/>
  <c r="AG21" i="36" s="1"/>
  <c r="Y22" i="36"/>
  <c r="AF22" i="36" s="1"/>
  <c r="Z22" i="36"/>
  <c r="AG22" i="36" s="1"/>
  <c r="Y23" i="36"/>
  <c r="AF23" i="36" s="1"/>
  <c r="Z23" i="36"/>
  <c r="AG23" i="36" s="1"/>
  <c r="Y24" i="36"/>
  <c r="AF24" i="36" s="1"/>
  <c r="Z24" i="36"/>
  <c r="AG24" i="36" s="1"/>
  <c r="Y25" i="36"/>
  <c r="AF25" i="36" s="1"/>
  <c r="Z25" i="36"/>
  <c r="AG25" i="36" s="1"/>
  <c r="Y26" i="36"/>
  <c r="AF26" i="36" s="1"/>
  <c r="Z26" i="36"/>
  <c r="AG26" i="36" s="1"/>
  <c r="AS519" i="55" l="1" a="1"/>
  <c r="AS519" i="55" s="1"/>
  <c r="AS547" i="55" a="1"/>
  <c r="AS547" i="55" s="1"/>
  <c r="AS543" i="55" a="1"/>
  <c r="AS543" i="55" s="1"/>
  <c r="AS539" i="55" a="1"/>
  <c r="AS539" i="55" s="1"/>
  <c r="AS546" i="55" a="1"/>
  <c r="AS546" i="55" s="1"/>
  <c r="AS538" i="55" a="1"/>
  <c r="AS538" i="55" s="1"/>
  <c r="AS506" i="55" a="1"/>
  <c r="AS506" i="55" s="1"/>
  <c r="C555" i="55" a="1"/>
  <c r="C555" i="55" s="1"/>
  <c r="C553" i="55" a="1"/>
  <c r="C553" i="55" s="1"/>
  <c r="C554" i="55" a="1"/>
  <c r="C554" i="55" s="1"/>
  <c r="C556" i="55" a="1"/>
  <c r="C556" i="55" s="1"/>
  <c r="C557" i="55" a="1"/>
  <c r="C557" i="55" s="1"/>
  <c r="AS542" i="55" a="1"/>
  <c r="AS542" i="55" s="1"/>
  <c r="AS541" i="55" a="1"/>
  <c r="AS541" i="55" s="1"/>
  <c r="AS537" i="55" a="1"/>
  <c r="AS537" i="55" s="1"/>
  <c r="AS533" i="55" a="1"/>
  <c r="AS533" i="55" s="1"/>
  <c r="AS529" i="55" a="1"/>
  <c r="AS529" i="55" s="1"/>
  <c r="AS521" i="55" a="1"/>
  <c r="AS521" i="55" s="1"/>
  <c r="AS512" i="55" a="1"/>
  <c r="AS512" i="55" s="1"/>
  <c r="AS545" i="55" a="1"/>
  <c r="AS545" i="55" s="1"/>
  <c r="AS548" i="55" a="1"/>
  <c r="AS548" i="55" s="1"/>
  <c r="AS536" i="55" a="1"/>
  <c r="AS536" i="55" s="1"/>
  <c r="E553" i="55" a="1"/>
  <c r="E553" i="55" s="1"/>
  <c r="E557" i="55" a="1"/>
  <c r="E557" i="55" s="1"/>
  <c r="E556" i="55" a="1"/>
  <c r="E556" i="55" s="1"/>
  <c r="E555" i="55" a="1"/>
  <c r="E555" i="55" s="1"/>
  <c r="E554" i="55" a="1"/>
  <c r="E554" i="55" s="1"/>
  <c r="AS549" i="55" a="1"/>
  <c r="AS549" i="55" s="1"/>
  <c r="AS540" i="55" a="1"/>
  <c r="AS540" i="55" s="1"/>
  <c r="AS532" i="55" a="1"/>
  <c r="AS532" i="55" s="1"/>
  <c r="AS535" i="55" a="1"/>
  <c r="AS535" i="55" s="1"/>
  <c r="AS531" i="55" a="1"/>
  <c r="AS531" i="55" s="1"/>
  <c r="AS527" i="55" a="1"/>
  <c r="AS527" i="55" s="1"/>
  <c r="AS523" i="55" a="1"/>
  <c r="AS523" i="55" s="1"/>
  <c r="AS515" i="55" a="1"/>
  <c r="AS515" i="55" s="1"/>
  <c r="AS511" i="55" a="1"/>
  <c r="AS511" i="55" s="1"/>
  <c r="AS507" i="55" a="1"/>
  <c r="AS507" i="55" s="1"/>
  <c r="AS534" i="55" a="1"/>
  <c r="AS534" i="55" s="1"/>
  <c r="AS530" i="55" a="1"/>
  <c r="AS530" i="55" s="1"/>
  <c r="AS526" i="55" a="1"/>
  <c r="AS526" i="55" s="1"/>
  <c r="AS522" i="55" a="1"/>
  <c r="AS522" i="55" s="1"/>
  <c r="AS518" i="55" a="1"/>
  <c r="AS518" i="55" s="1"/>
  <c r="AS514" i="55" a="1"/>
  <c r="AS514" i="55" s="1"/>
  <c r="AS510" i="55" a="1"/>
  <c r="AS510" i="55" s="1"/>
  <c r="AS525" i="55" a="1"/>
  <c r="AS525" i="55" s="1"/>
  <c r="AS517" i="55" a="1"/>
  <c r="AS517" i="55" s="1"/>
  <c r="AS513" i="55" a="1"/>
  <c r="AS513" i="55" s="1"/>
  <c r="AS509" i="55" a="1"/>
  <c r="AS509" i="55" s="1"/>
  <c r="AS516" i="55" a="1"/>
  <c r="AS516" i="55" s="1"/>
  <c r="AS508" i="55" a="1"/>
  <c r="AS508" i="55" s="1"/>
  <c r="AS520" i="55" a="1"/>
  <c r="AS520" i="55" s="1"/>
  <c r="AS544" i="55" a="1"/>
  <c r="AS544" i="55" s="1"/>
  <c r="AS528" i="55" a="1"/>
  <c r="AS528" i="55" s="1"/>
  <c r="AS524" i="55" a="1"/>
  <c r="AS524" i="55" s="1"/>
  <c r="C171" i="14" a="1"/>
  <c r="C171" i="14" s="1"/>
  <c r="D171" i="14" a="1"/>
  <c r="D171" i="14" s="1"/>
  <c r="C168" i="14"/>
  <c r="S168" i="12"/>
  <c r="E125" i="10"/>
  <c r="I177" i="54" l="1"/>
  <c r="L170" i="54"/>
  <c r="U158" i="54"/>
  <c r="Z157" i="54"/>
  <c r="T152" i="54"/>
  <c r="A143" i="54"/>
  <c r="A144" i="54" s="1"/>
  <c r="A145" i="54" s="1"/>
  <c r="A146" i="54" s="1"/>
  <c r="A147" i="54" s="1"/>
  <c r="A148" i="54" s="1"/>
  <c r="A149" i="54" s="1"/>
  <c r="A150" i="54" s="1"/>
  <c r="A151" i="54" s="1"/>
  <c r="A152" i="54" s="1"/>
  <c r="A153" i="54" s="1"/>
  <c r="A154" i="54" s="1"/>
  <c r="A155" i="54" s="1"/>
  <c r="A156" i="54" s="1"/>
  <c r="A157" i="54" s="1"/>
  <c r="A158" i="54" s="1"/>
  <c r="A159" i="54" s="1"/>
  <c r="A160" i="54" s="1"/>
  <c r="A161" i="54" s="1"/>
  <c r="A162" i="54" s="1"/>
  <c r="A163" i="54" s="1"/>
  <c r="A164" i="54" s="1"/>
  <c r="A165" i="54" s="1"/>
  <c r="A166" i="54" s="1"/>
  <c r="A167" i="54" s="1"/>
  <c r="A168" i="54" s="1"/>
  <c r="A169" i="54" s="1"/>
  <c r="A170" i="54" s="1"/>
  <c r="A171" i="54" s="1"/>
  <c r="A172" i="54" s="1"/>
  <c r="A173" i="54" s="1"/>
  <c r="A174" i="54" s="1"/>
  <c r="A175" i="54" s="1"/>
  <c r="A176" i="54" s="1"/>
  <c r="A177" i="54" s="1"/>
  <c r="A178" i="54" s="1"/>
  <c r="A179" i="54" s="1"/>
  <c r="A180" i="54" s="1"/>
  <c r="A181" i="54" s="1"/>
  <c r="A182" i="54" s="1"/>
  <c r="A183" i="54" s="1"/>
  <c r="A184" i="54" s="1"/>
  <c r="A185" i="54" s="1"/>
  <c r="A186" i="54" s="1"/>
  <c r="Z138" i="54"/>
  <c r="Y138" i="54"/>
  <c r="X138" i="54"/>
  <c r="W138" i="54"/>
  <c r="V138" i="54"/>
  <c r="U138" i="54"/>
  <c r="T138" i="54"/>
  <c r="S138" i="54"/>
  <c r="R138" i="54"/>
  <c r="Q138" i="54"/>
  <c r="P138" i="54"/>
  <c r="O138" i="54"/>
  <c r="N138" i="54"/>
  <c r="M138" i="54"/>
  <c r="L138" i="54"/>
  <c r="K138" i="54"/>
  <c r="J138" i="54"/>
  <c r="I138" i="54"/>
  <c r="H138" i="54"/>
  <c r="G138" i="54"/>
  <c r="F138" i="54"/>
  <c r="E138" i="54"/>
  <c r="D138" i="54"/>
  <c r="C138" i="54"/>
  <c r="B138" i="54"/>
  <c r="Z137" i="54"/>
  <c r="Z186" i="54" s="1"/>
  <c r="Y137" i="54"/>
  <c r="Y186" i="54" s="1"/>
  <c r="X137" i="54"/>
  <c r="X186" i="54" s="1"/>
  <c r="W137" i="54"/>
  <c r="W186" i="54" s="1"/>
  <c r="V137" i="54"/>
  <c r="V186" i="54" s="1"/>
  <c r="U137" i="54"/>
  <c r="U186" i="54" s="1"/>
  <c r="T137" i="54"/>
  <c r="T186" i="54" s="1"/>
  <c r="S137" i="54"/>
  <c r="S186" i="54" s="1"/>
  <c r="R137" i="54"/>
  <c r="R186" i="54" s="1"/>
  <c r="Q137" i="54"/>
  <c r="Q186" i="54" s="1"/>
  <c r="P137" i="54"/>
  <c r="P186" i="54" s="1"/>
  <c r="O137" i="54"/>
  <c r="O186" i="54" s="1"/>
  <c r="N137" i="54"/>
  <c r="N186" i="54" s="1"/>
  <c r="M137" i="54"/>
  <c r="M186" i="54" s="1"/>
  <c r="L137" i="54"/>
  <c r="L186" i="54" s="1"/>
  <c r="K137" i="54"/>
  <c r="K186" i="54" s="1"/>
  <c r="J137" i="54"/>
  <c r="J186" i="54" s="1"/>
  <c r="I137" i="54"/>
  <c r="I186" i="54" s="1"/>
  <c r="H137" i="54"/>
  <c r="H186" i="54" s="1"/>
  <c r="G137" i="54"/>
  <c r="G186" i="54" s="1"/>
  <c r="F137" i="54"/>
  <c r="F186" i="54" s="1"/>
  <c r="E137" i="54"/>
  <c r="E186" i="54" s="1"/>
  <c r="D137" i="54"/>
  <c r="D186" i="54" s="1"/>
  <c r="C137" i="54"/>
  <c r="C186" i="54" s="1"/>
  <c r="B137" i="54"/>
  <c r="B186" i="54" s="1"/>
  <c r="Z136" i="54"/>
  <c r="Z185" i="54" s="1"/>
  <c r="Y136" i="54"/>
  <c r="Y185" i="54" s="1"/>
  <c r="X136" i="54"/>
  <c r="X185" i="54" s="1"/>
  <c r="W136" i="54"/>
  <c r="W185" i="54" s="1"/>
  <c r="V136" i="54"/>
  <c r="V185" i="54" s="1"/>
  <c r="U136" i="54"/>
  <c r="U185" i="54" s="1"/>
  <c r="T136" i="54"/>
  <c r="T185" i="54" s="1"/>
  <c r="S136" i="54"/>
  <c r="S185" i="54" s="1"/>
  <c r="R136" i="54"/>
  <c r="R185" i="54" s="1"/>
  <c r="Q136" i="54"/>
  <c r="Q185" i="54" s="1"/>
  <c r="P136" i="54"/>
  <c r="P185" i="54" s="1"/>
  <c r="O136" i="54"/>
  <c r="O185" i="54" s="1"/>
  <c r="N136" i="54"/>
  <c r="N185" i="54" s="1"/>
  <c r="M136" i="54"/>
  <c r="M185" i="54" s="1"/>
  <c r="L136" i="54"/>
  <c r="L185" i="54" s="1"/>
  <c r="K136" i="54"/>
  <c r="K185" i="54" s="1"/>
  <c r="J136" i="54"/>
  <c r="J185" i="54" s="1"/>
  <c r="I136" i="54"/>
  <c r="I185" i="54" s="1"/>
  <c r="H136" i="54"/>
  <c r="H185" i="54" s="1"/>
  <c r="G136" i="54"/>
  <c r="G185" i="54" s="1"/>
  <c r="F136" i="54"/>
  <c r="F185" i="54" s="1"/>
  <c r="E136" i="54"/>
  <c r="E185" i="54" s="1"/>
  <c r="D136" i="54"/>
  <c r="D185" i="54" s="1"/>
  <c r="C136" i="54"/>
  <c r="C185" i="54" s="1"/>
  <c r="B136" i="54"/>
  <c r="B185" i="54" s="1"/>
  <c r="Z135" i="54"/>
  <c r="Z184" i="54" s="1"/>
  <c r="Y135" i="54"/>
  <c r="Y184" i="54" s="1"/>
  <c r="X135" i="54"/>
  <c r="X184" i="54" s="1"/>
  <c r="W135" i="54"/>
  <c r="W184" i="54" s="1"/>
  <c r="V135" i="54"/>
  <c r="V184" i="54" s="1"/>
  <c r="U135" i="54"/>
  <c r="U184" i="54" s="1"/>
  <c r="T135" i="54"/>
  <c r="T184" i="54" s="1"/>
  <c r="S135" i="54"/>
  <c r="S184" i="54" s="1"/>
  <c r="R135" i="54"/>
  <c r="R184" i="54" s="1"/>
  <c r="Q135" i="54"/>
  <c r="Q184" i="54" s="1"/>
  <c r="P135" i="54"/>
  <c r="P184" i="54" s="1"/>
  <c r="O135" i="54"/>
  <c r="O184" i="54" s="1"/>
  <c r="N135" i="54"/>
  <c r="N184" i="54" s="1"/>
  <c r="M135" i="54"/>
  <c r="M184" i="54" s="1"/>
  <c r="L135" i="54"/>
  <c r="L184" i="54" s="1"/>
  <c r="K135" i="54"/>
  <c r="K184" i="54" s="1"/>
  <c r="J135" i="54"/>
  <c r="J184" i="54" s="1"/>
  <c r="I135" i="54"/>
  <c r="I184" i="54" s="1"/>
  <c r="H135" i="54"/>
  <c r="H184" i="54" s="1"/>
  <c r="G135" i="54"/>
  <c r="G184" i="54" s="1"/>
  <c r="F135" i="54"/>
  <c r="F184" i="54" s="1"/>
  <c r="E135" i="54"/>
  <c r="E184" i="54" s="1"/>
  <c r="D135" i="54"/>
  <c r="D184" i="54" s="1"/>
  <c r="C135" i="54"/>
  <c r="C184" i="54" s="1"/>
  <c r="B135" i="54"/>
  <c r="B184" i="54" s="1"/>
  <c r="Z134" i="54"/>
  <c r="Z183" i="54" s="1"/>
  <c r="Y134" i="54"/>
  <c r="Y183" i="54" s="1"/>
  <c r="X134" i="54"/>
  <c r="X183" i="54" s="1"/>
  <c r="W134" i="54"/>
  <c r="W183" i="54" s="1"/>
  <c r="V134" i="54"/>
  <c r="V183" i="54" s="1"/>
  <c r="U134" i="54"/>
  <c r="U183" i="54" s="1"/>
  <c r="T134" i="54"/>
  <c r="T183" i="54" s="1"/>
  <c r="S134" i="54"/>
  <c r="S183" i="54" s="1"/>
  <c r="R134" i="54"/>
  <c r="R183" i="54" s="1"/>
  <c r="Q134" i="54"/>
  <c r="Q183" i="54" s="1"/>
  <c r="P134" i="54"/>
  <c r="P183" i="54" s="1"/>
  <c r="O134" i="54"/>
  <c r="O183" i="54" s="1"/>
  <c r="N134" i="54"/>
  <c r="N183" i="54" s="1"/>
  <c r="M134" i="54"/>
  <c r="M183" i="54" s="1"/>
  <c r="L134" i="54"/>
  <c r="L183" i="54" s="1"/>
  <c r="K134" i="54"/>
  <c r="K183" i="54" s="1"/>
  <c r="J134" i="54"/>
  <c r="J183" i="54" s="1"/>
  <c r="I134" i="54"/>
  <c r="I183" i="54" s="1"/>
  <c r="H134" i="54"/>
  <c r="H183" i="54" s="1"/>
  <c r="G134" i="54"/>
  <c r="G183" i="54" s="1"/>
  <c r="F134" i="54"/>
  <c r="F183" i="54" s="1"/>
  <c r="E134" i="54"/>
  <c r="E183" i="54" s="1"/>
  <c r="D134" i="54"/>
  <c r="D183" i="54" s="1"/>
  <c r="C134" i="54"/>
  <c r="C183" i="54" s="1"/>
  <c r="B134" i="54"/>
  <c r="B183" i="54" s="1"/>
  <c r="Z133" i="54"/>
  <c r="Z182" i="54" s="1"/>
  <c r="Y133" i="54"/>
  <c r="Y182" i="54" s="1"/>
  <c r="X133" i="54"/>
  <c r="X182" i="54" s="1"/>
  <c r="W133" i="54"/>
  <c r="W182" i="54" s="1"/>
  <c r="V133" i="54"/>
  <c r="V182" i="54" s="1"/>
  <c r="U133" i="54"/>
  <c r="U182" i="54" s="1"/>
  <c r="T133" i="54"/>
  <c r="T182" i="54" s="1"/>
  <c r="S133" i="54"/>
  <c r="S182" i="54" s="1"/>
  <c r="R133" i="54"/>
  <c r="R182" i="54" s="1"/>
  <c r="Q133" i="54"/>
  <c r="Q182" i="54" s="1"/>
  <c r="P133" i="54"/>
  <c r="P182" i="54" s="1"/>
  <c r="O133" i="54"/>
  <c r="O182" i="54" s="1"/>
  <c r="N133" i="54"/>
  <c r="N182" i="54" s="1"/>
  <c r="M133" i="54"/>
  <c r="M182" i="54" s="1"/>
  <c r="L133" i="54"/>
  <c r="L182" i="54" s="1"/>
  <c r="K133" i="54"/>
  <c r="K182" i="54" s="1"/>
  <c r="J133" i="54"/>
  <c r="J182" i="54" s="1"/>
  <c r="I133" i="54"/>
  <c r="I182" i="54" s="1"/>
  <c r="H133" i="54"/>
  <c r="H182" i="54" s="1"/>
  <c r="G133" i="54"/>
  <c r="G182" i="54" s="1"/>
  <c r="F133" i="54"/>
  <c r="F182" i="54" s="1"/>
  <c r="E133" i="54"/>
  <c r="E182" i="54" s="1"/>
  <c r="D133" i="54"/>
  <c r="D182" i="54" s="1"/>
  <c r="C133" i="54"/>
  <c r="C182" i="54" s="1"/>
  <c r="B133" i="54"/>
  <c r="B182" i="54" s="1"/>
  <c r="Z132" i="54"/>
  <c r="Z181" i="54" s="1"/>
  <c r="Y132" i="54"/>
  <c r="Y181" i="54" s="1"/>
  <c r="X132" i="54"/>
  <c r="X181" i="54" s="1"/>
  <c r="W132" i="54"/>
  <c r="W181" i="54" s="1"/>
  <c r="V132" i="54"/>
  <c r="V181" i="54" s="1"/>
  <c r="U132" i="54"/>
  <c r="U181" i="54" s="1"/>
  <c r="T132" i="54"/>
  <c r="T181" i="54" s="1"/>
  <c r="S132" i="54"/>
  <c r="S181" i="54" s="1"/>
  <c r="R132" i="54"/>
  <c r="R181" i="54" s="1"/>
  <c r="Q132" i="54"/>
  <c r="Q181" i="54" s="1"/>
  <c r="P132" i="54"/>
  <c r="P181" i="54" s="1"/>
  <c r="O132" i="54"/>
  <c r="O181" i="54" s="1"/>
  <c r="N132" i="54"/>
  <c r="N181" i="54" s="1"/>
  <c r="M132" i="54"/>
  <c r="M181" i="54" s="1"/>
  <c r="L132" i="54"/>
  <c r="L181" i="54" s="1"/>
  <c r="K132" i="54"/>
  <c r="K181" i="54" s="1"/>
  <c r="J132" i="54"/>
  <c r="J181" i="54" s="1"/>
  <c r="I132" i="54"/>
  <c r="I181" i="54" s="1"/>
  <c r="H132" i="54"/>
  <c r="H181" i="54" s="1"/>
  <c r="G132" i="54"/>
  <c r="G181" i="54" s="1"/>
  <c r="F132" i="54"/>
  <c r="F181" i="54" s="1"/>
  <c r="E132" i="54"/>
  <c r="E181" i="54" s="1"/>
  <c r="D132" i="54"/>
  <c r="D181" i="54" s="1"/>
  <c r="C132" i="54"/>
  <c r="C181" i="54" s="1"/>
  <c r="B132" i="54"/>
  <c r="B181" i="54" s="1"/>
  <c r="Z131" i="54"/>
  <c r="Z180" i="54" s="1"/>
  <c r="Y131" i="54"/>
  <c r="Y180" i="54" s="1"/>
  <c r="X131" i="54"/>
  <c r="X180" i="54" s="1"/>
  <c r="W131" i="54"/>
  <c r="W180" i="54" s="1"/>
  <c r="V131" i="54"/>
  <c r="V180" i="54" s="1"/>
  <c r="U131" i="54"/>
  <c r="U180" i="54" s="1"/>
  <c r="T131" i="54"/>
  <c r="T180" i="54" s="1"/>
  <c r="S131" i="54"/>
  <c r="S180" i="54" s="1"/>
  <c r="R131" i="54"/>
  <c r="R180" i="54" s="1"/>
  <c r="Q131" i="54"/>
  <c r="Q180" i="54" s="1"/>
  <c r="P131" i="54"/>
  <c r="P180" i="54" s="1"/>
  <c r="O131" i="54"/>
  <c r="O180" i="54" s="1"/>
  <c r="N131" i="54"/>
  <c r="N180" i="54" s="1"/>
  <c r="M131" i="54"/>
  <c r="M180" i="54" s="1"/>
  <c r="L131" i="54"/>
  <c r="L180" i="54" s="1"/>
  <c r="K131" i="54"/>
  <c r="K180" i="54" s="1"/>
  <c r="J131" i="54"/>
  <c r="J180" i="54" s="1"/>
  <c r="I131" i="54"/>
  <c r="I180" i="54" s="1"/>
  <c r="H131" i="54"/>
  <c r="H180" i="54" s="1"/>
  <c r="G131" i="54"/>
  <c r="G180" i="54" s="1"/>
  <c r="F131" i="54"/>
  <c r="F180" i="54" s="1"/>
  <c r="E131" i="54"/>
  <c r="E180" i="54" s="1"/>
  <c r="D131" i="54"/>
  <c r="D180" i="54" s="1"/>
  <c r="C131" i="54"/>
  <c r="C180" i="54" s="1"/>
  <c r="B131" i="54"/>
  <c r="B180" i="54" s="1"/>
  <c r="Z130" i="54"/>
  <c r="Z179" i="54" s="1"/>
  <c r="Y130" i="54"/>
  <c r="Y179" i="54" s="1"/>
  <c r="X130" i="54"/>
  <c r="X179" i="54" s="1"/>
  <c r="W130" i="54"/>
  <c r="W179" i="54" s="1"/>
  <c r="V130" i="54"/>
  <c r="V179" i="54" s="1"/>
  <c r="U130" i="54"/>
  <c r="U179" i="54" s="1"/>
  <c r="T130" i="54"/>
  <c r="T179" i="54" s="1"/>
  <c r="S130" i="54"/>
  <c r="S179" i="54" s="1"/>
  <c r="R130" i="54"/>
  <c r="R179" i="54" s="1"/>
  <c r="Q130" i="54"/>
  <c r="Q179" i="54" s="1"/>
  <c r="P130" i="54"/>
  <c r="P179" i="54" s="1"/>
  <c r="O130" i="54"/>
  <c r="O179" i="54" s="1"/>
  <c r="N130" i="54"/>
  <c r="N179" i="54" s="1"/>
  <c r="M130" i="54"/>
  <c r="M179" i="54" s="1"/>
  <c r="L130" i="54"/>
  <c r="L179" i="54" s="1"/>
  <c r="K130" i="54"/>
  <c r="K179" i="54" s="1"/>
  <c r="J130" i="54"/>
  <c r="J179" i="54" s="1"/>
  <c r="I130" i="54"/>
  <c r="I179" i="54" s="1"/>
  <c r="H130" i="54"/>
  <c r="H179" i="54" s="1"/>
  <c r="G130" i="54"/>
  <c r="G179" i="54" s="1"/>
  <c r="F130" i="54"/>
  <c r="F179" i="54" s="1"/>
  <c r="E130" i="54"/>
  <c r="E179" i="54" s="1"/>
  <c r="D130" i="54"/>
  <c r="D179" i="54" s="1"/>
  <c r="C130" i="54"/>
  <c r="C179" i="54" s="1"/>
  <c r="B130" i="54"/>
  <c r="B179" i="54" s="1"/>
  <c r="Z129" i="54"/>
  <c r="Z178" i="54" s="1"/>
  <c r="Y129" i="54"/>
  <c r="Y178" i="54" s="1"/>
  <c r="X129" i="54"/>
  <c r="X178" i="54" s="1"/>
  <c r="W129" i="54"/>
  <c r="W178" i="54" s="1"/>
  <c r="V129" i="54"/>
  <c r="V178" i="54" s="1"/>
  <c r="U129" i="54"/>
  <c r="U178" i="54" s="1"/>
  <c r="T129" i="54"/>
  <c r="T178" i="54" s="1"/>
  <c r="S129" i="54"/>
  <c r="S178" i="54" s="1"/>
  <c r="R129" i="54"/>
  <c r="R178" i="54" s="1"/>
  <c r="Q129" i="54"/>
  <c r="Q178" i="54" s="1"/>
  <c r="P129" i="54"/>
  <c r="P178" i="54" s="1"/>
  <c r="O129" i="54"/>
  <c r="O178" i="54" s="1"/>
  <c r="N129" i="54"/>
  <c r="N178" i="54" s="1"/>
  <c r="M129" i="54"/>
  <c r="M178" i="54" s="1"/>
  <c r="L129" i="54"/>
  <c r="L178" i="54" s="1"/>
  <c r="K129" i="54"/>
  <c r="K178" i="54" s="1"/>
  <c r="J129" i="54"/>
  <c r="J178" i="54" s="1"/>
  <c r="I129" i="54"/>
  <c r="I178" i="54" s="1"/>
  <c r="H129" i="54"/>
  <c r="H178" i="54" s="1"/>
  <c r="G129" i="54"/>
  <c r="G178" i="54" s="1"/>
  <c r="F129" i="54"/>
  <c r="F178" i="54" s="1"/>
  <c r="E129" i="54"/>
  <c r="E178" i="54" s="1"/>
  <c r="D129" i="54"/>
  <c r="D178" i="54" s="1"/>
  <c r="C129" i="54"/>
  <c r="C178" i="54" s="1"/>
  <c r="B129" i="54"/>
  <c r="B178" i="54" s="1"/>
  <c r="Z128" i="54"/>
  <c r="Z177" i="54" s="1"/>
  <c r="Y128" i="54"/>
  <c r="Y177" i="54" s="1"/>
  <c r="X128" i="54"/>
  <c r="X177" i="54" s="1"/>
  <c r="W128" i="54"/>
  <c r="W177" i="54" s="1"/>
  <c r="V128" i="54"/>
  <c r="V177" i="54" s="1"/>
  <c r="U128" i="54"/>
  <c r="U177" i="54" s="1"/>
  <c r="T128" i="54"/>
  <c r="T177" i="54" s="1"/>
  <c r="S128" i="54"/>
  <c r="S177" i="54" s="1"/>
  <c r="R128" i="54"/>
  <c r="R177" i="54" s="1"/>
  <c r="Q128" i="54"/>
  <c r="Q177" i="54" s="1"/>
  <c r="P128" i="54"/>
  <c r="P177" i="54" s="1"/>
  <c r="O128" i="54"/>
  <c r="O177" i="54" s="1"/>
  <c r="N128" i="54"/>
  <c r="N177" i="54" s="1"/>
  <c r="M128" i="54"/>
  <c r="M177" i="54" s="1"/>
  <c r="L128" i="54"/>
  <c r="L177" i="54" s="1"/>
  <c r="K128" i="54"/>
  <c r="K177" i="54" s="1"/>
  <c r="J128" i="54"/>
  <c r="J177" i="54" s="1"/>
  <c r="I128" i="54"/>
  <c r="H128" i="54"/>
  <c r="H177" i="54" s="1"/>
  <c r="G128" i="54"/>
  <c r="G177" i="54" s="1"/>
  <c r="F128" i="54"/>
  <c r="F177" i="54" s="1"/>
  <c r="E128" i="54"/>
  <c r="E177" i="54" s="1"/>
  <c r="D128" i="54"/>
  <c r="D177" i="54" s="1"/>
  <c r="C128" i="54"/>
  <c r="C177" i="54" s="1"/>
  <c r="B128" i="54"/>
  <c r="B177" i="54" s="1"/>
  <c r="Z127" i="54"/>
  <c r="Z176" i="54" s="1"/>
  <c r="Y127" i="54"/>
  <c r="Y176" i="54" s="1"/>
  <c r="X127" i="54"/>
  <c r="X176" i="54" s="1"/>
  <c r="W127" i="54"/>
  <c r="W176" i="54" s="1"/>
  <c r="V127" i="54"/>
  <c r="V176" i="54" s="1"/>
  <c r="U127" i="54"/>
  <c r="U176" i="54" s="1"/>
  <c r="T127" i="54"/>
  <c r="T176" i="54" s="1"/>
  <c r="S127" i="54"/>
  <c r="S176" i="54" s="1"/>
  <c r="R127" i="54"/>
  <c r="R176" i="54" s="1"/>
  <c r="Q127" i="54"/>
  <c r="Q176" i="54" s="1"/>
  <c r="P127" i="54"/>
  <c r="P176" i="54" s="1"/>
  <c r="O127" i="54"/>
  <c r="O176" i="54" s="1"/>
  <c r="N127" i="54"/>
  <c r="N176" i="54" s="1"/>
  <c r="M127" i="54"/>
  <c r="M176" i="54" s="1"/>
  <c r="L127" i="54"/>
  <c r="L176" i="54" s="1"/>
  <c r="K127" i="54"/>
  <c r="K176" i="54" s="1"/>
  <c r="J127" i="54"/>
  <c r="J176" i="54" s="1"/>
  <c r="I127" i="54"/>
  <c r="I176" i="54" s="1"/>
  <c r="H127" i="54"/>
  <c r="H176" i="54" s="1"/>
  <c r="G127" i="54"/>
  <c r="G176" i="54" s="1"/>
  <c r="F127" i="54"/>
  <c r="F176" i="54" s="1"/>
  <c r="E127" i="54"/>
  <c r="E176" i="54" s="1"/>
  <c r="D127" i="54"/>
  <c r="D176" i="54" s="1"/>
  <c r="C127" i="54"/>
  <c r="C176" i="54" s="1"/>
  <c r="B127" i="54"/>
  <c r="B176" i="54" s="1"/>
  <c r="Z126" i="54"/>
  <c r="Z175" i="54" s="1"/>
  <c r="Y126" i="54"/>
  <c r="Y175" i="54" s="1"/>
  <c r="X126" i="54"/>
  <c r="X175" i="54" s="1"/>
  <c r="W126" i="54"/>
  <c r="W175" i="54" s="1"/>
  <c r="V126" i="54"/>
  <c r="V175" i="54" s="1"/>
  <c r="U126" i="54"/>
  <c r="U175" i="54" s="1"/>
  <c r="T126" i="54"/>
  <c r="T175" i="54" s="1"/>
  <c r="S126" i="54"/>
  <c r="S175" i="54" s="1"/>
  <c r="R126" i="54"/>
  <c r="R175" i="54" s="1"/>
  <c r="Q126" i="54"/>
  <c r="Q175" i="54" s="1"/>
  <c r="P126" i="54"/>
  <c r="P175" i="54" s="1"/>
  <c r="O126" i="54"/>
  <c r="O175" i="54" s="1"/>
  <c r="N126" i="54"/>
  <c r="N175" i="54" s="1"/>
  <c r="M126" i="54"/>
  <c r="M175" i="54" s="1"/>
  <c r="L126" i="54"/>
  <c r="L175" i="54" s="1"/>
  <c r="K126" i="54"/>
  <c r="K175" i="54" s="1"/>
  <c r="J126" i="54"/>
  <c r="J175" i="54" s="1"/>
  <c r="I126" i="54"/>
  <c r="I175" i="54" s="1"/>
  <c r="H126" i="54"/>
  <c r="H175" i="54" s="1"/>
  <c r="G126" i="54"/>
  <c r="G175" i="54" s="1"/>
  <c r="F126" i="54"/>
  <c r="F175" i="54" s="1"/>
  <c r="E126" i="54"/>
  <c r="E175" i="54" s="1"/>
  <c r="D126" i="54"/>
  <c r="D175" i="54" s="1"/>
  <c r="C126" i="54"/>
  <c r="C175" i="54" s="1"/>
  <c r="B126" i="54"/>
  <c r="B175" i="54" s="1"/>
  <c r="Z125" i="54"/>
  <c r="Z174" i="54" s="1"/>
  <c r="Y125" i="54"/>
  <c r="Y174" i="54" s="1"/>
  <c r="X125" i="54"/>
  <c r="X174" i="54" s="1"/>
  <c r="W125" i="54"/>
  <c r="W174" i="54" s="1"/>
  <c r="V125" i="54"/>
  <c r="V174" i="54" s="1"/>
  <c r="U125" i="54"/>
  <c r="U174" i="54" s="1"/>
  <c r="T125" i="54"/>
  <c r="T174" i="54" s="1"/>
  <c r="S125" i="54"/>
  <c r="S174" i="54" s="1"/>
  <c r="R125" i="54"/>
  <c r="R174" i="54" s="1"/>
  <c r="Q125" i="54"/>
  <c r="Q174" i="54" s="1"/>
  <c r="P125" i="54"/>
  <c r="P174" i="54" s="1"/>
  <c r="O125" i="54"/>
  <c r="O174" i="54" s="1"/>
  <c r="N125" i="54"/>
  <c r="N174" i="54" s="1"/>
  <c r="M125" i="54"/>
  <c r="M174" i="54" s="1"/>
  <c r="L125" i="54"/>
  <c r="L174" i="54" s="1"/>
  <c r="K125" i="54"/>
  <c r="K174" i="54" s="1"/>
  <c r="J125" i="54"/>
  <c r="J174" i="54" s="1"/>
  <c r="I125" i="54"/>
  <c r="I174" i="54" s="1"/>
  <c r="H125" i="54"/>
  <c r="H174" i="54" s="1"/>
  <c r="G125" i="54"/>
  <c r="G174" i="54" s="1"/>
  <c r="F125" i="54"/>
  <c r="F174" i="54" s="1"/>
  <c r="E125" i="54"/>
  <c r="E174" i="54" s="1"/>
  <c r="D125" i="54"/>
  <c r="D174" i="54" s="1"/>
  <c r="C125" i="54"/>
  <c r="C174" i="54" s="1"/>
  <c r="B125" i="54"/>
  <c r="B174" i="54" s="1"/>
  <c r="Z124" i="54"/>
  <c r="Z173" i="54" s="1"/>
  <c r="Y124" i="54"/>
  <c r="Y173" i="54" s="1"/>
  <c r="X124" i="54"/>
  <c r="X173" i="54" s="1"/>
  <c r="W124" i="54"/>
  <c r="W173" i="54" s="1"/>
  <c r="V124" i="54"/>
  <c r="V173" i="54" s="1"/>
  <c r="U124" i="54"/>
  <c r="U173" i="54" s="1"/>
  <c r="T124" i="54"/>
  <c r="T173" i="54" s="1"/>
  <c r="S124" i="54"/>
  <c r="S173" i="54" s="1"/>
  <c r="R124" i="54"/>
  <c r="R173" i="54" s="1"/>
  <c r="Q124" i="54"/>
  <c r="Q173" i="54" s="1"/>
  <c r="P124" i="54"/>
  <c r="P173" i="54" s="1"/>
  <c r="O124" i="54"/>
  <c r="O173" i="54" s="1"/>
  <c r="N124" i="54"/>
  <c r="N173" i="54" s="1"/>
  <c r="M124" i="54"/>
  <c r="M173" i="54" s="1"/>
  <c r="L124" i="54"/>
  <c r="L173" i="54" s="1"/>
  <c r="K124" i="54"/>
  <c r="K173" i="54" s="1"/>
  <c r="J124" i="54"/>
  <c r="J173" i="54" s="1"/>
  <c r="I124" i="54"/>
  <c r="I173" i="54" s="1"/>
  <c r="H124" i="54"/>
  <c r="H173" i="54" s="1"/>
  <c r="G124" i="54"/>
  <c r="G173" i="54" s="1"/>
  <c r="F124" i="54"/>
  <c r="F173" i="54" s="1"/>
  <c r="E124" i="54"/>
  <c r="E173" i="54" s="1"/>
  <c r="D124" i="54"/>
  <c r="D173" i="54" s="1"/>
  <c r="C124" i="54"/>
  <c r="C173" i="54" s="1"/>
  <c r="B124" i="54"/>
  <c r="B173" i="54" s="1"/>
  <c r="Z123" i="54"/>
  <c r="Z172" i="54" s="1"/>
  <c r="Y123" i="54"/>
  <c r="Y172" i="54" s="1"/>
  <c r="X123" i="54"/>
  <c r="X172" i="54" s="1"/>
  <c r="W123" i="54"/>
  <c r="W172" i="54" s="1"/>
  <c r="V123" i="54"/>
  <c r="V172" i="54" s="1"/>
  <c r="U123" i="54"/>
  <c r="U172" i="54" s="1"/>
  <c r="T123" i="54"/>
  <c r="T172" i="54" s="1"/>
  <c r="S123" i="54"/>
  <c r="S172" i="54" s="1"/>
  <c r="R123" i="54"/>
  <c r="R172" i="54" s="1"/>
  <c r="Q123" i="54"/>
  <c r="Q172" i="54" s="1"/>
  <c r="P123" i="54"/>
  <c r="P172" i="54" s="1"/>
  <c r="O123" i="54"/>
  <c r="O172" i="54" s="1"/>
  <c r="N123" i="54"/>
  <c r="N172" i="54" s="1"/>
  <c r="M123" i="54"/>
  <c r="M172" i="54" s="1"/>
  <c r="L123" i="54"/>
  <c r="L172" i="54" s="1"/>
  <c r="K123" i="54"/>
  <c r="K172" i="54" s="1"/>
  <c r="J123" i="54"/>
  <c r="J172" i="54" s="1"/>
  <c r="I123" i="54"/>
  <c r="I172" i="54" s="1"/>
  <c r="H123" i="54"/>
  <c r="H172" i="54" s="1"/>
  <c r="G123" i="54"/>
  <c r="G172" i="54" s="1"/>
  <c r="F123" i="54"/>
  <c r="F172" i="54" s="1"/>
  <c r="E123" i="54"/>
  <c r="E172" i="54" s="1"/>
  <c r="D123" i="54"/>
  <c r="D172" i="54" s="1"/>
  <c r="C123" i="54"/>
  <c r="C172" i="54" s="1"/>
  <c r="B123" i="54"/>
  <c r="B172" i="54" s="1"/>
  <c r="Z122" i="54"/>
  <c r="Z171" i="54" s="1"/>
  <c r="Y122" i="54"/>
  <c r="Y171" i="54" s="1"/>
  <c r="X122" i="54"/>
  <c r="X171" i="54" s="1"/>
  <c r="W122" i="54"/>
  <c r="W171" i="54" s="1"/>
  <c r="V122" i="54"/>
  <c r="V171" i="54" s="1"/>
  <c r="U122" i="54"/>
  <c r="U171" i="54" s="1"/>
  <c r="T122" i="54"/>
  <c r="T171" i="54" s="1"/>
  <c r="S122" i="54"/>
  <c r="S171" i="54" s="1"/>
  <c r="R122" i="54"/>
  <c r="R171" i="54" s="1"/>
  <c r="Q122" i="54"/>
  <c r="Q171" i="54" s="1"/>
  <c r="P122" i="54"/>
  <c r="P171" i="54" s="1"/>
  <c r="O122" i="54"/>
  <c r="O171" i="54" s="1"/>
  <c r="N122" i="54"/>
  <c r="N171" i="54" s="1"/>
  <c r="M122" i="54"/>
  <c r="M171" i="54" s="1"/>
  <c r="L122" i="54"/>
  <c r="L171" i="54" s="1"/>
  <c r="K122" i="54"/>
  <c r="K171" i="54" s="1"/>
  <c r="J122" i="54"/>
  <c r="J171" i="54" s="1"/>
  <c r="I122" i="54"/>
  <c r="I171" i="54" s="1"/>
  <c r="H122" i="54"/>
  <c r="H171" i="54" s="1"/>
  <c r="G122" i="54"/>
  <c r="G171" i="54" s="1"/>
  <c r="F122" i="54"/>
  <c r="F171" i="54" s="1"/>
  <c r="E122" i="54"/>
  <c r="E171" i="54" s="1"/>
  <c r="D122" i="54"/>
  <c r="D171" i="54" s="1"/>
  <c r="C122" i="54"/>
  <c r="C171" i="54" s="1"/>
  <c r="B122" i="54"/>
  <c r="B171" i="54" s="1"/>
  <c r="Z121" i="54"/>
  <c r="Z170" i="54" s="1"/>
  <c r="Y121" i="54"/>
  <c r="Y170" i="54" s="1"/>
  <c r="X121" i="54"/>
  <c r="X170" i="54" s="1"/>
  <c r="W121" i="54"/>
  <c r="W170" i="54" s="1"/>
  <c r="V121" i="54"/>
  <c r="V170" i="54" s="1"/>
  <c r="U121" i="54"/>
  <c r="U170" i="54" s="1"/>
  <c r="T121" i="54"/>
  <c r="T170" i="54" s="1"/>
  <c r="S121" i="54"/>
  <c r="S170" i="54" s="1"/>
  <c r="R121" i="54"/>
  <c r="R170" i="54" s="1"/>
  <c r="Q121" i="54"/>
  <c r="Q170" i="54" s="1"/>
  <c r="P121" i="54"/>
  <c r="P170" i="54" s="1"/>
  <c r="O121" i="54"/>
  <c r="O170" i="54" s="1"/>
  <c r="N121" i="54"/>
  <c r="N170" i="54" s="1"/>
  <c r="M121" i="54"/>
  <c r="M170" i="54" s="1"/>
  <c r="L121" i="54"/>
  <c r="K121" i="54"/>
  <c r="K170" i="54" s="1"/>
  <c r="J121" i="54"/>
  <c r="J170" i="54" s="1"/>
  <c r="I121" i="54"/>
  <c r="I170" i="54" s="1"/>
  <c r="H121" i="54"/>
  <c r="H170" i="54" s="1"/>
  <c r="G121" i="54"/>
  <c r="G170" i="54" s="1"/>
  <c r="F121" i="54"/>
  <c r="F170" i="54" s="1"/>
  <c r="E121" i="54"/>
  <c r="E170" i="54" s="1"/>
  <c r="D121" i="54"/>
  <c r="D170" i="54" s="1"/>
  <c r="C121" i="54"/>
  <c r="C170" i="54" s="1"/>
  <c r="B121" i="54"/>
  <c r="B170" i="54" s="1"/>
  <c r="Z120" i="54"/>
  <c r="Z169" i="54" s="1"/>
  <c r="Y120" i="54"/>
  <c r="Y169" i="54" s="1"/>
  <c r="X120" i="54"/>
  <c r="X169" i="54" s="1"/>
  <c r="W120" i="54"/>
  <c r="W169" i="54" s="1"/>
  <c r="V120" i="54"/>
  <c r="V169" i="54" s="1"/>
  <c r="U120" i="54"/>
  <c r="U169" i="54" s="1"/>
  <c r="T120" i="54"/>
  <c r="T169" i="54" s="1"/>
  <c r="S120" i="54"/>
  <c r="S169" i="54" s="1"/>
  <c r="R120" i="54"/>
  <c r="R169" i="54" s="1"/>
  <c r="Q120" i="54"/>
  <c r="Q169" i="54" s="1"/>
  <c r="P120" i="54"/>
  <c r="P169" i="54" s="1"/>
  <c r="O120" i="54"/>
  <c r="O169" i="54" s="1"/>
  <c r="N120" i="54"/>
  <c r="N169" i="54" s="1"/>
  <c r="M120" i="54"/>
  <c r="M169" i="54" s="1"/>
  <c r="L120" i="54"/>
  <c r="L169" i="54" s="1"/>
  <c r="K120" i="54"/>
  <c r="K169" i="54" s="1"/>
  <c r="J120" i="54"/>
  <c r="J169" i="54" s="1"/>
  <c r="I120" i="54"/>
  <c r="I169" i="54" s="1"/>
  <c r="H120" i="54"/>
  <c r="H169" i="54" s="1"/>
  <c r="G120" i="54"/>
  <c r="G169" i="54" s="1"/>
  <c r="F120" i="54"/>
  <c r="F169" i="54" s="1"/>
  <c r="E120" i="54"/>
  <c r="E169" i="54" s="1"/>
  <c r="D120" i="54"/>
  <c r="D169" i="54" s="1"/>
  <c r="C120" i="54"/>
  <c r="C169" i="54" s="1"/>
  <c r="B120" i="54"/>
  <c r="B169" i="54" s="1"/>
  <c r="Z119" i="54"/>
  <c r="Z168" i="54" s="1"/>
  <c r="Y119" i="54"/>
  <c r="Y168" i="54" s="1"/>
  <c r="X119" i="54"/>
  <c r="X168" i="54" s="1"/>
  <c r="W119" i="54"/>
  <c r="W168" i="54" s="1"/>
  <c r="V119" i="54"/>
  <c r="V168" i="54" s="1"/>
  <c r="U119" i="54"/>
  <c r="U168" i="54" s="1"/>
  <c r="T119" i="54"/>
  <c r="T168" i="54" s="1"/>
  <c r="S119" i="54"/>
  <c r="S168" i="54" s="1"/>
  <c r="R119" i="54"/>
  <c r="R168" i="54" s="1"/>
  <c r="Q119" i="54"/>
  <c r="Q168" i="54" s="1"/>
  <c r="P119" i="54"/>
  <c r="P168" i="54" s="1"/>
  <c r="O119" i="54"/>
  <c r="O168" i="54" s="1"/>
  <c r="N119" i="54"/>
  <c r="N168" i="54" s="1"/>
  <c r="M119" i="54"/>
  <c r="M168" i="54" s="1"/>
  <c r="L119" i="54"/>
  <c r="L168" i="54" s="1"/>
  <c r="K119" i="54"/>
  <c r="K168" i="54" s="1"/>
  <c r="J119" i="54"/>
  <c r="J168" i="54" s="1"/>
  <c r="I119" i="54"/>
  <c r="I168" i="54" s="1"/>
  <c r="H119" i="54"/>
  <c r="H168" i="54" s="1"/>
  <c r="G119" i="54"/>
  <c r="G168" i="54" s="1"/>
  <c r="F119" i="54"/>
  <c r="F168" i="54" s="1"/>
  <c r="E119" i="54"/>
  <c r="E168" i="54" s="1"/>
  <c r="D119" i="54"/>
  <c r="D168" i="54" s="1"/>
  <c r="C119" i="54"/>
  <c r="C168" i="54" s="1"/>
  <c r="B119" i="54"/>
  <c r="B168" i="54" s="1"/>
  <c r="Z118" i="54"/>
  <c r="Z167" i="54" s="1"/>
  <c r="Y118" i="54"/>
  <c r="Y167" i="54" s="1"/>
  <c r="X118" i="54"/>
  <c r="X167" i="54" s="1"/>
  <c r="W118" i="54"/>
  <c r="W167" i="54" s="1"/>
  <c r="V118" i="54"/>
  <c r="V167" i="54" s="1"/>
  <c r="U118" i="54"/>
  <c r="U167" i="54" s="1"/>
  <c r="T118" i="54"/>
  <c r="T167" i="54" s="1"/>
  <c r="S118" i="54"/>
  <c r="S167" i="54" s="1"/>
  <c r="R118" i="54"/>
  <c r="R167" i="54" s="1"/>
  <c r="Q118" i="54"/>
  <c r="Q167" i="54" s="1"/>
  <c r="P118" i="54"/>
  <c r="P167" i="54" s="1"/>
  <c r="O118" i="54"/>
  <c r="O167" i="54" s="1"/>
  <c r="N118" i="54"/>
  <c r="N167" i="54" s="1"/>
  <c r="M118" i="54"/>
  <c r="M167" i="54" s="1"/>
  <c r="L118" i="54"/>
  <c r="L167" i="54" s="1"/>
  <c r="K118" i="54"/>
  <c r="K167" i="54" s="1"/>
  <c r="J118" i="54"/>
  <c r="J167" i="54" s="1"/>
  <c r="I118" i="54"/>
  <c r="I167" i="54" s="1"/>
  <c r="H118" i="54"/>
  <c r="H167" i="54" s="1"/>
  <c r="G118" i="54"/>
  <c r="G167" i="54" s="1"/>
  <c r="F118" i="54"/>
  <c r="F167" i="54" s="1"/>
  <c r="E118" i="54"/>
  <c r="E167" i="54" s="1"/>
  <c r="D118" i="54"/>
  <c r="D167" i="54" s="1"/>
  <c r="C118" i="54"/>
  <c r="C167" i="54" s="1"/>
  <c r="B118" i="54"/>
  <c r="B167" i="54" s="1"/>
  <c r="Z117" i="54"/>
  <c r="Z166" i="54" s="1"/>
  <c r="Y117" i="54"/>
  <c r="Y166" i="54" s="1"/>
  <c r="X117" i="54"/>
  <c r="X166" i="54" s="1"/>
  <c r="W117" i="54"/>
  <c r="W166" i="54" s="1"/>
  <c r="V117" i="54"/>
  <c r="V166" i="54" s="1"/>
  <c r="U117" i="54"/>
  <c r="U166" i="54" s="1"/>
  <c r="T117" i="54"/>
  <c r="T166" i="54" s="1"/>
  <c r="S117" i="54"/>
  <c r="S166" i="54" s="1"/>
  <c r="R117" i="54"/>
  <c r="R166" i="54" s="1"/>
  <c r="Q117" i="54"/>
  <c r="Q166" i="54" s="1"/>
  <c r="P117" i="54"/>
  <c r="P166" i="54" s="1"/>
  <c r="O117" i="54"/>
  <c r="O166" i="54" s="1"/>
  <c r="N117" i="54"/>
  <c r="N166" i="54" s="1"/>
  <c r="M117" i="54"/>
  <c r="M166" i="54" s="1"/>
  <c r="L117" i="54"/>
  <c r="L166" i="54" s="1"/>
  <c r="K117" i="54"/>
  <c r="K166" i="54" s="1"/>
  <c r="J117" i="54"/>
  <c r="J166" i="54" s="1"/>
  <c r="I117" i="54"/>
  <c r="I166" i="54" s="1"/>
  <c r="H117" i="54"/>
  <c r="H166" i="54" s="1"/>
  <c r="G117" i="54"/>
  <c r="G166" i="54" s="1"/>
  <c r="F117" i="54"/>
  <c r="F166" i="54" s="1"/>
  <c r="E117" i="54"/>
  <c r="E166" i="54" s="1"/>
  <c r="D117" i="54"/>
  <c r="D166" i="54" s="1"/>
  <c r="C117" i="54"/>
  <c r="C166" i="54" s="1"/>
  <c r="B117" i="54"/>
  <c r="B166" i="54" s="1"/>
  <c r="Z116" i="54"/>
  <c r="Z165" i="54" s="1"/>
  <c r="Y116" i="54"/>
  <c r="Y165" i="54" s="1"/>
  <c r="X116" i="54"/>
  <c r="X165" i="54" s="1"/>
  <c r="W116" i="54"/>
  <c r="W165" i="54" s="1"/>
  <c r="V116" i="54"/>
  <c r="V165" i="54" s="1"/>
  <c r="U116" i="54"/>
  <c r="U165" i="54" s="1"/>
  <c r="T116" i="54"/>
  <c r="T165" i="54" s="1"/>
  <c r="S116" i="54"/>
  <c r="S165" i="54" s="1"/>
  <c r="R116" i="54"/>
  <c r="R165" i="54" s="1"/>
  <c r="Q116" i="54"/>
  <c r="Q165" i="54" s="1"/>
  <c r="P116" i="54"/>
  <c r="P165" i="54" s="1"/>
  <c r="O116" i="54"/>
  <c r="O165" i="54" s="1"/>
  <c r="N116" i="54"/>
  <c r="N165" i="54" s="1"/>
  <c r="M116" i="54"/>
  <c r="M165" i="54" s="1"/>
  <c r="L116" i="54"/>
  <c r="L165" i="54" s="1"/>
  <c r="K116" i="54"/>
  <c r="K165" i="54" s="1"/>
  <c r="J116" i="54"/>
  <c r="J165" i="54" s="1"/>
  <c r="I116" i="54"/>
  <c r="I165" i="54" s="1"/>
  <c r="H116" i="54"/>
  <c r="H165" i="54" s="1"/>
  <c r="G116" i="54"/>
  <c r="G165" i="54" s="1"/>
  <c r="F116" i="54"/>
  <c r="F165" i="54" s="1"/>
  <c r="E116" i="54"/>
  <c r="E165" i="54" s="1"/>
  <c r="D116" i="54"/>
  <c r="D165" i="54" s="1"/>
  <c r="C116" i="54"/>
  <c r="C165" i="54" s="1"/>
  <c r="B116" i="54"/>
  <c r="B165" i="54" s="1"/>
  <c r="Z115" i="54"/>
  <c r="Z164" i="54" s="1"/>
  <c r="Y115" i="54"/>
  <c r="Y164" i="54" s="1"/>
  <c r="X115" i="54"/>
  <c r="X164" i="54" s="1"/>
  <c r="W115" i="54"/>
  <c r="W164" i="54" s="1"/>
  <c r="V115" i="54"/>
  <c r="V164" i="54" s="1"/>
  <c r="U115" i="54"/>
  <c r="U164" i="54" s="1"/>
  <c r="T115" i="54"/>
  <c r="T164" i="54" s="1"/>
  <c r="S115" i="54"/>
  <c r="S164" i="54" s="1"/>
  <c r="R115" i="54"/>
  <c r="R164" i="54" s="1"/>
  <c r="Q115" i="54"/>
  <c r="Q164" i="54" s="1"/>
  <c r="P115" i="54"/>
  <c r="P164" i="54" s="1"/>
  <c r="O115" i="54"/>
  <c r="O164" i="54" s="1"/>
  <c r="N115" i="54"/>
  <c r="N164" i="54" s="1"/>
  <c r="M115" i="54"/>
  <c r="M164" i="54" s="1"/>
  <c r="L115" i="54"/>
  <c r="L164" i="54" s="1"/>
  <c r="K115" i="54"/>
  <c r="K164" i="54" s="1"/>
  <c r="J115" i="54"/>
  <c r="J164" i="54" s="1"/>
  <c r="I115" i="54"/>
  <c r="I164" i="54" s="1"/>
  <c r="H115" i="54"/>
  <c r="H164" i="54" s="1"/>
  <c r="G115" i="54"/>
  <c r="G164" i="54" s="1"/>
  <c r="F115" i="54"/>
  <c r="F164" i="54" s="1"/>
  <c r="E115" i="54"/>
  <c r="E164" i="54" s="1"/>
  <c r="D115" i="54"/>
  <c r="D164" i="54" s="1"/>
  <c r="C115" i="54"/>
  <c r="C164" i="54" s="1"/>
  <c r="B115" i="54"/>
  <c r="B164" i="54" s="1"/>
  <c r="Z114" i="54"/>
  <c r="Z163" i="54" s="1"/>
  <c r="Y114" i="54"/>
  <c r="Y163" i="54" s="1"/>
  <c r="X114" i="54"/>
  <c r="X163" i="54" s="1"/>
  <c r="W114" i="54"/>
  <c r="W163" i="54" s="1"/>
  <c r="V114" i="54"/>
  <c r="V163" i="54" s="1"/>
  <c r="U114" i="54"/>
  <c r="U163" i="54" s="1"/>
  <c r="T114" i="54"/>
  <c r="T163" i="54" s="1"/>
  <c r="S114" i="54"/>
  <c r="S163" i="54" s="1"/>
  <c r="R114" i="54"/>
  <c r="R163" i="54" s="1"/>
  <c r="Q114" i="54"/>
  <c r="Q163" i="54" s="1"/>
  <c r="P114" i="54"/>
  <c r="P163" i="54" s="1"/>
  <c r="O114" i="54"/>
  <c r="O163" i="54" s="1"/>
  <c r="N114" i="54"/>
  <c r="N163" i="54" s="1"/>
  <c r="M114" i="54"/>
  <c r="M163" i="54" s="1"/>
  <c r="L114" i="54"/>
  <c r="L163" i="54" s="1"/>
  <c r="K114" i="54"/>
  <c r="K163" i="54" s="1"/>
  <c r="J114" i="54"/>
  <c r="J163" i="54" s="1"/>
  <c r="I114" i="54"/>
  <c r="I163" i="54" s="1"/>
  <c r="H114" i="54"/>
  <c r="H163" i="54" s="1"/>
  <c r="G114" i="54"/>
  <c r="G163" i="54" s="1"/>
  <c r="F114" i="54"/>
  <c r="F163" i="54" s="1"/>
  <c r="E114" i="54"/>
  <c r="E163" i="54" s="1"/>
  <c r="D114" i="54"/>
  <c r="D163" i="54" s="1"/>
  <c r="C114" i="54"/>
  <c r="C163" i="54" s="1"/>
  <c r="B114" i="54"/>
  <c r="B163" i="54" s="1"/>
  <c r="Z113" i="54"/>
  <c r="Z162" i="54" s="1"/>
  <c r="Y113" i="54"/>
  <c r="Y162" i="54" s="1"/>
  <c r="X113" i="54"/>
  <c r="X162" i="54" s="1"/>
  <c r="W113" i="54"/>
  <c r="W162" i="54" s="1"/>
  <c r="V113" i="54"/>
  <c r="V162" i="54" s="1"/>
  <c r="U113" i="54"/>
  <c r="U162" i="54" s="1"/>
  <c r="T113" i="54"/>
  <c r="T162" i="54" s="1"/>
  <c r="S113" i="54"/>
  <c r="S162" i="54" s="1"/>
  <c r="R113" i="54"/>
  <c r="R162" i="54" s="1"/>
  <c r="Q113" i="54"/>
  <c r="Q162" i="54" s="1"/>
  <c r="P113" i="54"/>
  <c r="P162" i="54" s="1"/>
  <c r="O113" i="54"/>
  <c r="O162" i="54" s="1"/>
  <c r="N113" i="54"/>
  <c r="N162" i="54" s="1"/>
  <c r="M113" i="54"/>
  <c r="M162" i="54" s="1"/>
  <c r="L113" i="54"/>
  <c r="L162" i="54" s="1"/>
  <c r="K113" i="54"/>
  <c r="K162" i="54" s="1"/>
  <c r="J113" i="54"/>
  <c r="J162" i="54" s="1"/>
  <c r="I113" i="54"/>
  <c r="I162" i="54" s="1"/>
  <c r="H113" i="54"/>
  <c r="H162" i="54" s="1"/>
  <c r="G113" i="54"/>
  <c r="G162" i="54" s="1"/>
  <c r="F113" i="54"/>
  <c r="F162" i="54" s="1"/>
  <c r="E113" i="54"/>
  <c r="E162" i="54" s="1"/>
  <c r="D113" i="54"/>
  <c r="D162" i="54" s="1"/>
  <c r="C113" i="54"/>
  <c r="C162" i="54" s="1"/>
  <c r="B113" i="54"/>
  <c r="B162" i="54" s="1"/>
  <c r="Z112" i="54"/>
  <c r="Z161" i="54" s="1"/>
  <c r="Y112" i="54"/>
  <c r="Y161" i="54" s="1"/>
  <c r="X112" i="54"/>
  <c r="X161" i="54" s="1"/>
  <c r="W112" i="54"/>
  <c r="W161" i="54" s="1"/>
  <c r="V112" i="54"/>
  <c r="V161" i="54" s="1"/>
  <c r="U112" i="54"/>
  <c r="U161" i="54" s="1"/>
  <c r="T112" i="54"/>
  <c r="T161" i="54" s="1"/>
  <c r="S112" i="54"/>
  <c r="S161" i="54" s="1"/>
  <c r="R112" i="54"/>
  <c r="R161" i="54" s="1"/>
  <c r="Q112" i="54"/>
  <c r="Q161" i="54" s="1"/>
  <c r="P112" i="54"/>
  <c r="P161" i="54" s="1"/>
  <c r="O112" i="54"/>
  <c r="O161" i="54" s="1"/>
  <c r="N112" i="54"/>
  <c r="N161" i="54" s="1"/>
  <c r="M112" i="54"/>
  <c r="M161" i="54" s="1"/>
  <c r="L112" i="54"/>
  <c r="L161" i="54" s="1"/>
  <c r="K112" i="54"/>
  <c r="K161" i="54" s="1"/>
  <c r="J112" i="54"/>
  <c r="J161" i="54" s="1"/>
  <c r="I112" i="54"/>
  <c r="I161" i="54" s="1"/>
  <c r="H112" i="54"/>
  <c r="H161" i="54" s="1"/>
  <c r="G112" i="54"/>
  <c r="G161" i="54" s="1"/>
  <c r="F112" i="54"/>
  <c r="F161" i="54" s="1"/>
  <c r="E112" i="54"/>
  <c r="E161" i="54" s="1"/>
  <c r="D112" i="54"/>
  <c r="D161" i="54" s="1"/>
  <c r="C112" i="54"/>
  <c r="C161" i="54" s="1"/>
  <c r="B112" i="54"/>
  <c r="B161" i="54" s="1"/>
  <c r="Z111" i="54"/>
  <c r="Z160" i="54" s="1"/>
  <c r="Y111" i="54"/>
  <c r="Y160" i="54" s="1"/>
  <c r="X111" i="54"/>
  <c r="X160" i="54" s="1"/>
  <c r="W111" i="54"/>
  <c r="W160" i="54" s="1"/>
  <c r="V111" i="54"/>
  <c r="V160" i="54" s="1"/>
  <c r="U111" i="54"/>
  <c r="U160" i="54" s="1"/>
  <c r="T111" i="54"/>
  <c r="T160" i="54" s="1"/>
  <c r="S111" i="54"/>
  <c r="S160" i="54" s="1"/>
  <c r="R111" i="54"/>
  <c r="R160" i="54" s="1"/>
  <c r="Q111" i="54"/>
  <c r="Q160" i="54" s="1"/>
  <c r="P111" i="54"/>
  <c r="P160" i="54" s="1"/>
  <c r="O111" i="54"/>
  <c r="O160" i="54" s="1"/>
  <c r="N111" i="54"/>
  <c r="N160" i="54" s="1"/>
  <c r="M111" i="54"/>
  <c r="M160" i="54" s="1"/>
  <c r="L111" i="54"/>
  <c r="L160" i="54" s="1"/>
  <c r="K111" i="54"/>
  <c r="K160" i="54" s="1"/>
  <c r="J111" i="54"/>
  <c r="J160" i="54" s="1"/>
  <c r="I111" i="54"/>
  <c r="I160" i="54" s="1"/>
  <c r="H111" i="54"/>
  <c r="H160" i="54" s="1"/>
  <c r="G111" i="54"/>
  <c r="G160" i="54" s="1"/>
  <c r="F111" i="54"/>
  <c r="F160" i="54" s="1"/>
  <c r="E111" i="54"/>
  <c r="E160" i="54" s="1"/>
  <c r="D111" i="54"/>
  <c r="D160" i="54" s="1"/>
  <c r="C111" i="54"/>
  <c r="C160" i="54" s="1"/>
  <c r="B111" i="54"/>
  <c r="B160" i="54" s="1"/>
  <c r="Z110" i="54"/>
  <c r="Z159" i="54" s="1"/>
  <c r="Y110" i="54"/>
  <c r="Y159" i="54" s="1"/>
  <c r="X110" i="54"/>
  <c r="X159" i="54" s="1"/>
  <c r="W110" i="54"/>
  <c r="W159" i="54" s="1"/>
  <c r="V110" i="54"/>
  <c r="V159" i="54" s="1"/>
  <c r="U110" i="54"/>
  <c r="U159" i="54" s="1"/>
  <c r="T110" i="54"/>
  <c r="T159" i="54" s="1"/>
  <c r="S110" i="54"/>
  <c r="S159" i="54" s="1"/>
  <c r="R110" i="54"/>
  <c r="R159" i="54" s="1"/>
  <c r="Q110" i="54"/>
  <c r="Q159" i="54" s="1"/>
  <c r="P110" i="54"/>
  <c r="P159" i="54" s="1"/>
  <c r="O110" i="54"/>
  <c r="O159" i="54" s="1"/>
  <c r="N110" i="54"/>
  <c r="N159" i="54" s="1"/>
  <c r="M110" i="54"/>
  <c r="M159" i="54" s="1"/>
  <c r="L110" i="54"/>
  <c r="L159" i="54" s="1"/>
  <c r="K110" i="54"/>
  <c r="K159" i="54" s="1"/>
  <c r="J110" i="54"/>
  <c r="J159" i="54" s="1"/>
  <c r="I110" i="54"/>
  <c r="I159" i="54" s="1"/>
  <c r="H110" i="54"/>
  <c r="H159" i="54" s="1"/>
  <c r="G110" i="54"/>
  <c r="G159" i="54" s="1"/>
  <c r="F110" i="54"/>
  <c r="F159" i="54" s="1"/>
  <c r="E110" i="54"/>
  <c r="E159" i="54" s="1"/>
  <c r="D110" i="54"/>
  <c r="D159" i="54" s="1"/>
  <c r="C110" i="54"/>
  <c r="C159" i="54" s="1"/>
  <c r="B110" i="54"/>
  <c r="B159" i="54" s="1"/>
  <c r="Z109" i="54"/>
  <c r="Z158" i="54" s="1"/>
  <c r="Y109" i="54"/>
  <c r="Y158" i="54" s="1"/>
  <c r="X109" i="54"/>
  <c r="X158" i="54" s="1"/>
  <c r="W109" i="54"/>
  <c r="W158" i="54" s="1"/>
  <c r="V109" i="54"/>
  <c r="V158" i="54" s="1"/>
  <c r="U109" i="54"/>
  <c r="T109" i="54"/>
  <c r="T158" i="54" s="1"/>
  <c r="S109" i="54"/>
  <c r="S158" i="54" s="1"/>
  <c r="R109" i="54"/>
  <c r="R158" i="54" s="1"/>
  <c r="Q109" i="54"/>
  <c r="Q158" i="54" s="1"/>
  <c r="P109" i="54"/>
  <c r="P158" i="54" s="1"/>
  <c r="O109" i="54"/>
  <c r="O158" i="54" s="1"/>
  <c r="N109" i="54"/>
  <c r="N158" i="54" s="1"/>
  <c r="M109" i="54"/>
  <c r="M158" i="54" s="1"/>
  <c r="L109" i="54"/>
  <c r="L158" i="54" s="1"/>
  <c r="K109" i="54"/>
  <c r="K158" i="54" s="1"/>
  <c r="J109" i="54"/>
  <c r="J158" i="54" s="1"/>
  <c r="I109" i="54"/>
  <c r="I158" i="54" s="1"/>
  <c r="H109" i="54"/>
  <c r="H158" i="54" s="1"/>
  <c r="G109" i="54"/>
  <c r="G158" i="54" s="1"/>
  <c r="F109" i="54"/>
  <c r="F158" i="54" s="1"/>
  <c r="E109" i="54"/>
  <c r="E158" i="54" s="1"/>
  <c r="D109" i="54"/>
  <c r="D158" i="54" s="1"/>
  <c r="C109" i="54"/>
  <c r="C158" i="54" s="1"/>
  <c r="B109" i="54"/>
  <c r="B158" i="54" s="1"/>
  <c r="Z108" i="54"/>
  <c r="Y108" i="54"/>
  <c r="Y157" i="54" s="1"/>
  <c r="X108" i="54"/>
  <c r="X157" i="54" s="1"/>
  <c r="W108" i="54"/>
  <c r="W157" i="54" s="1"/>
  <c r="V108" i="54"/>
  <c r="V157" i="54" s="1"/>
  <c r="U108" i="54"/>
  <c r="U157" i="54" s="1"/>
  <c r="T108" i="54"/>
  <c r="T157" i="54" s="1"/>
  <c r="S108" i="54"/>
  <c r="S157" i="54" s="1"/>
  <c r="R108" i="54"/>
  <c r="R157" i="54" s="1"/>
  <c r="Q108" i="54"/>
  <c r="Q157" i="54" s="1"/>
  <c r="P108" i="54"/>
  <c r="P157" i="54" s="1"/>
  <c r="O108" i="54"/>
  <c r="O157" i="54" s="1"/>
  <c r="N108" i="54"/>
  <c r="N157" i="54" s="1"/>
  <c r="M108" i="54"/>
  <c r="M157" i="54" s="1"/>
  <c r="L108" i="54"/>
  <c r="L157" i="54" s="1"/>
  <c r="K108" i="54"/>
  <c r="K157" i="54" s="1"/>
  <c r="J108" i="54"/>
  <c r="J157" i="54" s="1"/>
  <c r="I108" i="54"/>
  <c r="I157" i="54" s="1"/>
  <c r="H108" i="54"/>
  <c r="H157" i="54" s="1"/>
  <c r="G108" i="54"/>
  <c r="G157" i="54" s="1"/>
  <c r="F108" i="54"/>
  <c r="F157" i="54" s="1"/>
  <c r="E108" i="54"/>
  <c r="E157" i="54" s="1"/>
  <c r="D108" i="54"/>
  <c r="D157" i="54" s="1"/>
  <c r="C108" i="54"/>
  <c r="C157" i="54" s="1"/>
  <c r="B108" i="54"/>
  <c r="B157" i="54" s="1"/>
  <c r="Z107" i="54"/>
  <c r="Z156" i="54" s="1"/>
  <c r="Y107" i="54"/>
  <c r="Y156" i="54" s="1"/>
  <c r="X107" i="54"/>
  <c r="X156" i="54" s="1"/>
  <c r="W107" i="54"/>
  <c r="W156" i="54" s="1"/>
  <c r="V107" i="54"/>
  <c r="V156" i="54" s="1"/>
  <c r="U107" i="54"/>
  <c r="U156" i="54" s="1"/>
  <c r="T107" i="54"/>
  <c r="T156" i="54" s="1"/>
  <c r="S107" i="54"/>
  <c r="S156" i="54" s="1"/>
  <c r="R107" i="54"/>
  <c r="R156" i="54" s="1"/>
  <c r="Q107" i="54"/>
  <c r="Q156" i="54" s="1"/>
  <c r="P107" i="54"/>
  <c r="P156" i="54" s="1"/>
  <c r="O107" i="54"/>
  <c r="O156" i="54" s="1"/>
  <c r="N107" i="54"/>
  <c r="N156" i="54" s="1"/>
  <c r="M107" i="54"/>
  <c r="M156" i="54" s="1"/>
  <c r="L107" i="54"/>
  <c r="L156" i="54" s="1"/>
  <c r="K107" i="54"/>
  <c r="K156" i="54" s="1"/>
  <c r="J107" i="54"/>
  <c r="J156" i="54" s="1"/>
  <c r="I107" i="54"/>
  <c r="I156" i="54" s="1"/>
  <c r="H107" i="54"/>
  <c r="H156" i="54" s="1"/>
  <c r="G107" i="54"/>
  <c r="G156" i="54" s="1"/>
  <c r="F107" i="54"/>
  <c r="F156" i="54" s="1"/>
  <c r="E107" i="54"/>
  <c r="E156" i="54" s="1"/>
  <c r="D107" i="54"/>
  <c r="D156" i="54" s="1"/>
  <c r="C107" i="54"/>
  <c r="C156" i="54" s="1"/>
  <c r="B107" i="54"/>
  <c r="B156" i="54" s="1"/>
  <c r="Z106" i="54"/>
  <c r="Z155" i="54" s="1"/>
  <c r="Y106" i="54"/>
  <c r="Y155" i="54" s="1"/>
  <c r="X106" i="54"/>
  <c r="X155" i="54" s="1"/>
  <c r="W106" i="54"/>
  <c r="W155" i="54" s="1"/>
  <c r="V106" i="54"/>
  <c r="V155" i="54" s="1"/>
  <c r="U106" i="54"/>
  <c r="U155" i="54" s="1"/>
  <c r="T106" i="54"/>
  <c r="T155" i="54" s="1"/>
  <c r="S106" i="54"/>
  <c r="S155" i="54" s="1"/>
  <c r="R106" i="54"/>
  <c r="R155" i="54" s="1"/>
  <c r="Q106" i="54"/>
  <c r="Q155" i="54" s="1"/>
  <c r="P106" i="54"/>
  <c r="P155" i="54" s="1"/>
  <c r="O106" i="54"/>
  <c r="O155" i="54" s="1"/>
  <c r="N106" i="54"/>
  <c r="N155" i="54" s="1"/>
  <c r="M106" i="54"/>
  <c r="M155" i="54" s="1"/>
  <c r="L106" i="54"/>
  <c r="L155" i="54" s="1"/>
  <c r="K106" i="54"/>
  <c r="K155" i="54" s="1"/>
  <c r="J106" i="54"/>
  <c r="J155" i="54" s="1"/>
  <c r="I106" i="54"/>
  <c r="I155" i="54" s="1"/>
  <c r="H106" i="54"/>
  <c r="H155" i="54" s="1"/>
  <c r="G106" i="54"/>
  <c r="G155" i="54" s="1"/>
  <c r="F106" i="54"/>
  <c r="F155" i="54" s="1"/>
  <c r="E106" i="54"/>
  <c r="E155" i="54" s="1"/>
  <c r="D106" i="54"/>
  <c r="D155" i="54" s="1"/>
  <c r="C106" i="54"/>
  <c r="C155" i="54" s="1"/>
  <c r="B106" i="54"/>
  <c r="B155" i="54" s="1"/>
  <c r="Z105" i="54"/>
  <c r="Z154" i="54" s="1"/>
  <c r="Y105" i="54"/>
  <c r="Y154" i="54" s="1"/>
  <c r="X105" i="54"/>
  <c r="X154" i="54" s="1"/>
  <c r="W105" i="54"/>
  <c r="W154" i="54" s="1"/>
  <c r="V105" i="54"/>
  <c r="V154" i="54" s="1"/>
  <c r="U105" i="54"/>
  <c r="U154" i="54" s="1"/>
  <c r="T105" i="54"/>
  <c r="T154" i="54" s="1"/>
  <c r="S105" i="54"/>
  <c r="S154" i="54" s="1"/>
  <c r="R105" i="54"/>
  <c r="R154" i="54" s="1"/>
  <c r="Q105" i="54"/>
  <c r="Q154" i="54" s="1"/>
  <c r="P105" i="54"/>
  <c r="P154" i="54" s="1"/>
  <c r="O105" i="54"/>
  <c r="O154" i="54" s="1"/>
  <c r="N105" i="54"/>
  <c r="N154" i="54" s="1"/>
  <c r="M105" i="54"/>
  <c r="M154" i="54" s="1"/>
  <c r="L105" i="54"/>
  <c r="L154" i="54" s="1"/>
  <c r="K105" i="54"/>
  <c r="K154" i="54" s="1"/>
  <c r="J105" i="54"/>
  <c r="J154" i="54" s="1"/>
  <c r="I105" i="54"/>
  <c r="I154" i="54" s="1"/>
  <c r="H105" i="54"/>
  <c r="H154" i="54" s="1"/>
  <c r="G105" i="54"/>
  <c r="G154" i="54" s="1"/>
  <c r="F105" i="54"/>
  <c r="F154" i="54" s="1"/>
  <c r="E105" i="54"/>
  <c r="E154" i="54" s="1"/>
  <c r="D105" i="54"/>
  <c r="D154" i="54" s="1"/>
  <c r="C105" i="54"/>
  <c r="C154" i="54" s="1"/>
  <c r="B105" i="54"/>
  <c r="B154" i="54" s="1"/>
  <c r="Z104" i="54"/>
  <c r="Z153" i="54" s="1"/>
  <c r="Y104" i="54"/>
  <c r="Y153" i="54" s="1"/>
  <c r="X104" i="54"/>
  <c r="X153" i="54" s="1"/>
  <c r="W104" i="54"/>
  <c r="W153" i="54" s="1"/>
  <c r="V104" i="54"/>
  <c r="V153" i="54" s="1"/>
  <c r="U104" i="54"/>
  <c r="U153" i="54" s="1"/>
  <c r="T104" i="54"/>
  <c r="T153" i="54" s="1"/>
  <c r="S104" i="54"/>
  <c r="S153" i="54" s="1"/>
  <c r="R104" i="54"/>
  <c r="R153" i="54" s="1"/>
  <c r="Q104" i="54"/>
  <c r="Q153" i="54" s="1"/>
  <c r="P104" i="54"/>
  <c r="P153" i="54" s="1"/>
  <c r="O104" i="54"/>
  <c r="O153" i="54" s="1"/>
  <c r="N104" i="54"/>
  <c r="N153" i="54" s="1"/>
  <c r="M104" i="54"/>
  <c r="M153" i="54" s="1"/>
  <c r="L104" i="54"/>
  <c r="L153" i="54" s="1"/>
  <c r="K104" i="54"/>
  <c r="K153" i="54" s="1"/>
  <c r="J104" i="54"/>
  <c r="J153" i="54" s="1"/>
  <c r="I104" i="54"/>
  <c r="I153" i="54" s="1"/>
  <c r="H104" i="54"/>
  <c r="H153" i="54" s="1"/>
  <c r="G104" i="54"/>
  <c r="G153" i="54" s="1"/>
  <c r="F104" i="54"/>
  <c r="F153" i="54" s="1"/>
  <c r="E104" i="54"/>
  <c r="E153" i="54" s="1"/>
  <c r="D104" i="54"/>
  <c r="D153" i="54" s="1"/>
  <c r="C104" i="54"/>
  <c r="C153" i="54" s="1"/>
  <c r="B104" i="54"/>
  <c r="B153" i="54" s="1"/>
  <c r="Z103" i="54"/>
  <c r="Z152" i="54" s="1"/>
  <c r="Y103" i="54"/>
  <c r="Y152" i="54" s="1"/>
  <c r="X103" i="54"/>
  <c r="X152" i="54" s="1"/>
  <c r="W103" i="54"/>
  <c r="W152" i="54" s="1"/>
  <c r="V103" i="54"/>
  <c r="V152" i="54" s="1"/>
  <c r="U103" i="54"/>
  <c r="U152" i="54" s="1"/>
  <c r="T103" i="54"/>
  <c r="S103" i="54"/>
  <c r="S152" i="54" s="1"/>
  <c r="R103" i="54"/>
  <c r="R152" i="54" s="1"/>
  <c r="Q103" i="54"/>
  <c r="Q152" i="54" s="1"/>
  <c r="P103" i="54"/>
  <c r="P152" i="54" s="1"/>
  <c r="O103" i="54"/>
  <c r="O152" i="54" s="1"/>
  <c r="N103" i="54"/>
  <c r="N152" i="54" s="1"/>
  <c r="M103" i="54"/>
  <c r="M152" i="54" s="1"/>
  <c r="L103" i="54"/>
  <c r="L152" i="54" s="1"/>
  <c r="K103" i="54"/>
  <c r="K152" i="54" s="1"/>
  <c r="J103" i="54"/>
  <c r="J152" i="54" s="1"/>
  <c r="I103" i="54"/>
  <c r="I152" i="54" s="1"/>
  <c r="H103" i="54"/>
  <c r="H152" i="54" s="1"/>
  <c r="G103" i="54"/>
  <c r="G152" i="54" s="1"/>
  <c r="F103" i="54"/>
  <c r="F152" i="54" s="1"/>
  <c r="E103" i="54"/>
  <c r="E152" i="54" s="1"/>
  <c r="D103" i="54"/>
  <c r="D152" i="54" s="1"/>
  <c r="C103" i="54"/>
  <c r="C152" i="54" s="1"/>
  <c r="B103" i="54"/>
  <c r="B152" i="54" s="1"/>
  <c r="Z102" i="54"/>
  <c r="Z151" i="54" s="1"/>
  <c r="Y102" i="54"/>
  <c r="Y151" i="54" s="1"/>
  <c r="X102" i="54"/>
  <c r="X151" i="54" s="1"/>
  <c r="W102" i="54"/>
  <c r="W151" i="54" s="1"/>
  <c r="V102" i="54"/>
  <c r="V151" i="54" s="1"/>
  <c r="U102" i="54"/>
  <c r="U151" i="54" s="1"/>
  <c r="T102" i="54"/>
  <c r="T151" i="54" s="1"/>
  <c r="S102" i="54"/>
  <c r="S151" i="54" s="1"/>
  <c r="R102" i="54"/>
  <c r="R151" i="54" s="1"/>
  <c r="Q102" i="54"/>
  <c r="Q151" i="54" s="1"/>
  <c r="P102" i="54"/>
  <c r="P151" i="54" s="1"/>
  <c r="O102" i="54"/>
  <c r="O151" i="54" s="1"/>
  <c r="N102" i="54"/>
  <c r="N151" i="54" s="1"/>
  <c r="M102" i="54"/>
  <c r="M151" i="54" s="1"/>
  <c r="L102" i="54"/>
  <c r="L151" i="54" s="1"/>
  <c r="K102" i="54"/>
  <c r="K151" i="54" s="1"/>
  <c r="J102" i="54"/>
  <c r="J151" i="54" s="1"/>
  <c r="I102" i="54"/>
  <c r="I151" i="54" s="1"/>
  <c r="H102" i="54"/>
  <c r="H151" i="54" s="1"/>
  <c r="G102" i="54"/>
  <c r="G151" i="54" s="1"/>
  <c r="F102" i="54"/>
  <c r="F151" i="54" s="1"/>
  <c r="E102" i="54"/>
  <c r="E151" i="54" s="1"/>
  <c r="D102" i="54"/>
  <c r="D151" i="54" s="1"/>
  <c r="C102" i="54"/>
  <c r="C151" i="54" s="1"/>
  <c r="B102" i="54"/>
  <c r="B151" i="54" s="1"/>
  <c r="Z101" i="54"/>
  <c r="Z150" i="54" s="1"/>
  <c r="Y101" i="54"/>
  <c r="Y150" i="54" s="1"/>
  <c r="X101" i="54"/>
  <c r="X150" i="54" s="1"/>
  <c r="W101" i="54"/>
  <c r="W150" i="54" s="1"/>
  <c r="V101" i="54"/>
  <c r="V150" i="54" s="1"/>
  <c r="U101" i="54"/>
  <c r="U150" i="54" s="1"/>
  <c r="T101" i="54"/>
  <c r="T150" i="54" s="1"/>
  <c r="S101" i="54"/>
  <c r="S150" i="54" s="1"/>
  <c r="R101" i="54"/>
  <c r="R150" i="54" s="1"/>
  <c r="Q101" i="54"/>
  <c r="Q150" i="54" s="1"/>
  <c r="P101" i="54"/>
  <c r="P150" i="54" s="1"/>
  <c r="O101" i="54"/>
  <c r="O150" i="54" s="1"/>
  <c r="N101" i="54"/>
  <c r="N150" i="54" s="1"/>
  <c r="M101" i="54"/>
  <c r="M150" i="54" s="1"/>
  <c r="L101" i="54"/>
  <c r="L150" i="54" s="1"/>
  <c r="K101" i="54"/>
  <c r="K150" i="54" s="1"/>
  <c r="J101" i="54"/>
  <c r="J150" i="54" s="1"/>
  <c r="I101" i="54"/>
  <c r="I150" i="54" s="1"/>
  <c r="H101" i="54"/>
  <c r="H150" i="54" s="1"/>
  <c r="G101" i="54"/>
  <c r="G150" i="54" s="1"/>
  <c r="F101" i="54"/>
  <c r="F150" i="54" s="1"/>
  <c r="E101" i="54"/>
  <c r="E150" i="54" s="1"/>
  <c r="D101" i="54"/>
  <c r="D150" i="54" s="1"/>
  <c r="C101" i="54"/>
  <c r="C150" i="54" s="1"/>
  <c r="B101" i="54"/>
  <c r="B150" i="54" s="1"/>
  <c r="Z100" i="54"/>
  <c r="Z149" i="54" s="1"/>
  <c r="Y100" i="54"/>
  <c r="Y149" i="54" s="1"/>
  <c r="X100" i="54"/>
  <c r="X149" i="54" s="1"/>
  <c r="W100" i="54"/>
  <c r="W149" i="54" s="1"/>
  <c r="V100" i="54"/>
  <c r="V149" i="54" s="1"/>
  <c r="U100" i="54"/>
  <c r="U149" i="54" s="1"/>
  <c r="T100" i="54"/>
  <c r="T149" i="54" s="1"/>
  <c r="S100" i="54"/>
  <c r="S149" i="54" s="1"/>
  <c r="R100" i="54"/>
  <c r="R149" i="54" s="1"/>
  <c r="Q100" i="54"/>
  <c r="Q149" i="54" s="1"/>
  <c r="P100" i="54"/>
  <c r="P149" i="54" s="1"/>
  <c r="O100" i="54"/>
  <c r="O149" i="54" s="1"/>
  <c r="N100" i="54"/>
  <c r="N149" i="54" s="1"/>
  <c r="M100" i="54"/>
  <c r="M149" i="54" s="1"/>
  <c r="L100" i="54"/>
  <c r="L149" i="54" s="1"/>
  <c r="K100" i="54"/>
  <c r="K149" i="54" s="1"/>
  <c r="J100" i="54"/>
  <c r="J149" i="54" s="1"/>
  <c r="I100" i="54"/>
  <c r="I149" i="54" s="1"/>
  <c r="H100" i="54"/>
  <c r="H149" i="54" s="1"/>
  <c r="G100" i="54"/>
  <c r="G149" i="54" s="1"/>
  <c r="F100" i="54"/>
  <c r="F149" i="54" s="1"/>
  <c r="E100" i="54"/>
  <c r="E149" i="54" s="1"/>
  <c r="D100" i="54"/>
  <c r="D149" i="54" s="1"/>
  <c r="C100" i="54"/>
  <c r="C149" i="54" s="1"/>
  <c r="B100" i="54"/>
  <c r="B149" i="54" s="1"/>
  <c r="Z99" i="54"/>
  <c r="Z148" i="54" s="1"/>
  <c r="Y99" i="54"/>
  <c r="Y148" i="54" s="1"/>
  <c r="X99" i="54"/>
  <c r="X148" i="54" s="1"/>
  <c r="W99" i="54"/>
  <c r="W148" i="54" s="1"/>
  <c r="V99" i="54"/>
  <c r="V148" i="54" s="1"/>
  <c r="U99" i="54"/>
  <c r="U148" i="54" s="1"/>
  <c r="T99" i="54"/>
  <c r="T148" i="54" s="1"/>
  <c r="S99" i="54"/>
  <c r="S148" i="54" s="1"/>
  <c r="R99" i="54"/>
  <c r="R148" i="54" s="1"/>
  <c r="Q99" i="54"/>
  <c r="Q148" i="54" s="1"/>
  <c r="P99" i="54"/>
  <c r="P148" i="54" s="1"/>
  <c r="O99" i="54"/>
  <c r="O148" i="54" s="1"/>
  <c r="N99" i="54"/>
  <c r="N148" i="54" s="1"/>
  <c r="M99" i="54"/>
  <c r="M148" i="54" s="1"/>
  <c r="L99" i="54"/>
  <c r="L148" i="54" s="1"/>
  <c r="K99" i="54"/>
  <c r="K148" i="54" s="1"/>
  <c r="J99" i="54"/>
  <c r="J148" i="54" s="1"/>
  <c r="I99" i="54"/>
  <c r="I148" i="54" s="1"/>
  <c r="H99" i="54"/>
  <c r="H148" i="54" s="1"/>
  <c r="G99" i="54"/>
  <c r="G148" i="54" s="1"/>
  <c r="F99" i="54"/>
  <c r="F148" i="54" s="1"/>
  <c r="E99" i="54"/>
  <c r="E148" i="54" s="1"/>
  <c r="D99" i="54"/>
  <c r="D148" i="54" s="1"/>
  <c r="C99" i="54"/>
  <c r="C148" i="54" s="1"/>
  <c r="B99" i="54"/>
  <c r="B148" i="54" s="1"/>
  <c r="Z98" i="54"/>
  <c r="Z147" i="54" s="1"/>
  <c r="Y98" i="54"/>
  <c r="Y147" i="54" s="1"/>
  <c r="X98" i="54"/>
  <c r="X147" i="54" s="1"/>
  <c r="W98" i="54"/>
  <c r="W147" i="54" s="1"/>
  <c r="V98" i="54"/>
  <c r="V147" i="54" s="1"/>
  <c r="U98" i="54"/>
  <c r="U147" i="54" s="1"/>
  <c r="T98" i="54"/>
  <c r="T147" i="54" s="1"/>
  <c r="S98" i="54"/>
  <c r="S147" i="54" s="1"/>
  <c r="R98" i="54"/>
  <c r="R147" i="54" s="1"/>
  <c r="Q98" i="54"/>
  <c r="Q147" i="54" s="1"/>
  <c r="P98" i="54"/>
  <c r="P147" i="54" s="1"/>
  <c r="O98" i="54"/>
  <c r="O147" i="54" s="1"/>
  <c r="N98" i="54"/>
  <c r="N147" i="54" s="1"/>
  <c r="M98" i="54"/>
  <c r="M147" i="54" s="1"/>
  <c r="L98" i="54"/>
  <c r="L147" i="54" s="1"/>
  <c r="K98" i="54"/>
  <c r="K147" i="54" s="1"/>
  <c r="J98" i="54"/>
  <c r="J147" i="54" s="1"/>
  <c r="I98" i="54"/>
  <c r="I147" i="54" s="1"/>
  <c r="H98" i="54"/>
  <c r="H147" i="54" s="1"/>
  <c r="G98" i="54"/>
  <c r="G147" i="54" s="1"/>
  <c r="F98" i="54"/>
  <c r="F147" i="54" s="1"/>
  <c r="E98" i="54"/>
  <c r="E147" i="54" s="1"/>
  <c r="D98" i="54"/>
  <c r="D147" i="54" s="1"/>
  <c r="C98" i="54"/>
  <c r="C147" i="54" s="1"/>
  <c r="B98" i="54"/>
  <c r="B147" i="54" s="1"/>
  <c r="Z97" i="54"/>
  <c r="Z146" i="54" s="1"/>
  <c r="Y97" i="54"/>
  <c r="Y146" i="54" s="1"/>
  <c r="X97" i="54"/>
  <c r="X146" i="54" s="1"/>
  <c r="W97" i="54"/>
  <c r="W146" i="54" s="1"/>
  <c r="V97" i="54"/>
  <c r="V146" i="54" s="1"/>
  <c r="U97" i="54"/>
  <c r="U146" i="54" s="1"/>
  <c r="T97" i="54"/>
  <c r="T146" i="54" s="1"/>
  <c r="S97" i="54"/>
  <c r="S146" i="54" s="1"/>
  <c r="R97" i="54"/>
  <c r="R146" i="54" s="1"/>
  <c r="Q97" i="54"/>
  <c r="Q146" i="54" s="1"/>
  <c r="P97" i="54"/>
  <c r="P146" i="54" s="1"/>
  <c r="O97" i="54"/>
  <c r="O146" i="54" s="1"/>
  <c r="N97" i="54"/>
  <c r="N146" i="54" s="1"/>
  <c r="M97" i="54"/>
  <c r="M146" i="54" s="1"/>
  <c r="L97" i="54"/>
  <c r="L146" i="54" s="1"/>
  <c r="K97" i="54"/>
  <c r="K146" i="54" s="1"/>
  <c r="J97" i="54"/>
  <c r="J146" i="54" s="1"/>
  <c r="I97" i="54"/>
  <c r="I146" i="54" s="1"/>
  <c r="H97" i="54"/>
  <c r="H146" i="54" s="1"/>
  <c r="G97" i="54"/>
  <c r="G146" i="54" s="1"/>
  <c r="F97" i="54"/>
  <c r="F146" i="54" s="1"/>
  <c r="E97" i="54"/>
  <c r="E146" i="54" s="1"/>
  <c r="D97" i="54"/>
  <c r="D146" i="54" s="1"/>
  <c r="C97" i="54"/>
  <c r="C146" i="54" s="1"/>
  <c r="B97" i="54"/>
  <c r="B146" i="54" s="1"/>
  <c r="Z96" i="54"/>
  <c r="Z145" i="54" s="1"/>
  <c r="Y96" i="54"/>
  <c r="Y145" i="54" s="1"/>
  <c r="X96" i="54"/>
  <c r="X145" i="54" s="1"/>
  <c r="W96" i="54"/>
  <c r="W145" i="54" s="1"/>
  <c r="V96" i="54"/>
  <c r="V145" i="54" s="1"/>
  <c r="U96" i="54"/>
  <c r="U145" i="54" s="1"/>
  <c r="T96" i="54"/>
  <c r="T145" i="54" s="1"/>
  <c r="S96" i="54"/>
  <c r="S145" i="54" s="1"/>
  <c r="R96" i="54"/>
  <c r="R145" i="54" s="1"/>
  <c r="Q96" i="54"/>
  <c r="Q145" i="54" s="1"/>
  <c r="P96" i="54"/>
  <c r="P145" i="54" s="1"/>
  <c r="O96" i="54"/>
  <c r="O145" i="54" s="1"/>
  <c r="N96" i="54"/>
  <c r="N145" i="54" s="1"/>
  <c r="M96" i="54"/>
  <c r="M145" i="54" s="1"/>
  <c r="L96" i="54"/>
  <c r="L145" i="54" s="1"/>
  <c r="K96" i="54"/>
  <c r="K145" i="54" s="1"/>
  <c r="J96" i="54"/>
  <c r="J145" i="54" s="1"/>
  <c r="I96" i="54"/>
  <c r="I145" i="54" s="1"/>
  <c r="H96" i="54"/>
  <c r="H145" i="54" s="1"/>
  <c r="G96" i="54"/>
  <c r="G145" i="54" s="1"/>
  <c r="F96" i="54"/>
  <c r="F145" i="54" s="1"/>
  <c r="E96" i="54"/>
  <c r="E145" i="54" s="1"/>
  <c r="D96" i="54"/>
  <c r="D145" i="54" s="1"/>
  <c r="C96" i="54"/>
  <c r="C145" i="54" s="1"/>
  <c r="B96" i="54"/>
  <c r="B145" i="54" s="1"/>
  <c r="Z95" i="54"/>
  <c r="Z144" i="54" s="1"/>
  <c r="Y95" i="54"/>
  <c r="Y144" i="54" s="1"/>
  <c r="X95" i="54"/>
  <c r="X144" i="54" s="1"/>
  <c r="W95" i="54"/>
  <c r="W144" i="54" s="1"/>
  <c r="V95" i="54"/>
  <c r="V144" i="54" s="1"/>
  <c r="U95" i="54"/>
  <c r="U144" i="54" s="1"/>
  <c r="T95" i="54"/>
  <c r="T144" i="54" s="1"/>
  <c r="S95" i="54"/>
  <c r="S144" i="54" s="1"/>
  <c r="R95" i="54"/>
  <c r="R144" i="54" s="1"/>
  <c r="Q95" i="54"/>
  <c r="Q144" i="54" s="1"/>
  <c r="P95" i="54"/>
  <c r="P144" i="54" s="1"/>
  <c r="O95" i="54"/>
  <c r="O144" i="54" s="1"/>
  <c r="N95" i="54"/>
  <c r="N144" i="54" s="1"/>
  <c r="M95" i="54"/>
  <c r="M144" i="54" s="1"/>
  <c r="L95" i="54"/>
  <c r="L144" i="54" s="1"/>
  <c r="K95" i="54"/>
  <c r="K144" i="54" s="1"/>
  <c r="J95" i="54"/>
  <c r="J144" i="54" s="1"/>
  <c r="I95" i="54"/>
  <c r="I144" i="54" s="1"/>
  <c r="H95" i="54"/>
  <c r="H144" i="54" s="1"/>
  <c r="G95" i="54"/>
  <c r="G144" i="54" s="1"/>
  <c r="F95" i="54"/>
  <c r="F144" i="54" s="1"/>
  <c r="E95" i="54"/>
  <c r="E144" i="54" s="1"/>
  <c r="D95" i="54"/>
  <c r="D144" i="54" s="1"/>
  <c r="C95" i="54"/>
  <c r="C144" i="54" s="1"/>
  <c r="B95" i="54"/>
  <c r="B144" i="54" s="1"/>
  <c r="A95" i="54"/>
  <c r="A96" i="54" s="1"/>
  <c r="A97" i="54" s="1"/>
  <c r="A98" i="54" s="1"/>
  <c r="A99" i="54" s="1"/>
  <c r="A100" i="54" s="1"/>
  <c r="A101" i="54" s="1"/>
  <c r="A102" i="54" s="1"/>
  <c r="A103" i="54" s="1"/>
  <c r="A104" i="54" s="1"/>
  <c r="A105" i="54" s="1"/>
  <c r="A106" i="54" s="1"/>
  <c r="A107" i="54" s="1"/>
  <c r="A108" i="54" s="1"/>
  <c r="A109" i="54" s="1"/>
  <c r="A110" i="54" s="1"/>
  <c r="A111" i="54" s="1"/>
  <c r="A112" i="54" s="1"/>
  <c r="A113" i="54" s="1"/>
  <c r="A114" i="54" s="1"/>
  <c r="A115" i="54" s="1"/>
  <c r="A116" i="54" s="1"/>
  <c r="A117" i="54" s="1"/>
  <c r="A118" i="54" s="1"/>
  <c r="A119" i="54" s="1"/>
  <c r="A120" i="54" s="1"/>
  <c r="A121" i="54" s="1"/>
  <c r="A122" i="54" s="1"/>
  <c r="A123" i="54" s="1"/>
  <c r="A124" i="54" s="1"/>
  <c r="A125" i="54" s="1"/>
  <c r="A126" i="54" s="1"/>
  <c r="A127" i="54" s="1"/>
  <c r="A128" i="54" s="1"/>
  <c r="A129" i="54" s="1"/>
  <c r="A130" i="54" s="1"/>
  <c r="A131" i="54" s="1"/>
  <c r="A132" i="54" s="1"/>
  <c r="A133" i="54" s="1"/>
  <c r="A134" i="54" s="1"/>
  <c r="A135" i="54" s="1"/>
  <c r="A136" i="54" s="1"/>
  <c r="A137" i="54" s="1"/>
  <c r="Z94" i="54"/>
  <c r="Z143" i="54" s="1"/>
  <c r="Y94" i="54"/>
  <c r="Y143" i="54" s="1"/>
  <c r="X94" i="54"/>
  <c r="X143" i="54" s="1"/>
  <c r="W94" i="54"/>
  <c r="W143" i="54" s="1"/>
  <c r="V94" i="54"/>
  <c r="V143" i="54" s="1"/>
  <c r="U94" i="54"/>
  <c r="U143" i="54" s="1"/>
  <c r="T94" i="54"/>
  <c r="T143" i="54" s="1"/>
  <c r="S94" i="54"/>
  <c r="S143" i="54" s="1"/>
  <c r="R94" i="54"/>
  <c r="R143" i="54" s="1"/>
  <c r="Q94" i="54"/>
  <c r="Q143" i="54" s="1"/>
  <c r="P94" i="54"/>
  <c r="P143" i="54" s="1"/>
  <c r="O94" i="54"/>
  <c r="O143" i="54" s="1"/>
  <c r="N94" i="54"/>
  <c r="N143" i="54" s="1"/>
  <c r="M94" i="54"/>
  <c r="M143" i="54" s="1"/>
  <c r="L94" i="54"/>
  <c r="L143" i="54" s="1"/>
  <c r="K94" i="54"/>
  <c r="K143" i="54" s="1"/>
  <c r="J94" i="54"/>
  <c r="J143" i="54" s="1"/>
  <c r="I94" i="54"/>
  <c r="I143" i="54" s="1"/>
  <c r="H94" i="54"/>
  <c r="H143" i="54" s="1"/>
  <c r="G94" i="54"/>
  <c r="G143" i="54" s="1"/>
  <c r="F94" i="54"/>
  <c r="F143" i="54" s="1"/>
  <c r="E94" i="54"/>
  <c r="E143" i="54" s="1"/>
  <c r="D94" i="54"/>
  <c r="D143" i="54" s="1"/>
  <c r="C94" i="54"/>
  <c r="C143" i="54" s="1"/>
  <c r="B94" i="54"/>
  <c r="B143" i="54" s="1"/>
  <c r="A94" i="54"/>
  <c r="Z93" i="54"/>
  <c r="Z142" i="54" s="1"/>
  <c r="Y93" i="54"/>
  <c r="Y142" i="54" s="1"/>
  <c r="X93" i="54"/>
  <c r="X142" i="54" s="1"/>
  <c r="W93" i="54"/>
  <c r="W142" i="54" s="1"/>
  <c r="V93" i="54"/>
  <c r="V142" i="54" s="1"/>
  <c r="U93" i="54"/>
  <c r="U142" i="54" s="1"/>
  <c r="T93" i="54"/>
  <c r="T142" i="54" s="1"/>
  <c r="S93" i="54"/>
  <c r="S142" i="54" s="1"/>
  <c r="R93" i="54"/>
  <c r="R142" i="54" s="1"/>
  <c r="Q93" i="54"/>
  <c r="Q142" i="54" s="1"/>
  <c r="P93" i="54"/>
  <c r="P142" i="54" s="1"/>
  <c r="O93" i="54"/>
  <c r="O142" i="54" s="1"/>
  <c r="N93" i="54"/>
  <c r="N142" i="54" s="1"/>
  <c r="M93" i="54"/>
  <c r="M142" i="54" s="1"/>
  <c r="L93" i="54"/>
  <c r="L142" i="54" s="1"/>
  <c r="K93" i="54"/>
  <c r="K142" i="54" s="1"/>
  <c r="J93" i="54"/>
  <c r="J142" i="54" s="1"/>
  <c r="I93" i="54"/>
  <c r="I142" i="54" s="1"/>
  <c r="H93" i="54"/>
  <c r="H142" i="54" s="1"/>
  <c r="G93" i="54"/>
  <c r="G142" i="54" s="1"/>
  <c r="F93" i="54"/>
  <c r="F142" i="54" s="1"/>
  <c r="E93" i="54"/>
  <c r="E142" i="54" s="1"/>
  <c r="D93" i="54"/>
  <c r="D142" i="54" s="1"/>
  <c r="C93" i="54"/>
  <c r="C142" i="54" s="1"/>
  <c r="B93" i="54"/>
  <c r="B142" i="54" s="1"/>
  <c r="A46" i="54"/>
  <c r="A47" i="54" s="1"/>
  <c r="A48" i="54" s="1"/>
  <c r="A49" i="54" s="1"/>
  <c r="A50" i="54" s="1"/>
  <c r="A51" i="54" s="1"/>
  <c r="A52" i="54" s="1"/>
  <c r="A53" i="54" s="1"/>
  <c r="A54" i="54" s="1"/>
  <c r="A55" i="54" s="1"/>
  <c r="A56" i="54" s="1"/>
  <c r="A57" i="54" s="1"/>
  <c r="A58" i="54" s="1"/>
  <c r="A59" i="54" s="1"/>
  <c r="A60" i="54" s="1"/>
  <c r="A61" i="54" s="1"/>
  <c r="A62" i="54" s="1"/>
  <c r="A63" i="54" s="1"/>
  <c r="A64" i="54" s="1"/>
  <c r="A65" i="54" s="1"/>
  <c r="A66" i="54" s="1"/>
  <c r="A67" i="54" s="1"/>
  <c r="A68" i="54" s="1"/>
  <c r="A69" i="54" s="1"/>
  <c r="A70" i="54" s="1"/>
  <c r="A71" i="54" s="1"/>
  <c r="A72" i="54" s="1"/>
  <c r="A73" i="54" s="1"/>
  <c r="A74" i="54" s="1"/>
  <c r="A75" i="54" s="1"/>
  <c r="A76" i="54" s="1"/>
  <c r="A77" i="54" s="1"/>
  <c r="A78" i="54" s="1"/>
  <c r="A79" i="54" s="1"/>
  <c r="A80" i="54" s="1"/>
  <c r="A81" i="54" s="1"/>
  <c r="A82" i="54" s="1"/>
  <c r="A83" i="54" s="1"/>
  <c r="A84" i="54" s="1"/>
  <c r="A85" i="54" s="1"/>
  <c r="A86" i="54" s="1"/>
  <c r="A87" i="54" s="1"/>
  <c r="A88" i="54" s="1"/>
  <c r="A89" i="54" s="1"/>
  <c r="C39" i="54"/>
  <c r="D39" i="54" s="1"/>
  <c r="C38" i="54"/>
  <c r="D38" i="54" s="1"/>
  <c r="C37" i="54"/>
  <c r="D37" i="54" s="1"/>
  <c r="C36" i="54"/>
  <c r="D36" i="54" s="1"/>
  <c r="D35" i="54"/>
  <c r="C35" i="54"/>
  <c r="C34" i="54"/>
  <c r="D34" i="54" s="1"/>
  <c r="C33" i="54"/>
  <c r="D33" i="54" s="1"/>
  <c r="C32" i="54"/>
  <c r="D32" i="54" s="1"/>
  <c r="C31" i="54"/>
  <c r="D31" i="54" s="1"/>
  <c r="C30" i="54"/>
  <c r="D30" i="54" s="1"/>
  <c r="D29" i="54"/>
  <c r="C29" i="54"/>
  <c r="C28" i="54"/>
  <c r="D28" i="54" s="1"/>
  <c r="C27" i="54"/>
  <c r="D27" i="54" s="1"/>
  <c r="C26" i="54"/>
  <c r="D26" i="54" s="1"/>
  <c r="C25" i="54"/>
  <c r="D25" i="54" s="1"/>
  <c r="C24" i="54"/>
  <c r="D24" i="54" s="1"/>
  <c r="D23" i="54"/>
  <c r="C23" i="54"/>
  <c r="C22" i="54"/>
  <c r="D22" i="54" s="1"/>
  <c r="C21" i="54"/>
  <c r="D21" i="54" s="1"/>
  <c r="C20" i="54"/>
  <c r="D20" i="54" s="1"/>
  <c r="C19" i="54"/>
  <c r="D19" i="54" s="1"/>
  <c r="C18" i="54"/>
  <c r="D18" i="54" s="1"/>
  <c r="D17" i="54"/>
  <c r="C17" i="54"/>
  <c r="C16" i="54"/>
  <c r="D16" i="54" s="1"/>
  <c r="C15" i="54"/>
  <c r="D15" i="54" s="1"/>
  <c r="C14" i="54"/>
  <c r="D14" i="54" s="1"/>
  <c r="C13" i="54"/>
  <c r="D13" i="54" s="1"/>
  <c r="C12" i="54"/>
  <c r="D12" i="54" s="1"/>
  <c r="D11" i="54"/>
  <c r="C11" i="54"/>
  <c r="C10" i="54"/>
  <c r="D10" i="54" s="1"/>
  <c r="C9" i="54"/>
  <c r="D9" i="54" s="1"/>
  <c r="C8" i="54"/>
  <c r="D8" i="54" s="1"/>
  <c r="C7" i="54"/>
  <c r="D7" i="54" s="1"/>
  <c r="C6" i="54"/>
  <c r="D6" i="54" s="1"/>
  <c r="D5" i="54"/>
  <c r="C5" i="54"/>
  <c r="C4" i="54"/>
  <c r="D4" i="54" s="1"/>
  <c r="C3" i="54"/>
  <c r="D3" i="54" s="1"/>
  <c r="C2" i="54"/>
  <c r="D2" i="54" s="1"/>
  <c r="C138" i="36"/>
  <c r="C187" i="36" s="1"/>
  <c r="D138" i="36"/>
  <c r="D187" i="36" s="1"/>
  <c r="E138" i="36"/>
  <c r="E187" i="36" s="1"/>
  <c r="F138" i="36"/>
  <c r="F187" i="36" s="1"/>
  <c r="G138" i="36"/>
  <c r="G187" i="36" s="1"/>
  <c r="H138" i="36"/>
  <c r="H187" i="36" s="1"/>
  <c r="I138" i="36"/>
  <c r="I187" i="36" s="1"/>
  <c r="J138" i="36"/>
  <c r="J187" i="36" s="1"/>
  <c r="K138" i="36"/>
  <c r="K187" i="36" s="1"/>
  <c r="L138" i="36"/>
  <c r="L187" i="36" s="1"/>
  <c r="M138" i="36"/>
  <c r="M187" i="36" s="1"/>
  <c r="N138" i="36"/>
  <c r="N187" i="36" s="1"/>
  <c r="O138" i="36"/>
  <c r="O187" i="36" s="1"/>
  <c r="P138" i="36"/>
  <c r="P187" i="36" s="1"/>
  <c r="Q138" i="36"/>
  <c r="Q187" i="36" s="1"/>
  <c r="R138" i="36"/>
  <c r="R187" i="36" s="1"/>
  <c r="S138" i="36"/>
  <c r="S187" i="36" s="1"/>
  <c r="T138" i="36"/>
  <c r="T187" i="36" s="1"/>
  <c r="U138" i="36"/>
  <c r="U187" i="36" s="1"/>
  <c r="V138" i="36"/>
  <c r="V187" i="36" s="1"/>
  <c r="X138" i="36"/>
  <c r="X187" i="36" s="1"/>
  <c r="Y138" i="36"/>
  <c r="Y187" i="36" s="1"/>
  <c r="Z138" i="36"/>
  <c r="Z187" i="36" s="1"/>
  <c r="AA138" i="36"/>
  <c r="AA187" i="36" s="1"/>
  <c r="B138" i="36"/>
  <c r="B187" i="36" s="1"/>
  <c r="L189" i="54" l="1" a="1"/>
  <c r="L189" i="54" s="1"/>
  <c r="X189" i="54" a="1"/>
  <c r="X189" i="54" s="1"/>
  <c r="W189" i="54" a="1"/>
  <c r="W189" i="54" s="1"/>
  <c r="K189" i="54" a="1"/>
  <c r="K189" i="54" s="1"/>
  <c r="M189" i="54" a="1"/>
  <c r="M189" i="54" s="1"/>
  <c r="Y189" i="54" a="1"/>
  <c r="Y189" i="54" s="1"/>
  <c r="O189" i="54" a="1"/>
  <c r="O189" i="54" s="1"/>
  <c r="H189" i="54" a="1"/>
  <c r="H189" i="54" s="1"/>
  <c r="D189" i="54" a="1"/>
  <c r="D189" i="54" s="1"/>
  <c r="P189" i="54" a="1"/>
  <c r="P189" i="54" s="1"/>
  <c r="N189" i="54" a="1"/>
  <c r="N189" i="54" s="1"/>
  <c r="R189" i="54" a="1"/>
  <c r="R189" i="54" s="1"/>
  <c r="C195" i="54" a="1"/>
  <c r="C195" i="54" s="1"/>
  <c r="C194" i="54" a="1"/>
  <c r="C194" i="54" s="1"/>
  <c r="C193" i="54" a="1"/>
  <c r="C193" i="54" s="1"/>
  <c r="C192" i="54" a="1"/>
  <c r="C192" i="54" s="1"/>
  <c r="C191" i="54" a="1"/>
  <c r="C191" i="54" s="1"/>
  <c r="B189" i="54" a="1"/>
  <c r="B189" i="54" s="1"/>
  <c r="F189" i="54" a="1"/>
  <c r="F189" i="54" s="1"/>
  <c r="C189" i="54" a="1"/>
  <c r="C189" i="54" s="1"/>
  <c r="G189" i="54" a="1"/>
  <c r="G189" i="54" s="1"/>
  <c r="Z189" i="54" a="1"/>
  <c r="Z189" i="54" s="1"/>
  <c r="I189" i="54" a="1"/>
  <c r="I189" i="54" s="1"/>
  <c r="U189" i="54" a="1"/>
  <c r="U189" i="54" s="1"/>
  <c r="Q189" i="54" a="1"/>
  <c r="Q189" i="54" s="1"/>
  <c r="J189" i="54" a="1"/>
  <c r="J189" i="54" s="1"/>
  <c r="V189" i="54" a="1"/>
  <c r="V189" i="54" s="1"/>
  <c r="E189" i="54" a="1"/>
  <c r="E189" i="54" s="1"/>
  <c r="T189" i="54" a="1"/>
  <c r="T189" i="54" s="1"/>
  <c r="E195" i="54" a="1"/>
  <c r="E195" i="54" s="1"/>
  <c r="E194" i="54" a="1"/>
  <c r="E194" i="54" s="1"/>
  <c r="E193" i="54" a="1"/>
  <c r="E193" i="54" s="1"/>
  <c r="E192" i="54" a="1"/>
  <c r="E192" i="54" s="1"/>
  <c r="E191" i="54" a="1"/>
  <c r="E191" i="54" s="1"/>
  <c r="AA186" i="54"/>
  <c r="S189" i="54" a="1"/>
  <c r="S189" i="54" s="1"/>
  <c r="B129" i="33" l="1"/>
  <c r="C129" i="33"/>
  <c r="D129" i="33"/>
  <c r="E129" i="33"/>
  <c r="F129" i="33"/>
  <c r="G129" i="33"/>
  <c r="H129" i="33"/>
  <c r="I129" i="33"/>
  <c r="J129" i="33"/>
  <c r="K129" i="33"/>
  <c r="L129" i="33"/>
  <c r="M129" i="33"/>
  <c r="N129" i="33"/>
  <c r="O129" i="33"/>
  <c r="P129" i="33"/>
  <c r="Q129" i="33"/>
  <c r="R129" i="33"/>
  <c r="S129" i="33"/>
  <c r="T129" i="33"/>
  <c r="U129" i="33"/>
  <c r="V129" i="33"/>
  <c r="W129" i="33"/>
  <c r="X129" i="33"/>
  <c r="B130" i="33"/>
  <c r="C130" i="33"/>
  <c r="D130" i="33"/>
  <c r="E130" i="33"/>
  <c r="F130" i="33"/>
  <c r="G130" i="33"/>
  <c r="H130" i="33"/>
  <c r="I130" i="33"/>
  <c r="J130" i="33"/>
  <c r="K130" i="33"/>
  <c r="L130" i="33"/>
  <c r="M130" i="33"/>
  <c r="N130" i="33"/>
  <c r="O130" i="33"/>
  <c r="P130" i="33"/>
  <c r="Q130" i="33"/>
  <c r="R130" i="33"/>
  <c r="S130" i="33"/>
  <c r="T130" i="33"/>
  <c r="U130" i="33"/>
  <c r="V130" i="33"/>
  <c r="W130" i="33"/>
  <c r="X130" i="33"/>
  <c r="B131" i="33"/>
  <c r="C131" i="33"/>
  <c r="D131" i="33"/>
  <c r="E131" i="33"/>
  <c r="F131" i="33"/>
  <c r="G131" i="33"/>
  <c r="H131" i="33"/>
  <c r="I131" i="33"/>
  <c r="J131" i="33"/>
  <c r="K131" i="33"/>
  <c r="L131" i="33"/>
  <c r="M131" i="33"/>
  <c r="N131" i="33"/>
  <c r="O131" i="33"/>
  <c r="P131" i="33"/>
  <c r="Q131" i="33"/>
  <c r="R131" i="33"/>
  <c r="S131" i="33"/>
  <c r="T131" i="33"/>
  <c r="U131" i="33"/>
  <c r="V131" i="33"/>
  <c r="W131" i="33"/>
  <c r="X131" i="33"/>
  <c r="B132" i="33"/>
  <c r="C132" i="33"/>
  <c r="D132" i="33"/>
  <c r="E132" i="33"/>
  <c r="F132" i="33"/>
  <c r="G132" i="33"/>
  <c r="H132" i="33"/>
  <c r="I132" i="33"/>
  <c r="J132" i="33"/>
  <c r="K132" i="33"/>
  <c r="L132" i="33"/>
  <c r="M132" i="33"/>
  <c r="N132" i="33"/>
  <c r="O132" i="33"/>
  <c r="P132" i="33"/>
  <c r="Q132" i="33"/>
  <c r="R132" i="33"/>
  <c r="S132" i="33"/>
  <c r="T132" i="33"/>
  <c r="U132" i="33"/>
  <c r="V132" i="33"/>
  <c r="W132" i="33"/>
  <c r="X132" i="33"/>
  <c r="B133" i="33"/>
  <c r="C133" i="33"/>
  <c r="D133" i="33"/>
  <c r="E133" i="33"/>
  <c r="F133" i="33"/>
  <c r="G133" i="33"/>
  <c r="H133" i="33"/>
  <c r="I133" i="33"/>
  <c r="J133" i="33"/>
  <c r="K133" i="33"/>
  <c r="L133" i="33"/>
  <c r="M133" i="33"/>
  <c r="N133" i="33"/>
  <c r="O133" i="33"/>
  <c r="P133" i="33"/>
  <c r="Q133" i="33"/>
  <c r="R133" i="33"/>
  <c r="S133" i="33"/>
  <c r="T133" i="33"/>
  <c r="U133" i="33"/>
  <c r="V133" i="33"/>
  <c r="W133" i="33"/>
  <c r="X133" i="33"/>
  <c r="B134" i="33"/>
  <c r="C134" i="33"/>
  <c r="D134" i="33"/>
  <c r="E134" i="33"/>
  <c r="F134" i="33"/>
  <c r="G134" i="33"/>
  <c r="H134" i="33"/>
  <c r="I134" i="33"/>
  <c r="J134" i="33"/>
  <c r="K134" i="33"/>
  <c r="L134" i="33"/>
  <c r="M134" i="33"/>
  <c r="N134" i="33"/>
  <c r="O134" i="33"/>
  <c r="P134" i="33"/>
  <c r="Q134" i="33"/>
  <c r="R134" i="33"/>
  <c r="S134" i="33"/>
  <c r="T134" i="33"/>
  <c r="U134" i="33"/>
  <c r="V134" i="33"/>
  <c r="W134" i="33"/>
  <c r="X134" i="33"/>
  <c r="B135" i="33"/>
  <c r="C135" i="33"/>
  <c r="D135" i="33"/>
  <c r="E135" i="33"/>
  <c r="F135" i="33"/>
  <c r="G135" i="33"/>
  <c r="H135" i="33"/>
  <c r="I135" i="33"/>
  <c r="J135" i="33"/>
  <c r="K135" i="33"/>
  <c r="L135" i="33"/>
  <c r="M135" i="33"/>
  <c r="N135" i="33"/>
  <c r="O135" i="33"/>
  <c r="P135" i="33"/>
  <c r="Q135" i="33"/>
  <c r="R135" i="33"/>
  <c r="S135" i="33"/>
  <c r="T135" i="33"/>
  <c r="U135" i="33"/>
  <c r="V135" i="33"/>
  <c r="W135" i="33"/>
  <c r="X135" i="33"/>
  <c r="B136" i="33"/>
  <c r="C136" i="33"/>
  <c r="D136" i="33"/>
  <c r="E136" i="33"/>
  <c r="F136" i="33"/>
  <c r="G136" i="33"/>
  <c r="H136" i="33"/>
  <c r="I136" i="33"/>
  <c r="J136" i="33"/>
  <c r="K136" i="33"/>
  <c r="L136" i="33"/>
  <c r="M136" i="33"/>
  <c r="N136" i="33"/>
  <c r="O136" i="33"/>
  <c r="P136" i="33"/>
  <c r="Q136" i="33"/>
  <c r="R136" i="33"/>
  <c r="S136" i="33"/>
  <c r="T136" i="33"/>
  <c r="U136" i="33"/>
  <c r="V136" i="33"/>
  <c r="W136" i="33"/>
  <c r="X136" i="33"/>
  <c r="B137" i="33"/>
  <c r="C137" i="33"/>
  <c r="D137" i="33"/>
  <c r="E137" i="33"/>
  <c r="F137" i="33"/>
  <c r="G137" i="33"/>
  <c r="H137" i="33"/>
  <c r="I137" i="33"/>
  <c r="J137" i="33"/>
  <c r="K137" i="33"/>
  <c r="L137" i="33"/>
  <c r="M137" i="33"/>
  <c r="N137" i="33"/>
  <c r="O137" i="33"/>
  <c r="P137" i="33"/>
  <c r="Q137" i="33"/>
  <c r="R137" i="33"/>
  <c r="S137" i="33"/>
  <c r="T137" i="33"/>
  <c r="U137" i="33"/>
  <c r="V137" i="33"/>
  <c r="W137" i="33"/>
  <c r="X137" i="33"/>
  <c r="B138" i="33"/>
  <c r="C138" i="33"/>
  <c r="D138" i="33"/>
  <c r="E138" i="33"/>
  <c r="F138" i="33"/>
  <c r="G138" i="33"/>
  <c r="H138" i="33"/>
  <c r="I138" i="33"/>
  <c r="J138" i="33"/>
  <c r="K138" i="33"/>
  <c r="L138" i="33"/>
  <c r="M138" i="33"/>
  <c r="N138" i="33"/>
  <c r="O138" i="33"/>
  <c r="P138" i="33"/>
  <c r="Q138" i="33"/>
  <c r="R138" i="33"/>
  <c r="S138" i="33"/>
  <c r="T138" i="33"/>
  <c r="U138" i="33"/>
  <c r="V138" i="33"/>
  <c r="W138" i="33"/>
  <c r="X138" i="33"/>
  <c r="B139" i="33"/>
  <c r="C139" i="33"/>
  <c r="D139" i="33"/>
  <c r="E139" i="33"/>
  <c r="F139" i="33"/>
  <c r="G139" i="33"/>
  <c r="H139" i="33"/>
  <c r="I139" i="33"/>
  <c r="J139" i="33"/>
  <c r="K139" i="33"/>
  <c r="L139" i="33"/>
  <c r="M139" i="33"/>
  <c r="N139" i="33"/>
  <c r="O139" i="33"/>
  <c r="P139" i="33"/>
  <c r="Q139" i="33"/>
  <c r="R139" i="33"/>
  <c r="S139" i="33"/>
  <c r="T139" i="33"/>
  <c r="U139" i="33"/>
  <c r="V139" i="33"/>
  <c r="W139" i="33"/>
  <c r="X139" i="33"/>
  <c r="B140" i="33"/>
  <c r="C140" i="33"/>
  <c r="D140" i="33"/>
  <c r="E140" i="33"/>
  <c r="F140" i="33"/>
  <c r="G140" i="33"/>
  <c r="H140" i="33"/>
  <c r="I140" i="33"/>
  <c r="J140" i="33"/>
  <c r="K140" i="33"/>
  <c r="L140" i="33"/>
  <c r="M140" i="33"/>
  <c r="N140" i="33"/>
  <c r="O140" i="33"/>
  <c r="P140" i="33"/>
  <c r="Q140" i="33"/>
  <c r="R140" i="33"/>
  <c r="S140" i="33"/>
  <c r="T140" i="33"/>
  <c r="U140" i="33"/>
  <c r="V140" i="33"/>
  <c r="W140" i="33"/>
  <c r="X140" i="33"/>
  <c r="B141" i="33"/>
  <c r="C141" i="33"/>
  <c r="D141" i="33"/>
  <c r="E141" i="33"/>
  <c r="F141" i="33"/>
  <c r="G141" i="33"/>
  <c r="H141" i="33"/>
  <c r="I141" i="33"/>
  <c r="J141" i="33"/>
  <c r="K141" i="33"/>
  <c r="L141" i="33"/>
  <c r="M141" i="33"/>
  <c r="N141" i="33"/>
  <c r="O141" i="33"/>
  <c r="P141" i="33"/>
  <c r="Q141" i="33"/>
  <c r="R141" i="33"/>
  <c r="S141" i="33"/>
  <c r="T141" i="33"/>
  <c r="U141" i="33"/>
  <c r="V141" i="33"/>
  <c r="W141" i="33"/>
  <c r="X141" i="33"/>
  <c r="B142" i="33"/>
  <c r="C142" i="33"/>
  <c r="D142" i="33"/>
  <c r="E142" i="33"/>
  <c r="F142" i="33"/>
  <c r="G142" i="33"/>
  <c r="H142" i="33"/>
  <c r="I142" i="33"/>
  <c r="J142" i="33"/>
  <c r="K142" i="33"/>
  <c r="L142" i="33"/>
  <c r="M142" i="33"/>
  <c r="N142" i="33"/>
  <c r="O142" i="33"/>
  <c r="P142" i="33"/>
  <c r="Q142" i="33"/>
  <c r="R142" i="33"/>
  <c r="S142" i="33"/>
  <c r="T142" i="33"/>
  <c r="U142" i="33"/>
  <c r="V142" i="33"/>
  <c r="W142" i="33"/>
  <c r="X142" i="33"/>
  <c r="B143" i="33"/>
  <c r="C143" i="33"/>
  <c r="D143" i="33"/>
  <c r="E143" i="33"/>
  <c r="F143" i="33"/>
  <c r="G143" i="33"/>
  <c r="H143" i="33"/>
  <c r="I143" i="33"/>
  <c r="J143" i="33"/>
  <c r="K143" i="33"/>
  <c r="L143" i="33"/>
  <c r="M143" i="33"/>
  <c r="N143" i="33"/>
  <c r="O143" i="33"/>
  <c r="P143" i="33"/>
  <c r="Q143" i="33"/>
  <c r="R143" i="33"/>
  <c r="S143" i="33"/>
  <c r="T143" i="33"/>
  <c r="U143" i="33"/>
  <c r="V143" i="33"/>
  <c r="W143" i="33"/>
  <c r="X143" i="33"/>
  <c r="B144" i="33"/>
  <c r="C144" i="33"/>
  <c r="D144" i="33"/>
  <c r="E144" i="33"/>
  <c r="F144" i="33"/>
  <c r="G144" i="33"/>
  <c r="H144" i="33"/>
  <c r="I144" i="33"/>
  <c r="J144" i="33"/>
  <c r="K144" i="33"/>
  <c r="L144" i="33"/>
  <c r="M144" i="33"/>
  <c r="N144" i="33"/>
  <c r="O144" i="33"/>
  <c r="P144" i="33"/>
  <c r="Q144" i="33"/>
  <c r="R144" i="33"/>
  <c r="S144" i="33"/>
  <c r="T144" i="33"/>
  <c r="U144" i="33"/>
  <c r="V144" i="33"/>
  <c r="W144" i="33"/>
  <c r="X144" i="33"/>
  <c r="B145" i="33"/>
  <c r="C145" i="33"/>
  <c r="D145" i="33"/>
  <c r="E145" i="33"/>
  <c r="F145" i="33"/>
  <c r="G145" i="33"/>
  <c r="H145" i="33"/>
  <c r="I145" i="33"/>
  <c r="J145" i="33"/>
  <c r="K145" i="33"/>
  <c r="L145" i="33"/>
  <c r="M145" i="33"/>
  <c r="N145" i="33"/>
  <c r="O145" i="33"/>
  <c r="P145" i="33"/>
  <c r="Q145" i="33"/>
  <c r="R145" i="33"/>
  <c r="S145" i="33"/>
  <c r="T145" i="33"/>
  <c r="U145" i="33"/>
  <c r="V145" i="33"/>
  <c r="W145" i="33"/>
  <c r="X145" i="33"/>
  <c r="B146" i="33"/>
  <c r="C146" i="33"/>
  <c r="D146" i="33"/>
  <c r="E146" i="33"/>
  <c r="F146" i="33"/>
  <c r="G146" i="33"/>
  <c r="H146" i="33"/>
  <c r="I146" i="33"/>
  <c r="J146" i="33"/>
  <c r="K146" i="33"/>
  <c r="L146" i="33"/>
  <c r="M146" i="33"/>
  <c r="N146" i="33"/>
  <c r="O146" i="33"/>
  <c r="P146" i="33"/>
  <c r="Q146" i="33"/>
  <c r="R146" i="33"/>
  <c r="S146" i="33"/>
  <c r="T146" i="33"/>
  <c r="U146" i="33"/>
  <c r="V146" i="33"/>
  <c r="W146" i="33"/>
  <c r="X146" i="33"/>
  <c r="B147" i="33"/>
  <c r="C147" i="33"/>
  <c r="D147" i="33"/>
  <c r="E147" i="33"/>
  <c r="F147" i="33"/>
  <c r="G147" i="33"/>
  <c r="H147" i="33"/>
  <c r="I147" i="33"/>
  <c r="J147" i="33"/>
  <c r="K147" i="33"/>
  <c r="L147" i="33"/>
  <c r="M147" i="33"/>
  <c r="N147" i="33"/>
  <c r="O147" i="33"/>
  <c r="P147" i="33"/>
  <c r="Q147" i="33"/>
  <c r="R147" i="33"/>
  <c r="S147" i="33"/>
  <c r="T147" i="33"/>
  <c r="U147" i="33"/>
  <c r="V147" i="33"/>
  <c r="W147" i="33"/>
  <c r="X147" i="33"/>
  <c r="B148" i="33"/>
  <c r="C148" i="33"/>
  <c r="D148" i="33"/>
  <c r="E148" i="33"/>
  <c r="F148" i="33"/>
  <c r="G148" i="33"/>
  <c r="H148" i="33"/>
  <c r="I148" i="33"/>
  <c r="J148" i="33"/>
  <c r="K148" i="33"/>
  <c r="L148" i="33"/>
  <c r="M148" i="33"/>
  <c r="N148" i="33"/>
  <c r="O148" i="33"/>
  <c r="P148" i="33"/>
  <c r="Q148" i="33"/>
  <c r="R148" i="33"/>
  <c r="S148" i="33"/>
  <c r="T148" i="33"/>
  <c r="U148" i="33"/>
  <c r="V148" i="33"/>
  <c r="W148" i="33"/>
  <c r="X148" i="33"/>
  <c r="B149" i="33"/>
  <c r="C149" i="33"/>
  <c r="D149" i="33"/>
  <c r="E149" i="33"/>
  <c r="F149" i="33"/>
  <c r="G149" i="33"/>
  <c r="H149" i="33"/>
  <c r="I149" i="33"/>
  <c r="J149" i="33"/>
  <c r="K149" i="33"/>
  <c r="L149" i="33"/>
  <c r="M149" i="33"/>
  <c r="N149" i="33"/>
  <c r="O149" i="33"/>
  <c r="P149" i="33"/>
  <c r="Q149" i="33"/>
  <c r="R149" i="33"/>
  <c r="S149" i="33"/>
  <c r="T149" i="33"/>
  <c r="U149" i="33"/>
  <c r="V149" i="33"/>
  <c r="W149" i="33"/>
  <c r="X149" i="33"/>
  <c r="B150" i="33"/>
  <c r="C150" i="33"/>
  <c r="D150" i="33"/>
  <c r="E150" i="33"/>
  <c r="F150" i="33"/>
  <c r="G150" i="33"/>
  <c r="H150" i="33"/>
  <c r="I150" i="33"/>
  <c r="J150" i="33"/>
  <c r="K150" i="33"/>
  <c r="L150" i="33"/>
  <c r="M150" i="33"/>
  <c r="N150" i="33"/>
  <c r="O150" i="33"/>
  <c r="P150" i="33"/>
  <c r="Q150" i="33"/>
  <c r="R150" i="33"/>
  <c r="S150" i="33"/>
  <c r="T150" i="33"/>
  <c r="U150" i="33"/>
  <c r="V150" i="33"/>
  <c r="W150" i="33"/>
  <c r="X150" i="33"/>
  <c r="B151" i="33"/>
  <c r="C151" i="33"/>
  <c r="D151" i="33"/>
  <c r="E151" i="33"/>
  <c r="F151" i="33"/>
  <c r="G151" i="33"/>
  <c r="H151" i="33"/>
  <c r="I151" i="33"/>
  <c r="J151" i="33"/>
  <c r="K151" i="33"/>
  <c r="L151" i="33"/>
  <c r="M151" i="33"/>
  <c r="N151" i="33"/>
  <c r="O151" i="33"/>
  <c r="P151" i="33"/>
  <c r="Q151" i="33"/>
  <c r="R151" i="33"/>
  <c r="S151" i="33"/>
  <c r="T151" i="33"/>
  <c r="U151" i="33"/>
  <c r="V151" i="33"/>
  <c r="W151" i="33"/>
  <c r="X151" i="33"/>
  <c r="B152" i="33"/>
  <c r="C152" i="33"/>
  <c r="D152" i="33"/>
  <c r="E152" i="33"/>
  <c r="F152" i="33"/>
  <c r="G152" i="33"/>
  <c r="H152" i="33"/>
  <c r="I152" i="33"/>
  <c r="J152" i="33"/>
  <c r="K152" i="33"/>
  <c r="L152" i="33"/>
  <c r="M152" i="33"/>
  <c r="N152" i="33"/>
  <c r="O152" i="33"/>
  <c r="P152" i="33"/>
  <c r="Q152" i="33"/>
  <c r="R152" i="33"/>
  <c r="S152" i="33"/>
  <c r="T152" i="33"/>
  <c r="U152" i="33"/>
  <c r="V152" i="33"/>
  <c r="W152" i="33"/>
  <c r="X152" i="33"/>
  <c r="B153" i="33"/>
  <c r="C153" i="33"/>
  <c r="D153" i="33"/>
  <c r="E153" i="33"/>
  <c r="F153" i="33"/>
  <c r="G153" i="33"/>
  <c r="H153" i="33"/>
  <c r="I153" i="33"/>
  <c r="J153" i="33"/>
  <c r="K153" i="33"/>
  <c r="L153" i="33"/>
  <c r="M153" i="33"/>
  <c r="N153" i="33"/>
  <c r="O153" i="33"/>
  <c r="P153" i="33"/>
  <c r="Q153" i="33"/>
  <c r="R153" i="33"/>
  <c r="S153" i="33"/>
  <c r="T153" i="33"/>
  <c r="U153" i="33"/>
  <c r="V153" i="33"/>
  <c r="W153" i="33"/>
  <c r="X153" i="33"/>
  <c r="B154" i="33"/>
  <c r="C154" i="33"/>
  <c r="D154" i="33"/>
  <c r="E154" i="33"/>
  <c r="F154" i="33"/>
  <c r="G154" i="33"/>
  <c r="H154" i="33"/>
  <c r="I154" i="33"/>
  <c r="J154" i="33"/>
  <c r="K154" i="33"/>
  <c r="L154" i="33"/>
  <c r="M154" i="33"/>
  <c r="N154" i="33"/>
  <c r="O154" i="33"/>
  <c r="P154" i="33"/>
  <c r="Q154" i="33"/>
  <c r="R154" i="33"/>
  <c r="S154" i="33"/>
  <c r="T154" i="33"/>
  <c r="U154" i="33"/>
  <c r="V154" i="33"/>
  <c r="W154" i="33"/>
  <c r="X154" i="33"/>
  <c r="B155" i="33"/>
  <c r="C155" i="33"/>
  <c r="D155" i="33"/>
  <c r="E155" i="33"/>
  <c r="F155" i="33"/>
  <c r="G155" i="33"/>
  <c r="H155" i="33"/>
  <c r="I155" i="33"/>
  <c r="J155" i="33"/>
  <c r="K155" i="33"/>
  <c r="L155" i="33"/>
  <c r="M155" i="33"/>
  <c r="N155" i="33"/>
  <c r="O155" i="33"/>
  <c r="P155" i="33"/>
  <c r="Q155" i="33"/>
  <c r="R155" i="33"/>
  <c r="S155" i="33"/>
  <c r="T155" i="33"/>
  <c r="U155" i="33"/>
  <c r="V155" i="33"/>
  <c r="W155" i="33"/>
  <c r="X155" i="33"/>
  <c r="B156" i="33"/>
  <c r="C156" i="33"/>
  <c r="D156" i="33"/>
  <c r="E156" i="33"/>
  <c r="F156" i="33"/>
  <c r="G156" i="33"/>
  <c r="H156" i="33"/>
  <c r="I156" i="33"/>
  <c r="J156" i="33"/>
  <c r="K156" i="33"/>
  <c r="L156" i="33"/>
  <c r="M156" i="33"/>
  <c r="N156" i="33"/>
  <c r="O156" i="33"/>
  <c r="P156" i="33"/>
  <c r="Q156" i="33"/>
  <c r="R156" i="33"/>
  <c r="S156" i="33"/>
  <c r="T156" i="33"/>
  <c r="U156" i="33"/>
  <c r="V156" i="33"/>
  <c r="W156" i="33"/>
  <c r="X156" i="33"/>
  <c r="B157" i="33"/>
  <c r="C157" i="33"/>
  <c r="D157" i="33"/>
  <c r="E157" i="33"/>
  <c r="F157" i="33"/>
  <c r="G157" i="33"/>
  <c r="H157" i="33"/>
  <c r="I157" i="33"/>
  <c r="J157" i="33"/>
  <c r="K157" i="33"/>
  <c r="L157" i="33"/>
  <c r="M157" i="33"/>
  <c r="N157" i="33"/>
  <c r="O157" i="33"/>
  <c r="P157" i="33"/>
  <c r="Q157" i="33"/>
  <c r="R157" i="33"/>
  <c r="S157" i="33"/>
  <c r="T157" i="33"/>
  <c r="U157" i="33"/>
  <c r="V157" i="33"/>
  <c r="W157" i="33"/>
  <c r="X157" i="33"/>
  <c r="B158" i="33"/>
  <c r="C158" i="33"/>
  <c r="D158" i="33"/>
  <c r="E158" i="33"/>
  <c r="F158" i="33"/>
  <c r="G158" i="33"/>
  <c r="H158" i="33"/>
  <c r="I158" i="33"/>
  <c r="J158" i="33"/>
  <c r="K158" i="33"/>
  <c r="L158" i="33"/>
  <c r="M158" i="33"/>
  <c r="N158" i="33"/>
  <c r="O158" i="33"/>
  <c r="P158" i="33"/>
  <c r="Q158" i="33"/>
  <c r="R158" i="33"/>
  <c r="S158" i="33"/>
  <c r="T158" i="33"/>
  <c r="U158" i="33"/>
  <c r="V158" i="33"/>
  <c r="W158" i="33"/>
  <c r="X158" i="33"/>
  <c r="B159" i="33"/>
  <c r="C159" i="33"/>
  <c r="D159" i="33"/>
  <c r="E159" i="33"/>
  <c r="F159" i="33"/>
  <c r="G159" i="33"/>
  <c r="H159" i="33"/>
  <c r="I159" i="33"/>
  <c r="J159" i="33"/>
  <c r="K159" i="33"/>
  <c r="L159" i="33"/>
  <c r="M159" i="33"/>
  <c r="N159" i="33"/>
  <c r="O159" i="33"/>
  <c r="P159" i="33"/>
  <c r="Q159" i="33"/>
  <c r="R159" i="33"/>
  <c r="S159" i="33"/>
  <c r="T159" i="33"/>
  <c r="U159" i="33"/>
  <c r="V159" i="33"/>
  <c r="W159" i="33"/>
  <c r="X159" i="33"/>
  <c r="B160" i="33"/>
  <c r="C160" i="33"/>
  <c r="D160" i="33"/>
  <c r="E160" i="33"/>
  <c r="F160" i="33"/>
  <c r="G160" i="33"/>
  <c r="H160" i="33"/>
  <c r="I160" i="33"/>
  <c r="J160" i="33"/>
  <c r="K160" i="33"/>
  <c r="L160" i="33"/>
  <c r="M160" i="33"/>
  <c r="N160" i="33"/>
  <c r="O160" i="33"/>
  <c r="P160" i="33"/>
  <c r="Q160" i="33"/>
  <c r="R160" i="33"/>
  <c r="S160" i="33"/>
  <c r="T160" i="33"/>
  <c r="U160" i="33"/>
  <c r="V160" i="33"/>
  <c r="W160" i="33"/>
  <c r="X160" i="33"/>
  <c r="B161" i="33"/>
  <c r="C161" i="33"/>
  <c r="D161" i="33"/>
  <c r="E161" i="33"/>
  <c r="F161" i="33"/>
  <c r="G161" i="33"/>
  <c r="H161" i="33"/>
  <c r="I161" i="33"/>
  <c r="J161" i="33"/>
  <c r="K161" i="33"/>
  <c r="L161" i="33"/>
  <c r="M161" i="33"/>
  <c r="N161" i="33"/>
  <c r="O161" i="33"/>
  <c r="P161" i="33"/>
  <c r="Q161" i="33"/>
  <c r="R161" i="33"/>
  <c r="S161" i="33"/>
  <c r="T161" i="33"/>
  <c r="U161" i="33"/>
  <c r="V161" i="33"/>
  <c r="W161" i="33"/>
  <c r="X161" i="33"/>
  <c r="B162" i="33"/>
  <c r="C162" i="33"/>
  <c r="D162" i="33"/>
  <c r="E162" i="33"/>
  <c r="F162" i="33"/>
  <c r="G162" i="33"/>
  <c r="H162" i="33"/>
  <c r="I162" i="33"/>
  <c r="J162" i="33"/>
  <c r="K162" i="33"/>
  <c r="L162" i="33"/>
  <c r="M162" i="33"/>
  <c r="N162" i="33"/>
  <c r="O162" i="33"/>
  <c r="P162" i="33"/>
  <c r="Q162" i="33"/>
  <c r="R162" i="33"/>
  <c r="S162" i="33"/>
  <c r="T162" i="33"/>
  <c r="U162" i="33"/>
  <c r="V162" i="33"/>
  <c r="W162" i="33"/>
  <c r="X162" i="33"/>
  <c r="B163" i="33"/>
  <c r="C163" i="33"/>
  <c r="D163" i="33"/>
  <c r="E163" i="33"/>
  <c r="F163" i="33"/>
  <c r="G163" i="33"/>
  <c r="H163" i="33"/>
  <c r="I163" i="33"/>
  <c r="J163" i="33"/>
  <c r="K163" i="33"/>
  <c r="L163" i="33"/>
  <c r="M163" i="33"/>
  <c r="N163" i="33"/>
  <c r="O163" i="33"/>
  <c r="P163" i="33"/>
  <c r="Q163" i="33"/>
  <c r="R163" i="33"/>
  <c r="S163" i="33"/>
  <c r="T163" i="33"/>
  <c r="U163" i="33"/>
  <c r="V163" i="33"/>
  <c r="W163" i="33"/>
  <c r="X163" i="33"/>
  <c r="B164" i="33"/>
  <c r="C164" i="33"/>
  <c r="D164" i="33"/>
  <c r="E164" i="33"/>
  <c r="F164" i="33"/>
  <c r="G164" i="33"/>
  <c r="H164" i="33"/>
  <c r="I164" i="33"/>
  <c r="J164" i="33"/>
  <c r="K164" i="33"/>
  <c r="L164" i="33"/>
  <c r="M164" i="33"/>
  <c r="N164" i="33"/>
  <c r="O164" i="33"/>
  <c r="P164" i="33"/>
  <c r="Q164" i="33"/>
  <c r="R164" i="33"/>
  <c r="S164" i="33"/>
  <c r="T164" i="33"/>
  <c r="U164" i="33"/>
  <c r="V164" i="33"/>
  <c r="W164" i="33"/>
  <c r="X164" i="33"/>
  <c r="B165" i="33"/>
  <c r="C165" i="33"/>
  <c r="D165" i="33"/>
  <c r="E165" i="33"/>
  <c r="F165" i="33"/>
  <c r="G165" i="33"/>
  <c r="H165" i="33"/>
  <c r="I165" i="33"/>
  <c r="J165" i="33"/>
  <c r="K165" i="33"/>
  <c r="L165" i="33"/>
  <c r="M165" i="33"/>
  <c r="N165" i="33"/>
  <c r="O165" i="33"/>
  <c r="P165" i="33"/>
  <c r="Q165" i="33"/>
  <c r="R165" i="33"/>
  <c r="S165" i="33"/>
  <c r="T165" i="33"/>
  <c r="U165" i="33"/>
  <c r="V165" i="33"/>
  <c r="W165" i="33"/>
  <c r="X165" i="33"/>
  <c r="B166" i="33"/>
  <c r="C166" i="33"/>
  <c r="D166" i="33"/>
  <c r="E166" i="33"/>
  <c r="F166" i="33"/>
  <c r="G166" i="33"/>
  <c r="H166" i="33"/>
  <c r="I166" i="33"/>
  <c r="J166" i="33"/>
  <c r="K166" i="33"/>
  <c r="L166" i="33"/>
  <c r="M166" i="33"/>
  <c r="N166" i="33"/>
  <c r="O166" i="33"/>
  <c r="P166" i="33"/>
  <c r="Q166" i="33"/>
  <c r="R166" i="33"/>
  <c r="S166" i="33"/>
  <c r="T166" i="33"/>
  <c r="U166" i="33"/>
  <c r="V166" i="33"/>
  <c r="W166" i="33"/>
  <c r="X166" i="33"/>
  <c r="B167" i="33"/>
  <c r="C167" i="33"/>
  <c r="D167" i="33"/>
  <c r="E167" i="33"/>
  <c r="F167" i="33"/>
  <c r="G167" i="33"/>
  <c r="H167" i="33"/>
  <c r="I167" i="33"/>
  <c r="J167" i="33"/>
  <c r="K167" i="33"/>
  <c r="L167" i="33"/>
  <c r="M167" i="33"/>
  <c r="N167" i="33"/>
  <c r="O167" i="33"/>
  <c r="P167" i="33"/>
  <c r="Q167" i="33"/>
  <c r="R167" i="33"/>
  <c r="S167" i="33"/>
  <c r="T167" i="33"/>
  <c r="U167" i="33"/>
  <c r="V167" i="33"/>
  <c r="W167" i="33"/>
  <c r="X167" i="33"/>
  <c r="B168" i="33"/>
  <c r="C168" i="33"/>
  <c r="D168" i="33"/>
  <c r="E168" i="33"/>
  <c r="F168" i="33"/>
  <c r="G168" i="33"/>
  <c r="H168" i="33"/>
  <c r="I168" i="33"/>
  <c r="J168" i="33"/>
  <c r="K168" i="33"/>
  <c r="L168" i="33"/>
  <c r="M168" i="33"/>
  <c r="N168" i="33"/>
  <c r="O168" i="33"/>
  <c r="P168" i="33"/>
  <c r="Q168" i="33"/>
  <c r="R168" i="33"/>
  <c r="S168" i="33"/>
  <c r="T168" i="33"/>
  <c r="U168" i="33"/>
  <c r="V168" i="33"/>
  <c r="W168" i="33"/>
  <c r="X168" i="33"/>
  <c r="B169" i="33"/>
  <c r="C169" i="33"/>
  <c r="D169" i="33"/>
  <c r="E169" i="33"/>
  <c r="F169" i="33"/>
  <c r="G169" i="33"/>
  <c r="H169" i="33"/>
  <c r="I169" i="33"/>
  <c r="J169" i="33"/>
  <c r="K169" i="33"/>
  <c r="L169" i="33"/>
  <c r="M169" i="33"/>
  <c r="N169" i="33"/>
  <c r="O169" i="33"/>
  <c r="P169" i="33"/>
  <c r="Q169" i="33"/>
  <c r="R169" i="33"/>
  <c r="S169" i="33"/>
  <c r="T169" i="33"/>
  <c r="U169" i="33"/>
  <c r="V169" i="33"/>
  <c r="W169" i="33"/>
  <c r="X169" i="33"/>
  <c r="B170" i="33"/>
  <c r="C170" i="33"/>
  <c r="D170" i="33"/>
  <c r="E170" i="33"/>
  <c r="F170" i="33"/>
  <c r="G170" i="33"/>
  <c r="H170" i="33"/>
  <c r="I170" i="33"/>
  <c r="J170" i="33"/>
  <c r="K170" i="33"/>
  <c r="L170" i="33"/>
  <c r="M170" i="33"/>
  <c r="N170" i="33"/>
  <c r="O170" i="33"/>
  <c r="P170" i="33"/>
  <c r="Q170" i="33"/>
  <c r="R170" i="33"/>
  <c r="S170" i="33"/>
  <c r="T170" i="33"/>
  <c r="U170" i="33"/>
  <c r="V170" i="33"/>
  <c r="W170" i="33"/>
  <c r="X170" i="33"/>
  <c r="B171" i="33"/>
  <c r="C171" i="33"/>
  <c r="D171" i="33"/>
  <c r="E171" i="33"/>
  <c r="F171" i="33"/>
  <c r="G171" i="33"/>
  <c r="H171" i="33"/>
  <c r="I171" i="33"/>
  <c r="J171" i="33"/>
  <c r="K171" i="33"/>
  <c r="L171" i="33"/>
  <c r="M171" i="33"/>
  <c r="N171" i="33"/>
  <c r="O171" i="33"/>
  <c r="P171" i="33"/>
  <c r="Q171" i="33"/>
  <c r="R171" i="33"/>
  <c r="S171" i="33"/>
  <c r="T171" i="33"/>
  <c r="U171" i="33"/>
  <c r="V171" i="33"/>
  <c r="W171" i="33"/>
  <c r="X171" i="33"/>
  <c r="B172" i="33"/>
  <c r="C172" i="33"/>
  <c r="D172" i="33"/>
  <c r="E172" i="33"/>
  <c r="F172" i="33"/>
  <c r="G172" i="33"/>
  <c r="H172" i="33"/>
  <c r="I172" i="33"/>
  <c r="J172" i="33"/>
  <c r="K172" i="33"/>
  <c r="L172" i="33"/>
  <c r="M172" i="33"/>
  <c r="N172" i="33"/>
  <c r="O172" i="33"/>
  <c r="P172" i="33"/>
  <c r="Q172" i="33"/>
  <c r="R172" i="33"/>
  <c r="S172" i="33"/>
  <c r="T172" i="33"/>
  <c r="U172" i="33"/>
  <c r="V172" i="33"/>
  <c r="W172" i="33"/>
  <c r="X172" i="33"/>
  <c r="C128" i="33"/>
  <c r="D128" i="33"/>
  <c r="E128" i="33"/>
  <c r="F128" i="33"/>
  <c r="G128" i="33"/>
  <c r="H128" i="33"/>
  <c r="I128" i="33"/>
  <c r="J128" i="33"/>
  <c r="K128" i="33"/>
  <c r="L128" i="33"/>
  <c r="M128" i="33"/>
  <c r="N128" i="33"/>
  <c r="O128" i="33"/>
  <c r="P128" i="33"/>
  <c r="Q128" i="33"/>
  <c r="R128" i="33"/>
  <c r="S128" i="33"/>
  <c r="T128" i="33"/>
  <c r="U128" i="33"/>
  <c r="V128" i="33"/>
  <c r="W128" i="33"/>
  <c r="X128" i="33"/>
  <c r="B128" i="33"/>
  <c r="D219" i="9" l="1" a="1"/>
  <c r="D219" i="9" s="1"/>
  <c r="F215" i="52" a="1"/>
  <c r="F215" i="52" s="1"/>
  <c r="F219" i="52" a="1"/>
  <c r="F219" i="52" s="1"/>
  <c r="D223" i="52" a="1"/>
  <c r="D223" i="52" s="1"/>
  <c r="D222" i="52" a="1"/>
  <c r="D222" i="52" s="1"/>
  <c r="D221" i="52" a="1"/>
  <c r="D221" i="52" s="1"/>
  <c r="D220" i="52" a="1"/>
  <c r="D220" i="52" s="1"/>
  <c r="D219" i="52" a="1"/>
  <c r="D219" i="52" s="1"/>
  <c r="F223" i="52" a="1"/>
  <c r="F223" i="52" s="1"/>
  <c r="F222" i="52" a="1"/>
  <c r="F222" i="52" s="1"/>
  <c r="F221" i="52" a="1"/>
  <c r="F221" i="52" s="1"/>
  <c r="F220" i="52" a="1"/>
  <c r="F220" i="52" s="1"/>
  <c r="F212" i="52" a="1"/>
  <c r="F212" i="52" s="1"/>
  <c r="K210" i="52" a="1"/>
  <c r="K210" i="52" s="1"/>
  <c r="L210" i="52" a="1"/>
  <c r="L210" i="52" s="1"/>
  <c r="M210" i="52" a="1"/>
  <c r="M210" i="52"/>
  <c r="N210" i="52" a="1"/>
  <c r="N210" i="52" s="1"/>
  <c r="O210" i="52" a="1"/>
  <c r="O210" i="52" s="1"/>
  <c r="P210" i="52" a="1"/>
  <c r="P210" i="52" s="1"/>
  <c r="Q210" i="52" a="1"/>
  <c r="Q210" i="52" s="1"/>
  <c r="R210" i="52" a="1"/>
  <c r="R210" i="52" s="1"/>
  <c r="S210" i="52" a="1"/>
  <c r="S210" i="52"/>
  <c r="T210" i="52" a="1"/>
  <c r="T210" i="52" s="1"/>
  <c r="U210" i="52" a="1"/>
  <c r="U210" i="52" s="1"/>
  <c r="V210" i="52" a="1"/>
  <c r="V210" i="52" s="1"/>
  <c r="W210" i="52" a="1"/>
  <c r="W210" i="52" s="1"/>
  <c r="X210" i="52" a="1"/>
  <c r="X210" i="52" s="1"/>
  <c r="Y210" i="52" a="1"/>
  <c r="Y210" i="52"/>
  <c r="Z210" i="52" a="1"/>
  <c r="Z210" i="52" s="1"/>
  <c r="AA210" i="52" a="1"/>
  <c r="AA210" i="52" s="1"/>
  <c r="AB210" i="52" a="1"/>
  <c r="AB210" i="52" s="1"/>
  <c r="AC210" i="52" a="1"/>
  <c r="AC210" i="52" s="1"/>
  <c r="AD210" i="52" a="1"/>
  <c r="AD210" i="52" s="1"/>
  <c r="AE210" i="52" a="1"/>
  <c r="AE210" i="52"/>
  <c r="AF210" i="52" a="1"/>
  <c r="AF210" i="52" s="1"/>
  <c r="AG210" i="52" a="1"/>
  <c r="AG210" i="52" s="1"/>
  <c r="AH210" i="52" a="1"/>
  <c r="AH210" i="52" s="1"/>
  <c r="AI210" i="52" a="1"/>
  <c r="AI210" i="52" s="1"/>
  <c r="AJ210" i="52" a="1"/>
  <c r="AJ210" i="52" s="1"/>
  <c r="AK210" i="52" a="1"/>
  <c r="AK210" i="52"/>
  <c r="AL210" i="52" a="1"/>
  <c r="AL210" i="52" s="1"/>
  <c r="AM210" i="52" a="1"/>
  <c r="AM210" i="52" s="1"/>
  <c r="AN210" i="52" a="1"/>
  <c r="AN210" i="52" s="1"/>
  <c r="AO210" i="52" a="1"/>
  <c r="AO210" i="52" s="1"/>
  <c r="AP210" i="52" a="1"/>
  <c r="AP210" i="52" s="1"/>
  <c r="AQ210" i="52" a="1"/>
  <c r="AQ210" i="52"/>
  <c r="AR210" i="52" a="1"/>
  <c r="AR210" i="52" s="1"/>
  <c r="AS210" i="52" a="1"/>
  <c r="AS210" i="52" s="1"/>
  <c r="AT210" i="52" a="1"/>
  <c r="AT210" i="52" s="1"/>
  <c r="AU210" i="52" a="1"/>
  <c r="AU210" i="52" s="1"/>
  <c r="AV210" i="52" a="1"/>
  <c r="AV210" i="52" s="1"/>
  <c r="AW210" i="52" a="1"/>
  <c r="AW210" i="52" s="1"/>
  <c r="AX210" i="52" a="1"/>
  <c r="AX210" i="52" s="1"/>
  <c r="AY210" i="52" a="1"/>
  <c r="AY210" i="52" s="1"/>
  <c r="AZ210" i="52" a="1"/>
  <c r="AZ210" i="52" s="1"/>
  <c r="BA210" i="52" a="1"/>
  <c r="BA210" i="52" s="1"/>
  <c r="BB210" i="52" a="1"/>
  <c r="BB210" i="52" s="1"/>
  <c r="BC210" i="52" a="1"/>
  <c r="BC210" i="52" s="1"/>
  <c r="BD210" i="52" a="1"/>
  <c r="BD210" i="52" s="1"/>
  <c r="BE210" i="52" a="1"/>
  <c r="BE210" i="52" s="1"/>
  <c r="BF210" i="52" a="1"/>
  <c r="BF210" i="52" s="1"/>
  <c r="BG210" i="52" a="1"/>
  <c r="BG210" i="52" s="1"/>
  <c r="BH210" i="52" a="1"/>
  <c r="BH210" i="52" s="1"/>
  <c r="BI210" i="52" a="1"/>
  <c r="BI210" i="52" s="1"/>
  <c r="BJ210" i="52" a="1"/>
  <c r="BJ210" i="52" s="1"/>
  <c r="BK210" i="52" a="1"/>
  <c r="BK210" i="52" s="1"/>
  <c r="BL210" i="52" a="1"/>
  <c r="BL210" i="52" s="1"/>
  <c r="BM210" i="52" a="1"/>
  <c r="BM210" i="52" s="1"/>
  <c r="BN210" i="52" a="1"/>
  <c r="BN210" i="52" s="1"/>
  <c r="BO210" i="52" a="1"/>
  <c r="BO210" i="52" s="1"/>
  <c r="BP210" i="52" a="1"/>
  <c r="BP210" i="52" s="1"/>
  <c r="BQ210" i="52" a="1"/>
  <c r="BQ210" i="52" s="1"/>
  <c r="BR210" i="52" a="1"/>
  <c r="BR210" i="52" s="1"/>
  <c r="BS210" i="52" a="1"/>
  <c r="BS210" i="52" s="1"/>
  <c r="BT210" i="52" a="1"/>
  <c r="BT210" i="52" s="1"/>
  <c r="BU210" i="52" a="1"/>
  <c r="BU210" i="52" s="1"/>
  <c r="BV210" i="52" a="1"/>
  <c r="BV210" i="52" s="1"/>
  <c r="BW210" i="52" a="1"/>
  <c r="BW210" i="52" s="1"/>
  <c r="BX210" i="52" a="1"/>
  <c r="BX210" i="52" s="1"/>
  <c r="BY210" i="52" a="1"/>
  <c r="BY210" i="52" s="1"/>
  <c r="BZ210" i="52" a="1"/>
  <c r="BZ210" i="52" s="1"/>
  <c r="CA210" i="52" a="1"/>
  <c r="CA210" i="52" s="1"/>
  <c r="CB210" i="52" a="1"/>
  <c r="CB210" i="52" s="1"/>
  <c r="CC210" i="52" a="1"/>
  <c r="CC210" i="52" s="1"/>
  <c r="CD210" i="52" a="1"/>
  <c r="CD210" i="52" s="1"/>
  <c r="CE210" i="52" a="1"/>
  <c r="CE210" i="52" s="1"/>
  <c r="CF210" i="52" a="1"/>
  <c r="CF210" i="52" s="1"/>
  <c r="CG210" i="52" a="1"/>
  <c r="CG210" i="52" s="1"/>
  <c r="CH210" i="52" a="1"/>
  <c r="CH210" i="52" s="1"/>
  <c r="CI210" i="52" a="1"/>
  <c r="CI210" i="52" s="1"/>
  <c r="CJ210" i="52" a="1"/>
  <c r="CJ210" i="52" s="1"/>
  <c r="CK210" i="52" a="1"/>
  <c r="CK210" i="52" s="1"/>
  <c r="CL210" i="52" a="1"/>
  <c r="CL210" i="52" s="1"/>
  <c r="CM210" i="52" a="1"/>
  <c r="CM210" i="52" s="1"/>
  <c r="J210" i="52" a="1"/>
  <c r="J210" i="52" s="1"/>
  <c r="BK331" i="49"/>
  <c r="C183" i="49" a="1"/>
  <c r="C183" i="49" s="1"/>
  <c r="C179" i="49" a="1"/>
  <c r="C179" i="49" s="1"/>
  <c r="BL174" i="49"/>
  <c r="AZ162" i="48"/>
  <c r="Y174" i="22"/>
  <c r="E191" i="22" a="1"/>
  <c r="E191" i="22" s="1"/>
  <c r="E190" i="22" a="1"/>
  <c r="E190" i="22" s="1"/>
  <c r="E189" i="22" a="1"/>
  <c r="E189" i="22" s="1"/>
  <c r="E188" i="22" a="1"/>
  <c r="E188" i="22" s="1"/>
  <c r="E187" i="22" a="1"/>
  <c r="E187" i="22" s="1"/>
  <c r="E179" i="22" a="1"/>
  <c r="E179" i="22" s="1"/>
  <c r="C190" i="22" a="1"/>
  <c r="C190" i="22" s="1"/>
  <c r="C189" i="22" a="1"/>
  <c r="C189" i="22" s="1"/>
  <c r="C188" i="22" a="1"/>
  <c r="C188" i="22" s="1"/>
  <c r="C187" i="22" a="1"/>
  <c r="C187" i="22" s="1"/>
  <c r="L179" i="24" a="1"/>
  <c r="L179" i="24" s="1"/>
  <c r="J179" i="24" a="1"/>
  <c r="J179" i="24" s="1"/>
  <c r="L171" i="24" a="1"/>
  <c r="L171" i="24" s="1"/>
  <c r="J168" i="24" a="1"/>
  <c r="J168" i="24" s="1"/>
  <c r="N163" i="24"/>
  <c r="K329" i="48" a="1"/>
  <c r="K329" i="48" s="1"/>
  <c r="K325" i="48" a="1"/>
  <c r="K325" i="48" s="1"/>
  <c r="K166" i="48" a="1"/>
  <c r="K166" i="48" s="1"/>
  <c r="K170" i="48" a="1"/>
  <c r="K170" i="48" s="1"/>
  <c r="K169" i="48" a="1"/>
  <c r="K169" i="48" s="1"/>
  <c r="K168" i="48" a="1"/>
  <c r="K168" i="48" s="1"/>
  <c r="K167" i="48" a="1"/>
  <c r="K167" i="48" s="1"/>
  <c r="I170" i="48" a="1"/>
  <c r="I170" i="48" s="1"/>
  <c r="I169" i="48" a="1"/>
  <c r="I169" i="48" s="1"/>
  <c r="I168" i="48" a="1"/>
  <c r="I168" i="48" s="1"/>
  <c r="I167" i="48" a="1"/>
  <c r="I167" i="48" s="1"/>
  <c r="I166" i="48" a="1"/>
  <c r="I166" i="48" s="1"/>
  <c r="L178" i="24" a="1"/>
  <c r="L178" i="24" s="1"/>
  <c r="J177" i="24" a="1"/>
  <c r="J177" i="24" s="1"/>
  <c r="J171" i="24" a="1"/>
  <c r="J171" i="24" s="1"/>
  <c r="L170" i="24" a="1"/>
  <c r="L170" i="24" s="1"/>
  <c r="J170" i="24" a="1"/>
  <c r="J170" i="24" s="1"/>
  <c r="L177" i="24" a="1"/>
  <c r="L177" i="24" s="1"/>
  <c r="L176" i="24" a="1"/>
  <c r="L176" i="24" s="1"/>
  <c r="L175" i="24" a="1"/>
  <c r="L175" i="24" s="1"/>
  <c r="J176" i="24" a="1"/>
  <c r="J176" i="24" s="1"/>
  <c r="L167" i="24" a="1"/>
  <c r="L167" i="24" s="1"/>
  <c r="AY321" i="48"/>
  <c r="K328" i="48" a="1"/>
  <c r="K328" i="48" s="1"/>
  <c r="K327" i="48" a="1"/>
  <c r="K327" i="48" s="1"/>
  <c r="K326" i="48" a="1"/>
  <c r="K326" i="48" s="1"/>
  <c r="E340" i="49" a="1"/>
  <c r="E340" i="49" s="1"/>
  <c r="E337" i="49" a="1"/>
  <c r="E337" i="49" s="1"/>
  <c r="E336" i="49" a="1"/>
  <c r="E336" i="49" s="1"/>
  <c r="BI239" i="49"/>
  <c r="BJ239" i="49"/>
  <c r="BI240" i="49"/>
  <c r="BJ240" i="49"/>
  <c r="BI241" i="49"/>
  <c r="BJ241" i="49"/>
  <c r="BI242" i="49"/>
  <c r="BJ242" i="49"/>
  <c r="BI243" i="49"/>
  <c r="BI292" i="49" s="1"/>
  <c r="BJ243" i="49"/>
  <c r="BJ292" i="49" s="1"/>
  <c r="BI244" i="49"/>
  <c r="BI293" i="49" s="1"/>
  <c r="BJ244" i="49"/>
  <c r="BI245" i="49"/>
  <c r="BJ245" i="49"/>
  <c r="BI246" i="49"/>
  <c r="BI295" i="49" s="1"/>
  <c r="BJ246" i="49"/>
  <c r="BI247" i="49"/>
  <c r="BJ247" i="49"/>
  <c r="BJ296" i="49" s="1"/>
  <c r="BI248" i="49"/>
  <c r="BJ248" i="49"/>
  <c r="BI249" i="49"/>
  <c r="BJ249" i="49"/>
  <c r="BI250" i="49"/>
  <c r="BJ250" i="49"/>
  <c r="BI251" i="49"/>
  <c r="BJ251" i="49"/>
  <c r="BI252" i="49"/>
  <c r="BI301" i="49" s="1"/>
  <c r="BJ252" i="49"/>
  <c r="BI253" i="49"/>
  <c r="BJ253" i="49"/>
  <c r="BI254" i="49"/>
  <c r="BJ254" i="49"/>
  <c r="BI255" i="49"/>
  <c r="BI304" i="49" s="1"/>
  <c r="BJ255" i="49"/>
  <c r="BJ304" i="49" s="1"/>
  <c r="BI256" i="49"/>
  <c r="BI305" i="49" s="1"/>
  <c r="BJ256" i="49"/>
  <c r="BI257" i="49"/>
  <c r="BJ257" i="49"/>
  <c r="BI258" i="49"/>
  <c r="BI307" i="49" s="1"/>
  <c r="BJ258" i="49"/>
  <c r="BI259" i="49"/>
  <c r="BJ259" i="49"/>
  <c r="BJ308" i="49" s="1"/>
  <c r="BI260" i="49"/>
  <c r="BJ260" i="49"/>
  <c r="BI261" i="49"/>
  <c r="BJ261" i="49"/>
  <c r="BI262" i="49"/>
  <c r="BJ262" i="49"/>
  <c r="BI263" i="49"/>
  <c r="BJ263" i="49"/>
  <c r="BI264" i="49"/>
  <c r="BI313" i="49" s="1"/>
  <c r="BJ264" i="49"/>
  <c r="BI265" i="49"/>
  <c r="BJ265" i="49"/>
  <c r="BI266" i="49"/>
  <c r="BJ266" i="49"/>
  <c r="BI267" i="49"/>
  <c r="BI316" i="49" s="1"/>
  <c r="BJ267" i="49"/>
  <c r="BJ316" i="49" s="1"/>
  <c r="BI268" i="49"/>
  <c r="BI317" i="49" s="1"/>
  <c r="BJ268" i="49"/>
  <c r="BI269" i="49"/>
  <c r="BJ269" i="49"/>
  <c r="BI270" i="49"/>
  <c r="BI319" i="49" s="1"/>
  <c r="BJ270" i="49"/>
  <c r="BI271" i="49"/>
  <c r="BJ271" i="49"/>
  <c r="BJ320" i="49" s="1"/>
  <c r="BI272" i="49"/>
  <c r="BJ272" i="49"/>
  <c r="BI273" i="49"/>
  <c r="BJ273" i="49"/>
  <c r="BI274" i="49"/>
  <c r="BJ274" i="49"/>
  <c r="BI275" i="49"/>
  <c r="BJ275" i="49"/>
  <c r="BI276" i="49"/>
  <c r="BI325" i="49" s="1"/>
  <c r="BJ276" i="49"/>
  <c r="BI277" i="49"/>
  <c r="BJ277" i="49"/>
  <c r="BI278" i="49"/>
  <c r="BJ278" i="49"/>
  <c r="BI279" i="49"/>
  <c r="BI328" i="49" s="1"/>
  <c r="BJ279" i="49"/>
  <c r="BJ328" i="49" s="1"/>
  <c r="BI280" i="49"/>
  <c r="BI329" i="49" s="1"/>
  <c r="BJ280" i="49"/>
  <c r="BI281" i="49"/>
  <c r="BJ281" i="49"/>
  <c r="BI282" i="49"/>
  <c r="BI331" i="49" s="1"/>
  <c r="BJ282" i="49"/>
  <c r="BJ238" i="49"/>
  <c r="BJ82" i="49"/>
  <c r="BK82" i="49"/>
  <c r="BJ83" i="49"/>
  <c r="BK83" i="49"/>
  <c r="BJ84" i="49"/>
  <c r="BK84" i="49"/>
  <c r="BJ85" i="49"/>
  <c r="BK85" i="49"/>
  <c r="BK134" i="49" s="1"/>
  <c r="BJ86" i="49"/>
  <c r="BK86" i="49"/>
  <c r="BJ87" i="49"/>
  <c r="BK87" i="49"/>
  <c r="BJ88" i="49"/>
  <c r="BK88" i="49"/>
  <c r="BJ89" i="49"/>
  <c r="BK89" i="49"/>
  <c r="BJ90" i="49"/>
  <c r="BK90" i="49"/>
  <c r="BJ91" i="49"/>
  <c r="BK91" i="49"/>
  <c r="BK140" i="49" s="1"/>
  <c r="BJ92" i="49"/>
  <c r="BK92" i="49"/>
  <c r="BJ93" i="49"/>
  <c r="BK93" i="49"/>
  <c r="BJ94" i="49"/>
  <c r="BK94" i="49"/>
  <c r="BJ95" i="49"/>
  <c r="BK95" i="49"/>
  <c r="BJ96" i="49"/>
  <c r="BK96" i="49"/>
  <c r="BJ97" i="49"/>
  <c r="BK97" i="49"/>
  <c r="BK146" i="49" s="1"/>
  <c r="BJ98" i="49"/>
  <c r="BK98" i="49"/>
  <c r="BJ99" i="49"/>
  <c r="BK99" i="49"/>
  <c r="BJ100" i="49"/>
  <c r="BK100" i="49"/>
  <c r="BJ101" i="49"/>
  <c r="BK101" i="49"/>
  <c r="BJ102" i="49"/>
  <c r="BK102" i="49"/>
  <c r="BJ103" i="49"/>
  <c r="BK103" i="49"/>
  <c r="BK152" i="49" s="1"/>
  <c r="BJ104" i="49"/>
  <c r="BK104" i="49"/>
  <c r="BJ105" i="49"/>
  <c r="BK105" i="49"/>
  <c r="BJ106" i="49"/>
  <c r="BK106" i="49"/>
  <c r="BJ107" i="49"/>
  <c r="BK107" i="49"/>
  <c r="BJ108" i="49"/>
  <c r="BK108" i="49"/>
  <c r="BJ109" i="49"/>
  <c r="BK109" i="49"/>
  <c r="BK158" i="49" s="1"/>
  <c r="BJ110" i="49"/>
  <c r="BK110" i="49"/>
  <c r="BJ111" i="49"/>
  <c r="BK111" i="49"/>
  <c r="BJ112" i="49"/>
  <c r="BK112" i="49"/>
  <c r="BJ113" i="49"/>
  <c r="BK113" i="49"/>
  <c r="BJ114" i="49"/>
  <c r="BK114" i="49"/>
  <c r="BJ115" i="49"/>
  <c r="BK115" i="49"/>
  <c r="BK164" i="49" s="1"/>
  <c r="BJ116" i="49"/>
  <c r="BK116" i="49"/>
  <c r="BJ117" i="49"/>
  <c r="BK117" i="49"/>
  <c r="BJ118" i="49"/>
  <c r="BK118" i="49"/>
  <c r="BJ119" i="49"/>
  <c r="BK119" i="49"/>
  <c r="BJ120" i="49"/>
  <c r="BK120" i="49"/>
  <c r="BJ121" i="49"/>
  <c r="BK121" i="49"/>
  <c r="BJ122" i="49"/>
  <c r="BK122" i="49"/>
  <c r="BJ123" i="49"/>
  <c r="BK123" i="49"/>
  <c r="BJ124" i="49"/>
  <c r="BK124" i="49"/>
  <c r="BJ125" i="49"/>
  <c r="BK125" i="49"/>
  <c r="BK81" i="49"/>
  <c r="A288" i="49"/>
  <c r="A289" i="49" s="1"/>
  <c r="A290" i="49" s="1"/>
  <c r="A291" i="49" s="1"/>
  <c r="A292" i="49" s="1"/>
  <c r="A293" i="49" s="1"/>
  <c r="A294" i="49" s="1"/>
  <c r="A295" i="49" s="1"/>
  <c r="A296" i="49" s="1"/>
  <c r="A297" i="49" s="1"/>
  <c r="A298" i="49" s="1"/>
  <c r="A299" i="49" s="1"/>
  <c r="A300" i="49" s="1"/>
  <c r="A301" i="49" s="1"/>
  <c r="A302" i="49" s="1"/>
  <c r="A303" i="49" s="1"/>
  <c r="A304" i="49" s="1"/>
  <c r="A305" i="49" s="1"/>
  <c r="A306" i="49" s="1"/>
  <c r="A307" i="49" s="1"/>
  <c r="A308" i="49" s="1"/>
  <c r="A309" i="49" s="1"/>
  <c r="A310" i="49" s="1"/>
  <c r="A311" i="49" s="1"/>
  <c r="A312" i="49" s="1"/>
  <c r="A313" i="49" s="1"/>
  <c r="A314" i="49" s="1"/>
  <c r="A315" i="49" s="1"/>
  <c r="A316" i="49" s="1"/>
  <c r="A317" i="49" s="1"/>
  <c r="A318" i="49" s="1"/>
  <c r="A319" i="49" s="1"/>
  <c r="A320" i="49" s="1"/>
  <c r="A321" i="49" s="1"/>
  <c r="A322" i="49" s="1"/>
  <c r="A323" i="49" s="1"/>
  <c r="A324" i="49" s="1"/>
  <c r="A325" i="49" s="1"/>
  <c r="A326" i="49" s="1"/>
  <c r="A327" i="49" s="1"/>
  <c r="A328" i="49" s="1"/>
  <c r="A329" i="49" s="1"/>
  <c r="A330" i="49" s="1"/>
  <c r="A331" i="49" s="1"/>
  <c r="BJ331" i="49"/>
  <c r="BH282" i="49"/>
  <c r="BH331" i="49" s="1"/>
  <c r="BG282" i="49"/>
  <c r="BG331" i="49" s="1"/>
  <c r="BF282" i="49"/>
  <c r="BF331" i="49" s="1"/>
  <c r="BE282" i="49"/>
  <c r="BE331" i="49" s="1"/>
  <c r="BD282" i="49"/>
  <c r="BD331" i="49" s="1"/>
  <c r="BC282" i="49"/>
  <c r="BC331" i="49" s="1"/>
  <c r="BB282" i="49"/>
  <c r="BB331" i="49" s="1"/>
  <c r="BA282" i="49"/>
  <c r="BA331" i="49" s="1"/>
  <c r="AZ282" i="49"/>
  <c r="AZ331" i="49" s="1"/>
  <c r="AY282" i="49"/>
  <c r="AY331" i="49" s="1"/>
  <c r="AX282" i="49"/>
  <c r="AX331" i="49" s="1"/>
  <c r="AW282" i="49"/>
  <c r="AW331" i="49" s="1"/>
  <c r="AV282" i="49"/>
  <c r="AV331" i="49" s="1"/>
  <c r="AU282" i="49"/>
  <c r="AU331" i="49" s="1"/>
  <c r="AT282" i="49"/>
  <c r="AT331" i="49" s="1"/>
  <c r="AS282" i="49"/>
  <c r="AS331" i="49" s="1"/>
  <c r="AR282" i="49"/>
  <c r="AR331" i="49" s="1"/>
  <c r="AQ282" i="49"/>
  <c r="AQ331" i="49" s="1"/>
  <c r="AP282" i="49"/>
  <c r="AP331" i="49" s="1"/>
  <c r="AO282" i="49"/>
  <c r="AO331" i="49" s="1"/>
  <c r="AN282" i="49"/>
  <c r="AN331" i="49" s="1"/>
  <c r="AM282" i="49"/>
  <c r="AM331" i="49" s="1"/>
  <c r="AL282" i="49"/>
  <c r="AL331" i="49" s="1"/>
  <c r="AK282" i="49"/>
  <c r="AK331" i="49" s="1"/>
  <c r="AJ282" i="49"/>
  <c r="AJ331" i="49" s="1"/>
  <c r="AI282" i="49"/>
  <c r="AI331" i="49" s="1"/>
  <c r="AH282" i="49"/>
  <c r="AH331" i="49" s="1"/>
  <c r="AG282" i="49"/>
  <c r="AG331" i="49" s="1"/>
  <c r="AF282" i="49"/>
  <c r="AF331" i="49" s="1"/>
  <c r="AE282" i="49"/>
  <c r="AE331" i="49" s="1"/>
  <c r="AD282" i="49"/>
  <c r="AD331" i="49" s="1"/>
  <c r="AC282" i="49"/>
  <c r="AC331" i="49" s="1"/>
  <c r="AB282" i="49"/>
  <c r="AB331" i="49" s="1"/>
  <c r="AA282" i="49"/>
  <c r="AA331" i="49" s="1"/>
  <c r="Z282" i="49"/>
  <c r="Z331" i="49" s="1"/>
  <c r="Y282" i="49"/>
  <c r="Y331" i="49" s="1"/>
  <c r="X282" i="49"/>
  <c r="X331" i="49" s="1"/>
  <c r="W282" i="49"/>
  <c r="W331" i="49" s="1"/>
  <c r="V282" i="49"/>
  <c r="V331" i="49" s="1"/>
  <c r="U282" i="49"/>
  <c r="U331" i="49" s="1"/>
  <c r="T282" i="49"/>
  <c r="T331" i="49" s="1"/>
  <c r="S282" i="49"/>
  <c r="S331" i="49" s="1"/>
  <c r="R282" i="49"/>
  <c r="R331" i="49" s="1"/>
  <c r="Q282" i="49"/>
  <c r="Q331" i="49" s="1"/>
  <c r="P282" i="49"/>
  <c r="P331" i="49" s="1"/>
  <c r="O282" i="49"/>
  <c r="O331" i="49" s="1"/>
  <c r="N282" i="49"/>
  <c r="N331" i="49" s="1"/>
  <c r="M282" i="49"/>
  <c r="M331" i="49" s="1"/>
  <c r="L282" i="49"/>
  <c r="L331" i="49" s="1"/>
  <c r="K282" i="49"/>
  <c r="K331" i="49" s="1"/>
  <c r="J282" i="49"/>
  <c r="J331" i="49" s="1"/>
  <c r="I282" i="49"/>
  <c r="I331" i="49" s="1"/>
  <c r="H282" i="49"/>
  <c r="H331" i="49" s="1"/>
  <c r="G282" i="49"/>
  <c r="G331" i="49" s="1"/>
  <c r="F282" i="49"/>
  <c r="F331" i="49" s="1"/>
  <c r="E282" i="49"/>
  <c r="E331" i="49" s="1"/>
  <c r="D282" i="49"/>
  <c r="D331" i="49" s="1"/>
  <c r="C282" i="49"/>
  <c r="C331" i="49" s="1"/>
  <c r="B282" i="49"/>
  <c r="B331" i="49" s="1"/>
  <c r="BJ330" i="49"/>
  <c r="BI330" i="49"/>
  <c r="BH281" i="49"/>
  <c r="BH330" i="49" s="1"/>
  <c r="BG281" i="49"/>
  <c r="BG330" i="49" s="1"/>
  <c r="BF281" i="49"/>
  <c r="BF330" i="49" s="1"/>
  <c r="BE281" i="49"/>
  <c r="BE330" i="49" s="1"/>
  <c r="BD281" i="49"/>
  <c r="BD330" i="49" s="1"/>
  <c r="BC281" i="49"/>
  <c r="BC330" i="49" s="1"/>
  <c r="BB281" i="49"/>
  <c r="BB330" i="49" s="1"/>
  <c r="BA281" i="49"/>
  <c r="BA330" i="49" s="1"/>
  <c r="AZ281" i="49"/>
  <c r="AZ330" i="49" s="1"/>
  <c r="AY281" i="49"/>
  <c r="AY330" i="49" s="1"/>
  <c r="AX281" i="49"/>
  <c r="AX330" i="49" s="1"/>
  <c r="AW281" i="49"/>
  <c r="AW330" i="49" s="1"/>
  <c r="AV281" i="49"/>
  <c r="AV330" i="49" s="1"/>
  <c r="AU281" i="49"/>
  <c r="AU330" i="49" s="1"/>
  <c r="AT281" i="49"/>
  <c r="AT330" i="49" s="1"/>
  <c r="AS281" i="49"/>
  <c r="AS330" i="49" s="1"/>
  <c r="AR281" i="49"/>
  <c r="AR330" i="49" s="1"/>
  <c r="AQ281" i="49"/>
  <c r="AQ330" i="49" s="1"/>
  <c r="AP281" i="49"/>
  <c r="AP330" i="49" s="1"/>
  <c r="AO281" i="49"/>
  <c r="AO330" i="49" s="1"/>
  <c r="AN281" i="49"/>
  <c r="AN330" i="49" s="1"/>
  <c r="AM281" i="49"/>
  <c r="AM330" i="49" s="1"/>
  <c r="AL281" i="49"/>
  <c r="AL330" i="49" s="1"/>
  <c r="AK281" i="49"/>
  <c r="AK330" i="49" s="1"/>
  <c r="AJ281" i="49"/>
  <c r="AJ330" i="49" s="1"/>
  <c r="AI281" i="49"/>
  <c r="AI330" i="49" s="1"/>
  <c r="AH281" i="49"/>
  <c r="AH330" i="49" s="1"/>
  <c r="AG281" i="49"/>
  <c r="AG330" i="49" s="1"/>
  <c r="AF281" i="49"/>
  <c r="AF330" i="49" s="1"/>
  <c r="AE281" i="49"/>
  <c r="AE330" i="49" s="1"/>
  <c r="AD281" i="49"/>
  <c r="AD330" i="49" s="1"/>
  <c r="AC281" i="49"/>
  <c r="AC330" i="49" s="1"/>
  <c r="AB281" i="49"/>
  <c r="AB330" i="49" s="1"/>
  <c r="AA281" i="49"/>
  <c r="AA330" i="49" s="1"/>
  <c r="Z281" i="49"/>
  <c r="Z330" i="49" s="1"/>
  <c r="Y281" i="49"/>
  <c r="Y330" i="49" s="1"/>
  <c r="X281" i="49"/>
  <c r="X330" i="49" s="1"/>
  <c r="W281" i="49"/>
  <c r="W330" i="49" s="1"/>
  <c r="V281" i="49"/>
  <c r="V330" i="49" s="1"/>
  <c r="U281" i="49"/>
  <c r="U330" i="49" s="1"/>
  <c r="T281" i="49"/>
  <c r="T330" i="49" s="1"/>
  <c r="S281" i="49"/>
  <c r="S330" i="49" s="1"/>
  <c r="R281" i="49"/>
  <c r="R330" i="49" s="1"/>
  <c r="Q281" i="49"/>
  <c r="Q330" i="49" s="1"/>
  <c r="P281" i="49"/>
  <c r="P330" i="49" s="1"/>
  <c r="O281" i="49"/>
  <c r="O330" i="49" s="1"/>
  <c r="N281" i="49"/>
  <c r="N330" i="49" s="1"/>
  <c r="M281" i="49"/>
  <c r="M330" i="49" s="1"/>
  <c r="L281" i="49"/>
  <c r="L330" i="49" s="1"/>
  <c r="K281" i="49"/>
  <c r="K330" i="49" s="1"/>
  <c r="J281" i="49"/>
  <c r="J330" i="49" s="1"/>
  <c r="I281" i="49"/>
  <c r="I330" i="49" s="1"/>
  <c r="H281" i="49"/>
  <c r="H330" i="49" s="1"/>
  <c r="G281" i="49"/>
  <c r="G330" i="49" s="1"/>
  <c r="F281" i="49"/>
  <c r="F330" i="49" s="1"/>
  <c r="E281" i="49"/>
  <c r="E330" i="49" s="1"/>
  <c r="D281" i="49"/>
  <c r="D330" i="49" s="1"/>
  <c r="C281" i="49"/>
  <c r="C330" i="49" s="1"/>
  <c r="B281" i="49"/>
  <c r="B330" i="49" s="1"/>
  <c r="BJ329" i="49"/>
  <c r="BH280" i="49"/>
  <c r="BH329" i="49" s="1"/>
  <c r="BG280" i="49"/>
  <c r="BG329" i="49" s="1"/>
  <c r="BF280" i="49"/>
  <c r="BF329" i="49" s="1"/>
  <c r="BE280" i="49"/>
  <c r="BE329" i="49" s="1"/>
  <c r="BD280" i="49"/>
  <c r="BD329" i="49" s="1"/>
  <c r="BC280" i="49"/>
  <c r="BC329" i="49" s="1"/>
  <c r="BB280" i="49"/>
  <c r="BB329" i="49" s="1"/>
  <c r="BA280" i="49"/>
  <c r="BA329" i="49" s="1"/>
  <c r="AZ280" i="49"/>
  <c r="AZ329" i="49" s="1"/>
  <c r="AY280" i="49"/>
  <c r="AY329" i="49" s="1"/>
  <c r="AX280" i="49"/>
  <c r="AX329" i="49" s="1"/>
  <c r="AW280" i="49"/>
  <c r="AW329" i="49" s="1"/>
  <c r="AV280" i="49"/>
  <c r="AV329" i="49" s="1"/>
  <c r="AU280" i="49"/>
  <c r="AU329" i="49" s="1"/>
  <c r="AT280" i="49"/>
  <c r="AT329" i="49" s="1"/>
  <c r="AS280" i="49"/>
  <c r="AS329" i="49" s="1"/>
  <c r="AR280" i="49"/>
  <c r="AR329" i="49" s="1"/>
  <c r="AQ280" i="49"/>
  <c r="AQ329" i="49" s="1"/>
  <c r="AP280" i="49"/>
  <c r="AP329" i="49" s="1"/>
  <c r="AO280" i="49"/>
  <c r="AO329" i="49" s="1"/>
  <c r="AN280" i="49"/>
  <c r="AN329" i="49" s="1"/>
  <c r="AM280" i="49"/>
  <c r="AM329" i="49" s="1"/>
  <c r="AL280" i="49"/>
  <c r="AL329" i="49" s="1"/>
  <c r="AK280" i="49"/>
  <c r="AK329" i="49" s="1"/>
  <c r="AJ280" i="49"/>
  <c r="AJ329" i="49" s="1"/>
  <c r="AI280" i="49"/>
  <c r="AI329" i="49" s="1"/>
  <c r="AH280" i="49"/>
  <c r="AH329" i="49" s="1"/>
  <c r="AG280" i="49"/>
  <c r="AG329" i="49" s="1"/>
  <c r="AF280" i="49"/>
  <c r="AF329" i="49" s="1"/>
  <c r="AE280" i="49"/>
  <c r="AE329" i="49" s="1"/>
  <c r="AD280" i="49"/>
  <c r="AD329" i="49" s="1"/>
  <c r="AC280" i="49"/>
  <c r="AC329" i="49" s="1"/>
  <c r="AB280" i="49"/>
  <c r="AB329" i="49" s="1"/>
  <c r="AA280" i="49"/>
  <c r="AA329" i="49" s="1"/>
  <c r="Z280" i="49"/>
  <c r="Z329" i="49" s="1"/>
  <c r="Y280" i="49"/>
  <c r="Y329" i="49" s="1"/>
  <c r="X280" i="49"/>
  <c r="X329" i="49" s="1"/>
  <c r="W280" i="49"/>
  <c r="W329" i="49" s="1"/>
  <c r="V280" i="49"/>
  <c r="V329" i="49" s="1"/>
  <c r="U280" i="49"/>
  <c r="U329" i="49" s="1"/>
  <c r="T280" i="49"/>
  <c r="T329" i="49" s="1"/>
  <c r="S280" i="49"/>
  <c r="S329" i="49" s="1"/>
  <c r="R280" i="49"/>
  <c r="R329" i="49" s="1"/>
  <c r="Q280" i="49"/>
  <c r="Q329" i="49" s="1"/>
  <c r="P280" i="49"/>
  <c r="P329" i="49" s="1"/>
  <c r="O280" i="49"/>
  <c r="O329" i="49" s="1"/>
  <c r="N280" i="49"/>
  <c r="N329" i="49" s="1"/>
  <c r="M280" i="49"/>
  <c r="M329" i="49" s="1"/>
  <c r="L280" i="49"/>
  <c r="L329" i="49" s="1"/>
  <c r="K280" i="49"/>
  <c r="K329" i="49" s="1"/>
  <c r="J280" i="49"/>
  <c r="J329" i="49" s="1"/>
  <c r="I280" i="49"/>
  <c r="I329" i="49" s="1"/>
  <c r="H280" i="49"/>
  <c r="H329" i="49" s="1"/>
  <c r="G280" i="49"/>
  <c r="G329" i="49" s="1"/>
  <c r="F280" i="49"/>
  <c r="F329" i="49" s="1"/>
  <c r="E280" i="49"/>
  <c r="E329" i="49" s="1"/>
  <c r="D280" i="49"/>
  <c r="D329" i="49" s="1"/>
  <c r="C280" i="49"/>
  <c r="C329" i="49" s="1"/>
  <c r="B280" i="49"/>
  <c r="B329" i="49" s="1"/>
  <c r="BH279" i="49"/>
  <c r="BH328" i="49" s="1"/>
  <c r="BG279" i="49"/>
  <c r="BG328" i="49" s="1"/>
  <c r="BF279" i="49"/>
  <c r="BF328" i="49" s="1"/>
  <c r="BE279" i="49"/>
  <c r="BE328" i="49" s="1"/>
  <c r="BD279" i="49"/>
  <c r="BD328" i="49" s="1"/>
  <c r="BC279" i="49"/>
  <c r="BC328" i="49" s="1"/>
  <c r="BB279" i="49"/>
  <c r="BB328" i="49" s="1"/>
  <c r="BA279" i="49"/>
  <c r="BA328" i="49" s="1"/>
  <c r="AZ279" i="49"/>
  <c r="AZ328" i="49" s="1"/>
  <c r="AY279" i="49"/>
  <c r="AY328" i="49" s="1"/>
  <c r="AX279" i="49"/>
  <c r="AX328" i="49" s="1"/>
  <c r="AW279" i="49"/>
  <c r="AW328" i="49" s="1"/>
  <c r="AV279" i="49"/>
  <c r="AV328" i="49" s="1"/>
  <c r="AU279" i="49"/>
  <c r="AU328" i="49" s="1"/>
  <c r="AT279" i="49"/>
  <c r="AT328" i="49" s="1"/>
  <c r="AS279" i="49"/>
  <c r="AS328" i="49" s="1"/>
  <c r="AR279" i="49"/>
  <c r="AR328" i="49" s="1"/>
  <c r="AQ279" i="49"/>
  <c r="AQ328" i="49" s="1"/>
  <c r="AP279" i="49"/>
  <c r="AP328" i="49" s="1"/>
  <c r="AO279" i="49"/>
  <c r="AO328" i="49" s="1"/>
  <c r="AN279" i="49"/>
  <c r="AN328" i="49" s="1"/>
  <c r="AM279" i="49"/>
  <c r="AM328" i="49" s="1"/>
  <c r="AL279" i="49"/>
  <c r="AL328" i="49" s="1"/>
  <c r="AK279" i="49"/>
  <c r="AK328" i="49" s="1"/>
  <c r="AJ279" i="49"/>
  <c r="AJ328" i="49" s="1"/>
  <c r="AI279" i="49"/>
  <c r="AI328" i="49" s="1"/>
  <c r="AH279" i="49"/>
  <c r="AH328" i="49" s="1"/>
  <c r="AG279" i="49"/>
  <c r="AG328" i="49" s="1"/>
  <c r="AF279" i="49"/>
  <c r="AF328" i="49" s="1"/>
  <c r="AE279" i="49"/>
  <c r="AE328" i="49" s="1"/>
  <c r="AD279" i="49"/>
  <c r="AD328" i="49" s="1"/>
  <c r="AC279" i="49"/>
  <c r="AC328" i="49" s="1"/>
  <c r="AB279" i="49"/>
  <c r="AB328" i="49" s="1"/>
  <c r="AA279" i="49"/>
  <c r="AA328" i="49" s="1"/>
  <c r="Z279" i="49"/>
  <c r="Z328" i="49" s="1"/>
  <c r="Y279" i="49"/>
  <c r="Y328" i="49" s="1"/>
  <c r="X279" i="49"/>
  <c r="X328" i="49" s="1"/>
  <c r="W279" i="49"/>
  <c r="W328" i="49" s="1"/>
  <c r="V279" i="49"/>
  <c r="V328" i="49" s="1"/>
  <c r="U279" i="49"/>
  <c r="U328" i="49" s="1"/>
  <c r="T279" i="49"/>
  <c r="T328" i="49" s="1"/>
  <c r="S279" i="49"/>
  <c r="S328" i="49" s="1"/>
  <c r="R279" i="49"/>
  <c r="R328" i="49" s="1"/>
  <c r="Q279" i="49"/>
  <c r="Q328" i="49" s="1"/>
  <c r="P279" i="49"/>
  <c r="P328" i="49" s="1"/>
  <c r="O279" i="49"/>
  <c r="O328" i="49" s="1"/>
  <c r="N279" i="49"/>
  <c r="N328" i="49" s="1"/>
  <c r="M279" i="49"/>
  <c r="M328" i="49" s="1"/>
  <c r="L279" i="49"/>
  <c r="L328" i="49" s="1"/>
  <c r="K279" i="49"/>
  <c r="K328" i="49" s="1"/>
  <c r="J279" i="49"/>
  <c r="J328" i="49" s="1"/>
  <c r="I279" i="49"/>
  <c r="I328" i="49" s="1"/>
  <c r="H279" i="49"/>
  <c r="H328" i="49" s="1"/>
  <c r="G279" i="49"/>
  <c r="G328" i="49" s="1"/>
  <c r="F279" i="49"/>
  <c r="F328" i="49" s="1"/>
  <c r="E279" i="49"/>
  <c r="E328" i="49" s="1"/>
  <c r="D279" i="49"/>
  <c r="D328" i="49" s="1"/>
  <c r="C279" i="49"/>
  <c r="C328" i="49" s="1"/>
  <c r="B279" i="49"/>
  <c r="B328" i="49" s="1"/>
  <c r="BJ327" i="49"/>
  <c r="BI327" i="49"/>
  <c r="BH278" i="49"/>
  <c r="BH327" i="49" s="1"/>
  <c r="BG278" i="49"/>
  <c r="BG327" i="49" s="1"/>
  <c r="BF278" i="49"/>
  <c r="BF327" i="49" s="1"/>
  <c r="BE278" i="49"/>
  <c r="BE327" i="49" s="1"/>
  <c r="BD278" i="49"/>
  <c r="BD327" i="49" s="1"/>
  <c r="BC278" i="49"/>
  <c r="BC327" i="49" s="1"/>
  <c r="BB278" i="49"/>
  <c r="BB327" i="49" s="1"/>
  <c r="BA278" i="49"/>
  <c r="BA327" i="49" s="1"/>
  <c r="AZ278" i="49"/>
  <c r="AZ327" i="49" s="1"/>
  <c r="AY278" i="49"/>
  <c r="AY327" i="49" s="1"/>
  <c r="AX278" i="49"/>
  <c r="AX327" i="49" s="1"/>
  <c r="AW278" i="49"/>
  <c r="AW327" i="49" s="1"/>
  <c r="AV278" i="49"/>
  <c r="AV327" i="49" s="1"/>
  <c r="AU278" i="49"/>
  <c r="AU327" i="49" s="1"/>
  <c r="AT278" i="49"/>
  <c r="AT327" i="49" s="1"/>
  <c r="AS278" i="49"/>
  <c r="AS327" i="49" s="1"/>
  <c r="AR278" i="49"/>
  <c r="AR327" i="49" s="1"/>
  <c r="AQ278" i="49"/>
  <c r="AQ327" i="49" s="1"/>
  <c r="AP278" i="49"/>
  <c r="AP327" i="49" s="1"/>
  <c r="AO278" i="49"/>
  <c r="AO327" i="49" s="1"/>
  <c r="AN278" i="49"/>
  <c r="AN327" i="49" s="1"/>
  <c r="AM278" i="49"/>
  <c r="AM327" i="49" s="1"/>
  <c r="AL278" i="49"/>
  <c r="AL327" i="49" s="1"/>
  <c r="AK278" i="49"/>
  <c r="AK327" i="49" s="1"/>
  <c r="AJ278" i="49"/>
  <c r="AJ327" i="49" s="1"/>
  <c r="AI278" i="49"/>
  <c r="AI327" i="49" s="1"/>
  <c r="AH278" i="49"/>
  <c r="AH327" i="49" s="1"/>
  <c r="AG278" i="49"/>
  <c r="AG327" i="49" s="1"/>
  <c r="AF278" i="49"/>
  <c r="AF327" i="49" s="1"/>
  <c r="AE278" i="49"/>
  <c r="AE327" i="49" s="1"/>
  <c r="AD278" i="49"/>
  <c r="AD327" i="49" s="1"/>
  <c r="AC278" i="49"/>
  <c r="AC327" i="49" s="1"/>
  <c r="AB278" i="49"/>
  <c r="AB327" i="49" s="1"/>
  <c r="AA278" i="49"/>
  <c r="AA327" i="49" s="1"/>
  <c r="Z278" i="49"/>
  <c r="Z327" i="49" s="1"/>
  <c r="Y278" i="49"/>
  <c r="Y327" i="49" s="1"/>
  <c r="X278" i="49"/>
  <c r="X327" i="49" s="1"/>
  <c r="W278" i="49"/>
  <c r="W327" i="49" s="1"/>
  <c r="V278" i="49"/>
  <c r="V327" i="49" s="1"/>
  <c r="U278" i="49"/>
  <c r="U327" i="49" s="1"/>
  <c r="T278" i="49"/>
  <c r="T327" i="49" s="1"/>
  <c r="S278" i="49"/>
  <c r="S327" i="49" s="1"/>
  <c r="R278" i="49"/>
  <c r="R327" i="49" s="1"/>
  <c r="Q278" i="49"/>
  <c r="Q327" i="49" s="1"/>
  <c r="P278" i="49"/>
  <c r="P327" i="49" s="1"/>
  <c r="O278" i="49"/>
  <c r="O327" i="49" s="1"/>
  <c r="N278" i="49"/>
  <c r="N327" i="49" s="1"/>
  <c r="M278" i="49"/>
  <c r="M327" i="49" s="1"/>
  <c r="L278" i="49"/>
  <c r="L327" i="49" s="1"/>
  <c r="K278" i="49"/>
  <c r="K327" i="49" s="1"/>
  <c r="J278" i="49"/>
  <c r="J327" i="49" s="1"/>
  <c r="I278" i="49"/>
  <c r="I327" i="49" s="1"/>
  <c r="H278" i="49"/>
  <c r="H327" i="49" s="1"/>
  <c r="G278" i="49"/>
  <c r="G327" i="49" s="1"/>
  <c r="F278" i="49"/>
  <c r="F327" i="49" s="1"/>
  <c r="E278" i="49"/>
  <c r="E327" i="49" s="1"/>
  <c r="D278" i="49"/>
  <c r="D327" i="49" s="1"/>
  <c r="C278" i="49"/>
  <c r="C327" i="49" s="1"/>
  <c r="B278" i="49"/>
  <c r="B327" i="49" s="1"/>
  <c r="BJ326" i="49"/>
  <c r="BI326" i="49"/>
  <c r="BH277" i="49"/>
  <c r="BH326" i="49" s="1"/>
  <c r="BG277" i="49"/>
  <c r="BG326" i="49" s="1"/>
  <c r="BF277" i="49"/>
  <c r="BF326" i="49" s="1"/>
  <c r="BE277" i="49"/>
  <c r="BE326" i="49" s="1"/>
  <c r="BD277" i="49"/>
  <c r="BD326" i="49" s="1"/>
  <c r="BC277" i="49"/>
  <c r="BC326" i="49" s="1"/>
  <c r="BB277" i="49"/>
  <c r="BB326" i="49" s="1"/>
  <c r="BA277" i="49"/>
  <c r="BA326" i="49" s="1"/>
  <c r="AZ277" i="49"/>
  <c r="AZ326" i="49" s="1"/>
  <c r="AY277" i="49"/>
  <c r="AY326" i="49" s="1"/>
  <c r="AX277" i="49"/>
  <c r="AX326" i="49" s="1"/>
  <c r="AW277" i="49"/>
  <c r="AW326" i="49" s="1"/>
  <c r="AV277" i="49"/>
  <c r="AV326" i="49" s="1"/>
  <c r="AU277" i="49"/>
  <c r="AU326" i="49" s="1"/>
  <c r="AT277" i="49"/>
  <c r="AT326" i="49" s="1"/>
  <c r="AS277" i="49"/>
  <c r="AS326" i="49" s="1"/>
  <c r="AR277" i="49"/>
  <c r="AR326" i="49" s="1"/>
  <c r="AQ277" i="49"/>
  <c r="AQ326" i="49" s="1"/>
  <c r="AP277" i="49"/>
  <c r="AP326" i="49" s="1"/>
  <c r="AO277" i="49"/>
  <c r="AO326" i="49" s="1"/>
  <c r="AN277" i="49"/>
  <c r="AN326" i="49" s="1"/>
  <c r="AM277" i="49"/>
  <c r="AM326" i="49" s="1"/>
  <c r="AL277" i="49"/>
  <c r="AL326" i="49" s="1"/>
  <c r="AK277" i="49"/>
  <c r="AK326" i="49" s="1"/>
  <c r="AJ277" i="49"/>
  <c r="AJ326" i="49" s="1"/>
  <c r="AI277" i="49"/>
  <c r="AI326" i="49" s="1"/>
  <c r="AH277" i="49"/>
  <c r="AH326" i="49" s="1"/>
  <c r="AG277" i="49"/>
  <c r="AG326" i="49" s="1"/>
  <c r="AF277" i="49"/>
  <c r="AF326" i="49" s="1"/>
  <c r="AE277" i="49"/>
  <c r="AE326" i="49" s="1"/>
  <c r="AD277" i="49"/>
  <c r="AD326" i="49" s="1"/>
  <c r="AC277" i="49"/>
  <c r="AC326" i="49" s="1"/>
  <c r="AB277" i="49"/>
  <c r="AB326" i="49" s="1"/>
  <c r="AA277" i="49"/>
  <c r="AA326" i="49" s="1"/>
  <c r="Z277" i="49"/>
  <c r="Z326" i="49" s="1"/>
  <c r="Y277" i="49"/>
  <c r="Y326" i="49" s="1"/>
  <c r="X277" i="49"/>
  <c r="X326" i="49" s="1"/>
  <c r="W277" i="49"/>
  <c r="W326" i="49" s="1"/>
  <c r="V277" i="49"/>
  <c r="V326" i="49" s="1"/>
  <c r="U277" i="49"/>
  <c r="U326" i="49" s="1"/>
  <c r="T277" i="49"/>
  <c r="T326" i="49" s="1"/>
  <c r="S277" i="49"/>
  <c r="S326" i="49" s="1"/>
  <c r="R277" i="49"/>
  <c r="R326" i="49" s="1"/>
  <c r="Q277" i="49"/>
  <c r="Q326" i="49" s="1"/>
  <c r="P277" i="49"/>
  <c r="P326" i="49" s="1"/>
  <c r="O277" i="49"/>
  <c r="O326" i="49" s="1"/>
  <c r="N277" i="49"/>
  <c r="N326" i="49" s="1"/>
  <c r="M277" i="49"/>
  <c r="M326" i="49" s="1"/>
  <c r="L277" i="49"/>
  <c r="L326" i="49" s="1"/>
  <c r="K277" i="49"/>
  <c r="K326" i="49" s="1"/>
  <c r="J277" i="49"/>
  <c r="J326" i="49" s="1"/>
  <c r="I277" i="49"/>
  <c r="I326" i="49" s="1"/>
  <c r="H277" i="49"/>
  <c r="H326" i="49" s="1"/>
  <c r="G277" i="49"/>
  <c r="G326" i="49" s="1"/>
  <c r="F277" i="49"/>
  <c r="F326" i="49" s="1"/>
  <c r="E277" i="49"/>
  <c r="E326" i="49" s="1"/>
  <c r="D277" i="49"/>
  <c r="D326" i="49" s="1"/>
  <c r="C277" i="49"/>
  <c r="C326" i="49" s="1"/>
  <c r="B277" i="49"/>
  <c r="B326" i="49" s="1"/>
  <c r="BJ325" i="49"/>
  <c r="BH276" i="49"/>
  <c r="BH325" i="49" s="1"/>
  <c r="BG276" i="49"/>
  <c r="BG325" i="49" s="1"/>
  <c r="BF276" i="49"/>
  <c r="BF325" i="49" s="1"/>
  <c r="BE276" i="49"/>
  <c r="BE325" i="49" s="1"/>
  <c r="BD276" i="49"/>
  <c r="BD325" i="49" s="1"/>
  <c r="BC276" i="49"/>
  <c r="BC325" i="49" s="1"/>
  <c r="BB276" i="49"/>
  <c r="BB325" i="49" s="1"/>
  <c r="BA276" i="49"/>
  <c r="BA325" i="49" s="1"/>
  <c r="AZ276" i="49"/>
  <c r="AZ325" i="49" s="1"/>
  <c r="AY276" i="49"/>
  <c r="AY325" i="49" s="1"/>
  <c r="AX276" i="49"/>
  <c r="AX325" i="49" s="1"/>
  <c r="AW276" i="49"/>
  <c r="AW325" i="49" s="1"/>
  <c r="AV276" i="49"/>
  <c r="AV325" i="49" s="1"/>
  <c r="AU276" i="49"/>
  <c r="AU325" i="49" s="1"/>
  <c r="AT276" i="49"/>
  <c r="AT325" i="49" s="1"/>
  <c r="AS276" i="49"/>
  <c r="AS325" i="49" s="1"/>
  <c r="AR276" i="49"/>
  <c r="AR325" i="49" s="1"/>
  <c r="AQ276" i="49"/>
  <c r="AQ325" i="49" s="1"/>
  <c r="AP276" i="49"/>
  <c r="AP325" i="49" s="1"/>
  <c r="AO276" i="49"/>
  <c r="AO325" i="49" s="1"/>
  <c r="AN276" i="49"/>
  <c r="AN325" i="49" s="1"/>
  <c r="AM276" i="49"/>
  <c r="AM325" i="49" s="1"/>
  <c r="AL276" i="49"/>
  <c r="AL325" i="49" s="1"/>
  <c r="AK276" i="49"/>
  <c r="AK325" i="49" s="1"/>
  <c r="AJ276" i="49"/>
  <c r="AJ325" i="49" s="1"/>
  <c r="AI276" i="49"/>
  <c r="AI325" i="49" s="1"/>
  <c r="AH276" i="49"/>
  <c r="AH325" i="49" s="1"/>
  <c r="AG276" i="49"/>
  <c r="AG325" i="49" s="1"/>
  <c r="AF276" i="49"/>
  <c r="AF325" i="49" s="1"/>
  <c r="AE276" i="49"/>
  <c r="AE325" i="49" s="1"/>
  <c r="AD276" i="49"/>
  <c r="AD325" i="49" s="1"/>
  <c r="AC276" i="49"/>
  <c r="AC325" i="49" s="1"/>
  <c r="AB276" i="49"/>
  <c r="AB325" i="49" s="1"/>
  <c r="AA276" i="49"/>
  <c r="AA325" i="49" s="1"/>
  <c r="Z276" i="49"/>
  <c r="Z325" i="49" s="1"/>
  <c r="Y276" i="49"/>
  <c r="Y325" i="49" s="1"/>
  <c r="X276" i="49"/>
  <c r="X325" i="49" s="1"/>
  <c r="W276" i="49"/>
  <c r="W325" i="49" s="1"/>
  <c r="V276" i="49"/>
  <c r="V325" i="49" s="1"/>
  <c r="U276" i="49"/>
  <c r="U325" i="49" s="1"/>
  <c r="T276" i="49"/>
  <c r="T325" i="49" s="1"/>
  <c r="S276" i="49"/>
  <c r="S325" i="49" s="1"/>
  <c r="R276" i="49"/>
  <c r="R325" i="49" s="1"/>
  <c r="Q276" i="49"/>
  <c r="Q325" i="49" s="1"/>
  <c r="P276" i="49"/>
  <c r="P325" i="49" s="1"/>
  <c r="O276" i="49"/>
  <c r="O325" i="49" s="1"/>
  <c r="N276" i="49"/>
  <c r="N325" i="49" s="1"/>
  <c r="M276" i="49"/>
  <c r="M325" i="49" s="1"/>
  <c r="L276" i="49"/>
  <c r="L325" i="49" s="1"/>
  <c r="K276" i="49"/>
  <c r="K325" i="49" s="1"/>
  <c r="J276" i="49"/>
  <c r="J325" i="49" s="1"/>
  <c r="I276" i="49"/>
  <c r="I325" i="49" s="1"/>
  <c r="H276" i="49"/>
  <c r="H325" i="49" s="1"/>
  <c r="G276" i="49"/>
  <c r="G325" i="49" s="1"/>
  <c r="F276" i="49"/>
  <c r="F325" i="49" s="1"/>
  <c r="E276" i="49"/>
  <c r="E325" i="49" s="1"/>
  <c r="D276" i="49"/>
  <c r="D325" i="49" s="1"/>
  <c r="C276" i="49"/>
  <c r="C325" i="49" s="1"/>
  <c r="B276" i="49"/>
  <c r="B325" i="49" s="1"/>
  <c r="BJ324" i="49"/>
  <c r="BI324" i="49"/>
  <c r="BH275" i="49"/>
  <c r="BH324" i="49" s="1"/>
  <c r="BG275" i="49"/>
  <c r="BG324" i="49" s="1"/>
  <c r="BF275" i="49"/>
  <c r="BF324" i="49" s="1"/>
  <c r="BE275" i="49"/>
  <c r="BE324" i="49" s="1"/>
  <c r="BD275" i="49"/>
  <c r="BD324" i="49" s="1"/>
  <c r="BC275" i="49"/>
  <c r="BC324" i="49" s="1"/>
  <c r="BB275" i="49"/>
  <c r="BB324" i="49" s="1"/>
  <c r="BA275" i="49"/>
  <c r="BA324" i="49" s="1"/>
  <c r="AZ275" i="49"/>
  <c r="AZ324" i="49" s="1"/>
  <c r="AY275" i="49"/>
  <c r="AY324" i="49" s="1"/>
  <c r="AX275" i="49"/>
  <c r="AX324" i="49" s="1"/>
  <c r="AW275" i="49"/>
  <c r="AW324" i="49" s="1"/>
  <c r="AV275" i="49"/>
  <c r="AV324" i="49" s="1"/>
  <c r="AU275" i="49"/>
  <c r="AU324" i="49" s="1"/>
  <c r="AT275" i="49"/>
  <c r="AT324" i="49" s="1"/>
  <c r="AS275" i="49"/>
  <c r="AS324" i="49" s="1"/>
  <c r="AR275" i="49"/>
  <c r="AR324" i="49" s="1"/>
  <c r="AQ275" i="49"/>
  <c r="AQ324" i="49" s="1"/>
  <c r="AP275" i="49"/>
  <c r="AP324" i="49" s="1"/>
  <c r="AO275" i="49"/>
  <c r="AO324" i="49" s="1"/>
  <c r="AN275" i="49"/>
  <c r="AN324" i="49" s="1"/>
  <c r="AM275" i="49"/>
  <c r="AM324" i="49" s="1"/>
  <c r="AL275" i="49"/>
  <c r="AL324" i="49" s="1"/>
  <c r="AK275" i="49"/>
  <c r="AK324" i="49" s="1"/>
  <c r="AJ275" i="49"/>
  <c r="AJ324" i="49" s="1"/>
  <c r="AI275" i="49"/>
  <c r="AI324" i="49" s="1"/>
  <c r="AH275" i="49"/>
  <c r="AH324" i="49" s="1"/>
  <c r="AG275" i="49"/>
  <c r="AG324" i="49" s="1"/>
  <c r="AF275" i="49"/>
  <c r="AF324" i="49" s="1"/>
  <c r="AE275" i="49"/>
  <c r="AE324" i="49" s="1"/>
  <c r="AD275" i="49"/>
  <c r="AD324" i="49" s="1"/>
  <c r="AC275" i="49"/>
  <c r="AC324" i="49" s="1"/>
  <c r="AB275" i="49"/>
  <c r="AB324" i="49" s="1"/>
  <c r="AA275" i="49"/>
  <c r="AA324" i="49" s="1"/>
  <c r="Z275" i="49"/>
  <c r="Z324" i="49" s="1"/>
  <c r="Y275" i="49"/>
  <c r="Y324" i="49" s="1"/>
  <c r="X275" i="49"/>
  <c r="X324" i="49" s="1"/>
  <c r="W275" i="49"/>
  <c r="W324" i="49" s="1"/>
  <c r="V275" i="49"/>
  <c r="V324" i="49" s="1"/>
  <c r="U275" i="49"/>
  <c r="U324" i="49" s="1"/>
  <c r="T275" i="49"/>
  <c r="T324" i="49" s="1"/>
  <c r="S275" i="49"/>
  <c r="S324" i="49" s="1"/>
  <c r="R275" i="49"/>
  <c r="R324" i="49" s="1"/>
  <c r="Q275" i="49"/>
  <c r="Q324" i="49" s="1"/>
  <c r="P275" i="49"/>
  <c r="P324" i="49" s="1"/>
  <c r="O275" i="49"/>
  <c r="O324" i="49" s="1"/>
  <c r="N275" i="49"/>
  <c r="N324" i="49" s="1"/>
  <c r="M275" i="49"/>
  <c r="M324" i="49" s="1"/>
  <c r="L275" i="49"/>
  <c r="L324" i="49" s="1"/>
  <c r="K275" i="49"/>
  <c r="K324" i="49" s="1"/>
  <c r="J275" i="49"/>
  <c r="J324" i="49" s="1"/>
  <c r="I275" i="49"/>
  <c r="I324" i="49" s="1"/>
  <c r="H275" i="49"/>
  <c r="H324" i="49" s="1"/>
  <c r="G275" i="49"/>
  <c r="G324" i="49" s="1"/>
  <c r="F275" i="49"/>
  <c r="F324" i="49" s="1"/>
  <c r="E275" i="49"/>
  <c r="E324" i="49" s="1"/>
  <c r="D275" i="49"/>
  <c r="D324" i="49" s="1"/>
  <c r="C275" i="49"/>
  <c r="C324" i="49" s="1"/>
  <c r="B275" i="49"/>
  <c r="B324" i="49" s="1"/>
  <c r="BJ323" i="49"/>
  <c r="BI323" i="49"/>
  <c r="BH274" i="49"/>
  <c r="BH323" i="49" s="1"/>
  <c r="BG274" i="49"/>
  <c r="BG323" i="49" s="1"/>
  <c r="BF274" i="49"/>
  <c r="BF323" i="49" s="1"/>
  <c r="BE274" i="49"/>
  <c r="BE323" i="49" s="1"/>
  <c r="BD274" i="49"/>
  <c r="BD323" i="49" s="1"/>
  <c r="BC274" i="49"/>
  <c r="BC323" i="49" s="1"/>
  <c r="BB274" i="49"/>
  <c r="BB323" i="49" s="1"/>
  <c r="BA274" i="49"/>
  <c r="BA323" i="49" s="1"/>
  <c r="AZ274" i="49"/>
  <c r="AZ323" i="49" s="1"/>
  <c r="AY274" i="49"/>
  <c r="AY323" i="49" s="1"/>
  <c r="AX274" i="49"/>
  <c r="AX323" i="49" s="1"/>
  <c r="AW274" i="49"/>
  <c r="AW323" i="49" s="1"/>
  <c r="AV274" i="49"/>
  <c r="AV323" i="49" s="1"/>
  <c r="AU274" i="49"/>
  <c r="AU323" i="49" s="1"/>
  <c r="AT274" i="49"/>
  <c r="AT323" i="49" s="1"/>
  <c r="AS274" i="49"/>
  <c r="AS323" i="49" s="1"/>
  <c r="AR274" i="49"/>
  <c r="AR323" i="49" s="1"/>
  <c r="AQ274" i="49"/>
  <c r="AQ323" i="49" s="1"/>
  <c r="AP274" i="49"/>
  <c r="AP323" i="49" s="1"/>
  <c r="AO274" i="49"/>
  <c r="AO323" i="49" s="1"/>
  <c r="AN274" i="49"/>
  <c r="AN323" i="49" s="1"/>
  <c r="AM274" i="49"/>
  <c r="AM323" i="49" s="1"/>
  <c r="AL274" i="49"/>
  <c r="AL323" i="49" s="1"/>
  <c r="AK274" i="49"/>
  <c r="AK323" i="49" s="1"/>
  <c r="AJ274" i="49"/>
  <c r="AJ323" i="49" s="1"/>
  <c r="AI274" i="49"/>
  <c r="AI323" i="49" s="1"/>
  <c r="AH274" i="49"/>
  <c r="AH323" i="49" s="1"/>
  <c r="AG274" i="49"/>
  <c r="AG323" i="49" s="1"/>
  <c r="AF274" i="49"/>
  <c r="AF323" i="49" s="1"/>
  <c r="AE274" i="49"/>
  <c r="AE323" i="49" s="1"/>
  <c r="AD274" i="49"/>
  <c r="AD323" i="49" s="1"/>
  <c r="AC274" i="49"/>
  <c r="AC323" i="49" s="1"/>
  <c r="AB274" i="49"/>
  <c r="AB323" i="49" s="1"/>
  <c r="AA274" i="49"/>
  <c r="AA323" i="49" s="1"/>
  <c r="Z274" i="49"/>
  <c r="Z323" i="49" s="1"/>
  <c r="Y274" i="49"/>
  <c r="Y323" i="49" s="1"/>
  <c r="X274" i="49"/>
  <c r="X323" i="49" s="1"/>
  <c r="W274" i="49"/>
  <c r="W323" i="49" s="1"/>
  <c r="V274" i="49"/>
  <c r="V323" i="49" s="1"/>
  <c r="U274" i="49"/>
  <c r="U323" i="49" s="1"/>
  <c r="T274" i="49"/>
  <c r="T323" i="49" s="1"/>
  <c r="S274" i="49"/>
  <c r="S323" i="49" s="1"/>
  <c r="R274" i="49"/>
  <c r="R323" i="49" s="1"/>
  <c r="Q274" i="49"/>
  <c r="Q323" i="49" s="1"/>
  <c r="P274" i="49"/>
  <c r="P323" i="49" s="1"/>
  <c r="O274" i="49"/>
  <c r="O323" i="49" s="1"/>
  <c r="N274" i="49"/>
  <c r="N323" i="49" s="1"/>
  <c r="M274" i="49"/>
  <c r="M323" i="49" s="1"/>
  <c r="L274" i="49"/>
  <c r="L323" i="49" s="1"/>
  <c r="K274" i="49"/>
  <c r="K323" i="49" s="1"/>
  <c r="J274" i="49"/>
  <c r="J323" i="49" s="1"/>
  <c r="I274" i="49"/>
  <c r="I323" i="49" s="1"/>
  <c r="H274" i="49"/>
  <c r="H323" i="49" s="1"/>
  <c r="G274" i="49"/>
  <c r="G323" i="49" s="1"/>
  <c r="F274" i="49"/>
  <c r="F323" i="49" s="1"/>
  <c r="E274" i="49"/>
  <c r="E323" i="49" s="1"/>
  <c r="D274" i="49"/>
  <c r="D323" i="49" s="1"/>
  <c r="C274" i="49"/>
  <c r="C323" i="49" s="1"/>
  <c r="B274" i="49"/>
  <c r="B323" i="49" s="1"/>
  <c r="BJ322" i="49"/>
  <c r="BI322" i="49"/>
  <c r="BH273" i="49"/>
  <c r="BH322" i="49" s="1"/>
  <c r="BG273" i="49"/>
  <c r="BG322" i="49" s="1"/>
  <c r="BF273" i="49"/>
  <c r="BF322" i="49" s="1"/>
  <c r="BE273" i="49"/>
  <c r="BE322" i="49" s="1"/>
  <c r="BD273" i="49"/>
  <c r="BD322" i="49" s="1"/>
  <c r="BC273" i="49"/>
  <c r="BC322" i="49" s="1"/>
  <c r="BB273" i="49"/>
  <c r="BB322" i="49" s="1"/>
  <c r="BA273" i="49"/>
  <c r="BA322" i="49" s="1"/>
  <c r="AZ273" i="49"/>
  <c r="AZ322" i="49" s="1"/>
  <c r="AY273" i="49"/>
  <c r="AY322" i="49" s="1"/>
  <c r="AX273" i="49"/>
  <c r="AX322" i="49" s="1"/>
  <c r="AW273" i="49"/>
  <c r="AW322" i="49" s="1"/>
  <c r="AV273" i="49"/>
  <c r="AV322" i="49" s="1"/>
  <c r="AU273" i="49"/>
  <c r="AU322" i="49" s="1"/>
  <c r="AT273" i="49"/>
  <c r="AT322" i="49" s="1"/>
  <c r="AS273" i="49"/>
  <c r="AS322" i="49" s="1"/>
  <c r="AR273" i="49"/>
  <c r="AR322" i="49" s="1"/>
  <c r="AQ273" i="49"/>
  <c r="AQ322" i="49" s="1"/>
  <c r="AP273" i="49"/>
  <c r="AP322" i="49" s="1"/>
  <c r="AO273" i="49"/>
  <c r="AO322" i="49" s="1"/>
  <c r="AN273" i="49"/>
  <c r="AN322" i="49" s="1"/>
  <c r="AM273" i="49"/>
  <c r="AM322" i="49" s="1"/>
  <c r="AL273" i="49"/>
  <c r="AL322" i="49" s="1"/>
  <c r="AK273" i="49"/>
  <c r="AK322" i="49" s="1"/>
  <c r="AJ273" i="49"/>
  <c r="AJ322" i="49" s="1"/>
  <c r="AI273" i="49"/>
  <c r="AI322" i="49" s="1"/>
  <c r="AH273" i="49"/>
  <c r="AH322" i="49" s="1"/>
  <c r="AG273" i="49"/>
  <c r="AG322" i="49" s="1"/>
  <c r="AF273" i="49"/>
  <c r="AF322" i="49" s="1"/>
  <c r="AE273" i="49"/>
  <c r="AE322" i="49" s="1"/>
  <c r="AD273" i="49"/>
  <c r="AD322" i="49" s="1"/>
  <c r="AC273" i="49"/>
  <c r="AC322" i="49" s="1"/>
  <c r="AB273" i="49"/>
  <c r="AB322" i="49" s="1"/>
  <c r="AA273" i="49"/>
  <c r="AA322" i="49" s="1"/>
  <c r="Z273" i="49"/>
  <c r="Z322" i="49" s="1"/>
  <c r="Y273" i="49"/>
  <c r="Y322" i="49" s="1"/>
  <c r="X273" i="49"/>
  <c r="X322" i="49" s="1"/>
  <c r="W273" i="49"/>
  <c r="W322" i="49" s="1"/>
  <c r="V273" i="49"/>
  <c r="V322" i="49" s="1"/>
  <c r="U273" i="49"/>
  <c r="U322" i="49" s="1"/>
  <c r="T273" i="49"/>
  <c r="T322" i="49" s="1"/>
  <c r="S273" i="49"/>
  <c r="S322" i="49" s="1"/>
  <c r="R273" i="49"/>
  <c r="R322" i="49" s="1"/>
  <c r="Q273" i="49"/>
  <c r="Q322" i="49" s="1"/>
  <c r="P273" i="49"/>
  <c r="P322" i="49" s="1"/>
  <c r="O273" i="49"/>
  <c r="O322" i="49" s="1"/>
  <c r="N273" i="49"/>
  <c r="N322" i="49" s="1"/>
  <c r="M273" i="49"/>
  <c r="M322" i="49" s="1"/>
  <c r="L273" i="49"/>
  <c r="L322" i="49" s="1"/>
  <c r="K273" i="49"/>
  <c r="K322" i="49" s="1"/>
  <c r="J273" i="49"/>
  <c r="J322" i="49" s="1"/>
  <c r="I273" i="49"/>
  <c r="I322" i="49" s="1"/>
  <c r="H273" i="49"/>
  <c r="H322" i="49" s="1"/>
  <c r="G273" i="49"/>
  <c r="G322" i="49" s="1"/>
  <c r="F273" i="49"/>
  <c r="F322" i="49" s="1"/>
  <c r="E273" i="49"/>
  <c r="E322" i="49" s="1"/>
  <c r="D273" i="49"/>
  <c r="D322" i="49" s="1"/>
  <c r="C273" i="49"/>
  <c r="C322" i="49" s="1"/>
  <c r="B273" i="49"/>
  <c r="B322" i="49" s="1"/>
  <c r="BJ321" i="49"/>
  <c r="BI321" i="49"/>
  <c r="BH272" i="49"/>
  <c r="BH321" i="49" s="1"/>
  <c r="BG272" i="49"/>
  <c r="BG321" i="49" s="1"/>
  <c r="BF272" i="49"/>
  <c r="BF321" i="49" s="1"/>
  <c r="BE272" i="49"/>
  <c r="BE321" i="49" s="1"/>
  <c r="BD272" i="49"/>
  <c r="BD321" i="49" s="1"/>
  <c r="BC272" i="49"/>
  <c r="BC321" i="49" s="1"/>
  <c r="BB272" i="49"/>
  <c r="BB321" i="49" s="1"/>
  <c r="BA272" i="49"/>
  <c r="BA321" i="49" s="1"/>
  <c r="AZ272" i="49"/>
  <c r="AZ321" i="49" s="1"/>
  <c r="AY272" i="49"/>
  <c r="AY321" i="49" s="1"/>
  <c r="AX272" i="49"/>
  <c r="AX321" i="49" s="1"/>
  <c r="AW272" i="49"/>
  <c r="AW321" i="49" s="1"/>
  <c r="AV272" i="49"/>
  <c r="AV321" i="49" s="1"/>
  <c r="AU272" i="49"/>
  <c r="AU321" i="49" s="1"/>
  <c r="AT272" i="49"/>
  <c r="AT321" i="49" s="1"/>
  <c r="AS272" i="49"/>
  <c r="AS321" i="49" s="1"/>
  <c r="AR272" i="49"/>
  <c r="AR321" i="49" s="1"/>
  <c r="AQ272" i="49"/>
  <c r="AQ321" i="49" s="1"/>
  <c r="AP272" i="49"/>
  <c r="AP321" i="49" s="1"/>
  <c r="AO272" i="49"/>
  <c r="AO321" i="49" s="1"/>
  <c r="AN272" i="49"/>
  <c r="AN321" i="49" s="1"/>
  <c r="AM272" i="49"/>
  <c r="AM321" i="49" s="1"/>
  <c r="AL272" i="49"/>
  <c r="AL321" i="49" s="1"/>
  <c r="AK272" i="49"/>
  <c r="AK321" i="49" s="1"/>
  <c r="AJ272" i="49"/>
  <c r="AJ321" i="49" s="1"/>
  <c r="AI272" i="49"/>
  <c r="AI321" i="49" s="1"/>
  <c r="AH272" i="49"/>
  <c r="AH321" i="49" s="1"/>
  <c r="AG272" i="49"/>
  <c r="AG321" i="49" s="1"/>
  <c r="AF272" i="49"/>
  <c r="AF321" i="49" s="1"/>
  <c r="AE272" i="49"/>
  <c r="AE321" i="49" s="1"/>
  <c r="AD272" i="49"/>
  <c r="AD321" i="49" s="1"/>
  <c r="AC272" i="49"/>
  <c r="AC321" i="49" s="1"/>
  <c r="AB272" i="49"/>
  <c r="AB321" i="49" s="1"/>
  <c r="AA272" i="49"/>
  <c r="AA321" i="49" s="1"/>
  <c r="Z272" i="49"/>
  <c r="Z321" i="49" s="1"/>
  <c r="Y272" i="49"/>
  <c r="Y321" i="49" s="1"/>
  <c r="X272" i="49"/>
  <c r="X321" i="49" s="1"/>
  <c r="W272" i="49"/>
  <c r="W321" i="49" s="1"/>
  <c r="V272" i="49"/>
  <c r="V321" i="49" s="1"/>
  <c r="U272" i="49"/>
  <c r="U321" i="49" s="1"/>
  <c r="T272" i="49"/>
  <c r="T321" i="49" s="1"/>
  <c r="S272" i="49"/>
  <c r="S321" i="49" s="1"/>
  <c r="R272" i="49"/>
  <c r="R321" i="49" s="1"/>
  <c r="Q272" i="49"/>
  <c r="Q321" i="49" s="1"/>
  <c r="P272" i="49"/>
  <c r="P321" i="49" s="1"/>
  <c r="O272" i="49"/>
  <c r="O321" i="49" s="1"/>
  <c r="N272" i="49"/>
  <c r="N321" i="49" s="1"/>
  <c r="M272" i="49"/>
  <c r="M321" i="49" s="1"/>
  <c r="L272" i="49"/>
  <c r="L321" i="49" s="1"/>
  <c r="K272" i="49"/>
  <c r="K321" i="49" s="1"/>
  <c r="J272" i="49"/>
  <c r="J321" i="49" s="1"/>
  <c r="I272" i="49"/>
  <c r="I321" i="49" s="1"/>
  <c r="H272" i="49"/>
  <c r="H321" i="49" s="1"/>
  <c r="G272" i="49"/>
  <c r="G321" i="49" s="1"/>
  <c r="F272" i="49"/>
  <c r="F321" i="49" s="1"/>
  <c r="E272" i="49"/>
  <c r="E321" i="49" s="1"/>
  <c r="D272" i="49"/>
  <c r="D321" i="49" s="1"/>
  <c r="C272" i="49"/>
  <c r="C321" i="49" s="1"/>
  <c r="B272" i="49"/>
  <c r="B321" i="49" s="1"/>
  <c r="BI320" i="49"/>
  <c r="BH271" i="49"/>
  <c r="BH320" i="49" s="1"/>
  <c r="BG271" i="49"/>
  <c r="BG320" i="49" s="1"/>
  <c r="BF271" i="49"/>
  <c r="BF320" i="49" s="1"/>
  <c r="BE271" i="49"/>
  <c r="BE320" i="49" s="1"/>
  <c r="BD271" i="49"/>
  <c r="BD320" i="49" s="1"/>
  <c r="BC271" i="49"/>
  <c r="BC320" i="49" s="1"/>
  <c r="BB271" i="49"/>
  <c r="BB320" i="49" s="1"/>
  <c r="BA271" i="49"/>
  <c r="BA320" i="49" s="1"/>
  <c r="AZ271" i="49"/>
  <c r="AZ320" i="49" s="1"/>
  <c r="AY271" i="49"/>
  <c r="AY320" i="49" s="1"/>
  <c r="AX271" i="49"/>
  <c r="AX320" i="49" s="1"/>
  <c r="AW271" i="49"/>
  <c r="AW320" i="49" s="1"/>
  <c r="AV271" i="49"/>
  <c r="AV320" i="49" s="1"/>
  <c r="AU271" i="49"/>
  <c r="AU320" i="49" s="1"/>
  <c r="AT271" i="49"/>
  <c r="AT320" i="49" s="1"/>
  <c r="AS271" i="49"/>
  <c r="AS320" i="49" s="1"/>
  <c r="AR271" i="49"/>
  <c r="AR320" i="49" s="1"/>
  <c r="AQ271" i="49"/>
  <c r="AQ320" i="49" s="1"/>
  <c r="AP271" i="49"/>
  <c r="AP320" i="49" s="1"/>
  <c r="AO271" i="49"/>
  <c r="AO320" i="49" s="1"/>
  <c r="AN271" i="49"/>
  <c r="AN320" i="49" s="1"/>
  <c r="AM271" i="49"/>
  <c r="AM320" i="49" s="1"/>
  <c r="AL271" i="49"/>
  <c r="AL320" i="49" s="1"/>
  <c r="AK271" i="49"/>
  <c r="AK320" i="49" s="1"/>
  <c r="AJ271" i="49"/>
  <c r="AJ320" i="49" s="1"/>
  <c r="AI271" i="49"/>
  <c r="AI320" i="49" s="1"/>
  <c r="AH271" i="49"/>
  <c r="AH320" i="49" s="1"/>
  <c r="AG271" i="49"/>
  <c r="AG320" i="49" s="1"/>
  <c r="AF271" i="49"/>
  <c r="AF320" i="49" s="1"/>
  <c r="AE271" i="49"/>
  <c r="AE320" i="49" s="1"/>
  <c r="AD271" i="49"/>
  <c r="AD320" i="49" s="1"/>
  <c r="AC271" i="49"/>
  <c r="AC320" i="49" s="1"/>
  <c r="AB271" i="49"/>
  <c r="AB320" i="49" s="1"/>
  <c r="AA271" i="49"/>
  <c r="AA320" i="49" s="1"/>
  <c r="Z271" i="49"/>
  <c r="Z320" i="49" s="1"/>
  <c r="Y271" i="49"/>
  <c r="Y320" i="49" s="1"/>
  <c r="X271" i="49"/>
  <c r="X320" i="49" s="1"/>
  <c r="W271" i="49"/>
  <c r="W320" i="49" s="1"/>
  <c r="V271" i="49"/>
  <c r="V320" i="49" s="1"/>
  <c r="U271" i="49"/>
  <c r="U320" i="49" s="1"/>
  <c r="T271" i="49"/>
  <c r="T320" i="49" s="1"/>
  <c r="S271" i="49"/>
  <c r="S320" i="49" s="1"/>
  <c r="R271" i="49"/>
  <c r="R320" i="49" s="1"/>
  <c r="Q271" i="49"/>
  <c r="Q320" i="49" s="1"/>
  <c r="P271" i="49"/>
  <c r="P320" i="49" s="1"/>
  <c r="O271" i="49"/>
  <c r="O320" i="49" s="1"/>
  <c r="N271" i="49"/>
  <c r="N320" i="49" s="1"/>
  <c r="M271" i="49"/>
  <c r="M320" i="49" s="1"/>
  <c r="L271" i="49"/>
  <c r="L320" i="49" s="1"/>
  <c r="K271" i="49"/>
  <c r="K320" i="49" s="1"/>
  <c r="J271" i="49"/>
  <c r="J320" i="49" s="1"/>
  <c r="I271" i="49"/>
  <c r="I320" i="49" s="1"/>
  <c r="H271" i="49"/>
  <c r="H320" i="49" s="1"/>
  <c r="G271" i="49"/>
  <c r="G320" i="49" s="1"/>
  <c r="F271" i="49"/>
  <c r="F320" i="49" s="1"/>
  <c r="E271" i="49"/>
  <c r="E320" i="49" s="1"/>
  <c r="D271" i="49"/>
  <c r="D320" i="49" s="1"/>
  <c r="C271" i="49"/>
  <c r="C320" i="49" s="1"/>
  <c r="B271" i="49"/>
  <c r="B320" i="49" s="1"/>
  <c r="BJ319" i="49"/>
  <c r="BH270" i="49"/>
  <c r="BH319" i="49" s="1"/>
  <c r="BG270" i="49"/>
  <c r="BG319" i="49" s="1"/>
  <c r="BF270" i="49"/>
  <c r="BF319" i="49" s="1"/>
  <c r="BE270" i="49"/>
  <c r="BE319" i="49" s="1"/>
  <c r="BD270" i="49"/>
  <c r="BD319" i="49" s="1"/>
  <c r="BC270" i="49"/>
  <c r="BC319" i="49" s="1"/>
  <c r="BB270" i="49"/>
  <c r="BB319" i="49" s="1"/>
  <c r="BA270" i="49"/>
  <c r="BA319" i="49" s="1"/>
  <c r="AZ270" i="49"/>
  <c r="AZ319" i="49" s="1"/>
  <c r="AY270" i="49"/>
  <c r="AY319" i="49" s="1"/>
  <c r="AX270" i="49"/>
  <c r="AX319" i="49" s="1"/>
  <c r="AW270" i="49"/>
  <c r="AW319" i="49" s="1"/>
  <c r="AV270" i="49"/>
  <c r="AV319" i="49" s="1"/>
  <c r="AU270" i="49"/>
  <c r="AU319" i="49" s="1"/>
  <c r="AT270" i="49"/>
  <c r="AT319" i="49" s="1"/>
  <c r="AS270" i="49"/>
  <c r="AS319" i="49" s="1"/>
  <c r="AR270" i="49"/>
  <c r="AR319" i="49" s="1"/>
  <c r="AQ270" i="49"/>
  <c r="AQ319" i="49" s="1"/>
  <c r="AP270" i="49"/>
  <c r="AP319" i="49" s="1"/>
  <c r="AO270" i="49"/>
  <c r="AO319" i="49" s="1"/>
  <c r="AN270" i="49"/>
  <c r="AN319" i="49" s="1"/>
  <c r="AM270" i="49"/>
  <c r="AM319" i="49" s="1"/>
  <c r="AL270" i="49"/>
  <c r="AL319" i="49" s="1"/>
  <c r="AK270" i="49"/>
  <c r="AK319" i="49" s="1"/>
  <c r="AJ270" i="49"/>
  <c r="AJ319" i="49" s="1"/>
  <c r="AI270" i="49"/>
  <c r="AI319" i="49" s="1"/>
  <c r="AH270" i="49"/>
  <c r="AH319" i="49" s="1"/>
  <c r="AG270" i="49"/>
  <c r="AG319" i="49" s="1"/>
  <c r="AF270" i="49"/>
  <c r="AF319" i="49" s="1"/>
  <c r="AE270" i="49"/>
  <c r="AE319" i="49" s="1"/>
  <c r="AD270" i="49"/>
  <c r="AD319" i="49" s="1"/>
  <c r="AC270" i="49"/>
  <c r="AC319" i="49" s="1"/>
  <c r="AB270" i="49"/>
  <c r="AB319" i="49" s="1"/>
  <c r="AA270" i="49"/>
  <c r="AA319" i="49" s="1"/>
  <c r="Z270" i="49"/>
  <c r="Z319" i="49" s="1"/>
  <c r="Y270" i="49"/>
  <c r="Y319" i="49" s="1"/>
  <c r="X270" i="49"/>
  <c r="X319" i="49" s="1"/>
  <c r="W270" i="49"/>
  <c r="W319" i="49" s="1"/>
  <c r="V270" i="49"/>
  <c r="V319" i="49" s="1"/>
  <c r="U270" i="49"/>
  <c r="U319" i="49" s="1"/>
  <c r="T270" i="49"/>
  <c r="T319" i="49" s="1"/>
  <c r="S270" i="49"/>
  <c r="S319" i="49" s="1"/>
  <c r="R270" i="49"/>
  <c r="R319" i="49" s="1"/>
  <c r="Q270" i="49"/>
  <c r="Q319" i="49" s="1"/>
  <c r="P270" i="49"/>
  <c r="P319" i="49" s="1"/>
  <c r="O270" i="49"/>
  <c r="O319" i="49" s="1"/>
  <c r="N270" i="49"/>
  <c r="N319" i="49" s="1"/>
  <c r="M270" i="49"/>
  <c r="M319" i="49" s="1"/>
  <c r="L270" i="49"/>
  <c r="L319" i="49" s="1"/>
  <c r="K270" i="49"/>
  <c r="K319" i="49" s="1"/>
  <c r="J270" i="49"/>
  <c r="J319" i="49" s="1"/>
  <c r="I270" i="49"/>
  <c r="I319" i="49" s="1"/>
  <c r="H270" i="49"/>
  <c r="H319" i="49" s="1"/>
  <c r="G270" i="49"/>
  <c r="G319" i="49" s="1"/>
  <c r="F270" i="49"/>
  <c r="F319" i="49" s="1"/>
  <c r="E270" i="49"/>
  <c r="E319" i="49" s="1"/>
  <c r="D270" i="49"/>
  <c r="D319" i="49" s="1"/>
  <c r="C270" i="49"/>
  <c r="C319" i="49" s="1"/>
  <c r="B270" i="49"/>
  <c r="B319" i="49" s="1"/>
  <c r="BJ318" i="49"/>
  <c r="BI318" i="49"/>
  <c r="BH269" i="49"/>
  <c r="BH318" i="49" s="1"/>
  <c r="BG269" i="49"/>
  <c r="BG318" i="49" s="1"/>
  <c r="BF269" i="49"/>
  <c r="BF318" i="49" s="1"/>
  <c r="BE269" i="49"/>
  <c r="BE318" i="49" s="1"/>
  <c r="BD269" i="49"/>
  <c r="BD318" i="49" s="1"/>
  <c r="BC269" i="49"/>
  <c r="BC318" i="49" s="1"/>
  <c r="BB269" i="49"/>
  <c r="BB318" i="49" s="1"/>
  <c r="BA269" i="49"/>
  <c r="BA318" i="49" s="1"/>
  <c r="AZ269" i="49"/>
  <c r="AZ318" i="49" s="1"/>
  <c r="AY269" i="49"/>
  <c r="AY318" i="49" s="1"/>
  <c r="AX269" i="49"/>
  <c r="AX318" i="49" s="1"/>
  <c r="AW269" i="49"/>
  <c r="AW318" i="49" s="1"/>
  <c r="AV269" i="49"/>
  <c r="AV318" i="49" s="1"/>
  <c r="AU269" i="49"/>
  <c r="AU318" i="49" s="1"/>
  <c r="AT269" i="49"/>
  <c r="AT318" i="49" s="1"/>
  <c r="AS269" i="49"/>
  <c r="AS318" i="49" s="1"/>
  <c r="AR269" i="49"/>
  <c r="AR318" i="49" s="1"/>
  <c r="AQ269" i="49"/>
  <c r="AQ318" i="49" s="1"/>
  <c r="AP269" i="49"/>
  <c r="AP318" i="49" s="1"/>
  <c r="AO269" i="49"/>
  <c r="AO318" i="49" s="1"/>
  <c r="AN269" i="49"/>
  <c r="AN318" i="49" s="1"/>
  <c r="AM269" i="49"/>
  <c r="AM318" i="49" s="1"/>
  <c r="AL269" i="49"/>
  <c r="AL318" i="49" s="1"/>
  <c r="AK269" i="49"/>
  <c r="AK318" i="49" s="1"/>
  <c r="AJ269" i="49"/>
  <c r="AJ318" i="49" s="1"/>
  <c r="AI269" i="49"/>
  <c r="AI318" i="49" s="1"/>
  <c r="AH269" i="49"/>
  <c r="AH318" i="49" s="1"/>
  <c r="AG269" i="49"/>
  <c r="AG318" i="49" s="1"/>
  <c r="AF269" i="49"/>
  <c r="AF318" i="49" s="1"/>
  <c r="AE269" i="49"/>
  <c r="AE318" i="49" s="1"/>
  <c r="AD269" i="49"/>
  <c r="AD318" i="49" s="1"/>
  <c r="AC269" i="49"/>
  <c r="AC318" i="49" s="1"/>
  <c r="AB269" i="49"/>
  <c r="AB318" i="49" s="1"/>
  <c r="AA269" i="49"/>
  <c r="AA318" i="49" s="1"/>
  <c r="Z269" i="49"/>
  <c r="Z318" i="49" s="1"/>
  <c r="Y269" i="49"/>
  <c r="Y318" i="49" s="1"/>
  <c r="X269" i="49"/>
  <c r="X318" i="49" s="1"/>
  <c r="W269" i="49"/>
  <c r="W318" i="49" s="1"/>
  <c r="V269" i="49"/>
  <c r="V318" i="49" s="1"/>
  <c r="U269" i="49"/>
  <c r="U318" i="49" s="1"/>
  <c r="T269" i="49"/>
  <c r="T318" i="49" s="1"/>
  <c r="S269" i="49"/>
  <c r="S318" i="49" s="1"/>
  <c r="R269" i="49"/>
  <c r="R318" i="49" s="1"/>
  <c r="Q269" i="49"/>
  <c r="Q318" i="49" s="1"/>
  <c r="P269" i="49"/>
  <c r="P318" i="49" s="1"/>
  <c r="O269" i="49"/>
  <c r="O318" i="49" s="1"/>
  <c r="N269" i="49"/>
  <c r="N318" i="49" s="1"/>
  <c r="M269" i="49"/>
  <c r="M318" i="49" s="1"/>
  <c r="L269" i="49"/>
  <c r="L318" i="49" s="1"/>
  <c r="K269" i="49"/>
  <c r="K318" i="49" s="1"/>
  <c r="J269" i="49"/>
  <c r="J318" i="49" s="1"/>
  <c r="I269" i="49"/>
  <c r="I318" i="49" s="1"/>
  <c r="H269" i="49"/>
  <c r="H318" i="49" s="1"/>
  <c r="G269" i="49"/>
  <c r="G318" i="49" s="1"/>
  <c r="F269" i="49"/>
  <c r="F318" i="49" s="1"/>
  <c r="E269" i="49"/>
  <c r="E318" i="49" s="1"/>
  <c r="D269" i="49"/>
  <c r="D318" i="49" s="1"/>
  <c r="C269" i="49"/>
  <c r="C318" i="49" s="1"/>
  <c r="B269" i="49"/>
  <c r="B318" i="49" s="1"/>
  <c r="BJ317" i="49"/>
  <c r="BH268" i="49"/>
  <c r="BH317" i="49" s="1"/>
  <c r="BG268" i="49"/>
  <c r="BG317" i="49" s="1"/>
  <c r="BF268" i="49"/>
  <c r="BF317" i="49" s="1"/>
  <c r="BE268" i="49"/>
  <c r="BE317" i="49" s="1"/>
  <c r="BD268" i="49"/>
  <c r="BD317" i="49" s="1"/>
  <c r="BC268" i="49"/>
  <c r="BC317" i="49" s="1"/>
  <c r="BB268" i="49"/>
  <c r="BB317" i="49" s="1"/>
  <c r="BA268" i="49"/>
  <c r="BA317" i="49" s="1"/>
  <c r="AZ268" i="49"/>
  <c r="AZ317" i="49" s="1"/>
  <c r="AY268" i="49"/>
  <c r="AY317" i="49" s="1"/>
  <c r="AX268" i="49"/>
  <c r="AX317" i="49" s="1"/>
  <c r="AW268" i="49"/>
  <c r="AW317" i="49" s="1"/>
  <c r="AV268" i="49"/>
  <c r="AV317" i="49" s="1"/>
  <c r="AU268" i="49"/>
  <c r="AU317" i="49" s="1"/>
  <c r="AT268" i="49"/>
  <c r="AT317" i="49" s="1"/>
  <c r="AS268" i="49"/>
  <c r="AS317" i="49" s="1"/>
  <c r="AR268" i="49"/>
  <c r="AR317" i="49" s="1"/>
  <c r="AQ268" i="49"/>
  <c r="AQ317" i="49" s="1"/>
  <c r="AP268" i="49"/>
  <c r="AP317" i="49" s="1"/>
  <c r="AO268" i="49"/>
  <c r="AO317" i="49" s="1"/>
  <c r="AN268" i="49"/>
  <c r="AN317" i="49" s="1"/>
  <c r="AM268" i="49"/>
  <c r="AM317" i="49" s="1"/>
  <c r="AL268" i="49"/>
  <c r="AL317" i="49" s="1"/>
  <c r="AK268" i="49"/>
  <c r="AK317" i="49" s="1"/>
  <c r="AJ268" i="49"/>
  <c r="AJ317" i="49" s="1"/>
  <c r="AI268" i="49"/>
  <c r="AI317" i="49" s="1"/>
  <c r="AH268" i="49"/>
  <c r="AH317" i="49" s="1"/>
  <c r="AG268" i="49"/>
  <c r="AG317" i="49" s="1"/>
  <c r="AF268" i="49"/>
  <c r="AF317" i="49" s="1"/>
  <c r="AE268" i="49"/>
  <c r="AE317" i="49" s="1"/>
  <c r="AD268" i="49"/>
  <c r="AD317" i="49" s="1"/>
  <c r="AC268" i="49"/>
  <c r="AC317" i="49" s="1"/>
  <c r="AB268" i="49"/>
  <c r="AB317" i="49" s="1"/>
  <c r="AA268" i="49"/>
  <c r="AA317" i="49" s="1"/>
  <c r="Z268" i="49"/>
  <c r="Z317" i="49" s="1"/>
  <c r="Y268" i="49"/>
  <c r="Y317" i="49" s="1"/>
  <c r="X268" i="49"/>
  <c r="X317" i="49" s="1"/>
  <c r="W268" i="49"/>
  <c r="W317" i="49" s="1"/>
  <c r="V268" i="49"/>
  <c r="V317" i="49" s="1"/>
  <c r="U268" i="49"/>
  <c r="U317" i="49" s="1"/>
  <c r="T268" i="49"/>
  <c r="T317" i="49" s="1"/>
  <c r="S268" i="49"/>
  <c r="S317" i="49" s="1"/>
  <c r="R268" i="49"/>
  <c r="R317" i="49" s="1"/>
  <c r="Q268" i="49"/>
  <c r="Q317" i="49" s="1"/>
  <c r="P268" i="49"/>
  <c r="P317" i="49" s="1"/>
  <c r="O268" i="49"/>
  <c r="O317" i="49" s="1"/>
  <c r="N268" i="49"/>
  <c r="N317" i="49" s="1"/>
  <c r="M268" i="49"/>
  <c r="M317" i="49" s="1"/>
  <c r="L268" i="49"/>
  <c r="L317" i="49" s="1"/>
  <c r="K268" i="49"/>
  <c r="K317" i="49" s="1"/>
  <c r="J268" i="49"/>
  <c r="J317" i="49" s="1"/>
  <c r="I268" i="49"/>
  <c r="I317" i="49" s="1"/>
  <c r="H268" i="49"/>
  <c r="H317" i="49" s="1"/>
  <c r="G268" i="49"/>
  <c r="G317" i="49" s="1"/>
  <c r="F268" i="49"/>
  <c r="F317" i="49" s="1"/>
  <c r="E268" i="49"/>
  <c r="E317" i="49" s="1"/>
  <c r="D268" i="49"/>
  <c r="D317" i="49" s="1"/>
  <c r="C268" i="49"/>
  <c r="C317" i="49" s="1"/>
  <c r="B268" i="49"/>
  <c r="B317" i="49" s="1"/>
  <c r="BH267" i="49"/>
  <c r="BH316" i="49" s="1"/>
  <c r="BG267" i="49"/>
  <c r="BG316" i="49" s="1"/>
  <c r="BF267" i="49"/>
  <c r="BF316" i="49" s="1"/>
  <c r="BE267" i="49"/>
  <c r="BE316" i="49" s="1"/>
  <c r="BD267" i="49"/>
  <c r="BD316" i="49" s="1"/>
  <c r="BC267" i="49"/>
  <c r="BC316" i="49" s="1"/>
  <c r="BB267" i="49"/>
  <c r="BB316" i="49" s="1"/>
  <c r="BA267" i="49"/>
  <c r="BA316" i="49" s="1"/>
  <c r="AZ267" i="49"/>
  <c r="AZ316" i="49" s="1"/>
  <c r="AY267" i="49"/>
  <c r="AY316" i="49" s="1"/>
  <c r="AX267" i="49"/>
  <c r="AX316" i="49" s="1"/>
  <c r="AW267" i="49"/>
  <c r="AW316" i="49" s="1"/>
  <c r="AV267" i="49"/>
  <c r="AV316" i="49" s="1"/>
  <c r="AU267" i="49"/>
  <c r="AU316" i="49" s="1"/>
  <c r="AT267" i="49"/>
  <c r="AT316" i="49" s="1"/>
  <c r="AS267" i="49"/>
  <c r="AS316" i="49" s="1"/>
  <c r="AR267" i="49"/>
  <c r="AR316" i="49" s="1"/>
  <c r="AQ267" i="49"/>
  <c r="AQ316" i="49" s="1"/>
  <c r="AP267" i="49"/>
  <c r="AP316" i="49" s="1"/>
  <c r="AO267" i="49"/>
  <c r="AO316" i="49" s="1"/>
  <c r="AN267" i="49"/>
  <c r="AN316" i="49" s="1"/>
  <c r="AM267" i="49"/>
  <c r="AM316" i="49" s="1"/>
  <c r="AL267" i="49"/>
  <c r="AL316" i="49" s="1"/>
  <c r="AK267" i="49"/>
  <c r="AK316" i="49" s="1"/>
  <c r="AJ267" i="49"/>
  <c r="AJ316" i="49" s="1"/>
  <c r="AI267" i="49"/>
  <c r="AI316" i="49" s="1"/>
  <c r="AH267" i="49"/>
  <c r="AH316" i="49" s="1"/>
  <c r="AG267" i="49"/>
  <c r="AG316" i="49" s="1"/>
  <c r="AF267" i="49"/>
  <c r="AF316" i="49" s="1"/>
  <c r="AE267" i="49"/>
  <c r="AE316" i="49" s="1"/>
  <c r="AD267" i="49"/>
  <c r="AD316" i="49" s="1"/>
  <c r="AC267" i="49"/>
  <c r="AC316" i="49" s="1"/>
  <c r="AB267" i="49"/>
  <c r="AB316" i="49" s="1"/>
  <c r="AA267" i="49"/>
  <c r="AA316" i="49" s="1"/>
  <c r="Z267" i="49"/>
  <c r="Z316" i="49" s="1"/>
  <c r="Y267" i="49"/>
  <c r="Y316" i="49" s="1"/>
  <c r="X267" i="49"/>
  <c r="X316" i="49" s="1"/>
  <c r="W267" i="49"/>
  <c r="W316" i="49" s="1"/>
  <c r="V267" i="49"/>
  <c r="V316" i="49" s="1"/>
  <c r="U267" i="49"/>
  <c r="U316" i="49" s="1"/>
  <c r="T267" i="49"/>
  <c r="T316" i="49" s="1"/>
  <c r="S267" i="49"/>
  <c r="S316" i="49" s="1"/>
  <c r="R267" i="49"/>
  <c r="R316" i="49" s="1"/>
  <c r="Q267" i="49"/>
  <c r="Q316" i="49" s="1"/>
  <c r="P267" i="49"/>
  <c r="P316" i="49" s="1"/>
  <c r="O267" i="49"/>
  <c r="O316" i="49" s="1"/>
  <c r="N267" i="49"/>
  <c r="N316" i="49" s="1"/>
  <c r="M267" i="49"/>
  <c r="M316" i="49" s="1"/>
  <c r="L267" i="49"/>
  <c r="L316" i="49" s="1"/>
  <c r="K267" i="49"/>
  <c r="K316" i="49" s="1"/>
  <c r="J267" i="49"/>
  <c r="J316" i="49" s="1"/>
  <c r="I267" i="49"/>
  <c r="I316" i="49" s="1"/>
  <c r="H267" i="49"/>
  <c r="H316" i="49" s="1"/>
  <c r="G267" i="49"/>
  <c r="G316" i="49" s="1"/>
  <c r="F267" i="49"/>
  <c r="F316" i="49" s="1"/>
  <c r="E267" i="49"/>
  <c r="E316" i="49" s="1"/>
  <c r="D267" i="49"/>
  <c r="D316" i="49" s="1"/>
  <c r="C267" i="49"/>
  <c r="C316" i="49" s="1"/>
  <c r="B267" i="49"/>
  <c r="B316" i="49" s="1"/>
  <c r="BJ315" i="49"/>
  <c r="BI315" i="49"/>
  <c r="BH266" i="49"/>
  <c r="BH315" i="49" s="1"/>
  <c r="BG266" i="49"/>
  <c r="BG315" i="49" s="1"/>
  <c r="BF266" i="49"/>
  <c r="BF315" i="49" s="1"/>
  <c r="BE266" i="49"/>
  <c r="BE315" i="49" s="1"/>
  <c r="BD266" i="49"/>
  <c r="BD315" i="49" s="1"/>
  <c r="BC266" i="49"/>
  <c r="BC315" i="49" s="1"/>
  <c r="BB266" i="49"/>
  <c r="BB315" i="49" s="1"/>
  <c r="BA266" i="49"/>
  <c r="BA315" i="49" s="1"/>
  <c r="AZ266" i="49"/>
  <c r="AZ315" i="49" s="1"/>
  <c r="AY266" i="49"/>
  <c r="AY315" i="49" s="1"/>
  <c r="AX266" i="49"/>
  <c r="AX315" i="49" s="1"/>
  <c r="AW266" i="49"/>
  <c r="AW315" i="49" s="1"/>
  <c r="AV266" i="49"/>
  <c r="AV315" i="49" s="1"/>
  <c r="AU266" i="49"/>
  <c r="AU315" i="49" s="1"/>
  <c r="AT266" i="49"/>
  <c r="AT315" i="49" s="1"/>
  <c r="AS266" i="49"/>
  <c r="AS315" i="49" s="1"/>
  <c r="AR266" i="49"/>
  <c r="AR315" i="49" s="1"/>
  <c r="AQ266" i="49"/>
  <c r="AQ315" i="49" s="1"/>
  <c r="AP266" i="49"/>
  <c r="AP315" i="49" s="1"/>
  <c r="AO266" i="49"/>
  <c r="AO315" i="49" s="1"/>
  <c r="AN266" i="49"/>
  <c r="AN315" i="49" s="1"/>
  <c r="AM266" i="49"/>
  <c r="AM315" i="49" s="1"/>
  <c r="AL266" i="49"/>
  <c r="AL315" i="49" s="1"/>
  <c r="AK266" i="49"/>
  <c r="AK315" i="49" s="1"/>
  <c r="AJ266" i="49"/>
  <c r="AJ315" i="49" s="1"/>
  <c r="AI266" i="49"/>
  <c r="AI315" i="49" s="1"/>
  <c r="AH266" i="49"/>
  <c r="AH315" i="49" s="1"/>
  <c r="AG266" i="49"/>
  <c r="AG315" i="49" s="1"/>
  <c r="AF266" i="49"/>
  <c r="AF315" i="49" s="1"/>
  <c r="AE266" i="49"/>
  <c r="AE315" i="49" s="1"/>
  <c r="AD266" i="49"/>
  <c r="AD315" i="49" s="1"/>
  <c r="AC266" i="49"/>
  <c r="AC315" i="49" s="1"/>
  <c r="AB266" i="49"/>
  <c r="AB315" i="49" s="1"/>
  <c r="AA266" i="49"/>
  <c r="AA315" i="49" s="1"/>
  <c r="Z266" i="49"/>
  <c r="Z315" i="49" s="1"/>
  <c r="Y266" i="49"/>
  <c r="Y315" i="49" s="1"/>
  <c r="X266" i="49"/>
  <c r="X315" i="49" s="1"/>
  <c r="W266" i="49"/>
  <c r="W315" i="49" s="1"/>
  <c r="V266" i="49"/>
  <c r="V315" i="49" s="1"/>
  <c r="U266" i="49"/>
  <c r="U315" i="49" s="1"/>
  <c r="T266" i="49"/>
  <c r="T315" i="49" s="1"/>
  <c r="S266" i="49"/>
  <c r="S315" i="49" s="1"/>
  <c r="R266" i="49"/>
  <c r="R315" i="49" s="1"/>
  <c r="Q266" i="49"/>
  <c r="Q315" i="49" s="1"/>
  <c r="P266" i="49"/>
  <c r="P315" i="49" s="1"/>
  <c r="O266" i="49"/>
  <c r="O315" i="49" s="1"/>
  <c r="N266" i="49"/>
  <c r="N315" i="49" s="1"/>
  <c r="M266" i="49"/>
  <c r="M315" i="49" s="1"/>
  <c r="L266" i="49"/>
  <c r="L315" i="49" s="1"/>
  <c r="K266" i="49"/>
  <c r="K315" i="49" s="1"/>
  <c r="J266" i="49"/>
  <c r="J315" i="49" s="1"/>
  <c r="I266" i="49"/>
  <c r="I315" i="49" s="1"/>
  <c r="H266" i="49"/>
  <c r="H315" i="49" s="1"/>
  <c r="G266" i="49"/>
  <c r="G315" i="49" s="1"/>
  <c r="F266" i="49"/>
  <c r="F315" i="49" s="1"/>
  <c r="E266" i="49"/>
  <c r="E315" i="49" s="1"/>
  <c r="D266" i="49"/>
  <c r="D315" i="49" s="1"/>
  <c r="C266" i="49"/>
  <c r="C315" i="49" s="1"/>
  <c r="B266" i="49"/>
  <c r="B315" i="49" s="1"/>
  <c r="BJ314" i="49"/>
  <c r="BI314" i="49"/>
  <c r="BH265" i="49"/>
  <c r="BH314" i="49" s="1"/>
  <c r="BG265" i="49"/>
  <c r="BG314" i="49" s="1"/>
  <c r="BF265" i="49"/>
  <c r="BF314" i="49" s="1"/>
  <c r="BE265" i="49"/>
  <c r="BE314" i="49" s="1"/>
  <c r="BD265" i="49"/>
  <c r="BD314" i="49" s="1"/>
  <c r="BC265" i="49"/>
  <c r="BC314" i="49" s="1"/>
  <c r="BB265" i="49"/>
  <c r="BB314" i="49" s="1"/>
  <c r="BA265" i="49"/>
  <c r="BA314" i="49" s="1"/>
  <c r="AZ265" i="49"/>
  <c r="AZ314" i="49" s="1"/>
  <c r="AY265" i="49"/>
  <c r="AY314" i="49" s="1"/>
  <c r="AX265" i="49"/>
  <c r="AX314" i="49" s="1"/>
  <c r="AW265" i="49"/>
  <c r="AW314" i="49" s="1"/>
  <c r="AV265" i="49"/>
  <c r="AV314" i="49" s="1"/>
  <c r="AU265" i="49"/>
  <c r="AU314" i="49" s="1"/>
  <c r="AT265" i="49"/>
  <c r="AT314" i="49" s="1"/>
  <c r="AS265" i="49"/>
  <c r="AS314" i="49" s="1"/>
  <c r="AR265" i="49"/>
  <c r="AR314" i="49" s="1"/>
  <c r="AQ265" i="49"/>
  <c r="AQ314" i="49" s="1"/>
  <c r="AP265" i="49"/>
  <c r="AP314" i="49" s="1"/>
  <c r="AO265" i="49"/>
  <c r="AO314" i="49" s="1"/>
  <c r="AN265" i="49"/>
  <c r="AN314" i="49" s="1"/>
  <c r="AM265" i="49"/>
  <c r="AM314" i="49" s="1"/>
  <c r="AL265" i="49"/>
  <c r="AL314" i="49" s="1"/>
  <c r="AK265" i="49"/>
  <c r="AK314" i="49" s="1"/>
  <c r="AJ265" i="49"/>
  <c r="AJ314" i="49" s="1"/>
  <c r="AI265" i="49"/>
  <c r="AI314" i="49" s="1"/>
  <c r="AH265" i="49"/>
  <c r="AH314" i="49" s="1"/>
  <c r="AG265" i="49"/>
  <c r="AG314" i="49" s="1"/>
  <c r="AF265" i="49"/>
  <c r="AF314" i="49" s="1"/>
  <c r="AE265" i="49"/>
  <c r="AE314" i="49" s="1"/>
  <c r="AD265" i="49"/>
  <c r="AD314" i="49" s="1"/>
  <c r="AC265" i="49"/>
  <c r="AC314" i="49" s="1"/>
  <c r="AB265" i="49"/>
  <c r="AB314" i="49" s="1"/>
  <c r="AA265" i="49"/>
  <c r="AA314" i="49" s="1"/>
  <c r="Z265" i="49"/>
  <c r="Z314" i="49" s="1"/>
  <c r="Y265" i="49"/>
  <c r="Y314" i="49" s="1"/>
  <c r="X265" i="49"/>
  <c r="X314" i="49" s="1"/>
  <c r="W265" i="49"/>
  <c r="W314" i="49" s="1"/>
  <c r="V265" i="49"/>
  <c r="V314" i="49" s="1"/>
  <c r="U265" i="49"/>
  <c r="U314" i="49" s="1"/>
  <c r="T265" i="49"/>
  <c r="T314" i="49" s="1"/>
  <c r="S265" i="49"/>
  <c r="S314" i="49" s="1"/>
  <c r="R265" i="49"/>
  <c r="R314" i="49" s="1"/>
  <c r="Q265" i="49"/>
  <c r="Q314" i="49" s="1"/>
  <c r="P265" i="49"/>
  <c r="P314" i="49" s="1"/>
  <c r="O265" i="49"/>
  <c r="O314" i="49" s="1"/>
  <c r="N265" i="49"/>
  <c r="N314" i="49" s="1"/>
  <c r="M265" i="49"/>
  <c r="M314" i="49" s="1"/>
  <c r="L265" i="49"/>
  <c r="L314" i="49" s="1"/>
  <c r="K265" i="49"/>
  <c r="K314" i="49" s="1"/>
  <c r="J265" i="49"/>
  <c r="J314" i="49" s="1"/>
  <c r="I265" i="49"/>
  <c r="I314" i="49" s="1"/>
  <c r="H265" i="49"/>
  <c r="H314" i="49" s="1"/>
  <c r="G265" i="49"/>
  <c r="G314" i="49" s="1"/>
  <c r="F265" i="49"/>
  <c r="F314" i="49" s="1"/>
  <c r="E265" i="49"/>
  <c r="E314" i="49" s="1"/>
  <c r="D265" i="49"/>
  <c r="D314" i="49" s="1"/>
  <c r="C265" i="49"/>
  <c r="C314" i="49" s="1"/>
  <c r="B265" i="49"/>
  <c r="B314" i="49" s="1"/>
  <c r="BJ313" i="49"/>
  <c r="BH264" i="49"/>
  <c r="BH313" i="49" s="1"/>
  <c r="BG264" i="49"/>
  <c r="BG313" i="49" s="1"/>
  <c r="BF264" i="49"/>
  <c r="BF313" i="49" s="1"/>
  <c r="BE264" i="49"/>
  <c r="BE313" i="49" s="1"/>
  <c r="BD264" i="49"/>
  <c r="BD313" i="49" s="1"/>
  <c r="BC264" i="49"/>
  <c r="BC313" i="49" s="1"/>
  <c r="BB264" i="49"/>
  <c r="BB313" i="49" s="1"/>
  <c r="BA264" i="49"/>
  <c r="BA313" i="49" s="1"/>
  <c r="AZ264" i="49"/>
  <c r="AZ313" i="49" s="1"/>
  <c r="AY264" i="49"/>
  <c r="AY313" i="49" s="1"/>
  <c r="AX264" i="49"/>
  <c r="AX313" i="49" s="1"/>
  <c r="AW264" i="49"/>
  <c r="AW313" i="49" s="1"/>
  <c r="AV264" i="49"/>
  <c r="AV313" i="49" s="1"/>
  <c r="AU264" i="49"/>
  <c r="AU313" i="49" s="1"/>
  <c r="AT264" i="49"/>
  <c r="AT313" i="49" s="1"/>
  <c r="AS264" i="49"/>
  <c r="AS313" i="49" s="1"/>
  <c r="AR264" i="49"/>
  <c r="AR313" i="49" s="1"/>
  <c r="AQ264" i="49"/>
  <c r="AQ313" i="49" s="1"/>
  <c r="AP264" i="49"/>
  <c r="AP313" i="49" s="1"/>
  <c r="AO264" i="49"/>
  <c r="AO313" i="49" s="1"/>
  <c r="AN264" i="49"/>
  <c r="AN313" i="49" s="1"/>
  <c r="AM264" i="49"/>
  <c r="AM313" i="49" s="1"/>
  <c r="AL264" i="49"/>
  <c r="AL313" i="49" s="1"/>
  <c r="AK264" i="49"/>
  <c r="AK313" i="49" s="1"/>
  <c r="AJ264" i="49"/>
  <c r="AJ313" i="49" s="1"/>
  <c r="AI264" i="49"/>
  <c r="AI313" i="49" s="1"/>
  <c r="AH264" i="49"/>
  <c r="AH313" i="49" s="1"/>
  <c r="AG264" i="49"/>
  <c r="AG313" i="49" s="1"/>
  <c r="AF264" i="49"/>
  <c r="AF313" i="49" s="1"/>
  <c r="AE264" i="49"/>
  <c r="AE313" i="49" s="1"/>
  <c r="AD264" i="49"/>
  <c r="AD313" i="49" s="1"/>
  <c r="AC264" i="49"/>
  <c r="AC313" i="49" s="1"/>
  <c r="AB264" i="49"/>
  <c r="AB313" i="49" s="1"/>
  <c r="AA264" i="49"/>
  <c r="AA313" i="49" s="1"/>
  <c r="Z264" i="49"/>
  <c r="Z313" i="49" s="1"/>
  <c r="Y264" i="49"/>
  <c r="Y313" i="49" s="1"/>
  <c r="X264" i="49"/>
  <c r="X313" i="49" s="1"/>
  <c r="W264" i="49"/>
  <c r="W313" i="49" s="1"/>
  <c r="V264" i="49"/>
  <c r="V313" i="49" s="1"/>
  <c r="U264" i="49"/>
  <c r="U313" i="49" s="1"/>
  <c r="T264" i="49"/>
  <c r="T313" i="49" s="1"/>
  <c r="S264" i="49"/>
  <c r="S313" i="49" s="1"/>
  <c r="R264" i="49"/>
  <c r="R313" i="49" s="1"/>
  <c r="Q264" i="49"/>
  <c r="Q313" i="49" s="1"/>
  <c r="P264" i="49"/>
  <c r="P313" i="49" s="1"/>
  <c r="O264" i="49"/>
  <c r="O313" i="49" s="1"/>
  <c r="N264" i="49"/>
  <c r="N313" i="49" s="1"/>
  <c r="M264" i="49"/>
  <c r="M313" i="49" s="1"/>
  <c r="L264" i="49"/>
  <c r="L313" i="49" s="1"/>
  <c r="K264" i="49"/>
  <c r="K313" i="49" s="1"/>
  <c r="J264" i="49"/>
  <c r="J313" i="49" s="1"/>
  <c r="I264" i="49"/>
  <c r="I313" i="49" s="1"/>
  <c r="H264" i="49"/>
  <c r="H313" i="49" s="1"/>
  <c r="G264" i="49"/>
  <c r="G313" i="49" s="1"/>
  <c r="F264" i="49"/>
  <c r="F313" i="49" s="1"/>
  <c r="E264" i="49"/>
  <c r="E313" i="49" s="1"/>
  <c r="D264" i="49"/>
  <c r="D313" i="49" s="1"/>
  <c r="C264" i="49"/>
  <c r="C313" i="49" s="1"/>
  <c r="B264" i="49"/>
  <c r="B313" i="49" s="1"/>
  <c r="BJ312" i="49"/>
  <c r="BI312" i="49"/>
  <c r="BH263" i="49"/>
  <c r="BH312" i="49" s="1"/>
  <c r="BG263" i="49"/>
  <c r="BG312" i="49" s="1"/>
  <c r="BF263" i="49"/>
  <c r="BF312" i="49" s="1"/>
  <c r="BE263" i="49"/>
  <c r="BE312" i="49" s="1"/>
  <c r="BD263" i="49"/>
  <c r="BD312" i="49" s="1"/>
  <c r="BC263" i="49"/>
  <c r="BC312" i="49" s="1"/>
  <c r="BB263" i="49"/>
  <c r="BB312" i="49" s="1"/>
  <c r="BA263" i="49"/>
  <c r="BA312" i="49" s="1"/>
  <c r="AZ263" i="49"/>
  <c r="AZ312" i="49" s="1"/>
  <c r="AY263" i="49"/>
  <c r="AY312" i="49" s="1"/>
  <c r="AX263" i="49"/>
  <c r="AX312" i="49" s="1"/>
  <c r="AW263" i="49"/>
  <c r="AW312" i="49" s="1"/>
  <c r="AV263" i="49"/>
  <c r="AV312" i="49" s="1"/>
  <c r="AU263" i="49"/>
  <c r="AU312" i="49" s="1"/>
  <c r="AT263" i="49"/>
  <c r="AT312" i="49" s="1"/>
  <c r="AS263" i="49"/>
  <c r="AS312" i="49" s="1"/>
  <c r="AR263" i="49"/>
  <c r="AR312" i="49" s="1"/>
  <c r="AQ263" i="49"/>
  <c r="AQ312" i="49" s="1"/>
  <c r="AP263" i="49"/>
  <c r="AP312" i="49" s="1"/>
  <c r="AO263" i="49"/>
  <c r="AO312" i="49" s="1"/>
  <c r="AN263" i="49"/>
  <c r="AN312" i="49" s="1"/>
  <c r="AM263" i="49"/>
  <c r="AM312" i="49" s="1"/>
  <c r="AL263" i="49"/>
  <c r="AL312" i="49" s="1"/>
  <c r="AK263" i="49"/>
  <c r="AK312" i="49" s="1"/>
  <c r="AJ263" i="49"/>
  <c r="AJ312" i="49" s="1"/>
  <c r="AI263" i="49"/>
  <c r="AI312" i="49" s="1"/>
  <c r="AH263" i="49"/>
  <c r="AH312" i="49" s="1"/>
  <c r="AG263" i="49"/>
  <c r="AG312" i="49" s="1"/>
  <c r="AF263" i="49"/>
  <c r="AF312" i="49" s="1"/>
  <c r="AE263" i="49"/>
  <c r="AE312" i="49" s="1"/>
  <c r="AD263" i="49"/>
  <c r="AD312" i="49" s="1"/>
  <c r="AC263" i="49"/>
  <c r="AC312" i="49" s="1"/>
  <c r="AB263" i="49"/>
  <c r="AB312" i="49" s="1"/>
  <c r="AA263" i="49"/>
  <c r="AA312" i="49" s="1"/>
  <c r="Z263" i="49"/>
  <c r="Z312" i="49" s="1"/>
  <c r="Y263" i="49"/>
  <c r="Y312" i="49" s="1"/>
  <c r="X263" i="49"/>
  <c r="X312" i="49" s="1"/>
  <c r="W263" i="49"/>
  <c r="W312" i="49" s="1"/>
  <c r="V263" i="49"/>
  <c r="V312" i="49" s="1"/>
  <c r="U263" i="49"/>
  <c r="U312" i="49" s="1"/>
  <c r="T263" i="49"/>
  <c r="T312" i="49" s="1"/>
  <c r="S263" i="49"/>
  <c r="S312" i="49" s="1"/>
  <c r="R263" i="49"/>
  <c r="R312" i="49" s="1"/>
  <c r="Q263" i="49"/>
  <c r="Q312" i="49" s="1"/>
  <c r="P263" i="49"/>
  <c r="P312" i="49" s="1"/>
  <c r="O263" i="49"/>
  <c r="O312" i="49" s="1"/>
  <c r="N263" i="49"/>
  <c r="N312" i="49" s="1"/>
  <c r="M263" i="49"/>
  <c r="M312" i="49" s="1"/>
  <c r="L263" i="49"/>
  <c r="L312" i="49" s="1"/>
  <c r="K263" i="49"/>
  <c r="K312" i="49" s="1"/>
  <c r="J263" i="49"/>
  <c r="J312" i="49" s="1"/>
  <c r="I263" i="49"/>
  <c r="I312" i="49" s="1"/>
  <c r="H263" i="49"/>
  <c r="H312" i="49" s="1"/>
  <c r="G263" i="49"/>
  <c r="G312" i="49" s="1"/>
  <c r="F263" i="49"/>
  <c r="F312" i="49" s="1"/>
  <c r="E263" i="49"/>
  <c r="E312" i="49" s="1"/>
  <c r="D263" i="49"/>
  <c r="D312" i="49" s="1"/>
  <c r="C263" i="49"/>
  <c r="C312" i="49" s="1"/>
  <c r="B263" i="49"/>
  <c r="B312" i="49" s="1"/>
  <c r="BJ311" i="49"/>
  <c r="BI311" i="49"/>
  <c r="BH262" i="49"/>
  <c r="BH311" i="49" s="1"/>
  <c r="BG262" i="49"/>
  <c r="BG311" i="49" s="1"/>
  <c r="BF262" i="49"/>
  <c r="BF311" i="49" s="1"/>
  <c r="BE262" i="49"/>
  <c r="BE311" i="49" s="1"/>
  <c r="BD262" i="49"/>
  <c r="BD311" i="49" s="1"/>
  <c r="BC262" i="49"/>
  <c r="BC311" i="49" s="1"/>
  <c r="BB262" i="49"/>
  <c r="BB311" i="49" s="1"/>
  <c r="BA262" i="49"/>
  <c r="BA311" i="49" s="1"/>
  <c r="AZ262" i="49"/>
  <c r="AZ311" i="49" s="1"/>
  <c r="AY262" i="49"/>
  <c r="AY311" i="49" s="1"/>
  <c r="AX262" i="49"/>
  <c r="AX311" i="49" s="1"/>
  <c r="AW262" i="49"/>
  <c r="AW311" i="49" s="1"/>
  <c r="AV262" i="49"/>
  <c r="AV311" i="49" s="1"/>
  <c r="AU262" i="49"/>
  <c r="AU311" i="49" s="1"/>
  <c r="AT262" i="49"/>
  <c r="AT311" i="49" s="1"/>
  <c r="AS262" i="49"/>
  <c r="AS311" i="49" s="1"/>
  <c r="AR262" i="49"/>
  <c r="AR311" i="49" s="1"/>
  <c r="AQ262" i="49"/>
  <c r="AQ311" i="49" s="1"/>
  <c r="AP262" i="49"/>
  <c r="AP311" i="49" s="1"/>
  <c r="AO262" i="49"/>
  <c r="AO311" i="49" s="1"/>
  <c r="AN262" i="49"/>
  <c r="AN311" i="49" s="1"/>
  <c r="AM262" i="49"/>
  <c r="AM311" i="49" s="1"/>
  <c r="AL262" i="49"/>
  <c r="AL311" i="49" s="1"/>
  <c r="AK262" i="49"/>
  <c r="AK311" i="49" s="1"/>
  <c r="AJ262" i="49"/>
  <c r="AJ311" i="49" s="1"/>
  <c r="AI262" i="49"/>
  <c r="AI311" i="49" s="1"/>
  <c r="AH262" i="49"/>
  <c r="AH311" i="49" s="1"/>
  <c r="AG262" i="49"/>
  <c r="AG311" i="49" s="1"/>
  <c r="AF262" i="49"/>
  <c r="AF311" i="49" s="1"/>
  <c r="AE262" i="49"/>
  <c r="AE311" i="49" s="1"/>
  <c r="AD262" i="49"/>
  <c r="AD311" i="49" s="1"/>
  <c r="AC262" i="49"/>
  <c r="AC311" i="49" s="1"/>
  <c r="AB262" i="49"/>
  <c r="AB311" i="49" s="1"/>
  <c r="AA262" i="49"/>
  <c r="AA311" i="49" s="1"/>
  <c r="Z262" i="49"/>
  <c r="Z311" i="49" s="1"/>
  <c r="Y262" i="49"/>
  <c r="Y311" i="49" s="1"/>
  <c r="X262" i="49"/>
  <c r="X311" i="49" s="1"/>
  <c r="W262" i="49"/>
  <c r="W311" i="49" s="1"/>
  <c r="V262" i="49"/>
  <c r="V311" i="49" s="1"/>
  <c r="U262" i="49"/>
  <c r="U311" i="49" s="1"/>
  <c r="T262" i="49"/>
  <c r="T311" i="49" s="1"/>
  <c r="S262" i="49"/>
  <c r="S311" i="49" s="1"/>
  <c r="R262" i="49"/>
  <c r="R311" i="49" s="1"/>
  <c r="Q262" i="49"/>
  <c r="Q311" i="49" s="1"/>
  <c r="P262" i="49"/>
  <c r="P311" i="49" s="1"/>
  <c r="O262" i="49"/>
  <c r="O311" i="49" s="1"/>
  <c r="N262" i="49"/>
  <c r="N311" i="49" s="1"/>
  <c r="M262" i="49"/>
  <c r="M311" i="49" s="1"/>
  <c r="L262" i="49"/>
  <c r="L311" i="49" s="1"/>
  <c r="K262" i="49"/>
  <c r="K311" i="49" s="1"/>
  <c r="J262" i="49"/>
  <c r="J311" i="49" s="1"/>
  <c r="I262" i="49"/>
  <c r="I311" i="49" s="1"/>
  <c r="H262" i="49"/>
  <c r="H311" i="49" s="1"/>
  <c r="G262" i="49"/>
  <c r="G311" i="49" s="1"/>
  <c r="F262" i="49"/>
  <c r="F311" i="49" s="1"/>
  <c r="E262" i="49"/>
  <c r="E311" i="49" s="1"/>
  <c r="D262" i="49"/>
  <c r="D311" i="49" s="1"/>
  <c r="C262" i="49"/>
  <c r="C311" i="49" s="1"/>
  <c r="B262" i="49"/>
  <c r="B311" i="49" s="1"/>
  <c r="BJ310" i="49"/>
  <c r="BI310" i="49"/>
  <c r="BH261" i="49"/>
  <c r="BH310" i="49" s="1"/>
  <c r="BG261" i="49"/>
  <c r="BG310" i="49" s="1"/>
  <c r="BF261" i="49"/>
  <c r="BF310" i="49" s="1"/>
  <c r="BE261" i="49"/>
  <c r="BE310" i="49" s="1"/>
  <c r="BD261" i="49"/>
  <c r="BD310" i="49" s="1"/>
  <c r="BC261" i="49"/>
  <c r="BC310" i="49" s="1"/>
  <c r="BB261" i="49"/>
  <c r="BB310" i="49" s="1"/>
  <c r="BA261" i="49"/>
  <c r="BA310" i="49" s="1"/>
  <c r="AZ261" i="49"/>
  <c r="AZ310" i="49" s="1"/>
  <c r="AY261" i="49"/>
  <c r="AY310" i="49" s="1"/>
  <c r="AX261" i="49"/>
  <c r="AX310" i="49" s="1"/>
  <c r="AW261" i="49"/>
  <c r="AW310" i="49" s="1"/>
  <c r="AV261" i="49"/>
  <c r="AV310" i="49" s="1"/>
  <c r="AU261" i="49"/>
  <c r="AU310" i="49" s="1"/>
  <c r="AT261" i="49"/>
  <c r="AT310" i="49" s="1"/>
  <c r="AS261" i="49"/>
  <c r="AS310" i="49" s="1"/>
  <c r="AR261" i="49"/>
  <c r="AR310" i="49" s="1"/>
  <c r="AQ261" i="49"/>
  <c r="AQ310" i="49" s="1"/>
  <c r="AP261" i="49"/>
  <c r="AP310" i="49" s="1"/>
  <c r="AO261" i="49"/>
  <c r="AO310" i="49" s="1"/>
  <c r="AN261" i="49"/>
  <c r="AN310" i="49" s="1"/>
  <c r="AM261" i="49"/>
  <c r="AM310" i="49" s="1"/>
  <c r="AL261" i="49"/>
  <c r="AL310" i="49" s="1"/>
  <c r="AK261" i="49"/>
  <c r="AK310" i="49" s="1"/>
  <c r="AJ261" i="49"/>
  <c r="AJ310" i="49" s="1"/>
  <c r="AI261" i="49"/>
  <c r="AI310" i="49" s="1"/>
  <c r="AH261" i="49"/>
  <c r="AH310" i="49" s="1"/>
  <c r="AG261" i="49"/>
  <c r="AG310" i="49" s="1"/>
  <c r="AF261" i="49"/>
  <c r="AF310" i="49" s="1"/>
  <c r="AE261" i="49"/>
  <c r="AE310" i="49" s="1"/>
  <c r="AD261" i="49"/>
  <c r="AD310" i="49" s="1"/>
  <c r="AC261" i="49"/>
  <c r="AC310" i="49" s="1"/>
  <c r="AB261" i="49"/>
  <c r="AB310" i="49" s="1"/>
  <c r="AA261" i="49"/>
  <c r="AA310" i="49" s="1"/>
  <c r="Z261" i="49"/>
  <c r="Z310" i="49" s="1"/>
  <c r="Y261" i="49"/>
  <c r="Y310" i="49" s="1"/>
  <c r="X261" i="49"/>
  <c r="X310" i="49" s="1"/>
  <c r="W261" i="49"/>
  <c r="W310" i="49" s="1"/>
  <c r="V261" i="49"/>
  <c r="V310" i="49" s="1"/>
  <c r="U261" i="49"/>
  <c r="U310" i="49" s="1"/>
  <c r="T261" i="49"/>
  <c r="T310" i="49" s="1"/>
  <c r="S261" i="49"/>
  <c r="S310" i="49" s="1"/>
  <c r="R261" i="49"/>
  <c r="R310" i="49" s="1"/>
  <c r="Q261" i="49"/>
  <c r="Q310" i="49" s="1"/>
  <c r="P261" i="49"/>
  <c r="P310" i="49" s="1"/>
  <c r="O261" i="49"/>
  <c r="O310" i="49" s="1"/>
  <c r="N261" i="49"/>
  <c r="N310" i="49" s="1"/>
  <c r="M261" i="49"/>
  <c r="M310" i="49" s="1"/>
  <c r="L261" i="49"/>
  <c r="L310" i="49" s="1"/>
  <c r="K261" i="49"/>
  <c r="K310" i="49" s="1"/>
  <c r="J261" i="49"/>
  <c r="J310" i="49" s="1"/>
  <c r="I261" i="49"/>
  <c r="I310" i="49" s="1"/>
  <c r="H261" i="49"/>
  <c r="H310" i="49" s="1"/>
  <c r="G261" i="49"/>
  <c r="G310" i="49" s="1"/>
  <c r="F261" i="49"/>
  <c r="F310" i="49" s="1"/>
  <c r="E261" i="49"/>
  <c r="E310" i="49" s="1"/>
  <c r="D261" i="49"/>
  <c r="D310" i="49" s="1"/>
  <c r="C261" i="49"/>
  <c r="C310" i="49" s="1"/>
  <c r="B261" i="49"/>
  <c r="B310" i="49" s="1"/>
  <c r="BJ309" i="49"/>
  <c r="BI309" i="49"/>
  <c r="BH260" i="49"/>
  <c r="BH309" i="49" s="1"/>
  <c r="BG260" i="49"/>
  <c r="BG309" i="49" s="1"/>
  <c r="BF260" i="49"/>
  <c r="BF309" i="49" s="1"/>
  <c r="BE260" i="49"/>
  <c r="BE309" i="49" s="1"/>
  <c r="BD260" i="49"/>
  <c r="BD309" i="49" s="1"/>
  <c r="BC260" i="49"/>
  <c r="BC309" i="49" s="1"/>
  <c r="BB260" i="49"/>
  <c r="BB309" i="49" s="1"/>
  <c r="BA260" i="49"/>
  <c r="BA309" i="49" s="1"/>
  <c r="AZ260" i="49"/>
  <c r="AZ309" i="49" s="1"/>
  <c r="AY260" i="49"/>
  <c r="AY309" i="49" s="1"/>
  <c r="AX260" i="49"/>
  <c r="AX309" i="49" s="1"/>
  <c r="AW260" i="49"/>
  <c r="AW309" i="49" s="1"/>
  <c r="AV260" i="49"/>
  <c r="AV309" i="49" s="1"/>
  <c r="AU260" i="49"/>
  <c r="AU309" i="49" s="1"/>
  <c r="AT260" i="49"/>
  <c r="AT309" i="49" s="1"/>
  <c r="AS260" i="49"/>
  <c r="AS309" i="49" s="1"/>
  <c r="AR260" i="49"/>
  <c r="AR309" i="49" s="1"/>
  <c r="AQ260" i="49"/>
  <c r="AQ309" i="49" s="1"/>
  <c r="AP260" i="49"/>
  <c r="AP309" i="49" s="1"/>
  <c r="AO260" i="49"/>
  <c r="AO309" i="49" s="1"/>
  <c r="AN260" i="49"/>
  <c r="AN309" i="49" s="1"/>
  <c r="AM260" i="49"/>
  <c r="AM309" i="49" s="1"/>
  <c r="AL260" i="49"/>
  <c r="AL309" i="49" s="1"/>
  <c r="AK260" i="49"/>
  <c r="AK309" i="49" s="1"/>
  <c r="AJ260" i="49"/>
  <c r="AJ309" i="49" s="1"/>
  <c r="AI260" i="49"/>
  <c r="AI309" i="49" s="1"/>
  <c r="AH260" i="49"/>
  <c r="AH309" i="49" s="1"/>
  <c r="AG260" i="49"/>
  <c r="AG309" i="49" s="1"/>
  <c r="AF260" i="49"/>
  <c r="AF309" i="49" s="1"/>
  <c r="AE260" i="49"/>
  <c r="AE309" i="49" s="1"/>
  <c r="AD260" i="49"/>
  <c r="AD309" i="49" s="1"/>
  <c r="AC260" i="49"/>
  <c r="AC309" i="49" s="1"/>
  <c r="AB260" i="49"/>
  <c r="AB309" i="49" s="1"/>
  <c r="AA260" i="49"/>
  <c r="AA309" i="49" s="1"/>
  <c r="Z260" i="49"/>
  <c r="Z309" i="49" s="1"/>
  <c r="Y260" i="49"/>
  <c r="Y309" i="49" s="1"/>
  <c r="X260" i="49"/>
  <c r="X309" i="49" s="1"/>
  <c r="W260" i="49"/>
  <c r="W309" i="49" s="1"/>
  <c r="V260" i="49"/>
  <c r="V309" i="49" s="1"/>
  <c r="U260" i="49"/>
  <c r="U309" i="49" s="1"/>
  <c r="T260" i="49"/>
  <c r="T309" i="49" s="1"/>
  <c r="S260" i="49"/>
  <c r="S309" i="49" s="1"/>
  <c r="R260" i="49"/>
  <c r="R309" i="49" s="1"/>
  <c r="Q260" i="49"/>
  <c r="Q309" i="49" s="1"/>
  <c r="P260" i="49"/>
  <c r="P309" i="49" s="1"/>
  <c r="O260" i="49"/>
  <c r="O309" i="49" s="1"/>
  <c r="N260" i="49"/>
  <c r="N309" i="49" s="1"/>
  <c r="M260" i="49"/>
  <c r="M309" i="49" s="1"/>
  <c r="L260" i="49"/>
  <c r="L309" i="49" s="1"/>
  <c r="K260" i="49"/>
  <c r="K309" i="49" s="1"/>
  <c r="J260" i="49"/>
  <c r="J309" i="49" s="1"/>
  <c r="I260" i="49"/>
  <c r="I309" i="49" s="1"/>
  <c r="H260" i="49"/>
  <c r="H309" i="49" s="1"/>
  <c r="G260" i="49"/>
  <c r="G309" i="49" s="1"/>
  <c r="F260" i="49"/>
  <c r="F309" i="49" s="1"/>
  <c r="E260" i="49"/>
  <c r="E309" i="49" s="1"/>
  <c r="D260" i="49"/>
  <c r="D309" i="49" s="1"/>
  <c r="C260" i="49"/>
  <c r="C309" i="49" s="1"/>
  <c r="B260" i="49"/>
  <c r="B309" i="49" s="1"/>
  <c r="BI308" i="49"/>
  <c r="BH259" i="49"/>
  <c r="BH308" i="49" s="1"/>
  <c r="BG259" i="49"/>
  <c r="BG308" i="49" s="1"/>
  <c r="BF259" i="49"/>
  <c r="BF308" i="49" s="1"/>
  <c r="BE259" i="49"/>
  <c r="BE308" i="49" s="1"/>
  <c r="BD259" i="49"/>
  <c r="BD308" i="49" s="1"/>
  <c r="BC259" i="49"/>
  <c r="BC308" i="49" s="1"/>
  <c r="BB259" i="49"/>
  <c r="BB308" i="49" s="1"/>
  <c r="BA259" i="49"/>
  <c r="BA308" i="49" s="1"/>
  <c r="AZ259" i="49"/>
  <c r="AZ308" i="49" s="1"/>
  <c r="AY259" i="49"/>
  <c r="AY308" i="49" s="1"/>
  <c r="AX259" i="49"/>
  <c r="AX308" i="49" s="1"/>
  <c r="AW259" i="49"/>
  <c r="AW308" i="49" s="1"/>
  <c r="AV259" i="49"/>
  <c r="AV308" i="49" s="1"/>
  <c r="AU259" i="49"/>
  <c r="AU308" i="49" s="1"/>
  <c r="AT259" i="49"/>
  <c r="AT308" i="49" s="1"/>
  <c r="AS259" i="49"/>
  <c r="AS308" i="49" s="1"/>
  <c r="AR259" i="49"/>
  <c r="AR308" i="49" s="1"/>
  <c r="AQ259" i="49"/>
  <c r="AQ308" i="49" s="1"/>
  <c r="AP259" i="49"/>
  <c r="AP308" i="49" s="1"/>
  <c r="AO259" i="49"/>
  <c r="AO308" i="49" s="1"/>
  <c r="AN259" i="49"/>
  <c r="AN308" i="49" s="1"/>
  <c r="AM259" i="49"/>
  <c r="AM308" i="49" s="1"/>
  <c r="AL259" i="49"/>
  <c r="AL308" i="49" s="1"/>
  <c r="AK259" i="49"/>
  <c r="AK308" i="49" s="1"/>
  <c r="AJ259" i="49"/>
  <c r="AJ308" i="49" s="1"/>
  <c r="AI259" i="49"/>
  <c r="AI308" i="49" s="1"/>
  <c r="AH259" i="49"/>
  <c r="AH308" i="49" s="1"/>
  <c r="AG259" i="49"/>
  <c r="AG308" i="49" s="1"/>
  <c r="AF259" i="49"/>
  <c r="AF308" i="49" s="1"/>
  <c r="AE259" i="49"/>
  <c r="AE308" i="49" s="1"/>
  <c r="AD259" i="49"/>
  <c r="AD308" i="49" s="1"/>
  <c r="AC259" i="49"/>
  <c r="AC308" i="49" s="1"/>
  <c r="AB259" i="49"/>
  <c r="AB308" i="49" s="1"/>
  <c r="AA259" i="49"/>
  <c r="AA308" i="49" s="1"/>
  <c r="Z259" i="49"/>
  <c r="Z308" i="49" s="1"/>
  <c r="Y259" i="49"/>
  <c r="Y308" i="49" s="1"/>
  <c r="X259" i="49"/>
  <c r="X308" i="49" s="1"/>
  <c r="W259" i="49"/>
  <c r="W308" i="49" s="1"/>
  <c r="V259" i="49"/>
  <c r="V308" i="49" s="1"/>
  <c r="U259" i="49"/>
  <c r="U308" i="49" s="1"/>
  <c r="T259" i="49"/>
  <c r="T308" i="49" s="1"/>
  <c r="S259" i="49"/>
  <c r="S308" i="49" s="1"/>
  <c r="R259" i="49"/>
  <c r="R308" i="49" s="1"/>
  <c r="Q259" i="49"/>
  <c r="Q308" i="49" s="1"/>
  <c r="P259" i="49"/>
  <c r="P308" i="49" s="1"/>
  <c r="O259" i="49"/>
  <c r="O308" i="49" s="1"/>
  <c r="N259" i="49"/>
  <c r="N308" i="49" s="1"/>
  <c r="M259" i="49"/>
  <c r="M308" i="49" s="1"/>
  <c r="L259" i="49"/>
  <c r="L308" i="49" s="1"/>
  <c r="K259" i="49"/>
  <c r="K308" i="49" s="1"/>
  <c r="J259" i="49"/>
  <c r="J308" i="49" s="1"/>
  <c r="I259" i="49"/>
  <c r="I308" i="49" s="1"/>
  <c r="H259" i="49"/>
  <c r="H308" i="49" s="1"/>
  <c r="G259" i="49"/>
  <c r="G308" i="49" s="1"/>
  <c r="F259" i="49"/>
  <c r="F308" i="49" s="1"/>
  <c r="E259" i="49"/>
  <c r="E308" i="49" s="1"/>
  <c r="D259" i="49"/>
  <c r="D308" i="49" s="1"/>
  <c r="C259" i="49"/>
  <c r="C308" i="49" s="1"/>
  <c r="B259" i="49"/>
  <c r="B308" i="49" s="1"/>
  <c r="BJ307" i="49"/>
  <c r="BH258" i="49"/>
  <c r="BH307" i="49" s="1"/>
  <c r="BG258" i="49"/>
  <c r="BG307" i="49" s="1"/>
  <c r="BF258" i="49"/>
  <c r="BF307" i="49" s="1"/>
  <c r="BE258" i="49"/>
  <c r="BE307" i="49" s="1"/>
  <c r="BD258" i="49"/>
  <c r="BD307" i="49" s="1"/>
  <c r="BC258" i="49"/>
  <c r="BC307" i="49" s="1"/>
  <c r="BB258" i="49"/>
  <c r="BB307" i="49" s="1"/>
  <c r="BA258" i="49"/>
  <c r="BA307" i="49" s="1"/>
  <c r="AZ258" i="49"/>
  <c r="AZ307" i="49" s="1"/>
  <c r="AY258" i="49"/>
  <c r="AY307" i="49" s="1"/>
  <c r="AX258" i="49"/>
  <c r="AX307" i="49" s="1"/>
  <c r="AW258" i="49"/>
  <c r="AW307" i="49" s="1"/>
  <c r="AV258" i="49"/>
  <c r="AV307" i="49" s="1"/>
  <c r="AU258" i="49"/>
  <c r="AU307" i="49" s="1"/>
  <c r="AT258" i="49"/>
  <c r="AT307" i="49" s="1"/>
  <c r="AS258" i="49"/>
  <c r="AS307" i="49" s="1"/>
  <c r="AR258" i="49"/>
  <c r="AR307" i="49" s="1"/>
  <c r="AQ258" i="49"/>
  <c r="AQ307" i="49" s="1"/>
  <c r="AP258" i="49"/>
  <c r="AP307" i="49" s="1"/>
  <c r="AO258" i="49"/>
  <c r="AO307" i="49" s="1"/>
  <c r="AN258" i="49"/>
  <c r="AN307" i="49" s="1"/>
  <c r="AM258" i="49"/>
  <c r="AM307" i="49" s="1"/>
  <c r="AL258" i="49"/>
  <c r="AL307" i="49" s="1"/>
  <c r="AK258" i="49"/>
  <c r="AK307" i="49" s="1"/>
  <c r="AJ258" i="49"/>
  <c r="AJ307" i="49" s="1"/>
  <c r="AI258" i="49"/>
  <c r="AI307" i="49" s="1"/>
  <c r="AH258" i="49"/>
  <c r="AH307" i="49" s="1"/>
  <c r="AG258" i="49"/>
  <c r="AG307" i="49" s="1"/>
  <c r="AF258" i="49"/>
  <c r="AF307" i="49" s="1"/>
  <c r="AE258" i="49"/>
  <c r="AE307" i="49" s="1"/>
  <c r="AD258" i="49"/>
  <c r="AD307" i="49" s="1"/>
  <c r="AC258" i="49"/>
  <c r="AC307" i="49" s="1"/>
  <c r="AB258" i="49"/>
  <c r="AB307" i="49" s="1"/>
  <c r="AA258" i="49"/>
  <c r="AA307" i="49" s="1"/>
  <c r="Z258" i="49"/>
  <c r="Z307" i="49" s="1"/>
  <c r="Y258" i="49"/>
  <c r="Y307" i="49" s="1"/>
  <c r="X258" i="49"/>
  <c r="X307" i="49" s="1"/>
  <c r="W258" i="49"/>
  <c r="W307" i="49" s="1"/>
  <c r="V258" i="49"/>
  <c r="V307" i="49" s="1"/>
  <c r="U258" i="49"/>
  <c r="U307" i="49" s="1"/>
  <c r="T258" i="49"/>
  <c r="T307" i="49" s="1"/>
  <c r="S258" i="49"/>
  <c r="S307" i="49" s="1"/>
  <c r="R258" i="49"/>
  <c r="R307" i="49" s="1"/>
  <c r="Q258" i="49"/>
  <c r="Q307" i="49" s="1"/>
  <c r="P258" i="49"/>
  <c r="P307" i="49" s="1"/>
  <c r="O258" i="49"/>
  <c r="O307" i="49" s="1"/>
  <c r="N258" i="49"/>
  <c r="N307" i="49" s="1"/>
  <c r="M258" i="49"/>
  <c r="M307" i="49" s="1"/>
  <c r="L258" i="49"/>
  <c r="L307" i="49" s="1"/>
  <c r="K258" i="49"/>
  <c r="K307" i="49" s="1"/>
  <c r="J258" i="49"/>
  <c r="J307" i="49" s="1"/>
  <c r="I258" i="49"/>
  <c r="I307" i="49" s="1"/>
  <c r="H258" i="49"/>
  <c r="H307" i="49" s="1"/>
  <c r="G258" i="49"/>
  <c r="G307" i="49" s="1"/>
  <c r="F258" i="49"/>
  <c r="F307" i="49" s="1"/>
  <c r="E258" i="49"/>
  <c r="E307" i="49" s="1"/>
  <c r="D258" i="49"/>
  <c r="D307" i="49" s="1"/>
  <c r="C258" i="49"/>
  <c r="C307" i="49" s="1"/>
  <c r="B258" i="49"/>
  <c r="B307" i="49" s="1"/>
  <c r="BJ306" i="49"/>
  <c r="BI306" i="49"/>
  <c r="BH257" i="49"/>
  <c r="BH306" i="49" s="1"/>
  <c r="BG257" i="49"/>
  <c r="BG306" i="49" s="1"/>
  <c r="BF257" i="49"/>
  <c r="BF306" i="49" s="1"/>
  <c r="BE257" i="49"/>
  <c r="BE306" i="49" s="1"/>
  <c r="BD257" i="49"/>
  <c r="BD306" i="49" s="1"/>
  <c r="BC257" i="49"/>
  <c r="BC306" i="49" s="1"/>
  <c r="BB257" i="49"/>
  <c r="BB306" i="49" s="1"/>
  <c r="BA257" i="49"/>
  <c r="BA306" i="49" s="1"/>
  <c r="AZ257" i="49"/>
  <c r="AZ306" i="49" s="1"/>
  <c r="AY257" i="49"/>
  <c r="AY306" i="49" s="1"/>
  <c r="AX257" i="49"/>
  <c r="AX306" i="49" s="1"/>
  <c r="AW257" i="49"/>
  <c r="AW306" i="49" s="1"/>
  <c r="AV257" i="49"/>
  <c r="AV306" i="49" s="1"/>
  <c r="AU257" i="49"/>
  <c r="AU306" i="49" s="1"/>
  <c r="AT257" i="49"/>
  <c r="AT306" i="49" s="1"/>
  <c r="AS257" i="49"/>
  <c r="AS306" i="49" s="1"/>
  <c r="AR257" i="49"/>
  <c r="AR306" i="49" s="1"/>
  <c r="AQ257" i="49"/>
  <c r="AQ306" i="49" s="1"/>
  <c r="AP257" i="49"/>
  <c r="AP306" i="49" s="1"/>
  <c r="AO257" i="49"/>
  <c r="AO306" i="49" s="1"/>
  <c r="AN257" i="49"/>
  <c r="AN306" i="49" s="1"/>
  <c r="AM257" i="49"/>
  <c r="AM306" i="49" s="1"/>
  <c r="AL257" i="49"/>
  <c r="AL306" i="49" s="1"/>
  <c r="AK257" i="49"/>
  <c r="AK306" i="49" s="1"/>
  <c r="AJ257" i="49"/>
  <c r="AJ306" i="49" s="1"/>
  <c r="AI257" i="49"/>
  <c r="AI306" i="49" s="1"/>
  <c r="AH257" i="49"/>
  <c r="AH306" i="49" s="1"/>
  <c r="AG257" i="49"/>
  <c r="AG306" i="49" s="1"/>
  <c r="AF257" i="49"/>
  <c r="AF306" i="49" s="1"/>
  <c r="AE257" i="49"/>
  <c r="AE306" i="49" s="1"/>
  <c r="AD257" i="49"/>
  <c r="AD306" i="49" s="1"/>
  <c r="AC257" i="49"/>
  <c r="AC306" i="49" s="1"/>
  <c r="AB257" i="49"/>
  <c r="AB306" i="49" s="1"/>
  <c r="AA257" i="49"/>
  <c r="AA306" i="49" s="1"/>
  <c r="Z257" i="49"/>
  <c r="Z306" i="49" s="1"/>
  <c r="Y257" i="49"/>
  <c r="Y306" i="49" s="1"/>
  <c r="X257" i="49"/>
  <c r="X306" i="49" s="1"/>
  <c r="W257" i="49"/>
  <c r="W306" i="49" s="1"/>
  <c r="V257" i="49"/>
  <c r="V306" i="49" s="1"/>
  <c r="U257" i="49"/>
  <c r="U306" i="49" s="1"/>
  <c r="T257" i="49"/>
  <c r="T306" i="49" s="1"/>
  <c r="S257" i="49"/>
  <c r="S306" i="49" s="1"/>
  <c r="R257" i="49"/>
  <c r="R306" i="49" s="1"/>
  <c r="Q257" i="49"/>
  <c r="Q306" i="49" s="1"/>
  <c r="P257" i="49"/>
  <c r="P306" i="49" s="1"/>
  <c r="O257" i="49"/>
  <c r="O306" i="49" s="1"/>
  <c r="N257" i="49"/>
  <c r="N306" i="49" s="1"/>
  <c r="M257" i="49"/>
  <c r="M306" i="49" s="1"/>
  <c r="L257" i="49"/>
  <c r="L306" i="49" s="1"/>
  <c r="K257" i="49"/>
  <c r="K306" i="49" s="1"/>
  <c r="J257" i="49"/>
  <c r="J306" i="49" s="1"/>
  <c r="I257" i="49"/>
  <c r="I306" i="49" s="1"/>
  <c r="H257" i="49"/>
  <c r="H306" i="49" s="1"/>
  <c r="G257" i="49"/>
  <c r="G306" i="49" s="1"/>
  <c r="F257" i="49"/>
  <c r="F306" i="49" s="1"/>
  <c r="E257" i="49"/>
  <c r="E306" i="49" s="1"/>
  <c r="D257" i="49"/>
  <c r="D306" i="49" s="1"/>
  <c r="C257" i="49"/>
  <c r="C306" i="49" s="1"/>
  <c r="B257" i="49"/>
  <c r="B306" i="49" s="1"/>
  <c r="BJ305" i="49"/>
  <c r="BH256" i="49"/>
  <c r="BH305" i="49" s="1"/>
  <c r="BG256" i="49"/>
  <c r="BG305" i="49" s="1"/>
  <c r="BF256" i="49"/>
  <c r="BF305" i="49" s="1"/>
  <c r="BE256" i="49"/>
  <c r="BE305" i="49" s="1"/>
  <c r="BD256" i="49"/>
  <c r="BD305" i="49" s="1"/>
  <c r="BC256" i="49"/>
  <c r="BC305" i="49" s="1"/>
  <c r="BB256" i="49"/>
  <c r="BB305" i="49" s="1"/>
  <c r="BA256" i="49"/>
  <c r="BA305" i="49" s="1"/>
  <c r="AZ256" i="49"/>
  <c r="AZ305" i="49" s="1"/>
  <c r="AY256" i="49"/>
  <c r="AY305" i="49" s="1"/>
  <c r="AX256" i="49"/>
  <c r="AX305" i="49" s="1"/>
  <c r="AW256" i="49"/>
  <c r="AW305" i="49" s="1"/>
  <c r="AV256" i="49"/>
  <c r="AV305" i="49" s="1"/>
  <c r="AU256" i="49"/>
  <c r="AU305" i="49" s="1"/>
  <c r="AT256" i="49"/>
  <c r="AT305" i="49" s="1"/>
  <c r="AS256" i="49"/>
  <c r="AS305" i="49" s="1"/>
  <c r="AR256" i="49"/>
  <c r="AR305" i="49" s="1"/>
  <c r="AQ256" i="49"/>
  <c r="AQ305" i="49" s="1"/>
  <c r="AP256" i="49"/>
  <c r="AP305" i="49" s="1"/>
  <c r="AO256" i="49"/>
  <c r="AO305" i="49" s="1"/>
  <c r="AN256" i="49"/>
  <c r="AN305" i="49" s="1"/>
  <c r="AM256" i="49"/>
  <c r="AM305" i="49" s="1"/>
  <c r="AL256" i="49"/>
  <c r="AL305" i="49" s="1"/>
  <c r="AK256" i="49"/>
  <c r="AK305" i="49" s="1"/>
  <c r="AJ256" i="49"/>
  <c r="AJ305" i="49" s="1"/>
  <c r="AI256" i="49"/>
  <c r="AI305" i="49" s="1"/>
  <c r="AH256" i="49"/>
  <c r="AH305" i="49" s="1"/>
  <c r="AG256" i="49"/>
  <c r="AG305" i="49" s="1"/>
  <c r="AF256" i="49"/>
  <c r="AF305" i="49" s="1"/>
  <c r="AE256" i="49"/>
  <c r="AE305" i="49" s="1"/>
  <c r="AD256" i="49"/>
  <c r="AD305" i="49" s="1"/>
  <c r="AC256" i="49"/>
  <c r="AC305" i="49" s="1"/>
  <c r="AB256" i="49"/>
  <c r="AB305" i="49" s="1"/>
  <c r="AA256" i="49"/>
  <c r="AA305" i="49" s="1"/>
  <c r="Z256" i="49"/>
  <c r="Z305" i="49" s="1"/>
  <c r="Y256" i="49"/>
  <c r="Y305" i="49" s="1"/>
  <c r="X256" i="49"/>
  <c r="X305" i="49" s="1"/>
  <c r="W256" i="49"/>
  <c r="W305" i="49" s="1"/>
  <c r="V256" i="49"/>
  <c r="V305" i="49" s="1"/>
  <c r="U256" i="49"/>
  <c r="U305" i="49" s="1"/>
  <c r="T256" i="49"/>
  <c r="T305" i="49" s="1"/>
  <c r="S256" i="49"/>
  <c r="S305" i="49" s="1"/>
  <c r="R256" i="49"/>
  <c r="R305" i="49" s="1"/>
  <c r="Q256" i="49"/>
  <c r="Q305" i="49" s="1"/>
  <c r="P256" i="49"/>
  <c r="P305" i="49" s="1"/>
  <c r="O256" i="49"/>
  <c r="O305" i="49" s="1"/>
  <c r="N256" i="49"/>
  <c r="N305" i="49" s="1"/>
  <c r="M256" i="49"/>
  <c r="M305" i="49" s="1"/>
  <c r="L256" i="49"/>
  <c r="L305" i="49" s="1"/>
  <c r="K256" i="49"/>
  <c r="K305" i="49" s="1"/>
  <c r="J256" i="49"/>
  <c r="J305" i="49" s="1"/>
  <c r="I256" i="49"/>
  <c r="I305" i="49" s="1"/>
  <c r="H256" i="49"/>
  <c r="H305" i="49" s="1"/>
  <c r="G256" i="49"/>
  <c r="G305" i="49" s="1"/>
  <c r="F256" i="49"/>
  <c r="F305" i="49" s="1"/>
  <c r="E256" i="49"/>
  <c r="E305" i="49" s="1"/>
  <c r="D256" i="49"/>
  <c r="D305" i="49" s="1"/>
  <c r="C256" i="49"/>
  <c r="C305" i="49" s="1"/>
  <c r="B256" i="49"/>
  <c r="B305" i="49" s="1"/>
  <c r="BH255" i="49"/>
  <c r="BH304" i="49" s="1"/>
  <c r="BG255" i="49"/>
  <c r="BG304" i="49" s="1"/>
  <c r="BF255" i="49"/>
  <c r="BF304" i="49" s="1"/>
  <c r="BE255" i="49"/>
  <c r="BE304" i="49" s="1"/>
  <c r="BD255" i="49"/>
  <c r="BD304" i="49" s="1"/>
  <c r="BC255" i="49"/>
  <c r="BC304" i="49" s="1"/>
  <c r="BB255" i="49"/>
  <c r="BB304" i="49" s="1"/>
  <c r="BA255" i="49"/>
  <c r="BA304" i="49" s="1"/>
  <c r="AZ255" i="49"/>
  <c r="AZ304" i="49" s="1"/>
  <c r="AY255" i="49"/>
  <c r="AY304" i="49" s="1"/>
  <c r="AX255" i="49"/>
  <c r="AX304" i="49" s="1"/>
  <c r="AW255" i="49"/>
  <c r="AW304" i="49" s="1"/>
  <c r="AV255" i="49"/>
  <c r="AV304" i="49" s="1"/>
  <c r="AU255" i="49"/>
  <c r="AU304" i="49" s="1"/>
  <c r="AT255" i="49"/>
  <c r="AT304" i="49" s="1"/>
  <c r="AS255" i="49"/>
  <c r="AS304" i="49" s="1"/>
  <c r="AR255" i="49"/>
  <c r="AR304" i="49" s="1"/>
  <c r="AQ255" i="49"/>
  <c r="AQ304" i="49" s="1"/>
  <c r="AP255" i="49"/>
  <c r="AP304" i="49" s="1"/>
  <c r="AO255" i="49"/>
  <c r="AO304" i="49" s="1"/>
  <c r="AN255" i="49"/>
  <c r="AN304" i="49" s="1"/>
  <c r="AM255" i="49"/>
  <c r="AM304" i="49" s="1"/>
  <c r="AL255" i="49"/>
  <c r="AL304" i="49" s="1"/>
  <c r="AK255" i="49"/>
  <c r="AK304" i="49" s="1"/>
  <c r="AJ255" i="49"/>
  <c r="AJ304" i="49" s="1"/>
  <c r="AI255" i="49"/>
  <c r="AI304" i="49" s="1"/>
  <c r="AH255" i="49"/>
  <c r="AH304" i="49" s="1"/>
  <c r="AG255" i="49"/>
  <c r="AG304" i="49" s="1"/>
  <c r="AF255" i="49"/>
  <c r="AF304" i="49" s="1"/>
  <c r="AE255" i="49"/>
  <c r="AE304" i="49" s="1"/>
  <c r="AD255" i="49"/>
  <c r="AD304" i="49" s="1"/>
  <c r="AC255" i="49"/>
  <c r="AC304" i="49" s="1"/>
  <c r="AB255" i="49"/>
  <c r="AB304" i="49" s="1"/>
  <c r="AA255" i="49"/>
  <c r="AA304" i="49" s="1"/>
  <c r="Z255" i="49"/>
  <c r="Z304" i="49" s="1"/>
  <c r="Y255" i="49"/>
  <c r="Y304" i="49" s="1"/>
  <c r="X255" i="49"/>
  <c r="X304" i="49" s="1"/>
  <c r="W255" i="49"/>
  <c r="W304" i="49" s="1"/>
  <c r="V255" i="49"/>
  <c r="V304" i="49" s="1"/>
  <c r="U255" i="49"/>
  <c r="U304" i="49" s="1"/>
  <c r="T255" i="49"/>
  <c r="T304" i="49" s="1"/>
  <c r="S255" i="49"/>
  <c r="S304" i="49" s="1"/>
  <c r="R255" i="49"/>
  <c r="R304" i="49" s="1"/>
  <c r="Q255" i="49"/>
  <c r="Q304" i="49" s="1"/>
  <c r="P255" i="49"/>
  <c r="P304" i="49" s="1"/>
  <c r="O255" i="49"/>
  <c r="O304" i="49" s="1"/>
  <c r="N255" i="49"/>
  <c r="N304" i="49" s="1"/>
  <c r="M255" i="49"/>
  <c r="M304" i="49" s="1"/>
  <c r="L255" i="49"/>
  <c r="L304" i="49" s="1"/>
  <c r="K255" i="49"/>
  <c r="K304" i="49" s="1"/>
  <c r="J255" i="49"/>
  <c r="J304" i="49" s="1"/>
  <c r="I255" i="49"/>
  <c r="I304" i="49" s="1"/>
  <c r="H255" i="49"/>
  <c r="H304" i="49" s="1"/>
  <c r="G255" i="49"/>
  <c r="G304" i="49" s="1"/>
  <c r="F255" i="49"/>
  <c r="F304" i="49" s="1"/>
  <c r="E255" i="49"/>
  <c r="E304" i="49" s="1"/>
  <c r="D255" i="49"/>
  <c r="D304" i="49" s="1"/>
  <c r="C255" i="49"/>
  <c r="C304" i="49" s="1"/>
  <c r="B255" i="49"/>
  <c r="B304" i="49" s="1"/>
  <c r="BJ303" i="49"/>
  <c r="BI303" i="49"/>
  <c r="BH254" i="49"/>
  <c r="BH303" i="49" s="1"/>
  <c r="BG254" i="49"/>
  <c r="BG303" i="49" s="1"/>
  <c r="BF254" i="49"/>
  <c r="BF303" i="49" s="1"/>
  <c r="BE254" i="49"/>
  <c r="BE303" i="49" s="1"/>
  <c r="BD254" i="49"/>
  <c r="BD303" i="49" s="1"/>
  <c r="BC254" i="49"/>
  <c r="BC303" i="49" s="1"/>
  <c r="BB254" i="49"/>
  <c r="BB303" i="49" s="1"/>
  <c r="BA254" i="49"/>
  <c r="BA303" i="49" s="1"/>
  <c r="AZ254" i="49"/>
  <c r="AZ303" i="49" s="1"/>
  <c r="AY254" i="49"/>
  <c r="AY303" i="49" s="1"/>
  <c r="AX254" i="49"/>
  <c r="AX303" i="49" s="1"/>
  <c r="AW254" i="49"/>
  <c r="AW303" i="49" s="1"/>
  <c r="AV254" i="49"/>
  <c r="AV303" i="49" s="1"/>
  <c r="AU254" i="49"/>
  <c r="AU303" i="49" s="1"/>
  <c r="AT254" i="49"/>
  <c r="AT303" i="49" s="1"/>
  <c r="AS254" i="49"/>
  <c r="AS303" i="49" s="1"/>
  <c r="AR254" i="49"/>
  <c r="AR303" i="49" s="1"/>
  <c r="AQ254" i="49"/>
  <c r="AQ303" i="49" s="1"/>
  <c r="AP254" i="49"/>
  <c r="AP303" i="49" s="1"/>
  <c r="AO254" i="49"/>
  <c r="AO303" i="49" s="1"/>
  <c r="AN254" i="49"/>
  <c r="AN303" i="49" s="1"/>
  <c r="AM254" i="49"/>
  <c r="AM303" i="49" s="1"/>
  <c r="AL254" i="49"/>
  <c r="AL303" i="49" s="1"/>
  <c r="AK254" i="49"/>
  <c r="AK303" i="49" s="1"/>
  <c r="AJ254" i="49"/>
  <c r="AJ303" i="49" s="1"/>
  <c r="AI254" i="49"/>
  <c r="AI303" i="49" s="1"/>
  <c r="AH254" i="49"/>
  <c r="AH303" i="49" s="1"/>
  <c r="AG254" i="49"/>
  <c r="AG303" i="49" s="1"/>
  <c r="AF254" i="49"/>
  <c r="AF303" i="49" s="1"/>
  <c r="AE254" i="49"/>
  <c r="AE303" i="49" s="1"/>
  <c r="AD254" i="49"/>
  <c r="AD303" i="49" s="1"/>
  <c r="AC254" i="49"/>
  <c r="AC303" i="49" s="1"/>
  <c r="AB254" i="49"/>
  <c r="AB303" i="49" s="1"/>
  <c r="AA254" i="49"/>
  <c r="AA303" i="49" s="1"/>
  <c r="Z254" i="49"/>
  <c r="Z303" i="49" s="1"/>
  <c r="Y254" i="49"/>
  <c r="Y303" i="49" s="1"/>
  <c r="X254" i="49"/>
  <c r="X303" i="49" s="1"/>
  <c r="W254" i="49"/>
  <c r="W303" i="49" s="1"/>
  <c r="V254" i="49"/>
  <c r="V303" i="49" s="1"/>
  <c r="U254" i="49"/>
  <c r="U303" i="49" s="1"/>
  <c r="T254" i="49"/>
  <c r="T303" i="49" s="1"/>
  <c r="S254" i="49"/>
  <c r="S303" i="49" s="1"/>
  <c r="R254" i="49"/>
  <c r="R303" i="49" s="1"/>
  <c r="Q254" i="49"/>
  <c r="Q303" i="49" s="1"/>
  <c r="P254" i="49"/>
  <c r="P303" i="49" s="1"/>
  <c r="O254" i="49"/>
  <c r="O303" i="49" s="1"/>
  <c r="N254" i="49"/>
  <c r="N303" i="49" s="1"/>
  <c r="M254" i="49"/>
  <c r="M303" i="49" s="1"/>
  <c r="L254" i="49"/>
  <c r="L303" i="49" s="1"/>
  <c r="K254" i="49"/>
  <c r="K303" i="49" s="1"/>
  <c r="J254" i="49"/>
  <c r="J303" i="49" s="1"/>
  <c r="I254" i="49"/>
  <c r="I303" i="49" s="1"/>
  <c r="H254" i="49"/>
  <c r="H303" i="49" s="1"/>
  <c r="G254" i="49"/>
  <c r="G303" i="49" s="1"/>
  <c r="F254" i="49"/>
  <c r="F303" i="49" s="1"/>
  <c r="E254" i="49"/>
  <c r="E303" i="49" s="1"/>
  <c r="D254" i="49"/>
  <c r="D303" i="49" s="1"/>
  <c r="C254" i="49"/>
  <c r="C303" i="49" s="1"/>
  <c r="B254" i="49"/>
  <c r="B303" i="49" s="1"/>
  <c r="BJ302" i="49"/>
  <c r="BI302" i="49"/>
  <c r="BH253" i="49"/>
  <c r="BH302" i="49" s="1"/>
  <c r="BG253" i="49"/>
  <c r="BG302" i="49" s="1"/>
  <c r="BF253" i="49"/>
  <c r="BF302" i="49" s="1"/>
  <c r="BE253" i="49"/>
  <c r="BE302" i="49" s="1"/>
  <c r="BD253" i="49"/>
  <c r="BD302" i="49" s="1"/>
  <c r="BC253" i="49"/>
  <c r="BC302" i="49" s="1"/>
  <c r="BB253" i="49"/>
  <c r="BB302" i="49" s="1"/>
  <c r="BA253" i="49"/>
  <c r="BA302" i="49" s="1"/>
  <c r="AZ253" i="49"/>
  <c r="AZ302" i="49" s="1"/>
  <c r="AY253" i="49"/>
  <c r="AY302" i="49" s="1"/>
  <c r="AX253" i="49"/>
  <c r="AX302" i="49" s="1"/>
  <c r="AW253" i="49"/>
  <c r="AW302" i="49" s="1"/>
  <c r="AV253" i="49"/>
  <c r="AV302" i="49" s="1"/>
  <c r="AU253" i="49"/>
  <c r="AU302" i="49" s="1"/>
  <c r="AT253" i="49"/>
  <c r="AT302" i="49" s="1"/>
  <c r="AS253" i="49"/>
  <c r="AS302" i="49" s="1"/>
  <c r="AR253" i="49"/>
  <c r="AR302" i="49" s="1"/>
  <c r="AQ253" i="49"/>
  <c r="AQ302" i="49" s="1"/>
  <c r="AP253" i="49"/>
  <c r="AP302" i="49" s="1"/>
  <c r="AO253" i="49"/>
  <c r="AO302" i="49" s="1"/>
  <c r="AN253" i="49"/>
  <c r="AN302" i="49" s="1"/>
  <c r="AM253" i="49"/>
  <c r="AM302" i="49" s="1"/>
  <c r="AL253" i="49"/>
  <c r="AL302" i="49" s="1"/>
  <c r="AK253" i="49"/>
  <c r="AK302" i="49" s="1"/>
  <c r="AJ253" i="49"/>
  <c r="AJ302" i="49" s="1"/>
  <c r="AI253" i="49"/>
  <c r="AI302" i="49" s="1"/>
  <c r="AH253" i="49"/>
  <c r="AH302" i="49" s="1"/>
  <c r="AG253" i="49"/>
  <c r="AG302" i="49" s="1"/>
  <c r="AF253" i="49"/>
  <c r="AF302" i="49" s="1"/>
  <c r="AE253" i="49"/>
  <c r="AE302" i="49" s="1"/>
  <c r="AD253" i="49"/>
  <c r="AD302" i="49" s="1"/>
  <c r="AC253" i="49"/>
  <c r="AC302" i="49" s="1"/>
  <c r="AB253" i="49"/>
  <c r="AB302" i="49" s="1"/>
  <c r="AA253" i="49"/>
  <c r="AA302" i="49" s="1"/>
  <c r="Z253" i="49"/>
  <c r="Z302" i="49" s="1"/>
  <c r="Y253" i="49"/>
  <c r="Y302" i="49" s="1"/>
  <c r="X253" i="49"/>
  <c r="X302" i="49" s="1"/>
  <c r="W253" i="49"/>
  <c r="W302" i="49" s="1"/>
  <c r="V253" i="49"/>
  <c r="V302" i="49" s="1"/>
  <c r="U253" i="49"/>
  <c r="U302" i="49" s="1"/>
  <c r="T253" i="49"/>
  <c r="T302" i="49" s="1"/>
  <c r="S253" i="49"/>
  <c r="S302" i="49" s="1"/>
  <c r="R253" i="49"/>
  <c r="R302" i="49" s="1"/>
  <c r="Q253" i="49"/>
  <c r="Q302" i="49" s="1"/>
  <c r="P253" i="49"/>
  <c r="P302" i="49" s="1"/>
  <c r="O253" i="49"/>
  <c r="O302" i="49" s="1"/>
  <c r="N253" i="49"/>
  <c r="N302" i="49" s="1"/>
  <c r="M253" i="49"/>
  <c r="M302" i="49" s="1"/>
  <c r="L253" i="49"/>
  <c r="L302" i="49" s="1"/>
  <c r="K253" i="49"/>
  <c r="K302" i="49" s="1"/>
  <c r="J253" i="49"/>
  <c r="J302" i="49" s="1"/>
  <c r="I253" i="49"/>
  <c r="I302" i="49" s="1"/>
  <c r="H253" i="49"/>
  <c r="H302" i="49" s="1"/>
  <c r="G253" i="49"/>
  <c r="G302" i="49" s="1"/>
  <c r="F253" i="49"/>
  <c r="F302" i="49" s="1"/>
  <c r="E253" i="49"/>
  <c r="E302" i="49" s="1"/>
  <c r="D253" i="49"/>
  <c r="D302" i="49" s="1"/>
  <c r="C253" i="49"/>
  <c r="C302" i="49" s="1"/>
  <c r="B253" i="49"/>
  <c r="B302" i="49" s="1"/>
  <c r="BJ301" i="49"/>
  <c r="BH252" i="49"/>
  <c r="BH301" i="49" s="1"/>
  <c r="BG252" i="49"/>
  <c r="BG301" i="49" s="1"/>
  <c r="BF252" i="49"/>
  <c r="BF301" i="49" s="1"/>
  <c r="BE252" i="49"/>
  <c r="BE301" i="49" s="1"/>
  <c r="BD252" i="49"/>
  <c r="BD301" i="49" s="1"/>
  <c r="BC252" i="49"/>
  <c r="BC301" i="49" s="1"/>
  <c r="BB252" i="49"/>
  <c r="BB301" i="49" s="1"/>
  <c r="BA252" i="49"/>
  <c r="BA301" i="49" s="1"/>
  <c r="AZ252" i="49"/>
  <c r="AZ301" i="49" s="1"/>
  <c r="AY252" i="49"/>
  <c r="AY301" i="49" s="1"/>
  <c r="AX252" i="49"/>
  <c r="AX301" i="49" s="1"/>
  <c r="AW252" i="49"/>
  <c r="AW301" i="49" s="1"/>
  <c r="AV252" i="49"/>
  <c r="AV301" i="49" s="1"/>
  <c r="AU252" i="49"/>
  <c r="AU301" i="49" s="1"/>
  <c r="AT252" i="49"/>
  <c r="AT301" i="49" s="1"/>
  <c r="AS252" i="49"/>
  <c r="AS301" i="49" s="1"/>
  <c r="AR252" i="49"/>
  <c r="AR301" i="49" s="1"/>
  <c r="AQ252" i="49"/>
  <c r="AQ301" i="49" s="1"/>
  <c r="AP252" i="49"/>
  <c r="AP301" i="49" s="1"/>
  <c r="AO252" i="49"/>
  <c r="AO301" i="49" s="1"/>
  <c r="AN252" i="49"/>
  <c r="AN301" i="49" s="1"/>
  <c r="AM252" i="49"/>
  <c r="AM301" i="49" s="1"/>
  <c r="AL252" i="49"/>
  <c r="AL301" i="49" s="1"/>
  <c r="AK252" i="49"/>
  <c r="AK301" i="49" s="1"/>
  <c r="AJ252" i="49"/>
  <c r="AJ301" i="49" s="1"/>
  <c r="AI252" i="49"/>
  <c r="AI301" i="49" s="1"/>
  <c r="AH252" i="49"/>
  <c r="AH301" i="49" s="1"/>
  <c r="AG252" i="49"/>
  <c r="AG301" i="49" s="1"/>
  <c r="AF252" i="49"/>
  <c r="AF301" i="49" s="1"/>
  <c r="AE252" i="49"/>
  <c r="AE301" i="49" s="1"/>
  <c r="AD252" i="49"/>
  <c r="AD301" i="49" s="1"/>
  <c r="AC252" i="49"/>
  <c r="AC301" i="49" s="1"/>
  <c r="AB252" i="49"/>
  <c r="AB301" i="49" s="1"/>
  <c r="AA252" i="49"/>
  <c r="AA301" i="49" s="1"/>
  <c r="Z252" i="49"/>
  <c r="Z301" i="49" s="1"/>
  <c r="Y252" i="49"/>
  <c r="Y301" i="49" s="1"/>
  <c r="X252" i="49"/>
  <c r="X301" i="49" s="1"/>
  <c r="W252" i="49"/>
  <c r="W301" i="49" s="1"/>
  <c r="V252" i="49"/>
  <c r="V301" i="49" s="1"/>
  <c r="U252" i="49"/>
  <c r="U301" i="49" s="1"/>
  <c r="T252" i="49"/>
  <c r="T301" i="49" s="1"/>
  <c r="S252" i="49"/>
  <c r="S301" i="49" s="1"/>
  <c r="R252" i="49"/>
  <c r="R301" i="49" s="1"/>
  <c r="Q252" i="49"/>
  <c r="Q301" i="49" s="1"/>
  <c r="P252" i="49"/>
  <c r="P301" i="49" s="1"/>
  <c r="O252" i="49"/>
  <c r="O301" i="49" s="1"/>
  <c r="N252" i="49"/>
  <c r="N301" i="49" s="1"/>
  <c r="M252" i="49"/>
  <c r="M301" i="49" s="1"/>
  <c r="L252" i="49"/>
  <c r="L301" i="49" s="1"/>
  <c r="K252" i="49"/>
  <c r="K301" i="49" s="1"/>
  <c r="J252" i="49"/>
  <c r="J301" i="49" s="1"/>
  <c r="I252" i="49"/>
  <c r="I301" i="49" s="1"/>
  <c r="H252" i="49"/>
  <c r="H301" i="49" s="1"/>
  <c r="G252" i="49"/>
  <c r="G301" i="49" s="1"/>
  <c r="F252" i="49"/>
  <c r="F301" i="49" s="1"/>
  <c r="E252" i="49"/>
  <c r="E301" i="49" s="1"/>
  <c r="D252" i="49"/>
  <c r="D301" i="49" s="1"/>
  <c r="C252" i="49"/>
  <c r="C301" i="49" s="1"/>
  <c r="B252" i="49"/>
  <c r="B301" i="49" s="1"/>
  <c r="BJ300" i="49"/>
  <c r="BI300" i="49"/>
  <c r="BH251" i="49"/>
  <c r="BH300" i="49" s="1"/>
  <c r="BG251" i="49"/>
  <c r="BG300" i="49" s="1"/>
  <c r="BF251" i="49"/>
  <c r="BF300" i="49" s="1"/>
  <c r="BE251" i="49"/>
  <c r="BE300" i="49" s="1"/>
  <c r="BD251" i="49"/>
  <c r="BD300" i="49" s="1"/>
  <c r="BC251" i="49"/>
  <c r="BC300" i="49" s="1"/>
  <c r="BB251" i="49"/>
  <c r="BB300" i="49" s="1"/>
  <c r="BA251" i="49"/>
  <c r="BA300" i="49" s="1"/>
  <c r="AZ251" i="49"/>
  <c r="AZ300" i="49" s="1"/>
  <c r="AY251" i="49"/>
  <c r="AY300" i="49" s="1"/>
  <c r="AX251" i="49"/>
  <c r="AX300" i="49" s="1"/>
  <c r="AW251" i="49"/>
  <c r="AW300" i="49" s="1"/>
  <c r="AV251" i="49"/>
  <c r="AV300" i="49" s="1"/>
  <c r="AU251" i="49"/>
  <c r="AU300" i="49" s="1"/>
  <c r="AT251" i="49"/>
  <c r="AT300" i="49" s="1"/>
  <c r="AS251" i="49"/>
  <c r="AS300" i="49" s="1"/>
  <c r="AR251" i="49"/>
  <c r="AR300" i="49" s="1"/>
  <c r="AQ251" i="49"/>
  <c r="AQ300" i="49" s="1"/>
  <c r="AP251" i="49"/>
  <c r="AP300" i="49" s="1"/>
  <c r="AO251" i="49"/>
  <c r="AO300" i="49" s="1"/>
  <c r="AN251" i="49"/>
  <c r="AN300" i="49" s="1"/>
  <c r="AM251" i="49"/>
  <c r="AM300" i="49" s="1"/>
  <c r="AL251" i="49"/>
  <c r="AL300" i="49" s="1"/>
  <c r="AK251" i="49"/>
  <c r="AK300" i="49" s="1"/>
  <c r="AJ251" i="49"/>
  <c r="AJ300" i="49" s="1"/>
  <c r="AI251" i="49"/>
  <c r="AI300" i="49" s="1"/>
  <c r="AH251" i="49"/>
  <c r="AH300" i="49" s="1"/>
  <c r="AG251" i="49"/>
  <c r="AG300" i="49" s="1"/>
  <c r="AF251" i="49"/>
  <c r="AF300" i="49" s="1"/>
  <c r="AE251" i="49"/>
  <c r="AE300" i="49" s="1"/>
  <c r="AD251" i="49"/>
  <c r="AD300" i="49" s="1"/>
  <c r="AC251" i="49"/>
  <c r="AC300" i="49" s="1"/>
  <c r="AB251" i="49"/>
  <c r="AB300" i="49" s="1"/>
  <c r="AA251" i="49"/>
  <c r="AA300" i="49" s="1"/>
  <c r="Z251" i="49"/>
  <c r="Z300" i="49" s="1"/>
  <c r="Y251" i="49"/>
  <c r="Y300" i="49" s="1"/>
  <c r="X251" i="49"/>
  <c r="X300" i="49" s="1"/>
  <c r="W251" i="49"/>
  <c r="W300" i="49" s="1"/>
  <c r="V251" i="49"/>
  <c r="V300" i="49" s="1"/>
  <c r="U251" i="49"/>
  <c r="U300" i="49" s="1"/>
  <c r="T251" i="49"/>
  <c r="T300" i="49" s="1"/>
  <c r="S251" i="49"/>
  <c r="S300" i="49" s="1"/>
  <c r="R251" i="49"/>
  <c r="R300" i="49" s="1"/>
  <c r="Q251" i="49"/>
  <c r="Q300" i="49" s="1"/>
  <c r="P251" i="49"/>
  <c r="P300" i="49" s="1"/>
  <c r="O251" i="49"/>
  <c r="O300" i="49" s="1"/>
  <c r="N251" i="49"/>
  <c r="N300" i="49" s="1"/>
  <c r="M251" i="49"/>
  <c r="M300" i="49" s="1"/>
  <c r="L251" i="49"/>
  <c r="L300" i="49" s="1"/>
  <c r="K251" i="49"/>
  <c r="K300" i="49" s="1"/>
  <c r="J251" i="49"/>
  <c r="J300" i="49" s="1"/>
  <c r="I251" i="49"/>
  <c r="I300" i="49" s="1"/>
  <c r="H251" i="49"/>
  <c r="H300" i="49" s="1"/>
  <c r="G251" i="49"/>
  <c r="G300" i="49" s="1"/>
  <c r="F251" i="49"/>
  <c r="F300" i="49" s="1"/>
  <c r="E251" i="49"/>
  <c r="E300" i="49" s="1"/>
  <c r="D251" i="49"/>
  <c r="D300" i="49" s="1"/>
  <c r="C251" i="49"/>
  <c r="C300" i="49" s="1"/>
  <c r="B251" i="49"/>
  <c r="B300" i="49" s="1"/>
  <c r="BJ299" i="49"/>
  <c r="BI299" i="49"/>
  <c r="BH250" i="49"/>
  <c r="BH299" i="49" s="1"/>
  <c r="BG250" i="49"/>
  <c r="BG299" i="49" s="1"/>
  <c r="BF250" i="49"/>
  <c r="BF299" i="49" s="1"/>
  <c r="BE250" i="49"/>
  <c r="BE299" i="49" s="1"/>
  <c r="BD250" i="49"/>
  <c r="BD299" i="49" s="1"/>
  <c r="BC250" i="49"/>
  <c r="BC299" i="49" s="1"/>
  <c r="BB250" i="49"/>
  <c r="BB299" i="49" s="1"/>
  <c r="BA250" i="49"/>
  <c r="BA299" i="49" s="1"/>
  <c r="AZ250" i="49"/>
  <c r="AZ299" i="49" s="1"/>
  <c r="AY250" i="49"/>
  <c r="AY299" i="49" s="1"/>
  <c r="AX250" i="49"/>
  <c r="AX299" i="49" s="1"/>
  <c r="AW250" i="49"/>
  <c r="AW299" i="49" s="1"/>
  <c r="AV250" i="49"/>
  <c r="AV299" i="49" s="1"/>
  <c r="AU250" i="49"/>
  <c r="AU299" i="49" s="1"/>
  <c r="AT250" i="49"/>
  <c r="AT299" i="49" s="1"/>
  <c r="AS250" i="49"/>
  <c r="AS299" i="49" s="1"/>
  <c r="AR250" i="49"/>
  <c r="AR299" i="49" s="1"/>
  <c r="AQ250" i="49"/>
  <c r="AQ299" i="49" s="1"/>
  <c r="AP250" i="49"/>
  <c r="AP299" i="49" s="1"/>
  <c r="AO250" i="49"/>
  <c r="AO299" i="49" s="1"/>
  <c r="AN250" i="49"/>
  <c r="AN299" i="49" s="1"/>
  <c r="AM250" i="49"/>
  <c r="AM299" i="49" s="1"/>
  <c r="AL250" i="49"/>
  <c r="AL299" i="49" s="1"/>
  <c r="AK250" i="49"/>
  <c r="AK299" i="49" s="1"/>
  <c r="AJ250" i="49"/>
  <c r="AJ299" i="49" s="1"/>
  <c r="AI250" i="49"/>
  <c r="AI299" i="49" s="1"/>
  <c r="AH250" i="49"/>
  <c r="AH299" i="49" s="1"/>
  <c r="AG250" i="49"/>
  <c r="AG299" i="49" s="1"/>
  <c r="AF250" i="49"/>
  <c r="AF299" i="49" s="1"/>
  <c r="AE250" i="49"/>
  <c r="AE299" i="49" s="1"/>
  <c r="AD250" i="49"/>
  <c r="AD299" i="49" s="1"/>
  <c r="AC250" i="49"/>
  <c r="AC299" i="49" s="1"/>
  <c r="AB250" i="49"/>
  <c r="AB299" i="49" s="1"/>
  <c r="AA250" i="49"/>
  <c r="AA299" i="49" s="1"/>
  <c r="Z250" i="49"/>
  <c r="Z299" i="49" s="1"/>
  <c r="Y250" i="49"/>
  <c r="Y299" i="49" s="1"/>
  <c r="X250" i="49"/>
  <c r="X299" i="49" s="1"/>
  <c r="W250" i="49"/>
  <c r="W299" i="49" s="1"/>
  <c r="V250" i="49"/>
  <c r="V299" i="49" s="1"/>
  <c r="U250" i="49"/>
  <c r="U299" i="49" s="1"/>
  <c r="T250" i="49"/>
  <c r="T299" i="49" s="1"/>
  <c r="S250" i="49"/>
  <c r="S299" i="49" s="1"/>
  <c r="R250" i="49"/>
  <c r="R299" i="49" s="1"/>
  <c r="Q250" i="49"/>
  <c r="Q299" i="49" s="1"/>
  <c r="P250" i="49"/>
  <c r="P299" i="49" s="1"/>
  <c r="O250" i="49"/>
  <c r="O299" i="49" s="1"/>
  <c r="N250" i="49"/>
  <c r="N299" i="49" s="1"/>
  <c r="M250" i="49"/>
  <c r="M299" i="49" s="1"/>
  <c r="L250" i="49"/>
  <c r="L299" i="49" s="1"/>
  <c r="K250" i="49"/>
  <c r="K299" i="49" s="1"/>
  <c r="J250" i="49"/>
  <c r="J299" i="49" s="1"/>
  <c r="I250" i="49"/>
  <c r="I299" i="49" s="1"/>
  <c r="H250" i="49"/>
  <c r="H299" i="49" s="1"/>
  <c r="G250" i="49"/>
  <c r="G299" i="49" s="1"/>
  <c r="F250" i="49"/>
  <c r="F299" i="49" s="1"/>
  <c r="E250" i="49"/>
  <c r="E299" i="49" s="1"/>
  <c r="D250" i="49"/>
  <c r="D299" i="49" s="1"/>
  <c r="C250" i="49"/>
  <c r="C299" i="49" s="1"/>
  <c r="B250" i="49"/>
  <c r="B299" i="49" s="1"/>
  <c r="BJ298" i="49"/>
  <c r="BI298" i="49"/>
  <c r="BH249" i="49"/>
  <c r="BH298" i="49" s="1"/>
  <c r="BG249" i="49"/>
  <c r="BG298" i="49" s="1"/>
  <c r="BF249" i="49"/>
  <c r="BF298" i="49" s="1"/>
  <c r="BE249" i="49"/>
  <c r="BE298" i="49" s="1"/>
  <c r="BD249" i="49"/>
  <c r="BD298" i="49" s="1"/>
  <c r="BC249" i="49"/>
  <c r="BC298" i="49" s="1"/>
  <c r="BB249" i="49"/>
  <c r="BB298" i="49" s="1"/>
  <c r="BA249" i="49"/>
  <c r="BA298" i="49" s="1"/>
  <c r="AZ249" i="49"/>
  <c r="AZ298" i="49" s="1"/>
  <c r="AY249" i="49"/>
  <c r="AY298" i="49" s="1"/>
  <c r="AX249" i="49"/>
  <c r="AX298" i="49" s="1"/>
  <c r="AW249" i="49"/>
  <c r="AW298" i="49" s="1"/>
  <c r="AV249" i="49"/>
  <c r="AV298" i="49" s="1"/>
  <c r="AU249" i="49"/>
  <c r="AU298" i="49" s="1"/>
  <c r="AT249" i="49"/>
  <c r="AT298" i="49" s="1"/>
  <c r="AS249" i="49"/>
  <c r="AS298" i="49" s="1"/>
  <c r="AR249" i="49"/>
  <c r="AR298" i="49" s="1"/>
  <c r="AQ249" i="49"/>
  <c r="AQ298" i="49" s="1"/>
  <c r="AP249" i="49"/>
  <c r="AP298" i="49" s="1"/>
  <c r="AO249" i="49"/>
  <c r="AO298" i="49" s="1"/>
  <c r="AN249" i="49"/>
  <c r="AN298" i="49" s="1"/>
  <c r="AM249" i="49"/>
  <c r="AM298" i="49" s="1"/>
  <c r="AL249" i="49"/>
  <c r="AL298" i="49" s="1"/>
  <c r="AK249" i="49"/>
  <c r="AK298" i="49" s="1"/>
  <c r="AJ249" i="49"/>
  <c r="AJ298" i="49" s="1"/>
  <c r="AI249" i="49"/>
  <c r="AI298" i="49" s="1"/>
  <c r="AH249" i="49"/>
  <c r="AH298" i="49" s="1"/>
  <c r="AG249" i="49"/>
  <c r="AG298" i="49" s="1"/>
  <c r="AF249" i="49"/>
  <c r="AF298" i="49" s="1"/>
  <c r="AE249" i="49"/>
  <c r="AE298" i="49" s="1"/>
  <c r="AD249" i="49"/>
  <c r="AD298" i="49" s="1"/>
  <c r="AC249" i="49"/>
  <c r="AC298" i="49" s="1"/>
  <c r="AB249" i="49"/>
  <c r="AB298" i="49" s="1"/>
  <c r="AA249" i="49"/>
  <c r="AA298" i="49" s="1"/>
  <c r="Z249" i="49"/>
  <c r="Z298" i="49" s="1"/>
  <c r="Y249" i="49"/>
  <c r="Y298" i="49" s="1"/>
  <c r="X249" i="49"/>
  <c r="X298" i="49" s="1"/>
  <c r="W249" i="49"/>
  <c r="W298" i="49" s="1"/>
  <c r="V249" i="49"/>
  <c r="V298" i="49" s="1"/>
  <c r="U249" i="49"/>
  <c r="U298" i="49" s="1"/>
  <c r="T249" i="49"/>
  <c r="T298" i="49" s="1"/>
  <c r="S249" i="49"/>
  <c r="S298" i="49" s="1"/>
  <c r="R249" i="49"/>
  <c r="R298" i="49" s="1"/>
  <c r="Q249" i="49"/>
  <c r="Q298" i="49" s="1"/>
  <c r="P249" i="49"/>
  <c r="P298" i="49" s="1"/>
  <c r="O249" i="49"/>
  <c r="O298" i="49" s="1"/>
  <c r="N249" i="49"/>
  <c r="N298" i="49" s="1"/>
  <c r="M249" i="49"/>
  <c r="M298" i="49" s="1"/>
  <c r="L249" i="49"/>
  <c r="L298" i="49" s="1"/>
  <c r="K249" i="49"/>
  <c r="K298" i="49" s="1"/>
  <c r="J249" i="49"/>
  <c r="J298" i="49" s="1"/>
  <c r="I249" i="49"/>
  <c r="I298" i="49" s="1"/>
  <c r="H249" i="49"/>
  <c r="H298" i="49" s="1"/>
  <c r="G249" i="49"/>
  <c r="G298" i="49" s="1"/>
  <c r="F249" i="49"/>
  <c r="F298" i="49" s="1"/>
  <c r="E249" i="49"/>
  <c r="E298" i="49" s="1"/>
  <c r="D249" i="49"/>
  <c r="D298" i="49" s="1"/>
  <c r="C249" i="49"/>
  <c r="C298" i="49" s="1"/>
  <c r="B249" i="49"/>
  <c r="B298" i="49" s="1"/>
  <c r="BJ297" i="49"/>
  <c r="BI297" i="49"/>
  <c r="BH248" i="49"/>
  <c r="BH297" i="49" s="1"/>
  <c r="BG248" i="49"/>
  <c r="BG297" i="49" s="1"/>
  <c r="BF248" i="49"/>
  <c r="BF297" i="49" s="1"/>
  <c r="BE248" i="49"/>
  <c r="BE297" i="49" s="1"/>
  <c r="BD248" i="49"/>
  <c r="BD297" i="49" s="1"/>
  <c r="BC248" i="49"/>
  <c r="BC297" i="49" s="1"/>
  <c r="BB248" i="49"/>
  <c r="BB297" i="49" s="1"/>
  <c r="BA248" i="49"/>
  <c r="BA297" i="49" s="1"/>
  <c r="AZ248" i="49"/>
  <c r="AZ297" i="49" s="1"/>
  <c r="AY248" i="49"/>
  <c r="AY297" i="49" s="1"/>
  <c r="AX248" i="49"/>
  <c r="AX297" i="49" s="1"/>
  <c r="AW248" i="49"/>
  <c r="AW297" i="49" s="1"/>
  <c r="AV248" i="49"/>
  <c r="AV297" i="49" s="1"/>
  <c r="AU248" i="49"/>
  <c r="AU297" i="49" s="1"/>
  <c r="AT248" i="49"/>
  <c r="AT297" i="49" s="1"/>
  <c r="AS248" i="49"/>
  <c r="AS297" i="49" s="1"/>
  <c r="AR248" i="49"/>
  <c r="AR297" i="49" s="1"/>
  <c r="AQ248" i="49"/>
  <c r="AQ297" i="49" s="1"/>
  <c r="AP248" i="49"/>
  <c r="AP297" i="49" s="1"/>
  <c r="AO248" i="49"/>
  <c r="AO297" i="49" s="1"/>
  <c r="AN248" i="49"/>
  <c r="AN297" i="49" s="1"/>
  <c r="AM248" i="49"/>
  <c r="AM297" i="49" s="1"/>
  <c r="AL248" i="49"/>
  <c r="AL297" i="49" s="1"/>
  <c r="AK248" i="49"/>
  <c r="AK297" i="49" s="1"/>
  <c r="AJ248" i="49"/>
  <c r="AJ297" i="49" s="1"/>
  <c r="AI248" i="49"/>
  <c r="AI297" i="49" s="1"/>
  <c r="AH248" i="49"/>
  <c r="AH297" i="49" s="1"/>
  <c r="AG248" i="49"/>
  <c r="AG297" i="49" s="1"/>
  <c r="AF248" i="49"/>
  <c r="AF297" i="49" s="1"/>
  <c r="AE248" i="49"/>
  <c r="AE297" i="49" s="1"/>
  <c r="AD248" i="49"/>
  <c r="AD297" i="49" s="1"/>
  <c r="AC248" i="49"/>
  <c r="AC297" i="49" s="1"/>
  <c r="AB248" i="49"/>
  <c r="AB297" i="49" s="1"/>
  <c r="AA248" i="49"/>
  <c r="AA297" i="49" s="1"/>
  <c r="Z248" i="49"/>
  <c r="Z297" i="49" s="1"/>
  <c r="Y248" i="49"/>
  <c r="Y297" i="49" s="1"/>
  <c r="X248" i="49"/>
  <c r="X297" i="49" s="1"/>
  <c r="W248" i="49"/>
  <c r="W297" i="49" s="1"/>
  <c r="V248" i="49"/>
  <c r="V297" i="49" s="1"/>
  <c r="U248" i="49"/>
  <c r="U297" i="49" s="1"/>
  <c r="T248" i="49"/>
  <c r="T297" i="49" s="1"/>
  <c r="S248" i="49"/>
  <c r="S297" i="49" s="1"/>
  <c r="R248" i="49"/>
  <c r="R297" i="49" s="1"/>
  <c r="Q248" i="49"/>
  <c r="Q297" i="49" s="1"/>
  <c r="P248" i="49"/>
  <c r="P297" i="49" s="1"/>
  <c r="O248" i="49"/>
  <c r="O297" i="49" s="1"/>
  <c r="N248" i="49"/>
  <c r="N297" i="49" s="1"/>
  <c r="M248" i="49"/>
  <c r="M297" i="49" s="1"/>
  <c r="L248" i="49"/>
  <c r="L297" i="49" s="1"/>
  <c r="K248" i="49"/>
  <c r="K297" i="49" s="1"/>
  <c r="J248" i="49"/>
  <c r="J297" i="49" s="1"/>
  <c r="I248" i="49"/>
  <c r="I297" i="49" s="1"/>
  <c r="H248" i="49"/>
  <c r="H297" i="49" s="1"/>
  <c r="G248" i="49"/>
  <c r="G297" i="49" s="1"/>
  <c r="F248" i="49"/>
  <c r="F297" i="49" s="1"/>
  <c r="E248" i="49"/>
  <c r="E297" i="49" s="1"/>
  <c r="D248" i="49"/>
  <c r="D297" i="49" s="1"/>
  <c r="C248" i="49"/>
  <c r="C297" i="49" s="1"/>
  <c r="B248" i="49"/>
  <c r="B297" i="49" s="1"/>
  <c r="BI296" i="49"/>
  <c r="BH247" i="49"/>
  <c r="BH296" i="49" s="1"/>
  <c r="BG247" i="49"/>
  <c r="BG296" i="49" s="1"/>
  <c r="BF247" i="49"/>
  <c r="BF296" i="49" s="1"/>
  <c r="BE247" i="49"/>
  <c r="BE296" i="49" s="1"/>
  <c r="BD247" i="49"/>
  <c r="BD296" i="49" s="1"/>
  <c r="BC247" i="49"/>
  <c r="BC296" i="49" s="1"/>
  <c r="BB247" i="49"/>
  <c r="BB296" i="49" s="1"/>
  <c r="BA247" i="49"/>
  <c r="BA296" i="49" s="1"/>
  <c r="AZ247" i="49"/>
  <c r="AZ296" i="49" s="1"/>
  <c r="AY247" i="49"/>
  <c r="AY296" i="49" s="1"/>
  <c r="AX247" i="49"/>
  <c r="AX296" i="49" s="1"/>
  <c r="AW247" i="49"/>
  <c r="AW296" i="49" s="1"/>
  <c r="AV247" i="49"/>
  <c r="AV296" i="49" s="1"/>
  <c r="AU247" i="49"/>
  <c r="AU296" i="49" s="1"/>
  <c r="AT247" i="49"/>
  <c r="AT296" i="49" s="1"/>
  <c r="AS247" i="49"/>
  <c r="AS296" i="49" s="1"/>
  <c r="AR247" i="49"/>
  <c r="AR296" i="49" s="1"/>
  <c r="AQ247" i="49"/>
  <c r="AQ296" i="49" s="1"/>
  <c r="AP247" i="49"/>
  <c r="AP296" i="49" s="1"/>
  <c r="AO247" i="49"/>
  <c r="AO296" i="49" s="1"/>
  <c r="AN247" i="49"/>
  <c r="AN296" i="49" s="1"/>
  <c r="AM247" i="49"/>
  <c r="AM296" i="49" s="1"/>
  <c r="AL247" i="49"/>
  <c r="AL296" i="49" s="1"/>
  <c r="AK247" i="49"/>
  <c r="AK296" i="49" s="1"/>
  <c r="AJ247" i="49"/>
  <c r="AJ296" i="49" s="1"/>
  <c r="AI247" i="49"/>
  <c r="AI296" i="49" s="1"/>
  <c r="AH247" i="49"/>
  <c r="AH296" i="49" s="1"/>
  <c r="AG247" i="49"/>
  <c r="AG296" i="49" s="1"/>
  <c r="AF247" i="49"/>
  <c r="AF296" i="49" s="1"/>
  <c r="AE247" i="49"/>
  <c r="AE296" i="49" s="1"/>
  <c r="AD247" i="49"/>
  <c r="AD296" i="49" s="1"/>
  <c r="AC247" i="49"/>
  <c r="AC296" i="49" s="1"/>
  <c r="AB247" i="49"/>
  <c r="AB296" i="49" s="1"/>
  <c r="AA247" i="49"/>
  <c r="AA296" i="49" s="1"/>
  <c r="Z247" i="49"/>
  <c r="Z296" i="49" s="1"/>
  <c r="Y247" i="49"/>
  <c r="Y296" i="49" s="1"/>
  <c r="X247" i="49"/>
  <c r="X296" i="49" s="1"/>
  <c r="W247" i="49"/>
  <c r="W296" i="49" s="1"/>
  <c r="V247" i="49"/>
  <c r="V296" i="49" s="1"/>
  <c r="U247" i="49"/>
  <c r="U296" i="49" s="1"/>
  <c r="T247" i="49"/>
  <c r="T296" i="49" s="1"/>
  <c r="S247" i="49"/>
  <c r="S296" i="49" s="1"/>
  <c r="R247" i="49"/>
  <c r="R296" i="49" s="1"/>
  <c r="Q247" i="49"/>
  <c r="Q296" i="49" s="1"/>
  <c r="P247" i="49"/>
  <c r="P296" i="49" s="1"/>
  <c r="O247" i="49"/>
  <c r="O296" i="49" s="1"/>
  <c r="N247" i="49"/>
  <c r="N296" i="49" s="1"/>
  <c r="M247" i="49"/>
  <c r="M296" i="49" s="1"/>
  <c r="L247" i="49"/>
  <c r="L296" i="49" s="1"/>
  <c r="K247" i="49"/>
  <c r="K296" i="49" s="1"/>
  <c r="J247" i="49"/>
  <c r="J296" i="49" s="1"/>
  <c r="I247" i="49"/>
  <c r="I296" i="49" s="1"/>
  <c r="H247" i="49"/>
  <c r="H296" i="49" s="1"/>
  <c r="G247" i="49"/>
  <c r="G296" i="49" s="1"/>
  <c r="F247" i="49"/>
  <c r="F296" i="49" s="1"/>
  <c r="E247" i="49"/>
  <c r="E296" i="49" s="1"/>
  <c r="D247" i="49"/>
  <c r="D296" i="49" s="1"/>
  <c r="C247" i="49"/>
  <c r="C296" i="49" s="1"/>
  <c r="B247" i="49"/>
  <c r="B296" i="49" s="1"/>
  <c r="BJ295" i="49"/>
  <c r="BH246" i="49"/>
  <c r="BH295" i="49" s="1"/>
  <c r="BG246" i="49"/>
  <c r="BG295" i="49" s="1"/>
  <c r="BF246" i="49"/>
  <c r="BF295" i="49" s="1"/>
  <c r="BE246" i="49"/>
  <c r="BE295" i="49" s="1"/>
  <c r="BD246" i="49"/>
  <c r="BD295" i="49" s="1"/>
  <c r="BC246" i="49"/>
  <c r="BC295" i="49" s="1"/>
  <c r="BB246" i="49"/>
  <c r="BB295" i="49" s="1"/>
  <c r="BA246" i="49"/>
  <c r="BA295" i="49" s="1"/>
  <c r="AZ246" i="49"/>
  <c r="AZ295" i="49" s="1"/>
  <c r="AY246" i="49"/>
  <c r="AY295" i="49" s="1"/>
  <c r="AX246" i="49"/>
  <c r="AX295" i="49" s="1"/>
  <c r="AW246" i="49"/>
  <c r="AW295" i="49" s="1"/>
  <c r="AV246" i="49"/>
  <c r="AV295" i="49" s="1"/>
  <c r="AU246" i="49"/>
  <c r="AU295" i="49" s="1"/>
  <c r="AT246" i="49"/>
  <c r="AT295" i="49" s="1"/>
  <c r="AS246" i="49"/>
  <c r="AS295" i="49" s="1"/>
  <c r="AR246" i="49"/>
  <c r="AR295" i="49" s="1"/>
  <c r="AQ246" i="49"/>
  <c r="AQ295" i="49" s="1"/>
  <c r="AP246" i="49"/>
  <c r="AP295" i="49" s="1"/>
  <c r="AO246" i="49"/>
  <c r="AO295" i="49" s="1"/>
  <c r="AN246" i="49"/>
  <c r="AN295" i="49" s="1"/>
  <c r="AM246" i="49"/>
  <c r="AM295" i="49" s="1"/>
  <c r="AL246" i="49"/>
  <c r="AL295" i="49" s="1"/>
  <c r="AK246" i="49"/>
  <c r="AK295" i="49" s="1"/>
  <c r="AJ246" i="49"/>
  <c r="AJ295" i="49" s="1"/>
  <c r="AI246" i="49"/>
  <c r="AI295" i="49" s="1"/>
  <c r="AH246" i="49"/>
  <c r="AH295" i="49" s="1"/>
  <c r="AG246" i="49"/>
  <c r="AG295" i="49" s="1"/>
  <c r="AF246" i="49"/>
  <c r="AF295" i="49" s="1"/>
  <c r="AE246" i="49"/>
  <c r="AE295" i="49" s="1"/>
  <c r="AD246" i="49"/>
  <c r="AD295" i="49" s="1"/>
  <c r="AC246" i="49"/>
  <c r="AC295" i="49" s="1"/>
  <c r="AB246" i="49"/>
  <c r="AB295" i="49" s="1"/>
  <c r="AA246" i="49"/>
  <c r="AA295" i="49" s="1"/>
  <c r="Z246" i="49"/>
  <c r="Z295" i="49" s="1"/>
  <c r="Y246" i="49"/>
  <c r="Y295" i="49" s="1"/>
  <c r="X246" i="49"/>
  <c r="X295" i="49" s="1"/>
  <c r="W246" i="49"/>
  <c r="W295" i="49" s="1"/>
  <c r="V246" i="49"/>
  <c r="V295" i="49" s="1"/>
  <c r="U246" i="49"/>
  <c r="U295" i="49" s="1"/>
  <c r="T246" i="49"/>
  <c r="T295" i="49" s="1"/>
  <c r="S246" i="49"/>
  <c r="S295" i="49" s="1"/>
  <c r="R246" i="49"/>
  <c r="R295" i="49" s="1"/>
  <c r="Q246" i="49"/>
  <c r="Q295" i="49" s="1"/>
  <c r="P246" i="49"/>
  <c r="P295" i="49" s="1"/>
  <c r="O246" i="49"/>
  <c r="O295" i="49" s="1"/>
  <c r="N246" i="49"/>
  <c r="N295" i="49" s="1"/>
  <c r="M246" i="49"/>
  <c r="M295" i="49" s="1"/>
  <c r="L246" i="49"/>
  <c r="L295" i="49" s="1"/>
  <c r="K246" i="49"/>
  <c r="K295" i="49" s="1"/>
  <c r="J246" i="49"/>
  <c r="J295" i="49" s="1"/>
  <c r="I246" i="49"/>
  <c r="I295" i="49" s="1"/>
  <c r="H246" i="49"/>
  <c r="H295" i="49" s="1"/>
  <c r="G246" i="49"/>
  <c r="G295" i="49" s="1"/>
  <c r="F246" i="49"/>
  <c r="F295" i="49" s="1"/>
  <c r="E246" i="49"/>
  <c r="E295" i="49" s="1"/>
  <c r="D246" i="49"/>
  <c r="D295" i="49" s="1"/>
  <c r="C246" i="49"/>
  <c r="C295" i="49" s="1"/>
  <c r="B246" i="49"/>
  <c r="B295" i="49" s="1"/>
  <c r="BJ294" i="49"/>
  <c r="BI294" i="49"/>
  <c r="BH245" i="49"/>
  <c r="BH294" i="49" s="1"/>
  <c r="BG245" i="49"/>
  <c r="BG294" i="49" s="1"/>
  <c r="BF245" i="49"/>
  <c r="BF294" i="49" s="1"/>
  <c r="BE245" i="49"/>
  <c r="BE294" i="49" s="1"/>
  <c r="BD245" i="49"/>
  <c r="BD294" i="49" s="1"/>
  <c r="BC245" i="49"/>
  <c r="BC294" i="49" s="1"/>
  <c r="BB245" i="49"/>
  <c r="BB294" i="49" s="1"/>
  <c r="BA245" i="49"/>
  <c r="BA294" i="49" s="1"/>
  <c r="AZ245" i="49"/>
  <c r="AZ294" i="49" s="1"/>
  <c r="AY245" i="49"/>
  <c r="AY294" i="49" s="1"/>
  <c r="AX245" i="49"/>
  <c r="AX294" i="49" s="1"/>
  <c r="AW245" i="49"/>
  <c r="AW294" i="49" s="1"/>
  <c r="AV245" i="49"/>
  <c r="AV294" i="49" s="1"/>
  <c r="AU245" i="49"/>
  <c r="AU294" i="49" s="1"/>
  <c r="AT245" i="49"/>
  <c r="AT294" i="49" s="1"/>
  <c r="AS245" i="49"/>
  <c r="AS294" i="49" s="1"/>
  <c r="AR245" i="49"/>
  <c r="AR294" i="49" s="1"/>
  <c r="AQ245" i="49"/>
  <c r="AQ294" i="49" s="1"/>
  <c r="AP245" i="49"/>
  <c r="AP294" i="49" s="1"/>
  <c r="AO245" i="49"/>
  <c r="AO294" i="49" s="1"/>
  <c r="AN245" i="49"/>
  <c r="AN294" i="49" s="1"/>
  <c r="AM245" i="49"/>
  <c r="AM294" i="49" s="1"/>
  <c r="AL245" i="49"/>
  <c r="AL294" i="49" s="1"/>
  <c r="AK245" i="49"/>
  <c r="AK294" i="49" s="1"/>
  <c r="AJ245" i="49"/>
  <c r="AJ294" i="49" s="1"/>
  <c r="AI245" i="49"/>
  <c r="AI294" i="49" s="1"/>
  <c r="AH245" i="49"/>
  <c r="AH294" i="49" s="1"/>
  <c r="AG245" i="49"/>
  <c r="AG294" i="49" s="1"/>
  <c r="AF245" i="49"/>
  <c r="AF294" i="49" s="1"/>
  <c r="AE245" i="49"/>
  <c r="AE294" i="49" s="1"/>
  <c r="AD245" i="49"/>
  <c r="AD294" i="49" s="1"/>
  <c r="AC245" i="49"/>
  <c r="AC294" i="49" s="1"/>
  <c r="AB245" i="49"/>
  <c r="AB294" i="49" s="1"/>
  <c r="AA245" i="49"/>
  <c r="AA294" i="49" s="1"/>
  <c r="Z245" i="49"/>
  <c r="Z294" i="49" s="1"/>
  <c r="Y245" i="49"/>
  <c r="Y294" i="49" s="1"/>
  <c r="X245" i="49"/>
  <c r="X294" i="49" s="1"/>
  <c r="W245" i="49"/>
  <c r="W294" i="49" s="1"/>
  <c r="V245" i="49"/>
  <c r="V294" i="49" s="1"/>
  <c r="U245" i="49"/>
  <c r="U294" i="49" s="1"/>
  <c r="T245" i="49"/>
  <c r="T294" i="49" s="1"/>
  <c r="S245" i="49"/>
  <c r="S294" i="49" s="1"/>
  <c r="R245" i="49"/>
  <c r="R294" i="49" s="1"/>
  <c r="Q245" i="49"/>
  <c r="Q294" i="49" s="1"/>
  <c r="P245" i="49"/>
  <c r="P294" i="49" s="1"/>
  <c r="O245" i="49"/>
  <c r="O294" i="49" s="1"/>
  <c r="N245" i="49"/>
  <c r="N294" i="49" s="1"/>
  <c r="M245" i="49"/>
  <c r="M294" i="49" s="1"/>
  <c r="L245" i="49"/>
  <c r="L294" i="49" s="1"/>
  <c r="K245" i="49"/>
  <c r="K294" i="49" s="1"/>
  <c r="J245" i="49"/>
  <c r="J294" i="49" s="1"/>
  <c r="I245" i="49"/>
  <c r="I294" i="49" s="1"/>
  <c r="H245" i="49"/>
  <c r="H294" i="49" s="1"/>
  <c r="G245" i="49"/>
  <c r="G294" i="49" s="1"/>
  <c r="F245" i="49"/>
  <c r="F294" i="49" s="1"/>
  <c r="E245" i="49"/>
  <c r="E294" i="49" s="1"/>
  <c r="D245" i="49"/>
  <c r="D294" i="49" s="1"/>
  <c r="C245" i="49"/>
  <c r="C294" i="49" s="1"/>
  <c r="B245" i="49"/>
  <c r="B294" i="49" s="1"/>
  <c r="BJ293" i="49"/>
  <c r="BH244" i="49"/>
  <c r="BH293" i="49" s="1"/>
  <c r="BG244" i="49"/>
  <c r="BG293" i="49" s="1"/>
  <c r="BF244" i="49"/>
  <c r="BF293" i="49" s="1"/>
  <c r="BE244" i="49"/>
  <c r="BE293" i="49" s="1"/>
  <c r="BD244" i="49"/>
  <c r="BD293" i="49" s="1"/>
  <c r="BC244" i="49"/>
  <c r="BC293" i="49" s="1"/>
  <c r="BB244" i="49"/>
  <c r="BB293" i="49" s="1"/>
  <c r="BA244" i="49"/>
  <c r="BA293" i="49" s="1"/>
  <c r="AZ244" i="49"/>
  <c r="AZ293" i="49" s="1"/>
  <c r="AY244" i="49"/>
  <c r="AY293" i="49" s="1"/>
  <c r="AX244" i="49"/>
  <c r="AX293" i="49" s="1"/>
  <c r="AW244" i="49"/>
  <c r="AW293" i="49" s="1"/>
  <c r="AV244" i="49"/>
  <c r="AV293" i="49" s="1"/>
  <c r="AU244" i="49"/>
  <c r="AU293" i="49" s="1"/>
  <c r="AT244" i="49"/>
  <c r="AT293" i="49" s="1"/>
  <c r="AS244" i="49"/>
  <c r="AS293" i="49" s="1"/>
  <c r="AR244" i="49"/>
  <c r="AR293" i="49" s="1"/>
  <c r="AQ244" i="49"/>
  <c r="AQ293" i="49" s="1"/>
  <c r="AP244" i="49"/>
  <c r="AP293" i="49" s="1"/>
  <c r="AO244" i="49"/>
  <c r="AO293" i="49" s="1"/>
  <c r="AN244" i="49"/>
  <c r="AN293" i="49" s="1"/>
  <c r="AM244" i="49"/>
  <c r="AM293" i="49" s="1"/>
  <c r="AL244" i="49"/>
  <c r="AL293" i="49" s="1"/>
  <c r="AK244" i="49"/>
  <c r="AK293" i="49" s="1"/>
  <c r="AJ244" i="49"/>
  <c r="AJ293" i="49" s="1"/>
  <c r="AI244" i="49"/>
  <c r="AI293" i="49" s="1"/>
  <c r="AH244" i="49"/>
  <c r="AH293" i="49" s="1"/>
  <c r="AG244" i="49"/>
  <c r="AG293" i="49" s="1"/>
  <c r="AF244" i="49"/>
  <c r="AF293" i="49" s="1"/>
  <c r="AE244" i="49"/>
  <c r="AE293" i="49" s="1"/>
  <c r="AD244" i="49"/>
  <c r="AD293" i="49" s="1"/>
  <c r="AC244" i="49"/>
  <c r="AC293" i="49" s="1"/>
  <c r="AB244" i="49"/>
  <c r="AB293" i="49" s="1"/>
  <c r="AA244" i="49"/>
  <c r="AA293" i="49" s="1"/>
  <c r="Z244" i="49"/>
  <c r="Z293" i="49" s="1"/>
  <c r="Y244" i="49"/>
  <c r="Y293" i="49" s="1"/>
  <c r="X244" i="49"/>
  <c r="X293" i="49" s="1"/>
  <c r="W244" i="49"/>
  <c r="W293" i="49" s="1"/>
  <c r="V244" i="49"/>
  <c r="V293" i="49" s="1"/>
  <c r="U244" i="49"/>
  <c r="U293" i="49" s="1"/>
  <c r="T244" i="49"/>
  <c r="T293" i="49" s="1"/>
  <c r="S244" i="49"/>
  <c r="S293" i="49" s="1"/>
  <c r="R244" i="49"/>
  <c r="R293" i="49" s="1"/>
  <c r="Q244" i="49"/>
  <c r="Q293" i="49" s="1"/>
  <c r="P244" i="49"/>
  <c r="P293" i="49" s="1"/>
  <c r="O244" i="49"/>
  <c r="O293" i="49" s="1"/>
  <c r="N244" i="49"/>
  <c r="N293" i="49" s="1"/>
  <c r="M244" i="49"/>
  <c r="M293" i="49" s="1"/>
  <c r="L244" i="49"/>
  <c r="L293" i="49" s="1"/>
  <c r="K244" i="49"/>
  <c r="K293" i="49" s="1"/>
  <c r="J244" i="49"/>
  <c r="J293" i="49" s="1"/>
  <c r="I244" i="49"/>
  <c r="I293" i="49" s="1"/>
  <c r="H244" i="49"/>
  <c r="H293" i="49" s="1"/>
  <c r="G244" i="49"/>
  <c r="G293" i="49" s="1"/>
  <c r="F244" i="49"/>
  <c r="F293" i="49" s="1"/>
  <c r="E244" i="49"/>
  <c r="E293" i="49" s="1"/>
  <c r="D244" i="49"/>
  <c r="D293" i="49" s="1"/>
  <c r="C244" i="49"/>
  <c r="C293" i="49" s="1"/>
  <c r="B244" i="49"/>
  <c r="B293" i="49" s="1"/>
  <c r="BH243" i="49"/>
  <c r="BH292" i="49" s="1"/>
  <c r="BG243" i="49"/>
  <c r="BG292" i="49" s="1"/>
  <c r="BF243" i="49"/>
  <c r="BF292" i="49" s="1"/>
  <c r="BE243" i="49"/>
  <c r="BE292" i="49" s="1"/>
  <c r="BD243" i="49"/>
  <c r="BD292" i="49" s="1"/>
  <c r="BC243" i="49"/>
  <c r="BC292" i="49" s="1"/>
  <c r="BB243" i="49"/>
  <c r="BB292" i="49" s="1"/>
  <c r="BA243" i="49"/>
  <c r="BA292" i="49" s="1"/>
  <c r="AZ243" i="49"/>
  <c r="AZ292" i="49" s="1"/>
  <c r="AY243" i="49"/>
  <c r="AY292" i="49" s="1"/>
  <c r="AX243" i="49"/>
  <c r="AX292" i="49" s="1"/>
  <c r="AW243" i="49"/>
  <c r="AW292" i="49" s="1"/>
  <c r="AV243" i="49"/>
  <c r="AV292" i="49" s="1"/>
  <c r="AU243" i="49"/>
  <c r="AU292" i="49" s="1"/>
  <c r="AT243" i="49"/>
  <c r="AT292" i="49" s="1"/>
  <c r="AS243" i="49"/>
  <c r="AS292" i="49" s="1"/>
  <c r="AR243" i="49"/>
  <c r="AR292" i="49" s="1"/>
  <c r="AQ243" i="49"/>
  <c r="AQ292" i="49" s="1"/>
  <c r="AP243" i="49"/>
  <c r="AP292" i="49" s="1"/>
  <c r="AO243" i="49"/>
  <c r="AO292" i="49" s="1"/>
  <c r="AN243" i="49"/>
  <c r="AN292" i="49" s="1"/>
  <c r="AM243" i="49"/>
  <c r="AM292" i="49" s="1"/>
  <c r="AL243" i="49"/>
  <c r="AL292" i="49" s="1"/>
  <c r="AK243" i="49"/>
  <c r="AK292" i="49" s="1"/>
  <c r="AJ243" i="49"/>
  <c r="AJ292" i="49" s="1"/>
  <c r="AI243" i="49"/>
  <c r="AI292" i="49" s="1"/>
  <c r="AH243" i="49"/>
  <c r="AH292" i="49" s="1"/>
  <c r="AG243" i="49"/>
  <c r="AG292" i="49" s="1"/>
  <c r="AF243" i="49"/>
  <c r="AF292" i="49" s="1"/>
  <c r="AE243" i="49"/>
  <c r="AE292" i="49" s="1"/>
  <c r="AD243" i="49"/>
  <c r="AD292" i="49" s="1"/>
  <c r="AC243" i="49"/>
  <c r="AC292" i="49" s="1"/>
  <c r="AB243" i="49"/>
  <c r="AB292" i="49" s="1"/>
  <c r="AA243" i="49"/>
  <c r="AA292" i="49" s="1"/>
  <c r="Z243" i="49"/>
  <c r="Z292" i="49" s="1"/>
  <c r="Y243" i="49"/>
  <c r="Y292" i="49" s="1"/>
  <c r="X243" i="49"/>
  <c r="X292" i="49" s="1"/>
  <c r="W243" i="49"/>
  <c r="W292" i="49" s="1"/>
  <c r="V243" i="49"/>
  <c r="V292" i="49" s="1"/>
  <c r="U243" i="49"/>
  <c r="U292" i="49" s="1"/>
  <c r="T243" i="49"/>
  <c r="T292" i="49" s="1"/>
  <c r="S243" i="49"/>
  <c r="S292" i="49" s="1"/>
  <c r="R243" i="49"/>
  <c r="R292" i="49" s="1"/>
  <c r="Q243" i="49"/>
  <c r="Q292" i="49" s="1"/>
  <c r="P243" i="49"/>
  <c r="P292" i="49" s="1"/>
  <c r="O243" i="49"/>
  <c r="O292" i="49" s="1"/>
  <c r="N243" i="49"/>
  <c r="N292" i="49" s="1"/>
  <c r="M243" i="49"/>
  <c r="M292" i="49" s="1"/>
  <c r="L243" i="49"/>
  <c r="L292" i="49" s="1"/>
  <c r="K243" i="49"/>
  <c r="K292" i="49" s="1"/>
  <c r="J243" i="49"/>
  <c r="J292" i="49" s="1"/>
  <c r="I243" i="49"/>
  <c r="I292" i="49" s="1"/>
  <c r="H243" i="49"/>
  <c r="H292" i="49" s="1"/>
  <c r="G243" i="49"/>
  <c r="G292" i="49" s="1"/>
  <c r="F243" i="49"/>
  <c r="F292" i="49" s="1"/>
  <c r="E243" i="49"/>
  <c r="E292" i="49" s="1"/>
  <c r="D243" i="49"/>
  <c r="D292" i="49" s="1"/>
  <c r="C243" i="49"/>
  <c r="C292" i="49" s="1"/>
  <c r="B243" i="49"/>
  <c r="B292" i="49" s="1"/>
  <c r="BJ291" i="49"/>
  <c r="BI291" i="49"/>
  <c r="BH242" i="49"/>
  <c r="BH291" i="49" s="1"/>
  <c r="BG242" i="49"/>
  <c r="BG291" i="49" s="1"/>
  <c r="BF242" i="49"/>
  <c r="BF291" i="49" s="1"/>
  <c r="BE242" i="49"/>
  <c r="BE291" i="49" s="1"/>
  <c r="BD242" i="49"/>
  <c r="BD291" i="49" s="1"/>
  <c r="BC242" i="49"/>
  <c r="BC291" i="49" s="1"/>
  <c r="BB242" i="49"/>
  <c r="BB291" i="49" s="1"/>
  <c r="BA242" i="49"/>
  <c r="BA291" i="49" s="1"/>
  <c r="AZ242" i="49"/>
  <c r="AZ291" i="49" s="1"/>
  <c r="AY242" i="49"/>
  <c r="AY291" i="49" s="1"/>
  <c r="AX242" i="49"/>
  <c r="AX291" i="49" s="1"/>
  <c r="AW242" i="49"/>
  <c r="AW291" i="49" s="1"/>
  <c r="AV242" i="49"/>
  <c r="AV291" i="49" s="1"/>
  <c r="AU242" i="49"/>
  <c r="AU291" i="49" s="1"/>
  <c r="AT242" i="49"/>
  <c r="AT291" i="49" s="1"/>
  <c r="AS242" i="49"/>
  <c r="AS291" i="49" s="1"/>
  <c r="AR242" i="49"/>
  <c r="AR291" i="49" s="1"/>
  <c r="AQ242" i="49"/>
  <c r="AQ291" i="49" s="1"/>
  <c r="AP242" i="49"/>
  <c r="AP291" i="49" s="1"/>
  <c r="AO242" i="49"/>
  <c r="AO291" i="49" s="1"/>
  <c r="AN242" i="49"/>
  <c r="AN291" i="49" s="1"/>
  <c r="AM242" i="49"/>
  <c r="AM291" i="49" s="1"/>
  <c r="AL242" i="49"/>
  <c r="AL291" i="49" s="1"/>
  <c r="AK242" i="49"/>
  <c r="AK291" i="49" s="1"/>
  <c r="AJ242" i="49"/>
  <c r="AJ291" i="49" s="1"/>
  <c r="AI242" i="49"/>
  <c r="AI291" i="49" s="1"/>
  <c r="AH242" i="49"/>
  <c r="AH291" i="49" s="1"/>
  <c r="AG242" i="49"/>
  <c r="AG291" i="49" s="1"/>
  <c r="AF242" i="49"/>
  <c r="AF291" i="49" s="1"/>
  <c r="AE242" i="49"/>
  <c r="AE291" i="49" s="1"/>
  <c r="AD242" i="49"/>
  <c r="AD291" i="49" s="1"/>
  <c r="AC242" i="49"/>
  <c r="AC291" i="49" s="1"/>
  <c r="AB242" i="49"/>
  <c r="AB291" i="49" s="1"/>
  <c r="AA242" i="49"/>
  <c r="AA291" i="49" s="1"/>
  <c r="Z242" i="49"/>
  <c r="Z291" i="49" s="1"/>
  <c r="Y242" i="49"/>
  <c r="Y291" i="49" s="1"/>
  <c r="X242" i="49"/>
  <c r="X291" i="49" s="1"/>
  <c r="W242" i="49"/>
  <c r="W291" i="49" s="1"/>
  <c r="V242" i="49"/>
  <c r="V291" i="49" s="1"/>
  <c r="U242" i="49"/>
  <c r="U291" i="49" s="1"/>
  <c r="T242" i="49"/>
  <c r="T291" i="49" s="1"/>
  <c r="S242" i="49"/>
  <c r="S291" i="49" s="1"/>
  <c r="R242" i="49"/>
  <c r="R291" i="49" s="1"/>
  <c r="Q242" i="49"/>
  <c r="Q291" i="49" s="1"/>
  <c r="P242" i="49"/>
  <c r="P291" i="49" s="1"/>
  <c r="O242" i="49"/>
  <c r="O291" i="49" s="1"/>
  <c r="N242" i="49"/>
  <c r="N291" i="49" s="1"/>
  <c r="M242" i="49"/>
  <c r="M291" i="49" s="1"/>
  <c r="L242" i="49"/>
  <c r="L291" i="49" s="1"/>
  <c r="K242" i="49"/>
  <c r="K291" i="49" s="1"/>
  <c r="J242" i="49"/>
  <c r="J291" i="49" s="1"/>
  <c r="I242" i="49"/>
  <c r="I291" i="49" s="1"/>
  <c r="H242" i="49"/>
  <c r="H291" i="49" s="1"/>
  <c r="G242" i="49"/>
  <c r="G291" i="49" s="1"/>
  <c r="F242" i="49"/>
  <c r="F291" i="49" s="1"/>
  <c r="E242" i="49"/>
  <c r="E291" i="49" s="1"/>
  <c r="D242" i="49"/>
  <c r="D291" i="49" s="1"/>
  <c r="C242" i="49"/>
  <c r="C291" i="49" s="1"/>
  <c r="B242" i="49"/>
  <c r="B291" i="49" s="1"/>
  <c r="BJ290" i="49"/>
  <c r="BI290" i="49"/>
  <c r="BH241" i="49"/>
  <c r="BH290" i="49" s="1"/>
  <c r="BG241" i="49"/>
  <c r="BG290" i="49" s="1"/>
  <c r="BF241" i="49"/>
  <c r="BF290" i="49" s="1"/>
  <c r="BE241" i="49"/>
  <c r="BE290" i="49" s="1"/>
  <c r="BD241" i="49"/>
  <c r="BD290" i="49" s="1"/>
  <c r="BC241" i="49"/>
  <c r="BC290" i="49" s="1"/>
  <c r="BB241" i="49"/>
  <c r="BB290" i="49" s="1"/>
  <c r="BA241" i="49"/>
  <c r="BA290" i="49" s="1"/>
  <c r="AZ241" i="49"/>
  <c r="AZ290" i="49" s="1"/>
  <c r="AY241" i="49"/>
  <c r="AY290" i="49" s="1"/>
  <c r="AX241" i="49"/>
  <c r="AX290" i="49" s="1"/>
  <c r="AW241" i="49"/>
  <c r="AW290" i="49" s="1"/>
  <c r="AV241" i="49"/>
  <c r="AV290" i="49" s="1"/>
  <c r="AU241" i="49"/>
  <c r="AU290" i="49" s="1"/>
  <c r="AT241" i="49"/>
  <c r="AT290" i="49" s="1"/>
  <c r="AS241" i="49"/>
  <c r="AS290" i="49" s="1"/>
  <c r="AR241" i="49"/>
  <c r="AR290" i="49" s="1"/>
  <c r="AQ241" i="49"/>
  <c r="AQ290" i="49" s="1"/>
  <c r="AP241" i="49"/>
  <c r="AP290" i="49" s="1"/>
  <c r="AO241" i="49"/>
  <c r="AO290" i="49" s="1"/>
  <c r="AN241" i="49"/>
  <c r="AN290" i="49" s="1"/>
  <c r="AM241" i="49"/>
  <c r="AM290" i="49" s="1"/>
  <c r="AL241" i="49"/>
  <c r="AL290" i="49" s="1"/>
  <c r="AK241" i="49"/>
  <c r="AK290" i="49" s="1"/>
  <c r="AJ241" i="49"/>
  <c r="AJ290" i="49" s="1"/>
  <c r="AI241" i="49"/>
  <c r="AI290" i="49" s="1"/>
  <c r="AH241" i="49"/>
  <c r="AH290" i="49" s="1"/>
  <c r="AG241" i="49"/>
  <c r="AG290" i="49" s="1"/>
  <c r="AF241" i="49"/>
  <c r="AF290" i="49" s="1"/>
  <c r="AE241" i="49"/>
  <c r="AE290" i="49" s="1"/>
  <c r="AD241" i="49"/>
  <c r="AD290" i="49" s="1"/>
  <c r="AC241" i="49"/>
  <c r="AC290" i="49" s="1"/>
  <c r="AB241" i="49"/>
  <c r="AB290" i="49" s="1"/>
  <c r="AA241" i="49"/>
  <c r="AA290" i="49" s="1"/>
  <c r="Z241" i="49"/>
  <c r="Z290" i="49" s="1"/>
  <c r="Y241" i="49"/>
  <c r="Y290" i="49" s="1"/>
  <c r="X241" i="49"/>
  <c r="X290" i="49" s="1"/>
  <c r="W241" i="49"/>
  <c r="W290" i="49" s="1"/>
  <c r="V241" i="49"/>
  <c r="V290" i="49" s="1"/>
  <c r="U241" i="49"/>
  <c r="U290" i="49" s="1"/>
  <c r="T241" i="49"/>
  <c r="T290" i="49" s="1"/>
  <c r="S241" i="49"/>
  <c r="S290" i="49" s="1"/>
  <c r="R241" i="49"/>
  <c r="R290" i="49" s="1"/>
  <c r="Q241" i="49"/>
  <c r="Q290" i="49" s="1"/>
  <c r="P241" i="49"/>
  <c r="P290" i="49" s="1"/>
  <c r="O241" i="49"/>
  <c r="O290" i="49" s="1"/>
  <c r="N241" i="49"/>
  <c r="N290" i="49" s="1"/>
  <c r="M241" i="49"/>
  <c r="M290" i="49" s="1"/>
  <c r="L241" i="49"/>
  <c r="L290" i="49" s="1"/>
  <c r="K241" i="49"/>
  <c r="K290" i="49" s="1"/>
  <c r="J241" i="49"/>
  <c r="J290" i="49" s="1"/>
  <c r="I241" i="49"/>
  <c r="I290" i="49" s="1"/>
  <c r="H241" i="49"/>
  <c r="H290" i="49" s="1"/>
  <c r="G241" i="49"/>
  <c r="G290" i="49" s="1"/>
  <c r="F241" i="49"/>
  <c r="F290" i="49" s="1"/>
  <c r="E241" i="49"/>
  <c r="E290" i="49" s="1"/>
  <c r="D241" i="49"/>
  <c r="D290" i="49" s="1"/>
  <c r="C241" i="49"/>
  <c r="C290" i="49" s="1"/>
  <c r="B241" i="49"/>
  <c r="B290" i="49" s="1"/>
  <c r="BJ289" i="49"/>
  <c r="BI289" i="49"/>
  <c r="BH240" i="49"/>
  <c r="BH289" i="49" s="1"/>
  <c r="BG240" i="49"/>
  <c r="BG289" i="49" s="1"/>
  <c r="BF240" i="49"/>
  <c r="BF289" i="49" s="1"/>
  <c r="BE240" i="49"/>
  <c r="BE289" i="49" s="1"/>
  <c r="BD240" i="49"/>
  <c r="BD289" i="49" s="1"/>
  <c r="BC240" i="49"/>
  <c r="BC289" i="49" s="1"/>
  <c r="BB240" i="49"/>
  <c r="BB289" i="49" s="1"/>
  <c r="BA240" i="49"/>
  <c r="BA289" i="49" s="1"/>
  <c r="AZ240" i="49"/>
  <c r="AZ289" i="49" s="1"/>
  <c r="AY240" i="49"/>
  <c r="AY289" i="49" s="1"/>
  <c r="AX240" i="49"/>
  <c r="AX289" i="49" s="1"/>
  <c r="AW240" i="49"/>
  <c r="AW289" i="49" s="1"/>
  <c r="AV240" i="49"/>
  <c r="AV289" i="49" s="1"/>
  <c r="AU240" i="49"/>
  <c r="AU289" i="49" s="1"/>
  <c r="AT240" i="49"/>
  <c r="AT289" i="49" s="1"/>
  <c r="AS240" i="49"/>
  <c r="AS289" i="49" s="1"/>
  <c r="AR240" i="49"/>
  <c r="AR289" i="49" s="1"/>
  <c r="AQ240" i="49"/>
  <c r="AQ289" i="49" s="1"/>
  <c r="AP240" i="49"/>
  <c r="AP289" i="49" s="1"/>
  <c r="AO240" i="49"/>
  <c r="AO289" i="49" s="1"/>
  <c r="AN240" i="49"/>
  <c r="AN289" i="49" s="1"/>
  <c r="AM240" i="49"/>
  <c r="AM289" i="49" s="1"/>
  <c r="AL240" i="49"/>
  <c r="AL289" i="49" s="1"/>
  <c r="AK240" i="49"/>
  <c r="AK289" i="49" s="1"/>
  <c r="AJ240" i="49"/>
  <c r="AJ289" i="49" s="1"/>
  <c r="AI240" i="49"/>
  <c r="AI289" i="49" s="1"/>
  <c r="AH240" i="49"/>
  <c r="AH289" i="49" s="1"/>
  <c r="AG240" i="49"/>
  <c r="AG289" i="49" s="1"/>
  <c r="AF240" i="49"/>
  <c r="AF289" i="49" s="1"/>
  <c r="AE240" i="49"/>
  <c r="AE289" i="49" s="1"/>
  <c r="AD240" i="49"/>
  <c r="AD289" i="49" s="1"/>
  <c r="AC240" i="49"/>
  <c r="AC289" i="49" s="1"/>
  <c r="AB240" i="49"/>
  <c r="AB289" i="49" s="1"/>
  <c r="AA240" i="49"/>
  <c r="AA289" i="49" s="1"/>
  <c r="Z240" i="49"/>
  <c r="Z289" i="49" s="1"/>
  <c r="Y240" i="49"/>
  <c r="Y289" i="49" s="1"/>
  <c r="X240" i="49"/>
  <c r="X289" i="49" s="1"/>
  <c r="W240" i="49"/>
  <c r="W289" i="49" s="1"/>
  <c r="V240" i="49"/>
  <c r="V289" i="49" s="1"/>
  <c r="U240" i="49"/>
  <c r="U289" i="49" s="1"/>
  <c r="T240" i="49"/>
  <c r="T289" i="49" s="1"/>
  <c r="S240" i="49"/>
  <c r="S289" i="49" s="1"/>
  <c r="R240" i="49"/>
  <c r="R289" i="49" s="1"/>
  <c r="Q240" i="49"/>
  <c r="Q289" i="49" s="1"/>
  <c r="P240" i="49"/>
  <c r="P289" i="49" s="1"/>
  <c r="O240" i="49"/>
  <c r="O289" i="49" s="1"/>
  <c r="N240" i="49"/>
  <c r="N289" i="49" s="1"/>
  <c r="M240" i="49"/>
  <c r="M289" i="49" s="1"/>
  <c r="L240" i="49"/>
  <c r="L289" i="49" s="1"/>
  <c r="K240" i="49"/>
  <c r="K289" i="49" s="1"/>
  <c r="J240" i="49"/>
  <c r="J289" i="49" s="1"/>
  <c r="I240" i="49"/>
  <c r="I289" i="49" s="1"/>
  <c r="H240" i="49"/>
  <c r="H289" i="49" s="1"/>
  <c r="G240" i="49"/>
  <c r="G289" i="49" s="1"/>
  <c r="F240" i="49"/>
  <c r="F289" i="49" s="1"/>
  <c r="E240" i="49"/>
  <c r="E289" i="49" s="1"/>
  <c r="D240" i="49"/>
  <c r="D289" i="49" s="1"/>
  <c r="C240" i="49"/>
  <c r="C289" i="49" s="1"/>
  <c r="B240" i="49"/>
  <c r="B289" i="49" s="1"/>
  <c r="BJ288" i="49"/>
  <c r="BI288" i="49"/>
  <c r="BH239" i="49"/>
  <c r="BH288" i="49" s="1"/>
  <c r="BG239" i="49"/>
  <c r="BG288" i="49" s="1"/>
  <c r="BF239" i="49"/>
  <c r="BF288" i="49" s="1"/>
  <c r="BE239" i="49"/>
  <c r="BE288" i="49" s="1"/>
  <c r="BD239" i="49"/>
  <c r="BD288" i="49" s="1"/>
  <c r="BC239" i="49"/>
  <c r="BC288" i="49" s="1"/>
  <c r="BB239" i="49"/>
  <c r="BB288" i="49" s="1"/>
  <c r="BA239" i="49"/>
  <c r="BA288" i="49" s="1"/>
  <c r="AZ239" i="49"/>
  <c r="AZ288" i="49" s="1"/>
  <c r="AY239" i="49"/>
  <c r="AY288" i="49" s="1"/>
  <c r="AX239" i="49"/>
  <c r="AX288" i="49" s="1"/>
  <c r="AW239" i="49"/>
  <c r="AW288" i="49" s="1"/>
  <c r="AV239" i="49"/>
  <c r="AV288" i="49" s="1"/>
  <c r="AU239" i="49"/>
  <c r="AU288" i="49" s="1"/>
  <c r="AT239" i="49"/>
  <c r="AT288" i="49" s="1"/>
  <c r="AS239" i="49"/>
  <c r="AS288" i="49" s="1"/>
  <c r="AR239" i="49"/>
  <c r="AR288" i="49" s="1"/>
  <c r="AQ239" i="49"/>
  <c r="AQ288" i="49" s="1"/>
  <c r="AP239" i="49"/>
  <c r="AP288" i="49" s="1"/>
  <c r="AO239" i="49"/>
  <c r="AO288" i="49" s="1"/>
  <c r="AN239" i="49"/>
  <c r="AN288" i="49" s="1"/>
  <c r="AM239" i="49"/>
  <c r="AM288" i="49" s="1"/>
  <c r="AL239" i="49"/>
  <c r="AL288" i="49" s="1"/>
  <c r="AK239" i="49"/>
  <c r="AK288" i="49" s="1"/>
  <c r="AJ239" i="49"/>
  <c r="AJ288" i="49" s="1"/>
  <c r="AI239" i="49"/>
  <c r="AI288" i="49" s="1"/>
  <c r="AH239" i="49"/>
  <c r="AH288" i="49" s="1"/>
  <c r="AG239" i="49"/>
  <c r="AG288" i="49" s="1"/>
  <c r="AF239" i="49"/>
  <c r="AF288" i="49" s="1"/>
  <c r="AE239" i="49"/>
  <c r="AE288" i="49" s="1"/>
  <c r="AD239" i="49"/>
  <c r="AD288" i="49" s="1"/>
  <c r="AC239" i="49"/>
  <c r="AC288" i="49" s="1"/>
  <c r="AB239" i="49"/>
  <c r="AB288" i="49" s="1"/>
  <c r="AA239" i="49"/>
  <c r="AA288" i="49" s="1"/>
  <c r="Z239" i="49"/>
  <c r="Z288" i="49" s="1"/>
  <c r="Y239" i="49"/>
  <c r="Y288" i="49" s="1"/>
  <c r="X239" i="49"/>
  <c r="X288" i="49" s="1"/>
  <c r="W239" i="49"/>
  <c r="W288" i="49" s="1"/>
  <c r="V239" i="49"/>
  <c r="V288" i="49" s="1"/>
  <c r="U239" i="49"/>
  <c r="U288" i="49" s="1"/>
  <c r="T239" i="49"/>
  <c r="T288" i="49" s="1"/>
  <c r="S239" i="49"/>
  <c r="S288" i="49" s="1"/>
  <c r="R239" i="49"/>
  <c r="R288" i="49" s="1"/>
  <c r="Q239" i="49"/>
  <c r="Q288" i="49" s="1"/>
  <c r="P239" i="49"/>
  <c r="P288" i="49" s="1"/>
  <c r="O239" i="49"/>
  <c r="O288" i="49" s="1"/>
  <c r="N239" i="49"/>
  <c r="N288" i="49" s="1"/>
  <c r="M239" i="49"/>
  <c r="M288" i="49" s="1"/>
  <c r="L239" i="49"/>
  <c r="L288" i="49" s="1"/>
  <c r="K239" i="49"/>
  <c r="K288" i="49" s="1"/>
  <c r="J239" i="49"/>
  <c r="J288" i="49" s="1"/>
  <c r="I239" i="49"/>
  <c r="I288" i="49" s="1"/>
  <c r="H239" i="49"/>
  <c r="H288" i="49" s="1"/>
  <c r="G239" i="49"/>
  <c r="G288" i="49" s="1"/>
  <c r="F239" i="49"/>
  <c r="F288" i="49" s="1"/>
  <c r="E239" i="49"/>
  <c r="E288" i="49" s="1"/>
  <c r="D239" i="49"/>
  <c r="D288" i="49" s="1"/>
  <c r="C239" i="49"/>
  <c r="C288" i="49" s="1"/>
  <c r="B239" i="49"/>
  <c r="B288" i="49" s="1"/>
  <c r="A239" i="49"/>
  <c r="A240" i="49" s="1"/>
  <c r="A241" i="49" s="1"/>
  <c r="A242" i="49" s="1"/>
  <c r="A243" i="49" s="1"/>
  <c r="A244" i="49" s="1"/>
  <c r="A245" i="49" s="1"/>
  <c r="A246" i="49" s="1"/>
  <c r="A247" i="49" s="1"/>
  <c r="A248" i="49" s="1"/>
  <c r="A249" i="49" s="1"/>
  <c r="A250" i="49" s="1"/>
  <c r="A251" i="49" s="1"/>
  <c r="A252" i="49" s="1"/>
  <c r="A253" i="49" s="1"/>
  <c r="A254" i="49" s="1"/>
  <c r="A255" i="49" s="1"/>
  <c r="A256" i="49" s="1"/>
  <c r="A257" i="49" s="1"/>
  <c r="A258" i="49" s="1"/>
  <c r="A259" i="49" s="1"/>
  <c r="A260" i="49" s="1"/>
  <c r="A261" i="49" s="1"/>
  <c r="A262" i="49" s="1"/>
  <c r="A263" i="49" s="1"/>
  <c r="A264" i="49" s="1"/>
  <c r="A265" i="49" s="1"/>
  <c r="A266" i="49" s="1"/>
  <c r="A267" i="49" s="1"/>
  <c r="A268" i="49" s="1"/>
  <c r="A269" i="49" s="1"/>
  <c r="A270" i="49" s="1"/>
  <c r="A271" i="49" s="1"/>
  <c r="A272" i="49" s="1"/>
  <c r="A273" i="49" s="1"/>
  <c r="A274" i="49" s="1"/>
  <c r="A275" i="49" s="1"/>
  <c r="A276" i="49" s="1"/>
  <c r="A277" i="49" s="1"/>
  <c r="A278" i="49" s="1"/>
  <c r="A279" i="49" s="1"/>
  <c r="A280" i="49" s="1"/>
  <c r="A281" i="49" s="1"/>
  <c r="A282" i="49" s="1"/>
  <c r="BJ287" i="49"/>
  <c r="BI238" i="49"/>
  <c r="BI287" i="49" s="1"/>
  <c r="BH238" i="49"/>
  <c r="BH287" i="49" s="1"/>
  <c r="BG238" i="49"/>
  <c r="BG287" i="49" s="1"/>
  <c r="BF238" i="49"/>
  <c r="BF287" i="49" s="1"/>
  <c r="BE238" i="49"/>
  <c r="BE287" i="49" s="1"/>
  <c r="BD238" i="49"/>
  <c r="BD287" i="49" s="1"/>
  <c r="BC238" i="49"/>
  <c r="BC287" i="49" s="1"/>
  <c r="BB238" i="49"/>
  <c r="BB287" i="49" s="1"/>
  <c r="BA238" i="49"/>
  <c r="BA287" i="49" s="1"/>
  <c r="AZ238" i="49"/>
  <c r="AZ287" i="49" s="1"/>
  <c r="AY238" i="49"/>
  <c r="AY287" i="49" s="1"/>
  <c r="AX238" i="49"/>
  <c r="AX287" i="49" s="1"/>
  <c r="AW238" i="49"/>
  <c r="AW287" i="49" s="1"/>
  <c r="AV238" i="49"/>
  <c r="AV287" i="49" s="1"/>
  <c r="AU238" i="49"/>
  <c r="AU287" i="49" s="1"/>
  <c r="AT238" i="49"/>
  <c r="AT287" i="49" s="1"/>
  <c r="AS238" i="49"/>
  <c r="AS287" i="49" s="1"/>
  <c r="AR238" i="49"/>
  <c r="AR287" i="49" s="1"/>
  <c r="AQ238" i="49"/>
  <c r="AQ287" i="49" s="1"/>
  <c r="AP238" i="49"/>
  <c r="AP287" i="49" s="1"/>
  <c r="AO238" i="49"/>
  <c r="AO287" i="49" s="1"/>
  <c r="AN238" i="49"/>
  <c r="AN287" i="49" s="1"/>
  <c r="AM238" i="49"/>
  <c r="AM287" i="49" s="1"/>
  <c r="AL238" i="49"/>
  <c r="AL287" i="49" s="1"/>
  <c r="AK238" i="49"/>
  <c r="AK287" i="49" s="1"/>
  <c r="AJ238" i="49"/>
  <c r="AJ287" i="49" s="1"/>
  <c r="AI238" i="49"/>
  <c r="AI287" i="49" s="1"/>
  <c r="AH238" i="49"/>
  <c r="AH287" i="49" s="1"/>
  <c r="AG238" i="49"/>
  <c r="AG287" i="49" s="1"/>
  <c r="AF238" i="49"/>
  <c r="AF287" i="49" s="1"/>
  <c r="AE238" i="49"/>
  <c r="AE287" i="49" s="1"/>
  <c r="AD238" i="49"/>
  <c r="AD287" i="49" s="1"/>
  <c r="AC238" i="49"/>
  <c r="AC287" i="49" s="1"/>
  <c r="AB238" i="49"/>
  <c r="AB287" i="49" s="1"/>
  <c r="AA238" i="49"/>
  <c r="AA287" i="49" s="1"/>
  <c r="Z238" i="49"/>
  <c r="Z287" i="49" s="1"/>
  <c r="Y238" i="49"/>
  <c r="Y287" i="49" s="1"/>
  <c r="X238" i="49"/>
  <c r="X287" i="49" s="1"/>
  <c r="W238" i="49"/>
  <c r="W287" i="49" s="1"/>
  <c r="V238" i="49"/>
  <c r="V287" i="49" s="1"/>
  <c r="U238" i="49"/>
  <c r="U287" i="49" s="1"/>
  <c r="T238" i="49"/>
  <c r="T287" i="49" s="1"/>
  <c r="S238" i="49"/>
  <c r="S287" i="49" s="1"/>
  <c r="R238" i="49"/>
  <c r="R287" i="49" s="1"/>
  <c r="Q238" i="49"/>
  <c r="Q287" i="49" s="1"/>
  <c r="P238" i="49"/>
  <c r="P287" i="49" s="1"/>
  <c r="O238" i="49"/>
  <c r="O287" i="49" s="1"/>
  <c r="N238" i="49"/>
  <c r="N287" i="49" s="1"/>
  <c r="M238" i="49"/>
  <c r="M287" i="49" s="1"/>
  <c r="L238" i="49"/>
  <c r="L287" i="49" s="1"/>
  <c r="K238" i="49"/>
  <c r="K287" i="49" s="1"/>
  <c r="J238" i="49"/>
  <c r="J287" i="49" s="1"/>
  <c r="I238" i="49"/>
  <c r="I287" i="49" s="1"/>
  <c r="H238" i="49"/>
  <c r="H287" i="49" s="1"/>
  <c r="G238" i="49"/>
  <c r="G287" i="49" s="1"/>
  <c r="F238" i="49"/>
  <c r="F287" i="49" s="1"/>
  <c r="E238" i="49"/>
  <c r="E287" i="49" s="1"/>
  <c r="D238" i="49"/>
  <c r="D287" i="49" s="1"/>
  <c r="C238" i="49"/>
  <c r="C287" i="49" s="1"/>
  <c r="B238" i="49"/>
  <c r="B287" i="49" s="1"/>
  <c r="A191" i="49"/>
  <c r="A192" i="49" s="1"/>
  <c r="A193" i="49" s="1"/>
  <c r="A194" i="49" s="1"/>
  <c r="A195" i="49" s="1"/>
  <c r="A196" i="49" s="1"/>
  <c r="A197" i="49" s="1"/>
  <c r="A198" i="49" s="1"/>
  <c r="A199" i="49" s="1"/>
  <c r="A200" i="49" s="1"/>
  <c r="A201" i="49" s="1"/>
  <c r="A202" i="49" s="1"/>
  <c r="A203" i="49" s="1"/>
  <c r="A204" i="49" s="1"/>
  <c r="A205" i="49" s="1"/>
  <c r="A206" i="49" s="1"/>
  <c r="A207" i="49" s="1"/>
  <c r="A208" i="49" s="1"/>
  <c r="A209" i="49" s="1"/>
  <c r="A210" i="49" s="1"/>
  <c r="A211" i="49" s="1"/>
  <c r="A212" i="49" s="1"/>
  <c r="A213" i="49" s="1"/>
  <c r="A214" i="49" s="1"/>
  <c r="A215" i="49" s="1"/>
  <c r="A216" i="49" s="1"/>
  <c r="A217" i="49" s="1"/>
  <c r="A218" i="49" s="1"/>
  <c r="A219" i="49" s="1"/>
  <c r="A220" i="49" s="1"/>
  <c r="A221" i="49" s="1"/>
  <c r="A222" i="49" s="1"/>
  <c r="A223" i="49" s="1"/>
  <c r="A224" i="49" s="1"/>
  <c r="A225" i="49" s="1"/>
  <c r="A226" i="49" s="1"/>
  <c r="A227" i="49" s="1"/>
  <c r="A228" i="49" s="1"/>
  <c r="A229" i="49" s="1"/>
  <c r="A230" i="49" s="1"/>
  <c r="A231" i="49" s="1"/>
  <c r="A232" i="49" s="1"/>
  <c r="A233" i="49" s="1"/>
  <c r="A234" i="49" s="1"/>
  <c r="E321" i="48"/>
  <c r="D321" i="48"/>
  <c r="C321" i="48"/>
  <c r="B321" i="48"/>
  <c r="E320" i="48"/>
  <c r="D320" i="48"/>
  <c r="C320" i="48"/>
  <c r="B320" i="48"/>
  <c r="E319" i="48"/>
  <c r="D319" i="48"/>
  <c r="C319" i="48"/>
  <c r="B319" i="48"/>
  <c r="E318" i="48"/>
  <c r="D318" i="48"/>
  <c r="C318" i="48"/>
  <c r="B318" i="48"/>
  <c r="E317" i="48"/>
  <c r="D317" i="48"/>
  <c r="C317" i="48"/>
  <c r="B317" i="48"/>
  <c r="E316" i="48"/>
  <c r="D316" i="48"/>
  <c r="C316" i="48"/>
  <c r="B316" i="48"/>
  <c r="E315" i="48"/>
  <c r="D315" i="48"/>
  <c r="C315" i="48"/>
  <c r="B315" i="48"/>
  <c r="E314" i="48"/>
  <c r="D314" i="48"/>
  <c r="C314" i="48"/>
  <c r="B314" i="48"/>
  <c r="E313" i="48"/>
  <c r="D313" i="48"/>
  <c r="C313" i="48"/>
  <c r="B313" i="48"/>
  <c r="E312" i="48"/>
  <c r="D312" i="48"/>
  <c r="C312" i="48"/>
  <c r="B312" i="48"/>
  <c r="E311" i="48"/>
  <c r="D311" i="48"/>
  <c r="C311" i="48"/>
  <c r="B311" i="48"/>
  <c r="E310" i="48"/>
  <c r="D310" i="48"/>
  <c r="C310" i="48"/>
  <c r="B310" i="48"/>
  <c r="E309" i="48"/>
  <c r="D309" i="48"/>
  <c r="C309" i="48"/>
  <c r="B309" i="48"/>
  <c r="E308" i="48"/>
  <c r="D308" i="48"/>
  <c r="C308" i="48"/>
  <c r="B308" i="48"/>
  <c r="E307" i="48"/>
  <c r="D307" i="48"/>
  <c r="C307" i="48"/>
  <c r="B307" i="48"/>
  <c r="E306" i="48"/>
  <c r="D306" i="48"/>
  <c r="C306" i="48"/>
  <c r="B306" i="48"/>
  <c r="E305" i="48"/>
  <c r="D305" i="48"/>
  <c r="C305" i="48"/>
  <c r="B305" i="48"/>
  <c r="E304" i="48"/>
  <c r="D304" i="48"/>
  <c r="C304" i="48"/>
  <c r="B304" i="48"/>
  <c r="E303" i="48"/>
  <c r="D303" i="48"/>
  <c r="C303" i="48"/>
  <c r="B303" i="48"/>
  <c r="E302" i="48"/>
  <c r="D302" i="48"/>
  <c r="C302" i="48"/>
  <c r="B302" i="48"/>
  <c r="E301" i="48"/>
  <c r="D301" i="48"/>
  <c r="C301" i="48"/>
  <c r="B301" i="48"/>
  <c r="E300" i="48"/>
  <c r="D300" i="48"/>
  <c r="C300" i="48"/>
  <c r="B300" i="48"/>
  <c r="E299" i="48"/>
  <c r="D299" i="48"/>
  <c r="C299" i="48"/>
  <c r="B299" i="48"/>
  <c r="E298" i="48"/>
  <c r="D298" i="48"/>
  <c r="C298" i="48"/>
  <c r="B298" i="48"/>
  <c r="E297" i="48"/>
  <c r="D297" i="48"/>
  <c r="C297" i="48"/>
  <c r="B297" i="48"/>
  <c r="E296" i="48"/>
  <c r="D296" i="48"/>
  <c r="C296" i="48"/>
  <c r="B296" i="48"/>
  <c r="E295" i="48"/>
  <c r="D295" i="48"/>
  <c r="C295" i="48"/>
  <c r="B295" i="48"/>
  <c r="E294" i="48"/>
  <c r="D294" i="48"/>
  <c r="C294" i="48"/>
  <c r="B294" i="48"/>
  <c r="E293" i="48"/>
  <c r="D293" i="48"/>
  <c r="C293" i="48"/>
  <c r="B293" i="48"/>
  <c r="E292" i="48"/>
  <c r="D292" i="48"/>
  <c r="C292" i="48"/>
  <c r="B292" i="48"/>
  <c r="E291" i="48"/>
  <c r="D291" i="48"/>
  <c r="C291" i="48"/>
  <c r="B291" i="48"/>
  <c r="E290" i="48"/>
  <c r="D290" i="48"/>
  <c r="C290" i="48"/>
  <c r="B290" i="48"/>
  <c r="E289" i="48"/>
  <c r="D289" i="48"/>
  <c r="C289" i="48"/>
  <c r="B289" i="48"/>
  <c r="E288" i="48"/>
  <c r="D288" i="48"/>
  <c r="C288" i="48"/>
  <c r="B288" i="48"/>
  <c r="E287" i="48"/>
  <c r="D287" i="48"/>
  <c r="C287" i="48"/>
  <c r="B287" i="48"/>
  <c r="E286" i="48"/>
  <c r="D286" i="48"/>
  <c r="C286" i="48"/>
  <c r="B286" i="48"/>
  <c r="E285" i="48"/>
  <c r="D285" i="48"/>
  <c r="C285" i="48"/>
  <c r="B285" i="48"/>
  <c r="E284" i="48"/>
  <c r="D284" i="48"/>
  <c r="C284" i="48"/>
  <c r="B284" i="48"/>
  <c r="E283" i="48"/>
  <c r="D283" i="48"/>
  <c r="C283" i="48"/>
  <c r="B283" i="48"/>
  <c r="E282" i="48"/>
  <c r="D282" i="48"/>
  <c r="C282" i="48"/>
  <c r="B282" i="48"/>
  <c r="E281" i="48"/>
  <c r="D281" i="48"/>
  <c r="C281" i="48"/>
  <c r="B281" i="48"/>
  <c r="E280" i="48"/>
  <c r="D280" i="48"/>
  <c r="C280" i="48"/>
  <c r="B280" i="48"/>
  <c r="E279" i="48"/>
  <c r="D279" i="48"/>
  <c r="C279" i="48"/>
  <c r="B279" i="48"/>
  <c r="G278" i="48"/>
  <c r="G279" i="48" s="1"/>
  <c r="G280" i="48" s="1"/>
  <c r="G281" i="48" s="1"/>
  <c r="G282" i="48" s="1"/>
  <c r="G283" i="48" s="1"/>
  <c r="G284" i="48" s="1"/>
  <c r="G285" i="48" s="1"/>
  <c r="G286" i="48" s="1"/>
  <c r="G287" i="48" s="1"/>
  <c r="G288" i="48" s="1"/>
  <c r="G289" i="48" s="1"/>
  <c r="G290" i="48" s="1"/>
  <c r="G291" i="48" s="1"/>
  <c r="G292" i="48" s="1"/>
  <c r="G293" i="48" s="1"/>
  <c r="G294" i="48" s="1"/>
  <c r="G295" i="48" s="1"/>
  <c r="G296" i="48" s="1"/>
  <c r="G297" i="48" s="1"/>
  <c r="G298" i="48" s="1"/>
  <c r="G299" i="48" s="1"/>
  <c r="G300" i="48" s="1"/>
  <c r="G301" i="48" s="1"/>
  <c r="G302" i="48" s="1"/>
  <c r="G303" i="48" s="1"/>
  <c r="G304" i="48" s="1"/>
  <c r="G305" i="48" s="1"/>
  <c r="G306" i="48" s="1"/>
  <c r="G307" i="48" s="1"/>
  <c r="G308" i="48" s="1"/>
  <c r="G309" i="48" s="1"/>
  <c r="G310" i="48" s="1"/>
  <c r="G311" i="48" s="1"/>
  <c r="G312" i="48" s="1"/>
  <c r="G313" i="48" s="1"/>
  <c r="G314" i="48" s="1"/>
  <c r="G315" i="48" s="1"/>
  <c r="G316" i="48" s="1"/>
  <c r="G317" i="48" s="1"/>
  <c r="G318" i="48" s="1"/>
  <c r="G319" i="48" s="1"/>
  <c r="G320" i="48" s="1"/>
  <c r="G321" i="48" s="1"/>
  <c r="E278" i="48"/>
  <c r="D278" i="48"/>
  <c r="C278" i="48"/>
  <c r="B278" i="48"/>
  <c r="K277" i="48"/>
  <c r="E277" i="48"/>
  <c r="D277" i="48"/>
  <c r="C277" i="48"/>
  <c r="B277" i="48"/>
  <c r="AX272" i="48"/>
  <c r="AX321" i="48" s="1"/>
  <c r="AW272" i="48"/>
  <c r="AW321" i="48" s="1"/>
  <c r="AV272" i="48"/>
  <c r="AV321" i="48" s="1"/>
  <c r="AU272" i="48"/>
  <c r="AU321" i="48" s="1"/>
  <c r="AT272" i="48"/>
  <c r="AT321" i="48" s="1"/>
  <c r="AS272" i="48"/>
  <c r="AS321" i="48" s="1"/>
  <c r="AR272" i="48"/>
  <c r="AR321" i="48" s="1"/>
  <c r="AQ272" i="48"/>
  <c r="AQ321" i="48" s="1"/>
  <c r="AP272" i="48"/>
  <c r="AP321" i="48" s="1"/>
  <c r="AO272" i="48"/>
  <c r="AO321" i="48" s="1"/>
  <c r="AN272" i="48"/>
  <c r="AN321" i="48" s="1"/>
  <c r="AM272" i="48"/>
  <c r="AM321" i="48" s="1"/>
  <c r="AL272" i="48"/>
  <c r="AL321" i="48" s="1"/>
  <c r="AK272" i="48"/>
  <c r="AK321" i="48" s="1"/>
  <c r="AJ272" i="48"/>
  <c r="AJ321" i="48" s="1"/>
  <c r="AI272" i="48"/>
  <c r="AI321" i="48" s="1"/>
  <c r="AH272" i="48"/>
  <c r="AH321" i="48" s="1"/>
  <c r="AG272" i="48"/>
  <c r="AG321" i="48" s="1"/>
  <c r="AF272" i="48"/>
  <c r="AF321" i="48" s="1"/>
  <c r="AE272" i="48"/>
  <c r="AE321" i="48" s="1"/>
  <c r="AD272" i="48"/>
  <c r="AD321" i="48" s="1"/>
  <c r="AC272" i="48"/>
  <c r="AC321" i="48" s="1"/>
  <c r="AB272" i="48"/>
  <c r="AB321" i="48" s="1"/>
  <c r="AA272" i="48"/>
  <c r="AA321" i="48" s="1"/>
  <c r="Z272" i="48"/>
  <c r="Z321" i="48" s="1"/>
  <c r="Y272" i="48"/>
  <c r="Y321" i="48" s="1"/>
  <c r="X272" i="48"/>
  <c r="X321" i="48" s="1"/>
  <c r="W272" i="48"/>
  <c r="W321" i="48" s="1"/>
  <c r="V272" i="48"/>
  <c r="V321" i="48" s="1"/>
  <c r="U272" i="48"/>
  <c r="U321" i="48" s="1"/>
  <c r="T272" i="48"/>
  <c r="T321" i="48" s="1"/>
  <c r="S272" i="48"/>
  <c r="S321" i="48" s="1"/>
  <c r="R272" i="48"/>
  <c r="R321" i="48" s="1"/>
  <c r="Q272" i="48"/>
  <c r="Q321" i="48" s="1"/>
  <c r="P272" i="48"/>
  <c r="P321" i="48" s="1"/>
  <c r="O272" i="48"/>
  <c r="O321" i="48" s="1"/>
  <c r="N272" i="48"/>
  <c r="N321" i="48" s="1"/>
  <c r="M272" i="48"/>
  <c r="M321" i="48" s="1"/>
  <c r="L272" i="48"/>
  <c r="L321" i="48" s="1"/>
  <c r="K272" i="48"/>
  <c r="K321" i="48" s="1"/>
  <c r="J272" i="48"/>
  <c r="J321" i="48" s="1"/>
  <c r="I272" i="48"/>
  <c r="I321" i="48" s="1"/>
  <c r="H272" i="48"/>
  <c r="H321" i="48" s="1"/>
  <c r="A272" i="48"/>
  <c r="A321" i="48" s="1"/>
  <c r="AX271" i="48"/>
  <c r="AX320" i="48" s="1"/>
  <c r="AW271" i="48"/>
  <c r="AW320" i="48" s="1"/>
  <c r="AV271" i="48"/>
  <c r="AV320" i="48" s="1"/>
  <c r="AU271" i="48"/>
  <c r="AU320" i="48" s="1"/>
  <c r="AT271" i="48"/>
  <c r="AT320" i="48" s="1"/>
  <c r="AS271" i="48"/>
  <c r="AS320" i="48" s="1"/>
  <c r="AR271" i="48"/>
  <c r="AR320" i="48" s="1"/>
  <c r="AQ271" i="48"/>
  <c r="AQ320" i="48" s="1"/>
  <c r="AP271" i="48"/>
  <c r="AP320" i="48" s="1"/>
  <c r="AO271" i="48"/>
  <c r="AO320" i="48" s="1"/>
  <c r="AN271" i="48"/>
  <c r="AN320" i="48" s="1"/>
  <c r="AM271" i="48"/>
  <c r="AM320" i="48" s="1"/>
  <c r="AL271" i="48"/>
  <c r="AL320" i="48" s="1"/>
  <c r="AK271" i="48"/>
  <c r="AK320" i="48" s="1"/>
  <c r="AJ271" i="48"/>
  <c r="AJ320" i="48" s="1"/>
  <c r="AI271" i="48"/>
  <c r="AI320" i="48" s="1"/>
  <c r="AH271" i="48"/>
  <c r="AH320" i="48" s="1"/>
  <c r="AG271" i="48"/>
  <c r="AG320" i="48" s="1"/>
  <c r="AF271" i="48"/>
  <c r="AF320" i="48" s="1"/>
  <c r="AE271" i="48"/>
  <c r="AE320" i="48" s="1"/>
  <c r="AD271" i="48"/>
  <c r="AD320" i="48" s="1"/>
  <c r="AC271" i="48"/>
  <c r="AC320" i="48" s="1"/>
  <c r="AB271" i="48"/>
  <c r="AB320" i="48" s="1"/>
  <c r="AA271" i="48"/>
  <c r="AA320" i="48" s="1"/>
  <c r="Z271" i="48"/>
  <c r="Z320" i="48" s="1"/>
  <c r="Y271" i="48"/>
  <c r="Y320" i="48" s="1"/>
  <c r="X271" i="48"/>
  <c r="X320" i="48" s="1"/>
  <c r="W271" i="48"/>
  <c r="W320" i="48" s="1"/>
  <c r="V271" i="48"/>
  <c r="V320" i="48" s="1"/>
  <c r="U271" i="48"/>
  <c r="U320" i="48" s="1"/>
  <c r="T271" i="48"/>
  <c r="T320" i="48" s="1"/>
  <c r="S271" i="48"/>
  <c r="S320" i="48" s="1"/>
  <c r="R271" i="48"/>
  <c r="R320" i="48" s="1"/>
  <c r="Q271" i="48"/>
  <c r="Q320" i="48" s="1"/>
  <c r="P271" i="48"/>
  <c r="P320" i="48" s="1"/>
  <c r="O271" i="48"/>
  <c r="O320" i="48" s="1"/>
  <c r="N271" i="48"/>
  <c r="N320" i="48" s="1"/>
  <c r="M271" i="48"/>
  <c r="M320" i="48" s="1"/>
  <c r="L271" i="48"/>
  <c r="L320" i="48" s="1"/>
  <c r="K271" i="48"/>
  <c r="K320" i="48" s="1"/>
  <c r="J271" i="48"/>
  <c r="J320" i="48" s="1"/>
  <c r="I271" i="48"/>
  <c r="I320" i="48" s="1"/>
  <c r="H271" i="48"/>
  <c r="H320" i="48" s="1"/>
  <c r="A271" i="48"/>
  <c r="A320" i="48" s="1"/>
  <c r="AX270" i="48"/>
  <c r="AX319" i="48" s="1"/>
  <c r="AW270" i="48"/>
  <c r="AW319" i="48" s="1"/>
  <c r="AV270" i="48"/>
  <c r="AV319" i="48" s="1"/>
  <c r="AU270" i="48"/>
  <c r="AU319" i="48" s="1"/>
  <c r="AT270" i="48"/>
  <c r="AT319" i="48" s="1"/>
  <c r="AS270" i="48"/>
  <c r="AS319" i="48" s="1"/>
  <c r="AR270" i="48"/>
  <c r="AR319" i="48" s="1"/>
  <c r="AQ270" i="48"/>
  <c r="AQ319" i="48" s="1"/>
  <c r="AP270" i="48"/>
  <c r="AP319" i="48" s="1"/>
  <c r="AO270" i="48"/>
  <c r="AO319" i="48" s="1"/>
  <c r="AN270" i="48"/>
  <c r="AN319" i="48" s="1"/>
  <c r="AM270" i="48"/>
  <c r="AM319" i="48" s="1"/>
  <c r="AL270" i="48"/>
  <c r="AL319" i="48" s="1"/>
  <c r="AK270" i="48"/>
  <c r="AK319" i="48" s="1"/>
  <c r="AJ270" i="48"/>
  <c r="AJ319" i="48" s="1"/>
  <c r="AI270" i="48"/>
  <c r="AI319" i="48" s="1"/>
  <c r="AH270" i="48"/>
  <c r="AH319" i="48" s="1"/>
  <c r="AG270" i="48"/>
  <c r="AG319" i="48" s="1"/>
  <c r="AF270" i="48"/>
  <c r="AF319" i="48" s="1"/>
  <c r="AE270" i="48"/>
  <c r="AE319" i="48" s="1"/>
  <c r="AD270" i="48"/>
  <c r="AD319" i="48" s="1"/>
  <c r="AC270" i="48"/>
  <c r="AC319" i="48" s="1"/>
  <c r="AB270" i="48"/>
  <c r="AB319" i="48" s="1"/>
  <c r="AA270" i="48"/>
  <c r="AA319" i="48" s="1"/>
  <c r="Z270" i="48"/>
  <c r="Z319" i="48" s="1"/>
  <c r="Y270" i="48"/>
  <c r="Y319" i="48" s="1"/>
  <c r="X270" i="48"/>
  <c r="X319" i="48" s="1"/>
  <c r="W270" i="48"/>
  <c r="W319" i="48" s="1"/>
  <c r="V270" i="48"/>
  <c r="V319" i="48" s="1"/>
  <c r="U270" i="48"/>
  <c r="U319" i="48" s="1"/>
  <c r="T270" i="48"/>
  <c r="T319" i="48" s="1"/>
  <c r="S270" i="48"/>
  <c r="S319" i="48" s="1"/>
  <c r="R270" i="48"/>
  <c r="R319" i="48" s="1"/>
  <c r="Q270" i="48"/>
  <c r="Q319" i="48" s="1"/>
  <c r="P270" i="48"/>
  <c r="P319" i="48" s="1"/>
  <c r="O270" i="48"/>
  <c r="O319" i="48" s="1"/>
  <c r="N270" i="48"/>
  <c r="N319" i="48" s="1"/>
  <c r="M270" i="48"/>
  <c r="M319" i="48" s="1"/>
  <c r="L270" i="48"/>
  <c r="L319" i="48" s="1"/>
  <c r="K270" i="48"/>
  <c r="K319" i="48" s="1"/>
  <c r="J270" i="48"/>
  <c r="J319" i="48" s="1"/>
  <c r="I270" i="48"/>
  <c r="I319" i="48" s="1"/>
  <c r="H270" i="48"/>
  <c r="H319" i="48" s="1"/>
  <c r="A270" i="48"/>
  <c r="A319" i="48" s="1"/>
  <c r="AX269" i="48"/>
  <c r="AX318" i="48" s="1"/>
  <c r="AW269" i="48"/>
  <c r="AW318" i="48" s="1"/>
  <c r="AV269" i="48"/>
  <c r="AV318" i="48" s="1"/>
  <c r="AU269" i="48"/>
  <c r="AU318" i="48" s="1"/>
  <c r="AT269" i="48"/>
  <c r="AT318" i="48" s="1"/>
  <c r="AS269" i="48"/>
  <c r="AS318" i="48" s="1"/>
  <c r="AR269" i="48"/>
  <c r="AR318" i="48" s="1"/>
  <c r="AQ269" i="48"/>
  <c r="AQ318" i="48" s="1"/>
  <c r="AP269" i="48"/>
  <c r="AP318" i="48" s="1"/>
  <c r="AO269" i="48"/>
  <c r="AO318" i="48" s="1"/>
  <c r="AN269" i="48"/>
  <c r="AN318" i="48" s="1"/>
  <c r="AM269" i="48"/>
  <c r="AM318" i="48" s="1"/>
  <c r="AL269" i="48"/>
  <c r="AL318" i="48" s="1"/>
  <c r="AK269" i="48"/>
  <c r="AK318" i="48" s="1"/>
  <c r="AJ269" i="48"/>
  <c r="AJ318" i="48" s="1"/>
  <c r="AI269" i="48"/>
  <c r="AI318" i="48" s="1"/>
  <c r="AH269" i="48"/>
  <c r="AH318" i="48" s="1"/>
  <c r="AG269" i="48"/>
  <c r="AG318" i="48" s="1"/>
  <c r="AF269" i="48"/>
  <c r="AF318" i="48" s="1"/>
  <c r="AE269" i="48"/>
  <c r="AE318" i="48" s="1"/>
  <c r="AD269" i="48"/>
  <c r="AD318" i="48" s="1"/>
  <c r="AC269" i="48"/>
  <c r="AC318" i="48" s="1"/>
  <c r="AB269" i="48"/>
  <c r="AB318" i="48" s="1"/>
  <c r="AA269" i="48"/>
  <c r="AA318" i="48" s="1"/>
  <c r="Z269" i="48"/>
  <c r="Z318" i="48" s="1"/>
  <c r="Y269" i="48"/>
  <c r="Y318" i="48" s="1"/>
  <c r="X269" i="48"/>
  <c r="X318" i="48" s="1"/>
  <c r="W269" i="48"/>
  <c r="W318" i="48" s="1"/>
  <c r="V269" i="48"/>
  <c r="V318" i="48" s="1"/>
  <c r="U269" i="48"/>
  <c r="U318" i="48" s="1"/>
  <c r="T269" i="48"/>
  <c r="T318" i="48" s="1"/>
  <c r="S269" i="48"/>
  <c r="S318" i="48" s="1"/>
  <c r="R269" i="48"/>
  <c r="R318" i="48" s="1"/>
  <c r="Q269" i="48"/>
  <c r="Q318" i="48" s="1"/>
  <c r="P269" i="48"/>
  <c r="P318" i="48" s="1"/>
  <c r="O269" i="48"/>
  <c r="O318" i="48" s="1"/>
  <c r="N269" i="48"/>
  <c r="N318" i="48" s="1"/>
  <c r="M269" i="48"/>
  <c r="M318" i="48" s="1"/>
  <c r="L269" i="48"/>
  <c r="L318" i="48" s="1"/>
  <c r="K269" i="48"/>
  <c r="K318" i="48" s="1"/>
  <c r="J269" i="48"/>
  <c r="J318" i="48" s="1"/>
  <c r="I269" i="48"/>
  <c r="I318" i="48" s="1"/>
  <c r="H269" i="48"/>
  <c r="H318" i="48" s="1"/>
  <c r="A269" i="48"/>
  <c r="A318" i="48" s="1"/>
  <c r="AX268" i="48"/>
  <c r="AX317" i="48" s="1"/>
  <c r="AW268" i="48"/>
  <c r="AW317" i="48" s="1"/>
  <c r="AV268" i="48"/>
  <c r="AV317" i="48" s="1"/>
  <c r="AU268" i="48"/>
  <c r="AU317" i="48" s="1"/>
  <c r="AT268" i="48"/>
  <c r="AT317" i="48" s="1"/>
  <c r="AS268" i="48"/>
  <c r="AS317" i="48" s="1"/>
  <c r="AR268" i="48"/>
  <c r="AR317" i="48" s="1"/>
  <c r="AQ268" i="48"/>
  <c r="AQ317" i="48" s="1"/>
  <c r="AP268" i="48"/>
  <c r="AP317" i="48" s="1"/>
  <c r="AO268" i="48"/>
  <c r="AO317" i="48" s="1"/>
  <c r="AN268" i="48"/>
  <c r="AN317" i="48" s="1"/>
  <c r="AM268" i="48"/>
  <c r="AM317" i="48" s="1"/>
  <c r="AL268" i="48"/>
  <c r="AL317" i="48" s="1"/>
  <c r="AK268" i="48"/>
  <c r="AK317" i="48" s="1"/>
  <c r="AJ268" i="48"/>
  <c r="AJ317" i="48" s="1"/>
  <c r="AI268" i="48"/>
  <c r="AI317" i="48" s="1"/>
  <c r="AH268" i="48"/>
  <c r="AH317" i="48" s="1"/>
  <c r="AG268" i="48"/>
  <c r="AG317" i="48" s="1"/>
  <c r="AF268" i="48"/>
  <c r="AF317" i="48" s="1"/>
  <c r="AE268" i="48"/>
  <c r="AE317" i="48" s="1"/>
  <c r="AD268" i="48"/>
  <c r="AD317" i="48" s="1"/>
  <c r="AC268" i="48"/>
  <c r="AC317" i="48" s="1"/>
  <c r="AB268" i="48"/>
  <c r="AB317" i="48" s="1"/>
  <c r="AA268" i="48"/>
  <c r="AA317" i="48" s="1"/>
  <c r="Z268" i="48"/>
  <c r="Z317" i="48" s="1"/>
  <c r="Y268" i="48"/>
  <c r="Y317" i="48" s="1"/>
  <c r="X268" i="48"/>
  <c r="X317" i="48" s="1"/>
  <c r="W268" i="48"/>
  <c r="W317" i="48" s="1"/>
  <c r="V268" i="48"/>
  <c r="V317" i="48" s="1"/>
  <c r="U268" i="48"/>
  <c r="U317" i="48" s="1"/>
  <c r="T268" i="48"/>
  <c r="T317" i="48" s="1"/>
  <c r="S268" i="48"/>
  <c r="S317" i="48" s="1"/>
  <c r="R268" i="48"/>
  <c r="R317" i="48" s="1"/>
  <c r="Q268" i="48"/>
  <c r="Q317" i="48" s="1"/>
  <c r="P268" i="48"/>
  <c r="P317" i="48" s="1"/>
  <c r="O268" i="48"/>
  <c r="O317" i="48" s="1"/>
  <c r="N268" i="48"/>
  <c r="N317" i="48" s="1"/>
  <c r="M268" i="48"/>
  <c r="M317" i="48" s="1"/>
  <c r="L268" i="48"/>
  <c r="L317" i="48" s="1"/>
  <c r="K268" i="48"/>
  <c r="K317" i="48" s="1"/>
  <c r="J268" i="48"/>
  <c r="J317" i="48" s="1"/>
  <c r="I268" i="48"/>
  <c r="I317" i="48" s="1"/>
  <c r="H268" i="48"/>
  <c r="H317" i="48" s="1"/>
  <c r="A268" i="48"/>
  <c r="A317" i="48" s="1"/>
  <c r="AX267" i="48"/>
  <c r="AX316" i="48" s="1"/>
  <c r="AW267" i="48"/>
  <c r="AW316" i="48" s="1"/>
  <c r="AV267" i="48"/>
  <c r="AV316" i="48" s="1"/>
  <c r="AU267" i="48"/>
  <c r="AU316" i="48" s="1"/>
  <c r="AT267" i="48"/>
  <c r="AT316" i="48" s="1"/>
  <c r="AS267" i="48"/>
  <c r="AS316" i="48" s="1"/>
  <c r="AR267" i="48"/>
  <c r="AR316" i="48" s="1"/>
  <c r="AQ267" i="48"/>
  <c r="AQ316" i="48" s="1"/>
  <c r="AP267" i="48"/>
  <c r="AP316" i="48" s="1"/>
  <c r="AO267" i="48"/>
  <c r="AO316" i="48" s="1"/>
  <c r="AN267" i="48"/>
  <c r="AN316" i="48" s="1"/>
  <c r="AM267" i="48"/>
  <c r="AM316" i="48" s="1"/>
  <c r="AL267" i="48"/>
  <c r="AL316" i="48" s="1"/>
  <c r="AK267" i="48"/>
  <c r="AK316" i="48" s="1"/>
  <c r="AJ267" i="48"/>
  <c r="AJ316" i="48" s="1"/>
  <c r="AI267" i="48"/>
  <c r="AI316" i="48" s="1"/>
  <c r="AH267" i="48"/>
  <c r="AH316" i="48" s="1"/>
  <c r="AG267" i="48"/>
  <c r="AG316" i="48" s="1"/>
  <c r="AF267" i="48"/>
  <c r="AF316" i="48" s="1"/>
  <c r="AE267" i="48"/>
  <c r="AE316" i="48" s="1"/>
  <c r="AD267" i="48"/>
  <c r="AD316" i="48" s="1"/>
  <c r="AC267" i="48"/>
  <c r="AC316" i="48" s="1"/>
  <c r="AB267" i="48"/>
  <c r="AB316" i="48" s="1"/>
  <c r="AA267" i="48"/>
  <c r="AA316" i="48" s="1"/>
  <c r="Z267" i="48"/>
  <c r="Z316" i="48" s="1"/>
  <c r="Y267" i="48"/>
  <c r="Y316" i="48" s="1"/>
  <c r="X267" i="48"/>
  <c r="X316" i="48" s="1"/>
  <c r="W267" i="48"/>
  <c r="W316" i="48" s="1"/>
  <c r="V267" i="48"/>
  <c r="V316" i="48" s="1"/>
  <c r="U267" i="48"/>
  <c r="U316" i="48" s="1"/>
  <c r="T267" i="48"/>
  <c r="T316" i="48" s="1"/>
  <c r="S267" i="48"/>
  <c r="S316" i="48" s="1"/>
  <c r="R267" i="48"/>
  <c r="R316" i="48" s="1"/>
  <c r="Q267" i="48"/>
  <c r="Q316" i="48" s="1"/>
  <c r="P267" i="48"/>
  <c r="P316" i="48" s="1"/>
  <c r="O267" i="48"/>
  <c r="O316" i="48" s="1"/>
  <c r="N267" i="48"/>
  <c r="N316" i="48" s="1"/>
  <c r="M267" i="48"/>
  <c r="M316" i="48" s="1"/>
  <c r="L267" i="48"/>
  <c r="L316" i="48" s="1"/>
  <c r="K267" i="48"/>
  <c r="K316" i="48" s="1"/>
  <c r="J267" i="48"/>
  <c r="J316" i="48" s="1"/>
  <c r="I267" i="48"/>
  <c r="I316" i="48" s="1"/>
  <c r="H267" i="48"/>
  <c r="H316" i="48" s="1"/>
  <c r="A267" i="48"/>
  <c r="A316" i="48" s="1"/>
  <c r="AX266" i="48"/>
  <c r="AX315" i="48" s="1"/>
  <c r="AW266" i="48"/>
  <c r="AW315" i="48" s="1"/>
  <c r="AV266" i="48"/>
  <c r="AV315" i="48" s="1"/>
  <c r="AU266" i="48"/>
  <c r="AU315" i="48" s="1"/>
  <c r="AT266" i="48"/>
  <c r="AT315" i="48" s="1"/>
  <c r="AS266" i="48"/>
  <c r="AS315" i="48" s="1"/>
  <c r="AR266" i="48"/>
  <c r="AR315" i="48" s="1"/>
  <c r="AQ266" i="48"/>
  <c r="AQ315" i="48" s="1"/>
  <c r="AP266" i="48"/>
  <c r="AP315" i="48" s="1"/>
  <c r="AO266" i="48"/>
  <c r="AO315" i="48" s="1"/>
  <c r="AN266" i="48"/>
  <c r="AN315" i="48" s="1"/>
  <c r="AM266" i="48"/>
  <c r="AM315" i="48" s="1"/>
  <c r="AL266" i="48"/>
  <c r="AL315" i="48" s="1"/>
  <c r="AK266" i="48"/>
  <c r="AK315" i="48" s="1"/>
  <c r="AJ266" i="48"/>
  <c r="AJ315" i="48" s="1"/>
  <c r="AI266" i="48"/>
  <c r="AI315" i="48" s="1"/>
  <c r="AH266" i="48"/>
  <c r="AH315" i="48" s="1"/>
  <c r="AG266" i="48"/>
  <c r="AG315" i="48" s="1"/>
  <c r="AF266" i="48"/>
  <c r="AF315" i="48" s="1"/>
  <c r="AE266" i="48"/>
  <c r="AE315" i="48" s="1"/>
  <c r="AD266" i="48"/>
  <c r="AD315" i="48" s="1"/>
  <c r="AC266" i="48"/>
  <c r="AC315" i="48" s="1"/>
  <c r="AB266" i="48"/>
  <c r="AB315" i="48" s="1"/>
  <c r="AA266" i="48"/>
  <c r="AA315" i="48" s="1"/>
  <c r="Z266" i="48"/>
  <c r="Z315" i="48" s="1"/>
  <c r="Y266" i="48"/>
  <c r="Y315" i="48" s="1"/>
  <c r="X266" i="48"/>
  <c r="X315" i="48" s="1"/>
  <c r="W266" i="48"/>
  <c r="W315" i="48" s="1"/>
  <c r="V266" i="48"/>
  <c r="V315" i="48" s="1"/>
  <c r="U266" i="48"/>
  <c r="U315" i="48" s="1"/>
  <c r="T266" i="48"/>
  <c r="T315" i="48" s="1"/>
  <c r="S266" i="48"/>
  <c r="S315" i="48" s="1"/>
  <c r="R266" i="48"/>
  <c r="R315" i="48" s="1"/>
  <c r="Q266" i="48"/>
  <c r="Q315" i="48" s="1"/>
  <c r="P266" i="48"/>
  <c r="P315" i="48" s="1"/>
  <c r="O266" i="48"/>
  <c r="O315" i="48" s="1"/>
  <c r="N266" i="48"/>
  <c r="N315" i="48" s="1"/>
  <c r="M266" i="48"/>
  <c r="M315" i="48" s="1"/>
  <c r="L266" i="48"/>
  <c r="L315" i="48" s="1"/>
  <c r="K266" i="48"/>
  <c r="K315" i="48" s="1"/>
  <c r="J266" i="48"/>
  <c r="J315" i="48" s="1"/>
  <c r="I266" i="48"/>
  <c r="I315" i="48" s="1"/>
  <c r="H266" i="48"/>
  <c r="H315" i="48" s="1"/>
  <c r="A266" i="48"/>
  <c r="A315" i="48" s="1"/>
  <c r="AX265" i="48"/>
  <c r="AX314" i="48" s="1"/>
  <c r="AW265" i="48"/>
  <c r="AW314" i="48" s="1"/>
  <c r="AV265" i="48"/>
  <c r="AV314" i="48" s="1"/>
  <c r="AU265" i="48"/>
  <c r="AU314" i="48" s="1"/>
  <c r="AT265" i="48"/>
  <c r="AT314" i="48" s="1"/>
  <c r="AS265" i="48"/>
  <c r="AS314" i="48" s="1"/>
  <c r="AR265" i="48"/>
  <c r="AR314" i="48" s="1"/>
  <c r="AQ265" i="48"/>
  <c r="AQ314" i="48" s="1"/>
  <c r="AP265" i="48"/>
  <c r="AP314" i="48" s="1"/>
  <c r="AO265" i="48"/>
  <c r="AO314" i="48" s="1"/>
  <c r="AN265" i="48"/>
  <c r="AN314" i="48" s="1"/>
  <c r="AM265" i="48"/>
  <c r="AM314" i="48" s="1"/>
  <c r="AL265" i="48"/>
  <c r="AL314" i="48" s="1"/>
  <c r="AK265" i="48"/>
  <c r="AK314" i="48" s="1"/>
  <c r="AJ265" i="48"/>
  <c r="AJ314" i="48" s="1"/>
  <c r="AI265" i="48"/>
  <c r="AI314" i="48" s="1"/>
  <c r="AH265" i="48"/>
  <c r="AH314" i="48" s="1"/>
  <c r="AG265" i="48"/>
  <c r="AG314" i="48" s="1"/>
  <c r="AF265" i="48"/>
  <c r="AF314" i="48" s="1"/>
  <c r="AE265" i="48"/>
  <c r="AE314" i="48" s="1"/>
  <c r="AD265" i="48"/>
  <c r="AD314" i="48" s="1"/>
  <c r="AC265" i="48"/>
  <c r="AC314" i="48" s="1"/>
  <c r="AB265" i="48"/>
  <c r="AB314" i="48" s="1"/>
  <c r="AA265" i="48"/>
  <c r="AA314" i="48" s="1"/>
  <c r="Z265" i="48"/>
  <c r="Z314" i="48" s="1"/>
  <c r="Y265" i="48"/>
  <c r="Y314" i="48" s="1"/>
  <c r="X265" i="48"/>
  <c r="X314" i="48" s="1"/>
  <c r="W265" i="48"/>
  <c r="W314" i="48" s="1"/>
  <c r="V265" i="48"/>
  <c r="V314" i="48" s="1"/>
  <c r="U265" i="48"/>
  <c r="U314" i="48" s="1"/>
  <c r="T265" i="48"/>
  <c r="T314" i="48" s="1"/>
  <c r="S265" i="48"/>
  <c r="S314" i="48" s="1"/>
  <c r="R265" i="48"/>
  <c r="R314" i="48" s="1"/>
  <c r="Q265" i="48"/>
  <c r="Q314" i="48" s="1"/>
  <c r="P265" i="48"/>
  <c r="P314" i="48" s="1"/>
  <c r="O265" i="48"/>
  <c r="O314" i="48" s="1"/>
  <c r="N265" i="48"/>
  <c r="N314" i="48" s="1"/>
  <c r="M265" i="48"/>
  <c r="M314" i="48" s="1"/>
  <c r="L265" i="48"/>
  <c r="L314" i="48" s="1"/>
  <c r="K265" i="48"/>
  <c r="K314" i="48" s="1"/>
  <c r="J265" i="48"/>
  <c r="J314" i="48" s="1"/>
  <c r="I265" i="48"/>
  <c r="I314" i="48" s="1"/>
  <c r="H265" i="48"/>
  <c r="H314" i="48" s="1"/>
  <c r="A265" i="48"/>
  <c r="A314" i="48" s="1"/>
  <c r="AX264" i="48"/>
  <c r="AX313" i="48" s="1"/>
  <c r="AW264" i="48"/>
  <c r="AW313" i="48" s="1"/>
  <c r="AV264" i="48"/>
  <c r="AV313" i="48" s="1"/>
  <c r="AU264" i="48"/>
  <c r="AU313" i="48" s="1"/>
  <c r="AT264" i="48"/>
  <c r="AT313" i="48" s="1"/>
  <c r="AS264" i="48"/>
  <c r="AS313" i="48" s="1"/>
  <c r="AR264" i="48"/>
  <c r="AR313" i="48" s="1"/>
  <c r="AQ264" i="48"/>
  <c r="AQ313" i="48" s="1"/>
  <c r="AP264" i="48"/>
  <c r="AP313" i="48" s="1"/>
  <c r="AO264" i="48"/>
  <c r="AO313" i="48" s="1"/>
  <c r="AN264" i="48"/>
  <c r="AN313" i="48" s="1"/>
  <c r="AM264" i="48"/>
  <c r="AM313" i="48" s="1"/>
  <c r="AL264" i="48"/>
  <c r="AL313" i="48" s="1"/>
  <c r="AK264" i="48"/>
  <c r="AK313" i="48" s="1"/>
  <c r="AJ264" i="48"/>
  <c r="AJ313" i="48" s="1"/>
  <c r="AI264" i="48"/>
  <c r="AI313" i="48" s="1"/>
  <c r="AH264" i="48"/>
  <c r="AH313" i="48" s="1"/>
  <c r="AG264" i="48"/>
  <c r="AG313" i="48" s="1"/>
  <c r="AF264" i="48"/>
  <c r="AF313" i="48" s="1"/>
  <c r="AE264" i="48"/>
  <c r="AE313" i="48" s="1"/>
  <c r="AD264" i="48"/>
  <c r="AD313" i="48" s="1"/>
  <c r="AC264" i="48"/>
  <c r="AC313" i="48" s="1"/>
  <c r="AB264" i="48"/>
  <c r="AB313" i="48" s="1"/>
  <c r="AA264" i="48"/>
  <c r="AA313" i="48" s="1"/>
  <c r="Z264" i="48"/>
  <c r="Z313" i="48" s="1"/>
  <c r="Y264" i="48"/>
  <c r="Y313" i="48" s="1"/>
  <c r="X264" i="48"/>
  <c r="X313" i="48" s="1"/>
  <c r="W264" i="48"/>
  <c r="W313" i="48" s="1"/>
  <c r="V264" i="48"/>
  <c r="V313" i="48" s="1"/>
  <c r="U264" i="48"/>
  <c r="U313" i="48" s="1"/>
  <c r="T264" i="48"/>
  <c r="T313" i="48" s="1"/>
  <c r="S264" i="48"/>
  <c r="S313" i="48" s="1"/>
  <c r="R264" i="48"/>
  <c r="R313" i="48" s="1"/>
  <c r="Q264" i="48"/>
  <c r="Q313" i="48" s="1"/>
  <c r="P264" i="48"/>
  <c r="P313" i="48" s="1"/>
  <c r="O264" i="48"/>
  <c r="O313" i="48" s="1"/>
  <c r="N264" i="48"/>
  <c r="N313" i="48" s="1"/>
  <c r="M264" i="48"/>
  <c r="M313" i="48" s="1"/>
  <c r="L264" i="48"/>
  <c r="L313" i="48" s="1"/>
  <c r="K264" i="48"/>
  <c r="K313" i="48" s="1"/>
  <c r="J264" i="48"/>
  <c r="J313" i="48" s="1"/>
  <c r="I264" i="48"/>
  <c r="I313" i="48" s="1"/>
  <c r="H264" i="48"/>
  <c r="H313" i="48" s="1"/>
  <c r="A264" i="48"/>
  <c r="A313" i="48" s="1"/>
  <c r="AX263" i="48"/>
  <c r="AX312" i="48" s="1"/>
  <c r="AW263" i="48"/>
  <c r="AW312" i="48" s="1"/>
  <c r="AV263" i="48"/>
  <c r="AV312" i="48" s="1"/>
  <c r="AU263" i="48"/>
  <c r="AU312" i="48" s="1"/>
  <c r="AT263" i="48"/>
  <c r="AT312" i="48" s="1"/>
  <c r="AS263" i="48"/>
  <c r="AS312" i="48" s="1"/>
  <c r="AR263" i="48"/>
  <c r="AR312" i="48" s="1"/>
  <c r="AQ263" i="48"/>
  <c r="AQ312" i="48" s="1"/>
  <c r="AP263" i="48"/>
  <c r="AP312" i="48" s="1"/>
  <c r="AO263" i="48"/>
  <c r="AO312" i="48" s="1"/>
  <c r="AN263" i="48"/>
  <c r="AN312" i="48" s="1"/>
  <c r="AM263" i="48"/>
  <c r="AM312" i="48" s="1"/>
  <c r="AL263" i="48"/>
  <c r="AL312" i="48" s="1"/>
  <c r="AK263" i="48"/>
  <c r="AK312" i="48" s="1"/>
  <c r="AJ263" i="48"/>
  <c r="AJ312" i="48" s="1"/>
  <c r="AI263" i="48"/>
  <c r="AI312" i="48" s="1"/>
  <c r="AH263" i="48"/>
  <c r="AH312" i="48" s="1"/>
  <c r="AG263" i="48"/>
  <c r="AG312" i="48" s="1"/>
  <c r="AF263" i="48"/>
  <c r="AF312" i="48" s="1"/>
  <c r="AE263" i="48"/>
  <c r="AE312" i="48" s="1"/>
  <c r="AD263" i="48"/>
  <c r="AD312" i="48" s="1"/>
  <c r="AC263" i="48"/>
  <c r="AC312" i="48" s="1"/>
  <c r="AB263" i="48"/>
  <c r="AB312" i="48" s="1"/>
  <c r="AA263" i="48"/>
  <c r="AA312" i="48" s="1"/>
  <c r="Z263" i="48"/>
  <c r="Z312" i="48" s="1"/>
  <c r="Y263" i="48"/>
  <c r="Y312" i="48" s="1"/>
  <c r="X263" i="48"/>
  <c r="X312" i="48" s="1"/>
  <c r="W263" i="48"/>
  <c r="W312" i="48" s="1"/>
  <c r="V263" i="48"/>
  <c r="V312" i="48" s="1"/>
  <c r="U263" i="48"/>
  <c r="U312" i="48" s="1"/>
  <c r="T263" i="48"/>
  <c r="T312" i="48" s="1"/>
  <c r="S263" i="48"/>
  <c r="S312" i="48" s="1"/>
  <c r="R263" i="48"/>
  <c r="R312" i="48" s="1"/>
  <c r="Q263" i="48"/>
  <c r="Q312" i="48" s="1"/>
  <c r="P263" i="48"/>
  <c r="P312" i="48" s="1"/>
  <c r="O263" i="48"/>
  <c r="O312" i="48" s="1"/>
  <c r="N263" i="48"/>
  <c r="N312" i="48" s="1"/>
  <c r="M263" i="48"/>
  <c r="M312" i="48" s="1"/>
  <c r="L263" i="48"/>
  <c r="L312" i="48" s="1"/>
  <c r="K263" i="48"/>
  <c r="K312" i="48" s="1"/>
  <c r="J263" i="48"/>
  <c r="J312" i="48" s="1"/>
  <c r="I263" i="48"/>
  <c r="I312" i="48" s="1"/>
  <c r="H263" i="48"/>
  <c r="H312" i="48" s="1"/>
  <c r="A263" i="48"/>
  <c r="A312" i="48" s="1"/>
  <c r="AX262" i="48"/>
  <c r="AX311" i="48" s="1"/>
  <c r="AW262" i="48"/>
  <c r="AW311" i="48" s="1"/>
  <c r="AV262" i="48"/>
  <c r="AV311" i="48" s="1"/>
  <c r="AU262" i="48"/>
  <c r="AU311" i="48" s="1"/>
  <c r="AT262" i="48"/>
  <c r="AT311" i="48" s="1"/>
  <c r="AS262" i="48"/>
  <c r="AS311" i="48" s="1"/>
  <c r="AR262" i="48"/>
  <c r="AR311" i="48" s="1"/>
  <c r="AQ262" i="48"/>
  <c r="AQ311" i="48" s="1"/>
  <c r="AP262" i="48"/>
  <c r="AP311" i="48" s="1"/>
  <c r="AO262" i="48"/>
  <c r="AO311" i="48" s="1"/>
  <c r="AN262" i="48"/>
  <c r="AN311" i="48" s="1"/>
  <c r="AM262" i="48"/>
  <c r="AM311" i="48" s="1"/>
  <c r="AL262" i="48"/>
  <c r="AL311" i="48" s="1"/>
  <c r="AK262" i="48"/>
  <c r="AK311" i="48" s="1"/>
  <c r="AJ262" i="48"/>
  <c r="AJ311" i="48" s="1"/>
  <c r="AI262" i="48"/>
  <c r="AI311" i="48" s="1"/>
  <c r="AH262" i="48"/>
  <c r="AH311" i="48" s="1"/>
  <c r="AG262" i="48"/>
  <c r="AG311" i="48" s="1"/>
  <c r="AF262" i="48"/>
  <c r="AF311" i="48" s="1"/>
  <c r="AE262" i="48"/>
  <c r="AE311" i="48" s="1"/>
  <c r="AD262" i="48"/>
  <c r="AD311" i="48" s="1"/>
  <c r="AC262" i="48"/>
  <c r="AC311" i="48" s="1"/>
  <c r="AB262" i="48"/>
  <c r="AB311" i="48" s="1"/>
  <c r="AA262" i="48"/>
  <c r="AA311" i="48" s="1"/>
  <c r="Z262" i="48"/>
  <c r="Z311" i="48" s="1"/>
  <c r="Y262" i="48"/>
  <c r="Y311" i="48" s="1"/>
  <c r="X262" i="48"/>
  <c r="X311" i="48" s="1"/>
  <c r="W262" i="48"/>
  <c r="W311" i="48" s="1"/>
  <c r="V262" i="48"/>
  <c r="V311" i="48" s="1"/>
  <c r="U262" i="48"/>
  <c r="U311" i="48" s="1"/>
  <c r="T262" i="48"/>
  <c r="T311" i="48" s="1"/>
  <c r="S262" i="48"/>
  <c r="S311" i="48" s="1"/>
  <c r="R262" i="48"/>
  <c r="R311" i="48" s="1"/>
  <c r="Q262" i="48"/>
  <c r="Q311" i="48" s="1"/>
  <c r="P262" i="48"/>
  <c r="P311" i="48" s="1"/>
  <c r="O262" i="48"/>
  <c r="O311" i="48" s="1"/>
  <c r="N262" i="48"/>
  <c r="N311" i="48" s="1"/>
  <c r="M262" i="48"/>
  <c r="M311" i="48" s="1"/>
  <c r="L262" i="48"/>
  <c r="L311" i="48" s="1"/>
  <c r="K262" i="48"/>
  <c r="K311" i="48" s="1"/>
  <c r="J262" i="48"/>
  <c r="J311" i="48" s="1"/>
  <c r="I262" i="48"/>
  <c r="I311" i="48" s="1"/>
  <c r="H262" i="48"/>
  <c r="H311" i="48" s="1"/>
  <c r="A262" i="48"/>
  <c r="A311" i="48" s="1"/>
  <c r="AX261" i="48"/>
  <c r="AX310" i="48" s="1"/>
  <c r="AW261" i="48"/>
  <c r="AW310" i="48" s="1"/>
  <c r="AV261" i="48"/>
  <c r="AV310" i="48" s="1"/>
  <c r="AU261" i="48"/>
  <c r="AU310" i="48" s="1"/>
  <c r="AT261" i="48"/>
  <c r="AT310" i="48" s="1"/>
  <c r="AS261" i="48"/>
  <c r="AS310" i="48" s="1"/>
  <c r="AR261" i="48"/>
  <c r="AR310" i="48" s="1"/>
  <c r="AQ261" i="48"/>
  <c r="AQ310" i="48" s="1"/>
  <c r="AP261" i="48"/>
  <c r="AP310" i="48" s="1"/>
  <c r="AO261" i="48"/>
  <c r="AO310" i="48" s="1"/>
  <c r="AN261" i="48"/>
  <c r="AN310" i="48" s="1"/>
  <c r="AM261" i="48"/>
  <c r="AM310" i="48" s="1"/>
  <c r="AL261" i="48"/>
  <c r="AL310" i="48" s="1"/>
  <c r="AK261" i="48"/>
  <c r="AK310" i="48" s="1"/>
  <c r="AJ261" i="48"/>
  <c r="AJ310" i="48" s="1"/>
  <c r="AI261" i="48"/>
  <c r="AI310" i="48" s="1"/>
  <c r="AH261" i="48"/>
  <c r="AH310" i="48" s="1"/>
  <c r="AG261" i="48"/>
  <c r="AG310" i="48" s="1"/>
  <c r="AF261" i="48"/>
  <c r="AF310" i="48" s="1"/>
  <c r="AE261" i="48"/>
  <c r="AE310" i="48" s="1"/>
  <c r="AD261" i="48"/>
  <c r="AD310" i="48" s="1"/>
  <c r="AC261" i="48"/>
  <c r="AC310" i="48" s="1"/>
  <c r="AB261" i="48"/>
  <c r="AB310" i="48" s="1"/>
  <c r="AA261" i="48"/>
  <c r="AA310" i="48" s="1"/>
  <c r="Z261" i="48"/>
  <c r="Z310" i="48" s="1"/>
  <c r="Y261" i="48"/>
  <c r="Y310" i="48" s="1"/>
  <c r="X261" i="48"/>
  <c r="X310" i="48" s="1"/>
  <c r="W261" i="48"/>
  <c r="W310" i="48" s="1"/>
  <c r="V261" i="48"/>
  <c r="V310" i="48" s="1"/>
  <c r="U261" i="48"/>
  <c r="U310" i="48" s="1"/>
  <c r="T261" i="48"/>
  <c r="T310" i="48" s="1"/>
  <c r="S261" i="48"/>
  <c r="S310" i="48" s="1"/>
  <c r="R261" i="48"/>
  <c r="R310" i="48" s="1"/>
  <c r="Q261" i="48"/>
  <c r="Q310" i="48" s="1"/>
  <c r="P261" i="48"/>
  <c r="P310" i="48" s="1"/>
  <c r="O261" i="48"/>
  <c r="O310" i="48" s="1"/>
  <c r="N261" i="48"/>
  <c r="N310" i="48" s="1"/>
  <c r="M261" i="48"/>
  <c r="M310" i="48" s="1"/>
  <c r="L261" i="48"/>
  <c r="L310" i="48" s="1"/>
  <c r="K261" i="48"/>
  <c r="K310" i="48" s="1"/>
  <c r="J261" i="48"/>
  <c r="J310" i="48" s="1"/>
  <c r="I261" i="48"/>
  <c r="I310" i="48" s="1"/>
  <c r="H261" i="48"/>
  <c r="H310" i="48" s="1"/>
  <c r="A261" i="48"/>
  <c r="A310" i="48" s="1"/>
  <c r="AX260" i="48"/>
  <c r="AX309" i="48" s="1"/>
  <c r="AW260" i="48"/>
  <c r="AW309" i="48" s="1"/>
  <c r="AV260" i="48"/>
  <c r="AV309" i="48" s="1"/>
  <c r="AU260" i="48"/>
  <c r="AU309" i="48" s="1"/>
  <c r="AT260" i="48"/>
  <c r="AT309" i="48" s="1"/>
  <c r="AS260" i="48"/>
  <c r="AS309" i="48" s="1"/>
  <c r="AR260" i="48"/>
  <c r="AR309" i="48" s="1"/>
  <c r="AQ260" i="48"/>
  <c r="AQ309" i="48" s="1"/>
  <c r="AP260" i="48"/>
  <c r="AP309" i="48" s="1"/>
  <c r="AO260" i="48"/>
  <c r="AO309" i="48" s="1"/>
  <c r="AN260" i="48"/>
  <c r="AN309" i="48" s="1"/>
  <c r="AM260" i="48"/>
  <c r="AM309" i="48" s="1"/>
  <c r="AL260" i="48"/>
  <c r="AL309" i="48" s="1"/>
  <c r="AK260" i="48"/>
  <c r="AK309" i="48" s="1"/>
  <c r="AJ260" i="48"/>
  <c r="AJ309" i="48" s="1"/>
  <c r="AI260" i="48"/>
  <c r="AI309" i="48" s="1"/>
  <c r="AH260" i="48"/>
  <c r="AH309" i="48" s="1"/>
  <c r="AG260" i="48"/>
  <c r="AG309" i="48" s="1"/>
  <c r="AF260" i="48"/>
  <c r="AF309" i="48" s="1"/>
  <c r="AE260" i="48"/>
  <c r="AE309" i="48" s="1"/>
  <c r="AD260" i="48"/>
  <c r="AD309" i="48" s="1"/>
  <c r="AC260" i="48"/>
  <c r="AC309" i="48" s="1"/>
  <c r="AB260" i="48"/>
  <c r="AB309" i="48" s="1"/>
  <c r="AA260" i="48"/>
  <c r="AA309" i="48" s="1"/>
  <c r="Z260" i="48"/>
  <c r="Z309" i="48" s="1"/>
  <c r="Y260" i="48"/>
  <c r="Y309" i="48" s="1"/>
  <c r="X260" i="48"/>
  <c r="X309" i="48" s="1"/>
  <c r="W260" i="48"/>
  <c r="W309" i="48" s="1"/>
  <c r="V260" i="48"/>
  <c r="V309" i="48" s="1"/>
  <c r="U260" i="48"/>
  <c r="U309" i="48" s="1"/>
  <c r="T260" i="48"/>
  <c r="T309" i="48" s="1"/>
  <c r="S260" i="48"/>
  <c r="S309" i="48" s="1"/>
  <c r="R260" i="48"/>
  <c r="R309" i="48" s="1"/>
  <c r="Q260" i="48"/>
  <c r="Q309" i="48" s="1"/>
  <c r="P260" i="48"/>
  <c r="P309" i="48" s="1"/>
  <c r="O260" i="48"/>
  <c r="O309" i="48" s="1"/>
  <c r="N260" i="48"/>
  <c r="N309" i="48" s="1"/>
  <c r="M260" i="48"/>
  <c r="M309" i="48" s="1"/>
  <c r="L260" i="48"/>
  <c r="L309" i="48" s="1"/>
  <c r="K260" i="48"/>
  <c r="K309" i="48" s="1"/>
  <c r="J260" i="48"/>
  <c r="J309" i="48" s="1"/>
  <c r="I260" i="48"/>
  <c r="I309" i="48" s="1"/>
  <c r="H260" i="48"/>
  <c r="H309" i="48" s="1"/>
  <c r="A260" i="48"/>
  <c r="A309" i="48" s="1"/>
  <c r="AX259" i="48"/>
  <c r="AX308" i="48" s="1"/>
  <c r="AW259" i="48"/>
  <c r="AW308" i="48" s="1"/>
  <c r="AV259" i="48"/>
  <c r="AV308" i="48" s="1"/>
  <c r="AU259" i="48"/>
  <c r="AU308" i="48" s="1"/>
  <c r="AT259" i="48"/>
  <c r="AT308" i="48" s="1"/>
  <c r="AS259" i="48"/>
  <c r="AS308" i="48" s="1"/>
  <c r="AR259" i="48"/>
  <c r="AR308" i="48" s="1"/>
  <c r="AQ259" i="48"/>
  <c r="AQ308" i="48" s="1"/>
  <c r="AP259" i="48"/>
  <c r="AP308" i="48" s="1"/>
  <c r="AO259" i="48"/>
  <c r="AO308" i="48" s="1"/>
  <c r="AN259" i="48"/>
  <c r="AN308" i="48" s="1"/>
  <c r="AM259" i="48"/>
  <c r="AM308" i="48" s="1"/>
  <c r="AL259" i="48"/>
  <c r="AL308" i="48" s="1"/>
  <c r="AK259" i="48"/>
  <c r="AK308" i="48" s="1"/>
  <c r="AJ259" i="48"/>
  <c r="AJ308" i="48" s="1"/>
  <c r="AI259" i="48"/>
  <c r="AI308" i="48" s="1"/>
  <c r="AH259" i="48"/>
  <c r="AH308" i="48" s="1"/>
  <c r="AG259" i="48"/>
  <c r="AG308" i="48" s="1"/>
  <c r="AF259" i="48"/>
  <c r="AF308" i="48" s="1"/>
  <c r="AE259" i="48"/>
  <c r="AE308" i="48" s="1"/>
  <c r="AD259" i="48"/>
  <c r="AD308" i="48" s="1"/>
  <c r="AC259" i="48"/>
  <c r="AC308" i="48" s="1"/>
  <c r="AB259" i="48"/>
  <c r="AB308" i="48" s="1"/>
  <c r="AA259" i="48"/>
  <c r="AA308" i="48" s="1"/>
  <c r="Z259" i="48"/>
  <c r="Z308" i="48" s="1"/>
  <c r="Y259" i="48"/>
  <c r="Y308" i="48" s="1"/>
  <c r="X259" i="48"/>
  <c r="X308" i="48" s="1"/>
  <c r="W259" i="48"/>
  <c r="W308" i="48" s="1"/>
  <c r="V259" i="48"/>
  <c r="V308" i="48" s="1"/>
  <c r="U259" i="48"/>
  <c r="U308" i="48" s="1"/>
  <c r="T259" i="48"/>
  <c r="T308" i="48" s="1"/>
  <c r="S259" i="48"/>
  <c r="S308" i="48" s="1"/>
  <c r="R259" i="48"/>
  <c r="R308" i="48" s="1"/>
  <c r="Q259" i="48"/>
  <c r="Q308" i="48" s="1"/>
  <c r="P259" i="48"/>
  <c r="P308" i="48" s="1"/>
  <c r="O259" i="48"/>
  <c r="O308" i="48" s="1"/>
  <c r="N259" i="48"/>
  <c r="N308" i="48" s="1"/>
  <c r="M259" i="48"/>
  <c r="M308" i="48" s="1"/>
  <c r="L259" i="48"/>
  <c r="L308" i="48" s="1"/>
  <c r="K259" i="48"/>
  <c r="K308" i="48" s="1"/>
  <c r="J259" i="48"/>
  <c r="J308" i="48" s="1"/>
  <c r="I259" i="48"/>
  <c r="I308" i="48" s="1"/>
  <c r="H259" i="48"/>
  <c r="H308" i="48" s="1"/>
  <c r="A259" i="48"/>
  <c r="A308" i="48" s="1"/>
  <c r="AX258" i="48"/>
  <c r="AX307" i="48" s="1"/>
  <c r="AW258" i="48"/>
  <c r="AW307" i="48" s="1"/>
  <c r="AV258" i="48"/>
  <c r="AV307" i="48" s="1"/>
  <c r="AU258" i="48"/>
  <c r="AU307" i="48" s="1"/>
  <c r="AT258" i="48"/>
  <c r="AT307" i="48" s="1"/>
  <c r="AS258" i="48"/>
  <c r="AS307" i="48" s="1"/>
  <c r="AR258" i="48"/>
  <c r="AR307" i="48" s="1"/>
  <c r="AQ258" i="48"/>
  <c r="AQ307" i="48" s="1"/>
  <c r="AP258" i="48"/>
  <c r="AP307" i="48" s="1"/>
  <c r="AO258" i="48"/>
  <c r="AO307" i="48" s="1"/>
  <c r="AN258" i="48"/>
  <c r="AN307" i="48" s="1"/>
  <c r="AM258" i="48"/>
  <c r="AM307" i="48" s="1"/>
  <c r="AL258" i="48"/>
  <c r="AL307" i="48" s="1"/>
  <c r="AK258" i="48"/>
  <c r="AK307" i="48" s="1"/>
  <c r="AJ258" i="48"/>
  <c r="AJ307" i="48" s="1"/>
  <c r="AI258" i="48"/>
  <c r="AI307" i="48" s="1"/>
  <c r="AH258" i="48"/>
  <c r="AH307" i="48" s="1"/>
  <c r="AG258" i="48"/>
  <c r="AG307" i="48" s="1"/>
  <c r="AF258" i="48"/>
  <c r="AF307" i="48" s="1"/>
  <c r="AE258" i="48"/>
  <c r="AE307" i="48" s="1"/>
  <c r="AD258" i="48"/>
  <c r="AD307" i="48" s="1"/>
  <c r="AC258" i="48"/>
  <c r="AC307" i="48" s="1"/>
  <c r="AB258" i="48"/>
  <c r="AB307" i="48" s="1"/>
  <c r="AA258" i="48"/>
  <c r="AA307" i="48" s="1"/>
  <c r="Z258" i="48"/>
  <c r="Z307" i="48" s="1"/>
  <c r="Y258" i="48"/>
  <c r="Y307" i="48" s="1"/>
  <c r="X258" i="48"/>
  <c r="X307" i="48" s="1"/>
  <c r="W258" i="48"/>
  <c r="W307" i="48" s="1"/>
  <c r="V258" i="48"/>
  <c r="V307" i="48" s="1"/>
  <c r="U258" i="48"/>
  <c r="U307" i="48" s="1"/>
  <c r="T258" i="48"/>
  <c r="T307" i="48" s="1"/>
  <c r="S258" i="48"/>
  <c r="S307" i="48" s="1"/>
  <c r="R258" i="48"/>
  <c r="R307" i="48" s="1"/>
  <c r="Q258" i="48"/>
  <c r="Q307" i="48" s="1"/>
  <c r="P258" i="48"/>
  <c r="P307" i="48" s="1"/>
  <c r="O258" i="48"/>
  <c r="O307" i="48" s="1"/>
  <c r="N258" i="48"/>
  <c r="N307" i="48" s="1"/>
  <c r="M258" i="48"/>
  <c r="M307" i="48" s="1"/>
  <c r="L258" i="48"/>
  <c r="L307" i="48" s="1"/>
  <c r="K258" i="48"/>
  <c r="K307" i="48" s="1"/>
  <c r="J258" i="48"/>
  <c r="J307" i="48" s="1"/>
  <c r="I258" i="48"/>
  <c r="I307" i="48" s="1"/>
  <c r="H258" i="48"/>
  <c r="H307" i="48" s="1"/>
  <c r="A258" i="48"/>
  <c r="A307" i="48" s="1"/>
  <c r="AX257" i="48"/>
  <c r="AX306" i="48" s="1"/>
  <c r="AW257" i="48"/>
  <c r="AW306" i="48" s="1"/>
  <c r="AV257" i="48"/>
  <c r="AV306" i="48" s="1"/>
  <c r="AU257" i="48"/>
  <c r="AU306" i="48" s="1"/>
  <c r="AT257" i="48"/>
  <c r="AT306" i="48" s="1"/>
  <c r="AS257" i="48"/>
  <c r="AS306" i="48" s="1"/>
  <c r="AR257" i="48"/>
  <c r="AR306" i="48" s="1"/>
  <c r="AQ257" i="48"/>
  <c r="AQ306" i="48" s="1"/>
  <c r="AP257" i="48"/>
  <c r="AP306" i="48" s="1"/>
  <c r="AO257" i="48"/>
  <c r="AO306" i="48" s="1"/>
  <c r="AN257" i="48"/>
  <c r="AN306" i="48" s="1"/>
  <c r="AM257" i="48"/>
  <c r="AM306" i="48" s="1"/>
  <c r="AL257" i="48"/>
  <c r="AL306" i="48" s="1"/>
  <c r="AK257" i="48"/>
  <c r="AK306" i="48" s="1"/>
  <c r="AJ257" i="48"/>
  <c r="AJ306" i="48" s="1"/>
  <c r="AI257" i="48"/>
  <c r="AI306" i="48" s="1"/>
  <c r="AH257" i="48"/>
  <c r="AH306" i="48" s="1"/>
  <c r="AG257" i="48"/>
  <c r="AG306" i="48" s="1"/>
  <c r="AF257" i="48"/>
  <c r="AF306" i="48" s="1"/>
  <c r="AE257" i="48"/>
  <c r="AE306" i="48" s="1"/>
  <c r="AD257" i="48"/>
  <c r="AD306" i="48" s="1"/>
  <c r="AC257" i="48"/>
  <c r="AC306" i="48" s="1"/>
  <c r="AB257" i="48"/>
  <c r="AB306" i="48" s="1"/>
  <c r="AA257" i="48"/>
  <c r="AA306" i="48" s="1"/>
  <c r="Z257" i="48"/>
  <c r="Z306" i="48" s="1"/>
  <c r="Y257" i="48"/>
  <c r="Y306" i="48" s="1"/>
  <c r="X257" i="48"/>
  <c r="X306" i="48" s="1"/>
  <c r="W257" i="48"/>
  <c r="W306" i="48" s="1"/>
  <c r="V257" i="48"/>
  <c r="V306" i="48" s="1"/>
  <c r="U257" i="48"/>
  <c r="U306" i="48" s="1"/>
  <c r="T257" i="48"/>
  <c r="T306" i="48" s="1"/>
  <c r="S257" i="48"/>
  <c r="S306" i="48" s="1"/>
  <c r="R257" i="48"/>
  <c r="R306" i="48" s="1"/>
  <c r="Q257" i="48"/>
  <c r="Q306" i="48" s="1"/>
  <c r="P257" i="48"/>
  <c r="P306" i="48" s="1"/>
  <c r="O257" i="48"/>
  <c r="O306" i="48" s="1"/>
  <c r="N257" i="48"/>
  <c r="N306" i="48" s="1"/>
  <c r="M257" i="48"/>
  <c r="M306" i="48" s="1"/>
  <c r="L257" i="48"/>
  <c r="L306" i="48" s="1"/>
  <c r="K257" i="48"/>
  <c r="K306" i="48" s="1"/>
  <c r="J257" i="48"/>
  <c r="J306" i="48" s="1"/>
  <c r="I257" i="48"/>
  <c r="I306" i="48" s="1"/>
  <c r="H257" i="48"/>
  <c r="H306" i="48" s="1"/>
  <c r="A257" i="48"/>
  <c r="A306" i="48" s="1"/>
  <c r="AX256" i="48"/>
  <c r="AX305" i="48" s="1"/>
  <c r="AW256" i="48"/>
  <c r="AW305" i="48" s="1"/>
  <c r="AV256" i="48"/>
  <c r="AV305" i="48" s="1"/>
  <c r="AU256" i="48"/>
  <c r="AU305" i="48" s="1"/>
  <c r="AT256" i="48"/>
  <c r="AT305" i="48" s="1"/>
  <c r="AS256" i="48"/>
  <c r="AS305" i="48" s="1"/>
  <c r="AR256" i="48"/>
  <c r="AR305" i="48" s="1"/>
  <c r="AQ256" i="48"/>
  <c r="AQ305" i="48" s="1"/>
  <c r="AP256" i="48"/>
  <c r="AP305" i="48" s="1"/>
  <c r="AO256" i="48"/>
  <c r="AO305" i="48" s="1"/>
  <c r="AN256" i="48"/>
  <c r="AN305" i="48" s="1"/>
  <c r="AM256" i="48"/>
  <c r="AM305" i="48" s="1"/>
  <c r="AL256" i="48"/>
  <c r="AL305" i="48" s="1"/>
  <c r="AK256" i="48"/>
  <c r="AK305" i="48" s="1"/>
  <c r="AJ256" i="48"/>
  <c r="AJ305" i="48" s="1"/>
  <c r="AI256" i="48"/>
  <c r="AI305" i="48" s="1"/>
  <c r="AH256" i="48"/>
  <c r="AH305" i="48" s="1"/>
  <c r="AG256" i="48"/>
  <c r="AG305" i="48" s="1"/>
  <c r="AF256" i="48"/>
  <c r="AF305" i="48" s="1"/>
  <c r="AE256" i="48"/>
  <c r="AE305" i="48" s="1"/>
  <c r="AD256" i="48"/>
  <c r="AD305" i="48" s="1"/>
  <c r="AC256" i="48"/>
  <c r="AC305" i="48" s="1"/>
  <c r="AB256" i="48"/>
  <c r="AB305" i="48" s="1"/>
  <c r="AA256" i="48"/>
  <c r="AA305" i="48" s="1"/>
  <c r="Z256" i="48"/>
  <c r="Z305" i="48" s="1"/>
  <c r="Y256" i="48"/>
  <c r="Y305" i="48" s="1"/>
  <c r="X256" i="48"/>
  <c r="X305" i="48" s="1"/>
  <c r="W256" i="48"/>
  <c r="W305" i="48" s="1"/>
  <c r="V256" i="48"/>
  <c r="V305" i="48" s="1"/>
  <c r="U256" i="48"/>
  <c r="U305" i="48" s="1"/>
  <c r="T256" i="48"/>
  <c r="T305" i="48" s="1"/>
  <c r="S256" i="48"/>
  <c r="S305" i="48" s="1"/>
  <c r="R256" i="48"/>
  <c r="R305" i="48" s="1"/>
  <c r="Q256" i="48"/>
  <c r="Q305" i="48" s="1"/>
  <c r="P256" i="48"/>
  <c r="P305" i="48" s="1"/>
  <c r="O256" i="48"/>
  <c r="O305" i="48" s="1"/>
  <c r="N256" i="48"/>
  <c r="N305" i="48" s="1"/>
  <c r="M256" i="48"/>
  <c r="M305" i="48" s="1"/>
  <c r="L256" i="48"/>
  <c r="L305" i="48" s="1"/>
  <c r="K256" i="48"/>
  <c r="K305" i="48" s="1"/>
  <c r="J256" i="48"/>
  <c r="J305" i="48" s="1"/>
  <c r="I256" i="48"/>
  <c r="I305" i="48" s="1"/>
  <c r="H256" i="48"/>
  <c r="H305" i="48" s="1"/>
  <c r="A256" i="48"/>
  <c r="A305" i="48" s="1"/>
  <c r="AX255" i="48"/>
  <c r="AX304" i="48" s="1"/>
  <c r="AW255" i="48"/>
  <c r="AW304" i="48" s="1"/>
  <c r="AV255" i="48"/>
  <c r="AV304" i="48" s="1"/>
  <c r="AU255" i="48"/>
  <c r="AU304" i="48" s="1"/>
  <c r="AT255" i="48"/>
  <c r="AT304" i="48" s="1"/>
  <c r="AS255" i="48"/>
  <c r="AS304" i="48" s="1"/>
  <c r="AR255" i="48"/>
  <c r="AR304" i="48" s="1"/>
  <c r="AQ255" i="48"/>
  <c r="AQ304" i="48" s="1"/>
  <c r="AP255" i="48"/>
  <c r="AP304" i="48" s="1"/>
  <c r="AO255" i="48"/>
  <c r="AO304" i="48" s="1"/>
  <c r="AN255" i="48"/>
  <c r="AN304" i="48" s="1"/>
  <c r="AM255" i="48"/>
  <c r="AM304" i="48" s="1"/>
  <c r="AL255" i="48"/>
  <c r="AL304" i="48" s="1"/>
  <c r="AK255" i="48"/>
  <c r="AK304" i="48" s="1"/>
  <c r="AJ255" i="48"/>
  <c r="AJ304" i="48" s="1"/>
  <c r="AI255" i="48"/>
  <c r="AI304" i="48" s="1"/>
  <c r="AH255" i="48"/>
  <c r="AH304" i="48" s="1"/>
  <c r="AG255" i="48"/>
  <c r="AG304" i="48" s="1"/>
  <c r="AF255" i="48"/>
  <c r="AF304" i="48" s="1"/>
  <c r="AE255" i="48"/>
  <c r="AE304" i="48" s="1"/>
  <c r="AD255" i="48"/>
  <c r="AD304" i="48" s="1"/>
  <c r="AC255" i="48"/>
  <c r="AC304" i="48" s="1"/>
  <c r="AB255" i="48"/>
  <c r="AB304" i="48" s="1"/>
  <c r="AA255" i="48"/>
  <c r="AA304" i="48" s="1"/>
  <c r="Z255" i="48"/>
  <c r="Z304" i="48" s="1"/>
  <c r="Y255" i="48"/>
  <c r="Y304" i="48" s="1"/>
  <c r="X255" i="48"/>
  <c r="X304" i="48" s="1"/>
  <c r="W255" i="48"/>
  <c r="W304" i="48" s="1"/>
  <c r="V255" i="48"/>
  <c r="V304" i="48" s="1"/>
  <c r="U255" i="48"/>
  <c r="U304" i="48" s="1"/>
  <c r="T255" i="48"/>
  <c r="T304" i="48" s="1"/>
  <c r="S255" i="48"/>
  <c r="S304" i="48" s="1"/>
  <c r="R255" i="48"/>
  <c r="R304" i="48" s="1"/>
  <c r="Q255" i="48"/>
  <c r="Q304" i="48" s="1"/>
  <c r="P255" i="48"/>
  <c r="P304" i="48" s="1"/>
  <c r="O255" i="48"/>
  <c r="O304" i="48" s="1"/>
  <c r="N255" i="48"/>
  <c r="N304" i="48" s="1"/>
  <c r="M255" i="48"/>
  <c r="M304" i="48" s="1"/>
  <c r="L255" i="48"/>
  <c r="L304" i="48" s="1"/>
  <c r="K255" i="48"/>
  <c r="K304" i="48" s="1"/>
  <c r="J255" i="48"/>
  <c r="J304" i="48" s="1"/>
  <c r="I255" i="48"/>
  <c r="I304" i="48" s="1"/>
  <c r="H255" i="48"/>
  <c r="H304" i="48" s="1"/>
  <c r="A255" i="48"/>
  <c r="A304" i="48" s="1"/>
  <c r="AX254" i="48"/>
  <c r="AX303" i="48" s="1"/>
  <c r="AW254" i="48"/>
  <c r="AW303" i="48" s="1"/>
  <c r="AV254" i="48"/>
  <c r="AV303" i="48" s="1"/>
  <c r="AU254" i="48"/>
  <c r="AU303" i="48" s="1"/>
  <c r="AT254" i="48"/>
  <c r="AT303" i="48" s="1"/>
  <c r="AS254" i="48"/>
  <c r="AS303" i="48" s="1"/>
  <c r="AR254" i="48"/>
  <c r="AR303" i="48" s="1"/>
  <c r="AQ254" i="48"/>
  <c r="AQ303" i="48" s="1"/>
  <c r="AP254" i="48"/>
  <c r="AP303" i="48" s="1"/>
  <c r="AO254" i="48"/>
  <c r="AO303" i="48" s="1"/>
  <c r="AN254" i="48"/>
  <c r="AN303" i="48" s="1"/>
  <c r="AM254" i="48"/>
  <c r="AM303" i="48" s="1"/>
  <c r="AL254" i="48"/>
  <c r="AL303" i="48" s="1"/>
  <c r="AK254" i="48"/>
  <c r="AK303" i="48" s="1"/>
  <c r="AJ254" i="48"/>
  <c r="AJ303" i="48" s="1"/>
  <c r="AI254" i="48"/>
  <c r="AI303" i="48" s="1"/>
  <c r="AH254" i="48"/>
  <c r="AH303" i="48" s="1"/>
  <c r="AG254" i="48"/>
  <c r="AG303" i="48" s="1"/>
  <c r="AF254" i="48"/>
  <c r="AF303" i="48" s="1"/>
  <c r="AE254" i="48"/>
  <c r="AE303" i="48" s="1"/>
  <c r="AD254" i="48"/>
  <c r="AD303" i="48" s="1"/>
  <c r="AC254" i="48"/>
  <c r="AC303" i="48" s="1"/>
  <c r="AB254" i="48"/>
  <c r="AB303" i="48" s="1"/>
  <c r="AA254" i="48"/>
  <c r="AA303" i="48" s="1"/>
  <c r="Z254" i="48"/>
  <c r="Z303" i="48" s="1"/>
  <c r="Y254" i="48"/>
  <c r="Y303" i="48" s="1"/>
  <c r="X254" i="48"/>
  <c r="X303" i="48" s="1"/>
  <c r="W254" i="48"/>
  <c r="W303" i="48" s="1"/>
  <c r="V254" i="48"/>
  <c r="V303" i="48" s="1"/>
  <c r="U254" i="48"/>
  <c r="U303" i="48" s="1"/>
  <c r="T254" i="48"/>
  <c r="T303" i="48" s="1"/>
  <c r="S254" i="48"/>
  <c r="S303" i="48" s="1"/>
  <c r="R254" i="48"/>
  <c r="R303" i="48" s="1"/>
  <c r="Q254" i="48"/>
  <c r="Q303" i="48" s="1"/>
  <c r="P254" i="48"/>
  <c r="P303" i="48" s="1"/>
  <c r="O254" i="48"/>
  <c r="O303" i="48" s="1"/>
  <c r="N254" i="48"/>
  <c r="N303" i="48" s="1"/>
  <c r="M254" i="48"/>
  <c r="M303" i="48" s="1"/>
  <c r="L254" i="48"/>
  <c r="L303" i="48" s="1"/>
  <c r="K254" i="48"/>
  <c r="K303" i="48" s="1"/>
  <c r="J254" i="48"/>
  <c r="J303" i="48" s="1"/>
  <c r="I254" i="48"/>
  <c r="I303" i="48" s="1"/>
  <c r="H254" i="48"/>
  <c r="H303" i="48" s="1"/>
  <c r="A254" i="48"/>
  <c r="A303" i="48" s="1"/>
  <c r="AX253" i="48"/>
  <c r="AX302" i="48" s="1"/>
  <c r="AW253" i="48"/>
  <c r="AW302" i="48" s="1"/>
  <c r="AV253" i="48"/>
  <c r="AV302" i="48" s="1"/>
  <c r="AU253" i="48"/>
  <c r="AU302" i="48" s="1"/>
  <c r="AT253" i="48"/>
  <c r="AT302" i="48" s="1"/>
  <c r="AS253" i="48"/>
  <c r="AS302" i="48" s="1"/>
  <c r="AR253" i="48"/>
  <c r="AR302" i="48" s="1"/>
  <c r="AQ253" i="48"/>
  <c r="AQ302" i="48" s="1"/>
  <c r="AP253" i="48"/>
  <c r="AP302" i="48" s="1"/>
  <c r="AO253" i="48"/>
  <c r="AO302" i="48" s="1"/>
  <c r="AN253" i="48"/>
  <c r="AN302" i="48" s="1"/>
  <c r="AM253" i="48"/>
  <c r="AM302" i="48" s="1"/>
  <c r="AL253" i="48"/>
  <c r="AL302" i="48" s="1"/>
  <c r="AK253" i="48"/>
  <c r="AK302" i="48" s="1"/>
  <c r="AJ253" i="48"/>
  <c r="AJ302" i="48" s="1"/>
  <c r="AI253" i="48"/>
  <c r="AI302" i="48" s="1"/>
  <c r="AH253" i="48"/>
  <c r="AH302" i="48" s="1"/>
  <c r="AG253" i="48"/>
  <c r="AG302" i="48" s="1"/>
  <c r="AF253" i="48"/>
  <c r="AF302" i="48" s="1"/>
  <c r="AE253" i="48"/>
  <c r="AE302" i="48" s="1"/>
  <c r="AD253" i="48"/>
  <c r="AD302" i="48" s="1"/>
  <c r="AC253" i="48"/>
  <c r="AC302" i="48" s="1"/>
  <c r="AB253" i="48"/>
  <c r="AB302" i="48" s="1"/>
  <c r="AA253" i="48"/>
  <c r="AA302" i="48" s="1"/>
  <c r="Z253" i="48"/>
  <c r="Z302" i="48" s="1"/>
  <c r="Y253" i="48"/>
  <c r="Y302" i="48" s="1"/>
  <c r="X253" i="48"/>
  <c r="X302" i="48" s="1"/>
  <c r="W253" i="48"/>
  <c r="W302" i="48" s="1"/>
  <c r="V253" i="48"/>
  <c r="V302" i="48" s="1"/>
  <c r="U253" i="48"/>
  <c r="U302" i="48" s="1"/>
  <c r="T253" i="48"/>
  <c r="T302" i="48" s="1"/>
  <c r="S253" i="48"/>
  <c r="S302" i="48" s="1"/>
  <c r="R253" i="48"/>
  <c r="R302" i="48" s="1"/>
  <c r="Q253" i="48"/>
  <c r="Q302" i="48" s="1"/>
  <c r="P253" i="48"/>
  <c r="P302" i="48" s="1"/>
  <c r="O253" i="48"/>
  <c r="O302" i="48" s="1"/>
  <c r="N253" i="48"/>
  <c r="N302" i="48" s="1"/>
  <c r="M253" i="48"/>
  <c r="M302" i="48" s="1"/>
  <c r="L253" i="48"/>
  <c r="L302" i="48" s="1"/>
  <c r="K253" i="48"/>
  <c r="K302" i="48" s="1"/>
  <c r="J253" i="48"/>
  <c r="J302" i="48" s="1"/>
  <c r="I253" i="48"/>
  <c r="I302" i="48" s="1"/>
  <c r="H253" i="48"/>
  <c r="H302" i="48" s="1"/>
  <c r="A253" i="48"/>
  <c r="A302" i="48" s="1"/>
  <c r="AX252" i="48"/>
  <c r="AX301" i="48" s="1"/>
  <c r="AW252" i="48"/>
  <c r="AW301" i="48" s="1"/>
  <c r="AV252" i="48"/>
  <c r="AV301" i="48" s="1"/>
  <c r="AU252" i="48"/>
  <c r="AU301" i="48" s="1"/>
  <c r="AT252" i="48"/>
  <c r="AT301" i="48" s="1"/>
  <c r="AS252" i="48"/>
  <c r="AS301" i="48" s="1"/>
  <c r="AR252" i="48"/>
  <c r="AR301" i="48" s="1"/>
  <c r="AQ252" i="48"/>
  <c r="AQ301" i="48" s="1"/>
  <c r="AP252" i="48"/>
  <c r="AP301" i="48" s="1"/>
  <c r="AO252" i="48"/>
  <c r="AO301" i="48" s="1"/>
  <c r="AN252" i="48"/>
  <c r="AN301" i="48" s="1"/>
  <c r="AM252" i="48"/>
  <c r="AM301" i="48" s="1"/>
  <c r="AL252" i="48"/>
  <c r="AL301" i="48" s="1"/>
  <c r="AK252" i="48"/>
  <c r="AK301" i="48" s="1"/>
  <c r="AJ252" i="48"/>
  <c r="AJ301" i="48" s="1"/>
  <c r="AI252" i="48"/>
  <c r="AI301" i="48" s="1"/>
  <c r="AH252" i="48"/>
  <c r="AH301" i="48" s="1"/>
  <c r="AG252" i="48"/>
  <c r="AG301" i="48" s="1"/>
  <c r="AF252" i="48"/>
  <c r="AF301" i="48" s="1"/>
  <c r="AE252" i="48"/>
  <c r="AE301" i="48" s="1"/>
  <c r="AD252" i="48"/>
  <c r="AD301" i="48" s="1"/>
  <c r="AC252" i="48"/>
  <c r="AC301" i="48" s="1"/>
  <c r="AB252" i="48"/>
  <c r="AB301" i="48" s="1"/>
  <c r="AA252" i="48"/>
  <c r="AA301" i="48" s="1"/>
  <c r="Z252" i="48"/>
  <c r="Z301" i="48" s="1"/>
  <c r="Y252" i="48"/>
  <c r="Y301" i="48" s="1"/>
  <c r="X252" i="48"/>
  <c r="X301" i="48" s="1"/>
  <c r="W252" i="48"/>
  <c r="W301" i="48" s="1"/>
  <c r="V252" i="48"/>
  <c r="V301" i="48" s="1"/>
  <c r="U252" i="48"/>
  <c r="U301" i="48" s="1"/>
  <c r="T252" i="48"/>
  <c r="T301" i="48" s="1"/>
  <c r="S252" i="48"/>
  <c r="S301" i="48" s="1"/>
  <c r="R252" i="48"/>
  <c r="R301" i="48" s="1"/>
  <c r="Q252" i="48"/>
  <c r="Q301" i="48" s="1"/>
  <c r="P252" i="48"/>
  <c r="P301" i="48" s="1"/>
  <c r="O252" i="48"/>
  <c r="O301" i="48" s="1"/>
  <c r="N252" i="48"/>
  <c r="N301" i="48" s="1"/>
  <c r="M252" i="48"/>
  <c r="M301" i="48" s="1"/>
  <c r="L252" i="48"/>
  <c r="L301" i="48" s="1"/>
  <c r="K252" i="48"/>
  <c r="K301" i="48" s="1"/>
  <c r="J252" i="48"/>
  <c r="J301" i="48" s="1"/>
  <c r="I252" i="48"/>
  <c r="I301" i="48" s="1"/>
  <c r="H252" i="48"/>
  <c r="H301" i="48" s="1"/>
  <c r="A252" i="48"/>
  <c r="A301" i="48" s="1"/>
  <c r="AX251" i="48"/>
  <c r="AX300" i="48" s="1"/>
  <c r="AW251" i="48"/>
  <c r="AW300" i="48" s="1"/>
  <c r="AV251" i="48"/>
  <c r="AV300" i="48" s="1"/>
  <c r="AU251" i="48"/>
  <c r="AU300" i="48" s="1"/>
  <c r="AT251" i="48"/>
  <c r="AT300" i="48" s="1"/>
  <c r="AS251" i="48"/>
  <c r="AS300" i="48" s="1"/>
  <c r="AR251" i="48"/>
  <c r="AR300" i="48" s="1"/>
  <c r="AQ251" i="48"/>
  <c r="AQ300" i="48" s="1"/>
  <c r="AP251" i="48"/>
  <c r="AP300" i="48" s="1"/>
  <c r="AO251" i="48"/>
  <c r="AO300" i="48" s="1"/>
  <c r="AN251" i="48"/>
  <c r="AN300" i="48" s="1"/>
  <c r="AM251" i="48"/>
  <c r="AM300" i="48" s="1"/>
  <c r="AL251" i="48"/>
  <c r="AL300" i="48" s="1"/>
  <c r="AK251" i="48"/>
  <c r="AK300" i="48" s="1"/>
  <c r="AJ251" i="48"/>
  <c r="AJ300" i="48" s="1"/>
  <c r="AI251" i="48"/>
  <c r="AI300" i="48" s="1"/>
  <c r="AH251" i="48"/>
  <c r="AH300" i="48" s="1"/>
  <c r="AG251" i="48"/>
  <c r="AG300" i="48" s="1"/>
  <c r="AF251" i="48"/>
  <c r="AF300" i="48" s="1"/>
  <c r="AE251" i="48"/>
  <c r="AE300" i="48" s="1"/>
  <c r="AD251" i="48"/>
  <c r="AD300" i="48" s="1"/>
  <c r="AC251" i="48"/>
  <c r="AC300" i="48" s="1"/>
  <c r="AB251" i="48"/>
  <c r="AB300" i="48" s="1"/>
  <c r="AA251" i="48"/>
  <c r="AA300" i="48" s="1"/>
  <c r="Z251" i="48"/>
  <c r="Z300" i="48" s="1"/>
  <c r="Y251" i="48"/>
  <c r="Y300" i="48" s="1"/>
  <c r="X251" i="48"/>
  <c r="X300" i="48" s="1"/>
  <c r="W251" i="48"/>
  <c r="W300" i="48" s="1"/>
  <c r="V251" i="48"/>
  <c r="V300" i="48" s="1"/>
  <c r="U251" i="48"/>
  <c r="U300" i="48" s="1"/>
  <c r="T251" i="48"/>
  <c r="T300" i="48" s="1"/>
  <c r="S251" i="48"/>
  <c r="S300" i="48" s="1"/>
  <c r="R251" i="48"/>
  <c r="R300" i="48" s="1"/>
  <c r="Q251" i="48"/>
  <c r="Q300" i="48" s="1"/>
  <c r="P251" i="48"/>
  <c r="P300" i="48" s="1"/>
  <c r="O251" i="48"/>
  <c r="O300" i="48" s="1"/>
  <c r="N251" i="48"/>
  <c r="N300" i="48" s="1"/>
  <c r="M251" i="48"/>
  <c r="M300" i="48" s="1"/>
  <c r="L251" i="48"/>
  <c r="L300" i="48" s="1"/>
  <c r="K251" i="48"/>
  <c r="K300" i="48" s="1"/>
  <c r="J251" i="48"/>
  <c r="J300" i="48" s="1"/>
  <c r="I251" i="48"/>
  <c r="I300" i="48" s="1"/>
  <c r="H251" i="48"/>
  <c r="H300" i="48" s="1"/>
  <c r="A251" i="48"/>
  <c r="A300" i="48" s="1"/>
  <c r="AX250" i="48"/>
  <c r="AX299" i="48" s="1"/>
  <c r="AW250" i="48"/>
  <c r="AW299" i="48" s="1"/>
  <c r="AV250" i="48"/>
  <c r="AV299" i="48" s="1"/>
  <c r="AU250" i="48"/>
  <c r="AU299" i="48" s="1"/>
  <c r="AT250" i="48"/>
  <c r="AT299" i="48" s="1"/>
  <c r="AS250" i="48"/>
  <c r="AS299" i="48" s="1"/>
  <c r="AR250" i="48"/>
  <c r="AR299" i="48" s="1"/>
  <c r="AQ250" i="48"/>
  <c r="AQ299" i="48" s="1"/>
  <c r="AP250" i="48"/>
  <c r="AP299" i="48" s="1"/>
  <c r="AO250" i="48"/>
  <c r="AO299" i="48" s="1"/>
  <c r="AN250" i="48"/>
  <c r="AN299" i="48" s="1"/>
  <c r="AM250" i="48"/>
  <c r="AM299" i="48" s="1"/>
  <c r="AL250" i="48"/>
  <c r="AL299" i="48" s="1"/>
  <c r="AK250" i="48"/>
  <c r="AK299" i="48" s="1"/>
  <c r="AJ250" i="48"/>
  <c r="AJ299" i="48" s="1"/>
  <c r="AI250" i="48"/>
  <c r="AI299" i="48" s="1"/>
  <c r="AH250" i="48"/>
  <c r="AH299" i="48" s="1"/>
  <c r="AG250" i="48"/>
  <c r="AG299" i="48" s="1"/>
  <c r="AF250" i="48"/>
  <c r="AF299" i="48" s="1"/>
  <c r="AE250" i="48"/>
  <c r="AE299" i="48" s="1"/>
  <c r="AD250" i="48"/>
  <c r="AD299" i="48" s="1"/>
  <c r="AC250" i="48"/>
  <c r="AC299" i="48" s="1"/>
  <c r="AB250" i="48"/>
  <c r="AB299" i="48" s="1"/>
  <c r="AA250" i="48"/>
  <c r="AA299" i="48" s="1"/>
  <c r="Z250" i="48"/>
  <c r="Z299" i="48" s="1"/>
  <c r="Y250" i="48"/>
  <c r="Y299" i="48" s="1"/>
  <c r="X250" i="48"/>
  <c r="X299" i="48" s="1"/>
  <c r="W250" i="48"/>
  <c r="W299" i="48" s="1"/>
  <c r="V250" i="48"/>
  <c r="V299" i="48" s="1"/>
  <c r="U250" i="48"/>
  <c r="U299" i="48" s="1"/>
  <c r="T250" i="48"/>
  <c r="T299" i="48" s="1"/>
  <c r="S250" i="48"/>
  <c r="S299" i="48" s="1"/>
  <c r="R250" i="48"/>
  <c r="R299" i="48" s="1"/>
  <c r="Q250" i="48"/>
  <c r="Q299" i="48" s="1"/>
  <c r="P250" i="48"/>
  <c r="P299" i="48" s="1"/>
  <c r="O250" i="48"/>
  <c r="O299" i="48" s="1"/>
  <c r="N250" i="48"/>
  <c r="N299" i="48" s="1"/>
  <c r="M250" i="48"/>
  <c r="M299" i="48" s="1"/>
  <c r="L250" i="48"/>
  <c r="L299" i="48" s="1"/>
  <c r="K250" i="48"/>
  <c r="K299" i="48" s="1"/>
  <c r="J250" i="48"/>
  <c r="J299" i="48" s="1"/>
  <c r="I250" i="48"/>
  <c r="I299" i="48" s="1"/>
  <c r="H250" i="48"/>
  <c r="H299" i="48" s="1"/>
  <c r="A250" i="48"/>
  <c r="A299" i="48" s="1"/>
  <c r="AX249" i="48"/>
  <c r="AX298" i="48" s="1"/>
  <c r="AW249" i="48"/>
  <c r="AW298" i="48" s="1"/>
  <c r="AV249" i="48"/>
  <c r="AV298" i="48" s="1"/>
  <c r="AU249" i="48"/>
  <c r="AU298" i="48" s="1"/>
  <c r="AT249" i="48"/>
  <c r="AT298" i="48" s="1"/>
  <c r="AS249" i="48"/>
  <c r="AS298" i="48" s="1"/>
  <c r="AR249" i="48"/>
  <c r="AR298" i="48" s="1"/>
  <c r="AQ249" i="48"/>
  <c r="AQ298" i="48" s="1"/>
  <c r="AP249" i="48"/>
  <c r="AP298" i="48" s="1"/>
  <c r="AO249" i="48"/>
  <c r="AO298" i="48" s="1"/>
  <c r="AN249" i="48"/>
  <c r="AN298" i="48" s="1"/>
  <c r="AM249" i="48"/>
  <c r="AM298" i="48" s="1"/>
  <c r="AL249" i="48"/>
  <c r="AL298" i="48" s="1"/>
  <c r="AK249" i="48"/>
  <c r="AK298" i="48" s="1"/>
  <c r="AJ249" i="48"/>
  <c r="AJ298" i="48" s="1"/>
  <c r="AI249" i="48"/>
  <c r="AI298" i="48" s="1"/>
  <c r="AH249" i="48"/>
  <c r="AH298" i="48" s="1"/>
  <c r="AG249" i="48"/>
  <c r="AG298" i="48" s="1"/>
  <c r="AF249" i="48"/>
  <c r="AF298" i="48" s="1"/>
  <c r="AE249" i="48"/>
  <c r="AE298" i="48" s="1"/>
  <c r="AD249" i="48"/>
  <c r="AD298" i="48" s="1"/>
  <c r="AC249" i="48"/>
  <c r="AC298" i="48" s="1"/>
  <c r="AB249" i="48"/>
  <c r="AB298" i="48" s="1"/>
  <c r="AA249" i="48"/>
  <c r="AA298" i="48" s="1"/>
  <c r="Z249" i="48"/>
  <c r="Z298" i="48" s="1"/>
  <c r="Y249" i="48"/>
  <c r="Y298" i="48" s="1"/>
  <c r="X249" i="48"/>
  <c r="X298" i="48" s="1"/>
  <c r="W249" i="48"/>
  <c r="W298" i="48" s="1"/>
  <c r="V249" i="48"/>
  <c r="V298" i="48" s="1"/>
  <c r="U249" i="48"/>
  <c r="U298" i="48" s="1"/>
  <c r="T249" i="48"/>
  <c r="T298" i="48" s="1"/>
  <c r="S249" i="48"/>
  <c r="S298" i="48" s="1"/>
  <c r="R249" i="48"/>
  <c r="R298" i="48" s="1"/>
  <c r="Q249" i="48"/>
  <c r="Q298" i="48" s="1"/>
  <c r="P249" i="48"/>
  <c r="P298" i="48" s="1"/>
  <c r="O249" i="48"/>
  <c r="O298" i="48" s="1"/>
  <c r="N249" i="48"/>
  <c r="N298" i="48" s="1"/>
  <c r="M249" i="48"/>
  <c r="M298" i="48" s="1"/>
  <c r="L249" i="48"/>
  <c r="L298" i="48" s="1"/>
  <c r="K249" i="48"/>
  <c r="K298" i="48" s="1"/>
  <c r="J249" i="48"/>
  <c r="J298" i="48" s="1"/>
  <c r="I249" i="48"/>
  <c r="I298" i="48" s="1"/>
  <c r="H249" i="48"/>
  <c r="H298" i="48" s="1"/>
  <c r="A249" i="48"/>
  <c r="A298" i="48" s="1"/>
  <c r="AX248" i="48"/>
  <c r="AX297" i="48" s="1"/>
  <c r="AW248" i="48"/>
  <c r="AW297" i="48" s="1"/>
  <c r="AV248" i="48"/>
  <c r="AV297" i="48" s="1"/>
  <c r="AU248" i="48"/>
  <c r="AU297" i="48" s="1"/>
  <c r="AT248" i="48"/>
  <c r="AT297" i="48" s="1"/>
  <c r="AS248" i="48"/>
  <c r="AS297" i="48" s="1"/>
  <c r="AR248" i="48"/>
  <c r="AR297" i="48" s="1"/>
  <c r="AQ248" i="48"/>
  <c r="AQ297" i="48" s="1"/>
  <c r="AP248" i="48"/>
  <c r="AP297" i="48" s="1"/>
  <c r="AO248" i="48"/>
  <c r="AO297" i="48" s="1"/>
  <c r="AN248" i="48"/>
  <c r="AN297" i="48" s="1"/>
  <c r="AM248" i="48"/>
  <c r="AM297" i="48" s="1"/>
  <c r="AL248" i="48"/>
  <c r="AL297" i="48" s="1"/>
  <c r="AK248" i="48"/>
  <c r="AK297" i="48" s="1"/>
  <c r="AJ248" i="48"/>
  <c r="AJ297" i="48" s="1"/>
  <c r="AI248" i="48"/>
  <c r="AI297" i="48" s="1"/>
  <c r="AH248" i="48"/>
  <c r="AH297" i="48" s="1"/>
  <c r="AG248" i="48"/>
  <c r="AG297" i="48" s="1"/>
  <c r="AF248" i="48"/>
  <c r="AF297" i="48" s="1"/>
  <c r="AE248" i="48"/>
  <c r="AE297" i="48" s="1"/>
  <c r="AD248" i="48"/>
  <c r="AD297" i="48" s="1"/>
  <c r="AC248" i="48"/>
  <c r="AC297" i="48" s="1"/>
  <c r="AB248" i="48"/>
  <c r="AB297" i="48" s="1"/>
  <c r="AA248" i="48"/>
  <c r="AA297" i="48" s="1"/>
  <c r="Z248" i="48"/>
  <c r="Z297" i="48" s="1"/>
  <c r="Y248" i="48"/>
  <c r="Y297" i="48" s="1"/>
  <c r="X248" i="48"/>
  <c r="X297" i="48" s="1"/>
  <c r="W248" i="48"/>
  <c r="W297" i="48" s="1"/>
  <c r="V248" i="48"/>
  <c r="V297" i="48" s="1"/>
  <c r="U248" i="48"/>
  <c r="U297" i="48" s="1"/>
  <c r="T248" i="48"/>
  <c r="T297" i="48" s="1"/>
  <c r="S248" i="48"/>
  <c r="S297" i="48" s="1"/>
  <c r="R248" i="48"/>
  <c r="R297" i="48" s="1"/>
  <c r="Q248" i="48"/>
  <c r="Q297" i="48" s="1"/>
  <c r="P248" i="48"/>
  <c r="P297" i="48" s="1"/>
  <c r="O248" i="48"/>
  <c r="O297" i="48" s="1"/>
  <c r="N248" i="48"/>
  <c r="N297" i="48" s="1"/>
  <c r="M248" i="48"/>
  <c r="M297" i="48" s="1"/>
  <c r="L248" i="48"/>
  <c r="L297" i="48" s="1"/>
  <c r="K248" i="48"/>
  <c r="K297" i="48" s="1"/>
  <c r="J248" i="48"/>
  <c r="J297" i="48" s="1"/>
  <c r="I248" i="48"/>
  <c r="I297" i="48" s="1"/>
  <c r="H248" i="48"/>
  <c r="H297" i="48" s="1"/>
  <c r="A248" i="48"/>
  <c r="A297" i="48" s="1"/>
  <c r="AX247" i="48"/>
  <c r="AX296" i="48" s="1"/>
  <c r="AW247" i="48"/>
  <c r="AW296" i="48" s="1"/>
  <c r="AV247" i="48"/>
  <c r="AV296" i="48" s="1"/>
  <c r="AU247" i="48"/>
  <c r="AU296" i="48" s="1"/>
  <c r="AT247" i="48"/>
  <c r="AT296" i="48" s="1"/>
  <c r="AS247" i="48"/>
  <c r="AS296" i="48" s="1"/>
  <c r="AR247" i="48"/>
  <c r="AR296" i="48" s="1"/>
  <c r="AQ247" i="48"/>
  <c r="AQ296" i="48" s="1"/>
  <c r="AP247" i="48"/>
  <c r="AP296" i="48" s="1"/>
  <c r="AO247" i="48"/>
  <c r="AO296" i="48" s="1"/>
  <c r="AN247" i="48"/>
  <c r="AN296" i="48" s="1"/>
  <c r="AM247" i="48"/>
  <c r="AM296" i="48" s="1"/>
  <c r="AL247" i="48"/>
  <c r="AL296" i="48" s="1"/>
  <c r="AK247" i="48"/>
  <c r="AK296" i="48" s="1"/>
  <c r="AJ247" i="48"/>
  <c r="AJ296" i="48" s="1"/>
  <c r="AI247" i="48"/>
  <c r="AI296" i="48" s="1"/>
  <c r="AH247" i="48"/>
  <c r="AH296" i="48" s="1"/>
  <c r="AG247" i="48"/>
  <c r="AG296" i="48" s="1"/>
  <c r="AF247" i="48"/>
  <c r="AF296" i="48" s="1"/>
  <c r="AE247" i="48"/>
  <c r="AE296" i="48" s="1"/>
  <c r="AD247" i="48"/>
  <c r="AD296" i="48" s="1"/>
  <c r="AC247" i="48"/>
  <c r="AC296" i="48" s="1"/>
  <c r="AB247" i="48"/>
  <c r="AB296" i="48" s="1"/>
  <c r="AA247" i="48"/>
  <c r="AA296" i="48" s="1"/>
  <c r="Z247" i="48"/>
  <c r="Z296" i="48" s="1"/>
  <c r="Y247" i="48"/>
  <c r="Y296" i="48" s="1"/>
  <c r="X247" i="48"/>
  <c r="X296" i="48" s="1"/>
  <c r="W247" i="48"/>
  <c r="W296" i="48" s="1"/>
  <c r="V247" i="48"/>
  <c r="V296" i="48" s="1"/>
  <c r="U247" i="48"/>
  <c r="U296" i="48" s="1"/>
  <c r="T247" i="48"/>
  <c r="T296" i="48" s="1"/>
  <c r="S247" i="48"/>
  <c r="S296" i="48" s="1"/>
  <c r="R247" i="48"/>
  <c r="R296" i="48" s="1"/>
  <c r="Q247" i="48"/>
  <c r="Q296" i="48" s="1"/>
  <c r="P247" i="48"/>
  <c r="P296" i="48" s="1"/>
  <c r="O247" i="48"/>
  <c r="O296" i="48" s="1"/>
  <c r="N247" i="48"/>
  <c r="N296" i="48" s="1"/>
  <c r="M247" i="48"/>
  <c r="M296" i="48" s="1"/>
  <c r="L247" i="48"/>
  <c r="L296" i="48" s="1"/>
  <c r="K247" i="48"/>
  <c r="K296" i="48" s="1"/>
  <c r="J247" i="48"/>
  <c r="J296" i="48" s="1"/>
  <c r="I247" i="48"/>
  <c r="I296" i="48" s="1"/>
  <c r="H247" i="48"/>
  <c r="H296" i="48" s="1"/>
  <c r="A247" i="48"/>
  <c r="A296" i="48" s="1"/>
  <c r="AX246" i="48"/>
  <c r="AX295" i="48" s="1"/>
  <c r="AW246" i="48"/>
  <c r="AW295" i="48" s="1"/>
  <c r="AV246" i="48"/>
  <c r="AV295" i="48" s="1"/>
  <c r="AU246" i="48"/>
  <c r="AU295" i="48" s="1"/>
  <c r="AT246" i="48"/>
  <c r="AT295" i="48" s="1"/>
  <c r="AS246" i="48"/>
  <c r="AS295" i="48" s="1"/>
  <c r="AR246" i="48"/>
  <c r="AR295" i="48" s="1"/>
  <c r="AQ246" i="48"/>
  <c r="AQ295" i="48" s="1"/>
  <c r="AP246" i="48"/>
  <c r="AP295" i="48" s="1"/>
  <c r="AO246" i="48"/>
  <c r="AO295" i="48" s="1"/>
  <c r="AN246" i="48"/>
  <c r="AN295" i="48" s="1"/>
  <c r="AM246" i="48"/>
  <c r="AM295" i="48" s="1"/>
  <c r="AL246" i="48"/>
  <c r="AL295" i="48" s="1"/>
  <c r="AK246" i="48"/>
  <c r="AK295" i="48" s="1"/>
  <c r="AJ246" i="48"/>
  <c r="AJ295" i="48" s="1"/>
  <c r="AI246" i="48"/>
  <c r="AI295" i="48" s="1"/>
  <c r="AH246" i="48"/>
  <c r="AH295" i="48" s="1"/>
  <c r="AG246" i="48"/>
  <c r="AG295" i="48" s="1"/>
  <c r="AF246" i="48"/>
  <c r="AF295" i="48" s="1"/>
  <c r="AE246" i="48"/>
  <c r="AE295" i="48" s="1"/>
  <c r="AD246" i="48"/>
  <c r="AD295" i="48" s="1"/>
  <c r="AC246" i="48"/>
  <c r="AC295" i="48" s="1"/>
  <c r="AB246" i="48"/>
  <c r="AB295" i="48" s="1"/>
  <c r="AA246" i="48"/>
  <c r="AA295" i="48" s="1"/>
  <c r="Z246" i="48"/>
  <c r="Z295" i="48" s="1"/>
  <c r="Y246" i="48"/>
  <c r="Y295" i="48" s="1"/>
  <c r="X246" i="48"/>
  <c r="X295" i="48" s="1"/>
  <c r="W246" i="48"/>
  <c r="W295" i="48" s="1"/>
  <c r="V246" i="48"/>
  <c r="V295" i="48" s="1"/>
  <c r="U246" i="48"/>
  <c r="U295" i="48" s="1"/>
  <c r="T246" i="48"/>
  <c r="T295" i="48" s="1"/>
  <c r="S246" i="48"/>
  <c r="S295" i="48" s="1"/>
  <c r="R246" i="48"/>
  <c r="R295" i="48" s="1"/>
  <c r="Q246" i="48"/>
  <c r="Q295" i="48" s="1"/>
  <c r="P246" i="48"/>
  <c r="P295" i="48" s="1"/>
  <c r="O246" i="48"/>
  <c r="O295" i="48" s="1"/>
  <c r="N246" i="48"/>
  <c r="N295" i="48" s="1"/>
  <c r="M246" i="48"/>
  <c r="M295" i="48" s="1"/>
  <c r="L246" i="48"/>
  <c r="L295" i="48" s="1"/>
  <c r="K246" i="48"/>
  <c r="K295" i="48" s="1"/>
  <c r="J246" i="48"/>
  <c r="J295" i="48" s="1"/>
  <c r="I246" i="48"/>
  <c r="I295" i="48" s="1"/>
  <c r="H246" i="48"/>
  <c r="H295" i="48" s="1"/>
  <c r="A246" i="48"/>
  <c r="A295" i="48" s="1"/>
  <c r="AX245" i="48"/>
  <c r="AX294" i="48" s="1"/>
  <c r="AW245" i="48"/>
  <c r="AW294" i="48" s="1"/>
  <c r="AV245" i="48"/>
  <c r="AV294" i="48" s="1"/>
  <c r="AU245" i="48"/>
  <c r="AU294" i="48" s="1"/>
  <c r="AT245" i="48"/>
  <c r="AT294" i="48" s="1"/>
  <c r="AS245" i="48"/>
  <c r="AS294" i="48" s="1"/>
  <c r="AR245" i="48"/>
  <c r="AR294" i="48" s="1"/>
  <c r="AQ245" i="48"/>
  <c r="AQ294" i="48" s="1"/>
  <c r="AP245" i="48"/>
  <c r="AP294" i="48" s="1"/>
  <c r="AO245" i="48"/>
  <c r="AO294" i="48" s="1"/>
  <c r="AN245" i="48"/>
  <c r="AN294" i="48" s="1"/>
  <c r="AM245" i="48"/>
  <c r="AM294" i="48" s="1"/>
  <c r="AL245" i="48"/>
  <c r="AL294" i="48" s="1"/>
  <c r="AK245" i="48"/>
  <c r="AK294" i="48" s="1"/>
  <c r="AJ245" i="48"/>
  <c r="AJ294" i="48" s="1"/>
  <c r="AI245" i="48"/>
  <c r="AI294" i="48" s="1"/>
  <c r="AH245" i="48"/>
  <c r="AH294" i="48" s="1"/>
  <c r="AG245" i="48"/>
  <c r="AG294" i="48" s="1"/>
  <c r="AF245" i="48"/>
  <c r="AF294" i="48" s="1"/>
  <c r="AE245" i="48"/>
  <c r="AE294" i="48" s="1"/>
  <c r="AD245" i="48"/>
  <c r="AD294" i="48" s="1"/>
  <c r="AC245" i="48"/>
  <c r="AC294" i="48" s="1"/>
  <c r="AB245" i="48"/>
  <c r="AB294" i="48" s="1"/>
  <c r="AA245" i="48"/>
  <c r="AA294" i="48" s="1"/>
  <c r="Z245" i="48"/>
  <c r="Z294" i="48" s="1"/>
  <c r="Y245" i="48"/>
  <c r="Y294" i="48" s="1"/>
  <c r="X245" i="48"/>
  <c r="X294" i="48" s="1"/>
  <c r="W245" i="48"/>
  <c r="W294" i="48" s="1"/>
  <c r="V245" i="48"/>
  <c r="V294" i="48" s="1"/>
  <c r="U245" i="48"/>
  <c r="U294" i="48" s="1"/>
  <c r="T245" i="48"/>
  <c r="T294" i="48" s="1"/>
  <c r="S245" i="48"/>
  <c r="S294" i="48" s="1"/>
  <c r="R245" i="48"/>
  <c r="R294" i="48" s="1"/>
  <c r="Q245" i="48"/>
  <c r="Q294" i="48" s="1"/>
  <c r="P245" i="48"/>
  <c r="P294" i="48" s="1"/>
  <c r="O245" i="48"/>
  <c r="O294" i="48" s="1"/>
  <c r="N245" i="48"/>
  <c r="N294" i="48" s="1"/>
  <c r="M245" i="48"/>
  <c r="M294" i="48" s="1"/>
  <c r="L245" i="48"/>
  <c r="L294" i="48" s="1"/>
  <c r="K245" i="48"/>
  <c r="K294" i="48" s="1"/>
  <c r="J245" i="48"/>
  <c r="J294" i="48" s="1"/>
  <c r="I245" i="48"/>
  <c r="I294" i="48" s="1"/>
  <c r="H245" i="48"/>
  <c r="H294" i="48" s="1"/>
  <c r="A245" i="48"/>
  <c r="A294" i="48" s="1"/>
  <c r="AX244" i="48"/>
  <c r="AX293" i="48" s="1"/>
  <c r="AW244" i="48"/>
  <c r="AW293" i="48" s="1"/>
  <c r="AV244" i="48"/>
  <c r="AV293" i="48" s="1"/>
  <c r="AU244" i="48"/>
  <c r="AU293" i="48" s="1"/>
  <c r="AT244" i="48"/>
  <c r="AT293" i="48" s="1"/>
  <c r="AS244" i="48"/>
  <c r="AS293" i="48" s="1"/>
  <c r="AR244" i="48"/>
  <c r="AR293" i="48" s="1"/>
  <c r="AQ244" i="48"/>
  <c r="AQ293" i="48" s="1"/>
  <c r="AP244" i="48"/>
  <c r="AP293" i="48" s="1"/>
  <c r="AO244" i="48"/>
  <c r="AO293" i="48" s="1"/>
  <c r="AN244" i="48"/>
  <c r="AN293" i="48" s="1"/>
  <c r="AM244" i="48"/>
  <c r="AM293" i="48" s="1"/>
  <c r="AL244" i="48"/>
  <c r="AL293" i="48" s="1"/>
  <c r="AK244" i="48"/>
  <c r="AK293" i="48" s="1"/>
  <c r="AJ244" i="48"/>
  <c r="AJ293" i="48" s="1"/>
  <c r="AI244" i="48"/>
  <c r="AI293" i="48" s="1"/>
  <c r="AH244" i="48"/>
  <c r="AH293" i="48" s="1"/>
  <c r="AG244" i="48"/>
  <c r="AG293" i="48" s="1"/>
  <c r="AF244" i="48"/>
  <c r="AF293" i="48" s="1"/>
  <c r="AE244" i="48"/>
  <c r="AE293" i="48" s="1"/>
  <c r="AD244" i="48"/>
  <c r="AD293" i="48" s="1"/>
  <c r="AC244" i="48"/>
  <c r="AC293" i="48" s="1"/>
  <c r="AB244" i="48"/>
  <c r="AB293" i="48" s="1"/>
  <c r="AA244" i="48"/>
  <c r="AA293" i="48" s="1"/>
  <c r="Z244" i="48"/>
  <c r="Z293" i="48" s="1"/>
  <c r="Y244" i="48"/>
  <c r="Y293" i="48" s="1"/>
  <c r="X244" i="48"/>
  <c r="X293" i="48" s="1"/>
  <c r="W244" i="48"/>
  <c r="W293" i="48" s="1"/>
  <c r="V244" i="48"/>
  <c r="V293" i="48" s="1"/>
  <c r="U244" i="48"/>
  <c r="U293" i="48" s="1"/>
  <c r="T244" i="48"/>
  <c r="T293" i="48" s="1"/>
  <c r="S244" i="48"/>
  <c r="S293" i="48" s="1"/>
  <c r="R244" i="48"/>
  <c r="R293" i="48" s="1"/>
  <c r="Q244" i="48"/>
  <c r="Q293" i="48" s="1"/>
  <c r="P244" i="48"/>
  <c r="P293" i="48" s="1"/>
  <c r="O244" i="48"/>
  <c r="O293" i="48" s="1"/>
  <c r="N244" i="48"/>
  <c r="N293" i="48" s="1"/>
  <c r="M244" i="48"/>
  <c r="M293" i="48" s="1"/>
  <c r="L244" i="48"/>
  <c r="L293" i="48" s="1"/>
  <c r="K244" i="48"/>
  <c r="K293" i="48" s="1"/>
  <c r="J244" i="48"/>
  <c r="J293" i="48" s="1"/>
  <c r="I244" i="48"/>
  <c r="I293" i="48" s="1"/>
  <c r="H244" i="48"/>
  <c r="H293" i="48" s="1"/>
  <c r="A244" i="48"/>
  <c r="A293" i="48" s="1"/>
  <c r="AX243" i="48"/>
  <c r="AX292" i="48" s="1"/>
  <c r="AW243" i="48"/>
  <c r="AW292" i="48" s="1"/>
  <c r="AV243" i="48"/>
  <c r="AV292" i="48" s="1"/>
  <c r="AU243" i="48"/>
  <c r="AU292" i="48" s="1"/>
  <c r="AT243" i="48"/>
  <c r="AT292" i="48" s="1"/>
  <c r="AS243" i="48"/>
  <c r="AS292" i="48" s="1"/>
  <c r="AR243" i="48"/>
  <c r="AR292" i="48" s="1"/>
  <c r="AQ243" i="48"/>
  <c r="AQ292" i="48" s="1"/>
  <c r="AP243" i="48"/>
  <c r="AP292" i="48" s="1"/>
  <c r="AO243" i="48"/>
  <c r="AO292" i="48" s="1"/>
  <c r="AN243" i="48"/>
  <c r="AN292" i="48" s="1"/>
  <c r="AM243" i="48"/>
  <c r="AM292" i="48" s="1"/>
  <c r="AL243" i="48"/>
  <c r="AL292" i="48" s="1"/>
  <c r="AK243" i="48"/>
  <c r="AK292" i="48" s="1"/>
  <c r="AJ243" i="48"/>
  <c r="AJ292" i="48" s="1"/>
  <c r="AI243" i="48"/>
  <c r="AI292" i="48" s="1"/>
  <c r="AH243" i="48"/>
  <c r="AH292" i="48" s="1"/>
  <c r="AG243" i="48"/>
  <c r="AG292" i="48" s="1"/>
  <c r="AF243" i="48"/>
  <c r="AF292" i="48" s="1"/>
  <c r="AE243" i="48"/>
  <c r="AE292" i="48" s="1"/>
  <c r="AD243" i="48"/>
  <c r="AD292" i="48" s="1"/>
  <c r="AC243" i="48"/>
  <c r="AC292" i="48" s="1"/>
  <c r="AB243" i="48"/>
  <c r="AB292" i="48" s="1"/>
  <c r="AA243" i="48"/>
  <c r="AA292" i="48" s="1"/>
  <c r="Z243" i="48"/>
  <c r="Z292" i="48" s="1"/>
  <c r="Y243" i="48"/>
  <c r="Y292" i="48" s="1"/>
  <c r="X243" i="48"/>
  <c r="X292" i="48" s="1"/>
  <c r="W243" i="48"/>
  <c r="W292" i="48" s="1"/>
  <c r="V243" i="48"/>
  <c r="V292" i="48" s="1"/>
  <c r="U243" i="48"/>
  <c r="U292" i="48" s="1"/>
  <c r="T243" i="48"/>
  <c r="T292" i="48" s="1"/>
  <c r="S243" i="48"/>
  <c r="S292" i="48" s="1"/>
  <c r="R243" i="48"/>
  <c r="R292" i="48" s="1"/>
  <c r="Q243" i="48"/>
  <c r="Q292" i="48" s="1"/>
  <c r="P243" i="48"/>
  <c r="P292" i="48" s="1"/>
  <c r="O243" i="48"/>
  <c r="O292" i="48" s="1"/>
  <c r="N243" i="48"/>
  <c r="N292" i="48" s="1"/>
  <c r="M243" i="48"/>
  <c r="M292" i="48" s="1"/>
  <c r="L243" i="48"/>
  <c r="L292" i="48" s="1"/>
  <c r="K243" i="48"/>
  <c r="K292" i="48" s="1"/>
  <c r="J243" i="48"/>
  <c r="J292" i="48" s="1"/>
  <c r="I243" i="48"/>
  <c r="I292" i="48" s="1"/>
  <c r="H243" i="48"/>
  <c r="H292" i="48" s="1"/>
  <c r="A243" i="48"/>
  <c r="A292" i="48" s="1"/>
  <c r="AX242" i="48"/>
  <c r="AX291" i="48" s="1"/>
  <c r="AW242" i="48"/>
  <c r="AW291" i="48" s="1"/>
  <c r="AV242" i="48"/>
  <c r="AV291" i="48" s="1"/>
  <c r="AU242" i="48"/>
  <c r="AU291" i="48" s="1"/>
  <c r="AT242" i="48"/>
  <c r="AT291" i="48" s="1"/>
  <c r="AS242" i="48"/>
  <c r="AS291" i="48" s="1"/>
  <c r="AR242" i="48"/>
  <c r="AR291" i="48" s="1"/>
  <c r="AQ242" i="48"/>
  <c r="AQ291" i="48" s="1"/>
  <c r="AP242" i="48"/>
  <c r="AP291" i="48" s="1"/>
  <c r="AO242" i="48"/>
  <c r="AO291" i="48" s="1"/>
  <c r="AN242" i="48"/>
  <c r="AN291" i="48" s="1"/>
  <c r="AM242" i="48"/>
  <c r="AM291" i="48" s="1"/>
  <c r="AL242" i="48"/>
  <c r="AL291" i="48" s="1"/>
  <c r="AK242" i="48"/>
  <c r="AK291" i="48" s="1"/>
  <c r="AJ242" i="48"/>
  <c r="AJ291" i="48" s="1"/>
  <c r="AI242" i="48"/>
  <c r="AI291" i="48" s="1"/>
  <c r="AH242" i="48"/>
  <c r="AH291" i="48" s="1"/>
  <c r="AG242" i="48"/>
  <c r="AG291" i="48" s="1"/>
  <c r="AF242" i="48"/>
  <c r="AF291" i="48" s="1"/>
  <c r="AE242" i="48"/>
  <c r="AE291" i="48" s="1"/>
  <c r="AD242" i="48"/>
  <c r="AD291" i="48" s="1"/>
  <c r="AC242" i="48"/>
  <c r="AC291" i="48" s="1"/>
  <c r="AB242" i="48"/>
  <c r="AB291" i="48" s="1"/>
  <c r="AA242" i="48"/>
  <c r="AA291" i="48" s="1"/>
  <c r="Z242" i="48"/>
  <c r="Z291" i="48" s="1"/>
  <c r="Y242" i="48"/>
  <c r="Y291" i="48" s="1"/>
  <c r="X242" i="48"/>
  <c r="X291" i="48" s="1"/>
  <c r="W242" i="48"/>
  <c r="W291" i="48" s="1"/>
  <c r="V242" i="48"/>
  <c r="V291" i="48" s="1"/>
  <c r="U242" i="48"/>
  <c r="U291" i="48" s="1"/>
  <c r="T242" i="48"/>
  <c r="T291" i="48" s="1"/>
  <c r="S242" i="48"/>
  <c r="S291" i="48" s="1"/>
  <c r="R242" i="48"/>
  <c r="R291" i="48" s="1"/>
  <c r="Q242" i="48"/>
  <c r="Q291" i="48" s="1"/>
  <c r="P242" i="48"/>
  <c r="P291" i="48" s="1"/>
  <c r="O242" i="48"/>
  <c r="O291" i="48" s="1"/>
  <c r="N242" i="48"/>
  <c r="N291" i="48" s="1"/>
  <c r="M242" i="48"/>
  <c r="M291" i="48" s="1"/>
  <c r="L242" i="48"/>
  <c r="L291" i="48" s="1"/>
  <c r="K242" i="48"/>
  <c r="K291" i="48" s="1"/>
  <c r="J242" i="48"/>
  <c r="J291" i="48" s="1"/>
  <c r="I242" i="48"/>
  <c r="I291" i="48" s="1"/>
  <c r="H242" i="48"/>
  <c r="H291" i="48" s="1"/>
  <c r="A242" i="48"/>
  <c r="A291" i="48" s="1"/>
  <c r="AX241" i="48"/>
  <c r="AX290" i="48" s="1"/>
  <c r="AW241" i="48"/>
  <c r="AW290" i="48" s="1"/>
  <c r="AV241" i="48"/>
  <c r="AV290" i="48" s="1"/>
  <c r="AU241" i="48"/>
  <c r="AU290" i="48" s="1"/>
  <c r="AT241" i="48"/>
  <c r="AT290" i="48" s="1"/>
  <c r="AS241" i="48"/>
  <c r="AS290" i="48" s="1"/>
  <c r="AR241" i="48"/>
  <c r="AR290" i="48" s="1"/>
  <c r="AQ241" i="48"/>
  <c r="AQ290" i="48" s="1"/>
  <c r="AP241" i="48"/>
  <c r="AP290" i="48" s="1"/>
  <c r="AO241" i="48"/>
  <c r="AO290" i="48" s="1"/>
  <c r="AN241" i="48"/>
  <c r="AN290" i="48" s="1"/>
  <c r="AM241" i="48"/>
  <c r="AM290" i="48" s="1"/>
  <c r="AL241" i="48"/>
  <c r="AL290" i="48" s="1"/>
  <c r="AK241" i="48"/>
  <c r="AK290" i="48" s="1"/>
  <c r="AJ241" i="48"/>
  <c r="AJ290" i="48" s="1"/>
  <c r="AI241" i="48"/>
  <c r="AI290" i="48" s="1"/>
  <c r="AH241" i="48"/>
  <c r="AH290" i="48" s="1"/>
  <c r="AG241" i="48"/>
  <c r="AG290" i="48" s="1"/>
  <c r="AF241" i="48"/>
  <c r="AF290" i="48" s="1"/>
  <c r="AE241" i="48"/>
  <c r="AE290" i="48" s="1"/>
  <c r="AD241" i="48"/>
  <c r="AD290" i="48" s="1"/>
  <c r="AC241" i="48"/>
  <c r="AC290" i="48" s="1"/>
  <c r="AB241" i="48"/>
  <c r="AB290" i="48" s="1"/>
  <c r="AA241" i="48"/>
  <c r="AA290" i="48" s="1"/>
  <c r="Z241" i="48"/>
  <c r="Z290" i="48" s="1"/>
  <c r="Y241" i="48"/>
  <c r="Y290" i="48" s="1"/>
  <c r="X241" i="48"/>
  <c r="X290" i="48" s="1"/>
  <c r="W241" i="48"/>
  <c r="W290" i="48" s="1"/>
  <c r="V241" i="48"/>
  <c r="V290" i="48" s="1"/>
  <c r="U241" i="48"/>
  <c r="U290" i="48" s="1"/>
  <c r="T241" i="48"/>
  <c r="T290" i="48" s="1"/>
  <c r="S241" i="48"/>
  <c r="S290" i="48" s="1"/>
  <c r="R241" i="48"/>
  <c r="R290" i="48" s="1"/>
  <c r="Q241" i="48"/>
  <c r="Q290" i="48" s="1"/>
  <c r="P241" i="48"/>
  <c r="P290" i="48" s="1"/>
  <c r="O241" i="48"/>
  <c r="O290" i="48" s="1"/>
  <c r="N241" i="48"/>
  <c r="N290" i="48" s="1"/>
  <c r="M241" i="48"/>
  <c r="M290" i="48" s="1"/>
  <c r="L241" i="48"/>
  <c r="L290" i="48" s="1"/>
  <c r="K241" i="48"/>
  <c r="K290" i="48" s="1"/>
  <c r="J241" i="48"/>
  <c r="J290" i="48" s="1"/>
  <c r="I241" i="48"/>
  <c r="I290" i="48" s="1"/>
  <c r="H241" i="48"/>
  <c r="H290" i="48" s="1"/>
  <c r="A241" i="48"/>
  <c r="A290" i="48" s="1"/>
  <c r="AX240" i="48"/>
  <c r="AX289" i="48" s="1"/>
  <c r="AW240" i="48"/>
  <c r="AW289" i="48" s="1"/>
  <c r="AV240" i="48"/>
  <c r="AV289" i="48" s="1"/>
  <c r="AU240" i="48"/>
  <c r="AU289" i="48" s="1"/>
  <c r="AT240" i="48"/>
  <c r="AT289" i="48" s="1"/>
  <c r="AS240" i="48"/>
  <c r="AS289" i="48" s="1"/>
  <c r="AR240" i="48"/>
  <c r="AR289" i="48" s="1"/>
  <c r="AQ240" i="48"/>
  <c r="AQ289" i="48" s="1"/>
  <c r="AP240" i="48"/>
  <c r="AP289" i="48" s="1"/>
  <c r="AO240" i="48"/>
  <c r="AO289" i="48" s="1"/>
  <c r="AN240" i="48"/>
  <c r="AN289" i="48" s="1"/>
  <c r="AM240" i="48"/>
  <c r="AM289" i="48" s="1"/>
  <c r="AL240" i="48"/>
  <c r="AL289" i="48" s="1"/>
  <c r="AK240" i="48"/>
  <c r="AK289" i="48" s="1"/>
  <c r="AJ240" i="48"/>
  <c r="AJ289" i="48" s="1"/>
  <c r="AI240" i="48"/>
  <c r="AI289" i="48" s="1"/>
  <c r="AH240" i="48"/>
  <c r="AH289" i="48" s="1"/>
  <c r="AG240" i="48"/>
  <c r="AG289" i="48" s="1"/>
  <c r="AF240" i="48"/>
  <c r="AF289" i="48" s="1"/>
  <c r="AE240" i="48"/>
  <c r="AE289" i="48" s="1"/>
  <c r="AD240" i="48"/>
  <c r="AD289" i="48" s="1"/>
  <c r="AC240" i="48"/>
  <c r="AC289" i="48" s="1"/>
  <c r="AB240" i="48"/>
  <c r="AB289" i="48" s="1"/>
  <c r="AA240" i="48"/>
  <c r="AA289" i="48" s="1"/>
  <c r="Z240" i="48"/>
  <c r="Z289" i="48" s="1"/>
  <c r="Y240" i="48"/>
  <c r="Y289" i="48" s="1"/>
  <c r="X240" i="48"/>
  <c r="X289" i="48" s="1"/>
  <c r="W240" i="48"/>
  <c r="W289" i="48" s="1"/>
  <c r="V240" i="48"/>
  <c r="V289" i="48" s="1"/>
  <c r="U240" i="48"/>
  <c r="U289" i="48" s="1"/>
  <c r="T240" i="48"/>
  <c r="T289" i="48" s="1"/>
  <c r="S240" i="48"/>
  <c r="S289" i="48" s="1"/>
  <c r="R240" i="48"/>
  <c r="R289" i="48" s="1"/>
  <c r="Q240" i="48"/>
  <c r="Q289" i="48" s="1"/>
  <c r="P240" i="48"/>
  <c r="P289" i="48" s="1"/>
  <c r="O240" i="48"/>
  <c r="O289" i="48" s="1"/>
  <c r="N240" i="48"/>
  <c r="N289" i="48" s="1"/>
  <c r="M240" i="48"/>
  <c r="M289" i="48" s="1"/>
  <c r="L240" i="48"/>
  <c r="L289" i="48" s="1"/>
  <c r="K240" i="48"/>
  <c r="K289" i="48" s="1"/>
  <c r="J240" i="48"/>
  <c r="J289" i="48" s="1"/>
  <c r="I240" i="48"/>
  <c r="I289" i="48" s="1"/>
  <c r="H240" i="48"/>
  <c r="H289" i="48" s="1"/>
  <c r="A240" i="48"/>
  <c r="A289" i="48" s="1"/>
  <c r="AX239" i="48"/>
  <c r="AX288" i="48" s="1"/>
  <c r="AW239" i="48"/>
  <c r="AW288" i="48" s="1"/>
  <c r="AV239" i="48"/>
  <c r="AV288" i="48" s="1"/>
  <c r="AU239" i="48"/>
  <c r="AU288" i="48" s="1"/>
  <c r="AT239" i="48"/>
  <c r="AT288" i="48" s="1"/>
  <c r="AS239" i="48"/>
  <c r="AS288" i="48" s="1"/>
  <c r="AR239" i="48"/>
  <c r="AR288" i="48" s="1"/>
  <c r="AQ239" i="48"/>
  <c r="AQ288" i="48" s="1"/>
  <c r="AP239" i="48"/>
  <c r="AP288" i="48" s="1"/>
  <c r="AO239" i="48"/>
  <c r="AO288" i="48" s="1"/>
  <c r="AN239" i="48"/>
  <c r="AN288" i="48" s="1"/>
  <c r="AM239" i="48"/>
  <c r="AM288" i="48" s="1"/>
  <c r="AL239" i="48"/>
  <c r="AL288" i="48" s="1"/>
  <c r="AK239" i="48"/>
  <c r="AK288" i="48" s="1"/>
  <c r="AJ239" i="48"/>
  <c r="AJ288" i="48" s="1"/>
  <c r="AI239" i="48"/>
  <c r="AI288" i="48" s="1"/>
  <c r="AH239" i="48"/>
  <c r="AH288" i="48" s="1"/>
  <c r="AG239" i="48"/>
  <c r="AG288" i="48" s="1"/>
  <c r="AF239" i="48"/>
  <c r="AF288" i="48" s="1"/>
  <c r="AE239" i="48"/>
  <c r="AE288" i="48" s="1"/>
  <c r="AD239" i="48"/>
  <c r="AD288" i="48" s="1"/>
  <c r="AC239" i="48"/>
  <c r="AC288" i="48" s="1"/>
  <c r="AB239" i="48"/>
  <c r="AB288" i="48" s="1"/>
  <c r="AA239" i="48"/>
  <c r="AA288" i="48" s="1"/>
  <c r="Z239" i="48"/>
  <c r="Z288" i="48" s="1"/>
  <c r="Y239" i="48"/>
  <c r="Y288" i="48" s="1"/>
  <c r="X239" i="48"/>
  <c r="X288" i="48" s="1"/>
  <c r="W239" i="48"/>
  <c r="W288" i="48" s="1"/>
  <c r="V239" i="48"/>
  <c r="V288" i="48" s="1"/>
  <c r="U239" i="48"/>
  <c r="U288" i="48" s="1"/>
  <c r="T239" i="48"/>
  <c r="T288" i="48" s="1"/>
  <c r="S239" i="48"/>
  <c r="S288" i="48" s="1"/>
  <c r="R239" i="48"/>
  <c r="R288" i="48" s="1"/>
  <c r="Q239" i="48"/>
  <c r="Q288" i="48" s="1"/>
  <c r="P239" i="48"/>
  <c r="P288" i="48" s="1"/>
  <c r="O239" i="48"/>
  <c r="O288" i="48" s="1"/>
  <c r="N239" i="48"/>
  <c r="N288" i="48" s="1"/>
  <c r="M239" i="48"/>
  <c r="M288" i="48" s="1"/>
  <c r="L239" i="48"/>
  <c r="L288" i="48" s="1"/>
  <c r="K239" i="48"/>
  <c r="K288" i="48" s="1"/>
  <c r="J239" i="48"/>
  <c r="J288" i="48" s="1"/>
  <c r="I239" i="48"/>
  <c r="I288" i="48" s="1"/>
  <c r="H239" i="48"/>
  <c r="H288" i="48" s="1"/>
  <c r="A239" i="48"/>
  <c r="A288" i="48" s="1"/>
  <c r="AX238" i="48"/>
  <c r="AX287" i="48" s="1"/>
  <c r="AW238" i="48"/>
  <c r="AW287" i="48" s="1"/>
  <c r="AV238" i="48"/>
  <c r="AV287" i="48" s="1"/>
  <c r="AU238" i="48"/>
  <c r="AU287" i="48" s="1"/>
  <c r="AT238" i="48"/>
  <c r="AT287" i="48" s="1"/>
  <c r="AS238" i="48"/>
  <c r="AS287" i="48" s="1"/>
  <c r="AR238" i="48"/>
  <c r="AR287" i="48" s="1"/>
  <c r="AQ238" i="48"/>
  <c r="AQ287" i="48" s="1"/>
  <c r="AP238" i="48"/>
  <c r="AP287" i="48" s="1"/>
  <c r="AO238" i="48"/>
  <c r="AO287" i="48" s="1"/>
  <c r="AN238" i="48"/>
  <c r="AN287" i="48" s="1"/>
  <c r="AM238" i="48"/>
  <c r="AM287" i="48" s="1"/>
  <c r="AL238" i="48"/>
  <c r="AL287" i="48" s="1"/>
  <c r="AK238" i="48"/>
  <c r="AK287" i="48" s="1"/>
  <c r="AJ238" i="48"/>
  <c r="AJ287" i="48" s="1"/>
  <c r="AI238" i="48"/>
  <c r="AI287" i="48" s="1"/>
  <c r="AH238" i="48"/>
  <c r="AH287" i="48" s="1"/>
  <c r="AG238" i="48"/>
  <c r="AG287" i="48" s="1"/>
  <c r="AF238" i="48"/>
  <c r="AF287" i="48" s="1"/>
  <c r="AE238" i="48"/>
  <c r="AE287" i="48" s="1"/>
  <c r="AD238" i="48"/>
  <c r="AD287" i="48" s="1"/>
  <c r="AC238" i="48"/>
  <c r="AC287" i="48" s="1"/>
  <c r="AB238" i="48"/>
  <c r="AB287" i="48" s="1"/>
  <c r="AA238" i="48"/>
  <c r="AA287" i="48" s="1"/>
  <c r="Z238" i="48"/>
  <c r="Z287" i="48" s="1"/>
  <c r="Y238" i="48"/>
  <c r="Y287" i="48" s="1"/>
  <c r="X238" i="48"/>
  <c r="X287" i="48" s="1"/>
  <c r="W238" i="48"/>
  <c r="W287" i="48" s="1"/>
  <c r="V238" i="48"/>
  <c r="V287" i="48" s="1"/>
  <c r="U238" i="48"/>
  <c r="U287" i="48" s="1"/>
  <c r="T238" i="48"/>
  <c r="T287" i="48" s="1"/>
  <c r="S238" i="48"/>
  <c r="S287" i="48" s="1"/>
  <c r="R238" i="48"/>
  <c r="R287" i="48" s="1"/>
  <c r="Q238" i="48"/>
  <c r="Q287" i="48" s="1"/>
  <c r="P238" i="48"/>
  <c r="P287" i="48" s="1"/>
  <c r="O238" i="48"/>
  <c r="O287" i="48" s="1"/>
  <c r="N238" i="48"/>
  <c r="N287" i="48" s="1"/>
  <c r="M238" i="48"/>
  <c r="M287" i="48" s="1"/>
  <c r="L238" i="48"/>
  <c r="L287" i="48" s="1"/>
  <c r="K238" i="48"/>
  <c r="K287" i="48" s="1"/>
  <c r="J238" i="48"/>
  <c r="J287" i="48" s="1"/>
  <c r="I238" i="48"/>
  <c r="I287" i="48" s="1"/>
  <c r="H238" i="48"/>
  <c r="H287" i="48" s="1"/>
  <c r="A238" i="48"/>
  <c r="AX237" i="48"/>
  <c r="AX286" i="48" s="1"/>
  <c r="AW237" i="48"/>
  <c r="AW286" i="48" s="1"/>
  <c r="AV237" i="48"/>
  <c r="AV286" i="48" s="1"/>
  <c r="AU237" i="48"/>
  <c r="AU286" i="48" s="1"/>
  <c r="AT237" i="48"/>
  <c r="AT286" i="48" s="1"/>
  <c r="AS237" i="48"/>
  <c r="AS286" i="48" s="1"/>
  <c r="AR237" i="48"/>
  <c r="AR286" i="48" s="1"/>
  <c r="AQ237" i="48"/>
  <c r="AQ286" i="48" s="1"/>
  <c r="AP237" i="48"/>
  <c r="AP286" i="48" s="1"/>
  <c r="AO237" i="48"/>
  <c r="AO286" i="48" s="1"/>
  <c r="AN237" i="48"/>
  <c r="AN286" i="48" s="1"/>
  <c r="AM237" i="48"/>
  <c r="AM286" i="48" s="1"/>
  <c r="AL237" i="48"/>
  <c r="AL286" i="48" s="1"/>
  <c r="AK237" i="48"/>
  <c r="AK286" i="48" s="1"/>
  <c r="AJ237" i="48"/>
  <c r="AJ286" i="48" s="1"/>
  <c r="AI237" i="48"/>
  <c r="AI286" i="48" s="1"/>
  <c r="AH237" i="48"/>
  <c r="AH286" i="48" s="1"/>
  <c r="AG237" i="48"/>
  <c r="AG286" i="48" s="1"/>
  <c r="AF237" i="48"/>
  <c r="AF286" i="48" s="1"/>
  <c r="AE237" i="48"/>
  <c r="AE286" i="48" s="1"/>
  <c r="AD237" i="48"/>
  <c r="AD286" i="48" s="1"/>
  <c r="AC237" i="48"/>
  <c r="AC286" i="48" s="1"/>
  <c r="AB237" i="48"/>
  <c r="AB286" i="48" s="1"/>
  <c r="AA237" i="48"/>
  <c r="AA286" i="48" s="1"/>
  <c r="Z237" i="48"/>
  <c r="Z286" i="48" s="1"/>
  <c r="Y237" i="48"/>
  <c r="Y286" i="48" s="1"/>
  <c r="X237" i="48"/>
  <c r="X286" i="48" s="1"/>
  <c r="W237" i="48"/>
  <c r="W286" i="48" s="1"/>
  <c r="V237" i="48"/>
  <c r="V286" i="48" s="1"/>
  <c r="U237" i="48"/>
  <c r="U286" i="48" s="1"/>
  <c r="T237" i="48"/>
  <c r="T286" i="48" s="1"/>
  <c r="S237" i="48"/>
  <c r="S286" i="48" s="1"/>
  <c r="R237" i="48"/>
  <c r="R286" i="48" s="1"/>
  <c r="Q237" i="48"/>
  <c r="Q286" i="48" s="1"/>
  <c r="P237" i="48"/>
  <c r="P286" i="48" s="1"/>
  <c r="O237" i="48"/>
  <c r="O286" i="48" s="1"/>
  <c r="N237" i="48"/>
  <c r="N286" i="48" s="1"/>
  <c r="M237" i="48"/>
  <c r="M286" i="48" s="1"/>
  <c r="L237" i="48"/>
  <c r="L286" i="48" s="1"/>
  <c r="K237" i="48"/>
  <c r="K286" i="48" s="1"/>
  <c r="J237" i="48"/>
  <c r="J286" i="48" s="1"/>
  <c r="I237" i="48"/>
  <c r="I286" i="48" s="1"/>
  <c r="H237" i="48"/>
  <c r="H286" i="48" s="1"/>
  <c r="A237" i="48"/>
  <c r="AX236" i="48"/>
  <c r="AX285" i="48" s="1"/>
  <c r="AW236" i="48"/>
  <c r="AW285" i="48" s="1"/>
  <c r="AV236" i="48"/>
  <c r="AV285" i="48" s="1"/>
  <c r="AU236" i="48"/>
  <c r="AU285" i="48" s="1"/>
  <c r="AT236" i="48"/>
  <c r="AT285" i="48" s="1"/>
  <c r="AS236" i="48"/>
  <c r="AS285" i="48" s="1"/>
  <c r="AR236" i="48"/>
  <c r="AR285" i="48" s="1"/>
  <c r="AQ236" i="48"/>
  <c r="AQ285" i="48" s="1"/>
  <c r="AP236" i="48"/>
  <c r="AP285" i="48" s="1"/>
  <c r="AO236" i="48"/>
  <c r="AO285" i="48" s="1"/>
  <c r="AN236" i="48"/>
  <c r="AN285" i="48" s="1"/>
  <c r="AM236" i="48"/>
  <c r="AM285" i="48" s="1"/>
  <c r="AL236" i="48"/>
  <c r="AL285" i="48" s="1"/>
  <c r="AK236" i="48"/>
  <c r="AK285" i="48" s="1"/>
  <c r="AJ236" i="48"/>
  <c r="AJ285" i="48" s="1"/>
  <c r="AI236" i="48"/>
  <c r="AI285" i="48" s="1"/>
  <c r="AH236" i="48"/>
  <c r="AH285" i="48" s="1"/>
  <c r="AG236" i="48"/>
  <c r="AG285" i="48" s="1"/>
  <c r="AF236" i="48"/>
  <c r="AF285" i="48" s="1"/>
  <c r="AE236" i="48"/>
  <c r="AE285" i="48" s="1"/>
  <c r="AD236" i="48"/>
  <c r="AD285" i="48" s="1"/>
  <c r="AC236" i="48"/>
  <c r="AC285" i="48" s="1"/>
  <c r="AB236" i="48"/>
  <c r="AB285" i="48" s="1"/>
  <c r="AA236" i="48"/>
  <c r="AA285" i="48" s="1"/>
  <c r="Z236" i="48"/>
  <c r="Z285" i="48" s="1"/>
  <c r="Y236" i="48"/>
  <c r="Y285" i="48" s="1"/>
  <c r="X236" i="48"/>
  <c r="X285" i="48" s="1"/>
  <c r="W236" i="48"/>
  <c r="W285" i="48" s="1"/>
  <c r="V236" i="48"/>
  <c r="V285" i="48" s="1"/>
  <c r="U236" i="48"/>
  <c r="U285" i="48" s="1"/>
  <c r="T236" i="48"/>
  <c r="T285" i="48" s="1"/>
  <c r="S236" i="48"/>
  <c r="S285" i="48" s="1"/>
  <c r="R236" i="48"/>
  <c r="R285" i="48" s="1"/>
  <c r="Q236" i="48"/>
  <c r="Q285" i="48" s="1"/>
  <c r="P236" i="48"/>
  <c r="P285" i="48" s="1"/>
  <c r="O236" i="48"/>
  <c r="O285" i="48" s="1"/>
  <c r="N236" i="48"/>
  <c r="N285" i="48" s="1"/>
  <c r="M236" i="48"/>
  <c r="M285" i="48" s="1"/>
  <c r="L236" i="48"/>
  <c r="L285" i="48" s="1"/>
  <c r="K236" i="48"/>
  <c r="K285" i="48" s="1"/>
  <c r="J236" i="48"/>
  <c r="J285" i="48" s="1"/>
  <c r="I236" i="48"/>
  <c r="I285" i="48" s="1"/>
  <c r="H236" i="48"/>
  <c r="H285" i="48" s="1"/>
  <c r="A236" i="48"/>
  <c r="AX235" i="48"/>
  <c r="AX284" i="48" s="1"/>
  <c r="AW235" i="48"/>
  <c r="AW284" i="48" s="1"/>
  <c r="AV235" i="48"/>
  <c r="AV284" i="48" s="1"/>
  <c r="AU235" i="48"/>
  <c r="AU284" i="48" s="1"/>
  <c r="AT235" i="48"/>
  <c r="AT284" i="48" s="1"/>
  <c r="AS235" i="48"/>
  <c r="AS284" i="48" s="1"/>
  <c r="AR235" i="48"/>
  <c r="AR284" i="48" s="1"/>
  <c r="AQ235" i="48"/>
  <c r="AQ284" i="48" s="1"/>
  <c r="AP235" i="48"/>
  <c r="AP284" i="48" s="1"/>
  <c r="AO235" i="48"/>
  <c r="AO284" i="48" s="1"/>
  <c r="AN235" i="48"/>
  <c r="AN284" i="48" s="1"/>
  <c r="AM235" i="48"/>
  <c r="AM284" i="48" s="1"/>
  <c r="AL235" i="48"/>
  <c r="AL284" i="48" s="1"/>
  <c r="AK235" i="48"/>
  <c r="AK284" i="48" s="1"/>
  <c r="AJ235" i="48"/>
  <c r="AJ284" i="48" s="1"/>
  <c r="AI235" i="48"/>
  <c r="AI284" i="48" s="1"/>
  <c r="AH235" i="48"/>
  <c r="AH284" i="48" s="1"/>
  <c r="AG235" i="48"/>
  <c r="AG284" i="48" s="1"/>
  <c r="AF235" i="48"/>
  <c r="AF284" i="48" s="1"/>
  <c r="AE235" i="48"/>
  <c r="AE284" i="48" s="1"/>
  <c r="AD235" i="48"/>
  <c r="AD284" i="48" s="1"/>
  <c r="AC235" i="48"/>
  <c r="AC284" i="48" s="1"/>
  <c r="AB235" i="48"/>
  <c r="AB284" i="48" s="1"/>
  <c r="AA235" i="48"/>
  <c r="AA284" i="48" s="1"/>
  <c r="Z235" i="48"/>
  <c r="Z284" i="48" s="1"/>
  <c r="Y235" i="48"/>
  <c r="Y284" i="48" s="1"/>
  <c r="X235" i="48"/>
  <c r="X284" i="48" s="1"/>
  <c r="W235" i="48"/>
  <c r="W284" i="48" s="1"/>
  <c r="V235" i="48"/>
  <c r="V284" i="48" s="1"/>
  <c r="U235" i="48"/>
  <c r="U284" i="48" s="1"/>
  <c r="T235" i="48"/>
  <c r="T284" i="48" s="1"/>
  <c r="S235" i="48"/>
  <c r="S284" i="48" s="1"/>
  <c r="R235" i="48"/>
  <c r="R284" i="48" s="1"/>
  <c r="Q235" i="48"/>
  <c r="Q284" i="48" s="1"/>
  <c r="P235" i="48"/>
  <c r="P284" i="48" s="1"/>
  <c r="O235" i="48"/>
  <c r="O284" i="48" s="1"/>
  <c r="N235" i="48"/>
  <c r="N284" i="48" s="1"/>
  <c r="M235" i="48"/>
  <c r="M284" i="48" s="1"/>
  <c r="L235" i="48"/>
  <c r="L284" i="48" s="1"/>
  <c r="K235" i="48"/>
  <c r="K284" i="48" s="1"/>
  <c r="J235" i="48"/>
  <c r="J284" i="48" s="1"/>
  <c r="I235" i="48"/>
  <c r="I284" i="48" s="1"/>
  <c r="H235" i="48"/>
  <c r="H284" i="48" s="1"/>
  <c r="A235" i="48"/>
  <c r="AX234" i="48"/>
  <c r="AX283" i="48" s="1"/>
  <c r="AW234" i="48"/>
  <c r="AW283" i="48" s="1"/>
  <c r="AV234" i="48"/>
  <c r="AV283" i="48" s="1"/>
  <c r="AU234" i="48"/>
  <c r="AU283" i="48" s="1"/>
  <c r="AT234" i="48"/>
  <c r="AT283" i="48" s="1"/>
  <c r="AS234" i="48"/>
  <c r="AS283" i="48" s="1"/>
  <c r="AR234" i="48"/>
  <c r="AR283" i="48" s="1"/>
  <c r="AQ234" i="48"/>
  <c r="AQ283" i="48" s="1"/>
  <c r="AP234" i="48"/>
  <c r="AP283" i="48" s="1"/>
  <c r="AO234" i="48"/>
  <c r="AO283" i="48" s="1"/>
  <c r="AN234" i="48"/>
  <c r="AN283" i="48" s="1"/>
  <c r="AM234" i="48"/>
  <c r="AM283" i="48" s="1"/>
  <c r="AL234" i="48"/>
  <c r="AL283" i="48" s="1"/>
  <c r="AK234" i="48"/>
  <c r="AK283" i="48" s="1"/>
  <c r="AJ234" i="48"/>
  <c r="AJ283" i="48" s="1"/>
  <c r="AI234" i="48"/>
  <c r="AI283" i="48" s="1"/>
  <c r="AH234" i="48"/>
  <c r="AH283" i="48" s="1"/>
  <c r="AG234" i="48"/>
  <c r="AG283" i="48" s="1"/>
  <c r="AF234" i="48"/>
  <c r="AF283" i="48" s="1"/>
  <c r="AE234" i="48"/>
  <c r="AE283" i="48" s="1"/>
  <c r="AD234" i="48"/>
  <c r="AD283" i="48" s="1"/>
  <c r="AC234" i="48"/>
  <c r="AC283" i="48" s="1"/>
  <c r="AB234" i="48"/>
  <c r="AB283" i="48" s="1"/>
  <c r="AA234" i="48"/>
  <c r="AA283" i="48" s="1"/>
  <c r="Z234" i="48"/>
  <c r="Z283" i="48" s="1"/>
  <c r="Y234" i="48"/>
  <c r="Y283" i="48" s="1"/>
  <c r="X234" i="48"/>
  <c r="X283" i="48" s="1"/>
  <c r="W234" i="48"/>
  <c r="W283" i="48" s="1"/>
  <c r="V234" i="48"/>
  <c r="V283" i="48" s="1"/>
  <c r="U234" i="48"/>
  <c r="U283" i="48" s="1"/>
  <c r="T234" i="48"/>
  <c r="T283" i="48" s="1"/>
  <c r="S234" i="48"/>
  <c r="S283" i="48" s="1"/>
  <c r="R234" i="48"/>
  <c r="R283" i="48" s="1"/>
  <c r="Q234" i="48"/>
  <c r="Q283" i="48" s="1"/>
  <c r="P234" i="48"/>
  <c r="P283" i="48" s="1"/>
  <c r="O234" i="48"/>
  <c r="O283" i="48" s="1"/>
  <c r="N234" i="48"/>
  <c r="N283" i="48" s="1"/>
  <c r="M234" i="48"/>
  <c r="M283" i="48" s="1"/>
  <c r="L234" i="48"/>
  <c r="L283" i="48" s="1"/>
  <c r="K234" i="48"/>
  <c r="K283" i="48" s="1"/>
  <c r="J234" i="48"/>
  <c r="J283" i="48" s="1"/>
  <c r="I234" i="48"/>
  <c r="I283" i="48" s="1"/>
  <c r="H234" i="48"/>
  <c r="H283" i="48" s="1"/>
  <c r="A234" i="48"/>
  <c r="AX233" i="48"/>
  <c r="AX282" i="48" s="1"/>
  <c r="AW233" i="48"/>
  <c r="AW282" i="48" s="1"/>
  <c r="AV233" i="48"/>
  <c r="AV282" i="48" s="1"/>
  <c r="AU233" i="48"/>
  <c r="AU282" i="48" s="1"/>
  <c r="AT233" i="48"/>
  <c r="AT282" i="48" s="1"/>
  <c r="AS233" i="48"/>
  <c r="AS282" i="48" s="1"/>
  <c r="AR233" i="48"/>
  <c r="AR282" i="48" s="1"/>
  <c r="AQ233" i="48"/>
  <c r="AQ282" i="48" s="1"/>
  <c r="AP233" i="48"/>
  <c r="AP282" i="48" s="1"/>
  <c r="AO233" i="48"/>
  <c r="AO282" i="48" s="1"/>
  <c r="AN233" i="48"/>
  <c r="AN282" i="48" s="1"/>
  <c r="AM233" i="48"/>
  <c r="AM282" i="48" s="1"/>
  <c r="AL233" i="48"/>
  <c r="AL282" i="48" s="1"/>
  <c r="AK233" i="48"/>
  <c r="AK282" i="48" s="1"/>
  <c r="AJ233" i="48"/>
  <c r="AJ282" i="48" s="1"/>
  <c r="AI233" i="48"/>
  <c r="AI282" i="48" s="1"/>
  <c r="AH233" i="48"/>
  <c r="AH282" i="48" s="1"/>
  <c r="AG233" i="48"/>
  <c r="AG282" i="48" s="1"/>
  <c r="AF233" i="48"/>
  <c r="AF282" i="48" s="1"/>
  <c r="AE233" i="48"/>
  <c r="AE282" i="48" s="1"/>
  <c r="AD233" i="48"/>
  <c r="AD282" i="48" s="1"/>
  <c r="AC233" i="48"/>
  <c r="AC282" i="48" s="1"/>
  <c r="AB233" i="48"/>
  <c r="AB282" i="48" s="1"/>
  <c r="AA233" i="48"/>
  <c r="AA282" i="48" s="1"/>
  <c r="Z233" i="48"/>
  <c r="Z282" i="48" s="1"/>
  <c r="Y233" i="48"/>
  <c r="Y282" i="48" s="1"/>
  <c r="X233" i="48"/>
  <c r="X282" i="48" s="1"/>
  <c r="W233" i="48"/>
  <c r="W282" i="48" s="1"/>
  <c r="V233" i="48"/>
  <c r="V282" i="48" s="1"/>
  <c r="U233" i="48"/>
  <c r="U282" i="48" s="1"/>
  <c r="T233" i="48"/>
  <c r="T282" i="48" s="1"/>
  <c r="S233" i="48"/>
  <c r="S282" i="48" s="1"/>
  <c r="R233" i="48"/>
  <c r="R282" i="48" s="1"/>
  <c r="Q233" i="48"/>
  <c r="Q282" i="48" s="1"/>
  <c r="P233" i="48"/>
  <c r="P282" i="48" s="1"/>
  <c r="O233" i="48"/>
  <c r="O282" i="48" s="1"/>
  <c r="N233" i="48"/>
  <c r="N282" i="48" s="1"/>
  <c r="M233" i="48"/>
  <c r="M282" i="48" s="1"/>
  <c r="L233" i="48"/>
  <c r="L282" i="48" s="1"/>
  <c r="K233" i="48"/>
  <c r="K282" i="48" s="1"/>
  <c r="J233" i="48"/>
  <c r="J282" i="48" s="1"/>
  <c r="I233" i="48"/>
  <c r="I282" i="48" s="1"/>
  <c r="H233" i="48"/>
  <c r="H282" i="48" s="1"/>
  <c r="A233" i="48"/>
  <c r="AX232" i="48"/>
  <c r="AX281" i="48" s="1"/>
  <c r="AW232" i="48"/>
  <c r="AW281" i="48" s="1"/>
  <c r="AV232" i="48"/>
  <c r="AV281" i="48" s="1"/>
  <c r="AU232" i="48"/>
  <c r="AU281" i="48" s="1"/>
  <c r="AT232" i="48"/>
  <c r="AT281" i="48" s="1"/>
  <c r="AS232" i="48"/>
  <c r="AS281" i="48" s="1"/>
  <c r="AR232" i="48"/>
  <c r="AR281" i="48" s="1"/>
  <c r="AQ232" i="48"/>
  <c r="AQ281" i="48" s="1"/>
  <c r="AP232" i="48"/>
  <c r="AP281" i="48" s="1"/>
  <c r="AO232" i="48"/>
  <c r="AO281" i="48" s="1"/>
  <c r="AN232" i="48"/>
  <c r="AN281" i="48" s="1"/>
  <c r="AM232" i="48"/>
  <c r="AM281" i="48" s="1"/>
  <c r="AL232" i="48"/>
  <c r="AL281" i="48" s="1"/>
  <c r="AK232" i="48"/>
  <c r="AK281" i="48" s="1"/>
  <c r="AJ232" i="48"/>
  <c r="AJ281" i="48" s="1"/>
  <c r="AI232" i="48"/>
  <c r="AI281" i="48" s="1"/>
  <c r="AH232" i="48"/>
  <c r="AH281" i="48" s="1"/>
  <c r="AG232" i="48"/>
  <c r="AG281" i="48" s="1"/>
  <c r="AF232" i="48"/>
  <c r="AF281" i="48" s="1"/>
  <c r="AE232" i="48"/>
  <c r="AE281" i="48" s="1"/>
  <c r="AD232" i="48"/>
  <c r="AD281" i="48" s="1"/>
  <c r="AC232" i="48"/>
  <c r="AC281" i="48" s="1"/>
  <c r="AB232" i="48"/>
  <c r="AB281" i="48" s="1"/>
  <c r="AA232" i="48"/>
  <c r="AA281" i="48" s="1"/>
  <c r="Z232" i="48"/>
  <c r="Z281" i="48" s="1"/>
  <c r="Y232" i="48"/>
  <c r="Y281" i="48" s="1"/>
  <c r="X232" i="48"/>
  <c r="X281" i="48" s="1"/>
  <c r="W232" i="48"/>
  <c r="W281" i="48" s="1"/>
  <c r="V232" i="48"/>
  <c r="V281" i="48" s="1"/>
  <c r="U232" i="48"/>
  <c r="U281" i="48" s="1"/>
  <c r="T232" i="48"/>
  <c r="T281" i="48" s="1"/>
  <c r="S232" i="48"/>
  <c r="S281" i="48" s="1"/>
  <c r="R232" i="48"/>
  <c r="R281" i="48" s="1"/>
  <c r="Q232" i="48"/>
  <c r="Q281" i="48" s="1"/>
  <c r="P232" i="48"/>
  <c r="P281" i="48" s="1"/>
  <c r="O232" i="48"/>
  <c r="O281" i="48" s="1"/>
  <c r="N232" i="48"/>
  <c r="N281" i="48" s="1"/>
  <c r="M232" i="48"/>
  <c r="M281" i="48" s="1"/>
  <c r="L232" i="48"/>
  <c r="L281" i="48" s="1"/>
  <c r="K232" i="48"/>
  <c r="K281" i="48" s="1"/>
  <c r="J232" i="48"/>
  <c r="J281" i="48" s="1"/>
  <c r="I232" i="48"/>
  <c r="I281" i="48" s="1"/>
  <c r="H232" i="48"/>
  <c r="H281" i="48" s="1"/>
  <c r="A232" i="48"/>
  <c r="AX231" i="48"/>
  <c r="AX280" i="48" s="1"/>
  <c r="AW231" i="48"/>
  <c r="AW280" i="48" s="1"/>
  <c r="AV231" i="48"/>
  <c r="AV280" i="48" s="1"/>
  <c r="AU231" i="48"/>
  <c r="AU280" i="48" s="1"/>
  <c r="AT231" i="48"/>
  <c r="AT280" i="48" s="1"/>
  <c r="AS231" i="48"/>
  <c r="AS280" i="48" s="1"/>
  <c r="AR231" i="48"/>
  <c r="AR280" i="48" s="1"/>
  <c r="AQ231" i="48"/>
  <c r="AQ280" i="48" s="1"/>
  <c r="AP231" i="48"/>
  <c r="AP280" i="48" s="1"/>
  <c r="AO231" i="48"/>
  <c r="AO280" i="48" s="1"/>
  <c r="AN231" i="48"/>
  <c r="AN280" i="48" s="1"/>
  <c r="AM231" i="48"/>
  <c r="AM280" i="48" s="1"/>
  <c r="AL231" i="48"/>
  <c r="AL280" i="48" s="1"/>
  <c r="AK231" i="48"/>
  <c r="AK280" i="48" s="1"/>
  <c r="AJ231" i="48"/>
  <c r="AJ280" i="48" s="1"/>
  <c r="AI231" i="48"/>
  <c r="AI280" i="48" s="1"/>
  <c r="AH231" i="48"/>
  <c r="AH280" i="48" s="1"/>
  <c r="AG231" i="48"/>
  <c r="AG280" i="48" s="1"/>
  <c r="AF231" i="48"/>
  <c r="AF280" i="48" s="1"/>
  <c r="AE231" i="48"/>
  <c r="AE280" i="48" s="1"/>
  <c r="AD231" i="48"/>
  <c r="AD280" i="48" s="1"/>
  <c r="AC231" i="48"/>
  <c r="AC280" i="48" s="1"/>
  <c r="AB231" i="48"/>
  <c r="AB280" i="48" s="1"/>
  <c r="AA231" i="48"/>
  <c r="AA280" i="48" s="1"/>
  <c r="Z231" i="48"/>
  <c r="Z280" i="48" s="1"/>
  <c r="Y231" i="48"/>
  <c r="Y280" i="48" s="1"/>
  <c r="X231" i="48"/>
  <c r="X280" i="48" s="1"/>
  <c r="W231" i="48"/>
  <c r="W280" i="48" s="1"/>
  <c r="V231" i="48"/>
  <c r="V280" i="48" s="1"/>
  <c r="U231" i="48"/>
  <c r="U280" i="48" s="1"/>
  <c r="T231" i="48"/>
  <c r="T280" i="48" s="1"/>
  <c r="S231" i="48"/>
  <c r="S280" i="48" s="1"/>
  <c r="R231" i="48"/>
  <c r="R280" i="48" s="1"/>
  <c r="Q231" i="48"/>
  <c r="Q280" i="48" s="1"/>
  <c r="P231" i="48"/>
  <c r="P280" i="48" s="1"/>
  <c r="O231" i="48"/>
  <c r="O280" i="48" s="1"/>
  <c r="N231" i="48"/>
  <c r="N280" i="48" s="1"/>
  <c r="M231" i="48"/>
  <c r="M280" i="48" s="1"/>
  <c r="L231" i="48"/>
  <c r="L280" i="48" s="1"/>
  <c r="K231" i="48"/>
  <c r="K280" i="48" s="1"/>
  <c r="J231" i="48"/>
  <c r="J280" i="48" s="1"/>
  <c r="I231" i="48"/>
  <c r="I280" i="48" s="1"/>
  <c r="H231" i="48"/>
  <c r="H280" i="48" s="1"/>
  <c r="A231" i="48"/>
  <c r="AX230" i="48"/>
  <c r="AX279" i="48" s="1"/>
  <c r="AW230" i="48"/>
  <c r="AW279" i="48" s="1"/>
  <c r="AV230" i="48"/>
  <c r="AV279" i="48" s="1"/>
  <c r="AU230" i="48"/>
  <c r="AU279" i="48" s="1"/>
  <c r="AT230" i="48"/>
  <c r="AT279" i="48" s="1"/>
  <c r="AS230" i="48"/>
  <c r="AS279" i="48" s="1"/>
  <c r="AR230" i="48"/>
  <c r="AR279" i="48" s="1"/>
  <c r="AQ230" i="48"/>
  <c r="AQ279" i="48" s="1"/>
  <c r="AP230" i="48"/>
  <c r="AP279" i="48" s="1"/>
  <c r="AO230" i="48"/>
  <c r="AO279" i="48" s="1"/>
  <c r="AN230" i="48"/>
  <c r="AN279" i="48" s="1"/>
  <c r="AM230" i="48"/>
  <c r="AM279" i="48" s="1"/>
  <c r="AL230" i="48"/>
  <c r="AL279" i="48" s="1"/>
  <c r="AK230" i="48"/>
  <c r="AK279" i="48" s="1"/>
  <c r="AJ230" i="48"/>
  <c r="AJ279" i="48" s="1"/>
  <c r="AI230" i="48"/>
  <c r="AI279" i="48" s="1"/>
  <c r="AH230" i="48"/>
  <c r="AH279" i="48" s="1"/>
  <c r="AG230" i="48"/>
  <c r="AG279" i="48" s="1"/>
  <c r="AF230" i="48"/>
  <c r="AF279" i="48" s="1"/>
  <c r="AE230" i="48"/>
  <c r="AE279" i="48" s="1"/>
  <c r="AD230" i="48"/>
  <c r="AD279" i="48" s="1"/>
  <c r="AC230" i="48"/>
  <c r="AC279" i="48" s="1"/>
  <c r="AB230" i="48"/>
  <c r="AB279" i="48" s="1"/>
  <c r="AA230" i="48"/>
  <c r="AA279" i="48" s="1"/>
  <c r="Z230" i="48"/>
  <c r="Z279" i="48" s="1"/>
  <c r="Y230" i="48"/>
  <c r="Y279" i="48" s="1"/>
  <c r="X230" i="48"/>
  <c r="X279" i="48" s="1"/>
  <c r="W230" i="48"/>
  <c r="W279" i="48" s="1"/>
  <c r="V230" i="48"/>
  <c r="V279" i="48" s="1"/>
  <c r="U230" i="48"/>
  <c r="U279" i="48" s="1"/>
  <c r="T230" i="48"/>
  <c r="T279" i="48" s="1"/>
  <c r="S230" i="48"/>
  <c r="S279" i="48" s="1"/>
  <c r="R230" i="48"/>
  <c r="R279" i="48" s="1"/>
  <c r="Q230" i="48"/>
  <c r="Q279" i="48" s="1"/>
  <c r="P230" i="48"/>
  <c r="P279" i="48" s="1"/>
  <c r="O230" i="48"/>
  <c r="O279" i="48" s="1"/>
  <c r="N230" i="48"/>
  <c r="N279" i="48" s="1"/>
  <c r="M230" i="48"/>
  <c r="M279" i="48" s="1"/>
  <c r="L230" i="48"/>
  <c r="L279" i="48" s="1"/>
  <c r="K230" i="48"/>
  <c r="K279" i="48" s="1"/>
  <c r="J230" i="48"/>
  <c r="J279" i="48" s="1"/>
  <c r="I230" i="48"/>
  <c r="I279" i="48" s="1"/>
  <c r="H230" i="48"/>
  <c r="H279" i="48" s="1"/>
  <c r="A230" i="48"/>
  <c r="AX229" i="48"/>
  <c r="AX278" i="48" s="1"/>
  <c r="AW229" i="48"/>
  <c r="AW278" i="48" s="1"/>
  <c r="AV229" i="48"/>
  <c r="AV278" i="48" s="1"/>
  <c r="AU229" i="48"/>
  <c r="AU278" i="48" s="1"/>
  <c r="AT229" i="48"/>
  <c r="AT278" i="48" s="1"/>
  <c r="AS229" i="48"/>
  <c r="AS278" i="48" s="1"/>
  <c r="AR229" i="48"/>
  <c r="AR278" i="48" s="1"/>
  <c r="AQ229" i="48"/>
  <c r="AQ278" i="48" s="1"/>
  <c r="AP229" i="48"/>
  <c r="AP278" i="48" s="1"/>
  <c r="AO229" i="48"/>
  <c r="AO278" i="48" s="1"/>
  <c r="AN229" i="48"/>
  <c r="AN278" i="48" s="1"/>
  <c r="AM229" i="48"/>
  <c r="AM278" i="48" s="1"/>
  <c r="AL229" i="48"/>
  <c r="AL278" i="48" s="1"/>
  <c r="AK229" i="48"/>
  <c r="AK278" i="48" s="1"/>
  <c r="AJ229" i="48"/>
  <c r="AJ278" i="48" s="1"/>
  <c r="AI229" i="48"/>
  <c r="AI278" i="48" s="1"/>
  <c r="AH229" i="48"/>
  <c r="AH278" i="48" s="1"/>
  <c r="AG229" i="48"/>
  <c r="AG278" i="48" s="1"/>
  <c r="AF229" i="48"/>
  <c r="AF278" i="48" s="1"/>
  <c r="AE229" i="48"/>
  <c r="AE278" i="48" s="1"/>
  <c r="AD229" i="48"/>
  <c r="AD278" i="48" s="1"/>
  <c r="AC229" i="48"/>
  <c r="AC278" i="48" s="1"/>
  <c r="AB229" i="48"/>
  <c r="AB278" i="48" s="1"/>
  <c r="AA229" i="48"/>
  <c r="AA278" i="48" s="1"/>
  <c r="Z229" i="48"/>
  <c r="Z278" i="48" s="1"/>
  <c r="Y229" i="48"/>
  <c r="Y278" i="48" s="1"/>
  <c r="X229" i="48"/>
  <c r="X278" i="48" s="1"/>
  <c r="W229" i="48"/>
  <c r="W278" i="48" s="1"/>
  <c r="V229" i="48"/>
  <c r="V278" i="48" s="1"/>
  <c r="U229" i="48"/>
  <c r="U278" i="48" s="1"/>
  <c r="T229" i="48"/>
  <c r="T278" i="48" s="1"/>
  <c r="S229" i="48"/>
  <c r="S278" i="48" s="1"/>
  <c r="R229" i="48"/>
  <c r="R278" i="48" s="1"/>
  <c r="Q229" i="48"/>
  <c r="Q278" i="48" s="1"/>
  <c r="P229" i="48"/>
  <c r="P278" i="48" s="1"/>
  <c r="O229" i="48"/>
  <c r="O278" i="48" s="1"/>
  <c r="N229" i="48"/>
  <c r="N278" i="48" s="1"/>
  <c r="M229" i="48"/>
  <c r="M278" i="48" s="1"/>
  <c r="L229" i="48"/>
  <c r="L278" i="48" s="1"/>
  <c r="K229" i="48"/>
  <c r="K278" i="48" s="1"/>
  <c r="J229" i="48"/>
  <c r="J278" i="48" s="1"/>
  <c r="I229" i="48"/>
  <c r="I278" i="48" s="1"/>
  <c r="H229" i="48"/>
  <c r="H278" i="48" s="1"/>
  <c r="A229" i="48"/>
  <c r="AX228" i="48"/>
  <c r="AX277" i="48" s="1"/>
  <c r="AW228" i="48"/>
  <c r="AW277" i="48" s="1"/>
  <c r="AV228" i="48"/>
  <c r="AV277" i="48" s="1"/>
  <c r="AU228" i="48"/>
  <c r="AU277" i="48" s="1"/>
  <c r="AT228" i="48"/>
  <c r="AT277" i="48" s="1"/>
  <c r="AS228" i="48"/>
  <c r="AS277" i="48" s="1"/>
  <c r="AR228" i="48"/>
  <c r="AR277" i="48" s="1"/>
  <c r="AQ228" i="48"/>
  <c r="AQ277" i="48" s="1"/>
  <c r="AP228" i="48"/>
  <c r="AP277" i="48" s="1"/>
  <c r="AO228" i="48"/>
  <c r="AO277" i="48" s="1"/>
  <c r="AN228" i="48"/>
  <c r="AN277" i="48" s="1"/>
  <c r="AM228" i="48"/>
  <c r="AM277" i="48" s="1"/>
  <c r="AL228" i="48"/>
  <c r="AL277" i="48" s="1"/>
  <c r="AK228" i="48"/>
  <c r="AK277" i="48" s="1"/>
  <c r="AJ228" i="48"/>
  <c r="AJ277" i="48" s="1"/>
  <c r="AI228" i="48"/>
  <c r="AI277" i="48" s="1"/>
  <c r="AH228" i="48"/>
  <c r="AH277" i="48" s="1"/>
  <c r="AG228" i="48"/>
  <c r="AG277" i="48" s="1"/>
  <c r="AF228" i="48"/>
  <c r="AF277" i="48" s="1"/>
  <c r="AE228" i="48"/>
  <c r="AE277" i="48" s="1"/>
  <c r="AD228" i="48"/>
  <c r="AD277" i="48" s="1"/>
  <c r="AC228" i="48"/>
  <c r="AC277" i="48" s="1"/>
  <c r="AB228" i="48"/>
  <c r="AB277" i="48" s="1"/>
  <c r="AA228" i="48"/>
  <c r="AA277" i="48" s="1"/>
  <c r="Z228" i="48"/>
  <c r="Z277" i="48" s="1"/>
  <c r="Y228" i="48"/>
  <c r="Y277" i="48" s="1"/>
  <c r="X228" i="48"/>
  <c r="X277" i="48" s="1"/>
  <c r="W228" i="48"/>
  <c r="W277" i="48" s="1"/>
  <c r="V228" i="48"/>
  <c r="V277" i="48" s="1"/>
  <c r="U228" i="48"/>
  <c r="U277" i="48" s="1"/>
  <c r="T228" i="48"/>
  <c r="T277" i="48" s="1"/>
  <c r="S228" i="48"/>
  <c r="S277" i="48" s="1"/>
  <c r="R228" i="48"/>
  <c r="R277" i="48" s="1"/>
  <c r="Q228" i="48"/>
  <c r="Q277" i="48" s="1"/>
  <c r="P228" i="48"/>
  <c r="P277" i="48" s="1"/>
  <c r="O228" i="48"/>
  <c r="O277" i="48" s="1"/>
  <c r="N228" i="48"/>
  <c r="N277" i="48" s="1"/>
  <c r="M228" i="48"/>
  <c r="M277" i="48" s="1"/>
  <c r="L228" i="48"/>
  <c r="L277" i="48" s="1"/>
  <c r="K228" i="48"/>
  <c r="J228" i="48"/>
  <c r="J277" i="48" s="1"/>
  <c r="I228" i="48"/>
  <c r="I277" i="48" s="1"/>
  <c r="H228" i="48"/>
  <c r="H277" i="48" s="1"/>
  <c r="A228" i="48"/>
  <c r="F216" i="52" a="1"/>
  <c r="F216" i="52" s="1"/>
  <c r="F214" i="52" a="1"/>
  <c r="F214" i="52" s="1"/>
  <c r="F213" i="52" a="1"/>
  <c r="F213" i="52" s="1"/>
  <c r="D216" i="52" a="1"/>
  <c r="D216" i="52" s="1"/>
  <c r="D214" i="52" a="1"/>
  <c r="D214" i="52" s="1"/>
  <c r="D213" i="52" a="1"/>
  <c r="D213" i="52" s="1"/>
  <c r="CL164" i="52"/>
  <c r="CM164" i="52"/>
  <c r="CL165" i="52"/>
  <c r="CM165" i="52"/>
  <c r="CL166" i="52"/>
  <c r="CM166" i="52"/>
  <c r="CL167" i="52"/>
  <c r="CM167" i="52"/>
  <c r="CL168" i="52"/>
  <c r="CM168" i="52"/>
  <c r="CL169" i="52"/>
  <c r="CM169" i="52"/>
  <c r="CL170" i="52"/>
  <c r="CM170" i="52"/>
  <c r="CL171" i="52"/>
  <c r="CM171" i="52"/>
  <c r="CL172" i="52"/>
  <c r="CM172" i="52"/>
  <c r="CL173" i="52"/>
  <c r="CM173" i="52"/>
  <c r="CL174" i="52"/>
  <c r="CM174" i="52"/>
  <c r="CL175" i="52"/>
  <c r="CM175" i="52"/>
  <c r="CL176" i="52"/>
  <c r="CM176" i="52"/>
  <c r="CL177" i="52"/>
  <c r="CM177" i="52"/>
  <c r="CL178" i="52"/>
  <c r="CM178" i="52"/>
  <c r="CL179" i="52"/>
  <c r="CM179" i="52"/>
  <c r="CL180" i="52"/>
  <c r="CM180" i="52"/>
  <c r="CL181" i="52"/>
  <c r="CM181" i="52"/>
  <c r="CL182" i="52"/>
  <c r="CM182" i="52"/>
  <c r="CL183" i="52"/>
  <c r="CM183" i="52"/>
  <c r="CL184" i="52"/>
  <c r="CM184" i="52"/>
  <c r="CL185" i="52"/>
  <c r="CM185" i="52"/>
  <c r="CL186" i="52"/>
  <c r="CM186" i="52"/>
  <c r="CL187" i="52"/>
  <c r="CM187" i="52"/>
  <c r="CL188" i="52"/>
  <c r="CM188" i="52"/>
  <c r="CL189" i="52"/>
  <c r="CM189" i="52"/>
  <c r="CL190" i="52"/>
  <c r="CM190" i="52"/>
  <c r="CL191" i="52"/>
  <c r="CM191" i="52"/>
  <c r="CL192" i="52"/>
  <c r="CM192" i="52"/>
  <c r="CL193" i="52"/>
  <c r="CM193" i="52"/>
  <c r="CL194" i="52"/>
  <c r="CM194" i="52"/>
  <c r="CL195" i="52"/>
  <c r="CM195" i="52"/>
  <c r="CL196" i="52"/>
  <c r="CM196" i="52"/>
  <c r="CL197" i="52"/>
  <c r="CM197" i="52"/>
  <c r="CL198" i="52"/>
  <c r="CM198" i="52"/>
  <c r="CL199" i="52"/>
  <c r="CM199" i="52"/>
  <c r="CL200" i="52"/>
  <c r="CM200" i="52"/>
  <c r="CL201" i="52"/>
  <c r="CM201" i="52"/>
  <c r="CL202" i="52"/>
  <c r="CM202" i="52"/>
  <c r="CL203" i="52"/>
  <c r="CM203" i="52"/>
  <c r="CL204" i="52"/>
  <c r="CM204" i="52"/>
  <c r="CL205" i="52"/>
  <c r="CM205" i="52"/>
  <c r="CL206" i="52"/>
  <c r="CM206" i="52"/>
  <c r="CL207" i="52"/>
  <c r="CM207" i="52"/>
  <c r="CM163" i="52"/>
  <c r="CL112" i="52"/>
  <c r="CM112" i="52"/>
  <c r="CL113" i="52"/>
  <c r="CM113" i="52"/>
  <c r="CL114" i="52"/>
  <c r="CM114" i="52"/>
  <c r="CL115" i="52"/>
  <c r="CM115" i="52"/>
  <c r="CL116" i="52"/>
  <c r="CM116" i="52"/>
  <c r="CL117" i="52"/>
  <c r="CM117" i="52"/>
  <c r="CL118" i="52"/>
  <c r="CM118" i="52"/>
  <c r="CL119" i="52"/>
  <c r="CM119" i="52"/>
  <c r="CL120" i="52"/>
  <c r="CM120" i="52"/>
  <c r="CL121" i="52"/>
  <c r="CM121" i="52"/>
  <c r="CL122" i="52"/>
  <c r="CM122" i="52"/>
  <c r="CL123" i="52"/>
  <c r="CM123" i="52"/>
  <c r="CL124" i="52"/>
  <c r="CM124" i="52"/>
  <c r="CL125" i="52"/>
  <c r="CM125" i="52"/>
  <c r="CL126" i="52"/>
  <c r="CM126" i="52"/>
  <c r="CL127" i="52"/>
  <c r="CM127" i="52"/>
  <c r="CL128" i="52"/>
  <c r="CM128" i="52"/>
  <c r="CL129" i="52"/>
  <c r="CM129" i="52"/>
  <c r="CL130" i="52"/>
  <c r="CM130" i="52"/>
  <c r="CL131" i="52"/>
  <c r="CM131" i="52"/>
  <c r="CL132" i="52"/>
  <c r="CM132" i="52"/>
  <c r="CL133" i="52"/>
  <c r="CM133" i="52"/>
  <c r="CL134" i="52"/>
  <c r="CM134" i="52"/>
  <c r="CL135" i="52"/>
  <c r="CM135" i="52"/>
  <c r="CL136" i="52"/>
  <c r="CM136" i="52"/>
  <c r="CL137" i="52"/>
  <c r="CM137" i="52"/>
  <c r="CL138" i="52"/>
  <c r="CM138" i="52"/>
  <c r="CL139" i="52"/>
  <c r="CM139" i="52"/>
  <c r="CL140" i="52"/>
  <c r="CM140" i="52"/>
  <c r="CL141" i="52"/>
  <c r="CM141" i="52"/>
  <c r="CL142" i="52"/>
  <c r="CM142" i="52"/>
  <c r="CL143" i="52"/>
  <c r="CM143" i="52"/>
  <c r="CL144" i="52"/>
  <c r="CM144" i="52"/>
  <c r="CL145" i="52"/>
  <c r="CM145" i="52"/>
  <c r="CL146" i="52"/>
  <c r="CM146" i="52"/>
  <c r="CL147" i="52"/>
  <c r="CM147" i="52"/>
  <c r="CL148" i="52"/>
  <c r="CM148" i="52"/>
  <c r="CL149" i="52"/>
  <c r="CM149" i="52"/>
  <c r="CL150" i="52"/>
  <c r="CM150" i="52"/>
  <c r="CL151" i="52"/>
  <c r="CM151" i="52"/>
  <c r="CL152" i="52"/>
  <c r="CM152" i="52"/>
  <c r="CL153" i="52"/>
  <c r="CM153" i="52"/>
  <c r="CL154" i="52"/>
  <c r="CM154" i="52"/>
  <c r="CL155" i="52"/>
  <c r="CM155" i="52"/>
  <c r="CM111" i="52"/>
  <c r="L169" i="24" a="1"/>
  <c r="L169" i="24" s="1"/>
  <c r="L168" i="24" a="1"/>
  <c r="L168" i="24"/>
  <c r="J169" i="24" a="1"/>
  <c r="J169" i="24" s="1"/>
  <c r="F167" i="24" a="1"/>
  <c r="F167" i="24" s="1"/>
  <c r="BQ164" i="52"/>
  <c r="BR164" i="52"/>
  <c r="BS164" i="52"/>
  <c r="BT164" i="52"/>
  <c r="BU164" i="52"/>
  <c r="BV164" i="52"/>
  <c r="BW164" i="52"/>
  <c r="BX164" i="52"/>
  <c r="BY164" i="52"/>
  <c r="BZ164" i="52"/>
  <c r="CA164" i="52"/>
  <c r="CB164" i="52"/>
  <c r="CC164" i="52"/>
  <c r="CD164" i="52"/>
  <c r="CE164" i="52"/>
  <c r="CF164" i="52"/>
  <c r="CG164" i="52"/>
  <c r="CH164" i="52"/>
  <c r="CI164" i="52"/>
  <c r="CJ164" i="52"/>
  <c r="CK164" i="52"/>
  <c r="BQ165" i="52"/>
  <c r="BR165" i="52"/>
  <c r="BS165" i="52"/>
  <c r="BT165" i="52"/>
  <c r="BU165" i="52"/>
  <c r="BV165" i="52"/>
  <c r="BW165" i="52"/>
  <c r="BX165" i="52"/>
  <c r="BY165" i="52"/>
  <c r="BZ165" i="52"/>
  <c r="CA165" i="52"/>
  <c r="CB165" i="52"/>
  <c r="CC165" i="52"/>
  <c r="CD165" i="52"/>
  <c r="CE165" i="52"/>
  <c r="CF165" i="52"/>
  <c r="CG165" i="52"/>
  <c r="CH165" i="52"/>
  <c r="CI165" i="52"/>
  <c r="CJ165" i="52"/>
  <c r="CK165" i="52"/>
  <c r="BQ166" i="52"/>
  <c r="BR166" i="52"/>
  <c r="BS166" i="52"/>
  <c r="BT166" i="52"/>
  <c r="BU166" i="52"/>
  <c r="BV166" i="52"/>
  <c r="BW166" i="52"/>
  <c r="BX166" i="52"/>
  <c r="BY166" i="52"/>
  <c r="BZ166" i="52"/>
  <c r="CA166" i="52"/>
  <c r="CB166" i="52"/>
  <c r="CC166" i="52"/>
  <c r="CD166" i="52"/>
  <c r="CE166" i="52"/>
  <c r="CF166" i="52"/>
  <c r="CG166" i="52"/>
  <c r="CH166" i="52"/>
  <c r="CI166" i="52"/>
  <c r="CJ166" i="52"/>
  <c r="CK166" i="52"/>
  <c r="BQ167" i="52"/>
  <c r="BR167" i="52"/>
  <c r="BS167" i="52"/>
  <c r="BT167" i="52"/>
  <c r="BU167" i="52"/>
  <c r="BV167" i="52"/>
  <c r="BW167" i="52"/>
  <c r="BX167" i="52"/>
  <c r="BY167" i="52"/>
  <c r="BZ167" i="52"/>
  <c r="CA167" i="52"/>
  <c r="CB167" i="52"/>
  <c r="CC167" i="52"/>
  <c r="CD167" i="52"/>
  <c r="CE167" i="52"/>
  <c r="CF167" i="52"/>
  <c r="CG167" i="52"/>
  <c r="CH167" i="52"/>
  <c r="CI167" i="52"/>
  <c r="CJ167" i="52"/>
  <c r="CK167" i="52"/>
  <c r="BQ168" i="52"/>
  <c r="BR168" i="52"/>
  <c r="BS168" i="52"/>
  <c r="BT168" i="52"/>
  <c r="BU168" i="52"/>
  <c r="BV168" i="52"/>
  <c r="BW168" i="52"/>
  <c r="BX168" i="52"/>
  <c r="BY168" i="52"/>
  <c r="BZ168" i="52"/>
  <c r="CA168" i="52"/>
  <c r="CB168" i="52"/>
  <c r="CC168" i="52"/>
  <c r="CD168" i="52"/>
  <c r="CE168" i="52"/>
  <c r="CF168" i="52"/>
  <c r="CG168" i="52"/>
  <c r="CH168" i="52"/>
  <c r="CI168" i="52"/>
  <c r="CJ168" i="52"/>
  <c r="CK168" i="52"/>
  <c r="BQ169" i="52"/>
  <c r="BR169" i="52"/>
  <c r="BS169" i="52"/>
  <c r="BT169" i="52"/>
  <c r="BU169" i="52"/>
  <c r="BV169" i="52"/>
  <c r="BW169" i="52"/>
  <c r="BX169" i="52"/>
  <c r="BY169" i="52"/>
  <c r="BZ169" i="52"/>
  <c r="CA169" i="52"/>
  <c r="CB169" i="52"/>
  <c r="CC169" i="52"/>
  <c r="CD169" i="52"/>
  <c r="CE169" i="52"/>
  <c r="CF169" i="52"/>
  <c r="CG169" i="52"/>
  <c r="CH169" i="52"/>
  <c r="CI169" i="52"/>
  <c r="CJ169" i="52"/>
  <c r="CK169" i="52"/>
  <c r="BQ170" i="52"/>
  <c r="BR170" i="52"/>
  <c r="BS170" i="52"/>
  <c r="BT170" i="52"/>
  <c r="BU170" i="52"/>
  <c r="BV170" i="52"/>
  <c r="BW170" i="52"/>
  <c r="BX170" i="52"/>
  <c r="BY170" i="52"/>
  <c r="BZ170" i="52"/>
  <c r="CA170" i="52"/>
  <c r="CB170" i="52"/>
  <c r="CC170" i="52"/>
  <c r="CD170" i="52"/>
  <c r="CE170" i="52"/>
  <c r="CF170" i="52"/>
  <c r="CG170" i="52"/>
  <c r="CH170" i="52"/>
  <c r="CI170" i="52"/>
  <c r="CJ170" i="52"/>
  <c r="CK170" i="52"/>
  <c r="BQ171" i="52"/>
  <c r="BR171" i="52"/>
  <c r="BS171" i="52"/>
  <c r="BT171" i="52"/>
  <c r="BU171" i="52"/>
  <c r="BV171" i="52"/>
  <c r="BW171" i="52"/>
  <c r="BX171" i="52"/>
  <c r="BY171" i="52"/>
  <c r="BZ171" i="52"/>
  <c r="CA171" i="52"/>
  <c r="CB171" i="52"/>
  <c r="CC171" i="52"/>
  <c r="CD171" i="52"/>
  <c r="CE171" i="52"/>
  <c r="CF171" i="52"/>
  <c r="CG171" i="52"/>
  <c r="CH171" i="52"/>
  <c r="CI171" i="52"/>
  <c r="CJ171" i="52"/>
  <c r="CK171" i="52"/>
  <c r="BQ172" i="52"/>
  <c r="BR172" i="52"/>
  <c r="BS172" i="52"/>
  <c r="BT172" i="52"/>
  <c r="BU172" i="52"/>
  <c r="BV172" i="52"/>
  <c r="BW172" i="52"/>
  <c r="BX172" i="52"/>
  <c r="BY172" i="52"/>
  <c r="BZ172" i="52"/>
  <c r="CA172" i="52"/>
  <c r="CB172" i="52"/>
  <c r="CC172" i="52"/>
  <c r="CD172" i="52"/>
  <c r="CE172" i="52"/>
  <c r="CF172" i="52"/>
  <c r="CG172" i="52"/>
  <c r="CH172" i="52"/>
  <c r="CI172" i="52"/>
  <c r="CJ172" i="52"/>
  <c r="CK172" i="52"/>
  <c r="BQ173" i="52"/>
  <c r="BR173" i="52"/>
  <c r="BS173" i="52"/>
  <c r="BT173" i="52"/>
  <c r="BU173" i="52"/>
  <c r="BV173" i="52"/>
  <c r="BW173" i="52"/>
  <c r="BX173" i="52"/>
  <c r="BY173" i="52"/>
  <c r="BZ173" i="52"/>
  <c r="CA173" i="52"/>
  <c r="CB173" i="52"/>
  <c r="CC173" i="52"/>
  <c r="CD173" i="52"/>
  <c r="CE173" i="52"/>
  <c r="CF173" i="52"/>
  <c r="CG173" i="52"/>
  <c r="CH173" i="52"/>
  <c r="CI173" i="52"/>
  <c r="CJ173" i="52"/>
  <c r="CK173" i="52"/>
  <c r="BQ174" i="52"/>
  <c r="BR174" i="52"/>
  <c r="BS174" i="52"/>
  <c r="BT174" i="52"/>
  <c r="BU174" i="52"/>
  <c r="BV174" i="52"/>
  <c r="BW174" i="52"/>
  <c r="BX174" i="52"/>
  <c r="BY174" i="52"/>
  <c r="BZ174" i="52"/>
  <c r="CA174" i="52"/>
  <c r="CB174" i="52"/>
  <c r="CC174" i="52"/>
  <c r="CD174" i="52"/>
  <c r="CE174" i="52"/>
  <c r="CF174" i="52"/>
  <c r="CG174" i="52"/>
  <c r="CH174" i="52"/>
  <c r="CI174" i="52"/>
  <c r="CJ174" i="52"/>
  <c r="CK174" i="52"/>
  <c r="BQ175" i="52"/>
  <c r="BR175" i="52"/>
  <c r="BS175" i="52"/>
  <c r="BT175" i="52"/>
  <c r="BU175" i="52"/>
  <c r="BV175" i="52"/>
  <c r="BW175" i="52"/>
  <c r="BX175" i="52"/>
  <c r="BY175" i="52"/>
  <c r="BZ175" i="52"/>
  <c r="CA175" i="52"/>
  <c r="CB175" i="52"/>
  <c r="CC175" i="52"/>
  <c r="CD175" i="52"/>
  <c r="CE175" i="52"/>
  <c r="CF175" i="52"/>
  <c r="CG175" i="52"/>
  <c r="CH175" i="52"/>
  <c r="CI175" i="52"/>
  <c r="CJ175" i="52"/>
  <c r="CK175" i="52"/>
  <c r="BQ176" i="52"/>
  <c r="BR176" i="52"/>
  <c r="BS176" i="52"/>
  <c r="BT176" i="52"/>
  <c r="BU176" i="52"/>
  <c r="BV176" i="52"/>
  <c r="BW176" i="52"/>
  <c r="BX176" i="52"/>
  <c r="BY176" i="52"/>
  <c r="BZ176" i="52"/>
  <c r="CA176" i="52"/>
  <c r="CB176" i="52"/>
  <c r="CC176" i="52"/>
  <c r="CD176" i="52"/>
  <c r="CE176" i="52"/>
  <c r="CF176" i="52"/>
  <c r="CG176" i="52"/>
  <c r="CH176" i="52"/>
  <c r="CI176" i="52"/>
  <c r="CJ176" i="52"/>
  <c r="CK176" i="52"/>
  <c r="BQ177" i="52"/>
  <c r="BR177" i="52"/>
  <c r="BS177" i="52"/>
  <c r="BT177" i="52"/>
  <c r="BU177" i="52"/>
  <c r="BV177" i="52"/>
  <c r="BW177" i="52"/>
  <c r="BX177" i="52"/>
  <c r="BY177" i="52"/>
  <c r="BZ177" i="52"/>
  <c r="CA177" i="52"/>
  <c r="CB177" i="52"/>
  <c r="CC177" i="52"/>
  <c r="CD177" i="52"/>
  <c r="CE177" i="52"/>
  <c r="CF177" i="52"/>
  <c r="CG177" i="52"/>
  <c r="CH177" i="52"/>
  <c r="CI177" i="52"/>
  <c r="CJ177" i="52"/>
  <c r="CK177" i="52"/>
  <c r="BQ178" i="52"/>
  <c r="BR178" i="52"/>
  <c r="BS178" i="52"/>
  <c r="BT178" i="52"/>
  <c r="BU178" i="52"/>
  <c r="BV178" i="52"/>
  <c r="BW178" i="52"/>
  <c r="BX178" i="52"/>
  <c r="BY178" i="52"/>
  <c r="BZ178" i="52"/>
  <c r="CA178" i="52"/>
  <c r="CB178" i="52"/>
  <c r="CC178" i="52"/>
  <c r="CD178" i="52"/>
  <c r="CE178" i="52"/>
  <c r="CF178" i="52"/>
  <c r="CG178" i="52"/>
  <c r="CH178" i="52"/>
  <c r="CI178" i="52"/>
  <c r="CJ178" i="52"/>
  <c r="CK178" i="52"/>
  <c r="BQ179" i="52"/>
  <c r="BR179" i="52"/>
  <c r="BS179" i="52"/>
  <c r="BT179" i="52"/>
  <c r="BU179" i="52"/>
  <c r="BV179" i="52"/>
  <c r="BW179" i="52"/>
  <c r="BX179" i="52"/>
  <c r="BY179" i="52"/>
  <c r="BZ179" i="52"/>
  <c r="CA179" i="52"/>
  <c r="CB179" i="52"/>
  <c r="CC179" i="52"/>
  <c r="CD179" i="52"/>
  <c r="CE179" i="52"/>
  <c r="CF179" i="52"/>
  <c r="CG179" i="52"/>
  <c r="CH179" i="52"/>
  <c r="CI179" i="52"/>
  <c r="CJ179" i="52"/>
  <c r="CK179" i="52"/>
  <c r="BQ180" i="52"/>
  <c r="BR180" i="52"/>
  <c r="BS180" i="52"/>
  <c r="BT180" i="52"/>
  <c r="BU180" i="52"/>
  <c r="BV180" i="52"/>
  <c r="BW180" i="52"/>
  <c r="BX180" i="52"/>
  <c r="BY180" i="52"/>
  <c r="BZ180" i="52"/>
  <c r="CA180" i="52"/>
  <c r="CB180" i="52"/>
  <c r="CC180" i="52"/>
  <c r="CD180" i="52"/>
  <c r="CE180" i="52"/>
  <c r="CF180" i="52"/>
  <c r="CG180" i="52"/>
  <c r="CH180" i="52"/>
  <c r="CI180" i="52"/>
  <c r="CJ180" i="52"/>
  <c r="CK180" i="52"/>
  <c r="BQ181" i="52"/>
  <c r="BR181" i="52"/>
  <c r="BS181" i="52"/>
  <c r="BT181" i="52"/>
  <c r="BU181" i="52"/>
  <c r="BV181" i="52"/>
  <c r="BW181" i="52"/>
  <c r="BX181" i="52"/>
  <c r="BY181" i="52"/>
  <c r="BZ181" i="52"/>
  <c r="CA181" i="52"/>
  <c r="CB181" i="52"/>
  <c r="CC181" i="52"/>
  <c r="CD181" i="52"/>
  <c r="CE181" i="52"/>
  <c r="CF181" i="52"/>
  <c r="CG181" i="52"/>
  <c r="CH181" i="52"/>
  <c r="CI181" i="52"/>
  <c r="CJ181" i="52"/>
  <c r="CK181" i="52"/>
  <c r="BQ182" i="52"/>
  <c r="BR182" i="52"/>
  <c r="BS182" i="52"/>
  <c r="BT182" i="52"/>
  <c r="BU182" i="52"/>
  <c r="BV182" i="52"/>
  <c r="BW182" i="52"/>
  <c r="BX182" i="52"/>
  <c r="BY182" i="52"/>
  <c r="BZ182" i="52"/>
  <c r="CA182" i="52"/>
  <c r="CB182" i="52"/>
  <c r="CC182" i="52"/>
  <c r="CD182" i="52"/>
  <c r="CE182" i="52"/>
  <c r="CF182" i="52"/>
  <c r="CG182" i="52"/>
  <c r="CH182" i="52"/>
  <c r="CI182" i="52"/>
  <c r="CJ182" i="52"/>
  <c r="CK182" i="52"/>
  <c r="BQ183" i="52"/>
  <c r="BR183" i="52"/>
  <c r="BS183" i="52"/>
  <c r="BT183" i="52"/>
  <c r="BU183" i="52"/>
  <c r="BV183" i="52"/>
  <c r="BW183" i="52"/>
  <c r="BX183" i="52"/>
  <c r="BY183" i="52"/>
  <c r="BZ183" i="52"/>
  <c r="CA183" i="52"/>
  <c r="CB183" i="52"/>
  <c r="CC183" i="52"/>
  <c r="CD183" i="52"/>
  <c r="CE183" i="52"/>
  <c r="CF183" i="52"/>
  <c r="CG183" i="52"/>
  <c r="CH183" i="52"/>
  <c r="CI183" i="52"/>
  <c r="CJ183" i="52"/>
  <c r="CK183" i="52"/>
  <c r="BQ184" i="52"/>
  <c r="BR184" i="52"/>
  <c r="BS184" i="52"/>
  <c r="BT184" i="52"/>
  <c r="BU184" i="52"/>
  <c r="BV184" i="52"/>
  <c r="BW184" i="52"/>
  <c r="BX184" i="52"/>
  <c r="BY184" i="52"/>
  <c r="BZ184" i="52"/>
  <c r="CA184" i="52"/>
  <c r="CB184" i="52"/>
  <c r="CC184" i="52"/>
  <c r="CD184" i="52"/>
  <c r="CE184" i="52"/>
  <c r="CF184" i="52"/>
  <c r="CG184" i="52"/>
  <c r="CH184" i="52"/>
  <c r="CI184" i="52"/>
  <c r="CJ184" i="52"/>
  <c r="CK184" i="52"/>
  <c r="BQ185" i="52"/>
  <c r="BR185" i="52"/>
  <c r="BS185" i="52"/>
  <c r="BT185" i="52"/>
  <c r="BU185" i="52"/>
  <c r="BV185" i="52"/>
  <c r="BW185" i="52"/>
  <c r="BX185" i="52"/>
  <c r="BY185" i="52"/>
  <c r="BZ185" i="52"/>
  <c r="CA185" i="52"/>
  <c r="CB185" i="52"/>
  <c r="CC185" i="52"/>
  <c r="CD185" i="52"/>
  <c r="CE185" i="52"/>
  <c r="CF185" i="52"/>
  <c r="CG185" i="52"/>
  <c r="CH185" i="52"/>
  <c r="CI185" i="52"/>
  <c r="CJ185" i="52"/>
  <c r="CK185" i="52"/>
  <c r="BQ186" i="52"/>
  <c r="BR186" i="52"/>
  <c r="BS186" i="52"/>
  <c r="BT186" i="52"/>
  <c r="BU186" i="52"/>
  <c r="BV186" i="52"/>
  <c r="BW186" i="52"/>
  <c r="BX186" i="52"/>
  <c r="BY186" i="52"/>
  <c r="BZ186" i="52"/>
  <c r="CA186" i="52"/>
  <c r="CB186" i="52"/>
  <c r="CC186" i="52"/>
  <c r="CD186" i="52"/>
  <c r="CE186" i="52"/>
  <c r="CF186" i="52"/>
  <c r="CG186" i="52"/>
  <c r="CH186" i="52"/>
  <c r="CI186" i="52"/>
  <c r="CJ186" i="52"/>
  <c r="CK186" i="52"/>
  <c r="BQ187" i="52"/>
  <c r="BR187" i="52"/>
  <c r="BS187" i="52"/>
  <c r="BT187" i="52"/>
  <c r="BU187" i="52"/>
  <c r="BV187" i="52"/>
  <c r="BW187" i="52"/>
  <c r="BX187" i="52"/>
  <c r="BY187" i="52"/>
  <c r="BZ187" i="52"/>
  <c r="CA187" i="52"/>
  <c r="CB187" i="52"/>
  <c r="CC187" i="52"/>
  <c r="CD187" i="52"/>
  <c r="CE187" i="52"/>
  <c r="CF187" i="52"/>
  <c r="CG187" i="52"/>
  <c r="CH187" i="52"/>
  <c r="CI187" i="52"/>
  <c r="CJ187" i="52"/>
  <c r="CK187" i="52"/>
  <c r="BQ188" i="52"/>
  <c r="BR188" i="52"/>
  <c r="BS188" i="52"/>
  <c r="BT188" i="52"/>
  <c r="BU188" i="52"/>
  <c r="BV188" i="52"/>
  <c r="BW188" i="52"/>
  <c r="BX188" i="52"/>
  <c r="BY188" i="52"/>
  <c r="BZ188" i="52"/>
  <c r="CA188" i="52"/>
  <c r="CB188" i="52"/>
  <c r="CC188" i="52"/>
  <c r="CD188" i="52"/>
  <c r="CE188" i="52"/>
  <c r="CF188" i="52"/>
  <c r="CG188" i="52"/>
  <c r="CH188" i="52"/>
  <c r="CI188" i="52"/>
  <c r="CJ188" i="52"/>
  <c r="CK188" i="52"/>
  <c r="BQ189" i="52"/>
  <c r="BR189" i="52"/>
  <c r="BS189" i="52"/>
  <c r="BT189" i="52"/>
  <c r="BU189" i="52"/>
  <c r="BV189" i="52"/>
  <c r="BW189" i="52"/>
  <c r="BX189" i="52"/>
  <c r="BY189" i="52"/>
  <c r="BZ189" i="52"/>
  <c r="CA189" i="52"/>
  <c r="CB189" i="52"/>
  <c r="CC189" i="52"/>
  <c r="CD189" i="52"/>
  <c r="CE189" i="52"/>
  <c r="CF189" i="52"/>
  <c r="CG189" i="52"/>
  <c r="CH189" i="52"/>
  <c r="CI189" i="52"/>
  <c r="CJ189" i="52"/>
  <c r="CK189" i="52"/>
  <c r="BQ190" i="52"/>
  <c r="BR190" i="52"/>
  <c r="BS190" i="52"/>
  <c r="BT190" i="52"/>
  <c r="BU190" i="52"/>
  <c r="BV190" i="52"/>
  <c r="BW190" i="52"/>
  <c r="BX190" i="52"/>
  <c r="BY190" i="52"/>
  <c r="BZ190" i="52"/>
  <c r="CA190" i="52"/>
  <c r="CB190" i="52"/>
  <c r="CC190" i="52"/>
  <c r="CD190" i="52"/>
  <c r="CE190" i="52"/>
  <c r="CF190" i="52"/>
  <c r="CG190" i="52"/>
  <c r="CH190" i="52"/>
  <c r="CI190" i="52"/>
  <c r="CJ190" i="52"/>
  <c r="CK190" i="52"/>
  <c r="BQ191" i="52"/>
  <c r="BR191" i="52"/>
  <c r="BS191" i="52"/>
  <c r="BT191" i="52"/>
  <c r="BU191" i="52"/>
  <c r="BV191" i="52"/>
  <c r="BW191" i="52"/>
  <c r="BX191" i="52"/>
  <c r="BY191" i="52"/>
  <c r="BZ191" i="52"/>
  <c r="CA191" i="52"/>
  <c r="CB191" i="52"/>
  <c r="CC191" i="52"/>
  <c r="CD191" i="52"/>
  <c r="CE191" i="52"/>
  <c r="CF191" i="52"/>
  <c r="CG191" i="52"/>
  <c r="CH191" i="52"/>
  <c r="CI191" i="52"/>
  <c r="CJ191" i="52"/>
  <c r="CK191" i="52"/>
  <c r="BQ192" i="52"/>
  <c r="BR192" i="52"/>
  <c r="BS192" i="52"/>
  <c r="BT192" i="52"/>
  <c r="BU192" i="52"/>
  <c r="BV192" i="52"/>
  <c r="BW192" i="52"/>
  <c r="BX192" i="52"/>
  <c r="BY192" i="52"/>
  <c r="BZ192" i="52"/>
  <c r="CA192" i="52"/>
  <c r="CB192" i="52"/>
  <c r="CC192" i="52"/>
  <c r="CD192" i="52"/>
  <c r="CE192" i="52"/>
  <c r="CF192" i="52"/>
  <c r="CG192" i="52"/>
  <c r="CH192" i="52"/>
  <c r="CI192" i="52"/>
  <c r="CJ192" i="52"/>
  <c r="CK192" i="52"/>
  <c r="BQ193" i="52"/>
  <c r="BR193" i="52"/>
  <c r="BS193" i="52"/>
  <c r="BT193" i="52"/>
  <c r="BU193" i="52"/>
  <c r="BV193" i="52"/>
  <c r="BW193" i="52"/>
  <c r="BX193" i="52"/>
  <c r="BY193" i="52"/>
  <c r="BZ193" i="52"/>
  <c r="CA193" i="52"/>
  <c r="CB193" i="52"/>
  <c r="CC193" i="52"/>
  <c r="CD193" i="52"/>
  <c r="CE193" i="52"/>
  <c r="CF193" i="52"/>
  <c r="CG193" i="52"/>
  <c r="CH193" i="52"/>
  <c r="CI193" i="52"/>
  <c r="CJ193" i="52"/>
  <c r="CK193" i="52"/>
  <c r="BQ194" i="52"/>
  <c r="BR194" i="52"/>
  <c r="BS194" i="52"/>
  <c r="BT194" i="52"/>
  <c r="BU194" i="52"/>
  <c r="BV194" i="52"/>
  <c r="BW194" i="52"/>
  <c r="BX194" i="52"/>
  <c r="BY194" i="52"/>
  <c r="BZ194" i="52"/>
  <c r="CA194" i="52"/>
  <c r="CB194" i="52"/>
  <c r="CC194" i="52"/>
  <c r="CD194" i="52"/>
  <c r="CE194" i="52"/>
  <c r="CF194" i="52"/>
  <c r="CG194" i="52"/>
  <c r="CH194" i="52"/>
  <c r="CI194" i="52"/>
  <c r="CJ194" i="52"/>
  <c r="CK194" i="52"/>
  <c r="BQ195" i="52"/>
  <c r="BR195" i="52"/>
  <c r="BS195" i="52"/>
  <c r="BT195" i="52"/>
  <c r="BU195" i="52"/>
  <c r="BV195" i="52"/>
  <c r="BW195" i="52"/>
  <c r="BX195" i="52"/>
  <c r="BY195" i="52"/>
  <c r="BZ195" i="52"/>
  <c r="CA195" i="52"/>
  <c r="CB195" i="52"/>
  <c r="CC195" i="52"/>
  <c r="CD195" i="52"/>
  <c r="CE195" i="52"/>
  <c r="CF195" i="52"/>
  <c r="CG195" i="52"/>
  <c r="CH195" i="52"/>
  <c r="CI195" i="52"/>
  <c r="CJ195" i="52"/>
  <c r="CK195" i="52"/>
  <c r="BQ196" i="52"/>
  <c r="BR196" i="52"/>
  <c r="BS196" i="52"/>
  <c r="BT196" i="52"/>
  <c r="BU196" i="52"/>
  <c r="BV196" i="52"/>
  <c r="BW196" i="52"/>
  <c r="BX196" i="52"/>
  <c r="BY196" i="52"/>
  <c r="BZ196" i="52"/>
  <c r="CA196" i="52"/>
  <c r="CB196" i="52"/>
  <c r="CC196" i="52"/>
  <c r="CD196" i="52"/>
  <c r="CE196" i="52"/>
  <c r="CF196" i="52"/>
  <c r="CG196" i="52"/>
  <c r="CH196" i="52"/>
  <c r="CI196" i="52"/>
  <c r="CJ196" i="52"/>
  <c r="CK196" i="52"/>
  <c r="BQ197" i="52"/>
  <c r="BR197" i="52"/>
  <c r="BS197" i="52"/>
  <c r="BT197" i="52"/>
  <c r="BU197" i="52"/>
  <c r="BV197" i="52"/>
  <c r="BW197" i="52"/>
  <c r="BX197" i="52"/>
  <c r="BY197" i="52"/>
  <c r="BZ197" i="52"/>
  <c r="CA197" i="52"/>
  <c r="CB197" i="52"/>
  <c r="CC197" i="52"/>
  <c r="CD197" i="52"/>
  <c r="CE197" i="52"/>
  <c r="CF197" i="52"/>
  <c r="CG197" i="52"/>
  <c r="CH197" i="52"/>
  <c r="CI197" i="52"/>
  <c r="CJ197" i="52"/>
  <c r="CK197" i="52"/>
  <c r="BQ198" i="52"/>
  <c r="BR198" i="52"/>
  <c r="BS198" i="52"/>
  <c r="BT198" i="52"/>
  <c r="BU198" i="52"/>
  <c r="BV198" i="52"/>
  <c r="BW198" i="52"/>
  <c r="BX198" i="52"/>
  <c r="BY198" i="52"/>
  <c r="BZ198" i="52"/>
  <c r="CA198" i="52"/>
  <c r="CB198" i="52"/>
  <c r="CC198" i="52"/>
  <c r="CD198" i="52"/>
  <c r="CE198" i="52"/>
  <c r="CF198" i="52"/>
  <c r="CG198" i="52"/>
  <c r="CH198" i="52"/>
  <c r="CI198" i="52"/>
  <c r="CJ198" i="52"/>
  <c r="CK198" i="52"/>
  <c r="BQ199" i="52"/>
  <c r="BR199" i="52"/>
  <c r="BS199" i="52"/>
  <c r="BT199" i="52"/>
  <c r="BU199" i="52"/>
  <c r="BV199" i="52"/>
  <c r="BW199" i="52"/>
  <c r="BX199" i="52"/>
  <c r="BY199" i="52"/>
  <c r="BZ199" i="52"/>
  <c r="CA199" i="52"/>
  <c r="CB199" i="52"/>
  <c r="CC199" i="52"/>
  <c r="CD199" i="52"/>
  <c r="CE199" i="52"/>
  <c r="CF199" i="52"/>
  <c r="CG199" i="52"/>
  <c r="CH199" i="52"/>
  <c r="CI199" i="52"/>
  <c r="CJ199" i="52"/>
  <c r="CK199" i="52"/>
  <c r="BQ200" i="52"/>
  <c r="BR200" i="52"/>
  <c r="BS200" i="52"/>
  <c r="BT200" i="52"/>
  <c r="BU200" i="52"/>
  <c r="BV200" i="52"/>
  <c r="BW200" i="52"/>
  <c r="BX200" i="52"/>
  <c r="BY200" i="52"/>
  <c r="BZ200" i="52"/>
  <c r="CA200" i="52"/>
  <c r="CB200" i="52"/>
  <c r="CC200" i="52"/>
  <c r="CD200" i="52"/>
  <c r="CE200" i="52"/>
  <c r="CF200" i="52"/>
  <c r="CG200" i="52"/>
  <c r="CH200" i="52"/>
  <c r="CI200" i="52"/>
  <c r="CJ200" i="52"/>
  <c r="CK200" i="52"/>
  <c r="BQ201" i="52"/>
  <c r="BR201" i="52"/>
  <c r="BS201" i="52"/>
  <c r="BT201" i="52"/>
  <c r="BU201" i="52"/>
  <c r="BV201" i="52"/>
  <c r="BW201" i="52"/>
  <c r="BX201" i="52"/>
  <c r="BY201" i="52"/>
  <c r="BZ201" i="52"/>
  <c r="CA201" i="52"/>
  <c r="CB201" i="52"/>
  <c r="CC201" i="52"/>
  <c r="CD201" i="52"/>
  <c r="CE201" i="52"/>
  <c r="CF201" i="52"/>
  <c r="CG201" i="52"/>
  <c r="CH201" i="52"/>
  <c r="CI201" i="52"/>
  <c r="CJ201" i="52"/>
  <c r="CK201" i="52"/>
  <c r="BQ202" i="52"/>
  <c r="BR202" i="52"/>
  <c r="BS202" i="52"/>
  <c r="BT202" i="52"/>
  <c r="BU202" i="52"/>
  <c r="BV202" i="52"/>
  <c r="BW202" i="52"/>
  <c r="BX202" i="52"/>
  <c r="BY202" i="52"/>
  <c r="BZ202" i="52"/>
  <c r="CA202" i="52"/>
  <c r="CB202" i="52"/>
  <c r="CC202" i="52"/>
  <c r="CD202" i="52"/>
  <c r="CE202" i="52"/>
  <c r="CF202" i="52"/>
  <c r="CG202" i="52"/>
  <c r="CH202" i="52"/>
  <c r="CI202" i="52"/>
  <c r="CJ202" i="52"/>
  <c r="CK202" i="52"/>
  <c r="BQ203" i="52"/>
  <c r="BR203" i="52"/>
  <c r="BS203" i="52"/>
  <c r="BT203" i="52"/>
  <c r="BU203" i="52"/>
  <c r="BV203" i="52"/>
  <c r="BW203" i="52"/>
  <c r="BX203" i="52"/>
  <c r="BY203" i="52"/>
  <c r="BZ203" i="52"/>
  <c r="CA203" i="52"/>
  <c r="CB203" i="52"/>
  <c r="CC203" i="52"/>
  <c r="CD203" i="52"/>
  <c r="CE203" i="52"/>
  <c r="CF203" i="52"/>
  <c r="CG203" i="52"/>
  <c r="CH203" i="52"/>
  <c r="CI203" i="52"/>
  <c r="CJ203" i="52"/>
  <c r="CK203" i="52"/>
  <c r="BQ204" i="52"/>
  <c r="BR204" i="52"/>
  <c r="BS204" i="52"/>
  <c r="BT204" i="52"/>
  <c r="BU204" i="52"/>
  <c r="BV204" i="52"/>
  <c r="BW204" i="52"/>
  <c r="BX204" i="52"/>
  <c r="BY204" i="52"/>
  <c r="BZ204" i="52"/>
  <c r="CA204" i="52"/>
  <c r="CB204" i="52"/>
  <c r="CC204" i="52"/>
  <c r="CD204" i="52"/>
  <c r="CE204" i="52"/>
  <c r="CF204" i="52"/>
  <c r="CG204" i="52"/>
  <c r="CH204" i="52"/>
  <c r="CI204" i="52"/>
  <c r="CJ204" i="52"/>
  <c r="CK204" i="52"/>
  <c r="BQ205" i="52"/>
  <c r="BR205" i="52"/>
  <c r="BS205" i="52"/>
  <c r="BT205" i="52"/>
  <c r="BU205" i="52"/>
  <c r="BV205" i="52"/>
  <c r="BW205" i="52"/>
  <c r="BX205" i="52"/>
  <c r="BY205" i="52"/>
  <c r="BZ205" i="52"/>
  <c r="CA205" i="52"/>
  <c r="CB205" i="52"/>
  <c r="CC205" i="52"/>
  <c r="CD205" i="52"/>
  <c r="CE205" i="52"/>
  <c r="CF205" i="52"/>
  <c r="CG205" i="52"/>
  <c r="CH205" i="52"/>
  <c r="CI205" i="52"/>
  <c r="CJ205" i="52"/>
  <c r="CK205" i="52"/>
  <c r="BQ206" i="52"/>
  <c r="BR206" i="52"/>
  <c r="BS206" i="52"/>
  <c r="BT206" i="52"/>
  <c r="BU206" i="52"/>
  <c r="BV206" i="52"/>
  <c r="BW206" i="52"/>
  <c r="BX206" i="52"/>
  <c r="BY206" i="52"/>
  <c r="BZ206" i="52"/>
  <c r="CA206" i="52"/>
  <c r="CB206" i="52"/>
  <c r="CC206" i="52"/>
  <c r="CD206" i="52"/>
  <c r="CE206" i="52"/>
  <c r="CF206" i="52"/>
  <c r="CG206" i="52"/>
  <c r="CH206" i="52"/>
  <c r="CI206" i="52"/>
  <c r="CJ206" i="52"/>
  <c r="CK206" i="52"/>
  <c r="BQ207" i="52"/>
  <c r="BR207" i="52"/>
  <c r="BS207" i="52"/>
  <c r="BT207" i="52"/>
  <c r="BU207" i="52"/>
  <c r="BV207" i="52"/>
  <c r="BW207" i="52"/>
  <c r="BX207" i="52"/>
  <c r="BY207" i="52"/>
  <c r="BZ207" i="52"/>
  <c r="CA207" i="52"/>
  <c r="CB207" i="52"/>
  <c r="CC207" i="52"/>
  <c r="CD207" i="52"/>
  <c r="CE207" i="52"/>
  <c r="CF207" i="52"/>
  <c r="CG207" i="52"/>
  <c r="CH207" i="52"/>
  <c r="CI207" i="52"/>
  <c r="CJ207" i="52"/>
  <c r="CK207" i="52"/>
  <c r="BR163" i="52"/>
  <c r="BS163" i="52"/>
  <c r="BT163" i="52"/>
  <c r="BU163" i="52"/>
  <c r="BV163" i="52"/>
  <c r="BW163" i="52"/>
  <c r="BX163" i="52"/>
  <c r="BY163" i="52"/>
  <c r="BZ163" i="52"/>
  <c r="CA163" i="52"/>
  <c r="CB163" i="52"/>
  <c r="CC163" i="52"/>
  <c r="CD163" i="52"/>
  <c r="CE163" i="52"/>
  <c r="CF163" i="52"/>
  <c r="CG163" i="52"/>
  <c r="CH163" i="52"/>
  <c r="CI163" i="52"/>
  <c r="CJ163" i="52"/>
  <c r="CK163" i="52"/>
  <c r="CL163" i="52"/>
  <c r="BQ112" i="52"/>
  <c r="BR112" i="52"/>
  <c r="BS112" i="52"/>
  <c r="BT112" i="52"/>
  <c r="BU112" i="52"/>
  <c r="BV112" i="52"/>
  <c r="BW112" i="52"/>
  <c r="BX112" i="52"/>
  <c r="BY112" i="52"/>
  <c r="BZ112" i="52"/>
  <c r="CA112" i="52"/>
  <c r="CB112" i="52"/>
  <c r="CC112" i="52"/>
  <c r="CD112" i="52"/>
  <c r="CE112" i="52"/>
  <c r="CF112" i="52"/>
  <c r="CG112" i="52"/>
  <c r="CH112" i="52"/>
  <c r="CI112" i="52"/>
  <c r="CJ112" i="52"/>
  <c r="CK112" i="52"/>
  <c r="BQ113" i="52"/>
  <c r="BR113" i="52"/>
  <c r="BS113" i="52"/>
  <c r="BT113" i="52"/>
  <c r="BU113" i="52"/>
  <c r="BV113" i="52"/>
  <c r="BW113" i="52"/>
  <c r="BX113" i="52"/>
  <c r="BY113" i="52"/>
  <c r="BZ113" i="52"/>
  <c r="CA113" i="52"/>
  <c r="CB113" i="52"/>
  <c r="CC113" i="52"/>
  <c r="CD113" i="52"/>
  <c r="CE113" i="52"/>
  <c r="CF113" i="52"/>
  <c r="CG113" i="52"/>
  <c r="CH113" i="52"/>
  <c r="CI113" i="52"/>
  <c r="CJ113" i="52"/>
  <c r="CK113" i="52"/>
  <c r="BQ114" i="52"/>
  <c r="BR114" i="52"/>
  <c r="BS114" i="52"/>
  <c r="BT114" i="52"/>
  <c r="BU114" i="52"/>
  <c r="BV114" i="52"/>
  <c r="BW114" i="52"/>
  <c r="BX114" i="52"/>
  <c r="BY114" i="52"/>
  <c r="BZ114" i="52"/>
  <c r="CA114" i="52"/>
  <c r="CB114" i="52"/>
  <c r="CC114" i="52"/>
  <c r="CD114" i="52"/>
  <c r="CE114" i="52"/>
  <c r="CF114" i="52"/>
  <c r="CG114" i="52"/>
  <c r="CH114" i="52"/>
  <c r="CI114" i="52"/>
  <c r="CJ114" i="52"/>
  <c r="CK114" i="52"/>
  <c r="BQ115" i="52"/>
  <c r="BR115" i="52"/>
  <c r="BS115" i="52"/>
  <c r="BT115" i="52"/>
  <c r="BU115" i="52"/>
  <c r="BV115" i="52"/>
  <c r="BW115" i="52"/>
  <c r="BX115" i="52"/>
  <c r="BY115" i="52"/>
  <c r="BZ115" i="52"/>
  <c r="CA115" i="52"/>
  <c r="CB115" i="52"/>
  <c r="CC115" i="52"/>
  <c r="CD115" i="52"/>
  <c r="CE115" i="52"/>
  <c r="CF115" i="52"/>
  <c r="CG115" i="52"/>
  <c r="CH115" i="52"/>
  <c r="CI115" i="52"/>
  <c r="CJ115" i="52"/>
  <c r="CK115" i="52"/>
  <c r="BQ116" i="52"/>
  <c r="BR116" i="52"/>
  <c r="BS116" i="52"/>
  <c r="BT116" i="52"/>
  <c r="BU116" i="52"/>
  <c r="BV116" i="52"/>
  <c r="BW116" i="52"/>
  <c r="BX116" i="52"/>
  <c r="BY116" i="52"/>
  <c r="BZ116" i="52"/>
  <c r="CA116" i="52"/>
  <c r="CB116" i="52"/>
  <c r="CC116" i="52"/>
  <c r="CD116" i="52"/>
  <c r="CE116" i="52"/>
  <c r="CF116" i="52"/>
  <c r="CG116" i="52"/>
  <c r="CH116" i="52"/>
  <c r="CI116" i="52"/>
  <c r="CJ116" i="52"/>
  <c r="CK116" i="52"/>
  <c r="BQ117" i="52"/>
  <c r="BR117" i="52"/>
  <c r="BS117" i="52"/>
  <c r="BT117" i="52"/>
  <c r="BU117" i="52"/>
  <c r="BV117" i="52"/>
  <c r="BW117" i="52"/>
  <c r="BX117" i="52"/>
  <c r="BY117" i="52"/>
  <c r="BZ117" i="52"/>
  <c r="CA117" i="52"/>
  <c r="CB117" i="52"/>
  <c r="CC117" i="52"/>
  <c r="CD117" i="52"/>
  <c r="CE117" i="52"/>
  <c r="CF117" i="52"/>
  <c r="CG117" i="52"/>
  <c r="CH117" i="52"/>
  <c r="CI117" i="52"/>
  <c r="CJ117" i="52"/>
  <c r="CK117" i="52"/>
  <c r="BQ118" i="52"/>
  <c r="BR118" i="52"/>
  <c r="BS118" i="52"/>
  <c r="BT118" i="52"/>
  <c r="BU118" i="52"/>
  <c r="BV118" i="52"/>
  <c r="BW118" i="52"/>
  <c r="BX118" i="52"/>
  <c r="BY118" i="52"/>
  <c r="BZ118" i="52"/>
  <c r="CA118" i="52"/>
  <c r="CB118" i="52"/>
  <c r="CC118" i="52"/>
  <c r="CD118" i="52"/>
  <c r="CE118" i="52"/>
  <c r="CF118" i="52"/>
  <c r="CG118" i="52"/>
  <c r="CH118" i="52"/>
  <c r="CI118" i="52"/>
  <c r="CJ118" i="52"/>
  <c r="CK118" i="52"/>
  <c r="BQ119" i="52"/>
  <c r="BR119" i="52"/>
  <c r="BS119" i="52"/>
  <c r="BT119" i="52"/>
  <c r="BU119" i="52"/>
  <c r="BV119" i="52"/>
  <c r="BW119" i="52"/>
  <c r="BX119" i="52"/>
  <c r="BY119" i="52"/>
  <c r="BZ119" i="52"/>
  <c r="CA119" i="52"/>
  <c r="CB119" i="52"/>
  <c r="CC119" i="52"/>
  <c r="CD119" i="52"/>
  <c r="CE119" i="52"/>
  <c r="CF119" i="52"/>
  <c r="CG119" i="52"/>
  <c r="CH119" i="52"/>
  <c r="CI119" i="52"/>
  <c r="CJ119" i="52"/>
  <c r="CK119" i="52"/>
  <c r="BQ120" i="52"/>
  <c r="BR120" i="52"/>
  <c r="BS120" i="52"/>
  <c r="BT120" i="52"/>
  <c r="BU120" i="52"/>
  <c r="BV120" i="52"/>
  <c r="BW120" i="52"/>
  <c r="BX120" i="52"/>
  <c r="BY120" i="52"/>
  <c r="BZ120" i="52"/>
  <c r="CA120" i="52"/>
  <c r="CB120" i="52"/>
  <c r="CC120" i="52"/>
  <c r="CD120" i="52"/>
  <c r="CE120" i="52"/>
  <c r="CF120" i="52"/>
  <c r="CG120" i="52"/>
  <c r="CH120" i="52"/>
  <c r="CI120" i="52"/>
  <c r="CJ120" i="52"/>
  <c r="CK120" i="52"/>
  <c r="BQ121" i="52"/>
  <c r="BR121" i="52"/>
  <c r="BS121" i="52"/>
  <c r="BT121" i="52"/>
  <c r="BU121" i="52"/>
  <c r="BV121" i="52"/>
  <c r="BW121" i="52"/>
  <c r="BX121" i="52"/>
  <c r="BY121" i="52"/>
  <c r="BZ121" i="52"/>
  <c r="CA121" i="52"/>
  <c r="CB121" i="52"/>
  <c r="CC121" i="52"/>
  <c r="CD121" i="52"/>
  <c r="CE121" i="52"/>
  <c r="CF121" i="52"/>
  <c r="CG121" i="52"/>
  <c r="CH121" i="52"/>
  <c r="CI121" i="52"/>
  <c r="CJ121" i="52"/>
  <c r="CK121" i="52"/>
  <c r="BQ122" i="52"/>
  <c r="BR122" i="52"/>
  <c r="BS122" i="52"/>
  <c r="BT122" i="52"/>
  <c r="BU122" i="52"/>
  <c r="BV122" i="52"/>
  <c r="BW122" i="52"/>
  <c r="BX122" i="52"/>
  <c r="BY122" i="52"/>
  <c r="BZ122" i="52"/>
  <c r="CA122" i="52"/>
  <c r="CB122" i="52"/>
  <c r="CC122" i="52"/>
  <c r="CD122" i="52"/>
  <c r="CE122" i="52"/>
  <c r="CF122" i="52"/>
  <c r="CG122" i="52"/>
  <c r="CH122" i="52"/>
  <c r="CI122" i="52"/>
  <c r="CJ122" i="52"/>
  <c r="CK122" i="52"/>
  <c r="BQ123" i="52"/>
  <c r="BR123" i="52"/>
  <c r="BS123" i="52"/>
  <c r="BT123" i="52"/>
  <c r="BU123" i="52"/>
  <c r="BV123" i="52"/>
  <c r="BW123" i="52"/>
  <c r="BX123" i="52"/>
  <c r="BY123" i="52"/>
  <c r="BZ123" i="52"/>
  <c r="CA123" i="52"/>
  <c r="CB123" i="52"/>
  <c r="CC123" i="52"/>
  <c r="CD123" i="52"/>
  <c r="CE123" i="52"/>
  <c r="CF123" i="52"/>
  <c r="CG123" i="52"/>
  <c r="CH123" i="52"/>
  <c r="CI123" i="52"/>
  <c r="CJ123" i="52"/>
  <c r="CK123" i="52"/>
  <c r="BQ124" i="52"/>
  <c r="BR124" i="52"/>
  <c r="BS124" i="52"/>
  <c r="BT124" i="52"/>
  <c r="BU124" i="52"/>
  <c r="BV124" i="52"/>
  <c r="BW124" i="52"/>
  <c r="BX124" i="52"/>
  <c r="BY124" i="52"/>
  <c r="BZ124" i="52"/>
  <c r="CA124" i="52"/>
  <c r="CB124" i="52"/>
  <c r="CC124" i="52"/>
  <c r="CD124" i="52"/>
  <c r="CE124" i="52"/>
  <c r="CF124" i="52"/>
  <c r="CG124" i="52"/>
  <c r="CH124" i="52"/>
  <c r="CI124" i="52"/>
  <c r="CJ124" i="52"/>
  <c r="CK124" i="52"/>
  <c r="BQ125" i="52"/>
  <c r="BR125" i="52"/>
  <c r="BS125" i="52"/>
  <c r="BT125" i="52"/>
  <c r="BU125" i="52"/>
  <c r="BV125" i="52"/>
  <c r="BW125" i="52"/>
  <c r="BX125" i="52"/>
  <c r="BY125" i="52"/>
  <c r="BZ125" i="52"/>
  <c r="CA125" i="52"/>
  <c r="CB125" i="52"/>
  <c r="CC125" i="52"/>
  <c r="CD125" i="52"/>
  <c r="CE125" i="52"/>
  <c r="CF125" i="52"/>
  <c r="CG125" i="52"/>
  <c r="CH125" i="52"/>
  <c r="CI125" i="52"/>
  <c r="CJ125" i="52"/>
  <c r="CK125" i="52"/>
  <c r="BQ126" i="52"/>
  <c r="BR126" i="52"/>
  <c r="BS126" i="52"/>
  <c r="BT126" i="52"/>
  <c r="BU126" i="52"/>
  <c r="BV126" i="52"/>
  <c r="BW126" i="52"/>
  <c r="BX126" i="52"/>
  <c r="BY126" i="52"/>
  <c r="BZ126" i="52"/>
  <c r="CA126" i="52"/>
  <c r="CB126" i="52"/>
  <c r="CC126" i="52"/>
  <c r="CD126" i="52"/>
  <c r="CE126" i="52"/>
  <c r="CF126" i="52"/>
  <c r="CG126" i="52"/>
  <c r="CH126" i="52"/>
  <c r="CI126" i="52"/>
  <c r="CJ126" i="52"/>
  <c r="CK126" i="52"/>
  <c r="BQ127" i="52"/>
  <c r="BR127" i="52"/>
  <c r="BS127" i="52"/>
  <c r="BT127" i="52"/>
  <c r="BU127" i="52"/>
  <c r="BV127" i="52"/>
  <c r="BW127" i="52"/>
  <c r="BX127" i="52"/>
  <c r="BY127" i="52"/>
  <c r="BZ127" i="52"/>
  <c r="CA127" i="52"/>
  <c r="CB127" i="52"/>
  <c r="CC127" i="52"/>
  <c r="CD127" i="52"/>
  <c r="CE127" i="52"/>
  <c r="CF127" i="52"/>
  <c r="CG127" i="52"/>
  <c r="CH127" i="52"/>
  <c r="CI127" i="52"/>
  <c r="CJ127" i="52"/>
  <c r="CK127" i="52"/>
  <c r="BQ128" i="52"/>
  <c r="BR128" i="52"/>
  <c r="BS128" i="52"/>
  <c r="BT128" i="52"/>
  <c r="BU128" i="52"/>
  <c r="BV128" i="52"/>
  <c r="BW128" i="52"/>
  <c r="BX128" i="52"/>
  <c r="BY128" i="52"/>
  <c r="BZ128" i="52"/>
  <c r="CA128" i="52"/>
  <c r="CB128" i="52"/>
  <c r="CC128" i="52"/>
  <c r="CD128" i="52"/>
  <c r="CE128" i="52"/>
  <c r="CF128" i="52"/>
  <c r="CG128" i="52"/>
  <c r="CH128" i="52"/>
  <c r="CI128" i="52"/>
  <c r="CJ128" i="52"/>
  <c r="CK128" i="52"/>
  <c r="BQ129" i="52"/>
  <c r="BR129" i="52"/>
  <c r="BS129" i="52"/>
  <c r="BT129" i="52"/>
  <c r="BU129" i="52"/>
  <c r="BV129" i="52"/>
  <c r="BW129" i="52"/>
  <c r="BX129" i="52"/>
  <c r="BY129" i="52"/>
  <c r="BZ129" i="52"/>
  <c r="CA129" i="52"/>
  <c r="CB129" i="52"/>
  <c r="CC129" i="52"/>
  <c r="CD129" i="52"/>
  <c r="CE129" i="52"/>
  <c r="CF129" i="52"/>
  <c r="CG129" i="52"/>
  <c r="CH129" i="52"/>
  <c r="CI129" i="52"/>
  <c r="CJ129" i="52"/>
  <c r="CK129" i="52"/>
  <c r="BQ130" i="52"/>
  <c r="BR130" i="52"/>
  <c r="BS130" i="52"/>
  <c r="BT130" i="52"/>
  <c r="BU130" i="52"/>
  <c r="BV130" i="52"/>
  <c r="BW130" i="52"/>
  <c r="BX130" i="52"/>
  <c r="BY130" i="52"/>
  <c r="BZ130" i="52"/>
  <c r="CA130" i="52"/>
  <c r="CB130" i="52"/>
  <c r="CC130" i="52"/>
  <c r="CD130" i="52"/>
  <c r="CE130" i="52"/>
  <c r="CF130" i="52"/>
  <c r="CG130" i="52"/>
  <c r="CH130" i="52"/>
  <c r="CI130" i="52"/>
  <c r="CJ130" i="52"/>
  <c r="CK130" i="52"/>
  <c r="BQ131" i="52"/>
  <c r="BR131" i="52"/>
  <c r="BS131" i="52"/>
  <c r="BT131" i="52"/>
  <c r="BU131" i="52"/>
  <c r="BV131" i="52"/>
  <c r="BW131" i="52"/>
  <c r="BX131" i="52"/>
  <c r="BY131" i="52"/>
  <c r="BZ131" i="52"/>
  <c r="CA131" i="52"/>
  <c r="CB131" i="52"/>
  <c r="CC131" i="52"/>
  <c r="CD131" i="52"/>
  <c r="CE131" i="52"/>
  <c r="CF131" i="52"/>
  <c r="CG131" i="52"/>
  <c r="CH131" i="52"/>
  <c r="CI131" i="52"/>
  <c r="CJ131" i="52"/>
  <c r="CK131" i="52"/>
  <c r="BQ132" i="52"/>
  <c r="BR132" i="52"/>
  <c r="BS132" i="52"/>
  <c r="BT132" i="52"/>
  <c r="BU132" i="52"/>
  <c r="BV132" i="52"/>
  <c r="BW132" i="52"/>
  <c r="BX132" i="52"/>
  <c r="BY132" i="52"/>
  <c r="BZ132" i="52"/>
  <c r="CA132" i="52"/>
  <c r="CB132" i="52"/>
  <c r="CC132" i="52"/>
  <c r="CD132" i="52"/>
  <c r="CE132" i="52"/>
  <c r="CF132" i="52"/>
  <c r="CG132" i="52"/>
  <c r="CH132" i="52"/>
  <c r="CI132" i="52"/>
  <c r="CJ132" i="52"/>
  <c r="CK132" i="52"/>
  <c r="BQ133" i="52"/>
  <c r="BR133" i="52"/>
  <c r="BS133" i="52"/>
  <c r="BT133" i="52"/>
  <c r="BU133" i="52"/>
  <c r="BV133" i="52"/>
  <c r="BW133" i="52"/>
  <c r="BX133" i="52"/>
  <c r="BY133" i="52"/>
  <c r="BZ133" i="52"/>
  <c r="CA133" i="52"/>
  <c r="CB133" i="52"/>
  <c r="CC133" i="52"/>
  <c r="CD133" i="52"/>
  <c r="CE133" i="52"/>
  <c r="CF133" i="52"/>
  <c r="CG133" i="52"/>
  <c r="CH133" i="52"/>
  <c r="CI133" i="52"/>
  <c r="CJ133" i="52"/>
  <c r="CK133" i="52"/>
  <c r="BQ134" i="52"/>
  <c r="BR134" i="52"/>
  <c r="BS134" i="52"/>
  <c r="BT134" i="52"/>
  <c r="BU134" i="52"/>
  <c r="BV134" i="52"/>
  <c r="BW134" i="52"/>
  <c r="BX134" i="52"/>
  <c r="BY134" i="52"/>
  <c r="BZ134" i="52"/>
  <c r="CA134" i="52"/>
  <c r="CB134" i="52"/>
  <c r="CC134" i="52"/>
  <c r="CD134" i="52"/>
  <c r="CE134" i="52"/>
  <c r="CF134" i="52"/>
  <c r="CG134" i="52"/>
  <c r="CH134" i="52"/>
  <c r="CI134" i="52"/>
  <c r="CJ134" i="52"/>
  <c r="CK134" i="52"/>
  <c r="BQ135" i="52"/>
  <c r="BR135" i="52"/>
  <c r="BS135" i="52"/>
  <c r="BT135" i="52"/>
  <c r="BU135" i="52"/>
  <c r="BV135" i="52"/>
  <c r="BW135" i="52"/>
  <c r="BX135" i="52"/>
  <c r="BY135" i="52"/>
  <c r="BZ135" i="52"/>
  <c r="CA135" i="52"/>
  <c r="CB135" i="52"/>
  <c r="CC135" i="52"/>
  <c r="CD135" i="52"/>
  <c r="CE135" i="52"/>
  <c r="CF135" i="52"/>
  <c r="CG135" i="52"/>
  <c r="CH135" i="52"/>
  <c r="CI135" i="52"/>
  <c r="CJ135" i="52"/>
  <c r="CK135" i="52"/>
  <c r="BQ136" i="52"/>
  <c r="BR136" i="52"/>
  <c r="BS136" i="52"/>
  <c r="BT136" i="52"/>
  <c r="BU136" i="52"/>
  <c r="BV136" i="52"/>
  <c r="BW136" i="52"/>
  <c r="BX136" i="52"/>
  <c r="BY136" i="52"/>
  <c r="BZ136" i="52"/>
  <c r="CA136" i="52"/>
  <c r="CB136" i="52"/>
  <c r="CC136" i="52"/>
  <c r="CD136" i="52"/>
  <c r="CE136" i="52"/>
  <c r="CF136" i="52"/>
  <c r="CG136" i="52"/>
  <c r="CH136" i="52"/>
  <c r="CI136" i="52"/>
  <c r="CJ136" i="52"/>
  <c r="CK136" i="52"/>
  <c r="BQ137" i="52"/>
  <c r="BR137" i="52"/>
  <c r="BS137" i="52"/>
  <c r="BT137" i="52"/>
  <c r="BU137" i="52"/>
  <c r="BV137" i="52"/>
  <c r="BW137" i="52"/>
  <c r="BX137" i="52"/>
  <c r="BY137" i="52"/>
  <c r="BZ137" i="52"/>
  <c r="CA137" i="52"/>
  <c r="CB137" i="52"/>
  <c r="CC137" i="52"/>
  <c r="CD137" i="52"/>
  <c r="CE137" i="52"/>
  <c r="CF137" i="52"/>
  <c r="CG137" i="52"/>
  <c r="CH137" i="52"/>
  <c r="CI137" i="52"/>
  <c r="CJ137" i="52"/>
  <c r="CK137" i="52"/>
  <c r="BQ138" i="52"/>
  <c r="BR138" i="52"/>
  <c r="BS138" i="52"/>
  <c r="BT138" i="52"/>
  <c r="BU138" i="52"/>
  <c r="BV138" i="52"/>
  <c r="BW138" i="52"/>
  <c r="BX138" i="52"/>
  <c r="BY138" i="52"/>
  <c r="BZ138" i="52"/>
  <c r="CA138" i="52"/>
  <c r="CB138" i="52"/>
  <c r="CC138" i="52"/>
  <c r="CD138" i="52"/>
  <c r="CE138" i="52"/>
  <c r="CF138" i="52"/>
  <c r="CG138" i="52"/>
  <c r="CH138" i="52"/>
  <c r="CI138" i="52"/>
  <c r="CJ138" i="52"/>
  <c r="CK138" i="52"/>
  <c r="BQ139" i="52"/>
  <c r="BR139" i="52"/>
  <c r="BS139" i="52"/>
  <c r="BT139" i="52"/>
  <c r="BU139" i="52"/>
  <c r="BV139" i="52"/>
  <c r="BW139" i="52"/>
  <c r="BX139" i="52"/>
  <c r="BY139" i="52"/>
  <c r="BZ139" i="52"/>
  <c r="CA139" i="52"/>
  <c r="CB139" i="52"/>
  <c r="CC139" i="52"/>
  <c r="CD139" i="52"/>
  <c r="CE139" i="52"/>
  <c r="CF139" i="52"/>
  <c r="CG139" i="52"/>
  <c r="CH139" i="52"/>
  <c r="CI139" i="52"/>
  <c r="CJ139" i="52"/>
  <c r="CK139" i="52"/>
  <c r="BQ140" i="52"/>
  <c r="BR140" i="52"/>
  <c r="BS140" i="52"/>
  <c r="BT140" i="52"/>
  <c r="BU140" i="52"/>
  <c r="BV140" i="52"/>
  <c r="BW140" i="52"/>
  <c r="BX140" i="52"/>
  <c r="BY140" i="52"/>
  <c r="BZ140" i="52"/>
  <c r="CA140" i="52"/>
  <c r="CB140" i="52"/>
  <c r="CC140" i="52"/>
  <c r="CD140" i="52"/>
  <c r="CE140" i="52"/>
  <c r="CF140" i="52"/>
  <c r="CG140" i="52"/>
  <c r="CH140" i="52"/>
  <c r="CI140" i="52"/>
  <c r="CJ140" i="52"/>
  <c r="CK140" i="52"/>
  <c r="BQ141" i="52"/>
  <c r="BR141" i="52"/>
  <c r="BS141" i="52"/>
  <c r="BT141" i="52"/>
  <c r="BU141" i="52"/>
  <c r="BV141" i="52"/>
  <c r="BW141" i="52"/>
  <c r="BX141" i="52"/>
  <c r="BY141" i="52"/>
  <c r="BZ141" i="52"/>
  <c r="CA141" i="52"/>
  <c r="CB141" i="52"/>
  <c r="CC141" i="52"/>
  <c r="CD141" i="52"/>
  <c r="CE141" i="52"/>
  <c r="CF141" i="52"/>
  <c r="CG141" i="52"/>
  <c r="CH141" i="52"/>
  <c r="CI141" i="52"/>
  <c r="CJ141" i="52"/>
  <c r="CK141" i="52"/>
  <c r="BQ142" i="52"/>
  <c r="BR142" i="52"/>
  <c r="BS142" i="52"/>
  <c r="BT142" i="52"/>
  <c r="BU142" i="52"/>
  <c r="BV142" i="52"/>
  <c r="BW142" i="52"/>
  <c r="BX142" i="52"/>
  <c r="BY142" i="52"/>
  <c r="BZ142" i="52"/>
  <c r="CA142" i="52"/>
  <c r="CB142" i="52"/>
  <c r="CC142" i="52"/>
  <c r="CD142" i="52"/>
  <c r="CE142" i="52"/>
  <c r="CF142" i="52"/>
  <c r="CG142" i="52"/>
  <c r="CH142" i="52"/>
  <c r="CI142" i="52"/>
  <c r="CJ142" i="52"/>
  <c r="CK142" i="52"/>
  <c r="BQ143" i="52"/>
  <c r="BR143" i="52"/>
  <c r="BS143" i="52"/>
  <c r="BT143" i="52"/>
  <c r="BU143" i="52"/>
  <c r="BV143" i="52"/>
  <c r="BW143" i="52"/>
  <c r="BX143" i="52"/>
  <c r="BY143" i="52"/>
  <c r="BZ143" i="52"/>
  <c r="CA143" i="52"/>
  <c r="CB143" i="52"/>
  <c r="CC143" i="52"/>
  <c r="CD143" i="52"/>
  <c r="CE143" i="52"/>
  <c r="CF143" i="52"/>
  <c r="CG143" i="52"/>
  <c r="CH143" i="52"/>
  <c r="CI143" i="52"/>
  <c r="CJ143" i="52"/>
  <c r="CK143" i="52"/>
  <c r="BQ144" i="52"/>
  <c r="BR144" i="52"/>
  <c r="BS144" i="52"/>
  <c r="BT144" i="52"/>
  <c r="BU144" i="52"/>
  <c r="BV144" i="52"/>
  <c r="BW144" i="52"/>
  <c r="BX144" i="52"/>
  <c r="BY144" i="52"/>
  <c r="BZ144" i="52"/>
  <c r="CA144" i="52"/>
  <c r="CB144" i="52"/>
  <c r="CC144" i="52"/>
  <c r="CD144" i="52"/>
  <c r="CE144" i="52"/>
  <c r="CF144" i="52"/>
  <c r="CG144" i="52"/>
  <c r="CH144" i="52"/>
  <c r="CI144" i="52"/>
  <c r="CJ144" i="52"/>
  <c r="CK144" i="52"/>
  <c r="BQ145" i="52"/>
  <c r="BR145" i="52"/>
  <c r="BS145" i="52"/>
  <c r="BT145" i="52"/>
  <c r="BU145" i="52"/>
  <c r="BV145" i="52"/>
  <c r="BW145" i="52"/>
  <c r="BX145" i="52"/>
  <c r="BY145" i="52"/>
  <c r="BZ145" i="52"/>
  <c r="CA145" i="52"/>
  <c r="CB145" i="52"/>
  <c r="CC145" i="52"/>
  <c r="CD145" i="52"/>
  <c r="CE145" i="52"/>
  <c r="CF145" i="52"/>
  <c r="CG145" i="52"/>
  <c r="CH145" i="52"/>
  <c r="CI145" i="52"/>
  <c r="CJ145" i="52"/>
  <c r="CK145" i="52"/>
  <c r="BQ146" i="52"/>
  <c r="BR146" i="52"/>
  <c r="BS146" i="52"/>
  <c r="BT146" i="52"/>
  <c r="BU146" i="52"/>
  <c r="BV146" i="52"/>
  <c r="BW146" i="52"/>
  <c r="BX146" i="52"/>
  <c r="BY146" i="52"/>
  <c r="BZ146" i="52"/>
  <c r="CA146" i="52"/>
  <c r="CB146" i="52"/>
  <c r="CC146" i="52"/>
  <c r="CD146" i="52"/>
  <c r="CE146" i="52"/>
  <c r="CF146" i="52"/>
  <c r="CG146" i="52"/>
  <c r="CH146" i="52"/>
  <c r="CI146" i="52"/>
  <c r="CJ146" i="52"/>
  <c r="CK146" i="52"/>
  <c r="BQ147" i="52"/>
  <c r="BR147" i="52"/>
  <c r="BS147" i="52"/>
  <c r="BT147" i="52"/>
  <c r="BU147" i="52"/>
  <c r="BV147" i="52"/>
  <c r="BW147" i="52"/>
  <c r="BX147" i="52"/>
  <c r="BY147" i="52"/>
  <c r="BZ147" i="52"/>
  <c r="CA147" i="52"/>
  <c r="CB147" i="52"/>
  <c r="CC147" i="52"/>
  <c r="CD147" i="52"/>
  <c r="CE147" i="52"/>
  <c r="CF147" i="52"/>
  <c r="CG147" i="52"/>
  <c r="CH147" i="52"/>
  <c r="CI147" i="52"/>
  <c r="CJ147" i="52"/>
  <c r="CK147" i="52"/>
  <c r="BQ148" i="52"/>
  <c r="BR148" i="52"/>
  <c r="BS148" i="52"/>
  <c r="BT148" i="52"/>
  <c r="BU148" i="52"/>
  <c r="BV148" i="52"/>
  <c r="BW148" i="52"/>
  <c r="BX148" i="52"/>
  <c r="BY148" i="52"/>
  <c r="BZ148" i="52"/>
  <c r="CA148" i="52"/>
  <c r="CB148" i="52"/>
  <c r="CC148" i="52"/>
  <c r="CD148" i="52"/>
  <c r="CE148" i="52"/>
  <c r="CF148" i="52"/>
  <c r="CG148" i="52"/>
  <c r="CH148" i="52"/>
  <c r="CI148" i="52"/>
  <c r="CJ148" i="52"/>
  <c r="CK148" i="52"/>
  <c r="BQ149" i="52"/>
  <c r="BR149" i="52"/>
  <c r="BS149" i="52"/>
  <c r="BT149" i="52"/>
  <c r="BU149" i="52"/>
  <c r="BV149" i="52"/>
  <c r="BW149" i="52"/>
  <c r="BX149" i="52"/>
  <c r="BY149" i="52"/>
  <c r="BZ149" i="52"/>
  <c r="CA149" i="52"/>
  <c r="CB149" i="52"/>
  <c r="CC149" i="52"/>
  <c r="CD149" i="52"/>
  <c r="CE149" i="52"/>
  <c r="CF149" i="52"/>
  <c r="CG149" i="52"/>
  <c r="CH149" i="52"/>
  <c r="CI149" i="52"/>
  <c r="CJ149" i="52"/>
  <c r="CK149" i="52"/>
  <c r="BQ150" i="52"/>
  <c r="BR150" i="52"/>
  <c r="BS150" i="52"/>
  <c r="BT150" i="52"/>
  <c r="BU150" i="52"/>
  <c r="BV150" i="52"/>
  <c r="BW150" i="52"/>
  <c r="BX150" i="52"/>
  <c r="BY150" i="52"/>
  <c r="BZ150" i="52"/>
  <c r="CA150" i="52"/>
  <c r="CB150" i="52"/>
  <c r="CC150" i="52"/>
  <c r="CD150" i="52"/>
  <c r="CE150" i="52"/>
  <c r="CF150" i="52"/>
  <c r="CG150" i="52"/>
  <c r="CH150" i="52"/>
  <c r="CI150" i="52"/>
  <c r="CJ150" i="52"/>
  <c r="CK150" i="52"/>
  <c r="BQ151" i="52"/>
  <c r="BR151" i="52"/>
  <c r="BS151" i="52"/>
  <c r="BT151" i="52"/>
  <c r="BU151" i="52"/>
  <c r="BV151" i="52"/>
  <c r="BW151" i="52"/>
  <c r="BX151" i="52"/>
  <c r="BY151" i="52"/>
  <c r="BZ151" i="52"/>
  <c r="CA151" i="52"/>
  <c r="CB151" i="52"/>
  <c r="CC151" i="52"/>
  <c r="CD151" i="52"/>
  <c r="CE151" i="52"/>
  <c r="CF151" i="52"/>
  <c r="CG151" i="52"/>
  <c r="CH151" i="52"/>
  <c r="CI151" i="52"/>
  <c r="CJ151" i="52"/>
  <c r="CK151" i="52"/>
  <c r="BQ152" i="52"/>
  <c r="BR152" i="52"/>
  <c r="BS152" i="52"/>
  <c r="BT152" i="52"/>
  <c r="BU152" i="52"/>
  <c r="BV152" i="52"/>
  <c r="BW152" i="52"/>
  <c r="BX152" i="52"/>
  <c r="BY152" i="52"/>
  <c r="BZ152" i="52"/>
  <c r="CA152" i="52"/>
  <c r="CB152" i="52"/>
  <c r="CC152" i="52"/>
  <c r="CD152" i="52"/>
  <c r="CE152" i="52"/>
  <c r="CF152" i="52"/>
  <c r="CG152" i="52"/>
  <c r="CH152" i="52"/>
  <c r="CI152" i="52"/>
  <c r="CJ152" i="52"/>
  <c r="CK152" i="52"/>
  <c r="BQ153" i="52"/>
  <c r="BR153" i="52"/>
  <c r="BS153" i="52"/>
  <c r="BT153" i="52"/>
  <c r="BU153" i="52"/>
  <c r="BV153" i="52"/>
  <c r="BW153" i="52"/>
  <c r="BX153" i="52"/>
  <c r="BY153" i="52"/>
  <c r="BZ153" i="52"/>
  <c r="CA153" i="52"/>
  <c r="CB153" i="52"/>
  <c r="CC153" i="52"/>
  <c r="CD153" i="52"/>
  <c r="CE153" i="52"/>
  <c r="CF153" i="52"/>
  <c r="CG153" i="52"/>
  <c r="CH153" i="52"/>
  <c r="CI153" i="52"/>
  <c r="CJ153" i="52"/>
  <c r="CK153" i="52"/>
  <c r="BQ154" i="52"/>
  <c r="BR154" i="52"/>
  <c r="BS154" i="52"/>
  <c r="BT154" i="52"/>
  <c r="BU154" i="52"/>
  <c r="BV154" i="52"/>
  <c r="BW154" i="52"/>
  <c r="BX154" i="52"/>
  <c r="BY154" i="52"/>
  <c r="BZ154" i="52"/>
  <c r="CA154" i="52"/>
  <c r="CB154" i="52"/>
  <c r="CC154" i="52"/>
  <c r="CD154" i="52"/>
  <c r="CE154" i="52"/>
  <c r="CF154" i="52"/>
  <c r="CG154" i="52"/>
  <c r="CH154" i="52"/>
  <c r="CI154" i="52"/>
  <c r="CJ154" i="52"/>
  <c r="CK154" i="52"/>
  <c r="BQ155" i="52"/>
  <c r="BR155" i="52"/>
  <c r="BS155" i="52"/>
  <c r="BT155" i="52"/>
  <c r="BU155" i="52"/>
  <c r="BV155" i="52"/>
  <c r="BW155" i="52"/>
  <c r="BX155" i="52"/>
  <c r="BY155" i="52"/>
  <c r="BZ155" i="52"/>
  <c r="CA155" i="52"/>
  <c r="CB155" i="52"/>
  <c r="CC155" i="52"/>
  <c r="CD155" i="52"/>
  <c r="CE155" i="52"/>
  <c r="CF155" i="52"/>
  <c r="CG155" i="52"/>
  <c r="CH155" i="52"/>
  <c r="CI155" i="52"/>
  <c r="CJ155" i="52"/>
  <c r="CK155" i="52"/>
  <c r="BR111" i="52"/>
  <c r="BS111" i="52"/>
  <c r="BT111" i="52"/>
  <c r="BU111" i="52"/>
  <c r="BV111" i="52"/>
  <c r="BW111" i="52"/>
  <c r="BX111" i="52"/>
  <c r="BY111" i="52"/>
  <c r="BZ111" i="52"/>
  <c r="CA111" i="52"/>
  <c r="CB111" i="52"/>
  <c r="CC111" i="52"/>
  <c r="CD111" i="52"/>
  <c r="CE111" i="52"/>
  <c r="CF111" i="52"/>
  <c r="CG111" i="52"/>
  <c r="CH111" i="52"/>
  <c r="CI111" i="52"/>
  <c r="CJ111" i="52"/>
  <c r="CK111" i="52"/>
  <c r="CL111" i="52"/>
  <c r="BJ131" i="49"/>
  <c r="BK133" i="49"/>
  <c r="BJ134" i="49"/>
  <c r="BJ135" i="49"/>
  <c r="BK135" i="49"/>
  <c r="BJ136" i="49"/>
  <c r="BK136" i="49"/>
  <c r="BJ137" i="49"/>
  <c r="BK137" i="49"/>
  <c r="BK138" i="49"/>
  <c r="BK139" i="49"/>
  <c r="BJ140" i="49"/>
  <c r="BJ141" i="49"/>
  <c r="BK141" i="49"/>
  <c r="BJ142" i="49"/>
  <c r="BK142" i="49"/>
  <c r="BJ143" i="49"/>
  <c r="BJ146" i="49"/>
  <c r="BJ147" i="49"/>
  <c r="BJ148" i="49"/>
  <c r="BK148" i="49"/>
  <c r="BJ149" i="49"/>
  <c r="BK151" i="49"/>
  <c r="BJ152" i="49"/>
  <c r="BJ153" i="49"/>
  <c r="BK153" i="49"/>
  <c r="BK154" i="49"/>
  <c r="BJ155" i="49"/>
  <c r="BK155" i="49"/>
  <c r="BK157" i="49"/>
  <c r="BJ158" i="49"/>
  <c r="BJ159" i="49"/>
  <c r="BJ160" i="49"/>
  <c r="BK160" i="49"/>
  <c r="BJ161" i="49"/>
  <c r="BK162" i="49"/>
  <c r="BK163" i="49"/>
  <c r="BJ165" i="49"/>
  <c r="BK166" i="49"/>
  <c r="BJ167" i="49"/>
  <c r="BK167" i="49"/>
  <c r="BK168" i="49"/>
  <c r="BK169" i="49"/>
  <c r="BJ170" i="49"/>
  <c r="BJ171" i="49"/>
  <c r="BK171" i="49"/>
  <c r="BK172" i="49"/>
  <c r="BJ173" i="49"/>
  <c r="BK173" i="49"/>
  <c r="BK130" i="49"/>
  <c r="D38" i="51"/>
  <c r="C38" i="51"/>
  <c r="C37" i="51"/>
  <c r="D37" i="51" s="1"/>
  <c r="C36" i="51"/>
  <c r="D36" i="51" s="1"/>
  <c r="D35" i="51"/>
  <c r="C35" i="51"/>
  <c r="C34" i="51"/>
  <c r="D34" i="51" s="1"/>
  <c r="C33" i="51"/>
  <c r="D33" i="51" s="1"/>
  <c r="D32" i="51"/>
  <c r="C32" i="51"/>
  <c r="D31" i="51"/>
  <c r="C31" i="51"/>
  <c r="C30" i="51"/>
  <c r="D30" i="51" s="1"/>
  <c r="D29" i="51"/>
  <c r="C29" i="51"/>
  <c r="C28" i="51"/>
  <c r="D28" i="51" s="1"/>
  <c r="C27" i="51"/>
  <c r="D27" i="51" s="1"/>
  <c r="D26" i="51"/>
  <c r="C26" i="51"/>
  <c r="D25" i="51"/>
  <c r="C25" i="51"/>
  <c r="C24" i="51"/>
  <c r="D24" i="51" s="1"/>
  <c r="D23" i="51"/>
  <c r="C23" i="51"/>
  <c r="C22" i="51"/>
  <c r="D22" i="51" s="1"/>
  <c r="C21" i="51"/>
  <c r="D21" i="51" s="1"/>
  <c r="D20" i="51"/>
  <c r="C20" i="51"/>
  <c r="D19" i="51"/>
  <c r="C19" i="51"/>
  <c r="C18" i="51"/>
  <c r="D18" i="51" s="1"/>
  <c r="D17" i="51"/>
  <c r="C17" i="51"/>
  <c r="C16" i="51"/>
  <c r="D16" i="51" s="1"/>
  <c r="C15" i="51"/>
  <c r="D15" i="51" s="1"/>
  <c r="D14" i="51"/>
  <c r="C14" i="51"/>
  <c r="D13" i="51"/>
  <c r="C13" i="51"/>
  <c r="C12" i="51"/>
  <c r="D12" i="51" s="1"/>
  <c r="D11" i="51"/>
  <c r="C11" i="51"/>
  <c r="C10" i="51"/>
  <c r="D10" i="51" s="1"/>
  <c r="C9" i="51"/>
  <c r="D9" i="51" s="1"/>
  <c r="D8" i="51"/>
  <c r="C8" i="51"/>
  <c r="D7" i="51"/>
  <c r="C7" i="51"/>
  <c r="C6" i="51"/>
  <c r="D6" i="51" s="1"/>
  <c r="D5" i="51"/>
  <c r="C5" i="51"/>
  <c r="C4" i="51"/>
  <c r="D4" i="51" s="1"/>
  <c r="C3" i="51"/>
  <c r="D3" i="51" s="1"/>
  <c r="D2" i="51"/>
  <c r="C2" i="51"/>
  <c r="D1" i="51"/>
  <c r="C1" i="51"/>
  <c r="I173" i="10" a="1"/>
  <c r="I173" i="10" s="1"/>
  <c r="E170" i="21" a="1"/>
  <c r="E170" i="21" s="1"/>
  <c r="Q168" i="21" a="1"/>
  <c r="Q168" i="21" s="1"/>
  <c r="AH125" i="49"/>
  <c r="AH174" i="49" s="1"/>
  <c r="CB187" i="50"/>
  <c r="E196" i="50" a="1"/>
  <c r="E196" i="50" s="1"/>
  <c r="C196" i="50" a="1"/>
  <c r="C196" i="50" s="1"/>
  <c r="C193" i="50" a="1"/>
  <c r="C193" i="50" s="1"/>
  <c r="C191" i="51" a="1"/>
  <c r="C191" i="51" s="1"/>
  <c r="AN141" i="51"/>
  <c r="AN142" i="51"/>
  <c r="AN143" i="51"/>
  <c r="AN144" i="51"/>
  <c r="AN145" i="51"/>
  <c r="AN146" i="51"/>
  <c r="AN147" i="51"/>
  <c r="AN148" i="51"/>
  <c r="AN149" i="51"/>
  <c r="AN184" i="51" s="1"/>
  <c r="AN150" i="51"/>
  <c r="AN151" i="51"/>
  <c r="AN152" i="51"/>
  <c r="AN153" i="51"/>
  <c r="AN154" i="51"/>
  <c r="AN155" i="51"/>
  <c r="AN156" i="51"/>
  <c r="AN157" i="51"/>
  <c r="AN158" i="51"/>
  <c r="AN159" i="51"/>
  <c r="AN160" i="51"/>
  <c r="AN161" i="51"/>
  <c r="AN162" i="51"/>
  <c r="AN163" i="51"/>
  <c r="AN164" i="51"/>
  <c r="AN165" i="51"/>
  <c r="AN166" i="51"/>
  <c r="AN167" i="51"/>
  <c r="AN168" i="51"/>
  <c r="AN169" i="51"/>
  <c r="AN170" i="51"/>
  <c r="AN171" i="51"/>
  <c r="AN172" i="51"/>
  <c r="AN173" i="51"/>
  <c r="E191" i="51" s="1" a="1"/>
  <c r="E191" i="51" s="1"/>
  <c r="AN174" i="51"/>
  <c r="AN175" i="51"/>
  <c r="AN176" i="51"/>
  <c r="AN177" i="51"/>
  <c r="AN178" i="51"/>
  <c r="AN179" i="51"/>
  <c r="AN180" i="51"/>
  <c r="AN181" i="51"/>
  <c r="AN182" i="51"/>
  <c r="AN183" i="51"/>
  <c r="AN140" i="51"/>
  <c r="BV184" i="51"/>
  <c r="BJ169" i="53"/>
  <c r="E210" i="52" a="1"/>
  <c r="E210" i="52" s="1"/>
  <c r="F210" i="52" a="1"/>
  <c r="F210" i="52" s="1"/>
  <c r="G210" i="52" a="1"/>
  <c r="G210" i="52" s="1"/>
  <c r="H210" i="52" a="1"/>
  <c r="H210" i="52" s="1"/>
  <c r="I210" i="52" a="1"/>
  <c r="I210" i="52" s="1"/>
  <c r="D210" i="52" a="1"/>
  <c r="D210" i="52" s="1"/>
  <c r="AZ200" i="52"/>
  <c r="BA200" i="52"/>
  <c r="BB200" i="52"/>
  <c r="BC200" i="52"/>
  <c r="BD200" i="52"/>
  <c r="BE200" i="52"/>
  <c r="BF200" i="52"/>
  <c r="BG200" i="52"/>
  <c r="BH200" i="52"/>
  <c r="BI200" i="52"/>
  <c r="BJ200" i="52"/>
  <c r="BK200" i="52"/>
  <c r="BL200" i="52"/>
  <c r="BM200" i="52"/>
  <c r="BN200" i="52"/>
  <c r="BO200" i="52"/>
  <c r="BP200" i="52"/>
  <c r="AZ201" i="52"/>
  <c r="BA201" i="52"/>
  <c r="BB201" i="52"/>
  <c r="BC201" i="52"/>
  <c r="BD201" i="52"/>
  <c r="BE201" i="52"/>
  <c r="BF201" i="52"/>
  <c r="BG201" i="52"/>
  <c r="BH201" i="52"/>
  <c r="BI201" i="52"/>
  <c r="BJ201" i="52"/>
  <c r="BK201" i="52"/>
  <c r="BL201" i="52"/>
  <c r="BM201" i="52"/>
  <c r="BN201" i="52"/>
  <c r="BO201" i="52"/>
  <c r="BP201" i="52"/>
  <c r="AZ202" i="52"/>
  <c r="BA202" i="52"/>
  <c r="BB202" i="52"/>
  <c r="BC202" i="52"/>
  <c r="BD202" i="52"/>
  <c r="BE202" i="52"/>
  <c r="BF202" i="52"/>
  <c r="BG202" i="52"/>
  <c r="BH202" i="52"/>
  <c r="BI202" i="52"/>
  <c r="BJ202" i="52"/>
  <c r="BK202" i="52"/>
  <c r="BL202" i="52"/>
  <c r="BM202" i="52"/>
  <c r="BN202" i="52"/>
  <c r="BO202" i="52"/>
  <c r="BP202" i="52"/>
  <c r="AZ203" i="52"/>
  <c r="BA203" i="52"/>
  <c r="BB203" i="52"/>
  <c r="BC203" i="52"/>
  <c r="BD203" i="52"/>
  <c r="BE203" i="52"/>
  <c r="BF203" i="52"/>
  <c r="BG203" i="52"/>
  <c r="BH203" i="52"/>
  <c r="BI203" i="52"/>
  <c r="BJ203" i="52"/>
  <c r="BK203" i="52"/>
  <c r="BL203" i="52"/>
  <c r="BM203" i="52"/>
  <c r="BN203" i="52"/>
  <c r="BO203" i="52"/>
  <c r="BP203" i="52"/>
  <c r="AZ204" i="52"/>
  <c r="BA204" i="52"/>
  <c r="BB204" i="52"/>
  <c r="BC204" i="52"/>
  <c r="BD204" i="52"/>
  <c r="BE204" i="52"/>
  <c r="BF204" i="52"/>
  <c r="BG204" i="52"/>
  <c r="BH204" i="52"/>
  <c r="BI204" i="52"/>
  <c r="BJ204" i="52"/>
  <c r="BK204" i="52"/>
  <c r="BL204" i="52"/>
  <c r="BM204" i="52"/>
  <c r="BN204" i="52"/>
  <c r="BO204" i="52"/>
  <c r="BP204" i="52"/>
  <c r="AZ205" i="52"/>
  <c r="BA205" i="52"/>
  <c r="BB205" i="52"/>
  <c r="BC205" i="52"/>
  <c r="BD205" i="52"/>
  <c r="BE205" i="52"/>
  <c r="BF205" i="52"/>
  <c r="BG205" i="52"/>
  <c r="BH205" i="52"/>
  <c r="BI205" i="52"/>
  <c r="BJ205" i="52"/>
  <c r="BK205" i="52"/>
  <c r="BL205" i="52"/>
  <c r="BM205" i="52"/>
  <c r="BN205" i="52"/>
  <c r="BO205" i="52"/>
  <c r="BP205" i="52"/>
  <c r="AZ206" i="52"/>
  <c r="BA206" i="52"/>
  <c r="BB206" i="52"/>
  <c r="BC206" i="52"/>
  <c r="BD206" i="52"/>
  <c r="BE206" i="52"/>
  <c r="BF206" i="52"/>
  <c r="BG206" i="52"/>
  <c r="BH206" i="52"/>
  <c r="BI206" i="52"/>
  <c r="BJ206" i="52"/>
  <c r="BK206" i="52"/>
  <c r="BL206" i="52"/>
  <c r="BM206" i="52"/>
  <c r="BN206" i="52"/>
  <c r="BO206" i="52"/>
  <c r="BP206" i="52"/>
  <c r="AZ207" i="52"/>
  <c r="BA207" i="52"/>
  <c r="BB207" i="52"/>
  <c r="BC207" i="52"/>
  <c r="BD207" i="52"/>
  <c r="BE207" i="52"/>
  <c r="BF207" i="52"/>
  <c r="BG207" i="52"/>
  <c r="BH207" i="52"/>
  <c r="BI207" i="52"/>
  <c r="BJ207" i="52"/>
  <c r="BK207" i="52"/>
  <c r="BL207" i="52"/>
  <c r="BM207" i="52"/>
  <c r="BN207" i="52"/>
  <c r="BO207" i="52"/>
  <c r="BP207" i="52"/>
  <c r="BA199" i="52"/>
  <c r="BB199" i="52"/>
  <c r="BC199" i="52"/>
  <c r="BD199" i="52"/>
  <c r="BE199" i="52"/>
  <c r="BF199" i="52"/>
  <c r="BG199" i="52"/>
  <c r="BH199" i="52"/>
  <c r="BI199" i="52"/>
  <c r="BJ199" i="52"/>
  <c r="BK199" i="52"/>
  <c r="BL199" i="52"/>
  <c r="BM199" i="52"/>
  <c r="BN199" i="52"/>
  <c r="BO199" i="52"/>
  <c r="BP199" i="52"/>
  <c r="AZ165" i="52"/>
  <c r="BA165" i="52"/>
  <c r="BB165" i="52"/>
  <c r="BC165" i="52"/>
  <c r="BD165" i="52"/>
  <c r="BE165" i="52"/>
  <c r="BF165" i="52"/>
  <c r="BG165" i="52"/>
  <c r="BH165" i="52"/>
  <c r="BI165" i="52"/>
  <c r="BJ165" i="52"/>
  <c r="BK165" i="52"/>
  <c r="BL165" i="52"/>
  <c r="BM165" i="52"/>
  <c r="BN165" i="52"/>
  <c r="BO165" i="52"/>
  <c r="BP165" i="52"/>
  <c r="AZ166" i="52"/>
  <c r="BA166" i="52"/>
  <c r="BB166" i="52"/>
  <c r="BC166" i="52"/>
  <c r="BD166" i="52"/>
  <c r="BE166" i="52"/>
  <c r="BF166" i="52"/>
  <c r="BG166" i="52"/>
  <c r="BH166" i="52"/>
  <c r="BI166" i="52"/>
  <c r="BJ166" i="52"/>
  <c r="BK166" i="52"/>
  <c r="BL166" i="52"/>
  <c r="BM166" i="52"/>
  <c r="BN166" i="52"/>
  <c r="BO166" i="52"/>
  <c r="BP166" i="52"/>
  <c r="AZ167" i="52"/>
  <c r="BA167" i="52"/>
  <c r="BB167" i="52"/>
  <c r="BC167" i="52"/>
  <c r="BD167" i="52"/>
  <c r="BE167" i="52"/>
  <c r="BF167" i="52"/>
  <c r="BG167" i="52"/>
  <c r="BH167" i="52"/>
  <c r="BI167" i="52"/>
  <c r="BJ167" i="52"/>
  <c r="BK167" i="52"/>
  <c r="BL167" i="52"/>
  <c r="BM167" i="52"/>
  <c r="BN167" i="52"/>
  <c r="BO167" i="52"/>
  <c r="BP167" i="52"/>
  <c r="AZ168" i="52"/>
  <c r="BA168" i="52"/>
  <c r="BB168" i="52"/>
  <c r="BC168" i="52"/>
  <c r="BD168" i="52"/>
  <c r="BE168" i="52"/>
  <c r="BF168" i="52"/>
  <c r="BG168" i="52"/>
  <c r="BH168" i="52"/>
  <c r="BI168" i="52"/>
  <c r="BJ168" i="52"/>
  <c r="BK168" i="52"/>
  <c r="BL168" i="52"/>
  <c r="BM168" i="52"/>
  <c r="BN168" i="52"/>
  <c r="BO168" i="52"/>
  <c r="BP168" i="52"/>
  <c r="AZ169" i="52"/>
  <c r="BA169" i="52"/>
  <c r="BB169" i="52"/>
  <c r="BC169" i="52"/>
  <c r="BD169" i="52"/>
  <c r="BE169" i="52"/>
  <c r="BF169" i="52"/>
  <c r="BG169" i="52"/>
  <c r="BH169" i="52"/>
  <c r="BI169" i="52"/>
  <c r="BJ169" i="52"/>
  <c r="BK169" i="52"/>
  <c r="BL169" i="52"/>
  <c r="BM169" i="52"/>
  <c r="BN169" i="52"/>
  <c r="BO169" i="52"/>
  <c r="BP169" i="52"/>
  <c r="AZ170" i="52"/>
  <c r="BA170" i="52"/>
  <c r="BB170" i="52"/>
  <c r="BC170" i="52"/>
  <c r="BD170" i="52"/>
  <c r="BE170" i="52"/>
  <c r="BF170" i="52"/>
  <c r="BG170" i="52"/>
  <c r="BH170" i="52"/>
  <c r="BI170" i="52"/>
  <c r="BJ170" i="52"/>
  <c r="BK170" i="52"/>
  <c r="BL170" i="52"/>
  <c r="BM170" i="52"/>
  <c r="BN170" i="52"/>
  <c r="BO170" i="52"/>
  <c r="BP170" i="52"/>
  <c r="AZ171" i="52"/>
  <c r="BA171" i="52"/>
  <c r="BB171" i="52"/>
  <c r="BC171" i="52"/>
  <c r="BD171" i="52"/>
  <c r="BE171" i="52"/>
  <c r="BF171" i="52"/>
  <c r="BG171" i="52"/>
  <c r="BH171" i="52"/>
  <c r="BI171" i="52"/>
  <c r="BJ171" i="52"/>
  <c r="BK171" i="52"/>
  <c r="BL171" i="52"/>
  <c r="BM171" i="52"/>
  <c r="BN171" i="52"/>
  <c r="BO171" i="52"/>
  <c r="BP171" i="52"/>
  <c r="AZ172" i="52"/>
  <c r="BA172" i="52"/>
  <c r="BB172" i="52"/>
  <c r="BC172" i="52"/>
  <c r="BD172" i="52"/>
  <c r="BE172" i="52"/>
  <c r="BF172" i="52"/>
  <c r="BG172" i="52"/>
  <c r="BH172" i="52"/>
  <c r="BI172" i="52"/>
  <c r="BJ172" i="52"/>
  <c r="BK172" i="52"/>
  <c r="BL172" i="52"/>
  <c r="BM172" i="52"/>
  <c r="BN172" i="52"/>
  <c r="BO172" i="52"/>
  <c r="BP172" i="52"/>
  <c r="AZ173" i="52"/>
  <c r="BA173" i="52"/>
  <c r="BB173" i="52"/>
  <c r="BC173" i="52"/>
  <c r="BD173" i="52"/>
  <c r="BE173" i="52"/>
  <c r="BF173" i="52"/>
  <c r="BG173" i="52"/>
  <c r="BH173" i="52"/>
  <c r="BI173" i="52"/>
  <c r="BJ173" i="52"/>
  <c r="BK173" i="52"/>
  <c r="BL173" i="52"/>
  <c r="BM173" i="52"/>
  <c r="BN173" i="52"/>
  <c r="BO173" i="52"/>
  <c r="BP173" i="52"/>
  <c r="AZ174" i="52"/>
  <c r="BA174" i="52"/>
  <c r="BB174" i="52"/>
  <c r="BC174" i="52"/>
  <c r="BD174" i="52"/>
  <c r="BE174" i="52"/>
  <c r="BF174" i="52"/>
  <c r="BG174" i="52"/>
  <c r="BH174" i="52"/>
  <c r="BI174" i="52"/>
  <c r="BJ174" i="52"/>
  <c r="BK174" i="52"/>
  <c r="BL174" i="52"/>
  <c r="BM174" i="52"/>
  <c r="BN174" i="52"/>
  <c r="BO174" i="52"/>
  <c r="BP174" i="52"/>
  <c r="AZ175" i="52"/>
  <c r="BA175" i="52"/>
  <c r="BB175" i="52"/>
  <c r="BC175" i="52"/>
  <c r="BD175" i="52"/>
  <c r="BE175" i="52"/>
  <c r="BF175" i="52"/>
  <c r="BG175" i="52"/>
  <c r="BH175" i="52"/>
  <c r="BI175" i="52"/>
  <c r="BJ175" i="52"/>
  <c r="BK175" i="52"/>
  <c r="BL175" i="52"/>
  <c r="BM175" i="52"/>
  <c r="BN175" i="52"/>
  <c r="BO175" i="52"/>
  <c r="BP175" i="52"/>
  <c r="AZ176" i="52"/>
  <c r="BA176" i="52"/>
  <c r="BB176" i="52"/>
  <c r="BC176" i="52"/>
  <c r="BD176" i="52"/>
  <c r="BE176" i="52"/>
  <c r="BF176" i="52"/>
  <c r="BG176" i="52"/>
  <c r="BH176" i="52"/>
  <c r="BI176" i="52"/>
  <c r="BJ176" i="52"/>
  <c r="BK176" i="52"/>
  <c r="BL176" i="52"/>
  <c r="BM176" i="52"/>
  <c r="BN176" i="52"/>
  <c r="BO176" i="52"/>
  <c r="BP176" i="52"/>
  <c r="AZ177" i="52"/>
  <c r="BA177" i="52"/>
  <c r="BB177" i="52"/>
  <c r="BC177" i="52"/>
  <c r="BD177" i="52"/>
  <c r="BE177" i="52"/>
  <c r="BF177" i="52"/>
  <c r="BG177" i="52"/>
  <c r="BH177" i="52"/>
  <c r="BI177" i="52"/>
  <c r="BJ177" i="52"/>
  <c r="BK177" i="52"/>
  <c r="BL177" i="52"/>
  <c r="BM177" i="52"/>
  <c r="BN177" i="52"/>
  <c r="BO177" i="52"/>
  <c r="BP177" i="52"/>
  <c r="AZ178" i="52"/>
  <c r="BA178" i="52"/>
  <c r="BB178" i="52"/>
  <c r="BC178" i="52"/>
  <c r="BD178" i="52"/>
  <c r="BE178" i="52"/>
  <c r="BF178" i="52"/>
  <c r="BG178" i="52"/>
  <c r="BH178" i="52"/>
  <c r="BI178" i="52"/>
  <c r="BJ178" i="52"/>
  <c r="BK178" i="52"/>
  <c r="BL178" i="52"/>
  <c r="BM178" i="52"/>
  <c r="BN178" i="52"/>
  <c r="BO178" i="52"/>
  <c r="BP178" i="52"/>
  <c r="AZ179" i="52"/>
  <c r="BA179" i="52"/>
  <c r="BB179" i="52"/>
  <c r="BC179" i="52"/>
  <c r="BD179" i="52"/>
  <c r="BE179" i="52"/>
  <c r="BF179" i="52"/>
  <c r="BG179" i="52"/>
  <c r="BH179" i="52"/>
  <c r="BI179" i="52"/>
  <c r="BJ179" i="52"/>
  <c r="BK179" i="52"/>
  <c r="BL179" i="52"/>
  <c r="BM179" i="52"/>
  <c r="BN179" i="52"/>
  <c r="BO179" i="52"/>
  <c r="BP179" i="52"/>
  <c r="AZ180" i="52"/>
  <c r="BA180" i="52"/>
  <c r="BB180" i="52"/>
  <c r="BC180" i="52"/>
  <c r="BD180" i="52"/>
  <c r="BE180" i="52"/>
  <c r="BF180" i="52"/>
  <c r="BG180" i="52"/>
  <c r="BH180" i="52"/>
  <c r="BI180" i="52"/>
  <c r="BJ180" i="52"/>
  <c r="BK180" i="52"/>
  <c r="BL180" i="52"/>
  <c r="BM180" i="52"/>
  <c r="BN180" i="52"/>
  <c r="BO180" i="52"/>
  <c r="BP180" i="52"/>
  <c r="AZ181" i="52"/>
  <c r="BA181" i="52"/>
  <c r="BB181" i="52"/>
  <c r="BC181" i="52"/>
  <c r="BD181" i="52"/>
  <c r="BE181" i="52"/>
  <c r="BF181" i="52"/>
  <c r="BG181" i="52"/>
  <c r="BH181" i="52"/>
  <c r="BI181" i="52"/>
  <c r="BJ181" i="52"/>
  <c r="BK181" i="52"/>
  <c r="BL181" i="52"/>
  <c r="BM181" i="52"/>
  <c r="BN181" i="52"/>
  <c r="BO181" i="52"/>
  <c r="BP181" i="52"/>
  <c r="AZ182" i="52"/>
  <c r="BA182" i="52"/>
  <c r="BB182" i="52"/>
  <c r="BC182" i="52"/>
  <c r="BD182" i="52"/>
  <c r="BE182" i="52"/>
  <c r="BF182" i="52"/>
  <c r="BG182" i="52"/>
  <c r="BH182" i="52"/>
  <c r="BI182" i="52"/>
  <c r="BJ182" i="52"/>
  <c r="BK182" i="52"/>
  <c r="BL182" i="52"/>
  <c r="BM182" i="52"/>
  <c r="BN182" i="52"/>
  <c r="BO182" i="52"/>
  <c r="BP182" i="52"/>
  <c r="AZ183" i="52"/>
  <c r="BA183" i="52"/>
  <c r="BB183" i="52"/>
  <c r="BC183" i="52"/>
  <c r="BD183" i="52"/>
  <c r="BE183" i="52"/>
  <c r="BF183" i="52"/>
  <c r="BG183" i="52"/>
  <c r="BH183" i="52"/>
  <c r="BI183" i="52"/>
  <c r="BJ183" i="52"/>
  <c r="BK183" i="52"/>
  <c r="BL183" i="52"/>
  <c r="BM183" i="52"/>
  <c r="BN183" i="52"/>
  <c r="BO183" i="52"/>
  <c r="BP183" i="52"/>
  <c r="AZ184" i="52"/>
  <c r="BA184" i="52"/>
  <c r="BB184" i="52"/>
  <c r="BC184" i="52"/>
  <c r="BD184" i="52"/>
  <c r="BE184" i="52"/>
  <c r="BF184" i="52"/>
  <c r="BG184" i="52"/>
  <c r="BH184" i="52"/>
  <c r="BI184" i="52"/>
  <c r="BJ184" i="52"/>
  <c r="BK184" i="52"/>
  <c r="BL184" i="52"/>
  <c r="BM184" i="52"/>
  <c r="BN184" i="52"/>
  <c r="BO184" i="52"/>
  <c r="BP184" i="52"/>
  <c r="AZ185" i="52"/>
  <c r="BA185" i="52"/>
  <c r="BB185" i="52"/>
  <c r="BC185" i="52"/>
  <c r="BD185" i="52"/>
  <c r="BE185" i="52"/>
  <c r="BF185" i="52"/>
  <c r="BG185" i="52"/>
  <c r="BH185" i="52"/>
  <c r="BI185" i="52"/>
  <c r="BJ185" i="52"/>
  <c r="BK185" i="52"/>
  <c r="BL185" i="52"/>
  <c r="BM185" i="52"/>
  <c r="BN185" i="52"/>
  <c r="BO185" i="52"/>
  <c r="BP185" i="52"/>
  <c r="AZ186" i="52"/>
  <c r="BA186" i="52"/>
  <c r="BB186" i="52"/>
  <c r="BC186" i="52"/>
  <c r="BD186" i="52"/>
  <c r="BE186" i="52"/>
  <c r="BF186" i="52"/>
  <c r="BG186" i="52"/>
  <c r="BH186" i="52"/>
  <c r="BI186" i="52"/>
  <c r="BJ186" i="52"/>
  <c r="BK186" i="52"/>
  <c r="BL186" i="52"/>
  <c r="BM186" i="52"/>
  <c r="BN186" i="52"/>
  <c r="BO186" i="52"/>
  <c r="BP186" i="52"/>
  <c r="AZ187" i="52"/>
  <c r="BA187" i="52"/>
  <c r="BB187" i="52"/>
  <c r="BC187" i="52"/>
  <c r="BD187" i="52"/>
  <c r="BE187" i="52"/>
  <c r="BF187" i="52"/>
  <c r="BG187" i="52"/>
  <c r="BH187" i="52"/>
  <c r="BI187" i="52"/>
  <c r="BJ187" i="52"/>
  <c r="BK187" i="52"/>
  <c r="BL187" i="52"/>
  <c r="BM187" i="52"/>
  <c r="BN187" i="52"/>
  <c r="BO187" i="52"/>
  <c r="BP187" i="52"/>
  <c r="AZ188" i="52"/>
  <c r="BA188" i="52"/>
  <c r="BB188" i="52"/>
  <c r="BC188" i="52"/>
  <c r="BD188" i="52"/>
  <c r="BE188" i="52"/>
  <c r="BF188" i="52"/>
  <c r="BG188" i="52"/>
  <c r="BH188" i="52"/>
  <c r="BI188" i="52"/>
  <c r="BJ188" i="52"/>
  <c r="BK188" i="52"/>
  <c r="BL188" i="52"/>
  <c r="BM188" i="52"/>
  <c r="BN188" i="52"/>
  <c r="BO188" i="52"/>
  <c r="BP188" i="52"/>
  <c r="AZ189" i="52"/>
  <c r="BA189" i="52"/>
  <c r="BB189" i="52"/>
  <c r="BC189" i="52"/>
  <c r="BD189" i="52"/>
  <c r="BE189" i="52"/>
  <c r="BF189" i="52"/>
  <c r="BG189" i="52"/>
  <c r="BH189" i="52"/>
  <c r="BI189" i="52"/>
  <c r="BJ189" i="52"/>
  <c r="BK189" i="52"/>
  <c r="BL189" i="52"/>
  <c r="BM189" i="52"/>
  <c r="BN189" i="52"/>
  <c r="BO189" i="52"/>
  <c r="BP189" i="52"/>
  <c r="AZ190" i="52"/>
  <c r="BA190" i="52"/>
  <c r="BB190" i="52"/>
  <c r="BC190" i="52"/>
  <c r="BD190" i="52"/>
  <c r="BE190" i="52"/>
  <c r="BF190" i="52"/>
  <c r="BG190" i="52"/>
  <c r="BH190" i="52"/>
  <c r="BI190" i="52"/>
  <c r="BJ190" i="52"/>
  <c r="BK190" i="52"/>
  <c r="BL190" i="52"/>
  <c r="BM190" i="52"/>
  <c r="BN190" i="52"/>
  <c r="BO190" i="52"/>
  <c r="BP190" i="52"/>
  <c r="AZ191" i="52"/>
  <c r="BA191" i="52"/>
  <c r="BB191" i="52"/>
  <c r="BC191" i="52"/>
  <c r="BD191" i="52"/>
  <c r="BE191" i="52"/>
  <c r="BF191" i="52"/>
  <c r="BG191" i="52"/>
  <c r="BH191" i="52"/>
  <c r="BI191" i="52"/>
  <c r="BJ191" i="52"/>
  <c r="BK191" i="52"/>
  <c r="BL191" i="52"/>
  <c r="BM191" i="52"/>
  <c r="BN191" i="52"/>
  <c r="BO191" i="52"/>
  <c r="BP191" i="52"/>
  <c r="AZ192" i="52"/>
  <c r="BA192" i="52"/>
  <c r="BB192" i="52"/>
  <c r="BC192" i="52"/>
  <c r="BD192" i="52"/>
  <c r="BE192" i="52"/>
  <c r="BF192" i="52"/>
  <c r="BG192" i="52"/>
  <c r="BH192" i="52"/>
  <c r="BI192" i="52"/>
  <c r="BJ192" i="52"/>
  <c r="BK192" i="52"/>
  <c r="BL192" i="52"/>
  <c r="BM192" i="52"/>
  <c r="BN192" i="52"/>
  <c r="BO192" i="52"/>
  <c r="BP192" i="52"/>
  <c r="AZ193" i="52"/>
  <c r="BA193" i="52"/>
  <c r="BB193" i="52"/>
  <c r="BC193" i="52"/>
  <c r="BD193" i="52"/>
  <c r="BE193" i="52"/>
  <c r="BF193" i="52"/>
  <c r="BG193" i="52"/>
  <c r="BH193" i="52"/>
  <c r="BI193" i="52"/>
  <c r="BJ193" i="52"/>
  <c r="BK193" i="52"/>
  <c r="BL193" i="52"/>
  <c r="BM193" i="52"/>
  <c r="BN193" i="52"/>
  <c r="BO193" i="52"/>
  <c r="BP193" i="52"/>
  <c r="AZ194" i="52"/>
  <c r="BA194" i="52"/>
  <c r="BB194" i="52"/>
  <c r="BC194" i="52"/>
  <c r="BD194" i="52"/>
  <c r="BE194" i="52"/>
  <c r="BF194" i="52"/>
  <c r="BG194" i="52"/>
  <c r="BH194" i="52"/>
  <c r="BI194" i="52"/>
  <c r="BJ194" i="52"/>
  <c r="BK194" i="52"/>
  <c r="BL194" i="52"/>
  <c r="BM194" i="52"/>
  <c r="BN194" i="52"/>
  <c r="BO194" i="52"/>
  <c r="BP194" i="52"/>
  <c r="AZ195" i="52"/>
  <c r="BA195" i="52"/>
  <c r="BB195" i="52"/>
  <c r="BC195" i="52"/>
  <c r="BD195" i="52"/>
  <c r="BE195" i="52"/>
  <c r="BF195" i="52"/>
  <c r="BG195" i="52"/>
  <c r="BH195" i="52"/>
  <c r="BI195" i="52"/>
  <c r="BJ195" i="52"/>
  <c r="BK195" i="52"/>
  <c r="BL195" i="52"/>
  <c r="BM195" i="52"/>
  <c r="BN195" i="52"/>
  <c r="BO195" i="52"/>
  <c r="BP195" i="52"/>
  <c r="AZ196" i="52"/>
  <c r="BA196" i="52"/>
  <c r="BB196" i="52"/>
  <c r="BC196" i="52"/>
  <c r="BD196" i="52"/>
  <c r="BE196" i="52"/>
  <c r="BF196" i="52"/>
  <c r="BG196" i="52"/>
  <c r="BH196" i="52"/>
  <c r="BI196" i="52"/>
  <c r="BJ196" i="52"/>
  <c r="BK196" i="52"/>
  <c r="BL196" i="52"/>
  <c r="BM196" i="52"/>
  <c r="BN196" i="52"/>
  <c r="BO196" i="52"/>
  <c r="BP196" i="52"/>
  <c r="AZ197" i="52"/>
  <c r="BA197" i="52"/>
  <c r="BB197" i="52"/>
  <c r="BC197" i="52"/>
  <c r="BD197" i="52"/>
  <c r="BE197" i="52"/>
  <c r="BF197" i="52"/>
  <c r="BG197" i="52"/>
  <c r="BH197" i="52"/>
  <c r="BI197" i="52"/>
  <c r="BJ197" i="52"/>
  <c r="BK197" i="52"/>
  <c r="BL197" i="52"/>
  <c r="BM197" i="52"/>
  <c r="BN197" i="52"/>
  <c r="BO197" i="52"/>
  <c r="BP197" i="52"/>
  <c r="AZ198" i="52"/>
  <c r="BA198" i="52"/>
  <c r="BB198" i="52"/>
  <c r="BC198" i="52"/>
  <c r="BD198" i="52"/>
  <c r="BE198" i="52"/>
  <c r="BF198" i="52"/>
  <c r="BG198" i="52"/>
  <c r="BH198" i="52"/>
  <c r="BI198" i="52"/>
  <c r="BJ198" i="52"/>
  <c r="BK198" i="52"/>
  <c r="BL198" i="52"/>
  <c r="BM198" i="52"/>
  <c r="BN198" i="52"/>
  <c r="BO198" i="52"/>
  <c r="BP198" i="52"/>
  <c r="BA164" i="52"/>
  <c r="BB164" i="52"/>
  <c r="BC164" i="52"/>
  <c r="BD164" i="52"/>
  <c r="BE164" i="52"/>
  <c r="BF164" i="52"/>
  <c r="BG164" i="52"/>
  <c r="BH164" i="52"/>
  <c r="BI164" i="52"/>
  <c r="BJ164" i="52"/>
  <c r="BK164" i="52"/>
  <c r="BL164" i="52"/>
  <c r="BM164" i="52"/>
  <c r="BN164" i="52"/>
  <c r="BO164" i="52"/>
  <c r="BP164" i="52"/>
  <c r="BA163" i="52"/>
  <c r="BB163" i="52"/>
  <c r="BC163" i="52"/>
  <c r="BD163" i="52"/>
  <c r="BE163" i="52"/>
  <c r="BF163" i="52"/>
  <c r="BG163" i="52"/>
  <c r="BH163" i="52"/>
  <c r="BI163" i="52"/>
  <c r="BJ163" i="52"/>
  <c r="BK163" i="52"/>
  <c r="BL163" i="52"/>
  <c r="BM163" i="52"/>
  <c r="BN163" i="52"/>
  <c r="BO163" i="52"/>
  <c r="BP163" i="52"/>
  <c r="BQ163" i="52"/>
  <c r="AZ149" i="52"/>
  <c r="BA149" i="52"/>
  <c r="BB149" i="52"/>
  <c r="BC149" i="52"/>
  <c r="BD149" i="52"/>
  <c r="BE149" i="52"/>
  <c r="BF149" i="52"/>
  <c r="BG149" i="52"/>
  <c r="BH149" i="52"/>
  <c r="BI149" i="52"/>
  <c r="BJ149" i="52"/>
  <c r="BK149" i="52"/>
  <c r="BL149" i="52"/>
  <c r="BM149" i="52"/>
  <c r="BN149" i="52"/>
  <c r="BO149" i="52"/>
  <c r="BP149" i="52"/>
  <c r="AZ150" i="52"/>
  <c r="BA150" i="52"/>
  <c r="BB150" i="52"/>
  <c r="BC150" i="52"/>
  <c r="BD150" i="52"/>
  <c r="BE150" i="52"/>
  <c r="BF150" i="52"/>
  <c r="BG150" i="52"/>
  <c r="BH150" i="52"/>
  <c r="BI150" i="52"/>
  <c r="BJ150" i="52"/>
  <c r="BK150" i="52"/>
  <c r="BL150" i="52"/>
  <c r="BM150" i="52"/>
  <c r="BN150" i="52"/>
  <c r="BO150" i="52"/>
  <c r="BP150" i="52"/>
  <c r="AZ151" i="52"/>
  <c r="BA151" i="52"/>
  <c r="BB151" i="52"/>
  <c r="BC151" i="52"/>
  <c r="BD151" i="52"/>
  <c r="BE151" i="52"/>
  <c r="BF151" i="52"/>
  <c r="BG151" i="52"/>
  <c r="BH151" i="52"/>
  <c r="BI151" i="52"/>
  <c r="BJ151" i="52"/>
  <c r="BK151" i="52"/>
  <c r="BL151" i="52"/>
  <c r="BM151" i="52"/>
  <c r="BN151" i="52"/>
  <c r="BO151" i="52"/>
  <c r="BP151" i="52"/>
  <c r="AZ152" i="52"/>
  <c r="BA152" i="52"/>
  <c r="BB152" i="52"/>
  <c r="BC152" i="52"/>
  <c r="BD152" i="52"/>
  <c r="BE152" i="52"/>
  <c r="BF152" i="52"/>
  <c r="BG152" i="52"/>
  <c r="BH152" i="52"/>
  <c r="BI152" i="52"/>
  <c r="BJ152" i="52"/>
  <c r="BK152" i="52"/>
  <c r="BL152" i="52"/>
  <c r="BM152" i="52"/>
  <c r="BN152" i="52"/>
  <c r="BO152" i="52"/>
  <c r="BP152" i="52"/>
  <c r="AZ153" i="52"/>
  <c r="BA153" i="52"/>
  <c r="BB153" i="52"/>
  <c r="BC153" i="52"/>
  <c r="BD153" i="52"/>
  <c r="BE153" i="52"/>
  <c r="BF153" i="52"/>
  <c r="BG153" i="52"/>
  <c r="BH153" i="52"/>
  <c r="BI153" i="52"/>
  <c r="BJ153" i="52"/>
  <c r="BK153" i="52"/>
  <c r="BL153" i="52"/>
  <c r="BM153" i="52"/>
  <c r="BN153" i="52"/>
  <c r="BO153" i="52"/>
  <c r="BP153" i="52"/>
  <c r="AZ154" i="52"/>
  <c r="BA154" i="52"/>
  <c r="BB154" i="52"/>
  <c r="BC154" i="52"/>
  <c r="BD154" i="52"/>
  <c r="BE154" i="52"/>
  <c r="BF154" i="52"/>
  <c r="BG154" i="52"/>
  <c r="BH154" i="52"/>
  <c r="BI154" i="52"/>
  <c r="BJ154" i="52"/>
  <c r="BK154" i="52"/>
  <c r="BL154" i="52"/>
  <c r="BM154" i="52"/>
  <c r="BN154" i="52"/>
  <c r="BO154" i="52"/>
  <c r="BP154" i="52"/>
  <c r="AZ155" i="52"/>
  <c r="BA155" i="52"/>
  <c r="BB155" i="52"/>
  <c r="BC155" i="52"/>
  <c r="BD155" i="52"/>
  <c r="BE155" i="52"/>
  <c r="BF155" i="52"/>
  <c r="BG155" i="52"/>
  <c r="BH155" i="52"/>
  <c r="BI155" i="52"/>
  <c r="BJ155" i="52"/>
  <c r="BK155" i="52"/>
  <c r="BL155" i="52"/>
  <c r="BM155" i="52"/>
  <c r="BN155" i="52"/>
  <c r="BO155" i="52"/>
  <c r="BP155" i="52"/>
  <c r="BA148" i="52"/>
  <c r="BB148" i="52"/>
  <c r="BC148" i="52"/>
  <c r="BD148" i="52"/>
  <c r="BE148" i="52"/>
  <c r="BF148" i="52"/>
  <c r="BG148" i="52"/>
  <c r="BH148" i="52"/>
  <c r="BI148" i="52"/>
  <c r="BJ148" i="52"/>
  <c r="BK148" i="52"/>
  <c r="BL148" i="52"/>
  <c r="BM148" i="52"/>
  <c r="BN148" i="52"/>
  <c r="BO148" i="52"/>
  <c r="BP148" i="52"/>
  <c r="AZ112" i="52"/>
  <c r="BA112" i="52"/>
  <c r="BB112" i="52"/>
  <c r="BC112" i="52"/>
  <c r="BD112" i="52"/>
  <c r="BE112" i="52"/>
  <c r="BF112" i="52"/>
  <c r="BG112" i="52"/>
  <c r="BH112" i="52"/>
  <c r="BI112" i="52"/>
  <c r="BJ112" i="52"/>
  <c r="BK112" i="52"/>
  <c r="BL112" i="52"/>
  <c r="BM112" i="52"/>
  <c r="BN112" i="52"/>
  <c r="BO112" i="52"/>
  <c r="BP112" i="52"/>
  <c r="AZ113" i="52"/>
  <c r="BA113" i="52"/>
  <c r="BB113" i="52"/>
  <c r="BC113" i="52"/>
  <c r="BD113" i="52"/>
  <c r="BE113" i="52"/>
  <c r="BF113" i="52"/>
  <c r="BG113" i="52"/>
  <c r="BH113" i="52"/>
  <c r="BI113" i="52"/>
  <c r="BJ113" i="52"/>
  <c r="BK113" i="52"/>
  <c r="BL113" i="52"/>
  <c r="BM113" i="52"/>
  <c r="BN113" i="52"/>
  <c r="BO113" i="52"/>
  <c r="BP113" i="52"/>
  <c r="AZ114" i="52"/>
  <c r="BA114" i="52"/>
  <c r="BB114" i="52"/>
  <c r="BC114" i="52"/>
  <c r="BD114" i="52"/>
  <c r="BE114" i="52"/>
  <c r="BF114" i="52"/>
  <c r="BG114" i="52"/>
  <c r="BH114" i="52"/>
  <c r="BI114" i="52"/>
  <c r="BJ114" i="52"/>
  <c r="BK114" i="52"/>
  <c r="BL114" i="52"/>
  <c r="BM114" i="52"/>
  <c r="BN114" i="52"/>
  <c r="BO114" i="52"/>
  <c r="BP114" i="52"/>
  <c r="AZ115" i="52"/>
  <c r="BA115" i="52"/>
  <c r="BB115" i="52"/>
  <c r="BC115" i="52"/>
  <c r="BD115" i="52"/>
  <c r="BE115" i="52"/>
  <c r="BF115" i="52"/>
  <c r="BG115" i="52"/>
  <c r="BH115" i="52"/>
  <c r="BI115" i="52"/>
  <c r="BJ115" i="52"/>
  <c r="BK115" i="52"/>
  <c r="BL115" i="52"/>
  <c r="BM115" i="52"/>
  <c r="BN115" i="52"/>
  <c r="BO115" i="52"/>
  <c r="BP115" i="52"/>
  <c r="AZ116" i="52"/>
  <c r="BA116" i="52"/>
  <c r="BB116" i="52"/>
  <c r="BC116" i="52"/>
  <c r="BD116" i="52"/>
  <c r="BE116" i="52"/>
  <c r="BF116" i="52"/>
  <c r="BG116" i="52"/>
  <c r="BH116" i="52"/>
  <c r="BI116" i="52"/>
  <c r="BJ116" i="52"/>
  <c r="BK116" i="52"/>
  <c r="BL116" i="52"/>
  <c r="BM116" i="52"/>
  <c r="BN116" i="52"/>
  <c r="BO116" i="52"/>
  <c r="BP116" i="52"/>
  <c r="AZ117" i="52"/>
  <c r="BA117" i="52"/>
  <c r="BB117" i="52"/>
  <c r="BC117" i="52"/>
  <c r="BD117" i="52"/>
  <c r="BE117" i="52"/>
  <c r="BF117" i="52"/>
  <c r="BG117" i="52"/>
  <c r="BH117" i="52"/>
  <c r="BI117" i="52"/>
  <c r="BJ117" i="52"/>
  <c r="BK117" i="52"/>
  <c r="BL117" i="52"/>
  <c r="BM117" i="52"/>
  <c r="BN117" i="52"/>
  <c r="BO117" i="52"/>
  <c r="BP117" i="52"/>
  <c r="AZ118" i="52"/>
  <c r="BA118" i="52"/>
  <c r="BB118" i="52"/>
  <c r="BC118" i="52"/>
  <c r="BD118" i="52"/>
  <c r="BE118" i="52"/>
  <c r="BF118" i="52"/>
  <c r="BG118" i="52"/>
  <c r="BH118" i="52"/>
  <c r="BI118" i="52"/>
  <c r="BJ118" i="52"/>
  <c r="BK118" i="52"/>
  <c r="BL118" i="52"/>
  <c r="BM118" i="52"/>
  <c r="BN118" i="52"/>
  <c r="BO118" i="52"/>
  <c r="BP118" i="52"/>
  <c r="AZ119" i="52"/>
  <c r="BA119" i="52"/>
  <c r="BB119" i="52"/>
  <c r="BC119" i="52"/>
  <c r="BD119" i="52"/>
  <c r="BE119" i="52"/>
  <c r="BF119" i="52"/>
  <c r="BG119" i="52"/>
  <c r="BH119" i="52"/>
  <c r="BI119" i="52"/>
  <c r="BJ119" i="52"/>
  <c r="BK119" i="52"/>
  <c r="BL119" i="52"/>
  <c r="BM119" i="52"/>
  <c r="BN119" i="52"/>
  <c r="BO119" i="52"/>
  <c r="BP119" i="52"/>
  <c r="AZ120" i="52"/>
  <c r="BA120" i="52"/>
  <c r="BB120" i="52"/>
  <c r="BC120" i="52"/>
  <c r="BD120" i="52"/>
  <c r="BE120" i="52"/>
  <c r="BF120" i="52"/>
  <c r="BG120" i="52"/>
  <c r="BH120" i="52"/>
  <c r="BI120" i="52"/>
  <c r="BJ120" i="52"/>
  <c r="BK120" i="52"/>
  <c r="BL120" i="52"/>
  <c r="BM120" i="52"/>
  <c r="BN120" i="52"/>
  <c r="BO120" i="52"/>
  <c r="BP120" i="52"/>
  <c r="AZ121" i="52"/>
  <c r="BA121" i="52"/>
  <c r="BB121" i="52"/>
  <c r="BC121" i="52"/>
  <c r="BD121" i="52"/>
  <c r="BE121" i="52"/>
  <c r="BF121" i="52"/>
  <c r="BG121" i="52"/>
  <c r="BH121" i="52"/>
  <c r="BI121" i="52"/>
  <c r="BJ121" i="52"/>
  <c r="BK121" i="52"/>
  <c r="BL121" i="52"/>
  <c r="BM121" i="52"/>
  <c r="BN121" i="52"/>
  <c r="BO121" i="52"/>
  <c r="BP121" i="52"/>
  <c r="AZ122" i="52"/>
  <c r="BA122" i="52"/>
  <c r="BB122" i="52"/>
  <c r="BC122" i="52"/>
  <c r="BD122" i="52"/>
  <c r="BE122" i="52"/>
  <c r="BF122" i="52"/>
  <c r="BG122" i="52"/>
  <c r="BH122" i="52"/>
  <c r="BI122" i="52"/>
  <c r="BJ122" i="52"/>
  <c r="BK122" i="52"/>
  <c r="BL122" i="52"/>
  <c r="BM122" i="52"/>
  <c r="BN122" i="52"/>
  <c r="BO122" i="52"/>
  <c r="BP122" i="52"/>
  <c r="AZ123" i="52"/>
  <c r="BA123" i="52"/>
  <c r="BB123" i="52"/>
  <c r="BC123" i="52"/>
  <c r="BD123" i="52"/>
  <c r="BE123" i="52"/>
  <c r="BF123" i="52"/>
  <c r="BG123" i="52"/>
  <c r="BH123" i="52"/>
  <c r="BI123" i="52"/>
  <c r="BJ123" i="52"/>
  <c r="BK123" i="52"/>
  <c r="BL123" i="52"/>
  <c r="BM123" i="52"/>
  <c r="BN123" i="52"/>
  <c r="BO123" i="52"/>
  <c r="BP123" i="52"/>
  <c r="AZ124" i="52"/>
  <c r="BA124" i="52"/>
  <c r="BB124" i="52"/>
  <c r="BC124" i="52"/>
  <c r="BD124" i="52"/>
  <c r="BE124" i="52"/>
  <c r="BF124" i="52"/>
  <c r="BG124" i="52"/>
  <c r="BH124" i="52"/>
  <c r="BI124" i="52"/>
  <c r="BJ124" i="52"/>
  <c r="BK124" i="52"/>
  <c r="BL124" i="52"/>
  <c r="BM124" i="52"/>
  <c r="BN124" i="52"/>
  <c r="BO124" i="52"/>
  <c r="BP124" i="52"/>
  <c r="AZ125" i="52"/>
  <c r="BA125" i="52"/>
  <c r="BB125" i="52"/>
  <c r="BC125" i="52"/>
  <c r="BD125" i="52"/>
  <c r="BE125" i="52"/>
  <c r="BF125" i="52"/>
  <c r="BG125" i="52"/>
  <c r="BH125" i="52"/>
  <c r="BI125" i="52"/>
  <c r="BJ125" i="52"/>
  <c r="BK125" i="52"/>
  <c r="BL125" i="52"/>
  <c r="BM125" i="52"/>
  <c r="BN125" i="52"/>
  <c r="BO125" i="52"/>
  <c r="BP125" i="52"/>
  <c r="AZ126" i="52"/>
  <c r="BA126" i="52"/>
  <c r="BB126" i="52"/>
  <c r="BC126" i="52"/>
  <c r="BD126" i="52"/>
  <c r="BE126" i="52"/>
  <c r="BF126" i="52"/>
  <c r="BG126" i="52"/>
  <c r="BH126" i="52"/>
  <c r="BI126" i="52"/>
  <c r="BJ126" i="52"/>
  <c r="BK126" i="52"/>
  <c r="BL126" i="52"/>
  <c r="BM126" i="52"/>
  <c r="BN126" i="52"/>
  <c r="BO126" i="52"/>
  <c r="BP126" i="52"/>
  <c r="AZ127" i="52"/>
  <c r="BA127" i="52"/>
  <c r="BB127" i="52"/>
  <c r="BC127" i="52"/>
  <c r="BD127" i="52"/>
  <c r="BE127" i="52"/>
  <c r="BF127" i="52"/>
  <c r="BG127" i="52"/>
  <c r="BH127" i="52"/>
  <c r="BI127" i="52"/>
  <c r="BJ127" i="52"/>
  <c r="BK127" i="52"/>
  <c r="BL127" i="52"/>
  <c r="BM127" i="52"/>
  <c r="BN127" i="52"/>
  <c r="BO127" i="52"/>
  <c r="BP127" i="52"/>
  <c r="AZ128" i="52"/>
  <c r="BA128" i="52"/>
  <c r="BB128" i="52"/>
  <c r="BC128" i="52"/>
  <c r="BD128" i="52"/>
  <c r="BE128" i="52"/>
  <c r="BF128" i="52"/>
  <c r="BG128" i="52"/>
  <c r="BH128" i="52"/>
  <c r="BI128" i="52"/>
  <c r="BJ128" i="52"/>
  <c r="BK128" i="52"/>
  <c r="BL128" i="52"/>
  <c r="BM128" i="52"/>
  <c r="BN128" i="52"/>
  <c r="BO128" i="52"/>
  <c r="BP128" i="52"/>
  <c r="AZ129" i="52"/>
  <c r="BA129" i="52"/>
  <c r="BB129" i="52"/>
  <c r="BC129" i="52"/>
  <c r="BD129" i="52"/>
  <c r="BE129" i="52"/>
  <c r="BF129" i="52"/>
  <c r="BG129" i="52"/>
  <c r="BH129" i="52"/>
  <c r="BI129" i="52"/>
  <c r="BJ129" i="52"/>
  <c r="BK129" i="52"/>
  <c r="BL129" i="52"/>
  <c r="BM129" i="52"/>
  <c r="BN129" i="52"/>
  <c r="BO129" i="52"/>
  <c r="BP129" i="52"/>
  <c r="AZ130" i="52"/>
  <c r="BA130" i="52"/>
  <c r="BB130" i="52"/>
  <c r="BC130" i="52"/>
  <c r="BD130" i="52"/>
  <c r="BE130" i="52"/>
  <c r="BF130" i="52"/>
  <c r="BG130" i="52"/>
  <c r="BH130" i="52"/>
  <c r="BI130" i="52"/>
  <c r="BJ130" i="52"/>
  <c r="BK130" i="52"/>
  <c r="BL130" i="52"/>
  <c r="BM130" i="52"/>
  <c r="BN130" i="52"/>
  <c r="BO130" i="52"/>
  <c r="BP130" i="52"/>
  <c r="AZ131" i="52"/>
  <c r="BA131" i="52"/>
  <c r="BB131" i="52"/>
  <c r="BC131" i="52"/>
  <c r="BD131" i="52"/>
  <c r="BE131" i="52"/>
  <c r="BF131" i="52"/>
  <c r="BG131" i="52"/>
  <c r="BH131" i="52"/>
  <c r="BI131" i="52"/>
  <c r="BJ131" i="52"/>
  <c r="BK131" i="52"/>
  <c r="BL131" i="52"/>
  <c r="BM131" i="52"/>
  <c r="BN131" i="52"/>
  <c r="BO131" i="52"/>
  <c r="BP131" i="52"/>
  <c r="AZ132" i="52"/>
  <c r="BA132" i="52"/>
  <c r="BB132" i="52"/>
  <c r="BC132" i="52"/>
  <c r="BD132" i="52"/>
  <c r="BE132" i="52"/>
  <c r="BF132" i="52"/>
  <c r="BG132" i="52"/>
  <c r="BH132" i="52"/>
  <c r="BI132" i="52"/>
  <c r="BJ132" i="52"/>
  <c r="BK132" i="52"/>
  <c r="BL132" i="52"/>
  <c r="BM132" i="52"/>
  <c r="BN132" i="52"/>
  <c r="BO132" i="52"/>
  <c r="BP132" i="52"/>
  <c r="AZ133" i="52"/>
  <c r="BA133" i="52"/>
  <c r="BB133" i="52"/>
  <c r="BC133" i="52"/>
  <c r="BD133" i="52"/>
  <c r="BE133" i="52"/>
  <c r="BF133" i="52"/>
  <c r="BG133" i="52"/>
  <c r="BH133" i="52"/>
  <c r="BI133" i="52"/>
  <c r="BJ133" i="52"/>
  <c r="BK133" i="52"/>
  <c r="BL133" i="52"/>
  <c r="BM133" i="52"/>
  <c r="BN133" i="52"/>
  <c r="BO133" i="52"/>
  <c r="BP133" i="52"/>
  <c r="AZ134" i="52"/>
  <c r="BA134" i="52"/>
  <c r="BB134" i="52"/>
  <c r="BC134" i="52"/>
  <c r="BD134" i="52"/>
  <c r="BE134" i="52"/>
  <c r="BF134" i="52"/>
  <c r="BG134" i="52"/>
  <c r="BH134" i="52"/>
  <c r="BI134" i="52"/>
  <c r="BJ134" i="52"/>
  <c r="BK134" i="52"/>
  <c r="BL134" i="52"/>
  <c r="BM134" i="52"/>
  <c r="BN134" i="52"/>
  <c r="BO134" i="52"/>
  <c r="BP134" i="52"/>
  <c r="AZ135" i="52"/>
  <c r="BA135" i="52"/>
  <c r="BB135" i="52"/>
  <c r="BC135" i="52"/>
  <c r="BD135" i="52"/>
  <c r="BE135" i="52"/>
  <c r="BF135" i="52"/>
  <c r="BG135" i="52"/>
  <c r="BH135" i="52"/>
  <c r="BI135" i="52"/>
  <c r="BJ135" i="52"/>
  <c r="BK135" i="52"/>
  <c r="BL135" i="52"/>
  <c r="BM135" i="52"/>
  <c r="BN135" i="52"/>
  <c r="BO135" i="52"/>
  <c r="BP135" i="52"/>
  <c r="AZ136" i="52"/>
  <c r="BA136" i="52"/>
  <c r="BB136" i="52"/>
  <c r="BC136" i="52"/>
  <c r="BD136" i="52"/>
  <c r="BE136" i="52"/>
  <c r="BF136" i="52"/>
  <c r="BG136" i="52"/>
  <c r="BH136" i="52"/>
  <c r="BI136" i="52"/>
  <c r="BJ136" i="52"/>
  <c r="BK136" i="52"/>
  <c r="BL136" i="52"/>
  <c r="BM136" i="52"/>
  <c r="BN136" i="52"/>
  <c r="BO136" i="52"/>
  <c r="BP136" i="52"/>
  <c r="AZ137" i="52"/>
  <c r="BA137" i="52"/>
  <c r="BB137" i="52"/>
  <c r="BC137" i="52"/>
  <c r="BD137" i="52"/>
  <c r="BE137" i="52"/>
  <c r="BF137" i="52"/>
  <c r="BG137" i="52"/>
  <c r="BH137" i="52"/>
  <c r="BI137" i="52"/>
  <c r="BJ137" i="52"/>
  <c r="BK137" i="52"/>
  <c r="BL137" i="52"/>
  <c r="BM137" i="52"/>
  <c r="BN137" i="52"/>
  <c r="BO137" i="52"/>
  <c r="BP137" i="52"/>
  <c r="AZ138" i="52"/>
  <c r="BA138" i="52"/>
  <c r="BB138" i="52"/>
  <c r="BC138" i="52"/>
  <c r="BD138" i="52"/>
  <c r="BE138" i="52"/>
  <c r="BF138" i="52"/>
  <c r="BG138" i="52"/>
  <c r="BH138" i="52"/>
  <c r="BI138" i="52"/>
  <c r="BJ138" i="52"/>
  <c r="BK138" i="52"/>
  <c r="BL138" i="52"/>
  <c r="BM138" i="52"/>
  <c r="BN138" i="52"/>
  <c r="BO138" i="52"/>
  <c r="BP138" i="52"/>
  <c r="AZ139" i="52"/>
  <c r="BA139" i="52"/>
  <c r="BB139" i="52"/>
  <c r="BC139" i="52"/>
  <c r="BD139" i="52"/>
  <c r="BE139" i="52"/>
  <c r="BF139" i="52"/>
  <c r="BG139" i="52"/>
  <c r="BH139" i="52"/>
  <c r="BI139" i="52"/>
  <c r="BJ139" i="52"/>
  <c r="BK139" i="52"/>
  <c r="BL139" i="52"/>
  <c r="BM139" i="52"/>
  <c r="BN139" i="52"/>
  <c r="BO139" i="52"/>
  <c r="BP139" i="52"/>
  <c r="AZ140" i="52"/>
  <c r="BA140" i="52"/>
  <c r="BB140" i="52"/>
  <c r="BC140" i="52"/>
  <c r="BD140" i="52"/>
  <c r="BE140" i="52"/>
  <c r="BF140" i="52"/>
  <c r="BG140" i="52"/>
  <c r="BH140" i="52"/>
  <c r="BI140" i="52"/>
  <c r="BJ140" i="52"/>
  <c r="BK140" i="52"/>
  <c r="BL140" i="52"/>
  <c r="BM140" i="52"/>
  <c r="BN140" i="52"/>
  <c r="BO140" i="52"/>
  <c r="BP140" i="52"/>
  <c r="AZ141" i="52"/>
  <c r="BA141" i="52"/>
  <c r="BB141" i="52"/>
  <c r="BC141" i="52"/>
  <c r="BD141" i="52"/>
  <c r="BE141" i="52"/>
  <c r="BF141" i="52"/>
  <c r="BG141" i="52"/>
  <c r="BH141" i="52"/>
  <c r="BI141" i="52"/>
  <c r="BJ141" i="52"/>
  <c r="BK141" i="52"/>
  <c r="BL141" i="52"/>
  <c r="BM141" i="52"/>
  <c r="BN141" i="52"/>
  <c r="BO141" i="52"/>
  <c r="BP141" i="52"/>
  <c r="AZ142" i="52"/>
  <c r="BA142" i="52"/>
  <c r="BB142" i="52"/>
  <c r="BC142" i="52"/>
  <c r="BD142" i="52"/>
  <c r="BE142" i="52"/>
  <c r="BF142" i="52"/>
  <c r="BG142" i="52"/>
  <c r="BH142" i="52"/>
  <c r="BI142" i="52"/>
  <c r="BJ142" i="52"/>
  <c r="BK142" i="52"/>
  <c r="BL142" i="52"/>
  <c r="BM142" i="52"/>
  <c r="BN142" i="52"/>
  <c r="BO142" i="52"/>
  <c r="BP142" i="52"/>
  <c r="AZ143" i="52"/>
  <c r="BA143" i="52"/>
  <c r="BB143" i="52"/>
  <c r="BC143" i="52"/>
  <c r="BD143" i="52"/>
  <c r="BE143" i="52"/>
  <c r="BF143" i="52"/>
  <c r="BG143" i="52"/>
  <c r="BH143" i="52"/>
  <c r="BI143" i="52"/>
  <c r="BJ143" i="52"/>
  <c r="BK143" i="52"/>
  <c r="BL143" i="52"/>
  <c r="BM143" i="52"/>
  <c r="BN143" i="52"/>
  <c r="BO143" i="52"/>
  <c r="BP143" i="52"/>
  <c r="AZ144" i="52"/>
  <c r="BA144" i="52"/>
  <c r="BB144" i="52"/>
  <c r="BC144" i="52"/>
  <c r="BD144" i="52"/>
  <c r="BE144" i="52"/>
  <c r="BF144" i="52"/>
  <c r="BG144" i="52"/>
  <c r="BH144" i="52"/>
  <c r="BI144" i="52"/>
  <c r="BJ144" i="52"/>
  <c r="BK144" i="52"/>
  <c r="BL144" i="52"/>
  <c r="BM144" i="52"/>
  <c r="BN144" i="52"/>
  <c r="BO144" i="52"/>
  <c r="BP144" i="52"/>
  <c r="AZ145" i="52"/>
  <c r="BA145" i="52"/>
  <c r="BB145" i="52"/>
  <c r="BC145" i="52"/>
  <c r="BD145" i="52"/>
  <c r="BE145" i="52"/>
  <c r="BF145" i="52"/>
  <c r="BG145" i="52"/>
  <c r="BH145" i="52"/>
  <c r="BI145" i="52"/>
  <c r="BJ145" i="52"/>
  <c r="BK145" i="52"/>
  <c r="BL145" i="52"/>
  <c r="BM145" i="52"/>
  <c r="BN145" i="52"/>
  <c r="BO145" i="52"/>
  <c r="BP145" i="52"/>
  <c r="AZ146" i="52"/>
  <c r="BA146" i="52"/>
  <c r="BB146" i="52"/>
  <c r="BC146" i="52"/>
  <c r="BD146" i="52"/>
  <c r="BE146" i="52"/>
  <c r="BF146" i="52"/>
  <c r="BG146" i="52"/>
  <c r="BH146" i="52"/>
  <c r="BI146" i="52"/>
  <c r="BJ146" i="52"/>
  <c r="BK146" i="52"/>
  <c r="BL146" i="52"/>
  <c r="BM146" i="52"/>
  <c r="BN146" i="52"/>
  <c r="BO146" i="52"/>
  <c r="BP146" i="52"/>
  <c r="AZ147" i="52"/>
  <c r="BA147" i="52"/>
  <c r="BB147" i="52"/>
  <c r="BC147" i="52"/>
  <c r="BD147" i="52"/>
  <c r="BE147" i="52"/>
  <c r="BF147" i="52"/>
  <c r="BG147" i="52"/>
  <c r="BH147" i="52"/>
  <c r="BI147" i="52"/>
  <c r="BJ147" i="52"/>
  <c r="BK147" i="52"/>
  <c r="BL147" i="52"/>
  <c r="BM147" i="52"/>
  <c r="BN147" i="52"/>
  <c r="BO147" i="52"/>
  <c r="BP147" i="52"/>
  <c r="BA111" i="52"/>
  <c r="BB111" i="52"/>
  <c r="BC111" i="52"/>
  <c r="BD111" i="52"/>
  <c r="BE111" i="52"/>
  <c r="BF111" i="52"/>
  <c r="BG111" i="52"/>
  <c r="BH111" i="52"/>
  <c r="BI111" i="52"/>
  <c r="BJ111" i="52"/>
  <c r="BK111" i="52"/>
  <c r="BL111" i="52"/>
  <c r="BM111" i="52"/>
  <c r="BN111" i="52"/>
  <c r="BO111" i="52"/>
  <c r="BP111" i="52"/>
  <c r="BQ111" i="52"/>
  <c r="E178" i="53" a="1"/>
  <c r="E178" i="53" s="1"/>
  <c r="E177" i="53" a="1"/>
  <c r="E177" i="53" s="1"/>
  <c r="E176" i="53" a="1"/>
  <c r="E176" i="53" s="1"/>
  <c r="E175" i="53" a="1"/>
  <c r="E175" i="53" s="1"/>
  <c r="E174" i="53" a="1"/>
  <c r="E174" i="53" s="1"/>
  <c r="C178" i="53" a="1"/>
  <c r="C178" i="53" s="1"/>
  <c r="C177" i="53" a="1"/>
  <c r="C177" i="53" s="1"/>
  <c r="C176" i="53" a="1"/>
  <c r="C176" i="53" s="1"/>
  <c r="C175" i="53" a="1"/>
  <c r="C175" i="53" s="1"/>
  <c r="V111" i="53"/>
  <c r="W111" i="53"/>
  <c r="X111" i="53"/>
  <c r="Y111" i="53"/>
  <c r="Z111" i="53"/>
  <c r="AA111" i="53"/>
  <c r="AB111" i="53"/>
  <c r="AC111" i="53"/>
  <c r="AD111" i="53"/>
  <c r="AE111" i="53"/>
  <c r="AF111" i="53"/>
  <c r="AG111" i="53"/>
  <c r="AH111" i="53"/>
  <c r="AI111" i="53"/>
  <c r="AJ111" i="53"/>
  <c r="AK111" i="53"/>
  <c r="AL111" i="53"/>
  <c r="AM111" i="53"/>
  <c r="AN111" i="53"/>
  <c r="AO111" i="53"/>
  <c r="AP111" i="53"/>
  <c r="AQ111" i="53"/>
  <c r="AR111" i="53"/>
  <c r="AS111" i="53"/>
  <c r="AT111" i="53"/>
  <c r="AU111" i="53"/>
  <c r="AV111" i="53"/>
  <c r="AW111" i="53"/>
  <c r="AX111" i="53"/>
  <c r="AY111" i="53"/>
  <c r="AZ111" i="53"/>
  <c r="BA111" i="53"/>
  <c r="BB111" i="53"/>
  <c r="BC111" i="53"/>
  <c r="BD111" i="53"/>
  <c r="BE111" i="53"/>
  <c r="BF111" i="53"/>
  <c r="BG111" i="53"/>
  <c r="BH111" i="53"/>
  <c r="BI111" i="53"/>
  <c r="V112" i="53"/>
  <c r="W112" i="53"/>
  <c r="X112" i="53"/>
  <c r="Y112" i="53"/>
  <c r="Z112" i="53"/>
  <c r="AA112" i="53"/>
  <c r="AB112" i="53"/>
  <c r="AC112" i="53"/>
  <c r="AD112" i="53"/>
  <c r="AE112" i="53"/>
  <c r="AF112" i="53"/>
  <c r="AG112" i="53"/>
  <c r="AH112" i="53"/>
  <c r="AI112" i="53"/>
  <c r="AJ112" i="53"/>
  <c r="AK112" i="53"/>
  <c r="AL112" i="53"/>
  <c r="AM112" i="53"/>
  <c r="AN112" i="53"/>
  <c r="AO112" i="53"/>
  <c r="AP112" i="53"/>
  <c r="AQ112" i="53"/>
  <c r="AR112" i="53"/>
  <c r="AS112" i="53"/>
  <c r="AT112" i="53"/>
  <c r="AU112" i="53"/>
  <c r="AV112" i="53"/>
  <c r="AW112" i="53"/>
  <c r="AX112" i="53"/>
  <c r="AY112" i="53"/>
  <c r="AZ112" i="53"/>
  <c r="BA112" i="53"/>
  <c r="BB112" i="53"/>
  <c r="BC112" i="53"/>
  <c r="BD112" i="53"/>
  <c r="BE112" i="53"/>
  <c r="BF112" i="53"/>
  <c r="BG112" i="53"/>
  <c r="BH112" i="53"/>
  <c r="BI112" i="53"/>
  <c r="V113" i="53"/>
  <c r="W113" i="53"/>
  <c r="X113" i="53"/>
  <c r="Y113" i="53"/>
  <c r="Z113" i="53"/>
  <c r="AA113" i="53"/>
  <c r="AB113" i="53"/>
  <c r="AC113" i="53"/>
  <c r="AD113" i="53"/>
  <c r="AE113" i="53"/>
  <c r="AF113" i="53"/>
  <c r="AG113" i="53"/>
  <c r="AH113" i="53"/>
  <c r="AI113" i="53"/>
  <c r="AJ113" i="53"/>
  <c r="AK113" i="53"/>
  <c r="AL113" i="53"/>
  <c r="AM113" i="53"/>
  <c r="AN113" i="53"/>
  <c r="AO113" i="53"/>
  <c r="AP113" i="53"/>
  <c r="AQ113" i="53"/>
  <c r="AR113" i="53"/>
  <c r="AS113" i="53"/>
  <c r="AT113" i="53"/>
  <c r="AU113" i="53"/>
  <c r="AV113" i="53"/>
  <c r="AW113" i="53"/>
  <c r="AX113" i="53"/>
  <c r="AY113" i="53"/>
  <c r="AZ113" i="53"/>
  <c r="BA113" i="53"/>
  <c r="BB113" i="53"/>
  <c r="BC113" i="53"/>
  <c r="BD113" i="53"/>
  <c r="BE113" i="53"/>
  <c r="BF113" i="53"/>
  <c r="BG113" i="53"/>
  <c r="BH113" i="53"/>
  <c r="BI113" i="53"/>
  <c r="V114" i="53"/>
  <c r="W114" i="53"/>
  <c r="X114" i="53"/>
  <c r="Y114" i="53"/>
  <c r="Z114" i="53"/>
  <c r="AA114" i="53"/>
  <c r="AB114" i="53"/>
  <c r="AC114" i="53"/>
  <c r="AD114" i="53"/>
  <c r="AE114" i="53"/>
  <c r="AF114" i="53"/>
  <c r="AG114" i="53"/>
  <c r="AH114" i="53"/>
  <c r="AI114" i="53"/>
  <c r="AJ114" i="53"/>
  <c r="AK114" i="53"/>
  <c r="AL114" i="53"/>
  <c r="AM114" i="53"/>
  <c r="AN114" i="53"/>
  <c r="AO114" i="53"/>
  <c r="AP114" i="53"/>
  <c r="AQ114" i="53"/>
  <c r="AR114" i="53"/>
  <c r="AS114" i="53"/>
  <c r="AT114" i="53"/>
  <c r="AU114" i="53"/>
  <c r="AV114" i="53"/>
  <c r="AW114" i="53"/>
  <c r="AX114" i="53"/>
  <c r="AY114" i="53"/>
  <c r="AZ114" i="53"/>
  <c r="BA114" i="53"/>
  <c r="BB114" i="53"/>
  <c r="BC114" i="53"/>
  <c r="BD114" i="53"/>
  <c r="BE114" i="53"/>
  <c r="BF114" i="53"/>
  <c r="BG114" i="53"/>
  <c r="BH114" i="53"/>
  <c r="BI114" i="53"/>
  <c r="V115" i="53"/>
  <c r="W115" i="53"/>
  <c r="X115" i="53"/>
  <c r="Y115" i="53"/>
  <c r="Z115" i="53"/>
  <c r="AA115" i="53"/>
  <c r="AB115" i="53"/>
  <c r="AC115" i="53"/>
  <c r="AD115" i="53"/>
  <c r="AE115" i="53"/>
  <c r="AF115" i="53"/>
  <c r="AG115" i="53"/>
  <c r="AH115" i="53"/>
  <c r="AI115" i="53"/>
  <c r="AJ115" i="53"/>
  <c r="AK115" i="53"/>
  <c r="AL115" i="53"/>
  <c r="AM115" i="53"/>
  <c r="AN115" i="53"/>
  <c r="AO115" i="53"/>
  <c r="AP115" i="53"/>
  <c r="AQ115" i="53"/>
  <c r="AR115" i="53"/>
  <c r="AS115" i="53"/>
  <c r="AT115" i="53"/>
  <c r="AU115" i="53"/>
  <c r="AV115" i="53"/>
  <c r="AW115" i="53"/>
  <c r="AX115" i="53"/>
  <c r="AY115" i="53"/>
  <c r="AZ115" i="53"/>
  <c r="BA115" i="53"/>
  <c r="BB115" i="53"/>
  <c r="BC115" i="53"/>
  <c r="BD115" i="53"/>
  <c r="BE115" i="53"/>
  <c r="BF115" i="53"/>
  <c r="BG115" i="53"/>
  <c r="BH115" i="53"/>
  <c r="BI115" i="53"/>
  <c r="V116" i="53"/>
  <c r="W116" i="53"/>
  <c r="X116" i="53"/>
  <c r="Y116" i="53"/>
  <c r="Z116" i="53"/>
  <c r="AA116" i="53"/>
  <c r="AB116" i="53"/>
  <c r="AC116" i="53"/>
  <c r="AD116" i="53"/>
  <c r="AE116" i="53"/>
  <c r="AF116" i="53"/>
  <c r="AG116" i="53"/>
  <c r="AH116" i="53"/>
  <c r="AI116" i="53"/>
  <c r="AJ116" i="53"/>
  <c r="AK116" i="53"/>
  <c r="AL116" i="53"/>
  <c r="AM116" i="53"/>
  <c r="AN116" i="53"/>
  <c r="AO116" i="53"/>
  <c r="AP116" i="53"/>
  <c r="AQ116" i="53"/>
  <c r="AR116" i="53"/>
  <c r="AS116" i="53"/>
  <c r="AT116" i="53"/>
  <c r="AU116" i="53"/>
  <c r="AV116" i="53"/>
  <c r="AW116" i="53"/>
  <c r="AX116" i="53"/>
  <c r="AY116" i="53"/>
  <c r="AZ116" i="53"/>
  <c r="BA116" i="53"/>
  <c r="BB116" i="53"/>
  <c r="BC116" i="53"/>
  <c r="BD116" i="53"/>
  <c r="BE116" i="53"/>
  <c r="BF116" i="53"/>
  <c r="BG116" i="53"/>
  <c r="BH116" i="53"/>
  <c r="BI116" i="53"/>
  <c r="V117" i="53"/>
  <c r="W117" i="53"/>
  <c r="X117" i="53"/>
  <c r="Y117" i="53"/>
  <c r="Z117" i="53"/>
  <c r="AA117" i="53"/>
  <c r="AB117" i="53"/>
  <c r="AC117" i="53"/>
  <c r="AD117" i="53"/>
  <c r="AE117" i="53"/>
  <c r="AF117" i="53"/>
  <c r="AG117" i="53"/>
  <c r="AH117" i="53"/>
  <c r="AI117" i="53"/>
  <c r="AJ117" i="53"/>
  <c r="AK117" i="53"/>
  <c r="AL117" i="53"/>
  <c r="AM117" i="53"/>
  <c r="AN117" i="53"/>
  <c r="AO117" i="53"/>
  <c r="AP117" i="53"/>
  <c r="AQ117" i="53"/>
  <c r="AR117" i="53"/>
  <c r="AS117" i="53"/>
  <c r="AT117" i="53"/>
  <c r="AU117" i="53"/>
  <c r="AV117" i="53"/>
  <c r="AW117" i="53"/>
  <c r="AX117" i="53"/>
  <c r="AY117" i="53"/>
  <c r="AZ117" i="53"/>
  <c r="BA117" i="53"/>
  <c r="BB117" i="53"/>
  <c r="BC117" i="53"/>
  <c r="BD117" i="53"/>
  <c r="BE117" i="53"/>
  <c r="BF117" i="53"/>
  <c r="BG117" i="53"/>
  <c r="BH117" i="53"/>
  <c r="BI117" i="53"/>
  <c r="V118" i="53"/>
  <c r="W118" i="53"/>
  <c r="X118" i="53"/>
  <c r="Y118" i="53"/>
  <c r="Z118" i="53"/>
  <c r="AA118" i="53"/>
  <c r="AB118" i="53"/>
  <c r="AC118" i="53"/>
  <c r="AD118" i="53"/>
  <c r="AE118" i="53"/>
  <c r="AF118" i="53"/>
  <c r="AG118" i="53"/>
  <c r="AH118" i="53"/>
  <c r="AI118" i="53"/>
  <c r="AJ118" i="53"/>
  <c r="AK118" i="53"/>
  <c r="AL118" i="53"/>
  <c r="AM118" i="53"/>
  <c r="AN118" i="53"/>
  <c r="AO118" i="53"/>
  <c r="AP118" i="53"/>
  <c r="AQ118" i="53"/>
  <c r="AR118" i="53"/>
  <c r="AS118" i="53"/>
  <c r="AT118" i="53"/>
  <c r="AU118" i="53"/>
  <c r="AV118" i="53"/>
  <c r="AW118" i="53"/>
  <c r="AX118" i="53"/>
  <c r="AY118" i="53"/>
  <c r="AZ118" i="53"/>
  <c r="BA118" i="53"/>
  <c r="BB118" i="53"/>
  <c r="BC118" i="53"/>
  <c r="BD118" i="53"/>
  <c r="BE118" i="53"/>
  <c r="BF118" i="53"/>
  <c r="BG118" i="53"/>
  <c r="BH118" i="53"/>
  <c r="BI118" i="53"/>
  <c r="V119" i="53"/>
  <c r="W119" i="53"/>
  <c r="X119" i="53"/>
  <c r="Y119" i="53"/>
  <c r="Z119" i="53"/>
  <c r="AA119" i="53"/>
  <c r="AB119" i="53"/>
  <c r="AC119" i="53"/>
  <c r="AD119" i="53"/>
  <c r="AE119" i="53"/>
  <c r="AF119" i="53"/>
  <c r="AG119" i="53"/>
  <c r="AH119" i="53"/>
  <c r="AI119" i="53"/>
  <c r="AJ119" i="53"/>
  <c r="AK119" i="53"/>
  <c r="AL119" i="53"/>
  <c r="AM119" i="53"/>
  <c r="AN119" i="53"/>
  <c r="AO119" i="53"/>
  <c r="AP119" i="53"/>
  <c r="AQ119" i="53"/>
  <c r="AR119" i="53"/>
  <c r="AS119" i="53"/>
  <c r="AT119" i="53"/>
  <c r="AU119" i="53"/>
  <c r="AV119" i="53"/>
  <c r="AW119" i="53"/>
  <c r="AX119" i="53"/>
  <c r="AY119" i="53"/>
  <c r="AZ119" i="53"/>
  <c r="BA119" i="53"/>
  <c r="BB119" i="53"/>
  <c r="BC119" i="53"/>
  <c r="BD119" i="53"/>
  <c r="BE119" i="53"/>
  <c r="BF119" i="53"/>
  <c r="BG119" i="53"/>
  <c r="BH119" i="53"/>
  <c r="BI119" i="53"/>
  <c r="W110" i="53"/>
  <c r="X110" i="53"/>
  <c r="Y110" i="53"/>
  <c r="Z110" i="53"/>
  <c r="AA110" i="53"/>
  <c r="AB110" i="53"/>
  <c r="AC110" i="53"/>
  <c r="AD110" i="53"/>
  <c r="AE110" i="53"/>
  <c r="AF110" i="53"/>
  <c r="AG110" i="53"/>
  <c r="AH110" i="53"/>
  <c r="AI110" i="53"/>
  <c r="AJ110" i="53"/>
  <c r="AK110" i="53"/>
  <c r="AL110" i="53"/>
  <c r="AM110" i="53"/>
  <c r="AN110" i="53"/>
  <c r="AO110" i="53"/>
  <c r="AP110" i="53"/>
  <c r="AQ110" i="53"/>
  <c r="AR110" i="53"/>
  <c r="AS110" i="53"/>
  <c r="AT110" i="53"/>
  <c r="AU110" i="53"/>
  <c r="AV110" i="53"/>
  <c r="AW110" i="53"/>
  <c r="AX110" i="53"/>
  <c r="AY110" i="53"/>
  <c r="AZ110" i="53"/>
  <c r="BA110" i="53"/>
  <c r="BB110" i="53"/>
  <c r="BC110" i="53"/>
  <c r="BD110" i="53"/>
  <c r="BE110" i="53"/>
  <c r="BF110" i="53"/>
  <c r="BG110" i="53"/>
  <c r="BH110" i="53"/>
  <c r="BI110" i="53"/>
  <c r="V76" i="53"/>
  <c r="W76" i="53"/>
  <c r="X76" i="53"/>
  <c r="Y76" i="53"/>
  <c r="Z76" i="53"/>
  <c r="AA76" i="53"/>
  <c r="AB76" i="53"/>
  <c r="AC76" i="53"/>
  <c r="AD76" i="53"/>
  <c r="AE76" i="53"/>
  <c r="AF76" i="53"/>
  <c r="AG76" i="53"/>
  <c r="AH76" i="53"/>
  <c r="AI76" i="53"/>
  <c r="AJ76" i="53"/>
  <c r="AK76" i="53"/>
  <c r="AL76" i="53"/>
  <c r="AM76" i="53"/>
  <c r="AN76" i="53"/>
  <c r="AO76" i="53"/>
  <c r="AP76" i="53"/>
  <c r="AQ76" i="53"/>
  <c r="AR76" i="53"/>
  <c r="AS76" i="53"/>
  <c r="AT76" i="53"/>
  <c r="AU76" i="53"/>
  <c r="AV76" i="53"/>
  <c r="AW76" i="53"/>
  <c r="AX76" i="53"/>
  <c r="AY76" i="53"/>
  <c r="AZ76" i="53"/>
  <c r="BA76" i="53"/>
  <c r="BB76" i="53"/>
  <c r="BC76" i="53"/>
  <c r="BD76" i="53"/>
  <c r="BE76" i="53"/>
  <c r="BF76" i="53"/>
  <c r="BG76" i="53"/>
  <c r="BH76" i="53"/>
  <c r="BI76" i="53"/>
  <c r="V77" i="53"/>
  <c r="W77" i="53"/>
  <c r="X77" i="53"/>
  <c r="Y77" i="53"/>
  <c r="Z77" i="53"/>
  <c r="AA77" i="53"/>
  <c r="AB77" i="53"/>
  <c r="AC77" i="53"/>
  <c r="AD77" i="53"/>
  <c r="AE77" i="53"/>
  <c r="AF77" i="53"/>
  <c r="AG77" i="53"/>
  <c r="AH77" i="53"/>
  <c r="AI77" i="53"/>
  <c r="AJ77" i="53"/>
  <c r="AK77" i="53"/>
  <c r="AL77" i="53"/>
  <c r="AM77" i="53"/>
  <c r="AN77" i="53"/>
  <c r="AO77" i="53"/>
  <c r="AP77" i="53"/>
  <c r="AQ77" i="53"/>
  <c r="AR77" i="53"/>
  <c r="AS77" i="53"/>
  <c r="AT77" i="53"/>
  <c r="AU77" i="53"/>
  <c r="AV77" i="53"/>
  <c r="AW77" i="53"/>
  <c r="AX77" i="53"/>
  <c r="AY77" i="53"/>
  <c r="AZ77" i="53"/>
  <c r="BA77" i="53"/>
  <c r="BB77" i="53"/>
  <c r="BC77" i="53"/>
  <c r="BD77" i="53"/>
  <c r="BE77" i="53"/>
  <c r="BF77" i="53"/>
  <c r="BG77" i="53"/>
  <c r="BH77" i="53"/>
  <c r="BI77" i="53"/>
  <c r="V78" i="53"/>
  <c r="W78" i="53"/>
  <c r="X78" i="53"/>
  <c r="Y78" i="53"/>
  <c r="Z78" i="53"/>
  <c r="AA78" i="53"/>
  <c r="AB78" i="53"/>
  <c r="AC78" i="53"/>
  <c r="AD78" i="53"/>
  <c r="AE78" i="53"/>
  <c r="AF78" i="53"/>
  <c r="AG78" i="53"/>
  <c r="AH78" i="53"/>
  <c r="AI78" i="53"/>
  <c r="AJ78" i="53"/>
  <c r="AK78" i="53"/>
  <c r="AL78" i="53"/>
  <c r="AM78" i="53"/>
  <c r="AN78" i="53"/>
  <c r="AO78" i="53"/>
  <c r="AP78" i="53"/>
  <c r="AQ78" i="53"/>
  <c r="AR78" i="53"/>
  <c r="AS78" i="53"/>
  <c r="AT78" i="53"/>
  <c r="AU78" i="53"/>
  <c r="AV78" i="53"/>
  <c r="AW78" i="53"/>
  <c r="AX78" i="53"/>
  <c r="AY78" i="53"/>
  <c r="AZ78" i="53"/>
  <c r="BA78" i="53"/>
  <c r="BB78" i="53"/>
  <c r="BC78" i="53"/>
  <c r="BD78" i="53"/>
  <c r="BE78" i="53"/>
  <c r="BF78" i="53"/>
  <c r="BG78" i="53"/>
  <c r="BH78" i="53"/>
  <c r="BI78" i="53"/>
  <c r="V79" i="53"/>
  <c r="W79" i="53"/>
  <c r="X79" i="53"/>
  <c r="Y79" i="53"/>
  <c r="Z79" i="53"/>
  <c r="AA79" i="53"/>
  <c r="AB79" i="53"/>
  <c r="AC79" i="53"/>
  <c r="AD79" i="53"/>
  <c r="AE79" i="53"/>
  <c r="AF79" i="53"/>
  <c r="AG79" i="53"/>
  <c r="AH79" i="53"/>
  <c r="AI79" i="53"/>
  <c r="AJ79" i="53"/>
  <c r="AK79" i="53"/>
  <c r="AL79" i="53"/>
  <c r="AM79" i="53"/>
  <c r="AN79" i="53"/>
  <c r="AO79" i="53"/>
  <c r="AP79" i="53"/>
  <c r="AQ79" i="53"/>
  <c r="AR79" i="53"/>
  <c r="AS79" i="53"/>
  <c r="AT79" i="53"/>
  <c r="AU79" i="53"/>
  <c r="AV79" i="53"/>
  <c r="AW79" i="53"/>
  <c r="AX79" i="53"/>
  <c r="AY79" i="53"/>
  <c r="AZ79" i="53"/>
  <c r="BA79" i="53"/>
  <c r="BB79" i="53"/>
  <c r="BC79" i="53"/>
  <c r="BD79" i="53"/>
  <c r="BE79" i="53"/>
  <c r="BF79" i="53"/>
  <c r="BG79" i="53"/>
  <c r="BH79" i="53"/>
  <c r="BI79" i="53"/>
  <c r="V80" i="53"/>
  <c r="W80" i="53"/>
  <c r="X80" i="53"/>
  <c r="Y80" i="53"/>
  <c r="Z80" i="53"/>
  <c r="AA80" i="53"/>
  <c r="AB80" i="53"/>
  <c r="AC80" i="53"/>
  <c r="AD80" i="53"/>
  <c r="AE80" i="53"/>
  <c r="AF80" i="53"/>
  <c r="AG80" i="53"/>
  <c r="AH80" i="53"/>
  <c r="AI80" i="53"/>
  <c r="AJ80" i="53"/>
  <c r="AK80" i="53"/>
  <c r="AL80" i="53"/>
  <c r="AM80" i="53"/>
  <c r="AN80" i="53"/>
  <c r="AO80" i="53"/>
  <c r="AP80" i="53"/>
  <c r="AQ80" i="53"/>
  <c r="AR80" i="53"/>
  <c r="AS80" i="53"/>
  <c r="AT80" i="53"/>
  <c r="AU80" i="53"/>
  <c r="AV80" i="53"/>
  <c r="AW80" i="53"/>
  <c r="AX80" i="53"/>
  <c r="AY80" i="53"/>
  <c r="AZ80" i="53"/>
  <c r="BA80" i="53"/>
  <c r="BB80" i="53"/>
  <c r="BC80" i="53"/>
  <c r="BD80" i="53"/>
  <c r="BE80" i="53"/>
  <c r="BF80" i="53"/>
  <c r="BG80" i="53"/>
  <c r="BH80" i="53"/>
  <c r="BI80" i="53"/>
  <c r="V81" i="53"/>
  <c r="W81" i="53"/>
  <c r="X81" i="53"/>
  <c r="Y81" i="53"/>
  <c r="Z81" i="53"/>
  <c r="AA81" i="53"/>
  <c r="AB81" i="53"/>
  <c r="AC81" i="53"/>
  <c r="AD81" i="53"/>
  <c r="AE81" i="53"/>
  <c r="AF81" i="53"/>
  <c r="AG81" i="53"/>
  <c r="AH81" i="53"/>
  <c r="AI81" i="53"/>
  <c r="AJ81" i="53"/>
  <c r="AK81" i="53"/>
  <c r="AL81" i="53"/>
  <c r="AM81" i="53"/>
  <c r="AN81" i="53"/>
  <c r="AO81" i="53"/>
  <c r="AP81" i="53"/>
  <c r="AQ81" i="53"/>
  <c r="AR81" i="53"/>
  <c r="AS81" i="53"/>
  <c r="AT81" i="53"/>
  <c r="AU81" i="53"/>
  <c r="AV81" i="53"/>
  <c r="AW81" i="53"/>
  <c r="AX81" i="53"/>
  <c r="AY81" i="53"/>
  <c r="AZ81" i="53"/>
  <c r="BA81" i="53"/>
  <c r="BB81" i="53"/>
  <c r="BC81" i="53"/>
  <c r="BD81" i="53"/>
  <c r="BE81" i="53"/>
  <c r="BF81" i="53"/>
  <c r="BG81" i="53"/>
  <c r="BH81" i="53"/>
  <c r="BI81" i="53"/>
  <c r="V82" i="53"/>
  <c r="W82" i="53"/>
  <c r="X82" i="53"/>
  <c r="Y82" i="53"/>
  <c r="Z82" i="53"/>
  <c r="AA82" i="53"/>
  <c r="AB82" i="53"/>
  <c r="AC82" i="53"/>
  <c r="AD82" i="53"/>
  <c r="AE82" i="53"/>
  <c r="AF82" i="53"/>
  <c r="AG82" i="53"/>
  <c r="AH82" i="53"/>
  <c r="AI82" i="53"/>
  <c r="AJ82" i="53"/>
  <c r="AK82" i="53"/>
  <c r="AL82" i="53"/>
  <c r="AM82" i="53"/>
  <c r="AN82" i="53"/>
  <c r="AO82" i="53"/>
  <c r="AP82" i="53"/>
  <c r="AQ82" i="53"/>
  <c r="AR82" i="53"/>
  <c r="AS82" i="53"/>
  <c r="AT82" i="53"/>
  <c r="AU82" i="53"/>
  <c r="AV82" i="53"/>
  <c r="AW82" i="53"/>
  <c r="AX82" i="53"/>
  <c r="AY82" i="53"/>
  <c r="AZ82" i="53"/>
  <c r="BA82" i="53"/>
  <c r="BB82" i="53"/>
  <c r="BC82" i="53"/>
  <c r="BD82" i="53"/>
  <c r="BE82" i="53"/>
  <c r="BF82" i="53"/>
  <c r="BG82" i="53"/>
  <c r="BH82" i="53"/>
  <c r="BI82" i="53"/>
  <c r="V83" i="53"/>
  <c r="W83" i="53"/>
  <c r="X83" i="53"/>
  <c r="Y83" i="53"/>
  <c r="Z83" i="53"/>
  <c r="AA83" i="53"/>
  <c r="AB83" i="53"/>
  <c r="AC83" i="53"/>
  <c r="AD83" i="53"/>
  <c r="AE83" i="53"/>
  <c r="AF83" i="53"/>
  <c r="AG83" i="53"/>
  <c r="AH83" i="53"/>
  <c r="AI83" i="53"/>
  <c r="AJ83" i="53"/>
  <c r="AK83" i="53"/>
  <c r="AL83" i="53"/>
  <c r="AM83" i="53"/>
  <c r="AN83" i="53"/>
  <c r="AO83" i="53"/>
  <c r="AP83" i="53"/>
  <c r="AQ83" i="53"/>
  <c r="AR83" i="53"/>
  <c r="AS83" i="53"/>
  <c r="AT83" i="53"/>
  <c r="AU83" i="53"/>
  <c r="AV83" i="53"/>
  <c r="AW83" i="53"/>
  <c r="AX83" i="53"/>
  <c r="AY83" i="53"/>
  <c r="AZ83" i="53"/>
  <c r="BA83" i="53"/>
  <c r="BB83" i="53"/>
  <c r="BC83" i="53"/>
  <c r="BD83" i="53"/>
  <c r="BE83" i="53"/>
  <c r="BF83" i="53"/>
  <c r="BG83" i="53"/>
  <c r="BH83" i="53"/>
  <c r="BI83" i="53"/>
  <c r="V84" i="53"/>
  <c r="W84" i="53"/>
  <c r="X84" i="53"/>
  <c r="Y84" i="53"/>
  <c r="Z84" i="53"/>
  <c r="AA84" i="53"/>
  <c r="AB84" i="53"/>
  <c r="AC84" i="53"/>
  <c r="AD84" i="53"/>
  <c r="AE84" i="53"/>
  <c r="AF84" i="53"/>
  <c r="AG84" i="53"/>
  <c r="AH84" i="53"/>
  <c r="AI84" i="53"/>
  <c r="AJ84" i="53"/>
  <c r="AK84" i="53"/>
  <c r="AL84" i="53"/>
  <c r="AM84" i="53"/>
  <c r="AN84" i="53"/>
  <c r="AO84" i="53"/>
  <c r="AP84" i="53"/>
  <c r="AQ84" i="53"/>
  <c r="AR84" i="53"/>
  <c r="AS84" i="53"/>
  <c r="AT84" i="53"/>
  <c r="AU84" i="53"/>
  <c r="AV84" i="53"/>
  <c r="AW84" i="53"/>
  <c r="AX84" i="53"/>
  <c r="AY84" i="53"/>
  <c r="AZ84" i="53"/>
  <c r="BA84" i="53"/>
  <c r="BB84" i="53"/>
  <c r="BC84" i="53"/>
  <c r="BD84" i="53"/>
  <c r="BE84" i="53"/>
  <c r="BF84" i="53"/>
  <c r="BG84" i="53"/>
  <c r="BH84" i="53"/>
  <c r="BI84" i="53"/>
  <c r="V85" i="53"/>
  <c r="W85" i="53"/>
  <c r="X85" i="53"/>
  <c r="Y85" i="53"/>
  <c r="Z85" i="53"/>
  <c r="AA85" i="53"/>
  <c r="AB85" i="53"/>
  <c r="AC85" i="53"/>
  <c r="AD85" i="53"/>
  <c r="AE85" i="53"/>
  <c r="AF85" i="53"/>
  <c r="AG85" i="53"/>
  <c r="AH85" i="53"/>
  <c r="AI85" i="53"/>
  <c r="AJ85" i="53"/>
  <c r="AK85" i="53"/>
  <c r="AL85" i="53"/>
  <c r="AM85" i="53"/>
  <c r="AN85" i="53"/>
  <c r="AO85" i="53"/>
  <c r="AP85" i="53"/>
  <c r="AQ85" i="53"/>
  <c r="AR85" i="53"/>
  <c r="AS85" i="53"/>
  <c r="AT85" i="53"/>
  <c r="AU85" i="53"/>
  <c r="AV85" i="53"/>
  <c r="AW85" i="53"/>
  <c r="AX85" i="53"/>
  <c r="AY85" i="53"/>
  <c r="AZ85" i="53"/>
  <c r="BA85" i="53"/>
  <c r="BB85" i="53"/>
  <c r="BC85" i="53"/>
  <c r="BD85" i="53"/>
  <c r="BE85" i="53"/>
  <c r="BF85" i="53"/>
  <c r="BG85" i="53"/>
  <c r="BH85" i="53"/>
  <c r="BI85" i="53"/>
  <c r="V86" i="53"/>
  <c r="W86" i="53"/>
  <c r="X86" i="53"/>
  <c r="Y86" i="53"/>
  <c r="Z86" i="53"/>
  <c r="AA86" i="53"/>
  <c r="AB86" i="53"/>
  <c r="AC86" i="53"/>
  <c r="AD86" i="53"/>
  <c r="AE86" i="53"/>
  <c r="AF86" i="53"/>
  <c r="AG86" i="53"/>
  <c r="AH86" i="53"/>
  <c r="AI86" i="53"/>
  <c r="AJ86" i="53"/>
  <c r="AK86" i="53"/>
  <c r="AL86" i="53"/>
  <c r="AM86" i="53"/>
  <c r="AN86" i="53"/>
  <c r="AO86" i="53"/>
  <c r="AP86" i="53"/>
  <c r="AQ86" i="53"/>
  <c r="AR86" i="53"/>
  <c r="AS86" i="53"/>
  <c r="AT86" i="53"/>
  <c r="AU86" i="53"/>
  <c r="AV86" i="53"/>
  <c r="AW86" i="53"/>
  <c r="AX86" i="53"/>
  <c r="AY86" i="53"/>
  <c r="AZ86" i="53"/>
  <c r="BA86" i="53"/>
  <c r="BB86" i="53"/>
  <c r="BC86" i="53"/>
  <c r="BD86" i="53"/>
  <c r="BE86" i="53"/>
  <c r="BF86" i="53"/>
  <c r="BG86" i="53"/>
  <c r="BH86" i="53"/>
  <c r="BI86" i="53"/>
  <c r="V87" i="53"/>
  <c r="W87" i="53"/>
  <c r="X87" i="53"/>
  <c r="Y87" i="53"/>
  <c r="Z87" i="53"/>
  <c r="AA87" i="53"/>
  <c r="AB87" i="53"/>
  <c r="AC87" i="53"/>
  <c r="AD87" i="53"/>
  <c r="AE87" i="53"/>
  <c r="AF87" i="53"/>
  <c r="AG87" i="53"/>
  <c r="AH87" i="53"/>
  <c r="AI87" i="53"/>
  <c r="AJ87" i="53"/>
  <c r="AK87" i="53"/>
  <c r="AL87" i="53"/>
  <c r="AM87" i="53"/>
  <c r="AN87" i="53"/>
  <c r="AO87" i="53"/>
  <c r="AP87" i="53"/>
  <c r="AQ87" i="53"/>
  <c r="AR87" i="53"/>
  <c r="AS87" i="53"/>
  <c r="AT87" i="53"/>
  <c r="AU87" i="53"/>
  <c r="AV87" i="53"/>
  <c r="AW87" i="53"/>
  <c r="AX87" i="53"/>
  <c r="AY87" i="53"/>
  <c r="AZ87" i="53"/>
  <c r="BA87" i="53"/>
  <c r="BB87" i="53"/>
  <c r="BC87" i="53"/>
  <c r="BD87" i="53"/>
  <c r="BE87" i="53"/>
  <c r="BF87" i="53"/>
  <c r="BG87" i="53"/>
  <c r="BH87" i="53"/>
  <c r="BI87" i="53"/>
  <c r="V88" i="53"/>
  <c r="W88" i="53"/>
  <c r="X88" i="53"/>
  <c r="Y88" i="53"/>
  <c r="Z88" i="53"/>
  <c r="AA88" i="53"/>
  <c r="AB88" i="53"/>
  <c r="AC88" i="53"/>
  <c r="AD88" i="53"/>
  <c r="AE88" i="53"/>
  <c r="AF88" i="53"/>
  <c r="AG88" i="53"/>
  <c r="AH88" i="53"/>
  <c r="AI88" i="53"/>
  <c r="AJ88" i="53"/>
  <c r="AK88" i="53"/>
  <c r="AL88" i="53"/>
  <c r="AM88" i="53"/>
  <c r="AN88" i="53"/>
  <c r="AO88" i="53"/>
  <c r="AP88" i="53"/>
  <c r="AQ88" i="53"/>
  <c r="AR88" i="53"/>
  <c r="AS88" i="53"/>
  <c r="AT88" i="53"/>
  <c r="AU88" i="53"/>
  <c r="AV88" i="53"/>
  <c r="AW88" i="53"/>
  <c r="AX88" i="53"/>
  <c r="AY88" i="53"/>
  <c r="AZ88" i="53"/>
  <c r="BA88" i="53"/>
  <c r="BB88" i="53"/>
  <c r="BC88" i="53"/>
  <c r="BD88" i="53"/>
  <c r="BE88" i="53"/>
  <c r="BF88" i="53"/>
  <c r="BG88" i="53"/>
  <c r="BH88" i="53"/>
  <c r="BI88" i="53"/>
  <c r="V89" i="53"/>
  <c r="W89" i="53"/>
  <c r="X89" i="53"/>
  <c r="Y89" i="53"/>
  <c r="Z89" i="53"/>
  <c r="AA89" i="53"/>
  <c r="AB89" i="53"/>
  <c r="AC89" i="53"/>
  <c r="AD89" i="53"/>
  <c r="AE89" i="53"/>
  <c r="AF89" i="53"/>
  <c r="AG89" i="53"/>
  <c r="AH89" i="53"/>
  <c r="AI89" i="53"/>
  <c r="AJ89" i="53"/>
  <c r="AK89" i="53"/>
  <c r="AL89" i="53"/>
  <c r="AM89" i="53"/>
  <c r="AN89" i="53"/>
  <c r="AO89" i="53"/>
  <c r="AP89" i="53"/>
  <c r="AQ89" i="53"/>
  <c r="AR89" i="53"/>
  <c r="AS89" i="53"/>
  <c r="AT89" i="53"/>
  <c r="AU89" i="53"/>
  <c r="AV89" i="53"/>
  <c r="AW89" i="53"/>
  <c r="AX89" i="53"/>
  <c r="AY89" i="53"/>
  <c r="AZ89" i="53"/>
  <c r="BA89" i="53"/>
  <c r="BB89" i="53"/>
  <c r="BC89" i="53"/>
  <c r="BD89" i="53"/>
  <c r="BE89" i="53"/>
  <c r="BF89" i="53"/>
  <c r="BG89" i="53"/>
  <c r="BH89" i="53"/>
  <c r="BI89" i="53"/>
  <c r="V90" i="53"/>
  <c r="W90" i="53"/>
  <c r="X90" i="53"/>
  <c r="Y90" i="53"/>
  <c r="Z90" i="53"/>
  <c r="AA90" i="53"/>
  <c r="AB90" i="53"/>
  <c r="AC90" i="53"/>
  <c r="AD90" i="53"/>
  <c r="AE90" i="53"/>
  <c r="AF90" i="53"/>
  <c r="AG90" i="53"/>
  <c r="AH90" i="53"/>
  <c r="AI90" i="53"/>
  <c r="AJ90" i="53"/>
  <c r="AK90" i="53"/>
  <c r="AL90" i="53"/>
  <c r="AM90" i="53"/>
  <c r="AN90" i="53"/>
  <c r="AO90" i="53"/>
  <c r="AP90" i="53"/>
  <c r="AQ90" i="53"/>
  <c r="AR90" i="53"/>
  <c r="AS90" i="53"/>
  <c r="AT90" i="53"/>
  <c r="AU90" i="53"/>
  <c r="AV90" i="53"/>
  <c r="AW90" i="53"/>
  <c r="AX90" i="53"/>
  <c r="AY90" i="53"/>
  <c r="AZ90" i="53"/>
  <c r="BA90" i="53"/>
  <c r="BB90" i="53"/>
  <c r="BC90" i="53"/>
  <c r="BD90" i="53"/>
  <c r="BE90" i="53"/>
  <c r="BF90" i="53"/>
  <c r="BG90" i="53"/>
  <c r="BH90" i="53"/>
  <c r="BI90" i="53"/>
  <c r="V91" i="53"/>
  <c r="W91" i="53"/>
  <c r="X91" i="53"/>
  <c r="Y91" i="53"/>
  <c r="Z91" i="53"/>
  <c r="AA91" i="53"/>
  <c r="AB91" i="53"/>
  <c r="AC91" i="53"/>
  <c r="AD91" i="53"/>
  <c r="AE91" i="53"/>
  <c r="AF91" i="53"/>
  <c r="AG91" i="53"/>
  <c r="AH91" i="53"/>
  <c r="AI91" i="53"/>
  <c r="AJ91" i="53"/>
  <c r="AK91" i="53"/>
  <c r="AL91" i="53"/>
  <c r="AM91" i="53"/>
  <c r="AN91" i="53"/>
  <c r="AO91" i="53"/>
  <c r="AP91" i="53"/>
  <c r="AQ91" i="53"/>
  <c r="AR91" i="53"/>
  <c r="AS91" i="53"/>
  <c r="AT91" i="53"/>
  <c r="AU91" i="53"/>
  <c r="AV91" i="53"/>
  <c r="AW91" i="53"/>
  <c r="AX91" i="53"/>
  <c r="AY91" i="53"/>
  <c r="AZ91" i="53"/>
  <c r="BA91" i="53"/>
  <c r="BB91" i="53"/>
  <c r="BC91" i="53"/>
  <c r="BD91" i="53"/>
  <c r="BE91" i="53"/>
  <c r="BF91" i="53"/>
  <c r="BG91" i="53"/>
  <c r="BH91" i="53"/>
  <c r="BI91" i="53"/>
  <c r="V92" i="53"/>
  <c r="W92" i="53"/>
  <c r="X92" i="53"/>
  <c r="Y92" i="53"/>
  <c r="Z92" i="53"/>
  <c r="AA92" i="53"/>
  <c r="AB92" i="53"/>
  <c r="AC92" i="53"/>
  <c r="AD92" i="53"/>
  <c r="AE92" i="53"/>
  <c r="AF92" i="53"/>
  <c r="AG92" i="53"/>
  <c r="AH92" i="53"/>
  <c r="AI92" i="53"/>
  <c r="AJ92" i="53"/>
  <c r="AK92" i="53"/>
  <c r="AL92" i="53"/>
  <c r="AM92" i="53"/>
  <c r="AN92" i="53"/>
  <c r="AO92" i="53"/>
  <c r="AP92" i="53"/>
  <c r="AQ92" i="53"/>
  <c r="AR92" i="53"/>
  <c r="AS92" i="53"/>
  <c r="AT92" i="53"/>
  <c r="AU92" i="53"/>
  <c r="AV92" i="53"/>
  <c r="AW92" i="53"/>
  <c r="AX92" i="53"/>
  <c r="AY92" i="53"/>
  <c r="AZ92" i="53"/>
  <c r="BA92" i="53"/>
  <c r="BB92" i="53"/>
  <c r="BC92" i="53"/>
  <c r="BD92" i="53"/>
  <c r="BE92" i="53"/>
  <c r="BF92" i="53"/>
  <c r="BG92" i="53"/>
  <c r="BH92" i="53"/>
  <c r="BI92" i="53"/>
  <c r="V93" i="53"/>
  <c r="W93" i="53"/>
  <c r="X93" i="53"/>
  <c r="Y93" i="53"/>
  <c r="Z93" i="53"/>
  <c r="AA93" i="53"/>
  <c r="AB93" i="53"/>
  <c r="AC93" i="53"/>
  <c r="AD93" i="53"/>
  <c r="AE93" i="53"/>
  <c r="AF93" i="53"/>
  <c r="AG93" i="53"/>
  <c r="AH93" i="53"/>
  <c r="AI93" i="53"/>
  <c r="AJ93" i="53"/>
  <c r="AK93" i="53"/>
  <c r="AL93" i="53"/>
  <c r="AM93" i="53"/>
  <c r="AN93" i="53"/>
  <c r="AO93" i="53"/>
  <c r="AP93" i="53"/>
  <c r="AQ93" i="53"/>
  <c r="AR93" i="53"/>
  <c r="AS93" i="53"/>
  <c r="AT93" i="53"/>
  <c r="AU93" i="53"/>
  <c r="AV93" i="53"/>
  <c r="AW93" i="53"/>
  <c r="AX93" i="53"/>
  <c r="AY93" i="53"/>
  <c r="AZ93" i="53"/>
  <c r="BA93" i="53"/>
  <c r="BB93" i="53"/>
  <c r="BC93" i="53"/>
  <c r="BD93" i="53"/>
  <c r="BE93" i="53"/>
  <c r="BF93" i="53"/>
  <c r="BG93" i="53"/>
  <c r="BH93" i="53"/>
  <c r="BI93" i="53"/>
  <c r="V94" i="53"/>
  <c r="W94" i="53"/>
  <c r="X94" i="53"/>
  <c r="Y94" i="53"/>
  <c r="Z94" i="53"/>
  <c r="AA94" i="53"/>
  <c r="AB94" i="53"/>
  <c r="AC94" i="53"/>
  <c r="AD94" i="53"/>
  <c r="AE94" i="53"/>
  <c r="AF94" i="53"/>
  <c r="AG94" i="53"/>
  <c r="AH94" i="53"/>
  <c r="AI94" i="53"/>
  <c r="AJ94" i="53"/>
  <c r="AK94" i="53"/>
  <c r="AL94" i="53"/>
  <c r="AM94" i="53"/>
  <c r="AN94" i="53"/>
  <c r="AO94" i="53"/>
  <c r="AP94" i="53"/>
  <c r="AQ94" i="53"/>
  <c r="AR94" i="53"/>
  <c r="AS94" i="53"/>
  <c r="AT94" i="53"/>
  <c r="AU94" i="53"/>
  <c r="AV94" i="53"/>
  <c r="AW94" i="53"/>
  <c r="AX94" i="53"/>
  <c r="AY94" i="53"/>
  <c r="AZ94" i="53"/>
  <c r="BA94" i="53"/>
  <c r="BB94" i="53"/>
  <c r="BC94" i="53"/>
  <c r="BD94" i="53"/>
  <c r="BE94" i="53"/>
  <c r="BF94" i="53"/>
  <c r="BG94" i="53"/>
  <c r="BH94" i="53"/>
  <c r="BI94" i="53"/>
  <c r="V95" i="53"/>
  <c r="W95" i="53"/>
  <c r="X95" i="53"/>
  <c r="Y95" i="53"/>
  <c r="Z95" i="53"/>
  <c r="AA95" i="53"/>
  <c r="AB95" i="53"/>
  <c r="AC95" i="53"/>
  <c r="AD95" i="53"/>
  <c r="AE95" i="53"/>
  <c r="AF95" i="53"/>
  <c r="AG95" i="53"/>
  <c r="AH95" i="53"/>
  <c r="AI95" i="53"/>
  <c r="AJ95" i="53"/>
  <c r="AK95" i="53"/>
  <c r="AL95" i="53"/>
  <c r="AM95" i="53"/>
  <c r="AN95" i="53"/>
  <c r="AO95" i="53"/>
  <c r="AP95" i="53"/>
  <c r="AQ95" i="53"/>
  <c r="AR95" i="53"/>
  <c r="AS95" i="53"/>
  <c r="AT95" i="53"/>
  <c r="AU95" i="53"/>
  <c r="AV95" i="53"/>
  <c r="AW95" i="53"/>
  <c r="AX95" i="53"/>
  <c r="AY95" i="53"/>
  <c r="AZ95" i="53"/>
  <c r="BA95" i="53"/>
  <c r="BB95" i="53"/>
  <c r="BC95" i="53"/>
  <c r="BD95" i="53"/>
  <c r="BE95" i="53"/>
  <c r="BF95" i="53"/>
  <c r="BG95" i="53"/>
  <c r="BH95" i="53"/>
  <c r="BI95" i="53"/>
  <c r="V96" i="53"/>
  <c r="W96" i="53"/>
  <c r="X96" i="53"/>
  <c r="Y96" i="53"/>
  <c r="Z96" i="53"/>
  <c r="AA96" i="53"/>
  <c r="AB96" i="53"/>
  <c r="AC96" i="53"/>
  <c r="AD96" i="53"/>
  <c r="AE96" i="53"/>
  <c r="AF96" i="53"/>
  <c r="AG96" i="53"/>
  <c r="AH96" i="53"/>
  <c r="AI96" i="53"/>
  <c r="AJ96" i="53"/>
  <c r="AK96" i="53"/>
  <c r="AL96" i="53"/>
  <c r="AM96" i="53"/>
  <c r="AN96" i="53"/>
  <c r="AO96" i="53"/>
  <c r="AP96" i="53"/>
  <c r="AQ96" i="53"/>
  <c r="AR96" i="53"/>
  <c r="AS96" i="53"/>
  <c r="AT96" i="53"/>
  <c r="AU96" i="53"/>
  <c r="AV96" i="53"/>
  <c r="AW96" i="53"/>
  <c r="AX96" i="53"/>
  <c r="AY96" i="53"/>
  <c r="AZ96" i="53"/>
  <c r="BA96" i="53"/>
  <c r="BB96" i="53"/>
  <c r="BC96" i="53"/>
  <c r="BD96" i="53"/>
  <c r="BE96" i="53"/>
  <c r="BF96" i="53"/>
  <c r="BG96" i="53"/>
  <c r="BH96" i="53"/>
  <c r="BI96" i="53"/>
  <c r="V97" i="53"/>
  <c r="W97" i="53"/>
  <c r="X97" i="53"/>
  <c r="Y97" i="53"/>
  <c r="Z97" i="53"/>
  <c r="AA97" i="53"/>
  <c r="AB97" i="53"/>
  <c r="AC97" i="53"/>
  <c r="AD97" i="53"/>
  <c r="AE97" i="53"/>
  <c r="AF97" i="53"/>
  <c r="AG97" i="53"/>
  <c r="AH97" i="53"/>
  <c r="AI97" i="53"/>
  <c r="AJ97" i="53"/>
  <c r="AK97" i="53"/>
  <c r="AL97" i="53"/>
  <c r="AM97" i="53"/>
  <c r="AN97" i="53"/>
  <c r="AO97" i="53"/>
  <c r="AP97" i="53"/>
  <c r="AQ97" i="53"/>
  <c r="AR97" i="53"/>
  <c r="AS97" i="53"/>
  <c r="AT97" i="53"/>
  <c r="AU97" i="53"/>
  <c r="AV97" i="53"/>
  <c r="AW97" i="53"/>
  <c r="AX97" i="53"/>
  <c r="AY97" i="53"/>
  <c r="AZ97" i="53"/>
  <c r="BA97" i="53"/>
  <c r="BB97" i="53"/>
  <c r="BC97" i="53"/>
  <c r="BD97" i="53"/>
  <c r="BE97" i="53"/>
  <c r="BF97" i="53"/>
  <c r="BG97" i="53"/>
  <c r="BH97" i="53"/>
  <c r="BI97" i="53"/>
  <c r="V98" i="53"/>
  <c r="W98" i="53"/>
  <c r="X98" i="53"/>
  <c r="Y98" i="53"/>
  <c r="Z98" i="53"/>
  <c r="AA98" i="53"/>
  <c r="AB98" i="53"/>
  <c r="AC98" i="53"/>
  <c r="AD98" i="53"/>
  <c r="AE98" i="53"/>
  <c r="AF98" i="53"/>
  <c r="AG98" i="53"/>
  <c r="AH98" i="53"/>
  <c r="AI98" i="53"/>
  <c r="AJ98" i="53"/>
  <c r="AK98" i="53"/>
  <c r="AL98" i="53"/>
  <c r="AM98" i="53"/>
  <c r="AN98" i="53"/>
  <c r="AO98" i="53"/>
  <c r="AP98" i="53"/>
  <c r="AQ98" i="53"/>
  <c r="AR98" i="53"/>
  <c r="AS98" i="53"/>
  <c r="AT98" i="53"/>
  <c r="AU98" i="53"/>
  <c r="AV98" i="53"/>
  <c r="AW98" i="53"/>
  <c r="AX98" i="53"/>
  <c r="AY98" i="53"/>
  <c r="AZ98" i="53"/>
  <c r="BA98" i="53"/>
  <c r="BB98" i="53"/>
  <c r="BC98" i="53"/>
  <c r="BD98" i="53"/>
  <c r="BE98" i="53"/>
  <c r="BF98" i="53"/>
  <c r="BG98" i="53"/>
  <c r="BH98" i="53"/>
  <c r="BI98" i="53"/>
  <c r="V99" i="53"/>
  <c r="W99" i="53"/>
  <c r="X99" i="53"/>
  <c r="Y99" i="53"/>
  <c r="Z99" i="53"/>
  <c r="AA99" i="53"/>
  <c r="AB99" i="53"/>
  <c r="AC99" i="53"/>
  <c r="AD99" i="53"/>
  <c r="AE99" i="53"/>
  <c r="AF99" i="53"/>
  <c r="AG99" i="53"/>
  <c r="AH99" i="53"/>
  <c r="AI99" i="53"/>
  <c r="AJ99" i="53"/>
  <c r="AK99" i="53"/>
  <c r="AL99" i="53"/>
  <c r="AM99" i="53"/>
  <c r="AN99" i="53"/>
  <c r="AO99" i="53"/>
  <c r="AP99" i="53"/>
  <c r="AQ99" i="53"/>
  <c r="AR99" i="53"/>
  <c r="AS99" i="53"/>
  <c r="AT99" i="53"/>
  <c r="AU99" i="53"/>
  <c r="AV99" i="53"/>
  <c r="AW99" i="53"/>
  <c r="AX99" i="53"/>
  <c r="AY99" i="53"/>
  <c r="AZ99" i="53"/>
  <c r="BA99" i="53"/>
  <c r="BB99" i="53"/>
  <c r="BC99" i="53"/>
  <c r="BD99" i="53"/>
  <c r="BE99" i="53"/>
  <c r="BF99" i="53"/>
  <c r="BG99" i="53"/>
  <c r="BH99" i="53"/>
  <c r="BI99" i="53"/>
  <c r="V100" i="53"/>
  <c r="W100" i="53"/>
  <c r="X100" i="53"/>
  <c r="Y100" i="53"/>
  <c r="Z100" i="53"/>
  <c r="AA100" i="53"/>
  <c r="AB100" i="53"/>
  <c r="AC100" i="53"/>
  <c r="AD100" i="53"/>
  <c r="AE100" i="53"/>
  <c r="AF100" i="53"/>
  <c r="AG100" i="53"/>
  <c r="AH100" i="53"/>
  <c r="AI100" i="53"/>
  <c r="AJ100" i="53"/>
  <c r="AK100" i="53"/>
  <c r="AL100" i="53"/>
  <c r="AM100" i="53"/>
  <c r="AN100" i="53"/>
  <c r="AO100" i="53"/>
  <c r="AP100" i="53"/>
  <c r="AQ100" i="53"/>
  <c r="AR100" i="53"/>
  <c r="AS100" i="53"/>
  <c r="AT100" i="53"/>
  <c r="AU100" i="53"/>
  <c r="AV100" i="53"/>
  <c r="AW100" i="53"/>
  <c r="AX100" i="53"/>
  <c r="AY100" i="53"/>
  <c r="AZ100" i="53"/>
  <c r="BA100" i="53"/>
  <c r="BB100" i="53"/>
  <c r="BC100" i="53"/>
  <c r="BD100" i="53"/>
  <c r="BE100" i="53"/>
  <c r="BF100" i="53"/>
  <c r="BG100" i="53"/>
  <c r="BH100" i="53"/>
  <c r="BI100" i="53"/>
  <c r="V101" i="53"/>
  <c r="W101" i="53"/>
  <c r="X101" i="53"/>
  <c r="Y101" i="53"/>
  <c r="Z101" i="53"/>
  <c r="AA101" i="53"/>
  <c r="AB101" i="53"/>
  <c r="AC101" i="53"/>
  <c r="AD101" i="53"/>
  <c r="AE101" i="53"/>
  <c r="AF101" i="53"/>
  <c r="AG101" i="53"/>
  <c r="AH101" i="53"/>
  <c r="AI101" i="53"/>
  <c r="AJ101" i="53"/>
  <c r="AK101" i="53"/>
  <c r="AL101" i="53"/>
  <c r="AM101" i="53"/>
  <c r="AN101" i="53"/>
  <c r="AO101" i="53"/>
  <c r="AP101" i="53"/>
  <c r="AQ101" i="53"/>
  <c r="AR101" i="53"/>
  <c r="AS101" i="53"/>
  <c r="AT101" i="53"/>
  <c r="AU101" i="53"/>
  <c r="AV101" i="53"/>
  <c r="AW101" i="53"/>
  <c r="AX101" i="53"/>
  <c r="AY101" i="53"/>
  <c r="AZ101" i="53"/>
  <c r="BA101" i="53"/>
  <c r="BB101" i="53"/>
  <c r="BC101" i="53"/>
  <c r="BD101" i="53"/>
  <c r="BE101" i="53"/>
  <c r="BF101" i="53"/>
  <c r="BG101" i="53"/>
  <c r="BH101" i="53"/>
  <c r="BI101" i="53"/>
  <c r="V102" i="53"/>
  <c r="W102" i="53"/>
  <c r="X102" i="53"/>
  <c r="Y102" i="53"/>
  <c r="Z102" i="53"/>
  <c r="AA102" i="53"/>
  <c r="AB102" i="53"/>
  <c r="AC102" i="53"/>
  <c r="AD102" i="53"/>
  <c r="AE102" i="53"/>
  <c r="AF102" i="53"/>
  <c r="AG102" i="53"/>
  <c r="AH102" i="53"/>
  <c r="AI102" i="53"/>
  <c r="AJ102" i="53"/>
  <c r="AK102" i="53"/>
  <c r="AL102" i="53"/>
  <c r="AM102" i="53"/>
  <c r="AN102" i="53"/>
  <c r="AO102" i="53"/>
  <c r="AP102" i="53"/>
  <c r="AQ102" i="53"/>
  <c r="AR102" i="53"/>
  <c r="AS102" i="53"/>
  <c r="AT102" i="53"/>
  <c r="AU102" i="53"/>
  <c r="AV102" i="53"/>
  <c r="AW102" i="53"/>
  <c r="AX102" i="53"/>
  <c r="AY102" i="53"/>
  <c r="AZ102" i="53"/>
  <c r="BA102" i="53"/>
  <c r="BB102" i="53"/>
  <c r="BC102" i="53"/>
  <c r="BD102" i="53"/>
  <c r="BE102" i="53"/>
  <c r="BF102" i="53"/>
  <c r="BG102" i="53"/>
  <c r="BH102" i="53"/>
  <c r="BI102" i="53"/>
  <c r="V103" i="53"/>
  <c r="W103" i="53"/>
  <c r="X103" i="53"/>
  <c r="Y103" i="53"/>
  <c r="Z103" i="53"/>
  <c r="AA103" i="53"/>
  <c r="AB103" i="53"/>
  <c r="AC103" i="53"/>
  <c r="AD103" i="53"/>
  <c r="AE103" i="53"/>
  <c r="AF103" i="53"/>
  <c r="AG103" i="53"/>
  <c r="AH103" i="53"/>
  <c r="AI103" i="53"/>
  <c r="AJ103" i="53"/>
  <c r="AK103" i="53"/>
  <c r="AL103" i="53"/>
  <c r="AM103" i="53"/>
  <c r="AN103" i="53"/>
  <c r="AO103" i="53"/>
  <c r="AP103" i="53"/>
  <c r="AQ103" i="53"/>
  <c r="AR103" i="53"/>
  <c r="AS103" i="53"/>
  <c r="AT103" i="53"/>
  <c r="AU103" i="53"/>
  <c r="AV103" i="53"/>
  <c r="AW103" i="53"/>
  <c r="AX103" i="53"/>
  <c r="AY103" i="53"/>
  <c r="AZ103" i="53"/>
  <c r="BA103" i="53"/>
  <c r="BB103" i="53"/>
  <c r="BC103" i="53"/>
  <c r="BD103" i="53"/>
  <c r="BE103" i="53"/>
  <c r="BF103" i="53"/>
  <c r="BG103" i="53"/>
  <c r="BH103" i="53"/>
  <c r="BI103" i="53"/>
  <c r="V104" i="53"/>
  <c r="W104" i="53"/>
  <c r="X104" i="53"/>
  <c r="Y104" i="53"/>
  <c r="Z104" i="53"/>
  <c r="AA104" i="53"/>
  <c r="AB104" i="53"/>
  <c r="AC104" i="53"/>
  <c r="AD104" i="53"/>
  <c r="AE104" i="53"/>
  <c r="AF104" i="53"/>
  <c r="AG104" i="53"/>
  <c r="AH104" i="53"/>
  <c r="AI104" i="53"/>
  <c r="AJ104" i="53"/>
  <c r="AK104" i="53"/>
  <c r="AL104" i="53"/>
  <c r="AM104" i="53"/>
  <c r="AN104" i="53"/>
  <c r="AO104" i="53"/>
  <c r="AP104" i="53"/>
  <c r="AQ104" i="53"/>
  <c r="AR104" i="53"/>
  <c r="AS104" i="53"/>
  <c r="AT104" i="53"/>
  <c r="AU104" i="53"/>
  <c r="AV104" i="53"/>
  <c r="AW104" i="53"/>
  <c r="AX104" i="53"/>
  <c r="AY104" i="53"/>
  <c r="AZ104" i="53"/>
  <c r="BA104" i="53"/>
  <c r="BB104" i="53"/>
  <c r="BC104" i="53"/>
  <c r="BD104" i="53"/>
  <c r="BE104" i="53"/>
  <c r="BF104" i="53"/>
  <c r="BG104" i="53"/>
  <c r="BH104" i="53"/>
  <c r="BI104" i="53"/>
  <c r="V105" i="53"/>
  <c r="W105" i="53"/>
  <c r="X105" i="53"/>
  <c r="Y105" i="53"/>
  <c r="Z105" i="53"/>
  <c r="AA105" i="53"/>
  <c r="AB105" i="53"/>
  <c r="AC105" i="53"/>
  <c r="AD105" i="53"/>
  <c r="AE105" i="53"/>
  <c r="AF105" i="53"/>
  <c r="AG105" i="53"/>
  <c r="AH105" i="53"/>
  <c r="AI105" i="53"/>
  <c r="AJ105" i="53"/>
  <c r="AK105" i="53"/>
  <c r="AL105" i="53"/>
  <c r="AM105" i="53"/>
  <c r="AN105" i="53"/>
  <c r="AO105" i="53"/>
  <c r="AP105" i="53"/>
  <c r="AQ105" i="53"/>
  <c r="AR105" i="53"/>
  <c r="AS105" i="53"/>
  <c r="AT105" i="53"/>
  <c r="AU105" i="53"/>
  <c r="AV105" i="53"/>
  <c r="AW105" i="53"/>
  <c r="AX105" i="53"/>
  <c r="AY105" i="53"/>
  <c r="AZ105" i="53"/>
  <c r="BA105" i="53"/>
  <c r="BB105" i="53"/>
  <c r="BC105" i="53"/>
  <c r="BD105" i="53"/>
  <c r="BE105" i="53"/>
  <c r="BF105" i="53"/>
  <c r="BG105" i="53"/>
  <c r="BH105" i="53"/>
  <c r="BI105" i="53"/>
  <c r="V106" i="53"/>
  <c r="W106" i="53"/>
  <c r="X106" i="53"/>
  <c r="Y106" i="53"/>
  <c r="Z106" i="53"/>
  <c r="AA106" i="53"/>
  <c r="AB106" i="53"/>
  <c r="AC106" i="53"/>
  <c r="AD106" i="53"/>
  <c r="AE106" i="53"/>
  <c r="AF106" i="53"/>
  <c r="AG106" i="53"/>
  <c r="AH106" i="53"/>
  <c r="AI106" i="53"/>
  <c r="AJ106" i="53"/>
  <c r="AK106" i="53"/>
  <c r="AL106" i="53"/>
  <c r="AM106" i="53"/>
  <c r="AN106" i="53"/>
  <c r="AO106" i="53"/>
  <c r="AP106" i="53"/>
  <c r="AQ106" i="53"/>
  <c r="AR106" i="53"/>
  <c r="AS106" i="53"/>
  <c r="AT106" i="53"/>
  <c r="AU106" i="53"/>
  <c r="AV106" i="53"/>
  <c r="AW106" i="53"/>
  <c r="AX106" i="53"/>
  <c r="AY106" i="53"/>
  <c r="AZ106" i="53"/>
  <c r="BA106" i="53"/>
  <c r="BB106" i="53"/>
  <c r="BC106" i="53"/>
  <c r="BD106" i="53"/>
  <c r="BE106" i="53"/>
  <c r="BF106" i="53"/>
  <c r="BG106" i="53"/>
  <c r="BH106" i="53"/>
  <c r="BI106" i="53"/>
  <c r="V107" i="53"/>
  <c r="W107" i="53"/>
  <c r="X107" i="53"/>
  <c r="Y107" i="53"/>
  <c r="Z107" i="53"/>
  <c r="AA107" i="53"/>
  <c r="AB107" i="53"/>
  <c r="AC107" i="53"/>
  <c r="AD107" i="53"/>
  <c r="AE107" i="53"/>
  <c r="AF107" i="53"/>
  <c r="AG107" i="53"/>
  <c r="AH107" i="53"/>
  <c r="AI107" i="53"/>
  <c r="AJ107" i="53"/>
  <c r="AK107" i="53"/>
  <c r="AL107" i="53"/>
  <c r="AM107" i="53"/>
  <c r="AN107" i="53"/>
  <c r="AO107" i="53"/>
  <c r="AP107" i="53"/>
  <c r="AQ107" i="53"/>
  <c r="AR107" i="53"/>
  <c r="AS107" i="53"/>
  <c r="AT107" i="53"/>
  <c r="AU107" i="53"/>
  <c r="AV107" i="53"/>
  <c r="AW107" i="53"/>
  <c r="AX107" i="53"/>
  <c r="AY107" i="53"/>
  <c r="AZ107" i="53"/>
  <c r="BA107" i="53"/>
  <c r="BB107" i="53"/>
  <c r="BC107" i="53"/>
  <c r="BD107" i="53"/>
  <c r="BE107" i="53"/>
  <c r="BF107" i="53"/>
  <c r="BG107" i="53"/>
  <c r="BH107" i="53"/>
  <c r="BI107" i="53"/>
  <c r="V108" i="53"/>
  <c r="W108" i="53"/>
  <c r="X108" i="53"/>
  <c r="Y108" i="53"/>
  <c r="Z108" i="53"/>
  <c r="AA108" i="53"/>
  <c r="AB108" i="53"/>
  <c r="AC108" i="53"/>
  <c r="AD108" i="53"/>
  <c r="AE108" i="53"/>
  <c r="AF108" i="53"/>
  <c r="AG108" i="53"/>
  <c r="AH108" i="53"/>
  <c r="AI108" i="53"/>
  <c r="AJ108" i="53"/>
  <c r="AK108" i="53"/>
  <c r="AL108" i="53"/>
  <c r="AM108" i="53"/>
  <c r="AN108" i="53"/>
  <c r="AO108" i="53"/>
  <c r="AP108" i="53"/>
  <c r="AQ108" i="53"/>
  <c r="AR108" i="53"/>
  <c r="AS108" i="53"/>
  <c r="AT108" i="53"/>
  <c r="AU108" i="53"/>
  <c r="AV108" i="53"/>
  <c r="AW108" i="53"/>
  <c r="AX108" i="53"/>
  <c r="AY108" i="53"/>
  <c r="AZ108" i="53"/>
  <c r="BA108" i="53"/>
  <c r="BB108" i="53"/>
  <c r="BC108" i="53"/>
  <c r="BD108" i="53"/>
  <c r="BE108" i="53"/>
  <c r="BF108" i="53"/>
  <c r="BG108" i="53"/>
  <c r="BH108" i="53"/>
  <c r="BI108" i="53"/>
  <c r="V109" i="53"/>
  <c r="W109" i="53"/>
  <c r="X109" i="53"/>
  <c r="Y109" i="53"/>
  <c r="Z109" i="53"/>
  <c r="AA109" i="53"/>
  <c r="AB109" i="53"/>
  <c r="AC109" i="53"/>
  <c r="AD109" i="53"/>
  <c r="AE109" i="53"/>
  <c r="AF109" i="53"/>
  <c r="AG109" i="53"/>
  <c r="AH109" i="53"/>
  <c r="AI109" i="53"/>
  <c r="AJ109" i="53"/>
  <c r="AK109" i="53"/>
  <c r="AL109" i="53"/>
  <c r="AM109" i="53"/>
  <c r="AN109" i="53"/>
  <c r="AO109" i="53"/>
  <c r="AP109" i="53"/>
  <c r="AQ109" i="53"/>
  <c r="AR109" i="53"/>
  <c r="AS109" i="53"/>
  <c r="AT109" i="53"/>
  <c r="AU109" i="53"/>
  <c r="AV109" i="53"/>
  <c r="AW109" i="53"/>
  <c r="AX109" i="53"/>
  <c r="AY109" i="53"/>
  <c r="AZ109" i="53"/>
  <c r="BA109" i="53"/>
  <c r="BB109" i="53"/>
  <c r="BC109" i="53"/>
  <c r="BD109" i="53"/>
  <c r="BE109" i="53"/>
  <c r="BF109" i="53"/>
  <c r="BG109" i="53"/>
  <c r="BH109" i="53"/>
  <c r="BI109" i="53"/>
  <c r="W75" i="53"/>
  <c r="X75" i="53"/>
  <c r="Y75" i="53"/>
  <c r="Z75" i="53"/>
  <c r="AA75" i="53"/>
  <c r="AB75" i="53"/>
  <c r="AC75" i="53"/>
  <c r="AD75" i="53"/>
  <c r="AE75" i="53"/>
  <c r="AF75" i="53"/>
  <c r="AG75" i="53"/>
  <c r="AH75" i="53"/>
  <c r="AI75" i="53"/>
  <c r="AJ75" i="53"/>
  <c r="AK75" i="53"/>
  <c r="AL75" i="53"/>
  <c r="AM75" i="53"/>
  <c r="AN75" i="53"/>
  <c r="AO75" i="53"/>
  <c r="AP75" i="53"/>
  <c r="AQ75" i="53"/>
  <c r="AR75" i="53"/>
  <c r="AS75" i="53"/>
  <c r="AT75" i="53"/>
  <c r="AU75" i="53"/>
  <c r="AV75" i="53"/>
  <c r="AW75" i="53"/>
  <c r="AX75" i="53"/>
  <c r="AY75" i="53"/>
  <c r="AZ75" i="53"/>
  <c r="BA75" i="53"/>
  <c r="BB75" i="53"/>
  <c r="BC75" i="53"/>
  <c r="BD75" i="53"/>
  <c r="BE75" i="53"/>
  <c r="BF75" i="53"/>
  <c r="BG75" i="53"/>
  <c r="BH75" i="53"/>
  <c r="BI75" i="53"/>
  <c r="AO184" i="51"/>
  <c r="AP184" i="51"/>
  <c r="AQ184" i="51"/>
  <c r="AS184" i="51"/>
  <c r="AT184" i="51"/>
  <c r="AU184" i="51"/>
  <c r="AV184" i="51"/>
  <c r="AW184" i="51"/>
  <c r="AX184" i="51"/>
  <c r="AY184" i="51"/>
  <c r="AZ184" i="51"/>
  <c r="BA184" i="51"/>
  <c r="BB184" i="51"/>
  <c r="BC184" i="51"/>
  <c r="BD184" i="51"/>
  <c r="BE184" i="51"/>
  <c r="BF184" i="51"/>
  <c r="BG184" i="51"/>
  <c r="BH184" i="51"/>
  <c r="BI184" i="51"/>
  <c r="BJ184" i="51"/>
  <c r="BK184" i="51"/>
  <c r="BL184" i="51"/>
  <c r="BM184" i="51"/>
  <c r="BN184" i="51"/>
  <c r="BO184" i="51"/>
  <c r="BP184" i="51"/>
  <c r="BQ184" i="51"/>
  <c r="BR184" i="51"/>
  <c r="BS184" i="51"/>
  <c r="BT184" i="51"/>
  <c r="BU184" i="51"/>
  <c r="BW184" i="51"/>
  <c r="BX184" i="51"/>
  <c r="BY184" i="51"/>
  <c r="BZ184" i="51"/>
  <c r="AO183" i="51"/>
  <c r="AP183" i="51"/>
  <c r="AQ183" i="51"/>
  <c r="AS183" i="51"/>
  <c r="AT183" i="51"/>
  <c r="AU183" i="51"/>
  <c r="AV183" i="51"/>
  <c r="AW183" i="51"/>
  <c r="AX183" i="51"/>
  <c r="AY183" i="51"/>
  <c r="AZ183" i="51"/>
  <c r="BA183" i="51"/>
  <c r="BB183" i="51"/>
  <c r="BC183" i="51"/>
  <c r="BD183" i="51"/>
  <c r="BE183" i="51"/>
  <c r="BF183" i="51"/>
  <c r="BG183" i="51"/>
  <c r="BH183" i="51"/>
  <c r="BI183" i="51"/>
  <c r="BJ183" i="51"/>
  <c r="BK183" i="51"/>
  <c r="BL183" i="51"/>
  <c r="BM183" i="51"/>
  <c r="BN183" i="51"/>
  <c r="BO183" i="51"/>
  <c r="BP183" i="51"/>
  <c r="BQ183" i="51"/>
  <c r="BR183" i="51"/>
  <c r="BS183" i="51"/>
  <c r="BT183" i="51"/>
  <c r="BU183" i="51"/>
  <c r="BV183" i="51"/>
  <c r="BW183" i="51"/>
  <c r="BX183" i="51"/>
  <c r="BY183" i="51"/>
  <c r="BZ183" i="51"/>
  <c r="AM184" i="51"/>
  <c r="AM141" i="51"/>
  <c r="AO141" i="51"/>
  <c r="AP141" i="51"/>
  <c r="AQ141" i="51"/>
  <c r="AR141" i="51"/>
  <c r="AS141" i="51"/>
  <c r="AT141" i="51"/>
  <c r="AU141" i="51"/>
  <c r="AV141" i="51"/>
  <c r="AW141" i="51"/>
  <c r="AX141" i="51"/>
  <c r="AY141" i="51"/>
  <c r="AZ141" i="51"/>
  <c r="BA141" i="51"/>
  <c r="BB141" i="51"/>
  <c r="BC141" i="51"/>
  <c r="BD141" i="51"/>
  <c r="BE141" i="51"/>
  <c r="BF141" i="51"/>
  <c r="BG141" i="51"/>
  <c r="BH141" i="51"/>
  <c r="BI141" i="51"/>
  <c r="BJ141" i="51"/>
  <c r="BK141" i="51"/>
  <c r="BL141" i="51"/>
  <c r="BM141" i="51"/>
  <c r="BN141" i="51"/>
  <c r="BO141" i="51"/>
  <c r="BP141" i="51"/>
  <c r="BQ141" i="51"/>
  <c r="BR141" i="51"/>
  <c r="BS141" i="51"/>
  <c r="BT141" i="51"/>
  <c r="BU141" i="51"/>
  <c r="BV141" i="51"/>
  <c r="BW141" i="51"/>
  <c r="BX141" i="51"/>
  <c r="BY141" i="51"/>
  <c r="BZ141" i="51"/>
  <c r="AM142" i="51"/>
  <c r="AO142" i="51"/>
  <c r="AP142" i="51"/>
  <c r="AQ142" i="51"/>
  <c r="AS142" i="51"/>
  <c r="AT142" i="51"/>
  <c r="AU142" i="51"/>
  <c r="AV142" i="51"/>
  <c r="AW142" i="51"/>
  <c r="AX142" i="51"/>
  <c r="AY142" i="51"/>
  <c r="AZ142" i="51"/>
  <c r="BA142" i="51"/>
  <c r="BB142" i="51"/>
  <c r="BC142" i="51"/>
  <c r="BD142" i="51"/>
  <c r="BE142" i="51"/>
  <c r="BF142" i="51"/>
  <c r="BG142" i="51"/>
  <c r="BH142" i="51"/>
  <c r="BI142" i="51"/>
  <c r="BJ142" i="51"/>
  <c r="BK142" i="51"/>
  <c r="BL142" i="51"/>
  <c r="BM142" i="51"/>
  <c r="BN142" i="51"/>
  <c r="BO142" i="51"/>
  <c r="BP142" i="51"/>
  <c r="BQ142" i="51"/>
  <c r="BR142" i="51"/>
  <c r="BS142" i="51"/>
  <c r="BT142" i="51"/>
  <c r="BU142" i="51"/>
  <c r="BV142" i="51"/>
  <c r="BW142" i="51"/>
  <c r="BX142" i="51"/>
  <c r="BY142" i="51"/>
  <c r="BZ142" i="51"/>
  <c r="AM143" i="51"/>
  <c r="AO143" i="51"/>
  <c r="AP143" i="51"/>
  <c r="AQ143" i="51"/>
  <c r="AS143" i="51"/>
  <c r="AT143" i="51"/>
  <c r="AU143" i="51"/>
  <c r="AV143" i="51"/>
  <c r="AW143" i="51"/>
  <c r="AX143" i="51"/>
  <c r="AY143" i="51"/>
  <c r="AZ143" i="51"/>
  <c r="BA143" i="51"/>
  <c r="BB143" i="51"/>
  <c r="BC143" i="51"/>
  <c r="BD143" i="51"/>
  <c r="BE143" i="51"/>
  <c r="BF143" i="51"/>
  <c r="BG143" i="51"/>
  <c r="BH143" i="51"/>
  <c r="BI143" i="51"/>
  <c r="BJ143" i="51"/>
  <c r="BK143" i="51"/>
  <c r="BL143" i="51"/>
  <c r="BM143" i="51"/>
  <c r="BN143" i="51"/>
  <c r="BO143" i="51"/>
  <c r="BP143" i="51"/>
  <c r="BQ143" i="51"/>
  <c r="BR143" i="51"/>
  <c r="BS143" i="51"/>
  <c r="BT143" i="51"/>
  <c r="BU143" i="51"/>
  <c r="BV143" i="51"/>
  <c r="BW143" i="51"/>
  <c r="BX143" i="51"/>
  <c r="BY143" i="51"/>
  <c r="BZ143" i="51"/>
  <c r="AM144" i="51"/>
  <c r="AO144" i="51"/>
  <c r="AP144" i="51"/>
  <c r="AQ144" i="51"/>
  <c r="AR144" i="51"/>
  <c r="AS144" i="51"/>
  <c r="AT144" i="51"/>
  <c r="AU144" i="51"/>
  <c r="AV144" i="51"/>
  <c r="AW144" i="51"/>
  <c r="AX144" i="51"/>
  <c r="AY144" i="51"/>
  <c r="AZ144" i="51"/>
  <c r="BA144" i="51"/>
  <c r="BB144" i="51"/>
  <c r="BC144" i="51"/>
  <c r="BD144" i="51"/>
  <c r="BE144" i="51"/>
  <c r="BF144" i="51"/>
  <c r="BG144" i="51"/>
  <c r="BH144" i="51"/>
  <c r="BI144" i="51"/>
  <c r="BJ144" i="51"/>
  <c r="BK144" i="51"/>
  <c r="BL144" i="51"/>
  <c r="BM144" i="51"/>
  <c r="BN144" i="51"/>
  <c r="BO144" i="51"/>
  <c r="BP144" i="51"/>
  <c r="BQ144" i="51"/>
  <c r="BR144" i="51"/>
  <c r="BS144" i="51"/>
  <c r="BT144" i="51"/>
  <c r="BU144" i="51"/>
  <c r="BV144" i="51"/>
  <c r="BW144" i="51"/>
  <c r="BX144" i="51"/>
  <c r="BY144" i="51"/>
  <c r="BZ144" i="51"/>
  <c r="AM145" i="51"/>
  <c r="AO145" i="51"/>
  <c r="AP145" i="51"/>
  <c r="AQ145" i="51"/>
  <c r="AS145" i="51"/>
  <c r="AT145" i="51"/>
  <c r="AU145" i="51"/>
  <c r="AV145" i="51"/>
  <c r="AW145" i="51"/>
  <c r="AX145" i="51"/>
  <c r="AY145" i="51"/>
  <c r="AZ145" i="51"/>
  <c r="BA145" i="51"/>
  <c r="BB145" i="51"/>
  <c r="BC145" i="51"/>
  <c r="BD145" i="51"/>
  <c r="BE145" i="51"/>
  <c r="BF145" i="51"/>
  <c r="BG145" i="51"/>
  <c r="BH145" i="51"/>
  <c r="BI145" i="51"/>
  <c r="BJ145" i="51"/>
  <c r="BK145" i="51"/>
  <c r="BL145" i="51"/>
  <c r="BM145" i="51"/>
  <c r="BN145" i="51"/>
  <c r="BO145" i="51"/>
  <c r="BP145" i="51"/>
  <c r="BQ145" i="51"/>
  <c r="BR145" i="51"/>
  <c r="BS145" i="51"/>
  <c r="BT145" i="51"/>
  <c r="BU145" i="51"/>
  <c r="BV145" i="51"/>
  <c r="BW145" i="51"/>
  <c r="BX145" i="51"/>
  <c r="BY145" i="51"/>
  <c r="BZ145" i="51"/>
  <c r="AM146" i="51"/>
  <c r="AO146" i="51"/>
  <c r="AP146" i="51"/>
  <c r="AQ146" i="51"/>
  <c r="AS146" i="51"/>
  <c r="AT146" i="51"/>
  <c r="AU146" i="51"/>
  <c r="AV146" i="51"/>
  <c r="AW146" i="51"/>
  <c r="AX146" i="51"/>
  <c r="AY146" i="51"/>
  <c r="AZ146" i="51"/>
  <c r="BA146" i="51"/>
  <c r="BB146" i="51"/>
  <c r="BC146" i="51"/>
  <c r="BD146" i="51"/>
  <c r="BE146" i="51"/>
  <c r="BF146" i="51"/>
  <c r="BG146" i="51"/>
  <c r="BH146" i="51"/>
  <c r="BI146" i="51"/>
  <c r="BJ146" i="51"/>
  <c r="BK146" i="51"/>
  <c r="BL146" i="51"/>
  <c r="BM146" i="51"/>
  <c r="BN146" i="51"/>
  <c r="BO146" i="51"/>
  <c r="BP146" i="51"/>
  <c r="BQ146" i="51"/>
  <c r="BR146" i="51"/>
  <c r="BS146" i="51"/>
  <c r="BT146" i="51"/>
  <c r="BU146" i="51"/>
  <c r="BV146" i="51"/>
  <c r="BW146" i="51"/>
  <c r="BX146" i="51"/>
  <c r="BY146" i="51"/>
  <c r="BZ146" i="51"/>
  <c r="AM147" i="51"/>
  <c r="AO147" i="51"/>
  <c r="AP147" i="51"/>
  <c r="AQ147" i="51"/>
  <c r="AR147" i="51"/>
  <c r="AS147" i="51"/>
  <c r="AT147" i="51"/>
  <c r="AU147" i="51"/>
  <c r="AV147" i="51"/>
  <c r="AW147" i="51"/>
  <c r="AX147" i="51"/>
  <c r="AY147" i="51"/>
  <c r="AZ147" i="51"/>
  <c r="BA147" i="51"/>
  <c r="BB147" i="51"/>
  <c r="BC147" i="51"/>
  <c r="BD147" i="51"/>
  <c r="BE147" i="51"/>
  <c r="BF147" i="51"/>
  <c r="BG147" i="51"/>
  <c r="BH147" i="51"/>
  <c r="BI147" i="51"/>
  <c r="BJ147" i="51"/>
  <c r="BK147" i="51"/>
  <c r="BL147" i="51"/>
  <c r="BM147" i="51"/>
  <c r="BN147" i="51"/>
  <c r="BO147" i="51"/>
  <c r="BP147" i="51"/>
  <c r="BQ147" i="51"/>
  <c r="BR147" i="51"/>
  <c r="BS147" i="51"/>
  <c r="BT147" i="51"/>
  <c r="BU147" i="51"/>
  <c r="BV147" i="51"/>
  <c r="BW147" i="51"/>
  <c r="BX147" i="51"/>
  <c r="BY147" i="51"/>
  <c r="BZ147" i="51"/>
  <c r="AM148" i="51"/>
  <c r="AO148" i="51"/>
  <c r="AP148" i="51"/>
  <c r="AQ148" i="51"/>
  <c r="AS148" i="51"/>
  <c r="AT148" i="51"/>
  <c r="AU148" i="51"/>
  <c r="AV148" i="51"/>
  <c r="AW148" i="51"/>
  <c r="AX148" i="51"/>
  <c r="AY148" i="51"/>
  <c r="AZ148" i="51"/>
  <c r="BA148" i="51"/>
  <c r="BB148" i="51"/>
  <c r="BC148" i="51"/>
  <c r="BD148" i="51"/>
  <c r="BE148" i="51"/>
  <c r="BF148" i="51"/>
  <c r="BG148" i="51"/>
  <c r="BH148" i="51"/>
  <c r="BI148" i="51"/>
  <c r="BJ148" i="51"/>
  <c r="BK148" i="51"/>
  <c r="BL148" i="51"/>
  <c r="BM148" i="51"/>
  <c r="BN148" i="51"/>
  <c r="BO148" i="51"/>
  <c r="BP148" i="51"/>
  <c r="BQ148" i="51"/>
  <c r="BR148" i="51"/>
  <c r="BS148" i="51"/>
  <c r="BT148" i="51"/>
  <c r="BU148" i="51"/>
  <c r="BV148" i="51"/>
  <c r="BW148" i="51"/>
  <c r="BX148" i="51"/>
  <c r="BY148" i="51"/>
  <c r="BZ148" i="51"/>
  <c r="AM149" i="51"/>
  <c r="AO149" i="51"/>
  <c r="AP149" i="51"/>
  <c r="AQ149" i="51"/>
  <c r="AS149" i="51"/>
  <c r="AT149" i="51"/>
  <c r="AU149" i="51"/>
  <c r="AV149" i="51"/>
  <c r="AW149" i="51"/>
  <c r="AX149" i="51"/>
  <c r="AY149" i="51"/>
  <c r="AZ149" i="51"/>
  <c r="BA149" i="51"/>
  <c r="BB149" i="51"/>
  <c r="BC149" i="51"/>
  <c r="BD149" i="51"/>
  <c r="BE149" i="51"/>
  <c r="BF149" i="51"/>
  <c r="BG149" i="51"/>
  <c r="BH149" i="51"/>
  <c r="BI149" i="51"/>
  <c r="BJ149" i="51"/>
  <c r="BK149" i="51"/>
  <c r="BL149" i="51"/>
  <c r="BM149" i="51"/>
  <c r="BN149" i="51"/>
  <c r="BO149" i="51"/>
  <c r="BP149" i="51"/>
  <c r="BQ149" i="51"/>
  <c r="BR149" i="51"/>
  <c r="BS149" i="51"/>
  <c r="BT149" i="51"/>
  <c r="BU149" i="51"/>
  <c r="BV149" i="51"/>
  <c r="BW149" i="51"/>
  <c r="BX149" i="51"/>
  <c r="BY149" i="51"/>
  <c r="BZ149" i="51"/>
  <c r="AM150" i="51"/>
  <c r="AO150" i="51"/>
  <c r="AP150" i="51"/>
  <c r="AQ150" i="51"/>
  <c r="AR150" i="51"/>
  <c r="AS150" i="51"/>
  <c r="AT150" i="51"/>
  <c r="AU150" i="51"/>
  <c r="AV150" i="51"/>
  <c r="AW150" i="51"/>
  <c r="AX150" i="51"/>
  <c r="AY150" i="51"/>
  <c r="AZ150" i="51"/>
  <c r="BA150" i="51"/>
  <c r="BB150" i="51"/>
  <c r="BC150" i="51"/>
  <c r="BD150" i="51"/>
  <c r="BE150" i="51"/>
  <c r="BF150" i="51"/>
  <c r="BG150" i="51"/>
  <c r="BH150" i="51"/>
  <c r="BI150" i="51"/>
  <c r="BJ150" i="51"/>
  <c r="BK150" i="51"/>
  <c r="BL150" i="51"/>
  <c r="BM150" i="51"/>
  <c r="BN150" i="51"/>
  <c r="BO150" i="51"/>
  <c r="BP150" i="51"/>
  <c r="BQ150" i="51"/>
  <c r="BR150" i="51"/>
  <c r="BS150" i="51"/>
  <c r="BT150" i="51"/>
  <c r="BU150" i="51"/>
  <c r="BV150" i="51"/>
  <c r="BW150" i="51"/>
  <c r="BX150" i="51"/>
  <c r="BY150" i="51"/>
  <c r="BZ150" i="51"/>
  <c r="AM151" i="51"/>
  <c r="AO151" i="51"/>
  <c r="AP151" i="51"/>
  <c r="AQ151" i="51"/>
  <c r="AS151" i="51"/>
  <c r="AT151" i="51"/>
  <c r="AU151" i="51"/>
  <c r="AV151" i="51"/>
  <c r="AW151" i="51"/>
  <c r="AX151" i="51"/>
  <c r="AY151" i="51"/>
  <c r="AZ151" i="51"/>
  <c r="BA151" i="51"/>
  <c r="BB151" i="51"/>
  <c r="BC151" i="51"/>
  <c r="BD151" i="51"/>
  <c r="BE151" i="51"/>
  <c r="BF151" i="51"/>
  <c r="BG151" i="51"/>
  <c r="BH151" i="51"/>
  <c r="BI151" i="51"/>
  <c r="BJ151" i="51"/>
  <c r="BK151" i="51"/>
  <c r="BL151" i="51"/>
  <c r="BM151" i="51"/>
  <c r="BN151" i="51"/>
  <c r="BO151" i="51"/>
  <c r="BP151" i="51"/>
  <c r="BQ151" i="51"/>
  <c r="BR151" i="51"/>
  <c r="BS151" i="51"/>
  <c r="BT151" i="51"/>
  <c r="BU151" i="51"/>
  <c r="BV151" i="51"/>
  <c r="BW151" i="51"/>
  <c r="BX151" i="51"/>
  <c r="BY151" i="51"/>
  <c r="BZ151" i="51"/>
  <c r="AM152" i="51"/>
  <c r="AO152" i="51"/>
  <c r="AP152" i="51"/>
  <c r="AQ152" i="51"/>
  <c r="AS152" i="51"/>
  <c r="AT152" i="51"/>
  <c r="AU152" i="51"/>
  <c r="AV152" i="51"/>
  <c r="AW152" i="51"/>
  <c r="AX152" i="51"/>
  <c r="AY152" i="51"/>
  <c r="AZ152" i="51"/>
  <c r="BA152" i="51"/>
  <c r="BB152" i="51"/>
  <c r="BC152" i="51"/>
  <c r="BD152" i="51"/>
  <c r="BE152" i="51"/>
  <c r="BF152" i="51"/>
  <c r="BG152" i="51"/>
  <c r="BH152" i="51"/>
  <c r="BI152" i="51"/>
  <c r="BJ152" i="51"/>
  <c r="BK152" i="51"/>
  <c r="BL152" i="51"/>
  <c r="BM152" i="51"/>
  <c r="BN152" i="51"/>
  <c r="BO152" i="51"/>
  <c r="BP152" i="51"/>
  <c r="BQ152" i="51"/>
  <c r="BR152" i="51"/>
  <c r="BS152" i="51"/>
  <c r="BT152" i="51"/>
  <c r="BU152" i="51"/>
  <c r="BV152" i="51"/>
  <c r="BW152" i="51"/>
  <c r="BX152" i="51"/>
  <c r="BY152" i="51"/>
  <c r="BZ152" i="51"/>
  <c r="AM153" i="51"/>
  <c r="AO153" i="51"/>
  <c r="AP153" i="51"/>
  <c r="AQ153" i="51"/>
  <c r="AR153" i="51"/>
  <c r="AS153" i="51"/>
  <c r="AT153" i="51"/>
  <c r="AU153" i="51"/>
  <c r="AV153" i="51"/>
  <c r="AW153" i="51"/>
  <c r="AX153" i="51"/>
  <c r="AY153" i="51"/>
  <c r="AZ153" i="51"/>
  <c r="BA153" i="51"/>
  <c r="BB153" i="51"/>
  <c r="BC153" i="51"/>
  <c r="BD153" i="51"/>
  <c r="BE153" i="51"/>
  <c r="BF153" i="51"/>
  <c r="BG153" i="51"/>
  <c r="BH153" i="51"/>
  <c r="BI153" i="51"/>
  <c r="BJ153" i="51"/>
  <c r="BK153" i="51"/>
  <c r="BL153" i="51"/>
  <c r="BM153" i="51"/>
  <c r="BN153" i="51"/>
  <c r="BO153" i="51"/>
  <c r="BP153" i="51"/>
  <c r="BQ153" i="51"/>
  <c r="BR153" i="51"/>
  <c r="BS153" i="51"/>
  <c r="BT153" i="51"/>
  <c r="BU153" i="51"/>
  <c r="BV153" i="51"/>
  <c r="BW153" i="51"/>
  <c r="BX153" i="51"/>
  <c r="BY153" i="51"/>
  <c r="BZ153" i="51"/>
  <c r="AM154" i="51"/>
  <c r="AO154" i="51"/>
  <c r="AP154" i="51"/>
  <c r="AQ154" i="51"/>
  <c r="AS154" i="51"/>
  <c r="AT154" i="51"/>
  <c r="AU154" i="51"/>
  <c r="AV154" i="51"/>
  <c r="AW154" i="51"/>
  <c r="AX154" i="51"/>
  <c r="AY154" i="51"/>
  <c r="AZ154" i="51"/>
  <c r="BA154" i="51"/>
  <c r="BB154" i="51"/>
  <c r="BC154" i="51"/>
  <c r="BD154" i="51"/>
  <c r="BE154" i="51"/>
  <c r="BF154" i="51"/>
  <c r="BG154" i="51"/>
  <c r="BH154" i="51"/>
  <c r="BI154" i="51"/>
  <c r="BJ154" i="51"/>
  <c r="BK154" i="51"/>
  <c r="BL154" i="51"/>
  <c r="BM154" i="51"/>
  <c r="BN154" i="51"/>
  <c r="BO154" i="51"/>
  <c r="BP154" i="51"/>
  <c r="BQ154" i="51"/>
  <c r="BR154" i="51"/>
  <c r="BS154" i="51"/>
  <c r="BT154" i="51"/>
  <c r="BU154" i="51"/>
  <c r="BV154" i="51"/>
  <c r="BW154" i="51"/>
  <c r="BX154" i="51"/>
  <c r="BY154" i="51"/>
  <c r="BZ154" i="51"/>
  <c r="AM155" i="51"/>
  <c r="AO155" i="51"/>
  <c r="AP155" i="51"/>
  <c r="AQ155" i="51"/>
  <c r="AS155" i="51"/>
  <c r="AT155" i="51"/>
  <c r="AU155" i="51"/>
  <c r="AV155" i="51"/>
  <c r="AW155" i="51"/>
  <c r="AX155" i="51"/>
  <c r="AY155" i="51"/>
  <c r="AZ155" i="51"/>
  <c r="BA155" i="51"/>
  <c r="BB155" i="51"/>
  <c r="BC155" i="51"/>
  <c r="BD155" i="51"/>
  <c r="BE155" i="51"/>
  <c r="BF155" i="51"/>
  <c r="BG155" i="51"/>
  <c r="BH155" i="51"/>
  <c r="BI155" i="51"/>
  <c r="BJ155" i="51"/>
  <c r="BK155" i="51"/>
  <c r="BL155" i="51"/>
  <c r="BM155" i="51"/>
  <c r="BN155" i="51"/>
  <c r="BO155" i="51"/>
  <c r="BP155" i="51"/>
  <c r="BQ155" i="51"/>
  <c r="BR155" i="51"/>
  <c r="BS155" i="51"/>
  <c r="BT155" i="51"/>
  <c r="BU155" i="51"/>
  <c r="BV155" i="51"/>
  <c r="BW155" i="51"/>
  <c r="BX155" i="51"/>
  <c r="BY155" i="51"/>
  <c r="BZ155" i="51"/>
  <c r="AM156" i="51"/>
  <c r="AO156" i="51"/>
  <c r="AP156" i="51"/>
  <c r="AQ156" i="51"/>
  <c r="AR156" i="51"/>
  <c r="AS156" i="51"/>
  <c r="AT156" i="51"/>
  <c r="AU156" i="51"/>
  <c r="AV156" i="51"/>
  <c r="AW156" i="51"/>
  <c r="AX156" i="51"/>
  <c r="AY156" i="51"/>
  <c r="AZ156" i="51"/>
  <c r="BA156" i="51"/>
  <c r="BB156" i="51"/>
  <c r="BC156" i="51"/>
  <c r="BD156" i="51"/>
  <c r="BE156" i="51"/>
  <c r="BF156" i="51"/>
  <c r="BG156" i="51"/>
  <c r="BH156" i="51"/>
  <c r="BI156" i="51"/>
  <c r="BJ156" i="51"/>
  <c r="BK156" i="51"/>
  <c r="BL156" i="51"/>
  <c r="BM156" i="51"/>
  <c r="BN156" i="51"/>
  <c r="BO156" i="51"/>
  <c r="BP156" i="51"/>
  <c r="BQ156" i="51"/>
  <c r="BR156" i="51"/>
  <c r="BS156" i="51"/>
  <c r="BT156" i="51"/>
  <c r="BU156" i="51"/>
  <c r="BV156" i="51"/>
  <c r="BW156" i="51"/>
  <c r="BX156" i="51"/>
  <c r="BY156" i="51"/>
  <c r="BZ156" i="51"/>
  <c r="AM157" i="51"/>
  <c r="AO157" i="51"/>
  <c r="AP157" i="51"/>
  <c r="AQ157" i="51"/>
  <c r="AS157" i="51"/>
  <c r="AT157" i="51"/>
  <c r="AU157" i="51"/>
  <c r="AV157" i="51"/>
  <c r="AW157" i="51"/>
  <c r="AX157" i="51"/>
  <c r="AY157" i="51"/>
  <c r="AZ157" i="51"/>
  <c r="BA157" i="51"/>
  <c r="BB157" i="51"/>
  <c r="BC157" i="51"/>
  <c r="BD157" i="51"/>
  <c r="BE157" i="51"/>
  <c r="BF157" i="51"/>
  <c r="BG157" i="51"/>
  <c r="BH157" i="51"/>
  <c r="BI157" i="51"/>
  <c r="BJ157" i="51"/>
  <c r="BK157" i="51"/>
  <c r="BL157" i="51"/>
  <c r="BM157" i="51"/>
  <c r="BN157" i="51"/>
  <c r="BO157" i="51"/>
  <c r="BP157" i="51"/>
  <c r="BQ157" i="51"/>
  <c r="BR157" i="51"/>
  <c r="BS157" i="51"/>
  <c r="BT157" i="51"/>
  <c r="BU157" i="51"/>
  <c r="BV157" i="51"/>
  <c r="BW157" i="51"/>
  <c r="BX157" i="51"/>
  <c r="BY157" i="51"/>
  <c r="BZ157" i="51"/>
  <c r="AM158" i="51"/>
  <c r="AO158" i="51"/>
  <c r="AP158" i="51"/>
  <c r="AQ158" i="51"/>
  <c r="AS158" i="51"/>
  <c r="AT158" i="51"/>
  <c r="AU158" i="51"/>
  <c r="AV158" i="51"/>
  <c r="AW158" i="51"/>
  <c r="AX158" i="51"/>
  <c r="AY158" i="51"/>
  <c r="AZ158" i="51"/>
  <c r="BA158" i="51"/>
  <c r="BB158" i="51"/>
  <c r="BC158" i="51"/>
  <c r="BD158" i="51"/>
  <c r="BE158" i="51"/>
  <c r="BF158" i="51"/>
  <c r="BG158" i="51"/>
  <c r="BH158" i="51"/>
  <c r="BI158" i="51"/>
  <c r="BJ158" i="51"/>
  <c r="BK158" i="51"/>
  <c r="BL158" i="51"/>
  <c r="BM158" i="51"/>
  <c r="BN158" i="51"/>
  <c r="BO158" i="51"/>
  <c r="BP158" i="51"/>
  <c r="BQ158" i="51"/>
  <c r="BR158" i="51"/>
  <c r="BS158" i="51"/>
  <c r="BT158" i="51"/>
  <c r="BU158" i="51"/>
  <c r="BV158" i="51"/>
  <c r="BW158" i="51"/>
  <c r="BX158" i="51"/>
  <c r="BY158" i="51"/>
  <c r="BZ158" i="51"/>
  <c r="AM159" i="51"/>
  <c r="AO159" i="51"/>
  <c r="AP159" i="51"/>
  <c r="AQ159" i="51"/>
  <c r="AR159" i="51"/>
  <c r="AS159" i="51"/>
  <c r="AT159" i="51"/>
  <c r="AU159" i="51"/>
  <c r="AV159" i="51"/>
  <c r="AW159" i="51"/>
  <c r="AX159" i="51"/>
  <c r="AY159" i="51"/>
  <c r="AZ159" i="51"/>
  <c r="BA159" i="51"/>
  <c r="BB159" i="51"/>
  <c r="BC159" i="51"/>
  <c r="BD159" i="51"/>
  <c r="BE159" i="51"/>
  <c r="BF159" i="51"/>
  <c r="BG159" i="51"/>
  <c r="BH159" i="51"/>
  <c r="BI159" i="51"/>
  <c r="BJ159" i="51"/>
  <c r="BK159" i="51"/>
  <c r="BL159" i="51"/>
  <c r="BM159" i="51"/>
  <c r="BN159" i="51"/>
  <c r="BO159" i="51"/>
  <c r="BP159" i="51"/>
  <c r="BQ159" i="51"/>
  <c r="BR159" i="51"/>
  <c r="BS159" i="51"/>
  <c r="BT159" i="51"/>
  <c r="BU159" i="51"/>
  <c r="BV159" i="51"/>
  <c r="BW159" i="51"/>
  <c r="BX159" i="51"/>
  <c r="BY159" i="51"/>
  <c r="BZ159" i="51"/>
  <c r="AM160" i="51"/>
  <c r="AO160" i="51"/>
  <c r="AP160" i="51"/>
  <c r="AQ160" i="51"/>
  <c r="AS160" i="51"/>
  <c r="AT160" i="51"/>
  <c r="AU160" i="51"/>
  <c r="AV160" i="51"/>
  <c r="AW160" i="51"/>
  <c r="AX160" i="51"/>
  <c r="AY160" i="51"/>
  <c r="AZ160" i="51"/>
  <c r="BA160" i="51"/>
  <c r="BB160" i="51"/>
  <c r="BC160" i="51"/>
  <c r="BD160" i="51"/>
  <c r="BE160" i="51"/>
  <c r="BF160" i="51"/>
  <c r="BG160" i="51"/>
  <c r="BH160" i="51"/>
  <c r="BI160" i="51"/>
  <c r="BJ160" i="51"/>
  <c r="BK160" i="51"/>
  <c r="BL160" i="51"/>
  <c r="BM160" i="51"/>
  <c r="BN160" i="51"/>
  <c r="BO160" i="51"/>
  <c r="BP160" i="51"/>
  <c r="BQ160" i="51"/>
  <c r="BR160" i="51"/>
  <c r="BS160" i="51"/>
  <c r="BT160" i="51"/>
  <c r="BU160" i="51"/>
  <c r="BV160" i="51"/>
  <c r="BW160" i="51"/>
  <c r="BX160" i="51"/>
  <c r="BY160" i="51"/>
  <c r="BZ160" i="51"/>
  <c r="AM161" i="51"/>
  <c r="AO161" i="51"/>
  <c r="AP161" i="51"/>
  <c r="AQ161" i="51"/>
  <c r="AS161" i="51"/>
  <c r="AT161" i="51"/>
  <c r="AU161" i="51"/>
  <c r="AV161" i="51"/>
  <c r="AW161" i="51"/>
  <c r="AX161" i="51"/>
  <c r="AY161" i="51"/>
  <c r="AZ161" i="51"/>
  <c r="BA161" i="51"/>
  <c r="BB161" i="51"/>
  <c r="BC161" i="51"/>
  <c r="BD161" i="51"/>
  <c r="BE161" i="51"/>
  <c r="BF161" i="51"/>
  <c r="BG161" i="51"/>
  <c r="BH161" i="51"/>
  <c r="BI161" i="51"/>
  <c r="BJ161" i="51"/>
  <c r="BK161" i="51"/>
  <c r="BL161" i="51"/>
  <c r="BM161" i="51"/>
  <c r="BN161" i="51"/>
  <c r="BO161" i="51"/>
  <c r="BP161" i="51"/>
  <c r="BQ161" i="51"/>
  <c r="BR161" i="51"/>
  <c r="BS161" i="51"/>
  <c r="BT161" i="51"/>
  <c r="BU161" i="51"/>
  <c r="BV161" i="51"/>
  <c r="BW161" i="51"/>
  <c r="BX161" i="51"/>
  <c r="BY161" i="51"/>
  <c r="BZ161" i="51"/>
  <c r="AM162" i="51"/>
  <c r="AO162" i="51"/>
  <c r="AP162" i="51"/>
  <c r="AQ162" i="51"/>
  <c r="AR162" i="51"/>
  <c r="AS162" i="51"/>
  <c r="AT162" i="51"/>
  <c r="AU162" i="51"/>
  <c r="AV162" i="51"/>
  <c r="AW162" i="51"/>
  <c r="AX162" i="51"/>
  <c r="AY162" i="51"/>
  <c r="AZ162" i="51"/>
  <c r="BA162" i="51"/>
  <c r="BB162" i="51"/>
  <c r="BC162" i="51"/>
  <c r="BD162" i="51"/>
  <c r="BE162" i="51"/>
  <c r="BF162" i="51"/>
  <c r="BG162" i="51"/>
  <c r="BH162" i="51"/>
  <c r="BI162" i="51"/>
  <c r="BJ162" i="51"/>
  <c r="BK162" i="51"/>
  <c r="BL162" i="51"/>
  <c r="BM162" i="51"/>
  <c r="BN162" i="51"/>
  <c r="BO162" i="51"/>
  <c r="BP162" i="51"/>
  <c r="BQ162" i="51"/>
  <c r="BR162" i="51"/>
  <c r="BS162" i="51"/>
  <c r="BT162" i="51"/>
  <c r="BU162" i="51"/>
  <c r="BV162" i="51"/>
  <c r="BW162" i="51"/>
  <c r="BX162" i="51"/>
  <c r="BY162" i="51"/>
  <c r="BZ162" i="51"/>
  <c r="AM163" i="51"/>
  <c r="AO163" i="51"/>
  <c r="AP163" i="51"/>
  <c r="AQ163" i="51"/>
  <c r="AS163" i="51"/>
  <c r="AT163" i="51"/>
  <c r="AU163" i="51"/>
  <c r="AV163" i="51"/>
  <c r="AW163" i="51"/>
  <c r="AX163" i="51"/>
  <c r="AY163" i="51"/>
  <c r="AZ163" i="51"/>
  <c r="BA163" i="51"/>
  <c r="BB163" i="51"/>
  <c r="BC163" i="51"/>
  <c r="BD163" i="51"/>
  <c r="BE163" i="51"/>
  <c r="BF163" i="51"/>
  <c r="BG163" i="51"/>
  <c r="BH163" i="51"/>
  <c r="BI163" i="51"/>
  <c r="BJ163" i="51"/>
  <c r="BK163" i="51"/>
  <c r="BL163" i="51"/>
  <c r="BM163" i="51"/>
  <c r="BN163" i="51"/>
  <c r="BO163" i="51"/>
  <c r="BP163" i="51"/>
  <c r="BQ163" i="51"/>
  <c r="BR163" i="51"/>
  <c r="BS163" i="51"/>
  <c r="BT163" i="51"/>
  <c r="BU163" i="51"/>
  <c r="BV163" i="51"/>
  <c r="BW163" i="51"/>
  <c r="BX163" i="51"/>
  <c r="BY163" i="51"/>
  <c r="BZ163" i="51"/>
  <c r="AM164" i="51"/>
  <c r="AO164" i="51"/>
  <c r="AP164" i="51"/>
  <c r="AQ164" i="51"/>
  <c r="AS164" i="51"/>
  <c r="AT164" i="51"/>
  <c r="AU164" i="51"/>
  <c r="AV164" i="51"/>
  <c r="AW164" i="51"/>
  <c r="AX164" i="51"/>
  <c r="AY164" i="51"/>
  <c r="AZ164" i="51"/>
  <c r="BA164" i="51"/>
  <c r="BB164" i="51"/>
  <c r="BC164" i="51"/>
  <c r="BD164" i="51"/>
  <c r="BE164" i="51"/>
  <c r="BF164" i="51"/>
  <c r="BG164" i="51"/>
  <c r="BH164" i="51"/>
  <c r="BI164" i="51"/>
  <c r="BJ164" i="51"/>
  <c r="BK164" i="51"/>
  <c r="BL164" i="51"/>
  <c r="BM164" i="51"/>
  <c r="BN164" i="51"/>
  <c r="BO164" i="51"/>
  <c r="BP164" i="51"/>
  <c r="BQ164" i="51"/>
  <c r="BR164" i="51"/>
  <c r="BS164" i="51"/>
  <c r="BT164" i="51"/>
  <c r="BU164" i="51"/>
  <c r="BV164" i="51"/>
  <c r="BW164" i="51"/>
  <c r="BX164" i="51"/>
  <c r="BY164" i="51"/>
  <c r="BZ164" i="51"/>
  <c r="AM165" i="51"/>
  <c r="AO165" i="51"/>
  <c r="AP165" i="51"/>
  <c r="AQ165" i="51"/>
  <c r="AR165" i="51"/>
  <c r="AS165" i="51"/>
  <c r="AT165" i="51"/>
  <c r="AU165" i="51"/>
  <c r="AV165" i="51"/>
  <c r="AW165" i="51"/>
  <c r="AX165" i="51"/>
  <c r="AY165" i="51"/>
  <c r="AZ165" i="51"/>
  <c r="BA165" i="51"/>
  <c r="BB165" i="51"/>
  <c r="BC165" i="51"/>
  <c r="BD165" i="51"/>
  <c r="BE165" i="51"/>
  <c r="BF165" i="51"/>
  <c r="BG165" i="51"/>
  <c r="BH165" i="51"/>
  <c r="BI165" i="51"/>
  <c r="BJ165" i="51"/>
  <c r="BK165" i="51"/>
  <c r="BL165" i="51"/>
  <c r="BM165" i="51"/>
  <c r="BN165" i="51"/>
  <c r="BO165" i="51"/>
  <c r="BP165" i="51"/>
  <c r="BQ165" i="51"/>
  <c r="BR165" i="51"/>
  <c r="BS165" i="51"/>
  <c r="BT165" i="51"/>
  <c r="BU165" i="51"/>
  <c r="BV165" i="51"/>
  <c r="BW165" i="51"/>
  <c r="BX165" i="51"/>
  <c r="BY165" i="51"/>
  <c r="BZ165" i="51"/>
  <c r="AM166" i="51"/>
  <c r="AO166" i="51"/>
  <c r="AP166" i="51"/>
  <c r="AQ166" i="51"/>
  <c r="AS166" i="51"/>
  <c r="AT166" i="51"/>
  <c r="AU166" i="51"/>
  <c r="AV166" i="51"/>
  <c r="AW166" i="51"/>
  <c r="AX166" i="51"/>
  <c r="AY166" i="51"/>
  <c r="AZ166" i="51"/>
  <c r="BA166" i="51"/>
  <c r="BB166" i="51"/>
  <c r="BC166" i="51"/>
  <c r="BD166" i="51"/>
  <c r="BE166" i="51"/>
  <c r="BF166" i="51"/>
  <c r="BG166" i="51"/>
  <c r="BH166" i="51"/>
  <c r="BI166" i="51"/>
  <c r="BJ166" i="51"/>
  <c r="BK166" i="51"/>
  <c r="BL166" i="51"/>
  <c r="BM166" i="51"/>
  <c r="BN166" i="51"/>
  <c r="BO166" i="51"/>
  <c r="BP166" i="51"/>
  <c r="BQ166" i="51"/>
  <c r="BR166" i="51"/>
  <c r="BS166" i="51"/>
  <c r="BT166" i="51"/>
  <c r="BU166" i="51"/>
  <c r="BV166" i="51"/>
  <c r="BW166" i="51"/>
  <c r="BX166" i="51"/>
  <c r="BY166" i="51"/>
  <c r="BZ166" i="51"/>
  <c r="AM167" i="51"/>
  <c r="AO167" i="51"/>
  <c r="AP167" i="51"/>
  <c r="AQ167" i="51"/>
  <c r="AS167" i="51"/>
  <c r="AT167" i="51"/>
  <c r="AU167" i="51"/>
  <c r="AV167" i="51"/>
  <c r="AW167" i="51"/>
  <c r="AX167" i="51"/>
  <c r="AY167" i="51"/>
  <c r="AZ167" i="51"/>
  <c r="BA167" i="51"/>
  <c r="BB167" i="51"/>
  <c r="BC167" i="51"/>
  <c r="BD167" i="51"/>
  <c r="BE167" i="51"/>
  <c r="BF167" i="51"/>
  <c r="BG167" i="51"/>
  <c r="BH167" i="51"/>
  <c r="BI167" i="51"/>
  <c r="BJ167" i="51"/>
  <c r="BK167" i="51"/>
  <c r="BL167" i="51"/>
  <c r="BM167" i="51"/>
  <c r="BN167" i="51"/>
  <c r="BO167" i="51"/>
  <c r="BP167" i="51"/>
  <c r="BQ167" i="51"/>
  <c r="BR167" i="51"/>
  <c r="BS167" i="51"/>
  <c r="BT167" i="51"/>
  <c r="BU167" i="51"/>
  <c r="BV167" i="51"/>
  <c r="BW167" i="51"/>
  <c r="BX167" i="51"/>
  <c r="BY167" i="51"/>
  <c r="BZ167" i="51"/>
  <c r="AM168" i="51"/>
  <c r="AO168" i="51"/>
  <c r="AP168" i="51"/>
  <c r="AQ168" i="51"/>
  <c r="AR168" i="51"/>
  <c r="AS168" i="51"/>
  <c r="AT168" i="51"/>
  <c r="AU168" i="51"/>
  <c r="AV168" i="51"/>
  <c r="AW168" i="51"/>
  <c r="AX168" i="51"/>
  <c r="AY168" i="51"/>
  <c r="AZ168" i="51"/>
  <c r="BA168" i="51"/>
  <c r="BB168" i="51"/>
  <c r="BC168" i="51"/>
  <c r="BD168" i="51"/>
  <c r="BE168" i="51"/>
  <c r="BF168" i="51"/>
  <c r="BG168" i="51"/>
  <c r="BH168" i="51"/>
  <c r="BI168" i="51"/>
  <c r="BJ168" i="51"/>
  <c r="BK168" i="51"/>
  <c r="BL168" i="51"/>
  <c r="BM168" i="51"/>
  <c r="BN168" i="51"/>
  <c r="BO168" i="51"/>
  <c r="BP168" i="51"/>
  <c r="BQ168" i="51"/>
  <c r="BR168" i="51"/>
  <c r="BS168" i="51"/>
  <c r="BT168" i="51"/>
  <c r="BU168" i="51"/>
  <c r="BV168" i="51"/>
  <c r="BW168" i="51"/>
  <c r="BX168" i="51"/>
  <c r="BY168" i="51"/>
  <c r="BZ168" i="51"/>
  <c r="AM169" i="51"/>
  <c r="AO169" i="51"/>
  <c r="AP169" i="51"/>
  <c r="AQ169" i="51"/>
  <c r="AS169" i="51"/>
  <c r="AT169" i="51"/>
  <c r="AU169" i="51"/>
  <c r="AV169" i="51"/>
  <c r="AW169" i="51"/>
  <c r="AX169" i="51"/>
  <c r="AY169" i="51"/>
  <c r="AZ169" i="51"/>
  <c r="BA169" i="51"/>
  <c r="BB169" i="51"/>
  <c r="BC169" i="51"/>
  <c r="BD169" i="51"/>
  <c r="BE169" i="51"/>
  <c r="BF169" i="51"/>
  <c r="BG169" i="51"/>
  <c r="BH169" i="51"/>
  <c r="BI169" i="51"/>
  <c r="BJ169" i="51"/>
  <c r="BK169" i="51"/>
  <c r="BL169" i="51"/>
  <c r="BM169" i="51"/>
  <c r="BN169" i="51"/>
  <c r="BO169" i="51"/>
  <c r="BP169" i="51"/>
  <c r="BQ169" i="51"/>
  <c r="BR169" i="51"/>
  <c r="BS169" i="51"/>
  <c r="BT169" i="51"/>
  <c r="BU169" i="51"/>
  <c r="BV169" i="51"/>
  <c r="BW169" i="51"/>
  <c r="BX169" i="51"/>
  <c r="BY169" i="51"/>
  <c r="BZ169" i="51"/>
  <c r="AM170" i="51"/>
  <c r="AO170" i="51"/>
  <c r="AP170" i="51"/>
  <c r="AQ170" i="51"/>
  <c r="AS170" i="51"/>
  <c r="AT170" i="51"/>
  <c r="AU170" i="51"/>
  <c r="AV170" i="51"/>
  <c r="AW170" i="51"/>
  <c r="AX170" i="51"/>
  <c r="AY170" i="51"/>
  <c r="AZ170" i="51"/>
  <c r="BA170" i="51"/>
  <c r="BB170" i="51"/>
  <c r="BC170" i="51"/>
  <c r="BD170" i="51"/>
  <c r="BE170" i="51"/>
  <c r="BF170" i="51"/>
  <c r="BG170" i="51"/>
  <c r="BH170" i="51"/>
  <c r="BI170" i="51"/>
  <c r="BJ170" i="51"/>
  <c r="BK170" i="51"/>
  <c r="BL170" i="51"/>
  <c r="BM170" i="51"/>
  <c r="BN170" i="51"/>
  <c r="BO170" i="51"/>
  <c r="BP170" i="51"/>
  <c r="BQ170" i="51"/>
  <c r="BR170" i="51"/>
  <c r="BS170" i="51"/>
  <c r="BT170" i="51"/>
  <c r="BU170" i="51"/>
  <c r="BV170" i="51"/>
  <c r="BW170" i="51"/>
  <c r="BX170" i="51"/>
  <c r="BY170" i="51"/>
  <c r="BZ170" i="51"/>
  <c r="AM171" i="51"/>
  <c r="AO171" i="51"/>
  <c r="AP171" i="51"/>
  <c r="AQ171" i="51"/>
  <c r="AR171" i="51"/>
  <c r="AS171" i="51"/>
  <c r="AT171" i="51"/>
  <c r="AU171" i="51"/>
  <c r="AV171" i="51"/>
  <c r="AW171" i="51"/>
  <c r="AX171" i="51"/>
  <c r="AY171" i="51"/>
  <c r="AZ171" i="51"/>
  <c r="BA171" i="51"/>
  <c r="BB171" i="51"/>
  <c r="BC171" i="51"/>
  <c r="BD171" i="51"/>
  <c r="BE171" i="51"/>
  <c r="BF171" i="51"/>
  <c r="BG171" i="51"/>
  <c r="BH171" i="51"/>
  <c r="BI171" i="51"/>
  <c r="BJ171" i="51"/>
  <c r="BK171" i="51"/>
  <c r="BL171" i="51"/>
  <c r="BM171" i="51"/>
  <c r="BN171" i="51"/>
  <c r="BO171" i="51"/>
  <c r="BP171" i="51"/>
  <c r="BQ171" i="51"/>
  <c r="BR171" i="51"/>
  <c r="BS171" i="51"/>
  <c r="BT171" i="51"/>
  <c r="BU171" i="51"/>
  <c r="BV171" i="51"/>
  <c r="BW171" i="51"/>
  <c r="BX171" i="51"/>
  <c r="BY171" i="51"/>
  <c r="BZ171" i="51"/>
  <c r="AM172" i="51"/>
  <c r="AO172" i="51"/>
  <c r="AP172" i="51"/>
  <c r="AQ172" i="51"/>
  <c r="AS172" i="51"/>
  <c r="AT172" i="51"/>
  <c r="AU172" i="51"/>
  <c r="AV172" i="51"/>
  <c r="AW172" i="51"/>
  <c r="AX172" i="51"/>
  <c r="AY172" i="51"/>
  <c r="AZ172" i="51"/>
  <c r="BA172" i="51"/>
  <c r="BB172" i="51"/>
  <c r="BC172" i="51"/>
  <c r="BD172" i="51"/>
  <c r="BE172" i="51"/>
  <c r="BF172" i="51"/>
  <c r="BG172" i="51"/>
  <c r="BH172" i="51"/>
  <c r="BI172" i="51"/>
  <c r="BJ172" i="51"/>
  <c r="BK172" i="51"/>
  <c r="BL172" i="51"/>
  <c r="BM172" i="51"/>
  <c r="BN172" i="51"/>
  <c r="BO172" i="51"/>
  <c r="BP172" i="51"/>
  <c r="BQ172" i="51"/>
  <c r="BR172" i="51"/>
  <c r="BS172" i="51"/>
  <c r="BT172" i="51"/>
  <c r="BU172" i="51"/>
  <c r="BV172" i="51"/>
  <c r="BW172" i="51"/>
  <c r="BX172" i="51"/>
  <c r="BY172" i="51"/>
  <c r="BZ172" i="51"/>
  <c r="AM173" i="51"/>
  <c r="AO173" i="51"/>
  <c r="AP173" i="51"/>
  <c r="AQ173" i="51"/>
  <c r="AS173" i="51"/>
  <c r="AT173" i="51"/>
  <c r="AU173" i="51"/>
  <c r="AV173" i="51"/>
  <c r="AW173" i="51"/>
  <c r="AX173" i="51"/>
  <c r="AY173" i="51"/>
  <c r="AZ173" i="51"/>
  <c r="BA173" i="51"/>
  <c r="BB173" i="51"/>
  <c r="BC173" i="51"/>
  <c r="BD173" i="51"/>
  <c r="BE173" i="51"/>
  <c r="BF173" i="51"/>
  <c r="BG173" i="51"/>
  <c r="BH173" i="51"/>
  <c r="BI173" i="51"/>
  <c r="BJ173" i="51"/>
  <c r="BK173" i="51"/>
  <c r="BL173" i="51"/>
  <c r="BM173" i="51"/>
  <c r="BN173" i="51"/>
  <c r="BO173" i="51"/>
  <c r="BP173" i="51"/>
  <c r="BQ173" i="51"/>
  <c r="BR173" i="51"/>
  <c r="BS173" i="51"/>
  <c r="BT173" i="51"/>
  <c r="BU173" i="51"/>
  <c r="BV173" i="51"/>
  <c r="BW173" i="51"/>
  <c r="BX173" i="51"/>
  <c r="BY173" i="51"/>
  <c r="BZ173" i="51"/>
  <c r="AM174" i="51"/>
  <c r="AO174" i="51"/>
  <c r="AP174" i="51"/>
  <c r="AQ174" i="51"/>
  <c r="AR174" i="51"/>
  <c r="AS174" i="51"/>
  <c r="AT174" i="51"/>
  <c r="AU174" i="51"/>
  <c r="AV174" i="51"/>
  <c r="AW174" i="51"/>
  <c r="AX174" i="51"/>
  <c r="AY174" i="51"/>
  <c r="AZ174" i="51"/>
  <c r="BA174" i="51"/>
  <c r="BB174" i="51"/>
  <c r="BC174" i="51"/>
  <c r="BD174" i="51"/>
  <c r="BE174" i="51"/>
  <c r="BF174" i="51"/>
  <c r="BG174" i="51"/>
  <c r="BH174" i="51"/>
  <c r="BI174" i="51"/>
  <c r="BJ174" i="51"/>
  <c r="BK174" i="51"/>
  <c r="BL174" i="51"/>
  <c r="BM174" i="51"/>
  <c r="BN174" i="51"/>
  <c r="BO174" i="51"/>
  <c r="BP174" i="51"/>
  <c r="BQ174" i="51"/>
  <c r="BR174" i="51"/>
  <c r="BS174" i="51"/>
  <c r="BT174" i="51"/>
  <c r="BU174" i="51"/>
  <c r="BV174" i="51"/>
  <c r="BW174" i="51"/>
  <c r="BX174" i="51"/>
  <c r="BY174" i="51"/>
  <c r="BZ174" i="51"/>
  <c r="AM175" i="51"/>
  <c r="AO175" i="51"/>
  <c r="AP175" i="51"/>
  <c r="AQ175" i="51"/>
  <c r="AS175" i="51"/>
  <c r="AT175" i="51"/>
  <c r="AU175" i="51"/>
  <c r="AV175" i="51"/>
  <c r="AW175" i="51"/>
  <c r="AX175" i="51"/>
  <c r="AY175" i="51"/>
  <c r="AZ175" i="51"/>
  <c r="BA175" i="51"/>
  <c r="BB175" i="51"/>
  <c r="BC175" i="51"/>
  <c r="BD175" i="51"/>
  <c r="BE175" i="51"/>
  <c r="BF175" i="51"/>
  <c r="BG175" i="51"/>
  <c r="BH175" i="51"/>
  <c r="BI175" i="51"/>
  <c r="BJ175" i="51"/>
  <c r="BK175" i="51"/>
  <c r="BL175" i="51"/>
  <c r="BM175" i="51"/>
  <c r="BN175" i="51"/>
  <c r="BO175" i="51"/>
  <c r="BP175" i="51"/>
  <c r="BQ175" i="51"/>
  <c r="BR175" i="51"/>
  <c r="BS175" i="51"/>
  <c r="BT175" i="51"/>
  <c r="BU175" i="51"/>
  <c r="BV175" i="51"/>
  <c r="BW175" i="51"/>
  <c r="BX175" i="51"/>
  <c r="BY175" i="51"/>
  <c r="BZ175" i="51"/>
  <c r="AM176" i="51"/>
  <c r="AO176" i="51"/>
  <c r="AP176" i="51"/>
  <c r="AQ176" i="51"/>
  <c r="AS176" i="51"/>
  <c r="AT176" i="51"/>
  <c r="AU176" i="51"/>
  <c r="AV176" i="51"/>
  <c r="AW176" i="51"/>
  <c r="AX176" i="51"/>
  <c r="AY176" i="51"/>
  <c r="AZ176" i="51"/>
  <c r="BA176" i="51"/>
  <c r="BB176" i="51"/>
  <c r="BC176" i="51"/>
  <c r="BD176" i="51"/>
  <c r="BE176" i="51"/>
  <c r="BF176" i="51"/>
  <c r="BG176" i="51"/>
  <c r="BH176" i="51"/>
  <c r="BI176" i="51"/>
  <c r="BJ176" i="51"/>
  <c r="BK176" i="51"/>
  <c r="BL176" i="51"/>
  <c r="BM176" i="51"/>
  <c r="BN176" i="51"/>
  <c r="BO176" i="51"/>
  <c r="BP176" i="51"/>
  <c r="BQ176" i="51"/>
  <c r="BR176" i="51"/>
  <c r="BS176" i="51"/>
  <c r="BT176" i="51"/>
  <c r="BU176" i="51"/>
  <c r="BV176" i="51"/>
  <c r="BW176" i="51"/>
  <c r="BX176" i="51"/>
  <c r="BY176" i="51"/>
  <c r="BZ176" i="51"/>
  <c r="AM177" i="51"/>
  <c r="AO177" i="51"/>
  <c r="AP177" i="51"/>
  <c r="AQ177" i="51"/>
  <c r="AR177" i="51"/>
  <c r="AS177" i="51"/>
  <c r="AT177" i="51"/>
  <c r="AU177" i="51"/>
  <c r="AV177" i="51"/>
  <c r="AW177" i="51"/>
  <c r="AX177" i="51"/>
  <c r="AY177" i="51"/>
  <c r="AZ177" i="51"/>
  <c r="BA177" i="51"/>
  <c r="BB177" i="51"/>
  <c r="BC177" i="51"/>
  <c r="BD177" i="51"/>
  <c r="BE177" i="51"/>
  <c r="BF177" i="51"/>
  <c r="BG177" i="51"/>
  <c r="BH177" i="51"/>
  <c r="BI177" i="51"/>
  <c r="BJ177" i="51"/>
  <c r="BK177" i="51"/>
  <c r="BL177" i="51"/>
  <c r="BM177" i="51"/>
  <c r="BN177" i="51"/>
  <c r="BO177" i="51"/>
  <c r="BP177" i="51"/>
  <c r="BQ177" i="51"/>
  <c r="BR177" i="51"/>
  <c r="BS177" i="51"/>
  <c r="BT177" i="51"/>
  <c r="BU177" i="51"/>
  <c r="BV177" i="51"/>
  <c r="BW177" i="51"/>
  <c r="BX177" i="51"/>
  <c r="BY177" i="51"/>
  <c r="BZ177" i="51"/>
  <c r="AM178" i="51"/>
  <c r="AO178" i="51"/>
  <c r="AP178" i="51"/>
  <c r="AQ178" i="51"/>
  <c r="AS178" i="51"/>
  <c r="AT178" i="51"/>
  <c r="AU178" i="51"/>
  <c r="AV178" i="51"/>
  <c r="AW178" i="51"/>
  <c r="AX178" i="51"/>
  <c r="AY178" i="51"/>
  <c r="AZ178" i="51"/>
  <c r="BA178" i="51"/>
  <c r="BB178" i="51"/>
  <c r="BC178" i="51"/>
  <c r="BD178" i="51"/>
  <c r="BE178" i="51"/>
  <c r="BF178" i="51"/>
  <c r="BG178" i="51"/>
  <c r="BH178" i="51"/>
  <c r="BI178" i="51"/>
  <c r="BJ178" i="51"/>
  <c r="BK178" i="51"/>
  <c r="BL178" i="51"/>
  <c r="BM178" i="51"/>
  <c r="BN178" i="51"/>
  <c r="BO178" i="51"/>
  <c r="BP178" i="51"/>
  <c r="BQ178" i="51"/>
  <c r="BR178" i="51"/>
  <c r="BS178" i="51"/>
  <c r="BT178" i="51"/>
  <c r="BU178" i="51"/>
  <c r="BV178" i="51"/>
  <c r="BW178" i="51"/>
  <c r="BX178" i="51"/>
  <c r="BY178" i="51"/>
  <c r="BZ178" i="51"/>
  <c r="AM179" i="51"/>
  <c r="AO179" i="51"/>
  <c r="AP179" i="51"/>
  <c r="AQ179" i="51"/>
  <c r="AS179" i="51"/>
  <c r="AT179" i="51"/>
  <c r="AU179" i="51"/>
  <c r="AV179" i="51"/>
  <c r="AW179" i="51"/>
  <c r="AX179" i="51"/>
  <c r="AY179" i="51"/>
  <c r="AZ179" i="51"/>
  <c r="BA179" i="51"/>
  <c r="BB179" i="51"/>
  <c r="BC179" i="51"/>
  <c r="BD179" i="51"/>
  <c r="BE179" i="51"/>
  <c r="BF179" i="51"/>
  <c r="BG179" i="51"/>
  <c r="BH179" i="51"/>
  <c r="BI179" i="51"/>
  <c r="BJ179" i="51"/>
  <c r="BK179" i="51"/>
  <c r="BL179" i="51"/>
  <c r="BM179" i="51"/>
  <c r="BN179" i="51"/>
  <c r="BO179" i="51"/>
  <c r="BP179" i="51"/>
  <c r="BQ179" i="51"/>
  <c r="BR179" i="51"/>
  <c r="BS179" i="51"/>
  <c r="BT179" i="51"/>
  <c r="BU179" i="51"/>
  <c r="BV179" i="51"/>
  <c r="BW179" i="51"/>
  <c r="BX179" i="51"/>
  <c r="BY179" i="51"/>
  <c r="BZ179" i="51"/>
  <c r="AM180" i="51"/>
  <c r="AO180" i="51"/>
  <c r="AP180" i="51"/>
  <c r="AQ180" i="51"/>
  <c r="AR180" i="51"/>
  <c r="AS180" i="51"/>
  <c r="AT180" i="51"/>
  <c r="AU180" i="51"/>
  <c r="AV180" i="51"/>
  <c r="AW180" i="51"/>
  <c r="AX180" i="51"/>
  <c r="AY180" i="51"/>
  <c r="AZ180" i="51"/>
  <c r="BA180" i="51"/>
  <c r="BB180" i="51"/>
  <c r="BC180" i="51"/>
  <c r="BD180" i="51"/>
  <c r="BE180" i="51"/>
  <c r="BF180" i="51"/>
  <c r="BG180" i="51"/>
  <c r="BH180" i="51"/>
  <c r="BI180" i="51"/>
  <c r="BJ180" i="51"/>
  <c r="BK180" i="51"/>
  <c r="BL180" i="51"/>
  <c r="BM180" i="51"/>
  <c r="BN180" i="51"/>
  <c r="BO180" i="51"/>
  <c r="BP180" i="51"/>
  <c r="BQ180" i="51"/>
  <c r="BR180" i="51"/>
  <c r="BS180" i="51"/>
  <c r="BT180" i="51"/>
  <c r="BU180" i="51"/>
  <c r="BV180" i="51"/>
  <c r="BW180" i="51"/>
  <c r="BX180" i="51"/>
  <c r="BY180" i="51"/>
  <c r="BZ180" i="51"/>
  <c r="AM181" i="51"/>
  <c r="AO181" i="51"/>
  <c r="AP181" i="51"/>
  <c r="AQ181" i="51"/>
  <c r="AR181" i="51"/>
  <c r="AS181" i="51"/>
  <c r="AT181" i="51"/>
  <c r="AU181" i="51"/>
  <c r="AV181" i="51"/>
  <c r="AW181" i="51"/>
  <c r="AX181" i="51"/>
  <c r="AY181" i="51"/>
  <c r="AZ181" i="51"/>
  <c r="BA181" i="51"/>
  <c r="BB181" i="51"/>
  <c r="BC181" i="51"/>
  <c r="BD181" i="51"/>
  <c r="BE181" i="51"/>
  <c r="BF181" i="51"/>
  <c r="BG181" i="51"/>
  <c r="BH181" i="51"/>
  <c r="BI181" i="51"/>
  <c r="BJ181" i="51"/>
  <c r="BK181" i="51"/>
  <c r="BL181" i="51"/>
  <c r="BM181" i="51"/>
  <c r="BN181" i="51"/>
  <c r="BO181" i="51"/>
  <c r="BP181" i="51"/>
  <c r="BQ181" i="51"/>
  <c r="BR181" i="51"/>
  <c r="BS181" i="51"/>
  <c r="BT181" i="51"/>
  <c r="BU181" i="51"/>
  <c r="BV181" i="51"/>
  <c r="BW181" i="51"/>
  <c r="BX181" i="51"/>
  <c r="BY181" i="51"/>
  <c r="BZ181" i="51"/>
  <c r="AM182" i="51"/>
  <c r="AO182" i="51"/>
  <c r="AP182" i="51"/>
  <c r="AQ182" i="51"/>
  <c r="AR182" i="51"/>
  <c r="AS182" i="51"/>
  <c r="AT182" i="51"/>
  <c r="AU182" i="51"/>
  <c r="AV182" i="51"/>
  <c r="AW182" i="51"/>
  <c r="AX182" i="51"/>
  <c r="AY182" i="51"/>
  <c r="AZ182" i="51"/>
  <c r="BA182" i="51"/>
  <c r="BB182" i="51"/>
  <c r="BC182" i="51"/>
  <c r="BD182" i="51"/>
  <c r="BE182" i="51"/>
  <c r="BF182" i="51"/>
  <c r="BG182" i="51"/>
  <c r="BH182" i="51"/>
  <c r="BI182" i="51"/>
  <c r="BJ182" i="51"/>
  <c r="BK182" i="51"/>
  <c r="BL182" i="51"/>
  <c r="BM182" i="51"/>
  <c r="BN182" i="51"/>
  <c r="BO182" i="51"/>
  <c r="BP182" i="51"/>
  <c r="BQ182" i="51"/>
  <c r="BR182" i="51"/>
  <c r="BS182" i="51"/>
  <c r="BT182" i="51"/>
  <c r="BU182" i="51"/>
  <c r="BV182" i="51"/>
  <c r="BW182" i="51"/>
  <c r="BX182" i="51"/>
  <c r="BY182" i="51"/>
  <c r="BZ182" i="51"/>
  <c r="AO140" i="51"/>
  <c r="AP140" i="51"/>
  <c r="AQ140" i="51"/>
  <c r="AR140" i="51"/>
  <c r="AS140" i="51"/>
  <c r="AT140" i="51"/>
  <c r="AU140" i="51"/>
  <c r="AV140" i="51"/>
  <c r="AW140" i="51"/>
  <c r="AX140" i="51"/>
  <c r="AY140" i="51"/>
  <c r="AZ140" i="51"/>
  <c r="BA140" i="51"/>
  <c r="BB140" i="51"/>
  <c r="BC140" i="51"/>
  <c r="BD140" i="51"/>
  <c r="BE140" i="51"/>
  <c r="BF140" i="51"/>
  <c r="BG140" i="51"/>
  <c r="BH140" i="51"/>
  <c r="BI140" i="51"/>
  <c r="BJ140" i="51"/>
  <c r="BK140" i="51"/>
  <c r="BL140" i="51"/>
  <c r="BM140" i="51"/>
  <c r="BN140" i="51"/>
  <c r="BO140" i="51"/>
  <c r="BP140" i="51"/>
  <c r="BQ140" i="51"/>
  <c r="BR140" i="51"/>
  <c r="BS140" i="51"/>
  <c r="BT140" i="51"/>
  <c r="BU140" i="51"/>
  <c r="BV140" i="51"/>
  <c r="BW140" i="51"/>
  <c r="BX140" i="51"/>
  <c r="BY140" i="51"/>
  <c r="BZ140" i="51"/>
  <c r="AM133" i="51"/>
  <c r="AN133" i="51"/>
  <c r="AO133" i="51"/>
  <c r="AP133" i="51"/>
  <c r="AQ133" i="51"/>
  <c r="AR133" i="51"/>
  <c r="AS133" i="51"/>
  <c r="AT133" i="51"/>
  <c r="AU133" i="51"/>
  <c r="AV133" i="51"/>
  <c r="AW133" i="51"/>
  <c r="AX133" i="51"/>
  <c r="AY133" i="51"/>
  <c r="AZ133" i="51"/>
  <c r="BA133" i="51"/>
  <c r="BB133" i="51"/>
  <c r="BC133" i="51"/>
  <c r="BD133" i="51"/>
  <c r="BE133" i="51"/>
  <c r="BF133" i="51"/>
  <c r="BG133" i="51"/>
  <c r="BH133" i="51"/>
  <c r="BI133" i="51"/>
  <c r="BJ133" i="51"/>
  <c r="BK133" i="51"/>
  <c r="BL133" i="51"/>
  <c r="BM133" i="51"/>
  <c r="BN133" i="51"/>
  <c r="BO133" i="51"/>
  <c r="BP133" i="51"/>
  <c r="BQ133" i="51"/>
  <c r="BR133" i="51"/>
  <c r="BS133" i="51"/>
  <c r="BT133" i="51"/>
  <c r="BU133" i="51"/>
  <c r="BV133" i="51"/>
  <c r="BW133" i="51"/>
  <c r="BX133" i="51"/>
  <c r="BY133" i="51"/>
  <c r="BZ133" i="51"/>
  <c r="AM134" i="51"/>
  <c r="AN134" i="51"/>
  <c r="AO134" i="51"/>
  <c r="AP134" i="51"/>
  <c r="AQ134" i="51"/>
  <c r="AR134" i="51"/>
  <c r="AR183" i="51" s="1"/>
  <c r="CA183" i="51" s="1"/>
  <c r="AS134" i="51"/>
  <c r="AT134" i="51"/>
  <c r="AU134" i="51"/>
  <c r="AV134" i="51"/>
  <c r="AW134" i="51"/>
  <c r="AX134" i="51"/>
  <c r="AY134" i="51"/>
  <c r="AZ134" i="51"/>
  <c r="BA134" i="51"/>
  <c r="BB134" i="51"/>
  <c r="BC134" i="51"/>
  <c r="BD134" i="51"/>
  <c r="BE134" i="51"/>
  <c r="BF134" i="51"/>
  <c r="BG134" i="51"/>
  <c r="BH134" i="51"/>
  <c r="BI134" i="51"/>
  <c r="BJ134" i="51"/>
  <c r="BK134" i="51"/>
  <c r="BL134" i="51"/>
  <c r="BM134" i="51"/>
  <c r="BN134" i="51"/>
  <c r="BO134" i="51"/>
  <c r="BP134" i="51"/>
  <c r="BQ134" i="51"/>
  <c r="BR134" i="51"/>
  <c r="BS134" i="51"/>
  <c r="BT134" i="51"/>
  <c r="BU134" i="51"/>
  <c r="BV134" i="51"/>
  <c r="BW134" i="51"/>
  <c r="BX134" i="51"/>
  <c r="BY134" i="51"/>
  <c r="BZ134" i="51"/>
  <c r="AN132" i="51"/>
  <c r="AO132" i="51"/>
  <c r="AP132" i="51"/>
  <c r="AQ132" i="51"/>
  <c r="AR132" i="51"/>
  <c r="AS132" i="51"/>
  <c r="AT132" i="51"/>
  <c r="AU132" i="51"/>
  <c r="AV132" i="51"/>
  <c r="AW132" i="51"/>
  <c r="AX132" i="51"/>
  <c r="AY132" i="51"/>
  <c r="AZ132" i="51"/>
  <c r="BA132" i="51"/>
  <c r="BB132" i="51"/>
  <c r="BC132" i="51"/>
  <c r="BD132" i="51"/>
  <c r="BE132" i="51"/>
  <c r="BF132" i="51"/>
  <c r="BG132" i="51"/>
  <c r="BH132" i="51"/>
  <c r="BI132" i="51"/>
  <c r="BJ132" i="51"/>
  <c r="BK132" i="51"/>
  <c r="BL132" i="51"/>
  <c r="BM132" i="51"/>
  <c r="BN132" i="51"/>
  <c r="BO132" i="51"/>
  <c r="BP132" i="51"/>
  <c r="BQ132" i="51"/>
  <c r="BR132" i="51"/>
  <c r="BS132" i="51"/>
  <c r="BT132" i="51"/>
  <c r="BU132" i="51"/>
  <c r="BV132" i="51"/>
  <c r="BW132" i="51"/>
  <c r="BX132" i="51"/>
  <c r="BY132" i="51"/>
  <c r="BZ132" i="51"/>
  <c r="AM91" i="51"/>
  <c r="AN91" i="51"/>
  <c r="AO91" i="51"/>
  <c r="AP91" i="51"/>
  <c r="AQ91" i="51"/>
  <c r="AR91" i="51"/>
  <c r="AS91" i="51"/>
  <c r="AT91" i="51"/>
  <c r="AU91" i="51"/>
  <c r="AV91" i="51"/>
  <c r="AW91" i="51"/>
  <c r="AX91" i="51"/>
  <c r="AY91" i="51"/>
  <c r="AZ91" i="51"/>
  <c r="BA91" i="51"/>
  <c r="BB91" i="51"/>
  <c r="BC91" i="51"/>
  <c r="BD91" i="51"/>
  <c r="BE91" i="51"/>
  <c r="BF91" i="51"/>
  <c r="BG91" i="51"/>
  <c r="BH91" i="51"/>
  <c r="BI91" i="51"/>
  <c r="BJ91" i="51"/>
  <c r="BK91" i="51"/>
  <c r="BL91" i="51"/>
  <c r="BM91" i="51"/>
  <c r="BN91" i="51"/>
  <c r="BO91" i="51"/>
  <c r="BP91" i="51"/>
  <c r="BQ91" i="51"/>
  <c r="BR91" i="51"/>
  <c r="BS91" i="51"/>
  <c r="BT91" i="51"/>
  <c r="BU91" i="51"/>
  <c r="BV91" i="51"/>
  <c r="BW91" i="51"/>
  <c r="BX91" i="51"/>
  <c r="BY91" i="51"/>
  <c r="BZ91" i="51"/>
  <c r="AM92" i="51"/>
  <c r="AN92" i="51"/>
  <c r="AO92" i="51"/>
  <c r="AP92" i="51"/>
  <c r="AQ92" i="51"/>
  <c r="AR92" i="51"/>
  <c r="AS92" i="51"/>
  <c r="AT92" i="51"/>
  <c r="AU92" i="51"/>
  <c r="AV92" i="51"/>
  <c r="AW92" i="51"/>
  <c r="AX92" i="51"/>
  <c r="AY92" i="51"/>
  <c r="AZ92" i="51"/>
  <c r="BA92" i="51"/>
  <c r="BB92" i="51"/>
  <c r="BC92" i="51"/>
  <c r="BD92" i="51"/>
  <c r="BE92" i="51"/>
  <c r="BF92" i="51"/>
  <c r="BG92" i="51"/>
  <c r="BH92" i="51"/>
  <c r="BI92" i="51"/>
  <c r="BJ92" i="51"/>
  <c r="BK92" i="51"/>
  <c r="BL92" i="51"/>
  <c r="BM92" i="51"/>
  <c r="BN92" i="51"/>
  <c r="BO92" i="51"/>
  <c r="BP92" i="51"/>
  <c r="BQ92" i="51"/>
  <c r="BR92" i="51"/>
  <c r="BS92" i="51"/>
  <c r="BT92" i="51"/>
  <c r="BU92" i="51"/>
  <c r="BV92" i="51"/>
  <c r="BW92" i="51"/>
  <c r="BX92" i="51"/>
  <c r="BY92" i="51"/>
  <c r="BZ92" i="51"/>
  <c r="AM93" i="51"/>
  <c r="AN93" i="51"/>
  <c r="AO93" i="51"/>
  <c r="AP93" i="51"/>
  <c r="AQ93" i="51"/>
  <c r="AR93" i="51"/>
  <c r="AR142" i="51" s="1"/>
  <c r="AS93" i="51"/>
  <c r="AT93" i="51"/>
  <c r="AU93" i="51"/>
  <c r="AV93" i="51"/>
  <c r="AW93" i="51"/>
  <c r="AX93" i="51"/>
  <c r="AY93" i="51"/>
  <c r="AZ93" i="51"/>
  <c r="BA93" i="51"/>
  <c r="BB93" i="51"/>
  <c r="BC93" i="51"/>
  <c r="BD93" i="51"/>
  <c r="BE93" i="51"/>
  <c r="BF93" i="51"/>
  <c r="BG93" i="51"/>
  <c r="BH93" i="51"/>
  <c r="BI93" i="51"/>
  <c r="BJ93" i="51"/>
  <c r="BK93" i="51"/>
  <c r="BL93" i="51"/>
  <c r="BM93" i="51"/>
  <c r="BN93" i="51"/>
  <c r="BO93" i="51"/>
  <c r="BP93" i="51"/>
  <c r="BQ93" i="51"/>
  <c r="BR93" i="51"/>
  <c r="BS93" i="51"/>
  <c r="BT93" i="51"/>
  <c r="BU93" i="51"/>
  <c r="BV93" i="51"/>
  <c r="BW93" i="51"/>
  <c r="BX93" i="51"/>
  <c r="BY93" i="51"/>
  <c r="BZ93" i="51"/>
  <c r="AM94" i="51"/>
  <c r="AN94" i="51"/>
  <c r="AO94" i="51"/>
  <c r="AP94" i="51"/>
  <c r="AQ94" i="51"/>
  <c r="AR94" i="51"/>
  <c r="AR143" i="51" s="1"/>
  <c r="AS94" i="51"/>
  <c r="AT94" i="51"/>
  <c r="AU94" i="51"/>
  <c r="AV94" i="51"/>
  <c r="AW94" i="51"/>
  <c r="AX94" i="51"/>
  <c r="AY94" i="51"/>
  <c r="AZ94" i="51"/>
  <c r="BA94" i="51"/>
  <c r="BB94" i="51"/>
  <c r="BC94" i="51"/>
  <c r="BD94" i="51"/>
  <c r="BE94" i="51"/>
  <c r="BF94" i="51"/>
  <c r="BG94" i="51"/>
  <c r="BH94" i="51"/>
  <c r="BI94" i="51"/>
  <c r="BJ94" i="51"/>
  <c r="BK94" i="51"/>
  <c r="BL94" i="51"/>
  <c r="BM94" i="51"/>
  <c r="BN94" i="51"/>
  <c r="BO94" i="51"/>
  <c r="BP94" i="51"/>
  <c r="BQ94" i="51"/>
  <c r="BR94" i="51"/>
  <c r="BS94" i="51"/>
  <c r="BT94" i="51"/>
  <c r="BU94" i="51"/>
  <c r="BV94" i="51"/>
  <c r="BW94" i="51"/>
  <c r="BX94" i="51"/>
  <c r="BY94" i="51"/>
  <c r="BZ94" i="51"/>
  <c r="AM95" i="51"/>
  <c r="AN95" i="51"/>
  <c r="AO95" i="51"/>
  <c r="AP95" i="51"/>
  <c r="AQ95" i="51"/>
  <c r="AR95" i="51"/>
  <c r="AS95" i="51"/>
  <c r="AT95" i="51"/>
  <c r="AU95" i="51"/>
  <c r="AV95" i="51"/>
  <c r="AW95" i="51"/>
  <c r="AX95" i="51"/>
  <c r="AY95" i="51"/>
  <c r="AZ95" i="51"/>
  <c r="BA95" i="51"/>
  <c r="BB95" i="51"/>
  <c r="BC95" i="51"/>
  <c r="BD95" i="51"/>
  <c r="BE95" i="51"/>
  <c r="BF95" i="51"/>
  <c r="BG95" i="51"/>
  <c r="BH95" i="51"/>
  <c r="BI95" i="51"/>
  <c r="BJ95" i="51"/>
  <c r="BK95" i="51"/>
  <c r="BL95" i="51"/>
  <c r="BM95" i="51"/>
  <c r="BN95" i="51"/>
  <c r="BO95" i="51"/>
  <c r="BP95" i="51"/>
  <c r="BQ95" i="51"/>
  <c r="BR95" i="51"/>
  <c r="BS95" i="51"/>
  <c r="BT95" i="51"/>
  <c r="BU95" i="51"/>
  <c r="BV95" i="51"/>
  <c r="BW95" i="51"/>
  <c r="BX95" i="51"/>
  <c r="BY95" i="51"/>
  <c r="BZ95" i="51"/>
  <c r="AM96" i="51"/>
  <c r="AN96" i="51"/>
  <c r="AO96" i="51"/>
  <c r="AP96" i="51"/>
  <c r="AQ96" i="51"/>
  <c r="AR96" i="51"/>
  <c r="AR145" i="51" s="1"/>
  <c r="AS96" i="51"/>
  <c r="AT96" i="51"/>
  <c r="AU96" i="51"/>
  <c r="AV96" i="51"/>
  <c r="AW96" i="51"/>
  <c r="AX96" i="51"/>
  <c r="AY96" i="51"/>
  <c r="AZ96" i="51"/>
  <c r="BA96" i="51"/>
  <c r="BB96" i="51"/>
  <c r="BC96" i="51"/>
  <c r="BD96" i="51"/>
  <c r="BE96" i="51"/>
  <c r="BF96" i="51"/>
  <c r="BG96" i="51"/>
  <c r="BH96" i="51"/>
  <c r="BI96" i="51"/>
  <c r="BJ96" i="51"/>
  <c r="BK96" i="51"/>
  <c r="BL96" i="51"/>
  <c r="BM96" i="51"/>
  <c r="BN96" i="51"/>
  <c r="BO96" i="51"/>
  <c r="BP96" i="51"/>
  <c r="BQ96" i="51"/>
  <c r="BR96" i="51"/>
  <c r="BS96" i="51"/>
  <c r="BT96" i="51"/>
  <c r="BU96" i="51"/>
  <c r="BV96" i="51"/>
  <c r="BW96" i="51"/>
  <c r="BX96" i="51"/>
  <c r="BY96" i="51"/>
  <c r="BZ96" i="51"/>
  <c r="AM97" i="51"/>
  <c r="AN97" i="51"/>
  <c r="AO97" i="51"/>
  <c r="AP97" i="51"/>
  <c r="AQ97" i="51"/>
  <c r="AR97" i="51"/>
  <c r="AR146" i="51" s="1"/>
  <c r="AS97" i="51"/>
  <c r="AT97" i="51"/>
  <c r="AU97" i="51"/>
  <c r="AV97" i="51"/>
  <c r="AW97" i="51"/>
  <c r="AX97" i="51"/>
  <c r="AY97" i="51"/>
  <c r="AZ97" i="51"/>
  <c r="BA97" i="51"/>
  <c r="BB97" i="51"/>
  <c r="BC97" i="51"/>
  <c r="BD97" i="51"/>
  <c r="BE97" i="51"/>
  <c r="BF97" i="51"/>
  <c r="BG97" i="51"/>
  <c r="BH97" i="51"/>
  <c r="BI97" i="51"/>
  <c r="BJ97" i="51"/>
  <c r="BK97" i="51"/>
  <c r="BL97" i="51"/>
  <c r="BM97" i="51"/>
  <c r="BN97" i="51"/>
  <c r="BO97" i="51"/>
  <c r="BP97" i="51"/>
  <c r="BQ97" i="51"/>
  <c r="BR97" i="51"/>
  <c r="BS97" i="51"/>
  <c r="BT97" i="51"/>
  <c r="BU97" i="51"/>
  <c r="BV97" i="51"/>
  <c r="BW97" i="51"/>
  <c r="BX97" i="51"/>
  <c r="BY97" i="51"/>
  <c r="BZ97" i="51"/>
  <c r="AM98" i="51"/>
  <c r="AN98" i="51"/>
  <c r="AO98" i="51"/>
  <c r="AP98" i="51"/>
  <c r="AQ98" i="51"/>
  <c r="AR98" i="51"/>
  <c r="AS98" i="51"/>
  <c r="AT98" i="51"/>
  <c r="AU98" i="51"/>
  <c r="AV98" i="51"/>
  <c r="AW98" i="51"/>
  <c r="AX98" i="51"/>
  <c r="AY98" i="51"/>
  <c r="AZ98" i="51"/>
  <c r="BA98" i="51"/>
  <c r="BB98" i="51"/>
  <c r="BC98" i="51"/>
  <c r="BD98" i="51"/>
  <c r="BE98" i="51"/>
  <c r="BF98" i="51"/>
  <c r="BG98" i="51"/>
  <c r="BH98" i="51"/>
  <c r="BI98" i="51"/>
  <c r="BJ98" i="51"/>
  <c r="BK98" i="51"/>
  <c r="BL98" i="51"/>
  <c r="BM98" i="51"/>
  <c r="BN98" i="51"/>
  <c r="BO98" i="51"/>
  <c r="BP98" i="51"/>
  <c r="BQ98" i="51"/>
  <c r="BR98" i="51"/>
  <c r="BS98" i="51"/>
  <c r="BT98" i="51"/>
  <c r="BU98" i="51"/>
  <c r="BV98" i="51"/>
  <c r="BW98" i="51"/>
  <c r="BX98" i="51"/>
  <c r="BY98" i="51"/>
  <c r="BZ98" i="51"/>
  <c r="AM99" i="51"/>
  <c r="AN99" i="51"/>
  <c r="AO99" i="51"/>
  <c r="AP99" i="51"/>
  <c r="AQ99" i="51"/>
  <c r="AR99" i="51"/>
  <c r="AR148" i="51" s="1"/>
  <c r="AS99" i="51"/>
  <c r="AT99" i="51"/>
  <c r="AU99" i="51"/>
  <c r="AV99" i="51"/>
  <c r="AW99" i="51"/>
  <c r="AX99" i="51"/>
  <c r="AY99" i="51"/>
  <c r="AZ99" i="51"/>
  <c r="BA99" i="51"/>
  <c r="BB99" i="51"/>
  <c r="BC99" i="51"/>
  <c r="BD99" i="51"/>
  <c r="BE99" i="51"/>
  <c r="BF99" i="51"/>
  <c r="BG99" i="51"/>
  <c r="BH99" i="51"/>
  <c r="BI99" i="51"/>
  <c r="BJ99" i="51"/>
  <c r="BK99" i="51"/>
  <c r="BL99" i="51"/>
  <c r="BM99" i="51"/>
  <c r="BN99" i="51"/>
  <c r="BO99" i="51"/>
  <c r="BP99" i="51"/>
  <c r="BQ99" i="51"/>
  <c r="BR99" i="51"/>
  <c r="BS99" i="51"/>
  <c r="BT99" i="51"/>
  <c r="BU99" i="51"/>
  <c r="BV99" i="51"/>
  <c r="BW99" i="51"/>
  <c r="BX99" i="51"/>
  <c r="BY99" i="51"/>
  <c r="BZ99" i="51"/>
  <c r="AM100" i="51"/>
  <c r="AN100" i="51"/>
  <c r="AO100" i="51"/>
  <c r="AP100" i="51"/>
  <c r="AQ100" i="51"/>
  <c r="AR100" i="51"/>
  <c r="AR149" i="51" s="1"/>
  <c r="AS100" i="51"/>
  <c r="AT100" i="51"/>
  <c r="AU100" i="51"/>
  <c r="AV100" i="51"/>
  <c r="AW100" i="51"/>
  <c r="AX100" i="51"/>
  <c r="AY100" i="51"/>
  <c r="AZ100" i="51"/>
  <c r="BA100" i="51"/>
  <c r="BB100" i="51"/>
  <c r="BC100" i="51"/>
  <c r="BD100" i="51"/>
  <c r="BE100" i="51"/>
  <c r="BF100" i="51"/>
  <c r="BG100" i="51"/>
  <c r="BH100" i="51"/>
  <c r="BI100" i="51"/>
  <c r="BJ100" i="51"/>
  <c r="BK100" i="51"/>
  <c r="BL100" i="51"/>
  <c r="BM100" i="51"/>
  <c r="BN100" i="51"/>
  <c r="BO100" i="51"/>
  <c r="BP100" i="51"/>
  <c r="BQ100" i="51"/>
  <c r="BR100" i="51"/>
  <c r="BS100" i="51"/>
  <c r="BT100" i="51"/>
  <c r="BU100" i="51"/>
  <c r="BV100" i="51"/>
  <c r="BW100" i="51"/>
  <c r="BX100" i="51"/>
  <c r="BY100" i="51"/>
  <c r="BZ100" i="51"/>
  <c r="AM101" i="51"/>
  <c r="AN101" i="51"/>
  <c r="AO101" i="51"/>
  <c r="AP101" i="51"/>
  <c r="AQ101" i="51"/>
  <c r="AR101" i="51"/>
  <c r="AS101" i="51"/>
  <c r="AT101" i="51"/>
  <c r="AU101" i="51"/>
  <c r="AV101" i="51"/>
  <c r="AW101" i="51"/>
  <c r="AX101" i="51"/>
  <c r="AY101" i="51"/>
  <c r="AZ101" i="51"/>
  <c r="BA101" i="51"/>
  <c r="BB101" i="51"/>
  <c r="BC101" i="51"/>
  <c r="BD101" i="51"/>
  <c r="BE101" i="51"/>
  <c r="BF101" i="51"/>
  <c r="BG101" i="51"/>
  <c r="BH101" i="51"/>
  <c r="BI101" i="51"/>
  <c r="BJ101" i="51"/>
  <c r="BK101" i="51"/>
  <c r="BL101" i="51"/>
  <c r="BM101" i="51"/>
  <c r="BN101" i="51"/>
  <c r="BO101" i="51"/>
  <c r="BP101" i="51"/>
  <c r="BQ101" i="51"/>
  <c r="BR101" i="51"/>
  <c r="BS101" i="51"/>
  <c r="BT101" i="51"/>
  <c r="BU101" i="51"/>
  <c r="BV101" i="51"/>
  <c r="BW101" i="51"/>
  <c r="BX101" i="51"/>
  <c r="BY101" i="51"/>
  <c r="BZ101" i="51"/>
  <c r="AM102" i="51"/>
  <c r="AN102" i="51"/>
  <c r="AO102" i="51"/>
  <c r="AP102" i="51"/>
  <c r="AQ102" i="51"/>
  <c r="AR102" i="51"/>
  <c r="AR151" i="51" s="1"/>
  <c r="AS102" i="51"/>
  <c r="AT102" i="51"/>
  <c r="AU102" i="51"/>
  <c r="AV102" i="51"/>
  <c r="AW102" i="51"/>
  <c r="AX102" i="51"/>
  <c r="AY102" i="51"/>
  <c r="AZ102" i="51"/>
  <c r="BA102" i="51"/>
  <c r="BB102" i="51"/>
  <c r="BC102" i="51"/>
  <c r="BD102" i="51"/>
  <c r="BE102" i="51"/>
  <c r="BF102" i="51"/>
  <c r="BG102" i="51"/>
  <c r="BH102" i="51"/>
  <c r="BI102" i="51"/>
  <c r="BJ102" i="51"/>
  <c r="BK102" i="51"/>
  <c r="BL102" i="51"/>
  <c r="BM102" i="51"/>
  <c r="BN102" i="51"/>
  <c r="BO102" i="51"/>
  <c r="BP102" i="51"/>
  <c r="BQ102" i="51"/>
  <c r="BR102" i="51"/>
  <c r="BS102" i="51"/>
  <c r="BT102" i="51"/>
  <c r="BU102" i="51"/>
  <c r="BV102" i="51"/>
  <c r="BW102" i="51"/>
  <c r="BX102" i="51"/>
  <c r="BY102" i="51"/>
  <c r="BZ102" i="51"/>
  <c r="AM103" i="51"/>
  <c r="AN103" i="51"/>
  <c r="AO103" i="51"/>
  <c r="AP103" i="51"/>
  <c r="AQ103" i="51"/>
  <c r="AR103" i="51"/>
  <c r="AR152" i="51" s="1"/>
  <c r="AS103" i="51"/>
  <c r="AT103" i="51"/>
  <c r="AU103" i="51"/>
  <c r="AV103" i="51"/>
  <c r="AW103" i="51"/>
  <c r="AX103" i="51"/>
  <c r="AY103" i="51"/>
  <c r="AZ103" i="51"/>
  <c r="BA103" i="51"/>
  <c r="BB103" i="51"/>
  <c r="BC103" i="51"/>
  <c r="BD103" i="51"/>
  <c r="BE103" i="51"/>
  <c r="BF103" i="51"/>
  <c r="BG103" i="51"/>
  <c r="BH103" i="51"/>
  <c r="BI103" i="51"/>
  <c r="BJ103" i="51"/>
  <c r="BK103" i="51"/>
  <c r="BL103" i="51"/>
  <c r="BM103" i="51"/>
  <c r="BN103" i="51"/>
  <c r="BO103" i="51"/>
  <c r="BP103" i="51"/>
  <c r="BQ103" i="51"/>
  <c r="BR103" i="51"/>
  <c r="BS103" i="51"/>
  <c r="BT103" i="51"/>
  <c r="BU103" i="51"/>
  <c r="BV103" i="51"/>
  <c r="BW103" i="51"/>
  <c r="BX103" i="51"/>
  <c r="BY103" i="51"/>
  <c r="BZ103" i="51"/>
  <c r="AM104" i="51"/>
  <c r="AN104" i="51"/>
  <c r="AO104" i="51"/>
  <c r="AP104" i="51"/>
  <c r="AQ104" i="51"/>
  <c r="AR104" i="51"/>
  <c r="AS104" i="51"/>
  <c r="AT104" i="51"/>
  <c r="AU104" i="51"/>
  <c r="AV104" i="51"/>
  <c r="AW104" i="51"/>
  <c r="AX104" i="51"/>
  <c r="AY104" i="51"/>
  <c r="AZ104" i="51"/>
  <c r="BA104" i="51"/>
  <c r="BB104" i="51"/>
  <c r="BC104" i="51"/>
  <c r="BD104" i="51"/>
  <c r="BE104" i="51"/>
  <c r="BF104" i="51"/>
  <c r="BG104" i="51"/>
  <c r="BH104" i="51"/>
  <c r="BI104" i="51"/>
  <c r="BJ104" i="51"/>
  <c r="BK104" i="51"/>
  <c r="BL104" i="51"/>
  <c r="BM104" i="51"/>
  <c r="BN104" i="51"/>
  <c r="BO104" i="51"/>
  <c r="BP104" i="51"/>
  <c r="BQ104" i="51"/>
  <c r="BR104" i="51"/>
  <c r="BS104" i="51"/>
  <c r="BT104" i="51"/>
  <c r="BU104" i="51"/>
  <c r="BV104" i="51"/>
  <c r="BW104" i="51"/>
  <c r="BX104" i="51"/>
  <c r="BY104" i="51"/>
  <c r="BZ104" i="51"/>
  <c r="AM105" i="51"/>
  <c r="AN105" i="51"/>
  <c r="AO105" i="51"/>
  <c r="AP105" i="51"/>
  <c r="AQ105" i="51"/>
  <c r="AR105" i="51"/>
  <c r="AR154" i="51" s="1"/>
  <c r="AS105" i="51"/>
  <c r="AT105" i="51"/>
  <c r="AU105" i="51"/>
  <c r="AV105" i="51"/>
  <c r="AW105" i="51"/>
  <c r="AX105" i="51"/>
  <c r="AY105" i="51"/>
  <c r="AZ105" i="51"/>
  <c r="BA105" i="51"/>
  <c r="BB105" i="51"/>
  <c r="BC105" i="51"/>
  <c r="BD105" i="51"/>
  <c r="BE105" i="51"/>
  <c r="BF105" i="51"/>
  <c r="BG105" i="51"/>
  <c r="BH105" i="51"/>
  <c r="BI105" i="51"/>
  <c r="BJ105" i="51"/>
  <c r="BK105" i="51"/>
  <c r="BL105" i="51"/>
  <c r="BM105" i="51"/>
  <c r="BN105" i="51"/>
  <c r="BO105" i="51"/>
  <c r="BP105" i="51"/>
  <c r="BQ105" i="51"/>
  <c r="BR105" i="51"/>
  <c r="BS105" i="51"/>
  <c r="BT105" i="51"/>
  <c r="BU105" i="51"/>
  <c r="BV105" i="51"/>
  <c r="BW105" i="51"/>
  <c r="BX105" i="51"/>
  <c r="BY105" i="51"/>
  <c r="BZ105" i="51"/>
  <c r="AM106" i="51"/>
  <c r="AN106" i="51"/>
  <c r="AO106" i="51"/>
  <c r="AP106" i="51"/>
  <c r="AQ106" i="51"/>
  <c r="AR106" i="51"/>
  <c r="AR155" i="51" s="1"/>
  <c r="AS106" i="51"/>
  <c r="AT106" i="51"/>
  <c r="AU106" i="51"/>
  <c r="AV106" i="51"/>
  <c r="AW106" i="51"/>
  <c r="AX106" i="51"/>
  <c r="AY106" i="51"/>
  <c r="AZ106" i="51"/>
  <c r="BA106" i="51"/>
  <c r="BB106" i="51"/>
  <c r="BC106" i="51"/>
  <c r="BD106" i="51"/>
  <c r="BE106" i="51"/>
  <c r="BF106" i="51"/>
  <c r="BG106" i="51"/>
  <c r="BH106" i="51"/>
  <c r="BI106" i="51"/>
  <c r="BJ106" i="51"/>
  <c r="BK106" i="51"/>
  <c r="BL106" i="51"/>
  <c r="BM106" i="51"/>
  <c r="BN106" i="51"/>
  <c r="BO106" i="51"/>
  <c r="BP106" i="51"/>
  <c r="BQ106" i="51"/>
  <c r="BR106" i="51"/>
  <c r="BS106" i="51"/>
  <c r="BT106" i="51"/>
  <c r="BU106" i="51"/>
  <c r="BV106" i="51"/>
  <c r="BW106" i="51"/>
  <c r="BX106" i="51"/>
  <c r="BY106" i="51"/>
  <c r="BZ106" i="51"/>
  <c r="AM107" i="51"/>
  <c r="AN107" i="51"/>
  <c r="AO107" i="51"/>
  <c r="AP107" i="51"/>
  <c r="AQ107" i="51"/>
  <c r="AR107" i="51"/>
  <c r="AS107" i="51"/>
  <c r="AT107" i="51"/>
  <c r="AU107" i="51"/>
  <c r="AV107" i="51"/>
  <c r="AW107" i="51"/>
  <c r="AX107" i="51"/>
  <c r="AY107" i="51"/>
  <c r="AZ107" i="51"/>
  <c r="BA107" i="51"/>
  <c r="BB107" i="51"/>
  <c r="BC107" i="51"/>
  <c r="BD107" i="51"/>
  <c r="BE107" i="51"/>
  <c r="BF107" i="51"/>
  <c r="BG107" i="51"/>
  <c r="BH107" i="51"/>
  <c r="BI107" i="51"/>
  <c r="BJ107" i="51"/>
  <c r="BK107" i="51"/>
  <c r="BL107" i="51"/>
  <c r="BM107" i="51"/>
  <c r="BN107" i="51"/>
  <c r="BO107" i="51"/>
  <c r="BP107" i="51"/>
  <c r="BQ107" i="51"/>
  <c r="BR107" i="51"/>
  <c r="BS107" i="51"/>
  <c r="BT107" i="51"/>
  <c r="BU107" i="51"/>
  <c r="BV107" i="51"/>
  <c r="BW107" i="51"/>
  <c r="BX107" i="51"/>
  <c r="BY107" i="51"/>
  <c r="BZ107" i="51"/>
  <c r="AM108" i="51"/>
  <c r="AN108" i="51"/>
  <c r="AO108" i="51"/>
  <c r="AP108" i="51"/>
  <c r="AQ108" i="51"/>
  <c r="AR108" i="51"/>
  <c r="AR157" i="51" s="1"/>
  <c r="AS108" i="51"/>
  <c r="AT108" i="51"/>
  <c r="AU108" i="51"/>
  <c r="AV108" i="51"/>
  <c r="AW108" i="51"/>
  <c r="AX108" i="51"/>
  <c r="AY108" i="51"/>
  <c r="AZ108" i="51"/>
  <c r="BA108" i="51"/>
  <c r="BB108" i="51"/>
  <c r="BC108" i="51"/>
  <c r="BD108" i="51"/>
  <c r="BE108" i="51"/>
  <c r="BF108" i="51"/>
  <c r="BG108" i="51"/>
  <c r="BH108" i="51"/>
  <c r="BI108" i="51"/>
  <c r="BJ108" i="51"/>
  <c r="BK108" i="51"/>
  <c r="BL108" i="51"/>
  <c r="BM108" i="51"/>
  <c r="BN108" i="51"/>
  <c r="BO108" i="51"/>
  <c r="BP108" i="51"/>
  <c r="BQ108" i="51"/>
  <c r="BR108" i="51"/>
  <c r="BS108" i="51"/>
  <c r="BT108" i="51"/>
  <c r="BU108" i="51"/>
  <c r="BV108" i="51"/>
  <c r="BW108" i="51"/>
  <c r="BX108" i="51"/>
  <c r="BY108" i="51"/>
  <c r="BZ108" i="51"/>
  <c r="AM109" i="51"/>
  <c r="AN109" i="51"/>
  <c r="AO109" i="51"/>
  <c r="AP109" i="51"/>
  <c r="AQ109" i="51"/>
  <c r="AR109" i="51"/>
  <c r="AR158" i="51" s="1"/>
  <c r="AS109" i="51"/>
  <c r="AT109" i="51"/>
  <c r="AU109" i="51"/>
  <c r="AV109" i="51"/>
  <c r="AW109" i="51"/>
  <c r="AX109" i="51"/>
  <c r="AY109" i="51"/>
  <c r="AZ109" i="51"/>
  <c r="BA109" i="51"/>
  <c r="BB109" i="51"/>
  <c r="BC109" i="51"/>
  <c r="BD109" i="51"/>
  <c r="BE109" i="51"/>
  <c r="BF109" i="51"/>
  <c r="BG109" i="51"/>
  <c r="BH109" i="51"/>
  <c r="BI109" i="51"/>
  <c r="BJ109" i="51"/>
  <c r="BK109" i="51"/>
  <c r="BL109" i="51"/>
  <c r="BM109" i="51"/>
  <c r="BN109" i="51"/>
  <c r="BO109" i="51"/>
  <c r="BP109" i="51"/>
  <c r="BQ109" i="51"/>
  <c r="BR109" i="51"/>
  <c r="BS109" i="51"/>
  <c r="BT109" i="51"/>
  <c r="BU109" i="51"/>
  <c r="BV109" i="51"/>
  <c r="BW109" i="51"/>
  <c r="BX109" i="51"/>
  <c r="BY109" i="51"/>
  <c r="BZ109" i="51"/>
  <c r="AM110" i="51"/>
  <c r="AN110" i="51"/>
  <c r="AO110" i="51"/>
  <c r="AP110" i="51"/>
  <c r="AQ110" i="51"/>
  <c r="AR110" i="51"/>
  <c r="AS110" i="51"/>
  <c r="AT110" i="51"/>
  <c r="AU110" i="51"/>
  <c r="AV110" i="51"/>
  <c r="AW110" i="51"/>
  <c r="AX110" i="51"/>
  <c r="AY110" i="51"/>
  <c r="AZ110" i="51"/>
  <c r="BA110" i="51"/>
  <c r="BB110" i="51"/>
  <c r="BC110" i="51"/>
  <c r="BD110" i="51"/>
  <c r="BE110" i="51"/>
  <c r="BF110" i="51"/>
  <c r="BG110" i="51"/>
  <c r="BH110" i="51"/>
  <c r="BI110" i="51"/>
  <c r="BJ110" i="51"/>
  <c r="BK110" i="51"/>
  <c r="BL110" i="51"/>
  <c r="BM110" i="51"/>
  <c r="BN110" i="51"/>
  <c r="BO110" i="51"/>
  <c r="BP110" i="51"/>
  <c r="BQ110" i="51"/>
  <c r="BR110" i="51"/>
  <c r="BS110" i="51"/>
  <c r="BT110" i="51"/>
  <c r="BU110" i="51"/>
  <c r="BV110" i="51"/>
  <c r="BW110" i="51"/>
  <c r="BX110" i="51"/>
  <c r="BY110" i="51"/>
  <c r="BZ110" i="51"/>
  <c r="AM111" i="51"/>
  <c r="AN111" i="51"/>
  <c r="AO111" i="51"/>
  <c r="AP111" i="51"/>
  <c r="AQ111" i="51"/>
  <c r="AR111" i="51"/>
  <c r="AR160" i="51" s="1"/>
  <c r="AS111" i="51"/>
  <c r="AT111" i="51"/>
  <c r="AU111" i="51"/>
  <c r="AV111" i="51"/>
  <c r="AW111" i="51"/>
  <c r="AX111" i="51"/>
  <c r="AY111" i="51"/>
  <c r="AZ111" i="51"/>
  <c r="BA111" i="51"/>
  <c r="BB111" i="51"/>
  <c r="BC111" i="51"/>
  <c r="BD111" i="51"/>
  <c r="BE111" i="51"/>
  <c r="BF111" i="51"/>
  <c r="BG111" i="51"/>
  <c r="BH111" i="51"/>
  <c r="BI111" i="51"/>
  <c r="BJ111" i="51"/>
  <c r="BK111" i="51"/>
  <c r="BL111" i="51"/>
  <c r="BM111" i="51"/>
  <c r="BN111" i="51"/>
  <c r="BO111" i="51"/>
  <c r="BP111" i="51"/>
  <c r="BQ111" i="51"/>
  <c r="BR111" i="51"/>
  <c r="BS111" i="51"/>
  <c r="BT111" i="51"/>
  <c r="BU111" i="51"/>
  <c r="BV111" i="51"/>
  <c r="BW111" i="51"/>
  <c r="BX111" i="51"/>
  <c r="BY111" i="51"/>
  <c r="BZ111" i="51"/>
  <c r="AM112" i="51"/>
  <c r="AN112" i="51"/>
  <c r="AO112" i="51"/>
  <c r="AP112" i="51"/>
  <c r="AQ112" i="51"/>
  <c r="AR112" i="51"/>
  <c r="AR161" i="51" s="1"/>
  <c r="AS112" i="51"/>
  <c r="AT112" i="51"/>
  <c r="AU112" i="51"/>
  <c r="AV112" i="51"/>
  <c r="AW112" i="51"/>
  <c r="AX112" i="51"/>
  <c r="AY112" i="51"/>
  <c r="AZ112" i="51"/>
  <c r="BA112" i="51"/>
  <c r="BB112" i="51"/>
  <c r="BC112" i="51"/>
  <c r="BD112" i="51"/>
  <c r="BE112" i="51"/>
  <c r="BF112" i="51"/>
  <c r="BG112" i="51"/>
  <c r="BH112" i="51"/>
  <c r="BI112" i="51"/>
  <c r="BJ112" i="51"/>
  <c r="BK112" i="51"/>
  <c r="BL112" i="51"/>
  <c r="BM112" i="51"/>
  <c r="BN112" i="51"/>
  <c r="BO112" i="51"/>
  <c r="BP112" i="51"/>
  <c r="BQ112" i="51"/>
  <c r="BR112" i="51"/>
  <c r="BS112" i="51"/>
  <c r="BT112" i="51"/>
  <c r="BU112" i="51"/>
  <c r="BV112" i="51"/>
  <c r="BW112" i="51"/>
  <c r="BX112" i="51"/>
  <c r="BY112" i="51"/>
  <c r="BZ112" i="51"/>
  <c r="AM113" i="51"/>
  <c r="AN113" i="51"/>
  <c r="AO113" i="51"/>
  <c r="AP113" i="51"/>
  <c r="AQ113" i="51"/>
  <c r="AR113" i="51"/>
  <c r="AS113" i="51"/>
  <c r="AT113" i="51"/>
  <c r="AU113" i="51"/>
  <c r="AV113" i="51"/>
  <c r="AW113" i="51"/>
  <c r="AX113" i="51"/>
  <c r="AY113" i="51"/>
  <c r="AZ113" i="51"/>
  <c r="BA113" i="51"/>
  <c r="BB113" i="51"/>
  <c r="BC113" i="51"/>
  <c r="BD113" i="51"/>
  <c r="BE113" i="51"/>
  <c r="BF113" i="51"/>
  <c r="BG113" i="51"/>
  <c r="BH113" i="51"/>
  <c r="BI113" i="51"/>
  <c r="BJ113" i="51"/>
  <c r="BK113" i="51"/>
  <c r="BL113" i="51"/>
  <c r="BM113" i="51"/>
  <c r="BN113" i="51"/>
  <c r="BO113" i="51"/>
  <c r="BP113" i="51"/>
  <c r="BQ113" i="51"/>
  <c r="BR113" i="51"/>
  <c r="BS113" i="51"/>
  <c r="BT113" i="51"/>
  <c r="BU113" i="51"/>
  <c r="BV113" i="51"/>
  <c r="BW113" i="51"/>
  <c r="BX113" i="51"/>
  <c r="BY113" i="51"/>
  <c r="BZ113" i="51"/>
  <c r="AM114" i="51"/>
  <c r="AN114" i="51"/>
  <c r="AO114" i="51"/>
  <c r="AP114" i="51"/>
  <c r="AQ114" i="51"/>
  <c r="AR114" i="51"/>
  <c r="AR163" i="51" s="1"/>
  <c r="AS114" i="51"/>
  <c r="AT114" i="51"/>
  <c r="AU114" i="51"/>
  <c r="AV114" i="51"/>
  <c r="AW114" i="51"/>
  <c r="AX114" i="51"/>
  <c r="AY114" i="51"/>
  <c r="AZ114" i="51"/>
  <c r="BA114" i="51"/>
  <c r="BB114" i="51"/>
  <c r="BC114" i="51"/>
  <c r="BD114" i="51"/>
  <c r="BE114" i="51"/>
  <c r="BF114" i="51"/>
  <c r="BG114" i="51"/>
  <c r="BH114" i="51"/>
  <c r="BI114" i="51"/>
  <c r="BJ114" i="51"/>
  <c r="BK114" i="51"/>
  <c r="BL114" i="51"/>
  <c r="BM114" i="51"/>
  <c r="BN114" i="51"/>
  <c r="BO114" i="51"/>
  <c r="BP114" i="51"/>
  <c r="BQ114" i="51"/>
  <c r="BR114" i="51"/>
  <c r="BS114" i="51"/>
  <c r="BT114" i="51"/>
  <c r="BU114" i="51"/>
  <c r="BV114" i="51"/>
  <c r="BW114" i="51"/>
  <c r="BX114" i="51"/>
  <c r="BY114" i="51"/>
  <c r="BZ114" i="51"/>
  <c r="AM115" i="51"/>
  <c r="AN115" i="51"/>
  <c r="AO115" i="51"/>
  <c r="AP115" i="51"/>
  <c r="AQ115" i="51"/>
  <c r="AR115" i="51"/>
  <c r="AR164" i="51" s="1"/>
  <c r="AS115" i="51"/>
  <c r="AT115" i="51"/>
  <c r="AU115" i="51"/>
  <c r="AV115" i="51"/>
  <c r="AW115" i="51"/>
  <c r="AX115" i="51"/>
  <c r="AY115" i="51"/>
  <c r="AZ115" i="51"/>
  <c r="BA115" i="51"/>
  <c r="BB115" i="51"/>
  <c r="BC115" i="51"/>
  <c r="BD115" i="51"/>
  <c r="BE115" i="51"/>
  <c r="BF115" i="51"/>
  <c r="BG115" i="51"/>
  <c r="BH115" i="51"/>
  <c r="BI115" i="51"/>
  <c r="BJ115" i="51"/>
  <c r="BK115" i="51"/>
  <c r="BL115" i="51"/>
  <c r="BM115" i="51"/>
  <c r="BN115" i="51"/>
  <c r="BO115" i="51"/>
  <c r="BP115" i="51"/>
  <c r="BQ115" i="51"/>
  <c r="BR115" i="51"/>
  <c r="BS115" i="51"/>
  <c r="BT115" i="51"/>
  <c r="BU115" i="51"/>
  <c r="BV115" i="51"/>
  <c r="BW115" i="51"/>
  <c r="BX115" i="51"/>
  <c r="BY115" i="51"/>
  <c r="BZ115" i="51"/>
  <c r="AM116" i="51"/>
  <c r="AN116" i="51"/>
  <c r="AO116" i="51"/>
  <c r="AP116" i="51"/>
  <c r="AQ116" i="51"/>
  <c r="AR116" i="51"/>
  <c r="AS116" i="51"/>
  <c r="AT116" i="51"/>
  <c r="AU116" i="51"/>
  <c r="AV116" i="51"/>
  <c r="AW116" i="51"/>
  <c r="AX116" i="51"/>
  <c r="AY116" i="51"/>
  <c r="AZ116" i="51"/>
  <c r="BA116" i="51"/>
  <c r="BB116" i="51"/>
  <c r="BC116" i="51"/>
  <c r="BD116" i="51"/>
  <c r="BE116" i="51"/>
  <c r="BF116" i="51"/>
  <c r="BG116" i="51"/>
  <c r="BH116" i="51"/>
  <c r="BI116" i="51"/>
  <c r="BJ116" i="51"/>
  <c r="BK116" i="51"/>
  <c r="BL116" i="51"/>
  <c r="BM116" i="51"/>
  <c r="BN116" i="51"/>
  <c r="BO116" i="51"/>
  <c r="BP116" i="51"/>
  <c r="BQ116" i="51"/>
  <c r="BR116" i="51"/>
  <c r="BS116" i="51"/>
  <c r="BT116" i="51"/>
  <c r="BU116" i="51"/>
  <c r="BV116" i="51"/>
  <c r="BW116" i="51"/>
  <c r="BX116" i="51"/>
  <c r="BY116" i="51"/>
  <c r="BZ116" i="51"/>
  <c r="AM117" i="51"/>
  <c r="AN117" i="51"/>
  <c r="AO117" i="51"/>
  <c r="AP117" i="51"/>
  <c r="AQ117" i="51"/>
  <c r="AR117" i="51"/>
  <c r="AR166" i="51" s="1"/>
  <c r="AS117" i="51"/>
  <c r="AT117" i="51"/>
  <c r="AU117" i="51"/>
  <c r="AV117" i="51"/>
  <c r="AW117" i="51"/>
  <c r="AX117" i="51"/>
  <c r="AY117" i="51"/>
  <c r="AZ117" i="51"/>
  <c r="BA117" i="51"/>
  <c r="BB117" i="51"/>
  <c r="BC117" i="51"/>
  <c r="BD117" i="51"/>
  <c r="BE117" i="51"/>
  <c r="BF117" i="51"/>
  <c r="BG117" i="51"/>
  <c r="BH117" i="51"/>
  <c r="BI117" i="51"/>
  <c r="BJ117" i="51"/>
  <c r="BK117" i="51"/>
  <c r="BL117" i="51"/>
  <c r="BM117" i="51"/>
  <c r="BN117" i="51"/>
  <c r="BO117" i="51"/>
  <c r="BP117" i="51"/>
  <c r="BQ117" i="51"/>
  <c r="BR117" i="51"/>
  <c r="BS117" i="51"/>
  <c r="BT117" i="51"/>
  <c r="BU117" i="51"/>
  <c r="BV117" i="51"/>
  <c r="BW117" i="51"/>
  <c r="BX117" i="51"/>
  <c r="BY117" i="51"/>
  <c r="BZ117" i="51"/>
  <c r="AM118" i="51"/>
  <c r="AN118" i="51"/>
  <c r="AO118" i="51"/>
  <c r="AP118" i="51"/>
  <c r="AQ118" i="51"/>
  <c r="AR118" i="51"/>
  <c r="AR167" i="51" s="1"/>
  <c r="AS118" i="51"/>
  <c r="AT118" i="51"/>
  <c r="AU118" i="51"/>
  <c r="AV118" i="51"/>
  <c r="AW118" i="51"/>
  <c r="AX118" i="51"/>
  <c r="AY118" i="51"/>
  <c r="AZ118" i="51"/>
  <c r="BA118" i="51"/>
  <c r="BB118" i="51"/>
  <c r="BC118" i="51"/>
  <c r="BD118" i="51"/>
  <c r="BE118" i="51"/>
  <c r="BF118" i="51"/>
  <c r="BG118" i="51"/>
  <c r="BH118" i="51"/>
  <c r="BI118" i="51"/>
  <c r="BJ118" i="51"/>
  <c r="BK118" i="51"/>
  <c r="BL118" i="51"/>
  <c r="BM118" i="51"/>
  <c r="BN118" i="51"/>
  <c r="BO118" i="51"/>
  <c r="BP118" i="51"/>
  <c r="BQ118" i="51"/>
  <c r="BR118" i="51"/>
  <c r="BS118" i="51"/>
  <c r="BT118" i="51"/>
  <c r="BU118" i="51"/>
  <c r="BV118" i="51"/>
  <c r="BW118" i="51"/>
  <c r="BX118" i="51"/>
  <c r="BY118" i="51"/>
  <c r="BZ118" i="51"/>
  <c r="AM119" i="51"/>
  <c r="AN119" i="51"/>
  <c r="AO119" i="51"/>
  <c r="AP119" i="51"/>
  <c r="AQ119" i="51"/>
  <c r="AR119" i="51"/>
  <c r="AS119" i="51"/>
  <c r="AT119" i="51"/>
  <c r="AU119" i="51"/>
  <c r="AV119" i="51"/>
  <c r="AW119" i="51"/>
  <c r="AX119" i="51"/>
  <c r="AY119" i="51"/>
  <c r="AZ119" i="51"/>
  <c r="BA119" i="51"/>
  <c r="BB119" i="51"/>
  <c r="BC119" i="51"/>
  <c r="BD119" i="51"/>
  <c r="BE119" i="51"/>
  <c r="BF119" i="51"/>
  <c r="BG119" i="51"/>
  <c r="BH119" i="51"/>
  <c r="BI119" i="51"/>
  <c r="BJ119" i="51"/>
  <c r="BK119" i="51"/>
  <c r="BL119" i="51"/>
  <c r="BM119" i="51"/>
  <c r="BN119" i="51"/>
  <c r="BO119" i="51"/>
  <c r="BP119" i="51"/>
  <c r="BQ119" i="51"/>
  <c r="BR119" i="51"/>
  <c r="BS119" i="51"/>
  <c r="BT119" i="51"/>
  <c r="BU119" i="51"/>
  <c r="BV119" i="51"/>
  <c r="BW119" i="51"/>
  <c r="BX119" i="51"/>
  <c r="BY119" i="51"/>
  <c r="BZ119" i="51"/>
  <c r="AM120" i="51"/>
  <c r="AN120" i="51"/>
  <c r="AO120" i="51"/>
  <c r="AP120" i="51"/>
  <c r="AQ120" i="51"/>
  <c r="AR120" i="51"/>
  <c r="AR169" i="51" s="1"/>
  <c r="AS120" i="51"/>
  <c r="AT120" i="51"/>
  <c r="AU120" i="51"/>
  <c r="AV120" i="51"/>
  <c r="AW120" i="51"/>
  <c r="AX120" i="51"/>
  <c r="AY120" i="51"/>
  <c r="AZ120" i="51"/>
  <c r="BA120" i="51"/>
  <c r="BB120" i="51"/>
  <c r="BC120" i="51"/>
  <c r="BD120" i="51"/>
  <c r="BE120" i="51"/>
  <c r="BF120" i="51"/>
  <c r="BG120" i="51"/>
  <c r="BH120" i="51"/>
  <c r="BI120" i="51"/>
  <c r="BJ120" i="51"/>
  <c r="BK120" i="51"/>
  <c r="BL120" i="51"/>
  <c r="BM120" i="51"/>
  <c r="BN120" i="51"/>
  <c r="BO120" i="51"/>
  <c r="BP120" i="51"/>
  <c r="BQ120" i="51"/>
  <c r="BR120" i="51"/>
  <c r="BS120" i="51"/>
  <c r="BT120" i="51"/>
  <c r="BU120" i="51"/>
  <c r="BV120" i="51"/>
  <c r="BW120" i="51"/>
  <c r="BX120" i="51"/>
  <c r="BY120" i="51"/>
  <c r="BZ120" i="51"/>
  <c r="AM121" i="51"/>
  <c r="AN121" i="51"/>
  <c r="AO121" i="51"/>
  <c r="AP121" i="51"/>
  <c r="AQ121" i="51"/>
  <c r="AR121" i="51"/>
  <c r="AR170" i="51" s="1"/>
  <c r="AS121" i="51"/>
  <c r="AT121" i="51"/>
  <c r="AU121" i="51"/>
  <c r="AV121" i="51"/>
  <c r="AW121" i="51"/>
  <c r="AX121" i="51"/>
  <c r="AY121" i="51"/>
  <c r="AZ121" i="51"/>
  <c r="BA121" i="51"/>
  <c r="BB121" i="51"/>
  <c r="BC121" i="51"/>
  <c r="BD121" i="51"/>
  <c r="BE121" i="51"/>
  <c r="BF121" i="51"/>
  <c r="BG121" i="51"/>
  <c r="BH121" i="51"/>
  <c r="BI121" i="51"/>
  <c r="BJ121" i="51"/>
  <c r="BK121" i="51"/>
  <c r="BL121" i="51"/>
  <c r="BM121" i="51"/>
  <c r="BN121" i="51"/>
  <c r="BO121" i="51"/>
  <c r="BP121" i="51"/>
  <c r="BQ121" i="51"/>
  <c r="BR121" i="51"/>
  <c r="BS121" i="51"/>
  <c r="BT121" i="51"/>
  <c r="BU121" i="51"/>
  <c r="BV121" i="51"/>
  <c r="BW121" i="51"/>
  <c r="BX121" i="51"/>
  <c r="BY121" i="51"/>
  <c r="BZ121" i="51"/>
  <c r="AM122" i="51"/>
  <c r="AN122" i="51"/>
  <c r="AO122" i="51"/>
  <c r="AP122" i="51"/>
  <c r="AQ122" i="51"/>
  <c r="AR122" i="51"/>
  <c r="AS122" i="51"/>
  <c r="AT122" i="51"/>
  <c r="AU122" i="51"/>
  <c r="AV122" i="51"/>
  <c r="AW122" i="51"/>
  <c r="AX122" i="51"/>
  <c r="AY122" i="51"/>
  <c r="AZ122" i="51"/>
  <c r="BA122" i="51"/>
  <c r="BB122" i="51"/>
  <c r="BC122" i="51"/>
  <c r="BD122" i="51"/>
  <c r="BE122" i="51"/>
  <c r="BF122" i="51"/>
  <c r="BG122" i="51"/>
  <c r="BH122" i="51"/>
  <c r="BI122" i="51"/>
  <c r="BJ122" i="51"/>
  <c r="BK122" i="51"/>
  <c r="BL122" i="51"/>
  <c r="BM122" i="51"/>
  <c r="BN122" i="51"/>
  <c r="BO122" i="51"/>
  <c r="BP122" i="51"/>
  <c r="BQ122" i="51"/>
  <c r="BR122" i="51"/>
  <c r="BS122" i="51"/>
  <c r="BT122" i="51"/>
  <c r="BU122" i="51"/>
  <c r="BV122" i="51"/>
  <c r="BW122" i="51"/>
  <c r="BX122" i="51"/>
  <c r="BY122" i="51"/>
  <c r="BZ122" i="51"/>
  <c r="AM123" i="51"/>
  <c r="AN123" i="51"/>
  <c r="AO123" i="51"/>
  <c r="AP123" i="51"/>
  <c r="AQ123" i="51"/>
  <c r="AR123" i="51"/>
  <c r="AR172" i="51" s="1"/>
  <c r="AS123" i="51"/>
  <c r="AT123" i="51"/>
  <c r="AU123" i="51"/>
  <c r="AV123" i="51"/>
  <c r="AW123" i="51"/>
  <c r="AX123" i="51"/>
  <c r="AY123" i="51"/>
  <c r="AZ123" i="51"/>
  <c r="BA123" i="51"/>
  <c r="BB123" i="51"/>
  <c r="BC123" i="51"/>
  <c r="BD123" i="51"/>
  <c r="BE123" i="51"/>
  <c r="BF123" i="51"/>
  <c r="BG123" i="51"/>
  <c r="BH123" i="51"/>
  <c r="BI123" i="51"/>
  <c r="BJ123" i="51"/>
  <c r="BK123" i="51"/>
  <c r="BL123" i="51"/>
  <c r="BM123" i="51"/>
  <c r="BN123" i="51"/>
  <c r="BO123" i="51"/>
  <c r="BP123" i="51"/>
  <c r="BQ123" i="51"/>
  <c r="BR123" i="51"/>
  <c r="BS123" i="51"/>
  <c r="BT123" i="51"/>
  <c r="BU123" i="51"/>
  <c r="BV123" i="51"/>
  <c r="BW123" i="51"/>
  <c r="BX123" i="51"/>
  <c r="BY123" i="51"/>
  <c r="BZ123" i="51"/>
  <c r="AM124" i="51"/>
  <c r="AN124" i="51"/>
  <c r="AO124" i="51"/>
  <c r="AP124" i="51"/>
  <c r="AQ124" i="51"/>
  <c r="AR124" i="51"/>
  <c r="AR173" i="51" s="1"/>
  <c r="AS124" i="51"/>
  <c r="AT124" i="51"/>
  <c r="AU124" i="51"/>
  <c r="AV124" i="51"/>
  <c r="AW124" i="51"/>
  <c r="AX124" i="51"/>
  <c r="AY124" i="51"/>
  <c r="AZ124" i="51"/>
  <c r="BA124" i="51"/>
  <c r="BB124" i="51"/>
  <c r="BC124" i="51"/>
  <c r="BD124" i="51"/>
  <c r="BE124" i="51"/>
  <c r="BF124" i="51"/>
  <c r="BG124" i="51"/>
  <c r="BH124" i="51"/>
  <c r="BI124" i="51"/>
  <c r="BJ124" i="51"/>
  <c r="BK124" i="51"/>
  <c r="BL124" i="51"/>
  <c r="BM124" i="51"/>
  <c r="BN124" i="51"/>
  <c r="BO124" i="51"/>
  <c r="BP124" i="51"/>
  <c r="BQ124" i="51"/>
  <c r="BR124" i="51"/>
  <c r="BS124" i="51"/>
  <c r="BT124" i="51"/>
  <c r="BU124" i="51"/>
  <c r="BV124" i="51"/>
  <c r="BW124" i="51"/>
  <c r="BX124" i="51"/>
  <c r="BY124" i="51"/>
  <c r="BZ124" i="51"/>
  <c r="AM125" i="51"/>
  <c r="AN125" i="51"/>
  <c r="AO125" i="51"/>
  <c r="AP125" i="51"/>
  <c r="AQ125" i="51"/>
  <c r="AR125" i="51"/>
  <c r="AS125" i="51"/>
  <c r="AT125" i="51"/>
  <c r="AU125" i="51"/>
  <c r="AV125" i="51"/>
  <c r="AW125" i="51"/>
  <c r="AX125" i="51"/>
  <c r="AY125" i="51"/>
  <c r="AZ125" i="51"/>
  <c r="BA125" i="51"/>
  <c r="BB125" i="51"/>
  <c r="BC125" i="51"/>
  <c r="BD125" i="51"/>
  <c r="BE125" i="51"/>
  <c r="BF125" i="51"/>
  <c r="BG125" i="51"/>
  <c r="BH125" i="51"/>
  <c r="BI125" i="51"/>
  <c r="BJ125" i="51"/>
  <c r="BK125" i="51"/>
  <c r="BL125" i="51"/>
  <c r="BM125" i="51"/>
  <c r="BN125" i="51"/>
  <c r="BO125" i="51"/>
  <c r="BP125" i="51"/>
  <c r="BQ125" i="51"/>
  <c r="BR125" i="51"/>
  <c r="BS125" i="51"/>
  <c r="BT125" i="51"/>
  <c r="BU125" i="51"/>
  <c r="BV125" i="51"/>
  <c r="BW125" i="51"/>
  <c r="BX125" i="51"/>
  <c r="BY125" i="51"/>
  <c r="BZ125" i="51"/>
  <c r="AM126" i="51"/>
  <c r="AN126" i="51"/>
  <c r="AO126" i="51"/>
  <c r="AP126" i="51"/>
  <c r="AQ126" i="51"/>
  <c r="AR126" i="51"/>
  <c r="AR175" i="51" s="1"/>
  <c r="AS126" i="51"/>
  <c r="AT126" i="51"/>
  <c r="AU126" i="51"/>
  <c r="AV126" i="51"/>
  <c r="AW126" i="51"/>
  <c r="AX126" i="51"/>
  <c r="AY126" i="51"/>
  <c r="AZ126" i="51"/>
  <c r="BA126" i="51"/>
  <c r="BB126" i="51"/>
  <c r="BC126" i="51"/>
  <c r="BD126" i="51"/>
  <c r="BE126" i="51"/>
  <c r="BF126" i="51"/>
  <c r="BG126" i="51"/>
  <c r="BH126" i="51"/>
  <c r="BI126" i="51"/>
  <c r="BJ126" i="51"/>
  <c r="BK126" i="51"/>
  <c r="BL126" i="51"/>
  <c r="BM126" i="51"/>
  <c r="BN126" i="51"/>
  <c r="BO126" i="51"/>
  <c r="BP126" i="51"/>
  <c r="BQ126" i="51"/>
  <c r="BR126" i="51"/>
  <c r="BS126" i="51"/>
  <c r="BT126" i="51"/>
  <c r="BU126" i="51"/>
  <c r="BV126" i="51"/>
  <c r="BW126" i="51"/>
  <c r="BX126" i="51"/>
  <c r="BY126" i="51"/>
  <c r="BZ126" i="51"/>
  <c r="AM127" i="51"/>
  <c r="AN127" i="51"/>
  <c r="AO127" i="51"/>
  <c r="AP127" i="51"/>
  <c r="AQ127" i="51"/>
  <c r="AR127" i="51"/>
  <c r="AR176" i="51" s="1"/>
  <c r="AS127" i="51"/>
  <c r="AT127" i="51"/>
  <c r="AU127" i="51"/>
  <c r="AV127" i="51"/>
  <c r="AW127" i="51"/>
  <c r="AX127" i="51"/>
  <c r="AY127" i="51"/>
  <c r="AZ127" i="51"/>
  <c r="BA127" i="51"/>
  <c r="BB127" i="51"/>
  <c r="BC127" i="51"/>
  <c r="BD127" i="51"/>
  <c r="BE127" i="51"/>
  <c r="BF127" i="51"/>
  <c r="BG127" i="51"/>
  <c r="BH127" i="51"/>
  <c r="BI127" i="51"/>
  <c r="BJ127" i="51"/>
  <c r="BK127" i="51"/>
  <c r="BL127" i="51"/>
  <c r="BM127" i="51"/>
  <c r="BN127" i="51"/>
  <c r="BO127" i="51"/>
  <c r="BP127" i="51"/>
  <c r="BQ127" i="51"/>
  <c r="BR127" i="51"/>
  <c r="BS127" i="51"/>
  <c r="BT127" i="51"/>
  <c r="BU127" i="51"/>
  <c r="BV127" i="51"/>
  <c r="BW127" i="51"/>
  <c r="BX127" i="51"/>
  <c r="BY127" i="51"/>
  <c r="BZ127" i="51"/>
  <c r="AM128" i="51"/>
  <c r="AN128" i="51"/>
  <c r="AO128" i="51"/>
  <c r="AP128" i="51"/>
  <c r="AQ128" i="51"/>
  <c r="AR128" i="51"/>
  <c r="AS128" i="51"/>
  <c r="AT128" i="51"/>
  <c r="AU128" i="51"/>
  <c r="AV128" i="51"/>
  <c r="AW128" i="51"/>
  <c r="AX128" i="51"/>
  <c r="AY128" i="51"/>
  <c r="AZ128" i="51"/>
  <c r="BA128" i="51"/>
  <c r="BB128" i="51"/>
  <c r="BC128" i="51"/>
  <c r="BD128" i="51"/>
  <c r="BE128" i="51"/>
  <c r="BF128" i="51"/>
  <c r="BG128" i="51"/>
  <c r="BH128" i="51"/>
  <c r="BI128" i="51"/>
  <c r="BJ128" i="51"/>
  <c r="BK128" i="51"/>
  <c r="BL128" i="51"/>
  <c r="BM128" i="51"/>
  <c r="BN128" i="51"/>
  <c r="BO128" i="51"/>
  <c r="BP128" i="51"/>
  <c r="BQ128" i="51"/>
  <c r="BR128" i="51"/>
  <c r="BS128" i="51"/>
  <c r="BT128" i="51"/>
  <c r="BU128" i="51"/>
  <c r="BV128" i="51"/>
  <c r="BW128" i="51"/>
  <c r="BX128" i="51"/>
  <c r="BY128" i="51"/>
  <c r="BZ128" i="51"/>
  <c r="AM129" i="51"/>
  <c r="AN129" i="51"/>
  <c r="AO129" i="51"/>
  <c r="AP129" i="51"/>
  <c r="AQ129" i="51"/>
  <c r="AR129" i="51"/>
  <c r="AR178" i="51" s="1"/>
  <c r="AS129" i="51"/>
  <c r="AT129" i="51"/>
  <c r="AU129" i="51"/>
  <c r="AV129" i="51"/>
  <c r="AW129" i="51"/>
  <c r="AX129" i="51"/>
  <c r="AY129" i="51"/>
  <c r="AZ129" i="51"/>
  <c r="BA129" i="51"/>
  <c r="BB129" i="51"/>
  <c r="BC129" i="51"/>
  <c r="BD129" i="51"/>
  <c r="BE129" i="51"/>
  <c r="BF129" i="51"/>
  <c r="BG129" i="51"/>
  <c r="BH129" i="51"/>
  <c r="BI129" i="51"/>
  <c r="BJ129" i="51"/>
  <c r="BK129" i="51"/>
  <c r="BL129" i="51"/>
  <c r="BM129" i="51"/>
  <c r="BN129" i="51"/>
  <c r="BO129" i="51"/>
  <c r="BP129" i="51"/>
  <c r="BQ129" i="51"/>
  <c r="BR129" i="51"/>
  <c r="BS129" i="51"/>
  <c r="BT129" i="51"/>
  <c r="BU129" i="51"/>
  <c r="BV129" i="51"/>
  <c r="BW129" i="51"/>
  <c r="BX129" i="51"/>
  <c r="BY129" i="51"/>
  <c r="BZ129" i="51"/>
  <c r="AM130" i="51"/>
  <c r="AN130" i="51"/>
  <c r="AO130" i="51"/>
  <c r="AP130" i="51"/>
  <c r="AQ130" i="51"/>
  <c r="AR130" i="51"/>
  <c r="AR179" i="51" s="1"/>
  <c r="AS130" i="51"/>
  <c r="AT130" i="51"/>
  <c r="AU130" i="51"/>
  <c r="AV130" i="51"/>
  <c r="AW130" i="51"/>
  <c r="AX130" i="51"/>
  <c r="AY130" i="51"/>
  <c r="AZ130" i="51"/>
  <c r="BA130" i="51"/>
  <c r="BB130" i="51"/>
  <c r="BC130" i="51"/>
  <c r="BD130" i="51"/>
  <c r="BE130" i="51"/>
  <c r="BF130" i="51"/>
  <c r="BG130" i="51"/>
  <c r="BH130" i="51"/>
  <c r="BI130" i="51"/>
  <c r="BJ130" i="51"/>
  <c r="BK130" i="51"/>
  <c r="BL130" i="51"/>
  <c r="BM130" i="51"/>
  <c r="BN130" i="51"/>
  <c r="BO130" i="51"/>
  <c r="BP130" i="51"/>
  <c r="BQ130" i="51"/>
  <c r="BR130" i="51"/>
  <c r="BS130" i="51"/>
  <c r="BT130" i="51"/>
  <c r="BU130" i="51"/>
  <c r="BV130" i="51"/>
  <c r="BW130" i="51"/>
  <c r="BX130" i="51"/>
  <c r="BY130" i="51"/>
  <c r="BZ130" i="51"/>
  <c r="AM131" i="51"/>
  <c r="AN131" i="51"/>
  <c r="AO131" i="51"/>
  <c r="AP131" i="51"/>
  <c r="AQ131" i="51"/>
  <c r="AR131" i="51"/>
  <c r="AS131" i="51"/>
  <c r="AT131" i="51"/>
  <c r="AU131" i="51"/>
  <c r="AV131" i="51"/>
  <c r="AW131" i="51"/>
  <c r="AX131" i="51"/>
  <c r="AY131" i="51"/>
  <c r="AZ131" i="51"/>
  <c r="BA131" i="51"/>
  <c r="BB131" i="51"/>
  <c r="BC131" i="51"/>
  <c r="BD131" i="51"/>
  <c r="BE131" i="51"/>
  <c r="BF131" i="51"/>
  <c r="BG131" i="51"/>
  <c r="BH131" i="51"/>
  <c r="BI131" i="51"/>
  <c r="BJ131" i="51"/>
  <c r="BK131" i="51"/>
  <c r="BL131" i="51"/>
  <c r="BM131" i="51"/>
  <c r="BN131" i="51"/>
  <c r="BO131" i="51"/>
  <c r="BP131" i="51"/>
  <c r="BQ131" i="51"/>
  <c r="BR131" i="51"/>
  <c r="BS131" i="51"/>
  <c r="BT131" i="51"/>
  <c r="BU131" i="51"/>
  <c r="BV131" i="51"/>
  <c r="BW131" i="51"/>
  <c r="BX131" i="51"/>
  <c r="BY131" i="51"/>
  <c r="BZ131" i="51"/>
  <c r="AN90" i="51"/>
  <c r="AO90" i="51"/>
  <c r="AP90" i="51"/>
  <c r="AQ90" i="51"/>
  <c r="AR90" i="51"/>
  <c r="AS90" i="51"/>
  <c r="AT90" i="51"/>
  <c r="AU90" i="51"/>
  <c r="AV90" i="51"/>
  <c r="AW90" i="51"/>
  <c r="AX90" i="51"/>
  <c r="AY90" i="51"/>
  <c r="AZ90" i="51"/>
  <c r="BA90" i="51"/>
  <c r="BB90" i="51"/>
  <c r="BC90" i="51"/>
  <c r="BD90" i="51"/>
  <c r="BE90" i="51"/>
  <c r="BF90" i="51"/>
  <c r="BG90" i="51"/>
  <c r="BH90" i="51"/>
  <c r="BI90" i="51"/>
  <c r="BJ90" i="51"/>
  <c r="BK90" i="51"/>
  <c r="BL90" i="51"/>
  <c r="BM90" i="51"/>
  <c r="BN90" i="51"/>
  <c r="BO90" i="51"/>
  <c r="BP90" i="51"/>
  <c r="BQ90" i="51"/>
  <c r="BR90" i="51"/>
  <c r="BS90" i="51"/>
  <c r="BT90" i="51"/>
  <c r="BU90" i="51"/>
  <c r="BV90" i="51"/>
  <c r="BW90" i="51"/>
  <c r="BX90" i="51"/>
  <c r="BY90" i="51"/>
  <c r="BZ90" i="51"/>
  <c r="AF82" i="49"/>
  <c r="AF131" i="49" s="1"/>
  <c r="AG82" i="49"/>
  <c r="AG131" i="49" s="1"/>
  <c r="AH82" i="49"/>
  <c r="AH131" i="49" s="1"/>
  <c r="AI82" i="49"/>
  <c r="AI131" i="49" s="1"/>
  <c r="AJ82" i="49"/>
  <c r="AJ131" i="49" s="1"/>
  <c r="AK82" i="49"/>
  <c r="AK131" i="49" s="1"/>
  <c r="AL82" i="49"/>
  <c r="AL131" i="49" s="1"/>
  <c r="AM82" i="49"/>
  <c r="AM131" i="49" s="1"/>
  <c r="AN82" i="49"/>
  <c r="AN131" i="49" s="1"/>
  <c r="AO82" i="49"/>
  <c r="AO131" i="49" s="1"/>
  <c r="AP82" i="49"/>
  <c r="AP131" i="49" s="1"/>
  <c r="AQ82" i="49"/>
  <c r="AQ131" i="49" s="1"/>
  <c r="AR82" i="49"/>
  <c r="AR131" i="49" s="1"/>
  <c r="AS82" i="49"/>
  <c r="AS131" i="49" s="1"/>
  <c r="AT82" i="49"/>
  <c r="AT131" i="49" s="1"/>
  <c r="AU82" i="49"/>
  <c r="AU131" i="49" s="1"/>
  <c r="AV82" i="49"/>
  <c r="AV131" i="49" s="1"/>
  <c r="AW82" i="49"/>
  <c r="AW131" i="49" s="1"/>
  <c r="AX82" i="49"/>
  <c r="AX131" i="49" s="1"/>
  <c r="AY82" i="49"/>
  <c r="AY131" i="49" s="1"/>
  <c r="AZ82" i="49"/>
  <c r="AZ131" i="49" s="1"/>
  <c r="BA82" i="49"/>
  <c r="BA131" i="49" s="1"/>
  <c r="BB82" i="49"/>
  <c r="BB131" i="49" s="1"/>
  <c r="BC82" i="49"/>
  <c r="BC131" i="49" s="1"/>
  <c r="BD82" i="49"/>
  <c r="BD131" i="49" s="1"/>
  <c r="BE82" i="49"/>
  <c r="BE131" i="49" s="1"/>
  <c r="BF82" i="49"/>
  <c r="BF131" i="49" s="1"/>
  <c r="BG82" i="49"/>
  <c r="BG131" i="49" s="1"/>
  <c r="BH82" i="49"/>
  <c r="BH131" i="49" s="1"/>
  <c r="BI82" i="49"/>
  <c r="BI131" i="49" s="1"/>
  <c r="BK131" i="49"/>
  <c r="AF83" i="49"/>
  <c r="AF132" i="49" s="1"/>
  <c r="AG83" i="49"/>
  <c r="AG132" i="49" s="1"/>
  <c r="AH83" i="49"/>
  <c r="AH132" i="49" s="1"/>
  <c r="AI83" i="49"/>
  <c r="AI132" i="49" s="1"/>
  <c r="AJ83" i="49"/>
  <c r="AJ132" i="49" s="1"/>
  <c r="AK83" i="49"/>
  <c r="AK132" i="49" s="1"/>
  <c r="AL83" i="49"/>
  <c r="AL132" i="49" s="1"/>
  <c r="AM83" i="49"/>
  <c r="AM132" i="49" s="1"/>
  <c r="AN83" i="49"/>
  <c r="AN132" i="49" s="1"/>
  <c r="AO83" i="49"/>
  <c r="AO132" i="49" s="1"/>
  <c r="AP83" i="49"/>
  <c r="AP132" i="49" s="1"/>
  <c r="AQ83" i="49"/>
  <c r="AQ132" i="49" s="1"/>
  <c r="AR83" i="49"/>
  <c r="AR132" i="49" s="1"/>
  <c r="AS83" i="49"/>
  <c r="AS132" i="49" s="1"/>
  <c r="AT83" i="49"/>
  <c r="AT132" i="49" s="1"/>
  <c r="AU83" i="49"/>
  <c r="AU132" i="49" s="1"/>
  <c r="AV83" i="49"/>
  <c r="AV132" i="49" s="1"/>
  <c r="AW83" i="49"/>
  <c r="AW132" i="49" s="1"/>
  <c r="AX83" i="49"/>
  <c r="AX132" i="49" s="1"/>
  <c r="AY83" i="49"/>
  <c r="AY132" i="49" s="1"/>
  <c r="AZ83" i="49"/>
  <c r="AZ132" i="49" s="1"/>
  <c r="BA83" i="49"/>
  <c r="BA132" i="49" s="1"/>
  <c r="BB83" i="49"/>
  <c r="BB132" i="49" s="1"/>
  <c r="BC83" i="49"/>
  <c r="BC132" i="49" s="1"/>
  <c r="BD83" i="49"/>
  <c r="BD132" i="49" s="1"/>
  <c r="BE83" i="49"/>
  <c r="BE132" i="49" s="1"/>
  <c r="BF83" i="49"/>
  <c r="BF132" i="49" s="1"/>
  <c r="BG83" i="49"/>
  <c r="BG132" i="49" s="1"/>
  <c r="BH83" i="49"/>
  <c r="BH132" i="49" s="1"/>
  <c r="BI83" i="49"/>
  <c r="BI132" i="49" s="1"/>
  <c r="BJ132" i="49"/>
  <c r="BK132" i="49"/>
  <c r="AF84" i="49"/>
  <c r="AF133" i="49" s="1"/>
  <c r="AG84" i="49"/>
  <c r="AG133" i="49" s="1"/>
  <c r="AH84" i="49"/>
  <c r="AH133" i="49" s="1"/>
  <c r="AI84" i="49"/>
  <c r="AI133" i="49" s="1"/>
  <c r="AJ84" i="49"/>
  <c r="AJ133" i="49" s="1"/>
  <c r="AK84" i="49"/>
  <c r="AK133" i="49" s="1"/>
  <c r="AL84" i="49"/>
  <c r="AL133" i="49" s="1"/>
  <c r="AM84" i="49"/>
  <c r="AM133" i="49" s="1"/>
  <c r="AN84" i="49"/>
  <c r="AN133" i="49" s="1"/>
  <c r="AO84" i="49"/>
  <c r="AO133" i="49" s="1"/>
  <c r="AP84" i="49"/>
  <c r="AP133" i="49" s="1"/>
  <c r="AQ84" i="49"/>
  <c r="AQ133" i="49" s="1"/>
  <c r="AR84" i="49"/>
  <c r="AR133" i="49" s="1"/>
  <c r="AS84" i="49"/>
  <c r="AS133" i="49" s="1"/>
  <c r="AT84" i="49"/>
  <c r="AT133" i="49" s="1"/>
  <c r="AU84" i="49"/>
  <c r="AU133" i="49" s="1"/>
  <c r="AV84" i="49"/>
  <c r="AV133" i="49" s="1"/>
  <c r="AW84" i="49"/>
  <c r="AW133" i="49" s="1"/>
  <c r="AX84" i="49"/>
  <c r="AX133" i="49" s="1"/>
  <c r="AY84" i="49"/>
  <c r="AY133" i="49" s="1"/>
  <c r="AZ84" i="49"/>
  <c r="AZ133" i="49" s="1"/>
  <c r="BA84" i="49"/>
  <c r="BA133" i="49" s="1"/>
  <c r="BB84" i="49"/>
  <c r="BB133" i="49" s="1"/>
  <c r="BC84" i="49"/>
  <c r="BC133" i="49" s="1"/>
  <c r="BD84" i="49"/>
  <c r="BD133" i="49" s="1"/>
  <c r="BE84" i="49"/>
  <c r="BE133" i="49" s="1"/>
  <c r="BF84" i="49"/>
  <c r="BF133" i="49" s="1"/>
  <c r="BG84" i="49"/>
  <c r="BG133" i="49" s="1"/>
  <c r="BH84" i="49"/>
  <c r="BH133" i="49" s="1"/>
  <c r="BI84" i="49"/>
  <c r="BI133" i="49" s="1"/>
  <c r="BJ133" i="49"/>
  <c r="AF85" i="49"/>
  <c r="AF134" i="49" s="1"/>
  <c r="AG85" i="49"/>
  <c r="AG134" i="49" s="1"/>
  <c r="AH85" i="49"/>
  <c r="AH134" i="49" s="1"/>
  <c r="AI85" i="49"/>
  <c r="AI134" i="49" s="1"/>
  <c r="AJ85" i="49"/>
  <c r="AJ134" i="49" s="1"/>
  <c r="AK85" i="49"/>
  <c r="AK134" i="49" s="1"/>
  <c r="AL85" i="49"/>
  <c r="AL134" i="49" s="1"/>
  <c r="AM85" i="49"/>
  <c r="AM134" i="49" s="1"/>
  <c r="AN85" i="49"/>
  <c r="AN134" i="49" s="1"/>
  <c r="AO85" i="49"/>
  <c r="AO134" i="49" s="1"/>
  <c r="AP85" i="49"/>
  <c r="AP134" i="49" s="1"/>
  <c r="AQ85" i="49"/>
  <c r="AQ134" i="49" s="1"/>
  <c r="AR85" i="49"/>
  <c r="AR134" i="49" s="1"/>
  <c r="AS85" i="49"/>
  <c r="AS134" i="49" s="1"/>
  <c r="AT85" i="49"/>
  <c r="AT134" i="49" s="1"/>
  <c r="AU85" i="49"/>
  <c r="AU134" i="49" s="1"/>
  <c r="AV85" i="49"/>
  <c r="AV134" i="49" s="1"/>
  <c r="AW85" i="49"/>
  <c r="AW134" i="49" s="1"/>
  <c r="AX85" i="49"/>
  <c r="AX134" i="49" s="1"/>
  <c r="AY85" i="49"/>
  <c r="AY134" i="49" s="1"/>
  <c r="AZ85" i="49"/>
  <c r="AZ134" i="49" s="1"/>
  <c r="BA85" i="49"/>
  <c r="BA134" i="49" s="1"/>
  <c r="BB85" i="49"/>
  <c r="BB134" i="49" s="1"/>
  <c r="BC85" i="49"/>
  <c r="BC134" i="49" s="1"/>
  <c r="BD85" i="49"/>
  <c r="BD134" i="49" s="1"/>
  <c r="BE85" i="49"/>
  <c r="BE134" i="49" s="1"/>
  <c r="BF85" i="49"/>
  <c r="BF134" i="49" s="1"/>
  <c r="BG85" i="49"/>
  <c r="BG134" i="49" s="1"/>
  <c r="BH85" i="49"/>
  <c r="BH134" i="49" s="1"/>
  <c r="BI85" i="49"/>
  <c r="BI134" i="49" s="1"/>
  <c r="AF86" i="49"/>
  <c r="AF135" i="49" s="1"/>
  <c r="AG86" i="49"/>
  <c r="AG135" i="49" s="1"/>
  <c r="AH86" i="49"/>
  <c r="AH135" i="49" s="1"/>
  <c r="AI86" i="49"/>
  <c r="AI135" i="49" s="1"/>
  <c r="AJ86" i="49"/>
  <c r="AJ135" i="49" s="1"/>
  <c r="AK86" i="49"/>
  <c r="AK135" i="49" s="1"/>
  <c r="AL86" i="49"/>
  <c r="AL135" i="49" s="1"/>
  <c r="AM86" i="49"/>
  <c r="AM135" i="49" s="1"/>
  <c r="AN86" i="49"/>
  <c r="AN135" i="49" s="1"/>
  <c r="AO86" i="49"/>
  <c r="AO135" i="49" s="1"/>
  <c r="AP86" i="49"/>
  <c r="AP135" i="49" s="1"/>
  <c r="AQ86" i="49"/>
  <c r="AQ135" i="49" s="1"/>
  <c r="AR86" i="49"/>
  <c r="AR135" i="49" s="1"/>
  <c r="AS86" i="49"/>
  <c r="AS135" i="49" s="1"/>
  <c r="AT86" i="49"/>
  <c r="AT135" i="49" s="1"/>
  <c r="AU86" i="49"/>
  <c r="AU135" i="49" s="1"/>
  <c r="AV86" i="49"/>
  <c r="AV135" i="49" s="1"/>
  <c r="AW86" i="49"/>
  <c r="AW135" i="49" s="1"/>
  <c r="AX86" i="49"/>
  <c r="AX135" i="49" s="1"/>
  <c r="AY86" i="49"/>
  <c r="AY135" i="49" s="1"/>
  <c r="AZ86" i="49"/>
  <c r="AZ135" i="49" s="1"/>
  <c r="BA86" i="49"/>
  <c r="BA135" i="49" s="1"/>
  <c r="BB86" i="49"/>
  <c r="BB135" i="49" s="1"/>
  <c r="BC86" i="49"/>
  <c r="BC135" i="49" s="1"/>
  <c r="BD86" i="49"/>
  <c r="BD135" i="49" s="1"/>
  <c r="BE86" i="49"/>
  <c r="BE135" i="49" s="1"/>
  <c r="BF86" i="49"/>
  <c r="BF135" i="49" s="1"/>
  <c r="BG86" i="49"/>
  <c r="BG135" i="49" s="1"/>
  <c r="BH86" i="49"/>
  <c r="BH135" i="49" s="1"/>
  <c r="BI86" i="49"/>
  <c r="BI135" i="49" s="1"/>
  <c r="AF87" i="49"/>
  <c r="AF136" i="49" s="1"/>
  <c r="AG87" i="49"/>
  <c r="AG136" i="49" s="1"/>
  <c r="AH87" i="49"/>
  <c r="AH136" i="49" s="1"/>
  <c r="AI87" i="49"/>
  <c r="AI136" i="49" s="1"/>
  <c r="AJ87" i="49"/>
  <c r="AJ136" i="49" s="1"/>
  <c r="AK87" i="49"/>
  <c r="AK136" i="49" s="1"/>
  <c r="AL87" i="49"/>
  <c r="AL136" i="49" s="1"/>
  <c r="AM87" i="49"/>
  <c r="AM136" i="49" s="1"/>
  <c r="AN87" i="49"/>
  <c r="AN136" i="49" s="1"/>
  <c r="AO87" i="49"/>
  <c r="AO136" i="49" s="1"/>
  <c r="AP87" i="49"/>
  <c r="AP136" i="49" s="1"/>
  <c r="AQ87" i="49"/>
  <c r="AQ136" i="49" s="1"/>
  <c r="AR87" i="49"/>
  <c r="AR136" i="49" s="1"/>
  <c r="AS87" i="49"/>
  <c r="AS136" i="49" s="1"/>
  <c r="AT87" i="49"/>
  <c r="AT136" i="49" s="1"/>
  <c r="AU87" i="49"/>
  <c r="AU136" i="49" s="1"/>
  <c r="AV87" i="49"/>
  <c r="AV136" i="49" s="1"/>
  <c r="AW87" i="49"/>
  <c r="AW136" i="49" s="1"/>
  <c r="AX87" i="49"/>
  <c r="AX136" i="49" s="1"/>
  <c r="AY87" i="49"/>
  <c r="AY136" i="49" s="1"/>
  <c r="AZ87" i="49"/>
  <c r="AZ136" i="49" s="1"/>
  <c r="BA87" i="49"/>
  <c r="BA136" i="49" s="1"/>
  <c r="BB87" i="49"/>
  <c r="BB136" i="49" s="1"/>
  <c r="BC87" i="49"/>
  <c r="BC136" i="49" s="1"/>
  <c r="BD87" i="49"/>
  <c r="BD136" i="49" s="1"/>
  <c r="BE87" i="49"/>
  <c r="BE136" i="49" s="1"/>
  <c r="BF87" i="49"/>
  <c r="BF136" i="49" s="1"/>
  <c r="BG87" i="49"/>
  <c r="BG136" i="49" s="1"/>
  <c r="BH87" i="49"/>
  <c r="BH136" i="49" s="1"/>
  <c r="BI87" i="49"/>
  <c r="BI136" i="49" s="1"/>
  <c r="AF88" i="49"/>
  <c r="AF137" i="49" s="1"/>
  <c r="AG88" i="49"/>
  <c r="AG137" i="49" s="1"/>
  <c r="AH88" i="49"/>
  <c r="AH137" i="49" s="1"/>
  <c r="AI88" i="49"/>
  <c r="AI137" i="49" s="1"/>
  <c r="AJ88" i="49"/>
  <c r="AJ137" i="49" s="1"/>
  <c r="AK88" i="49"/>
  <c r="AK137" i="49" s="1"/>
  <c r="AL88" i="49"/>
  <c r="AL137" i="49" s="1"/>
  <c r="AM88" i="49"/>
  <c r="AM137" i="49" s="1"/>
  <c r="AN88" i="49"/>
  <c r="AN137" i="49" s="1"/>
  <c r="AO88" i="49"/>
  <c r="AO137" i="49" s="1"/>
  <c r="AP88" i="49"/>
  <c r="AP137" i="49" s="1"/>
  <c r="AQ88" i="49"/>
  <c r="AQ137" i="49" s="1"/>
  <c r="AR88" i="49"/>
  <c r="AR137" i="49" s="1"/>
  <c r="AS88" i="49"/>
  <c r="AS137" i="49" s="1"/>
  <c r="AT88" i="49"/>
  <c r="AT137" i="49" s="1"/>
  <c r="AU88" i="49"/>
  <c r="AU137" i="49" s="1"/>
  <c r="AV88" i="49"/>
  <c r="AV137" i="49" s="1"/>
  <c r="AW88" i="49"/>
  <c r="AW137" i="49" s="1"/>
  <c r="AX88" i="49"/>
  <c r="AX137" i="49" s="1"/>
  <c r="AY88" i="49"/>
  <c r="AY137" i="49" s="1"/>
  <c r="AZ88" i="49"/>
  <c r="AZ137" i="49" s="1"/>
  <c r="BA88" i="49"/>
  <c r="BA137" i="49" s="1"/>
  <c r="BB88" i="49"/>
  <c r="BB137" i="49" s="1"/>
  <c r="BC88" i="49"/>
  <c r="BC137" i="49" s="1"/>
  <c r="BD88" i="49"/>
  <c r="BD137" i="49" s="1"/>
  <c r="BE88" i="49"/>
  <c r="BE137" i="49" s="1"/>
  <c r="BF88" i="49"/>
  <c r="BF137" i="49" s="1"/>
  <c r="BG88" i="49"/>
  <c r="BG137" i="49" s="1"/>
  <c r="BH88" i="49"/>
  <c r="BH137" i="49" s="1"/>
  <c r="BI88" i="49"/>
  <c r="BI137" i="49" s="1"/>
  <c r="AF89" i="49"/>
  <c r="AF138" i="49" s="1"/>
  <c r="AG89" i="49"/>
  <c r="AG138" i="49" s="1"/>
  <c r="AH89" i="49"/>
  <c r="AH138" i="49" s="1"/>
  <c r="AI89" i="49"/>
  <c r="AI138" i="49" s="1"/>
  <c r="AJ89" i="49"/>
  <c r="AJ138" i="49" s="1"/>
  <c r="AK89" i="49"/>
  <c r="AK138" i="49" s="1"/>
  <c r="AL89" i="49"/>
  <c r="AL138" i="49" s="1"/>
  <c r="AM89" i="49"/>
  <c r="AM138" i="49" s="1"/>
  <c r="AN89" i="49"/>
  <c r="AN138" i="49" s="1"/>
  <c r="AO89" i="49"/>
  <c r="AO138" i="49" s="1"/>
  <c r="AP89" i="49"/>
  <c r="AP138" i="49" s="1"/>
  <c r="AQ89" i="49"/>
  <c r="AQ138" i="49" s="1"/>
  <c r="AR89" i="49"/>
  <c r="AR138" i="49" s="1"/>
  <c r="AS89" i="49"/>
  <c r="AS138" i="49" s="1"/>
  <c r="AT89" i="49"/>
  <c r="AT138" i="49" s="1"/>
  <c r="AU89" i="49"/>
  <c r="AU138" i="49" s="1"/>
  <c r="AV89" i="49"/>
  <c r="AV138" i="49" s="1"/>
  <c r="AW89" i="49"/>
  <c r="AW138" i="49" s="1"/>
  <c r="AX89" i="49"/>
  <c r="AX138" i="49" s="1"/>
  <c r="AY89" i="49"/>
  <c r="AY138" i="49" s="1"/>
  <c r="AZ89" i="49"/>
  <c r="AZ138" i="49" s="1"/>
  <c r="BA89" i="49"/>
  <c r="BA138" i="49" s="1"/>
  <c r="BB89" i="49"/>
  <c r="BB138" i="49" s="1"/>
  <c r="BC89" i="49"/>
  <c r="BC138" i="49" s="1"/>
  <c r="BD89" i="49"/>
  <c r="BD138" i="49" s="1"/>
  <c r="BE89" i="49"/>
  <c r="BE138" i="49" s="1"/>
  <c r="BF89" i="49"/>
  <c r="BF138" i="49" s="1"/>
  <c r="BG89" i="49"/>
  <c r="BG138" i="49" s="1"/>
  <c r="BH89" i="49"/>
  <c r="BH138" i="49" s="1"/>
  <c r="BI89" i="49"/>
  <c r="BI138" i="49" s="1"/>
  <c r="BJ138" i="49"/>
  <c r="AF90" i="49"/>
  <c r="AF139" i="49" s="1"/>
  <c r="AG90" i="49"/>
  <c r="AG139" i="49" s="1"/>
  <c r="AH90" i="49"/>
  <c r="AH139" i="49" s="1"/>
  <c r="AI90" i="49"/>
  <c r="AI139" i="49" s="1"/>
  <c r="AJ90" i="49"/>
  <c r="AJ139" i="49" s="1"/>
  <c r="AK90" i="49"/>
  <c r="AK139" i="49" s="1"/>
  <c r="AL90" i="49"/>
  <c r="AL139" i="49" s="1"/>
  <c r="AM90" i="49"/>
  <c r="AM139" i="49" s="1"/>
  <c r="AN90" i="49"/>
  <c r="AN139" i="49" s="1"/>
  <c r="AO90" i="49"/>
  <c r="AO139" i="49" s="1"/>
  <c r="AP90" i="49"/>
  <c r="AP139" i="49" s="1"/>
  <c r="AQ90" i="49"/>
  <c r="AQ139" i="49" s="1"/>
  <c r="AR90" i="49"/>
  <c r="AR139" i="49" s="1"/>
  <c r="AS90" i="49"/>
  <c r="AS139" i="49" s="1"/>
  <c r="AT90" i="49"/>
  <c r="AT139" i="49" s="1"/>
  <c r="AU90" i="49"/>
  <c r="AU139" i="49" s="1"/>
  <c r="AV90" i="49"/>
  <c r="AV139" i="49" s="1"/>
  <c r="AW90" i="49"/>
  <c r="AW139" i="49" s="1"/>
  <c r="AX90" i="49"/>
  <c r="AX139" i="49" s="1"/>
  <c r="AY90" i="49"/>
  <c r="AY139" i="49" s="1"/>
  <c r="AZ90" i="49"/>
  <c r="AZ139" i="49" s="1"/>
  <c r="BA90" i="49"/>
  <c r="BA139" i="49" s="1"/>
  <c r="BB90" i="49"/>
  <c r="BB139" i="49" s="1"/>
  <c r="BC90" i="49"/>
  <c r="BC139" i="49" s="1"/>
  <c r="BD90" i="49"/>
  <c r="BD139" i="49" s="1"/>
  <c r="BE90" i="49"/>
  <c r="BE139" i="49" s="1"/>
  <c r="BF90" i="49"/>
  <c r="BF139" i="49" s="1"/>
  <c r="BG90" i="49"/>
  <c r="BG139" i="49" s="1"/>
  <c r="BH90" i="49"/>
  <c r="BH139" i="49" s="1"/>
  <c r="BI90" i="49"/>
  <c r="BI139" i="49" s="1"/>
  <c r="BJ139" i="49"/>
  <c r="AF91" i="49"/>
  <c r="AF140" i="49" s="1"/>
  <c r="AG91" i="49"/>
  <c r="AG140" i="49" s="1"/>
  <c r="AH91" i="49"/>
  <c r="AH140" i="49" s="1"/>
  <c r="AI91" i="49"/>
  <c r="AI140" i="49" s="1"/>
  <c r="AJ91" i="49"/>
  <c r="AJ140" i="49" s="1"/>
  <c r="AK91" i="49"/>
  <c r="AK140" i="49" s="1"/>
  <c r="AL91" i="49"/>
  <c r="AL140" i="49" s="1"/>
  <c r="AM91" i="49"/>
  <c r="AM140" i="49" s="1"/>
  <c r="AN91" i="49"/>
  <c r="AN140" i="49" s="1"/>
  <c r="AO91" i="49"/>
  <c r="AO140" i="49" s="1"/>
  <c r="AP91" i="49"/>
  <c r="AP140" i="49" s="1"/>
  <c r="AQ91" i="49"/>
  <c r="AQ140" i="49" s="1"/>
  <c r="AR91" i="49"/>
  <c r="AR140" i="49" s="1"/>
  <c r="AS91" i="49"/>
  <c r="AS140" i="49" s="1"/>
  <c r="AT91" i="49"/>
  <c r="AT140" i="49" s="1"/>
  <c r="AU91" i="49"/>
  <c r="AU140" i="49" s="1"/>
  <c r="AV91" i="49"/>
  <c r="AV140" i="49" s="1"/>
  <c r="AW91" i="49"/>
  <c r="AW140" i="49" s="1"/>
  <c r="AX91" i="49"/>
  <c r="AX140" i="49" s="1"/>
  <c r="AY91" i="49"/>
  <c r="AY140" i="49" s="1"/>
  <c r="AZ91" i="49"/>
  <c r="AZ140" i="49" s="1"/>
  <c r="BA91" i="49"/>
  <c r="BA140" i="49" s="1"/>
  <c r="BB91" i="49"/>
  <c r="BB140" i="49" s="1"/>
  <c r="BC91" i="49"/>
  <c r="BC140" i="49" s="1"/>
  <c r="BD91" i="49"/>
  <c r="BD140" i="49" s="1"/>
  <c r="BE91" i="49"/>
  <c r="BE140" i="49" s="1"/>
  <c r="BF91" i="49"/>
  <c r="BF140" i="49" s="1"/>
  <c r="BG91" i="49"/>
  <c r="BG140" i="49" s="1"/>
  <c r="BH91" i="49"/>
  <c r="BH140" i="49" s="1"/>
  <c r="BI91" i="49"/>
  <c r="BI140" i="49" s="1"/>
  <c r="AF92" i="49"/>
  <c r="AF141" i="49" s="1"/>
  <c r="AG92" i="49"/>
  <c r="AG141" i="49" s="1"/>
  <c r="AH92" i="49"/>
  <c r="AH141" i="49" s="1"/>
  <c r="AI92" i="49"/>
  <c r="AI141" i="49" s="1"/>
  <c r="AJ92" i="49"/>
  <c r="AJ141" i="49" s="1"/>
  <c r="AK92" i="49"/>
  <c r="AK141" i="49" s="1"/>
  <c r="AL92" i="49"/>
  <c r="AL141" i="49" s="1"/>
  <c r="AM92" i="49"/>
  <c r="AM141" i="49" s="1"/>
  <c r="AN92" i="49"/>
  <c r="AN141" i="49" s="1"/>
  <c r="AO92" i="49"/>
  <c r="AO141" i="49" s="1"/>
  <c r="AP92" i="49"/>
  <c r="AP141" i="49" s="1"/>
  <c r="AQ92" i="49"/>
  <c r="AQ141" i="49" s="1"/>
  <c r="AR92" i="49"/>
  <c r="AR141" i="49" s="1"/>
  <c r="AS92" i="49"/>
  <c r="AS141" i="49" s="1"/>
  <c r="AT92" i="49"/>
  <c r="AT141" i="49" s="1"/>
  <c r="AU92" i="49"/>
  <c r="AU141" i="49" s="1"/>
  <c r="AV92" i="49"/>
  <c r="AV141" i="49" s="1"/>
  <c r="AW92" i="49"/>
  <c r="AW141" i="49" s="1"/>
  <c r="AX92" i="49"/>
  <c r="AX141" i="49" s="1"/>
  <c r="AY92" i="49"/>
  <c r="AY141" i="49" s="1"/>
  <c r="AZ92" i="49"/>
  <c r="AZ141" i="49" s="1"/>
  <c r="BA92" i="49"/>
  <c r="BA141" i="49" s="1"/>
  <c r="BB92" i="49"/>
  <c r="BB141" i="49" s="1"/>
  <c r="BC92" i="49"/>
  <c r="BC141" i="49" s="1"/>
  <c r="BD92" i="49"/>
  <c r="BD141" i="49" s="1"/>
  <c r="BE92" i="49"/>
  <c r="BE141" i="49" s="1"/>
  <c r="BF92" i="49"/>
  <c r="BF141" i="49" s="1"/>
  <c r="BG92" i="49"/>
  <c r="BG141" i="49" s="1"/>
  <c r="BH92" i="49"/>
  <c r="BH141" i="49" s="1"/>
  <c r="BI92" i="49"/>
  <c r="BI141" i="49" s="1"/>
  <c r="AF93" i="49"/>
  <c r="AF142" i="49" s="1"/>
  <c r="AG93" i="49"/>
  <c r="AG142" i="49" s="1"/>
  <c r="AH93" i="49"/>
  <c r="AH142" i="49" s="1"/>
  <c r="AI93" i="49"/>
  <c r="AI142" i="49" s="1"/>
  <c r="AJ93" i="49"/>
  <c r="AJ142" i="49" s="1"/>
  <c r="AK93" i="49"/>
  <c r="AK142" i="49" s="1"/>
  <c r="AL93" i="49"/>
  <c r="AL142" i="49" s="1"/>
  <c r="AM93" i="49"/>
  <c r="AM142" i="49" s="1"/>
  <c r="AN93" i="49"/>
  <c r="AN142" i="49" s="1"/>
  <c r="AO93" i="49"/>
  <c r="AO142" i="49" s="1"/>
  <c r="AP93" i="49"/>
  <c r="AP142" i="49" s="1"/>
  <c r="AQ93" i="49"/>
  <c r="AQ142" i="49" s="1"/>
  <c r="AR93" i="49"/>
  <c r="AR142" i="49" s="1"/>
  <c r="AS93" i="49"/>
  <c r="AS142" i="49" s="1"/>
  <c r="AT93" i="49"/>
  <c r="AT142" i="49" s="1"/>
  <c r="AU93" i="49"/>
  <c r="AU142" i="49" s="1"/>
  <c r="AV93" i="49"/>
  <c r="AV142" i="49" s="1"/>
  <c r="AW93" i="49"/>
  <c r="AW142" i="49" s="1"/>
  <c r="AX93" i="49"/>
  <c r="AX142" i="49" s="1"/>
  <c r="AY93" i="49"/>
  <c r="AY142" i="49" s="1"/>
  <c r="AZ93" i="49"/>
  <c r="AZ142" i="49" s="1"/>
  <c r="BA93" i="49"/>
  <c r="BA142" i="49" s="1"/>
  <c r="BB93" i="49"/>
  <c r="BB142" i="49" s="1"/>
  <c r="BC93" i="49"/>
  <c r="BC142" i="49" s="1"/>
  <c r="BD93" i="49"/>
  <c r="BD142" i="49" s="1"/>
  <c r="BE93" i="49"/>
  <c r="BE142" i="49" s="1"/>
  <c r="BF93" i="49"/>
  <c r="BF142" i="49" s="1"/>
  <c r="BG93" i="49"/>
  <c r="BG142" i="49" s="1"/>
  <c r="BH93" i="49"/>
  <c r="BH142" i="49" s="1"/>
  <c r="BI93" i="49"/>
  <c r="BI142" i="49" s="1"/>
  <c r="AF94" i="49"/>
  <c r="AF143" i="49" s="1"/>
  <c r="AG94" i="49"/>
  <c r="AG143" i="49" s="1"/>
  <c r="AH94" i="49"/>
  <c r="AH143" i="49" s="1"/>
  <c r="AI94" i="49"/>
  <c r="AI143" i="49" s="1"/>
  <c r="AJ94" i="49"/>
  <c r="AJ143" i="49" s="1"/>
  <c r="AK94" i="49"/>
  <c r="AK143" i="49" s="1"/>
  <c r="AL94" i="49"/>
  <c r="AL143" i="49" s="1"/>
  <c r="AM94" i="49"/>
  <c r="AM143" i="49" s="1"/>
  <c r="AN94" i="49"/>
  <c r="AN143" i="49" s="1"/>
  <c r="AO94" i="49"/>
  <c r="AO143" i="49" s="1"/>
  <c r="AP94" i="49"/>
  <c r="AP143" i="49" s="1"/>
  <c r="AQ94" i="49"/>
  <c r="AQ143" i="49" s="1"/>
  <c r="AR94" i="49"/>
  <c r="AR143" i="49" s="1"/>
  <c r="AS94" i="49"/>
  <c r="AS143" i="49" s="1"/>
  <c r="AT94" i="49"/>
  <c r="AT143" i="49" s="1"/>
  <c r="AU94" i="49"/>
  <c r="AU143" i="49" s="1"/>
  <c r="AV94" i="49"/>
  <c r="AV143" i="49" s="1"/>
  <c r="AW94" i="49"/>
  <c r="AW143" i="49" s="1"/>
  <c r="AX94" i="49"/>
  <c r="AX143" i="49" s="1"/>
  <c r="AY94" i="49"/>
  <c r="AY143" i="49" s="1"/>
  <c r="AZ94" i="49"/>
  <c r="AZ143" i="49" s="1"/>
  <c r="BA94" i="49"/>
  <c r="BA143" i="49" s="1"/>
  <c r="BB94" i="49"/>
  <c r="BB143" i="49" s="1"/>
  <c r="BC94" i="49"/>
  <c r="BC143" i="49" s="1"/>
  <c r="BD94" i="49"/>
  <c r="BD143" i="49" s="1"/>
  <c r="BE94" i="49"/>
  <c r="BE143" i="49" s="1"/>
  <c r="BF94" i="49"/>
  <c r="BF143" i="49" s="1"/>
  <c r="BG94" i="49"/>
  <c r="BG143" i="49" s="1"/>
  <c r="BH94" i="49"/>
  <c r="BH143" i="49" s="1"/>
  <c r="BI94" i="49"/>
  <c r="BI143" i="49" s="1"/>
  <c r="BK143" i="49"/>
  <c r="AF95" i="49"/>
  <c r="AF144" i="49" s="1"/>
  <c r="AG95" i="49"/>
  <c r="AG144" i="49" s="1"/>
  <c r="AH95" i="49"/>
  <c r="AH144" i="49" s="1"/>
  <c r="AI95" i="49"/>
  <c r="AI144" i="49" s="1"/>
  <c r="AJ95" i="49"/>
  <c r="AJ144" i="49" s="1"/>
  <c r="AK95" i="49"/>
  <c r="AK144" i="49" s="1"/>
  <c r="AL95" i="49"/>
  <c r="AL144" i="49" s="1"/>
  <c r="AM95" i="49"/>
  <c r="AM144" i="49" s="1"/>
  <c r="AN95" i="49"/>
  <c r="AN144" i="49" s="1"/>
  <c r="AO95" i="49"/>
  <c r="AO144" i="49" s="1"/>
  <c r="AP95" i="49"/>
  <c r="AP144" i="49" s="1"/>
  <c r="AQ95" i="49"/>
  <c r="AQ144" i="49" s="1"/>
  <c r="AR95" i="49"/>
  <c r="AR144" i="49" s="1"/>
  <c r="AS95" i="49"/>
  <c r="AS144" i="49" s="1"/>
  <c r="AT95" i="49"/>
  <c r="AT144" i="49" s="1"/>
  <c r="AU95" i="49"/>
  <c r="AU144" i="49" s="1"/>
  <c r="AV95" i="49"/>
  <c r="AV144" i="49" s="1"/>
  <c r="AW95" i="49"/>
  <c r="AW144" i="49" s="1"/>
  <c r="AX95" i="49"/>
  <c r="AX144" i="49" s="1"/>
  <c r="AY95" i="49"/>
  <c r="AY144" i="49" s="1"/>
  <c r="AZ95" i="49"/>
  <c r="AZ144" i="49" s="1"/>
  <c r="BA95" i="49"/>
  <c r="BA144" i="49" s="1"/>
  <c r="BB95" i="49"/>
  <c r="BB144" i="49" s="1"/>
  <c r="BC95" i="49"/>
  <c r="BC144" i="49" s="1"/>
  <c r="BD95" i="49"/>
  <c r="BD144" i="49" s="1"/>
  <c r="BE95" i="49"/>
  <c r="BE144" i="49" s="1"/>
  <c r="BF95" i="49"/>
  <c r="BF144" i="49" s="1"/>
  <c r="BG95" i="49"/>
  <c r="BG144" i="49" s="1"/>
  <c r="BH95" i="49"/>
  <c r="BH144" i="49" s="1"/>
  <c r="BI95" i="49"/>
  <c r="BI144" i="49" s="1"/>
  <c r="BJ144" i="49"/>
  <c r="BK144" i="49"/>
  <c r="AF96" i="49"/>
  <c r="AF145" i="49" s="1"/>
  <c r="AG96" i="49"/>
  <c r="AG145" i="49" s="1"/>
  <c r="AH96" i="49"/>
  <c r="AH145" i="49" s="1"/>
  <c r="AI96" i="49"/>
  <c r="AI145" i="49" s="1"/>
  <c r="AJ96" i="49"/>
  <c r="AJ145" i="49" s="1"/>
  <c r="AK96" i="49"/>
  <c r="AK145" i="49" s="1"/>
  <c r="AL96" i="49"/>
  <c r="AL145" i="49" s="1"/>
  <c r="AM96" i="49"/>
  <c r="AM145" i="49" s="1"/>
  <c r="AN96" i="49"/>
  <c r="AN145" i="49" s="1"/>
  <c r="AO96" i="49"/>
  <c r="AO145" i="49" s="1"/>
  <c r="AP96" i="49"/>
  <c r="AP145" i="49" s="1"/>
  <c r="AQ96" i="49"/>
  <c r="AQ145" i="49" s="1"/>
  <c r="AR96" i="49"/>
  <c r="AR145" i="49" s="1"/>
  <c r="AS96" i="49"/>
  <c r="AS145" i="49" s="1"/>
  <c r="AT96" i="49"/>
  <c r="AT145" i="49" s="1"/>
  <c r="AU96" i="49"/>
  <c r="AU145" i="49" s="1"/>
  <c r="AV96" i="49"/>
  <c r="AV145" i="49" s="1"/>
  <c r="AW96" i="49"/>
  <c r="AW145" i="49" s="1"/>
  <c r="AX96" i="49"/>
  <c r="AX145" i="49" s="1"/>
  <c r="AY96" i="49"/>
  <c r="AY145" i="49" s="1"/>
  <c r="AZ96" i="49"/>
  <c r="AZ145" i="49" s="1"/>
  <c r="BA96" i="49"/>
  <c r="BA145" i="49" s="1"/>
  <c r="BB96" i="49"/>
  <c r="BB145" i="49" s="1"/>
  <c r="BC96" i="49"/>
  <c r="BC145" i="49" s="1"/>
  <c r="BD96" i="49"/>
  <c r="BD145" i="49" s="1"/>
  <c r="BE96" i="49"/>
  <c r="BE145" i="49" s="1"/>
  <c r="BF96" i="49"/>
  <c r="BF145" i="49" s="1"/>
  <c r="BG96" i="49"/>
  <c r="BG145" i="49" s="1"/>
  <c r="BH96" i="49"/>
  <c r="BH145" i="49" s="1"/>
  <c r="BI96" i="49"/>
  <c r="BI145" i="49" s="1"/>
  <c r="BJ145" i="49"/>
  <c r="BK145" i="49"/>
  <c r="AF97" i="49"/>
  <c r="AF146" i="49" s="1"/>
  <c r="AG97" i="49"/>
  <c r="AG146" i="49" s="1"/>
  <c r="AH97" i="49"/>
  <c r="AH146" i="49" s="1"/>
  <c r="AI97" i="49"/>
  <c r="AI146" i="49" s="1"/>
  <c r="AJ97" i="49"/>
  <c r="AJ146" i="49" s="1"/>
  <c r="AK97" i="49"/>
  <c r="AK146" i="49" s="1"/>
  <c r="AL97" i="49"/>
  <c r="AL146" i="49" s="1"/>
  <c r="AM97" i="49"/>
  <c r="AM146" i="49" s="1"/>
  <c r="AN97" i="49"/>
  <c r="AN146" i="49" s="1"/>
  <c r="AO97" i="49"/>
  <c r="AO146" i="49" s="1"/>
  <c r="AP97" i="49"/>
  <c r="AP146" i="49" s="1"/>
  <c r="AQ97" i="49"/>
  <c r="AQ146" i="49" s="1"/>
  <c r="AR97" i="49"/>
  <c r="AR146" i="49" s="1"/>
  <c r="AS97" i="49"/>
  <c r="AS146" i="49" s="1"/>
  <c r="AT97" i="49"/>
  <c r="AT146" i="49" s="1"/>
  <c r="AU97" i="49"/>
  <c r="AU146" i="49" s="1"/>
  <c r="AV97" i="49"/>
  <c r="AV146" i="49" s="1"/>
  <c r="AW97" i="49"/>
  <c r="AW146" i="49" s="1"/>
  <c r="AX97" i="49"/>
  <c r="AX146" i="49" s="1"/>
  <c r="AY97" i="49"/>
  <c r="AY146" i="49" s="1"/>
  <c r="AZ97" i="49"/>
  <c r="AZ146" i="49" s="1"/>
  <c r="BA97" i="49"/>
  <c r="BA146" i="49" s="1"/>
  <c r="BB97" i="49"/>
  <c r="BB146" i="49" s="1"/>
  <c r="BC97" i="49"/>
  <c r="BC146" i="49" s="1"/>
  <c r="BD97" i="49"/>
  <c r="BD146" i="49" s="1"/>
  <c r="BE97" i="49"/>
  <c r="BE146" i="49" s="1"/>
  <c r="BF97" i="49"/>
  <c r="BF146" i="49" s="1"/>
  <c r="BG97" i="49"/>
  <c r="BG146" i="49" s="1"/>
  <c r="BH97" i="49"/>
  <c r="BH146" i="49" s="1"/>
  <c r="BI97" i="49"/>
  <c r="BI146" i="49" s="1"/>
  <c r="AF98" i="49"/>
  <c r="AF147" i="49" s="1"/>
  <c r="AG98" i="49"/>
  <c r="AG147" i="49" s="1"/>
  <c r="AH98" i="49"/>
  <c r="AH147" i="49" s="1"/>
  <c r="AI98" i="49"/>
  <c r="AI147" i="49" s="1"/>
  <c r="AJ98" i="49"/>
  <c r="AJ147" i="49" s="1"/>
  <c r="AK98" i="49"/>
  <c r="AK147" i="49" s="1"/>
  <c r="AL98" i="49"/>
  <c r="AL147" i="49" s="1"/>
  <c r="AM98" i="49"/>
  <c r="AM147" i="49" s="1"/>
  <c r="AN98" i="49"/>
  <c r="AN147" i="49" s="1"/>
  <c r="AO98" i="49"/>
  <c r="AO147" i="49" s="1"/>
  <c r="AP98" i="49"/>
  <c r="AP147" i="49" s="1"/>
  <c r="AQ98" i="49"/>
  <c r="AQ147" i="49" s="1"/>
  <c r="AR98" i="49"/>
  <c r="AR147" i="49" s="1"/>
  <c r="AS98" i="49"/>
  <c r="AS147" i="49" s="1"/>
  <c r="AT98" i="49"/>
  <c r="AT147" i="49" s="1"/>
  <c r="AU98" i="49"/>
  <c r="AU147" i="49" s="1"/>
  <c r="AV98" i="49"/>
  <c r="AV147" i="49" s="1"/>
  <c r="AW98" i="49"/>
  <c r="AW147" i="49" s="1"/>
  <c r="AX98" i="49"/>
  <c r="AX147" i="49" s="1"/>
  <c r="AY98" i="49"/>
  <c r="AY147" i="49" s="1"/>
  <c r="AZ98" i="49"/>
  <c r="AZ147" i="49" s="1"/>
  <c r="BA98" i="49"/>
  <c r="BA147" i="49" s="1"/>
  <c r="BB98" i="49"/>
  <c r="BB147" i="49" s="1"/>
  <c r="BC98" i="49"/>
  <c r="BC147" i="49" s="1"/>
  <c r="BD98" i="49"/>
  <c r="BD147" i="49" s="1"/>
  <c r="BE98" i="49"/>
  <c r="BE147" i="49" s="1"/>
  <c r="BF98" i="49"/>
  <c r="BF147" i="49" s="1"/>
  <c r="BG98" i="49"/>
  <c r="BG147" i="49" s="1"/>
  <c r="BH98" i="49"/>
  <c r="BH147" i="49" s="1"/>
  <c r="BI98" i="49"/>
  <c r="BI147" i="49" s="1"/>
  <c r="BK147" i="49"/>
  <c r="AF99" i="49"/>
  <c r="AF148" i="49" s="1"/>
  <c r="AG99" i="49"/>
  <c r="AG148" i="49" s="1"/>
  <c r="AH99" i="49"/>
  <c r="AH148" i="49" s="1"/>
  <c r="AI99" i="49"/>
  <c r="AI148" i="49" s="1"/>
  <c r="AJ99" i="49"/>
  <c r="AJ148" i="49" s="1"/>
  <c r="AK99" i="49"/>
  <c r="AK148" i="49" s="1"/>
  <c r="AL99" i="49"/>
  <c r="AL148" i="49" s="1"/>
  <c r="AM99" i="49"/>
  <c r="AM148" i="49" s="1"/>
  <c r="AN99" i="49"/>
  <c r="AN148" i="49" s="1"/>
  <c r="AO99" i="49"/>
  <c r="AO148" i="49" s="1"/>
  <c r="AP99" i="49"/>
  <c r="AP148" i="49" s="1"/>
  <c r="AQ99" i="49"/>
  <c r="AQ148" i="49" s="1"/>
  <c r="AR99" i="49"/>
  <c r="AR148" i="49" s="1"/>
  <c r="AS99" i="49"/>
  <c r="AS148" i="49" s="1"/>
  <c r="AT99" i="49"/>
  <c r="AT148" i="49" s="1"/>
  <c r="AU99" i="49"/>
  <c r="AU148" i="49" s="1"/>
  <c r="AV99" i="49"/>
  <c r="AV148" i="49" s="1"/>
  <c r="AW99" i="49"/>
  <c r="AW148" i="49" s="1"/>
  <c r="AX99" i="49"/>
  <c r="AX148" i="49" s="1"/>
  <c r="AY99" i="49"/>
  <c r="AY148" i="49" s="1"/>
  <c r="AZ99" i="49"/>
  <c r="AZ148" i="49" s="1"/>
  <c r="BA99" i="49"/>
  <c r="BA148" i="49" s="1"/>
  <c r="BB99" i="49"/>
  <c r="BB148" i="49" s="1"/>
  <c r="BC99" i="49"/>
  <c r="BC148" i="49" s="1"/>
  <c r="BD99" i="49"/>
  <c r="BD148" i="49" s="1"/>
  <c r="BE99" i="49"/>
  <c r="BE148" i="49" s="1"/>
  <c r="BF99" i="49"/>
  <c r="BF148" i="49" s="1"/>
  <c r="BG99" i="49"/>
  <c r="BG148" i="49" s="1"/>
  <c r="BH99" i="49"/>
  <c r="BH148" i="49" s="1"/>
  <c r="BI99" i="49"/>
  <c r="BI148" i="49" s="1"/>
  <c r="AF100" i="49"/>
  <c r="AF149" i="49" s="1"/>
  <c r="AG100" i="49"/>
  <c r="AG149" i="49" s="1"/>
  <c r="AH100" i="49"/>
  <c r="AH149" i="49" s="1"/>
  <c r="AI100" i="49"/>
  <c r="AI149" i="49" s="1"/>
  <c r="AJ100" i="49"/>
  <c r="AJ149" i="49" s="1"/>
  <c r="AK100" i="49"/>
  <c r="AK149" i="49" s="1"/>
  <c r="AL100" i="49"/>
  <c r="AL149" i="49" s="1"/>
  <c r="AM100" i="49"/>
  <c r="AM149" i="49" s="1"/>
  <c r="AN100" i="49"/>
  <c r="AN149" i="49" s="1"/>
  <c r="AO100" i="49"/>
  <c r="AO149" i="49" s="1"/>
  <c r="AP100" i="49"/>
  <c r="AP149" i="49" s="1"/>
  <c r="AQ100" i="49"/>
  <c r="AQ149" i="49" s="1"/>
  <c r="AR100" i="49"/>
  <c r="AR149" i="49" s="1"/>
  <c r="AS100" i="49"/>
  <c r="AS149" i="49" s="1"/>
  <c r="AT100" i="49"/>
  <c r="AT149" i="49" s="1"/>
  <c r="AU100" i="49"/>
  <c r="AU149" i="49" s="1"/>
  <c r="AV100" i="49"/>
  <c r="AV149" i="49" s="1"/>
  <c r="AW100" i="49"/>
  <c r="AW149" i="49" s="1"/>
  <c r="AX100" i="49"/>
  <c r="AX149" i="49" s="1"/>
  <c r="AY100" i="49"/>
  <c r="AY149" i="49" s="1"/>
  <c r="AZ100" i="49"/>
  <c r="AZ149" i="49" s="1"/>
  <c r="BA100" i="49"/>
  <c r="BA149" i="49" s="1"/>
  <c r="BB100" i="49"/>
  <c r="BB149" i="49" s="1"/>
  <c r="BC100" i="49"/>
  <c r="BC149" i="49" s="1"/>
  <c r="BD100" i="49"/>
  <c r="BD149" i="49" s="1"/>
  <c r="BE100" i="49"/>
  <c r="BE149" i="49" s="1"/>
  <c r="BF100" i="49"/>
  <c r="BF149" i="49" s="1"/>
  <c r="BG100" i="49"/>
  <c r="BG149" i="49" s="1"/>
  <c r="BH100" i="49"/>
  <c r="BH149" i="49" s="1"/>
  <c r="BI100" i="49"/>
  <c r="BI149" i="49" s="1"/>
  <c r="BK149" i="49"/>
  <c r="AF101" i="49"/>
  <c r="AF150" i="49" s="1"/>
  <c r="AG101" i="49"/>
  <c r="AG150" i="49" s="1"/>
  <c r="AH101" i="49"/>
  <c r="AH150" i="49" s="1"/>
  <c r="AI101" i="49"/>
  <c r="AI150" i="49" s="1"/>
  <c r="AJ101" i="49"/>
  <c r="AJ150" i="49" s="1"/>
  <c r="AK101" i="49"/>
  <c r="AK150" i="49" s="1"/>
  <c r="AL101" i="49"/>
  <c r="AL150" i="49" s="1"/>
  <c r="AM101" i="49"/>
  <c r="AM150" i="49" s="1"/>
  <c r="AN101" i="49"/>
  <c r="AN150" i="49" s="1"/>
  <c r="AO101" i="49"/>
  <c r="AO150" i="49" s="1"/>
  <c r="AP101" i="49"/>
  <c r="AP150" i="49" s="1"/>
  <c r="AQ101" i="49"/>
  <c r="AQ150" i="49" s="1"/>
  <c r="AR101" i="49"/>
  <c r="AR150" i="49" s="1"/>
  <c r="AS101" i="49"/>
  <c r="AS150" i="49" s="1"/>
  <c r="AT101" i="49"/>
  <c r="AT150" i="49" s="1"/>
  <c r="AU101" i="49"/>
  <c r="AU150" i="49" s="1"/>
  <c r="AV101" i="49"/>
  <c r="AV150" i="49" s="1"/>
  <c r="AW101" i="49"/>
  <c r="AW150" i="49" s="1"/>
  <c r="AX101" i="49"/>
  <c r="AX150" i="49" s="1"/>
  <c r="AY101" i="49"/>
  <c r="AY150" i="49" s="1"/>
  <c r="AZ101" i="49"/>
  <c r="AZ150" i="49" s="1"/>
  <c r="BA101" i="49"/>
  <c r="BA150" i="49" s="1"/>
  <c r="BB101" i="49"/>
  <c r="BB150" i="49" s="1"/>
  <c r="BC101" i="49"/>
  <c r="BC150" i="49" s="1"/>
  <c r="BD101" i="49"/>
  <c r="BD150" i="49" s="1"/>
  <c r="BE101" i="49"/>
  <c r="BE150" i="49" s="1"/>
  <c r="BF101" i="49"/>
  <c r="BF150" i="49" s="1"/>
  <c r="BG101" i="49"/>
  <c r="BG150" i="49" s="1"/>
  <c r="BH101" i="49"/>
  <c r="BH150" i="49" s="1"/>
  <c r="BI101" i="49"/>
  <c r="BI150" i="49" s="1"/>
  <c r="BJ150" i="49"/>
  <c r="BK150" i="49"/>
  <c r="AF102" i="49"/>
  <c r="AF151" i="49" s="1"/>
  <c r="AG102" i="49"/>
  <c r="AG151" i="49" s="1"/>
  <c r="AH102" i="49"/>
  <c r="AH151" i="49" s="1"/>
  <c r="AI102" i="49"/>
  <c r="AI151" i="49" s="1"/>
  <c r="AJ102" i="49"/>
  <c r="AJ151" i="49" s="1"/>
  <c r="AK102" i="49"/>
  <c r="AK151" i="49" s="1"/>
  <c r="AL102" i="49"/>
  <c r="AL151" i="49" s="1"/>
  <c r="AM102" i="49"/>
  <c r="AM151" i="49" s="1"/>
  <c r="AN102" i="49"/>
  <c r="AN151" i="49" s="1"/>
  <c r="AO102" i="49"/>
  <c r="AO151" i="49" s="1"/>
  <c r="AP102" i="49"/>
  <c r="AP151" i="49" s="1"/>
  <c r="AQ102" i="49"/>
  <c r="AQ151" i="49" s="1"/>
  <c r="AR102" i="49"/>
  <c r="AR151" i="49" s="1"/>
  <c r="AS102" i="49"/>
  <c r="AS151" i="49" s="1"/>
  <c r="AT102" i="49"/>
  <c r="AT151" i="49" s="1"/>
  <c r="AU102" i="49"/>
  <c r="AU151" i="49" s="1"/>
  <c r="AV102" i="49"/>
  <c r="AV151" i="49" s="1"/>
  <c r="AW102" i="49"/>
  <c r="AW151" i="49" s="1"/>
  <c r="AX102" i="49"/>
  <c r="AX151" i="49" s="1"/>
  <c r="AY102" i="49"/>
  <c r="AY151" i="49" s="1"/>
  <c r="AZ102" i="49"/>
  <c r="AZ151" i="49" s="1"/>
  <c r="BA102" i="49"/>
  <c r="BA151" i="49" s="1"/>
  <c r="BB102" i="49"/>
  <c r="BB151" i="49" s="1"/>
  <c r="BC102" i="49"/>
  <c r="BC151" i="49" s="1"/>
  <c r="BD102" i="49"/>
  <c r="BD151" i="49" s="1"/>
  <c r="BE102" i="49"/>
  <c r="BE151" i="49" s="1"/>
  <c r="BF102" i="49"/>
  <c r="BF151" i="49" s="1"/>
  <c r="BG102" i="49"/>
  <c r="BG151" i="49" s="1"/>
  <c r="BH102" i="49"/>
  <c r="BH151" i="49" s="1"/>
  <c r="BI102" i="49"/>
  <c r="BI151" i="49" s="1"/>
  <c r="BJ151" i="49"/>
  <c r="AF103" i="49"/>
  <c r="AF152" i="49" s="1"/>
  <c r="AG103" i="49"/>
  <c r="AG152" i="49" s="1"/>
  <c r="AH103" i="49"/>
  <c r="AH152" i="49" s="1"/>
  <c r="AI103" i="49"/>
  <c r="AI152" i="49" s="1"/>
  <c r="AJ103" i="49"/>
  <c r="AJ152" i="49" s="1"/>
  <c r="AK103" i="49"/>
  <c r="AK152" i="49" s="1"/>
  <c r="AL103" i="49"/>
  <c r="AL152" i="49" s="1"/>
  <c r="AM103" i="49"/>
  <c r="AM152" i="49" s="1"/>
  <c r="AN103" i="49"/>
  <c r="AN152" i="49" s="1"/>
  <c r="AO103" i="49"/>
  <c r="AO152" i="49" s="1"/>
  <c r="AP103" i="49"/>
  <c r="AP152" i="49" s="1"/>
  <c r="AQ103" i="49"/>
  <c r="AQ152" i="49" s="1"/>
  <c r="AR103" i="49"/>
  <c r="AR152" i="49" s="1"/>
  <c r="AS103" i="49"/>
  <c r="AS152" i="49" s="1"/>
  <c r="AT103" i="49"/>
  <c r="AT152" i="49" s="1"/>
  <c r="AU103" i="49"/>
  <c r="AU152" i="49" s="1"/>
  <c r="AV103" i="49"/>
  <c r="AV152" i="49" s="1"/>
  <c r="AW103" i="49"/>
  <c r="AW152" i="49" s="1"/>
  <c r="AX103" i="49"/>
  <c r="AX152" i="49" s="1"/>
  <c r="AY103" i="49"/>
  <c r="AY152" i="49" s="1"/>
  <c r="AZ103" i="49"/>
  <c r="AZ152" i="49" s="1"/>
  <c r="BA103" i="49"/>
  <c r="BA152" i="49" s="1"/>
  <c r="BB103" i="49"/>
  <c r="BB152" i="49" s="1"/>
  <c r="BC103" i="49"/>
  <c r="BC152" i="49" s="1"/>
  <c r="BD103" i="49"/>
  <c r="BD152" i="49" s="1"/>
  <c r="BE103" i="49"/>
  <c r="BE152" i="49" s="1"/>
  <c r="BF103" i="49"/>
  <c r="BF152" i="49" s="1"/>
  <c r="BG103" i="49"/>
  <c r="BG152" i="49" s="1"/>
  <c r="BH103" i="49"/>
  <c r="BH152" i="49" s="1"/>
  <c r="BI103" i="49"/>
  <c r="BI152" i="49" s="1"/>
  <c r="AF104" i="49"/>
  <c r="AF153" i="49" s="1"/>
  <c r="AG104" i="49"/>
  <c r="AG153" i="49" s="1"/>
  <c r="AH104" i="49"/>
  <c r="AH153" i="49" s="1"/>
  <c r="AI104" i="49"/>
  <c r="AI153" i="49" s="1"/>
  <c r="AJ104" i="49"/>
  <c r="AJ153" i="49" s="1"/>
  <c r="AK104" i="49"/>
  <c r="AK153" i="49" s="1"/>
  <c r="AL104" i="49"/>
  <c r="AL153" i="49" s="1"/>
  <c r="AM104" i="49"/>
  <c r="AM153" i="49" s="1"/>
  <c r="AN104" i="49"/>
  <c r="AN153" i="49" s="1"/>
  <c r="AO104" i="49"/>
  <c r="AO153" i="49" s="1"/>
  <c r="AP104" i="49"/>
  <c r="AP153" i="49" s="1"/>
  <c r="AQ104" i="49"/>
  <c r="AQ153" i="49" s="1"/>
  <c r="AR104" i="49"/>
  <c r="AR153" i="49" s="1"/>
  <c r="AS104" i="49"/>
  <c r="AS153" i="49" s="1"/>
  <c r="AT104" i="49"/>
  <c r="AT153" i="49" s="1"/>
  <c r="AU104" i="49"/>
  <c r="AU153" i="49" s="1"/>
  <c r="AV104" i="49"/>
  <c r="AV153" i="49" s="1"/>
  <c r="AW104" i="49"/>
  <c r="AW153" i="49" s="1"/>
  <c r="AX104" i="49"/>
  <c r="AX153" i="49" s="1"/>
  <c r="AY104" i="49"/>
  <c r="AY153" i="49" s="1"/>
  <c r="AZ104" i="49"/>
  <c r="AZ153" i="49" s="1"/>
  <c r="BA104" i="49"/>
  <c r="BA153" i="49" s="1"/>
  <c r="BB104" i="49"/>
  <c r="BB153" i="49" s="1"/>
  <c r="BC104" i="49"/>
  <c r="BC153" i="49" s="1"/>
  <c r="BD104" i="49"/>
  <c r="BD153" i="49" s="1"/>
  <c r="BE104" i="49"/>
  <c r="BE153" i="49" s="1"/>
  <c r="BF104" i="49"/>
  <c r="BF153" i="49" s="1"/>
  <c r="BG104" i="49"/>
  <c r="BG153" i="49" s="1"/>
  <c r="BH104" i="49"/>
  <c r="BH153" i="49" s="1"/>
  <c r="BI104" i="49"/>
  <c r="BI153" i="49" s="1"/>
  <c r="AF105" i="49"/>
  <c r="AF154" i="49" s="1"/>
  <c r="AG105" i="49"/>
  <c r="AG154" i="49" s="1"/>
  <c r="AH105" i="49"/>
  <c r="AH154" i="49" s="1"/>
  <c r="AI105" i="49"/>
  <c r="AI154" i="49" s="1"/>
  <c r="AJ105" i="49"/>
  <c r="AJ154" i="49" s="1"/>
  <c r="AK105" i="49"/>
  <c r="AK154" i="49" s="1"/>
  <c r="AL105" i="49"/>
  <c r="AL154" i="49" s="1"/>
  <c r="AM105" i="49"/>
  <c r="AM154" i="49" s="1"/>
  <c r="AN105" i="49"/>
  <c r="AN154" i="49" s="1"/>
  <c r="AO105" i="49"/>
  <c r="AO154" i="49" s="1"/>
  <c r="AP105" i="49"/>
  <c r="AP154" i="49" s="1"/>
  <c r="AQ105" i="49"/>
  <c r="AQ154" i="49" s="1"/>
  <c r="AR105" i="49"/>
  <c r="AR154" i="49" s="1"/>
  <c r="AS105" i="49"/>
  <c r="AS154" i="49" s="1"/>
  <c r="AT105" i="49"/>
  <c r="AT154" i="49" s="1"/>
  <c r="AU105" i="49"/>
  <c r="AU154" i="49" s="1"/>
  <c r="AV105" i="49"/>
  <c r="AV154" i="49" s="1"/>
  <c r="AW105" i="49"/>
  <c r="AW154" i="49" s="1"/>
  <c r="AX105" i="49"/>
  <c r="AX154" i="49" s="1"/>
  <c r="AY105" i="49"/>
  <c r="AY154" i="49" s="1"/>
  <c r="AZ105" i="49"/>
  <c r="AZ154" i="49" s="1"/>
  <c r="BA105" i="49"/>
  <c r="BA154" i="49" s="1"/>
  <c r="BB105" i="49"/>
  <c r="BB154" i="49" s="1"/>
  <c r="BC105" i="49"/>
  <c r="BC154" i="49" s="1"/>
  <c r="BD105" i="49"/>
  <c r="BD154" i="49" s="1"/>
  <c r="BE105" i="49"/>
  <c r="BE154" i="49" s="1"/>
  <c r="BF105" i="49"/>
  <c r="BF154" i="49" s="1"/>
  <c r="BG105" i="49"/>
  <c r="BG154" i="49" s="1"/>
  <c r="BH105" i="49"/>
  <c r="BH154" i="49" s="1"/>
  <c r="BI105" i="49"/>
  <c r="BI154" i="49" s="1"/>
  <c r="BJ154" i="49"/>
  <c r="AF106" i="49"/>
  <c r="AF155" i="49" s="1"/>
  <c r="AG106" i="49"/>
  <c r="AG155" i="49" s="1"/>
  <c r="AH106" i="49"/>
  <c r="AH155" i="49" s="1"/>
  <c r="AI106" i="49"/>
  <c r="AI155" i="49" s="1"/>
  <c r="AJ106" i="49"/>
  <c r="AJ155" i="49" s="1"/>
  <c r="AK106" i="49"/>
  <c r="AK155" i="49" s="1"/>
  <c r="AL106" i="49"/>
  <c r="AL155" i="49" s="1"/>
  <c r="AM106" i="49"/>
  <c r="AM155" i="49" s="1"/>
  <c r="AN106" i="49"/>
  <c r="AN155" i="49" s="1"/>
  <c r="AO106" i="49"/>
  <c r="AO155" i="49" s="1"/>
  <c r="AP106" i="49"/>
  <c r="AP155" i="49" s="1"/>
  <c r="AQ106" i="49"/>
  <c r="AQ155" i="49" s="1"/>
  <c r="AR106" i="49"/>
  <c r="AR155" i="49" s="1"/>
  <c r="AS106" i="49"/>
  <c r="AS155" i="49" s="1"/>
  <c r="AT106" i="49"/>
  <c r="AT155" i="49" s="1"/>
  <c r="AU106" i="49"/>
  <c r="AU155" i="49" s="1"/>
  <c r="AV106" i="49"/>
  <c r="AV155" i="49" s="1"/>
  <c r="AW106" i="49"/>
  <c r="AW155" i="49" s="1"/>
  <c r="AX106" i="49"/>
  <c r="AX155" i="49" s="1"/>
  <c r="AY106" i="49"/>
  <c r="AY155" i="49" s="1"/>
  <c r="AZ106" i="49"/>
  <c r="AZ155" i="49" s="1"/>
  <c r="BA106" i="49"/>
  <c r="BA155" i="49" s="1"/>
  <c r="BB106" i="49"/>
  <c r="BB155" i="49" s="1"/>
  <c r="BC106" i="49"/>
  <c r="BC155" i="49" s="1"/>
  <c r="BD106" i="49"/>
  <c r="BD155" i="49" s="1"/>
  <c r="BE106" i="49"/>
  <c r="BE155" i="49" s="1"/>
  <c r="BF106" i="49"/>
  <c r="BF155" i="49" s="1"/>
  <c r="BG106" i="49"/>
  <c r="BG155" i="49" s="1"/>
  <c r="BH106" i="49"/>
  <c r="BH155" i="49" s="1"/>
  <c r="BI106" i="49"/>
  <c r="BI155" i="49" s="1"/>
  <c r="AF107" i="49"/>
  <c r="AF156" i="49" s="1"/>
  <c r="AG107" i="49"/>
  <c r="AG156" i="49" s="1"/>
  <c r="AH107" i="49"/>
  <c r="AH156" i="49" s="1"/>
  <c r="AI107" i="49"/>
  <c r="AI156" i="49" s="1"/>
  <c r="AJ107" i="49"/>
  <c r="AJ156" i="49" s="1"/>
  <c r="AK107" i="49"/>
  <c r="AK156" i="49" s="1"/>
  <c r="AL107" i="49"/>
  <c r="AL156" i="49" s="1"/>
  <c r="AM107" i="49"/>
  <c r="AM156" i="49" s="1"/>
  <c r="AN107" i="49"/>
  <c r="AN156" i="49" s="1"/>
  <c r="AO107" i="49"/>
  <c r="AO156" i="49" s="1"/>
  <c r="AP107" i="49"/>
  <c r="AP156" i="49" s="1"/>
  <c r="AQ107" i="49"/>
  <c r="AQ156" i="49" s="1"/>
  <c r="AR107" i="49"/>
  <c r="AR156" i="49" s="1"/>
  <c r="AS107" i="49"/>
  <c r="AS156" i="49" s="1"/>
  <c r="AT107" i="49"/>
  <c r="AT156" i="49" s="1"/>
  <c r="AU107" i="49"/>
  <c r="AU156" i="49" s="1"/>
  <c r="AV107" i="49"/>
  <c r="AV156" i="49" s="1"/>
  <c r="AW107" i="49"/>
  <c r="AW156" i="49" s="1"/>
  <c r="AX107" i="49"/>
  <c r="AX156" i="49" s="1"/>
  <c r="AY107" i="49"/>
  <c r="AY156" i="49" s="1"/>
  <c r="AZ107" i="49"/>
  <c r="AZ156" i="49" s="1"/>
  <c r="BA107" i="49"/>
  <c r="BA156" i="49" s="1"/>
  <c r="BB107" i="49"/>
  <c r="BB156" i="49" s="1"/>
  <c r="BC107" i="49"/>
  <c r="BC156" i="49" s="1"/>
  <c r="BD107" i="49"/>
  <c r="BD156" i="49" s="1"/>
  <c r="BE107" i="49"/>
  <c r="BE156" i="49" s="1"/>
  <c r="BF107" i="49"/>
  <c r="BF156" i="49" s="1"/>
  <c r="BG107" i="49"/>
  <c r="BG156" i="49" s="1"/>
  <c r="BH107" i="49"/>
  <c r="BH156" i="49" s="1"/>
  <c r="BI107" i="49"/>
  <c r="BI156" i="49" s="1"/>
  <c r="BJ156" i="49"/>
  <c r="BK156" i="49"/>
  <c r="AF108" i="49"/>
  <c r="AF157" i="49" s="1"/>
  <c r="AG108" i="49"/>
  <c r="AG157" i="49" s="1"/>
  <c r="AH108" i="49"/>
  <c r="AH157" i="49" s="1"/>
  <c r="AI108" i="49"/>
  <c r="AI157" i="49" s="1"/>
  <c r="AJ108" i="49"/>
  <c r="AJ157" i="49" s="1"/>
  <c r="AK108" i="49"/>
  <c r="AK157" i="49" s="1"/>
  <c r="AL108" i="49"/>
  <c r="AL157" i="49" s="1"/>
  <c r="AM108" i="49"/>
  <c r="AM157" i="49" s="1"/>
  <c r="AN108" i="49"/>
  <c r="AN157" i="49" s="1"/>
  <c r="AO108" i="49"/>
  <c r="AO157" i="49" s="1"/>
  <c r="AP108" i="49"/>
  <c r="AP157" i="49" s="1"/>
  <c r="AQ108" i="49"/>
  <c r="AQ157" i="49" s="1"/>
  <c r="AR108" i="49"/>
  <c r="AR157" i="49" s="1"/>
  <c r="AS108" i="49"/>
  <c r="AS157" i="49" s="1"/>
  <c r="AT108" i="49"/>
  <c r="AT157" i="49" s="1"/>
  <c r="AU108" i="49"/>
  <c r="AU157" i="49" s="1"/>
  <c r="AV108" i="49"/>
  <c r="AV157" i="49" s="1"/>
  <c r="AW108" i="49"/>
  <c r="AW157" i="49" s="1"/>
  <c r="AX108" i="49"/>
  <c r="AX157" i="49" s="1"/>
  <c r="AY108" i="49"/>
  <c r="AY157" i="49" s="1"/>
  <c r="AZ108" i="49"/>
  <c r="AZ157" i="49" s="1"/>
  <c r="BA108" i="49"/>
  <c r="BA157" i="49" s="1"/>
  <c r="BB108" i="49"/>
  <c r="BB157" i="49" s="1"/>
  <c r="BC108" i="49"/>
  <c r="BC157" i="49" s="1"/>
  <c r="BD108" i="49"/>
  <c r="BD157" i="49" s="1"/>
  <c r="BE108" i="49"/>
  <c r="BE157" i="49" s="1"/>
  <c r="BF108" i="49"/>
  <c r="BF157" i="49" s="1"/>
  <c r="BG108" i="49"/>
  <c r="BG157" i="49" s="1"/>
  <c r="BH108" i="49"/>
  <c r="BH157" i="49" s="1"/>
  <c r="BI108" i="49"/>
  <c r="BI157" i="49" s="1"/>
  <c r="BJ157" i="49"/>
  <c r="AF109" i="49"/>
  <c r="AF158" i="49" s="1"/>
  <c r="AG109" i="49"/>
  <c r="AG158" i="49" s="1"/>
  <c r="AH109" i="49"/>
  <c r="AH158" i="49" s="1"/>
  <c r="AI109" i="49"/>
  <c r="AI158" i="49" s="1"/>
  <c r="AJ109" i="49"/>
  <c r="AJ158" i="49" s="1"/>
  <c r="AK109" i="49"/>
  <c r="AK158" i="49" s="1"/>
  <c r="AL109" i="49"/>
  <c r="AL158" i="49" s="1"/>
  <c r="AM109" i="49"/>
  <c r="AM158" i="49" s="1"/>
  <c r="AN109" i="49"/>
  <c r="AN158" i="49" s="1"/>
  <c r="AO109" i="49"/>
  <c r="AO158" i="49" s="1"/>
  <c r="AP109" i="49"/>
  <c r="AP158" i="49" s="1"/>
  <c r="AQ109" i="49"/>
  <c r="AQ158" i="49" s="1"/>
  <c r="AR109" i="49"/>
  <c r="AR158" i="49" s="1"/>
  <c r="AS109" i="49"/>
  <c r="AS158" i="49" s="1"/>
  <c r="AT109" i="49"/>
  <c r="AT158" i="49" s="1"/>
  <c r="AU109" i="49"/>
  <c r="AU158" i="49" s="1"/>
  <c r="AV109" i="49"/>
  <c r="AV158" i="49" s="1"/>
  <c r="AW109" i="49"/>
  <c r="AW158" i="49" s="1"/>
  <c r="AX109" i="49"/>
  <c r="AX158" i="49" s="1"/>
  <c r="AY109" i="49"/>
  <c r="AY158" i="49" s="1"/>
  <c r="AZ109" i="49"/>
  <c r="AZ158" i="49" s="1"/>
  <c r="BA109" i="49"/>
  <c r="BA158" i="49" s="1"/>
  <c r="BB109" i="49"/>
  <c r="BB158" i="49" s="1"/>
  <c r="BC109" i="49"/>
  <c r="BC158" i="49" s="1"/>
  <c r="BD109" i="49"/>
  <c r="BD158" i="49" s="1"/>
  <c r="BE109" i="49"/>
  <c r="BE158" i="49" s="1"/>
  <c r="BF109" i="49"/>
  <c r="BF158" i="49" s="1"/>
  <c r="BG109" i="49"/>
  <c r="BG158" i="49" s="1"/>
  <c r="BH109" i="49"/>
  <c r="BH158" i="49" s="1"/>
  <c r="BI109" i="49"/>
  <c r="BI158" i="49" s="1"/>
  <c r="AF110" i="49"/>
  <c r="AF159" i="49" s="1"/>
  <c r="AG110" i="49"/>
  <c r="AG159" i="49" s="1"/>
  <c r="AH110" i="49"/>
  <c r="AH159" i="49" s="1"/>
  <c r="AI110" i="49"/>
  <c r="AI159" i="49" s="1"/>
  <c r="AJ110" i="49"/>
  <c r="AJ159" i="49" s="1"/>
  <c r="AK110" i="49"/>
  <c r="AK159" i="49" s="1"/>
  <c r="AL110" i="49"/>
  <c r="AL159" i="49" s="1"/>
  <c r="AM110" i="49"/>
  <c r="AM159" i="49" s="1"/>
  <c r="AN110" i="49"/>
  <c r="AN159" i="49" s="1"/>
  <c r="AO110" i="49"/>
  <c r="AO159" i="49" s="1"/>
  <c r="AP110" i="49"/>
  <c r="AP159" i="49" s="1"/>
  <c r="AQ110" i="49"/>
  <c r="AQ159" i="49" s="1"/>
  <c r="AR110" i="49"/>
  <c r="AR159" i="49" s="1"/>
  <c r="AS110" i="49"/>
  <c r="AS159" i="49" s="1"/>
  <c r="AT110" i="49"/>
  <c r="AT159" i="49" s="1"/>
  <c r="AU110" i="49"/>
  <c r="AU159" i="49" s="1"/>
  <c r="AV110" i="49"/>
  <c r="AV159" i="49" s="1"/>
  <c r="AW110" i="49"/>
  <c r="AW159" i="49" s="1"/>
  <c r="AX110" i="49"/>
  <c r="AX159" i="49" s="1"/>
  <c r="AY110" i="49"/>
  <c r="AY159" i="49" s="1"/>
  <c r="AZ110" i="49"/>
  <c r="AZ159" i="49" s="1"/>
  <c r="BA110" i="49"/>
  <c r="BA159" i="49" s="1"/>
  <c r="BB110" i="49"/>
  <c r="BB159" i="49" s="1"/>
  <c r="BC110" i="49"/>
  <c r="BC159" i="49" s="1"/>
  <c r="BD110" i="49"/>
  <c r="BD159" i="49" s="1"/>
  <c r="BE110" i="49"/>
  <c r="BE159" i="49" s="1"/>
  <c r="BF110" i="49"/>
  <c r="BF159" i="49" s="1"/>
  <c r="BG110" i="49"/>
  <c r="BG159" i="49" s="1"/>
  <c r="BH110" i="49"/>
  <c r="BH159" i="49" s="1"/>
  <c r="BI110" i="49"/>
  <c r="BI159" i="49" s="1"/>
  <c r="BK159" i="49"/>
  <c r="AF111" i="49"/>
  <c r="AF160" i="49" s="1"/>
  <c r="AG111" i="49"/>
  <c r="AG160" i="49" s="1"/>
  <c r="AH111" i="49"/>
  <c r="AH160" i="49" s="1"/>
  <c r="AI111" i="49"/>
  <c r="AI160" i="49" s="1"/>
  <c r="AJ111" i="49"/>
  <c r="AJ160" i="49" s="1"/>
  <c r="AK111" i="49"/>
  <c r="AK160" i="49" s="1"/>
  <c r="AL111" i="49"/>
  <c r="AL160" i="49" s="1"/>
  <c r="AM111" i="49"/>
  <c r="AM160" i="49" s="1"/>
  <c r="AN111" i="49"/>
  <c r="AN160" i="49" s="1"/>
  <c r="AO111" i="49"/>
  <c r="AO160" i="49" s="1"/>
  <c r="AP111" i="49"/>
  <c r="AP160" i="49" s="1"/>
  <c r="AQ111" i="49"/>
  <c r="AQ160" i="49" s="1"/>
  <c r="AR111" i="49"/>
  <c r="AR160" i="49" s="1"/>
  <c r="AS111" i="49"/>
  <c r="AS160" i="49" s="1"/>
  <c r="AT111" i="49"/>
  <c r="AT160" i="49" s="1"/>
  <c r="AU111" i="49"/>
  <c r="AU160" i="49" s="1"/>
  <c r="AV111" i="49"/>
  <c r="AV160" i="49" s="1"/>
  <c r="AW111" i="49"/>
  <c r="AW160" i="49" s="1"/>
  <c r="AX111" i="49"/>
  <c r="AX160" i="49" s="1"/>
  <c r="AY111" i="49"/>
  <c r="AY160" i="49" s="1"/>
  <c r="AZ111" i="49"/>
  <c r="AZ160" i="49" s="1"/>
  <c r="BA111" i="49"/>
  <c r="BA160" i="49" s="1"/>
  <c r="BB111" i="49"/>
  <c r="BB160" i="49" s="1"/>
  <c r="BC111" i="49"/>
  <c r="BC160" i="49" s="1"/>
  <c r="BD111" i="49"/>
  <c r="BD160" i="49" s="1"/>
  <c r="BE111" i="49"/>
  <c r="BE160" i="49" s="1"/>
  <c r="BF111" i="49"/>
  <c r="BF160" i="49" s="1"/>
  <c r="BG111" i="49"/>
  <c r="BG160" i="49" s="1"/>
  <c r="BH111" i="49"/>
  <c r="BH160" i="49" s="1"/>
  <c r="BI111" i="49"/>
  <c r="BI160" i="49" s="1"/>
  <c r="AF112" i="49"/>
  <c r="AF161" i="49" s="1"/>
  <c r="AG112" i="49"/>
  <c r="AG161" i="49" s="1"/>
  <c r="AH112" i="49"/>
  <c r="AH161" i="49" s="1"/>
  <c r="AI112" i="49"/>
  <c r="AI161" i="49" s="1"/>
  <c r="AJ112" i="49"/>
  <c r="AJ161" i="49" s="1"/>
  <c r="AK112" i="49"/>
  <c r="AK161" i="49" s="1"/>
  <c r="AL112" i="49"/>
  <c r="AL161" i="49" s="1"/>
  <c r="AM112" i="49"/>
  <c r="AM161" i="49" s="1"/>
  <c r="AN112" i="49"/>
  <c r="AN161" i="49" s="1"/>
  <c r="AO112" i="49"/>
  <c r="AO161" i="49" s="1"/>
  <c r="AP112" i="49"/>
  <c r="AP161" i="49" s="1"/>
  <c r="AQ112" i="49"/>
  <c r="AQ161" i="49" s="1"/>
  <c r="AR112" i="49"/>
  <c r="AR161" i="49" s="1"/>
  <c r="AS112" i="49"/>
  <c r="AS161" i="49" s="1"/>
  <c r="AT112" i="49"/>
  <c r="AT161" i="49" s="1"/>
  <c r="AU112" i="49"/>
  <c r="AU161" i="49" s="1"/>
  <c r="AV112" i="49"/>
  <c r="AV161" i="49" s="1"/>
  <c r="AW112" i="49"/>
  <c r="AW161" i="49" s="1"/>
  <c r="AX112" i="49"/>
  <c r="AX161" i="49" s="1"/>
  <c r="AY112" i="49"/>
  <c r="AY161" i="49" s="1"/>
  <c r="AZ112" i="49"/>
  <c r="AZ161" i="49" s="1"/>
  <c r="BA112" i="49"/>
  <c r="BA161" i="49" s="1"/>
  <c r="BB112" i="49"/>
  <c r="BB161" i="49" s="1"/>
  <c r="BC112" i="49"/>
  <c r="BC161" i="49" s="1"/>
  <c r="BD112" i="49"/>
  <c r="BD161" i="49" s="1"/>
  <c r="BE112" i="49"/>
  <c r="BE161" i="49" s="1"/>
  <c r="BF112" i="49"/>
  <c r="BF161" i="49" s="1"/>
  <c r="BG112" i="49"/>
  <c r="BG161" i="49" s="1"/>
  <c r="BH112" i="49"/>
  <c r="BH161" i="49" s="1"/>
  <c r="BI112" i="49"/>
  <c r="BI161" i="49" s="1"/>
  <c r="BK161" i="49"/>
  <c r="AF113" i="49"/>
  <c r="AF162" i="49" s="1"/>
  <c r="AG113" i="49"/>
  <c r="AG162" i="49" s="1"/>
  <c r="AH113" i="49"/>
  <c r="AH162" i="49" s="1"/>
  <c r="AI113" i="49"/>
  <c r="AI162" i="49" s="1"/>
  <c r="AJ113" i="49"/>
  <c r="AJ162" i="49" s="1"/>
  <c r="AK113" i="49"/>
  <c r="AK162" i="49" s="1"/>
  <c r="AL113" i="49"/>
  <c r="AL162" i="49" s="1"/>
  <c r="AM113" i="49"/>
  <c r="AM162" i="49" s="1"/>
  <c r="AN113" i="49"/>
  <c r="AN162" i="49" s="1"/>
  <c r="AO113" i="49"/>
  <c r="AO162" i="49" s="1"/>
  <c r="AP113" i="49"/>
  <c r="AP162" i="49" s="1"/>
  <c r="AQ113" i="49"/>
  <c r="AQ162" i="49" s="1"/>
  <c r="AR113" i="49"/>
  <c r="AR162" i="49" s="1"/>
  <c r="AS113" i="49"/>
  <c r="AS162" i="49" s="1"/>
  <c r="AT113" i="49"/>
  <c r="AT162" i="49" s="1"/>
  <c r="AU113" i="49"/>
  <c r="AU162" i="49" s="1"/>
  <c r="AV113" i="49"/>
  <c r="AV162" i="49" s="1"/>
  <c r="AW113" i="49"/>
  <c r="AW162" i="49" s="1"/>
  <c r="AX113" i="49"/>
  <c r="AX162" i="49" s="1"/>
  <c r="AY113" i="49"/>
  <c r="AY162" i="49" s="1"/>
  <c r="AZ113" i="49"/>
  <c r="AZ162" i="49" s="1"/>
  <c r="BA113" i="49"/>
  <c r="BA162" i="49" s="1"/>
  <c r="BB113" i="49"/>
  <c r="BB162" i="49" s="1"/>
  <c r="BC113" i="49"/>
  <c r="BC162" i="49" s="1"/>
  <c r="BD113" i="49"/>
  <c r="BD162" i="49" s="1"/>
  <c r="BE113" i="49"/>
  <c r="BE162" i="49" s="1"/>
  <c r="BF113" i="49"/>
  <c r="BF162" i="49" s="1"/>
  <c r="BG113" i="49"/>
  <c r="BG162" i="49" s="1"/>
  <c r="BH113" i="49"/>
  <c r="BH162" i="49" s="1"/>
  <c r="BI113" i="49"/>
  <c r="BI162" i="49" s="1"/>
  <c r="BJ162" i="49"/>
  <c r="AF114" i="49"/>
  <c r="AF163" i="49" s="1"/>
  <c r="AG114" i="49"/>
  <c r="AG163" i="49" s="1"/>
  <c r="AH114" i="49"/>
  <c r="AH163" i="49" s="1"/>
  <c r="AI114" i="49"/>
  <c r="AI163" i="49" s="1"/>
  <c r="AJ114" i="49"/>
  <c r="AJ163" i="49" s="1"/>
  <c r="AK114" i="49"/>
  <c r="AK163" i="49" s="1"/>
  <c r="AL114" i="49"/>
  <c r="AL163" i="49" s="1"/>
  <c r="AM114" i="49"/>
  <c r="AM163" i="49" s="1"/>
  <c r="AN114" i="49"/>
  <c r="AN163" i="49" s="1"/>
  <c r="AO114" i="49"/>
  <c r="AO163" i="49" s="1"/>
  <c r="AP114" i="49"/>
  <c r="AP163" i="49" s="1"/>
  <c r="AQ114" i="49"/>
  <c r="AQ163" i="49" s="1"/>
  <c r="AR114" i="49"/>
  <c r="AR163" i="49" s="1"/>
  <c r="AS114" i="49"/>
  <c r="AS163" i="49" s="1"/>
  <c r="AT114" i="49"/>
  <c r="AT163" i="49" s="1"/>
  <c r="AU114" i="49"/>
  <c r="AU163" i="49" s="1"/>
  <c r="AV114" i="49"/>
  <c r="AV163" i="49" s="1"/>
  <c r="AW114" i="49"/>
  <c r="AW163" i="49" s="1"/>
  <c r="AX114" i="49"/>
  <c r="AX163" i="49" s="1"/>
  <c r="AY114" i="49"/>
  <c r="AY163" i="49" s="1"/>
  <c r="AZ114" i="49"/>
  <c r="AZ163" i="49" s="1"/>
  <c r="BA114" i="49"/>
  <c r="BA163" i="49" s="1"/>
  <c r="BB114" i="49"/>
  <c r="BB163" i="49" s="1"/>
  <c r="BC114" i="49"/>
  <c r="BC163" i="49" s="1"/>
  <c r="BD114" i="49"/>
  <c r="BD163" i="49" s="1"/>
  <c r="BE114" i="49"/>
  <c r="BE163" i="49" s="1"/>
  <c r="BF114" i="49"/>
  <c r="BF163" i="49" s="1"/>
  <c r="BG114" i="49"/>
  <c r="BG163" i="49" s="1"/>
  <c r="BH114" i="49"/>
  <c r="BH163" i="49" s="1"/>
  <c r="BI114" i="49"/>
  <c r="BI163" i="49" s="1"/>
  <c r="BJ163" i="49"/>
  <c r="AF115" i="49"/>
  <c r="AF164" i="49" s="1"/>
  <c r="AG115" i="49"/>
  <c r="AG164" i="49" s="1"/>
  <c r="AH115" i="49"/>
  <c r="AH164" i="49" s="1"/>
  <c r="AI115" i="49"/>
  <c r="AI164" i="49" s="1"/>
  <c r="AJ115" i="49"/>
  <c r="AJ164" i="49" s="1"/>
  <c r="AK115" i="49"/>
  <c r="AK164" i="49" s="1"/>
  <c r="AL115" i="49"/>
  <c r="AL164" i="49" s="1"/>
  <c r="AM115" i="49"/>
  <c r="AM164" i="49" s="1"/>
  <c r="AN115" i="49"/>
  <c r="AN164" i="49" s="1"/>
  <c r="AO115" i="49"/>
  <c r="AO164" i="49" s="1"/>
  <c r="AP115" i="49"/>
  <c r="AP164" i="49" s="1"/>
  <c r="AQ115" i="49"/>
  <c r="AQ164" i="49" s="1"/>
  <c r="AR115" i="49"/>
  <c r="AR164" i="49" s="1"/>
  <c r="AS115" i="49"/>
  <c r="AS164" i="49" s="1"/>
  <c r="AT115" i="49"/>
  <c r="AT164" i="49" s="1"/>
  <c r="AU115" i="49"/>
  <c r="AU164" i="49" s="1"/>
  <c r="AV115" i="49"/>
  <c r="AV164" i="49" s="1"/>
  <c r="AW115" i="49"/>
  <c r="AW164" i="49" s="1"/>
  <c r="AX115" i="49"/>
  <c r="AX164" i="49" s="1"/>
  <c r="AY115" i="49"/>
  <c r="AY164" i="49" s="1"/>
  <c r="AZ115" i="49"/>
  <c r="AZ164" i="49" s="1"/>
  <c r="BA115" i="49"/>
  <c r="BA164" i="49" s="1"/>
  <c r="BB115" i="49"/>
  <c r="BB164" i="49" s="1"/>
  <c r="BC115" i="49"/>
  <c r="BC164" i="49" s="1"/>
  <c r="BD115" i="49"/>
  <c r="BD164" i="49" s="1"/>
  <c r="BE115" i="49"/>
  <c r="BE164" i="49" s="1"/>
  <c r="BF115" i="49"/>
  <c r="BF164" i="49" s="1"/>
  <c r="BG115" i="49"/>
  <c r="BG164" i="49" s="1"/>
  <c r="BH115" i="49"/>
  <c r="BH164" i="49" s="1"/>
  <c r="BI115" i="49"/>
  <c r="BI164" i="49" s="1"/>
  <c r="BJ164" i="49"/>
  <c r="AF116" i="49"/>
  <c r="AF165" i="49" s="1"/>
  <c r="AG116" i="49"/>
  <c r="AG165" i="49" s="1"/>
  <c r="AH116" i="49"/>
  <c r="AH165" i="49" s="1"/>
  <c r="AI116" i="49"/>
  <c r="AI165" i="49" s="1"/>
  <c r="AJ116" i="49"/>
  <c r="AJ165" i="49" s="1"/>
  <c r="AK116" i="49"/>
  <c r="AK165" i="49" s="1"/>
  <c r="AL116" i="49"/>
  <c r="AL165" i="49" s="1"/>
  <c r="AM116" i="49"/>
  <c r="AM165" i="49" s="1"/>
  <c r="AN116" i="49"/>
  <c r="AN165" i="49" s="1"/>
  <c r="AO116" i="49"/>
  <c r="AO165" i="49" s="1"/>
  <c r="AP116" i="49"/>
  <c r="AP165" i="49" s="1"/>
  <c r="AQ116" i="49"/>
  <c r="AQ165" i="49" s="1"/>
  <c r="AR116" i="49"/>
  <c r="AR165" i="49" s="1"/>
  <c r="AS116" i="49"/>
  <c r="AS165" i="49" s="1"/>
  <c r="AT116" i="49"/>
  <c r="AT165" i="49" s="1"/>
  <c r="AU116" i="49"/>
  <c r="AU165" i="49" s="1"/>
  <c r="AV116" i="49"/>
  <c r="AV165" i="49" s="1"/>
  <c r="AW116" i="49"/>
  <c r="AW165" i="49" s="1"/>
  <c r="AX116" i="49"/>
  <c r="AX165" i="49" s="1"/>
  <c r="AY116" i="49"/>
  <c r="AY165" i="49" s="1"/>
  <c r="AZ116" i="49"/>
  <c r="AZ165" i="49" s="1"/>
  <c r="BA116" i="49"/>
  <c r="BA165" i="49" s="1"/>
  <c r="BB116" i="49"/>
  <c r="BB165" i="49" s="1"/>
  <c r="BC116" i="49"/>
  <c r="BC165" i="49" s="1"/>
  <c r="BD116" i="49"/>
  <c r="BD165" i="49" s="1"/>
  <c r="BE116" i="49"/>
  <c r="BE165" i="49" s="1"/>
  <c r="BF116" i="49"/>
  <c r="BF165" i="49" s="1"/>
  <c r="BG116" i="49"/>
  <c r="BG165" i="49" s="1"/>
  <c r="BH116" i="49"/>
  <c r="BH165" i="49" s="1"/>
  <c r="BI116" i="49"/>
  <c r="BI165" i="49" s="1"/>
  <c r="BK165" i="49"/>
  <c r="AF117" i="49"/>
  <c r="AF166" i="49" s="1"/>
  <c r="AG117" i="49"/>
  <c r="AG166" i="49" s="1"/>
  <c r="AH117" i="49"/>
  <c r="AH166" i="49" s="1"/>
  <c r="AI117" i="49"/>
  <c r="AI166" i="49" s="1"/>
  <c r="AJ117" i="49"/>
  <c r="AJ166" i="49" s="1"/>
  <c r="AK117" i="49"/>
  <c r="AK166" i="49" s="1"/>
  <c r="AL117" i="49"/>
  <c r="AL166" i="49" s="1"/>
  <c r="AM117" i="49"/>
  <c r="AM166" i="49" s="1"/>
  <c r="AN117" i="49"/>
  <c r="AN166" i="49" s="1"/>
  <c r="AO117" i="49"/>
  <c r="AO166" i="49" s="1"/>
  <c r="AP117" i="49"/>
  <c r="AP166" i="49" s="1"/>
  <c r="AQ117" i="49"/>
  <c r="AQ166" i="49" s="1"/>
  <c r="AR117" i="49"/>
  <c r="AR166" i="49" s="1"/>
  <c r="AS117" i="49"/>
  <c r="AS166" i="49" s="1"/>
  <c r="AT117" i="49"/>
  <c r="AT166" i="49" s="1"/>
  <c r="AU117" i="49"/>
  <c r="AU166" i="49" s="1"/>
  <c r="AV117" i="49"/>
  <c r="AV166" i="49" s="1"/>
  <c r="AW117" i="49"/>
  <c r="AW166" i="49" s="1"/>
  <c r="AX117" i="49"/>
  <c r="AX166" i="49" s="1"/>
  <c r="AY117" i="49"/>
  <c r="AY166" i="49" s="1"/>
  <c r="AZ117" i="49"/>
  <c r="AZ166" i="49" s="1"/>
  <c r="BA117" i="49"/>
  <c r="BA166" i="49" s="1"/>
  <c r="BB117" i="49"/>
  <c r="BB166" i="49" s="1"/>
  <c r="BC117" i="49"/>
  <c r="BC166" i="49" s="1"/>
  <c r="BD117" i="49"/>
  <c r="BD166" i="49" s="1"/>
  <c r="BE117" i="49"/>
  <c r="BE166" i="49" s="1"/>
  <c r="BF117" i="49"/>
  <c r="BF166" i="49" s="1"/>
  <c r="BG117" i="49"/>
  <c r="BG166" i="49" s="1"/>
  <c r="BH117" i="49"/>
  <c r="BH166" i="49" s="1"/>
  <c r="BI117" i="49"/>
  <c r="BI166" i="49" s="1"/>
  <c r="BJ166" i="49"/>
  <c r="AF118" i="49"/>
  <c r="AF167" i="49" s="1"/>
  <c r="AG118" i="49"/>
  <c r="AG167" i="49" s="1"/>
  <c r="AH118" i="49"/>
  <c r="AH167" i="49" s="1"/>
  <c r="AI118" i="49"/>
  <c r="AI167" i="49" s="1"/>
  <c r="AJ118" i="49"/>
  <c r="AJ167" i="49" s="1"/>
  <c r="AK118" i="49"/>
  <c r="AK167" i="49" s="1"/>
  <c r="AL118" i="49"/>
  <c r="AL167" i="49" s="1"/>
  <c r="AM118" i="49"/>
  <c r="AM167" i="49" s="1"/>
  <c r="AN118" i="49"/>
  <c r="AN167" i="49" s="1"/>
  <c r="AO118" i="49"/>
  <c r="AO167" i="49" s="1"/>
  <c r="AP118" i="49"/>
  <c r="AP167" i="49" s="1"/>
  <c r="AQ118" i="49"/>
  <c r="AQ167" i="49" s="1"/>
  <c r="AR118" i="49"/>
  <c r="AR167" i="49" s="1"/>
  <c r="AS118" i="49"/>
  <c r="AS167" i="49" s="1"/>
  <c r="AT118" i="49"/>
  <c r="AT167" i="49" s="1"/>
  <c r="AU118" i="49"/>
  <c r="AU167" i="49" s="1"/>
  <c r="AV118" i="49"/>
  <c r="AV167" i="49" s="1"/>
  <c r="AW118" i="49"/>
  <c r="AW167" i="49" s="1"/>
  <c r="AX118" i="49"/>
  <c r="AX167" i="49" s="1"/>
  <c r="AY118" i="49"/>
  <c r="AY167" i="49" s="1"/>
  <c r="AZ118" i="49"/>
  <c r="AZ167" i="49" s="1"/>
  <c r="BA118" i="49"/>
  <c r="BA167" i="49" s="1"/>
  <c r="BB118" i="49"/>
  <c r="BB167" i="49" s="1"/>
  <c r="BC118" i="49"/>
  <c r="BC167" i="49" s="1"/>
  <c r="BD118" i="49"/>
  <c r="BD167" i="49" s="1"/>
  <c r="BE118" i="49"/>
  <c r="BE167" i="49" s="1"/>
  <c r="BF118" i="49"/>
  <c r="BF167" i="49" s="1"/>
  <c r="BG118" i="49"/>
  <c r="BG167" i="49" s="1"/>
  <c r="BH118" i="49"/>
  <c r="BH167" i="49" s="1"/>
  <c r="BI118" i="49"/>
  <c r="BI167" i="49" s="1"/>
  <c r="AF119" i="49"/>
  <c r="AF168" i="49" s="1"/>
  <c r="AG119" i="49"/>
  <c r="AG168" i="49" s="1"/>
  <c r="AH119" i="49"/>
  <c r="AH168" i="49" s="1"/>
  <c r="AI119" i="49"/>
  <c r="AI168" i="49" s="1"/>
  <c r="AJ119" i="49"/>
  <c r="AJ168" i="49" s="1"/>
  <c r="AK119" i="49"/>
  <c r="AK168" i="49" s="1"/>
  <c r="AL119" i="49"/>
  <c r="AL168" i="49" s="1"/>
  <c r="AM119" i="49"/>
  <c r="AM168" i="49" s="1"/>
  <c r="AN119" i="49"/>
  <c r="AN168" i="49" s="1"/>
  <c r="AO119" i="49"/>
  <c r="AO168" i="49" s="1"/>
  <c r="AP119" i="49"/>
  <c r="AP168" i="49" s="1"/>
  <c r="AQ119" i="49"/>
  <c r="AQ168" i="49" s="1"/>
  <c r="AR119" i="49"/>
  <c r="AR168" i="49" s="1"/>
  <c r="AS119" i="49"/>
  <c r="AS168" i="49" s="1"/>
  <c r="AT119" i="49"/>
  <c r="AT168" i="49" s="1"/>
  <c r="AU119" i="49"/>
  <c r="AU168" i="49" s="1"/>
  <c r="AV119" i="49"/>
  <c r="AV168" i="49" s="1"/>
  <c r="AW119" i="49"/>
  <c r="AW168" i="49" s="1"/>
  <c r="AX119" i="49"/>
  <c r="AX168" i="49" s="1"/>
  <c r="AY119" i="49"/>
  <c r="AY168" i="49" s="1"/>
  <c r="AZ119" i="49"/>
  <c r="AZ168" i="49" s="1"/>
  <c r="BA119" i="49"/>
  <c r="BA168" i="49" s="1"/>
  <c r="BB119" i="49"/>
  <c r="BB168" i="49" s="1"/>
  <c r="BC119" i="49"/>
  <c r="BC168" i="49" s="1"/>
  <c r="BD119" i="49"/>
  <c r="BD168" i="49" s="1"/>
  <c r="BE119" i="49"/>
  <c r="BE168" i="49" s="1"/>
  <c r="BF119" i="49"/>
  <c r="BF168" i="49" s="1"/>
  <c r="BG119" i="49"/>
  <c r="BG168" i="49" s="1"/>
  <c r="BH119" i="49"/>
  <c r="BH168" i="49" s="1"/>
  <c r="BI119" i="49"/>
  <c r="BI168" i="49" s="1"/>
  <c r="BJ168" i="49"/>
  <c r="AF120" i="49"/>
  <c r="AF169" i="49" s="1"/>
  <c r="AG120" i="49"/>
  <c r="AG169" i="49" s="1"/>
  <c r="AH120" i="49"/>
  <c r="AH169" i="49" s="1"/>
  <c r="AI120" i="49"/>
  <c r="AI169" i="49" s="1"/>
  <c r="AJ120" i="49"/>
  <c r="AJ169" i="49" s="1"/>
  <c r="AK120" i="49"/>
  <c r="AK169" i="49" s="1"/>
  <c r="AL120" i="49"/>
  <c r="AL169" i="49" s="1"/>
  <c r="AM120" i="49"/>
  <c r="AM169" i="49" s="1"/>
  <c r="AN120" i="49"/>
  <c r="AN169" i="49" s="1"/>
  <c r="AO120" i="49"/>
  <c r="AO169" i="49" s="1"/>
  <c r="AP120" i="49"/>
  <c r="AP169" i="49" s="1"/>
  <c r="AQ120" i="49"/>
  <c r="AQ169" i="49" s="1"/>
  <c r="AR120" i="49"/>
  <c r="AR169" i="49" s="1"/>
  <c r="AS120" i="49"/>
  <c r="AS169" i="49" s="1"/>
  <c r="AT120" i="49"/>
  <c r="AT169" i="49" s="1"/>
  <c r="AU120" i="49"/>
  <c r="AU169" i="49" s="1"/>
  <c r="AV120" i="49"/>
  <c r="AV169" i="49" s="1"/>
  <c r="AW120" i="49"/>
  <c r="AW169" i="49" s="1"/>
  <c r="AX120" i="49"/>
  <c r="AX169" i="49" s="1"/>
  <c r="AY120" i="49"/>
  <c r="AY169" i="49" s="1"/>
  <c r="AZ120" i="49"/>
  <c r="AZ169" i="49" s="1"/>
  <c r="BA120" i="49"/>
  <c r="BA169" i="49" s="1"/>
  <c r="BB120" i="49"/>
  <c r="BB169" i="49" s="1"/>
  <c r="BC120" i="49"/>
  <c r="BC169" i="49" s="1"/>
  <c r="BD120" i="49"/>
  <c r="BD169" i="49" s="1"/>
  <c r="BE120" i="49"/>
  <c r="BE169" i="49" s="1"/>
  <c r="BF120" i="49"/>
  <c r="BF169" i="49" s="1"/>
  <c r="BG120" i="49"/>
  <c r="BG169" i="49" s="1"/>
  <c r="BH120" i="49"/>
  <c r="BH169" i="49" s="1"/>
  <c r="BI120" i="49"/>
  <c r="BI169" i="49" s="1"/>
  <c r="BJ169" i="49"/>
  <c r="AF121" i="49"/>
  <c r="AF170" i="49" s="1"/>
  <c r="AG121" i="49"/>
  <c r="AG170" i="49" s="1"/>
  <c r="AH121" i="49"/>
  <c r="AH170" i="49" s="1"/>
  <c r="AI121" i="49"/>
  <c r="AI170" i="49" s="1"/>
  <c r="AJ121" i="49"/>
  <c r="AJ170" i="49" s="1"/>
  <c r="AK121" i="49"/>
  <c r="AK170" i="49" s="1"/>
  <c r="AL121" i="49"/>
  <c r="AL170" i="49" s="1"/>
  <c r="AM121" i="49"/>
  <c r="AM170" i="49" s="1"/>
  <c r="AN121" i="49"/>
  <c r="AN170" i="49" s="1"/>
  <c r="AO121" i="49"/>
  <c r="AO170" i="49" s="1"/>
  <c r="AP121" i="49"/>
  <c r="AP170" i="49" s="1"/>
  <c r="AQ121" i="49"/>
  <c r="AQ170" i="49" s="1"/>
  <c r="AR121" i="49"/>
  <c r="AR170" i="49" s="1"/>
  <c r="AS121" i="49"/>
  <c r="AS170" i="49" s="1"/>
  <c r="AT121" i="49"/>
  <c r="AT170" i="49" s="1"/>
  <c r="AU121" i="49"/>
  <c r="AU170" i="49" s="1"/>
  <c r="AV121" i="49"/>
  <c r="AV170" i="49" s="1"/>
  <c r="AW121" i="49"/>
  <c r="AW170" i="49" s="1"/>
  <c r="AX121" i="49"/>
  <c r="AX170" i="49" s="1"/>
  <c r="AY121" i="49"/>
  <c r="AY170" i="49" s="1"/>
  <c r="AZ121" i="49"/>
  <c r="AZ170" i="49" s="1"/>
  <c r="BA121" i="49"/>
  <c r="BA170" i="49" s="1"/>
  <c r="BB121" i="49"/>
  <c r="BB170" i="49" s="1"/>
  <c r="BC121" i="49"/>
  <c r="BC170" i="49" s="1"/>
  <c r="BD121" i="49"/>
  <c r="BD170" i="49" s="1"/>
  <c r="BE121" i="49"/>
  <c r="BE170" i="49" s="1"/>
  <c r="BF121" i="49"/>
  <c r="BF170" i="49" s="1"/>
  <c r="BG121" i="49"/>
  <c r="BG170" i="49" s="1"/>
  <c r="BH121" i="49"/>
  <c r="BH170" i="49" s="1"/>
  <c r="BI121" i="49"/>
  <c r="BI170" i="49" s="1"/>
  <c r="BK170" i="49"/>
  <c r="AF122" i="49"/>
  <c r="AF171" i="49" s="1"/>
  <c r="AG122" i="49"/>
  <c r="AG171" i="49" s="1"/>
  <c r="AH122" i="49"/>
  <c r="AH171" i="49" s="1"/>
  <c r="AI122" i="49"/>
  <c r="AI171" i="49" s="1"/>
  <c r="AJ122" i="49"/>
  <c r="AJ171" i="49" s="1"/>
  <c r="AK122" i="49"/>
  <c r="AK171" i="49" s="1"/>
  <c r="AL122" i="49"/>
  <c r="AL171" i="49" s="1"/>
  <c r="AM122" i="49"/>
  <c r="AM171" i="49" s="1"/>
  <c r="AN122" i="49"/>
  <c r="AN171" i="49" s="1"/>
  <c r="AO122" i="49"/>
  <c r="AO171" i="49" s="1"/>
  <c r="AP122" i="49"/>
  <c r="AP171" i="49" s="1"/>
  <c r="AQ122" i="49"/>
  <c r="AQ171" i="49" s="1"/>
  <c r="AR122" i="49"/>
  <c r="AR171" i="49" s="1"/>
  <c r="AS122" i="49"/>
  <c r="AS171" i="49" s="1"/>
  <c r="AT122" i="49"/>
  <c r="AT171" i="49" s="1"/>
  <c r="AU122" i="49"/>
  <c r="AU171" i="49" s="1"/>
  <c r="AV122" i="49"/>
  <c r="AV171" i="49" s="1"/>
  <c r="AW122" i="49"/>
  <c r="AW171" i="49" s="1"/>
  <c r="AX122" i="49"/>
  <c r="AX171" i="49" s="1"/>
  <c r="AY122" i="49"/>
  <c r="AY171" i="49" s="1"/>
  <c r="AZ122" i="49"/>
  <c r="AZ171" i="49" s="1"/>
  <c r="BA122" i="49"/>
  <c r="BA171" i="49" s="1"/>
  <c r="BB122" i="49"/>
  <c r="BB171" i="49" s="1"/>
  <c r="BC122" i="49"/>
  <c r="BC171" i="49" s="1"/>
  <c r="BD122" i="49"/>
  <c r="BD171" i="49" s="1"/>
  <c r="BE122" i="49"/>
  <c r="BE171" i="49" s="1"/>
  <c r="BF122" i="49"/>
  <c r="BF171" i="49" s="1"/>
  <c r="BG122" i="49"/>
  <c r="BG171" i="49" s="1"/>
  <c r="BH122" i="49"/>
  <c r="BH171" i="49" s="1"/>
  <c r="BI122" i="49"/>
  <c r="BI171" i="49" s="1"/>
  <c r="AF123" i="49"/>
  <c r="AF172" i="49" s="1"/>
  <c r="AG123" i="49"/>
  <c r="AG172" i="49" s="1"/>
  <c r="AH123" i="49"/>
  <c r="AH172" i="49" s="1"/>
  <c r="AI123" i="49"/>
  <c r="AI172" i="49" s="1"/>
  <c r="AJ123" i="49"/>
  <c r="AJ172" i="49" s="1"/>
  <c r="AK123" i="49"/>
  <c r="AK172" i="49" s="1"/>
  <c r="AL123" i="49"/>
  <c r="AL172" i="49" s="1"/>
  <c r="AM123" i="49"/>
  <c r="AM172" i="49" s="1"/>
  <c r="AN123" i="49"/>
  <c r="AN172" i="49" s="1"/>
  <c r="AO123" i="49"/>
  <c r="AO172" i="49" s="1"/>
  <c r="AP123" i="49"/>
  <c r="AP172" i="49" s="1"/>
  <c r="AQ123" i="49"/>
  <c r="AQ172" i="49" s="1"/>
  <c r="AR123" i="49"/>
  <c r="AR172" i="49" s="1"/>
  <c r="AS123" i="49"/>
  <c r="AS172" i="49" s="1"/>
  <c r="AT123" i="49"/>
  <c r="AT172" i="49" s="1"/>
  <c r="AU123" i="49"/>
  <c r="AU172" i="49" s="1"/>
  <c r="AV123" i="49"/>
  <c r="AV172" i="49" s="1"/>
  <c r="AW123" i="49"/>
  <c r="AW172" i="49" s="1"/>
  <c r="AX123" i="49"/>
  <c r="AX172" i="49" s="1"/>
  <c r="AY123" i="49"/>
  <c r="AY172" i="49" s="1"/>
  <c r="AZ123" i="49"/>
  <c r="AZ172" i="49" s="1"/>
  <c r="BA123" i="49"/>
  <c r="BA172" i="49" s="1"/>
  <c r="BB123" i="49"/>
  <c r="BB172" i="49" s="1"/>
  <c r="BC123" i="49"/>
  <c r="BC172" i="49" s="1"/>
  <c r="BD123" i="49"/>
  <c r="BD172" i="49" s="1"/>
  <c r="BE123" i="49"/>
  <c r="BE172" i="49" s="1"/>
  <c r="BF123" i="49"/>
  <c r="BF172" i="49" s="1"/>
  <c r="BG123" i="49"/>
  <c r="BG172" i="49" s="1"/>
  <c r="BH123" i="49"/>
  <c r="BH172" i="49" s="1"/>
  <c r="BI123" i="49"/>
  <c r="BI172" i="49" s="1"/>
  <c r="BJ172" i="49"/>
  <c r="AF124" i="49"/>
  <c r="AF173" i="49" s="1"/>
  <c r="AG124" i="49"/>
  <c r="AG173" i="49" s="1"/>
  <c r="AH124" i="49"/>
  <c r="AH173" i="49" s="1"/>
  <c r="AI124" i="49"/>
  <c r="AI173" i="49" s="1"/>
  <c r="AJ124" i="49"/>
  <c r="AJ173" i="49" s="1"/>
  <c r="AK124" i="49"/>
  <c r="AK173" i="49" s="1"/>
  <c r="AL124" i="49"/>
  <c r="AL173" i="49" s="1"/>
  <c r="AM124" i="49"/>
  <c r="AM173" i="49" s="1"/>
  <c r="AN124" i="49"/>
  <c r="AN173" i="49" s="1"/>
  <c r="AO124" i="49"/>
  <c r="AO173" i="49" s="1"/>
  <c r="AP124" i="49"/>
  <c r="AP173" i="49" s="1"/>
  <c r="AQ124" i="49"/>
  <c r="AQ173" i="49" s="1"/>
  <c r="AR124" i="49"/>
  <c r="AR173" i="49" s="1"/>
  <c r="AS124" i="49"/>
  <c r="AS173" i="49" s="1"/>
  <c r="AT124" i="49"/>
  <c r="AT173" i="49" s="1"/>
  <c r="AU124" i="49"/>
  <c r="AU173" i="49" s="1"/>
  <c r="AV124" i="49"/>
  <c r="AV173" i="49" s="1"/>
  <c r="AW124" i="49"/>
  <c r="AW173" i="49" s="1"/>
  <c r="AX124" i="49"/>
  <c r="AX173" i="49" s="1"/>
  <c r="AY124" i="49"/>
  <c r="AY173" i="49" s="1"/>
  <c r="AZ124" i="49"/>
  <c r="AZ173" i="49" s="1"/>
  <c r="BA124" i="49"/>
  <c r="BA173" i="49" s="1"/>
  <c r="BB124" i="49"/>
  <c r="BB173" i="49" s="1"/>
  <c r="BC124" i="49"/>
  <c r="BC173" i="49" s="1"/>
  <c r="BD124" i="49"/>
  <c r="BD173" i="49" s="1"/>
  <c r="BE124" i="49"/>
  <c r="BE173" i="49" s="1"/>
  <c r="BF124" i="49"/>
  <c r="BF173" i="49" s="1"/>
  <c r="BG124" i="49"/>
  <c r="BG173" i="49" s="1"/>
  <c r="BH124" i="49"/>
  <c r="BH173" i="49" s="1"/>
  <c r="BI124" i="49"/>
  <c r="BI173" i="49" s="1"/>
  <c r="AF125" i="49"/>
  <c r="AG125" i="49"/>
  <c r="AG174" i="49" s="1"/>
  <c r="AI125" i="49"/>
  <c r="AI174" i="49" s="1"/>
  <c r="AJ125" i="49"/>
  <c r="AJ174" i="49" s="1"/>
  <c r="AK125" i="49"/>
  <c r="AK174" i="49" s="1"/>
  <c r="AL125" i="49"/>
  <c r="AL174" i="49" s="1"/>
  <c r="AM125" i="49"/>
  <c r="AM174" i="49" s="1"/>
  <c r="AN125" i="49"/>
  <c r="AN174" i="49" s="1"/>
  <c r="AO125" i="49"/>
  <c r="AO174" i="49" s="1"/>
  <c r="AP125" i="49"/>
  <c r="AP174" i="49" s="1"/>
  <c r="AQ125" i="49"/>
  <c r="AQ174" i="49" s="1"/>
  <c r="AR125" i="49"/>
  <c r="AR174" i="49" s="1"/>
  <c r="AS125" i="49"/>
  <c r="AS174" i="49" s="1"/>
  <c r="AT125" i="49"/>
  <c r="AT174" i="49" s="1"/>
  <c r="AU125" i="49"/>
  <c r="AU174" i="49" s="1"/>
  <c r="AV125" i="49"/>
  <c r="AV174" i="49" s="1"/>
  <c r="AW125" i="49"/>
  <c r="AW174" i="49" s="1"/>
  <c r="AX125" i="49"/>
  <c r="AX174" i="49" s="1"/>
  <c r="AY125" i="49"/>
  <c r="AY174" i="49" s="1"/>
  <c r="AZ125" i="49"/>
  <c r="AZ174" i="49" s="1"/>
  <c r="BA125" i="49"/>
  <c r="BA174" i="49" s="1"/>
  <c r="BB125" i="49"/>
  <c r="BB174" i="49" s="1"/>
  <c r="BC125" i="49"/>
  <c r="BC174" i="49" s="1"/>
  <c r="BD125" i="49"/>
  <c r="BD174" i="49" s="1"/>
  <c r="BE125" i="49"/>
  <c r="BE174" i="49" s="1"/>
  <c r="BF125" i="49"/>
  <c r="BF174" i="49" s="1"/>
  <c r="BG125" i="49"/>
  <c r="BG174" i="49" s="1"/>
  <c r="BH125" i="49"/>
  <c r="BH174" i="49" s="1"/>
  <c r="BI125" i="49"/>
  <c r="BI174" i="49" s="1"/>
  <c r="BJ174" i="49"/>
  <c r="BK174" i="49"/>
  <c r="AG81" i="49"/>
  <c r="AG130" i="49" s="1"/>
  <c r="AH81" i="49"/>
  <c r="AH130" i="49" s="1"/>
  <c r="AI81" i="49"/>
  <c r="AI130" i="49" s="1"/>
  <c r="AJ81" i="49"/>
  <c r="AJ130" i="49" s="1"/>
  <c r="AK81" i="49"/>
  <c r="AK130" i="49" s="1"/>
  <c r="AL81" i="49"/>
  <c r="AL130" i="49" s="1"/>
  <c r="AM81" i="49"/>
  <c r="AM130" i="49" s="1"/>
  <c r="AN81" i="49"/>
  <c r="AN130" i="49" s="1"/>
  <c r="AO81" i="49"/>
  <c r="AO130" i="49" s="1"/>
  <c r="AP81" i="49"/>
  <c r="AP130" i="49" s="1"/>
  <c r="AQ81" i="49"/>
  <c r="AQ130" i="49" s="1"/>
  <c r="AR81" i="49"/>
  <c r="AR130" i="49" s="1"/>
  <c r="AS81" i="49"/>
  <c r="AS130" i="49" s="1"/>
  <c r="AT81" i="49"/>
  <c r="AT130" i="49" s="1"/>
  <c r="AU81" i="49"/>
  <c r="AU130" i="49" s="1"/>
  <c r="AV81" i="49"/>
  <c r="AV130" i="49" s="1"/>
  <c r="AW81" i="49"/>
  <c r="AW130" i="49" s="1"/>
  <c r="AX81" i="49"/>
  <c r="AX130" i="49" s="1"/>
  <c r="AY81" i="49"/>
  <c r="AY130" i="49" s="1"/>
  <c r="AZ81" i="49"/>
  <c r="AZ130" i="49" s="1"/>
  <c r="BA81" i="49"/>
  <c r="BA130" i="49" s="1"/>
  <c r="BB81" i="49"/>
  <c r="BB130" i="49" s="1"/>
  <c r="BC81" i="49"/>
  <c r="BC130" i="49" s="1"/>
  <c r="BD81" i="49"/>
  <c r="BD130" i="49" s="1"/>
  <c r="BE81" i="49"/>
  <c r="BE130" i="49" s="1"/>
  <c r="BF81" i="49"/>
  <c r="BF130" i="49" s="1"/>
  <c r="BG81" i="49"/>
  <c r="BG130" i="49" s="1"/>
  <c r="BH81" i="49"/>
  <c r="BH130" i="49" s="1"/>
  <c r="BI81" i="49"/>
  <c r="BI130" i="49" s="1"/>
  <c r="BJ81" i="49"/>
  <c r="BJ130" i="49" s="1"/>
  <c r="E195" i="50" a="1"/>
  <c r="E195" i="50" s="1"/>
  <c r="C195" i="50" a="1"/>
  <c r="C195" i="50" s="1"/>
  <c r="E194" i="50" a="1"/>
  <c r="E194" i="50" s="1"/>
  <c r="C194" i="50" a="1"/>
  <c r="C194" i="50" s="1"/>
  <c r="E193" i="50" a="1"/>
  <c r="E193" i="50" s="1"/>
  <c r="E192" i="50" a="1"/>
  <c r="E192" i="50" s="1"/>
  <c r="BK190" i="50" a="1"/>
  <c r="BK190" i="50" s="1"/>
  <c r="BL190" i="50" a="1"/>
  <c r="BL190" i="50" s="1"/>
  <c r="BM190" i="50" a="1"/>
  <c r="BM190" i="50" s="1"/>
  <c r="BN190" i="50" a="1"/>
  <c r="BN190" i="50" s="1"/>
  <c r="BO190" i="50" a="1"/>
  <c r="BO190" i="50" s="1"/>
  <c r="BP190" i="50" a="1"/>
  <c r="BP190" i="50" s="1"/>
  <c r="BQ190" i="50" a="1"/>
  <c r="BQ190" i="50" s="1"/>
  <c r="BR190" i="50" a="1"/>
  <c r="BR190" i="50" s="1"/>
  <c r="BS190" i="50" a="1"/>
  <c r="BS190" i="50" s="1"/>
  <c r="BT190" i="50" a="1"/>
  <c r="BT190" i="50" s="1"/>
  <c r="BU190" i="50" a="1"/>
  <c r="BU190" i="50" s="1"/>
  <c r="BV190" i="50" a="1"/>
  <c r="BV190" i="50" s="1"/>
  <c r="BW190" i="50" a="1"/>
  <c r="BW190" i="50" s="1"/>
  <c r="BX190" i="50" a="1"/>
  <c r="BX190" i="50" s="1"/>
  <c r="BY190" i="50" a="1"/>
  <c r="BY190" i="50" s="1"/>
  <c r="BZ190" i="50" a="1"/>
  <c r="BZ190" i="50" s="1"/>
  <c r="CA190" i="50" a="1"/>
  <c r="CA190" i="50" s="1"/>
  <c r="BJ186" i="50"/>
  <c r="BK186" i="50"/>
  <c r="BL186" i="50"/>
  <c r="BM186" i="50"/>
  <c r="BN186" i="50"/>
  <c r="BO186" i="50"/>
  <c r="BP186" i="50"/>
  <c r="BQ186" i="50"/>
  <c r="BR186" i="50"/>
  <c r="BS186" i="50"/>
  <c r="BT186" i="50"/>
  <c r="BU186" i="50"/>
  <c r="BV186" i="50"/>
  <c r="BW186" i="50"/>
  <c r="BX186" i="50"/>
  <c r="BY186" i="50"/>
  <c r="BZ186" i="50"/>
  <c r="CA186" i="50"/>
  <c r="BJ187" i="50"/>
  <c r="BK187" i="50"/>
  <c r="BL187" i="50"/>
  <c r="BM187" i="50"/>
  <c r="BN187" i="50"/>
  <c r="BO187" i="50"/>
  <c r="BP187" i="50"/>
  <c r="BQ187" i="50"/>
  <c r="BR187" i="50"/>
  <c r="BS187" i="50"/>
  <c r="BT187" i="50"/>
  <c r="BU187" i="50"/>
  <c r="BV187" i="50"/>
  <c r="BW187" i="50"/>
  <c r="BX187" i="50"/>
  <c r="BY187" i="50"/>
  <c r="BZ187" i="50"/>
  <c r="CA187" i="50"/>
  <c r="BK185" i="50"/>
  <c r="BL185" i="50"/>
  <c r="BM185" i="50"/>
  <c r="BN185" i="50"/>
  <c r="BO185" i="50"/>
  <c r="BP185" i="50"/>
  <c r="BQ185" i="50"/>
  <c r="BR185" i="50"/>
  <c r="BS185" i="50"/>
  <c r="BT185" i="50"/>
  <c r="BU185" i="50"/>
  <c r="BV185" i="50"/>
  <c r="BW185" i="50"/>
  <c r="BX185" i="50"/>
  <c r="BY185" i="50"/>
  <c r="BZ185" i="50"/>
  <c r="CA185" i="50"/>
  <c r="BJ144" i="50"/>
  <c r="BK144" i="50"/>
  <c r="BL144" i="50"/>
  <c r="BM144" i="50"/>
  <c r="BN144" i="50"/>
  <c r="BO144" i="50"/>
  <c r="BP144" i="50"/>
  <c r="BQ144" i="50"/>
  <c r="BR144" i="50"/>
  <c r="BS144" i="50"/>
  <c r="BT144" i="50"/>
  <c r="BU144" i="50"/>
  <c r="BV144" i="50"/>
  <c r="BW144" i="50"/>
  <c r="BX144" i="50"/>
  <c r="BY144" i="50"/>
  <c r="BZ144" i="50"/>
  <c r="CA144" i="50"/>
  <c r="BJ145" i="50"/>
  <c r="BK145" i="50"/>
  <c r="BL145" i="50"/>
  <c r="BM145" i="50"/>
  <c r="BN145" i="50"/>
  <c r="BO145" i="50"/>
  <c r="BP145" i="50"/>
  <c r="BQ145" i="50"/>
  <c r="BR145" i="50"/>
  <c r="BS145" i="50"/>
  <c r="BT145" i="50"/>
  <c r="BU145" i="50"/>
  <c r="BV145" i="50"/>
  <c r="BW145" i="50"/>
  <c r="BX145" i="50"/>
  <c r="BY145" i="50"/>
  <c r="BZ145" i="50"/>
  <c r="CA145" i="50"/>
  <c r="BJ146" i="50"/>
  <c r="BK146" i="50"/>
  <c r="BL146" i="50"/>
  <c r="BM146" i="50"/>
  <c r="BN146" i="50"/>
  <c r="BO146" i="50"/>
  <c r="BP146" i="50"/>
  <c r="BQ146" i="50"/>
  <c r="BR146" i="50"/>
  <c r="BS146" i="50"/>
  <c r="BT146" i="50"/>
  <c r="BU146" i="50"/>
  <c r="BV146" i="50"/>
  <c r="BW146" i="50"/>
  <c r="BX146" i="50"/>
  <c r="BY146" i="50"/>
  <c r="BZ146" i="50"/>
  <c r="CA146" i="50"/>
  <c r="BJ147" i="50"/>
  <c r="BK147" i="50"/>
  <c r="BL147" i="50"/>
  <c r="BM147" i="50"/>
  <c r="BN147" i="50"/>
  <c r="BO147" i="50"/>
  <c r="BP147" i="50"/>
  <c r="BQ147" i="50"/>
  <c r="BR147" i="50"/>
  <c r="BS147" i="50"/>
  <c r="BT147" i="50"/>
  <c r="BU147" i="50"/>
  <c r="BV147" i="50"/>
  <c r="BW147" i="50"/>
  <c r="BX147" i="50"/>
  <c r="BY147" i="50"/>
  <c r="BZ147" i="50"/>
  <c r="CA147" i="50"/>
  <c r="BJ148" i="50"/>
  <c r="BK148" i="50"/>
  <c r="BL148" i="50"/>
  <c r="BM148" i="50"/>
  <c r="BN148" i="50"/>
  <c r="BO148" i="50"/>
  <c r="BP148" i="50"/>
  <c r="BQ148" i="50"/>
  <c r="BR148" i="50"/>
  <c r="BS148" i="50"/>
  <c r="BT148" i="50"/>
  <c r="BU148" i="50"/>
  <c r="BV148" i="50"/>
  <c r="BW148" i="50"/>
  <c r="BX148" i="50"/>
  <c r="BY148" i="50"/>
  <c r="BZ148" i="50"/>
  <c r="CA148" i="50"/>
  <c r="BJ149" i="50"/>
  <c r="BK149" i="50"/>
  <c r="BL149" i="50"/>
  <c r="BM149" i="50"/>
  <c r="BN149" i="50"/>
  <c r="BO149" i="50"/>
  <c r="BP149" i="50"/>
  <c r="BQ149" i="50"/>
  <c r="BR149" i="50"/>
  <c r="BS149" i="50"/>
  <c r="BT149" i="50"/>
  <c r="BU149" i="50"/>
  <c r="BV149" i="50"/>
  <c r="BW149" i="50"/>
  <c r="BX149" i="50"/>
  <c r="BY149" i="50"/>
  <c r="BZ149" i="50"/>
  <c r="CA149" i="50"/>
  <c r="BJ150" i="50"/>
  <c r="BK150" i="50"/>
  <c r="BL150" i="50"/>
  <c r="BM150" i="50"/>
  <c r="BN150" i="50"/>
  <c r="BO150" i="50"/>
  <c r="BP150" i="50"/>
  <c r="BQ150" i="50"/>
  <c r="BR150" i="50"/>
  <c r="BS150" i="50"/>
  <c r="BT150" i="50"/>
  <c r="BU150" i="50"/>
  <c r="BV150" i="50"/>
  <c r="BW150" i="50"/>
  <c r="BX150" i="50"/>
  <c r="BY150" i="50"/>
  <c r="BZ150" i="50"/>
  <c r="CA150" i="50"/>
  <c r="BJ151" i="50"/>
  <c r="BK151" i="50"/>
  <c r="BL151" i="50"/>
  <c r="BM151" i="50"/>
  <c r="BN151" i="50"/>
  <c r="BO151" i="50"/>
  <c r="BP151" i="50"/>
  <c r="BQ151" i="50"/>
  <c r="BR151" i="50"/>
  <c r="BS151" i="50"/>
  <c r="BT151" i="50"/>
  <c r="BU151" i="50"/>
  <c r="BV151" i="50"/>
  <c r="BW151" i="50"/>
  <c r="BX151" i="50"/>
  <c r="BY151" i="50"/>
  <c r="BZ151" i="50"/>
  <c r="CA151" i="50"/>
  <c r="BJ152" i="50"/>
  <c r="BK152" i="50"/>
  <c r="BL152" i="50"/>
  <c r="BM152" i="50"/>
  <c r="BN152" i="50"/>
  <c r="BO152" i="50"/>
  <c r="BP152" i="50"/>
  <c r="BQ152" i="50"/>
  <c r="BR152" i="50"/>
  <c r="BS152" i="50"/>
  <c r="BT152" i="50"/>
  <c r="BU152" i="50"/>
  <c r="BV152" i="50"/>
  <c r="BW152" i="50"/>
  <c r="BX152" i="50"/>
  <c r="BY152" i="50"/>
  <c r="BZ152" i="50"/>
  <c r="CA152" i="50"/>
  <c r="BJ153" i="50"/>
  <c r="BK153" i="50"/>
  <c r="BL153" i="50"/>
  <c r="BM153" i="50"/>
  <c r="BN153" i="50"/>
  <c r="BO153" i="50"/>
  <c r="BP153" i="50"/>
  <c r="BQ153" i="50"/>
  <c r="BR153" i="50"/>
  <c r="BS153" i="50"/>
  <c r="BT153" i="50"/>
  <c r="BU153" i="50"/>
  <c r="BV153" i="50"/>
  <c r="BW153" i="50"/>
  <c r="BX153" i="50"/>
  <c r="BY153" i="50"/>
  <c r="BZ153" i="50"/>
  <c r="CA153" i="50"/>
  <c r="BJ154" i="50"/>
  <c r="BK154" i="50"/>
  <c r="BL154" i="50"/>
  <c r="BM154" i="50"/>
  <c r="BN154" i="50"/>
  <c r="BO154" i="50"/>
  <c r="BP154" i="50"/>
  <c r="BQ154" i="50"/>
  <c r="BR154" i="50"/>
  <c r="BS154" i="50"/>
  <c r="BT154" i="50"/>
  <c r="BU154" i="50"/>
  <c r="BV154" i="50"/>
  <c r="BW154" i="50"/>
  <c r="BX154" i="50"/>
  <c r="BY154" i="50"/>
  <c r="BZ154" i="50"/>
  <c r="CA154" i="50"/>
  <c r="BJ155" i="50"/>
  <c r="BK155" i="50"/>
  <c r="BL155" i="50"/>
  <c r="BM155" i="50"/>
  <c r="BN155" i="50"/>
  <c r="BO155" i="50"/>
  <c r="BP155" i="50"/>
  <c r="BQ155" i="50"/>
  <c r="BR155" i="50"/>
  <c r="BS155" i="50"/>
  <c r="BT155" i="50"/>
  <c r="BU155" i="50"/>
  <c r="BV155" i="50"/>
  <c r="BW155" i="50"/>
  <c r="BX155" i="50"/>
  <c r="BY155" i="50"/>
  <c r="BZ155" i="50"/>
  <c r="CA155" i="50"/>
  <c r="BJ156" i="50"/>
  <c r="BK156" i="50"/>
  <c r="BL156" i="50"/>
  <c r="BM156" i="50"/>
  <c r="BN156" i="50"/>
  <c r="BO156" i="50"/>
  <c r="BP156" i="50"/>
  <c r="BQ156" i="50"/>
  <c r="BR156" i="50"/>
  <c r="BS156" i="50"/>
  <c r="BT156" i="50"/>
  <c r="BU156" i="50"/>
  <c r="BV156" i="50"/>
  <c r="BW156" i="50"/>
  <c r="BX156" i="50"/>
  <c r="BY156" i="50"/>
  <c r="BZ156" i="50"/>
  <c r="CA156" i="50"/>
  <c r="BJ157" i="50"/>
  <c r="BK157" i="50"/>
  <c r="BL157" i="50"/>
  <c r="BM157" i="50"/>
  <c r="BN157" i="50"/>
  <c r="BO157" i="50"/>
  <c r="BP157" i="50"/>
  <c r="BQ157" i="50"/>
  <c r="BR157" i="50"/>
  <c r="BS157" i="50"/>
  <c r="BT157" i="50"/>
  <c r="BU157" i="50"/>
  <c r="BV157" i="50"/>
  <c r="BW157" i="50"/>
  <c r="BX157" i="50"/>
  <c r="BY157" i="50"/>
  <c r="BZ157" i="50"/>
  <c r="CA157" i="50"/>
  <c r="BJ158" i="50"/>
  <c r="BK158" i="50"/>
  <c r="BL158" i="50"/>
  <c r="BM158" i="50"/>
  <c r="BN158" i="50"/>
  <c r="BO158" i="50"/>
  <c r="BP158" i="50"/>
  <c r="BQ158" i="50"/>
  <c r="BR158" i="50"/>
  <c r="BS158" i="50"/>
  <c r="BT158" i="50"/>
  <c r="BU158" i="50"/>
  <c r="BV158" i="50"/>
  <c r="BW158" i="50"/>
  <c r="BX158" i="50"/>
  <c r="BY158" i="50"/>
  <c r="BZ158" i="50"/>
  <c r="CA158" i="50"/>
  <c r="BJ159" i="50"/>
  <c r="BK159" i="50"/>
  <c r="BL159" i="50"/>
  <c r="BM159" i="50"/>
  <c r="BN159" i="50"/>
  <c r="BO159" i="50"/>
  <c r="BP159" i="50"/>
  <c r="BQ159" i="50"/>
  <c r="BR159" i="50"/>
  <c r="BS159" i="50"/>
  <c r="BT159" i="50"/>
  <c r="BU159" i="50"/>
  <c r="BV159" i="50"/>
  <c r="BW159" i="50"/>
  <c r="BX159" i="50"/>
  <c r="BY159" i="50"/>
  <c r="BZ159" i="50"/>
  <c r="CA159" i="50"/>
  <c r="BJ160" i="50"/>
  <c r="BK160" i="50"/>
  <c r="BL160" i="50"/>
  <c r="BM160" i="50"/>
  <c r="BN160" i="50"/>
  <c r="BO160" i="50"/>
  <c r="BP160" i="50"/>
  <c r="BQ160" i="50"/>
  <c r="BR160" i="50"/>
  <c r="BS160" i="50"/>
  <c r="BT160" i="50"/>
  <c r="BU160" i="50"/>
  <c r="BV160" i="50"/>
  <c r="BW160" i="50"/>
  <c r="BX160" i="50"/>
  <c r="BY160" i="50"/>
  <c r="BZ160" i="50"/>
  <c r="CA160" i="50"/>
  <c r="BJ161" i="50"/>
  <c r="BK161" i="50"/>
  <c r="BL161" i="50"/>
  <c r="BM161" i="50"/>
  <c r="BN161" i="50"/>
  <c r="BO161" i="50"/>
  <c r="BP161" i="50"/>
  <c r="BQ161" i="50"/>
  <c r="BR161" i="50"/>
  <c r="BS161" i="50"/>
  <c r="BT161" i="50"/>
  <c r="BU161" i="50"/>
  <c r="BV161" i="50"/>
  <c r="BW161" i="50"/>
  <c r="BX161" i="50"/>
  <c r="BY161" i="50"/>
  <c r="BZ161" i="50"/>
  <c r="CA161" i="50"/>
  <c r="BJ162" i="50"/>
  <c r="BK162" i="50"/>
  <c r="BL162" i="50"/>
  <c r="BM162" i="50"/>
  <c r="BN162" i="50"/>
  <c r="BO162" i="50"/>
  <c r="BP162" i="50"/>
  <c r="BQ162" i="50"/>
  <c r="BR162" i="50"/>
  <c r="BS162" i="50"/>
  <c r="BT162" i="50"/>
  <c r="BU162" i="50"/>
  <c r="BV162" i="50"/>
  <c r="BW162" i="50"/>
  <c r="BX162" i="50"/>
  <c r="BY162" i="50"/>
  <c r="BZ162" i="50"/>
  <c r="CA162" i="50"/>
  <c r="BJ163" i="50"/>
  <c r="BK163" i="50"/>
  <c r="BL163" i="50"/>
  <c r="BM163" i="50"/>
  <c r="BN163" i="50"/>
  <c r="BO163" i="50"/>
  <c r="BP163" i="50"/>
  <c r="BQ163" i="50"/>
  <c r="BR163" i="50"/>
  <c r="BS163" i="50"/>
  <c r="BT163" i="50"/>
  <c r="BU163" i="50"/>
  <c r="BV163" i="50"/>
  <c r="BW163" i="50"/>
  <c r="BX163" i="50"/>
  <c r="BY163" i="50"/>
  <c r="BZ163" i="50"/>
  <c r="CA163" i="50"/>
  <c r="BJ164" i="50"/>
  <c r="BK164" i="50"/>
  <c r="BL164" i="50"/>
  <c r="BM164" i="50"/>
  <c r="BN164" i="50"/>
  <c r="BO164" i="50"/>
  <c r="BP164" i="50"/>
  <c r="BQ164" i="50"/>
  <c r="BR164" i="50"/>
  <c r="BS164" i="50"/>
  <c r="BT164" i="50"/>
  <c r="BU164" i="50"/>
  <c r="BV164" i="50"/>
  <c r="BW164" i="50"/>
  <c r="BX164" i="50"/>
  <c r="BY164" i="50"/>
  <c r="BZ164" i="50"/>
  <c r="CA164" i="50"/>
  <c r="BJ165" i="50"/>
  <c r="BK165" i="50"/>
  <c r="BL165" i="50"/>
  <c r="BM165" i="50"/>
  <c r="BN165" i="50"/>
  <c r="BO165" i="50"/>
  <c r="BP165" i="50"/>
  <c r="BQ165" i="50"/>
  <c r="BR165" i="50"/>
  <c r="BS165" i="50"/>
  <c r="BT165" i="50"/>
  <c r="BU165" i="50"/>
  <c r="BV165" i="50"/>
  <c r="BW165" i="50"/>
  <c r="BX165" i="50"/>
  <c r="BY165" i="50"/>
  <c r="BZ165" i="50"/>
  <c r="CA165" i="50"/>
  <c r="BJ166" i="50"/>
  <c r="BK166" i="50"/>
  <c r="BL166" i="50"/>
  <c r="BM166" i="50"/>
  <c r="BN166" i="50"/>
  <c r="BO166" i="50"/>
  <c r="BP166" i="50"/>
  <c r="BQ166" i="50"/>
  <c r="BR166" i="50"/>
  <c r="BS166" i="50"/>
  <c r="BT166" i="50"/>
  <c r="BU166" i="50"/>
  <c r="BV166" i="50"/>
  <c r="BW166" i="50"/>
  <c r="BX166" i="50"/>
  <c r="BY166" i="50"/>
  <c r="BZ166" i="50"/>
  <c r="CA166" i="50"/>
  <c r="BJ167" i="50"/>
  <c r="BK167" i="50"/>
  <c r="BL167" i="50"/>
  <c r="BM167" i="50"/>
  <c r="BN167" i="50"/>
  <c r="BO167" i="50"/>
  <c r="BP167" i="50"/>
  <c r="BQ167" i="50"/>
  <c r="BR167" i="50"/>
  <c r="BS167" i="50"/>
  <c r="BT167" i="50"/>
  <c r="BU167" i="50"/>
  <c r="BV167" i="50"/>
  <c r="BW167" i="50"/>
  <c r="BX167" i="50"/>
  <c r="BY167" i="50"/>
  <c r="BZ167" i="50"/>
  <c r="CA167" i="50"/>
  <c r="BJ168" i="50"/>
  <c r="BK168" i="50"/>
  <c r="BL168" i="50"/>
  <c r="BM168" i="50"/>
  <c r="BN168" i="50"/>
  <c r="BO168" i="50"/>
  <c r="BP168" i="50"/>
  <c r="BQ168" i="50"/>
  <c r="BR168" i="50"/>
  <c r="BS168" i="50"/>
  <c r="BT168" i="50"/>
  <c r="BU168" i="50"/>
  <c r="BV168" i="50"/>
  <c r="BW168" i="50"/>
  <c r="BX168" i="50"/>
  <c r="BY168" i="50"/>
  <c r="BZ168" i="50"/>
  <c r="CA168" i="50"/>
  <c r="BJ169" i="50"/>
  <c r="BK169" i="50"/>
  <c r="BL169" i="50"/>
  <c r="BM169" i="50"/>
  <c r="BN169" i="50"/>
  <c r="BO169" i="50"/>
  <c r="BP169" i="50"/>
  <c r="BQ169" i="50"/>
  <c r="BR169" i="50"/>
  <c r="BS169" i="50"/>
  <c r="BT169" i="50"/>
  <c r="BU169" i="50"/>
  <c r="BV169" i="50"/>
  <c r="BW169" i="50"/>
  <c r="BX169" i="50"/>
  <c r="BY169" i="50"/>
  <c r="BZ169" i="50"/>
  <c r="CA169" i="50"/>
  <c r="BJ170" i="50"/>
  <c r="BK170" i="50"/>
  <c r="BL170" i="50"/>
  <c r="BM170" i="50"/>
  <c r="BN170" i="50"/>
  <c r="BO170" i="50"/>
  <c r="BP170" i="50"/>
  <c r="BQ170" i="50"/>
  <c r="BR170" i="50"/>
  <c r="BS170" i="50"/>
  <c r="BT170" i="50"/>
  <c r="BU170" i="50"/>
  <c r="BV170" i="50"/>
  <c r="BW170" i="50"/>
  <c r="BX170" i="50"/>
  <c r="BY170" i="50"/>
  <c r="BZ170" i="50"/>
  <c r="CA170" i="50"/>
  <c r="BJ171" i="50"/>
  <c r="BK171" i="50"/>
  <c r="BL171" i="50"/>
  <c r="BM171" i="50"/>
  <c r="BN171" i="50"/>
  <c r="BO171" i="50"/>
  <c r="BP171" i="50"/>
  <c r="BQ171" i="50"/>
  <c r="BR171" i="50"/>
  <c r="BS171" i="50"/>
  <c r="BT171" i="50"/>
  <c r="BU171" i="50"/>
  <c r="BV171" i="50"/>
  <c r="BW171" i="50"/>
  <c r="BX171" i="50"/>
  <c r="BY171" i="50"/>
  <c r="BZ171" i="50"/>
  <c r="CA171" i="50"/>
  <c r="BJ172" i="50"/>
  <c r="BK172" i="50"/>
  <c r="BL172" i="50"/>
  <c r="BM172" i="50"/>
  <c r="BN172" i="50"/>
  <c r="BO172" i="50"/>
  <c r="BP172" i="50"/>
  <c r="BQ172" i="50"/>
  <c r="BR172" i="50"/>
  <c r="BS172" i="50"/>
  <c r="BT172" i="50"/>
  <c r="BU172" i="50"/>
  <c r="BV172" i="50"/>
  <c r="BW172" i="50"/>
  <c r="BX172" i="50"/>
  <c r="BY172" i="50"/>
  <c r="BZ172" i="50"/>
  <c r="CA172" i="50"/>
  <c r="BJ173" i="50"/>
  <c r="BK173" i="50"/>
  <c r="BL173" i="50"/>
  <c r="BM173" i="50"/>
  <c r="BN173" i="50"/>
  <c r="BO173" i="50"/>
  <c r="BP173" i="50"/>
  <c r="BQ173" i="50"/>
  <c r="BR173" i="50"/>
  <c r="BS173" i="50"/>
  <c r="BT173" i="50"/>
  <c r="BU173" i="50"/>
  <c r="BV173" i="50"/>
  <c r="BW173" i="50"/>
  <c r="BX173" i="50"/>
  <c r="BY173" i="50"/>
  <c r="BZ173" i="50"/>
  <c r="CA173" i="50"/>
  <c r="BJ174" i="50"/>
  <c r="BK174" i="50"/>
  <c r="BL174" i="50"/>
  <c r="BM174" i="50"/>
  <c r="BN174" i="50"/>
  <c r="BO174" i="50"/>
  <c r="BP174" i="50"/>
  <c r="BQ174" i="50"/>
  <c r="BR174" i="50"/>
  <c r="BS174" i="50"/>
  <c r="BT174" i="50"/>
  <c r="BU174" i="50"/>
  <c r="BV174" i="50"/>
  <c r="BW174" i="50"/>
  <c r="BX174" i="50"/>
  <c r="BY174" i="50"/>
  <c r="BZ174" i="50"/>
  <c r="CA174" i="50"/>
  <c r="BJ175" i="50"/>
  <c r="BK175" i="50"/>
  <c r="BL175" i="50"/>
  <c r="BM175" i="50"/>
  <c r="BN175" i="50"/>
  <c r="BO175" i="50"/>
  <c r="BP175" i="50"/>
  <c r="BQ175" i="50"/>
  <c r="BR175" i="50"/>
  <c r="BS175" i="50"/>
  <c r="BT175" i="50"/>
  <c r="BU175" i="50"/>
  <c r="BV175" i="50"/>
  <c r="BW175" i="50"/>
  <c r="BX175" i="50"/>
  <c r="BY175" i="50"/>
  <c r="BZ175" i="50"/>
  <c r="CA175" i="50"/>
  <c r="BJ176" i="50"/>
  <c r="BK176" i="50"/>
  <c r="BL176" i="50"/>
  <c r="BM176" i="50"/>
  <c r="BN176" i="50"/>
  <c r="BO176" i="50"/>
  <c r="BP176" i="50"/>
  <c r="BQ176" i="50"/>
  <c r="BR176" i="50"/>
  <c r="BS176" i="50"/>
  <c r="BT176" i="50"/>
  <c r="BU176" i="50"/>
  <c r="BV176" i="50"/>
  <c r="BW176" i="50"/>
  <c r="BX176" i="50"/>
  <c r="BY176" i="50"/>
  <c r="BZ176" i="50"/>
  <c r="CA176" i="50"/>
  <c r="BJ177" i="50"/>
  <c r="BK177" i="50"/>
  <c r="BL177" i="50"/>
  <c r="BM177" i="50"/>
  <c r="BN177" i="50"/>
  <c r="BO177" i="50"/>
  <c r="BP177" i="50"/>
  <c r="BQ177" i="50"/>
  <c r="BR177" i="50"/>
  <c r="BS177" i="50"/>
  <c r="BT177" i="50"/>
  <c r="BU177" i="50"/>
  <c r="BV177" i="50"/>
  <c r="BW177" i="50"/>
  <c r="BX177" i="50"/>
  <c r="BY177" i="50"/>
  <c r="BZ177" i="50"/>
  <c r="CA177" i="50"/>
  <c r="BJ178" i="50"/>
  <c r="BK178" i="50"/>
  <c r="BL178" i="50"/>
  <c r="BM178" i="50"/>
  <c r="BN178" i="50"/>
  <c r="BO178" i="50"/>
  <c r="BP178" i="50"/>
  <c r="BQ178" i="50"/>
  <c r="BR178" i="50"/>
  <c r="BS178" i="50"/>
  <c r="BT178" i="50"/>
  <c r="BU178" i="50"/>
  <c r="BV178" i="50"/>
  <c r="BW178" i="50"/>
  <c r="BX178" i="50"/>
  <c r="BY178" i="50"/>
  <c r="BZ178" i="50"/>
  <c r="CA178" i="50"/>
  <c r="BJ179" i="50"/>
  <c r="BK179" i="50"/>
  <c r="BL179" i="50"/>
  <c r="BM179" i="50"/>
  <c r="BN179" i="50"/>
  <c r="BO179" i="50"/>
  <c r="BP179" i="50"/>
  <c r="BQ179" i="50"/>
  <c r="BR179" i="50"/>
  <c r="BS179" i="50"/>
  <c r="BT179" i="50"/>
  <c r="BU179" i="50"/>
  <c r="BV179" i="50"/>
  <c r="BW179" i="50"/>
  <c r="BX179" i="50"/>
  <c r="BY179" i="50"/>
  <c r="BZ179" i="50"/>
  <c r="CA179" i="50"/>
  <c r="BJ180" i="50"/>
  <c r="BK180" i="50"/>
  <c r="BL180" i="50"/>
  <c r="BM180" i="50"/>
  <c r="BN180" i="50"/>
  <c r="BO180" i="50"/>
  <c r="BP180" i="50"/>
  <c r="BQ180" i="50"/>
  <c r="BR180" i="50"/>
  <c r="BS180" i="50"/>
  <c r="BT180" i="50"/>
  <c r="BU180" i="50"/>
  <c r="BV180" i="50"/>
  <c r="BW180" i="50"/>
  <c r="BX180" i="50"/>
  <c r="BY180" i="50"/>
  <c r="BZ180" i="50"/>
  <c r="CA180" i="50"/>
  <c r="BJ181" i="50"/>
  <c r="BK181" i="50"/>
  <c r="BL181" i="50"/>
  <c r="BM181" i="50"/>
  <c r="BN181" i="50"/>
  <c r="BO181" i="50"/>
  <c r="BP181" i="50"/>
  <c r="BQ181" i="50"/>
  <c r="BR181" i="50"/>
  <c r="BS181" i="50"/>
  <c r="BT181" i="50"/>
  <c r="BU181" i="50"/>
  <c r="BV181" i="50"/>
  <c r="BW181" i="50"/>
  <c r="BX181" i="50"/>
  <c r="BY181" i="50"/>
  <c r="BZ181" i="50"/>
  <c r="CA181" i="50"/>
  <c r="BJ182" i="50"/>
  <c r="BK182" i="50"/>
  <c r="BL182" i="50"/>
  <c r="BM182" i="50"/>
  <c r="BN182" i="50"/>
  <c r="BO182" i="50"/>
  <c r="BP182" i="50"/>
  <c r="BQ182" i="50"/>
  <c r="BR182" i="50"/>
  <c r="BS182" i="50"/>
  <c r="BT182" i="50"/>
  <c r="BU182" i="50"/>
  <c r="BV182" i="50"/>
  <c r="BW182" i="50"/>
  <c r="BX182" i="50"/>
  <c r="BY182" i="50"/>
  <c r="BZ182" i="50"/>
  <c r="CA182" i="50"/>
  <c r="BJ183" i="50"/>
  <c r="BK183" i="50"/>
  <c r="BL183" i="50"/>
  <c r="BM183" i="50"/>
  <c r="BN183" i="50"/>
  <c r="BO183" i="50"/>
  <c r="BP183" i="50"/>
  <c r="BQ183" i="50"/>
  <c r="BR183" i="50"/>
  <c r="BS183" i="50"/>
  <c r="BT183" i="50"/>
  <c r="BU183" i="50"/>
  <c r="BV183" i="50"/>
  <c r="BW183" i="50"/>
  <c r="BX183" i="50"/>
  <c r="BY183" i="50"/>
  <c r="BZ183" i="50"/>
  <c r="CA183" i="50"/>
  <c r="BJ184" i="50"/>
  <c r="BK184" i="50"/>
  <c r="BL184" i="50"/>
  <c r="BM184" i="50"/>
  <c r="BN184" i="50"/>
  <c r="BO184" i="50"/>
  <c r="BP184" i="50"/>
  <c r="BQ184" i="50"/>
  <c r="BR184" i="50"/>
  <c r="BS184" i="50"/>
  <c r="BT184" i="50"/>
  <c r="BU184" i="50"/>
  <c r="BV184" i="50"/>
  <c r="BW184" i="50"/>
  <c r="BX184" i="50"/>
  <c r="BY184" i="50"/>
  <c r="BZ184" i="50"/>
  <c r="CA184" i="50"/>
  <c r="BK143" i="50"/>
  <c r="BL143" i="50"/>
  <c r="BM143" i="50"/>
  <c r="BN143" i="50"/>
  <c r="BO143" i="50"/>
  <c r="BP143" i="50"/>
  <c r="BQ143" i="50"/>
  <c r="BR143" i="50"/>
  <c r="BS143" i="50"/>
  <c r="BT143" i="50"/>
  <c r="BU143" i="50"/>
  <c r="BV143" i="50"/>
  <c r="BW143" i="50"/>
  <c r="BX143" i="50"/>
  <c r="BY143" i="50"/>
  <c r="BZ143" i="50"/>
  <c r="CA143" i="50"/>
  <c r="BJ95" i="50"/>
  <c r="BK95" i="50"/>
  <c r="BL95" i="50"/>
  <c r="BM95" i="50"/>
  <c r="BN95" i="50"/>
  <c r="BO95" i="50"/>
  <c r="BP95" i="50"/>
  <c r="BQ95" i="50"/>
  <c r="BR95" i="50"/>
  <c r="BS95" i="50"/>
  <c r="BT95" i="50"/>
  <c r="BU95" i="50"/>
  <c r="BV95" i="50"/>
  <c r="BW95" i="50"/>
  <c r="BX95" i="50"/>
  <c r="BY95" i="50"/>
  <c r="BZ95" i="50"/>
  <c r="CA95" i="50"/>
  <c r="BJ96" i="50"/>
  <c r="BK96" i="50"/>
  <c r="BL96" i="50"/>
  <c r="BM96" i="50"/>
  <c r="BN96" i="50"/>
  <c r="BO96" i="50"/>
  <c r="BP96" i="50"/>
  <c r="BQ96" i="50"/>
  <c r="BR96" i="50"/>
  <c r="BS96" i="50"/>
  <c r="BT96" i="50"/>
  <c r="BU96" i="50"/>
  <c r="BV96" i="50"/>
  <c r="BW96" i="50"/>
  <c r="BX96" i="50"/>
  <c r="BY96" i="50"/>
  <c r="BZ96" i="50"/>
  <c r="CA96" i="50"/>
  <c r="BJ97" i="50"/>
  <c r="BK97" i="50"/>
  <c r="BL97" i="50"/>
  <c r="BM97" i="50"/>
  <c r="BN97" i="50"/>
  <c r="BO97" i="50"/>
  <c r="BP97" i="50"/>
  <c r="BQ97" i="50"/>
  <c r="BR97" i="50"/>
  <c r="BS97" i="50"/>
  <c r="BT97" i="50"/>
  <c r="BU97" i="50"/>
  <c r="BV97" i="50"/>
  <c r="BW97" i="50"/>
  <c r="BX97" i="50"/>
  <c r="BY97" i="50"/>
  <c r="BZ97" i="50"/>
  <c r="CA97" i="50"/>
  <c r="BJ98" i="50"/>
  <c r="BK98" i="50"/>
  <c r="BL98" i="50"/>
  <c r="BM98" i="50"/>
  <c r="BN98" i="50"/>
  <c r="BO98" i="50"/>
  <c r="BP98" i="50"/>
  <c r="BQ98" i="50"/>
  <c r="BR98" i="50"/>
  <c r="BS98" i="50"/>
  <c r="BT98" i="50"/>
  <c r="BU98" i="50"/>
  <c r="BV98" i="50"/>
  <c r="BW98" i="50"/>
  <c r="BX98" i="50"/>
  <c r="BY98" i="50"/>
  <c r="BZ98" i="50"/>
  <c r="CA98" i="50"/>
  <c r="BJ99" i="50"/>
  <c r="BK99" i="50"/>
  <c r="BL99" i="50"/>
  <c r="BM99" i="50"/>
  <c r="BN99" i="50"/>
  <c r="BO99" i="50"/>
  <c r="BP99" i="50"/>
  <c r="BQ99" i="50"/>
  <c r="BR99" i="50"/>
  <c r="BS99" i="50"/>
  <c r="BT99" i="50"/>
  <c r="BU99" i="50"/>
  <c r="BV99" i="50"/>
  <c r="BW99" i="50"/>
  <c r="BX99" i="50"/>
  <c r="BY99" i="50"/>
  <c r="BZ99" i="50"/>
  <c r="CA99" i="50"/>
  <c r="BJ100" i="50"/>
  <c r="BK100" i="50"/>
  <c r="BL100" i="50"/>
  <c r="BM100" i="50"/>
  <c r="BN100" i="50"/>
  <c r="BO100" i="50"/>
  <c r="BP100" i="50"/>
  <c r="BQ100" i="50"/>
  <c r="BR100" i="50"/>
  <c r="BS100" i="50"/>
  <c r="BT100" i="50"/>
  <c r="BU100" i="50"/>
  <c r="BV100" i="50"/>
  <c r="BW100" i="50"/>
  <c r="BX100" i="50"/>
  <c r="BY100" i="50"/>
  <c r="BZ100" i="50"/>
  <c r="CA100" i="50"/>
  <c r="BJ101" i="50"/>
  <c r="BK101" i="50"/>
  <c r="BL101" i="50"/>
  <c r="BM101" i="50"/>
  <c r="BN101" i="50"/>
  <c r="BO101" i="50"/>
  <c r="BP101" i="50"/>
  <c r="BQ101" i="50"/>
  <c r="BR101" i="50"/>
  <c r="BS101" i="50"/>
  <c r="BT101" i="50"/>
  <c r="BU101" i="50"/>
  <c r="BV101" i="50"/>
  <c r="BW101" i="50"/>
  <c r="BX101" i="50"/>
  <c r="BY101" i="50"/>
  <c r="BZ101" i="50"/>
  <c r="CA101" i="50"/>
  <c r="BJ102" i="50"/>
  <c r="BK102" i="50"/>
  <c r="BL102" i="50"/>
  <c r="BM102" i="50"/>
  <c r="BN102" i="50"/>
  <c r="BO102" i="50"/>
  <c r="BP102" i="50"/>
  <c r="BQ102" i="50"/>
  <c r="BR102" i="50"/>
  <c r="BS102" i="50"/>
  <c r="BT102" i="50"/>
  <c r="BU102" i="50"/>
  <c r="BV102" i="50"/>
  <c r="BW102" i="50"/>
  <c r="BX102" i="50"/>
  <c r="BY102" i="50"/>
  <c r="BZ102" i="50"/>
  <c r="CA102" i="50"/>
  <c r="BJ103" i="50"/>
  <c r="BK103" i="50"/>
  <c r="BL103" i="50"/>
  <c r="BM103" i="50"/>
  <c r="BN103" i="50"/>
  <c r="BO103" i="50"/>
  <c r="BP103" i="50"/>
  <c r="BQ103" i="50"/>
  <c r="BR103" i="50"/>
  <c r="BS103" i="50"/>
  <c r="BT103" i="50"/>
  <c r="BU103" i="50"/>
  <c r="BV103" i="50"/>
  <c r="BW103" i="50"/>
  <c r="BX103" i="50"/>
  <c r="BY103" i="50"/>
  <c r="BZ103" i="50"/>
  <c r="CA103" i="50"/>
  <c r="BJ104" i="50"/>
  <c r="BK104" i="50"/>
  <c r="BL104" i="50"/>
  <c r="BM104" i="50"/>
  <c r="BN104" i="50"/>
  <c r="BO104" i="50"/>
  <c r="BP104" i="50"/>
  <c r="BQ104" i="50"/>
  <c r="BR104" i="50"/>
  <c r="BS104" i="50"/>
  <c r="BT104" i="50"/>
  <c r="BU104" i="50"/>
  <c r="BV104" i="50"/>
  <c r="BW104" i="50"/>
  <c r="BX104" i="50"/>
  <c r="BY104" i="50"/>
  <c r="BZ104" i="50"/>
  <c r="CA104" i="50"/>
  <c r="BJ105" i="50"/>
  <c r="BK105" i="50"/>
  <c r="BL105" i="50"/>
  <c r="BM105" i="50"/>
  <c r="BN105" i="50"/>
  <c r="BO105" i="50"/>
  <c r="BP105" i="50"/>
  <c r="BQ105" i="50"/>
  <c r="BR105" i="50"/>
  <c r="BS105" i="50"/>
  <c r="BT105" i="50"/>
  <c r="BU105" i="50"/>
  <c r="BV105" i="50"/>
  <c r="BW105" i="50"/>
  <c r="BX105" i="50"/>
  <c r="BY105" i="50"/>
  <c r="BZ105" i="50"/>
  <c r="CA105" i="50"/>
  <c r="BJ106" i="50"/>
  <c r="BK106" i="50"/>
  <c r="BL106" i="50"/>
  <c r="BM106" i="50"/>
  <c r="BN106" i="50"/>
  <c r="BO106" i="50"/>
  <c r="BP106" i="50"/>
  <c r="BQ106" i="50"/>
  <c r="BR106" i="50"/>
  <c r="BS106" i="50"/>
  <c r="BT106" i="50"/>
  <c r="BU106" i="50"/>
  <c r="BV106" i="50"/>
  <c r="BW106" i="50"/>
  <c r="BX106" i="50"/>
  <c r="BY106" i="50"/>
  <c r="BZ106" i="50"/>
  <c r="CA106" i="50"/>
  <c r="BJ107" i="50"/>
  <c r="BK107" i="50"/>
  <c r="BL107" i="50"/>
  <c r="BM107" i="50"/>
  <c r="BN107" i="50"/>
  <c r="BO107" i="50"/>
  <c r="BP107" i="50"/>
  <c r="BQ107" i="50"/>
  <c r="BR107" i="50"/>
  <c r="BS107" i="50"/>
  <c r="BT107" i="50"/>
  <c r="BU107" i="50"/>
  <c r="BV107" i="50"/>
  <c r="BW107" i="50"/>
  <c r="BX107" i="50"/>
  <c r="BY107" i="50"/>
  <c r="BZ107" i="50"/>
  <c r="CA107" i="50"/>
  <c r="BJ108" i="50"/>
  <c r="BK108" i="50"/>
  <c r="BL108" i="50"/>
  <c r="BM108" i="50"/>
  <c r="BN108" i="50"/>
  <c r="BO108" i="50"/>
  <c r="BP108" i="50"/>
  <c r="BQ108" i="50"/>
  <c r="BR108" i="50"/>
  <c r="BS108" i="50"/>
  <c r="BT108" i="50"/>
  <c r="BU108" i="50"/>
  <c r="BV108" i="50"/>
  <c r="BW108" i="50"/>
  <c r="BX108" i="50"/>
  <c r="BY108" i="50"/>
  <c r="BZ108" i="50"/>
  <c r="CA108" i="50"/>
  <c r="BJ109" i="50"/>
  <c r="BK109" i="50"/>
  <c r="BL109" i="50"/>
  <c r="BM109" i="50"/>
  <c r="BN109" i="50"/>
  <c r="BO109" i="50"/>
  <c r="BP109" i="50"/>
  <c r="BQ109" i="50"/>
  <c r="BR109" i="50"/>
  <c r="BS109" i="50"/>
  <c r="BT109" i="50"/>
  <c r="BU109" i="50"/>
  <c r="BV109" i="50"/>
  <c r="BW109" i="50"/>
  <c r="BX109" i="50"/>
  <c r="BY109" i="50"/>
  <c r="BZ109" i="50"/>
  <c r="CA109" i="50"/>
  <c r="BJ110" i="50"/>
  <c r="BK110" i="50"/>
  <c r="BL110" i="50"/>
  <c r="BM110" i="50"/>
  <c r="BN110" i="50"/>
  <c r="BO110" i="50"/>
  <c r="BP110" i="50"/>
  <c r="BQ110" i="50"/>
  <c r="BR110" i="50"/>
  <c r="BS110" i="50"/>
  <c r="BT110" i="50"/>
  <c r="BU110" i="50"/>
  <c r="BV110" i="50"/>
  <c r="BW110" i="50"/>
  <c r="BX110" i="50"/>
  <c r="BY110" i="50"/>
  <c r="BZ110" i="50"/>
  <c r="CA110" i="50"/>
  <c r="BJ111" i="50"/>
  <c r="BK111" i="50"/>
  <c r="BL111" i="50"/>
  <c r="BM111" i="50"/>
  <c r="BN111" i="50"/>
  <c r="BO111" i="50"/>
  <c r="BP111" i="50"/>
  <c r="BQ111" i="50"/>
  <c r="BR111" i="50"/>
  <c r="BS111" i="50"/>
  <c r="BT111" i="50"/>
  <c r="BU111" i="50"/>
  <c r="BV111" i="50"/>
  <c r="BW111" i="50"/>
  <c r="BX111" i="50"/>
  <c r="BY111" i="50"/>
  <c r="BZ111" i="50"/>
  <c r="CA111" i="50"/>
  <c r="BJ112" i="50"/>
  <c r="BK112" i="50"/>
  <c r="BL112" i="50"/>
  <c r="BM112" i="50"/>
  <c r="BN112" i="50"/>
  <c r="BO112" i="50"/>
  <c r="BP112" i="50"/>
  <c r="BQ112" i="50"/>
  <c r="BR112" i="50"/>
  <c r="BS112" i="50"/>
  <c r="BT112" i="50"/>
  <c r="BU112" i="50"/>
  <c r="BV112" i="50"/>
  <c r="BW112" i="50"/>
  <c r="BX112" i="50"/>
  <c r="BY112" i="50"/>
  <c r="BZ112" i="50"/>
  <c r="CA112" i="50"/>
  <c r="BJ113" i="50"/>
  <c r="BK113" i="50"/>
  <c r="BL113" i="50"/>
  <c r="BM113" i="50"/>
  <c r="BN113" i="50"/>
  <c r="BO113" i="50"/>
  <c r="BP113" i="50"/>
  <c r="BQ113" i="50"/>
  <c r="BR113" i="50"/>
  <c r="BS113" i="50"/>
  <c r="BT113" i="50"/>
  <c r="BU113" i="50"/>
  <c r="BV113" i="50"/>
  <c r="BW113" i="50"/>
  <c r="BX113" i="50"/>
  <c r="BY113" i="50"/>
  <c r="BZ113" i="50"/>
  <c r="CA113" i="50"/>
  <c r="BJ114" i="50"/>
  <c r="BK114" i="50"/>
  <c r="BL114" i="50"/>
  <c r="BM114" i="50"/>
  <c r="BN114" i="50"/>
  <c r="BO114" i="50"/>
  <c r="BP114" i="50"/>
  <c r="BQ114" i="50"/>
  <c r="BR114" i="50"/>
  <c r="BS114" i="50"/>
  <c r="BT114" i="50"/>
  <c r="BU114" i="50"/>
  <c r="BV114" i="50"/>
  <c r="BW114" i="50"/>
  <c r="BX114" i="50"/>
  <c r="BY114" i="50"/>
  <c r="BZ114" i="50"/>
  <c r="CA114" i="50"/>
  <c r="BJ115" i="50"/>
  <c r="BK115" i="50"/>
  <c r="BL115" i="50"/>
  <c r="BM115" i="50"/>
  <c r="BN115" i="50"/>
  <c r="BO115" i="50"/>
  <c r="BP115" i="50"/>
  <c r="BQ115" i="50"/>
  <c r="BR115" i="50"/>
  <c r="BS115" i="50"/>
  <c r="BT115" i="50"/>
  <c r="BU115" i="50"/>
  <c r="BV115" i="50"/>
  <c r="BW115" i="50"/>
  <c r="BX115" i="50"/>
  <c r="BY115" i="50"/>
  <c r="BZ115" i="50"/>
  <c r="CA115" i="50"/>
  <c r="BJ116" i="50"/>
  <c r="BK116" i="50"/>
  <c r="BL116" i="50"/>
  <c r="BM116" i="50"/>
  <c r="BN116" i="50"/>
  <c r="BO116" i="50"/>
  <c r="BP116" i="50"/>
  <c r="BQ116" i="50"/>
  <c r="BR116" i="50"/>
  <c r="BS116" i="50"/>
  <c r="BT116" i="50"/>
  <c r="BU116" i="50"/>
  <c r="BV116" i="50"/>
  <c r="BW116" i="50"/>
  <c r="BX116" i="50"/>
  <c r="BY116" i="50"/>
  <c r="BZ116" i="50"/>
  <c r="CA116" i="50"/>
  <c r="BJ117" i="50"/>
  <c r="BK117" i="50"/>
  <c r="BL117" i="50"/>
  <c r="BM117" i="50"/>
  <c r="BN117" i="50"/>
  <c r="BO117" i="50"/>
  <c r="BP117" i="50"/>
  <c r="BQ117" i="50"/>
  <c r="BR117" i="50"/>
  <c r="BS117" i="50"/>
  <c r="BT117" i="50"/>
  <c r="BU117" i="50"/>
  <c r="BV117" i="50"/>
  <c r="BW117" i="50"/>
  <c r="BX117" i="50"/>
  <c r="BY117" i="50"/>
  <c r="BZ117" i="50"/>
  <c r="CA117" i="50"/>
  <c r="BJ118" i="50"/>
  <c r="BK118" i="50"/>
  <c r="BL118" i="50"/>
  <c r="BM118" i="50"/>
  <c r="BN118" i="50"/>
  <c r="BO118" i="50"/>
  <c r="BP118" i="50"/>
  <c r="BQ118" i="50"/>
  <c r="BR118" i="50"/>
  <c r="BS118" i="50"/>
  <c r="BT118" i="50"/>
  <c r="BU118" i="50"/>
  <c r="BV118" i="50"/>
  <c r="BW118" i="50"/>
  <c r="BX118" i="50"/>
  <c r="BY118" i="50"/>
  <c r="BZ118" i="50"/>
  <c r="CA118" i="50"/>
  <c r="BJ119" i="50"/>
  <c r="BK119" i="50"/>
  <c r="BL119" i="50"/>
  <c r="BM119" i="50"/>
  <c r="BN119" i="50"/>
  <c r="BO119" i="50"/>
  <c r="BP119" i="50"/>
  <c r="BQ119" i="50"/>
  <c r="BR119" i="50"/>
  <c r="BS119" i="50"/>
  <c r="BT119" i="50"/>
  <c r="BU119" i="50"/>
  <c r="BV119" i="50"/>
  <c r="BW119" i="50"/>
  <c r="BX119" i="50"/>
  <c r="BY119" i="50"/>
  <c r="BZ119" i="50"/>
  <c r="CA119" i="50"/>
  <c r="BJ120" i="50"/>
  <c r="BK120" i="50"/>
  <c r="BL120" i="50"/>
  <c r="BM120" i="50"/>
  <c r="BN120" i="50"/>
  <c r="BO120" i="50"/>
  <c r="BP120" i="50"/>
  <c r="BQ120" i="50"/>
  <c r="BR120" i="50"/>
  <c r="BS120" i="50"/>
  <c r="BT120" i="50"/>
  <c r="BU120" i="50"/>
  <c r="BV120" i="50"/>
  <c r="BW120" i="50"/>
  <c r="BX120" i="50"/>
  <c r="BY120" i="50"/>
  <c r="BZ120" i="50"/>
  <c r="CA120" i="50"/>
  <c r="BJ121" i="50"/>
  <c r="BK121" i="50"/>
  <c r="BL121" i="50"/>
  <c r="BM121" i="50"/>
  <c r="BN121" i="50"/>
  <c r="BO121" i="50"/>
  <c r="BP121" i="50"/>
  <c r="BQ121" i="50"/>
  <c r="BR121" i="50"/>
  <c r="BS121" i="50"/>
  <c r="BT121" i="50"/>
  <c r="BU121" i="50"/>
  <c r="BV121" i="50"/>
  <c r="BW121" i="50"/>
  <c r="BX121" i="50"/>
  <c r="BY121" i="50"/>
  <c r="BZ121" i="50"/>
  <c r="CA121" i="50"/>
  <c r="BJ122" i="50"/>
  <c r="BK122" i="50"/>
  <c r="BL122" i="50"/>
  <c r="BM122" i="50"/>
  <c r="BN122" i="50"/>
  <c r="BO122" i="50"/>
  <c r="BP122" i="50"/>
  <c r="BQ122" i="50"/>
  <c r="BR122" i="50"/>
  <c r="BS122" i="50"/>
  <c r="BT122" i="50"/>
  <c r="BU122" i="50"/>
  <c r="BV122" i="50"/>
  <c r="BW122" i="50"/>
  <c r="BX122" i="50"/>
  <c r="BY122" i="50"/>
  <c r="BZ122" i="50"/>
  <c r="CA122" i="50"/>
  <c r="BJ123" i="50"/>
  <c r="BK123" i="50"/>
  <c r="BL123" i="50"/>
  <c r="BM123" i="50"/>
  <c r="BN123" i="50"/>
  <c r="BO123" i="50"/>
  <c r="BP123" i="50"/>
  <c r="BQ123" i="50"/>
  <c r="BR123" i="50"/>
  <c r="BS123" i="50"/>
  <c r="BT123" i="50"/>
  <c r="BU123" i="50"/>
  <c r="BV123" i="50"/>
  <c r="BW123" i="50"/>
  <c r="BX123" i="50"/>
  <c r="BY123" i="50"/>
  <c r="BZ123" i="50"/>
  <c r="CA123" i="50"/>
  <c r="BJ124" i="50"/>
  <c r="BK124" i="50"/>
  <c r="BL124" i="50"/>
  <c r="BM124" i="50"/>
  <c r="BN124" i="50"/>
  <c r="BO124" i="50"/>
  <c r="BP124" i="50"/>
  <c r="BQ124" i="50"/>
  <c r="BR124" i="50"/>
  <c r="BS124" i="50"/>
  <c r="BT124" i="50"/>
  <c r="BU124" i="50"/>
  <c r="BV124" i="50"/>
  <c r="BW124" i="50"/>
  <c r="BX124" i="50"/>
  <c r="BY124" i="50"/>
  <c r="BZ124" i="50"/>
  <c r="CA124" i="50"/>
  <c r="BJ125" i="50"/>
  <c r="BK125" i="50"/>
  <c r="BL125" i="50"/>
  <c r="BM125" i="50"/>
  <c r="BN125" i="50"/>
  <c r="BO125" i="50"/>
  <c r="BP125" i="50"/>
  <c r="BQ125" i="50"/>
  <c r="BR125" i="50"/>
  <c r="BS125" i="50"/>
  <c r="BT125" i="50"/>
  <c r="BU125" i="50"/>
  <c r="BV125" i="50"/>
  <c r="BW125" i="50"/>
  <c r="BX125" i="50"/>
  <c r="BY125" i="50"/>
  <c r="BZ125" i="50"/>
  <c r="CA125" i="50"/>
  <c r="BJ126" i="50"/>
  <c r="BK126" i="50"/>
  <c r="BL126" i="50"/>
  <c r="BM126" i="50"/>
  <c r="BN126" i="50"/>
  <c r="BO126" i="50"/>
  <c r="BP126" i="50"/>
  <c r="BQ126" i="50"/>
  <c r="BR126" i="50"/>
  <c r="BS126" i="50"/>
  <c r="BT126" i="50"/>
  <c r="BU126" i="50"/>
  <c r="BV126" i="50"/>
  <c r="BW126" i="50"/>
  <c r="BX126" i="50"/>
  <c r="BY126" i="50"/>
  <c r="BZ126" i="50"/>
  <c r="CA126" i="50"/>
  <c r="BJ127" i="50"/>
  <c r="BK127" i="50"/>
  <c r="BL127" i="50"/>
  <c r="BM127" i="50"/>
  <c r="BN127" i="50"/>
  <c r="BO127" i="50"/>
  <c r="BP127" i="50"/>
  <c r="BQ127" i="50"/>
  <c r="BR127" i="50"/>
  <c r="BS127" i="50"/>
  <c r="BT127" i="50"/>
  <c r="BU127" i="50"/>
  <c r="BV127" i="50"/>
  <c r="BW127" i="50"/>
  <c r="BX127" i="50"/>
  <c r="BY127" i="50"/>
  <c r="BZ127" i="50"/>
  <c r="CA127" i="50"/>
  <c r="BJ128" i="50"/>
  <c r="BK128" i="50"/>
  <c r="BL128" i="50"/>
  <c r="BM128" i="50"/>
  <c r="BN128" i="50"/>
  <c r="BO128" i="50"/>
  <c r="BP128" i="50"/>
  <c r="BQ128" i="50"/>
  <c r="BR128" i="50"/>
  <c r="BS128" i="50"/>
  <c r="BT128" i="50"/>
  <c r="BU128" i="50"/>
  <c r="BV128" i="50"/>
  <c r="BW128" i="50"/>
  <c r="BX128" i="50"/>
  <c r="BY128" i="50"/>
  <c r="BZ128" i="50"/>
  <c r="CA128" i="50"/>
  <c r="BJ129" i="50"/>
  <c r="BK129" i="50"/>
  <c r="BL129" i="50"/>
  <c r="BM129" i="50"/>
  <c r="BN129" i="50"/>
  <c r="BO129" i="50"/>
  <c r="BP129" i="50"/>
  <c r="BQ129" i="50"/>
  <c r="BR129" i="50"/>
  <c r="BS129" i="50"/>
  <c r="BT129" i="50"/>
  <c r="BU129" i="50"/>
  <c r="BV129" i="50"/>
  <c r="BW129" i="50"/>
  <c r="BX129" i="50"/>
  <c r="BY129" i="50"/>
  <c r="BZ129" i="50"/>
  <c r="CA129" i="50"/>
  <c r="BJ130" i="50"/>
  <c r="BK130" i="50"/>
  <c r="BL130" i="50"/>
  <c r="BM130" i="50"/>
  <c r="BN130" i="50"/>
  <c r="BO130" i="50"/>
  <c r="BP130" i="50"/>
  <c r="BQ130" i="50"/>
  <c r="BR130" i="50"/>
  <c r="BS130" i="50"/>
  <c r="BT130" i="50"/>
  <c r="BU130" i="50"/>
  <c r="BV130" i="50"/>
  <c r="BW130" i="50"/>
  <c r="BX130" i="50"/>
  <c r="BY130" i="50"/>
  <c r="BZ130" i="50"/>
  <c r="CA130" i="50"/>
  <c r="BJ131" i="50"/>
  <c r="BK131" i="50"/>
  <c r="BL131" i="50"/>
  <c r="BM131" i="50"/>
  <c r="BN131" i="50"/>
  <c r="BO131" i="50"/>
  <c r="BP131" i="50"/>
  <c r="BQ131" i="50"/>
  <c r="BR131" i="50"/>
  <c r="BS131" i="50"/>
  <c r="BT131" i="50"/>
  <c r="BU131" i="50"/>
  <c r="BV131" i="50"/>
  <c r="BW131" i="50"/>
  <c r="BX131" i="50"/>
  <c r="BY131" i="50"/>
  <c r="BZ131" i="50"/>
  <c r="CA131" i="50"/>
  <c r="BJ132" i="50"/>
  <c r="BK132" i="50"/>
  <c r="BL132" i="50"/>
  <c r="BM132" i="50"/>
  <c r="BN132" i="50"/>
  <c r="BO132" i="50"/>
  <c r="BP132" i="50"/>
  <c r="BQ132" i="50"/>
  <c r="BR132" i="50"/>
  <c r="BS132" i="50"/>
  <c r="BT132" i="50"/>
  <c r="BU132" i="50"/>
  <c r="BV132" i="50"/>
  <c r="BW132" i="50"/>
  <c r="BX132" i="50"/>
  <c r="BY132" i="50"/>
  <c r="BZ132" i="50"/>
  <c r="CA132" i="50"/>
  <c r="BJ133" i="50"/>
  <c r="BK133" i="50"/>
  <c r="BL133" i="50"/>
  <c r="BM133" i="50"/>
  <c r="BN133" i="50"/>
  <c r="BO133" i="50"/>
  <c r="BP133" i="50"/>
  <c r="BQ133" i="50"/>
  <c r="BR133" i="50"/>
  <c r="BS133" i="50"/>
  <c r="BT133" i="50"/>
  <c r="BU133" i="50"/>
  <c r="BV133" i="50"/>
  <c r="BW133" i="50"/>
  <c r="BX133" i="50"/>
  <c r="BY133" i="50"/>
  <c r="BZ133" i="50"/>
  <c r="CA133" i="50"/>
  <c r="BJ134" i="50"/>
  <c r="BK134" i="50"/>
  <c r="BL134" i="50"/>
  <c r="BM134" i="50"/>
  <c r="BN134" i="50"/>
  <c r="BO134" i="50"/>
  <c r="BP134" i="50"/>
  <c r="BQ134" i="50"/>
  <c r="BR134" i="50"/>
  <c r="BS134" i="50"/>
  <c r="BT134" i="50"/>
  <c r="BU134" i="50"/>
  <c r="BV134" i="50"/>
  <c r="BW134" i="50"/>
  <c r="BX134" i="50"/>
  <c r="BY134" i="50"/>
  <c r="BZ134" i="50"/>
  <c r="CA134" i="50"/>
  <c r="BJ135" i="50"/>
  <c r="BK135" i="50"/>
  <c r="BL135" i="50"/>
  <c r="BM135" i="50"/>
  <c r="BN135" i="50"/>
  <c r="BO135" i="50"/>
  <c r="BP135" i="50"/>
  <c r="BQ135" i="50"/>
  <c r="BR135" i="50"/>
  <c r="BS135" i="50"/>
  <c r="BT135" i="50"/>
  <c r="BU135" i="50"/>
  <c r="BV135" i="50"/>
  <c r="BW135" i="50"/>
  <c r="BX135" i="50"/>
  <c r="BY135" i="50"/>
  <c r="BZ135" i="50"/>
  <c r="CA135" i="50"/>
  <c r="BJ136" i="50"/>
  <c r="BJ185" i="50" s="1"/>
  <c r="BK136" i="50"/>
  <c r="BL136" i="50"/>
  <c r="BM136" i="50"/>
  <c r="BN136" i="50"/>
  <c r="BO136" i="50"/>
  <c r="BP136" i="50"/>
  <c r="BQ136" i="50"/>
  <c r="BR136" i="50"/>
  <c r="BS136" i="50"/>
  <c r="BT136" i="50"/>
  <c r="BU136" i="50"/>
  <c r="BV136" i="50"/>
  <c r="BW136" i="50"/>
  <c r="BX136" i="50"/>
  <c r="BY136" i="50"/>
  <c r="BZ136" i="50"/>
  <c r="CA136" i="50"/>
  <c r="BJ137" i="50"/>
  <c r="BK137" i="50"/>
  <c r="BL137" i="50"/>
  <c r="BM137" i="50"/>
  <c r="BN137" i="50"/>
  <c r="BO137" i="50"/>
  <c r="BP137" i="50"/>
  <c r="BQ137" i="50"/>
  <c r="BR137" i="50"/>
  <c r="BS137" i="50"/>
  <c r="BT137" i="50"/>
  <c r="BU137" i="50"/>
  <c r="BV137" i="50"/>
  <c r="BW137" i="50"/>
  <c r="BX137" i="50"/>
  <c r="BY137" i="50"/>
  <c r="BZ137" i="50"/>
  <c r="CA137" i="50"/>
  <c r="BJ138" i="50"/>
  <c r="BK138" i="50"/>
  <c r="BL138" i="50"/>
  <c r="BM138" i="50"/>
  <c r="BN138" i="50"/>
  <c r="BO138" i="50"/>
  <c r="BP138" i="50"/>
  <c r="BQ138" i="50"/>
  <c r="BR138" i="50"/>
  <c r="BS138" i="50"/>
  <c r="BT138" i="50"/>
  <c r="BU138" i="50"/>
  <c r="BV138" i="50"/>
  <c r="BW138" i="50"/>
  <c r="BX138" i="50"/>
  <c r="BY138" i="50"/>
  <c r="BZ138" i="50"/>
  <c r="CA138" i="50"/>
  <c r="BK94" i="50"/>
  <c r="BL94" i="50"/>
  <c r="BM94" i="50"/>
  <c r="BN94" i="50"/>
  <c r="BO94" i="50"/>
  <c r="BP94" i="50"/>
  <c r="BQ94" i="50"/>
  <c r="BR94" i="50"/>
  <c r="BS94" i="50"/>
  <c r="BT94" i="50"/>
  <c r="BU94" i="50"/>
  <c r="BV94" i="50"/>
  <c r="BW94" i="50"/>
  <c r="BX94" i="50"/>
  <c r="BY94" i="50"/>
  <c r="BZ94" i="50"/>
  <c r="CA94" i="50"/>
  <c r="AN190" i="50" a="1"/>
  <c r="AN190" i="50" s="1"/>
  <c r="AO190" i="50" a="1"/>
  <c r="AO190" i="50" s="1"/>
  <c r="AP190" i="50" a="1"/>
  <c r="AP190" i="50" s="1"/>
  <c r="AQ190" i="50" a="1"/>
  <c r="AQ190" i="50" s="1"/>
  <c r="AR190" i="50" a="1"/>
  <c r="AR190" i="50" s="1"/>
  <c r="AS190" i="50" a="1"/>
  <c r="AS190" i="50" s="1"/>
  <c r="AT190" i="50" a="1"/>
  <c r="AT190" i="50" s="1"/>
  <c r="AU190" i="50" a="1"/>
  <c r="AU190" i="50" s="1"/>
  <c r="AV190" i="50" a="1"/>
  <c r="AV190" i="50" s="1"/>
  <c r="AW190" i="50" a="1"/>
  <c r="AW190" i="50" s="1"/>
  <c r="AX190" i="50" a="1"/>
  <c r="AX190" i="50" s="1"/>
  <c r="AY190" i="50" a="1"/>
  <c r="AY190" i="50" s="1"/>
  <c r="AZ190" i="50" a="1"/>
  <c r="AZ190" i="50" s="1"/>
  <c r="BA190" i="50" a="1"/>
  <c r="BA190" i="50" s="1"/>
  <c r="BB190" i="50" a="1"/>
  <c r="BB190" i="50" s="1"/>
  <c r="BC190" i="50" a="1"/>
  <c r="BC190" i="50" s="1"/>
  <c r="BD190" i="50" a="1"/>
  <c r="BD190" i="50" s="1"/>
  <c r="BE190" i="50" a="1"/>
  <c r="BE190" i="50" s="1"/>
  <c r="BF190" i="50" a="1"/>
  <c r="BF190" i="50" s="1"/>
  <c r="BG190" i="50" a="1"/>
  <c r="BG190" i="50" s="1"/>
  <c r="BH190" i="50" a="1"/>
  <c r="BH190" i="50" s="1"/>
  <c r="BI190" i="50" a="1"/>
  <c r="BI190" i="50" s="1"/>
  <c r="AN144" i="50"/>
  <c r="AO144" i="50"/>
  <c r="AP144" i="50"/>
  <c r="AQ144" i="50"/>
  <c r="AR144" i="50"/>
  <c r="AS144" i="50"/>
  <c r="AT144" i="50"/>
  <c r="AU144" i="50"/>
  <c r="AV144" i="50"/>
  <c r="AW144" i="50"/>
  <c r="AX144" i="50"/>
  <c r="AY144" i="50"/>
  <c r="AZ144" i="50"/>
  <c r="BA144" i="50"/>
  <c r="BB144" i="50"/>
  <c r="BC144" i="50"/>
  <c r="BD144" i="50"/>
  <c r="BE144" i="50"/>
  <c r="BF144" i="50"/>
  <c r="BG144" i="50"/>
  <c r="BH144" i="50"/>
  <c r="BI144" i="50"/>
  <c r="AN145" i="50"/>
  <c r="AO145" i="50"/>
  <c r="AP145" i="50"/>
  <c r="AQ145" i="50"/>
  <c r="AR145" i="50"/>
  <c r="AS145" i="50"/>
  <c r="AT145" i="50"/>
  <c r="AU145" i="50"/>
  <c r="AV145" i="50"/>
  <c r="AW145" i="50"/>
  <c r="AX145" i="50"/>
  <c r="AY145" i="50"/>
  <c r="AZ145" i="50"/>
  <c r="BA145" i="50"/>
  <c r="BB145" i="50"/>
  <c r="BC145" i="50"/>
  <c r="BD145" i="50"/>
  <c r="BE145" i="50"/>
  <c r="BF145" i="50"/>
  <c r="BG145" i="50"/>
  <c r="BH145" i="50"/>
  <c r="BI145" i="50"/>
  <c r="AN146" i="50"/>
  <c r="AO146" i="50"/>
  <c r="AP146" i="50"/>
  <c r="AQ146" i="50"/>
  <c r="AR146" i="50"/>
  <c r="AS146" i="50"/>
  <c r="AT146" i="50"/>
  <c r="AU146" i="50"/>
  <c r="AV146" i="50"/>
  <c r="AW146" i="50"/>
  <c r="AX146" i="50"/>
  <c r="AY146" i="50"/>
  <c r="AZ146" i="50"/>
  <c r="BA146" i="50"/>
  <c r="BB146" i="50"/>
  <c r="BC146" i="50"/>
  <c r="BD146" i="50"/>
  <c r="BE146" i="50"/>
  <c r="BF146" i="50"/>
  <c r="BG146" i="50"/>
  <c r="BH146" i="50"/>
  <c r="BI146" i="50"/>
  <c r="AN147" i="50"/>
  <c r="AO147" i="50"/>
  <c r="AP147" i="50"/>
  <c r="AQ147" i="50"/>
  <c r="AR147" i="50"/>
  <c r="AS147" i="50"/>
  <c r="AT147" i="50"/>
  <c r="AU147" i="50"/>
  <c r="AV147" i="50"/>
  <c r="AW147" i="50"/>
  <c r="AX147" i="50"/>
  <c r="AY147" i="50"/>
  <c r="AZ147" i="50"/>
  <c r="BA147" i="50"/>
  <c r="BB147" i="50"/>
  <c r="BC147" i="50"/>
  <c r="BD147" i="50"/>
  <c r="BE147" i="50"/>
  <c r="BF147" i="50"/>
  <c r="BG147" i="50"/>
  <c r="BH147" i="50"/>
  <c r="BI147" i="50"/>
  <c r="AN148" i="50"/>
  <c r="AO148" i="50"/>
  <c r="AP148" i="50"/>
  <c r="AQ148" i="50"/>
  <c r="AR148" i="50"/>
  <c r="AS148" i="50"/>
  <c r="AT148" i="50"/>
  <c r="AU148" i="50"/>
  <c r="AV148" i="50"/>
  <c r="AW148" i="50"/>
  <c r="AX148" i="50"/>
  <c r="AY148" i="50"/>
  <c r="AZ148" i="50"/>
  <c r="BA148" i="50"/>
  <c r="BB148" i="50"/>
  <c r="BC148" i="50"/>
  <c r="BD148" i="50"/>
  <c r="BE148" i="50"/>
  <c r="BF148" i="50"/>
  <c r="BG148" i="50"/>
  <c r="BH148" i="50"/>
  <c r="BI148" i="50"/>
  <c r="AN149" i="50"/>
  <c r="AO149" i="50"/>
  <c r="AP149" i="50"/>
  <c r="AQ149" i="50"/>
  <c r="AR149" i="50"/>
  <c r="AS149" i="50"/>
  <c r="AT149" i="50"/>
  <c r="AU149" i="50"/>
  <c r="AV149" i="50"/>
  <c r="AW149" i="50"/>
  <c r="AX149" i="50"/>
  <c r="AY149" i="50"/>
  <c r="AZ149" i="50"/>
  <c r="BA149" i="50"/>
  <c r="BB149" i="50"/>
  <c r="BC149" i="50"/>
  <c r="BD149" i="50"/>
  <c r="BE149" i="50"/>
  <c r="BF149" i="50"/>
  <c r="BG149" i="50"/>
  <c r="BH149" i="50"/>
  <c r="BI149" i="50"/>
  <c r="AN150" i="50"/>
  <c r="AO150" i="50"/>
  <c r="AP150" i="50"/>
  <c r="AQ150" i="50"/>
  <c r="AR150" i="50"/>
  <c r="AS150" i="50"/>
  <c r="AT150" i="50"/>
  <c r="AU150" i="50"/>
  <c r="AV150" i="50"/>
  <c r="AW150" i="50"/>
  <c r="AX150" i="50"/>
  <c r="AY150" i="50"/>
  <c r="AZ150" i="50"/>
  <c r="BA150" i="50"/>
  <c r="BB150" i="50"/>
  <c r="BC150" i="50"/>
  <c r="BD150" i="50"/>
  <c r="BE150" i="50"/>
  <c r="BF150" i="50"/>
  <c r="BG150" i="50"/>
  <c r="BH150" i="50"/>
  <c r="BI150" i="50"/>
  <c r="AN151" i="50"/>
  <c r="AO151" i="50"/>
  <c r="AP151" i="50"/>
  <c r="AQ151" i="50"/>
  <c r="AR151" i="50"/>
  <c r="AS151" i="50"/>
  <c r="AT151" i="50"/>
  <c r="AU151" i="50"/>
  <c r="AV151" i="50"/>
  <c r="AW151" i="50"/>
  <c r="AX151" i="50"/>
  <c r="AY151" i="50"/>
  <c r="AZ151" i="50"/>
  <c r="BA151" i="50"/>
  <c r="BB151" i="50"/>
  <c r="BC151" i="50"/>
  <c r="BD151" i="50"/>
  <c r="BE151" i="50"/>
  <c r="BF151" i="50"/>
  <c r="BG151" i="50"/>
  <c r="BH151" i="50"/>
  <c r="BI151" i="50"/>
  <c r="AN152" i="50"/>
  <c r="AO152" i="50"/>
  <c r="AP152" i="50"/>
  <c r="AQ152" i="50"/>
  <c r="AR152" i="50"/>
  <c r="AS152" i="50"/>
  <c r="AT152" i="50"/>
  <c r="AU152" i="50"/>
  <c r="AV152" i="50"/>
  <c r="AW152" i="50"/>
  <c r="AX152" i="50"/>
  <c r="AY152" i="50"/>
  <c r="AZ152" i="50"/>
  <c r="BA152" i="50"/>
  <c r="BB152" i="50"/>
  <c r="BC152" i="50"/>
  <c r="BD152" i="50"/>
  <c r="BE152" i="50"/>
  <c r="BF152" i="50"/>
  <c r="BG152" i="50"/>
  <c r="BH152" i="50"/>
  <c r="BI152" i="50"/>
  <c r="AN153" i="50"/>
  <c r="AO153" i="50"/>
  <c r="AP153" i="50"/>
  <c r="AQ153" i="50"/>
  <c r="AR153" i="50"/>
  <c r="AS153" i="50"/>
  <c r="AT153" i="50"/>
  <c r="AU153" i="50"/>
  <c r="AV153" i="50"/>
  <c r="AW153" i="50"/>
  <c r="AX153" i="50"/>
  <c r="AY153" i="50"/>
  <c r="AZ153" i="50"/>
  <c r="BA153" i="50"/>
  <c r="BB153" i="50"/>
  <c r="BC153" i="50"/>
  <c r="BD153" i="50"/>
  <c r="BE153" i="50"/>
  <c r="BF153" i="50"/>
  <c r="BG153" i="50"/>
  <c r="BH153" i="50"/>
  <c r="BI153" i="50"/>
  <c r="AN154" i="50"/>
  <c r="AO154" i="50"/>
  <c r="AP154" i="50"/>
  <c r="AQ154" i="50"/>
  <c r="AR154" i="50"/>
  <c r="AS154" i="50"/>
  <c r="AT154" i="50"/>
  <c r="AU154" i="50"/>
  <c r="AV154" i="50"/>
  <c r="AW154" i="50"/>
  <c r="AX154" i="50"/>
  <c r="AY154" i="50"/>
  <c r="AZ154" i="50"/>
  <c r="BA154" i="50"/>
  <c r="BB154" i="50"/>
  <c r="BC154" i="50"/>
  <c r="BD154" i="50"/>
  <c r="BE154" i="50"/>
  <c r="BF154" i="50"/>
  <c r="BG154" i="50"/>
  <c r="BH154" i="50"/>
  <c r="BI154" i="50"/>
  <c r="AN155" i="50"/>
  <c r="AO155" i="50"/>
  <c r="AP155" i="50"/>
  <c r="AQ155" i="50"/>
  <c r="AR155" i="50"/>
  <c r="AS155" i="50"/>
  <c r="AT155" i="50"/>
  <c r="AU155" i="50"/>
  <c r="AV155" i="50"/>
  <c r="AW155" i="50"/>
  <c r="AX155" i="50"/>
  <c r="AY155" i="50"/>
  <c r="AZ155" i="50"/>
  <c r="BA155" i="50"/>
  <c r="BB155" i="50"/>
  <c r="BC155" i="50"/>
  <c r="BD155" i="50"/>
  <c r="BE155" i="50"/>
  <c r="BF155" i="50"/>
  <c r="BG155" i="50"/>
  <c r="BH155" i="50"/>
  <c r="BI155" i="50"/>
  <c r="AN156" i="50"/>
  <c r="AO156" i="50"/>
  <c r="AP156" i="50"/>
  <c r="AQ156" i="50"/>
  <c r="AR156" i="50"/>
  <c r="AS156" i="50"/>
  <c r="AT156" i="50"/>
  <c r="AU156" i="50"/>
  <c r="AV156" i="50"/>
  <c r="AW156" i="50"/>
  <c r="AX156" i="50"/>
  <c r="AY156" i="50"/>
  <c r="AZ156" i="50"/>
  <c r="BA156" i="50"/>
  <c r="BB156" i="50"/>
  <c r="BC156" i="50"/>
  <c r="BD156" i="50"/>
  <c r="BE156" i="50"/>
  <c r="BF156" i="50"/>
  <c r="BG156" i="50"/>
  <c r="BH156" i="50"/>
  <c r="BI156" i="50"/>
  <c r="AN157" i="50"/>
  <c r="AO157" i="50"/>
  <c r="AP157" i="50"/>
  <c r="AQ157" i="50"/>
  <c r="AR157" i="50"/>
  <c r="AS157" i="50"/>
  <c r="AT157" i="50"/>
  <c r="AU157" i="50"/>
  <c r="AV157" i="50"/>
  <c r="AW157" i="50"/>
  <c r="AX157" i="50"/>
  <c r="AY157" i="50"/>
  <c r="AZ157" i="50"/>
  <c r="BA157" i="50"/>
  <c r="BB157" i="50"/>
  <c r="BC157" i="50"/>
  <c r="BD157" i="50"/>
  <c r="BE157" i="50"/>
  <c r="BF157" i="50"/>
  <c r="BG157" i="50"/>
  <c r="BH157" i="50"/>
  <c r="BI157" i="50"/>
  <c r="AN158" i="50"/>
  <c r="AO158" i="50"/>
  <c r="AP158" i="50"/>
  <c r="AQ158" i="50"/>
  <c r="AR158" i="50"/>
  <c r="AS158" i="50"/>
  <c r="AT158" i="50"/>
  <c r="AU158" i="50"/>
  <c r="AV158" i="50"/>
  <c r="AW158" i="50"/>
  <c r="AX158" i="50"/>
  <c r="AY158" i="50"/>
  <c r="AZ158" i="50"/>
  <c r="BA158" i="50"/>
  <c r="BB158" i="50"/>
  <c r="BC158" i="50"/>
  <c r="BD158" i="50"/>
  <c r="BE158" i="50"/>
  <c r="BF158" i="50"/>
  <c r="BG158" i="50"/>
  <c r="BH158" i="50"/>
  <c r="BI158" i="50"/>
  <c r="AN159" i="50"/>
  <c r="AO159" i="50"/>
  <c r="AP159" i="50"/>
  <c r="AQ159" i="50"/>
  <c r="AR159" i="50"/>
  <c r="AS159" i="50"/>
  <c r="AT159" i="50"/>
  <c r="AU159" i="50"/>
  <c r="AV159" i="50"/>
  <c r="AW159" i="50"/>
  <c r="AX159" i="50"/>
  <c r="AY159" i="50"/>
  <c r="AZ159" i="50"/>
  <c r="BA159" i="50"/>
  <c r="BB159" i="50"/>
  <c r="BC159" i="50"/>
  <c r="BD159" i="50"/>
  <c r="BE159" i="50"/>
  <c r="BF159" i="50"/>
  <c r="BG159" i="50"/>
  <c r="BH159" i="50"/>
  <c r="BI159" i="50"/>
  <c r="AN160" i="50"/>
  <c r="AO160" i="50"/>
  <c r="AP160" i="50"/>
  <c r="AQ160" i="50"/>
  <c r="AR160" i="50"/>
  <c r="AS160" i="50"/>
  <c r="AT160" i="50"/>
  <c r="AU160" i="50"/>
  <c r="AV160" i="50"/>
  <c r="AW160" i="50"/>
  <c r="AX160" i="50"/>
  <c r="AY160" i="50"/>
  <c r="AZ160" i="50"/>
  <c r="BA160" i="50"/>
  <c r="BB160" i="50"/>
  <c r="BC160" i="50"/>
  <c r="BD160" i="50"/>
  <c r="BE160" i="50"/>
  <c r="BF160" i="50"/>
  <c r="BG160" i="50"/>
  <c r="BH160" i="50"/>
  <c r="BI160" i="50"/>
  <c r="AN161" i="50"/>
  <c r="AO161" i="50"/>
  <c r="AP161" i="50"/>
  <c r="AQ161" i="50"/>
  <c r="AR161" i="50"/>
  <c r="AS161" i="50"/>
  <c r="AT161" i="50"/>
  <c r="AU161" i="50"/>
  <c r="AV161" i="50"/>
  <c r="AW161" i="50"/>
  <c r="AX161" i="50"/>
  <c r="AY161" i="50"/>
  <c r="AZ161" i="50"/>
  <c r="BA161" i="50"/>
  <c r="BB161" i="50"/>
  <c r="BC161" i="50"/>
  <c r="BD161" i="50"/>
  <c r="BE161" i="50"/>
  <c r="BF161" i="50"/>
  <c r="BG161" i="50"/>
  <c r="BH161" i="50"/>
  <c r="BI161" i="50"/>
  <c r="AN162" i="50"/>
  <c r="AO162" i="50"/>
  <c r="AP162" i="50"/>
  <c r="AQ162" i="50"/>
  <c r="AR162" i="50"/>
  <c r="AS162" i="50"/>
  <c r="AT162" i="50"/>
  <c r="AU162" i="50"/>
  <c r="AV162" i="50"/>
  <c r="AW162" i="50"/>
  <c r="AX162" i="50"/>
  <c r="AY162" i="50"/>
  <c r="AZ162" i="50"/>
  <c r="BA162" i="50"/>
  <c r="BB162" i="50"/>
  <c r="BC162" i="50"/>
  <c r="BD162" i="50"/>
  <c r="BE162" i="50"/>
  <c r="BF162" i="50"/>
  <c r="BG162" i="50"/>
  <c r="BH162" i="50"/>
  <c r="BI162" i="50"/>
  <c r="AN163" i="50"/>
  <c r="AO163" i="50"/>
  <c r="AP163" i="50"/>
  <c r="AQ163" i="50"/>
  <c r="AR163" i="50"/>
  <c r="AS163" i="50"/>
  <c r="AT163" i="50"/>
  <c r="AU163" i="50"/>
  <c r="AV163" i="50"/>
  <c r="AW163" i="50"/>
  <c r="AX163" i="50"/>
  <c r="AY163" i="50"/>
  <c r="AZ163" i="50"/>
  <c r="BA163" i="50"/>
  <c r="BB163" i="50"/>
  <c r="BC163" i="50"/>
  <c r="BD163" i="50"/>
  <c r="BE163" i="50"/>
  <c r="BF163" i="50"/>
  <c r="BG163" i="50"/>
  <c r="BH163" i="50"/>
  <c r="BI163" i="50"/>
  <c r="AN164" i="50"/>
  <c r="AO164" i="50"/>
  <c r="AP164" i="50"/>
  <c r="AQ164" i="50"/>
  <c r="AR164" i="50"/>
  <c r="AS164" i="50"/>
  <c r="AT164" i="50"/>
  <c r="AU164" i="50"/>
  <c r="AV164" i="50"/>
  <c r="AW164" i="50"/>
  <c r="AX164" i="50"/>
  <c r="AY164" i="50"/>
  <c r="AZ164" i="50"/>
  <c r="BA164" i="50"/>
  <c r="BB164" i="50"/>
  <c r="BC164" i="50"/>
  <c r="BD164" i="50"/>
  <c r="BE164" i="50"/>
  <c r="BF164" i="50"/>
  <c r="BG164" i="50"/>
  <c r="BH164" i="50"/>
  <c r="BI164" i="50"/>
  <c r="AN165" i="50"/>
  <c r="AO165" i="50"/>
  <c r="AP165" i="50"/>
  <c r="AQ165" i="50"/>
  <c r="AR165" i="50"/>
  <c r="AS165" i="50"/>
  <c r="AT165" i="50"/>
  <c r="AU165" i="50"/>
  <c r="AV165" i="50"/>
  <c r="AW165" i="50"/>
  <c r="AX165" i="50"/>
  <c r="AY165" i="50"/>
  <c r="AZ165" i="50"/>
  <c r="BA165" i="50"/>
  <c r="BB165" i="50"/>
  <c r="BC165" i="50"/>
  <c r="BD165" i="50"/>
  <c r="BE165" i="50"/>
  <c r="BF165" i="50"/>
  <c r="BG165" i="50"/>
  <c r="BH165" i="50"/>
  <c r="BI165" i="50"/>
  <c r="AN166" i="50"/>
  <c r="AO166" i="50"/>
  <c r="AP166" i="50"/>
  <c r="AQ166" i="50"/>
  <c r="AR166" i="50"/>
  <c r="AS166" i="50"/>
  <c r="AT166" i="50"/>
  <c r="AU166" i="50"/>
  <c r="AV166" i="50"/>
  <c r="AW166" i="50"/>
  <c r="AX166" i="50"/>
  <c r="AY166" i="50"/>
  <c r="AZ166" i="50"/>
  <c r="BA166" i="50"/>
  <c r="BB166" i="50"/>
  <c r="BC166" i="50"/>
  <c r="BD166" i="50"/>
  <c r="BE166" i="50"/>
  <c r="BF166" i="50"/>
  <c r="BG166" i="50"/>
  <c r="BH166" i="50"/>
  <c r="BI166" i="50"/>
  <c r="AN167" i="50"/>
  <c r="AO167" i="50"/>
  <c r="AP167" i="50"/>
  <c r="AQ167" i="50"/>
  <c r="AR167" i="50"/>
  <c r="AS167" i="50"/>
  <c r="AT167" i="50"/>
  <c r="AU167" i="50"/>
  <c r="AV167" i="50"/>
  <c r="AW167" i="50"/>
  <c r="AX167" i="50"/>
  <c r="AY167" i="50"/>
  <c r="AZ167" i="50"/>
  <c r="BA167" i="50"/>
  <c r="BB167" i="50"/>
  <c r="BC167" i="50"/>
  <c r="BD167" i="50"/>
  <c r="BE167" i="50"/>
  <c r="BF167" i="50"/>
  <c r="BG167" i="50"/>
  <c r="BH167" i="50"/>
  <c r="BI167" i="50"/>
  <c r="AN168" i="50"/>
  <c r="AO168" i="50"/>
  <c r="AP168" i="50"/>
  <c r="AQ168" i="50"/>
  <c r="AR168" i="50"/>
  <c r="AS168" i="50"/>
  <c r="AT168" i="50"/>
  <c r="AU168" i="50"/>
  <c r="AV168" i="50"/>
  <c r="AW168" i="50"/>
  <c r="AX168" i="50"/>
  <c r="AY168" i="50"/>
  <c r="AZ168" i="50"/>
  <c r="BA168" i="50"/>
  <c r="BB168" i="50"/>
  <c r="BC168" i="50"/>
  <c r="BD168" i="50"/>
  <c r="BE168" i="50"/>
  <c r="BF168" i="50"/>
  <c r="BG168" i="50"/>
  <c r="BH168" i="50"/>
  <c r="BI168" i="50"/>
  <c r="AN169" i="50"/>
  <c r="AO169" i="50"/>
  <c r="AP169" i="50"/>
  <c r="AQ169" i="50"/>
  <c r="AR169" i="50"/>
  <c r="AS169" i="50"/>
  <c r="AT169" i="50"/>
  <c r="AU169" i="50"/>
  <c r="AV169" i="50"/>
  <c r="AW169" i="50"/>
  <c r="AX169" i="50"/>
  <c r="AY169" i="50"/>
  <c r="AZ169" i="50"/>
  <c r="BA169" i="50"/>
  <c r="BB169" i="50"/>
  <c r="BC169" i="50"/>
  <c r="BD169" i="50"/>
  <c r="BE169" i="50"/>
  <c r="BF169" i="50"/>
  <c r="BG169" i="50"/>
  <c r="BH169" i="50"/>
  <c r="BI169" i="50"/>
  <c r="AN170" i="50"/>
  <c r="AO170" i="50"/>
  <c r="AP170" i="50"/>
  <c r="AQ170" i="50"/>
  <c r="AR170" i="50"/>
  <c r="AS170" i="50"/>
  <c r="AT170" i="50"/>
  <c r="AU170" i="50"/>
  <c r="AV170" i="50"/>
  <c r="AW170" i="50"/>
  <c r="AX170" i="50"/>
  <c r="AY170" i="50"/>
  <c r="AZ170" i="50"/>
  <c r="BA170" i="50"/>
  <c r="BB170" i="50"/>
  <c r="BC170" i="50"/>
  <c r="BD170" i="50"/>
  <c r="BE170" i="50"/>
  <c r="BF170" i="50"/>
  <c r="BG170" i="50"/>
  <c r="BH170" i="50"/>
  <c r="BI170" i="50"/>
  <c r="AN171" i="50"/>
  <c r="AO171" i="50"/>
  <c r="AP171" i="50"/>
  <c r="AQ171" i="50"/>
  <c r="AR171" i="50"/>
  <c r="AS171" i="50"/>
  <c r="AT171" i="50"/>
  <c r="AU171" i="50"/>
  <c r="AV171" i="50"/>
  <c r="AW171" i="50"/>
  <c r="AX171" i="50"/>
  <c r="AY171" i="50"/>
  <c r="AZ171" i="50"/>
  <c r="BA171" i="50"/>
  <c r="BB171" i="50"/>
  <c r="BC171" i="50"/>
  <c r="BD171" i="50"/>
  <c r="BE171" i="50"/>
  <c r="BF171" i="50"/>
  <c r="BG171" i="50"/>
  <c r="BH171" i="50"/>
  <c r="BI171" i="50"/>
  <c r="AN172" i="50"/>
  <c r="AO172" i="50"/>
  <c r="AP172" i="50"/>
  <c r="AQ172" i="50"/>
  <c r="AR172" i="50"/>
  <c r="AS172" i="50"/>
  <c r="AT172" i="50"/>
  <c r="AU172" i="50"/>
  <c r="AV172" i="50"/>
  <c r="AW172" i="50"/>
  <c r="AX172" i="50"/>
  <c r="AY172" i="50"/>
  <c r="AZ172" i="50"/>
  <c r="BA172" i="50"/>
  <c r="BB172" i="50"/>
  <c r="BC172" i="50"/>
  <c r="BD172" i="50"/>
  <c r="BE172" i="50"/>
  <c r="BF172" i="50"/>
  <c r="BG172" i="50"/>
  <c r="BH172" i="50"/>
  <c r="BI172" i="50"/>
  <c r="AN173" i="50"/>
  <c r="AO173" i="50"/>
  <c r="AP173" i="50"/>
  <c r="AQ173" i="50"/>
  <c r="AR173" i="50"/>
  <c r="AS173" i="50"/>
  <c r="AT173" i="50"/>
  <c r="AU173" i="50"/>
  <c r="AV173" i="50"/>
  <c r="AW173" i="50"/>
  <c r="AX173" i="50"/>
  <c r="AY173" i="50"/>
  <c r="AZ173" i="50"/>
  <c r="BA173" i="50"/>
  <c r="BB173" i="50"/>
  <c r="BC173" i="50"/>
  <c r="BD173" i="50"/>
  <c r="BE173" i="50"/>
  <c r="BF173" i="50"/>
  <c r="BG173" i="50"/>
  <c r="BH173" i="50"/>
  <c r="BI173" i="50"/>
  <c r="AN174" i="50"/>
  <c r="AO174" i="50"/>
  <c r="AP174" i="50"/>
  <c r="AQ174" i="50"/>
  <c r="AR174" i="50"/>
  <c r="AS174" i="50"/>
  <c r="AT174" i="50"/>
  <c r="AU174" i="50"/>
  <c r="AV174" i="50"/>
  <c r="AW174" i="50"/>
  <c r="AX174" i="50"/>
  <c r="AY174" i="50"/>
  <c r="AZ174" i="50"/>
  <c r="BA174" i="50"/>
  <c r="BB174" i="50"/>
  <c r="BC174" i="50"/>
  <c r="BD174" i="50"/>
  <c r="BE174" i="50"/>
  <c r="BF174" i="50"/>
  <c r="BG174" i="50"/>
  <c r="BH174" i="50"/>
  <c r="BI174" i="50"/>
  <c r="AN175" i="50"/>
  <c r="AO175" i="50"/>
  <c r="AP175" i="50"/>
  <c r="AQ175" i="50"/>
  <c r="AR175" i="50"/>
  <c r="AS175" i="50"/>
  <c r="AT175" i="50"/>
  <c r="AU175" i="50"/>
  <c r="AV175" i="50"/>
  <c r="AW175" i="50"/>
  <c r="AX175" i="50"/>
  <c r="AY175" i="50"/>
  <c r="AZ175" i="50"/>
  <c r="BA175" i="50"/>
  <c r="BB175" i="50"/>
  <c r="BC175" i="50"/>
  <c r="BD175" i="50"/>
  <c r="BE175" i="50"/>
  <c r="BF175" i="50"/>
  <c r="BG175" i="50"/>
  <c r="BH175" i="50"/>
  <c r="BI175" i="50"/>
  <c r="AN176" i="50"/>
  <c r="AO176" i="50"/>
  <c r="AP176" i="50"/>
  <c r="AQ176" i="50"/>
  <c r="AR176" i="50"/>
  <c r="AS176" i="50"/>
  <c r="AT176" i="50"/>
  <c r="AU176" i="50"/>
  <c r="AV176" i="50"/>
  <c r="AW176" i="50"/>
  <c r="AX176" i="50"/>
  <c r="AY176" i="50"/>
  <c r="AZ176" i="50"/>
  <c r="BA176" i="50"/>
  <c r="BB176" i="50"/>
  <c r="BC176" i="50"/>
  <c r="BD176" i="50"/>
  <c r="BE176" i="50"/>
  <c r="BF176" i="50"/>
  <c r="BG176" i="50"/>
  <c r="BH176" i="50"/>
  <c r="BI176" i="50"/>
  <c r="AN177" i="50"/>
  <c r="AO177" i="50"/>
  <c r="AP177" i="50"/>
  <c r="AQ177" i="50"/>
  <c r="AR177" i="50"/>
  <c r="AS177" i="50"/>
  <c r="AT177" i="50"/>
  <c r="AU177" i="50"/>
  <c r="AV177" i="50"/>
  <c r="AW177" i="50"/>
  <c r="AX177" i="50"/>
  <c r="AY177" i="50"/>
  <c r="AZ177" i="50"/>
  <c r="BA177" i="50"/>
  <c r="BB177" i="50"/>
  <c r="BC177" i="50"/>
  <c r="BD177" i="50"/>
  <c r="BE177" i="50"/>
  <c r="BF177" i="50"/>
  <c r="BG177" i="50"/>
  <c r="BH177" i="50"/>
  <c r="BI177" i="50"/>
  <c r="AN178" i="50"/>
  <c r="AO178" i="50"/>
  <c r="AP178" i="50"/>
  <c r="AQ178" i="50"/>
  <c r="AR178" i="50"/>
  <c r="AS178" i="50"/>
  <c r="AT178" i="50"/>
  <c r="AU178" i="50"/>
  <c r="AV178" i="50"/>
  <c r="AW178" i="50"/>
  <c r="AX178" i="50"/>
  <c r="AY178" i="50"/>
  <c r="AZ178" i="50"/>
  <c r="BA178" i="50"/>
  <c r="BB178" i="50"/>
  <c r="BC178" i="50"/>
  <c r="BD178" i="50"/>
  <c r="BE178" i="50"/>
  <c r="BF178" i="50"/>
  <c r="BG178" i="50"/>
  <c r="BH178" i="50"/>
  <c r="BI178" i="50"/>
  <c r="AN179" i="50"/>
  <c r="AO179" i="50"/>
  <c r="AP179" i="50"/>
  <c r="AQ179" i="50"/>
  <c r="AR179" i="50"/>
  <c r="AS179" i="50"/>
  <c r="AT179" i="50"/>
  <c r="AU179" i="50"/>
  <c r="AV179" i="50"/>
  <c r="AW179" i="50"/>
  <c r="AX179" i="50"/>
  <c r="AY179" i="50"/>
  <c r="AZ179" i="50"/>
  <c r="BA179" i="50"/>
  <c r="BB179" i="50"/>
  <c r="BC179" i="50"/>
  <c r="BD179" i="50"/>
  <c r="BE179" i="50"/>
  <c r="BF179" i="50"/>
  <c r="BG179" i="50"/>
  <c r="BH179" i="50"/>
  <c r="BI179" i="50"/>
  <c r="AN180" i="50"/>
  <c r="AO180" i="50"/>
  <c r="AP180" i="50"/>
  <c r="AQ180" i="50"/>
  <c r="AR180" i="50"/>
  <c r="AS180" i="50"/>
  <c r="AT180" i="50"/>
  <c r="AU180" i="50"/>
  <c r="AV180" i="50"/>
  <c r="AW180" i="50"/>
  <c r="AX180" i="50"/>
  <c r="AY180" i="50"/>
  <c r="AZ180" i="50"/>
  <c r="BA180" i="50"/>
  <c r="BB180" i="50"/>
  <c r="BC180" i="50"/>
  <c r="BD180" i="50"/>
  <c r="BE180" i="50"/>
  <c r="BF180" i="50"/>
  <c r="BG180" i="50"/>
  <c r="BH180" i="50"/>
  <c r="BI180" i="50"/>
  <c r="AN181" i="50"/>
  <c r="AO181" i="50"/>
  <c r="AP181" i="50"/>
  <c r="AQ181" i="50"/>
  <c r="AR181" i="50"/>
  <c r="AS181" i="50"/>
  <c r="AT181" i="50"/>
  <c r="AU181" i="50"/>
  <c r="AV181" i="50"/>
  <c r="AW181" i="50"/>
  <c r="AX181" i="50"/>
  <c r="AY181" i="50"/>
  <c r="AZ181" i="50"/>
  <c r="BA181" i="50"/>
  <c r="BB181" i="50"/>
  <c r="BC181" i="50"/>
  <c r="BD181" i="50"/>
  <c r="BE181" i="50"/>
  <c r="BF181" i="50"/>
  <c r="BG181" i="50"/>
  <c r="BH181" i="50"/>
  <c r="BI181" i="50"/>
  <c r="AN182" i="50"/>
  <c r="AO182" i="50"/>
  <c r="AP182" i="50"/>
  <c r="AQ182" i="50"/>
  <c r="AR182" i="50"/>
  <c r="AS182" i="50"/>
  <c r="AT182" i="50"/>
  <c r="AU182" i="50"/>
  <c r="AV182" i="50"/>
  <c r="AW182" i="50"/>
  <c r="AX182" i="50"/>
  <c r="AY182" i="50"/>
  <c r="AZ182" i="50"/>
  <c r="BA182" i="50"/>
  <c r="BB182" i="50"/>
  <c r="BC182" i="50"/>
  <c r="BD182" i="50"/>
  <c r="BE182" i="50"/>
  <c r="BF182" i="50"/>
  <c r="BG182" i="50"/>
  <c r="BH182" i="50"/>
  <c r="BI182" i="50"/>
  <c r="AN183" i="50"/>
  <c r="AO183" i="50"/>
  <c r="AP183" i="50"/>
  <c r="AQ183" i="50"/>
  <c r="AR183" i="50"/>
  <c r="AS183" i="50"/>
  <c r="AT183" i="50"/>
  <c r="AU183" i="50"/>
  <c r="AV183" i="50"/>
  <c r="AW183" i="50"/>
  <c r="AX183" i="50"/>
  <c r="AY183" i="50"/>
  <c r="AZ183" i="50"/>
  <c r="BA183" i="50"/>
  <c r="BB183" i="50"/>
  <c r="BC183" i="50"/>
  <c r="BD183" i="50"/>
  <c r="BE183" i="50"/>
  <c r="BF183" i="50"/>
  <c r="BG183" i="50"/>
  <c r="BH183" i="50"/>
  <c r="BI183" i="50"/>
  <c r="AN184" i="50"/>
  <c r="AO184" i="50"/>
  <c r="AP184" i="50"/>
  <c r="AQ184" i="50"/>
  <c r="AR184" i="50"/>
  <c r="AS184" i="50"/>
  <c r="AT184" i="50"/>
  <c r="AU184" i="50"/>
  <c r="AV184" i="50"/>
  <c r="AW184" i="50"/>
  <c r="AX184" i="50"/>
  <c r="AY184" i="50"/>
  <c r="AZ184" i="50"/>
  <c r="BA184" i="50"/>
  <c r="BB184" i="50"/>
  <c r="BC184" i="50"/>
  <c r="BD184" i="50"/>
  <c r="BE184" i="50"/>
  <c r="BF184" i="50"/>
  <c r="BG184" i="50"/>
  <c r="BH184" i="50"/>
  <c r="BI184" i="50"/>
  <c r="AN185" i="50"/>
  <c r="AO185" i="50"/>
  <c r="AP185" i="50"/>
  <c r="AQ185" i="50"/>
  <c r="AR185" i="50"/>
  <c r="AS185" i="50"/>
  <c r="AT185" i="50"/>
  <c r="AU185" i="50"/>
  <c r="AV185" i="50"/>
  <c r="AW185" i="50"/>
  <c r="AX185" i="50"/>
  <c r="AY185" i="50"/>
  <c r="AZ185" i="50"/>
  <c r="BA185" i="50"/>
  <c r="BB185" i="50"/>
  <c r="BC185" i="50"/>
  <c r="BD185" i="50"/>
  <c r="BE185" i="50"/>
  <c r="BF185" i="50"/>
  <c r="BG185" i="50"/>
  <c r="BH185" i="50"/>
  <c r="BI185" i="50"/>
  <c r="AN186" i="50"/>
  <c r="AO186" i="50"/>
  <c r="AP186" i="50"/>
  <c r="AQ186" i="50"/>
  <c r="AR186" i="50"/>
  <c r="AS186" i="50"/>
  <c r="AT186" i="50"/>
  <c r="AU186" i="50"/>
  <c r="AV186" i="50"/>
  <c r="AW186" i="50"/>
  <c r="AX186" i="50"/>
  <c r="AY186" i="50"/>
  <c r="AZ186" i="50"/>
  <c r="BA186" i="50"/>
  <c r="BB186" i="50"/>
  <c r="BC186" i="50"/>
  <c r="BD186" i="50"/>
  <c r="BE186" i="50"/>
  <c r="BF186" i="50"/>
  <c r="BG186" i="50"/>
  <c r="BH186" i="50"/>
  <c r="BI186" i="50"/>
  <c r="AN187" i="50"/>
  <c r="AO187" i="50"/>
  <c r="AP187" i="50"/>
  <c r="AQ187" i="50"/>
  <c r="AR187" i="50"/>
  <c r="AS187" i="50"/>
  <c r="AT187" i="50"/>
  <c r="AU187" i="50"/>
  <c r="AV187" i="50"/>
  <c r="AW187" i="50"/>
  <c r="AX187" i="50"/>
  <c r="AY187" i="50"/>
  <c r="AZ187" i="50"/>
  <c r="BA187" i="50"/>
  <c r="BB187" i="50"/>
  <c r="BC187" i="50"/>
  <c r="BD187" i="50"/>
  <c r="BE187" i="50"/>
  <c r="BF187" i="50"/>
  <c r="BG187" i="50"/>
  <c r="BH187" i="50"/>
  <c r="BI187" i="50"/>
  <c r="AO143" i="50"/>
  <c r="AP143" i="50"/>
  <c r="AQ143" i="50"/>
  <c r="AR143" i="50"/>
  <c r="AS143" i="50"/>
  <c r="AT143" i="50"/>
  <c r="AU143" i="50"/>
  <c r="AV143" i="50"/>
  <c r="AW143" i="50"/>
  <c r="AX143" i="50"/>
  <c r="AY143" i="50"/>
  <c r="AZ143" i="50"/>
  <c r="BA143" i="50"/>
  <c r="BB143" i="50"/>
  <c r="BC143" i="50"/>
  <c r="BD143" i="50"/>
  <c r="BE143" i="50"/>
  <c r="BF143" i="50"/>
  <c r="BG143" i="50"/>
  <c r="BH143" i="50"/>
  <c r="BI143" i="50"/>
  <c r="BJ143" i="50"/>
  <c r="AN136" i="50"/>
  <c r="AO136" i="50"/>
  <c r="AP136" i="50"/>
  <c r="AQ136" i="50"/>
  <c r="AR136" i="50"/>
  <c r="AS136" i="50"/>
  <c r="AT136" i="50"/>
  <c r="AU136" i="50"/>
  <c r="AV136" i="50"/>
  <c r="AW136" i="50"/>
  <c r="AX136" i="50"/>
  <c r="AY136" i="50"/>
  <c r="AZ136" i="50"/>
  <c r="BA136" i="50"/>
  <c r="BB136" i="50"/>
  <c r="BC136" i="50"/>
  <c r="BD136" i="50"/>
  <c r="BE136" i="50"/>
  <c r="BF136" i="50"/>
  <c r="BG136" i="50"/>
  <c r="BH136" i="50"/>
  <c r="BI136" i="50"/>
  <c r="AN137" i="50"/>
  <c r="AO137" i="50"/>
  <c r="AP137" i="50"/>
  <c r="AQ137" i="50"/>
  <c r="AR137" i="50"/>
  <c r="AS137" i="50"/>
  <c r="AT137" i="50"/>
  <c r="AU137" i="50"/>
  <c r="AV137" i="50"/>
  <c r="AW137" i="50"/>
  <c r="AX137" i="50"/>
  <c r="AY137" i="50"/>
  <c r="AZ137" i="50"/>
  <c r="BA137" i="50"/>
  <c r="BB137" i="50"/>
  <c r="BC137" i="50"/>
  <c r="BD137" i="50"/>
  <c r="BE137" i="50"/>
  <c r="BF137" i="50"/>
  <c r="BG137" i="50"/>
  <c r="BH137" i="50"/>
  <c r="BI137" i="50"/>
  <c r="AN138" i="50"/>
  <c r="AO138" i="50"/>
  <c r="AP138" i="50"/>
  <c r="AQ138" i="50"/>
  <c r="AR138" i="50"/>
  <c r="AS138" i="50"/>
  <c r="AT138" i="50"/>
  <c r="AU138" i="50"/>
  <c r="AV138" i="50"/>
  <c r="AW138" i="50"/>
  <c r="AX138" i="50"/>
  <c r="AY138" i="50"/>
  <c r="AZ138" i="50"/>
  <c r="BA138" i="50"/>
  <c r="BB138" i="50"/>
  <c r="BC138" i="50"/>
  <c r="BD138" i="50"/>
  <c r="BE138" i="50"/>
  <c r="BF138" i="50"/>
  <c r="BG138" i="50"/>
  <c r="BH138" i="50"/>
  <c r="BI138" i="50"/>
  <c r="AO135" i="50"/>
  <c r="AP135" i="50"/>
  <c r="AQ135" i="50"/>
  <c r="AR135" i="50"/>
  <c r="AS135" i="50"/>
  <c r="AT135" i="50"/>
  <c r="AU135" i="50"/>
  <c r="AV135" i="50"/>
  <c r="AW135" i="50"/>
  <c r="AX135" i="50"/>
  <c r="AY135" i="50"/>
  <c r="AZ135" i="50"/>
  <c r="BA135" i="50"/>
  <c r="BB135" i="50"/>
  <c r="BC135" i="50"/>
  <c r="BD135" i="50"/>
  <c r="BE135" i="50"/>
  <c r="BF135" i="50"/>
  <c r="BG135" i="50"/>
  <c r="BH135" i="50"/>
  <c r="BI135" i="50"/>
  <c r="AN95" i="50"/>
  <c r="AO95" i="50"/>
  <c r="AP95" i="50"/>
  <c r="AQ95" i="50"/>
  <c r="AR95" i="50"/>
  <c r="AS95" i="50"/>
  <c r="AT95" i="50"/>
  <c r="AU95" i="50"/>
  <c r="AV95" i="50"/>
  <c r="AW95" i="50"/>
  <c r="AX95" i="50"/>
  <c r="AY95" i="50"/>
  <c r="AZ95" i="50"/>
  <c r="BA95" i="50"/>
  <c r="BB95" i="50"/>
  <c r="BC95" i="50"/>
  <c r="BD95" i="50"/>
  <c r="BE95" i="50"/>
  <c r="BF95" i="50"/>
  <c r="BG95" i="50"/>
  <c r="BH95" i="50"/>
  <c r="BI95" i="50"/>
  <c r="AN96" i="50"/>
  <c r="AO96" i="50"/>
  <c r="AP96" i="50"/>
  <c r="AQ96" i="50"/>
  <c r="AR96" i="50"/>
  <c r="AS96" i="50"/>
  <c r="AT96" i="50"/>
  <c r="AU96" i="50"/>
  <c r="AV96" i="50"/>
  <c r="AW96" i="50"/>
  <c r="AX96" i="50"/>
  <c r="AY96" i="50"/>
  <c r="AZ96" i="50"/>
  <c r="BA96" i="50"/>
  <c r="BB96" i="50"/>
  <c r="BC96" i="50"/>
  <c r="BD96" i="50"/>
  <c r="BE96" i="50"/>
  <c r="BF96" i="50"/>
  <c r="BG96" i="50"/>
  <c r="BH96" i="50"/>
  <c r="BI96" i="50"/>
  <c r="AN97" i="50"/>
  <c r="AO97" i="50"/>
  <c r="AP97" i="50"/>
  <c r="AQ97" i="50"/>
  <c r="AR97" i="50"/>
  <c r="AS97" i="50"/>
  <c r="AT97" i="50"/>
  <c r="AU97" i="50"/>
  <c r="AV97" i="50"/>
  <c r="AW97" i="50"/>
  <c r="AX97" i="50"/>
  <c r="AY97" i="50"/>
  <c r="AZ97" i="50"/>
  <c r="BA97" i="50"/>
  <c r="BB97" i="50"/>
  <c r="BC97" i="50"/>
  <c r="BD97" i="50"/>
  <c r="BE97" i="50"/>
  <c r="BF97" i="50"/>
  <c r="BG97" i="50"/>
  <c r="BH97" i="50"/>
  <c r="BI97" i="50"/>
  <c r="AN98" i="50"/>
  <c r="AO98" i="50"/>
  <c r="AP98" i="50"/>
  <c r="AQ98" i="50"/>
  <c r="AR98" i="50"/>
  <c r="AS98" i="50"/>
  <c r="AT98" i="50"/>
  <c r="AU98" i="50"/>
  <c r="AV98" i="50"/>
  <c r="AW98" i="50"/>
  <c r="AX98" i="50"/>
  <c r="AY98" i="50"/>
  <c r="AZ98" i="50"/>
  <c r="BA98" i="50"/>
  <c r="BB98" i="50"/>
  <c r="BC98" i="50"/>
  <c r="BD98" i="50"/>
  <c r="BE98" i="50"/>
  <c r="BF98" i="50"/>
  <c r="BG98" i="50"/>
  <c r="BH98" i="50"/>
  <c r="BI98" i="50"/>
  <c r="AN99" i="50"/>
  <c r="AO99" i="50"/>
  <c r="AP99" i="50"/>
  <c r="AQ99" i="50"/>
  <c r="AR99" i="50"/>
  <c r="AS99" i="50"/>
  <c r="AT99" i="50"/>
  <c r="AU99" i="50"/>
  <c r="AV99" i="50"/>
  <c r="AW99" i="50"/>
  <c r="AX99" i="50"/>
  <c r="AY99" i="50"/>
  <c r="AZ99" i="50"/>
  <c r="BA99" i="50"/>
  <c r="BB99" i="50"/>
  <c r="BC99" i="50"/>
  <c r="BD99" i="50"/>
  <c r="BE99" i="50"/>
  <c r="BF99" i="50"/>
  <c r="BG99" i="50"/>
  <c r="BH99" i="50"/>
  <c r="BI99" i="50"/>
  <c r="AN100" i="50"/>
  <c r="AO100" i="50"/>
  <c r="AP100" i="50"/>
  <c r="AQ100" i="50"/>
  <c r="AR100" i="50"/>
  <c r="AS100" i="50"/>
  <c r="AT100" i="50"/>
  <c r="AU100" i="50"/>
  <c r="AV100" i="50"/>
  <c r="AW100" i="50"/>
  <c r="AX100" i="50"/>
  <c r="AY100" i="50"/>
  <c r="AZ100" i="50"/>
  <c r="BA100" i="50"/>
  <c r="BB100" i="50"/>
  <c r="BC100" i="50"/>
  <c r="BD100" i="50"/>
  <c r="BE100" i="50"/>
  <c r="BF100" i="50"/>
  <c r="BG100" i="50"/>
  <c r="BH100" i="50"/>
  <c r="BI100" i="50"/>
  <c r="AN101" i="50"/>
  <c r="AO101" i="50"/>
  <c r="AP101" i="50"/>
  <c r="AQ101" i="50"/>
  <c r="AR101" i="50"/>
  <c r="AS101" i="50"/>
  <c r="AT101" i="50"/>
  <c r="AU101" i="50"/>
  <c r="AV101" i="50"/>
  <c r="AW101" i="50"/>
  <c r="AX101" i="50"/>
  <c r="AY101" i="50"/>
  <c r="AZ101" i="50"/>
  <c r="BA101" i="50"/>
  <c r="BB101" i="50"/>
  <c r="BC101" i="50"/>
  <c r="BD101" i="50"/>
  <c r="BE101" i="50"/>
  <c r="BF101" i="50"/>
  <c r="BG101" i="50"/>
  <c r="BH101" i="50"/>
  <c r="BI101" i="50"/>
  <c r="AN102" i="50"/>
  <c r="AO102" i="50"/>
  <c r="AP102" i="50"/>
  <c r="AQ102" i="50"/>
  <c r="AR102" i="50"/>
  <c r="AS102" i="50"/>
  <c r="AT102" i="50"/>
  <c r="AU102" i="50"/>
  <c r="AV102" i="50"/>
  <c r="AW102" i="50"/>
  <c r="AX102" i="50"/>
  <c r="AY102" i="50"/>
  <c r="AZ102" i="50"/>
  <c r="BA102" i="50"/>
  <c r="BB102" i="50"/>
  <c r="BC102" i="50"/>
  <c r="BD102" i="50"/>
  <c r="BE102" i="50"/>
  <c r="BF102" i="50"/>
  <c r="BG102" i="50"/>
  <c r="BH102" i="50"/>
  <c r="BI102" i="50"/>
  <c r="AN103" i="50"/>
  <c r="AO103" i="50"/>
  <c r="AP103" i="50"/>
  <c r="AQ103" i="50"/>
  <c r="AR103" i="50"/>
  <c r="AS103" i="50"/>
  <c r="AT103" i="50"/>
  <c r="AU103" i="50"/>
  <c r="AV103" i="50"/>
  <c r="AW103" i="50"/>
  <c r="AX103" i="50"/>
  <c r="AY103" i="50"/>
  <c r="AZ103" i="50"/>
  <c r="BA103" i="50"/>
  <c r="BB103" i="50"/>
  <c r="BC103" i="50"/>
  <c r="BD103" i="50"/>
  <c r="BE103" i="50"/>
  <c r="BF103" i="50"/>
  <c r="BG103" i="50"/>
  <c r="BH103" i="50"/>
  <c r="BI103" i="50"/>
  <c r="AN104" i="50"/>
  <c r="AO104" i="50"/>
  <c r="AP104" i="50"/>
  <c r="AQ104" i="50"/>
  <c r="AR104" i="50"/>
  <c r="AS104" i="50"/>
  <c r="AT104" i="50"/>
  <c r="AU104" i="50"/>
  <c r="AV104" i="50"/>
  <c r="AW104" i="50"/>
  <c r="AX104" i="50"/>
  <c r="AY104" i="50"/>
  <c r="AZ104" i="50"/>
  <c r="BA104" i="50"/>
  <c r="BB104" i="50"/>
  <c r="BC104" i="50"/>
  <c r="BD104" i="50"/>
  <c r="BE104" i="50"/>
  <c r="BF104" i="50"/>
  <c r="BG104" i="50"/>
  <c r="BH104" i="50"/>
  <c r="BI104" i="50"/>
  <c r="AN105" i="50"/>
  <c r="AO105" i="50"/>
  <c r="AP105" i="50"/>
  <c r="AQ105" i="50"/>
  <c r="AR105" i="50"/>
  <c r="AS105" i="50"/>
  <c r="AT105" i="50"/>
  <c r="AU105" i="50"/>
  <c r="AV105" i="50"/>
  <c r="AW105" i="50"/>
  <c r="AX105" i="50"/>
  <c r="AY105" i="50"/>
  <c r="AZ105" i="50"/>
  <c r="BA105" i="50"/>
  <c r="BB105" i="50"/>
  <c r="BC105" i="50"/>
  <c r="BD105" i="50"/>
  <c r="BE105" i="50"/>
  <c r="BF105" i="50"/>
  <c r="BG105" i="50"/>
  <c r="BH105" i="50"/>
  <c r="BI105" i="50"/>
  <c r="AN106" i="50"/>
  <c r="AO106" i="50"/>
  <c r="AP106" i="50"/>
  <c r="AQ106" i="50"/>
  <c r="AR106" i="50"/>
  <c r="AS106" i="50"/>
  <c r="AT106" i="50"/>
  <c r="AU106" i="50"/>
  <c r="AV106" i="50"/>
  <c r="AW106" i="50"/>
  <c r="AX106" i="50"/>
  <c r="AY106" i="50"/>
  <c r="AZ106" i="50"/>
  <c r="BA106" i="50"/>
  <c r="BB106" i="50"/>
  <c r="BC106" i="50"/>
  <c r="BD106" i="50"/>
  <c r="BE106" i="50"/>
  <c r="BF106" i="50"/>
  <c r="BG106" i="50"/>
  <c r="BH106" i="50"/>
  <c r="BI106" i="50"/>
  <c r="AN107" i="50"/>
  <c r="AO107" i="50"/>
  <c r="AP107" i="50"/>
  <c r="AQ107" i="50"/>
  <c r="AR107" i="50"/>
  <c r="AS107" i="50"/>
  <c r="AT107" i="50"/>
  <c r="AU107" i="50"/>
  <c r="AV107" i="50"/>
  <c r="AW107" i="50"/>
  <c r="AX107" i="50"/>
  <c r="AY107" i="50"/>
  <c r="AZ107" i="50"/>
  <c r="BA107" i="50"/>
  <c r="BB107" i="50"/>
  <c r="BC107" i="50"/>
  <c r="BD107" i="50"/>
  <c r="BE107" i="50"/>
  <c r="BF107" i="50"/>
  <c r="BG107" i="50"/>
  <c r="BH107" i="50"/>
  <c r="BI107" i="50"/>
  <c r="AN108" i="50"/>
  <c r="AO108" i="50"/>
  <c r="AP108" i="50"/>
  <c r="AQ108" i="50"/>
  <c r="AR108" i="50"/>
  <c r="AS108" i="50"/>
  <c r="AT108" i="50"/>
  <c r="AU108" i="50"/>
  <c r="AV108" i="50"/>
  <c r="AW108" i="50"/>
  <c r="AX108" i="50"/>
  <c r="AY108" i="50"/>
  <c r="AZ108" i="50"/>
  <c r="BA108" i="50"/>
  <c r="BB108" i="50"/>
  <c r="BC108" i="50"/>
  <c r="BD108" i="50"/>
  <c r="BE108" i="50"/>
  <c r="BF108" i="50"/>
  <c r="BG108" i="50"/>
  <c r="BH108" i="50"/>
  <c r="BI108" i="50"/>
  <c r="AN109" i="50"/>
  <c r="AO109" i="50"/>
  <c r="AP109" i="50"/>
  <c r="AQ109" i="50"/>
  <c r="AR109" i="50"/>
  <c r="AS109" i="50"/>
  <c r="AT109" i="50"/>
  <c r="AU109" i="50"/>
  <c r="AV109" i="50"/>
  <c r="AW109" i="50"/>
  <c r="AX109" i="50"/>
  <c r="AY109" i="50"/>
  <c r="AZ109" i="50"/>
  <c r="BA109" i="50"/>
  <c r="BB109" i="50"/>
  <c r="BC109" i="50"/>
  <c r="BD109" i="50"/>
  <c r="BE109" i="50"/>
  <c r="BF109" i="50"/>
  <c r="BG109" i="50"/>
  <c r="BH109" i="50"/>
  <c r="BI109" i="50"/>
  <c r="AN110" i="50"/>
  <c r="AO110" i="50"/>
  <c r="AP110" i="50"/>
  <c r="AQ110" i="50"/>
  <c r="AR110" i="50"/>
  <c r="AS110" i="50"/>
  <c r="AT110" i="50"/>
  <c r="AU110" i="50"/>
  <c r="AV110" i="50"/>
  <c r="AW110" i="50"/>
  <c r="AX110" i="50"/>
  <c r="AY110" i="50"/>
  <c r="AZ110" i="50"/>
  <c r="BA110" i="50"/>
  <c r="BB110" i="50"/>
  <c r="BC110" i="50"/>
  <c r="BD110" i="50"/>
  <c r="BE110" i="50"/>
  <c r="BF110" i="50"/>
  <c r="BG110" i="50"/>
  <c r="BH110" i="50"/>
  <c r="BI110" i="50"/>
  <c r="AN111" i="50"/>
  <c r="AO111" i="50"/>
  <c r="AP111" i="50"/>
  <c r="AQ111" i="50"/>
  <c r="AR111" i="50"/>
  <c r="AS111" i="50"/>
  <c r="AT111" i="50"/>
  <c r="AU111" i="50"/>
  <c r="AV111" i="50"/>
  <c r="AW111" i="50"/>
  <c r="AX111" i="50"/>
  <c r="AY111" i="50"/>
  <c r="AZ111" i="50"/>
  <c r="BA111" i="50"/>
  <c r="BB111" i="50"/>
  <c r="BC111" i="50"/>
  <c r="BD111" i="50"/>
  <c r="BE111" i="50"/>
  <c r="BF111" i="50"/>
  <c r="BG111" i="50"/>
  <c r="BH111" i="50"/>
  <c r="BI111" i="50"/>
  <c r="AN112" i="50"/>
  <c r="AO112" i="50"/>
  <c r="AP112" i="50"/>
  <c r="AQ112" i="50"/>
  <c r="AR112" i="50"/>
  <c r="AS112" i="50"/>
  <c r="AT112" i="50"/>
  <c r="AU112" i="50"/>
  <c r="AV112" i="50"/>
  <c r="AW112" i="50"/>
  <c r="AX112" i="50"/>
  <c r="AY112" i="50"/>
  <c r="AZ112" i="50"/>
  <c r="BA112" i="50"/>
  <c r="BB112" i="50"/>
  <c r="BC112" i="50"/>
  <c r="BD112" i="50"/>
  <c r="BE112" i="50"/>
  <c r="BF112" i="50"/>
  <c r="BG112" i="50"/>
  <c r="BH112" i="50"/>
  <c r="BI112" i="50"/>
  <c r="AN113" i="50"/>
  <c r="AO113" i="50"/>
  <c r="AP113" i="50"/>
  <c r="AQ113" i="50"/>
  <c r="AR113" i="50"/>
  <c r="AS113" i="50"/>
  <c r="AT113" i="50"/>
  <c r="AU113" i="50"/>
  <c r="AV113" i="50"/>
  <c r="AW113" i="50"/>
  <c r="AX113" i="50"/>
  <c r="AY113" i="50"/>
  <c r="AZ113" i="50"/>
  <c r="BA113" i="50"/>
  <c r="BB113" i="50"/>
  <c r="BC113" i="50"/>
  <c r="BD113" i="50"/>
  <c r="BE113" i="50"/>
  <c r="BF113" i="50"/>
  <c r="BG113" i="50"/>
  <c r="BH113" i="50"/>
  <c r="BI113" i="50"/>
  <c r="AN114" i="50"/>
  <c r="AO114" i="50"/>
  <c r="AP114" i="50"/>
  <c r="AQ114" i="50"/>
  <c r="AR114" i="50"/>
  <c r="AS114" i="50"/>
  <c r="AT114" i="50"/>
  <c r="AU114" i="50"/>
  <c r="AV114" i="50"/>
  <c r="AW114" i="50"/>
  <c r="AX114" i="50"/>
  <c r="AY114" i="50"/>
  <c r="AZ114" i="50"/>
  <c r="BA114" i="50"/>
  <c r="BB114" i="50"/>
  <c r="BC114" i="50"/>
  <c r="BD114" i="50"/>
  <c r="BE114" i="50"/>
  <c r="BF114" i="50"/>
  <c r="BG114" i="50"/>
  <c r="BH114" i="50"/>
  <c r="BI114" i="50"/>
  <c r="AN115" i="50"/>
  <c r="AO115" i="50"/>
  <c r="AP115" i="50"/>
  <c r="AQ115" i="50"/>
  <c r="AR115" i="50"/>
  <c r="AS115" i="50"/>
  <c r="AT115" i="50"/>
  <c r="AU115" i="50"/>
  <c r="AV115" i="50"/>
  <c r="AW115" i="50"/>
  <c r="AX115" i="50"/>
  <c r="AY115" i="50"/>
  <c r="AZ115" i="50"/>
  <c r="BA115" i="50"/>
  <c r="BB115" i="50"/>
  <c r="BC115" i="50"/>
  <c r="BD115" i="50"/>
  <c r="BE115" i="50"/>
  <c r="BF115" i="50"/>
  <c r="BG115" i="50"/>
  <c r="BH115" i="50"/>
  <c r="BI115" i="50"/>
  <c r="AN116" i="50"/>
  <c r="AO116" i="50"/>
  <c r="AP116" i="50"/>
  <c r="AQ116" i="50"/>
  <c r="AR116" i="50"/>
  <c r="AS116" i="50"/>
  <c r="AT116" i="50"/>
  <c r="AU116" i="50"/>
  <c r="AV116" i="50"/>
  <c r="AW116" i="50"/>
  <c r="AX116" i="50"/>
  <c r="AY116" i="50"/>
  <c r="AZ116" i="50"/>
  <c r="BA116" i="50"/>
  <c r="BB116" i="50"/>
  <c r="BC116" i="50"/>
  <c r="BD116" i="50"/>
  <c r="BE116" i="50"/>
  <c r="BF116" i="50"/>
  <c r="BG116" i="50"/>
  <c r="BH116" i="50"/>
  <c r="BI116" i="50"/>
  <c r="AN117" i="50"/>
  <c r="AO117" i="50"/>
  <c r="AP117" i="50"/>
  <c r="AQ117" i="50"/>
  <c r="AR117" i="50"/>
  <c r="AS117" i="50"/>
  <c r="AT117" i="50"/>
  <c r="AU117" i="50"/>
  <c r="AV117" i="50"/>
  <c r="AW117" i="50"/>
  <c r="AX117" i="50"/>
  <c r="AY117" i="50"/>
  <c r="AZ117" i="50"/>
  <c r="BA117" i="50"/>
  <c r="BB117" i="50"/>
  <c r="BC117" i="50"/>
  <c r="BD117" i="50"/>
  <c r="BE117" i="50"/>
  <c r="BF117" i="50"/>
  <c r="BG117" i="50"/>
  <c r="BH117" i="50"/>
  <c r="BI117" i="50"/>
  <c r="AN118" i="50"/>
  <c r="AO118" i="50"/>
  <c r="AP118" i="50"/>
  <c r="AQ118" i="50"/>
  <c r="AR118" i="50"/>
  <c r="AS118" i="50"/>
  <c r="AT118" i="50"/>
  <c r="AU118" i="50"/>
  <c r="AV118" i="50"/>
  <c r="AW118" i="50"/>
  <c r="AX118" i="50"/>
  <c r="AY118" i="50"/>
  <c r="AZ118" i="50"/>
  <c r="BA118" i="50"/>
  <c r="BB118" i="50"/>
  <c r="BC118" i="50"/>
  <c r="BD118" i="50"/>
  <c r="BE118" i="50"/>
  <c r="BF118" i="50"/>
  <c r="BG118" i="50"/>
  <c r="BH118" i="50"/>
  <c r="BI118" i="50"/>
  <c r="AN119" i="50"/>
  <c r="AO119" i="50"/>
  <c r="AP119" i="50"/>
  <c r="AQ119" i="50"/>
  <c r="AR119" i="50"/>
  <c r="AS119" i="50"/>
  <c r="AT119" i="50"/>
  <c r="AU119" i="50"/>
  <c r="AV119" i="50"/>
  <c r="AW119" i="50"/>
  <c r="AX119" i="50"/>
  <c r="AY119" i="50"/>
  <c r="AZ119" i="50"/>
  <c r="BA119" i="50"/>
  <c r="BB119" i="50"/>
  <c r="BC119" i="50"/>
  <c r="BD119" i="50"/>
  <c r="BE119" i="50"/>
  <c r="BF119" i="50"/>
  <c r="BG119" i="50"/>
  <c r="BH119" i="50"/>
  <c r="BI119" i="50"/>
  <c r="AN120" i="50"/>
  <c r="AO120" i="50"/>
  <c r="AP120" i="50"/>
  <c r="AQ120" i="50"/>
  <c r="AR120" i="50"/>
  <c r="AS120" i="50"/>
  <c r="AT120" i="50"/>
  <c r="AU120" i="50"/>
  <c r="AV120" i="50"/>
  <c r="AW120" i="50"/>
  <c r="AX120" i="50"/>
  <c r="AY120" i="50"/>
  <c r="AZ120" i="50"/>
  <c r="BA120" i="50"/>
  <c r="BB120" i="50"/>
  <c r="BC120" i="50"/>
  <c r="BD120" i="50"/>
  <c r="BE120" i="50"/>
  <c r="BF120" i="50"/>
  <c r="BG120" i="50"/>
  <c r="BH120" i="50"/>
  <c r="BI120" i="50"/>
  <c r="AN121" i="50"/>
  <c r="AO121" i="50"/>
  <c r="AP121" i="50"/>
  <c r="AQ121" i="50"/>
  <c r="AR121" i="50"/>
  <c r="AS121" i="50"/>
  <c r="AT121" i="50"/>
  <c r="AU121" i="50"/>
  <c r="AV121" i="50"/>
  <c r="AW121" i="50"/>
  <c r="AX121" i="50"/>
  <c r="AY121" i="50"/>
  <c r="AZ121" i="50"/>
  <c r="BA121" i="50"/>
  <c r="BB121" i="50"/>
  <c r="BC121" i="50"/>
  <c r="BD121" i="50"/>
  <c r="BE121" i="50"/>
  <c r="BF121" i="50"/>
  <c r="BG121" i="50"/>
  <c r="BH121" i="50"/>
  <c r="BI121" i="50"/>
  <c r="AN122" i="50"/>
  <c r="AO122" i="50"/>
  <c r="AP122" i="50"/>
  <c r="AQ122" i="50"/>
  <c r="AR122" i="50"/>
  <c r="AS122" i="50"/>
  <c r="AT122" i="50"/>
  <c r="AU122" i="50"/>
  <c r="AV122" i="50"/>
  <c r="AW122" i="50"/>
  <c r="AX122" i="50"/>
  <c r="AY122" i="50"/>
  <c r="AZ122" i="50"/>
  <c r="BA122" i="50"/>
  <c r="BB122" i="50"/>
  <c r="BC122" i="50"/>
  <c r="BD122" i="50"/>
  <c r="BE122" i="50"/>
  <c r="BF122" i="50"/>
  <c r="BG122" i="50"/>
  <c r="BH122" i="50"/>
  <c r="BI122" i="50"/>
  <c r="AN123" i="50"/>
  <c r="AO123" i="50"/>
  <c r="AP123" i="50"/>
  <c r="AQ123" i="50"/>
  <c r="AR123" i="50"/>
  <c r="AS123" i="50"/>
  <c r="AT123" i="50"/>
  <c r="AU123" i="50"/>
  <c r="AV123" i="50"/>
  <c r="AW123" i="50"/>
  <c r="AX123" i="50"/>
  <c r="AY123" i="50"/>
  <c r="AZ123" i="50"/>
  <c r="BA123" i="50"/>
  <c r="BB123" i="50"/>
  <c r="BC123" i="50"/>
  <c r="BD123" i="50"/>
  <c r="BE123" i="50"/>
  <c r="BF123" i="50"/>
  <c r="BG123" i="50"/>
  <c r="BH123" i="50"/>
  <c r="BI123" i="50"/>
  <c r="AN124" i="50"/>
  <c r="AO124" i="50"/>
  <c r="AP124" i="50"/>
  <c r="AQ124" i="50"/>
  <c r="AR124" i="50"/>
  <c r="AS124" i="50"/>
  <c r="AT124" i="50"/>
  <c r="AU124" i="50"/>
  <c r="AV124" i="50"/>
  <c r="AW124" i="50"/>
  <c r="AX124" i="50"/>
  <c r="AY124" i="50"/>
  <c r="AZ124" i="50"/>
  <c r="BA124" i="50"/>
  <c r="BB124" i="50"/>
  <c r="BC124" i="50"/>
  <c r="BD124" i="50"/>
  <c r="BE124" i="50"/>
  <c r="BF124" i="50"/>
  <c r="BG124" i="50"/>
  <c r="BH124" i="50"/>
  <c r="BI124" i="50"/>
  <c r="AN125" i="50"/>
  <c r="AO125" i="50"/>
  <c r="AP125" i="50"/>
  <c r="AQ125" i="50"/>
  <c r="AR125" i="50"/>
  <c r="AS125" i="50"/>
  <c r="AT125" i="50"/>
  <c r="AU125" i="50"/>
  <c r="AV125" i="50"/>
  <c r="AW125" i="50"/>
  <c r="AX125" i="50"/>
  <c r="AY125" i="50"/>
  <c r="AZ125" i="50"/>
  <c r="BA125" i="50"/>
  <c r="BB125" i="50"/>
  <c r="BC125" i="50"/>
  <c r="BD125" i="50"/>
  <c r="BE125" i="50"/>
  <c r="BF125" i="50"/>
  <c r="BG125" i="50"/>
  <c r="BH125" i="50"/>
  <c r="BI125" i="50"/>
  <c r="AN126" i="50"/>
  <c r="AO126" i="50"/>
  <c r="AP126" i="50"/>
  <c r="AQ126" i="50"/>
  <c r="AR126" i="50"/>
  <c r="AS126" i="50"/>
  <c r="AT126" i="50"/>
  <c r="AU126" i="50"/>
  <c r="AV126" i="50"/>
  <c r="AW126" i="50"/>
  <c r="AX126" i="50"/>
  <c r="AY126" i="50"/>
  <c r="AZ126" i="50"/>
  <c r="BA126" i="50"/>
  <c r="BB126" i="50"/>
  <c r="BC126" i="50"/>
  <c r="BD126" i="50"/>
  <c r="BE126" i="50"/>
  <c r="BF126" i="50"/>
  <c r="BG126" i="50"/>
  <c r="BH126" i="50"/>
  <c r="BI126" i="50"/>
  <c r="AN127" i="50"/>
  <c r="AO127" i="50"/>
  <c r="AP127" i="50"/>
  <c r="AQ127" i="50"/>
  <c r="AR127" i="50"/>
  <c r="AS127" i="50"/>
  <c r="AT127" i="50"/>
  <c r="AU127" i="50"/>
  <c r="AV127" i="50"/>
  <c r="AW127" i="50"/>
  <c r="AX127" i="50"/>
  <c r="AY127" i="50"/>
  <c r="AZ127" i="50"/>
  <c r="BA127" i="50"/>
  <c r="BB127" i="50"/>
  <c r="BC127" i="50"/>
  <c r="BD127" i="50"/>
  <c r="BE127" i="50"/>
  <c r="BF127" i="50"/>
  <c r="BG127" i="50"/>
  <c r="BH127" i="50"/>
  <c r="BI127" i="50"/>
  <c r="AN128" i="50"/>
  <c r="AO128" i="50"/>
  <c r="AP128" i="50"/>
  <c r="AQ128" i="50"/>
  <c r="AR128" i="50"/>
  <c r="AS128" i="50"/>
  <c r="AT128" i="50"/>
  <c r="AU128" i="50"/>
  <c r="AV128" i="50"/>
  <c r="AW128" i="50"/>
  <c r="AX128" i="50"/>
  <c r="AY128" i="50"/>
  <c r="AZ128" i="50"/>
  <c r="BA128" i="50"/>
  <c r="BB128" i="50"/>
  <c r="BC128" i="50"/>
  <c r="BD128" i="50"/>
  <c r="BE128" i="50"/>
  <c r="BF128" i="50"/>
  <c r="BG128" i="50"/>
  <c r="BH128" i="50"/>
  <c r="BI128" i="50"/>
  <c r="AN129" i="50"/>
  <c r="AO129" i="50"/>
  <c r="AP129" i="50"/>
  <c r="AQ129" i="50"/>
  <c r="AR129" i="50"/>
  <c r="AS129" i="50"/>
  <c r="AT129" i="50"/>
  <c r="AU129" i="50"/>
  <c r="AV129" i="50"/>
  <c r="AW129" i="50"/>
  <c r="AX129" i="50"/>
  <c r="AY129" i="50"/>
  <c r="AZ129" i="50"/>
  <c r="BA129" i="50"/>
  <c r="BB129" i="50"/>
  <c r="BC129" i="50"/>
  <c r="BD129" i="50"/>
  <c r="BE129" i="50"/>
  <c r="BF129" i="50"/>
  <c r="BG129" i="50"/>
  <c r="BH129" i="50"/>
  <c r="BI129" i="50"/>
  <c r="AN130" i="50"/>
  <c r="AO130" i="50"/>
  <c r="AP130" i="50"/>
  <c r="AQ130" i="50"/>
  <c r="AR130" i="50"/>
  <c r="AS130" i="50"/>
  <c r="AT130" i="50"/>
  <c r="AU130" i="50"/>
  <c r="AV130" i="50"/>
  <c r="AW130" i="50"/>
  <c r="AX130" i="50"/>
  <c r="AY130" i="50"/>
  <c r="AZ130" i="50"/>
  <c r="BA130" i="50"/>
  <c r="BB130" i="50"/>
  <c r="BC130" i="50"/>
  <c r="BD130" i="50"/>
  <c r="BE130" i="50"/>
  <c r="BF130" i="50"/>
  <c r="BG130" i="50"/>
  <c r="BH130" i="50"/>
  <c r="BI130" i="50"/>
  <c r="AN131" i="50"/>
  <c r="AO131" i="50"/>
  <c r="AP131" i="50"/>
  <c r="AQ131" i="50"/>
  <c r="AR131" i="50"/>
  <c r="AS131" i="50"/>
  <c r="AT131" i="50"/>
  <c r="AU131" i="50"/>
  <c r="AV131" i="50"/>
  <c r="AW131" i="50"/>
  <c r="AX131" i="50"/>
  <c r="AY131" i="50"/>
  <c r="AZ131" i="50"/>
  <c r="BA131" i="50"/>
  <c r="BB131" i="50"/>
  <c r="BC131" i="50"/>
  <c r="BD131" i="50"/>
  <c r="BE131" i="50"/>
  <c r="BF131" i="50"/>
  <c r="BG131" i="50"/>
  <c r="BH131" i="50"/>
  <c r="BI131" i="50"/>
  <c r="AN132" i="50"/>
  <c r="AO132" i="50"/>
  <c r="AP132" i="50"/>
  <c r="AQ132" i="50"/>
  <c r="AR132" i="50"/>
  <c r="AS132" i="50"/>
  <c r="AT132" i="50"/>
  <c r="AU132" i="50"/>
  <c r="AV132" i="50"/>
  <c r="AW132" i="50"/>
  <c r="AX132" i="50"/>
  <c r="AY132" i="50"/>
  <c r="AZ132" i="50"/>
  <c r="BA132" i="50"/>
  <c r="BB132" i="50"/>
  <c r="BC132" i="50"/>
  <c r="BD132" i="50"/>
  <c r="BE132" i="50"/>
  <c r="BF132" i="50"/>
  <c r="BG132" i="50"/>
  <c r="BH132" i="50"/>
  <c r="BI132" i="50"/>
  <c r="AN133" i="50"/>
  <c r="AO133" i="50"/>
  <c r="AP133" i="50"/>
  <c r="AQ133" i="50"/>
  <c r="AR133" i="50"/>
  <c r="AS133" i="50"/>
  <c r="AT133" i="50"/>
  <c r="AU133" i="50"/>
  <c r="AV133" i="50"/>
  <c r="AW133" i="50"/>
  <c r="AX133" i="50"/>
  <c r="AY133" i="50"/>
  <c r="AZ133" i="50"/>
  <c r="BA133" i="50"/>
  <c r="BB133" i="50"/>
  <c r="BC133" i="50"/>
  <c r="BD133" i="50"/>
  <c r="BE133" i="50"/>
  <c r="BF133" i="50"/>
  <c r="BG133" i="50"/>
  <c r="BH133" i="50"/>
  <c r="BI133" i="50"/>
  <c r="AN134" i="50"/>
  <c r="AO134" i="50"/>
  <c r="AP134" i="50"/>
  <c r="AQ134" i="50"/>
  <c r="AR134" i="50"/>
  <c r="AS134" i="50"/>
  <c r="AT134" i="50"/>
  <c r="AU134" i="50"/>
  <c r="AV134" i="50"/>
  <c r="AW134" i="50"/>
  <c r="AX134" i="50"/>
  <c r="AY134" i="50"/>
  <c r="AZ134" i="50"/>
  <c r="BA134" i="50"/>
  <c r="BB134" i="50"/>
  <c r="BC134" i="50"/>
  <c r="BD134" i="50"/>
  <c r="BE134" i="50"/>
  <c r="BF134" i="50"/>
  <c r="BG134" i="50"/>
  <c r="BH134" i="50"/>
  <c r="BI134" i="50"/>
  <c r="AO94" i="50"/>
  <c r="AP94" i="50"/>
  <c r="AQ94" i="50"/>
  <c r="AR94" i="50"/>
  <c r="AS94" i="50"/>
  <c r="AT94" i="50"/>
  <c r="AU94" i="50"/>
  <c r="AV94" i="50"/>
  <c r="AW94" i="50"/>
  <c r="AX94" i="50"/>
  <c r="AY94" i="50"/>
  <c r="AZ94" i="50"/>
  <c r="BA94" i="50"/>
  <c r="BB94" i="50"/>
  <c r="BC94" i="50"/>
  <c r="BD94" i="50"/>
  <c r="BE94" i="50"/>
  <c r="BF94" i="50"/>
  <c r="BG94" i="50"/>
  <c r="BH94" i="50"/>
  <c r="BI94" i="50"/>
  <c r="BJ94" i="50"/>
  <c r="C192" i="41" a="1"/>
  <c r="C192" i="41" s="1"/>
  <c r="U334" i="49" l="1" a="1"/>
  <c r="U334" i="49" s="1"/>
  <c r="K334" i="49" a="1"/>
  <c r="K334" i="49" s="1"/>
  <c r="W334" i="49" a="1"/>
  <c r="W334" i="49" s="1"/>
  <c r="F334" i="49" a="1"/>
  <c r="F334" i="49" s="1"/>
  <c r="R334" i="49" a="1"/>
  <c r="R334" i="49" s="1"/>
  <c r="H334" i="49" a="1"/>
  <c r="H334" i="49" s="1"/>
  <c r="T334" i="49" a="1"/>
  <c r="T334" i="49" s="1"/>
  <c r="J334" i="49" a="1"/>
  <c r="J334" i="49" s="1"/>
  <c r="V334" i="49" a="1"/>
  <c r="V334" i="49" s="1"/>
  <c r="L334" i="49" a="1"/>
  <c r="L334" i="49" s="1"/>
  <c r="M334" i="49" a="1"/>
  <c r="M334" i="49" s="1"/>
  <c r="C340" i="49" a="1"/>
  <c r="C340" i="49" s="1"/>
  <c r="C339" i="49" a="1"/>
  <c r="C339" i="49" s="1"/>
  <c r="C338" i="49" a="1"/>
  <c r="C338" i="49" s="1"/>
  <c r="C337" i="49" a="1"/>
  <c r="C337" i="49" s="1"/>
  <c r="B334" i="49" a="1"/>
  <c r="B334" i="49" s="1"/>
  <c r="N334" i="49" a="1"/>
  <c r="N334" i="49" s="1"/>
  <c r="C334" i="49" a="1"/>
  <c r="C334" i="49" s="1"/>
  <c r="O334" i="49" a="1"/>
  <c r="O334" i="49" s="1"/>
  <c r="D334" i="49" a="1"/>
  <c r="D334" i="49" s="1"/>
  <c r="P334" i="49" a="1"/>
  <c r="P334" i="49" s="1"/>
  <c r="E334" i="49" a="1"/>
  <c r="E334" i="49" s="1"/>
  <c r="Q334" i="49" a="1"/>
  <c r="Q334" i="49" s="1"/>
  <c r="E339" i="49" a="1"/>
  <c r="E339" i="49" s="1"/>
  <c r="E338" i="49" a="1"/>
  <c r="E338" i="49" s="1"/>
  <c r="I334" i="49" a="1"/>
  <c r="I334" i="49" s="1"/>
  <c r="G334" i="49" a="1"/>
  <c r="G334" i="49" s="1"/>
  <c r="S334" i="49" a="1"/>
  <c r="S334" i="49" s="1"/>
  <c r="C323" i="48" a="1"/>
  <c r="C323" i="48" s="1"/>
  <c r="I323" i="48" a="1"/>
  <c r="I323" i="48" s="1"/>
  <c r="X323" i="48" a="1"/>
  <c r="X323" i="48" s="1"/>
  <c r="AJ323" i="48" a="1"/>
  <c r="AJ323" i="48" s="1"/>
  <c r="S323" i="48" a="1"/>
  <c r="S323" i="48" s="1"/>
  <c r="AE323" i="48" a="1"/>
  <c r="AE323" i="48" s="1"/>
  <c r="AQ323" i="48" a="1"/>
  <c r="AQ323" i="48" s="1"/>
  <c r="T323" i="48" a="1"/>
  <c r="T323" i="48" s="1"/>
  <c r="AF323" i="48" a="1"/>
  <c r="AF323" i="48" s="1"/>
  <c r="AR323" i="48" a="1"/>
  <c r="AR323" i="48" s="1"/>
  <c r="L323" i="48" a="1"/>
  <c r="L323" i="48" s="1"/>
  <c r="AV323" i="48" a="1"/>
  <c r="AV323" i="48" s="1"/>
  <c r="N323" i="48" a="1"/>
  <c r="N323" i="48" s="1"/>
  <c r="H323" i="48" a="1"/>
  <c r="H323" i="48" s="1"/>
  <c r="J323" i="48" a="1"/>
  <c r="J323" i="48" s="1"/>
  <c r="U323" i="48" a="1"/>
  <c r="U323" i="48" s="1"/>
  <c r="AG323" i="48" a="1"/>
  <c r="AG323" i="48" s="1"/>
  <c r="AS323" i="48" a="1"/>
  <c r="AS323" i="48" s="1"/>
  <c r="A323" i="48" a="1"/>
  <c r="A323" i="48" s="1"/>
  <c r="W323" i="48" a="1"/>
  <c r="W323" i="48" s="1"/>
  <c r="AI323" i="48" a="1"/>
  <c r="AI323" i="48" s="1"/>
  <c r="AU323" i="48" a="1"/>
  <c r="AU323" i="48" s="1"/>
  <c r="M323" i="48" a="1"/>
  <c r="M323" i="48" s="1"/>
  <c r="Y323" i="48" a="1"/>
  <c r="Y323" i="48" s="1"/>
  <c r="AK323" i="48" a="1"/>
  <c r="AK323" i="48" s="1"/>
  <c r="AW323" i="48" a="1"/>
  <c r="AW323" i="48" s="1"/>
  <c r="Z323" i="48" a="1"/>
  <c r="Z323" i="48" s="1"/>
  <c r="AL323" i="48" a="1"/>
  <c r="AL323" i="48" s="1"/>
  <c r="AX323" i="48" a="1"/>
  <c r="AX323" i="48" s="1"/>
  <c r="O323" i="48" a="1"/>
  <c r="O323" i="48" s="1"/>
  <c r="AA323" i="48" a="1"/>
  <c r="AA323" i="48" s="1"/>
  <c r="AM323" i="48" a="1"/>
  <c r="AM323" i="48" s="1"/>
  <c r="P323" i="48" a="1"/>
  <c r="P323" i="48" s="1"/>
  <c r="AB323" i="48" a="1"/>
  <c r="AB323" i="48" s="1"/>
  <c r="AN323" i="48" a="1"/>
  <c r="AN323" i="48" s="1"/>
  <c r="Q323" i="48" a="1"/>
  <c r="Q323" i="48" s="1"/>
  <c r="AC323" i="48" a="1"/>
  <c r="AC323" i="48" s="1"/>
  <c r="AO323" i="48" a="1"/>
  <c r="AO323" i="48" s="1"/>
  <c r="R323" i="48" a="1"/>
  <c r="R323" i="48" s="1"/>
  <c r="AD323" i="48" a="1"/>
  <c r="AD323" i="48" s="1"/>
  <c r="AP323" i="48" a="1"/>
  <c r="AP323" i="48" s="1"/>
  <c r="AT323" i="48" a="1"/>
  <c r="AT323" i="48" s="1"/>
  <c r="C329" i="48" a="1"/>
  <c r="C329" i="48" s="1"/>
  <c r="C326" i="48" a="1"/>
  <c r="C326" i="48" s="1"/>
  <c r="C328" i="48" a="1"/>
  <c r="C328" i="48" s="1"/>
  <c r="C325" i="48" a="1"/>
  <c r="C325" i="48" s="1"/>
  <c r="C327" i="48" a="1"/>
  <c r="C327" i="48" s="1"/>
  <c r="B323" i="48" a="1"/>
  <c r="B323" i="48" s="1"/>
  <c r="D323" i="48" a="1"/>
  <c r="D323" i="48" s="1"/>
  <c r="E323" i="48" a="1"/>
  <c r="E323" i="48" s="1"/>
  <c r="V323" i="48" a="1"/>
  <c r="V323" i="48" s="1"/>
  <c r="F323" i="48" a="1"/>
  <c r="F323" i="48" s="1"/>
  <c r="K323" i="48" a="1"/>
  <c r="K323" i="48" s="1"/>
  <c r="AH323" i="48" a="1"/>
  <c r="AH323" i="48" s="1"/>
  <c r="E328" i="48" a="1"/>
  <c r="E328" i="48" s="1"/>
  <c r="E325" i="48" a="1"/>
  <c r="E325" i="48" s="1"/>
  <c r="E327" i="48" a="1"/>
  <c r="E327" i="48" s="1"/>
  <c r="E326" i="48" a="1"/>
  <c r="E326" i="48" s="1"/>
  <c r="E329" i="48" a="1"/>
  <c r="E329" i="48" s="1"/>
  <c r="E189" i="51" a="1"/>
  <c r="E189" i="51" s="1"/>
  <c r="E188" i="51" a="1"/>
  <c r="E188" i="51" s="1"/>
  <c r="E187" i="51" a="1"/>
  <c r="E187" i="51" s="1"/>
  <c r="E190" i="51" a="1"/>
  <c r="E190" i="51" s="1"/>
  <c r="C190" i="51" a="1"/>
  <c r="C190" i="51" s="1"/>
  <c r="AR184" i="51"/>
  <c r="C188" i="51" a="1"/>
  <c r="C188" i="51" s="1"/>
  <c r="C189" i="51" a="1"/>
  <c r="C189" i="51" s="1"/>
  <c r="BJ190" i="50" a="1"/>
  <c r="BJ190" i="50" s="1"/>
  <c r="E303" i="30" a="1"/>
  <c r="E303" i="30" s="1"/>
  <c r="AM119" i="48"/>
  <c r="AP119" i="48"/>
  <c r="AQ119" i="48"/>
  <c r="AT119" i="48"/>
  <c r="AY119" i="48"/>
  <c r="AL120" i="48"/>
  <c r="AM120" i="48"/>
  <c r="AN120" i="48"/>
  <c r="AP120" i="48"/>
  <c r="AU120" i="48"/>
  <c r="AX120" i="48"/>
  <c r="AL121" i="48"/>
  <c r="AQ121" i="48"/>
  <c r="AT121" i="48"/>
  <c r="AX121" i="48"/>
  <c r="AM122" i="48"/>
  <c r="AP122" i="48"/>
  <c r="AT122" i="48"/>
  <c r="AY122" i="48"/>
  <c r="AL123" i="48"/>
  <c r="AP123" i="48"/>
  <c r="AU123" i="48"/>
  <c r="AX123" i="48"/>
  <c r="AL124" i="48"/>
  <c r="AQ124" i="48"/>
  <c r="AT124" i="48"/>
  <c r="AX124" i="48"/>
  <c r="AM125" i="48"/>
  <c r="AP125" i="48"/>
  <c r="AT125" i="48"/>
  <c r="AY125" i="48"/>
  <c r="AL126" i="48"/>
  <c r="AP126" i="48"/>
  <c r="AU126" i="48"/>
  <c r="AX126" i="48"/>
  <c r="AL127" i="48"/>
  <c r="AQ127" i="48"/>
  <c r="AT127" i="48"/>
  <c r="AX127" i="48"/>
  <c r="AM128" i="48"/>
  <c r="AP128" i="48"/>
  <c r="AT128" i="48"/>
  <c r="AY128" i="48"/>
  <c r="AL129" i="48"/>
  <c r="AN129" i="48"/>
  <c r="AP129" i="48"/>
  <c r="AU129" i="48"/>
  <c r="AX129" i="48"/>
  <c r="AL130" i="48"/>
  <c r="AQ130" i="48"/>
  <c r="AT130" i="48"/>
  <c r="AX130" i="48"/>
  <c r="AM131" i="48"/>
  <c r="AP131" i="48"/>
  <c r="AT131" i="48"/>
  <c r="AY131" i="48"/>
  <c r="AL132" i="48"/>
  <c r="AP132" i="48"/>
  <c r="AU132" i="48"/>
  <c r="AX132" i="48"/>
  <c r="AL133" i="48"/>
  <c r="AQ133" i="48"/>
  <c r="AT133" i="48"/>
  <c r="AX133" i="48"/>
  <c r="AM134" i="48"/>
  <c r="AP134" i="48"/>
  <c r="AT134" i="48"/>
  <c r="AY134" i="48"/>
  <c r="AL135" i="48"/>
  <c r="AP135" i="48"/>
  <c r="AU135" i="48"/>
  <c r="AX135" i="48"/>
  <c r="AL136" i="48"/>
  <c r="AQ136" i="48"/>
  <c r="AT136" i="48"/>
  <c r="AX136" i="48"/>
  <c r="AM137" i="48"/>
  <c r="AP137" i="48"/>
  <c r="AT137" i="48"/>
  <c r="AY137" i="48"/>
  <c r="AL138" i="48"/>
  <c r="AP138" i="48"/>
  <c r="AU138" i="48"/>
  <c r="AX138" i="48"/>
  <c r="AL139" i="48"/>
  <c r="AQ139" i="48"/>
  <c r="AT139" i="48"/>
  <c r="AX139" i="48"/>
  <c r="AM140" i="48"/>
  <c r="AP140" i="48"/>
  <c r="AT140" i="48"/>
  <c r="AY140" i="48"/>
  <c r="AL141" i="48"/>
  <c r="AP141" i="48"/>
  <c r="AU141" i="48"/>
  <c r="AX141" i="48"/>
  <c r="AL142" i="48"/>
  <c r="AQ142" i="48"/>
  <c r="AT142" i="48"/>
  <c r="AX142" i="48"/>
  <c r="AM143" i="48"/>
  <c r="AP143" i="48"/>
  <c r="AT143" i="48"/>
  <c r="AY143" i="48"/>
  <c r="AL144" i="48"/>
  <c r="AP144" i="48"/>
  <c r="AU144" i="48"/>
  <c r="AX144" i="48"/>
  <c r="AL145" i="48"/>
  <c r="AQ145" i="48"/>
  <c r="AT145" i="48"/>
  <c r="AX145" i="48"/>
  <c r="AM146" i="48"/>
  <c r="AP146" i="48"/>
  <c r="AT146" i="48"/>
  <c r="AY146" i="48"/>
  <c r="AL147" i="48"/>
  <c r="AP147" i="48"/>
  <c r="AU147" i="48"/>
  <c r="AX147" i="48"/>
  <c r="AL148" i="48"/>
  <c r="AQ148" i="48"/>
  <c r="AT148" i="48"/>
  <c r="AX148" i="48"/>
  <c r="AM149" i="48"/>
  <c r="AP149" i="48"/>
  <c r="AT149" i="48"/>
  <c r="AY149" i="48"/>
  <c r="AL150" i="48"/>
  <c r="AP150" i="48"/>
  <c r="AU150" i="48"/>
  <c r="AX150" i="48"/>
  <c r="AL151" i="48"/>
  <c r="AQ151" i="48"/>
  <c r="AT151" i="48"/>
  <c r="AX151" i="48"/>
  <c r="AM152" i="48"/>
  <c r="AP152" i="48"/>
  <c r="AT152" i="48"/>
  <c r="AY152" i="48"/>
  <c r="AL153" i="48"/>
  <c r="AP153" i="48"/>
  <c r="AU153" i="48"/>
  <c r="AX153" i="48"/>
  <c r="AL154" i="48"/>
  <c r="AQ154" i="48"/>
  <c r="AT154" i="48"/>
  <c r="AX154" i="48"/>
  <c r="AM155" i="48"/>
  <c r="AP155" i="48"/>
  <c r="AT155" i="48"/>
  <c r="AY155" i="48"/>
  <c r="AL156" i="48"/>
  <c r="AP156" i="48"/>
  <c r="AU156" i="48"/>
  <c r="AX156" i="48"/>
  <c r="AL157" i="48"/>
  <c r="AQ157" i="48"/>
  <c r="AT157" i="48"/>
  <c r="AX157" i="48"/>
  <c r="AM158" i="48"/>
  <c r="AP158" i="48"/>
  <c r="AT158" i="48"/>
  <c r="AY158" i="48"/>
  <c r="AL159" i="48"/>
  <c r="AP159" i="48"/>
  <c r="AU159" i="48"/>
  <c r="AX159" i="48"/>
  <c r="AL160" i="48"/>
  <c r="AQ160" i="48"/>
  <c r="AT160" i="48"/>
  <c r="AX160" i="48"/>
  <c r="AM161" i="48"/>
  <c r="AP161" i="48"/>
  <c r="AT161" i="48"/>
  <c r="AY161" i="48"/>
  <c r="AL162" i="48"/>
  <c r="AP162" i="48"/>
  <c r="AU162" i="48"/>
  <c r="AX162" i="48"/>
  <c r="AM118" i="48"/>
  <c r="AR118" i="48"/>
  <c r="AU118" i="48"/>
  <c r="AY118" i="48"/>
  <c r="AJ70" i="48"/>
  <c r="AJ119" i="48" s="1"/>
  <c r="AK70" i="48"/>
  <c r="AK119" i="48" s="1"/>
  <c r="AL70" i="48"/>
  <c r="AL119" i="48" s="1"/>
  <c r="AM70" i="48"/>
  <c r="AN70" i="48"/>
  <c r="AN119" i="48" s="1"/>
  <c r="AO70" i="48"/>
  <c r="AO119" i="48" s="1"/>
  <c r="AP70" i="48"/>
  <c r="AQ70" i="48"/>
  <c r="AR70" i="48"/>
  <c r="AR119" i="48" s="1"/>
  <c r="AS70" i="48"/>
  <c r="AS119" i="48" s="1"/>
  <c r="AT70" i="48"/>
  <c r="AU70" i="48"/>
  <c r="AU119" i="48" s="1"/>
  <c r="AV70" i="48"/>
  <c r="AV119" i="48" s="1"/>
  <c r="AW70" i="48"/>
  <c r="AW119" i="48" s="1"/>
  <c r="AX70" i="48"/>
  <c r="AX119" i="48" s="1"/>
  <c r="AY70" i="48"/>
  <c r="AJ71" i="48"/>
  <c r="AJ120" i="48" s="1"/>
  <c r="AK71" i="48"/>
  <c r="AK120" i="48" s="1"/>
  <c r="AL71" i="48"/>
  <c r="AM71" i="48"/>
  <c r="AN71" i="48"/>
  <c r="AO71" i="48"/>
  <c r="AO120" i="48" s="1"/>
  <c r="AP71" i="48"/>
  <c r="AQ71" i="48"/>
  <c r="AQ120" i="48" s="1"/>
  <c r="AR71" i="48"/>
  <c r="AR120" i="48" s="1"/>
  <c r="AS71" i="48"/>
  <c r="AS120" i="48" s="1"/>
  <c r="AT71" i="48"/>
  <c r="AT120" i="48" s="1"/>
  <c r="AU71" i="48"/>
  <c r="AV71" i="48"/>
  <c r="AV120" i="48" s="1"/>
  <c r="AW71" i="48"/>
  <c r="AW120" i="48" s="1"/>
  <c r="AX71" i="48"/>
  <c r="AY71" i="48"/>
  <c r="AY120" i="48" s="1"/>
  <c r="AJ72" i="48"/>
  <c r="AJ121" i="48" s="1"/>
  <c r="AK72" i="48"/>
  <c r="AK121" i="48" s="1"/>
  <c r="AL72" i="48"/>
  <c r="AM72" i="48"/>
  <c r="AM121" i="48" s="1"/>
  <c r="AN72" i="48"/>
  <c r="AN121" i="48" s="1"/>
  <c r="AO72" i="48"/>
  <c r="AO121" i="48" s="1"/>
  <c r="AP72" i="48"/>
  <c r="AP121" i="48" s="1"/>
  <c r="AQ72" i="48"/>
  <c r="AR72" i="48"/>
  <c r="AR121" i="48" s="1"/>
  <c r="AS72" i="48"/>
  <c r="AS121" i="48" s="1"/>
  <c r="AT72" i="48"/>
  <c r="AU72" i="48"/>
  <c r="AU121" i="48" s="1"/>
  <c r="AV72" i="48"/>
  <c r="AV121" i="48" s="1"/>
  <c r="AW72" i="48"/>
  <c r="AW121" i="48" s="1"/>
  <c r="AX72" i="48"/>
  <c r="AY72" i="48"/>
  <c r="AY121" i="48" s="1"/>
  <c r="AJ73" i="48"/>
  <c r="AJ122" i="48" s="1"/>
  <c r="AK73" i="48"/>
  <c r="AK122" i="48" s="1"/>
  <c r="AL73" i="48"/>
  <c r="AL122" i="48" s="1"/>
  <c r="AM73" i="48"/>
  <c r="AN73" i="48"/>
  <c r="AN122" i="48" s="1"/>
  <c r="AO73" i="48"/>
  <c r="AO122" i="48" s="1"/>
  <c r="AP73" i="48"/>
  <c r="AQ73" i="48"/>
  <c r="AQ122" i="48" s="1"/>
  <c r="AR73" i="48"/>
  <c r="AR122" i="48" s="1"/>
  <c r="AS73" i="48"/>
  <c r="AS122" i="48" s="1"/>
  <c r="AT73" i="48"/>
  <c r="AU73" i="48"/>
  <c r="AU122" i="48" s="1"/>
  <c r="AV73" i="48"/>
  <c r="AV122" i="48" s="1"/>
  <c r="AW73" i="48"/>
  <c r="AW122" i="48" s="1"/>
  <c r="AX73" i="48"/>
  <c r="AX122" i="48" s="1"/>
  <c r="AY73" i="48"/>
  <c r="AJ74" i="48"/>
  <c r="AJ123" i="48" s="1"/>
  <c r="AK74" i="48"/>
  <c r="AK123" i="48" s="1"/>
  <c r="AL74" i="48"/>
  <c r="AM74" i="48"/>
  <c r="AM123" i="48" s="1"/>
  <c r="AN74" i="48"/>
  <c r="AN123" i="48" s="1"/>
  <c r="AO74" i="48"/>
  <c r="AO123" i="48" s="1"/>
  <c r="AP74" i="48"/>
  <c r="AQ74" i="48"/>
  <c r="AQ123" i="48" s="1"/>
  <c r="AR74" i="48"/>
  <c r="AR123" i="48" s="1"/>
  <c r="AS74" i="48"/>
  <c r="AS123" i="48" s="1"/>
  <c r="AT74" i="48"/>
  <c r="AT123" i="48" s="1"/>
  <c r="AU74" i="48"/>
  <c r="AV74" i="48"/>
  <c r="AV123" i="48" s="1"/>
  <c r="AW74" i="48"/>
  <c r="AW123" i="48" s="1"/>
  <c r="AX74" i="48"/>
  <c r="AY74" i="48"/>
  <c r="AY123" i="48" s="1"/>
  <c r="AJ75" i="48"/>
  <c r="AJ124" i="48" s="1"/>
  <c r="AK75" i="48"/>
  <c r="AK124" i="48" s="1"/>
  <c r="AL75" i="48"/>
  <c r="AM75" i="48"/>
  <c r="AM124" i="48" s="1"/>
  <c r="AN75" i="48"/>
  <c r="AN124" i="48" s="1"/>
  <c r="AO75" i="48"/>
  <c r="AO124" i="48" s="1"/>
  <c r="AP75" i="48"/>
  <c r="AP124" i="48" s="1"/>
  <c r="AQ75" i="48"/>
  <c r="AR75" i="48"/>
  <c r="AR124" i="48" s="1"/>
  <c r="AS75" i="48"/>
  <c r="AS124" i="48" s="1"/>
  <c r="AT75" i="48"/>
  <c r="AU75" i="48"/>
  <c r="AU124" i="48" s="1"/>
  <c r="AV75" i="48"/>
  <c r="AV124" i="48" s="1"/>
  <c r="AW75" i="48"/>
  <c r="AW124" i="48" s="1"/>
  <c r="AX75" i="48"/>
  <c r="AY75" i="48"/>
  <c r="AY124" i="48" s="1"/>
  <c r="AJ76" i="48"/>
  <c r="AJ125" i="48" s="1"/>
  <c r="AK76" i="48"/>
  <c r="AK125" i="48" s="1"/>
  <c r="AL76" i="48"/>
  <c r="AL125" i="48" s="1"/>
  <c r="AM76" i="48"/>
  <c r="AN76" i="48"/>
  <c r="AN125" i="48" s="1"/>
  <c r="AO76" i="48"/>
  <c r="AO125" i="48" s="1"/>
  <c r="AP76" i="48"/>
  <c r="AQ76" i="48"/>
  <c r="AQ125" i="48" s="1"/>
  <c r="AR76" i="48"/>
  <c r="AR125" i="48" s="1"/>
  <c r="AS76" i="48"/>
  <c r="AS125" i="48" s="1"/>
  <c r="AT76" i="48"/>
  <c r="AU76" i="48"/>
  <c r="AU125" i="48" s="1"/>
  <c r="AV76" i="48"/>
  <c r="AV125" i="48" s="1"/>
  <c r="AW76" i="48"/>
  <c r="AW125" i="48" s="1"/>
  <c r="AX76" i="48"/>
  <c r="AX125" i="48" s="1"/>
  <c r="AY76" i="48"/>
  <c r="AJ77" i="48"/>
  <c r="AJ126" i="48" s="1"/>
  <c r="AK77" i="48"/>
  <c r="AK126" i="48" s="1"/>
  <c r="AL77" i="48"/>
  <c r="AM77" i="48"/>
  <c r="AM126" i="48" s="1"/>
  <c r="AN77" i="48"/>
  <c r="AN126" i="48" s="1"/>
  <c r="AO77" i="48"/>
  <c r="AO126" i="48" s="1"/>
  <c r="AP77" i="48"/>
  <c r="AQ77" i="48"/>
  <c r="AQ126" i="48" s="1"/>
  <c r="AR77" i="48"/>
  <c r="AR126" i="48" s="1"/>
  <c r="AS77" i="48"/>
  <c r="AS126" i="48" s="1"/>
  <c r="AT77" i="48"/>
  <c r="AT126" i="48" s="1"/>
  <c r="AU77" i="48"/>
  <c r="AV77" i="48"/>
  <c r="AV126" i="48" s="1"/>
  <c r="AW77" i="48"/>
  <c r="AW126" i="48" s="1"/>
  <c r="AX77" i="48"/>
  <c r="AY77" i="48"/>
  <c r="AY126" i="48" s="1"/>
  <c r="AJ78" i="48"/>
  <c r="AJ127" i="48" s="1"/>
  <c r="AK78" i="48"/>
  <c r="AK127" i="48" s="1"/>
  <c r="AL78" i="48"/>
  <c r="AM78" i="48"/>
  <c r="AM127" i="48" s="1"/>
  <c r="AN78" i="48"/>
  <c r="AN127" i="48" s="1"/>
  <c r="AO78" i="48"/>
  <c r="AO127" i="48" s="1"/>
  <c r="AP78" i="48"/>
  <c r="AP127" i="48" s="1"/>
  <c r="AQ78" i="48"/>
  <c r="AR78" i="48"/>
  <c r="AR127" i="48" s="1"/>
  <c r="AS78" i="48"/>
  <c r="AS127" i="48" s="1"/>
  <c r="AT78" i="48"/>
  <c r="AU78" i="48"/>
  <c r="AU127" i="48" s="1"/>
  <c r="AV78" i="48"/>
  <c r="AV127" i="48" s="1"/>
  <c r="AW78" i="48"/>
  <c r="AW127" i="48" s="1"/>
  <c r="AX78" i="48"/>
  <c r="AY78" i="48"/>
  <c r="AY127" i="48" s="1"/>
  <c r="AJ79" i="48"/>
  <c r="AJ128" i="48" s="1"/>
  <c r="AK79" i="48"/>
  <c r="AK128" i="48" s="1"/>
  <c r="AL79" i="48"/>
  <c r="AL128" i="48" s="1"/>
  <c r="AM79" i="48"/>
  <c r="AN79" i="48"/>
  <c r="AN128" i="48" s="1"/>
  <c r="AO79" i="48"/>
  <c r="AO128" i="48" s="1"/>
  <c r="AP79" i="48"/>
  <c r="AQ79" i="48"/>
  <c r="AQ128" i="48" s="1"/>
  <c r="AR79" i="48"/>
  <c r="AR128" i="48" s="1"/>
  <c r="AS79" i="48"/>
  <c r="AS128" i="48" s="1"/>
  <c r="AT79" i="48"/>
  <c r="AU79" i="48"/>
  <c r="AU128" i="48" s="1"/>
  <c r="AV79" i="48"/>
  <c r="AV128" i="48" s="1"/>
  <c r="AW79" i="48"/>
  <c r="AW128" i="48" s="1"/>
  <c r="AX79" i="48"/>
  <c r="AX128" i="48" s="1"/>
  <c r="AY79" i="48"/>
  <c r="AJ80" i="48"/>
  <c r="AJ129" i="48" s="1"/>
  <c r="AK80" i="48"/>
  <c r="AK129" i="48" s="1"/>
  <c r="AL80" i="48"/>
  <c r="AM80" i="48"/>
  <c r="AM129" i="48" s="1"/>
  <c r="AN80" i="48"/>
  <c r="AO80" i="48"/>
  <c r="AO129" i="48" s="1"/>
  <c r="AP80" i="48"/>
  <c r="AQ80" i="48"/>
  <c r="AQ129" i="48" s="1"/>
  <c r="AR80" i="48"/>
  <c r="AR129" i="48" s="1"/>
  <c r="AS80" i="48"/>
  <c r="AS129" i="48" s="1"/>
  <c r="AT80" i="48"/>
  <c r="AT129" i="48" s="1"/>
  <c r="AU80" i="48"/>
  <c r="AV80" i="48"/>
  <c r="AV129" i="48" s="1"/>
  <c r="AW80" i="48"/>
  <c r="AW129" i="48" s="1"/>
  <c r="AX80" i="48"/>
  <c r="AY80" i="48"/>
  <c r="AY129" i="48" s="1"/>
  <c r="AJ81" i="48"/>
  <c r="AJ130" i="48" s="1"/>
  <c r="AK81" i="48"/>
  <c r="AK130" i="48" s="1"/>
  <c r="AL81" i="48"/>
  <c r="AM81" i="48"/>
  <c r="AM130" i="48" s="1"/>
  <c r="AN81" i="48"/>
  <c r="AN130" i="48" s="1"/>
  <c r="AO81" i="48"/>
  <c r="AO130" i="48" s="1"/>
  <c r="AP81" i="48"/>
  <c r="AP130" i="48" s="1"/>
  <c r="AQ81" i="48"/>
  <c r="AR81" i="48"/>
  <c r="AR130" i="48" s="1"/>
  <c r="AS81" i="48"/>
  <c r="AS130" i="48" s="1"/>
  <c r="AT81" i="48"/>
  <c r="AU81" i="48"/>
  <c r="AU130" i="48" s="1"/>
  <c r="AV81" i="48"/>
  <c r="AV130" i="48" s="1"/>
  <c r="AW81" i="48"/>
  <c r="AW130" i="48" s="1"/>
  <c r="AX81" i="48"/>
  <c r="AY81" i="48"/>
  <c r="AY130" i="48" s="1"/>
  <c r="AJ82" i="48"/>
  <c r="AJ131" i="48" s="1"/>
  <c r="AK82" i="48"/>
  <c r="AK131" i="48" s="1"/>
  <c r="AL82" i="48"/>
  <c r="AL131" i="48" s="1"/>
  <c r="AM82" i="48"/>
  <c r="AN82" i="48"/>
  <c r="AN131" i="48" s="1"/>
  <c r="AO82" i="48"/>
  <c r="AO131" i="48" s="1"/>
  <c r="AP82" i="48"/>
  <c r="AQ82" i="48"/>
  <c r="AQ131" i="48" s="1"/>
  <c r="AR82" i="48"/>
  <c r="AR131" i="48" s="1"/>
  <c r="AS82" i="48"/>
  <c r="AS131" i="48" s="1"/>
  <c r="AT82" i="48"/>
  <c r="AU82" i="48"/>
  <c r="AU131" i="48" s="1"/>
  <c r="AV82" i="48"/>
  <c r="AV131" i="48" s="1"/>
  <c r="AW82" i="48"/>
  <c r="AW131" i="48" s="1"/>
  <c r="AX82" i="48"/>
  <c r="AX131" i="48" s="1"/>
  <c r="AY82" i="48"/>
  <c r="AJ83" i="48"/>
  <c r="AJ132" i="48" s="1"/>
  <c r="AK83" i="48"/>
  <c r="AK132" i="48" s="1"/>
  <c r="AL83" i="48"/>
  <c r="AM83" i="48"/>
  <c r="AM132" i="48" s="1"/>
  <c r="AN83" i="48"/>
  <c r="AN132" i="48" s="1"/>
  <c r="AO83" i="48"/>
  <c r="AO132" i="48" s="1"/>
  <c r="AP83" i="48"/>
  <c r="AQ83" i="48"/>
  <c r="AQ132" i="48" s="1"/>
  <c r="AR83" i="48"/>
  <c r="AR132" i="48" s="1"/>
  <c r="AS83" i="48"/>
  <c r="AS132" i="48" s="1"/>
  <c r="AT83" i="48"/>
  <c r="AT132" i="48" s="1"/>
  <c r="AU83" i="48"/>
  <c r="AV83" i="48"/>
  <c r="AV132" i="48" s="1"/>
  <c r="AW83" i="48"/>
  <c r="AW132" i="48" s="1"/>
  <c r="AX83" i="48"/>
  <c r="AY83" i="48"/>
  <c r="AY132" i="48" s="1"/>
  <c r="AJ84" i="48"/>
  <c r="AJ133" i="48" s="1"/>
  <c r="AK84" i="48"/>
  <c r="AK133" i="48" s="1"/>
  <c r="AL84" i="48"/>
  <c r="AM84" i="48"/>
  <c r="AM133" i="48" s="1"/>
  <c r="AN84" i="48"/>
  <c r="AN133" i="48" s="1"/>
  <c r="AO84" i="48"/>
  <c r="AO133" i="48" s="1"/>
  <c r="AP84" i="48"/>
  <c r="AP133" i="48" s="1"/>
  <c r="AQ84" i="48"/>
  <c r="AR84" i="48"/>
  <c r="AR133" i="48" s="1"/>
  <c r="AS84" i="48"/>
  <c r="AS133" i="48" s="1"/>
  <c r="AT84" i="48"/>
  <c r="AU84" i="48"/>
  <c r="AU133" i="48" s="1"/>
  <c r="AV84" i="48"/>
  <c r="AV133" i="48" s="1"/>
  <c r="AW84" i="48"/>
  <c r="AW133" i="48" s="1"/>
  <c r="AX84" i="48"/>
  <c r="AY84" i="48"/>
  <c r="AY133" i="48" s="1"/>
  <c r="AJ85" i="48"/>
  <c r="AJ134" i="48" s="1"/>
  <c r="AK85" i="48"/>
  <c r="AK134" i="48" s="1"/>
  <c r="AL85" i="48"/>
  <c r="AL134" i="48" s="1"/>
  <c r="AM85" i="48"/>
  <c r="AN85" i="48"/>
  <c r="AN134" i="48" s="1"/>
  <c r="AO85" i="48"/>
  <c r="AO134" i="48" s="1"/>
  <c r="AP85" i="48"/>
  <c r="AQ85" i="48"/>
  <c r="AQ134" i="48" s="1"/>
  <c r="AR85" i="48"/>
  <c r="AR134" i="48" s="1"/>
  <c r="AS85" i="48"/>
  <c r="AS134" i="48" s="1"/>
  <c r="AT85" i="48"/>
  <c r="AU85" i="48"/>
  <c r="AU134" i="48" s="1"/>
  <c r="AV85" i="48"/>
  <c r="AV134" i="48" s="1"/>
  <c r="AW85" i="48"/>
  <c r="AW134" i="48" s="1"/>
  <c r="AX85" i="48"/>
  <c r="AX134" i="48" s="1"/>
  <c r="AY85" i="48"/>
  <c r="AJ86" i="48"/>
  <c r="AJ135" i="48" s="1"/>
  <c r="AK86" i="48"/>
  <c r="AK135" i="48" s="1"/>
  <c r="AL86" i="48"/>
  <c r="AM86" i="48"/>
  <c r="AM135" i="48" s="1"/>
  <c r="AN86" i="48"/>
  <c r="AN135" i="48" s="1"/>
  <c r="AO86" i="48"/>
  <c r="AO135" i="48" s="1"/>
  <c r="AP86" i="48"/>
  <c r="AQ86" i="48"/>
  <c r="AQ135" i="48" s="1"/>
  <c r="AR86" i="48"/>
  <c r="AR135" i="48" s="1"/>
  <c r="AS86" i="48"/>
  <c r="AS135" i="48" s="1"/>
  <c r="AT86" i="48"/>
  <c r="AT135" i="48" s="1"/>
  <c r="AU86" i="48"/>
  <c r="AV86" i="48"/>
  <c r="AV135" i="48" s="1"/>
  <c r="AW86" i="48"/>
  <c r="AW135" i="48" s="1"/>
  <c r="AX86" i="48"/>
  <c r="AY86" i="48"/>
  <c r="AY135" i="48" s="1"/>
  <c r="AJ87" i="48"/>
  <c r="AJ136" i="48" s="1"/>
  <c r="AK87" i="48"/>
  <c r="AK136" i="48" s="1"/>
  <c r="AL87" i="48"/>
  <c r="AM87" i="48"/>
  <c r="AM136" i="48" s="1"/>
  <c r="AN87" i="48"/>
  <c r="AN136" i="48" s="1"/>
  <c r="AO87" i="48"/>
  <c r="AO136" i="48" s="1"/>
  <c r="AP87" i="48"/>
  <c r="AP136" i="48" s="1"/>
  <c r="AQ87" i="48"/>
  <c r="AR87" i="48"/>
  <c r="AR136" i="48" s="1"/>
  <c r="AS87" i="48"/>
  <c r="AS136" i="48" s="1"/>
  <c r="AT87" i="48"/>
  <c r="AU87" i="48"/>
  <c r="AU136" i="48" s="1"/>
  <c r="AV87" i="48"/>
  <c r="AV136" i="48" s="1"/>
  <c r="AW87" i="48"/>
  <c r="AW136" i="48" s="1"/>
  <c r="AX87" i="48"/>
  <c r="AY87" i="48"/>
  <c r="AY136" i="48" s="1"/>
  <c r="AJ88" i="48"/>
  <c r="AJ137" i="48" s="1"/>
  <c r="AK88" i="48"/>
  <c r="AK137" i="48" s="1"/>
  <c r="AL88" i="48"/>
  <c r="AL137" i="48" s="1"/>
  <c r="AM88" i="48"/>
  <c r="AN88" i="48"/>
  <c r="AN137" i="48" s="1"/>
  <c r="AO88" i="48"/>
  <c r="AO137" i="48" s="1"/>
  <c r="AP88" i="48"/>
  <c r="AQ88" i="48"/>
  <c r="AQ137" i="48" s="1"/>
  <c r="AR88" i="48"/>
  <c r="AR137" i="48" s="1"/>
  <c r="AS88" i="48"/>
  <c r="AS137" i="48" s="1"/>
  <c r="AT88" i="48"/>
  <c r="AU88" i="48"/>
  <c r="AU137" i="48" s="1"/>
  <c r="AV88" i="48"/>
  <c r="AV137" i="48" s="1"/>
  <c r="AW88" i="48"/>
  <c r="AW137" i="48" s="1"/>
  <c r="AX88" i="48"/>
  <c r="AX137" i="48" s="1"/>
  <c r="AY88" i="48"/>
  <c r="AJ89" i="48"/>
  <c r="AJ138" i="48" s="1"/>
  <c r="AK89" i="48"/>
  <c r="AK138" i="48" s="1"/>
  <c r="AL89" i="48"/>
  <c r="AM89" i="48"/>
  <c r="AM138" i="48" s="1"/>
  <c r="AN89" i="48"/>
  <c r="AN138" i="48" s="1"/>
  <c r="AO89" i="48"/>
  <c r="AO138" i="48" s="1"/>
  <c r="AP89" i="48"/>
  <c r="AQ89" i="48"/>
  <c r="AQ138" i="48" s="1"/>
  <c r="AR89" i="48"/>
  <c r="AR138" i="48" s="1"/>
  <c r="AS89" i="48"/>
  <c r="AS138" i="48" s="1"/>
  <c r="AT89" i="48"/>
  <c r="AT138" i="48" s="1"/>
  <c r="AU89" i="48"/>
  <c r="AV89" i="48"/>
  <c r="AV138" i="48" s="1"/>
  <c r="AW89" i="48"/>
  <c r="AW138" i="48" s="1"/>
  <c r="AX89" i="48"/>
  <c r="AY89" i="48"/>
  <c r="AY138" i="48" s="1"/>
  <c r="AJ90" i="48"/>
  <c r="AJ139" i="48" s="1"/>
  <c r="AK90" i="48"/>
  <c r="AK139" i="48" s="1"/>
  <c r="AL90" i="48"/>
  <c r="AM90" i="48"/>
  <c r="AM139" i="48" s="1"/>
  <c r="AN90" i="48"/>
  <c r="AN139" i="48" s="1"/>
  <c r="AO90" i="48"/>
  <c r="AO139" i="48" s="1"/>
  <c r="AP90" i="48"/>
  <c r="AP139" i="48" s="1"/>
  <c r="AQ90" i="48"/>
  <c r="AR90" i="48"/>
  <c r="AR139" i="48" s="1"/>
  <c r="AS90" i="48"/>
  <c r="AS139" i="48" s="1"/>
  <c r="AT90" i="48"/>
  <c r="AU90" i="48"/>
  <c r="AU139" i="48" s="1"/>
  <c r="AV90" i="48"/>
  <c r="AV139" i="48" s="1"/>
  <c r="AW90" i="48"/>
  <c r="AW139" i="48" s="1"/>
  <c r="AX90" i="48"/>
  <c r="AY90" i="48"/>
  <c r="AY139" i="48" s="1"/>
  <c r="AJ91" i="48"/>
  <c r="AJ140" i="48" s="1"/>
  <c r="AK91" i="48"/>
  <c r="AK140" i="48" s="1"/>
  <c r="AL91" i="48"/>
  <c r="AL140" i="48" s="1"/>
  <c r="AM91" i="48"/>
  <c r="AN91" i="48"/>
  <c r="AN140" i="48" s="1"/>
  <c r="AO91" i="48"/>
  <c r="AO140" i="48" s="1"/>
  <c r="AP91" i="48"/>
  <c r="AQ91" i="48"/>
  <c r="AQ140" i="48" s="1"/>
  <c r="AR91" i="48"/>
  <c r="AR140" i="48" s="1"/>
  <c r="AS91" i="48"/>
  <c r="AS140" i="48" s="1"/>
  <c r="AT91" i="48"/>
  <c r="AU91" i="48"/>
  <c r="AU140" i="48" s="1"/>
  <c r="AV91" i="48"/>
  <c r="AV140" i="48" s="1"/>
  <c r="AW91" i="48"/>
  <c r="AW140" i="48" s="1"/>
  <c r="AX91" i="48"/>
  <c r="AX140" i="48" s="1"/>
  <c r="AY91" i="48"/>
  <c r="AJ92" i="48"/>
  <c r="AJ141" i="48" s="1"/>
  <c r="AK92" i="48"/>
  <c r="AK141" i="48" s="1"/>
  <c r="AL92" i="48"/>
  <c r="AM92" i="48"/>
  <c r="AM141" i="48" s="1"/>
  <c r="AN92" i="48"/>
  <c r="AN141" i="48" s="1"/>
  <c r="AO92" i="48"/>
  <c r="AO141" i="48" s="1"/>
  <c r="AP92" i="48"/>
  <c r="AQ92" i="48"/>
  <c r="AQ141" i="48" s="1"/>
  <c r="AR92" i="48"/>
  <c r="AR141" i="48" s="1"/>
  <c r="AS92" i="48"/>
  <c r="AS141" i="48" s="1"/>
  <c r="AT92" i="48"/>
  <c r="AT141" i="48" s="1"/>
  <c r="AU92" i="48"/>
  <c r="AV92" i="48"/>
  <c r="AV141" i="48" s="1"/>
  <c r="AW92" i="48"/>
  <c r="AW141" i="48" s="1"/>
  <c r="AX92" i="48"/>
  <c r="AY92" i="48"/>
  <c r="AY141" i="48" s="1"/>
  <c r="AJ93" i="48"/>
  <c r="AJ142" i="48" s="1"/>
  <c r="AK93" i="48"/>
  <c r="AK142" i="48" s="1"/>
  <c r="AL93" i="48"/>
  <c r="AM93" i="48"/>
  <c r="AM142" i="48" s="1"/>
  <c r="AN93" i="48"/>
  <c r="AN142" i="48" s="1"/>
  <c r="AO93" i="48"/>
  <c r="AO142" i="48" s="1"/>
  <c r="AP93" i="48"/>
  <c r="AP142" i="48" s="1"/>
  <c r="AQ93" i="48"/>
  <c r="AR93" i="48"/>
  <c r="AR142" i="48" s="1"/>
  <c r="AS93" i="48"/>
  <c r="AS142" i="48" s="1"/>
  <c r="AT93" i="48"/>
  <c r="AU93" i="48"/>
  <c r="AU142" i="48" s="1"/>
  <c r="AV93" i="48"/>
  <c r="AV142" i="48" s="1"/>
  <c r="AW93" i="48"/>
  <c r="AW142" i="48" s="1"/>
  <c r="AX93" i="48"/>
  <c r="AY93" i="48"/>
  <c r="AY142" i="48" s="1"/>
  <c r="AJ94" i="48"/>
  <c r="AJ143" i="48" s="1"/>
  <c r="AK94" i="48"/>
  <c r="AK143" i="48" s="1"/>
  <c r="AL94" i="48"/>
  <c r="AL143" i="48" s="1"/>
  <c r="AM94" i="48"/>
  <c r="AN94" i="48"/>
  <c r="AN143" i="48" s="1"/>
  <c r="AO94" i="48"/>
  <c r="AO143" i="48" s="1"/>
  <c r="AP94" i="48"/>
  <c r="AQ94" i="48"/>
  <c r="AQ143" i="48" s="1"/>
  <c r="AR94" i="48"/>
  <c r="AR143" i="48" s="1"/>
  <c r="AS94" i="48"/>
  <c r="AS143" i="48" s="1"/>
  <c r="AT94" i="48"/>
  <c r="AU94" i="48"/>
  <c r="AU143" i="48" s="1"/>
  <c r="AV94" i="48"/>
  <c r="AV143" i="48" s="1"/>
  <c r="AW94" i="48"/>
  <c r="AW143" i="48" s="1"/>
  <c r="AX94" i="48"/>
  <c r="AX143" i="48" s="1"/>
  <c r="AY94" i="48"/>
  <c r="AJ95" i="48"/>
  <c r="AJ144" i="48" s="1"/>
  <c r="AK95" i="48"/>
  <c r="AK144" i="48" s="1"/>
  <c r="AL95" i="48"/>
  <c r="AM95" i="48"/>
  <c r="AM144" i="48" s="1"/>
  <c r="AN95" i="48"/>
  <c r="AN144" i="48" s="1"/>
  <c r="AO95" i="48"/>
  <c r="AO144" i="48" s="1"/>
  <c r="AP95" i="48"/>
  <c r="AQ95" i="48"/>
  <c r="AQ144" i="48" s="1"/>
  <c r="AR95" i="48"/>
  <c r="AR144" i="48" s="1"/>
  <c r="AS95" i="48"/>
  <c r="AS144" i="48" s="1"/>
  <c r="AT95" i="48"/>
  <c r="AT144" i="48" s="1"/>
  <c r="AU95" i="48"/>
  <c r="AV95" i="48"/>
  <c r="AV144" i="48" s="1"/>
  <c r="AW95" i="48"/>
  <c r="AW144" i="48" s="1"/>
  <c r="AX95" i="48"/>
  <c r="AY95" i="48"/>
  <c r="AY144" i="48" s="1"/>
  <c r="AJ96" i="48"/>
  <c r="AJ145" i="48" s="1"/>
  <c r="AK96" i="48"/>
  <c r="AK145" i="48" s="1"/>
  <c r="AL96" i="48"/>
  <c r="AM96" i="48"/>
  <c r="AM145" i="48" s="1"/>
  <c r="AN96" i="48"/>
  <c r="AN145" i="48" s="1"/>
  <c r="AO96" i="48"/>
  <c r="AO145" i="48" s="1"/>
  <c r="AP96" i="48"/>
  <c r="AP145" i="48" s="1"/>
  <c r="AQ96" i="48"/>
  <c r="AR96" i="48"/>
  <c r="AR145" i="48" s="1"/>
  <c r="AS96" i="48"/>
  <c r="AS145" i="48" s="1"/>
  <c r="AT96" i="48"/>
  <c r="AU96" i="48"/>
  <c r="AU145" i="48" s="1"/>
  <c r="AV96" i="48"/>
  <c r="AV145" i="48" s="1"/>
  <c r="AW96" i="48"/>
  <c r="AW145" i="48" s="1"/>
  <c r="AX96" i="48"/>
  <c r="AY96" i="48"/>
  <c r="AY145" i="48" s="1"/>
  <c r="AJ97" i="48"/>
  <c r="AJ146" i="48" s="1"/>
  <c r="AK97" i="48"/>
  <c r="AK146" i="48" s="1"/>
  <c r="AL97" i="48"/>
  <c r="AL146" i="48" s="1"/>
  <c r="AM97" i="48"/>
  <c r="AN97" i="48"/>
  <c r="AN146" i="48" s="1"/>
  <c r="AO97" i="48"/>
  <c r="AO146" i="48" s="1"/>
  <c r="AP97" i="48"/>
  <c r="AQ97" i="48"/>
  <c r="AQ146" i="48" s="1"/>
  <c r="AR97" i="48"/>
  <c r="AR146" i="48" s="1"/>
  <c r="AS97" i="48"/>
  <c r="AS146" i="48" s="1"/>
  <c r="AT97" i="48"/>
  <c r="AU97" i="48"/>
  <c r="AU146" i="48" s="1"/>
  <c r="AV97" i="48"/>
  <c r="AV146" i="48" s="1"/>
  <c r="AW97" i="48"/>
  <c r="AW146" i="48" s="1"/>
  <c r="AX97" i="48"/>
  <c r="AX146" i="48" s="1"/>
  <c r="AY97" i="48"/>
  <c r="AJ98" i="48"/>
  <c r="AJ147" i="48" s="1"/>
  <c r="AK98" i="48"/>
  <c r="AK147" i="48" s="1"/>
  <c r="AL98" i="48"/>
  <c r="AM98" i="48"/>
  <c r="AM147" i="48" s="1"/>
  <c r="AN98" i="48"/>
  <c r="AN147" i="48" s="1"/>
  <c r="AO98" i="48"/>
  <c r="AO147" i="48" s="1"/>
  <c r="AP98" i="48"/>
  <c r="AQ98" i="48"/>
  <c r="AQ147" i="48" s="1"/>
  <c r="AR98" i="48"/>
  <c r="AR147" i="48" s="1"/>
  <c r="AS98" i="48"/>
  <c r="AS147" i="48" s="1"/>
  <c r="AT98" i="48"/>
  <c r="AT147" i="48" s="1"/>
  <c r="AU98" i="48"/>
  <c r="AV98" i="48"/>
  <c r="AV147" i="48" s="1"/>
  <c r="AW98" i="48"/>
  <c r="AW147" i="48" s="1"/>
  <c r="AX98" i="48"/>
  <c r="AY98" i="48"/>
  <c r="AY147" i="48" s="1"/>
  <c r="AJ99" i="48"/>
  <c r="AJ148" i="48" s="1"/>
  <c r="AK99" i="48"/>
  <c r="AK148" i="48" s="1"/>
  <c r="AL99" i="48"/>
  <c r="AM99" i="48"/>
  <c r="AM148" i="48" s="1"/>
  <c r="AN99" i="48"/>
  <c r="AN148" i="48" s="1"/>
  <c r="AO99" i="48"/>
  <c r="AO148" i="48" s="1"/>
  <c r="AP99" i="48"/>
  <c r="AP148" i="48" s="1"/>
  <c r="AQ99" i="48"/>
  <c r="AR99" i="48"/>
  <c r="AR148" i="48" s="1"/>
  <c r="AS99" i="48"/>
  <c r="AS148" i="48" s="1"/>
  <c r="AT99" i="48"/>
  <c r="AU99" i="48"/>
  <c r="AU148" i="48" s="1"/>
  <c r="AV99" i="48"/>
  <c r="AV148" i="48" s="1"/>
  <c r="AW99" i="48"/>
  <c r="AW148" i="48" s="1"/>
  <c r="AX99" i="48"/>
  <c r="AY99" i="48"/>
  <c r="AY148" i="48" s="1"/>
  <c r="AJ100" i="48"/>
  <c r="AJ149" i="48" s="1"/>
  <c r="AK100" i="48"/>
  <c r="AK149" i="48" s="1"/>
  <c r="AL100" i="48"/>
  <c r="AL149" i="48" s="1"/>
  <c r="AM100" i="48"/>
  <c r="AN100" i="48"/>
  <c r="AN149" i="48" s="1"/>
  <c r="AO100" i="48"/>
  <c r="AO149" i="48" s="1"/>
  <c r="AP100" i="48"/>
  <c r="AQ100" i="48"/>
  <c r="AQ149" i="48" s="1"/>
  <c r="AR100" i="48"/>
  <c r="AR149" i="48" s="1"/>
  <c r="AS100" i="48"/>
  <c r="AS149" i="48" s="1"/>
  <c r="AT100" i="48"/>
  <c r="AU100" i="48"/>
  <c r="AU149" i="48" s="1"/>
  <c r="AV100" i="48"/>
  <c r="AV149" i="48" s="1"/>
  <c r="AW100" i="48"/>
  <c r="AW149" i="48" s="1"/>
  <c r="AX100" i="48"/>
  <c r="AX149" i="48" s="1"/>
  <c r="AY100" i="48"/>
  <c r="AJ101" i="48"/>
  <c r="AJ150" i="48" s="1"/>
  <c r="AK101" i="48"/>
  <c r="AK150" i="48" s="1"/>
  <c r="AL101" i="48"/>
  <c r="AM101" i="48"/>
  <c r="AM150" i="48" s="1"/>
  <c r="AN101" i="48"/>
  <c r="AN150" i="48" s="1"/>
  <c r="AO101" i="48"/>
  <c r="AO150" i="48" s="1"/>
  <c r="AP101" i="48"/>
  <c r="AQ101" i="48"/>
  <c r="AQ150" i="48" s="1"/>
  <c r="AR101" i="48"/>
  <c r="AR150" i="48" s="1"/>
  <c r="AS101" i="48"/>
  <c r="AS150" i="48" s="1"/>
  <c r="AT101" i="48"/>
  <c r="AT150" i="48" s="1"/>
  <c r="AU101" i="48"/>
  <c r="AV101" i="48"/>
  <c r="AV150" i="48" s="1"/>
  <c r="AW101" i="48"/>
  <c r="AW150" i="48" s="1"/>
  <c r="AX101" i="48"/>
  <c r="AY101" i="48"/>
  <c r="AY150" i="48" s="1"/>
  <c r="AJ102" i="48"/>
  <c r="AJ151" i="48" s="1"/>
  <c r="AK102" i="48"/>
  <c r="AK151" i="48" s="1"/>
  <c r="AL102" i="48"/>
  <c r="AM102" i="48"/>
  <c r="AM151" i="48" s="1"/>
  <c r="AN102" i="48"/>
  <c r="AN151" i="48" s="1"/>
  <c r="AO102" i="48"/>
  <c r="AO151" i="48" s="1"/>
  <c r="AP102" i="48"/>
  <c r="AP151" i="48" s="1"/>
  <c r="AQ102" i="48"/>
  <c r="AR102" i="48"/>
  <c r="AR151" i="48" s="1"/>
  <c r="AS102" i="48"/>
  <c r="AS151" i="48" s="1"/>
  <c r="AT102" i="48"/>
  <c r="AU102" i="48"/>
  <c r="AU151" i="48" s="1"/>
  <c r="AV102" i="48"/>
  <c r="AV151" i="48" s="1"/>
  <c r="AW102" i="48"/>
  <c r="AW151" i="48" s="1"/>
  <c r="AX102" i="48"/>
  <c r="AY102" i="48"/>
  <c r="AY151" i="48" s="1"/>
  <c r="AJ103" i="48"/>
  <c r="AJ152" i="48" s="1"/>
  <c r="AK103" i="48"/>
  <c r="AK152" i="48" s="1"/>
  <c r="AL103" i="48"/>
  <c r="AL152" i="48" s="1"/>
  <c r="AM103" i="48"/>
  <c r="AN103" i="48"/>
  <c r="AN152" i="48" s="1"/>
  <c r="AO103" i="48"/>
  <c r="AO152" i="48" s="1"/>
  <c r="AP103" i="48"/>
  <c r="AQ103" i="48"/>
  <c r="AQ152" i="48" s="1"/>
  <c r="AR103" i="48"/>
  <c r="AR152" i="48" s="1"/>
  <c r="AS103" i="48"/>
  <c r="AS152" i="48" s="1"/>
  <c r="AT103" i="48"/>
  <c r="AU103" i="48"/>
  <c r="AU152" i="48" s="1"/>
  <c r="AV103" i="48"/>
  <c r="AV152" i="48" s="1"/>
  <c r="AW103" i="48"/>
  <c r="AW152" i="48" s="1"/>
  <c r="AX103" i="48"/>
  <c r="AX152" i="48" s="1"/>
  <c r="AY103" i="48"/>
  <c r="AJ104" i="48"/>
  <c r="AJ153" i="48" s="1"/>
  <c r="AK104" i="48"/>
  <c r="AK153" i="48" s="1"/>
  <c r="AL104" i="48"/>
  <c r="AM104" i="48"/>
  <c r="AM153" i="48" s="1"/>
  <c r="AN104" i="48"/>
  <c r="AN153" i="48" s="1"/>
  <c r="AO104" i="48"/>
  <c r="AO153" i="48" s="1"/>
  <c r="AP104" i="48"/>
  <c r="AQ104" i="48"/>
  <c r="AQ153" i="48" s="1"/>
  <c r="AR104" i="48"/>
  <c r="AR153" i="48" s="1"/>
  <c r="AS104" i="48"/>
  <c r="AS153" i="48" s="1"/>
  <c r="AT104" i="48"/>
  <c r="AT153" i="48" s="1"/>
  <c r="AU104" i="48"/>
  <c r="AV104" i="48"/>
  <c r="AV153" i="48" s="1"/>
  <c r="AW104" i="48"/>
  <c r="AW153" i="48" s="1"/>
  <c r="AX104" i="48"/>
  <c r="AY104" i="48"/>
  <c r="AY153" i="48" s="1"/>
  <c r="AJ105" i="48"/>
  <c r="AJ154" i="48" s="1"/>
  <c r="AK105" i="48"/>
  <c r="AK154" i="48" s="1"/>
  <c r="AL105" i="48"/>
  <c r="AM105" i="48"/>
  <c r="AM154" i="48" s="1"/>
  <c r="AN105" i="48"/>
  <c r="AN154" i="48" s="1"/>
  <c r="AO105" i="48"/>
  <c r="AO154" i="48" s="1"/>
  <c r="AP105" i="48"/>
  <c r="AP154" i="48" s="1"/>
  <c r="AQ105" i="48"/>
  <c r="AR105" i="48"/>
  <c r="AR154" i="48" s="1"/>
  <c r="AS105" i="48"/>
  <c r="AS154" i="48" s="1"/>
  <c r="AT105" i="48"/>
  <c r="AU105" i="48"/>
  <c r="AU154" i="48" s="1"/>
  <c r="AV105" i="48"/>
  <c r="AV154" i="48" s="1"/>
  <c r="AW105" i="48"/>
  <c r="AW154" i="48" s="1"/>
  <c r="AX105" i="48"/>
  <c r="AY105" i="48"/>
  <c r="AY154" i="48" s="1"/>
  <c r="AJ106" i="48"/>
  <c r="AJ155" i="48" s="1"/>
  <c r="AK106" i="48"/>
  <c r="AK155" i="48" s="1"/>
  <c r="AL106" i="48"/>
  <c r="AL155" i="48" s="1"/>
  <c r="AM106" i="48"/>
  <c r="AN106" i="48"/>
  <c r="AN155" i="48" s="1"/>
  <c r="AO106" i="48"/>
  <c r="AO155" i="48" s="1"/>
  <c r="AP106" i="48"/>
  <c r="AQ106" i="48"/>
  <c r="AQ155" i="48" s="1"/>
  <c r="AR106" i="48"/>
  <c r="AR155" i="48" s="1"/>
  <c r="AS106" i="48"/>
  <c r="AS155" i="48" s="1"/>
  <c r="AT106" i="48"/>
  <c r="AU106" i="48"/>
  <c r="AU155" i="48" s="1"/>
  <c r="AV106" i="48"/>
  <c r="AV155" i="48" s="1"/>
  <c r="AW106" i="48"/>
  <c r="AW155" i="48" s="1"/>
  <c r="AX106" i="48"/>
  <c r="AX155" i="48" s="1"/>
  <c r="AY106" i="48"/>
  <c r="AJ107" i="48"/>
  <c r="AJ156" i="48" s="1"/>
  <c r="AK107" i="48"/>
  <c r="AK156" i="48" s="1"/>
  <c r="AL107" i="48"/>
  <c r="AM107" i="48"/>
  <c r="AM156" i="48" s="1"/>
  <c r="AN107" i="48"/>
  <c r="AN156" i="48" s="1"/>
  <c r="AO107" i="48"/>
  <c r="AO156" i="48" s="1"/>
  <c r="AP107" i="48"/>
  <c r="AQ107" i="48"/>
  <c r="AQ156" i="48" s="1"/>
  <c r="AR107" i="48"/>
  <c r="AR156" i="48" s="1"/>
  <c r="AS107" i="48"/>
  <c r="AS156" i="48" s="1"/>
  <c r="AT107" i="48"/>
  <c r="AT156" i="48" s="1"/>
  <c r="AU107" i="48"/>
  <c r="AV107" i="48"/>
  <c r="AV156" i="48" s="1"/>
  <c r="AW107" i="48"/>
  <c r="AW156" i="48" s="1"/>
  <c r="AX107" i="48"/>
  <c r="AY107" i="48"/>
  <c r="AY156" i="48" s="1"/>
  <c r="AJ108" i="48"/>
  <c r="AJ157" i="48" s="1"/>
  <c r="AK108" i="48"/>
  <c r="AK157" i="48" s="1"/>
  <c r="AL108" i="48"/>
  <c r="AM108" i="48"/>
  <c r="AM157" i="48" s="1"/>
  <c r="AN108" i="48"/>
  <c r="AN157" i="48" s="1"/>
  <c r="AO108" i="48"/>
  <c r="AO157" i="48" s="1"/>
  <c r="AP108" i="48"/>
  <c r="AP157" i="48" s="1"/>
  <c r="AQ108" i="48"/>
  <c r="AR108" i="48"/>
  <c r="AR157" i="48" s="1"/>
  <c r="AS108" i="48"/>
  <c r="AS157" i="48" s="1"/>
  <c r="AT108" i="48"/>
  <c r="AU108" i="48"/>
  <c r="AU157" i="48" s="1"/>
  <c r="AV108" i="48"/>
  <c r="AV157" i="48" s="1"/>
  <c r="AW108" i="48"/>
  <c r="AW157" i="48" s="1"/>
  <c r="AX108" i="48"/>
  <c r="AY108" i="48"/>
  <c r="AY157" i="48" s="1"/>
  <c r="AJ109" i="48"/>
  <c r="AJ158" i="48" s="1"/>
  <c r="AK109" i="48"/>
  <c r="AK158" i="48" s="1"/>
  <c r="AL109" i="48"/>
  <c r="AL158" i="48" s="1"/>
  <c r="AM109" i="48"/>
  <c r="AN109" i="48"/>
  <c r="AN158" i="48" s="1"/>
  <c r="AO109" i="48"/>
  <c r="AO158" i="48" s="1"/>
  <c r="AP109" i="48"/>
  <c r="AQ109" i="48"/>
  <c r="AQ158" i="48" s="1"/>
  <c r="AR109" i="48"/>
  <c r="AR158" i="48" s="1"/>
  <c r="AS109" i="48"/>
  <c r="AS158" i="48" s="1"/>
  <c r="AT109" i="48"/>
  <c r="AU109" i="48"/>
  <c r="AU158" i="48" s="1"/>
  <c r="AV109" i="48"/>
  <c r="AV158" i="48" s="1"/>
  <c r="AW109" i="48"/>
  <c r="AW158" i="48" s="1"/>
  <c r="AX109" i="48"/>
  <c r="AX158" i="48" s="1"/>
  <c r="AY109" i="48"/>
  <c r="AJ110" i="48"/>
  <c r="AJ159" i="48" s="1"/>
  <c r="AK110" i="48"/>
  <c r="AK159" i="48" s="1"/>
  <c r="AL110" i="48"/>
  <c r="AM110" i="48"/>
  <c r="AM159" i="48" s="1"/>
  <c r="AN110" i="48"/>
  <c r="AN159" i="48" s="1"/>
  <c r="AO110" i="48"/>
  <c r="AO159" i="48" s="1"/>
  <c r="AP110" i="48"/>
  <c r="AQ110" i="48"/>
  <c r="AQ159" i="48" s="1"/>
  <c r="AR110" i="48"/>
  <c r="AR159" i="48" s="1"/>
  <c r="AS110" i="48"/>
  <c r="AS159" i="48" s="1"/>
  <c r="AT110" i="48"/>
  <c r="AT159" i="48" s="1"/>
  <c r="AU110" i="48"/>
  <c r="AV110" i="48"/>
  <c r="AV159" i="48" s="1"/>
  <c r="AW110" i="48"/>
  <c r="AW159" i="48" s="1"/>
  <c r="AX110" i="48"/>
  <c r="AY110" i="48"/>
  <c r="AY159" i="48" s="1"/>
  <c r="AJ111" i="48"/>
  <c r="AJ160" i="48" s="1"/>
  <c r="AK111" i="48"/>
  <c r="AK160" i="48" s="1"/>
  <c r="AL111" i="48"/>
  <c r="AM111" i="48"/>
  <c r="AM160" i="48" s="1"/>
  <c r="AN111" i="48"/>
  <c r="AN160" i="48" s="1"/>
  <c r="AO111" i="48"/>
  <c r="AO160" i="48" s="1"/>
  <c r="AP111" i="48"/>
  <c r="AP160" i="48" s="1"/>
  <c r="AQ111" i="48"/>
  <c r="AR111" i="48"/>
  <c r="AR160" i="48" s="1"/>
  <c r="AS111" i="48"/>
  <c r="AS160" i="48" s="1"/>
  <c r="AT111" i="48"/>
  <c r="AU111" i="48"/>
  <c r="AU160" i="48" s="1"/>
  <c r="AV111" i="48"/>
  <c r="AV160" i="48" s="1"/>
  <c r="AW111" i="48"/>
  <c r="AW160" i="48" s="1"/>
  <c r="AX111" i="48"/>
  <c r="AY111" i="48"/>
  <c r="AY160" i="48" s="1"/>
  <c r="AJ112" i="48"/>
  <c r="AJ161" i="48" s="1"/>
  <c r="AK112" i="48"/>
  <c r="AK161" i="48" s="1"/>
  <c r="AL112" i="48"/>
  <c r="AL161" i="48" s="1"/>
  <c r="AM112" i="48"/>
  <c r="AN112" i="48"/>
  <c r="AN161" i="48" s="1"/>
  <c r="AO112" i="48"/>
  <c r="AO161" i="48" s="1"/>
  <c r="AP112" i="48"/>
  <c r="AQ112" i="48"/>
  <c r="AQ161" i="48" s="1"/>
  <c r="AR112" i="48"/>
  <c r="AR161" i="48" s="1"/>
  <c r="AS112" i="48"/>
  <c r="AS161" i="48" s="1"/>
  <c r="AT112" i="48"/>
  <c r="AU112" i="48"/>
  <c r="AU161" i="48" s="1"/>
  <c r="AV112" i="48"/>
  <c r="AV161" i="48" s="1"/>
  <c r="AW112" i="48"/>
  <c r="AW161" i="48" s="1"/>
  <c r="AX112" i="48"/>
  <c r="AX161" i="48" s="1"/>
  <c r="AY112" i="48"/>
  <c r="AJ113" i="48"/>
  <c r="AJ162" i="48" s="1"/>
  <c r="AK113" i="48"/>
  <c r="AK162" i="48" s="1"/>
  <c r="AL113" i="48"/>
  <c r="AM113" i="48"/>
  <c r="AM162" i="48" s="1"/>
  <c r="AN113" i="48"/>
  <c r="AN162" i="48" s="1"/>
  <c r="AO113" i="48"/>
  <c r="AO162" i="48" s="1"/>
  <c r="AP113" i="48"/>
  <c r="AQ113" i="48"/>
  <c r="AQ162" i="48" s="1"/>
  <c r="AR113" i="48"/>
  <c r="AR162" i="48" s="1"/>
  <c r="AS113" i="48"/>
  <c r="AS162" i="48" s="1"/>
  <c r="AT113" i="48"/>
  <c r="AT162" i="48" s="1"/>
  <c r="AU113" i="48"/>
  <c r="AV113" i="48"/>
  <c r="AV162" i="48" s="1"/>
  <c r="AW113" i="48"/>
  <c r="AW162" i="48" s="1"/>
  <c r="AX113" i="48"/>
  <c r="AY113" i="48"/>
  <c r="AY162" i="48" s="1"/>
  <c r="AK69" i="48"/>
  <c r="AK118" i="48" s="1"/>
  <c r="AK164" i="48" s="1" a="1"/>
  <c r="AK164" i="48" s="1"/>
  <c r="AL69" i="48"/>
  <c r="AL118" i="48" s="1"/>
  <c r="AL164" i="48" s="1" a="1"/>
  <c r="AL164" i="48" s="1"/>
  <c r="AM69" i="48"/>
  <c r="AN69" i="48"/>
  <c r="AN118" i="48" s="1"/>
  <c r="AO69" i="48"/>
  <c r="AO118" i="48" s="1"/>
  <c r="AO164" i="48" s="1" a="1"/>
  <c r="AO164" i="48" s="1"/>
  <c r="AP69" i="48"/>
  <c r="AP118" i="48" s="1"/>
  <c r="AP164" i="48" s="1" a="1"/>
  <c r="AP164" i="48" s="1"/>
  <c r="AQ69" i="48"/>
  <c r="AQ118" i="48" s="1"/>
  <c r="AR69" i="48"/>
  <c r="AS69" i="48"/>
  <c r="AS118" i="48" s="1"/>
  <c r="AT69" i="48"/>
  <c r="AT118" i="48" s="1"/>
  <c r="AT164" i="48" s="1" a="1"/>
  <c r="AT164" i="48" s="1"/>
  <c r="AU69" i="48"/>
  <c r="AV69" i="48"/>
  <c r="AV118" i="48" s="1"/>
  <c r="AW69" i="48"/>
  <c r="AW118" i="48" s="1"/>
  <c r="AW164" i="48" s="1" a="1"/>
  <c r="AW164" i="48" s="1"/>
  <c r="AX69" i="48"/>
  <c r="AX118" i="48" s="1"/>
  <c r="AX164" i="48" s="1" a="1"/>
  <c r="AX164" i="48" s="1"/>
  <c r="AY69" i="48"/>
  <c r="B75" i="53"/>
  <c r="B76" i="53"/>
  <c r="B77" i="53"/>
  <c r="B78" i="53"/>
  <c r="B79" i="53"/>
  <c r="B80" i="53"/>
  <c r="B81" i="53"/>
  <c r="B82" i="53"/>
  <c r="B83" i="53"/>
  <c r="A127" i="53"/>
  <c r="A128" i="53" s="1"/>
  <c r="A129" i="53" s="1"/>
  <c r="A130" i="53" s="1"/>
  <c r="A131" i="53" s="1"/>
  <c r="A132" i="53" s="1"/>
  <c r="A133" i="53" s="1"/>
  <c r="A134" i="53" s="1"/>
  <c r="A135" i="53" s="1"/>
  <c r="A136" i="53" s="1"/>
  <c r="A137" i="53" s="1"/>
  <c r="A138" i="53" s="1"/>
  <c r="A139" i="53" s="1"/>
  <c r="A140" i="53" s="1"/>
  <c r="A141" i="53" s="1"/>
  <c r="A142" i="53" s="1"/>
  <c r="A143" i="53" s="1"/>
  <c r="A144" i="53" s="1"/>
  <c r="A145" i="53" s="1"/>
  <c r="A146" i="53" s="1"/>
  <c r="A147" i="53" s="1"/>
  <c r="A148" i="53" s="1"/>
  <c r="A149" i="53" s="1"/>
  <c r="A150" i="53" s="1"/>
  <c r="A151" i="53" s="1"/>
  <c r="A152" i="53" s="1"/>
  <c r="A153" i="53" s="1"/>
  <c r="A154" i="53" s="1"/>
  <c r="A155" i="53" s="1"/>
  <c r="A156" i="53" s="1"/>
  <c r="A157" i="53" s="1"/>
  <c r="A158" i="53" s="1"/>
  <c r="A159" i="53" s="1"/>
  <c r="A160" i="53" s="1"/>
  <c r="A161" i="53" s="1"/>
  <c r="A162" i="53" s="1"/>
  <c r="A163" i="53" s="1"/>
  <c r="A164" i="53" s="1"/>
  <c r="A165" i="53" s="1"/>
  <c r="A166" i="53" s="1"/>
  <c r="A167" i="53" s="1"/>
  <c r="A168" i="53" s="1"/>
  <c r="A169" i="53" s="1"/>
  <c r="A126" i="53"/>
  <c r="U119" i="53"/>
  <c r="T119" i="53"/>
  <c r="S119" i="53"/>
  <c r="R119" i="53"/>
  <c r="Q119" i="53"/>
  <c r="P119" i="53"/>
  <c r="O119" i="53"/>
  <c r="N119" i="53"/>
  <c r="M119" i="53"/>
  <c r="L119" i="53"/>
  <c r="K119" i="53"/>
  <c r="J119" i="53"/>
  <c r="I119" i="53"/>
  <c r="H119" i="53"/>
  <c r="G119" i="53"/>
  <c r="F119" i="53"/>
  <c r="E119" i="53"/>
  <c r="D119" i="53"/>
  <c r="C119" i="53"/>
  <c r="B119" i="53"/>
  <c r="U118" i="53"/>
  <c r="T118" i="53"/>
  <c r="S118" i="53"/>
  <c r="R118" i="53"/>
  <c r="Q118" i="53"/>
  <c r="P118" i="53"/>
  <c r="O118" i="53"/>
  <c r="N118" i="53"/>
  <c r="M118" i="53"/>
  <c r="L118" i="53"/>
  <c r="K118" i="53"/>
  <c r="J118" i="53"/>
  <c r="I118" i="53"/>
  <c r="H118" i="53"/>
  <c r="G118" i="53"/>
  <c r="F118" i="53"/>
  <c r="E118" i="53"/>
  <c r="D118" i="53"/>
  <c r="C118" i="53"/>
  <c r="B118" i="53"/>
  <c r="U117" i="53"/>
  <c r="T117" i="53"/>
  <c r="S117" i="53"/>
  <c r="R117" i="53"/>
  <c r="Q117" i="53"/>
  <c r="P117" i="53"/>
  <c r="O117" i="53"/>
  <c r="N117" i="53"/>
  <c r="M117" i="53"/>
  <c r="L117" i="53"/>
  <c r="K117" i="53"/>
  <c r="J117" i="53"/>
  <c r="I117" i="53"/>
  <c r="H117" i="53"/>
  <c r="G117" i="53"/>
  <c r="F117" i="53"/>
  <c r="E117" i="53"/>
  <c r="D117" i="53"/>
  <c r="C117" i="53"/>
  <c r="B117" i="53"/>
  <c r="U116" i="53"/>
  <c r="T116" i="53"/>
  <c r="S116" i="53"/>
  <c r="R116" i="53"/>
  <c r="Q116" i="53"/>
  <c r="P116" i="53"/>
  <c r="O116" i="53"/>
  <c r="N116" i="53"/>
  <c r="M116" i="53"/>
  <c r="L116" i="53"/>
  <c r="K116" i="53"/>
  <c r="J116" i="53"/>
  <c r="I116" i="53"/>
  <c r="H116" i="53"/>
  <c r="G116" i="53"/>
  <c r="F116" i="53"/>
  <c r="E116" i="53"/>
  <c r="D116" i="53"/>
  <c r="C116" i="53"/>
  <c r="B116" i="53"/>
  <c r="U115" i="53"/>
  <c r="T115" i="53"/>
  <c r="S115" i="53"/>
  <c r="R115" i="53"/>
  <c r="Q115" i="53"/>
  <c r="P115" i="53"/>
  <c r="O115" i="53"/>
  <c r="N115" i="53"/>
  <c r="M115" i="53"/>
  <c r="L115" i="53"/>
  <c r="K115" i="53"/>
  <c r="J115" i="53"/>
  <c r="I115" i="53"/>
  <c r="H115" i="53"/>
  <c r="G115" i="53"/>
  <c r="F115" i="53"/>
  <c r="E115" i="53"/>
  <c r="D115" i="53"/>
  <c r="C115" i="53"/>
  <c r="B115" i="53"/>
  <c r="U114" i="53"/>
  <c r="T114" i="53"/>
  <c r="S114" i="53"/>
  <c r="R114" i="53"/>
  <c r="Q114" i="53"/>
  <c r="P114" i="53"/>
  <c r="O114" i="53"/>
  <c r="N114" i="53"/>
  <c r="M114" i="53"/>
  <c r="L114" i="53"/>
  <c r="K114" i="53"/>
  <c r="J114" i="53"/>
  <c r="I114" i="53"/>
  <c r="H114" i="53"/>
  <c r="G114" i="53"/>
  <c r="F114" i="53"/>
  <c r="E114" i="53"/>
  <c r="D114" i="53"/>
  <c r="C114" i="53"/>
  <c r="B114" i="53"/>
  <c r="U113" i="53"/>
  <c r="T113" i="53"/>
  <c r="S113" i="53"/>
  <c r="R113" i="53"/>
  <c r="Q113" i="53"/>
  <c r="P113" i="53"/>
  <c r="O113" i="53"/>
  <c r="N113" i="53"/>
  <c r="M113" i="53"/>
  <c r="L113" i="53"/>
  <c r="K113" i="53"/>
  <c r="J113" i="53"/>
  <c r="I113" i="53"/>
  <c r="H113" i="53"/>
  <c r="G113" i="53"/>
  <c r="F113" i="53"/>
  <c r="E113" i="53"/>
  <c r="D113" i="53"/>
  <c r="C113" i="53"/>
  <c r="B113" i="53"/>
  <c r="U112" i="53"/>
  <c r="T112" i="53"/>
  <c r="S112" i="53"/>
  <c r="R112" i="53"/>
  <c r="Q112" i="53"/>
  <c r="P112" i="53"/>
  <c r="O112" i="53"/>
  <c r="N112" i="53"/>
  <c r="M112" i="53"/>
  <c r="L112" i="53"/>
  <c r="K112" i="53"/>
  <c r="J112" i="53"/>
  <c r="I112" i="53"/>
  <c r="H112" i="53"/>
  <c r="G112" i="53"/>
  <c r="F112" i="53"/>
  <c r="E112" i="53"/>
  <c r="D112" i="53"/>
  <c r="C112" i="53"/>
  <c r="B112" i="53"/>
  <c r="U111" i="53"/>
  <c r="T111" i="53"/>
  <c r="S111" i="53"/>
  <c r="R111" i="53"/>
  <c r="Q111" i="53"/>
  <c r="P111" i="53"/>
  <c r="O111" i="53"/>
  <c r="N111" i="53"/>
  <c r="M111" i="53"/>
  <c r="L111" i="53"/>
  <c r="K111" i="53"/>
  <c r="J111" i="53"/>
  <c r="I111" i="53"/>
  <c r="H111" i="53"/>
  <c r="G111" i="53"/>
  <c r="F111" i="53"/>
  <c r="E111" i="53"/>
  <c r="D111" i="53"/>
  <c r="C111" i="53"/>
  <c r="B111" i="53"/>
  <c r="V110" i="53"/>
  <c r="U110" i="53"/>
  <c r="T110" i="53"/>
  <c r="S110" i="53"/>
  <c r="R110" i="53"/>
  <c r="Q110" i="53"/>
  <c r="P110" i="53"/>
  <c r="O110" i="53"/>
  <c r="N110" i="53"/>
  <c r="M110" i="53"/>
  <c r="L110" i="53"/>
  <c r="K110" i="53"/>
  <c r="J110" i="53"/>
  <c r="I110" i="53"/>
  <c r="H110" i="53"/>
  <c r="G110" i="53"/>
  <c r="F110" i="53"/>
  <c r="E110" i="53"/>
  <c r="D110" i="53"/>
  <c r="C110" i="53"/>
  <c r="B110" i="53"/>
  <c r="U109" i="53"/>
  <c r="T109" i="53"/>
  <c r="S109" i="53"/>
  <c r="R109" i="53"/>
  <c r="Q109" i="53"/>
  <c r="P109" i="53"/>
  <c r="O109" i="53"/>
  <c r="N109" i="53"/>
  <c r="M109" i="53"/>
  <c r="L109" i="53"/>
  <c r="K109" i="53"/>
  <c r="J109" i="53"/>
  <c r="I109" i="53"/>
  <c r="H109" i="53"/>
  <c r="G109" i="53"/>
  <c r="F109" i="53"/>
  <c r="E109" i="53"/>
  <c r="D109" i="53"/>
  <c r="C109" i="53"/>
  <c r="B109" i="53"/>
  <c r="U108" i="53"/>
  <c r="T108" i="53"/>
  <c r="S108" i="53"/>
  <c r="R108" i="53"/>
  <c r="Q108" i="53"/>
  <c r="P108" i="53"/>
  <c r="O108" i="53"/>
  <c r="N108" i="53"/>
  <c r="M108" i="53"/>
  <c r="L108" i="53"/>
  <c r="K108" i="53"/>
  <c r="J108" i="53"/>
  <c r="I108" i="53"/>
  <c r="H108" i="53"/>
  <c r="G108" i="53"/>
  <c r="F108" i="53"/>
  <c r="E108" i="53"/>
  <c r="D108" i="53"/>
  <c r="C108" i="53"/>
  <c r="B108" i="53"/>
  <c r="U107" i="53"/>
  <c r="T107" i="53"/>
  <c r="S107" i="53"/>
  <c r="R107" i="53"/>
  <c r="Q107" i="53"/>
  <c r="P107" i="53"/>
  <c r="O107" i="53"/>
  <c r="N107" i="53"/>
  <c r="M107" i="53"/>
  <c r="L107" i="53"/>
  <c r="K107" i="53"/>
  <c r="J107" i="53"/>
  <c r="I107" i="53"/>
  <c r="H107" i="53"/>
  <c r="G107" i="53"/>
  <c r="F107" i="53"/>
  <c r="E107" i="53"/>
  <c r="D107" i="53"/>
  <c r="C107" i="53"/>
  <c r="B107" i="53"/>
  <c r="U106" i="53"/>
  <c r="T106" i="53"/>
  <c r="S106" i="53"/>
  <c r="R106" i="53"/>
  <c r="Q106" i="53"/>
  <c r="P106" i="53"/>
  <c r="O106" i="53"/>
  <c r="N106" i="53"/>
  <c r="M106" i="53"/>
  <c r="L106" i="53"/>
  <c r="K106" i="53"/>
  <c r="J106" i="53"/>
  <c r="I106" i="53"/>
  <c r="H106" i="53"/>
  <c r="G106" i="53"/>
  <c r="F106" i="53"/>
  <c r="E106" i="53"/>
  <c r="D106" i="53"/>
  <c r="C106" i="53"/>
  <c r="B106" i="53"/>
  <c r="U105" i="53"/>
  <c r="T105" i="53"/>
  <c r="S105" i="53"/>
  <c r="R105" i="53"/>
  <c r="Q105" i="53"/>
  <c r="P105" i="53"/>
  <c r="O105" i="53"/>
  <c r="N105" i="53"/>
  <c r="M105" i="53"/>
  <c r="L105" i="53"/>
  <c r="K105" i="53"/>
  <c r="J105" i="53"/>
  <c r="I105" i="53"/>
  <c r="H105" i="53"/>
  <c r="G105" i="53"/>
  <c r="F105" i="53"/>
  <c r="E105" i="53"/>
  <c r="D105" i="53"/>
  <c r="C105" i="53"/>
  <c r="B105" i="53"/>
  <c r="U104" i="53"/>
  <c r="T104" i="53"/>
  <c r="S104" i="53"/>
  <c r="R104" i="53"/>
  <c r="Q104" i="53"/>
  <c r="P104" i="53"/>
  <c r="O104" i="53"/>
  <c r="N104" i="53"/>
  <c r="M104" i="53"/>
  <c r="L104" i="53"/>
  <c r="K104" i="53"/>
  <c r="J104" i="53"/>
  <c r="I104" i="53"/>
  <c r="H104" i="53"/>
  <c r="G104" i="53"/>
  <c r="F104" i="53"/>
  <c r="E104" i="53"/>
  <c r="D104" i="53"/>
  <c r="C104" i="53"/>
  <c r="B104" i="53"/>
  <c r="U103" i="53"/>
  <c r="T103" i="53"/>
  <c r="S103" i="53"/>
  <c r="R103" i="53"/>
  <c r="Q103" i="53"/>
  <c r="P103" i="53"/>
  <c r="O103" i="53"/>
  <c r="N103" i="53"/>
  <c r="M103" i="53"/>
  <c r="L103" i="53"/>
  <c r="K103" i="53"/>
  <c r="J103" i="53"/>
  <c r="I103" i="53"/>
  <c r="H103" i="53"/>
  <c r="G103" i="53"/>
  <c r="F103" i="53"/>
  <c r="E103" i="53"/>
  <c r="D103" i="53"/>
  <c r="C103" i="53"/>
  <c r="B103" i="53"/>
  <c r="U102" i="53"/>
  <c r="T102" i="53"/>
  <c r="S102" i="53"/>
  <c r="R102" i="53"/>
  <c r="Q102" i="53"/>
  <c r="P102" i="53"/>
  <c r="O102" i="53"/>
  <c r="N102" i="53"/>
  <c r="M102" i="53"/>
  <c r="L102" i="53"/>
  <c r="K102" i="53"/>
  <c r="J102" i="53"/>
  <c r="I102" i="53"/>
  <c r="H102" i="53"/>
  <c r="G102" i="53"/>
  <c r="F102" i="53"/>
  <c r="E102" i="53"/>
  <c r="D102" i="53"/>
  <c r="C102" i="53"/>
  <c r="B102" i="53"/>
  <c r="U101" i="53"/>
  <c r="T101" i="53"/>
  <c r="S101" i="53"/>
  <c r="R101" i="53"/>
  <c r="Q101" i="53"/>
  <c r="P101" i="53"/>
  <c r="O101" i="53"/>
  <c r="N101" i="53"/>
  <c r="M101" i="53"/>
  <c r="L101" i="53"/>
  <c r="K101" i="53"/>
  <c r="J101" i="53"/>
  <c r="I101" i="53"/>
  <c r="H101" i="53"/>
  <c r="G101" i="53"/>
  <c r="F101" i="53"/>
  <c r="E101" i="53"/>
  <c r="D101" i="53"/>
  <c r="C101" i="53"/>
  <c r="B101" i="53"/>
  <c r="U100" i="53"/>
  <c r="T100" i="53"/>
  <c r="S100" i="53"/>
  <c r="R100" i="53"/>
  <c r="Q100" i="53"/>
  <c r="P100" i="53"/>
  <c r="O100" i="53"/>
  <c r="N100" i="53"/>
  <c r="M100" i="53"/>
  <c r="L100" i="53"/>
  <c r="K100" i="53"/>
  <c r="J100" i="53"/>
  <c r="I100" i="53"/>
  <c r="H100" i="53"/>
  <c r="G100" i="53"/>
  <c r="F100" i="53"/>
  <c r="E100" i="53"/>
  <c r="D100" i="53"/>
  <c r="C100" i="53"/>
  <c r="B100" i="53"/>
  <c r="U99" i="53"/>
  <c r="T99" i="53"/>
  <c r="S99" i="53"/>
  <c r="R99" i="53"/>
  <c r="Q99" i="53"/>
  <c r="P99" i="53"/>
  <c r="O99" i="53"/>
  <c r="N99" i="53"/>
  <c r="M99" i="53"/>
  <c r="L99" i="53"/>
  <c r="K99" i="53"/>
  <c r="J99" i="53"/>
  <c r="I99" i="53"/>
  <c r="H99" i="53"/>
  <c r="G99" i="53"/>
  <c r="F99" i="53"/>
  <c r="E99" i="53"/>
  <c r="D99" i="53"/>
  <c r="C99" i="53"/>
  <c r="B99" i="53"/>
  <c r="U98" i="53"/>
  <c r="T98" i="53"/>
  <c r="S98" i="53"/>
  <c r="R98" i="53"/>
  <c r="Q98" i="53"/>
  <c r="P98" i="53"/>
  <c r="O98" i="53"/>
  <c r="N98" i="53"/>
  <c r="M98" i="53"/>
  <c r="L98" i="53"/>
  <c r="K98" i="53"/>
  <c r="J98" i="53"/>
  <c r="I98" i="53"/>
  <c r="H98" i="53"/>
  <c r="G98" i="53"/>
  <c r="F98" i="53"/>
  <c r="E98" i="53"/>
  <c r="D98" i="53"/>
  <c r="C98" i="53"/>
  <c r="B98" i="53"/>
  <c r="U97" i="53"/>
  <c r="T97" i="53"/>
  <c r="S97" i="53"/>
  <c r="R97" i="53"/>
  <c r="Q97" i="53"/>
  <c r="P97" i="53"/>
  <c r="O97" i="53"/>
  <c r="N97" i="53"/>
  <c r="M97" i="53"/>
  <c r="L97" i="53"/>
  <c r="K97" i="53"/>
  <c r="J97" i="53"/>
  <c r="I97" i="53"/>
  <c r="H97" i="53"/>
  <c r="G97" i="53"/>
  <c r="F97" i="53"/>
  <c r="E97" i="53"/>
  <c r="D97" i="53"/>
  <c r="C97" i="53"/>
  <c r="B97" i="53"/>
  <c r="U96" i="53"/>
  <c r="T96" i="53"/>
  <c r="S96" i="53"/>
  <c r="R96" i="53"/>
  <c r="Q96" i="53"/>
  <c r="P96" i="53"/>
  <c r="O96" i="53"/>
  <c r="N96" i="53"/>
  <c r="M96" i="53"/>
  <c r="L96" i="53"/>
  <c r="K96" i="53"/>
  <c r="J96" i="53"/>
  <c r="I96" i="53"/>
  <c r="H96" i="53"/>
  <c r="G96" i="53"/>
  <c r="F96" i="53"/>
  <c r="E96" i="53"/>
  <c r="D96" i="53"/>
  <c r="C96" i="53"/>
  <c r="B96" i="53"/>
  <c r="U95" i="53"/>
  <c r="T95" i="53"/>
  <c r="S95" i="53"/>
  <c r="R95" i="53"/>
  <c r="Q95" i="53"/>
  <c r="P95" i="53"/>
  <c r="O95" i="53"/>
  <c r="N95" i="53"/>
  <c r="M95" i="53"/>
  <c r="L95" i="53"/>
  <c r="K95" i="53"/>
  <c r="J95" i="53"/>
  <c r="I95" i="53"/>
  <c r="H95" i="53"/>
  <c r="G95" i="53"/>
  <c r="F95" i="53"/>
  <c r="E95" i="53"/>
  <c r="D95" i="53"/>
  <c r="C95" i="53"/>
  <c r="B95" i="53"/>
  <c r="U94" i="53"/>
  <c r="T94" i="53"/>
  <c r="S94" i="53"/>
  <c r="R94" i="53"/>
  <c r="Q94" i="53"/>
  <c r="P94" i="53"/>
  <c r="O94" i="53"/>
  <c r="N94" i="53"/>
  <c r="M94" i="53"/>
  <c r="L94" i="53"/>
  <c r="K94" i="53"/>
  <c r="J94" i="53"/>
  <c r="I94" i="53"/>
  <c r="H94" i="53"/>
  <c r="G94" i="53"/>
  <c r="F94" i="53"/>
  <c r="E94" i="53"/>
  <c r="D94" i="53"/>
  <c r="C94" i="53"/>
  <c r="B94" i="53"/>
  <c r="U93" i="53"/>
  <c r="T93" i="53"/>
  <c r="S93" i="53"/>
  <c r="R93" i="53"/>
  <c r="Q93" i="53"/>
  <c r="P93" i="53"/>
  <c r="O93" i="53"/>
  <c r="N93" i="53"/>
  <c r="M93" i="53"/>
  <c r="L93" i="53"/>
  <c r="K93" i="53"/>
  <c r="J93" i="53"/>
  <c r="I93" i="53"/>
  <c r="H93" i="53"/>
  <c r="G93" i="53"/>
  <c r="F93" i="53"/>
  <c r="E93" i="53"/>
  <c r="D93" i="53"/>
  <c r="C93" i="53"/>
  <c r="B93" i="53"/>
  <c r="U92" i="53"/>
  <c r="T92" i="53"/>
  <c r="S92" i="53"/>
  <c r="R92" i="53"/>
  <c r="Q92" i="53"/>
  <c r="P92" i="53"/>
  <c r="O92" i="53"/>
  <c r="N92" i="53"/>
  <c r="M92" i="53"/>
  <c r="L92" i="53"/>
  <c r="K92" i="53"/>
  <c r="J92" i="53"/>
  <c r="I92" i="53"/>
  <c r="H92" i="53"/>
  <c r="G92" i="53"/>
  <c r="F92" i="53"/>
  <c r="E92" i="53"/>
  <c r="D92" i="53"/>
  <c r="C92" i="53"/>
  <c r="B92" i="53"/>
  <c r="U91" i="53"/>
  <c r="T91" i="53"/>
  <c r="S91" i="53"/>
  <c r="R91" i="53"/>
  <c r="Q91" i="53"/>
  <c r="P91" i="53"/>
  <c r="O91" i="53"/>
  <c r="N91" i="53"/>
  <c r="M91" i="53"/>
  <c r="L91" i="53"/>
  <c r="K91" i="53"/>
  <c r="J91" i="53"/>
  <c r="I91" i="53"/>
  <c r="H91" i="53"/>
  <c r="G91" i="53"/>
  <c r="F91" i="53"/>
  <c r="E91" i="53"/>
  <c r="D91" i="53"/>
  <c r="C91" i="53"/>
  <c r="B91" i="53"/>
  <c r="U90" i="53"/>
  <c r="T90" i="53"/>
  <c r="S90" i="53"/>
  <c r="R90" i="53"/>
  <c r="Q90" i="53"/>
  <c r="P90" i="53"/>
  <c r="O90" i="53"/>
  <c r="N90" i="53"/>
  <c r="M90" i="53"/>
  <c r="L90" i="53"/>
  <c r="K90" i="53"/>
  <c r="J90" i="53"/>
  <c r="I90" i="53"/>
  <c r="H90" i="53"/>
  <c r="G90" i="53"/>
  <c r="F90" i="53"/>
  <c r="E90" i="53"/>
  <c r="D90" i="53"/>
  <c r="C90" i="53"/>
  <c r="B90" i="53"/>
  <c r="U89" i="53"/>
  <c r="T89" i="53"/>
  <c r="S89" i="53"/>
  <c r="R89" i="53"/>
  <c r="Q89" i="53"/>
  <c r="P89" i="53"/>
  <c r="O89" i="53"/>
  <c r="N89" i="53"/>
  <c r="M89" i="53"/>
  <c r="L89" i="53"/>
  <c r="K89" i="53"/>
  <c r="J89" i="53"/>
  <c r="I89" i="53"/>
  <c r="H89" i="53"/>
  <c r="G89" i="53"/>
  <c r="F89" i="53"/>
  <c r="E89" i="53"/>
  <c r="D89" i="53"/>
  <c r="C89" i="53"/>
  <c r="B89" i="53"/>
  <c r="U88" i="53"/>
  <c r="T88" i="53"/>
  <c r="S88" i="53"/>
  <c r="R88" i="53"/>
  <c r="Q88" i="53"/>
  <c r="P88" i="53"/>
  <c r="O88" i="53"/>
  <c r="N88" i="53"/>
  <c r="M88" i="53"/>
  <c r="L88" i="53"/>
  <c r="K88" i="53"/>
  <c r="J88" i="53"/>
  <c r="I88" i="53"/>
  <c r="H88" i="53"/>
  <c r="G88" i="53"/>
  <c r="F88" i="53"/>
  <c r="E88" i="53"/>
  <c r="D88" i="53"/>
  <c r="C88" i="53"/>
  <c r="B88" i="53"/>
  <c r="U87" i="53"/>
  <c r="T87" i="53"/>
  <c r="S87" i="53"/>
  <c r="R87" i="53"/>
  <c r="Q87" i="53"/>
  <c r="P87" i="53"/>
  <c r="O87" i="53"/>
  <c r="N87" i="53"/>
  <c r="M87" i="53"/>
  <c r="L87" i="53"/>
  <c r="K87" i="53"/>
  <c r="J87" i="53"/>
  <c r="I87" i="53"/>
  <c r="H87" i="53"/>
  <c r="G87" i="53"/>
  <c r="F87" i="53"/>
  <c r="E87" i="53"/>
  <c r="D87" i="53"/>
  <c r="C87" i="53"/>
  <c r="B87" i="53"/>
  <c r="U86" i="53"/>
  <c r="T86" i="53"/>
  <c r="S86" i="53"/>
  <c r="R86" i="53"/>
  <c r="Q86" i="53"/>
  <c r="P86" i="53"/>
  <c r="O86" i="53"/>
  <c r="N86" i="53"/>
  <c r="M86" i="53"/>
  <c r="L86" i="53"/>
  <c r="K86" i="53"/>
  <c r="J86" i="53"/>
  <c r="I86" i="53"/>
  <c r="H86" i="53"/>
  <c r="G86" i="53"/>
  <c r="F86" i="53"/>
  <c r="E86" i="53"/>
  <c r="D86" i="53"/>
  <c r="C86" i="53"/>
  <c r="B86" i="53"/>
  <c r="U85" i="53"/>
  <c r="T85" i="53"/>
  <c r="S85" i="53"/>
  <c r="R85" i="53"/>
  <c r="Q85" i="53"/>
  <c r="P85" i="53"/>
  <c r="O85" i="53"/>
  <c r="N85" i="53"/>
  <c r="M85" i="53"/>
  <c r="L85" i="53"/>
  <c r="K85" i="53"/>
  <c r="J85" i="53"/>
  <c r="I85" i="53"/>
  <c r="H85" i="53"/>
  <c r="G85" i="53"/>
  <c r="F85" i="53"/>
  <c r="E85" i="53"/>
  <c r="D85" i="53"/>
  <c r="C85" i="53"/>
  <c r="B85" i="53"/>
  <c r="U84" i="53"/>
  <c r="T84" i="53"/>
  <c r="S84" i="53"/>
  <c r="R84" i="53"/>
  <c r="Q84" i="53"/>
  <c r="P84" i="53"/>
  <c r="O84" i="53"/>
  <c r="N84" i="53"/>
  <c r="M84" i="53"/>
  <c r="L84" i="53"/>
  <c r="K84" i="53"/>
  <c r="J84" i="53"/>
  <c r="I84" i="53"/>
  <c r="H84" i="53"/>
  <c r="G84" i="53"/>
  <c r="F84" i="53"/>
  <c r="E84" i="53"/>
  <c r="D84" i="53"/>
  <c r="C84" i="53"/>
  <c r="B84" i="53"/>
  <c r="U83" i="53"/>
  <c r="T83" i="53"/>
  <c r="S83" i="53"/>
  <c r="R83" i="53"/>
  <c r="Q83" i="53"/>
  <c r="P83" i="53"/>
  <c r="O83" i="53"/>
  <c r="N83" i="53"/>
  <c r="M83" i="53"/>
  <c r="L83" i="53"/>
  <c r="K83" i="53"/>
  <c r="J83" i="53"/>
  <c r="I83" i="53"/>
  <c r="H83" i="53"/>
  <c r="G83" i="53"/>
  <c r="F83" i="53"/>
  <c r="E83" i="53"/>
  <c r="D83" i="53"/>
  <c r="C83" i="53"/>
  <c r="U82" i="53"/>
  <c r="T82" i="53"/>
  <c r="S82" i="53"/>
  <c r="R82" i="53"/>
  <c r="Q82" i="53"/>
  <c r="P82" i="53"/>
  <c r="O82" i="53"/>
  <c r="N82" i="53"/>
  <c r="M82" i="53"/>
  <c r="L82" i="53"/>
  <c r="K82" i="53"/>
  <c r="J82" i="53"/>
  <c r="I82" i="53"/>
  <c r="H82" i="53"/>
  <c r="G82" i="53"/>
  <c r="F82" i="53"/>
  <c r="E82" i="53"/>
  <c r="D82" i="53"/>
  <c r="C82" i="53"/>
  <c r="U81" i="53"/>
  <c r="T81" i="53"/>
  <c r="S81" i="53"/>
  <c r="R81" i="53"/>
  <c r="Q81" i="53"/>
  <c r="P81" i="53"/>
  <c r="O81" i="53"/>
  <c r="N81" i="53"/>
  <c r="M81" i="53"/>
  <c r="L81" i="53"/>
  <c r="K81" i="53"/>
  <c r="J81" i="53"/>
  <c r="I81" i="53"/>
  <c r="H81" i="53"/>
  <c r="G81" i="53"/>
  <c r="F81" i="53"/>
  <c r="E81" i="53"/>
  <c r="D81" i="53"/>
  <c r="C81" i="53"/>
  <c r="U80" i="53"/>
  <c r="T80" i="53"/>
  <c r="S80" i="53"/>
  <c r="R80" i="53"/>
  <c r="Q80" i="53"/>
  <c r="P80" i="53"/>
  <c r="O80" i="53"/>
  <c r="N80" i="53"/>
  <c r="M80" i="53"/>
  <c r="L80" i="53"/>
  <c r="K80" i="53"/>
  <c r="J80" i="53"/>
  <c r="I80" i="53"/>
  <c r="H80" i="53"/>
  <c r="G80" i="53"/>
  <c r="F80" i="53"/>
  <c r="E80" i="53"/>
  <c r="D80" i="53"/>
  <c r="C80" i="53"/>
  <c r="A80" i="53"/>
  <c r="A81" i="53" s="1"/>
  <c r="A82" i="53" s="1"/>
  <c r="A83" i="53" s="1"/>
  <c r="A84" i="53" s="1"/>
  <c r="A85" i="53" s="1"/>
  <c r="A86" i="53" s="1"/>
  <c r="A87" i="53" s="1"/>
  <c r="A88" i="53" s="1"/>
  <c r="A89" i="53" s="1"/>
  <c r="A90" i="53" s="1"/>
  <c r="A91" i="53" s="1"/>
  <c r="A92" i="53" s="1"/>
  <c r="A93" i="53" s="1"/>
  <c r="A94" i="53" s="1"/>
  <c r="A95" i="53" s="1"/>
  <c r="A96" i="53" s="1"/>
  <c r="A97" i="53" s="1"/>
  <c r="A98" i="53" s="1"/>
  <c r="A99" i="53" s="1"/>
  <c r="A100" i="53" s="1"/>
  <c r="A101" i="53" s="1"/>
  <c r="A102" i="53" s="1"/>
  <c r="A103" i="53" s="1"/>
  <c r="A104" i="53" s="1"/>
  <c r="A105" i="53" s="1"/>
  <c r="A106" i="53" s="1"/>
  <c r="A107" i="53" s="1"/>
  <c r="A108" i="53" s="1"/>
  <c r="A109" i="53" s="1"/>
  <c r="A110" i="53" s="1"/>
  <c r="A111" i="53" s="1"/>
  <c r="A112" i="53" s="1"/>
  <c r="A113" i="53" s="1"/>
  <c r="A114" i="53" s="1"/>
  <c r="A115" i="53" s="1"/>
  <c r="A116" i="53" s="1"/>
  <c r="A117" i="53" s="1"/>
  <c r="A118" i="53" s="1"/>
  <c r="A119" i="53" s="1"/>
  <c r="U79" i="53"/>
  <c r="T79" i="53"/>
  <c r="S79" i="53"/>
  <c r="R79" i="53"/>
  <c r="Q79" i="53"/>
  <c r="P79" i="53"/>
  <c r="O79" i="53"/>
  <c r="N79" i="53"/>
  <c r="M79" i="53"/>
  <c r="L79" i="53"/>
  <c r="K79" i="53"/>
  <c r="J79" i="53"/>
  <c r="I79" i="53"/>
  <c r="H79" i="53"/>
  <c r="G79" i="53"/>
  <c r="F79" i="53"/>
  <c r="E79" i="53"/>
  <c r="D79" i="53"/>
  <c r="C79" i="53"/>
  <c r="U78" i="53"/>
  <c r="T78" i="53"/>
  <c r="S78" i="53"/>
  <c r="R78" i="53"/>
  <c r="Q78" i="53"/>
  <c r="P78" i="53"/>
  <c r="O78" i="53"/>
  <c r="N78" i="53"/>
  <c r="M78" i="53"/>
  <c r="L78" i="53"/>
  <c r="K78" i="53"/>
  <c r="J78" i="53"/>
  <c r="I78" i="53"/>
  <c r="H78" i="53"/>
  <c r="G78" i="53"/>
  <c r="F78" i="53"/>
  <c r="E78" i="53"/>
  <c r="D78" i="53"/>
  <c r="C78" i="53"/>
  <c r="A78" i="53"/>
  <c r="A79" i="53" s="1"/>
  <c r="U77" i="53"/>
  <c r="T77" i="53"/>
  <c r="S77" i="53"/>
  <c r="R77" i="53"/>
  <c r="Q77" i="53"/>
  <c r="P77" i="53"/>
  <c r="O77" i="53"/>
  <c r="N77" i="53"/>
  <c r="M77" i="53"/>
  <c r="L77" i="53"/>
  <c r="K77" i="53"/>
  <c r="J77" i="53"/>
  <c r="I77" i="53"/>
  <c r="H77" i="53"/>
  <c r="G77" i="53"/>
  <c r="F77" i="53"/>
  <c r="E77" i="53"/>
  <c r="D77" i="53"/>
  <c r="C77" i="53"/>
  <c r="A77" i="53"/>
  <c r="U76" i="53"/>
  <c r="T76" i="53"/>
  <c r="S76" i="53"/>
  <c r="R76" i="53"/>
  <c r="Q76" i="53"/>
  <c r="P76" i="53"/>
  <c r="O76" i="53"/>
  <c r="N76" i="53"/>
  <c r="M76" i="53"/>
  <c r="L76" i="53"/>
  <c r="K76" i="53"/>
  <c r="J76" i="53"/>
  <c r="I76" i="53"/>
  <c r="H76" i="53"/>
  <c r="G76" i="53"/>
  <c r="F76" i="53"/>
  <c r="E76" i="53"/>
  <c r="D76" i="53"/>
  <c r="C76" i="53"/>
  <c r="A76" i="53"/>
  <c r="V75" i="53"/>
  <c r="U75" i="53"/>
  <c r="T75" i="53"/>
  <c r="S75" i="53"/>
  <c r="R75" i="53"/>
  <c r="Q75" i="53"/>
  <c r="P75" i="53"/>
  <c r="O75" i="53"/>
  <c r="N75" i="53"/>
  <c r="M75" i="53"/>
  <c r="L75" i="53"/>
  <c r="K75" i="53"/>
  <c r="J75" i="53"/>
  <c r="I75" i="53"/>
  <c r="H75" i="53"/>
  <c r="G75" i="53"/>
  <c r="F75" i="53"/>
  <c r="E75" i="53"/>
  <c r="D75" i="53"/>
  <c r="C75" i="53"/>
  <c r="A27" i="53"/>
  <c r="A28" i="53" s="1"/>
  <c r="A29" i="53" s="1"/>
  <c r="A30" i="53" s="1"/>
  <c r="A31" i="53" s="1"/>
  <c r="A32" i="53" s="1"/>
  <c r="A33" i="53" s="1"/>
  <c r="A34" i="53" s="1"/>
  <c r="A35" i="53" s="1"/>
  <c r="A36" i="53" s="1"/>
  <c r="A37" i="53" s="1"/>
  <c r="A38" i="53" s="1"/>
  <c r="A39" i="53" s="1"/>
  <c r="A40" i="53" s="1"/>
  <c r="A41" i="53" s="1"/>
  <c r="A42" i="53" s="1"/>
  <c r="A43" i="53" s="1"/>
  <c r="A44" i="53" s="1"/>
  <c r="A45" i="53" s="1"/>
  <c r="A46" i="53" s="1"/>
  <c r="A47" i="53" s="1"/>
  <c r="A48" i="53" s="1"/>
  <c r="A49" i="53" s="1"/>
  <c r="A50" i="53" s="1"/>
  <c r="A51" i="53" s="1"/>
  <c r="A52" i="53" s="1"/>
  <c r="A53" i="53" s="1"/>
  <c r="A54" i="53" s="1"/>
  <c r="A55" i="53" s="1"/>
  <c r="A56" i="53" s="1"/>
  <c r="A57" i="53" s="1"/>
  <c r="A58" i="53" s="1"/>
  <c r="A59" i="53" s="1"/>
  <c r="A60" i="53" s="1"/>
  <c r="A61" i="53" s="1"/>
  <c r="A62" i="53" s="1"/>
  <c r="A63" i="53" s="1"/>
  <c r="A64" i="53" s="1"/>
  <c r="A65" i="53" s="1"/>
  <c r="A66" i="53" s="1"/>
  <c r="A67" i="53" s="1"/>
  <c r="A68" i="53" s="1"/>
  <c r="A69" i="53" s="1"/>
  <c r="A70" i="53" s="1"/>
  <c r="D22" i="53"/>
  <c r="C22" i="53"/>
  <c r="C21" i="53"/>
  <c r="D21" i="53" s="1"/>
  <c r="C20" i="53"/>
  <c r="D20" i="53" s="1"/>
  <c r="C19" i="53"/>
  <c r="D19" i="53" s="1"/>
  <c r="C18" i="53"/>
  <c r="D18" i="53" s="1"/>
  <c r="C17" i="53"/>
  <c r="D17" i="53" s="1"/>
  <c r="D16" i="53"/>
  <c r="C16" i="53"/>
  <c r="C15" i="53"/>
  <c r="D15" i="53" s="1"/>
  <c r="C14" i="53"/>
  <c r="D14" i="53" s="1"/>
  <c r="C13" i="53"/>
  <c r="D13" i="53" s="1"/>
  <c r="C12" i="53"/>
  <c r="D12" i="53" s="1"/>
  <c r="D11" i="53"/>
  <c r="C11" i="53"/>
  <c r="D10" i="53"/>
  <c r="C10" i="53"/>
  <c r="C9" i="53"/>
  <c r="D9" i="53" s="1"/>
  <c r="C8" i="53"/>
  <c r="D8" i="53" s="1"/>
  <c r="C7" i="53"/>
  <c r="D7" i="53" s="1"/>
  <c r="C6" i="53"/>
  <c r="D6" i="53" s="1"/>
  <c r="C5" i="53"/>
  <c r="D5" i="53" s="1"/>
  <c r="D4" i="53"/>
  <c r="C4" i="53"/>
  <c r="C3" i="53"/>
  <c r="D3" i="53" s="1"/>
  <c r="C2" i="53"/>
  <c r="D2" i="53" s="1"/>
  <c r="AT207" i="52"/>
  <c r="V207" i="52"/>
  <c r="AC206" i="52"/>
  <c r="AH205" i="52"/>
  <c r="J205" i="52"/>
  <c r="AQ204" i="52"/>
  <c r="AJ204" i="52"/>
  <c r="U204" i="52"/>
  <c r="I204" i="52"/>
  <c r="AD202" i="52"/>
  <c r="Z202" i="52"/>
  <c r="S201" i="52"/>
  <c r="P201" i="52"/>
  <c r="AQ200" i="52"/>
  <c r="AI200" i="52"/>
  <c r="V200" i="52"/>
  <c r="AM199" i="52"/>
  <c r="J199" i="52"/>
  <c r="E199" i="52"/>
  <c r="AV198" i="52"/>
  <c r="P198" i="52"/>
  <c r="AQ197" i="52"/>
  <c r="AK197" i="52"/>
  <c r="AB197" i="52"/>
  <c r="E197" i="52"/>
  <c r="AS196" i="52"/>
  <c r="AQ196" i="52"/>
  <c r="AJ196" i="52"/>
  <c r="P196" i="52"/>
  <c r="AO194" i="52"/>
  <c r="AB194" i="52"/>
  <c r="V194" i="52"/>
  <c r="AM193" i="52"/>
  <c r="R193" i="52"/>
  <c r="H193" i="52"/>
  <c r="AS192" i="52"/>
  <c r="K192" i="52"/>
  <c r="AQ191" i="52"/>
  <c r="AD191" i="52"/>
  <c r="J190" i="52"/>
  <c r="R189" i="52"/>
  <c r="J188" i="52"/>
  <c r="AL187" i="52"/>
  <c r="AH187" i="52"/>
  <c r="M187" i="52"/>
  <c r="AY186" i="52"/>
  <c r="P186" i="52"/>
  <c r="M186" i="52"/>
  <c r="AQ185" i="52"/>
  <c r="AG185" i="52"/>
  <c r="AF185" i="52"/>
  <c r="AB185" i="52"/>
  <c r="Y185" i="52"/>
  <c r="AU184" i="52"/>
  <c r="AS184" i="52"/>
  <c r="AR184" i="52"/>
  <c r="P184" i="52"/>
  <c r="J184" i="52"/>
  <c r="I184" i="52"/>
  <c r="AL183" i="52"/>
  <c r="AK183" i="52"/>
  <c r="S183" i="52"/>
  <c r="M183" i="52"/>
  <c r="F183" i="52"/>
  <c r="AT182" i="52"/>
  <c r="AH182" i="52"/>
  <c r="U182" i="52"/>
  <c r="P182" i="52"/>
  <c r="L182" i="52"/>
  <c r="J182" i="52"/>
  <c r="AW181" i="52"/>
  <c r="AQ181" i="52"/>
  <c r="AO181" i="52"/>
  <c r="AJ181" i="52"/>
  <c r="Y181" i="52"/>
  <c r="M181" i="52"/>
  <c r="AY180" i="52"/>
  <c r="AT180" i="52"/>
  <c r="AS180" i="52"/>
  <c r="AQ180" i="52"/>
  <c r="AP180" i="52"/>
  <c r="X180" i="52"/>
  <c r="W180" i="52"/>
  <c r="T180" i="52"/>
  <c r="K180" i="52"/>
  <c r="D180" i="52"/>
  <c r="AP179" i="52"/>
  <c r="AL179" i="52"/>
  <c r="AK179" i="52"/>
  <c r="AI179" i="52"/>
  <c r="X179" i="52"/>
  <c r="S179" i="52"/>
  <c r="M179" i="52"/>
  <c r="AW178" i="52"/>
  <c r="AV178" i="52"/>
  <c r="AT178" i="52"/>
  <c r="AE178" i="52"/>
  <c r="AB178" i="52"/>
  <c r="AA178" i="52"/>
  <c r="Q178" i="52"/>
  <c r="M178" i="52"/>
  <c r="J178" i="52"/>
  <c r="AW177" i="52"/>
  <c r="AQ177" i="52"/>
  <c r="AP177" i="52"/>
  <c r="Y177" i="52"/>
  <c r="T177" i="52"/>
  <c r="F177" i="52"/>
  <c r="AQ176" i="52"/>
  <c r="AJ176" i="52"/>
  <c r="AI176" i="52"/>
  <c r="AH176" i="52"/>
  <c r="AG176" i="52"/>
  <c r="V176" i="52"/>
  <c r="O176" i="52"/>
  <c r="M176" i="52"/>
  <c r="D176" i="52"/>
  <c r="AX175" i="52"/>
  <c r="AW175" i="52"/>
  <c r="AV175" i="52"/>
  <c r="AJ175" i="52"/>
  <c r="AB175" i="52"/>
  <c r="Z175" i="52"/>
  <c r="L175" i="52"/>
  <c r="G175" i="52"/>
  <c r="AQ174" i="52"/>
  <c r="AO174" i="52"/>
  <c r="AL174" i="52"/>
  <c r="AC174" i="52"/>
  <c r="V174" i="52"/>
  <c r="U174" i="52"/>
  <c r="E174" i="52"/>
  <c r="D174" i="52"/>
  <c r="AP173" i="52"/>
  <c r="AK173" i="52"/>
  <c r="AE173" i="52"/>
  <c r="V173" i="52"/>
  <c r="O173" i="52"/>
  <c r="M173" i="52"/>
  <c r="C173" i="52"/>
  <c r="AT172" i="52"/>
  <c r="AS172" i="52"/>
  <c r="AI172" i="52"/>
  <c r="AD172" i="52"/>
  <c r="AB172" i="52"/>
  <c r="X172" i="52"/>
  <c r="P172" i="52"/>
  <c r="J172" i="52"/>
  <c r="I172" i="52"/>
  <c r="AU171" i="52"/>
  <c r="AQ171" i="52"/>
  <c r="AM171" i="52"/>
  <c r="AL171" i="52"/>
  <c r="X171" i="52"/>
  <c r="AY170" i="52"/>
  <c r="AQ170" i="52"/>
  <c r="AL170" i="52"/>
  <c r="AH170" i="52"/>
  <c r="Q170" i="52"/>
  <c r="D170" i="52"/>
  <c r="C170" i="52"/>
  <c r="B170" i="52"/>
  <c r="B171" i="52" s="1"/>
  <c r="B172" i="52" s="1"/>
  <c r="B173" i="52" s="1"/>
  <c r="B174" i="52" s="1"/>
  <c r="B175" i="52" s="1"/>
  <c r="B176" i="52" s="1"/>
  <c r="B177" i="52" s="1"/>
  <c r="B178" i="52" s="1"/>
  <c r="B179" i="52" s="1"/>
  <c r="B180" i="52" s="1"/>
  <c r="B181" i="52" s="1"/>
  <c r="B182" i="52" s="1"/>
  <c r="B183" i="52" s="1"/>
  <c r="B184" i="52" s="1"/>
  <c r="B185" i="52" s="1"/>
  <c r="B186" i="52" s="1"/>
  <c r="B187" i="52" s="1"/>
  <c r="B188" i="52" s="1"/>
  <c r="B189" i="52" s="1"/>
  <c r="B190" i="52" s="1"/>
  <c r="B191" i="52" s="1"/>
  <c r="B192" i="52" s="1"/>
  <c r="B193" i="52" s="1"/>
  <c r="B194" i="52" s="1"/>
  <c r="AP169" i="52"/>
  <c r="AK169" i="52"/>
  <c r="AG169" i="52"/>
  <c r="AF169" i="52"/>
  <c r="Y169" i="52"/>
  <c r="S169" i="52"/>
  <c r="R169" i="52"/>
  <c r="H169" i="52"/>
  <c r="AW168" i="52"/>
  <c r="AN168" i="52"/>
  <c r="AI168" i="52"/>
  <c r="AH168" i="52"/>
  <c r="AG168" i="52"/>
  <c r="W168" i="52"/>
  <c r="T168" i="52"/>
  <c r="S168" i="52"/>
  <c r="P168" i="52"/>
  <c r="C168" i="52"/>
  <c r="AW167" i="52"/>
  <c r="AV167" i="52"/>
  <c r="AN167" i="52"/>
  <c r="AE167" i="52"/>
  <c r="Z167" i="52"/>
  <c r="X167" i="52"/>
  <c r="P167" i="52"/>
  <c r="O167" i="52"/>
  <c r="N167" i="52"/>
  <c r="AY166" i="52"/>
  <c r="AW166" i="52"/>
  <c r="AO166" i="52"/>
  <c r="AM166" i="52"/>
  <c r="AH166" i="52"/>
  <c r="AG166" i="52"/>
  <c r="V166" i="52"/>
  <c r="Q166" i="52"/>
  <c r="E166" i="52"/>
  <c r="AY165" i="52"/>
  <c r="AW165" i="52"/>
  <c r="AO165" i="52"/>
  <c r="AG165" i="52"/>
  <c r="Y165" i="52"/>
  <c r="U165" i="52"/>
  <c r="T165" i="52"/>
  <c r="S165" i="52"/>
  <c r="K165" i="52"/>
  <c r="H165" i="52"/>
  <c r="G165" i="52"/>
  <c r="F165" i="52"/>
  <c r="AS164" i="52"/>
  <c r="AN164" i="52"/>
  <c r="AH164" i="52"/>
  <c r="AB164" i="52"/>
  <c r="Z164" i="52"/>
  <c r="T164" i="52"/>
  <c r="M164" i="52"/>
  <c r="D164" i="52"/>
  <c r="B164" i="52"/>
  <c r="B165" i="52" s="1"/>
  <c r="B166" i="52" s="1"/>
  <c r="B167" i="52" s="1"/>
  <c r="B168" i="52" s="1"/>
  <c r="B169" i="52" s="1"/>
  <c r="AZ163" i="52"/>
  <c r="AX163" i="52"/>
  <c r="AW163" i="52"/>
  <c r="AO163" i="52"/>
  <c r="AL163" i="52"/>
  <c r="AK163" i="52"/>
  <c r="AJ163" i="52"/>
  <c r="AI163" i="52"/>
  <c r="X163" i="52"/>
  <c r="W163" i="52"/>
  <c r="S163" i="52"/>
  <c r="M163" i="52"/>
  <c r="G163" i="52"/>
  <c r="AY155" i="52"/>
  <c r="AY207" i="52" s="1"/>
  <c r="AX155" i="52"/>
  <c r="AX207" i="52" s="1"/>
  <c r="AW155" i="52"/>
  <c r="AW207" i="52" s="1"/>
  <c r="AV155" i="52"/>
  <c r="AV207" i="52" s="1"/>
  <c r="AU155" i="52"/>
  <c r="AU207" i="52" s="1"/>
  <c r="AT155" i="52"/>
  <c r="AS155" i="52"/>
  <c r="AS207" i="52" s="1"/>
  <c r="AR155" i="52"/>
  <c r="AR207" i="52" s="1"/>
  <c r="AQ155" i="52"/>
  <c r="AQ207" i="52" s="1"/>
  <c r="AP155" i="52"/>
  <c r="AP207" i="52" s="1"/>
  <c r="AO155" i="52"/>
  <c r="AO207" i="52" s="1"/>
  <c r="AN155" i="52"/>
  <c r="AN207" i="52" s="1"/>
  <c r="AM155" i="52"/>
  <c r="AM207" i="52" s="1"/>
  <c r="AL155" i="52"/>
  <c r="AL207" i="52" s="1"/>
  <c r="AK155" i="52"/>
  <c r="AK207" i="52" s="1"/>
  <c r="AJ155" i="52"/>
  <c r="AJ207" i="52" s="1"/>
  <c r="AI155" i="52"/>
  <c r="AI207" i="52" s="1"/>
  <c r="AH155" i="52"/>
  <c r="AH207" i="52" s="1"/>
  <c r="AG155" i="52"/>
  <c r="AG207" i="52" s="1"/>
  <c r="AF155" i="52"/>
  <c r="AF207" i="52" s="1"/>
  <c r="AE155" i="52"/>
  <c r="AE207" i="52" s="1"/>
  <c r="AD155" i="52"/>
  <c r="AD207" i="52" s="1"/>
  <c r="AC155" i="52"/>
  <c r="AC207" i="52" s="1"/>
  <c r="AB155" i="52"/>
  <c r="AB207" i="52" s="1"/>
  <c r="AA155" i="52"/>
  <c r="AA207" i="52" s="1"/>
  <c r="Z155" i="52"/>
  <c r="Z207" i="52" s="1"/>
  <c r="Y155" i="52"/>
  <c r="Y207" i="52" s="1"/>
  <c r="X155" i="52"/>
  <c r="X207" i="52" s="1"/>
  <c r="W155" i="52"/>
  <c r="W207" i="52" s="1"/>
  <c r="V155" i="52"/>
  <c r="U155" i="52"/>
  <c r="U207" i="52" s="1"/>
  <c r="T155" i="52"/>
  <c r="T207" i="52" s="1"/>
  <c r="S155" i="52"/>
  <c r="S207" i="52" s="1"/>
  <c r="R155" i="52"/>
  <c r="R207" i="52" s="1"/>
  <c r="Q155" i="52"/>
  <c r="Q207" i="52" s="1"/>
  <c r="P155" i="52"/>
  <c r="P207" i="52" s="1"/>
  <c r="O155" i="52"/>
  <c r="O207" i="52" s="1"/>
  <c r="N155" i="52"/>
  <c r="N207" i="52" s="1"/>
  <c r="M155" i="52"/>
  <c r="M207" i="52" s="1"/>
  <c r="L155" i="52"/>
  <c r="L207" i="52" s="1"/>
  <c r="K155" i="52"/>
  <c r="K207" i="52" s="1"/>
  <c r="J155" i="52"/>
  <c r="J207" i="52" s="1"/>
  <c r="I155" i="52"/>
  <c r="I207" i="52" s="1"/>
  <c r="H155" i="52"/>
  <c r="H207" i="52" s="1"/>
  <c r="G155" i="52"/>
  <c r="G207" i="52" s="1"/>
  <c r="F155" i="52"/>
  <c r="F207" i="52" s="1"/>
  <c r="E155" i="52"/>
  <c r="E207" i="52" s="1"/>
  <c r="D155" i="52"/>
  <c r="D207" i="52" s="1"/>
  <c r="C155" i="52"/>
  <c r="C207" i="52" s="1"/>
  <c r="AY154" i="52"/>
  <c r="AY206" i="52" s="1"/>
  <c r="AX154" i="52"/>
  <c r="AX206" i="52" s="1"/>
  <c r="AW154" i="52"/>
  <c r="AW206" i="52" s="1"/>
  <c r="AV154" i="52"/>
  <c r="AV206" i="52" s="1"/>
  <c r="AU154" i="52"/>
  <c r="AU206" i="52" s="1"/>
  <c r="AT154" i="52"/>
  <c r="AT206" i="52" s="1"/>
  <c r="AS154" i="52"/>
  <c r="AS206" i="52" s="1"/>
  <c r="AR154" i="52"/>
  <c r="AR206" i="52" s="1"/>
  <c r="AQ154" i="52"/>
  <c r="AQ206" i="52" s="1"/>
  <c r="AP154" i="52"/>
  <c r="AP206" i="52" s="1"/>
  <c r="AO154" i="52"/>
  <c r="AO206" i="52" s="1"/>
  <c r="AN154" i="52"/>
  <c r="AN206" i="52" s="1"/>
  <c r="AM154" i="52"/>
  <c r="AM206" i="52" s="1"/>
  <c r="AL154" i="52"/>
  <c r="AL206" i="52" s="1"/>
  <c r="AK154" i="52"/>
  <c r="AK206" i="52" s="1"/>
  <c r="AJ154" i="52"/>
  <c r="AJ206" i="52" s="1"/>
  <c r="AI154" i="52"/>
  <c r="AI206" i="52" s="1"/>
  <c r="AH154" i="52"/>
  <c r="AH206" i="52" s="1"/>
  <c r="AG154" i="52"/>
  <c r="AG206" i="52" s="1"/>
  <c r="AF154" i="52"/>
  <c r="AF206" i="52" s="1"/>
  <c r="AE154" i="52"/>
  <c r="AE206" i="52" s="1"/>
  <c r="AD154" i="52"/>
  <c r="AD206" i="52" s="1"/>
  <c r="AC154" i="52"/>
  <c r="AB154" i="52"/>
  <c r="AB206" i="52" s="1"/>
  <c r="AA154" i="52"/>
  <c r="AA206" i="52" s="1"/>
  <c r="Z154" i="52"/>
  <c r="Z206" i="52" s="1"/>
  <c r="Y154" i="52"/>
  <c r="Y206" i="52" s="1"/>
  <c r="X154" i="52"/>
  <c r="X206" i="52" s="1"/>
  <c r="W154" i="52"/>
  <c r="W206" i="52" s="1"/>
  <c r="V154" i="52"/>
  <c r="V206" i="52" s="1"/>
  <c r="U154" i="52"/>
  <c r="U206" i="52" s="1"/>
  <c r="T154" i="52"/>
  <c r="T206" i="52" s="1"/>
  <c r="S154" i="52"/>
  <c r="S206" i="52" s="1"/>
  <c r="R154" i="52"/>
  <c r="R206" i="52" s="1"/>
  <c r="Q154" i="52"/>
  <c r="Q206" i="52" s="1"/>
  <c r="P154" i="52"/>
  <c r="P206" i="52" s="1"/>
  <c r="O154" i="52"/>
  <c r="O206" i="52" s="1"/>
  <c r="N154" i="52"/>
  <c r="N206" i="52" s="1"/>
  <c r="M154" i="52"/>
  <c r="M206" i="52" s="1"/>
  <c r="L154" i="52"/>
  <c r="L206" i="52" s="1"/>
  <c r="K154" i="52"/>
  <c r="K206" i="52" s="1"/>
  <c r="J154" i="52"/>
  <c r="J206" i="52" s="1"/>
  <c r="I154" i="52"/>
  <c r="I206" i="52" s="1"/>
  <c r="H154" i="52"/>
  <c r="H206" i="52" s="1"/>
  <c r="G154" i="52"/>
  <c r="G206" i="52" s="1"/>
  <c r="F154" i="52"/>
  <c r="F206" i="52" s="1"/>
  <c r="E154" i="52"/>
  <c r="E206" i="52" s="1"/>
  <c r="D154" i="52"/>
  <c r="D206" i="52" s="1"/>
  <c r="C154" i="52"/>
  <c r="C206" i="52" s="1"/>
  <c r="AY153" i="52"/>
  <c r="AY205" i="52" s="1"/>
  <c r="AX153" i="52"/>
  <c r="AX205" i="52" s="1"/>
  <c r="AW153" i="52"/>
  <c r="AW205" i="52" s="1"/>
  <c r="AV153" i="52"/>
  <c r="AV205" i="52" s="1"/>
  <c r="AU153" i="52"/>
  <c r="AU205" i="52" s="1"/>
  <c r="AT153" i="52"/>
  <c r="AT205" i="52" s="1"/>
  <c r="AS153" i="52"/>
  <c r="AS205" i="52" s="1"/>
  <c r="AR153" i="52"/>
  <c r="AR205" i="52" s="1"/>
  <c r="AQ153" i="52"/>
  <c r="AQ205" i="52" s="1"/>
  <c r="AP153" i="52"/>
  <c r="AP205" i="52" s="1"/>
  <c r="AO153" i="52"/>
  <c r="AO205" i="52" s="1"/>
  <c r="AN153" i="52"/>
  <c r="AN205" i="52" s="1"/>
  <c r="AM153" i="52"/>
  <c r="AM205" i="52" s="1"/>
  <c r="AL153" i="52"/>
  <c r="AL205" i="52" s="1"/>
  <c r="AK153" i="52"/>
  <c r="AK205" i="52" s="1"/>
  <c r="AJ153" i="52"/>
  <c r="AJ205" i="52" s="1"/>
  <c r="AI153" i="52"/>
  <c r="AI205" i="52" s="1"/>
  <c r="AH153" i="52"/>
  <c r="AG153" i="52"/>
  <c r="AG205" i="52" s="1"/>
  <c r="AF153" i="52"/>
  <c r="AF205" i="52" s="1"/>
  <c r="AE153" i="52"/>
  <c r="AE205" i="52" s="1"/>
  <c r="AD153" i="52"/>
  <c r="AD205" i="52" s="1"/>
  <c r="AC153" i="52"/>
  <c r="AC205" i="52" s="1"/>
  <c r="AB153" i="52"/>
  <c r="AB205" i="52" s="1"/>
  <c r="AA153" i="52"/>
  <c r="AA205" i="52" s="1"/>
  <c r="Z153" i="52"/>
  <c r="Z205" i="52" s="1"/>
  <c r="Y153" i="52"/>
  <c r="Y205" i="52" s="1"/>
  <c r="X153" i="52"/>
  <c r="X205" i="52" s="1"/>
  <c r="W153" i="52"/>
  <c r="W205" i="52" s="1"/>
  <c r="V153" i="52"/>
  <c r="V205" i="52" s="1"/>
  <c r="U153" i="52"/>
  <c r="U205" i="52" s="1"/>
  <c r="T153" i="52"/>
  <c r="T205" i="52" s="1"/>
  <c r="S153" i="52"/>
  <c r="S205" i="52" s="1"/>
  <c r="R153" i="52"/>
  <c r="R205" i="52" s="1"/>
  <c r="Q153" i="52"/>
  <c r="Q205" i="52" s="1"/>
  <c r="P153" i="52"/>
  <c r="P205" i="52" s="1"/>
  <c r="O153" i="52"/>
  <c r="O205" i="52" s="1"/>
  <c r="N153" i="52"/>
  <c r="N205" i="52" s="1"/>
  <c r="M153" i="52"/>
  <c r="M205" i="52" s="1"/>
  <c r="L153" i="52"/>
  <c r="L205" i="52" s="1"/>
  <c r="K153" i="52"/>
  <c r="K205" i="52" s="1"/>
  <c r="J153" i="52"/>
  <c r="I153" i="52"/>
  <c r="I205" i="52" s="1"/>
  <c r="H153" i="52"/>
  <c r="H205" i="52" s="1"/>
  <c r="G153" i="52"/>
  <c r="G205" i="52" s="1"/>
  <c r="F153" i="52"/>
  <c r="F205" i="52" s="1"/>
  <c r="E153" i="52"/>
  <c r="E205" i="52" s="1"/>
  <c r="D153" i="52"/>
  <c r="D205" i="52" s="1"/>
  <c r="C153" i="52"/>
  <c r="C205" i="52" s="1"/>
  <c r="AY152" i="52"/>
  <c r="AY204" i="52" s="1"/>
  <c r="AX152" i="52"/>
  <c r="AX204" i="52" s="1"/>
  <c r="AW152" i="52"/>
  <c r="AW204" i="52" s="1"/>
  <c r="AV152" i="52"/>
  <c r="AV204" i="52" s="1"/>
  <c r="AU152" i="52"/>
  <c r="AU204" i="52" s="1"/>
  <c r="AT152" i="52"/>
  <c r="AT204" i="52" s="1"/>
  <c r="AS152" i="52"/>
  <c r="AS204" i="52" s="1"/>
  <c r="AR152" i="52"/>
  <c r="AR204" i="52" s="1"/>
  <c r="AQ152" i="52"/>
  <c r="AP152" i="52"/>
  <c r="AP204" i="52" s="1"/>
  <c r="AO152" i="52"/>
  <c r="AO204" i="52" s="1"/>
  <c r="AN152" i="52"/>
  <c r="AN204" i="52" s="1"/>
  <c r="AM152" i="52"/>
  <c r="AM204" i="52" s="1"/>
  <c r="AL152" i="52"/>
  <c r="AL204" i="52" s="1"/>
  <c r="AK152" i="52"/>
  <c r="AK204" i="52" s="1"/>
  <c r="AJ152" i="52"/>
  <c r="AI152" i="52"/>
  <c r="AI204" i="52" s="1"/>
  <c r="AH152" i="52"/>
  <c r="AH204" i="52" s="1"/>
  <c r="AG152" i="52"/>
  <c r="AG204" i="52" s="1"/>
  <c r="AF152" i="52"/>
  <c r="AF204" i="52" s="1"/>
  <c r="AE152" i="52"/>
  <c r="AE204" i="52" s="1"/>
  <c r="AD152" i="52"/>
  <c r="AD204" i="52" s="1"/>
  <c r="AC152" i="52"/>
  <c r="AC204" i="52" s="1"/>
  <c r="AB152" i="52"/>
  <c r="AB204" i="52" s="1"/>
  <c r="AA152" i="52"/>
  <c r="AA204" i="52" s="1"/>
  <c r="Z152" i="52"/>
  <c r="Z204" i="52" s="1"/>
  <c r="Y152" i="52"/>
  <c r="Y204" i="52" s="1"/>
  <c r="X152" i="52"/>
  <c r="X204" i="52" s="1"/>
  <c r="W152" i="52"/>
  <c r="W204" i="52" s="1"/>
  <c r="V152" i="52"/>
  <c r="V204" i="52" s="1"/>
  <c r="U152" i="52"/>
  <c r="T152" i="52"/>
  <c r="T204" i="52" s="1"/>
  <c r="S152" i="52"/>
  <c r="S204" i="52" s="1"/>
  <c r="R152" i="52"/>
  <c r="R204" i="52" s="1"/>
  <c r="Q152" i="52"/>
  <c r="Q204" i="52" s="1"/>
  <c r="P152" i="52"/>
  <c r="P204" i="52" s="1"/>
  <c r="O152" i="52"/>
  <c r="O204" i="52" s="1"/>
  <c r="N152" i="52"/>
  <c r="N204" i="52" s="1"/>
  <c r="M152" i="52"/>
  <c r="M204" i="52" s="1"/>
  <c r="L152" i="52"/>
  <c r="L204" i="52" s="1"/>
  <c r="K152" i="52"/>
  <c r="K204" i="52" s="1"/>
  <c r="J152" i="52"/>
  <c r="J204" i="52" s="1"/>
  <c r="I152" i="52"/>
  <c r="H152" i="52"/>
  <c r="H204" i="52" s="1"/>
  <c r="G152" i="52"/>
  <c r="G204" i="52" s="1"/>
  <c r="F152" i="52"/>
  <c r="F204" i="52" s="1"/>
  <c r="E152" i="52"/>
  <c r="E204" i="52" s="1"/>
  <c r="D152" i="52"/>
  <c r="D204" i="52" s="1"/>
  <c r="C152" i="52"/>
  <c r="C204" i="52" s="1"/>
  <c r="AY151" i="52"/>
  <c r="AY203" i="52" s="1"/>
  <c r="AX151" i="52"/>
  <c r="AX203" i="52" s="1"/>
  <c r="AW151" i="52"/>
  <c r="AW203" i="52" s="1"/>
  <c r="AV151" i="52"/>
  <c r="AV203" i="52" s="1"/>
  <c r="AU151" i="52"/>
  <c r="AU203" i="52" s="1"/>
  <c r="AT151" i="52"/>
  <c r="AT203" i="52" s="1"/>
  <c r="AS151" i="52"/>
  <c r="AS203" i="52" s="1"/>
  <c r="AR151" i="52"/>
  <c r="AR203" i="52" s="1"/>
  <c r="AQ151" i="52"/>
  <c r="AQ203" i="52" s="1"/>
  <c r="AP151" i="52"/>
  <c r="AP203" i="52" s="1"/>
  <c r="AO151" i="52"/>
  <c r="AO203" i="52" s="1"/>
  <c r="AN151" i="52"/>
  <c r="AN203" i="52" s="1"/>
  <c r="AM151" i="52"/>
  <c r="AM203" i="52" s="1"/>
  <c r="AL151" i="52"/>
  <c r="AL203" i="52" s="1"/>
  <c r="AK151" i="52"/>
  <c r="AK203" i="52" s="1"/>
  <c r="AJ151" i="52"/>
  <c r="AJ203" i="52" s="1"/>
  <c r="AI151" i="52"/>
  <c r="AI203" i="52" s="1"/>
  <c r="AH151" i="52"/>
  <c r="AH203" i="52" s="1"/>
  <c r="AG151" i="52"/>
  <c r="AG203" i="52" s="1"/>
  <c r="AF151" i="52"/>
  <c r="AF203" i="52" s="1"/>
  <c r="AE151" i="52"/>
  <c r="AE203" i="52" s="1"/>
  <c r="AD151" i="52"/>
  <c r="AD203" i="52" s="1"/>
  <c r="AC151" i="52"/>
  <c r="AC203" i="52" s="1"/>
  <c r="AB151" i="52"/>
  <c r="AB203" i="52" s="1"/>
  <c r="AA151" i="52"/>
  <c r="AA203" i="52" s="1"/>
  <c r="Z151" i="52"/>
  <c r="Z203" i="52" s="1"/>
  <c r="Y151" i="52"/>
  <c r="Y203" i="52" s="1"/>
  <c r="X151" i="52"/>
  <c r="X203" i="52" s="1"/>
  <c r="W151" i="52"/>
  <c r="W203" i="52" s="1"/>
  <c r="V151" i="52"/>
  <c r="V203" i="52" s="1"/>
  <c r="U151" i="52"/>
  <c r="U203" i="52" s="1"/>
  <c r="T151" i="52"/>
  <c r="T203" i="52" s="1"/>
  <c r="S151" i="52"/>
  <c r="S203" i="52" s="1"/>
  <c r="R151" i="52"/>
  <c r="R203" i="52" s="1"/>
  <c r="Q151" i="52"/>
  <c r="Q203" i="52" s="1"/>
  <c r="P151" i="52"/>
  <c r="P203" i="52" s="1"/>
  <c r="O151" i="52"/>
  <c r="O203" i="52" s="1"/>
  <c r="N151" i="52"/>
  <c r="N203" i="52" s="1"/>
  <c r="M151" i="52"/>
  <c r="M203" i="52" s="1"/>
  <c r="L151" i="52"/>
  <c r="L203" i="52" s="1"/>
  <c r="K151" i="52"/>
  <c r="K203" i="52" s="1"/>
  <c r="J151" i="52"/>
  <c r="J203" i="52" s="1"/>
  <c r="I151" i="52"/>
  <c r="I203" i="52" s="1"/>
  <c r="H151" i="52"/>
  <c r="H203" i="52" s="1"/>
  <c r="G151" i="52"/>
  <c r="G203" i="52" s="1"/>
  <c r="F151" i="52"/>
  <c r="F203" i="52" s="1"/>
  <c r="E151" i="52"/>
  <c r="E203" i="52" s="1"/>
  <c r="D151" i="52"/>
  <c r="D203" i="52" s="1"/>
  <c r="C151" i="52"/>
  <c r="C203" i="52" s="1"/>
  <c r="AY150" i="52"/>
  <c r="AY202" i="52" s="1"/>
  <c r="AX150" i="52"/>
  <c r="AX202" i="52" s="1"/>
  <c r="AW150" i="52"/>
  <c r="AW202" i="52" s="1"/>
  <c r="AV150" i="52"/>
  <c r="AV202" i="52" s="1"/>
  <c r="AU150" i="52"/>
  <c r="AU202" i="52" s="1"/>
  <c r="AT150" i="52"/>
  <c r="AT202" i="52" s="1"/>
  <c r="AS150" i="52"/>
  <c r="AS202" i="52" s="1"/>
  <c r="AR150" i="52"/>
  <c r="AR202" i="52" s="1"/>
  <c r="AQ150" i="52"/>
  <c r="AQ202" i="52" s="1"/>
  <c r="AP150" i="52"/>
  <c r="AP202" i="52" s="1"/>
  <c r="AO150" i="52"/>
  <c r="AO202" i="52" s="1"/>
  <c r="AN150" i="52"/>
  <c r="AN202" i="52" s="1"/>
  <c r="AM150" i="52"/>
  <c r="AM202" i="52" s="1"/>
  <c r="AL150" i="52"/>
  <c r="AL202" i="52" s="1"/>
  <c r="AK150" i="52"/>
  <c r="AK202" i="52" s="1"/>
  <c r="AJ150" i="52"/>
  <c r="AJ202" i="52" s="1"/>
  <c r="AI150" i="52"/>
  <c r="AI202" i="52" s="1"/>
  <c r="AH150" i="52"/>
  <c r="AH202" i="52" s="1"/>
  <c r="AG150" i="52"/>
  <c r="AG202" i="52" s="1"/>
  <c r="AF150" i="52"/>
  <c r="AF202" i="52" s="1"/>
  <c r="AE150" i="52"/>
  <c r="AE202" i="52" s="1"/>
  <c r="AD150" i="52"/>
  <c r="AC150" i="52"/>
  <c r="AC202" i="52" s="1"/>
  <c r="AB150" i="52"/>
  <c r="AB202" i="52" s="1"/>
  <c r="AA150" i="52"/>
  <c r="AA202" i="52" s="1"/>
  <c r="Z150" i="52"/>
  <c r="Y150" i="52"/>
  <c r="Y202" i="52" s="1"/>
  <c r="X150" i="52"/>
  <c r="X202" i="52" s="1"/>
  <c r="W150" i="52"/>
  <c r="W202" i="52" s="1"/>
  <c r="V150" i="52"/>
  <c r="V202" i="52" s="1"/>
  <c r="U150" i="52"/>
  <c r="U202" i="52" s="1"/>
  <c r="T150" i="52"/>
  <c r="T202" i="52" s="1"/>
  <c r="S150" i="52"/>
  <c r="S202" i="52" s="1"/>
  <c r="R150" i="52"/>
  <c r="R202" i="52" s="1"/>
  <c r="Q150" i="52"/>
  <c r="Q202" i="52" s="1"/>
  <c r="P150" i="52"/>
  <c r="P202" i="52" s="1"/>
  <c r="O150" i="52"/>
  <c r="O202" i="52" s="1"/>
  <c r="N150" i="52"/>
  <c r="N202" i="52" s="1"/>
  <c r="M150" i="52"/>
  <c r="M202" i="52" s="1"/>
  <c r="L150" i="52"/>
  <c r="L202" i="52" s="1"/>
  <c r="K150" i="52"/>
  <c r="K202" i="52" s="1"/>
  <c r="J150" i="52"/>
  <c r="J202" i="52" s="1"/>
  <c r="I150" i="52"/>
  <c r="I202" i="52" s="1"/>
  <c r="H150" i="52"/>
  <c r="H202" i="52" s="1"/>
  <c r="G150" i="52"/>
  <c r="G202" i="52" s="1"/>
  <c r="F150" i="52"/>
  <c r="F202" i="52" s="1"/>
  <c r="E150" i="52"/>
  <c r="E202" i="52" s="1"/>
  <c r="D150" i="52"/>
  <c r="D202" i="52" s="1"/>
  <c r="C150" i="52"/>
  <c r="C202" i="52" s="1"/>
  <c r="AY149" i="52"/>
  <c r="AY201" i="52" s="1"/>
  <c r="AX149" i="52"/>
  <c r="AX201" i="52" s="1"/>
  <c r="AW149" i="52"/>
  <c r="AW201" i="52" s="1"/>
  <c r="AV149" i="52"/>
  <c r="AV201" i="52" s="1"/>
  <c r="AU149" i="52"/>
  <c r="AU201" i="52" s="1"/>
  <c r="AT149" i="52"/>
  <c r="AT201" i="52" s="1"/>
  <c r="AS149" i="52"/>
  <c r="AS201" i="52" s="1"/>
  <c r="AR149" i="52"/>
  <c r="AR201" i="52" s="1"/>
  <c r="AQ149" i="52"/>
  <c r="AQ201" i="52" s="1"/>
  <c r="AP149" i="52"/>
  <c r="AP201" i="52" s="1"/>
  <c r="AO149" i="52"/>
  <c r="AO201" i="52" s="1"/>
  <c r="AN149" i="52"/>
  <c r="AN201" i="52" s="1"/>
  <c r="AM149" i="52"/>
  <c r="AM201" i="52" s="1"/>
  <c r="AL149" i="52"/>
  <c r="AL201" i="52" s="1"/>
  <c r="AK149" i="52"/>
  <c r="AK201" i="52" s="1"/>
  <c r="AJ149" i="52"/>
  <c r="AJ201" i="52" s="1"/>
  <c r="AI149" i="52"/>
  <c r="AI201" i="52" s="1"/>
  <c r="AH149" i="52"/>
  <c r="AH201" i="52" s="1"/>
  <c r="AG149" i="52"/>
  <c r="AG201" i="52" s="1"/>
  <c r="AF149" i="52"/>
  <c r="AF201" i="52" s="1"/>
  <c r="AE149" i="52"/>
  <c r="AE201" i="52" s="1"/>
  <c r="AD149" i="52"/>
  <c r="AD201" i="52" s="1"/>
  <c r="AC149" i="52"/>
  <c r="AC201" i="52" s="1"/>
  <c r="AB149" i="52"/>
  <c r="AB201" i="52" s="1"/>
  <c r="AA149" i="52"/>
  <c r="AA201" i="52" s="1"/>
  <c r="Z149" i="52"/>
  <c r="Z201" i="52" s="1"/>
  <c r="Y149" i="52"/>
  <c r="Y201" i="52" s="1"/>
  <c r="X149" i="52"/>
  <c r="X201" i="52" s="1"/>
  <c r="W149" i="52"/>
  <c r="W201" i="52" s="1"/>
  <c r="V149" i="52"/>
  <c r="V201" i="52" s="1"/>
  <c r="U149" i="52"/>
  <c r="U201" i="52" s="1"/>
  <c r="T149" i="52"/>
  <c r="T201" i="52" s="1"/>
  <c r="S149" i="52"/>
  <c r="R149" i="52"/>
  <c r="R201" i="52" s="1"/>
  <c r="Q149" i="52"/>
  <c r="Q201" i="52" s="1"/>
  <c r="P149" i="52"/>
  <c r="O149" i="52"/>
  <c r="O201" i="52" s="1"/>
  <c r="N149" i="52"/>
  <c r="N201" i="52" s="1"/>
  <c r="M149" i="52"/>
  <c r="M201" i="52" s="1"/>
  <c r="L149" i="52"/>
  <c r="L201" i="52" s="1"/>
  <c r="K149" i="52"/>
  <c r="K201" i="52" s="1"/>
  <c r="J149" i="52"/>
  <c r="J201" i="52" s="1"/>
  <c r="I149" i="52"/>
  <c r="I201" i="52" s="1"/>
  <c r="H149" i="52"/>
  <c r="H201" i="52" s="1"/>
  <c r="G149" i="52"/>
  <c r="G201" i="52" s="1"/>
  <c r="F149" i="52"/>
  <c r="F201" i="52" s="1"/>
  <c r="E149" i="52"/>
  <c r="E201" i="52" s="1"/>
  <c r="D149" i="52"/>
  <c r="D201" i="52" s="1"/>
  <c r="C149" i="52"/>
  <c r="C201" i="52" s="1"/>
  <c r="AZ148" i="52"/>
  <c r="AY148" i="52"/>
  <c r="AY200" i="52" s="1"/>
  <c r="AX148" i="52"/>
  <c r="AX200" i="52" s="1"/>
  <c r="AW148" i="52"/>
  <c r="AW200" i="52" s="1"/>
  <c r="AV148" i="52"/>
  <c r="AV200" i="52" s="1"/>
  <c r="AU148" i="52"/>
  <c r="AU200" i="52" s="1"/>
  <c r="AT148" i="52"/>
  <c r="AT200" i="52" s="1"/>
  <c r="AS148" i="52"/>
  <c r="AS200" i="52" s="1"/>
  <c r="AR148" i="52"/>
  <c r="AR200" i="52" s="1"/>
  <c r="AQ148" i="52"/>
  <c r="AP148" i="52"/>
  <c r="AP200" i="52" s="1"/>
  <c r="AO148" i="52"/>
  <c r="AO200" i="52" s="1"/>
  <c r="AN148" i="52"/>
  <c r="AN200" i="52" s="1"/>
  <c r="AM148" i="52"/>
  <c r="AM200" i="52" s="1"/>
  <c r="AL148" i="52"/>
  <c r="AL200" i="52" s="1"/>
  <c r="AK148" i="52"/>
  <c r="AK200" i="52" s="1"/>
  <c r="AJ148" i="52"/>
  <c r="AJ200" i="52" s="1"/>
  <c r="AI148" i="52"/>
  <c r="AH148" i="52"/>
  <c r="AH200" i="52" s="1"/>
  <c r="AG148" i="52"/>
  <c r="AG200" i="52" s="1"/>
  <c r="AF148" i="52"/>
  <c r="AF200" i="52" s="1"/>
  <c r="AE148" i="52"/>
  <c r="AE200" i="52" s="1"/>
  <c r="AD148" i="52"/>
  <c r="AD200" i="52" s="1"/>
  <c r="AC148" i="52"/>
  <c r="AC200" i="52" s="1"/>
  <c r="AB148" i="52"/>
  <c r="AB200" i="52" s="1"/>
  <c r="AA148" i="52"/>
  <c r="AA200" i="52" s="1"/>
  <c r="Z148" i="52"/>
  <c r="Z200" i="52" s="1"/>
  <c r="Y148" i="52"/>
  <c r="Y200" i="52" s="1"/>
  <c r="X148" i="52"/>
  <c r="X200" i="52" s="1"/>
  <c r="W148" i="52"/>
  <c r="W200" i="52" s="1"/>
  <c r="V148" i="52"/>
  <c r="U148" i="52"/>
  <c r="U200" i="52" s="1"/>
  <c r="T148" i="52"/>
  <c r="T200" i="52" s="1"/>
  <c r="S148" i="52"/>
  <c r="S200" i="52" s="1"/>
  <c r="R148" i="52"/>
  <c r="R200" i="52" s="1"/>
  <c r="Q148" i="52"/>
  <c r="Q200" i="52" s="1"/>
  <c r="P148" i="52"/>
  <c r="P200" i="52" s="1"/>
  <c r="O148" i="52"/>
  <c r="O200" i="52" s="1"/>
  <c r="N148" i="52"/>
  <c r="N200" i="52" s="1"/>
  <c r="M148" i="52"/>
  <c r="M200" i="52" s="1"/>
  <c r="L148" i="52"/>
  <c r="L200" i="52" s="1"/>
  <c r="K148" i="52"/>
  <c r="K200" i="52" s="1"/>
  <c r="J148" i="52"/>
  <c r="J200" i="52" s="1"/>
  <c r="I148" i="52"/>
  <c r="I200" i="52" s="1"/>
  <c r="H148" i="52"/>
  <c r="H200" i="52" s="1"/>
  <c r="G148" i="52"/>
  <c r="G200" i="52" s="1"/>
  <c r="F148" i="52"/>
  <c r="F200" i="52" s="1"/>
  <c r="E148" i="52"/>
  <c r="E200" i="52" s="1"/>
  <c r="D148" i="52"/>
  <c r="D200" i="52" s="1"/>
  <c r="C148" i="52"/>
  <c r="C200" i="52" s="1"/>
  <c r="AZ199" i="52"/>
  <c r="AY147" i="52"/>
  <c r="AY199" i="52" s="1"/>
  <c r="AX147" i="52"/>
  <c r="AX199" i="52" s="1"/>
  <c r="AW147" i="52"/>
  <c r="AW199" i="52" s="1"/>
  <c r="AV147" i="52"/>
  <c r="AV199" i="52" s="1"/>
  <c r="AU147" i="52"/>
  <c r="AU199" i="52" s="1"/>
  <c r="AT147" i="52"/>
  <c r="AT199" i="52" s="1"/>
  <c r="AS147" i="52"/>
  <c r="AS199" i="52" s="1"/>
  <c r="AR147" i="52"/>
  <c r="AR199" i="52" s="1"/>
  <c r="AQ147" i="52"/>
  <c r="AQ199" i="52" s="1"/>
  <c r="AP147" i="52"/>
  <c r="AP199" i="52" s="1"/>
  <c r="AO147" i="52"/>
  <c r="AO199" i="52" s="1"/>
  <c r="AN147" i="52"/>
  <c r="AN199" i="52" s="1"/>
  <c r="AM147" i="52"/>
  <c r="AL147" i="52"/>
  <c r="AL199" i="52" s="1"/>
  <c r="AK147" i="52"/>
  <c r="AK199" i="52" s="1"/>
  <c r="AJ147" i="52"/>
  <c r="AJ199" i="52" s="1"/>
  <c r="AI147" i="52"/>
  <c r="AI199" i="52" s="1"/>
  <c r="AH147" i="52"/>
  <c r="AH199" i="52" s="1"/>
  <c r="AG147" i="52"/>
  <c r="AG199" i="52" s="1"/>
  <c r="AF147" i="52"/>
  <c r="AF199" i="52" s="1"/>
  <c r="AE147" i="52"/>
  <c r="AE199" i="52" s="1"/>
  <c r="AD147" i="52"/>
  <c r="AD199" i="52" s="1"/>
  <c r="AC147" i="52"/>
  <c r="AC199" i="52" s="1"/>
  <c r="AB147" i="52"/>
  <c r="AB199" i="52" s="1"/>
  <c r="AA147" i="52"/>
  <c r="AA199" i="52" s="1"/>
  <c r="Z147" i="52"/>
  <c r="Z199" i="52" s="1"/>
  <c r="Y147" i="52"/>
  <c r="Y199" i="52" s="1"/>
  <c r="X147" i="52"/>
  <c r="X199" i="52" s="1"/>
  <c r="W147" i="52"/>
  <c r="W199" i="52" s="1"/>
  <c r="V147" i="52"/>
  <c r="V199" i="52" s="1"/>
  <c r="U147" i="52"/>
  <c r="U199" i="52" s="1"/>
  <c r="T147" i="52"/>
  <c r="T199" i="52" s="1"/>
  <c r="S147" i="52"/>
  <c r="S199" i="52" s="1"/>
  <c r="R147" i="52"/>
  <c r="R199" i="52" s="1"/>
  <c r="Q147" i="52"/>
  <c r="Q199" i="52" s="1"/>
  <c r="P147" i="52"/>
  <c r="P199" i="52" s="1"/>
  <c r="O147" i="52"/>
  <c r="O199" i="52" s="1"/>
  <c r="N147" i="52"/>
  <c r="N199" i="52" s="1"/>
  <c r="M147" i="52"/>
  <c r="M199" i="52" s="1"/>
  <c r="L147" i="52"/>
  <c r="L199" i="52" s="1"/>
  <c r="K147" i="52"/>
  <c r="K199" i="52" s="1"/>
  <c r="J147" i="52"/>
  <c r="I147" i="52"/>
  <c r="I199" i="52" s="1"/>
  <c r="H147" i="52"/>
  <c r="H199" i="52" s="1"/>
  <c r="G147" i="52"/>
  <c r="G199" i="52" s="1"/>
  <c r="F147" i="52"/>
  <c r="F199" i="52" s="1"/>
  <c r="E147" i="52"/>
  <c r="D147" i="52"/>
  <c r="D199" i="52" s="1"/>
  <c r="C147" i="52"/>
  <c r="C199" i="52" s="1"/>
  <c r="AY146" i="52"/>
  <c r="AY198" i="52" s="1"/>
  <c r="AX146" i="52"/>
  <c r="AX198" i="52" s="1"/>
  <c r="AW146" i="52"/>
  <c r="AW198" i="52" s="1"/>
  <c r="AV146" i="52"/>
  <c r="AU146" i="52"/>
  <c r="AU198" i="52" s="1"/>
  <c r="AT146" i="52"/>
  <c r="AT198" i="52" s="1"/>
  <c r="AS146" i="52"/>
  <c r="AS198" i="52" s="1"/>
  <c r="AR146" i="52"/>
  <c r="AR198" i="52" s="1"/>
  <c r="AQ146" i="52"/>
  <c r="AQ198" i="52" s="1"/>
  <c r="AP146" i="52"/>
  <c r="AP198" i="52" s="1"/>
  <c r="AO146" i="52"/>
  <c r="AO198" i="52" s="1"/>
  <c r="AN146" i="52"/>
  <c r="AN198" i="52" s="1"/>
  <c r="AM146" i="52"/>
  <c r="AM198" i="52" s="1"/>
  <c r="AL146" i="52"/>
  <c r="AL198" i="52" s="1"/>
  <c r="AK146" i="52"/>
  <c r="AK198" i="52" s="1"/>
  <c r="AJ146" i="52"/>
  <c r="AJ198" i="52" s="1"/>
  <c r="AI146" i="52"/>
  <c r="AI198" i="52" s="1"/>
  <c r="AH146" i="52"/>
  <c r="AH198" i="52" s="1"/>
  <c r="AG146" i="52"/>
  <c r="AG198" i="52" s="1"/>
  <c r="AF146" i="52"/>
  <c r="AF198" i="52" s="1"/>
  <c r="AE146" i="52"/>
  <c r="AE198" i="52" s="1"/>
  <c r="AD146" i="52"/>
  <c r="AD198" i="52" s="1"/>
  <c r="AC146" i="52"/>
  <c r="AC198" i="52" s="1"/>
  <c r="AB146" i="52"/>
  <c r="AB198" i="52" s="1"/>
  <c r="AA146" i="52"/>
  <c r="AA198" i="52" s="1"/>
  <c r="Z146" i="52"/>
  <c r="Z198" i="52" s="1"/>
  <c r="Y146" i="52"/>
  <c r="Y198" i="52" s="1"/>
  <c r="X146" i="52"/>
  <c r="X198" i="52" s="1"/>
  <c r="W146" i="52"/>
  <c r="W198" i="52" s="1"/>
  <c r="V146" i="52"/>
  <c r="V198" i="52" s="1"/>
  <c r="U146" i="52"/>
  <c r="U198" i="52" s="1"/>
  <c r="T146" i="52"/>
  <c r="T198" i="52" s="1"/>
  <c r="S146" i="52"/>
  <c r="S198" i="52" s="1"/>
  <c r="R146" i="52"/>
  <c r="R198" i="52" s="1"/>
  <c r="Q146" i="52"/>
  <c r="Q198" i="52" s="1"/>
  <c r="P146" i="52"/>
  <c r="O146" i="52"/>
  <c r="O198" i="52" s="1"/>
  <c r="N146" i="52"/>
  <c r="N198" i="52" s="1"/>
  <c r="M146" i="52"/>
  <c r="M198" i="52" s="1"/>
  <c r="L146" i="52"/>
  <c r="L198" i="52" s="1"/>
  <c r="K146" i="52"/>
  <c r="K198" i="52" s="1"/>
  <c r="J146" i="52"/>
  <c r="J198" i="52" s="1"/>
  <c r="I146" i="52"/>
  <c r="I198" i="52" s="1"/>
  <c r="H146" i="52"/>
  <c r="H198" i="52" s="1"/>
  <c r="G146" i="52"/>
  <c r="G198" i="52" s="1"/>
  <c r="F146" i="52"/>
  <c r="F198" i="52" s="1"/>
  <c r="E146" i="52"/>
  <c r="E198" i="52" s="1"/>
  <c r="D146" i="52"/>
  <c r="D198" i="52" s="1"/>
  <c r="C146" i="52"/>
  <c r="C198" i="52" s="1"/>
  <c r="AY145" i="52"/>
  <c r="AY197" i="52" s="1"/>
  <c r="AX145" i="52"/>
  <c r="AX197" i="52" s="1"/>
  <c r="AW145" i="52"/>
  <c r="AW197" i="52" s="1"/>
  <c r="AV145" i="52"/>
  <c r="AV197" i="52" s="1"/>
  <c r="AU145" i="52"/>
  <c r="AU197" i="52" s="1"/>
  <c r="AT145" i="52"/>
  <c r="AT197" i="52" s="1"/>
  <c r="AS145" i="52"/>
  <c r="AS197" i="52" s="1"/>
  <c r="AR145" i="52"/>
  <c r="AR197" i="52" s="1"/>
  <c r="AQ145" i="52"/>
  <c r="AP145" i="52"/>
  <c r="AP197" i="52" s="1"/>
  <c r="AO145" i="52"/>
  <c r="AO197" i="52" s="1"/>
  <c r="AN145" i="52"/>
  <c r="AN197" i="52" s="1"/>
  <c r="AM145" i="52"/>
  <c r="AM197" i="52" s="1"/>
  <c r="AL145" i="52"/>
  <c r="AL197" i="52" s="1"/>
  <c r="AK145" i="52"/>
  <c r="AJ145" i="52"/>
  <c r="AJ197" i="52" s="1"/>
  <c r="AI145" i="52"/>
  <c r="AI197" i="52" s="1"/>
  <c r="AH145" i="52"/>
  <c r="AH197" i="52" s="1"/>
  <c r="AG145" i="52"/>
  <c r="AG197" i="52" s="1"/>
  <c r="AF145" i="52"/>
  <c r="AF197" i="52" s="1"/>
  <c r="AE145" i="52"/>
  <c r="AE197" i="52" s="1"/>
  <c r="AD145" i="52"/>
  <c r="AD197" i="52" s="1"/>
  <c r="AC145" i="52"/>
  <c r="AC197" i="52" s="1"/>
  <c r="AB145" i="52"/>
  <c r="AA145" i="52"/>
  <c r="AA197" i="52" s="1"/>
  <c r="Z145" i="52"/>
  <c r="Z197" i="52" s="1"/>
  <c r="Y145" i="52"/>
  <c r="Y197" i="52" s="1"/>
  <c r="X145" i="52"/>
  <c r="X197" i="52" s="1"/>
  <c r="W145" i="52"/>
  <c r="W197" i="52" s="1"/>
  <c r="V145" i="52"/>
  <c r="V197" i="52" s="1"/>
  <c r="U145" i="52"/>
  <c r="U197" i="52" s="1"/>
  <c r="T145" i="52"/>
  <c r="T197" i="52" s="1"/>
  <c r="S145" i="52"/>
  <c r="S197" i="52" s="1"/>
  <c r="R145" i="52"/>
  <c r="R197" i="52" s="1"/>
  <c r="Q145" i="52"/>
  <c r="Q197" i="52" s="1"/>
  <c r="P145" i="52"/>
  <c r="P197" i="52" s="1"/>
  <c r="O145" i="52"/>
  <c r="O197" i="52" s="1"/>
  <c r="N145" i="52"/>
  <c r="N197" i="52" s="1"/>
  <c r="M145" i="52"/>
  <c r="M197" i="52" s="1"/>
  <c r="L145" i="52"/>
  <c r="L197" i="52" s="1"/>
  <c r="K145" i="52"/>
  <c r="K197" i="52" s="1"/>
  <c r="J145" i="52"/>
  <c r="J197" i="52" s="1"/>
  <c r="I145" i="52"/>
  <c r="I197" i="52" s="1"/>
  <c r="H145" i="52"/>
  <c r="H197" i="52" s="1"/>
  <c r="G145" i="52"/>
  <c r="G197" i="52" s="1"/>
  <c r="F145" i="52"/>
  <c r="F197" i="52" s="1"/>
  <c r="E145" i="52"/>
  <c r="D145" i="52"/>
  <c r="D197" i="52" s="1"/>
  <c r="C145" i="52"/>
  <c r="C197" i="52" s="1"/>
  <c r="AY144" i="52"/>
  <c r="AY196" i="52" s="1"/>
  <c r="AX144" i="52"/>
  <c r="AX196" i="52" s="1"/>
  <c r="AW144" i="52"/>
  <c r="AW196" i="52" s="1"/>
  <c r="AV144" i="52"/>
  <c r="AV196" i="52" s="1"/>
  <c r="AU144" i="52"/>
  <c r="AU196" i="52" s="1"/>
  <c r="AT144" i="52"/>
  <c r="AT196" i="52" s="1"/>
  <c r="AS144" i="52"/>
  <c r="AR144" i="52"/>
  <c r="AR196" i="52" s="1"/>
  <c r="AQ144" i="52"/>
  <c r="AP144" i="52"/>
  <c r="AP196" i="52" s="1"/>
  <c r="AO144" i="52"/>
  <c r="AO196" i="52" s="1"/>
  <c r="AN144" i="52"/>
  <c r="AN196" i="52" s="1"/>
  <c r="AM144" i="52"/>
  <c r="AM196" i="52" s="1"/>
  <c r="AL144" i="52"/>
  <c r="AL196" i="52" s="1"/>
  <c r="AK144" i="52"/>
  <c r="AK196" i="52" s="1"/>
  <c r="AJ144" i="52"/>
  <c r="AI144" i="52"/>
  <c r="AI196" i="52" s="1"/>
  <c r="AH144" i="52"/>
  <c r="AH196" i="52" s="1"/>
  <c r="AG144" i="52"/>
  <c r="AG196" i="52" s="1"/>
  <c r="AF144" i="52"/>
  <c r="AF196" i="52" s="1"/>
  <c r="AE144" i="52"/>
  <c r="AE196" i="52" s="1"/>
  <c r="AD144" i="52"/>
  <c r="AD196" i="52" s="1"/>
  <c r="AC144" i="52"/>
  <c r="AC196" i="52" s="1"/>
  <c r="AB144" i="52"/>
  <c r="AB196" i="52" s="1"/>
  <c r="AA144" i="52"/>
  <c r="AA196" i="52" s="1"/>
  <c r="Z144" i="52"/>
  <c r="Z196" i="52" s="1"/>
  <c r="Y144" i="52"/>
  <c r="Y196" i="52" s="1"/>
  <c r="X144" i="52"/>
  <c r="X196" i="52" s="1"/>
  <c r="W144" i="52"/>
  <c r="W196" i="52" s="1"/>
  <c r="V144" i="52"/>
  <c r="V196" i="52" s="1"/>
  <c r="U144" i="52"/>
  <c r="U196" i="52" s="1"/>
  <c r="T144" i="52"/>
  <c r="T196" i="52" s="1"/>
  <c r="S144" i="52"/>
  <c r="S196" i="52" s="1"/>
  <c r="R144" i="52"/>
  <c r="R196" i="52" s="1"/>
  <c r="Q144" i="52"/>
  <c r="Q196" i="52" s="1"/>
  <c r="P144" i="52"/>
  <c r="O144" i="52"/>
  <c r="O196" i="52" s="1"/>
  <c r="N144" i="52"/>
  <c r="N196" i="52" s="1"/>
  <c r="M144" i="52"/>
  <c r="M196" i="52" s="1"/>
  <c r="L144" i="52"/>
  <c r="L196" i="52" s="1"/>
  <c r="K144" i="52"/>
  <c r="K196" i="52" s="1"/>
  <c r="J144" i="52"/>
  <c r="J196" i="52" s="1"/>
  <c r="I144" i="52"/>
  <c r="I196" i="52" s="1"/>
  <c r="H144" i="52"/>
  <c r="H196" i="52" s="1"/>
  <c r="G144" i="52"/>
  <c r="G196" i="52" s="1"/>
  <c r="F144" i="52"/>
  <c r="F196" i="52" s="1"/>
  <c r="E144" i="52"/>
  <c r="E196" i="52" s="1"/>
  <c r="D144" i="52"/>
  <c r="D196" i="52" s="1"/>
  <c r="C144" i="52"/>
  <c r="C196" i="52" s="1"/>
  <c r="AY143" i="52"/>
  <c r="AY195" i="52" s="1"/>
  <c r="AX143" i="52"/>
  <c r="AX195" i="52" s="1"/>
  <c r="AW143" i="52"/>
  <c r="AW195" i="52" s="1"/>
  <c r="AV143" i="52"/>
  <c r="AV195" i="52" s="1"/>
  <c r="AU143" i="52"/>
  <c r="AU195" i="52" s="1"/>
  <c r="AT143" i="52"/>
  <c r="AT195" i="52" s="1"/>
  <c r="AS143" i="52"/>
  <c r="AS195" i="52" s="1"/>
  <c r="AR143" i="52"/>
  <c r="AR195" i="52" s="1"/>
  <c r="AQ143" i="52"/>
  <c r="AQ195" i="52" s="1"/>
  <c r="AP143" i="52"/>
  <c r="AP195" i="52" s="1"/>
  <c r="AO143" i="52"/>
  <c r="AO195" i="52" s="1"/>
  <c r="AN143" i="52"/>
  <c r="AN195" i="52" s="1"/>
  <c r="AM143" i="52"/>
  <c r="AM195" i="52" s="1"/>
  <c r="AL143" i="52"/>
  <c r="AL195" i="52" s="1"/>
  <c r="AK143" i="52"/>
  <c r="AK195" i="52" s="1"/>
  <c r="AJ143" i="52"/>
  <c r="AJ195" i="52" s="1"/>
  <c r="AI143" i="52"/>
  <c r="AI195" i="52" s="1"/>
  <c r="AH143" i="52"/>
  <c r="AH195" i="52" s="1"/>
  <c r="AG143" i="52"/>
  <c r="AG195" i="52" s="1"/>
  <c r="AF143" i="52"/>
  <c r="AF195" i="52" s="1"/>
  <c r="AE143" i="52"/>
  <c r="AE195" i="52" s="1"/>
  <c r="AD143" i="52"/>
  <c r="AD195" i="52" s="1"/>
  <c r="AC143" i="52"/>
  <c r="AC195" i="52" s="1"/>
  <c r="AB143" i="52"/>
  <c r="AB195" i="52" s="1"/>
  <c r="AA143" i="52"/>
  <c r="AA195" i="52" s="1"/>
  <c r="Z143" i="52"/>
  <c r="Z195" i="52" s="1"/>
  <c r="Y143" i="52"/>
  <c r="Y195" i="52" s="1"/>
  <c r="X143" i="52"/>
  <c r="X195" i="52" s="1"/>
  <c r="W143" i="52"/>
  <c r="W195" i="52" s="1"/>
  <c r="V143" i="52"/>
  <c r="V195" i="52" s="1"/>
  <c r="U143" i="52"/>
  <c r="U195" i="52" s="1"/>
  <c r="T143" i="52"/>
  <c r="T195" i="52" s="1"/>
  <c r="S143" i="52"/>
  <c r="S195" i="52" s="1"/>
  <c r="R143" i="52"/>
  <c r="R195" i="52" s="1"/>
  <c r="Q143" i="52"/>
  <c r="Q195" i="52" s="1"/>
  <c r="P143" i="52"/>
  <c r="P195" i="52" s="1"/>
  <c r="O143" i="52"/>
  <c r="O195" i="52" s="1"/>
  <c r="N143" i="52"/>
  <c r="N195" i="52" s="1"/>
  <c r="M143" i="52"/>
  <c r="M195" i="52" s="1"/>
  <c r="L143" i="52"/>
  <c r="L195" i="52" s="1"/>
  <c r="K143" i="52"/>
  <c r="K195" i="52" s="1"/>
  <c r="J143" i="52"/>
  <c r="J195" i="52" s="1"/>
  <c r="I143" i="52"/>
  <c r="I195" i="52" s="1"/>
  <c r="H143" i="52"/>
  <c r="H195" i="52" s="1"/>
  <c r="G143" i="52"/>
  <c r="G195" i="52" s="1"/>
  <c r="F143" i="52"/>
  <c r="F195" i="52" s="1"/>
  <c r="E143" i="52"/>
  <c r="E195" i="52" s="1"/>
  <c r="D143" i="52"/>
  <c r="D195" i="52" s="1"/>
  <c r="C143" i="52"/>
  <c r="C195" i="52" s="1"/>
  <c r="AY142" i="52"/>
  <c r="AY194" i="52" s="1"/>
  <c r="AX142" i="52"/>
  <c r="AX194" i="52" s="1"/>
  <c r="AW142" i="52"/>
  <c r="AW194" i="52" s="1"/>
  <c r="AV142" i="52"/>
  <c r="AV194" i="52" s="1"/>
  <c r="AU142" i="52"/>
  <c r="AU194" i="52" s="1"/>
  <c r="AT142" i="52"/>
  <c r="AT194" i="52" s="1"/>
  <c r="AS142" i="52"/>
  <c r="AS194" i="52" s="1"/>
  <c r="AR142" i="52"/>
  <c r="AR194" i="52" s="1"/>
  <c r="AQ142" i="52"/>
  <c r="AQ194" i="52" s="1"/>
  <c r="AP142" i="52"/>
  <c r="AP194" i="52" s="1"/>
  <c r="AO142" i="52"/>
  <c r="AN142" i="52"/>
  <c r="AN194" i="52" s="1"/>
  <c r="AM142" i="52"/>
  <c r="AM194" i="52" s="1"/>
  <c r="AL142" i="52"/>
  <c r="AL194" i="52" s="1"/>
  <c r="AK142" i="52"/>
  <c r="AK194" i="52" s="1"/>
  <c r="AJ142" i="52"/>
  <c r="AJ194" i="52" s="1"/>
  <c r="AI142" i="52"/>
  <c r="AI194" i="52" s="1"/>
  <c r="AH142" i="52"/>
  <c r="AH194" i="52" s="1"/>
  <c r="AG142" i="52"/>
  <c r="AG194" i="52" s="1"/>
  <c r="AF142" i="52"/>
  <c r="AF194" i="52" s="1"/>
  <c r="AE142" i="52"/>
  <c r="AE194" i="52" s="1"/>
  <c r="AD142" i="52"/>
  <c r="AD194" i="52" s="1"/>
  <c r="AC142" i="52"/>
  <c r="AC194" i="52" s="1"/>
  <c r="AB142" i="52"/>
  <c r="AA142" i="52"/>
  <c r="AA194" i="52" s="1"/>
  <c r="Z142" i="52"/>
  <c r="Z194" i="52" s="1"/>
  <c r="Y142" i="52"/>
  <c r="Y194" i="52" s="1"/>
  <c r="X142" i="52"/>
  <c r="X194" i="52" s="1"/>
  <c r="W142" i="52"/>
  <c r="W194" i="52" s="1"/>
  <c r="V142" i="52"/>
  <c r="U142" i="52"/>
  <c r="U194" i="52" s="1"/>
  <c r="T142" i="52"/>
  <c r="T194" i="52" s="1"/>
  <c r="S142" i="52"/>
  <c r="S194" i="52" s="1"/>
  <c r="R142" i="52"/>
  <c r="R194" i="52" s="1"/>
  <c r="Q142" i="52"/>
  <c r="Q194" i="52" s="1"/>
  <c r="P142" i="52"/>
  <c r="P194" i="52" s="1"/>
  <c r="O142" i="52"/>
  <c r="O194" i="52" s="1"/>
  <c r="N142" i="52"/>
  <c r="N194" i="52" s="1"/>
  <c r="M142" i="52"/>
  <c r="M194" i="52" s="1"/>
  <c r="L142" i="52"/>
  <c r="L194" i="52" s="1"/>
  <c r="K142" i="52"/>
  <c r="K194" i="52" s="1"/>
  <c r="J142" i="52"/>
  <c r="J194" i="52" s="1"/>
  <c r="I142" i="52"/>
  <c r="I194" i="52" s="1"/>
  <c r="H142" i="52"/>
  <c r="H194" i="52" s="1"/>
  <c r="G142" i="52"/>
  <c r="G194" i="52" s="1"/>
  <c r="F142" i="52"/>
  <c r="F194" i="52" s="1"/>
  <c r="E142" i="52"/>
  <c r="E194" i="52" s="1"/>
  <c r="D142" i="52"/>
  <c r="D194" i="52" s="1"/>
  <c r="C142" i="52"/>
  <c r="C194" i="52" s="1"/>
  <c r="AY141" i="52"/>
  <c r="AY193" i="52" s="1"/>
  <c r="AX141" i="52"/>
  <c r="AX193" i="52" s="1"/>
  <c r="AW141" i="52"/>
  <c r="AW193" i="52" s="1"/>
  <c r="AV141" i="52"/>
  <c r="AV193" i="52" s="1"/>
  <c r="AU141" i="52"/>
  <c r="AU193" i="52" s="1"/>
  <c r="AT141" i="52"/>
  <c r="AT193" i="52" s="1"/>
  <c r="AS141" i="52"/>
  <c r="AS193" i="52" s="1"/>
  <c r="AR141" i="52"/>
  <c r="AR193" i="52" s="1"/>
  <c r="AQ141" i="52"/>
  <c r="AQ193" i="52" s="1"/>
  <c r="AP141" i="52"/>
  <c r="AP193" i="52" s="1"/>
  <c r="AO141" i="52"/>
  <c r="AO193" i="52" s="1"/>
  <c r="AN141" i="52"/>
  <c r="AN193" i="52" s="1"/>
  <c r="AM141" i="52"/>
  <c r="AL141" i="52"/>
  <c r="AL193" i="52" s="1"/>
  <c r="AK141" i="52"/>
  <c r="AK193" i="52" s="1"/>
  <c r="AJ141" i="52"/>
  <c r="AJ193" i="52" s="1"/>
  <c r="AI141" i="52"/>
  <c r="AI193" i="52" s="1"/>
  <c r="AH141" i="52"/>
  <c r="AH193" i="52" s="1"/>
  <c r="AG141" i="52"/>
  <c r="AG193" i="52" s="1"/>
  <c r="AF141" i="52"/>
  <c r="AF193" i="52" s="1"/>
  <c r="AE141" i="52"/>
  <c r="AE193" i="52" s="1"/>
  <c r="AD141" i="52"/>
  <c r="AD193" i="52" s="1"/>
  <c r="AC141" i="52"/>
  <c r="AC193" i="52" s="1"/>
  <c r="AB141" i="52"/>
  <c r="AB193" i="52" s="1"/>
  <c r="AA141" i="52"/>
  <c r="AA193" i="52" s="1"/>
  <c r="Z141" i="52"/>
  <c r="Z193" i="52" s="1"/>
  <c r="Y141" i="52"/>
  <c r="Y193" i="52" s="1"/>
  <c r="X141" i="52"/>
  <c r="X193" i="52" s="1"/>
  <c r="W141" i="52"/>
  <c r="W193" i="52" s="1"/>
  <c r="V141" i="52"/>
  <c r="V193" i="52" s="1"/>
  <c r="U141" i="52"/>
  <c r="U193" i="52" s="1"/>
  <c r="T141" i="52"/>
  <c r="T193" i="52" s="1"/>
  <c r="S141" i="52"/>
  <c r="S193" i="52" s="1"/>
  <c r="R141" i="52"/>
  <c r="Q141" i="52"/>
  <c r="Q193" i="52" s="1"/>
  <c r="P141" i="52"/>
  <c r="P193" i="52" s="1"/>
  <c r="O141" i="52"/>
  <c r="O193" i="52" s="1"/>
  <c r="N141" i="52"/>
  <c r="N193" i="52" s="1"/>
  <c r="M141" i="52"/>
  <c r="M193" i="52" s="1"/>
  <c r="L141" i="52"/>
  <c r="L193" i="52" s="1"/>
  <c r="K141" i="52"/>
  <c r="K193" i="52" s="1"/>
  <c r="J141" i="52"/>
  <c r="J193" i="52" s="1"/>
  <c r="I141" i="52"/>
  <c r="I193" i="52" s="1"/>
  <c r="H141" i="52"/>
  <c r="G141" i="52"/>
  <c r="G193" i="52" s="1"/>
  <c r="F141" i="52"/>
  <c r="F193" i="52" s="1"/>
  <c r="E141" i="52"/>
  <c r="E193" i="52" s="1"/>
  <c r="D141" i="52"/>
  <c r="D193" i="52" s="1"/>
  <c r="C141" i="52"/>
  <c r="C193" i="52" s="1"/>
  <c r="AY140" i="52"/>
  <c r="AY192" i="52" s="1"/>
  <c r="AX140" i="52"/>
  <c r="AX192" i="52" s="1"/>
  <c r="AW140" i="52"/>
  <c r="AW192" i="52" s="1"/>
  <c r="AV140" i="52"/>
  <c r="AV192" i="52" s="1"/>
  <c r="AU140" i="52"/>
  <c r="AU192" i="52" s="1"/>
  <c r="AT140" i="52"/>
  <c r="AT192" i="52" s="1"/>
  <c r="AS140" i="52"/>
  <c r="AR140" i="52"/>
  <c r="AR192" i="52" s="1"/>
  <c r="AQ140" i="52"/>
  <c r="AQ192" i="52" s="1"/>
  <c r="AP140" i="52"/>
  <c r="AP192" i="52" s="1"/>
  <c r="AO140" i="52"/>
  <c r="AO192" i="52" s="1"/>
  <c r="AN140" i="52"/>
  <c r="AN192" i="52" s="1"/>
  <c r="AM140" i="52"/>
  <c r="AM192" i="52" s="1"/>
  <c r="AL140" i="52"/>
  <c r="AL192" i="52" s="1"/>
  <c r="AK140" i="52"/>
  <c r="AK192" i="52" s="1"/>
  <c r="AJ140" i="52"/>
  <c r="AJ192" i="52" s="1"/>
  <c r="AI140" i="52"/>
  <c r="AI192" i="52" s="1"/>
  <c r="AH140" i="52"/>
  <c r="AH192" i="52" s="1"/>
  <c r="AG140" i="52"/>
  <c r="AG192" i="52" s="1"/>
  <c r="AF140" i="52"/>
  <c r="AF192" i="52" s="1"/>
  <c r="AE140" i="52"/>
  <c r="AE192" i="52" s="1"/>
  <c r="AD140" i="52"/>
  <c r="AD192" i="52" s="1"/>
  <c r="AC140" i="52"/>
  <c r="AC192" i="52" s="1"/>
  <c r="AB140" i="52"/>
  <c r="AB192" i="52" s="1"/>
  <c r="AA140" i="52"/>
  <c r="AA192" i="52" s="1"/>
  <c r="Z140" i="52"/>
  <c r="Z192" i="52" s="1"/>
  <c r="Y140" i="52"/>
  <c r="Y192" i="52" s="1"/>
  <c r="X140" i="52"/>
  <c r="X192" i="52" s="1"/>
  <c r="W140" i="52"/>
  <c r="W192" i="52" s="1"/>
  <c r="V140" i="52"/>
  <c r="V192" i="52" s="1"/>
  <c r="U140" i="52"/>
  <c r="U192" i="52" s="1"/>
  <c r="T140" i="52"/>
  <c r="T192" i="52" s="1"/>
  <c r="S140" i="52"/>
  <c r="S192" i="52" s="1"/>
  <c r="R140" i="52"/>
  <c r="R192" i="52" s="1"/>
  <c r="Q140" i="52"/>
  <c r="Q192" i="52" s="1"/>
  <c r="P140" i="52"/>
  <c r="P192" i="52" s="1"/>
  <c r="O140" i="52"/>
  <c r="O192" i="52" s="1"/>
  <c r="N140" i="52"/>
  <c r="N192" i="52" s="1"/>
  <c r="M140" i="52"/>
  <c r="M192" i="52" s="1"/>
  <c r="L140" i="52"/>
  <c r="L192" i="52" s="1"/>
  <c r="K140" i="52"/>
  <c r="J140" i="52"/>
  <c r="J192" i="52" s="1"/>
  <c r="I140" i="52"/>
  <c r="I192" i="52" s="1"/>
  <c r="H140" i="52"/>
  <c r="H192" i="52" s="1"/>
  <c r="G140" i="52"/>
  <c r="G192" i="52" s="1"/>
  <c r="F140" i="52"/>
  <c r="F192" i="52" s="1"/>
  <c r="E140" i="52"/>
  <c r="E192" i="52" s="1"/>
  <c r="D140" i="52"/>
  <c r="D192" i="52" s="1"/>
  <c r="C140" i="52"/>
  <c r="C192" i="52" s="1"/>
  <c r="AY139" i="52"/>
  <c r="AY191" i="52" s="1"/>
  <c r="AX139" i="52"/>
  <c r="AX191" i="52" s="1"/>
  <c r="AW139" i="52"/>
  <c r="AW191" i="52" s="1"/>
  <c r="AV139" i="52"/>
  <c r="AV191" i="52" s="1"/>
  <c r="AU139" i="52"/>
  <c r="AU191" i="52" s="1"/>
  <c r="AT139" i="52"/>
  <c r="AT191" i="52" s="1"/>
  <c r="AS139" i="52"/>
  <c r="AS191" i="52" s="1"/>
  <c r="AR139" i="52"/>
  <c r="AR191" i="52" s="1"/>
  <c r="AQ139" i="52"/>
  <c r="AP139" i="52"/>
  <c r="AP191" i="52" s="1"/>
  <c r="AO139" i="52"/>
  <c r="AO191" i="52" s="1"/>
  <c r="AN139" i="52"/>
  <c r="AN191" i="52" s="1"/>
  <c r="AM139" i="52"/>
  <c r="AM191" i="52" s="1"/>
  <c r="AL139" i="52"/>
  <c r="AL191" i="52" s="1"/>
  <c r="AK139" i="52"/>
  <c r="AK191" i="52" s="1"/>
  <c r="AJ139" i="52"/>
  <c r="AJ191" i="52" s="1"/>
  <c r="AI139" i="52"/>
  <c r="AI191" i="52" s="1"/>
  <c r="AH139" i="52"/>
  <c r="AH191" i="52" s="1"/>
  <c r="AG139" i="52"/>
  <c r="AG191" i="52" s="1"/>
  <c r="AF139" i="52"/>
  <c r="AF191" i="52" s="1"/>
  <c r="AE139" i="52"/>
  <c r="AE191" i="52" s="1"/>
  <c r="AD139" i="52"/>
  <c r="AC139" i="52"/>
  <c r="AC191" i="52" s="1"/>
  <c r="AB139" i="52"/>
  <c r="AB191" i="52" s="1"/>
  <c r="AA139" i="52"/>
  <c r="AA191" i="52" s="1"/>
  <c r="Z139" i="52"/>
  <c r="Z191" i="52" s="1"/>
  <c r="Y139" i="52"/>
  <c r="Y191" i="52" s="1"/>
  <c r="X139" i="52"/>
  <c r="X191" i="52" s="1"/>
  <c r="W139" i="52"/>
  <c r="W191" i="52" s="1"/>
  <c r="V139" i="52"/>
  <c r="V191" i="52" s="1"/>
  <c r="U139" i="52"/>
  <c r="U191" i="52" s="1"/>
  <c r="T139" i="52"/>
  <c r="T191" i="52" s="1"/>
  <c r="S139" i="52"/>
  <c r="S191" i="52" s="1"/>
  <c r="R139" i="52"/>
  <c r="R191" i="52" s="1"/>
  <c r="Q139" i="52"/>
  <c r="Q191" i="52" s="1"/>
  <c r="P139" i="52"/>
  <c r="P191" i="52" s="1"/>
  <c r="O139" i="52"/>
  <c r="O191" i="52" s="1"/>
  <c r="N139" i="52"/>
  <c r="N191" i="52" s="1"/>
  <c r="M139" i="52"/>
  <c r="M191" i="52" s="1"/>
  <c r="L139" i="52"/>
  <c r="L191" i="52" s="1"/>
  <c r="K139" i="52"/>
  <c r="K191" i="52" s="1"/>
  <c r="J139" i="52"/>
  <c r="J191" i="52" s="1"/>
  <c r="I139" i="52"/>
  <c r="I191" i="52" s="1"/>
  <c r="H139" i="52"/>
  <c r="H191" i="52" s="1"/>
  <c r="G139" i="52"/>
  <c r="G191" i="52" s="1"/>
  <c r="F139" i="52"/>
  <c r="F191" i="52" s="1"/>
  <c r="E139" i="52"/>
  <c r="E191" i="52" s="1"/>
  <c r="D139" i="52"/>
  <c r="D191" i="52" s="1"/>
  <c r="C139" i="52"/>
  <c r="C191" i="52" s="1"/>
  <c r="AY138" i="52"/>
  <c r="AY190" i="52" s="1"/>
  <c r="AX138" i="52"/>
  <c r="AX190" i="52" s="1"/>
  <c r="AW138" i="52"/>
  <c r="AW190" i="52" s="1"/>
  <c r="AV138" i="52"/>
  <c r="AV190" i="52" s="1"/>
  <c r="AU138" i="52"/>
  <c r="AU190" i="52" s="1"/>
  <c r="AT138" i="52"/>
  <c r="AT190" i="52" s="1"/>
  <c r="AS138" i="52"/>
  <c r="AS190" i="52" s="1"/>
  <c r="AR138" i="52"/>
  <c r="AR190" i="52" s="1"/>
  <c r="AQ138" i="52"/>
  <c r="AQ190" i="52" s="1"/>
  <c r="AP138" i="52"/>
  <c r="AP190" i="52" s="1"/>
  <c r="AO138" i="52"/>
  <c r="AO190" i="52" s="1"/>
  <c r="AN138" i="52"/>
  <c r="AN190" i="52" s="1"/>
  <c r="AM138" i="52"/>
  <c r="AM190" i="52" s="1"/>
  <c r="AL138" i="52"/>
  <c r="AL190" i="52" s="1"/>
  <c r="AK138" i="52"/>
  <c r="AK190" i="52" s="1"/>
  <c r="AJ138" i="52"/>
  <c r="AJ190" i="52" s="1"/>
  <c r="AI138" i="52"/>
  <c r="AI190" i="52" s="1"/>
  <c r="AH138" i="52"/>
  <c r="AH190" i="52" s="1"/>
  <c r="AG138" i="52"/>
  <c r="AG190" i="52" s="1"/>
  <c r="AF138" i="52"/>
  <c r="AF190" i="52" s="1"/>
  <c r="AE138" i="52"/>
  <c r="AE190" i="52" s="1"/>
  <c r="AD138" i="52"/>
  <c r="AD190" i="52" s="1"/>
  <c r="AC138" i="52"/>
  <c r="AC190" i="52" s="1"/>
  <c r="AB138" i="52"/>
  <c r="AB190" i="52" s="1"/>
  <c r="AA138" i="52"/>
  <c r="AA190" i="52" s="1"/>
  <c r="Z138" i="52"/>
  <c r="Z190" i="52" s="1"/>
  <c r="Y138" i="52"/>
  <c r="Y190" i="52" s="1"/>
  <c r="X138" i="52"/>
  <c r="X190" i="52" s="1"/>
  <c r="W138" i="52"/>
  <c r="W190" i="52" s="1"/>
  <c r="V138" i="52"/>
  <c r="V190" i="52" s="1"/>
  <c r="U138" i="52"/>
  <c r="U190" i="52" s="1"/>
  <c r="T138" i="52"/>
  <c r="T190" i="52" s="1"/>
  <c r="S138" i="52"/>
  <c r="S190" i="52" s="1"/>
  <c r="R138" i="52"/>
  <c r="R190" i="52" s="1"/>
  <c r="Q138" i="52"/>
  <c r="Q190" i="52" s="1"/>
  <c r="P138" i="52"/>
  <c r="P190" i="52" s="1"/>
  <c r="O138" i="52"/>
  <c r="O190" i="52" s="1"/>
  <c r="N138" i="52"/>
  <c r="N190" i="52" s="1"/>
  <c r="M138" i="52"/>
  <c r="M190" i="52" s="1"/>
  <c r="L138" i="52"/>
  <c r="L190" i="52" s="1"/>
  <c r="K138" i="52"/>
  <c r="K190" i="52" s="1"/>
  <c r="J138" i="52"/>
  <c r="I138" i="52"/>
  <c r="I190" i="52" s="1"/>
  <c r="H138" i="52"/>
  <c r="H190" i="52" s="1"/>
  <c r="G138" i="52"/>
  <c r="G190" i="52" s="1"/>
  <c r="F138" i="52"/>
  <c r="F190" i="52" s="1"/>
  <c r="E138" i="52"/>
  <c r="E190" i="52" s="1"/>
  <c r="D138" i="52"/>
  <c r="D190" i="52" s="1"/>
  <c r="C138" i="52"/>
  <c r="C190" i="52" s="1"/>
  <c r="AY137" i="52"/>
  <c r="AY189" i="52" s="1"/>
  <c r="AX137" i="52"/>
  <c r="AX189" i="52" s="1"/>
  <c r="AW137" i="52"/>
  <c r="AW189" i="52" s="1"/>
  <c r="AV137" i="52"/>
  <c r="AV189" i="52" s="1"/>
  <c r="AU137" i="52"/>
  <c r="AU189" i="52" s="1"/>
  <c r="AT137" i="52"/>
  <c r="AT189" i="52" s="1"/>
  <c r="AS137" i="52"/>
  <c r="AS189" i="52" s="1"/>
  <c r="AR137" i="52"/>
  <c r="AR189" i="52" s="1"/>
  <c r="AQ137" i="52"/>
  <c r="AQ189" i="52" s="1"/>
  <c r="AP137" i="52"/>
  <c r="AP189" i="52" s="1"/>
  <c r="AO137" i="52"/>
  <c r="AO189" i="52" s="1"/>
  <c r="AN137" i="52"/>
  <c r="AN189" i="52" s="1"/>
  <c r="AM137" i="52"/>
  <c r="AM189" i="52" s="1"/>
  <c r="AL137" i="52"/>
  <c r="AL189" i="52" s="1"/>
  <c r="AK137" i="52"/>
  <c r="AK189" i="52" s="1"/>
  <c r="AJ137" i="52"/>
  <c r="AJ189" i="52" s="1"/>
  <c r="AI137" i="52"/>
  <c r="AI189" i="52" s="1"/>
  <c r="AH137" i="52"/>
  <c r="AH189" i="52" s="1"/>
  <c r="AG137" i="52"/>
  <c r="AG189" i="52" s="1"/>
  <c r="AF137" i="52"/>
  <c r="AF189" i="52" s="1"/>
  <c r="AE137" i="52"/>
  <c r="AE189" i="52" s="1"/>
  <c r="AD137" i="52"/>
  <c r="AD189" i="52" s="1"/>
  <c r="AC137" i="52"/>
  <c r="AC189" i="52" s="1"/>
  <c r="AB137" i="52"/>
  <c r="AB189" i="52" s="1"/>
  <c r="AA137" i="52"/>
  <c r="AA189" i="52" s="1"/>
  <c r="Z137" i="52"/>
  <c r="Z189" i="52" s="1"/>
  <c r="Y137" i="52"/>
  <c r="Y189" i="52" s="1"/>
  <c r="X137" i="52"/>
  <c r="X189" i="52" s="1"/>
  <c r="W137" i="52"/>
  <c r="W189" i="52" s="1"/>
  <c r="V137" i="52"/>
  <c r="V189" i="52" s="1"/>
  <c r="U137" i="52"/>
  <c r="U189" i="52" s="1"/>
  <c r="T137" i="52"/>
  <c r="T189" i="52" s="1"/>
  <c r="S137" i="52"/>
  <c r="S189" i="52" s="1"/>
  <c r="R137" i="52"/>
  <c r="Q137" i="52"/>
  <c r="Q189" i="52" s="1"/>
  <c r="P137" i="52"/>
  <c r="P189" i="52" s="1"/>
  <c r="O137" i="52"/>
  <c r="O189" i="52" s="1"/>
  <c r="N137" i="52"/>
  <c r="N189" i="52" s="1"/>
  <c r="M137" i="52"/>
  <c r="M189" i="52" s="1"/>
  <c r="L137" i="52"/>
  <c r="L189" i="52" s="1"/>
  <c r="K137" i="52"/>
  <c r="K189" i="52" s="1"/>
  <c r="J137" i="52"/>
  <c r="J189" i="52" s="1"/>
  <c r="I137" i="52"/>
  <c r="I189" i="52" s="1"/>
  <c r="H137" i="52"/>
  <c r="H189" i="52" s="1"/>
  <c r="G137" i="52"/>
  <c r="G189" i="52" s="1"/>
  <c r="F137" i="52"/>
  <c r="F189" i="52" s="1"/>
  <c r="E137" i="52"/>
  <c r="E189" i="52" s="1"/>
  <c r="D137" i="52"/>
  <c r="D189" i="52" s="1"/>
  <c r="C137" i="52"/>
  <c r="C189" i="52" s="1"/>
  <c r="AY136" i="52"/>
  <c r="AY188" i="52" s="1"/>
  <c r="AX136" i="52"/>
  <c r="AX188" i="52" s="1"/>
  <c r="AW136" i="52"/>
  <c r="AW188" i="52" s="1"/>
  <c r="AV136" i="52"/>
  <c r="AV188" i="52" s="1"/>
  <c r="AU136" i="52"/>
  <c r="AU188" i="52" s="1"/>
  <c r="AT136" i="52"/>
  <c r="AT188" i="52" s="1"/>
  <c r="AS136" i="52"/>
  <c r="AS188" i="52" s="1"/>
  <c r="AR136" i="52"/>
  <c r="AR188" i="52" s="1"/>
  <c r="AQ136" i="52"/>
  <c r="AQ188" i="52" s="1"/>
  <c r="AP136" i="52"/>
  <c r="AP188" i="52" s="1"/>
  <c r="AO136" i="52"/>
  <c r="AO188" i="52" s="1"/>
  <c r="AN136" i="52"/>
  <c r="AN188" i="52" s="1"/>
  <c r="AM136" i="52"/>
  <c r="AM188" i="52" s="1"/>
  <c r="AL136" i="52"/>
  <c r="AL188" i="52" s="1"/>
  <c r="AK136" i="52"/>
  <c r="AK188" i="52" s="1"/>
  <c r="AJ136" i="52"/>
  <c r="AJ188" i="52" s="1"/>
  <c r="AI136" i="52"/>
  <c r="AI188" i="52" s="1"/>
  <c r="AH136" i="52"/>
  <c r="AH188" i="52" s="1"/>
  <c r="AG136" i="52"/>
  <c r="AG188" i="52" s="1"/>
  <c r="AF136" i="52"/>
  <c r="AF188" i="52" s="1"/>
  <c r="AE136" i="52"/>
  <c r="AE188" i="52" s="1"/>
  <c r="AD136" i="52"/>
  <c r="AD188" i="52" s="1"/>
  <c r="AC136" i="52"/>
  <c r="AC188" i="52" s="1"/>
  <c r="AB136" i="52"/>
  <c r="AB188" i="52" s="1"/>
  <c r="AA136" i="52"/>
  <c r="AA188" i="52" s="1"/>
  <c r="Z136" i="52"/>
  <c r="Z188" i="52" s="1"/>
  <c r="Y136" i="52"/>
  <c r="Y188" i="52" s="1"/>
  <c r="X136" i="52"/>
  <c r="X188" i="52" s="1"/>
  <c r="W136" i="52"/>
  <c r="W188" i="52" s="1"/>
  <c r="V136" i="52"/>
  <c r="V188" i="52" s="1"/>
  <c r="U136" i="52"/>
  <c r="U188" i="52" s="1"/>
  <c r="T136" i="52"/>
  <c r="T188" i="52" s="1"/>
  <c r="S136" i="52"/>
  <c r="S188" i="52" s="1"/>
  <c r="R136" i="52"/>
  <c r="R188" i="52" s="1"/>
  <c r="Q136" i="52"/>
  <c r="Q188" i="52" s="1"/>
  <c r="P136" i="52"/>
  <c r="P188" i="52" s="1"/>
  <c r="O136" i="52"/>
  <c r="O188" i="52" s="1"/>
  <c r="N136" i="52"/>
  <c r="N188" i="52" s="1"/>
  <c r="M136" i="52"/>
  <c r="M188" i="52" s="1"/>
  <c r="L136" i="52"/>
  <c r="L188" i="52" s="1"/>
  <c r="K136" i="52"/>
  <c r="K188" i="52" s="1"/>
  <c r="J136" i="52"/>
  <c r="I136" i="52"/>
  <c r="I188" i="52" s="1"/>
  <c r="H136" i="52"/>
  <c r="H188" i="52" s="1"/>
  <c r="G136" i="52"/>
  <c r="G188" i="52" s="1"/>
  <c r="F136" i="52"/>
  <c r="F188" i="52" s="1"/>
  <c r="E136" i="52"/>
  <c r="E188" i="52" s="1"/>
  <c r="D136" i="52"/>
  <c r="D188" i="52" s="1"/>
  <c r="C136" i="52"/>
  <c r="C188" i="52" s="1"/>
  <c r="AY135" i="52"/>
  <c r="AY187" i="52" s="1"/>
  <c r="AX135" i="52"/>
  <c r="AX187" i="52" s="1"/>
  <c r="AW135" i="52"/>
  <c r="AW187" i="52" s="1"/>
  <c r="AV135" i="52"/>
  <c r="AV187" i="52" s="1"/>
  <c r="AU135" i="52"/>
  <c r="AU187" i="52" s="1"/>
  <c r="AT135" i="52"/>
  <c r="AT187" i="52" s="1"/>
  <c r="AS135" i="52"/>
  <c r="AS187" i="52" s="1"/>
  <c r="AR135" i="52"/>
  <c r="AR187" i="52" s="1"/>
  <c r="AQ135" i="52"/>
  <c r="AQ187" i="52" s="1"/>
  <c r="AP135" i="52"/>
  <c r="AP187" i="52" s="1"/>
  <c r="AO135" i="52"/>
  <c r="AO187" i="52" s="1"/>
  <c r="AN135" i="52"/>
  <c r="AN187" i="52" s="1"/>
  <c r="AM135" i="52"/>
  <c r="AM187" i="52" s="1"/>
  <c r="AL135" i="52"/>
  <c r="AK135" i="52"/>
  <c r="AK187" i="52" s="1"/>
  <c r="AJ135" i="52"/>
  <c r="AJ187" i="52" s="1"/>
  <c r="AI135" i="52"/>
  <c r="AI187" i="52" s="1"/>
  <c r="AH135" i="52"/>
  <c r="AG135" i="52"/>
  <c r="AG187" i="52" s="1"/>
  <c r="AF135" i="52"/>
  <c r="AF187" i="52" s="1"/>
  <c r="AE135" i="52"/>
  <c r="AE187" i="52" s="1"/>
  <c r="AD135" i="52"/>
  <c r="AD187" i="52" s="1"/>
  <c r="AC135" i="52"/>
  <c r="AC187" i="52" s="1"/>
  <c r="AB135" i="52"/>
  <c r="AB187" i="52" s="1"/>
  <c r="AA135" i="52"/>
  <c r="AA187" i="52" s="1"/>
  <c r="Z135" i="52"/>
  <c r="Z187" i="52" s="1"/>
  <c r="Y135" i="52"/>
  <c r="Y187" i="52" s="1"/>
  <c r="X135" i="52"/>
  <c r="X187" i="52" s="1"/>
  <c r="W135" i="52"/>
  <c r="W187" i="52" s="1"/>
  <c r="V135" i="52"/>
  <c r="V187" i="52" s="1"/>
  <c r="U135" i="52"/>
  <c r="U187" i="52" s="1"/>
  <c r="T135" i="52"/>
  <c r="T187" i="52" s="1"/>
  <c r="S135" i="52"/>
  <c r="S187" i="52" s="1"/>
  <c r="R135" i="52"/>
  <c r="R187" i="52" s="1"/>
  <c r="Q135" i="52"/>
  <c r="Q187" i="52" s="1"/>
  <c r="P135" i="52"/>
  <c r="P187" i="52" s="1"/>
  <c r="O135" i="52"/>
  <c r="O187" i="52" s="1"/>
  <c r="N135" i="52"/>
  <c r="N187" i="52" s="1"/>
  <c r="M135" i="52"/>
  <c r="L135" i="52"/>
  <c r="L187" i="52" s="1"/>
  <c r="K135" i="52"/>
  <c r="K187" i="52" s="1"/>
  <c r="J135" i="52"/>
  <c r="J187" i="52" s="1"/>
  <c r="I135" i="52"/>
  <c r="I187" i="52" s="1"/>
  <c r="H135" i="52"/>
  <c r="H187" i="52" s="1"/>
  <c r="G135" i="52"/>
  <c r="G187" i="52" s="1"/>
  <c r="F135" i="52"/>
  <c r="F187" i="52" s="1"/>
  <c r="E135" i="52"/>
  <c r="E187" i="52" s="1"/>
  <c r="D135" i="52"/>
  <c r="D187" i="52" s="1"/>
  <c r="C135" i="52"/>
  <c r="C187" i="52" s="1"/>
  <c r="AY134" i="52"/>
  <c r="AX134" i="52"/>
  <c r="AX186" i="52" s="1"/>
  <c r="AW134" i="52"/>
  <c r="AW186" i="52" s="1"/>
  <c r="AV134" i="52"/>
  <c r="AV186" i="52" s="1"/>
  <c r="AU134" i="52"/>
  <c r="AU186" i="52" s="1"/>
  <c r="AT134" i="52"/>
  <c r="AT186" i="52" s="1"/>
  <c r="AS134" i="52"/>
  <c r="AS186" i="52" s="1"/>
  <c r="AR134" i="52"/>
  <c r="AR186" i="52" s="1"/>
  <c r="AQ134" i="52"/>
  <c r="AQ186" i="52" s="1"/>
  <c r="AP134" i="52"/>
  <c r="AP186" i="52" s="1"/>
  <c r="AO134" i="52"/>
  <c r="AO186" i="52" s="1"/>
  <c r="AN134" i="52"/>
  <c r="AN186" i="52" s="1"/>
  <c r="AM134" i="52"/>
  <c r="AM186" i="52" s="1"/>
  <c r="AL134" i="52"/>
  <c r="AL186" i="52" s="1"/>
  <c r="AK134" i="52"/>
  <c r="AK186" i="52" s="1"/>
  <c r="AJ134" i="52"/>
  <c r="AJ186" i="52" s="1"/>
  <c r="AI134" i="52"/>
  <c r="AI186" i="52" s="1"/>
  <c r="AH134" i="52"/>
  <c r="AH186" i="52" s="1"/>
  <c r="AG134" i="52"/>
  <c r="AG186" i="52" s="1"/>
  <c r="AF134" i="52"/>
  <c r="AF186" i="52" s="1"/>
  <c r="AE134" i="52"/>
  <c r="AE186" i="52" s="1"/>
  <c r="AD134" i="52"/>
  <c r="AD186" i="52" s="1"/>
  <c r="AC134" i="52"/>
  <c r="AC186" i="52" s="1"/>
  <c r="AB134" i="52"/>
  <c r="AB186" i="52" s="1"/>
  <c r="AA134" i="52"/>
  <c r="AA186" i="52" s="1"/>
  <c r="Z134" i="52"/>
  <c r="Z186" i="52" s="1"/>
  <c r="Y134" i="52"/>
  <c r="Y186" i="52" s="1"/>
  <c r="X134" i="52"/>
  <c r="X186" i="52" s="1"/>
  <c r="W134" i="52"/>
  <c r="W186" i="52" s="1"/>
  <c r="V134" i="52"/>
  <c r="V186" i="52" s="1"/>
  <c r="U134" i="52"/>
  <c r="U186" i="52" s="1"/>
  <c r="T134" i="52"/>
  <c r="T186" i="52" s="1"/>
  <c r="S134" i="52"/>
  <c r="S186" i="52" s="1"/>
  <c r="R134" i="52"/>
  <c r="R186" i="52" s="1"/>
  <c r="Q134" i="52"/>
  <c r="Q186" i="52" s="1"/>
  <c r="P134" i="52"/>
  <c r="O134" i="52"/>
  <c r="O186" i="52" s="1"/>
  <c r="N134" i="52"/>
  <c r="N186" i="52" s="1"/>
  <c r="M134" i="52"/>
  <c r="L134" i="52"/>
  <c r="L186" i="52" s="1"/>
  <c r="K134" i="52"/>
  <c r="K186" i="52" s="1"/>
  <c r="J134" i="52"/>
  <c r="J186" i="52" s="1"/>
  <c r="I134" i="52"/>
  <c r="I186" i="52" s="1"/>
  <c r="H134" i="52"/>
  <c r="H186" i="52" s="1"/>
  <c r="G134" i="52"/>
  <c r="G186" i="52" s="1"/>
  <c r="F134" i="52"/>
  <c r="F186" i="52" s="1"/>
  <c r="E134" i="52"/>
  <c r="E186" i="52" s="1"/>
  <c r="D134" i="52"/>
  <c r="D186" i="52" s="1"/>
  <c r="C134" i="52"/>
  <c r="C186" i="52" s="1"/>
  <c r="AY133" i="52"/>
  <c r="AY185" i="52" s="1"/>
  <c r="AX133" i="52"/>
  <c r="AX185" i="52" s="1"/>
  <c r="AW133" i="52"/>
  <c r="AW185" i="52" s="1"/>
  <c r="AV133" i="52"/>
  <c r="AV185" i="52" s="1"/>
  <c r="AU133" i="52"/>
  <c r="AU185" i="52" s="1"/>
  <c r="AT133" i="52"/>
  <c r="AT185" i="52" s="1"/>
  <c r="AS133" i="52"/>
  <c r="AS185" i="52" s="1"/>
  <c r="AR133" i="52"/>
  <c r="AR185" i="52" s="1"/>
  <c r="AQ133" i="52"/>
  <c r="AP133" i="52"/>
  <c r="AP185" i="52" s="1"/>
  <c r="AO133" i="52"/>
  <c r="AO185" i="52" s="1"/>
  <c r="AN133" i="52"/>
  <c r="AN185" i="52" s="1"/>
  <c r="AM133" i="52"/>
  <c r="AM185" i="52" s="1"/>
  <c r="AL133" i="52"/>
  <c r="AL185" i="52" s="1"/>
  <c r="AK133" i="52"/>
  <c r="AK185" i="52" s="1"/>
  <c r="AJ133" i="52"/>
  <c r="AJ185" i="52" s="1"/>
  <c r="AI133" i="52"/>
  <c r="AI185" i="52" s="1"/>
  <c r="AH133" i="52"/>
  <c r="AH185" i="52" s="1"/>
  <c r="AG133" i="52"/>
  <c r="AF133" i="52"/>
  <c r="AE133" i="52"/>
  <c r="AE185" i="52" s="1"/>
  <c r="AD133" i="52"/>
  <c r="AD185" i="52" s="1"/>
  <c r="AC133" i="52"/>
  <c r="AC185" i="52" s="1"/>
  <c r="AB133" i="52"/>
  <c r="AA133" i="52"/>
  <c r="AA185" i="52" s="1"/>
  <c r="Z133" i="52"/>
  <c r="Z185" i="52" s="1"/>
  <c r="Y133" i="52"/>
  <c r="X133" i="52"/>
  <c r="X185" i="52" s="1"/>
  <c r="W133" i="52"/>
  <c r="W185" i="52" s="1"/>
  <c r="V133" i="52"/>
  <c r="V185" i="52" s="1"/>
  <c r="U133" i="52"/>
  <c r="U185" i="52" s="1"/>
  <c r="T133" i="52"/>
  <c r="T185" i="52" s="1"/>
  <c r="S133" i="52"/>
  <c r="S185" i="52" s="1"/>
  <c r="R133" i="52"/>
  <c r="R185" i="52" s="1"/>
  <c r="Q133" i="52"/>
  <c r="Q185" i="52" s="1"/>
  <c r="P133" i="52"/>
  <c r="P185" i="52" s="1"/>
  <c r="O133" i="52"/>
  <c r="O185" i="52" s="1"/>
  <c r="N133" i="52"/>
  <c r="N185" i="52" s="1"/>
  <c r="M133" i="52"/>
  <c r="M185" i="52" s="1"/>
  <c r="L133" i="52"/>
  <c r="L185" i="52" s="1"/>
  <c r="K133" i="52"/>
  <c r="K185" i="52" s="1"/>
  <c r="J133" i="52"/>
  <c r="J185" i="52" s="1"/>
  <c r="I133" i="52"/>
  <c r="I185" i="52" s="1"/>
  <c r="H133" i="52"/>
  <c r="H185" i="52" s="1"/>
  <c r="G133" i="52"/>
  <c r="G185" i="52" s="1"/>
  <c r="F133" i="52"/>
  <c r="F185" i="52" s="1"/>
  <c r="E133" i="52"/>
  <c r="E185" i="52" s="1"/>
  <c r="D133" i="52"/>
  <c r="D185" i="52" s="1"/>
  <c r="C133" i="52"/>
  <c r="C185" i="52" s="1"/>
  <c r="AY132" i="52"/>
  <c r="AY184" i="52" s="1"/>
  <c r="AX132" i="52"/>
  <c r="AX184" i="52" s="1"/>
  <c r="AW132" i="52"/>
  <c r="AW184" i="52" s="1"/>
  <c r="AV132" i="52"/>
  <c r="AV184" i="52" s="1"/>
  <c r="AU132" i="52"/>
  <c r="AT132" i="52"/>
  <c r="AT184" i="52" s="1"/>
  <c r="AS132" i="52"/>
  <c r="AR132" i="52"/>
  <c r="AQ132" i="52"/>
  <c r="AQ184" i="52" s="1"/>
  <c r="AP132" i="52"/>
  <c r="AP184" i="52" s="1"/>
  <c r="AO132" i="52"/>
  <c r="AO184" i="52" s="1"/>
  <c r="AN132" i="52"/>
  <c r="AN184" i="52" s="1"/>
  <c r="AM132" i="52"/>
  <c r="AM184" i="52" s="1"/>
  <c r="AL132" i="52"/>
  <c r="AL184" i="52" s="1"/>
  <c r="AK132" i="52"/>
  <c r="AK184" i="52" s="1"/>
  <c r="AJ132" i="52"/>
  <c r="AJ184" i="52" s="1"/>
  <c r="AI132" i="52"/>
  <c r="AI184" i="52" s="1"/>
  <c r="AH132" i="52"/>
  <c r="AH184" i="52" s="1"/>
  <c r="AG132" i="52"/>
  <c r="AG184" i="52" s="1"/>
  <c r="AF132" i="52"/>
  <c r="AF184" i="52" s="1"/>
  <c r="AE132" i="52"/>
  <c r="AE184" i="52" s="1"/>
  <c r="AD132" i="52"/>
  <c r="AD184" i="52" s="1"/>
  <c r="AC132" i="52"/>
  <c r="AC184" i="52" s="1"/>
  <c r="AB132" i="52"/>
  <c r="AB184" i="52" s="1"/>
  <c r="AA132" i="52"/>
  <c r="AA184" i="52" s="1"/>
  <c r="Z132" i="52"/>
  <c r="Z184" i="52" s="1"/>
  <c r="Y132" i="52"/>
  <c r="Y184" i="52" s="1"/>
  <c r="X132" i="52"/>
  <c r="X184" i="52" s="1"/>
  <c r="W132" i="52"/>
  <c r="W184" i="52" s="1"/>
  <c r="V132" i="52"/>
  <c r="V184" i="52" s="1"/>
  <c r="U132" i="52"/>
  <c r="U184" i="52" s="1"/>
  <c r="T132" i="52"/>
  <c r="T184" i="52" s="1"/>
  <c r="S132" i="52"/>
  <c r="S184" i="52" s="1"/>
  <c r="R132" i="52"/>
  <c r="R184" i="52" s="1"/>
  <c r="Q132" i="52"/>
  <c r="Q184" i="52" s="1"/>
  <c r="P132" i="52"/>
  <c r="O132" i="52"/>
  <c r="O184" i="52" s="1"/>
  <c r="N132" i="52"/>
  <c r="N184" i="52" s="1"/>
  <c r="M132" i="52"/>
  <c r="M184" i="52" s="1"/>
  <c r="L132" i="52"/>
  <c r="L184" i="52" s="1"/>
  <c r="K132" i="52"/>
  <c r="K184" i="52" s="1"/>
  <c r="J132" i="52"/>
  <c r="I132" i="52"/>
  <c r="H132" i="52"/>
  <c r="H184" i="52" s="1"/>
  <c r="G132" i="52"/>
  <c r="G184" i="52" s="1"/>
  <c r="F132" i="52"/>
  <c r="F184" i="52" s="1"/>
  <c r="E132" i="52"/>
  <c r="E184" i="52" s="1"/>
  <c r="D132" i="52"/>
  <c r="D184" i="52" s="1"/>
  <c r="C132" i="52"/>
  <c r="C184" i="52" s="1"/>
  <c r="AY131" i="52"/>
  <c r="AY183" i="52" s="1"/>
  <c r="AX131" i="52"/>
  <c r="AX183" i="52" s="1"/>
  <c r="AW131" i="52"/>
  <c r="AW183" i="52" s="1"/>
  <c r="AV131" i="52"/>
  <c r="AV183" i="52" s="1"/>
  <c r="AU131" i="52"/>
  <c r="AU183" i="52" s="1"/>
  <c r="AT131" i="52"/>
  <c r="AT183" i="52" s="1"/>
  <c r="AS131" i="52"/>
  <c r="AS183" i="52" s="1"/>
  <c r="AR131" i="52"/>
  <c r="AR183" i="52" s="1"/>
  <c r="AQ131" i="52"/>
  <c r="AQ183" i="52" s="1"/>
  <c r="AP131" i="52"/>
  <c r="AP183" i="52" s="1"/>
  <c r="AO131" i="52"/>
  <c r="AO183" i="52" s="1"/>
  <c r="AN131" i="52"/>
  <c r="AN183" i="52" s="1"/>
  <c r="AM131" i="52"/>
  <c r="AM183" i="52" s="1"/>
  <c r="AL131" i="52"/>
  <c r="AK131" i="52"/>
  <c r="AJ131" i="52"/>
  <c r="AJ183" i="52" s="1"/>
  <c r="AI131" i="52"/>
  <c r="AI183" i="52" s="1"/>
  <c r="AH131" i="52"/>
  <c r="AH183" i="52" s="1"/>
  <c r="AG131" i="52"/>
  <c r="AG183" i="52" s="1"/>
  <c r="AF131" i="52"/>
  <c r="AF183" i="52" s="1"/>
  <c r="AE131" i="52"/>
  <c r="AE183" i="52" s="1"/>
  <c r="AD131" i="52"/>
  <c r="AD183" i="52" s="1"/>
  <c r="AC131" i="52"/>
  <c r="AC183" i="52" s="1"/>
  <c r="AB131" i="52"/>
  <c r="AB183" i="52" s="1"/>
  <c r="AA131" i="52"/>
  <c r="AA183" i="52" s="1"/>
  <c r="Z131" i="52"/>
  <c r="Z183" i="52" s="1"/>
  <c r="Y131" i="52"/>
  <c r="Y183" i="52" s="1"/>
  <c r="X131" i="52"/>
  <c r="X183" i="52" s="1"/>
  <c r="W131" i="52"/>
  <c r="W183" i="52" s="1"/>
  <c r="V131" i="52"/>
  <c r="V183" i="52" s="1"/>
  <c r="U131" i="52"/>
  <c r="U183" i="52" s="1"/>
  <c r="T131" i="52"/>
  <c r="T183" i="52" s="1"/>
  <c r="S131" i="52"/>
  <c r="R131" i="52"/>
  <c r="R183" i="52" s="1"/>
  <c r="Q131" i="52"/>
  <c r="Q183" i="52" s="1"/>
  <c r="P131" i="52"/>
  <c r="P183" i="52" s="1"/>
  <c r="O131" i="52"/>
  <c r="O183" i="52" s="1"/>
  <c r="N131" i="52"/>
  <c r="N183" i="52" s="1"/>
  <c r="M131" i="52"/>
  <c r="L131" i="52"/>
  <c r="L183" i="52" s="1"/>
  <c r="K131" i="52"/>
  <c r="K183" i="52" s="1"/>
  <c r="J131" i="52"/>
  <c r="J183" i="52" s="1"/>
  <c r="I131" i="52"/>
  <c r="I183" i="52" s="1"/>
  <c r="H131" i="52"/>
  <c r="H183" i="52" s="1"/>
  <c r="G131" i="52"/>
  <c r="G183" i="52" s="1"/>
  <c r="F131" i="52"/>
  <c r="E131" i="52"/>
  <c r="E183" i="52" s="1"/>
  <c r="D131" i="52"/>
  <c r="D183" i="52" s="1"/>
  <c r="C131" i="52"/>
  <c r="C183" i="52" s="1"/>
  <c r="AY130" i="52"/>
  <c r="AY182" i="52" s="1"/>
  <c r="AX130" i="52"/>
  <c r="AX182" i="52" s="1"/>
  <c r="AW130" i="52"/>
  <c r="AW182" i="52" s="1"/>
  <c r="AV130" i="52"/>
  <c r="AV182" i="52" s="1"/>
  <c r="AU130" i="52"/>
  <c r="AU182" i="52" s="1"/>
  <c r="AT130" i="52"/>
  <c r="AS130" i="52"/>
  <c r="AS182" i="52" s="1"/>
  <c r="AR130" i="52"/>
  <c r="AR182" i="52" s="1"/>
  <c r="AQ130" i="52"/>
  <c r="AQ182" i="52" s="1"/>
  <c r="AP130" i="52"/>
  <c r="AP182" i="52" s="1"/>
  <c r="AO130" i="52"/>
  <c r="AO182" i="52" s="1"/>
  <c r="AN130" i="52"/>
  <c r="AN182" i="52" s="1"/>
  <c r="AM130" i="52"/>
  <c r="AM182" i="52" s="1"/>
  <c r="AL130" i="52"/>
  <c r="AL182" i="52" s="1"/>
  <c r="AK130" i="52"/>
  <c r="AK182" i="52" s="1"/>
  <c r="AJ130" i="52"/>
  <c r="AJ182" i="52" s="1"/>
  <c r="AI130" i="52"/>
  <c r="AI182" i="52" s="1"/>
  <c r="AH130" i="52"/>
  <c r="AG130" i="52"/>
  <c r="AG182" i="52" s="1"/>
  <c r="AF130" i="52"/>
  <c r="AF182" i="52" s="1"/>
  <c r="AE130" i="52"/>
  <c r="AE182" i="52" s="1"/>
  <c r="AD130" i="52"/>
  <c r="AD182" i="52" s="1"/>
  <c r="AC130" i="52"/>
  <c r="AC182" i="52" s="1"/>
  <c r="AB130" i="52"/>
  <c r="AB182" i="52" s="1"/>
  <c r="AA130" i="52"/>
  <c r="AA182" i="52" s="1"/>
  <c r="Z130" i="52"/>
  <c r="Z182" i="52" s="1"/>
  <c r="Y130" i="52"/>
  <c r="Y182" i="52" s="1"/>
  <c r="X130" i="52"/>
  <c r="X182" i="52" s="1"/>
  <c r="W130" i="52"/>
  <c r="W182" i="52" s="1"/>
  <c r="V130" i="52"/>
  <c r="V182" i="52" s="1"/>
  <c r="U130" i="52"/>
  <c r="T130" i="52"/>
  <c r="T182" i="52" s="1"/>
  <c r="S130" i="52"/>
  <c r="S182" i="52" s="1"/>
  <c r="R130" i="52"/>
  <c r="R182" i="52" s="1"/>
  <c r="Q130" i="52"/>
  <c r="Q182" i="52" s="1"/>
  <c r="P130" i="52"/>
  <c r="O130" i="52"/>
  <c r="O182" i="52" s="1"/>
  <c r="N130" i="52"/>
  <c r="N182" i="52" s="1"/>
  <c r="M130" i="52"/>
  <c r="M182" i="52" s="1"/>
  <c r="L130" i="52"/>
  <c r="K130" i="52"/>
  <c r="K182" i="52" s="1"/>
  <c r="J130" i="52"/>
  <c r="I130" i="52"/>
  <c r="I182" i="52" s="1"/>
  <c r="H130" i="52"/>
  <c r="H182" i="52" s="1"/>
  <c r="G130" i="52"/>
  <c r="G182" i="52" s="1"/>
  <c r="F130" i="52"/>
  <c r="F182" i="52" s="1"/>
  <c r="E130" i="52"/>
  <c r="E182" i="52" s="1"/>
  <c r="D130" i="52"/>
  <c r="D182" i="52" s="1"/>
  <c r="C130" i="52"/>
  <c r="C182" i="52" s="1"/>
  <c r="AY129" i="52"/>
  <c r="AY181" i="52" s="1"/>
  <c r="AX129" i="52"/>
  <c r="AX181" i="52" s="1"/>
  <c r="AW129" i="52"/>
  <c r="AV129" i="52"/>
  <c r="AV181" i="52" s="1"/>
  <c r="AU129" i="52"/>
  <c r="AU181" i="52" s="1"/>
  <c r="AT129" i="52"/>
  <c r="AT181" i="52" s="1"/>
  <c r="AS129" i="52"/>
  <c r="AS181" i="52" s="1"/>
  <c r="AR129" i="52"/>
  <c r="AR181" i="52" s="1"/>
  <c r="AQ129" i="52"/>
  <c r="AP129" i="52"/>
  <c r="AP181" i="52" s="1"/>
  <c r="AO129" i="52"/>
  <c r="AN129" i="52"/>
  <c r="AN181" i="52" s="1"/>
  <c r="AM129" i="52"/>
  <c r="AM181" i="52" s="1"/>
  <c r="AL129" i="52"/>
  <c r="AL181" i="52" s="1"/>
  <c r="AK129" i="52"/>
  <c r="AK181" i="52" s="1"/>
  <c r="AJ129" i="52"/>
  <c r="AI129" i="52"/>
  <c r="AI181" i="52" s="1"/>
  <c r="AH129" i="52"/>
  <c r="AH181" i="52" s="1"/>
  <c r="AG129" i="52"/>
  <c r="AG181" i="52" s="1"/>
  <c r="AF129" i="52"/>
  <c r="AF181" i="52" s="1"/>
  <c r="AE129" i="52"/>
  <c r="AE181" i="52" s="1"/>
  <c r="AD129" i="52"/>
  <c r="AD181" i="52" s="1"/>
  <c r="AC129" i="52"/>
  <c r="AC181" i="52" s="1"/>
  <c r="AB129" i="52"/>
  <c r="AB181" i="52" s="1"/>
  <c r="AA129" i="52"/>
  <c r="AA181" i="52" s="1"/>
  <c r="Z129" i="52"/>
  <c r="Z181" i="52" s="1"/>
  <c r="Y129" i="52"/>
  <c r="X129" i="52"/>
  <c r="X181" i="52" s="1"/>
  <c r="W129" i="52"/>
  <c r="W181" i="52" s="1"/>
  <c r="V129" i="52"/>
  <c r="V181" i="52" s="1"/>
  <c r="U129" i="52"/>
  <c r="U181" i="52" s="1"/>
  <c r="T129" i="52"/>
  <c r="T181" i="52" s="1"/>
  <c r="S129" i="52"/>
  <c r="S181" i="52" s="1"/>
  <c r="R129" i="52"/>
  <c r="R181" i="52" s="1"/>
  <c r="Q129" i="52"/>
  <c r="Q181" i="52" s="1"/>
  <c r="P129" i="52"/>
  <c r="P181" i="52" s="1"/>
  <c r="O129" i="52"/>
  <c r="O181" i="52" s="1"/>
  <c r="N129" i="52"/>
  <c r="N181" i="52" s="1"/>
  <c r="M129" i="52"/>
  <c r="L129" i="52"/>
  <c r="L181" i="52" s="1"/>
  <c r="K129" i="52"/>
  <c r="K181" i="52" s="1"/>
  <c r="J129" i="52"/>
  <c r="J181" i="52" s="1"/>
  <c r="I129" i="52"/>
  <c r="I181" i="52" s="1"/>
  <c r="H129" i="52"/>
  <c r="H181" i="52" s="1"/>
  <c r="G129" i="52"/>
  <c r="G181" i="52" s="1"/>
  <c r="F129" i="52"/>
  <c r="F181" i="52" s="1"/>
  <c r="E129" i="52"/>
  <c r="E181" i="52" s="1"/>
  <c r="D129" i="52"/>
  <c r="D181" i="52" s="1"/>
  <c r="C129" i="52"/>
  <c r="C181" i="52" s="1"/>
  <c r="AY128" i="52"/>
  <c r="AX128" i="52"/>
  <c r="AX180" i="52" s="1"/>
  <c r="AW128" i="52"/>
  <c r="AW180" i="52" s="1"/>
  <c r="AV128" i="52"/>
  <c r="AV180" i="52" s="1"/>
  <c r="AU128" i="52"/>
  <c r="AU180" i="52" s="1"/>
  <c r="AT128" i="52"/>
  <c r="AS128" i="52"/>
  <c r="AR128" i="52"/>
  <c r="AR180" i="52" s="1"/>
  <c r="AQ128" i="52"/>
  <c r="AP128" i="52"/>
  <c r="AO128" i="52"/>
  <c r="AO180" i="52" s="1"/>
  <c r="AN128" i="52"/>
  <c r="AN180" i="52" s="1"/>
  <c r="AM128" i="52"/>
  <c r="AM180" i="52" s="1"/>
  <c r="AL128" i="52"/>
  <c r="AL180" i="52" s="1"/>
  <c r="AK128" i="52"/>
  <c r="AK180" i="52" s="1"/>
  <c r="AJ128" i="52"/>
  <c r="AJ180" i="52" s="1"/>
  <c r="AI128" i="52"/>
  <c r="AI180" i="52" s="1"/>
  <c r="AH128" i="52"/>
  <c r="AH180" i="52" s="1"/>
  <c r="AG128" i="52"/>
  <c r="AG180" i="52" s="1"/>
  <c r="AF128" i="52"/>
  <c r="AF180" i="52" s="1"/>
  <c r="AE128" i="52"/>
  <c r="AE180" i="52" s="1"/>
  <c r="AD128" i="52"/>
  <c r="AD180" i="52" s="1"/>
  <c r="AC128" i="52"/>
  <c r="AC180" i="52" s="1"/>
  <c r="AB128" i="52"/>
  <c r="AB180" i="52" s="1"/>
  <c r="AA128" i="52"/>
  <c r="AA180" i="52" s="1"/>
  <c r="Z128" i="52"/>
  <c r="Z180" i="52" s="1"/>
  <c r="Y128" i="52"/>
  <c r="Y180" i="52" s="1"/>
  <c r="X128" i="52"/>
  <c r="W128" i="52"/>
  <c r="V128" i="52"/>
  <c r="V180" i="52" s="1"/>
  <c r="U128" i="52"/>
  <c r="U180" i="52" s="1"/>
  <c r="T128" i="52"/>
  <c r="S128" i="52"/>
  <c r="S180" i="52" s="1"/>
  <c r="R128" i="52"/>
  <c r="R180" i="52" s="1"/>
  <c r="Q128" i="52"/>
  <c r="Q180" i="52" s="1"/>
  <c r="P128" i="52"/>
  <c r="P180" i="52" s="1"/>
  <c r="O128" i="52"/>
  <c r="O180" i="52" s="1"/>
  <c r="N128" i="52"/>
  <c r="N180" i="52" s="1"/>
  <c r="M128" i="52"/>
  <c r="M180" i="52" s="1"/>
  <c r="L128" i="52"/>
  <c r="L180" i="52" s="1"/>
  <c r="K128" i="52"/>
  <c r="J128" i="52"/>
  <c r="J180" i="52" s="1"/>
  <c r="I128" i="52"/>
  <c r="I180" i="52" s="1"/>
  <c r="H128" i="52"/>
  <c r="H180" i="52" s="1"/>
  <c r="G128" i="52"/>
  <c r="G180" i="52" s="1"/>
  <c r="F128" i="52"/>
  <c r="F180" i="52" s="1"/>
  <c r="E128" i="52"/>
  <c r="E180" i="52" s="1"/>
  <c r="D128" i="52"/>
  <c r="C128" i="52"/>
  <c r="C180" i="52" s="1"/>
  <c r="AY127" i="52"/>
  <c r="AY179" i="52" s="1"/>
  <c r="AX127" i="52"/>
  <c r="AX179" i="52" s="1"/>
  <c r="AW127" i="52"/>
  <c r="AW179" i="52" s="1"/>
  <c r="AV127" i="52"/>
  <c r="AV179" i="52" s="1"/>
  <c r="AU127" i="52"/>
  <c r="AU179" i="52" s="1"/>
  <c r="AT127" i="52"/>
  <c r="AT179" i="52" s="1"/>
  <c r="AS127" i="52"/>
  <c r="AS179" i="52" s="1"/>
  <c r="AR127" i="52"/>
  <c r="AR179" i="52" s="1"/>
  <c r="AQ127" i="52"/>
  <c r="AQ179" i="52" s="1"/>
  <c r="AP127" i="52"/>
  <c r="AO127" i="52"/>
  <c r="AO179" i="52" s="1"/>
  <c r="AN127" i="52"/>
  <c r="AN179" i="52" s="1"/>
  <c r="AM127" i="52"/>
  <c r="AM179" i="52" s="1"/>
  <c r="AL127" i="52"/>
  <c r="AK127" i="52"/>
  <c r="AJ127" i="52"/>
  <c r="AJ179" i="52" s="1"/>
  <c r="AI127" i="52"/>
  <c r="AH127" i="52"/>
  <c r="AH179" i="52" s="1"/>
  <c r="AG127" i="52"/>
  <c r="AG179" i="52" s="1"/>
  <c r="AF127" i="52"/>
  <c r="AF179" i="52" s="1"/>
  <c r="AE127" i="52"/>
  <c r="AE179" i="52" s="1"/>
  <c r="AD127" i="52"/>
  <c r="AD179" i="52" s="1"/>
  <c r="AC127" i="52"/>
  <c r="AC179" i="52" s="1"/>
  <c r="AB127" i="52"/>
  <c r="AB179" i="52" s="1"/>
  <c r="AA127" i="52"/>
  <c r="AA179" i="52" s="1"/>
  <c r="Z127" i="52"/>
  <c r="Z179" i="52" s="1"/>
  <c r="Y127" i="52"/>
  <c r="Y179" i="52" s="1"/>
  <c r="X127" i="52"/>
  <c r="W127" i="52"/>
  <c r="W179" i="52" s="1"/>
  <c r="V127" i="52"/>
  <c r="V179" i="52" s="1"/>
  <c r="U127" i="52"/>
  <c r="U179" i="52" s="1"/>
  <c r="T127" i="52"/>
  <c r="T179" i="52" s="1"/>
  <c r="S127" i="52"/>
  <c r="R127" i="52"/>
  <c r="R179" i="52" s="1"/>
  <c r="Q127" i="52"/>
  <c r="Q179" i="52" s="1"/>
  <c r="P127" i="52"/>
  <c r="P179" i="52" s="1"/>
  <c r="O127" i="52"/>
  <c r="O179" i="52" s="1"/>
  <c r="N127" i="52"/>
  <c r="N179" i="52" s="1"/>
  <c r="M127" i="52"/>
  <c r="L127" i="52"/>
  <c r="L179" i="52" s="1"/>
  <c r="K127" i="52"/>
  <c r="K179" i="52" s="1"/>
  <c r="J127" i="52"/>
  <c r="J179" i="52" s="1"/>
  <c r="I127" i="52"/>
  <c r="I179" i="52" s="1"/>
  <c r="H127" i="52"/>
  <c r="H179" i="52" s="1"/>
  <c r="G127" i="52"/>
  <c r="G179" i="52" s="1"/>
  <c r="F127" i="52"/>
  <c r="F179" i="52" s="1"/>
  <c r="E127" i="52"/>
  <c r="E179" i="52" s="1"/>
  <c r="D127" i="52"/>
  <c r="D179" i="52" s="1"/>
  <c r="C127" i="52"/>
  <c r="C179" i="52" s="1"/>
  <c r="AY126" i="52"/>
  <c r="AY178" i="52" s="1"/>
  <c r="AX126" i="52"/>
  <c r="AX178" i="52" s="1"/>
  <c r="AW126" i="52"/>
  <c r="AV126" i="52"/>
  <c r="AU126" i="52"/>
  <c r="AU178" i="52" s="1"/>
  <c r="AT126" i="52"/>
  <c r="AS126" i="52"/>
  <c r="AS178" i="52" s="1"/>
  <c r="AR126" i="52"/>
  <c r="AR178" i="52" s="1"/>
  <c r="AQ126" i="52"/>
  <c r="AQ178" i="52" s="1"/>
  <c r="AP126" i="52"/>
  <c r="AP178" i="52" s="1"/>
  <c r="AO126" i="52"/>
  <c r="AO178" i="52" s="1"/>
  <c r="AN126" i="52"/>
  <c r="AN178" i="52" s="1"/>
  <c r="AM126" i="52"/>
  <c r="AM178" i="52" s="1"/>
  <c r="AL126" i="52"/>
  <c r="AL178" i="52" s="1"/>
  <c r="AK126" i="52"/>
  <c r="AK178" i="52" s="1"/>
  <c r="AJ126" i="52"/>
  <c r="AJ178" i="52" s="1"/>
  <c r="AI126" i="52"/>
  <c r="AI178" i="52" s="1"/>
  <c r="AH126" i="52"/>
  <c r="AH178" i="52" s="1"/>
  <c r="AG126" i="52"/>
  <c r="AG178" i="52" s="1"/>
  <c r="AF126" i="52"/>
  <c r="AF178" i="52" s="1"/>
  <c r="AE126" i="52"/>
  <c r="AD126" i="52"/>
  <c r="AD178" i="52" s="1"/>
  <c r="AC126" i="52"/>
  <c r="AC178" i="52" s="1"/>
  <c r="AB126" i="52"/>
  <c r="AA126" i="52"/>
  <c r="Z126" i="52"/>
  <c r="Z178" i="52" s="1"/>
  <c r="Y126" i="52"/>
  <c r="Y178" i="52" s="1"/>
  <c r="X126" i="52"/>
  <c r="X178" i="52" s="1"/>
  <c r="W126" i="52"/>
  <c r="W178" i="52" s="1"/>
  <c r="V126" i="52"/>
  <c r="V178" i="52" s="1"/>
  <c r="U126" i="52"/>
  <c r="U178" i="52" s="1"/>
  <c r="T126" i="52"/>
  <c r="T178" i="52" s="1"/>
  <c r="S126" i="52"/>
  <c r="S178" i="52" s="1"/>
  <c r="R126" i="52"/>
  <c r="R178" i="52" s="1"/>
  <c r="Q126" i="52"/>
  <c r="P126" i="52"/>
  <c r="P178" i="52" s="1"/>
  <c r="O126" i="52"/>
  <c r="O178" i="52" s="1"/>
  <c r="N126" i="52"/>
  <c r="N178" i="52" s="1"/>
  <c r="M126" i="52"/>
  <c r="L126" i="52"/>
  <c r="L178" i="52" s="1"/>
  <c r="K126" i="52"/>
  <c r="K178" i="52" s="1"/>
  <c r="J126" i="52"/>
  <c r="I126" i="52"/>
  <c r="I178" i="52" s="1"/>
  <c r="H126" i="52"/>
  <c r="H178" i="52" s="1"/>
  <c r="G126" i="52"/>
  <c r="G178" i="52" s="1"/>
  <c r="F126" i="52"/>
  <c r="F178" i="52" s="1"/>
  <c r="E126" i="52"/>
  <c r="E178" i="52" s="1"/>
  <c r="D126" i="52"/>
  <c r="D178" i="52" s="1"/>
  <c r="C126" i="52"/>
  <c r="C178" i="52" s="1"/>
  <c r="AY125" i="52"/>
  <c r="AY177" i="52" s="1"/>
  <c r="AX125" i="52"/>
  <c r="AX177" i="52" s="1"/>
  <c r="AW125" i="52"/>
  <c r="AV125" i="52"/>
  <c r="AV177" i="52" s="1"/>
  <c r="AU125" i="52"/>
  <c r="AU177" i="52" s="1"/>
  <c r="AT125" i="52"/>
  <c r="AT177" i="52" s="1"/>
  <c r="AS125" i="52"/>
  <c r="AS177" i="52" s="1"/>
  <c r="AR125" i="52"/>
  <c r="AR177" i="52" s="1"/>
  <c r="AQ125" i="52"/>
  <c r="AP125" i="52"/>
  <c r="AO125" i="52"/>
  <c r="AO177" i="52" s="1"/>
  <c r="AN125" i="52"/>
  <c r="AN177" i="52" s="1"/>
  <c r="AM125" i="52"/>
  <c r="AM177" i="52" s="1"/>
  <c r="AL125" i="52"/>
  <c r="AL177" i="52" s="1"/>
  <c r="AK125" i="52"/>
  <c r="AK177" i="52" s="1"/>
  <c r="AJ125" i="52"/>
  <c r="AJ177" i="52" s="1"/>
  <c r="AI125" i="52"/>
  <c r="AI177" i="52" s="1"/>
  <c r="AH125" i="52"/>
  <c r="AH177" i="52" s="1"/>
  <c r="AG125" i="52"/>
  <c r="AG177" i="52" s="1"/>
  <c r="AF125" i="52"/>
  <c r="AF177" i="52" s="1"/>
  <c r="AE125" i="52"/>
  <c r="AE177" i="52" s="1"/>
  <c r="AD125" i="52"/>
  <c r="AD177" i="52" s="1"/>
  <c r="AC125" i="52"/>
  <c r="AC177" i="52" s="1"/>
  <c r="AB125" i="52"/>
  <c r="AB177" i="52" s="1"/>
  <c r="AA125" i="52"/>
  <c r="AA177" i="52" s="1"/>
  <c r="Z125" i="52"/>
  <c r="Z177" i="52" s="1"/>
  <c r="Y125" i="52"/>
  <c r="X125" i="52"/>
  <c r="X177" i="52" s="1"/>
  <c r="W125" i="52"/>
  <c r="W177" i="52" s="1"/>
  <c r="V125" i="52"/>
  <c r="V177" i="52" s="1"/>
  <c r="U125" i="52"/>
  <c r="U177" i="52" s="1"/>
  <c r="T125" i="52"/>
  <c r="S125" i="52"/>
  <c r="S177" i="52" s="1"/>
  <c r="R125" i="52"/>
  <c r="R177" i="52" s="1"/>
  <c r="Q125" i="52"/>
  <c r="Q177" i="52" s="1"/>
  <c r="P125" i="52"/>
  <c r="P177" i="52" s="1"/>
  <c r="O125" i="52"/>
  <c r="O177" i="52" s="1"/>
  <c r="N125" i="52"/>
  <c r="N177" i="52" s="1"/>
  <c r="M125" i="52"/>
  <c r="M177" i="52" s="1"/>
  <c r="L125" i="52"/>
  <c r="L177" i="52" s="1"/>
  <c r="K125" i="52"/>
  <c r="K177" i="52" s="1"/>
  <c r="J125" i="52"/>
  <c r="J177" i="52" s="1"/>
  <c r="I125" i="52"/>
  <c r="I177" i="52" s="1"/>
  <c r="H125" i="52"/>
  <c r="H177" i="52" s="1"/>
  <c r="G125" i="52"/>
  <c r="G177" i="52" s="1"/>
  <c r="F125" i="52"/>
  <c r="E125" i="52"/>
  <c r="E177" i="52" s="1"/>
  <c r="D125" i="52"/>
  <c r="D177" i="52" s="1"/>
  <c r="C125" i="52"/>
  <c r="C177" i="52" s="1"/>
  <c r="AY124" i="52"/>
  <c r="AY176" i="52" s="1"/>
  <c r="AX124" i="52"/>
  <c r="AX176" i="52" s="1"/>
  <c r="AW124" i="52"/>
  <c r="AW176" i="52" s="1"/>
  <c r="AV124" i="52"/>
  <c r="AV176" i="52" s="1"/>
  <c r="AU124" i="52"/>
  <c r="AU176" i="52" s="1"/>
  <c r="AT124" i="52"/>
  <c r="AT176" i="52" s="1"/>
  <c r="AS124" i="52"/>
  <c r="AS176" i="52" s="1"/>
  <c r="AR124" i="52"/>
  <c r="AR176" i="52" s="1"/>
  <c r="AQ124" i="52"/>
  <c r="AP124" i="52"/>
  <c r="AP176" i="52" s="1"/>
  <c r="AO124" i="52"/>
  <c r="AO176" i="52" s="1"/>
  <c r="AN124" i="52"/>
  <c r="AN176" i="52" s="1"/>
  <c r="AM124" i="52"/>
  <c r="AM176" i="52" s="1"/>
  <c r="AL124" i="52"/>
  <c r="AL176" i="52" s="1"/>
  <c r="AK124" i="52"/>
  <c r="AK176" i="52" s="1"/>
  <c r="AJ124" i="52"/>
  <c r="AI124" i="52"/>
  <c r="AH124" i="52"/>
  <c r="AG124" i="52"/>
  <c r="AF124" i="52"/>
  <c r="AF176" i="52" s="1"/>
  <c r="AE124" i="52"/>
  <c r="AE176" i="52" s="1"/>
  <c r="AD124" i="52"/>
  <c r="AD176" i="52" s="1"/>
  <c r="AC124" i="52"/>
  <c r="AC176" i="52" s="1"/>
  <c r="AB124" i="52"/>
  <c r="AB176" i="52" s="1"/>
  <c r="AA124" i="52"/>
  <c r="AA176" i="52" s="1"/>
  <c r="Z124" i="52"/>
  <c r="Z176" i="52" s="1"/>
  <c r="Y124" i="52"/>
  <c r="Y176" i="52" s="1"/>
  <c r="X124" i="52"/>
  <c r="X176" i="52" s="1"/>
  <c r="W124" i="52"/>
  <c r="W176" i="52" s="1"/>
  <c r="V124" i="52"/>
  <c r="U124" i="52"/>
  <c r="U176" i="52" s="1"/>
  <c r="T124" i="52"/>
  <c r="T176" i="52" s="1"/>
  <c r="S124" i="52"/>
  <c r="S176" i="52" s="1"/>
  <c r="R124" i="52"/>
  <c r="R176" i="52" s="1"/>
  <c r="Q124" i="52"/>
  <c r="Q176" i="52" s="1"/>
  <c r="P124" i="52"/>
  <c r="P176" i="52" s="1"/>
  <c r="O124" i="52"/>
  <c r="N124" i="52"/>
  <c r="N176" i="52" s="1"/>
  <c r="M124" i="52"/>
  <c r="L124" i="52"/>
  <c r="L176" i="52" s="1"/>
  <c r="K124" i="52"/>
  <c r="K176" i="52" s="1"/>
  <c r="J124" i="52"/>
  <c r="J176" i="52" s="1"/>
  <c r="I124" i="52"/>
  <c r="I176" i="52" s="1"/>
  <c r="H124" i="52"/>
  <c r="H176" i="52" s="1"/>
  <c r="G124" i="52"/>
  <c r="G176" i="52" s="1"/>
  <c r="F124" i="52"/>
  <c r="F176" i="52" s="1"/>
  <c r="E124" i="52"/>
  <c r="E176" i="52" s="1"/>
  <c r="D124" i="52"/>
  <c r="C124" i="52"/>
  <c r="C176" i="52" s="1"/>
  <c r="AY123" i="52"/>
  <c r="AY175" i="52" s="1"/>
  <c r="AX123" i="52"/>
  <c r="AW123" i="52"/>
  <c r="AV123" i="52"/>
  <c r="AU123" i="52"/>
  <c r="AU175" i="52" s="1"/>
  <c r="AT123" i="52"/>
  <c r="AT175" i="52" s="1"/>
  <c r="AS123" i="52"/>
  <c r="AS175" i="52" s="1"/>
  <c r="AR123" i="52"/>
  <c r="AR175" i="52" s="1"/>
  <c r="AQ123" i="52"/>
  <c r="AQ175" i="52" s="1"/>
  <c r="AP123" i="52"/>
  <c r="AP175" i="52" s="1"/>
  <c r="AO123" i="52"/>
  <c r="AO175" i="52" s="1"/>
  <c r="AN123" i="52"/>
  <c r="AN175" i="52" s="1"/>
  <c r="AM123" i="52"/>
  <c r="AM175" i="52" s="1"/>
  <c r="AL123" i="52"/>
  <c r="AL175" i="52" s="1"/>
  <c r="AK123" i="52"/>
  <c r="AK175" i="52" s="1"/>
  <c r="AJ123" i="52"/>
  <c r="AI123" i="52"/>
  <c r="AI175" i="52" s="1"/>
  <c r="AH123" i="52"/>
  <c r="AH175" i="52" s="1"/>
  <c r="AG123" i="52"/>
  <c r="AG175" i="52" s="1"/>
  <c r="AF123" i="52"/>
  <c r="AF175" i="52" s="1"/>
  <c r="AE123" i="52"/>
  <c r="AE175" i="52" s="1"/>
  <c r="AD123" i="52"/>
  <c r="AD175" i="52" s="1"/>
  <c r="AC123" i="52"/>
  <c r="AC175" i="52" s="1"/>
  <c r="AB123" i="52"/>
  <c r="AA123" i="52"/>
  <c r="AA175" i="52" s="1"/>
  <c r="Z123" i="52"/>
  <c r="Y123" i="52"/>
  <c r="Y175" i="52" s="1"/>
  <c r="X123" i="52"/>
  <c r="X175" i="52" s="1"/>
  <c r="W123" i="52"/>
  <c r="W175" i="52" s="1"/>
  <c r="V123" i="52"/>
  <c r="V175" i="52" s="1"/>
  <c r="U123" i="52"/>
  <c r="U175" i="52" s="1"/>
  <c r="T123" i="52"/>
  <c r="T175" i="52" s="1"/>
  <c r="S123" i="52"/>
  <c r="S175" i="52" s="1"/>
  <c r="R123" i="52"/>
  <c r="R175" i="52" s="1"/>
  <c r="Q123" i="52"/>
  <c r="Q175" i="52" s="1"/>
  <c r="P123" i="52"/>
  <c r="P175" i="52" s="1"/>
  <c r="O123" i="52"/>
  <c r="O175" i="52" s="1"/>
  <c r="N123" i="52"/>
  <c r="N175" i="52" s="1"/>
  <c r="M123" i="52"/>
  <c r="M175" i="52" s="1"/>
  <c r="L123" i="52"/>
  <c r="K123" i="52"/>
  <c r="K175" i="52" s="1"/>
  <c r="J123" i="52"/>
  <c r="J175" i="52" s="1"/>
  <c r="I123" i="52"/>
  <c r="I175" i="52" s="1"/>
  <c r="H123" i="52"/>
  <c r="H175" i="52" s="1"/>
  <c r="G123" i="52"/>
  <c r="F123" i="52"/>
  <c r="F175" i="52" s="1"/>
  <c r="E123" i="52"/>
  <c r="E175" i="52" s="1"/>
  <c r="D123" i="52"/>
  <c r="D175" i="52" s="1"/>
  <c r="C123" i="52"/>
  <c r="C175" i="52" s="1"/>
  <c r="AY122" i="52"/>
  <c r="AY174" i="52" s="1"/>
  <c r="AX122" i="52"/>
  <c r="AX174" i="52" s="1"/>
  <c r="AW122" i="52"/>
  <c r="AW174" i="52" s="1"/>
  <c r="AV122" i="52"/>
  <c r="AV174" i="52" s="1"/>
  <c r="AU122" i="52"/>
  <c r="AU174" i="52" s="1"/>
  <c r="AT122" i="52"/>
  <c r="AT174" i="52" s="1"/>
  <c r="AS122" i="52"/>
  <c r="AS174" i="52" s="1"/>
  <c r="AR122" i="52"/>
  <c r="AR174" i="52" s="1"/>
  <c r="AQ122" i="52"/>
  <c r="AP122" i="52"/>
  <c r="AP174" i="52" s="1"/>
  <c r="AO122" i="52"/>
  <c r="AN122" i="52"/>
  <c r="AN174" i="52" s="1"/>
  <c r="AM122" i="52"/>
  <c r="AM174" i="52" s="1"/>
  <c r="AL122" i="52"/>
  <c r="AK122" i="52"/>
  <c r="AK174" i="52" s="1"/>
  <c r="AJ122" i="52"/>
  <c r="AJ174" i="52" s="1"/>
  <c r="AI122" i="52"/>
  <c r="AI174" i="52" s="1"/>
  <c r="AH122" i="52"/>
  <c r="AH174" i="52" s="1"/>
  <c r="AG122" i="52"/>
  <c r="AG174" i="52" s="1"/>
  <c r="AF122" i="52"/>
  <c r="AF174" i="52" s="1"/>
  <c r="AE122" i="52"/>
  <c r="AE174" i="52" s="1"/>
  <c r="AD122" i="52"/>
  <c r="AD174" i="52" s="1"/>
  <c r="AC122" i="52"/>
  <c r="AB122" i="52"/>
  <c r="AB174" i="52" s="1"/>
  <c r="AA122" i="52"/>
  <c r="AA174" i="52" s="1"/>
  <c r="Z122" i="52"/>
  <c r="Z174" i="52" s="1"/>
  <c r="Y122" i="52"/>
  <c r="Y174" i="52" s="1"/>
  <c r="X122" i="52"/>
  <c r="X174" i="52" s="1"/>
  <c r="W122" i="52"/>
  <c r="W174" i="52" s="1"/>
  <c r="V122" i="52"/>
  <c r="U122" i="52"/>
  <c r="T122" i="52"/>
  <c r="T174" i="52" s="1"/>
  <c r="S122" i="52"/>
  <c r="S174" i="52" s="1"/>
  <c r="R122" i="52"/>
  <c r="R174" i="52" s="1"/>
  <c r="Q122" i="52"/>
  <c r="Q174" i="52" s="1"/>
  <c r="P122" i="52"/>
  <c r="P174" i="52" s="1"/>
  <c r="O122" i="52"/>
  <c r="O174" i="52" s="1"/>
  <c r="N122" i="52"/>
  <c r="N174" i="52" s="1"/>
  <c r="M122" i="52"/>
  <c r="M174" i="52" s="1"/>
  <c r="L122" i="52"/>
  <c r="L174" i="52" s="1"/>
  <c r="K122" i="52"/>
  <c r="K174" i="52" s="1"/>
  <c r="J122" i="52"/>
  <c r="J174" i="52" s="1"/>
  <c r="I122" i="52"/>
  <c r="I174" i="52" s="1"/>
  <c r="H122" i="52"/>
  <c r="H174" i="52" s="1"/>
  <c r="G122" i="52"/>
  <c r="G174" i="52" s="1"/>
  <c r="F122" i="52"/>
  <c r="F174" i="52" s="1"/>
  <c r="E122" i="52"/>
  <c r="D122" i="52"/>
  <c r="C122" i="52"/>
  <c r="C174" i="52" s="1"/>
  <c r="AY121" i="52"/>
  <c r="AY173" i="52" s="1"/>
  <c r="AX121" i="52"/>
  <c r="AX173" i="52" s="1"/>
  <c r="AW121" i="52"/>
  <c r="AW173" i="52" s="1"/>
  <c r="AV121" i="52"/>
  <c r="AV173" i="52" s="1"/>
  <c r="AU121" i="52"/>
  <c r="AU173" i="52" s="1"/>
  <c r="AT121" i="52"/>
  <c r="AT173" i="52" s="1"/>
  <c r="AS121" i="52"/>
  <c r="AS173" i="52" s="1"/>
  <c r="AR121" i="52"/>
  <c r="AR173" i="52" s="1"/>
  <c r="AQ121" i="52"/>
  <c r="AQ173" i="52" s="1"/>
  <c r="AP121" i="52"/>
  <c r="AO121" i="52"/>
  <c r="AO173" i="52" s="1"/>
  <c r="AN121" i="52"/>
  <c r="AN173" i="52" s="1"/>
  <c r="AM121" i="52"/>
  <c r="AM173" i="52" s="1"/>
  <c r="AL121" i="52"/>
  <c r="AL173" i="52" s="1"/>
  <c r="AK121" i="52"/>
  <c r="AJ121" i="52"/>
  <c r="AJ173" i="52" s="1"/>
  <c r="AI121" i="52"/>
  <c r="AI173" i="52" s="1"/>
  <c r="AH121" i="52"/>
  <c r="AH173" i="52" s="1"/>
  <c r="AG121" i="52"/>
  <c r="AG173" i="52" s="1"/>
  <c r="AF121" i="52"/>
  <c r="AF173" i="52" s="1"/>
  <c r="AE121" i="52"/>
  <c r="AD121" i="52"/>
  <c r="AD173" i="52" s="1"/>
  <c r="AC121" i="52"/>
  <c r="AC173" i="52" s="1"/>
  <c r="AB121" i="52"/>
  <c r="AB173" i="52" s="1"/>
  <c r="AA121" i="52"/>
  <c r="AA173" i="52" s="1"/>
  <c r="Z121" i="52"/>
  <c r="Z173" i="52" s="1"/>
  <c r="Y121" i="52"/>
  <c r="Y173" i="52" s="1"/>
  <c r="X121" i="52"/>
  <c r="X173" i="52" s="1"/>
  <c r="W121" i="52"/>
  <c r="W173" i="52" s="1"/>
  <c r="V121" i="52"/>
  <c r="U121" i="52"/>
  <c r="U173" i="52" s="1"/>
  <c r="T121" i="52"/>
  <c r="T173" i="52" s="1"/>
  <c r="S121" i="52"/>
  <c r="S173" i="52" s="1"/>
  <c r="R121" i="52"/>
  <c r="R173" i="52" s="1"/>
  <c r="Q121" i="52"/>
  <c r="Q173" i="52" s="1"/>
  <c r="P121" i="52"/>
  <c r="P173" i="52" s="1"/>
  <c r="O121" i="52"/>
  <c r="N121" i="52"/>
  <c r="N173" i="52" s="1"/>
  <c r="M121" i="52"/>
  <c r="L121" i="52"/>
  <c r="L173" i="52" s="1"/>
  <c r="K121" i="52"/>
  <c r="K173" i="52" s="1"/>
  <c r="J121" i="52"/>
  <c r="J173" i="52" s="1"/>
  <c r="I121" i="52"/>
  <c r="I173" i="52" s="1"/>
  <c r="H121" i="52"/>
  <c r="H173" i="52" s="1"/>
  <c r="G121" i="52"/>
  <c r="G173" i="52" s="1"/>
  <c r="F121" i="52"/>
  <c r="F173" i="52" s="1"/>
  <c r="E121" i="52"/>
  <c r="E173" i="52" s="1"/>
  <c r="D121" i="52"/>
  <c r="D173" i="52" s="1"/>
  <c r="C121" i="52"/>
  <c r="AY120" i="52"/>
  <c r="AY172" i="52" s="1"/>
  <c r="AX120" i="52"/>
  <c r="AX172" i="52" s="1"/>
  <c r="AW120" i="52"/>
  <c r="AW172" i="52" s="1"/>
  <c r="AV120" i="52"/>
  <c r="AV172" i="52" s="1"/>
  <c r="AU120" i="52"/>
  <c r="AU172" i="52" s="1"/>
  <c r="AT120" i="52"/>
  <c r="AS120" i="52"/>
  <c r="AR120" i="52"/>
  <c r="AR172" i="52" s="1"/>
  <c r="AQ120" i="52"/>
  <c r="AQ172" i="52" s="1"/>
  <c r="AP120" i="52"/>
  <c r="AP172" i="52" s="1"/>
  <c r="AO120" i="52"/>
  <c r="AO172" i="52" s="1"/>
  <c r="AN120" i="52"/>
  <c r="AN172" i="52" s="1"/>
  <c r="AM120" i="52"/>
  <c r="AM172" i="52" s="1"/>
  <c r="AL120" i="52"/>
  <c r="AL172" i="52" s="1"/>
  <c r="AK120" i="52"/>
  <c r="AK172" i="52" s="1"/>
  <c r="AJ120" i="52"/>
  <c r="AJ172" i="52" s="1"/>
  <c r="AI120" i="52"/>
  <c r="AH120" i="52"/>
  <c r="AH172" i="52" s="1"/>
  <c r="AG120" i="52"/>
  <c r="AG172" i="52" s="1"/>
  <c r="AF120" i="52"/>
  <c r="AF172" i="52" s="1"/>
  <c r="AE120" i="52"/>
  <c r="AE172" i="52" s="1"/>
  <c r="AD120" i="52"/>
  <c r="AC120" i="52"/>
  <c r="AC172" i="52" s="1"/>
  <c r="AB120" i="52"/>
  <c r="AA120" i="52"/>
  <c r="AA172" i="52" s="1"/>
  <c r="Z120" i="52"/>
  <c r="Z172" i="52" s="1"/>
  <c r="Y120" i="52"/>
  <c r="Y172" i="52" s="1"/>
  <c r="X120" i="52"/>
  <c r="W120" i="52"/>
  <c r="W172" i="52" s="1"/>
  <c r="V120" i="52"/>
  <c r="V172" i="52" s="1"/>
  <c r="U120" i="52"/>
  <c r="U172" i="52" s="1"/>
  <c r="T120" i="52"/>
  <c r="T172" i="52" s="1"/>
  <c r="S120" i="52"/>
  <c r="S172" i="52" s="1"/>
  <c r="R120" i="52"/>
  <c r="R172" i="52" s="1"/>
  <c r="Q120" i="52"/>
  <c r="Q172" i="52" s="1"/>
  <c r="P120" i="52"/>
  <c r="O120" i="52"/>
  <c r="O172" i="52" s="1"/>
  <c r="N120" i="52"/>
  <c r="N172" i="52" s="1"/>
  <c r="M120" i="52"/>
  <c r="M172" i="52" s="1"/>
  <c r="L120" i="52"/>
  <c r="L172" i="52" s="1"/>
  <c r="K120" i="52"/>
  <c r="K172" i="52" s="1"/>
  <c r="J120" i="52"/>
  <c r="I120" i="52"/>
  <c r="H120" i="52"/>
  <c r="H172" i="52" s="1"/>
  <c r="G120" i="52"/>
  <c r="G172" i="52" s="1"/>
  <c r="F120" i="52"/>
  <c r="F172" i="52" s="1"/>
  <c r="E120" i="52"/>
  <c r="E172" i="52" s="1"/>
  <c r="D120" i="52"/>
  <c r="D172" i="52" s="1"/>
  <c r="C120" i="52"/>
  <c r="C172" i="52" s="1"/>
  <c r="AY119" i="52"/>
  <c r="AY171" i="52" s="1"/>
  <c r="AX119" i="52"/>
  <c r="AX171" i="52" s="1"/>
  <c r="AW119" i="52"/>
  <c r="AW171" i="52" s="1"/>
  <c r="AV119" i="52"/>
  <c r="AV171" i="52" s="1"/>
  <c r="AU119" i="52"/>
  <c r="AT119" i="52"/>
  <c r="AT171" i="52" s="1"/>
  <c r="AS119" i="52"/>
  <c r="AS171" i="52" s="1"/>
  <c r="AR119" i="52"/>
  <c r="AR171" i="52" s="1"/>
  <c r="AQ119" i="52"/>
  <c r="AP119" i="52"/>
  <c r="AP171" i="52" s="1"/>
  <c r="AO119" i="52"/>
  <c r="AO171" i="52" s="1"/>
  <c r="AN119" i="52"/>
  <c r="AN171" i="52" s="1"/>
  <c r="AM119" i="52"/>
  <c r="AL119" i="52"/>
  <c r="AK119" i="52"/>
  <c r="AK171" i="52" s="1"/>
  <c r="AJ119" i="52"/>
  <c r="AJ171" i="52" s="1"/>
  <c r="AI119" i="52"/>
  <c r="AI171" i="52" s="1"/>
  <c r="AH119" i="52"/>
  <c r="AH171" i="52" s="1"/>
  <c r="AG119" i="52"/>
  <c r="AG171" i="52" s="1"/>
  <c r="AF119" i="52"/>
  <c r="AF171" i="52" s="1"/>
  <c r="AE119" i="52"/>
  <c r="AE171" i="52" s="1"/>
  <c r="AD119" i="52"/>
  <c r="AD171" i="52" s="1"/>
  <c r="AC119" i="52"/>
  <c r="AC171" i="52" s="1"/>
  <c r="AB119" i="52"/>
  <c r="AB171" i="52" s="1"/>
  <c r="AA119" i="52"/>
  <c r="AA171" i="52" s="1"/>
  <c r="Z119" i="52"/>
  <c r="Z171" i="52" s="1"/>
  <c r="Y119" i="52"/>
  <c r="Y171" i="52" s="1"/>
  <c r="X119" i="52"/>
  <c r="W119" i="52"/>
  <c r="W171" i="52" s="1"/>
  <c r="V119" i="52"/>
  <c r="V171" i="52" s="1"/>
  <c r="U119" i="52"/>
  <c r="U171" i="52" s="1"/>
  <c r="T119" i="52"/>
  <c r="T171" i="52" s="1"/>
  <c r="S119" i="52"/>
  <c r="S171" i="52" s="1"/>
  <c r="R119" i="52"/>
  <c r="R171" i="52" s="1"/>
  <c r="Q119" i="52"/>
  <c r="Q171" i="52" s="1"/>
  <c r="P119" i="52"/>
  <c r="P171" i="52" s="1"/>
  <c r="O119" i="52"/>
  <c r="O171" i="52" s="1"/>
  <c r="N119" i="52"/>
  <c r="N171" i="52" s="1"/>
  <c r="M119" i="52"/>
  <c r="M171" i="52" s="1"/>
  <c r="L119" i="52"/>
  <c r="L171" i="52" s="1"/>
  <c r="K119" i="52"/>
  <c r="K171" i="52" s="1"/>
  <c r="J119" i="52"/>
  <c r="J171" i="52" s="1"/>
  <c r="I119" i="52"/>
  <c r="I171" i="52" s="1"/>
  <c r="H119" i="52"/>
  <c r="H171" i="52" s="1"/>
  <c r="G119" i="52"/>
  <c r="G171" i="52" s="1"/>
  <c r="F119" i="52"/>
  <c r="F171" i="52" s="1"/>
  <c r="E119" i="52"/>
  <c r="E171" i="52" s="1"/>
  <c r="D119" i="52"/>
  <c r="D171" i="52" s="1"/>
  <c r="C119" i="52"/>
  <c r="C171" i="52" s="1"/>
  <c r="AY118" i="52"/>
  <c r="AX118" i="52"/>
  <c r="AX170" i="52" s="1"/>
  <c r="AW118" i="52"/>
  <c r="AW170" i="52" s="1"/>
  <c r="AV118" i="52"/>
  <c r="AV170" i="52" s="1"/>
  <c r="AU118" i="52"/>
  <c r="AU170" i="52" s="1"/>
  <c r="AT118" i="52"/>
  <c r="AT170" i="52" s="1"/>
  <c r="AS118" i="52"/>
  <c r="AS170" i="52" s="1"/>
  <c r="AR118" i="52"/>
  <c r="AR170" i="52" s="1"/>
  <c r="AQ118" i="52"/>
  <c r="AP118" i="52"/>
  <c r="AP170" i="52" s="1"/>
  <c r="AO118" i="52"/>
  <c r="AO170" i="52" s="1"/>
  <c r="AN118" i="52"/>
  <c r="AN170" i="52" s="1"/>
  <c r="AM118" i="52"/>
  <c r="AM170" i="52" s="1"/>
  <c r="AL118" i="52"/>
  <c r="AK118" i="52"/>
  <c r="AK170" i="52" s="1"/>
  <c r="AJ118" i="52"/>
  <c r="AJ170" i="52" s="1"/>
  <c r="AI118" i="52"/>
  <c r="AI170" i="52" s="1"/>
  <c r="AH118" i="52"/>
  <c r="AG118" i="52"/>
  <c r="AG170" i="52" s="1"/>
  <c r="AF118" i="52"/>
  <c r="AF170" i="52" s="1"/>
  <c r="AE118" i="52"/>
  <c r="AE170" i="52" s="1"/>
  <c r="AD118" i="52"/>
  <c r="AD170" i="52" s="1"/>
  <c r="AC118" i="52"/>
  <c r="AC170" i="52" s="1"/>
  <c r="AB118" i="52"/>
  <c r="AB170" i="52" s="1"/>
  <c r="AA118" i="52"/>
  <c r="AA170" i="52" s="1"/>
  <c r="Z118" i="52"/>
  <c r="Z170" i="52" s="1"/>
  <c r="Y118" i="52"/>
  <c r="Y170" i="52" s="1"/>
  <c r="X118" i="52"/>
  <c r="X170" i="52" s="1"/>
  <c r="W118" i="52"/>
  <c r="W170" i="52" s="1"/>
  <c r="V118" i="52"/>
  <c r="V170" i="52" s="1"/>
  <c r="U118" i="52"/>
  <c r="U170" i="52" s="1"/>
  <c r="T118" i="52"/>
  <c r="T170" i="52" s="1"/>
  <c r="S118" i="52"/>
  <c r="S170" i="52" s="1"/>
  <c r="R118" i="52"/>
  <c r="R170" i="52" s="1"/>
  <c r="Q118" i="52"/>
  <c r="P118" i="52"/>
  <c r="P170" i="52" s="1"/>
  <c r="O118" i="52"/>
  <c r="O170" i="52" s="1"/>
  <c r="N118" i="52"/>
  <c r="N170" i="52" s="1"/>
  <c r="M118" i="52"/>
  <c r="M170" i="52" s="1"/>
  <c r="L118" i="52"/>
  <c r="L170" i="52" s="1"/>
  <c r="K118" i="52"/>
  <c r="K170" i="52" s="1"/>
  <c r="J118" i="52"/>
  <c r="J170" i="52" s="1"/>
  <c r="I118" i="52"/>
  <c r="I170" i="52" s="1"/>
  <c r="H118" i="52"/>
  <c r="H170" i="52" s="1"/>
  <c r="G118" i="52"/>
  <c r="G170" i="52" s="1"/>
  <c r="F118" i="52"/>
  <c r="F170" i="52" s="1"/>
  <c r="E118" i="52"/>
  <c r="E170" i="52" s="1"/>
  <c r="D118" i="52"/>
  <c r="C118" i="52"/>
  <c r="AY117" i="52"/>
  <c r="AY169" i="52" s="1"/>
  <c r="AX117" i="52"/>
  <c r="AX169" i="52" s="1"/>
  <c r="AW117" i="52"/>
  <c r="AW169" i="52" s="1"/>
  <c r="AV117" i="52"/>
  <c r="AV169" i="52" s="1"/>
  <c r="AU117" i="52"/>
  <c r="AU169" i="52" s="1"/>
  <c r="AT117" i="52"/>
  <c r="AT169" i="52" s="1"/>
  <c r="AS117" i="52"/>
  <c r="AS169" i="52" s="1"/>
  <c r="AR117" i="52"/>
  <c r="AR169" i="52" s="1"/>
  <c r="AQ117" i="52"/>
  <c r="AQ169" i="52" s="1"/>
  <c r="AP117" i="52"/>
  <c r="AO117" i="52"/>
  <c r="AO169" i="52" s="1"/>
  <c r="AN117" i="52"/>
  <c r="AN169" i="52" s="1"/>
  <c r="AM117" i="52"/>
  <c r="AM169" i="52" s="1"/>
  <c r="AL117" i="52"/>
  <c r="AL169" i="52" s="1"/>
  <c r="AK117" i="52"/>
  <c r="AJ117" i="52"/>
  <c r="AJ169" i="52" s="1"/>
  <c r="AI117" i="52"/>
  <c r="AI169" i="52" s="1"/>
  <c r="AH117" i="52"/>
  <c r="AH169" i="52" s="1"/>
  <c r="AG117" i="52"/>
  <c r="AF117" i="52"/>
  <c r="AE117" i="52"/>
  <c r="AE169" i="52" s="1"/>
  <c r="AD117" i="52"/>
  <c r="AD169" i="52" s="1"/>
  <c r="AC117" i="52"/>
  <c r="AC169" i="52" s="1"/>
  <c r="AB117" i="52"/>
  <c r="AB169" i="52" s="1"/>
  <c r="AA117" i="52"/>
  <c r="AA169" i="52" s="1"/>
  <c r="Z117" i="52"/>
  <c r="Z169" i="52" s="1"/>
  <c r="Y117" i="52"/>
  <c r="X117" i="52"/>
  <c r="X169" i="52" s="1"/>
  <c r="W117" i="52"/>
  <c r="W169" i="52" s="1"/>
  <c r="V117" i="52"/>
  <c r="V169" i="52" s="1"/>
  <c r="U117" i="52"/>
  <c r="U169" i="52" s="1"/>
  <c r="T117" i="52"/>
  <c r="T169" i="52" s="1"/>
  <c r="S117" i="52"/>
  <c r="R117" i="52"/>
  <c r="Q117" i="52"/>
  <c r="Q169" i="52" s="1"/>
  <c r="P117" i="52"/>
  <c r="P169" i="52" s="1"/>
  <c r="O117" i="52"/>
  <c r="O169" i="52" s="1"/>
  <c r="N117" i="52"/>
  <c r="N169" i="52" s="1"/>
  <c r="M117" i="52"/>
  <c r="M169" i="52" s="1"/>
  <c r="L117" i="52"/>
  <c r="L169" i="52" s="1"/>
  <c r="K117" i="52"/>
  <c r="K169" i="52" s="1"/>
  <c r="J117" i="52"/>
  <c r="J169" i="52" s="1"/>
  <c r="I117" i="52"/>
  <c r="I169" i="52" s="1"/>
  <c r="H117" i="52"/>
  <c r="G117" i="52"/>
  <c r="G169" i="52" s="1"/>
  <c r="F117" i="52"/>
  <c r="F169" i="52" s="1"/>
  <c r="E117" i="52"/>
  <c r="E169" i="52" s="1"/>
  <c r="D117" i="52"/>
  <c r="D169" i="52" s="1"/>
  <c r="C117" i="52"/>
  <c r="C169" i="52" s="1"/>
  <c r="AY116" i="52"/>
  <c r="AY168" i="52" s="1"/>
  <c r="AX116" i="52"/>
  <c r="AX168" i="52" s="1"/>
  <c r="AW116" i="52"/>
  <c r="AV116" i="52"/>
  <c r="AV168" i="52" s="1"/>
  <c r="AU116" i="52"/>
  <c r="AU168" i="52" s="1"/>
  <c r="AT116" i="52"/>
  <c r="AT168" i="52" s="1"/>
  <c r="AS116" i="52"/>
  <c r="AS168" i="52" s="1"/>
  <c r="AR116" i="52"/>
  <c r="AR168" i="52" s="1"/>
  <c r="AQ116" i="52"/>
  <c r="AQ168" i="52" s="1"/>
  <c r="AP116" i="52"/>
  <c r="AP168" i="52" s="1"/>
  <c r="AO116" i="52"/>
  <c r="AO168" i="52" s="1"/>
  <c r="AN116" i="52"/>
  <c r="AM116" i="52"/>
  <c r="AM168" i="52" s="1"/>
  <c r="AL116" i="52"/>
  <c r="AL168" i="52" s="1"/>
  <c r="AK116" i="52"/>
  <c r="AK168" i="52" s="1"/>
  <c r="AJ116" i="52"/>
  <c r="AJ168" i="52" s="1"/>
  <c r="AI116" i="52"/>
  <c r="AH116" i="52"/>
  <c r="AG116" i="52"/>
  <c r="AF116" i="52"/>
  <c r="AF168" i="52" s="1"/>
  <c r="AE116" i="52"/>
  <c r="AE168" i="52" s="1"/>
  <c r="AD116" i="52"/>
  <c r="AD168" i="52" s="1"/>
  <c r="AC116" i="52"/>
  <c r="AC168" i="52" s="1"/>
  <c r="AB116" i="52"/>
  <c r="AB168" i="52" s="1"/>
  <c r="AA116" i="52"/>
  <c r="AA168" i="52" s="1"/>
  <c r="Z116" i="52"/>
  <c r="Z168" i="52" s="1"/>
  <c r="Y116" i="52"/>
  <c r="Y168" i="52" s="1"/>
  <c r="X116" i="52"/>
  <c r="X168" i="52" s="1"/>
  <c r="W116" i="52"/>
  <c r="V116" i="52"/>
  <c r="V168" i="52" s="1"/>
  <c r="U116" i="52"/>
  <c r="U168" i="52" s="1"/>
  <c r="T116" i="52"/>
  <c r="S116" i="52"/>
  <c r="R116" i="52"/>
  <c r="R168" i="52" s="1"/>
  <c r="Q116" i="52"/>
  <c r="Q168" i="52" s="1"/>
  <c r="P116" i="52"/>
  <c r="O116" i="52"/>
  <c r="O168" i="52" s="1"/>
  <c r="N116" i="52"/>
  <c r="N168" i="52" s="1"/>
  <c r="M116" i="52"/>
  <c r="M168" i="52" s="1"/>
  <c r="L116" i="52"/>
  <c r="L168" i="52" s="1"/>
  <c r="K116" i="52"/>
  <c r="K168" i="52" s="1"/>
  <c r="J116" i="52"/>
  <c r="J168" i="52" s="1"/>
  <c r="I116" i="52"/>
  <c r="I168" i="52" s="1"/>
  <c r="H116" i="52"/>
  <c r="H168" i="52" s="1"/>
  <c r="G116" i="52"/>
  <c r="G168" i="52" s="1"/>
  <c r="F116" i="52"/>
  <c r="F168" i="52" s="1"/>
  <c r="E116" i="52"/>
  <c r="E168" i="52" s="1"/>
  <c r="D116" i="52"/>
  <c r="D168" i="52" s="1"/>
  <c r="C116" i="52"/>
  <c r="AY115" i="52"/>
  <c r="AY167" i="52" s="1"/>
  <c r="AX115" i="52"/>
  <c r="AX167" i="52" s="1"/>
  <c r="AW115" i="52"/>
  <c r="AV115" i="52"/>
  <c r="AU115" i="52"/>
  <c r="AU167" i="52" s="1"/>
  <c r="AT115" i="52"/>
  <c r="AT167" i="52" s="1"/>
  <c r="AS115" i="52"/>
  <c r="AS167" i="52" s="1"/>
  <c r="AR115" i="52"/>
  <c r="AR167" i="52" s="1"/>
  <c r="AQ115" i="52"/>
  <c r="AQ167" i="52" s="1"/>
  <c r="AP115" i="52"/>
  <c r="AP167" i="52" s="1"/>
  <c r="AO115" i="52"/>
  <c r="AO167" i="52" s="1"/>
  <c r="AN115" i="52"/>
  <c r="AM115" i="52"/>
  <c r="AM167" i="52" s="1"/>
  <c r="AL115" i="52"/>
  <c r="AL167" i="52" s="1"/>
  <c r="AK115" i="52"/>
  <c r="AK167" i="52" s="1"/>
  <c r="AJ115" i="52"/>
  <c r="AJ167" i="52" s="1"/>
  <c r="AI115" i="52"/>
  <c r="AI167" i="52" s="1"/>
  <c r="AH115" i="52"/>
  <c r="AH167" i="52" s="1"/>
  <c r="AG115" i="52"/>
  <c r="AG167" i="52" s="1"/>
  <c r="AF115" i="52"/>
  <c r="AF167" i="52" s="1"/>
  <c r="AE115" i="52"/>
  <c r="AD115" i="52"/>
  <c r="AD167" i="52" s="1"/>
  <c r="AC115" i="52"/>
  <c r="AC167" i="52" s="1"/>
  <c r="AB115" i="52"/>
  <c r="AB167" i="52" s="1"/>
  <c r="AA115" i="52"/>
  <c r="AA167" i="52" s="1"/>
  <c r="Z115" i="52"/>
  <c r="Y115" i="52"/>
  <c r="Y167" i="52" s="1"/>
  <c r="X115" i="52"/>
  <c r="W115" i="52"/>
  <c r="W167" i="52" s="1"/>
  <c r="V115" i="52"/>
  <c r="V167" i="52" s="1"/>
  <c r="U115" i="52"/>
  <c r="U167" i="52" s="1"/>
  <c r="T115" i="52"/>
  <c r="T167" i="52" s="1"/>
  <c r="S115" i="52"/>
  <c r="S167" i="52" s="1"/>
  <c r="R115" i="52"/>
  <c r="R167" i="52" s="1"/>
  <c r="Q115" i="52"/>
  <c r="Q167" i="52" s="1"/>
  <c r="P115" i="52"/>
  <c r="O115" i="52"/>
  <c r="N115" i="52"/>
  <c r="M115" i="52"/>
  <c r="M167" i="52" s="1"/>
  <c r="L115" i="52"/>
  <c r="L167" i="52" s="1"/>
  <c r="K115" i="52"/>
  <c r="K167" i="52" s="1"/>
  <c r="J115" i="52"/>
  <c r="J167" i="52" s="1"/>
  <c r="I115" i="52"/>
  <c r="I167" i="52" s="1"/>
  <c r="H115" i="52"/>
  <c r="H167" i="52" s="1"/>
  <c r="G115" i="52"/>
  <c r="G167" i="52" s="1"/>
  <c r="F115" i="52"/>
  <c r="F167" i="52" s="1"/>
  <c r="E115" i="52"/>
  <c r="E167" i="52" s="1"/>
  <c r="D115" i="52"/>
  <c r="D167" i="52" s="1"/>
  <c r="C115" i="52"/>
  <c r="C167" i="52" s="1"/>
  <c r="AY114" i="52"/>
  <c r="AX114" i="52"/>
  <c r="AX166" i="52" s="1"/>
  <c r="AW114" i="52"/>
  <c r="AV114" i="52"/>
  <c r="AV166" i="52" s="1"/>
  <c r="AU114" i="52"/>
  <c r="AU166" i="52" s="1"/>
  <c r="AT114" i="52"/>
  <c r="AT166" i="52" s="1"/>
  <c r="AS114" i="52"/>
  <c r="AS166" i="52" s="1"/>
  <c r="AR114" i="52"/>
  <c r="AR166" i="52" s="1"/>
  <c r="AQ114" i="52"/>
  <c r="AQ166" i="52" s="1"/>
  <c r="AP114" i="52"/>
  <c r="AP166" i="52" s="1"/>
  <c r="AO114" i="52"/>
  <c r="AN114" i="52"/>
  <c r="AN166" i="52" s="1"/>
  <c r="AM114" i="52"/>
  <c r="AL114" i="52"/>
  <c r="AL166" i="52" s="1"/>
  <c r="AK114" i="52"/>
  <c r="AK166" i="52" s="1"/>
  <c r="AJ114" i="52"/>
  <c r="AJ166" i="52" s="1"/>
  <c r="AI114" i="52"/>
  <c r="AI166" i="52" s="1"/>
  <c r="AH114" i="52"/>
  <c r="AG114" i="52"/>
  <c r="AF114" i="52"/>
  <c r="AF166" i="52" s="1"/>
  <c r="AE114" i="52"/>
  <c r="AE166" i="52" s="1"/>
  <c r="AD114" i="52"/>
  <c r="AD166" i="52" s="1"/>
  <c r="AC114" i="52"/>
  <c r="AC166" i="52" s="1"/>
  <c r="AB114" i="52"/>
  <c r="AB166" i="52" s="1"/>
  <c r="AA114" i="52"/>
  <c r="AA166" i="52" s="1"/>
  <c r="Z114" i="52"/>
  <c r="Z166" i="52" s="1"/>
  <c r="Y114" i="52"/>
  <c r="Y166" i="52" s="1"/>
  <c r="X114" i="52"/>
  <c r="X166" i="52" s="1"/>
  <c r="W114" i="52"/>
  <c r="W166" i="52" s="1"/>
  <c r="V114" i="52"/>
  <c r="U114" i="52"/>
  <c r="U166" i="52" s="1"/>
  <c r="T114" i="52"/>
  <c r="T166" i="52" s="1"/>
  <c r="S114" i="52"/>
  <c r="S166" i="52" s="1"/>
  <c r="R114" i="52"/>
  <c r="R166" i="52" s="1"/>
  <c r="Q114" i="52"/>
  <c r="P114" i="52"/>
  <c r="P166" i="52" s="1"/>
  <c r="O114" i="52"/>
  <c r="O166" i="52" s="1"/>
  <c r="N114" i="52"/>
  <c r="N166" i="52" s="1"/>
  <c r="M114" i="52"/>
  <c r="M166" i="52" s="1"/>
  <c r="L114" i="52"/>
  <c r="L166" i="52" s="1"/>
  <c r="K114" i="52"/>
  <c r="K166" i="52" s="1"/>
  <c r="J114" i="52"/>
  <c r="J166" i="52" s="1"/>
  <c r="I114" i="52"/>
  <c r="I166" i="52" s="1"/>
  <c r="H114" i="52"/>
  <c r="H166" i="52" s="1"/>
  <c r="G114" i="52"/>
  <c r="G166" i="52" s="1"/>
  <c r="F114" i="52"/>
  <c r="F166" i="52" s="1"/>
  <c r="E114" i="52"/>
  <c r="D114" i="52"/>
  <c r="D166" i="52" s="1"/>
  <c r="C114" i="52"/>
  <c r="C166" i="52" s="1"/>
  <c r="AY113" i="52"/>
  <c r="AX113" i="52"/>
  <c r="AX165" i="52" s="1"/>
  <c r="AW113" i="52"/>
  <c r="AV113" i="52"/>
  <c r="AV165" i="52" s="1"/>
  <c r="AU113" i="52"/>
  <c r="AU165" i="52" s="1"/>
  <c r="AT113" i="52"/>
  <c r="AT165" i="52" s="1"/>
  <c r="AS113" i="52"/>
  <c r="AS165" i="52" s="1"/>
  <c r="AR113" i="52"/>
  <c r="AR165" i="52" s="1"/>
  <c r="AQ113" i="52"/>
  <c r="AQ165" i="52" s="1"/>
  <c r="AP113" i="52"/>
  <c r="AP165" i="52" s="1"/>
  <c r="AO113" i="52"/>
  <c r="AN113" i="52"/>
  <c r="AN165" i="52" s="1"/>
  <c r="AM113" i="52"/>
  <c r="AM165" i="52" s="1"/>
  <c r="AL113" i="52"/>
  <c r="AL165" i="52" s="1"/>
  <c r="AK113" i="52"/>
  <c r="AK165" i="52" s="1"/>
  <c r="AJ113" i="52"/>
  <c r="AJ165" i="52" s="1"/>
  <c r="AI113" i="52"/>
  <c r="AI165" i="52" s="1"/>
  <c r="AH113" i="52"/>
  <c r="AH165" i="52" s="1"/>
  <c r="AG113" i="52"/>
  <c r="AF113" i="52"/>
  <c r="AF165" i="52" s="1"/>
  <c r="AE113" i="52"/>
  <c r="AE165" i="52" s="1"/>
  <c r="AD113" i="52"/>
  <c r="AD165" i="52" s="1"/>
  <c r="AC113" i="52"/>
  <c r="AC165" i="52" s="1"/>
  <c r="AB113" i="52"/>
  <c r="AB165" i="52" s="1"/>
  <c r="AA113" i="52"/>
  <c r="AA165" i="52" s="1"/>
  <c r="Z113" i="52"/>
  <c r="Z165" i="52" s="1"/>
  <c r="Y113" i="52"/>
  <c r="X113" i="52"/>
  <c r="X165" i="52" s="1"/>
  <c r="W113" i="52"/>
  <c r="W165" i="52" s="1"/>
  <c r="V113" i="52"/>
  <c r="V165" i="52" s="1"/>
  <c r="U113" i="52"/>
  <c r="T113" i="52"/>
  <c r="S113" i="52"/>
  <c r="R113" i="52"/>
  <c r="R165" i="52" s="1"/>
  <c r="Q113" i="52"/>
  <c r="Q165" i="52" s="1"/>
  <c r="P113" i="52"/>
  <c r="P165" i="52" s="1"/>
  <c r="O113" i="52"/>
  <c r="O165" i="52" s="1"/>
  <c r="N113" i="52"/>
  <c r="N165" i="52" s="1"/>
  <c r="M113" i="52"/>
  <c r="M165" i="52" s="1"/>
  <c r="L113" i="52"/>
  <c r="L165" i="52" s="1"/>
  <c r="K113" i="52"/>
  <c r="J113" i="52"/>
  <c r="J165" i="52" s="1"/>
  <c r="I113" i="52"/>
  <c r="I165" i="52" s="1"/>
  <c r="H113" i="52"/>
  <c r="G113" i="52"/>
  <c r="F113" i="52"/>
  <c r="E113" i="52"/>
  <c r="E165" i="52" s="1"/>
  <c r="D113" i="52"/>
  <c r="D165" i="52" s="1"/>
  <c r="C113" i="52"/>
  <c r="C165" i="52" s="1"/>
  <c r="B113" i="52"/>
  <c r="B114" i="52" s="1"/>
  <c r="B115" i="52" s="1"/>
  <c r="B116" i="52" s="1"/>
  <c r="B117" i="52" s="1"/>
  <c r="B118" i="52" s="1"/>
  <c r="B119" i="52" s="1"/>
  <c r="B120" i="52" s="1"/>
  <c r="B121" i="52" s="1"/>
  <c r="B122" i="52" s="1"/>
  <c r="B123" i="52" s="1"/>
  <c r="B124" i="52" s="1"/>
  <c r="B125" i="52" s="1"/>
  <c r="B126" i="52" s="1"/>
  <c r="B127" i="52" s="1"/>
  <c r="B128" i="52" s="1"/>
  <c r="B129" i="52" s="1"/>
  <c r="B130" i="52" s="1"/>
  <c r="B131" i="52" s="1"/>
  <c r="B132" i="52" s="1"/>
  <c r="B133" i="52" s="1"/>
  <c r="B134" i="52" s="1"/>
  <c r="B135" i="52" s="1"/>
  <c r="B136" i="52" s="1"/>
  <c r="B137" i="52" s="1"/>
  <c r="B138" i="52" s="1"/>
  <c r="B139" i="52" s="1"/>
  <c r="B140" i="52" s="1"/>
  <c r="B141" i="52" s="1"/>
  <c r="B142" i="52" s="1"/>
  <c r="B143" i="52" s="1"/>
  <c r="B144" i="52" s="1"/>
  <c r="B145" i="52" s="1"/>
  <c r="B146" i="52" s="1"/>
  <c r="B147" i="52" s="1"/>
  <c r="B148" i="52" s="1"/>
  <c r="B149" i="52" s="1"/>
  <c r="B150" i="52" s="1"/>
  <c r="B151" i="52" s="1"/>
  <c r="B152" i="52" s="1"/>
  <c r="B153" i="52" s="1"/>
  <c r="B154" i="52" s="1"/>
  <c r="B155" i="52" s="1"/>
  <c r="AZ164" i="52"/>
  <c r="AY112" i="52"/>
  <c r="AY164" i="52" s="1"/>
  <c r="AX112" i="52"/>
  <c r="AX164" i="52" s="1"/>
  <c r="AW112" i="52"/>
  <c r="AW164" i="52" s="1"/>
  <c r="AV112" i="52"/>
  <c r="AV164" i="52" s="1"/>
  <c r="AU112" i="52"/>
  <c r="AU164" i="52" s="1"/>
  <c r="AT112" i="52"/>
  <c r="AT164" i="52" s="1"/>
  <c r="AS112" i="52"/>
  <c r="AR112" i="52"/>
  <c r="AR164" i="52" s="1"/>
  <c r="AQ112" i="52"/>
  <c r="AQ164" i="52" s="1"/>
  <c r="AP112" i="52"/>
  <c r="AP164" i="52" s="1"/>
  <c r="AO112" i="52"/>
  <c r="AO164" i="52" s="1"/>
  <c r="AN112" i="52"/>
  <c r="AM112" i="52"/>
  <c r="AM164" i="52" s="1"/>
  <c r="AL112" i="52"/>
  <c r="AL164" i="52" s="1"/>
  <c r="AK112" i="52"/>
  <c r="AK164" i="52" s="1"/>
  <c r="AJ112" i="52"/>
  <c r="AJ164" i="52" s="1"/>
  <c r="AI112" i="52"/>
  <c r="AI164" i="52" s="1"/>
  <c r="AH112" i="52"/>
  <c r="AG112" i="52"/>
  <c r="AG164" i="52" s="1"/>
  <c r="AF112" i="52"/>
  <c r="AF164" i="52" s="1"/>
  <c r="AE112" i="52"/>
  <c r="AE164" i="52" s="1"/>
  <c r="AD112" i="52"/>
  <c r="AD164" i="52" s="1"/>
  <c r="AC112" i="52"/>
  <c r="AC164" i="52" s="1"/>
  <c r="AB112" i="52"/>
  <c r="AA112" i="52"/>
  <c r="AA164" i="52" s="1"/>
  <c r="Z112" i="52"/>
  <c r="Y112" i="52"/>
  <c r="Y164" i="52" s="1"/>
  <c r="X112" i="52"/>
  <c r="X164" i="52" s="1"/>
  <c r="W112" i="52"/>
  <c r="W164" i="52" s="1"/>
  <c r="V112" i="52"/>
  <c r="V164" i="52" s="1"/>
  <c r="U112" i="52"/>
  <c r="U164" i="52" s="1"/>
  <c r="T112" i="52"/>
  <c r="S112" i="52"/>
  <c r="S164" i="52" s="1"/>
  <c r="R112" i="52"/>
  <c r="R164" i="52" s="1"/>
  <c r="Q112" i="52"/>
  <c r="Q164" i="52" s="1"/>
  <c r="P112" i="52"/>
  <c r="P164" i="52" s="1"/>
  <c r="O112" i="52"/>
  <c r="O164" i="52" s="1"/>
  <c r="N112" i="52"/>
  <c r="N164" i="52" s="1"/>
  <c r="M112" i="52"/>
  <c r="L112" i="52"/>
  <c r="L164" i="52" s="1"/>
  <c r="K112" i="52"/>
  <c r="K164" i="52" s="1"/>
  <c r="J112" i="52"/>
  <c r="J164" i="52" s="1"/>
  <c r="I112" i="52"/>
  <c r="I164" i="52" s="1"/>
  <c r="H112" i="52"/>
  <c r="H164" i="52" s="1"/>
  <c r="G112" i="52"/>
  <c r="G164" i="52" s="1"/>
  <c r="F112" i="52"/>
  <c r="F164" i="52" s="1"/>
  <c r="E112" i="52"/>
  <c r="E164" i="52" s="1"/>
  <c r="D112" i="52"/>
  <c r="C112" i="52"/>
  <c r="C164" i="52" s="1"/>
  <c r="B112" i="52"/>
  <c r="AZ111" i="52"/>
  <c r="AY111" i="52"/>
  <c r="AY163" i="52" s="1"/>
  <c r="AX111" i="52"/>
  <c r="AW111" i="52"/>
  <c r="AV111" i="52"/>
  <c r="AV163" i="52" s="1"/>
  <c r="AU111" i="52"/>
  <c r="AU163" i="52" s="1"/>
  <c r="AT111" i="52"/>
  <c r="AT163" i="52" s="1"/>
  <c r="AS111" i="52"/>
  <c r="AS163" i="52" s="1"/>
  <c r="AR111" i="52"/>
  <c r="AR163" i="52" s="1"/>
  <c r="AQ111" i="52"/>
  <c r="AQ163" i="52" s="1"/>
  <c r="AP111" i="52"/>
  <c r="AP163" i="52" s="1"/>
  <c r="AO111" i="52"/>
  <c r="AN111" i="52"/>
  <c r="AN163" i="52" s="1"/>
  <c r="AM111" i="52"/>
  <c r="AM163" i="52" s="1"/>
  <c r="AL111" i="52"/>
  <c r="AK111" i="52"/>
  <c r="AJ111" i="52"/>
  <c r="AI111" i="52"/>
  <c r="AH111" i="52"/>
  <c r="AH163" i="52" s="1"/>
  <c r="AG111" i="52"/>
  <c r="AG163" i="52" s="1"/>
  <c r="AF111" i="52"/>
  <c r="AF163" i="52" s="1"/>
  <c r="AE111" i="52"/>
  <c r="AE163" i="52" s="1"/>
  <c r="AD111" i="52"/>
  <c r="AD163" i="52" s="1"/>
  <c r="AC111" i="52"/>
  <c r="AC163" i="52" s="1"/>
  <c r="AB111" i="52"/>
  <c r="AB163" i="52" s="1"/>
  <c r="AA111" i="52"/>
  <c r="AA163" i="52" s="1"/>
  <c r="Z111" i="52"/>
  <c r="Z163" i="52" s="1"/>
  <c r="Y111" i="52"/>
  <c r="Y163" i="52" s="1"/>
  <c r="X111" i="52"/>
  <c r="W111" i="52"/>
  <c r="V111" i="52"/>
  <c r="V163" i="52" s="1"/>
  <c r="U111" i="52"/>
  <c r="U163" i="52" s="1"/>
  <c r="T111" i="52"/>
  <c r="T163" i="52" s="1"/>
  <c r="S111" i="52"/>
  <c r="R111" i="52"/>
  <c r="R163" i="52" s="1"/>
  <c r="Q111" i="52"/>
  <c r="Q163" i="52" s="1"/>
  <c r="P111" i="52"/>
  <c r="P163" i="52" s="1"/>
  <c r="O111" i="52"/>
  <c r="O163" i="52" s="1"/>
  <c r="N111" i="52"/>
  <c r="N163" i="52" s="1"/>
  <c r="M111" i="52"/>
  <c r="L111" i="52"/>
  <c r="L163" i="52" s="1"/>
  <c r="K111" i="52"/>
  <c r="K163" i="52" s="1"/>
  <c r="J111" i="52"/>
  <c r="J163" i="52" s="1"/>
  <c r="I111" i="52"/>
  <c r="I163" i="52" s="1"/>
  <c r="H111" i="52"/>
  <c r="H163" i="52" s="1"/>
  <c r="G111" i="52"/>
  <c r="F111" i="52"/>
  <c r="F163" i="52" s="1"/>
  <c r="E111" i="52"/>
  <c r="E163" i="52" s="1"/>
  <c r="D111" i="52"/>
  <c r="D163" i="52" s="1"/>
  <c r="C111" i="52"/>
  <c r="B62" i="52"/>
  <c r="B63" i="52" s="1"/>
  <c r="B64" i="52" s="1"/>
  <c r="B65" i="52" s="1"/>
  <c r="B66" i="52" s="1"/>
  <c r="B67" i="52" s="1"/>
  <c r="B68" i="52" s="1"/>
  <c r="B69" i="52" s="1"/>
  <c r="B70" i="52" s="1"/>
  <c r="B71" i="52" s="1"/>
  <c r="B72" i="52" s="1"/>
  <c r="B73" i="52" s="1"/>
  <c r="B74" i="52" s="1"/>
  <c r="B75" i="52" s="1"/>
  <c r="B76" i="52" s="1"/>
  <c r="B77" i="52" s="1"/>
  <c r="B78" i="52" s="1"/>
  <c r="B79" i="52" s="1"/>
  <c r="B80" i="52" s="1"/>
  <c r="B81" i="52" s="1"/>
  <c r="B82" i="52" s="1"/>
  <c r="B83" i="52" s="1"/>
  <c r="B84" i="52" s="1"/>
  <c r="B85" i="52" s="1"/>
  <c r="B86" i="52" s="1"/>
  <c r="B87" i="52" s="1"/>
  <c r="B88" i="52" s="1"/>
  <c r="B89" i="52" s="1"/>
  <c r="B90" i="52" s="1"/>
  <c r="B91" i="52" s="1"/>
  <c r="B92" i="52" s="1"/>
  <c r="B93" i="52" s="1"/>
  <c r="B94" i="52" s="1"/>
  <c r="B95" i="52" s="1"/>
  <c r="B96" i="52" s="1"/>
  <c r="B97" i="52" s="1"/>
  <c r="B98" i="52" s="1"/>
  <c r="B99" i="52" s="1"/>
  <c r="B100" i="52" s="1"/>
  <c r="B101" i="52" s="1"/>
  <c r="B102" i="52" s="1"/>
  <c r="B103" i="52" s="1"/>
  <c r="B61" i="52"/>
  <c r="B60" i="52"/>
  <c r="D51" i="52"/>
  <c r="E51" i="52" s="1"/>
  <c r="D50" i="52"/>
  <c r="E50" i="52" s="1"/>
  <c r="D49" i="52"/>
  <c r="E49" i="52" s="1"/>
  <c r="D48" i="52"/>
  <c r="E48" i="52" s="1"/>
  <c r="E47" i="52"/>
  <c r="D47" i="52"/>
  <c r="E46" i="52"/>
  <c r="D46" i="52"/>
  <c r="D45" i="52"/>
  <c r="E45" i="52" s="1"/>
  <c r="D44" i="52"/>
  <c r="E44" i="52" s="1"/>
  <c r="D43" i="52"/>
  <c r="E43" i="52" s="1"/>
  <c r="D42" i="52"/>
  <c r="E42" i="52" s="1"/>
  <c r="D41" i="52"/>
  <c r="E41" i="52" s="1"/>
  <c r="E40" i="52"/>
  <c r="D40" i="52"/>
  <c r="D39" i="52"/>
  <c r="E39" i="52" s="1"/>
  <c r="D38" i="52"/>
  <c r="E38" i="52" s="1"/>
  <c r="D37" i="52"/>
  <c r="E37" i="52" s="1"/>
  <c r="D36" i="52"/>
  <c r="E36" i="52" s="1"/>
  <c r="D35" i="52"/>
  <c r="E35" i="52" s="1"/>
  <c r="E34" i="52"/>
  <c r="D34" i="52"/>
  <c r="E33" i="52"/>
  <c r="D33" i="52"/>
  <c r="D32" i="52"/>
  <c r="E32" i="52" s="1"/>
  <c r="D31" i="52"/>
  <c r="E31" i="52" s="1"/>
  <c r="D30" i="52"/>
  <c r="E30" i="52" s="1"/>
  <c r="D29" i="52"/>
  <c r="E29" i="52" s="1"/>
  <c r="E28" i="52"/>
  <c r="D28" i="52"/>
  <c r="D27" i="52"/>
  <c r="E27" i="52" s="1"/>
  <c r="E26" i="52"/>
  <c r="D26" i="52"/>
  <c r="D25" i="52"/>
  <c r="E25" i="52" s="1"/>
  <c r="D24" i="52"/>
  <c r="E24" i="52" s="1"/>
  <c r="D23" i="52"/>
  <c r="E23" i="52" s="1"/>
  <c r="E22" i="52"/>
  <c r="D22" i="52"/>
  <c r="D21" i="52"/>
  <c r="E21" i="52" s="1"/>
  <c r="D20" i="52"/>
  <c r="E20" i="52" s="1"/>
  <c r="D19" i="52"/>
  <c r="E19" i="52" s="1"/>
  <c r="D18" i="52"/>
  <c r="E18" i="52" s="1"/>
  <c r="E17" i="52"/>
  <c r="D17" i="52"/>
  <c r="E16" i="52"/>
  <c r="D16" i="52"/>
  <c r="E15" i="52"/>
  <c r="D15" i="52"/>
  <c r="E14" i="52"/>
  <c r="D14" i="52"/>
  <c r="D13" i="52"/>
  <c r="E13" i="52" s="1"/>
  <c r="E12" i="52"/>
  <c r="D12" i="52"/>
  <c r="D11" i="52"/>
  <c r="E11" i="52" s="1"/>
  <c r="E10" i="52"/>
  <c r="D10" i="52"/>
  <c r="D9" i="52"/>
  <c r="E9" i="52" s="1"/>
  <c r="D8" i="52"/>
  <c r="E8" i="52" s="1"/>
  <c r="D7" i="52"/>
  <c r="E7" i="52" s="1"/>
  <c r="E6" i="52"/>
  <c r="D6" i="52"/>
  <c r="D5" i="52"/>
  <c r="E5" i="52" s="1"/>
  <c r="E4" i="52"/>
  <c r="D4" i="52"/>
  <c r="D3" i="52"/>
  <c r="E3" i="52" s="1"/>
  <c r="E2" i="52"/>
  <c r="D2" i="52"/>
  <c r="AG183" i="51"/>
  <c r="U183" i="51"/>
  <c r="T183" i="51"/>
  <c r="I183" i="51"/>
  <c r="AI182" i="51"/>
  <c r="W182" i="51"/>
  <c r="T182" i="51"/>
  <c r="J182" i="51"/>
  <c r="AK181" i="51"/>
  <c r="AE181" i="51"/>
  <c r="Y181" i="51"/>
  <c r="X181" i="51"/>
  <c r="M181" i="51"/>
  <c r="AA180" i="51"/>
  <c r="Z180" i="51"/>
  <c r="L180" i="51"/>
  <c r="C180" i="51"/>
  <c r="AL179" i="51"/>
  <c r="AC179" i="51"/>
  <c r="Z179" i="51"/>
  <c r="X179" i="51"/>
  <c r="Q179" i="51"/>
  <c r="E179" i="51"/>
  <c r="D179" i="51"/>
  <c r="AE178" i="51"/>
  <c r="AB178" i="51"/>
  <c r="G178" i="51"/>
  <c r="B178" i="51"/>
  <c r="AG177" i="51"/>
  <c r="AA177" i="51"/>
  <c r="Y177" i="51"/>
  <c r="U177" i="51"/>
  <c r="R177" i="51"/>
  <c r="I177" i="51"/>
  <c r="AI176" i="51"/>
  <c r="Y176" i="51"/>
  <c r="T176" i="51"/>
  <c r="K176" i="51"/>
  <c r="E176" i="51"/>
  <c r="AK175" i="51"/>
  <c r="AH175" i="51"/>
  <c r="Y175" i="51"/>
  <c r="V175" i="51"/>
  <c r="M175" i="51"/>
  <c r="AL174" i="51"/>
  <c r="AI174" i="51"/>
  <c r="Z174" i="51"/>
  <c r="O174" i="51"/>
  <c r="C174" i="51"/>
  <c r="AE173" i="51"/>
  <c r="AC173" i="51"/>
  <c r="Q173" i="51"/>
  <c r="P173" i="51"/>
  <c r="F173" i="51"/>
  <c r="E173" i="51"/>
  <c r="AG172" i="51"/>
  <c r="Z172" i="51"/>
  <c r="S172" i="51"/>
  <c r="N172" i="51"/>
  <c r="M172" i="51"/>
  <c r="G172" i="51"/>
  <c r="F172" i="51"/>
  <c r="AG171" i="51"/>
  <c r="V171" i="51"/>
  <c r="U171" i="51"/>
  <c r="I171" i="51"/>
  <c r="AH170" i="51"/>
  <c r="X170" i="51"/>
  <c r="W170" i="51"/>
  <c r="R170" i="51"/>
  <c r="K170" i="51"/>
  <c r="F170" i="51"/>
  <c r="AK169" i="51"/>
  <c r="Y169" i="51"/>
  <c r="X169" i="51"/>
  <c r="M169" i="51"/>
  <c r="L169" i="51"/>
  <c r="B169" i="51"/>
  <c r="AJ168" i="51"/>
  <c r="AA168" i="51"/>
  <c r="O168" i="51"/>
  <c r="J168" i="51"/>
  <c r="D168" i="51"/>
  <c r="C168" i="51"/>
  <c r="AJ167" i="51"/>
  <c r="AC167" i="51"/>
  <c r="R167" i="51"/>
  <c r="Q167" i="51"/>
  <c r="N167" i="51"/>
  <c r="AL166" i="51"/>
  <c r="AE166" i="51"/>
  <c r="AD166" i="51"/>
  <c r="Z166" i="51"/>
  <c r="S166" i="51"/>
  <c r="P166" i="51"/>
  <c r="I166" i="51"/>
  <c r="G166" i="51"/>
  <c r="AH165" i="51"/>
  <c r="AG165" i="51"/>
  <c r="AF165" i="51"/>
  <c r="AA165" i="51"/>
  <c r="V165" i="51"/>
  <c r="U165" i="51"/>
  <c r="J165" i="51"/>
  <c r="AI164" i="51"/>
  <c r="AH164" i="51"/>
  <c r="AF164" i="51"/>
  <c r="AC164" i="51"/>
  <c r="W164" i="51"/>
  <c r="K164" i="51"/>
  <c r="H164" i="51"/>
  <c r="AK163" i="51"/>
  <c r="AE163" i="51"/>
  <c r="Z163" i="51"/>
  <c r="Y163" i="51"/>
  <c r="V163" i="51"/>
  <c r="AA162" i="51"/>
  <c r="Z162" i="51"/>
  <c r="O162" i="51"/>
  <c r="J162" i="51"/>
  <c r="E162" i="51"/>
  <c r="C162" i="51"/>
  <c r="AJ161" i="51"/>
  <c r="AC161" i="51"/>
  <c r="Z161" i="51"/>
  <c r="S161" i="51"/>
  <c r="P161" i="51"/>
  <c r="E161" i="51"/>
  <c r="B161" i="51"/>
  <c r="AK160" i="51"/>
  <c r="AE160" i="51"/>
  <c r="S160" i="51"/>
  <c r="P160" i="51"/>
  <c r="I160" i="51"/>
  <c r="G160" i="51"/>
  <c r="AH159" i="51"/>
  <c r="AG159" i="51"/>
  <c r="AC159" i="51"/>
  <c r="P159" i="51"/>
  <c r="J159" i="51"/>
  <c r="I159" i="51"/>
  <c r="F159" i="51"/>
  <c r="AI158" i="51"/>
  <c r="AH158" i="51"/>
  <c r="AC158" i="51"/>
  <c r="Z158" i="51"/>
  <c r="W158" i="51"/>
  <c r="R158" i="51"/>
  <c r="N158" i="51"/>
  <c r="K158" i="51"/>
  <c r="H158" i="51"/>
  <c r="E158" i="51"/>
  <c r="AK157" i="51"/>
  <c r="AF157" i="51"/>
  <c r="Y157" i="51"/>
  <c r="X157" i="51"/>
  <c r="T157" i="51"/>
  <c r="M157" i="51"/>
  <c r="L157" i="51"/>
  <c r="AJ156" i="51"/>
  <c r="AD156" i="51"/>
  <c r="AA156" i="51"/>
  <c r="Z156" i="51"/>
  <c r="X156" i="51"/>
  <c r="R156" i="51"/>
  <c r="O156" i="51"/>
  <c r="L156" i="51"/>
  <c r="F156" i="51"/>
  <c r="E156" i="51"/>
  <c r="C156" i="51"/>
  <c r="AJ155" i="51"/>
  <c r="AE155" i="51"/>
  <c r="AC155" i="51"/>
  <c r="X155" i="51"/>
  <c r="T155" i="51"/>
  <c r="Q155" i="51"/>
  <c r="L155" i="51"/>
  <c r="H155" i="51"/>
  <c r="G155" i="51"/>
  <c r="E155" i="51"/>
  <c r="D155" i="51"/>
  <c r="B155" i="51"/>
  <c r="AG154" i="51"/>
  <c r="AE154" i="51"/>
  <c r="AB154" i="51"/>
  <c r="Z154" i="51"/>
  <c r="S154" i="51"/>
  <c r="P154" i="51"/>
  <c r="N154" i="51"/>
  <c r="J154" i="51"/>
  <c r="G154" i="51"/>
  <c r="B154" i="51"/>
  <c r="AJ153" i="51"/>
  <c r="AG153" i="51"/>
  <c r="AF153" i="51"/>
  <c r="X153" i="51"/>
  <c r="U153" i="51"/>
  <c r="T153" i="51"/>
  <c r="L153" i="51"/>
  <c r="J153" i="51"/>
  <c r="I153" i="51"/>
  <c r="H153" i="51"/>
  <c r="C153" i="51"/>
  <c r="B153" i="51"/>
  <c r="AI152" i="51"/>
  <c r="AH152" i="51"/>
  <c r="AF152" i="51"/>
  <c r="X152" i="51"/>
  <c r="W152" i="51"/>
  <c r="T152" i="51"/>
  <c r="R152" i="51"/>
  <c r="M152" i="51"/>
  <c r="K152" i="51"/>
  <c r="J152" i="51"/>
  <c r="H152" i="51"/>
  <c r="B152" i="51"/>
  <c r="AL151" i="51"/>
  <c r="AK151" i="51"/>
  <c r="AJ151" i="51"/>
  <c r="AC151" i="51"/>
  <c r="Y151" i="51"/>
  <c r="X151" i="51"/>
  <c r="V151" i="51"/>
  <c r="Q151" i="51"/>
  <c r="M151" i="51"/>
  <c r="L151" i="51"/>
  <c r="H151" i="51"/>
  <c r="G151" i="51"/>
  <c r="C151" i="51"/>
  <c r="AL150" i="51"/>
  <c r="AH150" i="51"/>
  <c r="AG150" i="51"/>
  <c r="AC150" i="51"/>
  <c r="AA150" i="51"/>
  <c r="V150" i="51"/>
  <c r="R150" i="51"/>
  <c r="O150" i="51"/>
  <c r="L150" i="51"/>
  <c r="I150" i="51"/>
  <c r="D150" i="51"/>
  <c r="C150" i="51"/>
  <c r="AI149" i="51"/>
  <c r="AF149" i="51"/>
  <c r="AD149" i="51"/>
  <c r="AC149" i="51"/>
  <c r="X149" i="51"/>
  <c r="S149" i="51"/>
  <c r="R149" i="51"/>
  <c r="Q149" i="51"/>
  <c r="P149" i="51"/>
  <c r="N149" i="51"/>
  <c r="G149" i="51"/>
  <c r="F149" i="51"/>
  <c r="E149" i="51"/>
  <c r="B149" i="51"/>
  <c r="AH148" i="51"/>
  <c r="AE148" i="51"/>
  <c r="AD148" i="51"/>
  <c r="Y148" i="51"/>
  <c r="U148" i="51"/>
  <c r="S148" i="51"/>
  <c r="P148" i="51"/>
  <c r="N148" i="51"/>
  <c r="J148" i="51"/>
  <c r="I148" i="51"/>
  <c r="G148" i="51"/>
  <c r="D148" i="51"/>
  <c r="AL147" i="51"/>
  <c r="AG147" i="51"/>
  <c r="AF147" i="51"/>
  <c r="AD147" i="51"/>
  <c r="Z147" i="51"/>
  <c r="V147" i="51"/>
  <c r="U147" i="51"/>
  <c r="R147" i="51"/>
  <c r="P147" i="51"/>
  <c r="K147" i="51"/>
  <c r="I147" i="51"/>
  <c r="G147" i="51"/>
  <c r="F147" i="51"/>
  <c r="AJ146" i="51"/>
  <c r="AI146" i="51"/>
  <c r="AH146" i="51"/>
  <c r="AD146" i="51"/>
  <c r="AC146" i="51"/>
  <c r="Z146" i="51"/>
  <c r="X146" i="51"/>
  <c r="W146" i="51"/>
  <c r="R146" i="51"/>
  <c r="O146" i="51"/>
  <c r="N146" i="51"/>
  <c r="K146" i="51"/>
  <c r="J146" i="51"/>
  <c r="F146" i="51"/>
  <c r="AL145" i="51"/>
  <c r="AK145" i="51"/>
  <c r="AF145" i="51"/>
  <c r="AE145" i="51"/>
  <c r="AA145" i="51"/>
  <c r="Y145" i="51"/>
  <c r="X145" i="51"/>
  <c r="P145" i="51"/>
  <c r="N145" i="51"/>
  <c r="M145" i="51"/>
  <c r="L145" i="51"/>
  <c r="H145" i="51"/>
  <c r="F145" i="51"/>
  <c r="AH144" i="51"/>
  <c r="AC144" i="51"/>
  <c r="AA144" i="51"/>
  <c r="Z144" i="51"/>
  <c r="V144" i="51"/>
  <c r="T144" i="51"/>
  <c r="P144" i="51"/>
  <c r="O144" i="51"/>
  <c r="L144" i="51"/>
  <c r="J144" i="51"/>
  <c r="F144" i="51"/>
  <c r="C144" i="51"/>
  <c r="B144" i="51"/>
  <c r="AI143" i="51"/>
  <c r="AF143" i="51"/>
  <c r="AD143" i="51"/>
  <c r="AC143" i="51"/>
  <c r="Z143" i="51"/>
  <c r="S143" i="51"/>
  <c r="Q143" i="51"/>
  <c r="L143" i="51"/>
  <c r="K143" i="51"/>
  <c r="H143" i="51"/>
  <c r="G143" i="51"/>
  <c r="E143" i="51"/>
  <c r="B143" i="51"/>
  <c r="AI142" i="51"/>
  <c r="AE142" i="51"/>
  <c r="Y142" i="51"/>
  <c r="V142" i="51"/>
  <c r="U142" i="51"/>
  <c r="S142" i="51"/>
  <c r="R142" i="51"/>
  <c r="M142" i="51"/>
  <c r="K142" i="51"/>
  <c r="H142" i="51"/>
  <c r="G142" i="51"/>
  <c r="D142" i="51"/>
  <c r="B142" i="51"/>
  <c r="AK141" i="51"/>
  <c r="AI141" i="51"/>
  <c r="AG141" i="51"/>
  <c r="AF141" i="51"/>
  <c r="AA141" i="51"/>
  <c r="W141" i="51"/>
  <c r="U141" i="51"/>
  <c r="R141" i="51"/>
  <c r="P141" i="51"/>
  <c r="L141" i="51"/>
  <c r="K141" i="51"/>
  <c r="I141" i="51"/>
  <c r="C141" i="51"/>
  <c r="B141" i="51"/>
  <c r="AI140" i="51"/>
  <c r="AD140" i="51"/>
  <c r="AA140" i="51"/>
  <c r="Z140" i="51"/>
  <c r="W140" i="51"/>
  <c r="V140" i="51"/>
  <c r="R140" i="51"/>
  <c r="P140" i="51"/>
  <c r="M140" i="51"/>
  <c r="L140" i="51"/>
  <c r="K140" i="51"/>
  <c r="H140" i="51"/>
  <c r="E140" i="51"/>
  <c r="C140" i="51"/>
  <c r="AM183" i="51"/>
  <c r="AL134" i="51"/>
  <c r="AL183" i="51" s="1"/>
  <c r="AK134" i="51"/>
  <c r="AK183" i="51" s="1"/>
  <c r="AJ134" i="51"/>
  <c r="AJ183" i="51" s="1"/>
  <c r="AI134" i="51"/>
  <c r="AI183" i="51" s="1"/>
  <c r="AH134" i="51"/>
  <c r="AH183" i="51" s="1"/>
  <c r="AG134" i="51"/>
  <c r="AF134" i="51"/>
  <c r="AF183" i="51" s="1"/>
  <c r="AE134" i="51"/>
  <c r="AE183" i="51" s="1"/>
  <c r="AD134" i="51"/>
  <c r="AD183" i="51" s="1"/>
  <c r="AC134" i="51"/>
  <c r="AC183" i="51" s="1"/>
  <c r="AB134" i="51"/>
  <c r="AB183" i="51" s="1"/>
  <c r="AA134" i="51"/>
  <c r="AA183" i="51" s="1"/>
  <c r="Z134" i="51"/>
  <c r="Z183" i="51" s="1"/>
  <c r="Y134" i="51"/>
  <c r="Y183" i="51" s="1"/>
  <c r="X134" i="51"/>
  <c r="X183" i="51" s="1"/>
  <c r="W134" i="51"/>
  <c r="W183" i="51" s="1"/>
  <c r="V134" i="51"/>
  <c r="V183" i="51" s="1"/>
  <c r="U134" i="51"/>
  <c r="T134" i="51"/>
  <c r="S134" i="51"/>
  <c r="S183" i="51" s="1"/>
  <c r="R134" i="51"/>
  <c r="R183" i="51" s="1"/>
  <c r="Q134" i="51"/>
  <c r="Q183" i="51" s="1"/>
  <c r="P134" i="51"/>
  <c r="P183" i="51" s="1"/>
  <c r="O134" i="51"/>
  <c r="O183" i="51" s="1"/>
  <c r="N134" i="51"/>
  <c r="N183" i="51" s="1"/>
  <c r="M134" i="51"/>
  <c r="M183" i="51" s="1"/>
  <c r="L134" i="51"/>
  <c r="L183" i="51" s="1"/>
  <c r="K134" i="51"/>
  <c r="K183" i="51" s="1"/>
  <c r="J134" i="51"/>
  <c r="J183" i="51" s="1"/>
  <c r="I134" i="51"/>
  <c r="H134" i="51"/>
  <c r="H183" i="51" s="1"/>
  <c r="G134" i="51"/>
  <c r="G183" i="51" s="1"/>
  <c r="F134" i="51"/>
  <c r="F183" i="51" s="1"/>
  <c r="E134" i="51"/>
  <c r="E183" i="51" s="1"/>
  <c r="D134" i="51"/>
  <c r="D183" i="51" s="1"/>
  <c r="C134" i="51"/>
  <c r="C183" i="51" s="1"/>
  <c r="B134" i="51"/>
  <c r="B183" i="51" s="1"/>
  <c r="AL133" i="51"/>
  <c r="AL182" i="51" s="1"/>
  <c r="AK133" i="51"/>
  <c r="AK182" i="51" s="1"/>
  <c r="AJ133" i="51"/>
  <c r="AJ182" i="51" s="1"/>
  <c r="AI133" i="51"/>
  <c r="AH133" i="51"/>
  <c r="AH182" i="51" s="1"/>
  <c r="AG133" i="51"/>
  <c r="AG182" i="51" s="1"/>
  <c r="AF133" i="51"/>
  <c r="AF182" i="51" s="1"/>
  <c r="AE133" i="51"/>
  <c r="AE182" i="51" s="1"/>
  <c r="AD133" i="51"/>
  <c r="AD182" i="51" s="1"/>
  <c r="AC133" i="51"/>
  <c r="AC182" i="51" s="1"/>
  <c r="AB133" i="51"/>
  <c r="AB182" i="51" s="1"/>
  <c r="AA133" i="51"/>
  <c r="AA182" i="51" s="1"/>
  <c r="Z133" i="51"/>
  <c r="Z182" i="51" s="1"/>
  <c r="Y133" i="51"/>
  <c r="Y182" i="51" s="1"/>
  <c r="X133" i="51"/>
  <c r="X182" i="51" s="1"/>
  <c r="W133" i="51"/>
  <c r="V133" i="51"/>
  <c r="V182" i="51" s="1"/>
  <c r="U133" i="51"/>
  <c r="U182" i="51" s="1"/>
  <c r="T133" i="51"/>
  <c r="S133" i="51"/>
  <c r="S182" i="51" s="1"/>
  <c r="R133" i="51"/>
  <c r="R182" i="51" s="1"/>
  <c r="Q133" i="51"/>
  <c r="Q182" i="51" s="1"/>
  <c r="P133" i="51"/>
  <c r="P182" i="51" s="1"/>
  <c r="O133" i="51"/>
  <c r="O182" i="51" s="1"/>
  <c r="N133" i="51"/>
  <c r="N182" i="51" s="1"/>
  <c r="M133" i="51"/>
  <c r="M182" i="51" s="1"/>
  <c r="L133" i="51"/>
  <c r="L182" i="51" s="1"/>
  <c r="K133" i="51"/>
  <c r="K182" i="51" s="1"/>
  <c r="J133" i="51"/>
  <c r="I133" i="51"/>
  <c r="I182" i="51" s="1"/>
  <c r="H133" i="51"/>
  <c r="H182" i="51" s="1"/>
  <c r="G133" i="51"/>
  <c r="G182" i="51" s="1"/>
  <c r="F133" i="51"/>
  <c r="F182" i="51" s="1"/>
  <c r="E133" i="51"/>
  <c r="E182" i="51" s="1"/>
  <c r="D133" i="51"/>
  <c r="D182" i="51" s="1"/>
  <c r="C133" i="51"/>
  <c r="C182" i="51" s="1"/>
  <c r="B133" i="51"/>
  <c r="B182" i="51" s="1"/>
  <c r="AM132" i="51"/>
  <c r="AL132" i="51"/>
  <c r="AL181" i="51" s="1"/>
  <c r="AK132" i="51"/>
  <c r="AJ132" i="51"/>
  <c r="AJ181" i="51" s="1"/>
  <c r="AI132" i="51"/>
  <c r="AI181" i="51" s="1"/>
  <c r="AH132" i="51"/>
  <c r="AH181" i="51" s="1"/>
  <c r="AG132" i="51"/>
  <c r="AG181" i="51" s="1"/>
  <c r="AF132" i="51"/>
  <c r="AF181" i="51" s="1"/>
  <c r="AE132" i="51"/>
  <c r="AD132" i="51"/>
  <c r="AD181" i="51" s="1"/>
  <c r="AC132" i="51"/>
  <c r="AC181" i="51" s="1"/>
  <c r="AB132" i="51"/>
  <c r="AB181" i="51" s="1"/>
  <c r="AA132" i="51"/>
  <c r="AA181" i="51" s="1"/>
  <c r="Z132" i="51"/>
  <c r="Z181" i="51" s="1"/>
  <c r="Y132" i="51"/>
  <c r="X132" i="51"/>
  <c r="W132" i="51"/>
  <c r="W181" i="51" s="1"/>
  <c r="V132" i="51"/>
  <c r="V181" i="51" s="1"/>
  <c r="U132" i="51"/>
  <c r="U181" i="51" s="1"/>
  <c r="T132" i="51"/>
  <c r="T181" i="51" s="1"/>
  <c r="S132" i="51"/>
  <c r="S181" i="51" s="1"/>
  <c r="R132" i="51"/>
  <c r="R181" i="51" s="1"/>
  <c r="Q132" i="51"/>
  <c r="Q181" i="51" s="1"/>
  <c r="P132" i="51"/>
  <c r="P181" i="51" s="1"/>
  <c r="O132" i="51"/>
  <c r="O181" i="51" s="1"/>
  <c r="N132" i="51"/>
  <c r="N181" i="51" s="1"/>
  <c r="M132" i="51"/>
  <c r="L132" i="51"/>
  <c r="L181" i="51" s="1"/>
  <c r="K132" i="51"/>
  <c r="K181" i="51" s="1"/>
  <c r="J132" i="51"/>
  <c r="J181" i="51" s="1"/>
  <c r="I132" i="51"/>
  <c r="I181" i="51" s="1"/>
  <c r="H132" i="51"/>
  <c r="H181" i="51" s="1"/>
  <c r="G132" i="51"/>
  <c r="G181" i="51" s="1"/>
  <c r="F132" i="51"/>
  <c r="F181" i="51" s="1"/>
  <c r="E132" i="51"/>
  <c r="E181" i="51" s="1"/>
  <c r="D132" i="51"/>
  <c r="D181" i="51" s="1"/>
  <c r="C132" i="51"/>
  <c r="C181" i="51" s="1"/>
  <c r="B132" i="51"/>
  <c r="B181" i="51" s="1"/>
  <c r="AL131" i="51"/>
  <c r="AL180" i="51" s="1"/>
  <c r="AK131" i="51"/>
  <c r="AK180" i="51" s="1"/>
  <c r="AJ131" i="51"/>
  <c r="AJ180" i="51" s="1"/>
  <c r="AI131" i="51"/>
  <c r="AI180" i="51" s="1"/>
  <c r="AH131" i="51"/>
  <c r="AH180" i="51" s="1"/>
  <c r="AG131" i="51"/>
  <c r="AG180" i="51" s="1"/>
  <c r="AF131" i="51"/>
  <c r="AF180" i="51" s="1"/>
  <c r="AE131" i="51"/>
  <c r="AE180" i="51" s="1"/>
  <c r="AD131" i="51"/>
  <c r="AD180" i="51" s="1"/>
  <c r="AC131" i="51"/>
  <c r="AC180" i="51" s="1"/>
  <c r="AB131" i="51"/>
  <c r="AB180" i="51" s="1"/>
  <c r="AA131" i="51"/>
  <c r="Z131" i="51"/>
  <c r="Y131" i="51"/>
  <c r="Y180" i="51" s="1"/>
  <c r="X131" i="51"/>
  <c r="X180" i="51" s="1"/>
  <c r="W131" i="51"/>
  <c r="W180" i="51" s="1"/>
  <c r="V131" i="51"/>
  <c r="V180" i="51" s="1"/>
  <c r="U131" i="51"/>
  <c r="U180" i="51" s="1"/>
  <c r="T131" i="51"/>
  <c r="T180" i="51" s="1"/>
  <c r="S131" i="51"/>
  <c r="S180" i="51" s="1"/>
  <c r="R131" i="51"/>
  <c r="R180" i="51" s="1"/>
  <c r="Q131" i="51"/>
  <c r="Q180" i="51" s="1"/>
  <c r="P131" i="51"/>
  <c r="P180" i="51" s="1"/>
  <c r="O131" i="51"/>
  <c r="O180" i="51" s="1"/>
  <c r="N131" i="51"/>
  <c r="N180" i="51" s="1"/>
  <c r="M131" i="51"/>
  <c r="M180" i="51" s="1"/>
  <c r="L131" i="51"/>
  <c r="K131" i="51"/>
  <c r="K180" i="51" s="1"/>
  <c r="J131" i="51"/>
  <c r="J180" i="51" s="1"/>
  <c r="I131" i="51"/>
  <c r="I180" i="51" s="1"/>
  <c r="H131" i="51"/>
  <c r="H180" i="51" s="1"/>
  <c r="G131" i="51"/>
  <c r="G180" i="51" s="1"/>
  <c r="F131" i="51"/>
  <c r="F180" i="51" s="1"/>
  <c r="E131" i="51"/>
  <c r="E180" i="51" s="1"/>
  <c r="D131" i="51"/>
  <c r="D180" i="51" s="1"/>
  <c r="C131" i="51"/>
  <c r="B131" i="51"/>
  <c r="B180" i="51" s="1"/>
  <c r="AL130" i="51"/>
  <c r="AK130" i="51"/>
  <c r="AK179" i="51" s="1"/>
  <c r="AJ130" i="51"/>
  <c r="AJ179" i="51" s="1"/>
  <c r="AI130" i="51"/>
  <c r="AI179" i="51" s="1"/>
  <c r="AH130" i="51"/>
  <c r="AH179" i="51" s="1"/>
  <c r="AG130" i="51"/>
  <c r="AG179" i="51" s="1"/>
  <c r="AF130" i="51"/>
  <c r="AF179" i="51" s="1"/>
  <c r="AE130" i="51"/>
  <c r="AE179" i="51" s="1"/>
  <c r="AD130" i="51"/>
  <c r="AD179" i="51" s="1"/>
  <c r="AC130" i="51"/>
  <c r="AB130" i="51"/>
  <c r="AB179" i="51" s="1"/>
  <c r="AA130" i="51"/>
  <c r="AA179" i="51" s="1"/>
  <c r="Z130" i="51"/>
  <c r="Y130" i="51"/>
  <c r="Y179" i="51" s="1"/>
  <c r="X130" i="51"/>
  <c r="W130" i="51"/>
  <c r="W179" i="51" s="1"/>
  <c r="V130" i="51"/>
  <c r="V179" i="51" s="1"/>
  <c r="U130" i="51"/>
  <c r="U179" i="51" s="1"/>
  <c r="T130" i="51"/>
  <c r="T179" i="51" s="1"/>
  <c r="S130" i="51"/>
  <c r="S179" i="51" s="1"/>
  <c r="R130" i="51"/>
  <c r="R179" i="51" s="1"/>
  <c r="Q130" i="51"/>
  <c r="P130" i="51"/>
  <c r="P179" i="51" s="1"/>
  <c r="O130" i="51"/>
  <c r="O179" i="51" s="1"/>
  <c r="N130" i="51"/>
  <c r="N179" i="51" s="1"/>
  <c r="M130" i="51"/>
  <c r="M179" i="51" s="1"/>
  <c r="L130" i="51"/>
  <c r="L179" i="51" s="1"/>
  <c r="K130" i="51"/>
  <c r="K179" i="51" s="1"/>
  <c r="J130" i="51"/>
  <c r="J179" i="51" s="1"/>
  <c r="I130" i="51"/>
  <c r="I179" i="51" s="1"/>
  <c r="H130" i="51"/>
  <c r="H179" i="51" s="1"/>
  <c r="G130" i="51"/>
  <c r="G179" i="51" s="1"/>
  <c r="F130" i="51"/>
  <c r="F179" i="51" s="1"/>
  <c r="E130" i="51"/>
  <c r="D130" i="51"/>
  <c r="C130" i="51"/>
  <c r="C179" i="51" s="1"/>
  <c r="B130" i="51"/>
  <c r="B179" i="51" s="1"/>
  <c r="AL129" i="51"/>
  <c r="AL178" i="51" s="1"/>
  <c r="AK129" i="51"/>
  <c r="AK178" i="51" s="1"/>
  <c r="AJ129" i="51"/>
  <c r="AJ178" i="51" s="1"/>
  <c r="AI129" i="51"/>
  <c r="AI178" i="51" s="1"/>
  <c r="AH129" i="51"/>
  <c r="AH178" i="51" s="1"/>
  <c r="AG129" i="51"/>
  <c r="AG178" i="51" s="1"/>
  <c r="AF129" i="51"/>
  <c r="AF178" i="51" s="1"/>
  <c r="AE129" i="51"/>
  <c r="AD129" i="51"/>
  <c r="AD178" i="51" s="1"/>
  <c r="AC129" i="51"/>
  <c r="AC178" i="51" s="1"/>
  <c r="AB129" i="51"/>
  <c r="AA129" i="51"/>
  <c r="AA178" i="51" s="1"/>
  <c r="Z129" i="51"/>
  <c r="Z178" i="51" s="1"/>
  <c r="Y129" i="51"/>
  <c r="Y178" i="51" s="1"/>
  <c r="X129" i="51"/>
  <c r="X178" i="51" s="1"/>
  <c r="W129" i="51"/>
  <c r="W178" i="51" s="1"/>
  <c r="V129" i="51"/>
  <c r="V178" i="51" s="1"/>
  <c r="U129" i="51"/>
  <c r="U178" i="51" s="1"/>
  <c r="T129" i="51"/>
  <c r="T178" i="51" s="1"/>
  <c r="S129" i="51"/>
  <c r="S178" i="51" s="1"/>
  <c r="R129" i="51"/>
  <c r="R178" i="51" s="1"/>
  <c r="Q129" i="51"/>
  <c r="Q178" i="51" s="1"/>
  <c r="P129" i="51"/>
  <c r="P178" i="51" s="1"/>
  <c r="O129" i="51"/>
  <c r="O178" i="51" s="1"/>
  <c r="N129" i="51"/>
  <c r="N178" i="51" s="1"/>
  <c r="M129" i="51"/>
  <c r="M178" i="51" s="1"/>
  <c r="L129" i="51"/>
  <c r="L178" i="51" s="1"/>
  <c r="K129" i="51"/>
  <c r="K178" i="51" s="1"/>
  <c r="J129" i="51"/>
  <c r="J178" i="51" s="1"/>
  <c r="I129" i="51"/>
  <c r="I178" i="51" s="1"/>
  <c r="H129" i="51"/>
  <c r="H178" i="51" s="1"/>
  <c r="G129" i="51"/>
  <c r="F129" i="51"/>
  <c r="F178" i="51" s="1"/>
  <c r="E129" i="51"/>
  <c r="E178" i="51" s="1"/>
  <c r="D129" i="51"/>
  <c r="D178" i="51" s="1"/>
  <c r="C129" i="51"/>
  <c r="C178" i="51" s="1"/>
  <c r="B129" i="51"/>
  <c r="AL128" i="51"/>
  <c r="AL177" i="51" s="1"/>
  <c r="AK128" i="51"/>
  <c r="AK177" i="51" s="1"/>
  <c r="AJ128" i="51"/>
  <c r="AJ177" i="51" s="1"/>
  <c r="AI128" i="51"/>
  <c r="AI177" i="51" s="1"/>
  <c r="AH128" i="51"/>
  <c r="AH177" i="51" s="1"/>
  <c r="AG128" i="51"/>
  <c r="AF128" i="51"/>
  <c r="AF177" i="51" s="1"/>
  <c r="AE128" i="51"/>
  <c r="AE177" i="51" s="1"/>
  <c r="AD128" i="51"/>
  <c r="AD177" i="51" s="1"/>
  <c r="AC128" i="51"/>
  <c r="AC177" i="51" s="1"/>
  <c r="AB128" i="51"/>
  <c r="AB177" i="51" s="1"/>
  <c r="AA128" i="51"/>
  <c r="Z128" i="51"/>
  <c r="Z177" i="51" s="1"/>
  <c r="Y128" i="51"/>
  <c r="X128" i="51"/>
  <c r="X177" i="51" s="1"/>
  <c r="W128" i="51"/>
  <c r="W177" i="51" s="1"/>
  <c r="V128" i="51"/>
  <c r="V177" i="51" s="1"/>
  <c r="U128" i="51"/>
  <c r="T128" i="51"/>
  <c r="T177" i="51" s="1"/>
  <c r="S128" i="51"/>
  <c r="S177" i="51" s="1"/>
  <c r="R128" i="51"/>
  <c r="Q128" i="51"/>
  <c r="Q177" i="51" s="1"/>
  <c r="P128" i="51"/>
  <c r="P177" i="51" s="1"/>
  <c r="O128" i="51"/>
  <c r="O177" i="51" s="1"/>
  <c r="N128" i="51"/>
  <c r="N177" i="51" s="1"/>
  <c r="M128" i="51"/>
  <c r="M177" i="51" s="1"/>
  <c r="L128" i="51"/>
  <c r="L177" i="51" s="1"/>
  <c r="K128" i="51"/>
  <c r="K177" i="51" s="1"/>
  <c r="J128" i="51"/>
  <c r="J177" i="51" s="1"/>
  <c r="I128" i="51"/>
  <c r="H128" i="51"/>
  <c r="H177" i="51" s="1"/>
  <c r="G128" i="51"/>
  <c r="G177" i="51" s="1"/>
  <c r="F128" i="51"/>
  <c r="F177" i="51" s="1"/>
  <c r="E128" i="51"/>
  <c r="E177" i="51" s="1"/>
  <c r="D128" i="51"/>
  <c r="D177" i="51" s="1"/>
  <c r="C128" i="51"/>
  <c r="C177" i="51" s="1"/>
  <c r="B128" i="51"/>
  <c r="B177" i="51" s="1"/>
  <c r="AL127" i="51"/>
  <c r="AL176" i="51" s="1"/>
  <c r="AK127" i="51"/>
  <c r="AK176" i="51" s="1"/>
  <c r="AJ127" i="51"/>
  <c r="AJ176" i="51" s="1"/>
  <c r="AI127" i="51"/>
  <c r="AH127" i="51"/>
  <c r="AH176" i="51" s="1"/>
  <c r="AG127" i="51"/>
  <c r="AG176" i="51" s="1"/>
  <c r="AF127" i="51"/>
  <c r="AF176" i="51" s="1"/>
  <c r="AE127" i="51"/>
  <c r="AE176" i="51" s="1"/>
  <c r="AD127" i="51"/>
  <c r="AD176" i="51" s="1"/>
  <c r="AC127" i="51"/>
  <c r="AC176" i="51" s="1"/>
  <c r="AB127" i="51"/>
  <c r="AB176" i="51" s="1"/>
  <c r="AA127" i="51"/>
  <c r="AA176" i="51" s="1"/>
  <c r="Z127" i="51"/>
  <c r="Z176" i="51" s="1"/>
  <c r="Y127" i="51"/>
  <c r="X127" i="51"/>
  <c r="X176" i="51" s="1"/>
  <c r="W127" i="51"/>
  <c r="W176" i="51" s="1"/>
  <c r="V127" i="51"/>
  <c r="V176" i="51" s="1"/>
  <c r="U127" i="51"/>
  <c r="U176" i="51" s="1"/>
  <c r="T127" i="51"/>
  <c r="S127" i="51"/>
  <c r="S176" i="51" s="1"/>
  <c r="R127" i="51"/>
  <c r="R176" i="51" s="1"/>
  <c r="Q127" i="51"/>
  <c r="Q176" i="51" s="1"/>
  <c r="P127" i="51"/>
  <c r="P176" i="51" s="1"/>
  <c r="O127" i="51"/>
  <c r="O176" i="51" s="1"/>
  <c r="N127" i="51"/>
  <c r="N176" i="51" s="1"/>
  <c r="M127" i="51"/>
  <c r="M176" i="51" s="1"/>
  <c r="L127" i="51"/>
  <c r="L176" i="51" s="1"/>
  <c r="K127" i="51"/>
  <c r="J127" i="51"/>
  <c r="J176" i="51" s="1"/>
  <c r="I127" i="51"/>
  <c r="I176" i="51" s="1"/>
  <c r="H127" i="51"/>
  <c r="H176" i="51" s="1"/>
  <c r="G127" i="51"/>
  <c r="G176" i="51" s="1"/>
  <c r="F127" i="51"/>
  <c r="F176" i="51" s="1"/>
  <c r="E127" i="51"/>
  <c r="D127" i="51"/>
  <c r="D176" i="51" s="1"/>
  <c r="C127" i="51"/>
  <c r="C176" i="51" s="1"/>
  <c r="B127" i="51"/>
  <c r="B176" i="51" s="1"/>
  <c r="AL126" i="51"/>
  <c r="AL175" i="51" s="1"/>
  <c r="AK126" i="51"/>
  <c r="AJ126" i="51"/>
  <c r="AJ175" i="51" s="1"/>
  <c r="AI126" i="51"/>
  <c r="AI175" i="51" s="1"/>
  <c r="AH126" i="51"/>
  <c r="AG126" i="51"/>
  <c r="AG175" i="51" s="1"/>
  <c r="AF126" i="51"/>
  <c r="AF175" i="51" s="1"/>
  <c r="AE126" i="51"/>
  <c r="AE175" i="51" s="1"/>
  <c r="AD126" i="51"/>
  <c r="AD175" i="51" s="1"/>
  <c r="AC126" i="51"/>
  <c r="AC175" i="51" s="1"/>
  <c r="AB126" i="51"/>
  <c r="AB175" i="51" s="1"/>
  <c r="AA126" i="51"/>
  <c r="AA175" i="51" s="1"/>
  <c r="Z126" i="51"/>
  <c r="Z175" i="51" s="1"/>
  <c r="Y126" i="51"/>
  <c r="X126" i="51"/>
  <c r="X175" i="51" s="1"/>
  <c r="W126" i="51"/>
  <c r="W175" i="51" s="1"/>
  <c r="V126" i="51"/>
  <c r="U126" i="51"/>
  <c r="U175" i="51" s="1"/>
  <c r="T126" i="51"/>
  <c r="T175" i="51" s="1"/>
  <c r="S126" i="51"/>
  <c r="S175" i="51" s="1"/>
  <c r="R126" i="51"/>
  <c r="R175" i="51" s="1"/>
  <c r="Q126" i="51"/>
  <c r="Q175" i="51" s="1"/>
  <c r="P126" i="51"/>
  <c r="P175" i="51" s="1"/>
  <c r="O126" i="51"/>
  <c r="O175" i="51" s="1"/>
  <c r="N126" i="51"/>
  <c r="N175" i="51" s="1"/>
  <c r="M126" i="51"/>
  <c r="L126" i="51"/>
  <c r="L175" i="51" s="1"/>
  <c r="K126" i="51"/>
  <c r="K175" i="51" s="1"/>
  <c r="J126" i="51"/>
  <c r="J175" i="51" s="1"/>
  <c r="I126" i="51"/>
  <c r="I175" i="51" s="1"/>
  <c r="H126" i="51"/>
  <c r="H175" i="51" s="1"/>
  <c r="G126" i="51"/>
  <c r="G175" i="51" s="1"/>
  <c r="F126" i="51"/>
  <c r="F175" i="51" s="1"/>
  <c r="E126" i="51"/>
  <c r="E175" i="51" s="1"/>
  <c r="D126" i="51"/>
  <c r="D175" i="51" s="1"/>
  <c r="C126" i="51"/>
  <c r="C175" i="51" s="1"/>
  <c r="B126" i="51"/>
  <c r="B175" i="51" s="1"/>
  <c r="AL125" i="51"/>
  <c r="AK125" i="51"/>
  <c r="AK174" i="51" s="1"/>
  <c r="AJ125" i="51"/>
  <c r="AJ174" i="51" s="1"/>
  <c r="AI125" i="51"/>
  <c r="AH125" i="51"/>
  <c r="AH174" i="51" s="1"/>
  <c r="AG125" i="51"/>
  <c r="AG174" i="51" s="1"/>
  <c r="AF125" i="51"/>
  <c r="AF174" i="51" s="1"/>
  <c r="AE125" i="51"/>
  <c r="AE174" i="51" s="1"/>
  <c r="AD125" i="51"/>
  <c r="AD174" i="51" s="1"/>
  <c r="AC125" i="51"/>
  <c r="AC174" i="51" s="1"/>
  <c r="AB125" i="51"/>
  <c r="AB174" i="51" s="1"/>
  <c r="AA125" i="51"/>
  <c r="AA174" i="51" s="1"/>
  <c r="Z125" i="51"/>
  <c r="Y125" i="51"/>
  <c r="Y174" i="51" s="1"/>
  <c r="X125" i="51"/>
  <c r="X174" i="51" s="1"/>
  <c r="W125" i="51"/>
  <c r="W174" i="51" s="1"/>
  <c r="V125" i="51"/>
  <c r="V174" i="51" s="1"/>
  <c r="U125" i="51"/>
  <c r="U174" i="51" s="1"/>
  <c r="T125" i="51"/>
  <c r="T174" i="51" s="1"/>
  <c r="S125" i="51"/>
  <c r="S174" i="51" s="1"/>
  <c r="R125" i="51"/>
  <c r="R174" i="51" s="1"/>
  <c r="Q125" i="51"/>
  <c r="Q174" i="51" s="1"/>
  <c r="P125" i="51"/>
  <c r="P174" i="51" s="1"/>
  <c r="O125" i="51"/>
  <c r="N125" i="51"/>
  <c r="N174" i="51" s="1"/>
  <c r="M125" i="51"/>
  <c r="M174" i="51" s="1"/>
  <c r="L125" i="51"/>
  <c r="L174" i="51" s="1"/>
  <c r="K125" i="51"/>
  <c r="K174" i="51" s="1"/>
  <c r="J125" i="51"/>
  <c r="J174" i="51" s="1"/>
  <c r="I125" i="51"/>
  <c r="I174" i="51" s="1"/>
  <c r="H125" i="51"/>
  <c r="H174" i="51" s="1"/>
  <c r="G125" i="51"/>
  <c r="G174" i="51" s="1"/>
  <c r="F125" i="51"/>
  <c r="F174" i="51" s="1"/>
  <c r="E125" i="51"/>
  <c r="E174" i="51" s="1"/>
  <c r="D125" i="51"/>
  <c r="D174" i="51" s="1"/>
  <c r="C125" i="51"/>
  <c r="B125" i="51"/>
  <c r="B174" i="51" s="1"/>
  <c r="AL124" i="51"/>
  <c r="AL173" i="51" s="1"/>
  <c r="AK124" i="51"/>
  <c r="AK173" i="51" s="1"/>
  <c r="AJ124" i="51"/>
  <c r="AJ173" i="51" s="1"/>
  <c r="AI124" i="51"/>
  <c r="AI173" i="51" s="1"/>
  <c r="AH124" i="51"/>
  <c r="AH173" i="51" s="1"/>
  <c r="AG124" i="51"/>
  <c r="AG173" i="51" s="1"/>
  <c r="AF124" i="51"/>
  <c r="AF173" i="51" s="1"/>
  <c r="AE124" i="51"/>
  <c r="AD124" i="51"/>
  <c r="AD173" i="51" s="1"/>
  <c r="AC124" i="51"/>
  <c r="AB124" i="51"/>
  <c r="AB173" i="51" s="1"/>
  <c r="AA124" i="51"/>
  <c r="AA173" i="51" s="1"/>
  <c r="Z124" i="51"/>
  <c r="Z173" i="51" s="1"/>
  <c r="Y124" i="51"/>
  <c r="Y173" i="51" s="1"/>
  <c r="X124" i="51"/>
  <c r="X173" i="51" s="1"/>
  <c r="W124" i="51"/>
  <c r="W173" i="51" s="1"/>
  <c r="V124" i="51"/>
  <c r="V173" i="51" s="1"/>
  <c r="U124" i="51"/>
  <c r="U173" i="51" s="1"/>
  <c r="T124" i="51"/>
  <c r="T173" i="51" s="1"/>
  <c r="S124" i="51"/>
  <c r="S173" i="51" s="1"/>
  <c r="R124" i="51"/>
  <c r="R173" i="51" s="1"/>
  <c r="Q124" i="51"/>
  <c r="P124" i="51"/>
  <c r="O124" i="51"/>
  <c r="O173" i="51" s="1"/>
  <c r="N124" i="51"/>
  <c r="N173" i="51" s="1"/>
  <c r="M124" i="51"/>
  <c r="M173" i="51" s="1"/>
  <c r="L124" i="51"/>
  <c r="L173" i="51" s="1"/>
  <c r="K124" i="51"/>
  <c r="K173" i="51" s="1"/>
  <c r="J124" i="51"/>
  <c r="J173" i="51" s="1"/>
  <c r="I124" i="51"/>
  <c r="I173" i="51" s="1"/>
  <c r="H124" i="51"/>
  <c r="H173" i="51" s="1"/>
  <c r="G124" i="51"/>
  <c r="G173" i="51" s="1"/>
  <c r="F124" i="51"/>
  <c r="E124" i="51"/>
  <c r="D124" i="51"/>
  <c r="D173" i="51" s="1"/>
  <c r="C124" i="51"/>
  <c r="C173" i="51" s="1"/>
  <c r="B124" i="51"/>
  <c r="B173" i="51" s="1"/>
  <c r="AL123" i="51"/>
  <c r="AL172" i="51" s="1"/>
  <c r="AK123" i="51"/>
  <c r="AK172" i="51" s="1"/>
  <c r="AJ123" i="51"/>
  <c r="AJ172" i="51" s="1"/>
  <c r="AI123" i="51"/>
  <c r="AI172" i="51" s="1"/>
  <c r="AH123" i="51"/>
  <c r="AH172" i="51" s="1"/>
  <c r="AG123" i="51"/>
  <c r="AF123" i="51"/>
  <c r="AF172" i="51" s="1"/>
  <c r="AE123" i="51"/>
  <c r="AE172" i="51" s="1"/>
  <c r="AD123" i="51"/>
  <c r="AD172" i="51" s="1"/>
  <c r="AC123" i="51"/>
  <c r="AC172" i="51" s="1"/>
  <c r="AB123" i="51"/>
  <c r="AB172" i="51" s="1"/>
  <c r="AA123" i="51"/>
  <c r="AA172" i="51" s="1"/>
  <c r="Z123" i="51"/>
  <c r="Y123" i="51"/>
  <c r="Y172" i="51" s="1"/>
  <c r="X123" i="51"/>
  <c r="X172" i="51" s="1"/>
  <c r="W123" i="51"/>
  <c r="W172" i="51" s="1"/>
  <c r="V123" i="51"/>
  <c r="V172" i="51" s="1"/>
  <c r="U123" i="51"/>
  <c r="U172" i="51" s="1"/>
  <c r="T123" i="51"/>
  <c r="T172" i="51" s="1"/>
  <c r="S123" i="51"/>
  <c r="R123" i="51"/>
  <c r="R172" i="51" s="1"/>
  <c r="Q123" i="51"/>
  <c r="Q172" i="51" s="1"/>
  <c r="P123" i="51"/>
  <c r="P172" i="51" s="1"/>
  <c r="O123" i="51"/>
  <c r="O172" i="51" s="1"/>
  <c r="N123" i="51"/>
  <c r="M123" i="51"/>
  <c r="L123" i="51"/>
  <c r="L172" i="51" s="1"/>
  <c r="K123" i="51"/>
  <c r="K172" i="51" s="1"/>
  <c r="J123" i="51"/>
  <c r="J172" i="51" s="1"/>
  <c r="I123" i="51"/>
  <c r="I172" i="51" s="1"/>
  <c r="H123" i="51"/>
  <c r="H172" i="51" s="1"/>
  <c r="G123" i="51"/>
  <c r="F123" i="51"/>
  <c r="E123" i="51"/>
  <c r="E172" i="51" s="1"/>
  <c r="D123" i="51"/>
  <c r="D172" i="51" s="1"/>
  <c r="C123" i="51"/>
  <c r="C172" i="51" s="1"/>
  <c r="B123" i="51"/>
  <c r="B172" i="51" s="1"/>
  <c r="AL122" i="51"/>
  <c r="AL171" i="51" s="1"/>
  <c r="AK122" i="51"/>
  <c r="AK171" i="51" s="1"/>
  <c r="AJ122" i="51"/>
  <c r="AJ171" i="51" s="1"/>
  <c r="AI122" i="51"/>
  <c r="AI171" i="51" s="1"/>
  <c r="AH122" i="51"/>
  <c r="AH171" i="51" s="1"/>
  <c r="AG122" i="51"/>
  <c r="AF122" i="51"/>
  <c r="AF171" i="51" s="1"/>
  <c r="AE122" i="51"/>
  <c r="AE171" i="51" s="1"/>
  <c r="AD122" i="51"/>
  <c r="AD171" i="51" s="1"/>
  <c r="AC122" i="51"/>
  <c r="AC171" i="51" s="1"/>
  <c r="AB122" i="51"/>
  <c r="AB171" i="51" s="1"/>
  <c r="AA122" i="51"/>
  <c r="AA171" i="51" s="1"/>
  <c r="Z122" i="51"/>
  <c r="Z171" i="51" s="1"/>
  <c r="Y122" i="51"/>
  <c r="Y171" i="51" s="1"/>
  <c r="X122" i="51"/>
  <c r="X171" i="51" s="1"/>
  <c r="W122" i="51"/>
  <c r="W171" i="51" s="1"/>
  <c r="V122" i="51"/>
  <c r="U122" i="51"/>
  <c r="T122" i="51"/>
  <c r="T171" i="51" s="1"/>
  <c r="S122" i="51"/>
  <c r="S171" i="51" s="1"/>
  <c r="R122" i="51"/>
  <c r="R171" i="51" s="1"/>
  <c r="Q122" i="51"/>
  <c r="Q171" i="51" s="1"/>
  <c r="P122" i="51"/>
  <c r="P171" i="51" s="1"/>
  <c r="O122" i="51"/>
  <c r="O171" i="51" s="1"/>
  <c r="N122" i="51"/>
  <c r="N171" i="51" s="1"/>
  <c r="M122" i="51"/>
  <c r="M171" i="51" s="1"/>
  <c r="L122" i="51"/>
  <c r="L171" i="51" s="1"/>
  <c r="K122" i="51"/>
  <c r="K171" i="51" s="1"/>
  <c r="J122" i="51"/>
  <c r="J171" i="51" s="1"/>
  <c r="I122" i="51"/>
  <c r="H122" i="51"/>
  <c r="H171" i="51" s="1"/>
  <c r="G122" i="51"/>
  <c r="G171" i="51" s="1"/>
  <c r="F122" i="51"/>
  <c r="F171" i="51" s="1"/>
  <c r="E122" i="51"/>
  <c r="E171" i="51" s="1"/>
  <c r="D122" i="51"/>
  <c r="D171" i="51" s="1"/>
  <c r="C122" i="51"/>
  <c r="C171" i="51" s="1"/>
  <c r="B122" i="51"/>
  <c r="B171" i="51" s="1"/>
  <c r="AL121" i="51"/>
  <c r="AL170" i="51" s="1"/>
  <c r="AK121" i="51"/>
  <c r="AK170" i="51" s="1"/>
  <c r="AJ121" i="51"/>
  <c r="AJ170" i="51" s="1"/>
  <c r="AI121" i="51"/>
  <c r="AI170" i="51" s="1"/>
  <c r="AH121" i="51"/>
  <c r="AG121" i="51"/>
  <c r="AG170" i="51" s="1"/>
  <c r="AF121" i="51"/>
  <c r="AF170" i="51" s="1"/>
  <c r="AE121" i="51"/>
  <c r="AE170" i="51" s="1"/>
  <c r="AD121" i="51"/>
  <c r="AD170" i="51" s="1"/>
  <c r="AC121" i="51"/>
  <c r="AC170" i="51" s="1"/>
  <c r="AB121" i="51"/>
  <c r="AB170" i="51" s="1"/>
  <c r="AA121" i="51"/>
  <c r="AA170" i="51" s="1"/>
  <c r="Z121" i="51"/>
  <c r="Z170" i="51" s="1"/>
  <c r="Y121" i="51"/>
  <c r="Y170" i="51" s="1"/>
  <c r="X121" i="51"/>
  <c r="W121" i="51"/>
  <c r="V121" i="51"/>
  <c r="V170" i="51" s="1"/>
  <c r="U121" i="51"/>
  <c r="U170" i="51" s="1"/>
  <c r="T121" i="51"/>
  <c r="T170" i="51" s="1"/>
  <c r="S121" i="51"/>
  <c r="S170" i="51" s="1"/>
  <c r="R121" i="51"/>
  <c r="Q121" i="51"/>
  <c r="Q170" i="51" s="1"/>
  <c r="P121" i="51"/>
  <c r="P170" i="51" s="1"/>
  <c r="O121" i="51"/>
  <c r="O170" i="51" s="1"/>
  <c r="N121" i="51"/>
  <c r="N170" i="51" s="1"/>
  <c r="M121" i="51"/>
  <c r="M170" i="51" s="1"/>
  <c r="L121" i="51"/>
  <c r="L170" i="51" s="1"/>
  <c r="K121" i="51"/>
  <c r="J121" i="51"/>
  <c r="J170" i="51" s="1"/>
  <c r="I121" i="51"/>
  <c r="I170" i="51" s="1"/>
  <c r="H121" i="51"/>
  <c r="H170" i="51" s="1"/>
  <c r="G121" i="51"/>
  <c r="G170" i="51" s="1"/>
  <c r="F121" i="51"/>
  <c r="E121" i="51"/>
  <c r="E170" i="51" s="1"/>
  <c r="D121" i="51"/>
  <c r="D170" i="51" s="1"/>
  <c r="C121" i="51"/>
  <c r="C170" i="51" s="1"/>
  <c r="B121" i="51"/>
  <c r="B170" i="51" s="1"/>
  <c r="AL120" i="51"/>
  <c r="AL169" i="51" s="1"/>
  <c r="AK120" i="51"/>
  <c r="AJ120" i="51"/>
  <c r="AJ169" i="51" s="1"/>
  <c r="AI120" i="51"/>
  <c r="AI169" i="51" s="1"/>
  <c r="AH120" i="51"/>
  <c r="AH169" i="51" s="1"/>
  <c r="AG120" i="51"/>
  <c r="AG169" i="51" s="1"/>
  <c r="AF120" i="51"/>
  <c r="AF169" i="51" s="1"/>
  <c r="AE120" i="51"/>
  <c r="AE169" i="51" s="1"/>
  <c r="AD120" i="51"/>
  <c r="AD169" i="51" s="1"/>
  <c r="AC120" i="51"/>
  <c r="AC169" i="51" s="1"/>
  <c r="AB120" i="51"/>
  <c r="AB169" i="51" s="1"/>
  <c r="AA120" i="51"/>
  <c r="AA169" i="51" s="1"/>
  <c r="Z120" i="51"/>
  <c r="Z169" i="51" s="1"/>
  <c r="Y120" i="51"/>
  <c r="X120" i="51"/>
  <c r="W120" i="51"/>
  <c r="W169" i="51" s="1"/>
  <c r="V120" i="51"/>
  <c r="V169" i="51" s="1"/>
  <c r="U120" i="51"/>
  <c r="U169" i="51" s="1"/>
  <c r="T120" i="51"/>
  <c r="T169" i="51" s="1"/>
  <c r="S120" i="51"/>
  <c r="S169" i="51" s="1"/>
  <c r="R120" i="51"/>
  <c r="R169" i="51" s="1"/>
  <c r="Q120" i="51"/>
  <c r="Q169" i="51" s="1"/>
  <c r="P120" i="51"/>
  <c r="P169" i="51" s="1"/>
  <c r="O120" i="51"/>
  <c r="O169" i="51" s="1"/>
  <c r="N120" i="51"/>
  <c r="N169" i="51" s="1"/>
  <c r="M120" i="51"/>
  <c r="L120" i="51"/>
  <c r="K120" i="51"/>
  <c r="K169" i="51" s="1"/>
  <c r="J120" i="51"/>
  <c r="J169" i="51" s="1"/>
  <c r="I120" i="51"/>
  <c r="I169" i="51" s="1"/>
  <c r="H120" i="51"/>
  <c r="H169" i="51" s="1"/>
  <c r="G120" i="51"/>
  <c r="G169" i="51" s="1"/>
  <c r="F120" i="51"/>
  <c r="F169" i="51" s="1"/>
  <c r="E120" i="51"/>
  <c r="E169" i="51" s="1"/>
  <c r="D120" i="51"/>
  <c r="D169" i="51" s="1"/>
  <c r="C120" i="51"/>
  <c r="C169" i="51" s="1"/>
  <c r="B120" i="51"/>
  <c r="AL119" i="51"/>
  <c r="AL168" i="51" s="1"/>
  <c r="AK119" i="51"/>
  <c r="AK168" i="51" s="1"/>
  <c r="AJ119" i="51"/>
  <c r="AI119" i="51"/>
  <c r="AI168" i="51" s="1"/>
  <c r="AH119" i="51"/>
  <c r="AH168" i="51" s="1"/>
  <c r="AG119" i="51"/>
  <c r="AG168" i="51" s="1"/>
  <c r="AF119" i="51"/>
  <c r="AF168" i="51" s="1"/>
  <c r="AE119" i="51"/>
  <c r="AE168" i="51" s="1"/>
  <c r="AD119" i="51"/>
  <c r="AD168" i="51" s="1"/>
  <c r="AC119" i="51"/>
  <c r="AC168" i="51" s="1"/>
  <c r="AB119" i="51"/>
  <c r="AB168" i="51" s="1"/>
  <c r="AA119" i="51"/>
  <c r="Z119" i="51"/>
  <c r="Z168" i="51" s="1"/>
  <c r="Y119" i="51"/>
  <c r="Y168" i="51" s="1"/>
  <c r="X119" i="51"/>
  <c r="X168" i="51" s="1"/>
  <c r="W119" i="51"/>
  <c r="W168" i="51" s="1"/>
  <c r="V119" i="51"/>
  <c r="V168" i="51" s="1"/>
  <c r="U119" i="51"/>
  <c r="U168" i="51" s="1"/>
  <c r="T119" i="51"/>
  <c r="T168" i="51" s="1"/>
  <c r="S119" i="51"/>
  <c r="S168" i="51" s="1"/>
  <c r="R119" i="51"/>
  <c r="R168" i="51" s="1"/>
  <c r="Q119" i="51"/>
  <c r="Q168" i="51" s="1"/>
  <c r="P119" i="51"/>
  <c r="P168" i="51" s="1"/>
  <c r="O119" i="51"/>
  <c r="N119" i="51"/>
  <c r="N168" i="51" s="1"/>
  <c r="M119" i="51"/>
  <c r="M168" i="51" s="1"/>
  <c r="L119" i="51"/>
  <c r="L168" i="51" s="1"/>
  <c r="K119" i="51"/>
  <c r="K168" i="51" s="1"/>
  <c r="J119" i="51"/>
  <c r="I119" i="51"/>
  <c r="I168" i="51" s="1"/>
  <c r="H119" i="51"/>
  <c r="H168" i="51" s="1"/>
  <c r="G119" i="51"/>
  <c r="G168" i="51" s="1"/>
  <c r="F119" i="51"/>
  <c r="F168" i="51" s="1"/>
  <c r="E119" i="51"/>
  <c r="E168" i="51" s="1"/>
  <c r="D119" i="51"/>
  <c r="C119" i="51"/>
  <c r="B119" i="51"/>
  <c r="B168" i="51" s="1"/>
  <c r="AL118" i="51"/>
  <c r="AL167" i="51" s="1"/>
  <c r="AK118" i="51"/>
  <c r="AK167" i="51" s="1"/>
  <c r="AJ118" i="51"/>
  <c r="AI118" i="51"/>
  <c r="AI167" i="51" s="1"/>
  <c r="AH118" i="51"/>
  <c r="AH167" i="51" s="1"/>
  <c r="AG118" i="51"/>
  <c r="AG167" i="51" s="1"/>
  <c r="AF118" i="51"/>
  <c r="AF167" i="51" s="1"/>
  <c r="AE118" i="51"/>
  <c r="AE167" i="51" s="1"/>
  <c r="AD118" i="51"/>
  <c r="AD167" i="51" s="1"/>
  <c r="AC118" i="51"/>
  <c r="AB118" i="51"/>
  <c r="AB167" i="51" s="1"/>
  <c r="AA118" i="51"/>
  <c r="AA167" i="51" s="1"/>
  <c r="Z118" i="51"/>
  <c r="Z167" i="51" s="1"/>
  <c r="Y118" i="51"/>
  <c r="Y167" i="51" s="1"/>
  <c r="X118" i="51"/>
  <c r="X167" i="51" s="1"/>
  <c r="W118" i="51"/>
  <c r="W167" i="51" s="1"/>
  <c r="V118" i="51"/>
  <c r="V167" i="51" s="1"/>
  <c r="U118" i="51"/>
  <c r="U167" i="51" s="1"/>
  <c r="T118" i="51"/>
  <c r="T167" i="51" s="1"/>
  <c r="S118" i="51"/>
  <c r="S167" i="51" s="1"/>
  <c r="R118" i="51"/>
  <c r="Q118" i="51"/>
  <c r="P118" i="51"/>
  <c r="P167" i="51" s="1"/>
  <c r="O118" i="51"/>
  <c r="O167" i="51" s="1"/>
  <c r="N118" i="51"/>
  <c r="M118" i="51"/>
  <c r="M167" i="51" s="1"/>
  <c r="L118" i="51"/>
  <c r="L167" i="51" s="1"/>
  <c r="K118" i="51"/>
  <c r="K167" i="51" s="1"/>
  <c r="J118" i="51"/>
  <c r="J167" i="51" s="1"/>
  <c r="I118" i="51"/>
  <c r="I167" i="51" s="1"/>
  <c r="H118" i="51"/>
  <c r="H167" i="51" s="1"/>
  <c r="G118" i="51"/>
  <c r="G167" i="51" s="1"/>
  <c r="F118" i="51"/>
  <c r="F167" i="51" s="1"/>
  <c r="E118" i="51"/>
  <c r="E167" i="51" s="1"/>
  <c r="D118" i="51"/>
  <c r="D167" i="51" s="1"/>
  <c r="C118" i="51"/>
  <c r="C167" i="51" s="1"/>
  <c r="B118" i="51"/>
  <c r="B167" i="51" s="1"/>
  <c r="AL117" i="51"/>
  <c r="AK117" i="51"/>
  <c r="AK166" i="51" s="1"/>
  <c r="AJ117" i="51"/>
  <c r="AJ166" i="51" s="1"/>
  <c r="AI117" i="51"/>
  <c r="AI166" i="51" s="1"/>
  <c r="AH117" i="51"/>
  <c r="AH166" i="51" s="1"/>
  <c r="AG117" i="51"/>
  <c r="AG166" i="51" s="1"/>
  <c r="AF117" i="51"/>
  <c r="AF166" i="51" s="1"/>
  <c r="AE117" i="51"/>
  <c r="AD117" i="51"/>
  <c r="AC117" i="51"/>
  <c r="AC166" i="51" s="1"/>
  <c r="AB117" i="51"/>
  <c r="AB166" i="51" s="1"/>
  <c r="AA117" i="51"/>
  <c r="AA166" i="51" s="1"/>
  <c r="Z117" i="51"/>
  <c r="Y117" i="51"/>
  <c r="Y166" i="51" s="1"/>
  <c r="X117" i="51"/>
  <c r="X166" i="51" s="1"/>
  <c r="W117" i="51"/>
  <c r="W166" i="51" s="1"/>
  <c r="V117" i="51"/>
  <c r="V166" i="51" s="1"/>
  <c r="U117" i="51"/>
  <c r="U166" i="51" s="1"/>
  <c r="T117" i="51"/>
  <c r="T166" i="51" s="1"/>
  <c r="S117" i="51"/>
  <c r="R117" i="51"/>
  <c r="R166" i="51" s="1"/>
  <c r="Q117" i="51"/>
  <c r="Q166" i="51" s="1"/>
  <c r="P117" i="51"/>
  <c r="O117" i="51"/>
  <c r="O166" i="51" s="1"/>
  <c r="N117" i="51"/>
  <c r="N166" i="51" s="1"/>
  <c r="M117" i="51"/>
  <c r="M166" i="51" s="1"/>
  <c r="L117" i="51"/>
  <c r="L166" i="51" s="1"/>
  <c r="K117" i="51"/>
  <c r="K166" i="51" s="1"/>
  <c r="J117" i="51"/>
  <c r="J166" i="51" s="1"/>
  <c r="I117" i="51"/>
  <c r="H117" i="51"/>
  <c r="H166" i="51" s="1"/>
  <c r="G117" i="51"/>
  <c r="F117" i="51"/>
  <c r="F166" i="51" s="1"/>
  <c r="E117" i="51"/>
  <c r="E166" i="51" s="1"/>
  <c r="D117" i="51"/>
  <c r="D166" i="51" s="1"/>
  <c r="C117" i="51"/>
  <c r="C166" i="51" s="1"/>
  <c r="B117" i="51"/>
  <c r="B166" i="51" s="1"/>
  <c r="AL116" i="51"/>
  <c r="AL165" i="51" s="1"/>
  <c r="AK116" i="51"/>
  <c r="AK165" i="51" s="1"/>
  <c r="AJ116" i="51"/>
  <c r="AJ165" i="51" s="1"/>
  <c r="AI116" i="51"/>
  <c r="AI165" i="51" s="1"/>
  <c r="AH116" i="51"/>
  <c r="AG116" i="51"/>
  <c r="AF116" i="51"/>
  <c r="AE116" i="51"/>
  <c r="AE165" i="51" s="1"/>
  <c r="AD116" i="51"/>
  <c r="AD165" i="51" s="1"/>
  <c r="AC116" i="51"/>
  <c r="AC165" i="51" s="1"/>
  <c r="AB116" i="51"/>
  <c r="AB165" i="51" s="1"/>
  <c r="AA116" i="51"/>
  <c r="Z116" i="51"/>
  <c r="Z165" i="51" s="1"/>
  <c r="Y116" i="51"/>
  <c r="Y165" i="51" s="1"/>
  <c r="X116" i="51"/>
  <c r="X165" i="51" s="1"/>
  <c r="W116" i="51"/>
  <c r="W165" i="51" s="1"/>
  <c r="V116" i="51"/>
  <c r="U116" i="51"/>
  <c r="T116" i="51"/>
  <c r="T165" i="51" s="1"/>
  <c r="S116" i="51"/>
  <c r="S165" i="51" s="1"/>
  <c r="R116" i="51"/>
  <c r="R165" i="51" s="1"/>
  <c r="Q116" i="51"/>
  <c r="Q165" i="51" s="1"/>
  <c r="P116" i="51"/>
  <c r="P165" i="51" s="1"/>
  <c r="O116" i="51"/>
  <c r="O165" i="51" s="1"/>
  <c r="N116" i="51"/>
  <c r="N165" i="51" s="1"/>
  <c r="M116" i="51"/>
  <c r="M165" i="51" s="1"/>
  <c r="L116" i="51"/>
  <c r="L165" i="51" s="1"/>
  <c r="K116" i="51"/>
  <c r="K165" i="51" s="1"/>
  <c r="J116" i="51"/>
  <c r="I116" i="51"/>
  <c r="I165" i="51" s="1"/>
  <c r="H116" i="51"/>
  <c r="H165" i="51" s="1"/>
  <c r="G116" i="51"/>
  <c r="G165" i="51" s="1"/>
  <c r="F116" i="51"/>
  <c r="F165" i="51" s="1"/>
  <c r="E116" i="51"/>
  <c r="E165" i="51" s="1"/>
  <c r="D116" i="51"/>
  <c r="D165" i="51" s="1"/>
  <c r="C116" i="51"/>
  <c r="C165" i="51" s="1"/>
  <c r="B116" i="51"/>
  <c r="B165" i="51" s="1"/>
  <c r="AL115" i="51"/>
  <c r="AL164" i="51" s="1"/>
  <c r="AK115" i="51"/>
  <c r="AK164" i="51" s="1"/>
  <c r="AJ115" i="51"/>
  <c r="AJ164" i="51" s="1"/>
  <c r="AI115" i="51"/>
  <c r="AH115" i="51"/>
  <c r="AG115" i="51"/>
  <c r="AG164" i="51" s="1"/>
  <c r="AF115" i="51"/>
  <c r="AE115" i="51"/>
  <c r="AE164" i="51" s="1"/>
  <c r="AD115" i="51"/>
  <c r="AD164" i="51" s="1"/>
  <c r="AC115" i="51"/>
  <c r="AB115" i="51"/>
  <c r="AB164" i="51" s="1"/>
  <c r="AA115" i="51"/>
  <c r="AA164" i="51" s="1"/>
  <c r="Z115" i="51"/>
  <c r="Z164" i="51" s="1"/>
  <c r="Y115" i="51"/>
  <c r="Y164" i="51" s="1"/>
  <c r="X115" i="51"/>
  <c r="X164" i="51" s="1"/>
  <c r="W115" i="51"/>
  <c r="V115" i="51"/>
  <c r="V164" i="51" s="1"/>
  <c r="U115" i="51"/>
  <c r="U164" i="51" s="1"/>
  <c r="T115" i="51"/>
  <c r="T164" i="51" s="1"/>
  <c r="S115" i="51"/>
  <c r="S164" i="51" s="1"/>
  <c r="R115" i="51"/>
  <c r="R164" i="51" s="1"/>
  <c r="Q115" i="51"/>
  <c r="Q164" i="51" s="1"/>
  <c r="P115" i="51"/>
  <c r="P164" i="51" s="1"/>
  <c r="O115" i="51"/>
  <c r="O164" i="51" s="1"/>
  <c r="N115" i="51"/>
  <c r="N164" i="51" s="1"/>
  <c r="M115" i="51"/>
  <c r="M164" i="51" s="1"/>
  <c r="L115" i="51"/>
  <c r="L164" i="51" s="1"/>
  <c r="K115" i="51"/>
  <c r="J115" i="51"/>
  <c r="J164" i="51" s="1"/>
  <c r="I115" i="51"/>
  <c r="I164" i="51" s="1"/>
  <c r="H115" i="51"/>
  <c r="G115" i="51"/>
  <c r="G164" i="51" s="1"/>
  <c r="F115" i="51"/>
  <c r="F164" i="51" s="1"/>
  <c r="E115" i="51"/>
  <c r="E164" i="51" s="1"/>
  <c r="D115" i="51"/>
  <c r="D164" i="51" s="1"/>
  <c r="C115" i="51"/>
  <c r="C164" i="51" s="1"/>
  <c r="B115" i="51"/>
  <c r="B164" i="51" s="1"/>
  <c r="AL114" i="51"/>
  <c r="AL163" i="51" s="1"/>
  <c r="AK114" i="51"/>
  <c r="AJ114" i="51"/>
  <c r="AJ163" i="51" s="1"/>
  <c r="AI114" i="51"/>
  <c r="AI163" i="51" s="1"/>
  <c r="AH114" i="51"/>
  <c r="AH163" i="51" s="1"/>
  <c r="AG114" i="51"/>
  <c r="AG163" i="51" s="1"/>
  <c r="AF114" i="51"/>
  <c r="AF163" i="51" s="1"/>
  <c r="AE114" i="51"/>
  <c r="AD114" i="51"/>
  <c r="AD163" i="51" s="1"/>
  <c r="AC114" i="51"/>
  <c r="AC163" i="51" s="1"/>
  <c r="AB114" i="51"/>
  <c r="AB163" i="51" s="1"/>
  <c r="AA114" i="51"/>
  <c r="AA163" i="51" s="1"/>
  <c r="Z114" i="51"/>
  <c r="Y114" i="51"/>
  <c r="X114" i="51"/>
  <c r="X163" i="51" s="1"/>
  <c r="W114" i="51"/>
  <c r="W163" i="51" s="1"/>
  <c r="V114" i="51"/>
  <c r="U114" i="51"/>
  <c r="U163" i="51" s="1"/>
  <c r="T114" i="51"/>
  <c r="T163" i="51" s="1"/>
  <c r="S114" i="51"/>
  <c r="S163" i="51" s="1"/>
  <c r="R114" i="51"/>
  <c r="R163" i="51" s="1"/>
  <c r="Q114" i="51"/>
  <c r="Q163" i="51" s="1"/>
  <c r="P114" i="51"/>
  <c r="P163" i="51" s="1"/>
  <c r="O114" i="51"/>
  <c r="O163" i="51" s="1"/>
  <c r="N114" i="51"/>
  <c r="N163" i="51" s="1"/>
  <c r="M114" i="51"/>
  <c r="M163" i="51" s="1"/>
  <c r="L114" i="51"/>
  <c r="L163" i="51" s="1"/>
  <c r="K114" i="51"/>
  <c r="K163" i="51" s="1"/>
  <c r="J114" i="51"/>
  <c r="J163" i="51" s="1"/>
  <c r="I114" i="51"/>
  <c r="I163" i="51" s="1"/>
  <c r="H114" i="51"/>
  <c r="H163" i="51" s="1"/>
  <c r="G114" i="51"/>
  <c r="G163" i="51" s="1"/>
  <c r="F114" i="51"/>
  <c r="F163" i="51" s="1"/>
  <c r="E114" i="51"/>
  <c r="E163" i="51" s="1"/>
  <c r="D114" i="51"/>
  <c r="D163" i="51" s="1"/>
  <c r="C114" i="51"/>
  <c r="C163" i="51" s="1"/>
  <c r="B114" i="51"/>
  <c r="B163" i="51" s="1"/>
  <c r="AL113" i="51"/>
  <c r="AL162" i="51" s="1"/>
  <c r="AK113" i="51"/>
  <c r="AK162" i="51" s="1"/>
  <c r="AJ113" i="51"/>
  <c r="AJ162" i="51" s="1"/>
  <c r="AI113" i="51"/>
  <c r="AI162" i="51" s="1"/>
  <c r="AH113" i="51"/>
  <c r="AH162" i="51" s="1"/>
  <c r="AG113" i="51"/>
  <c r="AG162" i="51" s="1"/>
  <c r="AF113" i="51"/>
  <c r="AF162" i="51" s="1"/>
  <c r="AE113" i="51"/>
  <c r="AE162" i="51" s="1"/>
  <c r="AD113" i="51"/>
  <c r="AD162" i="51" s="1"/>
  <c r="AC113" i="51"/>
  <c r="AC162" i="51" s="1"/>
  <c r="AB113" i="51"/>
  <c r="AB162" i="51" s="1"/>
  <c r="AA113" i="51"/>
  <c r="Z113" i="51"/>
  <c r="Y113" i="51"/>
  <c r="Y162" i="51" s="1"/>
  <c r="X113" i="51"/>
  <c r="X162" i="51" s="1"/>
  <c r="W113" i="51"/>
  <c r="W162" i="51" s="1"/>
  <c r="V113" i="51"/>
  <c r="V162" i="51" s="1"/>
  <c r="U113" i="51"/>
  <c r="U162" i="51" s="1"/>
  <c r="T113" i="51"/>
  <c r="T162" i="51" s="1"/>
  <c r="S113" i="51"/>
  <c r="S162" i="51" s="1"/>
  <c r="R113" i="51"/>
  <c r="R162" i="51" s="1"/>
  <c r="Q113" i="51"/>
  <c r="Q162" i="51" s="1"/>
  <c r="P113" i="51"/>
  <c r="P162" i="51" s="1"/>
  <c r="O113" i="51"/>
  <c r="N113" i="51"/>
  <c r="N162" i="51" s="1"/>
  <c r="M113" i="51"/>
  <c r="M162" i="51" s="1"/>
  <c r="L113" i="51"/>
  <c r="L162" i="51" s="1"/>
  <c r="K113" i="51"/>
  <c r="K162" i="51" s="1"/>
  <c r="J113" i="51"/>
  <c r="I113" i="51"/>
  <c r="I162" i="51" s="1"/>
  <c r="H113" i="51"/>
  <c r="H162" i="51" s="1"/>
  <c r="G113" i="51"/>
  <c r="G162" i="51" s="1"/>
  <c r="F113" i="51"/>
  <c r="F162" i="51" s="1"/>
  <c r="E113" i="51"/>
  <c r="D113" i="51"/>
  <c r="D162" i="51" s="1"/>
  <c r="C113" i="51"/>
  <c r="B113" i="51"/>
  <c r="B162" i="51" s="1"/>
  <c r="AL112" i="51"/>
  <c r="AL161" i="51" s="1"/>
  <c r="AK112" i="51"/>
  <c r="AK161" i="51" s="1"/>
  <c r="AJ112" i="51"/>
  <c r="AI112" i="51"/>
  <c r="AI161" i="51" s="1"/>
  <c r="AH112" i="51"/>
  <c r="AH161" i="51" s="1"/>
  <c r="AG112" i="51"/>
  <c r="AG161" i="51" s="1"/>
  <c r="AF112" i="51"/>
  <c r="AF161" i="51" s="1"/>
  <c r="AE112" i="51"/>
  <c r="AE161" i="51" s="1"/>
  <c r="AD112" i="51"/>
  <c r="AD161" i="51" s="1"/>
  <c r="AC112" i="51"/>
  <c r="AB112" i="51"/>
  <c r="AB161" i="51" s="1"/>
  <c r="AA112" i="51"/>
  <c r="AA161" i="51" s="1"/>
  <c r="Z112" i="51"/>
  <c r="Y112" i="51"/>
  <c r="Y161" i="51" s="1"/>
  <c r="X112" i="51"/>
  <c r="X161" i="51" s="1"/>
  <c r="W112" i="51"/>
  <c r="W161" i="51" s="1"/>
  <c r="V112" i="51"/>
  <c r="V161" i="51" s="1"/>
  <c r="U112" i="51"/>
  <c r="U161" i="51" s="1"/>
  <c r="T112" i="51"/>
  <c r="T161" i="51" s="1"/>
  <c r="S112" i="51"/>
  <c r="R112" i="51"/>
  <c r="R161" i="51" s="1"/>
  <c r="Q112" i="51"/>
  <c r="Q161" i="51" s="1"/>
  <c r="P112" i="51"/>
  <c r="O112" i="51"/>
  <c r="O161" i="51" s="1"/>
  <c r="N112" i="51"/>
  <c r="N161" i="51" s="1"/>
  <c r="M112" i="51"/>
  <c r="M161" i="51" s="1"/>
  <c r="L112" i="51"/>
  <c r="L161" i="51" s="1"/>
  <c r="K112" i="51"/>
  <c r="K161" i="51" s="1"/>
  <c r="J112" i="51"/>
  <c r="J161" i="51" s="1"/>
  <c r="I112" i="51"/>
  <c r="I161" i="51" s="1"/>
  <c r="H112" i="51"/>
  <c r="H161" i="51" s="1"/>
  <c r="G112" i="51"/>
  <c r="G161" i="51" s="1"/>
  <c r="F112" i="51"/>
  <c r="F161" i="51" s="1"/>
  <c r="E112" i="51"/>
  <c r="D112" i="51"/>
  <c r="D161" i="51" s="1"/>
  <c r="C112" i="51"/>
  <c r="C161" i="51" s="1"/>
  <c r="B112" i="51"/>
  <c r="AL111" i="51"/>
  <c r="AL160" i="51" s="1"/>
  <c r="AK111" i="51"/>
  <c r="AJ111" i="51"/>
  <c r="AJ160" i="51" s="1"/>
  <c r="AI111" i="51"/>
  <c r="AI160" i="51" s="1"/>
  <c r="AH111" i="51"/>
  <c r="AH160" i="51" s="1"/>
  <c r="AG111" i="51"/>
  <c r="AG160" i="51" s="1"/>
  <c r="AF111" i="51"/>
  <c r="AF160" i="51" s="1"/>
  <c r="AE111" i="51"/>
  <c r="AD111" i="51"/>
  <c r="AD160" i="51" s="1"/>
  <c r="AC111" i="51"/>
  <c r="AC160" i="51" s="1"/>
  <c r="AB111" i="51"/>
  <c r="AB160" i="51" s="1"/>
  <c r="AA111" i="51"/>
  <c r="AA160" i="51" s="1"/>
  <c r="Z111" i="51"/>
  <c r="Z160" i="51" s="1"/>
  <c r="Y111" i="51"/>
  <c r="Y160" i="51" s="1"/>
  <c r="X111" i="51"/>
  <c r="X160" i="51" s="1"/>
  <c r="W111" i="51"/>
  <c r="W160" i="51" s="1"/>
  <c r="V111" i="51"/>
  <c r="V160" i="51" s="1"/>
  <c r="U111" i="51"/>
  <c r="U160" i="51" s="1"/>
  <c r="T111" i="51"/>
  <c r="T160" i="51" s="1"/>
  <c r="S111" i="51"/>
  <c r="R111" i="51"/>
  <c r="R160" i="51" s="1"/>
  <c r="Q111" i="51"/>
  <c r="Q160" i="51" s="1"/>
  <c r="P111" i="51"/>
  <c r="O111" i="51"/>
  <c r="O160" i="51" s="1"/>
  <c r="N111" i="51"/>
  <c r="N160" i="51" s="1"/>
  <c r="M111" i="51"/>
  <c r="M160" i="51" s="1"/>
  <c r="L111" i="51"/>
  <c r="L160" i="51" s="1"/>
  <c r="K111" i="51"/>
  <c r="K160" i="51" s="1"/>
  <c r="J111" i="51"/>
  <c r="J160" i="51" s="1"/>
  <c r="I111" i="51"/>
  <c r="H111" i="51"/>
  <c r="H160" i="51" s="1"/>
  <c r="G111" i="51"/>
  <c r="F111" i="51"/>
  <c r="F160" i="51" s="1"/>
  <c r="E111" i="51"/>
  <c r="E160" i="51" s="1"/>
  <c r="D111" i="51"/>
  <c r="D160" i="51" s="1"/>
  <c r="C111" i="51"/>
  <c r="C160" i="51" s="1"/>
  <c r="B111" i="51"/>
  <c r="B160" i="51" s="1"/>
  <c r="AL110" i="51"/>
  <c r="AL159" i="51" s="1"/>
  <c r="AK110" i="51"/>
  <c r="AK159" i="51" s="1"/>
  <c r="AJ110" i="51"/>
  <c r="AJ159" i="51" s="1"/>
  <c r="AI110" i="51"/>
  <c r="AI159" i="51" s="1"/>
  <c r="AH110" i="51"/>
  <c r="AG110" i="51"/>
  <c r="AF110" i="51"/>
  <c r="AF159" i="51" s="1"/>
  <c r="AE110" i="51"/>
  <c r="AE159" i="51" s="1"/>
  <c r="AD110" i="51"/>
  <c r="AD159" i="51" s="1"/>
  <c r="AC110" i="51"/>
  <c r="AB110" i="51"/>
  <c r="AB159" i="51" s="1"/>
  <c r="AA110" i="51"/>
  <c r="AA159" i="51" s="1"/>
  <c r="Z110" i="51"/>
  <c r="Z159" i="51" s="1"/>
  <c r="Y110" i="51"/>
  <c r="Y159" i="51" s="1"/>
  <c r="X110" i="51"/>
  <c r="X159" i="51" s="1"/>
  <c r="W110" i="51"/>
  <c r="W159" i="51" s="1"/>
  <c r="V110" i="51"/>
  <c r="V159" i="51" s="1"/>
  <c r="U110" i="51"/>
  <c r="U159" i="51" s="1"/>
  <c r="T110" i="51"/>
  <c r="T159" i="51" s="1"/>
  <c r="S110" i="51"/>
  <c r="S159" i="51" s="1"/>
  <c r="R110" i="51"/>
  <c r="R159" i="51" s="1"/>
  <c r="Q110" i="51"/>
  <c r="Q159" i="51" s="1"/>
  <c r="P110" i="51"/>
  <c r="O110" i="51"/>
  <c r="O159" i="51" s="1"/>
  <c r="N110" i="51"/>
  <c r="N159" i="51" s="1"/>
  <c r="M110" i="51"/>
  <c r="M159" i="51" s="1"/>
  <c r="L110" i="51"/>
  <c r="L159" i="51" s="1"/>
  <c r="K110" i="51"/>
  <c r="K159" i="51" s="1"/>
  <c r="J110" i="51"/>
  <c r="I110" i="51"/>
  <c r="H110" i="51"/>
  <c r="H159" i="51" s="1"/>
  <c r="G110" i="51"/>
  <c r="G159" i="51" s="1"/>
  <c r="F110" i="51"/>
  <c r="E110" i="51"/>
  <c r="E159" i="51" s="1"/>
  <c r="D110" i="51"/>
  <c r="D159" i="51" s="1"/>
  <c r="C110" i="51"/>
  <c r="C159" i="51" s="1"/>
  <c r="B110" i="51"/>
  <c r="B159" i="51" s="1"/>
  <c r="AL109" i="51"/>
  <c r="AL158" i="51" s="1"/>
  <c r="AK109" i="51"/>
  <c r="AK158" i="51" s="1"/>
  <c r="AJ109" i="51"/>
  <c r="AJ158" i="51" s="1"/>
  <c r="AI109" i="51"/>
  <c r="AH109" i="51"/>
  <c r="AG109" i="51"/>
  <c r="AG158" i="51" s="1"/>
  <c r="AF109" i="51"/>
  <c r="AF158" i="51" s="1"/>
  <c r="AE109" i="51"/>
  <c r="AE158" i="51" s="1"/>
  <c r="AD109" i="51"/>
  <c r="AD158" i="51" s="1"/>
  <c r="AC109" i="51"/>
  <c r="AB109" i="51"/>
  <c r="AB158" i="51" s="1"/>
  <c r="AA109" i="51"/>
  <c r="AA158" i="51" s="1"/>
  <c r="Z109" i="51"/>
  <c r="Y109" i="51"/>
  <c r="Y158" i="51" s="1"/>
  <c r="X109" i="51"/>
  <c r="X158" i="51" s="1"/>
  <c r="W109" i="51"/>
  <c r="V109" i="51"/>
  <c r="V158" i="51" s="1"/>
  <c r="U109" i="51"/>
  <c r="U158" i="51" s="1"/>
  <c r="T109" i="51"/>
  <c r="T158" i="51" s="1"/>
  <c r="S109" i="51"/>
  <c r="S158" i="51" s="1"/>
  <c r="R109" i="51"/>
  <c r="Q109" i="51"/>
  <c r="Q158" i="51" s="1"/>
  <c r="P109" i="51"/>
  <c r="P158" i="51" s="1"/>
  <c r="O109" i="51"/>
  <c r="O158" i="51" s="1"/>
  <c r="N109" i="51"/>
  <c r="M109" i="51"/>
  <c r="M158" i="51" s="1"/>
  <c r="L109" i="51"/>
  <c r="L158" i="51" s="1"/>
  <c r="K109" i="51"/>
  <c r="J109" i="51"/>
  <c r="J158" i="51" s="1"/>
  <c r="I109" i="51"/>
  <c r="I158" i="51" s="1"/>
  <c r="H109" i="51"/>
  <c r="G109" i="51"/>
  <c r="G158" i="51" s="1"/>
  <c r="F109" i="51"/>
  <c r="F158" i="51" s="1"/>
  <c r="E109" i="51"/>
  <c r="D109" i="51"/>
  <c r="D158" i="51" s="1"/>
  <c r="C109" i="51"/>
  <c r="C158" i="51" s="1"/>
  <c r="B109" i="51"/>
  <c r="B158" i="51" s="1"/>
  <c r="AL108" i="51"/>
  <c r="AL157" i="51" s="1"/>
  <c r="AK108" i="51"/>
  <c r="AJ108" i="51"/>
  <c r="AJ157" i="51" s="1"/>
  <c r="AI108" i="51"/>
  <c r="AI157" i="51" s="1"/>
  <c r="AH108" i="51"/>
  <c r="AH157" i="51" s="1"/>
  <c r="AG108" i="51"/>
  <c r="AG157" i="51" s="1"/>
  <c r="AF108" i="51"/>
  <c r="AE108" i="51"/>
  <c r="AE157" i="51" s="1"/>
  <c r="AD108" i="51"/>
  <c r="AD157" i="51" s="1"/>
  <c r="AC108" i="51"/>
  <c r="AC157" i="51" s="1"/>
  <c r="AB108" i="51"/>
  <c r="AB157" i="51" s="1"/>
  <c r="AA108" i="51"/>
  <c r="AA157" i="51" s="1"/>
  <c r="Z108" i="51"/>
  <c r="Z157" i="51" s="1"/>
  <c r="Y108" i="51"/>
  <c r="X108" i="51"/>
  <c r="W108" i="51"/>
  <c r="W157" i="51" s="1"/>
  <c r="V108" i="51"/>
  <c r="V157" i="51" s="1"/>
  <c r="U108" i="51"/>
  <c r="U157" i="51" s="1"/>
  <c r="T108" i="51"/>
  <c r="S108" i="51"/>
  <c r="S157" i="51" s="1"/>
  <c r="R108" i="51"/>
  <c r="R157" i="51" s="1"/>
  <c r="Q108" i="51"/>
  <c r="Q157" i="51" s="1"/>
  <c r="P108" i="51"/>
  <c r="P157" i="51" s="1"/>
  <c r="O108" i="51"/>
  <c r="O157" i="51" s="1"/>
  <c r="N108" i="51"/>
  <c r="N157" i="51" s="1"/>
  <c r="M108" i="51"/>
  <c r="L108" i="51"/>
  <c r="K108" i="51"/>
  <c r="K157" i="51" s="1"/>
  <c r="J108" i="51"/>
  <c r="J157" i="51" s="1"/>
  <c r="I108" i="51"/>
  <c r="I157" i="51" s="1"/>
  <c r="H108" i="51"/>
  <c r="H157" i="51" s="1"/>
  <c r="G108" i="51"/>
  <c r="G157" i="51" s="1"/>
  <c r="F108" i="51"/>
  <c r="F157" i="51" s="1"/>
  <c r="E108" i="51"/>
  <c r="E157" i="51" s="1"/>
  <c r="D108" i="51"/>
  <c r="D157" i="51" s="1"/>
  <c r="C108" i="51"/>
  <c r="C157" i="51" s="1"/>
  <c r="B108" i="51"/>
  <c r="B157" i="51" s="1"/>
  <c r="AL107" i="51"/>
  <c r="AL156" i="51" s="1"/>
  <c r="AK107" i="51"/>
  <c r="AK156" i="51" s="1"/>
  <c r="AJ107" i="51"/>
  <c r="AI107" i="51"/>
  <c r="AI156" i="51" s="1"/>
  <c r="AH107" i="51"/>
  <c r="AH156" i="51" s="1"/>
  <c r="AG107" i="51"/>
  <c r="AG156" i="51" s="1"/>
  <c r="AF107" i="51"/>
  <c r="AF156" i="51" s="1"/>
  <c r="AE107" i="51"/>
  <c r="AE156" i="51" s="1"/>
  <c r="AD107" i="51"/>
  <c r="AC107" i="51"/>
  <c r="AC156" i="51" s="1"/>
  <c r="AB107" i="51"/>
  <c r="AB156" i="51" s="1"/>
  <c r="AA107" i="51"/>
  <c r="Z107" i="51"/>
  <c r="Y107" i="51"/>
  <c r="Y156" i="51" s="1"/>
  <c r="X107" i="51"/>
  <c r="W107" i="51"/>
  <c r="W156" i="51" s="1"/>
  <c r="V107" i="51"/>
  <c r="V156" i="51" s="1"/>
  <c r="U107" i="51"/>
  <c r="U156" i="51" s="1"/>
  <c r="T107" i="51"/>
  <c r="T156" i="51" s="1"/>
  <c r="S107" i="51"/>
  <c r="S156" i="51" s="1"/>
  <c r="R107" i="51"/>
  <c r="Q107" i="51"/>
  <c r="Q156" i="51" s="1"/>
  <c r="P107" i="51"/>
  <c r="P156" i="51" s="1"/>
  <c r="O107" i="51"/>
  <c r="N107" i="51"/>
  <c r="N156" i="51" s="1"/>
  <c r="M107" i="51"/>
  <c r="M156" i="51" s="1"/>
  <c r="L107" i="51"/>
  <c r="K107" i="51"/>
  <c r="K156" i="51" s="1"/>
  <c r="J107" i="51"/>
  <c r="J156" i="51" s="1"/>
  <c r="I107" i="51"/>
  <c r="I156" i="51" s="1"/>
  <c r="H107" i="51"/>
  <c r="H156" i="51" s="1"/>
  <c r="G107" i="51"/>
  <c r="G156" i="51" s="1"/>
  <c r="F107" i="51"/>
  <c r="E107" i="51"/>
  <c r="D107" i="51"/>
  <c r="D156" i="51" s="1"/>
  <c r="C107" i="51"/>
  <c r="B107" i="51"/>
  <c r="B156" i="51" s="1"/>
  <c r="AL106" i="51"/>
  <c r="AL155" i="51" s="1"/>
  <c r="AK106" i="51"/>
  <c r="AK155" i="51" s="1"/>
  <c r="AJ106" i="51"/>
  <c r="AI106" i="51"/>
  <c r="AI155" i="51" s="1"/>
  <c r="AH106" i="51"/>
  <c r="AH155" i="51" s="1"/>
  <c r="AG106" i="51"/>
  <c r="AG155" i="51" s="1"/>
  <c r="AF106" i="51"/>
  <c r="AF155" i="51" s="1"/>
  <c r="AE106" i="51"/>
  <c r="AD106" i="51"/>
  <c r="AD155" i="51" s="1"/>
  <c r="AC106" i="51"/>
  <c r="AB106" i="51"/>
  <c r="AB155" i="51" s="1"/>
  <c r="AA106" i="51"/>
  <c r="AA155" i="51" s="1"/>
  <c r="Z106" i="51"/>
  <c r="Z155" i="51" s="1"/>
  <c r="Y106" i="51"/>
  <c r="Y155" i="51" s="1"/>
  <c r="X106" i="51"/>
  <c r="W106" i="51"/>
  <c r="W155" i="51" s="1"/>
  <c r="V106" i="51"/>
  <c r="V155" i="51" s="1"/>
  <c r="U106" i="51"/>
  <c r="U155" i="51" s="1"/>
  <c r="T106" i="51"/>
  <c r="S106" i="51"/>
  <c r="S155" i="51" s="1"/>
  <c r="R106" i="51"/>
  <c r="R155" i="51" s="1"/>
  <c r="Q106" i="51"/>
  <c r="P106" i="51"/>
  <c r="P155" i="51" s="1"/>
  <c r="O106" i="51"/>
  <c r="O155" i="51" s="1"/>
  <c r="N106" i="51"/>
  <c r="N155" i="51" s="1"/>
  <c r="M106" i="51"/>
  <c r="M155" i="51" s="1"/>
  <c r="L106" i="51"/>
  <c r="K106" i="51"/>
  <c r="K155" i="51" s="1"/>
  <c r="J106" i="51"/>
  <c r="J155" i="51" s="1"/>
  <c r="I106" i="51"/>
  <c r="I155" i="51" s="1"/>
  <c r="H106" i="51"/>
  <c r="G106" i="51"/>
  <c r="F106" i="51"/>
  <c r="F155" i="51" s="1"/>
  <c r="E106" i="51"/>
  <c r="D106" i="51"/>
  <c r="C106" i="51"/>
  <c r="C155" i="51" s="1"/>
  <c r="B106" i="51"/>
  <c r="AL105" i="51"/>
  <c r="AL154" i="51" s="1"/>
  <c r="AK105" i="51"/>
  <c r="AK154" i="51" s="1"/>
  <c r="AJ105" i="51"/>
  <c r="AJ154" i="51" s="1"/>
  <c r="AI105" i="51"/>
  <c r="AI154" i="51" s="1"/>
  <c r="AH105" i="51"/>
  <c r="AH154" i="51" s="1"/>
  <c r="AG105" i="51"/>
  <c r="AF105" i="51"/>
  <c r="AF154" i="51" s="1"/>
  <c r="AE105" i="51"/>
  <c r="AD105" i="51"/>
  <c r="AD154" i="51" s="1"/>
  <c r="AC105" i="51"/>
  <c r="AC154" i="51" s="1"/>
  <c r="AB105" i="51"/>
  <c r="AA105" i="51"/>
  <c r="AA154" i="51" s="1"/>
  <c r="Z105" i="51"/>
  <c r="Y105" i="51"/>
  <c r="Y154" i="51" s="1"/>
  <c r="X105" i="51"/>
  <c r="X154" i="51" s="1"/>
  <c r="W105" i="51"/>
  <c r="W154" i="51" s="1"/>
  <c r="V105" i="51"/>
  <c r="V154" i="51" s="1"/>
  <c r="U105" i="51"/>
  <c r="U154" i="51" s="1"/>
  <c r="T105" i="51"/>
  <c r="T154" i="51" s="1"/>
  <c r="S105" i="51"/>
  <c r="R105" i="51"/>
  <c r="R154" i="51" s="1"/>
  <c r="Q105" i="51"/>
  <c r="Q154" i="51" s="1"/>
  <c r="P105" i="51"/>
  <c r="O105" i="51"/>
  <c r="O154" i="51" s="1"/>
  <c r="N105" i="51"/>
  <c r="M105" i="51"/>
  <c r="M154" i="51" s="1"/>
  <c r="L105" i="51"/>
  <c r="L154" i="51" s="1"/>
  <c r="K105" i="51"/>
  <c r="K154" i="51" s="1"/>
  <c r="J105" i="51"/>
  <c r="I105" i="51"/>
  <c r="I154" i="51" s="1"/>
  <c r="H105" i="51"/>
  <c r="H154" i="51" s="1"/>
  <c r="G105" i="51"/>
  <c r="F105" i="51"/>
  <c r="F154" i="51" s="1"/>
  <c r="E105" i="51"/>
  <c r="E154" i="51" s="1"/>
  <c r="D105" i="51"/>
  <c r="D154" i="51" s="1"/>
  <c r="C105" i="51"/>
  <c r="C154" i="51" s="1"/>
  <c r="B105" i="51"/>
  <c r="AL104" i="51"/>
  <c r="AL153" i="51" s="1"/>
  <c r="AK104" i="51"/>
  <c r="AK153" i="51" s="1"/>
  <c r="AJ104" i="51"/>
  <c r="AI104" i="51"/>
  <c r="AI153" i="51" s="1"/>
  <c r="AH104" i="51"/>
  <c r="AH153" i="51" s="1"/>
  <c r="AG104" i="51"/>
  <c r="AF104" i="51"/>
  <c r="AE104" i="51"/>
  <c r="AE153" i="51" s="1"/>
  <c r="AD104" i="51"/>
  <c r="AD153" i="51" s="1"/>
  <c r="AC104" i="51"/>
  <c r="AC153" i="51" s="1"/>
  <c r="AB104" i="51"/>
  <c r="AB153" i="51" s="1"/>
  <c r="AA104" i="51"/>
  <c r="AA153" i="51" s="1"/>
  <c r="Z104" i="51"/>
  <c r="Z153" i="51" s="1"/>
  <c r="Y104" i="51"/>
  <c r="Y153" i="51" s="1"/>
  <c r="X104" i="51"/>
  <c r="W104" i="51"/>
  <c r="W153" i="51" s="1"/>
  <c r="V104" i="51"/>
  <c r="V153" i="51" s="1"/>
  <c r="U104" i="51"/>
  <c r="T104" i="51"/>
  <c r="S104" i="51"/>
  <c r="S153" i="51" s="1"/>
  <c r="R104" i="51"/>
  <c r="R153" i="51" s="1"/>
  <c r="Q104" i="51"/>
  <c r="Q153" i="51" s="1"/>
  <c r="P104" i="51"/>
  <c r="P153" i="51" s="1"/>
  <c r="O104" i="51"/>
  <c r="O153" i="51" s="1"/>
  <c r="N104" i="51"/>
  <c r="N153" i="51" s="1"/>
  <c r="M104" i="51"/>
  <c r="M153" i="51" s="1"/>
  <c r="L104" i="51"/>
  <c r="K104" i="51"/>
  <c r="K153" i="51" s="1"/>
  <c r="J104" i="51"/>
  <c r="I104" i="51"/>
  <c r="H104" i="51"/>
  <c r="G104" i="51"/>
  <c r="G153" i="51" s="1"/>
  <c r="F104" i="51"/>
  <c r="F153" i="51" s="1"/>
  <c r="E104" i="51"/>
  <c r="E153" i="51" s="1"/>
  <c r="D104" i="51"/>
  <c r="D153" i="51" s="1"/>
  <c r="C104" i="51"/>
  <c r="B104" i="51"/>
  <c r="AL103" i="51"/>
  <c r="AL152" i="51" s="1"/>
  <c r="AK103" i="51"/>
  <c r="AK152" i="51" s="1"/>
  <c r="AJ103" i="51"/>
  <c r="AJ152" i="51" s="1"/>
  <c r="AI103" i="51"/>
  <c r="AH103" i="51"/>
  <c r="AG103" i="51"/>
  <c r="AG152" i="51" s="1"/>
  <c r="AF103" i="51"/>
  <c r="AE103" i="51"/>
  <c r="AE152" i="51" s="1"/>
  <c r="AD103" i="51"/>
  <c r="AD152" i="51" s="1"/>
  <c r="AC103" i="51"/>
  <c r="AC152" i="51" s="1"/>
  <c r="AB103" i="51"/>
  <c r="AB152" i="51" s="1"/>
  <c r="AA103" i="51"/>
  <c r="AA152" i="51" s="1"/>
  <c r="Z103" i="51"/>
  <c r="Z152" i="51" s="1"/>
  <c r="Y103" i="51"/>
  <c r="Y152" i="51" s="1"/>
  <c r="X103" i="51"/>
  <c r="W103" i="51"/>
  <c r="V103" i="51"/>
  <c r="V152" i="51" s="1"/>
  <c r="U103" i="51"/>
  <c r="U152" i="51" s="1"/>
  <c r="T103" i="51"/>
  <c r="S103" i="51"/>
  <c r="S152" i="51" s="1"/>
  <c r="R103" i="51"/>
  <c r="Q103" i="51"/>
  <c r="Q152" i="51" s="1"/>
  <c r="P103" i="51"/>
  <c r="P152" i="51" s="1"/>
  <c r="O103" i="51"/>
  <c r="O152" i="51" s="1"/>
  <c r="N103" i="51"/>
  <c r="N152" i="51" s="1"/>
  <c r="M103" i="51"/>
  <c r="L103" i="51"/>
  <c r="L152" i="51" s="1"/>
  <c r="K103" i="51"/>
  <c r="J103" i="51"/>
  <c r="I103" i="51"/>
  <c r="I152" i="51" s="1"/>
  <c r="H103" i="51"/>
  <c r="G103" i="51"/>
  <c r="G152" i="51" s="1"/>
  <c r="F103" i="51"/>
  <c r="F152" i="51" s="1"/>
  <c r="E103" i="51"/>
  <c r="E152" i="51" s="1"/>
  <c r="D103" i="51"/>
  <c r="D152" i="51" s="1"/>
  <c r="C103" i="51"/>
  <c r="C152" i="51" s="1"/>
  <c r="B103" i="51"/>
  <c r="AL102" i="51"/>
  <c r="AK102" i="51"/>
  <c r="AJ102" i="51"/>
  <c r="AI102" i="51"/>
  <c r="AI151" i="51" s="1"/>
  <c r="AH102" i="51"/>
  <c r="AH151" i="51" s="1"/>
  <c r="AG102" i="51"/>
  <c r="AG151" i="51" s="1"/>
  <c r="AF102" i="51"/>
  <c r="AF151" i="51" s="1"/>
  <c r="AE102" i="51"/>
  <c r="AE151" i="51" s="1"/>
  <c r="AD102" i="51"/>
  <c r="AD151" i="51" s="1"/>
  <c r="AC102" i="51"/>
  <c r="AB102" i="51"/>
  <c r="AB151" i="51" s="1"/>
  <c r="AA102" i="51"/>
  <c r="AA151" i="51" s="1"/>
  <c r="Z102" i="51"/>
  <c r="Z151" i="51" s="1"/>
  <c r="Y102" i="51"/>
  <c r="X102" i="51"/>
  <c r="W102" i="51"/>
  <c r="W151" i="51" s="1"/>
  <c r="V102" i="51"/>
  <c r="U102" i="51"/>
  <c r="U151" i="51" s="1"/>
  <c r="T102" i="51"/>
  <c r="T151" i="51" s="1"/>
  <c r="S102" i="51"/>
  <c r="S151" i="51" s="1"/>
  <c r="R102" i="51"/>
  <c r="R151" i="51" s="1"/>
  <c r="Q102" i="51"/>
  <c r="P102" i="51"/>
  <c r="P151" i="51" s="1"/>
  <c r="O102" i="51"/>
  <c r="O151" i="51" s="1"/>
  <c r="N102" i="51"/>
  <c r="N151" i="51" s="1"/>
  <c r="M102" i="51"/>
  <c r="L102" i="51"/>
  <c r="K102" i="51"/>
  <c r="K151" i="51" s="1"/>
  <c r="J102" i="51"/>
  <c r="J151" i="51" s="1"/>
  <c r="I102" i="51"/>
  <c r="I151" i="51" s="1"/>
  <c r="H102" i="51"/>
  <c r="G102" i="51"/>
  <c r="F102" i="51"/>
  <c r="F151" i="51" s="1"/>
  <c r="E102" i="51"/>
  <c r="E151" i="51" s="1"/>
  <c r="D102" i="51"/>
  <c r="D151" i="51" s="1"/>
  <c r="C102" i="51"/>
  <c r="B102" i="51"/>
  <c r="B151" i="51" s="1"/>
  <c r="AL101" i="51"/>
  <c r="AK101" i="51"/>
  <c r="AK150" i="51" s="1"/>
  <c r="AJ101" i="51"/>
  <c r="AJ150" i="51" s="1"/>
  <c r="AI101" i="51"/>
  <c r="AI150" i="51" s="1"/>
  <c r="AH101" i="51"/>
  <c r="AG101" i="51"/>
  <c r="AF101" i="51"/>
  <c r="AF150" i="51" s="1"/>
  <c r="AE101" i="51"/>
  <c r="AE150" i="51" s="1"/>
  <c r="AD101" i="51"/>
  <c r="AD150" i="51" s="1"/>
  <c r="AC101" i="51"/>
  <c r="AB101" i="51"/>
  <c r="AB150" i="51" s="1"/>
  <c r="AA101" i="51"/>
  <c r="Z101" i="51"/>
  <c r="Z150" i="51" s="1"/>
  <c r="Y101" i="51"/>
  <c r="Y150" i="51" s="1"/>
  <c r="X101" i="51"/>
  <c r="X150" i="51" s="1"/>
  <c r="W101" i="51"/>
  <c r="W150" i="51" s="1"/>
  <c r="V101" i="51"/>
  <c r="U101" i="51"/>
  <c r="U150" i="51" s="1"/>
  <c r="T101" i="51"/>
  <c r="T150" i="51" s="1"/>
  <c r="S101" i="51"/>
  <c r="S150" i="51" s="1"/>
  <c r="R101" i="51"/>
  <c r="Q101" i="51"/>
  <c r="Q150" i="51" s="1"/>
  <c r="P101" i="51"/>
  <c r="P150" i="51" s="1"/>
  <c r="O101" i="51"/>
  <c r="N101" i="51"/>
  <c r="N150" i="51" s="1"/>
  <c r="M101" i="51"/>
  <c r="M150" i="51" s="1"/>
  <c r="L101" i="51"/>
  <c r="K101" i="51"/>
  <c r="K150" i="51" s="1"/>
  <c r="J101" i="51"/>
  <c r="J150" i="51" s="1"/>
  <c r="I101" i="51"/>
  <c r="H101" i="51"/>
  <c r="H150" i="51" s="1"/>
  <c r="G101" i="51"/>
  <c r="G150" i="51" s="1"/>
  <c r="F101" i="51"/>
  <c r="F150" i="51" s="1"/>
  <c r="E101" i="51"/>
  <c r="E150" i="51" s="1"/>
  <c r="D101" i="51"/>
  <c r="C101" i="51"/>
  <c r="B101" i="51"/>
  <c r="B150" i="51" s="1"/>
  <c r="AL100" i="51"/>
  <c r="AL149" i="51" s="1"/>
  <c r="AK100" i="51"/>
  <c r="AK149" i="51" s="1"/>
  <c r="AJ100" i="51"/>
  <c r="AJ149" i="51" s="1"/>
  <c r="AI100" i="51"/>
  <c r="AH100" i="51"/>
  <c r="AH149" i="51" s="1"/>
  <c r="AG100" i="51"/>
  <c r="AG149" i="51" s="1"/>
  <c r="AF100" i="51"/>
  <c r="AE100" i="51"/>
  <c r="AE149" i="51" s="1"/>
  <c r="AD100" i="51"/>
  <c r="AC100" i="51"/>
  <c r="AB100" i="51"/>
  <c r="AB149" i="51" s="1"/>
  <c r="AA100" i="51"/>
  <c r="AA149" i="51" s="1"/>
  <c r="Z100" i="51"/>
  <c r="Z149" i="51" s="1"/>
  <c r="Y100" i="51"/>
  <c r="Y149" i="51" s="1"/>
  <c r="X100" i="51"/>
  <c r="W100" i="51"/>
  <c r="W149" i="51" s="1"/>
  <c r="V100" i="51"/>
  <c r="V149" i="51" s="1"/>
  <c r="U100" i="51"/>
  <c r="U149" i="51" s="1"/>
  <c r="T100" i="51"/>
  <c r="T149" i="51" s="1"/>
  <c r="S100" i="51"/>
  <c r="R100" i="51"/>
  <c r="Q100" i="51"/>
  <c r="P100" i="51"/>
  <c r="O100" i="51"/>
  <c r="O149" i="51" s="1"/>
  <c r="N100" i="51"/>
  <c r="M100" i="51"/>
  <c r="M149" i="51" s="1"/>
  <c r="L100" i="51"/>
  <c r="L149" i="51" s="1"/>
  <c r="K100" i="51"/>
  <c r="K149" i="51" s="1"/>
  <c r="J100" i="51"/>
  <c r="J149" i="51" s="1"/>
  <c r="I100" i="51"/>
  <c r="I149" i="51" s="1"/>
  <c r="H100" i="51"/>
  <c r="H149" i="51" s="1"/>
  <c r="G100" i="51"/>
  <c r="F100" i="51"/>
  <c r="E100" i="51"/>
  <c r="D100" i="51"/>
  <c r="D149" i="51" s="1"/>
  <c r="C100" i="51"/>
  <c r="C149" i="51" s="1"/>
  <c r="B100" i="51"/>
  <c r="AL99" i="51"/>
  <c r="AL148" i="51" s="1"/>
  <c r="AK99" i="51"/>
  <c r="AK148" i="51" s="1"/>
  <c r="AJ99" i="51"/>
  <c r="AJ148" i="51" s="1"/>
  <c r="AI99" i="51"/>
  <c r="AI148" i="51" s="1"/>
  <c r="AH99" i="51"/>
  <c r="AG99" i="51"/>
  <c r="AG148" i="51" s="1"/>
  <c r="AF99" i="51"/>
  <c r="AF148" i="51" s="1"/>
  <c r="AE99" i="51"/>
  <c r="AD99" i="51"/>
  <c r="AC99" i="51"/>
  <c r="AC148" i="51" s="1"/>
  <c r="AB99" i="51"/>
  <c r="AB148" i="51" s="1"/>
  <c r="AA99" i="51"/>
  <c r="AA148" i="51" s="1"/>
  <c r="Z99" i="51"/>
  <c r="Z148" i="51" s="1"/>
  <c r="Y99" i="51"/>
  <c r="X99" i="51"/>
  <c r="X148" i="51" s="1"/>
  <c r="W99" i="51"/>
  <c r="W148" i="51" s="1"/>
  <c r="V99" i="51"/>
  <c r="V148" i="51" s="1"/>
  <c r="U99" i="51"/>
  <c r="T99" i="51"/>
  <c r="T148" i="51" s="1"/>
  <c r="S99" i="51"/>
  <c r="R99" i="51"/>
  <c r="R148" i="51" s="1"/>
  <c r="Q99" i="51"/>
  <c r="Q148" i="51" s="1"/>
  <c r="P99" i="51"/>
  <c r="O99" i="51"/>
  <c r="O148" i="51" s="1"/>
  <c r="N99" i="51"/>
  <c r="M99" i="51"/>
  <c r="M148" i="51" s="1"/>
  <c r="L99" i="51"/>
  <c r="L148" i="51" s="1"/>
  <c r="K99" i="51"/>
  <c r="K148" i="51" s="1"/>
  <c r="J99" i="51"/>
  <c r="I99" i="51"/>
  <c r="H99" i="51"/>
  <c r="H148" i="51" s="1"/>
  <c r="G99" i="51"/>
  <c r="F99" i="51"/>
  <c r="F148" i="51" s="1"/>
  <c r="E99" i="51"/>
  <c r="E148" i="51" s="1"/>
  <c r="D99" i="51"/>
  <c r="C99" i="51"/>
  <c r="C148" i="51" s="1"/>
  <c r="B99" i="51"/>
  <c r="B148" i="51" s="1"/>
  <c r="AL98" i="51"/>
  <c r="AK98" i="51"/>
  <c r="AK147" i="51" s="1"/>
  <c r="AJ98" i="51"/>
  <c r="AJ147" i="51" s="1"/>
  <c r="AI98" i="51"/>
  <c r="AI147" i="51" s="1"/>
  <c r="AH98" i="51"/>
  <c r="AH147" i="51" s="1"/>
  <c r="AG98" i="51"/>
  <c r="AF98" i="51"/>
  <c r="AE98" i="51"/>
  <c r="AE147" i="51" s="1"/>
  <c r="AD98" i="51"/>
  <c r="AC98" i="51"/>
  <c r="AC147" i="51" s="1"/>
  <c r="AB98" i="51"/>
  <c r="AB147" i="51" s="1"/>
  <c r="AA98" i="51"/>
  <c r="AA147" i="51" s="1"/>
  <c r="Z98" i="51"/>
  <c r="Y98" i="51"/>
  <c r="Y147" i="51" s="1"/>
  <c r="X98" i="51"/>
  <c r="X147" i="51" s="1"/>
  <c r="W98" i="51"/>
  <c r="W147" i="51" s="1"/>
  <c r="V98" i="51"/>
  <c r="U98" i="51"/>
  <c r="T98" i="51"/>
  <c r="T147" i="51" s="1"/>
  <c r="S98" i="51"/>
  <c r="S147" i="51" s="1"/>
  <c r="R98" i="51"/>
  <c r="Q98" i="51"/>
  <c r="Q147" i="51" s="1"/>
  <c r="P98" i="51"/>
  <c r="O98" i="51"/>
  <c r="O147" i="51" s="1"/>
  <c r="N98" i="51"/>
  <c r="N147" i="51" s="1"/>
  <c r="M98" i="51"/>
  <c r="M147" i="51" s="1"/>
  <c r="L98" i="51"/>
  <c r="L147" i="51" s="1"/>
  <c r="K98" i="51"/>
  <c r="J98" i="51"/>
  <c r="J147" i="51" s="1"/>
  <c r="I98" i="51"/>
  <c r="H98" i="51"/>
  <c r="H147" i="51" s="1"/>
  <c r="G98" i="51"/>
  <c r="F98" i="51"/>
  <c r="E98" i="51"/>
  <c r="E147" i="51" s="1"/>
  <c r="D98" i="51"/>
  <c r="D147" i="51" s="1"/>
  <c r="C98" i="51"/>
  <c r="C147" i="51" s="1"/>
  <c r="B98" i="51"/>
  <c r="B147" i="51" s="1"/>
  <c r="AL97" i="51"/>
  <c r="AL146" i="51" s="1"/>
  <c r="AK97" i="51"/>
  <c r="AK146" i="51" s="1"/>
  <c r="AJ97" i="51"/>
  <c r="AI97" i="51"/>
  <c r="AH97" i="51"/>
  <c r="AG97" i="51"/>
  <c r="AG146" i="51" s="1"/>
  <c r="AF97" i="51"/>
  <c r="AF146" i="51" s="1"/>
  <c r="AE97" i="51"/>
  <c r="AE146" i="51" s="1"/>
  <c r="AD97" i="51"/>
  <c r="AC97" i="51"/>
  <c r="AB97" i="51"/>
  <c r="AB146" i="51" s="1"/>
  <c r="AA97" i="51"/>
  <c r="AA146" i="51" s="1"/>
  <c r="Z97" i="51"/>
  <c r="Y97" i="51"/>
  <c r="Y146" i="51" s="1"/>
  <c r="X97" i="51"/>
  <c r="W97" i="51"/>
  <c r="V97" i="51"/>
  <c r="V146" i="51" s="1"/>
  <c r="U97" i="51"/>
  <c r="U146" i="51" s="1"/>
  <c r="T97" i="51"/>
  <c r="T146" i="51" s="1"/>
  <c r="S97" i="51"/>
  <c r="S146" i="51" s="1"/>
  <c r="R97" i="51"/>
  <c r="Q97" i="51"/>
  <c r="Q146" i="51" s="1"/>
  <c r="P97" i="51"/>
  <c r="P146" i="51" s="1"/>
  <c r="O97" i="51"/>
  <c r="N97" i="51"/>
  <c r="M97" i="51"/>
  <c r="M146" i="51" s="1"/>
  <c r="L97" i="51"/>
  <c r="L146" i="51" s="1"/>
  <c r="K97" i="51"/>
  <c r="J97" i="51"/>
  <c r="I97" i="51"/>
  <c r="I146" i="51" s="1"/>
  <c r="H97" i="51"/>
  <c r="H146" i="51" s="1"/>
  <c r="G97" i="51"/>
  <c r="G146" i="51" s="1"/>
  <c r="F97" i="51"/>
  <c r="E97" i="51"/>
  <c r="E146" i="51" s="1"/>
  <c r="D97" i="51"/>
  <c r="D146" i="51" s="1"/>
  <c r="C97" i="51"/>
  <c r="C146" i="51" s="1"/>
  <c r="B97" i="51"/>
  <c r="B146" i="51" s="1"/>
  <c r="AL96" i="51"/>
  <c r="AK96" i="51"/>
  <c r="AJ96" i="51"/>
  <c r="AJ145" i="51" s="1"/>
  <c r="AI96" i="51"/>
  <c r="AI145" i="51" s="1"/>
  <c r="AH96" i="51"/>
  <c r="AH145" i="51" s="1"/>
  <c r="AG96" i="51"/>
  <c r="AG145" i="51" s="1"/>
  <c r="AF96" i="51"/>
  <c r="AE96" i="51"/>
  <c r="AD96" i="51"/>
  <c r="AD145" i="51" s="1"/>
  <c r="AC96" i="51"/>
  <c r="AC145" i="51" s="1"/>
  <c r="AB96" i="51"/>
  <c r="AB145" i="51" s="1"/>
  <c r="AA96" i="51"/>
  <c r="Z96" i="51"/>
  <c r="Z145" i="51" s="1"/>
  <c r="Y96" i="51"/>
  <c r="X96" i="51"/>
  <c r="W96" i="51"/>
  <c r="W145" i="51" s="1"/>
  <c r="V96" i="51"/>
  <c r="V145" i="51" s="1"/>
  <c r="U96" i="51"/>
  <c r="U145" i="51" s="1"/>
  <c r="T96" i="51"/>
  <c r="T145" i="51" s="1"/>
  <c r="S96" i="51"/>
  <c r="S145" i="51" s="1"/>
  <c r="R96" i="51"/>
  <c r="R145" i="51" s="1"/>
  <c r="Q96" i="51"/>
  <c r="Q145" i="51" s="1"/>
  <c r="P96" i="51"/>
  <c r="O96" i="51"/>
  <c r="O145" i="51" s="1"/>
  <c r="N96" i="51"/>
  <c r="M96" i="51"/>
  <c r="L96" i="51"/>
  <c r="K96" i="51"/>
  <c r="K145" i="51" s="1"/>
  <c r="J96" i="51"/>
  <c r="J145" i="51" s="1"/>
  <c r="I96" i="51"/>
  <c r="I145" i="51" s="1"/>
  <c r="H96" i="51"/>
  <c r="G96" i="51"/>
  <c r="G145" i="51" s="1"/>
  <c r="F96" i="51"/>
  <c r="E96" i="51"/>
  <c r="E145" i="51" s="1"/>
  <c r="D96" i="51"/>
  <c r="D145" i="51" s="1"/>
  <c r="C96" i="51"/>
  <c r="C145" i="51" s="1"/>
  <c r="B96" i="51"/>
  <c r="B145" i="51" s="1"/>
  <c r="AL95" i="51"/>
  <c r="AL144" i="51" s="1"/>
  <c r="AK95" i="51"/>
  <c r="AK144" i="51" s="1"/>
  <c r="AJ95" i="51"/>
  <c r="AJ144" i="51" s="1"/>
  <c r="AI95" i="51"/>
  <c r="AI144" i="51" s="1"/>
  <c r="AH95" i="51"/>
  <c r="AG95" i="51"/>
  <c r="AG144" i="51" s="1"/>
  <c r="AF95" i="51"/>
  <c r="AF144" i="51" s="1"/>
  <c r="AE95" i="51"/>
  <c r="AE144" i="51" s="1"/>
  <c r="AD95" i="51"/>
  <c r="AD144" i="51" s="1"/>
  <c r="AC95" i="51"/>
  <c r="AB95" i="51"/>
  <c r="AB144" i="51" s="1"/>
  <c r="AA95" i="51"/>
  <c r="Z95" i="51"/>
  <c r="Y95" i="51"/>
  <c r="Y144" i="51" s="1"/>
  <c r="X95" i="51"/>
  <c r="X144" i="51" s="1"/>
  <c r="W95" i="51"/>
  <c r="W144" i="51" s="1"/>
  <c r="V95" i="51"/>
  <c r="U95" i="51"/>
  <c r="U144" i="51" s="1"/>
  <c r="T95" i="51"/>
  <c r="S95" i="51"/>
  <c r="S144" i="51" s="1"/>
  <c r="R95" i="51"/>
  <c r="R144" i="51" s="1"/>
  <c r="Q95" i="51"/>
  <c r="Q144" i="51" s="1"/>
  <c r="P95" i="51"/>
  <c r="O95" i="51"/>
  <c r="N95" i="51"/>
  <c r="N144" i="51" s="1"/>
  <c r="M95" i="51"/>
  <c r="M144" i="51" s="1"/>
  <c r="L95" i="51"/>
  <c r="K95" i="51"/>
  <c r="K144" i="51" s="1"/>
  <c r="J95" i="51"/>
  <c r="I95" i="51"/>
  <c r="I144" i="51" s="1"/>
  <c r="H95" i="51"/>
  <c r="H144" i="51" s="1"/>
  <c r="G95" i="51"/>
  <c r="G144" i="51" s="1"/>
  <c r="F95" i="51"/>
  <c r="E95" i="51"/>
  <c r="E144" i="51" s="1"/>
  <c r="D95" i="51"/>
  <c r="D144" i="51" s="1"/>
  <c r="C95" i="51"/>
  <c r="B95" i="51"/>
  <c r="AL94" i="51"/>
  <c r="AL143" i="51" s="1"/>
  <c r="AK94" i="51"/>
  <c r="AK143" i="51" s="1"/>
  <c r="AJ94" i="51"/>
  <c r="AJ143" i="51" s="1"/>
  <c r="AI94" i="51"/>
  <c r="AH94" i="51"/>
  <c r="AH143" i="51" s="1"/>
  <c r="AG94" i="51"/>
  <c r="AG143" i="51" s="1"/>
  <c r="AF94" i="51"/>
  <c r="AE94" i="51"/>
  <c r="AE143" i="51" s="1"/>
  <c r="AD94" i="51"/>
  <c r="AC94" i="51"/>
  <c r="AB94" i="51"/>
  <c r="AB143" i="51" s="1"/>
  <c r="AA94" i="51"/>
  <c r="AA143" i="51" s="1"/>
  <c r="Z94" i="51"/>
  <c r="Y94" i="51"/>
  <c r="Y143" i="51" s="1"/>
  <c r="X94" i="51"/>
  <c r="X143" i="51" s="1"/>
  <c r="W94" i="51"/>
  <c r="W143" i="51" s="1"/>
  <c r="V94" i="51"/>
  <c r="V143" i="51" s="1"/>
  <c r="U94" i="51"/>
  <c r="U143" i="51" s="1"/>
  <c r="T94" i="51"/>
  <c r="T143" i="51" s="1"/>
  <c r="S94" i="51"/>
  <c r="R94" i="51"/>
  <c r="R143" i="51" s="1"/>
  <c r="Q94" i="51"/>
  <c r="P94" i="51"/>
  <c r="P143" i="51" s="1"/>
  <c r="O94" i="51"/>
  <c r="O143" i="51" s="1"/>
  <c r="N94" i="51"/>
  <c r="N143" i="51" s="1"/>
  <c r="M94" i="51"/>
  <c r="M143" i="51" s="1"/>
  <c r="L94" i="51"/>
  <c r="K94" i="51"/>
  <c r="J94" i="51"/>
  <c r="J143" i="51" s="1"/>
  <c r="I94" i="51"/>
  <c r="I143" i="51" s="1"/>
  <c r="H94" i="51"/>
  <c r="G94" i="51"/>
  <c r="F94" i="51"/>
  <c r="F143" i="51" s="1"/>
  <c r="E94" i="51"/>
  <c r="D94" i="51"/>
  <c r="D143" i="51" s="1"/>
  <c r="C94" i="51"/>
  <c r="C143" i="51" s="1"/>
  <c r="B94" i="51"/>
  <c r="AL93" i="51"/>
  <c r="AL142" i="51" s="1"/>
  <c r="AK93" i="51"/>
  <c r="AK142" i="51" s="1"/>
  <c r="AJ93" i="51"/>
  <c r="AJ142" i="51" s="1"/>
  <c r="AI93" i="51"/>
  <c r="AH93" i="51"/>
  <c r="AH142" i="51" s="1"/>
  <c r="AG93" i="51"/>
  <c r="AG142" i="51" s="1"/>
  <c r="AF93" i="51"/>
  <c r="AF142" i="51" s="1"/>
  <c r="AE93" i="51"/>
  <c r="AD93" i="51"/>
  <c r="AD142" i="51" s="1"/>
  <c r="AC93" i="51"/>
  <c r="AC142" i="51" s="1"/>
  <c r="AB93" i="51"/>
  <c r="AB142" i="51" s="1"/>
  <c r="AA93" i="51"/>
  <c r="AA142" i="51" s="1"/>
  <c r="Z93" i="51"/>
  <c r="Z142" i="51" s="1"/>
  <c r="Y93" i="51"/>
  <c r="X93" i="51"/>
  <c r="X142" i="51" s="1"/>
  <c r="W93" i="51"/>
  <c r="W142" i="51" s="1"/>
  <c r="V93" i="51"/>
  <c r="U93" i="51"/>
  <c r="T93" i="51"/>
  <c r="T142" i="51" s="1"/>
  <c r="S93" i="51"/>
  <c r="R93" i="51"/>
  <c r="Q93" i="51"/>
  <c r="Q142" i="51" s="1"/>
  <c r="P93" i="51"/>
  <c r="P142" i="51" s="1"/>
  <c r="O93" i="51"/>
  <c r="O142" i="51" s="1"/>
  <c r="N93" i="51"/>
  <c r="N142" i="51" s="1"/>
  <c r="M93" i="51"/>
  <c r="L93" i="51"/>
  <c r="L142" i="51" s="1"/>
  <c r="K93" i="51"/>
  <c r="J93" i="51"/>
  <c r="J142" i="51" s="1"/>
  <c r="I93" i="51"/>
  <c r="I142" i="51" s="1"/>
  <c r="H93" i="51"/>
  <c r="G93" i="51"/>
  <c r="F93" i="51"/>
  <c r="F142" i="51" s="1"/>
  <c r="E93" i="51"/>
  <c r="E142" i="51" s="1"/>
  <c r="D93" i="51"/>
  <c r="C93" i="51"/>
  <c r="C142" i="51" s="1"/>
  <c r="B93" i="51"/>
  <c r="AL92" i="51"/>
  <c r="AL141" i="51" s="1"/>
  <c r="AK92" i="51"/>
  <c r="AJ92" i="51"/>
  <c r="AJ141" i="51" s="1"/>
  <c r="AI92" i="51"/>
  <c r="AH92" i="51"/>
  <c r="AH141" i="51" s="1"/>
  <c r="AG92" i="51"/>
  <c r="AF92" i="51"/>
  <c r="AE92" i="51"/>
  <c r="AE141" i="51" s="1"/>
  <c r="AD92" i="51"/>
  <c r="AD141" i="51" s="1"/>
  <c r="AC92" i="51"/>
  <c r="AC141" i="51" s="1"/>
  <c r="AB92" i="51"/>
  <c r="AB141" i="51" s="1"/>
  <c r="AA92" i="51"/>
  <c r="Z92" i="51"/>
  <c r="Z141" i="51" s="1"/>
  <c r="Y92" i="51"/>
  <c r="Y141" i="51" s="1"/>
  <c r="X92" i="51"/>
  <c r="X141" i="51" s="1"/>
  <c r="W92" i="51"/>
  <c r="V92" i="51"/>
  <c r="V141" i="51" s="1"/>
  <c r="U92" i="51"/>
  <c r="T92" i="51"/>
  <c r="T141" i="51" s="1"/>
  <c r="S92" i="51"/>
  <c r="S141" i="51" s="1"/>
  <c r="R92" i="51"/>
  <c r="Q92" i="51"/>
  <c r="Q141" i="51" s="1"/>
  <c r="P92" i="51"/>
  <c r="O92" i="51"/>
  <c r="O141" i="51" s="1"/>
  <c r="N92" i="51"/>
  <c r="N141" i="51" s="1"/>
  <c r="M92" i="51"/>
  <c r="M141" i="51" s="1"/>
  <c r="L92" i="51"/>
  <c r="K92" i="51"/>
  <c r="J92" i="51"/>
  <c r="J141" i="51" s="1"/>
  <c r="I92" i="51"/>
  <c r="H92" i="51"/>
  <c r="H141" i="51" s="1"/>
  <c r="G92" i="51"/>
  <c r="G141" i="51" s="1"/>
  <c r="F92" i="51"/>
  <c r="F141" i="51" s="1"/>
  <c r="E92" i="51"/>
  <c r="E141" i="51" s="1"/>
  <c r="D92" i="51"/>
  <c r="D141" i="51" s="1"/>
  <c r="C92" i="51"/>
  <c r="B92" i="51"/>
  <c r="AM140" i="51"/>
  <c r="AL91" i="51"/>
  <c r="AL140" i="51" s="1"/>
  <c r="AK91" i="51"/>
  <c r="AK140" i="51" s="1"/>
  <c r="AJ91" i="51"/>
  <c r="AJ140" i="51" s="1"/>
  <c r="AI91" i="51"/>
  <c r="AH91" i="51"/>
  <c r="AH140" i="51" s="1"/>
  <c r="AG91" i="51"/>
  <c r="AG140" i="51" s="1"/>
  <c r="AG184" i="51" s="1"/>
  <c r="AF91" i="51"/>
  <c r="AF140" i="51" s="1"/>
  <c r="AE91" i="51"/>
  <c r="AE140" i="51" s="1"/>
  <c r="AD91" i="51"/>
  <c r="AC91" i="51"/>
  <c r="AC140" i="51" s="1"/>
  <c r="AB91" i="51"/>
  <c r="AB140" i="51" s="1"/>
  <c r="AA91" i="51"/>
  <c r="Z91" i="51"/>
  <c r="Y91" i="51"/>
  <c r="Y140" i="51" s="1"/>
  <c r="X91" i="51"/>
  <c r="X140" i="51" s="1"/>
  <c r="W91" i="51"/>
  <c r="V91" i="51"/>
  <c r="U91" i="51"/>
  <c r="U140" i="51" s="1"/>
  <c r="T91" i="51"/>
  <c r="T140" i="51" s="1"/>
  <c r="S91" i="51"/>
  <c r="S140" i="51" s="1"/>
  <c r="R91" i="51"/>
  <c r="Q91" i="51"/>
  <c r="Q140" i="51" s="1"/>
  <c r="P91" i="51"/>
  <c r="O91" i="51"/>
  <c r="O140" i="51" s="1"/>
  <c r="N91" i="51"/>
  <c r="N140" i="51" s="1"/>
  <c r="M91" i="51"/>
  <c r="L91" i="51"/>
  <c r="K91" i="51"/>
  <c r="J91" i="51"/>
  <c r="J140" i="51" s="1"/>
  <c r="I91" i="51"/>
  <c r="I140" i="51" s="1"/>
  <c r="H91" i="51"/>
  <c r="G91" i="51"/>
  <c r="G140" i="51" s="1"/>
  <c r="F91" i="51"/>
  <c r="F140" i="51" s="1"/>
  <c r="E91" i="51"/>
  <c r="D91" i="51"/>
  <c r="D140" i="51" s="1"/>
  <c r="C91" i="51"/>
  <c r="B91" i="51"/>
  <c r="B140" i="51" s="1"/>
  <c r="AM90" i="51"/>
  <c r="AL90" i="51"/>
  <c r="AK90" i="51"/>
  <c r="AJ90" i="51"/>
  <c r="AI90" i="51"/>
  <c r="AH90" i="51"/>
  <c r="AG90" i="51"/>
  <c r="AF90" i="51"/>
  <c r="AE90" i="51"/>
  <c r="AD90" i="51"/>
  <c r="AC90" i="51"/>
  <c r="AB90" i="51"/>
  <c r="AA90" i="51"/>
  <c r="Z90" i="51"/>
  <c r="Y90" i="51"/>
  <c r="X90" i="51"/>
  <c r="W90" i="51"/>
  <c r="V90" i="51"/>
  <c r="U90" i="51"/>
  <c r="T90" i="51"/>
  <c r="S90" i="51"/>
  <c r="R90" i="51"/>
  <c r="Q90" i="51"/>
  <c r="P90" i="51"/>
  <c r="O90" i="51"/>
  <c r="N90" i="51"/>
  <c r="M90" i="51"/>
  <c r="L90" i="51"/>
  <c r="K90" i="51"/>
  <c r="J90" i="51"/>
  <c r="I90" i="51"/>
  <c r="H90" i="51"/>
  <c r="G90" i="51"/>
  <c r="F90" i="51"/>
  <c r="E90" i="51"/>
  <c r="D90" i="51"/>
  <c r="C90" i="51"/>
  <c r="B90" i="51"/>
  <c r="A45" i="51"/>
  <c r="A46" i="51" s="1"/>
  <c r="A47" i="51" s="1"/>
  <c r="A48" i="51" s="1"/>
  <c r="A49" i="51" s="1"/>
  <c r="A50" i="51" s="1"/>
  <c r="A51" i="51" s="1"/>
  <c r="A52" i="51" s="1"/>
  <c r="A53" i="51" s="1"/>
  <c r="A54" i="51" s="1"/>
  <c r="A55" i="51" s="1"/>
  <c r="A56" i="51" s="1"/>
  <c r="A57" i="51" s="1"/>
  <c r="A58" i="51" s="1"/>
  <c r="A59" i="51" s="1"/>
  <c r="A60" i="51" s="1"/>
  <c r="A61" i="51" s="1"/>
  <c r="A62" i="51" s="1"/>
  <c r="A63" i="51" s="1"/>
  <c r="A64" i="51" s="1"/>
  <c r="A65" i="51" s="1"/>
  <c r="A66" i="51" s="1"/>
  <c r="A67" i="51" s="1"/>
  <c r="A68" i="51" s="1"/>
  <c r="A69" i="51" s="1"/>
  <c r="A70" i="51" s="1"/>
  <c r="A71" i="51" s="1"/>
  <c r="A72" i="51" s="1"/>
  <c r="A73" i="51" s="1"/>
  <c r="A74" i="51" s="1"/>
  <c r="A75" i="51" s="1"/>
  <c r="A76" i="51" s="1"/>
  <c r="A77" i="51" s="1"/>
  <c r="A78" i="51" s="1"/>
  <c r="A79" i="51" s="1"/>
  <c r="A80" i="51" s="1"/>
  <c r="A81" i="51" s="1"/>
  <c r="A82" i="51" s="1"/>
  <c r="A83" i="51" s="1"/>
  <c r="A84" i="51" s="1"/>
  <c r="A85" i="51" s="1"/>
  <c r="A86" i="51" s="1"/>
  <c r="A87" i="51" s="1"/>
  <c r="A44" i="51"/>
  <c r="AL187" i="50"/>
  <c r="N187" i="50"/>
  <c r="L187" i="50"/>
  <c r="E187" i="50"/>
  <c r="B187" i="50"/>
  <c r="AH186" i="50"/>
  <c r="AD186" i="50"/>
  <c r="AB186" i="50"/>
  <c r="T186" i="50"/>
  <c r="R186" i="50"/>
  <c r="F186" i="50"/>
  <c r="D186" i="50"/>
  <c r="AH185" i="50"/>
  <c r="AG185" i="50"/>
  <c r="AF185" i="50"/>
  <c r="Z185" i="50"/>
  <c r="V185" i="50"/>
  <c r="J185" i="50"/>
  <c r="H185" i="50"/>
  <c r="AL184" i="50"/>
  <c r="X184" i="50"/>
  <c r="T184" i="50"/>
  <c r="N184" i="50"/>
  <c r="L184" i="50"/>
  <c r="B184" i="50"/>
  <c r="AB183" i="50"/>
  <c r="X183" i="50"/>
  <c r="U183" i="50"/>
  <c r="R183" i="50"/>
  <c r="P183" i="50"/>
  <c r="F183" i="50"/>
  <c r="D183" i="50"/>
  <c r="AH182" i="50"/>
  <c r="AG182" i="50"/>
  <c r="AF182" i="50"/>
  <c r="X182" i="50"/>
  <c r="V182" i="50"/>
  <c r="J182" i="50"/>
  <c r="I182" i="50"/>
  <c r="D182" i="50"/>
  <c r="AL181" i="50"/>
  <c r="AK181" i="50"/>
  <c r="AJ181" i="50"/>
  <c r="Z181" i="50"/>
  <c r="S181" i="50"/>
  <c r="O181" i="50"/>
  <c r="N181" i="50"/>
  <c r="B181" i="50"/>
  <c r="AH180" i="50"/>
  <c r="AB180" i="50"/>
  <c r="X180" i="50"/>
  <c r="R180" i="50"/>
  <c r="P180" i="50"/>
  <c r="H180" i="50"/>
  <c r="F180" i="50"/>
  <c r="AK179" i="50"/>
  <c r="AH179" i="50"/>
  <c r="AF179" i="50"/>
  <c r="Y179" i="50"/>
  <c r="V179" i="50"/>
  <c r="T179" i="50"/>
  <c r="M179" i="50"/>
  <c r="J179" i="50"/>
  <c r="H179" i="50"/>
  <c r="AL178" i="50"/>
  <c r="AK178" i="50"/>
  <c r="Z178" i="50"/>
  <c r="N178" i="50"/>
  <c r="M178" i="50"/>
  <c r="L178" i="50"/>
  <c r="B178" i="50"/>
  <c r="X177" i="50"/>
  <c r="R177" i="50"/>
  <c r="P177" i="50"/>
  <c r="F177" i="50"/>
  <c r="D177" i="50"/>
  <c r="AF176" i="50"/>
  <c r="AD176" i="50"/>
  <c r="V176" i="50"/>
  <c r="T176" i="50"/>
  <c r="J176" i="50"/>
  <c r="H176" i="50"/>
  <c r="Z175" i="50"/>
  <c r="X175" i="50"/>
  <c r="M175" i="50"/>
  <c r="G175" i="50"/>
  <c r="B175" i="50"/>
  <c r="AJ174" i="50"/>
  <c r="AE174" i="50"/>
  <c r="AD174" i="50"/>
  <c r="R174" i="50"/>
  <c r="P174" i="50"/>
  <c r="I174" i="50"/>
  <c r="F174" i="50"/>
  <c r="AJ173" i="50"/>
  <c r="AH173" i="50"/>
  <c r="AF173" i="50"/>
  <c r="X173" i="50"/>
  <c r="V173" i="50"/>
  <c r="U173" i="50"/>
  <c r="T173" i="50"/>
  <c r="J173" i="50"/>
  <c r="I173" i="50"/>
  <c r="H173" i="50"/>
  <c r="AL172" i="50"/>
  <c r="Z172" i="50"/>
  <c r="X172" i="50"/>
  <c r="M172" i="50"/>
  <c r="L172" i="50"/>
  <c r="J172" i="50"/>
  <c r="B172" i="50"/>
  <c r="AF171" i="50"/>
  <c r="Y171" i="50"/>
  <c r="R171" i="50"/>
  <c r="P171" i="50"/>
  <c r="K171" i="50"/>
  <c r="F171" i="50"/>
  <c r="AH170" i="50"/>
  <c r="AF170" i="50"/>
  <c r="Y170" i="50"/>
  <c r="V170" i="50"/>
  <c r="U170" i="50"/>
  <c r="T170" i="50"/>
  <c r="L170" i="50"/>
  <c r="J170" i="50"/>
  <c r="AL169" i="50"/>
  <c r="AJ169" i="50"/>
  <c r="AB169" i="50"/>
  <c r="Z169" i="50"/>
  <c r="X169" i="50"/>
  <c r="N169" i="50"/>
  <c r="M169" i="50"/>
  <c r="L169" i="50"/>
  <c r="B169" i="50"/>
  <c r="AB168" i="50"/>
  <c r="U168" i="50"/>
  <c r="R168" i="50"/>
  <c r="P168" i="50"/>
  <c r="L168" i="50"/>
  <c r="G168" i="50"/>
  <c r="AK167" i="50"/>
  <c r="AA167" i="50"/>
  <c r="X167" i="50"/>
  <c r="V167" i="50"/>
  <c r="M167" i="50"/>
  <c r="K167" i="50"/>
  <c r="J167" i="50"/>
  <c r="H167" i="50"/>
  <c r="AL166" i="50"/>
  <c r="AJ166" i="50"/>
  <c r="AF166" i="50"/>
  <c r="X166" i="50"/>
  <c r="S166" i="50"/>
  <c r="N166" i="50"/>
  <c r="M166" i="50"/>
  <c r="L166" i="50"/>
  <c r="B166" i="50"/>
  <c r="AD165" i="50"/>
  <c r="AB165" i="50"/>
  <c r="T165" i="50"/>
  <c r="P165" i="50"/>
  <c r="J165" i="50"/>
  <c r="D165" i="50"/>
  <c r="AM164" i="50"/>
  <c r="AK164" i="50"/>
  <c r="AJ164" i="50"/>
  <c r="AH164" i="50"/>
  <c r="AF164" i="50"/>
  <c r="U164" i="50"/>
  <c r="R164" i="50"/>
  <c r="D164" i="50"/>
  <c r="AB163" i="50"/>
  <c r="Y163" i="50"/>
  <c r="M163" i="50"/>
  <c r="J163" i="50"/>
  <c r="AF162" i="50"/>
  <c r="AC162" i="50"/>
  <c r="Q162" i="50"/>
  <c r="N162" i="50"/>
  <c r="H162" i="50"/>
  <c r="AJ161" i="50"/>
  <c r="Y161" i="50"/>
  <c r="X161" i="50"/>
  <c r="U161" i="50"/>
  <c r="L161" i="50"/>
  <c r="H161" i="50"/>
  <c r="AJ160" i="50"/>
  <c r="AF160" i="50"/>
  <c r="AB160" i="50"/>
  <c r="X160" i="50"/>
  <c r="L160" i="50"/>
  <c r="J160" i="50"/>
  <c r="AM159" i="50"/>
  <c r="AB159" i="50"/>
  <c r="T159" i="50"/>
  <c r="P159" i="50"/>
  <c r="I159" i="50"/>
  <c r="G159" i="50"/>
  <c r="AA158" i="50"/>
  <c r="T158" i="50"/>
  <c r="P158" i="50"/>
  <c r="H158" i="50"/>
  <c r="AJ157" i="50"/>
  <c r="AA157" i="50"/>
  <c r="L157" i="50"/>
  <c r="K157" i="50"/>
  <c r="D157" i="50"/>
  <c r="AI156" i="50"/>
  <c r="AB156" i="50"/>
  <c r="AA156" i="50"/>
  <c r="X156" i="50"/>
  <c r="L156" i="50"/>
  <c r="D156" i="50"/>
  <c r="C156" i="50"/>
  <c r="AK155" i="50"/>
  <c r="AF155" i="50"/>
  <c r="AB155" i="50"/>
  <c r="AA155" i="50"/>
  <c r="Y155" i="50"/>
  <c r="P155" i="50"/>
  <c r="I155" i="50"/>
  <c r="F155" i="50"/>
  <c r="AK154" i="50"/>
  <c r="AH154" i="50"/>
  <c r="AB154" i="50"/>
  <c r="X154" i="50"/>
  <c r="T154" i="50"/>
  <c r="R154" i="50"/>
  <c r="L154" i="50"/>
  <c r="H154" i="50"/>
  <c r="AI153" i="50"/>
  <c r="AH153" i="50"/>
  <c r="AB153" i="50"/>
  <c r="U153" i="50"/>
  <c r="P153" i="50"/>
  <c r="K153" i="50"/>
  <c r="G153" i="50"/>
  <c r="AJ152" i="50"/>
  <c r="AF152" i="50"/>
  <c r="U152" i="50"/>
  <c r="T152" i="50"/>
  <c r="O152" i="50"/>
  <c r="M152" i="50"/>
  <c r="L152" i="50"/>
  <c r="H152" i="50"/>
  <c r="D152" i="50"/>
  <c r="AJ151" i="50"/>
  <c r="AE151" i="50"/>
  <c r="AC151" i="50"/>
  <c r="X151" i="50"/>
  <c r="P151" i="50"/>
  <c r="M151" i="50"/>
  <c r="L151" i="50"/>
  <c r="E151" i="50"/>
  <c r="AJ150" i="50"/>
  <c r="AC150" i="50"/>
  <c r="AB150" i="50"/>
  <c r="W150" i="50"/>
  <c r="T150" i="50"/>
  <c r="P150" i="50"/>
  <c r="AM149" i="50"/>
  <c r="AF149" i="50"/>
  <c r="AA149" i="50"/>
  <c r="Z149" i="50"/>
  <c r="T149" i="50"/>
  <c r="O149" i="50"/>
  <c r="H149" i="50"/>
  <c r="D149" i="50"/>
  <c r="AK148" i="50"/>
  <c r="AJ148" i="50"/>
  <c r="AE148" i="50"/>
  <c r="X148" i="50"/>
  <c r="P148" i="50"/>
  <c r="L148" i="50"/>
  <c r="K148" i="50"/>
  <c r="E148" i="50"/>
  <c r="AI147" i="50"/>
  <c r="AH147" i="50"/>
  <c r="AB147" i="50"/>
  <c r="U147" i="50"/>
  <c r="P147" i="50"/>
  <c r="L147" i="50"/>
  <c r="E147" i="50"/>
  <c r="D147" i="50"/>
  <c r="AF146" i="50"/>
  <c r="AD146" i="50"/>
  <c r="AA146" i="50"/>
  <c r="U146" i="50"/>
  <c r="S146" i="50"/>
  <c r="O146" i="50"/>
  <c r="M146" i="50"/>
  <c r="H146" i="50"/>
  <c r="AJ145" i="50"/>
  <c r="AE145" i="50"/>
  <c r="AB145" i="50"/>
  <c r="X145" i="50"/>
  <c r="W145" i="50"/>
  <c r="V145" i="50"/>
  <c r="Q145" i="50"/>
  <c r="P145" i="50"/>
  <c r="L145" i="50"/>
  <c r="E145" i="50"/>
  <c r="D145" i="50"/>
  <c r="AJ144" i="50"/>
  <c r="AB144" i="50"/>
  <c r="AA144" i="50"/>
  <c r="X144" i="50"/>
  <c r="Q144" i="50"/>
  <c r="P144" i="50"/>
  <c r="K144" i="50"/>
  <c r="E144" i="50"/>
  <c r="D144" i="50"/>
  <c r="A144" i="50"/>
  <c r="A145" i="50" s="1"/>
  <c r="A146" i="50" s="1"/>
  <c r="A147" i="50" s="1"/>
  <c r="A148" i="50" s="1"/>
  <c r="A149" i="50" s="1"/>
  <c r="A150" i="50" s="1"/>
  <c r="A151" i="50" s="1"/>
  <c r="A152" i="50" s="1"/>
  <c r="A153" i="50" s="1"/>
  <c r="A154" i="50" s="1"/>
  <c r="A155" i="50" s="1"/>
  <c r="A156" i="50" s="1"/>
  <c r="A157" i="50" s="1"/>
  <c r="A158" i="50" s="1"/>
  <c r="A159" i="50" s="1"/>
  <c r="A160" i="50" s="1"/>
  <c r="A161" i="50" s="1"/>
  <c r="A162" i="50" s="1"/>
  <c r="A163" i="50" s="1"/>
  <c r="A164" i="50" s="1"/>
  <c r="A165" i="50" s="1"/>
  <c r="A166" i="50" s="1"/>
  <c r="A167" i="50" s="1"/>
  <c r="A168" i="50" s="1"/>
  <c r="A169" i="50" s="1"/>
  <c r="A170" i="50" s="1"/>
  <c r="A171" i="50" s="1"/>
  <c r="A172" i="50" s="1"/>
  <c r="A173" i="50" s="1"/>
  <c r="A174" i="50" s="1"/>
  <c r="A175" i="50" s="1"/>
  <c r="A176" i="50" s="1"/>
  <c r="A177" i="50" s="1"/>
  <c r="A178" i="50" s="1"/>
  <c r="A179" i="50" s="1"/>
  <c r="A180" i="50" s="1"/>
  <c r="A181" i="50" s="1"/>
  <c r="A182" i="50" s="1"/>
  <c r="A183" i="50" s="1"/>
  <c r="A184" i="50" s="1"/>
  <c r="A185" i="50" s="1"/>
  <c r="A186" i="50" s="1"/>
  <c r="A187" i="50" s="1"/>
  <c r="AM143" i="50"/>
  <c r="AL143" i="50"/>
  <c r="AF143" i="50"/>
  <c r="AB143" i="50"/>
  <c r="Y143" i="50"/>
  <c r="X143" i="50"/>
  <c r="U143" i="50"/>
  <c r="T143" i="50"/>
  <c r="O143" i="50"/>
  <c r="N143" i="50"/>
  <c r="H143" i="50"/>
  <c r="F143" i="50"/>
  <c r="C143" i="50"/>
  <c r="AM138" i="50"/>
  <c r="AM187" i="50" s="1"/>
  <c r="AL138" i="50"/>
  <c r="AK138" i="50"/>
  <c r="AK187" i="50" s="1"/>
  <c r="AJ138" i="50"/>
  <c r="AJ187" i="50" s="1"/>
  <c r="AI138" i="50"/>
  <c r="AI187" i="50" s="1"/>
  <c r="AH138" i="50"/>
  <c r="AH187" i="50" s="1"/>
  <c r="AG138" i="50"/>
  <c r="AG187" i="50" s="1"/>
  <c r="AF138" i="50"/>
  <c r="AF187" i="50" s="1"/>
  <c r="AE138" i="50"/>
  <c r="AE187" i="50" s="1"/>
  <c r="AD138" i="50"/>
  <c r="AD187" i="50" s="1"/>
  <c r="AC138" i="50"/>
  <c r="AC187" i="50" s="1"/>
  <c r="AB138" i="50"/>
  <c r="AB187" i="50" s="1"/>
  <c r="AA138" i="50"/>
  <c r="AA187" i="50" s="1"/>
  <c r="Z138" i="50"/>
  <c r="Z187" i="50" s="1"/>
  <c r="Y138" i="50"/>
  <c r="Y187" i="50" s="1"/>
  <c r="X138" i="50"/>
  <c r="X187" i="50" s="1"/>
  <c r="W138" i="50"/>
  <c r="W187" i="50" s="1"/>
  <c r="V138" i="50"/>
  <c r="V187" i="50" s="1"/>
  <c r="U138" i="50"/>
  <c r="U187" i="50" s="1"/>
  <c r="T138" i="50"/>
  <c r="T187" i="50" s="1"/>
  <c r="S138" i="50"/>
  <c r="S187" i="50" s="1"/>
  <c r="R138" i="50"/>
  <c r="R187" i="50" s="1"/>
  <c r="Q138" i="50"/>
  <c r="Q187" i="50" s="1"/>
  <c r="P138" i="50"/>
  <c r="P187" i="50" s="1"/>
  <c r="O138" i="50"/>
  <c r="O187" i="50" s="1"/>
  <c r="N138" i="50"/>
  <c r="M138" i="50"/>
  <c r="M187" i="50" s="1"/>
  <c r="L138" i="50"/>
  <c r="K138" i="50"/>
  <c r="K187" i="50" s="1"/>
  <c r="J138" i="50"/>
  <c r="J187" i="50" s="1"/>
  <c r="I138" i="50"/>
  <c r="I187" i="50" s="1"/>
  <c r="H138" i="50"/>
  <c r="H187" i="50" s="1"/>
  <c r="G138" i="50"/>
  <c r="G187" i="50" s="1"/>
  <c r="F138" i="50"/>
  <c r="F187" i="50" s="1"/>
  <c r="E138" i="50"/>
  <c r="D138" i="50"/>
  <c r="D187" i="50" s="1"/>
  <c r="C138" i="50"/>
  <c r="C187" i="50" s="1"/>
  <c r="B138" i="50"/>
  <c r="AM137" i="50"/>
  <c r="AM186" i="50" s="1"/>
  <c r="AL137" i="50"/>
  <c r="AL186" i="50" s="1"/>
  <c r="AK137" i="50"/>
  <c r="AK186" i="50" s="1"/>
  <c r="AJ137" i="50"/>
  <c r="AJ186" i="50" s="1"/>
  <c r="AI137" i="50"/>
  <c r="AI186" i="50" s="1"/>
  <c r="AH137" i="50"/>
  <c r="AG137" i="50"/>
  <c r="AG186" i="50" s="1"/>
  <c r="AF137" i="50"/>
  <c r="AF186" i="50" s="1"/>
  <c r="AE137" i="50"/>
  <c r="AE186" i="50" s="1"/>
  <c r="AD137" i="50"/>
  <c r="AC137" i="50"/>
  <c r="AC186" i="50" s="1"/>
  <c r="AB137" i="50"/>
  <c r="AA137" i="50"/>
  <c r="AA186" i="50" s="1"/>
  <c r="Z137" i="50"/>
  <c r="Z186" i="50" s="1"/>
  <c r="Y137" i="50"/>
  <c r="Y186" i="50" s="1"/>
  <c r="X137" i="50"/>
  <c r="X186" i="50" s="1"/>
  <c r="W137" i="50"/>
  <c r="W186" i="50" s="1"/>
  <c r="V137" i="50"/>
  <c r="V186" i="50" s="1"/>
  <c r="U137" i="50"/>
  <c r="U186" i="50" s="1"/>
  <c r="T137" i="50"/>
  <c r="S137" i="50"/>
  <c r="S186" i="50" s="1"/>
  <c r="R137" i="50"/>
  <c r="Q137" i="50"/>
  <c r="Q186" i="50" s="1"/>
  <c r="P137" i="50"/>
  <c r="P186" i="50" s="1"/>
  <c r="O137" i="50"/>
  <c r="O186" i="50" s="1"/>
  <c r="N137" i="50"/>
  <c r="N186" i="50" s="1"/>
  <c r="M137" i="50"/>
  <c r="M186" i="50" s="1"/>
  <c r="L137" i="50"/>
  <c r="L186" i="50" s="1"/>
  <c r="K137" i="50"/>
  <c r="K186" i="50" s="1"/>
  <c r="J137" i="50"/>
  <c r="J186" i="50" s="1"/>
  <c r="I137" i="50"/>
  <c r="I186" i="50" s="1"/>
  <c r="H137" i="50"/>
  <c r="H186" i="50" s="1"/>
  <c r="G137" i="50"/>
  <c r="G186" i="50" s="1"/>
  <c r="F137" i="50"/>
  <c r="E137" i="50"/>
  <c r="E186" i="50" s="1"/>
  <c r="D137" i="50"/>
  <c r="C137" i="50"/>
  <c r="C186" i="50" s="1"/>
  <c r="B137" i="50"/>
  <c r="B186" i="50" s="1"/>
  <c r="AM136" i="50"/>
  <c r="AM185" i="50" s="1"/>
  <c r="AL136" i="50"/>
  <c r="AL185" i="50" s="1"/>
  <c r="AK136" i="50"/>
  <c r="AK185" i="50" s="1"/>
  <c r="AJ136" i="50"/>
  <c r="AJ185" i="50" s="1"/>
  <c r="AI136" i="50"/>
  <c r="AI185" i="50" s="1"/>
  <c r="AH136" i="50"/>
  <c r="AG136" i="50"/>
  <c r="AF136" i="50"/>
  <c r="AE136" i="50"/>
  <c r="AE185" i="50" s="1"/>
  <c r="AD136" i="50"/>
  <c r="AD185" i="50" s="1"/>
  <c r="AC136" i="50"/>
  <c r="AC185" i="50" s="1"/>
  <c r="AB136" i="50"/>
  <c r="AB185" i="50" s="1"/>
  <c r="AA136" i="50"/>
  <c r="AA185" i="50" s="1"/>
  <c r="Z136" i="50"/>
  <c r="Y136" i="50"/>
  <c r="Y185" i="50" s="1"/>
  <c r="X136" i="50"/>
  <c r="X185" i="50" s="1"/>
  <c r="W136" i="50"/>
  <c r="W185" i="50" s="1"/>
  <c r="V136" i="50"/>
  <c r="U136" i="50"/>
  <c r="U185" i="50" s="1"/>
  <c r="T136" i="50"/>
  <c r="T185" i="50" s="1"/>
  <c r="S136" i="50"/>
  <c r="S185" i="50" s="1"/>
  <c r="R136" i="50"/>
  <c r="R185" i="50" s="1"/>
  <c r="Q136" i="50"/>
  <c r="Q185" i="50" s="1"/>
  <c r="P136" i="50"/>
  <c r="P185" i="50" s="1"/>
  <c r="O136" i="50"/>
  <c r="O185" i="50" s="1"/>
  <c r="N136" i="50"/>
  <c r="N185" i="50" s="1"/>
  <c r="M136" i="50"/>
  <c r="M185" i="50" s="1"/>
  <c r="L136" i="50"/>
  <c r="L185" i="50" s="1"/>
  <c r="K136" i="50"/>
  <c r="K185" i="50" s="1"/>
  <c r="J136" i="50"/>
  <c r="I136" i="50"/>
  <c r="I185" i="50" s="1"/>
  <c r="H136" i="50"/>
  <c r="G136" i="50"/>
  <c r="G185" i="50" s="1"/>
  <c r="F136" i="50"/>
  <c r="F185" i="50" s="1"/>
  <c r="E136" i="50"/>
  <c r="E185" i="50" s="1"/>
  <c r="D136" i="50"/>
  <c r="D185" i="50" s="1"/>
  <c r="C136" i="50"/>
  <c r="C185" i="50" s="1"/>
  <c r="B136" i="50"/>
  <c r="B185" i="50" s="1"/>
  <c r="AN135" i="50"/>
  <c r="AM135" i="50"/>
  <c r="AM184" i="50" s="1"/>
  <c r="AL135" i="50"/>
  <c r="AK135" i="50"/>
  <c r="AK184" i="50" s="1"/>
  <c r="AJ135" i="50"/>
  <c r="AJ184" i="50" s="1"/>
  <c r="AI135" i="50"/>
  <c r="AI184" i="50" s="1"/>
  <c r="AH135" i="50"/>
  <c r="AH184" i="50" s="1"/>
  <c r="AG135" i="50"/>
  <c r="AG184" i="50" s="1"/>
  <c r="AF135" i="50"/>
  <c r="AF184" i="50" s="1"/>
  <c r="AE135" i="50"/>
  <c r="AE184" i="50" s="1"/>
  <c r="AD135" i="50"/>
  <c r="AD184" i="50" s="1"/>
  <c r="AC135" i="50"/>
  <c r="AC184" i="50" s="1"/>
  <c r="AB135" i="50"/>
  <c r="AB184" i="50" s="1"/>
  <c r="AA135" i="50"/>
  <c r="AA184" i="50" s="1"/>
  <c r="Z135" i="50"/>
  <c r="Z184" i="50" s="1"/>
  <c r="Y135" i="50"/>
  <c r="Y184" i="50" s="1"/>
  <c r="X135" i="50"/>
  <c r="W135" i="50"/>
  <c r="W184" i="50" s="1"/>
  <c r="V135" i="50"/>
  <c r="V184" i="50" s="1"/>
  <c r="U135" i="50"/>
  <c r="U184" i="50" s="1"/>
  <c r="T135" i="50"/>
  <c r="S135" i="50"/>
  <c r="S184" i="50" s="1"/>
  <c r="R135" i="50"/>
  <c r="R184" i="50" s="1"/>
  <c r="Q135" i="50"/>
  <c r="Q184" i="50" s="1"/>
  <c r="P135" i="50"/>
  <c r="P184" i="50" s="1"/>
  <c r="O135" i="50"/>
  <c r="O184" i="50" s="1"/>
  <c r="N135" i="50"/>
  <c r="M135" i="50"/>
  <c r="M184" i="50" s="1"/>
  <c r="L135" i="50"/>
  <c r="K135" i="50"/>
  <c r="K184" i="50" s="1"/>
  <c r="J135" i="50"/>
  <c r="J184" i="50" s="1"/>
  <c r="I135" i="50"/>
  <c r="I184" i="50" s="1"/>
  <c r="H135" i="50"/>
  <c r="H184" i="50" s="1"/>
  <c r="G135" i="50"/>
  <c r="G184" i="50" s="1"/>
  <c r="F135" i="50"/>
  <c r="F184" i="50" s="1"/>
  <c r="E135" i="50"/>
  <c r="E184" i="50" s="1"/>
  <c r="D135" i="50"/>
  <c r="D184" i="50" s="1"/>
  <c r="C135" i="50"/>
  <c r="C184" i="50" s="1"/>
  <c r="B135" i="50"/>
  <c r="AM134" i="50"/>
  <c r="AM183" i="50" s="1"/>
  <c r="AL134" i="50"/>
  <c r="AL183" i="50" s="1"/>
  <c r="AK134" i="50"/>
  <c r="AK183" i="50" s="1"/>
  <c r="AJ134" i="50"/>
  <c r="AJ183" i="50" s="1"/>
  <c r="AI134" i="50"/>
  <c r="AI183" i="50" s="1"/>
  <c r="AH134" i="50"/>
  <c r="AH183" i="50" s="1"/>
  <c r="AG134" i="50"/>
  <c r="AG183" i="50" s="1"/>
  <c r="AF134" i="50"/>
  <c r="AF183" i="50" s="1"/>
  <c r="AE134" i="50"/>
  <c r="AE183" i="50" s="1"/>
  <c r="AD134" i="50"/>
  <c r="AD183" i="50" s="1"/>
  <c r="AC134" i="50"/>
  <c r="AC183" i="50" s="1"/>
  <c r="AB134" i="50"/>
  <c r="AA134" i="50"/>
  <c r="AA183" i="50" s="1"/>
  <c r="Z134" i="50"/>
  <c r="Z183" i="50" s="1"/>
  <c r="Y134" i="50"/>
  <c r="Y183" i="50" s="1"/>
  <c r="X134" i="50"/>
  <c r="W134" i="50"/>
  <c r="W183" i="50" s="1"/>
  <c r="V134" i="50"/>
  <c r="V183" i="50" s="1"/>
  <c r="U134" i="50"/>
  <c r="T134" i="50"/>
  <c r="T183" i="50" s="1"/>
  <c r="S134" i="50"/>
  <c r="S183" i="50" s="1"/>
  <c r="R134" i="50"/>
  <c r="Q134" i="50"/>
  <c r="Q183" i="50" s="1"/>
  <c r="P134" i="50"/>
  <c r="O134" i="50"/>
  <c r="O183" i="50" s="1"/>
  <c r="N134" i="50"/>
  <c r="N183" i="50" s="1"/>
  <c r="M134" i="50"/>
  <c r="M183" i="50" s="1"/>
  <c r="L134" i="50"/>
  <c r="L183" i="50" s="1"/>
  <c r="K134" i="50"/>
  <c r="K183" i="50" s="1"/>
  <c r="J134" i="50"/>
  <c r="J183" i="50" s="1"/>
  <c r="I134" i="50"/>
  <c r="I183" i="50" s="1"/>
  <c r="H134" i="50"/>
  <c r="H183" i="50" s="1"/>
  <c r="G134" i="50"/>
  <c r="G183" i="50" s="1"/>
  <c r="F134" i="50"/>
  <c r="E134" i="50"/>
  <c r="E183" i="50" s="1"/>
  <c r="D134" i="50"/>
  <c r="C134" i="50"/>
  <c r="C183" i="50" s="1"/>
  <c r="B134" i="50"/>
  <c r="B183" i="50" s="1"/>
  <c r="AM133" i="50"/>
  <c r="AM182" i="50" s="1"/>
  <c r="AL133" i="50"/>
  <c r="AL182" i="50" s="1"/>
  <c r="AK133" i="50"/>
  <c r="AK182" i="50" s="1"/>
  <c r="AJ133" i="50"/>
  <c r="AJ182" i="50" s="1"/>
  <c r="AI133" i="50"/>
  <c r="AI182" i="50" s="1"/>
  <c r="AH133" i="50"/>
  <c r="AG133" i="50"/>
  <c r="AF133" i="50"/>
  <c r="AE133" i="50"/>
  <c r="AE182" i="50" s="1"/>
  <c r="AD133" i="50"/>
  <c r="AD182" i="50" s="1"/>
  <c r="AC133" i="50"/>
  <c r="AC182" i="50" s="1"/>
  <c r="AB133" i="50"/>
  <c r="AB182" i="50" s="1"/>
  <c r="AA133" i="50"/>
  <c r="AA182" i="50" s="1"/>
  <c r="Z133" i="50"/>
  <c r="Z182" i="50" s="1"/>
  <c r="Y133" i="50"/>
  <c r="Y182" i="50" s="1"/>
  <c r="X133" i="50"/>
  <c r="W133" i="50"/>
  <c r="W182" i="50" s="1"/>
  <c r="V133" i="50"/>
  <c r="U133" i="50"/>
  <c r="U182" i="50" s="1"/>
  <c r="T133" i="50"/>
  <c r="T182" i="50" s="1"/>
  <c r="S133" i="50"/>
  <c r="S182" i="50" s="1"/>
  <c r="R133" i="50"/>
  <c r="R182" i="50" s="1"/>
  <c r="Q133" i="50"/>
  <c r="Q182" i="50" s="1"/>
  <c r="P133" i="50"/>
  <c r="P182" i="50" s="1"/>
  <c r="O133" i="50"/>
  <c r="O182" i="50" s="1"/>
  <c r="N133" i="50"/>
  <c r="N182" i="50" s="1"/>
  <c r="M133" i="50"/>
  <c r="M182" i="50" s="1"/>
  <c r="L133" i="50"/>
  <c r="L182" i="50" s="1"/>
  <c r="K133" i="50"/>
  <c r="K182" i="50" s="1"/>
  <c r="J133" i="50"/>
  <c r="I133" i="50"/>
  <c r="H133" i="50"/>
  <c r="H182" i="50" s="1"/>
  <c r="G133" i="50"/>
  <c r="G182" i="50" s="1"/>
  <c r="F133" i="50"/>
  <c r="F182" i="50" s="1"/>
  <c r="E133" i="50"/>
  <c r="E182" i="50" s="1"/>
  <c r="D133" i="50"/>
  <c r="C133" i="50"/>
  <c r="C182" i="50" s="1"/>
  <c r="B133" i="50"/>
  <c r="B182" i="50" s="1"/>
  <c r="AM132" i="50"/>
  <c r="AM181" i="50" s="1"/>
  <c r="AL132" i="50"/>
  <c r="AK132" i="50"/>
  <c r="AJ132" i="50"/>
  <c r="AI132" i="50"/>
  <c r="AI181" i="50" s="1"/>
  <c r="AH132" i="50"/>
  <c r="AH181" i="50" s="1"/>
  <c r="AG132" i="50"/>
  <c r="AG181" i="50" s="1"/>
  <c r="AF132" i="50"/>
  <c r="AF181" i="50" s="1"/>
  <c r="AE132" i="50"/>
  <c r="AE181" i="50" s="1"/>
  <c r="AD132" i="50"/>
  <c r="AD181" i="50" s="1"/>
  <c r="AC132" i="50"/>
  <c r="AC181" i="50" s="1"/>
  <c r="AB132" i="50"/>
  <c r="AB181" i="50" s="1"/>
  <c r="AA132" i="50"/>
  <c r="AA181" i="50" s="1"/>
  <c r="Z132" i="50"/>
  <c r="Y132" i="50"/>
  <c r="Y181" i="50" s="1"/>
  <c r="X132" i="50"/>
  <c r="X181" i="50" s="1"/>
  <c r="W132" i="50"/>
  <c r="W181" i="50" s="1"/>
  <c r="V132" i="50"/>
  <c r="V181" i="50" s="1"/>
  <c r="U132" i="50"/>
  <c r="U181" i="50" s="1"/>
  <c r="T132" i="50"/>
  <c r="T181" i="50" s="1"/>
  <c r="S132" i="50"/>
  <c r="R132" i="50"/>
  <c r="R181" i="50" s="1"/>
  <c r="Q132" i="50"/>
  <c r="Q181" i="50" s="1"/>
  <c r="P132" i="50"/>
  <c r="P181" i="50" s="1"/>
  <c r="O132" i="50"/>
  <c r="N132" i="50"/>
  <c r="M132" i="50"/>
  <c r="M181" i="50" s="1"/>
  <c r="L132" i="50"/>
  <c r="L181" i="50" s="1"/>
  <c r="K132" i="50"/>
  <c r="K181" i="50" s="1"/>
  <c r="J132" i="50"/>
  <c r="J181" i="50" s="1"/>
  <c r="I132" i="50"/>
  <c r="I181" i="50" s="1"/>
  <c r="H132" i="50"/>
  <c r="H181" i="50" s="1"/>
  <c r="G132" i="50"/>
  <c r="G181" i="50" s="1"/>
  <c r="F132" i="50"/>
  <c r="F181" i="50" s="1"/>
  <c r="E132" i="50"/>
  <c r="E181" i="50" s="1"/>
  <c r="D132" i="50"/>
  <c r="D181" i="50" s="1"/>
  <c r="C132" i="50"/>
  <c r="C181" i="50" s="1"/>
  <c r="B132" i="50"/>
  <c r="AM131" i="50"/>
  <c r="AM180" i="50" s="1"/>
  <c r="AL131" i="50"/>
  <c r="AL180" i="50" s="1"/>
  <c r="AK131" i="50"/>
  <c r="AK180" i="50" s="1"/>
  <c r="AJ131" i="50"/>
  <c r="AJ180" i="50" s="1"/>
  <c r="AI131" i="50"/>
  <c r="AI180" i="50" s="1"/>
  <c r="AH131" i="50"/>
  <c r="AG131" i="50"/>
  <c r="AG180" i="50" s="1"/>
  <c r="AF131" i="50"/>
  <c r="AF180" i="50" s="1"/>
  <c r="AE131" i="50"/>
  <c r="AE180" i="50" s="1"/>
  <c r="AD131" i="50"/>
  <c r="AD180" i="50" s="1"/>
  <c r="AC131" i="50"/>
  <c r="AC180" i="50" s="1"/>
  <c r="AB131" i="50"/>
  <c r="AA131" i="50"/>
  <c r="AA180" i="50" s="1"/>
  <c r="Z131" i="50"/>
  <c r="Z180" i="50" s="1"/>
  <c r="Y131" i="50"/>
  <c r="Y180" i="50" s="1"/>
  <c r="X131" i="50"/>
  <c r="W131" i="50"/>
  <c r="W180" i="50" s="1"/>
  <c r="V131" i="50"/>
  <c r="V180" i="50" s="1"/>
  <c r="U131" i="50"/>
  <c r="U180" i="50" s="1"/>
  <c r="T131" i="50"/>
  <c r="T180" i="50" s="1"/>
  <c r="S131" i="50"/>
  <c r="S180" i="50" s="1"/>
  <c r="R131" i="50"/>
  <c r="Q131" i="50"/>
  <c r="Q180" i="50" s="1"/>
  <c r="P131" i="50"/>
  <c r="O131" i="50"/>
  <c r="O180" i="50" s="1"/>
  <c r="N131" i="50"/>
  <c r="N180" i="50" s="1"/>
  <c r="M131" i="50"/>
  <c r="M180" i="50" s="1"/>
  <c r="L131" i="50"/>
  <c r="L180" i="50" s="1"/>
  <c r="K131" i="50"/>
  <c r="K180" i="50" s="1"/>
  <c r="J131" i="50"/>
  <c r="J180" i="50" s="1"/>
  <c r="I131" i="50"/>
  <c r="I180" i="50" s="1"/>
  <c r="H131" i="50"/>
  <c r="G131" i="50"/>
  <c r="G180" i="50" s="1"/>
  <c r="F131" i="50"/>
  <c r="E131" i="50"/>
  <c r="E180" i="50" s="1"/>
  <c r="D131" i="50"/>
  <c r="D180" i="50" s="1"/>
  <c r="C131" i="50"/>
  <c r="C180" i="50" s="1"/>
  <c r="B131" i="50"/>
  <c r="B180" i="50" s="1"/>
  <c r="AM130" i="50"/>
  <c r="AM179" i="50" s="1"/>
  <c r="AL130" i="50"/>
  <c r="AL179" i="50" s="1"/>
  <c r="AK130" i="50"/>
  <c r="AJ130" i="50"/>
  <c r="AJ179" i="50" s="1"/>
  <c r="AI130" i="50"/>
  <c r="AI179" i="50" s="1"/>
  <c r="AH130" i="50"/>
  <c r="AG130" i="50"/>
  <c r="AG179" i="50" s="1"/>
  <c r="AF130" i="50"/>
  <c r="AE130" i="50"/>
  <c r="AE179" i="50" s="1"/>
  <c r="AD130" i="50"/>
  <c r="AD179" i="50" s="1"/>
  <c r="AC130" i="50"/>
  <c r="AC179" i="50" s="1"/>
  <c r="AB130" i="50"/>
  <c r="AB179" i="50" s="1"/>
  <c r="AA130" i="50"/>
  <c r="AA179" i="50" s="1"/>
  <c r="Z130" i="50"/>
  <c r="Z179" i="50" s="1"/>
  <c r="Y130" i="50"/>
  <c r="X130" i="50"/>
  <c r="X179" i="50" s="1"/>
  <c r="W130" i="50"/>
  <c r="W179" i="50" s="1"/>
  <c r="V130" i="50"/>
  <c r="U130" i="50"/>
  <c r="U179" i="50" s="1"/>
  <c r="T130" i="50"/>
  <c r="S130" i="50"/>
  <c r="S179" i="50" s="1"/>
  <c r="R130" i="50"/>
  <c r="R179" i="50" s="1"/>
  <c r="Q130" i="50"/>
  <c r="Q179" i="50" s="1"/>
  <c r="P130" i="50"/>
  <c r="P179" i="50" s="1"/>
  <c r="O130" i="50"/>
  <c r="O179" i="50" s="1"/>
  <c r="N130" i="50"/>
  <c r="N179" i="50" s="1"/>
  <c r="M130" i="50"/>
  <c r="L130" i="50"/>
  <c r="L179" i="50" s="1"/>
  <c r="K130" i="50"/>
  <c r="K179" i="50" s="1"/>
  <c r="J130" i="50"/>
  <c r="I130" i="50"/>
  <c r="I179" i="50" s="1"/>
  <c r="H130" i="50"/>
  <c r="G130" i="50"/>
  <c r="G179" i="50" s="1"/>
  <c r="F130" i="50"/>
  <c r="F179" i="50" s="1"/>
  <c r="E130" i="50"/>
  <c r="E179" i="50" s="1"/>
  <c r="D130" i="50"/>
  <c r="D179" i="50" s="1"/>
  <c r="C130" i="50"/>
  <c r="C179" i="50" s="1"/>
  <c r="B130" i="50"/>
  <c r="B179" i="50" s="1"/>
  <c r="AM129" i="50"/>
  <c r="AM178" i="50" s="1"/>
  <c r="AL129" i="50"/>
  <c r="AK129" i="50"/>
  <c r="AJ129" i="50"/>
  <c r="AJ178" i="50" s="1"/>
  <c r="AI129" i="50"/>
  <c r="AI178" i="50" s="1"/>
  <c r="AH129" i="50"/>
  <c r="AH178" i="50" s="1"/>
  <c r="AG129" i="50"/>
  <c r="AG178" i="50" s="1"/>
  <c r="AF129" i="50"/>
  <c r="AF178" i="50" s="1"/>
  <c r="AE129" i="50"/>
  <c r="AE178" i="50" s="1"/>
  <c r="AD129" i="50"/>
  <c r="AD178" i="50" s="1"/>
  <c r="AC129" i="50"/>
  <c r="AC178" i="50" s="1"/>
  <c r="AB129" i="50"/>
  <c r="AB178" i="50" s="1"/>
  <c r="AA129" i="50"/>
  <c r="AA178" i="50" s="1"/>
  <c r="Z129" i="50"/>
  <c r="Y129" i="50"/>
  <c r="Y178" i="50" s="1"/>
  <c r="X129" i="50"/>
  <c r="X178" i="50" s="1"/>
  <c r="W129" i="50"/>
  <c r="W178" i="50" s="1"/>
  <c r="V129" i="50"/>
  <c r="V178" i="50" s="1"/>
  <c r="U129" i="50"/>
  <c r="U178" i="50" s="1"/>
  <c r="T129" i="50"/>
  <c r="T178" i="50" s="1"/>
  <c r="S129" i="50"/>
  <c r="S178" i="50" s="1"/>
  <c r="R129" i="50"/>
  <c r="R178" i="50" s="1"/>
  <c r="Q129" i="50"/>
  <c r="Q178" i="50" s="1"/>
  <c r="P129" i="50"/>
  <c r="P178" i="50" s="1"/>
  <c r="O129" i="50"/>
  <c r="O178" i="50" s="1"/>
  <c r="N129" i="50"/>
  <c r="M129" i="50"/>
  <c r="L129" i="50"/>
  <c r="K129" i="50"/>
  <c r="K178" i="50" s="1"/>
  <c r="J129" i="50"/>
  <c r="J178" i="50" s="1"/>
  <c r="I129" i="50"/>
  <c r="I178" i="50" s="1"/>
  <c r="H129" i="50"/>
  <c r="H178" i="50" s="1"/>
  <c r="G129" i="50"/>
  <c r="G178" i="50" s="1"/>
  <c r="F129" i="50"/>
  <c r="F178" i="50" s="1"/>
  <c r="E129" i="50"/>
  <c r="E178" i="50" s="1"/>
  <c r="D129" i="50"/>
  <c r="D178" i="50" s="1"/>
  <c r="C129" i="50"/>
  <c r="C178" i="50" s="1"/>
  <c r="B129" i="50"/>
  <c r="AM128" i="50"/>
  <c r="AM177" i="50" s="1"/>
  <c r="AL128" i="50"/>
  <c r="AL177" i="50" s="1"/>
  <c r="AK128" i="50"/>
  <c r="AK177" i="50" s="1"/>
  <c r="AJ128" i="50"/>
  <c r="AJ177" i="50" s="1"/>
  <c r="AI128" i="50"/>
  <c r="AI177" i="50" s="1"/>
  <c r="AH128" i="50"/>
  <c r="AH177" i="50" s="1"/>
  <c r="AG128" i="50"/>
  <c r="AG177" i="50" s="1"/>
  <c r="AF128" i="50"/>
  <c r="AF177" i="50" s="1"/>
  <c r="AE128" i="50"/>
  <c r="AE177" i="50" s="1"/>
  <c r="AD128" i="50"/>
  <c r="AD177" i="50" s="1"/>
  <c r="AC128" i="50"/>
  <c r="AC177" i="50" s="1"/>
  <c r="AB128" i="50"/>
  <c r="AB177" i="50" s="1"/>
  <c r="AA128" i="50"/>
  <c r="AA177" i="50" s="1"/>
  <c r="Z128" i="50"/>
  <c r="Z177" i="50" s="1"/>
  <c r="Y128" i="50"/>
  <c r="Y177" i="50" s="1"/>
  <c r="X128" i="50"/>
  <c r="W128" i="50"/>
  <c r="W177" i="50" s="1"/>
  <c r="V128" i="50"/>
  <c r="V177" i="50" s="1"/>
  <c r="U128" i="50"/>
  <c r="U177" i="50" s="1"/>
  <c r="T128" i="50"/>
  <c r="T177" i="50" s="1"/>
  <c r="S128" i="50"/>
  <c r="S177" i="50" s="1"/>
  <c r="R128" i="50"/>
  <c r="Q128" i="50"/>
  <c r="Q177" i="50" s="1"/>
  <c r="P128" i="50"/>
  <c r="O128" i="50"/>
  <c r="O177" i="50" s="1"/>
  <c r="N128" i="50"/>
  <c r="N177" i="50" s="1"/>
  <c r="M128" i="50"/>
  <c r="M177" i="50" s="1"/>
  <c r="L128" i="50"/>
  <c r="L177" i="50" s="1"/>
  <c r="K128" i="50"/>
  <c r="K177" i="50" s="1"/>
  <c r="J128" i="50"/>
  <c r="J177" i="50" s="1"/>
  <c r="I128" i="50"/>
  <c r="I177" i="50" s="1"/>
  <c r="H128" i="50"/>
  <c r="H177" i="50" s="1"/>
  <c r="G128" i="50"/>
  <c r="G177" i="50" s="1"/>
  <c r="F128" i="50"/>
  <c r="E128" i="50"/>
  <c r="E177" i="50" s="1"/>
  <c r="D128" i="50"/>
  <c r="C128" i="50"/>
  <c r="C177" i="50" s="1"/>
  <c r="B128" i="50"/>
  <c r="B177" i="50" s="1"/>
  <c r="AM127" i="50"/>
  <c r="AM176" i="50" s="1"/>
  <c r="AL127" i="50"/>
  <c r="AL176" i="50" s="1"/>
  <c r="AK127" i="50"/>
  <c r="AK176" i="50" s="1"/>
  <c r="AJ127" i="50"/>
  <c r="AJ176" i="50" s="1"/>
  <c r="AI127" i="50"/>
  <c r="AI176" i="50" s="1"/>
  <c r="AH127" i="50"/>
  <c r="AH176" i="50" s="1"/>
  <c r="AG127" i="50"/>
  <c r="AG176" i="50" s="1"/>
  <c r="AF127" i="50"/>
  <c r="AE127" i="50"/>
  <c r="AE176" i="50" s="1"/>
  <c r="AD127" i="50"/>
  <c r="AC127" i="50"/>
  <c r="AC176" i="50" s="1"/>
  <c r="AB127" i="50"/>
  <c r="AB176" i="50" s="1"/>
  <c r="AA127" i="50"/>
  <c r="AA176" i="50" s="1"/>
  <c r="Z127" i="50"/>
  <c r="Z176" i="50" s="1"/>
  <c r="Y127" i="50"/>
  <c r="Y176" i="50" s="1"/>
  <c r="X127" i="50"/>
  <c r="X176" i="50" s="1"/>
  <c r="W127" i="50"/>
  <c r="W176" i="50" s="1"/>
  <c r="V127" i="50"/>
  <c r="U127" i="50"/>
  <c r="U176" i="50" s="1"/>
  <c r="T127" i="50"/>
  <c r="S127" i="50"/>
  <c r="S176" i="50" s="1"/>
  <c r="R127" i="50"/>
  <c r="R176" i="50" s="1"/>
  <c r="Q127" i="50"/>
  <c r="Q176" i="50" s="1"/>
  <c r="P127" i="50"/>
  <c r="P176" i="50" s="1"/>
  <c r="O127" i="50"/>
  <c r="O176" i="50" s="1"/>
  <c r="N127" i="50"/>
  <c r="N176" i="50" s="1"/>
  <c r="M127" i="50"/>
  <c r="M176" i="50" s="1"/>
  <c r="L127" i="50"/>
  <c r="L176" i="50" s="1"/>
  <c r="K127" i="50"/>
  <c r="K176" i="50" s="1"/>
  <c r="J127" i="50"/>
  <c r="I127" i="50"/>
  <c r="I176" i="50" s="1"/>
  <c r="H127" i="50"/>
  <c r="G127" i="50"/>
  <c r="G176" i="50" s="1"/>
  <c r="F127" i="50"/>
  <c r="F176" i="50" s="1"/>
  <c r="E127" i="50"/>
  <c r="E176" i="50" s="1"/>
  <c r="D127" i="50"/>
  <c r="D176" i="50" s="1"/>
  <c r="C127" i="50"/>
  <c r="C176" i="50" s="1"/>
  <c r="B127" i="50"/>
  <c r="B176" i="50" s="1"/>
  <c r="AM126" i="50"/>
  <c r="AM175" i="50" s="1"/>
  <c r="AL126" i="50"/>
  <c r="AL175" i="50" s="1"/>
  <c r="AK126" i="50"/>
  <c r="AK175" i="50" s="1"/>
  <c r="AJ126" i="50"/>
  <c r="AJ175" i="50" s="1"/>
  <c r="AI126" i="50"/>
  <c r="AI175" i="50" s="1"/>
  <c r="AH126" i="50"/>
  <c r="AH175" i="50" s="1"/>
  <c r="AG126" i="50"/>
  <c r="AG175" i="50" s="1"/>
  <c r="AF126" i="50"/>
  <c r="AF175" i="50" s="1"/>
  <c r="AE126" i="50"/>
  <c r="AE175" i="50" s="1"/>
  <c r="AD126" i="50"/>
  <c r="AD175" i="50" s="1"/>
  <c r="AC126" i="50"/>
  <c r="AC175" i="50" s="1"/>
  <c r="AB126" i="50"/>
  <c r="AB175" i="50" s="1"/>
  <c r="AA126" i="50"/>
  <c r="AA175" i="50" s="1"/>
  <c r="Z126" i="50"/>
  <c r="Y126" i="50"/>
  <c r="Y175" i="50" s="1"/>
  <c r="X126" i="50"/>
  <c r="W126" i="50"/>
  <c r="W175" i="50" s="1"/>
  <c r="V126" i="50"/>
  <c r="V175" i="50" s="1"/>
  <c r="U126" i="50"/>
  <c r="U175" i="50" s="1"/>
  <c r="T126" i="50"/>
  <c r="T175" i="50" s="1"/>
  <c r="S126" i="50"/>
  <c r="S175" i="50" s="1"/>
  <c r="R126" i="50"/>
  <c r="R175" i="50" s="1"/>
  <c r="Q126" i="50"/>
  <c r="Q175" i="50" s="1"/>
  <c r="P126" i="50"/>
  <c r="P175" i="50" s="1"/>
  <c r="O126" i="50"/>
  <c r="O175" i="50" s="1"/>
  <c r="N126" i="50"/>
  <c r="N175" i="50" s="1"/>
  <c r="M126" i="50"/>
  <c r="L126" i="50"/>
  <c r="L175" i="50" s="1"/>
  <c r="K126" i="50"/>
  <c r="K175" i="50" s="1"/>
  <c r="J126" i="50"/>
  <c r="J175" i="50" s="1"/>
  <c r="I126" i="50"/>
  <c r="I175" i="50" s="1"/>
  <c r="H126" i="50"/>
  <c r="H175" i="50" s="1"/>
  <c r="G126" i="50"/>
  <c r="F126" i="50"/>
  <c r="F175" i="50" s="1"/>
  <c r="E126" i="50"/>
  <c r="E175" i="50" s="1"/>
  <c r="D126" i="50"/>
  <c r="D175" i="50" s="1"/>
  <c r="C126" i="50"/>
  <c r="C175" i="50" s="1"/>
  <c r="B126" i="50"/>
  <c r="AM125" i="50"/>
  <c r="AM174" i="50" s="1"/>
  <c r="AL125" i="50"/>
  <c r="AL174" i="50" s="1"/>
  <c r="AK125" i="50"/>
  <c r="AK174" i="50" s="1"/>
  <c r="AJ125" i="50"/>
  <c r="AI125" i="50"/>
  <c r="AI174" i="50" s="1"/>
  <c r="AH125" i="50"/>
  <c r="AH174" i="50" s="1"/>
  <c r="AG125" i="50"/>
  <c r="AG174" i="50" s="1"/>
  <c r="AF125" i="50"/>
  <c r="AF174" i="50" s="1"/>
  <c r="AE125" i="50"/>
  <c r="AD125" i="50"/>
  <c r="AC125" i="50"/>
  <c r="AC174" i="50" s="1"/>
  <c r="AB125" i="50"/>
  <c r="AB174" i="50" s="1"/>
  <c r="AA125" i="50"/>
  <c r="AA174" i="50" s="1"/>
  <c r="Z125" i="50"/>
  <c r="Z174" i="50" s="1"/>
  <c r="Y125" i="50"/>
  <c r="Y174" i="50" s="1"/>
  <c r="X125" i="50"/>
  <c r="X174" i="50" s="1"/>
  <c r="W125" i="50"/>
  <c r="W174" i="50" s="1"/>
  <c r="V125" i="50"/>
  <c r="V174" i="50" s="1"/>
  <c r="U125" i="50"/>
  <c r="U174" i="50" s="1"/>
  <c r="T125" i="50"/>
  <c r="T174" i="50" s="1"/>
  <c r="S125" i="50"/>
  <c r="S174" i="50" s="1"/>
  <c r="R125" i="50"/>
  <c r="Q125" i="50"/>
  <c r="Q174" i="50" s="1"/>
  <c r="P125" i="50"/>
  <c r="O125" i="50"/>
  <c r="O174" i="50" s="1"/>
  <c r="N125" i="50"/>
  <c r="N174" i="50" s="1"/>
  <c r="M125" i="50"/>
  <c r="M174" i="50" s="1"/>
  <c r="L125" i="50"/>
  <c r="L174" i="50" s="1"/>
  <c r="K125" i="50"/>
  <c r="K174" i="50" s="1"/>
  <c r="J125" i="50"/>
  <c r="J174" i="50" s="1"/>
  <c r="I125" i="50"/>
  <c r="H125" i="50"/>
  <c r="H174" i="50" s="1"/>
  <c r="G125" i="50"/>
  <c r="G174" i="50" s="1"/>
  <c r="F125" i="50"/>
  <c r="E125" i="50"/>
  <c r="E174" i="50" s="1"/>
  <c r="D125" i="50"/>
  <c r="D174" i="50" s="1"/>
  <c r="C125" i="50"/>
  <c r="C174" i="50" s="1"/>
  <c r="B125" i="50"/>
  <c r="B174" i="50" s="1"/>
  <c r="AM124" i="50"/>
  <c r="AM173" i="50" s="1"/>
  <c r="AL124" i="50"/>
  <c r="AL173" i="50" s="1"/>
  <c r="AK124" i="50"/>
  <c r="AK173" i="50" s="1"/>
  <c r="AJ124" i="50"/>
  <c r="AI124" i="50"/>
  <c r="AI173" i="50" s="1"/>
  <c r="AH124" i="50"/>
  <c r="AG124" i="50"/>
  <c r="AG173" i="50" s="1"/>
  <c r="AF124" i="50"/>
  <c r="AE124" i="50"/>
  <c r="AE173" i="50" s="1"/>
  <c r="AD124" i="50"/>
  <c r="AD173" i="50" s="1"/>
  <c r="AC124" i="50"/>
  <c r="AC173" i="50" s="1"/>
  <c r="AB124" i="50"/>
  <c r="AB173" i="50" s="1"/>
  <c r="AA124" i="50"/>
  <c r="AA173" i="50" s="1"/>
  <c r="Z124" i="50"/>
  <c r="Z173" i="50" s="1"/>
  <c r="Y124" i="50"/>
  <c r="Y173" i="50" s="1"/>
  <c r="X124" i="50"/>
  <c r="W124" i="50"/>
  <c r="W173" i="50" s="1"/>
  <c r="V124" i="50"/>
  <c r="U124" i="50"/>
  <c r="T124" i="50"/>
  <c r="S124" i="50"/>
  <c r="S173" i="50" s="1"/>
  <c r="R124" i="50"/>
  <c r="R173" i="50" s="1"/>
  <c r="Q124" i="50"/>
  <c r="Q173" i="50" s="1"/>
  <c r="P124" i="50"/>
  <c r="P173" i="50" s="1"/>
  <c r="O124" i="50"/>
  <c r="O173" i="50" s="1"/>
  <c r="N124" i="50"/>
  <c r="N173" i="50" s="1"/>
  <c r="M124" i="50"/>
  <c r="M173" i="50" s="1"/>
  <c r="L124" i="50"/>
  <c r="L173" i="50" s="1"/>
  <c r="K124" i="50"/>
  <c r="K173" i="50" s="1"/>
  <c r="J124" i="50"/>
  <c r="I124" i="50"/>
  <c r="H124" i="50"/>
  <c r="G124" i="50"/>
  <c r="G173" i="50" s="1"/>
  <c r="F124" i="50"/>
  <c r="F173" i="50" s="1"/>
  <c r="E124" i="50"/>
  <c r="E173" i="50" s="1"/>
  <c r="D124" i="50"/>
  <c r="D173" i="50" s="1"/>
  <c r="C124" i="50"/>
  <c r="C173" i="50" s="1"/>
  <c r="B124" i="50"/>
  <c r="B173" i="50" s="1"/>
  <c r="AM123" i="50"/>
  <c r="AM172" i="50" s="1"/>
  <c r="AL123" i="50"/>
  <c r="AK123" i="50"/>
  <c r="AK172" i="50" s="1"/>
  <c r="AJ123" i="50"/>
  <c r="AJ172" i="50" s="1"/>
  <c r="AI123" i="50"/>
  <c r="AI172" i="50" s="1"/>
  <c r="AH123" i="50"/>
  <c r="AH172" i="50" s="1"/>
  <c r="AG123" i="50"/>
  <c r="AG172" i="50" s="1"/>
  <c r="AF123" i="50"/>
  <c r="AF172" i="50" s="1"/>
  <c r="AE123" i="50"/>
  <c r="AE172" i="50" s="1"/>
  <c r="AD123" i="50"/>
  <c r="AD172" i="50" s="1"/>
  <c r="AC123" i="50"/>
  <c r="AC172" i="50" s="1"/>
  <c r="AB123" i="50"/>
  <c r="AB172" i="50" s="1"/>
  <c r="AA123" i="50"/>
  <c r="AA172" i="50" s="1"/>
  <c r="Z123" i="50"/>
  <c r="Y123" i="50"/>
  <c r="Y172" i="50" s="1"/>
  <c r="X123" i="50"/>
  <c r="W123" i="50"/>
  <c r="W172" i="50" s="1"/>
  <c r="V123" i="50"/>
  <c r="V172" i="50" s="1"/>
  <c r="U123" i="50"/>
  <c r="U172" i="50" s="1"/>
  <c r="T123" i="50"/>
  <c r="T172" i="50" s="1"/>
  <c r="S123" i="50"/>
  <c r="S172" i="50" s="1"/>
  <c r="R123" i="50"/>
  <c r="R172" i="50" s="1"/>
  <c r="Q123" i="50"/>
  <c r="Q172" i="50" s="1"/>
  <c r="P123" i="50"/>
  <c r="P172" i="50" s="1"/>
  <c r="O123" i="50"/>
  <c r="O172" i="50" s="1"/>
  <c r="N123" i="50"/>
  <c r="N172" i="50" s="1"/>
  <c r="M123" i="50"/>
  <c r="L123" i="50"/>
  <c r="K123" i="50"/>
  <c r="K172" i="50" s="1"/>
  <c r="J123" i="50"/>
  <c r="I123" i="50"/>
  <c r="I172" i="50" s="1"/>
  <c r="H123" i="50"/>
  <c r="H172" i="50" s="1"/>
  <c r="G123" i="50"/>
  <c r="G172" i="50" s="1"/>
  <c r="F123" i="50"/>
  <c r="F172" i="50" s="1"/>
  <c r="E123" i="50"/>
  <c r="E172" i="50" s="1"/>
  <c r="D123" i="50"/>
  <c r="D172" i="50" s="1"/>
  <c r="C123" i="50"/>
  <c r="C172" i="50" s="1"/>
  <c r="B123" i="50"/>
  <c r="AM122" i="50"/>
  <c r="AM171" i="50" s="1"/>
  <c r="AL122" i="50"/>
  <c r="AL171" i="50" s="1"/>
  <c r="AK122" i="50"/>
  <c r="AK171" i="50" s="1"/>
  <c r="AJ122" i="50"/>
  <c r="AJ171" i="50" s="1"/>
  <c r="AI122" i="50"/>
  <c r="AI171" i="50" s="1"/>
  <c r="AH122" i="50"/>
  <c r="AH171" i="50" s="1"/>
  <c r="AG122" i="50"/>
  <c r="AG171" i="50" s="1"/>
  <c r="AF122" i="50"/>
  <c r="AE122" i="50"/>
  <c r="AE171" i="50" s="1"/>
  <c r="AD122" i="50"/>
  <c r="AD171" i="50" s="1"/>
  <c r="AC122" i="50"/>
  <c r="AC171" i="50" s="1"/>
  <c r="AB122" i="50"/>
  <c r="AB171" i="50" s="1"/>
  <c r="AA122" i="50"/>
  <c r="AA171" i="50" s="1"/>
  <c r="Z122" i="50"/>
  <c r="Z171" i="50" s="1"/>
  <c r="Y122" i="50"/>
  <c r="X122" i="50"/>
  <c r="X171" i="50" s="1"/>
  <c r="W122" i="50"/>
  <c r="W171" i="50" s="1"/>
  <c r="V122" i="50"/>
  <c r="V171" i="50" s="1"/>
  <c r="U122" i="50"/>
  <c r="U171" i="50" s="1"/>
  <c r="T122" i="50"/>
  <c r="T171" i="50" s="1"/>
  <c r="S122" i="50"/>
  <c r="S171" i="50" s="1"/>
  <c r="R122" i="50"/>
  <c r="Q122" i="50"/>
  <c r="Q171" i="50" s="1"/>
  <c r="P122" i="50"/>
  <c r="O122" i="50"/>
  <c r="O171" i="50" s="1"/>
  <c r="N122" i="50"/>
  <c r="N171" i="50" s="1"/>
  <c r="M122" i="50"/>
  <c r="M171" i="50" s="1"/>
  <c r="L122" i="50"/>
  <c r="L171" i="50" s="1"/>
  <c r="K122" i="50"/>
  <c r="J122" i="50"/>
  <c r="J171" i="50" s="1"/>
  <c r="I122" i="50"/>
  <c r="I171" i="50" s="1"/>
  <c r="H122" i="50"/>
  <c r="H171" i="50" s="1"/>
  <c r="G122" i="50"/>
  <c r="G171" i="50" s="1"/>
  <c r="F122" i="50"/>
  <c r="E122" i="50"/>
  <c r="E171" i="50" s="1"/>
  <c r="D122" i="50"/>
  <c r="D171" i="50" s="1"/>
  <c r="C122" i="50"/>
  <c r="C171" i="50" s="1"/>
  <c r="B122" i="50"/>
  <c r="B171" i="50" s="1"/>
  <c r="AM121" i="50"/>
  <c r="AM170" i="50" s="1"/>
  <c r="AL121" i="50"/>
  <c r="AL170" i="50" s="1"/>
  <c r="AK121" i="50"/>
  <c r="AK170" i="50" s="1"/>
  <c r="AJ121" i="50"/>
  <c r="AJ170" i="50" s="1"/>
  <c r="AI121" i="50"/>
  <c r="AI170" i="50" s="1"/>
  <c r="AH121" i="50"/>
  <c r="AG121" i="50"/>
  <c r="AG170" i="50" s="1"/>
  <c r="AF121" i="50"/>
  <c r="AE121" i="50"/>
  <c r="AE170" i="50" s="1"/>
  <c r="AD121" i="50"/>
  <c r="AD170" i="50" s="1"/>
  <c r="AC121" i="50"/>
  <c r="AC170" i="50" s="1"/>
  <c r="AB121" i="50"/>
  <c r="AB170" i="50" s="1"/>
  <c r="AA121" i="50"/>
  <c r="AA170" i="50" s="1"/>
  <c r="Z121" i="50"/>
  <c r="Z170" i="50" s="1"/>
  <c r="Y121" i="50"/>
  <c r="X121" i="50"/>
  <c r="X170" i="50" s="1"/>
  <c r="W121" i="50"/>
  <c r="W170" i="50" s="1"/>
  <c r="V121" i="50"/>
  <c r="U121" i="50"/>
  <c r="T121" i="50"/>
  <c r="S121" i="50"/>
  <c r="S170" i="50" s="1"/>
  <c r="R121" i="50"/>
  <c r="R170" i="50" s="1"/>
  <c r="Q121" i="50"/>
  <c r="Q170" i="50" s="1"/>
  <c r="P121" i="50"/>
  <c r="P170" i="50" s="1"/>
  <c r="O121" i="50"/>
  <c r="O170" i="50" s="1"/>
  <c r="N121" i="50"/>
  <c r="N170" i="50" s="1"/>
  <c r="M121" i="50"/>
  <c r="M170" i="50" s="1"/>
  <c r="L121" i="50"/>
  <c r="K121" i="50"/>
  <c r="K170" i="50" s="1"/>
  <c r="J121" i="50"/>
  <c r="I121" i="50"/>
  <c r="I170" i="50" s="1"/>
  <c r="H121" i="50"/>
  <c r="H170" i="50" s="1"/>
  <c r="G121" i="50"/>
  <c r="G170" i="50" s="1"/>
  <c r="F121" i="50"/>
  <c r="F170" i="50" s="1"/>
  <c r="E121" i="50"/>
  <c r="E170" i="50" s="1"/>
  <c r="D121" i="50"/>
  <c r="D170" i="50" s="1"/>
  <c r="C121" i="50"/>
  <c r="C170" i="50" s="1"/>
  <c r="B121" i="50"/>
  <c r="B170" i="50" s="1"/>
  <c r="AM120" i="50"/>
  <c r="AM169" i="50" s="1"/>
  <c r="AL120" i="50"/>
  <c r="AK120" i="50"/>
  <c r="AK169" i="50" s="1"/>
  <c r="AJ120" i="50"/>
  <c r="AI120" i="50"/>
  <c r="AI169" i="50" s="1"/>
  <c r="AH120" i="50"/>
  <c r="AH169" i="50" s="1"/>
  <c r="AG120" i="50"/>
  <c r="AG169" i="50" s="1"/>
  <c r="AF120" i="50"/>
  <c r="AF169" i="50" s="1"/>
  <c r="AE120" i="50"/>
  <c r="AE169" i="50" s="1"/>
  <c r="AD120" i="50"/>
  <c r="AD169" i="50" s="1"/>
  <c r="AC120" i="50"/>
  <c r="AC169" i="50" s="1"/>
  <c r="AB120" i="50"/>
  <c r="AA120" i="50"/>
  <c r="AA169" i="50" s="1"/>
  <c r="Z120" i="50"/>
  <c r="Y120" i="50"/>
  <c r="Y169" i="50" s="1"/>
  <c r="X120" i="50"/>
  <c r="W120" i="50"/>
  <c r="W169" i="50" s="1"/>
  <c r="V120" i="50"/>
  <c r="V169" i="50" s="1"/>
  <c r="U120" i="50"/>
  <c r="U169" i="50" s="1"/>
  <c r="T120" i="50"/>
  <c r="T169" i="50" s="1"/>
  <c r="S120" i="50"/>
  <c r="S169" i="50" s="1"/>
  <c r="R120" i="50"/>
  <c r="R169" i="50" s="1"/>
  <c r="Q120" i="50"/>
  <c r="Q169" i="50" s="1"/>
  <c r="P120" i="50"/>
  <c r="P169" i="50" s="1"/>
  <c r="O120" i="50"/>
  <c r="O169" i="50" s="1"/>
  <c r="N120" i="50"/>
  <c r="M120" i="50"/>
  <c r="L120" i="50"/>
  <c r="K120" i="50"/>
  <c r="K169" i="50" s="1"/>
  <c r="J120" i="50"/>
  <c r="J169" i="50" s="1"/>
  <c r="I120" i="50"/>
  <c r="I169" i="50" s="1"/>
  <c r="H120" i="50"/>
  <c r="H169" i="50" s="1"/>
  <c r="G120" i="50"/>
  <c r="G169" i="50" s="1"/>
  <c r="F120" i="50"/>
  <c r="F169" i="50" s="1"/>
  <c r="E120" i="50"/>
  <c r="E169" i="50" s="1"/>
  <c r="D120" i="50"/>
  <c r="D169" i="50" s="1"/>
  <c r="C120" i="50"/>
  <c r="C169" i="50" s="1"/>
  <c r="B120" i="50"/>
  <c r="AM119" i="50"/>
  <c r="AM168" i="50" s="1"/>
  <c r="AL119" i="50"/>
  <c r="AL168" i="50" s="1"/>
  <c r="AK119" i="50"/>
  <c r="AK168" i="50" s="1"/>
  <c r="AJ119" i="50"/>
  <c r="AJ168" i="50" s="1"/>
  <c r="AI119" i="50"/>
  <c r="AI168" i="50" s="1"/>
  <c r="AH119" i="50"/>
  <c r="AH168" i="50" s="1"/>
  <c r="AG119" i="50"/>
  <c r="AG168" i="50" s="1"/>
  <c r="AF119" i="50"/>
  <c r="AF168" i="50" s="1"/>
  <c r="AE119" i="50"/>
  <c r="AE168" i="50" s="1"/>
  <c r="AD119" i="50"/>
  <c r="AD168" i="50" s="1"/>
  <c r="AC119" i="50"/>
  <c r="AC168" i="50" s="1"/>
  <c r="AB119" i="50"/>
  <c r="AA119" i="50"/>
  <c r="AA168" i="50" s="1"/>
  <c r="Z119" i="50"/>
  <c r="Z168" i="50" s="1"/>
  <c r="Y119" i="50"/>
  <c r="Y168" i="50" s="1"/>
  <c r="X119" i="50"/>
  <c r="X168" i="50" s="1"/>
  <c r="W119" i="50"/>
  <c r="W168" i="50" s="1"/>
  <c r="V119" i="50"/>
  <c r="V168" i="50" s="1"/>
  <c r="U119" i="50"/>
  <c r="T119" i="50"/>
  <c r="T168" i="50" s="1"/>
  <c r="S119" i="50"/>
  <c r="S168" i="50" s="1"/>
  <c r="R119" i="50"/>
  <c r="Q119" i="50"/>
  <c r="Q168" i="50" s="1"/>
  <c r="P119" i="50"/>
  <c r="O119" i="50"/>
  <c r="O168" i="50" s="1"/>
  <c r="N119" i="50"/>
  <c r="N168" i="50" s="1"/>
  <c r="M119" i="50"/>
  <c r="M168" i="50" s="1"/>
  <c r="L119" i="50"/>
  <c r="K119" i="50"/>
  <c r="K168" i="50" s="1"/>
  <c r="J119" i="50"/>
  <c r="J168" i="50" s="1"/>
  <c r="I119" i="50"/>
  <c r="I168" i="50" s="1"/>
  <c r="H119" i="50"/>
  <c r="H168" i="50" s="1"/>
  <c r="G119" i="50"/>
  <c r="F119" i="50"/>
  <c r="F168" i="50" s="1"/>
  <c r="E119" i="50"/>
  <c r="E168" i="50" s="1"/>
  <c r="D119" i="50"/>
  <c r="D168" i="50" s="1"/>
  <c r="C119" i="50"/>
  <c r="C168" i="50" s="1"/>
  <c r="B119" i="50"/>
  <c r="B168" i="50" s="1"/>
  <c r="AM118" i="50"/>
  <c r="AM167" i="50" s="1"/>
  <c r="AL118" i="50"/>
  <c r="AL167" i="50" s="1"/>
  <c r="AK118" i="50"/>
  <c r="AJ118" i="50"/>
  <c r="AJ167" i="50" s="1"/>
  <c r="AI118" i="50"/>
  <c r="AI167" i="50" s="1"/>
  <c r="AH118" i="50"/>
  <c r="AH167" i="50" s="1"/>
  <c r="AG118" i="50"/>
  <c r="AG167" i="50" s="1"/>
  <c r="AF118" i="50"/>
  <c r="AF167" i="50" s="1"/>
  <c r="AE118" i="50"/>
  <c r="AE167" i="50" s="1"/>
  <c r="AD118" i="50"/>
  <c r="AD167" i="50" s="1"/>
  <c r="AC118" i="50"/>
  <c r="AC167" i="50" s="1"/>
  <c r="AB118" i="50"/>
  <c r="AB167" i="50" s="1"/>
  <c r="AA118" i="50"/>
  <c r="Z118" i="50"/>
  <c r="Z167" i="50" s="1"/>
  <c r="Y118" i="50"/>
  <c r="Y167" i="50" s="1"/>
  <c r="X118" i="50"/>
  <c r="W118" i="50"/>
  <c r="W167" i="50" s="1"/>
  <c r="V118" i="50"/>
  <c r="U118" i="50"/>
  <c r="U167" i="50" s="1"/>
  <c r="T118" i="50"/>
  <c r="T167" i="50" s="1"/>
  <c r="S118" i="50"/>
  <c r="S167" i="50" s="1"/>
  <c r="R118" i="50"/>
  <c r="R167" i="50" s="1"/>
  <c r="Q118" i="50"/>
  <c r="Q167" i="50" s="1"/>
  <c r="P118" i="50"/>
  <c r="P167" i="50" s="1"/>
  <c r="O118" i="50"/>
  <c r="O167" i="50" s="1"/>
  <c r="N118" i="50"/>
  <c r="N167" i="50" s="1"/>
  <c r="M118" i="50"/>
  <c r="L118" i="50"/>
  <c r="L167" i="50" s="1"/>
  <c r="K118" i="50"/>
  <c r="J118" i="50"/>
  <c r="I118" i="50"/>
  <c r="I167" i="50" s="1"/>
  <c r="H118" i="50"/>
  <c r="G118" i="50"/>
  <c r="G167" i="50" s="1"/>
  <c r="F118" i="50"/>
  <c r="F167" i="50" s="1"/>
  <c r="E118" i="50"/>
  <c r="E167" i="50" s="1"/>
  <c r="D118" i="50"/>
  <c r="D167" i="50" s="1"/>
  <c r="C118" i="50"/>
  <c r="C167" i="50" s="1"/>
  <c r="B118" i="50"/>
  <c r="B167" i="50" s="1"/>
  <c r="AM117" i="50"/>
  <c r="AM166" i="50" s="1"/>
  <c r="AL117" i="50"/>
  <c r="AK117" i="50"/>
  <c r="AK166" i="50" s="1"/>
  <c r="AJ117" i="50"/>
  <c r="AI117" i="50"/>
  <c r="AI166" i="50" s="1"/>
  <c r="AH117" i="50"/>
  <c r="AH166" i="50" s="1"/>
  <c r="AG117" i="50"/>
  <c r="AG166" i="50" s="1"/>
  <c r="AF117" i="50"/>
  <c r="AE117" i="50"/>
  <c r="AE166" i="50" s="1"/>
  <c r="AD117" i="50"/>
  <c r="AD166" i="50" s="1"/>
  <c r="AC117" i="50"/>
  <c r="AC166" i="50" s="1"/>
  <c r="AB117" i="50"/>
  <c r="AB166" i="50" s="1"/>
  <c r="AA117" i="50"/>
  <c r="AA166" i="50" s="1"/>
  <c r="Z117" i="50"/>
  <c r="Z166" i="50" s="1"/>
  <c r="Y117" i="50"/>
  <c r="Y166" i="50" s="1"/>
  <c r="X117" i="50"/>
  <c r="W117" i="50"/>
  <c r="W166" i="50" s="1"/>
  <c r="V117" i="50"/>
  <c r="V166" i="50" s="1"/>
  <c r="U117" i="50"/>
  <c r="U166" i="50" s="1"/>
  <c r="T117" i="50"/>
  <c r="T166" i="50" s="1"/>
  <c r="S117" i="50"/>
  <c r="R117" i="50"/>
  <c r="R166" i="50" s="1"/>
  <c r="Q117" i="50"/>
  <c r="Q166" i="50" s="1"/>
  <c r="P117" i="50"/>
  <c r="P166" i="50" s="1"/>
  <c r="O117" i="50"/>
  <c r="O166" i="50" s="1"/>
  <c r="N117" i="50"/>
  <c r="M117" i="50"/>
  <c r="L117" i="50"/>
  <c r="K117" i="50"/>
  <c r="K166" i="50" s="1"/>
  <c r="J117" i="50"/>
  <c r="J166" i="50" s="1"/>
  <c r="I117" i="50"/>
  <c r="I166" i="50" s="1"/>
  <c r="H117" i="50"/>
  <c r="H166" i="50" s="1"/>
  <c r="G117" i="50"/>
  <c r="G166" i="50" s="1"/>
  <c r="F117" i="50"/>
  <c r="F166" i="50" s="1"/>
  <c r="E117" i="50"/>
  <c r="E166" i="50" s="1"/>
  <c r="D117" i="50"/>
  <c r="D166" i="50" s="1"/>
  <c r="C117" i="50"/>
  <c r="C166" i="50" s="1"/>
  <c r="B117" i="50"/>
  <c r="AM116" i="50"/>
  <c r="AM165" i="50" s="1"/>
  <c r="AL116" i="50"/>
  <c r="AL165" i="50" s="1"/>
  <c r="AK116" i="50"/>
  <c r="AK165" i="50" s="1"/>
  <c r="AJ116" i="50"/>
  <c r="AJ165" i="50" s="1"/>
  <c r="AI116" i="50"/>
  <c r="AI165" i="50" s="1"/>
  <c r="AH116" i="50"/>
  <c r="AH165" i="50" s="1"/>
  <c r="AG116" i="50"/>
  <c r="AG165" i="50" s="1"/>
  <c r="AF116" i="50"/>
  <c r="AF165" i="50" s="1"/>
  <c r="AE116" i="50"/>
  <c r="AE165" i="50" s="1"/>
  <c r="AD116" i="50"/>
  <c r="AC116" i="50"/>
  <c r="AC165" i="50" s="1"/>
  <c r="AB116" i="50"/>
  <c r="AA116" i="50"/>
  <c r="AA165" i="50" s="1"/>
  <c r="Z116" i="50"/>
  <c r="Z165" i="50" s="1"/>
  <c r="Y116" i="50"/>
  <c r="Y165" i="50" s="1"/>
  <c r="X116" i="50"/>
  <c r="X165" i="50" s="1"/>
  <c r="W116" i="50"/>
  <c r="W165" i="50" s="1"/>
  <c r="V116" i="50"/>
  <c r="V165" i="50" s="1"/>
  <c r="U116" i="50"/>
  <c r="U165" i="50" s="1"/>
  <c r="T116" i="50"/>
  <c r="S116" i="50"/>
  <c r="S165" i="50" s="1"/>
  <c r="R116" i="50"/>
  <c r="R165" i="50" s="1"/>
  <c r="Q116" i="50"/>
  <c r="Q165" i="50" s="1"/>
  <c r="P116" i="50"/>
  <c r="O116" i="50"/>
  <c r="O165" i="50" s="1"/>
  <c r="N116" i="50"/>
  <c r="N165" i="50" s="1"/>
  <c r="M116" i="50"/>
  <c r="M165" i="50" s="1"/>
  <c r="L116" i="50"/>
  <c r="L165" i="50" s="1"/>
  <c r="K116" i="50"/>
  <c r="K165" i="50" s="1"/>
  <c r="J116" i="50"/>
  <c r="I116" i="50"/>
  <c r="I165" i="50" s="1"/>
  <c r="H116" i="50"/>
  <c r="H165" i="50" s="1"/>
  <c r="G116" i="50"/>
  <c r="G165" i="50" s="1"/>
  <c r="F116" i="50"/>
  <c r="F165" i="50" s="1"/>
  <c r="E116" i="50"/>
  <c r="E165" i="50" s="1"/>
  <c r="D116" i="50"/>
  <c r="C116" i="50"/>
  <c r="C165" i="50" s="1"/>
  <c r="B116" i="50"/>
  <c r="B165" i="50" s="1"/>
  <c r="AM115" i="50"/>
  <c r="AL115" i="50"/>
  <c r="AL164" i="50" s="1"/>
  <c r="AK115" i="50"/>
  <c r="AJ115" i="50"/>
  <c r="AI115" i="50"/>
  <c r="AI164" i="50" s="1"/>
  <c r="AH115" i="50"/>
  <c r="AG115" i="50"/>
  <c r="AG164" i="50" s="1"/>
  <c r="AF115" i="50"/>
  <c r="AE115" i="50"/>
  <c r="AE164" i="50" s="1"/>
  <c r="AD115" i="50"/>
  <c r="AD164" i="50" s="1"/>
  <c r="AC115" i="50"/>
  <c r="AC164" i="50" s="1"/>
  <c r="AB115" i="50"/>
  <c r="AB164" i="50" s="1"/>
  <c r="AA115" i="50"/>
  <c r="AA164" i="50" s="1"/>
  <c r="Z115" i="50"/>
  <c r="Z164" i="50" s="1"/>
  <c r="Y115" i="50"/>
  <c r="Y164" i="50" s="1"/>
  <c r="X115" i="50"/>
  <c r="X164" i="50" s="1"/>
  <c r="W115" i="50"/>
  <c r="W164" i="50" s="1"/>
  <c r="V115" i="50"/>
  <c r="V164" i="50" s="1"/>
  <c r="U115" i="50"/>
  <c r="T115" i="50"/>
  <c r="T164" i="50" s="1"/>
  <c r="S115" i="50"/>
  <c r="S164" i="50" s="1"/>
  <c r="R115" i="50"/>
  <c r="Q115" i="50"/>
  <c r="Q164" i="50" s="1"/>
  <c r="P115" i="50"/>
  <c r="P164" i="50" s="1"/>
  <c r="O115" i="50"/>
  <c r="O164" i="50" s="1"/>
  <c r="N115" i="50"/>
  <c r="N164" i="50" s="1"/>
  <c r="M115" i="50"/>
  <c r="M164" i="50" s="1"/>
  <c r="L115" i="50"/>
  <c r="L164" i="50" s="1"/>
  <c r="K115" i="50"/>
  <c r="K164" i="50" s="1"/>
  <c r="J115" i="50"/>
  <c r="J164" i="50" s="1"/>
  <c r="I115" i="50"/>
  <c r="I164" i="50" s="1"/>
  <c r="H115" i="50"/>
  <c r="H164" i="50" s="1"/>
  <c r="G115" i="50"/>
  <c r="G164" i="50" s="1"/>
  <c r="F115" i="50"/>
  <c r="F164" i="50" s="1"/>
  <c r="E115" i="50"/>
  <c r="E164" i="50" s="1"/>
  <c r="D115" i="50"/>
  <c r="C115" i="50"/>
  <c r="C164" i="50" s="1"/>
  <c r="B115" i="50"/>
  <c r="B164" i="50" s="1"/>
  <c r="AM114" i="50"/>
  <c r="AM163" i="50" s="1"/>
  <c r="AL114" i="50"/>
  <c r="AL163" i="50" s="1"/>
  <c r="AK114" i="50"/>
  <c r="AK163" i="50" s="1"/>
  <c r="AJ114" i="50"/>
  <c r="AJ163" i="50" s="1"/>
  <c r="AI114" i="50"/>
  <c r="AI163" i="50" s="1"/>
  <c r="AH114" i="50"/>
  <c r="AH163" i="50" s="1"/>
  <c r="AG114" i="50"/>
  <c r="AG163" i="50" s="1"/>
  <c r="AF114" i="50"/>
  <c r="AF163" i="50" s="1"/>
  <c r="AE114" i="50"/>
  <c r="AE163" i="50" s="1"/>
  <c r="AD114" i="50"/>
  <c r="AD163" i="50" s="1"/>
  <c r="AC114" i="50"/>
  <c r="AC163" i="50" s="1"/>
  <c r="AB114" i="50"/>
  <c r="AA114" i="50"/>
  <c r="AA163" i="50" s="1"/>
  <c r="Z114" i="50"/>
  <c r="Z163" i="50" s="1"/>
  <c r="Y114" i="50"/>
  <c r="X114" i="50"/>
  <c r="X163" i="50" s="1"/>
  <c r="W114" i="50"/>
  <c r="W163" i="50" s="1"/>
  <c r="V114" i="50"/>
  <c r="V163" i="50" s="1"/>
  <c r="U114" i="50"/>
  <c r="U163" i="50" s="1"/>
  <c r="T114" i="50"/>
  <c r="T163" i="50" s="1"/>
  <c r="S114" i="50"/>
  <c r="S163" i="50" s="1"/>
  <c r="R114" i="50"/>
  <c r="R163" i="50" s="1"/>
  <c r="Q114" i="50"/>
  <c r="Q163" i="50" s="1"/>
  <c r="P114" i="50"/>
  <c r="P163" i="50" s="1"/>
  <c r="O114" i="50"/>
  <c r="O163" i="50" s="1"/>
  <c r="N114" i="50"/>
  <c r="N163" i="50" s="1"/>
  <c r="M114" i="50"/>
  <c r="L114" i="50"/>
  <c r="L163" i="50" s="1"/>
  <c r="K114" i="50"/>
  <c r="K163" i="50" s="1"/>
  <c r="J114" i="50"/>
  <c r="I114" i="50"/>
  <c r="I163" i="50" s="1"/>
  <c r="H114" i="50"/>
  <c r="H163" i="50" s="1"/>
  <c r="G114" i="50"/>
  <c r="G163" i="50" s="1"/>
  <c r="F114" i="50"/>
  <c r="F163" i="50" s="1"/>
  <c r="E114" i="50"/>
  <c r="E163" i="50" s="1"/>
  <c r="D114" i="50"/>
  <c r="D163" i="50" s="1"/>
  <c r="C114" i="50"/>
  <c r="C163" i="50" s="1"/>
  <c r="B114" i="50"/>
  <c r="B163" i="50" s="1"/>
  <c r="AM113" i="50"/>
  <c r="AM162" i="50" s="1"/>
  <c r="AL113" i="50"/>
  <c r="AL162" i="50" s="1"/>
  <c r="AK113" i="50"/>
  <c r="AK162" i="50" s="1"/>
  <c r="AJ113" i="50"/>
  <c r="AJ162" i="50" s="1"/>
  <c r="AI113" i="50"/>
  <c r="AI162" i="50" s="1"/>
  <c r="AH113" i="50"/>
  <c r="AH162" i="50" s="1"/>
  <c r="AG113" i="50"/>
  <c r="AG162" i="50" s="1"/>
  <c r="AF113" i="50"/>
  <c r="AE113" i="50"/>
  <c r="AE162" i="50" s="1"/>
  <c r="AD113" i="50"/>
  <c r="AD162" i="50" s="1"/>
  <c r="AC113" i="50"/>
  <c r="AB113" i="50"/>
  <c r="AB162" i="50" s="1"/>
  <c r="AA113" i="50"/>
  <c r="AA162" i="50" s="1"/>
  <c r="Z113" i="50"/>
  <c r="Z162" i="50" s="1"/>
  <c r="Y113" i="50"/>
  <c r="Y162" i="50" s="1"/>
  <c r="X113" i="50"/>
  <c r="X162" i="50" s="1"/>
  <c r="W113" i="50"/>
  <c r="W162" i="50" s="1"/>
  <c r="V113" i="50"/>
  <c r="V162" i="50" s="1"/>
  <c r="U113" i="50"/>
  <c r="U162" i="50" s="1"/>
  <c r="T113" i="50"/>
  <c r="T162" i="50" s="1"/>
  <c r="S113" i="50"/>
  <c r="S162" i="50" s="1"/>
  <c r="R113" i="50"/>
  <c r="R162" i="50" s="1"/>
  <c r="Q113" i="50"/>
  <c r="P113" i="50"/>
  <c r="P162" i="50" s="1"/>
  <c r="O113" i="50"/>
  <c r="O162" i="50" s="1"/>
  <c r="N113" i="50"/>
  <c r="M113" i="50"/>
  <c r="M162" i="50" s="1"/>
  <c r="L113" i="50"/>
  <c r="L162" i="50" s="1"/>
  <c r="K113" i="50"/>
  <c r="K162" i="50" s="1"/>
  <c r="J113" i="50"/>
  <c r="J162" i="50" s="1"/>
  <c r="I113" i="50"/>
  <c r="I162" i="50" s="1"/>
  <c r="H113" i="50"/>
  <c r="G113" i="50"/>
  <c r="G162" i="50" s="1"/>
  <c r="F113" i="50"/>
  <c r="F162" i="50" s="1"/>
  <c r="E113" i="50"/>
  <c r="E162" i="50" s="1"/>
  <c r="D113" i="50"/>
  <c r="D162" i="50" s="1"/>
  <c r="C113" i="50"/>
  <c r="C162" i="50" s="1"/>
  <c r="B113" i="50"/>
  <c r="B162" i="50" s="1"/>
  <c r="AM112" i="50"/>
  <c r="AM161" i="50" s="1"/>
  <c r="AL112" i="50"/>
  <c r="AL161" i="50" s="1"/>
  <c r="AK112" i="50"/>
  <c r="AK161" i="50" s="1"/>
  <c r="AJ112" i="50"/>
  <c r="AI112" i="50"/>
  <c r="AI161" i="50" s="1"/>
  <c r="AH112" i="50"/>
  <c r="AH161" i="50" s="1"/>
  <c r="AG112" i="50"/>
  <c r="AG161" i="50" s="1"/>
  <c r="AF112" i="50"/>
  <c r="AF161" i="50" s="1"/>
  <c r="AE112" i="50"/>
  <c r="AE161" i="50" s="1"/>
  <c r="AD112" i="50"/>
  <c r="AD161" i="50" s="1"/>
  <c r="AC112" i="50"/>
  <c r="AC161" i="50" s="1"/>
  <c r="AB112" i="50"/>
  <c r="AB161" i="50" s="1"/>
  <c r="AA112" i="50"/>
  <c r="AA161" i="50" s="1"/>
  <c r="Z112" i="50"/>
  <c r="Z161" i="50" s="1"/>
  <c r="Y112" i="50"/>
  <c r="X112" i="50"/>
  <c r="W112" i="50"/>
  <c r="W161" i="50" s="1"/>
  <c r="V112" i="50"/>
  <c r="V161" i="50" s="1"/>
  <c r="U112" i="50"/>
  <c r="T112" i="50"/>
  <c r="T161" i="50" s="1"/>
  <c r="S112" i="50"/>
  <c r="S161" i="50" s="1"/>
  <c r="R112" i="50"/>
  <c r="R161" i="50" s="1"/>
  <c r="Q112" i="50"/>
  <c r="Q161" i="50" s="1"/>
  <c r="P112" i="50"/>
  <c r="P161" i="50" s="1"/>
  <c r="O112" i="50"/>
  <c r="O161" i="50" s="1"/>
  <c r="N112" i="50"/>
  <c r="N161" i="50" s="1"/>
  <c r="M112" i="50"/>
  <c r="M161" i="50" s="1"/>
  <c r="L112" i="50"/>
  <c r="K112" i="50"/>
  <c r="K161" i="50" s="1"/>
  <c r="J112" i="50"/>
  <c r="J161" i="50" s="1"/>
  <c r="I112" i="50"/>
  <c r="I161" i="50" s="1"/>
  <c r="H112" i="50"/>
  <c r="G112" i="50"/>
  <c r="G161" i="50" s="1"/>
  <c r="F112" i="50"/>
  <c r="F161" i="50" s="1"/>
  <c r="E112" i="50"/>
  <c r="E161" i="50" s="1"/>
  <c r="D112" i="50"/>
  <c r="D161" i="50" s="1"/>
  <c r="C112" i="50"/>
  <c r="C161" i="50" s="1"/>
  <c r="B112" i="50"/>
  <c r="B161" i="50" s="1"/>
  <c r="AM111" i="50"/>
  <c r="AM160" i="50" s="1"/>
  <c r="AL111" i="50"/>
  <c r="AL160" i="50" s="1"/>
  <c r="AK111" i="50"/>
  <c r="AK160" i="50" s="1"/>
  <c r="AJ111" i="50"/>
  <c r="AI111" i="50"/>
  <c r="AI160" i="50" s="1"/>
  <c r="AH111" i="50"/>
  <c r="AH160" i="50" s="1"/>
  <c r="AG111" i="50"/>
  <c r="AG160" i="50" s="1"/>
  <c r="AF111" i="50"/>
  <c r="AE111" i="50"/>
  <c r="AE160" i="50" s="1"/>
  <c r="AD111" i="50"/>
  <c r="AD160" i="50" s="1"/>
  <c r="AC111" i="50"/>
  <c r="AC160" i="50" s="1"/>
  <c r="AB111" i="50"/>
  <c r="AA111" i="50"/>
  <c r="AA160" i="50" s="1"/>
  <c r="Z111" i="50"/>
  <c r="Z160" i="50" s="1"/>
  <c r="Y111" i="50"/>
  <c r="Y160" i="50" s="1"/>
  <c r="X111" i="50"/>
  <c r="W111" i="50"/>
  <c r="W160" i="50" s="1"/>
  <c r="V111" i="50"/>
  <c r="V160" i="50" s="1"/>
  <c r="U111" i="50"/>
  <c r="U160" i="50" s="1"/>
  <c r="T111" i="50"/>
  <c r="T160" i="50" s="1"/>
  <c r="S111" i="50"/>
  <c r="S160" i="50" s="1"/>
  <c r="R111" i="50"/>
  <c r="R160" i="50" s="1"/>
  <c r="Q111" i="50"/>
  <c r="Q160" i="50" s="1"/>
  <c r="P111" i="50"/>
  <c r="P160" i="50" s="1"/>
  <c r="O111" i="50"/>
  <c r="O160" i="50" s="1"/>
  <c r="N111" i="50"/>
  <c r="N160" i="50" s="1"/>
  <c r="M111" i="50"/>
  <c r="M160" i="50" s="1"/>
  <c r="L111" i="50"/>
  <c r="K111" i="50"/>
  <c r="K160" i="50" s="1"/>
  <c r="J111" i="50"/>
  <c r="I111" i="50"/>
  <c r="I160" i="50" s="1"/>
  <c r="H111" i="50"/>
  <c r="H160" i="50" s="1"/>
  <c r="G111" i="50"/>
  <c r="G160" i="50" s="1"/>
  <c r="F111" i="50"/>
  <c r="F160" i="50" s="1"/>
  <c r="E111" i="50"/>
  <c r="E160" i="50" s="1"/>
  <c r="D111" i="50"/>
  <c r="D160" i="50" s="1"/>
  <c r="C111" i="50"/>
  <c r="C160" i="50" s="1"/>
  <c r="B111" i="50"/>
  <c r="B160" i="50" s="1"/>
  <c r="AM110" i="50"/>
  <c r="AL110" i="50"/>
  <c r="AL159" i="50" s="1"/>
  <c r="AK110" i="50"/>
  <c r="AK159" i="50" s="1"/>
  <c r="AJ110" i="50"/>
  <c r="AJ159" i="50" s="1"/>
  <c r="AI110" i="50"/>
  <c r="AI159" i="50" s="1"/>
  <c r="AH110" i="50"/>
  <c r="AH159" i="50" s="1"/>
  <c r="AG110" i="50"/>
  <c r="AG159" i="50" s="1"/>
  <c r="AF110" i="50"/>
  <c r="AF159" i="50" s="1"/>
  <c r="AE110" i="50"/>
  <c r="AE159" i="50" s="1"/>
  <c r="AD110" i="50"/>
  <c r="AD159" i="50" s="1"/>
  <c r="AC110" i="50"/>
  <c r="AC159" i="50" s="1"/>
  <c r="AB110" i="50"/>
  <c r="AA110" i="50"/>
  <c r="AA159" i="50" s="1"/>
  <c r="Z110" i="50"/>
  <c r="Z159" i="50" s="1"/>
  <c r="Y110" i="50"/>
  <c r="Y159" i="50" s="1"/>
  <c r="X110" i="50"/>
  <c r="X159" i="50" s="1"/>
  <c r="W110" i="50"/>
  <c r="W159" i="50" s="1"/>
  <c r="V110" i="50"/>
  <c r="V159" i="50" s="1"/>
  <c r="U110" i="50"/>
  <c r="U159" i="50" s="1"/>
  <c r="T110" i="50"/>
  <c r="S110" i="50"/>
  <c r="S159" i="50" s="1"/>
  <c r="R110" i="50"/>
  <c r="R159" i="50" s="1"/>
  <c r="Q110" i="50"/>
  <c r="Q159" i="50" s="1"/>
  <c r="P110" i="50"/>
  <c r="O110" i="50"/>
  <c r="O159" i="50" s="1"/>
  <c r="N110" i="50"/>
  <c r="N159" i="50" s="1"/>
  <c r="M110" i="50"/>
  <c r="M159" i="50" s="1"/>
  <c r="L110" i="50"/>
  <c r="L159" i="50" s="1"/>
  <c r="K110" i="50"/>
  <c r="K159" i="50" s="1"/>
  <c r="J110" i="50"/>
  <c r="J159" i="50" s="1"/>
  <c r="I110" i="50"/>
  <c r="H110" i="50"/>
  <c r="H159" i="50" s="1"/>
  <c r="G110" i="50"/>
  <c r="F110" i="50"/>
  <c r="F159" i="50" s="1"/>
  <c r="E110" i="50"/>
  <c r="E159" i="50" s="1"/>
  <c r="D110" i="50"/>
  <c r="D159" i="50" s="1"/>
  <c r="C110" i="50"/>
  <c r="C159" i="50" s="1"/>
  <c r="B110" i="50"/>
  <c r="B159" i="50" s="1"/>
  <c r="AM109" i="50"/>
  <c r="AM158" i="50" s="1"/>
  <c r="AL109" i="50"/>
  <c r="AL158" i="50" s="1"/>
  <c r="AK109" i="50"/>
  <c r="AK158" i="50" s="1"/>
  <c r="AJ109" i="50"/>
  <c r="AJ158" i="50" s="1"/>
  <c r="AI109" i="50"/>
  <c r="AI158" i="50" s="1"/>
  <c r="AH109" i="50"/>
  <c r="AH158" i="50" s="1"/>
  <c r="AG109" i="50"/>
  <c r="AG158" i="50" s="1"/>
  <c r="AF109" i="50"/>
  <c r="AF158" i="50" s="1"/>
  <c r="AE109" i="50"/>
  <c r="AE158" i="50" s="1"/>
  <c r="AD109" i="50"/>
  <c r="AD158" i="50" s="1"/>
  <c r="AC109" i="50"/>
  <c r="AC158" i="50" s="1"/>
  <c r="AB109" i="50"/>
  <c r="AB158" i="50" s="1"/>
  <c r="AA109" i="50"/>
  <c r="Z109" i="50"/>
  <c r="Z158" i="50" s="1"/>
  <c r="Y109" i="50"/>
  <c r="Y158" i="50" s="1"/>
  <c r="X109" i="50"/>
  <c r="X158" i="50" s="1"/>
  <c r="W109" i="50"/>
  <c r="W158" i="50" s="1"/>
  <c r="V109" i="50"/>
  <c r="V158" i="50" s="1"/>
  <c r="U109" i="50"/>
  <c r="U158" i="50" s="1"/>
  <c r="T109" i="50"/>
  <c r="S109" i="50"/>
  <c r="S158" i="50" s="1"/>
  <c r="R109" i="50"/>
  <c r="R158" i="50" s="1"/>
  <c r="Q109" i="50"/>
  <c r="Q158" i="50" s="1"/>
  <c r="P109" i="50"/>
  <c r="O109" i="50"/>
  <c r="O158" i="50" s="1"/>
  <c r="N109" i="50"/>
  <c r="N158" i="50" s="1"/>
  <c r="M109" i="50"/>
  <c r="M158" i="50" s="1"/>
  <c r="L109" i="50"/>
  <c r="L158" i="50" s="1"/>
  <c r="K109" i="50"/>
  <c r="K158" i="50" s="1"/>
  <c r="J109" i="50"/>
  <c r="J158" i="50" s="1"/>
  <c r="I109" i="50"/>
  <c r="I158" i="50" s="1"/>
  <c r="H109" i="50"/>
  <c r="G109" i="50"/>
  <c r="G158" i="50" s="1"/>
  <c r="F109" i="50"/>
  <c r="F158" i="50" s="1"/>
  <c r="E109" i="50"/>
  <c r="E158" i="50" s="1"/>
  <c r="D109" i="50"/>
  <c r="D158" i="50" s="1"/>
  <c r="C109" i="50"/>
  <c r="C158" i="50" s="1"/>
  <c r="B109" i="50"/>
  <c r="B158" i="50" s="1"/>
  <c r="AM108" i="50"/>
  <c r="AM157" i="50" s="1"/>
  <c r="AL108" i="50"/>
  <c r="AL157" i="50" s="1"/>
  <c r="AK108" i="50"/>
  <c r="AK157" i="50" s="1"/>
  <c r="AJ108" i="50"/>
  <c r="AI108" i="50"/>
  <c r="AI157" i="50" s="1"/>
  <c r="AH108" i="50"/>
  <c r="AH157" i="50" s="1"/>
  <c r="AG108" i="50"/>
  <c r="AG157" i="50" s="1"/>
  <c r="AF108" i="50"/>
  <c r="AF157" i="50" s="1"/>
  <c r="AE108" i="50"/>
  <c r="AE157" i="50" s="1"/>
  <c r="AD108" i="50"/>
  <c r="AD157" i="50" s="1"/>
  <c r="AC108" i="50"/>
  <c r="AC157" i="50" s="1"/>
  <c r="AB108" i="50"/>
  <c r="AB157" i="50" s="1"/>
  <c r="AA108" i="50"/>
  <c r="Z108" i="50"/>
  <c r="Z157" i="50" s="1"/>
  <c r="Y108" i="50"/>
  <c r="Y157" i="50" s="1"/>
  <c r="X108" i="50"/>
  <c r="X157" i="50" s="1"/>
  <c r="W108" i="50"/>
  <c r="W157" i="50" s="1"/>
  <c r="V108" i="50"/>
  <c r="V157" i="50" s="1"/>
  <c r="U108" i="50"/>
  <c r="U157" i="50" s="1"/>
  <c r="T108" i="50"/>
  <c r="T157" i="50" s="1"/>
  <c r="S108" i="50"/>
  <c r="S157" i="50" s="1"/>
  <c r="R108" i="50"/>
  <c r="R157" i="50" s="1"/>
  <c r="Q108" i="50"/>
  <c r="Q157" i="50" s="1"/>
  <c r="P108" i="50"/>
  <c r="P157" i="50" s="1"/>
  <c r="O108" i="50"/>
  <c r="O157" i="50" s="1"/>
  <c r="N108" i="50"/>
  <c r="N157" i="50" s="1"/>
  <c r="M108" i="50"/>
  <c r="M157" i="50" s="1"/>
  <c r="L108" i="50"/>
  <c r="K108" i="50"/>
  <c r="J108" i="50"/>
  <c r="J157" i="50" s="1"/>
  <c r="I108" i="50"/>
  <c r="I157" i="50" s="1"/>
  <c r="H108" i="50"/>
  <c r="H157" i="50" s="1"/>
  <c r="G108" i="50"/>
  <c r="G157" i="50" s="1"/>
  <c r="F108" i="50"/>
  <c r="F157" i="50" s="1"/>
  <c r="E108" i="50"/>
  <c r="E157" i="50" s="1"/>
  <c r="D108" i="50"/>
  <c r="C108" i="50"/>
  <c r="C157" i="50" s="1"/>
  <c r="B108" i="50"/>
  <c r="B157" i="50" s="1"/>
  <c r="AM107" i="50"/>
  <c r="AM156" i="50" s="1"/>
  <c r="AL107" i="50"/>
  <c r="AL156" i="50" s="1"/>
  <c r="AK107" i="50"/>
  <c r="AK156" i="50" s="1"/>
  <c r="AJ107" i="50"/>
  <c r="AJ156" i="50" s="1"/>
  <c r="AI107" i="50"/>
  <c r="AH107" i="50"/>
  <c r="AH156" i="50" s="1"/>
  <c r="AG107" i="50"/>
  <c r="AG156" i="50" s="1"/>
  <c r="AF107" i="50"/>
  <c r="AF156" i="50" s="1"/>
  <c r="AE107" i="50"/>
  <c r="AE156" i="50" s="1"/>
  <c r="AD107" i="50"/>
  <c r="AD156" i="50" s="1"/>
  <c r="AC107" i="50"/>
  <c r="AC156" i="50" s="1"/>
  <c r="AB107" i="50"/>
  <c r="AA107" i="50"/>
  <c r="Z107" i="50"/>
  <c r="Z156" i="50" s="1"/>
  <c r="Y107" i="50"/>
  <c r="Y156" i="50" s="1"/>
  <c r="X107" i="50"/>
  <c r="W107" i="50"/>
  <c r="W156" i="50" s="1"/>
  <c r="V107" i="50"/>
  <c r="V156" i="50" s="1"/>
  <c r="U107" i="50"/>
  <c r="U156" i="50" s="1"/>
  <c r="T107" i="50"/>
  <c r="T156" i="50" s="1"/>
  <c r="S107" i="50"/>
  <c r="S156" i="50" s="1"/>
  <c r="R107" i="50"/>
  <c r="R156" i="50" s="1"/>
  <c r="Q107" i="50"/>
  <c r="Q156" i="50" s="1"/>
  <c r="P107" i="50"/>
  <c r="P156" i="50" s="1"/>
  <c r="O107" i="50"/>
  <c r="O156" i="50" s="1"/>
  <c r="N107" i="50"/>
  <c r="N156" i="50" s="1"/>
  <c r="M107" i="50"/>
  <c r="M156" i="50" s="1"/>
  <c r="L107" i="50"/>
  <c r="K107" i="50"/>
  <c r="K156" i="50" s="1"/>
  <c r="J107" i="50"/>
  <c r="J156" i="50" s="1"/>
  <c r="I107" i="50"/>
  <c r="I156" i="50" s="1"/>
  <c r="H107" i="50"/>
  <c r="H156" i="50" s="1"/>
  <c r="G107" i="50"/>
  <c r="G156" i="50" s="1"/>
  <c r="F107" i="50"/>
  <c r="F156" i="50" s="1"/>
  <c r="E107" i="50"/>
  <c r="E156" i="50" s="1"/>
  <c r="D107" i="50"/>
  <c r="C107" i="50"/>
  <c r="B107" i="50"/>
  <c r="B156" i="50" s="1"/>
  <c r="AM106" i="50"/>
  <c r="AM155" i="50" s="1"/>
  <c r="AL106" i="50"/>
  <c r="AL155" i="50" s="1"/>
  <c r="AK106" i="50"/>
  <c r="AJ106" i="50"/>
  <c r="AJ155" i="50" s="1"/>
  <c r="AI106" i="50"/>
  <c r="AI155" i="50" s="1"/>
  <c r="AH106" i="50"/>
  <c r="AH155" i="50" s="1"/>
  <c r="AG106" i="50"/>
  <c r="AG155" i="50" s="1"/>
  <c r="AF106" i="50"/>
  <c r="AE106" i="50"/>
  <c r="AE155" i="50" s="1"/>
  <c r="AD106" i="50"/>
  <c r="AD155" i="50" s="1"/>
  <c r="AC106" i="50"/>
  <c r="AC155" i="50" s="1"/>
  <c r="AB106" i="50"/>
  <c r="AA106" i="50"/>
  <c r="Z106" i="50"/>
  <c r="Z155" i="50" s="1"/>
  <c r="Y106" i="50"/>
  <c r="X106" i="50"/>
  <c r="X155" i="50" s="1"/>
  <c r="W106" i="50"/>
  <c r="W155" i="50" s="1"/>
  <c r="V106" i="50"/>
  <c r="V155" i="50" s="1"/>
  <c r="U106" i="50"/>
  <c r="U155" i="50" s="1"/>
  <c r="T106" i="50"/>
  <c r="T155" i="50" s="1"/>
  <c r="S106" i="50"/>
  <c r="S155" i="50" s="1"/>
  <c r="R106" i="50"/>
  <c r="R155" i="50" s="1"/>
  <c r="Q106" i="50"/>
  <c r="Q155" i="50" s="1"/>
  <c r="P106" i="50"/>
  <c r="O106" i="50"/>
  <c r="O155" i="50" s="1"/>
  <c r="N106" i="50"/>
  <c r="N155" i="50" s="1"/>
  <c r="M106" i="50"/>
  <c r="M155" i="50" s="1"/>
  <c r="L106" i="50"/>
  <c r="L155" i="50" s="1"/>
  <c r="K106" i="50"/>
  <c r="K155" i="50" s="1"/>
  <c r="J106" i="50"/>
  <c r="J155" i="50" s="1"/>
  <c r="I106" i="50"/>
  <c r="H106" i="50"/>
  <c r="H155" i="50" s="1"/>
  <c r="G106" i="50"/>
  <c r="G155" i="50" s="1"/>
  <c r="F106" i="50"/>
  <c r="E106" i="50"/>
  <c r="E155" i="50" s="1"/>
  <c r="D106" i="50"/>
  <c r="D155" i="50" s="1"/>
  <c r="C106" i="50"/>
  <c r="C155" i="50" s="1"/>
  <c r="B106" i="50"/>
  <c r="B155" i="50" s="1"/>
  <c r="AM105" i="50"/>
  <c r="AM154" i="50" s="1"/>
  <c r="AL105" i="50"/>
  <c r="AL154" i="50" s="1"/>
  <c r="AK105" i="50"/>
  <c r="AJ105" i="50"/>
  <c r="AJ154" i="50" s="1"/>
  <c r="AI105" i="50"/>
  <c r="AI154" i="50" s="1"/>
  <c r="AH105" i="50"/>
  <c r="AG105" i="50"/>
  <c r="AG154" i="50" s="1"/>
  <c r="AF105" i="50"/>
  <c r="AF154" i="50" s="1"/>
  <c r="AE105" i="50"/>
  <c r="AE154" i="50" s="1"/>
  <c r="AD105" i="50"/>
  <c r="AD154" i="50" s="1"/>
  <c r="AC105" i="50"/>
  <c r="AC154" i="50" s="1"/>
  <c r="AB105" i="50"/>
  <c r="AA105" i="50"/>
  <c r="AA154" i="50" s="1"/>
  <c r="Z105" i="50"/>
  <c r="Z154" i="50" s="1"/>
  <c r="Y105" i="50"/>
  <c r="Y154" i="50" s="1"/>
  <c r="X105" i="50"/>
  <c r="W105" i="50"/>
  <c r="W154" i="50" s="1"/>
  <c r="V105" i="50"/>
  <c r="V154" i="50" s="1"/>
  <c r="U105" i="50"/>
  <c r="U154" i="50" s="1"/>
  <c r="T105" i="50"/>
  <c r="S105" i="50"/>
  <c r="S154" i="50" s="1"/>
  <c r="R105" i="50"/>
  <c r="Q105" i="50"/>
  <c r="Q154" i="50" s="1"/>
  <c r="P105" i="50"/>
  <c r="P154" i="50" s="1"/>
  <c r="O105" i="50"/>
  <c r="O154" i="50" s="1"/>
  <c r="N105" i="50"/>
  <c r="N154" i="50" s="1"/>
  <c r="M105" i="50"/>
  <c r="M154" i="50" s="1"/>
  <c r="L105" i="50"/>
  <c r="K105" i="50"/>
  <c r="K154" i="50" s="1"/>
  <c r="J105" i="50"/>
  <c r="J154" i="50" s="1"/>
  <c r="I105" i="50"/>
  <c r="I154" i="50" s="1"/>
  <c r="H105" i="50"/>
  <c r="G105" i="50"/>
  <c r="G154" i="50" s="1"/>
  <c r="F105" i="50"/>
  <c r="F154" i="50" s="1"/>
  <c r="E105" i="50"/>
  <c r="E154" i="50" s="1"/>
  <c r="D105" i="50"/>
  <c r="D154" i="50" s="1"/>
  <c r="C105" i="50"/>
  <c r="C154" i="50" s="1"/>
  <c r="B105" i="50"/>
  <c r="B154" i="50" s="1"/>
  <c r="AM104" i="50"/>
  <c r="AM153" i="50" s="1"/>
  <c r="AL104" i="50"/>
  <c r="AL153" i="50" s="1"/>
  <c r="AK104" i="50"/>
  <c r="AK153" i="50" s="1"/>
  <c r="AJ104" i="50"/>
  <c r="AJ153" i="50" s="1"/>
  <c r="AI104" i="50"/>
  <c r="AH104" i="50"/>
  <c r="AG104" i="50"/>
  <c r="AG153" i="50" s="1"/>
  <c r="AF104" i="50"/>
  <c r="AF153" i="50" s="1"/>
  <c r="AE104" i="50"/>
  <c r="AE153" i="50" s="1"/>
  <c r="AD104" i="50"/>
  <c r="AD153" i="50" s="1"/>
  <c r="AC104" i="50"/>
  <c r="AC153" i="50" s="1"/>
  <c r="AB104" i="50"/>
  <c r="AA104" i="50"/>
  <c r="AA153" i="50" s="1"/>
  <c r="Z104" i="50"/>
  <c r="Z153" i="50" s="1"/>
  <c r="Y104" i="50"/>
  <c r="Y153" i="50" s="1"/>
  <c r="X104" i="50"/>
  <c r="X153" i="50" s="1"/>
  <c r="W104" i="50"/>
  <c r="W153" i="50" s="1"/>
  <c r="V104" i="50"/>
  <c r="V153" i="50" s="1"/>
  <c r="U104" i="50"/>
  <c r="T104" i="50"/>
  <c r="T153" i="50" s="1"/>
  <c r="S104" i="50"/>
  <c r="S153" i="50" s="1"/>
  <c r="R104" i="50"/>
  <c r="R153" i="50" s="1"/>
  <c r="Q104" i="50"/>
  <c r="Q153" i="50" s="1"/>
  <c r="P104" i="50"/>
  <c r="O104" i="50"/>
  <c r="O153" i="50" s="1"/>
  <c r="N104" i="50"/>
  <c r="N153" i="50" s="1"/>
  <c r="M104" i="50"/>
  <c r="M153" i="50" s="1"/>
  <c r="L104" i="50"/>
  <c r="L153" i="50" s="1"/>
  <c r="K104" i="50"/>
  <c r="J104" i="50"/>
  <c r="J153" i="50" s="1"/>
  <c r="I104" i="50"/>
  <c r="I153" i="50" s="1"/>
  <c r="H104" i="50"/>
  <c r="H153" i="50" s="1"/>
  <c r="G104" i="50"/>
  <c r="F104" i="50"/>
  <c r="F153" i="50" s="1"/>
  <c r="E104" i="50"/>
  <c r="E153" i="50" s="1"/>
  <c r="D104" i="50"/>
  <c r="D153" i="50" s="1"/>
  <c r="C104" i="50"/>
  <c r="C153" i="50" s="1"/>
  <c r="B104" i="50"/>
  <c r="B153" i="50" s="1"/>
  <c r="AM103" i="50"/>
  <c r="AM152" i="50" s="1"/>
  <c r="AL103" i="50"/>
  <c r="AL152" i="50" s="1"/>
  <c r="AK103" i="50"/>
  <c r="AK152" i="50" s="1"/>
  <c r="AJ103" i="50"/>
  <c r="AI103" i="50"/>
  <c r="AI152" i="50" s="1"/>
  <c r="AH103" i="50"/>
  <c r="AH152" i="50" s="1"/>
  <c r="AG103" i="50"/>
  <c r="AG152" i="50" s="1"/>
  <c r="AF103" i="50"/>
  <c r="AE103" i="50"/>
  <c r="AE152" i="50" s="1"/>
  <c r="AD103" i="50"/>
  <c r="AD152" i="50" s="1"/>
  <c r="AC103" i="50"/>
  <c r="AC152" i="50" s="1"/>
  <c r="AB103" i="50"/>
  <c r="AB152" i="50" s="1"/>
  <c r="AA103" i="50"/>
  <c r="AA152" i="50" s="1"/>
  <c r="Z103" i="50"/>
  <c r="Z152" i="50" s="1"/>
  <c r="Y103" i="50"/>
  <c r="Y152" i="50" s="1"/>
  <c r="X103" i="50"/>
  <c r="X152" i="50" s="1"/>
  <c r="W103" i="50"/>
  <c r="W152" i="50" s="1"/>
  <c r="V103" i="50"/>
  <c r="V152" i="50" s="1"/>
  <c r="U103" i="50"/>
  <c r="T103" i="50"/>
  <c r="S103" i="50"/>
  <c r="S152" i="50" s="1"/>
  <c r="R103" i="50"/>
  <c r="R152" i="50" s="1"/>
  <c r="Q103" i="50"/>
  <c r="Q152" i="50" s="1"/>
  <c r="P103" i="50"/>
  <c r="P152" i="50" s="1"/>
  <c r="O103" i="50"/>
  <c r="N103" i="50"/>
  <c r="N152" i="50" s="1"/>
  <c r="M103" i="50"/>
  <c r="L103" i="50"/>
  <c r="K103" i="50"/>
  <c r="K152" i="50" s="1"/>
  <c r="J103" i="50"/>
  <c r="J152" i="50" s="1"/>
  <c r="I103" i="50"/>
  <c r="I152" i="50" s="1"/>
  <c r="H103" i="50"/>
  <c r="G103" i="50"/>
  <c r="G152" i="50" s="1"/>
  <c r="F103" i="50"/>
  <c r="F152" i="50" s="1"/>
  <c r="E103" i="50"/>
  <c r="E152" i="50" s="1"/>
  <c r="D103" i="50"/>
  <c r="C103" i="50"/>
  <c r="C152" i="50" s="1"/>
  <c r="B103" i="50"/>
  <c r="B152" i="50" s="1"/>
  <c r="AM102" i="50"/>
  <c r="AM151" i="50" s="1"/>
  <c r="AL102" i="50"/>
  <c r="AL151" i="50" s="1"/>
  <c r="AK102" i="50"/>
  <c r="AK151" i="50" s="1"/>
  <c r="AJ102" i="50"/>
  <c r="AI102" i="50"/>
  <c r="AI151" i="50" s="1"/>
  <c r="AH102" i="50"/>
  <c r="AH151" i="50" s="1"/>
  <c r="AG102" i="50"/>
  <c r="AG151" i="50" s="1"/>
  <c r="AF102" i="50"/>
  <c r="AF151" i="50" s="1"/>
  <c r="AE102" i="50"/>
  <c r="AD102" i="50"/>
  <c r="AD151" i="50" s="1"/>
  <c r="AC102" i="50"/>
  <c r="AB102" i="50"/>
  <c r="AB151" i="50" s="1"/>
  <c r="AA102" i="50"/>
  <c r="AA151" i="50" s="1"/>
  <c r="Z102" i="50"/>
  <c r="Z151" i="50" s="1"/>
  <c r="Y102" i="50"/>
  <c r="Y151" i="50" s="1"/>
  <c r="X102" i="50"/>
  <c r="W102" i="50"/>
  <c r="W151" i="50" s="1"/>
  <c r="V102" i="50"/>
  <c r="V151" i="50" s="1"/>
  <c r="U102" i="50"/>
  <c r="U151" i="50" s="1"/>
  <c r="T102" i="50"/>
  <c r="T151" i="50" s="1"/>
  <c r="S102" i="50"/>
  <c r="S151" i="50" s="1"/>
  <c r="R102" i="50"/>
  <c r="R151" i="50" s="1"/>
  <c r="Q102" i="50"/>
  <c r="Q151" i="50" s="1"/>
  <c r="P102" i="50"/>
  <c r="O102" i="50"/>
  <c r="O151" i="50" s="1"/>
  <c r="N102" i="50"/>
  <c r="N151" i="50" s="1"/>
  <c r="M102" i="50"/>
  <c r="L102" i="50"/>
  <c r="K102" i="50"/>
  <c r="K151" i="50" s="1"/>
  <c r="J102" i="50"/>
  <c r="J151" i="50" s="1"/>
  <c r="I102" i="50"/>
  <c r="I151" i="50" s="1"/>
  <c r="H102" i="50"/>
  <c r="H151" i="50" s="1"/>
  <c r="G102" i="50"/>
  <c r="G151" i="50" s="1"/>
  <c r="F102" i="50"/>
  <c r="F151" i="50" s="1"/>
  <c r="E102" i="50"/>
  <c r="D102" i="50"/>
  <c r="D151" i="50" s="1"/>
  <c r="C102" i="50"/>
  <c r="C151" i="50" s="1"/>
  <c r="B102" i="50"/>
  <c r="B151" i="50" s="1"/>
  <c r="AM101" i="50"/>
  <c r="AM150" i="50" s="1"/>
  <c r="AL101" i="50"/>
  <c r="AL150" i="50" s="1"/>
  <c r="AK101" i="50"/>
  <c r="AK150" i="50" s="1"/>
  <c r="AJ101" i="50"/>
  <c r="AI101" i="50"/>
  <c r="AI150" i="50" s="1"/>
  <c r="AH101" i="50"/>
  <c r="AH150" i="50" s="1"/>
  <c r="AG101" i="50"/>
  <c r="AG150" i="50" s="1"/>
  <c r="AF101" i="50"/>
  <c r="AF150" i="50" s="1"/>
  <c r="AE101" i="50"/>
  <c r="AE150" i="50" s="1"/>
  <c r="AD101" i="50"/>
  <c r="AD150" i="50" s="1"/>
  <c r="AC101" i="50"/>
  <c r="AB101" i="50"/>
  <c r="AA101" i="50"/>
  <c r="AA150" i="50" s="1"/>
  <c r="Z101" i="50"/>
  <c r="Z150" i="50" s="1"/>
  <c r="Y101" i="50"/>
  <c r="Y150" i="50" s="1"/>
  <c r="X101" i="50"/>
  <c r="X150" i="50" s="1"/>
  <c r="W101" i="50"/>
  <c r="V101" i="50"/>
  <c r="V150" i="50" s="1"/>
  <c r="U101" i="50"/>
  <c r="U150" i="50" s="1"/>
  <c r="T101" i="50"/>
  <c r="S101" i="50"/>
  <c r="S150" i="50" s="1"/>
  <c r="R101" i="50"/>
  <c r="R150" i="50" s="1"/>
  <c r="Q101" i="50"/>
  <c r="Q150" i="50" s="1"/>
  <c r="P101" i="50"/>
  <c r="O101" i="50"/>
  <c r="O150" i="50" s="1"/>
  <c r="N101" i="50"/>
  <c r="N150" i="50" s="1"/>
  <c r="M101" i="50"/>
  <c r="M150" i="50" s="1"/>
  <c r="L101" i="50"/>
  <c r="L150" i="50" s="1"/>
  <c r="K101" i="50"/>
  <c r="K150" i="50" s="1"/>
  <c r="J101" i="50"/>
  <c r="J150" i="50" s="1"/>
  <c r="I101" i="50"/>
  <c r="I150" i="50" s="1"/>
  <c r="H101" i="50"/>
  <c r="H150" i="50" s="1"/>
  <c r="G101" i="50"/>
  <c r="G150" i="50" s="1"/>
  <c r="F101" i="50"/>
  <c r="F150" i="50" s="1"/>
  <c r="E101" i="50"/>
  <c r="E150" i="50" s="1"/>
  <c r="D101" i="50"/>
  <c r="D150" i="50" s="1"/>
  <c r="C101" i="50"/>
  <c r="C150" i="50" s="1"/>
  <c r="B101" i="50"/>
  <c r="B150" i="50" s="1"/>
  <c r="AM100" i="50"/>
  <c r="AL100" i="50"/>
  <c r="AL149" i="50" s="1"/>
  <c r="AK100" i="50"/>
  <c r="AK149" i="50" s="1"/>
  <c r="AJ100" i="50"/>
  <c r="AJ149" i="50" s="1"/>
  <c r="AI100" i="50"/>
  <c r="AI149" i="50" s="1"/>
  <c r="AH100" i="50"/>
  <c r="AH149" i="50" s="1"/>
  <c r="AG100" i="50"/>
  <c r="AG149" i="50" s="1"/>
  <c r="AF100" i="50"/>
  <c r="AE100" i="50"/>
  <c r="AE149" i="50" s="1"/>
  <c r="AD100" i="50"/>
  <c r="AD149" i="50" s="1"/>
  <c r="AC100" i="50"/>
  <c r="AC149" i="50" s="1"/>
  <c r="AB100" i="50"/>
  <c r="AB149" i="50" s="1"/>
  <c r="AA100" i="50"/>
  <c r="Z100" i="50"/>
  <c r="Y100" i="50"/>
  <c r="Y149" i="50" s="1"/>
  <c r="X100" i="50"/>
  <c r="X149" i="50" s="1"/>
  <c r="W100" i="50"/>
  <c r="W149" i="50" s="1"/>
  <c r="V100" i="50"/>
  <c r="V149" i="50" s="1"/>
  <c r="U100" i="50"/>
  <c r="U149" i="50" s="1"/>
  <c r="T100" i="50"/>
  <c r="S100" i="50"/>
  <c r="S149" i="50" s="1"/>
  <c r="R100" i="50"/>
  <c r="R149" i="50" s="1"/>
  <c r="Q100" i="50"/>
  <c r="Q149" i="50" s="1"/>
  <c r="P100" i="50"/>
  <c r="P149" i="50" s="1"/>
  <c r="O100" i="50"/>
  <c r="N100" i="50"/>
  <c r="N149" i="50" s="1"/>
  <c r="M100" i="50"/>
  <c r="M149" i="50" s="1"/>
  <c r="L100" i="50"/>
  <c r="L149" i="50" s="1"/>
  <c r="K100" i="50"/>
  <c r="K149" i="50" s="1"/>
  <c r="J100" i="50"/>
  <c r="J149" i="50" s="1"/>
  <c r="I100" i="50"/>
  <c r="I149" i="50" s="1"/>
  <c r="H100" i="50"/>
  <c r="G100" i="50"/>
  <c r="G149" i="50" s="1"/>
  <c r="F100" i="50"/>
  <c r="F149" i="50" s="1"/>
  <c r="E100" i="50"/>
  <c r="E149" i="50" s="1"/>
  <c r="D100" i="50"/>
  <c r="C100" i="50"/>
  <c r="C149" i="50" s="1"/>
  <c r="B100" i="50"/>
  <c r="B149" i="50" s="1"/>
  <c r="AM99" i="50"/>
  <c r="AM148" i="50" s="1"/>
  <c r="AL99" i="50"/>
  <c r="AL148" i="50" s="1"/>
  <c r="AK99" i="50"/>
  <c r="AJ99" i="50"/>
  <c r="AI99" i="50"/>
  <c r="AI148" i="50" s="1"/>
  <c r="AH99" i="50"/>
  <c r="AH148" i="50" s="1"/>
  <c r="AG99" i="50"/>
  <c r="AG148" i="50" s="1"/>
  <c r="AF99" i="50"/>
  <c r="AF148" i="50" s="1"/>
  <c r="AE99" i="50"/>
  <c r="AD99" i="50"/>
  <c r="AD148" i="50" s="1"/>
  <c r="AC99" i="50"/>
  <c r="AC148" i="50" s="1"/>
  <c r="AB99" i="50"/>
  <c r="AB148" i="50" s="1"/>
  <c r="AA99" i="50"/>
  <c r="AA148" i="50" s="1"/>
  <c r="Z99" i="50"/>
  <c r="Z148" i="50" s="1"/>
  <c r="Y99" i="50"/>
  <c r="Y148" i="50" s="1"/>
  <c r="X99" i="50"/>
  <c r="W99" i="50"/>
  <c r="W148" i="50" s="1"/>
  <c r="V99" i="50"/>
  <c r="V148" i="50" s="1"/>
  <c r="U99" i="50"/>
  <c r="U148" i="50" s="1"/>
  <c r="T99" i="50"/>
  <c r="T148" i="50" s="1"/>
  <c r="S99" i="50"/>
  <c r="S148" i="50" s="1"/>
  <c r="R99" i="50"/>
  <c r="R148" i="50" s="1"/>
  <c r="Q99" i="50"/>
  <c r="Q148" i="50" s="1"/>
  <c r="P99" i="50"/>
  <c r="O99" i="50"/>
  <c r="O148" i="50" s="1"/>
  <c r="N99" i="50"/>
  <c r="N148" i="50" s="1"/>
  <c r="M99" i="50"/>
  <c r="M148" i="50" s="1"/>
  <c r="L99" i="50"/>
  <c r="K99" i="50"/>
  <c r="J99" i="50"/>
  <c r="J148" i="50" s="1"/>
  <c r="I99" i="50"/>
  <c r="I148" i="50" s="1"/>
  <c r="H99" i="50"/>
  <c r="H148" i="50" s="1"/>
  <c r="G99" i="50"/>
  <c r="G148" i="50" s="1"/>
  <c r="F99" i="50"/>
  <c r="F148" i="50" s="1"/>
  <c r="E99" i="50"/>
  <c r="D99" i="50"/>
  <c r="D148" i="50" s="1"/>
  <c r="C99" i="50"/>
  <c r="C148" i="50" s="1"/>
  <c r="B99" i="50"/>
  <c r="B148" i="50" s="1"/>
  <c r="AM98" i="50"/>
  <c r="AM147" i="50" s="1"/>
  <c r="AL98" i="50"/>
  <c r="AL147" i="50" s="1"/>
  <c r="AK98" i="50"/>
  <c r="AK147" i="50" s="1"/>
  <c r="AJ98" i="50"/>
  <c r="AJ147" i="50" s="1"/>
  <c r="AI98" i="50"/>
  <c r="AH98" i="50"/>
  <c r="AG98" i="50"/>
  <c r="AG147" i="50" s="1"/>
  <c r="AF98" i="50"/>
  <c r="AF147" i="50" s="1"/>
  <c r="AE98" i="50"/>
  <c r="AE147" i="50" s="1"/>
  <c r="AD98" i="50"/>
  <c r="AD147" i="50" s="1"/>
  <c r="AC98" i="50"/>
  <c r="AC147" i="50" s="1"/>
  <c r="AB98" i="50"/>
  <c r="AA98" i="50"/>
  <c r="AA147" i="50" s="1"/>
  <c r="Z98" i="50"/>
  <c r="Z147" i="50" s="1"/>
  <c r="Y98" i="50"/>
  <c r="Y147" i="50" s="1"/>
  <c r="X98" i="50"/>
  <c r="X147" i="50" s="1"/>
  <c r="W98" i="50"/>
  <c r="W147" i="50" s="1"/>
  <c r="V98" i="50"/>
  <c r="V147" i="50" s="1"/>
  <c r="U98" i="50"/>
  <c r="T98" i="50"/>
  <c r="T147" i="50" s="1"/>
  <c r="S98" i="50"/>
  <c r="S147" i="50" s="1"/>
  <c r="R98" i="50"/>
  <c r="R147" i="50" s="1"/>
  <c r="Q98" i="50"/>
  <c r="Q147" i="50" s="1"/>
  <c r="P98" i="50"/>
  <c r="O98" i="50"/>
  <c r="O147" i="50" s="1"/>
  <c r="N98" i="50"/>
  <c r="N147" i="50" s="1"/>
  <c r="M98" i="50"/>
  <c r="M147" i="50" s="1"/>
  <c r="L98" i="50"/>
  <c r="K98" i="50"/>
  <c r="K147" i="50" s="1"/>
  <c r="J98" i="50"/>
  <c r="J147" i="50" s="1"/>
  <c r="I98" i="50"/>
  <c r="I147" i="50" s="1"/>
  <c r="H98" i="50"/>
  <c r="H147" i="50" s="1"/>
  <c r="G98" i="50"/>
  <c r="G147" i="50" s="1"/>
  <c r="F98" i="50"/>
  <c r="F147" i="50" s="1"/>
  <c r="E98" i="50"/>
  <c r="D98" i="50"/>
  <c r="C98" i="50"/>
  <c r="C147" i="50" s="1"/>
  <c r="B98" i="50"/>
  <c r="B147" i="50" s="1"/>
  <c r="AM97" i="50"/>
  <c r="AM146" i="50" s="1"/>
  <c r="AL97" i="50"/>
  <c r="AL146" i="50" s="1"/>
  <c r="AK97" i="50"/>
  <c r="AK146" i="50" s="1"/>
  <c r="AJ97" i="50"/>
  <c r="AJ146" i="50" s="1"/>
  <c r="AI97" i="50"/>
  <c r="AI146" i="50" s="1"/>
  <c r="AH97" i="50"/>
  <c r="AH146" i="50" s="1"/>
  <c r="AG97" i="50"/>
  <c r="AG146" i="50" s="1"/>
  <c r="AF97" i="50"/>
  <c r="AE97" i="50"/>
  <c r="AE146" i="50" s="1"/>
  <c r="AD97" i="50"/>
  <c r="AC97" i="50"/>
  <c r="AC146" i="50" s="1"/>
  <c r="AB97" i="50"/>
  <c r="AB146" i="50" s="1"/>
  <c r="AA97" i="50"/>
  <c r="Z97" i="50"/>
  <c r="Z146" i="50" s="1"/>
  <c r="Y97" i="50"/>
  <c r="Y146" i="50" s="1"/>
  <c r="X97" i="50"/>
  <c r="X146" i="50" s="1"/>
  <c r="W97" i="50"/>
  <c r="W146" i="50" s="1"/>
  <c r="V97" i="50"/>
  <c r="V146" i="50" s="1"/>
  <c r="U97" i="50"/>
  <c r="T97" i="50"/>
  <c r="T146" i="50" s="1"/>
  <c r="S97" i="50"/>
  <c r="R97" i="50"/>
  <c r="R146" i="50" s="1"/>
  <c r="Q97" i="50"/>
  <c r="Q146" i="50" s="1"/>
  <c r="P97" i="50"/>
  <c r="P146" i="50" s="1"/>
  <c r="O97" i="50"/>
  <c r="N97" i="50"/>
  <c r="N146" i="50" s="1"/>
  <c r="M97" i="50"/>
  <c r="L97" i="50"/>
  <c r="L146" i="50" s="1"/>
  <c r="K97" i="50"/>
  <c r="K146" i="50" s="1"/>
  <c r="J97" i="50"/>
  <c r="J146" i="50" s="1"/>
  <c r="I97" i="50"/>
  <c r="I146" i="50" s="1"/>
  <c r="H97" i="50"/>
  <c r="G97" i="50"/>
  <c r="G146" i="50" s="1"/>
  <c r="F97" i="50"/>
  <c r="F146" i="50" s="1"/>
  <c r="E97" i="50"/>
  <c r="E146" i="50" s="1"/>
  <c r="D97" i="50"/>
  <c r="D146" i="50" s="1"/>
  <c r="C97" i="50"/>
  <c r="C146" i="50" s="1"/>
  <c r="B97" i="50"/>
  <c r="B146" i="50" s="1"/>
  <c r="AM96" i="50"/>
  <c r="AM145" i="50" s="1"/>
  <c r="AL96" i="50"/>
  <c r="AL145" i="50" s="1"/>
  <c r="AK96" i="50"/>
  <c r="AK145" i="50" s="1"/>
  <c r="AJ96" i="50"/>
  <c r="AI96" i="50"/>
  <c r="AI145" i="50" s="1"/>
  <c r="AH96" i="50"/>
  <c r="AH145" i="50" s="1"/>
  <c r="AG96" i="50"/>
  <c r="AG145" i="50" s="1"/>
  <c r="AF96" i="50"/>
  <c r="AF145" i="50" s="1"/>
  <c r="AE96" i="50"/>
  <c r="AD96" i="50"/>
  <c r="AD145" i="50" s="1"/>
  <c r="AC96" i="50"/>
  <c r="AC145" i="50" s="1"/>
  <c r="AB96" i="50"/>
  <c r="AA96" i="50"/>
  <c r="AA145" i="50" s="1"/>
  <c r="Z96" i="50"/>
  <c r="Z145" i="50" s="1"/>
  <c r="Y96" i="50"/>
  <c r="Y145" i="50" s="1"/>
  <c r="X96" i="50"/>
  <c r="W96" i="50"/>
  <c r="V96" i="50"/>
  <c r="U96" i="50"/>
  <c r="U145" i="50" s="1"/>
  <c r="T96" i="50"/>
  <c r="T145" i="50" s="1"/>
  <c r="S96" i="50"/>
  <c r="S145" i="50" s="1"/>
  <c r="R96" i="50"/>
  <c r="R145" i="50" s="1"/>
  <c r="Q96" i="50"/>
  <c r="P96" i="50"/>
  <c r="O96" i="50"/>
  <c r="O145" i="50" s="1"/>
  <c r="N96" i="50"/>
  <c r="N145" i="50" s="1"/>
  <c r="M96" i="50"/>
  <c r="M145" i="50" s="1"/>
  <c r="L96" i="50"/>
  <c r="K96" i="50"/>
  <c r="K145" i="50" s="1"/>
  <c r="J96" i="50"/>
  <c r="J145" i="50" s="1"/>
  <c r="I96" i="50"/>
  <c r="I145" i="50" s="1"/>
  <c r="H96" i="50"/>
  <c r="H145" i="50" s="1"/>
  <c r="G96" i="50"/>
  <c r="G145" i="50" s="1"/>
  <c r="F96" i="50"/>
  <c r="F145" i="50" s="1"/>
  <c r="E96" i="50"/>
  <c r="D96" i="50"/>
  <c r="C96" i="50"/>
  <c r="C145" i="50" s="1"/>
  <c r="B96" i="50"/>
  <c r="B145" i="50" s="1"/>
  <c r="AM95" i="50"/>
  <c r="AM144" i="50" s="1"/>
  <c r="AL95" i="50"/>
  <c r="AL144" i="50" s="1"/>
  <c r="AK95" i="50"/>
  <c r="AK144" i="50" s="1"/>
  <c r="AJ95" i="50"/>
  <c r="AI95" i="50"/>
  <c r="AI144" i="50" s="1"/>
  <c r="AH95" i="50"/>
  <c r="AH144" i="50" s="1"/>
  <c r="AG95" i="50"/>
  <c r="AG144" i="50" s="1"/>
  <c r="AF95" i="50"/>
  <c r="AF144" i="50" s="1"/>
  <c r="AE95" i="50"/>
  <c r="AE144" i="50" s="1"/>
  <c r="AD95" i="50"/>
  <c r="AD144" i="50" s="1"/>
  <c r="AC95" i="50"/>
  <c r="AC144" i="50" s="1"/>
  <c r="AB95" i="50"/>
  <c r="AA95" i="50"/>
  <c r="Z95" i="50"/>
  <c r="Z144" i="50" s="1"/>
  <c r="Y95" i="50"/>
  <c r="Y144" i="50" s="1"/>
  <c r="X95" i="50"/>
  <c r="W95" i="50"/>
  <c r="W144" i="50" s="1"/>
  <c r="V95" i="50"/>
  <c r="V144" i="50" s="1"/>
  <c r="U95" i="50"/>
  <c r="U144" i="50" s="1"/>
  <c r="T95" i="50"/>
  <c r="T144" i="50" s="1"/>
  <c r="S95" i="50"/>
  <c r="S144" i="50" s="1"/>
  <c r="R95" i="50"/>
  <c r="R144" i="50" s="1"/>
  <c r="Q95" i="50"/>
  <c r="P95" i="50"/>
  <c r="O95" i="50"/>
  <c r="O144" i="50" s="1"/>
  <c r="N95" i="50"/>
  <c r="N144" i="50" s="1"/>
  <c r="M95" i="50"/>
  <c r="M144" i="50" s="1"/>
  <c r="L95" i="50"/>
  <c r="L144" i="50" s="1"/>
  <c r="K95" i="50"/>
  <c r="J95" i="50"/>
  <c r="J144" i="50" s="1"/>
  <c r="I95" i="50"/>
  <c r="I144" i="50" s="1"/>
  <c r="H95" i="50"/>
  <c r="H144" i="50" s="1"/>
  <c r="G95" i="50"/>
  <c r="G144" i="50" s="1"/>
  <c r="F95" i="50"/>
  <c r="F144" i="50" s="1"/>
  <c r="E95" i="50"/>
  <c r="D95" i="50"/>
  <c r="C95" i="50"/>
  <c r="C144" i="50" s="1"/>
  <c r="B95" i="50"/>
  <c r="B144" i="50" s="1"/>
  <c r="A95" i="50"/>
  <c r="A96" i="50" s="1"/>
  <c r="A97" i="50" s="1"/>
  <c r="A98" i="50" s="1"/>
  <c r="A99" i="50" s="1"/>
  <c r="A100" i="50" s="1"/>
  <c r="A101" i="50" s="1"/>
  <c r="A102" i="50" s="1"/>
  <c r="A103" i="50" s="1"/>
  <c r="A104" i="50" s="1"/>
  <c r="A105" i="50" s="1"/>
  <c r="A106" i="50" s="1"/>
  <c r="A107" i="50" s="1"/>
  <c r="A108" i="50" s="1"/>
  <c r="A109" i="50" s="1"/>
  <c r="A110" i="50" s="1"/>
  <c r="A111" i="50" s="1"/>
  <c r="A112" i="50" s="1"/>
  <c r="A113" i="50" s="1"/>
  <c r="A114" i="50" s="1"/>
  <c r="A115" i="50" s="1"/>
  <c r="A116" i="50" s="1"/>
  <c r="A117" i="50" s="1"/>
  <c r="A118" i="50" s="1"/>
  <c r="A119" i="50" s="1"/>
  <c r="A120" i="50" s="1"/>
  <c r="A121" i="50" s="1"/>
  <c r="A122" i="50" s="1"/>
  <c r="A123" i="50" s="1"/>
  <c r="A124" i="50" s="1"/>
  <c r="A125" i="50" s="1"/>
  <c r="A126" i="50" s="1"/>
  <c r="A127" i="50" s="1"/>
  <c r="A128" i="50" s="1"/>
  <c r="A129" i="50" s="1"/>
  <c r="A130" i="50" s="1"/>
  <c r="A131" i="50" s="1"/>
  <c r="A132" i="50" s="1"/>
  <c r="A133" i="50" s="1"/>
  <c r="A134" i="50" s="1"/>
  <c r="A135" i="50" s="1"/>
  <c r="A136" i="50" s="1"/>
  <c r="A137" i="50" s="1"/>
  <c r="A138" i="50" s="1"/>
  <c r="AN94" i="50"/>
  <c r="AN143" i="50" s="1"/>
  <c r="AM94" i="50"/>
  <c r="AL94" i="50"/>
  <c r="AK94" i="50"/>
  <c r="AK143" i="50" s="1"/>
  <c r="AJ94" i="50"/>
  <c r="AJ143" i="50" s="1"/>
  <c r="AI94" i="50"/>
  <c r="AI143" i="50" s="1"/>
  <c r="AH94" i="50"/>
  <c r="AH143" i="50" s="1"/>
  <c r="AH190" i="50" s="1" a="1"/>
  <c r="AH190" i="50" s="1"/>
  <c r="AG94" i="50"/>
  <c r="AG143" i="50" s="1"/>
  <c r="AF94" i="50"/>
  <c r="AE94" i="50"/>
  <c r="AE143" i="50" s="1"/>
  <c r="AD94" i="50"/>
  <c r="AD143" i="50" s="1"/>
  <c r="AC94" i="50"/>
  <c r="AC143" i="50" s="1"/>
  <c r="AC190" i="50" s="1" a="1"/>
  <c r="AC190" i="50" s="1"/>
  <c r="AB94" i="50"/>
  <c r="AA94" i="50"/>
  <c r="AA143" i="50" s="1"/>
  <c r="Z94" i="50"/>
  <c r="Z143" i="50" s="1"/>
  <c r="Y94" i="50"/>
  <c r="X94" i="50"/>
  <c r="W94" i="50"/>
  <c r="W143" i="50" s="1"/>
  <c r="V94" i="50"/>
  <c r="V143" i="50" s="1"/>
  <c r="U94" i="50"/>
  <c r="T94" i="50"/>
  <c r="S94" i="50"/>
  <c r="S143" i="50" s="1"/>
  <c r="R94" i="50"/>
  <c r="R143" i="50" s="1"/>
  <c r="Q94" i="50"/>
  <c r="Q143" i="50" s="1"/>
  <c r="Q190" i="50" s="1" a="1"/>
  <c r="Q190" i="50" s="1"/>
  <c r="P94" i="50"/>
  <c r="P143" i="50" s="1"/>
  <c r="O94" i="50"/>
  <c r="N94" i="50"/>
  <c r="M94" i="50"/>
  <c r="M143" i="50" s="1"/>
  <c r="L94" i="50"/>
  <c r="L143" i="50" s="1"/>
  <c r="K94" i="50"/>
  <c r="K143" i="50" s="1"/>
  <c r="J94" i="50"/>
  <c r="J143" i="50" s="1"/>
  <c r="J190" i="50" s="1" a="1"/>
  <c r="J190" i="50" s="1"/>
  <c r="I94" i="50"/>
  <c r="I143" i="50" s="1"/>
  <c r="H94" i="50"/>
  <c r="G94" i="50"/>
  <c r="G143" i="50" s="1"/>
  <c r="F94" i="50"/>
  <c r="E94" i="50"/>
  <c r="E143" i="50" s="1"/>
  <c r="E190" i="50" s="1" a="1"/>
  <c r="E190" i="50" s="1"/>
  <c r="D94" i="50"/>
  <c r="D143" i="50" s="1"/>
  <c r="C94" i="50"/>
  <c r="B94" i="50"/>
  <c r="B143" i="50" s="1"/>
  <c r="A47" i="50"/>
  <c r="A48" i="50" s="1"/>
  <c r="A49" i="50" s="1"/>
  <c r="A50" i="50" s="1"/>
  <c r="A51" i="50" s="1"/>
  <c r="A52" i="50" s="1"/>
  <c r="A53" i="50" s="1"/>
  <c r="A54" i="50" s="1"/>
  <c r="A55" i="50" s="1"/>
  <c r="A56" i="50" s="1"/>
  <c r="A57" i="50" s="1"/>
  <c r="A58" i="50" s="1"/>
  <c r="A59" i="50" s="1"/>
  <c r="A60" i="50" s="1"/>
  <c r="A61" i="50" s="1"/>
  <c r="A62" i="50" s="1"/>
  <c r="A63" i="50" s="1"/>
  <c r="A64" i="50" s="1"/>
  <c r="A65" i="50" s="1"/>
  <c r="A66" i="50" s="1"/>
  <c r="A67" i="50" s="1"/>
  <c r="A68" i="50" s="1"/>
  <c r="A69" i="50" s="1"/>
  <c r="A70" i="50" s="1"/>
  <c r="A71" i="50" s="1"/>
  <c r="A72" i="50" s="1"/>
  <c r="A73" i="50" s="1"/>
  <c r="A74" i="50" s="1"/>
  <c r="A75" i="50" s="1"/>
  <c r="A76" i="50" s="1"/>
  <c r="A77" i="50" s="1"/>
  <c r="A78" i="50" s="1"/>
  <c r="A79" i="50" s="1"/>
  <c r="A80" i="50" s="1"/>
  <c r="A81" i="50" s="1"/>
  <c r="A82" i="50" s="1"/>
  <c r="A83" i="50" s="1"/>
  <c r="A84" i="50" s="1"/>
  <c r="A85" i="50" s="1"/>
  <c r="A86" i="50" s="1"/>
  <c r="A87" i="50" s="1"/>
  <c r="A88" i="50" s="1"/>
  <c r="A89" i="50" s="1"/>
  <c r="A90" i="50" s="1"/>
  <c r="D40" i="50"/>
  <c r="C40" i="50"/>
  <c r="C39" i="50"/>
  <c r="D39" i="50" s="1"/>
  <c r="D38" i="50"/>
  <c r="C38" i="50"/>
  <c r="C37" i="50"/>
  <c r="D37" i="50" s="1"/>
  <c r="D36" i="50"/>
  <c r="C36" i="50"/>
  <c r="C35" i="50"/>
  <c r="D35" i="50" s="1"/>
  <c r="D34" i="50"/>
  <c r="C34" i="50"/>
  <c r="C33" i="50"/>
  <c r="D33" i="50" s="1"/>
  <c r="D32" i="50"/>
  <c r="C32" i="50"/>
  <c r="C31" i="50"/>
  <c r="D31" i="50" s="1"/>
  <c r="D30" i="50"/>
  <c r="C30" i="50"/>
  <c r="C29" i="50"/>
  <c r="D29" i="50" s="1"/>
  <c r="D28" i="50"/>
  <c r="C28" i="50"/>
  <c r="C27" i="50"/>
  <c r="D27" i="50" s="1"/>
  <c r="D26" i="50"/>
  <c r="C26" i="50"/>
  <c r="C25" i="50"/>
  <c r="D25" i="50" s="1"/>
  <c r="D24" i="50"/>
  <c r="C24" i="50"/>
  <c r="C23" i="50"/>
  <c r="D23" i="50" s="1"/>
  <c r="D22" i="50"/>
  <c r="C22" i="50"/>
  <c r="C21" i="50"/>
  <c r="D21" i="50" s="1"/>
  <c r="D20" i="50"/>
  <c r="C20" i="50"/>
  <c r="C19" i="50"/>
  <c r="D19" i="50" s="1"/>
  <c r="D18" i="50"/>
  <c r="C18" i="50"/>
  <c r="C17" i="50"/>
  <c r="D17" i="50" s="1"/>
  <c r="D16" i="50"/>
  <c r="C16" i="50"/>
  <c r="C15" i="50"/>
  <c r="D15" i="50" s="1"/>
  <c r="D14" i="50"/>
  <c r="C14" i="50"/>
  <c r="C13" i="50"/>
  <c r="D13" i="50" s="1"/>
  <c r="D12" i="50"/>
  <c r="C12" i="50"/>
  <c r="C11" i="50"/>
  <c r="D11" i="50" s="1"/>
  <c r="D10" i="50"/>
  <c r="C10" i="50"/>
  <c r="C9" i="50"/>
  <c r="D9" i="50" s="1"/>
  <c r="D8" i="50"/>
  <c r="C8" i="50"/>
  <c r="C7" i="50"/>
  <c r="D7" i="50" s="1"/>
  <c r="D6" i="50"/>
  <c r="C6" i="50"/>
  <c r="C5" i="50"/>
  <c r="D5" i="50" s="1"/>
  <c r="D4" i="50"/>
  <c r="C4" i="50"/>
  <c r="C3" i="50"/>
  <c r="D3" i="50" s="1"/>
  <c r="D2" i="50"/>
  <c r="C2" i="50"/>
  <c r="AF174" i="49"/>
  <c r="X82" i="49"/>
  <c r="X131" i="49" s="1"/>
  <c r="Y82" i="49"/>
  <c r="Y131" i="49" s="1"/>
  <c r="Z82" i="49"/>
  <c r="Z131" i="49" s="1"/>
  <c r="AA82" i="49"/>
  <c r="AA131" i="49" s="1"/>
  <c r="AB82" i="49"/>
  <c r="AB131" i="49" s="1"/>
  <c r="AC82" i="49"/>
  <c r="AC131" i="49" s="1"/>
  <c r="AD82" i="49"/>
  <c r="AD131" i="49" s="1"/>
  <c r="AE82" i="49"/>
  <c r="AE131" i="49" s="1"/>
  <c r="X83" i="49"/>
  <c r="X132" i="49" s="1"/>
  <c r="Y83" i="49"/>
  <c r="Y132" i="49" s="1"/>
  <c r="Z83" i="49"/>
  <c r="Z132" i="49" s="1"/>
  <c r="AA83" i="49"/>
  <c r="AA132" i="49" s="1"/>
  <c r="AB83" i="49"/>
  <c r="AB132" i="49" s="1"/>
  <c r="AC83" i="49"/>
  <c r="AC132" i="49" s="1"/>
  <c r="AD83" i="49"/>
  <c r="AD132" i="49" s="1"/>
  <c r="AE83" i="49"/>
  <c r="AE132" i="49" s="1"/>
  <c r="X84" i="49"/>
  <c r="X133" i="49" s="1"/>
  <c r="Y84" i="49"/>
  <c r="Y133" i="49" s="1"/>
  <c r="Z84" i="49"/>
  <c r="Z133" i="49" s="1"/>
  <c r="AA84" i="49"/>
  <c r="AA133" i="49" s="1"/>
  <c r="AB84" i="49"/>
  <c r="AB133" i="49" s="1"/>
  <c r="AC84" i="49"/>
  <c r="AC133" i="49" s="1"/>
  <c r="AD84" i="49"/>
  <c r="AD133" i="49" s="1"/>
  <c r="AE84" i="49"/>
  <c r="AE133" i="49" s="1"/>
  <c r="X85" i="49"/>
  <c r="X134" i="49" s="1"/>
  <c r="Y85" i="49"/>
  <c r="Y134" i="49" s="1"/>
  <c r="Z85" i="49"/>
  <c r="Z134" i="49" s="1"/>
  <c r="AA85" i="49"/>
  <c r="AA134" i="49" s="1"/>
  <c r="AB85" i="49"/>
  <c r="AB134" i="49" s="1"/>
  <c r="AC85" i="49"/>
  <c r="AC134" i="49" s="1"/>
  <c r="AD85" i="49"/>
  <c r="AD134" i="49" s="1"/>
  <c r="AE85" i="49"/>
  <c r="AE134" i="49" s="1"/>
  <c r="X86" i="49"/>
  <c r="X135" i="49" s="1"/>
  <c r="Y86" i="49"/>
  <c r="Y135" i="49" s="1"/>
  <c r="Z86" i="49"/>
  <c r="Z135" i="49" s="1"/>
  <c r="AA86" i="49"/>
  <c r="AA135" i="49" s="1"/>
  <c r="AB86" i="49"/>
  <c r="AB135" i="49" s="1"/>
  <c r="AC86" i="49"/>
  <c r="AC135" i="49" s="1"/>
  <c r="AD86" i="49"/>
  <c r="AD135" i="49" s="1"/>
  <c r="AE86" i="49"/>
  <c r="AE135" i="49" s="1"/>
  <c r="X87" i="49"/>
  <c r="X136" i="49" s="1"/>
  <c r="Y87" i="49"/>
  <c r="Y136" i="49" s="1"/>
  <c r="Z87" i="49"/>
  <c r="Z136" i="49" s="1"/>
  <c r="AA87" i="49"/>
  <c r="AA136" i="49" s="1"/>
  <c r="AB87" i="49"/>
  <c r="AB136" i="49" s="1"/>
  <c r="AC87" i="49"/>
  <c r="AC136" i="49" s="1"/>
  <c r="AD87" i="49"/>
  <c r="AD136" i="49" s="1"/>
  <c r="AE87" i="49"/>
  <c r="AE136" i="49" s="1"/>
  <c r="X88" i="49"/>
  <c r="X137" i="49" s="1"/>
  <c r="Y88" i="49"/>
  <c r="Y137" i="49" s="1"/>
  <c r="Z88" i="49"/>
  <c r="Z137" i="49" s="1"/>
  <c r="AA88" i="49"/>
  <c r="AA137" i="49" s="1"/>
  <c r="AB88" i="49"/>
  <c r="AB137" i="49" s="1"/>
  <c r="AC88" i="49"/>
  <c r="AC137" i="49" s="1"/>
  <c r="AD88" i="49"/>
  <c r="AD137" i="49" s="1"/>
  <c r="AE88" i="49"/>
  <c r="AE137" i="49" s="1"/>
  <c r="X89" i="49"/>
  <c r="X138" i="49" s="1"/>
  <c r="Y89" i="49"/>
  <c r="Y138" i="49" s="1"/>
  <c r="Z89" i="49"/>
  <c r="Z138" i="49" s="1"/>
  <c r="AA89" i="49"/>
  <c r="AA138" i="49" s="1"/>
  <c r="AB89" i="49"/>
  <c r="AB138" i="49" s="1"/>
  <c r="AC89" i="49"/>
  <c r="AC138" i="49" s="1"/>
  <c r="AD89" i="49"/>
  <c r="AD138" i="49" s="1"/>
  <c r="AE89" i="49"/>
  <c r="AE138" i="49" s="1"/>
  <c r="X90" i="49"/>
  <c r="X139" i="49" s="1"/>
  <c r="Y90" i="49"/>
  <c r="Y139" i="49" s="1"/>
  <c r="Z90" i="49"/>
  <c r="Z139" i="49" s="1"/>
  <c r="AA90" i="49"/>
  <c r="AA139" i="49" s="1"/>
  <c r="AB90" i="49"/>
  <c r="AB139" i="49" s="1"/>
  <c r="AC90" i="49"/>
  <c r="AC139" i="49" s="1"/>
  <c r="AD90" i="49"/>
  <c r="AD139" i="49" s="1"/>
  <c r="AE90" i="49"/>
  <c r="AE139" i="49" s="1"/>
  <c r="X91" i="49"/>
  <c r="X140" i="49" s="1"/>
  <c r="Y91" i="49"/>
  <c r="Y140" i="49" s="1"/>
  <c r="Z91" i="49"/>
  <c r="Z140" i="49" s="1"/>
  <c r="AA91" i="49"/>
  <c r="AA140" i="49" s="1"/>
  <c r="AB91" i="49"/>
  <c r="AB140" i="49" s="1"/>
  <c r="AC91" i="49"/>
  <c r="AC140" i="49" s="1"/>
  <c r="AD91" i="49"/>
  <c r="AD140" i="49" s="1"/>
  <c r="AE91" i="49"/>
  <c r="AE140" i="49" s="1"/>
  <c r="X92" i="49"/>
  <c r="X141" i="49" s="1"/>
  <c r="Y92" i="49"/>
  <c r="Y141" i="49" s="1"/>
  <c r="Z92" i="49"/>
  <c r="Z141" i="49" s="1"/>
  <c r="AA92" i="49"/>
  <c r="AA141" i="49" s="1"/>
  <c r="AB92" i="49"/>
  <c r="AB141" i="49" s="1"/>
  <c r="AC92" i="49"/>
  <c r="AC141" i="49" s="1"/>
  <c r="AD92" i="49"/>
  <c r="AD141" i="49" s="1"/>
  <c r="AE92" i="49"/>
  <c r="AE141" i="49" s="1"/>
  <c r="X93" i="49"/>
  <c r="X142" i="49" s="1"/>
  <c r="Y93" i="49"/>
  <c r="Y142" i="49" s="1"/>
  <c r="Z93" i="49"/>
  <c r="Z142" i="49" s="1"/>
  <c r="AA93" i="49"/>
  <c r="AA142" i="49" s="1"/>
  <c r="AB93" i="49"/>
  <c r="AB142" i="49" s="1"/>
  <c r="AC93" i="49"/>
  <c r="AC142" i="49" s="1"/>
  <c r="AD93" i="49"/>
  <c r="AD142" i="49" s="1"/>
  <c r="AE93" i="49"/>
  <c r="AE142" i="49" s="1"/>
  <c r="X94" i="49"/>
  <c r="X143" i="49" s="1"/>
  <c r="Y94" i="49"/>
  <c r="Y143" i="49" s="1"/>
  <c r="Z94" i="49"/>
  <c r="Z143" i="49" s="1"/>
  <c r="AA94" i="49"/>
  <c r="AA143" i="49" s="1"/>
  <c r="AB94" i="49"/>
  <c r="AB143" i="49" s="1"/>
  <c r="AC94" i="49"/>
  <c r="AC143" i="49" s="1"/>
  <c r="AD94" i="49"/>
  <c r="AD143" i="49" s="1"/>
  <c r="AE94" i="49"/>
  <c r="AE143" i="49" s="1"/>
  <c r="X95" i="49"/>
  <c r="X144" i="49" s="1"/>
  <c r="Y95" i="49"/>
  <c r="Y144" i="49" s="1"/>
  <c r="Z95" i="49"/>
  <c r="Z144" i="49" s="1"/>
  <c r="AA95" i="49"/>
  <c r="AA144" i="49" s="1"/>
  <c r="AB95" i="49"/>
  <c r="AB144" i="49" s="1"/>
  <c r="AC95" i="49"/>
  <c r="AC144" i="49" s="1"/>
  <c r="AD95" i="49"/>
  <c r="AD144" i="49" s="1"/>
  <c r="AE95" i="49"/>
  <c r="AE144" i="49" s="1"/>
  <c r="X96" i="49"/>
  <c r="X145" i="49" s="1"/>
  <c r="Y96" i="49"/>
  <c r="Y145" i="49" s="1"/>
  <c r="Z96" i="49"/>
  <c r="Z145" i="49" s="1"/>
  <c r="AA96" i="49"/>
  <c r="AA145" i="49" s="1"/>
  <c r="AB96" i="49"/>
  <c r="AB145" i="49" s="1"/>
  <c r="AC96" i="49"/>
  <c r="AC145" i="49" s="1"/>
  <c r="AD96" i="49"/>
  <c r="AD145" i="49" s="1"/>
  <c r="AE96" i="49"/>
  <c r="AE145" i="49" s="1"/>
  <c r="X97" i="49"/>
  <c r="X146" i="49" s="1"/>
  <c r="Y97" i="49"/>
  <c r="Y146" i="49" s="1"/>
  <c r="Z97" i="49"/>
  <c r="Z146" i="49" s="1"/>
  <c r="AA97" i="49"/>
  <c r="AA146" i="49" s="1"/>
  <c r="AB97" i="49"/>
  <c r="AB146" i="49" s="1"/>
  <c r="AC97" i="49"/>
  <c r="AC146" i="49" s="1"/>
  <c r="AD97" i="49"/>
  <c r="AD146" i="49" s="1"/>
  <c r="AE97" i="49"/>
  <c r="AE146" i="49" s="1"/>
  <c r="X98" i="49"/>
  <c r="X147" i="49" s="1"/>
  <c r="Y98" i="49"/>
  <c r="Y147" i="49" s="1"/>
  <c r="Z98" i="49"/>
  <c r="Z147" i="49" s="1"/>
  <c r="AA98" i="49"/>
  <c r="AA147" i="49" s="1"/>
  <c r="AB98" i="49"/>
  <c r="AB147" i="49" s="1"/>
  <c r="AC98" i="49"/>
  <c r="AC147" i="49" s="1"/>
  <c r="AD98" i="49"/>
  <c r="AD147" i="49" s="1"/>
  <c r="AE98" i="49"/>
  <c r="AE147" i="49" s="1"/>
  <c r="X99" i="49"/>
  <c r="X148" i="49" s="1"/>
  <c r="Y99" i="49"/>
  <c r="Y148" i="49" s="1"/>
  <c r="Z99" i="49"/>
  <c r="Z148" i="49" s="1"/>
  <c r="AA99" i="49"/>
  <c r="AA148" i="49" s="1"/>
  <c r="AB99" i="49"/>
  <c r="AB148" i="49" s="1"/>
  <c r="AC99" i="49"/>
  <c r="AC148" i="49" s="1"/>
  <c r="AD99" i="49"/>
  <c r="AD148" i="49" s="1"/>
  <c r="AE99" i="49"/>
  <c r="AE148" i="49" s="1"/>
  <c r="X100" i="49"/>
  <c r="X149" i="49" s="1"/>
  <c r="Y100" i="49"/>
  <c r="Y149" i="49" s="1"/>
  <c r="Z100" i="49"/>
  <c r="Z149" i="49" s="1"/>
  <c r="AA100" i="49"/>
  <c r="AA149" i="49" s="1"/>
  <c r="AB100" i="49"/>
  <c r="AB149" i="49" s="1"/>
  <c r="AC100" i="49"/>
  <c r="AC149" i="49" s="1"/>
  <c r="AD100" i="49"/>
  <c r="AD149" i="49" s="1"/>
  <c r="AE100" i="49"/>
  <c r="AE149" i="49" s="1"/>
  <c r="X101" i="49"/>
  <c r="X150" i="49" s="1"/>
  <c r="Y101" i="49"/>
  <c r="Y150" i="49" s="1"/>
  <c r="Z101" i="49"/>
  <c r="Z150" i="49" s="1"/>
  <c r="AA101" i="49"/>
  <c r="AA150" i="49" s="1"/>
  <c r="AB101" i="49"/>
  <c r="AB150" i="49" s="1"/>
  <c r="AC101" i="49"/>
  <c r="AC150" i="49" s="1"/>
  <c r="AD101" i="49"/>
  <c r="AD150" i="49" s="1"/>
  <c r="AE101" i="49"/>
  <c r="AE150" i="49" s="1"/>
  <c r="X102" i="49"/>
  <c r="X151" i="49" s="1"/>
  <c r="Y102" i="49"/>
  <c r="Y151" i="49" s="1"/>
  <c r="Z102" i="49"/>
  <c r="Z151" i="49" s="1"/>
  <c r="AA102" i="49"/>
  <c r="AA151" i="49" s="1"/>
  <c r="AB102" i="49"/>
  <c r="AB151" i="49" s="1"/>
  <c r="AC102" i="49"/>
  <c r="AC151" i="49" s="1"/>
  <c r="AD102" i="49"/>
  <c r="AD151" i="49" s="1"/>
  <c r="AE102" i="49"/>
  <c r="AE151" i="49" s="1"/>
  <c r="X103" i="49"/>
  <c r="X152" i="49" s="1"/>
  <c r="Y103" i="49"/>
  <c r="Y152" i="49" s="1"/>
  <c r="Z103" i="49"/>
  <c r="Z152" i="49" s="1"/>
  <c r="AA103" i="49"/>
  <c r="AA152" i="49" s="1"/>
  <c r="AB103" i="49"/>
  <c r="AB152" i="49" s="1"/>
  <c r="AC103" i="49"/>
  <c r="AC152" i="49" s="1"/>
  <c r="AD103" i="49"/>
  <c r="AD152" i="49" s="1"/>
  <c r="AE103" i="49"/>
  <c r="AE152" i="49" s="1"/>
  <c r="X104" i="49"/>
  <c r="X153" i="49" s="1"/>
  <c r="Y104" i="49"/>
  <c r="Y153" i="49" s="1"/>
  <c r="Z104" i="49"/>
  <c r="Z153" i="49" s="1"/>
  <c r="AA104" i="49"/>
  <c r="AA153" i="49" s="1"/>
  <c r="AB104" i="49"/>
  <c r="AB153" i="49" s="1"/>
  <c r="AC104" i="49"/>
  <c r="AC153" i="49" s="1"/>
  <c r="AD104" i="49"/>
  <c r="AD153" i="49" s="1"/>
  <c r="AE104" i="49"/>
  <c r="AE153" i="49" s="1"/>
  <c r="X105" i="49"/>
  <c r="X154" i="49" s="1"/>
  <c r="Y105" i="49"/>
  <c r="Y154" i="49" s="1"/>
  <c r="Z105" i="49"/>
  <c r="Z154" i="49" s="1"/>
  <c r="AA105" i="49"/>
  <c r="AA154" i="49" s="1"/>
  <c r="AB105" i="49"/>
  <c r="AB154" i="49" s="1"/>
  <c r="AC105" i="49"/>
  <c r="AC154" i="49" s="1"/>
  <c r="AD105" i="49"/>
  <c r="AD154" i="49" s="1"/>
  <c r="AE105" i="49"/>
  <c r="AE154" i="49" s="1"/>
  <c r="X106" i="49"/>
  <c r="X155" i="49" s="1"/>
  <c r="Y106" i="49"/>
  <c r="Y155" i="49" s="1"/>
  <c r="Z106" i="49"/>
  <c r="Z155" i="49" s="1"/>
  <c r="AA106" i="49"/>
  <c r="AA155" i="49" s="1"/>
  <c r="AB106" i="49"/>
  <c r="AB155" i="49" s="1"/>
  <c r="AC106" i="49"/>
  <c r="AC155" i="49" s="1"/>
  <c r="AD106" i="49"/>
  <c r="AD155" i="49" s="1"/>
  <c r="AE106" i="49"/>
  <c r="AE155" i="49" s="1"/>
  <c r="X107" i="49"/>
  <c r="X156" i="49" s="1"/>
  <c r="Y107" i="49"/>
  <c r="Y156" i="49" s="1"/>
  <c r="Z107" i="49"/>
  <c r="Z156" i="49" s="1"/>
  <c r="AA107" i="49"/>
  <c r="AA156" i="49" s="1"/>
  <c r="AB107" i="49"/>
  <c r="AB156" i="49" s="1"/>
  <c r="AC107" i="49"/>
  <c r="AC156" i="49" s="1"/>
  <c r="AD107" i="49"/>
  <c r="AD156" i="49" s="1"/>
  <c r="AE107" i="49"/>
  <c r="AE156" i="49" s="1"/>
  <c r="X108" i="49"/>
  <c r="X157" i="49" s="1"/>
  <c r="Y108" i="49"/>
  <c r="Y157" i="49" s="1"/>
  <c r="Z108" i="49"/>
  <c r="Z157" i="49" s="1"/>
  <c r="AA108" i="49"/>
  <c r="AA157" i="49" s="1"/>
  <c r="AB108" i="49"/>
  <c r="AB157" i="49" s="1"/>
  <c r="AC108" i="49"/>
  <c r="AC157" i="49" s="1"/>
  <c r="AD108" i="49"/>
  <c r="AD157" i="49" s="1"/>
  <c r="AE108" i="49"/>
  <c r="AE157" i="49" s="1"/>
  <c r="X109" i="49"/>
  <c r="X158" i="49" s="1"/>
  <c r="Y109" i="49"/>
  <c r="Y158" i="49" s="1"/>
  <c r="Z109" i="49"/>
  <c r="Z158" i="49" s="1"/>
  <c r="AA109" i="49"/>
  <c r="AA158" i="49" s="1"/>
  <c r="AB109" i="49"/>
  <c r="AB158" i="49" s="1"/>
  <c r="AC109" i="49"/>
  <c r="AC158" i="49" s="1"/>
  <c r="AD109" i="49"/>
  <c r="AD158" i="49" s="1"/>
  <c r="AE109" i="49"/>
  <c r="AE158" i="49" s="1"/>
  <c r="X110" i="49"/>
  <c r="X159" i="49" s="1"/>
  <c r="Y110" i="49"/>
  <c r="Y159" i="49" s="1"/>
  <c r="Z110" i="49"/>
  <c r="Z159" i="49" s="1"/>
  <c r="AA110" i="49"/>
  <c r="AA159" i="49" s="1"/>
  <c r="AB110" i="49"/>
  <c r="AB159" i="49" s="1"/>
  <c r="AC110" i="49"/>
  <c r="AC159" i="49" s="1"/>
  <c r="AD110" i="49"/>
  <c r="AD159" i="49" s="1"/>
  <c r="AE110" i="49"/>
  <c r="AE159" i="49" s="1"/>
  <c r="X111" i="49"/>
  <c r="X160" i="49" s="1"/>
  <c r="Y111" i="49"/>
  <c r="Y160" i="49" s="1"/>
  <c r="Z111" i="49"/>
  <c r="Z160" i="49" s="1"/>
  <c r="AA111" i="49"/>
  <c r="AA160" i="49" s="1"/>
  <c r="AB111" i="49"/>
  <c r="AB160" i="49" s="1"/>
  <c r="AC111" i="49"/>
  <c r="AC160" i="49" s="1"/>
  <c r="AD111" i="49"/>
  <c r="AD160" i="49" s="1"/>
  <c r="AE111" i="49"/>
  <c r="AE160" i="49" s="1"/>
  <c r="X112" i="49"/>
  <c r="X161" i="49" s="1"/>
  <c r="Y112" i="49"/>
  <c r="Y161" i="49" s="1"/>
  <c r="Z112" i="49"/>
  <c r="Z161" i="49" s="1"/>
  <c r="AA112" i="49"/>
  <c r="AA161" i="49" s="1"/>
  <c r="AB112" i="49"/>
  <c r="AB161" i="49" s="1"/>
  <c r="AC112" i="49"/>
  <c r="AC161" i="49" s="1"/>
  <c r="AD112" i="49"/>
  <c r="AD161" i="49" s="1"/>
  <c r="AE112" i="49"/>
  <c r="AE161" i="49" s="1"/>
  <c r="X113" i="49"/>
  <c r="X162" i="49" s="1"/>
  <c r="Y113" i="49"/>
  <c r="Y162" i="49" s="1"/>
  <c r="Z113" i="49"/>
  <c r="Z162" i="49" s="1"/>
  <c r="AA113" i="49"/>
  <c r="AA162" i="49" s="1"/>
  <c r="AB113" i="49"/>
  <c r="AB162" i="49" s="1"/>
  <c r="AC113" i="49"/>
  <c r="AC162" i="49" s="1"/>
  <c r="AD113" i="49"/>
  <c r="AD162" i="49" s="1"/>
  <c r="AE113" i="49"/>
  <c r="AE162" i="49" s="1"/>
  <c r="X114" i="49"/>
  <c r="X163" i="49" s="1"/>
  <c r="Y114" i="49"/>
  <c r="Y163" i="49" s="1"/>
  <c r="Z114" i="49"/>
  <c r="Z163" i="49" s="1"/>
  <c r="AA114" i="49"/>
  <c r="AA163" i="49" s="1"/>
  <c r="AB114" i="49"/>
  <c r="AB163" i="49" s="1"/>
  <c r="AC114" i="49"/>
  <c r="AC163" i="49" s="1"/>
  <c r="AD114" i="49"/>
  <c r="AD163" i="49" s="1"/>
  <c r="AE114" i="49"/>
  <c r="AE163" i="49" s="1"/>
  <c r="X115" i="49"/>
  <c r="X164" i="49" s="1"/>
  <c r="Y115" i="49"/>
  <c r="Y164" i="49" s="1"/>
  <c r="Z115" i="49"/>
  <c r="Z164" i="49" s="1"/>
  <c r="AA115" i="49"/>
  <c r="AA164" i="49" s="1"/>
  <c r="AB115" i="49"/>
  <c r="AB164" i="49" s="1"/>
  <c r="AC115" i="49"/>
  <c r="AC164" i="49" s="1"/>
  <c r="AD115" i="49"/>
  <c r="AD164" i="49" s="1"/>
  <c r="AE115" i="49"/>
  <c r="AE164" i="49" s="1"/>
  <c r="X116" i="49"/>
  <c r="X165" i="49" s="1"/>
  <c r="Y116" i="49"/>
  <c r="Y165" i="49" s="1"/>
  <c r="Z116" i="49"/>
  <c r="Z165" i="49" s="1"/>
  <c r="AA116" i="49"/>
  <c r="AA165" i="49" s="1"/>
  <c r="AB116" i="49"/>
  <c r="AB165" i="49" s="1"/>
  <c r="AC116" i="49"/>
  <c r="AC165" i="49" s="1"/>
  <c r="AD116" i="49"/>
  <c r="AD165" i="49" s="1"/>
  <c r="AE116" i="49"/>
  <c r="AE165" i="49" s="1"/>
  <c r="X117" i="49"/>
  <c r="X166" i="49" s="1"/>
  <c r="Y117" i="49"/>
  <c r="Y166" i="49" s="1"/>
  <c r="Z117" i="49"/>
  <c r="Z166" i="49" s="1"/>
  <c r="AA117" i="49"/>
  <c r="AA166" i="49" s="1"/>
  <c r="AB117" i="49"/>
  <c r="AB166" i="49" s="1"/>
  <c r="AC117" i="49"/>
  <c r="AC166" i="49" s="1"/>
  <c r="AD117" i="49"/>
  <c r="AD166" i="49" s="1"/>
  <c r="AE117" i="49"/>
  <c r="AE166" i="49" s="1"/>
  <c r="X118" i="49"/>
  <c r="X167" i="49" s="1"/>
  <c r="Y118" i="49"/>
  <c r="Y167" i="49" s="1"/>
  <c r="Z118" i="49"/>
  <c r="Z167" i="49" s="1"/>
  <c r="AA118" i="49"/>
  <c r="AA167" i="49" s="1"/>
  <c r="AB118" i="49"/>
  <c r="AB167" i="49" s="1"/>
  <c r="AC118" i="49"/>
  <c r="AC167" i="49" s="1"/>
  <c r="AD118" i="49"/>
  <c r="AD167" i="49" s="1"/>
  <c r="AE118" i="49"/>
  <c r="AE167" i="49" s="1"/>
  <c r="X119" i="49"/>
  <c r="X168" i="49" s="1"/>
  <c r="Y119" i="49"/>
  <c r="Y168" i="49" s="1"/>
  <c r="Z119" i="49"/>
  <c r="Z168" i="49" s="1"/>
  <c r="AA119" i="49"/>
  <c r="AA168" i="49" s="1"/>
  <c r="AB119" i="49"/>
  <c r="AB168" i="49" s="1"/>
  <c r="AC119" i="49"/>
  <c r="AC168" i="49" s="1"/>
  <c r="AD119" i="49"/>
  <c r="AD168" i="49" s="1"/>
  <c r="AE119" i="49"/>
  <c r="AE168" i="49" s="1"/>
  <c r="X120" i="49"/>
  <c r="X169" i="49" s="1"/>
  <c r="Y120" i="49"/>
  <c r="Y169" i="49" s="1"/>
  <c r="Z120" i="49"/>
  <c r="Z169" i="49" s="1"/>
  <c r="AA120" i="49"/>
  <c r="AA169" i="49" s="1"/>
  <c r="AB120" i="49"/>
  <c r="AB169" i="49" s="1"/>
  <c r="AC120" i="49"/>
  <c r="AC169" i="49" s="1"/>
  <c r="AD120" i="49"/>
  <c r="AD169" i="49" s="1"/>
  <c r="AE120" i="49"/>
  <c r="AE169" i="49" s="1"/>
  <c r="X121" i="49"/>
  <c r="X170" i="49" s="1"/>
  <c r="Y121" i="49"/>
  <c r="Y170" i="49" s="1"/>
  <c r="Z121" i="49"/>
  <c r="Z170" i="49" s="1"/>
  <c r="AA121" i="49"/>
  <c r="AA170" i="49" s="1"/>
  <c r="AB121" i="49"/>
  <c r="AB170" i="49" s="1"/>
  <c r="AC121" i="49"/>
  <c r="AC170" i="49" s="1"/>
  <c r="AD121" i="49"/>
  <c r="AD170" i="49" s="1"/>
  <c r="AE121" i="49"/>
  <c r="AE170" i="49" s="1"/>
  <c r="X122" i="49"/>
  <c r="X171" i="49" s="1"/>
  <c r="Y122" i="49"/>
  <c r="Y171" i="49" s="1"/>
  <c r="Z122" i="49"/>
  <c r="Z171" i="49" s="1"/>
  <c r="AA122" i="49"/>
  <c r="AA171" i="49" s="1"/>
  <c r="AB122" i="49"/>
  <c r="AB171" i="49" s="1"/>
  <c r="AC122" i="49"/>
  <c r="AC171" i="49" s="1"/>
  <c r="AD122" i="49"/>
  <c r="AD171" i="49" s="1"/>
  <c r="AE122" i="49"/>
  <c r="AE171" i="49" s="1"/>
  <c r="X123" i="49"/>
  <c r="X172" i="49" s="1"/>
  <c r="Y123" i="49"/>
  <c r="Y172" i="49" s="1"/>
  <c r="Z123" i="49"/>
  <c r="Z172" i="49" s="1"/>
  <c r="AA123" i="49"/>
  <c r="AA172" i="49" s="1"/>
  <c r="AB123" i="49"/>
  <c r="AB172" i="49" s="1"/>
  <c r="AC123" i="49"/>
  <c r="AC172" i="49" s="1"/>
  <c r="AD123" i="49"/>
  <c r="AD172" i="49" s="1"/>
  <c r="AE123" i="49"/>
  <c r="AE172" i="49" s="1"/>
  <c r="X124" i="49"/>
  <c r="X173" i="49" s="1"/>
  <c r="Y124" i="49"/>
  <c r="Y173" i="49" s="1"/>
  <c r="Z124" i="49"/>
  <c r="Z173" i="49" s="1"/>
  <c r="AA124" i="49"/>
  <c r="AA173" i="49" s="1"/>
  <c r="AB124" i="49"/>
  <c r="AB173" i="49" s="1"/>
  <c r="AC124" i="49"/>
  <c r="AC173" i="49" s="1"/>
  <c r="AD124" i="49"/>
  <c r="AD173" i="49" s="1"/>
  <c r="AE124" i="49"/>
  <c r="AE173" i="49" s="1"/>
  <c r="X125" i="49"/>
  <c r="X174" i="49" s="1"/>
  <c r="Y125" i="49"/>
  <c r="Y174" i="49" s="1"/>
  <c r="Z125" i="49"/>
  <c r="Z174" i="49" s="1"/>
  <c r="AA125" i="49"/>
  <c r="AA174" i="49" s="1"/>
  <c r="AB125" i="49"/>
  <c r="AB174" i="49" s="1"/>
  <c r="AC125" i="49"/>
  <c r="AC174" i="49" s="1"/>
  <c r="AD125" i="49"/>
  <c r="AD174" i="49" s="1"/>
  <c r="AE125" i="49"/>
  <c r="AE174" i="49" s="1"/>
  <c r="Y81" i="49"/>
  <c r="Y130" i="49" s="1"/>
  <c r="Z81" i="49"/>
  <c r="Z130" i="49" s="1"/>
  <c r="AA81" i="49"/>
  <c r="AA130" i="49" s="1"/>
  <c r="AB81" i="49"/>
  <c r="AB130" i="49" s="1"/>
  <c r="AC81" i="49"/>
  <c r="AC130" i="49" s="1"/>
  <c r="AD81" i="49"/>
  <c r="AD130" i="49" s="1"/>
  <c r="AE81" i="49"/>
  <c r="AE130" i="49" s="1"/>
  <c r="AF81" i="49"/>
  <c r="AF130" i="49" s="1"/>
  <c r="B81" i="49"/>
  <c r="B130" i="49" s="1"/>
  <c r="B82" i="49"/>
  <c r="B131" i="49" s="1"/>
  <c r="B83" i="49"/>
  <c r="B132" i="49" s="1"/>
  <c r="B84" i="49"/>
  <c r="B133" i="49" s="1"/>
  <c r="B85" i="49"/>
  <c r="B134" i="49" s="1"/>
  <c r="B86" i="49"/>
  <c r="B135" i="49" s="1"/>
  <c r="B87" i="49"/>
  <c r="B136" i="49" s="1"/>
  <c r="B88" i="49"/>
  <c r="B137" i="49" s="1"/>
  <c r="B89" i="49"/>
  <c r="B138" i="49" s="1"/>
  <c r="B90" i="49"/>
  <c r="B139" i="49" s="1"/>
  <c r="B91" i="49"/>
  <c r="B92" i="49"/>
  <c r="B141" i="49" s="1"/>
  <c r="B93" i="49"/>
  <c r="B142" i="49" s="1"/>
  <c r="O81" i="49"/>
  <c r="O130" i="49" s="1"/>
  <c r="O82" i="49"/>
  <c r="O131" i="49" s="1"/>
  <c r="O83" i="49"/>
  <c r="O132" i="49" s="1"/>
  <c r="O84" i="49"/>
  <c r="O133" i="49" s="1"/>
  <c r="O85" i="49"/>
  <c r="O134" i="49" s="1"/>
  <c r="O86" i="49"/>
  <c r="O135" i="49" s="1"/>
  <c r="O87" i="49"/>
  <c r="O136" i="49" s="1"/>
  <c r="O88" i="49"/>
  <c r="O137" i="49" s="1"/>
  <c r="O89" i="49"/>
  <c r="O138" i="49" s="1"/>
  <c r="O90" i="49"/>
  <c r="O139" i="49" s="1"/>
  <c r="O91" i="49"/>
  <c r="O140" i="49" s="1"/>
  <c r="O92" i="49"/>
  <c r="O141" i="49" s="1"/>
  <c r="O93" i="49"/>
  <c r="O142" i="49" s="1"/>
  <c r="O94" i="49"/>
  <c r="O143" i="49" s="1"/>
  <c r="O95" i="49"/>
  <c r="O144" i="49" s="1"/>
  <c r="O96" i="49"/>
  <c r="O145" i="49" s="1"/>
  <c r="O97" i="49"/>
  <c r="O146" i="49" s="1"/>
  <c r="A131" i="49"/>
  <c r="A132" i="49" s="1"/>
  <c r="A133" i="49" s="1"/>
  <c r="A134" i="49" s="1"/>
  <c r="A135" i="49" s="1"/>
  <c r="A136" i="49" s="1"/>
  <c r="A137" i="49" s="1"/>
  <c r="A138" i="49" s="1"/>
  <c r="A139" i="49" s="1"/>
  <c r="A140" i="49" s="1"/>
  <c r="A141" i="49" s="1"/>
  <c r="A142" i="49" s="1"/>
  <c r="A143" i="49" s="1"/>
  <c r="A144" i="49" s="1"/>
  <c r="A145" i="49" s="1"/>
  <c r="A146" i="49" s="1"/>
  <c r="A147" i="49" s="1"/>
  <c r="A148" i="49" s="1"/>
  <c r="A149" i="49" s="1"/>
  <c r="A150" i="49" s="1"/>
  <c r="A151" i="49" s="1"/>
  <c r="A152" i="49" s="1"/>
  <c r="A153" i="49" s="1"/>
  <c r="A154" i="49" s="1"/>
  <c r="A155" i="49" s="1"/>
  <c r="A156" i="49" s="1"/>
  <c r="A157" i="49" s="1"/>
  <c r="A158" i="49" s="1"/>
  <c r="A159" i="49" s="1"/>
  <c r="A160" i="49" s="1"/>
  <c r="A161" i="49" s="1"/>
  <c r="A162" i="49" s="1"/>
  <c r="A163" i="49" s="1"/>
  <c r="A164" i="49" s="1"/>
  <c r="A165" i="49" s="1"/>
  <c r="A166" i="49" s="1"/>
  <c r="A167" i="49" s="1"/>
  <c r="A168" i="49" s="1"/>
  <c r="A169" i="49" s="1"/>
  <c r="A170" i="49" s="1"/>
  <c r="A171" i="49" s="1"/>
  <c r="A172" i="49" s="1"/>
  <c r="A173" i="49" s="1"/>
  <c r="A174" i="49" s="1"/>
  <c r="W125" i="49"/>
  <c r="W174" i="49" s="1"/>
  <c r="V125" i="49"/>
  <c r="V174" i="49" s="1"/>
  <c r="U125" i="49"/>
  <c r="U174" i="49" s="1"/>
  <c r="T125" i="49"/>
  <c r="T174" i="49" s="1"/>
  <c r="S125" i="49"/>
  <c r="S174" i="49" s="1"/>
  <c r="R125" i="49"/>
  <c r="R174" i="49" s="1"/>
  <c r="Q125" i="49"/>
  <c r="Q174" i="49" s="1"/>
  <c r="P125" i="49"/>
  <c r="P174" i="49" s="1"/>
  <c r="O125" i="49"/>
  <c r="O174" i="49" s="1"/>
  <c r="N125" i="49"/>
  <c r="N174" i="49" s="1"/>
  <c r="M125" i="49"/>
  <c r="M174" i="49" s="1"/>
  <c r="L125" i="49"/>
  <c r="L174" i="49" s="1"/>
  <c r="K125" i="49"/>
  <c r="K174" i="49" s="1"/>
  <c r="J125" i="49"/>
  <c r="J174" i="49" s="1"/>
  <c r="I125" i="49"/>
  <c r="I174" i="49" s="1"/>
  <c r="H125" i="49"/>
  <c r="H174" i="49" s="1"/>
  <c r="G125" i="49"/>
  <c r="G174" i="49" s="1"/>
  <c r="F125" i="49"/>
  <c r="F174" i="49" s="1"/>
  <c r="E125" i="49"/>
  <c r="E174" i="49" s="1"/>
  <c r="D125" i="49"/>
  <c r="D174" i="49" s="1"/>
  <c r="C125" i="49"/>
  <c r="C174" i="49" s="1"/>
  <c r="B125" i="49"/>
  <c r="B174" i="49" s="1"/>
  <c r="W124" i="49"/>
  <c r="W173" i="49" s="1"/>
  <c r="V124" i="49"/>
  <c r="V173" i="49" s="1"/>
  <c r="U124" i="49"/>
  <c r="U173" i="49" s="1"/>
  <c r="T124" i="49"/>
  <c r="T173" i="49" s="1"/>
  <c r="S124" i="49"/>
  <c r="S173" i="49" s="1"/>
  <c r="R124" i="49"/>
  <c r="R173" i="49" s="1"/>
  <c r="Q124" i="49"/>
  <c r="Q173" i="49" s="1"/>
  <c r="P124" i="49"/>
  <c r="P173" i="49" s="1"/>
  <c r="O124" i="49"/>
  <c r="O173" i="49" s="1"/>
  <c r="N124" i="49"/>
  <c r="N173" i="49" s="1"/>
  <c r="M124" i="49"/>
  <c r="M173" i="49" s="1"/>
  <c r="L124" i="49"/>
  <c r="L173" i="49" s="1"/>
  <c r="K124" i="49"/>
  <c r="K173" i="49" s="1"/>
  <c r="J124" i="49"/>
  <c r="J173" i="49" s="1"/>
  <c r="I124" i="49"/>
  <c r="I173" i="49" s="1"/>
  <c r="H124" i="49"/>
  <c r="H173" i="49" s="1"/>
  <c r="G124" i="49"/>
  <c r="G173" i="49" s="1"/>
  <c r="F124" i="49"/>
  <c r="F173" i="49" s="1"/>
  <c r="E124" i="49"/>
  <c r="E173" i="49" s="1"/>
  <c r="D124" i="49"/>
  <c r="D173" i="49" s="1"/>
  <c r="C124" i="49"/>
  <c r="C173" i="49" s="1"/>
  <c r="B124" i="49"/>
  <c r="B173" i="49" s="1"/>
  <c r="W123" i="49"/>
  <c r="W172" i="49" s="1"/>
  <c r="V123" i="49"/>
  <c r="V172" i="49" s="1"/>
  <c r="U123" i="49"/>
  <c r="U172" i="49" s="1"/>
  <c r="T123" i="49"/>
  <c r="T172" i="49" s="1"/>
  <c r="S123" i="49"/>
  <c r="S172" i="49" s="1"/>
  <c r="R123" i="49"/>
  <c r="R172" i="49" s="1"/>
  <c r="Q123" i="49"/>
  <c r="Q172" i="49" s="1"/>
  <c r="P123" i="49"/>
  <c r="P172" i="49" s="1"/>
  <c r="O123" i="49"/>
  <c r="O172" i="49" s="1"/>
  <c r="N123" i="49"/>
  <c r="N172" i="49" s="1"/>
  <c r="M123" i="49"/>
  <c r="M172" i="49" s="1"/>
  <c r="L123" i="49"/>
  <c r="L172" i="49" s="1"/>
  <c r="K123" i="49"/>
  <c r="K172" i="49" s="1"/>
  <c r="J123" i="49"/>
  <c r="J172" i="49" s="1"/>
  <c r="I123" i="49"/>
  <c r="I172" i="49" s="1"/>
  <c r="H123" i="49"/>
  <c r="H172" i="49" s="1"/>
  <c r="G123" i="49"/>
  <c r="G172" i="49" s="1"/>
  <c r="F123" i="49"/>
  <c r="F172" i="49" s="1"/>
  <c r="E123" i="49"/>
  <c r="E172" i="49" s="1"/>
  <c r="D123" i="49"/>
  <c r="D172" i="49" s="1"/>
  <c r="C123" i="49"/>
  <c r="C172" i="49" s="1"/>
  <c r="B123" i="49"/>
  <c r="B172" i="49" s="1"/>
  <c r="W122" i="49"/>
  <c r="W171" i="49" s="1"/>
  <c r="V122" i="49"/>
  <c r="V171" i="49" s="1"/>
  <c r="U122" i="49"/>
  <c r="U171" i="49" s="1"/>
  <c r="T122" i="49"/>
  <c r="T171" i="49" s="1"/>
  <c r="S122" i="49"/>
  <c r="S171" i="49" s="1"/>
  <c r="R122" i="49"/>
  <c r="R171" i="49" s="1"/>
  <c r="Q122" i="49"/>
  <c r="Q171" i="49" s="1"/>
  <c r="P122" i="49"/>
  <c r="P171" i="49" s="1"/>
  <c r="O122" i="49"/>
  <c r="O171" i="49" s="1"/>
  <c r="N122" i="49"/>
  <c r="N171" i="49" s="1"/>
  <c r="M122" i="49"/>
  <c r="M171" i="49" s="1"/>
  <c r="L122" i="49"/>
  <c r="L171" i="49" s="1"/>
  <c r="K122" i="49"/>
  <c r="K171" i="49" s="1"/>
  <c r="J122" i="49"/>
  <c r="J171" i="49" s="1"/>
  <c r="I122" i="49"/>
  <c r="I171" i="49" s="1"/>
  <c r="H122" i="49"/>
  <c r="H171" i="49" s="1"/>
  <c r="G122" i="49"/>
  <c r="G171" i="49" s="1"/>
  <c r="F122" i="49"/>
  <c r="F171" i="49" s="1"/>
  <c r="E122" i="49"/>
  <c r="E171" i="49" s="1"/>
  <c r="D122" i="49"/>
  <c r="D171" i="49" s="1"/>
  <c r="C122" i="49"/>
  <c r="C171" i="49" s="1"/>
  <c r="B122" i="49"/>
  <c r="B171" i="49" s="1"/>
  <c r="W121" i="49"/>
  <c r="W170" i="49" s="1"/>
  <c r="V121" i="49"/>
  <c r="V170" i="49" s="1"/>
  <c r="U121" i="49"/>
  <c r="U170" i="49" s="1"/>
  <c r="T121" i="49"/>
  <c r="T170" i="49" s="1"/>
  <c r="S121" i="49"/>
  <c r="S170" i="49" s="1"/>
  <c r="R121" i="49"/>
  <c r="R170" i="49" s="1"/>
  <c r="Q121" i="49"/>
  <c r="Q170" i="49" s="1"/>
  <c r="P121" i="49"/>
  <c r="P170" i="49" s="1"/>
  <c r="O121" i="49"/>
  <c r="O170" i="49" s="1"/>
  <c r="N121" i="49"/>
  <c r="N170" i="49" s="1"/>
  <c r="M121" i="49"/>
  <c r="M170" i="49" s="1"/>
  <c r="L121" i="49"/>
  <c r="L170" i="49" s="1"/>
  <c r="K121" i="49"/>
  <c r="K170" i="49" s="1"/>
  <c r="J121" i="49"/>
  <c r="J170" i="49" s="1"/>
  <c r="I121" i="49"/>
  <c r="I170" i="49" s="1"/>
  <c r="H121" i="49"/>
  <c r="H170" i="49" s="1"/>
  <c r="G121" i="49"/>
  <c r="G170" i="49" s="1"/>
  <c r="F121" i="49"/>
  <c r="F170" i="49" s="1"/>
  <c r="E121" i="49"/>
  <c r="E170" i="49" s="1"/>
  <c r="D121" i="49"/>
  <c r="D170" i="49" s="1"/>
  <c r="C121" i="49"/>
  <c r="C170" i="49" s="1"/>
  <c r="B121" i="49"/>
  <c r="B170" i="49" s="1"/>
  <c r="W120" i="49"/>
  <c r="W169" i="49" s="1"/>
  <c r="V120" i="49"/>
  <c r="V169" i="49" s="1"/>
  <c r="U120" i="49"/>
  <c r="U169" i="49" s="1"/>
  <c r="T120" i="49"/>
  <c r="T169" i="49" s="1"/>
  <c r="S120" i="49"/>
  <c r="S169" i="49" s="1"/>
  <c r="R120" i="49"/>
  <c r="R169" i="49" s="1"/>
  <c r="Q120" i="49"/>
  <c r="Q169" i="49" s="1"/>
  <c r="P120" i="49"/>
  <c r="P169" i="49" s="1"/>
  <c r="O120" i="49"/>
  <c r="O169" i="49" s="1"/>
  <c r="N120" i="49"/>
  <c r="N169" i="49" s="1"/>
  <c r="M120" i="49"/>
  <c r="M169" i="49" s="1"/>
  <c r="L120" i="49"/>
  <c r="L169" i="49" s="1"/>
  <c r="K120" i="49"/>
  <c r="K169" i="49" s="1"/>
  <c r="J120" i="49"/>
  <c r="J169" i="49" s="1"/>
  <c r="I120" i="49"/>
  <c r="I169" i="49" s="1"/>
  <c r="H120" i="49"/>
  <c r="H169" i="49" s="1"/>
  <c r="G120" i="49"/>
  <c r="G169" i="49" s="1"/>
  <c r="F120" i="49"/>
  <c r="F169" i="49" s="1"/>
  <c r="E120" i="49"/>
  <c r="E169" i="49" s="1"/>
  <c r="D120" i="49"/>
  <c r="D169" i="49" s="1"/>
  <c r="C120" i="49"/>
  <c r="C169" i="49" s="1"/>
  <c r="B120" i="49"/>
  <c r="B169" i="49" s="1"/>
  <c r="W119" i="49"/>
  <c r="W168" i="49" s="1"/>
  <c r="V119" i="49"/>
  <c r="V168" i="49" s="1"/>
  <c r="U119" i="49"/>
  <c r="U168" i="49" s="1"/>
  <c r="T119" i="49"/>
  <c r="T168" i="49" s="1"/>
  <c r="S119" i="49"/>
  <c r="S168" i="49" s="1"/>
  <c r="R119" i="49"/>
  <c r="R168" i="49" s="1"/>
  <c r="Q119" i="49"/>
  <c r="Q168" i="49" s="1"/>
  <c r="P119" i="49"/>
  <c r="P168" i="49" s="1"/>
  <c r="O119" i="49"/>
  <c r="O168" i="49" s="1"/>
  <c r="N119" i="49"/>
  <c r="N168" i="49" s="1"/>
  <c r="M119" i="49"/>
  <c r="M168" i="49" s="1"/>
  <c r="L119" i="49"/>
  <c r="L168" i="49" s="1"/>
  <c r="K119" i="49"/>
  <c r="K168" i="49" s="1"/>
  <c r="J119" i="49"/>
  <c r="J168" i="49" s="1"/>
  <c r="I119" i="49"/>
  <c r="I168" i="49" s="1"/>
  <c r="H119" i="49"/>
  <c r="H168" i="49" s="1"/>
  <c r="G119" i="49"/>
  <c r="G168" i="49" s="1"/>
  <c r="F119" i="49"/>
  <c r="F168" i="49" s="1"/>
  <c r="E119" i="49"/>
  <c r="E168" i="49" s="1"/>
  <c r="D119" i="49"/>
  <c r="D168" i="49" s="1"/>
  <c r="C119" i="49"/>
  <c r="C168" i="49" s="1"/>
  <c r="B119" i="49"/>
  <c r="B168" i="49" s="1"/>
  <c r="W118" i="49"/>
  <c r="W167" i="49" s="1"/>
  <c r="V118" i="49"/>
  <c r="V167" i="49" s="1"/>
  <c r="U118" i="49"/>
  <c r="U167" i="49" s="1"/>
  <c r="T118" i="49"/>
  <c r="T167" i="49" s="1"/>
  <c r="S118" i="49"/>
  <c r="S167" i="49" s="1"/>
  <c r="R118" i="49"/>
  <c r="R167" i="49" s="1"/>
  <c r="Q118" i="49"/>
  <c r="Q167" i="49" s="1"/>
  <c r="P118" i="49"/>
  <c r="P167" i="49" s="1"/>
  <c r="O118" i="49"/>
  <c r="O167" i="49" s="1"/>
  <c r="N118" i="49"/>
  <c r="N167" i="49" s="1"/>
  <c r="M118" i="49"/>
  <c r="M167" i="49" s="1"/>
  <c r="L118" i="49"/>
  <c r="L167" i="49" s="1"/>
  <c r="K118" i="49"/>
  <c r="K167" i="49" s="1"/>
  <c r="J118" i="49"/>
  <c r="J167" i="49" s="1"/>
  <c r="I118" i="49"/>
  <c r="I167" i="49" s="1"/>
  <c r="H118" i="49"/>
  <c r="H167" i="49" s="1"/>
  <c r="G118" i="49"/>
  <c r="G167" i="49" s="1"/>
  <c r="F118" i="49"/>
  <c r="F167" i="49" s="1"/>
  <c r="E118" i="49"/>
  <c r="E167" i="49" s="1"/>
  <c r="D118" i="49"/>
  <c r="D167" i="49" s="1"/>
  <c r="C118" i="49"/>
  <c r="C167" i="49" s="1"/>
  <c r="B118" i="49"/>
  <c r="B167" i="49" s="1"/>
  <c r="W117" i="49"/>
  <c r="W166" i="49" s="1"/>
  <c r="V117" i="49"/>
  <c r="V166" i="49" s="1"/>
  <c r="U117" i="49"/>
  <c r="U166" i="49" s="1"/>
  <c r="T117" i="49"/>
  <c r="T166" i="49" s="1"/>
  <c r="S117" i="49"/>
  <c r="S166" i="49" s="1"/>
  <c r="R117" i="49"/>
  <c r="R166" i="49" s="1"/>
  <c r="Q117" i="49"/>
  <c r="Q166" i="49" s="1"/>
  <c r="P117" i="49"/>
  <c r="P166" i="49" s="1"/>
  <c r="O117" i="49"/>
  <c r="O166" i="49" s="1"/>
  <c r="N117" i="49"/>
  <c r="N166" i="49" s="1"/>
  <c r="M117" i="49"/>
  <c r="M166" i="49" s="1"/>
  <c r="L117" i="49"/>
  <c r="L166" i="49" s="1"/>
  <c r="K117" i="49"/>
  <c r="K166" i="49" s="1"/>
  <c r="J117" i="49"/>
  <c r="J166" i="49" s="1"/>
  <c r="I117" i="49"/>
  <c r="I166" i="49" s="1"/>
  <c r="H117" i="49"/>
  <c r="H166" i="49" s="1"/>
  <c r="G117" i="49"/>
  <c r="G166" i="49" s="1"/>
  <c r="F117" i="49"/>
  <c r="F166" i="49" s="1"/>
  <c r="E117" i="49"/>
  <c r="E166" i="49" s="1"/>
  <c r="D117" i="49"/>
  <c r="D166" i="49" s="1"/>
  <c r="C117" i="49"/>
  <c r="C166" i="49" s="1"/>
  <c r="B117" i="49"/>
  <c r="B166" i="49" s="1"/>
  <c r="W116" i="49"/>
  <c r="W165" i="49" s="1"/>
  <c r="V116" i="49"/>
  <c r="V165" i="49" s="1"/>
  <c r="U116" i="49"/>
  <c r="U165" i="49" s="1"/>
  <c r="T116" i="49"/>
  <c r="T165" i="49" s="1"/>
  <c r="S116" i="49"/>
  <c r="S165" i="49" s="1"/>
  <c r="R116" i="49"/>
  <c r="R165" i="49" s="1"/>
  <c r="Q116" i="49"/>
  <c r="Q165" i="49" s="1"/>
  <c r="P116" i="49"/>
  <c r="P165" i="49" s="1"/>
  <c r="O116" i="49"/>
  <c r="O165" i="49" s="1"/>
  <c r="N116" i="49"/>
  <c r="N165" i="49" s="1"/>
  <c r="M116" i="49"/>
  <c r="M165" i="49" s="1"/>
  <c r="L116" i="49"/>
  <c r="L165" i="49" s="1"/>
  <c r="K116" i="49"/>
  <c r="K165" i="49" s="1"/>
  <c r="J116" i="49"/>
  <c r="J165" i="49" s="1"/>
  <c r="I116" i="49"/>
  <c r="I165" i="49" s="1"/>
  <c r="H116" i="49"/>
  <c r="H165" i="49" s="1"/>
  <c r="G116" i="49"/>
  <c r="G165" i="49" s="1"/>
  <c r="F116" i="49"/>
  <c r="F165" i="49" s="1"/>
  <c r="E116" i="49"/>
  <c r="E165" i="49" s="1"/>
  <c r="D116" i="49"/>
  <c r="D165" i="49" s="1"/>
  <c r="C116" i="49"/>
  <c r="C165" i="49" s="1"/>
  <c r="B116" i="49"/>
  <c r="B165" i="49" s="1"/>
  <c r="W115" i="49"/>
  <c r="W164" i="49" s="1"/>
  <c r="V115" i="49"/>
  <c r="V164" i="49" s="1"/>
  <c r="U115" i="49"/>
  <c r="U164" i="49" s="1"/>
  <c r="T115" i="49"/>
  <c r="T164" i="49" s="1"/>
  <c r="S115" i="49"/>
  <c r="S164" i="49" s="1"/>
  <c r="R115" i="49"/>
  <c r="R164" i="49" s="1"/>
  <c r="Q115" i="49"/>
  <c r="Q164" i="49" s="1"/>
  <c r="P115" i="49"/>
  <c r="P164" i="49" s="1"/>
  <c r="O115" i="49"/>
  <c r="O164" i="49" s="1"/>
  <c r="N115" i="49"/>
  <c r="N164" i="49" s="1"/>
  <c r="M115" i="49"/>
  <c r="M164" i="49" s="1"/>
  <c r="L115" i="49"/>
  <c r="L164" i="49" s="1"/>
  <c r="K115" i="49"/>
  <c r="K164" i="49" s="1"/>
  <c r="J115" i="49"/>
  <c r="J164" i="49" s="1"/>
  <c r="I115" i="49"/>
  <c r="I164" i="49" s="1"/>
  <c r="H115" i="49"/>
  <c r="H164" i="49" s="1"/>
  <c r="G115" i="49"/>
  <c r="G164" i="49" s="1"/>
  <c r="F115" i="49"/>
  <c r="F164" i="49" s="1"/>
  <c r="E115" i="49"/>
  <c r="E164" i="49" s="1"/>
  <c r="D115" i="49"/>
  <c r="D164" i="49" s="1"/>
  <c r="C115" i="49"/>
  <c r="C164" i="49" s="1"/>
  <c r="B115" i="49"/>
  <c r="B164" i="49" s="1"/>
  <c r="W114" i="49"/>
  <c r="W163" i="49" s="1"/>
  <c r="V114" i="49"/>
  <c r="V163" i="49" s="1"/>
  <c r="U114" i="49"/>
  <c r="U163" i="49" s="1"/>
  <c r="T114" i="49"/>
  <c r="T163" i="49" s="1"/>
  <c r="S114" i="49"/>
  <c r="S163" i="49" s="1"/>
  <c r="R114" i="49"/>
  <c r="R163" i="49" s="1"/>
  <c r="Q114" i="49"/>
  <c r="Q163" i="49" s="1"/>
  <c r="P114" i="49"/>
  <c r="P163" i="49" s="1"/>
  <c r="O114" i="49"/>
  <c r="O163" i="49" s="1"/>
  <c r="N114" i="49"/>
  <c r="N163" i="49" s="1"/>
  <c r="M114" i="49"/>
  <c r="M163" i="49" s="1"/>
  <c r="L114" i="49"/>
  <c r="L163" i="49" s="1"/>
  <c r="K114" i="49"/>
  <c r="K163" i="49" s="1"/>
  <c r="J114" i="49"/>
  <c r="J163" i="49" s="1"/>
  <c r="I114" i="49"/>
  <c r="I163" i="49" s="1"/>
  <c r="H114" i="49"/>
  <c r="H163" i="49" s="1"/>
  <c r="G114" i="49"/>
  <c r="G163" i="49" s="1"/>
  <c r="F114" i="49"/>
  <c r="F163" i="49" s="1"/>
  <c r="E114" i="49"/>
  <c r="E163" i="49" s="1"/>
  <c r="D114" i="49"/>
  <c r="D163" i="49" s="1"/>
  <c r="C114" i="49"/>
  <c r="C163" i="49" s="1"/>
  <c r="B114" i="49"/>
  <c r="B163" i="49" s="1"/>
  <c r="W113" i="49"/>
  <c r="W162" i="49" s="1"/>
  <c r="V113" i="49"/>
  <c r="V162" i="49" s="1"/>
  <c r="U113" i="49"/>
  <c r="U162" i="49" s="1"/>
  <c r="T113" i="49"/>
  <c r="T162" i="49" s="1"/>
  <c r="S113" i="49"/>
  <c r="S162" i="49" s="1"/>
  <c r="R113" i="49"/>
  <c r="R162" i="49" s="1"/>
  <c r="Q113" i="49"/>
  <c r="Q162" i="49" s="1"/>
  <c r="P113" i="49"/>
  <c r="P162" i="49" s="1"/>
  <c r="O113" i="49"/>
  <c r="O162" i="49" s="1"/>
  <c r="N113" i="49"/>
  <c r="N162" i="49" s="1"/>
  <c r="M113" i="49"/>
  <c r="M162" i="49" s="1"/>
  <c r="L113" i="49"/>
  <c r="L162" i="49" s="1"/>
  <c r="K113" i="49"/>
  <c r="K162" i="49" s="1"/>
  <c r="J113" i="49"/>
  <c r="J162" i="49" s="1"/>
  <c r="I113" i="49"/>
  <c r="I162" i="49" s="1"/>
  <c r="H113" i="49"/>
  <c r="H162" i="49" s="1"/>
  <c r="G113" i="49"/>
  <c r="G162" i="49" s="1"/>
  <c r="F113" i="49"/>
  <c r="F162" i="49" s="1"/>
  <c r="E113" i="49"/>
  <c r="E162" i="49" s="1"/>
  <c r="D113" i="49"/>
  <c r="D162" i="49" s="1"/>
  <c r="C113" i="49"/>
  <c r="C162" i="49" s="1"/>
  <c r="B113" i="49"/>
  <c r="B162" i="49" s="1"/>
  <c r="W112" i="49"/>
  <c r="W161" i="49" s="1"/>
  <c r="V112" i="49"/>
  <c r="V161" i="49" s="1"/>
  <c r="U112" i="49"/>
  <c r="U161" i="49" s="1"/>
  <c r="T112" i="49"/>
  <c r="T161" i="49" s="1"/>
  <c r="S112" i="49"/>
  <c r="S161" i="49" s="1"/>
  <c r="R112" i="49"/>
  <c r="R161" i="49" s="1"/>
  <c r="Q112" i="49"/>
  <c r="Q161" i="49" s="1"/>
  <c r="P112" i="49"/>
  <c r="P161" i="49" s="1"/>
  <c r="O112" i="49"/>
  <c r="O161" i="49" s="1"/>
  <c r="N112" i="49"/>
  <c r="N161" i="49" s="1"/>
  <c r="M112" i="49"/>
  <c r="M161" i="49" s="1"/>
  <c r="L112" i="49"/>
  <c r="L161" i="49" s="1"/>
  <c r="K112" i="49"/>
  <c r="K161" i="49" s="1"/>
  <c r="J112" i="49"/>
  <c r="J161" i="49" s="1"/>
  <c r="I112" i="49"/>
  <c r="I161" i="49" s="1"/>
  <c r="H112" i="49"/>
  <c r="H161" i="49" s="1"/>
  <c r="G112" i="49"/>
  <c r="G161" i="49" s="1"/>
  <c r="F112" i="49"/>
  <c r="F161" i="49" s="1"/>
  <c r="E112" i="49"/>
  <c r="E161" i="49" s="1"/>
  <c r="D112" i="49"/>
  <c r="D161" i="49" s="1"/>
  <c r="C112" i="49"/>
  <c r="C161" i="49" s="1"/>
  <c r="B112" i="49"/>
  <c r="B161" i="49" s="1"/>
  <c r="W111" i="49"/>
  <c r="W160" i="49" s="1"/>
  <c r="V111" i="49"/>
  <c r="V160" i="49" s="1"/>
  <c r="U111" i="49"/>
  <c r="U160" i="49" s="1"/>
  <c r="T111" i="49"/>
  <c r="T160" i="49" s="1"/>
  <c r="S111" i="49"/>
  <c r="S160" i="49" s="1"/>
  <c r="R111" i="49"/>
  <c r="R160" i="49" s="1"/>
  <c r="Q111" i="49"/>
  <c r="Q160" i="49" s="1"/>
  <c r="P111" i="49"/>
  <c r="P160" i="49" s="1"/>
  <c r="O111" i="49"/>
  <c r="O160" i="49" s="1"/>
  <c r="N111" i="49"/>
  <c r="N160" i="49" s="1"/>
  <c r="M111" i="49"/>
  <c r="M160" i="49" s="1"/>
  <c r="L111" i="49"/>
  <c r="L160" i="49" s="1"/>
  <c r="K111" i="49"/>
  <c r="K160" i="49" s="1"/>
  <c r="J111" i="49"/>
  <c r="J160" i="49" s="1"/>
  <c r="I111" i="49"/>
  <c r="I160" i="49" s="1"/>
  <c r="H111" i="49"/>
  <c r="H160" i="49" s="1"/>
  <c r="G111" i="49"/>
  <c r="G160" i="49" s="1"/>
  <c r="F111" i="49"/>
  <c r="F160" i="49" s="1"/>
  <c r="E111" i="49"/>
  <c r="E160" i="49" s="1"/>
  <c r="D111" i="49"/>
  <c r="D160" i="49" s="1"/>
  <c r="C111" i="49"/>
  <c r="C160" i="49" s="1"/>
  <c r="B111" i="49"/>
  <c r="B160" i="49" s="1"/>
  <c r="W110" i="49"/>
  <c r="W159" i="49" s="1"/>
  <c r="V110" i="49"/>
  <c r="V159" i="49" s="1"/>
  <c r="U110" i="49"/>
  <c r="U159" i="49" s="1"/>
  <c r="T110" i="49"/>
  <c r="T159" i="49" s="1"/>
  <c r="S110" i="49"/>
  <c r="S159" i="49" s="1"/>
  <c r="R110" i="49"/>
  <c r="R159" i="49" s="1"/>
  <c r="Q110" i="49"/>
  <c r="Q159" i="49" s="1"/>
  <c r="P110" i="49"/>
  <c r="P159" i="49" s="1"/>
  <c r="O110" i="49"/>
  <c r="O159" i="49" s="1"/>
  <c r="N110" i="49"/>
  <c r="N159" i="49" s="1"/>
  <c r="M110" i="49"/>
  <c r="M159" i="49" s="1"/>
  <c r="L110" i="49"/>
  <c r="L159" i="49" s="1"/>
  <c r="K110" i="49"/>
  <c r="K159" i="49" s="1"/>
  <c r="J110" i="49"/>
  <c r="J159" i="49" s="1"/>
  <c r="I110" i="49"/>
  <c r="I159" i="49" s="1"/>
  <c r="H110" i="49"/>
  <c r="H159" i="49" s="1"/>
  <c r="G110" i="49"/>
  <c r="G159" i="49" s="1"/>
  <c r="F110" i="49"/>
  <c r="F159" i="49" s="1"/>
  <c r="E110" i="49"/>
  <c r="E159" i="49" s="1"/>
  <c r="D110" i="49"/>
  <c r="D159" i="49" s="1"/>
  <c r="C110" i="49"/>
  <c r="C159" i="49" s="1"/>
  <c r="B110" i="49"/>
  <c r="B159" i="49" s="1"/>
  <c r="W109" i="49"/>
  <c r="W158" i="49" s="1"/>
  <c r="V109" i="49"/>
  <c r="V158" i="49" s="1"/>
  <c r="U109" i="49"/>
  <c r="U158" i="49" s="1"/>
  <c r="T109" i="49"/>
  <c r="T158" i="49" s="1"/>
  <c r="S109" i="49"/>
  <c r="S158" i="49" s="1"/>
  <c r="R109" i="49"/>
  <c r="R158" i="49" s="1"/>
  <c r="Q109" i="49"/>
  <c r="Q158" i="49" s="1"/>
  <c r="P109" i="49"/>
  <c r="P158" i="49" s="1"/>
  <c r="O109" i="49"/>
  <c r="O158" i="49" s="1"/>
  <c r="N109" i="49"/>
  <c r="N158" i="49" s="1"/>
  <c r="M109" i="49"/>
  <c r="M158" i="49" s="1"/>
  <c r="L109" i="49"/>
  <c r="L158" i="49" s="1"/>
  <c r="K109" i="49"/>
  <c r="K158" i="49" s="1"/>
  <c r="J109" i="49"/>
  <c r="J158" i="49" s="1"/>
  <c r="I109" i="49"/>
  <c r="I158" i="49" s="1"/>
  <c r="H109" i="49"/>
  <c r="H158" i="49" s="1"/>
  <c r="G109" i="49"/>
  <c r="G158" i="49" s="1"/>
  <c r="F109" i="49"/>
  <c r="F158" i="49" s="1"/>
  <c r="E109" i="49"/>
  <c r="E158" i="49" s="1"/>
  <c r="D109" i="49"/>
  <c r="D158" i="49" s="1"/>
  <c r="C109" i="49"/>
  <c r="C158" i="49" s="1"/>
  <c r="B109" i="49"/>
  <c r="B158" i="49" s="1"/>
  <c r="W108" i="49"/>
  <c r="W157" i="49" s="1"/>
  <c r="V108" i="49"/>
  <c r="V157" i="49" s="1"/>
  <c r="U108" i="49"/>
  <c r="U157" i="49" s="1"/>
  <c r="T108" i="49"/>
  <c r="T157" i="49" s="1"/>
  <c r="S108" i="49"/>
  <c r="S157" i="49" s="1"/>
  <c r="R108" i="49"/>
  <c r="R157" i="49" s="1"/>
  <c r="Q108" i="49"/>
  <c r="Q157" i="49" s="1"/>
  <c r="P108" i="49"/>
  <c r="P157" i="49" s="1"/>
  <c r="O108" i="49"/>
  <c r="O157" i="49" s="1"/>
  <c r="N108" i="49"/>
  <c r="N157" i="49" s="1"/>
  <c r="M108" i="49"/>
  <c r="M157" i="49" s="1"/>
  <c r="L108" i="49"/>
  <c r="L157" i="49" s="1"/>
  <c r="K108" i="49"/>
  <c r="K157" i="49" s="1"/>
  <c r="J108" i="49"/>
  <c r="J157" i="49" s="1"/>
  <c r="I108" i="49"/>
  <c r="I157" i="49" s="1"/>
  <c r="H108" i="49"/>
  <c r="H157" i="49" s="1"/>
  <c r="G108" i="49"/>
  <c r="G157" i="49" s="1"/>
  <c r="F108" i="49"/>
  <c r="F157" i="49" s="1"/>
  <c r="E108" i="49"/>
  <c r="E157" i="49" s="1"/>
  <c r="D108" i="49"/>
  <c r="D157" i="49" s="1"/>
  <c r="C108" i="49"/>
  <c r="C157" i="49" s="1"/>
  <c r="B108" i="49"/>
  <c r="B157" i="49" s="1"/>
  <c r="W107" i="49"/>
  <c r="W156" i="49" s="1"/>
  <c r="V107" i="49"/>
  <c r="V156" i="49" s="1"/>
  <c r="U107" i="49"/>
  <c r="U156" i="49" s="1"/>
  <c r="T107" i="49"/>
  <c r="T156" i="49" s="1"/>
  <c r="S107" i="49"/>
  <c r="S156" i="49" s="1"/>
  <c r="R107" i="49"/>
  <c r="R156" i="49" s="1"/>
  <c r="Q107" i="49"/>
  <c r="Q156" i="49" s="1"/>
  <c r="P107" i="49"/>
  <c r="P156" i="49" s="1"/>
  <c r="O107" i="49"/>
  <c r="O156" i="49" s="1"/>
  <c r="N107" i="49"/>
  <c r="N156" i="49" s="1"/>
  <c r="M107" i="49"/>
  <c r="M156" i="49" s="1"/>
  <c r="L107" i="49"/>
  <c r="L156" i="49" s="1"/>
  <c r="K107" i="49"/>
  <c r="K156" i="49" s="1"/>
  <c r="J107" i="49"/>
  <c r="J156" i="49" s="1"/>
  <c r="I107" i="49"/>
  <c r="I156" i="49" s="1"/>
  <c r="H107" i="49"/>
  <c r="H156" i="49" s="1"/>
  <c r="G107" i="49"/>
  <c r="G156" i="49" s="1"/>
  <c r="F107" i="49"/>
  <c r="F156" i="49" s="1"/>
  <c r="E107" i="49"/>
  <c r="E156" i="49" s="1"/>
  <c r="D107" i="49"/>
  <c r="D156" i="49" s="1"/>
  <c r="C107" i="49"/>
  <c r="C156" i="49" s="1"/>
  <c r="B107" i="49"/>
  <c r="B156" i="49" s="1"/>
  <c r="W106" i="49"/>
  <c r="W155" i="49" s="1"/>
  <c r="V106" i="49"/>
  <c r="V155" i="49" s="1"/>
  <c r="U106" i="49"/>
  <c r="U155" i="49" s="1"/>
  <c r="T106" i="49"/>
  <c r="T155" i="49" s="1"/>
  <c r="S106" i="49"/>
  <c r="S155" i="49" s="1"/>
  <c r="R106" i="49"/>
  <c r="R155" i="49" s="1"/>
  <c r="Q106" i="49"/>
  <c r="Q155" i="49" s="1"/>
  <c r="P106" i="49"/>
  <c r="P155" i="49" s="1"/>
  <c r="O106" i="49"/>
  <c r="O155" i="49" s="1"/>
  <c r="N106" i="49"/>
  <c r="N155" i="49" s="1"/>
  <c r="M106" i="49"/>
  <c r="M155" i="49" s="1"/>
  <c r="L106" i="49"/>
  <c r="L155" i="49" s="1"/>
  <c r="K106" i="49"/>
  <c r="K155" i="49" s="1"/>
  <c r="J106" i="49"/>
  <c r="J155" i="49" s="1"/>
  <c r="I106" i="49"/>
  <c r="I155" i="49" s="1"/>
  <c r="H106" i="49"/>
  <c r="H155" i="49" s="1"/>
  <c r="G106" i="49"/>
  <c r="G155" i="49" s="1"/>
  <c r="F106" i="49"/>
  <c r="F155" i="49" s="1"/>
  <c r="E106" i="49"/>
  <c r="E155" i="49" s="1"/>
  <c r="D106" i="49"/>
  <c r="D155" i="49" s="1"/>
  <c r="C106" i="49"/>
  <c r="C155" i="49" s="1"/>
  <c r="B106" i="49"/>
  <c r="B155" i="49" s="1"/>
  <c r="W105" i="49"/>
  <c r="W154" i="49" s="1"/>
  <c r="V105" i="49"/>
  <c r="V154" i="49" s="1"/>
  <c r="U105" i="49"/>
  <c r="U154" i="49" s="1"/>
  <c r="T105" i="49"/>
  <c r="T154" i="49" s="1"/>
  <c r="S105" i="49"/>
  <c r="S154" i="49" s="1"/>
  <c r="R105" i="49"/>
  <c r="R154" i="49" s="1"/>
  <c r="Q105" i="49"/>
  <c r="Q154" i="49" s="1"/>
  <c r="P105" i="49"/>
  <c r="P154" i="49" s="1"/>
  <c r="O105" i="49"/>
  <c r="O154" i="49" s="1"/>
  <c r="N105" i="49"/>
  <c r="N154" i="49" s="1"/>
  <c r="M105" i="49"/>
  <c r="M154" i="49" s="1"/>
  <c r="L105" i="49"/>
  <c r="L154" i="49" s="1"/>
  <c r="K105" i="49"/>
  <c r="K154" i="49" s="1"/>
  <c r="J105" i="49"/>
  <c r="J154" i="49" s="1"/>
  <c r="I105" i="49"/>
  <c r="I154" i="49" s="1"/>
  <c r="H105" i="49"/>
  <c r="H154" i="49" s="1"/>
  <c r="G105" i="49"/>
  <c r="G154" i="49" s="1"/>
  <c r="F105" i="49"/>
  <c r="F154" i="49" s="1"/>
  <c r="E105" i="49"/>
  <c r="E154" i="49" s="1"/>
  <c r="D105" i="49"/>
  <c r="D154" i="49" s="1"/>
  <c r="C105" i="49"/>
  <c r="C154" i="49" s="1"/>
  <c r="B105" i="49"/>
  <c r="B154" i="49" s="1"/>
  <c r="W104" i="49"/>
  <c r="W153" i="49" s="1"/>
  <c r="V104" i="49"/>
  <c r="V153" i="49" s="1"/>
  <c r="U104" i="49"/>
  <c r="U153" i="49" s="1"/>
  <c r="T104" i="49"/>
  <c r="T153" i="49" s="1"/>
  <c r="S104" i="49"/>
  <c r="S153" i="49" s="1"/>
  <c r="R104" i="49"/>
  <c r="R153" i="49" s="1"/>
  <c r="Q104" i="49"/>
  <c r="Q153" i="49" s="1"/>
  <c r="P104" i="49"/>
  <c r="P153" i="49" s="1"/>
  <c r="O104" i="49"/>
  <c r="O153" i="49" s="1"/>
  <c r="N104" i="49"/>
  <c r="N153" i="49" s="1"/>
  <c r="M104" i="49"/>
  <c r="M153" i="49" s="1"/>
  <c r="L104" i="49"/>
  <c r="L153" i="49" s="1"/>
  <c r="K104" i="49"/>
  <c r="K153" i="49" s="1"/>
  <c r="J104" i="49"/>
  <c r="J153" i="49" s="1"/>
  <c r="I104" i="49"/>
  <c r="I153" i="49" s="1"/>
  <c r="H104" i="49"/>
  <c r="H153" i="49" s="1"/>
  <c r="G104" i="49"/>
  <c r="G153" i="49" s="1"/>
  <c r="F104" i="49"/>
  <c r="F153" i="49" s="1"/>
  <c r="E104" i="49"/>
  <c r="E153" i="49" s="1"/>
  <c r="D104" i="49"/>
  <c r="D153" i="49" s="1"/>
  <c r="C104" i="49"/>
  <c r="C153" i="49" s="1"/>
  <c r="B104" i="49"/>
  <c r="B153" i="49" s="1"/>
  <c r="W103" i="49"/>
  <c r="W152" i="49" s="1"/>
  <c r="V103" i="49"/>
  <c r="V152" i="49" s="1"/>
  <c r="U103" i="49"/>
  <c r="U152" i="49" s="1"/>
  <c r="T103" i="49"/>
  <c r="T152" i="49" s="1"/>
  <c r="S103" i="49"/>
  <c r="S152" i="49" s="1"/>
  <c r="R103" i="49"/>
  <c r="R152" i="49" s="1"/>
  <c r="Q103" i="49"/>
  <c r="Q152" i="49" s="1"/>
  <c r="P103" i="49"/>
  <c r="P152" i="49" s="1"/>
  <c r="O103" i="49"/>
  <c r="O152" i="49" s="1"/>
  <c r="N103" i="49"/>
  <c r="N152" i="49" s="1"/>
  <c r="M103" i="49"/>
  <c r="M152" i="49" s="1"/>
  <c r="L103" i="49"/>
  <c r="L152" i="49" s="1"/>
  <c r="K103" i="49"/>
  <c r="K152" i="49" s="1"/>
  <c r="J103" i="49"/>
  <c r="J152" i="49" s="1"/>
  <c r="I103" i="49"/>
  <c r="I152" i="49" s="1"/>
  <c r="H103" i="49"/>
  <c r="H152" i="49" s="1"/>
  <c r="G103" i="49"/>
  <c r="G152" i="49" s="1"/>
  <c r="F103" i="49"/>
  <c r="F152" i="49" s="1"/>
  <c r="E103" i="49"/>
  <c r="E152" i="49" s="1"/>
  <c r="D103" i="49"/>
  <c r="D152" i="49" s="1"/>
  <c r="C103" i="49"/>
  <c r="C152" i="49" s="1"/>
  <c r="B103" i="49"/>
  <c r="B152" i="49" s="1"/>
  <c r="W102" i="49"/>
  <c r="W151" i="49" s="1"/>
  <c r="V102" i="49"/>
  <c r="V151" i="49" s="1"/>
  <c r="U102" i="49"/>
  <c r="U151" i="49" s="1"/>
  <c r="T102" i="49"/>
  <c r="T151" i="49" s="1"/>
  <c r="S102" i="49"/>
  <c r="S151" i="49" s="1"/>
  <c r="R102" i="49"/>
  <c r="R151" i="49" s="1"/>
  <c r="Q102" i="49"/>
  <c r="Q151" i="49" s="1"/>
  <c r="P102" i="49"/>
  <c r="P151" i="49" s="1"/>
  <c r="O102" i="49"/>
  <c r="O151" i="49" s="1"/>
  <c r="N102" i="49"/>
  <c r="N151" i="49" s="1"/>
  <c r="M102" i="49"/>
  <c r="M151" i="49" s="1"/>
  <c r="L102" i="49"/>
  <c r="L151" i="49" s="1"/>
  <c r="K102" i="49"/>
  <c r="K151" i="49" s="1"/>
  <c r="J102" i="49"/>
  <c r="J151" i="49" s="1"/>
  <c r="I102" i="49"/>
  <c r="I151" i="49" s="1"/>
  <c r="H102" i="49"/>
  <c r="H151" i="49" s="1"/>
  <c r="G102" i="49"/>
  <c r="G151" i="49" s="1"/>
  <c r="F102" i="49"/>
  <c r="F151" i="49" s="1"/>
  <c r="E102" i="49"/>
  <c r="E151" i="49" s="1"/>
  <c r="D102" i="49"/>
  <c r="D151" i="49" s="1"/>
  <c r="C102" i="49"/>
  <c r="C151" i="49" s="1"/>
  <c r="B102" i="49"/>
  <c r="B151" i="49" s="1"/>
  <c r="W101" i="49"/>
  <c r="W150" i="49" s="1"/>
  <c r="V101" i="49"/>
  <c r="V150" i="49" s="1"/>
  <c r="U101" i="49"/>
  <c r="U150" i="49" s="1"/>
  <c r="T101" i="49"/>
  <c r="T150" i="49" s="1"/>
  <c r="S101" i="49"/>
  <c r="S150" i="49" s="1"/>
  <c r="R101" i="49"/>
  <c r="R150" i="49" s="1"/>
  <c r="Q101" i="49"/>
  <c r="Q150" i="49" s="1"/>
  <c r="P101" i="49"/>
  <c r="P150" i="49" s="1"/>
  <c r="O101" i="49"/>
  <c r="O150" i="49" s="1"/>
  <c r="N101" i="49"/>
  <c r="N150" i="49" s="1"/>
  <c r="M101" i="49"/>
  <c r="M150" i="49" s="1"/>
  <c r="L101" i="49"/>
  <c r="L150" i="49" s="1"/>
  <c r="K101" i="49"/>
  <c r="K150" i="49" s="1"/>
  <c r="J101" i="49"/>
  <c r="J150" i="49" s="1"/>
  <c r="I101" i="49"/>
  <c r="I150" i="49" s="1"/>
  <c r="H101" i="49"/>
  <c r="H150" i="49" s="1"/>
  <c r="G101" i="49"/>
  <c r="G150" i="49" s="1"/>
  <c r="F101" i="49"/>
  <c r="F150" i="49" s="1"/>
  <c r="E101" i="49"/>
  <c r="E150" i="49" s="1"/>
  <c r="D101" i="49"/>
  <c r="D150" i="49" s="1"/>
  <c r="C101" i="49"/>
  <c r="C150" i="49" s="1"/>
  <c r="B101" i="49"/>
  <c r="B150" i="49" s="1"/>
  <c r="W100" i="49"/>
  <c r="W149" i="49" s="1"/>
  <c r="V100" i="49"/>
  <c r="V149" i="49" s="1"/>
  <c r="U100" i="49"/>
  <c r="U149" i="49" s="1"/>
  <c r="T100" i="49"/>
  <c r="T149" i="49" s="1"/>
  <c r="S100" i="49"/>
  <c r="S149" i="49" s="1"/>
  <c r="R100" i="49"/>
  <c r="R149" i="49" s="1"/>
  <c r="Q100" i="49"/>
  <c r="Q149" i="49" s="1"/>
  <c r="P100" i="49"/>
  <c r="P149" i="49" s="1"/>
  <c r="O100" i="49"/>
  <c r="O149" i="49" s="1"/>
  <c r="N100" i="49"/>
  <c r="N149" i="49" s="1"/>
  <c r="M100" i="49"/>
  <c r="M149" i="49" s="1"/>
  <c r="L100" i="49"/>
  <c r="L149" i="49" s="1"/>
  <c r="K100" i="49"/>
  <c r="K149" i="49" s="1"/>
  <c r="J100" i="49"/>
  <c r="J149" i="49" s="1"/>
  <c r="I100" i="49"/>
  <c r="I149" i="49" s="1"/>
  <c r="H100" i="49"/>
  <c r="H149" i="49" s="1"/>
  <c r="G100" i="49"/>
  <c r="G149" i="49" s="1"/>
  <c r="F100" i="49"/>
  <c r="F149" i="49" s="1"/>
  <c r="E100" i="49"/>
  <c r="E149" i="49" s="1"/>
  <c r="D100" i="49"/>
  <c r="D149" i="49" s="1"/>
  <c r="C100" i="49"/>
  <c r="C149" i="49" s="1"/>
  <c r="B100" i="49"/>
  <c r="B149" i="49" s="1"/>
  <c r="W99" i="49"/>
  <c r="W148" i="49" s="1"/>
  <c r="V99" i="49"/>
  <c r="V148" i="49" s="1"/>
  <c r="U99" i="49"/>
  <c r="U148" i="49" s="1"/>
  <c r="T99" i="49"/>
  <c r="T148" i="49" s="1"/>
  <c r="S99" i="49"/>
  <c r="S148" i="49" s="1"/>
  <c r="R99" i="49"/>
  <c r="R148" i="49" s="1"/>
  <c r="Q99" i="49"/>
  <c r="Q148" i="49" s="1"/>
  <c r="P99" i="49"/>
  <c r="P148" i="49" s="1"/>
  <c r="O99" i="49"/>
  <c r="O148" i="49" s="1"/>
  <c r="N99" i="49"/>
  <c r="N148" i="49" s="1"/>
  <c r="M99" i="49"/>
  <c r="M148" i="49" s="1"/>
  <c r="L99" i="49"/>
  <c r="L148" i="49" s="1"/>
  <c r="K99" i="49"/>
  <c r="K148" i="49" s="1"/>
  <c r="J99" i="49"/>
  <c r="J148" i="49" s="1"/>
  <c r="I99" i="49"/>
  <c r="I148" i="49" s="1"/>
  <c r="H99" i="49"/>
  <c r="H148" i="49" s="1"/>
  <c r="G99" i="49"/>
  <c r="G148" i="49" s="1"/>
  <c r="F99" i="49"/>
  <c r="F148" i="49" s="1"/>
  <c r="E99" i="49"/>
  <c r="E148" i="49" s="1"/>
  <c r="D99" i="49"/>
  <c r="D148" i="49" s="1"/>
  <c r="C99" i="49"/>
  <c r="C148" i="49" s="1"/>
  <c r="B99" i="49"/>
  <c r="B148" i="49" s="1"/>
  <c r="W98" i="49"/>
  <c r="W147" i="49" s="1"/>
  <c r="V98" i="49"/>
  <c r="V147" i="49" s="1"/>
  <c r="U98" i="49"/>
  <c r="U147" i="49" s="1"/>
  <c r="T98" i="49"/>
  <c r="T147" i="49" s="1"/>
  <c r="S98" i="49"/>
  <c r="S147" i="49" s="1"/>
  <c r="R98" i="49"/>
  <c r="R147" i="49" s="1"/>
  <c r="Q98" i="49"/>
  <c r="Q147" i="49" s="1"/>
  <c r="P98" i="49"/>
  <c r="P147" i="49" s="1"/>
  <c r="O98" i="49"/>
  <c r="O147" i="49" s="1"/>
  <c r="N98" i="49"/>
  <c r="N147" i="49" s="1"/>
  <c r="M98" i="49"/>
  <c r="M147" i="49" s="1"/>
  <c r="L98" i="49"/>
  <c r="L147" i="49" s="1"/>
  <c r="K98" i="49"/>
  <c r="K147" i="49" s="1"/>
  <c r="J98" i="49"/>
  <c r="J147" i="49" s="1"/>
  <c r="I98" i="49"/>
  <c r="I147" i="49" s="1"/>
  <c r="H98" i="49"/>
  <c r="H147" i="49" s="1"/>
  <c r="G98" i="49"/>
  <c r="G147" i="49" s="1"/>
  <c r="F98" i="49"/>
  <c r="F147" i="49" s="1"/>
  <c r="E98" i="49"/>
  <c r="E147" i="49" s="1"/>
  <c r="D98" i="49"/>
  <c r="D147" i="49" s="1"/>
  <c r="C98" i="49"/>
  <c r="C147" i="49" s="1"/>
  <c r="B98" i="49"/>
  <c r="B147" i="49" s="1"/>
  <c r="W97" i="49"/>
  <c r="W146" i="49" s="1"/>
  <c r="V97" i="49"/>
  <c r="V146" i="49" s="1"/>
  <c r="U97" i="49"/>
  <c r="U146" i="49" s="1"/>
  <c r="T97" i="49"/>
  <c r="T146" i="49" s="1"/>
  <c r="S97" i="49"/>
  <c r="S146" i="49" s="1"/>
  <c r="R97" i="49"/>
  <c r="R146" i="49" s="1"/>
  <c r="Q97" i="49"/>
  <c r="Q146" i="49" s="1"/>
  <c r="P97" i="49"/>
  <c r="P146" i="49" s="1"/>
  <c r="N97" i="49"/>
  <c r="N146" i="49" s="1"/>
  <c r="M97" i="49"/>
  <c r="M146" i="49" s="1"/>
  <c r="L97" i="49"/>
  <c r="L146" i="49" s="1"/>
  <c r="K97" i="49"/>
  <c r="K146" i="49" s="1"/>
  <c r="J97" i="49"/>
  <c r="J146" i="49" s="1"/>
  <c r="I97" i="49"/>
  <c r="I146" i="49" s="1"/>
  <c r="H97" i="49"/>
  <c r="H146" i="49" s="1"/>
  <c r="G97" i="49"/>
  <c r="G146" i="49" s="1"/>
  <c r="F97" i="49"/>
  <c r="F146" i="49" s="1"/>
  <c r="E97" i="49"/>
  <c r="E146" i="49" s="1"/>
  <c r="D97" i="49"/>
  <c r="D146" i="49" s="1"/>
  <c r="C97" i="49"/>
  <c r="C146" i="49" s="1"/>
  <c r="B97" i="49"/>
  <c r="B146" i="49" s="1"/>
  <c r="W96" i="49"/>
  <c r="W145" i="49" s="1"/>
  <c r="V96" i="49"/>
  <c r="V145" i="49" s="1"/>
  <c r="U96" i="49"/>
  <c r="U145" i="49" s="1"/>
  <c r="T96" i="49"/>
  <c r="T145" i="49" s="1"/>
  <c r="S96" i="49"/>
  <c r="S145" i="49" s="1"/>
  <c r="R96" i="49"/>
  <c r="R145" i="49" s="1"/>
  <c r="Q96" i="49"/>
  <c r="Q145" i="49" s="1"/>
  <c r="P96" i="49"/>
  <c r="P145" i="49" s="1"/>
  <c r="N96" i="49"/>
  <c r="N145" i="49" s="1"/>
  <c r="M96" i="49"/>
  <c r="M145" i="49" s="1"/>
  <c r="L96" i="49"/>
  <c r="L145" i="49" s="1"/>
  <c r="K96" i="49"/>
  <c r="K145" i="49" s="1"/>
  <c r="J96" i="49"/>
  <c r="J145" i="49" s="1"/>
  <c r="I96" i="49"/>
  <c r="I145" i="49" s="1"/>
  <c r="H96" i="49"/>
  <c r="H145" i="49" s="1"/>
  <c r="G96" i="49"/>
  <c r="G145" i="49" s="1"/>
  <c r="F96" i="49"/>
  <c r="F145" i="49" s="1"/>
  <c r="E96" i="49"/>
  <c r="E145" i="49" s="1"/>
  <c r="D96" i="49"/>
  <c r="D145" i="49" s="1"/>
  <c r="C96" i="49"/>
  <c r="C145" i="49" s="1"/>
  <c r="B96" i="49"/>
  <c r="B145" i="49" s="1"/>
  <c r="W95" i="49"/>
  <c r="W144" i="49" s="1"/>
  <c r="V95" i="49"/>
  <c r="V144" i="49" s="1"/>
  <c r="U95" i="49"/>
  <c r="U144" i="49" s="1"/>
  <c r="T95" i="49"/>
  <c r="T144" i="49" s="1"/>
  <c r="S95" i="49"/>
  <c r="S144" i="49" s="1"/>
  <c r="R95" i="49"/>
  <c r="R144" i="49" s="1"/>
  <c r="Q95" i="49"/>
  <c r="Q144" i="49" s="1"/>
  <c r="P95" i="49"/>
  <c r="P144" i="49" s="1"/>
  <c r="N95" i="49"/>
  <c r="N144" i="49" s="1"/>
  <c r="M95" i="49"/>
  <c r="M144" i="49" s="1"/>
  <c r="L95" i="49"/>
  <c r="L144" i="49" s="1"/>
  <c r="K95" i="49"/>
  <c r="K144" i="49" s="1"/>
  <c r="J95" i="49"/>
  <c r="J144" i="49" s="1"/>
  <c r="I95" i="49"/>
  <c r="I144" i="49" s="1"/>
  <c r="H95" i="49"/>
  <c r="H144" i="49" s="1"/>
  <c r="G95" i="49"/>
  <c r="G144" i="49" s="1"/>
  <c r="F95" i="49"/>
  <c r="F144" i="49" s="1"/>
  <c r="E95" i="49"/>
  <c r="E144" i="49" s="1"/>
  <c r="D95" i="49"/>
  <c r="D144" i="49" s="1"/>
  <c r="C95" i="49"/>
  <c r="C144" i="49" s="1"/>
  <c r="B95" i="49"/>
  <c r="B144" i="49" s="1"/>
  <c r="W94" i="49"/>
  <c r="W143" i="49" s="1"/>
  <c r="V94" i="49"/>
  <c r="V143" i="49" s="1"/>
  <c r="U94" i="49"/>
  <c r="U143" i="49" s="1"/>
  <c r="T94" i="49"/>
  <c r="T143" i="49" s="1"/>
  <c r="S94" i="49"/>
  <c r="S143" i="49" s="1"/>
  <c r="R94" i="49"/>
  <c r="R143" i="49" s="1"/>
  <c r="Q94" i="49"/>
  <c r="Q143" i="49" s="1"/>
  <c r="P94" i="49"/>
  <c r="P143" i="49" s="1"/>
  <c r="N94" i="49"/>
  <c r="N143" i="49" s="1"/>
  <c r="M94" i="49"/>
  <c r="M143" i="49" s="1"/>
  <c r="L94" i="49"/>
  <c r="L143" i="49" s="1"/>
  <c r="K94" i="49"/>
  <c r="K143" i="49" s="1"/>
  <c r="J94" i="49"/>
  <c r="J143" i="49" s="1"/>
  <c r="I94" i="49"/>
  <c r="I143" i="49" s="1"/>
  <c r="H94" i="49"/>
  <c r="H143" i="49" s="1"/>
  <c r="G94" i="49"/>
  <c r="G143" i="49" s="1"/>
  <c r="F94" i="49"/>
  <c r="F143" i="49" s="1"/>
  <c r="E94" i="49"/>
  <c r="E143" i="49" s="1"/>
  <c r="D94" i="49"/>
  <c r="D143" i="49" s="1"/>
  <c r="C94" i="49"/>
  <c r="C143" i="49" s="1"/>
  <c r="B94" i="49"/>
  <c r="B143" i="49" s="1"/>
  <c r="W93" i="49"/>
  <c r="W142" i="49" s="1"/>
  <c r="V93" i="49"/>
  <c r="V142" i="49" s="1"/>
  <c r="U93" i="49"/>
  <c r="U142" i="49" s="1"/>
  <c r="T93" i="49"/>
  <c r="T142" i="49" s="1"/>
  <c r="S93" i="49"/>
  <c r="S142" i="49" s="1"/>
  <c r="R93" i="49"/>
  <c r="R142" i="49" s="1"/>
  <c r="Q93" i="49"/>
  <c r="Q142" i="49" s="1"/>
  <c r="P93" i="49"/>
  <c r="P142" i="49" s="1"/>
  <c r="N93" i="49"/>
  <c r="N142" i="49" s="1"/>
  <c r="M93" i="49"/>
  <c r="M142" i="49" s="1"/>
  <c r="L93" i="49"/>
  <c r="L142" i="49" s="1"/>
  <c r="K93" i="49"/>
  <c r="K142" i="49" s="1"/>
  <c r="J93" i="49"/>
  <c r="J142" i="49" s="1"/>
  <c r="I93" i="49"/>
  <c r="I142" i="49" s="1"/>
  <c r="H93" i="49"/>
  <c r="H142" i="49" s="1"/>
  <c r="G93" i="49"/>
  <c r="G142" i="49" s="1"/>
  <c r="F93" i="49"/>
  <c r="F142" i="49" s="1"/>
  <c r="E93" i="49"/>
  <c r="E142" i="49" s="1"/>
  <c r="D93" i="49"/>
  <c r="D142" i="49" s="1"/>
  <c r="C93" i="49"/>
  <c r="C142" i="49" s="1"/>
  <c r="W92" i="49"/>
  <c r="W141" i="49" s="1"/>
  <c r="V92" i="49"/>
  <c r="V141" i="49" s="1"/>
  <c r="U92" i="49"/>
  <c r="U141" i="49" s="1"/>
  <c r="T92" i="49"/>
  <c r="T141" i="49" s="1"/>
  <c r="S92" i="49"/>
  <c r="S141" i="49" s="1"/>
  <c r="R92" i="49"/>
  <c r="R141" i="49" s="1"/>
  <c r="Q92" i="49"/>
  <c r="Q141" i="49" s="1"/>
  <c r="P92" i="49"/>
  <c r="P141" i="49" s="1"/>
  <c r="N92" i="49"/>
  <c r="N141" i="49" s="1"/>
  <c r="M92" i="49"/>
  <c r="M141" i="49" s="1"/>
  <c r="L92" i="49"/>
  <c r="L141" i="49" s="1"/>
  <c r="K92" i="49"/>
  <c r="K141" i="49" s="1"/>
  <c r="J92" i="49"/>
  <c r="J141" i="49" s="1"/>
  <c r="I92" i="49"/>
  <c r="I141" i="49" s="1"/>
  <c r="H92" i="49"/>
  <c r="H141" i="49" s="1"/>
  <c r="G92" i="49"/>
  <c r="G141" i="49" s="1"/>
  <c r="F92" i="49"/>
  <c r="F141" i="49" s="1"/>
  <c r="E92" i="49"/>
  <c r="E141" i="49" s="1"/>
  <c r="D92" i="49"/>
  <c r="D141" i="49" s="1"/>
  <c r="C92" i="49"/>
  <c r="C141" i="49" s="1"/>
  <c r="W91" i="49"/>
  <c r="W140" i="49" s="1"/>
  <c r="V91" i="49"/>
  <c r="V140" i="49" s="1"/>
  <c r="U91" i="49"/>
  <c r="U140" i="49" s="1"/>
  <c r="T91" i="49"/>
  <c r="T140" i="49" s="1"/>
  <c r="S91" i="49"/>
  <c r="S140" i="49" s="1"/>
  <c r="R91" i="49"/>
  <c r="R140" i="49" s="1"/>
  <c r="Q91" i="49"/>
  <c r="Q140" i="49" s="1"/>
  <c r="P91" i="49"/>
  <c r="P140" i="49" s="1"/>
  <c r="N91" i="49"/>
  <c r="N140" i="49" s="1"/>
  <c r="M91" i="49"/>
  <c r="M140" i="49" s="1"/>
  <c r="L91" i="49"/>
  <c r="L140" i="49" s="1"/>
  <c r="K91" i="49"/>
  <c r="K140" i="49" s="1"/>
  <c r="J91" i="49"/>
  <c r="J140" i="49" s="1"/>
  <c r="I91" i="49"/>
  <c r="I140" i="49" s="1"/>
  <c r="H91" i="49"/>
  <c r="H140" i="49" s="1"/>
  <c r="G91" i="49"/>
  <c r="G140" i="49" s="1"/>
  <c r="F91" i="49"/>
  <c r="F140" i="49" s="1"/>
  <c r="E91" i="49"/>
  <c r="E140" i="49" s="1"/>
  <c r="D91" i="49"/>
  <c r="D140" i="49" s="1"/>
  <c r="C91" i="49"/>
  <c r="C140" i="49" s="1"/>
  <c r="B140" i="49"/>
  <c r="W90" i="49"/>
  <c r="W139" i="49" s="1"/>
  <c r="V90" i="49"/>
  <c r="V139" i="49" s="1"/>
  <c r="U90" i="49"/>
  <c r="U139" i="49" s="1"/>
  <c r="T90" i="49"/>
  <c r="T139" i="49" s="1"/>
  <c r="S90" i="49"/>
  <c r="S139" i="49" s="1"/>
  <c r="R90" i="49"/>
  <c r="R139" i="49" s="1"/>
  <c r="Q90" i="49"/>
  <c r="Q139" i="49" s="1"/>
  <c r="P90" i="49"/>
  <c r="P139" i="49" s="1"/>
  <c r="N90" i="49"/>
  <c r="N139" i="49" s="1"/>
  <c r="M90" i="49"/>
  <c r="M139" i="49" s="1"/>
  <c r="L90" i="49"/>
  <c r="L139" i="49" s="1"/>
  <c r="K90" i="49"/>
  <c r="K139" i="49" s="1"/>
  <c r="J90" i="49"/>
  <c r="J139" i="49" s="1"/>
  <c r="I90" i="49"/>
  <c r="I139" i="49" s="1"/>
  <c r="H90" i="49"/>
  <c r="H139" i="49" s="1"/>
  <c r="G90" i="49"/>
  <c r="G139" i="49" s="1"/>
  <c r="F90" i="49"/>
  <c r="F139" i="49" s="1"/>
  <c r="E90" i="49"/>
  <c r="E139" i="49" s="1"/>
  <c r="D90" i="49"/>
  <c r="D139" i="49" s="1"/>
  <c r="C90" i="49"/>
  <c r="C139" i="49" s="1"/>
  <c r="W89" i="49"/>
  <c r="W138" i="49" s="1"/>
  <c r="V89" i="49"/>
  <c r="V138" i="49" s="1"/>
  <c r="U89" i="49"/>
  <c r="U138" i="49" s="1"/>
  <c r="T89" i="49"/>
  <c r="T138" i="49" s="1"/>
  <c r="S89" i="49"/>
  <c r="S138" i="49" s="1"/>
  <c r="R89" i="49"/>
  <c r="R138" i="49" s="1"/>
  <c r="Q89" i="49"/>
  <c r="Q138" i="49" s="1"/>
  <c r="P89" i="49"/>
  <c r="P138" i="49" s="1"/>
  <c r="N89" i="49"/>
  <c r="N138" i="49" s="1"/>
  <c r="M89" i="49"/>
  <c r="M138" i="49" s="1"/>
  <c r="L89" i="49"/>
  <c r="L138" i="49" s="1"/>
  <c r="K89" i="49"/>
  <c r="K138" i="49" s="1"/>
  <c r="J89" i="49"/>
  <c r="J138" i="49" s="1"/>
  <c r="I89" i="49"/>
  <c r="I138" i="49" s="1"/>
  <c r="H89" i="49"/>
  <c r="H138" i="49" s="1"/>
  <c r="G89" i="49"/>
  <c r="G138" i="49" s="1"/>
  <c r="F89" i="49"/>
  <c r="F138" i="49" s="1"/>
  <c r="E89" i="49"/>
  <c r="E138" i="49" s="1"/>
  <c r="D89" i="49"/>
  <c r="D138" i="49" s="1"/>
  <c r="C89" i="49"/>
  <c r="C138" i="49" s="1"/>
  <c r="W88" i="49"/>
  <c r="W137" i="49" s="1"/>
  <c r="V88" i="49"/>
  <c r="V137" i="49" s="1"/>
  <c r="U88" i="49"/>
  <c r="U137" i="49" s="1"/>
  <c r="T88" i="49"/>
  <c r="T137" i="49" s="1"/>
  <c r="S88" i="49"/>
  <c r="S137" i="49" s="1"/>
  <c r="R88" i="49"/>
  <c r="R137" i="49" s="1"/>
  <c r="Q88" i="49"/>
  <c r="Q137" i="49" s="1"/>
  <c r="P88" i="49"/>
  <c r="P137" i="49" s="1"/>
  <c r="N88" i="49"/>
  <c r="N137" i="49" s="1"/>
  <c r="M88" i="49"/>
  <c r="M137" i="49" s="1"/>
  <c r="L88" i="49"/>
  <c r="L137" i="49" s="1"/>
  <c r="K88" i="49"/>
  <c r="K137" i="49" s="1"/>
  <c r="J88" i="49"/>
  <c r="J137" i="49" s="1"/>
  <c r="I88" i="49"/>
  <c r="I137" i="49" s="1"/>
  <c r="H88" i="49"/>
  <c r="H137" i="49" s="1"/>
  <c r="G88" i="49"/>
  <c r="G137" i="49" s="1"/>
  <c r="F88" i="49"/>
  <c r="F137" i="49" s="1"/>
  <c r="E88" i="49"/>
  <c r="E137" i="49" s="1"/>
  <c r="D88" i="49"/>
  <c r="D137" i="49" s="1"/>
  <c r="C88" i="49"/>
  <c r="C137" i="49" s="1"/>
  <c r="W87" i="49"/>
  <c r="W136" i="49" s="1"/>
  <c r="V87" i="49"/>
  <c r="V136" i="49" s="1"/>
  <c r="U87" i="49"/>
  <c r="U136" i="49" s="1"/>
  <c r="T87" i="49"/>
  <c r="T136" i="49" s="1"/>
  <c r="S87" i="49"/>
  <c r="S136" i="49" s="1"/>
  <c r="R87" i="49"/>
  <c r="R136" i="49" s="1"/>
  <c r="Q87" i="49"/>
  <c r="Q136" i="49" s="1"/>
  <c r="P87" i="49"/>
  <c r="P136" i="49" s="1"/>
  <c r="N87" i="49"/>
  <c r="N136" i="49" s="1"/>
  <c r="M87" i="49"/>
  <c r="M136" i="49" s="1"/>
  <c r="L87" i="49"/>
  <c r="L136" i="49" s="1"/>
  <c r="K87" i="49"/>
  <c r="K136" i="49" s="1"/>
  <c r="J87" i="49"/>
  <c r="J136" i="49" s="1"/>
  <c r="I87" i="49"/>
  <c r="I136" i="49" s="1"/>
  <c r="H87" i="49"/>
  <c r="H136" i="49" s="1"/>
  <c r="G87" i="49"/>
  <c r="G136" i="49" s="1"/>
  <c r="F87" i="49"/>
  <c r="F136" i="49" s="1"/>
  <c r="E87" i="49"/>
  <c r="E136" i="49" s="1"/>
  <c r="D87" i="49"/>
  <c r="D136" i="49" s="1"/>
  <c r="C87" i="49"/>
  <c r="C136" i="49" s="1"/>
  <c r="W86" i="49"/>
  <c r="W135" i="49" s="1"/>
  <c r="V86" i="49"/>
  <c r="V135" i="49" s="1"/>
  <c r="U86" i="49"/>
  <c r="U135" i="49" s="1"/>
  <c r="T86" i="49"/>
  <c r="T135" i="49" s="1"/>
  <c r="S86" i="49"/>
  <c r="S135" i="49" s="1"/>
  <c r="R86" i="49"/>
  <c r="R135" i="49" s="1"/>
  <c r="Q86" i="49"/>
  <c r="Q135" i="49" s="1"/>
  <c r="P86" i="49"/>
  <c r="P135" i="49" s="1"/>
  <c r="N86" i="49"/>
  <c r="N135" i="49" s="1"/>
  <c r="M86" i="49"/>
  <c r="M135" i="49" s="1"/>
  <c r="L86" i="49"/>
  <c r="L135" i="49" s="1"/>
  <c r="K86" i="49"/>
  <c r="K135" i="49" s="1"/>
  <c r="J86" i="49"/>
  <c r="J135" i="49" s="1"/>
  <c r="I86" i="49"/>
  <c r="I135" i="49" s="1"/>
  <c r="H86" i="49"/>
  <c r="H135" i="49" s="1"/>
  <c r="G86" i="49"/>
  <c r="G135" i="49" s="1"/>
  <c r="F86" i="49"/>
  <c r="F135" i="49" s="1"/>
  <c r="E86" i="49"/>
  <c r="E135" i="49" s="1"/>
  <c r="D86" i="49"/>
  <c r="D135" i="49" s="1"/>
  <c r="C86" i="49"/>
  <c r="C135" i="49" s="1"/>
  <c r="W85" i="49"/>
  <c r="W134" i="49" s="1"/>
  <c r="V85" i="49"/>
  <c r="V134" i="49" s="1"/>
  <c r="U85" i="49"/>
  <c r="U134" i="49" s="1"/>
  <c r="T85" i="49"/>
  <c r="T134" i="49" s="1"/>
  <c r="S85" i="49"/>
  <c r="S134" i="49" s="1"/>
  <c r="R85" i="49"/>
  <c r="R134" i="49" s="1"/>
  <c r="Q85" i="49"/>
  <c r="Q134" i="49" s="1"/>
  <c r="P85" i="49"/>
  <c r="P134" i="49" s="1"/>
  <c r="N85" i="49"/>
  <c r="N134" i="49" s="1"/>
  <c r="M85" i="49"/>
  <c r="M134" i="49" s="1"/>
  <c r="L85" i="49"/>
  <c r="L134" i="49" s="1"/>
  <c r="K85" i="49"/>
  <c r="K134" i="49" s="1"/>
  <c r="J85" i="49"/>
  <c r="J134" i="49" s="1"/>
  <c r="I85" i="49"/>
  <c r="I134" i="49" s="1"/>
  <c r="H85" i="49"/>
  <c r="H134" i="49" s="1"/>
  <c r="G85" i="49"/>
  <c r="G134" i="49" s="1"/>
  <c r="F85" i="49"/>
  <c r="F134" i="49" s="1"/>
  <c r="E85" i="49"/>
  <c r="E134" i="49" s="1"/>
  <c r="D85" i="49"/>
  <c r="D134" i="49" s="1"/>
  <c r="C85" i="49"/>
  <c r="C134" i="49" s="1"/>
  <c r="W84" i="49"/>
  <c r="W133" i="49" s="1"/>
  <c r="V84" i="49"/>
  <c r="V133" i="49" s="1"/>
  <c r="U84" i="49"/>
  <c r="U133" i="49" s="1"/>
  <c r="T84" i="49"/>
  <c r="T133" i="49" s="1"/>
  <c r="S84" i="49"/>
  <c r="S133" i="49" s="1"/>
  <c r="R84" i="49"/>
  <c r="R133" i="49" s="1"/>
  <c r="Q84" i="49"/>
  <c r="Q133" i="49" s="1"/>
  <c r="P84" i="49"/>
  <c r="P133" i="49" s="1"/>
  <c r="N84" i="49"/>
  <c r="N133" i="49" s="1"/>
  <c r="M84" i="49"/>
  <c r="M133" i="49" s="1"/>
  <c r="L84" i="49"/>
  <c r="L133" i="49" s="1"/>
  <c r="K84" i="49"/>
  <c r="K133" i="49" s="1"/>
  <c r="J84" i="49"/>
  <c r="J133" i="49" s="1"/>
  <c r="I84" i="49"/>
  <c r="I133" i="49" s="1"/>
  <c r="H84" i="49"/>
  <c r="H133" i="49" s="1"/>
  <c r="G84" i="49"/>
  <c r="G133" i="49" s="1"/>
  <c r="F84" i="49"/>
  <c r="F133" i="49" s="1"/>
  <c r="E84" i="49"/>
  <c r="E133" i="49" s="1"/>
  <c r="D84" i="49"/>
  <c r="D133" i="49" s="1"/>
  <c r="C84" i="49"/>
  <c r="C133" i="49" s="1"/>
  <c r="W83" i="49"/>
  <c r="W132" i="49" s="1"/>
  <c r="V83" i="49"/>
  <c r="V132" i="49" s="1"/>
  <c r="U83" i="49"/>
  <c r="U132" i="49" s="1"/>
  <c r="T83" i="49"/>
  <c r="T132" i="49" s="1"/>
  <c r="S83" i="49"/>
  <c r="S132" i="49" s="1"/>
  <c r="R83" i="49"/>
  <c r="R132" i="49" s="1"/>
  <c r="Q83" i="49"/>
  <c r="Q132" i="49" s="1"/>
  <c r="P83" i="49"/>
  <c r="P132" i="49" s="1"/>
  <c r="N83" i="49"/>
  <c r="N132" i="49" s="1"/>
  <c r="M83" i="49"/>
  <c r="M132" i="49" s="1"/>
  <c r="L83" i="49"/>
  <c r="L132" i="49" s="1"/>
  <c r="K83" i="49"/>
  <c r="K132" i="49" s="1"/>
  <c r="J83" i="49"/>
  <c r="J132" i="49" s="1"/>
  <c r="I83" i="49"/>
  <c r="I132" i="49" s="1"/>
  <c r="H83" i="49"/>
  <c r="H132" i="49" s="1"/>
  <c r="G83" i="49"/>
  <c r="G132" i="49" s="1"/>
  <c r="F83" i="49"/>
  <c r="F132" i="49" s="1"/>
  <c r="E83" i="49"/>
  <c r="E132" i="49" s="1"/>
  <c r="D83" i="49"/>
  <c r="D132" i="49" s="1"/>
  <c r="C83" i="49"/>
  <c r="C132" i="49" s="1"/>
  <c r="W82" i="49"/>
  <c r="W131" i="49" s="1"/>
  <c r="V82" i="49"/>
  <c r="V131" i="49" s="1"/>
  <c r="U82" i="49"/>
  <c r="U131" i="49" s="1"/>
  <c r="T82" i="49"/>
  <c r="T131" i="49" s="1"/>
  <c r="S82" i="49"/>
  <c r="S131" i="49" s="1"/>
  <c r="R82" i="49"/>
  <c r="R131" i="49" s="1"/>
  <c r="Q82" i="49"/>
  <c r="Q131" i="49" s="1"/>
  <c r="P82" i="49"/>
  <c r="P131" i="49" s="1"/>
  <c r="N82" i="49"/>
  <c r="N131" i="49" s="1"/>
  <c r="M82" i="49"/>
  <c r="M131" i="49" s="1"/>
  <c r="L82" i="49"/>
  <c r="L131" i="49" s="1"/>
  <c r="K82" i="49"/>
  <c r="K131" i="49" s="1"/>
  <c r="J82" i="49"/>
  <c r="J131" i="49" s="1"/>
  <c r="I82" i="49"/>
  <c r="I131" i="49" s="1"/>
  <c r="H82" i="49"/>
  <c r="H131" i="49" s="1"/>
  <c r="G82" i="49"/>
  <c r="G131" i="49" s="1"/>
  <c r="F82" i="49"/>
  <c r="F131" i="49" s="1"/>
  <c r="E82" i="49"/>
  <c r="E131" i="49" s="1"/>
  <c r="D82" i="49"/>
  <c r="D131" i="49" s="1"/>
  <c r="C82" i="49"/>
  <c r="C131" i="49" s="1"/>
  <c r="A82" i="49"/>
  <c r="A83" i="49" s="1"/>
  <c r="A84" i="49" s="1"/>
  <c r="A85" i="49" s="1"/>
  <c r="A86" i="49" s="1"/>
  <c r="A87" i="49" s="1"/>
  <c r="A88" i="49" s="1"/>
  <c r="A89" i="49" s="1"/>
  <c r="A90" i="49" s="1"/>
  <c r="A91" i="49" s="1"/>
  <c r="A92" i="49" s="1"/>
  <c r="A93" i="49" s="1"/>
  <c r="A94" i="49" s="1"/>
  <c r="A95" i="49" s="1"/>
  <c r="A96" i="49" s="1"/>
  <c r="A97" i="49" s="1"/>
  <c r="A98" i="49" s="1"/>
  <c r="A99" i="49" s="1"/>
  <c r="A100" i="49" s="1"/>
  <c r="A101" i="49" s="1"/>
  <c r="A102" i="49" s="1"/>
  <c r="A103" i="49" s="1"/>
  <c r="A104" i="49" s="1"/>
  <c r="A105" i="49" s="1"/>
  <c r="A106" i="49" s="1"/>
  <c r="A107" i="49" s="1"/>
  <c r="A108" i="49" s="1"/>
  <c r="A109" i="49" s="1"/>
  <c r="A110" i="49" s="1"/>
  <c r="A111" i="49" s="1"/>
  <c r="A112" i="49" s="1"/>
  <c r="A113" i="49" s="1"/>
  <c r="A114" i="49" s="1"/>
  <c r="A115" i="49" s="1"/>
  <c r="A116" i="49" s="1"/>
  <c r="A117" i="49" s="1"/>
  <c r="A118" i="49" s="1"/>
  <c r="A119" i="49" s="1"/>
  <c r="A120" i="49" s="1"/>
  <c r="A121" i="49" s="1"/>
  <c r="A122" i="49" s="1"/>
  <c r="A123" i="49" s="1"/>
  <c r="A124" i="49" s="1"/>
  <c r="A125" i="49" s="1"/>
  <c r="X81" i="49"/>
  <c r="X130" i="49" s="1"/>
  <c r="W81" i="49"/>
  <c r="W130" i="49" s="1"/>
  <c r="V81" i="49"/>
  <c r="V130" i="49" s="1"/>
  <c r="U81" i="49"/>
  <c r="U130" i="49" s="1"/>
  <c r="T81" i="49"/>
  <c r="T130" i="49" s="1"/>
  <c r="S81" i="49"/>
  <c r="S130" i="49" s="1"/>
  <c r="R81" i="49"/>
  <c r="R130" i="49" s="1"/>
  <c r="Q81" i="49"/>
  <c r="Q130" i="49" s="1"/>
  <c r="P81" i="49"/>
  <c r="P130" i="49" s="1"/>
  <c r="N81" i="49"/>
  <c r="N130" i="49" s="1"/>
  <c r="M81" i="49"/>
  <c r="M130" i="49" s="1"/>
  <c r="L81" i="49"/>
  <c r="L130" i="49" s="1"/>
  <c r="K81" i="49"/>
  <c r="K130" i="49" s="1"/>
  <c r="J81" i="49"/>
  <c r="J130" i="49" s="1"/>
  <c r="I81" i="49"/>
  <c r="I130" i="49" s="1"/>
  <c r="H81" i="49"/>
  <c r="H130" i="49" s="1"/>
  <c r="G81" i="49"/>
  <c r="G130" i="49" s="1"/>
  <c r="F81" i="49"/>
  <c r="F130" i="49" s="1"/>
  <c r="E81" i="49"/>
  <c r="E130" i="49" s="1"/>
  <c r="D81" i="49"/>
  <c r="D130" i="49" s="1"/>
  <c r="C81" i="49"/>
  <c r="C130" i="49" s="1"/>
  <c r="A34" i="49"/>
  <c r="A35" i="49" s="1"/>
  <c r="A36" i="49" s="1"/>
  <c r="A37" i="49" s="1"/>
  <c r="A38" i="49" s="1"/>
  <c r="A39" i="49" s="1"/>
  <c r="A40" i="49" s="1"/>
  <c r="A41" i="49" s="1"/>
  <c r="A42" i="49" s="1"/>
  <c r="A43" i="49" s="1"/>
  <c r="A44" i="49" s="1"/>
  <c r="A45" i="49" s="1"/>
  <c r="A46" i="49" s="1"/>
  <c r="A47" i="49" s="1"/>
  <c r="A48" i="49" s="1"/>
  <c r="A49" i="49" s="1"/>
  <c r="A50" i="49" s="1"/>
  <c r="A51" i="49" s="1"/>
  <c r="A52" i="49" s="1"/>
  <c r="A53" i="49" s="1"/>
  <c r="A54" i="49" s="1"/>
  <c r="A55" i="49" s="1"/>
  <c r="A56" i="49" s="1"/>
  <c r="A57" i="49" s="1"/>
  <c r="A58" i="49" s="1"/>
  <c r="A59" i="49" s="1"/>
  <c r="A60" i="49" s="1"/>
  <c r="A61" i="49" s="1"/>
  <c r="A62" i="49" s="1"/>
  <c r="A63" i="49" s="1"/>
  <c r="A64" i="49" s="1"/>
  <c r="A65" i="49" s="1"/>
  <c r="A66" i="49" s="1"/>
  <c r="A67" i="49" s="1"/>
  <c r="A68" i="49" s="1"/>
  <c r="A69" i="49" s="1"/>
  <c r="A70" i="49" s="1"/>
  <c r="A71" i="49" s="1"/>
  <c r="A72" i="49" s="1"/>
  <c r="A73" i="49" s="1"/>
  <c r="A74" i="49" s="1"/>
  <c r="A75" i="49" s="1"/>
  <c r="A76" i="49" s="1"/>
  <c r="A77" i="49" s="1"/>
  <c r="I27" i="49"/>
  <c r="J27" i="49" s="1"/>
  <c r="C27" i="49"/>
  <c r="D27" i="49" s="1"/>
  <c r="I26" i="49"/>
  <c r="J26" i="49" s="1"/>
  <c r="C26" i="49"/>
  <c r="D26" i="49" s="1"/>
  <c r="I25" i="49"/>
  <c r="J25" i="49" s="1"/>
  <c r="C25" i="49"/>
  <c r="D25" i="49" s="1"/>
  <c r="I24" i="49"/>
  <c r="J24" i="49" s="1"/>
  <c r="C24" i="49"/>
  <c r="D24" i="49" s="1"/>
  <c r="I23" i="49"/>
  <c r="J23" i="49" s="1"/>
  <c r="C23" i="49"/>
  <c r="D23" i="49" s="1"/>
  <c r="I22" i="49"/>
  <c r="J22" i="49" s="1"/>
  <c r="C22" i="49"/>
  <c r="D22" i="49" s="1"/>
  <c r="I21" i="49"/>
  <c r="J21" i="49" s="1"/>
  <c r="C21" i="49"/>
  <c r="D21" i="49" s="1"/>
  <c r="I20" i="49"/>
  <c r="J20" i="49" s="1"/>
  <c r="C20" i="49"/>
  <c r="D20" i="49" s="1"/>
  <c r="I19" i="49"/>
  <c r="J19" i="49" s="1"/>
  <c r="C19" i="49"/>
  <c r="D19" i="49" s="1"/>
  <c r="I18" i="49"/>
  <c r="J18" i="49" s="1"/>
  <c r="C18" i="49"/>
  <c r="D18" i="49" s="1"/>
  <c r="I17" i="49"/>
  <c r="J17" i="49" s="1"/>
  <c r="C17" i="49"/>
  <c r="D17" i="49" s="1"/>
  <c r="I16" i="49"/>
  <c r="J16" i="49" s="1"/>
  <c r="C16" i="49"/>
  <c r="D16" i="49" s="1"/>
  <c r="I15" i="49"/>
  <c r="J15" i="49" s="1"/>
  <c r="C15" i="49"/>
  <c r="D15" i="49" s="1"/>
  <c r="I14" i="49"/>
  <c r="J14" i="49" s="1"/>
  <c r="C14" i="49"/>
  <c r="D14" i="49" s="1"/>
  <c r="I13" i="49"/>
  <c r="J13" i="49" s="1"/>
  <c r="C13" i="49"/>
  <c r="D13" i="49" s="1"/>
  <c r="I12" i="49"/>
  <c r="J12" i="49" s="1"/>
  <c r="C12" i="49"/>
  <c r="D12" i="49" s="1"/>
  <c r="I11" i="49"/>
  <c r="J11" i="49" s="1"/>
  <c r="C11" i="49"/>
  <c r="D11" i="49" s="1"/>
  <c r="I10" i="49"/>
  <c r="J10" i="49" s="1"/>
  <c r="C10" i="49"/>
  <c r="D10" i="49" s="1"/>
  <c r="I9" i="49"/>
  <c r="J9" i="49" s="1"/>
  <c r="C9" i="49"/>
  <c r="D9" i="49" s="1"/>
  <c r="I8" i="49"/>
  <c r="J8" i="49" s="1"/>
  <c r="C8" i="49"/>
  <c r="D8" i="49" s="1"/>
  <c r="I7" i="49"/>
  <c r="J7" i="49" s="1"/>
  <c r="C7" i="49"/>
  <c r="D7" i="49" s="1"/>
  <c r="I6" i="49"/>
  <c r="J6" i="49" s="1"/>
  <c r="C6" i="49"/>
  <c r="D6" i="49" s="1"/>
  <c r="I5" i="49"/>
  <c r="J5" i="49" s="1"/>
  <c r="C5" i="49"/>
  <c r="D5" i="49" s="1"/>
  <c r="I4" i="49"/>
  <c r="J4" i="49" s="1"/>
  <c r="C4" i="49"/>
  <c r="D4" i="49" s="1"/>
  <c r="U159" i="48"/>
  <c r="W159" i="48"/>
  <c r="AD159" i="48"/>
  <c r="O160" i="48"/>
  <c r="U160" i="48"/>
  <c r="K161" i="48"/>
  <c r="O161" i="48"/>
  <c r="AG161" i="48"/>
  <c r="I162" i="48"/>
  <c r="L162" i="48"/>
  <c r="W162" i="48"/>
  <c r="AD162" i="48"/>
  <c r="AF162" i="48"/>
  <c r="P119" i="48"/>
  <c r="S119" i="48"/>
  <c r="Y119" i="48"/>
  <c r="AB119" i="48"/>
  <c r="AG119" i="48"/>
  <c r="M120" i="48"/>
  <c r="P120" i="48"/>
  <c r="AG120" i="48"/>
  <c r="AI120" i="48"/>
  <c r="K121" i="48"/>
  <c r="M121" i="48"/>
  <c r="U121" i="48"/>
  <c r="Y121" i="48"/>
  <c r="AE121" i="48"/>
  <c r="AG121" i="48"/>
  <c r="AH121" i="48"/>
  <c r="R122" i="48"/>
  <c r="S122" i="48"/>
  <c r="U122" i="48"/>
  <c r="M123" i="48"/>
  <c r="U123" i="48"/>
  <c r="V123" i="48"/>
  <c r="AG123" i="48"/>
  <c r="AH123" i="48"/>
  <c r="AI123" i="48"/>
  <c r="I124" i="48"/>
  <c r="M124" i="48"/>
  <c r="AE124" i="48"/>
  <c r="AG124" i="48"/>
  <c r="AH124" i="48"/>
  <c r="AI124" i="48"/>
  <c r="T125" i="48"/>
  <c r="U125" i="48"/>
  <c r="Y125" i="48"/>
  <c r="M126" i="48"/>
  <c r="AE126" i="48"/>
  <c r="AG126" i="48"/>
  <c r="I127" i="48"/>
  <c r="L127" i="48"/>
  <c r="U127" i="48"/>
  <c r="W127" i="48"/>
  <c r="Y127" i="48"/>
  <c r="AB127" i="48"/>
  <c r="AG127" i="48"/>
  <c r="M128" i="48"/>
  <c r="AE128" i="48"/>
  <c r="AG128" i="48"/>
  <c r="AH128" i="48"/>
  <c r="AI128" i="48"/>
  <c r="H129" i="48"/>
  <c r="S129" i="48"/>
  <c r="U129" i="48"/>
  <c r="Y129" i="48"/>
  <c r="AB129" i="48"/>
  <c r="AG129" i="48"/>
  <c r="K130" i="48"/>
  <c r="M130" i="48"/>
  <c r="P130" i="48"/>
  <c r="U130" i="48"/>
  <c r="AG130" i="48"/>
  <c r="AI130" i="48"/>
  <c r="S131" i="48"/>
  <c r="U131" i="48"/>
  <c r="V131" i="48"/>
  <c r="W131" i="48"/>
  <c r="X131" i="48"/>
  <c r="AG131" i="48"/>
  <c r="AH131" i="48"/>
  <c r="AI131" i="48"/>
  <c r="M132" i="48"/>
  <c r="P132" i="48"/>
  <c r="U132" i="48"/>
  <c r="Y132" i="48"/>
  <c r="N133" i="48"/>
  <c r="U133" i="48"/>
  <c r="W133" i="48"/>
  <c r="X133" i="48"/>
  <c r="AG133" i="48"/>
  <c r="AI133" i="48"/>
  <c r="I134" i="48"/>
  <c r="J134" i="48"/>
  <c r="L134" i="48"/>
  <c r="U134" i="48"/>
  <c r="V134" i="48"/>
  <c r="W134" i="48"/>
  <c r="Y134" i="48"/>
  <c r="M135" i="48"/>
  <c r="AE135" i="48"/>
  <c r="AG135" i="48"/>
  <c r="H136" i="48"/>
  <c r="K136" i="48"/>
  <c r="T136" i="48"/>
  <c r="U136" i="48"/>
  <c r="W136" i="48"/>
  <c r="X136" i="48"/>
  <c r="Y136" i="48"/>
  <c r="AG136" i="48"/>
  <c r="AI136" i="48"/>
  <c r="M137" i="48"/>
  <c r="U137" i="48"/>
  <c r="V137" i="48"/>
  <c r="W137" i="48"/>
  <c r="Y137" i="48"/>
  <c r="AB137" i="48"/>
  <c r="AE137" i="48"/>
  <c r="AG137" i="48"/>
  <c r="L138" i="48"/>
  <c r="P138" i="48"/>
  <c r="AB138" i="48"/>
  <c r="AE138" i="48"/>
  <c r="AG138" i="48"/>
  <c r="U139" i="48"/>
  <c r="W139" i="48"/>
  <c r="AG139" i="48"/>
  <c r="AI139" i="48"/>
  <c r="H140" i="48"/>
  <c r="S140" i="48"/>
  <c r="T140" i="48"/>
  <c r="U140" i="48"/>
  <c r="V140" i="48"/>
  <c r="W140" i="48"/>
  <c r="Y140" i="48"/>
  <c r="AG140" i="48"/>
  <c r="AH140" i="48"/>
  <c r="AI140" i="48"/>
  <c r="I141" i="48"/>
  <c r="L141" i="48"/>
  <c r="M141" i="48"/>
  <c r="U141" i="48"/>
  <c r="X141" i="48"/>
  <c r="AB141" i="48"/>
  <c r="K142" i="48"/>
  <c r="L142" i="48"/>
  <c r="P142" i="48"/>
  <c r="U142" i="48"/>
  <c r="AF142" i="48"/>
  <c r="AG142" i="48"/>
  <c r="AI142" i="48"/>
  <c r="M143" i="48"/>
  <c r="P143" i="48"/>
  <c r="S143" i="48"/>
  <c r="U143" i="48"/>
  <c r="V143" i="48"/>
  <c r="AE143" i="48"/>
  <c r="AF143" i="48"/>
  <c r="AG143" i="48"/>
  <c r="AH143" i="48"/>
  <c r="AI143" i="48"/>
  <c r="H144" i="48"/>
  <c r="S144" i="48"/>
  <c r="U144" i="48"/>
  <c r="X144" i="48"/>
  <c r="Y144" i="48"/>
  <c r="AG144" i="48"/>
  <c r="H145" i="48"/>
  <c r="K145" i="48"/>
  <c r="L145" i="48"/>
  <c r="M145" i="48"/>
  <c r="U145" i="48"/>
  <c r="W145" i="48"/>
  <c r="X145" i="48"/>
  <c r="AB145" i="48"/>
  <c r="AG145" i="48"/>
  <c r="J146" i="48"/>
  <c r="K146" i="48"/>
  <c r="M146" i="48"/>
  <c r="P146" i="48"/>
  <c r="S146" i="48"/>
  <c r="U146" i="48"/>
  <c r="Y146" i="48"/>
  <c r="AB146" i="48"/>
  <c r="AE146" i="48"/>
  <c r="AG146" i="48"/>
  <c r="AH146" i="48"/>
  <c r="P147" i="48"/>
  <c r="R147" i="48"/>
  <c r="S147" i="48"/>
  <c r="U147" i="48"/>
  <c r="AG147" i="48"/>
  <c r="I148" i="48"/>
  <c r="P148" i="48"/>
  <c r="U148" i="48"/>
  <c r="V148" i="48"/>
  <c r="W148" i="48"/>
  <c r="AF148" i="48"/>
  <c r="AG148" i="48"/>
  <c r="AH148" i="48"/>
  <c r="AI148" i="48"/>
  <c r="I149" i="48"/>
  <c r="P149" i="48"/>
  <c r="S149" i="48"/>
  <c r="T149" i="48"/>
  <c r="U149" i="48"/>
  <c r="V149" i="48"/>
  <c r="AG149" i="48"/>
  <c r="AH149" i="48"/>
  <c r="AI149" i="48"/>
  <c r="AB150" i="48"/>
  <c r="AE150" i="48"/>
  <c r="AG150" i="48"/>
  <c r="L151" i="48"/>
  <c r="M151" i="48"/>
  <c r="P151" i="48"/>
  <c r="S151" i="48"/>
  <c r="U151" i="48"/>
  <c r="Y151" i="48"/>
  <c r="Z151" i="48"/>
  <c r="AB151" i="48"/>
  <c r="AF151" i="48"/>
  <c r="M152" i="48"/>
  <c r="P152" i="48"/>
  <c r="U152" i="48"/>
  <c r="W152" i="48"/>
  <c r="X152" i="48"/>
  <c r="AB152" i="48"/>
  <c r="H153" i="48"/>
  <c r="I153" i="48"/>
  <c r="L153" i="48"/>
  <c r="M153" i="48"/>
  <c r="U153" i="48"/>
  <c r="W153" i="48"/>
  <c r="Y153" i="48"/>
  <c r="Z153" i="48"/>
  <c r="AB153" i="48"/>
  <c r="AG153" i="48"/>
  <c r="AI153" i="48"/>
  <c r="H154" i="48"/>
  <c r="K154" i="48"/>
  <c r="M154" i="48"/>
  <c r="U154" i="48"/>
  <c r="W154" i="48"/>
  <c r="X154" i="48"/>
  <c r="Y154" i="48"/>
  <c r="AG154" i="48"/>
  <c r="AH154" i="48"/>
  <c r="I155" i="48"/>
  <c r="K155" i="48"/>
  <c r="S155" i="48"/>
  <c r="U155" i="48"/>
  <c r="V155" i="48"/>
  <c r="W155" i="48"/>
  <c r="X155" i="48"/>
  <c r="AE155" i="48"/>
  <c r="AF155" i="48"/>
  <c r="AG155" i="48"/>
  <c r="AH155" i="48"/>
  <c r="AI155" i="48"/>
  <c r="H156" i="48"/>
  <c r="P156" i="48"/>
  <c r="S156" i="48"/>
  <c r="T156" i="48"/>
  <c r="U156" i="48"/>
  <c r="W156" i="48"/>
  <c r="AF156" i="48"/>
  <c r="AG156" i="48"/>
  <c r="AI156" i="48"/>
  <c r="L157" i="48"/>
  <c r="O157" i="48"/>
  <c r="S157" i="48"/>
  <c r="T157" i="48"/>
  <c r="U157" i="48"/>
  <c r="V157" i="48"/>
  <c r="AA157" i="48"/>
  <c r="AE157" i="48"/>
  <c r="AF157" i="48"/>
  <c r="AG157" i="48"/>
  <c r="AH157" i="48"/>
  <c r="L158" i="48"/>
  <c r="P158" i="48"/>
  <c r="S158" i="48"/>
  <c r="V158" i="48"/>
  <c r="AA158" i="48"/>
  <c r="AD158" i="48"/>
  <c r="AF158" i="48"/>
  <c r="AH158" i="48"/>
  <c r="L118" i="48"/>
  <c r="M118" i="48"/>
  <c r="O118" i="48"/>
  <c r="Q118" i="48"/>
  <c r="V118" i="48"/>
  <c r="Y118" i="48"/>
  <c r="Z118" i="48"/>
  <c r="AC118" i="48"/>
  <c r="L108" i="48"/>
  <c r="M108" i="48"/>
  <c r="M157" i="48" s="1"/>
  <c r="N108" i="48"/>
  <c r="N157" i="48" s="1"/>
  <c r="O108" i="48"/>
  <c r="P108" i="48"/>
  <c r="P157" i="48" s="1"/>
  <c r="Q108" i="48"/>
  <c r="Q157" i="48" s="1"/>
  <c r="R108" i="48"/>
  <c r="R157" i="48" s="1"/>
  <c r="S108" i="48"/>
  <c r="T108" i="48"/>
  <c r="U108" i="48"/>
  <c r="V108" i="48"/>
  <c r="W108" i="48"/>
  <c r="W157" i="48" s="1"/>
  <c r="X108" i="48"/>
  <c r="X157" i="48" s="1"/>
  <c r="Y108" i="48"/>
  <c r="Y157" i="48" s="1"/>
  <c r="Z108" i="48"/>
  <c r="Z157" i="48" s="1"/>
  <c r="AA108" i="48"/>
  <c r="AB108" i="48"/>
  <c r="AB157" i="48" s="1"/>
  <c r="AC108" i="48"/>
  <c r="AC157" i="48" s="1"/>
  <c r="AD108" i="48"/>
  <c r="AD157" i="48" s="1"/>
  <c r="AE108" i="48"/>
  <c r="AF108" i="48"/>
  <c r="AG108" i="48"/>
  <c r="AH108" i="48"/>
  <c r="AI108" i="48"/>
  <c r="AI157" i="48" s="1"/>
  <c r="L109" i="48"/>
  <c r="M109" i="48"/>
  <c r="M158" i="48" s="1"/>
  <c r="N109" i="48"/>
  <c r="N158" i="48" s="1"/>
  <c r="O109" i="48"/>
  <c r="O158" i="48" s="1"/>
  <c r="P109" i="48"/>
  <c r="Q109" i="48"/>
  <c r="Q158" i="48" s="1"/>
  <c r="R109" i="48"/>
  <c r="R158" i="48" s="1"/>
  <c r="S109" i="48"/>
  <c r="T109" i="48"/>
  <c r="T158" i="48" s="1"/>
  <c r="U109" i="48"/>
  <c r="U158" i="48" s="1"/>
  <c r="V109" i="48"/>
  <c r="W109" i="48"/>
  <c r="W158" i="48" s="1"/>
  <c r="X109" i="48"/>
  <c r="X158" i="48" s="1"/>
  <c r="Y109" i="48"/>
  <c r="Y158" i="48" s="1"/>
  <c r="Z109" i="48"/>
  <c r="Z158" i="48" s="1"/>
  <c r="AA109" i="48"/>
  <c r="AB109" i="48"/>
  <c r="AB158" i="48" s="1"/>
  <c r="AC109" i="48"/>
  <c r="AC158" i="48" s="1"/>
  <c r="AD109" i="48"/>
  <c r="AE109" i="48"/>
  <c r="AE158" i="48" s="1"/>
  <c r="AF109" i="48"/>
  <c r="AG109" i="48"/>
  <c r="AG158" i="48" s="1"/>
  <c r="AH109" i="48"/>
  <c r="AI109" i="48"/>
  <c r="AI158" i="48" s="1"/>
  <c r="L110" i="48"/>
  <c r="L159" i="48" s="1"/>
  <c r="M110" i="48"/>
  <c r="M159" i="48" s="1"/>
  <c r="N110" i="48"/>
  <c r="N159" i="48" s="1"/>
  <c r="O110" i="48"/>
  <c r="O159" i="48" s="1"/>
  <c r="P110" i="48"/>
  <c r="P159" i="48" s="1"/>
  <c r="Q110" i="48"/>
  <c r="Q159" i="48" s="1"/>
  <c r="R110" i="48"/>
  <c r="R159" i="48" s="1"/>
  <c r="S110" i="48"/>
  <c r="S159" i="48" s="1"/>
  <c r="T110" i="48"/>
  <c r="T159" i="48" s="1"/>
  <c r="U110" i="48"/>
  <c r="V110" i="48"/>
  <c r="V159" i="48" s="1"/>
  <c r="W110" i="48"/>
  <c r="X110" i="48"/>
  <c r="X159" i="48" s="1"/>
  <c r="Y110" i="48"/>
  <c r="Y159" i="48" s="1"/>
  <c r="Z110" i="48"/>
  <c r="Z159" i="48" s="1"/>
  <c r="AA110" i="48"/>
  <c r="AA159" i="48" s="1"/>
  <c r="AB110" i="48"/>
  <c r="AB159" i="48" s="1"/>
  <c r="AC110" i="48"/>
  <c r="AC159" i="48" s="1"/>
  <c r="AD110" i="48"/>
  <c r="AE110" i="48"/>
  <c r="AE159" i="48" s="1"/>
  <c r="AF110" i="48"/>
  <c r="AF159" i="48" s="1"/>
  <c r="AG110" i="48"/>
  <c r="AG159" i="48" s="1"/>
  <c r="AH110" i="48"/>
  <c r="AH159" i="48" s="1"/>
  <c r="AI110" i="48"/>
  <c r="AI159" i="48" s="1"/>
  <c r="L111" i="48"/>
  <c r="L160" i="48" s="1"/>
  <c r="M111" i="48"/>
  <c r="M160" i="48" s="1"/>
  <c r="N111" i="48"/>
  <c r="N160" i="48" s="1"/>
  <c r="O111" i="48"/>
  <c r="P111" i="48"/>
  <c r="P160" i="48" s="1"/>
  <c r="Q111" i="48"/>
  <c r="Q160" i="48" s="1"/>
  <c r="R111" i="48"/>
  <c r="R160" i="48" s="1"/>
  <c r="S111" i="48"/>
  <c r="S160" i="48" s="1"/>
  <c r="T111" i="48"/>
  <c r="T160" i="48" s="1"/>
  <c r="U111" i="48"/>
  <c r="V111" i="48"/>
  <c r="V160" i="48" s="1"/>
  <c r="W111" i="48"/>
  <c r="W160" i="48" s="1"/>
  <c r="X111" i="48"/>
  <c r="X160" i="48" s="1"/>
  <c r="Y111" i="48"/>
  <c r="Y160" i="48" s="1"/>
  <c r="Z111" i="48"/>
  <c r="Z160" i="48" s="1"/>
  <c r="AA111" i="48"/>
  <c r="AA160" i="48" s="1"/>
  <c r="AB111" i="48"/>
  <c r="AB160" i="48" s="1"/>
  <c r="AC111" i="48"/>
  <c r="AC160" i="48" s="1"/>
  <c r="AD111" i="48"/>
  <c r="AD160" i="48" s="1"/>
  <c r="AE111" i="48"/>
  <c r="AE160" i="48" s="1"/>
  <c r="AF111" i="48"/>
  <c r="AF160" i="48" s="1"/>
  <c r="AG111" i="48"/>
  <c r="AG160" i="48" s="1"/>
  <c r="AH111" i="48"/>
  <c r="AH160" i="48" s="1"/>
  <c r="AI111" i="48"/>
  <c r="AI160" i="48" s="1"/>
  <c r="L112" i="48"/>
  <c r="L161" i="48" s="1"/>
  <c r="M112" i="48"/>
  <c r="M161" i="48" s="1"/>
  <c r="N112" i="48"/>
  <c r="N161" i="48" s="1"/>
  <c r="O112" i="48"/>
  <c r="P112" i="48"/>
  <c r="P161" i="48" s="1"/>
  <c r="Q112" i="48"/>
  <c r="Q161" i="48" s="1"/>
  <c r="R112" i="48"/>
  <c r="R161" i="48" s="1"/>
  <c r="S112" i="48"/>
  <c r="S161" i="48" s="1"/>
  <c r="T112" i="48"/>
  <c r="T161" i="48" s="1"/>
  <c r="U112" i="48"/>
  <c r="U161" i="48" s="1"/>
  <c r="V112" i="48"/>
  <c r="V161" i="48" s="1"/>
  <c r="W112" i="48"/>
  <c r="W161" i="48" s="1"/>
  <c r="X112" i="48"/>
  <c r="X161" i="48" s="1"/>
  <c r="Y112" i="48"/>
  <c r="Y161" i="48" s="1"/>
  <c r="Z112" i="48"/>
  <c r="Z161" i="48" s="1"/>
  <c r="AA112" i="48"/>
  <c r="AA161" i="48" s="1"/>
  <c r="AB112" i="48"/>
  <c r="AB161" i="48" s="1"/>
  <c r="AC112" i="48"/>
  <c r="AC161" i="48" s="1"/>
  <c r="AD112" i="48"/>
  <c r="AD161" i="48" s="1"/>
  <c r="AE112" i="48"/>
  <c r="AE161" i="48" s="1"/>
  <c r="AF112" i="48"/>
  <c r="AF161" i="48" s="1"/>
  <c r="AG112" i="48"/>
  <c r="AH112" i="48"/>
  <c r="AH161" i="48" s="1"/>
  <c r="AI112" i="48"/>
  <c r="AI161" i="48" s="1"/>
  <c r="L113" i="48"/>
  <c r="M113" i="48"/>
  <c r="M162" i="48" s="1"/>
  <c r="N113" i="48"/>
  <c r="N162" i="48" s="1"/>
  <c r="O113" i="48"/>
  <c r="O162" i="48" s="1"/>
  <c r="P113" i="48"/>
  <c r="P162" i="48" s="1"/>
  <c r="Q113" i="48"/>
  <c r="Q162" i="48" s="1"/>
  <c r="R113" i="48"/>
  <c r="R162" i="48" s="1"/>
  <c r="S113" i="48"/>
  <c r="S162" i="48" s="1"/>
  <c r="T113" i="48"/>
  <c r="T162" i="48" s="1"/>
  <c r="U113" i="48"/>
  <c r="U162" i="48" s="1"/>
  <c r="V113" i="48"/>
  <c r="V162" i="48" s="1"/>
  <c r="W113" i="48"/>
  <c r="X113" i="48"/>
  <c r="X162" i="48" s="1"/>
  <c r="Y113" i="48"/>
  <c r="Y162" i="48" s="1"/>
  <c r="Z113" i="48"/>
  <c r="Z162" i="48" s="1"/>
  <c r="AA113" i="48"/>
  <c r="AA162" i="48" s="1"/>
  <c r="AB113" i="48"/>
  <c r="AB162" i="48" s="1"/>
  <c r="AC113" i="48"/>
  <c r="AC162" i="48" s="1"/>
  <c r="AD113" i="48"/>
  <c r="AE113" i="48"/>
  <c r="AE162" i="48" s="1"/>
  <c r="AF113" i="48"/>
  <c r="AG113" i="48"/>
  <c r="AG162" i="48" s="1"/>
  <c r="AH113" i="48"/>
  <c r="AH162" i="48" s="1"/>
  <c r="AI113" i="48"/>
  <c r="AI162" i="48" s="1"/>
  <c r="M107" i="48"/>
  <c r="M156" i="48" s="1"/>
  <c r="N107" i="48"/>
  <c r="N156" i="48" s="1"/>
  <c r="O107" i="48"/>
  <c r="O156" i="48" s="1"/>
  <c r="P107" i="48"/>
  <c r="Q107" i="48"/>
  <c r="Q156" i="48" s="1"/>
  <c r="R107" i="48"/>
  <c r="R156" i="48" s="1"/>
  <c r="S107" i="48"/>
  <c r="T107" i="48"/>
  <c r="U107" i="48"/>
  <c r="V107" i="48"/>
  <c r="V156" i="48" s="1"/>
  <c r="W107" i="48"/>
  <c r="X107" i="48"/>
  <c r="X156" i="48" s="1"/>
  <c r="Y107" i="48"/>
  <c r="Y156" i="48" s="1"/>
  <c r="Z107" i="48"/>
  <c r="Z156" i="48" s="1"/>
  <c r="AA107" i="48"/>
  <c r="AA156" i="48" s="1"/>
  <c r="AB107" i="48"/>
  <c r="AB156" i="48" s="1"/>
  <c r="AC107" i="48"/>
  <c r="AC156" i="48" s="1"/>
  <c r="AD107" i="48"/>
  <c r="AD156" i="48" s="1"/>
  <c r="AE107" i="48"/>
  <c r="AE156" i="48" s="1"/>
  <c r="AF107" i="48"/>
  <c r="AG107" i="48"/>
  <c r="AH107" i="48"/>
  <c r="AH156" i="48" s="1"/>
  <c r="AI107" i="48"/>
  <c r="L70" i="48"/>
  <c r="L119" i="48" s="1"/>
  <c r="M70" i="48"/>
  <c r="M119" i="48" s="1"/>
  <c r="N70" i="48"/>
  <c r="N119" i="48" s="1"/>
  <c r="O70" i="48"/>
  <c r="O119" i="48" s="1"/>
  <c r="P70" i="48"/>
  <c r="Q70" i="48"/>
  <c r="Q119" i="48" s="1"/>
  <c r="R70" i="48"/>
  <c r="R119" i="48" s="1"/>
  <c r="S70" i="48"/>
  <c r="T70" i="48"/>
  <c r="T119" i="48" s="1"/>
  <c r="U70" i="48"/>
  <c r="U119" i="48" s="1"/>
  <c r="V70" i="48"/>
  <c r="V119" i="48" s="1"/>
  <c r="W70" i="48"/>
  <c r="W119" i="48" s="1"/>
  <c r="X70" i="48"/>
  <c r="X119" i="48" s="1"/>
  <c r="Y70" i="48"/>
  <c r="Z70" i="48"/>
  <c r="Z119" i="48" s="1"/>
  <c r="AA70" i="48"/>
  <c r="AA119" i="48" s="1"/>
  <c r="AB70" i="48"/>
  <c r="AC70" i="48"/>
  <c r="AC119" i="48" s="1"/>
  <c r="AD70" i="48"/>
  <c r="AD119" i="48" s="1"/>
  <c r="AE70" i="48"/>
  <c r="AE119" i="48" s="1"/>
  <c r="AF70" i="48"/>
  <c r="AF119" i="48" s="1"/>
  <c r="AG70" i="48"/>
  <c r="AH70" i="48"/>
  <c r="AH119" i="48" s="1"/>
  <c r="AI70" i="48"/>
  <c r="AI119" i="48" s="1"/>
  <c r="L71" i="48"/>
  <c r="L120" i="48" s="1"/>
  <c r="M71" i="48"/>
  <c r="N71" i="48"/>
  <c r="N120" i="48" s="1"/>
  <c r="O71" i="48"/>
  <c r="O120" i="48" s="1"/>
  <c r="P71" i="48"/>
  <c r="Q71" i="48"/>
  <c r="Q120" i="48" s="1"/>
  <c r="R71" i="48"/>
  <c r="R120" i="48" s="1"/>
  <c r="S71" i="48"/>
  <c r="S120" i="48" s="1"/>
  <c r="T71" i="48"/>
  <c r="T120" i="48" s="1"/>
  <c r="U71" i="48"/>
  <c r="U120" i="48" s="1"/>
  <c r="V71" i="48"/>
  <c r="V120" i="48" s="1"/>
  <c r="W71" i="48"/>
  <c r="W120" i="48" s="1"/>
  <c r="X71" i="48"/>
  <c r="X120" i="48" s="1"/>
  <c r="Y71" i="48"/>
  <c r="Y120" i="48" s="1"/>
  <c r="Z71" i="48"/>
  <c r="Z120" i="48" s="1"/>
  <c r="AA71" i="48"/>
  <c r="AA120" i="48" s="1"/>
  <c r="AB71" i="48"/>
  <c r="AB120" i="48" s="1"/>
  <c r="AC71" i="48"/>
  <c r="AC120" i="48" s="1"/>
  <c r="AD71" i="48"/>
  <c r="AD120" i="48" s="1"/>
  <c r="AE71" i="48"/>
  <c r="AE120" i="48" s="1"/>
  <c r="AF71" i="48"/>
  <c r="AF120" i="48" s="1"/>
  <c r="AG71" i="48"/>
  <c r="AH71" i="48"/>
  <c r="AH120" i="48" s="1"/>
  <c r="AI71" i="48"/>
  <c r="L72" i="48"/>
  <c r="L121" i="48" s="1"/>
  <c r="M72" i="48"/>
  <c r="N72" i="48"/>
  <c r="N121" i="48" s="1"/>
  <c r="O72" i="48"/>
  <c r="O121" i="48" s="1"/>
  <c r="P72" i="48"/>
  <c r="P121" i="48" s="1"/>
  <c r="Q72" i="48"/>
  <c r="Q121" i="48" s="1"/>
  <c r="R72" i="48"/>
  <c r="R121" i="48" s="1"/>
  <c r="S72" i="48"/>
  <c r="S121" i="48" s="1"/>
  <c r="T72" i="48"/>
  <c r="T121" i="48" s="1"/>
  <c r="U72" i="48"/>
  <c r="V72" i="48"/>
  <c r="V121" i="48" s="1"/>
  <c r="W72" i="48"/>
  <c r="W121" i="48" s="1"/>
  <c r="X72" i="48"/>
  <c r="X121" i="48" s="1"/>
  <c r="Y72" i="48"/>
  <c r="Z72" i="48"/>
  <c r="Z121" i="48" s="1"/>
  <c r="AA72" i="48"/>
  <c r="AA121" i="48" s="1"/>
  <c r="AB72" i="48"/>
  <c r="AB121" i="48" s="1"/>
  <c r="AC72" i="48"/>
  <c r="AC121" i="48" s="1"/>
  <c r="AD72" i="48"/>
  <c r="AD121" i="48" s="1"/>
  <c r="AE72" i="48"/>
  <c r="AF72" i="48"/>
  <c r="AF121" i="48" s="1"/>
  <c r="AG72" i="48"/>
  <c r="AH72" i="48"/>
  <c r="AI72" i="48"/>
  <c r="AI121" i="48" s="1"/>
  <c r="L73" i="48"/>
  <c r="L122" i="48" s="1"/>
  <c r="M73" i="48"/>
  <c r="M122" i="48" s="1"/>
  <c r="N73" i="48"/>
  <c r="N122" i="48" s="1"/>
  <c r="O73" i="48"/>
  <c r="O122" i="48" s="1"/>
  <c r="P73" i="48"/>
  <c r="P122" i="48" s="1"/>
  <c r="Q73" i="48"/>
  <c r="Q122" i="48" s="1"/>
  <c r="R73" i="48"/>
  <c r="S73" i="48"/>
  <c r="T73" i="48"/>
  <c r="T122" i="48" s="1"/>
  <c r="U73" i="48"/>
  <c r="V73" i="48"/>
  <c r="V122" i="48" s="1"/>
  <c r="W73" i="48"/>
  <c r="W122" i="48" s="1"/>
  <c r="X73" i="48"/>
  <c r="X122" i="48" s="1"/>
  <c r="Y73" i="48"/>
  <c r="Y122" i="48" s="1"/>
  <c r="Z73" i="48"/>
  <c r="Z122" i="48" s="1"/>
  <c r="AA73" i="48"/>
  <c r="AA122" i="48" s="1"/>
  <c r="AB73" i="48"/>
  <c r="AB122" i="48" s="1"/>
  <c r="AC73" i="48"/>
  <c r="AC122" i="48" s="1"/>
  <c r="AD73" i="48"/>
  <c r="AD122" i="48" s="1"/>
  <c r="AE73" i="48"/>
  <c r="AE122" i="48" s="1"/>
  <c r="AF73" i="48"/>
  <c r="AF122" i="48" s="1"/>
  <c r="AG73" i="48"/>
  <c r="AG122" i="48" s="1"/>
  <c r="AH73" i="48"/>
  <c r="AH122" i="48" s="1"/>
  <c r="AI73" i="48"/>
  <c r="AI122" i="48" s="1"/>
  <c r="L74" i="48"/>
  <c r="L123" i="48" s="1"/>
  <c r="M74" i="48"/>
  <c r="N74" i="48"/>
  <c r="N123" i="48" s="1"/>
  <c r="O74" i="48"/>
  <c r="O123" i="48" s="1"/>
  <c r="P74" i="48"/>
  <c r="P123" i="48" s="1"/>
  <c r="Q74" i="48"/>
  <c r="Q123" i="48" s="1"/>
  <c r="R74" i="48"/>
  <c r="R123" i="48" s="1"/>
  <c r="S74" i="48"/>
  <c r="S123" i="48" s="1"/>
  <c r="T74" i="48"/>
  <c r="T123" i="48" s="1"/>
  <c r="U74" i="48"/>
  <c r="V74" i="48"/>
  <c r="W74" i="48"/>
  <c r="W123" i="48" s="1"/>
  <c r="X74" i="48"/>
  <c r="X123" i="48" s="1"/>
  <c r="Y74" i="48"/>
  <c r="Y123" i="48" s="1"/>
  <c r="Z74" i="48"/>
  <c r="Z123" i="48" s="1"/>
  <c r="AA74" i="48"/>
  <c r="AA123" i="48" s="1"/>
  <c r="AB74" i="48"/>
  <c r="AB123" i="48" s="1"/>
  <c r="AC74" i="48"/>
  <c r="AC123" i="48" s="1"/>
  <c r="AD74" i="48"/>
  <c r="AD123" i="48" s="1"/>
  <c r="AE74" i="48"/>
  <c r="AE123" i="48" s="1"/>
  <c r="AF74" i="48"/>
  <c r="AF123" i="48" s="1"/>
  <c r="AG74" i="48"/>
  <c r="AH74" i="48"/>
  <c r="AI74" i="48"/>
  <c r="L75" i="48"/>
  <c r="L124" i="48" s="1"/>
  <c r="M75" i="48"/>
  <c r="N75" i="48"/>
  <c r="N124" i="48" s="1"/>
  <c r="O75" i="48"/>
  <c r="O124" i="48" s="1"/>
  <c r="P75" i="48"/>
  <c r="P124" i="48" s="1"/>
  <c r="Q75" i="48"/>
  <c r="Q124" i="48" s="1"/>
  <c r="R75" i="48"/>
  <c r="R124" i="48" s="1"/>
  <c r="S75" i="48"/>
  <c r="S124" i="48" s="1"/>
  <c r="T75" i="48"/>
  <c r="T124" i="48" s="1"/>
  <c r="U75" i="48"/>
  <c r="U124" i="48" s="1"/>
  <c r="V75" i="48"/>
  <c r="V124" i="48" s="1"/>
  <c r="W75" i="48"/>
  <c r="W124" i="48" s="1"/>
  <c r="X75" i="48"/>
  <c r="X124" i="48" s="1"/>
  <c r="Y75" i="48"/>
  <c r="Y124" i="48" s="1"/>
  <c r="Z75" i="48"/>
  <c r="Z124" i="48" s="1"/>
  <c r="AA75" i="48"/>
  <c r="AA124" i="48" s="1"/>
  <c r="AB75" i="48"/>
  <c r="AB124" i="48" s="1"/>
  <c r="AC75" i="48"/>
  <c r="AC124" i="48" s="1"/>
  <c r="AD75" i="48"/>
  <c r="AD124" i="48" s="1"/>
  <c r="AE75" i="48"/>
  <c r="AF75" i="48"/>
  <c r="AF124" i="48" s="1"/>
  <c r="AG75" i="48"/>
  <c r="AH75" i="48"/>
  <c r="AI75" i="48"/>
  <c r="L76" i="48"/>
  <c r="L125" i="48" s="1"/>
  <c r="M76" i="48"/>
  <c r="M125" i="48" s="1"/>
  <c r="N76" i="48"/>
  <c r="N125" i="48" s="1"/>
  <c r="O76" i="48"/>
  <c r="O125" i="48" s="1"/>
  <c r="P76" i="48"/>
  <c r="P125" i="48" s="1"/>
  <c r="Q76" i="48"/>
  <c r="Q125" i="48" s="1"/>
  <c r="R76" i="48"/>
  <c r="R125" i="48" s="1"/>
  <c r="S76" i="48"/>
  <c r="S125" i="48" s="1"/>
  <c r="T76" i="48"/>
  <c r="U76" i="48"/>
  <c r="V76" i="48"/>
  <c r="V125" i="48" s="1"/>
  <c r="W76" i="48"/>
  <c r="W125" i="48" s="1"/>
  <c r="X76" i="48"/>
  <c r="X125" i="48" s="1"/>
  <c r="Y76" i="48"/>
  <c r="Z76" i="48"/>
  <c r="Z125" i="48" s="1"/>
  <c r="AA76" i="48"/>
  <c r="AA125" i="48" s="1"/>
  <c r="AB76" i="48"/>
  <c r="AB125" i="48" s="1"/>
  <c r="AC76" i="48"/>
  <c r="AC125" i="48" s="1"/>
  <c r="AD76" i="48"/>
  <c r="AD125" i="48" s="1"/>
  <c r="AE76" i="48"/>
  <c r="AE125" i="48" s="1"/>
  <c r="AF76" i="48"/>
  <c r="AF125" i="48" s="1"/>
  <c r="AG76" i="48"/>
  <c r="AG125" i="48" s="1"/>
  <c r="AH76" i="48"/>
  <c r="AH125" i="48" s="1"/>
  <c r="AI76" i="48"/>
  <c r="AI125" i="48" s="1"/>
  <c r="L77" i="48"/>
  <c r="L126" i="48" s="1"/>
  <c r="M77" i="48"/>
  <c r="N77" i="48"/>
  <c r="N126" i="48" s="1"/>
  <c r="O77" i="48"/>
  <c r="O126" i="48" s="1"/>
  <c r="P77" i="48"/>
  <c r="P126" i="48" s="1"/>
  <c r="Q77" i="48"/>
  <c r="Q126" i="48" s="1"/>
  <c r="R77" i="48"/>
  <c r="R126" i="48" s="1"/>
  <c r="S77" i="48"/>
  <c r="S126" i="48" s="1"/>
  <c r="T77" i="48"/>
  <c r="T126" i="48" s="1"/>
  <c r="U77" i="48"/>
  <c r="U126" i="48" s="1"/>
  <c r="V77" i="48"/>
  <c r="V126" i="48" s="1"/>
  <c r="W77" i="48"/>
  <c r="W126" i="48" s="1"/>
  <c r="X77" i="48"/>
  <c r="X126" i="48" s="1"/>
  <c r="Y77" i="48"/>
  <c r="Y126" i="48" s="1"/>
  <c r="Z77" i="48"/>
  <c r="Z126" i="48" s="1"/>
  <c r="AA77" i="48"/>
  <c r="AA126" i="48" s="1"/>
  <c r="AB77" i="48"/>
  <c r="AB126" i="48" s="1"/>
  <c r="AC77" i="48"/>
  <c r="AC126" i="48" s="1"/>
  <c r="AD77" i="48"/>
  <c r="AD126" i="48" s="1"/>
  <c r="AE77" i="48"/>
  <c r="AF77" i="48"/>
  <c r="AF126" i="48" s="1"/>
  <c r="AG77" i="48"/>
  <c r="AH77" i="48"/>
  <c r="AH126" i="48" s="1"/>
  <c r="AI77" i="48"/>
  <c r="AI126" i="48" s="1"/>
  <c r="L78" i="48"/>
  <c r="M78" i="48"/>
  <c r="M127" i="48" s="1"/>
  <c r="N78" i="48"/>
  <c r="N127" i="48" s="1"/>
  <c r="O78" i="48"/>
  <c r="O127" i="48" s="1"/>
  <c r="P78" i="48"/>
  <c r="P127" i="48" s="1"/>
  <c r="Q78" i="48"/>
  <c r="Q127" i="48" s="1"/>
  <c r="R78" i="48"/>
  <c r="R127" i="48" s="1"/>
  <c r="S78" i="48"/>
  <c r="S127" i="48" s="1"/>
  <c r="T78" i="48"/>
  <c r="T127" i="48" s="1"/>
  <c r="U78" i="48"/>
  <c r="V78" i="48"/>
  <c r="V127" i="48" s="1"/>
  <c r="W78" i="48"/>
  <c r="X78" i="48"/>
  <c r="X127" i="48" s="1"/>
  <c r="Y78" i="48"/>
  <c r="Z78" i="48"/>
  <c r="Z127" i="48" s="1"/>
  <c r="AA78" i="48"/>
  <c r="AA127" i="48" s="1"/>
  <c r="AB78" i="48"/>
  <c r="AC78" i="48"/>
  <c r="AC127" i="48" s="1"/>
  <c r="AD78" i="48"/>
  <c r="AD127" i="48" s="1"/>
  <c r="AE78" i="48"/>
  <c r="AE127" i="48" s="1"/>
  <c r="AF78" i="48"/>
  <c r="AF127" i="48" s="1"/>
  <c r="AG78" i="48"/>
  <c r="AH78" i="48"/>
  <c r="AH127" i="48" s="1"/>
  <c r="AI78" i="48"/>
  <c r="AI127" i="48" s="1"/>
  <c r="L79" i="48"/>
  <c r="L128" i="48" s="1"/>
  <c r="M79" i="48"/>
  <c r="N79" i="48"/>
  <c r="N128" i="48" s="1"/>
  <c r="O79" i="48"/>
  <c r="O128" i="48" s="1"/>
  <c r="P79" i="48"/>
  <c r="P128" i="48" s="1"/>
  <c r="Q79" i="48"/>
  <c r="Q128" i="48" s="1"/>
  <c r="R79" i="48"/>
  <c r="R128" i="48" s="1"/>
  <c r="S79" i="48"/>
  <c r="S128" i="48" s="1"/>
  <c r="T79" i="48"/>
  <c r="T128" i="48" s="1"/>
  <c r="U79" i="48"/>
  <c r="U128" i="48" s="1"/>
  <c r="V79" i="48"/>
  <c r="V128" i="48" s="1"/>
  <c r="W79" i="48"/>
  <c r="W128" i="48" s="1"/>
  <c r="X79" i="48"/>
  <c r="X128" i="48" s="1"/>
  <c r="Y79" i="48"/>
  <c r="Y128" i="48" s="1"/>
  <c r="Z79" i="48"/>
  <c r="Z128" i="48" s="1"/>
  <c r="AA79" i="48"/>
  <c r="AA128" i="48" s="1"/>
  <c r="AB79" i="48"/>
  <c r="AB128" i="48" s="1"/>
  <c r="AC79" i="48"/>
  <c r="AC128" i="48" s="1"/>
  <c r="AD79" i="48"/>
  <c r="AD128" i="48" s="1"/>
  <c r="AE79" i="48"/>
  <c r="AF79" i="48"/>
  <c r="AF128" i="48" s="1"/>
  <c r="AG79" i="48"/>
  <c r="AH79" i="48"/>
  <c r="AI79" i="48"/>
  <c r="L80" i="48"/>
  <c r="L129" i="48" s="1"/>
  <c r="M80" i="48"/>
  <c r="M129" i="48" s="1"/>
  <c r="N80" i="48"/>
  <c r="N129" i="48" s="1"/>
  <c r="O80" i="48"/>
  <c r="O129" i="48" s="1"/>
  <c r="P80" i="48"/>
  <c r="P129" i="48" s="1"/>
  <c r="Q80" i="48"/>
  <c r="Q129" i="48" s="1"/>
  <c r="R80" i="48"/>
  <c r="R129" i="48" s="1"/>
  <c r="S80" i="48"/>
  <c r="T80" i="48"/>
  <c r="T129" i="48" s="1"/>
  <c r="U80" i="48"/>
  <c r="V80" i="48"/>
  <c r="V129" i="48" s="1"/>
  <c r="W80" i="48"/>
  <c r="W129" i="48" s="1"/>
  <c r="X80" i="48"/>
  <c r="X129" i="48" s="1"/>
  <c r="Y80" i="48"/>
  <c r="Z80" i="48"/>
  <c r="Z129" i="48" s="1"/>
  <c r="AA80" i="48"/>
  <c r="AA129" i="48" s="1"/>
  <c r="AB80" i="48"/>
  <c r="AC80" i="48"/>
  <c r="AC129" i="48" s="1"/>
  <c r="AD80" i="48"/>
  <c r="AD129" i="48" s="1"/>
  <c r="AE80" i="48"/>
  <c r="AE129" i="48" s="1"/>
  <c r="AF80" i="48"/>
  <c r="AF129" i="48" s="1"/>
  <c r="AG80" i="48"/>
  <c r="AH80" i="48"/>
  <c r="AH129" i="48" s="1"/>
  <c r="AI80" i="48"/>
  <c r="AI129" i="48" s="1"/>
  <c r="L81" i="48"/>
  <c r="L130" i="48" s="1"/>
  <c r="M81" i="48"/>
  <c r="N81" i="48"/>
  <c r="N130" i="48" s="1"/>
  <c r="O81" i="48"/>
  <c r="O130" i="48" s="1"/>
  <c r="P81" i="48"/>
  <c r="Q81" i="48"/>
  <c r="Q130" i="48" s="1"/>
  <c r="R81" i="48"/>
  <c r="R130" i="48" s="1"/>
  <c r="S81" i="48"/>
  <c r="S130" i="48" s="1"/>
  <c r="T81" i="48"/>
  <c r="T130" i="48" s="1"/>
  <c r="U81" i="48"/>
  <c r="V81" i="48"/>
  <c r="V130" i="48" s="1"/>
  <c r="W81" i="48"/>
  <c r="W130" i="48" s="1"/>
  <c r="X81" i="48"/>
  <c r="X130" i="48" s="1"/>
  <c r="Y81" i="48"/>
  <c r="Y130" i="48" s="1"/>
  <c r="Z81" i="48"/>
  <c r="Z130" i="48" s="1"/>
  <c r="AA81" i="48"/>
  <c r="AA130" i="48" s="1"/>
  <c r="AB81" i="48"/>
  <c r="AB130" i="48" s="1"/>
  <c r="AC81" i="48"/>
  <c r="AC130" i="48" s="1"/>
  <c r="AD81" i="48"/>
  <c r="AD130" i="48" s="1"/>
  <c r="AE81" i="48"/>
  <c r="AE130" i="48" s="1"/>
  <c r="AF81" i="48"/>
  <c r="AF130" i="48" s="1"/>
  <c r="AG81" i="48"/>
  <c r="AH81" i="48"/>
  <c r="AH130" i="48" s="1"/>
  <c r="AI81" i="48"/>
  <c r="L82" i="48"/>
  <c r="L131" i="48" s="1"/>
  <c r="M82" i="48"/>
  <c r="M131" i="48" s="1"/>
  <c r="N82" i="48"/>
  <c r="N131" i="48" s="1"/>
  <c r="O82" i="48"/>
  <c r="O131" i="48" s="1"/>
  <c r="P82" i="48"/>
  <c r="P131" i="48" s="1"/>
  <c r="Q82" i="48"/>
  <c r="Q131" i="48" s="1"/>
  <c r="R82" i="48"/>
  <c r="R131" i="48" s="1"/>
  <c r="S82" i="48"/>
  <c r="T82" i="48"/>
  <c r="T131" i="48" s="1"/>
  <c r="U82" i="48"/>
  <c r="V82" i="48"/>
  <c r="W82" i="48"/>
  <c r="X82" i="48"/>
  <c r="Y82" i="48"/>
  <c r="Y131" i="48" s="1"/>
  <c r="Z82" i="48"/>
  <c r="Z131" i="48" s="1"/>
  <c r="AA82" i="48"/>
  <c r="AA131" i="48" s="1"/>
  <c r="AB82" i="48"/>
  <c r="AB131" i="48" s="1"/>
  <c r="AC82" i="48"/>
  <c r="AC131" i="48" s="1"/>
  <c r="AD82" i="48"/>
  <c r="AD131" i="48" s="1"/>
  <c r="AE82" i="48"/>
  <c r="AE131" i="48" s="1"/>
  <c r="AF82" i="48"/>
  <c r="AF131" i="48" s="1"/>
  <c r="AG82" i="48"/>
  <c r="AH82" i="48"/>
  <c r="AI82" i="48"/>
  <c r="L83" i="48"/>
  <c r="L132" i="48" s="1"/>
  <c r="M83" i="48"/>
  <c r="N83" i="48"/>
  <c r="N132" i="48" s="1"/>
  <c r="O83" i="48"/>
  <c r="O132" i="48" s="1"/>
  <c r="P83" i="48"/>
  <c r="Q83" i="48"/>
  <c r="Q132" i="48" s="1"/>
  <c r="R83" i="48"/>
  <c r="R132" i="48" s="1"/>
  <c r="S83" i="48"/>
  <c r="S132" i="48" s="1"/>
  <c r="T83" i="48"/>
  <c r="T132" i="48" s="1"/>
  <c r="U83" i="48"/>
  <c r="V83" i="48"/>
  <c r="V132" i="48" s="1"/>
  <c r="W83" i="48"/>
  <c r="W132" i="48" s="1"/>
  <c r="X83" i="48"/>
  <c r="X132" i="48" s="1"/>
  <c r="Y83" i="48"/>
  <c r="Z83" i="48"/>
  <c r="Z132" i="48" s="1"/>
  <c r="AA83" i="48"/>
  <c r="AA132" i="48" s="1"/>
  <c r="AB83" i="48"/>
  <c r="AB132" i="48" s="1"/>
  <c r="AC83" i="48"/>
  <c r="AC132" i="48" s="1"/>
  <c r="AD83" i="48"/>
  <c r="AD132" i="48" s="1"/>
  <c r="AE83" i="48"/>
  <c r="AE132" i="48" s="1"/>
  <c r="AF83" i="48"/>
  <c r="AF132" i="48" s="1"/>
  <c r="AG83" i="48"/>
  <c r="AG132" i="48" s="1"/>
  <c r="AH83" i="48"/>
  <c r="AH132" i="48" s="1"/>
  <c r="AI83" i="48"/>
  <c r="AI132" i="48" s="1"/>
  <c r="L84" i="48"/>
  <c r="L133" i="48" s="1"/>
  <c r="M84" i="48"/>
  <c r="M133" i="48" s="1"/>
  <c r="N84" i="48"/>
  <c r="O84" i="48"/>
  <c r="O133" i="48" s="1"/>
  <c r="P84" i="48"/>
  <c r="P133" i="48" s="1"/>
  <c r="Q84" i="48"/>
  <c r="Q133" i="48" s="1"/>
  <c r="R84" i="48"/>
  <c r="R133" i="48" s="1"/>
  <c r="S84" i="48"/>
  <c r="S133" i="48" s="1"/>
  <c r="T84" i="48"/>
  <c r="T133" i="48" s="1"/>
  <c r="U84" i="48"/>
  <c r="V84" i="48"/>
  <c r="V133" i="48" s="1"/>
  <c r="W84" i="48"/>
  <c r="X84" i="48"/>
  <c r="Y84" i="48"/>
  <c r="Y133" i="48" s="1"/>
  <c r="Z84" i="48"/>
  <c r="Z133" i="48" s="1"/>
  <c r="AA84" i="48"/>
  <c r="AA133" i="48" s="1"/>
  <c r="AB84" i="48"/>
  <c r="AB133" i="48" s="1"/>
  <c r="AC84" i="48"/>
  <c r="AC133" i="48" s="1"/>
  <c r="AD84" i="48"/>
  <c r="AD133" i="48" s="1"/>
  <c r="AE84" i="48"/>
  <c r="AE133" i="48" s="1"/>
  <c r="AF84" i="48"/>
  <c r="AF133" i="48" s="1"/>
  <c r="AG84" i="48"/>
  <c r="AH84" i="48"/>
  <c r="AH133" i="48" s="1"/>
  <c r="AI84" i="48"/>
  <c r="L85" i="48"/>
  <c r="M85" i="48"/>
  <c r="M134" i="48" s="1"/>
  <c r="N85" i="48"/>
  <c r="N134" i="48" s="1"/>
  <c r="O85" i="48"/>
  <c r="O134" i="48" s="1"/>
  <c r="P85" i="48"/>
  <c r="P134" i="48" s="1"/>
  <c r="Q85" i="48"/>
  <c r="Q134" i="48" s="1"/>
  <c r="R85" i="48"/>
  <c r="R134" i="48" s="1"/>
  <c r="S85" i="48"/>
  <c r="S134" i="48" s="1"/>
  <c r="T85" i="48"/>
  <c r="T134" i="48" s="1"/>
  <c r="U85" i="48"/>
  <c r="V85" i="48"/>
  <c r="W85" i="48"/>
  <c r="X85" i="48"/>
  <c r="X134" i="48" s="1"/>
  <c r="Y85" i="48"/>
  <c r="Z85" i="48"/>
  <c r="Z134" i="48" s="1"/>
  <c r="AA85" i="48"/>
  <c r="AA134" i="48" s="1"/>
  <c r="AB85" i="48"/>
  <c r="AB134" i="48" s="1"/>
  <c r="AC85" i="48"/>
  <c r="AC134" i="48" s="1"/>
  <c r="AD85" i="48"/>
  <c r="AD134" i="48" s="1"/>
  <c r="AE85" i="48"/>
  <c r="AE134" i="48" s="1"/>
  <c r="AF85" i="48"/>
  <c r="AF134" i="48" s="1"/>
  <c r="AG85" i="48"/>
  <c r="AG134" i="48" s="1"/>
  <c r="AH85" i="48"/>
  <c r="AH134" i="48" s="1"/>
  <c r="AI85" i="48"/>
  <c r="AI134" i="48" s="1"/>
  <c r="L86" i="48"/>
  <c r="L135" i="48" s="1"/>
  <c r="M86" i="48"/>
  <c r="N86" i="48"/>
  <c r="N135" i="48" s="1"/>
  <c r="O86" i="48"/>
  <c r="O135" i="48" s="1"/>
  <c r="P86" i="48"/>
  <c r="P135" i="48" s="1"/>
  <c r="Q86" i="48"/>
  <c r="Q135" i="48" s="1"/>
  <c r="R86" i="48"/>
  <c r="R135" i="48" s="1"/>
  <c r="S86" i="48"/>
  <c r="S135" i="48" s="1"/>
  <c r="T86" i="48"/>
  <c r="T135" i="48" s="1"/>
  <c r="U86" i="48"/>
  <c r="U135" i="48" s="1"/>
  <c r="V86" i="48"/>
  <c r="V135" i="48" s="1"/>
  <c r="W86" i="48"/>
  <c r="W135" i="48" s="1"/>
  <c r="X86" i="48"/>
  <c r="X135" i="48" s="1"/>
  <c r="Y86" i="48"/>
  <c r="Y135" i="48" s="1"/>
  <c r="Z86" i="48"/>
  <c r="Z135" i="48" s="1"/>
  <c r="AA86" i="48"/>
  <c r="AA135" i="48" s="1"/>
  <c r="AB86" i="48"/>
  <c r="AB135" i="48" s="1"/>
  <c r="AC86" i="48"/>
  <c r="AC135" i="48" s="1"/>
  <c r="AD86" i="48"/>
  <c r="AD135" i="48" s="1"/>
  <c r="AE86" i="48"/>
  <c r="AF86" i="48"/>
  <c r="AF135" i="48" s="1"/>
  <c r="AG86" i="48"/>
  <c r="AH86" i="48"/>
  <c r="AH135" i="48" s="1"/>
  <c r="AI86" i="48"/>
  <c r="AI135" i="48" s="1"/>
  <c r="L87" i="48"/>
  <c r="L136" i="48" s="1"/>
  <c r="M87" i="48"/>
  <c r="M136" i="48" s="1"/>
  <c r="N87" i="48"/>
  <c r="N136" i="48" s="1"/>
  <c r="O87" i="48"/>
  <c r="O136" i="48" s="1"/>
  <c r="P87" i="48"/>
  <c r="P136" i="48" s="1"/>
  <c r="Q87" i="48"/>
  <c r="Q136" i="48" s="1"/>
  <c r="R87" i="48"/>
  <c r="R136" i="48" s="1"/>
  <c r="S87" i="48"/>
  <c r="S136" i="48" s="1"/>
  <c r="T87" i="48"/>
  <c r="U87" i="48"/>
  <c r="V87" i="48"/>
  <c r="V136" i="48" s="1"/>
  <c r="W87" i="48"/>
  <c r="X87" i="48"/>
  <c r="Y87" i="48"/>
  <c r="Z87" i="48"/>
  <c r="Z136" i="48" s="1"/>
  <c r="AA87" i="48"/>
  <c r="AA136" i="48" s="1"/>
  <c r="AB87" i="48"/>
  <c r="AB136" i="48" s="1"/>
  <c r="AC87" i="48"/>
  <c r="AC136" i="48" s="1"/>
  <c r="AD87" i="48"/>
  <c r="AD136" i="48" s="1"/>
  <c r="AE87" i="48"/>
  <c r="AE136" i="48" s="1"/>
  <c r="AF87" i="48"/>
  <c r="AF136" i="48" s="1"/>
  <c r="AG87" i="48"/>
  <c r="AH87" i="48"/>
  <c r="AH136" i="48" s="1"/>
  <c r="AI87" i="48"/>
  <c r="L88" i="48"/>
  <c r="L137" i="48" s="1"/>
  <c r="M88" i="48"/>
  <c r="N88" i="48"/>
  <c r="N137" i="48" s="1"/>
  <c r="O88" i="48"/>
  <c r="O137" i="48" s="1"/>
  <c r="P88" i="48"/>
  <c r="P137" i="48" s="1"/>
  <c r="Q88" i="48"/>
  <c r="Q137" i="48" s="1"/>
  <c r="R88" i="48"/>
  <c r="R137" i="48" s="1"/>
  <c r="S88" i="48"/>
  <c r="S137" i="48" s="1"/>
  <c r="T88" i="48"/>
  <c r="T137" i="48" s="1"/>
  <c r="U88" i="48"/>
  <c r="V88" i="48"/>
  <c r="W88" i="48"/>
  <c r="X88" i="48"/>
  <c r="X137" i="48" s="1"/>
  <c r="Y88" i="48"/>
  <c r="Z88" i="48"/>
  <c r="Z137" i="48" s="1"/>
  <c r="AA88" i="48"/>
  <c r="AA137" i="48" s="1"/>
  <c r="AB88" i="48"/>
  <c r="AC88" i="48"/>
  <c r="AC137" i="48" s="1"/>
  <c r="AD88" i="48"/>
  <c r="AD137" i="48" s="1"/>
  <c r="AE88" i="48"/>
  <c r="AF88" i="48"/>
  <c r="AF137" i="48" s="1"/>
  <c r="AG88" i="48"/>
  <c r="AH88" i="48"/>
  <c r="AH137" i="48" s="1"/>
  <c r="AI88" i="48"/>
  <c r="AI137" i="48" s="1"/>
  <c r="L89" i="48"/>
  <c r="M89" i="48"/>
  <c r="M138" i="48" s="1"/>
  <c r="N89" i="48"/>
  <c r="N138" i="48" s="1"/>
  <c r="O89" i="48"/>
  <c r="O138" i="48" s="1"/>
  <c r="P89" i="48"/>
  <c r="Q89" i="48"/>
  <c r="Q138" i="48" s="1"/>
  <c r="R89" i="48"/>
  <c r="R138" i="48" s="1"/>
  <c r="S89" i="48"/>
  <c r="S138" i="48" s="1"/>
  <c r="T89" i="48"/>
  <c r="T138" i="48" s="1"/>
  <c r="U89" i="48"/>
  <c r="U138" i="48" s="1"/>
  <c r="V89" i="48"/>
  <c r="V138" i="48" s="1"/>
  <c r="W89" i="48"/>
  <c r="W138" i="48" s="1"/>
  <c r="X89" i="48"/>
  <c r="X138" i="48" s="1"/>
  <c r="Y89" i="48"/>
  <c r="Y138" i="48" s="1"/>
  <c r="Z89" i="48"/>
  <c r="Z138" i="48" s="1"/>
  <c r="AA89" i="48"/>
  <c r="AA138" i="48" s="1"/>
  <c r="AB89" i="48"/>
  <c r="AC89" i="48"/>
  <c r="AC138" i="48" s="1"/>
  <c r="AD89" i="48"/>
  <c r="AD138" i="48" s="1"/>
  <c r="AE89" i="48"/>
  <c r="AF89" i="48"/>
  <c r="AF138" i="48" s="1"/>
  <c r="AG89" i="48"/>
  <c r="AH89" i="48"/>
  <c r="AH138" i="48" s="1"/>
  <c r="AI89" i="48"/>
  <c r="AI138" i="48" s="1"/>
  <c r="L90" i="48"/>
  <c r="L139" i="48" s="1"/>
  <c r="M90" i="48"/>
  <c r="M139" i="48" s="1"/>
  <c r="N90" i="48"/>
  <c r="N139" i="48" s="1"/>
  <c r="O90" i="48"/>
  <c r="O139" i="48" s="1"/>
  <c r="P90" i="48"/>
  <c r="P139" i="48" s="1"/>
  <c r="Q90" i="48"/>
  <c r="Q139" i="48" s="1"/>
  <c r="R90" i="48"/>
  <c r="R139" i="48" s="1"/>
  <c r="S90" i="48"/>
  <c r="S139" i="48" s="1"/>
  <c r="T90" i="48"/>
  <c r="T139" i="48" s="1"/>
  <c r="U90" i="48"/>
  <c r="V90" i="48"/>
  <c r="V139" i="48" s="1"/>
  <c r="W90" i="48"/>
  <c r="X90" i="48"/>
  <c r="X139" i="48" s="1"/>
  <c r="Y90" i="48"/>
  <c r="Y139" i="48" s="1"/>
  <c r="Z90" i="48"/>
  <c r="Z139" i="48" s="1"/>
  <c r="AA90" i="48"/>
  <c r="AA139" i="48" s="1"/>
  <c r="AB90" i="48"/>
  <c r="AB139" i="48" s="1"/>
  <c r="AC90" i="48"/>
  <c r="AC139" i="48" s="1"/>
  <c r="AD90" i="48"/>
  <c r="AD139" i="48" s="1"/>
  <c r="AE90" i="48"/>
  <c r="AE139" i="48" s="1"/>
  <c r="AF90" i="48"/>
  <c r="AF139" i="48" s="1"/>
  <c r="AG90" i="48"/>
  <c r="AH90" i="48"/>
  <c r="AH139" i="48" s="1"/>
  <c r="AI90" i="48"/>
  <c r="L91" i="48"/>
  <c r="L140" i="48" s="1"/>
  <c r="M91" i="48"/>
  <c r="M140" i="48" s="1"/>
  <c r="N91" i="48"/>
  <c r="N140" i="48" s="1"/>
  <c r="O91" i="48"/>
  <c r="O140" i="48" s="1"/>
  <c r="P91" i="48"/>
  <c r="P140" i="48" s="1"/>
  <c r="Q91" i="48"/>
  <c r="Q140" i="48" s="1"/>
  <c r="R91" i="48"/>
  <c r="R140" i="48" s="1"/>
  <c r="S91" i="48"/>
  <c r="T91" i="48"/>
  <c r="U91" i="48"/>
  <c r="V91" i="48"/>
  <c r="W91" i="48"/>
  <c r="X91" i="48"/>
  <c r="X140" i="48" s="1"/>
  <c r="Y91" i="48"/>
  <c r="Z91" i="48"/>
  <c r="Z140" i="48" s="1"/>
  <c r="AA91" i="48"/>
  <c r="AA140" i="48" s="1"/>
  <c r="AB91" i="48"/>
  <c r="AB140" i="48" s="1"/>
  <c r="AC91" i="48"/>
  <c r="AC140" i="48" s="1"/>
  <c r="AD91" i="48"/>
  <c r="AD140" i="48" s="1"/>
  <c r="AE91" i="48"/>
  <c r="AE140" i="48" s="1"/>
  <c r="AF91" i="48"/>
  <c r="AF140" i="48" s="1"/>
  <c r="AG91" i="48"/>
  <c r="AH91" i="48"/>
  <c r="AI91" i="48"/>
  <c r="L92" i="48"/>
  <c r="M92" i="48"/>
  <c r="N92" i="48"/>
  <c r="N141" i="48" s="1"/>
  <c r="O92" i="48"/>
  <c r="O141" i="48" s="1"/>
  <c r="P92" i="48"/>
  <c r="P141" i="48" s="1"/>
  <c r="Q92" i="48"/>
  <c r="Q141" i="48" s="1"/>
  <c r="R92" i="48"/>
  <c r="R141" i="48" s="1"/>
  <c r="S92" i="48"/>
  <c r="S141" i="48" s="1"/>
  <c r="T92" i="48"/>
  <c r="T141" i="48" s="1"/>
  <c r="U92" i="48"/>
  <c r="V92" i="48"/>
  <c r="V141" i="48" s="1"/>
  <c r="W92" i="48"/>
  <c r="W141" i="48" s="1"/>
  <c r="X92" i="48"/>
  <c r="Y92" i="48"/>
  <c r="Y141" i="48" s="1"/>
  <c r="Z92" i="48"/>
  <c r="Z141" i="48" s="1"/>
  <c r="AA92" i="48"/>
  <c r="AA141" i="48" s="1"/>
  <c r="AB92" i="48"/>
  <c r="AC92" i="48"/>
  <c r="AC141" i="48" s="1"/>
  <c r="AD92" i="48"/>
  <c r="AD141" i="48" s="1"/>
  <c r="AE92" i="48"/>
  <c r="AE141" i="48" s="1"/>
  <c r="AF92" i="48"/>
  <c r="AF141" i="48" s="1"/>
  <c r="AG92" i="48"/>
  <c r="AG141" i="48" s="1"/>
  <c r="AH92" i="48"/>
  <c r="AH141" i="48" s="1"/>
  <c r="AI92" i="48"/>
  <c r="AI141" i="48" s="1"/>
  <c r="L93" i="48"/>
  <c r="M93" i="48"/>
  <c r="M142" i="48" s="1"/>
  <c r="N93" i="48"/>
  <c r="N142" i="48" s="1"/>
  <c r="O93" i="48"/>
  <c r="O142" i="48" s="1"/>
  <c r="P93" i="48"/>
  <c r="Q93" i="48"/>
  <c r="Q142" i="48" s="1"/>
  <c r="R93" i="48"/>
  <c r="R142" i="48" s="1"/>
  <c r="S93" i="48"/>
  <c r="S142" i="48" s="1"/>
  <c r="T93" i="48"/>
  <c r="T142" i="48" s="1"/>
  <c r="U93" i="48"/>
  <c r="V93" i="48"/>
  <c r="V142" i="48" s="1"/>
  <c r="W93" i="48"/>
  <c r="W142" i="48" s="1"/>
  <c r="X93" i="48"/>
  <c r="X142" i="48" s="1"/>
  <c r="Y93" i="48"/>
  <c r="Y142" i="48" s="1"/>
  <c r="Z93" i="48"/>
  <c r="Z142" i="48" s="1"/>
  <c r="AA93" i="48"/>
  <c r="AA142" i="48" s="1"/>
  <c r="AB93" i="48"/>
  <c r="AB142" i="48" s="1"/>
  <c r="AC93" i="48"/>
  <c r="AC142" i="48" s="1"/>
  <c r="AD93" i="48"/>
  <c r="AD142" i="48" s="1"/>
  <c r="AE93" i="48"/>
  <c r="AE142" i="48" s="1"/>
  <c r="AF93" i="48"/>
  <c r="AG93" i="48"/>
  <c r="AH93" i="48"/>
  <c r="AH142" i="48" s="1"/>
  <c r="AI93" i="48"/>
  <c r="L94" i="48"/>
  <c r="L143" i="48" s="1"/>
  <c r="M94" i="48"/>
  <c r="N94" i="48"/>
  <c r="N143" i="48" s="1"/>
  <c r="O94" i="48"/>
  <c r="O143" i="48" s="1"/>
  <c r="P94" i="48"/>
  <c r="Q94" i="48"/>
  <c r="Q143" i="48" s="1"/>
  <c r="R94" i="48"/>
  <c r="R143" i="48" s="1"/>
  <c r="S94" i="48"/>
  <c r="T94" i="48"/>
  <c r="T143" i="48" s="1"/>
  <c r="U94" i="48"/>
  <c r="V94" i="48"/>
  <c r="W94" i="48"/>
  <c r="W143" i="48" s="1"/>
  <c r="X94" i="48"/>
  <c r="X143" i="48" s="1"/>
  <c r="Y94" i="48"/>
  <c r="Y143" i="48" s="1"/>
  <c r="Z94" i="48"/>
  <c r="Z143" i="48" s="1"/>
  <c r="AA94" i="48"/>
  <c r="AA143" i="48" s="1"/>
  <c r="AB94" i="48"/>
  <c r="AB143" i="48" s="1"/>
  <c r="AC94" i="48"/>
  <c r="AC143" i="48" s="1"/>
  <c r="AD94" i="48"/>
  <c r="AD143" i="48" s="1"/>
  <c r="AE94" i="48"/>
  <c r="AF94" i="48"/>
  <c r="AG94" i="48"/>
  <c r="AH94" i="48"/>
  <c r="AI94" i="48"/>
  <c r="L95" i="48"/>
  <c r="L144" i="48" s="1"/>
  <c r="M95" i="48"/>
  <c r="M144" i="48" s="1"/>
  <c r="N95" i="48"/>
  <c r="N144" i="48" s="1"/>
  <c r="O95" i="48"/>
  <c r="O144" i="48" s="1"/>
  <c r="P95" i="48"/>
  <c r="P144" i="48" s="1"/>
  <c r="Q95" i="48"/>
  <c r="Q144" i="48" s="1"/>
  <c r="R95" i="48"/>
  <c r="R144" i="48" s="1"/>
  <c r="S95" i="48"/>
  <c r="T95" i="48"/>
  <c r="T144" i="48" s="1"/>
  <c r="U95" i="48"/>
  <c r="V95" i="48"/>
  <c r="V144" i="48" s="1"/>
  <c r="W95" i="48"/>
  <c r="W144" i="48" s="1"/>
  <c r="X95" i="48"/>
  <c r="Y95" i="48"/>
  <c r="Z95" i="48"/>
  <c r="Z144" i="48" s="1"/>
  <c r="AA95" i="48"/>
  <c r="AA144" i="48" s="1"/>
  <c r="AB95" i="48"/>
  <c r="AB144" i="48" s="1"/>
  <c r="AC95" i="48"/>
  <c r="AC144" i="48" s="1"/>
  <c r="AD95" i="48"/>
  <c r="AD144" i="48" s="1"/>
  <c r="AE95" i="48"/>
  <c r="AE144" i="48" s="1"/>
  <c r="AF95" i="48"/>
  <c r="AF144" i="48" s="1"/>
  <c r="AG95" i="48"/>
  <c r="AH95" i="48"/>
  <c r="AH144" i="48" s="1"/>
  <c r="AI95" i="48"/>
  <c r="AI144" i="48" s="1"/>
  <c r="L96" i="48"/>
  <c r="M96" i="48"/>
  <c r="N96" i="48"/>
  <c r="N145" i="48" s="1"/>
  <c r="O96" i="48"/>
  <c r="O145" i="48" s="1"/>
  <c r="P96" i="48"/>
  <c r="P145" i="48" s="1"/>
  <c r="Q96" i="48"/>
  <c r="Q145" i="48" s="1"/>
  <c r="R96" i="48"/>
  <c r="R145" i="48" s="1"/>
  <c r="S96" i="48"/>
  <c r="S145" i="48" s="1"/>
  <c r="T96" i="48"/>
  <c r="T145" i="48" s="1"/>
  <c r="U96" i="48"/>
  <c r="V96" i="48"/>
  <c r="V145" i="48" s="1"/>
  <c r="W96" i="48"/>
  <c r="X96" i="48"/>
  <c r="Y96" i="48"/>
  <c r="Y145" i="48" s="1"/>
  <c r="Z96" i="48"/>
  <c r="Z145" i="48" s="1"/>
  <c r="AA96" i="48"/>
  <c r="AA145" i="48" s="1"/>
  <c r="AB96" i="48"/>
  <c r="AC96" i="48"/>
  <c r="AC145" i="48" s="1"/>
  <c r="AD96" i="48"/>
  <c r="AD145" i="48" s="1"/>
  <c r="AE96" i="48"/>
  <c r="AE145" i="48" s="1"/>
  <c r="AF96" i="48"/>
  <c r="AF145" i="48" s="1"/>
  <c r="AG96" i="48"/>
  <c r="AH96" i="48"/>
  <c r="AH145" i="48" s="1"/>
  <c r="AI96" i="48"/>
  <c r="AI145" i="48" s="1"/>
  <c r="L97" i="48"/>
  <c r="L146" i="48" s="1"/>
  <c r="M97" i="48"/>
  <c r="N97" i="48"/>
  <c r="N146" i="48" s="1"/>
  <c r="O97" i="48"/>
  <c r="O146" i="48" s="1"/>
  <c r="P97" i="48"/>
  <c r="Q97" i="48"/>
  <c r="Q146" i="48" s="1"/>
  <c r="R97" i="48"/>
  <c r="R146" i="48" s="1"/>
  <c r="S97" i="48"/>
  <c r="T97" i="48"/>
  <c r="T146" i="48" s="1"/>
  <c r="U97" i="48"/>
  <c r="V97" i="48"/>
  <c r="V146" i="48" s="1"/>
  <c r="W97" i="48"/>
  <c r="W146" i="48" s="1"/>
  <c r="X97" i="48"/>
  <c r="X146" i="48" s="1"/>
  <c r="Y97" i="48"/>
  <c r="Z97" i="48"/>
  <c r="Z146" i="48" s="1"/>
  <c r="AA97" i="48"/>
  <c r="AA146" i="48" s="1"/>
  <c r="AB97" i="48"/>
  <c r="AC97" i="48"/>
  <c r="AC146" i="48" s="1"/>
  <c r="AD97" i="48"/>
  <c r="AD146" i="48" s="1"/>
  <c r="AE97" i="48"/>
  <c r="AF97" i="48"/>
  <c r="AF146" i="48" s="1"/>
  <c r="AG97" i="48"/>
  <c r="AH97" i="48"/>
  <c r="AI97" i="48"/>
  <c r="AI146" i="48" s="1"/>
  <c r="L98" i="48"/>
  <c r="L147" i="48" s="1"/>
  <c r="M98" i="48"/>
  <c r="M147" i="48" s="1"/>
  <c r="N98" i="48"/>
  <c r="N147" i="48" s="1"/>
  <c r="O98" i="48"/>
  <c r="O147" i="48" s="1"/>
  <c r="P98" i="48"/>
  <c r="Q98" i="48"/>
  <c r="Q147" i="48" s="1"/>
  <c r="R98" i="48"/>
  <c r="S98" i="48"/>
  <c r="T98" i="48"/>
  <c r="T147" i="48" s="1"/>
  <c r="U98" i="48"/>
  <c r="V98" i="48"/>
  <c r="V147" i="48" s="1"/>
  <c r="W98" i="48"/>
  <c r="W147" i="48" s="1"/>
  <c r="X98" i="48"/>
  <c r="X147" i="48" s="1"/>
  <c r="Y98" i="48"/>
  <c r="Y147" i="48" s="1"/>
  <c r="Z98" i="48"/>
  <c r="Z147" i="48" s="1"/>
  <c r="AA98" i="48"/>
  <c r="AA147" i="48" s="1"/>
  <c r="AB98" i="48"/>
  <c r="AB147" i="48" s="1"/>
  <c r="AC98" i="48"/>
  <c r="AC147" i="48" s="1"/>
  <c r="AD98" i="48"/>
  <c r="AD147" i="48" s="1"/>
  <c r="AE98" i="48"/>
  <c r="AE147" i="48" s="1"/>
  <c r="AF98" i="48"/>
  <c r="AF147" i="48" s="1"/>
  <c r="AG98" i="48"/>
  <c r="AH98" i="48"/>
  <c r="AH147" i="48" s="1"/>
  <c r="AI98" i="48"/>
  <c r="AI147" i="48" s="1"/>
  <c r="L99" i="48"/>
  <c r="L148" i="48" s="1"/>
  <c r="M99" i="48"/>
  <c r="M148" i="48" s="1"/>
  <c r="N99" i="48"/>
  <c r="N148" i="48" s="1"/>
  <c r="O99" i="48"/>
  <c r="O148" i="48" s="1"/>
  <c r="P99" i="48"/>
  <c r="Q99" i="48"/>
  <c r="Q148" i="48" s="1"/>
  <c r="R99" i="48"/>
  <c r="R148" i="48" s="1"/>
  <c r="S99" i="48"/>
  <c r="S148" i="48" s="1"/>
  <c r="T99" i="48"/>
  <c r="T148" i="48" s="1"/>
  <c r="U99" i="48"/>
  <c r="V99" i="48"/>
  <c r="W99" i="48"/>
  <c r="X99" i="48"/>
  <c r="X148" i="48" s="1"/>
  <c r="Y99" i="48"/>
  <c r="Y148" i="48" s="1"/>
  <c r="Z99" i="48"/>
  <c r="Z148" i="48" s="1"/>
  <c r="AA99" i="48"/>
  <c r="AA148" i="48" s="1"/>
  <c r="AB99" i="48"/>
  <c r="AB148" i="48" s="1"/>
  <c r="AC99" i="48"/>
  <c r="AC148" i="48" s="1"/>
  <c r="AD99" i="48"/>
  <c r="AD148" i="48" s="1"/>
  <c r="AE99" i="48"/>
  <c r="AE148" i="48" s="1"/>
  <c r="AF99" i="48"/>
  <c r="AG99" i="48"/>
  <c r="AH99" i="48"/>
  <c r="AI99" i="48"/>
  <c r="L100" i="48"/>
  <c r="L149" i="48" s="1"/>
  <c r="M100" i="48"/>
  <c r="M149" i="48" s="1"/>
  <c r="N100" i="48"/>
  <c r="N149" i="48" s="1"/>
  <c r="O100" i="48"/>
  <c r="O149" i="48" s="1"/>
  <c r="P100" i="48"/>
  <c r="Q100" i="48"/>
  <c r="Q149" i="48" s="1"/>
  <c r="R100" i="48"/>
  <c r="R149" i="48" s="1"/>
  <c r="S100" i="48"/>
  <c r="T100" i="48"/>
  <c r="U100" i="48"/>
  <c r="V100" i="48"/>
  <c r="W100" i="48"/>
  <c r="W149" i="48" s="1"/>
  <c r="X100" i="48"/>
  <c r="X149" i="48" s="1"/>
  <c r="Y100" i="48"/>
  <c r="Y149" i="48" s="1"/>
  <c r="Z100" i="48"/>
  <c r="Z149" i="48" s="1"/>
  <c r="AA100" i="48"/>
  <c r="AA149" i="48" s="1"/>
  <c r="AB100" i="48"/>
  <c r="AB149" i="48" s="1"/>
  <c r="AC100" i="48"/>
  <c r="AC149" i="48" s="1"/>
  <c r="AD100" i="48"/>
  <c r="AD149" i="48" s="1"/>
  <c r="AE100" i="48"/>
  <c r="AE149" i="48" s="1"/>
  <c r="AF100" i="48"/>
  <c r="AF149" i="48" s="1"/>
  <c r="AG100" i="48"/>
  <c r="AH100" i="48"/>
  <c r="AI100" i="48"/>
  <c r="L101" i="48"/>
  <c r="L150" i="48" s="1"/>
  <c r="M101" i="48"/>
  <c r="M150" i="48" s="1"/>
  <c r="N101" i="48"/>
  <c r="N150" i="48" s="1"/>
  <c r="O101" i="48"/>
  <c r="O150" i="48" s="1"/>
  <c r="P101" i="48"/>
  <c r="P150" i="48" s="1"/>
  <c r="Q101" i="48"/>
  <c r="Q150" i="48" s="1"/>
  <c r="R101" i="48"/>
  <c r="R150" i="48" s="1"/>
  <c r="S101" i="48"/>
  <c r="S150" i="48" s="1"/>
  <c r="T101" i="48"/>
  <c r="T150" i="48" s="1"/>
  <c r="U101" i="48"/>
  <c r="U150" i="48" s="1"/>
  <c r="V101" i="48"/>
  <c r="V150" i="48" s="1"/>
  <c r="W101" i="48"/>
  <c r="W150" i="48" s="1"/>
  <c r="X101" i="48"/>
  <c r="X150" i="48" s="1"/>
  <c r="Y101" i="48"/>
  <c r="Y150" i="48" s="1"/>
  <c r="Z101" i="48"/>
  <c r="Z150" i="48" s="1"/>
  <c r="AA101" i="48"/>
  <c r="AA150" i="48" s="1"/>
  <c r="AB101" i="48"/>
  <c r="AC101" i="48"/>
  <c r="AC150" i="48" s="1"/>
  <c r="AD101" i="48"/>
  <c r="AD150" i="48" s="1"/>
  <c r="AE101" i="48"/>
  <c r="AF101" i="48"/>
  <c r="AF150" i="48" s="1"/>
  <c r="AG101" i="48"/>
  <c r="AH101" i="48"/>
  <c r="AH150" i="48" s="1"/>
  <c r="AI101" i="48"/>
  <c r="AI150" i="48" s="1"/>
  <c r="L102" i="48"/>
  <c r="M102" i="48"/>
  <c r="N102" i="48"/>
  <c r="N151" i="48" s="1"/>
  <c r="O102" i="48"/>
  <c r="O151" i="48" s="1"/>
  <c r="P102" i="48"/>
  <c r="Q102" i="48"/>
  <c r="Q151" i="48" s="1"/>
  <c r="R102" i="48"/>
  <c r="R151" i="48" s="1"/>
  <c r="S102" i="48"/>
  <c r="T102" i="48"/>
  <c r="T151" i="48" s="1"/>
  <c r="U102" i="48"/>
  <c r="V102" i="48"/>
  <c r="V151" i="48" s="1"/>
  <c r="W102" i="48"/>
  <c r="W151" i="48" s="1"/>
  <c r="X102" i="48"/>
  <c r="X151" i="48" s="1"/>
  <c r="Y102" i="48"/>
  <c r="Z102" i="48"/>
  <c r="AA102" i="48"/>
  <c r="AA151" i="48" s="1"/>
  <c r="AB102" i="48"/>
  <c r="AC102" i="48"/>
  <c r="AC151" i="48" s="1"/>
  <c r="AD102" i="48"/>
  <c r="AD151" i="48" s="1"/>
  <c r="AE102" i="48"/>
  <c r="AE151" i="48" s="1"/>
  <c r="AF102" i="48"/>
  <c r="AG102" i="48"/>
  <c r="AG151" i="48" s="1"/>
  <c r="AH102" i="48"/>
  <c r="AH151" i="48" s="1"/>
  <c r="AI102" i="48"/>
  <c r="AI151" i="48" s="1"/>
  <c r="L103" i="48"/>
  <c r="L152" i="48" s="1"/>
  <c r="M103" i="48"/>
  <c r="N103" i="48"/>
  <c r="N152" i="48" s="1"/>
  <c r="O103" i="48"/>
  <c r="O152" i="48" s="1"/>
  <c r="P103" i="48"/>
  <c r="Q103" i="48"/>
  <c r="Q152" i="48" s="1"/>
  <c r="R103" i="48"/>
  <c r="R152" i="48" s="1"/>
  <c r="S103" i="48"/>
  <c r="S152" i="48" s="1"/>
  <c r="T103" i="48"/>
  <c r="T152" i="48" s="1"/>
  <c r="U103" i="48"/>
  <c r="V103" i="48"/>
  <c r="V152" i="48" s="1"/>
  <c r="W103" i="48"/>
  <c r="X103" i="48"/>
  <c r="Y103" i="48"/>
  <c r="Y152" i="48" s="1"/>
  <c r="Z103" i="48"/>
  <c r="Z152" i="48" s="1"/>
  <c r="AA103" i="48"/>
  <c r="AA152" i="48" s="1"/>
  <c r="AB103" i="48"/>
  <c r="AC103" i="48"/>
  <c r="AC152" i="48" s="1"/>
  <c r="AD103" i="48"/>
  <c r="AD152" i="48" s="1"/>
  <c r="AE103" i="48"/>
  <c r="AE152" i="48" s="1"/>
  <c r="AF103" i="48"/>
  <c r="AF152" i="48" s="1"/>
  <c r="AG103" i="48"/>
  <c r="AG152" i="48" s="1"/>
  <c r="AH103" i="48"/>
  <c r="AH152" i="48" s="1"/>
  <c r="AI103" i="48"/>
  <c r="AI152" i="48" s="1"/>
  <c r="L104" i="48"/>
  <c r="M104" i="48"/>
  <c r="N104" i="48"/>
  <c r="N153" i="48" s="1"/>
  <c r="O104" i="48"/>
  <c r="O153" i="48" s="1"/>
  <c r="P104" i="48"/>
  <c r="P153" i="48" s="1"/>
  <c r="Q104" i="48"/>
  <c r="Q153" i="48" s="1"/>
  <c r="R104" i="48"/>
  <c r="R153" i="48" s="1"/>
  <c r="S104" i="48"/>
  <c r="S153" i="48" s="1"/>
  <c r="T104" i="48"/>
  <c r="T153" i="48" s="1"/>
  <c r="U104" i="48"/>
  <c r="V104" i="48"/>
  <c r="V153" i="48" s="1"/>
  <c r="W104" i="48"/>
  <c r="X104" i="48"/>
  <c r="X153" i="48" s="1"/>
  <c r="Y104" i="48"/>
  <c r="Z104" i="48"/>
  <c r="AA104" i="48"/>
  <c r="AA153" i="48" s="1"/>
  <c r="AB104" i="48"/>
  <c r="AC104" i="48"/>
  <c r="AC153" i="48" s="1"/>
  <c r="AD104" i="48"/>
  <c r="AD153" i="48" s="1"/>
  <c r="AE104" i="48"/>
  <c r="AE153" i="48" s="1"/>
  <c r="AF104" i="48"/>
  <c r="AF153" i="48" s="1"/>
  <c r="AG104" i="48"/>
  <c r="AH104" i="48"/>
  <c r="AH153" i="48" s="1"/>
  <c r="AI104" i="48"/>
  <c r="L105" i="48"/>
  <c r="L154" i="48" s="1"/>
  <c r="M105" i="48"/>
  <c r="N105" i="48"/>
  <c r="N154" i="48" s="1"/>
  <c r="O105" i="48"/>
  <c r="O154" i="48" s="1"/>
  <c r="P105" i="48"/>
  <c r="P154" i="48" s="1"/>
  <c r="Q105" i="48"/>
  <c r="Q154" i="48" s="1"/>
  <c r="R105" i="48"/>
  <c r="R154" i="48" s="1"/>
  <c r="S105" i="48"/>
  <c r="S154" i="48" s="1"/>
  <c r="T105" i="48"/>
  <c r="T154" i="48" s="1"/>
  <c r="U105" i="48"/>
  <c r="V105" i="48"/>
  <c r="V154" i="48" s="1"/>
  <c r="W105" i="48"/>
  <c r="X105" i="48"/>
  <c r="Y105" i="48"/>
  <c r="Z105" i="48"/>
  <c r="Z154" i="48" s="1"/>
  <c r="AA105" i="48"/>
  <c r="AA154" i="48" s="1"/>
  <c r="AB105" i="48"/>
  <c r="AB154" i="48" s="1"/>
  <c r="AC105" i="48"/>
  <c r="AC154" i="48" s="1"/>
  <c r="AD105" i="48"/>
  <c r="AD154" i="48" s="1"/>
  <c r="AE105" i="48"/>
  <c r="AE154" i="48" s="1"/>
  <c r="AF105" i="48"/>
  <c r="AF154" i="48" s="1"/>
  <c r="AG105" i="48"/>
  <c r="AH105" i="48"/>
  <c r="AI105" i="48"/>
  <c r="AI154" i="48" s="1"/>
  <c r="L106" i="48"/>
  <c r="L155" i="48" s="1"/>
  <c r="M106" i="48"/>
  <c r="M155" i="48" s="1"/>
  <c r="N106" i="48"/>
  <c r="N155" i="48" s="1"/>
  <c r="O106" i="48"/>
  <c r="O155" i="48" s="1"/>
  <c r="P106" i="48"/>
  <c r="P155" i="48" s="1"/>
  <c r="Q106" i="48"/>
  <c r="Q155" i="48" s="1"/>
  <c r="R106" i="48"/>
  <c r="R155" i="48" s="1"/>
  <c r="S106" i="48"/>
  <c r="T106" i="48"/>
  <c r="T155" i="48" s="1"/>
  <c r="U106" i="48"/>
  <c r="V106" i="48"/>
  <c r="W106" i="48"/>
  <c r="X106" i="48"/>
  <c r="Y106" i="48"/>
  <c r="Y155" i="48" s="1"/>
  <c r="Z106" i="48"/>
  <c r="Z155" i="48" s="1"/>
  <c r="AA106" i="48"/>
  <c r="AA155" i="48" s="1"/>
  <c r="AB106" i="48"/>
  <c r="AB155" i="48" s="1"/>
  <c r="AC106" i="48"/>
  <c r="AC155" i="48" s="1"/>
  <c r="AD106" i="48"/>
  <c r="AD155" i="48" s="1"/>
  <c r="AE106" i="48"/>
  <c r="AF106" i="48"/>
  <c r="AG106" i="48"/>
  <c r="AH106" i="48"/>
  <c r="AI106" i="48"/>
  <c r="M69" i="48"/>
  <c r="N69" i="48"/>
  <c r="N118" i="48" s="1"/>
  <c r="O69" i="48"/>
  <c r="P69" i="48"/>
  <c r="P118" i="48" s="1"/>
  <c r="P164" i="48" s="1" a="1"/>
  <c r="P164" i="48" s="1"/>
  <c r="Q69" i="48"/>
  <c r="R69" i="48"/>
  <c r="R118" i="48" s="1"/>
  <c r="R164" i="48" s="1" a="1"/>
  <c r="R164" i="48" s="1"/>
  <c r="S69" i="48"/>
  <c r="S118" i="48" s="1"/>
  <c r="T69" i="48"/>
  <c r="T118" i="48" s="1"/>
  <c r="U69" i="48"/>
  <c r="U118" i="48" s="1"/>
  <c r="V69" i="48"/>
  <c r="W69" i="48"/>
  <c r="W118" i="48" s="1"/>
  <c r="X69" i="48"/>
  <c r="X118" i="48" s="1"/>
  <c r="Y69" i="48"/>
  <c r="Z69" i="48"/>
  <c r="AA69" i="48"/>
  <c r="AA118" i="48" s="1"/>
  <c r="AB69" i="48"/>
  <c r="AB118" i="48" s="1"/>
  <c r="AB164" i="48" s="1" a="1"/>
  <c r="AB164" i="48" s="1"/>
  <c r="AC69" i="48"/>
  <c r="AD69" i="48"/>
  <c r="AD118" i="48" s="1"/>
  <c r="AE69" i="48"/>
  <c r="AE118" i="48" s="1"/>
  <c r="AE164" i="48" s="1" a="1"/>
  <c r="AE164" i="48" s="1"/>
  <c r="AF69" i="48"/>
  <c r="AF118" i="48" s="1"/>
  <c r="AG69" i="48"/>
  <c r="AG118" i="48" s="1"/>
  <c r="AH69" i="48"/>
  <c r="AH118" i="48" s="1"/>
  <c r="AI69" i="48"/>
  <c r="AI118" i="48" s="1"/>
  <c r="AJ69" i="48"/>
  <c r="AJ118" i="48" s="1"/>
  <c r="AJ164" i="48" s="1" a="1"/>
  <c r="AJ164" i="48" s="1"/>
  <c r="F162" i="48"/>
  <c r="E162" i="48"/>
  <c r="D162" i="48"/>
  <c r="C162" i="48"/>
  <c r="B162" i="48"/>
  <c r="F161" i="48"/>
  <c r="E161" i="48"/>
  <c r="D161" i="48"/>
  <c r="C161" i="48"/>
  <c r="B161" i="48"/>
  <c r="F160" i="48"/>
  <c r="E160" i="48"/>
  <c r="D160" i="48"/>
  <c r="C160" i="48"/>
  <c r="B160" i="48"/>
  <c r="F159" i="48"/>
  <c r="E159" i="48"/>
  <c r="D159" i="48"/>
  <c r="C159" i="48"/>
  <c r="B159" i="48"/>
  <c r="F158" i="48"/>
  <c r="E158" i="48"/>
  <c r="D158" i="48"/>
  <c r="C158" i="48"/>
  <c r="B158" i="48"/>
  <c r="F157" i="48"/>
  <c r="E157" i="48"/>
  <c r="D157" i="48"/>
  <c r="C157" i="48"/>
  <c r="B157" i="48"/>
  <c r="F156" i="48"/>
  <c r="E156" i="48"/>
  <c r="D156" i="48"/>
  <c r="C156" i="48"/>
  <c r="B156" i="48"/>
  <c r="F155" i="48"/>
  <c r="E155" i="48"/>
  <c r="D155" i="48"/>
  <c r="C155" i="48"/>
  <c r="B155" i="48"/>
  <c r="F154" i="48"/>
  <c r="E154" i="48"/>
  <c r="D154" i="48"/>
  <c r="C154" i="48"/>
  <c r="B154" i="48"/>
  <c r="F153" i="48"/>
  <c r="E153" i="48"/>
  <c r="D153" i="48"/>
  <c r="C153" i="48"/>
  <c r="B153" i="48"/>
  <c r="F152" i="48"/>
  <c r="E152" i="48"/>
  <c r="D152" i="48"/>
  <c r="C152" i="48"/>
  <c r="B152" i="48"/>
  <c r="F151" i="48"/>
  <c r="E151" i="48"/>
  <c r="D151" i="48"/>
  <c r="C151" i="48"/>
  <c r="B151" i="48"/>
  <c r="F150" i="48"/>
  <c r="E150" i="48"/>
  <c r="D150" i="48"/>
  <c r="C150" i="48"/>
  <c r="B150" i="48"/>
  <c r="F149" i="48"/>
  <c r="E149" i="48"/>
  <c r="D149" i="48"/>
  <c r="C149" i="48"/>
  <c r="B149" i="48"/>
  <c r="F148" i="48"/>
  <c r="E148" i="48"/>
  <c r="D148" i="48"/>
  <c r="C148" i="48"/>
  <c r="B148" i="48"/>
  <c r="F147" i="48"/>
  <c r="E147" i="48"/>
  <c r="D147" i="48"/>
  <c r="C147" i="48"/>
  <c r="B147" i="48"/>
  <c r="F146" i="48"/>
  <c r="E146" i="48"/>
  <c r="D146" i="48"/>
  <c r="C146" i="48"/>
  <c r="B146" i="48"/>
  <c r="F145" i="48"/>
  <c r="E145" i="48"/>
  <c r="D145" i="48"/>
  <c r="C145" i="48"/>
  <c r="B145" i="48"/>
  <c r="F144" i="48"/>
  <c r="E144" i="48"/>
  <c r="D144" i="48"/>
  <c r="C144" i="48"/>
  <c r="B144" i="48"/>
  <c r="F143" i="48"/>
  <c r="E143" i="48"/>
  <c r="D143" i="48"/>
  <c r="C143" i="48"/>
  <c r="B143" i="48"/>
  <c r="F142" i="48"/>
  <c r="E142" i="48"/>
  <c r="D142" i="48"/>
  <c r="C142" i="48"/>
  <c r="B142" i="48"/>
  <c r="F141" i="48"/>
  <c r="E141" i="48"/>
  <c r="D141" i="48"/>
  <c r="C141" i="48"/>
  <c r="B141" i="48"/>
  <c r="F140" i="48"/>
  <c r="E140" i="48"/>
  <c r="D140" i="48"/>
  <c r="C140" i="48"/>
  <c r="B140" i="48"/>
  <c r="F139" i="48"/>
  <c r="E139" i="48"/>
  <c r="D139" i="48"/>
  <c r="C139" i="48"/>
  <c r="B139" i="48"/>
  <c r="F138" i="48"/>
  <c r="E138" i="48"/>
  <c r="D138" i="48"/>
  <c r="C138" i="48"/>
  <c r="B138" i="48"/>
  <c r="F137" i="48"/>
  <c r="E137" i="48"/>
  <c r="D137" i="48"/>
  <c r="C137" i="48"/>
  <c r="B137" i="48"/>
  <c r="F136" i="48"/>
  <c r="E136" i="48"/>
  <c r="D136" i="48"/>
  <c r="C136" i="48"/>
  <c r="B136" i="48"/>
  <c r="F135" i="48"/>
  <c r="E135" i="48"/>
  <c r="D135" i="48"/>
  <c r="C135" i="48"/>
  <c r="B135" i="48"/>
  <c r="F134" i="48"/>
  <c r="E134" i="48"/>
  <c r="D134" i="48"/>
  <c r="C134" i="48"/>
  <c r="B134" i="48"/>
  <c r="F133" i="48"/>
  <c r="E133" i="48"/>
  <c r="D133" i="48"/>
  <c r="C133" i="48"/>
  <c r="B133" i="48"/>
  <c r="F132" i="48"/>
  <c r="E132" i="48"/>
  <c r="D132" i="48"/>
  <c r="C132" i="48"/>
  <c r="B132" i="48"/>
  <c r="F131" i="48"/>
  <c r="E131" i="48"/>
  <c r="D131" i="48"/>
  <c r="C131" i="48"/>
  <c r="B131" i="48"/>
  <c r="F130" i="48"/>
  <c r="E130" i="48"/>
  <c r="D130" i="48"/>
  <c r="C130" i="48"/>
  <c r="B130" i="48"/>
  <c r="F129" i="48"/>
  <c r="E129" i="48"/>
  <c r="D129" i="48"/>
  <c r="C129" i="48"/>
  <c r="B129" i="48"/>
  <c r="F128" i="48"/>
  <c r="E128" i="48"/>
  <c r="D128" i="48"/>
  <c r="C128" i="48"/>
  <c r="B128" i="48"/>
  <c r="F127" i="48"/>
  <c r="E127" i="48"/>
  <c r="D127" i="48"/>
  <c r="C127" i="48"/>
  <c r="B127" i="48"/>
  <c r="F126" i="48"/>
  <c r="E126" i="48"/>
  <c r="D126" i="48"/>
  <c r="C126" i="48"/>
  <c r="B126" i="48"/>
  <c r="F125" i="48"/>
  <c r="E125" i="48"/>
  <c r="D125" i="48"/>
  <c r="C125" i="48"/>
  <c r="B125" i="48"/>
  <c r="F124" i="48"/>
  <c r="E124" i="48"/>
  <c r="D124" i="48"/>
  <c r="C124" i="48"/>
  <c r="B124" i="48"/>
  <c r="F123" i="48"/>
  <c r="E123" i="48"/>
  <c r="D123" i="48"/>
  <c r="C123" i="48"/>
  <c r="B123" i="48"/>
  <c r="F122" i="48"/>
  <c r="E122" i="48"/>
  <c r="D122" i="48"/>
  <c r="C122" i="48"/>
  <c r="B122" i="48"/>
  <c r="F121" i="48"/>
  <c r="E121" i="48"/>
  <c r="D121" i="48"/>
  <c r="D164" i="48" s="1" a="1"/>
  <c r="D164" i="48" s="1"/>
  <c r="C121" i="48"/>
  <c r="B121" i="48"/>
  <c r="G120" i="48"/>
  <c r="G121" i="48" s="1"/>
  <c r="G122" i="48" s="1"/>
  <c r="G123" i="48" s="1"/>
  <c r="G124" i="48" s="1"/>
  <c r="G125" i="48" s="1"/>
  <c r="G126" i="48" s="1"/>
  <c r="G127" i="48" s="1"/>
  <c r="G128" i="48" s="1"/>
  <c r="G129" i="48" s="1"/>
  <c r="G130" i="48" s="1"/>
  <c r="G131" i="48" s="1"/>
  <c r="G132" i="48" s="1"/>
  <c r="G133" i="48" s="1"/>
  <c r="G134" i="48" s="1"/>
  <c r="G135" i="48" s="1"/>
  <c r="G136" i="48" s="1"/>
  <c r="G137" i="48" s="1"/>
  <c r="G138" i="48" s="1"/>
  <c r="G139" i="48" s="1"/>
  <c r="G140" i="48" s="1"/>
  <c r="G141" i="48" s="1"/>
  <c r="G142" i="48" s="1"/>
  <c r="G143" i="48" s="1"/>
  <c r="G144" i="48" s="1"/>
  <c r="G145" i="48" s="1"/>
  <c r="G146" i="48" s="1"/>
  <c r="G147" i="48" s="1"/>
  <c r="G148" i="48" s="1"/>
  <c r="G149" i="48" s="1"/>
  <c r="G150" i="48" s="1"/>
  <c r="G151" i="48" s="1"/>
  <c r="G152" i="48" s="1"/>
  <c r="G153" i="48" s="1"/>
  <c r="G154" i="48" s="1"/>
  <c r="G155" i="48" s="1"/>
  <c r="G156" i="48" s="1"/>
  <c r="G157" i="48" s="1"/>
  <c r="G158" i="48" s="1"/>
  <c r="G159" i="48" s="1"/>
  <c r="G160" i="48" s="1"/>
  <c r="G161" i="48" s="1"/>
  <c r="G162" i="48" s="1"/>
  <c r="F120" i="48"/>
  <c r="E120" i="48"/>
  <c r="D120" i="48"/>
  <c r="C120" i="48"/>
  <c r="B120" i="48"/>
  <c r="G119" i="48"/>
  <c r="F119" i="48"/>
  <c r="E119" i="48"/>
  <c r="D119" i="48"/>
  <c r="C119" i="48"/>
  <c r="B119" i="48"/>
  <c r="F118" i="48"/>
  <c r="E118" i="48"/>
  <c r="D118" i="48"/>
  <c r="C118" i="48"/>
  <c r="B118" i="48"/>
  <c r="K113" i="48"/>
  <c r="K162" i="48" s="1"/>
  <c r="J113" i="48"/>
  <c r="J162" i="48" s="1"/>
  <c r="I113" i="48"/>
  <c r="H113" i="48"/>
  <c r="H162" i="48" s="1"/>
  <c r="A113" i="48"/>
  <c r="A162" i="48" s="1"/>
  <c r="K112" i="48"/>
  <c r="J112" i="48"/>
  <c r="J161" i="48" s="1"/>
  <c r="I112" i="48"/>
  <c r="I161" i="48" s="1"/>
  <c r="H112" i="48"/>
  <c r="H161" i="48" s="1"/>
  <c r="A112" i="48"/>
  <c r="A161" i="48" s="1"/>
  <c r="K111" i="48"/>
  <c r="K160" i="48" s="1"/>
  <c r="J111" i="48"/>
  <c r="J160" i="48" s="1"/>
  <c r="I111" i="48"/>
  <c r="I160" i="48" s="1"/>
  <c r="H111" i="48"/>
  <c r="H160" i="48" s="1"/>
  <c r="A111" i="48"/>
  <c r="A160" i="48" s="1"/>
  <c r="K110" i="48"/>
  <c r="K159" i="48" s="1"/>
  <c r="J110" i="48"/>
  <c r="J159" i="48" s="1"/>
  <c r="I110" i="48"/>
  <c r="I159" i="48" s="1"/>
  <c r="H110" i="48"/>
  <c r="H159" i="48" s="1"/>
  <c r="A110" i="48"/>
  <c r="A159" i="48" s="1"/>
  <c r="K109" i="48"/>
  <c r="K158" i="48" s="1"/>
  <c r="J109" i="48"/>
  <c r="J158" i="48" s="1"/>
  <c r="I109" i="48"/>
  <c r="I158" i="48" s="1"/>
  <c r="H109" i="48"/>
  <c r="H158" i="48" s="1"/>
  <c r="A109" i="48"/>
  <c r="A158" i="48" s="1"/>
  <c r="K108" i="48"/>
  <c r="K157" i="48" s="1"/>
  <c r="J108" i="48"/>
  <c r="J157" i="48" s="1"/>
  <c r="I108" i="48"/>
  <c r="I157" i="48" s="1"/>
  <c r="H108" i="48"/>
  <c r="H157" i="48" s="1"/>
  <c r="A108" i="48"/>
  <c r="A157" i="48" s="1"/>
  <c r="L107" i="48"/>
  <c r="L156" i="48" s="1"/>
  <c r="K107" i="48"/>
  <c r="K156" i="48" s="1"/>
  <c r="J107" i="48"/>
  <c r="J156" i="48" s="1"/>
  <c r="I107" i="48"/>
  <c r="I156" i="48" s="1"/>
  <c r="H107" i="48"/>
  <c r="A107" i="48"/>
  <c r="A156" i="48" s="1"/>
  <c r="K106" i="48"/>
  <c r="J106" i="48"/>
  <c r="J155" i="48" s="1"/>
  <c r="I106" i="48"/>
  <c r="H106" i="48"/>
  <c r="H155" i="48" s="1"/>
  <c r="A106" i="48"/>
  <c r="A155" i="48" s="1"/>
  <c r="K105" i="48"/>
  <c r="J105" i="48"/>
  <c r="J154" i="48" s="1"/>
  <c r="I105" i="48"/>
  <c r="I154" i="48" s="1"/>
  <c r="H105" i="48"/>
  <c r="A105" i="48"/>
  <c r="A154" i="48" s="1"/>
  <c r="K104" i="48"/>
  <c r="K153" i="48" s="1"/>
  <c r="J104" i="48"/>
  <c r="J153" i="48" s="1"/>
  <c r="I104" i="48"/>
  <c r="H104" i="48"/>
  <c r="A104" i="48"/>
  <c r="A153" i="48" s="1"/>
  <c r="K103" i="48"/>
  <c r="K152" i="48" s="1"/>
  <c r="J103" i="48"/>
  <c r="J152" i="48" s="1"/>
  <c r="I103" i="48"/>
  <c r="I152" i="48" s="1"/>
  <c r="H103" i="48"/>
  <c r="H152" i="48" s="1"/>
  <c r="A103" i="48"/>
  <c r="A152" i="48" s="1"/>
  <c r="K102" i="48"/>
  <c r="K151" i="48" s="1"/>
  <c r="J102" i="48"/>
  <c r="J151" i="48" s="1"/>
  <c r="I102" i="48"/>
  <c r="I151" i="48" s="1"/>
  <c r="H102" i="48"/>
  <c r="H151" i="48" s="1"/>
  <c r="A102" i="48"/>
  <c r="A151" i="48" s="1"/>
  <c r="K101" i="48"/>
  <c r="K150" i="48" s="1"/>
  <c r="J101" i="48"/>
  <c r="J150" i="48" s="1"/>
  <c r="I101" i="48"/>
  <c r="I150" i="48" s="1"/>
  <c r="H101" i="48"/>
  <c r="H150" i="48" s="1"/>
  <c r="A101" i="48"/>
  <c r="A150" i="48" s="1"/>
  <c r="K100" i="48"/>
  <c r="K149" i="48" s="1"/>
  <c r="J100" i="48"/>
  <c r="J149" i="48" s="1"/>
  <c r="I100" i="48"/>
  <c r="H100" i="48"/>
  <c r="H149" i="48" s="1"/>
  <c r="A100" i="48"/>
  <c r="A149" i="48" s="1"/>
  <c r="K99" i="48"/>
  <c r="K148" i="48" s="1"/>
  <c r="J99" i="48"/>
  <c r="J148" i="48" s="1"/>
  <c r="I99" i="48"/>
  <c r="H99" i="48"/>
  <c r="H148" i="48" s="1"/>
  <c r="A99" i="48"/>
  <c r="A148" i="48" s="1"/>
  <c r="K98" i="48"/>
  <c r="K147" i="48" s="1"/>
  <c r="J98" i="48"/>
  <c r="J147" i="48" s="1"/>
  <c r="I98" i="48"/>
  <c r="I147" i="48" s="1"/>
  <c r="H98" i="48"/>
  <c r="H147" i="48" s="1"/>
  <c r="A98" i="48"/>
  <c r="A147" i="48" s="1"/>
  <c r="K97" i="48"/>
  <c r="J97" i="48"/>
  <c r="I97" i="48"/>
  <c r="I146" i="48" s="1"/>
  <c r="H97" i="48"/>
  <c r="H146" i="48" s="1"/>
  <c r="A97" i="48"/>
  <c r="A146" i="48" s="1"/>
  <c r="K96" i="48"/>
  <c r="J96" i="48"/>
  <c r="J145" i="48" s="1"/>
  <c r="I96" i="48"/>
  <c r="I145" i="48" s="1"/>
  <c r="H96" i="48"/>
  <c r="A96" i="48"/>
  <c r="A145" i="48" s="1"/>
  <c r="K95" i="48"/>
  <c r="K144" i="48" s="1"/>
  <c r="J95" i="48"/>
  <c r="J144" i="48" s="1"/>
  <c r="I95" i="48"/>
  <c r="I144" i="48" s="1"/>
  <c r="H95" i="48"/>
  <c r="A95" i="48"/>
  <c r="A144" i="48" s="1"/>
  <c r="K94" i="48"/>
  <c r="K143" i="48" s="1"/>
  <c r="J94" i="48"/>
  <c r="J143" i="48" s="1"/>
  <c r="I94" i="48"/>
  <c r="I143" i="48" s="1"/>
  <c r="H94" i="48"/>
  <c r="H143" i="48" s="1"/>
  <c r="A94" i="48"/>
  <c r="A143" i="48" s="1"/>
  <c r="K93" i="48"/>
  <c r="J93" i="48"/>
  <c r="J142" i="48" s="1"/>
  <c r="I93" i="48"/>
  <c r="I142" i="48" s="1"/>
  <c r="H93" i="48"/>
  <c r="H142" i="48" s="1"/>
  <c r="A93" i="48"/>
  <c r="A142" i="48" s="1"/>
  <c r="K92" i="48"/>
  <c r="K141" i="48" s="1"/>
  <c r="J92" i="48"/>
  <c r="J141" i="48" s="1"/>
  <c r="I92" i="48"/>
  <c r="H92" i="48"/>
  <c r="H141" i="48" s="1"/>
  <c r="A92" i="48"/>
  <c r="A141" i="48" s="1"/>
  <c r="K91" i="48"/>
  <c r="K140" i="48" s="1"/>
  <c r="J91" i="48"/>
  <c r="J140" i="48" s="1"/>
  <c r="I91" i="48"/>
  <c r="I140" i="48" s="1"/>
  <c r="H91" i="48"/>
  <c r="A91" i="48"/>
  <c r="A140" i="48" s="1"/>
  <c r="K90" i="48"/>
  <c r="K139" i="48" s="1"/>
  <c r="J90" i="48"/>
  <c r="J139" i="48" s="1"/>
  <c r="I90" i="48"/>
  <c r="I139" i="48" s="1"/>
  <c r="H90" i="48"/>
  <c r="H139" i="48" s="1"/>
  <c r="A90" i="48"/>
  <c r="A139" i="48" s="1"/>
  <c r="K89" i="48"/>
  <c r="K138" i="48" s="1"/>
  <c r="J89" i="48"/>
  <c r="J138" i="48" s="1"/>
  <c r="I89" i="48"/>
  <c r="I138" i="48" s="1"/>
  <c r="H89" i="48"/>
  <c r="H138" i="48" s="1"/>
  <c r="A89" i="48"/>
  <c r="A138" i="48" s="1"/>
  <c r="K88" i="48"/>
  <c r="K137" i="48" s="1"/>
  <c r="J88" i="48"/>
  <c r="J137" i="48" s="1"/>
  <c r="I88" i="48"/>
  <c r="I137" i="48" s="1"/>
  <c r="H88" i="48"/>
  <c r="H137" i="48" s="1"/>
  <c r="A88" i="48"/>
  <c r="A137" i="48" s="1"/>
  <c r="K87" i="48"/>
  <c r="J87" i="48"/>
  <c r="J136" i="48" s="1"/>
  <c r="I87" i="48"/>
  <c r="I136" i="48" s="1"/>
  <c r="H87" i="48"/>
  <c r="A87" i="48"/>
  <c r="A136" i="48" s="1"/>
  <c r="K86" i="48"/>
  <c r="K135" i="48" s="1"/>
  <c r="J86" i="48"/>
  <c r="J135" i="48" s="1"/>
  <c r="I86" i="48"/>
  <c r="I135" i="48" s="1"/>
  <c r="H86" i="48"/>
  <c r="H135" i="48" s="1"/>
  <c r="A86" i="48"/>
  <c r="A135" i="48" s="1"/>
  <c r="K85" i="48"/>
  <c r="K134" i="48" s="1"/>
  <c r="J85" i="48"/>
  <c r="I85" i="48"/>
  <c r="H85" i="48"/>
  <c r="H134" i="48" s="1"/>
  <c r="A85" i="48"/>
  <c r="A134" i="48" s="1"/>
  <c r="K84" i="48"/>
  <c r="K133" i="48" s="1"/>
  <c r="J84" i="48"/>
  <c r="J133" i="48" s="1"/>
  <c r="I84" i="48"/>
  <c r="I133" i="48" s="1"/>
  <c r="H84" i="48"/>
  <c r="H133" i="48" s="1"/>
  <c r="A84" i="48"/>
  <c r="A133" i="48" s="1"/>
  <c r="K83" i="48"/>
  <c r="K132" i="48" s="1"/>
  <c r="J83" i="48"/>
  <c r="J132" i="48" s="1"/>
  <c r="I83" i="48"/>
  <c r="I132" i="48" s="1"/>
  <c r="H83" i="48"/>
  <c r="H132" i="48" s="1"/>
  <c r="A83" i="48"/>
  <c r="A132" i="48" s="1"/>
  <c r="K82" i="48"/>
  <c r="K131" i="48" s="1"/>
  <c r="J82" i="48"/>
  <c r="J131" i="48" s="1"/>
  <c r="I82" i="48"/>
  <c r="I131" i="48" s="1"/>
  <c r="H82" i="48"/>
  <c r="H131" i="48" s="1"/>
  <c r="A82" i="48"/>
  <c r="A131" i="48" s="1"/>
  <c r="K81" i="48"/>
  <c r="J81" i="48"/>
  <c r="J130" i="48" s="1"/>
  <c r="I81" i="48"/>
  <c r="I130" i="48" s="1"/>
  <c r="H81" i="48"/>
  <c r="H130" i="48" s="1"/>
  <c r="A81" i="48"/>
  <c r="A130" i="48" s="1"/>
  <c r="K80" i="48"/>
  <c r="K129" i="48" s="1"/>
  <c r="J80" i="48"/>
  <c r="J129" i="48" s="1"/>
  <c r="I80" i="48"/>
  <c r="I129" i="48" s="1"/>
  <c r="H80" i="48"/>
  <c r="A80" i="48"/>
  <c r="A129" i="48" s="1"/>
  <c r="K79" i="48"/>
  <c r="K128" i="48" s="1"/>
  <c r="J79" i="48"/>
  <c r="J128" i="48" s="1"/>
  <c r="I79" i="48"/>
  <c r="I128" i="48" s="1"/>
  <c r="H79" i="48"/>
  <c r="H128" i="48" s="1"/>
  <c r="A79" i="48"/>
  <c r="K78" i="48"/>
  <c r="K127" i="48" s="1"/>
  <c r="J78" i="48"/>
  <c r="J127" i="48" s="1"/>
  <c r="I78" i="48"/>
  <c r="H78" i="48"/>
  <c r="H127" i="48" s="1"/>
  <c r="A78" i="48"/>
  <c r="K77" i="48"/>
  <c r="K126" i="48" s="1"/>
  <c r="J77" i="48"/>
  <c r="J126" i="48" s="1"/>
  <c r="I77" i="48"/>
  <c r="I126" i="48" s="1"/>
  <c r="H77" i="48"/>
  <c r="H126" i="48" s="1"/>
  <c r="A77" i="48"/>
  <c r="K76" i="48"/>
  <c r="K125" i="48" s="1"/>
  <c r="J76" i="48"/>
  <c r="J125" i="48" s="1"/>
  <c r="I76" i="48"/>
  <c r="I125" i="48" s="1"/>
  <c r="H76" i="48"/>
  <c r="H125" i="48" s="1"/>
  <c r="A76" i="48"/>
  <c r="K75" i="48"/>
  <c r="K124" i="48" s="1"/>
  <c r="J75" i="48"/>
  <c r="J124" i="48" s="1"/>
  <c r="I75" i="48"/>
  <c r="H75" i="48"/>
  <c r="H124" i="48" s="1"/>
  <c r="A75" i="48"/>
  <c r="K74" i="48"/>
  <c r="K123" i="48" s="1"/>
  <c r="J74" i="48"/>
  <c r="J123" i="48" s="1"/>
  <c r="I74" i="48"/>
  <c r="I123" i="48" s="1"/>
  <c r="H74" i="48"/>
  <c r="H123" i="48" s="1"/>
  <c r="A74" i="48"/>
  <c r="K73" i="48"/>
  <c r="K122" i="48" s="1"/>
  <c r="J73" i="48"/>
  <c r="J122" i="48" s="1"/>
  <c r="I73" i="48"/>
  <c r="I122" i="48" s="1"/>
  <c r="H73" i="48"/>
  <c r="H122" i="48" s="1"/>
  <c r="A73" i="48"/>
  <c r="K72" i="48"/>
  <c r="J72" i="48"/>
  <c r="J121" i="48" s="1"/>
  <c r="I72" i="48"/>
  <c r="I121" i="48" s="1"/>
  <c r="H72" i="48"/>
  <c r="H121" i="48" s="1"/>
  <c r="A72" i="48"/>
  <c r="K71" i="48"/>
  <c r="K120" i="48" s="1"/>
  <c r="J71" i="48"/>
  <c r="J120" i="48" s="1"/>
  <c r="I71" i="48"/>
  <c r="I120" i="48" s="1"/>
  <c r="H71" i="48"/>
  <c r="H120" i="48" s="1"/>
  <c r="A71" i="48"/>
  <c r="K70" i="48"/>
  <c r="K119" i="48" s="1"/>
  <c r="J70" i="48"/>
  <c r="J119" i="48" s="1"/>
  <c r="I70" i="48"/>
  <c r="I119" i="48" s="1"/>
  <c r="H70" i="48"/>
  <c r="H119" i="48" s="1"/>
  <c r="A70" i="48"/>
  <c r="L69" i="48"/>
  <c r="K69" i="48"/>
  <c r="K118" i="48" s="1"/>
  <c r="J69" i="48"/>
  <c r="J118" i="48" s="1"/>
  <c r="I69" i="48"/>
  <c r="I118" i="48" s="1"/>
  <c r="H69" i="48"/>
  <c r="H118" i="48" s="1"/>
  <c r="A69" i="48"/>
  <c r="C14" i="48"/>
  <c r="D14" i="48" s="1"/>
  <c r="C13" i="48"/>
  <c r="D13" i="48" s="1"/>
  <c r="C12" i="48"/>
  <c r="D12" i="48" s="1"/>
  <c r="C11" i="48"/>
  <c r="D11" i="48" s="1"/>
  <c r="C10" i="48"/>
  <c r="D10" i="48" s="1"/>
  <c r="C8" i="48"/>
  <c r="D8" i="48" s="1"/>
  <c r="C7" i="48"/>
  <c r="D7" i="48" s="1"/>
  <c r="C6" i="48"/>
  <c r="D6" i="48" s="1"/>
  <c r="C5" i="48"/>
  <c r="D5" i="48" s="1"/>
  <c r="C4" i="48"/>
  <c r="D4" i="48" s="1"/>
  <c r="C3" i="48"/>
  <c r="D3" i="48" s="1"/>
  <c r="C179" i="42" a="1"/>
  <c r="C179" i="42" s="1"/>
  <c r="C180" i="42" a="1"/>
  <c r="C180" i="42" s="1"/>
  <c r="N169" i="46"/>
  <c r="C169" i="46"/>
  <c r="F164" i="46"/>
  <c r="N162" i="46"/>
  <c r="R158" i="46"/>
  <c r="E153" i="46"/>
  <c r="Q151" i="46"/>
  <c r="H151" i="46"/>
  <c r="I149" i="46"/>
  <c r="E145" i="46"/>
  <c r="E135" i="46"/>
  <c r="A127" i="46"/>
  <c r="A128" i="46" s="1"/>
  <c r="A129" i="46" s="1"/>
  <c r="A130" i="46" s="1"/>
  <c r="A131" i="46" s="1"/>
  <c r="A132" i="46" s="1"/>
  <c r="A133" i="46" s="1"/>
  <c r="A134" i="46" s="1"/>
  <c r="A135" i="46" s="1"/>
  <c r="A136" i="46" s="1"/>
  <c r="A137" i="46" s="1"/>
  <c r="A138" i="46" s="1"/>
  <c r="A139" i="46" s="1"/>
  <c r="A140" i="46" s="1"/>
  <c r="A141" i="46" s="1"/>
  <c r="A142" i="46" s="1"/>
  <c r="A143" i="46" s="1"/>
  <c r="A144" i="46" s="1"/>
  <c r="A145" i="46" s="1"/>
  <c r="A146" i="46" s="1"/>
  <c r="A147" i="46" s="1"/>
  <c r="A148" i="46" s="1"/>
  <c r="A149" i="46" s="1"/>
  <c r="A150" i="46" s="1"/>
  <c r="A151" i="46" s="1"/>
  <c r="A152" i="46" s="1"/>
  <c r="A153" i="46" s="1"/>
  <c r="A154" i="46" s="1"/>
  <c r="A155" i="46" s="1"/>
  <c r="A156" i="46" s="1"/>
  <c r="A157" i="46" s="1"/>
  <c r="A158" i="46" s="1"/>
  <c r="A159" i="46" s="1"/>
  <c r="A160" i="46" s="1"/>
  <c r="A161" i="46" s="1"/>
  <c r="A162" i="46" s="1"/>
  <c r="A163" i="46" s="1"/>
  <c r="A164" i="46" s="1"/>
  <c r="A165" i="46" s="1"/>
  <c r="A166" i="46" s="1"/>
  <c r="A167" i="46" s="1"/>
  <c r="A168" i="46" s="1"/>
  <c r="A169" i="46" s="1"/>
  <c r="A126" i="46"/>
  <c r="V119" i="46"/>
  <c r="V169" i="46" s="1"/>
  <c r="U119" i="46"/>
  <c r="U169" i="46" s="1"/>
  <c r="T119" i="46"/>
  <c r="T169" i="46" s="1"/>
  <c r="S119" i="46"/>
  <c r="S169" i="46" s="1"/>
  <c r="R119" i="46"/>
  <c r="R169" i="46" s="1"/>
  <c r="Q119" i="46"/>
  <c r="Q169" i="46" s="1"/>
  <c r="P119" i="46"/>
  <c r="P169" i="46" s="1"/>
  <c r="O119" i="46"/>
  <c r="O169" i="46" s="1"/>
  <c r="N119" i="46"/>
  <c r="M119" i="46"/>
  <c r="M169" i="46" s="1"/>
  <c r="L119" i="46"/>
  <c r="L169" i="46" s="1"/>
  <c r="K119" i="46"/>
  <c r="K169" i="46" s="1"/>
  <c r="J119" i="46"/>
  <c r="J169" i="46" s="1"/>
  <c r="I119" i="46"/>
  <c r="I169" i="46" s="1"/>
  <c r="H119" i="46"/>
  <c r="H169" i="46" s="1"/>
  <c r="G119" i="46"/>
  <c r="G169" i="46" s="1"/>
  <c r="F119" i="46"/>
  <c r="F169" i="46" s="1"/>
  <c r="E119" i="46"/>
  <c r="E169" i="46" s="1"/>
  <c r="D119" i="46"/>
  <c r="D169" i="46" s="1"/>
  <c r="C119" i="46"/>
  <c r="B119" i="46"/>
  <c r="B169" i="46" s="1"/>
  <c r="V118" i="46"/>
  <c r="V168" i="46" s="1"/>
  <c r="U118" i="46"/>
  <c r="U168" i="46" s="1"/>
  <c r="T118" i="46"/>
  <c r="T168" i="46" s="1"/>
  <c r="S118" i="46"/>
  <c r="S168" i="46" s="1"/>
  <c r="R118" i="46"/>
  <c r="R168" i="46" s="1"/>
  <c r="Q118" i="46"/>
  <c r="Q168" i="46" s="1"/>
  <c r="P118" i="46"/>
  <c r="P168" i="46" s="1"/>
  <c r="O118" i="46"/>
  <c r="O168" i="46" s="1"/>
  <c r="N118" i="46"/>
  <c r="N168" i="46" s="1"/>
  <c r="M118" i="46"/>
  <c r="M168" i="46" s="1"/>
  <c r="L118" i="46"/>
  <c r="L168" i="46" s="1"/>
  <c r="K118" i="46"/>
  <c r="K168" i="46" s="1"/>
  <c r="J118" i="46"/>
  <c r="J168" i="46" s="1"/>
  <c r="I118" i="46"/>
  <c r="I168" i="46" s="1"/>
  <c r="H118" i="46"/>
  <c r="H168" i="46" s="1"/>
  <c r="G118" i="46"/>
  <c r="G168" i="46" s="1"/>
  <c r="F118" i="46"/>
  <c r="F168" i="46" s="1"/>
  <c r="E118" i="46"/>
  <c r="E168" i="46" s="1"/>
  <c r="D118" i="46"/>
  <c r="D168" i="46" s="1"/>
  <c r="C118" i="46"/>
  <c r="C168" i="46" s="1"/>
  <c r="B118" i="46"/>
  <c r="B168" i="46" s="1"/>
  <c r="V117" i="46"/>
  <c r="V167" i="46" s="1"/>
  <c r="U117" i="46"/>
  <c r="U167" i="46" s="1"/>
  <c r="T117" i="46"/>
  <c r="T167" i="46" s="1"/>
  <c r="S117" i="46"/>
  <c r="S167" i="46" s="1"/>
  <c r="R117" i="46"/>
  <c r="R167" i="46" s="1"/>
  <c r="Q117" i="46"/>
  <c r="Q167" i="46" s="1"/>
  <c r="P117" i="46"/>
  <c r="P167" i="46" s="1"/>
  <c r="O117" i="46"/>
  <c r="O167" i="46" s="1"/>
  <c r="N117" i="46"/>
  <c r="N167" i="46" s="1"/>
  <c r="M117" i="46"/>
  <c r="M167" i="46" s="1"/>
  <c r="L117" i="46"/>
  <c r="L167" i="46" s="1"/>
  <c r="K117" i="46"/>
  <c r="K167" i="46" s="1"/>
  <c r="J117" i="46"/>
  <c r="J167" i="46" s="1"/>
  <c r="I117" i="46"/>
  <c r="I167" i="46" s="1"/>
  <c r="H117" i="46"/>
  <c r="H167" i="46" s="1"/>
  <c r="G117" i="46"/>
  <c r="G167" i="46" s="1"/>
  <c r="F117" i="46"/>
  <c r="F167" i="46" s="1"/>
  <c r="E117" i="46"/>
  <c r="E167" i="46" s="1"/>
  <c r="D117" i="46"/>
  <c r="D167" i="46" s="1"/>
  <c r="C117" i="46"/>
  <c r="C167" i="46" s="1"/>
  <c r="B117" i="46"/>
  <c r="B167" i="46" s="1"/>
  <c r="V116" i="46"/>
  <c r="V166" i="46" s="1"/>
  <c r="U116" i="46"/>
  <c r="U166" i="46" s="1"/>
  <c r="T116" i="46"/>
  <c r="T166" i="46" s="1"/>
  <c r="S116" i="46"/>
  <c r="S166" i="46" s="1"/>
  <c r="R116" i="46"/>
  <c r="R166" i="46" s="1"/>
  <c r="Q116" i="46"/>
  <c r="Q166" i="46" s="1"/>
  <c r="P116" i="46"/>
  <c r="P166" i="46" s="1"/>
  <c r="O116" i="46"/>
  <c r="O166" i="46" s="1"/>
  <c r="N116" i="46"/>
  <c r="N166" i="46" s="1"/>
  <c r="M116" i="46"/>
  <c r="M166" i="46" s="1"/>
  <c r="L116" i="46"/>
  <c r="L166" i="46" s="1"/>
  <c r="K116" i="46"/>
  <c r="K166" i="46" s="1"/>
  <c r="J116" i="46"/>
  <c r="J166" i="46" s="1"/>
  <c r="I116" i="46"/>
  <c r="I166" i="46" s="1"/>
  <c r="H116" i="46"/>
  <c r="H166" i="46" s="1"/>
  <c r="G116" i="46"/>
  <c r="G166" i="46" s="1"/>
  <c r="F116" i="46"/>
  <c r="F166" i="46" s="1"/>
  <c r="E116" i="46"/>
  <c r="E166" i="46" s="1"/>
  <c r="D116" i="46"/>
  <c r="D166" i="46" s="1"/>
  <c r="C116" i="46"/>
  <c r="C166" i="46" s="1"/>
  <c r="B116" i="46"/>
  <c r="B166" i="46" s="1"/>
  <c r="V115" i="46"/>
  <c r="V165" i="46" s="1"/>
  <c r="U115" i="46"/>
  <c r="U165" i="46" s="1"/>
  <c r="T115" i="46"/>
  <c r="T165" i="46" s="1"/>
  <c r="S115" i="46"/>
  <c r="S165" i="46" s="1"/>
  <c r="R115" i="46"/>
  <c r="R165" i="46" s="1"/>
  <c r="Q115" i="46"/>
  <c r="Q165" i="46" s="1"/>
  <c r="P115" i="46"/>
  <c r="P165" i="46" s="1"/>
  <c r="O115" i="46"/>
  <c r="O165" i="46" s="1"/>
  <c r="N115" i="46"/>
  <c r="N165" i="46" s="1"/>
  <c r="M115" i="46"/>
  <c r="M165" i="46" s="1"/>
  <c r="L115" i="46"/>
  <c r="L165" i="46" s="1"/>
  <c r="K115" i="46"/>
  <c r="K165" i="46" s="1"/>
  <c r="J115" i="46"/>
  <c r="J165" i="46" s="1"/>
  <c r="I115" i="46"/>
  <c r="I165" i="46" s="1"/>
  <c r="H115" i="46"/>
  <c r="H165" i="46" s="1"/>
  <c r="G115" i="46"/>
  <c r="G165" i="46" s="1"/>
  <c r="F115" i="46"/>
  <c r="F165" i="46" s="1"/>
  <c r="E115" i="46"/>
  <c r="E165" i="46" s="1"/>
  <c r="D115" i="46"/>
  <c r="D165" i="46" s="1"/>
  <c r="C115" i="46"/>
  <c r="C165" i="46" s="1"/>
  <c r="B115" i="46"/>
  <c r="B165" i="46" s="1"/>
  <c r="V114" i="46"/>
  <c r="V164" i="46" s="1"/>
  <c r="U114" i="46"/>
  <c r="U164" i="46" s="1"/>
  <c r="T114" i="46"/>
  <c r="T164" i="46" s="1"/>
  <c r="S114" i="46"/>
  <c r="S164" i="46" s="1"/>
  <c r="R114" i="46"/>
  <c r="R164" i="46" s="1"/>
  <c r="Q114" i="46"/>
  <c r="Q164" i="46" s="1"/>
  <c r="P114" i="46"/>
  <c r="P164" i="46" s="1"/>
  <c r="O114" i="46"/>
  <c r="O164" i="46" s="1"/>
  <c r="N114" i="46"/>
  <c r="N164" i="46" s="1"/>
  <c r="M114" i="46"/>
  <c r="M164" i="46" s="1"/>
  <c r="L114" i="46"/>
  <c r="L164" i="46" s="1"/>
  <c r="K114" i="46"/>
  <c r="K164" i="46" s="1"/>
  <c r="J114" i="46"/>
  <c r="J164" i="46" s="1"/>
  <c r="I114" i="46"/>
  <c r="I164" i="46" s="1"/>
  <c r="H114" i="46"/>
  <c r="H164" i="46" s="1"/>
  <c r="G114" i="46"/>
  <c r="G164" i="46" s="1"/>
  <c r="F114" i="46"/>
  <c r="E114" i="46"/>
  <c r="E164" i="46" s="1"/>
  <c r="D114" i="46"/>
  <c r="D164" i="46" s="1"/>
  <c r="C114" i="46"/>
  <c r="C164" i="46" s="1"/>
  <c r="B114" i="46"/>
  <c r="B164" i="46" s="1"/>
  <c r="V113" i="46"/>
  <c r="V163" i="46" s="1"/>
  <c r="U113" i="46"/>
  <c r="U163" i="46" s="1"/>
  <c r="T113" i="46"/>
  <c r="T163" i="46" s="1"/>
  <c r="S113" i="46"/>
  <c r="S163" i="46" s="1"/>
  <c r="R113" i="46"/>
  <c r="R163" i="46" s="1"/>
  <c r="Q113" i="46"/>
  <c r="Q163" i="46" s="1"/>
  <c r="P113" i="46"/>
  <c r="P163" i="46" s="1"/>
  <c r="O113" i="46"/>
  <c r="O163" i="46" s="1"/>
  <c r="N113" i="46"/>
  <c r="N163" i="46" s="1"/>
  <c r="M113" i="46"/>
  <c r="M163" i="46" s="1"/>
  <c r="L113" i="46"/>
  <c r="L163" i="46" s="1"/>
  <c r="K113" i="46"/>
  <c r="K163" i="46" s="1"/>
  <c r="J113" i="46"/>
  <c r="J163" i="46" s="1"/>
  <c r="I113" i="46"/>
  <c r="I163" i="46" s="1"/>
  <c r="H113" i="46"/>
  <c r="H163" i="46" s="1"/>
  <c r="G113" i="46"/>
  <c r="G163" i="46" s="1"/>
  <c r="F113" i="46"/>
  <c r="F163" i="46" s="1"/>
  <c r="E113" i="46"/>
  <c r="E163" i="46" s="1"/>
  <c r="D113" i="46"/>
  <c r="D163" i="46" s="1"/>
  <c r="C113" i="46"/>
  <c r="C163" i="46" s="1"/>
  <c r="B113" i="46"/>
  <c r="B163" i="46" s="1"/>
  <c r="V112" i="46"/>
  <c r="V162" i="46" s="1"/>
  <c r="U112" i="46"/>
  <c r="U162" i="46" s="1"/>
  <c r="T112" i="46"/>
  <c r="T162" i="46" s="1"/>
  <c r="S112" i="46"/>
  <c r="S162" i="46" s="1"/>
  <c r="R112" i="46"/>
  <c r="R162" i="46" s="1"/>
  <c r="Q112" i="46"/>
  <c r="Q162" i="46" s="1"/>
  <c r="P112" i="46"/>
  <c r="P162" i="46" s="1"/>
  <c r="O112" i="46"/>
  <c r="O162" i="46" s="1"/>
  <c r="N112" i="46"/>
  <c r="M112" i="46"/>
  <c r="M162" i="46" s="1"/>
  <c r="L112" i="46"/>
  <c r="L162" i="46" s="1"/>
  <c r="K112" i="46"/>
  <c r="K162" i="46" s="1"/>
  <c r="J112" i="46"/>
  <c r="J162" i="46" s="1"/>
  <c r="I112" i="46"/>
  <c r="I162" i="46" s="1"/>
  <c r="H112" i="46"/>
  <c r="H162" i="46" s="1"/>
  <c r="G112" i="46"/>
  <c r="G162" i="46" s="1"/>
  <c r="F112" i="46"/>
  <c r="F162" i="46" s="1"/>
  <c r="E112" i="46"/>
  <c r="E162" i="46" s="1"/>
  <c r="D112" i="46"/>
  <c r="D162" i="46" s="1"/>
  <c r="C112" i="46"/>
  <c r="C162" i="46" s="1"/>
  <c r="B112" i="46"/>
  <c r="B162" i="46" s="1"/>
  <c r="V111" i="46"/>
  <c r="V161" i="46" s="1"/>
  <c r="U111" i="46"/>
  <c r="U161" i="46" s="1"/>
  <c r="T111" i="46"/>
  <c r="T161" i="46" s="1"/>
  <c r="S111" i="46"/>
  <c r="S161" i="46" s="1"/>
  <c r="R111" i="46"/>
  <c r="R161" i="46" s="1"/>
  <c r="Q111" i="46"/>
  <c r="Q161" i="46" s="1"/>
  <c r="P111" i="46"/>
  <c r="P161" i="46" s="1"/>
  <c r="O111" i="46"/>
  <c r="O161" i="46" s="1"/>
  <c r="N111" i="46"/>
  <c r="N161" i="46" s="1"/>
  <c r="M111" i="46"/>
  <c r="M161" i="46" s="1"/>
  <c r="L111" i="46"/>
  <c r="L161" i="46" s="1"/>
  <c r="K111" i="46"/>
  <c r="K161" i="46" s="1"/>
  <c r="J111" i="46"/>
  <c r="J161" i="46" s="1"/>
  <c r="I111" i="46"/>
  <c r="I161" i="46" s="1"/>
  <c r="H111" i="46"/>
  <c r="H161" i="46" s="1"/>
  <c r="G111" i="46"/>
  <c r="G161" i="46" s="1"/>
  <c r="F111" i="46"/>
  <c r="F161" i="46" s="1"/>
  <c r="E111" i="46"/>
  <c r="E161" i="46" s="1"/>
  <c r="D111" i="46"/>
  <c r="D161" i="46" s="1"/>
  <c r="C111" i="46"/>
  <c r="C161" i="46" s="1"/>
  <c r="B111" i="46"/>
  <c r="B161" i="46" s="1"/>
  <c r="V110" i="46"/>
  <c r="V160" i="46" s="1"/>
  <c r="U110" i="46"/>
  <c r="U160" i="46" s="1"/>
  <c r="T110" i="46"/>
  <c r="T160" i="46" s="1"/>
  <c r="S110" i="46"/>
  <c r="S160" i="46" s="1"/>
  <c r="R110" i="46"/>
  <c r="R160" i="46" s="1"/>
  <c r="Q110" i="46"/>
  <c r="Q160" i="46" s="1"/>
  <c r="P110" i="46"/>
  <c r="P160" i="46" s="1"/>
  <c r="O110" i="46"/>
  <c r="O160" i="46" s="1"/>
  <c r="N110" i="46"/>
  <c r="N160" i="46" s="1"/>
  <c r="M110" i="46"/>
  <c r="M160" i="46" s="1"/>
  <c r="L110" i="46"/>
  <c r="L160" i="46" s="1"/>
  <c r="K110" i="46"/>
  <c r="K160" i="46" s="1"/>
  <c r="J110" i="46"/>
  <c r="J160" i="46" s="1"/>
  <c r="I110" i="46"/>
  <c r="I160" i="46" s="1"/>
  <c r="H110" i="46"/>
  <c r="H160" i="46" s="1"/>
  <c r="G110" i="46"/>
  <c r="G160" i="46" s="1"/>
  <c r="F110" i="46"/>
  <c r="F160" i="46" s="1"/>
  <c r="E110" i="46"/>
  <c r="E160" i="46" s="1"/>
  <c r="D110" i="46"/>
  <c r="D160" i="46" s="1"/>
  <c r="C110" i="46"/>
  <c r="C160" i="46" s="1"/>
  <c r="B110" i="46"/>
  <c r="B160" i="46" s="1"/>
  <c r="V109" i="46"/>
  <c r="V159" i="46" s="1"/>
  <c r="U109" i="46"/>
  <c r="U159" i="46" s="1"/>
  <c r="T109" i="46"/>
  <c r="T159" i="46" s="1"/>
  <c r="S109" i="46"/>
  <c r="S159" i="46" s="1"/>
  <c r="R109" i="46"/>
  <c r="R159" i="46" s="1"/>
  <c r="Q109" i="46"/>
  <c r="Q159" i="46" s="1"/>
  <c r="P109" i="46"/>
  <c r="P159" i="46" s="1"/>
  <c r="O109" i="46"/>
  <c r="O159" i="46" s="1"/>
  <c r="N109" i="46"/>
  <c r="N159" i="46" s="1"/>
  <c r="M109" i="46"/>
  <c r="M159" i="46" s="1"/>
  <c r="L109" i="46"/>
  <c r="L159" i="46" s="1"/>
  <c r="K109" i="46"/>
  <c r="K159" i="46" s="1"/>
  <c r="J109" i="46"/>
  <c r="J159" i="46" s="1"/>
  <c r="I109" i="46"/>
  <c r="I159" i="46" s="1"/>
  <c r="H109" i="46"/>
  <c r="H159" i="46" s="1"/>
  <c r="G109" i="46"/>
  <c r="G159" i="46" s="1"/>
  <c r="F109" i="46"/>
  <c r="F159" i="46" s="1"/>
  <c r="E109" i="46"/>
  <c r="E159" i="46" s="1"/>
  <c r="D109" i="46"/>
  <c r="D159" i="46" s="1"/>
  <c r="C109" i="46"/>
  <c r="C159" i="46" s="1"/>
  <c r="B109" i="46"/>
  <c r="B159" i="46" s="1"/>
  <c r="V108" i="46"/>
  <c r="V158" i="46" s="1"/>
  <c r="U108" i="46"/>
  <c r="U158" i="46" s="1"/>
  <c r="T108" i="46"/>
  <c r="T158" i="46" s="1"/>
  <c r="S108" i="46"/>
  <c r="S158" i="46" s="1"/>
  <c r="R108" i="46"/>
  <c r="Q108" i="46"/>
  <c r="Q158" i="46" s="1"/>
  <c r="P108" i="46"/>
  <c r="P158" i="46" s="1"/>
  <c r="O108" i="46"/>
  <c r="O158" i="46" s="1"/>
  <c r="N108" i="46"/>
  <c r="N158" i="46" s="1"/>
  <c r="M108" i="46"/>
  <c r="M158" i="46" s="1"/>
  <c r="L108" i="46"/>
  <c r="L158" i="46" s="1"/>
  <c r="K108" i="46"/>
  <c r="K158" i="46" s="1"/>
  <c r="J108" i="46"/>
  <c r="J158" i="46" s="1"/>
  <c r="I108" i="46"/>
  <c r="I158" i="46" s="1"/>
  <c r="H108" i="46"/>
  <c r="H158" i="46" s="1"/>
  <c r="G108" i="46"/>
  <c r="G158" i="46" s="1"/>
  <c r="F108" i="46"/>
  <c r="F158" i="46" s="1"/>
  <c r="E108" i="46"/>
  <c r="E158" i="46" s="1"/>
  <c r="D108" i="46"/>
  <c r="D158" i="46" s="1"/>
  <c r="C108" i="46"/>
  <c r="C158" i="46" s="1"/>
  <c r="B108" i="46"/>
  <c r="B158" i="46" s="1"/>
  <c r="V107" i="46"/>
  <c r="V157" i="46" s="1"/>
  <c r="U107" i="46"/>
  <c r="U157" i="46" s="1"/>
  <c r="T107" i="46"/>
  <c r="T157" i="46" s="1"/>
  <c r="S107" i="46"/>
  <c r="S157" i="46" s="1"/>
  <c r="R107" i="46"/>
  <c r="R157" i="46" s="1"/>
  <c r="Q107" i="46"/>
  <c r="Q157" i="46" s="1"/>
  <c r="P107" i="46"/>
  <c r="P157" i="46" s="1"/>
  <c r="O107" i="46"/>
  <c r="O157" i="46" s="1"/>
  <c r="N107" i="46"/>
  <c r="N157" i="46" s="1"/>
  <c r="M107" i="46"/>
  <c r="M157" i="46" s="1"/>
  <c r="L107" i="46"/>
  <c r="L157" i="46" s="1"/>
  <c r="K107" i="46"/>
  <c r="K157" i="46" s="1"/>
  <c r="J107" i="46"/>
  <c r="J157" i="46" s="1"/>
  <c r="I107" i="46"/>
  <c r="I157" i="46" s="1"/>
  <c r="H107" i="46"/>
  <c r="H157" i="46" s="1"/>
  <c r="G107" i="46"/>
  <c r="G157" i="46" s="1"/>
  <c r="F107" i="46"/>
  <c r="F157" i="46" s="1"/>
  <c r="E107" i="46"/>
  <c r="E157" i="46" s="1"/>
  <c r="D107" i="46"/>
  <c r="D157" i="46" s="1"/>
  <c r="C107" i="46"/>
  <c r="C157" i="46" s="1"/>
  <c r="B107" i="46"/>
  <c r="B157" i="46" s="1"/>
  <c r="V106" i="46"/>
  <c r="V156" i="46" s="1"/>
  <c r="U106" i="46"/>
  <c r="U156" i="46" s="1"/>
  <c r="T106" i="46"/>
  <c r="T156" i="46" s="1"/>
  <c r="S106" i="46"/>
  <c r="S156" i="46" s="1"/>
  <c r="R106" i="46"/>
  <c r="R156" i="46" s="1"/>
  <c r="Q106" i="46"/>
  <c r="Q156" i="46" s="1"/>
  <c r="P106" i="46"/>
  <c r="P156" i="46" s="1"/>
  <c r="O106" i="46"/>
  <c r="O156" i="46" s="1"/>
  <c r="N106" i="46"/>
  <c r="N156" i="46" s="1"/>
  <c r="M106" i="46"/>
  <c r="M156" i="46" s="1"/>
  <c r="L106" i="46"/>
  <c r="L156" i="46" s="1"/>
  <c r="K106" i="46"/>
  <c r="K156" i="46" s="1"/>
  <c r="J106" i="46"/>
  <c r="J156" i="46" s="1"/>
  <c r="I106" i="46"/>
  <c r="I156" i="46" s="1"/>
  <c r="H106" i="46"/>
  <c r="H156" i="46" s="1"/>
  <c r="G106" i="46"/>
  <c r="G156" i="46" s="1"/>
  <c r="F106" i="46"/>
  <c r="F156" i="46" s="1"/>
  <c r="E106" i="46"/>
  <c r="E156" i="46" s="1"/>
  <c r="D106" i="46"/>
  <c r="D156" i="46" s="1"/>
  <c r="C106" i="46"/>
  <c r="C156" i="46" s="1"/>
  <c r="B106" i="46"/>
  <c r="B156" i="46" s="1"/>
  <c r="V105" i="46"/>
  <c r="V155" i="46" s="1"/>
  <c r="U105" i="46"/>
  <c r="U155" i="46" s="1"/>
  <c r="T105" i="46"/>
  <c r="T155" i="46" s="1"/>
  <c r="S105" i="46"/>
  <c r="S155" i="46" s="1"/>
  <c r="R105" i="46"/>
  <c r="R155" i="46" s="1"/>
  <c r="Q105" i="46"/>
  <c r="Q155" i="46" s="1"/>
  <c r="P105" i="46"/>
  <c r="P155" i="46" s="1"/>
  <c r="O105" i="46"/>
  <c r="O155" i="46" s="1"/>
  <c r="N105" i="46"/>
  <c r="N155" i="46" s="1"/>
  <c r="M105" i="46"/>
  <c r="M155" i="46" s="1"/>
  <c r="L105" i="46"/>
  <c r="L155" i="46" s="1"/>
  <c r="K105" i="46"/>
  <c r="K155" i="46" s="1"/>
  <c r="J105" i="46"/>
  <c r="J155" i="46" s="1"/>
  <c r="I105" i="46"/>
  <c r="I155" i="46" s="1"/>
  <c r="H105" i="46"/>
  <c r="H155" i="46" s="1"/>
  <c r="G105" i="46"/>
  <c r="G155" i="46" s="1"/>
  <c r="F105" i="46"/>
  <c r="F155" i="46" s="1"/>
  <c r="E105" i="46"/>
  <c r="E155" i="46" s="1"/>
  <c r="D105" i="46"/>
  <c r="D155" i="46" s="1"/>
  <c r="C105" i="46"/>
  <c r="C155" i="46" s="1"/>
  <c r="B105" i="46"/>
  <c r="B155" i="46" s="1"/>
  <c r="V104" i="46"/>
  <c r="V154" i="46" s="1"/>
  <c r="U104" i="46"/>
  <c r="U154" i="46" s="1"/>
  <c r="T104" i="46"/>
  <c r="T154" i="46" s="1"/>
  <c r="S104" i="46"/>
  <c r="S154" i="46" s="1"/>
  <c r="R104" i="46"/>
  <c r="R154" i="46" s="1"/>
  <c r="Q104" i="46"/>
  <c r="Q154" i="46" s="1"/>
  <c r="P104" i="46"/>
  <c r="P154" i="46" s="1"/>
  <c r="O104" i="46"/>
  <c r="O154" i="46" s="1"/>
  <c r="N104" i="46"/>
  <c r="N154" i="46" s="1"/>
  <c r="M104" i="46"/>
  <c r="M154" i="46" s="1"/>
  <c r="L104" i="46"/>
  <c r="L154" i="46" s="1"/>
  <c r="K104" i="46"/>
  <c r="K154" i="46" s="1"/>
  <c r="J104" i="46"/>
  <c r="J154" i="46" s="1"/>
  <c r="I104" i="46"/>
  <c r="I154" i="46" s="1"/>
  <c r="H104" i="46"/>
  <c r="H154" i="46" s="1"/>
  <c r="G104" i="46"/>
  <c r="G154" i="46" s="1"/>
  <c r="F104" i="46"/>
  <c r="F154" i="46" s="1"/>
  <c r="E104" i="46"/>
  <c r="E154" i="46" s="1"/>
  <c r="D104" i="46"/>
  <c r="D154" i="46" s="1"/>
  <c r="C104" i="46"/>
  <c r="C154" i="46" s="1"/>
  <c r="B104" i="46"/>
  <c r="B154" i="46" s="1"/>
  <c r="V103" i="46"/>
  <c r="V153" i="46" s="1"/>
  <c r="U103" i="46"/>
  <c r="U153" i="46" s="1"/>
  <c r="T103" i="46"/>
  <c r="T153" i="46" s="1"/>
  <c r="S103" i="46"/>
  <c r="S153" i="46" s="1"/>
  <c r="R103" i="46"/>
  <c r="R153" i="46" s="1"/>
  <c r="Q103" i="46"/>
  <c r="Q153" i="46" s="1"/>
  <c r="P103" i="46"/>
  <c r="P153" i="46" s="1"/>
  <c r="O103" i="46"/>
  <c r="O153" i="46" s="1"/>
  <c r="N103" i="46"/>
  <c r="N153" i="46" s="1"/>
  <c r="M103" i="46"/>
  <c r="M153" i="46" s="1"/>
  <c r="L103" i="46"/>
  <c r="L153" i="46" s="1"/>
  <c r="K103" i="46"/>
  <c r="K153" i="46" s="1"/>
  <c r="J103" i="46"/>
  <c r="J153" i="46" s="1"/>
  <c r="I103" i="46"/>
  <c r="I153" i="46" s="1"/>
  <c r="H103" i="46"/>
  <c r="H153" i="46" s="1"/>
  <c r="G103" i="46"/>
  <c r="G153" i="46" s="1"/>
  <c r="F103" i="46"/>
  <c r="F153" i="46" s="1"/>
  <c r="E103" i="46"/>
  <c r="D103" i="46"/>
  <c r="D153" i="46" s="1"/>
  <c r="C103" i="46"/>
  <c r="C153" i="46" s="1"/>
  <c r="B103" i="46"/>
  <c r="B153" i="46" s="1"/>
  <c r="V102" i="46"/>
  <c r="V152" i="46" s="1"/>
  <c r="U102" i="46"/>
  <c r="U152" i="46" s="1"/>
  <c r="T102" i="46"/>
  <c r="T152" i="46" s="1"/>
  <c r="S102" i="46"/>
  <c r="S152" i="46" s="1"/>
  <c r="R102" i="46"/>
  <c r="R152" i="46" s="1"/>
  <c r="Q102" i="46"/>
  <c r="Q152" i="46" s="1"/>
  <c r="P102" i="46"/>
  <c r="P152" i="46" s="1"/>
  <c r="O102" i="46"/>
  <c r="O152" i="46" s="1"/>
  <c r="N102" i="46"/>
  <c r="N152" i="46" s="1"/>
  <c r="M102" i="46"/>
  <c r="M152" i="46" s="1"/>
  <c r="L102" i="46"/>
  <c r="L152" i="46" s="1"/>
  <c r="K102" i="46"/>
  <c r="K152" i="46" s="1"/>
  <c r="J102" i="46"/>
  <c r="J152" i="46" s="1"/>
  <c r="I102" i="46"/>
  <c r="I152" i="46" s="1"/>
  <c r="H102" i="46"/>
  <c r="H152" i="46" s="1"/>
  <c r="G102" i="46"/>
  <c r="G152" i="46" s="1"/>
  <c r="F102" i="46"/>
  <c r="F152" i="46" s="1"/>
  <c r="E102" i="46"/>
  <c r="E152" i="46" s="1"/>
  <c r="D102" i="46"/>
  <c r="D152" i="46" s="1"/>
  <c r="C102" i="46"/>
  <c r="C152" i="46" s="1"/>
  <c r="B102" i="46"/>
  <c r="B152" i="46" s="1"/>
  <c r="V101" i="46"/>
  <c r="V151" i="46" s="1"/>
  <c r="U101" i="46"/>
  <c r="U151" i="46" s="1"/>
  <c r="T101" i="46"/>
  <c r="T151" i="46" s="1"/>
  <c r="S101" i="46"/>
  <c r="S151" i="46" s="1"/>
  <c r="R101" i="46"/>
  <c r="R151" i="46" s="1"/>
  <c r="Q101" i="46"/>
  <c r="P101" i="46"/>
  <c r="P151" i="46" s="1"/>
  <c r="O101" i="46"/>
  <c r="O151" i="46" s="1"/>
  <c r="N101" i="46"/>
  <c r="N151" i="46" s="1"/>
  <c r="M101" i="46"/>
  <c r="M151" i="46" s="1"/>
  <c r="L101" i="46"/>
  <c r="L151" i="46" s="1"/>
  <c r="K101" i="46"/>
  <c r="K151" i="46" s="1"/>
  <c r="J101" i="46"/>
  <c r="J151" i="46" s="1"/>
  <c r="I101" i="46"/>
  <c r="I151" i="46" s="1"/>
  <c r="H101" i="46"/>
  <c r="G101" i="46"/>
  <c r="G151" i="46" s="1"/>
  <c r="F101" i="46"/>
  <c r="F151" i="46" s="1"/>
  <c r="E101" i="46"/>
  <c r="E151" i="46" s="1"/>
  <c r="D101" i="46"/>
  <c r="D151" i="46" s="1"/>
  <c r="C101" i="46"/>
  <c r="C151" i="46" s="1"/>
  <c r="B101" i="46"/>
  <c r="B151" i="46" s="1"/>
  <c r="V100" i="46"/>
  <c r="V150" i="46" s="1"/>
  <c r="U100" i="46"/>
  <c r="U150" i="46" s="1"/>
  <c r="T100" i="46"/>
  <c r="T150" i="46" s="1"/>
  <c r="S100" i="46"/>
  <c r="S150" i="46" s="1"/>
  <c r="R100" i="46"/>
  <c r="R150" i="46" s="1"/>
  <c r="Q100" i="46"/>
  <c r="Q150" i="46" s="1"/>
  <c r="P100" i="46"/>
  <c r="P150" i="46" s="1"/>
  <c r="O100" i="46"/>
  <c r="O150" i="46" s="1"/>
  <c r="N100" i="46"/>
  <c r="N150" i="46" s="1"/>
  <c r="M100" i="46"/>
  <c r="M150" i="46" s="1"/>
  <c r="L100" i="46"/>
  <c r="L150" i="46" s="1"/>
  <c r="K100" i="46"/>
  <c r="K150" i="46" s="1"/>
  <c r="J100" i="46"/>
  <c r="J150" i="46" s="1"/>
  <c r="I100" i="46"/>
  <c r="I150" i="46" s="1"/>
  <c r="H100" i="46"/>
  <c r="H150" i="46" s="1"/>
  <c r="G100" i="46"/>
  <c r="G150" i="46" s="1"/>
  <c r="F100" i="46"/>
  <c r="F150" i="46" s="1"/>
  <c r="E100" i="46"/>
  <c r="E150" i="46" s="1"/>
  <c r="D100" i="46"/>
  <c r="D150" i="46" s="1"/>
  <c r="C100" i="46"/>
  <c r="C150" i="46" s="1"/>
  <c r="B100" i="46"/>
  <c r="B150" i="46" s="1"/>
  <c r="V99" i="46"/>
  <c r="V149" i="46" s="1"/>
  <c r="U99" i="46"/>
  <c r="U149" i="46" s="1"/>
  <c r="T99" i="46"/>
  <c r="T149" i="46" s="1"/>
  <c r="S99" i="46"/>
  <c r="S149" i="46" s="1"/>
  <c r="R99" i="46"/>
  <c r="R149" i="46" s="1"/>
  <c r="Q99" i="46"/>
  <c r="Q149" i="46" s="1"/>
  <c r="P99" i="46"/>
  <c r="P149" i="46" s="1"/>
  <c r="O99" i="46"/>
  <c r="O149" i="46" s="1"/>
  <c r="N99" i="46"/>
  <c r="N149" i="46" s="1"/>
  <c r="M99" i="46"/>
  <c r="M149" i="46" s="1"/>
  <c r="L99" i="46"/>
  <c r="L149" i="46" s="1"/>
  <c r="K99" i="46"/>
  <c r="K149" i="46" s="1"/>
  <c r="J99" i="46"/>
  <c r="J149" i="46" s="1"/>
  <c r="I99" i="46"/>
  <c r="H99" i="46"/>
  <c r="H149" i="46" s="1"/>
  <c r="G99" i="46"/>
  <c r="G149" i="46" s="1"/>
  <c r="F99" i="46"/>
  <c r="F149" i="46" s="1"/>
  <c r="E99" i="46"/>
  <c r="E149" i="46" s="1"/>
  <c r="D99" i="46"/>
  <c r="D149" i="46" s="1"/>
  <c r="C99" i="46"/>
  <c r="C149" i="46" s="1"/>
  <c r="B99" i="46"/>
  <c r="B149" i="46" s="1"/>
  <c r="V98" i="46"/>
  <c r="V148" i="46" s="1"/>
  <c r="U98" i="46"/>
  <c r="U148" i="46" s="1"/>
  <c r="T98" i="46"/>
  <c r="T148" i="46" s="1"/>
  <c r="S98" i="46"/>
  <c r="S148" i="46" s="1"/>
  <c r="R98" i="46"/>
  <c r="R148" i="46" s="1"/>
  <c r="Q98" i="46"/>
  <c r="Q148" i="46" s="1"/>
  <c r="P98" i="46"/>
  <c r="P148" i="46" s="1"/>
  <c r="O98" i="46"/>
  <c r="O148" i="46" s="1"/>
  <c r="N98" i="46"/>
  <c r="N148" i="46" s="1"/>
  <c r="M98" i="46"/>
  <c r="M148" i="46" s="1"/>
  <c r="L98" i="46"/>
  <c r="L148" i="46" s="1"/>
  <c r="K98" i="46"/>
  <c r="K148" i="46" s="1"/>
  <c r="J98" i="46"/>
  <c r="J148" i="46" s="1"/>
  <c r="I98" i="46"/>
  <c r="I148" i="46" s="1"/>
  <c r="H98" i="46"/>
  <c r="H148" i="46" s="1"/>
  <c r="G98" i="46"/>
  <c r="G148" i="46" s="1"/>
  <c r="F98" i="46"/>
  <c r="F148" i="46" s="1"/>
  <c r="E98" i="46"/>
  <c r="E148" i="46" s="1"/>
  <c r="D98" i="46"/>
  <c r="D148" i="46" s="1"/>
  <c r="C98" i="46"/>
  <c r="C148" i="46" s="1"/>
  <c r="B98" i="46"/>
  <c r="B148" i="46" s="1"/>
  <c r="V97" i="46"/>
  <c r="V147" i="46" s="1"/>
  <c r="U97" i="46"/>
  <c r="U147" i="46" s="1"/>
  <c r="T97" i="46"/>
  <c r="T147" i="46" s="1"/>
  <c r="S97" i="46"/>
  <c r="S147" i="46" s="1"/>
  <c r="R97" i="46"/>
  <c r="R147" i="46" s="1"/>
  <c r="Q97" i="46"/>
  <c r="Q147" i="46" s="1"/>
  <c r="P97" i="46"/>
  <c r="P147" i="46" s="1"/>
  <c r="O97" i="46"/>
  <c r="O147" i="46" s="1"/>
  <c r="N97" i="46"/>
  <c r="N147" i="46" s="1"/>
  <c r="M97" i="46"/>
  <c r="M147" i="46" s="1"/>
  <c r="L97" i="46"/>
  <c r="L147" i="46" s="1"/>
  <c r="K97" i="46"/>
  <c r="K147" i="46" s="1"/>
  <c r="J97" i="46"/>
  <c r="J147" i="46" s="1"/>
  <c r="I97" i="46"/>
  <c r="I147" i="46" s="1"/>
  <c r="H97" i="46"/>
  <c r="H147" i="46" s="1"/>
  <c r="G97" i="46"/>
  <c r="G147" i="46" s="1"/>
  <c r="F97" i="46"/>
  <c r="F147" i="46" s="1"/>
  <c r="E97" i="46"/>
  <c r="E147" i="46" s="1"/>
  <c r="D97" i="46"/>
  <c r="D147" i="46" s="1"/>
  <c r="C97" i="46"/>
  <c r="C147" i="46" s="1"/>
  <c r="B97" i="46"/>
  <c r="B147" i="46" s="1"/>
  <c r="V96" i="46"/>
  <c r="V146" i="46" s="1"/>
  <c r="U96" i="46"/>
  <c r="U146" i="46" s="1"/>
  <c r="T96" i="46"/>
  <c r="T146" i="46" s="1"/>
  <c r="S96" i="46"/>
  <c r="S146" i="46" s="1"/>
  <c r="R96" i="46"/>
  <c r="R146" i="46" s="1"/>
  <c r="Q96" i="46"/>
  <c r="Q146" i="46" s="1"/>
  <c r="P96" i="46"/>
  <c r="P146" i="46" s="1"/>
  <c r="O96" i="46"/>
  <c r="O146" i="46" s="1"/>
  <c r="N96" i="46"/>
  <c r="N146" i="46" s="1"/>
  <c r="M96" i="46"/>
  <c r="M146" i="46" s="1"/>
  <c r="L96" i="46"/>
  <c r="L146" i="46" s="1"/>
  <c r="K96" i="46"/>
  <c r="K146" i="46" s="1"/>
  <c r="J96" i="46"/>
  <c r="J146" i="46" s="1"/>
  <c r="I96" i="46"/>
  <c r="I146" i="46" s="1"/>
  <c r="H96" i="46"/>
  <c r="H146" i="46" s="1"/>
  <c r="G96" i="46"/>
  <c r="G146" i="46" s="1"/>
  <c r="F96" i="46"/>
  <c r="F146" i="46" s="1"/>
  <c r="E96" i="46"/>
  <c r="E146" i="46" s="1"/>
  <c r="D96" i="46"/>
  <c r="D146" i="46" s="1"/>
  <c r="C96" i="46"/>
  <c r="C146" i="46" s="1"/>
  <c r="B96" i="46"/>
  <c r="B146" i="46" s="1"/>
  <c r="V95" i="46"/>
  <c r="V145" i="46" s="1"/>
  <c r="U95" i="46"/>
  <c r="U145" i="46" s="1"/>
  <c r="T95" i="46"/>
  <c r="T145" i="46" s="1"/>
  <c r="S95" i="46"/>
  <c r="S145" i="46" s="1"/>
  <c r="R95" i="46"/>
  <c r="R145" i="46" s="1"/>
  <c r="Q95" i="46"/>
  <c r="Q145" i="46" s="1"/>
  <c r="P95" i="46"/>
  <c r="P145" i="46" s="1"/>
  <c r="O95" i="46"/>
  <c r="O145" i="46" s="1"/>
  <c r="N95" i="46"/>
  <c r="N145" i="46" s="1"/>
  <c r="M95" i="46"/>
  <c r="M145" i="46" s="1"/>
  <c r="L95" i="46"/>
  <c r="L145" i="46" s="1"/>
  <c r="K95" i="46"/>
  <c r="K145" i="46" s="1"/>
  <c r="J95" i="46"/>
  <c r="J145" i="46" s="1"/>
  <c r="I95" i="46"/>
  <c r="I145" i="46" s="1"/>
  <c r="H95" i="46"/>
  <c r="H145" i="46" s="1"/>
  <c r="G95" i="46"/>
  <c r="G145" i="46" s="1"/>
  <c r="F95" i="46"/>
  <c r="F145" i="46" s="1"/>
  <c r="E95" i="46"/>
  <c r="D95" i="46"/>
  <c r="D145" i="46" s="1"/>
  <c r="C95" i="46"/>
  <c r="C145" i="46" s="1"/>
  <c r="B95" i="46"/>
  <c r="B145" i="46" s="1"/>
  <c r="V94" i="46"/>
  <c r="V144" i="46" s="1"/>
  <c r="U94" i="46"/>
  <c r="U144" i="46" s="1"/>
  <c r="T94" i="46"/>
  <c r="T144" i="46" s="1"/>
  <c r="S94" i="46"/>
  <c r="S144" i="46" s="1"/>
  <c r="R94" i="46"/>
  <c r="R144" i="46" s="1"/>
  <c r="Q94" i="46"/>
  <c r="Q144" i="46" s="1"/>
  <c r="P94" i="46"/>
  <c r="P144" i="46" s="1"/>
  <c r="O94" i="46"/>
  <c r="O144" i="46" s="1"/>
  <c r="N94" i="46"/>
  <c r="N144" i="46" s="1"/>
  <c r="M94" i="46"/>
  <c r="M144" i="46" s="1"/>
  <c r="L94" i="46"/>
  <c r="L144" i="46" s="1"/>
  <c r="K94" i="46"/>
  <c r="K144" i="46" s="1"/>
  <c r="J94" i="46"/>
  <c r="J144" i="46" s="1"/>
  <c r="I94" i="46"/>
  <c r="I144" i="46" s="1"/>
  <c r="H94" i="46"/>
  <c r="H144" i="46" s="1"/>
  <c r="G94" i="46"/>
  <c r="G144" i="46" s="1"/>
  <c r="F94" i="46"/>
  <c r="F144" i="46" s="1"/>
  <c r="E94" i="46"/>
  <c r="E144" i="46" s="1"/>
  <c r="D94" i="46"/>
  <c r="D144" i="46" s="1"/>
  <c r="C94" i="46"/>
  <c r="C144" i="46" s="1"/>
  <c r="B94" i="46"/>
  <c r="B144" i="46" s="1"/>
  <c r="V93" i="46"/>
  <c r="V143" i="46" s="1"/>
  <c r="U93" i="46"/>
  <c r="U143" i="46" s="1"/>
  <c r="T93" i="46"/>
  <c r="T143" i="46" s="1"/>
  <c r="S93" i="46"/>
  <c r="S143" i="46" s="1"/>
  <c r="R93" i="46"/>
  <c r="R143" i="46" s="1"/>
  <c r="Q93" i="46"/>
  <c r="Q143" i="46" s="1"/>
  <c r="P93" i="46"/>
  <c r="P143" i="46" s="1"/>
  <c r="O93" i="46"/>
  <c r="O143" i="46" s="1"/>
  <c r="N93" i="46"/>
  <c r="N143" i="46" s="1"/>
  <c r="M93" i="46"/>
  <c r="M143" i="46" s="1"/>
  <c r="L93" i="46"/>
  <c r="L143" i="46" s="1"/>
  <c r="K93" i="46"/>
  <c r="K143" i="46" s="1"/>
  <c r="J93" i="46"/>
  <c r="J143" i="46" s="1"/>
  <c r="I93" i="46"/>
  <c r="I143" i="46" s="1"/>
  <c r="H93" i="46"/>
  <c r="H143" i="46" s="1"/>
  <c r="G93" i="46"/>
  <c r="G143" i="46" s="1"/>
  <c r="F93" i="46"/>
  <c r="F143" i="46" s="1"/>
  <c r="E93" i="46"/>
  <c r="E143" i="46" s="1"/>
  <c r="D93" i="46"/>
  <c r="D143" i="46" s="1"/>
  <c r="C93" i="46"/>
  <c r="C143" i="46" s="1"/>
  <c r="B93" i="46"/>
  <c r="B143" i="46" s="1"/>
  <c r="V92" i="46"/>
  <c r="V142" i="46" s="1"/>
  <c r="U92" i="46"/>
  <c r="U142" i="46" s="1"/>
  <c r="T92" i="46"/>
  <c r="T142" i="46" s="1"/>
  <c r="S92" i="46"/>
  <c r="S142" i="46" s="1"/>
  <c r="R92" i="46"/>
  <c r="R142" i="46" s="1"/>
  <c r="Q92" i="46"/>
  <c r="Q142" i="46" s="1"/>
  <c r="P92" i="46"/>
  <c r="P142" i="46" s="1"/>
  <c r="O92" i="46"/>
  <c r="O142" i="46" s="1"/>
  <c r="N92" i="46"/>
  <c r="N142" i="46" s="1"/>
  <c r="M92" i="46"/>
  <c r="M142" i="46" s="1"/>
  <c r="L92" i="46"/>
  <c r="L142" i="46" s="1"/>
  <c r="K92" i="46"/>
  <c r="K142" i="46" s="1"/>
  <c r="J92" i="46"/>
  <c r="J142" i="46" s="1"/>
  <c r="I92" i="46"/>
  <c r="I142" i="46" s="1"/>
  <c r="H92" i="46"/>
  <c r="H142" i="46" s="1"/>
  <c r="G92" i="46"/>
  <c r="G142" i="46" s="1"/>
  <c r="F92" i="46"/>
  <c r="F142" i="46" s="1"/>
  <c r="E92" i="46"/>
  <c r="E142" i="46" s="1"/>
  <c r="D92" i="46"/>
  <c r="D142" i="46" s="1"/>
  <c r="C92" i="46"/>
  <c r="C142" i="46" s="1"/>
  <c r="B92" i="46"/>
  <c r="B142" i="46" s="1"/>
  <c r="V91" i="46"/>
  <c r="V141" i="46" s="1"/>
  <c r="U91" i="46"/>
  <c r="U141" i="46" s="1"/>
  <c r="T91" i="46"/>
  <c r="T141" i="46" s="1"/>
  <c r="S91" i="46"/>
  <c r="S141" i="46" s="1"/>
  <c r="R91" i="46"/>
  <c r="R141" i="46" s="1"/>
  <c r="Q91" i="46"/>
  <c r="Q141" i="46" s="1"/>
  <c r="P91" i="46"/>
  <c r="P141" i="46" s="1"/>
  <c r="O91" i="46"/>
  <c r="O141" i="46" s="1"/>
  <c r="N91" i="46"/>
  <c r="N141" i="46" s="1"/>
  <c r="M91" i="46"/>
  <c r="M141" i="46" s="1"/>
  <c r="L91" i="46"/>
  <c r="L141" i="46" s="1"/>
  <c r="K91" i="46"/>
  <c r="K141" i="46" s="1"/>
  <c r="J91" i="46"/>
  <c r="J141" i="46" s="1"/>
  <c r="I91" i="46"/>
  <c r="I141" i="46" s="1"/>
  <c r="H91" i="46"/>
  <c r="H141" i="46" s="1"/>
  <c r="G91" i="46"/>
  <c r="G141" i="46" s="1"/>
  <c r="F91" i="46"/>
  <c r="F141" i="46" s="1"/>
  <c r="E91" i="46"/>
  <c r="E141" i="46" s="1"/>
  <c r="D91" i="46"/>
  <c r="D141" i="46" s="1"/>
  <c r="C91" i="46"/>
  <c r="C141" i="46" s="1"/>
  <c r="B91" i="46"/>
  <c r="B141" i="46" s="1"/>
  <c r="V90" i="46"/>
  <c r="V140" i="46" s="1"/>
  <c r="U90" i="46"/>
  <c r="U140" i="46" s="1"/>
  <c r="T90" i="46"/>
  <c r="T140" i="46" s="1"/>
  <c r="S90" i="46"/>
  <c r="S140" i="46" s="1"/>
  <c r="R90" i="46"/>
  <c r="R140" i="46" s="1"/>
  <c r="Q90" i="46"/>
  <c r="Q140" i="46" s="1"/>
  <c r="P90" i="46"/>
  <c r="P140" i="46" s="1"/>
  <c r="O90" i="46"/>
  <c r="O140" i="46" s="1"/>
  <c r="N90" i="46"/>
  <c r="N140" i="46" s="1"/>
  <c r="M90" i="46"/>
  <c r="M140" i="46" s="1"/>
  <c r="L90" i="46"/>
  <c r="L140" i="46" s="1"/>
  <c r="K90" i="46"/>
  <c r="K140" i="46" s="1"/>
  <c r="J90" i="46"/>
  <c r="J140" i="46" s="1"/>
  <c r="I90" i="46"/>
  <c r="I140" i="46" s="1"/>
  <c r="H90" i="46"/>
  <c r="H140" i="46" s="1"/>
  <c r="G90" i="46"/>
  <c r="G140" i="46" s="1"/>
  <c r="F90" i="46"/>
  <c r="F140" i="46" s="1"/>
  <c r="E90" i="46"/>
  <c r="E140" i="46" s="1"/>
  <c r="D90" i="46"/>
  <c r="D140" i="46" s="1"/>
  <c r="C90" i="46"/>
  <c r="C140" i="46" s="1"/>
  <c r="B90" i="46"/>
  <c r="B140" i="46" s="1"/>
  <c r="V89" i="46"/>
  <c r="V139" i="46" s="1"/>
  <c r="U89" i="46"/>
  <c r="U139" i="46" s="1"/>
  <c r="T89" i="46"/>
  <c r="T139" i="46" s="1"/>
  <c r="S89" i="46"/>
  <c r="S139" i="46" s="1"/>
  <c r="R89" i="46"/>
  <c r="R139" i="46" s="1"/>
  <c r="Q89" i="46"/>
  <c r="Q139" i="46" s="1"/>
  <c r="P89" i="46"/>
  <c r="P139" i="46" s="1"/>
  <c r="O89" i="46"/>
  <c r="O139" i="46" s="1"/>
  <c r="N89" i="46"/>
  <c r="N139" i="46" s="1"/>
  <c r="M89" i="46"/>
  <c r="M139" i="46" s="1"/>
  <c r="L89" i="46"/>
  <c r="L139" i="46" s="1"/>
  <c r="K89" i="46"/>
  <c r="K139" i="46" s="1"/>
  <c r="J89" i="46"/>
  <c r="J139" i="46" s="1"/>
  <c r="I89" i="46"/>
  <c r="I139" i="46" s="1"/>
  <c r="H89" i="46"/>
  <c r="H139" i="46" s="1"/>
  <c r="G89" i="46"/>
  <c r="G139" i="46" s="1"/>
  <c r="F89" i="46"/>
  <c r="F139" i="46" s="1"/>
  <c r="E89" i="46"/>
  <c r="E139" i="46" s="1"/>
  <c r="D89" i="46"/>
  <c r="D139" i="46" s="1"/>
  <c r="C89" i="46"/>
  <c r="C139" i="46" s="1"/>
  <c r="B89" i="46"/>
  <c r="B139" i="46" s="1"/>
  <c r="V88" i="46"/>
  <c r="V138" i="46" s="1"/>
  <c r="U88" i="46"/>
  <c r="U138" i="46" s="1"/>
  <c r="T88" i="46"/>
  <c r="T138" i="46" s="1"/>
  <c r="S88" i="46"/>
  <c r="S138" i="46" s="1"/>
  <c r="R88" i="46"/>
  <c r="R138" i="46" s="1"/>
  <c r="Q88" i="46"/>
  <c r="Q138" i="46" s="1"/>
  <c r="P88" i="46"/>
  <c r="P138" i="46" s="1"/>
  <c r="O88" i="46"/>
  <c r="O138" i="46" s="1"/>
  <c r="N88" i="46"/>
  <c r="N138" i="46" s="1"/>
  <c r="M88" i="46"/>
  <c r="M138" i="46" s="1"/>
  <c r="L88" i="46"/>
  <c r="L138" i="46" s="1"/>
  <c r="K88" i="46"/>
  <c r="K138" i="46" s="1"/>
  <c r="J88" i="46"/>
  <c r="J138" i="46" s="1"/>
  <c r="I88" i="46"/>
  <c r="I138" i="46" s="1"/>
  <c r="H88" i="46"/>
  <c r="H138" i="46" s="1"/>
  <c r="G88" i="46"/>
  <c r="G138" i="46" s="1"/>
  <c r="F88" i="46"/>
  <c r="F138" i="46" s="1"/>
  <c r="E88" i="46"/>
  <c r="E138" i="46" s="1"/>
  <c r="D88" i="46"/>
  <c r="D138" i="46" s="1"/>
  <c r="C88" i="46"/>
  <c r="C138" i="46" s="1"/>
  <c r="B88" i="46"/>
  <c r="B138" i="46" s="1"/>
  <c r="V87" i="46"/>
  <c r="V137" i="46" s="1"/>
  <c r="U87" i="46"/>
  <c r="U137" i="46" s="1"/>
  <c r="T87" i="46"/>
  <c r="T137" i="46" s="1"/>
  <c r="S87" i="46"/>
  <c r="S137" i="46" s="1"/>
  <c r="R87" i="46"/>
  <c r="R137" i="46" s="1"/>
  <c r="Q87" i="46"/>
  <c r="Q137" i="46" s="1"/>
  <c r="P87" i="46"/>
  <c r="P137" i="46" s="1"/>
  <c r="O87" i="46"/>
  <c r="O137" i="46" s="1"/>
  <c r="N87" i="46"/>
  <c r="N137" i="46" s="1"/>
  <c r="M87" i="46"/>
  <c r="M137" i="46" s="1"/>
  <c r="L87" i="46"/>
  <c r="L137" i="46" s="1"/>
  <c r="K87" i="46"/>
  <c r="K137" i="46" s="1"/>
  <c r="J87" i="46"/>
  <c r="J137" i="46" s="1"/>
  <c r="I87" i="46"/>
  <c r="I137" i="46" s="1"/>
  <c r="H87" i="46"/>
  <c r="H137" i="46" s="1"/>
  <c r="G87" i="46"/>
  <c r="G137" i="46" s="1"/>
  <c r="F87" i="46"/>
  <c r="F137" i="46" s="1"/>
  <c r="E87" i="46"/>
  <c r="E137" i="46" s="1"/>
  <c r="D87" i="46"/>
  <c r="D137" i="46" s="1"/>
  <c r="C87" i="46"/>
  <c r="C137" i="46" s="1"/>
  <c r="B87" i="46"/>
  <c r="B137" i="46" s="1"/>
  <c r="V86" i="46"/>
  <c r="V136" i="46" s="1"/>
  <c r="U86" i="46"/>
  <c r="U136" i="46" s="1"/>
  <c r="T86" i="46"/>
  <c r="T136" i="46" s="1"/>
  <c r="S86" i="46"/>
  <c r="S136" i="46" s="1"/>
  <c r="R86" i="46"/>
  <c r="R136" i="46" s="1"/>
  <c r="Q86" i="46"/>
  <c r="Q136" i="46" s="1"/>
  <c r="P86" i="46"/>
  <c r="P136" i="46" s="1"/>
  <c r="O86" i="46"/>
  <c r="O136" i="46" s="1"/>
  <c r="N86" i="46"/>
  <c r="N136" i="46" s="1"/>
  <c r="M86" i="46"/>
  <c r="M136" i="46" s="1"/>
  <c r="L86" i="46"/>
  <c r="L136" i="46" s="1"/>
  <c r="K86" i="46"/>
  <c r="K136" i="46" s="1"/>
  <c r="J86" i="46"/>
  <c r="J136" i="46" s="1"/>
  <c r="I86" i="46"/>
  <c r="I136" i="46" s="1"/>
  <c r="H86" i="46"/>
  <c r="H136" i="46" s="1"/>
  <c r="G86" i="46"/>
  <c r="G136" i="46" s="1"/>
  <c r="F86" i="46"/>
  <c r="F136" i="46" s="1"/>
  <c r="E86" i="46"/>
  <c r="E136" i="46" s="1"/>
  <c r="D86" i="46"/>
  <c r="D136" i="46" s="1"/>
  <c r="C86" i="46"/>
  <c r="C136" i="46" s="1"/>
  <c r="B86" i="46"/>
  <c r="B136" i="46" s="1"/>
  <c r="V85" i="46"/>
  <c r="V135" i="46" s="1"/>
  <c r="U85" i="46"/>
  <c r="U135" i="46" s="1"/>
  <c r="T85" i="46"/>
  <c r="T135" i="46" s="1"/>
  <c r="S85" i="46"/>
  <c r="S135" i="46" s="1"/>
  <c r="R85" i="46"/>
  <c r="R135" i="46" s="1"/>
  <c r="Q85" i="46"/>
  <c r="Q135" i="46" s="1"/>
  <c r="P85" i="46"/>
  <c r="P135" i="46" s="1"/>
  <c r="O85" i="46"/>
  <c r="O135" i="46" s="1"/>
  <c r="N85" i="46"/>
  <c r="N135" i="46" s="1"/>
  <c r="M85" i="46"/>
  <c r="M135" i="46" s="1"/>
  <c r="L85" i="46"/>
  <c r="L135" i="46" s="1"/>
  <c r="K85" i="46"/>
  <c r="K135" i="46" s="1"/>
  <c r="J85" i="46"/>
  <c r="J135" i="46" s="1"/>
  <c r="I85" i="46"/>
  <c r="I135" i="46" s="1"/>
  <c r="H85" i="46"/>
  <c r="H135" i="46" s="1"/>
  <c r="G85" i="46"/>
  <c r="G135" i="46" s="1"/>
  <c r="F85" i="46"/>
  <c r="F135" i="46" s="1"/>
  <c r="E85" i="46"/>
  <c r="D85" i="46"/>
  <c r="D135" i="46" s="1"/>
  <c r="C85" i="46"/>
  <c r="C135" i="46" s="1"/>
  <c r="B85" i="46"/>
  <c r="B135" i="46" s="1"/>
  <c r="V84" i="46"/>
  <c r="V134" i="46" s="1"/>
  <c r="U84" i="46"/>
  <c r="U134" i="46" s="1"/>
  <c r="T84" i="46"/>
  <c r="T134" i="46" s="1"/>
  <c r="S84" i="46"/>
  <c r="S134" i="46" s="1"/>
  <c r="R84" i="46"/>
  <c r="R134" i="46" s="1"/>
  <c r="Q84" i="46"/>
  <c r="Q134" i="46" s="1"/>
  <c r="P84" i="46"/>
  <c r="P134" i="46" s="1"/>
  <c r="O84" i="46"/>
  <c r="O134" i="46" s="1"/>
  <c r="N84" i="46"/>
  <c r="N134" i="46" s="1"/>
  <c r="M84" i="46"/>
  <c r="M134" i="46" s="1"/>
  <c r="L84" i="46"/>
  <c r="L134" i="46" s="1"/>
  <c r="K84" i="46"/>
  <c r="K134" i="46" s="1"/>
  <c r="J84" i="46"/>
  <c r="J134" i="46" s="1"/>
  <c r="I84" i="46"/>
  <c r="I134" i="46" s="1"/>
  <c r="H84" i="46"/>
  <c r="H134" i="46" s="1"/>
  <c r="G84" i="46"/>
  <c r="G134" i="46" s="1"/>
  <c r="F84" i="46"/>
  <c r="F134" i="46" s="1"/>
  <c r="E84" i="46"/>
  <c r="E134" i="46" s="1"/>
  <c r="D84" i="46"/>
  <c r="D134" i="46" s="1"/>
  <c r="C84" i="46"/>
  <c r="C134" i="46" s="1"/>
  <c r="B84" i="46"/>
  <c r="B134" i="46" s="1"/>
  <c r="V83" i="46"/>
  <c r="V133" i="46" s="1"/>
  <c r="U83" i="46"/>
  <c r="U133" i="46" s="1"/>
  <c r="T83" i="46"/>
  <c r="T133" i="46" s="1"/>
  <c r="S83" i="46"/>
  <c r="S133" i="46" s="1"/>
  <c r="R83" i="46"/>
  <c r="R133" i="46" s="1"/>
  <c r="Q83" i="46"/>
  <c r="Q133" i="46" s="1"/>
  <c r="P83" i="46"/>
  <c r="P133" i="46" s="1"/>
  <c r="O83" i="46"/>
  <c r="O133" i="46" s="1"/>
  <c r="N83" i="46"/>
  <c r="N133" i="46" s="1"/>
  <c r="M83" i="46"/>
  <c r="M133" i="46" s="1"/>
  <c r="L83" i="46"/>
  <c r="L133" i="46" s="1"/>
  <c r="K83" i="46"/>
  <c r="K133" i="46" s="1"/>
  <c r="J83" i="46"/>
  <c r="J133" i="46" s="1"/>
  <c r="I83" i="46"/>
  <c r="I133" i="46" s="1"/>
  <c r="H83" i="46"/>
  <c r="H133" i="46" s="1"/>
  <c r="G83" i="46"/>
  <c r="G133" i="46" s="1"/>
  <c r="F83" i="46"/>
  <c r="F133" i="46" s="1"/>
  <c r="E83" i="46"/>
  <c r="E133" i="46" s="1"/>
  <c r="D83" i="46"/>
  <c r="D133" i="46" s="1"/>
  <c r="C83" i="46"/>
  <c r="C133" i="46" s="1"/>
  <c r="B83" i="46"/>
  <c r="B133" i="46" s="1"/>
  <c r="V82" i="46"/>
  <c r="V132" i="46" s="1"/>
  <c r="U82" i="46"/>
  <c r="U132" i="46" s="1"/>
  <c r="T82" i="46"/>
  <c r="T132" i="46" s="1"/>
  <c r="S82" i="46"/>
  <c r="S132" i="46" s="1"/>
  <c r="R82" i="46"/>
  <c r="R132" i="46" s="1"/>
  <c r="Q82" i="46"/>
  <c r="Q132" i="46" s="1"/>
  <c r="P82" i="46"/>
  <c r="P132" i="46" s="1"/>
  <c r="O82" i="46"/>
  <c r="O132" i="46" s="1"/>
  <c r="N82" i="46"/>
  <c r="N132" i="46" s="1"/>
  <c r="M82" i="46"/>
  <c r="M132" i="46" s="1"/>
  <c r="L82" i="46"/>
  <c r="L132" i="46" s="1"/>
  <c r="K82" i="46"/>
  <c r="K132" i="46" s="1"/>
  <c r="J82" i="46"/>
  <c r="J132" i="46" s="1"/>
  <c r="I82" i="46"/>
  <c r="I132" i="46" s="1"/>
  <c r="H82" i="46"/>
  <c r="H132" i="46" s="1"/>
  <c r="G82" i="46"/>
  <c r="G132" i="46" s="1"/>
  <c r="F82" i="46"/>
  <c r="F132" i="46" s="1"/>
  <c r="E82" i="46"/>
  <c r="E132" i="46" s="1"/>
  <c r="D82" i="46"/>
  <c r="D132" i="46" s="1"/>
  <c r="C82" i="46"/>
  <c r="C132" i="46" s="1"/>
  <c r="B82" i="46"/>
  <c r="B132" i="46" s="1"/>
  <c r="V81" i="46"/>
  <c r="V131" i="46" s="1"/>
  <c r="U81" i="46"/>
  <c r="U131" i="46" s="1"/>
  <c r="T81" i="46"/>
  <c r="T131" i="46" s="1"/>
  <c r="S81" i="46"/>
  <c r="S131" i="46" s="1"/>
  <c r="R81" i="46"/>
  <c r="R131" i="46" s="1"/>
  <c r="Q81" i="46"/>
  <c r="Q131" i="46" s="1"/>
  <c r="P81" i="46"/>
  <c r="P131" i="46" s="1"/>
  <c r="O81" i="46"/>
  <c r="O131" i="46" s="1"/>
  <c r="N81" i="46"/>
  <c r="N131" i="46" s="1"/>
  <c r="M81" i="46"/>
  <c r="M131" i="46" s="1"/>
  <c r="L81" i="46"/>
  <c r="L131" i="46" s="1"/>
  <c r="K81" i="46"/>
  <c r="K131" i="46" s="1"/>
  <c r="J81" i="46"/>
  <c r="J131" i="46" s="1"/>
  <c r="I81" i="46"/>
  <c r="I131" i="46" s="1"/>
  <c r="H81" i="46"/>
  <c r="H131" i="46" s="1"/>
  <c r="G81" i="46"/>
  <c r="G131" i="46" s="1"/>
  <c r="F81" i="46"/>
  <c r="F131" i="46" s="1"/>
  <c r="E81" i="46"/>
  <c r="E131" i="46" s="1"/>
  <c r="D81" i="46"/>
  <c r="D131" i="46" s="1"/>
  <c r="C81" i="46"/>
  <c r="C131" i="46" s="1"/>
  <c r="B81" i="46"/>
  <c r="B131" i="46" s="1"/>
  <c r="V80" i="46"/>
  <c r="V130" i="46" s="1"/>
  <c r="U80" i="46"/>
  <c r="U130" i="46" s="1"/>
  <c r="T80" i="46"/>
  <c r="T130" i="46" s="1"/>
  <c r="S80" i="46"/>
  <c r="S130" i="46" s="1"/>
  <c r="R80" i="46"/>
  <c r="R130" i="46" s="1"/>
  <c r="Q80" i="46"/>
  <c r="Q130" i="46" s="1"/>
  <c r="P80" i="46"/>
  <c r="P130" i="46" s="1"/>
  <c r="O80" i="46"/>
  <c r="O130" i="46" s="1"/>
  <c r="N80" i="46"/>
  <c r="N130" i="46" s="1"/>
  <c r="M80" i="46"/>
  <c r="M130" i="46" s="1"/>
  <c r="L80" i="46"/>
  <c r="L130" i="46" s="1"/>
  <c r="K80" i="46"/>
  <c r="K130" i="46" s="1"/>
  <c r="J80" i="46"/>
  <c r="J130" i="46" s="1"/>
  <c r="I80" i="46"/>
  <c r="I130" i="46" s="1"/>
  <c r="H80" i="46"/>
  <c r="H130" i="46" s="1"/>
  <c r="G80" i="46"/>
  <c r="G130" i="46" s="1"/>
  <c r="F80" i="46"/>
  <c r="F130" i="46" s="1"/>
  <c r="E80" i="46"/>
  <c r="E130" i="46" s="1"/>
  <c r="D80" i="46"/>
  <c r="D130" i="46" s="1"/>
  <c r="C80" i="46"/>
  <c r="C130" i="46" s="1"/>
  <c r="B80" i="46"/>
  <c r="B130" i="46" s="1"/>
  <c r="V79" i="46"/>
  <c r="V129" i="46" s="1"/>
  <c r="U79" i="46"/>
  <c r="U129" i="46" s="1"/>
  <c r="T79" i="46"/>
  <c r="T129" i="46" s="1"/>
  <c r="S79" i="46"/>
  <c r="S129" i="46" s="1"/>
  <c r="R79" i="46"/>
  <c r="R129" i="46" s="1"/>
  <c r="Q79" i="46"/>
  <c r="Q129" i="46" s="1"/>
  <c r="P79" i="46"/>
  <c r="P129" i="46" s="1"/>
  <c r="O79" i="46"/>
  <c r="O129" i="46" s="1"/>
  <c r="N79" i="46"/>
  <c r="N129" i="46" s="1"/>
  <c r="M79" i="46"/>
  <c r="M129" i="46" s="1"/>
  <c r="L79" i="46"/>
  <c r="L129" i="46" s="1"/>
  <c r="K79" i="46"/>
  <c r="K129" i="46" s="1"/>
  <c r="J79" i="46"/>
  <c r="J129" i="46" s="1"/>
  <c r="I79" i="46"/>
  <c r="I129" i="46" s="1"/>
  <c r="H79" i="46"/>
  <c r="H129" i="46" s="1"/>
  <c r="G79" i="46"/>
  <c r="G129" i="46" s="1"/>
  <c r="F79" i="46"/>
  <c r="F129" i="46" s="1"/>
  <c r="E79" i="46"/>
  <c r="E129" i="46" s="1"/>
  <c r="D79" i="46"/>
  <c r="D129" i="46" s="1"/>
  <c r="C79" i="46"/>
  <c r="C129" i="46" s="1"/>
  <c r="B79" i="46"/>
  <c r="B129" i="46" s="1"/>
  <c r="A79" i="46"/>
  <c r="A80" i="46" s="1"/>
  <c r="A81" i="46" s="1"/>
  <c r="A82" i="46" s="1"/>
  <c r="A83" i="46" s="1"/>
  <c r="A84" i="46" s="1"/>
  <c r="A85" i="46" s="1"/>
  <c r="A86" i="46" s="1"/>
  <c r="A87" i="46" s="1"/>
  <c r="A88" i="46" s="1"/>
  <c r="A89" i="46" s="1"/>
  <c r="A90" i="46" s="1"/>
  <c r="A91" i="46" s="1"/>
  <c r="A92" i="46" s="1"/>
  <c r="A93" i="46" s="1"/>
  <c r="A94" i="46" s="1"/>
  <c r="A95" i="46" s="1"/>
  <c r="A96" i="46" s="1"/>
  <c r="A97" i="46" s="1"/>
  <c r="A98" i="46" s="1"/>
  <c r="A99" i="46" s="1"/>
  <c r="A100" i="46" s="1"/>
  <c r="A101" i="46" s="1"/>
  <c r="A102" i="46" s="1"/>
  <c r="A103" i="46" s="1"/>
  <c r="A104" i="46" s="1"/>
  <c r="A105" i="46" s="1"/>
  <c r="A106" i="46" s="1"/>
  <c r="A107" i="46" s="1"/>
  <c r="A108" i="46" s="1"/>
  <c r="A109" i="46" s="1"/>
  <c r="A110" i="46" s="1"/>
  <c r="A111" i="46" s="1"/>
  <c r="A112" i="46" s="1"/>
  <c r="A113" i="46" s="1"/>
  <c r="A114" i="46" s="1"/>
  <c r="A115" i="46" s="1"/>
  <c r="A116" i="46" s="1"/>
  <c r="A117" i="46" s="1"/>
  <c r="A118" i="46" s="1"/>
  <c r="A119" i="46" s="1"/>
  <c r="V78" i="46"/>
  <c r="V128" i="46" s="1"/>
  <c r="U78" i="46"/>
  <c r="U128" i="46" s="1"/>
  <c r="T78" i="46"/>
  <c r="T128" i="46" s="1"/>
  <c r="S78" i="46"/>
  <c r="S128" i="46" s="1"/>
  <c r="R78" i="46"/>
  <c r="R128" i="46" s="1"/>
  <c r="Q78" i="46"/>
  <c r="Q128" i="46" s="1"/>
  <c r="P78" i="46"/>
  <c r="P128" i="46" s="1"/>
  <c r="O78" i="46"/>
  <c r="O128" i="46" s="1"/>
  <c r="N78" i="46"/>
  <c r="N128" i="46" s="1"/>
  <c r="M78" i="46"/>
  <c r="M128" i="46" s="1"/>
  <c r="L78" i="46"/>
  <c r="L128" i="46" s="1"/>
  <c r="K78" i="46"/>
  <c r="K128" i="46" s="1"/>
  <c r="J78" i="46"/>
  <c r="J128" i="46" s="1"/>
  <c r="I78" i="46"/>
  <c r="I128" i="46" s="1"/>
  <c r="H78" i="46"/>
  <c r="H128" i="46" s="1"/>
  <c r="G78" i="46"/>
  <c r="G128" i="46" s="1"/>
  <c r="F78" i="46"/>
  <c r="F128" i="46" s="1"/>
  <c r="E78" i="46"/>
  <c r="E128" i="46" s="1"/>
  <c r="D78" i="46"/>
  <c r="D128" i="46" s="1"/>
  <c r="C78" i="46"/>
  <c r="C128" i="46" s="1"/>
  <c r="B78" i="46"/>
  <c r="B128" i="46" s="1"/>
  <c r="A78" i="46"/>
  <c r="V77" i="46"/>
  <c r="V127" i="46" s="1"/>
  <c r="U77" i="46"/>
  <c r="U127" i="46" s="1"/>
  <c r="T77" i="46"/>
  <c r="T127" i="46" s="1"/>
  <c r="S77" i="46"/>
  <c r="S127" i="46" s="1"/>
  <c r="R77" i="46"/>
  <c r="R127" i="46" s="1"/>
  <c r="Q77" i="46"/>
  <c r="Q127" i="46" s="1"/>
  <c r="P77" i="46"/>
  <c r="P127" i="46" s="1"/>
  <c r="O77" i="46"/>
  <c r="O127" i="46" s="1"/>
  <c r="N77" i="46"/>
  <c r="N127" i="46" s="1"/>
  <c r="M77" i="46"/>
  <c r="M127" i="46" s="1"/>
  <c r="L77" i="46"/>
  <c r="L127" i="46" s="1"/>
  <c r="K77" i="46"/>
  <c r="K127" i="46" s="1"/>
  <c r="J77" i="46"/>
  <c r="J127" i="46" s="1"/>
  <c r="I77" i="46"/>
  <c r="I127" i="46" s="1"/>
  <c r="H77" i="46"/>
  <c r="H127" i="46" s="1"/>
  <c r="G77" i="46"/>
  <c r="G127" i="46" s="1"/>
  <c r="F77" i="46"/>
  <c r="F127" i="46" s="1"/>
  <c r="E77" i="46"/>
  <c r="E127" i="46" s="1"/>
  <c r="D77" i="46"/>
  <c r="D127" i="46" s="1"/>
  <c r="C77" i="46"/>
  <c r="C127" i="46" s="1"/>
  <c r="B77" i="46"/>
  <c r="B127" i="46" s="1"/>
  <c r="A77" i="46"/>
  <c r="V76" i="46"/>
  <c r="V126" i="46" s="1"/>
  <c r="U76" i="46"/>
  <c r="U126" i="46" s="1"/>
  <c r="T76" i="46"/>
  <c r="T126" i="46" s="1"/>
  <c r="S76" i="46"/>
  <c r="S126" i="46" s="1"/>
  <c r="R76" i="46"/>
  <c r="R126" i="46" s="1"/>
  <c r="Q76" i="46"/>
  <c r="Q126" i="46" s="1"/>
  <c r="P76" i="46"/>
  <c r="P126" i="46" s="1"/>
  <c r="O76" i="46"/>
  <c r="O126" i="46" s="1"/>
  <c r="N76" i="46"/>
  <c r="N126" i="46" s="1"/>
  <c r="M76" i="46"/>
  <c r="M126" i="46" s="1"/>
  <c r="L76" i="46"/>
  <c r="L126" i="46" s="1"/>
  <c r="K76" i="46"/>
  <c r="K126" i="46" s="1"/>
  <c r="J76" i="46"/>
  <c r="J126" i="46" s="1"/>
  <c r="I76" i="46"/>
  <c r="I126" i="46" s="1"/>
  <c r="H76" i="46"/>
  <c r="H126" i="46" s="1"/>
  <c r="G76" i="46"/>
  <c r="G126" i="46" s="1"/>
  <c r="F76" i="46"/>
  <c r="F126" i="46" s="1"/>
  <c r="E76" i="46"/>
  <c r="E126" i="46" s="1"/>
  <c r="D76" i="46"/>
  <c r="D126" i="46" s="1"/>
  <c r="C76" i="46"/>
  <c r="C126" i="46" s="1"/>
  <c r="B76" i="46"/>
  <c r="B126" i="46" s="1"/>
  <c r="A76" i="46"/>
  <c r="V75" i="46"/>
  <c r="V125" i="46" s="1"/>
  <c r="U75" i="46"/>
  <c r="U125" i="46" s="1"/>
  <c r="T75" i="46"/>
  <c r="T125" i="46" s="1"/>
  <c r="S75" i="46"/>
  <c r="S125" i="46" s="1"/>
  <c r="R75" i="46"/>
  <c r="R125" i="46" s="1"/>
  <c r="Q75" i="46"/>
  <c r="Q125" i="46" s="1"/>
  <c r="P75" i="46"/>
  <c r="P125" i="46" s="1"/>
  <c r="O75" i="46"/>
  <c r="O125" i="46" s="1"/>
  <c r="N75" i="46"/>
  <c r="N125" i="46" s="1"/>
  <c r="M75" i="46"/>
  <c r="M125" i="46" s="1"/>
  <c r="L75" i="46"/>
  <c r="L125" i="46" s="1"/>
  <c r="K75" i="46"/>
  <c r="K125" i="46" s="1"/>
  <c r="J75" i="46"/>
  <c r="J125" i="46" s="1"/>
  <c r="I75" i="46"/>
  <c r="I125" i="46" s="1"/>
  <c r="H75" i="46"/>
  <c r="H125" i="46" s="1"/>
  <c r="G75" i="46"/>
  <c r="G125" i="46" s="1"/>
  <c r="F75" i="46"/>
  <c r="F125" i="46" s="1"/>
  <c r="E75" i="46"/>
  <c r="E125" i="46" s="1"/>
  <c r="D75" i="46"/>
  <c r="D125" i="46" s="1"/>
  <c r="C75" i="46"/>
  <c r="C125" i="46" s="1"/>
  <c r="B75" i="46"/>
  <c r="B125" i="46" s="1"/>
  <c r="A28" i="46"/>
  <c r="A29" i="46" s="1"/>
  <c r="A30" i="46" s="1"/>
  <c r="A31" i="46" s="1"/>
  <c r="A32" i="46" s="1"/>
  <c r="A33" i="46" s="1"/>
  <c r="A34" i="46" s="1"/>
  <c r="A35" i="46" s="1"/>
  <c r="A36" i="46" s="1"/>
  <c r="A37" i="46" s="1"/>
  <c r="A38" i="46" s="1"/>
  <c r="A39" i="46" s="1"/>
  <c r="A40" i="46" s="1"/>
  <c r="A41" i="46" s="1"/>
  <c r="A42" i="46" s="1"/>
  <c r="A43" i="46" s="1"/>
  <c r="A44" i="46" s="1"/>
  <c r="A45" i="46" s="1"/>
  <c r="A46" i="46" s="1"/>
  <c r="A47" i="46" s="1"/>
  <c r="A48" i="46" s="1"/>
  <c r="A49" i="46" s="1"/>
  <c r="A50" i="46" s="1"/>
  <c r="A51" i="46" s="1"/>
  <c r="A52" i="46" s="1"/>
  <c r="A53" i="46" s="1"/>
  <c r="A54" i="46" s="1"/>
  <c r="A55" i="46" s="1"/>
  <c r="A56" i="46" s="1"/>
  <c r="A57" i="46" s="1"/>
  <c r="A58" i="46" s="1"/>
  <c r="A59" i="46" s="1"/>
  <c r="A60" i="46" s="1"/>
  <c r="A61" i="46" s="1"/>
  <c r="A62" i="46" s="1"/>
  <c r="A63" i="46" s="1"/>
  <c r="A64" i="46" s="1"/>
  <c r="A65" i="46" s="1"/>
  <c r="A66" i="46" s="1"/>
  <c r="A67" i="46" s="1"/>
  <c r="A68" i="46" s="1"/>
  <c r="A69" i="46" s="1"/>
  <c r="A70" i="46" s="1"/>
  <c r="A27" i="46"/>
  <c r="D22" i="46"/>
  <c r="C22" i="46"/>
  <c r="C21" i="46"/>
  <c r="D21" i="46" s="1"/>
  <c r="C20" i="46"/>
  <c r="D20" i="46" s="1"/>
  <c r="C19" i="46"/>
  <c r="D19" i="46" s="1"/>
  <c r="C18" i="46"/>
  <c r="D18" i="46" s="1"/>
  <c r="D17" i="46"/>
  <c r="C17" i="46"/>
  <c r="D16" i="46"/>
  <c r="C16" i="46"/>
  <c r="C15" i="46"/>
  <c r="D15" i="46" s="1"/>
  <c r="C14" i="46"/>
  <c r="D14" i="46" s="1"/>
  <c r="C13" i="46"/>
  <c r="D13" i="46" s="1"/>
  <c r="C12" i="46"/>
  <c r="D12" i="46" s="1"/>
  <c r="D11" i="46"/>
  <c r="C11" i="46"/>
  <c r="D10" i="46"/>
  <c r="C10" i="46"/>
  <c r="C9" i="46"/>
  <c r="D9" i="46" s="1"/>
  <c r="C8" i="46"/>
  <c r="D8" i="46" s="1"/>
  <c r="C7" i="46"/>
  <c r="D7" i="46" s="1"/>
  <c r="C6" i="46"/>
  <c r="D6" i="46" s="1"/>
  <c r="D5" i="46"/>
  <c r="C5" i="46"/>
  <c r="D4" i="46"/>
  <c r="C4" i="46"/>
  <c r="C3" i="46"/>
  <c r="D3" i="46" s="1"/>
  <c r="C2" i="46"/>
  <c r="D2" i="46" s="1"/>
  <c r="AO190" i="45"/>
  <c r="AC186" i="45"/>
  <c r="U183" i="45"/>
  <c r="Z179" i="45"/>
  <c r="AH173" i="45"/>
  <c r="AE166" i="45"/>
  <c r="B166" i="45"/>
  <c r="B167" i="45" s="1"/>
  <c r="B168" i="45" s="1"/>
  <c r="B169" i="45" s="1"/>
  <c r="B170" i="45" s="1"/>
  <c r="B171" i="45" s="1"/>
  <c r="B172" i="45" s="1"/>
  <c r="B173" i="45" s="1"/>
  <c r="B174" i="45" s="1"/>
  <c r="B175" i="45" s="1"/>
  <c r="B176" i="45" s="1"/>
  <c r="B177" i="45" s="1"/>
  <c r="B178" i="45" s="1"/>
  <c r="B179" i="45" s="1"/>
  <c r="B180" i="45" s="1"/>
  <c r="B181" i="45" s="1"/>
  <c r="B182" i="45" s="1"/>
  <c r="B183" i="45" s="1"/>
  <c r="B184" i="45" s="1"/>
  <c r="B185" i="45" s="1"/>
  <c r="B186" i="45" s="1"/>
  <c r="B187" i="45" s="1"/>
  <c r="B188" i="45" s="1"/>
  <c r="B189" i="45" s="1"/>
  <c r="B190" i="45" s="1"/>
  <c r="B191" i="45" s="1"/>
  <c r="B192" i="45" s="1"/>
  <c r="B193" i="45" s="1"/>
  <c r="B194" i="45" s="1"/>
  <c r="B165" i="45"/>
  <c r="B164" i="45"/>
  <c r="AZ155" i="45"/>
  <c r="AZ207" i="45" s="1"/>
  <c r="AY155" i="45"/>
  <c r="AY207" i="45" s="1"/>
  <c r="AX155" i="45"/>
  <c r="AX207" i="45" s="1"/>
  <c r="AW155" i="45"/>
  <c r="AW207" i="45" s="1"/>
  <c r="AV155" i="45"/>
  <c r="AV207" i="45" s="1"/>
  <c r="AU155" i="45"/>
  <c r="AU207" i="45" s="1"/>
  <c r="AT155" i="45"/>
  <c r="AT207" i="45" s="1"/>
  <c r="AS155" i="45"/>
  <c r="AS207" i="45" s="1"/>
  <c r="AR155" i="45"/>
  <c r="AR207" i="45" s="1"/>
  <c r="AQ155" i="45"/>
  <c r="AQ207" i="45" s="1"/>
  <c r="AP155" i="45"/>
  <c r="AP207" i="45" s="1"/>
  <c r="AO155" i="45"/>
  <c r="AO207" i="45" s="1"/>
  <c r="AN155" i="45"/>
  <c r="AN207" i="45" s="1"/>
  <c r="AM155" i="45"/>
  <c r="AM207" i="45" s="1"/>
  <c r="AL155" i="45"/>
  <c r="AL207" i="45" s="1"/>
  <c r="AK155" i="45"/>
  <c r="AK207" i="45" s="1"/>
  <c r="AJ155" i="45"/>
  <c r="AJ207" i="45" s="1"/>
  <c r="AI155" i="45"/>
  <c r="AI207" i="45" s="1"/>
  <c r="AH155" i="45"/>
  <c r="AH207" i="45" s="1"/>
  <c r="AG155" i="45"/>
  <c r="AG207" i="45" s="1"/>
  <c r="AF155" i="45"/>
  <c r="AF207" i="45" s="1"/>
  <c r="AE155" i="45"/>
  <c r="AE207" i="45" s="1"/>
  <c r="AD155" i="45"/>
  <c r="AD207" i="45" s="1"/>
  <c r="AC155" i="45"/>
  <c r="AC207" i="45" s="1"/>
  <c r="AB155" i="45"/>
  <c r="AB207" i="45" s="1"/>
  <c r="AA155" i="45"/>
  <c r="AA207" i="45" s="1"/>
  <c r="Z155" i="45"/>
  <c r="Z207" i="45" s="1"/>
  <c r="Y155" i="45"/>
  <c r="Y207" i="45" s="1"/>
  <c r="X155" i="45"/>
  <c r="X207" i="45" s="1"/>
  <c r="W155" i="45"/>
  <c r="W207" i="45" s="1"/>
  <c r="V155" i="45"/>
  <c r="V207" i="45" s="1"/>
  <c r="U155" i="45"/>
  <c r="U207" i="45" s="1"/>
  <c r="T155" i="45"/>
  <c r="T207" i="45" s="1"/>
  <c r="S155" i="45"/>
  <c r="S207" i="45" s="1"/>
  <c r="R155" i="45"/>
  <c r="R207" i="45" s="1"/>
  <c r="Q155" i="45"/>
  <c r="Q207" i="45" s="1"/>
  <c r="P155" i="45"/>
  <c r="P207" i="45" s="1"/>
  <c r="O155" i="45"/>
  <c r="O207" i="45" s="1"/>
  <c r="N155" i="45"/>
  <c r="N207" i="45" s="1"/>
  <c r="M155" i="45"/>
  <c r="M207" i="45" s="1"/>
  <c r="L155" i="45"/>
  <c r="L207" i="45" s="1"/>
  <c r="K155" i="45"/>
  <c r="K207" i="45" s="1"/>
  <c r="J155" i="45"/>
  <c r="J207" i="45" s="1"/>
  <c r="I155" i="45"/>
  <c r="I207" i="45" s="1"/>
  <c r="H155" i="45"/>
  <c r="H207" i="45" s="1"/>
  <c r="G155" i="45"/>
  <c r="G207" i="45" s="1"/>
  <c r="F155" i="45"/>
  <c r="F207" i="45" s="1"/>
  <c r="E155" i="45"/>
  <c r="E207" i="45" s="1"/>
  <c r="D155" i="45"/>
  <c r="D207" i="45" s="1"/>
  <c r="C155" i="45"/>
  <c r="C207" i="45" s="1"/>
  <c r="AZ154" i="45"/>
  <c r="AZ206" i="45" s="1"/>
  <c r="AY154" i="45"/>
  <c r="AY206" i="45" s="1"/>
  <c r="AX154" i="45"/>
  <c r="AX206" i="45" s="1"/>
  <c r="AW154" i="45"/>
  <c r="AW206" i="45" s="1"/>
  <c r="AV154" i="45"/>
  <c r="AV206" i="45" s="1"/>
  <c r="AU154" i="45"/>
  <c r="AU206" i="45" s="1"/>
  <c r="AT154" i="45"/>
  <c r="AT206" i="45" s="1"/>
  <c r="AS154" i="45"/>
  <c r="AS206" i="45" s="1"/>
  <c r="AR154" i="45"/>
  <c r="AR206" i="45" s="1"/>
  <c r="AQ154" i="45"/>
  <c r="AQ206" i="45" s="1"/>
  <c r="AP154" i="45"/>
  <c r="AP206" i="45" s="1"/>
  <c r="AO154" i="45"/>
  <c r="AO206" i="45" s="1"/>
  <c r="AN154" i="45"/>
  <c r="AN206" i="45" s="1"/>
  <c r="AM154" i="45"/>
  <c r="AM206" i="45" s="1"/>
  <c r="AL154" i="45"/>
  <c r="AL206" i="45" s="1"/>
  <c r="AK154" i="45"/>
  <c r="AK206" i="45" s="1"/>
  <c r="AJ154" i="45"/>
  <c r="AJ206" i="45" s="1"/>
  <c r="AI154" i="45"/>
  <c r="AI206" i="45" s="1"/>
  <c r="AH154" i="45"/>
  <c r="AH206" i="45" s="1"/>
  <c r="AG154" i="45"/>
  <c r="AG206" i="45" s="1"/>
  <c r="AF154" i="45"/>
  <c r="AF206" i="45" s="1"/>
  <c r="AE154" i="45"/>
  <c r="AE206" i="45" s="1"/>
  <c r="AD154" i="45"/>
  <c r="AD206" i="45" s="1"/>
  <c r="AC154" i="45"/>
  <c r="AC206" i="45" s="1"/>
  <c r="AB154" i="45"/>
  <c r="AB206" i="45" s="1"/>
  <c r="AA154" i="45"/>
  <c r="AA206" i="45" s="1"/>
  <c r="Z154" i="45"/>
  <c r="Z206" i="45" s="1"/>
  <c r="Y154" i="45"/>
  <c r="Y206" i="45" s="1"/>
  <c r="X154" i="45"/>
  <c r="X206" i="45" s="1"/>
  <c r="W154" i="45"/>
  <c r="W206" i="45" s="1"/>
  <c r="V154" i="45"/>
  <c r="V206" i="45" s="1"/>
  <c r="U154" i="45"/>
  <c r="U206" i="45" s="1"/>
  <c r="T154" i="45"/>
  <c r="T206" i="45" s="1"/>
  <c r="S154" i="45"/>
  <c r="S206" i="45" s="1"/>
  <c r="R154" i="45"/>
  <c r="R206" i="45" s="1"/>
  <c r="Q154" i="45"/>
  <c r="Q206" i="45" s="1"/>
  <c r="P154" i="45"/>
  <c r="P206" i="45" s="1"/>
  <c r="O154" i="45"/>
  <c r="O206" i="45" s="1"/>
  <c r="N154" i="45"/>
  <c r="N206" i="45" s="1"/>
  <c r="M154" i="45"/>
  <c r="M206" i="45" s="1"/>
  <c r="L154" i="45"/>
  <c r="L206" i="45" s="1"/>
  <c r="K154" i="45"/>
  <c r="K206" i="45" s="1"/>
  <c r="J154" i="45"/>
  <c r="J206" i="45" s="1"/>
  <c r="I154" i="45"/>
  <c r="I206" i="45" s="1"/>
  <c r="H154" i="45"/>
  <c r="H206" i="45" s="1"/>
  <c r="G154" i="45"/>
  <c r="G206" i="45" s="1"/>
  <c r="F154" i="45"/>
  <c r="F206" i="45" s="1"/>
  <c r="E154" i="45"/>
  <c r="E206" i="45" s="1"/>
  <c r="D154" i="45"/>
  <c r="D206" i="45" s="1"/>
  <c r="C154" i="45"/>
  <c r="C206" i="45" s="1"/>
  <c r="AZ153" i="45"/>
  <c r="AZ205" i="45" s="1"/>
  <c r="AY153" i="45"/>
  <c r="AY205" i="45" s="1"/>
  <c r="AX153" i="45"/>
  <c r="AX205" i="45" s="1"/>
  <c r="AW153" i="45"/>
  <c r="AW205" i="45" s="1"/>
  <c r="AV153" i="45"/>
  <c r="AV205" i="45" s="1"/>
  <c r="AU153" i="45"/>
  <c r="AU205" i="45" s="1"/>
  <c r="AT153" i="45"/>
  <c r="AT205" i="45" s="1"/>
  <c r="AS153" i="45"/>
  <c r="AS205" i="45" s="1"/>
  <c r="AR153" i="45"/>
  <c r="AR205" i="45" s="1"/>
  <c r="AQ153" i="45"/>
  <c r="AQ205" i="45" s="1"/>
  <c r="AP153" i="45"/>
  <c r="AP205" i="45" s="1"/>
  <c r="AO153" i="45"/>
  <c r="AO205" i="45" s="1"/>
  <c r="AN153" i="45"/>
  <c r="AN205" i="45" s="1"/>
  <c r="AM153" i="45"/>
  <c r="AM205" i="45" s="1"/>
  <c r="AL153" i="45"/>
  <c r="AL205" i="45" s="1"/>
  <c r="AK153" i="45"/>
  <c r="AK205" i="45" s="1"/>
  <c r="AJ153" i="45"/>
  <c r="AJ205" i="45" s="1"/>
  <c r="AI153" i="45"/>
  <c r="AI205" i="45" s="1"/>
  <c r="AH153" i="45"/>
  <c r="AH205" i="45" s="1"/>
  <c r="AG153" i="45"/>
  <c r="AG205" i="45" s="1"/>
  <c r="AF153" i="45"/>
  <c r="AF205" i="45" s="1"/>
  <c r="AE153" i="45"/>
  <c r="AE205" i="45" s="1"/>
  <c r="AD153" i="45"/>
  <c r="AD205" i="45" s="1"/>
  <c r="AC153" i="45"/>
  <c r="AC205" i="45" s="1"/>
  <c r="AB153" i="45"/>
  <c r="AB205" i="45" s="1"/>
  <c r="AA153" i="45"/>
  <c r="AA205" i="45" s="1"/>
  <c r="Z153" i="45"/>
  <c r="Z205" i="45" s="1"/>
  <c r="Y153" i="45"/>
  <c r="Y205" i="45" s="1"/>
  <c r="X153" i="45"/>
  <c r="X205" i="45" s="1"/>
  <c r="W153" i="45"/>
  <c r="W205" i="45" s="1"/>
  <c r="V153" i="45"/>
  <c r="V205" i="45" s="1"/>
  <c r="U153" i="45"/>
  <c r="U205" i="45" s="1"/>
  <c r="T153" i="45"/>
  <c r="T205" i="45" s="1"/>
  <c r="S153" i="45"/>
  <c r="S205" i="45" s="1"/>
  <c r="R153" i="45"/>
  <c r="R205" i="45" s="1"/>
  <c r="Q153" i="45"/>
  <c r="Q205" i="45" s="1"/>
  <c r="P153" i="45"/>
  <c r="P205" i="45" s="1"/>
  <c r="O153" i="45"/>
  <c r="O205" i="45" s="1"/>
  <c r="N153" i="45"/>
  <c r="N205" i="45" s="1"/>
  <c r="M153" i="45"/>
  <c r="M205" i="45" s="1"/>
  <c r="L153" i="45"/>
  <c r="L205" i="45" s="1"/>
  <c r="K153" i="45"/>
  <c r="K205" i="45" s="1"/>
  <c r="J153" i="45"/>
  <c r="J205" i="45" s="1"/>
  <c r="I153" i="45"/>
  <c r="I205" i="45" s="1"/>
  <c r="H153" i="45"/>
  <c r="H205" i="45" s="1"/>
  <c r="G153" i="45"/>
  <c r="G205" i="45" s="1"/>
  <c r="F153" i="45"/>
  <c r="F205" i="45" s="1"/>
  <c r="E153" i="45"/>
  <c r="E205" i="45" s="1"/>
  <c r="D153" i="45"/>
  <c r="D205" i="45" s="1"/>
  <c r="C153" i="45"/>
  <c r="C205" i="45" s="1"/>
  <c r="AZ152" i="45"/>
  <c r="AZ204" i="45" s="1"/>
  <c r="AY152" i="45"/>
  <c r="AY204" i="45" s="1"/>
  <c r="AX152" i="45"/>
  <c r="AX204" i="45" s="1"/>
  <c r="AW152" i="45"/>
  <c r="AW204" i="45" s="1"/>
  <c r="AV152" i="45"/>
  <c r="AV204" i="45" s="1"/>
  <c r="AU152" i="45"/>
  <c r="AU204" i="45" s="1"/>
  <c r="AT152" i="45"/>
  <c r="AT204" i="45" s="1"/>
  <c r="AS152" i="45"/>
  <c r="AS204" i="45" s="1"/>
  <c r="AR152" i="45"/>
  <c r="AR204" i="45" s="1"/>
  <c r="AQ152" i="45"/>
  <c r="AQ204" i="45" s="1"/>
  <c r="AP152" i="45"/>
  <c r="AP204" i="45" s="1"/>
  <c r="AO152" i="45"/>
  <c r="AO204" i="45" s="1"/>
  <c r="AN152" i="45"/>
  <c r="AN204" i="45" s="1"/>
  <c r="AM152" i="45"/>
  <c r="AM204" i="45" s="1"/>
  <c r="AL152" i="45"/>
  <c r="AL204" i="45" s="1"/>
  <c r="AK152" i="45"/>
  <c r="AK204" i="45" s="1"/>
  <c r="AJ152" i="45"/>
  <c r="AJ204" i="45" s="1"/>
  <c r="AI152" i="45"/>
  <c r="AI204" i="45" s="1"/>
  <c r="AH152" i="45"/>
  <c r="AH204" i="45" s="1"/>
  <c r="AG152" i="45"/>
  <c r="AG204" i="45" s="1"/>
  <c r="AF152" i="45"/>
  <c r="AF204" i="45" s="1"/>
  <c r="AE152" i="45"/>
  <c r="AE204" i="45" s="1"/>
  <c r="AD152" i="45"/>
  <c r="AD204" i="45" s="1"/>
  <c r="AC152" i="45"/>
  <c r="AC204" i="45" s="1"/>
  <c r="AB152" i="45"/>
  <c r="AB204" i="45" s="1"/>
  <c r="AA152" i="45"/>
  <c r="AA204" i="45" s="1"/>
  <c r="Z152" i="45"/>
  <c r="Z204" i="45" s="1"/>
  <c r="Y152" i="45"/>
  <c r="Y204" i="45" s="1"/>
  <c r="X152" i="45"/>
  <c r="X204" i="45" s="1"/>
  <c r="W152" i="45"/>
  <c r="W204" i="45" s="1"/>
  <c r="V152" i="45"/>
  <c r="V204" i="45" s="1"/>
  <c r="U152" i="45"/>
  <c r="U204" i="45" s="1"/>
  <c r="T152" i="45"/>
  <c r="T204" i="45" s="1"/>
  <c r="S152" i="45"/>
  <c r="S204" i="45" s="1"/>
  <c r="R152" i="45"/>
  <c r="R204" i="45" s="1"/>
  <c r="Q152" i="45"/>
  <c r="Q204" i="45" s="1"/>
  <c r="P152" i="45"/>
  <c r="P204" i="45" s="1"/>
  <c r="O152" i="45"/>
  <c r="O204" i="45" s="1"/>
  <c r="N152" i="45"/>
  <c r="N204" i="45" s="1"/>
  <c r="M152" i="45"/>
  <c r="M204" i="45" s="1"/>
  <c r="L152" i="45"/>
  <c r="L204" i="45" s="1"/>
  <c r="K152" i="45"/>
  <c r="K204" i="45" s="1"/>
  <c r="J152" i="45"/>
  <c r="J204" i="45" s="1"/>
  <c r="I152" i="45"/>
  <c r="I204" i="45" s="1"/>
  <c r="H152" i="45"/>
  <c r="H204" i="45" s="1"/>
  <c r="G152" i="45"/>
  <c r="G204" i="45" s="1"/>
  <c r="F152" i="45"/>
  <c r="F204" i="45" s="1"/>
  <c r="E152" i="45"/>
  <c r="E204" i="45" s="1"/>
  <c r="D152" i="45"/>
  <c r="D204" i="45" s="1"/>
  <c r="C152" i="45"/>
  <c r="C204" i="45" s="1"/>
  <c r="AZ151" i="45"/>
  <c r="AZ203" i="45" s="1"/>
  <c r="AY151" i="45"/>
  <c r="AY203" i="45" s="1"/>
  <c r="AX151" i="45"/>
  <c r="AX203" i="45" s="1"/>
  <c r="AW151" i="45"/>
  <c r="AW203" i="45" s="1"/>
  <c r="AV151" i="45"/>
  <c r="AV203" i="45" s="1"/>
  <c r="AU151" i="45"/>
  <c r="AU203" i="45" s="1"/>
  <c r="AT151" i="45"/>
  <c r="AT203" i="45" s="1"/>
  <c r="AS151" i="45"/>
  <c r="AS203" i="45" s="1"/>
  <c r="AR151" i="45"/>
  <c r="AR203" i="45" s="1"/>
  <c r="AQ151" i="45"/>
  <c r="AQ203" i="45" s="1"/>
  <c r="AP151" i="45"/>
  <c r="AP203" i="45" s="1"/>
  <c r="AO151" i="45"/>
  <c r="AO203" i="45" s="1"/>
  <c r="AN151" i="45"/>
  <c r="AN203" i="45" s="1"/>
  <c r="AM151" i="45"/>
  <c r="AM203" i="45" s="1"/>
  <c r="AL151" i="45"/>
  <c r="AL203" i="45" s="1"/>
  <c r="AK151" i="45"/>
  <c r="AK203" i="45" s="1"/>
  <c r="AJ151" i="45"/>
  <c r="AJ203" i="45" s="1"/>
  <c r="AI151" i="45"/>
  <c r="AI203" i="45" s="1"/>
  <c r="AH151" i="45"/>
  <c r="AH203" i="45" s="1"/>
  <c r="AG151" i="45"/>
  <c r="AG203" i="45" s="1"/>
  <c r="AF151" i="45"/>
  <c r="AF203" i="45" s="1"/>
  <c r="AE151" i="45"/>
  <c r="AE203" i="45" s="1"/>
  <c r="AD151" i="45"/>
  <c r="AD203" i="45" s="1"/>
  <c r="AC151" i="45"/>
  <c r="AC203" i="45" s="1"/>
  <c r="AB151" i="45"/>
  <c r="AB203" i="45" s="1"/>
  <c r="AA151" i="45"/>
  <c r="AA203" i="45" s="1"/>
  <c r="Z151" i="45"/>
  <c r="Z203" i="45" s="1"/>
  <c r="Y151" i="45"/>
  <c r="Y203" i="45" s="1"/>
  <c r="X151" i="45"/>
  <c r="X203" i="45" s="1"/>
  <c r="W151" i="45"/>
  <c r="W203" i="45" s="1"/>
  <c r="V151" i="45"/>
  <c r="V203" i="45" s="1"/>
  <c r="U151" i="45"/>
  <c r="U203" i="45" s="1"/>
  <c r="T151" i="45"/>
  <c r="T203" i="45" s="1"/>
  <c r="S151" i="45"/>
  <c r="S203" i="45" s="1"/>
  <c r="R151" i="45"/>
  <c r="R203" i="45" s="1"/>
  <c r="Q151" i="45"/>
  <c r="Q203" i="45" s="1"/>
  <c r="P151" i="45"/>
  <c r="P203" i="45" s="1"/>
  <c r="O151" i="45"/>
  <c r="O203" i="45" s="1"/>
  <c r="N151" i="45"/>
  <c r="N203" i="45" s="1"/>
  <c r="M151" i="45"/>
  <c r="M203" i="45" s="1"/>
  <c r="L151" i="45"/>
  <c r="L203" i="45" s="1"/>
  <c r="K151" i="45"/>
  <c r="K203" i="45" s="1"/>
  <c r="J151" i="45"/>
  <c r="J203" i="45" s="1"/>
  <c r="I151" i="45"/>
  <c r="I203" i="45" s="1"/>
  <c r="H151" i="45"/>
  <c r="H203" i="45" s="1"/>
  <c r="G151" i="45"/>
  <c r="G203" i="45" s="1"/>
  <c r="F151" i="45"/>
  <c r="F203" i="45" s="1"/>
  <c r="E151" i="45"/>
  <c r="E203" i="45" s="1"/>
  <c r="D151" i="45"/>
  <c r="D203" i="45" s="1"/>
  <c r="C151" i="45"/>
  <c r="C203" i="45" s="1"/>
  <c r="AZ150" i="45"/>
  <c r="AZ202" i="45" s="1"/>
  <c r="AY150" i="45"/>
  <c r="AY202" i="45" s="1"/>
  <c r="AX150" i="45"/>
  <c r="AX202" i="45" s="1"/>
  <c r="AW150" i="45"/>
  <c r="AW202" i="45" s="1"/>
  <c r="AV150" i="45"/>
  <c r="AV202" i="45" s="1"/>
  <c r="AU150" i="45"/>
  <c r="AU202" i="45" s="1"/>
  <c r="AT150" i="45"/>
  <c r="AT202" i="45" s="1"/>
  <c r="AS150" i="45"/>
  <c r="AS202" i="45" s="1"/>
  <c r="AR150" i="45"/>
  <c r="AR202" i="45" s="1"/>
  <c r="AQ150" i="45"/>
  <c r="AQ202" i="45" s="1"/>
  <c r="AP150" i="45"/>
  <c r="AP202" i="45" s="1"/>
  <c r="AO150" i="45"/>
  <c r="AO202" i="45" s="1"/>
  <c r="AN150" i="45"/>
  <c r="AN202" i="45" s="1"/>
  <c r="AM150" i="45"/>
  <c r="AM202" i="45" s="1"/>
  <c r="AL150" i="45"/>
  <c r="AL202" i="45" s="1"/>
  <c r="AK150" i="45"/>
  <c r="AK202" i="45" s="1"/>
  <c r="AJ150" i="45"/>
  <c r="AJ202" i="45" s="1"/>
  <c r="AI150" i="45"/>
  <c r="AI202" i="45" s="1"/>
  <c r="AH150" i="45"/>
  <c r="AH202" i="45" s="1"/>
  <c r="AG150" i="45"/>
  <c r="AG202" i="45" s="1"/>
  <c r="AF150" i="45"/>
  <c r="AF202" i="45" s="1"/>
  <c r="AE150" i="45"/>
  <c r="AE202" i="45" s="1"/>
  <c r="AD150" i="45"/>
  <c r="AD202" i="45" s="1"/>
  <c r="AC150" i="45"/>
  <c r="AC202" i="45" s="1"/>
  <c r="AB150" i="45"/>
  <c r="AB202" i="45" s="1"/>
  <c r="AA150" i="45"/>
  <c r="AA202" i="45" s="1"/>
  <c r="Z150" i="45"/>
  <c r="Z202" i="45" s="1"/>
  <c r="Y150" i="45"/>
  <c r="Y202" i="45" s="1"/>
  <c r="X150" i="45"/>
  <c r="X202" i="45" s="1"/>
  <c r="W150" i="45"/>
  <c r="W202" i="45" s="1"/>
  <c r="V150" i="45"/>
  <c r="V202" i="45" s="1"/>
  <c r="U150" i="45"/>
  <c r="U202" i="45" s="1"/>
  <c r="T150" i="45"/>
  <c r="T202" i="45" s="1"/>
  <c r="S150" i="45"/>
  <c r="S202" i="45" s="1"/>
  <c r="R150" i="45"/>
  <c r="R202" i="45" s="1"/>
  <c r="Q150" i="45"/>
  <c r="Q202" i="45" s="1"/>
  <c r="P150" i="45"/>
  <c r="P202" i="45" s="1"/>
  <c r="O150" i="45"/>
  <c r="O202" i="45" s="1"/>
  <c r="N150" i="45"/>
  <c r="N202" i="45" s="1"/>
  <c r="M150" i="45"/>
  <c r="M202" i="45" s="1"/>
  <c r="L150" i="45"/>
  <c r="L202" i="45" s="1"/>
  <c r="K150" i="45"/>
  <c r="K202" i="45" s="1"/>
  <c r="J150" i="45"/>
  <c r="J202" i="45" s="1"/>
  <c r="I150" i="45"/>
  <c r="I202" i="45" s="1"/>
  <c r="H150" i="45"/>
  <c r="H202" i="45" s="1"/>
  <c r="G150" i="45"/>
  <c r="G202" i="45" s="1"/>
  <c r="F150" i="45"/>
  <c r="F202" i="45" s="1"/>
  <c r="E150" i="45"/>
  <c r="E202" i="45" s="1"/>
  <c r="D150" i="45"/>
  <c r="D202" i="45" s="1"/>
  <c r="C150" i="45"/>
  <c r="C202" i="45" s="1"/>
  <c r="AZ149" i="45"/>
  <c r="AZ201" i="45" s="1"/>
  <c r="AY149" i="45"/>
  <c r="AY201" i="45" s="1"/>
  <c r="AX149" i="45"/>
  <c r="AX201" i="45" s="1"/>
  <c r="AW149" i="45"/>
  <c r="AW201" i="45" s="1"/>
  <c r="AV149" i="45"/>
  <c r="AV201" i="45" s="1"/>
  <c r="AU149" i="45"/>
  <c r="AU201" i="45" s="1"/>
  <c r="AT149" i="45"/>
  <c r="AT201" i="45" s="1"/>
  <c r="AS149" i="45"/>
  <c r="AS201" i="45" s="1"/>
  <c r="AR149" i="45"/>
  <c r="AR201" i="45" s="1"/>
  <c r="AQ149" i="45"/>
  <c r="AQ201" i="45" s="1"/>
  <c r="AP149" i="45"/>
  <c r="AP201" i="45" s="1"/>
  <c r="AO149" i="45"/>
  <c r="AO201" i="45" s="1"/>
  <c r="AN149" i="45"/>
  <c r="AN201" i="45" s="1"/>
  <c r="AM149" i="45"/>
  <c r="AM201" i="45" s="1"/>
  <c r="AL149" i="45"/>
  <c r="AL201" i="45" s="1"/>
  <c r="AK149" i="45"/>
  <c r="AK201" i="45" s="1"/>
  <c r="AJ149" i="45"/>
  <c r="AJ201" i="45" s="1"/>
  <c r="AI149" i="45"/>
  <c r="AI201" i="45" s="1"/>
  <c r="AH149" i="45"/>
  <c r="AH201" i="45" s="1"/>
  <c r="AG149" i="45"/>
  <c r="AG201" i="45" s="1"/>
  <c r="AF149" i="45"/>
  <c r="AF201" i="45" s="1"/>
  <c r="AE149" i="45"/>
  <c r="AE201" i="45" s="1"/>
  <c r="AD149" i="45"/>
  <c r="AD201" i="45" s="1"/>
  <c r="AC149" i="45"/>
  <c r="AC201" i="45" s="1"/>
  <c r="AB149" i="45"/>
  <c r="AB201" i="45" s="1"/>
  <c r="AA149" i="45"/>
  <c r="AA201" i="45" s="1"/>
  <c r="Z149" i="45"/>
  <c r="Z201" i="45" s="1"/>
  <c r="Y149" i="45"/>
  <c r="Y201" i="45" s="1"/>
  <c r="X149" i="45"/>
  <c r="X201" i="45" s="1"/>
  <c r="W149" i="45"/>
  <c r="W201" i="45" s="1"/>
  <c r="V149" i="45"/>
  <c r="V201" i="45" s="1"/>
  <c r="U149" i="45"/>
  <c r="U201" i="45" s="1"/>
  <c r="T149" i="45"/>
  <c r="T201" i="45" s="1"/>
  <c r="S149" i="45"/>
  <c r="S201" i="45" s="1"/>
  <c r="R149" i="45"/>
  <c r="R201" i="45" s="1"/>
  <c r="Q149" i="45"/>
  <c r="Q201" i="45" s="1"/>
  <c r="P149" i="45"/>
  <c r="P201" i="45" s="1"/>
  <c r="O149" i="45"/>
  <c r="O201" i="45" s="1"/>
  <c r="N149" i="45"/>
  <c r="N201" i="45" s="1"/>
  <c r="M149" i="45"/>
  <c r="M201" i="45" s="1"/>
  <c r="L149" i="45"/>
  <c r="L201" i="45" s="1"/>
  <c r="K149" i="45"/>
  <c r="K201" i="45" s="1"/>
  <c r="J149" i="45"/>
  <c r="J201" i="45" s="1"/>
  <c r="I149" i="45"/>
  <c r="I201" i="45" s="1"/>
  <c r="H149" i="45"/>
  <c r="H201" i="45" s="1"/>
  <c r="G149" i="45"/>
  <c r="G201" i="45" s="1"/>
  <c r="F149" i="45"/>
  <c r="F201" i="45" s="1"/>
  <c r="E149" i="45"/>
  <c r="E201" i="45" s="1"/>
  <c r="D149" i="45"/>
  <c r="D201" i="45" s="1"/>
  <c r="C149" i="45"/>
  <c r="C201" i="45" s="1"/>
  <c r="AZ148" i="45"/>
  <c r="AZ200" i="45" s="1"/>
  <c r="AY148" i="45"/>
  <c r="AY200" i="45" s="1"/>
  <c r="AX148" i="45"/>
  <c r="AX200" i="45" s="1"/>
  <c r="AW148" i="45"/>
  <c r="AW200" i="45" s="1"/>
  <c r="AV148" i="45"/>
  <c r="AV200" i="45" s="1"/>
  <c r="AU148" i="45"/>
  <c r="AU200" i="45" s="1"/>
  <c r="AT148" i="45"/>
  <c r="AT200" i="45" s="1"/>
  <c r="AS148" i="45"/>
  <c r="AS200" i="45" s="1"/>
  <c r="AR148" i="45"/>
  <c r="AR200" i="45" s="1"/>
  <c r="AQ148" i="45"/>
  <c r="AQ200" i="45" s="1"/>
  <c r="AP148" i="45"/>
  <c r="AP200" i="45" s="1"/>
  <c r="AO148" i="45"/>
  <c r="AO200" i="45" s="1"/>
  <c r="AN148" i="45"/>
  <c r="AN200" i="45" s="1"/>
  <c r="AM148" i="45"/>
  <c r="AM200" i="45" s="1"/>
  <c r="AL148" i="45"/>
  <c r="AL200" i="45" s="1"/>
  <c r="AK148" i="45"/>
  <c r="AK200" i="45" s="1"/>
  <c r="AJ148" i="45"/>
  <c r="AJ200" i="45" s="1"/>
  <c r="AI148" i="45"/>
  <c r="AI200" i="45" s="1"/>
  <c r="AH148" i="45"/>
  <c r="AH200" i="45" s="1"/>
  <c r="AG148" i="45"/>
  <c r="AG200" i="45" s="1"/>
  <c r="AF148" i="45"/>
  <c r="AF200" i="45" s="1"/>
  <c r="AE148" i="45"/>
  <c r="AE200" i="45" s="1"/>
  <c r="AD148" i="45"/>
  <c r="AD200" i="45" s="1"/>
  <c r="AC148" i="45"/>
  <c r="AC200" i="45" s="1"/>
  <c r="AB148" i="45"/>
  <c r="AB200" i="45" s="1"/>
  <c r="AA148" i="45"/>
  <c r="AA200" i="45" s="1"/>
  <c r="Z148" i="45"/>
  <c r="Z200" i="45" s="1"/>
  <c r="Y148" i="45"/>
  <c r="Y200" i="45" s="1"/>
  <c r="X148" i="45"/>
  <c r="X200" i="45" s="1"/>
  <c r="W148" i="45"/>
  <c r="W200" i="45" s="1"/>
  <c r="V148" i="45"/>
  <c r="V200" i="45" s="1"/>
  <c r="U148" i="45"/>
  <c r="U200" i="45" s="1"/>
  <c r="T148" i="45"/>
  <c r="T200" i="45" s="1"/>
  <c r="S148" i="45"/>
  <c r="S200" i="45" s="1"/>
  <c r="R148" i="45"/>
  <c r="R200" i="45" s="1"/>
  <c r="Q148" i="45"/>
  <c r="Q200" i="45" s="1"/>
  <c r="P148" i="45"/>
  <c r="P200" i="45" s="1"/>
  <c r="O148" i="45"/>
  <c r="O200" i="45" s="1"/>
  <c r="N148" i="45"/>
  <c r="N200" i="45" s="1"/>
  <c r="M148" i="45"/>
  <c r="M200" i="45" s="1"/>
  <c r="L148" i="45"/>
  <c r="L200" i="45" s="1"/>
  <c r="K148" i="45"/>
  <c r="K200" i="45" s="1"/>
  <c r="J148" i="45"/>
  <c r="J200" i="45" s="1"/>
  <c r="I148" i="45"/>
  <c r="I200" i="45" s="1"/>
  <c r="H148" i="45"/>
  <c r="H200" i="45" s="1"/>
  <c r="G148" i="45"/>
  <c r="G200" i="45" s="1"/>
  <c r="F148" i="45"/>
  <c r="F200" i="45" s="1"/>
  <c r="E148" i="45"/>
  <c r="E200" i="45" s="1"/>
  <c r="D148" i="45"/>
  <c r="D200" i="45" s="1"/>
  <c r="C148" i="45"/>
  <c r="C200" i="45" s="1"/>
  <c r="AZ147" i="45"/>
  <c r="AZ199" i="45" s="1"/>
  <c r="AY147" i="45"/>
  <c r="AY199" i="45" s="1"/>
  <c r="AX147" i="45"/>
  <c r="AX199" i="45" s="1"/>
  <c r="AW147" i="45"/>
  <c r="AW199" i="45" s="1"/>
  <c r="AV147" i="45"/>
  <c r="AV199" i="45" s="1"/>
  <c r="AU147" i="45"/>
  <c r="AU199" i="45" s="1"/>
  <c r="AT147" i="45"/>
  <c r="AT199" i="45" s="1"/>
  <c r="AS147" i="45"/>
  <c r="AS199" i="45" s="1"/>
  <c r="AR147" i="45"/>
  <c r="AR199" i="45" s="1"/>
  <c r="AQ147" i="45"/>
  <c r="AQ199" i="45" s="1"/>
  <c r="AP147" i="45"/>
  <c r="AP199" i="45" s="1"/>
  <c r="AO147" i="45"/>
  <c r="AO199" i="45" s="1"/>
  <c r="AN147" i="45"/>
  <c r="AN199" i="45" s="1"/>
  <c r="AM147" i="45"/>
  <c r="AM199" i="45" s="1"/>
  <c r="AL147" i="45"/>
  <c r="AL199" i="45" s="1"/>
  <c r="AK147" i="45"/>
  <c r="AK199" i="45" s="1"/>
  <c r="AJ147" i="45"/>
  <c r="AJ199" i="45" s="1"/>
  <c r="AI147" i="45"/>
  <c r="AI199" i="45" s="1"/>
  <c r="AH147" i="45"/>
  <c r="AH199" i="45" s="1"/>
  <c r="AG147" i="45"/>
  <c r="AG199" i="45" s="1"/>
  <c r="AF147" i="45"/>
  <c r="AF199" i="45" s="1"/>
  <c r="AE147" i="45"/>
  <c r="AE199" i="45" s="1"/>
  <c r="AD147" i="45"/>
  <c r="AD199" i="45" s="1"/>
  <c r="AC147" i="45"/>
  <c r="AC199" i="45" s="1"/>
  <c r="AB147" i="45"/>
  <c r="AB199" i="45" s="1"/>
  <c r="AA147" i="45"/>
  <c r="AA199" i="45" s="1"/>
  <c r="Z147" i="45"/>
  <c r="Z199" i="45" s="1"/>
  <c r="Y147" i="45"/>
  <c r="Y199" i="45" s="1"/>
  <c r="X147" i="45"/>
  <c r="X199" i="45" s="1"/>
  <c r="W147" i="45"/>
  <c r="W199" i="45" s="1"/>
  <c r="V147" i="45"/>
  <c r="V199" i="45" s="1"/>
  <c r="U147" i="45"/>
  <c r="U199" i="45" s="1"/>
  <c r="T147" i="45"/>
  <c r="T199" i="45" s="1"/>
  <c r="S147" i="45"/>
  <c r="S199" i="45" s="1"/>
  <c r="R147" i="45"/>
  <c r="R199" i="45" s="1"/>
  <c r="Q147" i="45"/>
  <c r="Q199" i="45" s="1"/>
  <c r="P147" i="45"/>
  <c r="P199" i="45" s="1"/>
  <c r="O147" i="45"/>
  <c r="O199" i="45" s="1"/>
  <c r="N147" i="45"/>
  <c r="N199" i="45" s="1"/>
  <c r="M147" i="45"/>
  <c r="M199" i="45" s="1"/>
  <c r="L147" i="45"/>
  <c r="L199" i="45" s="1"/>
  <c r="K147" i="45"/>
  <c r="K199" i="45" s="1"/>
  <c r="J147" i="45"/>
  <c r="J199" i="45" s="1"/>
  <c r="I147" i="45"/>
  <c r="I199" i="45" s="1"/>
  <c r="H147" i="45"/>
  <c r="H199" i="45" s="1"/>
  <c r="G147" i="45"/>
  <c r="G199" i="45" s="1"/>
  <c r="F147" i="45"/>
  <c r="F199" i="45" s="1"/>
  <c r="E147" i="45"/>
  <c r="E199" i="45" s="1"/>
  <c r="D147" i="45"/>
  <c r="D199" i="45" s="1"/>
  <c r="C147" i="45"/>
  <c r="C199" i="45" s="1"/>
  <c r="AZ146" i="45"/>
  <c r="AZ198" i="45" s="1"/>
  <c r="AY146" i="45"/>
  <c r="AY198" i="45" s="1"/>
  <c r="AX146" i="45"/>
  <c r="AX198" i="45" s="1"/>
  <c r="AW146" i="45"/>
  <c r="AW198" i="45" s="1"/>
  <c r="AV146" i="45"/>
  <c r="AV198" i="45" s="1"/>
  <c r="AU146" i="45"/>
  <c r="AU198" i="45" s="1"/>
  <c r="AT146" i="45"/>
  <c r="AT198" i="45" s="1"/>
  <c r="AS146" i="45"/>
  <c r="AS198" i="45" s="1"/>
  <c r="AR146" i="45"/>
  <c r="AR198" i="45" s="1"/>
  <c r="AQ146" i="45"/>
  <c r="AQ198" i="45" s="1"/>
  <c r="AP146" i="45"/>
  <c r="AP198" i="45" s="1"/>
  <c r="AO146" i="45"/>
  <c r="AO198" i="45" s="1"/>
  <c r="AN146" i="45"/>
  <c r="AN198" i="45" s="1"/>
  <c r="AM146" i="45"/>
  <c r="AM198" i="45" s="1"/>
  <c r="AL146" i="45"/>
  <c r="AL198" i="45" s="1"/>
  <c r="AK146" i="45"/>
  <c r="AK198" i="45" s="1"/>
  <c r="AJ146" i="45"/>
  <c r="AJ198" i="45" s="1"/>
  <c r="AI146" i="45"/>
  <c r="AI198" i="45" s="1"/>
  <c r="AH146" i="45"/>
  <c r="AH198" i="45" s="1"/>
  <c r="AG146" i="45"/>
  <c r="AG198" i="45" s="1"/>
  <c r="AF146" i="45"/>
  <c r="AF198" i="45" s="1"/>
  <c r="AE146" i="45"/>
  <c r="AE198" i="45" s="1"/>
  <c r="AD146" i="45"/>
  <c r="AD198" i="45" s="1"/>
  <c r="AC146" i="45"/>
  <c r="AC198" i="45" s="1"/>
  <c r="AB146" i="45"/>
  <c r="AB198" i="45" s="1"/>
  <c r="AA146" i="45"/>
  <c r="AA198" i="45" s="1"/>
  <c r="Z146" i="45"/>
  <c r="Z198" i="45" s="1"/>
  <c r="Y146" i="45"/>
  <c r="Y198" i="45" s="1"/>
  <c r="X146" i="45"/>
  <c r="X198" i="45" s="1"/>
  <c r="W146" i="45"/>
  <c r="W198" i="45" s="1"/>
  <c r="V146" i="45"/>
  <c r="V198" i="45" s="1"/>
  <c r="U146" i="45"/>
  <c r="U198" i="45" s="1"/>
  <c r="T146" i="45"/>
  <c r="T198" i="45" s="1"/>
  <c r="S146" i="45"/>
  <c r="S198" i="45" s="1"/>
  <c r="R146" i="45"/>
  <c r="R198" i="45" s="1"/>
  <c r="Q146" i="45"/>
  <c r="Q198" i="45" s="1"/>
  <c r="P146" i="45"/>
  <c r="P198" i="45" s="1"/>
  <c r="O146" i="45"/>
  <c r="O198" i="45" s="1"/>
  <c r="N146" i="45"/>
  <c r="N198" i="45" s="1"/>
  <c r="M146" i="45"/>
  <c r="M198" i="45" s="1"/>
  <c r="L146" i="45"/>
  <c r="L198" i="45" s="1"/>
  <c r="K146" i="45"/>
  <c r="K198" i="45" s="1"/>
  <c r="J146" i="45"/>
  <c r="J198" i="45" s="1"/>
  <c r="I146" i="45"/>
  <c r="I198" i="45" s="1"/>
  <c r="H146" i="45"/>
  <c r="H198" i="45" s="1"/>
  <c r="G146" i="45"/>
  <c r="G198" i="45" s="1"/>
  <c r="F146" i="45"/>
  <c r="F198" i="45" s="1"/>
  <c r="E146" i="45"/>
  <c r="E198" i="45" s="1"/>
  <c r="D146" i="45"/>
  <c r="D198" i="45" s="1"/>
  <c r="C146" i="45"/>
  <c r="C198" i="45" s="1"/>
  <c r="AZ145" i="45"/>
  <c r="AZ197" i="45" s="1"/>
  <c r="AY145" i="45"/>
  <c r="AY197" i="45" s="1"/>
  <c r="AX145" i="45"/>
  <c r="AX197" i="45" s="1"/>
  <c r="AW145" i="45"/>
  <c r="AW197" i="45" s="1"/>
  <c r="AV145" i="45"/>
  <c r="AV197" i="45" s="1"/>
  <c r="AU145" i="45"/>
  <c r="AU197" i="45" s="1"/>
  <c r="AT145" i="45"/>
  <c r="AT197" i="45" s="1"/>
  <c r="AS145" i="45"/>
  <c r="AS197" i="45" s="1"/>
  <c r="AR145" i="45"/>
  <c r="AR197" i="45" s="1"/>
  <c r="AQ145" i="45"/>
  <c r="AQ197" i="45" s="1"/>
  <c r="AP145" i="45"/>
  <c r="AP197" i="45" s="1"/>
  <c r="AO145" i="45"/>
  <c r="AO197" i="45" s="1"/>
  <c r="AN145" i="45"/>
  <c r="AN197" i="45" s="1"/>
  <c r="AM145" i="45"/>
  <c r="AM197" i="45" s="1"/>
  <c r="AL145" i="45"/>
  <c r="AL197" i="45" s="1"/>
  <c r="AK145" i="45"/>
  <c r="AK197" i="45" s="1"/>
  <c r="AJ145" i="45"/>
  <c r="AJ197" i="45" s="1"/>
  <c r="AI145" i="45"/>
  <c r="AI197" i="45" s="1"/>
  <c r="AH145" i="45"/>
  <c r="AH197" i="45" s="1"/>
  <c r="AG145" i="45"/>
  <c r="AG197" i="45" s="1"/>
  <c r="AF145" i="45"/>
  <c r="AF197" i="45" s="1"/>
  <c r="AE145" i="45"/>
  <c r="AE197" i="45" s="1"/>
  <c r="AD145" i="45"/>
  <c r="AD197" i="45" s="1"/>
  <c r="AC145" i="45"/>
  <c r="AC197" i="45" s="1"/>
  <c r="AB145" i="45"/>
  <c r="AB197" i="45" s="1"/>
  <c r="AA145" i="45"/>
  <c r="AA197" i="45" s="1"/>
  <c r="Z145" i="45"/>
  <c r="Z197" i="45" s="1"/>
  <c r="Y145" i="45"/>
  <c r="Y197" i="45" s="1"/>
  <c r="X145" i="45"/>
  <c r="X197" i="45" s="1"/>
  <c r="W145" i="45"/>
  <c r="W197" i="45" s="1"/>
  <c r="V145" i="45"/>
  <c r="V197" i="45" s="1"/>
  <c r="U145" i="45"/>
  <c r="U197" i="45" s="1"/>
  <c r="T145" i="45"/>
  <c r="T197" i="45" s="1"/>
  <c r="S145" i="45"/>
  <c r="S197" i="45" s="1"/>
  <c r="R145" i="45"/>
  <c r="R197" i="45" s="1"/>
  <c r="Q145" i="45"/>
  <c r="Q197" i="45" s="1"/>
  <c r="P145" i="45"/>
  <c r="P197" i="45" s="1"/>
  <c r="O145" i="45"/>
  <c r="O197" i="45" s="1"/>
  <c r="N145" i="45"/>
  <c r="N197" i="45" s="1"/>
  <c r="M145" i="45"/>
  <c r="M197" i="45" s="1"/>
  <c r="L145" i="45"/>
  <c r="L197" i="45" s="1"/>
  <c r="K145" i="45"/>
  <c r="K197" i="45" s="1"/>
  <c r="J145" i="45"/>
  <c r="J197" i="45" s="1"/>
  <c r="I145" i="45"/>
  <c r="I197" i="45" s="1"/>
  <c r="H145" i="45"/>
  <c r="H197" i="45" s="1"/>
  <c r="G145" i="45"/>
  <c r="G197" i="45" s="1"/>
  <c r="F145" i="45"/>
  <c r="F197" i="45" s="1"/>
  <c r="E145" i="45"/>
  <c r="E197" i="45" s="1"/>
  <c r="D145" i="45"/>
  <c r="D197" i="45" s="1"/>
  <c r="C145" i="45"/>
  <c r="C197" i="45" s="1"/>
  <c r="AZ144" i="45"/>
  <c r="AZ196" i="45" s="1"/>
  <c r="AY144" i="45"/>
  <c r="AY196" i="45" s="1"/>
  <c r="AX144" i="45"/>
  <c r="AX196" i="45" s="1"/>
  <c r="AW144" i="45"/>
  <c r="AW196" i="45" s="1"/>
  <c r="AV144" i="45"/>
  <c r="AV196" i="45" s="1"/>
  <c r="AU144" i="45"/>
  <c r="AU196" i="45" s="1"/>
  <c r="AT144" i="45"/>
  <c r="AT196" i="45" s="1"/>
  <c r="AS144" i="45"/>
  <c r="AS196" i="45" s="1"/>
  <c r="AR144" i="45"/>
  <c r="AR196" i="45" s="1"/>
  <c r="AQ144" i="45"/>
  <c r="AQ196" i="45" s="1"/>
  <c r="AP144" i="45"/>
  <c r="AP196" i="45" s="1"/>
  <c r="AO144" i="45"/>
  <c r="AO196" i="45" s="1"/>
  <c r="AN144" i="45"/>
  <c r="AN196" i="45" s="1"/>
  <c r="AM144" i="45"/>
  <c r="AM196" i="45" s="1"/>
  <c r="AL144" i="45"/>
  <c r="AL196" i="45" s="1"/>
  <c r="AK144" i="45"/>
  <c r="AK196" i="45" s="1"/>
  <c r="AJ144" i="45"/>
  <c r="AJ196" i="45" s="1"/>
  <c r="AI144" i="45"/>
  <c r="AI196" i="45" s="1"/>
  <c r="AH144" i="45"/>
  <c r="AH196" i="45" s="1"/>
  <c r="AG144" i="45"/>
  <c r="AG196" i="45" s="1"/>
  <c r="AF144" i="45"/>
  <c r="AF196" i="45" s="1"/>
  <c r="AE144" i="45"/>
  <c r="AE196" i="45" s="1"/>
  <c r="AD144" i="45"/>
  <c r="AD196" i="45" s="1"/>
  <c r="AC144" i="45"/>
  <c r="AC196" i="45" s="1"/>
  <c r="AB144" i="45"/>
  <c r="AB196" i="45" s="1"/>
  <c r="AA144" i="45"/>
  <c r="AA196" i="45" s="1"/>
  <c r="Z144" i="45"/>
  <c r="Z196" i="45" s="1"/>
  <c r="Y144" i="45"/>
  <c r="Y196" i="45" s="1"/>
  <c r="X144" i="45"/>
  <c r="X196" i="45" s="1"/>
  <c r="W144" i="45"/>
  <c r="W196" i="45" s="1"/>
  <c r="V144" i="45"/>
  <c r="V196" i="45" s="1"/>
  <c r="U144" i="45"/>
  <c r="U196" i="45" s="1"/>
  <c r="T144" i="45"/>
  <c r="T196" i="45" s="1"/>
  <c r="S144" i="45"/>
  <c r="S196" i="45" s="1"/>
  <c r="R144" i="45"/>
  <c r="R196" i="45" s="1"/>
  <c r="Q144" i="45"/>
  <c r="Q196" i="45" s="1"/>
  <c r="P144" i="45"/>
  <c r="P196" i="45" s="1"/>
  <c r="O144" i="45"/>
  <c r="O196" i="45" s="1"/>
  <c r="N144" i="45"/>
  <c r="N196" i="45" s="1"/>
  <c r="M144" i="45"/>
  <c r="M196" i="45" s="1"/>
  <c r="L144" i="45"/>
  <c r="L196" i="45" s="1"/>
  <c r="K144" i="45"/>
  <c r="K196" i="45" s="1"/>
  <c r="J144" i="45"/>
  <c r="J196" i="45" s="1"/>
  <c r="I144" i="45"/>
  <c r="I196" i="45" s="1"/>
  <c r="H144" i="45"/>
  <c r="H196" i="45" s="1"/>
  <c r="G144" i="45"/>
  <c r="G196" i="45" s="1"/>
  <c r="F144" i="45"/>
  <c r="F196" i="45" s="1"/>
  <c r="E144" i="45"/>
  <c r="E196" i="45" s="1"/>
  <c r="D144" i="45"/>
  <c r="D196" i="45" s="1"/>
  <c r="C144" i="45"/>
  <c r="C196" i="45" s="1"/>
  <c r="AZ143" i="45"/>
  <c r="AZ195" i="45" s="1"/>
  <c r="AY143" i="45"/>
  <c r="AY195" i="45" s="1"/>
  <c r="AX143" i="45"/>
  <c r="AX195" i="45" s="1"/>
  <c r="AW143" i="45"/>
  <c r="AW195" i="45" s="1"/>
  <c r="AV143" i="45"/>
  <c r="AV195" i="45" s="1"/>
  <c r="AU143" i="45"/>
  <c r="AU195" i="45" s="1"/>
  <c r="AT143" i="45"/>
  <c r="AT195" i="45" s="1"/>
  <c r="AS143" i="45"/>
  <c r="AS195" i="45" s="1"/>
  <c r="AR143" i="45"/>
  <c r="AR195" i="45" s="1"/>
  <c r="AQ143" i="45"/>
  <c r="AQ195" i="45" s="1"/>
  <c r="AP143" i="45"/>
  <c r="AP195" i="45" s="1"/>
  <c r="AO143" i="45"/>
  <c r="AO195" i="45" s="1"/>
  <c r="AN143" i="45"/>
  <c r="AN195" i="45" s="1"/>
  <c r="AM143" i="45"/>
  <c r="AM195" i="45" s="1"/>
  <c r="AL143" i="45"/>
  <c r="AL195" i="45" s="1"/>
  <c r="AK143" i="45"/>
  <c r="AK195" i="45" s="1"/>
  <c r="AJ143" i="45"/>
  <c r="AJ195" i="45" s="1"/>
  <c r="AI143" i="45"/>
  <c r="AI195" i="45" s="1"/>
  <c r="AH143" i="45"/>
  <c r="AH195" i="45" s="1"/>
  <c r="AG143" i="45"/>
  <c r="AG195" i="45" s="1"/>
  <c r="AF143" i="45"/>
  <c r="AF195" i="45" s="1"/>
  <c r="AE143" i="45"/>
  <c r="AE195" i="45" s="1"/>
  <c r="AD143" i="45"/>
  <c r="AD195" i="45" s="1"/>
  <c r="AC143" i="45"/>
  <c r="AC195" i="45" s="1"/>
  <c r="AB143" i="45"/>
  <c r="AB195" i="45" s="1"/>
  <c r="AA143" i="45"/>
  <c r="AA195" i="45" s="1"/>
  <c r="Z143" i="45"/>
  <c r="Z195" i="45" s="1"/>
  <c r="Y143" i="45"/>
  <c r="Y195" i="45" s="1"/>
  <c r="X143" i="45"/>
  <c r="X195" i="45" s="1"/>
  <c r="W143" i="45"/>
  <c r="W195" i="45" s="1"/>
  <c r="V143" i="45"/>
  <c r="V195" i="45" s="1"/>
  <c r="U143" i="45"/>
  <c r="U195" i="45" s="1"/>
  <c r="T143" i="45"/>
  <c r="T195" i="45" s="1"/>
  <c r="S143" i="45"/>
  <c r="S195" i="45" s="1"/>
  <c r="R143" i="45"/>
  <c r="R195" i="45" s="1"/>
  <c r="Q143" i="45"/>
  <c r="Q195" i="45" s="1"/>
  <c r="P143" i="45"/>
  <c r="P195" i="45" s="1"/>
  <c r="O143" i="45"/>
  <c r="O195" i="45" s="1"/>
  <c r="N143" i="45"/>
  <c r="N195" i="45" s="1"/>
  <c r="M143" i="45"/>
  <c r="M195" i="45" s="1"/>
  <c r="L143" i="45"/>
  <c r="L195" i="45" s="1"/>
  <c r="K143" i="45"/>
  <c r="K195" i="45" s="1"/>
  <c r="J143" i="45"/>
  <c r="J195" i="45" s="1"/>
  <c r="I143" i="45"/>
  <c r="I195" i="45" s="1"/>
  <c r="H143" i="45"/>
  <c r="H195" i="45" s="1"/>
  <c r="G143" i="45"/>
  <c r="G195" i="45" s="1"/>
  <c r="F143" i="45"/>
  <c r="F195" i="45" s="1"/>
  <c r="E143" i="45"/>
  <c r="E195" i="45" s="1"/>
  <c r="D143" i="45"/>
  <c r="D195" i="45" s="1"/>
  <c r="C143" i="45"/>
  <c r="C195" i="45" s="1"/>
  <c r="AZ142" i="45"/>
  <c r="AZ194" i="45" s="1"/>
  <c r="AY142" i="45"/>
  <c r="AY194" i="45" s="1"/>
  <c r="AX142" i="45"/>
  <c r="AX194" i="45" s="1"/>
  <c r="AW142" i="45"/>
  <c r="AW194" i="45" s="1"/>
  <c r="AV142" i="45"/>
  <c r="AV194" i="45" s="1"/>
  <c r="AU142" i="45"/>
  <c r="AU194" i="45" s="1"/>
  <c r="AT142" i="45"/>
  <c r="AT194" i="45" s="1"/>
  <c r="AS142" i="45"/>
  <c r="AS194" i="45" s="1"/>
  <c r="AR142" i="45"/>
  <c r="AR194" i="45" s="1"/>
  <c r="AQ142" i="45"/>
  <c r="AQ194" i="45" s="1"/>
  <c r="AP142" i="45"/>
  <c r="AP194" i="45" s="1"/>
  <c r="AO142" i="45"/>
  <c r="AO194" i="45" s="1"/>
  <c r="AN142" i="45"/>
  <c r="AN194" i="45" s="1"/>
  <c r="AM142" i="45"/>
  <c r="AM194" i="45" s="1"/>
  <c r="AL142" i="45"/>
  <c r="AL194" i="45" s="1"/>
  <c r="AK142" i="45"/>
  <c r="AK194" i="45" s="1"/>
  <c r="AJ142" i="45"/>
  <c r="AJ194" i="45" s="1"/>
  <c r="AI142" i="45"/>
  <c r="AI194" i="45" s="1"/>
  <c r="AH142" i="45"/>
  <c r="AH194" i="45" s="1"/>
  <c r="AG142" i="45"/>
  <c r="AG194" i="45" s="1"/>
  <c r="AF142" i="45"/>
  <c r="AF194" i="45" s="1"/>
  <c r="AE142" i="45"/>
  <c r="AE194" i="45" s="1"/>
  <c r="AD142" i="45"/>
  <c r="AD194" i="45" s="1"/>
  <c r="AC142" i="45"/>
  <c r="AC194" i="45" s="1"/>
  <c r="AB142" i="45"/>
  <c r="AB194" i="45" s="1"/>
  <c r="AA142" i="45"/>
  <c r="AA194" i="45" s="1"/>
  <c r="Z142" i="45"/>
  <c r="Z194" i="45" s="1"/>
  <c r="Y142" i="45"/>
  <c r="Y194" i="45" s="1"/>
  <c r="X142" i="45"/>
  <c r="X194" i="45" s="1"/>
  <c r="W142" i="45"/>
  <c r="W194" i="45" s="1"/>
  <c r="V142" i="45"/>
  <c r="V194" i="45" s="1"/>
  <c r="U142" i="45"/>
  <c r="U194" i="45" s="1"/>
  <c r="T142" i="45"/>
  <c r="T194" i="45" s="1"/>
  <c r="S142" i="45"/>
  <c r="S194" i="45" s="1"/>
  <c r="R142" i="45"/>
  <c r="R194" i="45" s="1"/>
  <c r="Q142" i="45"/>
  <c r="Q194" i="45" s="1"/>
  <c r="P142" i="45"/>
  <c r="P194" i="45" s="1"/>
  <c r="O142" i="45"/>
  <c r="O194" i="45" s="1"/>
  <c r="N142" i="45"/>
  <c r="N194" i="45" s="1"/>
  <c r="M142" i="45"/>
  <c r="M194" i="45" s="1"/>
  <c r="L142" i="45"/>
  <c r="L194" i="45" s="1"/>
  <c r="K142" i="45"/>
  <c r="K194" i="45" s="1"/>
  <c r="J142" i="45"/>
  <c r="J194" i="45" s="1"/>
  <c r="I142" i="45"/>
  <c r="I194" i="45" s="1"/>
  <c r="H142" i="45"/>
  <c r="H194" i="45" s="1"/>
  <c r="G142" i="45"/>
  <c r="G194" i="45" s="1"/>
  <c r="F142" i="45"/>
  <c r="F194" i="45" s="1"/>
  <c r="E142" i="45"/>
  <c r="E194" i="45" s="1"/>
  <c r="D142" i="45"/>
  <c r="D194" i="45" s="1"/>
  <c r="C142" i="45"/>
  <c r="C194" i="45" s="1"/>
  <c r="AZ141" i="45"/>
  <c r="AZ193" i="45" s="1"/>
  <c r="AY141" i="45"/>
  <c r="AY193" i="45" s="1"/>
  <c r="AX141" i="45"/>
  <c r="AX193" i="45" s="1"/>
  <c r="AW141" i="45"/>
  <c r="AW193" i="45" s="1"/>
  <c r="AV141" i="45"/>
  <c r="AV193" i="45" s="1"/>
  <c r="AU141" i="45"/>
  <c r="AU193" i="45" s="1"/>
  <c r="AT141" i="45"/>
  <c r="AT193" i="45" s="1"/>
  <c r="AS141" i="45"/>
  <c r="AS193" i="45" s="1"/>
  <c r="AR141" i="45"/>
  <c r="AR193" i="45" s="1"/>
  <c r="AQ141" i="45"/>
  <c r="AQ193" i="45" s="1"/>
  <c r="AP141" i="45"/>
  <c r="AP193" i="45" s="1"/>
  <c r="AO141" i="45"/>
  <c r="AO193" i="45" s="1"/>
  <c r="AN141" i="45"/>
  <c r="AN193" i="45" s="1"/>
  <c r="AM141" i="45"/>
  <c r="AM193" i="45" s="1"/>
  <c r="AL141" i="45"/>
  <c r="AL193" i="45" s="1"/>
  <c r="AK141" i="45"/>
  <c r="AK193" i="45" s="1"/>
  <c r="AJ141" i="45"/>
  <c r="AJ193" i="45" s="1"/>
  <c r="AI141" i="45"/>
  <c r="AI193" i="45" s="1"/>
  <c r="AH141" i="45"/>
  <c r="AH193" i="45" s="1"/>
  <c r="AG141" i="45"/>
  <c r="AG193" i="45" s="1"/>
  <c r="AF141" i="45"/>
  <c r="AF193" i="45" s="1"/>
  <c r="AE141" i="45"/>
  <c r="AE193" i="45" s="1"/>
  <c r="AD141" i="45"/>
  <c r="AD193" i="45" s="1"/>
  <c r="AC141" i="45"/>
  <c r="AC193" i="45" s="1"/>
  <c r="AB141" i="45"/>
  <c r="AB193" i="45" s="1"/>
  <c r="AA141" i="45"/>
  <c r="AA193" i="45" s="1"/>
  <c r="Z141" i="45"/>
  <c r="Z193" i="45" s="1"/>
  <c r="Y141" i="45"/>
  <c r="Y193" i="45" s="1"/>
  <c r="X141" i="45"/>
  <c r="X193" i="45" s="1"/>
  <c r="W141" i="45"/>
  <c r="W193" i="45" s="1"/>
  <c r="V141" i="45"/>
  <c r="V193" i="45" s="1"/>
  <c r="U141" i="45"/>
  <c r="U193" i="45" s="1"/>
  <c r="T141" i="45"/>
  <c r="T193" i="45" s="1"/>
  <c r="S141" i="45"/>
  <c r="S193" i="45" s="1"/>
  <c r="R141" i="45"/>
  <c r="R193" i="45" s="1"/>
  <c r="Q141" i="45"/>
  <c r="Q193" i="45" s="1"/>
  <c r="P141" i="45"/>
  <c r="P193" i="45" s="1"/>
  <c r="O141" i="45"/>
  <c r="O193" i="45" s="1"/>
  <c r="N141" i="45"/>
  <c r="N193" i="45" s="1"/>
  <c r="M141" i="45"/>
  <c r="M193" i="45" s="1"/>
  <c r="L141" i="45"/>
  <c r="L193" i="45" s="1"/>
  <c r="K141" i="45"/>
  <c r="K193" i="45" s="1"/>
  <c r="J141" i="45"/>
  <c r="J193" i="45" s="1"/>
  <c r="I141" i="45"/>
  <c r="I193" i="45" s="1"/>
  <c r="H141" i="45"/>
  <c r="H193" i="45" s="1"/>
  <c r="G141" i="45"/>
  <c r="G193" i="45" s="1"/>
  <c r="F141" i="45"/>
  <c r="F193" i="45" s="1"/>
  <c r="E141" i="45"/>
  <c r="E193" i="45" s="1"/>
  <c r="D141" i="45"/>
  <c r="D193" i="45" s="1"/>
  <c r="C141" i="45"/>
  <c r="C193" i="45" s="1"/>
  <c r="AZ140" i="45"/>
  <c r="AZ192" i="45" s="1"/>
  <c r="AY140" i="45"/>
  <c r="AY192" i="45" s="1"/>
  <c r="AX140" i="45"/>
  <c r="AX192" i="45" s="1"/>
  <c r="AW140" i="45"/>
  <c r="AW192" i="45" s="1"/>
  <c r="AV140" i="45"/>
  <c r="AV192" i="45" s="1"/>
  <c r="AU140" i="45"/>
  <c r="AU192" i="45" s="1"/>
  <c r="AT140" i="45"/>
  <c r="AT192" i="45" s="1"/>
  <c r="AS140" i="45"/>
  <c r="AS192" i="45" s="1"/>
  <c r="AR140" i="45"/>
  <c r="AR192" i="45" s="1"/>
  <c r="AQ140" i="45"/>
  <c r="AQ192" i="45" s="1"/>
  <c r="AP140" i="45"/>
  <c r="AP192" i="45" s="1"/>
  <c r="AO140" i="45"/>
  <c r="AO192" i="45" s="1"/>
  <c r="AN140" i="45"/>
  <c r="AN192" i="45" s="1"/>
  <c r="AM140" i="45"/>
  <c r="AM192" i="45" s="1"/>
  <c r="AL140" i="45"/>
  <c r="AL192" i="45" s="1"/>
  <c r="AK140" i="45"/>
  <c r="AK192" i="45" s="1"/>
  <c r="AJ140" i="45"/>
  <c r="AJ192" i="45" s="1"/>
  <c r="AI140" i="45"/>
  <c r="AI192" i="45" s="1"/>
  <c r="AH140" i="45"/>
  <c r="AH192" i="45" s="1"/>
  <c r="AG140" i="45"/>
  <c r="AG192" i="45" s="1"/>
  <c r="AF140" i="45"/>
  <c r="AF192" i="45" s="1"/>
  <c r="AE140" i="45"/>
  <c r="AE192" i="45" s="1"/>
  <c r="AD140" i="45"/>
  <c r="AD192" i="45" s="1"/>
  <c r="AC140" i="45"/>
  <c r="AC192" i="45" s="1"/>
  <c r="AB140" i="45"/>
  <c r="AB192" i="45" s="1"/>
  <c r="AA140" i="45"/>
  <c r="AA192" i="45" s="1"/>
  <c r="Z140" i="45"/>
  <c r="Z192" i="45" s="1"/>
  <c r="Y140" i="45"/>
  <c r="Y192" i="45" s="1"/>
  <c r="X140" i="45"/>
  <c r="X192" i="45" s="1"/>
  <c r="W140" i="45"/>
  <c r="W192" i="45" s="1"/>
  <c r="V140" i="45"/>
  <c r="V192" i="45" s="1"/>
  <c r="U140" i="45"/>
  <c r="U192" i="45" s="1"/>
  <c r="T140" i="45"/>
  <c r="T192" i="45" s="1"/>
  <c r="S140" i="45"/>
  <c r="S192" i="45" s="1"/>
  <c r="R140" i="45"/>
  <c r="R192" i="45" s="1"/>
  <c r="Q140" i="45"/>
  <c r="Q192" i="45" s="1"/>
  <c r="P140" i="45"/>
  <c r="P192" i="45" s="1"/>
  <c r="O140" i="45"/>
  <c r="O192" i="45" s="1"/>
  <c r="N140" i="45"/>
  <c r="N192" i="45" s="1"/>
  <c r="M140" i="45"/>
  <c r="M192" i="45" s="1"/>
  <c r="L140" i="45"/>
  <c r="L192" i="45" s="1"/>
  <c r="K140" i="45"/>
  <c r="K192" i="45" s="1"/>
  <c r="J140" i="45"/>
  <c r="J192" i="45" s="1"/>
  <c r="I140" i="45"/>
  <c r="I192" i="45" s="1"/>
  <c r="H140" i="45"/>
  <c r="H192" i="45" s="1"/>
  <c r="G140" i="45"/>
  <c r="G192" i="45" s="1"/>
  <c r="F140" i="45"/>
  <c r="F192" i="45" s="1"/>
  <c r="E140" i="45"/>
  <c r="E192" i="45" s="1"/>
  <c r="D140" i="45"/>
  <c r="D192" i="45" s="1"/>
  <c r="C140" i="45"/>
  <c r="C192" i="45" s="1"/>
  <c r="AZ139" i="45"/>
  <c r="AZ191" i="45" s="1"/>
  <c r="AY139" i="45"/>
  <c r="AY191" i="45" s="1"/>
  <c r="AX139" i="45"/>
  <c r="AX191" i="45" s="1"/>
  <c r="AW139" i="45"/>
  <c r="AW191" i="45" s="1"/>
  <c r="AV139" i="45"/>
  <c r="AV191" i="45" s="1"/>
  <c r="AU139" i="45"/>
  <c r="AU191" i="45" s="1"/>
  <c r="AT139" i="45"/>
  <c r="AT191" i="45" s="1"/>
  <c r="AS139" i="45"/>
  <c r="AS191" i="45" s="1"/>
  <c r="AR139" i="45"/>
  <c r="AR191" i="45" s="1"/>
  <c r="AQ139" i="45"/>
  <c r="AQ191" i="45" s="1"/>
  <c r="AP139" i="45"/>
  <c r="AP191" i="45" s="1"/>
  <c r="AO139" i="45"/>
  <c r="AO191" i="45" s="1"/>
  <c r="AN139" i="45"/>
  <c r="AN191" i="45" s="1"/>
  <c r="AM139" i="45"/>
  <c r="AM191" i="45" s="1"/>
  <c r="AL139" i="45"/>
  <c r="AL191" i="45" s="1"/>
  <c r="AK139" i="45"/>
  <c r="AK191" i="45" s="1"/>
  <c r="AJ139" i="45"/>
  <c r="AJ191" i="45" s="1"/>
  <c r="AI139" i="45"/>
  <c r="AI191" i="45" s="1"/>
  <c r="AH139" i="45"/>
  <c r="AH191" i="45" s="1"/>
  <c r="AG139" i="45"/>
  <c r="AG191" i="45" s="1"/>
  <c r="AF139" i="45"/>
  <c r="AF191" i="45" s="1"/>
  <c r="AE139" i="45"/>
  <c r="AE191" i="45" s="1"/>
  <c r="AD139" i="45"/>
  <c r="AD191" i="45" s="1"/>
  <c r="AC139" i="45"/>
  <c r="AC191" i="45" s="1"/>
  <c r="AB139" i="45"/>
  <c r="AB191" i="45" s="1"/>
  <c r="AA139" i="45"/>
  <c r="AA191" i="45" s="1"/>
  <c r="Z139" i="45"/>
  <c r="Z191" i="45" s="1"/>
  <c r="Y139" i="45"/>
  <c r="Y191" i="45" s="1"/>
  <c r="X139" i="45"/>
  <c r="X191" i="45" s="1"/>
  <c r="W139" i="45"/>
  <c r="W191" i="45" s="1"/>
  <c r="V139" i="45"/>
  <c r="V191" i="45" s="1"/>
  <c r="U139" i="45"/>
  <c r="U191" i="45" s="1"/>
  <c r="T139" i="45"/>
  <c r="T191" i="45" s="1"/>
  <c r="S139" i="45"/>
  <c r="S191" i="45" s="1"/>
  <c r="R139" i="45"/>
  <c r="R191" i="45" s="1"/>
  <c r="Q139" i="45"/>
  <c r="Q191" i="45" s="1"/>
  <c r="P139" i="45"/>
  <c r="P191" i="45" s="1"/>
  <c r="O139" i="45"/>
  <c r="O191" i="45" s="1"/>
  <c r="N139" i="45"/>
  <c r="N191" i="45" s="1"/>
  <c r="M139" i="45"/>
  <c r="M191" i="45" s="1"/>
  <c r="L139" i="45"/>
  <c r="L191" i="45" s="1"/>
  <c r="K139" i="45"/>
  <c r="K191" i="45" s="1"/>
  <c r="J139" i="45"/>
  <c r="J191" i="45" s="1"/>
  <c r="I139" i="45"/>
  <c r="I191" i="45" s="1"/>
  <c r="H139" i="45"/>
  <c r="H191" i="45" s="1"/>
  <c r="G139" i="45"/>
  <c r="G191" i="45" s="1"/>
  <c r="F139" i="45"/>
  <c r="F191" i="45" s="1"/>
  <c r="E139" i="45"/>
  <c r="E191" i="45" s="1"/>
  <c r="D139" i="45"/>
  <c r="D191" i="45" s="1"/>
  <c r="C139" i="45"/>
  <c r="C191" i="45" s="1"/>
  <c r="AZ138" i="45"/>
  <c r="AZ190" i="45" s="1"/>
  <c r="AY138" i="45"/>
  <c r="AY190" i="45" s="1"/>
  <c r="AX138" i="45"/>
  <c r="AX190" i="45" s="1"/>
  <c r="AW138" i="45"/>
  <c r="AW190" i="45" s="1"/>
  <c r="AV138" i="45"/>
  <c r="AV190" i="45" s="1"/>
  <c r="AU138" i="45"/>
  <c r="AU190" i="45" s="1"/>
  <c r="AT138" i="45"/>
  <c r="AT190" i="45" s="1"/>
  <c r="AS138" i="45"/>
  <c r="AS190" i="45" s="1"/>
  <c r="AR138" i="45"/>
  <c r="AR190" i="45" s="1"/>
  <c r="AQ138" i="45"/>
  <c r="AQ190" i="45" s="1"/>
  <c r="AP138" i="45"/>
  <c r="AP190" i="45" s="1"/>
  <c r="AO138" i="45"/>
  <c r="AN138" i="45"/>
  <c r="AN190" i="45" s="1"/>
  <c r="AM138" i="45"/>
  <c r="AM190" i="45" s="1"/>
  <c r="AL138" i="45"/>
  <c r="AL190" i="45" s="1"/>
  <c r="AK138" i="45"/>
  <c r="AK190" i="45" s="1"/>
  <c r="AJ138" i="45"/>
  <c r="AJ190" i="45" s="1"/>
  <c r="AI138" i="45"/>
  <c r="AI190" i="45" s="1"/>
  <c r="AH138" i="45"/>
  <c r="AH190" i="45" s="1"/>
  <c r="AG138" i="45"/>
  <c r="AG190" i="45" s="1"/>
  <c r="AF138" i="45"/>
  <c r="AF190" i="45" s="1"/>
  <c r="AE138" i="45"/>
  <c r="AE190" i="45" s="1"/>
  <c r="AD138" i="45"/>
  <c r="AD190" i="45" s="1"/>
  <c r="AC138" i="45"/>
  <c r="AC190" i="45" s="1"/>
  <c r="AB138" i="45"/>
  <c r="AB190" i="45" s="1"/>
  <c r="AA138" i="45"/>
  <c r="AA190" i="45" s="1"/>
  <c r="Z138" i="45"/>
  <c r="Z190" i="45" s="1"/>
  <c r="Y138" i="45"/>
  <c r="Y190" i="45" s="1"/>
  <c r="X138" i="45"/>
  <c r="X190" i="45" s="1"/>
  <c r="W138" i="45"/>
  <c r="W190" i="45" s="1"/>
  <c r="V138" i="45"/>
  <c r="V190" i="45" s="1"/>
  <c r="U138" i="45"/>
  <c r="U190" i="45" s="1"/>
  <c r="T138" i="45"/>
  <c r="T190" i="45" s="1"/>
  <c r="S138" i="45"/>
  <c r="S190" i="45" s="1"/>
  <c r="R138" i="45"/>
  <c r="R190" i="45" s="1"/>
  <c r="Q138" i="45"/>
  <c r="Q190" i="45" s="1"/>
  <c r="P138" i="45"/>
  <c r="P190" i="45" s="1"/>
  <c r="O138" i="45"/>
  <c r="O190" i="45" s="1"/>
  <c r="N138" i="45"/>
  <c r="N190" i="45" s="1"/>
  <c r="M138" i="45"/>
  <c r="M190" i="45" s="1"/>
  <c r="L138" i="45"/>
  <c r="L190" i="45" s="1"/>
  <c r="K138" i="45"/>
  <c r="K190" i="45" s="1"/>
  <c r="J138" i="45"/>
  <c r="J190" i="45" s="1"/>
  <c r="I138" i="45"/>
  <c r="I190" i="45" s="1"/>
  <c r="H138" i="45"/>
  <c r="H190" i="45" s="1"/>
  <c r="G138" i="45"/>
  <c r="G190" i="45" s="1"/>
  <c r="F138" i="45"/>
  <c r="F190" i="45" s="1"/>
  <c r="E138" i="45"/>
  <c r="E190" i="45" s="1"/>
  <c r="D138" i="45"/>
  <c r="D190" i="45" s="1"/>
  <c r="C138" i="45"/>
  <c r="C190" i="45" s="1"/>
  <c r="AZ137" i="45"/>
  <c r="AZ189" i="45" s="1"/>
  <c r="AY137" i="45"/>
  <c r="AY189" i="45" s="1"/>
  <c r="AX137" i="45"/>
  <c r="AX189" i="45" s="1"/>
  <c r="AW137" i="45"/>
  <c r="AW189" i="45" s="1"/>
  <c r="AV137" i="45"/>
  <c r="AV189" i="45" s="1"/>
  <c r="AU137" i="45"/>
  <c r="AU189" i="45" s="1"/>
  <c r="AT137" i="45"/>
  <c r="AT189" i="45" s="1"/>
  <c r="AS137" i="45"/>
  <c r="AS189" i="45" s="1"/>
  <c r="AR137" i="45"/>
  <c r="AR189" i="45" s="1"/>
  <c r="AQ137" i="45"/>
  <c r="AQ189" i="45" s="1"/>
  <c r="AP137" i="45"/>
  <c r="AP189" i="45" s="1"/>
  <c r="AO137" i="45"/>
  <c r="AO189" i="45" s="1"/>
  <c r="AN137" i="45"/>
  <c r="AN189" i="45" s="1"/>
  <c r="AM137" i="45"/>
  <c r="AM189" i="45" s="1"/>
  <c r="AL137" i="45"/>
  <c r="AL189" i="45" s="1"/>
  <c r="AK137" i="45"/>
  <c r="AK189" i="45" s="1"/>
  <c r="AJ137" i="45"/>
  <c r="AJ189" i="45" s="1"/>
  <c r="AI137" i="45"/>
  <c r="AI189" i="45" s="1"/>
  <c r="AH137" i="45"/>
  <c r="AH189" i="45" s="1"/>
  <c r="AG137" i="45"/>
  <c r="AG189" i="45" s="1"/>
  <c r="AF137" i="45"/>
  <c r="AF189" i="45" s="1"/>
  <c r="AE137" i="45"/>
  <c r="AE189" i="45" s="1"/>
  <c r="AD137" i="45"/>
  <c r="AD189" i="45" s="1"/>
  <c r="AC137" i="45"/>
  <c r="AC189" i="45" s="1"/>
  <c r="AB137" i="45"/>
  <c r="AB189" i="45" s="1"/>
  <c r="AA137" i="45"/>
  <c r="AA189" i="45" s="1"/>
  <c r="Z137" i="45"/>
  <c r="Z189" i="45" s="1"/>
  <c r="Y137" i="45"/>
  <c r="Y189" i="45" s="1"/>
  <c r="X137" i="45"/>
  <c r="X189" i="45" s="1"/>
  <c r="W137" i="45"/>
  <c r="W189" i="45" s="1"/>
  <c r="V137" i="45"/>
  <c r="V189" i="45" s="1"/>
  <c r="U137" i="45"/>
  <c r="U189" i="45" s="1"/>
  <c r="T137" i="45"/>
  <c r="T189" i="45" s="1"/>
  <c r="S137" i="45"/>
  <c r="S189" i="45" s="1"/>
  <c r="R137" i="45"/>
  <c r="R189" i="45" s="1"/>
  <c r="Q137" i="45"/>
  <c r="Q189" i="45" s="1"/>
  <c r="P137" i="45"/>
  <c r="P189" i="45" s="1"/>
  <c r="O137" i="45"/>
  <c r="O189" i="45" s="1"/>
  <c r="N137" i="45"/>
  <c r="N189" i="45" s="1"/>
  <c r="M137" i="45"/>
  <c r="M189" i="45" s="1"/>
  <c r="L137" i="45"/>
  <c r="L189" i="45" s="1"/>
  <c r="K137" i="45"/>
  <c r="K189" i="45" s="1"/>
  <c r="J137" i="45"/>
  <c r="J189" i="45" s="1"/>
  <c r="I137" i="45"/>
  <c r="I189" i="45" s="1"/>
  <c r="H137" i="45"/>
  <c r="H189" i="45" s="1"/>
  <c r="G137" i="45"/>
  <c r="G189" i="45" s="1"/>
  <c r="F137" i="45"/>
  <c r="F189" i="45" s="1"/>
  <c r="E137" i="45"/>
  <c r="E189" i="45" s="1"/>
  <c r="D137" i="45"/>
  <c r="D189" i="45" s="1"/>
  <c r="C137" i="45"/>
  <c r="C189" i="45" s="1"/>
  <c r="AZ136" i="45"/>
  <c r="AZ188" i="45" s="1"/>
  <c r="AY136" i="45"/>
  <c r="AY188" i="45" s="1"/>
  <c r="AX136" i="45"/>
  <c r="AX188" i="45" s="1"/>
  <c r="AW136" i="45"/>
  <c r="AW188" i="45" s="1"/>
  <c r="AV136" i="45"/>
  <c r="AV188" i="45" s="1"/>
  <c r="AU136" i="45"/>
  <c r="AU188" i="45" s="1"/>
  <c r="AT136" i="45"/>
  <c r="AT188" i="45" s="1"/>
  <c r="AS136" i="45"/>
  <c r="AS188" i="45" s="1"/>
  <c r="AR136" i="45"/>
  <c r="AR188" i="45" s="1"/>
  <c r="AQ136" i="45"/>
  <c r="AQ188" i="45" s="1"/>
  <c r="AP136" i="45"/>
  <c r="AP188" i="45" s="1"/>
  <c r="AO136" i="45"/>
  <c r="AO188" i="45" s="1"/>
  <c r="AN136" i="45"/>
  <c r="AN188" i="45" s="1"/>
  <c r="AM136" i="45"/>
  <c r="AM188" i="45" s="1"/>
  <c r="AL136" i="45"/>
  <c r="AL188" i="45" s="1"/>
  <c r="AK136" i="45"/>
  <c r="AK188" i="45" s="1"/>
  <c r="AJ136" i="45"/>
  <c r="AJ188" i="45" s="1"/>
  <c r="AI136" i="45"/>
  <c r="AI188" i="45" s="1"/>
  <c r="AH136" i="45"/>
  <c r="AH188" i="45" s="1"/>
  <c r="AG136" i="45"/>
  <c r="AG188" i="45" s="1"/>
  <c r="AF136" i="45"/>
  <c r="AF188" i="45" s="1"/>
  <c r="AE136" i="45"/>
  <c r="AE188" i="45" s="1"/>
  <c r="AD136" i="45"/>
  <c r="AD188" i="45" s="1"/>
  <c r="AC136" i="45"/>
  <c r="AC188" i="45" s="1"/>
  <c r="AB136" i="45"/>
  <c r="AB188" i="45" s="1"/>
  <c r="AA136" i="45"/>
  <c r="AA188" i="45" s="1"/>
  <c r="Z136" i="45"/>
  <c r="Z188" i="45" s="1"/>
  <c r="Y136" i="45"/>
  <c r="Y188" i="45" s="1"/>
  <c r="X136" i="45"/>
  <c r="X188" i="45" s="1"/>
  <c r="W136" i="45"/>
  <c r="W188" i="45" s="1"/>
  <c r="V136" i="45"/>
  <c r="V188" i="45" s="1"/>
  <c r="U136" i="45"/>
  <c r="U188" i="45" s="1"/>
  <c r="T136" i="45"/>
  <c r="T188" i="45" s="1"/>
  <c r="S136" i="45"/>
  <c r="S188" i="45" s="1"/>
  <c r="R136" i="45"/>
  <c r="R188" i="45" s="1"/>
  <c r="Q136" i="45"/>
  <c r="Q188" i="45" s="1"/>
  <c r="P136" i="45"/>
  <c r="P188" i="45" s="1"/>
  <c r="O136" i="45"/>
  <c r="O188" i="45" s="1"/>
  <c r="N136" i="45"/>
  <c r="N188" i="45" s="1"/>
  <c r="M136" i="45"/>
  <c r="M188" i="45" s="1"/>
  <c r="L136" i="45"/>
  <c r="L188" i="45" s="1"/>
  <c r="K136" i="45"/>
  <c r="K188" i="45" s="1"/>
  <c r="J136" i="45"/>
  <c r="J188" i="45" s="1"/>
  <c r="I136" i="45"/>
  <c r="I188" i="45" s="1"/>
  <c r="H136" i="45"/>
  <c r="H188" i="45" s="1"/>
  <c r="G136" i="45"/>
  <c r="G188" i="45" s="1"/>
  <c r="F136" i="45"/>
  <c r="F188" i="45" s="1"/>
  <c r="E136" i="45"/>
  <c r="E188" i="45" s="1"/>
  <c r="D136" i="45"/>
  <c r="D188" i="45" s="1"/>
  <c r="C136" i="45"/>
  <c r="C188" i="45" s="1"/>
  <c r="AZ135" i="45"/>
  <c r="AZ187" i="45" s="1"/>
  <c r="AY135" i="45"/>
  <c r="AY187" i="45" s="1"/>
  <c r="AX135" i="45"/>
  <c r="AX187" i="45" s="1"/>
  <c r="AW135" i="45"/>
  <c r="AW187" i="45" s="1"/>
  <c r="AV135" i="45"/>
  <c r="AV187" i="45" s="1"/>
  <c r="AU135" i="45"/>
  <c r="AU187" i="45" s="1"/>
  <c r="AT135" i="45"/>
  <c r="AT187" i="45" s="1"/>
  <c r="AS135" i="45"/>
  <c r="AS187" i="45" s="1"/>
  <c r="AR135" i="45"/>
  <c r="AR187" i="45" s="1"/>
  <c r="AQ135" i="45"/>
  <c r="AQ187" i="45" s="1"/>
  <c r="AP135" i="45"/>
  <c r="AP187" i="45" s="1"/>
  <c r="AO135" i="45"/>
  <c r="AO187" i="45" s="1"/>
  <c r="AN135" i="45"/>
  <c r="AN187" i="45" s="1"/>
  <c r="AM135" i="45"/>
  <c r="AM187" i="45" s="1"/>
  <c r="AL135" i="45"/>
  <c r="AL187" i="45" s="1"/>
  <c r="AK135" i="45"/>
  <c r="AK187" i="45" s="1"/>
  <c r="AJ135" i="45"/>
  <c r="AJ187" i="45" s="1"/>
  <c r="AI135" i="45"/>
  <c r="AI187" i="45" s="1"/>
  <c r="AH135" i="45"/>
  <c r="AH187" i="45" s="1"/>
  <c r="AG135" i="45"/>
  <c r="AG187" i="45" s="1"/>
  <c r="AF135" i="45"/>
  <c r="AF187" i="45" s="1"/>
  <c r="AE135" i="45"/>
  <c r="AE187" i="45" s="1"/>
  <c r="AD135" i="45"/>
  <c r="AD187" i="45" s="1"/>
  <c r="AC135" i="45"/>
  <c r="AC187" i="45" s="1"/>
  <c r="AB135" i="45"/>
  <c r="AB187" i="45" s="1"/>
  <c r="AA135" i="45"/>
  <c r="AA187" i="45" s="1"/>
  <c r="Z135" i="45"/>
  <c r="Z187" i="45" s="1"/>
  <c r="Y135" i="45"/>
  <c r="Y187" i="45" s="1"/>
  <c r="X135" i="45"/>
  <c r="X187" i="45" s="1"/>
  <c r="W135" i="45"/>
  <c r="W187" i="45" s="1"/>
  <c r="V135" i="45"/>
  <c r="V187" i="45" s="1"/>
  <c r="U135" i="45"/>
  <c r="U187" i="45" s="1"/>
  <c r="T135" i="45"/>
  <c r="T187" i="45" s="1"/>
  <c r="S135" i="45"/>
  <c r="S187" i="45" s="1"/>
  <c r="R135" i="45"/>
  <c r="R187" i="45" s="1"/>
  <c r="Q135" i="45"/>
  <c r="Q187" i="45" s="1"/>
  <c r="P135" i="45"/>
  <c r="P187" i="45" s="1"/>
  <c r="O135" i="45"/>
  <c r="O187" i="45" s="1"/>
  <c r="N135" i="45"/>
  <c r="N187" i="45" s="1"/>
  <c r="M135" i="45"/>
  <c r="M187" i="45" s="1"/>
  <c r="L135" i="45"/>
  <c r="L187" i="45" s="1"/>
  <c r="K135" i="45"/>
  <c r="K187" i="45" s="1"/>
  <c r="J135" i="45"/>
  <c r="J187" i="45" s="1"/>
  <c r="I135" i="45"/>
  <c r="I187" i="45" s="1"/>
  <c r="H135" i="45"/>
  <c r="H187" i="45" s="1"/>
  <c r="G135" i="45"/>
  <c r="G187" i="45" s="1"/>
  <c r="F135" i="45"/>
  <c r="F187" i="45" s="1"/>
  <c r="E135" i="45"/>
  <c r="E187" i="45" s="1"/>
  <c r="D135" i="45"/>
  <c r="D187" i="45" s="1"/>
  <c r="C135" i="45"/>
  <c r="C187" i="45" s="1"/>
  <c r="AZ134" i="45"/>
  <c r="AZ186" i="45" s="1"/>
  <c r="AY134" i="45"/>
  <c r="AY186" i="45" s="1"/>
  <c r="AX134" i="45"/>
  <c r="AX186" i="45" s="1"/>
  <c r="AW134" i="45"/>
  <c r="AW186" i="45" s="1"/>
  <c r="AV134" i="45"/>
  <c r="AV186" i="45" s="1"/>
  <c r="AU134" i="45"/>
  <c r="AU186" i="45" s="1"/>
  <c r="AT134" i="45"/>
  <c r="AT186" i="45" s="1"/>
  <c r="AS134" i="45"/>
  <c r="AS186" i="45" s="1"/>
  <c r="AR134" i="45"/>
  <c r="AR186" i="45" s="1"/>
  <c r="AQ134" i="45"/>
  <c r="AQ186" i="45" s="1"/>
  <c r="AP134" i="45"/>
  <c r="AP186" i="45" s="1"/>
  <c r="AO134" i="45"/>
  <c r="AO186" i="45" s="1"/>
  <c r="AN134" i="45"/>
  <c r="AN186" i="45" s="1"/>
  <c r="AM134" i="45"/>
  <c r="AM186" i="45" s="1"/>
  <c r="AL134" i="45"/>
  <c r="AL186" i="45" s="1"/>
  <c r="AK134" i="45"/>
  <c r="AK186" i="45" s="1"/>
  <c r="AJ134" i="45"/>
  <c r="AJ186" i="45" s="1"/>
  <c r="AI134" i="45"/>
  <c r="AI186" i="45" s="1"/>
  <c r="AH134" i="45"/>
  <c r="AH186" i="45" s="1"/>
  <c r="AG134" i="45"/>
  <c r="AG186" i="45" s="1"/>
  <c r="AF134" i="45"/>
  <c r="AF186" i="45" s="1"/>
  <c r="AE134" i="45"/>
  <c r="AE186" i="45" s="1"/>
  <c r="AD134" i="45"/>
  <c r="AD186" i="45" s="1"/>
  <c r="AC134" i="45"/>
  <c r="AB134" i="45"/>
  <c r="AB186" i="45" s="1"/>
  <c r="AA134" i="45"/>
  <c r="AA186" i="45" s="1"/>
  <c r="Z134" i="45"/>
  <c r="Z186" i="45" s="1"/>
  <c r="Y134" i="45"/>
  <c r="Y186" i="45" s="1"/>
  <c r="X134" i="45"/>
  <c r="X186" i="45" s="1"/>
  <c r="W134" i="45"/>
  <c r="W186" i="45" s="1"/>
  <c r="V134" i="45"/>
  <c r="V186" i="45" s="1"/>
  <c r="U134" i="45"/>
  <c r="U186" i="45" s="1"/>
  <c r="T134" i="45"/>
  <c r="T186" i="45" s="1"/>
  <c r="S134" i="45"/>
  <c r="S186" i="45" s="1"/>
  <c r="R134" i="45"/>
  <c r="R186" i="45" s="1"/>
  <c r="Q134" i="45"/>
  <c r="Q186" i="45" s="1"/>
  <c r="P134" i="45"/>
  <c r="P186" i="45" s="1"/>
  <c r="O134" i="45"/>
  <c r="O186" i="45" s="1"/>
  <c r="N134" i="45"/>
  <c r="N186" i="45" s="1"/>
  <c r="M134" i="45"/>
  <c r="M186" i="45" s="1"/>
  <c r="L134" i="45"/>
  <c r="L186" i="45" s="1"/>
  <c r="K134" i="45"/>
  <c r="K186" i="45" s="1"/>
  <c r="J134" i="45"/>
  <c r="J186" i="45" s="1"/>
  <c r="I134" i="45"/>
  <c r="I186" i="45" s="1"/>
  <c r="H134" i="45"/>
  <c r="H186" i="45" s="1"/>
  <c r="G134" i="45"/>
  <c r="G186" i="45" s="1"/>
  <c r="F134" i="45"/>
  <c r="F186" i="45" s="1"/>
  <c r="E134" i="45"/>
  <c r="E186" i="45" s="1"/>
  <c r="D134" i="45"/>
  <c r="D186" i="45" s="1"/>
  <c r="C134" i="45"/>
  <c r="C186" i="45" s="1"/>
  <c r="AZ133" i="45"/>
  <c r="AZ185" i="45" s="1"/>
  <c r="AY133" i="45"/>
  <c r="AY185" i="45" s="1"/>
  <c r="AX133" i="45"/>
  <c r="AX185" i="45" s="1"/>
  <c r="AW133" i="45"/>
  <c r="AW185" i="45" s="1"/>
  <c r="AV133" i="45"/>
  <c r="AV185" i="45" s="1"/>
  <c r="AU133" i="45"/>
  <c r="AU185" i="45" s="1"/>
  <c r="AT133" i="45"/>
  <c r="AT185" i="45" s="1"/>
  <c r="AS133" i="45"/>
  <c r="AS185" i="45" s="1"/>
  <c r="AR133" i="45"/>
  <c r="AR185" i="45" s="1"/>
  <c r="AQ133" i="45"/>
  <c r="AQ185" i="45" s="1"/>
  <c r="AP133" i="45"/>
  <c r="AP185" i="45" s="1"/>
  <c r="AO133" i="45"/>
  <c r="AO185" i="45" s="1"/>
  <c r="AN133" i="45"/>
  <c r="AN185" i="45" s="1"/>
  <c r="AM133" i="45"/>
  <c r="AM185" i="45" s="1"/>
  <c r="AL133" i="45"/>
  <c r="AL185" i="45" s="1"/>
  <c r="AK133" i="45"/>
  <c r="AK185" i="45" s="1"/>
  <c r="AJ133" i="45"/>
  <c r="AJ185" i="45" s="1"/>
  <c r="AI133" i="45"/>
  <c r="AI185" i="45" s="1"/>
  <c r="AH133" i="45"/>
  <c r="AH185" i="45" s="1"/>
  <c r="AG133" i="45"/>
  <c r="AG185" i="45" s="1"/>
  <c r="AF133" i="45"/>
  <c r="AF185" i="45" s="1"/>
  <c r="AE133" i="45"/>
  <c r="AE185" i="45" s="1"/>
  <c r="AD133" i="45"/>
  <c r="AD185" i="45" s="1"/>
  <c r="AC133" i="45"/>
  <c r="AC185" i="45" s="1"/>
  <c r="AB133" i="45"/>
  <c r="AB185" i="45" s="1"/>
  <c r="AA133" i="45"/>
  <c r="AA185" i="45" s="1"/>
  <c r="Z133" i="45"/>
  <c r="Z185" i="45" s="1"/>
  <c r="Y133" i="45"/>
  <c r="Y185" i="45" s="1"/>
  <c r="X133" i="45"/>
  <c r="X185" i="45" s="1"/>
  <c r="W133" i="45"/>
  <c r="W185" i="45" s="1"/>
  <c r="V133" i="45"/>
  <c r="V185" i="45" s="1"/>
  <c r="U133" i="45"/>
  <c r="U185" i="45" s="1"/>
  <c r="T133" i="45"/>
  <c r="T185" i="45" s="1"/>
  <c r="S133" i="45"/>
  <c r="S185" i="45" s="1"/>
  <c r="R133" i="45"/>
  <c r="R185" i="45" s="1"/>
  <c r="Q133" i="45"/>
  <c r="Q185" i="45" s="1"/>
  <c r="P133" i="45"/>
  <c r="P185" i="45" s="1"/>
  <c r="O133" i="45"/>
  <c r="O185" i="45" s="1"/>
  <c r="N133" i="45"/>
  <c r="N185" i="45" s="1"/>
  <c r="M133" i="45"/>
  <c r="M185" i="45" s="1"/>
  <c r="L133" i="45"/>
  <c r="L185" i="45" s="1"/>
  <c r="K133" i="45"/>
  <c r="K185" i="45" s="1"/>
  <c r="J133" i="45"/>
  <c r="J185" i="45" s="1"/>
  <c r="I133" i="45"/>
  <c r="I185" i="45" s="1"/>
  <c r="H133" i="45"/>
  <c r="H185" i="45" s="1"/>
  <c r="G133" i="45"/>
  <c r="G185" i="45" s="1"/>
  <c r="F133" i="45"/>
  <c r="F185" i="45" s="1"/>
  <c r="E133" i="45"/>
  <c r="E185" i="45" s="1"/>
  <c r="D133" i="45"/>
  <c r="D185" i="45" s="1"/>
  <c r="C133" i="45"/>
  <c r="C185" i="45" s="1"/>
  <c r="AZ132" i="45"/>
  <c r="AZ184" i="45" s="1"/>
  <c r="AY132" i="45"/>
  <c r="AY184" i="45" s="1"/>
  <c r="AX132" i="45"/>
  <c r="AX184" i="45" s="1"/>
  <c r="AW132" i="45"/>
  <c r="AW184" i="45" s="1"/>
  <c r="AV132" i="45"/>
  <c r="AV184" i="45" s="1"/>
  <c r="AU132" i="45"/>
  <c r="AU184" i="45" s="1"/>
  <c r="AT132" i="45"/>
  <c r="AT184" i="45" s="1"/>
  <c r="AS132" i="45"/>
  <c r="AS184" i="45" s="1"/>
  <c r="AR132" i="45"/>
  <c r="AR184" i="45" s="1"/>
  <c r="AQ132" i="45"/>
  <c r="AQ184" i="45" s="1"/>
  <c r="AP132" i="45"/>
  <c r="AP184" i="45" s="1"/>
  <c r="AO132" i="45"/>
  <c r="AO184" i="45" s="1"/>
  <c r="AN132" i="45"/>
  <c r="AN184" i="45" s="1"/>
  <c r="AM132" i="45"/>
  <c r="AM184" i="45" s="1"/>
  <c r="AL132" i="45"/>
  <c r="AL184" i="45" s="1"/>
  <c r="AK132" i="45"/>
  <c r="AK184" i="45" s="1"/>
  <c r="AJ132" i="45"/>
  <c r="AJ184" i="45" s="1"/>
  <c r="AI132" i="45"/>
  <c r="AI184" i="45" s="1"/>
  <c r="AH132" i="45"/>
  <c r="AH184" i="45" s="1"/>
  <c r="AG132" i="45"/>
  <c r="AG184" i="45" s="1"/>
  <c r="AF132" i="45"/>
  <c r="AF184" i="45" s="1"/>
  <c r="AE132" i="45"/>
  <c r="AE184" i="45" s="1"/>
  <c r="AD132" i="45"/>
  <c r="AD184" i="45" s="1"/>
  <c r="AC132" i="45"/>
  <c r="AC184" i="45" s="1"/>
  <c r="AB132" i="45"/>
  <c r="AB184" i="45" s="1"/>
  <c r="AA132" i="45"/>
  <c r="AA184" i="45" s="1"/>
  <c r="Z132" i="45"/>
  <c r="Z184" i="45" s="1"/>
  <c r="Y132" i="45"/>
  <c r="Y184" i="45" s="1"/>
  <c r="X132" i="45"/>
  <c r="X184" i="45" s="1"/>
  <c r="W132" i="45"/>
  <c r="W184" i="45" s="1"/>
  <c r="V132" i="45"/>
  <c r="V184" i="45" s="1"/>
  <c r="U132" i="45"/>
  <c r="U184" i="45" s="1"/>
  <c r="T132" i="45"/>
  <c r="T184" i="45" s="1"/>
  <c r="S132" i="45"/>
  <c r="S184" i="45" s="1"/>
  <c r="R132" i="45"/>
  <c r="R184" i="45" s="1"/>
  <c r="Q132" i="45"/>
  <c r="Q184" i="45" s="1"/>
  <c r="P132" i="45"/>
  <c r="P184" i="45" s="1"/>
  <c r="O132" i="45"/>
  <c r="O184" i="45" s="1"/>
  <c r="N132" i="45"/>
  <c r="N184" i="45" s="1"/>
  <c r="M132" i="45"/>
  <c r="M184" i="45" s="1"/>
  <c r="L132" i="45"/>
  <c r="L184" i="45" s="1"/>
  <c r="K132" i="45"/>
  <c r="K184" i="45" s="1"/>
  <c r="J132" i="45"/>
  <c r="J184" i="45" s="1"/>
  <c r="I132" i="45"/>
  <c r="I184" i="45" s="1"/>
  <c r="H132" i="45"/>
  <c r="H184" i="45" s="1"/>
  <c r="G132" i="45"/>
  <c r="G184" i="45" s="1"/>
  <c r="F132" i="45"/>
  <c r="F184" i="45" s="1"/>
  <c r="E132" i="45"/>
  <c r="E184" i="45" s="1"/>
  <c r="D132" i="45"/>
  <c r="D184" i="45" s="1"/>
  <c r="C132" i="45"/>
  <c r="C184" i="45" s="1"/>
  <c r="AZ131" i="45"/>
  <c r="AZ183" i="45" s="1"/>
  <c r="AY131" i="45"/>
  <c r="AY183" i="45" s="1"/>
  <c r="AX131" i="45"/>
  <c r="AX183" i="45" s="1"/>
  <c r="AW131" i="45"/>
  <c r="AW183" i="45" s="1"/>
  <c r="AV131" i="45"/>
  <c r="AV183" i="45" s="1"/>
  <c r="AU131" i="45"/>
  <c r="AU183" i="45" s="1"/>
  <c r="AT131" i="45"/>
  <c r="AT183" i="45" s="1"/>
  <c r="AS131" i="45"/>
  <c r="AS183" i="45" s="1"/>
  <c r="AR131" i="45"/>
  <c r="AR183" i="45" s="1"/>
  <c r="AQ131" i="45"/>
  <c r="AQ183" i="45" s="1"/>
  <c r="AP131" i="45"/>
  <c r="AP183" i="45" s="1"/>
  <c r="AO131" i="45"/>
  <c r="AO183" i="45" s="1"/>
  <c r="AN131" i="45"/>
  <c r="AN183" i="45" s="1"/>
  <c r="AM131" i="45"/>
  <c r="AM183" i="45" s="1"/>
  <c r="AL131" i="45"/>
  <c r="AL183" i="45" s="1"/>
  <c r="AK131" i="45"/>
  <c r="AK183" i="45" s="1"/>
  <c r="AJ131" i="45"/>
  <c r="AJ183" i="45" s="1"/>
  <c r="AI131" i="45"/>
  <c r="AI183" i="45" s="1"/>
  <c r="AH131" i="45"/>
  <c r="AH183" i="45" s="1"/>
  <c r="AG131" i="45"/>
  <c r="AG183" i="45" s="1"/>
  <c r="AF131" i="45"/>
  <c r="AF183" i="45" s="1"/>
  <c r="AE131" i="45"/>
  <c r="AE183" i="45" s="1"/>
  <c r="AD131" i="45"/>
  <c r="AD183" i="45" s="1"/>
  <c r="AC131" i="45"/>
  <c r="AC183" i="45" s="1"/>
  <c r="AB131" i="45"/>
  <c r="AB183" i="45" s="1"/>
  <c r="AA131" i="45"/>
  <c r="AA183" i="45" s="1"/>
  <c r="Z131" i="45"/>
  <c r="Z183" i="45" s="1"/>
  <c r="Y131" i="45"/>
  <c r="Y183" i="45" s="1"/>
  <c r="X131" i="45"/>
  <c r="X183" i="45" s="1"/>
  <c r="W131" i="45"/>
  <c r="W183" i="45" s="1"/>
  <c r="V131" i="45"/>
  <c r="V183" i="45" s="1"/>
  <c r="U131" i="45"/>
  <c r="T131" i="45"/>
  <c r="T183" i="45" s="1"/>
  <c r="S131" i="45"/>
  <c r="S183" i="45" s="1"/>
  <c r="R131" i="45"/>
  <c r="R183" i="45" s="1"/>
  <c r="Q131" i="45"/>
  <c r="Q183" i="45" s="1"/>
  <c r="P131" i="45"/>
  <c r="P183" i="45" s="1"/>
  <c r="O131" i="45"/>
  <c r="O183" i="45" s="1"/>
  <c r="N131" i="45"/>
  <c r="N183" i="45" s="1"/>
  <c r="M131" i="45"/>
  <c r="M183" i="45" s="1"/>
  <c r="L131" i="45"/>
  <c r="L183" i="45" s="1"/>
  <c r="K131" i="45"/>
  <c r="K183" i="45" s="1"/>
  <c r="J131" i="45"/>
  <c r="J183" i="45" s="1"/>
  <c r="I131" i="45"/>
  <c r="I183" i="45" s="1"/>
  <c r="H131" i="45"/>
  <c r="H183" i="45" s="1"/>
  <c r="G131" i="45"/>
  <c r="G183" i="45" s="1"/>
  <c r="F131" i="45"/>
  <c r="F183" i="45" s="1"/>
  <c r="E131" i="45"/>
  <c r="E183" i="45" s="1"/>
  <c r="D131" i="45"/>
  <c r="D183" i="45" s="1"/>
  <c r="C131" i="45"/>
  <c r="C183" i="45" s="1"/>
  <c r="AZ130" i="45"/>
  <c r="AZ182" i="45" s="1"/>
  <c r="AY130" i="45"/>
  <c r="AY182" i="45" s="1"/>
  <c r="AX130" i="45"/>
  <c r="AX182" i="45" s="1"/>
  <c r="AW130" i="45"/>
  <c r="AW182" i="45" s="1"/>
  <c r="AV130" i="45"/>
  <c r="AV182" i="45" s="1"/>
  <c r="AU130" i="45"/>
  <c r="AU182" i="45" s="1"/>
  <c r="AT130" i="45"/>
  <c r="AT182" i="45" s="1"/>
  <c r="AS130" i="45"/>
  <c r="AS182" i="45" s="1"/>
  <c r="AR130" i="45"/>
  <c r="AR182" i="45" s="1"/>
  <c r="AQ130" i="45"/>
  <c r="AQ182" i="45" s="1"/>
  <c r="AP130" i="45"/>
  <c r="AP182" i="45" s="1"/>
  <c r="AO130" i="45"/>
  <c r="AO182" i="45" s="1"/>
  <c r="AN130" i="45"/>
  <c r="AN182" i="45" s="1"/>
  <c r="AM130" i="45"/>
  <c r="AM182" i="45" s="1"/>
  <c r="AL130" i="45"/>
  <c r="AL182" i="45" s="1"/>
  <c r="AK130" i="45"/>
  <c r="AK182" i="45" s="1"/>
  <c r="AJ130" i="45"/>
  <c r="AJ182" i="45" s="1"/>
  <c r="AI130" i="45"/>
  <c r="AI182" i="45" s="1"/>
  <c r="AH130" i="45"/>
  <c r="AH182" i="45" s="1"/>
  <c r="AG130" i="45"/>
  <c r="AG182" i="45" s="1"/>
  <c r="AF130" i="45"/>
  <c r="AF182" i="45" s="1"/>
  <c r="AE130" i="45"/>
  <c r="AE182" i="45" s="1"/>
  <c r="AD130" i="45"/>
  <c r="AD182" i="45" s="1"/>
  <c r="AC130" i="45"/>
  <c r="AC182" i="45" s="1"/>
  <c r="AB130" i="45"/>
  <c r="AB182" i="45" s="1"/>
  <c r="AA130" i="45"/>
  <c r="AA182" i="45" s="1"/>
  <c r="Z130" i="45"/>
  <c r="Z182" i="45" s="1"/>
  <c r="Y130" i="45"/>
  <c r="Y182" i="45" s="1"/>
  <c r="X130" i="45"/>
  <c r="X182" i="45" s="1"/>
  <c r="W130" i="45"/>
  <c r="W182" i="45" s="1"/>
  <c r="V130" i="45"/>
  <c r="V182" i="45" s="1"/>
  <c r="U130" i="45"/>
  <c r="U182" i="45" s="1"/>
  <c r="T130" i="45"/>
  <c r="T182" i="45" s="1"/>
  <c r="S130" i="45"/>
  <c r="S182" i="45" s="1"/>
  <c r="R130" i="45"/>
  <c r="R182" i="45" s="1"/>
  <c r="Q130" i="45"/>
  <c r="Q182" i="45" s="1"/>
  <c r="P130" i="45"/>
  <c r="P182" i="45" s="1"/>
  <c r="O130" i="45"/>
  <c r="O182" i="45" s="1"/>
  <c r="N130" i="45"/>
  <c r="N182" i="45" s="1"/>
  <c r="M130" i="45"/>
  <c r="M182" i="45" s="1"/>
  <c r="L130" i="45"/>
  <c r="L182" i="45" s="1"/>
  <c r="K130" i="45"/>
  <c r="K182" i="45" s="1"/>
  <c r="J130" i="45"/>
  <c r="J182" i="45" s="1"/>
  <c r="I130" i="45"/>
  <c r="I182" i="45" s="1"/>
  <c r="H130" i="45"/>
  <c r="H182" i="45" s="1"/>
  <c r="G130" i="45"/>
  <c r="G182" i="45" s="1"/>
  <c r="F130" i="45"/>
  <c r="F182" i="45" s="1"/>
  <c r="E130" i="45"/>
  <c r="E182" i="45" s="1"/>
  <c r="D130" i="45"/>
  <c r="D182" i="45" s="1"/>
  <c r="C130" i="45"/>
  <c r="C182" i="45" s="1"/>
  <c r="AZ129" i="45"/>
  <c r="AZ181" i="45" s="1"/>
  <c r="AY129" i="45"/>
  <c r="AY181" i="45" s="1"/>
  <c r="AX129" i="45"/>
  <c r="AX181" i="45" s="1"/>
  <c r="AW129" i="45"/>
  <c r="AW181" i="45" s="1"/>
  <c r="AV129" i="45"/>
  <c r="AV181" i="45" s="1"/>
  <c r="AU129" i="45"/>
  <c r="AU181" i="45" s="1"/>
  <c r="AT129" i="45"/>
  <c r="AT181" i="45" s="1"/>
  <c r="AS129" i="45"/>
  <c r="AS181" i="45" s="1"/>
  <c r="AR129" i="45"/>
  <c r="AR181" i="45" s="1"/>
  <c r="AQ129" i="45"/>
  <c r="AQ181" i="45" s="1"/>
  <c r="AP129" i="45"/>
  <c r="AP181" i="45" s="1"/>
  <c r="AO129" i="45"/>
  <c r="AO181" i="45" s="1"/>
  <c r="AN129" i="45"/>
  <c r="AN181" i="45" s="1"/>
  <c r="AM129" i="45"/>
  <c r="AM181" i="45" s="1"/>
  <c r="AL129" i="45"/>
  <c r="AL181" i="45" s="1"/>
  <c r="AK129" i="45"/>
  <c r="AK181" i="45" s="1"/>
  <c r="AJ129" i="45"/>
  <c r="AJ181" i="45" s="1"/>
  <c r="AI129" i="45"/>
  <c r="AI181" i="45" s="1"/>
  <c r="AH129" i="45"/>
  <c r="AH181" i="45" s="1"/>
  <c r="AG129" i="45"/>
  <c r="AG181" i="45" s="1"/>
  <c r="AF129" i="45"/>
  <c r="AF181" i="45" s="1"/>
  <c r="AE129" i="45"/>
  <c r="AE181" i="45" s="1"/>
  <c r="AD129" i="45"/>
  <c r="AD181" i="45" s="1"/>
  <c r="AC129" i="45"/>
  <c r="AC181" i="45" s="1"/>
  <c r="AB129" i="45"/>
  <c r="AB181" i="45" s="1"/>
  <c r="AA129" i="45"/>
  <c r="AA181" i="45" s="1"/>
  <c r="Z129" i="45"/>
  <c r="Z181" i="45" s="1"/>
  <c r="Y129" i="45"/>
  <c r="Y181" i="45" s="1"/>
  <c r="X129" i="45"/>
  <c r="X181" i="45" s="1"/>
  <c r="W129" i="45"/>
  <c r="W181" i="45" s="1"/>
  <c r="V129" i="45"/>
  <c r="V181" i="45" s="1"/>
  <c r="U129" i="45"/>
  <c r="U181" i="45" s="1"/>
  <c r="T129" i="45"/>
  <c r="T181" i="45" s="1"/>
  <c r="S129" i="45"/>
  <c r="S181" i="45" s="1"/>
  <c r="R129" i="45"/>
  <c r="R181" i="45" s="1"/>
  <c r="Q129" i="45"/>
  <c r="Q181" i="45" s="1"/>
  <c r="P129" i="45"/>
  <c r="P181" i="45" s="1"/>
  <c r="O129" i="45"/>
  <c r="O181" i="45" s="1"/>
  <c r="N129" i="45"/>
  <c r="N181" i="45" s="1"/>
  <c r="M129" i="45"/>
  <c r="M181" i="45" s="1"/>
  <c r="L129" i="45"/>
  <c r="L181" i="45" s="1"/>
  <c r="K129" i="45"/>
  <c r="K181" i="45" s="1"/>
  <c r="J129" i="45"/>
  <c r="J181" i="45" s="1"/>
  <c r="I129" i="45"/>
  <c r="I181" i="45" s="1"/>
  <c r="H129" i="45"/>
  <c r="H181" i="45" s="1"/>
  <c r="G129" i="45"/>
  <c r="G181" i="45" s="1"/>
  <c r="F129" i="45"/>
  <c r="F181" i="45" s="1"/>
  <c r="E129" i="45"/>
  <c r="E181" i="45" s="1"/>
  <c r="D129" i="45"/>
  <c r="D181" i="45" s="1"/>
  <c r="C129" i="45"/>
  <c r="C181" i="45" s="1"/>
  <c r="AZ128" i="45"/>
  <c r="AZ180" i="45" s="1"/>
  <c r="AY128" i="45"/>
  <c r="AY180" i="45" s="1"/>
  <c r="AX128" i="45"/>
  <c r="AX180" i="45" s="1"/>
  <c r="AW128" i="45"/>
  <c r="AW180" i="45" s="1"/>
  <c r="AV128" i="45"/>
  <c r="AV180" i="45" s="1"/>
  <c r="AU128" i="45"/>
  <c r="AU180" i="45" s="1"/>
  <c r="AT128" i="45"/>
  <c r="AT180" i="45" s="1"/>
  <c r="AS128" i="45"/>
  <c r="AS180" i="45" s="1"/>
  <c r="AR128" i="45"/>
  <c r="AR180" i="45" s="1"/>
  <c r="AQ128" i="45"/>
  <c r="AQ180" i="45" s="1"/>
  <c r="AP128" i="45"/>
  <c r="AP180" i="45" s="1"/>
  <c r="AO128" i="45"/>
  <c r="AO180" i="45" s="1"/>
  <c r="AN128" i="45"/>
  <c r="AN180" i="45" s="1"/>
  <c r="AM128" i="45"/>
  <c r="AM180" i="45" s="1"/>
  <c r="AL128" i="45"/>
  <c r="AL180" i="45" s="1"/>
  <c r="AK128" i="45"/>
  <c r="AK180" i="45" s="1"/>
  <c r="AJ128" i="45"/>
  <c r="AJ180" i="45" s="1"/>
  <c r="AI128" i="45"/>
  <c r="AI180" i="45" s="1"/>
  <c r="AH128" i="45"/>
  <c r="AH180" i="45" s="1"/>
  <c r="AG128" i="45"/>
  <c r="AG180" i="45" s="1"/>
  <c r="AF128" i="45"/>
  <c r="AF180" i="45" s="1"/>
  <c r="AE128" i="45"/>
  <c r="AE180" i="45" s="1"/>
  <c r="AD128" i="45"/>
  <c r="AD180" i="45" s="1"/>
  <c r="AC128" i="45"/>
  <c r="AC180" i="45" s="1"/>
  <c r="AB128" i="45"/>
  <c r="AB180" i="45" s="1"/>
  <c r="AA128" i="45"/>
  <c r="AA180" i="45" s="1"/>
  <c r="Z128" i="45"/>
  <c r="Z180" i="45" s="1"/>
  <c r="Y128" i="45"/>
  <c r="Y180" i="45" s="1"/>
  <c r="X128" i="45"/>
  <c r="X180" i="45" s="1"/>
  <c r="W128" i="45"/>
  <c r="W180" i="45" s="1"/>
  <c r="V128" i="45"/>
  <c r="V180" i="45" s="1"/>
  <c r="U128" i="45"/>
  <c r="U180" i="45" s="1"/>
  <c r="T128" i="45"/>
  <c r="T180" i="45" s="1"/>
  <c r="S128" i="45"/>
  <c r="S180" i="45" s="1"/>
  <c r="R128" i="45"/>
  <c r="R180" i="45" s="1"/>
  <c r="Q128" i="45"/>
  <c r="Q180" i="45" s="1"/>
  <c r="P128" i="45"/>
  <c r="P180" i="45" s="1"/>
  <c r="O128" i="45"/>
  <c r="O180" i="45" s="1"/>
  <c r="N128" i="45"/>
  <c r="N180" i="45" s="1"/>
  <c r="M128" i="45"/>
  <c r="M180" i="45" s="1"/>
  <c r="L128" i="45"/>
  <c r="L180" i="45" s="1"/>
  <c r="K128" i="45"/>
  <c r="K180" i="45" s="1"/>
  <c r="J128" i="45"/>
  <c r="J180" i="45" s="1"/>
  <c r="I128" i="45"/>
  <c r="I180" i="45" s="1"/>
  <c r="H128" i="45"/>
  <c r="H180" i="45" s="1"/>
  <c r="G128" i="45"/>
  <c r="G180" i="45" s="1"/>
  <c r="F128" i="45"/>
  <c r="F180" i="45" s="1"/>
  <c r="E128" i="45"/>
  <c r="E180" i="45" s="1"/>
  <c r="D128" i="45"/>
  <c r="D180" i="45" s="1"/>
  <c r="C128" i="45"/>
  <c r="C180" i="45" s="1"/>
  <c r="AZ127" i="45"/>
  <c r="AZ179" i="45" s="1"/>
  <c r="AY127" i="45"/>
  <c r="AY179" i="45" s="1"/>
  <c r="AX127" i="45"/>
  <c r="AX179" i="45" s="1"/>
  <c r="AW127" i="45"/>
  <c r="AW179" i="45" s="1"/>
  <c r="AV127" i="45"/>
  <c r="AV179" i="45" s="1"/>
  <c r="AU127" i="45"/>
  <c r="AU179" i="45" s="1"/>
  <c r="AT127" i="45"/>
  <c r="AT179" i="45" s="1"/>
  <c r="AS127" i="45"/>
  <c r="AS179" i="45" s="1"/>
  <c r="AR127" i="45"/>
  <c r="AR179" i="45" s="1"/>
  <c r="AQ127" i="45"/>
  <c r="AQ179" i="45" s="1"/>
  <c r="AP127" i="45"/>
  <c r="AP179" i="45" s="1"/>
  <c r="AO127" i="45"/>
  <c r="AO179" i="45" s="1"/>
  <c r="AN127" i="45"/>
  <c r="AN179" i="45" s="1"/>
  <c r="AM127" i="45"/>
  <c r="AM179" i="45" s="1"/>
  <c r="AL127" i="45"/>
  <c r="AL179" i="45" s="1"/>
  <c r="AK127" i="45"/>
  <c r="AK179" i="45" s="1"/>
  <c r="AJ127" i="45"/>
  <c r="AJ179" i="45" s="1"/>
  <c r="AI127" i="45"/>
  <c r="AI179" i="45" s="1"/>
  <c r="AH127" i="45"/>
  <c r="AH179" i="45" s="1"/>
  <c r="AG127" i="45"/>
  <c r="AG179" i="45" s="1"/>
  <c r="AF127" i="45"/>
  <c r="AF179" i="45" s="1"/>
  <c r="AE127" i="45"/>
  <c r="AE179" i="45" s="1"/>
  <c r="AD127" i="45"/>
  <c r="AD179" i="45" s="1"/>
  <c r="AC127" i="45"/>
  <c r="AC179" i="45" s="1"/>
  <c r="AB127" i="45"/>
  <c r="AB179" i="45" s="1"/>
  <c r="AA127" i="45"/>
  <c r="AA179" i="45" s="1"/>
  <c r="Z127" i="45"/>
  <c r="Y127" i="45"/>
  <c r="Y179" i="45" s="1"/>
  <c r="X127" i="45"/>
  <c r="X179" i="45" s="1"/>
  <c r="W127" i="45"/>
  <c r="W179" i="45" s="1"/>
  <c r="V127" i="45"/>
  <c r="V179" i="45" s="1"/>
  <c r="U127" i="45"/>
  <c r="U179" i="45" s="1"/>
  <c r="T127" i="45"/>
  <c r="T179" i="45" s="1"/>
  <c r="S127" i="45"/>
  <c r="S179" i="45" s="1"/>
  <c r="R127" i="45"/>
  <c r="R179" i="45" s="1"/>
  <c r="Q127" i="45"/>
  <c r="Q179" i="45" s="1"/>
  <c r="P127" i="45"/>
  <c r="P179" i="45" s="1"/>
  <c r="O127" i="45"/>
  <c r="O179" i="45" s="1"/>
  <c r="N127" i="45"/>
  <c r="N179" i="45" s="1"/>
  <c r="M127" i="45"/>
  <c r="M179" i="45" s="1"/>
  <c r="L127" i="45"/>
  <c r="L179" i="45" s="1"/>
  <c r="K127" i="45"/>
  <c r="K179" i="45" s="1"/>
  <c r="J127" i="45"/>
  <c r="J179" i="45" s="1"/>
  <c r="I127" i="45"/>
  <c r="I179" i="45" s="1"/>
  <c r="H127" i="45"/>
  <c r="H179" i="45" s="1"/>
  <c r="G127" i="45"/>
  <c r="G179" i="45" s="1"/>
  <c r="F127" i="45"/>
  <c r="F179" i="45" s="1"/>
  <c r="E127" i="45"/>
  <c r="E179" i="45" s="1"/>
  <c r="D127" i="45"/>
  <c r="D179" i="45" s="1"/>
  <c r="C127" i="45"/>
  <c r="C179" i="45" s="1"/>
  <c r="AZ126" i="45"/>
  <c r="AZ178" i="45" s="1"/>
  <c r="AY126" i="45"/>
  <c r="AY178" i="45" s="1"/>
  <c r="AX126" i="45"/>
  <c r="AX178" i="45" s="1"/>
  <c r="AW126" i="45"/>
  <c r="AW178" i="45" s="1"/>
  <c r="AV126" i="45"/>
  <c r="AV178" i="45" s="1"/>
  <c r="AU126" i="45"/>
  <c r="AU178" i="45" s="1"/>
  <c r="AT126" i="45"/>
  <c r="AT178" i="45" s="1"/>
  <c r="AS126" i="45"/>
  <c r="AS178" i="45" s="1"/>
  <c r="AR126" i="45"/>
  <c r="AR178" i="45" s="1"/>
  <c r="AQ126" i="45"/>
  <c r="AQ178" i="45" s="1"/>
  <c r="AP126" i="45"/>
  <c r="AP178" i="45" s="1"/>
  <c r="AO126" i="45"/>
  <c r="AO178" i="45" s="1"/>
  <c r="AN126" i="45"/>
  <c r="AN178" i="45" s="1"/>
  <c r="AM126" i="45"/>
  <c r="AM178" i="45" s="1"/>
  <c r="AL126" i="45"/>
  <c r="AL178" i="45" s="1"/>
  <c r="AK126" i="45"/>
  <c r="AK178" i="45" s="1"/>
  <c r="AJ126" i="45"/>
  <c r="AJ178" i="45" s="1"/>
  <c r="AI126" i="45"/>
  <c r="AI178" i="45" s="1"/>
  <c r="AH126" i="45"/>
  <c r="AH178" i="45" s="1"/>
  <c r="AG126" i="45"/>
  <c r="AG178" i="45" s="1"/>
  <c r="AF126" i="45"/>
  <c r="AF178" i="45" s="1"/>
  <c r="AE126" i="45"/>
  <c r="AE178" i="45" s="1"/>
  <c r="AD126" i="45"/>
  <c r="AD178" i="45" s="1"/>
  <c r="AC126" i="45"/>
  <c r="AC178" i="45" s="1"/>
  <c r="AB126" i="45"/>
  <c r="AB178" i="45" s="1"/>
  <c r="AA126" i="45"/>
  <c r="AA178" i="45" s="1"/>
  <c r="Z126" i="45"/>
  <c r="Z178" i="45" s="1"/>
  <c r="Y126" i="45"/>
  <c r="Y178" i="45" s="1"/>
  <c r="X126" i="45"/>
  <c r="X178" i="45" s="1"/>
  <c r="W126" i="45"/>
  <c r="W178" i="45" s="1"/>
  <c r="V126" i="45"/>
  <c r="V178" i="45" s="1"/>
  <c r="U126" i="45"/>
  <c r="U178" i="45" s="1"/>
  <c r="T126" i="45"/>
  <c r="T178" i="45" s="1"/>
  <c r="S126" i="45"/>
  <c r="S178" i="45" s="1"/>
  <c r="R126" i="45"/>
  <c r="R178" i="45" s="1"/>
  <c r="Q126" i="45"/>
  <c r="Q178" i="45" s="1"/>
  <c r="P126" i="45"/>
  <c r="P178" i="45" s="1"/>
  <c r="O126" i="45"/>
  <c r="O178" i="45" s="1"/>
  <c r="N126" i="45"/>
  <c r="N178" i="45" s="1"/>
  <c r="M126" i="45"/>
  <c r="M178" i="45" s="1"/>
  <c r="L126" i="45"/>
  <c r="L178" i="45" s="1"/>
  <c r="K126" i="45"/>
  <c r="K178" i="45" s="1"/>
  <c r="J126" i="45"/>
  <c r="J178" i="45" s="1"/>
  <c r="I126" i="45"/>
  <c r="I178" i="45" s="1"/>
  <c r="H126" i="45"/>
  <c r="H178" i="45" s="1"/>
  <c r="G126" i="45"/>
  <c r="G178" i="45" s="1"/>
  <c r="F126" i="45"/>
  <c r="F178" i="45" s="1"/>
  <c r="E126" i="45"/>
  <c r="E178" i="45" s="1"/>
  <c r="D126" i="45"/>
  <c r="D178" i="45" s="1"/>
  <c r="C126" i="45"/>
  <c r="C178" i="45" s="1"/>
  <c r="AZ125" i="45"/>
  <c r="AZ177" i="45" s="1"/>
  <c r="AY125" i="45"/>
  <c r="AY177" i="45" s="1"/>
  <c r="AX125" i="45"/>
  <c r="AX177" i="45" s="1"/>
  <c r="AW125" i="45"/>
  <c r="AW177" i="45" s="1"/>
  <c r="AV125" i="45"/>
  <c r="AV177" i="45" s="1"/>
  <c r="AU125" i="45"/>
  <c r="AU177" i="45" s="1"/>
  <c r="AT125" i="45"/>
  <c r="AT177" i="45" s="1"/>
  <c r="AS125" i="45"/>
  <c r="AS177" i="45" s="1"/>
  <c r="AR125" i="45"/>
  <c r="AR177" i="45" s="1"/>
  <c r="AQ125" i="45"/>
  <c r="AQ177" i="45" s="1"/>
  <c r="AP125" i="45"/>
  <c r="AP177" i="45" s="1"/>
  <c r="AO125" i="45"/>
  <c r="AO177" i="45" s="1"/>
  <c r="AN125" i="45"/>
  <c r="AN177" i="45" s="1"/>
  <c r="AM125" i="45"/>
  <c r="AM177" i="45" s="1"/>
  <c r="AL125" i="45"/>
  <c r="AL177" i="45" s="1"/>
  <c r="AK125" i="45"/>
  <c r="AK177" i="45" s="1"/>
  <c r="AJ125" i="45"/>
  <c r="AJ177" i="45" s="1"/>
  <c r="AI125" i="45"/>
  <c r="AI177" i="45" s="1"/>
  <c r="AH125" i="45"/>
  <c r="AH177" i="45" s="1"/>
  <c r="AG125" i="45"/>
  <c r="AG177" i="45" s="1"/>
  <c r="AF125" i="45"/>
  <c r="AF177" i="45" s="1"/>
  <c r="AE125" i="45"/>
  <c r="AE177" i="45" s="1"/>
  <c r="AD125" i="45"/>
  <c r="AD177" i="45" s="1"/>
  <c r="AC125" i="45"/>
  <c r="AC177" i="45" s="1"/>
  <c r="AB125" i="45"/>
  <c r="AB177" i="45" s="1"/>
  <c r="AA125" i="45"/>
  <c r="AA177" i="45" s="1"/>
  <c r="Z125" i="45"/>
  <c r="Z177" i="45" s="1"/>
  <c r="Y125" i="45"/>
  <c r="Y177" i="45" s="1"/>
  <c r="X125" i="45"/>
  <c r="X177" i="45" s="1"/>
  <c r="W125" i="45"/>
  <c r="W177" i="45" s="1"/>
  <c r="V125" i="45"/>
  <c r="V177" i="45" s="1"/>
  <c r="U125" i="45"/>
  <c r="U177" i="45" s="1"/>
  <c r="T125" i="45"/>
  <c r="T177" i="45" s="1"/>
  <c r="S125" i="45"/>
  <c r="S177" i="45" s="1"/>
  <c r="R125" i="45"/>
  <c r="R177" i="45" s="1"/>
  <c r="Q125" i="45"/>
  <c r="Q177" i="45" s="1"/>
  <c r="P125" i="45"/>
  <c r="P177" i="45" s="1"/>
  <c r="O125" i="45"/>
  <c r="O177" i="45" s="1"/>
  <c r="N125" i="45"/>
  <c r="N177" i="45" s="1"/>
  <c r="M125" i="45"/>
  <c r="M177" i="45" s="1"/>
  <c r="L125" i="45"/>
  <c r="L177" i="45" s="1"/>
  <c r="K125" i="45"/>
  <c r="K177" i="45" s="1"/>
  <c r="J125" i="45"/>
  <c r="J177" i="45" s="1"/>
  <c r="I125" i="45"/>
  <c r="I177" i="45" s="1"/>
  <c r="H125" i="45"/>
  <c r="H177" i="45" s="1"/>
  <c r="G125" i="45"/>
  <c r="G177" i="45" s="1"/>
  <c r="F125" i="45"/>
  <c r="F177" i="45" s="1"/>
  <c r="E125" i="45"/>
  <c r="E177" i="45" s="1"/>
  <c r="D125" i="45"/>
  <c r="D177" i="45" s="1"/>
  <c r="C125" i="45"/>
  <c r="C177" i="45" s="1"/>
  <c r="AZ124" i="45"/>
  <c r="AZ176" i="45" s="1"/>
  <c r="AY124" i="45"/>
  <c r="AY176" i="45" s="1"/>
  <c r="AX124" i="45"/>
  <c r="AX176" i="45" s="1"/>
  <c r="AW124" i="45"/>
  <c r="AW176" i="45" s="1"/>
  <c r="AV124" i="45"/>
  <c r="AV176" i="45" s="1"/>
  <c r="AU124" i="45"/>
  <c r="AU176" i="45" s="1"/>
  <c r="AT124" i="45"/>
  <c r="AT176" i="45" s="1"/>
  <c r="AS124" i="45"/>
  <c r="AS176" i="45" s="1"/>
  <c r="AR124" i="45"/>
  <c r="AR176" i="45" s="1"/>
  <c r="AQ124" i="45"/>
  <c r="AQ176" i="45" s="1"/>
  <c r="AP124" i="45"/>
  <c r="AP176" i="45" s="1"/>
  <c r="AO124" i="45"/>
  <c r="AO176" i="45" s="1"/>
  <c r="AN124" i="45"/>
  <c r="AN176" i="45" s="1"/>
  <c r="AM124" i="45"/>
  <c r="AM176" i="45" s="1"/>
  <c r="AL124" i="45"/>
  <c r="AL176" i="45" s="1"/>
  <c r="AK124" i="45"/>
  <c r="AK176" i="45" s="1"/>
  <c r="AJ124" i="45"/>
  <c r="AJ176" i="45" s="1"/>
  <c r="AI124" i="45"/>
  <c r="AI176" i="45" s="1"/>
  <c r="AH124" i="45"/>
  <c r="AH176" i="45" s="1"/>
  <c r="AG124" i="45"/>
  <c r="AG176" i="45" s="1"/>
  <c r="AF124" i="45"/>
  <c r="AF176" i="45" s="1"/>
  <c r="AE124" i="45"/>
  <c r="AE176" i="45" s="1"/>
  <c r="AD124" i="45"/>
  <c r="AD176" i="45" s="1"/>
  <c r="AC124" i="45"/>
  <c r="AC176" i="45" s="1"/>
  <c r="AB124" i="45"/>
  <c r="AB176" i="45" s="1"/>
  <c r="AA124" i="45"/>
  <c r="AA176" i="45" s="1"/>
  <c r="Z124" i="45"/>
  <c r="Z176" i="45" s="1"/>
  <c r="Y124" i="45"/>
  <c r="Y176" i="45" s="1"/>
  <c r="X124" i="45"/>
  <c r="X176" i="45" s="1"/>
  <c r="W124" i="45"/>
  <c r="W176" i="45" s="1"/>
  <c r="V124" i="45"/>
  <c r="V176" i="45" s="1"/>
  <c r="U124" i="45"/>
  <c r="U176" i="45" s="1"/>
  <c r="T124" i="45"/>
  <c r="T176" i="45" s="1"/>
  <c r="S124" i="45"/>
  <c r="S176" i="45" s="1"/>
  <c r="R124" i="45"/>
  <c r="R176" i="45" s="1"/>
  <c r="Q124" i="45"/>
  <c r="Q176" i="45" s="1"/>
  <c r="P124" i="45"/>
  <c r="P176" i="45" s="1"/>
  <c r="O124" i="45"/>
  <c r="O176" i="45" s="1"/>
  <c r="N124" i="45"/>
  <c r="N176" i="45" s="1"/>
  <c r="M124" i="45"/>
  <c r="M176" i="45" s="1"/>
  <c r="L124" i="45"/>
  <c r="L176" i="45" s="1"/>
  <c r="K124" i="45"/>
  <c r="K176" i="45" s="1"/>
  <c r="J124" i="45"/>
  <c r="J176" i="45" s="1"/>
  <c r="I124" i="45"/>
  <c r="I176" i="45" s="1"/>
  <c r="H124" i="45"/>
  <c r="H176" i="45" s="1"/>
  <c r="G124" i="45"/>
  <c r="G176" i="45" s="1"/>
  <c r="F124" i="45"/>
  <c r="F176" i="45" s="1"/>
  <c r="E124" i="45"/>
  <c r="E176" i="45" s="1"/>
  <c r="D124" i="45"/>
  <c r="D176" i="45" s="1"/>
  <c r="C124" i="45"/>
  <c r="C176" i="45" s="1"/>
  <c r="AZ123" i="45"/>
  <c r="AZ175" i="45" s="1"/>
  <c r="AY123" i="45"/>
  <c r="AY175" i="45" s="1"/>
  <c r="AX123" i="45"/>
  <c r="AX175" i="45" s="1"/>
  <c r="AW123" i="45"/>
  <c r="AW175" i="45" s="1"/>
  <c r="AV123" i="45"/>
  <c r="AV175" i="45" s="1"/>
  <c r="AU123" i="45"/>
  <c r="AU175" i="45" s="1"/>
  <c r="AT123" i="45"/>
  <c r="AT175" i="45" s="1"/>
  <c r="AS123" i="45"/>
  <c r="AS175" i="45" s="1"/>
  <c r="AR123" i="45"/>
  <c r="AR175" i="45" s="1"/>
  <c r="AQ123" i="45"/>
  <c r="AQ175" i="45" s="1"/>
  <c r="AP123" i="45"/>
  <c r="AP175" i="45" s="1"/>
  <c r="AO123" i="45"/>
  <c r="AO175" i="45" s="1"/>
  <c r="AN123" i="45"/>
  <c r="AN175" i="45" s="1"/>
  <c r="AM123" i="45"/>
  <c r="AM175" i="45" s="1"/>
  <c r="AL123" i="45"/>
  <c r="AL175" i="45" s="1"/>
  <c r="AK123" i="45"/>
  <c r="AK175" i="45" s="1"/>
  <c r="AJ123" i="45"/>
  <c r="AJ175" i="45" s="1"/>
  <c r="AI123" i="45"/>
  <c r="AI175" i="45" s="1"/>
  <c r="AH123" i="45"/>
  <c r="AH175" i="45" s="1"/>
  <c r="AG123" i="45"/>
  <c r="AG175" i="45" s="1"/>
  <c r="AF123" i="45"/>
  <c r="AF175" i="45" s="1"/>
  <c r="AE123" i="45"/>
  <c r="AE175" i="45" s="1"/>
  <c r="AD123" i="45"/>
  <c r="AD175" i="45" s="1"/>
  <c r="AC123" i="45"/>
  <c r="AC175" i="45" s="1"/>
  <c r="AB123" i="45"/>
  <c r="AB175" i="45" s="1"/>
  <c r="AA123" i="45"/>
  <c r="AA175" i="45" s="1"/>
  <c r="Z123" i="45"/>
  <c r="Z175" i="45" s="1"/>
  <c r="Y123" i="45"/>
  <c r="Y175" i="45" s="1"/>
  <c r="X123" i="45"/>
  <c r="X175" i="45" s="1"/>
  <c r="W123" i="45"/>
  <c r="W175" i="45" s="1"/>
  <c r="V123" i="45"/>
  <c r="V175" i="45" s="1"/>
  <c r="U123" i="45"/>
  <c r="U175" i="45" s="1"/>
  <c r="T123" i="45"/>
  <c r="T175" i="45" s="1"/>
  <c r="S123" i="45"/>
  <c r="S175" i="45" s="1"/>
  <c r="R123" i="45"/>
  <c r="R175" i="45" s="1"/>
  <c r="Q123" i="45"/>
  <c r="Q175" i="45" s="1"/>
  <c r="P123" i="45"/>
  <c r="P175" i="45" s="1"/>
  <c r="O123" i="45"/>
  <c r="O175" i="45" s="1"/>
  <c r="N123" i="45"/>
  <c r="N175" i="45" s="1"/>
  <c r="M123" i="45"/>
  <c r="M175" i="45" s="1"/>
  <c r="L123" i="45"/>
  <c r="L175" i="45" s="1"/>
  <c r="K123" i="45"/>
  <c r="K175" i="45" s="1"/>
  <c r="J123" i="45"/>
  <c r="J175" i="45" s="1"/>
  <c r="I123" i="45"/>
  <c r="I175" i="45" s="1"/>
  <c r="H123" i="45"/>
  <c r="H175" i="45" s="1"/>
  <c r="G123" i="45"/>
  <c r="G175" i="45" s="1"/>
  <c r="F123" i="45"/>
  <c r="F175" i="45" s="1"/>
  <c r="E123" i="45"/>
  <c r="E175" i="45" s="1"/>
  <c r="D123" i="45"/>
  <c r="D175" i="45" s="1"/>
  <c r="C123" i="45"/>
  <c r="C175" i="45" s="1"/>
  <c r="AZ122" i="45"/>
  <c r="AZ174" i="45" s="1"/>
  <c r="AY122" i="45"/>
  <c r="AY174" i="45" s="1"/>
  <c r="AX122" i="45"/>
  <c r="AX174" i="45" s="1"/>
  <c r="AW122" i="45"/>
  <c r="AW174" i="45" s="1"/>
  <c r="AV122" i="45"/>
  <c r="AV174" i="45" s="1"/>
  <c r="AU122" i="45"/>
  <c r="AU174" i="45" s="1"/>
  <c r="AT122" i="45"/>
  <c r="AT174" i="45" s="1"/>
  <c r="AS122" i="45"/>
  <c r="AS174" i="45" s="1"/>
  <c r="AR122" i="45"/>
  <c r="AR174" i="45" s="1"/>
  <c r="AQ122" i="45"/>
  <c r="AQ174" i="45" s="1"/>
  <c r="AP122" i="45"/>
  <c r="AP174" i="45" s="1"/>
  <c r="AO122" i="45"/>
  <c r="AO174" i="45" s="1"/>
  <c r="AN122" i="45"/>
  <c r="AN174" i="45" s="1"/>
  <c r="AM122" i="45"/>
  <c r="AM174" i="45" s="1"/>
  <c r="AL122" i="45"/>
  <c r="AL174" i="45" s="1"/>
  <c r="AK122" i="45"/>
  <c r="AK174" i="45" s="1"/>
  <c r="AJ122" i="45"/>
  <c r="AJ174" i="45" s="1"/>
  <c r="AI122" i="45"/>
  <c r="AI174" i="45" s="1"/>
  <c r="AH122" i="45"/>
  <c r="AH174" i="45" s="1"/>
  <c r="AG122" i="45"/>
  <c r="AG174" i="45" s="1"/>
  <c r="AF122" i="45"/>
  <c r="AF174" i="45" s="1"/>
  <c r="AE122" i="45"/>
  <c r="AE174" i="45" s="1"/>
  <c r="AD122" i="45"/>
  <c r="AD174" i="45" s="1"/>
  <c r="AC122" i="45"/>
  <c r="AC174" i="45" s="1"/>
  <c r="AB122" i="45"/>
  <c r="AB174" i="45" s="1"/>
  <c r="AA122" i="45"/>
  <c r="AA174" i="45" s="1"/>
  <c r="Z122" i="45"/>
  <c r="Z174" i="45" s="1"/>
  <c r="Y122" i="45"/>
  <c r="Y174" i="45" s="1"/>
  <c r="X122" i="45"/>
  <c r="X174" i="45" s="1"/>
  <c r="W122" i="45"/>
  <c r="W174" i="45" s="1"/>
  <c r="V122" i="45"/>
  <c r="V174" i="45" s="1"/>
  <c r="U122" i="45"/>
  <c r="U174" i="45" s="1"/>
  <c r="T122" i="45"/>
  <c r="T174" i="45" s="1"/>
  <c r="S122" i="45"/>
  <c r="S174" i="45" s="1"/>
  <c r="R122" i="45"/>
  <c r="R174" i="45" s="1"/>
  <c r="Q122" i="45"/>
  <c r="Q174" i="45" s="1"/>
  <c r="P122" i="45"/>
  <c r="P174" i="45" s="1"/>
  <c r="O122" i="45"/>
  <c r="O174" i="45" s="1"/>
  <c r="N122" i="45"/>
  <c r="N174" i="45" s="1"/>
  <c r="M122" i="45"/>
  <c r="M174" i="45" s="1"/>
  <c r="L122" i="45"/>
  <c r="L174" i="45" s="1"/>
  <c r="K122" i="45"/>
  <c r="K174" i="45" s="1"/>
  <c r="J122" i="45"/>
  <c r="J174" i="45" s="1"/>
  <c r="I122" i="45"/>
  <c r="I174" i="45" s="1"/>
  <c r="H122" i="45"/>
  <c r="H174" i="45" s="1"/>
  <c r="G122" i="45"/>
  <c r="G174" i="45" s="1"/>
  <c r="F122" i="45"/>
  <c r="F174" i="45" s="1"/>
  <c r="E122" i="45"/>
  <c r="E174" i="45" s="1"/>
  <c r="D122" i="45"/>
  <c r="D174" i="45" s="1"/>
  <c r="C122" i="45"/>
  <c r="C174" i="45" s="1"/>
  <c r="AZ121" i="45"/>
  <c r="AZ173" i="45" s="1"/>
  <c r="AY121" i="45"/>
  <c r="AY173" i="45" s="1"/>
  <c r="AX121" i="45"/>
  <c r="AX173" i="45" s="1"/>
  <c r="AW121" i="45"/>
  <c r="AW173" i="45" s="1"/>
  <c r="AV121" i="45"/>
  <c r="AV173" i="45" s="1"/>
  <c r="AU121" i="45"/>
  <c r="AU173" i="45" s="1"/>
  <c r="AT121" i="45"/>
  <c r="AT173" i="45" s="1"/>
  <c r="AS121" i="45"/>
  <c r="AS173" i="45" s="1"/>
  <c r="AR121" i="45"/>
  <c r="AR173" i="45" s="1"/>
  <c r="AQ121" i="45"/>
  <c r="AQ173" i="45" s="1"/>
  <c r="AP121" i="45"/>
  <c r="AP173" i="45" s="1"/>
  <c r="AO121" i="45"/>
  <c r="AO173" i="45" s="1"/>
  <c r="AN121" i="45"/>
  <c r="AN173" i="45" s="1"/>
  <c r="AM121" i="45"/>
  <c r="AM173" i="45" s="1"/>
  <c r="AL121" i="45"/>
  <c r="AL173" i="45" s="1"/>
  <c r="AK121" i="45"/>
  <c r="AK173" i="45" s="1"/>
  <c r="AJ121" i="45"/>
  <c r="AJ173" i="45" s="1"/>
  <c r="AI121" i="45"/>
  <c r="AI173" i="45" s="1"/>
  <c r="AH121" i="45"/>
  <c r="AG121" i="45"/>
  <c r="AG173" i="45" s="1"/>
  <c r="AF121" i="45"/>
  <c r="AF173" i="45" s="1"/>
  <c r="AE121" i="45"/>
  <c r="AE173" i="45" s="1"/>
  <c r="AD121" i="45"/>
  <c r="AD173" i="45" s="1"/>
  <c r="AC121" i="45"/>
  <c r="AC173" i="45" s="1"/>
  <c r="AB121" i="45"/>
  <c r="AB173" i="45" s="1"/>
  <c r="AA121" i="45"/>
  <c r="AA173" i="45" s="1"/>
  <c r="Z121" i="45"/>
  <c r="Z173" i="45" s="1"/>
  <c r="Y121" i="45"/>
  <c r="Y173" i="45" s="1"/>
  <c r="X121" i="45"/>
  <c r="X173" i="45" s="1"/>
  <c r="W121" i="45"/>
  <c r="W173" i="45" s="1"/>
  <c r="V121" i="45"/>
  <c r="V173" i="45" s="1"/>
  <c r="U121" i="45"/>
  <c r="U173" i="45" s="1"/>
  <c r="T121" i="45"/>
  <c r="T173" i="45" s="1"/>
  <c r="S121" i="45"/>
  <c r="S173" i="45" s="1"/>
  <c r="R121" i="45"/>
  <c r="R173" i="45" s="1"/>
  <c r="Q121" i="45"/>
  <c r="Q173" i="45" s="1"/>
  <c r="P121" i="45"/>
  <c r="P173" i="45" s="1"/>
  <c r="O121" i="45"/>
  <c r="O173" i="45" s="1"/>
  <c r="N121" i="45"/>
  <c r="N173" i="45" s="1"/>
  <c r="M121" i="45"/>
  <c r="M173" i="45" s="1"/>
  <c r="L121" i="45"/>
  <c r="L173" i="45" s="1"/>
  <c r="K121" i="45"/>
  <c r="K173" i="45" s="1"/>
  <c r="J121" i="45"/>
  <c r="J173" i="45" s="1"/>
  <c r="I121" i="45"/>
  <c r="I173" i="45" s="1"/>
  <c r="H121" i="45"/>
  <c r="H173" i="45" s="1"/>
  <c r="G121" i="45"/>
  <c r="G173" i="45" s="1"/>
  <c r="F121" i="45"/>
  <c r="F173" i="45" s="1"/>
  <c r="E121" i="45"/>
  <c r="E173" i="45" s="1"/>
  <c r="D121" i="45"/>
  <c r="D173" i="45" s="1"/>
  <c r="C121" i="45"/>
  <c r="C173" i="45" s="1"/>
  <c r="AZ120" i="45"/>
  <c r="AZ172" i="45" s="1"/>
  <c r="AY120" i="45"/>
  <c r="AY172" i="45" s="1"/>
  <c r="AX120" i="45"/>
  <c r="AX172" i="45" s="1"/>
  <c r="AW120" i="45"/>
  <c r="AW172" i="45" s="1"/>
  <c r="AV120" i="45"/>
  <c r="AV172" i="45" s="1"/>
  <c r="AU120" i="45"/>
  <c r="AU172" i="45" s="1"/>
  <c r="AT120" i="45"/>
  <c r="AT172" i="45" s="1"/>
  <c r="AS120" i="45"/>
  <c r="AS172" i="45" s="1"/>
  <c r="AR120" i="45"/>
  <c r="AR172" i="45" s="1"/>
  <c r="AQ120" i="45"/>
  <c r="AQ172" i="45" s="1"/>
  <c r="AP120" i="45"/>
  <c r="AP172" i="45" s="1"/>
  <c r="AO120" i="45"/>
  <c r="AO172" i="45" s="1"/>
  <c r="AN120" i="45"/>
  <c r="AN172" i="45" s="1"/>
  <c r="AM120" i="45"/>
  <c r="AM172" i="45" s="1"/>
  <c r="AL120" i="45"/>
  <c r="AL172" i="45" s="1"/>
  <c r="AK120" i="45"/>
  <c r="AK172" i="45" s="1"/>
  <c r="AJ120" i="45"/>
  <c r="AJ172" i="45" s="1"/>
  <c r="AI120" i="45"/>
  <c r="AI172" i="45" s="1"/>
  <c r="AH120" i="45"/>
  <c r="AH172" i="45" s="1"/>
  <c r="AG120" i="45"/>
  <c r="AG172" i="45" s="1"/>
  <c r="AF120" i="45"/>
  <c r="AF172" i="45" s="1"/>
  <c r="AE120" i="45"/>
  <c r="AE172" i="45" s="1"/>
  <c r="AD120" i="45"/>
  <c r="AD172" i="45" s="1"/>
  <c r="AC120" i="45"/>
  <c r="AC172" i="45" s="1"/>
  <c r="AB120" i="45"/>
  <c r="AB172" i="45" s="1"/>
  <c r="AA120" i="45"/>
  <c r="AA172" i="45" s="1"/>
  <c r="Z120" i="45"/>
  <c r="Z172" i="45" s="1"/>
  <c r="Y120" i="45"/>
  <c r="Y172" i="45" s="1"/>
  <c r="X120" i="45"/>
  <c r="X172" i="45" s="1"/>
  <c r="W120" i="45"/>
  <c r="W172" i="45" s="1"/>
  <c r="V120" i="45"/>
  <c r="V172" i="45" s="1"/>
  <c r="U120" i="45"/>
  <c r="U172" i="45" s="1"/>
  <c r="T120" i="45"/>
  <c r="T172" i="45" s="1"/>
  <c r="S120" i="45"/>
  <c r="S172" i="45" s="1"/>
  <c r="R120" i="45"/>
  <c r="R172" i="45" s="1"/>
  <c r="Q120" i="45"/>
  <c r="Q172" i="45" s="1"/>
  <c r="P120" i="45"/>
  <c r="P172" i="45" s="1"/>
  <c r="O120" i="45"/>
  <c r="O172" i="45" s="1"/>
  <c r="N120" i="45"/>
  <c r="N172" i="45" s="1"/>
  <c r="M120" i="45"/>
  <c r="M172" i="45" s="1"/>
  <c r="L120" i="45"/>
  <c r="L172" i="45" s="1"/>
  <c r="K120" i="45"/>
  <c r="K172" i="45" s="1"/>
  <c r="J120" i="45"/>
  <c r="J172" i="45" s="1"/>
  <c r="I120" i="45"/>
  <c r="I172" i="45" s="1"/>
  <c r="H120" i="45"/>
  <c r="H172" i="45" s="1"/>
  <c r="G120" i="45"/>
  <c r="G172" i="45" s="1"/>
  <c r="F120" i="45"/>
  <c r="F172" i="45" s="1"/>
  <c r="E120" i="45"/>
  <c r="E172" i="45" s="1"/>
  <c r="D120" i="45"/>
  <c r="D172" i="45" s="1"/>
  <c r="C120" i="45"/>
  <c r="C172" i="45" s="1"/>
  <c r="AZ119" i="45"/>
  <c r="AZ171" i="45" s="1"/>
  <c r="AY119" i="45"/>
  <c r="AY171" i="45" s="1"/>
  <c r="AX119" i="45"/>
  <c r="AX171" i="45" s="1"/>
  <c r="AW119" i="45"/>
  <c r="AW171" i="45" s="1"/>
  <c r="AV119" i="45"/>
  <c r="AV171" i="45" s="1"/>
  <c r="AU119" i="45"/>
  <c r="AU171" i="45" s="1"/>
  <c r="AT119" i="45"/>
  <c r="AT171" i="45" s="1"/>
  <c r="AS119" i="45"/>
  <c r="AS171" i="45" s="1"/>
  <c r="AR119" i="45"/>
  <c r="AR171" i="45" s="1"/>
  <c r="AQ119" i="45"/>
  <c r="AQ171" i="45" s="1"/>
  <c r="AP119" i="45"/>
  <c r="AP171" i="45" s="1"/>
  <c r="AO119" i="45"/>
  <c r="AO171" i="45" s="1"/>
  <c r="AN119" i="45"/>
  <c r="AN171" i="45" s="1"/>
  <c r="AM119" i="45"/>
  <c r="AM171" i="45" s="1"/>
  <c r="AL119" i="45"/>
  <c r="AL171" i="45" s="1"/>
  <c r="AK119" i="45"/>
  <c r="AK171" i="45" s="1"/>
  <c r="AJ119" i="45"/>
  <c r="AJ171" i="45" s="1"/>
  <c r="AI119" i="45"/>
  <c r="AI171" i="45" s="1"/>
  <c r="AH119" i="45"/>
  <c r="AH171" i="45" s="1"/>
  <c r="AG119" i="45"/>
  <c r="AG171" i="45" s="1"/>
  <c r="AF119" i="45"/>
  <c r="AF171" i="45" s="1"/>
  <c r="AE119" i="45"/>
  <c r="AE171" i="45" s="1"/>
  <c r="AD119" i="45"/>
  <c r="AD171" i="45" s="1"/>
  <c r="AC119" i="45"/>
  <c r="AC171" i="45" s="1"/>
  <c r="AB119" i="45"/>
  <c r="AB171" i="45" s="1"/>
  <c r="AA119" i="45"/>
  <c r="AA171" i="45" s="1"/>
  <c r="Z119" i="45"/>
  <c r="Z171" i="45" s="1"/>
  <c r="Y119" i="45"/>
  <c r="Y171" i="45" s="1"/>
  <c r="X119" i="45"/>
  <c r="X171" i="45" s="1"/>
  <c r="W119" i="45"/>
  <c r="W171" i="45" s="1"/>
  <c r="V119" i="45"/>
  <c r="V171" i="45" s="1"/>
  <c r="U119" i="45"/>
  <c r="U171" i="45" s="1"/>
  <c r="T119" i="45"/>
  <c r="T171" i="45" s="1"/>
  <c r="S119" i="45"/>
  <c r="S171" i="45" s="1"/>
  <c r="R119" i="45"/>
  <c r="R171" i="45" s="1"/>
  <c r="Q119" i="45"/>
  <c r="Q171" i="45" s="1"/>
  <c r="P119" i="45"/>
  <c r="P171" i="45" s="1"/>
  <c r="O119" i="45"/>
  <c r="O171" i="45" s="1"/>
  <c r="N119" i="45"/>
  <c r="N171" i="45" s="1"/>
  <c r="M119" i="45"/>
  <c r="M171" i="45" s="1"/>
  <c r="L119" i="45"/>
  <c r="L171" i="45" s="1"/>
  <c r="K119" i="45"/>
  <c r="K171" i="45" s="1"/>
  <c r="J119" i="45"/>
  <c r="J171" i="45" s="1"/>
  <c r="I119" i="45"/>
  <c r="I171" i="45" s="1"/>
  <c r="H119" i="45"/>
  <c r="H171" i="45" s="1"/>
  <c r="G119" i="45"/>
  <c r="G171" i="45" s="1"/>
  <c r="F119" i="45"/>
  <c r="F171" i="45" s="1"/>
  <c r="E119" i="45"/>
  <c r="E171" i="45" s="1"/>
  <c r="D119" i="45"/>
  <c r="D171" i="45" s="1"/>
  <c r="C119" i="45"/>
  <c r="C171" i="45" s="1"/>
  <c r="AZ118" i="45"/>
  <c r="AZ170" i="45" s="1"/>
  <c r="AY118" i="45"/>
  <c r="AY170" i="45" s="1"/>
  <c r="AX118" i="45"/>
  <c r="AX170" i="45" s="1"/>
  <c r="AW118" i="45"/>
  <c r="AW170" i="45" s="1"/>
  <c r="AV118" i="45"/>
  <c r="AV170" i="45" s="1"/>
  <c r="AU118" i="45"/>
  <c r="AU170" i="45" s="1"/>
  <c r="AT118" i="45"/>
  <c r="AT170" i="45" s="1"/>
  <c r="AS118" i="45"/>
  <c r="AS170" i="45" s="1"/>
  <c r="AR118" i="45"/>
  <c r="AR170" i="45" s="1"/>
  <c r="AQ118" i="45"/>
  <c r="AQ170" i="45" s="1"/>
  <c r="AP118" i="45"/>
  <c r="AP170" i="45" s="1"/>
  <c r="AO118" i="45"/>
  <c r="AO170" i="45" s="1"/>
  <c r="AN118" i="45"/>
  <c r="AN170" i="45" s="1"/>
  <c r="AM118" i="45"/>
  <c r="AM170" i="45" s="1"/>
  <c r="AL118" i="45"/>
  <c r="AL170" i="45" s="1"/>
  <c r="AK118" i="45"/>
  <c r="AK170" i="45" s="1"/>
  <c r="AJ118" i="45"/>
  <c r="AJ170" i="45" s="1"/>
  <c r="AI118" i="45"/>
  <c r="AI170" i="45" s="1"/>
  <c r="AH118" i="45"/>
  <c r="AH170" i="45" s="1"/>
  <c r="AG118" i="45"/>
  <c r="AG170" i="45" s="1"/>
  <c r="AF118" i="45"/>
  <c r="AF170" i="45" s="1"/>
  <c r="AE118" i="45"/>
  <c r="AE170" i="45" s="1"/>
  <c r="AD118" i="45"/>
  <c r="AD170" i="45" s="1"/>
  <c r="AC118" i="45"/>
  <c r="AC170" i="45" s="1"/>
  <c r="AB118" i="45"/>
  <c r="AB170" i="45" s="1"/>
  <c r="AA118" i="45"/>
  <c r="AA170" i="45" s="1"/>
  <c r="Z118" i="45"/>
  <c r="Z170" i="45" s="1"/>
  <c r="Y118" i="45"/>
  <c r="Y170" i="45" s="1"/>
  <c r="X118" i="45"/>
  <c r="X170" i="45" s="1"/>
  <c r="W118" i="45"/>
  <c r="W170" i="45" s="1"/>
  <c r="V118" i="45"/>
  <c r="V170" i="45" s="1"/>
  <c r="U118" i="45"/>
  <c r="U170" i="45" s="1"/>
  <c r="T118" i="45"/>
  <c r="T170" i="45" s="1"/>
  <c r="S118" i="45"/>
  <c r="S170" i="45" s="1"/>
  <c r="R118" i="45"/>
  <c r="R170" i="45" s="1"/>
  <c r="Q118" i="45"/>
  <c r="Q170" i="45" s="1"/>
  <c r="P118" i="45"/>
  <c r="P170" i="45" s="1"/>
  <c r="O118" i="45"/>
  <c r="O170" i="45" s="1"/>
  <c r="N118" i="45"/>
  <c r="N170" i="45" s="1"/>
  <c r="M118" i="45"/>
  <c r="M170" i="45" s="1"/>
  <c r="L118" i="45"/>
  <c r="L170" i="45" s="1"/>
  <c r="K118" i="45"/>
  <c r="K170" i="45" s="1"/>
  <c r="J118" i="45"/>
  <c r="J170" i="45" s="1"/>
  <c r="I118" i="45"/>
  <c r="I170" i="45" s="1"/>
  <c r="H118" i="45"/>
  <c r="H170" i="45" s="1"/>
  <c r="G118" i="45"/>
  <c r="G170" i="45" s="1"/>
  <c r="F118" i="45"/>
  <c r="F170" i="45" s="1"/>
  <c r="E118" i="45"/>
  <c r="E170" i="45" s="1"/>
  <c r="D118" i="45"/>
  <c r="D170" i="45" s="1"/>
  <c r="C118" i="45"/>
  <c r="C170" i="45" s="1"/>
  <c r="AZ117" i="45"/>
  <c r="AZ169" i="45" s="1"/>
  <c r="AY117" i="45"/>
  <c r="AY169" i="45" s="1"/>
  <c r="AX117" i="45"/>
  <c r="AX169" i="45" s="1"/>
  <c r="AW117" i="45"/>
  <c r="AW169" i="45" s="1"/>
  <c r="AV117" i="45"/>
  <c r="AV169" i="45" s="1"/>
  <c r="AU117" i="45"/>
  <c r="AU169" i="45" s="1"/>
  <c r="AT117" i="45"/>
  <c r="AT169" i="45" s="1"/>
  <c r="AS117" i="45"/>
  <c r="AS169" i="45" s="1"/>
  <c r="AR117" i="45"/>
  <c r="AR169" i="45" s="1"/>
  <c r="AQ117" i="45"/>
  <c r="AQ169" i="45" s="1"/>
  <c r="AP117" i="45"/>
  <c r="AP169" i="45" s="1"/>
  <c r="AO117" i="45"/>
  <c r="AO169" i="45" s="1"/>
  <c r="AN117" i="45"/>
  <c r="AN169" i="45" s="1"/>
  <c r="AM117" i="45"/>
  <c r="AM169" i="45" s="1"/>
  <c r="AL117" i="45"/>
  <c r="AL169" i="45" s="1"/>
  <c r="AK117" i="45"/>
  <c r="AK169" i="45" s="1"/>
  <c r="AJ117" i="45"/>
  <c r="AJ169" i="45" s="1"/>
  <c r="AI117" i="45"/>
  <c r="AI169" i="45" s="1"/>
  <c r="AH117" i="45"/>
  <c r="AH169" i="45" s="1"/>
  <c r="AG117" i="45"/>
  <c r="AG169" i="45" s="1"/>
  <c r="AF117" i="45"/>
  <c r="AF169" i="45" s="1"/>
  <c r="AE117" i="45"/>
  <c r="AE169" i="45" s="1"/>
  <c r="AD117" i="45"/>
  <c r="AD169" i="45" s="1"/>
  <c r="AC117" i="45"/>
  <c r="AC169" i="45" s="1"/>
  <c r="AB117" i="45"/>
  <c r="AB169" i="45" s="1"/>
  <c r="AA117" i="45"/>
  <c r="AA169" i="45" s="1"/>
  <c r="Z117" i="45"/>
  <c r="Z169" i="45" s="1"/>
  <c r="Y117" i="45"/>
  <c r="Y169" i="45" s="1"/>
  <c r="X117" i="45"/>
  <c r="X169" i="45" s="1"/>
  <c r="W117" i="45"/>
  <c r="W169" i="45" s="1"/>
  <c r="V117" i="45"/>
  <c r="V169" i="45" s="1"/>
  <c r="U117" i="45"/>
  <c r="U169" i="45" s="1"/>
  <c r="T117" i="45"/>
  <c r="T169" i="45" s="1"/>
  <c r="S117" i="45"/>
  <c r="S169" i="45" s="1"/>
  <c r="R117" i="45"/>
  <c r="R169" i="45" s="1"/>
  <c r="Q117" i="45"/>
  <c r="Q169" i="45" s="1"/>
  <c r="P117" i="45"/>
  <c r="P169" i="45" s="1"/>
  <c r="O117" i="45"/>
  <c r="O169" i="45" s="1"/>
  <c r="N117" i="45"/>
  <c r="N169" i="45" s="1"/>
  <c r="M117" i="45"/>
  <c r="M169" i="45" s="1"/>
  <c r="L117" i="45"/>
  <c r="L169" i="45" s="1"/>
  <c r="K117" i="45"/>
  <c r="K169" i="45" s="1"/>
  <c r="J117" i="45"/>
  <c r="J169" i="45" s="1"/>
  <c r="I117" i="45"/>
  <c r="I169" i="45" s="1"/>
  <c r="H117" i="45"/>
  <c r="H169" i="45" s="1"/>
  <c r="G117" i="45"/>
  <c r="G169" i="45" s="1"/>
  <c r="F117" i="45"/>
  <c r="F169" i="45" s="1"/>
  <c r="E117" i="45"/>
  <c r="E169" i="45" s="1"/>
  <c r="D117" i="45"/>
  <c r="D169" i="45" s="1"/>
  <c r="C117" i="45"/>
  <c r="C169" i="45" s="1"/>
  <c r="AZ116" i="45"/>
  <c r="AZ168" i="45" s="1"/>
  <c r="AY116" i="45"/>
  <c r="AY168" i="45" s="1"/>
  <c r="AX116" i="45"/>
  <c r="AX168" i="45" s="1"/>
  <c r="AW116" i="45"/>
  <c r="AW168" i="45" s="1"/>
  <c r="AV116" i="45"/>
  <c r="AV168" i="45" s="1"/>
  <c r="AU116" i="45"/>
  <c r="AU168" i="45" s="1"/>
  <c r="AT116" i="45"/>
  <c r="AT168" i="45" s="1"/>
  <c r="AS116" i="45"/>
  <c r="AS168" i="45" s="1"/>
  <c r="AR116" i="45"/>
  <c r="AR168" i="45" s="1"/>
  <c r="AQ116" i="45"/>
  <c r="AQ168" i="45" s="1"/>
  <c r="AP116" i="45"/>
  <c r="AP168" i="45" s="1"/>
  <c r="AO116" i="45"/>
  <c r="AO168" i="45" s="1"/>
  <c r="AN116" i="45"/>
  <c r="AN168" i="45" s="1"/>
  <c r="AM116" i="45"/>
  <c r="AM168" i="45" s="1"/>
  <c r="AL116" i="45"/>
  <c r="AL168" i="45" s="1"/>
  <c r="AK116" i="45"/>
  <c r="AK168" i="45" s="1"/>
  <c r="AJ116" i="45"/>
  <c r="AJ168" i="45" s="1"/>
  <c r="AI116" i="45"/>
  <c r="AI168" i="45" s="1"/>
  <c r="AH116" i="45"/>
  <c r="AH168" i="45" s="1"/>
  <c r="AG116" i="45"/>
  <c r="AG168" i="45" s="1"/>
  <c r="AF116" i="45"/>
  <c r="AF168" i="45" s="1"/>
  <c r="AE116" i="45"/>
  <c r="AE168" i="45" s="1"/>
  <c r="AD116" i="45"/>
  <c r="AD168" i="45" s="1"/>
  <c r="AC116" i="45"/>
  <c r="AC168" i="45" s="1"/>
  <c r="AB116" i="45"/>
  <c r="AB168" i="45" s="1"/>
  <c r="AA116" i="45"/>
  <c r="AA168" i="45" s="1"/>
  <c r="Z116" i="45"/>
  <c r="Z168" i="45" s="1"/>
  <c r="Y116" i="45"/>
  <c r="Y168" i="45" s="1"/>
  <c r="X116" i="45"/>
  <c r="X168" i="45" s="1"/>
  <c r="W116" i="45"/>
  <c r="W168" i="45" s="1"/>
  <c r="V116" i="45"/>
  <c r="V168" i="45" s="1"/>
  <c r="U116" i="45"/>
  <c r="U168" i="45" s="1"/>
  <c r="T116" i="45"/>
  <c r="T168" i="45" s="1"/>
  <c r="S116" i="45"/>
  <c r="S168" i="45" s="1"/>
  <c r="R116" i="45"/>
  <c r="R168" i="45" s="1"/>
  <c r="Q116" i="45"/>
  <c r="Q168" i="45" s="1"/>
  <c r="P116" i="45"/>
  <c r="P168" i="45" s="1"/>
  <c r="O116" i="45"/>
  <c r="O168" i="45" s="1"/>
  <c r="N116" i="45"/>
  <c r="N168" i="45" s="1"/>
  <c r="M116" i="45"/>
  <c r="M168" i="45" s="1"/>
  <c r="L116" i="45"/>
  <c r="L168" i="45" s="1"/>
  <c r="K116" i="45"/>
  <c r="K168" i="45" s="1"/>
  <c r="J116" i="45"/>
  <c r="J168" i="45" s="1"/>
  <c r="I116" i="45"/>
  <c r="I168" i="45" s="1"/>
  <c r="H116" i="45"/>
  <c r="H168" i="45" s="1"/>
  <c r="G116" i="45"/>
  <c r="G168" i="45" s="1"/>
  <c r="F116" i="45"/>
  <c r="F168" i="45" s="1"/>
  <c r="E116" i="45"/>
  <c r="E168" i="45" s="1"/>
  <c r="D116" i="45"/>
  <c r="D168" i="45" s="1"/>
  <c r="C116" i="45"/>
  <c r="C168" i="45" s="1"/>
  <c r="AZ115" i="45"/>
  <c r="AZ167" i="45" s="1"/>
  <c r="AY115" i="45"/>
  <c r="AY167" i="45" s="1"/>
  <c r="AX115" i="45"/>
  <c r="AX167" i="45" s="1"/>
  <c r="AW115" i="45"/>
  <c r="AW167" i="45" s="1"/>
  <c r="AV115" i="45"/>
  <c r="AV167" i="45" s="1"/>
  <c r="AU115" i="45"/>
  <c r="AU167" i="45" s="1"/>
  <c r="AT115" i="45"/>
  <c r="AT167" i="45" s="1"/>
  <c r="AS115" i="45"/>
  <c r="AS167" i="45" s="1"/>
  <c r="AR115" i="45"/>
  <c r="AR167" i="45" s="1"/>
  <c r="AQ115" i="45"/>
  <c r="AQ167" i="45" s="1"/>
  <c r="AP115" i="45"/>
  <c r="AP167" i="45" s="1"/>
  <c r="AO115" i="45"/>
  <c r="AO167" i="45" s="1"/>
  <c r="AN115" i="45"/>
  <c r="AN167" i="45" s="1"/>
  <c r="AM115" i="45"/>
  <c r="AM167" i="45" s="1"/>
  <c r="AL115" i="45"/>
  <c r="AL167" i="45" s="1"/>
  <c r="AK115" i="45"/>
  <c r="AK167" i="45" s="1"/>
  <c r="AJ115" i="45"/>
  <c r="AJ167" i="45" s="1"/>
  <c r="AI115" i="45"/>
  <c r="AI167" i="45" s="1"/>
  <c r="AH115" i="45"/>
  <c r="AH167" i="45" s="1"/>
  <c r="AG115" i="45"/>
  <c r="AG167" i="45" s="1"/>
  <c r="AF115" i="45"/>
  <c r="AF167" i="45" s="1"/>
  <c r="AE115" i="45"/>
  <c r="AE167" i="45" s="1"/>
  <c r="AD115" i="45"/>
  <c r="AD167" i="45" s="1"/>
  <c r="AC115" i="45"/>
  <c r="AC167" i="45" s="1"/>
  <c r="AB115" i="45"/>
  <c r="AB167" i="45" s="1"/>
  <c r="AA115" i="45"/>
  <c r="AA167" i="45" s="1"/>
  <c r="Z115" i="45"/>
  <c r="Z167" i="45" s="1"/>
  <c r="Y115" i="45"/>
  <c r="Y167" i="45" s="1"/>
  <c r="X115" i="45"/>
  <c r="X167" i="45" s="1"/>
  <c r="W115" i="45"/>
  <c r="W167" i="45" s="1"/>
  <c r="V115" i="45"/>
  <c r="V167" i="45" s="1"/>
  <c r="U115" i="45"/>
  <c r="U167" i="45" s="1"/>
  <c r="T115" i="45"/>
  <c r="T167" i="45" s="1"/>
  <c r="S115" i="45"/>
  <c r="S167" i="45" s="1"/>
  <c r="R115" i="45"/>
  <c r="R167" i="45" s="1"/>
  <c r="Q115" i="45"/>
  <c r="Q167" i="45" s="1"/>
  <c r="P115" i="45"/>
  <c r="P167" i="45" s="1"/>
  <c r="O115" i="45"/>
  <c r="O167" i="45" s="1"/>
  <c r="N115" i="45"/>
  <c r="N167" i="45" s="1"/>
  <c r="M115" i="45"/>
  <c r="M167" i="45" s="1"/>
  <c r="L115" i="45"/>
  <c r="L167" i="45" s="1"/>
  <c r="K115" i="45"/>
  <c r="K167" i="45" s="1"/>
  <c r="J115" i="45"/>
  <c r="J167" i="45" s="1"/>
  <c r="I115" i="45"/>
  <c r="I167" i="45" s="1"/>
  <c r="H115" i="45"/>
  <c r="H167" i="45" s="1"/>
  <c r="G115" i="45"/>
  <c r="G167" i="45" s="1"/>
  <c r="F115" i="45"/>
  <c r="F167" i="45" s="1"/>
  <c r="E115" i="45"/>
  <c r="E167" i="45" s="1"/>
  <c r="D115" i="45"/>
  <c r="D167" i="45" s="1"/>
  <c r="C115" i="45"/>
  <c r="C167" i="45" s="1"/>
  <c r="AZ114" i="45"/>
  <c r="AZ166" i="45" s="1"/>
  <c r="AY114" i="45"/>
  <c r="AY166" i="45" s="1"/>
  <c r="AX114" i="45"/>
  <c r="AX166" i="45" s="1"/>
  <c r="AW114" i="45"/>
  <c r="AW166" i="45" s="1"/>
  <c r="AV114" i="45"/>
  <c r="AV166" i="45" s="1"/>
  <c r="AU114" i="45"/>
  <c r="AU166" i="45" s="1"/>
  <c r="AT114" i="45"/>
  <c r="AT166" i="45" s="1"/>
  <c r="AS114" i="45"/>
  <c r="AS166" i="45" s="1"/>
  <c r="AR114" i="45"/>
  <c r="AR166" i="45" s="1"/>
  <c r="AQ114" i="45"/>
  <c r="AQ166" i="45" s="1"/>
  <c r="AP114" i="45"/>
  <c r="AP166" i="45" s="1"/>
  <c r="AO114" i="45"/>
  <c r="AO166" i="45" s="1"/>
  <c r="AN114" i="45"/>
  <c r="AN166" i="45" s="1"/>
  <c r="AM114" i="45"/>
  <c r="AM166" i="45" s="1"/>
  <c r="AL114" i="45"/>
  <c r="AL166" i="45" s="1"/>
  <c r="AK114" i="45"/>
  <c r="AK166" i="45" s="1"/>
  <c r="AJ114" i="45"/>
  <c r="AJ166" i="45" s="1"/>
  <c r="AI114" i="45"/>
  <c r="AI166" i="45" s="1"/>
  <c r="AH114" i="45"/>
  <c r="AH166" i="45" s="1"/>
  <c r="AG114" i="45"/>
  <c r="AG166" i="45" s="1"/>
  <c r="AF114" i="45"/>
  <c r="AF166" i="45" s="1"/>
  <c r="AE114" i="45"/>
  <c r="AD114" i="45"/>
  <c r="AD166" i="45" s="1"/>
  <c r="AC114" i="45"/>
  <c r="AC166" i="45" s="1"/>
  <c r="AB114" i="45"/>
  <c r="AB166" i="45" s="1"/>
  <c r="AA114" i="45"/>
  <c r="AA166" i="45" s="1"/>
  <c r="Z114" i="45"/>
  <c r="Z166" i="45" s="1"/>
  <c r="Y114" i="45"/>
  <c r="Y166" i="45" s="1"/>
  <c r="X114" i="45"/>
  <c r="X166" i="45" s="1"/>
  <c r="W114" i="45"/>
  <c r="W166" i="45" s="1"/>
  <c r="V114" i="45"/>
  <c r="V166" i="45" s="1"/>
  <c r="U114" i="45"/>
  <c r="U166" i="45" s="1"/>
  <c r="T114" i="45"/>
  <c r="T166" i="45" s="1"/>
  <c r="S114" i="45"/>
  <c r="S166" i="45" s="1"/>
  <c r="R114" i="45"/>
  <c r="R166" i="45" s="1"/>
  <c r="Q114" i="45"/>
  <c r="Q166" i="45" s="1"/>
  <c r="P114" i="45"/>
  <c r="P166" i="45" s="1"/>
  <c r="O114" i="45"/>
  <c r="O166" i="45" s="1"/>
  <c r="N114" i="45"/>
  <c r="N166" i="45" s="1"/>
  <c r="M114" i="45"/>
  <c r="M166" i="45" s="1"/>
  <c r="L114" i="45"/>
  <c r="L166" i="45" s="1"/>
  <c r="K114" i="45"/>
  <c r="K166" i="45" s="1"/>
  <c r="J114" i="45"/>
  <c r="J166" i="45" s="1"/>
  <c r="I114" i="45"/>
  <c r="I166" i="45" s="1"/>
  <c r="H114" i="45"/>
  <c r="H166" i="45" s="1"/>
  <c r="G114" i="45"/>
  <c r="G166" i="45" s="1"/>
  <c r="F114" i="45"/>
  <c r="F166" i="45" s="1"/>
  <c r="E114" i="45"/>
  <c r="E166" i="45" s="1"/>
  <c r="D114" i="45"/>
  <c r="D166" i="45" s="1"/>
  <c r="C114" i="45"/>
  <c r="C166" i="45" s="1"/>
  <c r="AZ113" i="45"/>
  <c r="AZ165" i="45" s="1"/>
  <c r="AY113" i="45"/>
  <c r="AY165" i="45" s="1"/>
  <c r="AX113" i="45"/>
  <c r="AX165" i="45" s="1"/>
  <c r="AW113" i="45"/>
  <c r="AW165" i="45" s="1"/>
  <c r="AV113" i="45"/>
  <c r="AV165" i="45" s="1"/>
  <c r="AU113" i="45"/>
  <c r="AU165" i="45" s="1"/>
  <c r="AT113" i="45"/>
  <c r="AT165" i="45" s="1"/>
  <c r="AS113" i="45"/>
  <c r="AS165" i="45" s="1"/>
  <c r="AR113" i="45"/>
  <c r="AR165" i="45" s="1"/>
  <c r="AQ113" i="45"/>
  <c r="AQ165" i="45" s="1"/>
  <c r="AP113" i="45"/>
  <c r="AP165" i="45" s="1"/>
  <c r="AO113" i="45"/>
  <c r="AO165" i="45" s="1"/>
  <c r="AN113" i="45"/>
  <c r="AN165" i="45" s="1"/>
  <c r="AM113" i="45"/>
  <c r="AM165" i="45" s="1"/>
  <c r="AL113" i="45"/>
  <c r="AL165" i="45" s="1"/>
  <c r="AK113" i="45"/>
  <c r="AK165" i="45" s="1"/>
  <c r="AJ113" i="45"/>
  <c r="AJ165" i="45" s="1"/>
  <c r="AI113" i="45"/>
  <c r="AI165" i="45" s="1"/>
  <c r="AH113" i="45"/>
  <c r="AH165" i="45" s="1"/>
  <c r="AG113" i="45"/>
  <c r="AG165" i="45" s="1"/>
  <c r="AF113" i="45"/>
  <c r="AF165" i="45" s="1"/>
  <c r="AE113" i="45"/>
  <c r="AE165" i="45" s="1"/>
  <c r="AD113" i="45"/>
  <c r="AD165" i="45" s="1"/>
  <c r="AC113" i="45"/>
  <c r="AC165" i="45" s="1"/>
  <c r="AB113" i="45"/>
  <c r="AB165" i="45" s="1"/>
  <c r="AA113" i="45"/>
  <c r="AA165" i="45" s="1"/>
  <c r="Z113" i="45"/>
  <c r="Z165" i="45" s="1"/>
  <c r="Y113" i="45"/>
  <c r="Y165" i="45" s="1"/>
  <c r="X113" i="45"/>
  <c r="X165" i="45" s="1"/>
  <c r="W113" i="45"/>
  <c r="W165" i="45" s="1"/>
  <c r="V113" i="45"/>
  <c r="V165" i="45" s="1"/>
  <c r="U113" i="45"/>
  <c r="U165" i="45" s="1"/>
  <c r="T113" i="45"/>
  <c r="T165" i="45" s="1"/>
  <c r="S113" i="45"/>
  <c r="S165" i="45" s="1"/>
  <c r="R113" i="45"/>
  <c r="R165" i="45" s="1"/>
  <c r="Q113" i="45"/>
  <c r="Q165" i="45" s="1"/>
  <c r="P113" i="45"/>
  <c r="P165" i="45" s="1"/>
  <c r="O113" i="45"/>
  <c r="O165" i="45" s="1"/>
  <c r="N113" i="45"/>
  <c r="N165" i="45" s="1"/>
  <c r="M113" i="45"/>
  <c r="M165" i="45" s="1"/>
  <c r="L113" i="45"/>
  <c r="L165" i="45" s="1"/>
  <c r="K113" i="45"/>
  <c r="K165" i="45" s="1"/>
  <c r="J113" i="45"/>
  <c r="J165" i="45" s="1"/>
  <c r="I113" i="45"/>
  <c r="I165" i="45" s="1"/>
  <c r="H113" i="45"/>
  <c r="H165" i="45" s="1"/>
  <c r="G113" i="45"/>
  <c r="G165" i="45" s="1"/>
  <c r="F113" i="45"/>
  <c r="F165" i="45" s="1"/>
  <c r="E113" i="45"/>
  <c r="E165" i="45" s="1"/>
  <c r="D113" i="45"/>
  <c r="D165" i="45" s="1"/>
  <c r="C113" i="45"/>
  <c r="C165" i="45" s="1"/>
  <c r="AZ112" i="45"/>
  <c r="AZ164" i="45" s="1"/>
  <c r="AY112" i="45"/>
  <c r="AY164" i="45" s="1"/>
  <c r="AX112" i="45"/>
  <c r="AX164" i="45" s="1"/>
  <c r="AW112" i="45"/>
  <c r="AW164" i="45" s="1"/>
  <c r="AV112" i="45"/>
  <c r="AV164" i="45" s="1"/>
  <c r="AU112" i="45"/>
  <c r="AU164" i="45" s="1"/>
  <c r="AT112" i="45"/>
  <c r="AT164" i="45" s="1"/>
  <c r="AS112" i="45"/>
  <c r="AS164" i="45" s="1"/>
  <c r="AR112" i="45"/>
  <c r="AR164" i="45" s="1"/>
  <c r="AQ112" i="45"/>
  <c r="AQ164" i="45" s="1"/>
  <c r="AP112" i="45"/>
  <c r="AP164" i="45" s="1"/>
  <c r="AO112" i="45"/>
  <c r="AO164" i="45" s="1"/>
  <c r="AN112" i="45"/>
  <c r="AN164" i="45" s="1"/>
  <c r="AM112" i="45"/>
  <c r="AM164" i="45" s="1"/>
  <c r="AL112" i="45"/>
  <c r="AL164" i="45" s="1"/>
  <c r="AK112" i="45"/>
  <c r="AK164" i="45" s="1"/>
  <c r="AJ112" i="45"/>
  <c r="AJ164" i="45" s="1"/>
  <c r="AI112" i="45"/>
  <c r="AI164" i="45" s="1"/>
  <c r="AH112" i="45"/>
  <c r="AH164" i="45" s="1"/>
  <c r="AG112" i="45"/>
  <c r="AG164" i="45" s="1"/>
  <c r="AF112" i="45"/>
  <c r="AF164" i="45" s="1"/>
  <c r="AE112" i="45"/>
  <c r="AE164" i="45" s="1"/>
  <c r="AD112" i="45"/>
  <c r="AD164" i="45" s="1"/>
  <c r="AC112" i="45"/>
  <c r="AC164" i="45" s="1"/>
  <c r="AB112" i="45"/>
  <c r="AB164" i="45" s="1"/>
  <c r="AA112" i="45"/>
  <c r="AA164" i="45" s="1"/>
  <c r="Z112" i="45"/>
  <c r="Z164" i="45" s="1"/>
  <c r="Y112" i="45"/>
  <c r="Y164" i="45" s="1"/>
  <c r="X112" i="45"/>
  <c r="X164" i="45" s="1"/>
  <c r="W112" i="45"/>
  <c r="W164" i="45" s="1"/>
  <c r="V112" i="45"/>
  <c r="V164" i="45" s="1"/>
  <c r="U112" i="45"/>
  <c r="U164" i="45" s="1"/>
  <c r="T112" i="45"/>
  <c r="T164" i="45" s="1"/>
  <c r="S112" i="45"/>
  <c r="S164" i="45" s="1"/>
  <c r="R112" i="45"/>
  <c r="R164" i="45" s="1"/>
  <c r="Q112" i="45"/>
  <c r="Q164" i="45" s="1"/>
  <c r="P112" i="45"/>
  <c r="P164" i="45" s="1"/>
  <c r="O112" i="45"/>
  <c r="O164" i="45" s="1"/>
  <c r="N112" i="45"/>
  <c r="N164" i="45" s="1"/>
  <c r="M112" i="45"/>
  <c r="M164" i="45" s="1"/>
  <c r="L112" i="45"/>
  <c r="L164" i="45" s="1"/>
  <c r="K112" i="45"/>
  <c r="K164" i="45" s="1"/>
  <c r="J112" i="45"/>
  <c r="J164" i="45" s="1"/>
  <c r="I112" i="45"/>
  <c r="I164" i="45" s="1"/>
  <c r="H112" i="45"/>
  <c r="H164" i="45" s="1"/>
  <c r="G112" i="45"/>
  <c r="G164" i="45" s="1"/>
  <c r="F112" i="45"/>
  <c r="F164" i="45" s="1"/>
  <c r="E112" i="45"/>
  <c r="E164" i="45" s="1"/>
  <c r="D112" i="45"/>
  <c r="D164" i="45" s="1"/>
  <c r="C112" i="45"/>
  <c r="C164" i="45" s="1"/>
  <c r="B112" i="45"/>
  <c r="B113" i="45" s="1"/>
  <c r="B114" i="45" s="1"/>
  <c r="B115" i="45" s="1"/>
  <c r="B116" i="45" s="1"/>
  <c r="B117" i="45" s="1"/>
  <c r="B118" i="45" s="1"/>
  <c r="B119" i="45" s="1"/>
  <c r="B120" i="45" s="1"/>
  <c r="B121" i="45" s="1"/>
  <c r="B122" i="45" s="1"/>
  <c r="B123" i="45" s="1"/>
  <c r="B124" i="45" s="1"/>
  <c r="B125" i="45" s="1"/>
  <c r="B126" i="45" s="1"/>
  <c r="B127" i="45" s="1"/>
  <c r="B128" i="45" s="1"/>
  <c r="B129" i="45" s="1"/>
  <c r="B130" i="45" s="1"/>
  <c r="B131" i="45" s="1"/>
  <c r="B132" i="45" s="1"/>
  <c r="B133" i="45" s="1"/>
  <c r="B134" i="45" s="1"/>
  <c r="B135" i="45" s="1"/>
  <c r="B136" i="45" s="1"/>
  <c r="B137" i="45" s="1"/>
  <c r="B138" i="45" s="1"/>
  <c r="B139" i="45" s="1"/>
  <c r="B140" i="45" s="1"/>
  <c r="B141" i="45" s="1"/>
  <c r="B142" i="45" s="1"/>
  <c r="B143" i="45" s="1"/>
  <c r="B144" i="45" s="1"/>
  <c r="B145" i="45" s="1"/>
  <c r="B146" i="45" s="1"/>
  <c r="B147" i="45" s="1"/>
  <c r="B148" i="45" s="1"/>
  <c r="B149" i="45" s="1"/>
  <c r="B150" i="45" s="1"/>
  <c r="B151" i="45" s="1"/>
  <c r="B152" i="45" s="1"/>
  <c r="B153" i="45" s="1"/>
  <c r="B154" i="45" s="1"/>
  <c r="B155" i="45" s="1"/>
  <c r="AZ111" i="45"/>
  <c r="AZ163" i="45" s="1"/>
  <c r="AY111" i="45"/>
  <c r="AY163" i="45" s="1"/>
  <c r="AX111" i="45"/>
  <c r="AX163" i="45" s="1"/>
  <c r="AW111" i="45"/>
  <c r="AW163" i="45" s="1"/>
  <c r="AV111" i="45"/>
  <c r="AV163" i="45" s="1"/>
  <c r="AU111" i="45"/>
  <c r="AU163" i="45" s="1"/>
  <c r="AT111" i="45"/>
  <c r="AT163" i="45" s="1"/>
  <c r="AS111" i="45"/>
  <c r="AS163" i="45" s="1"/>
  <c r="AR111" i="45"/>
  <c r="AR163" i="45" s="1"/>
  <c r="AQ111" i="45"/>
  <c r="AQ163" i="45" s="1"/>
  <c r="AP111" i="45"/>
  <c r="AP163" i="45" s="1"/>
  <c r="AO111" i="45"/>
  <c r="AO163" i="45" s="1"/>
  <c r="AN111" i="45"/>
  <c r="AN163" i="45" s="1"/>
  <c r="AM111" i="45"/>
  <c r="AM163" i="45" s="1"/>
  <c r="AL111" i="45"/>
  <c r="AL163" i="45" s="1"/>
  <c r="AK111" i="45"/>
  <c r="AK163" i="45" s="1"/>
  <c r="AJ111" i="45"/>
  <c r="AJ163" i="45" s="1"/>
  <c r="AI111" i="45"/>
  <c r="AI163" i="45" s="1"/>
  <c r="AH111" i="45"/>
  <c r="AH163" i="45" s="1"/>
  <c r="AG111" i="45"/>
  <c r="AG163" i="45" s="1"/>
  <c r="AF111" i="45"/>
  <c r="AF163" i="45" s="1"/>
  <c r="AE111" i="45"/>
  <c r="AE163" i="45" s="1"/>
  <c r="AD111" i="45"/>
  <c r="AD163" i="45" s="1"/>
  <c r="AC111" i="45"/>
  <c r="AC163" i="45" s="1"/>
  <c r="AB111" i="45"/>
  <c r="AB163" i="45" s="1"/>
  <c r="AA111" i="45"/>
  <c r="AA163" i="45" s="1"/>
  <c r="Z111" i="45"/>
  <c r="Z163" i="45" s="1"/>
  <c r="Y111" i="45"/>
  <c r="Y163" i="45" s="1"/>
  <c r="X111" i="45"/>
  <c r="X163" i="45" s="1"/>
  <c r="W111" i="45"/>
  <c r="W163" i="45" s="1"/>
  <c r="V111" i="45"/>
  <c r="V163" i="45" s="1"/>
  <c r="U111" i="45"/>
  <c r="U163" i="45" s="1"/>
  <c r="T111" i="45"/>
  <c r="T163" i="45" s="1"/>
  <c r="S111" i="45"/>
  <c r="S163" i="45" s="1"/>
  <c r="R111" i="45"/>
  <c r="R163" i="45" s="1"/>
  <c r="Q111" i="45"/>
  <c r="Q163" i="45" s="1"/>
  <c r="P111" i="45"/>
  <c r="P163" i="45" s="1"/>
  <c r="O111" i="45"/>
  <c r="O163" i="45" s="1"/>
  <c r="N111" i="45"/>
  <c r="N163" i="45" s="1"/>
  <c r="M111" i="45"/>
  <c r="M163" i="45" s="1"/>
  <c r="L111" i="45"/>
  <c r="L163" i="45" s="1"/>
  <c r="K111" i="45"/>
  <c r="K163" i="45" s="1"/>
  <c r="J111" i="45"/>
  <c r="J163" i="45" s="1"/>
  <c r="I111" i="45"/>
  <c r="I163" i="45" s="1"/>
  <c r="H111" i="45"/>
  <c r="H163" i="45" s="1"/>
  <c r="G111" i="45"/>
  <c r="G163" i="45" s="1"/>
  <c r="F111" i="45"/>
  <c r="F163" i="45" s="1"/>
  <c r="E111" i="45"/>
  <c r="E163" i="45" s="1"/>
  <c r="D111" i="45"/>
  <c r="D163" i="45" s="1"/>
  <c r="C111" i="45"/>
  <c r="B60" i="45"/>
  <c r="B61" i="45" s="1"/>
  <c r="B62" i="45" s="1"/>
  <c r="B63" i="45" s="1"/>
  <c r="B64" i="45" s="1"/>
  <c r="B65" i="45" s="1"/>
  <c r="B66" i="45" s="1"/>
  <c r="B67" i="45" s="1"/>
  <c r="B68" i="45" s="1"/>
  <c r="B69" i="45" s="1"/>
  <c r="B70" i="45" s="1"/>
  <c r="B71" i="45" s="1"/>
  <c r="B72" i="45" s="1"/>
  <c r="B73" i="45" s="1"/>
  <c r="B74" i="45" s="1"/>
  <c r="B75" i="45" s="1"/>
  <c r="B76" i="45" s="1"/>
  <c r="B77" i="45" s="1"/>
  <c r="B78" i="45" s="1"/>
  <c r="B79" i="45" s="1"/>
  <c r="B80" i="45" s="1"/>
  <c r="B81" i="45" s="1"/>
  <c r="B82" i="45" s="1"/>
  <c r="B83" i="45" s="1"/>
  <c r="B84" i="45" s="1"/>
  <c r="B85" i="45" s="1"/>
  <c r="B86" i="45" s="1"/>
  <c r="B87" i="45" s="1"/>
  <c r="B88" i="45" s="1"/>
  <c r="B89" i="45" s="1"/>
  <c r="B90" i="45" s="1"/>
  <c r="B91" i="45" s="1"/>
  <c r="B92" i="45" s="1"/>
  <c r="B93" i="45" s="1"/>
  <c r="B94" i="45" s="1"/>
  <c r="B95" i="45" s="1"/>
  <c r="B96" i="45" s="1"/>
  <c r="B97" i="45" s="1"/>
  <c r="B98" i="45" s="1"/>
  <c r="B99" i="45" s="1"/>
  <c r="B100" i="45" s="1"/>
  <c r="B101" i="45" s="1"/>
  <c r="B102" i="45" s="1"/>
  <c r="B103" i="45" s="1"/>
  <c r="E51" i="45"/>
  <c r="D51" i="45"/>
  <c r="D50" i="45"/>
  <c r="E50" i="45" s="1"/>
  <c r="E49" i="45"/>
  <c r="D49" i="45"/>
  <c r="D48" i="45"/>
  <c r="E48" i="45" s="1"/>
  <c r="E47" i="45"/>
  <c r="D47" i="45"/>
  <c r="D46" i="45"/>
  <c r="E46" i="45" s="1"/>
  <c r="D45" i="45"/>
  <c r="E45" i="45" s="1"/>
  <c r="D44" i="45"/>
  <c r="E44" i="45" s="1"/>
  <c r="D43" i="45"/>
  <c r="E43" i="45" s="1"/>
  <c r="D42" i="45"/>
  <c r="E42" i="45" s="1"/>
  <c r="E41" i="45"/>
  <c r="D41" i="45"/>
  <c r="D40" i="45"/>
  <c r="E40" i="45" s="1"/>
  <c r="D39" i="45"/>
  <c r="E39" i="45" s="1"/>
  <c r="D38" i="45"/>
  <c r="E38" i="45" s="1"/>
  <c r="E37" i="45"/>
  <c r="D37" i="45"/>
  <c r="E36" i="45"/>
  <c r="D36" i="45"/>
  <c r="D35" i="45"/>
  <c r="E35" i="45" s="1"/>
  <c r="E34" i="45"/>
  <c r="D34" i="45"/>
  <c r="D33" i="45"/>
  <c r="E33" i="45" s="1"/>
  <c r="D32" i="45"/>
  <c r="E32" i="45" s="1"/>
  <c r="E31" i="45"/>
  <c r="D31" i="45"/>
  <c r="D30" i="45"/>
  <c r="E30" i="45" s="1"/>
  <c r="D29" i="45"/>
  <c r="E29" i="45" s="1"/>
  <c r="E28" i="45"/>
  <c r="D28" i="45"/>
  <c r="D27" i="45"/>
  <c r="E27" i="45" s="1"/>
  <c r="D26" i="45"/>
  <c r="E26" i="45" s="1"/>
  <c r="D25" i="45"/>
  <c r="E25" i="45" s="1"/>
  <c r="E24" i="45"/>
  <c r="D24" i="45"/>
  <c r="E23" i="45"/>
  <c r="D23" i="45"/>
  <c r="D22" i="45"/>
  <c r="E22" i="45" s="1"/>
  <c r="E21" i="45"/>
  <c r="D21" i="45"/>
  <c r="D20" i="45"/>
  <c r="E20" i="45" s="1"/>
  <c r="D19" i="45"/>
  <c r="E19" i="45" s="1"/>
  <c r="E18" i="45"/>
  <c r="D18" i="45"/>
  <c r="D17" i="45"/>
  <c r="E17" i="45" s="1"/>
  <c r="D16" i="45"/>
  <c r="E16" i="45" s="1"/>
  <c r="E15" i="45"/>
  <c r="D15" i="45"/>
  <c r="D14" i="45"/>
  <c r="E14" i="45" s="1"/>
  <c r="D13" i="45"/>
  <c r="E13" i="45" s="1"/>
  <c r="D12" i="45"/>
  <c r="E12" i="45" s="1"/>
  <c r="E11" i="45"/>
  <c r="D11" i="45"/>
  <c r="E10" i="45"/>
  <c r="D10" i="45"/>
  <c r="D9" i="45"/>
  <c r="E9" i="45" s="1"/>
  <c r="D8" i="45"/>
  <c r="E8" i="45" s="1"/>
  <c r="D7" i="45"/>
  <c r="E7" i="45" s="1"/>
  <c r="D6" i="45"/>
  <c r="E6" i="45" s="1"/>
  <c r="E5" i="45"/>
  <c r="D5" i="45"/>
  <c r="D4" i="45"/>
  <c r="E4" i="45" s="1"/>
  <c r="D3" i="45"/>
  <c r="E3" i="45" s="1"/>
  <c r="D2" i="45"/>
  <c r="E2" i="45" s="1"/>
  <c r="F216" i="9" a="1"/>
  <c r="F216" i="9" s="1"/>
  <c r="F215" i="9" a="1"/>
  <c r="F215" i="9" s="1"/>
  <c r="F214" i="9" a="1"/>
  <c r="F214" i="9" s="1"/>
  <c r="F213" i="9" a="1"/>
  <c r="F213" i="9" s="1"/>
  <c r="F212" i="9" a="1"/>
  <c r="F212" i="9" s="1"/>
  <c r="D215" i="9" a="1"/>
  <c r="D215" i="9" s="1"/>
  <c r="D214" i="9" a="1"/>
  <c r="D214" i="9" s="1"/>
  <c r="D213" i="9" a="1"/>
  <c r="D213" i="9" s="1"/>
  <c r="AO164" i="9"/>
  <c r="AP164" i="9"/>
  <c r="AQ164" i="9"/>
  <c r="AR164" i="9"/>
  <c r="AS164" i="9"/>
  <c r="AT164" i="9"/>
  <c r="AU164" i="9"/>
  <c r="AV164" i="9"/>
  <c r="AW164" i="9"/>
  <c r="AX164" i="9"/>
  <c r="AY164" i="9"/>
  <c r="AZ164" i="9"/>
  <c r="AO165" i="9"/>
  <c r="AP165" i="9"/>
  <c r="AQ165" i="9"/>
  <c r="AR165" i="9"/>
  <c r="AS165" i="9"/>
  <c r="AT165" i="9"/>
  <c r="AU165" i="9"/>
  <c r="AV165" i="9"/>
  <c r="AW165" i="9"/>
  <c r="AX165" i="9"/>
  <c r="AY165" i="9"/>
  <c r="AZ165" i="9"/>
  <c r="AO166" i="9"/>
  <c r="AP166" i="9"/>
  <c r="AQ166" i="9"/>
  <c r="AR166" i="9"/>
  <c r="AS166" i="9"/>
  <c r="AT166" i="9"/>
  <c r="AU166" i="9"/>
  <c r="AV166" i="9"/>
  <c r="AW166" i="9"/>
  <c r="AX166" i="9"/>
  <c r="AY166" i="9"/>
  <c r="AZ166" i="9"/>
  <c r="AO167" i="9"/>
  <c r="AP167" i="9"/>
  <c r="AQ167" i="9"/>
  <c r="AR167" i="9"/>
  <c r="AS167" i="9"/>
  <c r="AT167" i="9"/>
  <c r="AU167" i="9"/>
  <c r="AV167" i="9"/>
  <c r="AW167" i="9"/>
  <c r="AX167" i="9"/>
  <c r="AY167" i="9"/>
  <c r="AZ167" i="9"/>
  <c r="AO168" i="9"/>
  <c r="AP168" i="9"/>
  <c r="AQ168" i="9"/>
  <c r="AR168" i="9"/>
  <c r="AS168" i="9"/>
  <c r="AT168" i="9"/>
  <c r="AU168" i="9"/>
  <c r="AV168" i="9"/>
  <c r="AW168" i="9"/>
  <c r="AX168" i="9"/>
  <c r="AY168" i="9"/>
  <c r="AZ168" i="9"/>
  <c r="AO169" i="9"/>
  <c r="AP169" i="9"/>
  <c r="AQ169" i="9"/>
  <c r="AR169" i="9"/>
  <c r="AS169" i="9"/>
  <c r="AT169" i="9"/>
  <c r="AU169" i="9"/>
  <c r="AV169" i="9"/>
  <c r="AW169" i="9"/>
  <c r="AX169" i="9"/>
  <c r="AY169" i="9"/>
  <c r="AZ169" i="9"/>
  <c r="AO170" i="9"/>
  <c r="AP170" i="9"/>
  <c r="AQ170" i="9"/>
  <c r="AR170" i="9"/>
  <c r="AS170" i="9"/>
  <c r="AT170" i="9"/>
  <c r="AU170" i="9"/>
  <c r="AV170" i="9"/>
  <c r="AW170" i="9"/>
  <c r="AX170" i="9"/>
  <c r="AY170" i="9"/>
  <c r="AZ170" i="9"/>
  <c r="AO171" i="9"/>
  <c r="AP171" i="9"/>
  <c r="AQ171" i="9"/>
  <c r="AR171" i="9"/>
  <c r="AS171" i="9"/>
  <c r="AT171" i="9"/>
  <c r="AU171" i="9"/>
  <c r="AV171" i="9"/>
  <c r="AW171" i="9"/>
  <c r="AX171" i="9"/>
  <c r="AY171" i="9"/>
  <c r="AZ171" i="9"/>
  <c r="AO172" i="9"/>
  <c r="AP172" i="9"/>
  <c r="AQ172" i="9"/>
  <c r="AR172" i="9"/>
  <c r="AS172" i="9"/>
  <c r="AT172" i="9"/>
  <c r="AU172" i="9"/>
  <c r="AV172" i="9"/>
  <c r="AW172" i="9"/>
  <c r="AX172" i="9"/>
  <c r="AY172" i="9"/>
  <c r="AZ172" i="9"/>
  <c r="AO173" i="9"/>
  <c r="AP173" i="9"/>
  <c r="AQ173" i="9"/>
  <c r="AR173" i="9"/>
  <c r="AS173" i="9"/>
  <c r="AT173" i="9"/>
  <c r="AU173" i="9"/>
  <c r="AV173" i="9"/>
  <c r="AW173" i="9"/>
  <c r="AX173" i="9"/>
  <c r="AY173" i="9"/>
  <c r="AZ173" i="9"/>
  <c r="AO174" i="9"/>
  <c r="AP174" i="9"/>
  <c r="AQ174" i="9"/>
  <c r="AR174" i="9"/>
  <c r="AS174" i="9"/>
  <c r="AT174" i="9"/>
  <c r="AU174" i="9"/>
  <c r="AV174" i="9"/>
  <c r="AW174" i="9"/>
  <c r="AX174" i="9"/>
  <c r="AY174" i="9"/>
  <c r="AZ174" i="9"/>
  <c r="AO175" i="9"/>
  <c r="AP175" i="9"/>
  <c r="AQ175" i="9"/>
  <c r="AR175" i="9"/>
  <c r="AS175" i="9"/>
  <c r="AT175" i="9"/>
  <c r="AU175" i="9"/>
  <c r="AV175" i="9"/>
  <c r="AW175" i="9"/>
  <c r="AX175" i="9"/>
  <c r="AY175" i="9"/>
  <c r="AZ175" i="9"/>
  <c r="AO176" i="9"/>
  <c r="AP176" i="9"/>
  <c r="AQ176" i="9"/>
  <c r="AR176" i="9"/>
  <c r="AS176" i="9"/>
  <c r="AT176" i="9"/>
  <c r="AU176" i="9"/>
  <c r="AV176" i="9"/>
  <c r="AW176" i="9"/>
  <c r="AX176" i="9"/>
  <c r="AY176" i="9"/>
  <c r="AZ176" i="9"/>
  <c r="AO177" i="9"/>
  <c r="AP177" i="9"/>
  <c r="AQ177" i="9"/>
  <c r="AR177" i="9"/>
  <c r="AS177" i="9"/>
  <c r="AT177" i="9"/>
  <c r="AU177" i="9"/>
  <c r="AV177" i="9"/>
  <c r="AW177" i="9"/>
  <c r="AX177" i="9"/>
  <c r="AY177" i="9"/>
  <c r="AZ177" i="9"/>
  <c r="AO178" i="9"/>
  <c r="AP178" i="9"/>
  <c r="AQ178" i="9"/>
  <c r="AR178" i="9"/>
  <c r="AS178" i="9"/>
  <c r="AT178" i="9"/>
  <c r="AU178" i="9"/>
  <c r="AV178" i="9"/>
  <c r="AW178" i="9"/>
  <c r="AX178" i="9"/>
  <c r="AY178" i="9"/>
  <c r="AZ178" i="9"/>
  <c r="AO179" i="9"/>
  <c r="AP179" i="9"/>
  <c r="AQ179" i="9"/>
  <c r="AR179" i="9"/>
  <c r="AS179" i="9"/>
  <c r="AT179" i="9"/>
  <c r="AU179" i="9"/>
  <c r="AV179" i="9"/>
  <c r="AW179" i="9"/>
  <c r="AX179" i="9"/>
  <c r="AY179" i="9"/>
  <c r="AZ179" i="9"/>
  <c r="AO180" i="9"/>
  <c r="AP180" i="9"/>
  <c r="AQ180" i="9"/>
  <c r="AR180" i="9"/>
  <c r="AS180" i="9"/>
  <c r="AT180" i="9"/>
  <c r="AU180" i="9"/>
  <c r="AV180" i="9"/>
  <c r="AW180" i="9"/>
  <c r="AX180" i="9"/>
  <c r="AY180" i="9"/>
  <c r="AZ180" i="9"/>
  <c r="AO181" i="9"/>
  <c r="AP181" i="9"/>
  <c r="AQ181" i="9"/>
  <c r="AR181" i="9"/>
  <c r="AS181" i="9"/>
  <c r="AT181" i="9"/>
  <c r="AU181" i="9"/>
  <c r="AV181" i="9"/>
  <c r="AW181" i="9"/>
  <c r="AX181" i="9"/>
  <c r="AY181" i="9"/>
  <c r="AZ181" i="9"/>
  <c r="AO182" i="9"/>
  <c r="AP182" i="9"/>
  <c r="AQ182" i="9"/>
  <c r="AR182" i="9"/>
  <c r="AS182" i="9"/>
  <c r="AT182" i="9"/>
  <c r="AU182" i="9"/>
  <c r="AV182" i="9"/>
  <c r="AW182" i="9"/>
  <c r="AX182" i="9"/>
  <c r="AY182" i="9"/>
  <c r="AZ182" i="9"/>
  <c r="AO183" i="9"/>
  <c r="AP183" i="9"/>
  <c r="AQ183" i="9"/>
  <c r="AR183" i="9"/>
  <c r="AS183" i="9"/>
  <c r="AT183" i="9"/>
  <c r="AU183" i="9"/>
  <c r="AV183" i="9"/>
  <c r="AW183" i="9"/>
  <c r="AX183" i="9"/>
  <c r="AY183" i="9"/>
  <c r="AZ183" i="9"/>
  <c r="AO184" i="9"/>
  <c r="AP184" i="9"/>
  <c r="AQ184" i="9"/>
  <c r="AR184" i="9"/>
  <c r="AS184" i="9"/>
  <c r="AT184" i="9"/>
  <c r="AU184" i="9"/>
  <c r="AV184" i="9"/>
  <c r="AW184" i="9"/>
  <c r="AX184" i="9"/>
  <c r="AY184" i="9"/>
  <c r="AZ184" i="9"/>
  <c r="AO185" i="9"/>
  <c r="AP185" i="9"/>
  <c r="AQ185" i="9"/>
  <c r="AR185" i="9"/>
  <c r="AS185" i="9"/>
  <c r="AT185" i="9"/>
  <c r="AU185" i="9"/>
  <c r="AV185" i="9"/>
  <c r="AW185" i="9"/>
  <c r="AX185" i="9"/>
  <c r="AY185" i="9"/>
  <c r="AZ185" i="9"/>
  <c r="AO186" i="9"/>
  <c r="AP186" i="9"/>
  <c r="AQ186" i="9"/>
  <c r="AR186" i="9"/>
  <c r="AS186" i="9"/>
  <c r="AT186" i="9"/>
  <c r="AU186" i="9"/>
  <c r="AV186" i="9"/>
  <c r="AW186" i="9"/>
  <c r="AX186" i="9"/>
  <c r="AY186" i="9"/>
  <c r="AZ186" i="9"/>
  <c r="AO187" i="9"/>
  <c r="AP187" i="9"/>
  <c r="AQ187" i="9"/>
  <c r="AR187" i="9"/>
  <c r="AS187" i="9"/>
  <c r="AT187" i="9"/>
  <c r="AU187" i="9"/>
  <c r="AV187" i="9"/>
  <c r="AW187" i="9"/>
  <c r="AX187" i="9"/>
  <c r="AY187" i="9"/>
  <c r="AZ187" i="9"/>
  <c r="AO188" i="9"/>
  <c r="AP188" i="9"/>
  <c r="AQ188" i="9"/>
  <c r="AR188" i="9"/>
  <c r="AS188" i="9"/>
  <c r="AT188" i="9"/>
  <c r="AU188" i="9"/>
  <c r="AV188" i="9"/>
  <c r="AW188" i="9"/>
  <c r="AX188" i="9"/>
  <c r="AY188" i="9"/>
  <c r="AZ188" i="9"/>
  <c r="AO189" i="9"/>
  <c r="AP189" i="9"/>
  <c r="AQ189" i="9"/>
  <c r="AR189" i="9"/>
  <c r="AS189" i="9"/>
  <c r="AT189" i="9"/>
  <c r="AU189" i="9"/>
  <c r="AV189" i="9"/>
  <c r="AW189" i="9"/>
  <c r="AX189" i="9"/>
  <c r="AY189" i="9"/>
  <c r="AZ189" i="9"/>
  <c r="AO190" i="9"/>
  <c r="AP190" i="9"/>
  <c r="AQ190" i="9"/>
  <c r="AR190" i="9"/>
  <c r="AS190" i="9"/>
  <c r="AT190" i="9"/>
  <c r="AU190" i="9"/>
  <c r="AV190" i="9"/>
  <c r="AW190" i="9"/>
  <c r="AX190" i="9"/>
  <c r="AY190" i="9"/>
  <c r="AZ190" i="9"/>
  <c r="AO191" i="9"/>
  <c r="AP191" i="9"/>
  <c r="AQ191" i="9"/>
  <c r="AR191" i="9"/>
  <c r="AS191" i="9"/>
  <c r="AT191" i="9"/>
  <c r="AU191" i="9"/>
  <c r="AV191" i="9"/>
  <c r="AW191" i="9"/>
  <c r="AX191" i="9"/>
  <c r="AY191" i="9"/>
  <c r="AZ191" i="9"/>
  <c r="AO192" i="9"/>
  <c r="AP192" i="9"/>
  <c r="AQ192" i="9"/>
  <c r="AR192" i="9"/>
  <c r="AS192" i="9"/>
  <c r="AT192" i="9"/>
  <c r="AU192" i="9"/>
  <c r="AV192" i="9"/>
  <c r="AW192" i="9"/>
  <c r="AX192" i="9"/>
  <c r="AY192" i="9"/>
  <c r="AZ192" i="9"/>
  <c r="AO193" i="9"/>
  <c r="AP193" i="9"/>
  <c r="AQ193" i="9"/>
  <c r="AR193" i="9"/>
  <c r="AS193" i="9"/>
  <c r="AT193" i="9"/>
  <c r="AU193" i="9"/>
  <c r="AV193" i="9"/>
  <c r="AW193" i="9"/>
  <c r="AX193" i="9"/>
  <c r="AY193" i="9"/>
  <c r="AZ193" i="9"/>
  <c r="AO194" i="9"/>
  <c r="AP194" i="9"/>
  <c r="AQ194" i="9"/>
  <c r="AR194" i="9"/>
  <c r="AS194" i="9"/>
  <c r="AT194" i="9"/>
  <c r="AU194" i="9"/>
  <c r="AV194" i="9"/>
  <c r="AW194" i="9"/>
  <c r="AX194" i="9"/>
  <c r="AY194" i="9"/>
  <c r="AZ194" i="9"/>
  <c r="AO195" i="9"/>
  <c r="AP195" i="9"/>
  <c r="AQ195" i="9"/>
  <c r="AR195" i="9"/>
  <c r="AS195" i="9"/>
  <c r="AT195" i="9"/>
  <c r="AU195" i="9"/>
  <c r="AV195" i="9"/>
  <c r="AW195" i="9"/>
  <c r="AX195" i="9"/>
  <c r="AY195" i="9"/>
  <c r="AZ195" i="9"/>
  <c r="AO196" i="9"/>
  <c r="AP196" i="9"/>
  <c r="AQ196" i="9"/>
  <c r="AR196" i="9"/>
  <c r="AS196" i="9"/>
  <c r="AT196" i="9"/>
  <c r="AU196" i="9"/>
  <c r="AV196" i="9"/>
  <c r="AW196" i="9"/>
  <c r="AX196" i="9"/>
  <c r="AY196" i="9"/>
  <c r="AZ196" i="9"/>
  <c r="AO197" i="9"/>
  <c r="AP197" i="9"/>
  <c r="AQ197" i="9"/>
  <c r="AR197" i="9"/>
  <c r="AS197" i="9"/>
  <c r="AT197" i="9"/>
  <c r="AU197" i="9"/>
  <c r="AV197" i="9"/>
  <c r="AW197" i="9"/>
  <c r="AX197" i="9"/>
  <c r="AY197" i="9"/>
  <c r="AZ197" i="9"/>
  <c r="AO198" i="9"/>
  <c r="AP198" i="9"/>
  <c r="AQ198" i="9"/>
  <c r="AR198" i="9"/>
  <c r="AS198" i="9"/>
  <c r="AT198" i="9"/>
  <c r="AU198" i="9"/>
  <c r="AV198" i="9"/>
  <c r="AW198" i="9"/>
  <c r="AX198" i="9"/>
  <c r="AY198" i="9"/>
  <c r="AZ198" i="9"/>
  <c r="AO199" i="9"/>
  <c r="AP199" i="9"/>
  <c r="AQ199" i="9"/>
  <c r="AR199" i="9"/>
  <c r="AS199" i="9"/>
  <c r="AT199" i="9"/>
  <c r="AU199" i="9"/>
  <c r="AV199" i="9"/>
  <c r="AW199" i="9"/>
  <c r="AX199" i="9"/>
  <c r="AY199" i="9"/>
  <c r="AZ199" i="9"/>
  <c r="AO200" i="9"/>
  <c r="AP200" i="9"/>
  <c r="AQ200" i="9"/>
  <c r="AR200" i="9"/>
  <c r="AS200" i="9"/>
  <c r="AT200" i="9"/>
  <c r="AU200" i="9"/>
  <c r="AV200" i="9"/>
  <c r="AW200" i="9"/>
  <c r="AX200" i="9"/>
  <c r="AY200" i="9"/>
  <c r="AZ200" i="9"/>
  <c r="AO201" i="9"/>
  <c r="AP201" i="9"/>
  <c r="AQ201" i="9"/>
  <c r="AR201" i="9"/>
  <c r="AS201" i="9"/>
  <c r="AT201" i="9"/>
  <c r="AU201" i="9"/>
  <c r="AV201" i="9"/>
  <c r="AW201" i="9"/>
  <c r="AX201" i="9"/>
  <c r="AY201" i="9"/>
  <c r="AZ201" i="9"/>
  <c r="AO202" i="9"/>
  <c r="AP202" i="9"/>
  <c r="AQ202" i="9"/>
  <c r="AR202" i="9"/>
  <c r="AS202" i="9"/>
  <c r="AT202" i="9"/>
  <c r="AU202" i="9"/>
  <c r="AV202" i="9"/>
  <c r="AW202" i="9"/>
  <c r="AX202" i="9"/>
  <c r="AY202" i="9"/>
  <c r="AZ202" i="9"/>
  <c r="AO203" i="9"/>
  <c r="AP203" i="9"/>
  <c r="AQ203" i="9"/>
  <c r="AR203" i="9"/>
  <c r="AS203" i="9"/>
  <c r="AT203" i="9"/>
  <c r="AU203" i="9"/>
  <c r="AV203" i="9"/>
  <c r="AW203" i="9"/>
  <c r="AX203" i="9"/>
  <c r="AY203" i="9"/>
  <c r="AZ203" i="9"/>
  <c r="AO204" i="9"/>
  <c r="AP204" i="9"/>
  <c r="AQ204" i="9"/>
  <c r="AR204" i="9"/>
  <c r="AS204" i="9"/>
  <c r="AT204" i="9"/>
  <c r="AU204" i="9"/>
  <c r="AV204" i="9"/>
  <c r="AW204" i="9"/>
  <c r="AX204" i="9"/>
  <c r="AY204" i="9"/>
  <c r="AZ204" i="9"/>
  <c r="AO205" i="9"/>
  <c r="AP205" i="9"/>
  <c r="AQ205" i="9"/>
  <c r="AR205" i="9"/>
  <c r="AS205" i="9"/>
  <c r="AT205" i="9"/>
  <c r="AU205" i="9"/>
  <c r="AV205" i="9"/>
  <c r="AW205" i="9"/>
  <c r="AX205" i="9"/>
  <c r="AY205" i="9"/>
  <c r="AZ205" i="9"/>
  <c r="AO206" i="9"/>
  <c r="AP206" i="9"/>
  <c r="AQ206" i="9"/>
  <c r="AR206" i="9"/>
  <c r="AS206" i="9"/>
  <c r="AT206" i="9"/>
  <c r="AU206" i="9"/>
  <c r="AV206" i="9"/>
  <c r="AW206" i="9"/>
  <c r="AX206" i="9"/>
  <c r="AY206" i="9"/>
  <c r="AZ206" i="9"/>
  <c r="AO207" i="9"/>
  <c r="AP207" i="9"/>
  <c r="AQ207" i="9"/>
  <c r="AR207" i="9"/>
  <c r="AS207" i="9"/>
  <c r="AT207" i="9"/>
  <c r="AU207" i="9"/>
  <c r="AV207" i="9"/>
  <c r="AW207" i="9"/>
  <c r="AX207" i="9"/>
  <c r="AY207" i="9"/>
  <c r="AZ207" i="9"/>
  <c r="AP163" i="9"/>
  <c r="AQ163" i="9"/>
  <c r="AR163" i="9"/>
  <c r="AS163" i="9"/>
  <c r="AT163" i="9"/>
  <c r="AU163" i="9"/>
  <c r="AV163" i="9"/>
  <c r="AW163" i="9"/>
  <c r="AX163" i="9"/>
  <c r="AY163" i="9"/>
  <c r="AZ163" i="9"/>
  <c r="AO163" i="9"/>
  <c r="AO155" i="9"/>
  <c r="AP155" i="9"/>
  <c r="AQ155" i="9"/>
  <c r="AR155" i="9"/>
  <c r="AS155" i="9"/>
  <c r="AT155" i="9"/>
  <c r="AU155" i="9"/>
  <c r="AV155" i="9"/>
  <c r="AW155" i="9"/>
  <c r="AX155" i="9"/>
  <c r="AY155" i="9"/>
  <c r="AZ155" i="9"/>
  <c r="C112" i="9"/>
  <c r="D112" i="9"/>
  <c r="E112" i="9"/>
  <c r="F112" i="9"/>
  <c r="G112" i="9"/>
  <c r="H112" i="9"/>
  <c r="I112" i="9"/>
  <c r="J112" i="9"/>
  <c r="K112" i="9"/>
  <c r="L112" i="9"/>
  <c r="M112" i="9"/>
  <c r="N112" i="9"/>
  <c r="O112" i="9"/>
  <c r="P112" i="9"/>
  <c r="Q112" i="9"/>
  <c r="R112" i="9"/>
  <c r="S112" i="9"/>
  <c r="T112" i="9"/>
  <c r="U112" i="9"/>
  <c r="V112" i="9"/>
  <c r="W112" i="9"/>
  <c r="X112" i="9"/>
  <c r="Y112" i="9"/>
  <c r="Z112" i="9"/>
  <c r="AA112" i="9"/>
  <c r="AB112" i="9"/>
  <c r="AC112" i="9"/>
  <c r="AD112" i="9"/>
  <c r="AE112" i="9"/>
  <c r="AF112" i="9"/>
  <c r="AG112" i="9"/>
  <c r="AH112" i="9"/>
  <c r="AI112" i="9"/>
  <c r="AJ112" i="9"/>
  <c r="AK112" i="9"/>
  <c r="AL112" i="9"/>
  <c r="AM112" i="9"/>
  <c r="AN112" i="9"/>
  <c r="AO112" i="9"/>
  <c r="AP112" i="9"/>
  <c r="AQ112" i="9"/>
  <c r="AR112" i="9"/>
  <c r="AS112" i="9"/>
  <c r="AT112" i="9"/>
  <c r="AU112" i="9"/>
  <c r="AV112" i="9"/>
  <c r="AW112" i="9"/>
  <c r="AX112" i="9"/>
  <c r="AY112" i="9"/>
  <c r="AZ112" i="9"/>
  <c r="C113" i="9"/>
  <c r="D113" i="9"/>
  <c r="E113" i="9"/>
  <c r="F113" i="9"/>
  <c r="G113" i="9"/>
  <c r="H113" i="9"/>
  <c r="I113" i="9"/>
  <c r="J113" i="9"/>
  <c r="K113" i="9"/>
  <c r="L113" i="9"/>
  <c r="M113" i="9"/>
  <c r="N113" i="9"/>
  <c r="O113" i="9"/>
  <c r="P113" i="9"/>
  <c r="Q113" i="9"/>
  <c r="R113" i="9"/>
  <c r="S113" i="9"/>
  <c r="T113" i="9"/>
  <c r="U113" i="9"/>
  <c r="V113" i="9"/>
  <c r="W113" i="9"/>
  <c r="X113" i="9"/>
  <c r="Y113" i="9"/>
  <c r="Z113" i="9"/>
  <c r="AA113" i="9"/>
  <c r="AB113" i="9"/>
  <c r="AC113" i="9"/>
  <c r="AD113" i="9"/>
  <c r="AE113" i="9"/>
  <c r="AF113" i="9"/>
  <c r="AG113" i="9"/>
  <c r="AH113" i="9"/>
  <c r="AI113" i="9"/>
  <c r="AJ113" i="9"/>
  <c r="AK113" i="9"/>
  <c r="AL113" i="9"/>
  <c r="AM113" i="9"/>
  <c r="AN113" i="9"/>
  <c r="AO113" i="9"/>
  <c r="AP113" i="9"/>
  <c r="AQ113" i="9"/>
  <c r="AR113" i="9"/>
  <c r="AS113" i="9"/>
  <c r="AT113" i="9"/>
  <c r="AU113" i="9"/>
  <c r="AV113" i="9"/>
  <c r="AW113" i="9"/>
  <c r="AX113" i="9"/>
  <c r="AY113" i="9"/>
  <c r="AZ113" i="9"/>
  <c r="C114" i="9"/>
  <c r="D114" i="9"/>
  <c r="E114" i="9"/>
  <c r="F114" i="9"/>
  <c r="G114" i="9"/>
  <c r="H114" i="9"/>
  <c r="I114" i="9"/>
  <c r="J114" i="9"/>
  <c r="K114" i="9"/>
  <c r="L114" i="9"/>
  <c r="M114" i="9"/>
  <c r="N114" i="9"/>
  <c r="O114" i="9"/>
  <c r="P114" i="9"/>
  <c r="Q114" i="9"/>
  <c r="R114" i="9"/>
  <c r="S114" i="9"/>
  <c r="T114" i="9"/>
  <c r="U114" i="9"/>
  <c r="V114" i="9"/>
  <c r="W114" i="9"/>
  <c r="X114" i="9"/>
  <c r="Y114" i="9"/>
  <c r="Z114" i="9"/>
  <c r="AA114" i="9"/>
  <c r="AB114" i="9"/>
  <c r="AC114" i="9"/>
  <c r="AD114" i="9"/>
  <c r="AE114" i="9"/>
  <c r="AF114" i="9"/>
  <c r="AG114" i="9"/>
  <c r="AH114" i="9"/>
  <c r="AI114" i="9"/>
  <c r="AJ114" i="9"/>
  <c r="AK114" i="9"/>
  <c r="AL114" i="9"/>
  <c r="AM114" i="9"/>
  <c r="AN114" i="9"/>
  <c r="AO114" i="9"/>
  <c r="AP114" i="9"/>
  <c r="AQ114" i="9"/>
  <c r="AR114" i="9"/>
  <c r="AS114" i="9"/>
  <c r="AT114" i="9"/>
  <c r="AU114" i="9"/>
  <c r="AV114" i="9"/>
  <c r="AW114" i="9"/>
  <c r="AX114" i="9"/>
  <c r="AY114" i="9"/>
  <c r="AZ114" i="9"/>
  <c r="C115" i="9"/>
  <c r="D115" i="9"/>
  <c r="E115" i="9"/>
  <c r="F115" i="9"/>
  <c r="G115" i="9"/>
  <c r="H115" i="9"/>
  <c r="I115" i="9"/>
  <c r="J115" i="9"/>
  <c r="K115" i="9"/>
  <c r="L115" i="9"/>
  <c r="M115" i="9"/>
  <c r="N115" i="9"/>
  <c r="O115" i="9"/>
  <c r="P115" i="9"/>
  <c r="Q115" i="9"/>
  <c r="R115" i="9"/>
  <c r="S115" i="9"/>
  <c r="T115" i="9"/>
  <c r="U115" i="9"/>
  <c r="V115" i="9"/>
  <c r="W115" i="9"/>
  <c r="X115" i="9"/>
  <c r="Y115" i="9"/>
  <c r="Z115" i="9"/>
  <c r="AA115" i="9"/>
  <c r="AB115" i="9"/>
  <c r="AC115" i="9"/>
  <c r="AD115" i="9"/>
  <c r="AE115" i="9"/>
  <c r="AF115" i="9"/>
  <c r="AG115" i="9"/>
  <c r="AH115" i="9"/>
  <c r="AI115" i="9"/>
  <c r="AJ115" i="9"/>
  <c r="AK115" i="9"/>
  <c r="AL115" i="9"/>
  <c r="AM115" i="9"/>
  <c r="AN115" i="9"/>
  <c r="AO115" i="9"/>
  <c r="AP115" i="9"/>
  <c r="AQ115" i="9"/>
  <c r="AR115" i="9"/>
  <c r="AS115" i="9"/>
  <c r="AT115" i="9"/>
  <c r="AU115" i="9"/>
  <c r="AV115" i="9"/>
  <c r="AW115" i="9"/>
  <c r="AX115" i="9"/>
  <c r="AY115" i="9"/>
  <c r="AZ115" i="9"/>
  <c r="C116" i="9"/>
  <c r="D116" i="9"/>
  <c r="E116" i="9"/>
  <c r="F116" i="9"/>
  <c r="G116" i="9"/>
  <c r="H116" i="9"/>
  <c r="I116" i="9"/>
  <c r="J116" i="9"/>
  <c r="K116" i="9"/>
  <c r="L116" i="9"/>
  <c r="M116" i="9"/>
  <c r="N116" i="9"/>
  <c r="O116" i="9"/>
  <c r="P116" i="9"/>
  <c r="Q116" i="9"/>
  <c r="R116" i="9"/>
  <c r="S116" i="9"/>
  <c r="T116" i="9"/>
  <c r="U116" i="9"/>
  <c r="V116" i="9"/>
  <c r="W116" i="9"/>
  <c r="X116" i="9"/>
  <c r="Y116" i="9"/>
  <c r="Z116" i="9"/>
  <c r="AA116" i="9"/>
  <c r="AB116" i="9"/>
  <c r="AC116" i="9"/>
  <c r="AD116" i="9"/>
  <c r="AE116" i="9"/>
  <c r="AF116" i="9"/>
  <c r="AG116" i="9"/>
  <c r="AH116" i="9"/>
  <c r="AI116" i="9"/>
  <c r="AJ116" i="9"/>
  <c r="AK116" i="9"/>
  <c r="AL116" i="9"/>
  <c r="AM116" i="9"/>
  <c r="AN116" i="9"/>
  <c r="AO116" i="9"/>
  <c r="AP116" i="9"/>
  <c r="AQ116" i="9"/>
  <c r="AR116" i="9"/>
  <c r="AS116" i="9"/>
  <c r="AT116" i="9"/>
  <c r="AU116" i="9"/>
  <c r="AV116" i="9"/>
  <c r="AW116" i="9"/>
  <c r="AX116" i="9"/>
  <c r="AY116" i="9"/>
  <c r="AZ116" i="9"/>
  <c r="C117" i="9"/>
  <c r="D117" i="9"/>
  <c r="E117" i="9"/>
  <c r="F117" i="9"/>
  <c r="G117" i="9"/>
  <c r="H117" i="9"/>
  <c r="I117" i="9"/>
  <c r="J117" i="9"/>
  <c r="K117" i="9"/>
  <c r="L117" i="9"/>
  <c r="M117" i="9"/>
  <c r="N117" i="9"/>
  <c r="O117" i="9"/>
  <c r="P117" i="9"/>
  <c r="Q117" i="9"/>
  <c r="R117" i="9"/>
  <c r="S117" i="9"/>
  <c r="T117" i="9"/>
  <c r="U117" i="9"/>
  <c r="V117" i="9"/>
  <c r="W117" i="9"/>
  <c r="X117" i="9"/>
  <c r="Y117" i="9"/>
  <c r="Z117" i="9"/>
  <c r="AA117" i="9"/>
  <c r="AB117" i="9"/>
  <c r="AC117" i="9"/>
  <c r="AD117" i="9"/>
  <c r="AE117" i="9"/>
  <c r="AF117" i="9"/>
  <c r="AG117" i="9"/>
  <c r="AH117" i="9"/>
  <c r="AI117" i="9"/>
  <c r="AJ117" i="9"/>
  <c r="AK117" i="9"/>
  <c r="AL117" i="9"/>
  <c r="AM117" i="9"/>
  <c r="AN117" i="9"/>
  <c r="AO117" i="9"/>
  <c r="AP117" i="9"/>
  <c r="AQ117" i="9"/>
  <c r="AR117" i="9"/>
  <c r="AS117" i="9"/>
  <c r="AT117" i="9"/>
  <c r="AU117" i="9"/>
  <c r="AV117" i="9"/>
  <c r="AW117" i="9"/>
  <c r="AX117" i="9"/>
  <c r="AY117" i="9"/>
  <c r="AZ117" i="9"/>
  <c r="C118" i="9"/>
  <c r="D118" i="9"/>
  <c r="E118" i="9"/>
  <c r="F118" i="9"/>
  <c r="G118" i="9"/>
  <c r="H118" i="9"/>
  <c r="I118" i="9"/>
  <c r="J118" i="9"/>
  <c r="K118" i="9"/>
  <c r="L118" i="9"/>
  <c r="M118" i="9"/>
  <c r="N118" i="9"/>
  <c r="O118" i="9"/>
  <c r="P118" i="9"/>
  <c r="Q118" i="9"/>
  <c r="R118" i="9"/>
  <c r="S118" i="9"/>
  <c r="T118" i="9"/>
  <c r="U118" i="9"/>
  <c r="V118" i="9"/>
  <c r="W118" i="9"/>
  <c r="X118" i="9"/>
  <c r="Y118" i="9"/>
  <c r="Z118" i="9"/>
  <c r="AA118" i="9"/>
  <c r="AB118" i="9"/>
  <c r="AC118" i="9"/>
  <c r="AD118" i="9"/>
  <c r="AE118" i="9"/>
  <c r="AF118" i="9"/>
  <c r="AG118" i="9"/>
  <c r="AH118" i="9"/>
  <c r="AI118" i="9"/>
  <c r="AJ118" i="9"/>
  <c r="AK118" i="9"/>
  <c r="AL118" i="9"/>
  <c r="AM118" i="9"/>
  <c r="AN118" i="9"/>
  <c r="AO118" i="9"/>
  <c r="AP118" i="9"/>
  <c r="AQ118" i="9"/>
  <c r="AR118" i="9"/>
  <c r="AS118" i="9"/>
  <c r="AT118" i="9"/>
  <c r="AU118" i="9"/>
  <c r="AV118" i="9"/>
  <c r="AW118" i="9"/>
  <c r="AX118" i="9"/>
  <c r="AY118" i="9"/>
  <c r="AZ118" i="9"/>
  <c r="C119" i="9"/>
  <c r="D119" i="9"/>
  <c r="E119" i="9"/>
  <c r="F119" i="9"/>
  <c r="G119" i="9"/>
  <c r="H119" i="9"/>
  <c r="I119" i="9"/>
  <c r="J119" i="9"/>
  <c r="K119" i="9"/>
  <c r="L119" i="9"/>
  <c r="M119" i="9"/>
  <c r="N119" i="9"/>
  <c r="O119" i="9"/>
  <c r="P119" i="9"/>
  <c r="Q119" i="9"/>
  <c r="R119" i="9"/>
  <c r="S119" i="9"/>
  <c r="T119" i="9"/>
  <c r="U119" i="9"/>
  <c r="V119" i="9"/>
  <c r="W119" i="9"/>
  <c r="X119" i="9"/>
  <c r="Y119" i="9"/>
  <c r="Z119" i="9"/>
  <c r="AA119" i="9"/>
  <c r="AB119" i="9"/>
  <c r="AC119" i="9"/>
  <c r="AD119" i="9"/>
  <c r="AE119" i="9"/>
  <c r="AF119" i="9"/>
  <c r="AG119" i="9"/>
  <c r="AH119" i="9"/>
  <c r="AI119" i="9"/>
  <c r="AJ119" i="9"/>
  <c r="AK119" i="9"/>
  <c r="AL119" i="9"/>
  <c r="AM119" i="9"/>
  <c r="AN119" i="9"/>
  <c r="AO119" i="9"/>
  <c r="AP119" i="9"/>
  <c r="AQ119" i="9"/>
  <c r="AR119" i="9"/>
  <c r="AS119" i="9"/>
  <c r="AT119" i="9"/>
  <c r="AU119" i="9"/>
  <c r="AV119" i="9"/>
  <c r="AW119" i="9"/>
  <c r="AX119" i="9"/>
  <c r="AY119" i="9"/>
  <c r="AZ119" i="9"/>
  <c r="C120" i="9"/>
  <c r="D120" i="9"/>
  <c r="E120" i="9"/>
  <c r="F120" i="9"/>
  <c r="G120" i="9"/>
  <c r="H120" i="9"/>
  <c r="I120" i="9"/>
  <c r="J120" i="9"/>
  <c r="K120" i="9"/>
  <c r="L120" i="9"/>
  <c r="M120" i="9"/>
  <c r="N120" i="9"/>
  <c r="O120" i="9"/>
  <c r="P120" i="9"/>
  <c r="Q120" i="9"/>
  <c r="R120" i="9"/>
  <c r="S120" i="9"/>
  <c r="T120" i="9"/>
  <c r="U120" i="9"/>
  <c r="V120" i="9"/>
  <c r="W120" i="9"/>
  <c r="X120" i="9"/>
  <c r="Y120" i="9"/>
  <c r="Z120" i="9"/>
  <c r="AA120" i="9"/>
  <c r="AB120" i="9"/>
  <c r="AC120" i="9"/>
  <c r="AD120" i="9"/>
  <c r="AE120" i="9"/>
  <c r="AF120" i="9"/>
  <c r="AG120" i="9"/>
  <c r="AH120" i="9"/>
  <c r="AI120" i="9"/>
  <c r="AJ120" i="9"/>
  <c r="AK120" i="9"/>
  <c r="AL120" i="9"/>
  <c r="AM120" i="9"/>
  <c r="AN120" i="9"/>
  <c r="AO120" i="9"/>
  <c r="AP120" i="9"/>
  <c r="AQ120" i="9"/>
  <c r="AR120" i="9"/>
  <c r="AS120" i="9"/>
  <c r="AT120" i="9"/>
  <c r="AU120" i="9"/>
  <c r="AV120" i="9"/>
  <c r="AW120" i="9"/>
  <c r="AX120" i="9"/>
  <c r="AY120" i="9"/>
  <c r="AZ120" i="9"/>
  <c r="C121" i="9"/>
  <c r="D121" i="9"/>
  <c r="E121" i="9"/>
  <c r="F121" i="9"/>
  <c r="G121" i="9"/>
  <c r="H121" i="9"/>
  <c r="I121" i="9"/>
  <c r="J121" i="9"/>
  <c r="K121" i="9"/>
  <c r="L121" i="9"/>
  <c r="M121" i="9"/>
  <c r="N121" i="9"/>
  <c r="O121" i="9"/>
  <c r="P121" i="9"/>
  <c r="Q121" i="9"/>
  <c r="R121" i="9"/>
  <c r="S121" i="9"/>
  <c r="T121" i="9"/>
  <c r="U121" i="9"/>
  <c r="V121" i="9"/>
  <c r="W121" i="9"/>
  <c r="X121" i="9"/>
  <c r="Y121" i="9"/>
  <c r="Z121" i="9"/>
  <c r="AA121" i="9"/>
  <c r="AB121" i="9"/>
  <c r="AC121" i="9"/>
  <c r="AD121" i="9"/>
  <c r="AE121" i="9"/>
  <c r="AF121" i="9"/>
  <c r="AG121" i="9"/>
  <c r="AH121" i="9"/>
  <c r="AI121" i="9"/>
  <c r="AJ121" i="9"/>
  <c r="AK121" i="9"/>
  <c r="AL121" i="9"/>
  <c r="AM121" i="9"/>
  <c r="AN121" i="9"/>
  <c r="AO121" i="9"/>
  <c r="AP121" i="9"/>
  <c r="AQ121" i="9"/>
  <c r="AR121" i="9"/>
  <c r="AS121" i="9"/>
  <c r="AT121" i="9"/>
  <c r="AU121" i="9"/>
  <c r="AV121" i="9"/>
  <c r="AW121" i="9"/>
  <c r="AX121" i="9"/>
  <c r="AY121" i="9"/>
  <c r="AZ121" i="9"/>
  <c r="C122" i="9"/>
  <c r="D122" i="9"/>
  <c r="E122" i="9"/>
  <c r="F122" i="9"/>
  <c r="G122" i="9"/>
  <c r="H122" i="9"/>
  <c r="I122" i="9"/>
  <c r="J122" i="9"/>
  <c r="K122" i="9"/>
  <c r="L122" i="9"/>
  <c r="M122" i="9"/>
  <c r="N122" i="9"/>
  <c r="O122" i="9"/>
  <c r="P122" i="9"/>
  <c r="Q122" i="9"/>
  <c r="R122" i="9"/>
  <c r="S122" i="9"/>
  <c r="T122" i="9"/>
  <c r="U122" i="9"/>
  <c r="V122" i="9"/>
  <c r="W122" i="9"/>
  <c r="X122" i="9"/>
  <c r="Y122" i="9"/>
  <c r="Z122" i="9"/>
  <c r="AA122" i="9"/>
  <c r="AB122" i="9"/>
  <c r="AC122" i="9"/>
  <c r="AD122" i="9"/>
  <c r="AE122" i="9"/>
  <c r="AF122" i="9"/>
  <c r="AG122" i="9"/>
  <c r="AH122" i="9"/>
  <c r="AI122" i="9"/>
  <c r="AJ122" i="9"/>
  <c r="AK122" i="9"/>
  <c r="AL122" i="9"/>
  <c r="AM122" i="9"/>
  <c r="AN122" i="9"/>
  <c r="AO122" i="9"/>
  <c r="AP122" i="9"/>
  <c r="AQ122" i="9"/>
  <c r="AR122" i="9"/>
  <c r="AS122" i="9"/>
  <c r="AT122" i="9"/>
  <c r="AU122" i="9"/>
  <c r="AV122" i="9"/>
  <c r="AW122" i="9"/>
  <c r="AX122" i="9"/>
  <c r="AY122" i="9"/>
  <c r="AZ122" i="9"/>
  <c r="C123" i="9"/>
  <c r="D123" i="9"/>
  <c r="E123" i="9"/>
  <c r="F123" i="9"/>
  <c r="G123" i="9"/>
  <c r="H123" i="9"/>
  <c r="I123" i="9"/>
  <c r="J123" i="9"/>
  <c r="K123" i="9"/>
  <c r="L123" i="9"/>
  <c r="M123" i="9"/>
  <c r="N123" i="9"/>
  <c r="O123" i="9"/>
  <c r="P123" i="9"/>
  <c r="Q123" i="9"/>
  <c r="R123" i="9"/>
  <c r="S123" i="9"/>
  <c r="T123" i="9"/>
  <c r="U123" i="9"/>
  <c r="V123" i="9"/>
  <c r="W123" i="9"/>
  <c r="X123" i="9"/>
  <c r="Y123" i="9"/>
  <c r="Z123" i="9"/>
  <c r="AA123" i="9"/>
  <c r="AB123" i="9"/>
  <c r="AC123" i="9"/>
  <c r="AD123" i="9"/>
  <c r="AE123" i="9"/>
  <c r="AF123" i="9"/>
  <c r="AG123" i="9"/>
  <c r="AH123" i="9"/>
  <c r="AI123" i="9"/>
  <c r="AJ123" i="9"/>
  <c r="AK123" i="9"/>
  <c r="AL123" i="9"/>
  <c r="AM123" i="9"/>
  <c r="AN123" i="9"/>
  <c r="AO123" i="9"/>
  <c r="AP123" i="9"/>
  <c r="AQ123" i="9"/>
  <c r="AR123" i="9"/>
  <c r="AS123" i="9"/>
  <c r="AT123" i="9"/>
  <c r="AU123" i="9"/>
  <c r="AV123" i="9"/>
  <c r="AW123" i="9"/>
  <c r="AX123" i="9"/>
  <c r="AY123" i="9"/>
  <c r="AZ123" i="9"/>
  <c r="C124" i="9"/>
  <c r="D124" i="9"/>
  <c r="E124" i="9"/>
  <c r="F124" i="9"/>
  <c r="G124" i="9"/>
  <c r="H124" i="9"/>
  <c r="I124" i="9"/>
  <c r="J124" i="9"/>
  <c r="K124" i="9"/>
  <c r="L124" i="9"/>
  <c r="M124" i="9"/>
  <c r="N124" i="9"/>
  <c r="O124" i="9"/>
  <c r="P124" i="9"/>
  <c r="Q124" i="9"/>
  <c r="R124" i="9"/>
  <c r="S124" i="9"/>
  <c r="T124" i="9"/>
  <c r="U124" i="9"/>
  <c r="V124" i="9"/>
  <c r="W124" i="9"/>
  <c r="X124" i="9"/>
  <c r="Y124" i="9"/>
  <c r="Z124" i="9"/>
  <c r="AA124" i="9"/>
  <c r="AB124" i="9"/>
  <c r="AC124" i="9"/>
  <c r="AD124" i="9"/>
  <c r="AE124" i="9"/>
  <c r="AF124" i="9"/>
  <c r="AG124" i="9"/>
  <c r="AH124" i="9"/>
  <c r="AI124" i="9"/>
  <c r="AJ124" i="9"/>
  <c r="AK124" i="9"/>
  <c r="AL124" i="9"/>
  <c r="AM124" i="9"/>
  <c r="AN124" i="9"/>
  <c r="AO124" i="9"/>
  <c r="AP124" i="9"/>
  <c r="AQ124" i="9"/>
  <c r="AR124" i="9"/>
  <c r="AS124" i="9"/>
  <c r="AT124" i="9"/>
  <c r="AU124" i="9"/>
  <c r="AV124" i="9"/>
  <c r="AW124" i="9"/>
  <c r="AX124" i="9"/>
  <c r="AY124" i="9"/>
  <c r="AZ124" i="9"/>
  <c r="C125" i="9"/>
  <c r="D125" i="9"/>
  <c r="E125" i="9"/>
  <c r="F125" i="9"/>
  <c r="G125" i="9"/>
  <c r="H125" i="9"/>
  <c r="I125" i="9"/>
  <c r="J125" i="9"/>
  <c r="K125" i="9"/>
  <c r="L125" i="9"/>
  <c r="M125" i="9"/>
  <c r="N125" i="9"/>
  <c r="O125" i="9"/>
  <c r="P125" i="9"/>
  <c r="Q125" i="9"/>
  <c r="R125" i="9"/>
  <c r="S125" i="9"/>
  <c r="T125" i="9"/>
  <c r="U125" i="9"/>
  <c r="V125" i="9"/>
  <c r="W125" i="9"/>
  <c r="X125" i="9"/>
  <c r="Y125" i="9"/>
  <c r="Z125" i="9"/>
  <c r="AA125" i="9"/>
  <c r="AB125" i="9"/>
  <c r="AC125" i="9"/>
  <c r="AD125" i="9"/>
  <c r="AE125" i="9"/>
  <c r="AF125" i="9"/>
  <c r="AG125" i="9"/>
  <c r="AH125" i="9"/>
  <c r="AI125" i="9"/>
  <c r="AJ125" i="9"/>
  <c r="AK125" i="9"/>
  <c r="AL125" i="9"/>
  <c r="AM125" i="9"/>
  <c r="AN125" i="9"/>
  <c r="AO125" i="9"/>
  <c r="AP125" i="9"/>
  <c r="AQ125" i="9"/>
  <c r="AR125" i="9"/>
  <c r="AS125" i="9"/>
  <c r="AT125" i="9"/>
  <c r="AU125" i="9"/>
  <c r="AV125" i="9"/>
  <c r="AW125" i="9"/>
  <c r="AX125" i="9"/>
  <c r="AY125" i="9"/>
  <c r="AZ125" i="9"/>
  <c r="C126" i="9"/>
  <c r="D126" i="9"/>
  <c r="E126" i="9"/>
  <c r="F126" i="9"/>
  <c r="G126" i="9"/>
  <c r="H126" i="9"/>
  <c r="I126" i="9"/>
  <c r="J126" i="9"/>
  <c r="K126" i="9"/>
  <c r="L126" i="9"/>
  <c r="M126" i="9"/>
  <c r="N126" i="9"/>
  <c r="O126" i="9"/>
  <c r="P126" i="9"/>
  <c r="Q126" i="9"/>
  <c r="R126" i="9"/>
  <c r="S126" i="9"/>
  <c r="T126" i="9"/>
  <c r="U126" i="9"/>
  <c r="V126" i="9"/>
  <c r="W126" i="9"/>
  <c r="X126" i="9"/>
  <c r="Y126" i="9"/>
  <c r="Z126" i="9"/>
  <c r="AA126" i="9"/>
  <c r="AB126" i="9"/>
  <c r="AC126" i="9"/>
  <c r="AD126" i="9"/>
  <c r="AE126" i="9"/>
  <c r="AF126" i="9"/>
  <c r="AG126" i="9"/>
  <c r="AH126" i="9"/>
  <c r="AI126" i="9"/>
  <c r="AJ126" i="9"/>
  <c r="AK126" i="9"/>
  <c r="AL126" i="9"/>
  <c r="AM126" i="9"/>
  <c r="AN126" i="9"/>
  <c r="AO126" i="9"/>
  <c r="AP126" i="9"/>
  <c r="AQ126" i="9"/>
  <c r="AR126" i="9"/>
  <c r="AS126" i="9"/>
  <c r="AT126" i="9"/>
  <c r="AU126" i="9"/>
  <c r="AV126" i="9"/>
  <c r="AW126" i="9"/>
  <c r="AX126" i="9"/>
  <c r="AY126" i="9"/>
  <c r="AZ126" i="9"/>
  <c r="C127" i="9"/>
  <c r="D127" i="9"/>
  <c r="E127" i="9"/>
  <c r="F127" i="9"/>
  <c r="G127" i="9"/>
  <c r="H127" i="9"/>
  <c r="I127" i="9"/>
  <c r="J127" i="9"/>
  <c r="K127" i="9"/>
  <c r="L127" i="9"/>
  <c r="M127" i="9"/>
  <c r="N127" i="9"/>
  <c r="O127" i="9"/>
  <c r="P127" i="9"/>
  <c r="Q127" i="9"/>
  <c r="R127" i="9"/>
  <c r="S127" i="9"/>
  <c r="T127" i="9"/>
  <c r="U127" i="9"/>
  <c r="V127" i="9"/>
  <c r="W127" i="9"/>
  <c r="X127" i="9"/>
  <c r="Y127" i="9"/>
  <c r="Z127" i="9"/>
  <c r="AA127" i="9"/>
  <c r="AB127" i="9"/>
  <c r="AC127" i="9"/>
  <c r="AD127" i="9"/>
  <c r="AE127" i="9"/>
  <c r="AF127" i="9"/>
  <c r="AG127" i="9"/>
  <c r="AH127" i="9"/>
  <c r="AI127" i="9"/>
  <c r="AJ127" i="9"/>
  <c r="AK127" i="9"/>
  <c r="AL127" i="9"/>
  <c r="AM127" i="9"/>
  <c r="AN127" i="9"/>
  <c r="AO127" i="9"/>
  <c r="AP127" i="9"/>
  <c r="AQ127" i="9"/>
  <c r="AR127" i="9"/>
  <c r="AS127" i="9"/>
  <c r="AT127" i="9"/>
  <c r="AU127" i="9"/>
  <c r="AV127" i="9"/>
  <c r="AW127" i="9"/>
  <c r="AX127" i="9"/>
  <c r="AY127" i="9"/>
  <c r="AZ127" i="9"/>
  <c r="C128" i="9"/>
  <c r="D128" i="9"/>
  <c r="E128" i="9"/>
  <c r="F128" i="9"/>
  <c r="G128" i="9"/>
  <c r="H128" i="9"/>
  <c r="I128" i="9"/>
  <c r="J128" i="9"/>
  <c r="K128" i="9"/>
  <c r="L128" i="9"/>
  <c r="M128" i="9"/>
  <c r="N128" i="9"/>
  <c r="O128" i="9"/>
  <c r="P128" i="9"/>
  <c r="Q128" i="9"/>
  <c r="R128" i="9"/>
  <c r="S128" i="9"/>
  <c r="T128" i="9"/>
  <c r="U128" i="9"/>
  <c r="V128" i="9"/>
  <c r="W128" i="9"/>
  <c r="X128" i="9"/>
  <c r="Y128" i="9"/>
  <c r="Z128" i="9"/>
  <c r="AA128" i="9"/>
  <c r="AB128" i="9"/>
  <c r="AC128" i="9"/>
  <c r="AD128" i="9"/>
  <c r="AE128" i="9"/>
  <c r="AF128" i="9"/>
  <c r="AG128" i="9"/>
  <c r="AH128" i="9"/>
  <c r="AI128" i="9"/>
  <c r="AJ128" i="9"/>
  <c r="AK128" i="9"/>
  <c r="AL128" i="9"/>
  <c r="AM128" i="9"/>
  <c r="AN128" i="9"/>
  <c r="AO128" i="9"/>
  <c r="AP128" i="9"/>
  <c r="AQ128" i="9"/>
  <c r="AR128" i="9"/>
  <c r="AS128" i="9"/>
  <c r="AT128" i="9"/>
  <c r="AU128" i="9"/>
  <c r="AV128" i="9"/>
  <c r="AW128" i="9"/>
  <c r="AX128" i="9"/>
  <c r="AY128" i="9"/>
  <c r="AZ128" i="9"/>
  <c r="C129" i="9"/>
  <c r="D129" i="9"/>
  <c r="E129" i="9"/>
  <c r="F129" i="9"/>
  <c r="G129" i="9"/>
  <c r="H129" i="9"/>
  <c r="I129" i="9"/>
  <c r="J129" i="9"/>
  <c r="K129" i="9"/>
  <c r="L129" i="9"/>
  <c r="M129" i="9"/>
  <c r="N129" i="9"/>
  <c r="O129" i="9"/>
  <c r="P129" i="9"/>
  <c r="Q129" i="9"/>
  <c r="R129" i="9"/>
  <c r="S129" i="9"/>
  <c r="T129" i="9"/>
  <c r="U129" i="9"/>
  <c r="V129" i="9"/>
  <c r="W129" i="9"/>
  <c r="X129" i="9"/>
  <c r="Y129" i="9"/>
  <c r="Z129" i="9"/>
  <c r="AA129" i="9"/>
  <c r="AB129" i="9"/>
  <c r="AC129" i="9"/>
  <c r="AD129" i="9"/>
  <c r="AE129" i="9"/>
  <c r="AF129" i="9"/>
  <c r="AG129" i="9"/>
  <c r="AH129" i="9"/>
  <c r="AI129" i="9"/>
  <c r="AJ129" i="9"/>
  <c r="AK129" i="9"/>
  <c r="AL129" i="9"/>
  <c r="AM129" i="9"/>
  <c r="AN129" i="9"/>
  <c r="AO129" i="9"/>
  <c r="AP129" i="9"/>
  <c r="AQ129" i="9"/>
  <c r="AR129" i="9"/>
  <c r="AS129" i="9"/>
  <c r="AT129" i="9"/>
  <c r="AU129" i="9"/>
  <c r="AV129" i="9"/>
  <c r="AW129" i="9"/>
  <c r="AX129" i="9"/>
  <c r="AY129" i="9"/>
  <c r="AZ129" i="9"/>
  <c r="C130" i="9"/>
  <c r="D130" i="9"/>
  <c r="E130" i="9"/>
  <c r="F130" i="9"/>
  <c r="G130" i="9"/>
  <c r="H130" i="9"/>
  <c r="I130" i="9"/>
  <c r="J130" i="9"/>
  <c r="K130" i="9"/>
  <c r="L130" i="9"/>
  <c r="M130" i="9"/>
  <c r="N130" i="9"/>
  <c r="O130" i="9"/>
  <c r="P130" i="9"/>
  <c r="Q130" i="9"/>
  <c r="R130" i="9"/>
  <c r="S130" i="9"/>
  <c r="T130" i="9"/>
  <c r="U130" i="9"/>
  <c r="V130" i="9"/>
  <c r="W130" i="9"/>
  <c r="X130" i="9"/>
  <c r="Y130" i="9"/>
  <c r="Z130" i="9"/>
  <c r="AA130" i="9"/>
  <c r="AB130" i="9"/>
  <c r="AC130" i="9"/>
  <c r="AD130" i="9"/>
  <c r="AE130" i="9"/>
  <c r="AF130" i="9"/>
  <c r="AG130" i="9"/>
  <c r="AH130" i="9"/>
  <c r="AI130" i="9"/>
  <c r="AJ130" i="9"/>
  <c r="AK130" i="9"/>
  <c r="AL130" i="9"/>
  <c r="AM130" i="9"/>
  <c r="AN130" i="9"/>
  <c r="AO130" i="9"/>
  <c r="AP130" i="9"/>
  <c r="AQ130" i="9"/>
  <c r="AR130" i="9"/>
  <c r="AS130" i="9"/>
  <c r="AT130" i="9"/>
  <c r="AU130" i="9"/>
  <c r="AV130" i="9"/>
  <c r="AW130" i="9"/>
  <c r="AX130" i="9"/>
  <c r="AY130" i="9"/>
  <c r="AZ130" i="9"/>
  <c r="C131" i="9"/>
  <c r="D131" i="9"/>
  <c r="E131" i="9"/>
  <c r="F131" i="9"/>
  <c r="G131" i="9"/>
  <c r="H131" i="9"/>
  <c r="I131" i="9"/>
  <c r="J131" i="9"/>
  <c r="K131" i="9"/>
  <c r="L131" i="9"/>
  <c r="M131" i="9"/>
  <c r="N131" i="9"/>
  <c r="O131" i="9"/>
  <c r="P131" i="9"/>
  <c r="Q131" i="9"/>
  <c r="R131" i="9"/>
  <c r="S131" i="9"/>
  <c r="T131" i="9"/>
  <c r="U131" i="9"/>
  <c r="V131" i="9"/>
  <c r="W131" i="9"/>
  <c r="X131" i="9"/>
  <c r="Y131" i="9"/>
  <c r="Z131" i="9"/>
  <c r="AA131" i="9"/>
  <c r="AB131" i="9"/>
  <c r="AC131" i="9"/>
  <c r="AD131" i="9"/>
  <c r="AE131" i="9"/>
  <c r="AF131" i="9"/>
  <c r="AG131" i="9"/>
  <c r="AH131" i="9"/>
  <c r="AI131" i="9"/>
  <c r="AJ131" i="9"/>
  <c r="AK131" i="9"/>
  <c r="AL131" i="9"/>
  <c r="AM131" i="9"/>
  <c r="AN131" i="9"/>
  <c r="AO131" i="9"/>
  <c r="AP131" i="9"/>
  <c r="AQ131" i="9"/>
  <c r="AR131" i="9"/>
  <c r="AS131" i="9"/>
  <c r="AT131" i="9"/>
  <c r="AU131" i="9"/>
  <c r="AV131" i="9"/>
  <c r="AW131" i="9"/>
  <c r="AX131" i="9"/>
  <c r="AY131" i="9"/>
  <c r="AZ131" i="9"/>
  <c r="C132" i="9"/>
  <c r="D132" i="9"/>
  <c r="E132" i="9"/>
  <c r="F132" i="9"/>
  <c r="G132" i="9"/>
  <c r="H132" i="9"/>
  <c r="I132" i="9"/>
  <c r="J132" i="9"/>
  <c r="K132" i="9"/>
  <c r="L132" i="9"/>
  <c r="M132" i="9"/>
  <c r="N132" i="9"/>
  <c r="O132" i="9"/>
  <c r="P132" i="9"/>
  <c r="Q132" i="9"/>
  <c r="R132" i="9"/>
  <c r="S132" i="9"/>
  <c r="T132" i="9"/>
  <c r="U132" i="9"/>
  <c r="V132" i="9"/>
  <c r="W132" i="9"/>
  <c r="X132" i="9"/>
  <c r="Y132" i="9"/>
  <c r="Z132" i="9"/>
  <c r="AA132" i="9"/>
  <c r="AB132" i="9"/>
  <c r="AC132" i="9"/>
  <c r="AD132" i="9"/>
  <c r="AE132" i="9"/>
  <c r="AF132" i="9"/>
  <c r="AG132" i="9"/>
  <c r="AH132" i="9"/>
  <c r="AI132" i="9"/>
  <c r="AJ132" i="9"/>
  <c r="AK132" i="9"/>
  <c r="AL132" i="9"/>
  <c r="AM132" i="9"/>
  <c r="AN132" i="9"/>
  <c r="AO132" i="9"/>
  <c r="AP132" i="9"/>
  <c r="AQ132" i="9"/>
  <c r="AR132" i="9"/>
  <c r="AS132" i="9"/>
  <c r="AT132" i="9"/>
  <c r="AU132" i="9"/>
  <c r="AV132" i="9"/>
  <c r="AW132" i="9"/>
  <c r="AX132" i="9"/>
  <c r="AY132" i="9"/>
  <c r="AZ132" i="9"/>
  <c r="C133" i="9"/>
  <c r="D133" i="9"/>
  <c r="E133" i="9"/>
  <c r="F133" i="9"/>
  <c r="G133" i="9"/>
  <c r="H133" i="9"/>
  <c r="I133" i="9"/>
  <c r="J133" i="9"/>
  <c r="K133" i="9"/>
  <c r="L133" i="9"/>
  <c r="M133" i="9"/>
  <c r="N133" i="9"/>
  <c r="O133" i="9"/>
  <c r="P133" i="9"/>
  <c r="Q133" i="9"/>
  <c r="R133" i="9"/>
  <c r="S133" i="9"/>
  <c r="T133" i="9"/>
  <c r="U133" i="9"/>
  <c r="V133" i="9"/>
  <c r="W133" i="9"/>
  <c r="X133" i="9"/>
  <c r="Y133" i="9"/>
  <c r="Z133" i="9"/>
  <c r="AA133" i="9"/>
  <c r="AB133" i="9"/>
  <c r="AC133" i="9"/>
  <c r="AD133" i="9"/>
  <c r="AE133" i="9"/>
  <c r="AF133" i="9"/>
  <c r="AG133" i="9"/>
  <c r="AH133" i="9"/>
  <c r="AI133" i="9"/>
  <c r="AJ133" i="9"/>
  <c r="AK133" i="9"/>
  <c r="AL133" i="9"/>
  <c r="AM133" i="9"/>
  <c r="AN133" i="9"/>
  <c r="AO133" i="9"/>
  <c r="AP133" i="9"/>
  <c r="AQ133" i="9"/>
  <c r="AR133" i="9"/>
  <c r="AS133" i="9"/>
  <c r="AT133" i="9"/>
  <c r="AU133" i="9"/>
  <c r="AV133" i="9"/>
  <c r="AW133" i="9"/>
  <c r="AX133" i="9"/>
  <c r="AY133" i="9"/>
  <c r="AZ133" i="9"/>
  <c r="C134" i="9"/>
  <c r="D134" i="9"/>
  <c r="E134" i="9"/>
  <c r="F134" i="9"/>
  <c r="G134" i="9"/>
  <c r="H134" i="9"/>
  <c r="I134" i="9"/>
  <c r="J134" i="9"/>
  <c r="K134" i="9"/>
  <c r="L134" i="9"/>
  <c r="M134" i="9"/>
  <c r="N134" i="9"/>
  <c r="O134" i="9"/>
  <c r="P134" i="9"/>
  <c r="Q134" i="9"/>
  <c r="R134" i="9"/>
  <c r="S134" i="9"/>
  <c r="T134" i="9"/>
  <c r="U134" i="9"/>
  <c r="V134" i="9"/>
  <c r="W134" i="9"/>
  <c r="X134" i="9"/>
  <c r="Y134" i="9"/>
  <c r="Z134" i="9"/>
  <c r="AA134" i="9"/>
  <c r="AB134" i="9"/>
  <c r="AC134" i="9"/>
  <c r="AD134" i="9"/>
  <c r="AE134" i="9"/>
  <c r="AF134" i="9"/>
  <c r="AG134" i="9"/>
  <c r="AH134" i="9"/>
  <c r="AI134" i="9"/>
  <c r="AJ134" i="9"/>
  <c r="AK134" i="9"/>
  <c r="AL134" i="9"/>
  <c r="AM134" i="9"/>
  <c r="AN134" i="9"/>
  <c r="AO134" i="9"/>
  <c r="AP134" i="9"/>
  <c r="AQ134" i="9"/>
  <c r="AR134" i="9"/>
  <c r="AS134" i="9"/>
  <c r="AT134" i="9"/>
  <c r="AU134" i="9"/>
  <c r="AV134" i="9"/>
  <c r="AW134" i="9"/>
  <c r="AX134" i="9"/>
  <c r="AY134" i="9"/>
  <c r="AZ134" i="9"/>
  <c r="C135" i="9"/>
  <c r="D135" i="9"/>
  <c r="E135" i="9"/>
  <c r="F135" i="9"/>
  <c r="G135" i="9"/>
  <c r="H135" i="9"/>
  <c r="I135" i="9"/>
  <c r="J135" i="9"/>
  <c r="K135" i="9"/>
  <c r="L135" i="9"/>
  <c r="M135" i="9"/>
  <c r="N135" i="9"/>
  <c r="O135" i="9"/>
  <c r="P135" i="9"/>
  <c r="Q135" i="9"/>
  <c r="R135" i="9"/>
  <c r="S135" i="9"/>
  <c r="T135" i="9"/>
  <c r="U135" i="9"/>
  <c r="V135" i="9"/>
  <c r="W135" i="9"/>
  <c r="X135" i="9"/>
  <c r="Y135" i="9"/>
  <c r="Z135" i="9"/>
  <c r="AA135" i="9"/>
  <c r="AB135" i="9"/>
  <c r="AC135" i="9"/>
  <c r="AD135" i="9"/>
  <c r="AE135" i="9"/>
  <c r="AF135" i="9"/>
  <c r="AG135" i="9"/>
  <c r="AH135" i="9"/>
  <c r="AI135" i="9"/>
  <c r="AJ135" i="9"/>
  <c r="AK135" i="9"/>
  <c r="AL135" i="9"/>
  <c r="AM135" i="9"/>
  <c r="AN135" i="9"/>
  <c r="AO135" i="9"/>
  <c r="AP135" i="9"/>
  <c r="AQ135" i="9"/>
  <c r="AR135" i="9"/>
  <c r="AS135" i="9"/>
  <c r="AT135" i="9"/>
  <c r="AU135" i="9"/>
  <c r="AV135" i="9"/>
  <c r="AW135" i="9"/>
  <c r="AX135" i="9"/>
  <c r="AY135" i="9"/>
  <c r="AZ135" i="9"/>
  <c r="C136" i="9"/>
  <c r="D136" i="9"/>
  <c r="E136" i="9"/>
  <c r="F136" i="9"/>
  <c r="G136" i="9"/>
  <c r="H136" i="9"/>
  <c r="I136" i="9"/>
  <c r="J136" i="9"/>
  <c r="K136" i="9"/>
  <c r="L136" i="9"/>
  <c r="M136" i="9"/>
  <c r="N136" i="9"/>
  <c r="O136" i="9"/>
  <c r="P136" i="9"/>
  <c r="Q136" i="9"/>
  <c r="R136" i="9"/>
  <c r="S136" i="9"/>
  <c r="T136" i="9"/>
  <c r="U136" i="9"/>
  <c r="V136" i="9"/>
  <c r="W136" i="9"/>
  <c r="X136" i="9"/>
  <c r="Y136" i="9"/>
  <c r="Z136" i="9"/>
  <c r="AA136" i="9"/>
  <c r="AB136" i="9"/>
  <c r="AC136" i="9"/>
  <c r="AD136" i="9"/>
  <c r="AE136" i="9"/>
  <c r="AF136" i="9"/>
  <c r="AG136" i="9"/>
  <c r="AH136" i="9"/>
  <c r="AI136" i="9"/>
  <c r="AJ136" i="9"/>
  <c r="AK136" i="9"/>
  <c r="AL136" i="9"/>
  <c r="AM136" i="9"/>
  <c r="AN136" i="9"/>
  <c r="AO136" i="9"/>
  <c r="AP136" i="9"/>
  <c r="AQ136" i="9"/>
  <c r="AR136" i="9"/>
  <c r="AS136" i="9"/>
  <c r="AT136" i="9"/>
  <c r="AU136" i="9"/>
  <c r="AV136" i="9"/>
  <c r="AW136" i="9"/>
  <c r="AX136" i="9"/>
  <c r="AY136" i="9"/>
  <c r="AZ136" i="9"/>
  <c r="C137" i="9"/>
  <c r="D137" i="9"/>
  <c r="E137" i="9"/>
  <c r="F137" i="9"/>
  <c r="G137" i="9"/>
  <c r="H137" i="9"/>
  <c r="I137" i="9"/>
  <c r="J137" i="9"/>
  <c r="K137" i="9"/>
  <c r="L137" i="9"/>
  <c r="M137" i="9"/>
  <c r="N137" i="9"/>
  <c r="O137" i="9"/>
  <c r="P137" i="9"/>
  <c r="Q137" i="9"/>
  <c r="R137" i="9"/>
  <c r="S137" i="9"/>
  <c r="T137" i="9"/>
  <c r="U137" i="9"/>
  <c r="V137" i="9"/>
  <c r="W137" i="9"/>
  <c r="X137" i="9"/>
  <c r="Y137" i="9"/>
  <c r="Z137" i="9"/>
  <c r="AA137" i="9"/>
  <c r="AB137" i="9"/>
  <c r="AC137" i="9"/>
  <c r="AD137" i="9"/>
  <c r="AE137" i="9"/>
  <c r="AF137" i="9"/>
  <c r="AG137" i="9"/>
  <c r="AH137" i="9"/>
  <c r="AI137" i="9"/>
  <c r="AJ137" i="9"/>
  <c r="AK137" i="9"/>
  <c r="AL137" i="9"/>
  <c r="AM137" i="9"/>
  <c r="AN137" i="9"/>
  <c r="AO137" i="9"/>
  <c r="AP137" i="9"/>
  <c r="AQ137" i="9"/>
  <c r="AR137" i="9"/>
  <c r="AS137" i="9"/>
  <c r="AT137" i="9"/>
  <c r="AU137" i="9"/>
  <c r="AV137" i="9"/>
  <c r="AW137" i="9"/>
  <c r="AX137" i="9"/>
  <c r="AY137" i="9"/>
  <c r="AZ137" i="9"/>
  <c r="C138" i="9"/>
  <c r="D138" i="9"/>
  <c r="E138" i="9"/>
  <c r="F138" i="9"/>
  <c r="G138" i="9"/>
  <c r="H138" i="9"/>
  <c r="I138" i="9"/>
  <c r="J138" i="9"/>
  <c r="K138" i="9"/>
  <c r="L138" i="9"/>
  <c r="M138" i="9"/>
  <c r="N138" i="9"/>
  <c r="O138" i="9"/>
  <c r="P138" i="9"/>
  <c r="Q138" i="9"/>
  <c r="R138" i="9"/>
  <c r="S138" i="9"/>
  <c r="T138" i="9"/>
  <c r="U138" i="9"/>
  <c r="V138" i="9"/>
  <c r="W138" i="9"/>
  <c r="X138" i="9"/>
  <c r="Y138" i="9"/>
  <c r="Z138" i="9"/>
  <c r="AA138" i="9"/>
  <c r="AB138" i="9"/>
  <c r="AC138" i="9"/>
  <c r="AD138" i="9"/>
  <c r="AE138" i="9"/>
  <c r="AF138" i="9"/>
  <c r="AG138" i="9"/>
  <c r="AH138" i="9"/>
  <c r="AI138" i="9"/>
  <c r="AJ138" i="9"/>
  <c r="AK138" i="9"/>
  <c r="AL138" i="9"/>
  <c r="AM138" i="9"/>
  <c r="AN138" i="9"/>
  <c r="AO138" i="9"/>
  <c r="AP138" i="9"/>
  <c r="AQ138" i="9"/>
  <c r="AR138" i="9"/>
  <c r="AS138" i="9"/>
  <c r="AT138" i="9"/>
  <c r="AU138" i="9"/>
  <c r="AV138" i="9"/>
  <c r="AW138" i="9"/>
  <c r="AX138" i="9"/>
  <c r="AY138" i="9"/>
  <c r="AZ138" i="9"/>
  <c r="C139" i="9"/>
  <c r="D139" i="9"/>
  <c r="E139" i="9"/>
  <c r="F139" i="9"/>
  <c r="G139" i="9"/>
  <c r="H139" i="9"/>
  <c r="I139" i="9"/>
  <c r="J139" i="9"/>
  <c r="K139" i="9"/>
  <c r="L139" i="9"/>
  <c r="M139" i="9"/>
  <c r="N139" i="9"/>
  <c r="O139" i="9"/>
  <c r="P139" i="9"/>
  <c r="Q139" i="9"/>
  <c r="R139" i="9"/>
  <c r="S139" i="9"/>
  <c r="T139" i="9"/>
  <c r="U139" i="9"/>
  <c r="V139" i="9"/>
  <c r="W139" i="9"/>
  <c r="X139" i="9"/>
  <c r="Y139" i="9"/>
  <c r="Z139" i="9"/>
  <c r="AA139" i="9"/>
  <c r="AB139" i="9"/>
  <c r="AC139" i="9"/>
  <c r="AD139" i="9"/>
  <c r="AE139" i="9"/>
  <c r="AF139" i="9"/>
  <c r="AG139" i="9"/>
  <c r="AH139" i="9"/>
  <c r="AI139" i="9"/>
  <c r="AJ139" i="9"/>
  <c r="AK139" i="9"/>
  <c r="AL139" i="9"/>
  <c r="AM139" i="9"/>
  <c r="AN139" i="9"/>
  <c r="AO139" i="9"/>
  <c r="AP139" i="9"/>
  <c r="AQ139" i="9"/>
  <c r="AR139" i="9"/>
  <c r="AS139" i="9"/>
  <c r="AT139" i="9"/>
  <c r="AU139" i="9"/>
  <c r="AV139" i="9"/>
  <c r="AW139" i="9"/>
  <c r="AX139" i="9"/>
  <c r="AY139" i="9"/>
  <c r="AZ139" i="9"/>
  <c r="C140" i="9"/>
  <c r="D140" i="9"/>
  <c r="E140" i="9"/>
  <c r="F140" i="9"/>
  <c r="G140" i="9"/>
  <c r="H140" i="9"/>
  <c r="I140" i="9"/>
  <c r="J140" i="9"/>
  <c r="K140" i="9"/>
  <c r="L140" i="9"/>
  <c r="M140" i="9"/>
  <c r="N140" i="9"/>
  <c r="O140" i="9"/>
  <c r="P140" i="9"/>
  <c r="Q140" i="9"/>
  <c r="R140" i="9"/>
  <c r="S140" i="9"/>
  <c r="T140" i="9"/>
  <c r="U140" i="9"/>
  <c r="V140" i="9"/>
  <c r="W140" i="9"/>
  <c r="X140" i="9"/>
  <c r="Y140" i="9"/>
  <c r="Z140" i="9"/>
  <c r="AA140" i="9"/>
  <c r="AB140" i="9"/>
  <c r="AC140" i="9"/>
  <c r="AD140" i="9"/>
  <c r="AE140" i="9"/>
  <c r="AF140" i="9"/>
  <c r="AG140" i="9"/>
  <c r="AH140" i="9"/>
  <c r="AI140" i="9"/>
  <c r="AJ140" i="9"/>
  <c r="AK140" i="9"/>
  <c r="AL140" i="9"/>
  <c r="AM140" i="9"/>
  <c r="AN140" i="9"/>
  <c r="AO140" i="9"/>
  <c r="AP140" i="9"/>
  <c r="AQ140" i="9"/>
  <c r="AR140" i="9"/>
  <c r="AS140" i="9"/>
  <c r="AT140" i="9"/>
  <c r="AU140" i="9"/>
  <c r="AV140" i="9"/>
  <c r="AW140" i="9"/>
  <c r="AX140" i="9"/>
  <c r="AY140" i="9"/>
  <c r="AZ140" i="9"/>
  <c r="C141" i="9"/>
  <c r="D141" i="9"/>
  <c r="E141" i="9"/>
  <c r="F141" i="9"/>
  <c r="G141" i="9"/>
  <c r="H141" i="9"/>
  <c r="I141" i="9"/>
  <c r="J141" i="9"/>
  <c r="K141" i="9"/>
  <c r="L141" i="9"/>
  <c r="M141" i="9"/>
  <c r="N141" i="9"/>
  <c r="O141" i="9"/>
  <c r="P141" i="9"/>
  <c r="Q141" i="9"/>
  <c r="R141" i="9"/>
  <c r="S141" i="9"/>
  <c r="T141" i="9"/>
  <c r="U141" i="9"/>
  <c r="V141" i="9"/>
  <c r="W141" i="9"/>
  <c r="X141" i="9"/>
  <c r="Y141" i="9"/>
  <c r="Z141" i="9"/>
  <c r="AA141" i="9"/>
  <c r="AB141" i="9"/>
  <c r="AC141" i="9"/>
  <c r="AD141" i="9"/>
  <c r="AE141" i="9"/>
  <c r="AF141" i="9"/>
  <c r="AG141" i="9"/>
  <c r="AH141" i="9"/>
  <c r="AI141" i="9"/>
  <c r="AJ141" i="9"/>
  <c r="AK141" i="9"/>
  <c r="AL141" i="9"/>
  <c r="AM141" i="9"/>
  <c r="AN141" i="9"/>
  <c r="AO141" i="9"/>
  <c r="AP141" i="9"/>
  <c r="AQ141" i="9"/>
  <c r="AR141" i="9"/>
  <c r="AS141" i="9"/>
  <c r="AT141" i="9"/>
  <c r="AU141" i="9"/>
  <c r="AV141" i="9"/>
  <c r="AW141" i="9"/>
  <c r="AX141" i="9"/>
  <c r="AY141" i="9"/>
  <c r="AZ141" i="9"/>
  <c r="C142" i="9"/>
  <c r="D142" i="9"/>
  <c r="E142" i="9"/>
  <c r="F142" i="9"/>
  <c r="G142" i="9"/>
  <c r="H142" i="9"/>
  <c r="I142" i="9"/>
  <c r="J142" i="9"/>
  <c r="K142" i="9"/>
  <c r="L142" i="9"/>
  <c r="M142" i="9"/>
  <c r="N142" i="9"/>
  <c r="O142" i="9"/>
  <c r="P142" i="9"/>
  <c r="Q142" i="9"/>
  <c r="R142" i="9"/>
  <c r="S142" i="9"/>
  <c r="T142" i="9"/>
  <c r="U142" i="9"/>
  <c r="V142" i="9"/>
  <c r="W142" i="9"/>
  <c r="X142" i="9"/>
  <c r="Y142" i="9"/>
  <c r="Z142" i="9"/>
  <c r="AA142" i="9"/>
  <c r="AB142" i="9"/>
  <c r="AC142" i="9"/>
  <c r="AD142" i="9"/>
  <c r="AE142" i="9"/>
  <c r="AF142" i="9"/>
  <c r="AG142" i="9"/>
  <c r="AH142" i="9"/>
  <c r="AI142" i="9"/>
  <c r="AJ142" i="9"/>
  <c r="AK142" i="9"/>
  <c r="AL142" i="9"/>
  <c r="AM142" i="9"/>
  <c r="AN142" i="9"/>
  <c r="AO142" i="9"/>
  <c r="AP142" i="9"/>
  <c r="AQ142" i="9"/>
  <c r="AR142" i="9"/>
  <c r="AS142" i="9"/>
  <c r="AT142" i="9"/>
  <c r="AU142" i="9"/>
  <c r="AV142" i="9"/>
  <c r="AW142" i="9"/>
  <c r="AX142" i="9"/>
  <c r="AY142" i="9"/>
  <c r="AZ142" i="9"/>
  <c r="C143" i="9"/>
  <c r="D143" i="9"/>
  <c r="E143" i="9"/>
  <c r="F143" i="9"/>
  <c r="G143" i="9"/>
  <c r="H143" i="9"/>
  <c r="I143" i="9"/>
  <c r="J143" i="9"/>
  <c r="K143" i="9"/>
  <c r="L143" i="9"/>
  <c r="M143" i="9"/>
  <c r="N143" i="9"/>
  <c r="O143" i="9"/>
  <c r="P143" i="9"/>
  <c r="Q143" i="9"/>
  <c r="R143" i="9"/>
  <c r="S143" i="9"/>
  <c r="T143" i="9"/>
  <c r="U143" i="9"/>
  <c r="V143" i="9"/>
  <c r="W143" i="9"/>
  <c r="X143" i="9"/>
  <c r="Y143" i="9"/>
  <c r="Z143" i="9"/>
  <c r="AA143" i="9"/>
  <c r="AB143" i="9"/>
  <c r="AC143" i="9"/>
  <c r="AD143" i="9"/>
  <c r="AE143" i="9"/>
  <c r="AF143" i="9"/>
  <c r="AG143" i="9"/>
  <c r="AH143" i="9"/>
  <c r="AI143" i="9"/>
  <c r="AJ143" i="9"/>
  <c r="AK143" i="9"/>
  <c r="AL143" i="9"/>
  <c r="AM143" i="9"/>
  <c r="AN143" i="9"/>
  <c r="AO143" i="9"/>
  <c r="AP143" i="9"/>
  <c r="AQ143" i="9"/>
  <c r="AR143" i="9"/>
  <c r="AS143" i="9"/>
  <c r="AT143" i="9"/>
  <c r="AU143" i="9"/>
  <c r="AV143" i="9"/>
  <c r="AW143" i="9"/>
  <c r="AX143" i="9"/>
  <c r="AY143" i="9"/>
  <c r="AZ143" i="9"/>
  <c r="C144" i="9"/>
  <c r="D144" i="9"/>
  <c r="E144" i="9"/>
  <c r="F144" i="9"/>
  <c r="G144" i="9"/>
  <c r="H144" i="9"/>
  <c r="I144" i="9"/>
  <c r="J144" i="9"/>
  <c r="K144" i="9"/>
  <c r="L144" i="9"/>
  <c r="M144" i="9"/>
  <c r="N144" i="9"/>
  <c r="O144" i="9"/>
  <c r="P144" i="9"/>
  <c r="Q144" i="9"/>
  <c r="R144" i="9"/>
  <c r="S144" i="9"/>
  <c r="T144" i="9"/>
  <c r="U144" i="9"/>
  <c r="V144" i="9"/>
  <c r="W144" i="9"/>
  <c r="X144" i="9"/>
  <c r="Y144" i="9"/>
  <c r="Z144" i="9"/>
  <c r="AA144" i="9"/>
  <c r="AB144" i="9"/>
  <c r="AC144" i="9"/>
  <c r="AD144" i="9"/>
  <c r="AE144" i="9"/>
  <c r="AF144" i="9"/>
  <c r="AG144" i="9"/>
  <c r="AH144" i="9"/>
  <c r="AI144" i="9"/>
  <c r="AJ144" i="9"/>
  <c r="AK144" i="9"/>
  <c r="AL144" i="9"/>
  <c r="AM144" i="9"/>
  <c r="AN144" i="9"/>
  <c r="AO144" i="9"/>
  <c r="AP144" i="9"/>
  <c r="AQ144" i="9"/>
  <c r="AR144" i="9"/>
  <c r="AS144" i="9"/>
  <c r="AT144" i="9"/>
  <c r="AU144" i="9"/>
  <c r="AV144" i="9"/>
  <c r="AW144" i="9"/>
  <c r="AX144" i="9"/>
  <c r="AY144" i="9"/>
  <c r="AZ144" i="9"/>
  <c r="C145" i="9"/>
  <c r="D145" i="9"/>
  <c r="E145" i="9"/>
  <c r="F145" i="9"/>
  <c r="G145" i="9"/>
  <c r="H145" i="9"/>
  <c r="I145" i="9"/>
  <c r="J145" i="9"/>
  <c r="K145" i="9"/>
  <c r="L145" i="9"/>
  <c r="M145" i="9"/>
  <c r="N145" i="9"/>
  <c r="O145" i="9"/>
  <c r="P145" i="9"/>
  <c r="Q145" i="9"/>
  <c r="R145" i="9"/>
  <c r="S145" i="9"/>
  <c r="T145" i="9"/>
  <c r="U145" i="9"/>
  <c r="V145" i="9"/>
  <c r="W145" i="9"/>
  <c r="X145" i="9"/>
  <c r="Y145" i="9"/>
  <c r="Z145" i="9"/>
  <c r="AA145" i="9"/>
  <c r="AB145" i="9"/>
  <c r="AC145" i="9"/>
  <c r="AD145" i="9"/>
  <c r="AE145" i="9"/>
  <c r="AF145" i="9"/>
  <c r="AG145" i="9"/>
  <c r="AH145" i="9"/>
  <c r="AI145" i="9"/>
  <c r="AJ145" i="9"/>
  <c r="AK145" i="9"/>
  <c r="AL145" i="9"/>
  <c r="AM145" i="9"/>
  <c r="AN145" i="9"/>
  <c r="AO145" i="9"/>
  <c r="AP145" i="9"/>
  <c r="AQ145" i="9"/>
  <c r="AR145" i="9"/>
  <c r="AS145" i="9"/>
  <c r="AT145" i="9"/>
  <c r="AU145" i="9"/>
  <c r="AV145" i="9"/>
  <c r="AW145" i="9"/>
  <c r="AX145" i="9"/>
  <c r="AY145" i="9"/>
  <c r="AZ145" i="9"/>
  <c r="C146" i="9"/>
  <c r="D146" i="9"/>
  <c r="E146" i="9"/>
  <c r="F146" i="9"/>
  <c r="G146" i="9"/>
  <c r="H146" i="9"/>
  <c r="I146" i="9"/>
  <c r="J146" i="9"/>
  <c r="K146" i="9"/>
  <c r="L146" i="9"/>
  <c r="M146" i="9"/>
  <c r="N146" i="9"/>
  <c r="O146" i="9"/>
  <c r="P146" i="9"/>
  <c r="Q146" i="9"/>
  <c r="R146" i="9"/>
  <c r="S146" i="9"/>
  <c r="T146" i="9"/>
  <c r="U146" i="9"/>
  <c r="V146" i="9"/>
  <c r="W146" i="9"/>
  <c r="X146" i="9"/>
  <c r="Y146" i="9"/>
  <c r="Z146" i="9"/>
  <c r="AA146" i="9"/>
  <c r="AB146" i="9"/>
  <c r="AC146" i="9"/>
  <c r="AD146" i="9"/>
  <c r="AE146" i="9"/>
  <c r="AF146" i="9"/>
  <c r="AG146" i="9"/>
  <c r="AH146" i="9"/>
  <c r="AI146" i="9"/>
  <c r="AJ146" i="9"/>
  <c r="AK146" i="9"/>
  <c r="AL146" i="9"/>
  <c r="AM146" i="9"/>
  <c r="AN146" i="9"/>
  <c r="AO146" i="9"/>
  <c r="AP146" i="9"/>
  <c r="AQ146" i="9"/>
  <c r="AR146" i="9"/>
  <c r="AS146" i="9"/>
  <c r="AT146" i="9"/>
  <c r="AU146" i="9"/>
  <c r="AV146" i="9"/>
  <c r="AW146" i="9"/>
  <c r="AX146" i="9"/>
  <c r="AY146" i="9"/>
  <c r="AZ146" i="9"/>
  <c r="C147" i="9"/>
  <c r="D147" i="9"/>
  <c r="E147" i="9"/>
  <c r="F147" i="9"/>
  <c r="G147" i="9"/>
  <c r="H147" i="9"/>
  <c r="I147" i="9"/>
  <c r="J147" i="9"/>
  <c r="K147" i="9"/>
  <c r="L147" i="9"/>
  <c r="M147" i="9"/>
  <c r="N147" i="9"/>
  <c r="O147" i="9"/>
  <c r="P147" i="9"/>
  <c r="Q147" i="9"/>
  <c r="R147" i="9"/>
  <c r="S147" i="9"/>
  <c r="T147" i="9"/>
  <c r="U147" i="9"/>
  <c r="V147" i="9"/>
  <c r="W147" i="9"/>
  <c r="X147" i="9"/>
  <c r="Y147" i="9"/>
  <c r="Z147" i="9"/>
  <c r="AA147" i="9"/>
  <c r="AB147" i="9"/>
  <c r="AC147" i="9"/>
  <c r="AD147" i="9"/>
  <c r="AE147" i="9"/>
  <c r="AF147" i="9"/>
  <c r="AG147" i="9"/>
  <c r="AH147" i="9"/>
  <c r="AI147" i="9"/>
  <c r="AJ147" i="9"/>
  <c r="AK147" i="9"/>
  <c r="AL147" i="9"/>
  <c r="AM147" i="9"/>
  <c r="AN147" i="9"/>
  <c r="AO147" i="9"/>
  <c r="AP147" i="9"/>
  <c r="AQ147" i="9"/>
  <c r="AR147" i="9"/>
  <c r="AS147" i="9"/>
  <c r="AT147" i="9"/>
  <c r="AU147" i="9"/>
  <c r="AV147" i="9"/>
  <c r="AW147" i="9"/>
  <c r="AX147" i="9"/>
  <c r="AY147" i="9"/>
  <c r="AZ147" i="9"/>
  <c r="C148" i="9"/>
  <c r="D148" i="9"/>
  <c r="E148" i="9"/>
  <c r="F148" i="9"/>
  <c r="G148" i="9"/>
  <c r="H148" i="9"/>
  <c r="I148" i="9"/>
  <c r="J148" i="9"/>
  <c r="K148" i="9"/>
  <c r="L148" i="9"/>
  <c r="M148" i="9"/>
  <c r="N148" i="9"/>
  <c r="O148" i="9"/>
  <c r="P148" i="9"/>
  <c r="Q148" i="9"/>
  <c r="R148" i="9"/>
  <c r="S148" i="9"/>
  <c r="T148" i="9"/>
  <c r="U148" i="9"/>
  <c r="V148" i="9"/>
  <c r="W148" i="9"/>
  <c r="X148" i="9"/>
  <c r="Y148" i="9"/>
  <c r="Z148" i="9"/>
  <c r="AA148" i="9"/>
  <c r="AB148" i="9"/>
  <c r="AC148" i="9"/>
  <c r="AD148" i="9"/>
  <c r="AE148" i="9"/>
  <c r="AF148" i="9"/>
  <c r="AG148" i="9"/>
  <c r="AH148" i="9"/>
  <c r="AI148" i="9"/>
  <c r="AJ148" i="9"/>
  <c r="AK148" i="9"/>
  <c r="AL148" i="9"/>
  <c r="AM148" i="9"/>
  <c r="AN148" i="9"/>
  <c r="AO148" i="9"/>
  <c r="AP148" i="9"/>
  <c r="AQ148" i="9"/>
  <c r="AR148" i="9"/>
  <c r="AS148" i="9"/>
  <c r="AT148" i="9"/>
  <c r="AU148" i="9"/>
  <c r="AV148" i="9"/>
  <c r="AW148" i="9"/>
  <c r="AX148" i="9"/>
  <c r="AY148" i="9"/>
  <c r="AZ148" i="9"/>
  <c r="C149" i="9"/>
  <c r="D149" i="9"/>
  <c r="E149" i="9"/>
  <c r="F149" i="9"/>
  <c r="G149" i="9"/>
  <c r="H149" i="9"/>
  <c r="I149" i="9"/>
  <c r="J149" i="9"/>
  <c r="K149" i="9"/>
  <c r="L149" i="9"/>
  <c r="M149" i="9"/>
  <c r="N149" i="9"/>
  <c r="O149" i="9"/>
  <c r="P149" i="9"/>
  <c r="Q149" i="9"/>
  <c r="R149" i="9"/>
  <c r="S149" i="9"/>
  <c r="T149" i="9"/>
  <c r="U149" i="9"/>
  <c r="V149" i="9"/>
  <c r="W149" i="9"/>
  <c r="X149" i="9"/>
  <c r="Y149" i="9"/>
  <c r="Z149" i="9"/>
  <c r="AA149" i="9"/>
  <c r="AB149" i="9"/>
  <c r="AC149" i="9"/>
  <c r="AD149" i="9"/>
  <c r="AE149" i="9"/>
  <c r="AF149" i="9"/>
  <c r="AG149" i="9"/>
  <c r="AH149" i="9"/>
  <c r="AI149" i="9"/>
  <c r="AJ149" i="9"/>
  <c r="AK149" i="9"/>
  <c r="AL149" i="9"/>
  <c r="AM149" i="9"/>
  <c r="AN149" i="9"/>
  <c r="AO149" i="9"/>
  <c r="AP149" i="9"/>
  <c r="AQ149" i="9"/>
  <c r="AR149" i="9"/>
  <c r="AS149" i="9"/>
  <c r="AT149" i="9"/>
  <c r="AU149" i="9"/>
  <c r="AV149" i="9"/>
  <c r="AW149" i="9"/>
  <c r="AX149" i="9"/>
  <c r="AY149" i="9"/>
  <c r="AZ149" i="9"/>
  <c r="C150" i="9"/>
  <c r="D150" i="9"/>
  <c r="E150" i="9"/>
  <c r="F150" i="9"/>
  <c r="G150" i="9"/>
  <c r="H150" i="9"/>
  <c r="I150" i="9"/>
  <c r="J150" i="9"/>
  <c r="K150" i="9"/>
  <c r="L150" i="9"/>
  <c r="M150" i="9"/>
  <c r="N150" i="9"/>
  <c r="O150" i="9"/>
  <c r="P150" i="9"/>
  <c r="Q150" i="9"/>
  <c r="R150" i="9"/>
  <c r="S150" i="9"/>
  <c r="T150" i="9"/>
  <c r="U150" i="9"/>
  <c r="V150" i="9"/>
  <c r="W150" i="9"/>
  <c r="X150" i="9"/>
  <c r="Y150" i="9"/>
  <c r="Z150" i="9"/>
  <c r="AA150" i="9"/>
  <c r="AB150" i="9"/>
  <c r="AC150" i="9"/>
  <c r="AD150" i="9"/>
  <c r="AE150" i="9"/>
  <c r="AF150" i="9"/>
  <c r="AG150" i="9"/>
  <c r="AH150" i="9"/>
  <c r="AI150" i="9"/>
  <c r="AJ150" i="9"/>
  <c r="AK150" i="9"/>
  <c r="AL150" i="9"/>
  <c r="AM150" i="9"/>
  <c r="AN150" i="9"/>
  <c r="AO150" i="9"/>
  <c r="AP150" i="9"/>
  <c r="AQ150" i="9"/>
  <c r="AR150" i="9"/>
  <c r="AS150" i="9"/>
  <c r="AT150" i="9"/>
  <c r="AU150" i="9"/>
  <c r="AV150" i="9"/>
  <c r="AW150" i="9"/>
  <c r="AX150" i="9"/>
  <c r="AY150" i="9"/>
  <c r="AZ150" i="9"/>
  <c r="C151" i="9"/>
  <c r="D151" i="9"/>
  <c r="E151" i="9"/>
  <c r="F151" i="9"/>
  <c r="G151" i="9"/>
  <c r="H151" i="9"/>
  <c r="I151" i="9"/>
  <c r="J151" i="9"/>
  <c r="K151" i="9"/>
  <c r="L151" i="9"/>
  <c r="M151" i="9"/>
  <c r="N151" i="9"/>
  <c r="O151" i="9"/>
  <c r="P151" i="9"/>
  <c r="Q151" i="9"/>
  <c r="R151" i="9"/>
  <c r="S151" i="9"/>
  <c r="T151" i="9"/>
  <c r="U151" i="9"/>
  <c r="V151" i="9"/>
  <c r="W151" i="9"/>
  <c r="X151" i="9"/>
  <c r="Y151" i="9"/>
  <c r="Z151" i="9"/>
  <c r="AA151" i="9"/>
  <c r="AB151" i="9"/>
  <c r="AC151" i="9"/>
  <c r="AD151" i="9"/>
  <c r="AE151" i="9"/>
  <c r="AF151" i="9"/>
  <c r="AG151" i="9"/>
  <c r="AH151" i="9"/>
  <c r="AI151" i="9"/>
  <c r="AJ151" i="9"/>
  <c r="AK151" i="9"/>
  <c r="AL151" i="9"/>
  <c r="AM151" i="9"/>
  <c r="AN151" i="9"/>
  <c r="AO151" i="9"/>
  <c r="AP151" i="9"/>
  <c r="AQ151" i="9"/>
  <c r="AR151" i="9"/>
  <c r="AS151" i="9"/>
  <c r="AT151" i="9"/>
  <c r="AU151" i="9"/>
  <c r="AV151" i="9"/>
  <c r="AW151" i="9"/>
  <c r="AX151" i="9"/>
  <c r="AY151" i="9"/>
  <c r="AZ151" i="9"/>
  <c r="C152" i="9"/>
  <c r="D152" i="9"/>
  <c r="E152" i="9"/>
  <c r="F152" i="9"/>
  <c r="G152" i="9"/>
  <c r="H152" i="9"/>
  <c r="I152" i="9"/>
  <c r="J152" i="9"/>
  <c r="K152" i="9"/>
  <c r="L152" i="9"/>
  <c r="M152" i="9"/>
  <c r="N152" i="9"/>
  <c r="O152" i="9"/>
  <c r="P152" i="9"/>
  <c r="Q152" i="9"/>
  <c r="R152" i="9"/>
  <c r="S152" i="9"/>
  <c r="T152" i="9"/>
  <c r="U152" i="9"/>
  <c r="V152" i="9"/>
  <c r="W152" i="9"/>
  <c r="X152" i="9"/>
  <c r="Y152" i="9"/>
  <c r="Z152" i="9"/>
  <c r="AA152" i="9"/>
  <c r="AB152" i="9"/>
  <c r="AC152" i="9"/>
  <c r="AD152" i="9"/>
  <c r="AE152" i="9"/>
  <c r="AF152" i="9"/>
  <c r="AG152" i="9"/>
  <c r="AH152" i="9"/>
  <c r="AI152" i="9"/>
  <c r="AJ152" i="9"/>
  <c r="AK152" i="9"/>
  <c r="AL152" i="9"/>
  <c r="AM152" i="9"/>
  <c r="AN152" i="9"/>
  <c r="AO152" i="9"/>
  <c r="AP152" i="9"/>
  <c r="AQ152" i="9"/>
  <c r="AR152" i="9"/>
  <c r="AS152" i="9"/>
  <c r="AT152" i="9"/>
  <c r="AU152" i="9"/>
  <c r="AV152" i="9"/>
  <c r="AW152" i="9"/>
  <c r="AX152" i="9"/>
  <c r="AY152" i="9"/>
  <c r="AZ152" i="9"/>
  <c r="C153" i="9"/>
  <c r="D153" i="9"/>
  <c r="E153" i="9"/>
  <c r="F153" i="9"/>
  <c r="G153" i="9"/>
  <c r="H153" i="9"/>
  <c r="I153" i="9"/>
  <c r="J153" i="9"/>
  <c r="K153" i="9"/>
  <c r="L153" i="9"/>
  <c r="M153" i="9"/>
  <c r="N153" i="9"/>
  <c r="O153" i="9"/>
  <c r="P153" i="9"/>
  <c r="Q153" i="9"/>
  <c r="R153" i="9"/>
  <c r="S153" i="9"/>
  <c r="T153" i="9"/>
  <c r="U153" i="9"/>
  <c r="V153" i="9"/>
  <c r="W153" i="9"/>
  <c r="X153" i="9"/>
  <c r="Y153" i="9"/>
  <c r="Z153" i="9"/>
  <c r="AA153" i="9"/>
  <c r="AB153" i="9"/>
  <c r="AC153" i="9"/>
  <c r="AD153" i="9"/>
  <c r="AE153" i="9"/>
  <c r="AF153" i="9"/>
  <c r="AG153" i="9"/>
  <c r="AH153" i="9"/>
  <c r="AI153" i="9"/>
  <c r="AJ153" i="9"/>
  <c r="AK153" i="9"/>
  <c r="AL153" i="9"/>
  <c r="AM153" i="9"/>
  <c r="AN153" i="9"/>
  <c r="AO153" i="9"/>
  <c r="AP153" i="9"/>
  <c r="AQ153" i="9"/>
  <c r="AR153" i="9"/>
  <c r="AS153" i="9"/>
  <c r="AT153" i="9"/>
  <c r="AU153" i="9"/>
  <c r="AV153" i="9"/>
  <c r="AW153" i="9"/>
  <c r="AX153" i="9"/>
  <c r="AY153" i="9"/>
  <c r="AZ153" i="9"/>
  <c r="C154" i="9"/>
  <c r="D154" i="9"/>
  <c r="E154" i="9"/>
  <c r="F154" i="9"/>
  <c r="G154" i="9"/>
  <c r="H154" i="9"/>
  <c r="I154" i="9"/>
  <c r="J154" i="9"/>
  <c r="K154" i="9"/>
  <c r="L154" i="9"/>
  <c r="M154" i="9"/>
  <c r="N154" i="9"/>
  <c r="O154" i="9"/>
  <c r="P154" i="9"/>
  <c r="Q154" i="9"/>
  <c r="R154" i="9"/>
  <c r="S154" i="9"/>
  <c r="T154" i="9"/>
  <c r="U154" i="9"/>
  <c r="V154" i="9"/>
  <c r="W154" i="9"/>
  <c r="X154" i="9"/>
  <c r="Y154" i="9"/>
  <c r="Z154" i="9"/>
  <c r="AA154" i="9"/>
  <c r="AB154" i="9"/>
  <c r="AC154" i="9"/>
  <c r="AD154" i="9"/>
  <c r="AE154" i="9"/>
  <c r="AF154" i="9"/>
  <c r="AG154" i="9"/>
  <c r="AH154" i="9"/>
  <c r="AI154" i="9"/>
  <c r="AJ154" i="9"/>
  <c r="AK154" i="9"/>
  <c r="AL154" i="9"/>
  <c r="AM154" i="9"/>
  <c r="AN154" i="9"/>
  <c r="AO154" i="9"/>
  <c r="AP154" i="9"/>
  <c r="AQ154" i="9"/>
  <c r="AR154" i="9"/>
  <c r="AS154" i="9"/>
  <c r="AT154" i="9"/>
  <c r="AU154" i="9"/>
  <c r="AV154" i="9"/>
  <c r="AW154" i="9"/>
  <c r="AX154" i="9"/>
  <c r="AY154" i="9"/>
  <c r="AZ154" i="9"/>
  <c r="D111" i="9"/>
  <c r="E111" i="9"/>
  <c r="F111" i="9"/>
  <c r="G111" i="9"/>
  <c r="H111" i="9"/>
  <c r="I111" i="9"/>
  <c r="J111" i="9"/>
  <c r="K111" i="9"/>
  <c r="L111" i="9"/>
  <c r="M111" i="9"/>
  <c r="N111" i="9"/>
  <c r="O111" i="9"/>
  <c r="P111" i="9"/>
  <c r="Q111" i="9"/>
  <c r="R111" i="9"/>
  <c r="S111" i="9"/>
  <c r="T111" i="9"/>
  <c r="U111" i="9"/>
  <c r="V111" i="9"/>
  <c r="W111" i="9"/>
  <c r="X111" i="9"/>
  <c r="Y111" i="9"/>
  <c r="Z111" i="9"/>
  <c r="AA111" i="9"/>
  <c r="AB111" i="9"/>
  <c r="AC111" i="9"/>
  <c r="AD111" i="9"/>
  <c r="AE111" i="9"/>
  <c r="AF111" i="9"/>
  <c r="AG111" i="9"/>
  <c r="AH111" i="9"/>
  <c r="AI111" i="9"/>
  <c r="AJ111" i="9"/>
  <c r="AK111" i="9"/>
  <c r="AL111" i="9"/>
  <c r="AM111" i="9"/>
  <c r="AN111" i="9"/>
  <c r="AO111" i="9"/>
  <c r="AP111" i="9"/>
  <c r="AQ111" i="9"/>
  <c r="AR111" i="9"/>
  <c r="AS111" i="9"/>
  <c r="AT111" i="9"/>
  <c r="AU111" i="9"/>
  <c r="AV111" i="9"/>
  <c r="AW111" i="9"/>
  <c r="AX111" i="9"/>
  <c r="AY111" i="9"/>
  <c r="AZ111" i="9"/>
  <c r="C111" i="9"/>
  <c r="W142" i="44"/>
  <c r="W144" i="44"/>
  <c r="H176" i="44"/>
  <c r="L169" i="44"/>
  <c r="O168" i="44"/>
  <c r="S163" i="44"/>
  <c r="L157" i="44"/>
  <c r="K152" i="44"/>
  <c r="AF143" i="44"/>
  <c r="C140" i="44"/>
  <c r="AM134" i="44"/>
  <c r="AM183" i="44" s="1"/>
  <c r="AL134" i="44"/>
  <c r="AL183" i="44" s="1"/>
  <c r="AK134" i="44"/>
  <c r="AK183" i="44" s="1"/>
  <c r="AJ134" i="44"/>
  <c r="AJ183" i="44" s="1"/>
  <c r="AI134" i="44"/>
  <c r="AI183" i="44" s="1"/>
  <c r="AH134" i="44"/>
  <c r="AH183" i="44" s="1"/>
  <c r="AG134" i="44"/>
  <c r="AG183" i="44" s="1"/>
  <c r="AF134" i="44"/>
  <c r="AF183" i="44" s="1"/>
  <c r="AE134" i="44"/>
  <c r="AE183" i="44" s="1"/>
  <c r="AD134" i="44"/>
  <c r="AD183" i="44" s="1"/>
  <c r="AC134" i="44"/>
  <c r="AC183" i="44" s="1"/>
  <c r="AB134" i="44"/>
  <c r="AB183" i="44" s="1"/>
  <c r="AA134" i="44"/>
  <c r="AA183" i="44" s="1"/>
  <c r="Z134" i="44"/>
  <c r="Z183" i="44" s="1"/>
  <c r="Y134" i="44"/>
  <c r="Y183" i="44" s="1"/>
  <c r="X134" i="44"/>
  <c r="X183" i="44" s="1"/>
  <c r="W134" i="44"/>
  <c r="W183" i="44" s="1"/>
  <c r="V134" i="44"/>
  <c r="V183" i="44" s="1"/>
  <c r="U134" i="44"/>
  <c r="U183" i="44" s="1"/>
  <c r="T134" i="44"/>
  <c r="T183" i="44" s="1"/>
  <c r="S134" i="44"/>
  <c r="S183" i="44" s="1"/>
  <c r="R134" i="44"/>
  <c r="R183" i="44" s="1"/>
  <c r="Q134" i="44"/>
  <c r="Q183" i="44" s="1"/>
  <c r="P134" i="44"/>
  <c r="P183" i="44" s="1"/>
  <c r="O134" i="44"/>
  <c r="O183" i="44" s="1"/>
  <c r="N134" i="44"/>
  <c r="N183" i="44" s="1"/>
  <c r="M134" i="44"/>
  <c r="M183" i="44" s="1"/>
  <c r="L134" i="44"/>
  <c r="L183" i="44" s="1"/>
  <c r="K134" i="44"/>
  <c r="K183" i="44" s="1"/>
  <c r="J134" i="44"/>
  <c r="J183" i="44" s="1"/>
  <c r="I134" i="44"/>
  <c r="I183" i="44" s="1"/>
  <c r="H134" i="44"/>
  <c r="H183" i="44" s="1"/>
  <c r="G134" i="44"/>
  <c r="G183" i="44" s="1"/>
  <c r="F134" i="44"/>
  <c r="F183" i="44" s="1"/>
  <c r="E134" i="44"/>
  <c r="E183" i="44" s="1"/>
  <c r="D134" i="44"/>
  <c r="D183" i="44" s="1"/>
  <c r="C134" i="44"/>
  <c r="C183" i="44" s="1"/>
  <c r="B134" i="44"/>
  <c r="B183" i="44" s="1"/>
  <c r="AM133" i="44"/>
  <c r="AM182" i="44" s="1"/>
  <c r="AL133" i="44"/>
  <c r="AL182" i="44" s="1"/>
  <c r="AK133" i="44"/>
  <c r="AK182" i="44" s="1"/>
  <c r="AJ133" i="44"/>
  <c r="AJ182" i="44" s="1"/>
  <c r="AI133" i="44"/>
  <c r="AI182" i="44" s="1"/>
  <c r="AH133" i="44"/>
  <c r="AH182" i="44" s="1"/>
  <c r="AG133" i="44"/>
  <c r="AG182" i="44" s="1"/>
  <c r="AF133" i="44"/>
  <c r="AF182" i="44" s="1"/>
  <c r="AE133" i="44"/>
  <c r="AE182" i="44" s="1"/>
  <c r="AD133" i="44"/>
  <c r="AD182" i="44" s="1"/>
  <c r="AC133" i="44"/>
  <c r="AC182" i="44" s="1"/>
  <c r="AB133" i="44"/>
  <c r="AB182" i="44" s="1"/>
  <c r="AA133" i="44"/>
  <c r="AA182" i="44" s="1"/>
  <c r="Z133" i="44"/>
  <c r="Z182" i="44" s="1"/>
  <c r="Y133" i="44"/>
  <c r="Y182" i="44" s="1"/>
  <c r="X133" i="44"/>
  <c r="X182" i="44" s="1"/>
  <c r="W133" i="44"/>
  <c r="W182" i="44" s="1"/>
  <c r="V133" i="44"/>
  <c r="V182" i="44" s="1"/>
  <c r="U133" i="44"/>
  <c r="U182" i="44" s="1"/>
  <c r="T133" i="44"/>
  <c r="T182" i="44" s="1"/>
  <c r="S133" i="44"/>
  <c r="S182" i="44" s="1"/>
  <c r="R133" i="44"/>
  <c r="R182" i="44" s="1"/>
  <c r="Q133" i="44"/>
  <c r="Q182" i="44" s="1"/>
  <c r="P133" i="44"/>
  <c r="P182" i="44" s="1"/>
  <c r="O133" i="44"/>
  <c r="O182" i="44" s="1"/>
  <c r="N133" i="44"/>
  <c r="N182" i="44" s="1"/>
  <c r="M133" i="44"/>
  <c r="M182" i="44" s="1"/>
  <c r="L133" i="44"/>
  <c r="L182" i="44" s="1"/>
  <c r="K133" i="44"/>
  <c r="K182" i="44" s="1"/>
  <c r="J133" i="44"/>
  <c r="J182" i="44" s="1"/>
  <c r="I133" i="44"/>
  <c r="I182" i="44" s="1"/>
  <c r="H133" i="44"/>
  <c r="H182" i="44" s="1"/>
  <c r="G133" i="44"/>
  <c r="G182" i="44" s="1"/>
  <c r="F133" i="44"/>
  <c r="F182" i="44" s="1"/>
  <c r="E133" i="44"/>
  <c r="E182" i="44" s="1"/>
  <c r="D133" i="44"/>
  <c r="D182" i="44" s="1"/>
  <c r="C133" i="44"/>
  <c r="C182" i="44" s="1"/>
  <c r="B133" i="44"/>
  <c r="B182" i="44" s="1"/>
  <c r="AM132" i="44"/>
  <c r="AM181" i="44" s="1"/>
  <c r="AL132" i="44"/>
  <c r="AL181" i="44" s="1"/>
  <c r="AK132" i="44"/>
  <c r="AK181" i="44" s="1"/>
  <c r="AJ132" i="44"/>
  <c r="AJ181" i="44" s="1"/>
  <c r="AI132" i="44"/>
  <c r="AI181" i="44" s="1"/>
  <c r="AH132" i="44"/>
  <c r="AH181" i="44" s="1"/>
  <c r="AG132" i="44"/>
  <c r="AG181" i="44" s="1"/>
  <c r="AF132" i="44"/>
  <c r="AF181" i="44" s="1"/>
  <c r="AE132" i="44"/>
  <c r="AE181" i="44" s="1"/>
  <c r="AD132" i="44"/>
  <c r="AD181" i="44" s="1"/>
  <c r="AC132" i="44"/>
  <c r="AC181" i="44" s="1"/>
  <c r="AB132" i="44"/>
  <c r="AB181" i="44" s="1"/>
  <c r="AA132" i="44"/>
  <c r="AA181" i="44" s="1"/>
  <c r="Z132" i="44"/>
  <c r="Z181" i="44" s="1"/>
  <c r="Y132" i="44"/>
  <c r="Y181" i="44" s="1"/>
  <c r="X132" i="44"/>
  <c r="X181" i="44" s="1"/>
  <c r="W132" i="44"/>
  <c r="W181" i="44" s="1"/>
  <c r="V132" i="44"/>
  <c r="V181" i="44" s="1"/>
  <c r="U132" i="44"/>
  <c r="U181" i="44" s="1"/>
  <c r="T132" i="44"/>
  <c r="T181" i="44" s="1"/>
  <c r="S132" i="44"/>
  <c r="S181" i="44" s="1"/>
  <c r="R132" i="44"/>
  <c r="R181" i="44" s="1"/>
  <c r="Q132" i="44"/>
  <c r="Q181" i="44" s="1"/>
  <c r="P132" i="44"/>
  <c r="P181" i="44" s="1"/>
  <c r="O132" i="44"/>
  <c r="O181" i="44" s="1"/>
  <c r="N132" i="44"/>
  <c r="N181" i="44" s="1"/>
  <c r="M132" i="44"/>
  <c r="M181" i="44" s="1"/>
  <c r="L132" i="44"/>
  <c r="L181" i="44" s="1"/>
  <c r="K132" i="44"/>
  <c r="K181" i="44" s="1"/>
  <c r="J132" i="44"/>
  <c r="J181" i="44" s="1"/>
  <c r="I132" i="44"/>
  <c r="I181" i="44" s="1"/>
  <c r="H132" i="44"/>
  <c r="H181" i="44" s="1"/>
  <c r="G132" i="44"/>
  <c r="G181" i="44" s="1"/>
  <c r="F132" i="44"/>
  <c r="F181" i="44" s="1"/>
  <c r="E132" i="44"/>
  <c r="E181" i="44" s="1"/>
  <c r="D132" i="44"/>
  <c r="D181" i="44" s="1"/>
  <c r="C132" i="44"/>
  <c r="C181" i="44" s="1"/>
  <c r="B132" i="44"/>
  <c r="B181" i="44" s="1"/>
  <c r="AM131" i="44"/>
  <c r="AM180" i="44" s="1"/>
  <c r="AL131" i="44"/>
  <c r="AL180" i="44" s="1"/>
  <c r="AK131" i="44"/>
  <c r="AK180" i="44" s="1"/>
  <c r="AJ131" i="44"/>
  <c r="AJ180" i="44" s="1"/>
  <c r="AI131" i="44"/>
  <c r="AI180" i="44" s="1"/>
  <c r="AH131" i="44"/>
  <c r="AH180" i="44" s="1"/>
  <c r="AG131" i="44"/>
  <c r="AG180" i="44" s="1"/>
  <c r="AF131" i="44"/>
  <c r="AF180" i="44" s="1"/>
  <c r="AE131" i="44"/>
  <c r="AE180" i="44" s="1"/>
  <c r="AD131" i="44"/>
  <c r="AD180" i="44" s="1"/>
  <c r="AC131" i="44"/>
  <c r="AC180" i="44" s="1"/>
  <c r="AB131" i="44"/>
  <c r="AB180" i="44" s="1"/>
  <c r="AA131" i="44"/>
  <c r="AA180" i="44" s="1"/>
  <c r="Z131" i="44"/>
  <c r="Z180" i="44" s="1"/>
  <c r="Y131" i="44"/>
  <c r="Y180" i="44" s="1"/>
  <c r="X131" i="44"/>
  <c r="X180" i="44" s="1"/>
  <c r="W131" i="44"/>
  <c r="W180" i="44" s="1"/>
  <c r="V131" i="44"/>
  <c r="V180" i="44" s="1"/>
  <c r="U131" i="44"/>
  <c r="U180" i="44" s="1"/>
  <c r="T131" i="44"/>
  <c r="T180" i="44" s="1"/>
  <c r="S131" i="44"/>
  <c r="S180" i="44" s="1"/>
  <c r="R131" i="44"/>
  <c r="R180" i="44" s="1"/>
  <c r="Q131" i="44"/>
  <c r="Q180" i="44" s="1"/>
  <c r="P131" i="44"/>
  <c r="P180" i="44" s="1"/>
  <c r="O131" i="44"/>
  <c r="O180" i="44" s="1"/>
  <c r="N131" i="44"/>
  <c r="N180" i="44" s="1"/>
  <c r="M131" i="44"/>
  <c r="M180" i="44" s="1"/>
  <c r="L131" i="44"/>
  <c r="L180" i="44" s="1"/>
  <c r="K131" i="44"/>
  <c r="K180" i="44" s="1"/>
  <c r="J131" i="44"/>
  <c r="J180" i="44" s="1"/>
  <c r="I131" i="44"/>
  <c r="I180" i="44" s="1"/>
  <c r="H131" i="44"/>
  <c r="H180" i="44" s="1"/>
  <c r="G131" i="44"/>
  <c r="G180" i="44" s="1"/>
  <c r="F131" i="44"/>
  <c r="F180" i="44" s="1"/>
  <c r="E131" i="44"/>
  <c r="E180" i="44" s="1"/>
  <c r="D131" i="44"/>
  <c r="D180" i="44" s="1"/>
  <c r="C131" i="44"/>
  <c r="C180" i="44" s="1"/>
  <c r="B131" i="44"/>
  <c r="B180" i="44" s="1"/>
  <c r="AM130" i="44"/>
  <c r="AM179" i="44" s="1"/>
  <c r="AL130" i="44"/>
  <c r="AL179" i="44" s="1"/>
  <c r="AK130" i="44"/>
  <c r="AK179" i="44" s="1"/>
  <c r="AJ130" i="44"/>
  <c r="AJ179" i="44" s="1"/>
  <c r="AI130" i="44"/>
  <c r="AI179" i="44" s="1"/>
  <c r="AH130" i="44"/>
  <c r="AH179" i="44" s="1"/>
  <c r="AG130" i="44"/>
  <c r="AG179" i="44" s="1"/>
  <c r="AF130" i="44"/>
  <c r="AF179" i="44" s="1"/>
  <c r="AE130" i="44"/>
  <c r="AE179" i="44" s="1"/>
  <c r="AD130" i="44"/>
  <c r="AD179" i="44" s="1"/>
  <c r="AC130" i="44"/>
  <c r="AC179" i="44" s="1"/>
  <c r="AB130" i="44"/>
  <c r="AB179" i="44" s="1"/>
  <c r="AA130" i="44"/>
  <c r="AA179" i="44" s="1"/>
  <c r="Z130" i="44"/>
  <c r="Z179" i="44" s="1"/>
  <c r="Y130" i="44"/>
  <c r="Y179" i="44" s="1"/>
  <c r="X130" i="44"/>
  <c r="X179" i="44" s="1"/>
  <c r="W130" i="44"/>
  <c r="W179" i="44" s="1"/>
  <c r="V130" i="44"/>
  <c r="V179" i="44" s="1"/>
  <c r="U130" i="44"/>
  <c r="U179" i="44" s="1"/>
  <c r="T130" i="44"/>
  <c r="T179" i="44" s="1"/>
  <c r="S130" i="44"/>
  <c r="S179" i="44" s="1"/>
  <c r="R130" i="44"/>
  <c r="R179" i="44" s="1"/>
  <c r="Q130" i="44"/>
  <c r="Q179" i="44" s="1"/>
  <c r="P130" i="44"/>
  <c r="P179" i="44" s="1"/>
  <c r="O130" i="44"/>
  <c r="O179" i="44" s="1"/>
  <c r="N130" i="44"/>
  <c r="N179" i="44" s="1"/>
  <c r="M130" i="44"/>
  <c r="M179" i="44" s="1"/>
  <c r="L130" i="44"/>
  <c r="L179" i="44" s="1"/>
  <c r="K130" i="44"/>
  <c r="K179" i="44" s="1"/>
  <c r="J130" i="44"/>
  <c r="J179" i="44" s="1"/>
  <c r="I130" i="44"/>
  <c r="I179" i="44" s="1"/>
  <c r="H130" i="44"/>
  <c r="H179" i="44" s="1"/>
  <c r="G130" i="44"/>
  <c r="G179" i="44" s="1"/>
  <c r="F130" i="44"/>
  <c r="F179" i="44" s="1"/>
  <c r="E130" i="44"/>
  <c r="E179" i="44" s="1"/>
  <c r="D130" i="44"/>
  <c r="D179" i="44" s="1"/>
  <c r="C130" i="44"/>
  <c r="C179" i="44" s="1"/>
  <c r="B130" i="44"/>
  <c r="B179" i="44" s="1"/>
  <c r="AM129" i="44"/>
  <c r="AM178" i="44" s="1"/>
  <c r="AL129" i="44"/>
  <c r="AL178" i="44" s="1"/>
  <c r="AK129" i="44"/>
  <c r="AK178" i="44" s="1"/>
  <c r="AJ129" i="44"/>
  <c r="AJ178" i="44" s="1"/>
  <c r="AI129" i="44"/>
  <c r="AI178" i="44" s="1"/>
  <c r="AH129" i="44"/>
  <c r="AH178" i="44" s="1"/>
  <c r="AG129" i="44"/>
  <c r="AG178" i="44" s="1"/>
  <c r="AF129" i="44"/>
  <c r="AF178" i="44" s="1"/>
  <c r="AE129" i="44"/>
  <c r="AE178" i="44" s="1"/>
  <c r="AD129" i="44"/>
  <c r="AD178" i="44" s="1"/>
  <c r="AC129" i="44"/>
  <c r="AC178" i="44" s="1"/>
  <c r="AB129" i="44"/>
  <c r="AB178" i="44" s="1"/>
  <c r="AA129" i="44"/>
  <c r="AA178" i="44" s="1"/>
  <c r="Z129" i="44"/>
  <c r="Z178" i="44" s="1"/>
  <c r="Y129" i="44"/>
  <c r="Y178" i="44" s="1"/>
  <c r="X129" i="44"/>
  <c r="X178" i="44" s="1"/>
  <c r="W129" i="44"/>
  <c r="W178" i="44" s="1"/>
  <c r="V129" i="44"/>
  <c r="V178" i="44" s="1"/>
  <c r="U129" i="44"/>
  <c r="U178" i="44" s="1"/>
  <c r="T129" i="44"/>
  <c r="T178" i="44" s="1"/>
  <c r="S129" i="44"/>
  <c r="S178" i="44" s="1"/>
  <c r="R129" i="44"/>
  <c r="R178" i="44" s="1"/>
  <c r="Q129" i="44"/>
  <c r="Q178" i="44" s="1"/>
  <c r="P129" i="44"/>
  <c r="P178" i="44" s="1"/>
  <c r="O129" i="44"/>
  <c r="O178" i="44" s="1"/>
  <c r="N129" i="44"/>
  <c r="N178" i="44" s="1"/>
  <c r="M129" i="44"/>
  <c r="M178" i="44" s="1"/>
  <c r="L129" i="44"/>
  <c r="L178" i="44" s="1"/>
  <c r="K129" i="44"/>
  <c r="K178" i="44" s="1"/>
  <c r="J129" i="44"/>
  <c r="J178" i="44" s="1"/>
  <c r="I129" i="44"/>
  <c r="I178" i="44" s="1"/>
  <c r="H129" i="44"/>
  <c r="H178" i="44" s="1"/>
  <c r="G129" i="44"/>
  <c r="G178" i="44" s="1"/>
  <c r="F129" i="44"/>
  <c r="F178" i="44" s="1"/>
  <c r="E129" i="44"/>
  <c r="E178" i="44" s="1"/>
  <c r="D129" i="44"/>
  <c r="D178" i="44" s="1"/>
  <c r="C129" i="44"/>
  <c r="C178" i="44" s="1"/>
  <c r="B129" i="44"/>
  <c r="B178" i="44" s="1"/>
  <c r="AM128" i="44"/>
  <c r="AM177" i="44" s="1"/>
  <c r="AL128" i="44"/>
  <c r="AL177" i="44" s="1"/>
  <c r="AK128" i="44"/>
  <c r="AK177" i="44" s="1"/>
  <c r="AJ128" i="44"/>
  <c r="AJ177" i="44" s="1"/>
  <c r="AI128" i="44"/>
  <c r="AI177" i="44" s="1"/>
  <c r="AH128" i="44"/>
  <c r="AH177" i="44" s="1"/>
  <c r="AG128" i="44"/>
  <c r="AG177" i="44" s="1"/>
  <c r="AF128" i="44"/>
  <c r="AF177" i="44" s="1"/>
  <c r="AE128" i="44"/>
  <c r="AE177" i="44" s="1"/>
  <c r="AD128" i="44"/>
  <c r="AD177" i="44" s="1"/>
  <c r="AC128" i="44"/>
  <c r="AC177" i="44" s="1"/>
  <c r="AB128" i="44"/>
  <c r="AB177" i="44" s="1"/>
  <c r="AA128" i="44"/>
  <c r="AA177" i="44" s="1"/>
  <c r="Z128" i="44"/>
  <c r="Z177" i="44" s="1"/>
  <c r="Y128" i="44"/>
  <c r="Y177" i="44" s="1"/>
  <c r="X128" i="44"/>
  <c r="X177" i="44" s="1"/>
  <c r="W128" i="44"/>
  <c r="W177" i="44" s="1"/>
  <c r="V128" i="44"/>
  <c r="V177" i="44" s="1"/>
  <c r="U128" i="44"/>
  <c r="U177" i="44" s="1"/>
  <c r="T128" i="44"/>
  <c r="T177" i="44" s="1"/>
  <c r="S128" i="44"/>
  <c r="S177" i="44" s="1"/>
  <c r="R128" i="44"/>
  <c r="R177" i="44" s="1"/>
  <c r="Q128" i="44"/>
  <c r="Q177" i="44" s="1"/>
  <c r="P128" i="44"/>
  <c r="P177" i="44" s="1"/>
  <c r="O128" i="44"/>
  <c r="O177" i="44" s="1"/>
  <c r="N128" i="44"/>
  <c r="N177" i="44" s="1"/>
  <c r="M128" i="44"/>
  <c r="M177" i="44" s="1"/>
  <c r="L128" i="44"/>
  <c r="L177" i="44" s="1"/>
  <c r="K128" i="44"/>
  <c r="K177" i="44" s="1"/>
  <c r="J128" i="44"/>
  <c r="J177" i="44" s="1"/>
  <c r="I128" i="44"/>
  <c r="I177" i="44" s="1"/>
  <c r="H128" i="44"/>
  <c r="H177" i="44" s="1"/>
  <c r="G128" i="44"/>
  <c r="G177" i="44" s="1"/>
  <c r="F128" i="44"/>
  <c r="F177" i="44" s="1"/>
  <c r="E128" i="44"/>
  <c r="E177" i="44" s="1"/>
  <c r="D128" i="44"/>
  <c r="D177" i="44" s="1"/>
  <c r="C128" i="44"/>
  <c r="C177" i="44" s="1"/>
  <c r="B128" i="44"/>
  <c r="B177" i="44" s="1"/>
  <c r="AM127" i="44"/>
  <c r="AM176" i="44" s="1"/>
  <c r="AL127" i="44"/>
  <c r="AL176" i="44" s="1"/>
  <c r="AK127" i="44"/>
  <c r="AK176" i="44" s="1"/>
  <c r="AJ127" i="44"/>
  <c r="AJ176" i="44" s="1"/>
  <c r="AI127" i="44"/>
  <c r="AI176" i="44" s="1"/>
  <c r="AH127" i="44"/>
  <c r="AH176" i="44" s="1"/>
  <c r="AG127" i="44"/>
  <c r="AG176" i="44" s="1"/>
  <c r="AF127" i="44"/>
  <c r="AF176" i="44" s="1"/>
  <c r="AE127" i="44"/>
  <c r="AE176" i="44" s="1"/>
  <c r="AD127" i="44"/>
  <c r="AD176" i="44" s="1"/>
  <c r="AC127" i="44"/>
  <c r="AC176" i="44" s="1"/>
  <c r="AB127" i="44"/>
  <c r="AB176" i="44" s="1"/>
  <c r="AA127" i="44"/>
  <c r="AA176" i="44" s="1"/>
  <c r="Z127" i="44"/>
  <c r="Z176" i="44" s="1"/>
  <c r="Y127" i="44"/>
  <c r="Y176" i="44" s="1"/>
  <c r="X127" i="44"/>
  <c r="X176" i="44" s="1"/>
  <c r="W127" i="44"/>
  <c r="W176" i="44" s="1"/>
  <c r="V127" i="44"/>
  <c r="V176" i="44" s="1"/>
  <c r="U127" i="44"/>
  <c r="U176" i="44" s="1"/>
  <c r="T127" i="44"/>
  <c r="T176" i="44" s="1"/>
  <c r="S127" i="44"/>
  <c r="S176" i="44" s="1"/>
  <c r="R127" i="44"/>
  <c r="R176" i="44" s="1"/>
  <c r="Q127" i="44"/>
  <c r="Q176" i="44" s="1"/>
  <c r="P127" i="44"/>
  <c r="P176" i="44" s="1"/>
  <c r="O127" i="44"/>
  <c r="O176" i="44" s="1"/>
  <c r="N127" i="44"/>
  <c r="N176" i="44" s="1"/>
  <c r="M127" i="44"/>
  <c r="M176" i="44" s="1"/>
  <c r="L127" i="44"/>
  <c r="L176" i="44" s="1"/>
  <c r="K127" i="44"/>
  <c r="K176" i="44" s="1"/>
  <c r="J127" i="44"/>
  <c r="J176" i="44" s="1"/>
  <c r="I127" i="44"/>
  <c r="I176" i="44" s="1"/>
  <c r="H127" i="44"/>
  <c r="G127" i="44"/>
  <c r="G176" i="44" s="1"/>
  <c r="F127" i="44"/>
  <c r="F176" i="44" s="1"/>
  <c r="E127" i="44"/>
  <c r="E176" i="44" s="1"/>
  <c r="D127" i="44"/>
  <c r="D176" i="44" s="1"/>
  <c r="C127" i="44"/>
  <c r="C176" i="44" s="1"/>
  <c r="B127" i="44"/>
  <c r="B176" i="44" s="1"/>
  <c r="AM126" i="44"/>
  <c r="AM175" i="44" s="1"/>
  <c r="AL126" i="44"/>
  <c r="AL175" i="44" s="1"/>
  <c r="AK126" i="44"/>
  <c r="AK175" i="44" s="1"/>
  <c r="AJ126" i="44"/>
  <c r="AJ175" i="44" s="1"/>
  <c r="AI126" i="44"/>
  <c r="AI175" i="44" s="1"/>
  <c r="AH126" i="44"/>
  <c r="AH175" i="44" s="1"/>
  <c r="AG126" i="44"/>
  <c r="AG175" i="44" s="1"/>
  <c r="AF126" i="44"/>
  <c r="AF175" i="44" s="1"/>
  <c r="AE126" i="44"/>
  <c r="AE175" i="44" s="1"/>
  <c r="AD126" i="44"/>
  <c r="AD175" i="44" s="1"/>
  <c r="AC126" i="44"/>
  <c r="AC175" i="44" s="1"/>
  <c r="AB126" i="44"/>
  <c r="AB175" i="44" s="1"/>
  <c r="AA126" i="44"/>
  <c r="AA175" i="44" s="1"/>
  <c r="Z126" i="44"/>
  <c r="Z175" i="44" s="1"/>
  <c r="Y126" i="44"/>
  <c r="Y175" i="44" s="1"/>
  <c r="X126" i="44"/>
  <c r="X175" i="44" s="1"/>
  <c r="W126" i="44"/>
  <c r="W175" i="44" s="1"/>
  <c r="V126" i="44"/>
  <c r="V175" i="44" s="1"/>
  <c r="U126" i="44"/>
  <c r="U175" i="44" s="1"/>
  <c r="T126" i="44"/>
  <c r="T175" i="44" s="1"/>
  <c r="S126" i="44"/>
  <c r="S175" i="44" s="1"/>
  <c r="R126" i="44"/>
  <c r="R175" i="44" s="1"/>
  <c r="Q126" i="44"/>
  <c r="Q175" i="44" s="1"/>
  <c r="P126" i="44"/>
  <c r="P175" i="44" s="1"/>
  <c r="O126" i="44"/>
  <c r="O175" i="44" s="1"/>
  <c r="N126" i="44"/>
  <c r="N175" i="44" s="1"/>
  <c r="M126" i="44"/>
  <c r="M175" i="44" s="1"/>
  <c r="L126" i="44"/>
  <c r="L175" i="44" s="1"/>
  <c r="K126" i="44"/>
  <c r="K175" i="44" s="1"/>
  <c r="J126" i="44"/>
  <c r="J175" i="44" s="1"/>
  <c r="I126" i="44"/>
  <c r="I175" i="44" s="1"/>
  <c r="H126" i="44"/>
  <c r="H175" i="44" s="1"/>
  <c r="G126" i="44"/>
  <c r="G175" i="44" s="1"/>
  <c r="F126" i="44"/>
  <c r="F175" i="44" s="1"/>
  <c r="E126" i="44"/>
  <c r="E175" i="44" s="1"/>
  <c r="D126" i="44"/>
  <c r="D175" i="44" s="1"/>
  <c r="C126" i="44"/>
  <c r="C175" i="44" s="1"/>
  <c r="B126" i="44"/>
  <c r="B175" i="44" s="1"/>
  <c r="AM125" i="44"/>
  <c r="AM174" i="44" s="1"/>
  <c r="AL125" i="44"/>
  <c r="AL174" i="44" s="1"/>
  <c r="AK125" i="44"/>
  <c r="AK174" i="44" s="1"/>
  <c r="AJ125" i="44"/>
  <c r="AJ174" i="44" s="1"/>
  <c r="AI125" i="44"/>
  <c r="AI174" i="44" s="1"/>
  <c r="AH125" i="44"/>
  <c r="AH174" i="44" s="1"/>
  <c r="AG125" i="44"/>
  <c r="AG174" i="44" s="1"/>
  <c r="AF125" i="44"/>
  <c r="AF174" i="44" s="1"/>
  <c r="AE125" i="44"/>
  <c r="AE174" i="44" s="1"/>
  <c r="AD125" i="44"/>
  <c r="AD174" i="44" s="1"/>
  <c r="AC125" i="44"/>
  <c r="AC174" i="44" s="1"/>
  <c r="AB125" i="44"/>
  <c r="AB174" i="44" s="1"/>
  <c r="AA125" i="44"/>
  <c r="AA174" i="44" s="1"/>
  <c r="Z125" i="44"/>
  <c r="Z174" i="44" s="1"/>
  <c r="Y125" i="44"/>
  <c r="Y174" i="44" s="1"/>
  <c r="X125" i="44"/>
  <c r="X174" i="44" s="1"/>
  <c r="W125" i="44"/>
  <c r="W174" i="44" s="1"/>
  <c r="V125" i="44"/>
  <c r="V174" i="44" s="1"/>
  <c r="U125" i="44"/>
  <c r="U174" i="44" s="1"/>
  <c r="T125" i="44"/>
  <c r="T174" i="44" s="1"/>
  <c r="S125" i="44"/>
  <c r="S174" i="44" s="1"/>
  <c r="R125" i="44"/>
  <c r="R174" i="44" s="1"/>
  <c r="Q125" i="44"/>
  <c r="Q174" i="44" s="1"/>
  <c r="P125" i="44"/>
  <c r="P174" i="44" s="1"/>
  <c r="O125" i="44"/>
  <c r="O174" i="44" s="1"/>
  <c r="N125" i="44"/>
  <c r="N174" i="44" s="1"/>
  <c r="M125" i="44"/>
  <c r="M174" i="44" s="1"/>
  <c r="L125" i="44"/>
  <c r="L174" i="44" s="1"/>
  <c r="K125" i="44"/>
  <c r="K174" i="44" s="1"/>
  <c r="J125" i="44"/>
  <c r="J174" i="44" s="1"/>
  <c r="I125" i="44"/>
  <c r="I174" i="44" s="1"/>
  <c r="H125" i="44"/>
  <c r="H174" i="44" s="1"/>
  <c r="G125" i="44"/>
  <c r="G174" i="44" s="1"/>
  <c r="F125" i="44"/>
  <c r="F174" i="44" s="1"/>
  <c r="E125" i="44"/>
  <c r="E174" i="44" s="1"/>
  <c r="D125" i="44"/>
  <c r="D174" i="44" s="1"/>
  <c r="C125" i="44"/>
  <c r="C174" i="44" s="1"/>
  <c r="B125" i="44"/>
  <c r="B174" i="44" s="1"/>
  <c r="AM124" i="44"/>
  <c r="AM173" i="44" s="1"/>
  <c r="AL124" i="44"/>
  <c r="AL173" i="44" s="1"/>
  <c r="AK124" i="44"/>
  <c r="AK173" i="44" s="1"/>
  <c r="AJ124" i="44"/>
  <c r="AJ173" i="44" s="1"/>
  <c r="AI124" i="44"/>
  <c r="AI173" i="44" s="1"/>
  <c r="AH124" i="44"/>
  <c r="AH173" i="44" s="1"/>
  <c r="AG124" i="44"/>
  <c r="AG173" i="44" s="1"/>
  <c r="AF124" i="44"/>
  <c r="AF173" i="44" s="1"/>
  <c r="AE124" i="44"/>
  <c r="AE173" i="44" s="1"/>
  <c r="AD124" i="44"/>
  <c r="AD173" i="44" s="1"/>
  <c r="AC124" i="44"/>
  <c r="AC173" i="44" s="1"/>
  <c r="AB124" i="44"/>
  <c r="AB173" i="44" s="1"/>
  <c r="AA124" i="44"/>
  <c r="AA173" i="44" s="1"/>
  <c r="Z124" i="44"/>
  <c r="Z173" i="44" s="1"/>
  <c r="Y124" i="44"/>
  <c r="Y173" i="44" s="1"/>
  <c r="X124" i="44"/>
  <c r="X173" i="44" s="1"/>
  <c r="W124" i="44"/>
  <c r="W173" i="44" s="1"/>
  <c r="V124" i="44"/>
  <c r="V173" i="44" s="1"/>
  <c r="U124" i="44"/>
  <c r="U173" i="44" s="1"/>
  <c r="T124" i="44"/>
  <c r="T173" i="44" s="1"/>
  <c r="S124" i="44"/>
  <c r="S173" i="44" s="1"/>
  <c r="R124" i="44"/>
  <c r="R173" i="44" s="1"/>
  <c r="Q124" i="44"/>
  <c r="Q173" i="44" s="1"/>
  <c r="P124" i="44"/>
  <c r="P173" i="44" s="1"/>
  <c r="O124" i="44"/>
  <c r="O173" i="44" s="1"/>
  <c r="N124" i="44"/>
  <c r="N173" i="44" s="1"/>
  <c r="M124" i="44"/>
  <c r="M173" i="44" s="1"/>
  <c r="L124" i="44"/>
  <c r="L173" i="44" s="1"/>
  <c r="K124" i="44"/>
  <c r="K173" i="44" s="1"/>
  <c r="J124" i="44"/>
  <c r="J173" i="44" s="1"/>
  <c r="I124" i="44"/>
  <c r="I173" i="44" s="1"/>
  <c r="H124" i="44"/>
  <c r="H173" i="44" s="1"/>
  <c r="G124" i="44"/>
  <c r="G173" i="44" s="1"/>
  <c r="F124" i="44"/>
  <c r="F173" i="44" s="1"/>
  <c r="E124" i="44"/>
  <c r="E173" i="44" s="1"/>
  <c r="D124" i="44"/>
  <c r="D173" i="44" s="1"/>
  <c r="C124" i="44"/>
  <c r="C173" i="44" s="1"/>
  <c r="B124" i="44"/>
  <c r="B173" i="44" s="1"/>
  <c r="AM123" i="44"/>
  <c r="AM172" i="44" s="1"/>
  <c r="AL123" i="44"/>
  <c r="AL172" i="44" s="1"/>
  <c r="AK123" i="44"/>
  <c r="AK172" i="44" s="1"/>
  <c r="AJ123" i="44"/>
  <c r="AJ172" i="44" s="1"/>
  <c r="AI123" i="44"/>
  <c r="AI172" i="44" s="1"/>
  <c r="AH123" i="44"/>
  <c r="AH172" i="44" s="1"/>
  <c r="AG123" i="44"/>
  <c r="AG172" i="44" s="1"/>
  <c r="AF123" i="44"/>
  <c r="AF172" i="44" s="1"/>
  <c r="AE123" i="44"/>
  <c r="AE172" i="44" s="1"/>
  <c r="AD123" i="44"/>
  <c r="AD172" i="44" s="1"/>
  <c r="AC123" i="44"/>
  <c r="AC172" i="44" s="1"/>
  <c r="AB123" i="44"/>
  <c r="AB172" i="44" s="1"/>
  <c r="AA123" i="44"/>
  <c r="AA172" i="44" s="1"/>
  <c r="Z123" i="44"/>
  <c r="Z172" i="44" s="1"/>
  <c r="Y123" i="44"/>
  <c r="Y172" i="44" s="1"/>
  <c r="X123" i="44"/>
  <c r="X172" i="44" s="1"/>
  <c r="W123" i="44"/>
  <c r="W172" i="44" s="1"/>
  <c r="V123" i="44"/>
  <c r="V172" i="44" s="1"/>
  <c r="U123" i="44"/>
  <c r="U172" i="44" s="1"/>
  <c r="T123" i="44"/>
  <c r="T172" i="44" s="1"/>
  <c r="S123" i="44"/>
  <c r="S172" i="44" s="1"/>
  <c r="R123" i="44"/>
  <c r="R172" i="44" s="1"/>
  <c r="Q123" i="44"/>
  <c r="Q172" i="44" s="1"/>
  <c r="P123" i="44"/>
  <c r="P172" i="44" s="1"/>
  <c r="O123" i="44"/>
  <c r="O172" i="44" s="1"/>
  <c r="N123" i="44"/>
  <c r="N172" i="44" s="1"/>
  <c r="M123" i="44"/>
  <c r="M172" i="44" s="1"/>
  <c r="L123" i="44"/>
  <c r="L172" i="44" s="1"/>
  <c r="K123" i="44"/>
  <c r="K172" i="44" s="1"/>
  <c r="J123" i="44"/>
  <c r="J172" i="44" s="1"/>
  <c r="I123" i="44"/>
  <c r="I172" i="44" s="1"/>
  <c r="H123" i="44"/>
  <c r="H172" i="44" s="1"/>
  <c r="G123" i="44"/>
  <c r="G172" i="44" s="1"/>
  <c r="F123" i="44"/>
  <c r="F172" i="44" s="1"/>
  <c r="E123" i="44"/>
  <c r="E172" i="44" s="1"/>
  <c r="D123" i="44"/>
  <c r="D172" i="44" s="1"/>
  <c r="C123" i="44"/>
  <c r="C172" i="44" s="1"/>
  <c r="B123" i="44"/>
  <c r="B172" i="44" s="1"/>
  <c r="AM122" i="44"/>
  <c r="AM171" i="44" s="1"/>
  <c r="AL122" i="44"/>
  <c r="AL171" i="44" s="1"/>
  <c r="AK122" i="44"/>
  <c r="AK171" i="44" s="1"/>
  <c r="AJ122" i="44"/>
  <c r="AJ171" i="44" s="1"/>
  <c r="AI122" i="44"/>
  <c r="AI171" i="44" s="1"/>
  <c r="AH122" i="44"/>
  <c r="AH171" i="44" s="1"/>
  <c r="AG122" i="44"/>
  <c r="AG171" i="44" s="1"/>
  <c r="AF122" i="44"/>
  <c r="AF171" i="44" s="1"/>
  <c r="AE122" i="44"/>
  <c r="AE171" i="44" s="1"/>
  <c r="AD122" i="44"/>
  <c r="AD171" i="44" s="1"/>
  <c r="AC122" i="44"/>
  <c r="AC171" i="44" s="1"/>
  <c r="AB122" i="44"/>
  <c r="AB171" i="44" s="1"/>
  <c r="AA122" i="44"/>
  <c r="AA171" i="44" s="1"/>
  <c r="Z122" i="44"/>
  <c r="Z171" i="44" s="1"/>
  <c r="Y122" i="44"/>
  <c r="Y171" i="44" s="1"/>
  <c r="X122" i="44"/>
  <c r="X171" i="44" s="1"/>
  <c r="W122" i="44"/>
  <c r="W171" i="44" s="1"/>
  <c r="V122" i="44"/>
  <c r="V171" i="44" s="1"/>
  <c r="U122" i="44"/>
  <c r="U171" i="44" s="1"/>
  <c r="T122" i="44"/>
  <c r="T171" i="44" s="1"/>
  <c r="S122" i="44"/>
  <c r="S171" i="44" s="1"/>
  <c r="R122" i="44"/>
  <c r="R171" i="44" s="1"/>
  <c r="Q122" i="44"/>
  <c r="Q171" i="44" s="1"/>
  <c r="P122" i="44"/>
  <c r="P171" i="44" s="1"/>
  <c r="O122" i="44"/>
  <c r="O171" i="44" s="1"/>
  <c r="N122" i="44"/>
  <c r="N171" i="44" s="1"/>
  <c r="M122" i="44"/>
  <c r="M171" i="44" s="1"/>
  <c r="L122" i="44"/>
  <c r="L171" i="44" s="1"/>
  <c r="K122" i="44"/>
  <c r="K171" i="44" s="1"/>
  <c r="J122" i="44"/>
  <c r="J171" i="44" s="1"/>
  <c r="I122" i="44"/>
  <c r="I171" i="44" s="1"/>
  <c r="H122" i="44"/>
  <c r="H171" i="44" s="1"/>
  <c r="G122" i="44"/>
  <c r="G171" i="44" s="1"/>
  <c r="F122" i="44"/>
  <c r="F171" i="44" s="1"/>
  <c r="E122" i="44"/>
  <c r="E171" i="44" s="1"/>
  <c r="D122" i="44"/>
  <c r="D171" i="44" s="1"/>
  <c r="C122" i="44"/>
  <c r="C171" i="44" s="1"/>
  <c r="B122" i="44"/>
  <c r="B171" i="44" s="1"/>
  <c r="AM121" i="44"/>
  <c r="AM170" i="44" s="1"/>
  <c r="AL121" i="44"/>
  <c r="AL170" i="44" s="1"/>
  <c r="AK121" i="44"/>
  <c r="AK170" i="44" s="1"/>
  <c r="AJ121" i="44"/>
  <c r="AJ170" i="44" s="1"/>
  <c r="AI121" i="44"/>
  <c r="AI170" i="44" s="1"/>
  <c r="AH121" i="44"/>
  <c r="AH170" i="44" s="1"/>
  <c r="AG121" i="44"/>
  <c r="AG170" i="44" s="1"/>
  <c r="AF121" i="44"/>
  <c r="AF170" i="44" s="1"/>
  <c r="AE121" i="44"/>
  <c r="AE170" i="44" s="1"/>
  <c r="AD121" i="44"/>
  <c r="AD170" i="44" s="1"/>
  <c r="AC121" i="44"/>
  <c r="AC170" i="44" s="1"/>
  <c r="AB121" i="44"/>
  <c r="AB170" i="44" s="1"/>
  <c r="AA121" i="44"/>
  <c r="AA170" i="44" s="1"/>
  <c r="Z121" i="44"/>
  <c r="Z170" i="44" s="1"/>
  <c r="Y121" i="44"/>
  <c r="Y170" i="44" s="1"/>
  <c r="X121" i="44"/>
  <c r="X170" i="44" s="1"/>
  <c r="W121" i="44"/>
  <c r="W170" i="44" s="1"/>
  <c r="V121" i="44"/>
  <c r="V170" i="44" s="1"/>
  <c r="U121" i="44"/>
  <c r="U170" i="44" s="1"/>
  <c r="T121" i="44"/>
  <c r="T170" i="44" s="1"/>
  <c r="S121" i="44"/>
  <c r="S170" i="44" s="1"/>
  <c r="R121" i="44"/>
  <c r="R170" i="44" s="1"/>
  <c r="Q121" i="44"/>
  <c r="Q170" i="44" s="1"/>
  <c r="P121" i="44"/>
  <c r="P170" i="44" s="1"/>
  <c r="O121" i="44"/>
  <c r="O170" i="44" s="1"/>
  <c r="N121" i="44"/>
  <c r="N170" i="44" s="1"/>
  <c r="M121" i="44"/>
  <c r="M170" i="44" s="1"/>
  <c r="L121" i="44"/>
  <c r="L170" i="44" s="1"/>
  <c r="K121" i="44"/>
  <c r="K170" i="44" s="1"/>
  <c r="J121" i="44"/>
  <c r="J170" i="44" s="1"/>
  <c r="I121" i="44"/>
  <c r="I170" i="44" s="1"/>
  <c r="H121" i="44"/>
  <c r="H170" i="44" s="1"/>
  <c r="G121" i="44"/>
  <c r="G170" i="44" s="1"/>
  <c r="F121" i="44"/>
  <c r="F170" i="44" s="1"/>
  <c r="E121" i="44"/>
  <c r="E170" i="44" s="1"/>
  <c r="D121" i="44"/>
  <c r="D170" i="44" s="1"/>
  <c r="C121" i="44"/>
  <c r="C170" i="44" s="1"/>
  <c r="B121" i="44"/>
  <c r="B170" i="44" s="1"/>
  <c r="AM120" i="44"/>
  <c r="AM169" i="44" s="1"/>
  <c r="AL120" i="44"/>
  <c r="AL169" i="44" s="1"/>
  <c r="AK120" i="44"/>
  <c r="AK169" i="44" s="1"/>
  <c r="AJ120" i="44"/>
  <c r="AJ169" i="44" s="1"/>
  <c r="AI120" i="44"/>
  <c r="AI169" i="44" s="1"/>
  <c r="AH120" i="44"/>
  <c r="AH169" i="44" s="1"/>
  <c r="AG120" i="44"/>
  <c r="AG169" i="44" s="1"/>
  <c r="AF120" i="44"/>
  <c r="AF169" i="44" s="1"/>
  <c r="AE120" i="44"/>
  <c r="AE169" i="44" s="1"/>
  <c r="AD120" i="44"/>
  <c r="AD169" i="44" s="1"/>
  <c r="AC120" i="44"/>
  <c r="AC169" i="44" s="1"/>
  <c r="AB120" i="44"/>
  <c r="AB169" i="44" s="1"/>
  <c r="AA120" i="44"/>
  <c r="AA169" i="44" s="1"/>
  <c r="Z120" i="44"/>
  <c r="Z169" i="44" s="1"/>
  <c r="Y120" i="44"/>
  <c r="Y169" i="44" s="1"/>
  <c r="X120" i="44"/>
  <c r="X169" i="44" s="1"/>
  <c r="W120" i="44"/>
  <c r="W169" i="44" s="1"/>
  <c r="V120" i="44"/>
  <c r="V169" i="44" s="1"/>
  <c r="U120" i="44"/>
  <c r="U169" i="44" s="1"/>
  <c r="T120" i="44"/>
  <c r="T169" i="44" s="1"/>
  <c r="S120" i="44"/>
  <c r="S169" i="44" s="1"/>
  <c r="R120" i="44"/>
  <c r="R169" i="44" s="1"/>
  <c r="Q120" i="44"/>
  <c r="Q169" i="44" s="1"/>
  <c r="P120" i="44"/>
  <c r="P169" i="44" s="1"/>
  <c r="O120" i="44"/>
  <c r="O169" i="44" s="1"/>
  <c r="N120" i="44"/>
  <c r="N169" i="44" s="1"/>
  <c r="M120" i="44"/>
  <c r="M169" i="44" s="1"/>
  <c r="L120" i="44"/>
  <c r="K120" i="44"/>
  <c r="K169" i="44" s="1"/>
  <c r="J120" i="44"/>
  <c r="J169" i="44" s="1"/>
  <c r="I120" i="44"/>
  <c r="I169" i="44" s="1"/>
  <c r="H120" i="44"/>
  <c r="H169" i="44" s="1"/>
  <c r="G120" i="44"/>
  <c r="G169" i="44" s="1"/>
  <c r="F120" i="44"/>
  <c r="F169" i="44" s="1"/>
  <c r="E120" i="44"/>
  <c r="E169" i="44" s="1"/>
  <c r="D120" i="44"/>
  <c r="D169" i="44" s="1"/>
  <c r="C120" i="44"/>
  <c r="C169" i="44" s="1"/>
  <c r="B120" i="44"/>
  <c r="B169" i="44" s="1"/>
  <c r="AM119" i="44"/>
  <c r="AM168" i="44" s="1"/>
  <c r="AL119" i="44"/>
  <c r="AL168" i="44" s="1"/>
  <c r="AK119" i="44"/>
  <c r="AK168" i="44" s="1"/>
  <c r="AJ119" i="44"/>
  <c r="AJ168" i="44" s="1"/>
  <c r="AI119" i="44"/>
  <c r="AI168" i="44" s="1"/>
  <c r="AH119" i="44"/>
  <c r="AH168" i="44" s="1"/>
  <c r="AG119" i="44"/>
  <c r="AG168" i="44" s="1"/>
  <c r="AF119" i="44"/>
  <c r="AF168" i="44" s="1"/>
  <c r="AE119" i="44"/>
  <c r="AE168" i="44" s="1"/>
  <c r="AD119" i="44"/>
  <c r="AD168" i="44" s="1"/>
  <c r="AC119" i="44"/>
  <c r="AC168" i="44" s="1"/>
  <c r="AB119" i="44"/>
  <c r="AB168" i="44" s="1"/>
  <c r="AA119" i="44"/>
  <c r="AA168" i="44" s="1"/>
  <c r="Z119" i="44"/>
  <c r="Z168" i="44" s="1"/>
  <c r="Y119" i="44"/>
  <c r="Y168" i="44" s="1"/>
  <c r="X119" i="44"/>
  <c r="X168" i="44" s="1"/>
  <c r="W119" i="44"/>
  <c r="W168" i="44" s="1"/>
  <c r="V119" i="44"/>
  <c r="V168" i="44" s="1"/>
  <c r="U119" i="44"/>
  <c r="U168" i="44" s="1"/>
  <c r="T119" i="44"/>
  <c r="T168" i="44" s="1"/>
  <c r="S119" i="44"/>
  <c r="S168" i="44" s="1"/>
  <c r="R119" i="44"/>
  <c r="R168" i="44" s="1"/>
  <c r="Q119" i="44"/>
  <c r="Q168" i="44" s="1"/>
  <c r="P119" i="44"/>
  <c r="P168" i="44" s="1"/>
  <c r="O119" i="44"/>
  <c r="N119" i="44"/>
  <c r="N168" i="44" s="1"/>
  <c r="M119" i="44"/>
  <c r="M168" i="44" s="1"/>
  <c r="L119" i="44"/>
  <c r="L168" i="44" s="1"/>
  <c r="K119" i="44"/>
  <c r="K168" i="44" s="1"/>
  <c r="J119" i="44"/>
  <c r="J168" i="44" s="1"/>
  <c r="I119" i="44"/>
  <c r="I168" i="44" s="1"/>
  <c r="H119" i="44"/>
  <c r="H168" i="44" s="1"/>
  <c r="G119" i="44"/>
  <c r="G168" i="44" s="1"/>
  <c r="F119" i="44"/>
  <c r="F168" i="44" s="1"/>
  <c r="E119" i="44"/>
  <c r="E168" i="44" s="1"/>
  <c r="D119" i="44"/>
  <c r="D168" i="44" s="1"/>
  <c r="C119" i="44"/>
  <c r="C168" i="44" s="1"/>
  <c r="B119" i="44"/>
  <c r="B168" i="44" s="1"/>
  <c r="AM118" i="44"/>
  <c r="AM167" i="44" s="1"/>
  <c r="AL118" i="44"/>
  <c r="AL167" i="44" s="1"/>
  <c r="AK118" i="44"/>
  <c r="AK167" i="44" s="1"/>
  <c r="AJ118" i="44"/>
  <c r="AJ167" i="44" s="1"/>
  <c r="AI118" i="44"/>
  <c r="AI167" i="44" s="1"/>
  <c r="AH118" i="44"/>
  <c r="AH167" i="44" s="1"/>
  <c r="AG118" i="44"/>
  <c r="AG167" i="44" s="1"/>
  <c r="AF118" i="44"/>
  <c r="AF167" i="44" s="1"/>
  <c r="AE118" i="44"/>
  <c r="AE167" i="44" s="1"/>
  <c r="AD118" i="44"/>
  <c r="AD167" i="44" s="1"/>
  <c r="AC118" i="44"/>
  <c r="AC167" i="44" s="1"/>
  <c r="AB118" i="44"/>
  <c r="AB167" i="44" s="1"/>
  <c r="AA118" i="44"/>
  <c r="AA167" i="44" s="1"/>
  <c r="Z118" i="44"/>
  <c r="Z167" i="44" s="1"/>
  <c r="Y118" i="44"/>
  <c r="Y167" i="44" s="1"/>
  <c r="X118" i="44"/>
  <c r="X167" i="44" s="1"/>
  <c r="W118" i="44"/>
  <c r="W167" i="44" s="1"/>
  <c r="V118" i="44"/>
  <c r="V167" i="44" s="1"/>
  <c r="U118" i="44"/>
  <c r="U167" i="44" s="1"/>
  <c r="T118" i="44"/>
  <c r="T167" i="44" s="1"/>
  <c r="S118" i="44"/>
  <c r="S167" i="44" s="1"/>
  <c r="R118" i="44"/>
  <c r="R167" i="44" s="1"/>
  <c r="Q118" i="44"/>
  <c r="Q167" i="44" s="1"/>
  <c r="P118" i="44"/>
  <c r="P167" i="44" s="1"/>
  <c r="O118" i="44"/>
  <c r="O167" i="44" s="1"/>
  <c r="N118" i="44"/>
  <c r="N167" i="44" s="1"/>
  <c r="M118" i="44"/>
  <c r="M167" i="44" s="1"/>
  <c r="L118" i="44"/>
  <c r="L167" i="44" s="1"/>
  <c r="K118" i="44"/>
  <c r="K167" i="44" s="1"/>
  <c r="J118" i="44"/>
  <c r="J167" i="44" s="1"/>
  <c r="I118" i="44"/>
  <c r="I167" i="44" s="1"/>
  <c r="H118" i="44"/>
  <c r="H167" i="44" s="1"/>
  <c r="G118" i="44"/>
  <c r="G167" i="44" s="1"/>
  <c r="F118" i="44"/>
  <c r="F167" i="44" s="1"/>
  <c r="E118" i="44"/>
  <c r="E167" i="44" s="1"/>
  <c r="D118" i="44"/>
  <c r="D167" i="44" s="1"/>
  <c r="C118" i="44"/>
  <c r="C167" i="44" s="1"/>
  <c r="B118" i="44"/>
  <c r="B167" i="44" s="1"/>
  <c r="AM117" i="44"/>
  <c r="AM166" i="44" s="1"/>
  <c r="AL117" i="44"/>
  <c r="AL166" i="44" s="1"/>
  <c r="AK117" i="44"/>
  <c r="AK166" i="44" s="1"/>
  <c r="AJ117" i="44"/>
  <c r="AJ166" i="44" s="1"/>
  <c r="AI117" i="44"/>
  <c r="AI166" i="44" s="1"/>
  <c r="AH117" i="44"/>
  <c r="AH166" i="44" s="1"/>
  <c r="AG117" i="44"/>
  <c r="AG166" i="44" s="1"/>
  <c r="AF117" i="44"/>
  <c r="AF166" i="44" s="1"/>
  <c r="AE117" i="44"/>
  <c r="AE166" i="44" s="1"/>
  <c r="AD117" i="44"/>
  <c r="AD166" i="44" s="1"/>
  <c r="AC117" i="44"/>
  <c r="AC166" i="44" s="1"/>
  <c r="AB117" i="44"/>
  <c r="AB166" i="44" s="1"/>
  <c r="AA117" i="44"/>
  <c r="AA166" i="44" s="1"/>
  <c r="Z117" i="44"/>
  <c r="Z166" i="44" s="1"/>
  <c r="Y117" i="44"/>
  <c r="Y166" i="44" s="1"/>
  <c r="X117" i="44"/>
  <c r="X166" i="44" s="1"/>
  <c r="W117" i="44"/>
  <c r="W166" i="44" s="1"/>
  <c r="V117" i="44"/>
  <c r="V166" i="44" s="1"/>
  <c r="U117" i="44"/>
  <c r="U166" i="44" s="1"/>
  <c r="T117" i="44"/>
  <c r="T166" i="44" s="1"/>
  <c r="S117" i="44"/>
  <c r="S166" i="44" s="1"/>
  <c r="R117" i="44"/>
  <c r="R166" i="44" s="1"/>
  <c r="Q117" i="44"/>
  <c r="Q166" i="44" s="1"/>
  <c r="P117" i="44"/>
  <c r="P166" i="44" s="1"/>
  <c r="O117" i="44"/>
  <c r="O166" i="44" s="1"/>
  <c r="N117" i="44"/>
  <c r="N166" i="44" s="1"/>
  <c r="M117" i="44"/>
  <c r="M166" i="44" s="1"/>
  <c r="L117" i="44"/>
  <c r="L166" i="44" s="1"/>
  <c r="K117" i="44"/>
  <c r="K166" i="44" s="1"/>
  <c r="J117" i="44"/>
  <c r="J166" i="44" s="1"/>
  <c r="I117" i="44"/>
  <c r="I166" i="44" s="1"/>
  <c r="H117" i="44"/>
  <c r="H166" i="44" s="1"/>
  <c r="G117" i="44"/>
  <c r="G166" i="44" s="1"/>
  <c r="F117" i="44"/>
  <c r="F166" i="44" s="1"/>
  <c r="E117" i="44"/>
  <c r="E166" i="44" s="1"/>
  <c r="D117" i="44"/>
  <c r="D166" i="44" s="1"/>
  <c r="C117" i="44"/>
  <c r="C166" i="44" s="1"/>
  <c r="B117" i="44"/>
  <c r="B166" i="44" s="1"/>
  <c r="AM116" i="44"/>
  <c r="AM165" i="44" s="1"/>
  <c r="AL116" i="44"/>
  <c r="AL165" i="44" s="1"/>
  <c r="AK116" i="44"/>
  <c r="AK165" i="44" s="1"/>
  <c r="AJ116" i="44"/>
  <c r="AJ165" i="44" s="1"/>
  <c r="AI116" i="44"/>
  <c r="AI165" i="44" s="1"/>
  <c r="AH116" i="44"/>
  <c r="AH165" i="44" s="1"/>
  <c r="AG116" i="44"/>
  <c r="AG165" i="44" s="1"/>
  <c r="AF116" i="44"/>
  <c r="AF165" i="44" s="1"/>
  <c r="AE116" i="44"/>
  <c r="AE165" i="44" s="1"/>
  <c r="AD116" i="44"/>
  <c r="AD165" i="44" s="1"/>
  <c r="AC116" i="44"/>
  <c r="AC165" i="44" s="1"/>
  <c r="AB116" i="44"/>
  <c r="AB165" i="44" s="1"/>
  <c r="AA116" i="44"/>
  <c r="AA165" i="44" s="1"/>
  <c r="Z116" i="44"/>
  <c r="Z165" i="44" s="1"/>
  <c r="Y116" i="44"/>
  <c r="Y165" i="44" s="1"/>
  <c r="X116" i="44"/>
  <c r="X165" i="44" s="1"/>
  <c r="W116" i="44"/>
  <c r="W165" i="44" s="1"/>
  <c r="V116" i="44"/>
  <c r="V165" i="44" s="1"/>
  <c r="U116" i="44"/>
  <c r="U165" i="44" s="1"/>
  <c r="T116" i="44"/>
  <c r="T165" i="44" s="1"/>
  <c r="S116" i="44"/>
  <c r="S165" i="44" s="1"/>
  <c r="R116" i="44"/>
  <c r="R165" i="44" s="1"/>
  <c r="Q116" i="44"/>
  <c r="Q165" i="44" s="1"/>
  <c r="P116" i="44"/>
  <c r="P165" i="44" s="1"/>
  <c r="O116" i="44"/>
  <c r="O165" i="44" s="1"/>
  <c r="N116" i="44"/>
  <c r="N165" i="44" s="1"/>
  <c r="M116" i="44"/>
  <c r="M165" i="44" s="1"/>
  <c r="L116" i="44"/>
  <c r="L165" i="44" s="1"/>
  <c r="K116" i="44"/>
  <c r="K165" i="44" s="1"/>
  <c r="J116" i="44"/>
  <c r="J165" i="44" s="1"/>
  <c r="I116" i="44"/>
  <c r="I165" i="44" s="1"/>
  <c r="H116" i="44"/>
  <c r="H165" i="44" s="1"/>
  <c r="G116" i="44"/>
  <c r="G165" i="44" s="1"/>
  <c r="F116" i="44"/>
  <c r="F165" i="44" s="1"/>
  <c r="E116" i="44"/>
  <c r="E165" i="44" s="1"/>
  <c r="D116" i="44"/>
  <c r="D165" i="44" s="1"/>
  <c r="C116" i="44"/>
  <c r="C165" i="44" s="1"/>
  <c r="B116" i="44"/>
  <c r="B165" i="44" s="1"/>
  <c r="AM115" i="44"/>
  <c r="AM164" i="44" s="1"/>
  <c r="AL115" i="44"/>
  <c r="AL164" i="44" s="1"/>
  <c r="AK115" i="44"/>
  <c r="AK164" i="44" s="1"/>
  <c r="AJ115" i="44"/>
  <c r="AJ164" i="44" s="1"/>
  <c r="AI115" i="44"/>
  <c r="AI164" i="44" s="1"/>
  <c r="AH115" i="44"/>
  <c r="AH164" i="44" s="1"/>
  <c r="AG115" i="44"/>
  <c r="AG164" i="44" s="1"/>
  <c r="AF115" i="44"/>
  <c r="AF164" i="44" s="1"/>
  <c r="AE115" i="44"/>
  <c r="AE164" i="44" s="1"/>
  <c r="AD115" i="44"/>
  <c r="AD164" i="44" s="1"/>
  <c r="AC115" i="44"/>
  <c r="AC164" i="44" s="1"/>
  <c r="AB115" i="44"/>
  <c r="AB164" i="44" s="1"/>
  <c r="AA115" i="44"/>
  <c r="AA164" i="44" s="1"/>
  <c r="Z115" i="44"/>
  <c r="Z164" i="44" s="1"/>
  <c r="Y115" i="44"/>
  <c r="Y164" i="44" s="1"/>
  <c r="X115" i="44"/>
  <c r="X164" i="44" s="1"/>
  <c r="W115" i="44"/>
  <c r="W164" i="44" s="1"/>
  <c r="V115" i="44"/>
  <c r="V164" i="44" s="1"/>
  <c r="U115" i="44"/>
  <c r="U164" i="44" s="1"/>
  <c r="T115" i="44"/>
  <c r="T164" i="44" s="1"/>
  <c r="S115" i="44"/>
  <c r="S164" i="44" s="1"/>
  <c r="R115" i="44"/>
  <c r="R164" i="44" s="1"/>
  <c r="Q115" i="44"/>
  <c r="Q164" i="44" s="1"/>
  <c r="P115" i="44"/>
  <c r="P164" i="44" s="1"/>
  <c r="O115" i="44"/>
  <c r="O164" i="44" s="1"/>
  <c r="N115" i="44"/>
  <c r="N164" i="44" s="1"/>
  <c r="M115" i="44"/>
  <c r="M164" i="44" s="1"/>
  <c r="L115" i="44"/>
  <c r="L164" i="44" s="1"/>
  <c r="K115" i="44"/>
  <c r="K164" i="44" s="1"/>
  <c r="J115" i="44"/>
  <c r="J164" i="44" s="1"/>
  <c r="I115" i="44"/>
  <c r="I164" i="44" s="1"/>
  <c r="H115" i="44"/>
  <c r="H164" i="44" s="1"/>
  <c r="G115" i="44"/>
  <c r="G164" i="44" s="1"/>
  <c r="F115" i="44"/>
  <c r="F164" i="44" s="1"/>
  <c r="E115" i="44"/>
  <c r="E164" i="44" s="1"/>
  <c r="D115" i="44"/>
  <c r="D164" i="44" s="1"/>
  <c r="C115" i="44"/>
  <c r="C164" i="44" s="1"/>
  <c r="B115" i="44"/>
  <c r="B164" i="44" s="1"/>
  <c r="AM114" i="44"/>
  <c r="AM163" i="44" s="1"/>
  <c r="AL114" i="44"/>
  <c r="AL163" i="44" s="1"/>
  <c r="AK114" i="44"/>
  <c r="AK163" i="44" s="1"/>
  <c r="AJ114" i="44"/>
  <c r="AJ163" i="44" s="1"/>
  <c r="AI114" i="44"/>
  <c r="AI163" i="44" s="1"/>
  <c r="AH114" i="44"/>
  <c r="AH163" i="44" s="1"/>
  <c r="AG114" i="44"/>
  <c r="AG163" i="44" s="1"/>
  <c r="AF114" i="44"/>
  <c r="AF163" i="44" s="1"/>
  <c r="AE114" i="44"/>
  <c r="AE163" i="44" s="1"/>
  <c r="AD114" i="44"/>
  <c r="AD163" i="44" s="1"/>
  <c r="AC114" i="44"/>
  <c r="AC163" i="44" s="1"/>
  <c r="AB114" i="44"/>
  <c r="AB163" i="44" s="1"/>
  <c r="AA114" i="44"/>
  <c r="AA163" i="44" s="1"/>
  <c r="Z114" i="44"/>
  <c r="Z163" i="44" s="1"/>
  <c r="Y114" i="44"/>
  <c r="Y163" i="44" s="1"/>
  <c r="X114" i="44"/>
  <c r="X163" i="44" s="1"/>
  <c r="W114" i="44"/>
  <c r="W163" i="44" s="1"/>
  <c r="V114" i="44"/>
  <c r="V163" i="44" s="1"/>
  <c r="U114" i="44"/>
  <c r="U163" i="44" s="1"/>
  <c r="T114" i="44"/>
  <c r="T163" i="44" s="1"/>
  <c r="S114" i="44"/>
  <c r="R114" i="44"/>
  <c r="R163" i="44" s="1"/>
  <c r="Q114" i="44"/>
  <c r="Q163" i="44" s="1"/>
  <c r="P114" i="44"/>
  <c r="P163" i="44" s="1"/>
  <c r="O114" i="44"/>
  <c r="O163" i="44" s="1"/>
  <c r="N114" i="44"/>
  <c r="N163" i="44" s="1"/>
  <c r="M114" i="44"/>
  <c r="M163" i="44" s="1"/>
  <c r="L114" i="44"/>
  <c r="L163" i="44" s="1"/>
  <c r="K114" i="44"/>
  <c r="K163" i="44" s="1"/>
  <c r="J114" i="44"/>
  <c r="J163" i="44" s="1"/>
  <c r="I114" i="44"/>
  <c r="I163" i="44" s="1"/>
  <c r="H114" i="44"/>
  <c r="H163" i="44" s="1"/>
  <c r="G114" i="44"/>
  <c r="G163" i="44" s="1"/>
  <c r="F114" i="44"/>
  <c r="F163" i="44" s="1"/>
  <c r="E114" i="44"/>
  <c r="E163" i="44" s="1"/>
  <c r="D114" i="44"/>
  <c r="D163" i="44" s="1"/>
  <c r="C114" i="44"/>
  <c r="C163" i="44" s="1"/>
  <c r="B114" i="44"/>
  <c r="B163" i="44" s="1"/>
  <c r="AM113" i="44"/>
  <c r="AM162" i="44" s="1"/>
  <c r="AL113" i="44"/>
  <c r="AL162" i="44" s="1"/>
  <c r="AK113" i="44"/>
  <c r="AK162" i="44" s="1"/>
  <c r="AJ113" i="44"/>
  <c r="AJ162" i="44" s="1"/>
  <c r="AI113" i="44"/>
  <c r="AI162" i="44" s="1"/>
  <c r="AH113" i="44"/>
  <c r="AH162" i="44" s="1"/>
  <c r="AG113" i="44"/>
  <c r="AG162" i="44" s="1"/>
  <c r="AF113" i="44"/>
  <c r="AF162" i="44" s="1"/>
  <c r="AE113" i="44"/>
  <c r="AE162" i="44" s="1"/>
  <c r="AD113" i="44"/>
  <c r="AD162" i="44" s="1"/>
  <c r="AC113" i="44"/>
  <c r="AC162" i="44" s="1"/>
  <c r="AB113" i="44"/>
  <c r="AB162" i="44" s="1"/>
  <c r="AA113" i="44"/>
  <c r="AA162" i="44" s="1"/>
  <c r="Z113" i="44"/>
  <c r="Z162" i="44" s="1"/>
  <c r="Y113" i="44"/>
  <c r="Y162" i="44" s="1"/>
  <c r="X113" i="44"/>
  <c r="X162" i="44" s="1"/>
  <c r="W113" i="44"/>
  <c r="W162" i="44" s="1"/>
  <c r="V113" i="44"/>
  <c r="V162" i="44" s="1"/>
  <c r="U113" i="44"/>
  <c r="U162" i="44" s="1"/>
  <c r="T113" i="44"/>
  <c r="T162" i="44" s="1"/>
  <c r="S113" i="44"/>
  <c r="S162" i="44" s="1"/>
  <c r="R113" i="44"/>
  <c r="R162" i="44" s="1"/>
  <c r="Q113" i="44"/>
  <c r="Q162" i="44" s="1"/>
  <c r="P113" i="44"/>
  <c r="P162" i="44" s="1"/>
  <c r="O113" i="44"/>
  <c r="O162" i="44" s="1"/>
  <c r="N113" i="44"/>
  <c r="N162" i="44" s="1"/>
  <c r="M113" i="44"/>
  <c r="M162" i="44" s="1"/>
  <c r="L113" i="44"/>
  <c r="L162" i="44" s="1"/>
  <c r="K113" i="44"/>
  <c r="K162" i="44" s="1"/>
  <c r="J113" i="44"/>
  <c r="J162" i="44" s="1"/>
  <c r="I113" i="44"/>
  <c r="I162" i="44" s="1"/>
  <c r="H113" i="44"/>
  <c r="H162" i="44" s="1"/>
  <c r="G113" i="44"/>
  <c r="G162" i="44" s="1"/>
  <c r="F113" i="44"/>
  <c r="F162" i="44" s="1"/>
  <c r="E113" i="44"/>
  <c r="E162" i="44" s="1"/>
  <c r="D113" i="44"/>
  <c r="D162" i="44" s="1"/>
  <c r="C113" i="44"/>
  <c r="C162" i="44" s="1"/>
  <c r="B113" i="44"/>
  <c r="B162" i="44" s="1"/>
  <c r="AM112" i="44"/>
  <c r="AM161" i="44" s="1"/>
  <c r="AL112" i="44"/>
  <c r="AL161" i="44" s="1"/>
  <c r="AK112" i="44"/>
  <c r="AK161" i="44" s="1"/>
  <c r="AJ112" i="44"/>
  <c r="AJ161" i="44" s="1"/>
  <c r="AI112" i="44"/>
  <c r="AI161" i="44" s="1"/>
  <c r="AH112" i="44"/>
  <c r="AH161" i="44" s="1"/>
  <c r="AG112" i="44"/>
  <c r="AG161" i="44" s="1"/>
  <c r="AF112" i="44"/>
  <c r="AF161" i="44" s="1"/>
  <c r="AE112" i="44"/>
  <c r="AE161" i="44" s="1"/>
  <c r="AD112" i="44"/>
  <c r="AD161" i="44" s="1"/>
  <c r="AC112" i="44"/>
  <c r="AC161" i="44" s="1"/>
  <c r="AB112" i="44"/>
  <c r="AB161" i="44" s="1"/>
  <c r="AA112" i="44"/>
  <c r="AA161" i="44" s="1"/>
  <c r="Z112" i="44"/>
  <c r="Z161" i="44" s="1"/>
  <c r="Y112" i="44"/>
  <c r="Y161" i="44" s="1"/>
  <c r="X112" i="44"/>
  <c r="X161" i="44" s="1"/>
  <c r="W112" i="44"/>
  <c r="W161" i="44" s="1"/>
  <c r="V112" i="44"/>
  <c r="V161" i="44" s="1"/>
  <c r="U112" i="44"/>
  <c r="U161" i="44" s="1"/>
  <c r="T112" i="44"/>
  <c r="T161" i="44" s="1"/>
  <c r="S112" i="44"/>
  <c r="S161" i="44" s="1"/>
  <c r="R112" i="44"/>
  <c r="R161" i="44" s="1"/>
  <c r="Q112" i="44"/>
  <c r="Q161" i="44" s="1"/>
  <c r="P112" i="44"/>
  <c r="P161" i="44" s="1"/>
  <c r="O112" i="44"/>
  <c r="O161" i="44" s="1"/>
  <c r="N112" i="44"/>
  <c r="N161" i="44" s="1"/>
  <c r="M112" i="44"/>
  <c r="M161" i="44" s="1"/>
  <c r="L112" i="44"/>
  <c r="L161" i="44" s="1"/>
  <c r="K112" i="44"/>
  <c r="K161" i="44" s="1"/>
  <c r="J112" i="44"/>
  <c r="J161" i="44" s="1"/>
  <c r="I112" i="44"/>
  <c r="I161" i="44" s="1"/>
  <c r="H112" i="44"/>
  <c r="H161" i="44" s="1"/>
  <c r="G112" i="44"/>
  <c r="G161" i="44" s="1"/>
  <c r="F112" i="44"/>
  <c r="F161" i="44" s="1"/>
  <c r="E112" i="44"/>
  <c r="E161" i="44" s="1"/>
  <c r="D112" i="44"/>
  <c r="D161" i="44" s="1"/>
  <c r="C112" i="44"/>
  <c r="C161" i="44" s="1"/>
  <c r="B112" i="44"/>
  <c r="B161" i="44" s="1"/>
  <c r="AM111" i="44"/>
  <c r="AM160" i="44" s="1"/>
  <c r="AL111" i="44"/>
  <c r="AL160" i="44" s="1"/>
  <c r="AK111" i="44"/>
  <c r="AK160" i="44" s="1"/>
  <c r="AJ111" i="44"/>
  <c r="AJ160" i="44" s="1"/>
  <c r="AI111" i="44"/>
  <c r="AI160" i="44" s="1"/>
  <c r="AH111" i="44"/>
  <c r="AH160" i="44" s="1"/>
  <c r="AG111" i="44"/>
  <c r="AG160" i="44" s="1"/>
  <c r="AF111" i="44"/>
  <c r="AF160" i="44" s="1"/>
  <c r="AE111" i="44"/>
  <c r="AE160" i="44" s="1"/>
  <c r="AD111" i="44"/>
  <c r="AD160" i="44" s="1"/>
  <c r="AC111" i="44"/>
  <c r="AC160" i="44" s="1"/>
  <c r="AB111" i="44"/>
  <c r="AB160" i="44" s="1"/>
  <c r="AA111" i="44"/>
  <c r="AA160" i="44" s="1"/>
  <c r="Z111" i="44"/>
  <c r="Z160" i="44" s="1"/>
  <c r="Y111" i="44"/>
  <c r="Y160" i="44" s="1"/>
  <c r="X111" i="44"/>
  <c r="X160" i="44" s="1"/>
  <c r="W111" i="44"/>
  <c r="W160" i="44" s="1"/>
  <c r="V111" i="44"/>
  <c r="V160" i="44" s="1"/>
  <c r="U111" i="44"/>
  <c r="U160" i="44" s="1"/>
  <c r="T111" i="44"/>
  <c r="T160" i="44" s="1"/>
  <c r="S111" i="44"/>
  <c r="S160" i="44" s="1"/>
  <c r="R111" i="44"/>
  <c r="R160" i="44" s="1"/>
  <c r="Q111" i="44"/>
  <c r="Q160" i="44" s="1"/>
  <c r="P111" i="44"/>
  <c r="P160" i="44" s="1"/>
  <c r="O111" i="44"/>
  <c r="O160" i="44" s="1"/>
  <c r="N111" i="44"/>
  <c r="N160" i="44" s="1"/>
  <c r="M111" i="44"/>
  <c r="M160" i="44" s="1"/>
  <c r="L111" i="44"/>
  <c r="L160" i="44" s="1"/>
  <c r="K111" i="44"/>
  <c r="K160" i="44" s="1"/>
  <c r="J111" i="44"/>
  <c r="J160" i="44" s="1"/>
  <c r="I111" i="44"/>
  <c r="I160" i="44" s="1"/>
  <c r="H111" i="44"/>
  <c r="H160" i="44" s="1"/>
  <c r="G111" i="44"/>
  <c r="G160" i="44" s="1"/>
  <c r="F111" i="44"/>
  <c r="F160" i="44" s="1"/>
  <c r="E111" i="44"/>
  <c r="E160" i="44" s="1"/>
  <c r="D111" i="44"/>
  <c r="D160" i="44" s="1"/>
  <c r="C111" i="44"/>
  <c r="C160" i="44" s="1"/>
  <c r="B111" i="44"/>
  <c r="B160" i="44" s="1"/>
  <c r="AM110" i="44"/>
  <c r="AM159" i="44" s="1"/>
  <c r="AL110" i="44"/>
  <c r="AL159" i="44" s="1"/>
  <c r="AK110" i="44"/>
  <c r="AK159" i="44" s="1"/>
  <c r="AJ110" i="44"/>
  <c r="AJ159" i="44" s="1"/>
  <c r="AI110" i="44"/>
  <c r="AI159" i="44" s="1"/>
  <c r="AH110" i="44"/>
  <c r="AH159" i="44" s="1"/>
  <c r="AG110" i="44"/>
  <c r="AG159" i="44" s="1"/>
  <c r="AF110" i="44"/>
  <c r="AF159" i="44" s="1"/>
  <c r="AE110" i="44"/>
  <c r="AE159" i="44" s="1"/>
  <c r="AD110" i="44"/>
  <c r="AD159" i="44" s="1"/>
  <c r="AC110" i="44"/>
  <c r="AC159" i="44" s="1"/>
  <c r="AB110" i="44"/>
  <c r="AB159" i="44" s="1"/>
  <c r="AA110" i="44"/>
  <c r="AA159" i="44" s="1"/>
  <c r="Z110" i="44"/>
  <c r="Z159" i="44" s="1"/>
  <c r="Y110" i="44"/>
  <c r="Y159" i="44" s="1"/>
  <c r="X110" i="44"/>
  <c r="X159" i="44" s="1"/>
  <c r="W110" i="44"/>
  <c r="W159" i="44" s="1"/>
  <c r="V110" i="44"/>
  <c r="V159" i="44" s="1"/>
  <c r="U110" i="44"/>
  <c r="U159" i="44" s="1"/>
  <c r="T110" i="44"/>
  <c r="T159" i="44" s="1"/>
  <c r="S110" i="44"/>
  <c r="S159" i="44" s="1"/>
  <c r="R110" i="44"/>
  <c r="R159" i="44" s="1"/>
  <c r="Q110" i="44"/>
  <c r="Q159" i="44" s="1"/>
  <c r="P110" i="44"/>
  <c r="P159" i="44" s="1"/>
  <c r="O110" i="44"/>
  <c r="O159" i="44" s="1"/>
  <c r="N110" i="44"/>
  <c r="N159" i="44" s="1"/>
  <c r="M110" i="44"/>
  <c r="M159" i="44" s="1"/>
  <c r="L110" i="44"/>
  <c r="L159" i="44" s="1"/>
  <c r="K110" i="44"/>
  <c r="K159" i="44" s="1"/>
  <c r="J110" i="44"/>
  <c r="J159" i="44" s="1"/>
  <c r="I110" i="44"/>
  <c r="I159" i="44" s="1"/>
  <c r="H110" i="44"/>
  <c r="H159" i="44" s="1"/>
  <c r="G110" i="44"/>
  <c r="G159" i="44" s="1"/>
  <c r="F110" i="44"/>
  <c r="F159" i="44" s="1"/>
  <c r="E110" i="44"/>
  <c r="E159" i="44" s="1"/>
  <c r="D110" i="44"/>
  <c r="D159" i="44" s="1"/>
  <c r="C110" i="44"/>
  <c r="C159" i="44" s="1"/>
  <c r="B110" i="44"/>
  <c r="B159" i="44" s="1"/>
  <c r="AM109" i="44"/>
  <c r="AM158" i="44" s="1"/>
  <c r="AL109" i="44"/>
  <c r="AL158" i="44" s="1"/>
  <c r="AK109" i="44"/>
  <c r="AK158" i="44" s="1"/>
  <c r="AJ109" i="44"/>
  <c r="AJ158" i="44" s="1"/>
  <c r="AI109" i="44"/>
  <c r="AI158" i="44" s="1"/>
  <c r="AH109" i="44"/>
  <c r="AH158" i="44" s="1"/>
  <c r="AG109" i="44"/>
  <c r="AG158" i="44" s="1"/>
  <c r="AF109" i="44"/>
  <c r="AF158" i="44" s="1"/>
  <c r="AE109" i="44"/>
  <c r="AE158" i="44" s="1"/>
  <c r="AD109" i="44"/>
  <c r="AD158" i="44" s="1"/>
  <c r="AC109" i="44"/>
  <c r="AC158" i="44" s="1"/>
  <c r="AB109" i="44"/>
  <c r="AB158" i="44" s="1"/>
  <c r="AA109" i="44"/>
  <c r="AA158" i="44" s="1"/>
  <c r="Z109" i="44"/>
  <c r="Z158" i="44" s="1"/>
  <c r="Y109" i="44"/>
  <c r="Y158" i="44" s="1"/>
  <c r="X109" i="44"/>
  <c r="X158" i="44" s="1"/>
  <c r="W109" i="44"/>
  <c r="W158" i="44" s="1"/>
  <c r="V109" i="44"/>
  <c r="V158" i="44" s="1"/>
  <c r="U109" i="44"/>
  <c r="U158" i="44" s="1"/>
  <c r="T109" i="44"/>
  <c r="T158" i="44" s="1"/>
  <c r="S109" i="44"/>
  <c r="S158" i="44" s="1"/>
  <c r="R109" i="44"/>
  <c r="R158" i="44" s="1"/>
  <c r="Q109" i="44"/>
  <c r="Q158" i="44" s="1"/>
  <c r="P109" i="44"/>
  <c r="P158" i="44" s="1"/>
  <c r="O109" i="44"/>
  <c r="O158" i="44" s="1"/>
  <c r="N109" i="44"/>
  <c r="N158" i="44" s="1"/>
  <c r="M109" i="44"/>
  <c r="M158" i="44" s="1"/>
  <c r="L109" i="44"/>
  <c r="L158" i="44" s="1"/>
  <c r="K109" i="44"/>
  <c r="K158" i="44" s="1"/>
  <c r="J109" i="44"/>
  <c r="J158" i="44" s="1"/>
  <c r="I109" i="44"/>
  <c r="I158" i="44" s="1"/>
  <c r="H109" i="44"/>
  <c r="H158" i="44" s="1"/>
  <c r="G109" i="44"/>
  <c r="G158" i="44" s="1"/>
  <c r="F109" i="44"/>
  <c r="F158" i="44" s="1"/>
  <c r="E109" i="44"/>
  <c r="E158" i="44" s="1"/>
  <c r="D109" i="44"/>
  <c r="D158" i="44" s="1"/>
  <c r="C109" i="44"/>
  <c r="C158" i="44" s="1"/>
  <c r="B109" i="44"/>
  <c r="B158" i="44" s="1"/>
  <c r="AM108" i="44"/>
  <c r="AM157" i="44" s="1"/>
  <c r="AL108" i="44"/>
  <c r="AL157" i="44" s="1"/>
  <c r="AK108" i="44"/>
  <c r="AK157" i="44" s="1"/>
  <c r="AJ108" i="44"/>
  <c r="AJ157" i="44" s="1"/>
  <c r="AI108" i="44"/>
  <c r="AI157" i="44" s="1"/>
  <c r="AH108" i="44"/>
  <c r="AH157" i="44" s="1"/>
  <c r="AG108" i="44"/>
  <c r="AG157" i="44" s="1"/>
  <c r="AF108" i="44"/>
  <c r="AF157" i="44" s="1"/>
  <c r="AE108" i="44"/>
  <c r="AE157" i="44" s="1"/>
  <c r="AD108" i="44"/>
  <c r="AD157" i="44" s="1"/>
  <c r="AC108" i="44"/>
  <c r="AC157" i="44" s="1"/>
  <c r="AB108" i="44"/>
  <c r="AB157" i="44" s="1"/>
  <c r="AA108" i="44"/>
  <c r="AA157" i="44" s="1"/>
  <c r="Z108" i="44"/>
  <c r="Z157" i="44" s="1"/>
  <c r="Y108" i="44"/>
  <c r="Y157" i="44" s="1"/>
  <c r="X108" i="44"/>
  <c r="X157" i="44" s="1"/>
  <c r="W108" i="44"/>
  <c r="W157" i="44" s="1"/>
  <c r="V108" i="44"/>
  <c r="V157" i="44" s="1"/>
  <c r="U108" i="44"/>
  <c r="U157" i="44" s="1"/>
  <c r="T108" i="44"/>
  <c r="T157" i="44" s="1"/>
  <c r="S108" i="44"/>
  <c r="S157" i="44" s="1"/>
  <c r="R108" i="44"/>
  <c r="R157" i="44" s="1"/>
  <c r="Q108" i="44"/>
  <c r="Q157" i="44" s="1"/>
  <c r="P108" i="44"/>
  <c r="P157" i="44" s="1"/>
  <c r="O108" i="44"/>
  <c r="O157" i="44" s="1"/>
  <c r="N108" i="44"/>
  <c r="N157" i="44" s="1"/>
  <c r="M108" i="44"/>
  <c r="M157" i="44" s="1"/>
  <c r="L108" i="44"/>
  <c r="K108" i="44"/>
  <c r="K157" i="44" s="1"/>
  <c r="J108" i="44"/>
  <c r="J157" i="44" s="1"/>
  <c r="I108" i="44"/>
  <c r="I157" i="44" s="1"/>
  <c r="H108" i="44"/>
  <c r="H157" i="44" s="1"/>
  <c r="G108" i="44"/>
  <c r="G157" i="44" s="1"/>
  <c r="F108" i="44"/>
  <c r="F157" i="44" s="1"/>
  <c r="E108" i="44"/>
  <c r="E157" i="44" s="1"/>
  <c r="D108" i="44"/>
  <c r="D157" i="44" s="1"/>
  <c r="C108" i="44"/>
  <c r="C157" i="44" s="1"/>
  <c r="B108" i="44"/>
  <c r="B157" i="44" s="1"/>
  <c r="AM107" i="44"/>
  <c r="AM156" i="44" s="1"/>
  <c r="AL107" i="44"/>
  <c r="AL156" i="44" s="1"/>
  <c r="AK107" i="44"/>
  <c r="AK156" i="44" s="1"/>
  <c r="AJ107" i="44"/>
  <c r="AJ156" i="44" s="1"/>
  <c r="AI107" i="44"/>
  <c r="AI156" i="44" s="1"/>
  <c r="AH107" i="44"/>
  <c r="AH156" i="44" s="1"/>
  <c r="AG107" i="44"/>
  <c r="AG156" i="44" s="1"/>
  <c r="AF107" i="44"/>
  <c r="AF156" i="44" s="1"/>
  <c r="AE107" i="44"/>
  <c r="AE156" i="44" s="1"/>
  <c r="AD107" i="44"/>
  <c r="AD156" i="44" s="1"/>
  <c r="AC107" i="44"/>
  <c r="AC156" i="44" s="1"/>
  <c r="AB107" i="44"/>
  <c r="AB156" i="44" s="1"/>
  <c r="AA107" i="44"/>
  <c r="AA156" i="44" s="1"/>
  <c r="Z107" i="44"/>
  <c r="Z156" i="44" s="1"/>
  <c r="Y107" i="44"/>
  <c r="Y156" i="44" s="1"/>
  <c r="X107" i="44"/>
  <c r="X156" i="44" s="1"/>
  <c r="W107" i="44"/>
  <c r="W156" i="44" s="1"/>
  <c r="V107" i="44"/>
  <c r="V156" i="44" s="1"/>
  <c r="U107" i="44"/>
  <c r="U156" i="44" s="1"/>
  <c r="T107" i="44"/>
  <c r="T156" i="44" s="1"/>
  <c r="S107" i="44"/>
  <c r="S156" i="44" s="1"/>
  <c r="R107" i="44"/>
  <c r="R156" i="44" s="1"/>
  <c r="Q107" i="44"/>
  <c r="Q156" i="44" s="1"/>
  <c r="P107" i="44"/>
  <c r="P156" i="44" s="1"/>
  <c r="O107" i="44"/>
  <c r="O156" i="44" s="1"/>
  <c r="N107" i="44"/>
  <c r="N156" i="44" s="1"/>
  <c r="M107" i="44"/>
  <c r="M156" i="44" s="1"/>
  <c r="L107" i="44"/>
  <c r="L156" i="44" s="1"/>
  <c r="K107" i="44"/>
  <c r="K156" i="44" s="1"/>
  <c r="J107" i="44"/>
  <c r="J156" i="44" s="1"/>
  <c r="I107" i="44"/>
  <c r="I156" i="44" s="1"/>
  <c r="H107" i="44"/>
  <c r="H156" i="44" s="1"/>
  <c r="G107" i="44"/>
  <c r="G156" i="44" s="1"/>
  <c r="F107" i="44"/>
  <c r="F156" i="44" s="1"/>
  <c r="E107" i="44"/>
  <c r="E156" i="44" s="1"/>
  <c r="D107" i="44"/>
  <c r="D156" i="44" s="1"/>
  <c r="C107" i="44"/>
  <c r="C156" i="44" s="1"/>
  <c r="B107" i="44"/>
  <c r="B156" i="44" s="1"/>
  <c r="AM106" i="44"/>
  <c r="AM155" i="44" s="1"/>
  <c r="AL106" i="44"/>
  <c r="AL155" i="44" s="1"/>
  <c r="AK106" i="44"/>
  <c r="AK155" i="44" s="1"/>
  <c r="AJ106" i="44"/>
  <c r="AJ155" i="44" s="1"/>
  <c r="AI106" i="44"/>
  <c r="AI155" i="44" s="1"/>
  <c r="AH106" i="44"/>
  <c r="AH155" i="44" s="1"/>
  <c r="AG106" i="44"/>
  <c r="AG155" i="44" s="1"/>
  <c r="AF106" i="44"/>
  <c r="AF155" i="44" s="1"/>
  <c r="AE106" i="44"/>
  <c r="AE155" i="44" s="1"/>
  <c r="AD106" i="44"/>
  <c r="AD155" i="44" s="1"/>
  <c r="AC106" i="44"/>
  <c r="AC155" i="44" s="1"/>
  <c r="AB106" i="44"/>
  <c r="AB155" i="44" s="1"/>
  <c r="AA106" i="44"/>
  <c r="AA155" i="44" s="1"/>
  <c r="Z106" i="44"/>
  <c r="Z155" i="44" s="1"/>
  <c r="Y106" i="44"/>
  <c r="Y155" i="44" s="1"/>
  <c r="X106" i="44"/>
  <c r="X155" i="44" s="1"/>
  <c r="W106" i="44"/>
  <c r="W155" i="44" s="1"/>
  <c r="V106" i="44"/>
  <c r="V155" i="44" s="1"/>
  <c r="U106" i="44"/>
  <c r="U155" i="44" s="1"/>
  <c r="T106" i="44"/>
  <c r="T155" i="44" s="1"/>
  <c r="S106" i="44"/>
  <c r="S155" i="44" s="1"/>
  <c r="R106" i="44"/>
  <c r="R155" i="44" s="1"/>
  <c r="Q106" i="44"/>
  <c r="Q155" i="44" s="1"/>
  <c r="P106" i="44"/>
  <c r="P155" i="44" s="1"/>
  <c r="O106" i="44"/>
  <c r="O155" i="44" s="1"/>
  <c r="N106" i="44"/>
  <c r="N155" i="44" s="1"/>
  <c r="M106" i="44"/>
  <c r="M155" i="44" s="1"/>
  <c r="L106" i="44"/>
  <c r="L155" i="44" s="1"/>
  <c r="K106" i="44"/>
  <c r="K155" i="44" s="1"/>
  <c r="J106" i="44"/>
  <c r="J155" i="44" s="1"/>
  <c r="I106" i="44"/>
  <c r="I155" i="44" s="1"/>
  <c r="H106" i="44"/>
  <c r="H155" i="44" s="1"/>
  <c r="G106" i="44"/>
  <c r="G155" i="44" s="1"/>
  <c r="F106" i="44"/>
  <c r="F155" i="44" s="1"/>
  <c r="E106" i="44"/>
  <c r="E155" i="44" s="1"/>
  <c r="D106" i="44"/>
  <c r="D155" i="44" s="1"/>
  <c r="C106" i="44"/>
  <c r="C155" i="44" s="1"/>
  <c r="B106" i="44"/>
  <c r="B155" i="44" s="1"/>
  <c r="AM105" i="44"/>
  <c r="AM154" i="44" s="1"/>
  <c r="AL105" i="44"/>
  <c r="AL154" i="44" s="1"/>
  <c r="AK105" i="44"/>
  <c r="AK154" i="44" s="1"/>
  <c r="AJ105" i="44"/>
  <c r="AJ154" i="44" s="1"/>
  <c r="AI105" i="44"/>
  <c r="AI154" i="44" s="1"/>
  <c r="AH105" i="44"/>
  <c r="AH154" i="44" s="1"/>
  <c r="AG105" i="44"/>
  <c r="AG154" i="44" s="1"/>
  <c r="AF105" i="44"/>
  <c r="AF154" i="44" s="1"/>
  <c r="AE105" i="44"/>
  <c r="AE154" i="44" s="1"/>
  <c r="AD105" i="44"/>
  <c r="AD154" i="44" s="1"/>
  <c r="AC105" i="44"/>
  <c r="AC154" i="44" s="1"/>
  <c r="AB105" i="44"/>
  <c r="AB154" i="44" s="1"/>
  <c r="AA105" i="44"/>
  <c r="AA154" i="44" s="1"/>
  <c r="Z105" i="44"/>
  <c r="Z154" i="44" s="1"/>
  <c r="Y105" i="44"/>
  <c r="Y154" i="44" s="1"/>
  <c r="X105" i="44"/>
  <c r="X154" i="44" s="1"/>
  <c r="W105" i="44"/>
  <c r="W154" i="44" s="1"/>
  <c r="V105" i="44"/>
  <c r="V154" i="44" s="1"/>
  <c r="U105" i="44"/>
  <c r="U154" i="44" s="1"/>
  <c r="T105" i="44"/>
  <c r="T154" i="44" s="1"/>
  <c r="S105" i="44"/>
  <c r="S154" i="44" s="1"/>
  <c r="R105" i="44"/>
  <c r="R154" i="44" s="1"/>
  <c r="Q105" i="44"/>
  <c r="Q154" i="44" s="1"/>
  <c r="P105" i="44"/>
  <c r="P154" i="44" s="1"/>
  <c r="O105" i="44"/>
  <c r="O154" i="44" s="1"/>
  <c r="N105" i="44"/>
  <c r="N154" i="44" s="1"/>
  <c r="M105" i="44"/>
  <c r="M154" i="44" s="1"/>
  <c r="L105" i="44"/>
  <c r="L154" i="44" s="1"/>
  <c r="K105" i="44"/>
  <c r="K154" i="44" s="1"/>
  <c r="J105" i="44"/>
  <c r="J154" i="44" s="1"/>
  <c r="I105" i="44"/>
  <c r="I154" i="44" s="1"/>
  <c r="H105" i="44"/>
  <c r="H154" i="44" s="1"/>
  <c r="G105" i="44"/>
  <c r="G154" i="44" s="1"/>
  <c r="F105" i="44"/>
  <c r="F154" i="44" s="1"/>
  <c r="E105" i="44"/>
  <c r="E154" i="44" s="1"/>
  <c r="D105" i="44"/>
  <c r="D154" i="44" s="1"/>
  <c r="C105" i="44"/>
  <c r="C154" i="44" s="1"/>
  <c r="B105" i="44"/>
  <c r="B154" i="44" s="1"/>
  <c r="AM104" i="44"/>
  <c r="AM153" i="44" s="1"/>
  <c r="AL104" i="44"/>
  <c r="AL153" i="44" s="1"/>
  <c r="AK104" i="44"/>
  <c r="AK153" i="44" s="1"/>
  <c r="AJ104" i="44"/>
  <c r="AJ153" i="44" s="1"/>
  <c r="AI104" i="44"/>
  <c r="AI153" i="44" s="1"/>
  <c r="AH104" i="44"/>
  <c r="AH153" i="44" s="1"/>
  <c r="AG104" i="44"/>
  <c r="AG153" i="44" s="1"/>
  <c r="AF104" i="44"/>
  <c r="AF153" i="44" s="1"/>
  <c r="AE104" i="44"/>
  <c r="AE153" i="44" s="1"/>
  <c r="AD104" i="44"/>
  <c r="AD153" i="44" s="1"/>
  <c r="AC104" i="44"/>
  <c r="AC153" i="44" s="1"/>
  <c r="AB104" i="44"/>
  <c r="AB153" i="44" s="1"/>
  <c r="AA104" i="44"/>
  <c r="AA153" i="44" s="1"/>
  <c r="Z104" i="44"/>
  <c r="Z153" i="44" s="1"/>
  <c r="Y104" i="44"/>
  <c r="Y153" i="44" s="1"/>
  <c r="X104" i="44"/>
  <c r="X153" i="44" s="1"/>
  <c r="W104" i="44"/>
  <c r="W153" i="44" s="1"/>
  <c r="V104" i="44"/>
  <c r="V153" i="44" s="1"/>
  <c r="U104" i="44"/>
  <c r="U153" i="44" s="1"/>
  <c r="T104" i="44"/>
  <c r="T153" i="44" s="1"/>
  <c r="S104" i="44"/>
  <c r="S153" i="44" s="1"/>
  <c r="R104" i="44"/>
  <c r="R153" i="44" s="1"/>
  <c r="Q104" i="44"/>
  <c r="Q153" i="44" s="1"/>
  <c r="P104" i="44"/>
  <c r="P153" i="44" s="1"/>
  <c r="O104" i="44"/>
  <c r="O153" i="44" s="1"/>
  <c r="N104" i="44"/>
  <c r="N153" i="44" s="1"/>
  <c r="M104" i="44"/>
  <c r="M153" i="44" s="1"/>
  <c r="L104" i="44"/>
  <c r="L153" i="44" s="1"/>
  <c r="K104" i="44"/>
  <c r="K153" i="44" s="1"/>
  <c r="J104" i="44"/>
  <c r="J153" i="44" s="1"/>
  <c r="I104" i="44"/>
  <c r="I153" i="44" s="1"/>
  <c r="H104" i="44"/>
  <c r="H153" i="44" s="1"/>
  <c r="G104" i="44"/>
  <c r="G153" i="44" s="1"/>
  <c r="F104" i="44"/>
  <c r="F153" i="44" s="1"/>
  <c r="E104" i="44"/>
  <c r="E153" i="44" s="1"/>
  <c r="D104" i="44"/>
  <c r="D153" i="44" s="1"/>
  <c r="C104" i="44"/>
  <c r="C153" i="44" s="1"/>
  <c r="B104" i="44"/>
  <c r="B153" i="44" s="1"/>
  <c r="AM103" i="44"/>
  <c r="AM152" i="44" s="1"/>
  <c r="AL103" i="44"/>
  <c r="AL152" i="44" s="1"/>
  <c r="AK103" i="44"/>
  <c r="AK152" i="44" s="1"/>
  <c r="AJ103" i="44"/>
  <c r="AJ152" i="44" s="1"/>
  <c r="AI103" i="44"/>
  <c r="AI152" i="44" s="1"/>
  <c r="AH103" i="44"/>
  <c r="AH152" i="44" s="1"/>
  <c r="AG103" i="44"/>
  <c r="AG152" i="44" s="1"/>
  <c r="AF103" i="44"/>
  <c r="AF152" i="44" s="1"/>
  <c r="AE103" i="44"/>
  <c r="AE152" i="44" s="1"/>
  <c r="AD103" i="44"/>
  <c r="AD152" i="44" s="1"/>
  <c r="AC103" i="44"/>
  <c r="AC152" i="44" s="1"/>
  <c r="AB103" i="44"/>
  <c r="AB152" i="44" s="1"/>
  <c r="AA103" i="44"/>
  <c r="AA152" i="44" s="1"/>
  <c r="Z103" i="44"/>
  <c r="Z152" i="44" s="1"/>
  <c r="Y103" i="44"/>
  <c r="Y152" i="44" s="1"/>
  <c r="X103" i="44"/>
  <c r="X152" i="44" s="1"/>
  <c r="W103" i="44"/>
  <c r="W152" i="44" s="1"/>
  <c r="V103" i="44"/>
  <c r="V152" i="44" s="1"/>
  <c r="U103" i="44"/>
  <c r="U152" i="44" s="1"/>
  <c r="T103" i="44"/>
  <c r="T152" i="44" s="1"/>
  <c r="S103" i="44"/>
  <c r="S152" i="44" s="1"/>
  <c r="R103" i="44"/>
  <c r="R152" i="44" s="1"/>
  <c r="Q103" i="44"/>
  <c r="Q152" i="44" s="1"/>
  <c r="P103" i="44"/>
  <c r="P152" i="44" s="1"/>
  <c r="O103" i="44"/>
  <c r="O152" i="44" s="1"/>
  <c r="N103" i="44"/>
  <c r="N152" i="44" s="1"/>
  <c r="M103" i="44"/>
  <c r="M152" i="44" s="1"/>
  <c r="L103" i="44"/>
  <c r="L152" i="44" s="1"/>
  <c r="K103" i="44"/>
  <c r="J103" i="44"/>
  <c r="J152" i="44" s="1"/>
  <c r="I103" i="44"/>
  <c r="I152" i="44" s="1"/>
  <c r="H103" i="44"/>
  <c r="H152" i="44" s="1"/>
  <c r="G103" i="44"/>
  <c r="G152" i="44" s="1"/>
  <c r="F103" i="44"/>
  <c r="F152" i="44" s="1"/>
  <c r="E103" i="44"/>
  <c r="E152" i="44" s="1"/>
  <c r="D103" i="44"/>
  <c r="D152" i="44" s="1"/>
  <c r="C103" i="44"/>
  <c r="C152" i="44" s="1"/>
  <c r="B103" i="44"/>
  <c r="B152" i="44" s="1"/>
  <c r="AM102" i="44"/>
  <c r="AM151" i="44" s="1"/>
  <c r="AL102" i="44"/>
  <c r="AL151" i="44" s="1"/>
  <c r="AK102" i="44"/>
  <c r="AK151" i="44" s="1"/>
  <c r="AJ102" i="44"/>
  <c r="AJ151" i="44" s="1"/>
  <c r="AI102" i="44"/>
  <c r="AI151" i="44" s="1"/>
  <c r="AH102" i="44"/>
  <c r="AH151" i="44" s="1"/>
  <c r="AG102" i="44"/>
  <c r="AG151" i="44" s="1"/>
  <c r="AF102" i="44"/>
  <c r="AF151" i="44" s="1"/>
  <c r="AE102" i="44"/>
  <c r="AE151" i="44" s="1"/>
  <c r="AD102" i="44"/>
  <c r="AD151" i="44" s="1"/>
  <c r="AC102" i="44"/>
  <c r="AC151" i="44" s="1"/>
  <c r="AB102" i="44"/>
  <c r="AB151" i="44" s="1"/>
  <c r="AA102" i="44"/>
  <c r="AA151" i="44" s="1"/>
  <c r="Z102" i="44"/>
  <c r="Z151" i="44" s="1"/>
  <c r="Y102" i="44"/>
  <c r="Y151" i="44" s="1"/>
  <c r="X102" i="44"/>
  <c r="X151" i="44" s="1"/>
  <c r="W102" i="44"/>
  <c r="W151" i="44" s="1"/>
  <c r="V102" i="44"/>
  <c r="V151" i="44" s="1"/>
  <c r="U102" i="44"/>
  <c r="U151" i="44" s="1"/>
  <c r="T102" i="44"/>
  <c r="T151" i="44" s="1"/>
  <c r="S102" i="44"/>
  <c r="S151" i="44" s="1"/>
  <c r="R102" i="44"/>
  <c r="R151" i="44" s="1"/>
  <c r="Q102" i="44"/>
  <c r="Q151" i="44" s="1"/>
  <c r="P102" i="44"/>
  <c r="P151" i="44" s="1"/>
  <c r="O102" i="44"/>
  <c r="O151" i="44" s="1"/>
  <c r="N102" i="44"/>
  <c r="N151" i="44" s="1"/>
  <c r="M102" i="44"/>
  <c r="M151" i="44" s="1"/>
  <c r="L102" i="44"/>
  <c r="L151" i="44" s="1"/>
  <c r="K102" i="44"/>
  <c r="K151" i="44" s="1"/>
  <c r="J102" i="44"/>
  <c r="J151" i="44" s="1"/>
  <c r="I102" i="44"/>
  <c r="I151" i="44" s="1"/>
  <c r="H102" i="44"/>
  <c r="H151" i="44" s="1"/>
  <c r="G102" i="44"/>
  <c r="G151" i="44" s="1"/>
  <c r="F102" i="44"/>
  <c r="F151" i="44" s="1"/>
  <c r="E102" i="44"/>
  <c r="E151" i="44" s="1"/>
  <c r="D102" i="44"/>
  <c r="D151" i="44" s="1"/>
  <c r="C102" i="44"/>
  <c r="C151" i="44" s="1"/>
  <c r="B102" i="44"/>
  <c r="B151" i="44" s="1"/>
  <c r="AM101" i="44"/>
  <c r="AM150" i="44" s="1"/>
  <c r="AL101" i="44"/>
  <c r="AL150" i="44" s="1"/>
  <c r="AK101" i="44"/>
  <c r="AK150" i="44" s="1"/>
  <c r="AJ101" i="44"/>
  <c r="AJ150" i="44" s="1"/>
  <c r="AI101" i="44"/>
  <c r="AI150" i="44" s="1"/>
  <c r="AH101" i="44"/>
  <c r="AH150" i="44" s="1"/>
  <c r="AG101" i="44"/>
  <c r="AG150" i="44" s="1"/>
  <c r="AF101" i="44"/>
  <c r="AF150" i="44" s="1"/>
  <c r="AE101" i="44"/>
  <c r="AE150" i="44" s="1"/>
  <c r="AD101" i="44"/>
  <c r="AD150" i="44" s="1"/>
  <c r="AC101" i="44"/>
  <c r="AC150" i="44" s="1"/>
  <c r="AB101" i="44"/>
  <c r="AB150" i="44" s="1"/>
  <c r="AA101" i="44"/>
  <c r="AA150" i="44" s="1"/>
  <c r="Z101" i="44"/>
  <c r="Z150" i="44" s="1"/>
  <c r="Y101" i="44"/>
  <c r="Y150" i="44" s="1"/>
  <c r="X101" i="44"/>
  <c r="X150" i="44" s="1"/>
  <c r="W101" i="44"/>
  <c r="W150" i="44" s="1"/>
  <c r="V101" i="44"/>
  <c r="V150" i="44" s="1"/>
  <c r="U101" i="44"/>
  <c r="U150" i="44" s="1"/>
  <c r="T101" i="44"/>
  <c r="T150" i="44" s="1"/>
  <c r="S101" i="44"/>
  <c r="S150" i="44" s="1"/>
  <c r="R101" i="44"/>
  <c r="R150" i="44" s="1"/>
  <c r="Q101" i="44"/>
  <c r="Q150" i="44" s="1"/>
  <c r="P101" i="44"/>
  <c r="P150" i="44" s="1"/>
  <c r="O101" i="44"/>
  <c r="O150" i="44" s="1"/>
  <c r="N101" i="44"/>
  <c r="N150" i="44" s="1"/>
  <c r="M101" i="44"/>
  <c r="M150" i="44" s="1"/>
  <c r="L101" i="44"/>
  <c r="L150" i="44" s="1"/>
  <c r="K101" i="44"/>
  <c r="K150" i="44" s="1"/>
  <c r="J101" i="44"/>
  <c r="J150" i="44" s="1"/>
  <c r="I101" i="44"/>
  <c r="I150" i="44" s="1"/>
  <c r="H101" i="44"/>
  <c r="H150" i="44" s="1"/>
  <c r="G101" i="44"/>
  <c r="G150" i="44" s="1"/>
  <c r="F101" i="44"/>
  <c r="F150" i="44" s="1"/>
  <c r="E101" i="44"/>
  <c r="E150" i="44" s="1"/>
  <c r="D101" i="44"/>
  <c r="D150" i="44" s="1"/>
  <c r="C101" i="44"/>
  <c r="C150" i="44" s="1"/>
  <c r="B101" i="44"/>
  <c r="B150" i="44" s="1"/>
  <c r="AM100" i="44"/>
  <c r="AM149" i="44" s="1"/>
  <c r="AL100" i="44"/>
  <c r="AL149" i="44" s="1"/>
  <c r="AK100" i="44"/>
  <c r="AK149" i="44" s="1"/>
  <c r="AJ100" i="44"/>
  <c r="AJ149" i="44" s="1"/>
  <c r="AI100" i="44"/>
  <c r="AI149" i="44" s="1"/>
  <c r="AH100" i="44"/>
  <c r="AH149" i="44" s="1"/>
  <c r="AG100" i="44"/>
  <c r="AG149" i="44" s="1"/>
  <c r="AF100" i="44"/>
  <c r="AF149" i="44" s="1"/>
  <c r="AE100" i="44"/>
  <c r="AE149" i="44" s="1"/>
  <c r="AD100" i="44"/>
  <c r="AD149" i="44" s="1"/>
  <c r="AC100" i="44"/>
  <c r="AC149" i="44" s="1"/>
  <c r="AB100" i="44"/>
  <c r="AB149" i="44" s="1"/>
  <c r="AA100" i="44"/>
  <c r="AA149" i="44" s="1"/>
  <c r="Z100" i="44"/>
  <c r="Z149" i="44" s="1"/>
  <c r="Y100" i="44"/>
  <c r="Y149" i="44" s="1"/>
  <c r="X100" i="44"/>
  <c r="X149" i="44" s="1"/>
  <c r="W100" i="44"/>
  <c r="W149" i="44" s="1"/>
  <c r="V100" i="44"/>
  <c r="V149" i="44" s="1"/>
  <c r="U100" i="44"/>
  <c r="U149" i="44" s="1"/>
  <c r="T100" i="44"/>
  <c r="T149" i="44" s="1"/>
  <c r="S100" i="44"/>
  <c r="S149" i="44" s="1"/>
  <c r="R100" i="44"/>
  <c r="R149" i="44" s="1"/>
  <c r="Q100" i="44"/>
  <c r="Q149" i="44" s="1"/>
  <c r="P100" i="44"/>
  <c r="P149" i="44" s="1"/>
  <c r="O100" i="44"/>
  <c r="O149" i="44" s="1"/>
  <c r="N100" i="44"/>
  <c r="N149" i="44" s="1"/>
  <c r="M100" i="44"/>
  <c r="M149" i="44" s="1"/>
  <c r="L100" i="44"/>
  <c r="L149" i="44" s="1"/>
  <c r="K100" i="44"/>
  <c r="K149" i="44" s="1"/>
  <c r="J100" i="44"/>
  <c r="J149" i="44" s="1"/>
  <c r="I100" i="44"/>
  <c r="I149" i="44" s="1"/>
  <c r="H100" i="44"/>
  <c r="H149" i="44" s="1"/>
  <c r="G100" i="44"/>
  <c r="G149" i="44" s="1"/>
  <c r="F100" i="44"/>
  <c r="F149" i="44" s="1"/>
  <c r="E100" i="44"/>
  <c r="E149" i="44" s="1"/>
  <c r="D100" i="44"/>
  <c r="D149" i="44" s="1"/>
  <c r="C100" i="44"/>
  <c r="C149" i="44" s="1"/>
  <c r="B100" i="44"/>
  <c r="B149" i="44" s="1"/>
  <c r="AM99" i="44"/>
  <c r="AM148" i="44" s="1"/>
  <c r="AL99" i="44"/>
  <c r="AL148" i="44" s="1"/>
  <c r="AK99" i="44"/>
  <c r="AK148" i="44" s="1"/>
  <c r="AJ99" i="44"/>
  <c r="AJ148" i="44" s="1"/>
  <c r="AI99" i="44"/>
  <c r="AI148" i="44" s="1"/>
  <c r="AH99" i="44"/>
  <c r="AH148" i="44" s="1"/>
  <c r="AG99" i="44"/>
  <c r="AG148" i="44" s="1"/>
  <c r="AF99" i="44"/>
  <c r="AF148" i="44" s="1"/>
  <c r="AE99" i="44"/>
  <c r="AE148" i="44" s="1"/>
  <c r="AD99" i="44"/>
  <c r="AD148" i="44" s="1"/>
  <c r="AC99" i="44"/>
  <c r="AC148" i="44" s="1"/>
  <c r="AB99" i="44"/>
  <c r="AB148" i="44" s="1"/>
  <c r="AA99" i="44"/>
  <c r="AA148" i="44" s="1"/>
  <c r="Z99" i="44"/>
  <c r="Z148" i="44" s="1"/>
  <c r="Y99" i="44"/>
  <c r="Y148" i="44" s="1"/>
  <c r="X99" i="44"/>
  <c r="X148" i="44" s="1"/>
  <c r="W99" i="44"/>
  <c r="W148" i="44" s="1"/>
  <c r="V99" i="44"/>
  <c r="V148" i="44" s="1"/>
  <c r="U99" i="44"/>
  <c r="U148" i="44" s="1"/>
  <c r="T99" i="44"/>
  <c r="T148" i="44" s="1"/>
  <c r="S99" i="44"/>
  <c r="S148" i="44" s="1"/>
  <c r="R99" i="44"/>
  <c r="R148" i="44" s="1"/>
  <c r="Q99" i="44"/>
  <c r="Q148" i="44" s="1"/>
  <c r="P99" i="44"/>
  <c r="P148" i="44" s="1"/>
  <c r="O99" i="44"/>
  <c r="O148" i="44" s="1"/>
  <c r="N99" i="44"/>
  <c r="N148" i="44" s="1"/>
  <c r="M99" i="44"/>
  <c r="M148" i="44" s="1"/>
  <c r="L99" i="44"/>
  <c r="L148" i="44" s="1"/>
  <c r="K99" i="44"/>
  <c r="K148" i="44" s="1"/>
  <c r="J99" i="44"/>
  <c r="J148" i="44" s="1"/>
  <c r="I99" i="44"/>
  <c r="I148" i="44" s="1"/>
  <c r="H99" i="44"/>
  <c r="H148" i="44" s="1"/>
  <c r="G99" i="44"/>
  <c r="G148" i="44" s="1"/>
  <c r="F99" i="44"/>
  <c r="F148" i="44" s="1"/>
  <c r="E99" i="44"/>
  <c r="E148" i="44" s="1"/>
  <c r="D99" i="44"/>
  <c r="D148" i="44" s="1"/>
  <c r="C99" i="44"/>
  <c r="C148" i="44" s="1"/>
  <c r="B99" i="44"/>
  <c r="B148" i="44" s="1"/>
  <c r="AM98" i="44"/>
  <c r="AM147" i="44" s="1"/>
  <c r="AL98" i="44"/>
  <c r="AL147" i="44" s="1"/>
  <c r="AK98" i="44"/>
  <c r="AK147" i="44" s="1"/>
  <c r="AJ98" i="44"/>
  <c r="AJ147" i="44" s="1"/>
  <c r="AI98" i="44"/>
  <c r="AI147" i="44" s="1"/>
  <c r="AH98" i="44"/>
  <c r="AH147" i="44" s="1"/>
  <c r="AG98" i="44"/>
  <c r="AG147" i="44" s="1"/>
  <c r="AF98" i="44"/>
  <c r="AF147" i="44" s="1"/>
  <c r="AE98" i="44"/>
  <c r="AE147" i="44" s="1"/>
  <c r="AD98" i="44"/>
  <c r="AD147" i="44" s="1"/>
  <c r="AC98" i="44"/>
  <c r="AC147" i="44" s="1"/>
  <c r="AB98" i="44"/>
  <c r="AB147" i="44" s="1"/>
  <c r="AA98" i="44"/>
  <c r="AA147" i="44" s="1"/>
  <c r="Z98" i="44"/>
  <c r="Z147" i="44" s="1"/>
  <c r="Y98" i="44"/>
  <c r="Y147" i="44" s="1"/>
  <c r="X98" i="44"/>
  <c r="X147" i="44" s="1"/>
  <c r="W98" i="44"/>
  <c r="W147" i="44" s="1"/>
  <c r="V98" i="44"/>
  <c r="V147" i="44" s="1"/>
  <c r="U98" i="44"/>
  <c r="U147" i="44" s="1"/>
  <c r="T98" i="44"/>
  <c r="T147" i="44" s="1"/>
  <c r="S98" i="44"/>
  <c r="S147" i="44" s="1"/>
  <c r="R98" i="44"/>
  <c r="R147" i="44" s="1"/>
  <c r="Q98" i="44"/>
  <c r="Q147" i="44" s="1"/>
  <c r="P98" i="44"/>
  <c r="P147" i="44" s="1"/>
  <c r="O98" i="44"/>
  <c r="O147" i="44" s="1"/>
  <c r="N98" i="44"/>
  <c r="N147" i="44" s="1"/>
  <c r="M98" i="44"/>
  <c r="M147" i="44" s="1"/>
  <c r="L98" i="44"/>
  <c r="L147" i="44" s="1"/>
  <c r="K98" i="44"/>
  <c r="K147" i="44" s="1"/>
  <c r="J98" i="44"/>
  <c r="J147" i="44" s="1"/>
  <c r="I98" i="44"/>
  <c r="I147" i="44" s="1"/>
  <c r="H98" i="44"/>
  <c r="H147" i="44" s="1"/>
  <c r="G98" i="44"/>
  <c r="G147" i="44" s="1"/>
  <c r="F98" i="44"/>
  <c r="F147" i="44" s="1"/>
  <c r="E98" i="44"/>
  <c r="E147" i="44" s="1"/>
  <c r="D98" i="44"/>
  <c r="D147" i="44" s="1"/>
  <c r="C98" i="44"/>
  <c r="C147" i="44" s="1"/>
  <c r="B98" i="44"/>
  <c r="B147" i="44" s="1"/>
  <c r="AM97" i="44"/>
  <c r="AM146" i="44" s="1"/>
  <c r="AL97" i="44"/>
  <c r="AL146" i="44" s="1"/>
  <c r="AK97" i="44"/>
  <c r="AK146" i="44" s="1"/>
  <c r="AJ97" i="44"/>
  <c r="AJ146" i="44" s="1"/>
  <c r="AI97" i="44"/>
  <c r="AI146" i="44" s="1"/>
  <c r="AH97" i="44"/>
  <c r="AH146" i="44" s="1"/>
  <c r="AG97" i="44"/>
  <c r="AG146" i="44" s="1"/>
  <c r="AF97" i="44"/>
  <c r="AF146" i="44" s="1"/>
  <c r="AE97" i="44"/>
  <c r="AE146" i="44" s="1"/>
  <c r="AD97" i="44"/>
  <c r="AD146" i="44" s="1"/>
  <c r="AC97" i="44"/>
  <c r="AC146" i="44" s="1"/>
  <c r="AB97" i="44"/>
  <c r="AB146" i="44" s="1"/>
  <c r="AA97" i="44"/>
  <c r="AA146" i="44" s="1"/>
  <c r="Z97" i="44"/>
  <c r="Z146" i="44" s="1"/>
  <c r="Y97" i="44"/>
  <c r="Y146" i="44" s="1"/>
  <c r="X97" i="44"/>
  <c r="X146" i="44" s="1"/>
  <c r="W97" i="44"/>
  <c r="W146" i="44" s="1"/>
  <c r="V97" i="44"/>
  <c r="V146" i="44" s="1"/>
  <c r="U97" i="44"/>
  <c r="U146" i="44" s="1"/>
  <c r="T97" i="44"/>
  <c r="T146" i="44" s="1"/>
  <c r="S97" i="44"/>
  <c r="S146" i="44" s="1"/>
  <c r="R97" i="44"/>
  <c r="R146" i="44" s="1"/>
  <c r="Q97" i="44"/>
  <c r="Q146" i="44" s="1"/>
  <c r="P97" i="44"/>
  <c r="P146" i="44" s="1"/>
  <c r="O97" i="44"/>
  <c r="O146" i="44" s="1"/>
  <c r="N97" i="44"/>
  <c r="N146" i="44" s="1"/>
  <c r="M97" i="44"/>
  <c r="M146" i="44" s="1"/>
  <c r="L97" i="44"/>
  <c r="L146" i="44" s="1"/>
  <c r="K97" i="44"/>
  <c r="K146" i="44" s="1"/>
  <c r="J97" i="44"/>
  <c r="J146" i="44" s="1"/>
  <c r="I97" i="44"/>
  <c r="I146" i="44" s="1"/>
  <c r="H97" i="44"/>
  <c r="H146" i="44" s="1"/>
  <c r="G97" i="44"/>
  <c r="G146" i="44" s="1"/>
  <c r="F97" i="44"/>
  <c r="F146" i="44" s="1"/>
  <c r="E97" i="44"/>
  <c r="E146" i="44" s="1"/>
  <c r="D97" i="44"/>
  <c r="D146" i="44" s="1"/>
  <c r="C97" i="44"/>
  <c r="C146" i="44" s="1"/>
  <c r="B97" i="44"/>
  <c r="B146" i="44" s="1"/>
  <c r="AM96" i="44"/>
  <c r="AM145" i="44" s="1"/>
  <c r="AL96" i="44"/>
  <c r="AL145" i="44" s="1"/>
  <c r="AK96" i="44"/>
  <c r="AK145" i="44" s="1"/>
  <c r="AJ96" i="44"/>
  <c r="AJ145" i="44" s="1"/>
  <c r="AI96" i="44"/>
  <c r="AI145" i="44" s="1"/>
  <c r="AH96" i="44"/>
  <c r="AH145" i="44" s="1"/>
  <c r="AG96" i="44"/>
  <c r="AG145" i="44" s="1"/>
  <c r="AF96" i="44"/>
  <c r="AF145" i="44" s="1"/>
  <c r="AE96" i="44"/>
  <c r="AE145" i="44" s="1"/>
  <c r="AD96" i="44"/>
  <c r="AD145" i="44" s="1"/>
  <c r="AC96" i="44"/>
  <c r="AC145" i="44" s="1"/>
  <c r="AB96" i="44"/>
  <c r="AB145" i="44" s="1"/>
  <c r="AA96" i="44"/>
  <c r="AA145" i="44" s="1"/>
  <c r="Z96" i="44"/>
  <c r="Z145" i="44" s="1"/>
  <c r="Y96" i="44"/>
  <c r="Y145" i="44" s="1"/>
  <c r="X96" i="44"/>
  <c r="X145" i="44" s="1"/>
  <c r="W96" i="44"/>
  <c r="W145" i="44" s="1"/>
  <c r="V96" i="44"/>
  <c r="V145" i="44" s="1"/>
  <c r="U96" i="44"/>
  <c r="U145" i="44" s="1"/>
  <c r="T96" i="44"/>
  <c r="T145" i="44" s="1"/>
  <c r="S96" i="44"/>
  <c r="S145" i="44" s="1"/>
  <c r="R96" i="44"/>
  <c r="R145" i="44" s="1"/>
  <c r="Q96" i="44"/>
  <c r="Q145" i="44" s="1"/>
  <c r="P96" i="44"/>
  <c r="P145" i="44" s="1"/>
  <c r="O96" i="44"/>
  <c r="O145" i="44" s="1"/>
  <c r="N96" i="44"/>
  <c r="N145" i="44" s="1"/>
  <c r="M96" i="44"/>
  <c r="M145" i="44" s="1"/>
  <c r="L96" i="44"/>
  <c r="L145" i="44" s="1"/>
  <c r="K96" i="44"/>
  <c r="K145" i="44" s="1"/>
  <c r="J96" i="44"/>
  <c r="J145" i="44" s="1"/>
  <c r="I96" i="44"/>
  <c r="I145" i="44" s="1"/>
  <c r="H96" i="44"/>
  <c r="H145" i="44" s="1"/>
  <c r="G96" i="44"/>
  <c r="G145" i="44" s="1"/>
  <c r="F96" i="44"/>
  <c r="F145" i="44" s="1"/>
  <c r="E96" i="44"/>
  <c r="E145" i="44" s="1"/>
  <c r="D96" i="44"/>
  <c r="D145" i="44" s="1"/>
  <c r="C96" i="44"/>
  <c r="C145" i="44" s="1"/>
  <c r="B96" i="44"/>
  <c r="B145" i="44" s="1"/>
  <c r="AM95" i="44"/>
  <c r="AM144" i="44" s="1"/>
  <c r="AL95" i="44"/>
  <c r="AL144" i="44" s="1"/>
  <c r="AK95" i="44"/>
  <c r="AK144" i="44" s="1"/>
  <c r="AJ95" i="44"/>
  <c r="AJ144" i="44" s="1"/>
  <c r="AI95" i="44"/>
  <c r="AI144" i="44" s="1"/>
  <c r="AH95" i="44"/>
  <c r="AH144" i="44" s="1"/>
  <c r="AG95" i="44"/>
  <c r="AG144" i="44" s="1"/>
  <c r="AF95" i="44"/>
  <c r="AF144" i="44" s="1"/>
  <c r="AE95" i="44"/>
  <c r="AE144" i="44" s="1"/>
  <c r="AD95" i="44"/>
  <c r="AD144" i="44" s="1"/>
  <c r="AC95" i="44"/>
  <c r="AC144" i="44" s="1"/>
  <c r="AB95" i="44"/>
  <c r="AB144" i="44" s="1"/>
  <c r="AA95" i="44"/>
  <c r="AA144" i="44" s="1"/>
  <c r="Z95" i="44"/>
  <c r="Z144" i="44" s="1"/>
  <c r="Y95" i="44"/>
  <c r="Y144" i="44" s="1"/>
  <c r="X95" i="44"/>
  <c r="X144" i="44" s="1"/>
  <c r="V95" i="44"/>
  <c r="V144" i="44" s="1"/>
  <c r="U95" i="44"/>
  <c r="U144" i="44" s="1"/>
  <c r="T95" i="44"/>
  <c r="T144" i="44" s="1"/>
  <c r="S95" i="44"/>
  <c r="S144" i="44" s="1"/>
  <c r="R95" i="44"/>
  <c r="R144" i="44" s="1"/>
  <c r="Q95" i="44"/>
  <c r="Q144" i="44" s="1"/>
  <c r="P95" i="44"/>
  <c r="P144" i="44" s="1"/>
  <c r="O95" i="44"/>
  <c r="O144" i="44" s="1"/>
  <c r="N95" i="44"/>
  <c r="N144" i="44" s="1"/>
  <c r="M95" i="44"/>
  <c r="M144" i="44" s="1"/>
  <c r="L95" i="44"/>
  <c r="L144" i="44" s="1"/>
  <c r="K95" i="44"/>
  <c r="K144" i="44" s="1"/>
  <c r="J95" i="44"/>
  <c r="J144" i="44" s="1"/>
  <c r="I95" i="44"/>
  <c r="I144" i="44" s="1"/>
  <c r="H95" i="44"/>
  <c r="H144" i="44" s="1"/>
  <c r="G95" i="44"/>
  <c r="G144" i="44" s="1"/>
  <c r="F95" i="44"/>
  <c r="F144" i="44" s="1"/>
  <c r="E95" i="44"/>
  <c r="E144" i="44" s="1"/>
  <c r="D95" i="44"/>
  <c r="D144" i="44" s="1"/>
  <c r="C95" i="44"/>
  <c r="C144" i="44" s="1"/>
  <c r="B95" i="44"/>
  <c r="B144" i="44" s="1"/>
  <c r="AM94" i="44"/>
  <c r="AM143" i="44" s="1"/>
  <c r="AL94" i="44"/>
  <c r="AL143" i="44" s="1"/>
  <c r="AK94" i="44"/>
  <c r="AK143" i="44" s="1"/>
  <c r="AJ94" i="44"/>
  <c r="AJ143" i="44" s="1"/>
  <c r="AI94" i="44"/>
  <c r="AI143" i="44" s="1"/>
  <c r="AH94" i="44"/>
  <c r="AH143" i="44" s="1"/>
  <c r="AG94" i="44"/>
  <c r="AG143" i="44" s="1"/>
  <c r="AF94" i="44"/>
  <c r="AE94" i="44"/>
  <c r="AE143" i="44" s="1"/>
  <c r="AD94" i="44"/>
  <c r="AD143" i="44" s="1"/>
  <c r="AC94" i="44"/>
  <c r="AC143" i="44" s="1"/>
  <c r="AB94" i="44"/>
  <c r="AB143" i="44" s="1"/>
  <c r="AA94" i="44"/>
  <c r="AA143" i="44" s="1"/>
  <c r="Z94" i="44"/>
  <c r="Z143" i="44" s="1"/>
  <c r="Y94" i="44"/>
  <c r="Y143" i="44" s="1"/>
  <c r="X94" i="44"/>
  <c r="X143" i="44" s="1"/>
  <c r="W143" i="44"/>
  <c r="V94" i="44"/>
  <c r="V143" i="44" s="1"/>
  <c r="U94" i="44"/>
  <c r="U143" i="44" s="1"/>
  <c r="T94" i="44"/>
  <c r="T143" i="44" s="1"/>
  <c r="S94" i="44"/>
  <c r="S143" i="44" s="1"/>
  <c r="R94" i="44"/>
  <c r="R143" i="44" s="1"/>
  <c r="Q94" i="44"/>
  <c r="Q143" i="44" s="1"/>
  <c r="P94" i="44"/>
  <c r="P143" i="44" s="1"/>
  <c r="O94" i="44"/>
  <c r="O143" i="44" s="1"/>
  <c r="N94" i="44"/>
  <c r="N143" i="44" s="1"/>
  <c r="M94" i="44"/>
  <c r="M143" i="44" s="1"/>
  <c r="L94" i="44"/>
  <c r="L143" i="44" s="1"/>
  <c r="K94" i="44"/>
  <c r="K143" i="44" s="1"/>
  <c r="J94" i="44"/>
  <c r="J143" i="44" s="1"/>
  <c r="I94" i="44"/>
  <c r="I143" i="44" s="1"/>
  <c r="H94" i="44"/>
  <c r="H143" i="44" s="1"/>
  <c r="G94" i="44"/>
  <c r="G143" i="44" s="1"/>
  <c r="F94" i="44"/>
  <c r="F143" i="44" s="1"/>
  <c r="E94" i="44"/>
  <c r="E143" i="44" s="1"/>
  <c r="D94" i="44"/>
  <c r="D143" i="44" s="1"/>
  <c r="C94" i="44"/>
  <c r="C143" i="44" s="1"/>
  <c r="B94" i="44"/>
  <c r="B143" i="44" s="1"/>
  <c r="AM93" i="44"/>
  <c r="AM142" i="44" s="1"/>
  <c r="AL93" i="44"/>
  <c r="AL142" i="44" s="1"/>
  <c r="AK93" i="44"/>
  <c r="AK142" i="44" s="1"/>
  <c r="AJ93" i="44"/>
  <c r="AJ142" i="44" s="1"/>
  <c r="AI93" i="44"/>
  <c r="AI142" i="44" s="1"/>
  <c r="AH93" i="44"/>
  <c r="AH142" i="44" s="1"/>
  <c r="AG93" i="44"/>
  <c r="AG142" i="44" s="1"/>
  <c r="AF93" i="44"/>
  <c r="AF142" i="44" s="1"/>
  <c r="AE93" i="44"/>
  <c r="AE142" i="44" s="1"/>
  <c r="AD93" i="44"/>
  <c r="AD142" i="44" s="1"/>
  <c r="AC93" i="44"/>
  <c r="AC142" i="44" s="1"/>
  <c r="AB93" i="44"/>
  <c r="AB142" i="44" s="1"/>
  <c r="AA93" i="44"/>
  <c r="AA142" i="44" s="1"/>
  <c r="Z93" i="44"/>
  <c r="Z142" i="44" s="1"/>
  <c r="Y93" i="44"/>
  <c r="Y142" i="44" s="1"/>
  <c r="X93" i="44"/>
  <c r="X142" i="44" s="1"/>
  <c r="V93" i="44"/>
  <c r="V142" i="44" s="1"/>
  <c r="U93" i="44"/>
  <c r="U142" i="44" s="1"/>
  <c r="T93" i="44"/>
  <c r="T142" i="44" s="1"/>
  <c r="S93" i="44"/>
  <c r="S142" i="44" s="1"/>
  <c r="R93" i="44"/>
  <c r="R142" i="44" s="1"/>
  <c r="Q93" i="44"/>
  <c r="Q142" i="44" s="1"/>
  <c r="P93" i="44"/>
  <c r="P142" i="44" s="1"/>
  <c r="O93" i="44"/>
  <c r="O142" i="44" s="1"/>
  <c r="N93" i="44"/>
  <c r="N142" i="44" s="1"/>
  <c r="M93" i="44"/>
  <c r="M142" i="44" s="1"/>
  <c r="L93" i="44"/>
  <c r="L142" i="44" s="1"/>
  <c r="K93" i="44"/>
  <c r="K142" i="44" s="1"/>
  <c r="J93" i="44"/>
  <c r="J142" i="44" s="1"/>
  <c r="I93" i="44"/>
  <c r="I142" i="44" s="1"/>
  <c r="H93" i="44"/>
  <c r="H142" i="44" s="1"/>
  <c r="G93" i="44"/>
  <c r="G142" i="44" s="1"/>
  <c r="F93" i="44"/>
  <c r="F142" i="44" s="1"/>
  <c r="E93" i="44"/>
  <c r="E142" i="44" s="1"/>
  <c r="D93" i="44"/>
  <c r="D142" i="44" s="1"/>
  <c r="C93" i="44"/>
  <c r="C142" i="44" s="1"/>
  <c r="B93" i="44"/>
  <c r="B142" i="44" s="1"/>
  <c r="AM92" i="44"/>
  <c r="AM141" i="44" s="1"/>
  <c r="AL92" i="44"/>
  <c r="AL141" i="44" s="1"/>
  <c r="AK92" i="44"/>
  <c r="AK141" i="44" s="1"/>
  <c r="AJ92" i="44"/>
  <c r="AJ141" i="44" s="1"/>
  <c r="AI92" i="44"/>
  <c r="AI141" i="44" s="1"/>
  <c r="AH92" i="44"/>
  <c r="AH141" i="44" s="1"/>
  <c r="AG92" i="44"/>
  <c r="AG141" i="44" s="1"/>
  <c r="AF92" i="44"/>
  <c r="AF141" i="44" s="1"/>
  <c r="AE92" i="44"/>
  <c r="AE141" i="44" s="1"/>
  <c r="AD92" i="44"/>
  <c r="AD141" i="44" s="1"/>
  <c r="AC92" i="44"/>
  <c r="AC141" i="44" s="1"/>
  <c r="AB92" i="44"/>
  <c r="AB141" i="44" s="1"/>
  <c r="AA92" i="44"/>
  <c r="AA141" i="44" s="1"/>
  <c r="Z92" i="44"/>
  <c r="Z141" i="44" s="1"/>
  <c r="Y92" i="44"/>
  <c r="Y141" i="44" s="1"/>
  <c r="X92" i="44"/>
  <c r="X141" i="44" s="1"/>
  <c r="W141" i="44"/>
  <c r="V92" i="44"/>
  <c r="V141" i="44" s="1"/>
  <c r="U92" i="44"/>
  <c r="U141" i="44" s="1"/>
  <c r="T92" i="44"/>
  <c r="T141" i="44" s="1"/>
  <c r="S92" i="44"/>
  <c r="S141" i="44" s="1"/>
  <c r="R92" i="44"/>
  <c r="R141" i="44" s="1"/>
  <c r="Q92" i="44"/>
  <c r="Q141" i="44" s="1"/>
  <c r="P92" i="44"/>
  <c r="P141" i="44" s="1"/>
  <c r="O92" i="44"/>
  <c r="O141" i="44" s="1"/>
  <c r="N92" i="44"/>
  <c r="N141" i="44" s="1"/>
  <c r="M92" i="44"/>
  <c r="M141" i="44" s="1"/>
  <c r="L92" i="44"/>
  <c r="L141" i="44" s="1"/>
  <c r="K92" i="44"/>
  <c r="K141" i="44" s="1"/>
  <c r="J92" i="44"/>
  <c r="J141" i="44" s="1"/>
  <c r="I92" i="44"/>
  <c r="I141" i="44" s="1"/>
  <c r="H92" i="44"/>
  <c r="H141" i="44" s="1"/>
  <c r="G92" i="44"/>
  <c r="G141" i="44" s="1"/>
  <c r="F92" i="44"/>
  <c r="F141" i="44" s="1"/>
  <c r="E92" i="44"/>
  <c r="E141" i="44" s="1"/>
  <c r="D92" i="44"/>
  <c r="D141" i="44" s="1"/>
  <c r="C92" i="44"/>
  <c r="C141" i="44" s="1"/>
  <c r="B92" i="44"/>
  <c r="B141" i="44" s="1"/>
  <c r="AM91" i="44"/>
  <c r="AM140" i="44" s="1"/>
  <c r="AL91" i="44"/>
  <c r="AL140" i="44" s="1"/>
  <c r="AK91" i="44"/>
  <c r="AK140" i="44" s="1"/>
  <c r="AJ91" i="44"/>
  <c r="AJ140" i="44" s="1"/>
  <c r="AI91" i="44"/>
  <c r="AI140" i="44" s="1"/>
  <c r="AH91" i="44"/>
  <c r="AH140" i="44" s="1"/>
  <c r="AG91" i="44"/>
  <c r="AG140" i="44" s="1"/>
  <c r="AF91" i="44"/>
  <c r="AF140" i="44" s="1"/>
  <c r="AE91" i="44"/>
  <c r="AE140" i="44" s="1"/>
  <c r="AD91" i="44"/>
  <c r="AD140" i="44" s="1"/>
  <c r="AC91" i="44"/>
  <c r="AC140" i="44" s="1"/>
  <c r="AB91" i="44"/>
  <c r="AB140" i="44" s="1"/>
  <c r="AA91" i="44"/>
  <c r="AA140" i="44" s="1"/>
  <c r="Z91" i="44"/>
  <c r="Z140" i="44" s="1"/>
  <c r="Y91" i="44"/>
  <c r="Y140" i="44" s="1"/>
  <c r="X91" i="44"/>
  <c r="X140" i="44" s="1"/>
  <c r="W140" i="44"/>
  <c r="V91" i="44"/>
  <c r="V140" i="44" s="1"/>
  <c r="U91" i="44"/>
  <c r="U140" i="44" s="1"/>
  <c r="T91" i="44"/>
  <c r="T140" i="44" s="1"/>
  <c r="S91" i="44"/>
  <c r="S140" i="44" s="1"/>
  <c r="R91" i="44"/>
  <c r="R140" i="44" s="1"/>
  <c r="Q91" i="44"/>
  <c r="Q140" i="44" s="1"/>
  <c r="P91" i="44"/>
  <c r="P140" i="44" s="1"/>
  <c r="O91" i="44"/>
  <c r="O140" i="44" s="1"/>
  <c r="N91" i="44"/>
  <c r="N140" i="44" s="1"/>
  <c r="M91" i="44"/>
  <c r="M140" i="44" s="1"/>
  <c r="L91" i="44"/>
  <c r="L140" i="44" s="1"/>
  <c r="K91" i="44"/>
  <c r="K140" i="44" s="1"/>
  <c r="J91" i="44"/>
  <c r="J140" i="44" s="1"/>
  <c r="I91" i="44"/>
  <c r="I140" i="44" s="1"/>
  <c r="H91" i="44"/>
  <c r="H140" i="44" s="1"/>
  <c r="G91" i="44"/>
  <c r="G140" i="44" s="1"/>
  <c r="F91" i="44"/>
  <c r="F140" i="44" s="1"/>
  <c r="E91" i="44"/>
  <c r="E140" i="44" s="1"/>
  <c r="D91" i="44"/>
  <c r="D140" i="44" s="1"/>
  <c r="C91" i="44"/>
  <c r="B91" i="44"/>
  <c r="B140" i="44" s="1"/>
  <c r="AM90" i="44"/>
  <c r="AL90" i="44"/>
  <c r="AK90" i="44"/>
  <c r="AJ90" i="44"/>
  <c r="AI90" i="44"/>
  <c r="AH90" i="44"/>
  <c r="AG90" i="44"/>
  <c r="AF90" i="44"/>
  <c r="AE90" i="44"/>
  <c r="AD90" i="44"/>
  <c r="AC90" i="44"/>
  <c r="AB90" i="44"/>
  <c r="Z90" i="44"/>
  <c r="Y90" i="44"/>
  <c r="X90" i="44"/>
  <c r="V90" i="44"/>
  <c r="U90" i="44"/>
  <c r="T90" i="44"/>
  <c r="S90" i="44"/>
  <c r="R90" i="44"/>
  <c r="Q90" i="44"/>
  <c r="P90" i="44"/>
  <c r="O90" i="44"/>
  <c r="N90" i="44"/>
  <c r="M90" i="44"/>
  <c r="L90" i="44"/>
  <c r="K90" i="44"/>
  <c r="J90" i="44"/>
  <c r="I90" i="44"/>
  <c r="H90" i="44"/>
  <c r="G90" i="44"/>
  <c r="F90" i="44"/>
  <c r="E90" i="44"/>
  <c r="D90" i="44"/>
  <c r="C90" i="44"/>
  <c r="B90" i="44"/>
  <c r="A44" i="44"/>
  <c r="A45" i="44" s="1"/>
  <c r="A46" i="44" s="1"/>
  <c r="A47" i="44" s="1"/>
  <c r="A48" i="44" s="1"/>
  <c r="A49" i="44" s="1"/>
  <c r="A50" i="44" s="1"/>
  <c r="A51" i="44" s="1"/>
  <c r="A52" i="44" s="1"/>
  <c r="A53" i="44" s="1"/>
  <c r="A54" i="44" s="1"/>
  <c r="A55" i="44" s="1"/>
  <c r="A56" i="44" s="1"/>
  <c r="A57" i="44" s="1"/>
  <c r="A58" i="44" s="1"/>
  <c r="A59" i="44" s="1"/>
  <c r="A60" i="44" s="1"/>
  <c r="A61" i="44" s="1"/>
  <c r="A62" i="44" s="1"/>
  <c r="A63" i="44" s="1"/>
  <c r="A64" i="44" s="1"/>
  <c r="A65" i="44" s="1"/>
  <c r="A66" i="44" s="1"/>
  <c r="A67" i="44" s="1"/>
  <c r="A68" i="44" s="1"/>
  <c r="A69" i="44" s="1"/>
  <c r="A70" i="44" s="1"/>
  <c r="A71" i="44" s="1"/>
  <c r="A72" i="44" s="1"/>
  <c r="A73" i="44" s="1"/>
  <c r="A74" i="44" s="1"/>
  <c r="A75" i="44" s="1"/>
  <c r="A76" i="44" s="1"/>
  <c r="A77" i="44" s="1"/>
  <c r="A78" i="44" s="1"/>
  <c r="A79" i="44" s="1"/>
  <c r="A80" i="44" s="1"/>
  <c r="A81" i="44" s="1"/>
  <c r="A82" i="44" s="1"/>
  <c r="A83" i="44" s="1"/>
  <c r="A84" i="44" s="1"/>
  <c r="A85" i="44" s="1"/>
  <c r="A86" i="44" s="1"/>
  <c r="A87" i="44" s="1"/>
  <c r="C38" i="44"/>
  <c r="D38" i="44" s="1"/>
  <c r="D37" i="44"/>
  <c r="C37" i="44"/>
  <c r="D36" i="44"/>
  <c r="C36" i="44"/>
  <c r="C35" i="44"/>
  <c r="D35" i="44" s="1"/>
  <c r="C34" i="44"/>
  <c r="D34" i="44" s="1"/>
  <c r="C33" i="44"/>
  <c r="D33" i="44" s="1"/>
  <c r="C32" i="44"/>
  <c r="D32" i="44" s="1"/>
  <c r="D31" i="44"/>
  <c r="C31" i="44"/>
  <c r="D30" i="44"/>
  <c r="C30" i="44"/>
  <c r="C29" i="44"/>
  <c r="D29" i="44" s="1"/>
  <c r="D28" i="44"/>
  <c r="C28" i="44"/>
  <c r="C27" i="44"/>
  <c r="D27" i="44" s="1"/>
  <c r="C26" i="44"/>
  <c r="D26" i="44" s="1"/>
  <c r="C25" i="44"/>
  <c r="D25" i="44" s="1"/>
  <c r="D24" i="44"/>
  <c r="C24" i="44"/>
  <c r="C23" i="44"/>
  <c r="D23" i="44" s="1"/>
  <c r="C22" i="44"/>
  <c r="D22" i="44" s="1"/>
  <c r="C21" i="44"/>
  <c r="D21" i="44" s="1"/>
  <c r="C20" i="44"/>
  <c r="D20" i="44" s="1"/>
  <c r="C19" i="44"/>
  <c r="D19" i="44" s="1"/>
  <c r="D18" i="44"/>
  <c r="C18" i="44"/>
  <c r="C17" i="44"/>
  <c r="D17" i="44" s="1"/>
  <c r="C16" i="44"/>
  <c r="D16" i="44" s="1"/>
  <c r="C15" i="44"/>
  <c r="D15" i="44" s="1"/>
  <c r="C14" i="44"/>
  <c r="D14" i="44" s="1"/>
  <c r="C13" i="44"/>
  <c r="D13" i="44" s="1"/>
  <c r="D12" i="44"/>
  <c r="C12" i="44"/>
  <c r="C11" i="44"/>
  <c r="D11" i="44" s="1"/>
  <c r="C10" i="44"/>
  <c r="D10" i="44" s="1"/>
  <c r="C9" i="44"/>
  <c r="D9" i="44" s="1"/>
  <c r="C8" i="44"/>
  <c r="D8" i="44" s="1"/>
  <c r="C7" i="44"/>
  <c r="D7" i="44" s="1"/>
  <c r="D6" i="44"/>
  <c r="C6" i="44"/>
  <c r="C5" i="44"/>
  <c r="D5" i="44" s="1"/>
  <c r="C4" i="44"/>
  <c r="D4" i="44" s="1"/>
  <c r="C3" i="44"/>
  <c r="D3" i="44" s="1"/>
  <c r="C2" i="44"/>
  <c r="D2" i="44" s="1"/>
  <c r="C1" i="44"/>
  <c r="D1" i="44" s="1"/>
  <c r="B131" i="42"/>
  <c r="C131" i="42"/>
  <c r="D131" i="42"/>
  <c r="E131" i="42"/>
  <c r="F131" i="42"/>
  <c r="G131" i="42"/>
  <c r="H131" i="42"/>
  <c r="I131" i="42"/>
  <c r="J131" i="42"/>
  <c r="K131" i="42"/>
  <c r="L131" i="42"/>
  <c r="M131" i="42"/>
  <c r="N131" i="42"/>
  <c r="O131" i="42"/>
  <c r="P131" i="42"/>
  <c r="Q131" i="42"/>
  <c r="R131" i="42"/>
  <c r="S131" i="42"/>
  <c r="T131" i="42"/>
  <c r="U131" i="42"/>
  <c r="V131" i="42"/>
  <c r="W131" i="42"/>
  <c r="X131" i="42"/>
  <c r="B132" i="42"/>
  <c r="C132" i="42"/>
  <c r="D132" i="42"/>
  <c r="E132" i="42"/>
  <c r="F132" i="42"/>
  <c r="G132" i="42"/>
  <c r="H132" i="42"/>
  <c r="I132" i="42"/>
  <c r="J132" i="42"/>
  <c r="K132" i="42"/>
  <c r="L132" i="42"/>
  <c r="M132" i="42"/>
  <c r="N132" i="42"/>
  <c r="O132" i="42"/>
  <c r="P132" i="42"/>
  <c r="Q132" i="42"/>
  <c r="R132" i="42"/>
  <c r="S132" i="42"/>
  <c r="T132" i="42"/>
  <c r="U132" i="42"/>
  <c r="V132" i="42"/>
  <c r="W132" i="42"/>
  <c r="X132" i="42"/>
  <c r="B133" i="42"/>
  <c r="C133" i="42"/>
  <c r="D133" i="42"/>
  <c r="E133" i="42"/>
  <c r="F133" i="42"/>
  <c r="G133" i="42"/>
  <c r="H133" i="42"/>
  <c r="I133" i="42"/>
  <c r="J133" i="42"/>
  <c r="K133" i="42"/>
  <c r="L133" i="42"/>
  <c r="M133" i="42"/>
  <c r="N133" i="42"/>
  <c r="O133" i="42"/>
  <c r="P133" i="42"/>
  <c r="Q133" i="42"/>
  <c r="R133" i="42"/>
  <c r="S133" i="42"/>
  <c r="T133" i="42"/>
  <c r="U133" i="42"/>
  <c r="V133" i="42"/>
  <c r="W133" i="42"/>
  <c r="X133" i="42"/>
  <c r="B134" i="42"/>
  <c r="C134" i="42"/>
  <c r="D134" i="42"/>
  <c r="E134" i="42"/>
  <c r="F134" i="42"/>
  <c r="G134" i="42"/>
  <c r="H134" i="42"/>
  <c r="I134" i="42"/>
  <c r="J134" i="42"/>
  <c r="K134" i="42"/>
  <c r="L134" i="42"/>
  <c r="M134" i="42"/>
  <c r="N134" i="42"/>
  <c r="O134" i="42"/>
  <c r="P134" i="42"/>
  <c r="Q134" i="42"/>
  <c r="R134" i="42"/>
  <c r="S134" i="42"/>
  <c r="T134" i="42"/>
  <c r="U134" i="42"/>
  <c r="V134" i="42"/>
  <c r="W134" i="42"/>
  <c r="X134" i="42"/>
  <c r="B135" i="42"/>
  <c r="C135" i="42"/>
  <c r="D135" i="42"/>
  <c r="E135" i="42"/>
  <c r="F135" i="42"/>
  <c r="G135" i="42"/>
  <c r="H135" i="42"/>
  <c r="I135" i="42"/>
  <c r="J135" i="42"/>
  <c r="K135" i="42"/>
  <c r="L135" i="42"/>
  <c r="M135" i="42"/>
  <c r="N135" i="42"/>
  <c r="O135" i="42"/>
  <c r="P135" i="42"/>
  <c r="Q135" i="42"/>
  <c r="R135" i="42"/>
  <c r="S135" i="42"/>
  <c r="T135" i="42"/>
  <c r="U135" i="42"/>
  <c r="V135" i="42"/>
  <c r="W135" i="42"/>
  <c r="X135" i="42"/>
  <c r="B136" i="42"/>
  <c r="C136" i="42"/>
  <c r="D136" i="42"/>
  <c r="E136" i="42"/>
  <c r="F136" i="42"/>
  <c r="G136" i="42"/>
  <c r="H136" i="42"/>
  <c r="I136" i="42"/>
  <c r="J136" i="42"/>
  <c r="K136" i="42"/>
  <c r="L136" i="42"/>
  <c r="M136" i="42"/>
  <c r="N136" i="42"/>
  <c r="O136" i="42"/>
  <c r="P136" i="42"/>
  <c r="Q136" i="42"/>
  <c r="R136" i="42"/>
  <c r="S136" i="42"/>
  <c r="T136" i="42"/>
  <c r="U136" i="42"/>
  <c r="V136" i="42"/>
  <c r="W136" i="42"/>
  <c r="X136" i="42"/>
  <c r="B137" i="42"/>
  <c r="C137" i="42"/>
  <c r="D137" i="42"/>
  <c r="E137" i="42"/>
  <c r="F137" i="42"/>
  <c r="G137" i="42"/>
  <c r="H137" i="42"/>
  <c r="I137" i="42"/>
  <c r="J137" i="42"/>
  <c r="K137" i="42"/>
  <c r="L137" i="42"/>
  <c r="M137" i="42"/>
  <c r="N137" i="42"/>
  <c r="O137" i="42"/>
  <c r="P137" i="42"/>
  <c r="Q137" i="42"/>
  <c r="R137" i="42"/>
  <c r="S137" i="42"/>
  <c r="T137" i="42"/>
  <c r="U137" i="42"/>
  <c r="V137" i="42"/>
  <c r="W137" i="42"/>
  <c r="X137" i="42"/>
  <c r="B138" i="42"/>
  <c r="C138" i="42"/>
  <c r="D138" i="42"/>
  <c r="E138" i="42"/>
  <c r="F138" i="42"/>
  <c r="G138" i="42"/>
  <c r="H138" i="42"/>
  <c r="I138" i="42"/>
  <c r="J138" i="42"/>
  <c r="K138" i="42"/>
  <c r="L138" i="42"/>
  <c r="M138" i="42"/>
  <c r="N138" i="42"/>
  <c r="O138" i="42"/>
  <c r="P138" i="42"/>
  <c r="Q138" i="42"/>
  <c r="R138" i="42"/>
  <c r="S138" i="42"/>
  <c r="T138" i="42"/>
  <c r="U138" i="42"/>
  <c r="V138" i="42"/>
  <c r="W138" i="42"/>
  <c r="X138" i="42"/>
  <c r="B139" i="42"/>
  <c r="C139" i="42"/>
  <c r="D139" i="42"/>
  <c r="E139" i="42"/>
  <c r="F139" i="42"/>
  <c r="G139" i="42"/>
  <c r="H139" i="42"/>
  <c r="I139" i="42"/>
  <c r="J139" i="42"/>
  <c r="K139" i="42"/>
  <c r="L139" i="42"/>
  <c r="M139" i="42"/>
  <c r="N139" i="42"/>
  <c r="O139" i="42"/>
  <c r="P139" i="42"/>
  <c r="Q139" i="42"/>
  <c r="R139" i="42"/>
  <c r="S139" i="42"/>
  <c r="T139" i="42"/>
  <c r="U139" i="42"/>
  <c r="V139" i="42"/>
  <c r="W139" i="42"/>
  <c r="X139" i="42"/>
  <c r="B140" i="42"/>
  <c r="C140" i="42"/>
  <c r="D140" i="42"/>
  <c r="E140" i="42"/>
  <c r="F140" i="42"/>
  <c r="G140" i="42"/>
  <c r="H140" i="42"/>
  <c r="I140" i="42"/>
  <c r="J140" i="42"/>
  <c r="K140" i="42"/>
  <c r="L140" i="42"/>
  <c r="M140" i="42"/>
  <c r="N140" i="42"/>
  <c r="O140" i="42"/>
  <c r="P140" i="42"/>
  <c r="Q140" i="42"/>
  <c r="R140" i="42"/>
  <c r="S140" i="42"/>
  <c r="T140" i="42"/>
  <c r="U140" i="42"/>
  <c r="V140" i="42"/>
  <c r="W140" i="42"/>
  <c r="X140" i="42"/>
  <c r="B141" i="42"/>
  <c r="C141" i="42"/>
  <c r="D141" i="42"/>
  <c r="E141" i="42"/>
  <c r="F141" i="42"/>
  <c r="G141" i="42"/>
  <c r="H141" i="42"/>
  <c r="I141" i="42"/>
  <c r="J141" i="42"/>
  <c r="K141" i="42"/>
  <c r="L141" i="42"/>
  <c r="M141" i="42"/>
  <c r="N141" i="42"/>
  <c r="O141" i="42"/>
  <c r="P141" i="42"/>
  <c r="Q141" i="42"/>
  <c r="R141" i="42"/>
  <c r="S141" i="42"/>
  <c r="T141" i="42"/>
  <c r="U141" i="42"/>
  <c r="V141" i="42"/>
  <c r="W141" i="42"/>
  <c r="X141" i="42"/>
  <c r="B142" i="42"/>
  <c r="C142" i="42"/>
  <c r="D142" i="42"/>
  <c r="E142" i="42"/>
  <c r="F142" i="42"/>
  <c r="G142" i="42"/>
  <c r="H142" i="42"/>
  <c r="I142" i="42"/>
  <c r="J142" i="42"/>
  <c r="K142" i="42"/>
  <c r="L142" i="42"/>
  <c r="M142" i="42"/>
  <c r="N142" i="42"/>
  <c r="O142" i="42"/>
  <c r="P142" i="42"/>
  <c r="Q142" i="42"/>
  <c r="R142" i="42"/>
  <c r="S142" i="42"/>
  <c r="T142" i="42"/>
  <c r="U142" i="42"/>
  <c r="V142" i="42"/>
  <c r="W142" i="42"/>
  <c r="X142" i="42"/>
  <c r="B143" i="42"/>
  <c r="C143" i="42"/>
  <c r="D143" i="42"/>
  <c r="E143" i="42"/>
  <c r="F143" i="42"/>
  <c r="G143" i="42"/>
  <c r="H143" i="42"/>
  <c r="I143" i="42"/>
  <c r="J143" i="42"/>
  <c r="K143" i="42"/>
  <c r="L143" i="42"/>
  <c r="M143" i="42"/>
  <c r="N143" i="42"/>
  <c r="O143" i="42"/>
  <c r="P143" i="42"/>
  <c r="Q143" i="42"/>
  <c r="R143" i="42"/>
  <c r="S143" i="42"/>
  <c r="T143" i="42"/>
  <c r="U143" i="42"/>
  <c r="V143" i="42"/>
  <c r="W143" i="42"/>
  <c r="X143" i="42"/>
  <c r="B144" i="42"/>
  <c r="C144" i="42"/>
  <c r="D144" i="42"/>
  <c r="E144" i="42"/>
  <c r="F144" i="42"/>
  <c r="G144" i="42"/>
  <c r="H144" i="42"/>
  <c r="I144" i="42"/>
  <c r="J144" i="42"/>
  <c r="K144" i="42"/>
  <c r="L144" i="42"/>
  <c r="M144" i="42"/>
  <c r="N144" i="42"/>
  <c r="O144" i="42"/>
  <c r="P144" i="42"/>
  <c r="Q144" i="42"/>
  <c r="R144" i="42"/>
  <c r="S144" i="42"/>
  <c r="T144" i="42"/>
  <c r="U144" i="42"/>
  <c r="V144" i="42"/>
  <c r="W144" i="42"/>
  <c r="X144" i="42"/>
  <c r="B145" i="42"/>
  <c r="C145" i="42"/>
  <c r="D145" i="42"/>
  <c r="E145" i="42"/>
  <c r="F145" i="42"/>
  <c r="G145" i="42"/>
  <c r="H145" i="42"/>
  <c r="I145" i="42"/>
  <c r="J145" i="42"/>
  <c r="K145" i="42"/>
  <c r="L145" i="42"/>
  <c r="M145" i="42"/>
  <c r="N145" i="42"/>
  <c r="O145" i="42"/>
  <c r="P145" i="42"/>
  <c r="Q145" i="42"/>
  <c r="R145" i="42"/>
  <c r="S145" i="42"/>
  <c r="T145" i="42"/>
  <c r="U145" i="42"/>
  <c r="V145" i="42"/>
  <c r="W145" i="42"/>
  <c r="X145" i="42"/>
  <c r="B146" i="42"/>
  <c r="C146" i="42"/>
  <c r="D146" i="42"/>
  <c r="E146" i="42"/>
  <c r="F146" i="42"/>
  <c r="G146" i="42"/>
  <c r="H146" i="42"/>
  <c r="I146" i="42"/>
  <c r="J146" i="42"/>
  <c r="K146" i="42"/>
  <c r="L146" i="42"/>
  <c r="M146" i="42"/>
  <c r="N146" i="42"/>
  <c r="O146" i="42"/>
  <c r="P146" i="42"/>
  <c r="Q146" i="42"/>
  <c r="R146" i="42"/>
  <c r="S146" i="42"/>
  <c r="T146" i="42"/>
  <c r="U146" i="42"/>
  <c r="V146" i="42"/>
  <c r="W146" i="42"/>
  <c r="X146" i="42"/>
  <c r="B147" i="42"/>
  <c r="C147" i="42"/>
  <c r="D147" i="42"/>
  <c r="E147" i="42"/>
  <c r="F147" i="42"/>
  <c r="G147" i="42"/>
  <c r="H147" i="42"/>
  <c r="I147" i="42"/>
  <c r="J147" i="42"/>
  <c r="K147" i="42"/>
  <c r="L147" i="42"/>
  <c r="M147" i="42"/>
  <c r="N147" i="42"/>
  <c r="O147" i="42"/>
  <c r="P147" i="42"/>
  <c r="Q147" i="42"/>
  <c r="R147" i="42"/>
  <c r="S147" i="42"/>
  <c r="T147" i="42"/>
  <c r="U147" i="42"/>
  <c r="V147" i="42"/>
  <c r="W147" i="42"/>
  <c r="X147" i="42"/>
  <c r="B148" i="42"/>
  <c r="C148" i="42"/>
  <c r="D148" i="42"/>
  <c r="E148" i="42"/>
  <c r="F148" i="42"/>
  <c r="G148" i="42"/>
  <c r="H148" i="42"/>
  <c r="I148" i="42"/>
  <c r="J148" i="42"/>
  <c r="K148" i="42"/>
  <c r="L148" i="42"/>
  <c r="M148" i="42"/>
  <c r="N148" i="42"/>
  <c r="O148" i="42"/>
  <c r="P148" i="42"/>
  <c r="Q148" i="42"/>
  <c r="R148" i="42"/>
  <c r="S148" i="42"/>
  <c r="T148" i="42"/>
  <c r="U148" i="42"/>
  <c r="V148" i="42"/>
  <c r="W148" i="42"/>
  <c r="X148" i="42"/>
  <c r="B149" i="42"/>
  <c r="C149" i="42"/>
  <c r="D149" i="42"/>
  <c r="E149" i="42"/>
  <c r="F149" i="42"/>
  <c r="G149" i="42"/>
  <c r="H149" i="42"/>
  <c r="I149" i="42"/>
  <c r="J149" i="42"/>
  <c r="K149" i="42"/>
  <c r="L149" i="42"/>
  <c r="M149" i="42"/>
  <c r="N149" i="42"/>
  <c r="O149" i="42"/>
  <c r="P149" i="42"/>
  <c r="Q149" i="42"/>
  <c r="R149" i="42"/>
  <c r="S149" i="42"/>
  <c r="T149" i="42"/>
  <c r="U149" i="42"/>
  <c r="V149" i="42"/>
  <c r="W149" i="42"/>
  <c r="X149" i="42"/>
  <c r="B150" i="42"/>
  <c r="C150" i="42"/>
  <c r="D150" i="42"/>
  <c r="E150" i="42"/>
  <c r="F150" i="42"/>
  <c r="G150" i="42"/>
  <c r="H150" i="42"/>
  <c r="I150" i="42"/>
  <c r="J150" i="42"/>
  <c r="K150" i="42"/>
  <c r="L150" i="42"/>
  <c r="M150" i="42"/>
  <c r="N150" i="42"/>
  <c r="O150" i="42"/>
  <c r="P150" i="42"/>
  <c r="Q150" i="42"/>
  <c r="R150" i="42"/>
  <c r="S150" i="42"/>
  <c r="T150" i="42"/>
  <c r="U150" i="42"/>
  <c r="V150" i="42"/>
  <c r="W150" i="42"/>
  <c r="X150" i="42"/>
  <c r="B151" i="42"/>
  <c r="C151" i="42"/>
  <c r="D151" i="42"/>
  <c r="E151" i="42"/>
  <c r="F151" i="42"/>
  <c r="G151" i="42"/>
  <c r="H151" i="42"/>
  <c r="I151" i="42"/>
  <c r="J151" i="42"/>
  <c r="K151" i="42"/>
  <c r="L151" i="42"/>
  <c r="M151" i="42"/>
  <c r="N151" i="42"/>
  <c r="O151" i="42"/>
  <c r="P151" i="42"/>
  <c r="Q151" i="42"/>
  <c r="R151" i="42"/>
  <c r="S151" i="42"/>
  <c r="T151" i="42"/>
  <c r="U151" i="42"/>
  <c r="V151" i="42"/>
  <c r="W151" i="42"/>
  <c r="X151" i="42"/>
  <c r="B152" i="42"/>
  <c r="C152" i="42"/>
  <c r="D152" i="42"/>
  <c r="E152" i="42"/>
  <c r="F152" i="42"/>
  <c r="G152" i="42"/>
  <c r="H152" i="42"/>
  <c r="I152" i="42"/>
  <c r="J152" i="42"/>
  <c r="K152" i="42"/>
  <c r="L152" i="42"/>
  <c r="M152" i="42"/>
  <c r="N152" i="42"/>
  <c r="O152" i="42"/>
  <c r="P152" i="42"/>
  <c r="Q152" i="42"/>
  <c r="R152" i="42"/>
  <c r="S152" i="42"/>
  <c r="T152" i="42"/>
  <c r="U152" i="42"/>
  <c r="V152" i="42"/>
  <c r="W152" i="42"/>
  <c r="X152" i="42"/>
  <c r="B153" i="42"/>
  <c r="C153" i="42"/>
  <c r="D153" i="42"/>
  <c r="E153" i="42"/>
  <c r="F153" i="42"/>
  <c r="G153" i="42"/>
  <c r="H153" i="42"/>
  <c r="I153" i="42"/>
  <c r="J153" i="42"/>
  <c r="K153" i="42"/>
  <c r="L153" i="42"/>
  <c r="M153" i="42"/>
  <c r="N153" i="42"/>
  <c r="O153" i="42"/>
  <c r="P153" i="42"/>
  <c r="Q153" i="42"/>
  <c r="R153" i="42"/>
  <c r="S153" i="42"/>
  <c r="T153" i="42"/>
  <c r="U153" i="42"/>
  <c r="V153" i="42"/>
  <c r="W153" i="42"/>
  <c r="X153" i="42"/>
  <c r="B154" i="42"/>
  <c r="C154" i="42"/>
  <c r="D154" i="42"/>
  <c r="E154" i="42"/>
  <c r="F154" i="42"/>
  <c r="G154" i="42"/>
  <c r="H154" i="42"/>
  <c r="I154" i="42"/>
  <c r="J154" i="42"/>
  <c r="K154" i="42"/>
  <c r="L154" i="42"/>
  <c r="M154" i="42"/>
  <c r="N154" i="42"/>
  <c r="O154" i="42"/>
  <c r="P154" i="42"/>
  <c r="Q154" i="42"/>
  <c r="R154" i="42"/>
  <c r="S154" i="42"/>
  <c r="T154" i="42"/>
  <c r="U154" i="42"/>
  <c r="V154" i="42"/>
  <c r="W154" i="42"/>
  <c r="X154" i="42"/>
  <c r="B155" i="42"/>
  <c r="C155" i="42"/>
  <c r="D155" i="42"/>
  <c r="E155" i="42"/>
  <c r="F155" i="42"/>
  <c r="G155" i="42"/>
  <c r="H155" i="42"/>
  <c r="I155" i="42"/>
  <c r="J155" i="42"/>
  <c r="K155" i="42"/>
  <c r="L155" i="42"/>
  <c r="M155" i="42"/>
  <c r="N155" i="42"/>
  <c r="O155" i="42"/>
  <c r="P155" i="42"/>
  <c r="Q155" i="42"/>
  <c r="R155" i="42"/>
  <c r="S155" i="42"/>
  <c r="T155" i="42"/>
  <c r="U155" i="42"/>
  <c r="V155" i="42"/>
  <c r="W155" i="42"/>
  <c r="X155" i="42"/>
  <c r="B156" i="42"/>
  <c r="C156" i="42"/>
  <c r="D156" i="42"/>
  <c r="E156" i="42"/>
  <c r="F156" i="42"/>
  <c r="G156" i="42"/>
  <c r="H156" i="42"/>
  <c r="I156" i="42"/>
  <c r="J156" i="42"/>
  <c r="K156" i="42"/>
  <c r="L156" i="42"/>
  <c r="M156" i="42"/>
  <c r="N156" i="42"/>
  <c r="O156" i="42"/>
  <c r="P156" i="42"/>
  <c r="Q156" i="42"/>
  <c r="R156" i="42"/>
  <c r="S156" i="42"/>
  <c r="T156" i="42"/>
  <c r="U156" i="42"/>
  <c r="V156" i="42"/>
  <c r="W156" i="42"/>
  <c r="X156" i="42"/>
  <c r="B157" i="42"/>
  <c r="C157" i="42"/>
  <c r="D157" i="42"/>
  <c r="E157" i="42"/>
  <c r="F157" i="42"/>
  <c r="G157" i="42"/>
  <c r="H157" i="42"/>
  <c r="I157" i="42"/>
  <c r="J157" i="42"/>
  <c r="K157" i="42"/>
  <c r="L157" i="42"/>
  <c r="M157" i="42"/>
  <c r="N157" i="42"/>
  <c r="O157" i="42"/>
  <c r="P157" i="42"/>
  <c r="Q157" i="42"/>
  <c r="R157" i="42"/>
  <c r="S157" i="42"/>
  <c r="T157" i="42"/>
  <c r="U157" i="42"/>
  <c r="V157" i="42"/>
  <c r="W157" i="42"/>
  <c r="X157" i="42"/>
  <c r="B158" i="42"/>
  <c r="C158" i="42"/>
  <c r="D158" i="42"/>
  <c r="E158" i="42"/>
  <c r="F158" i="42"/>
  <c r="G158" i="42"/>
  <c r="H158" i="42"/>
  <c r="I158" i="42"/>
  <c r="J158" i="42"/>
  <c r="K158" i="42"/>
  <c r="L158" i="42"/>
  <c r="M158" i="42"/>
  <c r="N158" i="42"/>
  <c r="O158" i="42"/>
  <c r="P158" i="42"/>
  <c r="Q158" i="42"/>
  <c r="R158" i="42"/>
  <c r="S158" i="42"/>
  <c r="T158" i="42"/>
  <c r="U158" i="42"/>
  <c r="V158" i="42"/>
  <c r="W158" i="42"/>
  <c r="X158" i="42"/>
  <c r="B159" i="42"/>
  <c r="C159" i="42"/>
  <c r="D159" i="42"/>
  <c r="E159" i="42"/>
  <c r="F159" i="42"/>
  <c r="G159" i="42"/>
  <c r="H159" i="42"/>
  <c r="I159" i="42"/>
  <c r="J159" i="42"/>
  <c r="K159" i="42"/>
  <c r="L159" i="42"/>
  <c r="M159" i="42"/>
  <c r="N159" i="42"/>
  <c r="O159" i="42"/>
  <c r="P159" i="42"/>
  <c r="Q159" i="42"/>
  <c r="R159" i="42"/>
  <c r="S159" i="42"/>
  <c r="T159" i="42"/>
  <c r="U159" i="42"/>
  <c r="V159" i="42"/>
  <c r="W159" i="42"/>
  <c r="X159" i="42"/>
  <c r="B160" i="42"/>
  <c r="C160" i="42"/>
  <c r="D160" i="42"/>
  <c r="E160" i="42"/>
  <c r="F160" i="42"/>
  <c r="G160" i="42"/>
  <c r="H160" i="42"/>
  <c r="I160" i="42"/>
  <c r="J160" i="42"/>
  <c r="K160" i="42"/>
  <c r="L160" i="42"/>
  <c r="M160" i="42"/>
  <c r="N160" i="42"/>
  <c r="O160" i="42"/>
  <c r="P160" i="42"/>
  <c r="Q160" i="42"/>
  <c r="R160" i="42"/>
  <c r="S160" i="42"/>
  <c r="T160" i="42"/>
  <c r="U160" i="42"/>
  <c r="V160" i="42"/>
  <c r="W160" i="42"/>
  <c r="X160" i="42"/>
  <c r="B161" i="42"/>
  <c r="C161" i="42"/>
  <c r="D161" i="42"/>
  <c r="E161" i="42"/>
  <c r="F161" i="42"/>
  <c r="G161" i="42"/>
  <c r="H161" i="42"/>
  <c r="I161" i="42"/>
  <c r="J161" i="42"/>
  <c r="K161" i="42"/>
  <c r="L161" i="42"/>
  <c r="M161" i="42"/>
  <c r="N161" i="42"/>
  <c r="O161" i="42"/>
  <c r="P161" i="42"/>
  <c r="Q161" i="42"/>
  <c r="R161" i="42"/>
  <c r="S161" i="42"/>
  <c r="T161" i="42"/>
  <c r="U161" i="42"/>
  <c r="V161" i="42"/>
  <c r="W161" i="42"/>
  <c r="X161" i="42"/>
  <c r="B162" i="42"/>
  <c r="C162" i="42"/>
  <c r="D162" i="42"/>
  <c r="E162" i="42"/>
  <c r="F162" i="42"/>
  <c r="G162" i="42"/>
  <c r="H162" i="42"/>
  <c r="I162" i="42"/>
  <c r="J162" i="42"/>
  <c r="K162" i="42"/>
  <c r="L162" i="42"/>
  <c r="M162" i="42"/>
  <c r="N162" i="42"/>
  <c r="O162" i="42"/>
  <c r="P162" i="42"/>
  <c r="Q162" i="42"/>
  <c r="R162" i="42"/>
  <c r="S162" i="42"/>
  <c r="T162" i="42"/>
  <c r="U162" i="42"/>
  <c r="V162" i="42"/>
  <c r="W162" i="42"/>
  <c r="X162" i="42"/>
  <c r="B163" i="42"/>
  <c r="C163" i="42"/>
  <c r="D163" i="42"/>
  <c r="E163" i="42"/>
  <c r="F163" i="42"/>
  <c r="G163" i="42"/>
  <c r="H163" i="42"/>
  <c r="I163" i="42"/>
  <c r="J163" i="42"/>
  <c r="K163" i="42"/>
  <c r="L163" i="42"/>
  <c r="M163" i="42"/>
  <c r="N163" i="42"/>
  <c r="O163" i="42"/>
  <c r="P163" i="42"/>
  <c r="Q163" i="42"/>
  <c r="R163" i="42"/>
  <c r="S163" i="42"/>
  <c r="T163" i="42"/>
  <c r="U163" i="42"/>
  <c r="V163" i="42"/>
  <c r="W163" i="42"/>
  <c r="X163" i="42"/>
  <c r="B164" i="42"/>
  <c r="C164" i="42"/>
  <c r="D164" i="42"/>
  <c r="E164" i="42"/>
  <c r="F164" i="42"/>
  <c r="G164" i="42"/>
  <c r="H164" i="42"/>
  <c r="I164" i="42"/>
  <c r="J164" i="42"/>
  <c r="K164" i="42"/>
  <c r="L164" i="42"/>
  <c r="M164" i="42"/>
  <c r="N164" i="42"/>
  <c r="O164" i="42"/>
  <c r="P164" i="42"/>
  <c r="Q164" i="42"/>
  <c r="R164" i="42"/>
  <c r="S164" i="42"/>
  <c r="T164" i="42"/>
  <c r="U164" i="42"/>
  <c r="V164" i="42"/>
  <c r="W164" i="42"/>
  <c r="X164" i="42"/>
  <c r="B165" i="42"/>
  <c r="C165" i="42"/>
  <c r="D165" i="42"/>
  <c r="E165" i="42"/>
  <c r="F165" i="42"/>
  <c r="G165" i="42"/>
  <c r="H165" i="42"/>
  <c r="I165" i="42"/>
  <c r="J165" i="42"/>
  <c r="K165" i="42"/>
  <c r="L165" i="42"/>
  <c r="M165" i="42"/>
  <c r="N165" i="42"/>
  <c r="O165" i="42"/>
  <c r="P165" i="42"/>
  <c r="Q165" i="42"/>
  <c r="R165" i="42"/>
  <c r="S165" i="42"/>
  <c r="T165" i="42"/>
  <c r="U165" i="42"/>
  <c r="V165" i="42"/>
  <c r="W165" i="42"/>
  <c r="X165" i="42"/>
  <c r="B166" i="42"/>
  <c r="C166" i="42"/>
  <c r="D166" i="42"/>
  <c r="E166" i="42"/>
  <c r="F166" i="42"/>
  <c r="G166" i="42"/>
  <c r="H166" i="42"/>
  <c r="I166" i="42"/>
  <c r="J166" i="42"/>
  <c r="K166" i="42"/>
  <c r="L166" i="42"/>
  <c r="M166" i="42"/>
  <c r="N166" i="42"/>
  <c r="O166" i="42"/>
  <c r="P166" i="42"/>
  <c r="Q166" i="42"/>
  <c r="R166" i="42"/>
  <c r="S166" i="42"/>
  <c r="T166" i="42"/>
  <c r="U166" i="42"/>
  <c r="V166" i="42"/>
  <c r="W166" i="42"/>
  <c r="X166" i="42"/>
  <c r="B167" i="42"/>
  <c r="C167" i="42"/>
  <c r="D167" i="42"/>
  <c r="E167" i="42"/>
  <c r="F167" i="42"/>
  <c r="G167" i="42"/>
  <c r="H167" i="42"/>
  <c r="I167" i="42"/>
  <c r="J167" i="42"/>
  <c r="K167" i="42"/>
  <c r="L167" i="42"/>
  <c r="M167" i="42"/>
  <c r="N167" i="42"/>
  <c r="O167" i="42"/>
  <c r="P167" i="42"/>
  <c r="Q167" i="42"/>
  <c r="R167" i="42"/>
  <c r="S167" i="42"/>
  <c r="T167" i="42"/>
  <c r="U167" i="42"/>
  <c r="V167" i="42"/>
  <c r="W167" i="42"/>
  <c r="X167" i="42"/>
  <c r="B168" i="42"/>
  <c r="C168" i="42"/>
  <c r="D168" i="42"/>
  <c r="E168" i="42"/>
  <c r="F168" i="42"/>
  <c r="G168" i="42"/>
  <c r="H168" i="42"/>
  <c r="I168" i="42"/>
  <c r="J168" i="42"/>
  <c r="K168" i="42"/>
  <c r="L168" i="42"/>
  <c r="M168" i="42"/>
  <c r="N168" i="42"/>
  <c r="O168" i="42"/>
  <c r="P168" i="42"/>
  <c r="Q168" i="42"/>
  <c r="R168" i="42"/>
  <c r="S168" i="42"/>
  <c r="T168" i="42"/>
  <c r="U168" i="42"/>
  <c r="V168" i="42"/>
  <c r="W168" i="42"/>
  <c r="X168" i="42"/>
  <c r="B169" i="42"/>
  <c r="C169" i="42"/>
  <c r="D169" i="42"/>
  <c r="E169" i="42"/>
  <c r="F169" i="42"/>
  <c r="G169" i="42"/>
  <c r="H169" i="42"/>
  <c r="I169" i="42"/>
  <c r="J169" i="42"/>
  <c r="K169" i="42"/>
  <c r="L169" i="42"/>
  <c r="M169" i="42"/>
  <c r="N169" i="42"/>
  <c r="O169" i="42"/>
  <c r="P169" i="42"/>
  <c r="Q169" i="42"/>
  <c r="R169" i="42"/>
  <c r="S169" i="42"/>
  <c r="T169" i="42"/>
  <c r="U169" i="42"/>
  <c r="V169" i="42"/>
  <c r="W169" i="42"/>
  <c r="X169" i="42"/>
  <c r="B170" i="42"/>
  <c r="C170" i="42"/>
  <c r="D170" i="42"/>
  <c r="E170" i="42"/>
  <c r="F170" i="42"/>
  <c r="G170" i="42"/>
  <c r="H170" i="42"/>
  <c r="I170" i="42"/>
  <c r="J170" i="42"/>
  <c r="K170" i="42"/>
  <c r="L170" i="42"/>
  <c r="M170" i="42"/>
  <c r="N170" i="42"/>
  <c r="O170" i="42"/>
  <c r="P170" i="42"/>
  <c r="Q170" i="42"/>
  <c r="R170" i="42"/>
  <c r="S170" i="42"/>
  <c r="T170" i="42"/>
  <c r="U170" i="42"/>
  <c r="V170" i="42"/>
  <c r="W170" i="42"/>
  <c r="X170" i="42"/>
  <c r="B171" i="42"/>
  <c r="C171" i="42"/>
  <c r="D171" i="42"/>
  <c r="E171" i="42"/>
  <c r="F171" i="42"/>
  <c r="G171" i="42"/>
  <c r="H171" i="42"/>
  <c r="I171" i="42"/>
  <c r="J171" i="42"/>
  <c r="K171" i="42"/>
  <c r="L171" i="42"/>
  <c r="M171" i="42"/>
  <c r="N171" i="42"/>
  <c r="O171" i="42"/>
  <c r="P171" i="42"/>
  <c r="Q171" i="42"/>
  <c r="R171" i="42"/>
  <c r="S171" i="42"/>
  <c r="T171" i="42"/>
  <c r="U171" i="42"/>
  <c r="V171" i="42"/>
  <c r="W171" i="42"/>
  <c r="X171" i="42"/>
  <c r="B172" i="42"/>
  <c r="C172" i="42"/>
  <c r="D172" i="42"/>
  <c r="E172" i="42"/>
  <c r="F172" i="42"/>
  <c r="G172" i="42"/>
  <c r="H172" i="42"/>
  <c r="I172" i="42"/>
  <c r="J172" i="42"/>
  <c r="K172" i="42"/>
  <c r="L172" i="42"/>
  <c r="M172" i="42"/>
  <c r="N172" i="42"/>
  <c r="O172" i="42"/>
  <c r="P172" i="42"/>
  <c r="Q172" i="42"/>
  <c r="R172" i="42"/>
  <c r="S172" i="42"/>
  <c r="T172" i="42"/>
  <c r="U172" i="42"/>
  <c r="V172" i="42"/>
  <c r="W172" i="42"/>
  <c r="X172" i="42"/>
  <c r="B173" i="42"/>
  <c r="C173" i="42"/>
  <c r="D173" i="42"/>
  <c r="E173" i="42"/>
  <c r="F173" i="42"/>
  <c r="G173" i="42"/>
  <c r="H173" i="42"/>
  <c r="I173" i="42"/>
  <c r="J173" i="42"/>
  <c r="K173" i="42"/>
  <c r="L173" i="42"/>
  <c r="M173" i="42"/>
  <c r="N173" i="42"/>
  <c r="O173" i="42"/>
  <c r="P173" i="42"/>
  <c r="Q173" i="42"/>
  <c r="R173" i="42"/>
  <c r="S173" i="42"/>
  <c r="T173" i="42"/>
  <c r="U173" i="42"/>
  <c r="V173" i="42"/>
  <c r="W173" i="42"/>
  <c r="X173" i="42"/>
  <c r="B174" i="42"/>
  <c r="C174" i="42"/>
  <c r="D174" i="42"/>
  <c r="E174" i="42"/>
  <c r="F174" i="42"/>
  <c r="G174" i="42"/>
  <c r="H174" i="42"/>
  <c r="I174" i="42"/>
  <c r="J174" i="42"/>
  <c r="K174" i="42"/>
  <c r="L174" i="42"/>
  <c r="M174" i="42"/>
  <c r="N174" i="42"/>
  <c r="O174" i="42"/>
  <c r="P174" i="42"/>
  <c r="Q174" i="42"/>
  <c r="R174" i="42"/>
  <c r="S174" i="42"/>
  <c r="T174" i="42"/>
  <c r="U174" i="42"/>
  <c r="V174" i="42"/>
  <c r="W174" i="42"/>
  <c r="X174" i="42"/>
  <c r="C130" i="42"/>
  <c r="D130" i="42"/>
  <c r="E130" i="42"/>
  <c r="F130" i="42"/>
  <c r="G130" i="42"/>
  <c r="H130" i="42"/>
  <c r="I130" i="42"/>
  <c r="J130" i="42"/>
  <c r="K130" i="42"/>
  <c r="L130" i="42"/>
  <c r="M130" i="42"/>
  <c r="N130" i="42"/>
  <c r="O130" i="42"/>
  <c r="P130" i="42"/>
  <c r="Q130" i="42"/>
  <c r="R130" i="42"/>
  <c r="S130" i="42"/>
  <c r="T130" i="42"/>
  <c r="U130" i="42"/>
  <c r="V130" i="42"/>
  <c r="W130" i="42"/>
  <c r="X130" i="42"/>
  <c r="B130" i="42"/>
  <c r="B82" i="42"/>
  <c r="C82" i="42"/>
  <c r="D82" i="42"/>
  <c r="E82" i="42"/>
  <c r="F82" i="42"/>
  <c r="G82" i="42"/>
  <c r="H82" i="42"/>
  <c r="I82" i="42"/>
  <c r="J82" i="42"/>
  <c r="K82" i="42"/>
  <c r="L82" i="42"/>
  <c r="M82" i="42"/>
  <c r="N82" i="42"/>
  <c r="O82" i="42"/>
  <c r="P82" i="42"/>
  <c r="Q82" i="42"/>
  <c r="R82" i="42"/>
  <c r="S82" i="42"/>
  <c r="T82" i="42"/>
  <c r="U82" i="42"/>
  <c r="V82" i="42"/>
  <c r="W82" i="42"/>
  <c r="X82" i="42"/>
  <c r="B83" i="42"/>
  <c r="C83" i="42"/>
  <c r="D83" i="42"/>
  <c r="E83" i="42"/>
  <c r="F83" i="42"/>
  <c r="G83" i="42"/>
  <c r="H83" i="42"/>
  <c r="I83" i="42"/>
  <c r="J83" i="42"/>
  <c r="K83" i="42"/>
  <c r="L83" i="42"/>
  <c r="M83" i="42"/>
  <c r="N83" i="42"/>
  <c r="O83" i="42"/>
  <c r="P83" i="42"/>
  <c r="Q83" i="42"/>
  <c r="R83" i="42"/>
  <c r="S83" i="42"/>
  <c r="T83" i="42"/>
  <c r="U83" i="42"/>
  <c r="V83" i="42"/>
  <c r="W83" i="42"/>
  <c r="X83" i="42"/>
  <c r="B84" i="42"/>
  <c r="C84" i="42"/>
  <c r="D84" i="42"/>
  <c r="E84" i="42"/>
  <c r="F84" i="42"/>
  <c r="G84" i="42"/>
  <c r="H84" i="42"/>
  <c r="I84" i="42"/>
  <c r="J84" i="42"/>
  <c r="K84" i="42"/>
  <c r="L84" i="42"/>
  <c r="M84" i="42"/>
  <c r="N84" i="42"/>
  <c r="O84" i="42"/>
  <c r="P84" i="42"/>
  <c r="Q84" i="42"/>
  <c r="R84" i="42"/>
  <c r="S84" i="42"/>
  <c r="T84" i="42"/>
  <c r="U84" i="42"/>
  <c r="V84" i="42"/>
  <c r="W84" i="42"/>
  <c r="X84" i="42"/>
  <c r="B85" i="42"/>
  <c r="C85" i="42"/>
  <c r="D85" i="42"/>
  <c r="E85" i="42"/>
  <c r="F85" i="42"/>
  <c r="G85" i="42"/>
  <c r="H85" i="42"/>
  <c r="I85" i="42"/>
  <c r="J85" i="42"/>
  <c r="K85" i="42"/>
  <c r="L85" i="42"/>
  <c r="M85" i="42"/>
  <c r="N85" i="42"/>
  <c r="O85" i="42"/>
  <c r="P85" i="42"/>
  <c r="Q85" i="42"/>
  <c r="R85" i="42"/>
  <c r="S85" i="42"/>
  <c r="T85" i="42"/>
  <c r="U85" i="42"/>
  <c r="V85" i="42"/>
  <c r="W85" i="42"/>
  <c r="X85" i="42"/>
  <c r="B86" i="42"/>
  <c r="C86" i="42"/>
  <c r="D86" i="42"/>
  <c r="E86" i="42"/>
  <c r="F86" i="42"/>
  <c r="G86" i="42"/>
  <c r="H86" i="42"/>
  <c r="I86" i="42"/>
  <c r="J86" i="42"/>
  <c r="K86" i="42"/>
  <c r="L86" i="42"/>
  <c r="M86" i="42"/>
  <c r="N86" i="42"/>
  <c r="O86" i="42"/>
  <c r="P86" i="42"/>
  <c r="Q86" i="42"/>
  <c r="R86" i="42"/>
  <c r="S86" i="42"/>
  <c r="T86" i="42"/>
  <c r="U86" i="42"/>
  <c r="V86" i="42"/>
  <c r="W86" i="42"/>
  <c r="X86" i="42"/>
  <c r="B87" i="42"/>
  <c r="C87" i="42"/>
  <c r="D87" i="42"/>
  <c r="E87" i="42"/>
  <c r="F87" i="42"/>
  <c r="G87" i="42"/>
  <c r="H87" i="42"/>
  <c r="I87" i="42"/>
  <c r="J87" i="42"/>
  <c r="K87" i="42"/>
  <c r="L87" i="42"/>
  <c r="M87" i="42"/>
  <c r="N87" i="42"/>
  <c r="O87" i="42"/>
  <c r="P87" i="42"/>
  <c r="Q87" i="42"/>
  <c r="R87" i="42"/>
  <c r="S87" i="42"/>
  <c r="T87" i="42"/>
  <c r="U87" i="42"/>
  <c r="V87" i="42"/>
  <c r="W87" i="42"/>
  <c r="X87" i="42"/>
  <c r="B88" i="42"/>
  <c r="C88" i="42"/>
  <c r="D88" i="42"/>
  <c r="E88" i="42"/>
  <c r="F88" i="42"/>
  <c r="G88" i="42"/>
  <c r="H88" i="42"/>
  <c r="I88" i="42"/>
  <c r="J88" i="42"/>
  <c r="K88" i="42"/>
  <c r="L88" i="42"/>
  <c r="M88" i="42"/>
  <c r="N88" i="42"/>
  <c r="O88" i="42"/>
  <c r="P88" i="42"/>
  <c r="Q88" i="42"/>
  <c r="R88" i="42"/>
  <c r="S88" i="42"/>
  <c r="T88" i="42"/>
  <c r="U88" i="42"/>
  <c r="V88" i="42"/>
  <c r="W88" i="42"/>
  <c r="X88" i="42"/>
  <c r="B89" i="42"/>
  <c r="C89" i="42"/>
  <c r="D89" i="42"/>
  <c r="E89" i="42"/>
  <c r="F89" i="42"/>
  <c r="G89" i="42"/>
  <c r="H89" i="42"/>
  <c r="I89" i="42"/>
  <c r="J89" i="42"/>
  <c r="K89" i="42"/>
  <c r="L89" i="42"/>
  <c r="M89" i="42"/>
  <c r="N89" i="42"/>
  <c r="O89" i="42"/>
  <c r="P89" i="42"/>
  <c r="Q89" i="42"/>
  <c r="R89" i="42"/>
  <c r="S89" i="42"/>
  <c r="T89" i="42"/>
  <c r="U89" i="42"/>
  <c r="V89" i="42"/>
  <c r="W89" i="42"/>
  <c r="X89" i="42"/>
  <c r="B90" i="42"/>
  <c r="C90" i="42"/>
  <c r="D90" i="42"/>
  <c r="E90" i="42"/>
  <c r="F90" i="42"/>
  <c r="G90" i="42"/>
  <c r="H90" i="42"/>
  <c r="I90" i="42"/>
  <c r="J90" i="42"/>
  <c r="K90" i="42"/>
  <c r="L90" i="42"/>
  <c r="M90" i="42"/>
  <c r="N90" i="42"/>
  <c r="O90" i="42"/>
  <c r="P90" i="42"/>
  <c r="Q90" i="42"/>
  <c r="R90" i="42"/>
  <c r="S90" i="42"/>
  <c r="T90" i="42"/>
  <c r="U90" i="42"/>
  <c r="V90" i="42"/>
  <c r="W90" i="42"/>
  <c r="X90" i="42"/>
  <c r="B91" i="42"/>
  <c r="C91" i="42"/>
  <c r="D91" i="42"/>
  <c r="E91" i="42"/>
  <c r="F91" i="42"/>
  <c r="G91" i="42"/>
  <c r="H91" i="42"/>
  <c r="I91" i="42"/>
  <c r="J91" i="42"/>
  <c r="K91" i="42"/>
  <c r="L91" i="42"/>
  <c r="M91" i="42"/>
  <c r="N91" i="42"/>
  <c r="O91" i="42"/>
  <c r="P91" i="42"/>
  <c r="Q91" i="42"/>
  <c r="R91" i="42"/>
  <c r="S91" i="42"/>
  <c r="T91" i="42"/>
  <c r="U91" i="42"/>
  <c r="V91" i="42"/>
  <c r="W91" i="42"/>
  <c r="X91" i="42"/>
  <c r="B92" i="42"/>
  <c r="C92" i="42"/>
  <c r="D92" i="42"/>
  <c r="E92" i="42"/>
  <c r="F92" i="42"/>
  <c r="G92" i="42"/>
  <c r="H92" i="42"/>
  <c r="I92" i="42"/>
  <c r="J92" i="42"/>
  <c r="K92" i="42"/>
  <c r="L92" i="42"/>
  <c r="M92" i="42"/>
  <c r="N92" i="42"/>
  <c r="O92" i="42"/>
  <c r="P92" i="42"/>
  <c r="Q92" i="42"/>
  <c r="R92" i="42"/>
  <c r="S92" i="42"/>
  <c r="T92" i="42"/>
  <c r="U92" i="42"/>
  <c r="V92" i="42"/>
  <c r="W92" i="42"/>
  <c r="X92" i="42"/>
  <c r="B93" i="42"/>
  <c r="C93" i="42"/>
  <c r="D93" i="42"/>
  <c r="E93" i="42"/>
  <c r="F93" i="42"/>
  <c r="G93" i="42"/>
  <c r="H93" i="42"/>
  <c r="I93" i="42"/>
  <c r="J93" i="42"/>
  <c r="K93" i="42"/>
  <c r="L93" i="42"/>
  <c r="M93" i="42"/>
  <c r="N93" i="42"/>
  <c r="O93" i="42"/>
  <c r="P93" i="42"/>
  <c r="Q93" i="42"/>
  <c r="R93" i="42"/>
  <c r="S93" i="42"/>
  <c r="T93" i="42"/>
  <c r="U93" i="42"/>
  <c r="V93" i="42"/>
  <c r="W93" i="42"/>
  <c r="X93" i="42"/>
  <c r="B94" i="42"/>
  <c r="C94" i="42"/>
  <c r="D94" i="42"/>
  <c r="E94" i="42"/>
  <c r="F94" i="42"/>
  <c r="G94" i="42"/>
  <c r="H94" i="42"/>
  <c r="I94" i="42"/>
  <c r="J94" i="42"/>
  <c r="K94" i="42"/>
  <c r="L94" i="42"/>
  <c r="M94" i="42"/>
  <c r="N94" i="42"/>
  <c r="O94" i="42"/>
  <c r="P94" i="42"/>
  <c r="Q94" i="42"/>
  <c r="R94" i="42"/>
  <c r="S94" i="42"/>
  <c r="T94" i="42"/>
  <c r="U94" i="42"/>
  <c r="V94" i="42"/>
  <c r="W94" i="42"/>
  <c r="X94" i="42"/>
  <c r="B95" i="42"/>
  <c r="C95" i="42"/>
  <c r="D95" i="42"/>
  <c r="E95" i="42"/>
  <c r="F95" i="42"/>
  <c r="G95" i="42"/>
  <c r="H95" i="42"/>
  <c r="I95" i="42"/>
  <c r="J95" i="42"/>
  <c r="K95" i="42"/>
  <c r="L95" i="42"/>
  <c r="M95" i="42"/>
  <c r="N95" i="42"/>
  <c r="O95" i="42"/>
  <c r="P95" i="42"/>
  <c r="Q95" i="42"/>
  <c r="R95" i="42"/>
  <c r="S95" i="42"/>
  <c r="T95" i="42"/>
  <c r="U95" i="42"/>
  <c r="V95" i="42"/>
  <c r="W95" i="42"/>
  <c r="X95" i="42"/>
  <c r="B96" i="42"/>
  <c r="C96" i="42"/>
  <c r="D96" i="42"/>
  <c r="E96" i="42"/>
  <c r="F96" i="42"/>
  <c r="G96" i="42"/>
  <c r="H96" i="42"/>
  <c r="I96" i="42"/>
  <c r="J96" i="42"/>
  <c r="K96" i="42"/>
  <c r="L96" i="42"/>
  <c r="M96" i="42"/>
  <c r="N96" i="42"/>
  <c r="O96" i="42"/>
  <c r="P96" i="42"/>
  <c r="Q96" i="42"/>
  <c r="R96" i="42"/>
  <c r="S96" i="42"/>
  <c r="T96" i="42"/>
  <c r="U96" i="42"/>
  <c r="V96" i="42"/>
  <c r="W96" i="42"/>
  <c r="X96" i="42"/>
  <c r="B97" i="42"/>
  <c r="C97" i="42"/>
  <c r="D97" i="42"/>
  <c r="E97" i="42"/>
  <c r="F97" i="42"/>
  <c r="G97" i="42"/>
  <c r="H97" i="42"/>
  <c r="I97" i="42"/>
  <c r="J97" i="42"/>
  <c r="K97" i="42"/>
  <c r="L97" i="42"/>
  <c r="M97" i="42"/>
  <c r="N97" i="42"/>
  <c r="O97" i="42"/>
  <c r="P97" i="42"/>
  <c r="Q97" i="42"/>
  <c r="R97" i="42"/>
  <c r="S97" i="42"/>
  <c r="T97" i="42"/>
  <c r="U97" i="42"/>
  <c r="V97" i="42"/>
  <c r="W97" i="42"/>
  <c r="X97" i="42"/>
  <c r="B98" i="42"/>
  <c r="C98" i="42"/>
  <c r="D98" i="42"/>
  <c r="E98" i="42"/>
  <c r="F98" i="42"/>
  <c r="G98" i="42"/>
  <c r="H98" i="42"/>
  <c r="I98" i="42"/>
  <c r="J98" i="42"/>
  <c r="K98" i="42"/>
  <c r="L98" i="42"/>
  <c r="M98" i="42"/>
  <c r="N98" i="42"/>
  <c r="O98" i="42"/>
  <c r="P98" i="42"/>
  <c r="Q98" i="42"/>
  <c r="R98" i="42"/>
  <c r="S98" i="42"/>
  <c r="T98" i="42"/>
  <c r="U98" i="42"/>
  <c r="V98" i="42"/>
  <c r="W98" i="42"/>
  <c r="X98" i="42"/>
  <c r="B99" i="42"/>
  <c r="C99" i="42"/>
  <c r="D99" i="42"/>
  <c r="E99" i="42"/>
  <c r="F99" i="42"/>
  <c r="G99" i="42"/>
  <c r="H99" i="42"/>
  <c r="I99" i="42"/>
  <c r="J99" i="42"/>
  <c r="K99" i="42"/>
  <c r="L99" i="42"/>
  <c r="M99" i="42"/>
  <c r="N99" i="42"/>
  <c r="O99" i="42"/>
  <c r="P99" i="42"/>
  <c r="Q99" i="42"/>
  <c r="R99" i="42"/>
  <c r="S99" i="42"/>
  <c r="T99" i="42"/>
  <c r="U99" i="42"/>
  <c r="V99" i="42"/>
  <c r="W99" i="42"/>
  <c r="X99" i="42"/>
  <c r="B100" i="42"/>
  <c r="C100" i="42"/>
  <c r="D100" i="42"/>
  <c r="E100" i="42"/>
  <c r="F100" i="42"/>
  <c r="G100" i="42"/>
  <c r="H100" i="42"/>
  <c r="I100" i="42"/>
  <c r="J100" i="42"/>
  <c r="K100" i="42"/>
  <c r="L100" i="42"/>
  <c r="M100" i="42"/>
  <c r="N100" i="42"/>
  <c r="O100" i="42"/>
  <c r="P100" i="42"/>
  <c r="Q100" i="42"/>
  <c r="R100" i="42"/>
  <c r="S100" i="42"/>
  <c r="T100" i="42"/>
  <c r="U100" i="42"/>
  <c r="V100" i="42"/>
  <c r="W100" i="42"/>
  <c r="X100" i="42"/>
  <c r="B101" i="42"/>
  <c r="C101" i="42"/>
  <c r="D101" i="42"/>
  <c r="E101" i="42"/>
  <c r="F101" i="42"/>
  <c r="G101" i="42"/>
  <c r="H101" i="42"/>
  <c r="I101" i="42"/>
  <c r="J101" i="42"/>
  <c r="K101" i="42"/>
  <c r="L101" i="42"/>
  <c r="M101" i="42"/>
  <c r="N101" i="42"/>
  <c r="O101" i="42"/>
  <c r="P101" i="42"/>
  <c r="Q101" i="42"/>
  <c r="R101" i="42"/>
  <c r="S101" i="42"/>
  <c r="T101" i="42"/>
  <c r="U101" i="42"/>
  <c r="V101" i="42"/>
  <c r="W101" i="42"/>
  <c r="X101" i="42"/>
  <c r="B102" i="42"/>
  <c r="C102" i="42"/>
  <c r="D102" i="42"/>
  <c r="E102" i="42"/>
  <c r="F102" i="42"/>
  <c r="G102" i="42"/>
  <c r="H102" i="42"/>
  <c r="I102" i="42"/>
  <c r="J102" i="42"/>
  <c r="K102" i="42"/>
  <c r="L102" i="42"/>
  <c r="M102" i="42"/>
  <c r="N102" i="42"/>
  <c r="O102" i="42"/>
  <c r="P102" i="42"/>
  <c r="Q102" i="42"/>
  <c r="R102" i="42"/>
  <c r="S102" i="42"/>
  <c r="T102" i="42"/>
  <c r="U102" i="42"/>
  <c r="V102" i="42"/>
  <c r="W102" i="42"/>
  <c r="X102" i="42"/>
  <c r="B103" i="42"/>
  <c r="C103" i="42"/>
  <c r="D103" i="42"/>
  <c r="E103" i="42"/>
  <c r="F103" i="42"/>
  <c r="G103" i="42"/>
  <c r="H103" i="42"/>
  <c r="I103" i="42"/>
  <c r="J103" i="42"/>
  <c r="K103" i="42"/>
  <c r="L103" i="42"/>
  <c r="M103" i="42"/>
  <c r="N103" i="42"/>
  <c r="O103" i="42"/>
  <c r="P103" i="42"/>
  <c r="Q103" i="42"/>
  <c r="R103" i="42"/>
  <c r="S103" i="42"/>
  <c r="T103" i="42"/>
  <c r="U103" i="42"/>
  <c r="V103" i="42"/>
  <c r="W103" i="42"/>
  <c r="X103" i="42"/>
  <c r="B104" i="42"/>
  <c r="C104" i="42"/>
  <c r="D104" i="42"/>
  <c r="E104" i="42"/>
  <c r="F104" i="42"/>
  <c r="G104" i="42"/>
  <c r="H104" i="42"/>
  <c r="I104" i="42"/>
  <c r="J104" i="42"/>
  <c r="K104" i="42"/>
  <c r="L104" i="42"/>
  <c r="M104" i="42"/>
  <c r="N104" i="42"/>
  <c r="O104" i="42"/>
  <c r="P104" i="42"/>
  <c r="Q104" i="42"/>
  <c r="R104" i="42"/>
  <c r="S104" i="42"/>
  <c r="T104" i="42"/>
  <c r="U104" i="42"/>
  <c r="V104" i="42"/>
  <c r="W104" i="42"/>
  <c r="X104" i="42"/>
  <c r="B105" i="42"/>
  <c r="C105" i="42"/>
  <c r="D105" i="42"/>
  <c r="E105" i="42"/>
  <c r="F105" i="42"/>
  <c r="G105" i="42"/>
  <c r="H105" i="42"/>
  <c r="I105" i="42"/>
  <c r="J105" i="42"/>
  <c r="K105" i="42"/>
  <c r="L105" i="42"/>
  <c r="M105" i="42"/>
  <c r="N105" i="42"/>
  <c r="O105" i="42"/>
  <c r="P105" i="42"/>
  <c r="Q105" i="42"/>
  <c r="R105" i="42"/>
  <c r="S105" i="42"/>
  <c r="T105" i="42"/>
  <c r="U105" i="42"/>
  <c r="V105" i="42"/>
  <c r="W105" i="42"/>
  <c r="X105" i="42"/>
  <c r="B106" i="42"/>
  <c r="C106" i="42"/>
  <c r="D106" i="42"/>
  <c r="E106" i="42"/>
  <c r="F106" i="42"/>
  <c r="G106" i="42"/>
  <c r="H106" i="42"/>
  <c r="I106" i="42"/>
  <c r="J106" i="42"/>
  <c r="K106" i="42"/>
  <c r="L106" i="42"/>
  <c r="M106" i="42"/>
  <c r="N106" i="42"/>
  <c r="O106" i="42"/>
  <c r="P106" i="42"/>
  <c r="Q106" i="42"/>
  <c r="R106" i="42"/>
  <c r="S106" i="42"/>
  <c r="T106" i="42"/>
  <c r="U106" i="42"/>
  <c r="V106" i="42"/>
  <c r="W106" i="42"/>
  <c r="X106" i="42"/>
  <c r="B107" i="42"/>
  <c r="C107" i="42"/>
  <c r="D107" i="42"/>
  <c r="E107" i="42"/>
  <c r="F107" i="42"/>
  <c r="G107" i="42"/>
  <c r="H107" i="42"/>
  <c r="I107" i="42"/>
  <c r="J107" i="42"/>
  <c r="K107" i="42"/>
  <c r="L107" i="42"/>
  <c r="M107" i="42"/>
  <c r="N107" i="42"/>
  <c r="O107" i="42"/>
  <c r="P107" i="42"/>
  <c r="Q107" i="42"/>
  <c r="R107" i="42"/>
  <c r="S107" i="42"/>
  <c r="T107" i="42"/>
  <c r="U107" i="42"/>
  <c r="V107" i="42"/>
  <c r="W107" i="42"/>
  <c r="X107" i="42"/>
  <c r="B108" i="42"/>
  <c r="C108" i="42"/>
  <c r="D108" i="42"/>
  <c r="E108" i="42"/>
  <c r="F108" i="42"/>
  <c r="G108" i="42"/>
  <c r="H108" i="42"/>
  <c r="I108" i="42"/>
  <c r="J108" i="42"/>
  <c r="K108" i="42"/>
  <c r="L108" i="42"/>
  <c r="M108" i="42"/>
  <c r="N108" i="42"/>
  <c r="O108" i="42"/>
  <c r="P108" i="42"/>
  <c r="Q108" i="42"/>
  <c r="R108" i="42"/>
  <c r="S108" i="42"/>
  <c r="T108" i="42"/>
  <c r="U108" i="42"/>
  <c r="V108" i="42"/>
  <c r="W108" i="42"/>
  <c r="X108" i="42"/>
  <c r="B109" i="42"/>
  <c r="C109" i="42"/>
  <c r="D109" i="42"/>
  <c r="E109" i="42"/>
  <c r="F109" i="42"/>
  <c r="G109" i="42"/>
  <c r="H109" i="42"/>
  <c r="I109" i="42"/>
  <c r="J109" i="42"/>
  <c r="K109" i="42"/>
  <c r="L109" i="42"/>
  <c r="M109" i="42"/>
  <c r="N109" i="42"/>
  <c r="O109" i="42"/>
  <c r="P109" i="42"/>
  <c r="Q109" i="42"/>
  <c r="R109" i="42"/>
  <c r="S109" i="42"/>
  <c r="T109" i="42"/>
  <c r="U109" i="42"/>
  <c r="V109" i="42"/>
  <c r="W109" i="42"/>
  <c r="X109" i="42"/>
  <c r="B110" i="42"/>
  <c r="C110" i="42"/>
  <c r="D110" i="42"/>
  <c r="E110" i="42"/>
  <c r="F110" i="42"/>
  <c r="G110" i="42"/>
  <c r="H110" i="42"/>
  <c r="I110" i="42"/>
  <c r="J110" i="42"/>
  <c r="K110" i="42"/>
  <c r="L110" i="42"/>
  <c r="M110" i="42"/>
  <c r="N110" i="42"/>
  <c r="O110" i="42"/>
  <c r="P110" i="42"/>
  <c r="Q110" i="42"/>
  <c r="R110" i="42"/>
  <c r="S110" i="42"/>
  <c r="T110" i="42"/>
  <c r="U110" i="42"/>
  <c r="V110" i="42"/>
  <c r="W110" i="42"/>
  <c r="X110" i="42"/>
  <c r="B111" i="42"/>
  <c r="C111" i="42"/>
  <c r="D111" i="42"/>
  <c r="E111" i="42"/>
  <c r="F111" i="42"/>
  <c r="G111" i="42"/>
  <c r="H111" i="42"/>
  <c r="I111" i="42"/>
  <c r="J111" i="42"/>
  <c r="K111" i="42"/>
  <c r="L111" i="42"/>
  <c r="M111" i="42"/>
  <c r="N111" i="42"/>
  <c r="O111" i="42"/>
  <c r="P111" i="42"/>
  <c r="Q111" i="42"/>
  <c r="R111" i="42"/>
  <c r="S111" i="42"/>
  <c r="T111" i="42"/>
  <c r="U111" i="42"/>
  <c r="V111" i="42"/>
  <c r="W111" i="42"/>
  <c r="X111" i="42"/>
  <c r="B112" i="42"/>
  <c r="C112" i="42"/>
  <c r="D112" i="42"/>
  <c r="E112" i="42"/>
  <c r="F112" i="42"/>
  <c r="G112" i="42"/>
  <c r="H112" i="42"/>
  <c r="I112" i="42"/>
  <c r="J112" i="42"/>
  <c r="K112" i="42"/>
  <c r="L112" i="42"/>
  <c r="M112" i="42"/>
  <c r="N112" i="42"/>
  <c r="O112" i="42"/>
  <c r="P112" i="42"/>
  <c r="Q112" i="42"/>
  <c r="R112" i="42"/>
  <c r="S112" i="42"/>
  <c r="T112" i="42"/>
  <c r="U112" i="42"/>
  <c r="V112" i="42"/>
  <c r="W112" i="42"/>
  <c r="X112" i="42"/>
  <c r="B113" i="42"/>
  <c r="C113" i="42"/>
  <c r="D113" i="42"/>
  <c r="E113" i="42"/>
  <c r="F113" i="42"/>
  <c r="G113" i="42"/>
  <c r="H113" i="42"/>
  <c r="I113" i="42"/>
  <c r="J113" i="42"/>
  <c r="K113" i="42"/>
  <c r="L113" i="42"/>
  <c r="M113" i="42"/>
  <c r="N113" i="42"/>
  <c r="O113" i="42"/>
  <c r="P113" i="42"/>
  <c r="Q113" i="42"/>
  <c r="R113" i="42"/>
  <c r="S113" i="42"/>
  <c r="T113" i="42"/>
  <c r="U113" i="42"/>
  <c r="V113" i="42"/>
  <c r="W113" i="42"/>
  <c r="X113" i="42"/>
  <c r="B114" i="42"/>
  <c r="C114" i="42"/>
  <c r="D114" i="42"/>
  <c r="E114" i="42"/>
  <c r="F114" i="42"/>
  <c r="G114" i="42"/>
  <c r="H114" i="42"/>
  <c r="I114" i="42"/>
  <c r="J114" i="42"/>
  <c r="K114" i="42"/>
  <c r="L114" i="42"/>
  <c r="M114" i="42"/>
  <c r="N114" i="42"/>
  <c r="O114" i="42"/>
  <c r="P114" i="42"/>
  <c r="Q114" i="42"/>
  <c r="R114" i="42"/>
  <c r="S114" i="42"/>
  <c r="T114" i="42"/>
  <c r="U114" i="42"/>
  <c r="V114" i="42"/>
  <c r="W114" i="42"/>
  <c r="X114" i="42"/>
  <c r="B115" i="42"/>
  <c r="C115" i="42"/>
  <c r="D115" i="42"/>
  <c r="E115" i="42"/>
  <c r="F115" i="42"/>
  <c r="G115" i="42"/>
  <c r="H115" i="42"/>
  <c r="I115" i="42"/>
  <c r="J115" i="42"/>
  <c r="K115" i="42"/>
  <c r="L115" i="42"/>
  <c r="M115" i="42"/>
  <c r="N115" i="42"/>
  <c r="O115" i="42"/>
  <c r="P115" i="42"/>
  <c r="Q115" i="42"/>
  <c r="R115" i="42"/>
  <c r="S115" i="42"/>
  <c r="T115" i="42"/>
  <c r="U115" i="42"/>
  <c r="V115" i="42"/>
  <c r="W115" i="42"/>
  <c r="X115" i="42"/>
  <c r="B116" i="42"/>
  <c r="C116" i="42"/>
  <c r="D116" i="42"/>
  <c r="E116" i="42"/>
  <c r="F116" i="42"/>
  <c r="G116" i="42"/>
  <c r="H116" i="42"/>
  <c r="I116" i="42"/>
  <c r="J116" i="42"/>
  <c r="K116" i="42"/>
  <c r="L116" i="42"/>
  <c r="M116" i="42"/>
  <c r="N116" i="42"/>
  <c r="O116" i="42"/>
  <c r="P116" i="42"/>
  <c r="Q116" i="42"/>
  <c r="R116" i="42"/>
  <c r="S116" i="42"/>
  <c r="T116" i="42"/>
  <c r="U116" i="42"/>
  <c r="V116" i="42"/>
  <c r="W116" i="42"/>
  <c r="X116" i="42"/>
  <c r="B117" i="42"/>
  <c r="C117" i="42"/>
  <c r="D117" i="42"/>
  <c r="E117" i="42"/>
  <c r="F117" i="42"/>
  <c r="G117" i="42"/>
  <c r="H117" i="42"/>
  <c r="I117" i="42"/>
  <c r="J117" i="42"/>
  <c r="K117" i="42"/>
  <c r="L117" i="42"/>
  <c r="M117" i="42"/>
  <c r="N117" i="42"/>
  <c r="O117" i="42"/>
  <c r="P117" i="42"/>
  <c r="Q117" i="42"/>
  <c r="R117" i="42"/>
  <c r="S117" i="42"/>
  <c r="T117" i="42"/>
  <c r="U117" i="42"/>
  <c r="V117" i="42"/>
  <c r="W117" i="42"/>
  <c r="X117" i="42"/>
  <c r="B118" i="42"/>
  <c r="C118" i="42"/>
  <c r="D118" i="42"/>
  <c r="E118" i="42"/>
  <c r="F118" i="42"/>
  <c r="G118" i="42"/>
  <c r="H118" i="42"/>
  <c r="I118" i="42"/>
  <c r="J118" i="42"/>
  <c r="K118" i="42"/>
  <c r="L118" i="42"/>
  <c r="M118" i="42"/>
  <c r="N118" i="42"/>
  <c r="O118" i="42"/>
  <c r="P118" i="42"/>
  <c r="Q118" i="42"/>
  <c r="R118" i="42"/>
  <c r="S118" i="42"/>
  <c r="T118" i="42"/>
  <c r="U118" i="42"/>
  <c r="V118" i="42"/>
  <c r="W118" i="42"/>
  <c r="X118" i="42"/>
  <c r="B119" i="42"/>
  <c r="C119" i="42"/>
  <c r="D119" i="42"/>
  <c r="E119" i="42"/>
  <c r="F119" i="42"/>
  <c r="G119" i="42"/>
  <c r="H119" i="42"/>
  <c r="I119" i="42"/>
  <c r="J119" i="42"/>
  <c r="K119" i="42"/>
  <c r="L119" i="42"/>
  <c r="M119" i="42"/>
  <c r="N119" i="42"/>
  <c r="O119" i="42"/>
  <c r="P119" i="42"/>
  <c r="Q119" i="42"/>
  <c r="R119" i="42"/>
  <c r="S119" i="42"/>
  <c r="T119" i="42"/>
  <c r="U119" i="42"/>
  <c r="V119" i="42"/>
  <c r="W119" i="42"/>
  <c r="X119" i="42"/>
  <c r="B120" i="42"/>
  <c r="C120" i="42"/>
  <c r="D120" i="42"/>
  <c r="E120" i="42"/>
  <c r="F120" i="42"/>
  <c r="G120" i="42"/>
  <c r="H120" i="42"/>
  <c r="I120" i="42"/>
  <c r="J120" i="42"/>
  <c r="K120" i="42"/>
  <c r="L120" i="42"/>
  <c r="M120" i="42"/>
  <c r="N120" i="42"/>
  <c r="O120" i="42"/>
  <c r="P120" i="42"/>
  <c r="Q120" i="42"/>
  <c r="R120" i="42"/>
  <c r="S120" i="42"/>
  <c r="T120" i="42"/>
  <c r="U120" i="42"/>
  <c r="V120" i="42"/>
  <c r="W120" i="42"/>
  <c r="X120" i="42"/>
  <c r="B121" i="42"/>
  <c r="C121" i="42"/>
  <c r="D121" i="42"/>
  <c r="E121" i="42"/>
  <c r="F121" i="42"/>
  <c r="G121" i="42"/>
  <c r="H121" i="42"/>
  <c r="I121" i="42"/>
  <c r="J121" i="42"/>
  <c r="K121" i="42"/>
  <c r="L121" i="42"/>
  <c r="M121" i="42"/>
  <c r="N121" i="42"/>
  <c r="O121" i="42"/>
  <c r="P121" i="42"/>
  <c r="Q121" i="42"/>
  <c r="R121" i="42"/>
  <c r="S121" i="42"/>
  <c r="T121" i="42"/>
  <c r="U121" i="42"/>
  <c r="V121" i="42"/>
  <c r="W121" i="42"/>
  <c r="X121" i="42"/>
  <c r="B122" i="42"/>
  <c r="C122" i="42"/>
  <c r="D122" i="42"/>
  <c r="E122" i="42"/>
  <c r="F122" i="42"/>
  <c r="G122" i="42"/>
  <c r="H122" i="42"/>
  <c r="I122" i="42"/>
  <c r="J122" i="42"/>
  <c r="K122" i="42"/>
  <c r="L122" i="42"/>
  <c r="M122" i="42"/>
  <c r="N122" i="42"/>
  <c r="O122" i="42"/>
  <c r="P122" i="42"/>
  <c r="Q122" i="42"/>
  <c r="R122" i="42"/>
  <c r="S122" i="42"/>
  <c r="T122" i="42"/>
  <c r="U122" i="42"/>
  <c r="V122" i="42"/>
  <c r="W122" i="42"/>
  <c r="X122" i="42"/>
  <c r="B123" i="42"/>
  <c r="C123" i="42"/>
  <c r="D123" i="42"/>
  <c r="E123" i="42"/>
  <c r="F123" i="42"/>
  <c r="G123" i="42"/>
  <c r="H123" i="42"/>
  <c r="I123" i="42"/>
  <c r="J123" i="42"/>
  <c r="K123" i="42"/>
  <c r="L123" i="42"/>
  <c r="M123" i="42"/>
  <c r="N123" i="42"/>
  <c r="O123" i="42"/>
  <c r="P123" i="42"/>
  <c r="Q123" i="42"/>
  <c r="R123" i="42"/>
  <c r="S123" i="42"/>
  <c r="T123" i="42"/>
  <c r="U123" i="42"/>
  <c r="V123" i="42"/>
  <c r="W123" i="42"/>
  <c r="X123" i="42"/>
  <c r="B124" i="42"/>
  <c r="C124" i="42"/>
  <c r="D124" i="42"/>
  <c r="E124" i="42"/>
  <c r="F124" i="42"/>
  <c r="G124" i="42"/>
  <c r="H124" i="42"/>
  <c r="I124" i="42"/>
  <c r="J124" i="42"/>
  <c r="K124" i="42"/>
  <c r="L124" i="42"/>
  <c r="M124" i="42"/>
  <c r="N124" i="42"/>
  <c r="O124" i="42"/>
  <c r="P124" i="42"/>
  <c r="Q124" i="42"/>
  <c r="R124" i="42"/>
  <c r="S124" i="42"/>
  <c r="T124" i="42"/>
  <c r="U124" i="42"/>
  <c r="V124" i="42"/>
  <c r="W124" i="42"/>
  <c r="X124" i="42"/>
  <c r="B125" i="42"/>
  <c r="C125" i="42"/>
  <c r="D125" i="42"/>
  <c r="E125" i="42"/>
  <c r="F125" i="42"/>
  <c r="G125" i="42"/>
  <c r="H125" i="42"/>
  <c r="I125" i="42"/>
  <c r="J125" i="42"/>
  <c r="K125" i="42"/>
  <c r="L125" i="42"/>
  <c r="M125" i="42"/>
  <c r="N125" i="42"/>
  <c r="O125" i="42"/>
  <c r="P125" i="42"/>
  <c r="Q125" i="42"/>
  <c r="R125" i="42"/>
  <c r="S125" i="42"/>
  <c r="T125" i="42"/>
  <c r="U125" i="42"/>
  <c r="V125" i="42"/>
  <c r="W125" i="42"/>
  <c r="X125" i="42"/>
  <c r="C81" i="42"/>
  <c r="D81" i="42"/>
  <c r="E81" i="42"/>
  <c r="F81" i="42"/>
  <c r="G81" i="42"/>
  <c r="H81" i="42"/>
  <c r="I81" i="42"/>
  <c r="J81" i="42"/>
  <c r="K81" i="42"/>
  <c r="L81" i="42"/>
  <c r="M81" i="42"/>
  <c r="N81" i="42"/>
  <c r="O81" i="42"/>
  <c r="P81" i="42"/>
  <c r="Q81" i="42"/>
  <c r="R81" i="42"/>
  <c r="S81" i="42"/>
  <c r="T81" i="42"/>
  <c r="U81" i="42"/>
  <c r="V81" i="42"/>
  <c r="W81" i="42"/>
  <c r="X81" i="42"/>
  <c r="B81" i="42"/>
  <c r="I119" i="40"/>
  <c r="J119" i="40"/>
  <c r="K119" i="40"/>
  <c r="L119" i="40"/>
  <c r="H120" i="40"/>
  <c r="I120" i="40"/>
  <c r="J120" i="40"/>
  <c r="K120" i="40"/>
  <c r="L120" i="40"/>
  <c r="H121" i="40"/>
  <c r="I121" i="40"/>
  <c r="J121" i="40"/>
  <c r="K121" i="40"/>
  <c r="L121" i="40"/>
  <c r="H122" i="40"/>
  <c r="I122" i="40"/>
  <c r="J122" i="40"/>
  <c r="K122" i="40"/>
  <c r="L122" i="40"/>
  <c r="H123" i="40"/>
  <c r="I123" i="40"/>
  <c r="J123" i="40"/>
  <c r="K123" i="40"/>
  <c r="L123" i="40"/>
  <c r="H124" i="40"/>
  <c r="I124" i="40"/>
  <c r="J124" i="40"/>
  <c r="K124" i="40"/>
  <c r="L124" i="40"/>
  <c r="I125" i="40"/>
  <c r="J125" i="40"/>
  <c r="K125" i="40"/>
  <c r="L125" i="40"/>
  <c r="I126" i="40"/>
  <c r="J126" i="40"/>
  <c r="K126" i="40"/>
  <c r="L126" i="40"/>
  <c r="H127" i="40"/>
  <c r="I127" i="40"/>
  <c r="J127" i="40"/>
  <c r="K127" i="40"/>
  <c r="L127" i="40"/>
  <c r="H128" i="40"/>
  <c r="I128" i="40"/>
  <c r="J128" i="40"/>
  <c r="K128" i="40"/>
  <c r="L128" i="40"/>
  <c r="I129" i="40"/>
  <c r="J129" i="40"/>
  <c r="K129" i="40"/>
  <c r="L129" i="40"/>
  <c r="H130" i="40"/>
  <c r="I130" i="40"/>
  <c r="J130" i="40"/>
  <c r="K130" i="40"/>
  <c r="L130" i="40"/>
  <c r="I131" i="40"/>
  <c r="J131" i="40"/>
  <c r="K131" i="40"/>
  <c r="L131" i="40"/>
  <c r="H132" i="40"/>
  <c r="I132" i="40"/>
  <c r="J132" i="40"/>
  <c r="K132" i="40"/>
  <c r="L132" i="40"/>
  <c r="H133" i="40"/>
  <c r="I133" i="40"/>
  <c r="J133" i="40"/>
  <c r="K133" i="40"/>
  <c r="L133" i="40"/>
  <c r="H134" i="40"/>
  <c r="I134" i="40"/>
  <c r="J134" i="40"/>
  <c r="K134" i="40"/>
  <c r="L134" i="40"/>
  <c r="H135" i="40"/>
  <c r="I135" i="40"/>
  <c r="J135" i="40"/>
  <c r="K135" i="40"/>
  <c r="L135" i="40"/>
  <c r="I136" i="40"/>
  <c r="J136" i="40"/>
  <c r="K136" i="40"/>
  <c r="L136" i="40"/>
  <c r="I137" i="40"/>
  <c r="J137" i="40"/>
  <c r="K137" i="40"/>
  <c r="L137" i="40"/>
  <c r="I138" i="40"/>
  <c r="J138" i="40"/>
  <c r="K138" i="40"/>
  <c r="L138" i="40"/>
  <c r="H139" i="40"/>
  <c r="I139" i="40"/>
  <c r="J139" i="40"/>
  <c r="K139" i="40"/>
  <c r="L139" i="40"/>
  <c r="H140" i="40"/>
  <c r="I140" i="40"/>
  <c r="J140" i="40"/>
  <c r="K140" i="40"/>
  <c r="L140" i="40"/>
  <c r="I141" i="40"/>
  <c r="J141" i="40"/>
  <c r="K141" i="40"/>
  <c r="L141" i="40"/>
  <c r="H142" i="40"/>
  <c r="I142" i="40"/>
  <c r="J142" i="40"/>
  <c r="K142" i="40"/>
  <c r="L142" i="40"/>
  <c r="I143" i="40"/>
  <c r="J143" i="40"/>
  <c r="K143" i="40"/>
  <c r="L143" i="40"/>
  <c r="H144" i="40"/>
  <c r="I144" i="40"/>
  <c r="J144" i="40"/>
  <c r="K144" i="40"/>
  <c r="L144" i="40"/>
  <c r="H145" i="40"/>
  <c r="I145" i="40"/>
  <c r="J145" i="40"/>
  <c r="K145" i="40"/>
  <c r="L145" i="40"/>
  <c r="H146" i="40"/>
  <c r="I146" i="40"/>
  <c r="J146" i="40"/>
  <c r="K146" i="40"/>
  <c r="L146" i="40"/>
  <c r="H147" i="40"/>
  <c r="I147" i="40"/>
  <c r="J147" i="40"/>
  <c r="K147" i="40"/>
  <c r="L147" i="40"/>
  <c r="I148" i="40"/>
  <c r="J148" i="40"/>
  <c r="K148" i="40"/>
  <c r="L148" i="40"/>
  <c r="I149" i="40"/>
  <c r="J149" i="40"/>
  <c r="K149" i="40"/>
  <c r="L149" i="40"/>
  <c r="I150" i="40"/>
  <c r="J150" i="40"/>
  <c r="K150" i="40"/>
  <c r="L150" i="40"/>
  <c r="H151" i="40"/>
  <c r="I151" i="40"/>
  <c r="J151" i="40"/>
  <c r="K151" i="40"/>
  <c r="L151" i="40"/>
  <c r="H152" i="40"/>
  <c r="I152" i="40"/>
  <c r="J152" i="40"/>
  <c r="K152" i="40"/>
  <c r="L152" i="40"/>
  <c r="I153" i="40"/>
  <c r="J153" i="40"/>
  <c r="K153" i="40"/>
  <c r="L153" i="40"/>
  <c r="H154" i="40"/>
  <c r="I154" i="40"/>
  <c r="J154" i="40"/>
  <c r="K154" i="40"/>
  <c r="L154" i="40"/>
  <c r="I155" i="40"/>
  <c r="J155" i="40"/>
  <c r="K155" i="40"/>
  <c r="L155" i="40"/>
  <c r="H156" i="40"/>
  <c r="I156" i="40"/>
  <c r="J156" i="40"/>
  <c r="K156" i="40"/>
  <c r="L156" i="40"/>
  <c r="H157" i="40"/>
  <c r="I157" i="40"/>
  <c r="J157" i="40"/>
  <c r="K157" i="40"/>
  <c r="L157" i="40"/>
  <c r="H158" i="40"/>
  <c r="I158" i="40"/>
  <c r="J158" i="40"/>
  <c r="K158" i="40"/>
  <c r="L158" i="40"/>
  <c r="H159" i="40"/>
  <c r="I159" i="40"/>
  <c r="J159" i="40"/>
  <c r="K159" i="40"/>
  <c r="L159" i="40"/>
  <c r="I160" i="40"/>
  <c r="J160" i="40"/>
  <c r="K160" i="40"/>
  <c r="L160" i="40"/>
  <c r="I161" i="40"/>
  <c r="J161" i="40"/>
  <c r="K161" i="40"/>
  <c r="L161" i="40"/>
  <c r="I162" i="40"/>
  <c r="J162" i="40"/>
  <c r="K162" i="40"/>
  <c r="L162" i="40"/>
  <c r="I118" i="40"/>
  <c r="J118" i="40"/>
  <c r="K118" i="40"/>
  <c r="L118" i="40"/>
  <c r="H118" i="40"/>
  <c r="H70" i="40"/>
  <c r="H119" i="40" s="1"/>
  <c r="I70" i="40"/>
  <c r="J70" i="40"/>
  <c r="K70" i="40"/>
  <c r="L70" i="40"/>
  <c r="H71" i="40"/>
  <c r="I71" i="40"/>
  <c r="J71" i="40"/>
  <c r="K71" i="40"/>
  <c r="L71" i="40"/>
  <c r="H72" i="40"/>
  <c r="I72" i="40"/>
  <c r="J72" i="40"/>
  <c r="K72" i="40"/>
  <c r="L72" i="40"/>
  <c r="H73" i="40"/>
  <c r="I73" i="40"/>
  <c r="J73" i="40"/>
  <c r="K73" i="40"/>
  <c r="L73" i="40"/>
  <c r="H74" i="40"/>
  <c r="I74" i="40"/>
  <c r="J74" i="40"/>
  <c r="K74" i="40"/>
  <c r="L74" i="40"/>
  <c r="H75" i="40"/>
  <c r="I75" i="40"/>
  <c r="J75" i="40"/>
  <c r="K75" i="40"/>
  <c r="L75" i="40"/>
  <c r="H76" i="40"/>
  <c r="H125" i="40" s="1"/>
  <c r="I76" i="40"/>
  <c r="J76" i="40"/>
  <c r="K76" i="40"/>
  <c r="L76" i="40"/>
  <c r="H77" i="40"/>
  <c r="H126" i="40" s="1"/>
  <c r="I77" i="40"/>
  <c r="J77" i="40"/>
  <c r="K77" i="40"/>
  <c r="L77" i="40"/>
  <c r="H78" i="40"/>
  <c r="I78" i="40"/>
  <c r="J78" i="40"/>
  <c r="K78" i="40"/>
  <c r="L78" i="40"/>
  <c r="H79" i="40"/>
  <c r="I79" i="40"/>
  <c r="J79" i="40"/>
  <c r="K79" i="40"/>
  <c r="L79" i="40"/>
  <c r="H80" i="40"/>
  <c r="H129" i="40" s="1"/>
  <c r="I80" i="40"/>
  <c r="J80" i="40"/>
  <c r="K80" i="40"/>
  <c r="L80" i="40"/>
  <c r="H81" i="40"/>
  <c r="I81" i="40"/>
  <c r="J81" i="40"/>
  <c r="K81" i="40"/>
  <c r="L81" i="40"/>
  <c r="H82" i="40"/>
  <c r="H131" i="40" s="1"/>
  <c r="I82" i="40"/>
  <c r="J82" i="40"/>
  <c r="K82" i="40"/>
  <c r="L82" i="40"/>
  <c r="H83" i="40"/>
  <c r="I83" i="40"/>
  <c r="J83" i="40"/>
  <c r="K83" i="40"/>
  <c r="L83" i="40"/>
  <c r="H84" i="40"/>
  <c r="I84" i="40"/>
  <c r="J84" i="40"/>
  <c r="K84" i="40"/>
  <c r="L84" i="40"/>
  <c r="H85" i="40"/>
  <c r="I85" i="40"/>
  <c r="J85" i="40"/>
  <c r="K85" i="40"/>
  <c r="L85" i="40"/>
  <c r="H86" i="40"/>
  <c r="I86" i="40"/>
  <c r="J86" i="40"/>
  <c r="K86" i="40"/>
  <c r="L86" i="40"/>
  <c r="H87" i="40"/>
  <c r="H136" i="40" s="1"/>
  <c r="I87" i="40"/>
  <c r="J87" i="40"/>
  <c r="K87" i="40"/>
  <c r="L87" i="40"/>
  <c r="H88" i="40"/>
  <c r="H137" i="40" s="1"/>
  <c r="I88" i="40"/>
  <c r="J88" i="40"/>
  <c r="K88" i="40"/>
  <c r="L88" i="40"/>
  <c r="H89" i="40"/>
  <c r="H138" i="40" s="1"/>
  <c r="I89" i="40"/>
  <c r="J89" i="40"/>
  <c r="K89" i="40"/>
  <c r="L89" i="40"/>
  <c r="H90" i="40"/>
  <c r="I90" i="40"/>
  <c r="J90" i="40"/>
  <c r="K90" i="40"/>
  <c r="L90" i="40"/>
  <c r="H91" i="40"/>
  <c r="I91" i="40"/>
  <c r="J91" i="40"/>
  <c r="K91" i="40"/>
  <c r="L91" i="40"/>
  <c r="H92" i="40"/>
  <c r="H141" i="40" s="1"/>
  <c r="I92" i="40"/>
  <c r="J92" i="40"/>
  <c r="K92" i="40"/>
  <c r="L92" i="40"/>
  <c r="H93" i="40"/>
  <c r="I93" i="40"/>
  <c r="J93" i="40"/>
  <c r="K93" i="40"/>
  <c r="L93" i="40"/>
  <c r="H94" i="40"/>
  <c r="H143" i="40" s="1"/>
  <c r="I94" i="40"/>
  <c r="J94" i="40"/>
  <c r="K94" i="40"/>
  <c r="L94" i="40"/>
  <c r="H95" i="40"/>
  <c r="I95" i="40"/>
  <c r="J95" i="40"/>
  <c r="K95" i="40"/>
  <c r="L95" i="40"/>
  <c r="H96" i="40"/>
  <c r="I96" i="40"/>
  <c r="J96" i="40"/>
  <c r="K96" i="40"/>
  <c r="L96" i="40"/>
  <c r="H97" i="40"/>
  <c r="I97" i="40"/>
  <c r="J97" i="40"/>
  <c r="K97" i="40"/>
  <c r="L97" i="40"/>
  <c r="H98" i="40"/>
  <c r="I98" i="40"/>
  <c r="J98" i="40"/>
  <c r="K98" i="40"/>
  <c r="L98" i="40"/>
  <c r="H99" i="40"/>
  <c r="H148" i="40" s="1"/>
  <c r="I99" i="40"/>
  <c r="J99" i="40"/>
  <c r="K99" i="40"/>
  <c r="L99" i="40"/>
  <c r="H100" i="40"/>
  <c r="H149" i="40" s="1"/>
  <c r="I100" i="40"/>
  <c r="J100" i="40"/>
  <c r="K100" i="40"/>
  <c r="L100" i="40"/>
  <c r="H101" i="40"/>
  <c r="H150" i="40" s="1"/>
  <c r="I101" i="40"/>
  <c r="J101" i="40"/>
  <c r="K101" i="40"/>
  <c r="L101" i="40"/>
  <c r="H102" i="40"/>
  <c r="I102" i="40"/>
  <c r="J102" i="40"/>
  <c r="K102" i="40"/>
  <c r="L102" i="40"/>
  <c r="H103" i="40"/>
  <c r="I103" i="40"/>
  <c r="J103" i="40"/>
  <c r="K103" i="40"/>
  <c r="L103" i="40"/>
  <c r="H104" i="40"/>
  <c r="H153" i="40" s="1"/>
  <c r="I104" i="40"/>
  <c r="J104" i="40"/>
  <c r="K104" i="40"/>
  <c r="L104" i="40"/>
  <c r="H105" i="40"/>
  <c r="I105" i="40"/>
  <c r="J105" i="40"/>
  <c r="K105" i="40"/>
  <c r="L105" i="40"/>
  <c r="H106" i="40"/>
  <c r="H155" i="40" s="1"/>
  <c r="I106" i="40"/>
  <c r="J106" i="40"/>
  <c r="K106" i="40"/>
  <c r="L106" i="40"/>
  <c r="H107" i="40"/>
  <c r="I107" i="40"/>
  <c r="J107" i="40"/>
  <c r="K107" i="40"/>
  <c r="L107" i="40"/>
  <c r="H108" i="40"/>
  <c r="I108" i="40"/>
  <c r="J108" i="40"/>
  <c r="K108" i="40"/>
  <c r="L108" i="40"/>
  <c r="H109" i="40"/>
  <c r="I109" i="40"/>
  <c r="J109" i="40"/>
  <c r="K109" i="40"/>
  <c r="L109" i="40"/>
  <c r="H110" i="40"/>
  <c r="I110" i="40"/>
  <c r="J110" i="40"/>
  <c r="K110" i="40"/>
  <c r="L110" i="40"/>
  <c r="H111" i="40"/>
  <c r="H160" i="40" s="1"/>
  <c r="I111" i="40"/>
  <c r="J111" i="40"/>
  <c r="K111" i="40"/>
  <c r="L111" i="40"/>
  <c r="H112" i="40"/>
  <c r="H161" i="40" s="1"/>
  <c r="I112" i="40"/>
  <c r="J112" i="40"/>
  <c r="K112" i="40"/>
  <c r="L112" i="40"/>
  <c r="H113" i="40"/>
  <c r="H162" i="40" s="1"/>
  <c r="I113" i="40"/>
  <c r="J113" i="40"/>
  <c r="K113" i="40"/>
  <c r="L113" i="40"/>
  <c r="I69" i="40"/>
  <c r="J69" i="40"/>
  <c r="K69" i="40"/>
  <c r="L69" i="40"/>
  <c r="H69" i="40"/>
  <c r="E192" i="41" a="1"/>
  <c r="E192" i="41" s="1"/>
  <c r="B144" i="41"/>
  <c r="C144" i="41"/>
  <c r="D144" i="41"/>
  <c r="E144" i="41"/>
  <c r="F144" i="41"/>
  <c r="G144" i="41"/>
  <c r="H144" i="41"/>
  <c r="I144" i="41"/>
  <c r="J144" i="41"/>
  <c r="K144" i="41"/>
  <c r="L144" i="41"/>
  <c r="M144" i="41"/>
  <c r="N144" i="41"/>
  <c r="O144" i="41"/>
  <c r="P144" i="41"/>
  <c r="Q144" i="41"/>
  <c r="R144" i="41"/>
  <c r="S144" i="41"/>
  <c r="T144" i="41"/>
  <c r="U144" i="41"/>
  <c r="V144" i="41"/>
  <c r="W144" i="41"/>
  <c r="X144" i="41"/>
  <c r="Y144" i="41"/>
  <c r="Z144" i="41"/>
  <c r="AA144" i="41"/>
  <c r="AB144" i="41"/>
  <c r="AC144" i="41"/>
  <c r="AD144" i="41"/>
  <c r="AE144" i="41"/>
  <c r="AF144" i="41"/>
  <c r="AH144" i="41"/>
  <c r="AI144" i="41"/>
  <c r="AJ144" i="41"/>
  <c r="AK144" i="41"/>
  <c r="AL144" i="41"/>
  <c r="AM144" i="41"/>
  <c r="AN144" i="41"/>
  <c r="B145" i="41"/>
  <c r="C145" i="41"/>
  <c r="D145" i="41"/>
  <c r="E145" i="41"/>
  <c r="F145" i="41"/>
  <c r="G145" i="41"/>
  <c r="H145" i="41"/>
  <c r="I145" i="41"/>
  <c r="J145" i="41"/>
  <c r="K145" i="41"/>
  <c r="L145" i="41"/>
  <c r="M145" i="41"/>
  <c r="N145" i="41"/>
  <c r="O145" i="41"/>
  <c r="P145" i="41"/>
  <c r="Q145" i="41"/>
  <c r="R145" i="41"/>
  <c r="S145" i="41"/>
  <c r="T145" i="41"/>
  <c r="U145" i="41"/>
  <c r="V145" i="41"/>
  <c r="W145" i="41"/>
  <c r="X145" i="41"/>
  <c r="Y145" i="41"/>
  <c r="Z145" i="41"/>
  <c r="AA145" i="41"/>
  <c r="AB145" i="41"/>
  <c r="AC145" i="41"/>
  <c r="AD145" i="41"/>
  <c r="AE145" i="41"/>
  <c r="AF145" i="41"/>
  <c r="AH145" i="41"/>
  <c r="AI145" i="41"/>
  <c r="AJ145" i="41"/>
  <c r="AK145" i="41"/>
  <c r="AL145" i="41"/>
  <c r="AM145" i="41"/>
  <c r="AN145" i="41"/>
  <c r="B146" i="41"/>
  <c r="C146" i="41"/>
  <c r="D146" i="41"/>
  <c r="E146" i="41"/>
  <c r="F146" i="41"/>
  <c r="G146" i="41"/>
  <c r="H146" i="41"/>
  <c r="I146" i="41"/>
  <c r="J146" i="41"/>
  <c r="K146" i="41"/>
  <c r="L146" i="41"/>
  <c r="M146" i="41"/>
  <c r="N146" i="41"/>
  <c r="O146" i="41"/>
  <c r="P146" i="41"/>
  <c r="Q146" i="41"/>
  <c r="R146" i="41"/>
  <c r="S146" i="41"/>
  <c r="T146" i="41"/>
  <c r="U146" i="41"/>
  <c r="V146" i="41"/>
  <c r="W146" i="41"/>
  <c r="X146" i="41"/>
  <c r="Y146" i="41"/>
  <c r="Z146" i="41"/>
  <c r="AA146" i="41"/>
  <c r="AB146" i="41"/>
  <c r="AC146" i="41"/>
  <c r="AD146" i="41"/>
  <c r="AE146" i="41"/>
  <c r="AF146" i="41"/>
  <c r="AH146" i="41"/>
  <c r="AI146" i="41"/>
  <c r="AJ146" i="41"/>
  <c r="AK146" i="41"/>
  <c r="AL146" i="41"/>
  <c r="AM146" i="41"/>
  <c r="AN146" i="41"/>
  <c r="B147" i="41"/>
  <c r="C147" i="41"/>
  <c r="D147" i="41"/>
  <c r="E147" i="41"/>
  <c r="F147" i="41"/>
  <c r="G147" i="41"/>
  <c r="H147" i="41"/>
  <c r="I147" i="41"/>
  <c r="J147" i="41"/>
  <c r="K147" i="41"/>
  <c r="L147" i="41"/>
  <c r="M147" i="41"/>
  <c r="N147" i="41"/>
  <c r="O147" i="41"/>
  <c r="P147" i="41"/>
  <c r="Q147" i="41"/>
  <c r="R147" i="41"/>
  <c r="S147" i="41"/>
  <c r="T147" i="41"/>
  <c r="U147" i="41"/>
  <c r="V147" i="41"/>
  <c r="W147" i="41"/>
  <c r="X147" i="41"/>
  <c r="Y147" i="41"/>
  <c r="Z147" i="41"/>
  <c r="AA147" i="41"/>
  <c r="AB147" i="41"/>
  <c r="AC147" i="41"/>
  <c r="AD147" i="41"/>
  <c r="AE147" i="41"/>
  <c r="AF147" i="41"/>
  <c r="AH147" i="41"/>
  <c r="AI147" i="41"/>
  <c r="AJ147" i="41"/>
  <c r="AK147" i="41"/>
  <c r="AL147" i="41"/>
  <c r="AM147" i="41"/>
  <c r="AN147" i="41"/>
  <c r="B148" i="41"/>
  <c r="C148" i="41"/>
  <c r="D148" i="41"/>
  <c r="E148" i="41"/>
  <c r="F148" i="41"/>
  <c r="G148" i="41"/>
  <c r="H148" i="41"/>
  <c r="I148" i="41"/>
  <c r="J148" i="41"/>
  <c r="K148" i="41"/>
  <c r="L148" i="41"/>
  <c r="M148" i="41"/>
  <c r="N148" i="41"/>
  <c r="O148" i="41"/>
  <c r="P148" i="41"/>
  <c r="Q148" i="41"/>
  <c r="R148" i="41"/>
  <c r="S148" i="41"/>
  <c r="T148" i="41"/>
  <c r="U148" i="41"/>
  <c r="V148" i="41"/>
  <c r="W148" i="41"/>
  <c r="X148" i="41"/>
  <c r="Y148" i="41"/>
  <c r="Z148" i="41"/>
  <c r="AA148" i="41"/>
  <c r="AB148" i="41"/>
  <c r="AC148" i="41"/>
  <c r="AD148" i="41"/>
  <c r="AE148" i="41"/>
  <c r="AF148" i="41"/>
  <c r="AH148" i="41"/>
  <c r="AI148" i="41"/>
  <c r="AJ148" i="41"/>
  <c r="AK148" i="41"/>
  <c r="AL148" i="41"/>
  <c r="AM148" i="41"/>
  <c r="AN148" i="41"/>
  <c r="B149" i="41"/>
  <c r="C149" i="41"/>
  <c r="D149" i="41"/>
  <c r="E149" i="41"/>
  <c r="F149" i="41"/>
  <c r="G149" i="41"/>
  <c r="H149" i="41"/>
  <c r="I149" i="41"/>
  <c r="J149" i="41"/>
  <c r="K149" i="41"/>
  <c r="L149" i="41"/>
  <c r="M149" i="41"/>
  <c r="N149" i="41"/>
  <c r="O149" i="41"/>
  <c r="P149" i="41"/>
  <c r="Q149" i="41"/>
  <c r="R149" i="41"/>
  <c r="S149" i="41"/>
  <c r="T149" i="41"/>
  <c r="U149" i="41"/>
  <c r="V149" i="41"/>
  <c r="W149" i="41"/>
  <c r="X149" i="41"/>
  <c r="Y149" i="41"/>
  <c r="Z149" i="41"/>
  <c r="AA149" i="41"/>
  <c r="AB149" i="41"/>
  <c r="AC149" i="41"/>
  <c r="AD149" i="41"/>
  <c r="AE149" i="41"/>
  <c r="AF149" i="41"/>
  <c r="AH149" i="41"/>
  <c r="AI149" i="41"/>
  <c r="AJ149" i="41"/>
  <c r="AK149" i="41"/>
  <c r="AL149" i="41"/>
  <c r="AM149" i="41"/>
  <c r="AN149" i="41"/>
  <c r="B150" i="41"/>
  <c r="C150" i="41"/>
  <c r="D150" i="41"/>
  <c r="E150" i="41"/>
  <c r="F150" i="41"/>
  <c r="G150" i="41"/>
  <c r="H150" i="41"/>
  <c r="I150" i="41"/>
  <c r="J150" i="41"/>
  <c r="K150" i="41"/>
  <c r="L150" i="41"/>
  <c r="M150" i="41"/>
  <c r="N150" i="41"/>
  <c r="O150" i="41"/>
  <c r="P150" i="41"/>
  <c r="Q150" i="41"/>
  <c r="R150" i="41"/>
  <c r="S150" i="41"/>
  <c r="T150" i="41"/>
  <c r="U150" i="41"/>
  <c r="V150" i="41"/>
  <c r="W150" i="41"/>
  <c r="X150" i="41"/>
  <c r="Y150" i="41"/>
  <c r="Z150" i="41"/>
  <c r="AA150" i="41"/>
  <c r="AB150" i="41"/>
  <c r="AC150" i="41"/>
  <c r="AD150" i="41"/>
  <c r="AE150" i="41"/>
  <c r="AF150" i="41"/>
  <c r="AH150" i="41"/>
  <c r="AI150" i="41"/>
  <c r="AJ150" i="41"/>
  <c r="AK150" i="41"/>
  <c r="AL150" i="41"/>
  <c r="AM150" i="41"/>
  <c r="AN150" i="41"/>
  <c r="B151" i="41"/>
  <c r="C151" i="41"/>
  <c r="D151" i="41"/>
  <c r="E151" i="41"/>
  <c r="F151" i="41"/>
  <c r="G151" i="41"/>
  <c r="H151" i="41"/>
  <c r="I151" i="41"/>
  <c r="J151" i="41"/>
  <c r="K151" i="41"/>
  <c r="L151" i="41"/>
  <c r="M151" i="41"/>
  <c r="N151" i="41"/>
  <c r="O151" i="41"/>
  <c r="P151" i="41"/>
  <c r="Q151" i="41"/>
  <c r="R151" i="41"/>
  <c r="S151" i="41"/>
  <c r="T151" i="41"/>
  <c r="U151" i="41"/>
  <c r="V151" i="41"/>
  <c r="W151" i="41"/>
  <c r="X151" i="41"/>
  <c r="Y151" i="41"/>
  <c r="Z151" i="41"/>
  <c r="AA151" i="41"/>
  <c r="AB151" i="41"/>
  <c r="AC151" i="41"/>
  <c r="AD151" i="41"/>
  <c r="AE151" i="41"/>
  <c r="AF151" i="41"/>
  <c r="AH151" i="41"/>
  <c r="AI151" i="41"/>
  <c r="AJ151" i="41"/>
  <c r="AK151" i="41"/>
  <c r="AL151" i="41"/>
  <c r="AM151" i="41"/>
  <c r="AN151" i="41"/>
  <c r="B152" i="41"/>
  <c r="C152" i="41"/>
  <c r="D152" i="41"/>
  <c r="E152" i="41"/>
  <c r="F152" i="41"/>
  <c r="G152" i="41"/>
  <c r="H152" i="41"/>
  <c r="I152" i="41"/>
  <c r="J152" i="41"/>
  <c r="K152" i="41"/>
  <c r="L152" i="41"/>
  <c r="M152" i="41"/>
  <c r="N152" i="41"/>
  <c r="O152" i="41"/>
  <c r="P152" i="41"/>
  <c r="Q152" i="41"/>
  <c r="R152" i="41"/>
  <c r="S152" i="41"/>
  <c r="T152" i="41"/>
  <c r="U152" i="41"/>
  <c r="V152" i="41"/>
  <c r="W152" i="41"/>
  <c r="X152" i="41"/>
  <c r="Y152" i="41"/>
  <c r="Z152" i="41"/>
  <c r="AA152" i="41"/>
  <c r="AB152" i="41"/>
  <c r="AC152" i="41"/>
  <c r="AD152" i="41"/>
  <c r="AE152" i="41"/>
  <c r="AF152" i="41"/>
  <c r="AH152" i="41"/>
  <c r="AI152" i="41"/>
  <c r="AJ152" i="41"/>
  <c r="AK152" i="41"/>
  <c r="AL152" i="41"/>
  <c r="AM152" i="41"/>
  <c r="AN152" i="41"/>
  <c r="B153" i="41"/>
  <c r="C153" i="41"/>
  <c r="D153" i="41"/>
  <c r="E153" i="41"/>
  <c r="F153" i="41"/>
  <c r="G153" i="41"/>
  <c r="H153" i="41"/>
  <c r="I153" i="41"/>
  <c r="J153" i="41"/>
  <c r="K153" i="41"/>
  <c r="L153" i="41"/>
  <c r="M153" i="41"/>
  <c r="N153" i="41"/>
  <c r="O153" i="41"/>
  <c r="P153" i="41"/>
  <c r="Q153" i="41"/>
  <c r="R153" i="41"/>
  <c r="S153" i="41"/>
  <c r="T153" i="41"/>
  <c r="U153" i="41"/>
  <c r="V153" i="41"/>
  <c r="W153" i="41"/>
  <c r="X153" i="41"/>
  <c r="Y153" i="41"/>
  <c r="Z153" i="41"/>
  <c r="AA153" i="41"/>
  <c r="AB153" i="41"/>
  <c r="AC153" i="41"/>
  <c r="AD153" i="41"/>
  <c r="AE153" i="41"/>
  <c r="AF153" i="41"/>
  <c r="AH153" i="41"/>
  <c r="AI153" i="41"/>
  <c r="AJ153" i="41"/>
  <c r="AK153" i="41"/>
  <c r="AL153" i="41"/>
  <c r="AM153" i="41"/>
  <c r="AN153" i="41"/>
  <c r="B154" i="41"/>
  <c r="C154" i="41"/>
  <c r="D154" i="41"/>
  <c r="E154" i="41"/>
  <c r="F154" i="41"/>
  <c r="G154" i="41"/>
  <c r="H154" i="41"/>
  <c r="I154" i="41"/>
  <c r="J154" i="41"/>
  <c r="K154" i="41"/>
  <c r="L154" i="41"/>
  <c r="M154" i="41"/>
  <c r="N154" i="41"/>
  <c r="O154" i="41"/>
  <c r="P154" i="41"/>
  <c r="Q154" i="41"/>
  <c r="R154" i="41"/>
  <c r="S154" i="41"/>
  <c r="T154" i="41"/>
  <c r="U154" i="41"/>
  <c r="V154" i="41"/>
  <c r="W154" i="41"/>
  <c r="X154" i="41"/>
  <c r="Y154" i="41"/>
  <c r="Z154" i="41"/>
  <c r="AA154" i="41"/>
  <c r="AB154" i="41"/>
  <c r="AC154" i="41"/>
  <c r="AD154" i="41"/>
  <c r="AE154" i="41"/>
  <c r="AF154" i="41"/>
  <c r="AH154" i="41"/>
  <c r="AI154" i="41"/>
  <c r="AJ154" i="41"/>
  <c r="AK154" i="41"/>
  <c r="AL154" i="41"/>
  <c r="AM154" i="41"/>
  <c r="AN154" i="41"/>
  <c r="B155" i="41"/>
  <c r="C155" i="41"/>
  <c r="D155" i="41"/>
  <c r="E155" i="41"/>
  <c r="F155" i="41"/>
  <c r="G155" i="41"/>
  <c r="H155" i="41"/>
  <c r="I155" i="41"/>
  <c r="J155" i="41"/>
  <c r="K155" i="41"/>
  <c r="L155" i="41"/>
  <c r="M155" i="41"/>
  <c r="N155" i="41"/>
  <c r="O155" i="41"/>
  <c r="P155" i="41"/>
  <c r="Q155" i="41"/>
  <c r="R155" i="41"/>
  <c r="S155" i="41"/>
  <c r="T155" i="41"/>
  <c r="U155" i="41"/>
  <c r="V155" i="41"/>
  <c r="W155" i="41"/>
  <c r="X155" i="41"/>
  <c r="Y155" i="41"/>
  <c r="Z155" i="41"/>
  <c r="AA155" i="41"/>
  <c r="AB155" i="41"/>
  <c r="AC155" i="41"/>
  <c r="AD155" i="41"/>
  <c r="AE155" i="41"/>
  <c r="AF155" i="41"/>
  <c r="AH155" i="41"/>
  <c r="AI155" i="41"/>
  <c r="AJ155" i="41"/>
  <c r="AK155" i="41"/>
  <c r="AL155" i="41"/>
  <c r="AM155" i="41"/>
  <c r="AN155" i="41"/>
  <c r="B156" i="41"/>
  <c r="C156" i="41"/>
  <c r="D156" i="41"/>
  <c r="E156" i="41"/>
  <c r="F156" i="41"/>
  <c r="G156" i="41"/>
  <c r="H156" i="41"/>
  <c r="I156" i="41"/>
  <c r="J156" i="41"/>
  <c r="K156" i="41"/>
  <c r="L156" i="41"/>
  <c r="M156" i="41"/>
  <c r="N156" i="41"/>
  <c r="O156" i="41"/>
  <c r="P156" i="41"/>
  <c r="Q156" i="41"/>
  <c r="R156" i="41"/>
  <c r="S156" i="41"/>
  <c r="T156" i="41"/>
  <c r="U156" i="41"/>
  <c r="V156" i="41"/>
  <c r="W156" i="41"/>
  <c r="X156" i="41"/>
  <c r="Y156" i="41"/>
  <c r="Z156" i="41"/>
  <c r="AA156" i="41"/>
  <c r="AB156" i="41"/>
  <c r="AC156" i="41"/>
  <c r="AD156" i="41"/>
  <c r="AE156" i="41"/>
  <c r="AF156" i="41"/>
  <c r="AH156" i="41"/>
  <c r="AI156" i="41"/>
  <c r="AJ156" i="41"/>
  <c r="AK156" i="41"/>
  <c r="AL156" i="41"/>
  <c r="AM156" i="41"/>
  <c r="AN156" i="41"/>
  <c r="B157" i="41"/>
  <c r="C157" i="41"/>
  <c r="D157" i="41"/>
  <c r="E157" i="41"/>
  <c r="F157" i="41"/>
  <c r="G157" i="41"/>
  <c r="H157" i="41"/>
  <c r="I157" i="41"/>
  <c r="J157" i="41"/>
  <c r="K157" i="41"/>
  <c r="L157" i="41"/>
  <c r="M157" i="41"/>
  <c r="N157" i="41"/>
  <c r="O157" i="41"/>
  <c r="P157" i="41"/>
  <c r="Q157" i="41"/>
  <c r="R157" i="41"/>
  <c r="S157" i="41"/>
  <c r="T157" i="41"/>
  <c r="U157" i="41"/>
  <c r="V157" i="41"/>
  <c r="W157" i="41"/>
  <c r="X157" i="41"/>
  <c r="Y157" i="41"/>
  <c r="Z157" i="41"/>
  <c r="AA157" i="41"/>
  <c r="AB157" i="41"/>
  <c r="AC157" i="41"/>
  <c r="AD157" i="41"/>
  <c r="AE157" i="41"/>
  <c r="AF157" i="41"/>
  <c r="AH157" i="41"/>
  <c r="AI157" i="41"/>
  <c r="AJ157" i="41"/>
  <c r="AK157" i="41"/>
  <c r="AL157" i="41"/>
  <c r="AM157" i="41"/>
  <c r="AN157" i="41"/>
  <c r="B158" i="41"/>
  <c r="C158" i="41"/>
  <c r="D158" i="41"/>
  <c r="E158" i="41"/>
  <c r="F158" i="41"/>
  <c r="G158" i="41"/>
  <c r="H158" i="41"/>
  <c r="I158" i="41"/>
  <c r="J158" i="41"/>
  <c r="K158" i="41"/>
  <c r="L158" i="41"/>
  <c r="M158" i="41"/>
  <c r="N158" i="41"/>
  <c r="O158" i="41"/>
  <c r="P158" i="41"/>
  <c r="Q158" i="41"/>
  <c r="R158" i="41"/>
  <c r="S158" i="41"/>
  <c r="T158" i="41"/>
  <c r="U158" i="41"/>
  <c r="V158" i="41"/>
  <c r="W158" i="41"/>
  <c r="X158" i="41"/>
  <c r="Y158" i="41"/>
  <c r="Z158" i="41"/>
  <c r="AA158" i="41"/>
  <c r="AB158" i="41"/>
  <c r="AC158" i="41"/>
  <c r="AD158" i="41"/>
  <c r="AE158" i="41"/>
  <c r="AF158" i="41"/>
  <c r="AH158" i="41"/>
  <c r="AI158" i="41"/>
  <c r="AJ158" i="41"/>
  <c r="AK158" i="41"/>
  <c r="AL158" i="41"/>
  <c r="AM158" i="41"/>
  <c r="AN158" i="41"/>
  <c r="B159" i="41"/>
  <c r="C159" i="41"/>
  <c r="D159" i="41"/>
  <c r="E159" i="41"/>
  <c r="F159" i="41"/>
  <c r="G159" i="41"/>
  <c r="H159" i="41"/>
  <c r="I159" i="41"/>
  <c r="J159" i="41"/>
  <c r="K159" i="41"/>
  <c r="L159" i="41"/>
  <c r="M159" i="41"/>
  <c r="N159" i="41"/>
  <c r="O159" i="41"/>
  <c r="P159" i="41"/>
  <c r="Q159" i="41"/>
  <c r="R159" i="41"/>
  <c r="S159" i="41"/>
  <c r="T159" i="41"/>
  <c r="U159" i="41"/>
  <c r="V159" i="41"/>
  <c r="W159" i="41"/>
  <c r="X159" i="41"/>
  <c r="Y159" i="41"/>
  <c r="Z159" i="41"/>
  <c r="AA159" i="41"/>
  <c r="AB159" i="41"/>
  <c r="AC159" i="41"/>
  <c r="AD159" i="41"/>
  <c r="AE159" i="41"/>
  <c r="AF159" i="41"/>
  <c r="AH159" i="41"/>
  <c r="AI159" i="41"/>
  <c r="AJ159" i="41"/>
  <c r="AK159" i="41"/>
  <c r="AL159" i="41"/>
  <c r="AM159" i="41"/>
  <c r="AN159" i="41"/>
  <c r="B160" i="41"/>
  <c r="C160" i="41"/>
  <c r="D160" i="41"/>
  <c r="E160" i="41"/>
  <c r="F160" i="41"/>
  <c r="G160" i="41"/>
  <c r="H160" i="41"/>
  <c r="I160" i="41"/>
  <c r="J160" i="41"/>
  <c r="K160" i="41"/>
  <c r="L160" i="41"/>
  <c r="M160" i="41"/>
  <c r="N160" i="41"/>
  <c r="O160" i="41"/>
  <c r="P160" i="41"/>
  <c r="Q160" i="41"/>
  <c r="R160" i="41"/>
  <c r="S160" i="41"/>
  <c r="T160" i="41"/>
  <c r="U160" i="41"/>
  <c r="V160" i="41"/>
  <c r="W160" i="41"/>
  <c r="X160" i="41"/>
  <c r="Y160" i="41"/>
  <c r="Z160" i="41"/>
  <c r="AA160" i="41"/>
  <c r="AB160" i="41"/>
  <c r="AC160" i="41"/>
  <c r="AD160" i="41"/>
  <c r="AE160" i="41"/>
  <c r="AF160" i="41"/>
  <c r="AH160" i="41"/>
  <c r="AI160" i="41"/>
  <c r="AJ160" i="41"/>
  <c r="AK160" i="41"/>
  <c r="AL160" i="41"/>
  <c r="AM160" i="41"/>
  <c r="AN160" i="41"/>
  <c r="B161" i="41"/>
  <c r="C161" i="41"/>
  <c r="D161" i="41"/>
  <c r="E161" i="41"/>
  <c r="F161" i="41"/>
  <c r="G161" i="41"/>
  <c r="H161" i="41"/>
  <c r="I161" i="41"/>
  <c r="J161" i="41"/>
  <c r="K161" i="41"/>
  <c r="L161" i="41"/>
  <c r="M161" i="41"/>
  <c r="N161" i="41"/>
  <c r="O161" i="41"/>
  <c r="P161" i="41"/>
  <c r="Q161" i="41"/>
  <c r="R161" i="41"/>
  <c r="S161" i="41"/>
  <c r="T161" i="41"/>
  <c r="U161" i="41"/>
  <c r="V161" i="41"/>
  <c r="W161" i="41"/>
  <c r="X161" i="41"/>
  <c r="Y161" i="41"/>
  <c r="Z161" i="41"/>
  <c r="AA161" i="41"/>
  <c r="AB161" i="41"/>
  <c r="AC161" i="41"/>
  <c r="AD161" i="41"/>
  <c r="AE161" i="41"/>
  <c r="AF161" i="41"/>
  <c r="AH161" i="41"/>
  <c r="AI161" i="41"/>
  <c r="AJ161" i="41"/>
  <c r="AK161" i="41"/>
  <c r="AL161" i="41"/>
  <c r="AM161" i="41"/>
  <c r="AN161" i="41"/>
  <c r="B162" i="41"/>
  <c r="C162" i="41"/>
  <c r="D162" i="41"/>
  <c r="E162" i="41"/>
  <c r="F162" i="41"/>
  <c r="G162" i="41"/>
  <c r="H162" i="41"/>
  <c r="I162" i="41"/>
  <c r="J162" i="41"/>
  <c r="K162" i="41"/>
  <c r="L162" i="41"/>
  <c r="M162" i="41"/>
  <c r="N162" i="41"/>
  <c r="O162" i="41"/>
  <c r="P162" i="41"/>
  <c r="Q162" i="41"/>
  <c r="R162" i="41"/>
  <c r="S162" i="41"/>
  <c r="T162" i="41"/>
  <c r="U162" i="41"/>
  <c r="V162" i="41"/>
  <c r="W162" i="41"/>
  <c r="X162" i="41"/>
  <c r="Y162" i="41"/>
  <c r="Z162" i="41"/>
  <c r="AA162" i="41"/>
  <c r="AB162" i="41"/>
  <c r="AC162" i="41"/>
  <c r="AD162" i="41"/>
  <c r="AE162" i="41"/>
  <c r="AF162" i="41"/>
  <c r="AH162" i="41"/>
  <c r="AI162" i="41"/>
  <c r="AJ162" i="41"/>
  <c r="AK162" i="41"/>
  <c r="AL162" i="41"/>
  <c r="AM162" i="41"/>
  <c r="AN162" i="41"/>
  <c r="B163" i="41"/>
  <c r="C163" i="41"/>
  <c r="D163" i="41"/>
  <c r="E163" i="41"/>
  <c r="F163" i="41"/>
  <c r="G163" i="41"/>
  <c r="H163" i="41"/>
  <c r="I163" i="41"/>
  <c r="J163" i="41"/>
  <c r="K163" i="41"/>
  <c r="L163" i="41"/>
  <c r="M163" i="41"/>
  <c r="N163" i="41"/>
  <c r="O163" i="41"/>
  <c r="P163" i="41"/>
  <c r="Q163" i="41"/>
  <c r="R163" i="41"/>
  <c r="S163" i="41"/>
  <c r="T163" i="41"/>
  <c r="U163" i="41"/>
  <c r="V163" i="41"/>
  <c r="W163" i="41"/>
  <c r="X163" i="41"/>
  <c r="Y163" i="41"/>
  <c r="Z163" i="41"/>
  <c r="AA163" i="41"/>
  <c r="AB163" i="41"/>
  <c r="AC163" i="41"/>
  <c r="AD163" i="41"/>
  <c r="AE163" i="41"/>
  <c r="AF163" i="41"/>
  <c r="AH163" i="41"/>
  <c r="AI163" i="41"/>
  <c r="AJ163" i="41"/>
  <c r="AK163" i="41"/>
  <c r="AL163" i="41"/>
  <c r="AM163" i="41"/>
  <c r="AN163" i="41"/>
  <c r="B164" i="41"/>
  <c r="C164" i="41"/>
  <c r="D164" i="41"/>
  <c r="E164" i="41"/>
  <c r="F164" i="41"/>
  <c r="G164" i="41"/>
  <c r="H164" i="41"/>
  <c r="I164" i="41"/>
  <c r="J164" i="41"/>
  <c r="K164" i="41"/>
  <c r="L164" i="41"/>
  <c r="M164" i="41"/>
  <c r="N164" i="41"/>
  <c r="O164" i="41"/>
  <c r="P164" i="41"/>
  <c r="Q164" i="41"/>
  <c r="R164" i="41"/>
  <c r="S164" i="41"/>
  <c r="T164" i="41"/>
  <c r="U164" i="41"/>
  <c r="V164" i="41"/>
  <c r="W164" i="41"/>
  <c r="X164" i="41"/>
  <c r="Y164" i="41"/>
  <c r="Z164" i="41"/>
  <c r="AA164" i="41"/>
  <c r="AB164" i="41"/>
  <c r="AC164" i="41"/>
  <c r="AD164" i="41"/>
  <c r="AE164" i="41"/>
  <c r="AF164" i="41"/>
  <c r="AH164" i="41"/>
  <c r="AI164" i="41"/>
  <c r="AJ164" i="41"/>
  <c r="AK164" i="41"/>
  <c r="AL164" i="41"/>
  <c r="AM164" i="41"/>
  <c r="AN164" i="41"/>
  <c r="B165" i="41"/>
  <c r="C165" i="41"/>
  <c r="D165" i="41"/>
  <c r="E165" i="41"/>
  <c r="F165" i="41"/>
  <c r="G165" i="41"/>
  <c r="H165" i="41"/>
  <c r="I165" i="41"/>
  <c r="J165" i="41"/>
  <c r="K165" i="41"/>
  <c r="L165" i="41"/>
  <c r="M165" i="41"/>
  <c r="N165" i="41"/>
  <c r="O165" i="41"/>
  <c r="P165" i="41"/>
  <c r="Q165" i="41"/>
  <c r="R165" i="41"/>
  <c r="S165" i="41"/>
  <c r="T165" i="41"/>
  <c r="U165" i="41"/>
  <c r="V165" i="41"/>
  <c r="W165" i="41"/>
  <c r="X165" i="41"/>
  <c r="Y165" i="41"/>
  <c r="Z165" i="41"/>
  <c r="AA165" i="41"/>
  <c r="AB165" i="41"/>
  <c r="AC165" i="41"/>
  <c r="AD165" i="41"/>
  <c r="AE165" i="41"/>
  <c r="AF165" i="41"/>
  <c r="AH165" i="41"/>
  <c r="AI165" i="41"/>
  <c r="AJ165" i="41"/>
  <c r="AK165" i="41"/>
  <c r="AL165" i="41"/>
  <c r="AM165" i="41"/>
  <c r="AN165" i="41"/>
  <c r="B166" i="41"/>
  <c r="C166" i="41"/>
  <c r="D166" i="41"/>
  <c r="E166" i="41"/>
  <c r="F166" i="41"/>
  <c r="G166" i="41"/>
  <c r="H166" i="41"/>
  <c r="I166" i="41"/>
  <c r="J166" i="41"/>
  <c r="K166" i="41"/>
  <c r="L166" i="41"/>
  <c r="M166" i="41"/>
  <c r="N166" i="41"/>
  <c r="O166" i="41"/>
  <c r="P166" i="41"/>
  <c r="Q166" i="41"/>
  <c r="R166" i="41"/>
  <c r="S166" i="41"/>
  <c r="T166" i="41"/>
  <c r="U166" i="41"/>
  <c r="V166" i="41"/>
  <c r="W166" i="41"/>
  <c r="X166" i="41"/>
  <c r="Y166" i="41"/>
  <c r="Z166" i="41"/>
  <c r="AA166" i="41"/>
  <c r="AB166" i="41"/>
  <c r="AC166" i="41"/>
  <c r="AD166" i="41"/>
  <c r="AE166" i="41"/>
  <c r="AF166" i="41"/>
  <c r="AH166" i="41"/>
  <c r="AI166" i="41"/>
  <c r="AJ166" i="41"/>
  <c r="AK166" i="41"/>
  <c r="AL166" i="41"/>
  <c r="AM166" i="41"/>
  <c r="AN166" i="41"/>
  <c r="B167" i="41"/>
  <c r="C167" i="41"/>
  <c r="D167" i="41"/>
  <c r="E167" i="41"/>
  <c r="F167" i="41"/>
  <c r="G167" i="41"/>
  <c r="H167" i="41"/>
  <c r="I167" i="41"/>
  <c r="J167" i="41"/>
  <c r="K167" i="41"/>
  <c r="L167" i="41"/>
  <c r="M167" i="41"/>
  <c r="N167" i="41"/>
  <c r="O167" i="41"/>
  <c r="P167" i="41"/>
  <c r="Q167" i="41"/>
  <c r="R167" i="41"/>
  <c r="S167" i="41"/>
  <c r="T167" i="41"/>
  <c r="U167" i="41"/>
  <c r="V167" i="41"/>
  <c r="W167" i="41"/>
  <c r="X167" i="41"/>
  <c r="Y167" i="41"/>
  <c r="Z167" i="41"/>
  <c r="AA167" i="41"/>
  <c r="AB167" i="41"/>
  <c r="AC167" i="41"/>
  <c r="AD167" i="41"/>
  <c r="AE167" i="41"/>
  <c r="AF167" i="41"/>
  <c r="AH167" i="41"/>
  <c r="AI167" i="41"/>
  <c r="AJ167" i="41"/>
  <c r="AK167" i="41"/>
  <c r="AL167" i="41"/>
  <c r="AM167" i="41"/>
  <c r="AN167" i="41"/>
  <c r="B168" i="41"/>
  <c r="C168" i="41"/>
  <c r="D168" i="41"/>
  <c r="E168" i="41"/>
  <c r="F168" i="41"/>
  <c r="G168" i="41"/>
  <c r="H168" i="41"/>
  <c r="I168" i="41"/>
  <c r="J168" i="41"/>
  <c r="K168" i="41"/>
  <c r="L168" i="41"/>
  <c r="M168" i="41"/>
  <c r="N168" i="41"/>
  <c r="O168" i="41"/>
  <c r="P168" i="41"/>
  <c r="Q168" i="41"/>
  <c r="R168" i="41"/>
  <c r="S168" i="41"/>
  <c r="T168" i="41"/>
  <c r="U168" i="41"/>
  <c r="V168" i="41"/>
  <c r="W168" i="41"/>
  <c r="X168" i="41"/>
  <c r="Y168" i="41"/>
  <c r="Z168" i="41"/>
  <c r="AA168" i="41"/>
  <c r="AB168" i="41"/>
  <c r="AC168" i="41"/>
  <c r="AD168" i="41"/>
  <c r="AE168" i="41"/>
  <c r="AF168" i="41"/>
  <c r="AH168" i="41"/>
  <c r="AI168" i="41"/>
  <c r="AJ168" i="41"/>
  <c r="AK168" i="41"/>
  <c r="AL168" i="41"/>
  <c r="AM168" i="41"/>
  <c r="AN168" i="41"/>
  <c r="B169" i="41"/>
  <c r="C169" i="41"/>
  <c r="D169" i="41"/>
  <c r="E169" i="41"/>
  <c r="F169" i="41"/>
  <c r="G169" i="41"/>
  <c r="H169" i="41"/>
  <c r="I169" i="41"/>
  <c r="J169" i="41"/>
  <c r="K169" i="41"/>
  <c r="L169" i="41"/>
  <c r="M169" i="41"/>
  <c r="N169" i="41"/>
  <c r="O169" i="41"/>
  <c r="P169" i="41"/>
  <c r="Q169" i="41"/>
  <c r="R169" i="41"/>
  <c r="S169" i="41"/>
  <c r="T169" i="41"/>
  <c r="U169" i="41"/>
  <c r="V169" i="41"/>
  <c r="W169" i="41"/>
  <c r="X169" i="41"/>
  <c r="Y169" i="41"/>
  <c r="Z169" i="41"/>
  <c r="AA169" i="41"/>
  <c r="AB169" i="41"/>
  <c r="AC169" i="41"/>
  <c r="AD169" i="41"/>
  <c r="AE169" i="41"/>
  <c r="AF169" i="41"/>
  <c r="AH169" i="41"/>
  <c r="AI169" i="41"/>
  <c r="AJ169" i="41"/>
  <c r="AK169" i="41"/>
  <c r="AL169" i="41"/>
  <c r="AM169" i="41"/>
  <c r="AN169" i="41"/>
  <c r="B170" i="41"/>
  <c r="C170" i="41"/>
  <c r="D170" i="41"/>
  <c r="E170" i="41"/>
  <c r="F170" i="41"/>
  <c r="G170" i="41"/>
  <c r="H170" i="41"/>
  <c r="I170" i="41"/>
  <c r="J170" i="41"/>
  <c r="K170" i="41"/>
  <c r="L170" i="41"/>
  <c r="M170" i="41"/>
  <c r="N170" i="41"/>
  <c r="O170" i="41"/>
  <c r="P170" i="41"/>
  <c r="Q170" i="41"/>
  <c r="R170" i="41"/>
  <c r="S170" i="41"/>
  <c r="T170" i="41"/>
  <c r="U170" i="41"/>
  <c r="V170" i="41"/>
  <c r="W170" i="41"/>
  <c r="X170" i="41"/>
  <c r="Y170" i="41"/>
  <c r="Z170" i="41"/>
  <c r="AA170" i="41"/>
  <c r="AB170" i="41"/>
  <c r="AC170" i="41"/>
  <c r="AD170" i="41"/>
  <c r="AE170" i="41"/>
  <c r="AF170" i="41"/>
  <c r="AH170" i="41"/>
  <c r="AI170" i="41"/>
  <c r="AJ170" i="41"/>
  <c r="AK170" i="41"/>
  <c r="AL170" i="41"/>
  <c r="AM170" i="41"/>
  <c r="AN170" i="41"/>
  <c r="B171" i="41"/>
  <c r="C171" i="41"/>
  <c r="D171" i="41"/>
  <c r="E171" i="41"/>
  <c r="F171" i="41"/>
  <c r="G171" i="41"/>
  <c r="H171" i="41"/>
  <c r="I171" i="41"/>
  <c r="J171" i="41"/>
  <c r="K171" i="41"/>
  <c r="L171" i="41"/>
  <c r="M171" i="41"/>
  <c r="N171" i="41"/>
  <c r="O171" i="41"/>
  <c r="P171" i="41"/>
  <c r="Q171" i="41"/>
  <c r="R171" i="41"/>
  <c r="S171" i="41"/>
  <c r="T171" i="41"/>
  <c r="U171" i="41"/>
  <c r="V171" i="41"/>
  <c r="W171" i="41"/>
  <c r="X171" i="41"/>
  <c r="Y171" i="41"/>
  <c r="Z171" i="41"/>
  <c r="AA171" i="41"/>
  <c r="AB171" i="41"/>
  <c r="AC171" i="41"/>
  <c r="AD171" i="41"/>
  <c r="AE171" i="41"/>
  <c r="AF171" i="41"/>
  <c r="AH171" i="41"/>
  <c r="AI171" i="41"/>
  <c r="AJ171" i="41"/>
  <c r="AK171" i="41"/>
  <c r="AL171" i="41"/>
  <c r="AM171" i="41"/>
  <c r="AN171" i="41"/>
  <c r="B172" i="41"/>
  <c r="C172" i="41"/>
  <c r="D172" i="41"/>
  <c r="E172" i="41"/>
  <c r="F172" i="41"/>
  <c r="G172" i="41"/>
  <c r="H172" i="41"/>
  <c r="I172" i="41"/>
  <c r="J172" i="41"/>
  <c r="K172" i="41"/>
  <c r="L172" i="41"/>
  <c r="M172" i="41"/>
  <c r="N172" i="41"/>
  <c r="O172" i="41"/>
  <c r="P172" i="41"/>
  <c r="Q172" i="41"/>
  <c r="R172" i="41"/>
  <c r="S172" i="41"/>
  <c r="T172" i="41"/>
  <c r="U172" i="41"/>
  <c r="V172" i="41"/>
  <c r="W172" i="41"/>
  <c r="X172" i="41"/>
  <c r="Y172" i="41"/>
  <c r="Z172" i="41"/>
  <c r="AA172" i="41"/>
  <c r="AB172" i="41"/>
  <c r="AC172" i="41"/>
  <c r="AD172" i="41"/>
  <c r="AE172" i="41"/>
  <c r="AF172" i="41"/>
  <c r="AH172" i="41"/>
  <c r="AI172" i="41"/>
  <c r="AJ172" i="41"/>
  <c r="AK172" i="41"/>
  <c r="AL172" i="41"/>
  <c r="AM172" i="41"/>
  <c r="AN172" i="41"/>
  <c r="B173" i="41"/>
  <c r="C173" i="41"/>
  <c r="D173" i="41"/>
  <c r="E173" i="41"/>
  <c r="F173" i="41"/>
  <c r="G173" i="41"/>
  <c r="H173" i="41"/>
  <c r="I173" i="41"/>
  <c r="J173" i="41"/>
  <c r="K173" i="41"/>
  <c r="L173" i="41"/>
  <c r="M173" i="41"/>
  <c r="N173" i="41"/>
  <c r="O173" i="41"/>
  <c r="P173" i="41"/>
  <c r="Q173" i="41"/>
  <c r="R173" i="41"/>
  <c r="S173" i="41"/>
  <c r="T173" i="41"/>
  <c r="U173" i="41"/>
  <c r="V173" i="41"/>
  <c r="W173" i="41"/>
  <c r="X173" i="41"/>
  <c r="Y173" i="41"/>
  <c r="Z173" i="41"/>
  <c r="AA173" i="41"/>
  <c r="AB173" i="41"/>
  <c r="AC173" i="41"/>
  <c r="AD173" i="41"/>
  <c r="AE173" i="41"/>
  <c r="AF173" i="41"/>
  <c r="AH173" i="41"/>
  <c r="AI173" i="41"/>
  <c r="AJ173" i="41"/>
  <c r="AK173" i="41"/>
  <c r="AL173" i="41"/>
  <c r="AM173" i="41"/>
  <c r="AN173" i="41"/>
  <c r="B174" i="41"/>
  <c r="C174" i="41"/>
  <c r="D174" i="41"/>
  <c r="E174" i="41"/>
  <c r="F174" i="41"/>
  <c r="G174" i="41"/>
  <c r="H174" i="41"/>
  <c r="I174" i="41"/>
  <c r="J174" i="41"/>
  <c r="K174" i="41"/>
  <c r="L174" i="41"/>
  <c r="M174" i="41"/>
  <c r="N174" i="41"/>
  <c r="O174" i="41"/>
  <c r="P174" i="41"/>
  <c r="Q174" i="41"/>
  <c r="R174" i="41"/>
  <c r="S174" i="41"/>
  <c r="T174" i="41"/>
  <c r="U174" i="41"/>
  <c r="V174" i="41"/>
  <c r="W174" i="41"/>
  <c r="X174" i="41"/>
  <c r="Y174" i="41"/>
  <c r="Z174" i="41"/>
  <c r="AA174" i="41"/>
  <c r="AB174" i="41"/>
  <c r="AC174" i="41"/>
  <c r="AD174" i="41"/>
  <c r="AE174" i="41"/>
  <c r="AF174" i="41"/>
  <c r="AH174" i="41"/>
  <c r="AI174" i="41"/>
  <c r="AJ174" i="41"/>
  <c r="AK174" i="41"/>
  <c r="AL174" i="41"/>
  <c r="AM174" i="41"/>
  <c r="AN174" i="41"/>
  <c r="B175" i="41"/>
  <c r="C175" i="41"/>
  <c r="D175" i="41"/>
  <c r="E175" i="41"/>
  <c r="F175" i="41"/>
  <c r="G175" i="41"/>
  <c r="H175" i="41"/>
  <c r="I175" i="41"/>
  <c r="J175" i="41"/>
  <c r="K175" i="41"/>
  <c r="L175" i="41"/>
  <c r="M175" i="41"/>
  <c r="N175" i="41"/>
  <c r="O175" i="41"/>
  <c r="P175" i="41"/>
  <c r="Q175" i="41"/>
  <c r="R175" i="41"/>
  <c r="S175" i="41"/>
  <c r="T175" i="41"/>
  <c r="U175" i="41"/>
  <c r="V175" i="41"/>
  <c r="W175" i="41"/>
  <c r="X175" i="41"/>
  <c r="Y175" i="41"/>
  <c r="Z175" i="41"/>
  <c r="AA175" i="41"/>
  <c r="AB175" i="41"/>
  <c r="AC175" i="41"/>
  <c r="AD175" i="41"/>
  <c r="AE175" i="41"/>
  <c r="AF175" i="41"/>
  <c r="AH175" i="41"/>
  <c r="AI175" i="41"/>
  <c r="AJ175" i="41"/>
  <c r="AK175" i="41"/>
  <c r="AL175" i="41"/>
  <c r="AM175" i="41"/>
  <c r="AN175" i="41"/>
  <c r="B176" i="41"/>
  <c r="C176" i="41"/>
  <c r="D176" i="41"/>
  <c r="E176" i="41"/>
  <c r="F176" i="41"/>
  <c r="G176" i="41"/>
  <c r="H176" i="41"/>
  <c r="I176" i="41"/>
  <c r="J176" i="41"/>
  <c r="K176" i="41"/>
  <c r="L176" i="41"/>
  <c r="M176" i="41"/>
  <c r="N176" i="41"/>
  <c r="O176" i="41"/>
  <c r="P176" i="41"/>
  <c r="Q176" i="41"/>
  <c r="R176" i="41"/>
  <c r="S176" i="41"/>
  <c r="T176" i="41"/>
  <c r="U176" i="41"/>
  <c r="V176" i="41"/>
  <c r="W176" i="41"/>
  <c r="X176" i="41"/>
  <c r="Y176" i="41"/>
  <c r="Z176" i="41"/>
  <c r="AA176" i="41"/>
  <c r="AB176" i="41"/>
  <c r="AC176" i="41"/>
  <c r="AD176" i="41"/>
  <c r="AE176" i="41"/>
  <c r="AF176" i="41"/>
  <c r="AH176" i="41"/>
  <c r="AI176" i="41"/>
  <c r="AJ176" i="41"/>
  <c r="AK176" i="41"/>
  <c r="AL176" i="41"/>
  <c r="AM176" i="41"/>
  <c r="AN176" i="41"/>
  <c r="B177" i="41"/>
  <c r="C177" i="41"/>
  <c r="D177" i="41"/>
  <c r="E177" i="41"/>
  <c r="F177" i="41"/>
  <c r="G177" i="41"/>
  <c r="H177" i="41"/>
  <c r="I177" i="41"/>
  <c r="J177" i="41"/>
  <c r="K177" i="41"/>
  <c r="L177" i="41"/>
  <c r="M177" i="41"/>
  <c r="N177" i="41"/>
  <c r="O177" i="41"/>
  <c r="P177" i="41"/>
  <c r="Q177" i="41"/>
  <c r="R177" i="41"/>
  <c r="S177" i="41"/>
  <c r="T177" i="41"/>
  <c r="U177" i="41"/>
  <c r="V177" i="41"/>
  <c r="W177" i="41"/>
  <c r="X177" i="41"/>
  <c r="Y177" i="41"/>
  <c r="Z177" i="41"/>
  <c r="AA177" i="41"/>
  <c r="AB177" i="41"/>
  <c r="AC177" i="41"/>
  <c r="AD177" i="41"/>
  <c r="AE177" i="41"/>
  <c r="AF177" i="41"/>
  <c r="AH177" i="41"/>
  <c r="AI177" i="41"/>
  <c r="AJ177" i="41"/>
  <c r="AK177" i="41"/>
  <c r="AL177" i="41"/>
  <c r="AM177" i="41"/>
  <c r="AN177" i="41"/>
  <c r="B178" i="41"/>
  <c r="C178" i="41"/>
  <c r="D178" i="41"/>
  <c r="E178" i="41"/>
  <c r="F178" i="41"/>
  <c r="G178" i="41"/>
  <c r="H178" i="41"/>
  <c r="I178" i="41"/>
  <c r="J178" i="41"/>
  <c r="K178" i="41"/>
  <c r="L178" i="41"/>
  <c r="M178" i="41"/>
  <c r="N178" i="41"/>
  <c r="O178" i="41"/>
  <c r="P178" i="41"/>
  <c r="Q178" i="41"/>
  <c r="R178" i="41"/>
  <c r="S178" i="41"/>
  <c r="T178" i="41"/>
  <c r="U178" i="41"/>
  <c r="V178" i="41"/>
  <c r="W178" i="41"/>
  <c r="X178" i="41"/>
  <c r="Y178" i="41"/>
  <c r="Z178" i="41"/>
  <c r="AA178" i="41"/>
  <c r="AB178" i="41"/>
  <c r="AC178" i="41"/>
  <c r="AD178" i="41"/>
  <c r="AE178" i="41"/>
  <c r="AF178" i="41"/>
  <c r="AH178" i="41"/>
  <c r="AI178" i="41"/>
  <c r="AJ178" i="41"/>
  <c r="AK178" i="41"/>
  <c r="AL178" i="41"/>
  <c r="AM178" i="41"/>
  <c r="AN178" i="41"/>
  <c r="B179" i="41"/>
  <c r="C179" i="41"/>
  <c r="D179" i="41"/>
  <c r="E179" i="41"/>
  <c r="F179" i="41"/>
  <c r="G179" i="41"/>
  <c r="H179" i="41"/>
  <c r="I179" i="41"/>
  <c r="J179" i="41"/>
  <c r="K179" i="41"/>
  <c r="L179" i="41"/>
  <c r="M179" i="41"/>
  <c r="N179" i="41"/>
  <c r="O179" i="41"/>
  <c r="P179" i="41"/>
  <c r="Q179" i="41"/>
  <c r="R179" i="41"/>
  <c r="S179" i="41"/>
  <c r="T179" i="41"/>
  <c r="U179" i="41"/>
  <c r="V179" i="41"/>
  <c r="W179" i="41"/>
  <c r="X179" i="41"/>
  <c r="Y179" i="41"/>
  <c r="Z179" i="41"/>
  <c r="AA179" i="41"/>
  <c r="AB179" i="41"/>
  <c r="AC179" i="41"/>
  <c r="AD179" i="41"/>
  <c r="AE179" i="41"/>
  <c r="AF179" i="41"/>
  <c r="AH179" i="41"/>
  <c r="AI179" i="41"/>
  <c r="AJ179" i="41"/>
  <c r="AK179" i="41"/>
  <c r="AL179" i="41"/>
  <c r="AM179" i="41"/>
  <c r="AN179" i="41"/>
  <c r="B180" i="41"/>
  <c r="C180" i="41"/>
  <c r="D180" i="41"/>
  <c r="E180" i="41"/>
  <c r="F180" i="41"/>
  <c r="G180" i="41"/>
  <c r="H180" i="41"/>
  <c r="I180" i="41"/>
  <c r="J180" i="41"/>
  <c r="K180" i="41"/>
  <c r="L180" i="41"/>
  <c r="M180" i="41"/>
  <c r="N180" i="41"/>
  <c r="O180" i="41"/>
  <c r="P180" i="41"/>
  <c r="Q180" i="41"/>
  <c r="R180" i="41"/>
  <c r="S180" i="41"/>
  <c r="T180" i="41"/>
  <c r="U180" i="41"/>
  <c r="V180" i="41"/>
  <c r="W180" i="41"/>
  <c r="X180" i="41"/>
  <c r="Y180" i="41"/>
  <c r="Z180" i="41"/>
  <c r="AA180" i="41"/>
  <c r="AB180" i="41"/>
  <c r="AC180" i="41"/>
  <c r="AD180" i="41"/>
  <c r="AE180" i="41"/>
  <c r="AF180" i="41"/>
  <c r="AH180" i="41"/>
  <c r="AI180" i="41"/>
  <c r="AJ180" i="41"/>
  <c r="AK180" i="41"/>
  <c r="AL180" i="41"/>
  <c r="AM180" i="41"/>
  <c r="AN180" i="41"/>
  <c r="B181" i="41"/>
  <c r="C181" i="41"/>
  <c r="D181" i="41"/>
  <c r="E181" i="41"/>
  <c r="F181" i="41"/>
  <c r="G181" i="41"/>
  <c r="H181" i="41"/>
  <c r="I181" i="41"/>
  <c r="J181" i="41"/>
  <c r="K181" i="41"/>
  <c r="L181" i="41"/>
  <c r="M181" i="41"/>
  <c r="N181" i="41"/>
  <c r="O181" i="41"/>
  <c r="P181" i="41"/>
  <c r="Q181" i="41"/>
  <c r="R181" i="41"/>
  <c r="S181" i="41"/>
  <c r="T181" i="41"/>
  <c r="U181" i="41"/>
  <c r="V181" i="41"/>
  <c r="W181" i="41"/>
  <c r="X181" i="41"/>
  <c r="Y181" i="41"/>
  <c r="Z181" i="41"/>
  <c r="AA181" i="41"/>
  <c r="AB181" i="41"/>
  <c r="AC181" i="41"/>
  <c r="AD181" i="41"/>
  <c r="AE181" i="41"/>
  <c r="AF181" i="41"/>
  <c r="AH181" i="41"/>
  <c r="AI181" i="41"/>
  <c r="AJ181" i="41"/>
  <c r="AK181" i="41"/>
  <c r="AL181" i="41"/>
  <c r="AM181" i="41"/>
  <c r="AN181" i="41"/>
  <c r="B182" i="41"/>
  <c r="C182" i="41"/>
  <c r="D182" i="41"/>
  <c r="E182" i="41"/>
  <c r="F182" i="41"/>
  <c r="G182" i="41"/>
  <c r="H182" i="41"/>
  <c r="I182" i="41"/>
  <c r="J182" i="41"/>
  <c r="K182" i="41"/>
  <c r="L182" i="41"/>
  <c r="M182" i="41"/>
  <c r="N182" i="41"/>
  <c r="O182" i="41"/>
  <c r="P182" i="41"/>
  <c r="Q182" i="41"/>
  <c r="R182" i="41"/>
  <c r="S182" i="41"/>
  <c r="T182" i="41"/>
  <c r="U182" i="41"/>
  <c r="V182" i="41"/>
  <c r="W182" i="41"/>
  <c r="X182" i="41"/>
  <c r="Y182" i="41"/>
  <c r="Z182" i="41"/>
  <c r="AA182" i="41"/>
  <c r="AB182" i="41"/>
  <c r="AC182" i="41"/>
  <c r="AD182" i="41"/>
  <c r="AE182" i="41"/>
  <c r="AF182" i="41"/>
  <c r="AH182" i="41"/>
  <c r="AI182" i="41"/>
  <c r="AJ182" i="41"/>
  <c r="AK182" i="41"/>
  <c r="AL182" i="41"/>
  <c r="AM182" i="41"/>
  <c r="AN182" i="41"/>
  <c r="B183" i="41"/>
  <c r="C183" i="41"/>
  <c r="D183" i="41"/>
  <c r="E183" i="41"/>
  <c r="F183" i="41"/>
  <c r="G183" i="41"/>
  <c r="H183" i="41"/>
  <c r="I183" i="41"/>
  <c r="J183" i="41"/>
  <c r="K183" i="41"/>
  <c r="L183" i="41"/>
  <c r="M183" i="41"/>
  <c r="N183" i="41"/>
  <c r="O183" i="41"/>
  <c r="P183" i="41"/>
  <c r="Q183" i="41"/>
  <c r="R183" i="41"/>
  <c r="S183" i="41"/>
  <c r="T183" i="41"/>
  <c r="U183" i="41"/>
  <c r="V183" i="41"/>
  <c r="W183" i="41"/>
  <c r="X183" i="41"/>
  <c r="Y183" i="41"/>
  <c r="Z183" i="41"/>
  <c r="AA183" i="41"/>
  <c r="AB183" i="41"/>
  <c r="AC183" i="41"/>
  <c r="AD183" i="41"/>
  <c r="AE183" i="41"/>
  <c r="AF183" i="41"/>
  <c r="AH183" i="41"/>
  <c r="AI183" i="41"/>
  <c r="AJ183" i="41"/>
  <c r="AK183" i="41"/>
  <c r="AL183" i="41"/>
  <c r="AM183" i="41"/>
  <c r="AN183" i="41"/>
  <c r="B184" i="41"/>
  <c r="C184" i="41"/>
  <c r="D184" i="41"/>
  <c r="E184" i="41"/>
  <c r="F184" i="41"/>
  <c r="G184" i="41"/>
  <c r="H184" i="41"/>
  <c r="I184" i="41"/>
  <c r="J184" i="41"/>
  <c r="K184" i="41"/>
  <c r="L184" i="41"/>
  <c r="M184" i="41"/>
  <c r="N184" i="41"/>
  <c r="O184" i="41"/>
  <c r="P184" i="41"/>
  <c r="Q184" i="41"/>
  <c r="R184" i="41"/>
  <c r="S184" i="41"/>
  <c r="T184" i="41"/>
  <c r="U184" i="41"/>
  <c r="V184" i="41"/>
  <c r="W184" i="41"/>
  <c r="X184" i="41"/>
  <c r="Y184" i="41"/>
  <c r="Z184" i="41"/>
  <c r="AA184" i="41"/>
  <c r="AB184" i="41"/>
  <c r="AC184" i="41"/>
  <c r="AD184" i="41"/>
  <c r="AE184" i="41"/>
  <c r="AF184" i="41"/>
  <c r="AH184" i="41"/>
  <c r="AI184" i="41"/>
  <c r="AJ184" i="41"/>
  <c r="AK184" i="41"/>
  <c r="AL184" i="41"/>
  <c r="AM184" i="41"/>
  <c r="AN184" i="41"/>
  <c r="B185" i="41"/>
  <c r="C185" i="41"/>
  <c r="D185" i="41"/>
  <c r="E185" i="41"/>
  <c r="F185" i="41"/>
  <c r="G185" i="41"/>
  <c r="H185" i="41"/>
  <c r="I185" i="41"/>
  <c r="J185" i="41"/>
  <c r="K185" i="41"/>
  <c r="L185" i="41"/>
  <c r="M185" i="41"/>
  <c r="N185" i="41"/>
  <c r="O185" i="41"/>
  <c r="P185" i="41"/>
  <c r="Q185" i="41"/>
  <c r="R185" i="41"/>
  <c r="S185" i="41"/>
  <c r="T185" i="41"/>
  <c r="U185" i="41"/>
  <c r="V185" i="41"/>
  <c r="W185" i="41"/>
  <c r="X185" i="41"/>
  <c r="Y185" i="41"/>
  <c r="Z185" i="41"/>
  <c r="AA185" i="41"/>
  <c r="AB185" i="41"/>
  <c r="AC185" i="41"/>
  <c r="AD185" i="41"/>
  <c r="AE185" i="41"/>
  <c r="AF185" i="41"/>
  <c r="AH185" i="41"/>
  <c r="AI185" i="41"/>
  <c r="AJ185" i="41"/>
  <c r="AK185" i="41"/>
  <c r="AL185" i="41"/>
  <c r="AM185" i="41"/>
  <c r="AN185" i="41"/>
  <c r="B186" i="41"/>
  <c r="C186" i="41"/>
  <c r="D186" i="41"/>
  <c r="E186" i="41"/>
  <c r="F186" i="41"/>
  <c r="G186" i="41"/>
  <c r="H186" i="41"/>
  <c r="I186" i="41"/>
  <c r="J186" i="41"/>
  <c r="K186" i="41"/>
  <c r="L186" i="41"/>
  <c r="M186" i="41"/>
  <c r="N186" i="41"/>
  <c r="O186" i="41"/>
  <c r="P186" i="41"/>
  <c r="Q186" i="41"/>
  <c r="R186" i="41"/>
  <c r="S186" i="41"/>
  <c r="T186" i="41"/>
  <c r="U186" i="41"/>
  <c r="V186" i="41"/>
  <c r="W186" i="41"/>
  <c r="X186" i="41"/>
  <c r="Y186" i="41"/>
  <c r="Z186" i="41"/>
  <c r="AA186" i="41"/>
  <c r="AB186" i="41"/>
  <c r="AC186" i="41"/>
  <c r="AD186" i="41"/>
  <c r="AE186" i="41"/>
  <c r="AF186" i="41"/>
  <c r="AH186" i="41"/>
  <c r="AI186" i="41"/>
  <c r="AJ186" i="41"/>
  <c r="AK186" i="41"/>
  <c r="AL186" i="41"/>
  <c r="AM186" i="41"/>
  <c r="AN186" i="41"/>
  <c r="B187" i="41"/>
  <c r="C187" i="41"/>
  <c r="D187" i="41"/>
  <c r="E187" i="41"/>
  <c r="F187" i="41"/>
  <c r="G187" i="41"/>
  <c r="H187" i="41"/>
  <c r="I187" i="41"/>
  <c r="J187" i="41"/>
  <c r="K187" i="41"/>
  <c r="L187" i="41"/>
  <c r="M187" i="41"/>
  <c r="N187" i="41"/>
  <c r="O187" i="41"/>
  <c r="P187" i="41"/>
  <c r="Q187" i="41"/>
  <c r="R187" i="41"/>
  <c r="S187" i="41"/>
  <c r="T187" i="41"/>
  <c r="U187" i="41"/>
  <c r="V187" i="41"/>
  <c r="W187" i="41"/>
  <c r="X187" i="41"/>
  <c r="Y187" i="41"/>
  <c r="Z187" i="41"/>
  <c r="AA187" i="41"/>
  <c r="AB187" i="41"/>
  <c r="AC187" i="41"/>
  <c r="AD187" i="41"/>
  <c r="AE187" i="41"/>
  <c r="AF187" i="41"/>
  <c r="AH187" i="41"/>
  <c r="AI187" i="41"/>
  <c r="AJ187" i="41"/>
  <c r="AK187" i="41"/>
  <c r="AL187" i="41"/>
  <c r="AM187" i="41"/>
  <c r="AN187" i="41"/>
  <c r="C143" i="41"/>
  <c r="D143" i="41"/>
  <c r="E143" i="41"/>
  <c r="F143" i="41"/>
  <c r="G143" i="41"/>
  <c r="H143" i="41"/>
  <c r="I143" i="41"/>
  <c r="J143" i="41"/>
  <c r="K143" i="41"/>
  <c r="L143" i="41"/>
  <c r="M143" i="41"/>
  <c r="N143" i="41"/>
  <c r="O143" i="41"/>
  <c r="P143" i="41"/>
  <c r="Q143" i="41"/>
  <c r="R143" i="41"/>
  <c r="S143" i="41"/>
  <c r="T143" i="41"/>
  <c r="U143" i="41"/>
  <c r="V143" i="41"/>
  <c r="W143" i="41"/>
  <c r="X143" i="41"/>
  <c r="Y143" i="41"/>
  <c r="Z143" i="41"/>
  <c r="AA143" i="41"/>
  <c r="AB143" i="41"/>
  <c r="AC143" i="41"/>
  <c r="AD143" i="41"/>
  <c r="AE143" i="41"/>
  <c r="AF143" i="41"/>
  <c r="AH143" i="41"/>
  <c r="AI143" i="41"/>
  <c r="AJ143" i="41"/>
  <c r="AK143" i="41"/>
  <c r="AL143" i="41"/>
  <c r="AM143" i="41"/>
  <c r="AN143" i="41"/>
  <c r="B143" i="41"/>
  <c r="B95" i="41"/>
  <c r="C95" i="41"/>
  <c r="D95" i="41"/>
  <c r="E95" i="41"/>
  <c r="F95" i="41"/>
  <c r="G95" i="41"/>
  <c r="H95" i="41"/>
  <c r="I95" i="41"/>
  <c r="J95" i="41"/>
  <c r="K95" i="41"/>
  <c r="L95" i="41"/>
  <c r="M95" i="41"/>
  <c r="N95" i="41"/>
  <c r="O95" i="41"/>
  <c r="P95" i="41"/>
  <c r="Q95" i="41"/>
  <c r="R95" i="41"/>
  <c r="S95" i="41"/>
  <c r="T95" i="41"/>
  <c r="U95" i="41"/>
  <c r="V95" i="41"/>
  <c r="W95" i="41"/>
  <c r="X95" i="41"/>
  <c r="Y95" i="41"/>
  <c r="Z95" i="41"/>
  <c r="AA95" i="41"/>
  <c r="AB95" i="41"/>
  <c r="AC95" i="41"/>
  <c r="AD95" i="41"/>
  <c r="AE95" i="41"/>
  <c r="AF95" i="41"/>
  <c r="AG95" i="41"/>
  <c r="AG144" i="41" s="1"/>
  <c r="AH95" i="41"/>
  <c r="AI95" i="41"/>
  <c r="AJ95" i="41"/>
  <c r="AK95" i="41"/>
  <c r="AL95" i="41"/>
  <c r="AM95" i="41"/>
  <c r="AN95" i="41"/>
  <c r="B96" i="41"/>
  <c r="C96" i="41"/>
  <c r="D96" i="41"/>
  <c r="E96" i="41"/>
  <c r="F96" i="41"/>
  <c r="G96" i="41"/>
  <c r="H96" i="41"/>
  <c r="I96" i="41"/>
  <c r="J96" i="41"/>
  <c r="K96" i="41"/>
  <c r="L96" i="41"/>
  <c r="M96" i="41"/>
  <c r="N96" i="41"/>
  <c r="O96" i="41"/>
  <c r="P96" i="41"/>
  <c r="Q96" i="41"/>
  <c r="R96" i="41"/>
  <c r="S96" i="41"/>
  <c r="T96" i="41"/>
  <c r="U96" i="41"/>
  <c r="V96" i="41"/>
  <c r="W96" i="41"/>
  <c r="X96" i="41"/>
  <c r="Y96" i="41"/>
  <c r="Z96" i="41"/>
  <c r="AA96" i="41"/>
  <c r="AB96" i="41"/>
  <c r="AC96" i="41"/>
  <c r="AD96" i="41"/>
  <c r="AE96" i="41"/>
  <c r="AF96" i="41"/>
  <c r="AG96" i="41"/>
  <c r="AG145" i="41" s="1"/>
  <c r="AH96" i="41"/>
  <c r="AI96" i="41"/>
  <c r="AJ96" i="41"/>
  <c r="AK96" i="41"/>
  <c r="AL96" i="41"/>
  <c r="AM96" i="41"/>
  <c r="AN96" i="41"/>
  <c r="B97" i="41"/>
  <c r="C97" i="41"/>
  <c r="D97" i="41"/>
  <c r="E97" i="41"/>
  <c r="F97" i="41"/>
  <c r="G97" i="41"/>
  <c r="H97" i="41"/>
  <c r="I97" i="41"/>
  <c r="J97" i="41"/>
  <c r="K97" i="41"/>
  <c r="L97" i="41"/>
  <c r="M97" i="41"/>
  <c r="N97" i="41"/>
  <c r="O97" i="41"/>
  <c r="P97" i="41"/>
  <c r="Q97" i="41"/>
  <c r="R97" i="41"/>
  <c r="S97" i="41"/>
  <c r="T97" i="41"/>
  <c r="U97" i="41"/>
  <c r="V97" i="41"/>
  <c r="W97" i="41"/>
  <c r="X97" i="41"/>
  <c r="Y97" i="41"/>
  <c r="Z97" i="41"/>
  <c r="AA97" i="41"/>
  <c r="AB97" i="41"/>
  <c r="AC97" i="41"/>
  <c r="AD97" i="41"/>
  <c r="AE97" i="41"/>
  <c r="AF97" i="41"/>
  <c r="AG97" i="41"/>
  <c r="AG146" i="41" s="1"/>
  <c r="AH97" i="41"/>
  <c r="AI97" i="41"/>
  <c r="AJ97" i="41"/>
  <c r="AK97" i="41"/>
  <c r="AL97" i="41"/>
  <c r="AM97" i="41"/>
  <c r="AN97" i="41"/>
  <c r="B98" i="41"/>
  <c r="C98" i="41"/>
  <c r="D98" i="41"/>
  <c r="E98" i="41"/>
  <c r="F98" i="41"/>
  <c r="G98" i="41"/>
  <c r="H98" i="41"/>
  <c r="I98" i="41"/>
  <c r="J98" i="41"/>
  <c r="K98" i="41"/>
  <c r="L98" i="41"/>
  <c r="M98" i="41"/>
  <c r="N98" i="41"/>
  <c r="O98" i="41"/>
  <c r="P98" i="41"/>
  <c r="Q98" i="41"/>
  <c r="R98" i="41"/>
  <c r="S98" i="41"/>
  <c r="T98" i="41"/>
  <c r="U98" i="41"/>
  <c r="V98" i="41"/>
  <c r="W98" i="41"/>
  <c r="X98" i="41"/>
  <c r="Y98" i="41"/>
  <c r="Z98" i="41"/>
  <c r="AA98" i="41"/>
  <c r="AB98" i="41"/>
  <c r="AC98" i="41"/>
  <c r="AD98" i="41"/>
  <c r="AE98" i="41"/>
  <c r="AF98" i="41"/>
  <c r="AG98" i="41"/>
  <c r="AG147" i="41" s="1"/>
  <c r="AH98" i="41"/>
  <c r="AI98" i="41"/>
  <c r="AJ98" i="41"/>
  <c r="AK98" i="41"/>
  <c r="AL98" i="41"/>
  <c r="AM98" i="41"/>
  <c r="AN98" i="41"/>
  <c r="B99" i="41"/>
  <c r="C99" i="41"/>
  <c r="D99" i="41"/>
  <c r="E99" i="41"/>
  <c r="F99" i="41"/>
  <c r="G99" i="41"/>
  <c r="H99" i="41"/>
  <c r="I99" i="41"/>
  <c r="J99" i="41"/>
  <c r="K99" i="41"/>
  <c r="L99" i="41"/>
  <c r="M99" i="41"/>
  <c r="N99" i="41"/>
  <c r="O99" i="41"/>
  <c r="P99" i="41"/>
  <c r="Q99" i="41"/>
  <c r="R99" i="41"/>
  <c r="S99" i="41"/>
  <c r="T99" i="41"/>
  <c r="U99" i="41"/>
  <c r="V99" i="41"/>
  <c r="W99" i="41"/>
  <c r="X99" i="41"/>
  <c r="Y99" i="41"/>
  <c r="Z99" i="41"/>
  <c r="AA99" i="41"/>
  <c r="AB99" i="41"/>
  <c r="AC99" i="41"/>
  <c r="AD99" i="41"/>
  <c r="AE99" i="41"/>
  <c r="AF99" i="41"/>
  <c r="AG99" i="41"/>
  <c r="AG148" i="41" s="1"/>
  <c r="AH99" i="41"/>
  <c r="AI99" i="41"/>
  <c r="AJ99" i="41"/>
  <c r="AK99" i="41"/>
  <c r="AL99" i="41"/>
  <c r="AM99" i="41"/>
  <c r="AN99" i="41"/>
  <c r="B100" i="41"/>
  <c r="C100" i="41"/>
  <c r="D100" i="41"/>
  <c r="E100" i="41"/>
  <c r="F100" i="41"/>
  <c r="G100" i="41"/>
  <c r="H100" i="41"/>
  <c r="I100" i="41"/>
  <c r="J100" i="41"/>
  <c r="K100" i="41"/>
  <c r="L100" i="41"/>
  <c r="M100" i="41"/>
  <c r="N100" i="41"/>
  <c r="O100" i="41"/>
  <c r="P100" i="41"/>
  <c r="Q100" i="41"/>
  <c r="R100" i="41"/>
  <c r="S100" i="41"/>
  <c r="T100" i="41"/>
  <c r="U100" i="41"/>
  <c r="V100" i="41"/>
  <c r="W100" i="41"/>
  <c r="X100" i="41"/>
  <c r="Y100" i="41"/>
  <c r="Z100" i="41"/>
  <c r="AA100" i="41"/>
  <c r="AB100" i="41"/>
  <c r="AC100" i="41"/>
  <c r="AD100" i="41"/>
  <c r="AE100" i="41"/>
  <c r="AF100" i="41"/>
  <c r="AG100" i="41"/>
  <c r="AG149" i="41" s="1"/>
  <c r="AH100" i="41"/>
  <c r="AI100" i="41"/>
  <c r="AJ100" i="41"/>
  <c r="AK100" i="41"/>
  <c r="AL100" i="41"/>
  <c r="AM100" i="41"/>
  <c r="AN100" i="41"/>
  <c r="B101" i="41"/>
  <c r="C101" i="41"/>
  <c r="D101" i="41"/>
  <c r="E101" i="41"/>
  <c r="F101" i="41"/>
  <c r="G101" i="41"/>
  <c r="H101" i="41"/>
  <c r="I101" i="41"/>
  <c r="J101" i="41"/>
  <c r="K101" i="41"/>
  <c r="L101" i="41"/>
  <c r="M101" i="41"/>
  <c r="N101" i="41"/>
  <c r="O101" i="41"/>
  <c r="P101" i="41"/>
  <c r="Q101" i="41"/>
  <c r="R101" i="41"/>
  <c r="S101" i="41"/>
  <c r="T101" i="41"/>
  <c r="U101" i="41"/>
  <c r="V101" i="41"/>
  <c r="W101" i="41"/>
  <c r="X101" i="41"/>
  <c r="Y101" i="41"/>
  <c r="Z101" i="41"/>
  <c r="AA101" i="41"/>
  <c r="AB101" i="41"/>
  <c r="AC101" i="41"/>
  <c r="AD101" i="41"/>
  <c r="AE101" i="41"/>
  <c r="AF101" i="41"/>
  <c r="AG101" i="41"/>
  <c r="AG150" i="41" s="1"/>
  <c r="AH101" i="41"/>
  <c r="AI101" i="41"/>
  <c r="AJ101" i="41"/>
  <c r="AK101" i="41"/>
  <c r="AL101" i="41"/>
  <c r="AM101" i="41"/>
  <c r="AN101" i="41"/>
  <c r="B102" i="41"/>
  <c r="C102" i="41"/>
  <c r="D102" i="41"/>
  <c r="E102" i="41"/>
  <c r="F102" i="41"/>
  <c r="G102" i="41"/>
  <c r="H102" i="41"/>
  <c r="I102" i="41"/>
  <c r="J102" i="41"/>
  <c r="K102" i="41"/>
  <c r="L102" i="41"/>
  <c r="M102" i="41"/>
  <c r="N102" i="41"/>
  <c r="O102" i="41"/>
  <c r="P102" i="41"/>
  <c r="Q102" i="41"/>
  <c r="R102" i="41"/>
  <c r="S102" i="41"/>
  <c r="T102" i="41"/>
  <c r="U102" i="41"/>
  <c r="V102" i="41"/>
  <c r="W102" i="41"/>
  <c r="X102" i="41"/>
  <c r="Y102" i="41"/>
  <c r="Z102" i="41"/>
  <c r="AA102" i="41"/>
  <c r="AB102" i="41"/>
  <c r="AC102" i="41"/>
  <c r="AD102" i="41"/>
  <c r="AE102" i="41"/>
  <c r="AF102" i="41"/>
  <c r="AG102" i="41"/>
  <c r="AG151" i="41" s="1"/>
  <c r="AH102" i="41"/>
  <c r="AI102" i="41"/>
  <c r="AJ102" i="41"/>
  <c r="AK102" i="41"/>
  <c r="AL102" i="41"/>
  <c r="AM102" i="41"/>
  <c r="AN102" i="41"/>
  <c r="B103" i="41"/>
  <c r="C103" i="41"/>
  <c r="D103" i="41"/>
  <c r="E103" i="41"/>
  <c r="F103" i="41"/>
  <c r="G103" i="41"/>
  <c r="H103" i="41"/>
  <c r="I103" i="41"/>
  <c r="J103" i="41"/>
  <c r="K103" i="41"/>
  <c r="L103" i="41"/>
  <c r="M103" i="41"/>
  <c r="N103" i="41"/>
  <c r="O103" i="41"/>
  <c r="P103" i="41"/>
  <c r="Q103" i="41"/>
  <c r="R103" i="41"/>
  <c r="S103" i="41"/>
  <c r="T103" i="41"/>
  <c r="U103" i="41"/>
  <c r="V103" i="41"/>
  <c r="W103" i="41"/>
  <c r="X103" i="41"/>
  <c r="Y103" i="41"/>
  <c r="Z103" i="41"/>
  <c r="AA103" i="41"/>
  <c r="AB103" i="41"/>
  <c r="AC103" i="41"/>
  <c r="AD103" i="41"/>
  <c r="AE103" i="41"/>
  <c r="AF103" i="41"/>
  <c r="AG103" i="41"/>
  <c r="AG152" i="41" s="1"/>
  <c r="AH103" i="41"/>
  <c r="AI103" i="41"/>
  <c r="AJ103" i="41"/>
  <c r="AK103" i="41"/>
  <c r="AL103" i="41"/>
  <c r="AM103" i="41"/>
  <c r="AN103" i="41"/>
  <c r="B104" i="41"/>
  <c r="C104" i="41"/>
  <c r="D104" i="41"/>
  <c r="E104" i="41"/>
  <c r="F104" i="41"/>
  <c r="G104" i="41"/>
  <c r="H104" i="41"/>
  <c r="I104" i="41"/>
  <c r="J104" i="41"/>
  <c r="K104" i="41"/>
  <c r="L104" i="41"/>
  <c r="M104" i="41"/>
  <c r="N104" i="41"/>
  <c r="O104" i="41"/>
  <c r="P104" i="41"/>
  <c r="Q104" i="41"/>
  <c r="R104" i="41"/>
  <c r="S104" i="41"/>
  <c r="T104" i="41"/>
  <c r="U104" i="41"/>
  <c r="V104" i="41"/>
  <c r="W104" i="41"/>
  <c r="X104" i="41"/>
  <c r="Y104" i="41"/>
  <c r="Z104" i="41"/>
  <c r="AA104" i="41"/>
  <c r="AB104" i="41"/>
  <c r="AC104" i="41"/>
  <c r="AD104" i="41"/>
  <c r="AE104" i="41"/>
  <c r="AF104" i="41"/>
  <c r="AG104" i="41"/>
  <c r="AG153" i="41" s="1"/>
  <c r="AH104" i="41"/>
  <c r="AI104" i="41"/>
  <c r="AJ104" i="41"/>
  <c r="AK104" i="41"/>
  <c r="AL104" i="41"/>
  <c r="AM104" i="41"/>
  <c r="AN104" i="41"/>
  <c r="B105" i="41"/>
  <c r="C105" i="41"/>
  <c r="D105" i="41"/>
  <c r="E105" i="41"/>
  <c r="F105" i="41"/>
  <c r="G105" i="41"/>
  <c r="H105" i="41"/>
  <c r="I105" i="41"/>
  <c r="J105" i="41"/>
  <c r="K105" i="41"/>
  <c r="L105" i="41"/>
  <c r="M105" i="41"/>
  <c r="N105" i="41"/>
  <c r="O105" i="41"/>
  <c r="P105" i="41"/>
  <c r="Q105" i="41"/>
  <c r="R105" i="41"/>
  <c r="S105" i="41"/>
  <c r="T105" i="41"/>
  <c r="U105" i="41"/>
  <c r="V105" i="41"/>
  <c r="W105" i="41"/>
  <c r="X105" i="41"/>
  <c r="Y105" i="41"/>
  <c r="Z105" i="41"/>
  <c r="AA105" i="41"/>
  <c r="AB105" i="41"/>
  <c r="AC105" i="41"/>
  <c r="AD105" i="41"/>
  <c r="AE105" i="41"/>
  <c r="AF105" i="41"/>
  <c r="AG105" i="41"/>
  <c r="AG154" i="41" s="1"/>
  <c r="AH105" i="41"/>
  <c r="AI105" i="41"/>
  <c r="AJ105" i="41"/>
  <c r="AK105" i="41"/>
  <c r="AL105" i="41"/>
  <c r="AM105" i="41"/>
  <c r="AN105" i="41"/>
  <c r="B106" i="41"/>
  <c r="C106" i="41"/>
  <c r="D106" i="41"/>
  <c r="E106" i="41"/>
  <c r="F106" i="41"/>
  <c r="G106" i="41"/>
  <c r="H106" i="41"/>
  <c r="I106" i="41"/>
  <c r="J106" i="41"/>
  <c r="K106" i="41"/>
  <c r="L106" i="41"/>
  <c r="M106" i="41"/>
  <c r="N106" i="41"/>
  <c r="O106" i="41"/>
  <c r="P106" i="41"/>
  <c r="Q106" i="41"/>
  <c r="R106" i="41"/>
  <c r="S106" i="41"/>
  <c r="T106" i="41"/>
  <c r="U106" i="41"/>
  <c r="V106" i="41"/>
  <c r="W106" i="41"/>
  <c r="X106" i="41"/>
  <c r="Y106" i="41"/>
  <c r="Z106" i="41"/>
  <c r="AA106" i="41"/>
  <c r="AB106" i="41"/>
  <c r="AC106" i="41"/>
  <c r="AD106" i="41"/>
  <c r="AE106" i="41"/>
  <c r="AF106" i="41"/>
  <c r="AG106" i="41"/>
  <c r="AG155" i="41" s="1"/>
  <c r="AH106" i="41"/>
  <c r="AI106" i="41"/>
  <c r="AJ106" i="41"/>
  <c r="AK106" i="41"/>
  <c r="AL106" i="41"/>
  <c r="AM106" i="41"/>
  <c r="AN106" i="41"/>
  <c r="B107" i="41"/>
  <c r="C107" i="41"/>
  <c r="D107" i="41"/>
  <c r="E107" i="41"/>
  <c r="F107" i="41"/>
  <c r="G107" i="41"/>
  <c r="H107" i="41"/>
  <c r="I107" i="41"/>
  <c r="J107" i="41"/>
  <c r="K107" i="41"/>
  <c r="L107" i="41"/>
  <c r="M107" i="41"/>
  <c r="N107" i="41"/>
  <c r="O107" i="41"/>
  <c r="P107" i="41"/>
  <c r="Q107" i="41"/>
  <c r="R107" i="41"/>
  <c r="S107" i="41"/>
  <c r="T107" i="41"/>
  <c r="U107" i="41"/>
  <c r="V107" i="41"/>
  <c r="W107" i="41"/>
  <c r="X107" i="41"/>
  <c r="Y107" i="41"/>
  <c r="Z107" i="41"/>
  <c r="AA107" i="41"/>
  <c r="AB107" i="41"/>
  <c r="AC107" i="41"/>
  <c r="AD107" i="41"/>
  <c r="AE107" i="41"/>
  <c r="AF107" i="41"/>
  <c r="AG107" i="41"/>
  <c r="AG156" i="41" s="1"/>
  <c r="AH107" i="41"/>
  <c r="AI107" i="41"/>
  <c r="AJ107" i="41"/>
  <c r="AK107" i="41"/>
  <c r="AL107" i="41"/>
  <c r="AM107" i="41"/>
  <c r="AN107" i="41"/>
  <c r="B108" i="41"/>
  <c r="C108" i="41"/>
  <c r="D108" i="41"/>
  <c r="E108" i="41"/>
  <c r="F108" i="41"/>
  <c r="G108" i="41"/>
  <c r="H108" i="41"/>
  <c r="I108" i="41"/>
  <c r="J108" i="41"/>
  <c r="K108" i="41"/>
  <c r="L108" i="41"/>
  <c r="M108" i="41"/>
  <c r="N108" i="41"/>
  <c r="O108" i="41"/>
  <c r="P108" i="41"/>
  <c r="Q108" i="41"/>
  <c r="R108" i="41"/>
  <c r="S108" i="41"/>
  <c r="T108" i="41"/>
  <c r="U108" i="41"/>
  <c r="V108" i="41"/>
  <c r="W108" i="41"/>
  <c r="X108" i="41"/>
  <c r="Y108" i="41"/>
  <c r="Z108" i="41"/>
  <c r="AA108" i="41"/>
  <c r="AB108" i="41"/>
  <c r="AC108" i="41"/>
  <c r="AD108" i="41"/>
  <c r="AE108" i="41"/>
  <c r="AF108" i="41"/>
  <c r="AG108" i="41"/>
  <c r="AG157" i="41" s="1"/>
  <c r="AH108" i="41"/>
  <c r="AI108" i="41"/>
  <c r="AJ108" i="41"/>
  <c r="AK108" i="41"/>
  <c r="AL108" i="41"/>
  <c r="AM108" i="41"/>
  <c r="AN108" i="41"/>
  <c r="B109" i="41"/>
  <c r="C109" i="41"/>
  <c r="D109" i="41"/>
  <c r="E109" i="41"/>
  <c r="F109" i="41"/>
  <c r="G109" i="41"/>
  <c r="H109" i="41"/>
  <c r="I109" i="41"/>
  <c r="J109" i="41"/>
  <c r="K109" i="41"/>
  <c r="L109" i="41"/>
  <c r="M109" i="41"/>
  <c r="N109" i="41"/>
  <c r="O109" i="41"/>
  <c r="P109" i="41"/>
  <c r="Q109" i="41"/>
  <c r="R109" i="41"/>
  <c r="S109" i="41"/>
  <c r="T109" i="41"/>
  <c r="U109" i="41"/>
  <c r="V109" i="41"/>
  <c r="W109" i="41"/>
  <c r="X109" i="41"/>
  <c r="Y109" i="41"/>
  <c r="Z109" i="41"/>
  <c r="AA109" i="41"/>
  <c r="AB109" i="41"/>
  <c r="AC109" i="41"/>
  <c r="AD109" i="41"/>
  <c r="AE109" i="41"/>
  <c r="AF109" i="41"/>
  <c r="AG109" i="41"/>
  <c r="AG158" i="41" s="1"/>
  <c r="AH109" i="41"/>
  <c r="AI109" i="41"/>
  <c r="AJ109" i="41"/>
  <c r="AK109" i="41"/>
  <c r="AL109" i="41"/>
  <c r="AM109" i="41"/>
  <c r="AN109" i="41"/>
  <c r="B110" i="41"/>
  <c r="C110" i="41"/>
  <c r="D110" i="41"/>
  <c r="E110" i="41"/>
  <c r="F110" i="41"/>
  <c r="G110" i="41"/>
  <c r="H110" i="41"/>
  <c r="I110" i="41"/>
  <c r="J110" i="41"/>
  <c r="K110" i="41"/>
  <c r="L110" i="41"/>
  <c r="M110" i="41"/>
  <c r="N110" i="41"/>
  <c r="O110" i="41"/>
  <c r="P110" i="41"/>
  <c r="Q110" i="41"/>
  <c r="R110" i="41"/>
  <c r="S110" i="41"/>
  <c r="T110" i="41"/>
  <c r="U110" i="41"/>
  <c r="V110" i="41"/>
  <c r="W110" i="41"/>
  <c r="X110" i="41"/>
  <c r="Y110" i="41"/>
  <c r="Z110" i="41"/>
  <c r="AA110" i="41"/>
  <c r="AB110" i="41"/>
  <c r="AC110" i="41"/>
  <c r="AD110" i="41"/>
  <c r="AE110" i="41"/>
  <c r="AF110" i="41"/>
  <c r="AG110" i="41"/>
  <c r="AG159" i="41" s="1"/>
  <c r="AH110" i="41"/>
  <c r="AI110" i="41"/>
  <c r="AJ110" i="41"/>
  <c r="AK110" i="41"/>
  <c r="AL110" i="41"/>
  <c r="AM110" i="41"/>
  <c r="AN110" i="41"/>
  <c r="B111" i="41"/>
  <c r="C111" i="41"/>
  <c r="D111" i="41"/>
  <c r="E111" i="41"/>
  <c r="F111" i="41"/>
  <c r="G111" i="41"/>
  <c r="H111" i="41"/>
  <c r="I111" i="41"/>
  <c r="J111" i="41"/>
  <c r="K111" i="41"/>
  <c r="L111" i="41"/>
  <c r="M111" i="41"/>
  <c r="N111" i="41"/>
  <c r="O111" i="41"/>
  <c r="P111" i="41"/>
  <c r="Q111" i="41"/>
  <c r="R111" i="41"/>
  <c r="S111" i="41"/>
  <c r="T111" i="41"/>
  <c r="U111" i="41"/>
  <c r="V111" i="41"/>
  <c r="W111" i="41"/>
  <c r="X111" i="41"/>
  <c r="Y111" i="41"/>
  <c r="Z111" i="41"/>
  <c r="AA111" i="41"/>
  <c r="AB111" i="41"/>
  <c r="AC111" i="41"/>
  <c r="AD111" i="41"/>
  <c r="AE111" i="41"/>
  <c r="AF111" i="41"/>
  <c r="AG111" i="41"/>
  <c r="AG160" i="41" s="1"/>
  <c r="AH111" i="41"/>
  <c r="AI111" i="41"/>
  <c r="AJ111" i="41"/>
  <c r="AK111" i="41"/>
  <c r="AL111" i="41"/>
  <c r="AM111" i="41"/>
  <c r="AN111" i="41"/>
  <c r="B112" i="41"/>
  <c r="C112" i="41"/>
  <c r="D112" i="41"/>
  <c r="E112" i="41"/>
  <c r="F112" i="41"/>
  <c r="G112" i="41"/>
  <c r="H112" i="41"/>
  <c r="I112" i="41"/>
  <c r="J112" i="41"/>
  <c r="K112" i="41"/>
  <c r="L112" i="41"/>
  <c r="M112" i="41"/>
  <c r="N112" i="41"/>
  <c r="O112" i="41"/>
  <c r="P112" i="41"/>
  <c r="Q112" i="41"/>
  <c r="R112" i="41"/>
  <c r="S112" i="41"/>
  <c r="T112" i="41"/>
  <c r="U112" i="41"/>
  <c r="V112" i="41"/>
  <c r="W112" i="41"/>
  <c r="X112" i="41"/>
  <c r="Y112" i="41"/>
  <c r="Z112" i="41"/>
  <c r="AA112" i="41"/>
  <c r="AB112" i="41"/>
  <c r="AC112" i="41"/>
  <c r="AD112" i="41"/>
  <c r="AE112" i="41"/>
  <c r="AF112" i="41"/>
  <c r="AG112" i="41"/>
  <c r="AG161" i="41" s="1"/>
  <c r="AH112" i="41"/>
  <c r="AI112" i="41"/>
  <c r="AJ112" i="41"/>
  <c r="AK112" i="41"/>
  <c r="AL112" i="41"/>
  <c r="AM112" i="41"/>
  <c r="AN112" i="41"/>
  <c r="B113" i="41"/>
  <c r="C113" i="41"/>
  <c r="D113" i="41"/>
  <c r="E113" i="41"/>
  <c r="F113" i="41"/>
  <c r="G113" i="41"/>
  <c r="H113" i="41"/>
  <c r="I113" i="41"/>
  <c r="J113" i="41"/>
  <c r="K113" i="41"/>
  <c r="L113" i="41"/>
  <c r="M113" i="41"/>
  <c r="N113" i="41"/>
  <c r="O113" i="41"/>
  <c r="P113" i="41"/>
  <c r="Q113" i="41"/>
  <c r="R113" i="41"/>
  <c r="S113" i="41"/>
  <c r="T113" i="41"/>
  <c r="U113" i="41"/>
  <c r="V113" i="41"/>
  <c r="W113" i="41"/>
  <c r="X113" i="41"/>
  <c r="Y113" i="41"/>
  <c r="Z113" i="41"/>
  <c r="AA113" i="41"/>
  <c r="AB113" i="41"/>
  <c r="AC113" i="41"/>
  <c r="AD113" i="41"/>
  <c r="AE113" i="41"/>
  <c r="AF113" i="41"/>
  <c r="AG113" i="41"/>
  <c r="AG162" i="41" s="1"/>
  <c r="AH113" i="41"/>
  <c r="AI113" i="41"/>
  <c r="AJ113" i="41"/>
  <c r="AK113" i="41"/>
  <c r="AL113" i="41"/>
  <c r="AM113" i="41"/>
  <c r="AN113" i="41"/>
  <c r="B114" i="41"/>
  <c r="C114" i="41"/>
  <c r="D114" i="41"/>
  <c r="E114" i="41"/>
  <c r="F114" i="41"/>
  <c r="G114" i="41"/>
  <c r="H114" i="41"/>
  <c r="I114" i="41"/>
  <c r="J114" i="41"/>
  <c r="K114" i="41"/>
  <c r="L114" i="41"/>
  <c r="M114" i="41"/>
  <c r="N114" i="41"/>
  <c r="O114" i="41"/>
  <c r="P114" i="41"/>
  <c r="Q114" i="41"/>
  <c r="R114" i="41"/>
  <c r="S114" i="41"/>
  <c r="T114" i="41"/>
  <c r="U114" i="41"/>
  <c r="V114" i="41"/>
  <c r="W114" i="41"/>
  <c r="X114" i="41"/>
  <c r="Y114" i="41"/>
  <c r="Z114" i="41"/>
  <c r="AA114" i="41"/>
  <c r="AB114" i="41"/>
  <c r="AC114" i="41"/>
  <c r="AD114" i="41"/>
  <c r="AE114" i="41"/>
  <c r="AF114" i="41"/>
  <c r="AG114" i="41"/>
  <c r="AG163" i="41" s="1"/>
  <c r="AH114" i="41"/>
  <c r="AI114" i="41"/>
  <c r="AJ114" i="41"/>
  <c r="AK114" i="41"/>
  <c r="AL114" i="41"/>
  <c r="AM114" i="41"/>
  <c r="AN114" i="41"/>
  <c r="B115" i="41"/>
  <c r="C115" i="41"/>
  <c r="D115" i="41"/>
  <c r="E115" i="41"/>
  <c r="F115" i="41"/>
  <c r="G115" i="41"/>
  <c r="H115" i="41"/>
  <c r="I115" i="41"/>
  <c r="J115" i="41"/>
  <c r="K115" i="41"/>
  <c r="L115" i="41"/>
  <c r="M115" i="41"/>
  <c r="N115" i="41"/>
  <c r="O115" i="41"/>
  <c r="P115" i="41"/>
  <c r="Q115" i="41"/>
  <c r="R115" i="41"/>
  <c r="S115" i="41"/>
  <c r="T115" i="41"/>
  <c r="U115" i="41"/>
  <c r="V115" i="41"/>
  <c r="W115" i="41"/>
  <c r="X115" i="41"/>
  <c r="Y115" i="41"/>
  <c r="Z115" i="41"/>
  <c r="AA115" i="41"/>
  <c r="AB115" i="41"/>
  <c r="AC115" i="41"/>
  <c r="AD115" i="41"/>
  <c r="AE115" i="41"/>
  <c r="AF115" i="41"/>
  <c r="AG115" i="41"/>
  <c r="AG164" i="41" s="1"/>
  <c r="AH115" i="41"/>
  <c r="AI115" i="41"/>
  <c r="AJ115" i="41"/>
  <c r="AK115" i="41"/>
  <c r="AL115" i="41"/>
  <c r="AM115" i="41"/>
  <c r="AN115" i="41"/>
  <c r="B116" i="41"/>
  <c r="C116" i="41"/>
  <c r="D116" i="41"/>
  <c r="E116" i="41"/>
  <c r="F116" i="41"/>
  <c r="G116" i="41"/>
  <c r="H116" i="41"/>
  <c r="I116" i="41"/>
  <c r="J116" i="41"/>
  <c r="K116" i="41"/>
  <c r="L116" i="41"/>
  <c r="M116" i="41"/>
  <c r="N116" i="41"/>
  <c r="O116" i="41"/>
  <c r="P116" i="41"/>
  <c r="Q116" i="41"/>
  <c r="R116" i="41"/>
  <c r="S116" i="41"/>
  <c r="T116" i="41"/>
  <c r="U116" i="41"/>
  <c r="V116" i="41"/>
  <c r="W116" i="41"/>
  <c r="X116" i="41"/>
  <c r="Y116" i="41"/>
  <c r="Z116" i="41"/>
  <c r="AA116" i="41"/>
  <c r="AB116" i="41"/>
  <c r="AC116" i="41"/>
  <c r="AD116" i="41"/>
  <c r="AE116" i="41"/>
  <c r="AF116" i="41"/>
  <c r="AG116" i="41"/>
  <c r="AG165" i="41" s="1"/>
  <c r="AH116" i="41"/>
  <c r="AI116" i="41"/>
  <c r="AJ116" i="41"/>
  <c r="AK116" i="41"/>
  <c r="AL116" i="41"/>
  <c r="AM116" i="41"/>
  <c r="AN116" i="41"/>
  <c r="B117" i="41"/>
  <c r="C117" i="41"/>
  <c r="D117" i="41"/>
  <c r="E117" i="41"/>
  <c r="F117" i="41"/>
  <c r="G117" i="41"/>
  <c r="H117" i="41"/>
  <c r="I117" i="41"/>
  <c r="J117" i="41"/>
  <c r="K117" i="41"/>
  <c r="L117" i="41"/>
  <c r="M117" i="41"/>
  <c r="N117" i="41"/>
  <c r="O117" i="41"/>
  <c r="P117" i="41"/>
  <c r="Q117" i="41"/>
  <c r="R117" i="41"/>
  <c r="S117" i="41"/>
  <c r="T117" i="41"/>
  <c r="U117" i="41"/>
  <c r="V117" i="41"/>
  <c r="W117" i="41"/>
  <c r="X117" i="41"/>
  <c r="Y117" i="41"/>
  <c r="Z117" i="41"/>
  <c r="AA117" i="41"/>
  <c r="AB117" i="41"/>
  <c r="AC117" i="41"/>
  <c r="AD117" i="41"/>
  <c r="AE117" i="41"/>
  <c r="AF117" i="41"/>
  <c r="AG117" i="41"/>
  <c r="AG166" i="41" s="1"/>
  <c r="AH117" i="41"/>
  <c r="AI117" i="41"/>
  <c r="AJ117" i="41"/>
  <c r="AK117" i="41"/>
  <c r="AL117" i="41"/>
  <c r="AM117" i="41"/>
  <c r="AN117" i="41"/>
  <c r="B118" i="41"/>
  <c r="C118" i="41"/>
  <c r="D118" i="41"/>
  <c r="E118" i="41"/>
  <c r="F118" i="41"/>
  <c r="G118" i="41"/>
  <c r="H118" i="41"/>
  <c r="I118" i="41"/>
  <c r="J118" i="41"/>
  <c r="K118" i="41"/>
  <c r="L118" i="41"/>
  <c r="M118" i="41"/>
  <c r="N118" i="41"/>
  <c r="O118" i="41"/>
  <c r="P118" i="41"/>
  <c r="Q118" i="41"/>
  <c r="R118" i="41"/>
  <c r="S118" i="41"/>
  <c r="T118" i="41"/>
  <c r="U118" i="41"/>
  <c r="V118" i="41"/>
  <c r="W118" i="41"/>
  <c r="X118" i="41"/>
  <c r="Y118" i="41"/>
  <c r="Z118" i="41"/>
  <c r="AA118" i="41"/>
  <c r="AB118" i="41"/>
  <c r="AC118" i="41"/>
  <c r="AD118" i="41"/>
  <c r="AE118" i="41"/>
  <c r="AF118" i="41"/>
  <c r="AG118" i="41"/>
  <c r="AG167" i="41" s="1"/>
  <c r="AH118" i="41"/>
  <c r="AI118" i="41"/>
  <c r="AJ118" i="41"/>
  <c r="AK118" i="41"/>
  <c r="AL118" i="41"/>
  <c r="AM118" i="41"/>
  <c r="AN118" i="41"/>
  <c r="B119" i="41"/>
  <c r="C119" i="41"/>
  <c r="D119" i="41"/>
  <c r="E119" i="41"/>
  <c r="F119" i="41"/>
  <c r="G119" i="41"/>
  <c r="H119" i="41"/>
  <c r="I119" i="41"/>
  <c r="J119" i="41"/>
  <c r="K119" i="41"/>
  <c r="L119" i="41"/>
  <c r="M119" i="41"/>
  <c r="N119" i="41"/>
  <c r="O119" i="41"/>
  <c r="P119" i="41"/>
  <c r="Q119" i="41"/>
  <c r="R119" i="41"/>
  <c r="S119" i="41"/>
  <c r="T119" i="41"/>
  <c r="U119" i="41"/>
  <c r="V119" i="41"/>
  <c r="W119" i="41"/>
  <c r="X119" i="41"/>
  <c r="Y119" i="41"/>
  <c r="Z119" i="41"/>
  <c r="AA119" i="41"/>
  <c r="AB119" i="41"/>
  <c r="AC119" i="41"/>
  <c r="AD119" i="41"/>
  <c r="AE119" i="41"/>
  <c r="AF119" i="41"/>
  <c r="AG119" i="41"/>
  <c r="AG168" i="41" s="1"/>
  <c r="AH119" i="41"/>
  <c r="AI119" i="41"/>
  <c r="AJ119" i="41"/>
  <c r="AK119" i="41"/>
  <c r="AL119" i="41"/>
  <c r="AM119" i="41"/>
  <c r="AN119" i="41"/>
  <c r="B120" i="41"/>
  <c r="C120" i="41"/>
  <c r="D120" i="41"/>
  <c r="E120" i="41"/>
  <c r="F120" i="41"/>
  <c r="G120" i="41"/>
  <c r="H120" i="41"/>
  <c r="I120" i="41"/>
  <c r="J120" i="41"/>
  <c r="K120" i="41"/>
  <c r="L120" i="41"/>
  <c r="M120" i="41"/>
  <c r="N120" i="41"/>
  <c r="O120" i="41"/>
  <c r="P120" i="41"/>
  <c r="Q120" i="41"/>
  <c r="R120" i="41"/>
  <c r="S120" i="41"/>
  <c r="T120" i="41"/>
  <c r="U120" i="41"/>
  <c r="V120" i="41"/>
  <c r="W120" i="41"/>
  <c r="X120" i="41"/>
  <c r="Y120" i="41"/>
  <c r="Z120" i="41"/>
  <c r="AA120" i="41"/>
  <c r="AB120" i="41"/>
  <c r="AC120" i="41"/>
  <c r="AD120" i="41"/>
  <c r="AE120" i="41"/>
  <c r="AF120" i="41"/>
  <c r="AG120" i="41"/>
  <c r="AG169" i="41" s="1"/>
  <c r="AH120" i="41"/>
  <c r="AI120" i="41"/>
  <c r="AJ120" i="41"/>
  <c r="AK120" i="41"/>
  <c r="AL120" i="41"/>
  <c r="AM120" i="41"/>
  <c r="AN120" i="41"/>
  <c r="B121" i="41"/>
  <c r="C121" i="41"/>
  <c r="D121" i="41"/>
  <c r="E121" i="41"/>
  <c r="F121" i="41"/>
  <c r="G121" i="41"/>
  <c r="H121" i="41"/>
  <c r="I121" i="41"/>
  <c r="J121" i="41"/>
  <c r="K121" i="41"/>
  <c r="L121" i="41"/>
  <c r="M121" i="41"/>
  <c r="N121" i="41"/>
  <c r="O121" i="41"/>
  <c r="P121" i="41"/>
  <c r="Q121" i="41"/>
  <c r="R121" i="41"/>
  <c r="S121" i="41"/>
  <c r="T121" i="41"/>
  <c r="U121" i="41"/>
  <c r="V121" i="41"/>
  <c r="W121" i="41"/>
  <c r="X121" i="41"/>
  <c r="Y121" i="41"/>
  <c r="Z121" i="41"/>
  <c r="AA121" i="41"/>
  <c r="AB121" i="41"/>
  <c r="AC121" i="41"/>
  <c r="AD121" i="41"/>
  <c r="AE121" i="41"/>
  <c r="AF121" i="41"/>
  <c r="AG121" i="41"/>
  <c r="AG170" i="41" s="1"/>
  <c r="AH121" i="41"/>
  <c r="AI121" i="41"/>
  <c r="AJ121" i="41"/>
  <c r="AK121" i="41"/>
  <c r="AL121" i="41"/>
  <c r="AM121" i="41"/>
  <c r="AN121" i="41"/>
  <c r="B122" i="41"/>
  <c r="C122" i="41"/>
  <c r="D122" i="41"/>
  <c r="E122" i="41"/>
  <c r="F122" i="41"/>
  <c r="G122" i="41"/>
  <c r="H122" i="41"/>
  <c r="I122" i="41"/>
  <c r="J122" i="41"/>
  <c r="K122" i="41"/>
  <c r="L122" i="41"/>
  <c r="M122" i="41"/>
  <c r="N122" i="41"/>
  <c r="O122" i="41"/>
  <c r="P122" i="41"/>
  <c r="Q122" i="41"/>
  <c r="R122" i="41"/>
  <c r="S122" i="41"/>
  <c r="T122" i="41"/>
  <c r="U122" i="41"/>
  <c r="V122" i="41"/>
  <c r="W122" i="41"/>
  <c r="X122" i="41"/>
  <c r="Y122" i="41"/>
  <c r="Z122" i="41"/>
  <c r="AA122" i="41"/>
  <c r="AB122" i="41"/>
  <c r="AC122" i="41"/>
  <c r="AD122" i="41"/>
  <c r="AE122" i="41"/>
  <c r="AF122" i="41"/>
  <c r="AG122" i="41"/>
  <c r="AG171" i="41" s="1"/>
  <c r="AH122" i="41"/>
  <c r="AI122" i="41"/>
  <c r="AJ122" i="41"/>
  <c r="AK122" i="41"/>
  <c r="AL122" i="41"/>
  <c r="AM122" i="41"/>
  <c r="AN122" i="41"/>
  <c r="B123" i="41"/>
  <c r="C123" i="41"/>
  <c r="D123" i="41"/>
  <c r="E123" i="41"/>
  <c r="F123" i="41"/>
  <c r="G123" i="41"/>
  <c r="H123" i="41"/>
  <c r="I123" i="41"/>
  <c r="J123" i="41"/>
  <c r="K123" i="41"/>
  <c r="L123" i="41"/>
  <c r="M123" i="41"/>
  <c r="N123" i="41"/>
  <c r="O123" i="41"/>
  <c r="P123" i="41"/>
  <c r="Q123" i="41"/>
  <c r="R123" i="41"/>
  <c r="S123" i="41"/>
  <c r="T123" i="41"/>
  <c r="U123" i="41"/>
  <c r="V123" i="41"/>
  <c r="W123" i="41"/>
  <c r="X123" i="41"/>
  <c r="Y123" i="41"/>
  <c r="Z123" i="41"/>
  <c r="AA123" i="41"/>
  <c r="AB123" i="41"/>
  <c r="AC123" i="41"/>
  <c r="AD123" i="41"/>
  <c r="AE123" i="41"/>
  <c r="AF123" i="41"/>
  <c r="AG123" i="41"/>
  <c r="AG172" i="41" s="1"/>
  <c r="AH123" i="41"/>
  <c r="AI123" i="41"/>
  <c r="AJ123" i="41"/>
  <c r="AK123" i="41"/>
  <c r="AL123" i="41"/>
  <c r="AM123" i="41"/>
  <c r="AN123" i="41"/>
  <c r="B124" i="41"/>
  <c r="C124" i="41"/>
  <c r="D124" i="41"/>
  <c r="E124" i="41"/>
  <c r="F124" i="41"/>
  <c r="G124" i="41"/>
  <c r="H124" i="41"/>
  <c r="I124" i="41"/>
  <c r="J124" i="41"/>
  <c r="K124" i="41"/>
  <c r="L124" i="41"/>
  <c r="M124" i="41"/>
  <c r="N124" i="41"/>
  <c r="O124" i="41"/>
  <c r="P124" i="41"/>
  <c r="Q124" i="41"/>
  <c r="R124" i="41"/>
  <c r="S124" i="41"/>
  <c r="T124" i="41"/>
  <c r="U124" i="41"/>
  <c r="V124" i="41"/>
  <c r="W124" i="41"/>
  <c r="X124" i="41"/>
  <c r="Y124" i="41"/>
  <c r="Z124" i="41"/>
  <c r="AA124" i="41"/>
  <c r="AB124" i="41"/>
  <c r="AC124" i="41"/>
  <c r="AD124" i="41"/>
  <c r="AE124" i="41"/>
  <c r="AF124" i="41"/>
  <c r="AG124" i="41"/>
  <c r="AG173" i="41" s="1"/>
  <c r="AH124" i="41"/>
  <c r="AI124" i="41"/>
  <c r="AJ124" i="41"/>
  <c r="AK124" i="41"/>
  <c r="AL124" i="41"/>
  <c r="AM124" i="41"/>
  <c r="AN124" i="41"/>
  <c r="B125" i="41"/>
  <c r="C125" i="41"/>
  <c r="D125" i="41"/>
  <c r="E125" i="41"/>
  <c r="F125" i="41"/>
  <c r="G125" i="41"/>
  <c r="H125" i="41"/>
  <c r="I125" i="41"/>
  <c r="J125" i="41"/>
  <c r="K125" i="41"/>
  <c r="L125" i="41"/>
  <c r="M125" i="41"/>
  <c r="N125" i="41"/>
  <c r="O125" i="41"/>
  <c r="P125" i="41"/>
  <c r="Q125" i="41"/>
  <c r="R125" i="41"/>
  <c r="S125" i="41"/>
  <c r="T125" i="41"/>
  <c r="U125" i="41"/>
  <c r="V125" i="41"/>
  <c r="W125" i="41"/>
  <c r="X125" i="41"/>
  <c r="Y125" i="41"/>
  <c r="Z125" i="41"/>
  <c r="AA125" i="41"/>
  <c r="AB125" i="41"/>
  <c r="AC125" i="41"/>
  <c r="AD125" i="41"/>
  <c r="AE125" i="41"/>
  <c r="AF125" i="41"/>
  <c r="AG125" i="41"/>
  <c r="AG174" i="41" s="1"/>
  <c r="AH125" i="41"/>
  <c r="AI125" i="41"/>
  <c r="AJ125" i="41"/>
  <c r="AK125" i="41"/>
  <c r="AL125" i="41"/>
  <c r="AM125" i="41"/>
  <c r="AN125" i="41"/>
  <c r="B126" i="41"/>
  <c r="C126" i="41"/>
  <c r="D126" i="41"/>
  <c r="E126" i="41"/>
  <c r="F126" i="41"/>
  <c r="G126" i="41"/>
  <c r="H126" i="41"/>
  <c r="I126" i="41"/>
  <c r="J126" i="41"/>
  <c r="K126" i="41"/>
  <c r="L126" i="41"/>
  <c r="M126" i="41"/>
  <c r="N126" i="41"/>
  <c r="O126" i="41"/>
  <c r="P126" i="41"/>
  <c r="Q126" i="41"/>
  <c r="R126" i="41"/>
  <c r="S126" i="41"/>
  <c r="T126" i="41"/>
  <c r="U126" i="41"/>
  <c r="V126" i="41"/>
  <c r="W126" i="41"/>
  <c r="X126" i="41"/>
  <c r="Y126" i="41"/>
  <c r="Z126" i="41"/>
  <c r="AA126" i="41"/>
  <c r="AB126" i="41"/>
  <c r="AC126" i="41"/>
  <c r="AD126" i="41"/>
  <c r="AE126" i="41"/>
  <c r="AF126" i="41"/>
  <c r="AG126" i="41"/>
  <c r="AG175" i="41" s="1"/>
  <c r="AH126" i="41"/>
  <c r="AI126" i="41"/>
  <c r="AJ126" i="41"/>
  <c r="AK126" i="41"/>
  <c r="AL126" i="41"/>
  <c r="AM126" i="41"/>
  <c r="AN126" i="41"/>
  <c r="B127" i="41"/>
  <c r="C127" i="41"/>
  <c r="D127" i="41"/>
  <c r="E127" i="41"/>
  <c r="F127" i="41"/>
  <c r="G127" i="41"/>
  <c r="H127" i="41"/>
  <c r="I127" i="41"/>
  <c r="J127" i="41"/>
  <c r="K127" i="41"/>
  <c r="L127" i="41"/>
  <c r="M127" i="41"/>
  <c r="N127" i="41"/>
  <c r="O127" i="41"/>
  <c r="P127" i="41"/>
  <c r="Q127" i="41"/>
  <c r="R127" i="41"/>
  <c r="S127" i="41"/>
  <c r="T127" i="41"/>
  <c r="U127" i="41"/>
  <c r="V127" i="41"/>
  <c r="W127" i="41"/>
  <c r="X127" i="41"/>
  <c r="Y127" i="41"/>
  <c r="Z127" i="41"/>
  <c r="AA127" i="41"/>
  <c r="AB127" i="41"/>
  <c r="AC127" i="41"/>
  <c r="AD127" i="41"/>
  <c r="AE127" i="41"/>
  <c r="AF127" i="41"/>
  <c r="AG127" i="41"/>
  <c r="AG176" i="41" s="1"/>
  <c r="AH127" i="41"/>
  <c r="AI127" i="41"/>
  <c r="AJ127" i="41"/>
  <c r="AK127" i="41"/>
  <c r="AL127" i="41"/>
  <c r="AM127" i="41"/>
  <c r="AN127" i="41"/>
  <c r="B128" i="41"/>
  <c r="C128" i="41"/>
  <c r="D128" i="41"/>
  <c r="E128" i="41"/>
  <c r="F128" i="41"/>
  <c r="G128" i="41"/>
  <c r="H128" i="41"/>
  <c r="I128" i="41"/>
  <c r="J128" i="41"/>
  <c r="K128" i="41"/>
  <c r="L128" i="41"/>
  <c r="M128" i="41"/>
  <c r="N128" i="41"/>
  <c r="O128" i="41"/>
  <c r="P128" i="41"/>
  <c r="Q128" i="41"/>
  <c r="R128" i="41"/>
  <c r="S128" i="41"/>
  <c r="T128" i="41"/>
  <c r="U128" i="41"/>
  <c r="V128" i="41"/>
  <c r="W128" i="41"/>
  <c r="X128" i="41"/>
  <c r="Y128" i="41"/>
  <c r="Z128" i="41"/>
  <c r="AA128" i="41"/>
  <c r="AB128" i="41"/>
  <c r="AC128" i="41"/>
  <c r="AD128" i="41"/>
  <c r="AE128" i="41"/>
  <c r="AF128" i="41"/>
  <c r="AG128" i="41"/>
  <c r="AG177" i="41" s="1"/>
  <c r="AH128" i="41"/>
  <c r="AI128" i="41"/>
  <c r="AJ128" i="41"/>
  <c r="AK128" i="41"/>
  <c r="AL128" i="41"/>
  <c r="AM128" i="41"/>
  <c r="AN128" i="41"/>
  <c r="B129" i="41"/>
  <c r="C129" i="41"/>
  <c r="D129" i="41"/>
  <c r="E129" i="41"/>
  <c r="F129" i="41"/>
  <c r="G129" i="41"/>
  <c r="H129" i="41"/>
  <c r="I129" i="41"/>
  <c r="J129" i="41"/>
  <c r="K129" i="41"/>
  <c r="L129" i="41"/>
  <c r="M129" i="41"/>
  <c r="N129" i="41"/>
  <c r="O129" i="41"/>
  <c r="P129" i="41"/>
  <c r="Q129" i="41"/>
  <c r="R129" i="41"/>
  <c r="S129" i="41"/>
  <c r="T129" i="41"/>
  <c r="U129" i="41"/>
  <c r="V129" i="41"/>
  <c r="W129" i="41"/>
  <c r="X129" i="41"/>
  <c r="Y129" i="41"/>
  <c r="Z129" i="41"/>
  <c r="AA129" i="41"/>
  <c r="AB129" i="41"/>
  <c r="AC129" i="41"/>
  <c r="AD129" i="41"/>
  <c r="AE129" i="41"/>
  <c r="AF129" i="41"/>
  <c r="AG129" i="41"/>
  <c r="AG178" i="41" s="1"/>
  <c r="AH129" i="41"/>
  <c r="AI129" i="41"/>
  <c r="AJ129" i="41"/>
  <c r="AK129" i="41"/>
  <c r="AL129" i="41"/>
  <c r="AM129" i="41"/>
  <c r="AN129" i="41"/>
  <c r="B130" i="41"/>
  <c r="C130" i="41"/>
  <c r="D130" i="41"/>
  <c r="E130" i="41"/>
  <c r="F130" i="41"/>
  <c r="G130" i="41"/>
  <c r="H130" i="41"/>
  <c r="I130" i="41"/>
  <c r="J130" i="41"/>
  <c r="K130" i="41"/>
  <c r="L130" i="41"/>
  <c r="M130" i="41"/>
  <c r="N130" i="41"/>
  <c r="O130" i="41"/>
  <c r="P130" i="41"/>
  <c r="Q130" i="41"/>
  <c r="R130" i="41"/>
  <c r="S130" i="41"/>
  <c r="T130" i="41"/>
  <c r="U130" i="41"/>
  <c r="V130" i="41"/>
  <c r="W130" i="41"/>
  <c r="X130" i="41"/>
  <c r="Y130" i="41"/>
  <c r="Z130" i="41"/>
  <c r="AA130" i="41"/>
  <c r="AB130" i="41"/>
  <c r="AC130" i="41"/>
  <c r="AD130" i="41"/>
  <c r="AE130" i="41"/>
  <c r="AF130" i="41"/>
  <c r="AG130" i="41"/>
  <c r="AG179" i="41" s="1"/>
  <c r="AH130" i="41"/>
  <c r="AI130" i="41"/>
  <c r="AJ130" i="41"/>
  <c r="AK130" i="41"/>
  <c r="AL130" i="41"/>
  <c r="AM130" i="41"/>
  <c r="AN130" i="41"/>
  <c r="B131" i="41"/>
  <c r="C131" i="41"/>
  <c r="D131" i="41"/>
  <c r="E131" i="41"/>
  <c r="F131" i="41"/>
  <c r="G131" i="41"/>
  <c r="H131" i="41"/>
  <c r="I131" i="41"/>
  <c r="J131" i="41"/>
  <c r="K131" i="41"/>
  <c r="L131" i="41"/>
  <c r="M131" i="41"/>
  <c r="N131" i="41"/>
  <c r="O131" i="41"/>
  <c r="P131" i="41"/>
  <c r="Q131" i="41"/>
  <c r="R131" i="41"/>
  <c r="S131" i="41"/>
  <c r="T131" i="41"/>
  <c r="U131" i="41"/>
  <c r="V131" i="41"/>
  <c r="W131" i="41"/>
  <c r="X131" i="41"/>
  <c r="Y131" i="41"/>
  <c r="Z131" i="41"/>
  <c r="AA131" i="41"/>
  <c r="AB131" i="41"/>
  <c r="AC131" i="41"/>
  <c r="AD131" i="41"/>
  <c r="AE131" i="41"/>
  <c r="AF131" i="41"/>
  <c r="AG131" i="41"/>
  <c r="AG180" i="41" s="1"/>
  <c r="AH131" i="41"/>
  <c r="AI131" i="41"/>
  <c r="AJ131" i="41"/>
  <c r="AK131" i="41"/>
  <c r="AL131" i="41"/>
  <c r="AM131" i="41"/>
  <c r="AN131" i="41"/>
  <c r="B132" i="41"/>
  <c r="C132" i="41"/>
  <c r="D132" i="41"/>
  <c r="E132" i="41"/>
  <c r="F132" i="41"/>
  <c r="G132" i="41"/>
  <c r="H132" i="41"/>
  <c r="I132" i="41"/>
  <c r="J132" i="41"/>
  <c r="K132" i="41"/>
  <c r="L132" i="41"/>
  <c r="M132" i="41"/>
  <c r="N132" i="41"/>
  <c r="O132" i="41"/>
  <c r="P132" i="41"/>
  <c r="Q132" i="41"/>
  <c r="R132" i="41"/>
  <c r="S132" i="41"/>
  <c r="T132" i="41"/>
  <c r="U132" i="41"/>
  <c r="V132" i="41"/>
  <c r="W132" i="41"/>
  <c r="X132" i="41"/>
  <c r="Y132" i="41"/>
  <c r="Z132" i="41"/>
  <c r="AA132" i="41"/>
  <c r="AB132" i="41"/>
  <c r="AC132" i="41"/>
  <c r="AD132" i="41"/>
  <c r="AE132" i="41"/>
  <c r="AF132" i="41"/>
  <c r="AG132" i="41"/>
  <c r="AG181" i="41" s="1"/>
  <c r="AH132" i="41"/>
  <c r="AI132" i="41"/>
  <c r="AJ132" i="41"/>
  <c r="AK132" i="41"/>
  <c r="AL132" i="41"/>
  <c r="AM132" i="41"/>
  <c r="AN132" i="41"/>
  <c r="B133" i="41"/>
  <c r="C133" i="41"/>
  <c r="D133" i="41"/>
  <c r="E133" i="41"/>
  <c r="F133" i="41"/>
  <c r="G133" i="41"/>
  <c r="H133" i="41"/>
  <c r="I133" i="41"/>
  <c r="J133" i="41"/>
  <c r="K133" i="41"/>
  <c r="L133" i="41"/>
  <c r="M133" i="41"/>
  <c r="N133" i="41"/>
  <c r="O133" i="41"/>
  <c r="P133" i="41"/>
  <c r="Q133" i="41"/>
  <c r="R133" i="41"/>
  <c r="S133" i="41"/>
  <c r="T133" i="41"/>
  <c r="U133" i="41"/>
  <c r="V133" i="41"/>
  <c r="W133" i="41"/>
  <c r="X133" i="41"/>
  <c r="Y133" i="41"/>
  <c r="Z133" i="41"/>
  <c r="AA133" i="41"/>
  <c r="AB133" i="41"/>
  <c r="AC133" i="41"/>
  <c r="AD133" i="41"/>
  <c r="AE133" i="41"/>
  <c r="AF133" i="41"/>
  <c r="AG133" i="41"/>
  <c r="AG182" i="41" s="1"/>
  <c r="AH133" i="41"/>
  <c r="AI133" i="41"/>
  <c r="AJ133" i="41"/>
  <c r="AK133" i="41"/>
  <c r="AL133" i="41"/>
  <c r="AM133" i="41"/>
  <c r="AN133" i="41"/>
  <c r="B134" i="41"/>
  <c r="C134" i="41"/>
  <c r="D134" i="41"/>
  <c r="E134" i="41"/>
  <c r="F134" i="41"/>
  <c r="G134" i="41"/>
  <c r="H134" i="41"/>
  <c r="I134" i="41"/>
  <c r="J134" i="41"/>
  <c r="K134" i="41"/>
  <c r="L134" i="41"/>
  <c r="M134" i="41"/>
  <c r="N134" i="41"/>
  <c r="O134" i="41"/>
  <c r="P134" i="41"/>
  <c r="Q134" i="41"/>
  <c r="R134" i="41"/>
  <c r="S134" i="41"/>
  <c r="T134" i="41"/>
  <c r="U134" i="41"/>
  <c r="V134" i="41"/>
  <c r="W134" i="41"/>
  <c r="X134" i="41"/>
  <c r="Y134" i="41"/>
  <c r="Z134" i="41"/>
  <c r="AA134" i="41"/>
  <c r="AB134" i="41"/>
  <c r="AC134" i="41"/>
  <c r="AD134" i="41"/>
  <c r="AE134" i="41"/>
  <c r="AF134" i="41"/>
  <c r="AG134" i="41"/>
  <c r="AG183" i="41" s="1"/>
  <c r="AH134" i="41"/>
  <c r="AI134" i="41"/>
  <c r="AJ134" i="41"/>
  <c r="AK134" i="41"/>
  <c r="AL134" i="41"/>
  <c r="AM134" i="41"/>
  <c r="AN134" i="41"/>
  <c r="B135" i="41"/>
  <c r="C135" i="41"/>
  <c r="D135" i="41"/>
  <c r="E135" i="41"/>
  <c r="F135" i="41"/>
  <c r="G135" i="41"/>
  <c r="H135" i="41"/>
  <c r="I135" i="41"/>
  <c r="J135" i="41"/>
  <c r="K135" i="41"/>
  <c r="L135" i="41"/>
  <c r="M135" i="41"/>
  <c r="N135" i="41"/>
  <c r="O135" i="41"/>
  <c r="P135" i="41"/>
  <c r="Q135" i="41"/>
  <c r="R135" i="41"/>
  <c r="S135" i="41"/>
  <c r="T135" i="41"/>
  <c r="U135" i="41"/>
  <c r="V135" i="41"/>
  <c r="W135" i="41"/>
  <c r="X135" i="41"/>
  <c r="Y135" i="41"/>
  <c r="Z135" i="41"/>
  <c r="AA135" i="41"/>
  <c r="AB135" i="41"/>
  <c r="AC135" i="41"/>
  <c r="AD135" i="41"/>
  <c r="AE135" i="41"/>
  <c r="AF135" i="41"/>
  <c r="AG135" i="41"/>
  <c r="AG184" i="41" s="1"/>
  <c r="AH135" i="41"/>
  <c r="AI135" i="41"/>
  <c r="AJ135" i="41"/>
  <c r="AK135" i="41"/>
  <c r="AL135" i="41"/>
  <c r="AM135" i="41"/>
  <c r="AN135" i="41"/>
  <c r="B136" i="41"/>
  <c r="C136" i="41"/>
  <c r="D136" i="41"/>
  <c r="E136" i="41"/>
  <c r="F136" i="41"/>
  <c r="G136" i="41"/>
  <c r="H136" i="41"/>
  <c r="I136" i="41"/>
  <c r="J136" i="41"/>
  <c r="K136" i="41"/>
  <c r="L136" i="41"/>
  <c r="M136" i="41"/>
  <c r="N136" i="41"/>
  <c r="O136" i="41"/>
  <c r="P136" i="41"/>
  <c r="Q136" i="41"/>
  <c r="R136" i="41"/>
  <c r="S136" i="41"/>
  <c r="T136" i="41"/>
  <c r="U136" i="41"/>
  <c r="V136" i="41"/>
  <c r="W136" i="41"/>
  <c r="X136" i="41"/>
  <c r="Y136" i="41"/>
  <c r="Z136" i="41"/>
  <c r="AA136" i="41"/>
  <c r="AB136" i="41"/>
  <c r="AC136" i="41"/>
  <c r="AD136" i="41"/>
  <c r="AE136" i="41"/>
  <c r="AF136" i="41"/>
  <c r="AG136" i="41"/>
  <c r="AG185" i="41" s="1"/>
  <c r="AH136" i="41"/>
  <c r="AI136" i="41"/>
  <c r="AJ136" i="41"/>
  <c r="AK136" i="41"/>
  <c r="AL136" i="41"/>
  <c r="AM136" i="41"/>
  <c r="AN136" i="41"/>
  <c r="B137" i="41"/>
  <c r="C137" i="41"/>
  <c r="D137" i="41"/>
  <c r="E137" i="41"/>
  <c r="F137" i="41"/>
  <c r="G137" i="41"/>
  <c r="H137" i="41"/>
  <c r="I137" i="41"/>
  <c r="J137" i="41"/>
  <c r="K137" i="41"/>
  <c r="L137" i="41"/>
  <c r="M137" i="41"/>
  <c r="N137" i="41"/>
  <c r="O137" i="41"/>
  <c r="P137" i="41"/>
  <c r="Q137" i="41"/>
  <c r="R137" i="41"/>
  <c r="S137" i="41"/>
  <c r="T137" i="41"/>
  <c r="U137" i="41"/>
  <c r="V137" i="41"/>
  <c r="W137" i="41"/>
  <c r="X137" i="41"/>
  <c r="Y137" i="41"/>
  <c r="Z137" i="41"/>
  <c r="AA137" i="41"/>
  <c r="AB137" i="41"/>
  <c r="AC137" i="41"/>
  <c r="AD137" i="41"/>
  <c r="AE137" i="41"/>
  <c r="AF137" i="41"/>
  <c r="AG137" i="41"/>
  <c r="AG186" i="41" s="1"/>
  <c r="AH137" i="41"/>
  <c r="AI137" i="41"/>
  <c r="AJ137" i="41"/>
  <c r="AK137" i="41"/>
  <c r="AL137" i="41"/>
  <c r="AM137" i="41"/>
  <c r="AN137" i="41"/>
  <c r="B138" i="41"/>
  <c r="C138" i="41"/>
  <c r="D138" i="41"/>
  <c r="E138" i="41"/>
  <c r="F138" i="41"/>
  <c r="G138" i="41"/>
  <c r="H138" i="41"/>
  <c r="I138" i="41"/>
  <c r="J138" i="41"/>
  <c r="K138" i="41"/>
  <c r="L138" i="41"/>
  <c r="M138" i="41"/>
  <c r="N138" i="41"/>
  <c r="O138" i="41"/>
  <c r="P138" i="41"/>
  <c r="Q138" i="41"/>
  <c r="R138" i="41"/>
  <c r="S138" i="41"/>
  <c r="T138" i="41"/>
  <c r="U138" i="41"/>
  <c r="V138" i="41"/>
  <c r="W138" i="41"/>
  <c r="X138" i="41"/>
  <c r="Y138" i="41"/>
  <c r="Z138" i="41"/>
  <c r="AA138" i="41"/>
  <c r="AB138" i="41"/>
  <c r="AC138" i="41"/>
  <c r="AD138" i="41"/>
  <c r="AE138" i="41"/>
  <c r="AF138" i="41"/>
  <c r="AG138" i="41"/>
  <c r="AG187" i="41" s="1"/>
  <c r="AH138" i="41"/>
  <c r="AI138" i="41"/>
  <c r="AJ138" i="41"/>
  <c r="AK138" i="41"/>
  <c r="AL138" i="41"/>
  <c r="AM138" i="41"/>
  <c r="AN138" i="41"/>
  <c r="C94" i="41"/>
  <c r="D94" i="41"/>
  <c r="E94" i="41"/>
  <c r="F94" i="41"/>
  <c r="G94" i="41"/>
  <c r="H94" i="41"/>
  <c r="I94" i="41"/>
  <c r="J94" i="41"/>
  <c r="K94" i="41"/>
  <c r="L94" i="41"/>
  <c r="M94" i="41"/>
  <c r="N94" i="41"/>
  <c r="O94" i="41"/>
  <c r="P94" i="41"/>
  <c r="Q94" i="41"/>
  <c r="R94" i="41"/>
  <c r="S94" i="41"/>
  <c r="T94" i="41"/>
  <c r="U94" i="41"/>
  <c r="V94" i="41"/>
  <c r="W94" i="41"/>
  <c r="X94" i="41"/>
  <c r="Y94" i="41"/>
  <c r="Z94" i="41"/>
  <c r="AA94" i="41"/>
  <c r="AB94" i="41"/>
  <c r="AC94" i="41"/>
  <c r="AD94" i="41"/>
  <c r="AE94" i="41"/>
  <c r="AF94" i="41"/>
  <c r="AG94" i="41"/>
  <c r="AG143" i="41" s="1"/>
  <c r="AH94" i="41"/>
  <c r="AI94" i="41"/>
  <c r="AJ94" i="41"/>
  <c r="AK94" i="41"/>
  <c r="AL94" i="41"/>
  <c r="AM94" i="41"/>
  <c r="AN94" i="41"/>
  <c r="B94" i="41"/>
  <c r="A144" i="41"/>
  <c r="A145" i="41" s="1"/>
  <c r="A146" i="41" s="1"/>
  <c r="A147" i="41" s="1"/>
  <c r="A148" i="41" s="1"/>
  <c r="A149" i="41" s="1"/>
  <c r="A150" i="41" s="1"/>
  <c r="A151" i="41" s="1"/>
  <c r="A152" i="41" s="1"/>
  <c r="A153" i="41" s="1"/>
  <c r="A154" i="41" s="1"/>
  <c r="A155" i="41" s="1"/>
  <c r="A156" i="41" s="1"/>
  <c r="A157" i="41" s="1"/>
  <c r="A158" i="41" s="1"/>
  <c r="A159" i="41" s="1"/>
  <c r="A160" i="41" s="1"/>
  <c r="A161" i="41" s="1"/>
  <c r="A162" i="41" s="1"/>
  <c r="A163" i="41" s="1"/>
  <c r="A164" i="41" s="1"/>
  <c r="A165" i="41" s="1"/>
  <c r="A166" i="41" s="1"/>
  <c r="A167" i="41" s="1"/>
  <c r="A168" i="41" s="1"/>
  <c r="A169" i="41" s="1"/>
  <c r="A170" i="41" s="1"/>
  <c r="A171" i="41" s="1"/>
  <c r="A172" i="41" s="1"/>
  <c r="A173" i="41" s="1"/>
  <c r="A174" i="41" s="1"/>
  <c r="A175" i="41" s="1"/>
  <c r="A176" i="41" s="1"/>
  <c r="A177" i="41" s="1"/>
  <c r="A178" i="41" s="1"/>
  <c r="A179" i="41" s="1"/>
  <c r="A180" i="41" s="1"/>
  <c r="A181" i="41" s="1"/>
  <c r="A182" i="41" s="1"/>
  <c r="A183" i="41" s="1"/>
  <c r="A184" i="41" s="1"/>
  <c r="A185" i="41" s="1"/>
  <c r="A186" i="41" s="1"/>
  <c r="A187" i="41" s="1"/>
  <c r="A95" i="41"/>
  <c r="A96" i="41" s="1"/>
  <c r="A97" i="41" s="1"/>
  <c r="A98" i="41" s="1"/>
  <c r="A99" i="41" s="1"/>
  <c r="A100" i="41" s="1"/>
  <c r="A101" i="41" s="1"/>
  <c r="A102" i="41" s="1"/>
  <c r="A103" i="41" s="1"/>
  <c r="A104" i="41" s="1"/>
  <c r="A105" i="41" s="1"/>
  <c r="A106" i="41" s="1"/>
  <c r="A107" i="41" s="1"/>
  <c r="A108" i="41" s="1"/>
  <c r="A109" i="41" s="1"/>
  <c r="A110" i="41" s="1"/>
  <c r="A111" i="41" s="1"/>
  <c r="A112" i="41" s="1"/>
  <c r="A113" i="41" s="1"/>
  <c r="A114" i="41" s="1"/>
  <c r="A115" i="41" s="1"/>
  <c r="A116" i="41" s="1"/>
  <c r="A117" i="41" s="1"/>
  <c r="A118" i="41" s="1"/>
  <c r="A119" i="41" s="1"/>
  <c r="A120" i="41" s="1"/>
  <c r="A121" i="41" s="1"/>
  <c r="A122" i="41" s="1"/>
  <c r="A123" i="41" s="1"/>
  <c r="A124" i="41" s="1"/>
  <c r="A125" i="41" s="1"/>
  <c r="A126" i="41" s="1"/>
  <c r="A127" i="41" s="1"/>
  <c r="A128" i="41" s="1"/>
  <c r="A129" i="41" s="1"/>
  <c r="A130" i="41" s="1"/>
  <c r="A131" i="41" s="1"/>
  <c r="A132" i="41" s="1"/>
  <c r="A133" i="41" s="1"/>
  <c r="A134" i="41" s="1"/>
  <c r="A135" i="41" s="1"/>
  <c r="A136" i="41" s="1"/>
  <c r="A137" i="41" s="1"/>
  <c r="A138" i="41" s="1"/>
  <c r="A47" i="41"/>
  <c r="A48" i="41" s="1"/>
  <c r="A49" i="41" s="1"/>
  <c r="A50" i="41" s="1"/>
  <c r="A51" i="41" s="1"/>
  <c r="A52" i="41" s="1"/>
  <c r="A53" i="41" s="1"/>
  <c r="A54" i="41" s="1"/>
  <c r="A55" i="41" s="1"/>
  <c r="A56" i="41" s="1"/>
  <c r="A57" i="41" s="1"/>
  <c r="A58" i="41" s="1"/>
  <c r="A59" i="41" s="1"/>
  <c r="A60" i="41" s="1"/>
  <c r="A61" i="41" s="1"/>
  <c r="A62" i="41" s="1"/>
  <c r="A63" i="41" s="1"/>
  <c r="A64" i="41" s="1"/>
  <c r="A65" i="41" s="1"/>
  <c r="A66" i="41" s="1"/>
  <c r="A67" i="41" s="1"/>
  <c r="A68" i="41" s="1"/>
  <c r="A69" i="41" s="1"/>
  <c r="A70" i="41" s="1"/>
  <c r="A71" i="41" s="1"/>
  <c r="A72" i="41" s="1"/>
  <c r="A73" i="41" s="1"/>
  <c r="A74" i="41" s="1"/>
  <c r="A75" i="41" s="1"/>
  <c r="A76" i="41" s="1"/>
  <c r="A77" i="41" s="1"/>
  <c r="A78" i="41" s="1"/>
  <c r="A79" i="41" s="1"/>
  <c r="A80" i="41" s="1"/>
  <c r="A81" i="41" s="1"/>
  <c r="A82" i="41" s="1"/>
  <c r="A83" i="41" s="1"/>
  <c r="A84" i="41" s="1"/>
  <c r="A85" i="41" s="1"/>
  <c r="A86" i="41" s="1"/>
  <c r="A87" i="41" s="1"/>
  <c r="A88" i="41" s="1"/>
  <c r="A89" i="41" s="1"/>
  <c r="A90" i="41" s="1"/>
  <c r="D40" i="41"/>
  <c r="C40" i="41"/>
  <c r="D39" i="41"/>
  <c r="C39" i="41"/>
  <c r="D38" i="41"/>
  <c r="C38" i="41"/>
  <c r="D37" i="41"/>
  <c r="C37" i="41"/>
  <c r="C36" i="41"/>
  <c r="D36" i="41" s="1"/>
  <c r="C35" i="41"/>
  <c r="D35" i="41" s="1"/>
  <c r="D34" i="41"/>
  <c r="C34" i="41"/>
  <c r="D33" i="41"/>
  <c r="C33" i="41"/>
  <c r="D32" i="41"/>
  <c r="C32" i="41"/>
  <c r="D31" i="41"/>
  <c r="C31" i="41"/>
  <c r="C30" i="41"/>
  <c r="D30" i="41" s="1"/>
  <c r="C29" i="41"/>
  <c r="D29" i="41" s="1"/>
  <c r="D28" i="41"/>
  <c r="C28" i="41"/>
  <c r="D27" i="41"/>
  <c r="C27" i="41"/>
  <c r="D26" i="41"/>
  <c r="C26" i="41"/>
  <c r="D25" i="41"/>
  <c r="C25" i="41"/>
  <c r="C24" i="41"/>
  <c r="D24" i="41" s="1"/>
  <c r="C23" i="41"/>
  <c r="D23" i="41" s="1"/>
  <c r="D22" i="41"/>
  <c r="C22" i="41"/>
  <c r="D21" i="41"/>
  <c r="C21" i="41"/>
  <c r="D20" i="41"/>
  <c r="C20" i="41"/>
  <c r="D19" i="41"/>
  <c r="C19" i="41"/>
  <c r="C18" i="41"/>
  <c r="D18" i="41" s="1"/>
  <c r="C17" i="41"/>
  <c r="D17" i="41" s="1"/>
  <c r="D16" i="41"/>
  <c r="C16" i="41"/>
  <c r="D15" i="41"/>
  <c r="C15" i="41"/>
  <c r="D14" i="41"/>
  <c r="C14" i="41"/>
  <c r="D13" i="41"/>
  <c r="C13" i="41"/>
  <c r="C12" i="41"/>
  <c r="D12" i="41" s="1"/>
  <c r="C11" i="41"/>
  <c r="D11" i="41" s="1"/>
  <c r="D10" i="41"/>
  <c r="C10" i="41"/>
  <c r="D9" i="41"/>
  <c r="C9" i="41"/>
  <c r="D8" i="41"/>
  <c r="C8" i="41"/>
  <c r="D7" i="41"/>
  <c r="C7" i="41"/>
  <c r="C6" i="41"/>
  <c r="D6" i="41" s="1"/>
  <c r="C5" i="41"/>
  <c r="D5" i="41" s="1"/>
  <c r="D4" i="41"/>
  <c r="C4" i="41"/>
  <c r="D3" i="41"/>
  <c r="C3" i="41"/>
  <c r="D2" i="41"/>
  <c r="C2" i="41"/>
  <c r="G251" i="30"/>
  <c r="I164" i="48" l="1" a="1"/>
  <c r="I164" i="48" s="1"/>
  <c r="AF164" i="48" a="1"/>
  <c r="AF164" i="48" s="1"/>
  <c r="T164" i="48" a="1"/>
  <c r="T164" i="48" s="1"/>
  <c r="J164" i="48" a="1"/>
  <c r="J164" i="48" s="1"/>
  <c r="F164" i="48" a="1"/>
  <c r="F164" i="48" s="1"/>
  <c r="S164" i="48" a="1"/>
  <c r="S164" i="48" s="1"/>
  <c r="K164" i="48" a="1"/>
  <c r="K164" i="48" s="1"/>
  <c r="B164" i="48" a="1"/>
  <c r="B164" i="48" s="1"/>
  <c r="AD164" i="48" a="1"/>
  <c r="AD164" i="48" s="1"/>
  <c r="M164" i="48" a="1"/>
  <c r="M164" i="48" s="1"/>
  <c r="N164" i="48" a="1"/>
  <c r="N164" i="48" s="1"/>
  <c r="L164" i="48" a="1"/>
  <c r="L164" i="48" s="1"/>
  <c r="O164" i="48" a="1"/>
  <c r="O164" i="48" s="1"/>
  <c r="X164" i="48" a="1"/>
  <c r="X164" i="48" s="1"/>
  <c r="AC164" i="48" a="1"/>
  <c r="AC164" i="48" s="1"/>
  <c r="AA164" i="48" a="1"/>
  <c r="AA164" i="48" s="1"/>
  <c r="AH164" i="48" a="1"/>
  <c r="AH164" i="48" s="1"/>
  <c r="Z164" i="48" a="1"/>
  <c r="Z164" i="48" s="1"/>
  <c r="H164" i="48" a="1"/>
  <c r="H164" i="48" s="1"/>
  <c r="AG164" i="48" a="1"/>
  <c r="AG164" i="48" s="1"/>
  <c r="U164" i="48" a="1"/>
  <c r="U164" i="48" s="1"/>
  <c r="Y164" i="48" a="1"/>
  <c r="Y164" i="48" s="1"/>
  <c r="AR164" i="48" a="1"/>
  <c r="AR164" i="48" s="1"/>
  <c r="Q164" i="48" a="1"/>
  <c r="Q164" i="48" s="1"/>
  <c r="AV164" i="48" a="1"/>
  <c r="AV164" i="48" s="1"/>
  <c r="A164" i="48" a="1"/>
  <c r="A164" i="48" s="1"/>
  <c r="V164" i="48" a="1"/>
  <c r="V164" i="48" s="1"/>
  <c r="AN164" i="48" a="1"/>
  <c r="AN164" i="48" s="1"/>
  <c r="C164" i="48" a="1"/>
  <c r="C164" i="48" s="1"/>
  <c r="AI164" i="48" a="1"/>
  <c r="AI164" i="48" s="1"/>
  <c r="W164" i="48" a="1"/>
  <c r="W164" i="48" s="1"/>
  <c r="AY164" i="48" a="1"/>
  <c r="AY164" i="48" s="1"/>
  <c r="AS164" i="48" a="1"/>
  <c r="AS164" i="48" s="1"/>
  <c r="AQ164" i="48" a="1"/>
  <c r="AQ164" i="48" s="1"/>
  <c r="AM164" i="48" a="1"/>
  <c r="AM164" i="48" s="1"/>
  <c r="AU164" i="48" a="1"/>
  <c r="AU164" i="48" s="1"/>
  <c r="K166" i="40" a="1"/>
  <c r="K166" i="40" s="1"/>
  <c r="I166" i="40" a="1"/>
  <c r="I166" i="40" s="1"/>
  <c r="X177" i="49" a="1"/>
  <c r="X177" i="49" s="1"/>
  <c r="V177" i="49" a="1"/>
  <c r="V177" i="49" s="1"/>
  <c r="W177" i="49" a="1"/>
  <c r="W177" i="49" s="1"/>
  <c r="C181" i="49" a="1"/>
  <c r="C181" i="49" s="1"/>
  <c r="E182" i="49" a="1"/>
  <c r="E182" i="49" s="1"/>
  <c r="C182" i="49" a="1"/>
  <c r="C182" i="49" s="1"/>
  <c r="E181" i="49" a="1"/>
  <c r="E181" i="49" s="1"/>
  <c r="E180" i="49" a="1"/>
  <c r="E180" i="49" s="1"/>
  <c r="E183" i="49" a="1"/>
  <c r="E183" i="49" s="1"/>
  <c r="E179" i="49" a="1"/>
  <c r="E179" i="49" s="1"/>
  <c r="C180" i="49" a="1"/>
  <c r="C180" i="49" s="1"/>
  <c r="B195" i="52"/>
  <c r="B196" i="52" s="1"/>
  <c r="B197" i="52" s="1"/>
  <c r="B198" i="52" s="1"/>
  <c r="B199" i="52" s="1"/>
  <c r="B200" i="52" s="1"/>
  <c r="B201" i="52" s="1"/>
  <c r="B202" i="52" s="1"/>
  <c r="B203" i="52" s="1"/>
  <c r="B204" i="52" s="1"/>
  <c r="B205" i="52" s="1"/>
  <c r="B206" i="52" s="1"/>
  <c r="B207" i="52" s="1"/>
  <c r="Q184" i="51"/>
  <c r="AA184" i="51"/>
  <c r="F184" i="51"/>
  <c r="C184" i="51"/>
  <c r="G184" i="51"/>
  <c r="S184" i="51"/>
  <c r="AE184" i="51"/>
  <c r="E184" i="51"/>
  <c r="AC184" i="51"/>
  <c r="AD184" i="51"/>
  <c r="T184" i="51"/>
  <c r="AF184" i="51"/>
  <c r="I184" i="51"/>
  <c r="J184" i="51"/>
  <c r="AH184" i="51"/>
  <c r="L184" i="51"/>
  <c r="M184" i="51"/>
  <c r="X184" i="51"/>
  <c r="AJ184" i="51"/>
  <c r="P184" i="51"/>
  <c r="AK184" i="51"/>
  <c r="R184" i="51"/>
  <c r="U184" i="51"/>
  <c r="B184" i="51"/>
  <c r="N184" i="51"/>
  <c r="O184" i="51"/>
  <c r="D184" i="51"/>
  <c r="AB184" i="51"/>
  <c r="Z184" i="51"/>
  <c r="H184" i="51"/>
  <c r="AI184" i="51"/>
  <c r="Y184" i="51"/>
  <c r="W184" i="51"/>
  <c r="V184" i="51"/>
  <c r="AL184" i="51"/>
  <c r="K184" i="51"/>
  <c r="L190" i="50" a="1"/>
  <c r="L190" i="50" s="1"/>
  <c r="U190" i="50" a="1"/>
  <c r="U190" i="50" s="1"/>
  <c r="M190" i="50" a="1"/>
  <c r="M190" i="50" s="1"/>
  <c r="AK190" i="50" a="1"/>
  <c r="AK190" i="50" s="1"/>
  <c r="B190" i="50" a="1"/>
  <c r="B190" i="50" s="1"/>
  <c r="Z190" i="50" a="1"/>
  <c r="Z190" i="50" s="1"/>
  <c r="AA190" i="50" a="1"/>
  <c r="AA190" i="50" s="1"/>
  <c r="D190" i="50" a="1"/>
  <c r="D190" i="50" s="1"/>
  <c r="P190" i="50" a="1"/>
  <c r="P190" i="50" s="1"/>
  <c r="AF190" i="50" a="1"/>
  <c r="AF190" i="50" s="1"/>
  <c r="R190" i="50" a="1"/>
  <c r="R190" i="50" s="1"/>
  <c r="AD190" i="50" a="1"/>
  <c r="AD190" i="50" s="1"/>
  <c r="C190" i="50" a="1"/>
  <c r="C190" i="50" s="1"/>
  <c r="S190" i="50" a="1"/>
  <c r="S190" i="50" s="1"/>
  <c r="H190" i="50" a="1"/>
  <c r="H190" i="50" s="1"/>
  <c r="AE190" i="50" a="1"/>
  <c r="AE190" i="50" s="1"/>
  <c r="K190" i="50" a="1"/>
  <c r="K190" i="50" s="1"/>
  <c r="W190" i="50" a="1"/>
  <c r="W190" i="50" s="1"/>
  <c r="O190" i="50" a="1"/>
  <c r="O190" i="50" s="1"/>
  <c r="AJ190" i="50" a="1"/>
  <c r="AJ190" i="50" s="1"/>
  <c r="N190" i="50" a="1"/>
  <c r="N190" i="50" s="1"/>
  <c r="AI190" i="50" a="1"/>
  <c r="AI190" i="50" s="1"/>
  <c r="V190" i="50" a="1"/>
  <c r="V190" i="50" s="1"/>
  <c r="AB190" i="50" a="1"/>
  <c r="AB190" i="50" s="1"/>
  <c r="AL190" i="50" a="1"/>
  <c r="AL190" i="50" s="1"/>
  <c r="AM190" i="50" a="1"/>
  <c r="AM190" i="50" s="1"/>
  <c r="F190" i="50" a="1"/>
  <c r="F190" i="50" s="1"/>
  <c r="X190" i="50" a="1"/>
  <c r="X190" i="50" s="1"/>
  <c r="G190" i="50" a="1"/>
  <c r="G190" i="50" s="1"/>
  <c r="Y190" i="50" a="1"/>
  <c r="Y190" i="50" s="1"/>
  <c r="I190" i="50" a="1"/>
  <c r="I190" i="50" s="1"/>
  <c r="AG190" i="50" a="1"/>
  <c r="AG190" i="50" s="1"/>
  <c r="T190" i="50" a="1"/>
  <c r="T190" i="50" s="1"/>
  <c r="I177" i="49" a="1"/>
  <c r="I177" i="49" s="1"/>
  <c r="F177" i="49" a="1"/>
  <c r="F177" i="49" s="1"/>
  <c r="D177" i="49" a="1"/>
  <c r="D177" i="49" s="1"/>
  <c r="R177" i="49" a="1"/>
  <c r="R177" i="49" s="1"/>
  <c r="H177" i="49" a="1"/>
  <c r="H177" i="49" s="1"/>
  <c r="G177" i="49" a="1"/>
  <c r="G177" i="49" s="1"/>
  <c r="S177" i="49" a="1"/>
  <c r="S177" i="49" s="1"/>
  <c r="J177" i="49" a="1"/>
  <c r="J177" i="49" s="1"/>
  <c r="T177" i="49" a="1"/>
  <c r="T177" i="49" s="1"/>
  <c r="E177" i="49" a="1"/>
  <c r="E177" i="49" s="1"/>
  <c r="B177" i="49" a="1"/>
  <c r="B177" i="49" s="1"/>
  <c r="N177" i="49" a="1"/>
  <c r="N177" i="49" s="1"/>
  <c r="C177" i="49" a="1"/>
  <c r="C177" i="49" s="1"/>
  <c r="O177" i="49" a="1"/>
  <c r="O177" i="49" s="1"/>
  <c r="Q177" i="49" a="1"/>
  <c r="Q177" i="49" s="1"/>
  <c r="L177" i="49" a="1"/>
  <c r="L177" i="49" s="1"/>
  <c r="U177" i="49" a="1"/>
  <c r="U177" i="49" s="1"/>
  <c r="P177" i="49" a="1"/>
  <c r="P177" i="49" s="1"/>
  <c r="K177" i="49" a="1"/>
  <c r="K177" i="49" s="1"/>
  <c r="M177" i="49" a="1"/>
  <c r="M177" i="49" s="1"/>
  <c r="E169" i="48" a="1"/>
  <c r="E169" i="48" s="1"/>
  <c r="E166" i="48" a="1"/>
  <c r="E166" i="48" s="1"/>
  <c r="E170" i="48" a="1"/>
  <c r="E170" i="48" s="1"/>
  <c r="E167" i="48" a="1"/>
  <c r="E167" i="48" s="1"/>
  <c r="E168" i="48" a="1"/>
  <c r="E168" i="48" s="1"/>
  <c r="C169" i="48" a="1"/>
  <c r="C169" i="48" s="1"/>
  <c r="C166" i="48" a="1"/>
  <c r="C166" i="48" s="1"/>
  <c r="C168" i="48" a="1"/>
  <c r="C168" i="48" s="1"/>
  <c r="E164" i="48" a="1"/>
  <c r="E164" i="48" s="1"/>
  <c r="C167" i="48" a="1"/>
  <c r="C167" i="48" s="1"/>
  <c r="C170" i="48" a="1"/>
  <c r="C170" i="48" s="1"/>
  <c r="W169" i="46"/>
  <c r="C178" i="46" a="1"/>
  <c r="C178" i="46" s="1"/>
  <c r="C177" i="46" a="1"/>
  <c r="C177" i="46" s="1"/>
  <c r="C176" i="46" a="1"/>
  <c r="C176" i="46" s="1"/>
  <c r="C175" i="46" a="1"/>
  <c r="C175" i="46" s="1"/>
  <c r="C174" i="46" a="1"/>
  <c r="C174" i="46" s="1"/>
  <c r="E178" i="46" a="1"/>
  <c r="E178" i="46" s="1"/>
  <c r="E177" i="46" a="1"/>
  <c r="E177" i="46" s="1"/>
  <c r="E176" i="46" a="1"/>
  <c r="E176" i="46" s="1"/>
  <c r="E174" i="46" a="1"/>
  <c r="E174" i="46" s="1"/>
  <c r="E175" i="46" a="1"/>
  <c r="E175" i="46" s="1"/>
  <c r="AI210" i="45" a="1"/>
  <c r="AI210" i="45" s="1"/>
  <c r="I210" i="45" a="1"/>
  <c r="I210" i="45" s="1"/>
  <c r="AV210" i="45" a="1"/>
  <c r="AV210" i="45" s="1"/>
  <c r="M210" i="45" a="1"/>
  <c r="M210" i="45" s="1"/>
  <c r="Q210" i="45" a="1"/>
  <c r="Q210" i="45" s="1"/>
  <c r="AR210" i="45" a="1"/>
  <c r="AR210" i="45" s="1"/>
  <c r="L210" i="45" a="1"/>
  <c r="L210" i="45" s="1"/>
  <c r="AJ210" i="45" a="1"/>
  <c r="AJ210" i="45" s="1"/>
  <c r="V210" i="45" a="1"/>
  <c r="V210" i="45" s="1"/>
  <c r="X210" i="45" a="1"/>
  <c r="X210" i="45" s="1"/>
  <c r="Y210" i="45" a="1"/>
  <c r="Y210" i="45" s="1"/>
  <c r="AK210" i="45" a="1"/>
  <c r="AK210" i="45" s="1"/>
  <c r="AW210" i="45" a="1"/>
  <c r="AW210" i="45" s="1"/>
  <c r="AE210" i="45" a="1"/>
  <c r="AE210" i="45" s="1"/>
  <c r="N210" i="45" a="1"/>
  <c r="N210" i="45" s="1"/>
  <c r="Z210" i="45" a="1"/>
  <c r="Z210" i="45" s="1"/>
  <c r="AL210" i="45" a="1"/>
  <c r="AL210" i="45" s="1"/>
  <c r="AX210" i="45" a="1"/>
  <c r="AX210" i="45" s="1"/>
  <c r="O210" i="45" a="1"/>
  <c r="O210" i="45" s="1"/>
  <c r="AA210" i="45" a="1"/>
  <c r="AA210" i="45" s="1"/>
  <c r="AM210" i="45" a="1"/>
  <c r="AM210" i="45" s="1"/>
  <c r="AY210" i="45" a="1"/>
  <c r="AY210" i="45" s="1"/>
  <c r="P210" i="45" a="1"/>
  <c r="P210" i="45" s="1"/>
  <c r="AB210" i="45" a="1"/>
  <c r="AB210" i="45" s="1"/>
  <c r="AN210" i="45" a="1"/>
  <c r="AN210" i="45" s="1"/>
  <c r="AZ210" i="45" a="1"/>
  <c r="AZ210" i="45" s="1"/>
  <c r="E210" i="45" a="1"/>
  <c r="E210" i="45" s="1"/>
  <c r="AC210" i="45" a="1"/>
  <c r="AC210" i="45" s="1"/>
  <c r="AO210" i="45" a="1"/>
  <c r="AO210" i="45" s="1"/>
  <c r="AD210" i="45" a="1"/>
  <c r="AD210" i="45" s="1"/>
  <c r="AP210" i="45" a="1"/>
  <c r="AP210" i="45" s="1"/>
  <c r="F210" i="45" a="1"/>
  <c r="F210" i="45" s="1"/>
  <c r="G210" i="45" a="1"/>
  <c r="G210" i="45" s="1"/>
  <c r="S210" i="45" a="1"/>
  <c r="S210" i="45" s="1"/>
  <c r="AQ210" i="45" a="1"/>
  <c r="AQ210" i="45" s="1"/>
  <c r="H210" i="45" a="1"/>
  <c r="H210" i="45" s="1"/>
  <c r="T210" i="45" a="1"/>
  <c r="T210" i="45" s="1"/>
  <c r="AF210" i="45" a="1"/>
  <c r="AF210" i="45" s="1"/>
  <c r="R210" i="45" a="1"/>
  <c r="R210" i="45" s="1"/>
  <c r="U210" i="45" a="1"/>
  <c r="U210" i="45" s="1"/>
  <c r="AG210" i="45" a="1"/>
  <c r="AG210" i="45" s="1"/>
  <c r="AS210" i="45" a="1"/>
  <c r="AS210" i="45" s="1"/>
  <c r="D223" i="45" a="1"/>
  <c r="D223" i="45" s="1"/>
  <c r="D222" i="45" a="1"/>
  <c r="D222" i="45" s="1"/>
  <c r="D221" i="45" a="1"/>
  <c r="D221" i="45" s="1"/>
  <c r="D220" i="45" a="1"/>
  <c r="D220" i="45" s="1"/>
  <c r="D214" i="45" a="1"/>
  <c r="D214" i="45" s="1"/>
  <c r="D216" i="45" a="1"/>
  <c r="D216" i="45" s="1"/>
  <c r="D219" i="45" a="1"/>
  <c r="D219" i="45" s="1"/>
  <c r="D215" i="45" a="1"/>
  <c r="D215" i="45" s="1"/>
  <c r="D213" i="45" a="1"/>
  <c r="D213" i="45" s="1"/>
  <c r="D210" i="45" a="1"/>
  <c r="D210" i="45" s="1"/>
  <c r="D212" i="45" a="1"/>
  <c r="D212" i="45" s="1"/>
  <c r="J210" i="45" a="1"/>
  <c r="J210" i="45" s="1"/>
  <c r="AH210" i="45" a="1"/>
  <c r="AH210" i="45" s="1"/>
  <c r="AT210" i="45" a="1"/>
  <c r="AT210" i="45" s="1"/>
  <c r="B195" i="45"/>
  <c r="B196" i="45" s="1"/>
  <c r="B197" i="45" s="1"/>
  <c r="B198" i="45" s="1"/>
  <c r="B199" i="45" s="1"/>
  <c r="B200" i="45" s="1"/>
  <c r="B201" i="45" s="1"/>
  <c r="B202" i="45" s="1"/>
  <c r="B203" i="45" s="1"/>
  <c r="B204" i="45" s="1"/>
  <c r="B205" i="45" s="1"/>
  <c r="B206" i="45" s="1"/>
  <c r="B207" i="45" s="1"/>
  <c r="K210" i="45" a="1"/>
  <c r="K210" i="45" s="1"/>
  <c r="W210" i="45" a="1"/>
  <c r="W210" i="45" s="1"/>
  <c r="AU210" i="45" a="1"/>
  <c r="AU210" i="45" s="1"/>
  <c r="F223" i="45" a="1"/>
  <c r="F223" i="45" s="1"/>
  <c r="F222" i="45" a="1"/>
  <c r="F222" i="45" s="1"/>
  <c r="F221" i="45" a="1"/>
  <c r="F221" i="45" s="1"/>
  <c r="F220" i="45" a="1"/>
  <c r="F220" i="45" s="1"/>
  <c r="F219" i="45" a="1"/>
  <c r="F219" i="45" s="1"/>
  <c r="F214" i="45" a="1"/>
  <c r="F214" i="45" s="1"/>
  <c r="F215" i="45" a="1"/>
  <c r="F215" i="45" s="1"/>
  <c r="F212" i="45" a="1"/>
  <c r="F212" i="45" s="1"/>
  <c r="F213" i="45" a="1"/>
  <c r="F213" i="45" s="1"/>
  <c r="P184" i="44"/>
  <c r="U184" i="44"/>
  <c r="AG184" i="44"/>
  <c r="I184" i="44"/>
  <c r="AB184" i="44"/>
  <c r="Q184" i="44"/>
  <c r="AC184" i="44"/>
  <c r="N184" i="44"/>
  <c r="R184" i="44"/>
  <c r="C191" i="44" a="1"/>
  <c r="C191" i="44" s="1"/>
  <c r="C190" i="44" a="1"/>
  <c r="C190" i="44" s="1"/>
  <c r="B184" i="44"/>
  <c r="C189" i="44" a="1"/>
  <c r="C189" i="44" s="1"/>
  <c r="C188" i="44" a="1"/>
  <c r="C188" i="44" s="1"/>
  <c r="C187" i="44" a="1"/>
  <c r="C187" i="44" s="1"/>
  <c r="D184" i="44"/>
  <c r="AD184" i="44"/>
  <c r="G184" i="44"/>
  <c r="S184" i="44"/>
  <c r="AE184" i="44"/>
  <c r="F184" i="44"/>
  <c r="H184" i="44"/>
  <c r="T184" i="44"/>
  <c r="AF184" i="44"/>
  <c r="K184" i="44"/>
  <c r="Z184" i="44"/>
  <c r="AI184" i="44"/>
  <c r="L184" i="44"/>
  <c r="X184" i="44"/>
  <c r="AJ184" i="44"/>
  <c r="AH184" i="44"/>
  <c r="W184" i="44"/>
  <c r="M184" i="44"/>
  <c r="Y184" i="44"/>
  <c r="AK184" i="44"/>
  <c r="AL184" i="44"/>
  <c r="V184" i="44"/>
  <c r="J184" i="44"/>
  <c r="O184" i="44"/>
  <c r="E184" i="44"/>
  <c r="C184" i="44"/>
  <c r="E191" i="44" a="1"/>
  <c r="E191" i="44" s="1"/>
  <c r="E188" i="44" a="1"/>
  <c r="E188" i="44" s="1"/>
  <c r="E190" i="44" a="1"/>
  <c r="E190" i="44" s="1"/>
  <c r="E189" i="44" a="1"/>
  <c r="E189" i="44" s="1"/>
  <c r="E187" i="44" a="1"/>
  <c r="E187" i="44" s="1"/>
  <c r="AA184" i="44"/>
  <c r="AN183" i="44"/>
  <c r="AM184" i="44"/>
  <c r="Q190" i="41" a="1"/>
  <c r="Q190" i="41" s="1"/>
  <c r="AC190" i="41" a="1"/>
  <c r="AC190" i="41" s="1"/>
  <c r="F190" i="41" a="1"/>
  <c r="F190" i="41" s="1"/>
  <c r="I190" i="41" a="1"/>
  <c r="I190" i="41" s="1"/>
  <c r="AG190" i="41" a="1"/>
  <c r="AG190" i="41" s="1"/>
  <c r="H190" i="41" a="1"/>
  <c r="H190" i="41" s="1"/>
  <c r="AO187" i="41"/>
  <c r="AD190" i="41" a="1"/>
  <c r="AD190" i="41" s="1"/>
  <c r="S190" i="41" a="1"/>
  <c r="S190" i="41" s="1"/>
  <c r="T190" i="41" a="1"/>
  <c r="T190" i="41" s="1"/>
  <c r="AF190" i="41" a="1"/>
  <c r="AF190" i="41" s="1"/>
  <c r="L190" i="41" a="1"/>
  <c r="L190" i="41" s="1"/>
  <c r="V190" i="41" a="1"/>
  <c r="V190" i="41" s="1"/>
  <c r="W190" i="41" a="1"/>
  <c r="W190" i="41" s="1"/>
  <c r="M190" i="41" a="1"/>
  <c r="M190" i="41" s="1"/>
  <c r="J190" i="41" a="1"/>
  <c r="J190" i="41" s="1"/>
  <c r="Z190" i="41" a="1"/>
  <c r="Z190" i="41" s="1"/>
  <c r="C196" i="41" a="1"/>
  <c r="C196" i="41" s="1"/>
  <c r="C195" i="41" a="1"/>
  <c r="C195" i="41" s="1"/>
  <c r="B190" i="41" a="1"/>
  <c r="B190" i="41" s="1"/>
  <c r="C194" i="41" a="1"/>
  <c r="C194" i="41" s="1"/>
  <c r="C193" i="41" a="1"/>
  <c r="C193" i="41" s="1"/>
  <c r="AL190" i="41" a="1"/>
  <c r="AL190" i="41" s="1"/>
  <c r="AH190" i="41" a="1"/>
  <c r="AH190" i="41" s="1"/>
  <c r="C190" i="41" a="1"/>
  <c r="C190" i="41" s="1"/>
  <c r="AA190" i="41" a="1"/>
  <c r="AA190" i="41" s="1"/>
  <c r="O190" i="41" a="1"/>
  <c r="O190" i="41" s="1"/>
  <c r="AM190" i="41" a="1"/>
  <c r="AM190" i="41" s="1"/>
  <c r="D190" i="41" a="1"/>
  <c r="D190" i="41" s="1"/>
  <c r="P190" i="41" a="1"/>
  <c r="P190" i="41" s="1"/>
  <c r="AI190" i="41" a="1"/>
  <c r="AI190" i="41" s="1"/>
  <c r="R190" i="41" a="1"/>
  <c r="R190" i="41" s="1"/>
  <c r="E196" i="41" a="1"/>
  <c r="E196" i="41" s="1"/>
  <c r="E195" i="41" a="1"/>
  <c r="E195" i="41" s="1"/>
  <c r="E194" i="41" a="1"/>
  <c r="E194" i="41" s="1"/>
  <c r="E193" i="41" a="1"/>
  <c r="E193" i="41" s="1"/>
  <c r="AJ190" i="41" a="1"/>
  <c r="AJ190" i="41" s="1"/>
  <c r="E190" i="41" a="1"/>
  <c r="E190" i="41" s="1"/>
  <c r="G190" i="41" a="1"/>
  <c r="G190" i="41" s="1"/>
  <c r="X190" i="41" a="1"/>
  <c r="X190" i="41" s="1"/>
  <c r="AN190" i="41" a="1"/>
  <c r="AN190" i="41" s="1"/>
  <c r="AB190" i="41" a="1"/>
  <c r="AB190" i="41" s="1"/>
  <c r="AK190" i="41" a="1"/>
  <c r="AK190" i="41" s="1"/>
  <c r="K190" i="41" a="1"/>
  <c r="K190" i="41" s="1"/>
  <c r="Y190" i="41" a="1"/>
  <c r="Y190" i="41" s="1"/>
  <c r="U190" i="41" a="1"/>
  <c r="U190" i="41" s="1"/>
  <c r="AE190" i="41" a="1"/>
  <c r="AE190" i="41" s="1"/>
  <c r="N190" i="41" a="1"/>
  <c r="N190" i="41" s="1"/>
  <c r="G299" i="30"/>
  <c r="F216" i="45" l="1" a="1"/>
  <c r="F216" i="45" s="1"/>
  <c r="B157" i="40" l="1"/>
  <c r="D156" i="40"/>
  <c r="D155" i="40"/>
  <c r="E148" i="40"/>
  <c r="D148" i="40"/>
  <c r="B148" i="40"/>
  <c r="E136" i="40"/>
  <c r="D130" i="40"/>
  <c r="B128" i="40"/>
  <c r="B127" i="40"/>
  <c r="C122" i="40"/>
  <c r="G119" i="40"/>
  <c r="G120" i="40" s="1"/>
  <c r="G121" i="40" s="1"/>
  <c r="G122" i="40" s="1"/>
  <c r="G123" i="40" s="1"/>
  <c r="G124" i="40" s="1"/>
  <c r="G125" i="40" s="1"/>
  <c r="G126" i="40" s="1"/>
  <c r="G127" i="40" s="1"/>
  <c r="G128" i="40" s="1"/>
  <c r="G129" i="40" s="1"/>
  <c r="G130" i="40" s="1"/>
  <c r="G131" i="40" s="1"/>
  <c r="G132" i="40" s="1"/>
  <c r="G133" i="40" s="1"/>
  <c r="G134" i="40" s="1"/>
  <c r="G135" i="40" s="1"/>
  <c r="G136" i="40" s="1"/>
  <c r="G137" i="40" s="1"/>
  <c r="G138" i="40" s="1"/>
  <c r="G139" i="40" s="1"/>
  <c r="G140" i="40" s="1"/>
  <c r="G141" i="40" s="1"/>
  <c r="G142" i="40" s="1"/>
  <c r="G143" i="40" s="1"/>
  <c r="G144" i="40" s="1"/>
  <c r="G145" i="40" s="1"/>
  <c r="G146" i="40" s="1"/>
  <c r="G147" i="40" s="1"/>
  <c r="G148" i="40" s="1"/>
  <c r="G149" i="40" s="1"/>
  <c r="G150" i="40" s="1"/>
  <c r="G151" i="40" s="1"/>
  <c r="G152" i="40" s="1"/>
  <c r="G153" i="40" s="1"/>
  <c r="G154" i="40" s="1"/>
  <c r="G155" i="40" s="1"/>
  <c r="G156" i="40" s="1"/>
  <c r="G157" i="40" s="1"/>
  <c r="G158" i="40" s="1"/>
  <c r="G159" i="40" s="1"/>
  <c r="G160" i="40" s="1"/>
  <c r="G161" i="40" s="1"/>
  <c r="G162" i="40" s="1"/>
  <c r="E119" i="40"/>
  <c r="C119" i="40"/>
  <c r="F162" i="40"/>
  <c r="E162" i="40"/>
  <c r="D162" i="40"/>
  <c r="C162" i="40"/>
  <c r="B162" i="40"/>
  <c r="A113" i="40"/>
  <c r="A162" i="40" s="1"/>
  <c r="F161" i="40"/>
  <c r="E161" i="40"/>
  <c r="D161" i="40"/>
  <c r="C161" i="40"/>
  <c r="B161" i="40"/>
  <c r="A112" i="40"/>
  <c r="A161" i="40" s="1"/>
  <c r="F160" i="40"/>
  <c r="E160" i="40"/>
  <c r="D160" i="40"/>
  <c r="C160" i="40"/>
  <c r="B160" i="40"/>
  <c r="A111" i="40"/>
  <c r="A160" i="40" s="1"/>
  <c r="F159" i="40"/>
  <c r="E159" i="40"/>
  <c r="D159" i="40"/>
  <c r="C159" i="40"/>
  <c r="B159" i="40"/>
  <c r="A110" i="40"/>
  <c r="A159" i="40" s="1"/>
  <c r="F158" i="40"/>
  <c r="E158" i="40"/>
  <c r="D158" i="40"/>
  <c r="C158" i="40"/>
  <c r="B158" i="40"/>
  <c r="A109" i="40"/>
  <c r="A158" i="40" s="1"/>
  <c r="F157" i="40"/>
  <c r="E157" i="40"/>
  <c r="D157" i="40"/>
  <c r="C157" i="40"/>
  <c r="A108" i="40"/>
  <c r="A157" i="40" s="1"/>
  <c r="F156" i="40"/>
  <c r="E156" i="40"/>
  <c r="C156" i="40"/>
  <c r="B156" i="40"/>
  <c r="A107" i="40"/>
  <c r="A156" i="40" s="1"/>
  <c r="F155" i="40"/>
  <c r="E155" i="40"/>
  <c r="C155" i="40"/>
  <c r="B155" i="40"/>
  <c r="A106" i="40"/>
  <c r="A155" i="40" s="1"/>
  <c r="F154" i="40"/>
  <c r="E154" i="40"/>
  <c r="D154" i="40"/>
  <c r="C154" i="40"/>
  <c r="B154" i="40"/>
  <c r="A105" i="40"/>
  <c r="A154" i="40" s="1"/>
  <c r="F153" i="40"/>
  <c r="E153" i="40"/>
  <c r="D153" i="40"/>
  <c r="C153" i="40"/>
  <c r="B153" i="40"/>
  <c r="A104" i="40"/>
  <c r="A153" i="40" s="1"/>
  <c r="F152" i="40"/>
  <c r="E152" i="40"/>
  <c r="D152" i="40"/>
  <c r="C152" i="40"/>
  <c r="B152" i="40"/>
  <c r="A103" i="40"/>
  <c r="A152" i="40" s="1"/>
  <c r="F151" i="40"/>
  <c r="E151" i="40"/>
  <c r="D151" i="40"/>
  <c r="C151" i="40"/>
  <c r="B151" i="40"/>
  <c r="A102" i="40"/>
  <c r="A151" i="40" s="1"/>
  <c r="F150" i="40"/>
  <c r="E150" i="40"/>
  <c r="D150" i="40"/>
  <c r="C150" i="40"/>
  <c r="B150" i="40"/>
  <c r="A101" i="40"/>
  <c r="A150" i="40" s="1"/>
  <c r="F149" i="40"/>
  <c r="E149" i="40"/>
  <c r="D149" i="40"/>
  <c r="C149" i="40"/>
  <c r="B149" i="40"/>
  <c r="A100" i="40"/>
  <c r="A149" i="40" s="1"/>
  <c r="F148" i="40"/>
  <c r="C148" i="40"/>
  <c r="A99" i="40"/>
  <c r="A148" i="40" s="1"/>
  <c r="F147" i="40"/>
  <c r="E147" i="40"/>
  <c r="D147" i="40"/>
  <c r="C147" i="40"/>
  <c r="B147" i="40"/>
  <c r="A98" i="40"/>
  <c r="A147" i="40" s="1"/>
  <c r="F146" i="40"/>
  <c r="E146" i="40"/>
  <c r="D146" i="40"/>
  <c r="C146" i="40"/>
  <c r="B146" i="40"/>
  <c r="A97" i="40"/>
  <c r="A146" i="40" s="1"/>
  <c r="F145" i="40"/>
  <c r="E145" i="40"/>
  <c r="D145" i="40"/>
  <c r="C145" i="40"/>
  <c r="B145" i="40"/>
  <c r="A96" i="40"/>
  <c r="A145" i="40" s="1"/>
  <c r="F144" i="40"/>
  <c r="E144" i="40"/>
  <c r="D144" i="40"/>
  <c r="C144" i="40"/>
  <c r="B144" i="40"/>
  <c r="A95" i="40"/>
  <c r="A144" i="40" s="1"/>
  <c r="F143" i="40"/>
  <c r="E143" i="40"/>
  <c r="D143" i="40"/>
  <c r="C143" i="40"/>
  <c r="B143" i="40"/>
  <c r="A94" i="40"/>
  <c r="A143" i="40" s="1"/>
  <c r="F142" i="40"/>
  <c r="E142" i="40"/>
  <c r="D142" i="40"/>
  <c r="C142" i="40"/>
  <c r="B142" i="40"/>
  <c r="A93" i="40"/>
  <c r="A142" i="40" s="1"/>
  <c r="F141" i="40"/>
  <c r="E141" i="40"/>
  <c r="D141" i="40"/>
  <c r="C141" i="40"/>
  <c r="B141" i="40"/>
  <c r="A92" i="40"/>
  <c r="A141" i="40" s="1"/>
  <c r="F140" i="40"/>
  <c r="E140" i="40"/>
  <c r="D140" i="40"/>
  <c r="C140" i="40"/>
  <c r="B140" i="40"/>
  <c r="A91" i="40"/>
  <c r="A140" i="40" s="1"/>
  <c r="F139" i="40"/>
  <c r="E139" i="40"/>
  <c r="D139" i="40"/>
  <c r="C139" i="40"/>
  <c r="B139" i="40"/>
  <c r="A90" i="40"/>
  <c r="A139" i="40" s="1"/>
  <c r="F138" i="40"/>
  <c r="E138" i="40"/>
  <c r="D138" i="40"/>
  <c r="C138" i="40"/>
  <c r="B138" i="40"/>
  <c r="A89" i="40"/>
  <c r="A138" i="40" s="1"/>
  <c r="F137" i="40"/>
  <c r="E137" i="40"/>
  <c r="D137" i="40"/>
  <c r="C137" i="40"/>
  <c r="B137" i="40"/>
  <c r="A88" i="40"/>
  <c r="A137" i="40" s="1"/>
  <c r="F136" i="40"/>
  <c r="D136" i="40"/>
  <c r="C136" i="40"/>
  <c r="B136" i="40"/>
  <c r="A87" i="40"/>
  <c r="A136" i="40" s="1"/>
  <c r="F135" i="40"/>
  <c r="E135" i="40"/>
  <c r="D135" i="40"/>
  <c r="C135" i="40"/>
  <c r="B135" i="40"/>
  <c r="A86" i="40"/>
  <c r="A135" i="40" s="1"/>
  <c r="F134" i="40"/>
  <c r="E134" i="40"/>
  <c r="D134" i="40"/>
  <c r="C134" i="40"/>
  <c r="B134" i="40"/>
  <c r="A85" i="40"/>
  <c r="A134" i="40" s="1"/>
  <c r="F133" i="40"/>
  <c r="E133" i="40"/>
  <c r="D133" i="40"/>
  <c r="C133" i="40"/>
  <c r="B133" i="40"/>
  <c r="A84" i="40"/>
  <c r="A133" i="40" s="1"/>
  <c r="F132" i="40"/>
  <c r="E132" i="40"/>
  <c r="D132" i="40"/>
  <c r="C132" i="40"/>
  <c r="B132" i="40"/>
  <c r="A83" i="40"/>
  <c r="A132" i="40" s="1"/>
  <c r="F131" i="40"/>
  <c r="E131" i="40"/>
  <c r="D131" i="40"/>
  <c r="C131" i="40"/>
  <c r="B131" i="40"/>
  <c r="A82" i="40"/>
  <c r="A131" i="40" s="1"/>
  <c r="F130" i="40"/>
  <c r="E130" i="40"/>
  <c r="C130" i="40"/>
  <c r="B130" i="40"/>
  <c r="A81" i="40"/>
  <c r="A130" i="40" s="1"/>
  <c r="F129" i="40"/>
  <c r="E129" i="40"/>
  <c r="D129" i="40"/>
  <c r="C129" i="40"/>
  <c r="B129" i="40"/>
  <c r="A80" i="40"/>
  <c r="A129" i="40" s="1"/>
  <c r="F128" i="40"/>
  <c r="E128" i="40"/>
  <c r="D128" i="40"/>
  <c r="C128" i="40"/>
  <c r="A79" i="40"/>
  <c r="F127" i="40"/>
  <c r="E127" i="40"/>
  <c r="D127" i="40"/>
  <c r="C127" i="40"/>
  <c r="A78" i="40"/>
  <c r="F126" i="40"/>
  <c r="E126" i="40"/>
  <c r="D126" i="40"/>
  <c r="C126" i="40"/>
  <c r="B126" i="40"/>
  <c r="A77" i="40"/>
  <c r="F125" i="40"/>
  <c r="E125" i="40"/>
  <c r="D125" i="40"/>
  <c r="C125" i="40"/>
  <c r="B125" i="40"/>
  <c r="A76" i="40"/>
  <c r="F124" i="40"/>
  <c r="E124" i="40"/>
  <c r="D124" i="40"/>
  <c r="C124" i="40"/>
  <c r="B124" i="40"/>
  <c r="A75" i="40"/>
  <c r="F123" i="40"/>
  <c r="E123" i="40"/>
  <c r="D123" i="40"/>
  <c r="C123" i="40"/>
  <c r="B123" i="40"/>
  <c r="A74" i="40"/>
  <c r="F122" i="40"/>
  <c r="E122" i="40"/>
  <c r="D122" i="40"/>
  <c r="B122" i="40"/>
  <c r="A73" i="40"/>
  <c r="F121" i="40"/>
  <c r="E121" i="40"/>
  <c r="D121" i="40"/>
  <c r="C121" i="40"/>
  <c r="B121" i="40"/>
  <c r="A72" i="40"/>
  <c r="F120" i="40"/>
  <c r="E120" i="40"/>
  <c r="D120" i="40"/>
  <c r="C120" i="40"/>
  <c r="B120" i="40"/>
  <c r="A71" i="40"/>
  <c r="F119" i="40"/>
  <c r="D119" i="40"/>
  <c r="B119" i="40"/>
  <c r="A70" i="40"/>
  <c r="F118" i="40"/>
  <c r="E118" i="40"/>
  <c r="D118" i="40"/>
  <c r="C118" i="40"/>
  <c r="B118" i="40"/>
  <c r="A69" i="40"/>
  <c r="C14" i="40"/>
  <c r="D14" i="40" s="1"/>
  <c r="C13" i="40"/>
  <c r="D13" i="40" s="1"/>
  <c r="C12" i="40"/>
  <c r="D12" i="40" s="1"/>
  <c r="C11" i="40"/>
  <c r="D11" i="40" s="1"/>
  <c r="C10" i="40"/>
  <c r="D10" i="40" s="1"/>
  <c r="C8" i="40"/>
  <c r="D8" i="40" s="1"/>
  <c r="C7" i="40"/>
  <c r="D7" i="40" s="1"/>
  <c r="C6" i="40"/>
  <c r="D6" i="40" s="1"/>
  <c r="C5" i="40"/>
  <c r="D5" i="40" s="1"/>
  <c r="C4" i="40"/>
  <c r="D4" i="40" s="1"/>
  <c r="C3" i="40"/>
  <c r="D3" i="40" s="1"/>
  <c r="C177" i="22" a="1"/>
  <c r="C177" i="22" s="1"/>
  <c r="B177" i="22" a="1"/>
  <c r="B177" i="22" s="1"/>
  <c r="A131" i="42"/>
  <c r="A132" i="42" s="1"/>
  <c r="A133" i="42" s="1"/>
  <c r="A134" i="42" s="1"/>
  <c r="A135" i="42" s="1"/>
  <c r="A136" i="42" s="1"/>
  <c r="A137" i="42" s="1"/>
  <c r="A138" i="42" s="1"/>
  <c r="A139" i="42" s="1"/>
  <c r="A140" i="42" s="1"/>
  <c r="A141" i="42" s="1"/>
  <c r="A142" i="42" s="1"/>
  <c r="A143" i="42" s="1"/>
  <c r="A144" i="42" s="1"/>
  <c r="A145" i="42" s="1"/>
  <c r="A146" i="42" s="1"/>
  <c r="A147" i="42" s="1"/>
  <c r="A148" i="42" s="1"/>
  <c r="A149" i="42" s="1"/>
  <c r="A150" i="42" s="1"/>
  <c r="A151" i="42" s="1"/>
  <c r="A152" i="42" s="1"/>
  <c r="A153" i="42" s="1"/>
  <c r="A154" i="42" s="1"/>
  <c r="A155" i="42" s="1"/>
  <c r="A156" i="42" s="1"/>
  <c r="A157" i="42" s="1"/>
  <c r="A158" i="42" s="1"/>
  <c r="A159" i="42" s="1"/>
  <c r="A160" i="42" s="1"/>
  <c r="A161" i="42" s="1"/>
  <c r="A162" i="42" s="1"/>
  <c r="A163" i="42" s="1"/>
  <c r="A164" i="42" s="1"/>
  <c r="A165" i="42" s="1"/>
  <c r="A166" i="42" s="1"/>
  <c r="A167" i="42" s="1"/>
  <c r="A168" i="42" s="1"/>
  <c r="A169" i="42" s="1"/>
  <c r="A170" i="42" s="1"/>
  <c r="A171" i="42" s="1"/>
  <c r="A172" i="42" s="1"/>
  <c r="A173" i="42" s="1"/>
  <c r="A174" i="42" s="1"/>
  <c r="A82" i="42"/>
  <c r="A83" i="42" s="1"/>
  <c r="A84" i="42" s="1"/>
  <c r="A85" i="42" s="1"/>
  <c r="A86" i="42" s="1"/>
  <c r="A87" i="42" s="1"/>
  <c r="A88" i="42" s="1"/>
  <c r="A89" i="42" s="1"/>
  <c r="A90" i="42" s="1"/>
  <c r="A91" i="42" s="1"/>
  <c r="A92" i="42" s="1"/>
  <c r="A93" i="42" s="1"/>
  <c r="A94" i="42" s="1"/>
  <c r="A95" i="42" s="1"/>
  <c r="A96" i="42" s="1"/>
  <c r="A97" i="42" s="1"/>
  <c r="A98" i="42" s="1"/>
  <c r="A99" i="42" s="1"/>
  <c r="A100" i="42" s="1"/>
  <c r="A101" i="42" s="1"/>
  <c r="A102" i="42" s="1"/>
  <c r="A103" i="42" s="1"/>
  <c r="A104" i="42" s="1"/>
  <c r="A105" i="42" s="1"/>
  <c r="A106" i="42" s="1"/>
  <c r="A107" i="42" s="1"/>
  <c r="A108" i="42" s="1"/>
  <c r="A109" i="42" s="1"/>
  <c r="A110" i="42" s="1"/>
  <c r="A111" i="42" s="1"/>
  <c r="A112" i="42" s="1"/>
  <c r="A113" i="42" s="1"/>
  <c r="A114" i="42" s="1"/>
  <c r="A115" i="42" s="1"/>
  <c r="A116" i="42" s="1"/>
  <c r="A117" i="42" s="1"/>
  <c r="A118" i="42" s="1"/>
  <c r="A119" i="42" s="1"/>
  <c r="A120" i="42" s="1"/>
  <c r="A121" i="42" s="1"/>
  <c r="A122" i="42" s="1"/>
  <c r="A123" i="42" s="1"/>
  <c r="A124" i="42" s="1"/>
  <c r="A125" i="42" s="1"/>
  <c r="A34" i="42"/>
  <c r="A35" i="42" s="1"/>
  <c r="A36" i="42" s="1"/>
  <c r="A37" i="42" s="1"/>
  <c r="A38" i="42" s="1"/>
  <c r="A39" i="42" s="1"/>
  <c r="A40" i="42" s="1"/>
  <c r="A41" i="42" s="1"/>
  <c r="A42" i="42" s="1"/>
  <c r="A43" i="42" s="1"/>
  <c r="A44" i="42" s="1"/>
  <c r="A45" i="42" s="1"/>
  <c r="A46" i="42" s="1"/>
  <c r="A47" i="42" s="1"/>
  <c r="A48" i="42" s="1"/>
  <c r="A49" i="42" s="1"/>
  <c r="A50" i="42" s="1"/>
  <c r="A51" i="42" s="1"/>
  <c r="A52" i="42" s="1"/>
  <c r="A53" i="42" s="1"/>
  <c r="A54" i="42" s="1"/>
  <c r="A55" i="42" s="1"/>
  <c r="A56" i="42" s="1"/>
  <c r="A57" i="42" s="1"/>
  <c r="A58" i="42" s="1"/>
  <c r="A59" i="42" s="1"/>
  <c r="A60" i="42" s="1"/>
  <c r="A61" i="42" s="1"/>
  <c r="A62" i="42" s="1"/>
  <c r="A63" i="42" s="1"/>
  <c r="A64" i="42" s="1"/>
  <c r="A65" i="42" s="1"/>
  <c r="A66" i="42" s="1"/>
  <c r="A67" i="42" s="1"/>
  <c r="A68" i="42" s="1"/>
  <c r="A69" i="42" s="1"/>
  <c r="A70" i="42" s="1"/>
  <c r="A71" i="42" s="1"/>
  <c r="A72" i="42" s="1"/>
  <c r="A73" i="42" s="1"/>
  <c r="A74" i="42" s="1"/>
  <c r="A75" i="42" s="1"/>
  <c r="A76" i="42" s="1"/>
  <c r="A77" i="42" s="1"/>
  <c r="I27" i="42"/>
  <c r="J27" i="42" s="1"/>
  <c r="C27" i="42"/>
  <c r="D27" i="42" s="1"/>
  <c r="I26" i="42"/>
  <c r="J26" i="42" s="1"/>
  <c r="C26" i="42"/>
  <c r="D26" i="42" s="1"/>
  <c r="I25" i="42"/>
  <c r="J25" i="42" s="1"/>
  <c r="C25" i="42"/>
  <c r="D25" i="42" s="1"/>
  <c r="I24" i="42"/>
  <c r="J24" i="42" s="1"/>
  <c r="C24" i="42"/>
  <c r="D24" i="42" s="1"/>
  <c r="I23" i="42"/>
  <c r="J23" i="42" s="1"/>
  <c r="C23" i="42"/>
  <c r="D23" i="42" s="1"/>
  <c r="I22" i="42"/>
  <c r="J22" i="42" s="1"/>
  <c r="C22" i="42"/>
  <c r="D22" i="42" s="1"/>
  <c r="I21" i="42"/>
  <c r="J21" i="42" s="1"/>
  <c r="C21" i="42"/>
  <c r="D21" i="42" s="1"/>
  <c r="I20" i="42"/>
  <c r="J20" i="42" s="1"/>
  <c r="C20" i="42"/>
  <c r="D20" i="42" s="1"/>
  <c r="J19" i="42"/>
  <c r="I19" i="42"/>
  <c r="C19" i="42"/>
  <c r="D19" i="42" s="1"/>
  <c r="I18" i="42"/>
  <c r="J18" i="42" s="1"/>
  <c r="C18" i="42"/>
  <c r="D18" i="42" s="1"/>
  <c r="I17" i="42"/>
  <c r="J17" i="42" s="1"/>
  <c r="C17" i="42"/>
  <c r="D17" i="42" s="1"/>
  <c r="J16" i="42"/>
  <c r="I16" i="42"/>
  <c r="D16" i="42"/>
  <c r="C16" i="42"/>
  <c r="I15" i="42"/>
  <c r="J15" i="42" s="1"/>
  <c r="C15" i="42"/>
  <c r="D15" i="42" s="1"/>
  <c r="I14" i="42"/>
  <c r="J14" i="42" s="1"/>
  <c r="D14" i="42"/>
  <c r="C14" i="42"/>
  <c r="J13" i="42"/>
  <c r="I13" i="42"/>
  <c r="C13" i="42"/>
  <c r="D13" i="42" s="1"/>
  <c r="J12" i="42"/>
  <c r="I12" i="42"/>
  <c r="D12" i="42"/>
  <c r="C12" i="42"/>
  <c r="I11" i="42"/>
  <c r="J11" i="42" s="1"/>
  <c r="C11" i="42"/>
  <c r="D11" i="42" s="1"/>
  <c r="I10" i="42"/>
  <c r="J10" i="42" s="1"/>
  <c r="C10" i="42"/>
  <c r="D10" i="42" s="1"/>
  <c r="J9" i="42"/>
  <c r="I9" i="42"/>
  <c r="C9" i="42"/>
  <c r="D9" i="42" s="1"/>
  <c r="I8" i="42"/>
  <c r="J8" i="42" s="1"/>
  <c r="C8" i="42"/>
  <c r="D8" i="42" s="1"/>
  <c r="J7" i="42"/>
  <c r="I7" i="42"/>
  <c r="D7" i="42"/>
  <c r="C7" i="42"/>
  <c r="I6" i="42"/>
  <c r="J6" i="42" s="1"/>
  <c r="D6" i="42"/>
  <c r="C6" i="42"/>
  <c r="I5" i="42"/>
  <c r="J5" i="42" s="1"/>
  <c r="C5" i="42"/>
  <c r="D5" i="42" s="1"/>
  <c r="I4" i="42"/>
  <c r="J4" i="42" s="1"/>
  <c r="C4" i="42"/>
  <c r="D4" i="42" s="1"/>
  <c r="D170" i="24" a="1"/>
  <c r="D170" i="24" s="1"/>
  <c r="C180" i="22" a="1"/>
  <c r="C180" i="22" s="1"/>
  <c r="C181" i="22" a="1"/>
  <c r="C181" i="22" s="1"/>
  <c r="B144" i="37"/>
  <c r="B145" i="37"/>
  <c r="B146" i="37"/>
  <c r="B147" i="37"/>
  <c r="B148" i="37"/>
  <c r="B149" i="37"/>
  <c r="B150" i="37"/>
  <c r="B151" i="37"/>
  <c r="B152" i="37"/>
  <c r="B153" i="37"/>
  <c r="B154" i="37"/>
  <c r="B155" i="37"/>
  <c r="B156" i="37"/>
  <c r="B157" i="37"/>
  <c r="B158" i="37"/>
  <c r="B159" i="37"/>
  <c r="B160" i="37"/>
  <c r="B161" i="37"/>
  <c r="B162" i="37"/>
  <c r="B163" i="37"/>
  <c r="B164" i="37"/>
  <c r="B165" i="37"/>
  <c r="B166" i="37"/>
  <c r="B167" i="37"/>
  <c r="B168" i="37"/>
  <c r="B169" i="37"/>
  <c r="B170" i="37"/>
  <c r="B171" i="37"/>
  <c r="B172" i="37"/>
  <c r="B173" i="37"/>
  <c r="B174" i="37"/>
  <c r="B175" i="37"/>
  <c r="B176" i="37"/>
  <c r="B177" i="37"/>
  <c r="B178" i="37"/>
  <c r="B179" i="37"/>
  <c r="B180" i="37"/>
  <c r="B181" i="37"/>
  <c r="B182" i="37"/>
  <c r="B183" i="37"/>
  <c r="B184" i="37"/>
  <c r="B185" i="37"/>
  <c r="B186" i="37"/>
  <c r="B187" i="37"/>
  <c r="B95" i="37"/>
  <c r="B96" i="37"/>
  <c r="B97" i="37"/>
  <c r="B98" i="37"/>
  <c r="B99" i="37"/>
  <c r="B100" i="37"/>
  <c r="B101" i="37"/>
  <c r="B102" i="37"/>
  <c r="B103" i="37"/>
  <c r="B104" i="37"/>
  <c r="B105" i="37"/>
  <c r="B106" i="37"/>
  <c r="B107" i="37"/>
  <c r="B108" i="37"/>
  <c r="B109" i="37"/>
  <c r="B110" i="37"/>
  <c r="B111" i="37"/>
  <c r="B112" i="37"/>
  <c r="B113" i="37"/>
  <c r="B114" i="37"/>
  <c r="B115" i="37"/>
  <c r="B116" i="37"/>
  <c r="B117" i="37"/>
  <c r="B118" i="37"/>
  <c r="B119" i="37"/>
  <c r="B120" i="37"/>
  <c r="B121" i="37"/>
  <c r="B122" i="37"/>
  <c r="B123" i="37"/>
  <c r="B124" i="37"/>
  <c r="B125" i="37"/>
  <c r="B126" i="37"/>
  <c r="B127" i="37"/>
  <c r="B128" i="37"/>
  <c r="B129" i="37"/>
  <c r="B130" i="37"/>
  <c r="B131" i="37"/>
  <c r="B132" i="37"/>
  <c r="B133" i="37"/>
  <c r="B134" i="37"/>
  <c r="B135" i="37"/>
  <c r="B136" i="37"/>
  <c r="B137" i="37"/>
  <c r="B138" i="37"/>
  <c r="B94" i="37"/>
  <c r="AO210" i="9" a="1"/>
  <c r="AO210" i="9" s="1"/>
  <c r="AP210" i="9" a="1"/>
  <c r="AP210" i="9" s="1"/>
  <c r="AQ210" i="9" a="1"/>
  <c r="AQ210" i="9" s="1"/>
  <c r="AR210" i="9" a="1"/>
  <c r="AR210" i="9" s="1"/>
  <c r="AS210" i="9" a="1"/>
  <c r="AS210" i="9" s="1"/>
  <c r="AT210" i="9" a="1"/>
  <c r="AT210" i="9" s="1"/>
  <c r="AU210" i="9" a="1"/>
  <c r="AU210" i="9" s="1"/>
  <c r="AV210" i="9" a="1"/>
  <c r="AV210" i="9" s="1"/>
  <c r="AW210" i="9" a="1"/>
  <c r="AW210" i="9" s="1"/>
  <c r="AX210" i="9" a="1"/>
  <c r="AX210" i="9" s="1"/>
  <c r="AY210" i="9" a="1"/>
  <c r="AY210" i="9" s="1"/>
  <c r="AZ210" i="9" a="1"/>
  <c r="AZ210" i="9"/>
  <c r="AI164" i="9"/>
  <c r="AJ164" i="9"/>
  <c r="AK164" i="9"/>
  <c r="AL164" i="9"/>
  <c r="AM164" i="9"/>
  <c r="AN164" i="9"/>
  <c r="AI165" i="9"/>
  <c r="AJ165" i="9"/>
  <c r="AK165" i="9"/>
  <c r="AL165" i="9"/>
  <c r="AM165" i="9"/>
  <c r="AN165" i="9"/>
  <c r="AI166" i="9"/>
  <c r="AJ166" i="9"/>
  <c r="AK166" i="9"/>
  <c r="AL166" i="9"/>
  <c r="AM166" i="9"/>
  <c r="AN166" i="9"/>
  <c r="AI167" i="9"/>
  <c r="AJ167" i="9"/>
  <c r="AK167" i="9"/>
  <c r="AL167" i="9"/>
  <c r="AM167" i="9"/>
  <c r="AN167" i="9"/>
  <c r="AI168" i="9"/>
  <c r="AJ168" i="9"/>
  <c r="AK168" i="9"/>
  <c r="AL168" i="9"/>
  <c r="AM168" i="9"/>
  <c r="AN168" i="9"/>
  <c r="AI169" i="9"/>
  <c r="AJ169" i="9"/>
  <c r="AK169" i="9"/>
  <c r="AL169" i="9"/>
  <c r="AM169" i="9"/>
  <c r="AN169" i="9"/>
  <c r="AI170" i="9"/>
  <c r="AJ170" i="9"/>
  <c r="AK170" i="9"/>
  <c r="AL170" i="9"/>
  <c r="AM170" i="9"/>
  <c r="AN170" i="9"/>
  <c r="AI171" i="9"/>
  <c r="AJ171" i="9"/>
  <c r="AK171" i="9"/>
  <c r="AL171" i="9"/>
  <c r="AM171" i="9"/>
  <c r="AN171" i="9"/>
  <c r="AI172" i="9"/>
  <c r="AJ172" i="9"/>
  <c r="AK172" i="9"/>
  <c r="AL172" i="9"/>
  <c r="AM172" i="9"/>
  <c r="AN172" i="9"/>
  <c r="AI173" i="9"/>
  <c r="AJ173" i="9"/>
  <c r="AK173" i="9"/>
  <c r="AL173" i="9"/>
  <c r="AM173" i="9"/>
  <c r="AN173" i="9"/>
  <c r="AI174" i="9"/>
  <c r="AJ174" i="9"/>
  <c r="AK174" i="9"/>
  <c r="AL174" i="9"/>
  <c r="AM174" i="9"/>
  <c r="AN174" i="9"/>
  <c r="AI175" i="9"/>
  <c r="AJ175" i="9"/>
  <c r="AK175" i="9"/>
  <c r="AL175" i="9"/>
  <c r="AM175" i="9"/>
  <c r="AN175" i="9"/>
  <c r="AI176" i="9"/>
  <c r="AJ176" i="9"/>
  <c r="AK176" i="9"/>
  <c r="AL176" i="9"/>
  <c r="AM176" i="9"/>
  <c r="AN176" i="9"/>
  <c r="AI177" i="9"/>
  <c r="AJ177" i="9"/>
  <c r="AK177" i="9"/>
  <c r="AL177" i="9"/>
  <c r="AM177" i="9"/>
  <c r="AN177" i="9"/>
  <c r="AI178" i="9"/>
  <c r="AJ178" i="9"/>
  <c r="AK178" i="9"/>
  <c r="AL178" i="9"/>
  <c r="AM178" i="9"/>
  <c r="AN178" i="9"/>
  <c r="AI179" i="9"/>
  <c r="AJ179" i="9"/>
  <c r="AK179" i="9"/>
  <c r="AL179" i="9"/>
  <c r="AM179" i="9"/>
  <c r="AN179" i="9"/>
  <c r="AI180" i="9"/>
  <c r="AJ180" i="9"/>
  <c r="AK180" i="9"/>
  <c r="AL180" i="9"/>
  <c r="AM180" i="9"/>
  <c r="AN180" i="9"/>
  <c r="AI181" i="9"/>
  <c r="AJ181" i="9"/>
  <c r="AK181" i="9"/>
  <c r="AL181" i="9"/>
  <c r="AM181" i="9"/>
  <c r="AN181" i="9"/>
  <c r="AI182" i="9"/>
  <c r="AJ182" i="9"/>
  <c r="AK182" i="9"/>
  <c r="AL182" i="9"/>
  <c r="AM182" i="9"/>
  <c r="AN182" i="9"/>
  <c r="AI183" i="9"/>
  <c r="AJ183" i="9"/>
  <c r="AK183" i="9"/>
  <c r="AL183" i="9"/>
  <c r="AM183" i="9"/>
  <c r="AN183" i="9"/>
  <c r="AI184" i="9"/>
  <c r="AJ184" i="9"/>
  <c r="AK184" i="9"/>
  <c r="AL184" i="9"/>
  <c r="AM184" i="9"/>
  <c r="AN184" i="9"/>
  <c r="AI185" i="9"/>
  <c r="AJ185" i="9"/>
  <c r="AK185" i="9"/>
  <c r="AL185" i="9"/>
  <c r="AM185" i="9"/>
  <c r="AN185" i="9"/>
  <c r="AI186" i="9"/>
  <c r="AJ186" i="9"/>
  <c r="AK186" i="9"/>
  <c r="AL186" i="9"/>
  <c r="AM186" i="9"/>
  <c r="AN186" i="9"/>
  <c r="AI187" i="9"/>
  <c r="AJ187" i="9"/>
  <c r="AK187" i="9"/>
  <c r="AL187" i="9"/>
  <c r="AM187" i="9"/>
  <c r="AN187" i="9"/>
  <c r="AI188" i="9"/>
  <c r="AJ188" i="9"/>
  <c r="AK188" i="9"/>
  <c r="AL188" i="9"/>
  <c r="AM188" i="9"/>
  <c r="AN188" i="9"/>
  <c r="AI189" i="9"/>
  <c r="AJ189" i="9"/>
  <c r="AK189" i="9"/>
  <c r="AL189" i="9"/>
  <c r="AM189" i="9"/>
  <c r="AN189" i="9"/>
  <c r="AI190" i="9"/>
  <c r="AJ190" i="9"/>
  <c r="AK190" i="9"/>
  <c r="AL190" i="9"/>
  <c r="AM190" i="9"/>
  <c r="AN190" i="9"/>
  <c r="AI191" i="9"/>
  <c r="AJ191" i="9"/>
  <c r="AK191" i="9"/>
  <c r="AL191" i="9"/>
  <c r="AM191" i="9"/>
  <c r="AN191" i="9"/>
  <c r="AI192" i="9"/>
  <c r="AJ192" i="9"/>
  <c r="AK192" i="9"/>
  <c r="AL192" i="9"/>
  <c r="AM192" i="9"/>
  <c r="AN192" i="9"/>
  <c r="AI193" i="9"/>
  <c r="AJ193" i="9"/>
  <c r="AK193" i="9"/>
  <c r="AL193" i="9"/>
  <c r="AM193" i="9"/>
  <c r="AN193" i="9"/>
  <c r="AI194" i="9"/>
  <c r="AJ194" i="9"/>
  <c r="AK194" i="9"/>
  <c r="AL194" i="9"/>
  <c r="AM194" i="9"/>
  <c r="AN194" i="9"/>
  <c r="AI195" i="9"/>
  <c r="AJ195" i="9"/>
  <c r="AK195" i="9"/>
  <c r="AL195" i="9"/>
  <c r="AM195" i="9"/>
  <c r="AN195" i="9"/>
  <c r="AI196" i="9"/>
  <c r="AJ196" i="9"/>
  <c r="AK196" i="9"/>
  <c r="AL196" i="9"/>
  <c r="AM196" i="9"/>
  <c r="AN196" i="9"/>
  <c r="AI197" i="9"/>
  <c r="AJ197" i="9"/>
  <c r="AK197" i="9"/>
  <c r="AL197" i="9"/>
  <c r="AM197" i="9"/>
  <c r="AN197" i="9"/>
  <c r="AI198" i="9"/>
  <c r="AJ198" i="9"/>
  <c r="AK198" i="9"/>
  <c r="AL198" i="9"/>
  <c r="AM198" i="9"/>
  <c r="AN198" i="9"/>
  <c r="AI199" i="9"/>
  <c r="AJ199" i="9"/>
  <c r="AK199" i="9"/>
  <c r="AL199" i="9"/>
  <c r="AM199" i="9"/>
  <c r="AN199" i="9"/>
  <c r="AI200" i="9"/>
  <c r="AJ200" i="9"/>
  <c r="AK200" i="9"/>
  <c r="AL200" i="9"/>
  <c r="AM200" i="9"/>
  <c r="AN200" i="9"/>
  <c r="AI201" i="9"/>
  <c r="AJ201" i="9"/>
  <c r="AK201" i="9"/>
  <c r="AL201" i="9"/>
  <c r="AM201" i="9"/>
  <c r="AN201" i="9"/>
  <c r="AI202" i="9"/>
  <c r="AJ202" i="9"/>
  <c r="AK202" i="9"/>
  <c r="AL202" i="9"/>
  <c r="AM202" i="9"/>
  <c r="AN202" i="9"/>
  <c r="AI203" i="9"/>
  <c r="AJ203" i="9"/>
  <c r="AK203" i="9"/>
  <c r="AL203" i="9"/>
  <c r="AM203" i="9"/>
  <c r="AN203" i="9"/>
  <c r="AI204" i="9"/>
  <c r="AJ204" i="9"/>
  <c r="AK204" i="9"/>
  <c r="AL204" i="9"/>
  <c r="AM204" i="9"/>
  <c r="AN204" i="9"/>
  <c r="AI205" i="9"/>
  <c r="AJ205" i="9"/>
  <c r="AK205" i="9"/>
  <c r="AL205" i="9"/>
  <c r="AM205" i="9"/>
  <c r="AN205" i="9"/>
  <c r="AI206" i="9"/>
  <c r="AJ206" i="9"/>
  <c r="AK206" i="9"/>
  <c r="AL206" i="9"/>
  <c r="AM206" i="9"/>
  <c r="AN206" i="9"/>
  <c r="AI207" i="9"/>
  <c r="AJ207" i="9"/>
  <c r="AK207" i="9"/>
  <c r="AL207" i="9"/>
  <c r="AM207" i="9"/>
  <c r="AN207" i="9"/>
  <c r="AJ163" i="9"/>
  <c r="AK163" i="9"/>
  <c r="AL163" i="9"/>
  <c r="AM163" i="9"/>
  <c r="AN163" i="9"/>
  <c r="AN210" i="9" s="1" a="1"/>
  <c r="AN210" i="9" s="1"/>
  <c r="AI155" i="9"/>
  <c r="AJ155" i="9"/>
  <c r="AK155" i="9"/>
  <c r="AL155" i="9"/>
  <c r="AM155" i="9"/>
  <c r="AN155" i="9"/>
  <c r="K4" i="10"/>
  <c r="L4" i="10" s="1"/>
  <c r="C4" i="10"/>
  <c r="D4" i="10" s="1"/>
  <c r="CN257" i="38" a="1"/>
  <c r="CN257" i="38" s="1"/>
  <c r="AC257" i="38" a="1"/>
  <c r="AC257" i="38" s="1"/>
  <c r="AD257" i="38" a="1"/>
  <c r="AD257" i="38" s="1"/>
  <c r="AE257" i="38" a="1"/>
  <c r="AE257" i="38" s="1"/>
  <c r="AF257" i="38" a="1"/>
  <c r="AF257" i="38" s="1"/>
  <c r="AG257" i="38" a="1"/>
  <c r="AG257" i="38" s="1"/>
  <c r="AH257" i="38" a="1"/>
  <c r="AH257" i="38" s="1"/>
  <c r="AI257" i="38" a="1"/>
  <c r="AI257" i="38" s="1"/>
  <c r="AJ257" i="38" a="1"/>
  <c r="AJ257" i="38" s="1"/>
  <c r="AK257" i="38" a="1"/>
  <c r="AK257" i="38" s="1"/>
  <c r="AL257" i="38" a="1"/>
  <c r="AL257" i="38" s="1"/>
  <c r="AM257" i="38" a="1"/>
  <c r="AM257" i="38" s="1"/>
  <c r="AN257" i="38" a="1"/>
  <c r="AN257" i="38" s="1"/>
  <c r="AO257" i="38" a="1"/>
  <c r="AO257" i="38" s="1"/>
  <c r="AP257" i="38" a="1"/>
  <c r="AP257" i="38" s="1"/>
  <c r="AQ257" i="38" a="1"/>
  <c r="AQ257" i="38" s="1"/>
  <c r="AR257" i="38" a="1"/>
  <c r="AR257" i="38" s="1"/>
  <c r="AS257" i="38" a="1"/>
  <c r="AS257" i="38" s="1"/>
  <c r="AT257" i="38" a="1"/>
  <c r="AT257" i="38" s="1"/>
  <c r="AU257" i="38" a="1"/>
  <c r="AU257" i="38" s="1"/>
  <c r="AV257" i="38" a="1"/>
  <c r="AV257" i="38" s="1"/>
  <c r="AW257" i="38" a="1"/>
  <c r="AW257" i="38" s="1"/>
  <c r="AX257" i="38" a="1"/>
  <c r="AX257" i="38" s="1"/>
  <c r="AY257" i="38" a="1"/>
  <c r="AY257" i="38" s="1"/>
  <c r="AZ257" i="38" a="1"/>
  <c r="AZ257" i="38" s="1"/>
  <c r="BA257" i="38" a="1"/>
  <c r="BA257" i="38" s="1"/>
  <c r="BB257" i="38" a="1"/>
  <c r="BB257" i="38" s="1"/>
  <c r="BC257" i="38" a="1"/>
  <c r="BC257" i="38" s="1"/>
  <c r="BD257" i="38" a="1"/>
  <c r="BD257" i="38" s="1"/>
  <c r="BE257" i="38" a="1"/>
  <c r="BE257" i="38" s="1"/>
  <c r="BF257" i="38" a="1"/>
  <c r="BF257" i="38" s="1"/>
  <c r="BG257" i="38" a="1"/>
  <c r="BG257" i="38" s="1"/>
  <c r="BH257" i="38" a="1"/>
  <c r="BH257" i="38" s="1"/>
  <c r="BI257" i="38" a="1"/>
  <c r="BI257" i="38" s="1"/>
  <c r="BJ257" i="38" a="1"/>
  <c r="BJ257" i="38" s="1"/>
  <c r="BK257" i="38" a="1"/>
  <c r="BK257" i="38" s="1"/>
  <c r="BL257" i="38" a="1"/>
  <c r="BL257" i="38" s="1"/>
  <c r="BM257" i="38" a="1"/>
  <c r="BM257" i="38" s="1"/>
  <c r="BN257" i="38" a="1"/>
  <c r="BN257" i="38" s="1"/>
  <c r="BO257" i="38" a="1"/>
  <c r="BO257" i="38" s="1"/>
  <c r="BP257" i="38" a="1"/>
  <c r="BP257" i="38" s="1"/>
  <c r="BQ257" i="38" a="1"/>
  <c r="BQ257" i="38" s="1"/>
  <c r="BR257" i="38" a="1"/>
  <c r="BR257" i="38" s="1"/>
  <c r="BS257" i="38" a="1"/>
  <c r="BS257" i="38" s="1"/>
  <c r="BT257" i="38" a="1"/>
  <c r="BT257" i="38" s="1"/>
  <c r="BU257" i="38" a="1"/>
  <c r="BU257" i="38" s="1"/>
  <c r="BV257" i="38" a="1"/>
  <c r="BV257" i="38" s="1"/>
  <c r="BW257" i="38" a="1"/>
  <c r="BW257" i="38" s="1"/>
  <c r="BX257" i="38" a="1"/>
  <c r="BX257" i="38" s="1"/>
  <c r="BY257" i="38" a="1"/>
  <c r="BY257" i="38" s="1"/>
  <c r="BZ257" i="38" a="1"/>
  <c r="BZ257" i="38" s="1"/>
  <c r="CA257" i="38" a="1"/>
  <c r="CA257" i="38" s="1"/>
  <c r="CB257" i="38" a="1"/>
  <c r="CB257" i="38" s="1"/>
  <c r="CC257" i="38" a="1"/>
  <c r="CC257" i="38" s="1"/>
  <c r="CD257" i="38" a="1"/>
  <c r="CD257" i="38" s="1"/>
  <c r="CE257" i="38" a="1"/>
  <c r="CE257" i="38" s="1"/>
  <c r="CF257" i="38" a="1"/>
  <c r="CF257" i="38" s="1"/>
  <c r="CG257" i="38" a="1"/>
  <c r="CG257" i="38" s="1"/>
  <c r="CH257" i="38" a="1"/>
  <c r="CH257" i="38" s="1"/>
  <c r="CI257" i="38" a="1"/>
  <c r="CI257" i="38" s="1"/>
  <c r="CJ257" i="38" a="1"/>
  <c r="CJ257" i="38" s="1"/>
  <c r="CK257" i="38" a="1"/>
  <c r="CK257" i="38" s="1"/>
  <c r="CL257" i="38" a="1"/>
  <c r="CL257" i="38" s="1"/>
  <c r="CM257" i="38" a="1"/>
  <c r="CM257" i="38" s="1"/>
  <c r="CO257" i="38" a="1"/>
  <c r="CO257" i="38" s="1"/>
  <c r="CP257" i="38" a="1"/>
  <c r="CP257" i="38" s="1"/>
  <c r="CQ257" i="38" a="1"/>
  <c r="CQ257" i="38" s="1"/>
  <c r="CR257" i="38" a="1"/>
  <c r="CR257" i="38" s="1"/>
  <c r="CS257" i="38" a="1"/>
  <c r="CS257" i="38" s="1"/>
  <c r="CT257" i="38" a="1"/>
  <c r="CT257" i="38" s="1"/>
  <c r="CU257" i="38" a="1"/>
  <c r="CU257" i="38" s="1"/>
  <c r="CV257" i="38" a="1"/>
  <c r="CV257" i="38" s="1"/>
  <c r="CW257" i="38" a="1"/>
  <c r="CW257" i="38" s="1"/>
  <c r="CX257" i="38" a="1"/>
  <c r="CX257" i="38" s="1"/>
  <c r="CY257" i="38" a="1"/>
  <c r="CY257" i="38" s="1"/>
  <c r="CZ257" i="38" a="1"/>
  <c r="CZ257" i="38" s="1"/>
  <c r="DA257" i="38" a="1"/>
  <c r="DA257" i="38" s="1"/>
  <c r="E257" i="38" a="1"/>
  <c r="E257" i="38" s="1"/>
  <c r="C4" i="16"/>
  <c r="D4" i="16" s="1"/>
  <c r="E200" i="17" a="1"/>
  <c r="E200" i="17" s="1"/>
  <c r="G193" i="17" a="1"/>
  <c r="G193" i="17" s="1"/>
  <c r="E197" i="17" a="1"/>
  <c r="E197" i="17" s="1"/>
  <c r="E195" i="17" a="1"/>
  <c r="E195" i="17" s="1"/>
  <c r="E194" i="17" a="1"/>
  <c r="E194" i="17" s="1"/>
  <c r="E193" i="17" a="1"/>
  <c r="E193" i="17" s="1"/>
  <c r="C3" i="18"/>
  <c r="D3" i="18" s="1"/>
  <c r="G166" i="18" a="1"/>
  <c r="G166" i="18" s="1"/>
  <c r="G165" i="18" a="1"/>
  <c r="G165" i="18" s="1"/>
  <c r="G164" i="18" a="1"/>
  <c r="G164" i="18" s="1"/>
  <c r="G163" i="18" a="1"/>
  <c r="G163" i="18" s="1"/>
  <c r="G162" i="18" a="1"/>
  <c r="G162" i="18" s="1"/>
  <c r="E166" i="18" a="1"/>
  <c r="E166" i="18" s="1"/>
  <c r="E165" i="18" a="1"/>
  <c r="E165" i="18" s="1"/>
  <c r="E164" i="18" a="1"/>
  <c r="E164" i="18" s="1"/>
  <c r="E163" i="18" a="1"/>
  <c r="E163" i="18" s="1"/>
  <c r="E162" i="18" a="1"/>
  <c r="E162" i="18" s="1"/>
  <c r="G177" i="12" a="1"/>
  <c r="G177" i="12" s="1"/>
  <c r="G176" i="12" a="1"/>
  <c r="G176" i="12" s="1"/>
  <c r="G175" i="12" a="1"/>
  <c r="G175" i="12" s="1"/>
  <c r="E177" i="12" a="1"/>
  <c r="E177" i="12" s="1"/>
  <c r="E176" i="12" a="1"/>
  <c r="E176" i="12" s="1"/>
  <c r="E175" i="12" a="1"/>
  <c r="E175" i="12" s="1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155" i="9"/>
  <c r="E51" i="9"/>
  <c r="D51" i="9"/>
  <c r="E2" i="9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2" i="9"/>
  <c r="G187" i="13" a="1"/>
  <c r="G187" i="13" s="1"/>
  <c r="G186" i="13" a="1"/>
  <c r="G186" i="13" s="1"/>
  <c r="G185" i="13" a="1"/>
  <c r="G185" i="13" s="1"/>
  <c r="G184" i="13" a="1"/>
  <c r="G184" i="13" s="1"/>
  <c r="G183" i="13" a="1"/>
  <c r="G183" i="13" s="1"/>
  <c r="E187" i="13" a="1"/>
  <c r="E187" i="13" s="1"/>
  <c r="E185" i="13" a="1"/>
  <c r="E185" i="13" s="1"/>
  <c r="E186" i="13" a="1"/>
  <c r="E186" i="13" s="1"/>
  <c r="E184" i="13" a="1"/>
  <c r="E184" i="13" s="1"/>
  <c r="G176" i="13" a="1"/>
  <c r="G176" i="13" s="1"/>
  <c r="R174" i="13" a="1"/>
  <c r="R174" i="13" s="1"/>
  <c r="S174" i="13" a="1"/>
  <c r="S174" i="13"/>
  <c r="T174" i="13" a="1"/>
  <c r="T174" i="13"/>
  <c r="S171" i="13"/>
  <c r="T171" i="13" s="1"/>
  <c r="Q128" i="13"/>
  <c r="R128" i="13"/>
  <c r="S128" i="13"/>
  <c r="T128" i="13"/>
  <c r="Q129" i="13"/>
  <c r="R129" i="13"/>
  <c r="S129" i="13"/>
  <c r="T129" i="13"/>
  <c r="Q130" i="13"/>
  <c r="R130" i="13"/>
  <c r="S130" i="13"/>
  <c r="T130" i="13"/>
  <c r="Q131" i="13"/>
  <c r="R131" i="13"/>
  <c r="S131" i="13"/>
  <c r="T131" i="13"/>
  <c r="Q132" i="13"/>
  <c r="R132" i="13"/>
  <c r="S132" i="13"/>
  <c r="T132" i="13"/>
  <c r="Q133" i="13"/>
  <c r="R133" i="13"/>
  <c r="S133" i="13"/>
  <c r="T133" i="13"/>
  <c r="Q134" i="13"/>
  <c r="R134" i="13"/>
  <c r="S134" i="13"/>
  <c r="T134" i="13"/>
  <c r="Q135" i="13"/>
  <c r="R135" i="13"/>
  <c r="S135" i="13"/>
  <c r="T135" i="13"/>
  <c r="Q136" i="13"/>
  <c r="R136" i="13"/>
  <c r="S136" i="13"/>
  <c r="T136" i="13"/>
  <c r="Q137" i="13"/>
  <c r="R137" i="13"/>
  <c r="S137" i="13"/>
  <c r="T137" i="13"/>
  <c r="Q138" i="13"/>
  <c r="R138" i="13"/>
  <c r="S138" i="13"/>
  <c r="T138" i="13"/>
  <c r="Q139" i="13"/>
  <c r="R139" i="13"/>
  <c r="S139" i="13"/>
  <c r="T139" i="13"/>
  <c r="Q140" i="13"/>
  <c r="R140" i="13"/>
  <c r="S140" i="13"/>
  <c r="T140" i="13"/>
  <c r="Q141" i="13"/>
  <c r="R141" i="13"/>
  <c r="S141" i="13"/>
  <c r="T141" i="13"/>
  <c r="Q142" i="13"/>
  <c r="R142" i="13"/>
  <c r="S142" i="13"/>
  <c r="T142" i="13"/>
  <c r="Q143" i="13"/>
  <c r="R143" i="13"/>
  <c r="S143" i="13"/>
  <c r="T143" i="13"/>
  <c r="Q144" i="13"/>
  <c r="R144" i="13"/>
  <c r="S144" i="13"/>
  <c r="T144" i="13"/>
  <c r="Q145" i="13"/>
  <c r="R145" i="13"/>
  <c r="S145" i="13"/>
  <c r="T145" i="13"/>
  <c r="Q146" i="13"/>
  <c r="R146" i="13"/>
  <c r="S146" i="13"/>
  <c r="T146" i="13"/>
  <c r="Q147" i="13"/>
  <c r="R147" i="13"/>
  <c r="S147" i="13"/>
  <c r="T147" i="13"/>
  <c r="Q148" i="13"/>
  <c r="R148" i="13"/>
  <c r="S148" i="13"/>
  <c r="T148" i="13"/>
  <c r="Q149" i="13"/>
  <c r="R149" i="13"/>
  <c r="S149" i="13"/>
  <c r="T149" i="13"/>
  <c r="Q150" i="13"/>
  <c r="R150" i="13"/>
  <c r="S150" i="13"/>
  <c r="T150" i="13"/>
  <c r="Q151" i="13"/>
  <c r="R151" i="13"/>
  <c r="S151" i="13"/>
  <c r="T151" i="13"/>
  <c r="Q152" i="13"/>
  <c r="R152" i="13"/>
  <c r="S152" i="13"/>
  <c r="T152" i="13"/>
  <c r="Q153" i="13"/>
  <c r="R153" i="13"/>
  <c r="S153" i="13"/>
  <c r="T153" i="13"/>
  <c r="Q154" i="13"/>
  <c r="R154" i="13"/>
  <c r="S154" i="13"/>
  <c r="T154" i="13"/>
  <c r="Q155" i="13"/>
  <c r="R155" i="13"/>
  <c r="S155" i="13"/>
  <c r="T155" i="13"/>
  <c r="Q156" i="13"/>
  <c r="R156" i="13"/>
  <c r="S156" i="13"/>
  <c r="T156" i="13"/>
  <c r="Q157" i="13"/>
  <c r="R157" i="13"/>
  <c r="S157" i="13"/>
  <c r="T157" i="13"/>
  <c r="Q158" i="13"/>
  <c r="R158" i="13"/>
  <c r="S158" i="13"/>
  <c r="T158" i="13"/>
  <c r="Q159" i="13"/>
  <c r="R159" i="13"/>
  <c r="S159" i="13"/>
  <c r="T159" i="13"/>
  <c r="Q160" i="13"/>
  <c r="R160" i="13"/>
  <c r="S160" i="13"/>
  <c r="T160" i="13"/>
  <c r="Q161" i="13"/>
  <c r="R161" i="13"/>
  <c r="S161" i="13"/>
  <c r="T161" i="13"/>
  <c r="Q162" i="13"/>
  <c r="R162" i="13"/>
  <c r="S162" i="13"/>
  <c r="T162" i="13"/>
  <c r="Q163" i="13"/>
  <c r="R163" i="13"/>
  <c r="S163" i="13"/>
  <c r="T163" i="13"/>
  <c r="Q164" i="13"/>
  <c r="R164" i="13"/>
  <c r="S164" i="13"/>
  <c r="T164" i="13"/>
  <c r="Q165" i="13"/>
  <c r="R165" i="13"/>
  <c r="S165" i="13"/>
  <c r="T165" i="13"/>
  <c r="Q166" i="13"/>
  <c r="R166" i="13"/>
  <c r="S166" i="13"/>
  <c r="T166" i="13"/>
  <c r="Q167" i="13"/>
  <c r="R167" i="13"/>
  <c r="S167" i="13"/>
  <c r="T167" i="13"/>
  <c r="Q168" i="13"/>
  <c r="R168" i="13"/>
  <c r="S168" i="13"/>
  <c r="T168" i="13"/>
  <c r="Q169" i="13"/>
  <c r="R169" i="13"/>
  <c r="S169" i="13"/>
  <c r="T169" i="13"/>
  <c r="Q170" i="13"/>
  <c r="R170" i="13"/>
  <c r="S170" i="13"/>
  <c r="T170" i="13"/>
  <c r="R127" i="13"/>
  <c r="S127" i="13"/>
  <c r="T127" i="13"/>
  <c r="Q79" i="13"/>
  <c r="R79" i="13"/>
  <c r="S79" i="13"/>
  <c r="T79" i="13"/>
  <c r="Q80" i="13"/>
  <c r="R80" i="13"/>
  <c r="S80" i="13"/>
  <c r="T80" i="13"/>
  <c r="Q81" i="13"/>
  <c r="R81" i="13"/>
  <c r="S81" i="13"/>
  <c r="T81" i="13"/>
  <c r="Q82" i="13"/>
  <c r="R82" i="13"/>
  <c r="S82" i="13"/>
  <c r="T82" i="13"/>
  <c r="Q83" i="13"/>
  <c r="R83" i="13"/>
  <c r="S83" i="13"/>
  <c r="T83" i="13"/>
  <c r="Q84" i="13"/>
  <c r="R84" i="13"/>
  <c r="S84" i="13"/>
  <c r="T84" i="13"/>
  <c r="Q85" i="13"/>
  <c r="R85" i="13"/>
  <c r="S85" i="13"/>
  <c r="T85" i="13"/>
  <c r="Q86" i="13"/>
  <c r="R86" i="13"/>
  <c r="S86" i="13"/>
  <c r="T86" i="13"/>
  <c r="Q87" i="13"/>
  <c r="R87" i="13"/>
  <c r="S87" i="13"/>
  <c r="T87" i="13"/>
  <c r="Q88" i="13"/>
  <c r="R88" i="13"/>
  <c r="S88" i="13"/>
  <c r="T88" i="13"/>
  <c r="Q89" i="13"/>
  <c r="R89" i="13"/>
  <c r="S89" i="13"/>
  <c r="T89" i="13"/>
  <c r="Q90" i="13"/>
  <c r="R90" i="13"/>
  <c r="S90" i="13"/>
  <c r="T90" i="13"/>
  <c r="Q91" i="13"/>
  <c r="R91" i="13"/>
  <c r="S91" i="13"/>
  <c r="T91" i="13"/>
  <c r="Q92" i="13"/>
  <c r="R92" i="13"/>
  <c r="S92" i="13"/>
  <c r="T92" i="13"/>
  <c r="Q93" i="13"/>
  <c r="R93" i="13"/>
  <c r="S93" i="13"/>
  <c r="T93" i="13"/>
  <c r="Q94" i="13"/>
  <c r="R94" i="13"/>
  <c r="S94" i="13"/>
  <c r="T94" i="13"/>
  <c r="Q95" i="13"/>
  <c r="R95" i="13"/>
  <c r="S95" i="13"/>
  <c r="T95" i="13"/>
  <c r="Q96" i="13"/>
  <c r="R96" i="13"/>
  <c r="S96" i="13"/>
  <c r="T96" i="13"/>
  <c r="Q97" i="13"/>
  <c r="R97" i="13"/>
  <c r="S97" i="13"/>
  <c r="T97" i="13"/>
  <c r="Q98" i="13"/>
  <c r="R98" i="13"/>
  <c r="S98" i="13"/>
  <c r="T98" i="13"/>
  <c r="Q99" i="13"/>
  <c r="R99" i="13"/>
  <c r="S99" i="13"/>
  <c r="T99" i="13"/>
  <c r="Q100" i="13"/>
  <c r="R100" i="13"/>
  <c r="S100" i="13"/>
  <c r="T100" i="13"/>
  <c r="Q101" i="13"/>
  <c r="R101" i="13"/>
  <c r="S101" i="13"/>
  <c r="T101" i="13"/>
  <c r="Q102" i="13"/>
  <c r="R102" i="13"/>
  <c r="S102" i="13"/>
  <c r="T102" i="13"/>
  <c r="Q103" i="13"/>
  <c r="R103" i="13"/>
  <c r="S103" i="13"/>
  <c r="T103" i="13"/>
  <c r="Q104" i="13"/>
  <c r="R104" i="13"/>
  <c r="S104" i="13"/>
  <c r="T104" i="13"/>
  <c r="Q105" i="13"/>
  <c r="R105" i="13"/>
  <c r="S105" i="13"/>
  <c r="T105" i="13"/>
  <c r="Q106" i="13"/>
  <c r="R106" i="13"/>
  <c r="S106" i="13"/>
  <c r="T106" i="13"/>
  <c r="Q107" i="13"/>
  <c r="R107" i="13"/>
  <c r="S107" i="13"/>
  <c r="T107" i="13"/>
  <c r="Q108" i="13"/>
  <c r="R108" i="13"/>
  <c r="S108" i="13"/>
  <c r="T108" i="13"/>
  <c r="Q109" i="13"/>
  <c r="R109" i="13"/>
  <c r="S109" i="13"/>
  <c r="T109" i="13"/>
  <c r="Q110" i="13"/>
  <c r="R110" i="13"/>
  <c r="S110" i="13"/>
  <c r="T110" i="13"/>
  <c r="Q111" i="13"/>
  <c r="R111" i="13"/>
  <c r="S111" i="13"/>
  <c r="T111" i="13"/>
  <c r="Q112" i="13"/>
  <c r="R112" i="13"/>
  <c r="S112" i="13"/>
  <c r="T112" i="13"/>
  <c r="Q113" i="13"/>
  <c r="R113" i="13"/>
  <c r="S113" i="13"/>
  <c r="T113" i="13"/>
  <c r="Q114" i="13"/>
  <c r="R114" i="13"/>
  <c r="S114" i="13"/>
  <c r="T114" i="13"/>
  <c r="Q115" i="13"/>
  <c r="R115" i="13"/>
  <c r="S115" i="13"/>
  <c r="T115" i="13"/>
  <c r="Q116" i="13"/>
  <c r="R116" i="13"/>
  <c r="S116" i="13"/>
  <c r="T116" i="13"/>
  <c r="Q117" i="13"/>
  <c r="R117" i="13"/>
  <c r="S117" i="13"/>
  <c r="T117" i="13"/>
  <c r="Q118" i="13"/>
  <c r="R118" i="13"/>
  <c r="S118" i="13"/>
  <c r="T118" i="13"/>
  <c r="Q119" i="13"/>
  <c r="R119" i="13"/>
  <c r="S119" i="13"/>
  <c r="T119" i="13"/>
  <c r="Q120" i="13"/>
  <c r="R120" i="13"/>
  <c r="S120" i="13"/>
  <c r="T120" i="13"/>
  <c r="Q121" i="13"/>
  <c r="R121" i="13"/>
  <c r="S121" i="13"/>
  <c r="T121" i="13"/>
  <c r="Q122" i="13"/>
  <c r="R122" i="13"/>
  <c r="S122" i="13"/>
  <c r="T122" i="13"/>
  <c r="R78" i="13"/>
  <c r="S78" i="13"/>
  <c r="T78" i="13"/>
  <c r="C104" i="38"/>
  <c r="D104" i="38" s="1"/>
  <c r="B175" i="33" a="1"/>
  <c r="B175" i="33" s="1"/>
  <c r="G175" i="33" a="1"/>
  <c r="G175" i="33" s="1"/>
  <c r="H175" i="33" a="1"/>
  <c r="H175" i="33" s="1"/>
  <c r="I175" i="33" a="1"/>
  <c r="I175" i="33" s="1"/>
  <c r="J175" i="33" a="1"/>
  <c r="J175" i="33" s="1"/>
  <c r="K175" i="33" a="1"/>
  <c r="K175" i="33" s="1"/>
  <c r="N175" i="33" a="1"/>
  <c r="N175" i="33" s="1"/>
  <c r="T175" i="33" a="1"/>
  <c r="T175" i="33" s="1"/>
  <c r="V175" i="33" a="1"/>
  <c r="V175" i="33" s="1"/>
  <c r="DB254" i="38"/>
  <c r="I157" i="18"/>
  <c r="F178" i="10" a="1"/>
  <c r="F178" i="10" s="1"/>
  <c r="H176" i="10"/>
  <c r="X175" i="33" a="1"/>
  <c r="X175" i="33" s="1"/>
  <c r="C175" i="33" a="1"/>
  <c r="C175" i="33" s="1"/>
  <c r="D175" i="33" a="1"/>
  <c r="D175" i="33" s="1"/>
  <c r="E175" i="33" a="1"/>
  <c r="E175" i="33" s="1"/>
  <c r="F175" i="33" a="1"/>
  <c r="F175" i="33" s="1"/>
  <c r="L175" i="33" a="1"/>
  <c r="L175" i="33" s="1"/>
  <c r="M175" i="33" a="1"/>
  <c r="M175" i="33" s="1"/>
  <c r="O175" i="33" a="1"/>
  <c r="O175" i="33" s="1"/>
  <c r="P175" i="33" a="1"/>
  <c r="P175" i="33" s="1"/>
  <c r="Q175" i="33" a="1"/>
  <c r="Q175" i="33" s="1"/>
  <c r="R175" i="33" a="1"/>
  <c r="R175" i="33" s="1"/>
  <c r="S175" i="33" a="1"/>
  <c r="S175" i="33" s="1"/>
  <c r="U175" i="33" a="1"/>
  <c r="U175" i="33" s="1"/>
  <c r="W175" i="33" a="1"/>
  <c r="W175" i="33" s="1"/>
  <c r="E177" i="33" a="1"/>
  <c r="E177" i="33" s="1"/>
  <c r="D11" i="24"/>
  <c r="E11" i="24" s="1"/>
  <c r="D12" i="24"/>
  <c r="D13" i="24"/>
  <c r="D14" i="24"/>
  <c r="D15" i="24"/>
  <c r="E15" i="24" s="1"/>
  <c r="D4" i="24"/>
  <c r="E4" i="24" s="1"/>
  <c r="E263" i="38" a="1"/>
  <c r="E263" i="38" s="1"/>
  <c r="E261" i="38" a="1"/>
  <c r="E261" i="38" s="1"/>
  <c r="E259" i="38" a="1"/>
  <c r="E259" i="38" s="1"/>
  <c r="CW211" i="38"/>
  <c r="CX211" i="38"/>
  <c r="CY211" i="38"/>
  <c r="CZ211" i="38"/>
  <c r="DA211" i="38"/>
  <c r="CW212" i="38"/>
  <c r="CX212" i="38"/>
  <c r="CY212" i="38"/>
  <c r="CZ212" i="38"/>
  <c r="DA212" i="38"/>
  <c r="CW213" i="38"/>
  <c r="CX213" i="38"/>
  <c r="CY213" i="38"/>
  <c r="CZ213" i="38"/>
  <c r="DA213" i="38"/>
  <c r="CW214" i="38"/>
  <c r="CX214" i="38"/>
  <c r="CY214" i="38"/>
  <c r="CZ214" i="38"/>
  <c r="DA214" i="38"/>
  <c r="CW215" i="38"/>
  <c r="CX215" i="38"/>
  <c r="CY215" i="38"/>
  <c r="CZ215" i="38"/>
  <c r="DA215" i="38"/>
  <c r="CW216" i="38"/>
  <c r="CX216" i="38"/>
  <c r="CY216" i="38"/>
  <c r="CZ216" i="38"/>
  <c r="DA216" i="38"/>
  <c r="CW217" i="38"/>
  <c r="CX217" i="38"/>
  <c r="CY217" i="38"/>
  <c r="CZ217" i="38"/>
  <c r="DA217" i="38"/>
  <c r="CW218" i="38"/>
  <c r="CX218" i="38"/>
  <c r="CY218" i="38"/>
  <c r="CZ218" i="38"/>
  <c r="DA218" i="38"/>
  <c r="CW219" i="38"/>
  <c r="CX219" i="38"/>
  <c r="CY219" i="38"/>
  <c r="CZ219" i="38"/>
  <c r="DA219" i="38"/>
  <c r="CW220" i="38"/>
  <c r="CX220" i="38"/>
  <c r="CY220" i="38"/>
  <c r="CZ220" i="38"/>
  <c r="DA220" i="38"/>
  <c r="CW221" i="38"/>
  <c r="CX221" i="38"/>
  <c r="CY221" i="38"/>
  <c r="CZ221" i="38"/>
  <c r="DA221" i="38"/>
  <c r="CW222" i="38"/>
  <c r="CX222" i="38"/>
  <c r="CY222" i="38"/>
  <c r="CZ222" i="38"/>
  <c r="DA222" i="38"/>
  <c r="CW223" i="38"/>
  <c r="CX223" i="38"/>
  <c r="CY223" i="38"/>
  <c r="CZ223" i="38"/>
  <c r="DA223" i="38"/>
  <c r="CW224" i="38"/>
  <c r="CX224" i="38"/>
  <c r="CY224" i="38"/>
  <c r="CZ224" i="38"/>
  <c r="DA224" i="38"/>
  <c r="CW225" i="38"/>
  <c r="CX225" i="38"/>
  <c r="CY225" i="38"/>
  <c r="CZ225" i="38"/>
  <c r="DA225" i="38"/>
  <c r="CW226" i="38"/>
  <c r="CX226" i="38"/>
  <c r="CY226" i="38"/>
  <c r="CZ226" i="38"/>
  <c r="DA226" i="38"/>
  <c r="CW227" i="38"/>
  <c r="CX227" i="38"/>
  <c r="CY227" i="38"/>
  <c r="CZ227" i="38"/>
  <c r="DA227" i="38"/>
  <c r="CW228" i="38"/>
  <c r="CX228" i="38"/>
  <c r="CY228" i="38"/>
  <c r="CZ228" i="38"/>
  <c r="DA228" i="38"/>
  <c r="CW229" i="38"/>
  <c r="CX229" i="38"/>
  <c r="CY229" i="38"/>
  <c r="CZ229" i="38"/>
  <c r="DA229" i="38"/>
  <c r="CW230" i="38"/>
  <c r="CX230" i="38"/>
  <c r="CY230" i="38"/>
  <c r="CZ230" i="38"/>
  <c r="DA230" i="38"/>
  <c r="CW231" i="38"/>
  <c r="CX231" i="38"/>
  <c r="CY231" i="38"/>
  <c r="CZ231" i="38"/>
  <c r="DA231" i="38"/>
  <c r="CW232" i="38"/>
  <c r="CX232" i="38"/>
  <c r="CY232" i="38"/>
  <c r="CZ232" i="38"/>
  <c r="DA232" i="38"/>
  <c r="CW233" i="38"/>
  <c r="CX233" i="38"/>
  <c r="CY233" i="38"/>
  <c r="CZ233" i="38"/>
  <c r="DA233" i="38"/>
  <c r="CW234" i="38"/>
  <c r="CX234" i="38"/>
  <c r="CY234" i="38"/>
  <c r="CZ234" i="38"/>
  <c r="DA234" i="38"/>
  <c r="CW235" i="38"/>
  <c r="CX235" i="38"/>
  <c r="CY235" i="38"/>
  <c r="CZ235" i="38"/>
  <c r="DA235" i="38"/>
  <c r="CW236" i="38"/>
  <c r="CX236" i="38"/>
  <c r="CY236" i="38"/>
  <c r="CZ236" i="38"/>
  <c r="DA236" i="38"/>
  <c r="CW237" i="38"/>
  <c r="CX237" i="38"/>
  <c r="CY237" i="38"/>
  <c r="CZ237" i="38"/>
  <c r="DA237" i="38"/>
  <c r="CW238" i="38"/>
  <c r="CX238" i="38"/>
  <c r="CY238" i="38"/>
  <c r="CZ238" i="38"/>
  <c r="DA238" i="38"/>
  <c r="CW239" i="38"/>
  <c r="CX239" i="38"/>
  <c r="CY239" i="38"/>
  <c r="CZ239" i="38"/>
  <c r="DA239" i="38"/>
  <c r="CW240" i="38"/>
  <c r="CX240" i="38"/>
  <c r="CY240" i="38"/>
  <c r="CZ240" i="38"/>
  <c r="DA240" i="38"/>
  <c r="CW241" i="38"/>
  <c r="CX241" i="38"/>
  <c r="CY241" i="38"/>
  <c r="CZ241" i="38"/>
  <c r="DA241" i="38"/>
  <c r="CW242" i="38"/>
  <c r="CX242" i="38"/>
  <c r="CY242" i="38"/>
  <c r="CZ242" i="38"/>
  <c r="DA242" i="38"/>
  <c r="CW243" i="38"/>
  <c r="CX243" i="38"/>
  <c r="CY243" i="38"/>
  <c r="CZ243" i="38"/>
  <c r="DA243" i="38"/>
  <c r="CW244" i="38"/>
  <c r="CX244" i="38"/>
  <c r="CY244" i="38"/>
  <c r="CZ244" i="38"/>
  <c r="DA244" i="38"/>
  <c r="CW245" i="38"/>
  <c r="CX245" i="38"/>
  <c r="CY245" i="38"/>
  <c r="CZ245" i="38"/>
  <c r="DA245" i="38"/>
  <c r="CW246" i="38"/>
  <c r="CX246" i="38"/>
  <c r="CY246" i="38"/>
  <c r="CZ246" i="38"/>
  <c r="DA246" i="38"/>
  <c r="CW247" i="38"/>
  <c r="CX247" i="38"/>
  <c r="CY247" i="38"/>
  <c r="CZ247" i="38"/>
  <c r="DA247" i="38"/>
  <c r="CW248" i="38"/>
  <c r="CX248" i="38"/>
  <c r="CY248" i="38"/>
  <c r="CZ248" i="38"/>
  <c r="DA248" i="38"/>
  <c r="CW249" i="38"/>
  <c r="CX249" i="38"/>
  <c r="CY249" i="38"/>
  <c r="CZ249" i="38"/>
  <c r="DA249" i="38"/>
  <c r="CW250" i="38"/>
  <c r="CX250" i="38"/>
  <c r="CY250" i="38"/>
  <c r="CZ250" i="38"/>
  <c r="DA250" i="38"/>
  <c r="CW251" i="38"/>
  <c r="CX251" i="38"/>
  <c r="CY251" i="38"/>
  <c r="CZ251" i="38"/>
  <c r="DA251" i="38"/>
  <c r="CW252" i="38"/>
  <c r="CX252" i="38"/>
  <c r="CY252" i="38"/>
  <c r="CZ252" i="38"/>
  <c r="DA252" i="38"/>
  <c r="CW253" i="38"/>
  <c r="CX253" i="38"/>
  <c r="CY253" i="38"/>
  <c r="CZ253" i="38"/>
  <c r="DA253" i="38"/>
  <c r="CW254" i="38"/>
  <c r="CX254" i="38"/>
  <c r="CY254" i="38"/>
  <c r="CZ254" i="38"/>
  <c r="DA254" i="38"/>
  <c r="CY210" i="38"/>
  <c r="CZ210" i="38"/>
  <c r="DA210" i="38"/>
  <c r="CW162" i="38"/>
  <c r="CX162" i="38"/>
  <c r="CY162" i="38"/>
  <c r="CZ162" i="38"/>
  <c r="DA162" i="38"/>
  <c r="CW163" i="38"/>
  <c r="CX163" i="38"/>
  <c r="CY163" i="38"/>
  <c r="CZ163" i="38"/>
  <c r="DA163" i="38"/>
  <c r="CW164" i="38"/>
  <c r="CX164" i="38"/>
  <c r="CY164" i="38"/>
  <c r="CZ164" i="38"/>
  <c r="DA164" i="38"/>
  <c r="CW165" i="38"/>
  <c r="CX165" i="38"/>
  <c r="CY165" i="38"/>
  <c r="CZ165" i="38"/>
  <c r="DA165" i="38"/>
  <c r="CW166" i="38"/>
  <c r="CX166" i="38"/>
  <c r="CY166" i="38"/>
  <c r="CZ166" i="38"/>
  <c r="DA166" i="38"/>
  <c r="CW167" i="38"/>
  <c r="CX167" i="38"/>
  <c r="CY167" i="38"/>
  <c r="CZ167" i="38"/>
  <c r="DA167" i="38"/>
  <c r="CW168" i="38"/>
  <c r="CX168" i="38"/>
  <c r="CY168" i="38"/>
  <c r="CZ168" i="38"/>
  <c r="DA168" i="38"/>
  <c r="CW169" i="38"/>
  <c r="CX169" i="38"/>
  <c r="CY169" i="38"/>
  <c r="CZ169" i="38"/>
  <c r="DA169" i="38"/>
  <c r="CW170" i="38"/>
  <c r="CX170" i="38"/>
  <c r="CY170" i="38"/>
  <c r="CZ170" i="38"/>
  <c r="DA170" i="38"/>
  <c r="CW171" i="38"/>
  <c r="CX171" i="38"/>
  <c r="CY171" i="38"/>
  <c r="CZ171" i="38"/>
  <c r="DA171" i="38"/>
  <c r="CW172" i="38"/>
  <c r="CX172" i="38"/>
  <c r="CY172" i="38"/>
  <c r="CZ172" i="38"/>
  <c r="DA172" i="38"/>
  <c r="CW173" i="38"/>
  <c r="CX173" i="38"/>
  <c r="CY173" i="38"/>
  <c r="CZ173" i="38"/>
  <c r="DA173" i="38"/>
  <c r="CW174" i="38"/>
  <c r="CX174" i="38"/>
  <c r="CY174" i="38"/>
  <c r="CZ174" i="38"/>
  <c r="DA174" i="38"/>
  <c r="CW175" i="38"/>
  <c r="CX175" i="38"/>
  <c r="CY175" i="38"/>
  <c r="CZ175" i="38"/>
  <c r="DA175" i="38"/>
  <c r="CW176" i="38"/>
  <c r="CX176" i="38"/>
  <c r="CY176" i="38"/>
  <c r="CZ176" i="38"/>
  <c r="DA176" i="38"/>
  <c r="CW177" i="38"/>
  <c r="CX177" i="38"/>
  <c r="CY177" i="38"/>
  <c r="CZ177" i="38"/>
  <c r="DA177" i="38"/>
  <c r="CW178" i="38"/>
  <c r="CX178" i="38"/>
  <c r="CY178" i="38"/>
  <c r="CZ178" i="38"/>
  <c r="DA178" i="38"/>
  <c r="CW179" i="38"/>
  <c r="CX179" i="38"/>
  <c r="CY179" i="38"/>
  <c r="CZ179" i="38"/>
  <c r="DA179" i="38"/>
  <c r="CW180" i="38"/>
  <c r="CX180" i="38"/>
  <c r="CY180" i="38"/>
  <c r="CZ180" i="38"/>
  <c r="DA180" i="38"/>
  <c r="CW181" i="38"/>
  <c r="CX181" i="38"/>
  <c r="CY181" i="38"/>
  <c r="CZ181" i="38"/>
  <c r="DA181" i="38"/>
  <c r="CW182" i="38"/>
  <c r="CX182" i="38"/>
  <c r="CY182" i="38"/>
  <c r="CZ182" i="38"/>
  <c r="DA182" i="38"/>
  <c r="CW183" i="38"/>
  <c r="CX183" i="38"/>
  <c r="CY183" i="38"/>
  <c r="CZ183" i="38"/>
  <c r="DA183" i="38"/>
  <c r="CW184" i="38"/>
  <c r="CX184" i="38"/>
  <c r="CY184" i="38"/>
  <c r="CZ184" i="38"/>
  <c r="DA184" i="38"/>
  <c r="CW185" i="38"/>
  <c r="CX185" i="38"/>
  <c r="CY185" i="38"/>
  <c r="CZ185" i="38"/>
  <c r="DA185" i="38"/>
  <c r="CW186" i="38"/>
  <c r="CX186" i="38"/>
  <c r="CY186" i="38"/>
  <c r="CZ186" i="38"/>
  <c r="DA186" i="38"/>
  <c r="CW187" i="38"/>
  <c r="CX187" i="38"/>
  <c r="CY187" i="38"/>
  <c r="CZ187" i="38"/>
  <c r="DA187" i="38"/>
  <c r="CW188" i="38"/>
  <c r="CX188" i="38"/>
  <c r="CY188" i="38"/>
  <c r="CZ188" i="38"/>
  <c r="DA188" i="38"/>
  <c r="CW189" i="38"/>
  <c r="CX189" i="38"/>
  <c r="CY189" i="38"/>
  <c r="CZ189" i="38"/>
  <c r="DA189" i="38"/>
  <c r="CW190" i="38"/>
  <c r="CX190" i="38"/>
  <c r="CY190" i="38"/>
  <c r="CZ190" i="38"/>
  <c r="DA190" i="38"/>
  <c r="CW191" i="38"/>
  <c r="CX191" i="38"/>
  <c r="CY191" i="38"/>
  <c r="CZ191" i="38"/>
  <c r="DA191" i="38"/>
  <c r="CW192" i="38"/>
  <c r="CX192" i="38"/>
  <c r="CY192" i="38"/>
  <c r="CZ192" i="38"/>
  <c r="DA192" i="38"/>
  <c r="CW193" i="38"/>
  <c r="CX193" i="38"/>
  <c r="CY193" i="38"/>
  <c r="CZ193" i="38"/>
  <c r="DA193" i="38"/>
  <c r="CW194" i="38"/>
  <c r="CX194" i="38"/>
  <c r="CY194" i="38"/>
  <c r="CZ194" i="38"/>
  <c r="DA194" i="38"/>
  <c r="CW195" i="38"/>
  <c r="CX195" i="38"/>
  <c r="CY195" i="38"/>
  <c r="CZ195" i="38"/>
  <c r="DA195" i="38"/>
  <c r="CW196" i="38"/>
  <c r="CX196" i="38"/>
  <c r="CY196" i="38"/>
  <c r="CZ196" i="38"/>
  <c r="DA196" i="38"/>
  <c r="CW197" i="38"/>
  <c r="CX197" i="38"/>
  <c r="CY197" i="38"/>
  <c r="CZ197" i="38"/>
  <c r="DA197" i="38"/>
  <c r="CW198" i="38"/>
  <c r="CX198" i="38"/>
  <c r="CY198" i="38"/>
  <c r="CZ198" i="38"/>
  <c r="DA198" i="38"/>
  <c r="CW199" i="38"/>
  <c r="CX199" i="38"/>
  <c r="CY199" i="38"/>
  <c r="CZ199" i="38"/>
  <c r="DA199" i="38"/>
  <c r="CW200" i="38"/>
  <c r="CX200" i="38"/>
  <c r="CY200" i="38"/>
  <c r="CZ200" i="38"/>
  <c r="DA200" i="38"/>
  <c r="CW201" i="38"/>
  <c r="CX201" i="38"/>
  <c r="CY201" i="38"/>
  <c r="CZ201" i="38"/>
  <c r="DA201" i="38"/>
  <c r="CW202" i="38"/>
  <c r="CX202" i="38"/>
  <c r="CY202" i="38"/>
  <c r="CZ202" i="38"/>
  <c r="DA202" i="38"/>
  <c r="CW203" i="38"/>
  <c r="CX203" i="38"/>
  <c r="CY203" i="38"/>
  <c r="CZ203" i="38"/>
  <c r="DA203" i="38"/>
  <c r="CW204" i="38"/>
  <c r="CX204" i="38"/>
  <c r="CY204" i="38"/>
  <c r="CZ204" i="38"/>
  <c r="DA204" i="38"/>
  <c r="CW205" i="38"/>
  <c r="CX205" i="38"/>
  <c r="CY205" i="38"/>
  <c r="CZ205" i="38"/>
  <c r="DA205" i="38"/>
  <c r="CX161" i="38"/>
  <c r="CX210" i="38" s="1"/>
  <c r="CY161" i="38"/>
  <c r="CZ161" i="38"/>
  <c r="DA161" i="38"/>
  <c r="C2" i="33"/>
  <c r="D2" i="33" s="1"/>
  <c r="C3" i="33"/>
  <c r="D3" i="33" s="1"/>
  <c r="C4" i="33"/>
  <c r="D4" i="33" s="1"/>
  <c r="C5" i="33"/>
  <c r="D5" i="33" s="1"/>
  <c r="C6" i="33"/>
  <c r="D6" i="33" s="1"/>
  <c r="C7" i="33"/>
  <c r="D7" i="33" s="1"/>
  <c r="C8" i="33"/>
  <c r="D8" i="33" s="1"/>
  <c r="C9" i="33"/>
  <c r="D9" i="33" s="1"/>
  <c r="C10" i="33"/>
  <c r="D10" i="33" s="1"/>
  <c r="C11" i="33"/>
  <c r="D11" i="33" s="1"/>
  <c r="C12" i="33"/>
  <c r="D12" i="33" s="1"/>
  <c r="C13" i="33"/>
  <c r="D13" i="33" s="1"/>
  <c r="C14" i="33"/>
  <c r="D14" i="33" s="1"/>
  <c r="C15" i="33"/>
  <c r="D15" i="33" s="1"/>
  <c r="C16" i="33"/>
  <c r="D16" i="33" s="1"/>
  <c r="C17" i="33"/>
  <c r="D17" i="33" s="1"/>
  <c r="C18" i="33"/>
  <c r="D18" i="33" s="1"/>
  <c r="C19" i="33"/>
  <c r="D19" i="33" s="1"/>
  <c r="C20" i="33"/>
  <c r="D20" i="33" s="1"/>
  <c r="C21" i="33"/>
  <c r="D21" i="33" s="1"/>
  <c r="C22" i="33"/>
  <c r="D22" i="33" s="1"/>
  <c r="C23" i="33"/>
  <c r="D23" i="33" s="1"/>
  <c r="C24" i="33"/>
  <c r="D24" i="33" s="1"/>
  <c r="C4" i="12"/>
  <c r="D4" i="12"/>
  <c r="CM211" i="38"/>
  <c r="CN211" i="38"/>
  <c r="CO211" i="38"/>
  <c r="CP211" i="38"/>
  <c r="CQ211" i="38"/>
  <c r="CR211" i="38"/>
  <c r="CS211" i="38"/>
  <c r="CT211" i="38"/>
  <c r="CU211" i="38"/>
  <c r="CV211" i="38"/>
  <c r="CM212" i="38"/>
  <c r="CN212" i="38"/>
  <c r="CO212" i="38"/>
  <c r="CP212" i="38"/>
  <c r="CQ212" i="38"/>
  <c r="CR212" i="38"/>
  <c r="CS212" i="38"/>
  <c r="CT212" i="38"/>
  <c r="CU212" i="38"/>
  <c r="CV212" i="38"/>
  <c r="CM213" i="38"/>
  <c r="CN213" i="38"/>
  <c r="CO213" i="38"/>
  <c r="CP213" i="38"/>
  <c r="CQ213" i="38"/>
  <c r="CR213" i="38"/>
  <c r="CS213" i="38"/>
  <c r="CT213" i="38"/>
  <c r="CU213" i="38"/>
  <c r="CV213" i="38"/>
  <c r="CM214" i="38"/>
  <c r="CN214" i="38"/>
  <c r="CO214" i="38"/>
  <c r="CP214" i="38"/>
  <c r="CQ214" i="38"/>
  <c r="CR214" i="38"/>
  <c r="CS214" i="38"/>
  <c r="CT214" i="38"/>
  <c r="CU214" i="38"/>
  <c r="CV214" i="38"/>
  <c r="CM215" i="38"/>
  <c r="CN215" i="38"/>
  <c r="CO215" i="38"/>
  <c r="CP215" i="38"/>
  <c r="CQ215" i="38"/>
  <c r="CR215" i="38"/>
  <c r="CS215" i="38"/>
  <c r="CT215" i="38"/>
  <c r="CU215" i="38"/>
  <c r="CV215" i="38"/>
  <c r="CM216" i="38"/>
  <c r="CN216" i="38"/>
  <c r="CO216" i="38"/>
  <c r="CP216" i="38"/>
  <c r="CQ216" i="38"/>
  <c r="CR216" i="38"/>
  <c r="CS216" i="38"/>
  <c r="CT216" i="38"/>
  <c r="CU216" i="38"/>
  <c r="CV216" i="38"/>
  <c r="CM217" i="38"/>
  <c r="CN217" i="38"/>
  <c r="CO217" i="38"/>
  <c r="CP217" i="38"/>
  <c r="CQ217" i="38"/>
  <c r="CR217" i="38"/>
  <c r="CS217" i="38"/>
  <c r="CT217" i="38"/>
  <c r="CU217" i="38"/>
  <c r="CV217" i="38"/>
  <c r="CM218" i="38"/>
  <c r="CN218" i="38"/>
  <c r="CO218" i="38"/>
  <c r="CP218" i="38"/>
  <c r="CQ218" i="38"/>
  <c r="CR218" i="38"/>
  <c r="CS218" i="38"/>
  <c r="CT218" i="38"/>
  <c r="CU218" i="38"/>
  <c r="CV218" i="38"/>
  <c r="CM219" i="38"/>
  <c r="CN219" i="38"/>
  <c r="CO219" i="38"/>
  <c r="CP219" i="38"/>
  <c r="CQ219" i="38"/>
  <c r="CR219" i="38"/>
  <c r="CS219" i="38"/>
  <c r="CT219" i="38"/>
  <c r="CU219" i="38"/>
  <c r="CV219" i="38"/>
  <c r="CM220" i="38"/>
  <c r="CN220" i="38"/>
  <c r="CO220" i="38"/>
  <c r="CP220" i="38"/>
  <c r="CQ220" i="38"/>
  <c r="CR220" i="38"/>
  <c r="CS220" i="38"/>
  <c r="CT220" i="38"/>
  <c r="CU220" i="38"/>
  <c r="CV220" i="38"/>
  <c r="CM221" i="38"/>
  <c r="CN221" i="38"/>
  <c r="CO221" i="38"/>
  <c r="CP221" i="38"/>
  <c r="CQ221" i="38"/>
  <c r="CR221" i="38"/>
  <c r="CS221" i="38"/>
  <c r="CT221" i="38"/>
  <c r="CU221" i="38"/>
  <c r="CV221" i="38"/>
  <c r="CM222" i="38"/>
  <c r="CN222" i="38"/>
  <c r="CO222" i="38"/>
  <c r="CP222" i="38"/>
  <c r="CQ222" i="38"/>
  <c r="CR222" i="38"/>
  <c r="CS222" i="38"/>
  <c r="CT222" i="38"/>
  <c r="CU222" i="38"/>
  <c r="CV222" i="38"/>
  <c r="CM223" i="38"/>
  <c r="CN223" i="38"/>
  <c r="CO223" i="38"/>
  <c r="CP223" i="38"/>
  <c r="CQ223" i="38"/>
  <c r="CR223" i="38"/>
  <c r="CS223" i="38"/>
  <c r="CT223" i="38"/>
  <c r="CU223" i="38"/>
  <c r="CV223" i="38"/>
  <c r="CM224" i="38"/>
  <c r="CN224" i="38"/>
  <c r="CO224" i="38"/>
  <c r="CP224" i="38"/>
  <c r="CQ224" i="38"/>
  <c r="CR224" i="38"/>
  <c r="CS224" i="38"/>
  <c r="CT224" i="38"/>
  <c r="CU224" i="38"/>
  <c r="CV224" i="38"/>
  <c r="CM225" i="38"/>
  <c r="CN225" i="38"/>
  <c r="CO225" i="38"/>
  <c r="CP225" i="38"/>
  <c r="CQ225" i="38"/>
  <c r="CR225" i="38"/>
  <c r="CS225" i="38"/>
  <c r="CT225" i="38"/>
  <c r="CU225" i="38"/>
  <c r="CV225" i="38"/>
  <c r="CM226" i="38"/>
  <c r="CN226" i="38"/>
  <c r="CO226" i="38"/>
  <c r="CP226" i="38"/>
  <c r="CQ226" i="38"/>
  <c r="CR226" i="38"/>
  <c r="CS226" i="38"/>
  <c r="CT226" i="38"/>
  <c r="CU226" i="38"/>
  <c r="CV226" i="38"/>
  <c r="CM227" i="38"/>
  <c r="CN227" i="38"/>
  <c r="CO227" i="38"/>
  <c r="CP227" i="38"/>
  <c r="CQ227" i="38"/>
  <c r="CR227" i="38"/>
  <c r="CS227" i="38"/>
  <c r="CT227" i="38"/>
  <c r="CU227" i="38"/>
  <c r="CV227" i="38"/>
  <c r="CM228" i="38"/>
  <c r="CN228" i="38"/>
  <c r="CO228" i="38"/>
  <c r="CP228" i="38"/>
  <c r="CQ228" i="38"/>
  <c r="CR228" i="38"/>
  <c r="CS228" i="38"/>
  <c r="CT228" i="38"/>
  <c r="CU228" i="38"/>
  <c r="CV228" i="38"/>
  <c r="CM229" i="38"/>
  <c r="CN229" i="38"/>
  <c r="CO229" i="38"/>
  <c r="CP229" i="38"/>
  <c r="CQ229" i="38"/>
  <c r="CR229" i="38"/>
  <c r="CS229" i="38"/>
  <c r="CT229" i="38"/>
  <c r="CU229" i="38"/>
  <c r="CV229" i="38"/>
  <c r="CM230" i="38"/>
  <c r="CN230" i="38"/>
  <c r="CO230" i="38"/>
  <c r="CP230" i="38"/>
  <c r="CQ230" i="38"/>
  <c r="CR230" i="38"/>
  <c r="CS230" i="38"/>
  <c r="CT230" i="38"/>
  <c r="CU230" i="38"/>
  <c r="CV230" i="38"/>
  <c r="CM231" i="38"/>
  <c r="CN231" i="38"/>
  <c r="CO231" i="38"/>
  <c r="CP231" i="38"/>
  <c r="CQ231" i="38"/>
  <c r="CR231" i="38"/>
  <c r="CS231" i="38"/>
  <c r="CT231" i="38"/>
  <c r="CU231" i="38"/>
  <c r="CV231" i="38"/>
  <c r="CM232" i="38"/>
  <c r="CN232" i="38"/>
  <c r="CO232" i="38"/>
  <c r="CP232" i="38"/>
  <c r="CQ232" i="38"/>
  <c r="CR232" i="38"/>
  <c r="CS232" i="38"/>
  <c r="CT232" i="38"/>
  <c r="CU232" i="38"/>
  <c r="CV232" i="38"/>
  <c r="CM233" i="38"/>
  <c r="CN233" i="38"/>
  <c r="CO233" i="38"/>
  <c r="CP233" i="38"/>
  <c r="CQ233" i="38"/>
  <c r="CR233" i="38"/>
  <c r="CS233" i="38"/>
  <c r="CT233" i="38"/>
  <c r="CU233" i="38"/>
  <c r="CV233" i="38"/>
  <c r="CM234" i="38"/>
  <c r="CN234" i="38"/>
  <c r="CO234" i="38"/>
  <c r="CP234" i="38"/>
  <c r="CQ234" i="38"/>
  <c r="CR234" i="38"/>
  <c r="CS234" i="38"/>
  <c r="CT234" i="38"/>
  <c r="CU234" i="38"/>
  <c r="CV234" i="38"/>
  <c r="CM235" i="38"/>
  <c r="CN235" i="38"/>
  <c r="CO235" i="38"/>
  <c r="CP235" i="38"/>
  <c r="CQ235" i="38"/>
  <c r="CR235" i="38"/>
  <c r="CS235" i="38"/>
  <c r="CT235" i="38"/>
  <c r="CU235" i="38"/>
  <c r="CV235" i="38"/>
  <c r="CM236" i="38"/>
  <c r="CN236" i="38"/>
  <c r="CO236" i="38"/>
  <c r="CP236" i="38"/>
  <c r="CQ236" i="38"/>
  <c r="CR236" i="38"/>
  <c r="CS236" i="38"/>
  <c r="CT236" i="38"/>
  <c r="CU236" i="38"/>
  <c r="CV236" i="38"/>
  <c r="CM237" i="38"/>
  <c r="CN237" i="38"/>
  <c r="CO237" i="38"/>
  <c r="CP237" i="38"/>
  <c r="CQ237" i="38"/>
  <c r="CR237" i="38"/>
  <c r="CS237" i="38"/>
  <c r="CT237" i="38"/>
  <c r="CU237" i="38"/>
  <c r="CV237" i="38"/>
  <c r="CM238" i="38"/>
  <c r="CN238" i="38"/>
  <c r="CO238" i="38"/>
  <c r="CP238" i="38"/>
  <c r="CQ238" i="38"/>
  <c r="CR238" i="38"/>
  <c r="CS238" i="38"/>
  <c r="CT238" i="38"/>
  <c r="CU238" i="38"/>
  <c r="CV238" i="38"/>
  <c r="CM239" i="38"/>
  <c r="CN239" i="38"/>
  <c r="CO239" i="38"/>
  <c r="CP239" i="38"/>
  <c r="CQ239" i="38"/>
  <c r="CR239" i="38"/>
  <c r="CS239" i="38"/>
  <c r="CT239" i="38"/>
  <c r="CU239" i="38"/>
  <c r="CV239" i="38"/>
  <c r="CM240" i="38"/>
  <c r="CN240" i="38"/>
  <c r="CO240" i="38"/>
  <c r="CP240" i="38"/>
  <c r="CQ240" i="38"/>
  <c r="CR240" i="38"/>
  <c r="CS240" i="38"/>
  <c r="CT240" i="38"/>
  <c r="CU240" i="38"/>
  <c r="CV240" i="38"/>
  <c r="CM241" i="38"/>
  <c r="CN241" i="38"/>
  <c r="CO241" i="38"/>
  <c r="CP241" i="38"/>
  <c r="CQ241" i="38"/>
  <c r="CR241" i="38"/>
  <c r="CS241" i="38"/>
  <c r="CT241" i="38"/>
  <c r="CU241" i="38"/>
  <c r="CV241" i="38"/>
  <c r="CM242" i="38"/>
  <c r="CN242" i="38"/>
  <c r="CO242" i="38"/>
  <c r="CP242" i="38"/>
  <c r="CQ242" i="38"/>
  <c r="CR242" i="38"/>
  <c r="CS242" i="38"/>
  <c r="CT242" i="38"/>
  <c r="CU242" i="38"/>
  <c r="CV242" i="38"/>
  <c r="CM243" i="38"/>
  <c r="CN243" i="38"/>
  <c r="CO243" i="38"/>
  <c r="CP243" i="38"/>
  <c r="CQ243" i="38"/>
  <c r="CR243" i="38"/>
  <c r="CS243" i="38"/>
  <c r="CT243" i="38"/>
  <c r="CU243" i="38"/>
  <c r="CV243" i="38"/>
  <c r="CM244" i="38"/>
  <c r="CN244" i="38"/>
  <c r="CO244" i="38"/>
  <c r="CP244" i="38"/>
  <c r="CQ244" i="38"/>
  <c r="CR244" i="38"/>
  <c r="CS244" i="38"/>
  <c r="CT244" i="38"/>
  <c r="CU244" i="38"/>
  <c r="CV244" i="38"/>
  <c r="CM245" i="38"/>
  <c r="CN245" i="38"/>
  <c r="CO245" i="38"/>
  <c r="CP245" i="38"/>
  <c r="CQ245" i="38"/>
  <c r="CR245" i="38"/>
  <c r="CS245" i="38"/>
  <c r="CT245" i="38"/>
  <c r="CU245" i="38"/>
  <c r="CV245" i="38"/>
  <c r="CM246" i="38"/>
  <c r="CN246" i="38"/>
  <c r="CO246" i="38"/>
  <c r="CP246" i="38"/>
  <c r="CQ246" i="38"/>
  <c r="CR246" i="38"/>
  <c r="CS246" i="38"/>
  <c r="CT246" i="38"/>
  <c r="CU246" i="38"/>
  <c r="CV246" i="38"/>
  <c r="CM247" i="38"/>
  <c r="CN247" i="38"/>
  <c r="CO247" i="38"/>
  <c r="CP247" i="38"/>
  <c r="CQ247" i="38"/>
  <c r="CR247" i="38"/>
  <c r="CS247" i="38"/>
  <c r="CT247" i="38"/>
  <c r="CU247" i="38"/>
  <c r="CV247" i="38"/>
  <c r="CM248" i="38"/>
  <c r="CN248" i="38"/>
  <c r="CO248" i="38"/>
  <c r="CP248" i="38"/>
  <c r="CQ248" i="38"/>
  <c r="CR248" i="38"/>
  <c r="CS248" i="38"/>
  <c r="CT248" i="38"/>
  <c r="CU248" i="38"/>
  <c r="CV248" i="38"/>
  <c r="CM249" i="38"/>
  <c r="CN249" i="38"/>
  <c r="CO249" i="38"/>
  <c r="CP249" i="38"/>
  <c r="CQ249" i="38"/>
  <c r="CR249" i="38"/>
  <c r="CS249" i="38"/>
  <c r="CT249" i="38"/>
  <c r="CU249" i="38"/>
  <c r="CV249" i="38"/>
  <c r="CM250" i="38"/>
  <c r="CN250" i="38"/>
  <c r="CO250" i="38"/>
  <c r="CP250" i="38"/>
  <c r="CQ250" i="38"/>
  <c r="CR250" i="38"/>
  <c r="CS250" i="38"/>
  <c r="CT250" i="38"/>
  <c r="CU250" i="38"/>
  <c r="CV250" i="38"/>
  <c r="CM251" i="38"/>
  <c r="CN251" i="38"/>
  <c r="CO251" i="38"/>
  <c r="CP251" i="38"/>
  <c r="CQ251" i="38"/>
  <c r="CR251" i="38"/>
  <c r="CS251" i="38"/>
  <c r="CT251" i="38"/>
  <c r="CU251" i="38"/>
  <c r="CV251" i="38"/>
  <c r="CM252" i="38"/>
  <c r="CN252" i="38"/>
  <c r="CO252" i="38"/>
  <c r="CP252" i="38"/>
  <c r="CQ252" i="38"/>
  <c r="CR252" i="38"/>
  <c r="CS252" i="38"/>
  <c r="CT252" i="38"/>
  <c r="CU252" i="38"/>
  <c r="CV252" i="38"/>
  <c r="CM253" i="38"/>
  <c r="CN253" i="38"/>
  <c r="CO253" i="38"/>
  <c r="CP253" i="38"/>
  <c r="CQ253" i="38"/>
  <c r="CR253" i="38"/>
  <c r="CS253" i="38"/>
  <c r="CT253" i="38"/>
  <c r="CU253" i="38"/>
  <c r="CV253" i="38"/>
  <c r="CM254" i="38"/>
  <c r="CN254" i="38"/>
  <c r="CO254" i="38"/>
  <c r="CP254" i="38"/>
  <c r="CQ254" i="38"/>
  <c r="CR254" i="38"/>
  <c r="CS254" i="38"/>
  <c r="CT254" i="38"/>
  <c r="CU254" i="38"/>
  <c r="CV254" i="38"/>
  <c r="CN210" i="38"/>
  <c r="CO210" i="38"/>
  <c r="CP210" i="38"/>
  <c r="CM162" i="38"/>
  <c r="CN162" i="38"/>
  <c r="CO162" i="38"/>
  <c r="CP162" i="38"/>
  <c r="CQ162" i="38"/>
  <c r="CR162" i="38"/>
  <c r="CS162" i="38"/>
  <c r="CT162" i="38"/>
  <c r="CU162" i="38"/>
  <c r="CV162" i="38"/>
  <c r="CM163" i="38"/>
  <c r="CN163" i="38"/>
  <c r="CO163" i="38"/>
  <c r="CP163" i="38"/>
  <c r="CQ163" i="38"/>
  <c r="CR163" i="38"/>
  <c r="CS163" i="38"/>
  <c r="CT163" i="38"/>
  <c r="CU163" i="38"/>
  <c r="CV163" i="38"/>
  <c r="CM164" i="38"/>
  <c r="CN164" i="38"/>
  <c r="CO164" i="38"/>
  <c r="CP164" i="38"/>
  <c r="CQ164" i="38"/>
  <c r="CR164" i="38"/>
  <c r="CS164" i="38"/>
  <c r="CT164" i="38"/>
  <c r="CU164" i="38"/>
  <c r="CV164" i="38"/>
  <c r="CM165" i="38"/>
  <c r="CN165" i="38"/>
  <c r="CO165" i="38"/>
  <c r="CP165" i="38"/>
  <c r="CQ165" i="38"/>
  <c r="CR165" i="38"/>
  <c r="CS165" i="38"/>
  <c r="CT165" i="38"/>
  <c r="CU165" i="38"/>
  <c r="CV165" i="38"/>
  <c r="CM166" i="38"/>
  <c r="CN166" i="38"/>
  <c r="CO166" i="38"/>
  <c r="CP166" i="38"/>
  <c r="CQ166" i="38"/>
  <c r="CR166" i="38"/>
  <c r="CS166" i="38"/>
  <c r="CT166" i="38"/>
  <c r="CU166" i="38"/>
  <c r="CV166" i="38"/>
  <c r="CM167" i="38"/>
  <c r="CN167" i="38"/>
  <c r="CO167" i="38"/>
  <c r="CP167" i="38"/>
  <c r="CQ167" i="38"/>
  <c r="CR167" i="38"/>
  <c r="CS167" i="38"/>
  <c r="CT167" i="38"/>
  <c r="CU167" i="38"/>
  <c r="CV167" i="38"/>
  <c r="CM168" i="38"/>
  <c r="CN168" i="38"/>
  <c r="CO168" i="38"/>
  <c r="CP168" i="38"/>
  <c r="CQ168" i="38"/>
  <c r="CR168" i="38"/>
  <c r="CS168" i="38"/>
  <c r="CT168" i="38"/>
  <c r="CU168" i="38"/>
  <c r="CV168" i="38"/>
  <c r="CM169" i="38"/>
  <c r="CN169" i="38"/>
  <c r="CO169" i="38"/>
  <c r="CP169" i="38"/>
  <c r="CQ169" i="38"/>
  <c r="CR169" i="38"/>
  <c r="CS169" i="38"/>
  <c r="CT169" i="38"/>
  <c r="CU169" i="38"/>
  <c r="CV169" i="38"/>
  <c r="CM170" i="38"/>
  <c r="CN170" i="38"/>
  <c r="CO170" i="38"/>
  <c r="CP170" i="38"/>
  <c r="CQ170" i="38"/>
  <c r="CR170" i="38"/>
  <c r="CS170" i="38"/>
  <c r="CT170" i="38"/>
  <c r="CU170" i="38"/>
  <c r="CV170" i="38"/>
  <c r="CM171" i="38"/>
  <c r="CN171" i="38"/>
  <c r="CO171" i="38"/>
  <c r="CP171" i="38"/>
  <c r="CQ171" i="38"/>
  <c r="CR171" i="38"/>
  <c r="CS171" i="38"/>
  <c r="CT171" i="38"/>
  <c r="CU171" i="38"/>
  <c r="CV171" i="38"/>
  <c r="CM172" i="38"/>
  <c r="CN172" i="38"/>
  <c r="CO172" i="38"/>
  <c r="CP172" i="38"/>
  <c r="CQ172" i="38"/>
  <c r="CR172" i="38"/>
  <c r="CS172" i="38"/>
  <c r="CT172" i="38"/>
  <c r="CU172" i="38"/>
  <c r="CV172" i="38"/>
  <c r="CM173" i="38"/>
  <c r="CN173" i="38"/>
  <c r="CO173" i="38"/>
  <c r="CP173" i="38"/>
  <c r="CQ173" i="38"/>
  <c r="CR173" i="38"/>
  <c r="CS173" i="38"/>
  <c r="CT173" i="38"/>
  <c r="CU173" i="38"/>
  <c r="CV173" i="38"/>
  <c r="CM174" i="38"/>
  <c r="CN174" i="38"/>
  <c r="CO174" i="38"/>
  <c r="CP174" i="38"/>
  <c r="CQ174" i="38"/>
  <c r="CR174" i="38"/>
  <c r="CS174" i="38"/>
  <c r="CT174" i="38"/>
  <c r="CU174" i="38"/>
  <c r="CV174" i="38"/>
  <c r="CM175" i="38"/>
  <c r="CN175" i="38"/>
  <c r="CO175" i="38"/>
  <c r="CP175" i="38"/>
  <c r="CQ175" i="38"/>
  <c r="CR175" i="38"/>
  <c r="CS175" i="38"/>
  <c r="CT175" i="38"/>
  <c r="CU175" i="38"/>
  <c r="CV175" i="38"/>
  <c r="CM176" i="38"/>
  <c r="CN176" i="38"/>
  <c r="CO176" i="38"/>
  <c r="CP176" i="38"/>
  <c r="CQ176" i="38"/>
  <c r="CR176" i="38"/>
  <c r="CS176" i="38"/>
  <c r="CT176" i="38"/>
  <c r="CU176" i="38"/>
  <c r="CV176" i="38"/>
  <c r="CM177" i="38"/>
  <c r="CN177" i="38"/>
  <c r="CO177" i="38"/>
  <c r="CP177" i="38"/>
  <c r="CQ177" i="38"/>
  <c r="CR177" i="38"/>
  <c r="CS177" i="38"/>
  <c r="CT177" i="38"/>
  <c r="CU177" i="38"/>
  <c r="CV177" i="38"/>
  <c r="CM178" i="38"/>
  <c r="CN178" i="38"/>
  <c r="CO178" i="38"/>
  <c r="CP178" i="38"/>
  <c r="CQ178" i="38"/>
  <c r="CR178" i="38"/>
  <c r="CS178" i="38"/>
  <c r="CT178" i="38"/>
  <c r="CU178" i="38"/>
  <c r="CV178" i="38"/>
  <c r="CM179" i="38"/>
  <c r="CN179" i="38"/>
  <c r="CO179" i="38"/>
  <c r="CP179" i="38"/>
  <c r="CQ179" i="38"/>
  <c r="CR179" i="38"/>
  <c r="CS179" i="38"/>
  <c r="CT179" i="38"/>
  <c r="CU179" i="38"/>
  <c r="CV179" i="38"/>
  <c r="CM180" i="38"/>
  <c r="CN180" i="38"/>
  <c r="CO180" i="38"/>
  <c r="CP180" i="38"/>
  <c r="CQ180" i="38"/>
  <c r="CR180" i="38"/>
  <c r="CS180" i="38"/>
  <c r="CT180" i="38"/>
  <c r="CU180" i="38"/>
  <c r="CV180" i="38"/>
  <c r="CM181" i="38"/>
  <c r="CN181" i="38"/>
  <c r="CO181" i="38"/>
  <c r="CP181" i="38"/>
  <c r="CQ181" i="38"/>
  <c r="CR181" i="38"/>
  <c r="CS181" i="38"/>
  <c r="CT181" i="38"/>
  <c r="CU181" i="38"/>
  <c r="CV181" i="38"/>
  <c r="CM182" i="38"/>
  <c r="CN182" i="38"/>
  <c r="CO182" i="38"/>
  <c r="CP182" i="38"/>
  <c r="CQ182" i="38"/>
  <c r="CR182" i="38"/>
  <c r="CS182" i="38"/>
  <c r="CT182" i="38"/>
  <c r="CU182" i="38"/>
  <c r="CV182" i="38"/>
  <c r="CM183" i="38"/>
  <c r="CN183" i="38"/>
  <c r="CO183" i="38"/>
  <c r="CP183" i="38"/>
  <c r="CQ183" i="38"/>
  <c r="CR183" i="38"/>
  <c r="CS183" i="38"/>
  <c r="CT183" i="38"/>
  <c r="CU183" i="38"/>
  <c r="CV183" i="38"/>
  <c r="CM184" i="38"/>
  <c r="CN184" i="38"/>
  <c r="CO184" i="38"/>
  <c r="CP184" i="38"/>
  <c r="CQ184" i="38"/>
  <c r="CR184" i="38"/>
  <c r="CS184" i="38"/>
  <c r="CT184" i="38"/>
  <c r="CU184" i="38"/>
  <c r="CV184" i="38"/>
  <c r="CM185" i="38"/>
  <c r="CN185" i="38"/>
  <c r="CO185" i="38"/>
  <c r="CP185" i="38"/>
  <c r="CQ185" i="38"/>
  <c r="CR185" i="38"/>
  <c r="CS185" i="38"/>
  <c r="CT185" i="38"/>
  <c r="CU185" i="38"/>
  <c r="CV185" i="38"/>
  <c r="CM186" i="38"/>
  <c r="CN186" i="38"/>
  <c r="CO186" i="38"/>
  <c r="CP186" i="38"/>
  <c r="CQ186" i="38"/>
  <c r="CR186" i="38"/>
  <c r="CS186" i="38"/>
  <c r="CT186" i="38"/>
  <c r="CU186" i="38"/>
  <c r="CV186" i="38"/>
  <c r="CM187" i="38"/>
  <c r="CN187" i="38"/>
  <c r="CO187" i="38"/>
  <c r="CP187" i="38"/>
  <c r="CQ187" i="38"/>
  <c r="CR187" i="38"/>
  <c r="CS187" i="38"/>
  <c r="CT187" i="38"/>
  <c r="CU187" i="38"/>
  <c r="CV187" i="38"/>
  <c r="CM188" i="38"/>
  <c r="CN188" i="38"/>
  <c r="CO188" i="38"/>
  <c r="CP188" i="38"/>
  <c r="CQ188" i="38"/>
  <c r="CR188" i="38"/>
  <c r="CS188" i="38"/>
  <c r="CT188" i="38"/>
  <c r="CU188" i="38"/>
  <c r="CV188" i="38"/>
  <c r="CM189" i="38"/>
  <c r="CN189" i="38"/>
  <c r="CO189" i="38"/>
  <c r="CP189" i="38"/>
  <c r="CQ189" i="38"/>
  <c r="CR189" i="38"/>
  <c r="CS189" i="38"/>
  <c r="CT189" i="38"/>
  <c r="CU189" i="38"/>
  <c r="CV189" i="38"/>
  <c r="CM190" i="38"/>
  <c r="CN190" i="38"/>
  <c r="CO190" i="38"/>
  <c r="CP190" i="38"/>
  <c r="CQ190" i="38"/>
  <c r="CR190" i="38"/>
  <c r="CS190" i="38"/>
  <c r="CT190" i="38"/>
  <c r="CU190" i="38"/>
  <c r="CV190" i="38"/>
  <c r="CM191" i="38"/>
  <c r="CN191" i="38"/>
  <c r="CO191" i="38"/>
  <c r="CP191" i="38"/>
  <c r="CQ191" i="38"/>
  <c r="CR191" i="38"/>
  <c r="CS191" i="38"/>
  <c r="CT191" i="38"/>
  <c r="CU191" i="38"/>
  <c r="CV191" i="38"/>
  <c r="CM192" i="38"/>
  <c r="CN192" i="38"/>
  <c r="CO192" i="38"/>
  <c r="CP192" i="38"/>
  <c r="CQ192" i="38"/>
  <c r="CR192" i="38"/>
  <c r="CS192" i="38"/>
  <c r="CT192" i="38"/>
  <c r="CU192" i="38"/>
  <c r="CV192" i="38"/>
  <c r="CM193" i="38"/>
  <c r="CN193" i="38"/>
  <c r="CO193" i="38"/>
  <c r="CP193" i="38"/>
  <c r="CQ193" i="38"/>
  <c r="CR193" i="38"/>
  <c r="CS193" i="38"/>
  <c r="CT193" i="38"/>
  <c r="CU193" i="38"/>
  <c r="CV193" i="38"/>
  <c r="CM194" i="38"/>
  <c r="CN194" i="38"/>
  <c r="CO194" i="38"/>
  <c r="CP194" i="38"/>
  <c r="CQ194" i="38"/>
  <c r="CR194" i="38"/>
  <c r="CS194" i="38"/>
  <c r="CT194" i="38"/>
  <c r="CU194" i="38"/>
  <c r="CV194" i="38"/>
  <c r="CM195" i="38"/>
  <c r="CN195" i="38"/>
  <c r="CO195" i="38"/>
  <c r="CP195" i="38"/>
  <c r="CQ195" i="38"/>
  <c r="CR195" i="38"/>
  <c r="CS195" i="38"/>
  <c r="CT195" i="38"/>
  <c r="CU195" i="38"/>
  <c r="CV195" i="38"/>
  <c r="CM196" i="38"/>
  <c r="CN196" i="38"/>
  <c r="CO196" i="38"/>
  <c r="CP196" i="38"/>
  <c r="CQ196" i="38"/>
  <c r="CR196" i="38"/>
  <c r="CS196" i="38"/>
  <c r="CT196" i="38"/>
  <c r="CU196" i="38"/>
  <c r="CV196" i="38"/>
  <c r="CM197" i="38"/>
  <c r="CN197" i="38"/>
  <c r="CO197" i="38"/>
  <c r="CP197" i="38"/>
  <c r="CQ197" i="38"/>
  <c r="CR197" i="38"/>
  <c r="CS197" i="38"/>
  <c r="CT197" i="38"/>
  <c r="CU197" i="38"/>
  <c r="CV197" i="38"/>
  <c r="CM198" i="38"/>
  <c r="CN198" i="38"/>
  <c r="CO198" i="38"/>
  <c r="CP198" i="38"/>
  <c r="CQ198" i="38"/>
  <c r="CR198" i="38"/>
  <c r="CS198" i="38"/>
  <c r="CT198" i="38"/>
  <c r="CU198" i="38"/>
  <c r="CV198" i="38"/>
  <c r="CM199" i="38"/>
  <c r="CN199" i="38"/>
  <c r="CO199" i="38"/>
  <c r="CP199" i="38"/>
  <c r="CQ199" i="38"/>
  <c r="CR199" i="38"/>
  <c r="CS199" i="38"/>
  <c r="CT199" i="38"/>
  <c r="CU199" i="38"/>
  <c r="CV199" i="38"/>
  <c r="CM200" i="38"/>
  <c r="CN200" i="38"/>
  <c r="CO200" i="38"/>
  <c r="CP200" i="38"/>
  <c r="CQ200" i="38"/>
  <c r="CR200" i="38"/>
  <c r="CS200" i="38"/>
  <c r="CT200" i="38"/>
  <c r="CU200" i="38"/>
  <c r="CV200" i="38"/>
  <c r="CM201" i="38"/>
  <c r="CN201" i="38"/>
  <c r="CO201" i="38"/>
  <c r="CP201" i="38"/>
  <c r="CQ201" i="38"/>
  <c r="CR201" i="38"/>
  <c r="CS201" i="38"/>
  <c r="CT201" i="38"/>
  <c r="CU201" i="38"/>
  <c r="CV201" i="38"/>
  <c r="CM202" i="38"/>
  <c r="CN202" i="38"/>
  <c r="CO202" i="38"/>
  <c r="CP202" i="38"/>
  <c r="CQ202" i="38"/>
  <c r="CR202" i="38"/>
  <c r="CS202" i="38"/>
  <c r="CT202" i="38"/>
  <c r="CU202" i="38"/>
  <c r="CV202" i="38"/>
  <c r="CM203" i="38"/>
  <c r="CN203" i="38"/>
  <c r="CO203" i="38"/>
  <c r="CP203" i="38"/>
  <c r="CQ203" i="38"/>
  <c r="CR203" i="38"/>
  <c r="CS203" i="38"/>
  <c r="CT203" i="38"/>
  <c r="CU203" i="38"/>
  <c r="CV203" i="38"/>
  <c r="CM204" i="38"/>
  <c r="CN204" i="38"/>
  <c r="CO204" i="38"/>
  <c r="CP204" i="38"/>
  <c r="CQ204" i="38"/>
  <c r="CR204" i="38"/>
  <c r="CS204" i="38"/>
  <c r="CT204" i="38"/>
  <c r="CU204" i="38"/>
  <c r="CV204" i="38"/>
  <c r="CM205" i="38"/>
  <c r="CN205" i="38"/>
  <c r="CO205" i="38"/>
  <c r="CP205" i="38"/>
  <c r="CQ205" i="38"/>
  <c r="CR205" i="38"/>
  <c r="CS205" i="38"/>
  <c r="CT205" i="38"/>
  <c r="CU205" i="38"/>
  <c r="CV205" i="38"/>
  <c r="CN161" i="38"/>
  <c r="CO161" i="38"/>
  <c r="CP161" i="38"/>
  <c r="CQ161" i="38"/>
  <c r="CQ210" i="38" s="1"/>
  <c r="CR161" i="38"/>
  <c r="CR210" i="38" s="1"/>
  <c r="CS161" i="38"/>
  <c r="CS210" i="38" s="1"/>
  <c r="CT161" i="38"/>
  <c r="CT210" i="38" s="1"/>
  <c r="CU161" i="38"/>
  <c r="CU210" i="38" s="1"/>
  <c r="CV161" i="38"/>
  <c r="CV210" i="38" s="1"/>
  <c r="CW161" i="38"/>
  <c r="CW210" i="38" s="1"/>
  <c r="AK141" i="7"/>
  <c r="AM142" i="7"/>
  <c r="AJ144" i="7"/>
  <c r="AK144" i="7"/>
  <c r="AL144" i="7"/>
  <c r="AK147" i="7"/>
  <c r="AK148" i="7"/>
  <c r="AM148" i="7"/>
  <c r="AK150" i="7"/>
  <c r="AL150" i="7"/>
  <c r="AM152" i="7"/>
  <c r="AK154" i="7"/>
  <c r="AL155" i="7"/>
  <c r="AJ156" i="7"/>
  <c r="AK156" i="7"/>
  <c r="AL156" i="7"/>
  <c r="AK159" i="7"/>
  <c r="AK160" i="7"/>
  <c r="AL160" i="7"/>
  <c r="AJ162" i="7"/>
  <c r="AK162" i="7"/>
  <c r="AL162" i="7"/>
  <c r="AK163" i="7"/>
  <c r="AK165" i="7"/>
  <c r="AK166" i="7"/>
  <c r="AM166" i="7"/>
  <c r="AJ168" i="7"/>
  <c r="AK168" i="7"/>
  <c r="AL168" i="7"/>
  <c r="AK171" i="7"/>
  <c r="AK174" i="7"/>
  <c r="AK175" i="7"/>
  <c r="AM175" i="7"/>
  <c r="AK177" i="7"/>
  <c r="AK178" i="7"/>
  <c r="AM181" i="7"/>
  <c r="AM182" i="7"/>
  <c r="AK183" i="7"/>
  <c r="AJ91" i="7"/>
  <c r="AJ140" i="7" s="1"/>
  <c r="AK91" i="7"/>
  <c r="AK140" i="7" s="1"/>
  <c r="AL91" i="7"/>
  <c r="AL140" i="7" s="1"/>
  <c r="AM91" i="7"/>
  <c r="AM140" i="7" s="1"/>
  <c r="AM184" i="7" s="1"/>
  <c r="AJ92" i="7"/>
  <c r="AJ141" i="7" s="1"/>
  <c r="AK92" i="7"/>
  <c r="AL92" i="7"/>
  <c r="AL141" i="7" s="1"/>
  <c r="AM92" i="7"/>
  <c r="AM141" i="7" s="1"/>
  <c r="AJ93" i="7"/>
  <c r="AJ142" i="7" s="1"/>
  <c r="AK93" i="7"/>
  <c r="AK142" i="7" s="1"/>
  <c r="AL93" i="7"/>
  <c r="AL142" i="7" s="1"/>
  <c r="AM93" i="7"/>
  <c r="AJ94" i="7"/>
  <c r="AJ143" i="7" s="1"/>
  <c r="AK94" i="7"/>
  <c r="AK143" i="7" s="1"/>
  <c r="AL94" i="7"/>
  <c r="AL143" i="7" s="1"/>
  <c r="AM94" i="7"/>
  <c r="AM143" i="7" s="1"/>
  <c r="AJ95" i="7"/>
  <c r="AK95" i="7"/>
  <c r="AL95" i="7"/>
  <c r="AM95" i="7"/>
  <c r="AM144" i="7" s="1"/>
  <c r="AJ96" i="7"/>
  <c r="AJ145" i="7" s="1"/>
  <c r="AK96" i="7"/>
  <c r="AK145" i="7" s="1"/>
  <c r="AL96" i="7"/>
  <c r="AL145" i="7" s="1"/>
  <c r="AM96" i="7"/>
  <c r="AM145" i="7" s="1"/>
  <c r="AJ97" i="7"/>
  <c r="AJ146" i="7" s="1"/>
  <c r="AK97" i="7"/>
  <c r="AK146" i="7" s="1"/>
  <c r="AL97" i="7"/>
  <c r="AL146" i="7" s="1"/>
  <c r="AM97" i="7"/>
  <c r="AM146" i="7" s="1"/>
  <c r="AJ98" i="7"/>
  <c r="AJ147" i="7" s="1"/>
  <c r="AK98" i="7"/>
  <c r="AL98" i="7"/>
  <c r="AL147" i="7" s="1"/>
  <c r="AM98" i="7"/>
  <c r="AM147" i="7" s="1"/>
  <c r="AJ99" i="7"/>
  <c r="AJ148" i="7" s="1"/>
  <c r="AK99" i="7"/>
  <c r="AL99" i="7"/>
  <c r="AL148" i="7" s="1"/>
  <c r="AM99" i="7"/>
  <c r="AJ100" i="7"/>
  <c r="AJ149" i="7" s="1"/>
  <c r="AK100" i="7"/>
  <c r="AK149" i="7" s="1"/>
  <c r="AL100" i="7"/>
  <c r="AL149" i="7" s="1"/>
  <c r="AM100" i="7"/>
  <c r="AM149" i="7" s="1"/>
  <c r="AJ101" i="7"/>
  <c r="AJ150" i="7" s="1"/>
  <c r="AK101" i="7"/>
  <c r="AL101" i="7"/>
  <c r="AM101" i="7"/>
  <c r="AM150" i="7" s="1"/>
  <c r="AJ102" i="7"/>
  <c r="AJ151" i="7" s="1"/>
  <c r="AK102" i="7"/>
  <c r="AK151" i="7" s="1"/>
  <c r="AL102" i="7"/>
  <c r="AL151" i="7" s="1"/>
  <c r="AM102" i="7"/>
  <c r="AM151" i="7" s="1"/>
  <c r="AJ103" i="7"/>
  <c r="AJ152" i="7" s="1"/>
  <c r="AK103" i="7"/>
  <c r="AK152" i="7" s="1"/>
  <c r="AL103" i="7"/>
  <c r="AL152" i="7" s="1"/>
  <c r="AM103" i="7"/>
  <c r="AJ104" i="7"/>
  <c r="AJ153" i="7" s="1"/>
  <c r="AK104" i="7"/>
  <c r="AK153" i="7" s="1"/>
  <c r="AL104" i="7"/>
  <c r="AL153" i="7" s="1"/>
  <c r="AM104" i="7"/>
  <c r="AM153" i="7" s="1"/>
  <c r="AJ105" i="7"/>
  <c r="AJ154" i="7" s="1"/>
  <c r="AK105" i="7"/>
  <c r="AL105" i="7"/>
  <c r="AL154" i="7" s="1"/>
  <c r="AM105" i="7"/>
  <c r="AM154" i="7" s="1"/>
  <c r="AJ106" i="7"/>
  <c r="AJ155" i="7" s="1"/>
  <c r="AK106" i="7"/>
  <c r="AK155" i="7" s="1"/>
  <c r="AL106" i="7"/>
  <c r="AM106" i="7"/>
  <c r="AM155" i="7" s="1"/>
  <c r="AJ107" i="7"/>
  <c r="AK107" i="7"/>
  <c r="AL107" i="7"/>
  <c r="AM107" i="7"/>
  <c r="AM156" i="7" s="1"/>
  <c r="AJ108" i="7"/>
  <c r="AJ157" i="7" s="1"/>
  <c r="AK108" i="7"/>
  <c r="AK157" i="7" s="1"/>
  <c r="AL108" i="7"/>
  <c r="AL157" i="7" s="1"/>
  <c r="AM108" i="7"/>
  <c r="AM157" i="7" s="1"/>
  <c r="AJ109" i="7"/>
  <c r="AJ158" i="7" s="1"/>
  <c r="AK109" i="7"/>
  <c r="AK158" i="7" s="1"/>
  <c r="AL109" i="7"/>
  <c r="AL158" i="7" s="1"/>
  <c r="AM109" i="7"/>
  <c r="AM158" i="7" s="1"/>
  <c r="AJ110" i="7"/>
  <c r="AJ159" i="7" s="1"/>
  <c r="AK110" i="7"/>
  <c r="AL110" i="7"/>
  <c r="AL159" i="7" s="1"/>
  <c r="AM110" i="7"/>
  <c r="AM159" i="7" s="1"/>
  <c r="AJ111" i="7"/>
  <c r="AJ160" i="7" s="1"/>
  <c r="AK111" i="7"/>
  <c r="AL111" i="7"/>
  <c r="AM111" i="7"/>
  <c r="AM160" i="7" s="1"/>
  <c r="AJ112" i="7"/>
  <c r="AJ161" i="7" s="1"/>
  <c r="AK112" i="7"/>
  <c r="AK161" i="7" s="1"/>
  <c r="AL112" i="7"/>
  <c r="AL161" i="7" s="1"/>
  <c r="AM112" i="7"/>
  <c r="AM161" i="7" s="1"/>
  <c r="AJ113" i="7"/>
  <c r="AK113" i="7"/>
  <c r="AL113" i="7"/>
  <c r="AM113" i="7"/>
  <c r="AM162" i="7" s="1"/>
  <c r="AJ114" i="7"/>
  <c r="AJ163" i="7" s="1"/>
  <c r="AK114" i="7"/>
  <c r="AL114" i="7"/>
  <c r="AL163" i="7" s="1"/>
  <c r="AM114" i="7"/>
  <c r="AM163" i="7" s="1"/>
  <c r="AJ115" i="7"/>
  <c r="AJ164" i="7" s="1"/>
  <c r="AK115" i="7"/>
  <c r="AK164" i="7" s="1"/>
  <c r="AL115" i="7"/>
  <c r="AL164" i="7" s="1"/>
  <c r="AM115" i="7"/>
  <c r="AM164" i="7" s="1"/>
  <c r="AJ116" i="7"/>
  <c r="AJ165" i="7" s="1"/>
  <c r="AK116" i="7"/>
  <c r="AL116" i="7"/>
  <c r="AL165" i="7" s="1"/>
  <c r="AM116" i="7"/>
  <c r="AM165" i="7" s="1"/>
  <c r="AJ117" i="7"/>
  <c r="AJ166" i="7" s="1"/>
  <c r="AK117" i="7"/>
  <c r="AL117" i="7"/>
  <c r="AL166" i="7" s="1"/>
  <c r="AM117" i="7"/>
  <c r="AJ118" i="7"/>
  <c r="AJ167" i="7" s="1"/>
  <c r="AK118" i="7"/>
  <c r="AK167" i="7" s="1"/>
  <c r="AL118" i="7"/>
  <c r="AL167" i="7" s="1"/>
  <c r="AM118" i="7"/>
  <c r="AM167" i="7" s="1"/>
  <c r="AJ119" i="7"/>
  <c r="AK119" i="7"/>
  <c r="AL119" i="7"/>
  <c r="AM119" i="7"/>
  <c r="AM168" i="7" s="1"/>
  <c r="AJ120" i="7"/>
  <c r="AJ169" i="7" s="1"/>
  <c r="AK120" i="7"/>
  <c r="AK169" i="7" s="1"/>
  <c r="AL120" i="7"/>
  <c r="AL169" i="7" s="1"/>
  <c r="AM120" i="7"/>
  <c r="AM169" i="7" s="1"/>
  <c r="AJ121" i="7"/>
  <c r="AJ170" i="7" s="1"/>
  <c r="AK121" i="7"/>
  <c r="AK170" i="7" s="1"/>
  <c r="AL121" i="7"/>
  <c r="AL170" i="7" s="1"/>
  <c r="AM121" i="7"/>
  <c r="AM170" i="7" s="1"/>
  <c r="AJ122" i="7"/>
  <c r="AJ171" i="7" s="1"/>
  <c r="AK122" i="7"/>
  <c r="AL122" i="7"/>
  <c r="AL171" i="7" s="1"/>
  <c r="AM122" i="7"/>
  <c r="AM171" i="7" s="1"/>
  <c r="AJ123" i="7"/>
  <c r="AJ172" i="7" s="1"/>
  <c r="AK123" i="7"/>
  <c r="AK172" i="7" s="1"/>
  <c r="AL123" i="7"/>
  <c r="AL172" i="7" s="1"/>
  <c r="AM123" i="7"/>
  <c r="AM172" i="7" s="1"/>
  <c r="AJ124" i="7"/>
  <c r="AJ173" i="7" s="1"/>
  <c r="AK124" i="7"/>
  <c r="AK173" i="7" s="1"/>
  <c r="AL124" i="7"/>
  <c r="AL173" i="7" s="1"/>
  <c r="AM124" i="7"/>
  <c r="AM173" i="7" s="1"/>
  <c r="AJ125" i="7"/>
  <c r="AJ174" i="7" s="1"/>
  <c r="AK125" i="7"/>
  <c r="AL125" i="7"/>
  <c r="AL174" i="7" s="1"/>
  <c r="AM125" i="7"/>
  <c r="AM174" i="7" s="1"/>
  <c r="AJ126" i="7"/>
  <c r="AJ175" i="7" s="1"/>
  <c r="AK126" i="7"/>
  <c r="AL126" i="7"/>
  <c r="AL175" i="7" s="1"/>
  <c r="AM126" i="7"/>
  <c r="AJ127" i="7"/>
  <c r="AJ176" i="7" s="1"/>
  <c r="AK127" i="7"/>
  <c r="AK176" i="7" s="1"/>
  <c r="AL127" i="7"/>
  <c r="AL176" i="7" s="1"/>
  <c r="AM127" i="7"/>
  <c r="AM176" i="7" s="1"/>
  <c r="AJ128" i="7"/>
  <c r="AJ177" i="7" s="1"/>
  <c r="AK128" i="7"/>
  <c r="AL128" i="7"/>
  <c r="AL177" i="7" s="1"/>
  <c r="AM128" i="7"/>
  <c r="AM177" i="7" s="1"/>
  <c r="AJ129" i="7"/>
  <c r="AJ178" i="7" s="1"/>
  <c r="AK129" i="7"/>
  <c r="AL129" i="7"/>
  <c r="AL178" i="7" s="1"/>
  <c r="AM129" i="7"/>
  <c r="AM178" i="7" s="1"/>
  <c r="AJ130" i="7"/>
  <c r="AJ179" i="7" s="1"/>
  <c r="AK130" i="7"/>
  <c r="AK179" i="7" s="1"/>
  <c r="AL130" i="7"/>
  <c r="AL179" i="7" s="1"/>
  <c r="AM130" i="7"/>
  <c r="AM179" i="7" s="1"/>
  <c r="AJ131" i="7"/>
  <c r="AJ180" i="7" s="1"/>
  <c r="AK131" i="7"/>
  <c r="AK180" i="7" s="1"/>
  <c r="AL131" i="7"/>
  <c r="AL180" i="7" s="1"/>
  <c r="AM131" i="7"/>
  <c r="AM180" i="7" s="1"/>
  <c r="AJ132" i="7"/>
  <c r="AJ181" i="7" s="1"/>
  <c r="AK132" i="7"/>
  <c r="AK181" i="7" s="1"/>
  <c r="AL132" i="7"/>
  <c r="AL181" i="7" s="1"/>
  <c r="AM132" i="7"/>
  <c r="AJ133" i="7"/>
  <c r="AJ182" i="7" s="1"/>
  <c r="AK133" i="7"/>
  <c r="AK182" i="7" s="1"/>
  <c r="AL133" i="7"/>
  <c r="AL182" i="7" s="1"/>
  <c r="AM133" i="7"/>
  <c r="AJ134" i="7"/>
  <c r="AJ183" i="7" s="1"/>
  <c r="AK134" i="7"/>
  <c r="AL134" i="7"/>
  <c r="AL183" i="7" s="1"/>
  <c r="AM134" i="7"/>
  <c r="AM183" i="7" s="1"/>
  <c r="AK90" i="7"/>
  <c r="AL90" i="7"/>
  <c r="AM90" i="7"/>
  <c r="AF140" i="7"/>
  <c r="AB141" i="7"/>
  <c r="AC141" i="7"/>
  <c r="AF141" i="7"/>
  <c r="X142" i="7"/>
  <c r="L144" i="7"/>
  <c r="M144" i="7"/>
  <c r="N144" i="7"/>
  <c r="T146" i="7"/>
  <c r="AA146" i="7"/>
  <c r="AE146" i="7"/>
  <c r="P147" i="7"/>
  <c r="Q147" i="7"/>
  <c r="T147" i="7"/>
  <c r="X148" i="7"/>
  <c r="R149" i="7"/>
  <c r="S149" i="7"/>
  <c r="L150" i="7"/>
  <c r="G151" i="7"/>
  <c r="H151" i="7"/>
  <c r="I151" i="7"/>
  <c r="AH151" i="7"/>
  <c r="M152" i="7"/>
  <c r="R152" i="7"/>
  <c r="S152" i="7"/>
  <c r="I153" i="7"/>
  <c r="L153" i="7"/>
  <c r="Z153" i="7"/>
  <c r="H154" i="7"/>
  <c r="I154" i="7"/>
  <c r="V154" i="7"/>
  <c r="X154" i="7"/>
  <c r="AD155" i="7"/>
  <c r="K156" i="7"/>
  <c r="L156" i="7"/>
  <c r="N156" i="7"/>
  <c r="H158" i="7"/>
  <c r="O158" i="7"/>
  <c r="P158" i="7"/>
  <c r="R158" i="7"/>
  <c r="AA158" i="7"/>
  <c r="AF158" i="7"/>
  <c r="X160" i="7"/>
  <c r="H161" i="7"/>
  <c r="I161" i="7"/>
  <c r="P161" i="7"/>
  <c r="AF161" i="7"/>
  <c r="K162" i="7"/>
  <c r="O162" i="7"/>
  <c r="P162" i="7"/>
  <c r="AC162" i="7"/>
  <c r="AI162" i="7"/>
  <c r="AH163" i="7"/>
  <c r="AI163" i="7"/>
  <c r="G164" i="7"/>
  <c r="Y164" i="7"/>
  <c r="N165" i="7"/>
  <c r="P165" i="7"/>
  <c r="Q165" i="7"/>
  <c r="AA165" i="7"/>
  <c r="AG166" i="7"/>
  <c r="AI166" i="7"/>
  <c r="I167" i="7"/>
  <c r="K168" i="7"/>
  <c r="M168" i="7"/>
  <c r="N168" i="7"/>
  <c r="O168" i="7"/>
  <c r="AB168" i="7"/>
  <c r="K169" i="7"/>
  <c r="L169" i="7"/>
  <c r="M169" i="7"/>
  <c r="R170" i="7"/>
  <c r="S170" i="7"/>
  <c r="T170" i="7"/>
  <c r="K171" i="7"/>
  <c r="N171" i="7"/>
  <c r="P171" i="7"/>
  <c r="Q171" i="7"/>
  <c r="R171" i="7"/>
  <c r="AG171" i="7"/>
  <c r="L172" i="7"/>
  <c r="Y172" i="7"/>
  <c r="AF172" i="7"/>
  <c r="AA173" i="7"/>
  <c r="AC173" i="7"/>
  <c r="AD173" i="7"/>
  <c r="AE173" i="7"/>
  <c r="Y174" i="7"/>
  <c r="AA174" i="7"/>
  <c r="AC174" i="7"/>
  <c r="X175" i="7"/>
  <c r="AF175" i="7"/>
  <c r="O176" i="7"/>
  <c r="P176" i="7"/>
  <c r="X176" i="7"/>
  <c r="K177" i="7"/>
  <c r="L177" i="7"/>
  <c r="M177" i="7"/>
  <c r="G178" i="7"/>
  <c r="J178" i="7"/>
  <c r="S178" i="7"/>
  <c r="U178" i="7"/>
  <c r="V178" i="7"/>
  <c r="G179" i="7"/>
  <c r="O179" i="7"/>
  <c r="P179" i="7"/>
  <c r="R179" i="7"/>
  <c r="S179" i="7"/>
  <c r="AA179" i="7"/>
  <c r="N180" i="7"/>
  <c r="Y180" i="7"/>
  <c r="U181" i="7"/>
  <c r="W181" i="7"/>
  <c r="X181" i="7"/>
  <c r="AB181" i="7"/>
  <c r="H182" i="7"/>
  <c r="R182" i="7"/>
  <c r="T182" i="7"/>
  <c r="N183" i="7"/>
  <c r="O183" i="7"/>
  <c r="P183" i="7"/>
  <c r="AF183" i="7"/>
  <c r="H91" i="7"/>
  <c r="H140" i="7" s="1"/>
  <c r="I91" i="7"/>
  <c r="I140" i="7" s="1"/>
  <c r="J91" i="7"/>
  <c r="J140" i="7" s="1"/>
  <c r="K91" i="7"/>
  <c r="K140" i="7" s="1"/>
  <c r="L91" i="7"/>
  <c r="L140" i="7" s="1"/>
  <c r="M91" i="7"/>
  <c r="M140" i="7" s="1"/>
  <c r="N91" i="7"/>
  <c r="N140" i="7" s="1"/>
  <c r="O91" i="7"/>
  <c r="O140" i="7" s="1"/>
  <c r="P91" i="7"/>
  <c r="P140" i="7" s="1"/>
  <c r="Q91" i="7"/>
  <c r="Q140" i="7" s="1"/>
  <c r="R91" i="7"/>
  <c r="R140" i="7" s="1"/>
  <c r="S91" i="7"/>
  <c r="S140" i="7" s="1"/>
  <c r="T91" i="7"/>
  <c r="T140" i="7" s="1"/>
  <c r="U91" i="7"/>
  <c r="U140" i="7" s="1"/>
  <c r="V91" i="7"/>
  <c r="V140" i="7" s="1"/>
  <c r="W91" i="7"/>
  <c r="W140" i="7" s="1"/>
  <c r="X91" i="7"/>
  <c r="X140" i="7" s="1"/>
  <c r="Y91" i="7"/>
  <c r="Y140" i="7" s="1"/>
  <c r="Z91" i="7"/>
  <c r="Z140" i="7" s="1"/>
  <c r="AA91" i="7"/>
  <c r="AA140" i="7" s="1"/>
  <c r="AB91" i="7"/>
  <c r="AB140" i="7" s="1"/>
  <c r="AC91" i="7"/>
  <c r="AC140" i="7" s="1"/>
  <c r="AD91" i="7"/>
  <c r="AD140" i="7" s="1"/>
  <c r="AE91" i="7"/>
  <c r="AE140" i="7" s="1"/>
  <c r="AF91" i="7"/>
  <c r="AG91" i="7"/>
  <c r="AG140" i="7" s="1"/>
  <c r="AH91" i="7"/>
  <c r="AH140" i="7" s="1"/>
  <c r="AI91" i="7"/>
  <c r="AI140" i="7" s="1"/>
  <c r="H92" i="7"/>
  <c r="H141" i="7" s="1"/>
  <c r="I92" i="7"/>
  <c r="I141" i="7" s="1"/>
  <c r="J92" i="7"/>
  <c r="J141" i="7" s="1"/>
  <c r="K92" i="7"/>
  <c r="K141" i="7" s="1"/>
  <c r="L92" i="7"/>
  <c r="L141" i="7" s="1"/>
  <c r="M92" i="7"/>
  <c r="M141" i="7" s="1"/>
  <c r="N92" i="7"/>
  <c r="N141" i="7" s="1"/>
  <c r="O92" i="7"/>
  <c r="O141" i="7" s="1"/>
  <c r="P92" i="7"/>
  <c r="P141" i="7" s="1"/>
  <c r="Q92" i="7"/>
  <c r="Q141" i="7" s="1"/>
  <c r="R92" i="7"/>
  <c r="R141" i="7" s="1"/>
  <c r="S92" i="7"/>
  <c r="S141" i="7" s="1"/>
  <c r="T92" i="7"/>
  <c r="T141" i="7" s="1"/>
  <c r="U92" i="7"/>
  <c r="U141" i="7" s="1"/>
  <c r="V92" i="7"/>
  <c r="V141" i="7" s="1"/>
  <c r="W92" i="7"/>
  <c r="W141" i="7" s="1"/>
  <c r="X92" i="7"/>
  <c r="X141" i="7" s="1"/>
  <c r="Y92" i="7"/>
  <c r="Y141" i="7" s="1"/>
  <c r="Z92" i="7"/>
  <c r="Z141" i="7" s="1"/>
  <c r="AA92" i="7"/>
  <c r="AA141" i="7" s="1"/>
  <c r="AB92" i="7"/>
  <c r="AC92" i="7"/>
  <c r="AD92" i="7"/>
  <c r="AD141" i="7" s="1"/>
  <c r="AE92" i="7"/>
  <c r="AE141" i="7" s="1"/>
  <c r="AF92" i="7"/>
  <c r="AG92" i="7"/>
  <c r="AG141" i="7" s="1"/>
  <c r="AH92" i="7"/>
  <c r="AH141" i="7" s="1"/>
  <c r="AI92" i="7"/>
  <c r="AI141" i="7" s="1"/>
  <c r="H93" i="7"/>
  <c r="H142" i="7" s="1"/>
  <c r="I93" i="7"/>
  <c r="I142" i="7" s="1"/>
  <c r="J93" i="7"/>
  <c r="J142" i="7" s="1"/>
  <c r="K93" i="7"/>
  <c r="K142" i="7" s="1"/>
  <c r="L93" i="7"/>
  <c r="L142" i="7" s="1"/>
  <c r="M93" i="7"/>
  <c r="M142" i="7" s="1"/>
  <c r="N93" i="7"/>
  <c r="N142" i="7" s="1"/>
  <c r="O93" i="7"/>
  <c r="O142" i="7" s="1"/>
  <c r="P93" i="7"/>
  <c r="P142" i="7" s="1"/>
  <c r="Q93" i="7"/>
  <c r="Q142" i="7" s="1"/>
  <c r="R93" i="7"/>
  <c r="R142" i="7" s="1"/>
  <c r="S93" i="7"/>
  <c r="S142" i="7" s="1"/>
  <c r="T93" i="7"/>
  <c r="T142" i="7" s="1"/>
  <c r="U93" i="7"/>
  <c r="U142" i="7" s="1"/>
  <c r="V93" i="7"/>
  <c r="V142" i="7" s="1"/>
  <c r="W93" i="7"/>
  <c r="W142" i="7" s="1"/>
  <c r="X93" i="7"/>
  <c r="Y93" i="7"/>
  <c r="Y142" i="7" s="1"/>
  <c r="Z93" i="7"/>
  <c r="Z142" i="7" s="1"/>
  <c r="AA93" i="7"/>
  <c r="AA142" i="7" s="1"/>
  <c r="AB93" i="7"/>
  <c r="AB142" i="7" s="1"/>
  <c r="AC93" i="7"/>
  <c r="AC142" i="7" s="1"/>
  <c r="AD93" i="7"/>
  <c r="AD142" i="7" s="1"/>
  <c r="AE93" i="7"/>
  <c r="AE142" i="7" s="1"/>
  <c r="AF93" i="7"/>
  <c r="AF142" i="7" s="1"/>
  <c r="AG93" i="7"/>
  <c r="AG142" i="7" s="1"/>
  <c r="AH93" i="7"/>
  <c r="AH142" i="7" s="1"/>
  <c r="AI93" i="7"/>
  <c r="AI142" i="7" s="1"/>
  <c r="H94" i="7"/>
  <c r="H143" i="7" s="1"/>
  <c r="I94" i="7"/>
  <c r="I143" i="7" s="1"/>
  <c r="J94" i="7"/>
  <c r="J143" i="7" s="1"/>
  <c r="K94" i="7"/>
  <c r="K143" i="7" s="1"/>
  <c r="L94" i="7"/>
  <c r="L143" i="7" s="1"/>
  <c r="M94" i="7"/>
  <c r="M143" i="7" s="1"/>
  <c r="N94" i="7"/>
  <c r="N143" i="7" s="1"/>
  <c r="O94" i="7"/>
  <c r="O143" i="7" s="1"/>
  <c r="P94" i="7"/>
  <c r="P143" i="7" s="1"/>
  <c r="Q94" i="7"/>
  <c r="Q143" i="7" s="1"/>
  <c r="R94" i="7"/>
  <c r="R143" i="7" s="1"/>
  <c r="S94" i="7"/>
  <c r="S143" i="7" s="1"/>
  <c r="T94" i="7"/>
  <c r="T143" i="7" s="1"/>
  <c r="U94" i="7"/>
  <c r="U143" i="7" s="1"/>
  <c r="V94" i="7"/>
  <c r="V143" i="7" s="1"/>
  <c r="W94" i="7"/>
  <c r="W143" i="7" s="1"/>
  <c r="X94" i="7"/>
  <c r="X143" i="7" s="1"/>
  <c r="Y94" i="7"/>
  <c r="Y143" i="7" s="1"/>
  <c r="Z94" i="7"/>
  <c r="Z143" i="7" s="1"/>
  <c r="AA94" i="7"/>
  <c r="AA143" i="7" s="1"/>
  <c r="AB94" i="7"/>
  <c r="AB143" i="7" s="1"/>
  <c r="AC94" i="7"/>
  <c r="AC143" i="7" s="1"/>
  <c r="AD94" i="7"/>
  <c r="AD143" i="7" s="1"/>
  <c r="AE94" i="7"/>
  <c r="AE143" i="7" s="1"/>
  <c r="AF94" i="7"/>
  <c r="AF143" i="7" s="1"/>
  <c r="AG94" i="7"/>
  <c r="AG143" i="7" s="1"/>
  <c r="AH94" i="7"/>
  <c r="AH143" i="7" s="1"/>
  <c r="AI94" i="7"/>
  <c r="AI143" i="7" s="1"/>
  <c r="H95" i="7"/>
  <c r="H144" i="7" s="1"/>
  <c r="I95" i="7"/>
  <c r="I144" i="7" s="1"/>
  <c r="J95" i="7"/>
  <c r="J144" i="7" s="1"/>
  <c r="K95" i="7"/>
  <c r="K144" i="7" s="1"/>
  <c r="L95" i="7"/>
  <c r="M95" i="7"/>
  <c r="N95" i="7"/>
  <c r="O95" i="7"/>
  <c r="O144" i="7" s="1"/>
  <c r="P95" i="7"/>
  <c r="P144" i="7" s="1"/>
  <c r="Q95" i="7"/>
  <c r="Q144" i="7" s="1"/>
  <c r="R95" i="7"/>
  <c r="R144" i="7" s="1"/>
  <c r="S95" i="7"/>
  <c r="S144" i="7" s="1"/>
  <c r="T95" i="7"/>
  <c r="T144" i="7" s="1"/>
  <c r="U95" i="7"/>
  <c r="U144" i="7" s="1"/>
  <c r="V95" i="7"/>
  <c r="V144" i="7" s="1"/>
  <c r="W95" i="7"/>
  <c r="W144" i="7" s="1"/>
  <c r="X95" i="7"/>
  <c r="X144" i="7" s="1"/>
  <c r="Y95" i="7"/>
  <c r="Y144" i="7" s="1"/>
  <c r="Z95" i="7"/>
  <c r="Z144" i="7" s="1"/>
  <c r="AA95" i="7"/>
  <c r="AA144" i="7" s="1"/>
  <c r="AB95" i="7"/>
  <c r="AB144" i="7" s="1"/>
  <c r="AC95" i="7"/>
  <c r="AC144" i="7" s="1"/>
  <c r="AD95" i="7"/>
  <c r="AD144" i="7" s="1"/>
  <c r="AE95" i="7"/>
  <c r="AE144" i="7" s="1"/>
  <c r="AF95" i="7"/>
  <c r="AF144" i="7" s="1"/>
  <c r="AG95" i="7"/>
  <c r="AG144" i="7" s="1"/>
  <c r="AH95" i="7"/>
  <c r="AH144" i="7" s="1"/>
  <c r="AI95" i="7"/>
  <c r="AI144" i="7" s="1"/>
  <c r="H96" i="7"/>
  <c r="H145" i="7" s="1"/>
  <c r="I96" i="7"/>
  <c r="I145" i="7" s="1"/>
  <c r="J96" i="7"/>
  <c r="J145" i="7" s="1"/>
  <c r="K96" i="7"/>
  <c r="K145" i="7" s="1"/>
  <c r="L96" i="7"/>
  <c r="L145" i="7" s="1"/>
  <c r="M96" i="7"/>
  <c r="M145" i="7" s="1"/>
  <c r="N96" i="7"/>
  <c r="N145" i="7" s="1"/>
  <c r="O96" i="7"/>
  <c r="O145" i="7" s="1"/>
  <c r="P96" i="7"/>
  <c r="P145" i="7" s="1"/>
  <c r="Q96" i="7"/>
  <c r="Q145" i="7" s="1"/>
  <c r="R96" i="7"/>
  <c r="R145" i="7" s="1"/>
  <c r="S96" i="7"/>
  <c r="S145" i="7" s="1"/>
  <c r="T96" i="7"/>
  <c r="T145" i="7" s="1"/>
  <c r="U96" i="7"/>
  <c r="U145" i="7" s="1"/>
  <c r="V96" i="7"/>
  <c r="V145" i="7" s="1"/>
  <c r="W96" i="7"/>
  <c r="W145" i="7" s="1"/>
  <c r="X96" i="7"/>
  <c r="X145" i="7" s="1"/>
  <c r="Y96" i="7"/>
  <c r="Y145" i="7" s="1"/>
  <c r="Z96" i="7"/>
  <c r="Z145" i="7" s="1"/>
  <c r="AA96" i="7"/>
  <c r="AA145" i="7" s="1"/>
  <c r="AB96" i="7"/>
  <c r="AB145" i="7" s="1"/>
  <c r="AC96" i="7"/>
  <c r="AC145" i="7" s="1"/>
  <c r="AD96" i="7"/>
  <c r="AD145" i="7" s="1"/>
  <c r="AE96" i="7"/>
  <c r="AE145" i="7" s="1"/>
  <c r="AF96" i="7"/>
  <c r="AF145" i="7" s="1"/>
  <c r="AG96" i="7"/>
  <c r="AG145" i="7" s="1"/>
  <c r="AH96" i="7"/>
  <c r="AH145" i="7" s="1"/>
  <c r="AI96" i="7"/>
  <c r="AI145" i="7" s="1"/>
  <c r="H97" i="7"/>
  <c r="H146" i="7" s="1"/>
  <c r="I97" i="7"/>
  <c r="I146" i="7" s="1"/>
  <c r="J97" i="7"/>
  <c r="J146" i="7" s="1"/>
  <c r="K97" i="7"/>
  <c r="K146" i="7" s="1"/>
  <c r="L97" i="7"/>
  <c r="L146" i="7" s="1"/>
  <c r="M97" i="7"/>
  <c r="M146" i="7" s="1"/>
  <c r="N97" i="7"/>
  <c r="N146" i="7" s="1"/>
  <c r="O97" i="7"/>
  <c r="O146" i="7" s="1"/>
  <c r="P97" i="7"/>
  <c r="P146" i="7" s="1"/>
  <c r="Q97" i="7"/>
  <c r="Q146" i="7" s="1"/>
  <c r="R97" i="7"/>
  <c r="R146" i="7" s="1"/>
  <c r="S97" i="7"/>
  <c r="S146" i="7" s="1"/>
  <c r="T97" i="7"/>
  <c r="U97" i="7"/>
  <c r="U146" i="7" s="1"/>
  <c r="V97" i="7"/>
  <c r="V146" i="7" s="1"/>
  <c r="W97" i="7"/>
  <c r="W146" i="7" s="1"/>
  <c r="X97" i="7"/>
  <c r="X146" i="7" s="1"/>
  <c r="Y97" i="7"/>
  <c r="Y146" i="7" s="1"/>
  <c r="Z97" i="7"/>
  <c r="Z146" i="7" s="1"/>
  <c r="AA97" i="7"/>
  <c r="AB97" i="7"/>
  <c r="AB146" i="7" s="1"/>
  <c r="AC97" i="7"/>
  <c r="AC146" i="7" s="1"/>
  <c r="AD97" i="7"/>
  <c r="AD146" i="7" s="1"/>
  <c r="AE97" i="7"/>
  <c r="AF97" i="7"/>
  <c r="AF146" i="7" s="1"/>
  <c r="AG97" i="7"/>
  <c r="AG146" i="7" s="1"/>
  <c r="AH97" i="7"/>
  <c r="AH146" i="7" s="1"/>
  <c r="AI97" i="7"/>
  <c r="AI146" i="7" s="1"/>
  <c r="H98" i="7"/>
  <c r="H147" i="7" s="1"/>
  <c r="I98" i="7"/>
  <c r="I147" i="7" s="1"/>
  <c r="J98" i="7"/>
  <c r="J147" i="7" s="1"/>
  <c r="K98" i="7"/>
  <c r="K147" i="7" s="1"/>
  <c r="L98" i="7"/>
  <c r="L147" i="7" s="1"/>
  <c r="M98" i="7"/>
  <c r="M147" i="7" s="1"/>
  <c r="N98" i="7"/>
  <c r="N147" i="7" s="1"/>
  <c r="O98" i="7"/>
  <c r="O147" i="7" s="1"/>
  <c r="P98" i="7"/>
  <c r="Q98" i="7"/>
  <c r="R98" i="7"/>
  <c r="R147" i="7" s="1"/>
  <c r="S98" i="7"/>
  <c r="S147" i="7" s="1"/>
  <c r="T98" i="7"/>
  <c r="U98" i="7"/>
  <c r="U147" i="7" s="1"/>
  <c r="V98" i="7"/>
  <c r="V147" i="7" s="1"/>
  <c r="W98" i="7"/>
  <c r="W147" i="7" s="1"/>
  <c r="X98" i="7"/>
  <c r="X147" i="7" s="1"/>
  <c r="Y98" i="7"/>
  <c r="Y147" i="7" s="1"/>
  <c r="Z98" i="7"/>
  <c r="Z147" i="7" s="1"/>
  <c r="AA98" i="7"/>
  <c r="AA147" i="7" s="1"/>
  <c r="AB98" i="7"/>
  <c r="AB147" i="7" s="1"/>
  <c r="AC98" i="7"/>
  <c r="AC147" i="7" s="1"/>
  <c r="AD98" i="7"/>
  <c r="AD147" i="7" s="1"/>
  <c r="AE98" i="7"/>
  <c r="AE147" i="7" s="1"/>
  <c r="AF98" i="7"/>
  <c r="AF147" i="7" s="1"/>
  <c r="AG98" i="7"/>
  <c r="AG147" i="7" s="1"/>
  <c r="AH98" i="7"/>
  <c r="AH147" i="7" s="1"/>
  <c r="AI98" i="7"/>
  <c r="AI147" i="7" s="1"/>
  <c r="H99" i="7"/>
  <c r="H148" i="7" s="1"/>
  <c r="I99" i="7"/>
  <c r="I148" i="7" s="1"/>
  <c r="J99" i="7"/>
  <c r="J148" i="7" s="1"/>
  <c r="K99" i="7"/>
  <c r="K148" i="7" s="1"/>
  <c r="L99" i="7"/>
  <c r="L148" i="7" s="1"/>
  <c r="M99" i="7"/>
  <c r="M148" i="7" s="1"/>
  <c r="N99" i="7"/>
  <c r="N148" i="7" s="1"/>
  <c r="O99" i="7"/>
  <c r="O148" i="7" s="1"/>
  <c r="P99" i="7"/>
  <c r="P148" i="7" s="1"/>
  <c r="Q99" i="7"/>
  <c r="Q148" i="7" s="1"/>
  <c r="R99" i="7"/>
  <c r="R148" i="7" s="1"/>
  <c r="S99" i="7"/>
  <c r="S148" i="7" s="1"/>
  <c r="T99" i="7"/>
  <c r="T148" i="7" s="1"/>
  <c r="U99" i="7"/>
  <c r="U148" i="7" s="1"/>
  <c r="V99" i="7"/>
  <c r="V148" i="7" s="1"/>
  <c r="W99" i="7"/>
  <c r="W148" i="7" s="1"/>
  <c r="X99" i="7"/>
  <c r="Y99" i="7"/>
  <c r="Y148" i="7" s="1"/>
  <c r="Z99" i="7"/>
  <c r="Z148" i="7" s="1"/>
  <c r="AA99" i="7"/>
  <c r="AA148" i="7" s="1"/>
  <c r="AB99" i="7"/>
  <c r="AB148" i="7" s="1"/>
  <c r="AC99" i="7"/>
  <c r="AC148" i="7" s="1"/>
  <c r="AD99" i="7"/>
  <c r="AD148" i="7" s="1"/>
  <c r="AE99" i="7"/>
  <c r="AE148" i="7" s="1"/>
  <c r="AF99" i="7"/>
  <c r="AF148" i="7" s="1"/>
  <c r="AG99" i="7"/>
  <c r="AG148" i="7" s="1"/>
  <c r="AH99" i="7"/>
  <c r="AH148" i="7" s="1"/>
  <c r="AI99" i="7"/>
  <c r="AI148" i="7" s="1"/>
  <c r="H100" i="7"/>
  <c r="H149" i="7" s="1"/>
  <c r="I100" i="7"/>
  <c r="I149" i="7" s="1"/>
  <c r="J100" i="7"/>
  <c r="J149" i="7" s="1"/>
  <c r="K100" i="7"/>
  <c r="K149" i="7" s="1"/>
  <c r="L100" i="7"/>
  <c r="L149" i="7" s="1"/>
  <c r="M100" i="7"/>
  <c r="M149" i="7" s="1"/>
  <c r="N100" i="7"/>
  <c r="N149" i="7" s="1"/>
  <c r="O100" i="7"/>
  <c r="O149" i="7" s="1"/>
  <c r="P100" i="7"/>
  <c r="P149" i="7" s="1"/>
  <c r="Q100" i="7"/>
  <c r="Q149" i="7" s="1"/>
  <c r="R100" i="7"/>
  <c r="S100" i="7"/>
  <c r="T100" i="7"/>
  <c r="T149" i="7" s="1"/>
  <c r="U100" i="7"/>
  <c r="U149" i="7" s="1"/>
  <c r="V100" i="7"/>
  <c r="V149" i="7" s="1"/>
  <c r="W100" i="7"/>
  <c r="W149" i="7" s="1"/>
  <c r="X100" i="7"/>
  <c r="X149" i="7" s="1"/>
  <c r="Y100" i="7"/>
  <c r="Y149" i="7" s="1"/>
  <c r="Z100" i="7"/>
  <c r="Z149" i="7" s="1"/>
  <c r="AA100" i="7"/>
  <c r="AA149" i="7" s="1"/>
  <c r="AB100" i="7"/>
  <c r="AB149" i="7" s="1"/>
  <c r="AC100" i="7"/>
  <c r="AC149" i="7" s="1"/>
  <c r="AD100" i="7"/>
  <c r="AD149" i="7" s="1"/>
  <c r="AE100" i="7"/>
  <c r="AE149" i="7" s="1"/>
  <c r="AF100" i="7"/>
  <c r="AF149" i="7" s="1"/>
  <c r="AG100" i="7"/>
  <c r="AG149" i="7" s="1"/>
  <c r="AH100" i="7"/>
  <c r="AH149" i="7" s="1"/>
  <c r="AI100" i="7"/>
  <c r="AI149" i="7" s="1"/>
  <c r="H101" i="7"/>
  <c r="H150" i="7" s="1"/>
  <c r="I101" i="7"/>
  <c r="I150" i="7" s="1"/>
  <c r="J101" i="7"/>
  <c r="J150" i="7" s="1"/>
  <c r="K101" i="7"/>
  <c r="K150" i="7" s="1"/>
  <c r="L101" i="7"/>
  <c r="M101" i="7"/>
  <c r="M150" i="7" s="1"/>
  <c r="N101" i="7"/>
  <c r="N150" i="7" s="1"/>
  <c r="O101" i="7"/>
  <c r="O150" i="7" s="1"/>
  <c r="P101" i="7"/>
  <c r="P150" i="7" s="1"/>
  <c r="Q101" i="7"/>
  <c r="Q150" i="7" s="1"/>
  <c r="R101" i="7"/>
  <c r="R150" i="7" s="1"/>
  <c r="S101" i="7"/>
  <c r="S150" i="7" s="1"/>
  <c r="T101" i="7"/>
  <c r="T150" i="7" s="1"/>
  <c r="U101" i="7"/>
  <c r="U150" i="7" s="1"/>
  <c r="V101" i="7"/>
  <c r="V150" i="7" s="1"/>
  <c r="W101" i="7"/>
  <c r="W150" i="7" s="1"/>
  <c r="X101" i="7"/>
  <c r="X150" i="7" s="1"/>
  <c r="Y101" i="7"/>
  <c r="Y150" i="7" s="1"/>
  <c r="Z101" i="7"/>
  <c r="Z150" i="7" s="1"/>
  <c r="AA101" i="7"/>
  <c r="AA150" i="7" s="1"/>
  <c r="AB101" i="7"/>
  <c r="AB150" i="7" s="1"/>
  <c r="AC101" i="7"/>
  <c r="AC150" i="7" s="1"/>
  <c r="AD101" i="7"/>
  <c r="AD150" i="7" s="1"/>
  <c r="AE101" i="7"/>
  <c r="AE150" i="7" s="1"/>
  <c r="AF101" i="7"/>
  <c r="AF150" i="7" s="1"/>
  <c r="AG101" i="7"/>
  <c r="AG150" i="7" s="1"/>
  <c r="AH101" i="7"/>
  <c r="AH150" i="7" s="1"/>
  <c r="AI101" i="7"/>
  <c r="AI150" i="7" s="1"/>
  <c r="H102" i="7"/>
  <c r="I102" i="7"/>
  <c r="J102" i="7"/>
  <c r="J151" i="7" s="1"/>
  <c r="K102" i="7"/>
  <c r="K151" i="7" s="1"/>
  <c r="L102" i="7"/>
  <c r="L151" i="7" s="1"/>
  <c r="M102" i="7"/>
  <c r="M151" i="7" s="1"/>
  <c r="N102" i="7"/>
  <c r="N151" i="7" s="1"/>
  <c r="O102" i="7"/>
  <c r="O151" i="7" s="1"/>
  <c r="P102" i="7"/>
  <c r="P151" i="7" s="1"/>
  <c r="Q102" i="7"/>
  <c r="Q151" i="7" s="1"/>
  <c r="R102" i="7"/>
  <c r="R151" i="7" s="1"/>
  <c r="S102" i="7"/>
  <c r="S151" i="7" s="1"/>
  <c r="T102" i="7"/>
  <c r="T151" i="7" s="1"/>
  <c r="U102" i="7"/>
  <c r="U151" i="7" s="1"/>
  <c r="V102" i="7"/>
  <c r="V151" i="7" s="1"/>
  <c r="W102" i="7"/>
  <c r="W151" i="7" s="1"/>
  <c r="X102" i="7"/>
  <c r="X151" i="7" s="1"/>
  <c r="Y102" i="7"/>
  <c r="Y151" i="7" s="1"/>
  <c r="Z102" i="7"/>
  <c r="Z151" i="7" s="1"/>
  <c r="AA102" i="7"/>
  <c r="AA151" i="7" s="1"/>
  <c r="AB102" i="7"/>
  <c r="AB151" i="7" s="1"/>
  <c r="AC102" i="7"/>
  <c r="AC151" i="7" s="1"/>
  <c r="AD102" i="7"/>
  <c r="AD151" i="7" s="1"/>
  <c r="AE102" i="7"/>
  <c r="AE151" i="7" s="1"/>
  <c r="AF102" i="7"/>
  <c r="AF151" i="7" s="1"/>
  <c r="AG102" i="7"/>
  <c r="AG151" i="7" s="1"/>
  <c r="AH102" i="7"/>
  <c r="AI102" i="7"/>
  <c r="AI151" i="7" s="1"/>
  <c r="H103" i="7"/>
  <c r="H152" i="7" s="1"/>
  <c r="I103" i="7"/>
  <c r="I152" i="7" s="1"/>
  <c r="J103" i="7"/>
  <c r="J152" i="7" s="1"/>
  <c r="K103" i="7"/>
  <c r="K152" i="7" s="1"/>
  <c r="L103" i="7"/>
  <c r="L152" i="7" s="1"/>
  <c r="M103" i="7"/>
  <c r="N103" i="7"/>
  <c r="N152" i="7" s="1"/>
  <c r="O103" i="7"/>
  <c r="O152" i="7" s="1"/>
  <c r="P103" i="7"/>
  <c r="P152" i="7" s="1"/>
  <c r="Q103" i="7"/>
  <c r="Q152" i="7" s="1"/>
  <c r="R103" i="7"/>
  <c r="S103" i="7"/>
  <c r="T103" i="7"/>
  <c r="T152" i="7" s="1"/>
  <c r="U103" i="7"/>
  <c r="U152" i="7" s="1"/>
  <c r="V103" i="7"/>
  <c r="V152" i="7" s="1"/>
  <c r="W103" i="7"/>
  <c r="W152" i="7" s="1"/>
  <c r="X103" i="7"/>
  <c r="X152" i="7" s="1"/>
  <c r="Y103" i="7"/>
  <c r="Y152" i="7" s="1"/>
  <c r="Z103" i="7"/>
  <c r="Z152" i="7" s="1"/>
  <c r="AA103" i="7"/>
  <c r="AA152" i="7" s="1"/>
  <c r="AB103" i="7"/>
  <c r="AB152" i="7" s="1"/>
  <c r="AC103" i="7"/>
  <c r="AC152" i="7" s="1"/>
  <c r="AD103" i="7"/>
  <c r="AD152" i="7" s="1"/>
  <c r="AE103" i="7"/>
  <c r="AE152" i="7" s="1"/>
  <c r="AF103" i="7"/>
  <c r="AF152" i="7" s="1"/>
  <c r="AG103" i="7"/>
  <c r="AG152" i="7" s="1"/>
  <c r="AH103" i="7"/>
  <c r="AH152" i="7" s="1"/>
  <c r="AI103" i="7"/>
  <c r="AI152" i="7" s="1"/>
  <c r="H104" i="7"/>
  <c r="H153" i="7" s="1"/>
  <c r="I104" i="7"/>
  <c r="J104" i="7"/>
  <c r="J153" i="7" s="1"/>
  <c r="K104" i="7"/>
  <c r="K153" i="7" s="1"/>
  <c r="L104" i="7"/>
  <c r="M104" i="7"/>
  <c r="M153" i="7" s="1"/>
  <c r="N104" i="7"/>
  <c r="N153" i="7" s="1"/>
  <c r="O104" i="7"/>
  <c r="O153" i="7" s="1"/>
  <c r="P104" i="7"/>
  <c r="P153" i="7" s="1"/>
  <c r="Q104" i="7"/>
  <c r="Q153" i="7" s="1"/>
  <c r="R104" i="7"/>
  <c r="R153" i="7" s="1"/>
  <c r="S104" i="7"/>
  <c r="S153" i="7" s="1"/>
  <c r="T104" i="7"/>
  <c r="T153" i="7" s="1"/>
  <c r="U104" i="7"/>
  <c r="U153" i="7" s="1"/>
  <c r="V104" i="7"/>
  <c r="V153" i="7" s="1"/>
  <c r="W104" i="7"/>
  <c r="W153" i="7" s="1"/>
  <c r="X104" i="7"/>
  <c r="X153" i="7" s="1"/>
  <c r="Y104" i="7"/>
  <c r="Y153" i="7" s="1"/>
  <c r="Z104" i="7"/>
  <c r="AA104" i="7"/>
  <c r="AA153" i="7" s="1"/>
  <c r="AB104" i="7"/>
  <c r="AB153" i="7" s="1"/>
  <c r="AC104" i="7"/>
  <c r="AC153" i="7" s="1"/>
  <c r="AD104" i="7"/>
  <c r="AD153" i="7" s="1"/>
  <c r="AE104" i="7"/>
  <c r="AE153" i="7" s="1"/>
  <c r="AF104" i="7"/>
  <c r="AF153" i="7" s="1"/>
  <c r="AG104" i="7"/>
  <c r="AG153" i="7" s="1"/>
  <c r="AH104" i="7"/>
  <c r="AH153" i="7" s="1"/>
  <c r="AI104" i="7"/>
  <c r="AI153" i="7" s="1"/>
  <c r="H105" i="7"/>
  <c r="I105" i="7"/>
  <c r="J105" i="7"/>
  <c r="J154" i="7" s="1"/>
  <c r="K105" i="7"/>
  <c r="K154" i="7" s="1"/>
  <c r="L105" i="7"/>
  <c r="L154" i="7" s="1"/>
  <c r="M105" i="7"/>
  <c r="M154" i="7" s="1"/>
  <c r="N105" i="7"/>
  <c r="N154" i="7" s="1"/>
  <c r="O105" i="7"/>
  <c r="O154" i="7" s="1"/>
  <c r="P105" i="7"/>
  <c r="P154" i="7" s="1"/>
  <c r="Q105" i="7"/>
  <c r="Q154" i="7" s="1"/>
  <c r="R105" i="7"/>
  <c r="R154" i="7" s="1"/>
  <c r="S105" i="7"/>
  <c r="S154" i="7" s="1"/>
  <c r="T105" i="7"/>
  <c r="T154" i="7" s="1"/>
  <c r="U105" i="7"/>
  <c r="U154" i="7" s="1"/>
  <c r="V105" i="7"/>
  <c r="W105" i="7"/>
  <c r="W154" i="7" s="1"/>
  <c r="X105" i="7"/>
  <c r="Y105" i="7"/>
  <c r="Y154" i="7" s="1"/>
  <c r="Z105" i="7"/>
  <c r="Z154" i="7" s="1"/>
  <c r="AA105" i="7"/>
  <c r="AA154" i="7" s="1"/>
  <c r="AB105" i="7"/>
  <c r="AB154" i="7" s="1"/>
  <c r="AC105" i="7"/>
  <c r="AC154" i="7" s="1"/>
  <c r="AD105" i="7"/>
  <c r="AD154" i="7" s="1"/>
  <c r="AE105" i="7"/>
  <c r="AE154" i="7" s="1"/>
  <c r="AF105" i="7"/>
  <c r="AF154" i="7" s="1"/>
  <c r="AG105" i="7"/>
  <c r="AG154" i="7" s="1"/>
  <c r="AH105" i="7"/>
  <c r="AH154" i="7" s="1"/>
  <c r="AI105" i="7"/>
  <c r="AI154" i="7" s="1"/>
  <c r="H106" i="7"/>
  <c r="H155" i="7" s="1"/>
  <c r="I106" i="7"/>
  <c r="I155" i="7" s="1"/>
  <c r="J106" i="7"/>
  <c r="J155" i="7" s="1"/>
  <c r="K106" i="7"/>
  <c r="K155" i="7" s="1"/>
  <c r="L106" i="7"/>
  <c r="L155" i="7" s="1"/>
  <c r="M106" i="7"/>
  <c r="M155" i="7" s="1"/>
  <c r="N106" i="7"/>
  <c r="N155" i="7" s="1"/>
  <c r="O106" i="7"/>
  <c r="O155" i="7" s="1"/>
  <c r="P106" i="7"/>
  <c r="P155" i="7" s="1"/>
  <c r="Q106" i="7"/>
  <c r="Q155" i="7" s="1"/>
  <c r="R106" i="7"/>
  <c r="R155" i="7" s="1"/>
  <c r="S106" i="7"/>
  <c r="S155" i="7" s="1"/>
  <c r="T106" i="7"/>
  <c r="T155" i="7" s="1"/>
  <c r="U106" i="7"/>
  <c r="U155" i="7" s="1"/>
  <c r="V106" i="7"/>
  <c r="V155" i="7" s="1"/>
  <c r="W106" i="7"/>
  <c r="W155" i="7" s="1"/>
  <c r="X106" i="7"/>
  <c r="X155" i="7" s="1"/>
  <c r="Y106" i="7"/>
  <c r="Y155" i="7" s="1"/>
  <c r="Z106" i="7"/>
  <c r="Z155" i="7" s="1"/>
  <c r="AA106" i="7"/>
  <c r="AA155" i="7" s="1"/>
  <c r="AB106" i="7"/>
  <c r="AB155" i="7" s="1"/>
  <c r="AC106" i="7"/>
  <c r="AC155" i="7" s="1"/>
  <c r="AD106" i="7"/>
  <c r="AE106" i="7"/>
  <c r="AE155" i="7" s="1"/>
  <c r="AF106" i="7"/>
  <c r="AF155" i="7" s="1"/>
  <c r="AG106" i="7"/>
  <c r="AG155" i="7" s="1"/>
  <c r="AH106" i="7"/>
  <c r="AH155" i="7" s="1"/>
  <c r="AI106" i="7"/>
  <c r="AI155" i="7" s="1"/>
  <c r="H107" i="7"/>
  <c r="H156" i="7" s="1"/>
  <c r="I107" i="7"/>
  <c r="I156" i="7" s="1"/>
  <c r="J107" i="7"/>
  <c r="J156" i="7" s="1"/>
  <c r="K107" i="7"/>
  <c r="L107" i="7"/>
  <c r="M107" i="7"/>
  <c r="M156" i="7" s="1"/>
  <c r="N107" i="7"/>
  <c r="O107" i="7"/>
  <c r="O156" i="7" s="1"/>
  <c r="P107" i="7"/>
  <c r="P156" i="7" s="1"/>
  <c r="Q107" i="7"/>
  <c r="Q156" i="7" s="1"/>
  <c r="R107" i="7"/>
  <c r="R156" i="7" s="1"/>
  <c r="S107" i="7"/>
  <c r="S156" i="7" s="1"/>
  <c r="T107" i="7"/>
  <c r="T156" i="7" s="1"/>
  <c r="U107" i="7"/>
  <c r="U156" i="7" s="1"/>
  <c r="V107" i="7"/>
  <c r="V156" i="7" s="1"/>
  <c r="W107" i="7"/>
  <c r="W156" i="7" s="1"/>
  <c r="X107" i="7"/>
  <c r="X156" i="7" s="1"/>
  <c r="Y107" i="7"/>
  <c r="Y156" i="7" s="1"/>
  <c r="Z107" i="7"/>
  <c r="Z156" i="7" s="1"/>
  <c r="AA107" i="7"/>
  <c r="AA156" i="7" s="1"/>
  <c r="AB107" i="7"/>
  <c r="AB156" i="7" s="1"/>
  <c r="AC107" i="7"/>
  <c r="AC156" i="7" s="1"/>
  <c r="AD107" i="7"/>
  <c r="AD156" i="7" s="1"/>
  <c r="AE107" i="7"/>
  <c r="AE156" i="7" s="1"/>
  <c r="AF107" i="7"/>
  <c r="AF156" i="7" s="1"/>
  <c r="AG107" i="7"/>
  <c r="AG156" i="7" s="1"/>
  <c r="AH107" i="7"/>
  <c r="AH156" i="7" s="1"/>
  <c r="AI107" i="7"/>
  <c r="AI156" i="7" s="1"/>
  <c r="H108" i="7"/>
  <c r="H157" i="7" s="1"/>
  <c r="I108" i="7"/>
  <c r="I157" i="7" s="1"/>
  <c r="J108" i="7"/>
  <c r="J157" i="7" s="1"/>
  <c r="K108" i="7"/>
  <c r="K157" i="7" s="1"/>
  <c r="L108" i="7"/>
  <c r="L157" i="7" s="1"/>
  <c r="M108" i="7"/>
  <c r="M157" i="7" s="1"/>
  <c r="N108" i="7"/>
  <c r="N157" i="7" s="1"/>
  <c r="O108" i="7"/>
  <c r="O157" i="7" s="1"/>
  <c r="P108" i="7"/>
  <c r="P157" i="7" s="1"/>
  <c r="Q108" i="7"/>
  <c r="Q157" i="7" s="1"/>
  <c r="R108" i="7"/>
  <c r="R157" i="7" s="1"/>
  <c r="S108" i="7"/>
  <c r="S157" i="7" s="1"/>
  <c r="T108" i="7"/>
  <c r="T157" i="7" s="1"/>
  <c r="U108" i="7"/>
  <c r="U157" i="7" s="1"/>
  <c r="V108" i="7"/>
  <c r="V157" i="7" s="1"/>
  <c r="W108" i="7"/>
  <c r="W157" i="7" s="1"/>
  <c r="X108" i="7"/>
  <c r="X157" i="7" s="1"/>
  <c r="Y108" i="7"/>
  <c r="Y157" i="7" s="1"/>
  <c r="Z108" i="7"/>
  <c r="Z157" i="7" s="1"/>
  <c r="AA108" i="7"/>
  <c r="AA157" i="7" s="1"/>
  <c r="AB108" i="7"/>
  <c r="AB157" i="7" s="1"/>
  <c r="AC108" i="7"/>
  <c r="AC157" i="7" s="1"/>
  <c r="AD108" i="7"/>
  <c r="AD157" i="7" s="1"/>
  <c r="AE108" i="7"/>
  <c r="AE157" i="7" s="1"/>
  <c r="AF108" i="7"/>
  <c r="AF157" i="7" s="1"/>
  <c r="AG108" i="7"/>
  <c r="AG157" i="7" s="1"/>
  <c r="AH108" i="7"/>
  <c r="AH157" i="7" s="1"/>
  <c r="AI108" i="7"/>
  <c r="AI157" i="7" s="1"/>
  <c r="H109" i="7"/>
  <c r="I109" i="7"/>
  <c r="I158" i="7" s="1"/>
  <c r="J109" i="7"/>
  <c r="J158" i="7" s="1"/>
  <c r="K109" i="7"/>
  <c r="K158" i="7" s="1"/>
  <c r="L109" i="7"/>
  <c r="L158" i="7" s="1"/>
  <c r="M109" i="7"/>
  <c r="M158" i="7" s="1"/>
  <c r="N109" i="7"/>
  <c r="N158" i="7" s="1"/>
  <c r="O109" i="7"/>
  <c r="P109" i="7"/>
  <c r="Q109" i="7"/>
  <c r="Q158" i="7" s="1"/>
  <c r="R109" i="7"/>
  <c r="S109" i="7"/>
  <c r="S158" i="7" s="1"/>
  <c r="T109" i="7"/>
  <c r="T158" i="7" s="1"/>
  <c r="U109" i="7"/>
  <c r="U158" i="7" s="1"/>
  <c r="V109" i="7"/>
  <c r="V158" i="7" s="1"/>
  <c r="W109" i="7"/>
  <c r="W158" i="7" s="1"/>
  <c r="X109" i="7"/>
  <c r="X158" i="7" s="1"/>
  <c r="Y109" i="7"/>
  <c r="Y158" i="7" s="1"/>
  <c r="Z109" i="7"/>
  <c r="Z158" i="7" s="1"/>
  <c r="AA109" i="7"/>
  <c r="AB109" i="7"/>
  <c r="AB158" i="7" s="1"/>
  <c r="AC109" i="7"/>
  <c r="AC158" i="7" s="1"/>
  <c r="AD109" i="7"/>
  <c r="AD158" i="7" s="1"/>
  <c r="AE109" i="7"/>
  <c r="AE158" i="7" s="1"/>
  <c r="AF109" i="7"/>
  <c r="AG109" i="7"/>
  <c r="AG158" i="7" s="1"/>
  <c r="AH109" i="7"/>
  <c r="AH158" i="7" s="1"/>
  <c r="AI109" i="7"/>
  <c r="AI158" i="7" s="1"/>
  <c r="H110" i="7"/>
  <c r="H159" i="7" s="1"/>
  <c r="I110" i="7"/>
  <c r="I159" i="7" s="1"/>
  <c r="J110" i="7"/>
  <c r="J159" i="7" s="1"/>
  <c r="K110" i="7"/>
  <c r="K159" i="7" s="1"/>
  <c r="L110" i="7"/>
  <c r="L159" i="7" s="1"/>
  <c r="M110" i="7"/>
  <c r="M159" i="7" s="1"/>
  <c r="N110" i="7"/>
  <c r="N159" i="7" s="1"/>
  <c r="O110" i="7"/>
  <c r="O159" i="7" s="1"/>
  <c r="P110" i="7"/>
  <c r="P159" i="7" s="1"/>
  <c r="Q110" i="7"/>
  <c r="Q159" i="7" s="1"/>
  <c r="R110" i="7"/>
  <c r="R159" i="7" s="1"/>
  <c r="S110" i="7"/>
  <c r="S159" i="7" s="1"/>
  <c r="T110" i="7"/>
  <c r="T159" i="7" s="1"/>
  <c r="U110" i="7"/>
  <c r="U159" i="7" s="1"/>
  <c r="V110" i="7"/>
  <c r="V159" i="7" s="1"/>
  <c r="W110" i="7"/>
  <c r="W159" i="7" s="1"/>
  <c r="X110" i="7"/>
  <c r="X159" i="7" s="1"/>
  <c r="Y110" i="7"/>
  <c r="Y159" i="7" s="1"/>
  <c r="Z110" i="7"/>
  <c r="Z159" i="7" s="1"/>
  <c r="AA110" i="7"/>
  <c r="AA159" i="7" s="1"/>
  <c r="AB110" i="7"/>
  <c r="AB159" i="7" s="1"/>
  <c r="AC110" i="7"/>
  <c r="AC159" i="7" s="1"/>
  <c r="AD110" i="7"/>
  <c r="AD159" i="7" s="1"/>
  <c r="AE110" i="7"/>
  <c r="AE159" i="7" s="1"/>
  <c r="AF110" i="7"/>
  <c r="AF159" i="7" s="1"/>
  <c r="AG110" i="7"/>
  <c r="AG159" i="7" s="1"/>
  <c r="AH110" i="7"/>
  <c r="AH159" i="7" s="1"/>
  <c r="AI110" i="7"/>
  <c r="AI159" i="7" s="1"/>
  <c r="H111" i="7"/>
  <c r="H160" i="7" s="1"/>
  <c r="I111" i="7"/>
  <c r="I160" i="7" s="1"/>
  <c r="J111" i="7"/>
  <c r="J160" i="7" s="1"/>
  <c r="K111" i="7"/>
  <c r="K160" i="7" s="1"/>
  <c r="L111" i="7"/>
  <c r="L160" i="7" s="1"/>
  <c r="M111" i="7"/>
  <c r="M160" i="7" s="1"/>
  <c r="N111" i="7"/>
  <c r="N160" i="7" s="1"/>
  <c r="O111" i="7"/>
  <c r="O160" i="7" s="1"/>
  <c r="P111" i="7"/>
  <c r="P160" i="7" s="1"/>
  <c r="Q111" i="7"/>
  <c r="Q160" i="7" s="1"/>
  <c r="R111" i="7"/>
  <c r="R160" i="7" s="1"/>
  <c r="S111" i="7"/>
  <c r="S160" i="7" s="1"/>
  <c r="T111" i="7"/>
  <c r="T160" i="7" s="1"/>
  <c r="U111" i="7"/>
  <c r="U160" i="7" s="1"/>
  <c r="V111" i="7"/>
  <c r="V160" i="7" s="1"/>
  <c r="W111" i="7"/>
  <c r="W160" i="7" s="1"/>
  <c r="X111" i="7"/>
  <c r="Y111" i="7"/>
  <c r="Y160" i="7" s="1"/>
  <c r="Z111" i="7"/>
  <c r="Z160" i="7" s="1"/>
  <c r="AA111" i="7"/>
  <c r="AA160" i="7" s="1"/>
  <c r="AB111" i="7"/>
  <c r="AB160" i="7" s="1"/>
  <c r="AC111" i="7"/>
  <c r="AC160" i="7" s="1"/>
  <c r="AD111" i="7"/>
  <c r="AD160" i="7" s="1"/>
  <c r="AE111" i="7"/>
  <c r="AE160" i="7" s="1"/>
  <c r="AF111" i="7"/>
  <c r="AF160" i="7" s="1"/>
  <c r="AG111" i="7"/>
  <c r="AG160" i="7" s="1"/>
  <c r="AH111" i="7"/>
  <c r="AH160" i="7" s="1"/>
  <c r="AI111" i="7"/>
  <c r="AI160" i="7" s="1"/>
  <c r="H112" i="7"/>
  <c r="I112" i="7"/>
  <c r="J112" i="7"/>
  <c r="J161" i="7" s="1"/>
  <c r="K112" i="7"/>
  <c r="K161" i="7" s="1"/>
  <c r="L112" i="7"/>
  <c r="L161" i="7" s="1"/>
  <c r="M112" i="7"/>
  <c r="M161" i="7" s="1"/>
  <c r="N112" i="7"/>
  <c r="N161" i="7" s="1"/>
  <c r="O112" i="7"/>
  <c r="O161" i="7" s="1"/>
  <c r="P112" i="7"/>
  <c r="Q112" i="7"/>
  <c r="Q161" i="7" s="1"/>
  <c r="R112" i="7"/>
  <c r="R161" i="7" s="1"/>
  <c r="S112" i="7"/>
  <c r="S161" i="7" s="1"/>
  <c r="T112" i="7"/>
  <c r="T161" i="7" s="1"/>
  <c r="U112" i="7"/>
  <c r="U161" i="7" s="1"/>
  <c r="V112" i="7"/>
  <c r="V161" i="7" s="1"/>
  <c r="W112" i="7"/>
  <c r="W161" i="7" s="1"/>
  <c r="X112" i="7"/>
  <c r="X161" i="7" s="1"/>
  <c r="Y112" i="7"/>
  <c r="Y161" i="7" s="1"/>
  <c r="Z112" i="7"/>
  <c r="Z161" i="7" s="1"/>
  <c r="AA112" i="7"/>
  <c r="AA161" i="7" s="1"/>
  <c r="AB112" i="7"/>
  <c r="AB161" i="7" s="1"/>
  <c r="AC112" i="7"/>
  <c r="AC161" i="7" s="1"/>
  <c r="AD112" i="7"/>
  <c r="AD161" i="7" s="1"/>
  <c r="AE112" i="7"/>
  <c r="AE161" i="7" s="1"/>
  <c r="AF112" i="7"/>
  <c r="AG112" i="7"/>
  <c r="AG161" i="7" s="1"/>
  <c r="AH112" i="7"/>
  <c r="AH161" i="7" s="1"/>
  <c r="AI112" i="7"/>
  <c r="AI161" i="7" s="1"/>
  <c r="H113" i="7"/>
  <c r="H162" i="7" s="1"/>
  <c r="I113" i="7"/>
  <c r="I162" i="7" s="1"/>
  <c r="J113" i="7"/>
  <c r="J162" i="7" s="1"/>
  <c r="K113" i="7"/>
  <c r="L113" i="7"/>
  <c r="L162" i="7" s="1"/>
  <c r="M113" i="7"/>
  <c r="M162" i="7" s="1"/>
  <c r="N113" i="7"/>
  <c r="N162" i="7" s="1"/>
  <c r="O113" i="7"/>
  <c r="P113" i="7"/>
  <c r="Q113" i="7"/>
  <c r="Q162" i="7" s="1"/>
  <c r="R113" i="7"/>
  <c r="R162" i="7" s="1"/>
  <c r="S113" i="7"/>
  <c r="S162" i="7" s="1"/>
  <c r="T113" i="7"/>
  <c r="T162" i="7" s="1"/>
  <c r="U113" i="7"/>
  <c r="U162" i="7" s="1"/>
  <c r="V113" i="7"/>
  <c r="V162" i="7" s="1"/>
  <c r="W113" i="7"/>
  <c r="W162" i="7" s="1"/>
  <c r="X113" i="7"/>
  <c r="X162" i="7" s="1"/>
  <c r="Y113" i="7"/>
  <c r="Y162" i="7" s="1"/>
  <c r="Z113" i="7"/>
  <c r="Z162" i="7" s="1"/>
  <c r="AA113" i="7"/>
  <c r="AA162" i="7" s="1"/>
  <c r="AB113" i="7"/>
  <c r="AB162" i="7" s="1"/>
  <c r="AC113" i="7"/>
  <c r="AD113" i="7"/>
  <c r="AD162" i="7" s="1"/>
  <c r="AE113" i="7"/>
  <c r="AE162" i="7" s="1"/>
  <c r="AF113" i="7"/>
  <c r="AF162" i="7" s="1"/>
  <c r="AG113" i="7"/>
  <c r="AG162" i="7" s="1"/>
  <c r="AH113" i="7"/>
  <c r="AH162" i="7" s="1"/>
  <c r="AI113" i="7"/>
  <c r="H114" i="7"/>
  <c r="H163" i="7" s="1"/>
  <c r="I114" i="7"/>
  <c r="I163" i="7" s="1"/>
  <c r="J114" i="7"/>
  <c r="J163" i="7" s="1"/>
  <c r="K114" i="7"/>
  <c r="K163" i="7" s="1"/>
  <c r="L114" i="7"/>
  <c r="L163" i="7" s="1"/>
  <c r="M114" i="7"/>
  <c r="M163" i="7" s="1"/>
  <c r="N114" i="7"/>
  <c r="N163" i="7" s="1"/>
  <c r="O114" i="7"/>
  <c r="O163" i="7" s="1"/>
  <c r="P114" i="7"/>
  <c r="P163" i="7" s="1"/>
  <c r="Q114" i="7"/>
  <c r="Q163" i="7" s="1"/>
  <c r="R114" i="7"/>
  <c r="R163" i="7" s="1"/>
  <c r="S114" i="7"/>
  <c r="S163" i="7" s="1"/>
  <c r="T114" i="7"/>
  <c r="T163" i="7" s="1"/>
  <c r="U114" i="7"/>
  <c r="U163" i="7" s="1"/>
  <c r="V114" i="7"/>
  <c r="V163" i="7" s="1"/>
  <c r="W114" i="7"/>
  <c r="W163" i="7" s="1"/>
  <c r="X114" i="7"/>
  <c r="X163" i="7" s="1"/>
  <c r="Y114" i="7"/>
  <c r="Y163" i="7" s="1"/>
  <c r="Z114" i="7"/>
  <c r="Z163" i="7" s="1"/>
  <c r="AA114" i="7"/>
  <c r="AA163" i="7" s="1"/>
  <c r="AB114" i="7"/>
  <c r="AB163" i="7" s="1"/>
  <c r="AC114" i="7"/>
  <c r="AC163" i="7" s="1"/>
  <c r="AD114" i="7"/>
  <c r="AD163" i="7" s="1"/>
  <c r="AE114" i="7"/>
  <c r="AE163" i="7" s="1"/>
  <c r="AF114" i="7"/>
  <c r="AF163" i="7" s="1"/>
  <c r="AG114" i="7"/>
  <c r="AG163" i="7" s="1"/>
  <c r="AH114" i="7"/>
  <c r="AI114" i="7"/>
  <c r="H115" i="7"/>
  <c r="H164" i="7" s="1"/>
  <c r="I115" i="7"/>
  <c r="I164" i="7" s="1"/>
  <c r="J115" i="7"/>
  <c r="J164" i="7" s="1"/>
  <c r="K115" i="7"/>
  <c r="K164" i="7" s="1"/>
  <c r="L115" i="7"/>
  <c r="L164" i="7" s="1"/>
  <c r="M115" i="7"/>
  <c r="M164" i="7" s="1"/>
  <c r="N115" i="7"/>
  <c r="N164" i="7" s="1"/>
  <c r="O115" i="7"/>
  <c r="O164" i="7" s="1"/>
  <c r="P115" i="7"/>
  <c r="P164" i="7" s="1"/>
  <c r="Q115" i="7"/>
  <c r="Q164" i="7" s="1"/>
  <c r="R115" i="7"/>
  <c r="R164" i="7" s="1"/>
  <c r="S115" i="7"/>
  <c r="S164" i="7" s="1"/>
  <c r="T115" i="7"/>
  <c r="T164" i="7" s="1"/>
  <c r="U115" i="7"/>
  <c r="U164" i="7" s="1"/>
  <c r="V115" i="7"/>
  <c r="V164" i="7" s="1"/>
  <c r="W115" i="7"/>
  <c r="W164" i="7" s="1"/>
  <c r="X115" i="7"/>
  <c r="X164" i="7" s="1"/>
  <c r="Y115" i="7"/>
  <c r="Z115" i="7"/>
  <c r="Z164" i="7" s="1"/>
  <c r="AA115" i="7"/>
  <c r="AA164" i="7" s="1"/>
  <c r="AB115" i="7"/>
  <c r="AB164" i="7" s="1"/>
  <c r="AC115" i="7"/>
  <c r="AC164" i="7" s="1"/>
  <c r="AD115" i="7"/>
  <c r="AD164" i="7" s="1"/>
  <c r="AE115" i="7"/>
  <c r="AE164" i="7" s="1"/>
  <c r="AF115" i="7"/>
  <c r="AF164" i="7" s="1"/>
  <c r="AG115" i="7"/>
  <c r="AG164" i="7" s="1"/>
  <c r="AH115" i="7"/>
  <c r="AH164" i="7" s="1"/>
  <c r="AI115" i="7"/>
  <c r="AI164" i="7" s="1"/>
  <c r="H116" i="7"/>
  <c r="H165" i="7" s="1"/>
  <c r="I116" i="7"/>
  <c r="I165" i="7" s="1"/>
  <c r="J116" i="7"/>
  <c r="J165" i="7" s="1"/>
  <c r="K116" i="7"/>
  <c r="K165" i="7" s="1"/>
  <c r="L116" i="7"/>
  <c r="L165" i="7" s="1"/>
  <c r="M116" i="7"/>
  <c r="M165" i="7" s="1"/>
  <c r="N116" i="7"/>
  <c r="O116" i="7"/>
  <c r="O165" i="7" s="1"/>
  <c r="P116" i="7"/>
  <c r="Q116" i="7"/>
  <c r="R116" i="7"/>
  <c r="R165" i="7" s="1"/>
  <c r="S116" i="7"/>
  <c r="S165" i="7" s="1"/>
  <c r="T116" i="7"/>
  <c r="T165" i="7" s="1"/>
  <c r="U116" i="7"/>
  <c r="U165" i="7" s="1"/>
  <c r="V116" i="7"/>
  <c r="V165" i="7" s="1"/>
  <c r="W116" i="7"/>
  <c r="W165" i="7" s="1"/>
  <c r="X116" i="7"/>
  <c r="X165" i="7" s="1"/>
  <c r="Y116" i="7"/>
  <c r="Y165" i="7" s="1"/>
  <c r="Z116" i="7"/>
  <c r="Z165" i="7" s="1"/>
  <c r="AA116" i="7"/>
  <c r="AB116" i="7"/>
  <c r="AB165" i="7" s="1"/>
  <c r="AC116" i="7"/>
  <c r="AC165" i="7" s="1"/>
  <c r="AD116" i="7"/>
  <c r="AD165" i="7" s="1"/>
  <c r="AE116" i="7"/>
  <c r="AE165" i="7" s="1"/>
  <c r="AF116" i="7"/>
  <c r="AF165" i="7" s="1"/>
  <c r="AG116" i="7"/>
  <c r="AG165" i="7" s="1"/>
  <c r="AH116" i="7"/>
  <c r="AH165" i="7" s="1"/>
  <c r="AI116" i="7"/>
  <c r="AI165" i="7" s="1"/>
  <c r="H117" i="7"/>
  <c r="H166" i="7" s="1"/>
  <c r="I117" i="7"/>
  <c r="I166" i="7" s="1"/>
  <c r="J117" i="7"/>
  <c r="J166" i="7" s="1"/>
  <c r="K117" i="7"/>
  <c r="K166" i="7" s="1"/>
  <c r="L117" i="7"/>
  <c r="L166" i="7" s="1"/>
  <c r="M117" i="7"/>
  <c r="M166" i="7" s="1"/>
  <c r="N117" i="7"/>
  <c r="N166" i="7" s="1"/>
  <c r="O117" i="7"/>
  <c r="O166" i="7" s="1"/>
  <c r="P117" i="7"/>
  <c r="P166" i="7" s="1"/>
  <c r="Q117" i="7"/>
  <c r="Q166" i="7" s="1"/>
  <c r="R117" i="7"/>
  <c r="R166" i="7" s="1"/>
  <c r="S117" i="7"/>
  <c r="S166" i="7" s="1"/>
  <c r="T117" i="7"/>
  <c r="T166" i="7" s="1"/>
  <c r="U117" i="7"/>
  <c r="U166" i="7" s="1"/>
  <c r="V117" i="7"/>
  <c r="V166" i="7" s="1"/>
  <c r="W117" i="7"/>
  <c r="W166" i="7" s="1"/>
  <c r="X117" i="7"/>
  <c r="X166" i="7" s="1"/>
  <c r="Y117" i="7"/>
  <c r="Y166" i="7" s="1"/>
  <c r="Z117" i="7"/>
  <c r="Z166" i="7" s="1"/>
  <c r="AA117" i="7"/>
  <c r="AA166" i="7" s="1"/>
  <c r="AB117" i="7"/>
  <c r="AB166" i="7" s="1"/>
  <c r="AC117" i="7"/>
  <c r="AC166" i="7" s="1"/>
  <c r="AD117" i="7"/>
  <c r="AD166" i="7" s="1"/>
  <c r="AE117" i="7"/>
  <c r="AE166" i="7" s="1"/>
  <c r="AF117" i="7"/>
  <c r="AF166" i="7" s="1"/>
  <c r="AG117" i="7"/>
  <c r="AH117" i="7"/>
  <c r="AH166" i="7" s="1"/>
  <c r="AI117" i="7"/>
  <c r="H118" i="7"/>
  <c r="H167" i="7" s="1"/>
  <c r="I118" i="7"/>
  <c r="J118" i="7"/>
  <c r="J167" i="7" s="1"/>
  <c r="K118" i="7"/>
  <c r="K167" i="7" s="1"/>
  <c r="L118" i="7"/>
  <c r="L167" i="7" s="1"/>
  <c r="M118" i="7"/>
  <c r="M167" i="7" s="1"/>
  <c r="N118" i="7"/>
  <c r="N167" i="7" s="1"/>
  <c r="O118" i="7"/>
  <c r="O167" i="7" s="1"/>
  <c r="P118" i="7"/>
  <c r="P167" i="7" s="1"/>
  <c r="Q118" i="7"/>
  <c r="Q167" i="7" s="1"/>
  <c r="R118" i="7"/>
  <c r="R167" i="7" s="1"/>
  <c r="S118" i="7"/>
  <c r="S167" i="7" s="1"/>
  <c r="T118" i="7"/>
  <c r="T167" i="7" s="1"/>
  <c r="U118" i="7"/>
  <c r="U167" i="7" s="1"/>
  <c r="V118" i="7"/>
  <c r="V167" i="7" s="1"/>
  <c r="W118" i="7"/>
  <c r="W167" i="7" s="1"/>
  <c r="X118" i="7"/>
  <c r="X167" i="7" s="1"/>
  <c r="Y118" i="7"/>
  <c r="Y167" i="7" s="1"/>
  <c r="Z118" i="7"/>
  <c r="Z167" i="7" s="1"/>
  <c r="AA118" i="7"/>
  <c r="AA167" i="7" s="1"/>
  <c r="AB118" i="7"/>
  <c r="AB167" i="7" s="1"/>
  <c r="AC118" i="7"/>
  <c r="AC167" i="7" s="1"/>
  <c r="AD118" i="7"/>
  <c r="AD167" i="7" s="1"/>
  <c r="AE118" i="7"/>
  <c r="AE167" i="7" s="1"/>
  <c r="AF118" i="7"/>
  <c r="AF167" i="7" s="1"/>
  <c r="AG118" i="7"/>
  <c r="AG167" i="7" s="1"/>
  <c r="AH118" i="7"/>
  <c r="AH167" i="7" s="1"/>
  <c r="AI118" i="7"/>
  <c r="AI167" i="7" s="1"/>
  <c r="H119" i="7"/>
  <c r="H168" i="7" s="1"/>
  <c r="I119" i="7"/>
  <c r="I168" i="7" s="1"/>
  <c r="J119" i="7"/>
  <c r="J168" i="7" s="1"/>
  <c r="K119" i="7"/>
  <c r="L119" i="7"/>
  <c r="L168" i="7" s="1"/>
  <c r="M119" i="7"/>
  <c r="N119" i="7"/>
  <c r="O119" i="7"/>
  <c r="P119" i="7"/>
  <c r="P168" i="7" s="1"/>
  <c r="Q119" i="7"/>
  <c r="Q168" i="7" s="1"/>
  <c r="R119" i="7"/>
  <c r="R168" i="7" s="1"/>
  <c r="S119" i="7"/>
  <c r="S168" i="7" s="1"/>
  <c r="T119" i="7"/>
  <c r="T168" i="7" s="1"/>
  <c r="U119" i="7"/>
  <c r="U168" i="7" s="1"/>
  <c r="V119" i="7"/>
  <c r="V168" i="7" s="1"/>
  <c r="W119" i="7"/>
  <c r="W168" i="7" s="1"/>
  <c r="X119" i="7"/>
  <c r="X168" i="7" s="1"/>
  <c r="Y119" i="7"/>
  <c r="Y168" i="7" s="1"/>
  <c r="Z119" i="7"/>
  <c r="Z168" i="7" s="1"/>
  <c r="AA119" i="7"/>
  <c r="AA168" i="7" s="1"/>
  <c r="AB119" i="7"/>
  <c r="AC119" i="7"/>
  <c r="AC168" i="7" s="1"/>
  <c r="AD119" i="7"/>
  <c r="AD168" i="7" s="1"/>
  <c r="AE119" i="7"/>
  <c r="AE168" i="7" s="1"/>
  <c r="AF119" i="7"/>
  <c r="AF168" i="7" s="1"/>
  <c r="AG119" i="7"/>
  <c r="AG168" i="7" s="1"/>
  <c r="AH119" i="7"/>
  <c r="AH168" i="7" s="1"/>
  <c r="AI119" i="7"/>
  <c r="AI168" i="7" s="1"/>
  <c r="H120" i="7"/>
  <c r="H169" i="7" s="1"/>
  <c r="I120" i="7"/>
  <c r="I169" i="7" s="1"/>
  <c r="J120" i="7"/>
  <c r="J169" i="7" s="1"/>
  <c r="K120" i="7"/>
  <c r="L120" i="7"/>
  <c r="M120" i="7"/>
  <c r="N120" i="7"/>
  <c r="N169" i="7" s="1"/>
  <c r="O120" i="7"/>
  <c r="O169" i="7" s="1"/>
  <c r="P120" i="7"/>
  <c r="P169" i="7" s="1"/>
  <c r="Q120" i="7"/>
  <c r="Q169" i="7" s="1"/>
  <c r="R120" i="7"/>
  <c r="R169" i="7" s="1"/>
  <c r="S120" i="7"/>
  <c r="S169" i="7" s="1"/>
  <c r="T120" i="7"/>
  <c r="T169" i="7" s="1"/>
  <c r="U120" i="7"/>
  <c r="U169" i="7" s="1"/>
  <c r="V120" i="7"/>
  <c r="V169" i="7" s="1"/>
  <c r="W120" i="7"/>
  <c r="W169" i="7" s="1"/>
  <c r="X120" i="7"/>
  <c r="X169" i="7" s="1"/>
  <c r="Y120" i="7"/>
  <c r="Y169" i="7" s="1"/>
  <c r="Z120" i="7"/>
  <c r="Z169" i="7" s="1"/>
  <c r="AA120" i="7"/>
  <c r="AA169" i="7" s="1"/>
  <c r="AB120" i="7"/>
  <c r="AB169" i="7" s="1"/>
  <c r="AC120" i="7"/>
  <c r="AC169" i="7" s="1"/>
  <c r="AD120" i="7"/>
  <c r="AD169" i="7" s="1"/>
  <c r="AE120" i="7"/>
  <c r="AE169" i="7" s="1"/>
  <c r="AF120" i="7"/>
  <c r="AF169" i="7" s="1"/>
  <c r="AG120" i="7"/>
  <c r="AG169" i="7" s="1"/>
  <c r="AH120" i="7"/>
  <c r="AH169" i="7" s="1"/>
  <c r="AI120" i="7"/>
  <c r="AI169" i="7" s="1"/>
  <c r="H121" i="7"/>
  <c r="H170" i="7" s="1"/>
  <c r="I121" i="7"/>
  <c r="I170" i="7" s="1"/>
  <c r="J121" i="7"/>
  <c r="J170" i="7" s="1"/>
  <c r="K121" i="7"/>
  <c r="K170" i="7" s="1"/>
  <c r="L121" i="7"/>
  <c r="L170" i="7" s="1"/>
  <c r="M121" i="7"/>
  <c r="M170" i="7" s="1"/>
  <c r="N121" i="7"/>
  <c r="N170" i="7" s="1"/>
  <c r="O121" i="7"/>
  <c r="O170" i="7" s="1"/>
  <c r="P121" i="7"/>
  <c r="P170" i="7" s="1"/>
  <c r="Q121" i="7"/>
  <c r="Q170" i="7" s="1"/>
  <c r="R121" i="7"/>
  <c r="S121" i="7"/>
  <c r="T121" i="7"/>
  <c r="U121" i="7"/>
  <c r="U170" i="7" s="1"/>
  <c r="V121" i="7"/>
  <c r="V170" i="7" s="1"/>
  <c r="W121" i="7"/>
  <c r="W170" i="7" s="1"/>
  <c r="X121" i="7"/>
  <c r="X170" i="7" s="1"/>
  <c r="Y121" i="7"/>
  <c r="Y170" i="7" s="1"/>
  <c r="Z121" i="7"/>
  <c r="Z170" i="7" s="1"/>
  <c r="AA121" i="7"/>
  <c r="AA170" i="7" s="1"/>
  <c r="AB121" i="7"/>
  <c r="AB170" i="7" s="1"/>
  <c r="AC121" i="7"/>
  <c r="AC170" i="7" s="1"/>
  <c r="AD121" i="7"/>
  <c r="AD170" i="7" s="1"/>
  <c r="AE121" i="7"/>
  <c r="AE170" i="7" s="1"/>
  <c r="AF121" i="7"/>
  <c r="AF170" i="7" s="1"/>
  <c r="AG121" i="7"/>
  <c r="AG170" i="7" s="1"/>
  <c r="AH121" i="7"/>
  <c r="AH170" i="7" s="1"/>
  <c r="AI121" i="7"/>
  <c r="AI170" i="7" s="1"/>
  <c r="H122" i="7"/>
  <c r="H171" i="7" s="1"/>
  <c r="I122" i="7"/>
  <c r="I171" i="7" s="1"/>
  <c r="J122" i="7"/>
  <c r="J171" i="7" s="1"/>
  <c r="K122" i="7"/>
  <c r="L122" i="7"/>
  <c r="L171" i="7" s="1"/>
  <c r="M122" i="7"/>
  <c r="M171" i="7" s="1"/>
  <c r="N122" i="7"/>
  <c r="O122" i="7"/>
  <c r="O171" i="7" s="1"/>
  <c r="P122" i="7"/>
  <c r="Q122" i="7"/>
  <c r="R122" i="7"/>
  <c r="S122" i="7"/>
  <c r="S171" i="7" s="1"/>
  <c r="T122" i="7"/>
  <c r="T171" i="7" s="1"/>
  <c r="U122" i="7"/>
  <c r="U171" i="7" s="1"/>
  <c r="V122" i="7"/>
  <c r="V171" i="7" s="1"/>
  <c r="W122" i="7"/>
  <c r="W171" i="7" s="1"/>
  <c r="X122" i="7"/>
  <c r="X171" i="7" s="1"/>
  <c r="Y122" i="7"/>
  <c r="Y171" i="7" s="1"/>
  <c r="Z122" i="7"/>
  <c r="Z171" i="7" s="1"/>
  <c r="AA122" i="7"/>
  <c r="AA171" i="7" s="1"/>
  <c r="AB122" i="7"/>
  <c r="AB171" i="7" s="1"/>
  <c r="AC122" i="7"/>
  <c r="AC171" i="7" s="1"/>
  <c r="AD122" i="7"/>
  <c r="AD171" i="7" s="1"/>
  <c r="AE122" i="7"/>
  <c r="AE171" i="7" s="1"/>
  <c r="AF122" i="7"/>
  <c r="AF171" i="7" s="1"/>
  <c r="AG122" i="7"/>
  <c r="AH122" i="7"/>
  <c r="AH171" i="7" s="1"/>
  <c r="AI122" i="7"/>
  <c r="AI171" i="7" s="1"/>
  <c r="H123" i="7"/>
  <c r="H172" i="7" s="1"/>
  <c r="I123" i="7"/>
  <c r="I172" i="7" s="1"/>
  <c r="J123" i="7"/>
  <c r="J172" i="7" s="1"/>
  <c r="K123" i="7"/>
  <c r="K172" i="7" s="1"/>
  <c r="L123" i="7"/>
  <c r="M123" i="7"/>
  <c r="M172" i="7" s="1"/>
  <c r="N123" i="7"/>
  <c r="N172" i="7" s="1"/>
  <c r="O123" i="7"/>
  <c r="O172" i="7" s="1"/>
  <c r="P123" i="7"/>
  <c r="P172" i="7" s="1"/>
  <c r="Q123" i="7"/>
  <c r="Q172" i="7" s="1"/>
  <c r="R123" i="7"/>
  <c r="R172" i="7" s="1"/>
  <c r="S123" i="7"/>
  <c r="S172" i="7" s="1"/>
  <c r="T123" i="7"/>
  <c r="T172" i="7" s="1"/>
  <c r="U123" i="7"/>
  <c r="U172" i="7" s="1"/>
  <c r="V123" i="7"/>
  <c r="V172" i="7" s="1"/>
  <c r="W123" i="7"/>
  <c r="W172" i="7" s="1"/>
  <c r="X123" i="7"/>
  <c r="X172" i="7" s="1"/>
  <c r="Y123" i="7"/>
  <c r="Z123" i="7"/>
  <c r="Z172" i="7" s="1"/>
  <c r="AA123" i="7"/>
  <c r="AA172" i="7" s="1"/>
  <c r="AB123" i="7"/>
  <c r="AB172" i="7" s="1"/>
  <c r="AC123" i="7"/>
  <c r="AC172" i="7" s="1"/>
  <c r="AD123" i="7"/>
  <c r="AD172" i="7" s="1"/>
  <c r="AE123" i="7"/>
  <c r="AE172" i="7" s="1"/>
  <c r="AF123" i="7"/>
  <c r="AG123" i="7"/>
  <c r="AG172" i="7" s="1"/>
  <c r="AH123" i="7"/>
  <c r="AH172" i="7" s="1"/>
  <c r="AI123" i="7"/>
  <c r="AI172" i="7" s="1"/>
  <c r="H124" i="7"/>
  <c r="H173" i="7" s="1"/>
  <c r="I124" i="7"/>
  <c r="I173" i="7" s="1"/>
  <c r="J124" i="7"/>
  <c r="J173" i="7" s="1"/>
  <c r="K124" i="7"/>
  <c r="K173" i="7" s="1"/>
  <c r="L124" i="7"/>
  <c r="L173" i="7" s="1"/>
  <c r="M124" i="7"/>
  <c r="M173" i="7" s="1"/>
  <c r="N124" i="7"/>
  <c r="N173" i="7" s="1"/>
  <c r="O124" i="7"/>
  <c r="O173" i="7" s="1"/>
  <c r="P124" i="7"/>
  <c r="P173" i="7" s="1"/>
  <c r="Q124" i="7"/>
  <c r="Q173" i="7" s="1"/>
  <c r="R124" i="7"/>
  <c r="R173" i="7" s="1"/>
  <c r="S124" i="7"/>
  <c r="S173" i="7" s="1"/>
  <c r="T124" i="7"/>
  <c r="T173" i="7" s="1"/>
  <c r="U124" i="7"/>
  <c r="U173" i="7" s="1"/>
  <c r="V124" i="7"/>
  <c r="V173" i="7" s="1"/>
  <c r="W124" i="7"/>
  <c r="W173" i="7" s="1"/>
  <c r="X124" i="7"/>
  <c r="X173" i="7" s="1"/>
  <c r="Y124" i="7"/>
  <c r="Y173" i="7" s="1"/>
  <c r="Z124" i="7"/>
  <c r="Z173" i="7" s="1"/>
  <c r="AA124" i="7"/>
  <c r="AB124" i="7"/>
  <c r="AB173" i="7" s="1"/>
  <c r="AC124" i="7"/>
  <c r="AD124" i="7"/>
  <c r="AE124" i="7"/>
  <c r="AF124" i="7"/>
  <c r="AF173" i="7" s="1"/>
  <c r="AG124" i="7"/>
  <c r="AG173" i="7" s="1"/>
  <c r="AH124" i="7"/>
  <c r="AH173" i="7" s="1"/>
  <c r="AI124" i="7"/>
  <c r="AI173" i="7" s="1"/>
  <c r="H125" i="7"/>
  <c r="H174" i="7" s="1"/>
  <c r="I125" i="7"/>
  <c r="I174" i="7" s="1"/>
  <c r="J125" i="7"/>
  <c r="J174" i="7" s="1"/>
  <c r="K125" i="7"/>
  <c r="K174" i="7" s="1"/>
  <c r="L125" i="7"/>
  <c r="L174" i="7" s="1"/>
  <c r="M125" i="7"/>
  <c r="M174" i="7" s="1"/>
  <c r="N125" i="7"/>
  <c r="N174" i="7" s="1"/>
  <c r="O125" i="7"/>
  <c r="O174" i="7" s="1"/>
  <c r="P125" i="7"/>
  <c r="P174" i="7" s="1"/>
  <c r="Q125" i="7"/>
  <c r="Q174" i="7" s="1"/>
  <c r="R125" i="7"/>
  <c r="R174" i="7" s="1"/>
  <c r="S125" i="7"/>
  <c r="S174" i="7" s="1"/>
  <c r="T125" i="7"/>
  <c r="T174" i="7" s="1"/>
  <c r="U125" i="7"/>
  <c r="U174" i="7" s="1"/>
  <c r="V125" i="7"/>
  <c r="V174" i="7" s="1"/>
  <c r="W125" i="7"/>
  <c r="W174" i="7" s="1"/>
  <c r="X125" i="7"/>
  <c r="X174" i="7" s="1"/>
  <c r="Y125" i="7"/>
  <c r="Z125" i="7"/>
  <c r="Z174" i="7" s="1"/>
  <c r="AA125" i="7"/>
  <c r="AB125" i="7"/>
  <c r="AB174" i="7" s="1"/>
  <c r="AC125" i="7"/>
  <c r="AD125" i="7"/>
  <c r="AD174" i="7" s="1"/>
  <c r="AE125" i="7"/>
  <c r="AE174" i="7" s="1"/>
  <c r="AF125" i="7"/>
  <c r="AF174" i="7" s="1"/>
  <c r="AG125" i="7"/>
  <c r="AG174" i="7" s="1"/>
  <c r="AH125" i="7"/>
  <c r="AH174" i="7" s="1"/>
  <c r="AI125" i="7"/>
  <c r="AI174" i="7" s="1"/>
  <c r="H126" i="7"/>
  <c r="H175" i="7" s="1"/>
  <c r="I126" i="7"/>
  <c r="I175" i="7" s="1"/>
  <c r="J126" i="7"/>
  <c r="J175" i="7" s="1"/>
  <c r="K126" i="7"/>
  <c r="K175" i="7" s="1"/>
  <c r="L126" i="7"/>
  <c r="L175" i="7" s="1"/>
  <c r="M126" i="7"/>
  <c r="M175" i="7" s="1"/>
  <c r="N126" i="7"/>
  <c r="N175" i="7" s="1"/>
  <c r="O126" i="7"/>
  <c r="O175" i="7" s="1"/>
  <c r="P126" i="7"/>
  <c r="P175" i="7" s="1"/>
  <c r="Q126" i="7"/>
  <c r="Q175" i="7" s="1"/>
  <c r="R126" i="7"/>
  <c r="R175" i="7" s="1"/>
  <c r="S126" i="7"/>
  <c r="S175" i="7" s="1"/>
  <c r="T126" i="7"/>
  <c r="T175" i="7" s="1"/>
  <c r="U126" i="7"/>
  <c r="U175" i="7" s="1"/>
  <c r="V126" i="7"/>
  <c r="V175" i="7" s="1"/>
  <c r="W126" i="7"/>
  <c r="W175" i="7" s="1"/>
  <c r="X126" i="7"/>
  <c r="Y126" i="7"/>
  <c r="Y175" i="7" s="1"/>
  <c r="Z126" i="7"/>
  <c r="Z175" i="7" s="1"/>
  <c r="AA126" i="7"/>
  <c r="AA175" i="7" s="1"/>
  <c r="AB126" i="7"/>
  <c r="AB175" i="7" s="1"/>
  <c r="AC126" i="7"/>
  <c r="AC175" i="7" s="1"/>
  <c r="AD126" i="7"/>
  <c r="AD175" i="7" s="1"/>
  <c r="AE126" i="7"/>
  <c r="AE175" i="7" s="1"/>
  <c r="AF126" i="7"/>
  <c r="AG126" i="7"/>
  <c r="AG175" i="7" s="1"/>
  <c r="AH126" i="7"/>
  <c r="AH175" i="7" s="1"/>
  <c r="AI126" i="7"/>
  <c r="AI175" i="7" s="1"/>
  <c r="H127" i="7"/>
  <c r="H176" i="7" s="1"/>
  <c r="I127" i="7"/>
  <c r="I176" i="7" s="1"/>
  <c r="J127" i="7"/>
  <c r="J176" i="7" s="1"/>
  <c r="K127" i="7"/>
  <c r="K176" i="7" s="1"/>
  <c r="L127" i="7"/>
  <c r="L176" i="7" s="1"/>
  <c r="M127" i="7"/>
  <c r="M176" i="7" s="1"/>
  <c r="N127" i="7"/>
  <c r="N176" i="7" s="1"/>
  <c r="O127" i="7"/>
  <c r="P127" i="7"/>
  <c r="Q127" i="7"/>
  <c r="Q176" i="7" s="1"/>
  <c r="R127" i="7"/>
  <c r="R176" i="7" s="1"/>
  <c r="S127" i="7"/>
  <c r="S176" i="7" s="1"/>
  <c r="T127" i="7"/>
  <c r="T176" i="7" s="1"/>
  <c r="U127" i="7"/>
  <c r="U176" i="7" s="1"/>
  <c r="V127" i="7"/>
  <c r="V176" i="7" s="1"/>
  <c r="W127" i="7"/>
  <c r="W176" i="7" s="1"/>
  <c r="X127" i="7"/>
  <c r="Y127" i="7"/>
  <c r="Y176" i="7" s="1"/>
  <c r="Z127" i="7"/>
  <c r="Z176" i="7" s="1"/>
  <c r="AA127" i="7"/>
  <c r="AA176" i="7" s="1"/>
  <c r="AB127" i="7"/>
  <c r="AB176" i="7" s="1"/>
  <c r="AC127" i="7"/>
  <c r="AC176" i="7" s="1"/>
  <c r="AD127" i="7"/>
  <c r="AD176" i="7" s="1"/>
  <c r="AE127" i="7"/>
  <c r="AE176" i="7" s="1"/>
  <c r="AF127" i="7"/>
  <c r="AF176" i="7" s="1"/>
  <c r="AG127" i="7"/>
  <c r="AG176" i="7" s="1"/>
  <c r="AH127" i="7"/>
  <c r="AH176" i="7" s="1"/>
  <c r="AI127" i="7"/>
  <c r="AI176" i="7" s="1"/>
  <c r="H128" i="7"/>
  <c r="H177" i="7" s="1"/>
  <c r="I128" i="7"/>
  <c r="I177" i="7" s="1"/>
  <c r="J128" i="7"/>
  <c r="J177" i="7" s="1"/>
  <c r="K128" i="7"/>
  <c r="L128" i="7"/>
  <c r="M128" i="7"/>
  <c r="N128" i="7"/>
  <c r="N177" i="7" s="1"/>
  <c r="O128" i="7"/>
  <c r="O177" i="7" s="1"/>
  <c r="P128" i="7"/>
  <c r="P177" i="7" s="1"/>
  <c r="Q128" i="7"/>
  <c r="Q177" i="7" s="1"/>
  <c r="R128" i="7"/>
  <c r="R177" i="7" s="1"/>
  <c r="S128" i="7"/>
  <c r="S177" i="7" s="1"/>
  <c r="T128" i="7"/>
  <c r="T177" i="7" s="1"/>
  <c r="U128" i="7"/>
  <c r="U177" i="7" s="1"/>
  <c r="V128" i="7"/>
  <c r="V177" i="7" s="1"/>
  <c r="W128" i="7"/>
  <c r="W177" i="7" s="1"/>
  <c r="X128" i="7"/>
  <c r="X177" i="7" s="1"/>
  <c r="Y128" i="7"/>
  <c r="Y177" i="7" s="1"/>
  <c r="Z128" i="7"/>
  <c r="Z177" i="7" s="1"/>
  <c r="AA128" i="7"/>
  <c r="AA177" i="7" s="1"/>
  <c r="AB128" i="7"/>
  <c r="AB177" i="7" s="1"/>
  <c r="AC128" i="7"/>
  <c r="AC177" i="7" s="1"/>
  <c r="AD128" i="7"/>
  <c r="AD177" i="7" s="1"/>
  <c r="AE128" i="7"/>
  <c r="AE177" i="7" s="1"/>
  <c r="AF128" i="7"/>
  <c r="AF177" i="7" s="1"/>
  <c r="AG128" i="7"/>
  <c r="AG177" i="7" s="1"/>
  <c r="AH128" i="7"/>
  <c r="AH177" i="7" s="1"/>
  <c r="AI128" i="7"/>
  <c r="AI177" i="7" s="1"/>
  <c r="H129" i="7"/>
  <c r="H178" i="7" s="1"/>
  <c r="I129" i="7"/>
  <c r="I178" i="7" s="1"/>
  <c r="J129" i="7"/>
  <c r="K129" i="7"/>
  <c r="K178" i="7" s="1"/>
  <c r="L129" i="7"/>
  <c r="L178" i="7" s="1"/>
  <c r="M129" i="7"/>
  <c r="M178" i="7" s="1"/>
  <c r="N129" i="7"/>
  <c r="N178" i="7" s="1"/>
  <c r="O129" i="7"/>
  <c r="O178" i="7" s="1"/>
  <c r="P129" i="7"/>
  <c r="P178" i="7" s="1"/>
  <c r="Q129" i="7"/>
  <c r="Q178" i="7" s="1"/>
  <c r="R129" i="7"/>
  <c r="R178" i="7" s="1"/>
  <c r="S129" i="7"/>
  <c r="T129" i="7"/>
  <c r="T178" i="7" s="1"/>
  <c r="U129" i="7"/>
  <c r="V129" i="7"/>
  <c r="W129" i="7"/>
  <c r="W178" i="7" s="1"/>
  <c r="X129" i="7"/>
  <c r="X178" i="7" s="1"/>
  <c r="Y129" i="7"/>
  <c r="Y178" i="7" s="1"/>
  <c r="Z129" i="7"/>
  <c r="Z178" i="7" s="1"/>
  <c r="AA129" i="7"/>
  <c r="AA178" i="7" s="1"/>
  <c r="AB129" i="7"/>
  <c r="AB178" i="7" s="1"/>
  <c r="AC129" i="7"/>
  <c r="AC178" i="7" s="1"/>
  <c r="AD129" i="7"/>
  <c r="AD178" i="7" s="1"/>
  <c r="AE129" i="7"/>
  <c r="AE178" i="7" s="1"/>
  <c r="AF129" i="7"/>
  <c r="AF178" i="7" s="1"/>
  <c r="AG129" i="7"/>
  <c r="AG178" i="7" s="1"/>
  <c r="AH129" i="7"/>
  <c r="AH178" i="7" s="1"/>
  <c r="AI129" i="7"/>
  <c r="AI178" i="7" s="1"/>
  <c r="H130" i="7"/>
  <c r="H179" i="7" s="1"/>
  <c r="I130" i="7"/>
  <c r="I179" i="7" s="1"/>
  <c r="J130" i="7"/>
  <c r="J179" i="7" s="1"/>
  <c r="K130" i="7"/>
  <c r="K179" i="7" s="1"/>
  <c r="L130" i="7"/>
  <c r="L179" i="7" s="1"/>
  <c r="M130" i="7"/>
  <c r="M179" i="7" s="1"/>
  <c r="N130" i="7"/>
  <c r="N179" i="7" s="1"/>
  <c r="O130" i="7"/>
  <c r="P130" i="7"/>
  <c r="Q130" i="7"/>
  <c r="Q179" i="7" s="1"/>
  <c r="R130" i="7"/>
  <c r="S130" i="7"/>
  <c r="T130" i="7"/>
  <c r="T179" i="7" s="1"/>
  <c r="U130" i="7"/>
  <c r="U179" i="7" s="1"/>
  <c r="V130" i="7"/>
  <c r="V179" i="7" s="1"/>
  <c r="W130" i="7"/>
  <c r="W179" i="7" s="1"/>
  <c r="X130" i="7"/>
  <c r="X179" i="7" s="1"/>
  <c r="Y130" i="7"/>
  <c r="Y179" i="7" s="1"/>
  <c r="Z130" i="7"/>
  <c r="Z179" i="7" s="1"/>
  <c r="AA130" i="7"/>
  <c r="AB130" i="7"/>
  <c r="AB179" i="7" s="1"/>
  <c r="AC130" i="7"/>
  <c r="AC179" i="7" s="1"/>
  <c r="AD130" i="7"/>
  <c r="AD179" i="7" s="1"/>
  <c r="AE130" i="7"/>
  <c r="AE179" i="7" s="1"/>
  <c r="AF130" i="7"/>
  <c r="AF179" i="7" s="1"/>
  <c r="AG130" i="7"/>
  <c r="AG179" i="7" s="1"/>
  <c r="AH130" i="7"/>
  <c r="AH179" i="7" s="1"/>
  <c r="AI130" i="7"/>
  <c r="AI179" i="7" s="1"/>
  <c r="H131" i="7"/>
  <c r="H180" i="7" s="1"/>
  <c r="I131" i="7"/>
  <c r="I180" i="7" s="1"/>
  <c r="J131" i="7"/>
  <c r="J180" i="7" s="1"/>
  <c r="K131" i="7"/>
  <c r="K180" i="7" s="1"/>
  <c r="L131" i="7"/>
  <c r="L180" i="7" s="1"/>
  <c r="M131" i="7"/>
  <c r="M180" i="7" s="1"/>
  <c r="N131" i="7"/>
  <c r="O131" i="7"/>
  <c r="O180" i="7" s="1"/>
  <c r="P131" i="7"/>
  <c r="P180" i="7" s="1"/>
  <c r="Q131" i="7"/>
  <c r="Q180" i="7" s="1"/>
  <c r="R131" i="7"/>
  <c r="R180" i="7" s="1"/>
  <c r="S131" i="7"/>
  <c r="S180" i="7" s="1"/>
  <c r="T131" i="7"/>
  <c r="T180" i="7" s="1"/>
  <c r="U131" i="7"/>
  <c r="U180" i="7" s="1"/>
  <c r="V131" i="7"/>
  <c r="V180" i="7" s="1"/>
  <c r="W131" i="7"/>
  <c r="W180" i="7" s="1"/>
  <c r="X131" i="7"/>
  <c r="X180" i="7" s="1"/>
  <c r="Y131" i="7"/>
  <c r="Z131" i="7"/>
  <c r="Z180" i="7" s="1"/>
  <c r="AA131" i="7"/>
  <c r="AA180" i="7" s="1"/>
  <c r="AB131" i="7"/>
  <c r="AB180" i="7" s="1"/>
  <c r="AC131" i="7"/>
  <c r="AC180" i="7" s="1"/>
  <c r="AD131" i="7"/>
  <c r="AD180" i="7" s="1"/>
  <c r="AE131" i="7"/>
  <c r="AE180" i="7" s="1"/>
  <c r="AF131" i="7"/>
  <c r="AF180" i="7" s="1"/>
  <c r="AG131" i="7"/>
  <c r="AG180" i="7" s="1"/>
  <c r="AH131" i="7"/>
  <c r="AH180" i="7" s="1"/>
  <c r="AI131" i="7"/>
  <c r="AI180" i="7" s="1"/>
  <c r="H132" i="7"/>
  <c r="H181" i="7" s="1"/>
  <c r="I132" i="7"/>
  <c r="I181" i="7" s="1"/>
  <c r="J132" i="7"/>
  <c r="J181" i="7" s="1"/>
  <c r="K132" i="7"/>
  <c r="K181" i="7" s="1"/>
  <c r="L132" i="7"/>
  <c r="L181" i="7" s="1"/>
  <c r="M132" i="7"/>
  <c r="M181" i="7" s="1"/>
  <c r="N132" i="7"/>
  <c r="N181" i="7" s="1"/>
  <c r="O132" i="7"/>
  <c r="O181" i="7" s="1"/>
  <c r="P132" i="7"/>
  <c r="P181" i="7" s="1"/>
  <c r="Q132" i="7"/>
  <c r="Q181" i="7" s="1"/>
  <c r="R132" i="7"/>
  <c r="R181" i="7" s="1"/>
  <c r="S132" i="7"/>
  <c r="S181" i="7" s="1"/>
  <c r="T132" i="7"/>
  <c r="T181" i="7" s="1"/>
  <c r="U132" i="7"/>
  <c r="V132" i="7"/>
  <c r="V181" i="7" s="1"/>
  <c r="W132" i="7"/>
  <c r="X132" i="7"/>
  <c r="Y132" i="7"/>
  <c r="Y181" i="7" s="1"/>
  <c r="Z132" i="7"/>
  <c r="Z181" i="7" s="1"/>
  <c r="AA132" i="7"/>
  <c r="AA181" i="7" s="1"/>
  <c r="AB132" i="7"/>
  <c r="AC132" i="7"/>
  <c r="AC181" i="7" s="1"/>
  <c r="AD132" i="7"/>
  <c r="AD181" i="7" s="1"/>
  <c r="AE132" i="7"/>
  <c r="AE181" i="7" s="1"/>
  <c r="AF132" i="7"/>
  <c r="AF181" i="7" s="1"/>
  <c r="AG132" i="7"/>
  <c r="AG181" i="7" s="1"/>
  <c r="AH132" i="7"/>
  <c r="AH181" i="7" s="1"/>
  <c r="AI132" i="7"/>
  <c r="AI181" i="7" s="1"/>
  <c r="H133" i="7"/>
  <c r="I133" i="7"/>
  <c r="I182" i="7" s="1"/>
  <c r="J133" i="7"/>
  <c r="J182" i="7" s="1"/>
  <c r="K133" i="7"/>
  <c r="K182" i="7" s="1"/>
  <c r="L133" i="7"/>
  <c r="L182" i="7" s="1"/>
  <c r="M133" i="7"/>
  <c r="M182" i="7" s="1"/>
  <c r="N133" i="7"/>
  <c r="N182" i="7" s="1"/>
  <c r="O133" i="7"/>
  <c r="O182" i="7" s="1"/>
  <c r="P133" i="7"/>
  <c r="P182" i="7" s="1"/>
  <c r="Q133" i="7"/>
  <c r="Q182" i="7" s="1"/>
  <c r="R133" i="7"/>
  <c r="S133" i="7"/>
  <c r="S182" i="7" s="1"/>
  <c r="T133" i="7"/>
  <c r="U133" i="7"/>
  <c r="U182" i="7" s="1"/>
  <c r="V133" i="7"/>
  <c r="V182" i="7" s="1"/>
  <c r="W133" i="7"/>
  <c r="W182" i="7" s="1"/>
  <c r="X133" i="7"/>
  <c r="X182" i="7" s="1"/>
  <c r="Y133" i="7"/>
  <c r="Y182" i="7" s="1"/>
  <c r="Z133" i="7"/>
  <c r="Z182" i="7" s="1"/>
  <c r="AA133" i="7"/>
  <c r="AA182" i="7" s="1"/>
  <c r="AB133" i="7"/>
  <c r="AB182" i="7" s="1"/>
  <c r="AC133" i="7"/>
  <c r="AC182" i="7" s="1"/>
  <c r="AD133" i="7"/>
  <c r="AD182" i="7" s="1"/>
  <c r="AE133" i="7"/>
  <c r="AE182" i="7" s="1"/>
  <c r="AF133" i="7"/>
  <c r="AF182" i="7" s="1"/>
  <c r="AG133" i="7"/>
  <c r="AG182" i="7" s="1"/>
  <c r="AH133" i="7"/>
  <c r="AH182" i="7" s="1"/>
  <c r="AI133" i="7"/>
  <c r="AI182" i="7" s="1"/>
  <c r="H134" i="7"/>
  <c r="H183" i="7" s="1"/>
  <c r="I134" i="7"/>
  <c r="I183" i="7" s="1"/>
  <c r="J134" i="7"/>
  <c r="J183" i="7" s="1"/>
  <c r="K134" i="7"/>
  <c r="K183" i="7" s="1"/>
  <c r="L134" i="7"/>
  <c r="L183" i="7" s="1"/>
  <c r="M134" i="7"/>
  <c r="M183" i="7" s="1"/>
  <c r="N134" i="7"/>
  <c r="O134" i="7"/>
  <c r="P134" i="7"/>
  <c r="Q134" i="7"/>
  <c r="Q183" i="7" s="1"/>
  <c r="R134" i="7"/>
  <c r="R183" i="7" s="1"/>
  <c r="S134" i="7"/>
  <c r="S183" i="7" s="1"/>
  <c r="T134" i="7"/>
  <c r="T183" i="7" s="1"/>
  <c r="U134" i="7"/>
  <c r="U183" i="7" s="1"/>
  <c r="V134" i="7"/>
  <c r="V183" i="7" s="1"/>
  <c r="W134" i="7"/>
  <c r="W183" i="7" s="1"/>
  <c r="X134" i="7"/>
  <c r="X183" i="7" s="1"/>
  <c r="Y134" i="7"/>
  <c r="Y183" i="7" s="1"/>
  <c r="Z134" i="7"/>
  <c r="Z183" i="7" s="1"/>
  <c r="AA134" i="7"/>
  <c r="AA183" i="7" s="1"/>
  <c r="AB134" i="7"/>
  <c r="AB183" i="7" s="1"/>
  <c r="AC134" i="7"/>
  <c r="AC183" i="7" s="1"/>
  <c r="AD134" i="7"/>
  <c r="AD183" i="7" s="1"/>
  <c r="AE134" i="7"/>
  <c r="AE183" i="7" s="1"/>
  <c r="AF134" i="7"/>
  <c r="AG134" i="7"/>
  <c r="AG183" i="7" s="1"/>
  <c r="AH134" i="7"/>
  <c r="AH183" i="7" s="1"/>
  <c r="AI134" i="7"/>
  <c r="AI183" i="7" s="1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G90" i="7"/>
  <c r="AH90" i="7"/>
  <c r="AI90" i="7"/>
  <c r="AJ90" i="7"/>
  <c r="AB127" i="10"/>
  <c r="AD127" i="10"/>
  <c r="AB129" i="10"/>
  <c r="AA130" i="10"/>
  <c r="Z131" i="10"/>
  <c r="AC132" i="10"/>
  <c r="AE132" i="10"/>
  <c r="AD133" i="10"/>
  <c r="AC134" i="10"/>
  <c r="AA136" i="10"/>
  <c r="Z137" i="10"/>
  <c r="AD137" i="10"/>
  <c r="Y138" i="10"/>
  <c r="AE138" i="10"/>
  <c r="AB140" i="10"/>
  <c r="AC140" i="10"/>
  <c r="Z142" i="10"/>
  <c r="AA142" i="10"/>
  <c r="AE142" i="10"/>
  <c r="AE143" i="10"/>
  <c r="Y144" i="10"/>
  <c r="AC144" i="10"/>
  <c r="AD145" i="10"/>
  <c r="AA147" i="10"/>
  <c r="AB147" i="10"/>
  <c r="AC148" i="10"/>
  <c r="Z149" i="10"/>
  <c r="AD150" i="10"/>
  <c r="AE150" i="10"/>
  <c r="AB151" i="10"/>
  <c r="AC152" i="10"/>
  <c r="Z154" i="10"/>
  <c r="AA154" i="10"/>
  <c r="AB155" i="10"/>
  <c r="Y156" i="10"/>
  <c r="AC157" i="10"/>
  <c r="AD157" i="10"/>
  <c r="Z158" i="10"/>
  <c r="AC158" i="10"/>
  <c r="AA160" i="10"/>
  <c r="Z161" i="10"/>
  <c r="AB163" i="10"/>
  <c r="AD163" i="10"/>
  <c r="AD165" i="10"/>
  <c r="AE166" i="10"/>
  <c r="Z167" i="10"/>
  <c r="AB167" i="10"/>
  <c r="AE168" i="10"/>
  <c r="AC170" i="10"/>
  <c r="Y78" i="10"/>
  <c r="Y127" i="10" s="1"/>
  <c r="Z78" i="10"/>
  <c r="Z127" i="10" s="1"/>
  <c r="AA78" i="10"/>
  <c r="AA127" i="10" s="1"/>
  <c r="AB78" i="10"/>
  <c r="AC78" i="10"/>
  <c r="AC127" i="10" s="1"/>
  <c r="AD78" i="10"/>
  <c r="AE78" i="10"/>
  <c r="AE127" i="10" s="1"/>
  <c r="Y79" i="10"/>
  <c r="Y128" i="10" s="1"/>
  <c r="Z79" i="10"/>
  <c r="Z128" i="10" s="1"/>
  <c r="AA79" i="10"/>
  <c r="AA128" i="10" s="1"/>
  <c r="AB79" i="10"/>
  <c r="AB128" i="10" s="1"/>
  <c r="AC79" i="10"/>
  <c r="AC128" i="10" s="1"/>
  <c r="AD79" i="10"/>
  <c r="AD128" i="10" s="1"/>
  <c r="AE79" i="10"/>
  <c r="AE128" i="10" s="1"/>
  <c r="Y80" i="10"/>
  <c r="Y129" i="10" s="1"/>
  <c r="Z80" i="10"/>
  <c r="Z129" i="10" s="1"/>
  <c r="AA80" i="10"/>
  <c r="AA129" i="10" s="1"/>
  <c r="AB80" i="10"/>
  <c r="AC80" i="10"/>
  <c r="AC129" i="10" s="1"/>
  <c r="AD80" i="10"/>
  <c r="AD129" i="10" s="1"/>
  <c r="AE80" i="10"/>
  <c r="AE129" i="10" s="1"/>
  <c r="Y81" i="10"/>
  <c r="Y130" i="10" s="1"/>
  <c r="Z81" i="10"/>
  <c r="Z130" i="10" s="1"/>
  <c r="AA81" i="10"/>
  <c r="AB81" i="10"/>
  <c r="AB130" i="10" s="1"/>
  <c r="AC81" i="10"/>
  <c r="AC130" i="10" s="1"/>
  <c r="AD81" i="10"/>
  <c r="AD130" i="10" s="1"/>
  <c r="AE81" i="10"/>
  <c r="AE130" i="10" s="1"/>
  <c r="Y82" i="10"/>
  <c r="Y131" i="10" s="1"/>
  <c r="Z82" i="10"/>
  <c r="AA82" i="10"/>
  <c r="AA131" i="10" s="1"/>
  <c r="AB82" i="10"/>
  <c r="AB131" i="10" s="1"/>
  <c r="AC82" i="10"/>
  <c r="AC131" i="10" s="1"/>
  <c r="AD82" i="10"/>
  <c r="AD131" i="10" s="1"/>
  <c r="AE82" i="10"/>
  <c r="AE131" i="10" s="1"/>
  <c r="Y83" i="10"/>
  <c r="Y132" i="10" s="1"/>
  <c r="Z83" i="10"/>
  <c r="Z132" i="10" s="1"/>
  <c r="AA83" i="10"/>
  <c r="AA132" i="10" s="1"/>
  <c r="AB83" i="10"/>
  <c r="AB132" i="10" s="1"/>
  <c r="AC83" i="10"/>
  <c r="AD83" i="10"/>
  <c r="AD132" i="10" s="1"/>
  <c r="AE83" i="10"/>
  <c r="Y84" i="10"/>
  <c r="Y133" i="10" s="1"/>
  <c r="Z84" i="10"/>
  <c r="Z133" i="10" s="1"/>
  <c r="AA84" i="10"/>
  <c r="AA133" i="10" s="1"/>
  <c r="AB84" i="10"/>
  <c r="AB133" i="10" s="1"/>
  <c r="AC84" i="10"/>
  <c r="AC133" i="10" s="1"/>
  <c r="AD84" i="10"/>
  <c r="AE84" i="10"/>
  <c r="AE133" i="10" s="1"/>
  <c r="Y85" i="10"/>
  <c r="Y134" i="10" s="1"/>
  <c r="Z85" i="10"/>
  <c r="Z134" i="10" s="1"/>
  <c r="AA85" i="10"/>
  <c r="AA134" i="10" s="1"/>
  <c r="AB85" i="10"/>
  <c r="AB134" i="10" s="1"/>
  <c r="AC85" i="10"/>
  <c r="AD85" i="10"/>
  <c r="AD134" i="10" s="1"/>
  <c r="AE85" i="10"/>
  <c r="AE134" i="10" s="1"/>
  <c r="Y86" i="10"/>
  <c r="Y135" i="10" s="1"/>
  <c r="Z86" i="10"/>
  <c r="Z135" i="10" s="1"/>
  <c r="AA86" i="10"/>
  <c r="AA135" i="10" s="1"/>
  <c r="AB86" i="10"/>
  <c r="AB135" i="10" s="1"/>
  <c r="AC86" i="10"/>
  <c r="AC135" i="10" s="1"/>
  <c r="AD86" i="10"/>
  <c r="AD135" i="10" s="1"/>
  <c r="AE86" i="10"/>
  <c r="AE135" i="10" s="1"/>
  <c r="Y87" i="10"/>
  <c r="Y136" i="10" s="1"/>
  <c r="Z87" i="10"/>
  <c r="Z136" i="10" s="1"/>
  <c r="AA87" i="10"/>
  <c r="AB87" i="10"/>
  <c r="AB136" i="10" s="1"/>
  <c r="AC87" i="10"/>
  <c r="AC136" i="10" s="1"/>
  <c r="AD87" i="10"/>
  <c r="AD136" i="10" s="1"/>
  <c r="AE87" i="10"/>
  <c r="AE136" i="10" s="1"/>
  <c r="Y88" i="10"/>
  <c r="Y137" i="10" s="1"/>
  <c r="Z88" i="10"/>
  <c r="AA88" i="10"/>
  <c r="AA137" i="10" s="1"/>
  <c r="AB88" i="10"/>
  <c r="AB137" i="10" s="1"/>
  <c r="AC88" i="10"/>
  <c r="AC137" i="10" s="1"/>
  <c r="AD88" i="10"/>
  <c r="AE88" i="10"/>
  <c r="AE137" i="10" s="1"/>
  <c r="Y89" i="10"/>
  <c r="Z89" i="10"/>
  <c r="Z138" i="10" s="1"/>
  <c r="AA89" i="10"/>
  <c r="AA138" i="10" s="1"/>
  <c r="AB89" i="10"/>
  <c r="AB138" i="10" s="1"/>
  <c r="AC89" i="10"/>
  <c r="AC138" i="10" s="1"/>
  <c r="AD89" i="10"/>
  <c r="AD138" i="10" s="1"/>
  <c r="AE89" i="10"/>
  <c r="Y90" i="10"/>
  <c r="Y139" i="10" s="1"/>
  <c r="Z90" i="10"/>
  <c r="Z139" i="10" s="1"/>
  <c r="AA90" i="10"/>
  <c r="AA139" i="10" s="1"/>
  <c r="AB90" i="10"/>
  <c r="AB139" i="10" s="1"/>
  <c r="AC90" i="10"/>
  <c r="AC139" i="10" s="1"/>
  <c r="AD90" i="10"/>
  <c r="AD139" i="10" s="1"/>
  <c r="AE90" i="10"/>
  <c r="AE139" i="10" s="1"/>
  <c r="Y91" i="10"/>
  <c r="Y140" i="10" s="1"/>
  <c r="Z91" i="10"/>
  <c r="Z140" i="10" s="1"/>
  <c r="AA91" i="10"/>
  <c r="AA140" i="10" s="1"/>
  <c r="AB91" i="10"/>
  <c r="AC91" i="10"/>
  <c r="AD91" i="10"/>
  <c r="AD140" i="10" s="1"/>
  <c r="AE91" i="10"/>
  <c r="AE140" i="10" s="1"/>
  <c r="Y92" i="10"/>
  <c r="Y141" i="10" s="1"/>
  <c r="Z92" i="10"/>
  <c r="Z141" i="10" s="1"/>
  <c r="AA92" i="10"/>
  <c r="AA141" i="10" s="1"/>
  <c r="AB92" i="10"/>
  <c r="AB141" i="10" s="1"/>
  <c r="AC92" i="10"/>
  <c r="AC141" i="10" s="1"/>
  <c r="AD92" i="10"/>
  <c r="AD141" i="10" s="1"/>
  <c r="AE92" i="10"/>
  <c r="AE141" i="10" s="1"/>
  <c r="Y93" i="10"/>
  <c r="Y142" i="10" s="1"/>
  <c r="Z93" i="10"/>
  <c r="AA93" i="10"/>
  <c r="AB93" i="10"/>
  <c r="AB142" i="10" s="1"/>
  <c r="AC93" i="10"/>
  <c r="AC142" i="10" s="1"/>
  <c r="AD93" i="10"/>
  <c r="AD142" i="10" s="1"/>
  <c r="AE93" i="10"/>
  <c r="Y94" i="10"/>
  <c r="Y143" i="10" s="1"/>
  <c r="Z94" i="10"/>
  <c r="Z143" i="10" s="1"/>
  <c r="AA94" i="10"/>
  <c r="AA143" i="10" s="1"/>
  <c r="AB94" i="10"/>
  <c r="AB143" i="10" s="1"/>
  <c r="AC94" i="10"/>
  <c r="AC143" i="10" s="1"/>
  <c r="AD94" i="10"/>
  <c r="AD143" i="10" s="1"/>
  <c r="AE94" i="10"/>
  <c r="Y95" i="10"/>
  <c r="Z95" i="10"/>
  <c r="Z144" i="10" s="1"/>
  <c r="AA95" i="10"/>
  <c r="AA144" i="10" s="1"/>
  <c r="AB95" i="10"/>
  <c r="AB144" i="10" s="1"/>
  <c r="AC95" i="10"/>
  <c r="AD95" i="10"/>
  <c r="AD144" i="10" s="1"/>
  <c r="AE95" i="10"/>
  <c r="AE144" i="10" s="1"/>
  <c r="Y96" i="10"/>
  <c r="Y145" i="10" s="1"/>
  <c r="Z96" i="10"/>
  <c r="Z145" i="10" s="1"/>
  <c r="AA96" i="10"/>
  <c r="AA145" i="10" s="1"/>
  <c r="AB96" i="10"/>
  <c r="AB145" i="10" s="1"/>
  <c r="AC96" i="10"/>
  <c r="AC145" i="10" s="1"/>
  <c r="AD96" i="10"/>
  <c r="AE96" i="10"/>
  <c r="AE145" i="10" s="1"/>
  <c r="Y97" i="10"/>
  <c r="Y146" i="10" s="1"/>
  <c r="Z97" i="10"/>
  <c r="Z146" i="10" s="1"/>
  <c r="AA97" i="10"/>
  <c r="AA146" i="10" s="1"/>
  <c r="AB97" i="10"/>
  <c r="AB146" i="10" s="1"/>
  <c r="AC97" i="10"/>
  <c r="AC146" i="10" s="1"/>
  <c r="AD97" i="10"/>
  <c r="AD146" i="10" s="1"/>
  <c r="AE97" i="10"/>
  <c r="AE146" i="10" s="1"/>
  <c r="Y98" i="10"/>
  <c r="Y147" i="10" s="1"/>
  <c r="Z98" i="10"/>
  <c r="Z147" i="10" s="1"/>
  <c r="AA98" i="10"/>
  <c r="AB98" i="10"/>
  <c r="AC98" i="10"/>
  <c r="AC147" i="10" s="1"/>
  <c r="AD98" i="10"/>
  <c r="AD147" i="10" s="1"/>
  <c r="AE98" i="10"/>
  <c r="AE147" i="10" s="1"/>
  <c r="Y99" i="10"/>
  <c r="Y148" i="10" s="1"/>
  <c r="Z99" i="10"/>
  <c r="Z148" i="10" s="1"/>
  <c r="AA99" i="10"/>
  <c r="AA148" i="10" s="1"/>
  <c r="AB99" i="10"/>
  <c r="AB148" i="10" s="1"/>
  <c r="AC99" i="10"/>
  <c r="AD99" i="10"/>
  <c r="AD148" i="10" s="1"/>
  <c r="AE99" i="10"/>
  <c r="AE148" i="10" s="1"/>
  <c r="Y100" i="10"/>
  <c r="Y149" i="10" s="1"/>
  <c r="Z100" i="10"/>
  <c r="AA100" i="10"/>
  <c r="AA149" i="10" s="1"/>
  <c r="AB100" i="10"/>
  <c r="AB149" i="10" s="1"/>
  <c r="AC100" i="10"/>
  <c r="AC149" i="10" s="1"/>
  <c r="AD100" i="10"/>
  <c r="AD149" i="10" s="1"/>
  <c r="AE100" i="10"/>
  <c r="AE149" i="10" s="1"/>
  <c r="Y101" i="10"/>
  <c r="Y150" i="10" s="1"/>
  <c r="Z101" i="10"/>
  <c r="Z150" i="10" s="1"/>
  <c r="AA101" i="10"/>
  <c r="AA150" i="10" s="1"/>
  <c r="AB101" i="10"/>
  <c r="AB150" i="10" s="1"/>
  <c r="AC101" i="10"/>
  <c r="AC150" i="10" s="1"/>
  <c r="AD101" i="10"/>
  <c r="AE101" i="10"/>
  <c r="Y102" i="10"/>
  <c r="Y151" i="10" s="1"/>
  <c r="Z102" i="10"/>
  <c r="Z151" i="10" s="1"/>
  <c r="AA102" i="10"/>
  <c r="AA151" i="10" s="1"/>
  <c r="AB102" i="10"/>
  <c r="AC102" i="10"/>
  <c r="AC151" i="10" s="1"/>
  <c r="AD102" i="10"/>
  <c r="AD151" i="10" s="1"/>
  <c r="AE102" i="10"/>
  <c r="AE151" i="10" s="1"/>
  <c r="Y103" i="10"/>
  <c r="Y152" i="10" s="1"/>
  <c r="Z103" i="10"/>
  <c r="Z152" i="10" s="1"/>
  <c r="AA103" i="10"/>
  <c r="AA152" i="10" s="1"/>
  <c r="AB103" i="10"/>
  <c r="AB152" i="10" s="1"/>
  <c r="AC103" i="10"/>
  <c r="AD103" i="10"/>
  <c r="AD152" i="10" s="1"/>
  <c r="AE103" i="10"/>
  <c r="AE152" i="10" s="1"/>
  <c r="Y104" i="10"/>
  <c r="Y153" i="10" s="1"/>
  <c r="Z104" i="10"/>
  <c r="Z153" i="10" s="1"/>
  <c r="AA104" i="10"/>
  <c r="AA153" i="10" s="1"/>
  <c r="AB104" i="10"/>
  <c r="AB153" i="10" s="1"/>
  <c r="AC104" i="10"/>
  <c r="AC153" i="10" s="1"/>
  <c r="AD104" i="10"/>
  <c r="AD153" i="10" s="1"/>
  <c r="AE104" i="10"/>
  <c r="AE153" i="10" s="1"/>
  <c r="Y105" i="10"/>
  <c r="Y154" i="10" s="1"/>
  <c r="Z105" i="10"/>
  <c r="AA105" i="10"/>
  <c r="AB105" i="10"/>
  <c r="AB154" i="10" s="1"/>
  <c r="AC105" i="10"/>
  <c r="AC154" i="10" s="1"/>
  <c r="AD105" i="10"/>
  <c r="AD154" i="10" s="1"/>
  <c r="AE105" i="10"/>
  <c r="AE154" i="10" s="1"/>
  <c r="Y106" i="10"/>
  <c r="Y155" i="10" s="1"/>
  <c r="Z106" i="10"/>
  <c r="Z155" i="10" s="1"/>
  <c r="AA106" i="10"/>
  <c r="AA155" i="10" s="1"/>
  <c r="AB106" i="10"/>
  <c r="AC106" i="10"/>
  <c r="AC155" i="10" s="1"/>
  <c r="AD106" i="10"/>
  <c r="AD155" i="10" s="1"/>
  <c r="AE106" i="10"/>
  <c r="AE155" i="10" s="1"/>
  <c r="Y107" i="10"/>
  <c r="Z107" i="10"/>
  <c r="Z156" i="10" s="1"/>
  <c r="AA107" i="10"/>
  <c r="AA156" i="10" s="1"/>
  <c r="AB107" i="10"/>
  <c r="AB156" i="10" s="1"/>
  <c r="AC107" i="10"/>
  <c r="AC156" i="10" s="1"/>
  <c r="AD107" i="10"/>
  <c r="AD156" i="10" s="1"/>
  <c r="AE107" i="10"/>
  <c r="AE156" i="10" s="1"/>
  <c r="Y108" i="10"/>
  <c r="Y157" i="10" s="1"/>
  <c r="Z108" i="10"/>
  <c r="Z157" i="10" s="1"/>
  <c r="AA108" i="10"/>
  <c r="AA157" i="10" s="1"/>
  <c r="AB108" i="10"/>
  <c r="AB157" i="10" s="1"/>
  <c r="AC108" i="10"/>
  <c r="AD108" i="10"/>
  <c r="AE108" i="10"/>
  <c r="AE157" i="10" s="1"/>
  <c r="Y109" i="10"/>
  <c r="Y158" i="10" s="1"/>
  <c r="Z109" i="10"/>
  <c r="AA109" i="10"/>
  <c r="AA158" i="10" s="1"/>
  <c r="AB109" i="10"/>
  <c r="AB158" i="10" s="1"/>
  <c r="AC109" i="10"/>
  <c r="AD109" i="10"/>
  <c r="AD158" i="10" s="1"/>
  <c r="AE109" i="10"/>
  <c r="AE158" i="10" s="1"/>
  <c r="Y110" i="10"/>
  <c r="Y159" i="10" s="1"/>
  <c r="Z110" i="10"/>
  <c r="Z159" i="10" s="1"/>
  <c r="AA110" i="10"/>
  <c r="AA159" i="10" s="1"/>
  <c r="AB110" i="10"/>
  <c r="AB159" i="10" s="1"/>
  <c r="AC110" i="10"/>
  <c r="AC159" i="10" s="1"/>
  <c r="AD110" i="10"/>
  <c r="AD159" i="10" s="1"/>
  <c r="AE110" i="10"/>
  <c r="AE159" i="10" s="1"/>
  <c r="Y111" i="10"/>
  <c r="Y160" i="10" s="1"/>
  <c r="Z111" i="10"/>
  <c r="Z160" i="10" s="1"/>
  <c r="AA111" i="10"/>
  <c r="AB111" i="10"/>
  <c r="AB160" i="10" s="1"/>
  <c r="AC111" i="10"/>
  <c r="AC160" i="10" s="1"/>
  <c r="AD111" i="10"/>
  <c r="AD160" i="10" s="1"/>
  <c r="AE111" i="10"/>
  <c r="AE160" i="10" s="1"/>
  <c r="Y112" i="10"/>
  <c r="Y161" i="10" s="1"/>
  <c r="Z112" i="10"/>
  <c r="AA112" i="10"/>
  <c r="AA161" i="10" s="1"/>
  <c r="AB112" i="10"/>
  <c r="AB161" i="10" s="1"/>
  <c r="AC112" i="10"/>
  <c r="AC161" i="10" s="1"/>
  <c r="AD112" i="10"/>
  <c r="AD161" i="10" s="1"/>
  <c r="AE112" i="10"/>
  <c r="AE161" i="10" s="1"/>
  <c r="Y113" i="10"/>
  <c r="Y162" i="10" s="1"/>
  <c r="Z113" i="10"/>
  <c r="Z162" i="10" s="1"/>
  <c r="AA113" i="10"/>
  <c r="AA162" i="10" s="1"/>
  <c r="AB113" i="10"/>
  <c r="AB162" i="10" s="1"/>
  <c r="AC113" i="10"/>
  <c r="AC162" i="10" s="1"/>
  <c r="AD113" i="10"/>
  <c r="AD162" i="10" s="1"/>
  <c r="AE113" i="10"/>
  <c r="AE162" i="10" s="1"/>
  <c r="Y114" i="10"/>
  <c r="Y163" i="10" s="1"/>
  <c r="Z114" i="10"/>
  <c r="Z163" i="10" s="1"/>
  <c r="AA114" i="10"/>
  <c r="AA163" i="10" s="1"/>
  <c r="AB114" i="10"/>
  <c r="AC114" i="10"/>
  <c r="AC163" i="10" s="1"/>
  <c r="AD114" i="10"/>
  <c r="AE114" i="10"/>
  <c r="AE163" i="10" s="1"/>
  <c r="Y115" i="10"/>
  <c r="Y164" i="10" s="1"/>
  <c r="Z115" i="10"/>
  <c r="Z164" i="10" s="1"/>
  <c r="AA115" i="10"/>
  <c r="AA164" i="10" s="1"/>
  <c r="AB115" i="10"/>
  <c r="AB164" i="10" s="1"/>
  <c r="AC115" i="10"/>
  <c r="AC164" i="10" s="1"/>
  <c r="AD115" i="10"/>
  <c r="AD164" i="10" s="1"/>
  <c r="AE115" i="10"/>
  <c r="AE164" i="10" s="1"/>
  <c r="Y116" i="10"/>
  <c r="Y165" i="10" s="1"/>
  <c r="Z116" i="10"/>
  <c r="Z165" i="10" s="1"/>
  <c r="AA116" i="10"/>
  <c r="AA165" i="10" s="1"/>
  <c r="AB116" i="10"/>
  <c r="AB165" i="10" s="1"/>
  <c r="AC116" i="10"/>
  <c r="AC165" i="10" s="1"/>
  <c r="AD116" i="10"/>
  <c r="AE116" i="10"/>
  <c r="AE165" i="10" s="1"/>
  <c r="Y117" i="10"/>
  <c r="Y166" i="10" s="1"/>
  <c r="Z117" i="10"/>
  <c r="Z166" i="10" s="1"/>
  <c r="AA117" i="10"/>
  <c r="AA166" i="10" s="1"/>
  <c r="AB117" i="10"/>
  <c r="AB166" i="10" s="1"/>
  <c r="AC117" i="10"/>
  <c r="AC166" i="10" s="1"/>
  <c r="AD117" i="10"/>
  <c r="AD166" i="10" s="1"/>
  <c r="AE117" i="10"/>
  <c r="Y118" i="10"/>
  <c r="Y167" i="10" s="1"/>
  <c r="Z118" i="10"/>
  <c r="AA118" i="10"/>
  <c r="AA167" i="10" s="1"/>
  <c r="AB118" i="10"/>
  <c r="AC118" i="10"/>
  <c r="AC167" i="10" s="1"/>
  <c r="AD118" i="10"/>
  <c r="AD167" i="10" s="1"/>
  <c r="AE118" i="10"/>
  <c r="AE167" i="10" s="1"/>
  <c r="Y119" i="10"/>
  <c r="Y168" i="10" s="1"/>
  <c r="Z119" i="10"/>
  <c r="Z168" i="10" s="1"/>
  <c r="AA119" i="10"/>
  <c r="AA168" i="10" s="1"/>
  <c r="AB119" i="10"/>
  <c r="AB168" i="10" s="1"/>
  <c r="AC119" i="10"/>
  <c r="AC168" i="10" s="1"/>
  <c r="AD119" i="10"/>
  <c r="AD168" i="10" s="1"/>
  <c r="AE119" i="10"/>
  <c r="Y120" i="10"/>
  <c r="Y169" i="10" s="1"/>
  <c r="Z120" i="10"/>
  <c r="Z169" i="10" s="1"/>
  <c r="AA120" i="10"/>
  <c r="AA169" i="10" s="1"/>
  <c r="AB120" i="10"/>
  <c r="AB169" i="10" s="1"/>
  <c r="AC120" i="10"/>
  <c r="AC169" i="10" s="1"/>
  <c r="AD120" i="10"/>
  <c r="AD169" i="10" s="1"/>
  <c r="AE120" i="10"/>
  <c r="AE169" i="10" s="1"/>
  <c r="Y121" i="10"/>
  <c r="Y170" i="10" s="1"/>
  <c r="Z121" i="10"/>
  <c r="Z170" i="10" s="1"/>
  <c r="AA121" i="10"/>
  <c r="AA170" i="10" s="1"/>
  <c r="AB121" i="10"/>
  <c r="AB170" i="10" s="1"/>
  <c r="AC121" i="10"/>
  <c r="AD121" i="10"/>
  <c r="AD170" i="10" s="1"/>
  <c r="AE121" i="10"/>
  <c r="AE170" i="10" s="1"/>
  <c r="Z77" i="10"/>
  <c r="Z126" i="10" s="1"/>
  <c r="AA77" i="10"/>
  <c r="AA126" i="10" s="1"/>
  <c r="AB77" i="10"/>
  <c r="AB126" i="10" s="1"/>
  <c r="AC77" i="10"/>
  <c r="AC126" i="10" s="1"/>
  <c r="AD77" i="10"/>
  <c r="AD126" i="10" s="1"/>
  <c r="AE77" i="10"/>
  <c r="AE126" i="10" s="1"/>
  <c r="U145" i="10"/>
  <c r="U148" i="10"/>
  <c r="U162" i="10"/>
  <c r="U169" i="10"/>
  <c r="U78" i="10"/>
  <c r="U127" i="10" s="1"/>
  <c r="U79" i="10"/>
  <c r="U128" i="10" s="1"/>
  <c r="U80" i="10"/>
  <c r="U129" i="10" s="1"/>
  <c r="U81" i="10"/>
  <c r="U130" i="10" s="1"/>
  <c r="U82" i="10"/>
  <c r="U131" i="10" s="1"/>
  <c r="U83" i="10"/>
  <c r="U132" i="10" s="1"/>
  <c r="U84" i="10"/>
  <c r="U133" i="10" s="1"/>
  <c r="U85" i="10"/>
  <c r="U134" i="10" s="1"/>
  <c r="U86" i="10"/>
  <c r="U135" i="10" s="1"/>
  <c r="U87" i="10"/>
  <c r="U136" i="10" s="1"/>
  <c r="U88" i="10"/>
  <c r="U137" i="10" s="1"/>
  <c r="U89" i="10"/>
  <c r="U138" i="10" s="1"/>
  <c r="U90" i="10"/>
  <c r="U139" i="10" s="1"/>
  <c r="U91" i="10"/>
  <c r="U140" i="10" s="1"/>
  <c r="U92" i="10"/>
  <c r="U141" i="10" s="1"/>
  <c r="U93" i="10"/>
  <c r="U142" i="10" s="1"/>
  <c r="U94" i="10"/>
  <c r="U143" i="10" s="1"/>
  <c r="U95" i="10"/>
  <c r="U144" i="10" s="1"/>
  <c r="U96" i="10"/>
  <c r="U97" i="10"/>
  <c r="U146" i="10" s="1"/>
  <c r="U98" i="10"/>
  <c r="U147" i="10" s="1"/>
  <c r="U99" i="10"/>
  <c r="U100" i="10"/>
  <c r="U149" i="10" s="1"/>
  <c r="U101" i="10"/>
  <c r="U150" i="10" s="1"/>
  <c r="U102" i="10"/>
  <c r="U151" i="10" s="1"/>
  <c r="U103" i="10"/>
  <c r="U152" i="10" s="1"/>
  <c r="U104" i="10"/>
  <c r="U153" i="10" s="1"/>
  <c r="U105" i="10"/>
  <c r="U154" i="10" s="1"/>
  <c r="U106" i="10"/>
  <c r="U155" i="10" s="1"/>
  <c r="U107" i="10"/>
  <c r="U156" i="10" s="1"/>
  <c r="U108" i="10"/>
  <c r="U157" i="10" s="1"/>
  <c r="U109" i="10"/>
  <c r="U158" i="10" s="1"/>
  <c r="U110" i="10"/>
  <c r="U159" i="10" s="1"/>
  <c r="U111" i="10"/>
  <c r="U160" i="10" s="1"/>
  <c r="U112" i="10"/>
  <c r="U161" i="10" s="1"/>
  <c r="U113" i="10"/>
  <c r="U114" i="10"/>
  <c r="U163" i="10" s="1"/>
  <c r="U115" i="10"/>
  <c r="U164" i="10" s="1"/>
  <c r="U116" i="10"/>
  <c r="U165" i="10" s="1"/>
  <c r="U117" i="10"/>
  <c r="U166" i="10" s="1"/>
  <c r="U118" i="10"/>
  <c r="U167" i="10" s="1"/>
  <c r="U119" i="10"/>
  <c r="U168" i="10" s="1"/>
  <c r="U120" i="10"/>
  <c r="U121" i="10"/>
  <c r="U170" i="10" s="1"/>
  <c r="Y77" i="10"/>
  <c r="Y126" i="10" s="1"/>
  <c r="F140" i="7"/>
  <c r="F142" i="7"/>
  <c r="F149" i="7"/>
  <c r="F150" i="7"/>
  <c r="F151" i="7"/>
  <c r="F154" i="7"/>
  <c r="F155" i="7"/>
  <c r="F160" i="7"/>
  <c r="F164" i="7"/>
  <c r="F166" i="7"/>
  <c r="F176" i="7"/>
  <c r="F178" i="7"/>
  <c r="F179" i="7"/>
  <c r="F91" i="7"/>
  <c r="G91" i="7"/>
  <c r="G140" i="7" s="1"/>
  <c r="F92" i="7"/>
  <c r="F141" i="7" s="1"/>
  <c r="G92" i="7"/>
  <c r="G141" i="7" s="1"/>
  <c r="F93" i="7"/>
  <c r="G93" i="7"/>
  <c r="G142" i="7" s="1"/>
  <c r="F94" i="7"/>
  <c r="F143" i="7" s="1"/>
  <c r="G94" i="7"/>
  <c r="G143" i="7" s="1"/>
  <c r="F95" i="7"/>
  <c r="F144" i="7" s="1"/>
  <c r="G95" i="7"/>
  <c r="G144" i="7" s="1"/>
  <c r="F96" i="7"/>
  <c r="F145" i="7" s="1"/>
  <c r="G96" i="7"/>
  <c r="G145" i="7" s="1"/>
  <c r="F97" i="7"/>
  <c r="F146" i="7" s="1"/>
  <c r="G97" i="7"/>
  <c r="G146" i="7" s="1"/>
  <c r="F98" i="7"/>
  <c r="F147" i="7" s="1"/>
  <c r="G98" i="7"/>
  <c r="G147" i="7" s="1"/>
  <c r="F99" i="7"/>
  <c r="F148" i="7" s="1"/>
  <c r="G99" i="7"/>
  <c r="G148" i="7" s="1"/>
  <c r="F100" i="7"/>
  <c r="G100" i="7"/>
  <c r="G149" i="7" s="1"/>
  <c r="F101" i="7"/>
  <c r="G101" i="7"/>
  <c r="G150" i="7" s="1"/>
  <c r="F102" i="7"/>
  <c r="G102" i="7"/>
  <c r="F103" i="7"/>
  <c r="F152" i="7" s="1"/>
  <c r="G103" i="7"/>
  <c r="G152" i="7" s="1"/>
  <c r="F104" i="7"/>
  <c r="F153" i="7" s="1"/>
  <c r="G104" i="7"/>
  <c r="G153" i="7" s="1"/>
  <c r="F105" i="7"/>
  <c r="G105" i="7"/>
  <c r="G154" i="7" s="1"/>
  <c r="F106" i="7"/>
  <c r="G106" i="7"/>
  <c r="G155" i="7" s="1"/>
  <c r="F107" i="7"/>
  <c r="F156" i="7" s="1"/>
  <c r="G107" i="7"/>
  <c r="G156" i="7" s="1"/>
  <c r="F108" i="7"/>
  <c r="F157" i="7" s="1"/>
  <c r="G108" i="7"/>
  <c r="G157" i="7" s="1"/>
  <c r="F109" i="7"/>
  <c r="F158" i="7" s="1"/>
  <c r="G109" i="7"/>
  <c r="G158" i="7" s="1"/>
  <c r="F110" i="7"/>
  <c r="F159" i="7" s="1"/>
  <c r="G110" i="7"/>
  <c r="G159" i="7" s="1"/>
  <c r="F111" i="7"/>
  <c r="G111" i="7"/>
  <c r="G160" i="7" s="1"/>
  <c r="F112" i="7"/>
  <c r="F161" i="7" s="1"/>
  <c r="G112" i="7"/>
  <c r="G161" i="7" s="1"/>
  <c r="F113" i="7"/>
  <c r="F162" i="7" s="1"/>
  <c r="G113" i="7"/>
  <c r="G162" i="7" s="1"/>
  <c r="F114" i="7"/>
  <c r="F163" i="7" s="1"/>
  <c r="G114" i="7"/>
  <c r="G163" i="7" s="1"/>
  <c r="F115" i="7"/>
  <c r="G115" i="7"/>
  <c r="F116" i="7"/>
  <c r="F165" i="7" s="1"/>
  <c r="G116" i="7"/>
  <c r="G165" i="7" s="1"/>
  <c r="F117" i="7"/>
  <c r="G117" i="7"/>
  <c r="G166" i="7" s="1"/>
  <c r="F118" i="7"/>
  <c r="F167" i="7" s="1"/>
  <c r="G118" i="7"/>
  <c r="G167" i="7" s="1"/>
  <c r="F119" i="7"/>
  <c r="F168" i="7" s="1"/>
  <c r="G119" i="7"/>
  <c r="G168" i="7" s="1"/>
  <c r="F120" i="7"/>
  <c r="F169" i="7" s="1"/>
  <c r="G120" i="7"/>
  <c r="G169" i="7" s="1"/>
  <c r="F121" i="7"/>
  <c r="F170" i="7" s="1"/>
  <c r="G121" i="7"/>
  <c r="G170" i="7" s="1"/>
  <c r="F122" i="7"/>
  <c r="F171" i="7" s="1"/>
  <c r="G122" i="7"/>
  <c r="G171" i="7" s="1"/>
  <c r="F123" i="7"/>
  <c r="F172" i="7" s="1"/>
  <c r="G123" i="7"/>
  <c r="G172" i="7" s="1"/>
  <c r="F124" i="7"/>
  <c r="F173" i="7" s="1"/>
  <c r="G124" i="7"/>
  <c r="G173" i="7" s="1"/>
  <c r="F125" i="7"/>
  <c r="F174" i="7" s="1"/>
  <c r="G125" i="7"/>
  <c r="G174" i="7" s="1"/>
  <c r="F126" i="7"/>
  <c r="F175" i="7" s="1"/>
  <c r="G126" i="7"/>
  <c r="G175" i="7" s="1"/>
  <c r="F127" i="7"/>
  <c r="G127" i="7"/>
  <c r="G176" i="7" s="1"/>
  <c r="F128" i="7"/>
  <c r="F177" i="7" s="1"/>
  <c r="G128" i="7"/>
  <c r="G177" i="7" s="1"/>
  <c r="F129" i="7"/>
  <c r="G129" i="7"/>
  <c r="F130" i="7"/>
  <c r="G130" i="7"/>
  <c r="F131" i="7"/>
  <c r="F180" i="7" s="1"/>
  <c r="G131" i="7"/>
  <c r="G180" i="7" s="1"/>
  <c r="F132" i="7"/>
  <c r="F181" i="7" s="1"/>
  <c r="G132" i="7"/>
  <c r="G181" i="7" s="1"/>
  <c r="F133" i="7"/>
  <c r="G133" i="7"/>
  <c r="G182" i="7" s="1"/>
  <c r="F134" i="7"/>
  <c r="F183" i="7" s="1"/>
  <c r="G134" i="7"/>
  <c r="G183" i="7" s="1"/>
  <c r="G90" i="7"/>
  <c r="H90" i="7"/>
  <c r="F257" i="38" a="1"/>
  <c r="F257" i="38" s="1"/>
  <c r="G257" i="38" a="1"/>
  <c r="G257" i="38" s="1"/>
  <c r="K257" i="38" a="1"/>
  <c r="K257" i="38" s="1"/>
  <c r="M257" i="38" a="1"/>
  <c r="M257" i="38" s="1"/>
  <c r="P257" i="38" a="1"/>
  <c r="P257" i="38"/>
  <c r="T257" i="38" a="1"/>
  <c r="T257" i="38" s="1"/>
  <c r="W257" i="38" a="1"/>
  <c r="W257" i="38"/>
  <c r="X257" i="38" a="1"/>
  <c r="X257" i="38" s="1"/>
  <c r="Y257" i="38" a="1"/>
  <c r="Y257" i="38" s="1"/>
  <c r="D141" i="7"/>
  <c r="D142" i="7"/>
  <c r="E143" i="7"/>
  <c r="D146" i="7"/>
  <c r="D154" i="7"/>
  <c r="D157" i="7"/>
  <c r="D165" i="7"/>
  <c r="D166" i="7"/>
  <c r="D170" i="7"/>
  <c r="D177" i="7"/>
  <c r="D181" i="7"/>
  <c r="C91" i="7"/>
  <c r="C140" i="7" s="1"/>
  <c r="D91" i="7"/>
  <c r="D140" i="7" s="1"/>
  <c r="E91" i="7"/>
  <c r="E140" i="7" s="1"/>
  <c r="C92" i="7"/>
  <c r="C141" i="7" s="1"/>
  <c r="D92" i="7"/>
  <c r="E92" i="7"/>
  <c r="E141" i="7" s="1"/>
  <c r="C93" i="7"/>
  <c r="C142" i="7" s="1"/>
  <c r="D93" i="7"/>
  <c r="E93" i="7"/>
  <c r="E142" i="7" s="1"/>
  <c r="C94" i="7"/>
  <c r="C143" i="7" s="1"/>
  <c r="D94" i="7"/>
  <c r="D143" i="7" s="1"/>
  <c r="E94" i="7"/>
  <c r="C95" i="7"/>
  <c r="D95" i="7"/>
  <c r="D144" i="7" s="1"/>
  <c r="E95" i="7"/>
  <c r="E144" i="7" s="1"/>
  <c r="C96" i="7"/>
  <c r="C145" i="7" s="1"/>
  <c r="D96" i="7"/>
  <c r="D145" i="7" s="1"/>
  <c r="E96" i="7"/>
  <c r="E145" i="7" s="1"/>
  <c r="C97" i="7"/>
  <c r="C146" i="7" s="1"/>
  <c r="D97" i="7"/>
  <c r="E97" i="7"/>
  <c r="E146" i="7" s="1"/>
  <c r="C98" i="7"/>
  <c r="C147" i="7" s="1"/>
  <c r="D98" i="7"/>
  <c r="D147" i="7" s="1"/>
  <c r="E98" i="7"/>
  <c r="E147" i="7" s="1"/>
  <c r="C99" i="7"/>
  <c r="D99" i="7"/>
  <c r="D148" i="7" s="1"/>
  <c r="E99" i="7"/>
  <c r="E148" i="7" s="1"/>
  <c r="C100" i="7"/>
  <c r="C149" i="7" s="1"/>
  <c r="D100" i="7"/>
  <c r="D149" i="7" s="1"/>
  <c r="E100" i="7"/>
  <c r="E149" i="7" s="1"/>
  <c r="C101" i="7"/>
  <c r="C150" i="7" s="1"/>
  <c r="D101" i="7"/>
  <c r="D150" i="7" s="1"/>
  <c r="E101" i="7"/>
  <c r="E150" i="7" s="1"/>
  <c r="C102" i="7"/>
  <c r="C151" i="7" s="1"/>
  <c r="D102" i="7"/>
  <c r="D151" i="7" s="1"/>
  <c r="E102" i="7"/>
  <c r="E151" i="7" s="1"/>
  <c r="C103" i="7"/>
  <c r="C152" i="7" s="1"/>
  <c r="D103" i="7"/>
  <c r="D152" i="7" s="1"/>
  <c r="E103" i="7"/>
  <c r="E152" i="7" s="1"/>
  <c r="C104" i="7"/>
  <c r="C153" i="7" s="1"/>
  <c r="D104" i="7"/>
  <c r="D153" i="7" s="1"/>
  <c r="E104" i="7"/>
  <c r="E153" i="7" s="1"/>
  <c r="C105" i="7"/>
  <c r="C154" i="7" s="1"/>
  <c r="D105" i="7"/>
  <c r="E105" i="7"/>
  <c r="E154" i="7" s="1"/>
  <c r="C106" i="7"/>
  <c r="C155" i="7" s="1"/>
  <c r="D106" i="7"/>
  <c r="D155" i="7" s="1"/>
  <c r="E106" i="7"/>
  <c r="E155" i="7" s="1"/>
  <c r="C107" i="7"/>
  <c r="C156" i="7" s="1"/>
  <c r="D107" i="7"/>
  <c r="D156" i="7" s="1"/>
  <c r="E107" i="7"/>
  <c r="E156" i="7" s="1"/>
  <c r="C108" i="7"/>
  <c r="C157" i="7" s="1"/>
  <c r="D108" i="7"/>
  <c r="E108" i="7"/>
  <c r="E157" i="7" s="1"/>
  <c r="C109" i="7"/>
  <c r="C158" i="7" s="1"/>
  <c r="D109" i="7"/>
  <c r="D158" i="7" s="1"/>
  <c r="E109" i="7"/>
  <c r="E158" i="7" s="1"/>
  <c r="C110" i="7"/>
  <c r="D110" i="7"/>
  <c r="D159" i="7" s="1"/>
  <c r="E110" i="7"/>
  <c r="E159" i="7" s="1"/>
  <c r="C111" i="7"/>
  <c r="C160" i="7" s="1"/>
  <c r="D111" i="7"/>
  <c r="D160" i="7" s="1"/>
  <c r="E111" i="7"/>
  <c r="E160" i="7" s="1"/>
  <c r="C112" i="7"/>
  <c r="C161" i="7" s="1"/>
  <c r="D112" i="7"/>
  <c r="D161" i="7" s="1"/>
  <c r="E112" i="7"/>
  <c r="E161" i="7" s="1"/>
  <c r="C113" i="7"/>
  <c r="C162" i="7" s="1"/>
  <c r="D113" i="7"/>
  <c r="D162" i="7" s="1"/>
  <c r="E113" i="7"/>
  <c r="E162" i="7" s="1"/>
  <c r="C114" i="7"/>
  <c r="C163" i="7" s="1"/>
  <c r="D114" i="7"/>
  <c r="D163" i="7" s="1"/>
  <c r="E114" i="7"/>
  <c r="E163" i="7" s="1"/>
  <c r="C115" i="7"/>
  <c r="C164" i="7" s="1"/>
  <c r="D115" i="7"/>
  <c r="D164" i="7" s="1"/>
  <c r="E115" i="7"/>
  <c r="E164" i="7" s="1"/>
  <c r="C116" i="7"/>
  <c r="C165" i="7" s="1"/>
  <c r="D116" i="7"/>
  <c r="E116" i="7"/>
  <c r="E165" i="7" s="1"/>
  <c r="C117" i="7"/>
  <c r="D117" i="7"/>
  <c r="E117" i="7"/>
  <c r="E166" i="7" s="1"/>
  <c r="C118" i="7"/>
  <c r="D118" i="7"/>
  <c r="D167" i="7" s="1"/>
  <c r="E118" i="7"/>
  <c r="E167" i="7" s="1"/>
  <c r="C119" i="7"/>
  <c r="D119" i="7"/>
  <c r="D168" i="7" s="1"/>
  <c r="E119" i="7"/>
  <c r="E168" i="7" s="1"/>
  <c r="C120" i="7"/>
  <c r="C169" i="7" s="1"/>
  <c r="D120" i="7"/>
  <c r="D169" i="7" s="1"/>
  <c r="E120" i="7"/>
  <c r="E169" i="7" s="1"/>
  <c r="C121" i="7"/>
  <c r="C170" i="7" s="1"/>
  <c r="D121" i="7"/>
  <c r="E121" i="7"/>
  <c r="E170" i="7" s="1"/>
  <c r="C122" i="7"/>
  <c r="C171" i="7" s="1"/>
  <c r="D122" i="7"/>
  <c r="D171" i="7" s="1"/>
  <c r="E122" i="7"/>
  <c r="E171" i="7" s="1"/>
  <c r="C123" i="7"/>
  <c r="C172" i="7" s="1"/>
  <c r="D123" i="7"/>
  <c r="D172" i="7" s="1"/>
  <c r="E123" i="7"/>
  <c r="E172" i="7" s="1"/>
  <c r="C124" i="7"/>
  <c r="C173" i="7" s="1"/>
  <c r="D124" i="7"/>
  <c r="D173" i="7" s="1"/>
  <c r="E124" i="7"/>
  <c r="E173" i="7" s="1"/>
  <c r="C125" i="7"/>
  <c r="D125" i="7"/>
  <c r="D174" i="7" s="1"/>
  <c r="E125" i="7"/>
  <c r="E174" i="7" s="1"/>
  <c r="C126" i="7"/>
  <c r="D126" i="7"/>
  <c r="D175" i="7" s="1"/>
  <c r="E126" i="7"/>
  <c r="E175" i="7" s="1"/>
  <c r="C127" i="7"/>
  <c r="C176" i="7" s="1"/>
  <c r="D127" i="7"/>
  <c r="D176" i="7" s="1"/>
  <c r="E127" i="7"/>
  <c r="E176" i="7" s="1"/>
  <c r="C128" i="7"/>
  <c r="C177" i="7" s="1"/>
  <c r="D128" i="7"/>
  <c r="E128" i="7"/>
  <c r="E177" i="7" s="1"/>
  <c r="C129" i="7"/>
  <c r="C178" i="7" s="1"/>
  <c r="D129" i="7"/>
  <c r="D178" i="7" s="1"/>
  <c r="E129" i="7"/>
  <c r="E178" i="7" s="1"/>
  <c r="C130" i="7"/>
  <c r="C179" i="7" s="1"/>
  <c r="D130" i="7"/>
  <c r="D179" i="7" s="1"/>
  <c r="E130" i="7"/>
  <c r="E179" i="7" s="1"/>
  <c r="C131" i="7"/>
  <c r="C180" i="7" s="1"/>
  <c r="D131" i="7"/>
  <c r="D180" i="7" s="1"/>
  <c r="E131" i="7"/>
  <c r="E180" i="7" s="1"/>
  <c r="C132" i="7"/>
  <c r="C181" i="7" s="1"/>
  <c r="D132" i="7"/>
  <c r="E132" i="7"/>
  <c r="E181" i="7" s="1"/>
  <c r="C133" i="7"/>
  <c r="C182" i="7" s="1"/>
  <c r="D133" i="7"/>
  <c r="D182" i="7" s="1"/>
  <c r="E133" i="7"/>
  <c r="E182" i="7" s="1"/>
  <c r="F182" i="7"/>
  <c r="C134" i="7"/>
  <c r="C183" i="7" s="1"/>
  <c r="D134" i="7"/>
  <c r="D183" i="7" s="1"/>
  <c r="E134" i="7"/>
  <c r="E183" i="7" s="1"/>
  <c r="D90" i="7"/>
  <c r="E90" i="7"/>
  <c r="F90" i="7"/>
  <c r="O2" i="31"/>
  <c r="B140" i="7"/>
  <c r="B142" i="7"/>
  <c r="C144" i="7"/>
  <c r="B145" i="7"/>
  <c r="C148" i="7"/>
  <c r="B152" i="7"/>
  <c r="C159" i="7"/>
  <c r="C166" i="7"/>
  <c r="C167" i="7"/>
  <c r="C168" i="7"/>
  <c r="C174" i="7"/>
  <c r="C175" i="7"/>
  <c r="B176" i="7"/>
  <c r="B177" i="7"/>
  <c r="B182" i="7"/>
  <c r="B183" i="7"/>
  <c r="B130" i="7"/>
  <c r="B179" i="7" s="1"/>
  <c r="B131" i="7"/>
  <c r="B180" i="7" s="1"/>
  <c r="B132" i="7"/>
  <c r="B181" i="7" s="1"/>
  <c r="B133" i="7"/>
  <c r="B134" i="7"/>
  <c r="B91" i="7"/>
  <c r="B92" i="7"/>
  <c r="B141" i="7" s="1"/>
  <c r="B93" i="7"/>
  <c r="B94" i="7"/>
  <c r="B143" i="7" s="1"/>
  <c r="B95" i="7"/>
  <c r="B144" i="7" s="1"/>
  <c r="B96" i="7"/>
  <c r="B97" i="7"/>
  <c r="B146" i="7" s="1"/>
  <c r="B98" i="7"/>
  <c r="B147" i="7" s="1"/>
  <c r="B99" i="7"/>
  <c r="B148" i="7" s="1"/>
  <c r="B100" i="7"/>
  <c r="B149" i="7" s="1"/>
  <c r="B101" i="7"/>
  <c r="B150" i="7" s="1"/>
  <c r="B102" i="7"/>
  <c r="B151" i="7" s="1"/>
  <c r="B103" i="7"/>
  <c r="B104" i="7"/>
  <c r="B153" i="7" s="1"/>
  <c r="B105" i="7"/>
  <c r="B154" i="7" s="1"/>
  <c r="B106" i="7"/>
  <c r="B155" i="7" s="1"/>
  <c r="B107" i="7"/>
  <c r="B156" i="7" s="1"/>
  <c r="B108" i="7"/>
  <c r="B157" i="7" s="1"/>
  <c r="B109" i="7"/>
  <c r="B158" i="7" s="1"/>
  <c r="B110" i="7"/>
  <c r="B159" i="7" s="1"/>
  <c r="B111" i="7"/>
  <c r="B160" i="7" s="1"/>
  <c r="B112" i="7"/>
  <c r="B161" i="7" s="1"/>
  <c r="B113" i="7"/>
  <c r="B162" i="7" s="1"/>
  <c r="B114" i="7"/>
  <c r="B163" i="7" s="1"/>
  <c r="B115" i="7"/>
  <c r="B164" i="7" s="1"/>
  <c r="B116" i="7"/>
  <c r="B165" i="7" s="1"/>
  <c r="B117" i="7"/>
  <c r="B166" i="7" s="1"/>
  <c r="B118" i="7"/>
  <c r="B167" i="7" s="1"/>
  <c r="B119" i="7"/>
  <c r="B168" i="7" s="1"/>
  <c r="B120" i="7"/>
  <c r="B169" i="7" s="1"/>
  <c r="B121" i="7"/>
  <c r="B170" i="7" s="1"/>
  <c r="B122" i="7"/>
  <c r="B171" i="7" s="1"/>
  <c r="B123" i="7"/>
  <c r="B172" i="7" s="1"/>
  <c r="B124" i="7"/>
  <c r="B173" i="7" s="1"/>
  <c r="B125" i="7"/>
  <c r="B174" i="7" s="1"/>
  <c r="B126" i="7"/>
  <c r="B175" i="7" s="1"/>
  <c r="B127" i="7"/>
  <c r="B128" i="7"/>
  <c r="B129" i="7"/>
  <c r="B178" i="7" s="1"/>
  <c r="C90" i="7"/>
  <c r="B90" i="7"/>
  <c r="D17" i="7"/>
  <c r="D29" i="7"/>
  <c r="C2" i="7"/>
  <c r="D2" i="7" s="1"/>
  <c r="C3" i="7"/>
  <c r="D3" i="7" s="1"/>
  <c r="C4" i="7"/>
  <c r="D4" i="7" s="1"/>
  <c r="C5" i="7"/>
  <c r="D5" i="7" s="1"/>
  <c r="C6" i="7"/>
  <c r="D6" i="7" s="1"/>
  <c r="C7" i="7"/>
  <c r="D7" i="7" s="1"/>
  <c r="C8" i="7"/>
  <c r="D8" i="7" s="1"/>
  <c r="C9" i="7"/>
  <c r="D9" i="7" s="1"/>
  <c r="C10" i="7"/>
  <c r="D10" i="7" s="1"/>
  <c r="C11" i="7"/>
  <c r="D11" i="7" s="1"/>
  <c r="C12" i="7"/>
  <c r="D12" i="7" s="1"/>
  <c r="C13" i="7"/>
  <c r="D13" i="7" s="1"/>
  <c r="C14" i="7"/>
  <c r="D14" i="7" s="1"/>
  <c r="C15" i="7"/>
  <c r="D15" i="7" s="1"/>
  <c r="C16" i="7"/>
  <c r="D16" i="7" s="1"/>
  <c r="C17" i="7"/>
  <c r="C18" i="7"/>
  <c r="D18" i="7" s="1"/>
  <c r="C19" i="7"/>
  <c r="D19" i="7" s="1"/>
  <c r="C20" i="7"/>
  <c r="D20" i="7" s="1"/>
  <c r="C21" i="7"/>
  <c r="D21" i="7" s="1"/>
  <c r="C22" i="7"/>
  <c r="D22" i="7" s="1"/>
  <c r="C23" i="7"/>
  <c r="D23" i="7" s="1"/>
  <c r="C24" i="7"/>
  <c r="D24" i="7" s="1"/>
  <c r="C25" i="7"/>
  <c r="D25" i="7" s="1"/>
  <c r="C26" i="7"/>
  <c r="D26" i="7" s="1"/>
  <c r="C27" i="7"/>
  <c r="D27" i="7" s="1"/>
  <c r="C28" i="7"/>
  <c r="D28" i="7" s="1"/>
  <c r="C29" i="7"/>
  <c r="C30" i="7"/>
  <c r="D30" i="7" s="1"/>
  <c r="C31" i="7"/>
  <c r="D31" i="7" s="1"/>
  <c r="C32" i="7"/>
  <c r="D32" i="7" s="1"/>
  <c r="C33" i="7"/>
  <c r="D33" i="7" s="1"/>
  <c r="C34" i="7"/>
  <c r="D34" i="7" s="1"/>
  <c r="C35" i="7"/>
  <c r="D35" i="7" s="1"/>
  <c r="C36" i="7"/>
  <c r="D36" i="7" s="1"/>
  <c r="C37" i="7"/>
  <c r="D37" i="7" s="1"/>
  <c r="C38" i="7"/>
  <c r="D38" i="7" s="1"/>
  <c r="C1" i="7"/>
  <c r="D1" i="7" s="1"/>
  <c r="H120" i="24"/>
  <c r="H121" i="24" s="1"/>
  <c r="H122" i="24" s="1"/>
  <c r="H123" i="24" s="1"/>
  <c r="H124" i="24" s="1"/>
  <c r="H125" i="24" s="1"/>
  <c r="H126" i="24" s="1"/>
  <c r="H127" i="24" s="1"/>
  <c r="H128" i="24" s="1"/>
  <c r="H129" i="24" s="1"/>
  <c r="H130" i="24" s="1"/>
  <c r="H131" i="24" s="1"/>
  <c r="H132" i="24" s="1"/>
  <c r="H133" i="24" s="1"/>
  <c r="H134" i="24" s="1"/>
  <c r="H135" i="24" s="1"/>
  <c r="H136" i="24" s="1"/>
  <c r="H137" i="24" s="1"/>
  <c r="H138" i="24" s="1"/>
  <c r="H139" i="24" s="1"/>
  <c r="H140" i="24" s="1"/>
  <c r="H141" i="24" s="1"/>
  <c r="H142" i="24" s="1"/>
  <c r="H143" i="24" s="1"/>
  <c r="H144" i="24" s="1"/>
  <c r="H145" i="24" s="1"/>
  <c r="H146" i="24" s="1"/>
  <c r="H147" i="24" s="1"/>
  <c r="H148" i="24" s="1"/>
  <c r="H149" i="24" s="1"/>
  <c r="H150" i="24" s="1"/>
  <c r="H151" i="24" s="1"/>
  <c r="H152" i="24" s="1"/>
  <c r="H153" i="24" s="1"/>
  <c r="H154" i="24" s="1"/>
  <c r="H155" i="24" s="1"/>
  <c r="H156" i="24" s="1"/>
  <c r="H157" i="24" s="1"/>
  <c r="H158" i="24" s="1"/>
  <c r="H159" i="24" s="1"/>
  <c r="H160" i="24" s="1"/>
  <c r="H161" i="24" s="1"/>
  <c r="H162" i="24" s="1"/>
  <c r="H163" i="24" s="1"/>
  <c r="K121" i="24"/>
  <c r="K122" i="24"/>
  <c r="L122" i="24"/>
  <c r="G123" i="24"/>
  <c r="K123" i="24"/>
  <c r="L123" i="24"/>
  <c r="K125" i="24"/>
  <c r="K126" i="24"/>
  <c r="L126" i="24"/>
  <c r="G127" i="24"/>
  <c r="K127" i="24"/>
  <c r="G129" i="24"/>
  <c r="K129" i="24"/>
  <c r="I130" i="24"/>
  <c r="I165" i="24" s="1" a="1"/>
  <c r="I165" i="24" s="1"/>
  <c r="J130" i="24"/>
  <c r="J165" i="24" s="1" a="1"/>
  <c r="J165" i="24" s="1"/>
  <c r="K130" i="24"/>
  <c r="L130" i="24"/>
  <c r="I132" i="24"/>
  <c r="J132" i="24"/>
  <c r="K132" i="24"/>
  <c r="L132" i="24"/>
  <c r="G133" i="24"/>
  <c r="I133" i="24"/>
  <c r="I134" i="24"/>
  <c r="J134" i="24"/>
  <c r="K134" i="24"/>
  <c r="L134" i="24"/>
  <c r="I135" i="24"/>
  <c r="J135" i="24"/>
  <c r="K135" i="24"/>
  <c r="K136" i="24"/>
  <c r="L136" i="24"/>
  <c r="G137" i="24"/>
  <c r="I137" i="24"/>
  <c r="K137" i="24"/>
  <c r="L137" i="24"/>
  <c r="G139" i="24"/>
  <c r="K139" i="24"/>
  <c r="I140" i="24"/>
  <c r="J140" i="24"/>
  <c r="K141" i="24"/>
  <c r="I142" i="24"/>
  <c r="J142" i="24"/>
  <c r="K142" i="24"/>
  <c r="L142" i="24"/>
  <c r="I144" i="24"/>
  <c r="J144" i="24"/>
  <c r="K144" i="24"/>
  <c r="L144" i="24"/>
  <c r="G145" i="24"/>
  <c r="I145" i="24"/>
  <c r="I146" i="24"/>
  <c r="J146" i="24"/>
  <c r="K146" i="24"/>
  <c r="L146" i="24"/>
  <c r="I147" i="24"/>
  <c r="J147" i="24"/>
  <c r="K147" i="24"/>
  <c r="K148" i="24"/>
  <c r="L148" i="24"/>
  <c r="G149" i="24"/>
  <c r="I149" i="24"/>
  <c r="K149" i="24"/>
  <c r="L149" i="24"/>
  <c r="G151" i="24"/>
  <c r="K151" i="24"/>
  <c r="I152" i="24"/>
  <c r="J152" i="24"/>
  <c r="K153" i="24"/>
  <c r="I154" i="24"/>
  <c r="J154" i="24"/>
  <c r="K154" i="24"/>
  <c r="L154" i="24"/>
  <c r="I156" i="24"/>
  <c r="J156" i="24"/>
  <c r="K156" i="24"/>
  <c r="L156" i="24"/>
  <c r="G157" i="24"/>
  <c r="I157" i="24"/>
  <c r="I158" i="24"/>
  <c r="J158" i="24"/>
  <c r="K158" i="24"/>
  <c r="L158" i="24"/>
  <c r="J159" i="24"/>
  <c r="K159" i="24"/>
  <c r="K160" i="24"/>
  <c r="L160" i="24"/>
  <c r="G161" i="24"/>
  <c r="K161" i="24"/>
  <c r="L161" i="24"/>
  <c r="G163" i="24"/>
  <c r="K163" i="24"/>
  <c r="K119" i="24"/>
  <c r="L119" i="24"/>
  <c r="G71" i="24"/>
  <c r="G120" i="24" s="1"/>
  <c r="I71" i="24"/>
  <c r="J71" i="24"/>
  <c r="K71" i="24"/>
  <c r="K120" i="24" s="1"/>
  <c r="L71" i="24"/>
  <c r="L120" i="24" s="1"/>
  <c r="M71" i="24"/>
  <c r="M120" i="24" s="1"/>
  <c r="G72" i="24"/>
  <c r="G121" i="24" s="1"/>
  <c r="I72" i="24"/>
  <c r="J72" i="24"/>
  <c r="K72" i="24"/>
  <c r="L72" i="24"/>
  <c r="L121" i="24" s="1"/>
  <c r="M72" i="24"/>
  <c r="M121" i="24" s="1"/>
  <c r="G73" i="24"/>
  <c r="G122" i="24" s="1"/>
  <c r="I73" i="24"/>
  <c r="J73" i="24"/>
  <c r="K73" i="24"/>
  <c r="L73" i="24"/>
  <c r="M73" i="24"/>
  <c r="M122" i="24" s="1"/>
  <c r="G74" i="24"/>
  <c r="I74" i="24"/>
  <c r="J74" i="24"/>
  <c r="K74" i="24"/>
  <c r="L74" i="24"/>
  <c r="M74" i="24"/>
  <c r="M123" i="24" s="1"/>
  <c r="G75" i="24"/>
  <c r="G124" i="24" s="1"/>
  <c r="I75" i="24"/>
  <c r="J75" i="24"/>
  <c r="K75" i="24"/>
  <c r="K124" i="24" s="1"/>
  <c r="L75" i="24"/>
  <c r="L124" i="24" s="1"/>
  <c r="M75" i="24"/>
  <c r="M124" i="24" s="1"/>
  <c r="G76" i="24"/>
  <c r="G125" i="24" s="1"/>
  <c r="I76" i="24"/>
  <c r="J76" i="24"/>
  <c r="K76" i="24"/>
  <c r="L76" i="24"/>
  <c r="L125" i="24" s="1"/>
  <c r="M76" i="24"/>
  <c r="M125" i="24" s="1"/>
  <c r="G77" i="24"/>
  <c r="G126" i="24" s="1"/>
  <c r="I77" i="24"/>
  <c r="J77" i="24"/>
  <c r="K77" i="24"/>
  <c r="L77" i="24"/>
  <c r="M77" i="24"/>
  <c r="M126" i="24" s="1"/>
  <c r="G78" i="24"/>
  <c r="I78" i="24"/>
  <c r="J78" i="24"/>
  <c r="K78" i="24"/>
  <c r="L78" i="24"/>
  <c r="L127" i="24" s="1"/>
  <c r="M78" i="24"/>
  <c r="M127" i="24" s="1"/>
  <c r="G79" i="24"/>
  <c r="G128" i="24" s="1"/>
  <c r="I79" i="24"/>
  <c r="J79" i="24"/>
  <c r="K79" i="24"/>
  <c r="K128" i="24" s="1"/>
  <c r="L79" i="24"/>
  <c r="L128" i="24" s="1"/>
  <c r="M79" i="24"/>
  <c r="M128" i="24" s="1"/>
  <c r="G80" i="24"/>
  <c r="I80" i="24"/>
  <c r="J80" i="24"/>
  <c r="K80" i="24"/>
  <c r="L80" i="24"/>
  <c r="L129" i="24" s="1"/>
  <c r="M80" i="24"/>
  <c r="M129" i="24" s="1"/>
  <c r="G81" i="24"/>
  <c r="G130" i="24" s="1"/>
  <c r="I81" i="24"/>
  <c r="J81" i="24"/>
  <c r="K81" i="24"/>
  <c r="L81" i="24"/>
  <c r="M81" i="24"/>
  <c r="M130" i="24" s="1"/>
  <c r="G82" i="24"/>
  <c r="G131" i="24" s="1"/>
  <c r="I82" i="24"/>
  <c r="I131" i="24" s="1"/>
  <c r="J82" i="24"/>
  <c r="J131" i="24" s="1"/>
  <c r="K82" i="24"/>
  <c r="K131" i="24" s="1"/>
  <c r="L82" i="24"/>
  <c r="L131" i="24" s="1"/>
  <c r="M82" i="24"/>
  <c r="M131" i="24" s="1"/>
  <c r="G83" i="24"/>
  <c r="G132" i="24" s="1"/>
  <c r="I83" i="24"/>
  <c r="J83" i="24"/>
  <c r="K83" i="24"/>
  <c r="L83" i="24"/>
  <c r="M83" i="24"/>
  <c r="M132" i="24" s="1"/>
  <c r="G84" i="24"/>
  <c r="I84" i="24"/>
  <c r="J84" i="24"/>
  <c r="J133" i="24" s="1"/>
  <c r="K84" i="24"/>
  <c r="K133" i="24" s="1"/>
  <c r="L84" i="24"/>
  <c r="L133" i="24" s="1"/>
  <c r="M84" i="24"/>
  <c r="M133" i="24" s="1"/>
  <c r="G85" i="24"/>
  <c r="G134" i="24" s="1"/>
  <c r="I85" i="24"/>
  <c r="J85" i="24"/>
  <c r="K85" i="24"/>
  <c r="L85" i="24"/>
  <c r="M85" i="24"/>
  <c r="M134" i="24" s="1"/>
  <c r="G86" i="24"/>
  <c r="G135" i="24" s="1"/>
  <c r="I86" i="24"/>
  <c r="J86" i="24"/>
  <c r="K86" i="24"/>
  <c r="L86" i="24"/>
  <c r="L135" i="24" s="1"/>
  <c r="M86" i="24"/>
  <c r="M135" i="24" s="1"/>
  <c r="G87" i="24"/>
  <c r="G136" i="24" s="1"/>
  <c r="I87" i="24"/>
  <c r="I136" i="24" s="1"/>
  <c r="J87" i="24"/>
  <c r="J136" i="24" s="1"/>
  <c r="K87" i="24"/>
  <c r="L87" i="24"/>
  <c r="M87" i="24"/>
  <c r="M136" i="24" s="1"/>
  <c r="G88" i="24"/>
  <c r="I88" i="24"/>
  <c r="J88" i="24"/>
  <c r="J137" i="24" s="1"/>
  <c r="K88" i="24"/>
  <c r="L88" i="24"/>
  <c r="M88" i="24"/>
  <c r="M137" i="24" s="1"/>
  <c r="G89" i="24"/>
  <c r="G138" i="24" s="1"/>
  <c r="I89" i="24"/>
  <c r="I138" i="24" s="1"/>
  <c r="J89" i="24"/>
  <c r="J138" i="24" s="1"/>
  <c r="K89" i="24"/>
  <c r="K138" i="24" s="1"/>
  <c r="L89" i="24"/>
  <c r="L138" i="24" s="1"/>
  <c r="M89" i="24"/>
  <c r="M138" i="24" s="1"/>
  <c r="G90" i="24"/>
  <c r="I90" i="24"/>
  <c r="I139" i="24" s="1"/>
  <c r="J90" i="24"/>
  <c r="J139" i="24" s="1"/>
  <c r="K90" i="24"/>
  <c r="L90" i="24"/>
  <c r="L139" i="24" s="1"/>
  <c r="M90" i="24"/>
  <c r="M139" i="24" s="1"/>
  <c r="G91" i="24"/>
  <c r="G140" i="24" s="1"/>
  <c r="I91" i="24"/>
  <c r="J91" i="24"/>
  <c r="K91" i="24"/>
  <c r="K140" i="24" s="1"/>
  <c r="L91" i="24"/>
  <c r="L140" i="24" s="1"/>
  <c r="M91" i="24"/>
  <c r="M140" i="24" s="1"/>
  <c r="G92" i="24"/>
  <c r="G141" i="24" s="1"/>
  <c r="I92" i="24"/>
  <c r="I141" i="24" s="1"/>
  <c r="J92" i="24"/>
  <c r="J141" i="24" s="1"/>
  <c r="K92" i="24"/>
  <c r="L92" i="24"/>
  <c r="L141" i="24" s="1"/>
  <c r="M92" i="24"/>
  <c r="M141" i="24" s="1"/>
  <c r="G93" i="24"/>
  <c r="G142" i="24" s="1"/>
  <c r="I93" i="24"/>
  <c r="J93" i="24"/>
  <c r="K93" i="24"/>
  <c r="L93" i="24"/>
  <c r="M93" i="24"/>
  <c r="M142" i="24" s="1"/>
  <c r="G94" i="24"/>
  <c r="G143" i="24" s="1"/>
  <c r="I94" i="24"/>
  <c r="I143" i="24" s="1"/>
  <c r="J94" i="24"/>
  <c r="J143" i="24" s="1"/>
  <c r="K94" i="24"/>
  <c r="K143" i="24" s="1"/>
  <c r="L94" i="24"/>
  <c r="L143" i="24" s="1"/>
  <c r="M94" i="24"/>
  <c r="M143" i="24" s="1"/>
  <c r="G95" i="24"/>
  <c r="G144" i="24" s="1"/>
  <c r="I95" i="24"/>
  <c r="J95" i="24"/>
  <c r="K95" i="24"/>
  <c r="L95" i="24"/>
  <c r="M95" i="24"/>
  <c r="M144" i="24" s="1"/>
  <c r="G96" i="24"/>
  <c r="I96" i="24"/>
  <c r="J96" i="24"/>
  <c r="J145" i="24" s="1"/>
  <c r="K96" i="24"/>
  <c r="K145" i="24" s="1"/>
  <c r="L96" i="24"/>
  <c r="L145" i="24" s="1"/>
  <c r="M96" i="24"/>
  <c r="M145" i="24" s="1"/>
  <c r="G97" i="24"/>
  <c r="G146" i="24" s="1"/>
  <c r="I97" i="24"/>
  <c r="J97" i="24"/>
  <c r="K97" i="24"/>
  <c r="L97" i="24"/>
  <c r="M97" i="24"/>
  <c r="M146" i="24" s="1"/>
  <c r="G98" i="24"/>
  <c r="G147" i="24" s="1"/>
  <c r="I98" i="24"/>
  <c r="J98" i="24"/>
  <c r="K98" i="24"/>
  <c r="L98" i="24"/>
  <c r="L147" i="24" s="1"/>
  <c r="M98" i="24"/>
  <c r="M147" i="24" s="1"/>
  <c r="G99" i="24"/>
  <c r="G148" i="24" s="1"/>
  <c r="I99" i="24"/>
  <c r="I148" i="24" s="1"/>
  <c r="J99" i="24"/>
  <c r="J148" i="24" s="1"/>
  <c r="K99" i="24"/>
  <c r="L99" i="24"/>
  <c r="M99" i="24"/>
  <c r="M148" i="24" s="1"/>
  <c r="G100" i="24"/>
  <c r="I100" i="24"/>
  <c r="J100" i="24"/>
  <c r="J149" i="24" s="1"/>
  <c r="K100" i="24"/>
  <c r="L100" i="24"/>
  <c r="M100" i="24"/>
  <c r="M149" i="24" s="1"/>
  <c r="G101" i="24"/>
  <c r="G150" i="24" s="1"/>
  <c r="I101" i="24"/>
  <c r="I150" i="24" s="1"/>
  <c r="J101" i="24"/>
  <c r="J150" i="24" s="1"/>
  <c r="K101" i="24"/>
  <c r="K150" i="24" s="1"/>
  <c r="L101" i="24"/>
  <c r="L150" i="24" s="1"/>
  <c r="M101" i="24"/>
  <c r="M150" i="24" s="1"/>
  <c r="G102" i="24"/>
  <c r="I102" i="24"/>
  <c r="I151" i="24" s="1"/>
  <c r="J102" i="24"/>
  <c r="J151" i="24" s="1"/>
  <c r="K102" i="24"/>
  <c r="L102" i="24"/>
  <c r="L151" i="24" s="1"/>
  <c r="M102" i="24"/>
  <c r="M151" i="24" s="1"/>
  <c r="G103" i="24"/>
  <c r="G152" i="24" s="1"/>
  <c r="I103" i="24"/>
  <c r="J103" i="24"/>
  <c r="K103" i="24"/>
  <c r="K152" i="24" s="1"/>
  <c r="L103" i="24"/>
  <c r="L152" i="24" s="1"/>
  <c r="M103" i="24"/>
  <c r="M152" i="24" s="1"/>
  <c r="G104" i="24"/>
  <c r="G153" i="24" s="1"/>
  <c r="I104" i="24"/>
  <c r="I153" i="24" s="1"/>
  <c r="J104" i="24"/>
  <c r="J153" i="24" s="1"/>
  <c r="K104" i="24"/>
  <c r="L104" i="24"/>
  <c r="L153" i="24" s="1"/>
  <c r="M104" i="24"/>
  <c r="M153" i="24" s="1"/>
  <c r="G105" i="24"/>
  <c r="G154" i="24" s="1"/>
  <c r="I105" i="24"/>
  <c r="J105" i="24"/>
  <c r="K105" i="24"/>
  <c r="L105" i="24"/>
  <c r="M105" i="24"/>
  <c r="M154" i="24" s="1"/>
  <c r="G106" i="24"/>
  <c r="G155" i="24" s="1"/>
  <c r="I106" i="24"/>
  <c r="I155" i="24" s="1"/>
  <c r="J106" i="24"/>
  <c r="J155" i="24" s="1"/>
  <c r="K106" i="24"/>
  <c r="K155" i="24" s="1"/>
  <c r="L106" i="24"/>
  <c r="L155" i="24" s="1"/>
  <c r="M106" i="24"/>
  <c r="M155" i="24" s="1"/>
  <c r="G107" i="24"/>
  <c r="G156" i="24" s="1"/>
  <c r="I107" i="24"/>
  <c r="J107" i="24"/>
  <c r="K107" i="24"/>
  <c r="L107" i="24"/>
  <c r="M107" i="24"/>
  <c r="M156" i="24" s="1"/>
  <c r="G108" i="24"/>
  <c r="I108" i="24"/>
  <c r="J108" i="24"/>
  <c r="J157" i="24" s="1"/>
  <c r="K108" i="24"/>
  <c r="K157" i="24" s="1"/>
  <c r="L108" i="24"/>
  <c r="L157" i="24" s="1"/>
  <c r="M108" i="24"/>
  <c r="M157" i="24" s="1"/>
  <c r="G109" i="24"/>
  <c r="G158" i="24" s="1"/>
  <c r="I109" i="24"/>
  <c r="J109" i="24"/>
  <c r="K109" i="24"/>
  <c r="L109" i="24"/>
  <c r="M109" i="24"/>
  <c r="M158" i="24" s="1"/>
  <c r="G110" i="24"/>
  <c r="G159" i="24" s="1"/>
  <c r="I110" i="24"/>
  <c r="I159" i="24" s="1"/>
  <c r="J110" i="24"/>
  <c r="K110" i="24"/>
  <c r="L110" i="24"/>
  <c r="L159" i="24" s="1"/>
  <c r="M110" i="24"/>
  <c r="M159" i="24" s="1"/>
  <c r="G111" i="24"/>
  <c r="G160" i="24" s="1"/>
  <c r="I111" i="24"/>
  <c r="I160" i="24" s="1"/>
  <c r="J111" i="24"/>
  <c r="J160" i="24" s="1"/>
  <c r="K111" i="24"/>
  <c r="L111" i="24"/>
  <c r="M111" i="24"/>
  <c r="M160" i="24" s="1"/>
  <c r="G112" i="24"/>
  <c r="I112" i="24"/>
  <c r="I161" i="24" s="1"/>
  <c r="J112" i="24"/>
  <c r="J161" i="24" s="1"/>
  <c r="K112" i="24"/>
  <c r="L112" i="24"/>
  <c r="M112" i="24"/>
  <c r="M161" i="24" s="1"/>
  <c r="G113" i="24"/>
  <c r="G162" i="24" s="1"/>
  <c r="I113" i="24"/>
  <c r="I162" i="24" s="1"/>
  <c r="J113" i="24"/>
  <c r="J162" i="24" s="1"/>
  <c r="K113" i="24"/>
  <c r="K162" i="24" s="1"/>
  <c r="L113" i="24"/>
  <c r="L162" i="24" s="1"/>
  <c r="M113" i="24"/>
  <c r="M162" i="24" s="1"/>
  <c r="G114" i="24"/>
  <c r="I114" i="24"/>
  <c r="I163" i="24" s="1"/>
  <c r="J114" i="24"/>
  <c r="J163" i="24" s="1"/>
  <c r="K114" i="24"/>
  <c r="L114" i="24"/>
  <c r="L163" i="24" s="1"/>
  <c r="M114" i="24"/>
  <c r="M163" i="24" s="1"/>
  <c r="I70" i="24"/>
  <c r="J70" i="24"/>
  <c r="K70" i="24"/>
  <c r="L70" i="24"/>
  <c r="M70" i="24"/>
  <c r="M119" i="24" s="1"/>
  <c r="E177" i="22" a="1"/>
  <c r="E177" i="22" s="1"/>
  <c r="C121" i="24"/>
  <c r="C122" i="24"/>
  <c r="C123" i="24"/>
  <c r="C128" i="24"/>
  <c r="B130" i="24"/>
  <c r="C130" i="24"/>
  <c r="B131" i="24"/>
  <c r="C131" i="24"/>
  <c r="B132" i="24"/>
  <c r="C132" i="24"/>
  <c r="B135" i="24"/>
  <c r="C136" i="24"/>
  <c r="C137" i="24"/>
  <c r="B138" i="24"/>
  <c r="C138" i="24"/>
  <c r="B142" i="24"/>
  <c r="C142" i="24"/>
  <c r="B143" i="24"/>
  <c r="C143" i="24"/>
  <c r="B144" i="24"/>
  <c r="C144" i="24"/>
  <c r="B147" i="24"/>
  <c r="C148" i="24"/>
  <c r="C149" i="24"/>
  <c r="B150" i="24"/>
  <c r="C150" i="24"/>
  <c r="B154" i="24"/>
  <c r="C154" i="24"/>
  <c r="B155" i="24"/>
  <c r="C155" i="24"/>
  <c r="B156" i="24"/>
  <c r="C156" i="24"/>
  <c r="B159" i="24"/>
  <c r="C160" i="24"/>
  <c r="C161" i="24"/>
  <c r="B162" i="24"/>
  <c r="C162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133" i="24" s="1"/>
  <c r="B85" i="24"/>
  <c r="B134" i="24" s="1"/>
  <c r="B86" i="24"/>
  <c r="B87" i="24"/>
  <c r="B136" i="24" s="1"/>
  <c r="B88" i="24"/>
  <c r="B137" i="24" s="1"/>
  <c r="B89" i="24"/>
  <c r="B90" i="24"/>
  <c r="B139" i="24" s="1"/>
  <c r="B91" i="24"/>
  <c r="B140" i="24" s="1"/>
  <c r="B92" i="24"/>
  <c r="B141" i="24" s="1"/>
  <c r="B93" i="24"/>
  <c r="B94" i="24"/>
  <c r="B95" i="24"/>
  <c r="B96" i="24"/>
  <c r="B145" i="24" s="1"/>
  <c r="B97" i="24"/>
  <c r="B146" i="24" s="1"/>
  <c r="B98" i="24"/>
  <c r="B99" i="24"/>
  <c r="B148" i="24" s="1"/>
  <c r="B100" i="24"/>
  <c r="B149" i="24" s="1"/>
  <c r="B101" i="24"/>
  <c r="B102" i="24"/>
  <c r="B151" i="24" s="1"/>
  <c r="B103" i="24"/>
  <c r="B152" i="24" s="1"/>
  <c r="B104" i="24"/>
  <c r="B153" i="24" s="1"/>
  <c r="B105" i="24"/>
  <c r="B106" i="24"/>
  <c r="B107" i="24"/>
  <c r="B108" i="24"/>
  <c r="B157" i="24" s="1"/>
  <c r="B109" i="24"/>
  <c r="B158" i="24" s="1"/>
  <c r="B110" i="24"/>
  <c r="B111" i="24"/>
  <c r="B160" i="24" s="1"/>
  <c r="B112" i="24"/>
  <c r="B161" i="24" s="1"/>
  <c r="B113" i="24"/>
  <c r="B114" i="24"/>
  <c r="B163" i="24" s="1"/>
  <c r="B70" i="24"/>
  <c r="F122" i="24"/>
  <c r="F125" i="24"/>
  <c r="D127" i="24"/>
  <c r="E127" i="24"/>
  <c r="E130" i="24"/>
  <c r="F132" i="24"/>
  <c r="E134" i="24"/>
  <c r="F134" i="24"/>
  <c r="D135" i="24"/>
  <c r="D139" i="24"/>
  <c r="E139" i="24"/>
  <c r="F139" i="24"/>
  <c r="F141" i="24"/>
  <c r="D142" i="24"/>
  <c r="E142" i="24"/>
  <c r="F142" i="24"/>
  <c r="F146" i="24"/>
  <c r="F149" i="24"/>
  <c r="D151" i="24"/>
  <c r="E151" i="24"/>
  <c r="E154" i="24"/>
  <c r="F156" i="24"/>
  <c r="E158" i="24"/>
  <c r="F158" i="24"/>
  <c r="D159" i="24"/>
  <c r="D163" i="24"/>
  <c r="E163" i="24"/>
  <c r="F163" i="24"/>
  <c r="D119" i="24"/>
  <c r="C71" i="24"/>
  <c r="C120" i="24" s="1"/>
  <c r="D71" i="24"/>
  <c r="D120" i="24" s="1"/>
  <c r="E71" i="24"/>
  <c r="E120" i="24" s="1"/>
  <c r="F71" i="24"/>
  <c r="F120" i="24" s="1"/>
  <c r="C72" i="24"/>
  <c r="D72" i="24"/>
  <c r="D121" i="24" s="1"/>
  <c r="E72" i="24"/>
  <c r="E121" i="24" s="1"/>
  <c r="F72" i="24"/>
  <c r="F121" i="24" s="1"/>
  <c r="C73" i="24"/>
  <c r="D73" i="24"/>
  <c r="D122" i="24" s="1"/>
  <c r="E73" i="24"/>
  <c r="E122" i="24" s="1"/>
  <c r="F73" i="24"/>
  <c r="C74" i="24"/>
  <c r="D74" i="24"/>
  <c r="D123" i="24" s="1"/>
  <c r="E74" i="24"/>
  <c r="E123" i="24" s="1"/>
  <c r="F74" i="24"/>
  <c r="F123" i="24" s="1"/>
  <c r="C75" i="24"/>
  <c r="C124" i="24" s="1"/>
  <c r="D75" i="24"/>
  <c r="D124" i="24" s="1"/>
  <c r="E75" i="24"/>
  <c r="E124" i="24" s="1"/>
  <c r="F75" i="24"/>
  <c r="F124" i="24" s="1"/>
  <c r="C76" i="24"/>
  <c r="C125" i="24" s="1"/>
  <c r="D76" i="24"/>
  <c r="D125" i="24" s="1"/>
  <c r="E76" i="24"/>
  <c r="E125" i="24" s="1"/>
  <c r="F76" i="24"/>
  <c r="C77" i="24"/>
  <c r="C126" i="24" s="1"/>
  <c r="D77" i="24"/>
  <c r="D126" i="24" s="1"/>
  <c r="E77" i="24"/>
  <c r="E126" i="24" s="1"/>
  <c r="F77" i="24"/>
  <c r="F126" i="24" s="1"/>
  <c r="C78" i="24"/>
  <c r="C127" i="24" s="1"/>
  <c r="D78" i="24"/>
  <c r="E78" i="24"/>
  <c r="F78" i="24"/>
  <c r="F127" i="24" s="1"/>
  <c r="C79" i="24"/>
  <c r="D79" i="24"/>
  <c r="D128" i="24" s="1"/>
  <c r="E79" i="24"/>
  <c r="E128" i="24" s="1"/>
  <c r="F79" i="24"/>
  <c r="F128" i="24" s="1"/>
  <c r="C80" i="24"/>
  <c r="C129" i="24" s="1"/>
  <c r="D80" i="24"/>
  <c r="D129" i="24" s="1"/>
  <c r="E80" i="24"/>
  <c r="E129" i="24" s="1"/>
  <c r="F80" i="24"/>
  <c r="F129" i="24" s="1"/>
  <c r="C81" i="24"/>
  <c r="D81" i="24"/>
  <c r="D130" i="24" s="1"/>
  <c r="E81" i="24"/>
  <c r="F81" i="24"/>
  <c r="F130" i="24" s="1"/>
  <c r="C82" i="24"/>
  <c r="D82" i="24"/>
  <c r="D131" i="24" s="1"/>
  <c r="E82" i="24"/>
  <c r="E131" i="24" s="1"/>
  <c r="F82" i="24"/>
  <c r="F131" i="24" s="1"/>
  <c r="C83" i="24"/>
  <c r="D83" i="24"/>
  <c r="D132" i="24" s="1"/>
  <c r="E83" i="24"/>
  <c r="E132" i="24" s="1"/>
  <c r="F83" i="24"/>
  <c r="C84" i="24"/>
  <c r="C133" i="24" s="1"/>
  <c r="D84" i="24"/>
  <c r="D133" i="24" s="1"/>
  <c r="E84" i="24"/>
  <c r="E133" i="24" s="1"/>
  <c r="F84" i="24"/>
  <c r="F133" i="24" s="1"/>
  <c r="C85" i="24"/>
  <c r="C134" i="24" s="1"/>
  <c r="D85" i="24"/>
  <c r="D134" i="24" s="1"/>
  <c r="E85" i="24"/>
  <c r="F85" i="24"/>
  <c r="C86" i="24"/>
  <c r="C135" i="24" s="1"/>
  <c r="D86" i="24"/>
  <c r="E86" i="24"/>
  <c r="E135" i="24" s="1"/>
  <c r="F86" i="24"/>
  <c r="F135" i="24" s="1"/>
  <c r="C87" i="24"/>
  <c r="D87" i="24"/>
  <c r="D136" i="24" s="1"/>
  <c r="E87" i="24"/>
  <c r="E136" i="24" s="1"/>
  <c r="F87" i="24"/>
  <c r="F136" i="24" s="1"/>
  <c r="C88" i="24"/>
  <c r="D88" i="24"/>
  <c r="D137" i="24" s="1"/>
  <c r="E88" i="24"/>
  <c r="E137" i="24" s="1"/>
  <c r="F88" i="24"/>
  <c r="F137" i="24" s="1"/>
  <c r="C89" i="24"/>
  <c r="D89" i="24"/>
  <c r="D138" i="24" s="1"/>
  <c r="E89" i="24"/>
  <c r="E138" i="24" s="1"/>
  <c r="F89" i="24"/>
  <c r="F138" i="24" s="1"/>
  <c r="C90" i="24"/>
  <c r="C139" i="24" s="1"/>
  <c r="D90" i="24"/>
  <c r="E90" i="24"/>
  <c r="F90" i="24"/>
  <c r="C91" i="24"/>
  <c r="C140" i="24" s="1"/>
  <c r="D91" i="24"/>
  <c r="D140" i="24" s="1"/>
  <c r="E91" i="24"/>
  <c r="E140" i="24" s="1"/>
  <c r="F91" i="24"/>
  <c r="F140" i="24" s="1"/>
  <c r="C92" i="24"/>
  <c r="C141" i="24" s="1"/>
  <c r="D92" i="24"/>
  <c r="D141" i="24" s="1"/>
  <c r="E92" i="24"/>
  <c r="E141" i="24" s="1"/>
  <c r="F92" i="24"/>
  <c r="C93" i="24"/>
  <c r="D93" i="24"/>
  <c r="E93" i="24"/>
  <c r="F93" i="24"/>
  <c r="C94" i="24"/>
  <c r="D94" i="24"/>
  <c r="D143" i="24" s="1"/>
  <c r="E94" i="24"/>
  <c r="E143" i="24" s="1"/>
  <c r="F94" i="24"/>
  <c r="F143" i="24" s="1"/>
  <c r="C95" i="24"/>
  <c r="D95" i="24"/>
  <c r="D144" i="24" s="1"/>
  <c r="E95" i="24"/>
  <c r="E144" i="24" s="1"/>
  <c r="F95" i="24"/>
  <c r="F144" i="24" s="1"/>
  <c r="C96" i="24"/>
  <c r="C145" i="24" s="1"/>
  <c r="D96" i="24"/>
  <c r="D145" i="24" s="1"/>
  <c r="E96" i="24"/>
  <c r="E145" i="24" s="1"/>
  <c r="F96" i="24"/>
  <c r="F145" i="24" s="1"/>
  <c r="C97" i="24"/>
  <c r="C146" i="24" s="1"/>
  <c r="D97" i="24"/>
  <c r="D146" i="24" s="1"/>
  <c r="E97" i="24"/>
  <c r="E146" i="24" s="1"/>
  <c r="F97" i="24"/>
  <c r="C98" i="24"/>
  <c r="C147" i="24" s="1"/>
  <c r="D98" i="24"/>
  <c r="D147" i="24" s="1"/>
  <c r="E98" i="24"/>
  <c r="E147" i="24" s="1"/>
  <c r="F98" i="24"/>
  <c r="F147" i="24" s="1"/>
  <c r="C99" i="24"/>
  <c r="D99" i="24"/>
  <c r="D148" i="24" s="1"/>
  <c r="E99" i="24"/>
  <c r="E148" i="24" s="1"/>
  <c r="F99" i="24"/>
  <c r="F148" i="24" s="1"/>
  <c r="C100" i="24"/>
  <c r="D100" i="24"/>
  <c r="D149" i="24" s="1"/>
  <c r="E100" i="24"/>
  <c r="E149" i="24" s="1"/>
  <c r="F100" i="24"/>
  <c r="C101" i="24"/>
  <c r="D101" i="24"/>
  <c r="D150" i="24" s="1"/>
  <c r="E101" i="24"/>
  <c r="E150" i="24" s="1"/>
  <c r="F101" i="24"/>
  <c r="F150" i="24" s="1"/>
  <c r="C102" i="24"/>
  <c r="C151" i="24" s="1"/>
  <c r="D102" i="24"/>
  <c r="E102" i="24"/>
  <c r="F102" i="24"/>
  <c r="F151" i="24" s="1"/>
  <c r="C103" i="24"/>
  <c r="C152" i="24" s="1"/>
  <c r="D103" i="24"/>
  <c r="D152" i="24" s="1"/>
  <c r="E103" i="24"/>
  <c r="E152" i="24" s="1"/>
  <c r="F103" i="24"/>
  <c r="F152" i="24" s="1"/>
  <c r="C104" i="24"/>
  <c r="C153" i="24" s="1"/>
  <c r="D104" i="24"/>
  <c r="D153" i="24" s="1"/>
  <c r="E104" i="24"/>
  <c r="E153" i="24" s="1"/>
  <c r="F104" i="24"/>
  <c r="F153" i="24" s="1"/>
  <c r="C105" i="24"/>
  <c r="D105" i="24"/>
  <c r="D154" i="24" s="1"/>
  <c r="E105" i="24"/>
  <c r="F105" i="24"/>
  <c r="F154" i="24" s="1"/>
  <c r="C106" i="24"/>
  <c r="D106" i="24"/>
  <c r="D155" i="24" s="1"/>
  <c r="E106" i="24"/>
  <c r="E155" i="24" s="1"/>
  <c r="F106" i="24"/>
  <c r="F155" i="24" s="1"/>
  <c r="C107" i="24"/>
  <c r="D107" i="24"/>
  <c r="D156" i="24" s="1"/>
  <c r="E107" i="24"/>
  <c r="E156" i="24" s="1"/>
  <c r="F107" i="24"/>
  <c r="C108" i="24"/>
  <c r="C157" i="24" s="1"/>
  <c r="D108" i="24"/>
  <c r="D157" i="24" s="1"/>
  <c r="E108" i="24"/>
  <c r="E157" i="24" s="1"/>
  <c r="F108" i="24"/>
  <c r="F157" i="24" s="1"/>
  <c r="C109" i="24"/>
  <c r="C158" i="24" s="1"/>
  <c r="D109" i="24"/>
  <c r="D158" i="24" s="1"/>
  <c r="E109" i="24"/>
  <c r="F109" i="24"/>
  <c r="C110" i="24"/>
  <c r="C159" i="24" s="1"/>
  <c r="D110" i="24"/>
  <c r="E110" i="24"/>
  <c r="E159" i="24" s="1"/>
  <c r="F110" i="24"/>
  <c r="F159" i="24" s="1"/>
  <c r="C111" i="24"/>
  <c r="D111" i="24"/>
  <c r="D160" i="24" s="1"/>
  <c r="E111" i="24"/>
  <c r="E160" i="24" s="1"/>
  <c r="F111" i="24"/>
  <c r="F160" i="24" s="1"/>
  <c r="C112" i="24"/>
  <c r="D112" i="24"/>
  <c r="D161" i="24" s="1"/>
  <c r="E112" i="24"/>
  <c r="E161" i="24" s="1"/>
  <c r="F112" i="24"/>
  <c r="F161" i="24" s="1"/>
  <c r="C113" i="24"/>
  <c r="D113" i="24"/>
  <c r="D162" i="24" s="1"/>
  <c r="E113" i="24"/>
  <c r="E162" i="24" s="1"/>
  <c r="F113" i="24"/>
  <c r="F162" i="24" s="1"/>
  <c r="C114" i="24"/>
  <c r="C163" i="24" s="1"/>
  <c r="D114" i="24"/>
  <c r="E114" i="24"/>
  <c r="F114" i="24"/>
  <c r="D70" i="24"/>
  <c r="E70" i="24"/>
  <c r="E119" i="24" s="1"/>
  <c r="F70" i="24"/>
  <c r="F119" i="24" s="1"/>
  <c r="G70" i="24"/>
  <c r="G119" i="24" s="1"/>
  <c r="C70" i="24"/>
  <c r="C119" i="24" s="1"/>
  <c r="E12" i="24"/>
  <c r="E13" i="24"/>
  <c r="E14" i="24"/>
  <c r="D9" i="24"/>
  <c r="C128" i="13"/>
  <c r="C129" i="13" s="1"/>
  <c r="C130" i="13" s="1"/>
  <c r="C131" i="13" s="1"/>
  <c r="C132" i="13" s="1"/>
  <c r="C133" i="13" s="1"/>
  <c r="C134" i="13" s="1"/>
  <c r="C135" i="13" s="1"/>
  <c r="C136" i="13" s="1"/>
  <c r="C137" i="13" s="1"/>
  <c r="C138" i="13" s="1"/>
  <c r="C139" i="13" s="1"/>
  <c r="C140" i="13" s="1"/>
  <c r="C141" i="13" s="1"/>
  <c r="C142" i="13" s="1"/>
  <c r="C143" i="13" s="1"/>
  <c r="C144" i="13" s="1"/>
  <c r="C145" i="13" s="1"/>
  <c r="C146" i="13" s="1"/>
  <c r="C147" i="13" s="1"/>
  <c r="C148" i="13" s="1"/>
  <c r="C149" i="13" s="1"/>
  <c r="C150" i="13" s="1"/>
  <c r="C151" i="13" s="1"/>
  <c r="C152" i="13" s="1"/>
  <c r="C153" i="13" s="1"/>
  <c r="C154" i="13" s="1"/>
  <c r="C155" i="13" s="1"/>
  <c r="C156" i="13" s="1"/>
  <c r="C157" i="13" s="1"/>
  <c r="C158" i="13" s="1"/>
  <c r="C159" i="13" s="1"/>
  <c r="C160" i="13" s="1"/>
  <c r="C161" i="13" s="1"/>
  <c r="C162" i="13" s="1"/>
  <c r="C163" i="13" s="1"/>
  <c r="C164" i="13" s="1"/>
  <c r="C165" i="13" s="1"/>
  <c r="C166" i="13" s="1"/>
  <c r="C167" i="13" s="1"/>
  <c r="C168" i="13" s="1"/>
  <c r="C169" i="13" s="1"/>
  <c r="C170" i="13" s="1"/>
  <c r="C171" i="13" s="1"/>
  <c r="C79" i="13"/>
  <c r="C80" i="13" s="1"/>
  <c r="C81" i="13" s="1"/>
  <c r="C82" i="13" s="1"/>
  <c r="C83" i="13" s="1"/>
  <c r="C84" i="13" s="1"/>
  <c r="C85" i="13" s="1"/>
  <c r="C86" i="13" s="1"/>
  <c r="C87" i="13" s="1"/>
  <c r="C88" i="13" s="1"/>
  <c r="C89" i="13" s="1"/>
  <c r="C90" i="13" s="1"/>
  <c r="C91" i="13" s="1"/>
  <c r="C92" i="13" s="1"/>
  <c r="C93" i="13" s="1"/>
  <c r="C94" i="13" s="1"/>
  <c r="C95" i="13" s="1"/>
  <c r="C96" i="13" s="1"/>
  <c r="C97" i="13" s="1"/>
  <c r="C98" i="13" s="1"/>
  <c r="C99" i="13" s="1"/>
  <c r="C100" i="13" s="1"/>
  <c r="C101" i="13" s="1"/>
  <c r="C102" i="13" s="1"/>
  <c r="C103" i="13" s="1"/>
  <c r="C104" i="13" s="1"/>
  <c r="C105" i="13" s="1"/>
  <c r="C106" i="13" s="1"/>
  <c r="C107" i="13" s="1"/>
  <c r="C108" i="13" s="1"/>
  <c r="C109" i="13" s="1"/>
  <c r="C110" i="13" s="1"/>
  <c r="C111" i="13" s="1"/>
  <c r="C112" i="13" s="1"/>
  <c r="C113" i="13" s="1"/>
  <c r="C114" i="13" s="1"/>
  <c r="C115" i="13" s="1"/>
  <c r="C116" i="13" s="1"/>
  <c r="C117" i="13" s="1"/>
  <c r="C118" i="13" s="1"/>
  <c r="C119" i="13" s="1"/>
  <c r="C120" i="13" s="1"/>
  <c r="C121" i="13" s="1"/>
  <c r="C122" i="13" s="1"/>
  <c r="O128" i="13"/>
  <c r="L135" i="13"/>
  <c r="M135" i="13"/>
  <c r="I137" i="13"/>
  <c r="E139" i="13"/>
  <c r="P145" i="13"/>
  <c r="M147" i="13"/>
  <c r="I149" i="13"/>
  <c r="F156" i="13"/>
  <c r="G156" i="13"/>
  <c r="M159" i="13"/>
  <c r="J166" i="13"/>
  <c r="K166" i="13"/>
  <c r="G168" i="13"/>
  <c r="D79" i="13"/>
  <c r="D128" i="13" s="1"/>
  <c r="E79" i="13"/>
  <c r="E128" i="13" s="1"/>
  <c r="F79" i="13"/>
  <c r="F128" i="13" s="1"/>
  <c r="G79" i="13"/>
  <c r="G128" i="13" s="1"/>
  <c r="H79" i="13"/>
  <c r="H128" i="13" s="1"/>
  <c r="I79" i="13"/>
  <c r="I128" i="13" s="1"/>
  <c r="J79" i="13"/>
  <c r="J128" i="13" s="1"/>
  <c r="K79" i="13"/>
  <c r="K128" i="13" s="1"/>
  <c r="L79" i="13"/>
  <c r="L128" i="13" s="1"/>
  <c r="M79" i="13"/>
  <c r="M128" i="13" s="1"/>
  <c r="N79" i="13"/>
  <c r="N128" i="13" s="1"/>
  <c r="O79" i="13"/>
  <c r="P79" i="13"/>
  <c r="P128" i="13" s="1"/>
  <c r="D80" i="13"/>
  <c r="D129" i="13" s="1"/>
  <c r="E80" i="13"/>
  <c r="E129" i="13" s="1"/>
  <c r="F80" i="13"/>
  <c r="F129" i="13" s="1"/>
  <c r="G80" i="13"/>
  <c r="G129" i="13" s="1"/>
  <c r="H80" i="13"/>
  <c r="H129" i="13" s="1"/>
  <c r="I80" i="13"/>
  <c r="I129" i="13" s="1"/>
  <c r="J80" i="13"/>
  <c r="J129" i="13" s="1"/>
  <c r="K80" i="13"/>
  <c r="K129" i="13" s="1"/>
  <c r="L80" i="13"/>
  <c r="L129" i="13" s="1"/>
  <c r="M80" i="13"/>
  <c r="M129" i="13" s="1"/>
  <c r="N80" i="13"/>
  <c r="N129" i="13" s="1"/>
  <c r="O80" i="13"/>
  <c r="O129" i="13" s="1"/>
  <c r="P80" i="13"/>
  <c r="P129" i="13" s="1"/>
  <c r="D81" i="13"/>
  <c r="D130" i="13" s="1"/>
  <c r="E81" i="13"/>
  <c r="E130" i="13" s="1"/>
  <c r="F81" i="13"/>
  <c r="F130" i="13" s="1"/>
  <c r="G81" i="13"/>
  <c r="G130" i="13" s="1"/>
  <c r="H81" i="13"/>
  <c r="H130" i="13" s="1"/>
  <c r="I81" i="13"/>
  <c r="I130" i="13" s="1"/>
  <c r="J81" i="13"/>
  <c r="J130" i="13" s="1"/>
  <c r="K81" i="13"/>
  <c r="K130" i="13" s="1"/>
  <c r="L81" i="13"/>
  <c r="L130" i="13" s="1"/>
  <c r="M81" i="13"/>
  <c r="M130" i="13" s="1"/>
  <c r="N81" i="13"/>
  <c r="N130" i="13" s="1"/>
  <c r="O81" i="13"/>
  <c r="O130" i="13" s="1"/>
  <c r="P81" i="13"/>
  <c r="P130" i="13" s="1"/>
  <c r="D82" i="13"/>
  <c r="D131" i="13" s="1"/>
  <c r="E82" i="13"/>
  <c r="E131" i="13" s="1"/>
  <c r="F82" i="13"/>
  <c r="F131" i="13" s="1"/>
  <c r="G82" i="13"/>
  <c r="G131" i="13" s="1"/>
  <c r="H82" i="13"/>
  <c r="H131" i="13" s="1"/>
  <c r="I82" i="13"/>
  <c r="I131" i="13" s="1"/>
  <c r="J82" i="13"/>
  <c r="J131" i="13" s="1"/>
  <c r="K82" i="13"/>
  <c r="K131" i="13" s="1"/>
  <c r="L82" i="13"/>
  <c r="L131" i="13" s="1"/>
  <c r="M82" i="13"/>
  <c r="M131" i="13" s="1"/>
  <c r="N82" i="13"/>
  <c r="N131" i="13" s="1"/>
  <c r="O82" i="13"/>
  <c r="O131" i="13" s="1"/>
  <c r="P82" i="13"/>
  <c r="P131" i="13" s="1"/>
  <c r="D83" i="13"/>
  <c r="D132" i="13" s="1"/>
  <c r="E83" i="13"/>
  <c r="E132" i="13" s="1"/>
  <c r="F83" i="13"/>
  <c r="F132" i="13" s="1"/>
  <c r="G83" i="13"/>
  <c r="G132" i="13" s="1"/>
  <c r="H83" i="13"/>
  <c r="H132" i="13" s="1"/>
  <c r="I83" i="13"/>
  <c r="I132" i="13" s="1"/>
  <c r="J83" i="13"/>
  <c r="J132" i="13" s="1"/>
  <c r="K83" i="13"/>
  <c r="K132" i="13" s="1"/>
  <c r="L83" i="13"/>
  <c r="L132" i="13" s="1"/>
  <c r="M83" i="13"/>
  <c r="M132" i="13" s="1"/>
  <c r="N83" i="13"/>
  <c r="N132" i="13" s="1"/>
  <c r="O83" i="13"/>
  <c r="O132" i="13" s="1"/>
  <c r="P83" i="13"/>
  <c r="P132" i="13" s="1"/>
  <c r="D84" i="13"/>
  <c r="D133" i="13" s="1"/>
  <c r="E84" i="13"/>
  <c r="E133" i="13" s="1"/>
  <c r="F84" i="13"/>
  <c r="F133" i="13" s="1"/>
  <c r="G84" i="13"/>
  <c r="G133" i="13" s="1"/>
  <c r="H84" i="13"/>
  <c r="H133" i="13" s="1"/>
  <c r="I84" i="13"/>
  <c r="I133" i="13" s="1"/>
  <c r="J84" i="13"/>
  <c r="J133" i="13" s="1"/>
  <c r="K84" i="13"/>
  <c r="K133" i="13" s="1"/>
  <c r="L84" i="13"/>
  <c r="L133" i="13" s="1"/>
  <c r="M84" i="13"/>
  <c r="M133" i="13" s="1"/>
  <c r="N84" i="13"/>
  <c r="N133" i="13" s="1"/>
  <c r="O84" i="13"/>
  <c r="O133" i="13" s="1"/>
  <c r="P84" i="13"/>
  <c r="P133" i="13" s="1"/>
  <c r="D85" i="13"/>
  <c r="D134" i="13" s="1"/>
  <c r="E85" i="13"/>
  <c r="E134" i="13" s="1"/>
  <c r="F85" i="13"/>
  <c r="F134" i="13" s="1"/>
  <c r="G85" i="13"/>
  <c r="G134" i="13" s="1"/>
  <c r="H85" i="13"/>
  <c r="H134" i="13" s="1"/>
  <c r="I85" i="13"/>
  <c r="I134" i="13" s="1"/>
  <c r="J85" i="13"/>
  <c r="J134" i="13" s="1"/>
  <c r="K85" i="13"/>
  <c r="K134" i="13" s="1"/>
  <c r="L85" i="13"/>
  <c r="L134" i="13" s="1"/>
  <c r="M85" i="13"/>
  <c r="M134" i="13" s="1"/>
  <c r="N85" i="13"/>
  <c r="N134" i="13" s="1"/>
  <c r="O85" i="13"/>
  <c r="O134" i="13" s="1"/>
  <c r="P85" i="13"/>
  <c r="P134" i="13" s="1"/>
  <c r="D86" i="13"/>
  <c r="D135" i="13" s="1"/>
  <c r="E86" i="13"/>
  <c r="E135" i="13" s="1"/>
  <c r="F86" i="13"/>
  <c r="F135" i="13" s="1"/>
  <c r="G86" i="13"/>
  <c r="G135" i="13" s="1"/>
  <c r="H86" i="13"/>
  <c r="H135" i="13" s="1"/>
  <c r="I86" i="13"/>
  <c r="I135" i="13" s="1"/>
  <c r="J86" i="13"/>
  <c r="J135" i="13" s="1"/>
  <c r="K86" i="13"/>
  <c r="K135" i="13" s="1"/>
  <c r="L86" i="13"/>
  <c r="M86" i="13"/>
  <c r="N86" i="13"/>
  <c r="N135" i="13" s="1"/>
  <c r="O86" i="13"/>
  <c r="O135" i="13" s="1"/>
  <c r="P86" i="13"/>
  <c r="P135" i="13" s="1"/>
  <c r="D87" i="13"/>
  <c r="D136" i="13" s="1"/>
  <c r="E87" i="13"/>
  <c r="E136" i="13" s="1"/>
  <c r="F87" i="13"/>
  <c r="F136" i="13" s="1"/>
  <c r="G87" i="13"/>
  <c r="G136" i="13" s="1"/>
  <c r="H87" i="13"/>
  <c r="H136" i="13" s="1"/>
  <c r="I87" i="13"/>
  <c r="I136" i="13" s="1"/>
  <c r="J87" i="13"/>
  <c r="J136" i="13" s="1"/>
  <c r="K87" i="13"/>
  <c r="K136" i="13" s="1"/>
  <c r="L87" i="13"/>
  <c r="L136" i="13" s="1"/>
  <c r="M87" i="13"/>
  <c r="M136" i="13" s="1"/>
  <c r="N87" i="13"/>
  <c r="N136" i="13" s="1"/>
  <c r="O87" i="13"/>
  <c r="O136" i="13" s="1"/>
  <c r="P87" i="13"/>
  <c r="P136" i="13" s="1"/>
  <c r="D88" i="13"/>
  <c r="D137" i="13" s="1"/>
  <c r="E88" i="13"/>
  <c r="E137" i="13" s="1"/>
  <c r="F88" i="13"/>
  <c r="F137" i="13" s="1"/>
  <c r="G88" i="13"/>
  <c r="G137" i="13" s="1"/>
  <c r="H88" i="13"/>
  <c r="H137" i="13" s="1"/>
  <c r="I88" i="13"/>
  <c r="J88" i="13"/>
  <c r="J137" i="13" s="1"/>
  <c r="K88" i="13"/>
  <c r="K137" i="13" s="1"/>
  <c r="L88" i="13"/>
  <c r="L137" i="13" s="1"/>
  <c r="M88" i="13"/>
  <c r="M137" i="13" s="1"/>
  <c r="N88" i="13"/>
  <c r="N137" i="13" s="1"/>
  <c r="O88" i="13"/>
  <c r="O137" i="13" s="1"/>
  <c r="P88" i="13"/>
  <c r="P137" i="13" s="1"/>
  <c r="D89" i="13"/>
  <c r="D138" i="13" s="1"/>
  <c r="E89" i="13"/>
  <c r="E138" i="13" s="1"/>
  <c r="F89" i="13"/>
  <c r="F138" i="13" s="1"/>
  <c r="G89" i="13"/>
  <c r="G138" i="13" s="1"/>
  <c r="H89" i="13"/>
  <c r="H138" i="13" s="1"/>
  <c r="I89" i="13"/>
  <c r="I138" i="13" s="1"/>
  <c r="J89" i="13"/>
  <c r="J138" i="13" s="1"/>
  <c r="K89" i="13"/>
  <c r="K138" i="13" s="1"/>
  <c r="L89" i="13"/>
  <c r="L138" i="13" s="1"/>
  <c r="M89" i="13"/>
  <c r="M138" i="13" s="1"/>
  <c r="N89" i="13"/>
  <c r="N138" i="13" s="1"/>
  <c r="O89" i="13"/>
  <c r="O138" i="13" s="1"/>
  <c r="P89" i="13"/>
  <c r="P138" i="13" s="1"/>
  <c r="D90" i="13"/>
  <c r="D139" i="13" s="1"/>
  <c r="E90" i="13"/>
  <c r="F90" i="13"/>
  <c r="F139" i="13" s="1"/>
  <c r="G90" i="13"/>
  <c r="G139" i="13" s="1"/>
  <c r="H90" i="13"/>
  <c r="H139" i="13" s="1"/>
  <c r="I90" i="13"/>
  <c r="I139" i="13" s="1"/>
  <c r="J90" i="13"/>
  <c r="J139" i="13" s="1"/>
  <c r="K90" i="13"/>
  <c r="K139" i="13" s="1"/>
  <c r="L90" i="13"/>
  <c r="L139" i="13" s="1"/>
  <c r="M90" i="13"/>
  <c r="M139" i="13" s="1"/>
  <c r="N90" i="13"/>
  <c r="N139" i="13" s="1"/>
  <c r="O90" i="13"/>
  <c r="O139" i="13" s="1"/>
  <c r="P90" i="13"/>
  <c r="P139" i="13" s="1"/>
  <c r="D91" i="13"/>
  <c r="D140" i="13" s="1"/>
  <c r="E91" i="13"/>
  <c r="E140" i="13" s="1"/>
  <c r="F91" i="13"/>
  <c r="F140" i="13" s="1"/>
  <c r="G91" i="13"/>
  <c r="G140" i="13" s="1"/>
  <c r="H91" i="13"/>
  <c r="H140" i="13" s="1"/>
  <c r="I91" i="13"/>
  <c r="I140" i="13" s="1"/>
  <c r="J91" i="13"/>
  <c r="J140" i="13" s="1"/>
  <c r="K91" i="13"/>
  <c r="K140" i="13" s="1"/>
  <c r="L91" i="13"/>
  <c r="L140" i="13" s="1"/>
  <c r="M91" i="13"/>
  <c r="M140" i="13" s="1"/>
  <c r="N91" i="13"/>
  <c r="N140" i="13" s="1"/>
  <c r="O91" i="13"/>
  <c r="O140" i="13" s="1"/>
  <c r="P91" i="13"/>
  <c r="P140" i="13" s="1"/>
  <c r="D92" i="13"/>
  <c r="D141" i="13" s="1"/>
  <c r="E92" i="13"/>
  <c r="E141" i="13" s="1"/>
  <c r="F92" i="13"/>
  <c r="F141" i="13" s="1"/>
  <c r="G92" i="13"/>
  <c r="G141" i="13" s="1"/>
  <c r="H92" i="13"/>
  <c r="H141" i="13" s="1"/>
  <c r="I92" i="13"/>
  <c r="I141" i="13" s="1"/>
  <c r="J92" i="13"/>
  <c r="J141" i="13" s="1"/>
  <c r="K92" i="13"/>
  <c r="K141" i="13" s="1"/>
  <c r="L92" i="13"/>
  <c r="L141" i="13" s="1"/>
  <c r="M92" i="13"/>
  <c r="M141" i="13" s="1"/>
  <c r="N92" i="13"/>
  <c r="N141" i="13" s="1"/>
  <c r="O92" i="13"/>
  <c r="O141" i="13" s="1"/>
  <c r="P92" i="13"/>
  <c r="P141" i="13" s="1"/>
  <c r="D93" i="13"/>
  <c r="D142" i="13" s="1"/>
  <c r="E93" i="13"/>
  <c r="E142" i="13" s="1"/>
  <c r="F93" i="13"/>
  <c r="F142" i="13" s="1"/>
  <c r="G93" i="13"/>
  <c r="G142" i="13" s="1"/>
  <c r="H93" i="13"/>
  <c r="H142" i="13" s="1"/>
  <c r="I93" i="13"/>
  <c r="I142" i="13" s="1"/>
  <c r="J93" i="13"/>
  <c r="J142" i="13" s="1"/>
  <c r="K93" i="13"/>
  <c r="K142" i="13" s="1"/>
  <c r="L93" i="13"/>
  <c r="L142" i="13" s="1"/>
  <c r="M93" i="13"/>
  <c r="M142" i="13" s="1"/>
  <c r="N93" i="13"/>
  <c r="N142" i="13" s="1"/>
  <c r="O93" i="13"/>
  <c r="O142" i="13" s="1"/>
  <c r="P93" i="13"/>
  <c r="P142" i="13" s="1"/>
  <c r="D94" i="13"/>
  <c r="D143" i="13" s="1"/>
  <c r="E94" i="13"/>
  <c r="E143" i="13" s="1"/>
  <c r="F94" i="13"/>
  <c r="F143" i="13" s="1"/>
  <c r="G94" i="13"/>
  <c r="G143" i="13" s="1"/>
  <c r="H94" i="13"/>
  <c r="H143" i="13" s="1"/>
  <c r="I94" i="13"/>
  <c r="I143" i="13" s="1"/>
  <c r="J94" i="13"/>
  <c r="J143" i="13" s="1"/>
  <c r="K94" i="13"/>
  <c r="K143" i="13" s="1"/>
  <c r="L94" i="13"/>
  <c r="L143" i="13" s="1"/>
  <c r="M94" i="13"/>
  <c r="M143" i="13" s="1"/>
  <c r="N94" i="13"/>
  <c r="N143" i="13" s="1"/>
  <c r="O94" i="13"/>
  <c r="O143" i="13" s="1"/>
  <c r="P94" i="13"/>
  <c r="P143" i="13" s="1"/>
  <c r="D95" i="13"/>
  <c r="D144" i="13" s="1"/>
  <c r="E95" i="13"/>
  <c r="E144" i="13" s="1"/>
  <c r="F95" i="13"/>
  <c r="F144" i="13" s="1"/>
  <c r="G95" i="13"/>
  <c r="G144" i="13" s="1"/>
  <c r="H95" i="13"/>
  <c r="H144" i="13" s="1"/>
  <c r="I95" i="13"/>
  <c r="I144" i="13" s="1"/>
  <c r="J95" i="13"/>
  <c r="J144" i="13" s="1"/>
  <c r="K95" i="13"/>
  <c r="K144" i="13" s="1"/>
  <c r="L95" i="13"/>
  <c r="L144" i="13" s="1"/>
  <c r="M95" i="13"/>
  <c r="M144" i="13" s="1"/>
  <c r="N95" i="13"/>
  <c r="N144" i="13" s="1"/>
  <c r="O95" i="13"/>
  <c r="O144" i="13" s="1"/>
  <c r="P95" i="13"/>
  <c r="P144" i="13" s="1"/>
  <c r="D96" i="13"/>
  <c r="D145" i="13" s="1"/>
  <c r="E96" i="13"/>
  <c r="E145" i="13" s="1"/>
  <c r="F96" i="13"/>
  <c r="F145" i="13" s="1"/>
  <c r="G96" i="13"/>
  <c r="G145" i="13" s="1"/>
  <c r="H96" i="13"/>
  <c r="H145" i="13" s="1"/>
  <c r="I96" i="13"/>
  <c r="I145" i="13" s="1"/>
  <c r="J96" i="13"/>
  <c r="J145" i="13" s="1"/>
  <c r="K96" i="13"/>
  <c r="K145" i="13" s="1"/>
  <c r="L96" i="13"/>
  <c r="L145" i="13" s="1"/>
  <c r="M96" i="13"/>
  <c r="M145" i="13" s="1"/>
  <c r="N96" i="13"/>
  <c r="N145" i="13" s="1"/>
  <c r="O96" i="13"/>
  <c r="O145" i="13" s="1"/>
  <c r="P96" i="13"/>
  <c r="D97" i="13"/>
  <c r="D146" i="13" s="1"/>
  <c r="E97" i="13"/>
  <c r="E146" i="13" s="1"/>
  <c r="F97" i="13"/>
  <c r="F146" i="13" s="1"/>
  <c r="G97" i="13"/>
  <c r="G146" i="13" s="1"/>
  <c r="H97" i="13"/>
  <c r="H146" i="13" s="1"/>
  <c r="I97" i="13"/>
  <c r="I146" i="13" s="1"/>
  <c r="J97" i="13"/>
  <c r="J146" i="13" s="1"/>
  <c r="K97" i="13"/>
  <c r="K146" i="13" s="1"/>
  <c r="L97" i="13"/>
  <c r="L146" i="13" s="1"/>
  <c r="M97" i="13"/>
  <c r="M146" i="13" s="1"/>
  <c r="N97" i="13"/>
  <c r="N146" i="13" s="1"/>
  <c r="O97" i="13"/>
  <c r="O146" i="13" s="1"/>
  <c r="P97" i="13"/>
  <c r="P146" i="13" s="1"/>
  <c r="D98" i="13"/>
  <c r="D147" i="13" s="1"/>
  <c r="E98" i="13"/>
  <c r="E147" i="13" s="1"/>
  <c r="F98" i="13"/>
  <c r="F147" i="13" s="1"/>
  <c r="G98" i="13"/>
  <c r="G147" i="13" s="1"/>
  <c r="H98" i="13"/>
  <c r="H147" i="13" s="1"/>
  <c r="I98" i="13"/>
  <c r="I147" i="13" s="1"/>
  <c r="J98" i="13"/>
  <c r="J147" i="13" s="1"/>
  <c r="K98" i="13"/>
  <c r="K147" i="13" s="1"/>
  <c r="L98" i="13"/>
  <c r="L147" i="13" s="1"/>
  <c r="M98" i="13"/>
  <c r="N98" i="13"/>
  <c r="N147" i="13" s="1"/>
  <c r="O98" i="13"/>
  <c r="O147" i="13" s="1"/>
  <c r="P98" i="13"/>
  <c r="P147" i="13" s="1"/>
  <c r="D99" i="13"/>
  <c r="D148" i="13" s="1"/>
  <c r="E99" i="13"/>
  <c r="E148" i="13" s="1"/>
  <c r="F99" i="13"/>
  <c r="F148" i="13" s="1"/>
  <c r="G99" i="13"/>
  <c r="G148" i="13" s="1"/>
  <c r="H99" i="13"/>
  <c r="H148" i="13" s="1"/>
  <c r="I99" i="13"/>
  <c r="I148" i="13" s="1"/>
  <c r="J99" i="13"/>
  <c r="J148" i="13" s="1"/>
  <c r="K99" i="13"/>
  <c r="K148" i="13" s="1"/>
  <c r="L99" i="13"/>
  <c r="L148" i="13" s="1"/>
  <c r="M99" i="13"/>
  <c r="M148" i="13" s="1"/>
  <c r="N99" i="13"/>
  <c r="N148" i="13" s="1"/>
  <c r="O99" i="13"/>
  <c r="O148" i="13" s="1"/>
  <c r="P99" i="13"/>
  <c r="P148" i="13" s="1"/>
  <c r="D100" i="13"/>
  <c r="D149" i="13" s="1"/>
  <c r="E100" i="13"/>
  <c r="E149" i="13" s="1"/>
  <c r="F100" i="13"/>
  <c r="F149" i="13" s="1"/>
  <c r="G100" i="13"/>
  <c r="G149" i="13" s="1"/>
  <c r="H100" i="13"/>
  <c r="H149" i="13" s="1"/>
  <c r="I100" i="13"/>
  <c r="J100" i="13"/>
  <c r="J149" i="13" s="1"/>
  <c r="K100" i="13"/>
  <c r="K149" i="13" s="1"/>
  <c r="L100" i="13"/>
  <c r="L149" i="13" s="1"/>
  <c r="M100" i="13"/>
  <c r="M149" i="13" s="1"/>
  <c r="N100" i="13"/>
  <c r="N149" i="13" s="1"/>
  <c r="O100" i="13"/>
  <c r="O149" i="13" s="1"/>
  <c r="P100" i="13"/>
  <c r="P149" i="13" s="1"/>
  <c r="D101" i="13"/>
  <c r="D150" i="13" s="1"/>
  <c r="E101" i="13"/>
  <c r="E150" i="13" s="1"/>
  <c r="F101" i="13"/>
  <c r="F150" i="13" s="1"/>
  <c r="G101" i="13"/>
  <c r="G150" i="13" s="1"/>
  <c r="H101" i="13"/>
  <c r="H150" i="13" s="1"/>
  <c r="I101" i="13"/>
  <c r="I150" i="13" s="1"/>
  <c r="J101" i="13"/>
  <c r="J150" i="13" s="1"/>
  <c r="K101" i="13"/>
  <c r="K150" i="13" s="1"/>
  <c r="L101" i="13"/>
  <c r="L150" i="13" s="1"/>
  <c r="M101" i="13"/>
  <c r="M150" i="13" s="1"/>
  <c r="N101" i="13"/>
  <c r="N150" i="13" s="1"/>
  <c r="O101" i="13"/>
  <c r="O150" i="13" s="1"/>
  <c r="P101" i="13"/>
  <c r="P150" i="13" s="1"/>
  <c r="D102" i="13"/>
  <c r="D151" i="13" s="1"/>
  <c r="E102" i="13"/>
  <c r="E151" i="13" s="1"/>
  <c r="F102" i="13"/>
  <c r="F151" i="13" s="1"/>
  <c r="G102" i="13"/>
  <c r="G151" i="13" s="1"/>
  <c r="H102" i="13"/>
  <c r="H151" i="13" s="1"/>
  <c r="I102" i="13"/>
  <c r="I151" i="13" s="1"/>
  <c r="J102" i="13"/>
  <c r="J151" i="13" s="1"/>
  <c r="K102" i="13"/>
  <c r="K151" i="13" s="1"/>
  <c r="L102" i="13"/>
  <c r="L151" i="13" s="1"/>
  <c r="M102" i="13"/>
  <c r="M151" i="13" s="1"/>
  <c r="N102" i="13"/>
  <c r="N151" i="13" s="1"/>
  <c r="O102" i="13"/>
  <c r="O151" i="13" s="1"/>
  <c r="P102" i="13"/>
  <c r="P151" i="13" s="1"/>
  <c r="D103" i="13"/>
  <c r="D152" i="13" s="1"/>
  <c r="E103" i="13"/>
  <c r="E152" i="13" s="1"/>
  <c r="F103" i="13"/>
  <c r="F152" i="13" s="1"/>
  <c r="G103" i="13"/>
  <c r="G152" i="13" s="1"/>
  <c r="H103" i="13"/>
  <c r="H152" i="13" s="1"/>
  <c r="I103" i="13"/>
  <c r="I152" i="13" s="1"/>
  <c r="J103" i="13"/>
  <c r="J152" i="13" s="1"/>
  <c r="K103" i="13"/>
  <c r="K152" i="13" s="1"/>
  <c r="L103" i="13"/>
  <c r="L152" i="13" s="1"/>
  <c r="M103" i="13"/>
  <c r="M152" i="13" s="1"/>
  <c r="N103" i="13"/>
  <c r="N152" i="13" s="1"/>
  <c r="O103" i="13"/>
  <c r="O152" i="13" s="1"/>
  <c r="P103" i="13"/>
  <c r="P152" i="13" s="1"/>
  <c r="D104" i="13"/>
  <c r="D153" i="13" s="1"/>
  <c r="E104" i="13"/>
  <c r="E153" i="13" s="1"/>
  <c r="F104" i="13"/>
  <c r="F153" i="13" s="1"/>
  <c r="G104" i="13"/>
  <c r="G153" i="13" s="1"/>
  <c r="H104" i="13"/>
  <c r="H153" i="13" s="1"/>
  <c r="I104" i="13"/>
  <c r="I153" i="13" s="1"/>
  <c r="J104" i="13"/>
  <c r="J153" i="13" s="1"/>
  <c r="K104" i="13"/>
  <c r="K153" i="13" s="1"/>
  <c r="L104" i="13"/>
  <c r="L153" i="13" s="1"/>
  <c r="M104" i="13"/>
  <c r="M153" i="13" s="1"/>
  <c r="N104" i="13"/>
  <c r="N153" i="13" s="1"/>
  <c r="O104" i="13"/>
  <c r="O153" i="13" s="1"/>
  <c r="P104" i="13"/>
  <c r="P153" i="13" s="1"/>
  <c r="D105" i="13"/>
  <c r="D154" i="13" s="1"/>
  <c r="E105" i="13"/>
  <c r="E154" i="13" s="1"/>
  <c r="F105" i="13"/>
  <c r="F154" i="13" s="1"/>
  <c r="G105" i="13"/>
  <c r="G154" i="13" s="1"/>
  <c r="H105" i="13"/>
  <c r="H154" i="13" s="1"/>
  <c r="I105" i="13"/>
  <c r="I154" i="13" s="1"/>
  <c r="J105" i="13"/>
  <c r="J154" i="13" s="1"/>
  <c r="K105" i="13"/>
  <c r="K154" i="13" s="1"/>
  <c r="L105" i="13"/>
  <c r="L154" i="13" s="1"/>
  <c r="M105" i="13"/>
  <c r="M154" i="13" s="1"/>
  <c r="N105" i="13"/>
  <c r="N154" i="13" s="1"/>
  <c r="O105" i="13"/>
  <c r="O154" i="13" s="1"/>
  <c r="P105" i="13"/>
  <c r="P154" i="13" s="1"/>
  <c r="D106" i="13"/>
  <c r="D155" i="13" s="1"/>
  <c r="E106" i="13"/>
  <c r="E155" i="13" s="1"/>
  <c r="F106" i="13"/>
  <c r="F155" i="13" s="1"/>
  <c r="G106" i="13"/>
  <c r="G155" i="13" s="1"/>
  <c r="H106" i="13"/>
  <c r="H155" i="13" s="1"/>
  <c r="I106" i="13"/>
  <c r="I155" i="13" s="1"/>
  <c r="J106" i="13"/>
  <c r="J155" i="13" s="1"/>
  <c r="K106" i="13"/>
  <c r="K155" i="13" s="1"/>
  <c r="L106" i="13"/>
  <c r="L155" i="13" s="1"/>
  <c r="M106" i="13"/>
  <c r="M155" i="13" s="1"/>
  <c r="N106" i="13"/>
  <c r="N155" i="13" s="1"/>
  <c r="O106" i="13"/>
  <c r="O155" i="13" s="1"/>
  <c r="P106" i="13"/>
  <c r="P155" i="13" s="1"/>
  <c r="D107" i="13"/>
  <c r="D156" i="13" s="1"/>
  <c r="E107" i="13"/>
  <c r="E156" i="13" s="1"/>
  <c r="F107" i="13"/>
  <c r="G107" i="13"/>
  <c r="H107" i="13"/>
  <c r="H156" i="13" s="1"/>
  <c r="I107" i="13"/>
  <c r="I156" i="13" s="1"/>
  <c r="J107" i="13"/>
  <c r="J156" i="13" s="1"/>
  <c r="K107" i="13"/>
  <c r="K156" i="13" s="1"/>
  <c r="L107" i="13"/>
  <c r="L156" i="13" s="1"/>
  <c r="M107" i="13"/>
  <c r="M156" i="13" s="1"/>
  <c r="N107" i="13"/>
  <c r="N156" i="13" s="1"/>
  <c r="O107" i="13"/>
  <c r="O156" i="13" s="1"/>
  <c r="P107" i="13"/>
  <c r="P156" i="13" s="1"/>
  <c r="D108" i="13"/>
  <c r="D157" i="13" s="1"/>
  <c r="E108" i="13"/>
  <c r="E157" i="13" s="1"/>
  <c r="F108" i="13"/>
  <c r="F157" i="13" s="1"/>
  <c r="G108" i="13"/>
  <c r="G157" i="13" s="1"/>
  <c r="H108" i="13"/>
  <c r="H157" i="13" s="1"/>
  <c r="I108" i="13"/>
  <c r="I157" i="13" s="1"/>
  <c r="J108" i="13"/>
  <c r="J157" i="13" s="1"/>
  <c r="K108" i="13"/>
  <c r="K157" i="13" s="1"/>
  <c r="L108" i="13"/>
  <c r="L157" i="13" s="1"/>
  <c r="M108" i="13"/>
  <c r="M157" i="13" s="1"/>
  <c r="N108" i="13"/>
  <c r="N157" i="13" s="1"/>
  <c r="O108" i="13"/>
  <c r="O157" i="13" s="1"/>
  <c r="P108" i="13"/>
  <c r="P157" i="13" s="1"/>
  <c r="D109" i="13"/>
  <c r="D158" i="13" s="1"/>
  <c r="E109" i="13"/>
  <c r="E158" i="13" s="1"/>
  <c r="F109" i="13"/>
  <c r="F158" i="13" s="1"/>
  <c r="G109" i="13"/>
  <c r="G158" i="13" s="1"/>
  <c r="H109" i="13"/>
  <c r="H158" i="13" s="1"/>
  <c r="I109" i="13"/>
  <c r="I158" i="13" s="1"/>
  <c r="J109" i="13"/>
  <c r="J158" i="13" s="1"/>
  <c r="K109" i="13"/>
  <c r="K158" i="13" s="1"/>
  <c r="L109" i="13"/>
  <c r="L158" i="13" s="1"/>
  <c r="M109" i="13"/>
  <c r="M158" i="13" s="1"/>
  <c r="N109" i="13"/>
  <c r="N158" i="13" s="1"/>
  <c r="O109" i="13"/>
  <c r="O158" i="13" s="1"/>
  <c r="P109" i="13"/>
  <c r="P158" i="13" s="1"/>
  <c r="D110" i="13"/>
  <c r="D159" i="13" s="1"/>
  <c r="E110" i="13"/>
  <c r="E159" i="13" s="1"/>
  <c r="F110" i="13"/>
  <c r="F159" i="13" s="1"/>
  <c r="G110" i="13"/>
  <c r="G159" i="13" s="1"/>
  <c r="H110" i="13"/>
  <c r="H159" i="13" s="1"/>
  <c r="I110" i="13"/>
  <c r="I159" i="13" s="1"/>
  <c r="J110" i="13"/>
  <c r="J159" i="13" s="1"/>
  <c r="K110" i="13"/>
  <c r="K159" i="13" s="1"/>
  <c r="L110" i="13"/>
  <c r="L159" i="13" s="1"/>
  <c r="M110" i="13"/>
  <c r="N110" i="13"/>
  <c r="N159" i="13" s="1"/>
  <c r="O110" i="13"/>
  <c r="O159" i="13" s="1"/>
  <c r="P110" i="13"/>
  <c r="P159" i="13" s="1"/>
  <c r="D111" i="13"/>
  <c r="D160" i="13" s="1"/>
  <c r="E111" i="13"/>
  <c r="E160" i="13" s="1"/>
  <c r="F111" i="13"/>
  <c r="F160" i="13" s="1"/>
  <c r="G111" i="13"/>
  <c r="G160" i="13" s="1"/>
  <c r="H111" i="13"/>
  <c r="H160" i="13" s="1"/>
  <c r="I111" i="13"/>
  <c r="I160" i="13" s="1"/>
  <c r="J111" i="13"/>
  <c r="J160" i="13" s="1"/>
  <c r="K111" i="13"/>
  <c r="K160" i="13" s="1"/>
  <c r="L111" i="13"/>
  <c r="L160" i="13" s="1"/>
  <c r="M111" i="13"/>
  <c r="M160" i="13" s="1"/>
  <c r="N111" i="13"/>
  <c r="N160" i="13" s="1"/>
  <c r="O111" i="13"/>
  <c r="O160" i="13" s="1"/>
  <c r="P111" i="13"/>
  <c r="P160" i="13" s="1"/>
  <c r="D112" i="13"/>
  <c r="D161" i="13" s="1"/>
  <c r="E112" i="13"/>
  <c r="E161" i="13" s="1"/>
  <c r="F112" i="13"/>
  <c r="F161" i="13" s="1"/>
  <c r="G112" i="13"/>
  <c r="G161" i="13" s="1"/>
  <c r="H112" i="13"/>
  <c r="H161" i="13" s="1"/>
  <c r="I112" i="13"/>
  <c r="I161" i="13" s="1"/>
  <c r="J112" i="13"/>
  <c r="J161" i="13" s="1"/>
  <c r="K112" i="13"/>
  <c r="K161" i="13" s="1"/>
  <c r="L112" i="13"/>
  <c r="L161" i="13" s="1"/>
  <c r="M112" i="13"/>
  <c r="M161" i="13" s="1"/>
  <c r="N112" i="13"/>
  <c r="N161" i="13" s="1"/>
  <c r="O112" i="13"/>
  <c r="O161" i="13" s="1"/>
  <c r="P112" i="13"/>
  <c r="P161" i="13" s="1"/>
  <c r="D113" i="13"/>
  <c r="D162" i="13" s="1"/>
  <c r="E113" i="13"/>
  <c r="E162" i="13" s="1"/>
  <c r="F113" i="13"/>
  <c r="F162" i="13" s="1"/>
  <c r="G113" i="13"/>
  <c r="G162" i="13" s="1"/>
  <c r="H113" i="13"/>
  <c r="H162" i="13" s="1"/>
  <c r="I113" i="13"/>
  <c r="I162" i="13" s="1"/>
  <c r="J113" i="13"/>
  <c r="J162" i="13" s="1"/>
  <c r="K113" i="13"/>
  <c r="K162" i="13" s="1"/>
  <c r="L113" i="13"/>
  <c r="L162" i="13" s="1"/>
  <c r="M113" i="13"/>
  <c r="M162" i="13" s="1"/>
  <c r="N113" i="13"/>
  <c r="N162" i="13" s="1"/>
  <c r="O113" i="13"/>
  <c r="O162" i="13" s="1"/>
  <c r="P113" i="13"/>
  <c r="P162" i="13" s="1"/>
  <c r="D114" i="13"/>
  <c r="D163" i="13" s="1"/>
  <c r="E114" i="13"/>
  <c r="E163" i="13" s="1"/>
  <c r="F114" i="13"/>
  <c r="F163" i="13" s="1"/>
  <c r="G114" i="13"/>
  <c r="G163" i="13" s="1"/>
  <c r="H114" i="13"/>
  <c r="H163" i="13" s="1"/>
  <c r="I114" i="13"/>
  <c r="I163" i="13" s="1"/>
  <c r="J114" i="13"/>
  <c r="J163" i="13" s="1"/>
  <c r="K114" i="13"/>
  <c r="K163" i="13" s="1"/>
  <c r="L114" i="13"/>
  <c r="L163" i="13" s="1"/>
  <c r="M114" i="13"/>
  <c r="M163" i="13" s="1"/>
  <c r="N114" i="13"/>
  <c r="N163" i="13" s="1"/>
  <c r="O114" i="13"/>
  <c r="O163" i="13" s="1"/>
  <c r="P114" i="13"/>
  <c r="P163" i="13" s="1"/>
  <c r="D115" i="13"/>
  <c r="D164" i="13" s="1"/>
  <c r="E115" i="13"/>
  <c r="E164" i="13" s="1"/>
  <c r="F115" i="13"/>
  <c r="F164" i="13" s="1"/>
  <c r="G115" i="13"/>
  <c r="G164" i="13" s="1"/>
  <c r="H115" i="13"/>
  <c r="H164" i="13" s="1"/>
  <c r="I115" i="13"/>
  <c r="I164" i="13" s="1"/>
  <c r="J115" i="13"/>
  <c r="J164" i="13" s="1"/>
  <c r="K115" i="13"/>
  <c r="K164" i="13" s="1"/>
  <c r="L115" i="13"/>
  <c r="L164" i="13" s="1"/>
  <c r="M115" i="13"/>
  <c r="M164" i="13" s="1"/>
  <c r="N115" i="13"/>
  <c r="N164" i="13" s="1"/>
  <c r="O115" i="13"/>
  <c r="O164" i="13" s="1"/>
  <c r="P115" i="13"/>
  <c r="P164" i="13" s="1"/>
  <c r="D116" i="13"/>
  <c r="D165" i="13" s="1"/>
  <c r="E116" i="13"/>
  <c r="E165" i="13" s="1"/>
  <c r="F116" i="13"/>
  <c r="F165" i="13" s="1"/>
  <c r="G116" i="13"/>
  <c r="G165" i="13" s="1"/>
  <c r="H116" i="13"/>
  <c r="H165" i="13" s="1"/>
  <c r="I116" i="13"/>
  <c r="I165" i="13" s="1"/>
  <c r="J116" i="13"/>
  <c r="J165" i="13" s="1"/>
  <c r="K116" i="13"/>
  <c r="K165" i="13" s="1"/>
  <c r="L116" i="13"/>
  <c r="L165" i="13" s="1"/>
  <c r="M116" i="13"/>
  <c r="M165" i="13" s="1"/>
  <c r="N116" i="13"/>
  <c r="N165" i="13" s="1"/>
  <c r="O116" i="13"/>
  <c r="O165" i="13" s="1"/>
  <c r="P116" i="13"/>
  <c r="P165" i="13" s="1"/>
  <c r="D117" i="13"/>
  <c r="D166" i="13" s="1"/>
  <c r="E117" i="13"/>
  <c r="E166" i="13" s="1"/>
  <c r="F117" i="13"/>
  <c r="F166" i="13" s="1"/>
  <c r="G117" i="13"/>
  <c r="G166" i="13" s="1"/>
  <c r="H117" i="13"/>
  <c r="H166" i="13" s="1"/>
  <c r="I117" i="13"/>
  <c r="I166" i="13" s="1"/>
  <c r="J117" i="13"/>
  <c r="K117" i="13"/>
  <c r="L117" i="13"/>
  <c r="L166" i="13" s="1"/>
  <c r="M117" i="13"/>
  <c r="M166" i="13" s="1"/>
  <c r="N117" i="13"/>
  <c r="N166" i="13" s="1"/>
  <c r="O117" i="13"/>
  <c r="O166" i="13" s="1"/>
  <c r="P117" i="13"/>
  <c r="P166" i="13" s="1"/>
  <c r="D118" i="13"/>
  <c r="D167" i="13" s="1"/>
  <c r="E118" i="13"/>
  <c r="E167" i="13" s="1"/>
  <c r="F118" i="13"/>
  <c r="F167" i="13" s="1"/>
  <c r="G118" i="13"/>
  <c r="G167" i="13" s="1"/>
  <c r="H118" i="13"/>
  <c r="H167" i="13" s="1"/>
  <c r="I118" i="13"/>
  <c r="I167" i="13" s="1"/>
  <c r="J118" i="13"/>
  <c r="J167" i="13" s="1"/>
  <c r="K118" i="13"/>
  <c r="K167" i="13" s="1"/>
  <c r="L118" i="13"/>
  <c r="L167" i="13" s="1"/>
  <c r="M118" i="13"/>
  <c r="M167" i="13" s="1"/>
  <c r="N118" i="13"/>
  <c r="N167" i="13" s="1"/>
  <c r="O118" i="13"/>
  <c r="O167" i="13" s="1"/>
  <c r="P118" i="13"/>
  <c r="P167" i="13" s="1"/>
  <c r="D119" i="13"/>
  <c r="D168" i="13" s="1"/>
  <c r="E119" i="13"/>
  <c r="E168" i="13" s="1"/>
  <c r="F119" i="13"/>
  <c r="F168" i="13" s="1"/>
  <c r="G119" i="13"/>
  <c r="H119" i="13"/>
  <c r="H168" i="13" s="1"/>
  <c r="I119" i="13"/>
  <c r="I168" i="13" s="1"/>
  <c r="J119" i="13"/>
  <c r="J168" i="13" s="1"/>
  <c r="K119" i="13"/>
  <c r="K168" i="13" s="1"/>
  <c r="L119" i="13"/>
  <c r="L168" i="13" s="1"/>
  <c r="M119" i="13"/>
  <c r="M168" i="13" s="1"/>
  <c r="N119" i="13"/>
  <c r="N168" i="13" s="1"/>
  <c r="O119" i="13"/>
  <c r="O168" i="13" s="1"/>
  <c r="P119" i="13"/>
  <c r="P168" i="13" s="1"/>
  <c r="D120" i="13"/>
  <c r="D169" i="13" s="1"/>
  <c r="E120" i="13"/>
  <c r="E169" i="13" s="1"/>
  <c r="F120" i="13"/>
  <c r="F169" i="13" s="1"/>
  <c r="G120" i="13"/>
  <c r="G169" i="13" s="1"/>
  <c r="H120" i="13"/>
  <c r="H169" i="13" s="1"/>
  <c r="I120" i="13"/>
  <c r="I169" i="13" s="1"/>
  <c r="J120" i="13"/>
  <c r="J169" i="13" s="1"/>
  <c r="K120" i="13"/>
  <c r="K169" i="13" s="1"/>
  <c r="L120" i="13"/>
  <c r="L169" i="13" s="1"/>
  <c r="M120" i="13"/>
  <c r="M169" i="13" s="1"/>
  <c r="N120" i="13"/>
  <c r="N169" i="13" s="1"/>
  <c r="O120" i="13"/>
  <c r="O169" i="13" s="1"/>
  <c r="P120" i="13"/>
  <c r="P169" i="13" s="1"/>
  <c r="D121" i="13"/>
  <c r="D170" i="13" s="1"/>
  <c r="E121" i="13"/>
  <c r="E170" i="13" s="1"/>
  <c r="F121" i="13"/>
  <c r="F170" i="13" s="1"/>
  <c r="G121" i="13"/>
  <c r="G170" i="13" s="1"/>
  <c r="H121" i="13"/>
  <c r="H170" i="13" s="1"/>
  <c r="I121" i="13"/>
  <c r="I170" i="13" s="1"/>
  <c r="J121" i="13"/>
  <c r="J170" i="13" s="1"/>
  <c r="K121" i="13"/>
  <c r="K170" i="13" s="1"/>
  <c r="L121" i="13"/>
  <c r="L170" i="13" s="1"/>
  <c r="M121" i="13"/>
  <c r="M170" i="13" s="1"/>
  <c r="N121" i="13"/>
  <c r="N170" i="13" s="1"/>
  <c r="O121" i="13"/>
  <c r="O170" i="13" s="1"/>
  <c r="P121" i="13"/>
  <c r="P170" i="13" s="1"/>
  <c r="D122" i="13"/>
  <c r="D171" i="13" s="1"/>
  <c r="E122" i="13"/>
  <c r="E171" i="13" s="1"/>
  <c r="F122" i="13"/>
  <c r="F171" i="13" s="1"/>
  <c r="G122" i="13"/>
  <c r="G171" i="13" s="1"/>
  <c r="H122" i="13"/>
  <c r="H171" i="13" s="1"/>
  <c r="I122" i="13"/>
  <c r="I171" i="13" s="1"/>
  <c r="J122" i="13"/>
  <c r="J171" i="13" s="1"/>
  <c r="K122" i="13"/>
  <c r="K171" i="13" s="1"/>
  <c r="L122" i="13"/>
  <c r="L171" i="13" s="1"/>
  <c r="M122" i="13"/>
  <c r="M171" i="13" s="1"/>
  <c r="N122" i="13"/>
  <c r="N171" i="13" s="1"/>
  <c r="O122" i="13"/>
  <c r="O171" i="13" s="1"/>
  <c r="P122" i="13"/>
  <c r="P171" i="13" s="1"/>
  <c r="Q171" i="13"/>
  <c r="D78" i="13"/>
  <c r="D127" i="13" s="1"/>
  <c r="E78" i="13"/>
  <c r="E127" i="13" s="1"/>
  <c r="F78" i="13"/>
  <c r="F127" i="13" s="1"/>
  <c r="G78" i="13"/>
  <c r="G127" i="13" s="1"/>
  <c r="H78" i="13"/>
  <c r="H127" i="13" s="1"/>
  <c r="I78" i="13"/>
  <c r="I127" i="13" s="1"/>
  <c r="J78" i="13"/>
  <c r="J127" i="13" s="1"/>
  <c r="K78" i="13"/>
  <c r="K127" i="13" s="1"/>
  <c r="L78" i="13"/>
  <c r="L127" i="13" s="1"/>
  <c r="M78" i="13"/>
  <c r="M127" i="13" s="1"/>
  <c r="N78" i="13"/>
  <c r="N127" i="13" s="1"/>
  <c r="O78" i="13"/>
  <c r="O127" i="13" s="1"/>
  <c r="P78" i="13"/>
  <c r="P127" i="13" s="1"/>
  <c r="Q78" i="13"/>
  <c r="Q127" i="13" s="1"/>
  <c r="E183" i="22" a="1"/>
  <c r="E183" i="22" s="1"/>
  <c r="E182" i="22" a="1"/>
  <c r="E182" i="22" s="1"/>
  <c r="E181" i="22" a="1"/>
  <c r="E181" i="22" s="1"/>
  <c r="E180" i="22" a="1"/>
  <c r="E180" i="22"/>
  <c r="C182" i="22" a="1"/>
  <c r="C182" i="22" s="1"/>
  <c r="V131" i="22"/>
  <c r="W131" i="22"/>
  <c r="X131" i="22"/>
  <c r="V132" i="22"/>
  <c r="W132" i="22"/>
  <c r="X132" i="22"/>
  <c r="X177" i="22" s="1" a="1"/>
  <c r="X177" i="22" s="1"/>
  <c r="V133" i="22"/>
  <c r="W133" i="22"/>
  <c r="W177" i="22" s="1" a="1"/>
  <c r="W177" i="22" s="1"/>
  <c r="X133" i="22"/>
  <c r="V134" i="22"/>
  <c r="W134" i="22"/>
  <c r="X134" i="22"/>
  <c r="V135" i="22"/>
  <c r="W135" i="22"/>
  <c r="X135" i="22"/>
  <c r="V136" i="22"/>
  <c r="W136" i="22"/>
  <c r="X136" i="22"/>
  <c r="V137" i="22"/>
  <c r="W137" i="22"/>
  <c r="X137" i="22"/>
  <c r="V138" i="22"/>
  <c r="W138" i="22"/>
  <c r="X138" i="22"/>
  <c r="V139" i="22"/>
  <c r="W139" i="22"/>
  <c r="X139" i="22"/>
  <c r="V140" i="22"/>
  <c r="W140" i="22"/>
  <c r="X140" i="22"/>
  <c r="V141" i="22"/>
  <c r="W141" i="22"/>
  <c r="X141" i="22"/>
  <c r="V142" i="22"/>
  <c r="W142" i="22"/>
  <c r="X142" i="22"/>
  <c r="V143" i="22"/>
  <c r="W143" i="22"/>
  <c r="X143" i="22"/>
  <c r="V144" i="22"/>
  <c r="W144" i="22"/>
  <c r="X144" i="22"/>
  <c r="V145" i="22"/>
  <c r="W145" i="22"/>
  <c r="X145" i="22"/>
  <c r="V146" i="22"/>
  <c r="W146" i="22"/>
  <c r="X146" i="22"/>
  <c r="V147" i="22"/>
  <c r="W147" i="22"/>
  <c r="X147" i="22"/>
  <c r="V148" i="22"/>
  <c r="W148" i="22"/>
  <c r="X148" i="22"/>
  <c r="V149" i="22"/>
  <c r="W149" i="22"/>
  <c r="X149" i="22"/>
  <c r="V150" i="22"/>
  <c r="W150" i="22"/>
  <c r="X150" i="22"/>
  <c r="V151" i="22"/>
  <c r="W151" i="22"/>
  <c r="X151" i="22"/>
  <c r="V152" i="22"/>
  <c r="W152" i="22"/>
  <c r="X152" i="22"/>
  <c r="V153" i="22"/>
  <c r="W153" i="22"/>
  <c r="X153" i="22"/>
  <c r="V154" i="22"/>
  <c r="W154" i="22"/>
  <c r="X154" i="22"/>
  <c r="V155" i="22"/>
  <c r="W155" i="22"/>
  <c r="X155" i="22"/>
  <c r="V156" i="22"/>
  <c r="W156" i="22"/>
  <c r="X156" i="22"/>
  <c r="V157" i="22"/>
  <c r="W157" i="22"/>
  <c r="X157" i="22"/>
  <c r="V158" i="22"/>
  <c r="W158" i="22"/>
  <c r="X158" i="22"/>
  <c r="V159" i="22"/>
  <c r="W159" i="22"/>
  <c r="X159" i="22"/>
  <c r="V160" i="22"/>
  <c r="W160" i="22"/>
  <c r="X160" i="22"/>
  <c r="V161" i="22"/>
  <c r="W161" i="22"/>
  <c r="X161" i="22"/>
  <c r="V162" i="22"/>
  <c r="W162" i="22"/>
  <c r="X162" i="22"/>
  <c r="V163" i="22"/>
  <c r="W163" i="22"/>
  <c r="X163" i="22"/>
  <c r="V164" i="22"/>
  <c r="W164" i="22"/>
  <c r="X164" i="22"/>
  <c r="V165" i="22"/>
  <c r="W165" i="22"/>
  <c r="X165" i="22"/>
  <c r="V166" i="22"/>
  <c r="W166" i="22"/>
  <c r="X166" i="22"/>
  <c r="V167" i="22"/>
  <c r="W167" i="22"/>
  <c r="X167" i="22"/>
  <c r="V168" i="22"/>
  <c r="W168" i="22"/>
  <c r="X168" i="22"/>
  <c r="V169" i="22"/>
  <c r="W169" i="22"/>
  <c r="X169" i="22"/>
  <c r="V170" i="22"/>
  <c r="W170" i="22"/>
  <c r="X170" i="22"/>
  <c r="V171" i="22"/>
  <c r="W171" i="22"/>
  <c r="X171" i="22"/>
  <c r="V172" i="22"/>
  <c r="W172" i="22"/>
  <c r="X172" i="22"/>
  <c r="V173" i="22"/>
  <c r="W173" i="22"/>
  <c r="X173" i="22"/>
  <c r="V174" i="22"/>
  <c r="W174" i="22"/>
  <c r="X174" i="22"/>
  <c r="W130" i="22"/>
  <c r="X130" i="22"/>
  <c r="V82" i="22"/>
  <c r="W82" i="22"/>
  <c r="X82" i="22"/>
  <c r="V83" i="22"/>
  <c r="W83" i="22"/>
  <c r="X83" i="22"/>
  <c r="V84" i="22"/>
  <c r="W84" i="22"/>
  <c r="X84" i="22"/>
  <c r="V85" i="22"/>
  <c r="W85" i="22"/>
  <c r="X85" i="22"/>
  <c r="V86" i="22"/>
  <c r="W86" i="22"/>
  <c r="X86" i="22"/>
  <c r="V87" i="22"/>
  <c r="W87" i="22"/>
  <c r="X87" i="22"/>
  <c r="V88" i="22"/>
  <c r="W88" i="22"/>
  <c r="X88" i="22"/>
  <c r="V89" i="22"/>
  <c r="W89" i="22"/>
  <c r="X89" i="22"/>
  <c r="V90" i="22"/>
  <c r="W90" i="22"/>
  <c r="X90" i="22"/>
  <c r="V91" i="22"/>
  <c r="W91" i="22"/>
  <c r="X91" i="22"/>
  <c r="V92" i="22"/>
  <c r="W92" i="22"/>
  <c r="X92" i="22"/>
  <c r="V93" i="22"/>
  <c r="W93" i="22"/>
  <c r="X93" i="22"/>
  <c r="V94" i="22"/>
  <c r="W94" i="22"/>
  <c r="X94" i="22"/>
  <c r="V95" i="22"/>
  <c r="W95" i="22"/>
  <c r="X95" i="22"/>
  <c r="V96" i="22"/>
  <c r="W96" i="22"/>
  <c r="X96" i="22"/>
  <c r="V97" i="22"/>
  <c r="W97" i="22"/>
  <c r="X97" i="22"/>
  <c r="V98" i="22"/>
  <c r="W98" i="22"/>
  <c r="X98" i="22"/>
  <c r="V99" i="22"/>
  <c r="W99" i="22"/>
  <c r="X99" i="22"/>
  <c r="V100" i="22"/>
  <c r="W100" i="22"/>
  <c r="X100" i="22"/>
  <c r="V101" i="22"/>
  <c r="W101" i="22"/>
  <c r="X101" i="22"/>
  <c r="V102" i="22"/>
  <c r="W102" i="22"/>
  <c r="X102" i="22"/>
  <c r="V103" i="22"/>
  <c r="W103" i="22"/>
  <c r="X103" i="22"/>
  <c r="V104" i="22"/>
  <c r="W104" i="22"/>
  <c r="X104" i="22"/>
  <c r="V105" i="22"/>
  <c r="W105" i="22"/>
  <c r="X105" i="22"/>
  <c r="V106" i="22"/>
  <c r="W106" i="22"/>
  <c r="X106" i="22"/>
  <c r="V107" i="22"/>
  <c r="W107" i="22"/>
  <c r="X107" i="22"/>
  <c r="V108" i="22"/>
  <c r="W108" i="22"/>
  <c r="X108" i="22"/>
  <c r="V109" i="22"/>
  <c r="W109" i="22"/>
  <c r="X109" i="22"/>
  <c r="V110" i="22"/>
  <c r="W110" i="22"/>
  <c r="X110" i="22"/>
  <c r="V111" i="22"/>
  <c r="W111" i="22"/>
  <c r="X111" i="22"/>
  <c r="V112" i="22"/>
  <c r="W112" i="22"/>
  <c r="X112" i="22"/>
  <c r="V113" i="22"/>
  <c r="W113" i="22"/>
  <c r="X113" i="22"/>
  <c r="V114" i="22"/>
  <c r="W114" i="22"/>
  <c r="X114" i="22"/>
  <c r="V115" i="22"/>
  <c r="W115" i="22"/>
  <c r="X115" i="22"/>
  <c r="V116" i="22"/>
  <c r="W116" i="22"/>
  <c r="X116" i="22"/>
  <c r="V117" i="22"/>
  <c r="W117" i="22"/>
  <c r="X117" i="22"/>
  <c r="V118" i="22"/>
  <c r="W118" i="22"/>
  <c r="X118" i="22"/>
  <c r="V119" i="22"/>
  <c r="W119" i="22"/>
  <c r="X119" i="22"/>
  <c r="V120" i="22"/>
  <c r="W120" i="22"/>
  <c r="X120" i="22"/>
  <c r="V121" i="22"/>
  <c r="W121" i="22"/>
  <c r="X121" i="22"/>
  <c r="V122" i="22"/>
  <c r="W122" i="22"/>
  <c r="X122" i="22"/>
  <c r="V123" i="22"/>
  <c r="W123" i="22"/>
  <c r="X123" i="22"/>
  <c r="V124" i="22"/>
  <c r="W124" i="22"/>
  <c r="X124" i="22"/>
  <c r="V125" i="22"/>
  <c r="W125" i="22"/>
  <c r="X125" i="22"/>
  <c r="W81" i="22"/>
  <c r="X81" i="22"/>
  <c r="B82" i="22"/>
  <c r="C82" i="22"/>
  <c r="D82" i="22"/>
  <c r="E82" i="22"/>
  <c r="F82" i="22"/>
  <c r="F131" i="22" s="1"/>
  <c r="G82" i="22"/>
  <c r="H82" i="22"/>
  <c r="H131" i="22" s="1"/>
  <c r="I82" i="22"/>
  <c r="J82" i="22"/>
  <c r="K82" i="22"/>
  <c r="L82" i="22"/>
  <c r="L131" i="22" s="1"/>
  <c r="M82" i="22"/>
  <c r="N82" i="22"/>
  <c r="O82" i="22"/>
  <c r="P82" i="22"/>
  <c r="Q82" i="22"/>
  <c r="R82" i="22"/>
  <c r="R131" i="22" s="1"/>
  <c r="S82" i="22"/>
  <c r="T82" i="22"/>
  <c r="T131" i="22" s="1"/>
  <c r="U82" i="22"/>
  <c r="B83" i="22"/>
  <c r="C83" i="22"/>
  <c r="C132" i="22" s="1"/>
  <c r="D83" i="22"/>
  <c r="E83" i="22"/>
  <c r="F83" i="22"/>
  <c r="G83" i="22"/>
  <c r="H83" i="22"/>
  <c r="I83" i="22"/>
  <c r="I132" i="22" s="1"/>
  <c r="J83" i="22"/>
  <c r="K83" i="22"/>
  <c r="K132" i="22" s="1"/>
  <c r="L83" i="22"/>
  <c r="M83" i="22"/>
  <c r="N83" i="22"/>
  <c r="O83" i="22"/>
  <c r="O132" i="22" s="1"/>
  <c r="P83" i="22"/>
  <c r="Q83" i="22"/>
  <c r="R83" i="22"/>
  <c r="S83" i="22"/>
  <c r="T83" i="22"/>
  <c r="U83" i="22"/>
  <c r="U132" i="22" s="1"/>
  <c r="B84" i="22"/>
  <c r="B133" i="22" s="1"/>
  <c r="C84" i="22"/>
  <c r="D84" i="22"/>
  <c r="E84" i="22"/>
  <c r="F84" i="22"/>
  <c r="F133" i="22" s="1"/>
  <c r="G84" i="22"/>
  <c r="H84" i="22"/>
  <c r="I84" i="22"/>
  <c r="J84" i="22"/>
  <c r="K84" i="22"/>
  <c r="L84" i="22"/>
  <c r="L133" i="22" s="1"/>
  <c r="M84" i="22"/>
  <c r="N84" i="22"/>
  <c r="N133" i="22" s="1"/>
  <c r="N177" i="22" s="1" a="1"/>
  <c r="N177" i="22" s="1"/>
  <c r="O84" i="22"/>
  <c r="P84" i="22"/>
  <c r="Q84" i="22"/>
  <c r="R84" i="22"/>
  <c r="R133" i="22" s="1"/>
  <c r="S84" i="22"/>
  <c r="T84" i="22"/>
  <c r="U84" i="22"/>
  <c r="B85" i="22"/>
  <c r="C85" i="22"/>
  <c r="C134" i="22" s="1"/>
  <c r="D85" i="22"/>
  <c r="E85" i="22"/>
  <c r="E134" i="22" s="1"/>
  <c r="F85" i="22"/>
  <c r="G85" i="22"/>
  <c r="H85" i="22"/>
  <c r="I85" i="22"/>
  <c r="I134" i="22" s="1"/>
  <c r="J85" i="22"/>
  <c r="K85" i="22"/>
  <c r="L85" i="22"/>
  <c r="M85" i="22"/>
  <c r="N85" i="22"/>
  <c r="O85" i="22"/>
  <c r="O134" i="22" s="1"/>
  <c r="P85" i="22"/>
  <c r="Q85" i="22"/>
  <c r="Q134" i="22" s="1"/>
  <c r="R85" i="22"/>
  <c r="S85" i="22"/>
  <c r="T85" i="22"/>
  <c r="U85" i="22"/>
  <c r="U134" i="22" s="1"/>
  <c r="B86" i="22"/>
  <c r="C86" i="22"/>
  <c r="D86" i="22"/>
  <c r="E86" i="22"/>
  <c r="F86" i="22"/>
  <c r="F135" i="22" s="1"/>
  <c r="G86" i="22"/>
  <c r="H86" i="22"/>
  <c r="H135" i="22" s="1"/>
  <c r="I86" i="22"/>
  <c r="J86" i="22"/>
  <c r="K86" i="22"/>
  <c r="L86" i="22"/>
  <c r="L135" i="22" s="1"/>
  <c r="M86" i="22"/>
  <c r="N86" i="22"/>
  <c r="O86" i="22"/>
  <c r="P86" i="22"/>
  <c r="Q86" i="22"/>
  <c r="R86" i="22"/>
  <c r="R135" i="22" s="1"/>
  <c r="S86" i="22"/>
  <c r="T86" i="22"/>
  <c r="T135" i="22" s="1"/>
  <c r="U86" i="22"/>
  <c r="B87" i="22"/>
  <c r="C87" i="22"/>
  <c r="C136" i="22" s="1"/>
  <c r="D87" i="22"/>
  <c r="E87" i="22"/>
  <c r="F87" i="22"/>
  <c r="G87" i="22"/>
  <c r="H87" i="22"/>
  <c r="I87" i="22"/>
  <c r="I136" i="22" s="1"/>
  <c r="J87" i="22"/>
  <c r="K87" i="22"/>
  <c r="K136" i="22" s="1"/>
  <c r="L87" i="22"/>
  <c r="M87" i="22"/>
  <c r="N87" i="22"/>
  <c r="O87" i="22"/>
  <c r="O136" i="22" s="1"/>
  <c r="P87" i="22"/>
  <c r="Q87" i="22"/>
  <c r="R87" i="22"/>
  <c r="S87" i="22"/>
  <c r="T87" i="22"/>
  <c r="U87" i="22"/>
  <c r="U136" i="22" s="1"/>
  <c r="B88" i="22"/>
  <c r="B137" i="22" s="1"/>
  <c r="C88" i="22"/>
  <c r="D88" i="22"/>
  <c r="E88" i="22"/>
  <c r="F88" i="22"/>
  <c r="F137" i="22" s="1"/>
  <c r="G88" i="22"/>
  <c r="H88" i="22"/>
  <c r="I88" i="22"/>
  <c r="J88" i="22"/>
  <c r="K88" i="22"/>
  <c r="L88" i="22"/>
  <c r="L137" i="22" s="1"/>
  <c r="M88" i="22"/>
  <c r="N88" i="22"/>
  <c r="N137" i="22" s="1"/>
  <c r="O88" i="22"/>
  <c r="P88" i="22"/>
  <c r="Q88" i="22"/>
  <c r="R88" i="22"/>
  <c r="R137" i="22" s="1"/>
  <c r="S88" i="22"/>
  <c r="T88" i="22"/>
  <c r="U88" i="22"/>
  <c r="B89" i="22"/>
  <c r="C89" i="22"/>
  <c r="C138" i="22" s="1"/>
  <c r="D89" i="22"/>
  <c r="E89" i="22"/>
  <c r="E138" i="22" s="1"/>
  <c r="F89" i="22"/>
  <c r="G89" i="22"/>
  <c r="H89" i="22"/>
  <c r="I89" i="22"/>
  <c r="I138" i="22" s="1"/>
  <c r="J89" i="22"/>
  <c r="K89" i="22"/>
  <c r="L89" i="22"/>
  <c r="M89" i="22"/>
  <c r="N89" i="22"/>
  <c r="O89" i="22"/>
  <c r="O138" i="22" s="1"/>
  <c r="P89" i="22"/>
  <c r="Q89" i="22"/>
  <c r="Q138" i="22" s="1"/>
  <c r="R89" i="22"/>
  <c r="S89" i="22"/>
  <c r="T89" i="22"/>
  <c r="U89" i="22"/>
  <c r="U138" i="22" s="1"/>
  <c r="B90" i="22"/>
  <c r="C90" i="22"/>
  <c r="D90" i="22"/>
  <c r="E90" i="22"/>
  <c r="F90" i="22"/>
  <c r="F139" i="22" s="1"/>
  <c r="G90" i="22"/>
  <c r="H90" i="22"/>
  <c r="H139" i="22" s="1"/>
  <c r="I90" i="22"/>
  <c r="J90" i="22"/>
  <c r="K90" i="22"/>
  <c r="L90" i="22"/>
  <c r="L139" i="22" s="1"/>
  <c r="M90" i="22"/>
  <c r="N90" i="22"/>
  <c r="O90" i="22"/>
  <c r="P90" i="22"/>
  <c r="Q90" i="22"/>
  <c r="R90" i="22"/>
  <c r="R139" i="22" s="1"/>
  <c r="S90" i="22"/>
  <c r="T90" i="22"/>
  <c r="T139" i="22" s="1"/>
  <c r="U90" i="22"/>
  <c r="B91" i="22"/>
  <c r="C91" i="22"/>
  <c r="C140" i="22" s="1"/>
  <c r="D91" i="22"/>
  <c r="E91" i="22"/>
  <c r="F91" i="22"/>
  <c r="G91" i="22"/>
  <c r="H91" i="22"/>
  <c r="I91" i="22"/>
  <c r="I140" i="22" s="1"/>
  <c r="J91" i="22"/>
  <c r="K91" i="22"/>
  <c r="K140" i="22" s="1"/>
  <c r="L91" i="22"/>
  <c r="M91" i="22"/>
  <c r="N91" i="22"/>
  <c r="O91" i="22"/>
  <c r="O140" i="22" s="1"/>
  <c r="P91" i="22"/>
  <c r="Q91" i="22"/>
  <c r="R91" i="22"/>
  <c r="S91" i="22"/>
  <c r="T91" i="22"/>
  <c r="U91" i="22"/>
  <c r="U140" i="22" s="1"/>
  <c r="B92" i="22"/>
  <c r="B141" i="22" s="1"/>
  <c r="C92" i="22"/>
  <c r="D92" i="22"/>
  <c r="E92" i="22"/>
  <c r="F92" i="22"/>
  <c r="F141" i="22" s="1"/>
  <c r="G92" i="22"/>
  <c r="H92" i="22"/>
  <c r="I92" i="22"/>
  <c r="J92" i="22"/>
  <c r="K92" i="22"/>
  <c r="L92" i="22"/>
  <c r="L141" i="22" s="1"/>
  <c r="M92" i="22"/>
  <c r="N92" i="22"/>
  <c r="N141" i="22" s="1"/>
  <c r="O92" i="22"/>
  <c r="P92" i="22"/>
  <c r="Q92" i="22"/>
  <c r="R92" i="22"/>
  <c r="R141" i="22" s="1"/>
  <c r="S92" i="22"/>
  <c r="T92" i="22"/>
  <c r="U92" i="22"/>
  <c r="B93" i="22"/>
  <c r="C93" i="22"/>
  <c r="C142" i="22" s="1"/>
  <c r="D93" i="22"/>
  <c r="E93" i="22"/>
  <c r="E142" i="22" s="1"/>
  <c r="F93" i="22"/>
  <c r="G93" i="22"/>
  <c r="H93" i="22"/>
  <c r="I93" i="22"/>
  <c r="I142" i="22" s="1"/>
  <c r="J93" i="22"/>
  <c r="K93" i="22"/>
  <c r="L93" i="22"/>
  <c r="M93" i="22"/>
  <c r="N93" i="22"/>
  <c r="O93" i="22"/>
  <c r="O142" i="22" s="1"/>
  <c r="P93" i="22"/>
  <c r="Q93" i="22"/>
  <c r="Q142" i="22" s="1"/>
  <c r="R93" i="22"/>
  <c r="S93" i="22"/>
  <c r="T93" i="22"/>
  <c r="U93" i="22"/>
  <c r="U142" i="22" s="1"/>
  <c r="B94" i="22"/>
  <c r="C94" i="22"/>
  <c r="D94" i="22"/>
  <c r="E94" i="22"/>
  <c r="F94" i="22"/>
  <c r="F143" i="22" s="1"/>
  <c r="G94" i="22"/>
  <c r="H94" i="22"/>
  <c r="H143" i="22" s="1"/>
  <c r="I94" i="22"/>
  <c r="J94" i="22"/>
  <c r="K94" i="22"/>
  <c r="L94" i="22"/>
  <c r="L143" i="22" s="1"/>
  <c r="M94" i="22"/>
  <c r="N94" i="22"/>
  <c r="O94" i="22"/>
  <c r="P94" i="22"/>
  <c r="Q94" i="22"/>
  <c r="R94" i="22"/>
  <c r="R143" i="22" s="1"/>
  <c r="S94" i="22"/>
  <c r="T94" i="22"/>
  <c r="T143" i="22" s="1"/>
  <c r="U94" i="22"/>
  <c r="B95" i="22"/>
  <c r="C95" i="22"/>
  <c r="C144" i="22" s="1"/>
  <c r="D95" i="22"/>
  <c r="E95" i="22"/>
  <c r="F95" i="22"/>
  <c r="G95" i="22"/>
  <c r="H95" i="22"/>
  <c r="I95" i="22"/>
  <c r="I144" i="22" s="1"/>
  <c r="J95" i="22"/>
  <c r="K95" i="22"/>
  <c r="K144" i="22" s="1"/>
  <c r="L95" i="22"/>
  <c r="M95" i="22"/>
  <c r="N95" i="22"/>
  <c r="O95" i="22"/>
  <c r="O144" i="22" s="1"/>
  <c r="P95" i="22"/>
  <c r="Q95" i="22"/>
  <c r="R95" i="22"/>
  <c r="S95" i="22"/>
  <c r="T95" i="22"/>
  <c r="U95" i="22"/>
  <c r="U144" i="22" s="1"/>
  <c r="B96" i="22"/>
  <c r="B145" i="22" s="1"/>
  <c r="C96" i="22"/>
  <c r="D96" i="22"/>
  <c r="E96" i="22"/>
  <c r="F96" i="22"/>
  <c r="F145" i="22" s="1"/>
  <c r="G96" i="22"/>
  <c r="H96" i="22"/>
  <c r="I96" i="22"/>
  <c r="J96" i="22"/>
  <c r="K96" i="22"/>
  <c r="L96" i="22"/>
  <c r="L145" i="22" s="1"/>
  <c r="M96" i="22"/>
  <c r="N96" i="22"/>
  <c r="N145" i="22" s="1"/>
  <c r="O96" i="22"/>
  <c r="P96" i="22"/>
  <c r="Q96" i="22"/>
  <c r="R96" i="22"/>
  <c r="R145" i="22" s="1"/>
  <c r="S96" i="22"/>
  <c r="T96" i="22"/>
  <c r="U96" i="22"/>
  <c r="B97" i="22"/>
  <c r="C97" i="22"/>
  <c r="C146" i="22" s="1"/>
  <c r="D97" i="22"/>
  <c r="E97" i="22"/>
  <c r="E146" i="22" s="1"/>
  <c r="F97" i="22"/>
  <c r="G97" i="22"/>
  <c r="H97" i="22"/>
  <c r="I97" i="22"/>
  <c r="I146" i="22" s="1"/>
  <c r="J97" i="22"/>
  <c r="K97" i="22"/>
  <c r="L97" i="22"/>
  <c r="M97" i="22"/>
  <c r="N97" i="22"/>
  <c r="O97" i="22"/>
  <c r="O146" i="22" s="1"/>
  <c r="P97" i="22"/>
  <c r="Q97" i="22"/>
  <c r="Q146" i="22" s="1"/>
  <c r="R97" i="22"/>
  <c r="S97" i="22"/>
  <c r="T97" i="22"/>
  <c r="U97" i="22"/>
  <c r="U146" i="22" s="1"/>
  <c r="B98" i="22"/>
  <c r="C98" i="22"/>
  <c r="D98" i="22"/>
  <c r="E98" i="22"/>
  <c r="F98" i="22"/>
  <c r="F147" i="22" s="1"/>
  <c r="G98" i="22"/>
  <c r="H98" i="22"/>
  <c r="H147" i="22" s="1"/>
  <c r="I98" i="22"/>
  <c r="J98" i="22"/>
  <c r="K98" i="22"/>
  <c r="L98" i="22"/>
  <c r="L147" i="22" s="1"/>
  <c r="M98" i="22"/>
  <c r="N98" i="22"/>
  <c r="O98" i="22"/>
  <c r="P98" i="22"/>
  <c r="Q98" i="22"/>
  <c r="R98" i="22"/>
  <c r="R147" i="22" s="1"/>
  <c r="S98" i="22"/>
  <c r="T98" i="22"/>
  <c r="T147" i="22" s="1"/>
  <c r="U98" i="22"/>
  <c r="B99" i="22"/>
  <c r="C99" i="22"/>
  <c r="C148" i="22" s="1"/>
  <c r="D99" i="22"/>
  <c r="E99" i="22"/>
  <c r="F99" i="22"/>
  <c r="G99" i="22"/>
  <c r="H99" i="22"/>
  <c r="I99" i="22"/>
  <c r="I148" i="22" s="1"/>
  <c r="J99" i="22"/>
  <c r="K99" i="22"/>
  <c r="K148" i="22" s="1"/>
  <c r="L99" i="22"/>
  <c r="M99" i="22"/>
  <c r="N99" i="22"/>
  <c r="O99" i="22"/>
  <c r="O148" i="22" s="1"/>
  <c r="P99" i="22"/>
  <c r="Q99" i="22"/>
  <c r="R99" i="22"/>
  <c r="S99" i="22"/>
  <c r="T99" i="22"/>
  <c r="U99" i="22"/>
  <c r="U148" i="22" s="1"/>
  <c r="B100" i="22"/>
  <c r="B149" i="22" s="1"/>
  <c r="C100" i="22"/>
  <c r="D100" i="22"/>
  <c r="E100" i="22"/>
  <c r="F100" i="22"/>
  <c r="F149" i="22" s="1"/>
  <c r="G100" i="22"/>
  <c r="H100" i="22"/>
  <c r="I100" i="22"/>
  <c r="J100" i="22"/>
  <c r="K100" i="22"/>
  <c r="L100" i="22"/>
  <c r="L149" i="22" s="1"/>
  <c r="M100" i="22"/>
  <c r="N100" i="22"/>
  <c r="N149" i="22" s="1"/>
  <c r="O100" i="22"/>
  <c r="P100" i="22"/>
  <c r="Q100" i="22"/>
  <c r="R100" i="22"/>
  <c r="R149" i="22" s="1"/>
  <c r="S100" i="22"/>
  <c r="T100" i="22"/>
  <c r="U100" i="22"/>
  <c r="B101" i="22"/>
  <c r="C101" i="22"/>
  <c r="C150" i="22" s="1"/>
  <c r="D101" i="22"/>
  <c r="E101" i="22"/>
  <c r="E150" i="22" s="1"/>
  <c r="F101" i="22"/>
  <c r="G101" i="22"/>
  <c r="H101" i="22"/>
  <c r="I101" i="22"/>
  <c r="I150" i="22" s="1"/>
  <c r="J101" i="22"/>
  <c r="K101" i="22"/>
  <c r="L101" i="22"/>
  <c r="M101" i="22"/>
  <c r="N101" i="22"/>
  <c r="O101" i="22"/>
  <c r="O150" i="22" s="1"/>
  <c r="P101" i="22"/>
  <c r="Q101" i="22"/>
  <c r="Q150" i="22" s="1"/>
  <c r="R101" i="22"/>
  <c r="S101" i="22"/>
  <c r="T101" i="22"/>
  <c r="U101" i="22"/>
  <c r="U150" i="22" s="1"/>
  <c r="B102" i="22"/>
  <c r="C102" i="22"/>
  <c r="D102" i="22"/>
  <c r="E102" i="22"/>
  <c r="F102" i="22"/>
  <c r="F151" i="22" s="1"/>
  <c r="G102" i="22"/>
  <c r="H102" i="22"/>
  <c r="H151" i="22" s="1"/>
  <c r="I102" i="22"/>
  <c r="J102" i="22"/>
  <c r="K102" i="22"/>
  <c r="L102" i="22"/>
  <c r="L151" i="22" s="1"/>
  <c r="M102" i="22"/>
  <c r="N102" i="22"/>
  <c r="O102" i="22"/>
  <c r="P102" i="22"/>
  <c r="Q102" i="22"/>
  <c r="R102" i="22"/>
  <c r="R151" i="22" s="1"/>
  <c r="S102" i="22"/>
  <c r="T102" i="22"/>
  <c r="T151" i="22" s="1"/>
  <c r="U102" i="22"/>
  <c r="B103" i="22"/>
  <c r="C103" i="22"/>
  <c r="C152" i="22" s="1"/>
  <c r="D103" i="22"/>
  <c r="E103" i="22"/>
  <c r="F103" i="22"/>
  <c r="G103" i="22"/>
  <c r="H103" i="22"/>
  <c r="I103" i="22"/>
  <c r="I152" i="22" s="1"/>
  <c r="J103" i="22"/>
  <c r="K103" i="22"/>
  <c r="K152" i="22" s="1"/>
  <c r="L103" i="22"/>
  <c r="M103" i="22"/>
  <c r="N103" i="22"/>
  <c r="O103" i="22"/>
  <c r="O152" i="22" s="1"/>
  <c r="P103" i="22"/>
  <c r="Q103" i="22"/>
  <c r="R103" i="22"/>
  <c r="S103" i="22"/>
  <c r="T103" i="22"/>
  <c r="U103" i="22"/>
  <c r="U152" i="22" s="1"/>
  <c r="B104" i="22"/>
  <c r="B153" i="22" s="1"/>
  <c r="C104" i="22"/>
  <c r="D104" i="22"/>
  <c r="E104" i="22"/>
  <c r="F104" i="22"/>
  <c r="F153" i="22" s="1"/>
  <c r="G104" i="22"/>
  <c r="H104" i="22"/>
  <c r="I104" i="22"/>
  <c r="J104" i="22"/>
  <c r="K104" i="22"/>
  <c r="L104" i="22"/>
  <c r="L153" i="22" s="1"/>
  <c r="M104" i="22"/>
  <c r="N104" i="22"/>
  <c r="N153" i="22" s="1"/>
  <c r="O104" i="22"/>
  <c r="P104" i="22"/>
  <c r="Q104" i="22"/>
  <c r="R104" i="22"/>
  <c r="R153" i="22" s="1"/>
  <c r="S104" i="22"/>
  <c r="T104" i="22"/>
  <c r="U104" i="22"/>
  <c r="B105" i="22"/>
  <c r="C105" i="22"/>
  <c r="C154" i="22" s="1"/>
  <c r="D105" i="22"/>
  <c r="E105" i="22"/>
  <c r="E154" i="22" s="1"/>
  <c r="F105" i="22"/>
  <c r="G105" i="22"/>
  <c r="H105" i="22"/>
  <c r="I105" i="22"/>
  <c r="I154" i="22" s="1"/>
  <c r="J105" i="22"/>
  <c r="K105" i="22"/>
  <c r="L105" i="22"/>
  <c r="M105" i="22"/>
  <c r="N105" i="22"/>
  <c r="O105" i="22"/>
  <c r="O154" i="22" s="1"/>
  <c r="P105" i="22"/>
  <c r="Q105" i="22"/>
  <c r="Q154" i="22" s="1"/>
  <c r="R105" i="22"/>
  <c r="S105" i="22"/>
  <c r="T105" i="22"/>
  <c r="U105" i="22"/>
  <c r="U154" i="22" s="1"/>
  <c r="B106" i="22"/>
  <c r="C106" i="22"/>
  <c r="D106" i="22"/>
  <c r="E106" i="22"/>
  <c r="F106" i="22"/>
  <c r="F155" i="22" s="1"/>
  <c r="G106" i="22"/>
  <c r="H106" i="22"/>
  <c r="H155" i="22" s="1"/>
  <c r="I106" i="22"/>
  <c r="J106" i="22"/>
  <c r="K106" i="22"/>
  <c r="L106" i="22"/>
  <c r="L155" i="22" s="1"/>
  <c r="M106" i="22"/>
  <c r="N106" i="22"/>
  <c r="O106" i="22"/>
  <c r="P106" i="22"/>
  <c r="Q106" i="22"/>
  <c r="R106" i="22"/>
  <c r="R155" i="22" s="1"/>
  <c r="S106" i="22"/>
  <c r="T106" i="22"/>
  <c r="T155" i="22" s="1"/>
  <c r="U106" i="22"/>
  <c r="B107" i="22"/>
  <c r="C107" i="22"/>
  <c r="C156" i="22" s="1"/>
  <c r="D107" i="22"/>
  <c r="E107" i="22"/>
  <c r="F107" i="22"/>
  <c r="G107" i="22"/>
  <c r="H107" i="22"/>
  <c r="I107" i="22"/>
  <c r="I156" i="22" s="1"/>
  <c r="J107" i="22"/>
  <c r="K107" i="22"/>
  <c r="K156" i="22" s="1"/>
  <c r="L107" i="22"/>
  <c r="M107" i="22"/>
  <c r="N107" i="22"/>
  <c r="O107" i="22"/>
  <c r="O156" i="22" s="1"/>
  <c r="P107" i="22"/>
  <c r="Q107" i="22"/>
  <c r="R107" i="22"/>
  <c r="S107" i="22"/>
  <c r="T107" i="22"/>
  <c r="U107" i="22"/>
  <c r="U156" i="22" s="1"/>
  <c r="B108" i="22"/>
  <c r="B157" i="22" s="1"/>
  <c r="C108" i="22"/>
  <c r="D108" i="22"/>
  <c r="E108" i="22"/>
  <c r="F108" i="22"/>
  <c r="F157" i="22" s="1"/>
  <c r="G108" i="22"/>
  <c r="H108" i="22"/>
  <c r="I108" i="22"/>
  <c r="J108" i="22"/>
  <c r="K108" i="22"/>
  <c r="L108" i="22"/>
  <c r="L157" i="22" s="1"/>
  <c r="M108" i="22"/>
  <c r="N108" i="22"/>
  <c r="N157" i="22" s="1"/>
  <c r="O108" i="22"/>
  <c r="P108" i="22"/>
  <c r="Q108" i="22"/>
  <c r="R108" i="22"/>
  <c r="R157" i="22" s="1"/>
  <c r="S108" i="22"/>
  <c r="T108" i="22"/>
  <c r="U108" i="22"/>
  <c r="B109" i="22"/>
  <c r="C109" i="22"/>
  <c r="C158" i="22" s="1"/>
  <c r="D109" i="22"/>
  <c r="E109" i="22"/>
  <c r="E158" i="22" s="1"/>
  <c r="F109" i="22"/>
  <c r="G109" i="22"/>
  <c r="H109" i="22"/>
  <c r="I109" i="22"/>
  <c r="I158" i="22" s="1"/>
  <c r="J109" i="22"/>
  <c r="K109" i="22"/>
  <c r="L109" i="22"/>
  <c r="M109" i="22"/>
  <c r="N109" i="22"/>
  <c r="O109" i="22"/>
  <c r="O158" i="22" s="1"/>
  <c r="P109" i="22"/>
  <c r="Q109" i="22"/>
  <c r="Q158" i="22" s="1"/>
  <c r="R109" i="22"/>
  <c r="S109" i="22"/>
  <c r="T109" i="22"/>
  <c r="U109" i="22"/>
  <c r="U158" i="22" s="1"/>
  <c r="B110" i="22"/>
  <c r="C110" i="22"/>
  <c r="D110" i="22"/>
  <c r="E110" i="22"/>
  <c r="F110" i="22"/>
  <c r="F159" i="22" s="1"/>
  <c r="G110" i="22"/>
  <c r="H110" i="22"/>
  <c r="H159" i="22" s="1"/>
  <c r="I110" i="22"/>
  <c r="J110" i="22"/>
  <c r="K110" i="22"/>
  <c r="L110" i="22"/>
  <c r="L159" i="22" s="1"/>
  <c r="M110" i="22"/>
  <c r="N110" i="22"/>
  <c r="O110" i="22"/>
  <c r="P110" i="22"/>
  <c r="Q110" i="22"/>
  <c r="R110" i="22"/>
  <c r="R159" i="22" s="1"/>
  <c r="S110" i="22"/>
  <c r="T110" i="22"/>
  <c r="T159" i="22" s="1"/>
  <c r="U110" i="22"/>
  <c r="B111" i="22"/>
  <c r="C111" i="22"/>
  <c r="C160" i="22" s="1"/>
  <c r="D111" i="22"/>
  <c r="E111" i="22"/>
  <c r="F111" i="22"/>
  <c r="G111" i="22"/>
  <c r="H111" i="22"/>
  <c r="I111" i="22"/>
  <c r="I160" i="22" s="1"/>
  <c r="J111" i="22"/>
  <c r="K111" i="22"/>
  <c r="K160" i="22" s="1"/>
  <c r="L111" i="22"/>
  <c r="M111" i="22"/>
  <c r="N111" i="22"/>
  <c r="O111" i="22"/>
  <c r="O160" i="22" s="1"/>
  <c r="P111" i="22"/>
  <c r="Q111" i="22"/>
  <c r="R111" i="22"/>
  <c r="S111" i="22"/>
  <c r="T111" i="22"/>
  <c r="U111" i="22"/>
  <c r="U160" i="22" s="1"/>
  <c r="B112" i="22"/>
  <c r="B161" i="22" s="1"/>
  <c r="C112" i="22"/>
  <c r="D112" i="22"/>
  <c r="E112" i="22"/>
  <c r="F112" i="22"/>
  <c r="F161" i="22" s="1"/>
  <c r="G112" i="22"/>
  <c r="H112" i="22"/>
  <c r="I112" i="22"/>
  <c r="J112" i="22"/>
  <c r="K112" i="22"/>
  <c r="L112" i="22"/>
  <c r="L161" i="22" s="1"/>
  <c r="M112" i="22"/>
  <c r="N112" i="22"/>
  <c r="N161" i="22" s="1"/>
  <c r="O112" i="22"/>
  <c r="P112" i="22"/>
  <c r="Q112" i="22"/>
  <c r="R112" i="22"/>
  <c r="R161" i="22" s="1"/>
  <c r="S112" i="22"/>
  <c r="T112" i="22"/>
  <c r="U112" i="22"/>
  <c r="B113" i="22"/>
  <c r="C113" i="22"/>
  <c r="C162" i="22" s="1"/>
  <c r="D113" i="22"/>
  <c r="E113" i="22"/>
  <c r="E162" i="22" s="1"/>
  <c r="F113" i="22"/>
  <c r="F162" i="22" s="1"/>
  <c r="G113" i="22"/>
  <c r="H113" i="22"/>
  <c r="I113" i="22"/>
  <c r="I162" i="22" s="1"/>
  <c r="J113" i="22"/>
  <c r="K113" i="22"/>
  <c r="L113" i="22"/>
  <c r="M113" i="22"/>
  <c r="N113" i="22"/>
  <c r="O113" i="22"/>
  <c r="O162" i="22" s="1"/>
  <c r="P113" i="22"/>
  <c r="Q113" i="22"/>
  <c r="Q162" i="22" s="1"/>
  <c r="R113" i="22"/>
  <c r="R162" i="22" s="1"/>
  <c r="S113" i="22"/>
  <c r="T113" i="22"/>
  <c r="U113" i="22"/>
  <c r="U162" i="22" s="1"/>
  <c r="B114" i="22"/>
  <c r="C114" i="22"/>
  <c r="D114" i="22"/>
  <c r="E114" i="22"/>
  <c r="F114" i="22"/>
  <c r="F163" i="22" s="1"/>
  <c r="G114" i="22"/>
  <c r="H114" i="22"/>
  <c r="H163" i="22" s="1"/>
  <c r="I114" i="22"/>
  <c r="I163" i="22" s="1"/>
  <c r="J114" i="22"/>
  <c r="K114" i="22"/>
  <c r="L114" i="22"/>
  <c r="L163" i="22" s="1"/>
  <c r="M114" i="22"/>
  <c r="N114" i="22"/>
  <c r="O114" i="22"/>
  <c r="P114" i="22"/>
  <c r="Q114" i="22"/>
  <c r="R114" i="22"/>
  <c r="R163" i="22" s="1"/>
  <c r="S114" i="22"/>
  <c r="T114" i="22"/>
  <c r="T163" i="22" s="1"/>
  <c r="U114" i="22"/>
  <c r="U163" i="22" s="1"/>
  <c r="B115" i="22"/>
  <c r="C115" i="22"/>
  <c r="C164" i="22" s="1"/>
  <c r="D115" i="22"/>
  <c r="E115" i="22"/>
  <c r="F115" i="22"/>
  <c r="G115" i="22"/>
  <c r="H115" i="22"/>
  <c r="I115" i="22"/>
  <c r="I164" i="22" s="1"/>
  <c r="J115" i="22"/>
  <c r="K115" i="22"/>
  <c r="K164" i="22" s="1"/>
  <c r="L115" i="22"/>
  <c r="L164" i="22" s="1"/>
  <c r="M115" i="22"/>
  <c r="N115" i="22"/>
  <c r="O115" i="22"/>
  <c r="O164" i="22" s="1"/>
  <c r="P115" i="22"/>
  <c r="Q115" i="22"/>
  <c r="R115" i="22"/>
  <c r="S115" i="22"/>
  <c r="T115" i="22"/>
  <c r="U115" i="22"/>
  <c r="U164" i="22" s="1"/>
  <c r="B116" i="22"/>
  <c r="B165" i="22" s="1"/>
  <c r="C116" i="22"/>
  <c r="C165" i="22" s="1"/>
  <c r="D116" i="22"/>
  <c r="E116" i="22"/>
  <c r="F116" i="22"/>
  <c r="F165" i="22" s="1"/>
  <c r="G116" i="22"/>
  <c r="H116" i="22"/>
  <c r="I116" i="22"/>
  <c r="J116" i="22"/>
  <c r="K116" i="22"/>
  <c r="L116" i="22"/>
  <c r="L165" i="22" s="1"/>
  <c r="M116" i="22"/>
  <c r="N116" i="22"/>
  <c r="N165" i="22" s="1"/>
  <c r="O116" i="22"/>
  <c r="O165" i="22" s="1"/>
  <c r="P116" i="22"/>
  <c r="Q116" i="22"/>
  <c r="R116" i="22"/>
  <c r="R165" i="22" s="1"/>
  <c r="S116" i="22"/>
  <c r="T116" i="22"/>
  <c r="U116" i="22"/>
  <c r="B117" i="22"/>
  <c r="C117" i="22"/>
  <c r="C166" i="22" s="1"/>
  <c r="D117" i="22"/>
  <c r="E117" i="22"/>
  <c r="E166" i="22" s="1"/>
  <c r="F117" i="22"/>
  <c r="F166" i="22" s="1"/>
  <c r="G117" i="22"/>
  <c r="H117" i="22"/>
  <c r="I117" i="22"/>
  <c r="I166" i="22" s="1"/>
  <c r="J117" i="22"/>
  <c r="K117" i="22"/>
  <c r="L117" i="22"/>
  <c r="M117" i="22"/>
  <c r="N117" i="22"/>
  <c r="O117" i="22"/>
  <c r="O166" i="22" s="1"/>
  <c r="P117" i="22"/>
  <c r="Q117" i="22"/>
  <c r="Q166" i="22" s="1"/>
  <c r="R117" i="22"/>
  <c r="R166" i="22" s="1"/>
  <c r="S117" i="22"/>
  <c r="T117" i="22"/>
  <c r="U117" i="22"/>
  <c r="U166" i="22" s="1"/>
  <c r="B118" i="22"/>
  <c r="C118" i="22"/>
  <c r="D118" i="22"/>
  <c r="E118" i="22"/>
  <c r="F118" i="22"/>
  <c r="F167" i="22" s="1"/>
  <c r="G118" i="22"/>
  <c r="H118" i="22"/>
  <c r="H167" i="22" s="1"/>
  <c r="I118" i="22"/>
  <c r="I167" i="22" s="1"/>
  <c r="J118" i="22"/>
  <c r="K118" i="22"/>
  <c r="L118" i="22"/>
  <c r="L167" i="22" s="1"/>
  <c r="M118" i="22"/>
  <c r="N118" i="22"/>
  <c r="O118" i="22"/>
  <c r="P118" i="22"/>
  <c r="Q118" i="22"/>
  <c r="R118" i="22"/>
  <c r="R167" i="22" s="1"/>
  <c r="S118" i="22"/>
  <c r="T118" i="22"/>
  <c r="T167" i="22" s="1"/>
  <c r="U118" i="22"/>
  <c r="U167" i="22" s="1"/>
  <c r="B119" i="22"/>
  <c r="C119" i="22"/>
  <c r="C168" i="22" s="1"/>
  <c r="D119" i="22"/>
  <c r="E119" i="22"/>
  <c r="F119" i="22"/>
  <c r="G119" i="22"/>
  <c r="H119" i="22"/>
  <c r="I119" i="22"/>
  <c r="I168" i="22" s="1"/>
  <c r="J119" i="22"/>
  <c r="K119" i="22"/>
  <c r="K168" i="22" s="1"/>
  <c r="L119" i="22"/>
  <c r="L168" i="22" s="1"/>
  <c r="M119" i="22"/>
  <c r="N119" i="22"/>
  <c r="O119" i="22"/>
  <c r="O168" i="22" s="1"/>
  <c r="P119" i="22"/>
  <c r="Q119" i="22"/>
  <c r="R119" i="22"/>
  <c r="S119" i="22"/>
  <c r="T119" i="22"/>
  <c r="U119" i="22"/>
  <c r="U168" i="22" s="1"/>
  <c r="B120" i="22"/>
  <c r="B169" i="22" s="1"/>
  <c r="C120" i="22"/>
  <c r="C169" i="22" s="1"/>
  <c r="D120" i="22"/>
  <c r="E120" i="22"/>
  <c r="F120" i="22"/>
  <c r="F169" i="22" s="1"/>
  <c r="G120" i="22"/>
  <c r="H120" i="22"/>
  <c r="I120" i="22"/>
  <c r="J120" i="22"/>
  <c r="K120" i="22"/>
  <c r="L120" i="22"/>
  <c r="L169" i="22" s="1"/>
  <c r="M120" i="22"/>
  <c r="N120" i="22"/>
  <c r="N169" i="22" s="1"/>
  <c r="O120" i="22"/>
  <c r="O169" i="22" s="1"/>
  <c r="P120" i="22"/>
  <c r="Q120" i="22"/>
  <c r="R120" i="22"/>
  <c r="R169" i="22" s="1"/>
  <c r="S120" i="22"/>
  <c r="T120" i="22"/>
  <c r="U120" i="22"/>
  <c r="B121" i="22"/>
  <c r="C121" i="22"/>
  <c r="C170" i="22" s="1"/>
  <c r="D121" i="22"/>
  <c r="E121" i="22"/>
  <c r="E170" i="22" s="1"/>
  <c r="F121" i="22"/>
  <c r="F170" i="22" s="1"/>
  <c r="G121" i="22"/>
  <c r="H121" i="22"/>
  <c r="I121" i="22"/>
  <c r="I170" i="22" s="1"/>
  <c r="J121" i="22"/>
  <c r="K121" i="22"/>
  <c r="L121" i="22"/>
  <c r="M121" i="22"/>
  <c r="N121" i="22"/>
  <c r="O121" i="22"/>
  <c r="O170" i="22" s="1"/>
  <c r="P121" i="22"/>
  <c r="Q121" i="22"/>
  <c r="Q170" i="22" s="1"/>
  <c r="R121" i="22"/>
  <c r="R170" i="22" s="1"/>
  <c r="S121" i="22"/>
  <c r="T121" i="22"/>
  <c r="U121" i="22"/>
  <c r="U170" i="22" s="1"/>
  <c r="B122" i="22"/>
  <c r="C122" i="22"/>
  <c r="D122" i="22"/>
  <c r="E122" i="22"/>
  <c r="F122" i="22"/>
  <c r="F171" i="22" s="1"/>
  <c r="G122" i="22"/>
  <c r="H122" i="22"/>
  <c r="H171" i="22" s="1"/>
  <c r="I122" i="22"/>
  <c r="I171" i="22" s="1"/>
  <c r="J122" i="22"/>
  <c r="K122" i="22"/>
  <c r="L122" i="22"/>
  <c r="L171" i="22" s="1"/>
  <c r="M122" i="22"/>
  <c r="N122" i="22"/>
  <c r="O122" i="22"/>
  <c r="P122" i="22"/>
  <c r="Q122" i="22"/>
  <c r="R122" i="22"/>
  <c r="R171" i="22" s="1"/>
  <c r="S122" i="22"/>
  <c r="T122" i="22"/>
  <c r="T171" i="22" s="1"/>
  <c r="U122" i="22"/>
  <c r="U171" i="22" s="1"/>
  <c r="B123" i="22"/>
  <c r="C123" i="22"/>
  <c r="C172" i="22" s="1"/>
  <c r="D123" i="22"/>
  <c r="E123" i="22"/>
  <c r="F123" i="22"/>
  <c r="G123" i="22"/>
  <c r="H123" i="22"/>
  <c r="I123" i="22"/>
  <c r="I172" i="22" s="1"/>
  <c r="J123" i="22"/>
  <c r="K123" i="22"/>
  <c r="K172" i="22" s="1"/>
  <c r="L123" i="22"/>
  <c r="L172" i="22" s="1"/>
  <c r="M123" i="22"/>
  <c r="N123" i="22"/>
  <c r="O123" i="22"/>
  <c r="O172" i="22" s="1"/>
  <c r="P123" i="22"/>
  <c r="Q123" i="22"/>
  <c r="R123" i="22"/>
  <c r="S123" i="22"/>
  <c r="T123" i="22"/>
  <c r="U123" i="22"/>
  <c r="U172" i="22" s="1"/>
  <c r="B124" i="22"/>
  <c r="B173" i="22" s="1"/>
  <c r="C124" i="22"/>
  <c r="C173" i="22" s="1"/>
  <c r="D124" i="22"/>
  <c r="E124" i="22"/>
  <c r="F124" i="22"/>
  <c r="F173" i="22" s="1"/>
  <c r="G124" i="22"/>
  <c r="H124" i="22"/>
  <c r="I124" i="22"/>
  <c r="J124" i="22"/>
  <c r="K124" i="22"/>
  <c r="L124" i="22"/>
  <c r="L173" i="22" s="1"/>
  <c r="M124" i="22"/>
  <c r="N124" i="22"/>
  <c r="N173" i="22" s="1"/>
  <c r="O124" i="22"/>
  <c r="O173" i="22" s="1"/>
  <c r="P124" i="22"/>
  <c r="Q124" i="22"/>
  <c r="R124" i="22"/>
  <c r="R173" i="22" s="1"/>
  <c r="S124" i="22"/>
  <c r="T124" i="22"/>
  <c r="U124" i="22"/>
  <c r="B125" i="22"/>
  <c r="C125" i="22"/>
  <c r="C174" i="22" s="1"/>
  <c r="D125" i="22"/>
  <c r="E125" i="22"/>
  <c r="E174" i="22" s="1"/>
  <c r="F125" i="22"/>
  <c r="F174" i="22" s="1"/>
  <c r="G125" i="22"/>
  <c r="H125" i="22"/>
  <c r="I125" i="22"/>
  <c r="I174" i="22" s="1"/>
  <c r="J125" i="22"/>
  <c r="K125" i="22"/>
  <c r="L125" i="22"/>
  <c r="M125" i="22"/>
  <c r="N125" i="22"/>
  <c r="O125" i="22"/>
  <c r="O174" i="22" s="1"/>
  <c r="P125" i="22"/>
  <c r="Q125" i="22"/>
  <c r="Q174" i="22" s="1"/>
  <c r="R125" i="22"/>
  <c r="R174" i="22" s="1"/>
  <c r="S125" i="22"/>
  <c r="T125" i="22"/>
  <c r="U125" i="22"/>
  <c r="U174" i="22" s="1"/>
  <c r="C81" i="22"/>
  <c r="D81" i="22"/>
  <c r="D130" i="22" s="1"/>
  <c r="E81" i="22"/>
  <c r="E130" i="22" s="1"/>
  <c r="F81" i="22"/>
  <c r="F130" i="22" s="1"/>
  <c r="G81" i="22"/>
  <c r="H81" i="22"/>
  <c r="I81" i="22"/>
  <c r="J81" i="22"/>
  <c r="K81" i="22"/>
  <c r="L81" i="22"/>
  <c r="M81" i="22"/>
  <c r="N81" i="22"/>
  <c r="O81" i="22"/>
  <c r="P81" i="22"/>
  <c r="P130" i="22" s="1"/>
  <c r="Q81" i="22"/>
  <c r="Q130" i="22" s="1"/>
  <c r="R81" i="22"/>
  <c r="R130" i="22" s="1"/>
  <c r="S81" i="22"/>
  <c r="T81" i="22"/>
  <c r="U81" i="22"/>
  <c r="V81" i="22"/>
  <c r="B131" i="22"/>
  <c r="C131" i="22"/>
  <c r="D131" i="22"/>
  <c r="E131" i="22"/>
  <c r="G131" i="22"/>
  <c r="I131" i="22"/>
  <c r="J131" i="22"/>
  <c r="K131" i="22"/>
  <c r="M131" i="22"/>
  <c r="N131" i="22"/>
  <c r="O131" i="22"/>
  <c r="P131" i="22"/>
  <c r="Q131" i="22"/>
  <c r="S131" i="22"/>
  <c r="U131" i="22"/>
  <c r="B132" i="22"/>
  <c r="D132" i="22"/>
  <c r="E132" i="22"/>
  <c r="F132" i="22"/>
  <c r="G132" i="22"/>
  <c r="H132" i="22"/>
  <c r="J132" i="22"/>
  <c r="L132" i="22"/>
  <c r="M132" i="22"/>
  <c r="M177" i="22" s="1" a="1"/>
  <c r="M177" i="22" s="1"/>
  <c r="N132" i="22"/>
  <c r="P132" i="22"/>
  <c r="Q132" i="22"/>
  <c r="R132" i="22"/>
  <c r="S132" i="22"/>
  <c r="T132" i="22"/>
  <c r="C133" i="22"/>
  <c r="D133" i="22"/>
  <c r="E133" i="22"/>
  <c r="G133" i="22"/>
  <c r="H133" i="22"/>
  <c r="I133" i="22"/>
  <c r="J133" i="22"/>
  <c r="K133" i="22"/>
  <c r="M133" i="22"/>
  <c r="O133" i="22"/>
  <c r="P133" i="22"/>
  <c r="Q133" i="22"/>
  <c r="S133" i="22"/>
  <c r="T133" i="22"/>
  <c r="U133" i="22"/>
  <c r="B134" i="22"/>
  <c r="D134" i="22"/>
  <c r="F134" i="22"/>
  <c r="G134" i="22"/>
  <c r="H134" i="22"/>
  <c r="J134" i="22"/>
  <c r="K134" i="22"/>
  <c r="L134" i="22"/>
  <c r="M134" i="22"/>
  <c r="N134" i="22"/>
  <c r="P134" i="22"/>
  <c r="R134" i="22"/>
  <c r="S134" i="22"/>
  <c r="T134" i="22"/>
  <c r="B135" i="22"/>
  <c r="C135" i="22"/>
  <c r="D135" i="22"/>
  <c r="E135" i="22"/>
  <c r="G135" i="22"/>
  <c r="I135" i="22"/>
  <c r="J135" i="22"/>
  <c r="K135" i="22"/>
  <c r="M135" i="22"/>
  <c r="N135" i="22"/>
  <c r="O135" i="22"/>
  <c r="P135" i="22"/>
  <c r="Q135" i="22"/>
  <c r="S135" i="22"/>
  <c r="U135" i="22"/>
  <c r="B136" i="22"/>
  <c r="D136" i="22"/>
  <c r="E136" i="22"/>
  <c r="F136" i="22"/>
  <c r="G136" i="22"/>
  <c r="H136" i="22"/>
  <c r="J136" i="22"/>
  <c r="L136" i="22"/>
  <c r="M136" i="22"/>
  <c r="N136" i="22"/>
  <c r="P136" i="22"/>
  <c r="Q136" i="22"/>
  <c r="R136" i="22"/>
  <c r="S136" i="22"/>
  <c r="T136" i="22"/>
  <c r="C137" i="22"/>
  <c r="D137" i="22"/>
  <c r="E137" i="22"/>
  <c r="G137" i="22"/>
  <c r="H137" i="22"/>
  <c r="I137" i="22"/>
  <c r="J137" i="22"/>
  <c r="K137" i="22"/>
  <c r="M137" i="22"/>
  <c r="O137" i="22"/>
  <c r="P137" i="22"/>
  <c r="Q137" i="22"/>
  <c r="S137" i="22"/>
  <c r="T137" i="22"/>
  <c r="U137" i="22"/>
  <c r="B138" i="22"/>
  <c r="D138" i="22"/>
  <c r="F138" i="22"/>
  <c r="G138" i="22"/>
  <c r="H138" i="22"/>
  <c r="J138" i="22"/>
  <c r="K138" i="22"/>
  <c r="L138" i="22"/>
  <c r="M138" i="22"/>
  <c r="N138" i="22"/>
  <c r="P138" i="22"/>
  <c r="R138" i="22"/>
  <c r="S138" i="22"/>
  <c r="T138" i="22"/>
  <c r="B139" i="22"/>
  <c r="C139" i="22"/>
  <c r="D139" i="22"/>
  <c r="E139" i="22"/>
  <c r="G139" i="22"/>
  <c r="I139" i="22"/>
  <c r="J139" i="22"/>
  <c r="K139" i="22"/>
  <c r="M139" i="22"/>
  <c r="N139" i="22"/>
  <c r="O139" i="22"/>
  <c r="P139" i="22"/>
  <c r="Q139" i="22"/>
  <c r="S139" i="22"/>
  <c r="U139" i="22"/>
  <c r="B140" i="22"/>
  <c r="D140" i="22"/>
  <c r="E140" i="22"/>
  <c r="F140" i="22"/>
  <c r="G140" i="22"/>
  <c r="H140" i="22"/>
  <c r="J140" i="22"/>
  <c r="L140" i="22"/>
  <c r="M140" i="22"/>
  <c r="N140" i="22"/>
  <c r="P140" i="22"/>
  <c r="Q140" i="22"/>
  <c r="R140" i="22"/>
  <c r="S140" i="22"/>
  <c r="T140" i="22"/>
  <c r="C141" i="22"/>
  <c r="D141" i="22"/>
  <c r="E141" i="22"/>
  <c r="G141" i="22"/>
  <c r="H141" i="22"/>
  <c r="I141" i="22"/>
  <c r="J141" i="22"/>
  <c r="K141" i="22"/>
  <c r="M141" i="22"/>
  <c r="O141" i="22"/>
  <c r="P141" i="22"/>
  <c r="Q141" i="22"/>
  <c r="S141" i="22"/>
  <c r="T141" i="22"/>
  <c r="U141" i="22"/>
  <c r="B142" i="22"/>
  <c r="D142" i="22"/>
  <c r="F142" i="22"/>
  <c r="G142" i="22"/>
  <c r="H142" i="22"/>
  <c r="J142" i="22"/>
  <c r="K142" i="22"/>
  <c r="L142" i="22"/>
  <c r="M142" i="22"/>
  <c r="N142" i="22"/>
  <c r="P142" i="22"/>
  <c r="R142" i="22"/>
  <c r="S142" i="22"/>
  <c r="T142" i="22"/>
  <c r="B143" i="22"/>
  <c r="C143" i="22"/>
  <c r="D143" i="22"/>
  <c r="E143" i="22"/>
  <c r="G143" i="22"/>
  <c r="I143" i="22"/>
  <c r="J143" i="22"/>
  <c r="K143" i="22"/>
  <c r="M143" i="22"/>
  <c r="N143" i="22"/>
  <c r="O143" i="22"/>
  <c r="P143" i="22"/>
  <c r="Q143" i="22"/>
  <c r="S143" i="22"/>
  <c r="U143" i="22"/>
  <c r="B144" i="22"/>
  <c r="D144" i="22"/>
  <c r="E144" i="22"/>
  <c r="F144" i="22"/>
  <c r="G144" i="22"/>
  <c r="H144" i="22"/>
  <c r="J144" i="22"/>
  <c r="L144" i="22"/>
  <c r="M144" i="22"/>
  <c r="N144" i="22"/>
  <c r="P144" i="22"/>
  <c r="Q144" i="22"/>
  <c r="R144" i="22"/>
  <c r="S144" i="22"/>
  <c r="T144" i="22"/>
  <c r="C145" i="22"/>
  <c r="D145" i="22"/>
  <c r="E145" i="22"/>
  <c r="G145" i="22"/>
  <c r="H145" i="22"/>
  <c r="I145" i="22"/>
  <c r="J145" i="22"/>
  <c r="K145" i="22"/>
  <c r="M145" i="22"/>
  <c r="O145" i="22"/>
  <c r="P145" i="22"/>
  <c r="Q145" i="22"/>
  <c r="S145" i="22"/>
  <c r="T145" i="22"/>
  <c r="U145" i="22"/>
  <c r="B146" i="22"/>
  <c r="D146" i="22"/>
  <c r="F146" i="22"/>
  <c r="G146" i="22"/>
  <c r="H146" i="22"/>
  <c r="J146" i="22"/>
  <c r="K146" i="22"/>
  <c r="L146" i="22"/>
  <c r="M146" i="22"/>
  <c r="N146" i="22"/>
  <c r="P146" i="22"/>
  <c r="R146" i="22"/>
  <c r="S146" i="22"/>
  <c r="T146" i="22"/>
  <c r="B147" i="22"/>
  <c r="C147" i="22"/>
  <c r="D147" i="22"/>
  <c r="E147" i="22"/>
  <c r="G147" i="22"/>
  <c r="I147" i="22"/>
  <c r="J147" i="22"/>
  <c r="K147" i="22"/>
  <c r="M147" i="22"/>
  <c r="N147" i="22"/>
  <c r="O147" i="22"/>
  <c r="P147" i="22"/>
  <c r="Q147" i="22"/>
  <c r="S147" i="22"/>
  <c r="U147" i="22"/>
  <c r="B148" i="22"/>
  <c r="D148" i="22"/>
  <c r="E148" i="22"/>
  <c r="F148" i="22"/>
  <c r="G148" i="22"/>
  <c r="H148" i="22"/>
  <c r="J148" i="22"/>
  <c r="L148" i="22"/>
  <c r="M148" i="22"/>
  <c r="N148" i="22"/>
  <c r="P148" i="22"/>
  <c r="Q148" i="22"/>
  <c r="R148" i="22"/>
  <c r="S148" i="22"/>
  <c r="T148" i="22"/>
  <c r="C149" i="22"/>
  <c r="D149" i="22"/>
  <c r="E149" i="22"/>
  <c r="G149" i="22"/>
  <c r="H149" i="22"/>
  <c r="I149" i="22"/>
  <c r="J149" i="22"/>
  <c r="K149" i="22"/>
  <c r="M149" i="22"/>
  <c r="O149" i="22"/>
  <c r="P149" i="22"/>
  <c r="Q149" i="22"/>
  <c r="S149" i="22"/>
  <c r="T149" i="22"/>
  <c r="U149" i="22"/>
  <c r="B150" i="22"/>
  <c r="D150" i="22"/>
  <c r="F150" i="22"/>
  <c r="G150" i="22"/>
  <c r="H150" i="22"/>
  <c r="J150" i="22"/>
  <c r="K150" i="22"/>
  <c r="L150" i="22"/>
  <c r="M150" i="22"/>
  <c r="N150" i="22"/>
  <c r="P150" i="22"/>
  <c r="R150" i="22"/>
  <c r="S150" i="22"/>
  <c r="T150" i="22"/>
  <c r="B151" i="22"/>
  <c r="C151" i="22"/>
  <c r="D151" i="22"/>
  <c r="E151" i="22"/>
  <c r="G151" i="22"/>
  <c r="I151" i="22"/>
  <c r="J151" i="22"/>
  <c r="K151" i="22"/>
  <c r="M151" i="22"/>
  <c r="N151" i="22"/>
  <c r="O151" i="22"/>
  <c r="P151" i="22"/>
  <c r="Q151" i="22"/>
  <c r="S151" i="22"/>
  <c r="U151" i="22"/>
  <c r="B152" i="22"/>
  <c r="D152" i="22"/>
  <c r="E152" i="22"/>
  <c r="F152" i="22"/>
  <c r="G152" i="22"/>
  <c r="H152" i="22"/>
  <c r="J152" i="22"/>
  <c r="L152" i="22"/>
  <c r="M152" i="22"/>
  <c r="N152" i="22"/>
  <c r="P152" i="22"/>
  <c r="Q152" i="22"/>
  <c r="R152" i="22"/>
  <c r="S152" i="22"/>
  <c r="T152" i="22"/>
  <c r="C153" i="22"/>
  <c r="D153" i="22"/>
  <c r="E153" i="22"/>
  <c r="G153" i="22"/>
  <c r="H153" i="22"/>
  <c r="I153" i="22"/>
  <c r="J153" i="22"/>
  <c r="K153" i="22"/>
  <c r="M153" i="22"/>
  <c r="O153" i="22"/>
  <c r="P153" i="22"/>
  <c r="Q153" i="22"/>
  <c r="S153" i="22"/>
  <c r="T153" i="22"/>
  <c r="U153" i="22"/>
  <c r="B154" i="22"/>
  <c r="D154" i="22"/>
  <c r="F154" i="22"/>
  <c r="G154" i="22"/>
  <c r="H154" i="22"/>
  <c r="J154" i="22"/>
  <c r="K154" i="22"/>
  <c r="L154" i="22"/>
  <c r="M154" i="22"/>
  <c r="N154" i="22"/>
  <c r="P154" i="22"/>
  <c r="R154" i="22"/>
  <c r="S154" i="22"/>
  <c r="T154" i="22"/>
  <c r="B155" i="22"/>
  <c r="C155" i="22"/>
  <c r="D155" i="22"/>
  <c r="E155" i="22"/>
  <c r="G155" i="22"/>
  <c r="I155" i="22"/>
  <c r="J155" i="22"/>
  <c r="K155" i="22"/>
  <c r="M155" i="22"/>
  <c r="N155" i="22"/>
  <c r="O155" i="22"/>
  <c r="P155" i="22"/>
  <c r="Q155" i="22"/>
  <c r="S155" i="22"/>
  <c r="U155" i="22"/>
  <c r="B156" i="22"/>
  <c r="D156" i="22"/>
  <c r="E156" i="22"/>
  <c r="F156" i="22"/>
  <c r="G156" i="22"/>
  <c r="H156" i="22"/>
  <c r="J156" i="22"/>
  <c r="L156" i="22"/>
  <c r="M156" i="22"/>
  <c r="N156" i="22"/>
  <c r="P156" i="22"/>
  <c r="Q156" i="22"/>
  <c r="R156" i="22"/>
  <c r="S156" i="22"/>
  <c r="T156" i="22"/>
  <c r="C157" i="22"/>
  <c r="D157" i="22"/>
  <c r="E157" i="22"/>
  <c r="G157" i="22"/>
  <c r="H157" i="22"/>
  <c r="I157" i="22"/>
  <c r="J157" i="22"/>
  <c r="K157" i="22"/>
  <c r="M157" i="22"/>
  <c r="O157" i="22"/>
  <c r="P157" i="22"/>
  <c r="Q157" i="22"/>
  <c r="S157" i="22"/>
  <c r="T157" i="22"/>
  <c r="U157" i="22"/>
  <c r="B158" i="22"/>
  <c r="D158" i="22"/>
  <c r="F158" i="22"/>
  <c r="G158" i="22"/>
  <c r="H158" i="22"/>
  <c r="J158" i="22"/>
  <c r="K158" i="22"/>
  <c r="L158" i="22"/>
  <c r="M158" i="22"/>
  <c r="N158" i="22"/>
  <c r="P158" i="22"/>
  <c r="R158" i="22"/>
  <c r="S158" i="22"/>
  <c r="T158" i="22"/>
  <c r="B159" i="22"/>
  <c r="C159" i="22"/>
  <c r="D159" i="22"/>
  <c r="E159" i="22"/>
  <c r="G159" i="22"/>
  <c r="I159" i="22"/>
  <c r="J159" i="22"/>
  <c r="K159" i="22"/>
  <c r="M159" i="22"/>
  <c r="N159" i="22"/>
  <c r="O159" i="22"/>
  <c r="P159" i="22"/>
  <c r="Q159" i="22"/>
  <c r="S159" i="22"/>
  <c r="U159" i="22"/>
  <c r="B160" i="22"/>
  <c r="D160" i="22"/>
  <c r="E160" i="22"/>
  <c r="F160" i="22"/>
  <c r="G160" i="22"/>
  <c r="H160" i="22"/>
  <c r="J160" i="22"/>
  <c r="L160" i="22"/>
  <c r="M160" i="22"/>
  <c r="N160" i="22"/>
  <c r="P160" i="22"/>
  <c r="Q160" i="22"/>
  <c r="R160" i="22"/>
  <c r="S160" i="22"/>
  <c r="T160" i="22"/>
  <c r="C161" i="22"/>
  <c r="D161" i="22"/>
  <c r="E161" i="22"/>
  <c r="G161" i="22"/>
  <c r="H161" i="22"/>
  <c r="I161" i="22"/>
  <c r="J161" i="22"/>
  <c r="K161" i="22"/>
  <c r="M161" i="22"/>
  <c r="O161" i="22"/>
  <c r="P161" i="22"/>
  <c r="Q161" i="22"/>
  <c r="S161" i="22"/>
  <c r="T161" i="22"/>
  <c r="U161" i="22"/>
  <c r="B162" i="22"/>
  <c r="D162" i="22"/>
  <c r="G162" i="22"/>
  <c r="H162" i="22"/>
  <c r="J162" i="22"/>
  <c r="K162" i="22"/>
  <c r="L162" i="22"/>
  <c r="M162" i="22"/>
  <c r="N162" i="22"/>
  <c r="P162" i="22"/>
  <c r="S162" i="22"/>
  <c r="T162" i="22"/>
  <c r="B163" i="22"/>
  <c r="C163" i="22"/>
  <c r="D163" i="22"/>
  <c r="E163" i="22"/>
  <c r="G163" i="22"/>
  <c r="J163" i="22"/>
  <c r="K163" i="22"/>
  <c r="M163" i="22"/>
  <c r="N163" i="22"/>
  <c r="O163" i="22"/>
  <c r="P163" i="22"/>
  <c r="Q163" i="22"/>
  <c r="S163" i="22"/>
  <c r="B164" i="22"/>
  <c r="D164" i="22"/>
  <c r="E164" i="22"/>
  <c r="F164" i="22"/>
  <c r="G164" i="22"/>
  <c r="H164" i="22"/>
  <c r="J164" i="22"/>
  <c r="M164" i="22"/>
  <c r="N164" i="22"/>
  <c r="P164" i="22"/>
  <c r="Q164" i="22"/>
  <c r="R164" i="22"/>
  <c r="S164" i="22"/>
  <c r="T164" i="22"/>
  <c r="D165" i="22"/>
  <c r="E165" i="22"/>
  <c r="G165" i="22"/>
  <c r="H165" i="22"/>
  <c r="I165" i="22"/>
  <c r="J165" i="22"/>
  <c r="K165" i="22"/>
  <c r="M165" i="22"/>
  <c r="P165" i="22"/>
  <c r="Q165" i="22"/>
  <c r="S165" i="22"/>
  <c r="T165" i="22"/>
  <c r="U165" i="22"/>
  <c r="B166" i="22"/>
  <c r="D166" i="22"/>
  <c r="G166" i="22"/>
  <c r="H166" i="22"/>
  <c r="J166" i="22"/>
  <c r="K166" i="22"/>
  <c r="L166" i="22"/>
  <c r="M166" i="22"/>
  <c r="N166" i="22"/>
  <c r="P166" i="22"/>
  <c r="S166" i="22"/>
  <c r="T166" i="22"/>
  <c r="B167" i="22"/>
  <c r="C167" i="22"/>
  <c r="D167" i="22"/>
  <c r="E167" i="22"/>
  <c r="G167" i="22"/>
  <c r="J167" i="22"/>
  <c r="K167" i="22"/>
  <c r="M167" i="22"/>
  <c r="N167" i="22"/>
  <c r="O167" i="22"/>
  <c r="P167" i="22"/>
  <c r="Q167" i="22"/>
  <c r="S167" i="22"/>
  <c r="B168" i="22"/>
  <c r="D168" i="22"/>
  <c r="E168" i="22"/>
  <c r="F168" i="22"/>
  <c r="G168" i="22"/>
  <c r="H168" i="22"/>
  <c r="J168" i="22"/>
  <c r="M168" i="22"/>
  <c r="N168" i="22"/>
  <c r="P168" i="22"/>
  <c r="Q168" i="22"/>
  <c r="R168" i="22"/>
  <c r="S168" i="22"/>
  <c r="T168" i="22"/>
  <c r="D169" i="22"/>
  <c r="E169" i="22"/>
  <c r="G169" i="22"/>
  <c r="H169" i="22"/>
  <c r="I169" i="22"/>
  <c r="J169" i="22"/>
  <c r="K169" i="22"/>
  <c r="M169" i="22"/>
  <c r="P169" i="22"/>
  <c r="Q169" i="22"/>
  <c r="S169" i="22"/>
  <c r="T169" i="22"/>
  <c r="U169" i="22"/>
  <c r="B170" i="22"/>
  <c r="D170" i="22"/>
  <c r="G170" i="22"/>
  <c r="H170" i="22"/>
  <c r="J170" i="22"/>
  <c r="K170" i="22"/>
  <c r="L170" i="22"/>
  <c r="M170" i="22"/>
  <c r="N170" i="22"/>
  <c r="P170" i="22"/>
  <c r="S170" i="22"/>
  <c r="T170" i="22"/>
  <c r="B171" i="22"/>
  <c r="C171" i="22"/>
  <c r="D171" i="22"/>
  <c r="E171" i="22"/>
  <c r="G171" i="22"/>
  <c r="J171" i="22"/>
  <c r="K171" i="22"/>
  <c r="M171" i="22"/>
  <c r="N171" i="22"/>
  <c r="O171" i="22"/>
  <c r="P171" i="22"/>
  <c r="Q171" i="22"/>
  <c r="S171" i="22"/>
  <c r="B172" i="22"/>
  <c r="D172" i="22"/>
  <c r="E172" i="22"/>
  <c r="F172" i="22"/>
  <c r="G172" i="22"/>
  <c r="H172" i="22"/>
  <c r="J172" i="22"/>
  <c r="M172" i="22"/>
  <c r="N172" i="22"/>
  <c r="P172" i="22"/>
  <c r="Q172" i="22"/>
  <c r="R172" i="22"/>
  <c r="S172" i="22"/>
  <c r="T172" i="22"/>
  <c r="D173" i="22"/>
  <c r="E173" i="22"/>
  <c r="G173" i="22"/>
  <c r="H173" i="22"/>
  <c r="I173" i="22"/>
  <c r="J173" i="22"/>
  <c r="K173" i="22"/>
  <c r="M173" i="22"/>
  <c r="P173" i="22"/>
  <c r="Q173" i="22"/>
  <c r="S173" i="22"/>
  <c r="T173" i="22"/>
  <c r="U173" i="22"/>
  <c r="B174" i="22"/>
  <c r="D174" i="22"/>
  <c r="G174" i="22"/>
  <c r="H174" i="22"/>
  <c r="J174" i="22"/>
  <c r="K174" i="22"/>
  <c r="L174" i="22"/>
  <c r="M174" i="22"/>
  <c r="N174" i="22"/>
  <c r="P174" i="22"/>
  <c r="S174" i="22"/>
  <c r="T174" i="22"/>
  <c r="C130" i="22"/>
  <c r="G130" i="22"/>
  <c r="H130" i="22"/>
  <c r="I130" i="22"/>
  <c r="J130" i="22"/>
  <c r="K130" i="22"/>
  <c r="L130" i="22"/>
  <c r="M130" i="22"/>
  <c r="N130" i="22"/>
  <c r="O130" i="22"/>
  <c r="S130" i="22"/>
  <c r="T130" i="22"/>
  <c r="U130" i="22"/>
  <c r="V130" i="22"/>
  <c r="B130" i="22"/>
  <c r="C4" i="38"/>
  <c r="D4" i="38"/>
  <c r="C232" i="38"/>
  <c r="W226" i="38"/>
  <c r="AJ223" i="38"/>
  <c r="CJ222" i="38"/>
  <c r="A211" i="38"/>
  <c r="A212" i="38" s="1"/>
  <c r="A213" i="38" s="1"/>
  <c r="A214" i="38" s="1"/>
  <c r="A215" i="38" s="1"/>
  <c r="A216" i="38" s="1"/>
  <c r="A217" i="38" s="1"/>
  <c r="A218" i="38" s="1"/>
  <c r="A219" i="38" s="1"/>
  <c r="A220" i="38" s="1"/>
  <c r="A221" i="38" s="1"/>
  <c r="A222" i="38" s="1"/>
  <c r="A223" i="38" s="1"/>
  <c r="A224" i="38" s="1"/>
  <c r="A225" i="38" s="1"/>
  <c r="A226" i="38" s="1"/>
  <c r="A227" i="38" s="1"/>
  <c r="A228" i="38" s="1"/>
  <c r="A229" i="38" s="1"/>
  <c r="A230" i="38" s="1"/>
  <c r="A231" i="38" s="1"/>
  <c r="A232" i="38" s="1"/>
  <c r="A233" i="38" s="1"/>
  <c r="A234" i="38" s="1"/>
  <c r="A235" i="38" s="1"/>
  <c r="A236" i="38" s="1"/>
  <c r="A237" i="38" s="1"/>
  <c r="A238" i="38" s="1"/>
  <c r="A239" i="38" s="1"/>
  <c r="A240" i="38" s="1"/>
  <c r="A241" i="38" s="1"/>
  <c r="A242" i="38" s="1"/>
  <c r="A243" i="38" s="1"/>
  <c r="A244" i="38" s="1"/>
  <c r="A245" i="38" s="1"/>
  <c r="A246" i="38" s="1"/>
  <c r="A247" i="38" s="1"/>
  <c r="A248" i="38" s="1"/>
  <c r="A249" i="38" s="1"/>
  <c r="A250" i="38" s="1"/>
  <c r="A251" i="38" s="1"/>
  <c r="A252" i="38" s="1"/>
  <c r="A253" i="38" s="1"/>
  <c r="A254" i="38" s="1"/>
  <c r="CL205" i="38"/>
  <c r="CL254" i="38" s="1"/>
  <c r="CK205" i="38"/>
  <c r="CK254" i="38" s="1"/>
  <c r="CJ205" i="38"/>
  <c r="CJ254" i="38" s="1"/>
  <c r="CI205" i="38"/>
  <c r="CI254" i="38" s="1"/>
  <c r="CH205" i="38"/>
  <c r="CH254" i="38" s="1"/>
  <c r="CG205" i="38"/>
  <c r="CG254" i="38" s="1"/>
  <c r="CF205" i="38"/>
  <c r="CF254" i="38" s="1"/>
  <c r="CE205" i="38"/>
  <c r="CE254" i="38" s="1"/>
  <c r="CD205" i="38"/>
  <c r="CD254" i="38" s="1"/>
  <c r="CC205" i="38"/>
  <c r="CC254" i="38" s="1"/>
  <c r="CB205" i="38"/>
  <c r="CB254" i="38" s="1"/>
  <c r="CA205" i="38"/>
  <c r="CA254" i="38" s="1"/>
  <c r="BZ205" i="38"/>
  <c r="BZ254" i="38" s="1"/>
  <c r="BY205" i="38"/>
  <c r="BY254" i="38" s="1"/>
  <c r="BX205" i="38"/>
  <c r="BX254" i="38" s="1"/>
  <c r="BW205" i="38"/>
  <c r="BW254" i="38" s="1"/>
  <c r="BV205" i="38"/>
  <c r="BV254" i="38" s="1"/>
  <c r="BU205" i="38"/>
  <c r="BU254" i="38" s="1"/>
  <c r="BT205" i="38"/>
  <c r="BT254" i="38" s="1"/>
  <c r="BS205" i="38"/>
  <c r="BS254" i="38" s="1"/>
  <c r="BR205" i="38"/>
  <c r="BR254" i="38" s="1"/>
  <c r="BQ205" i="38"/>
  <c r="BQ254" i="38" s="1"/>
  <c r="BP205" i="38"/>
  <c r="BP254" i="38" s="1"/>
  <c r="BO205" i="38"/>
  <c r="BO254" i="38" s="1"/>
  <c r="BN205" i="38"/>
  <c r="BN254" i="38" s="1"/>
  <c r="BM205" i="38"/>
  <c r="BM254" i="38" s="1"/>
  <c r="BL205" i="38"/>
  <c r="BL254" i="38" s="1"/>
  <c r="BK205" i="38"/>
  <c r="BK254" i="38" s="1"/>
  <c r="BJ205" i="38"/>
  <c r="BJ254" i="38" s="1"/>
  <c r="BI205" i="38"/>
  <c r="BI254" i="38" s="1"/>
  <c r="BH205" i="38"/>
  <c r="BH254" i="38" s="1"/>
  <c r="BG205" i="38"/>
  <c r="BG254" i="38" s="1"/>
  <c r="BF205" i="38"/>
  <c r="BF254" i="38" s="1"/>
  <c r="BE205" i="38"/>
  <c r="BE254" i="38" s="1"/>
  <c r="BD205" i="38"/>
  <c r="BD254" i="38" s="1"/>
  <c r="BC205" i="38"/>
  <c r="BC254" i="38" s="1"/>
  <c r="BB205" i="38"/>
  <c r="BB254" i="38" s="1"/>
  <c r="BA205" i="38"/>
  <c r="BA254" i="38" s="1"/>
  <c r="AZ205" i="38"/>
  <c r="AZ254" i="38" s="1"/>
  <c r="AY205" i="38"/>
  <c r="AY254" i="38" s="1"/>
  <c r="AX205" i="38"/>
  <c r="AX254" i="38" s="1"/>
  <c r="AW205" i="38"/>
  <c r="AW254" i="38" s="1"/>
  <c r="AV205" i="38"/>
  <c r="AV254" i="38" s="1"/>
  <c r="AU205" i="38"/>
  <c r="AU254" i="38" s="1"/>
  <c r="AT205" i="38"/>
  <c r="AT254" i="38" s="1"/>
  <c r="AS205" i="38"/>
  <c r="AS254" i="38" s="1"/>
  <c r="AR205" i="38"/>
  <c r="AR254" i="38" s="1"/>
  <c r="AQ205" i="38"/>
  <c r="AQ254" i="38" s="1"/>
  <c r="AP205" i="38"/>
  <c r="AP254" i="38" s="1"/>
  <c r="AO205" i="38"/>
  <c r="AO254" i="38" s="1"/>
  <c r="AN205" i="38"/>
  <c r="AN254" i="38" s="1"/>
  <c r="AM205" i="38"/>
  <c r="AM254" i="38" s="1"/>
  <c r="AL205" i="38"/>
  <c r="AL254" i="38" s="1"/>
  <c r="AK205" i="38"/>
  <c r="AK254" i="38" s="1"/>
  <c r="AJ205" i="38"/>
  <c r="AJ254" i="38" s="1"/>
  <c r="AI205" i="38"/>
  <c r="AI254" i="38" s="1"/>
  <c r="AH205" i="38"/>
  <c r="AH254" i="38" s="1"/>
  <c r="AG205" i="38"/>
  <c r="AG254" i="38" s="1"/>
  <c r="AF205" i="38"/>
  <c r="AF254" i="38" s="1"/>
  <c r="AE205" i="38"/>
  <c r="AE254" i="38" s="1"/>
  <c r="AD205" i="38"/>
  <c r="AD254" i="38" s="1"/>
  <c r="AC205" i="38"/>
  <c r="AC254" i="38" s="1"/>
  <c r="AB205" i="38"/>
  <c r="AB254" i="38" s="1"/>
  <c r="AA205" i="38"/>
  <c r="AA254" i="38" s="1"/>
  <c r="Z205" i="38"/>
  <c r="Z254" i="38" s="1"/>
  <c r="Y205" i="38"/>
  <c r="Y254" i="38" s="1"/>
  <c r="X205" i="38"/>
  <c r="X254" i="38" s="1"/>
  <c r="W205" i="38"/>
  <c r="W254" i="38" s="1"/>
  <c r="V205" i="38"/>
  <c r="V254" i="38" s="1"/>
  <c r="U205" i="38"/>
  <c r="U254" i="38" s="1"/>
  <c r="T205" i="38"/>
  <c r="T254" i="38" s="1"/>
  <c r="S205" i="38"/>
  <c r="S254" i="38" s="1"/>
  <c r="R205" i="38"/>
  <c r="R254" i="38" s="1"/>
  <c r="Q205" i="38"/>
  <c r="Q254" i="38" s="1"/>
  <c r="P205" i="38"/>
  <c r="P254" i="38" s="1"/>
  <c r="O205" i="38"/>
  <c r="O254" i="38" s="1"/>
  <c r="N205" i="38"/>
  <c r="N254" i="38" s="1"/>
  <c r="M205" i="38"/>
  <c r="M254" i="38" s="1"/>
  <c r="L205" i="38"/>
  <c r="L254" i="38" s="1"/>
  <c r="K205" i="38"/>
  <c r="K254" i="38" s="1"/>
  <c r="J205" i="38"/>
  <c r="J254" i="38" s="1"/>
  <c r="I205" i="38"/>
  <c r="I254" i="38" s="1"/>
  <c r="H205" i="38"/>
  <c r="H254" i="38" s="1"/>
  <c r="G205" i="38"/>
  <c r="G254" i="38" s="1"/>
  <c r="F205" i="38"/>
  <c r="F254" i="38" s="1"/>
  <c r="E205" i="38"/>
  <c r="E254" i="38" s="1"/>
  <c r="D205" i="38"/>
  <c r="D254" i="38" s="1"/>
  <c r="C205" i="38"/>
  <c r="C254" i="38" s="1"/>
  <c r="B205" i="38"/>
  <c r="B254" i="38" s="1"/>
  <c r="CL204" i="38"/>
  <c r="CL253" i="38" s="1"/>
  <c r="CK204" i="38"/>
  <c r="CK253" i="38" s="1"/>
  <c r="CJ204" i="38"/>
  <c r="CJ253" i="38" s="1"/>
  <c r="CI204" i="38"/>
  <c r="CI253" i="38" s="1"/>
  <c r="CH204" i="38"/>
  <c r="CH253" i="38" s="1"/>
  <c r="CG204" i="38"/>
  <c r="CG253" i="38" s="1"/>
  <c r="CF204" i="38"/>
  <c r="CF253" i="38" s="1"/>
  <c r="CE204" i="38"/>
  <c r="CE253" i="38" s="1"/>
  <c r="CD204" i="38"/>
  <c r="CD253" i="38" s="1"/>
  <c r="CC204" i="38"/>
  <c r="CC253" i="38" s="1"/>
  <c r="CB204" i="38"/>
  <c r="CB253" i="38" s="1"/>
  <c r="CA204" i="38"/>
  <c r="CA253" i="38" s="1"/>
  <c r="BZ204" i="38"/>
  <c r="BZ253" i="38" s="1"/>
  <c r="BY204" i="38"/>
  <c r="BY253" i="38" s="1"/>
  <c r="BX204" i="38"/>
  <c r="BX253" i="38" s="1"/>
  <c r="BW204" i="38"/>
  <c r="BW253" i="38" s="1"/>
  <c r="BV204" i="38"/>
  <c r="BV253" i="38" s="1"/>
  <c r="BU204" i="38"/>
  <c r="BU253" i="38" s="1"/>
  <c r="BT204" i="38"/>
  <c r="BT253" i="38" s="1"/>
  <c r="BS204" i="38"/>
  <c r="BS253" i="38" s="1"/>
  <c r="BR204" i="38"/>
  <c r="BR253" i="38" s="1"/>
  <c r="BQ204" i="38"/>
  <c r="BQ253" i="38" s="1"/>
  <c r="BP204" i="38"/>
  <c r="BP253" i="38" s="1"/>
  <c r="BO204" i="38"/>
  <c r="BO253" i="38" s="1"/>
  <c r="BN204" i="38"/>
  <c r="BN253" i="38" s="1"/>
  <c r="BM204" i="38"/>
  <c r="BM253" i="38" s="1"/>
  <c r="BL204" i="38"/>
  <c r="BL253" i="38" s="1"/>
  <c r="BK204" i="38"/>
  <c r="BK253" i="38" s="1"/>
  <c r="BJ204" i="38"/>
  <c r="BJ253" i="38" s="1"/>
  <c r="BI204" i="38"/>
  <c r="BI253" i="38" s="1"/>
  <c r="BH204" i="38"/>
  <c r="BH253" i="38" s="1"/>
  <c r="BG204" i="38"/>
  <c r="BG253" i="38" s="1"/>
  <c r="BF204" i="38"/>
  <c r="BF253" i="38" s="1"/>
  <c r="BE204" i="38"/>
  <c r="BE253" i="38" s="1"/>
  <c r="BD204" i="38"/>
  <c r="BD253" i="38" s="1"/>
  <c r="BC204" i="38"/>
  <c r="BC253" i="38" s="1"/>
  <c r="BB204" i="38"/>
  <c r="BB253" i="38" s="1"/>
  <c r="BA204" i="38"/>
  <c r="BA253" i="38" s="1"/>
  <c r="AZ204" i="38"/>
  <c r="AZ253" i="38" s="1"/>
  <c r="AY204" i="38"/>
  <c r="AY253" i="38" s="1"/>
  <c r="AX204" i="38"/>
  <c r="AX253" i="38" s="1"/>
  <c r="AW204" i="38"/>
  <c r="AW253" i="38" s="1"/>
  <c r="AV204" i="38"/>
  <c r="AV253" i="38" s="1"/>
  <c r="AU204" i="38"/>
  <c r="AU253" i="38" s="1"/>
  <c r="AT204" i="38"/>
  <c r="AT253" i="38" s="1"/>
  <c r="AS204" i="38"/>
  <c r="AS253" i="38" s="1"/>
  <c r="AR204" i="38"/>
  <c r="AR253" i="38" s="1"/>
  <c r="AQ204" i="38"/>
  <c r="AQ253" i="38" s="1"/>
  <c r="AP204" i="38"/>
  <c r="AP253" i="38" s="1"/>
  <c r="AO204" i="38"/>
  <c r="AO253" i="38" s="1"/>
  <c r="AN204" i="38"/>
  <c r="AN253" i="38" s="1"/>
  <c r="AM204" i="38"/>
  <c r="AM253" i="38" s="1"/>
  <c r="AL204" i="38"/>
  <c r="AL253" i="38" s="1"/>
  <c r="AK204" i="38"/>
  <c r="AK253" i="38" s="1"/>
  <c r="AJ204" i="38"/>
  <c r="AJ253" i="38" s="1"/>
  <c r="AI204" i="38"/>
  <c r="AI253" i="38" s="1"/>
  <c r="AH204" i="38"/>
  <c r="AH253" i="38" s="1"/>
  <c r="AG204" i="38"/>
  <c r="AG253" i="38" s="1"/>
  <c r="AF204" i="38"/>
  <c r="AF253" i="38" s="1"/>
  <c r="AE204" i="38"/>
  <c r="AE253" i="38" s="1"/>
  <c r="AD204" i="38"/>
  <c r="AD253" i="38" s="1"/>
  <c r="AC204" i="38"/>
  <c r="AC253" i="38" s="1"/>
  <c r="AB204" i="38"/>
  <c r="AB253" i="38" s="1"/>
  <c r="AA204" i="38"/>
  <c r="AA253" i="38" s="1"/>
  <c r="Z204" i="38"/>
  <c r="Z253" i="38" s="1"/>
  <c r="Y204" i="38"/>
  <c r="Y253" i="38" s="1"/>
  <c r="X204" i="38"/>
  <c r="X253" i="38" s="1"/>
  <c r="W204" i="38"/>
  <c r="W253" i="38" s="1"/>
  <c r="V204" i="38"/>
  <c r="V253" i="38" s="1"/>
  <c r="U204" i="38"/>
  <c r="U253" i="38" s="1"/>
  <c r="T204" i="38"/>
  <c r="T253" i="38" s="1"/>
  <c r="S204" i="38"/>
  <c r="S253" i="38" s="1"/>
  <c r="R204" i="38"/>
  <c r="R253" i="38" s="1"/>
  <c r="Q204" i="38"/>
  <c r="Q253" i="38" s="1"/>
  <c r="P204" i="38"/>
  <c r="P253" i="38" s="1"/>
  <c r="O204" i="38"/>
  <c r="O253" i="38" s="1"/>
  <c r="N204" i="38"/>
  <c r="N253" i="38" s="1"/>
  <c r="M204" i="38"/>
  <c r="M253" i="38" s="1"/>
  <c r="L204" i="38"/>
  <c r="L253" i="38" s="1"/>
  <c r="K204" i="38"/>
  <c r="K253" i="38" s="1"/>
  <c r="J204" i="38"/>
  <c r="J253" i="38" s="1"/>
  <c r="I204" i="38"/>
  <c r="I253" i="38" s="1"/>
  <c r="H204" i="38"/>
  <c r="H253" i="38" s="1"/>
  <c r="G204" i="38"/>
  <c r="G253" i="38" s="1"/>
  <c r="F204" i="38"/>
  <c r="F253" i="38" s="1"/>
  <c r="E204" i="38"/>
  <c r="E253" i="38" s="1"/>
  <c r="D204" i="38"/>
  <c r="D253" i="38" s="1"/>
  <c r="C204" i="38"/>
  <c r="C253" i="38" s="1"/>
  <c r="B204" i="38"/>
  <c r="B253" i="38" s="1"/>
  <c r="CL203" i="38"/>
  <c r="CL252" i="38" s="1"/>
  <c r="CK203" i="38"/>
  <c r="CK252" i="38" s="1"/>
  <c r="CJ203" i="38"/>
  <c r="CJ252" i="38" s="1"/>
  <c r="CI203" i="38"/>
  <c r="CI252" i="38" s="1"/>
  <c r="CH203" i="38"/>
  <c r="CH252" i="38" s="1"/>
  <c r="CG203" i="38"/>
  <c r="CG252" i="38" s="1"/>
  <c r="CF203" i="38"/>
  <c r="CF252" i="38" s="1"/>
  <c r="CE203" i="38"/>
  <c r="CE252" i="38" s="1"/>
  <c r="CD203" i="38"/>
  <c r="CD252" i="38" s="1"/>
  <c r="CC203" i="38"/>
  <c r="CC252" i="38" s="1"/>
  <c r="CB203" i="38"/>
  <c r="CB252" i="38" s="1"/>
  <c r="CA203" i="38"/>
  <c r="CA252" i="38" s="1"/>
  <c r="BZ203" i="38"/>
  <c r="BZ252" i="38" s="1"/>
  <c r="BY203" i="38"/>
  <c r="BY252" i="38" s="1"/>
  <c r="BX203" i="38"/>
  <c r="BX252" i="38" s="1"/>
  <c r="BW203" i="38"/>
  <c r="BW252" i="38" s="1"/>
  <c r="BV203" i="38"/>
  <c r="BV252" i="38" s="1"/>
  <c r="BU203" i="38"/>
  <c r="BU252" i="38" s="1"/>
  <c r="BT203" i="38"/>
  <c r="BT252" i="38" s="1"/>
  <c r="BS203" i="38"/>
  <c r="BS252" i="38" s="1"/>
  <c r="BR203" i="38"/>
  <c r="BR252" i="38" s="1"/>
  <c r="BQ203" i="38"/>
  <c r="BQ252" i="38" s="1"/>
  <c r="BP203" i="38"/>
  <c r="BP252" i="38" s="1"/>
  <c r="BO203" i="38"/>
  <c r="BO252" i="38" s="1"/>
  <c r="BN203" i="38"/>
  <c r="BN252" i="38" s="1"/>
  <c r="BM203" i="38"/>
  <c r="BM252" i="38" s="1"/>
  <c r="BL203" i="38"/>
  <c r="BL252" i="38" s="1"/>
  <c r="BK203" i="38"/>
  <c r="BK252" i="38" s="1"/>
  <c r="BJ203" i="38"/>
  <c r="BJ252" i="38" s="1"/>
  <c r="BI203" i="38"/>
  <c r="BI252" i="38" s="1"/>
  <c r="BH203" i="38"/>
  <c r="BH252" i="38" s="1"/>
  <c r="BG203" i="38"/>
  <c r="BG252" i="38" s="1"/>
  <c r="BF203" i="38"/>
  <c r="BF252" i="38" s="1"/>
  <c r="BE203" i="38"/>
  <c r="BE252" i="38" s="1"/>
  <c r="BD203" i="38"/>
  <c r="BD252" i="38" s="1"/>
  <c r="BC203" i="38"/>
  <c r="BC252" i="38" s="1"/>
  <c r="BB203" i="38"/>
  <c r="BB252" i="38" s="1"/>
  <c r="BA203" i="38"/>
  <c r="BA252" i="38" s="1"/>
  <c r="AZ203" i="38"/>
  <c r="AZ252" i="38" s="1"/>
  <c r="AY203" i="38"/>
  <c r="AY252" i="38" s="1"/>
  <c r="AX203" i="38"/>
  <c r="AX252" i="38" s="1"/>
  <c r="AW203" i="38"/>
  <c r="AW252" i="38" s="1"/>
  <c r="AV203" i="38"/>
  <c r="AV252" i="38" s="1"/>
  <c r="AU203" i="38"/>
  <c r="AU252" i="38" s="1"/>
  <c r="AT203" i="38"/>
  <c r="AT252" i="38" s="1"/>
  <c r="AS203" i="38"/>
  <c r="AS252" i="38" s="1"/>
  <c r="AR203" i="38"/>
  <c r="AR252" i="38" s="1"/>
  <c r="AQ203" i="38"/>
  <c r="AQ252" i="38" s="1"/>
  <c r="AP203" i="38"/>
  <c r="AP252" i="38" s="1"/>
  <c r="AO203" i="38"/>
  <c r="AO252" i="38" s="1"/>
  <c r="AN203" i="38"/>
  <c r="AN252" i="38" s="1"/>
  <c r="AM203" i="38"/>
  <c r="AM252" i="38" s="1"/>
  <c r="AL203" i="38"/>
  <c r="AL252" i="38" s="1"/>
  <c r="AK203" i="38"/>
  <c r="AK252" i="38" s="1"/>
  <c r="AJ203" i="38"/>
  <c r="AJ252" i="38" s="1"/>
  <c r="AI203" i="38"/>
  <c r="AI252" i="38" s="1"/>
  <c r="AH203" i="38"/>
  <c r="AH252" i="38" s="1"/>
  <c r="AG203" i="38"/>
  <c r="AG252" i="38" s="1"/>
  <c r="AF203" i="38"/>
  <c r="AF252" i="38" s="1"/>
  <c r="AE203" i="38"/>
  <c r="AE252" i="38" s="1"/>
  <c r="AD203" i="38"/>
  <c r="AD252" i="38" s="1"/>
  <c r="AC203" i="38"/>
  <c r="AC252" i="38" s="1"/>
  <c r="AB203" i="38"/>
  <c r="AB252" i="38" s="1"/>
  <c r="AA203" i="38"/>
  <c r="AA252" i="38" s="1"/>
  <c r="Z203" i="38"/>
  <c r="Z252" i="38" s="1"/>
  <c r="Y203" i="38"/>
  <c r="Y252" i="38" s="1"/>
  <c r="X203" i="38"/>
  <c r="X252" i="38" s="1"/>
  <c r="W203" i="38"/>
  <c r="W252" i="38" s="1"/>
  <c r="V203" i="38"/>
  <c r="V252" i="38" s="1"/>
  <c r="U203" i="38"/>
  <c r="U252" i="38" s="1"/>
  <c r="T203" i="38"/>
  <c r="T252" i="38" s="1"/>
  <c r="S203" i="38"/>
  <c r="S252" i="38" s="1"/>
  <c r="R203" i="38"/>
  <c r="R252" i="38" s="1"/>
  <c r="Q203" i="38"/>
  <c r="Q252" i="38" s="1"/>
  <c r="P203" i="38"/>
  <c r="P252" i="38" s="1"/>
  <c r="O203" i="38"/>
  <c r="O252" i="38" s="1"/>
  <c r="N203" i="38"/>
  <c r="N252" i="38" s="1"/>
  <c r="M203" i="38"/>
  <c r="M252" i="38" s="1"/>
  <c r="L203" i="38"/>
  <c r="L252" i="38" s="1"/>
  <c r="K203" i="38"/>
  <c r="K252" i="38" s="1"/>
  <c r="J203" i="38"/>
  <c r="J252" i="38" s="1"/>
  <c r="I203" i="38"/>
  <c r="I252" i="38" s="1"/>
  <c r="H203" i="38"/>
  <c r="H252" i="38" s="1"/>
  <c r="G203" i="38"/>
  <c r="G252" i="38" s="1"/>
  <c r="F203" i="38"/>
  <c r="F252" i="38" s="1"/>
  <c r="E203" i="38"/>
  <c r="E252" i="38" s="1"/>
  <c r="D203" i="38"/>
  <c r="D252" i="38" s="1"/>
  <c r="C203" i="38"/>
  <c r="C252" i="38" s="1"/>
  <c r="B203" i="38"/>
  <c r="B252" i="38" s="1"/>
  <c r="CL202" i="38"/>
  <c r="CL251" i="38" s="1"/>
  <c r="CK202" i="38"/>
  <c r="CK251" i="38" s="1"/>
  <c r="CJ202" i="38"/>
  <c r="CJ251" i="38" s="1"/>
  <c r="CI202" i="38"/>
  <c r="CI251" i="38" s="1"/>
  <c r="CH202" i="38"/>
  <c r="CH251" i="38" s="1"/>
  <c r="CG202" i="38"/>
  <c r="CG251" i="38" s="1"/>
  <c r="CF202" i="38"/>
  <c r="CF251" i="38" s="1"/>
  <c r="CE202" i="38"/>
  <c r="CE251" i="38" s="1"/>
  <c r="CD202" i="38"/>
  <c r="CD251" i="38" s="1"/>
  <c r="CC202" i="38"/>
  <c r="CC251" i="38" s="1"/>
  <c r="CB202" i="38"/>
  <c r="CB251" i="38" s="1"/>
  <c r="CA202" i="38"/>
  <c r="CA251" i="38" s="1"/>
  <c r="BZ202" i="38"/>
  <c r="BZ251" i="38" s="1"/>
  <c r="BY202" i="38"/>
  <c r="BY251" i="38" s="1"/>
  <c r="BX202" i="38"/>
  <c r="BX251" i="38" s="1"/>
  <c r="BW202" i="38"/>
  <c r="BW251" i="38" s="1"/>
  <c r="BV202" i="38"/>
  <c r="BV251" i="38" s="1"/>
  <c r="BU202" i="38"/>
  <c r="BU251" i="38" s="1"/>
  <c r="BT202" i="38"/>
  <c r="BT251" i="38" s="1"/>
  <c r="BS202" i="38"/>
  <c r="BS251" i="38" s="1"/>
  <c r="BR202" i="38"/>
  <c r="BR251" i="38" s="1"/>
  <c r="BQ202" i="38"/>
  <c r="BQ251" i="38" s="1"/>
  <c r="BP202" i="38"/>
  <c r="BP251" i="38" s="1"/>
  <c r="BO202" i="38"/>
  <c r="BO251" i="38" s="1"/>
  <c r="BN202" i="38"/>
  <c r="BN251" i="38" s="1"/>
  <c r="BM202" i="38"/>
  <c r="BM251" i="38" s="1"/>
  <c r="BL202" i="38"/>
  <c r="BL251" i="38" s="1"/>
  <c r="BK202" i="38"/>
  <c r="BK251" i="38" s="1"/>
  <c r="BJ202" i="38"/>
  <c r="BJ251" i="38" s="1"/>
  <c r="BI202" i="38"/>
  <c r="BI251" i="38" s="1"/>
  <c r="BH202" i="38"/>
  <c r="BH251" i="38" s="1"/>
  <c r="BG202" i="38"/>
  <c r="BG251" i="38" s="1"/>
  <c r="BF202" i="38"/>
  <c r="BF251" i="38" s="1"/>
  <c r="BE202" i="38"/>
  <c r="BE251" i="38" s="1"/>
  <c r="BD202" i="38"/>
  <c r="BD251" i="38" s="1"/>
  <c r="BC202" i="38"/>
  <c r="BC251" i="38" s="1"/>
  <c r="BB202" i="38"/>
  <c r="BB251" i="38" s="1"/>
  <c r="BA202" i="38"/>
  <c r="BA251" i="38" s="1"/>
  <c r="AZ202" i="38"/>
  <c r="AZ251" i="38" s="1"/>
  <c r="AY202" i="38"/>
  <c r="AY251" i="38" s="1"/>
  <c r="AX202" i="38"/>
  <c r="AX251" i="38" s="1"/>
  <c r="AW202" i="38"/>
  <c r="AW251" i="38" s="1"/>
  <c r="AV202" i="38"/>
  <c r="AV251" i="38" s="1"/>
  <c r="AU202" i="38"/>
  <c r="AU251" i="38" s="1"/>
  <c r="AT202" i="38"/>
  <c r="AT251" i="38" s="1"/>
  <c r="AS202" i="38"/>
  <c r="AS251" i="38" s="1"/>
  <c r="AR202" i="38"/>
  <c r="AR251" i="38" s="1"/>
  <c r="AQ202" i="38"/>
  <c r="AQ251" i="38" s="1"/>
  <c r="AP202" i="38"/>
  <c r="AP251" i="38" s="1"/>
  <c r="AO202" i="38"/>
  <c r="AO251" i="38" s="1"/>
  <c r="AN202" i="38"/>
  <c r="AN251" i="38" s="1"/>
  <c r="AM202" i="38"/>
  <c r="AM251" i="38" s="1"/>
  <c r="AL202" i="38"/>
  <c r="AL251" i="38" s="1"/>
  <c r="AK202" i="38"/>
  <c r="AK251" i="38" s="1"/>
  <c r="AJ202" i="38"/>
  <c r="AJ251" i="38" s="1"/>
  <c r="AI202" i="38"/>
  <c r="AI251" i="38" s="1"/>
  <c r="AH202" i="38"/>
  <c r="AH251" i="38" s="1"/>
  <c r="AG202" i="38"/>
  <c r="AG251" i="38" s="1"/>
  <c r="AF202" i="38"/>
  <c r="AF251" i="38" s="1"/>
  <c r="AE202" i="38"/>
  <c r="AE251" i="38" s="1"/>
  <c r="AD202" i="38"/>
  <c r="AD251" i="38" s="1"/>
  <c r="AC202" i="38"/>
  <c r="AC251" i="38" s="1"/>
  <c r="AB202" i="38"/>
  <c r="AB251" i="38" s="1"/>
  <c r="AA202" i="38"/>
  <c r="AA251" i="38" s="1"/>
  <c r="Z202" i="38"/>
  <c r="Z251" i="38" s="1"/>
  <c r="Y202" i="38"/>
  <c r="Y251" i="38" s="1"/>
  <c r="X202" i="38"/>
  <c r="X251" i="38" s="1"/>
  <c r="W202" i="38"/>
  <c r="W251" i="38" s="1"/>
  <c r="V202" i="38"/>
  <c r="V251" i="38" s="1"/>
  <c r="U202" i="38"/>
  <c r="U251" i="38" s="1"/>
  <c r="T202" i="38"/>
  <c r="T251" i="38" s="1"/>
  <c r="S202" i="38"/>
  <c r="S251" i="38" s="1"/>
  <c r="R202" i="38"/>
  <c r="R251" i="38" s="1"/>
  <c r="Q202" i="38"/>
  <c r="Q251" i="38" s="1"/>
  <c r="P202" i="38"/>
  <c r="P251" i="38" s="1"/>
  <c r="O202" i="38"/>
  <c r="O251" i="38" s="1"/>
  <c r="N202" i="38"/>
  <c r="N251" i="38" s="1"/>
  <c r="M202" i="38"/>
  <c r="M251" i="38" s="1"/>
  <c r="L202" i="38"/>
  <c r="L251" i="38" s="1"/>
  <c r="K202" i="38"/>
  <c r="K251" i="38" s="1"/>
  <c r="J202" i="38"/>
  <c r="J251" i="38" s="1"/>
  <c r="I202" i="38"/>
  <c r="I251" i="38" s="1"/>
  <c r="H202" i="38"/>
  <c r="H251" i="38" s="1"/>
  <c r="G202" i="38"/>
  <c r="G251" i="38" s="1"/>
  <c r="F202" i="38"/>
  <c r="F251" i="38" s="1"/>
  <c r="E202" i="38"/>
  <c r="E251" i="38" s="1"/>
  <c r="D202" i="38"/>
  <c r="D251" i="38" s="1"/>
  <c r="C202" i="38"/>
  <c r="C251" i="38" s="1"/>
  <c r="B202" i="38"/>
  <c r="B251" i="38" s="1"/>
  <c r="CL201" i="38"/>
  <c r="CL250" i="38" s="1"/>
  <c r="CK201" i="38"/>
  <c r="CK250" i="38" s="1"/>
  <c r="CJ201" i="38"/>
  <c r="CJ250" i="38" s="1"/>
  <c r="CI201" i="38"/>
  <c r="CI250" i="38" s="1"/>
  <c r="CH201" i="38"/>
  <c r="CH250" i="38" s="1"/>
  <c r="CG201" i="38"/>
  <c r="CG250" i="38" s="1"/>
  <c r="CF201" i="38"/>
  <c r="CF250" i="38" s="1"/>
  <c r="CE201" i="38"/>
  <c r="CE250" i="38" s="1"/>
  <c r="CD201" i="38"/>
  <c r="CD250" i="38" s="1"/>
  <c r="CC201" i="38"/>
  <c r="CC250" i="38" s="1"/>
  <c r="CB201" i="38"/>
  <c r="CB250" i="38" s="1"/>
  <c r="CA201" i="38"/>
  <c r="CA250" i="38" s="1"/>
  <c r="BZ201" i="38"/>
  <c r="BZ250" i="38" s="1"/>
  <c r="BY201" i="38"/>
  <c r="BY250" i="38" s="1"/>
  <c r="BX201" i="38"/>
  <c r="BX250" i="38" s="1"/>
  <c r="BW201" i="38"/>
  <c r="BW250" i="38" s="1"/>
  <c r="BV201" i="38"/>
  <c r="BV250" i="38" s="1"/>
  <c r="BU201" i="38"/>
  <c r="BU250" i="38" s="1"/>
  <c r="BT201" i="38"/>
  <c r="BT250" i="38" s="1"/>
  <c r="BS201" i="38"/>
  <c r="BS250" i="38" s="1"/>
  <c r="BR201" i="38"/>
  <c r="BR250" i="38" s="1"/>
  <c r="BQ201" i="38"/>
  <c r="BQ250" i="38" s="1"/>
  <c r="BP201" i="38"/>
  <c r="BP250" i="38" s="1"/>
  <c r="BO201" i="38"/>
  <c r="BO250" i="38" s="1"/>
  <c r="BN201" i="38"/>
  <c r="BN250" i="38" s="1"/>
  <c r="BM201" i="38"/>
  <c r="BM250" i="38" s="1"/>
  <c r="BL201" i="38"/>
  <c r="BL250" i="38" s="1"/>
  <c r="BK201" i="38"/>
  <c r="BK250" i="38" s="1"/>
  <c r="BJ201" i="38"/>
  <c r="BJ250" i="38" s="1"/>
  <c r="BI201" i="38"/>
  <c r="BI250" i="38" s="1"/>
  <c r="BH201" i="38"/>
  <c r="BH250" i="38" s="1"/>
  <c r="BG201" i="38"/>
  <c r="BG250" i="38" s="1"/>
  <c r="BF201" i="38"/>
  <c r="BF250" i="38" s="1"/>
  <c r="BE201" i="38"/>
  <c r="BE250" i="38" s="1"/>
  <c r="BD201" i="38"/>
  <c r="BD250" i="38" s="1"/>
  <c r="BC201" i="38"/>
  <c r="BC250" i="38" s="1"/>
  <c r="BB201" i="38"/>
  <c r="BB250" i="38" s="1"/>
  <c r="BA201" i="38"/>
  <c r="BA250" i="38" s="1"/>
  <c r="AZ201" i="38"/>
  <c r="AZ250" i="38" s="1"/>
  <c r="AY201" i="38"/>
  <c r="AY250" i="38" s="1"/>
  <c r="AX201" i="38"/>
  <c r="AX250" i="38" s="1"/>
  <c r="AW201" i="38"/>
  <c r="AW250" i="38" s="1"/>
  <c r="AV201" i="38"/>
  <c r="AV250" i="38" s="1"/>
  <c r="AU201" i="38"/>
  <c r="AU250" i="38" s="1"/>
  <c r="AT201" i="38"/>
  <c r="AT250" i="38" s="1"/>
  <c r="AS201" i="38"/>
  <c r="AS250" i="38" s="1"/>
  <c r="AR201" i="38"/>
  <c r="AR250" i="38" s="1"/>
  <c r="AQ201" i="38"/>
  <c r="AQ250" i="38" s="1"/>
  <c r="AP201" i="38"/>
  <c r="AP250" i="38" s="1"/>
  <c r="AO201" i="38"/>
  <c r="AO250" i="38" s="1"/>
  <c r="AN201" i="38"/>
  <c r="AN250" i="38" s="1"/>
  <c r="AM201" i="38"/>
  <c r="AM250" i="38" s="1"/>
  <c r="AL201" i="38"/>
  <c r="AL250" i="38" s="1"/>
  <c r="AK201" i="38"/>
  <c r="AK250" i="38" s="1"/>
  <c r="AJ201" i="38"/>
  <c r="AJ250" i="38" s="1"/>
  <c r="AI201" i="38"/>
  <c r="AI250" i="38" s="1"/>
  <c r="AH201" i="38"/>
  <c r="AH250" i="38" s="1"/>
  <c r="AG201" i="38"/>
  <c r="AG250" i="38" s="1"/>
  <c r="AF201" i="38"/>
  <c r="AF250" i="38" s="1"/>
  <c r="AE201" i="38"/>
  <c r="AE250" i="38" s="1"/>
  <c r="AD201" i="38"/>
  <c r="AD250" i="38" s="1"/>
  <c r="AC201" i="38"/>
  <c r="AC250" i="38" s="1"/>
  <c r="AB201" i="38"/>
  <c r="AB250" i="38" s="1"/>
  <c r="AA201" i="38"/>
  <c r="AA250" i="38" s="1"/>
  <c r="Z201" i="38"/>
  <c r="Z250" i="38" s="1"/>
  <c r="Y201" i="38"/>
  <c r="Y250" i="38" s="1"/>
  <c r="X201" i="38"/>
  <c r="X250" i="38" s="1"/>
  <c r="W201" i="38"/>
  <c r="W250" i="38" s="1"/>
  <c r="V201" i="38"/>
  <c r="V250" i="38" s="1"/>
  <c r="U201" i="38"/>
  <c r="U250" i="38" s="1"/>
  <c r="T201" i="38"/>
  <c r="T250" i="38" s="1"/>
  <c r="S201" i="38"/>
  <c r="S250" i="38" s="1"/>
  <c r="R201" i="38"/>
  <c r="R250" i="38" s="1"/>
  <c r="Q201" i="38"/>
  <c r="Q250" i="38" s="1"/>
  <c r="P201" i="38"/>
  <c r="P250" i="38" s="1"/>
  <c r="O201" i="38"/>
  <c r="O250" i="38" s="1"/>
  <c r="N201" i="38"/>
  <c r="N250" i="38" s="1"/>
  <c r="M201" i="38"/>
  <c r="M250" i="38" s="1"/>
  <c r="L201" i="38"/>
  <c r="L250" i="38" s="1"/>
  <c r="K201" i="38"/>
  <c r="K250" i="38" s="1"/>
  <c r="J201" i="38"/>
  <c r="J250" i="38" s="1"/>
  <c r="I201" i="38"/>
  <c r="I250" i="38" s="1"/>
  <c r="H201" i="38"/>
  <c r="H250" i="38" s="1"/>
  <c r="G201" i="38"/>
  <c r="G250" i="38" s="1"/>
  <c r="F201" i="38"/>
  <c r="F250" i="38" s="1"/>
  <c r="E201" i="38"/>
  <c r="E250" i="38" s="1"/>
  <c r="D201" i="38"/>
  <c r="D250" i="38" s="1"/>
  <c r="C201" i="38"/>
  <c r="C250" i="38" s="1"/>
  <c r="B201" i="38"/>
  <c r="B250" i="38" s="1"/>
  <c r="CL200" i="38"/>
  <c r="CL249" i="38" s="1"/>
  <c r="CK200" i="38"/>
  <c r="CK249" i="38" s="1"/>
  <c r="CJ200" i="38"/>
  <c r="CJ249" i="38" s="1"/>
  <c r="CI200" i="38"/>
  <c r="CI249" i="38" s="1"/>
  <c r="CH200" i="38"/>
  <c r="CH249" i="38" s="1"/>
  <c r="CG200" i="38"/>
  <c r="CG249" i="38" s="1"/>
  <c r="CF200" i="38"/>
  <c r="CF249" i="38" s="1"/>
  <c r="CE200" i="38"/>
  <c r="CE249" i="38" s="1"/>
  <c r="CD200" i="38"/>
  <c r="CD249" i="38" s="1"/>
  <c r="CC200" i="38"/>
  <c r="CC249" i="38" s="1"/>
  <c r="CB200" i="38"/>
  <c r="CB249" i="38" s="1"/>
  <c r="CA200" i="38"/>
  <c r="CA249" i="38" s="1"/>
  <c r="BZ200" i="38"/>
  <c r="BZ249" i="38" s="1"/>
  <c r="BY200" i="38"/>
  <c r="BY249" i="38" s="1"/>
  <c r="BX200" i="38"/>
  <c r="BX249" i="38" s="1"/>
  <c r="BW200" i="38"/>
  <c r="BW249" i="38" s="1"/>
  <c r="BV200" i="38"/>
  <c r="BV249" i="38" s="1"/>
  <c r="BU200" i="38"/>
  <c r="BU249" i="38" s="1"/>
  <c r="BT200" i="38"/>
  <c r="BT249" i="38" s="1"/>
  <c r="BS200" i="38"/>
  <c r="BS249" i="38" s="1"/>
  <c r="BR200" i="38"/>
  <c r="BR249" i="38" s="1"/>
  <c r="BQ200" i="38"/>
  <c r="BQ249" i="38" s="1"/>
  <c r="BP200" i="38"/>
  <c r="BP249" i="38" s="1"/>
  <c r="BO200" i="38"/>
  <c r="BO249" i="38" s="1"/>
  <c r="BN200" i="38"/>
  <c r="BN249" i="38" s="1"/>
  <c r="BM200" i="38"/>
  <c r="BM249" i="38" s="1"/>
  <c r="BL200" i="38"/>
  <c r="BL249" i="38" s="1"/>
  <c r="BK200" i="38"/>
  <c r="BK249" i="38" s="1"/>
  <c r="BJ200" i="38"/>
  <c r="BJ249" i="38" s="1"/>
  <c r="BI200" i="38"/>
  <c r="BI249" i="38" s="1"/>
  <c r="BH200" i="38"/>
  <c r="BH249" i="38" s="1"/>
  <c r="BG200" i="38"/>
  <c r="BG249" i="38" s="1"/>
  <c r="BF200" i="38"/>
  <c r="BF249" i="38" s="1"/>
  <c r="BE200" i="38"/>
  <c r="BE249" i="38" s="1"/>
  <c r="BD200" i="38"/>
  <c r="BD249" i="38" s="1"/>
  <c r="BC200" i="38"/>
  <c r="BC249" i="38" s="1"/>
  <c r="BB200" i="38"/>
  <c r="BB249" i="38" s="1"/>
  <c r="BA200" i="38"/>
  <c r="BA249" i="38" s="1"/>
  <c r="AZ200" i="38"/>
  <c r="AZ249" i="38" s="1"/>
  <c r="AY200" i="38"/>
  <c r="AY249" i="38" s="1"/>
  <c r="AX200" i="38"/>
  <c r="AX249" i="38" s="1"/>
  <c r="AW200" i="38"/>
  <c r="AW249" i="38" s="1"/>
  <c r="AV200" i="38"/>
  <c r="AV249" i="38" s="1"/>
  <c r="AU200" i="38"/>
  <c r="AU249" i="38" s="1"/>
  <c r="AT200" i="38"/>
  <c r="AT249" i="38" s="1"/>
  <c r="AS200" i="38"/>
  <c r="AS249" i="38" s="1"/>
  <c r="AR200" i="38"/>
  <c r="AR249" i="38" s="1"/>
  <c r="AQ200" i="38"/>
  <c r="AQ249" i="38" s="1"/>
  <c r="AP200" i="38"/>
  <c r="AP249" i="38" s="1"/>
  <c r="AO200" i="38"/>
  <c r="AO249" i="38" s="1"/>
  <c r="AN200" i="38"/>
  <c r="AN249" i="38" s="1"/>
  <c r="AM200" i="38"/>
  <c r="AM249" i="38" s="1"/>
  <c r="AL200" i="38"/>
  <c r="AL249" i="38" s="1"/>
  <c r="AK200" i="38"/>
  <c r="AK249" i="38" s="1"/>
  <c r="AJ200" i="38"/>
  <c r="AJ249" i="38" s="1"/>
  <c r="AI200" i="38"/>
  <c r="AI249" i="38" s="1"/>
  <c r="AH200" i="38"/>
  <c r="AH249" i="38" s="1"/>
  <c r="AG200" i="38"/>
  <c r="AG249" i="38" s="1"/>
  <c r="AF200" i="38"/>
  <c r="AF249" i="38" s="1"/>
  <c r="AE200" i="38"/>
  <c r="AE249" i="38" s="1"/>
  <c r="AD200" i="38"/>
  <c r="AD249" i="38" s="1"/>
  <c r="AC200" i="38"/>
  <c r="AC249" i="38" s="1"/>
  <c r="AB200" i="38"/>
  <c r="AB249" i="38" s="1"/>
  <c r="AA200" i="38"/>
  <c r="AA249" i="38" s="1"/>
  <c r="Z200" i="38"/>
  <c r="Z249" i="38" s="1"/>
  <c r="Y200" i="38"/>
  <c r="Y249" i="38" s="1"/>
  <c r="X200" i="38"/>
  <c r="X249" i="38" s="1"/>
  <c r="W200" i="38"/>
  <c r="W249" i="38" s="1"/>
  <c r="V200" i="38"/>
  <c r="V249" i="38" s="1"/>
  <c r="U200" i="38"/>
  <c r="U249" i="38" s="1"/>
  <c r="T200" i="38"/>
  <c r="T249" i="38" s="1"/>
  <c r="S200" i="38"/>
  <c r="S249" i="38" s="1"/>
  <c r="R200" i="38"/>
  <c r="R249" i="38" s="1"/>
  <c r="Q200" i="38"/>
  <c r="Q249" i="38" s="1"/>
  <c r="P200" i="38"/>
  <c r="P249" i="38" s="1"/>
  <c r="O200" i="38"/>
  <c r="O249" i="38" s="1"/>
  <c r="N200" i="38"/>
  <c r="N249" i="38" s="1"/>
  <c r="M200" i="38"/>
  <c r="M249" i="38" s="1"/>
  <c r="L200" i="38"/>
  <c r="L249" i="38" s="1"/>
  <c r="K200" i="38"/>
  <c r="K249" i="38" s="1"/>
  <c r="J200" i="38"/>
  <c r="J249" i="38" s="1"/>
  <c r="I200" i="38"/>
  <c r="I249" i="38" s="1"/>
  <c r="H200" i="38"/>
  <c r="H249" i="38" s="1"/>
  <c r="G200" i="38"/>
  <c r="G249" i="38" s="1"/>
  <c r="F200" i="38"/>
  <c r="F249" i="38" s="1"/>
  <c r="E200" i="38"/>
  <c r="E249" i="38" s="1"/>
  <c r="D200" i="38"/>
  <c r="D249" i="38" s="1"/>
  <c r="C200" i="38"/>
  <c r="C249" i="38" s="1"/>
  <c r="B200" i="38"/>
  <c r="B249" i="38" s="1"/>
  <c r="CL199" i="38"/>
  <c r="CL248" i="38" s="1"/>
  <c r="CK199" i="38"/>
  <c r="CK248" i="38" s="1"/>
  <c r="CJ199" i="38"/>
  <c r="CJ248" i="38" s="1"/>
  <c r="CI199" i="38"/>
  <c r="CI248" i="38" s="1"/>
  <c r="CH199" i="38"/>
  <c r="CH248" i="38" s="1"/>
  <c r="CG199" i="38"/>
  <c r="CG248" i="38" s="1"/>
  <c r="CF199" i="38"/>
  <c r="CF248" i="38" s="1"/>
  <c r="CE199" i="38"/>
  <c r="CE248" i="38" s="1"/>
  <c r="CD199" i="38"/>
  <c r="CD248" i="38" s="1"/>
  <c r="CC199" i="38"/>
  <c r="CC248" i="38" s="1"/>
  <c r="CB199" i="38"/>
  <c r="CB248" i="38" s="1"/>
  <c r="CA199" i="38"/>
  <c r="CA248" i="38" s="1"/>
  <c r="BZ199" i="38"/>
  <c r="BZ248" i="38" s="1"/>
  <c r="BY199" i="38"/>
  <c r="BY248" i="38" s="1"/>
  <c r="BX199" i="38"/>
  <c r="BX248" i="38" s="1"/>
  <c r="BW199" i="38"/>
  <c r="BW248" i="38" s="1"/>
  <c r="BV199" i="38"/>
  <c r="BV248" i="38" s="1"/>
  <c r="BU199" i="38"/>
  <c r="BU248" i="38" s="1"/>
  <c r="BT199" i="38"/>
  <c r="BT248" i="38" s="1"/>
  <c r="BS199" i="38"/>
  <c r="BS248" i="38" s="1"/>
  <c r="BR199" i="38"/>
  <c r="BR248" i="38" s="1"/>
  <c r="BQ199" i="38"/>
  <c r="BQ248" i="38" s="1"/>
  <c r="BP199" i="38"/>
  <c r="BP248" i="38" s="1"/>
  <c r="BO199" i="38"/>
  <c r="BO248" i="38" s="1"/>
  <c r="BN199" i="38"/>
  <c r="BN248" i="38" s="1"/>
  <c r="BM199" i="38"/>
  <c r="BM248" i="38" s="1"/>
  <c r="BL199" i="38"/>
  <c r="BL248" i="38" s="1"/>
  <c r="BK199" i="38"/>
  <c r="BK248" i="38" s="1"/>
  <c r="BJ199" i="38"/>
  <c r="BJ248" i="38" s="1"/>
  <c r="BI199" i="38"/>
  <c r="BI248" i="38" s="1"/>
  <c r="BH199" i="38"/>
  <c r="BH248" i="38" s="1"/>
  <c r="BG199" i="38"/>
  <c r="BG248" i="38" s="1"/>
  <c r="BF199" i="38"/>
  <c r="BF248" i="38" s="1"/>
  <c r="BE199" i="38"/>
  <c r="BE248" i="38" s="1"/>
  <c r="BD199" i="38"/>
  <c r="BD248" i="38" s="1"/>
  <c r="BC199" i="38"/>
  <c r="BC248" i="38" s="1"/>
  <c r="BB199" i="38"/>
  <c r="BB248" i="38" s="1"/>
  <c r="BA199" i="38"/>
  <c r="BA248" i="38" s="1"/>
  <c r="AZ199" i="38"/>
  <c r="AZ248" i="38" s="1"/>
  <c r="AY199" i="38"/>
  <c r="AY248" i="38" s="1"/>
  <c r="AX199" i="38"/>
  <c r="AX248" i="38" s="1"/>
  <c r="AW199" i="38"/>
  <c r="AW248" i="38" s="1"/>
  <c r="AV199" i="38"/>
  <c r="AV248" i="38" s="1"/>
  <c r="AU199" i="38"/>
  <c r="AU248" i="38" s="1"/>
  <c r="AT199" i="38"/>
  <c r="AT248" i="38" s="1"/>
  <c r="AS199" i="38"/>
  <c r="AS248" i="38" s="1"/>
  <c r="AR199" i="38"/>
  <c r="AR248" i="38" s="1"/>
  <c r="AQ199" i="38"/>
  <c r="AQ248" i="38" s="1"/>
  <c r="AP199" i="38"/>
  <c r="AP248" i="38" s="1"/>
  <c r="AO199" i="38"/>
  <c r="AO248" i="38" s="1"/>
  <c r="AN199" i="38"/>
  <c r="AN248" i="38" s="1"/>
  <c r="AM199" i="38"/>
  <c r="AM248" i="38" s="1"/>
  <c r="AL199" i="38"/>
  <c r="AL248" i="38" s="1"/>
  <c r="AK199" i="38"/>
  <c r="AK248" i="38" s="1"/>
  <c r="AJ199" i="38"/>
  <c r="AJ248" i="38" s="1"/>
  <c r="AI199" i="38"/>
  <c r="AI248" i="38" s="1"/>
  <c r="AH199" i="38"/>
  <c r="AH248" i="38" s="1"/>
  <c r="AG199" i="38"/>
  <c r="AG248" i="38" s="1"/>
  <c r="AF199" i="38"/>
  <c r="AF248" i="38" s="1"/>
  <c r="AE199" i="38"/>
  <c r="AE248" i="38" s="1"/>
  <c r="AD199" i="38"/>
  <c r="AD248" i="38" s="1"/>
  <c r="AC199" i="38"/>
  <c r="AC248" i="38" s="1"/>
  <c r="AB199" i="38"/>
  <c r="AB248" i="38" s="1"/>
  <c r="AA199" i="38"/>
  <c r="AA248" i="38" s="1"/>
  <c r="Z199" i="38"/>
  <c r="Z248" i="38" s="1"/>
  <c r="Y199" i="38"/>
  <c r="Y248" i="38" s="1"/>
  <c r="X199" i="38"/>
  <c r="X248" i="38" s="1"/>
  <c r="W199" i="38"/>
  <c r="W248" i="38" s="1"/>
  <c r="V199" i="38"/>
  <c r="V248" i="38" s="1"/>
  <c r="U199" i="38"/>
  <c r="U248" i="38" s="1"/>
  <c r="T199" i="38"/>
  <c r="T248" i="38" s="1"/>
  <c r="S199" i="38"/>
  <c r="S248" i="38" s="1"/>
  <c r="R199" i="38"/>
  <c r="R248" i="38" s="1"/>
  <c r="Q199" i="38"/>
  <c r="Q248" i="38" s="1"/>
  <c r="P199" i="38"/>
  <c r="P248" i="38" s="1"/>
  <c r="O199" i="38"/>
  <c r="O248" i="38" s="1"/>
  <c r="N199" i="38"/>
  <c r="N248" i="38" s="1"/>
  <c r="M199" i="38"/>
  <c r="M248" i="38" s="1"/>
  <c r="L199" i="38"/>
  <c r="L248" i="38" s="1"/>
  <c r="K199" i="38"/>
  <c r="K248" i="38" s="1"/>
  <c r="J199" i="38"/>
  <c r="J248" i="38" s="1"/>
  <c r="I199" i="38"/>
  <c r="I248" i="38" s="1"/>
  <c r="H199" i="38"/>
  <c r="H248" i="38" s="1"/>
  <c r="G199" i="38"/>
  <c r="G248" i="38" s="1"/>
  <c r="F199" i="38"/>
  <c r="F248" i="38" s="1"/>
  <c r="E199" i="38"/>
  <c r="E248" i="38" s="1"/>
  <c r="D199" i="38"/>
  <c r="D248" i="38" s="1"/>
  <c r="C199" i="38"/>
  <c r="C248" i="38" s="1"/>
  <c r="B199" i="38"/>
  <c r="B248" i="38" s="1"/>
  <c r="CL198" i="38"/>
  <c r="CL247" i="38" s="1"/>
  <c r="CK198" i="38"/>
  <c r="CK247" i="38" s="1"/>
  <c r="CJ198" i="38"/>
  <c r="CJ247" i="38" s="1"/>
  <c r="CI198" i="38"/>
  <c r="CI247" i="38" s="1"/>
  <c r="CH198" i="38"/>
  <c r="CH247" i="38" s="1"/>
  <c r="CG198" i="38"/>
  <c r="CG247" i="38" s="1"/>
  <c r="CF198" i="38"/>
  <c r="CF247" i="38" s="1"/>
  <c r="CE198" i="38"/>
  <c r="CE247" i="38" s="1"/>
  <c r="CD198" i="38"/>
  <c r="CD247" i="38" s="1"/>
  <c r="CC198" i="38"/>
  <c r="CC247" i="38" s="1"/>
  <c r="CB198" i="38"/>
  <c r="CB247" i="38" s="1"/>
  <c r="CA198" i="38"/>
  <c r="CA247" i="38" s="1"/>
  <c r="BZ198" i="38"/>
  <c r="BZ247" i="38" s="1"/>
  <c r="BY198" i="38"/>
  <c r="BY247" i="38" s="1"/>
  <c r="BX198" i="38"/>
  <c r="BX247" i="38" s="1"/>
  <c r="BW198" i="38"/>
  <c r="BW247" i="38" s="1"/>
  <c r="BV198" i="38"/>
  <c r="BV247" i="38" s="1"/>
  <c r="BU198" i="38"/>
  <c r="BU247" i="38" s="1"/>
  <c r="BT198" i="38"/>
  <c r="BT247" i="38" s="1"/>
  <c r="BS198" i="38"/>
  <c r="BS247" i="38" s="1"/>
  <c r="BR198" i="38"/>
  <c r="BR247" i="38" s="1"/>
  <c r="BQ198" i="38"/>
  <c r="BQ247" i="38" s="1"/>
  <c r="BP198" i="38"/>
  <c r="BP247" i="38" s="1"/>
  <c r="BO198" i="38"/>
  <c r="BO247" i="38" s="1"/>
  <c r="BN198" i="38"/>
  <c r="BN247" i="38" s="1"/>
  <c r="BM198" i="38"/>
  <c r="BM247" i="38" s="1"/>
  <c r="BL198" i="38"/>
  <c r="BL247" i="38" s="1"/>
  <c r="BK198" i="38"/>
  <c r="BK247" i="38" s="1"/>
  <c r="BJ198" i="38"/>
  <c r="BJ247" i="38" s="1"/>
  <c r="BI198" i="38"/>
  <c r="BI247" i="38" s="1"/>
  <c r="BH198" i="38"/>
  <c r="BH247" i="38" s="1"/>
  <c r="BG198" i="38"/>
  <c r="BG247" i="38" s="1"/>
  <c r="BF198" i="38"/>
  <c r="BF247" i="38" s="1"/>
  <c r="BE198" i="38"/>
  <c r="BE247" i="38" s="1"/>
  <c r="BD198" i="38"/>
  <c r="BD247" i="38" s="1"/>
  <c r="BC198" i="38"/>
  <c r="BC247" i="38" s="1"/>
  <c r="BB198" i="38"/>
  <c r="BB247" i="38" s="1"/>
  <c r="BA198" i="38"/>
  <c r="BA247" i="38" s="1"/>
  <c r="AZ198" i="38"/>
  <c r="AZ247" i="38" s="1"/>
  <c r="AY198" i="38"/>
  <c r="AY247" i="38" s="1"/>
  <c r="AX198" i="38"/>
  <c r="AX247" i="38" s="1"/>
  <c r="AW198" i="38"/>
  <c r="AW247" i="38" s="1"/>
  <c r="AV198" i="38"/>
  <c r="AV247" i="38" s="1"/>
  <c r="AU198" i="38"/>
  <c r="AU247" i="38" s="1"/>
  <c r="AT198" i="38"/>
  <c r="AT247" i="38" s="1"/>
  <c r="AS198" i="38"/>
  <c r="AS247" i="38" s="1"/>
  <c r="AR198" i="38"/>
  <c r="AR247" i="38" s="1"/>
  <c r="AQ198" i="38"/>
  <c r="AQ247" i="38" s="1"/>
  <c r="AP198" i="38"/>
  <c r="AP247" i="38" s="1"/>
  <c r="AO198" i="38"/>
  <c r="AO247" i="38" s="1"/>
  <c r="AN198" i="38"/>
  <c r="AN247" i="38" s="1"/>
  <c r="AM198" i="38"/>
  <c r="AM247" i="38" s="1"/>
  <c r="AL198" i="38"/>
  <c r="AL247" i="38" s="1"/>
  <c r="AK198" i="38"/>
  <c r="AK247" i="38" s="1"/>
  <c r="AJ198" i="38"/>
  <c r="AJ247" i="38" s="1"/>
  <c r="AI198" i="38"/>
  <c r="AI247" i="38" s="1"/>
  <c r="AH198" i="38"/>
  <c r="AH247" i="38" s="1"/>
  <c r="AG198" i="38"/>
  <c r="AG247" i="38" s="1"/>
  <c r="AF198" i="38"/>
  <c r="AF247" i="38" s="1"/>
  <c r="AE198" i="38"/>
  <c r="AE247" i="38" s="1"/>
  <c r="AD198" i="38"/>
  <c r="AD247" i="38" s="1"/>
  <c r="AC198" i="38"/>
  <c r="AC247" i="38" s="1"/>
  <c r="AB198" i="38"/>
  <c r="AB247" i="38" s="1"/>
  <c r="AA198" i="38"/>
  <c r="AA247" i="38" s="1"/>
  <c r="Z198" i="38"/>
  <c r="Z247" i="38" s="1"/>
  <c r="Y198" i="38"/>
  <c r="Y247" i="38" s="1"/>
  <c r="X198" i="38"/>
  <c r="X247" i="38" s="1"/>
  <c r="W198" i="38"/>
  <c r="W247" i="38" s="1"/>
  <c r="V198" i="38"/>
  <c r="V247" i="38" s="1"/>
  <c r="U198" i="38"/>
  <c r="U247" i="38" s="1"/>
  <c r="T198" i="38"/>
  <c r="T247" i="38" s="1"/>
  <c r="S198" i="38"/>
  <c r="S247" i="38" s="1"/>
  <c r="R198" i="38"/>
  <c r="R247" i="38" s="1"/>
  <c r="Q198" i="38"/>
  <c r="Q247" i="38" s="1"/>
  <c r="P198" i="38"/>
  <c r="P247" i="38" s="1"/>
  <c r="O198" i="38"/>
  <c r="O247" i="38" s="1"/>
  <c r="N198" i="38"/>
  <c r="N247" i="38" s="1"/>
  <c r="M198" i="38"/>
  <c r="M247" i="38" s="1"/>
  <c r="L198" i="38"/>
  <c r="L247" i="38" s="1"/>
  <c r="K198" i="38"/>
  <c r="K247" i="38" s="1"/>
  <c r="J198" i="38"/>
  <c r="J247" i="38" s="1"/>
  <c r="I198" i="38"/>
  <c r="I247" i="38" s="1"/>
  <c r="H198" i="38"/>
  <c r="H247" i="38" s="1"/>
  <c r="G198" i="38"/>
  <c r="G247" i="38" s="1"/>
  <c r="F198" i="38"/>
  <c r="F247" i="38" s="1"/>
  <c r="E198" i="38"/>
  <c r="E247" i="38" s="1"/>
  <c r="D198" i="38"/>
  <c r="D247" i="38" s="1"/>
  <c r="C198" i="38"/>
  <c r="C247" i="38" s="1"/>
  <c r="B198" i="38"/>
  <c r="B247" i="38" s="1"/>
  <c r="CL197" i="38"/>
  <c r="CL246" i="38" s="1"/>
  <c r="CK197" i="38"/>
  <c r="CK246" i="38" s="1"/>
  <c r="CJ197" i="38"/>
  <c r="CJ246" i="38" s="1"/>
  <c r="CI197" i="38"/>
  <c r="CI246" i="38" s="1"/>
  <c r="CH197" i="38"/>
  <c r="CH246" i="38" s="1"/>
  <c r="CG197" i="38"/>
  <c r="CG246" i="38" s="1"/>
  <c r="CF197" i="38"/>
  <c r="CF246" i="38" s="1"/>
  <c r="CE197" i="38"/>
  <c r="CE246" i="38" s="1"/>
  <c r="CD197" i="38"/>
  <c r="CD246" i="38" s="1"/>
  <c r="CC197" i="38"/>
  <c r="CC246" i="38" s="1"/>
  <c r="CB197" i="38"/>
  <c r="CB246" i="38" s="1"/>
  <c r="CA197" i="38"/>
  <c r="CA246" i="38" s="1"/>
  <c r="BZ197" i="38"/>
  <c r="BZ246" i="38" s="1"/>
  <c r="BY197" i="38"/>
  <c r="BY246" i="38" s="1"/>
  <c r="BX197" i="38"/>
  <c r="BX246" i="38" s="1"/>
  <c r="BW197" i="38"/>
  <c r="BW246" i="38" s="1"/>
  <c r="BV197" i="38"/>
  <c r="BV246" i="38" s="1"/>
  <c r="BU197" i="38"/>
  <c r="BU246" i="38" s="1"/>
  <c r="BT197" i="38"/>
  <c r="BT246" i="38" s="1"/>
  <c r="BS197" i="38"/>
  <c r="BS246" i="38" s="1"/>
  <c r="BR197" i="38"/>
  <c r="BR246" i="38" s="1"/>
  <c r="BQ197" i="38"/>
  <c r="BQ246" i="38" s="1"/>
  <c r="BP197" i="38"/>
  <c r="BP246" i="38" s="1"/>
  <c r="BO197" i="38"/>
  <c r="BO246" i="38" s="1"/>
  <c r="BN197" i="38"/>
  <c r="BN246" i="38" s="1"/>
  <c r="BM197" i="38"/>
  <c r="BM246" i="38" s="1"/>
  <c r="BL197" i="38"/>
  <c r="BL246" i="38" s="1"/>
  <c r="BK197" i="38"/>
  <c r="BK246" i="38" s="1"/>
  <c r="BJ197" i="38"/>
  <c r="BJ246" i="38" s="1"/>
  <c r="BI197" i="38"/>
  <c r="BI246" i="38" s="1"/>
  <c r="BH197" i="38"/>
  <c r="BH246" i="38" s="1"/>
  <c r="BG197" i="38"/>
  <c r="BG246" i="38" s="1"/>
  <c r="BF197" i="38"/>
  <c r="BF246" i="38" s="1"/>
  <c r="BE197" i="38"/>
  <c r="BE246" i="38" s="1"/>
  <c r="BD197" i="38"/>
  <c r="BD246" i="38" s="1"/>
  <c r="BC197" i="38"/>
  <c r="BC246" i="38" s="1"/>
  <c r="BB197" i="38"/>
  <c r="BB246" i="38" s="1"/>
  <c r="BA197" i="38"/>
  <c r="BA246" i="38" s="1"/>
  <c r="AZ197" i="38"/>
  <c r="AZ246" i="38" s="1"/>
  <c r="AY197" i="38"/>
  <c r="AY246" i="38" s="1"/>
  <c r="AX197" i="38"/>
  <c r="AX246" i="38" s="1"/>
  <c r="AW197" i="38"/>
  <c r="AW246" i="38" s="1"/>
  <c r="AV197" i="38"/>
  <c r="AV246" i="38" s="1"/>
  <c r="AU197" i="38"/>
  <c r="AU246" i="38" s="1"/>
  <c r="AT197" i="38"/>
  <c r="AT246" i="38" s="1"/>
  <c r="AS197" i="38"/>
  <c r="AS246" i="38" s="1"/>
  <c r="AR197" i="38"/>
  <c r="AR246" i="38" s="1"/>
  <c r="AQ197" i="38"/>
  <c r="AQ246" i="38" s="1"/>
  <c r="AP197" i="38"/>
  <c r="AP246" i="38" s="1"/>
  <c r="AO197" i="38"/>
  <c r="AO246" i="38" s="1"/>
  <c r="AN197" i="38"/>
  <c r="AN246" i="38" s="1"/>
  <c r="AM197" i="38"/>
  <c r="AM246" i="38" s="1"/>
  <c r="AL197" i="38"/>
  <c r="AL246" i="38" s="1"/>
  <c r="AK197" i="38"/>
  <c r="AK246" i="38" s="1"/>
  <c r="AJ197" i="38"/>
  <c r="AJ246" i="38" s="1"/>
  <c r="AI197" i="38"/>
  <c r="AI246" i="38" s="1"/>
  <c r="AH197" i="38"/>
  <c r="AH246" i="38" s="1"/>
  <c r="AG197" i="38"/>
  <c r="AG246" i="38" s="1"/>
  <c r="AF197" i="38"/>
  <c r="AF246" i="38" s="1"/>
  <c r="AE197" i="38"/>
  <c r="AE246" i="38" s="1"/>
  <c r="AD197" i="38"/>
  <c r="AD246" i="38" s="1"/>
  <c r="AC197" i="38"/>
  <c r="AC246" i="38" s="1"/>
  <c r="AB197" i="38"/>
  <c r="AB246" i="38" s="1"/>
  <c r="AA197" i="38"/>
  <c r="AA246" i="38" s="1"/>
  <c r="Z197" i="38"/>
  <c r="Z246" i="38" s="1"/>
  <c r="Y197" i="38"/>
  <c r="Y246" i="38" s="1"/>
  <c r="X197" i="38"/>
  <c r="X246" i="38" s="1"/>
  <c r="W197" i="38"/>
  <c r="W246" i="38" s="1"/>
  <c r="V197" i="38"/>
  <c r="V246" i="38" s="1"/>
  <c r="U197" i="38"/>
  <c r="U246" i="38" s="1"/>
  <c r="T197" i="38"/>
  <c r="T246" i="38" s="1"/>
  <c r="S197" i="38"/>
  <c r="S246" i="38" s="1"/>
  <c r="R197" i="38"/>
  <c r="R246" i="38" s="1"/>
  <c r="Q197" i="38"/>
  <c r="Q246" i="38" s="1"/>
  <c r="P197" i="38"/>
  <c r="P246" i="38" s="1"/>
  <c r="O197" i="38"/>
  <c r="O246" i="38" s="1"/>
  <c r="N197" i="38"/>
  <c r="N246" i="38" s="1"/>
  <c r="M197" i="38"/>
  <c r="M246" i="38" s="1"/>
  <c r="L197" i="38"/>
  <c r="L246" i="38" s="1"/>
  <c r="K197" i="38"/>
  <c r="K246" i="38" s="1"/>
  <c r="J197" i="38"/>
  <c r="J246" i="38" s="1"/>
  <c r="I197" i="38"/>
  <c r="I246" i="38" s="1"/>
  <c r="H197" i="38"/>
  <c r="H246" i="38" s="1"/>
  <c r="G197" i="38"/>
  <c r="G246" i="38" s="1"/>
  <c r="F197" i="38"/>
  <c r="F246" i="38" s="1"/>
  <c r="E197" i="38"/>
  <c r="E246" i="38" s="1"/>
  <c r="D197" i="38"/>
  <c r="D246" i="38" s="1"/>
  <c r="C197" i="38"/>
  <c r="C246" i="38" s="1"/>
  <c r="B197" i="38"/>
  <c r="B246" i="38" s="1"/>
  <c r="CL196" i="38"/>
  <c r="CL245" i="38" s="1"/>
  <c r="CK196" i="38"/>
  <c r="CK245" i="38" s="1"/>
  <c r="CJ196" i="38"/>
  <c r="CJ245" i="38" s="1"/>
  <c r="CI196" i="38"/>
  <c r="CI245" i="38" s="1"/>
  <c r="CH196" i="38"/>
  <c r="CH245" i="38" s="1"/>
  <c r="CG196" i="38"/>
  <c r="CG245" i="38" s="1"/>
  <c r="CF196" i="38"/>
  <c r="CF245" i="38" s="1"/>
  <c r="CE196" i="38"/>
  <c r="CE245" i="38" s="1"/>
  <c r="CD196" i="38"/>
  <c r="CD245" i="38" s="1"/>
  <c r="CC196" i="38"/>
  <c r="CC245" i="38" s="1"/>
  <c r="CB196" i="38"/>
  <c r="CB245" i="38" s="1"/>
  <c r="CA196" i="38"/>
  <c r="CA245" i="38" s="1"/>
  <c r="BZ196" i="38"/>
  <c r="BZ245" i="38" s="1"/>
  <c r="BY196" i="38"/>
  <c r="BY245" i="38" s="1"/>
  <c r="BX196" i="38"/>
  <c r="BX245" i="38" s="1"/>
  <c r="BW196" i="38"/>
  <c r="BW245" i="38" s="1"/>
  <c r="BV196" i="38"/>
  <c r="BV245" i="38" s="1"/>
  <c r="BU196" i="38"/>
  <c r="BU245" i="38" s="1"/>
  <c r="BT196" i="38"/>
  <c r="BT245" i="38" s="1"/>
  <c r="BS196" i="38"/>
  <c r="BS245" i="38" s="1"/>
  <c r="BR196" i="38"/>
  <c r="BR245" i="38" s="1"/>
  <c r="BQ196" i="38"/>
  <c r="BQ245" i="38" s="1"/>
  <c r="BP196" i="38"/>
  <c r="BP245" i="38" s="1"/>
  <c r="BO196" i="38"/>
  <c r="BO245" i="38" s="1"/>
  <c r="BN196" i="38"/>
  <c r="BN245" i="38" s="1"/>
  <c r="BM196" i="38"/>
  <c r="BM245" i="38" s="1"/>
  <c r="BL196" i="38"/>
  <c r="BL245" i="38" s="1"/>
  <c r="BK196" i="38"/>
  <c r="BK245" i="38" s="1"/>
  <c r="BJ196" i="38"/>
  <c r="BJ245" i="38" s="1"/>
  <c r="BI196" i="38"/>
  <c r="BI245" i="38" s="1"/>
  <c r="BH196" i="38"/>
  <c r="BH245" i="38" s="1"/>
  <c r="BG196" i="38"/>
  <c r="BG245" i="38" s="1"/>
  <c r="BF196" i="38"/>
  <c r="BF245" i="38" s="1"/>
  <c r="BE196" i="38"/>
  <c r="BE245" i="38" s="1"/>
  <c r="BD196" i="38"/>
  <c r="BD245" i="38" s="1"/>
  <c r="BC196" i="38"/>
  <c r="BC245" i="38" s="1"/>
  <c r="BB196" i="38"/>
  <c r="BB245" i="38" s="1"/>
  <c r="BA196" i="38"/>
  <c r="BA245" i="38" s="1"/>
  <c r="AZ196" i="38"/>
  <c r="AZ245" i="38" s="1"/>
  <c r="AY196" i="38"/>
  <c r="AY245" i="38" s="1"/>
  <c r="AX196" i="38"/>
  <c r="AX245" i="38" s="1"/>
  <c r="AW196" i="38"/>
  <c r="AW245" i="38" s="1"/>
  <c r="AV196" i="38"/>
  <c r="AV245" i="38" s="1"/>
  <c r="AU196" i="38"/>
  <c r="AU245" i="38" s="1"/>
  <c r="AT196" i="38"/>
  <c r="AT245" i="38" s="1"/>
  <c r="AS196" i="38"/>
  <c r="AS245" i="38" s="1"/>
  <c r="AR196" i="38"/>
  <c r="AR245" i="38" s="1"/>
  <c r="AQ196" i="38"/>
  <c r="AQ245" i="38" s="1"/>
  <c r="AP196" i="38"/>
  <c r="AP245" i="38" s="1"/>
  <c r="AO196" i="38"/>
  <c r="AO245" i="38" s="1"/>
  <c r="AN196" i="38"/>
  <c r="AN245" i="38" s="1"/>
  <c r="AM196" i="38"/>
  <c r="AM245" i="38" s="1"/>
  <c r="AL196" i="38"/>
  <c r="AL245" i="38" s="1"/>
  <c r="AK196" i="38"/>
  <c r="AK245" i="38" s="1"/>
  <c r="AJ196" i="38"/>
  <c r="AJ245" i="38" s="1"/>
  <c r="AI196" i="38"/>
  <c r="AI245" i="38" s="1"/>
  <c r="AH196" i="38"/>
  <c r="AH245" i="38" s="1"/>
  <c r="AG196" i="38"/>
  <c r="AG245" i="38" s="1"/>
  <c r="AF196" i="38"/>
  <c r="AF245" i="38" s="1"/>
  <c r="AE196" i="38"/>
  <c r="AE245" i="38" s="1"/>
  <c r="AD196" i="38"/>
  <c r="AD245" i="38" s="1"/>
  <c r="AC196" i="38"/>
  <c r="AC245" i="38" s="1"/>
  <c r="AB196" i="38"/>
  <c r="AB245" i="38" s="1"/>
  <c r="AA196" i="38"/>
  <c r="AA245" i="38" s="1"/>
  <c r="Z196" i="38"/>
  <c r="Z245" i="38" s="1"/>
  <c r="Y196" i="38"/>
  <c r="Y245" i="38" s="1"/>
  <c r="X196" i="38"/>
  <c r="X245" i="38" s="1"/>
  <c r="W196" i="38"/>
  <c r="W245" i="38" s="1"/>
  <c r="V196" i="38"/>
  <c r="V245" i="38" s="1"/>
  <c r="U196" i="38"/>
  <c r="U245" i="38" s="1"/>
  <c r="T196" i="38"/>
  <c r="T245" i="38" s="1"/>
  <c r="S196" i="38"/>
  <c r="S245" i="38" s="1"/>
  <c r="R196" i="38"/>
  <c r="R245" i="38" s="1"/>
  <c r="Q196" i="38"/>
  <c r="Q245" i="38" s="1"/>
  <c r="P196" i="38"/>
  <c r="P245" i="38" s="1"/>
  <c r="O196" i="38"/>
  <c r="O245" i="38" s="1"/>
  <c r="N196" i="38"/>
  <c r="N245" i="38" s="1"/>
  <c r="M196" i="38"/>
  <c r="M245" i="38" s="1"/>
  <c r="L196" i="38"/>
  <c r="L245" i="38" s="1"/>
  <c r="K196" i="38"/>
  <c r="K245" i="38" s="1"/>
  <c r="J196" i="38"/>
  <c r="J245" i="38" s="1"/>
  <c r="I196" i="38"/>
  <c r="I245" i="38" s="1"/>
  <c r="H196" i="38"/>
  <c r="H245" i="38" s="1"/>
  <c r="G196" i="38"/>
  <c r="G245" i="38" s="1"/>
  <c r="F196" i="38"/>
  <c r="F245" i="38" s="1"/>
  <c r="E196" i="38"/>
  <c r="E245" i="38" s="1"/>
  <c r="D196" i="38"/>
  <c r="D245" i="38" s="1"/>
  <c r="C196" i="38"/>
  <c r="C245" i="38" s="1"/>
  <c r="B196" i="38"/>
  <c r="B245" i="38" s="1"/>
  <c r="CL195" i="38"/>
  <c r="CL244" i="38" s="1"/>
  <c r="CK195" i="38"/>
  <c r="CK244" i="38" s="1"/>
  <c r="CJ195" i="38"/>
  <c r="CJ244" i="38" s="1"/>
  <c r="CI195" i="38"/>
  <c r="CI244" i="38" s="1"/>
  <c r="CH195" i="38"/>
  <c r="CH244" i="38" s="1"/>
  <c r="CG195" i="38"/>
  <c r="CG244" i="38" s="1"/>
  <c r="CF195" i="38"/>
  <c r="CF244" i="38" s="1"/>
  <c r="CE195" i="38"/>
  <c r="CE244" i="38" s="1"/>
  <c r="CD195" i="38"/>
  <c r="CD244" i="38" s="1"/>
  <c r="CC195" i="38"/>
  <c r="CC244" i="38" s="1"/>
  <c r="CB195" i="38"/>
  <c r="CB244" i="38" s="1"/>
  <c r="CA195" i="38"/>
  <c r="CA244" i="38" s="1"/>
  <c r="BZ195" i="38"/>
  <c r="BZ244" i="38" s="1"/>
  <c r="BY195" i="38"/>
  <c r="BY244" i="38" s="1"/>
  <c r="BX195" i="38"/>
  <c r="BX244" i="38" s="1"/>
  <c r="BW195" i="38"/>
  <c r="BW244" i="38" s="1"/>
  <c r="BV195" i="38"/>
  <c r="BV244" i="38" s="1"/>
  <c r="BU195" i="38"/>
  <c r="BU244" i="38" s="1"/>
  <c r="BT195" i="38"/>
  <c r="BT244" i="38" s="1"/>
  <c r="BS195" i="38"/>
  <c r="BS244" i="38" s="1"/>
  <c r="BR195" i="38"/>
  <c r="BR244" i="38" s="1"/>
  <c r="BQ195" i="38"/>
  <c r="BQ244" i="38" s="1"/>
  <c r="BP195" i="38"/>
  <c r="BP244" i="38" s="1"/>
  <c r="BO195" i="38"/>
  <c r="BO244" i="38" s="1"/>
  <c r="BN195" i="38"/>
  <c r="BN244" i="38" s="1"/>
  <c r="BM195" i="38"/>
  <c r="BM244" i="38" s="1"/>
  <c r="BL195" i="38"/>
  <c r="BL244" i="38" s="1"/>
  <c r="BK195" i="38"/>
  <c r="BK244" i="38" s="1"/>
  <c r="BJ195" i="38"/>
  <c r="BJ244" i="38" s="1"/>
  <c r="BI195" i="38"/>
  <c r="BI244" i="38" s="1"/>
  <c r="BH195" i="38"/>
  <c r="BH244" i="38" s="1"/>
  <c r="BG195" i="38"/>
  <c r="BG244" i="38" s="1"/>
  <c r="BF195" i="38"/>
  <c r="BF244" i="38" s="1"/>
  <c r="BE195" i="38"/>
  <c r="BE244" i="38" s="1"/>
  <c r="BD195" i="38"/>
  <c r="BD244" i="38" s="1"/>
  <c r="BC195" i="38"/>
  <c r="BC244" i="38" s="1"/>
  <c r="BB195" i="38"/>
  <c r="BB244" i="38" s="1"/>
  <c r="BA195" i="38"/>
  <c r="BA244" i="38" s="1"/>
  <c r="AZ195" i="38"/>
  <c r="AZ244" i="38" s="1"/>
  <c r="AY195" i="38"/>
  <c r="AY244" i="38" s="1"/>
  <c r="AX195" i="38"/>
  <c r="AX244" i="38" s="1"/>
  <c r="AW195" i="38"/>
  <c r="AW244" i="38" s="1"/>
  <c r="AV195" i="38"/>
  <c r="AV244" i="38" s="1"/>
  <c r="AU195" i="38"/>
  <c r="AU244" i="38" s="1"/>
  <c r="AT195" i="38"/>
  <c r="AT244" i="38" s="1"/>
  <c r="AS195" i="38"/>
  <c r="AS244" i="38" s="1"/>
  <c r="AR195" i="38"/>
  <c r="AR244" i="38" s="1"/>
  <c r="AQ195" i="38"/>
  <c r="AQ244" i="38" s="1"/>
  <c r="AP195" i="38"/>
  <c r="AP244" i="38" s="1"/>
  <c r="AO195" i="38"/>
  <c r="AO244" i="38" s="1"/>
  <c r="AN195" i="38"/>
  <c r="AN244" i="38" s="1"/>
  <c r="AM195" i="38"/>
  <c r="AM244" i="38" s="1"/>
  <c r="AL195" i="38"/>
  <c r="AL244" i="38" s="1"/>
  <c r="AK195" i="38"/>
  <c r="AK244" i="38" s="1"/>
  <c r="AJ195" i="38"/>
  <c r="AJ244" i="38" s="1"/>
  <c r="AI195" i="38"/>
  <c r="AI244" i="38" s="1"/>
  <c r="AH195" i="38"/>
  <c r="AH244" i="38" s="1"/>
  <c r="AG195" i="38"/>
  <c r="AG244" i="38" s="1"/>
  <c r="AF195" i="38"/>
  <c r="AF244" i="38" s="1"/>
  <c r="AE195" i="38"/>
  <c r="AE244" i="38" s="1"/>
  <c r="AD195" i="38"/>
  <c r="AD244" i="38" s="1"/>
  <c r="AC195" i="38"/>
  <c r="AC244" i="38" s="1"/>
  <c r="AB195" i="38"/>
  <c r="AB244" i="38" s="1"/>
  <c r="AA195" i="38"/>
  <c r="AA244" i="38" s="1"/>
  <c r="Z195" i="38"/>
  <c r="Z244" i="38" s="1"/>
  <c r="Y195" i="38"/>
  <c r="Y244" i="38" s="1"/>
  <c r="X195" i="38"/>
  <c r="X244" i="38" s="1"/>
  <c r="W195" i="38"/>
  <c r="W244" i="38" s="1"/>
  <c r="V195" i="38"/>
  <c r="V244" i="38" s="1"/>
  <c r="U195" i="38"/>
  <c r="U244" i="38" s="1"/>
  <c r="T195" i="38"/>
  <c r="T244" i="38" s="1"/>
  <c r="S195" i="38"/>
  <c r="S244" i="38" s="1"/>
  <c r="R195" i="38"/>
  <c r="R244" i="38" s="1"/>
  <c r="Q195" i="38"/>
  <c r="Q244" i="38" s="1"/>
  <c r="P195" i="38"/>
  <c r="P244" i="38" s="1"/>
  <c r="O195" i="38"/>
  <c r="O244" i="38" s="1"/>
  <c r="N195" i="38"/>
  <c r="N244" i="38" s="1"/>
  <c r="M195" i="38"/>
  <c r="M244" i="38" s="1"/>
  <c r="L195" i="38"/>
  <c r="L244" i="38" s="1"/>
  <c r="K195" i="38"/>
  <c r="K244" i="38" s="1"/>
  <c r="J195" i="38"/>
  <c r="J244" i="38" s="1"/>
  <c r="I195" i="38"/>
  <c r="I244" i="38" s="1"/>
  <c r="H195" i="38"/>
  <c r="H244" i="38" s="1"/>
  <c r="G195" i="38"/>
  <c r="G244" i="38" s="1"/>
  <c r="F195" i="38"/>
  <c r="F244" i="38" s="1"/>
  <c r="E195" i="38"/>
  <c r="E244" i="38" s="1"/>
  <c r="D195" i="38"/>
  <c r="D244" i="38" s="1"/>
  <c r="C195" i="38"/>
  <c r="C244" i="38" s="1"/>
  <c r="B195" i="38"/>
  <c r="B244" i="38" s="1"/>
  <c r="CL194" i="38"/>
  <c r="CL243" i="38" s="1"/>
  <c r="CK194" i="38"/>
  <c r="CK243" i="38" s="1"/>
  <c r="CJ194" i="38"/>
  <c r="CJ243" i="38" s="1"/>
  <c r="CI194" i="38"/>
  <c r="CI243" i="38" s="1"/>
  <c r="CH194" i="38"/>
  <c r="CH243" i="38" s="1"/>
  <c r="CG194" i="38"/>
  <c r="CG243" i="38" s="1"/>
  <c r="CF194" i="38"/>
  <c r="CF243" i="38" s="1"/>
  <c r="CE194" i="38"/>
  <c r="CE243" i="38" s="1"/>
  <c r="CD194" i="38"/>
  <c r="CD243" i="38" s="1"/>
  <c r="CC194" i="38"/>
  <c r="CC243" i="38" s="1"/>
  <c r="CB194" i="38"/>
  <c r="CB243" i="38" s="1"/>
  <c r="CA194" i="38"/>
  <c r="CA243" i="38" s="1"/>
  <c r="BZ194" i="38"/>
  <c r="BZ243" i="38" s="1"/>
  <c r="BY194" i="38"/>
  <c r="BY243" i="38" s="1"/>
  <c r="BX194" i="38"/>
  <c r="BX243" i="38" s="1"/>
  <c r="BW194" i="38"/>
  <c r="BW243" i="38" s="1"/>
  <c r="BV194" i="38"/>
  <c r="BV243" i="38" s="1"/>
  <c r="BU194" i="38"/>
  <c r="BU243" i="38" s="1"/>
  <c r="BT194" i="38"/>
  <c r="BT243" i="38" s="1"/>
  <c r="BS194" i="38"/>
  <c r="BS243" i="38" s="1"/>
  <c r="BR194" i="38"/>
  <c r="BR243" i="38" s="1"/>
  <c r="BQ194" i="38"/>
  <c r="BQ243" i="38" s="1"/>
  <c r="BP194" i="38"/>
  <c r="BP243" i="38" s="1"/>
  <c r="BO194" i="38"/>
  <c r="BO243" i="38" s="1"/>
  <c r="BN194" i="38"/>
  <c r="BN243" i="38" s="1"/>
  <c r="BM194" i="38"/>
  <c r="BM243" i="38" s="1"/>
  <c r="BL194" i="38"/>
  <c r="BL243" i="38" s="1"/>
  <c r="BK194" i="38"/>
  <c r="BK243" i="38" s="1"/>
  <c r="BJ194" i="38"/>
  <c r="BJ243" i="38" s="1"/>
  <c r="BI194" i="38"/>
  <c r="BI243" i="38" s="1"/>
  <c r="BH194" i="38"/>
  <c r="BH243" i="38" s="1"/>
  <c r="BG194" i="38"/>
  <c r="BG243" i="38" s="1"/>
  <c r="BF194" i="38"/>
  <c r="BF243" i="38" s="1"/>
  <c r="BE194" i="38"/>
  <c r="BE243" i="38" s="1"/>
  <c r="BD194" i="38"/>
  <c r="BD243" i="38" s="1"/>
  <c r="BC194" i="38"/>
  <c r="BC243" i="38" s="1"/>
  <c r="BB194" i="38"/>
  <c r="BB243" i="38" s="1"/>
  <c r="BA194" i="38"/>
  <c r="BA243" i="38" s="1"/>
  <c r="AZ194" i="38"/>
  <c r="AZ243" i="38" s="1"/>
  <c r="AY194" i="38"/>
  <c r="AY243" i="38" s="1"/>
  <c r="AX194" i="38"/>
  <c r="AX243" i="38" s="1"/>
  <c r="AW194" i="38"/>
  <c r="AW243" i="38" s="1"/>
  <c r="AV194" i="38"/>
  <c r="AV243" i="38" s="1"/>
  <c r="AU194" i="38"/>
  <c r="AU243" i="38" s="1"/>
  <c r="AT194" i="38"/>
  <c r="AT243" i="38" s="1"/>
  <c r="AS194" i="38"/>
  <c r="AS243" i="38" s="1"/>
  <c r="AR194" i="38"/>
  <c r="AR243" i="38" s="1"/>
  <c r="AQ194" i="38"/>
  <c r="AQ243" i="38" s="1"/>
  <c r="AP194" i="38"/>
  <c r="AP243" i="38" s="1"/>
  <c r="AO194" i="38"/>
  <c r="AO243" i="38" s="1"/>
  <c r="AN194" i="38"/>
  <c r="AN243" i="38" s="1"/>
  <c r="AM194" i="38"/>
  <c r="AM243" i="38" s="1"/>
  <c r="AL194" i="38"/>
  <c r="AL243" i="38" s="1"/>
  <c r="AK194" i="38"/>
  <c r="AK243" i="38" s="1"/>
  <c r="AJ194" i="38"/>
  <c r="AJ243" i="38" s="1"/>
  <c r="AI194" i="38"/>
  <c r="AI243" i="38" s="1"/>
  <c r="AH194" i="38"/>
  <c r="AH243" i="38" s="1"/>
  <c r="AG194" i="38"/>
  <c r="AG243" i="38" s="1"/>
  <c r="AF194" i="38"/>
  <c r="AF243" i="38" s="1"/>
  <c r="AE194" i="38"/>
  <c r="AE243" i="38" s="1"/>
  <c r="AD194" i="38"/>
  <c r="AD243" i="38" s="1"/>
  <c r="AC194" i="38"/>
  <c r="AC243" i="38" s="1"/>
  <c r="AB194" i="38"/>
  <c r="AB243" i="38" s="1"/>
  <c r="AA194" i="38"/>
  <c r="AA243" i="38" s="1"/>
  <c r="Z194" i="38"/>
  <c r="Z243" i="38" s="1"/>
  <c r="Y194" i="38"/>
  <c r="Y243" i="38" s="1"/>
  <c r="X194" i="38"/>
  <c r="X243" i="38" s="1"/>
  <c r="W194" i="38"/>
  <c r="W243" i="38" s="1"/>
  <c r="V194" i="38"/>
  <c r="V243" i="38" s="1"/>
  <c r="U194" i="38"/>
  <c r="U243" i="38" s="1"/>
  <c r="T194" i="38"/>
  <c r="T243" i="38" s="1"/>
  <c r="S194" i="38"/>
  <c r="S243" i="38" s="1"/>
  <c r="R194" i="38"/>
  <c r="R243" i="38" s="1"/>
  <c r="Q194" i="38"/>
  <c r="Q243" i="38" s="1"/>
  <c r="P194" i="38"/>
  <c r="P243" i="38" s="1"/>
  <c r="O194" i="38"/>
  <c r="O243" i="38" s="1"/>
  <c r="N194" i="38"/>
  <c r="N243" i="38" s="1"/>
  <c r="M194" i="38"/>
  <c r="M243" i="38" s="1"/>
  <c r="L194" i="38"/>
  <c r="L243" i="38" s="1"/>
  <c r="K194" i="38"/>
  <c r="K243" i="38" s="1"/>
  <c r="J194" i="38"/>
  <c r="J243" i="38" s="1"/>
  <c r="I194" i="38"/>
  <c r="I243" i="38" s="1"/>
  <c r="H194" i="38"/>
  <c r="H243" i="38" s="1"/>
  <c r="G194" i="38"/>
  <c r="G243" i="38" s="1"/>
  <c r="F194" i="38"/>
  <c r="F243" i="38" s="1"/>
  <c r="E194" i="38"/>
  <c r="E243" i="38" s="1"/>
  <c r="D194" i="38"/>
  <c r="D243" i="38" s="1"/>
  <c r="C194" i="38"/>
  <c r="C243" i="38" s="1"/>
  <c r="B194" i="38"/>
  <c r="B243" i="38" s="1"/>
  <c r="CL193" i="38"/>
  <c r="CL242" i="38" s="1"/>
  <c r="CK193" i="38"/>
  <c r="CK242" i="38" s="1"/>
  <c r="CJ193" i="38"/>
  <c r="CJ242" i="38" s="1"/>
  <c r="CI193" i="38"/>
  <c r="CI242" i="38" s="1"/>
  <c r="CH193" i="38"/>
  <c r="CH242" i="38" s="1"/>
  <c r="CG193" i="38"/>
  <c r="CG242" i="38" s="1"/>
  <c r="CF193" i="38"/>
  <c r="CF242" i="38" s="1"/>
  <c r="CE193" i="38"/>
  <c r="CE242" i="38" s="1"/>
  <c r="CD193" i="38"/>
  <c r="CD242" i="38" s="1"/>
  <c r="CC193" i="38"/>
  <c r="CC242" i="38" s="1"/>
  <c r="CB193" i="38"/>
  <c r="CB242" i="38" s="1"/>
  <c r="CA193" i="38"/>
  <c r="CA242" i="38" s="1"/>
  <c r="BZ193" i="38"/>
  <c r="BZ242" i="38" s="1"/>
  <c r="BY193" i="38"/>
  <c r="BY242" i="38" s="1"/>
  <c r="BX193" i="38"/>
  <c r="BX242" i="38" s="1"/>
  <c r="BW193" i="38"/>
  <c r="BW242" i="38" s="1"/>
  <c r="BV193" i="38"/>
  <c r="BV242" i="38" s="1"/>
  <c r="BU193" i="38"/>
  <c r="BU242" i="38" s="1"/>
  <c r="BT193" i="38"/>
  <c r="BT242" i="38" s="1"/>
  <c r="BS193" i="38"/>
  <c r="BS242" i="38" s="1"/>
  <c r="BR193" i="38"/>
  <c r="BR242" i="38" s="1"/>
  <c r="BQ193" i="38"/>
  <c r="BQ242" i="38" s="1"/>
  <c r="BP193" i="38"/>
  <c r="BP242" i="38" s="1"/>
  <c r="BO193" i="38"/>
  <c r="BO242" i="38" s="1"/>
  <c r="BN193" i="38"/>
  <c r="BN242" i="38" s="1"/>
  <c r="BM193" i="38"/>
  <c r="BM242" i="38" s="1"/>
  <c r="BL193" i="38"/>
  <c r="BL242" i="38" s="1"/>
  <c r="BK193" i="38"/>
  <c r="BK242" i="38" s="1"/>
  <c r="BJ193" i="38"/>
  <c r="BJ242" i="38" s="1"/>
  <c r="BI193" i="38"/>
  <c r="BI242" i="38" s="1"/>
  <c r="BH193" i="38"/>
  <c r="BH242" i="38" s="1"/>
  <c r="BG193" i="38"/>
  <c r="BG242" i="38" s="1"/>
  <c r="BF193" i="38"/>
  <c r="BF242" i="38" s="1"/>
  <c r="BE193" i="38"/>
  <c r="BE242" i="38" s="1"/>
  <c r="BD193" i="38"/>
  <c r="BD242" i="38" s="1"/>
  <c r="BC193" i="38"/>
  <c r="BC242" i="38" s="1"/>
  <c r="BB193" i="38"/>
  <c r="BB242" i="38" s="1"/>
  <c r="BA193" i="38"/>
  <c r="BA242" i="38" s="1"/>
  <c r="AZ193" i="38"/>
  <c r="AZ242" i="38" s="1"/>
  <c r="AY193" i="38"/>
  <c r="AY242" i="38" s="1"/>
  <c r="AX193" i="38"/>
  <c r="AX242" i="38" s="1"/>
  <c r="AW193" i="38"/>
  <c r="AW242" i="38" s="1"/>
  <c r="AV193" i="38"/>
  <c r="AV242" i="38" s="1"/>
  <c r="AU193" i="38"/>
  <c r="AU242" i="38" s="1"/>
  <c r="AT193" i="38"/>
  <c r="AT242" i="38" s="1"/>
  <c r="AS193" i="38"/>
  <c r="AS242" i="38" s="1"/>
  <c r="AR193" i="38"/>
  <c r="AR242" i="38" s="1"/>
  <c r="AQ193" i="38"/>
  <c r="AQ242" i="38" s="1"/>
  <c r="AP193" i="38"/>
  <c r="AP242" i="38" s="1"/>
  <c r="AO193" i="38"/>
  <c r="AO242" i="38" s="1"/>
  <c r="AN193" i="38"/>
  <c r="AN242" i="38" s="1"/>
  <c r="AM193" i="38"/>
  <c r="AM242" i="38" s="1"/>
  <c r="AL193" i="38"/>
  <c r="AL242" i="38" s="1"/>
  <c r="AK193" i="38"/>
  <c r="AK242" i="38" s="1"/>
  <c r="AJ193" i="38"/>
  <c r="AJ242" i="38" s="1"/>
  <c r="AI193" i="38"/>
  <c r="AI242" i="38" s="1"/>
  <c r="AH193" i="38"/>
  <c r="AH242" i="38" s="1"/>
  <c r="AG193" i="38"/>
  <c r="AG242" i="38" s="1"/>
  <c r="AF193" i="38"/>
  <c r="AF242" i="38" s="1"/>
  <c r="AE193" i="38"/>
  <c r="AE242" i="38" s="1"/>
  <c r="AD193" i="38"/>
  <c r="AD242" i="38" s="1"/>
  <c r="AC193" i="38"/>
  <c r="AC242" i="38" s="1"/>
  <c r="AB193" i="38"/>
  <c r="AB242" i="38" s="1"/>
  <c r="AA193" i="38"/>
  <c r="AA242" i="38" s="1"/>
  <c r="Z193" i="38"/>
  <c r="Z242" i="38" s="1"/>
  <c r="Y193" i="38"/>
  <c r="Y242" i="38" s="1"/>
  <c r="X193" i="38"/>
  <c r="X242" i="38" s="1"/>
  <c r="W193" i="38"/>
  <c r="W242" i="38" s="1"/>
  <c r="V193" i="38"/>
  <c r="V242" i="38" s="1"/>
  <c r="U193" i="38"/>
  <c r="U242" i="38" s="1"/>
  <c r="T193" i="38"/>
  <c r="T242" i="38" s="1"/>
  <c r="S193" i="38"/>
  <c r="S242" i="38" s="1"/>
  <c r="R193" i="38"/>
  <c r="R242" i="38" s="1"/>
  <c r="Q193" i="38"/>
  <c r="Q242" i="38" s="1"/>
  <c r="P193" i="38"/>
  <c r="P242" i="38" s="1"/>
  <c r="O193" i="38"/>
  <c r="O242" i="38" s="1"/>
  <c r="N193" i="38"/>
  <c r="N242" i="38" s="1"/>
  <c r="M193" i="38"/>
  <c r="M242" i="38" s="1"/>
  <c r="L193" i="38"/>
  <c r="L242" i="38" s="1"/>
  <c r="K193" i="38"/>
  <c r="K242" i="38" s="1"/>
  <c r="J193" i="38"/>
  <c r="J242" i="38" s="1"/>
  <c r="I193" i="38"/>
  <c r="I242" i="38" s="1"/>
  <c r="H193" i="38"/>
  <c r="H242" i="38" s="1"/>
  <c r="G193" i="38"/>
  <c r="G242" i="38" s="1"/>
  <c r="F193" i="38"/>
  <c r="F242" i="38" s="1"/>
  <c r="E193" i="38"/>
  <c r="E242" i="38" s="1"/>
  <c r="D193" i="38"/>
  <c r="D242" i="38" s="1"/>
  <c r="C193" i="38"/>
  <c r="C242" i="38" s="1"/>
  <c r="B193" i="38"/>
  <c r="B242" i="38" s="1"/>
  <c r="CL192" i="38"/>
  <c r="CL241" i="38" s="1"/>
  <c r="CK192" i="38"/>
  <c r="CK241" i="38" s="1"/>
  <c r="CJ192" i="38"/>
  <c r="CJ241" i="38" s="1"/>
  <c r="CI192" i="38"/>
  <c r="CI241" i="38" s="1"/>
  <c r="CH192" i="38"/>
  <c r="CH241" i="38" s="1"/>
  <c r="CG192" i="38"/>
  <c r="CG241" i="38" s="1"/>
  <c r="CF192" i="38"/>
  <c r="CF241" i="38" s="1"/>
  <c r="CE192" i="38"/>
  <c r="CE241" i="38" s="1"/>
  <c r="CD192" i="38"/>
  <c r="CD241" i="38" s="1"/>
  <c r="CC192" i="38"/>
  <c r="CC241" i="38" s="1"/>
  <c r="CB192" i="38"/>
  <c r="CB241" i="38" s="1"/>
  <c r="CA192" i="38"/>
  <c r="CA241" i="38" s="1"/>
  <c r="BZ192" i="38"/>
  <c r="BZ241" i="38" s="1"/>
  <c r="BY192" i="38"/>
  <c r="BY241" i="38" s="1"/>
  <c r="BX192" i="38"/>
  <c r="BX241" i="38" s="1"/>
  <c r="BW192" i="38"/>
  <c r="BW241" i="38" s="1"/>
  <c r="BV192" i="38"/>
  <c r="BV241" i="38" s="1"/>
  <c r="BU192" i="38"/>
  <c r="BU241" i="38" s="1"/>
  <c r="BT192" i="38"/>
  <c r="BT241" i="38" s="1"/>
  <c r="BS192" i="38"/>
  <c r="BS241" i="38" s="1"/>
  <c r="BR192" i="38"/>
  <c r="BR241" i="38" s="1"/>
  <c r="BQ192" i="38"/>
  <c r="BQ241" i="38" s="1"/>
  <c r="BP192" i="38"/>
  <c r="BP241" i="38" s="1"/>
  <c r="BO192" i="38"/>
  <c r="BO241" i="38" s="1"/>
  <c r="BN192" i="38"/>
  <c r="BN241" i="38" s="1"/>
  <c r="BM192" i="38"/>
  <c r="BM241" i="38" s="1"/>
  <c r="BL192" i="38"/>
  <c r="BL241" i="38" s="1"/>
  <c r="BK192" i="38"/>
  <c r="BK241" i="38" s="1"/>
  <c r="BJ192" i="38"/>
  <c r="BJ241" i="38" s="1"/>
  <c r="BI192" i="38"/>
  <c r="BI241" i="38" s="1"/>
  <c r="BH192" i="38"/>
  <c r="BH241" i="38" s="1"/>
  <c r="BG192" i="38"/>
  <c r="BG241" i="38" s="1"/>
  <c r="BF192" i="38"/>
  <c r="BF241" i="38" s="1"/>
  <c r="BE192" i="38"/>
  <c r="BE241" i="38" s="1"/>
  <c r="BD192" i="38"/>
  <c r="BD241" i="38" s="1"/>
  <c r="BC192" i="38"/>
  <c r="BC241" i="38" s="1"/>
  <c r="BB192" i="38"/>
  <c r="BB241" i="38" s="1"/>
  <c r="BA192" i="38"/>
  <c r="BA241" i="38" s="1"/>
  <c r="AZ192" i="38"/>
  <c r="AZ241" i="38" s="1"/>
  <c r="AY192" i="38"/>
  <c r="AY241" i="38" s="1"/>
  <c r="AX192" i="38"/>
  <c r="AX241" i="38" s="1"/>
  <c r="AW192" i="38"/>
  <c r="AW241" i="38" s="1"/>
  <c r="AV192" i="38"/>
  <c r="AV241" i="38" s="1"/>
  <c r="AU192" i="38"/>
  <c r="AU241" i="38" s="1"/>
  <c r="AT192" i="38"/>
  <c r="AT241" i="38" s="1"/>
  <c r="AS192" i="38"/>
  <c r="AS241" i="38" s="1"/>
  <c r="AR192" i="38"/>
  <c r="AR241" i="38" s="1"/>
  <c r="AQ192" i="38"/>
  <c r="AQ241" i="38" s="1"/>
  <c r="AP192" i="38"/>
  <c r="AP241" i="38" s="1"/>
  <c r="AO192" i="38"/>
  <c r="AO241" i="38" s="1"/>
  <c r="AN192" i="38"/>
  <c r="AN241" i="38" s="1"/>
  <c r="AM192" i="38"/>
  <c r="AM241" i="38" s="1"/>
  <c r="AL192" i="38"/>
  <c r="AL241" i="38" s="1"/>
  <c r="AK192" i="38"/>
  <c r="AK241" i="38" s="1"/>
  <c r="AJ192" i="38"/>
  <c r="AJ241" i="38" s="1"/>
  <c r="AI192" i="38"/>
  <c r="AI241" i="38" s="1"/>
  <c r="AH192" i="38"/>
  <c r="AH241" i="38" s="1"/>
  <c r="AG192" i="38"/>
  <c r="AG241" i="38" s="1"/>
  <c r="AF192" i="38"/>
  <c r="AF241" i="38" s="1"/>
  <c r="AE192" i="38"/>
  <c r="AE241" i="38" s="1"/>
  <c r="AD192" i="38"/>
  <c r="AD241" i="38" s="1"/>
  <c r="AC192" i="38"/>
  <c r="AC241" i="38" s="1"/>
  <c r="AB192" i="38"/>
  <c r="AB241" i="38" s="1"/>
  <c r="AA192" i="38"/>
  <c r="AA241" i="38" s="1"/>
  <c r="Z192" i="38"/>
  <c r="Z241" i="38" s="1"/>
  <c r="Y192" i="38"/>
  <c r="Y241" i="38" s="1"/>
  <c r="X192" i="38"/>
  <c r="X241" i="38" s="1"/>
  <c r="W192" i="38"/>
  <c r="W241" i="38" s="1"/>
  <c r="V192" i="38"/>
  <c r="V241" i="38" s="1"/>
  <c r="U192" i="38"/>
  <c r="U241" i="38" s="1"/>
  <c r="T192" i="38"/>
  <c r="T241" i="38" s="1"/>
  <c r="S192" i="38"/>
  <c r="S241" i="38" s="1"/>
  <c r="R192" i="38"/>
  <c r="R241" i="38" s="1"/>
  <c r="Q192" i="38"/>
  <c r="Q241" i="38" s="1"/>
  <c r="P192" i="38"/>
  <c r="P241" i="38" s="1"/>
  <c r="O192" i="38"/>
  <c r="O241" i="38" s="1"/>
  <c r="N192" i="38"/>
  <c r="N241" i="38" s="1"/>
  <c r="M192" i="38"/>
  <c r="M241" i="38" s="1"/>
  <c r="L192" i="38"/>
  <c r="L241" i="38" s="1"/>
  <c r="K192" i="38"/>
  <c r="K241" i="38" s="1"/>
  <c r="J192" i="38"/>
  <c r="J241" i="38" s="1"/>
  <c r="I192" i="38"/>
  <c r="I241" i="38" s="1"/>
  <c r="H192" i="38"/>
  <c r="H241" i="38" s="1"/>
  <c r="G192" i="38"/>
  <c r="G241" i="38" s="1"/>
  <c r="F192" i="38"/>
  <c r="F241" i="38" s="1"/>
  <c r="E192" i="38"/>
  <c r="E241" i="38" s="1"/>
  <c r="D192" i="38"/>
  <c r="D241" i="38" s="1"/>
  <c r="C192" i="38"/>
  <c r="C241" i="38" s="1"/>
  <c r="B192" i="38"/>
  <c r="B241" i="38" s="1"/>
  <c r="CL191" i="38"/>
  <c r="CL240" i="38" s="1"/>
  <c r="CK191" i="38"/>
  <c r="CK240" i="38" s="1"/>
  <c r="CJ191" i="38"/>
  <c r="CJ240" i="38" s="1"/>
  <c r="CI191" i="38"/>
  <c r="CI240" i="38" s="1"/>
  <c r="CH191" i="38"/>
  <c r="CH240" i="38" s="1"/>
  <c r="CG191" i="38"/>
  <c r="CG240" i="38" s="1"/>
  <c r="CF191" i="38"/>
  <c r="CF240" i="38" s="1"/>
  <c r="CE191" i="38"/>
  <c r="CE240" i="38" s="1"/>
  <c r="CD191" i="38"/>
  <c r="CD240" i="38" s="1"/>
  <c r="CC191" i="38"/>
  <c r="CC240" i="38" s="1"/>
  <c r="CB191" i="38"/>
  <c r="CB240" i="38" s="1"/>
  <c r="CA191" i="38"/>
  <c r="CA240" i="38" s="1"/>
  <c r="BZ191" i="38"/>
  <c r="BZ240" i="38" s="1"/>
  <c r="BY191" i="38"/>
  <c r="BY240" i="38" s="1"/>
  <c r="BX191" i="38"/>
  <c r="BX240" i="38" s="1"/>
  <c r="BW191" i="38"/>
  <c r="BW240" i="38" s="1"/>
  <c r="BV191" i="38"/>
  <c r="BV240" i="38" s="1"/>
  <c r="BU191" i="38"/>
  <c r="BU240" i="38" s="1"/>
  <c r="BT191" i="38"/>
  <c r="BT240" i="38" s="1"/>
  <c r="BS191" i="38"/>
  <c r="BS240" i="38" s="1"/>
  <c r="BR191" i="38"/>
  <c r="BR240" i="38" s="1"/>
  <c r="BQ191" i="38"/>
  <c r="BQ240" i="38" s="1"/>
  <c r="BP191" i="38"/>
  <c r="BP240" i="38" s="1"/>
  <c r="BO191" i="38"/>
  <c r="BO240" i="38" s="1"/>
  <c r="BN191" i="38"/>
  <c r="BN240" i="38" s="1"/>
  <c r="BM191" i="38"/>
  <c r="BM240" i="38" s="1"/>
  <c r="BL191" i="38"/>
  <c r="BL240" i="38" s="1"/>
  <c r="BK191" i="38"/>
  <c r="BK240" i="38" s="1"/>
  <c r="BJ191" i="38"/>
  <c r="BJ240" i="38" s="1"/>
  <c r="BI191" i="38"/>
  <c r="BI240" i="38" s="1"/>
  <c r="BH191" i="38"/>
  <c r="BH240" i="38" s="1"/>
  <c r="BG191" i="38"/>
  <c r="BG240" i="38" s="1"/>
  <c r="BF191" i="38"/>
  <c r="BF240" i="38" s="1"/>
  <c r="BE191" i="38"/>
  <c r="BE240" i="38" s="1"/>
  <c r="BD191" i="38"/>
  <c r="BD240" i="38" s="1"/>
  <c r="BC191" i="38"/>
  <c r="BC240" i="38" s="1"/>
  <c r="BB191" i="38"/>
  <c r="BB240" i="38" s="1"/>
  <c r="BA191" i="38"/>
  <c r="BA240" i="38" s="1"/>
  <c r="AZ191" i="38"/>
  <c r="AZ240" i="38" s="1"/>
  <c r="AY191" i="38"/>
  <c r="AY240" i="38" s="1"/>
  <c r="AX191" i="38"/>
  <c r="AX240" i="38" s="1"/>
  <c r="AW191" i="38"/>
  <c r="AW240" i="38" s="1"/>
  <c r="AV191" i="38"/>
  <c r="AV240" i="38" s="1"/>
  <c r="AU191" i="38"/>
  <c r="AU240" i="38" s="1"/>
  <c r="AT191" i="38"/>
  <c r="AT240" i="38" s="1"/>
  <c r="AS191" i="38"/>
  <c r="AS240" i="38" s="1"/>
  <c r="AR191" i="38"/>
  <c r="AR240" i="38" s="1"/>
  <c r="AQ191" i="38"/>
  <c r="AQ240" i="38" s="1"/>
  <c r="AP191" i="38"/>
  <c r="AP240" i="38" s="1"/>
  <c r="AO191" i="38"/>
  <c r="AO240" i="38" s="1"/>
  <c r="AN191" i="38"/>
  <c r="AN240" i="38" s="1"/>
  <c r="AM191" i="38"/>
  <c r="AM240" i="38" s="1"/>
  <c r="AL191" i="38"/>
  <c r="AL240" i="38" s="1"/>
  <c r="AK191" i="38"/>
  <c r="AK240" i="38" s="1"/>
  <c r="AJ191" i="38"/>
  <c r="AJ240" i="38" s="1"/>
  <c r="AI191" i="38"/>
  <c r="AI240" i="38" s="1"/>
  <c r="AH191" i="38"/>
  <c r="AH240" i="38" s="1"/>
  <c r="AG191" i="38"/>
  <c r="AG240" i="38" s="1"/>
  <c r="AF191" i="38"/>
  <c r="AF240" i="38" s="1"/>
  <c r="AE191" i="38"/>
  <c r="AE240" i="38" s="1"/>
  <c r="AD191" i="38"/>
  <c r="AD240" i="38" s="1"/>
  <c r="AC191" i="38"/>
  <c r="AC240" i="38" s="1"/>
  <c r="AB191" i="38"/>
  <c r="AB240" i="38" s="1"/>
  <c r="AA191" i="38"/>
  <c r="AA240" i="38" s="1"/>
  <c r="Z191" i="38"/>
  <c r="Z240" i="38" s="1"/>
  <c r="Y191" i="38"/>
  <c r="Y240" i="38" s="1"/>
  <c r="X191" i="38"/>
  <c r="X240" i="38" s="1"/>
  <c r="W191" i="38"/>
  <c r="W240" i="38" s="1"/>
  <c r="V191" i="38"/>
  <c r="V240" i="38" s="1"/>
  <c r="U191" i="38"/>
  <c r="U240" i="38" s="1"/>
  <c r="T191" i="38"/>
  <c r="T240" i="38" s="1"/>
  <c r="S191" i="38"/>
  <c r="S240" i="38" s="1"/>
  <c r="R191" i="38"/>
  <c r="R240" i="38" s="1"/>
  <c r="Q191" i="38"/>
  <c r="Q240" i="38" s="1"/>
  <c r="P191" i="38"/>
  <c r="P240" i="38" s="1"/>
  <c r="O191" i="38"/>
  <c r="O240" i="38" s="1"/>
  <c r="N191" i="38"/>
  <c r="N240" i="38" s="1"/>
  <c r="M191" i="38"/>
  <c r="M240" i="38" s="1"/>
  <c r="L191" i="38"/>
  <c r="L240" i="38" s="1"/>
  <c r="K191" i="38"/>
  <c r="K240" i="38" s="1"/>
  <c r="J191" i="38"/>
  <c r="J240" i="38" s="1"/>
  <c r="I191" i="38"/>
  <c r="I240" i="38" s="1"/>
  <c r="H191" i="38"/>
  <c r="H240" i="38" s="1"/>
  <c r="G191" i="38"/>
  <c r="G240" i="38" s="1"/>
  <c r="F191" i="38"/>
  <c r="F240" i="38" s="1"/>
  <c r="E191" i="38"/>
  <c r="E240" i="38" s="1"/>
  <c r="D191" i="38"/>
  <c r="D240" i="38" s="1"/>
  <c r="C191" i="38"/>
  <c r="C240" i="38" s="1"/>
  <c r="B191" i="38"/>
  <c r="B240" i="38" s="1"/>
  <c r="CL190" i="38"/>
  <c r="CL239" i="38" s="1"/>
  <c r="CK190" i="38"/>
  <c r="CK239" i="38" s="1"/>
  <c r="CJ190" i="38"/>
  <c r="CJ239" i="38" s="1"/>
  <c r="CI190" i="38"/>
  <c r="CI239" i="38" s="1"/>
  <c r="CH190" i="38"/>
  <c r="CH239" i="38" s="1"/>
  <c r="CG190" i="38"/>
  <c r="CG239" i="38" s="1"/>
  <c r="CF190" i="38"/>
  <c r="CF239" i="38" s="1"/>
  <c r="CE190" i="38"/>
  <c r="CE239" i="38" s="1"/>
  <c r="CD190" i="38"/>
  <c r="CD239" i="38" s="1"/>
  <c r="CC190" i="38"/>
  <c r="CC239" i="38" s="1"/>
  <c r="CB190" i="38"/>
  <c r="CB239" i="38" s="1"/>
  <c r="CA190" i="38"/>
  <c r="CA239" i="38" s="1"/>
  <c r="BZ190" i="38"/>
  <c r="BZ239" i="38" s="1"/>
  <c r="BY190" i="38"/>
  <c r="BY239" i="38" s="1"/>
  <c r="BX190" i="38"/>
  <c r="BX239" i="38" s="1"/>
  <c r="BW190" i="38"/>
  <c r="BW239" i="38" s="1"/>
  <c r="BV190" i="38"/>
  <c r="BV239" i="38" s="1"/>
  <c r="BU190" i="38"/>
  <c r="BU239" i="38" s="1"/>
  <c r="BT190" i="38"/>
  <c r="BT239" i="38" s="1"/>
  <c r="BS190" i="38"/>
  <c r="BS239" i="38" s="1"/>
  <c r="BR190" i="38"/>
  <c r="BR239" i="38" s="1"/>
  <c r="BQ190" i="38"/>
  <c r="BQ239" i="38" s="1"/>
  <c r="BP190" i="38"/>
  <c r="BP239" i="38" s="1"/>
  <c r="BO190" i="38"/>
  <c r="BO239" i="38" s="1"/>
  <c r="BN190" i="38"/>
  <c r="BN239" i="38" s="1"/>
  <c r="BM190" i="38"/>
  <c r="BM239" i="38" s="1"/>
  <c r="BL190" i="38"/>
  <c r="BL239" i="38" s="1"/>
  <c r="BK190" i="38"/>
  <c r="BK239" i="38" s="1"/>
  <c r="BJ190" i="38"/>
  <c r="BJ239" i="38" s="1"/>
  <c r="BI190" i="38"/>
  <c r="BI239" i="38" s="1"/>
  <c r="BH190" i="38"/>
  <c r="BH239" i="38" s="1"/>
  <c r="BG190" i="38"/>
  <c r="BG239" i="38" s="1"/>
  <c r="BF190" i="38"/>
  <c r="BF239" i="38" s="1"/>
  <c r="BE190" i="38"/>
  <c r="BE239" i="38" s="1"/>
  <c r="BD190" i="38"/>
  <c r="BD239" i="38" s="1"/>
  <c r="BC190" i="38"/>
  <c r="BC239" i="38" s="1"/>
  <c r="BB190" i="38"/>
  <c r="BB239" i="38" s="1"/>
  <c r="BA190" i="38"/>
  <c r="BA239" i="38" s="1"/>
  <c r="AZ190" i="38"/>
  <c r="AZ239" i="38" s="1"/>
  <c r="AY190" i="38"/>
  <c r="AY239" i="38" s="1"/>
  <c r="AX190" i="38"/>
  <c r="AX239" i="38" s="1"/>
  <c r="AW190" i="38"/>
  <c r="AW239" i="38" s="1"/>
  <c r="AV190" i="38"/>
  <c r="AV239" i="38" s="1"/>
  <c r="AU190" i="38"/>
  <c r="AU239" i="38" s="1"/>
  <c r="AT190" i="38"/>
  <c r="AT239" i="38" s="1"/>
  <c r="AS190" i="38"/>
  <c r="AS239" i="38" s="1"/>
  <c r="AR190" i="38"/>
  <c r="AR239" i="38" s="1"/>
  <c r="AQ190" i="38"/>
  <c r="AQ239" i="38" s="1"/>
  <c r="AP190" i="38"/>
  <c r="AP239" i="38" s="1"/>
  <c r="AO190" i="38"/>
  <c r="AO239" i="38" s="1"/>
  <c r="AN190" i="38"/>
  <c r="AN239" i="38" s="1"/>
  <c r="AM190" i="38"/>
  <c r="AM239" i="38" s="1"/>
  <c r="AL190" i="38"/>
  <c r="AL239" i="38" s="1"/>
  <c r="AK190" i="38"/>
  <c r="AK239" i="38" s="1"/>
  <c r="AJ190" i="38"/>
  <c r="AJ239" i="38" s="1"/>
  <c r="AI190" i="38"/>
  <c r="AI239" i="38" s="1"/>
  <c r="AH190" i="38"/>
  <c r="AH239" i="38" s="1"/>
  <c r="AG190" i="38"/>
  <c r="AG239" i="38" s="1"/>
  <c r="AF190" i="38"/>
  <c r="AF239" i="38" s="1"/>
  <c r="AE190" i="38"/>
  <c r="AE239" i="38" s="1"/>
  <c r="AD190" i="38"/>
  <c r="AD239" i="38" s="1"/>
  <c r="AC190" i="38"/>
  <c r="AC239" i="38" s="1"/>
  <c r="AB190" i="38"/>
  <c r="AB239" i="38" s="1"/>
  <c r="AA190" i="38"/>
  <c r="AA239" i="38" s="1"/>
  <c r="Z190" i="38"/>
  <c r="Z239" i="38" s="1"/>
  <c r="Y190" i="38"/>
  <c r="Y239" i="38" s="1"/>
  <c r="X190" i="38"/>
  <c r="X239" i="38" s="1"/>
  <c r="W190" i="38"/>
  <c r="W239" i="38" s="1"/>
  <c r="V190" i="38"/>
  <c r="V239" i="38" s="1"/>
  <c r="U190" i="38"/>
  <c r="U239" i="38" s="1"/>
  <c r="T190" i="38"/>
  <c r="T239" i="38" s="1"/>
  <c r="S190" i="38"/>
  <c r="S239" i="38" s="1"/>
  <c r="R190" i="38"/>
  <c r="R239" i="38" s="1"/>
  <c r="Q190" i="38"/>
  <c r="Q239" i="38" s="1"/>
  <c r="P190" i="38"/>
  <c r="P239" i="38" s="1"/>
  <c r="O190" i="38"/>
  <c r="O239" i="38" s="1"/>
  <c r="N190" i="38"/>
  <c r="N239" i="38" s="1"/>
  <c r="M190" i="38"/>
  <c r="M239" i="38" s="1"/>
  <c r="L190" i="38"/>
  <c r="L239" i="38" s="1"/>
  <c r="K190" i="38"/>
  <c r="K239" i="38" s="1"/>
  <c r="J190" i="38"/>
  <c r="J239" i="38" s="1"/>
  <c r="I190" i="38"/>
  <c r="I239" i="38" s="1"/>
  <c r="H190" i="38"/>
  <c r="H239" i="38" s="1"/>
  <c r="G190" i="38"/>
  <c r="G239" i="38" s="1"/>
  <c r="F190" i="38"/>
  <c r="F239" i="38" s="1"/>
  <c r="E190" i="38"/>
  <c r="E239" i="38" s="1"/>
  <c r="D190" i="38"/>
  <c r="D239" i="38" s="1"/>
  <c r="C190" i="38"/>
  <c r="C239" i="38" s="1"/>
  <c r="B190" i="38"/>
  <c r="B239" i="38" s="1"/>
  <c r="CL189" i="38"/>
  <c r="CL238" i="38" s="1"/>
  <c r="CK189" i="38"/>
  <c r="CK238" i="38" s="1"/>
  <c r="CJ189" i="38"/>
  <c r="CJ238" i="38" s="1"/>
  <c r="CI189" i="38"/>
  <c r="CI238" i="38" s="1"/>
  <c r="CH189" i="38"/>
  <c r="CH238" i="38" s="1"/>
  <c r="CG189" i="38"/>
  <c r="CG238" i="38" s="1"/>
  <c r="CF189" i="38"/>
  <c r="CF238" i="38" s="1"/>
  <c r="CE189" i="38"/>
  <c r="CE238" i="38" s="1"/>
  <c r="CD189" i="38"/>
  <c r="CD238" i="38" s="1"/>
  <c r="CC189" i="38"/>
  <c r="CC238" i="38" s="1"/>
  <c r="CB189" i="38"/>
  <c r="CB238" i="38" s="1"/>
  <c r="CA189" i="38"/>
  <c r="CA238" i="38" s="1"/>
  <c r="BZ189" i="38"/>
  <c r="BZ238" i="38" s="1"/>
  <c r="BY189" i="38"/>
  <c r="BY238" i="38" s="1"/>
  <c r="BX189" i="38"/>
  <c r="BX238" i="38" s="1"/>
  <c r="BW189" i="38"/>
  <c r="BW238" i="38" s="1"/>
  <c r="BV189" i="38"/>
  <c r="BV238" i="38" s="1"/>
  <c r="BU189" i="38"/>
  <c r="BU238" i="38" s="1"/>
  <c r="BT189" i="38"/>
  <c r="BT238" i="38" s="1"/>
  <c r="BS189" i="38"/>
  <c r="BS238" i="38" s="1"/>
  <c r="BR189" i="38"/>
  <c r="BR238" i="38" s="1"/>
  <c r="BQ189" i="38"/>
  <c r="BQ238" i="38" s="1"/>
  <c r="BP189" i="38"/>
  <c r="BP238" i="38" s="1"/>
  <c r="BO189" i="38"/>
  <c r="BO238" i="38" s="1"/>
  <c r="BN189" i="38"/>
  <c r="BN238" i="38" s="1"/>
  <c r="BM189" i="38"/>
  <c r="BM238" i="38" s="1"/>
  <c r="BL189" i="38"/>
  <c r="BL238" i="38" s="1"/>
  <c r="BK189" i="38"/>
  <c r="BK238" i="38" s="1"/>
  <c r="BJ189" i="38"/>
  <c r="BJ238" i="38" s="1"/>
  <c r="BI189" i="38"/>
  <c r="BI238" i="38" s="1"/>
  <c r="BH189" i="38"/>
  <c r="BH238" i="38" s="1"/>
  <c r="BG189" i="38"/>
  <c r="BG238" i="38" s="1"/>
  <c r="BF189" i="38"/>
  <c r="BF238" i="38" s="1"/>
  <c r="BE189" i="38"/>
  <c r="BE238" i="38" s="1"/>
  <c r="BD189" i="38"/>
  <c r="BD238" i="38" s="1"/>
  <c r="BC189" i="38"/>
  <c r="BC238" i="38" s="1"/>
  <c r="BB189" i="38"/>
  <c r="BB238" i="38" s="1"/>
  <c r="BA189" i="38"/>
  <c r="BA238" i="38" s="1"/>
  <c r="AZ189" i="38"/>
  <c r="AZ238" i="38" s="1"/>
  <c r="AY189" i="38"/>
  <c r="AY238" i="38" s="1"/>
  <c r="AX189" i="38"/>
  <c r="AX238" i="38" s="1"/>
  <c r="AW189" i="38"/>
  <c r="AW238" i="38" s="1"/>
  <c r="AV189" i="38"/>
  <c r="AV238" i="38" s="1"/>
  <c r="AU189" i="38"/>
  <c r="AU238" i="38" s="1"/>
  <c r="AT189" i="38"/>
  <c r="AT238" i="38" s="1"/>
  <c r="AS189" i="38"/>
  <c r="AS238" i="38" s="1"/>
  <c r="AR189" i="38"/>
  <c r="AR238" i="38" s="1"/>
  <c r="AQ189" i="38"/>
  <c r="AQ238" i="38" s="1"/>
  <c r="AP189" i="38"/>
  <c r="AP238" i="38" s="1"/>
  <c r="AO189" i="38"/>
  <c r="AO238" i="38" s="1"/>
  <c r="AN189" i="38"/>
  <c r="AN238" i="38" s="1"/>
  <c r="AM189" i="38"/>
  <c r="AM238" i="38" s="1"/>
  <c r="AL189" i="38"/>
  <c r="AL238" i="38" s="1"/>
  <c r="AK189" i="38"/>
  <c r="AK238" i="38" s="1"/>
  <c r="AJ189" i="38"/>
  <c r="AJ238" i="38" s="1"/>
  <c r="AI189" i="38"/>
  <c r="AI238" i="38" s="1"/>
  <c r="AH189" i="38"/>
  <c r="AH238" i="38" s="1"/>
  <c r="AG189" i="38"/>
  <c r="AG238" i="38" s="1"/>
  <c r="AF189" i="38"/>
  <c r="AF238" i="38" s="1"/>
  <c r="AE189" i="38"/>
  <c r="AE238" i="38" s="1"/>
  <c r="AD189" i="38"/>
  <c r="AD238" i="38" s="1"/>
  <c r="AC189" i="38"/>
  <c r="AC238" i="38" s="1"/>
  <c r="AB189" i="38"/>
  <c r="AB238" i="38" s="1"/>
  <c r="AA189" i="38"/>
  <c r="AA238" i="38" s="1"/>
  <c r="Z189" i="38"/>
  <c r="Z238" i="38" s="1"/>
  <c r="Y189" i="38"/>
  <c r="Y238" i="38" s="1"/>
  <c r="X189" i="38"/>
  <c r="X238" i="38" s="1"/>
  <c r="W189" i="38"/>
  <c r="W238" i="38" s="1"/>
  <c r="V189" i="38"/>
  <c r="V238" i="38" s="1"/>
  <c r="U189" i="38"/>
  <c r="U238" i="38" s="1"/>
  <c r="T189" i="38"/>
  <c r="T238" i="38" s="1"/>
  <c r="S189" i="38"/>
  <c r="S238" i="38" s="1"/>
  <c r="R189" i="38"/>
  <c r="R238" i="38" s="1"/>
  <c r="Q189" i="38"/>
  <c r="Q238" i="38" s="1"/>
  <c r="P189" i="38"/>
  <c r="P238" i="38" s="1"/>
  <c r="O189" i="38"/>
  <c r="O238" i="38" s="1"/>
  <c r="N189" i="38"/>
  <c r="N238" i="38" s="1"/>
  <c r="M189" i="38"/>
  <c r="M238" i="38" s="1"/>
  <c r="L189" i="38"/>
  <c r="L238" i="38" s="1"/>
  <c r="K189" i="38"/>
  <c r="K238" i="38" s="1"/>
  <c r="J189" i="38"/>
  <c r="J238" i="38" s="1"/>
  <c r="I189" i="38"/>
  <c r="I238" i="38" s="1"/>
  <c r="H189" i="38"/>
  <c r="H238" i="38" s="1"/>
  <c r="G189" i="38"/>
  <c r="G238" i="38" s="1"/>
  <c r="F189" i="38"/>
  <c r="F238" i="38" s="1"/>
  <c r="E189" i="38"/>
  <c r="E238" i="38" s="1"/>
  <c r="D189" i="38"/>
  <c r="D238" i="38" s="1"/>
  <c r="C189" i="38"/>
  <c r="C238" i="38" s="1"/>
  <c r="B189" i="38"/>
  <c r="B238" i="38" s="1"/>
  <c r="CL188" i="38"/>
  <c r="CL237" i="38" s="1"/>
  <c r="CK188" i="38"/>
  <c r="CK237" i="38" s="1"/>
  <c r="CJ188" i="38"/>
  <c r="CJ237" i="38" s="1"/>
  <c r="CI188" i="38"/>
  <c r="CI237" i="38" s="1"/>
  <c r="CH188" i="38"/>
  <c r="CH237" i="38" s="1"/>
  <c r="CG188" i="38"/>
  <c r="CG237" i="38" s="1"/>
  <c r="CF188" i="38"/>
  <c r="CF237" i="38" s="1"/>
  <c r="CE188" i="38"/>
  <c r="CE237" i="38" s="1"/>
  <c r="CD188" i="38"/>
  <c r="CD237" i="38" s="1"/>
  <c r="CC188" i="38"/>
  <c r="CC237" i="38" s="1"/>
  <c r="CB188" i="38"/>
  <c r="CB237" i="38" s="1"/>
  <c r="CA188" i="38"/>
  <c r="CA237" i="38" s="1"/>
  <c r="BZ188" i="38"/>
  <c r="BZ237" i="38" s="1"/>
  <c r="BY188" i="38"/>
  <c r="BY237" i="38" s="1"/>
  <c r="BX188" i="38"/>
  <c r="BX237" i="38" s="1"/>
  <c r="BW188" i="38"/>
  <c r="BW237" i="38" s="1"/>
  <c r="BV188" i="38"/>
  <c r="BV237" i="38" s="1"/>
  <c r="BU188" i="38"/>
  <c r="BU237" i="38" s="1"/>
  <c r="BT188" i="38"/>
  <c r="BT237" i="38" s="1"/>
  <c r="BS188" i="38"/>
  <c r="BS237" i="38" s="1"/>
  <c r="BR188" i="38"/>
  <c r="BR237" i="38" s="1"/>
  <c r="BQ188" i="38"/>
  <c r="BQ237" i="38" s="1"/>
  <c r="BP188" i="38"/>
  <c r="BP237" i="38" s="1"/>
  <c r="BO188" i="38"/>
  <c r="BO237" i="38" s="1"/>
  <c r="BN188" i="38"/>
  <c r="BN237" i="38" s="1"/>
  <c r="BM188" i="38"/>
  <c r="BM237" i="38" s="1"/>
  <c r="BL188" i="38"/>
  <c r="BL237" i="38" s="1"/>
  <c r="BK188" i="38"/>
  <c r="BK237" i="38" s="1"/>
  <c r="BJ188" i="38"/>
  <c r="BJ237" i="38" s="1"/>
  <c r="BI188" i="38"/>
  <c r="BI237" i="38" s="1"/>
  <c r="BH188" i="38"/>
  <c r="BH237" i="38" s="1"/>
  <c r="BG188" i="38"/>
  <c r="BG237" i="38" s="1"/>
  <c r="BF188" i="38"/>
  <c r="BF237" i="38" s="1"/>
  <c r="BE188" i="38"/>
  <c r="BE237" i="38" s="1"/>
  <c r="BD188" i="38"/>
  <c r="BD237" i="38" s="1"/>
  <c r="BC188" i="38"/>
  <c r="BC237" i="38" s="1"/>
  <c r="BB188" i="38"/>
  <c r="BB237" i="38" s="1"/>
  <c r="BA188" i="38"/>
  <c r="BA237" i="38" s="1"/>
  <c r="AZ188" i="38"/>
  <c r="AZ237" i="38" s="1"/>
  <c r="AY188" i="38"/>
  <c r="AY237" i="38" s="1"/>
  <c r="AX188" i="38"/>
  <c r="AX237" i="38" s="1"/>
  <c r="AW188" i="38"/>
  <c r="AW237" i="38" s="1"/>
  <c r="AV188" i="38"/>
  <c r="AV237" i="38" s="1"/>
  <c r="AU188" i="38"/>
  <c r="AU237" i="38" s="1"/>
  <c r="AT188" i="38"/>
  <c r="AT237" i="38" s="1"/>
  <c r="AS188" i="38"/>
  <c r="AS237" i="38" s="1"/>
  <c r="AR188" i="38"/>
  <c r="AR237" i="38" s="1"/>
  <c r="AQ188" i="38"/>
  <c r="AQ237" i="38" s="1"/>
  <c r="AP188" i="38"/>
  <c r="AP237" i="38" s="1"/>
  <c r="AO188" i="38"/>
  <c r="AO237" i="38" s="1"/>
  <c r="AN188" i="38"/>
  <c r="AN237" i="38" s="1"/>
  <c r="AM188" i="38"/>
  <c r="AM237" i="38" s="1"/>
  <c r="AL188" i="38"/>
  <c r="AL237" i="38" s="1"/>
  <c r="AK188" i="38"/>
  <c r="AK237" i="38" s="1"/>
  <c r="AJ188" i="38"/>
  <c r="AJ237" i="38" s="1"/>
  <c r="AI188" i="38"/>
  <c r="AI237" i="38" s="1"/>
  <c r="AH188" i="38"/>
  <c r="AH237" i="38" s="1"/>
  <c r="AG188" i="38"/>
  <c r="AG237" i="38" s="1"/>
  <c r="AF188" i="38"/>
  <c r="AF237" i="38" s="1"/>
  <c r="AE188" i="38"/>
  <c r="AE237" i="38" s="1"/>
  <c r="AD188" i="38"/>
  <c r="AD237" i="38" s="1"/>
  <c r="AC188" i="38"/>
  <c r="AC237" i="38" s="1"/>
  <c r="AB188" i="38"/>
  <c r="AB237" i="38" s="1"/>
  <c r="AA188" i="38"/>
  <c r="AA237" i="38" s="1"/>
  <c r="Z188" i="38"/>
  <c r="Z237" i="38" s="1"/>
  <c r="Y188" i="38"/>
  <c r="Y237" i="38" s="1"/>
  <c r="X188" i="38"/>
  <c r="X237" i="38" s="1"/>
  <c r="W188" i="38"/>
  <c r="W237" i="38" s="1"/>
  <c r="V188" i="38"/>
  <c r="V237" i="38" s="1"/>
  <c r="U188" i="38"/>
  <c r="U237" i="38" s="1"/>
  <c r="T188" i="38"/>
  <c r="T237" i="38" s="1"/>
  <c r="S188" i="38"/>
  <c r="S237" i="38" s="1"/>
  <c r="R188" i="38"/>
  <c r="R237" i="38" s="1"/>
  <c r="Q188" i="38"/>
  <c r="Q237" i="38" s="1"/>
  <c r="P188" i="38"/>
  <c r="P237" i="38" s="1"/>
  <c r="O188" i="38"/>
  <c r="O237" i="38" s="1"/>
  <c r="N188" i="38"/>
  <c r="N237" i="38" s="1"/>
  <c r="M188" i="38"/>
  <c r="M237" i="38" s="1"/>
  <c r="L188" i="38"/>
  <c r="L237" i="38" s="1"/>
  <c r="K188" i="38"/>
  <c r="K237" i="38" s="1"/>
  <c r="J188" i="38"/>
  <c r="J237" i="38" s="1"/>
  <c r="I188" i="38"/>
  <c r="I237" i="38" s="1"/>
  <c r="H188" i="38"/>
  <c r="H237" i="38" s="1"/>
  <c r="G188" i="38"/>
  <c r="G237" i="38" s="1"/>
  <c r="F188" i="38"/>
  <c r="F237" i="38" s="1"/>
  <c r="E188" i="38"/>
  <c r="E237" i="38" s="1"/>
  <c r="D188" i="38"/>
  <c r="D237" i="38" s="1"/>
  <c r="C188" i="38"/>
  <c r="C237" i="38" s="1"/>
  <c r="B188" i="38"/>
  <c r="B237" i="38" s="1"/>
  <c r="CL187" i="38"/>
  <c r="CL236" i="38" s="1"/>
  <c r="CK187" i="38"/>
  <c r="CK236" i="38" s="1"/>
  <c r="CJ187" i="38"/>
  <c r="CJ236" i="38" s="1"/>
  <c r="CI187" i="38"/>
  <c r="CI236" i="38" s="1"/>
  <c r="CH187" i="38"/>
  <c r="CH236" i="38" s="1"/>
  <c r="CG187" i="38"/>
  <c r="CG236" i="38" s="1"/>
  <c r="CF187" i="38"/>
  <c r="CF236" i="38" s="1"/>
  <c r="CE187" i="38"/>
  <c r="CE236" i="38" s="1"/>
  <c r="CD187" i="38"/>
  <c r="CD236" i="38" s="1"/>
  <c r="CC187" i="38"/>
  <c r="CC236" i="38" s="1"/>
  <c r="CB187" i="38"/>
  <c r="CB236" i="38" s="1"/>
  <c r="CA187" i="38"/>
  <c r="CA236" i="38" s="1"/>
  <c r="BZ187" i="38"/>
  <c r="BZ236" i="38" s="1"/>
  <c r="BY187" i="38"/>
  <c r="BY236" i="38" s="1"/>
  <c r="BX187" i="38"/>
  <c r="BX236" i="38" s="1"/>
  <c r="BW187" i="38"/>
  <c r="BW236" i="38" s="1"/>
  <c r="BV187" i="38"/>
  <c r="BV236" i="38" s="1"/>
  <c r="BU187" i="38"/>
  <c r="BU236" i="38" s="1"/>
  <c r="BT187" i="38"/>
  <c r="BT236" i="38" s="1"/>
  <c r="BS187" i="38"/>
  <c r="BS236" i="38" s="1"/>
  <c r="BR187" i="38"/>
  <c r="BR236" i="38" s="1"/>
  <c r="BQ187" i="38"/>
  <c r="BQ236" i="38" s="1"/>
  <c r="BP187" i="38"/>
  <c r="BP236" i="38" s="1"/>
  <c r="BO187" i="38"/>
  <c r="BO236" i="38" s="1"/>
  <c r="BN187" i="38"/>
  <c r="BN236" i="38" s="1"/>
  <c r="BM187" i="38"/>
  <c r="BM236" i="38" s="1"/>
  <c r="BL187" i="38"/>
  <c r="BL236" i="38" s="1"/>
  <c r="BK187" i="38"/>
  <c r="BK236" i="38" s="1"/>
  <c r="BJ187" i="38"/>
  <c r="BJ236" i="38" s="1"/>
  <c r="BI187" i="38"/>
  <c r="BI236" i="38" s="1"/>
  <c r="BH187" i="38"/>
  <c r="BH236" i="38" s="1"/>
  <c r="BG187" i="38"/>
  <c r="BG236" i="38" s="1"/>
  <c r="BF187" i="38"/>
  <c r="BF236" i="38" s="1"/>
  <c r="BE187" i="38"/>
  <c r="BE236" i="38" s="1"/>
  <c r="BD187" i="38"/>
  <c r="BD236" i="38" s="1"/>
  <c r="BC187" i="38"/>
  <c r="BC236" i="38" s="1"/>
  <c r="BB187" i="38"/>
  <c r="BB236" i="38" s="1"/>
  <c r="BA187" i="38"/>
  <c r="BA236" i="38" s="1"/>
  <c r="AZ187" i="38"/>
  <c r="AZ236" i="38" s="1"/>
  <c r="AY187" i="38"/>
  <c r="AY236" i="38" s="1"/>
  <c r="AX187" i="38"/>
  <c r="AX236" i="38" s="1"/>
  <c r="AW187" i="38"/>
  <c r="AW236" i="38" s="1"/>
  <c r="AV187" i="38"/>
  <c r="AV236" i="38" s="1"/>
  <c r="AU187" i="38"/>
  <c r="AU236" i="38" s="1"/>
  <c r="AT187" i="38"/>
  <c r="AT236" i="38" s="1"/>
  <c r="AS187" i="38"/>
  <c r="AS236" i="38" s="1"/>
  <c r="AR187" i="38"/>
  <c r="AR236" i="38" s="1"/>
  <c r="AQ187" i="38"/>
  <c r="AQ236" i="38" s="1"/>
  <c r="AP187" i="38"/>
  <c r="AP236" i="38" s="1"/>
  <c r="AO187" i="38"/>
  <c r="AO236" i="38" s="1"/>
  <c r="AN187" i="38"/>
  <c r="AN236" i="38" s="1"/>
  <c r="AM187" i="38"/>
  <c r="AM236" i="38" s="1"/>
  <c r="AL187" i="38"/>
  <c r="AL236" i="38" s="1"/>
  <c r="AK187" i="38"/>
  <c r="AK236" i="38" s="1"/>
  <c r="AJ187" i="38"/>
  <c r="AJ236" i="38" s="1"/>
  <c r="AI187" i="38"/>
  <c r="AI236" i="38" s="1"/>
  <c r="AH187" i="38"/>
  <c r="AH236" i="38" s="1"/>
  <c r="AG187" i="38"/>
  <c r="AG236" i="38" s="1"/>
  <c r="AF187" i="38"/>
  <c r="AF236" i="38" s="1"/>
  <c r="AE187" i="38"/>
  <c r="AE236" i="38" s="1"/>
  <c r="AD187" i="38"/>
  <c r="AD236" i="38" s="1"/>
  <c r="AC187" i="38"/>
  <c r="AC236" i="38" s="1"/>
  <c r="AB187" i="38"/>
  <c r="AB236" i="38" s="1"/>
  <c r="AA187" i="38"/>
  <c r="AA236" i="38" s="1"/>
  <c r="Z187" i="38"/>
  <c r="Z236" i="38" s="1"/>
  <c r="Y187" i="38"/>
  <c r="Y236" i="38" s="1"/>
  <c r="X187" i="38"/>
  <c r="X236" i="38" s="1"/>
  <c r="W187" i="38"/>
  <c r="W236" i="38" s="1"/>
  <c r="V187" i="38"/>
  <c r="V236" i="38" s="1"/>
  <c r="U187" i="38"/>
  <c r="U236" i="38" s="1"/>
  <c r="T187" i="38"/>
  <c r="T236" i="38" s="1"/>
  <c r="S187" i="38"/>
  <c r="S236" i="38" s="1"/>
  <c r="R187" i="38"/>
  <c r="R236" i="38" s="1"/>
  <c r="Q187" i="38"/>
  <c r="Q236" i="38" s="1"/>
  <c r="P187" i="38"/>
  <c r="P236" i="38" s="1"/>
  <c r="O187" i="38"/>
  <c r="O236" i="38" s="1"/>
  <c r="N187" i="38"/>
  <c r="N236" i="38" s="1"/>
  <c r="M187" i="38"/>
  <c r="M236" i="38" s="1"/>
  <c r="L187" i="38"/>
  <c r="L236" i="38" s="1"/>
  <c r="K187" i="38"/>
  <c r="K236" i="38" s="1"/>
  <c r="J187" i="38"/>
  <c r="J236" i="38" s="1"/>
  <c r="I187" i="38"/>
  <c r="I236" i="38" s="1"/>
  <c r="H187" i="38"/>
  <c r="H236" i="38" s="1"/>
  <c r="G187" i="38"/>
  <c r="G236" i="38" s="1"/>
  <c r="F187" i="38"/>
  <c r="F236" i="38" s="1"/>
  <c r="E187" i="38"/>
  <c r="E236" i="38" s="1"/>
  <c r="D187" i="38"/>
  <c r="D236" i="38" s="1"/>
  <c r="C187" i="38"/>
  <c r="C236" i="38" s="1"/>
  <c r="B187" i="38"/>
  <c r="B236" i="38" s="1"/>
  <c r="CL186" i="38"/>
  <c r="CL235" i="38" s="1"/>
  <c r="CK186" i="38"/>
  <c r="CK235" i="38" s="1"/>
  <c r="CJ186" i="38"/>
  <c r="CJ235" i="38" s="1"/>
  <c r="CI186" i="38"/>
  <c r="CI235" i="38" s="1"/>
  <c r="CH186" i="38"/>
  <c r="CH235" i="38" s="1"/>
  <c r="CG186" i="38"/>
  <c r="CG235" i="38" s="1"/>
  <c r="CF186" i="38"/>
  <c r="CF235" i="38" s="1"/>
  <c r="CE186" i="38"/>
  <c r="CE235" i="38" s="1"/>
  <c r="CD186" i="38"/>
  <c r="CD235" i="38" s="1"/>
  <c r="CC186" i="38"/>
  <c r="CC235" i="38" s="1"/>
  <c r="CB186" i="38"/>
  <c r="CB235" i="38" s="1"/>
  <c r="CA186" i="38"/>
  <c r="CA235" i="38" s="1"/>
  <c r="BZ186" i="38"/>
  <c r="BZ235" i="38" s="1"/>
  <c r="BY186" i="38"/>
  <c r="BY235" i="38" s="1"/>
  <c r="BX186" i="38"/>
  <c r="BX235" i="38" s="1"/>
  <c r="BW186" i="38"/>
  <c r="BW235" i="38" s="1"/>
  <c r="BV186" i="38"/>
  <c r="BV235" i="38" s="1"/>
  <c r="BU186" i="38"/>
  <c r="BU235" i="38" s="1"/>
  <c r="BT186" i="38"/>
  <c r="BT235" i="38" s="1"/>
  <c r="BS186" i="38"/>
  <c r="BS235" i="38" s="1"/>
  <c r="BR186" i="38"/>
  <c r="BR235" i="38" s="1"/>
  <c r="BQ186" i="38"/>
  <c r="BQ235" i="38" s="1"/>
  <c r="BP186" i="38"/>
  <c r="BP235" i="38" s="1"/>
  <c r="BO186" i="38"/>
  <c r="BO235" i="38" s="1"/>
  <c r="BN186" i="38"/>
  <c r="BN235" i="38" s="1"/>
  <c r="BM186" i="38"/>
  <c r="BM235" i="38" s="1"/>
  <c r="BL186" i="38"/>
  <c r="BL235" i="38" s="1"/>
  <c r="BK186" i="38"/>
  <c r="BK235" i="38" s="1"/>
  <c r="BJ186" i="38"/>
  <c r="BJ235" i="38" s="1"/>
  <c r="BI186" i="38"/>
  <c r="BI235" i="38" s="1"/>
  <c r="BH186" i="38"/>
  <c r="BH235" i="38" s="1"/>
  <c r="BG186" i="38"/>
  <c r="BG235" i="38" s="1"/>
  <c r="BF186" i="38"/>
  <c r="BF235" i="38" s="1"/>
  <c r="BE186" i="38"/>
  <c r="BE235" i="38" s="1"/>
  <c r="BD186" i="38"/>
  <c r="BD235" i="38" s="1"/>
  <c r="BC186" i="38"/>
  <c r="BC235" i="38" s="1"/>
  <c r="BB186" i="38"/>
  <c r="BB235" i="38" s="1"/>
  <c r="BA186" i="38"/>
  <c r="BA235" i="38" s="1"/>
  <c r="AZ186" i="38"/>
  <c r="AZ235" i="38" s="1"/>
  <c r="AY186" i="38"/>
  <c r="AY235" i="38" s="1"/>
  <c r="AX186" i="38"/>
  <c r="AX235" i="38" s="1"/>
  <c r="AW186" i="38"/>
  <c r="AW235" i="38" s="1"/>
  <c r="AV186" i="38"/>
  <c r="AV235" i="38" s="1"/>
  <c r="AU186" i="38"/>
  <c r="AU235" i="38" s="1"/>
  <c r="AT186" i="38"/>
  <c r="AT235" i="38" s="1"/>
  <c r="AS186" i="38"/>
  <c r="AS235" i="38" s="1"/>
  <c r="AR186" i="38"/>
  <c r="AR235" i="38" s="1"/>
  <c r="AQ186" i="38"/>
  <c r="AQ235" i="38" s="1"/>
  <c r="AP186" i="38"/>
  <c r="AP235" i="38" s="1"/>
  <c r="AO186" i="38"/>
  <c r="AO235" i="38" s="1"/>
  <c r="AN186" i="38"/>
  <c r="AN235" i="38" s="1"/>
  <c r="AM186" i="38"/>
  <c r="AM235" i="38" s="1"/>
  <c r="AL186" i="38"/>
  <c r="AL235" i="38" s="1"/>
  <c r="AK186" i="38"/>
  <c r="AK235" i="38" s="1"/>
  <c r="AJ186" i="38"/>
  <c r="AJ235" i="38" s="1"/>
  <c r="AI186" i="38"/>
  <c r="AI235" i="38" s="1"/>
  <c r="AH186" i="38"/>
  <c r="AH235" i="38" s="1"/>
  <c r="AG186" i="38"/>
  <c r="AG235" i="38" s="1"/>
  <c r="AF186" i="38"/>
  <c r="AF235" i="38" s="1"/>
  <c r="AE186" i="38"/>
  <c r="AE235" i="38" s="1"/>
  <c r="AD186" i="38"/>
  <c r="AD235" i="38" s="1"/>
  <c r="AC186" i="38"/>
  <c r="AC235" i="38" s="1"/>
  <c r="AB186" i="38"/>
  <c r="AB235" i="38" s="1"/>
  <c r="AA186" i="38"/>
  <c r="AA235" i="38" s="1"/>
  <c r="Z186" i="38"/>
  <c r="Z235" i="38" s="1"/>
  <c r="Y186" i="38"/>
  <c r="Y235" i="38" s="1"/>
  <c r="X186" i="38"/>
  <c r="X235" i="38" s="1"/>
  <c r="W186" i="38"/>
  <c r="W235" i="38" s="1"/>
  <c r="V186" i="38"/>
  <c r="V235" i="38" s="1"/>
  <c r="U186" i="38"/>
  <c r="U235" i="38" s="1"/>
  <c r="T186" i="38"/>
  <c r="T235" i="38" s="1"/>
  <c r="S186" i="38"/>
  <c r="S235" i="38" s="1"/>
  <c r="R186" i="38"/>
  <c r="R235" i="38" s="1"/>
  <c r="Q186" i="38"/>
  <c r="Q235" i="38" s="1"/>
  <c r="P186" i="38"/>
  <c r="P235" i="38" s="1"/>
  <c r="O186" i="38"/>
  <c r="O235" i="38" s="1"/>
  <c r="N186" i="38"/>
  <c r="N235" i="38" s="1"/>
  <c r="M186" i="38"/>
  <c r="M235" i="38" s="1"/>
  <c r="L186" i="38"/>
  <c r="L235" i="38" s="1"/>
  <c r="K186" i="38"/>
  <c r="K235" i="38" s="1"/>
  <c r="J186" i="38"/>
  <c r="J235" i="38" s="1"/>
  <c r="I186" i="38"/>
  <c r="I235" i="38" s="1"/>
  <c r="H186" i="38"/>
  <c r="H235" i="38" s="1"/>
  <c r="G186" i="38"/>
  <c r="G235" i="38" s="1"/>
  <c r="F186" i="38"/>
  <c r="F235" i="38" s="1"/>
  <c r="E186" i="38"/>
  <c r="E235" i="38" s="1"/>
  <c r="D186" i="38"/>
  <c r="D235" i="38" s="1"/>
  <c r="C186" i="38"/>
  <c r="C235" i="38" s="1"/>
  <c r="B186" i="38"/>
  <c r="B235" i="38" s="1"/>
  <c r="CL185" i="38"/>
  <c r="CL234" i="38" s="1"/>
  <c r="CK185" i="38"/>
  <c r="CK234" i="38" s="1"/>
  <c r="CJ185" i="38"/>
  <c r="CJ234" i="38" s="1"/>
  <c r="CI185" i="38"/>
  <c r="CI234" i="38" s="1"/>
  <c r="CH185" i="38"/>
  <c r="CH234" i="38" s="1"/>
  <c r="CG185" i="38"/>
  <c r="CG234" i="38" s="1"/>
  <c r="CF185" i="38"/>
  <c r="CF234" i="38" s="1"/>
  <c r="CE185" i="38"/>
  <c r="CE234" i="38" s="1"/>
  <c r="CD185" i="38"/>
  <c r="CD234" i="38" s="1"/>
  <c r="CC185" i="38"/>
  <c r="CC234" i="38" s="1"/>
  <c r="CB185" i="38"/>
  <c r="CB234" i="38" s="1"/>
  <c r="CA185" i="38"/>
  <c r="CA234" i="38" s="1"/>
  <c r="BZ185" i="38"/>
  <c r="BZ234" i="38" s="1"/>
  <c r="BY185" i="38"/>
  <c r="BY234" i="38" s="1"/>
  <c r="BX185" i="38"/>
  <c r="BX234" i="38" s="1"/>
  <c r="BW185" i="38"/>
  <c r="BW234" i="38" s="1"/>
  <c r="BV185" i="38"/>
  <c r="BV234" i="38" s="1"/>
  <c r="BU185" i="38"/>
  <c r="BU234" i="38" s="1"/>
  <c r="BT185" i="38"/>
  <c r="BT234" i="38" s="1"/>
  <c r="BS185" i="38"/>
  <c r="BS234" i="38" s="1"/>
  <c r="BR185" i="38"/>
  <c r="BR234" i="38" s="1"/>
  <c r="BQ185" i="38"/>
  <c r="BQ234" i="38" s="1"/>
  <c r="BP185" i="38"/>
  <c r="BP234" i="38" s="1"/>
  <c r="BO185" i="38"/>
  <c r="BO234" i="38" s="1"/>
  <c r="BN185" i="38"/>
  <c r="BN234" i="38" s="1"/>
  <c r="BM185" i="38"/>
  <c r="BM234" i="38" s="1"/>
  <c r="BL185" i="38"/>
  <c r="BL234" i="38" s="1"/>
  <c r="BK185" i="38"/>
  <c r="BK234" i="38" s="1"/>
  <c r="BJ185" i="38"/>
  <c r="BJ234" i="38" s="1"/>
  <c r="BI185" i="38"/>
  <c r="BI234" i="38" s="1"/>
  <c r="BH185" i="38"/>
  <c r="BH234" i="38" s="1"/>
  <c r="BG185" i="38"/>
  <c r="BG234" i="38" s="1"/>
  <c r="BF185" i="38"/>
  <c r="BF234" i="38" s="1"/>
  <c r="BE185" i="38"/>
  <c r="BE234" i="38" s="1"/>
  <c r="BD185" i="38"/>
  <c r="BD234" i="38" s="1"/>
  <c r="BC185" i="38"/>
  <c r="BC234" i="38" s="1"/>
  <c r="BB185" i="38"/>
  <c r="BB234" i="38" s="1"/>
  <c r="BA185" i="38"/>
  <c r="BA234" i="38" s="1"/>
  <c r="AZ185" i="38"/>
  <c r="AZ234" i="38" s="1"/>
  <c r="AY185" i="38"/>
  <c r="AY234" i="38" s="1"/>
  <c r="AX185" i="38"/>
  <c r="AX234" i="38" s="1"/>
  <c r="AW185" i="38"/>
  <c r="AW234" i="38" s="1"/>
  <c r="AV185" i="38"/>
  <c r="AV234" i="38" s="1"/>
  <c r="AU185" i="38"/>
  <c r="AU234" i="38" s="1"/>
  <c r="AT185" i="38"/>
  <c r="AT234" i="38" s="1"/>
  <c r="AS185" i="38"/>
  <c r="AS234" i="38" s="1"/>
  <c r="AR185" i="38"/>
  <c r="AR234" i="38" s="1"/>
  <c r="AQ185" i="38"/>
  <c r="AQ234" i="38" s="1"/>
  <c r="AP185" i="38"/>
  <c r="AP234" i="38" s="1"/>
  <c r="AO185" i="38"/>
  <c r="AO234" i="38" s="1"/>
  <c r="AN185" i="38"/>
  <c r="AN234" i="38" s="1"/>
  <c r="AM185" i="38"/>
  <c r="AM234" i="38" s="1"/>
  <c r="AL185" i="38"/>
  <c r="AL234" i="38" s="1"/>
  <c r="AK185" i="38"/>
  <c r="AK234" i="38" s="1"/>
  <c r="AJ185" i="38"/>
  <c r="AJ234" i="38" s="1"/>
  <c r="AI185" i="38"/>
  <c r="AI234" i="38" s="1"/>
  <c r="AH185" i="38"/>
  <c r="AH234" i="38" s="1"/>
  <c r="AG185" i="38"/>
  <c r="AG234" i="38" s="1"/>
  <c r="AF185" i="38"/>
  <c r="AF234" i="38" s="1"/>
  <c r="AE185" i="38"/>
  <c r="AE234" i="38" s="1"/>
  <c r="AD185" i="38"/>
  <c r="AD234" i="38" s="1"/>
  <c r="AC185" i="38"/>
  <c r="AC234" i="38" s="1"/>
  <c r="AB185" i="38"/>
  <c r="AB234" i="38" s="1"/>
  <c r="AA185" i="38"/>
  <c r="AA234" i="38" s="1"/>
  <c r="Z185" i="38"/>
  <c r="Z234" i="38" s="1"/>
  <c r="Y185" i="38"/>
  <c r="Y234" i="38" s="1"/>
  <c r="X185" i="38"/>
  <c r="X234" i="38" s="1"/>
  <c r="W185" i="38"/>
  <c r="W234" i="38" s="1"/>
  <c r="V185" i="38"/>
  <c r="V234" i="38" s="1"/>
  <c r="U185" i="38"/>
  <c r="U234" i="38" s="1"/>
  <c r="T185" i="38"/>
  <c r="T234" i="38" s="1"/>
  <c r="S185" i="38"/>
  <c r="S234" i="38" s="1"/>
  <c r="R185" i="38"/>
  <c r="R234" i="38" s="1"/>
  <c r="Q185" i="38"/>
  <c r="Q234" i="38" s="1"/>
  <c r="P185" i="38"/>
  <c r="P234" i="38" s="1"/>
  <c r="O185" i="38"/>
  <c r="O234" i="38" s="1"/>
  <c r="N185" i="38"/>
  <c r="N234" i="38" s="1"/>
  <c r="M185" i="38"/>
  <c r="M234" i="38" s="1"/>
  <c r="L185" i="38"/>
  <c r="L234" i="38" s="1"/>
  <c r="K185" i="38"/>
  <c r="K234" i="38" s="1"/>
  <c r="J185" i="38"/>
  <c r="J234" i="38" s="1"/>
  <c r="I185" i="38"/>
  <c r="I234" i="38" s="1"/>
  <c r="H185" i="38"/>
  <c r="H234" i="38" s="1"/>
  <c r="G185" i="38"/>
  <c r="G234" i="38" s="1"/>
  <c r="F185" i="38"/>
  <c r="F234" i="38" s="1"/>
  <c r="E185" i="38"/>
  <c r="E234" i="38" s="1"/>
  <c r="D185" i="38"/>
  <c r="D234" i="38" s="1"/>
  <c r="C185" i="38"/>
  <c r="C234" i="38" s="1"/>
  <c r="B185" i="38"/>
  <c r="B234" i="38" s="1"/>
  <c r="CL184" i="38"/>
  <c r="CL233" i="38" s="1"/>
  <c r="CK184" i="38"/>
  <c r="CK233" i="38" s="1"/>
  <c r="CJ184" i="38"/>
  <c r="CJ233" i="38" s="1"/>
  <c r="CI184" i="38"/>
  <c r="CI233" i="38" s="1"/>
  <c r="CH184" i="38"/>
  <c r="CH233" i="38" s="1"/>
  <c r="CG184" i="38"/>
  <c r="CG233" i="38" s="1"/>
  <c r="CF184" i="38"/>
  <c r="CF233" i="38" s="1"/>
  <c r="CE184" i="38"/>
  <c r="CE233" i="38" s="1"/>
  <c r="CD184" i="38"/>
  <c r="CD233" i="38" s="1"/>
  <c r="CC184" i="38"/>
  <c r="CC233" i="38" s="1"/>
  <c r="CB184" i="38"/>
  <c r="CB233" i="38" s="1"/>
  <c r="CA184" i="38"/>
  <c r="CA233" i="38" s="1"/>
  <c r="BZ184" i="38"/>
  <c r="BZ233" i="38" s="1"/>
  <c r="BY184" i="38"/>
  <c r="BY233" i="38" s="1"/>
  <c r="BX184" i="38"/>
  <c r="BX233" i="38" s="1"/>
  <c r="BW184" i="38"/>
  <c r="BW233" i="38" s="1"/>
  <c r="BV184" i="38"/>
  <c r="BV233" i="38" s="1"/>
  <c r="BU184" i="38"/>
  <c r="BU233" i="38" s="1"/>
  <c r="BT184" i="38"/>
  <c r="BT233" i="38" s="1"/>
  <c r="BS184" i="38"/>
  <c r="BS233" i="38" s="1"/>
  <c r="BR184" i="38"/>
  <c r="BR233" i="38" s="1"/>
  <c r="BQ184" i="38"/>
  <c r="BQ233" i="38" s="1"/>
  <c r="BP184" i="38"/>
  <c r="BP233" i="38" s="1"/>
  <c r="BO184" i="38"/>
  <c r="BO233" i="38" s="1"/>
  <c r="BN184" i="38"/>
  <c r="BN233" i="38" s="1"/>
  <c r="BM184" i="38"/>
  <c r="BM233" i="38" s="1"/>
  <c r="BL184" i="38"/>
  <c r="BL233" i="38" s="1"/>
  <c r="BK184" i="38"/>
  <c r="BK233" i="38" s="1"/>
  <c r="BJ184" i="38"/>
  <c r="BJ233" i="38" s="1"/>
  <c r="BI184" i="38"/>
  <c r="BI233" i="38" s="1"/>
  <c r="BH184" i="38"/>
  <c r="BH233" i="38" s="1"/>
  <c r="BG184" i="38"/>
  <c r="BG233" i="38" s="1"/>
  <c r="BF184" i="38"/>
  <c r="BF233" i="38" s="1"/>
  <c r="BE184" i="38"/>
  <c r="BE233" i="38" s="1"/>
  <c r="BD184" i="38"/>
  <c r="BD233" i="38" s="1"/>
  <c r="BC184" i="38"/>
  <c r="BC233" i="38" s="1"/>
  <c r="BB184" i="38"/>
  <c r="BB233" i="38" s="1"/>
  <c r="BA184" i="38"/>
  <c r="BA233" i="38" s="1"/>
  <c r="AZ184" i="38"/>
  <c r="AZ233" i="38" s="1"/>
  <c r="AY184" i="38"/>
  <c r="AY233" i="38" s="1"/>
  <c r="AX184" i="38"/>
  <c r="AX233" i="38" s="1"/>
  <c r="AW184" i="38"/>
  <c r="AW233" i="38" s="1"/>
  <c r="AV184" i="38"/>
  <c r="AV233" i="38" s="1"/>
  <c r="AU184" i="38"/>
  <c r="AU233" i="38" s="1"/>
  <c r="AT184" i="38"/>
  <c r="AT233" i="38" s="1"/>
  <c r="AS184" i="38"/>
  <c r="AS233" i="38" s="1"/>
  <c r="AR184" i="38"/>
  <c r="AR233" i="38" s="1"/>
  <c r="AQ184" i="38"/>
  <c r="AQ233" i="38" s="1"/>
  <c r="AP184" i="38"/>
  <c r="AP233" i="38" s="1"/>
  <c r="AO184" i="38"/>
  <c r="AO233" i="38" s="1"/>
  <c r="AN184" i="38"/>
  <c r="AN233" i="38" s="1"/>
  <c r="AM184" i="38"/>
  <c r="AM233" i="38" s="1"/>
  <c r="AL184" i="38"/>
  <c r="AL233" i="38" s="1"/>
  <c r="AK184" i="38"/>
  <c r="AK233" i="38" s="1"/>
  <c r="AJ184" i="38"/>
  <c r="AJ233" i="38" s="1"/>
  <c r="AI184" i="38"/>
  <c r="AI233" i="38" s="1"/>
  <c r="AH184" i="38"/>
  <c r="AH233" i="38" s="1"/>
  <c r="AG184" i="38"/>
  <c r="AG233" i="38" s="1"/>
  <c r="AF184" i="38"/>
  <c r="AF233" i="38" s="1"/>
  <c r="AE184" i="38"/>
  <c r="AE233" i="38" s="1"/>
  <c r="AD184" i="38"/>
  <c r="AD233" i="38" s="1"/>
  <c r="AC184" i="38"/>
  <c r="AC233" i="38" s="1"/>
  <c r="AB184" i="38"/>
  <c r="AB233" i="38" s="1"/>
  <c r="AA184" i="38"/>
  <c r="AA233" i="38" s="1"/>
  <c r="Z184" i="38"/>
  <c r="Z233" i="38" s="1"/>
  <c r="Y184" i="38"/>
  <c r="Y233" i="38" s="1"/>
  <c r="X184" i="38"/>
  <c r="X233" i="38" s="1"/>
  <c r="W184" i="38"/>
  <c r="W233" i="38" s="1"/>
  <c r="V184" i="38"/>
  <c r="V233" i="38" s="1"/>
  <c r="U184" i="38"/>
  <c r="U233" i="38" s="1"/>
  <c r="T184" i="38"/>
  <c r="T233" i="38" s="1"/>
  <c r="S184" i="38"/>
  <c r="S233" i="38" s="1"/>
  <c r="R184" i="38"/>
  <c r="R233" i="38" s="1"/>
  <c r="Q184" i="38"/>
  <c r="Q233" i="38" s="1"/>
  <c r="P184" i="38"/>
  <c r="P233" i="38" s="1"/>
  <c r="O184" i="38"/>
  <c r="O233" i="38" s="1"/>
  <c r="N184" i="38"/>
  <c r="N233" i="38" s="1"/>
  <c r="M184" i="38"/>
  <c r="M233" i="38" s="1"/>
  <c r="L184" i="38"/>
  <c r="L233" i="38" s="1"/>
  <c r="K184" i="38"/>
  <c r="K233" i="38" s="1"/>
  <c r="J184" i="38"/>
  <c r="J233" i="38" s="1"/>
  <c r="I184" i="38"/>
  <c r="I233" i="38" s="1"/>
  <c r="H184" i="38"/>
  <c r="H233" i="38" s="1"/>
  <c r="G184" i="38"/>
  <c r="G233" i="38" s="1"/>
  <c r="F184" i="38"/>
  <c r="F233" i="38" s="1"/>
  <c r="E184" i="38"/>
  <c r="E233" i="38" s="1"/>
  <c r="D184" i="38"/>
  <c r="D233" i="38" s="1"/>
  <c r="C184" i="38"/>
  <c r="C233" i="38" s="1"/>
  <c r="B184" i="38"/>
  <c r="B233" i="38" s="1"/>
  <c r="CL183" i="38"/>
  <c r="CL232" i="38" s="1"/>
  <c r="CK183" i="38"/>
  <c r="CK232" i="38" s="1"/>
  <c r="CJ183" i="38"/>
  <c r="CJ232" i="38" s="1"/>
  <c r="CI183" i="38"/>
  <c r="CI232" i="38" s="1"/>
  <c r="CH183" i="38"/>
  <c r="CH232" i="38" s="1"/>
  <c r="CG183" i="38"/>
  <c r="CG232" i="38" s="1"/>
  <c r="CF183" i="38"/>
  <c r="CF232" i="38" s="1"/>
  <c r="CE183" i="38"/>
  <c r="CE232" i="38" s="1"/>
  <c r="CD183" i="38"/>
  <c r="CD232" i="38" s="1"/>
  <c r="CC183" i="38"/>
  <c r="CC232" i="38" s="1"/>
  <c r="CB183" i="38"/>
  <c r="CB232" i="38" s="1"/>
  <c r="CA183" i="38"/>
  <c r="CA232" i="38" s="1"/>
  <c r="BZ183" i="38"/>
  <c r="BZ232" i="38" s="1"/>
  <c r="BY183" i="38"/>
  <c r="BY232" i="38" s="1"/>
  <c r="BX183" i="38"/>
  <c r="BX232" i="38" s="1"/>
  <c r="BW183" i="38"/>
  <c r="BW232" i="38" s="1"/>
  <c r="BV183" i="38"/>
  <c r="BV232" i="38" s="1"/>
  <c r="BU183" i="38"/>
  <c r="BU232" i="38" s="1"/>
  <c r="BT183" i="38"/>
  <c r="BT232" i="38" s="1"/>
  <c r="BS183" i="38"/>
  <c r="BS232" i="38" s="1"/>
  <c r="BR183" i="38"/>
  <c r="BR232" i="38" s="1"/>
  <c r="BQ183" i="38"/>
  <c r="BQ232" i="38" s="1"/>
  <c r="BP183" i="38"/>
  <c r="BP232" i="38" s="1"/>
  <c r="BO183" i="38"/>
  <c r="BO232" i="38" s="1"/>
  <c r="BN183" i="38"/>
  <c r="BN232" i="38" s="1"/>
  <c r="BM183" i="38"/>
  <c r="BM232" i="38" s="1"/>
  <c r="BL183" i="38"/>
  <c r="BL232" i="38" s="1"/>
  <c r="BK183" i="38"/>
  <c r="BK232" i="38" s="1"/>
  <c r="BJ183" i="38"/>
  <c r="BJ232" i="38" s="1"/>
  <c r="BI183" i="38"/>
  <c r="BI232" i="38" s="1"/>
  <c r="BH183" i="38"/>
  <c r="BH232" i="38" s="1"/>
  <c r="BG183" i="38"/>
  <c r="BG232" i="38" s="1"/>
  <c r="BF183" i="38"/>
  <c r="BF232" i="38" s="1"/>
  <c r="BE183" i="38"/>
  <c r="BE232" i="38" s="1"/>
  <c r="BD183" i="38"/>
  <c r="BD232" i="38" s="1"/>
  <c r="BC183" i="38"/>
  <c r="BC232" i="38" s="1"/>
  <c r="BB183" i="38"/>
  <c r="BB232" i="38" s="1"/>
  <c r="BA183" i="38"/>
  <c r="BA232" i="38" s="1"/>
  <c r="AZ183" i="38"/>
  <c r="AZ232" i="38" s="1"/>
  <c r="AY183" i="38"/>
  <c r="AY232" i="38" s="1"/>
  <c r="AX183" i="38"/>
  <c r="AX232" i="38" s="1"/>
  <c r="AW183" i="38"/>
  <c r="AW232" i="38" s="1"/>
  <c r="AV183" i="38"/>
  <c r="AV232" i="38" s="1"/>
  <c r="AU183" i="38"/>
  <c r="AU232" i="38" s="1"/>
  <c r="AT183" i="38"/>
  <c r="AT232" i="38" s="1"/>
  <c r="AS183" i="38"/>
  <c r="AS232" i="38" s="1"/>
  <c r="AR183" i="38"/>
  <c r="AR232" i="38" s="1"/>
  <c r="AQ183" i="38"/>
  <c r="AQ232" i="38" s="1"/>
  <c r="AP183" i="38"/>
  <c r="AP232" i="38" s="1"/>
  <c r="AO183" i="38"/>
  <c r="AO232" i="38" s="1"/>
  <c r="AN183" i="38"/>
  <c r="AN232" i="38" s="1"/>
  <c r="AM183" i="38"/>
  <c r="AM232" i="38" s="1"/>
  <c r="AL183" i="38"/>
  <c r="AL232" i="38" s="1"/>
  <c r="AK183" i="38"/>
  <c r="AK232" i="38" s="1"/>
  <c r="AJ183" i="38"/>
  <c r="AJ232" i="38" s="1"/>
  <c r="AI183" i="38"/>
  <c r="AI232" i="38" s="1"/>
  <c r="AH183" i="38"/>
  <c r="AH232" i="38" s="1"/>
  <c r="AG183" i="38"/>
  <c r="AG232" i="38" s="1"/>
  <c r="AF183" i="38"/>
  <c r="AF232" i="38" s="1"/>
  <c r="AE183" i="38"/>
  <c r="AE232" i="38" s="1"/>
  <c r="AD183" i="38"/>
  <c r="AD232" i="38" s="1"/>
  <c r="AC183" i="38"/>
  <c r="AC232" i="38" s="1"/>
  <c r="AB183" i="38"/>
  <c r="AB232" i="38" s="1"/>
  <c r="AA183" i="38"/>
  <c r="AA232" i="38" s="1"/>
  <c r="Z183" i="38"/>
  <c r="Z232" i="38" s="1"/>
  <c r="Y183" i="38"/>
  <c r="Y232" i="38" s="1"/>
  <c r="X183" i="38"/>
  <c r="X232" i="38" s="1"/>
  <c r="W183" i="38"/>
  <c r="W232" i="38" s="1"/>
  <c r="V183" i="38"/>
  <c r="V232" i="38" s="1"/>
  <c r="U183" i="38"/>
  <c r="U232" i="38" s="1"/>
  <c r="T183" i="38"/>
  <c r="T232" i="38" s="1"/>
  <c r="S183" i="38"/>
  <c r="S232" i="38" s="1"/>
  <c r="R183" i="38"/>
  <c r="R232" i="38" s="1"/>
  <c r="Q183" i="38"/>
  <c r="Q232" i="38" s="1"/>
  <c r="P183" i="38"/>
  <c r="P232" i="38" s="1"/>
  <c r="O183" i="38"/>
  <c r="O232" i="38" s="1"/>
  <c r="N183" i="38"/>
  <c r="N232" i="38" s="1"/>
  <c r="M183" i="38"/>
  <c r="M232" i="38" s="1"/>
  <c r="L183" i="38"/>
  <c r="L232" i="38" s="1"/>
  <c r="K183" i="38"/>
  <c r="K232" i="38" s="1"/>
  <c r="J183" i="38"/>
  <c r="J232" i="38" s="1"/>
  <c r="I183" i="38"/>
  <c r="I232" i="38" s="1"/>
  <c r="H183" i="38"/>
  <c r="H232" i="38" s="1"/>
  <c r="G183" i="38"/>
  <c r="G232" i="38" s="1"/>
  <c r="F183" i="38"/>
  <c r="F232" i="38" s="1"/>
  <c r="E183" i="38"/>
  <c r="E232" i="38" s="1"/>
  <c r="D183" i="38"/>
  <c r="D232" i="38" s="1"/>
  <c r="C183" i="38"/>
  <c r="B183" i="38"/>
  <c r="B232" i="38" s="1"/>
  <c r="CL182" i="38"/>
  <c r="CL231" i="38" s="1"/>
  <c r="CK182" i="38"/>
  <c r="CK231" i="38" s="1"/>
  <c r="CJ182" i="38"/>
  <c r="CJ231" i="38" s="1"/>
  <c r="CI182" i="38"/>
  <c r="CI231" i="38" s="1"/>
  <c r="CH182" i="38"/>
  <c r="CH231" i="38" s="1"/>
  <c r="CG182" i="38"/>
  <c r="CG231" i="38" s="1"/>
  <c r="CF182" i="38"/>
  <c r="CF231" i="38" s="1"/>
  <c r="CE182" i="38"/>
  <c r="CE231" i="38" s="1"/>
  <c r="CD182" i="38"/>
  <c r="CD231" i="38" s="1"/>
  <c r="CC182" i="38"/>
  <c r="CC231" i="38" s="1"/>
  <c r="CB182" i="38"/>
  <c r="CB231" i="38" s="1"/>
  <c r="CA182" i="38"/>
  <c r="CA231" i="38" s="1"/>
  <c r="BZ182" i="38"/>
  <c r="BZ231" i="38" s="1"/>
  <c r="BY182" i="38"/>
  <c r="BY231" i="38" s="1"/>
  <c r="BX182" i="38"/>
  <c r="BX231" i="38" s="1"/>
  <c r="BW182" i="38"/>
  <c r="BW231" i="38" s="1"/>
  <c r="BV182" i="38"/>
  <c r="BV231" i="38" s="1"/>
  <c r="BU182" i="38"/>
  <c r="BU231" i="38" s="1"/>
  <c r="BT182" i="38"/>
  <c r="BT231" i="38" s="1"/>
  <c r="BS182" i="38"/>
  <c r="BS231" i="38" s="1"/>
  <c r="BR182" i="38"/>
  <c r="BR231" i="38" s="1"/>
  <c r="BQ182" i="38"/>
  <c r="BQ231" i="38" s="1"/>
  <c r="BP182" i="38"/>
  <c r="BP231" i="38" s="1"/>
  <c r="BO182" i="38"/>
  <c r="BO231" i="38" s="1"/>
  <c r="BN182" i="38"/>
  <c r="BN231" i="38" s="1"/>
  <c r="BM182" i="38"/>
  <c r="BM231" i="38" s="1"/>
  <c r="BL182" i="38"/>
  <c r="BL231" i="38" s="1"/>
  <c r="BK182" i="38"/>
  <c r="BK231" i="38" s="1"/>
  <c r="BJ182" i="38"/>
  <c r="BJ231" i="38" s="1"/>
  <c r="BI182" i="38"/>
  <c r="BI231" i="38" s="1"/>
  <c r="BH182" i="38"/>
  <c r="BH231" i="38" s="1"/>
  <c r="BG182" i="38"/>
  <c r="BG231" i="38" s="1"/>
  <c r="BF182" i="38"/>
  <c r="BF231" i="38" s="1"/>
  <c r="BE182" i="38"/>
  <c r="BE231" i="38" s="1"/>
  <c r="BD182" i="38"/>
  <c r="BD231" i="38" s="1"/>
  <c r="BC182" i="38"/>
  <c r="BC231" i="38" s="1"/>
  <c r="BB182" i="38"/>
  <c r="BB231" i="38" s="1"/>
  <c r="BA182" i="38"/>
  <c r="BA231" i="38" s="1"/>
  <c r="AZ182" i="38"/>
  <c r="AZ231" i="38" s="1"/>
  <c r="AY182" i="38"/>
  <c r="AY231" i="38" s="1"/>
  <c r="AX182" i="38"/>
  <c r="AX231" i="38" s="1"/>
  <c r="AW182" i="38"/>
  <c r="AW231" i="38" s="1"/>
  <c r="AV182" i="38"/>
  <c r="AV231" i="38" s="1"/>
  <c r="AU182" i="38"/>
  <c r="AU231" i="38" s="1"/>
  <c r="AT182" i="38"/>
  <c r="AT231" i="38" s="1"/>
  <c r="AS182" i="38"/>
  <c r="AS231" i="38" s="1"/>
  <c r="AR182" i="38"/>
  <c r="AR231" i="38" s="1"/>
  <c r="AQ182" i="38"/>
  <c r="AQ231" i="38" s="1"/>
  <c r="AP182" i="38"/>
  <c r="AP231" i="38" s="1"/>
  <c r="AO182" i="38"/>
  <c r="AO231" i="38" s="1"/>
  <c r="AN182" i="38"/>
  <c r="AN231" i="38" s="1"/>
  <c r="AM182" i="38"/>
  <c r="AM231" i="38" s="1"/>
  <c r="AL182" i="38"/>
  <c r="AL231" i="38" s="1"/>
  <c r="AK182" i="38"/>
  <c r="AK231" i="38" s="1"/>
  <c r="AJ182" i="38"/>
  <c r="AJ231" i="38" s="1"/>
  <c r="AI182" i="38"/>
  <c r="AI231" i="38" s="1"/>
  <c r="AH182" i="38"/>
  <c r="AH231" i="38" s="1"/>
  <c r="AG182" i="38"/>
  <c r="AG231" i="38" s="1"/>
  <c r="AF182" i="38"/>
  <c r="AF231" i="38" s="1"/>
  <c r="AE182" i="38"/>
  <c r="AE231" i="38" s="1"/>
  <c r="AD182" i="38"/>
  <c r="AD231" i="38" s="1"/>
  <c r="AC182" i="38"/>
  <c r="AC231" i="38" s="1"/>
  <c r="AB182" i="38"/>
  <c r="AB231" i="38" s="1"/>
  <c r="AA182" i="38"/>
  <c r="AA231" i="38" s="1"/>
  <c r="Z182" i="38"/>
  <c r="Z231" i="38" s="1"/>
  <c r="Y182" i="38"/>
  <c r="Y231" i="38" s="1"/>
  <c r="X182" i="38"/>
  <c r="X231" i="38" s="1"/>
  <c r="W182" i="38"/>
  <c r="W231" i="38" s="1"/>
  <c r="V182" i="38"/>
  <c r="V231" i="38" s="1"/>
  <c r="U182" i="38"/>
  <c r="U231" i="38" s="1"/>
  <c r="T182" i="38"/>
  <c r="T231" i="38" s="1"/>
  <c r="S182" i="38"/>
  <c r="S231" i="38" s="1"/>
  <c r="R182" i="38"/>
  <c r="R231" i="38" s="1"/>
  <c r="Q182" i="38"/>
  <c r="Q231" i="38" s="1"/>
  <c r="P182" i="38"/>
  <c r="P231" i="38" s="1"/>
  <c r="O182" i="38"/>
  <c r="O231" i="38" s="1"/>
  <c r="N182" i="38"/>
  <c r="N231" i="38" s="1"/>
  <c r="M182" i="38"/>
  <c r="M231" i="38" s="1"/>
  <c r="L182" i="38"/>
  <c r="L231" i="38" s="1"/>
  <c r="K182" i="38"/>
  <c r="K231" i="38" s="1"/>
  <c r="J182" i="38"/>
  <c r="J231" i="38" s="1"/>
  <c r="I182" i="38"/>
  <c r="I231" i="38" s="1"/>
  <c r="H182" i="38"/>
  <c r="H231" i="38" s="1"/>
  <c r="G182" i="38"/>
  <c r="G231" i="38" s="1"/>
  <c r="F182" i="38"/>
  <c r="F231" i="38" s="1"/>
  <c r="E182" i="38"/>
  <c r="E231" i="38" s="1"/>
  <c r="D182" i="38"/>
  <c r="D231" i="38" s="1"/>
  <c r="C182" i="38"/>
  <c r="C231" i="38" s="1"/>
  <c r="B182" i="38"/>
  <c r="B231" i="38" s="1"/>
  <c r="CL181" i="38"/>
  <c r="CL230" i="38" s="1"/>
  <c r="CK181" i="38"/>
  <c r="CK230" i="38" s="1"/>
  <c r="CJ181" i="38"/>
  <c r="CJ230" i="38" s="1"/>
  <c r="CI181" i="38"/>
  <c r="CI230" i="38" s="1"/>
  <c r="CH181" i="38"/>
  <c r="CH230" i="38" s="1"/>
  <c r="CG181" i="38"/>
  <c r="CG230" i="38" s="1"/>
  <c r="CF181" i="38"/>
  <c r="CF230" i="38" s="1"/>
  <c r="CE181" i="38"/>
  <c r="CE230" i="38" s="1"/>
  <c r="CD181" i="38"/>
  <c r="CD230" i="38" s="1"/>
  <c r="CC181" i="38"/>
  <c r="CC230" i="38" s="1"/>
  <c r="CB181" i="38"/>
  <c r="CB230" i="38" s="1"/>
  <c r="CA181" i="38"/>
  <c r="CA230" i="38" s="1"/>
  <c r="BZ181" i="38"/>
  <c r="BZ230" i="38" s="1"/>
  <c r="BY181" i="38"/>
  <c r="BY230" i="38" s="1"/>
  <c r="BX181" i="38"/>
  <c r="BX230" i="38" s="1"/>
  <c r="BW181" i="38"/>
  <c r="BW230" i="38" s="1"/>
  <c r="BV181" i="38"/>
  <c r="BV230" i="38" s="1"/>
  <c r="BU181" i="38"/>
  <c r="BU230" i="38" s="1"/>
  <c r="BT181" i="38"/>
  <c r="BT230" i="38" s="1"/>
  <c r="BS181" i="38"/>
  <c r="BS230" i="38" s="1"/>
  <c r="BR181" i="38"/>
  <c r="BR230" i="38" s="1"/>
  <c r="BQ181" i="38"/>
  <c r="BQ230" i="38" s="1"/>
  <c r="BP181" i="38"/>
  <c r="BP230" i="38" s="1"/>
  <c r="BO181" i="38"/>
  <c r="BO230" i="38" s="1"/>
  <c r="BN181" i="38"/>
  <c r="BN230" i="38" s="1"/>
  <c r="BM181" i="38"/>
  <c r="BM230" i="38" s="1"/>
  <c r="BL181" i="38"/>
  <c r="BL230" i="38" s="1"/>
  <c r="BK181" i="38"/>
  <c r="BK230" i="38" s="1"/>
  <c r="BJ181" i="38"/>
  <c r="BJ230" i="38" s="1"/>
  <c r="BI181" i="38"/>
  <c r="BI230" i="38" s="1"/>
  <c r="BH181" i="38"/>
  <c r="BH230" i="38" s="1"/>
  <c r="BG181" i="38"/>
  <c r="BG230" i="38" s="1"/>
  <c r="BF181" i="38"/>
  <c r="BF230" i="38" s="1"/>
  <c r="BE181" i="38"/>
  <c r="BE230" i="38" s="1"/>
  <c r="BD181" i="38"/>
  <c r="BD230" i="38" s="1"/>
  <c r="BC181" i="38"/>
  <c r="BC230" i="38" s="1"/>
  <c r="BB181" i="38"/>
  <c r="BB230" i="38" s="1"/>
  <c r="BA181" i="38"/>
  <c r="BA230" i="38" s="1"/>
  <c r="AZ181" i="38"/>
  <c r="AZ230" i="38" s="1"/>
  <c r="AY181" i="38"/>
  <c r="AY230" i="38" s="1"/>
  <c r="AX181" i="38"/>
  <c r="AX230" i="38" s="1"/>
  <c r="AW181" i="38"/>
  <c r="AW230" i="38" s="1"/>
  <c r="AV181" i="38"/>
  <c r="AV230" i="38" s="1"/>
  <c r="AU181" i="38"/>
  <c r="AU230" i="38" s="1"/>
  <c r="AT181" i="38"/>
  <c r="AT230" i="38" s="1"/>
  <c r="AS181" i="38"/>
  <c r="AS230" i="38" s="1"/>
  <c r="AR181" i="38"/>
  <c r="AR230" i="38" s="1"/>
  <c r="AQ181" i="38"/>
  <c r="AQ230" i="38" s="1"/>
  <c r="AP181" i="38"/>
  <c r="AP230" i="38" s="1"/>
  <c r="AO181" i="38"/>
  <c r="AO230" i="38" s="1"/>
  <c r="AN181" i="38"/>
  <c r="AN230" i="38" s="1"/>
  <c r="AM181" i="38"/>
  <c r="AM230" i="38" s="1"/>
  <c r="AL181" i="38"/>
  <c r="AL230" i="38" s="1"/>
  <c r="AK181" i="38"/>
  <c r="AK230" i="38" s="1"/>
  <c r="AJ181" i="38"/>
  <c r="AJ230" i="38" s="1"/>
  <c r="AI181" i="38"/>
  <c r="AI230" i="38" s="1"/>
  <c r="AH181" i="38"/>
  <c r="AH230" i="38" s="1"/>
  <c r="AG181" i="38"/>
  <c r="AG230" i="38" s="1"/>
  <c r="AF181" i="38"/>
  <c r="AF230" i="38" s="1"/>
  <c r="AE181" i="38"/>
  <c r="AE230" i="38" s="1"/>
  <c r="AD181" i="38"/>
  <c r="AD230" i="38" s="1"/>
  <c r="AC181" i="38"/>
  <c r="AC230" i="38" s="1"/>
  <c r="AB181" i="38"/>
  <c r="AB230" i="38" s="1"/>
  <c r="AA181" i="38"/>
  <c r="AA230" i="38" s="1"/>
  <c r="Z181" i="38"/>
  <c r="Z230" i="38" s="1"/>
  <c r="Y181" i="38"/>
  <c r="Y230" i="38" s="1"/>
  <c r="X181" i="38"/>
  <c r="X230" i="38" s="1"/>
  <c r="W181" i="38"/>
  <c r="W230" i="38" s="1"/>
  <c r="V181" i="38"/>
  <c r="V230" i="38" s="1"/>
  <c r="U181" i="38"/>
  <c r="U230" i="38" s="1"/>
  <c r="T181" i="38"/>
  <c r="T230" i="38" s="1"/>
  <c r="S181" i="38"/>
  <c r="S230" i="38" s="1"/>
  <c r="R181" i="38"/>
  <c r="R230" i="38" s="1"/>
  <c r="Q181" i="38"/>
  <c r="Q230" i="38" s="1"/>
  <c r="P181" i="38"/>
  <c r="P230" i="38" s="1"/>
  <c r="O181" i="38"/>
  <c r="O230" i="38" s="1"/>
  <c r="N181" i="38"/>
  <c r="N230" i="38" s="1"/>
  <c r="M181" i="38"/>
  <c r="M230" i="38" s="1"/>
  <c r="L181" i="38"/>
  <c r="L230" i="38" s="1"/>
  <c r="K181" i="38"/>
  <c r="K230" i="38" s="1"/>
  <c r="J181" i="38"/>
  <c r="J230" i="38" s="1"/>
  <c r="I181" i="38"/>
  <c r="I230" i="38" s="1"/>
  <c r="H181" i="38"/>
  <c r="H230" i="38" s="1"/>
  <c r="G181" i="38"/>
  <c r="G230" i="38" s="1"/>
  <c r="F181" i="38"/>
  <c r="F230" i="38" s="1"/>
  <c r="E181" i="38"/>
  <c r="E230" i="38" s="1"/>
  <c r="D181" i="38"/>
  <c r="D230" i="38" s="1"/>
  <c r="C181" i="38"/>
  <c r="C230" i="38" s="1"/>
  <c r="B181" i="38"/>
  <c r="B230" i="38" s="1"/>
  <c r="CL180" i="38"/>
  <c r="CL229" i="38" s="1"/>
  <c r="CK180" i="38"/>
  <c r="CK229" i="38" s="1"/>
  <c r="CJ180" i="38"/>
  <c r="CJ229" i="38" s="1"/>
  <c r="CI180" i="38"/>
  <c r="CI229" i="38" s="1"/>
  <c r="CH180" i="38"/>
  <c r="CH229" i="38" s="1"/>
  <c r="CG180" i="38"/>
  <c r="CG229" i="38" s="1"/>
  <c r="CF180" i="38"/>
  <c r="CF229" i="38" s="1"/>
  <c r="CE180" i="38"/>
  <c r="CE229" i="38" s="1"/>
  <c r="CD180" i="38"/>
  <c r="CD229" i="38" s="1"/>
  <c r="CC180" i="38"/>
  <c r="CC229" i="38" s="1"/>
  <c r="CB180" i="38"/>
  <c r="CB229" i="38" s="1"/>
  <c r="CA180" i="38"/>
  <c r="CA229" i="38" s="1"/>
  <c r="BZ180" i="38"/>
  <c r="BZ229" i="38" s="1"/>
  <c r="BY180" i="38"/>
  <c r="BY229" i="38" s="1"/>
  <c r="BX180" i="38"/>
  <c r="BX229" i="38" s="1"/>
  <c r="BW180" i="38"/>
  <c r="BW229" i="38" s="1"/>
  <c r="BV180" i="38"/>
  <c r="BV229" i="38" s="1"/>
  <c r="BU180" i="38"/>
  <c r="BU229" i="38" s="1"/>
  <c r="BT180" i="38"/>
  <c r="BT229" i="38" s="1"/>
  <c r="BS180" i="38"/>
  <c r="BS229" i="38" s="1"/>
  <c r="BR180" i="38"/>
  <c r="BR229" i="38" s="1"/>
  <c r="BQ180" i="38"/>
  <c r="BQ229" i="38" s="1"/>
  <c r="BP180" i="38"/>
  <c r="BP229" i="38" s="1"/>
  <c r="BO180" i="38"/>
  <c r="BO229" i="38" s="1"/>
  <c r="BN180" i="38"/>
  <c r="BN229" i="38" s="1"/>
  <c r="BM180" i="38"/>
  <c r="BM229" i="38" s="1"/>
  <c r="BL180" i="38"/>
  <c r="BL229" i="38" s="1"/>
  <c r="BK180" i="38"/>
  <c r="BK229" i="38" s="1"/>
  <c r="BJ180" i="38"/>
  <c r="BJ229" i="38" s="1"/>
  <c r="BI180" i="38"/>
  <c r="BI229" i="38" s="1"/>
  <c r="BH180" i="38"/>
  <c r="BH229" i="38" s="1"/>
  <c r="BG180" i="38"/>
  <c r="BG229" i="38" s="1"/>
  <c r="BF180" i="38"/>
  <c r="BF229" i="38" s="1"/>
  <c r="BE180" i="38"/>
  <c r="BE229" i="38" s="1"/>
  <c r="BD180" i="38"/>
  <c r="BD229" i="38" s="1"/>
  <c r="BC180" i="38"/>
  <c r="BC229" i="38" s="1"/>
  <c r="BB180" i="38"/>
  <c r="BB229" i="38" s="1"/>
  <c r="BA180" i="38"/>
  <c r="BA229" i="38" s="1"/>
  <c r="AZ180" i="38"/>
  <c r="AZ229" i="38" s="1"/>
  <c r="AY180" i="38"/>
  <c r="AY229" i="38" s="1"/>
  <c r="AX180" i="38"/>
  <c r="AX229" i="38" s="1"/>
  <c r="AW180" i="38"/>
  <c r="AW229" i="38" s="1"/>
  <c r="AV180" i="38"/>
  <c r="AV229" i="38" s="1"/>
  <c r="AU180" i="38"/>
  <c r="AU229" i="38" s="1"/>
  <c r="AT180" i="38"/>
  <c r="AT229" i="38" s="1"/>
  <c r="AS180" i="38"/>
  <c r="AS229" i="38" s="1"/>
  <c r="AR180" i="38"/>
  <c r="AR229" i="38" s="1"/>
  <c r="AQ180" i="38"/>
  <c r="AQ229" i="38" s="1"/>
  <c r="AP180" i="38"/>
  <c r="AP229" i="38" s="1"/>
  <c r="AO180" i="38"/>
  <c r="AO229" i="38" s="1"/>
  <c r="AN180" i="38"/>
  <c r="AN229" i="38" s="1"/>
  <c r="AM180" i="38"/>
  <c r="AM229" i="38" s="1"/>
  <c r="AL180" i="38"/>
  <c r="AL229" i="38" s="1"/>
  <c r="AK180" i="38"/>
  <c r="AK229" i="38" s="1"/>
  <c r="AJ180" i="38"/>
  <c r="AJ229" i="38" s="1"/>
  <c r="AI180" i="38"/>
  <c r="AI229" i="38" s="1"/>
  <c r="AH180" i="38"/>
  <c r="AH229" i="38" s="1"/>
  <c r="AG180" i="38"/>
  <c r="AG229" i="38" s="1"/>
  <c r="AF180" i="38"/>
  <c r="AF229" i="38" s="1"/>
  <c r="AE180" i="38"/>
  <c r="AE229" i="38" s="1"/>
  <c r="AD180" i="38"/>
  <c r="AD229" i="38" s="1"/>
  <c r="AC180" i="38"/>
  <c r="AC229" i="38" s="1"/>
  <c r="AB180" i="38"/>
  <c r="AB229" i="38" s="1"/>
  <c r="AA180" i="38"/>
  <c r="AA229" i="38" s="1"/>
  <c r="Z180" i="38"/>
  <c r="Z229" i="38" s="1"/>
  <c r="Y180" i="38"/>
  <c r="Y229" i="38" s="1"/>
  <c r="X180" i="38"/>
  <c r="X229" i="38" s="1"/>
  <c r="W180" i="38"/>
  <c r="W229" i="38" s="1"/>
  <c r="V180" i="38"/>
  <c r="V229" i="38" s="1"/>
  <c r="U180" i="38"/>
  <c r="U229" i="38" s="1"/>
  <c r="T180" i="38"/>
  <c r="T229" i="38" s="1"/>
  <c r="S180" i="38"/>
  <c r="S229" i="38" s="1"/>
  <c r="R180" i="38"/>
  <c r="R229" i="38" s="1"/>
  <c r="Q180" i="38"/>
  <c r="Q229" i="38" s="1"/>
  <c r="P180" i="38"/>
  <c r="P229" i="38" s="1"/>
  <c r="O180" i="38"/>
  <c r="O229" i="38" s="1"/>
  <c r="N180" i="38"/>
  <c r="N229" i="38" s="1"/>
  <c r="M180" i="38"/>
  <c r="M229" i="38" s="1"/>
  <c r="L180" i="38"/>
  <c r="L229" i="38" s="1"/>
  <c r="K180" i="38"/>
  <c r="K229" i="38" s="1"/>
  <c r="J180" i="38"/>
  <c r="J229" i="38" s="1"/>
  <c r="I180" i="38"/>
  <c r="I229" i="38" s="1"/>
  <c r="H180" i="38"/>
  <c r="H229" i="38" s="1"/>
  <c r="G180" i="38"/>
  <c r="G229" i="38" s="1"/>
  <c r="F180" i="38"/>
  <c r="F229" i="38" s="1"/>
  <c r="E180" i="38"/>
  <c r="E229" i="38" s="1"/>
  <c r="D180" i="38"/>
  <c r="D229" i="38" s="1"/>
  <c r="C180" i="38"/>
  <c r="C229" i="38" s="1"/>
  <c r="B180" i="38"/>
  <c r="B229" i="38" s="1"/>
  <c r="CL179" i="38"/>
  <c r="CL228" i="38" s="1"/>
  <c r="CK179" i="38"/>
  <c r="CK228" i="38" s="1"/>
  <c r="CJ179" i="38"/>
  <c r="CJ228" i="38" s="1"/>
  <c r="CI179" i="38"/>
  <c r="CI228" i="38" s="1"/>
  <c r="CH179" i="38"/>
  <c r="CH228" i="38" s="1"/>
  <c r="CG179" i="38"/>
  <c r="CG228" i="38" s="1"/>
  <c r="CF179" i="38"/>
  <c r="CF228" i="38" s="1"/>
  <c r="CE179" i="38"/>
  <c r="CE228" i="38" s="1"/>
  <c r="CD179" i="38"/>
  <c r="CD228" i="38" s="1"/>
  <c r="CC179" i="38"/>
  <c r="CC228" i="38" s="1"/>
  <c r="CB179" i="38"/>
  <c r="CB228" i="38" s="1"/>
  <c r="CA179" i="38"/>
  <c r="CA228" i="38" s="1"/>
  <c r="BZ179" i="38"/>
  <c r="BZ228" i="38" s="1"/>
  <c r="BY179" i="38"/>
  <c r="BY228" i="38" s="1"/>
  <c r="BX179" i="38"/>
  <c r="BX228" i="38" s="1"/>
  <c r="BW179" i="38"/>
  <c r="BW228" i="38" s="1"/>
  <c r="BV179" i="38"/>
  <c r="BV228" i="38" s="1"/>
  <c r="BU179" i="38"/>
  <c r="BU228" i="38" s="1"/>
  <c r="BT179" i="38"/>
  <c r="BT228" i="38" s="1"/>
  <c r="BS179" i="38"/>
  <c r="BS228" i="38" s="1"/>
  <c r="BR179" i="38"/>
  <c r="BR228" i="38" s="1"/>
  <c r="BQ179" i="38"/>
  <c r="BQ228" i="38" s="1"/>
  <c r="BP179" i="38"/>
  <c r="BP228" i="38" s="1"/>
  <c r="BO179" i="38"/>
  <c r="BO228" i="38" s="1"/>
  <c r="BN179" i="38"/>
  <c r="BN228" i="38" s="1"/>
  <c r="BM179" i="38"/>
  <c r="BM228" i="38" s="1"/>
  <c r="BL179" i="38"/>
  <c r="BL228" i="38" s="1"/>
  <c r="BK179" i="38"/>
  <c r="BK228" i="38" s="1"/>
  <c r="BJ179" i="38"/>
  <c r="BJ228" i="38" s="1"/>
  <c r="BI179" i="38"/>
  <c r="BI228" i="38" s="1"/>
  <c r="BH179" i="38"/>
  <c r="BH228" i="38" s="1"/>
  <c r="BG179" i="38"/>
  <c r="BG228" i="38" s="1"/>
  <c r="BF179" i="38"/>
  <c r="BF228" i="38" s="1"/>
  <c r="BE179" i="38"/>
  <c r="BE228" i="38" s="1"/>
  <c r="BD179" i="38"/>
  <c r="BD228" i="38" s="1"/>
  <c r="BC179" i="38"/>
  <c r="BC228" i="38" s="1"/>
  <c r="BB179" i="38"/>
  <c r="BB228" i="38" s="1"/>
  <c r="BA179" i="38"/>
  <c r="BA228" i="38" s="1"/>
  <c r="AZ179" i="38"/>
  <c r="AZ228" i="38" s="1"/>
  <c r="AY179" i="38"/>
  <c r="AY228" i="38" s="1"/>
  <c r="AX179" i="38"/>
  <c r="AX228" i="38" s="1"/>
  <c r="AW179" i="38"/>
  <c r="AW228" i="38" s="1"/>
  <c r="AV179" i="38"/>
  <c r="AV228" i="38" s="1"/>
  <c r="AU179" i="38"/>
  <c r="AU228" i="38" s="1"/>
  <c r="AT179" i="38"/>
  <c r="AT228" i="38" s="1"/>
  <c r="AS179" i="38"/>
  <c r="AS228" i="38" s="1"/>
  <c r="AR179" i="38"/>
  <c r="AR228" i="38" s="1"/>
  <c r="AQ179" i="38"/>
  <c r="AQ228" i="38" s="1"/>
  <c r="AP179" i="38"/>
  <c r="AP228" i="38" s="1"/>
  <c r="AO179" i="38"/>
  <c r="AO228" i="38" s="1"/>
  <c r="AN179" i="38"/>
  <c r="AN228" i="38" s="1"/>
  <c r="AM179" i="38"/>
  <c r="AM228" i="38" s="1"/>
  <c r="AL179" i="38"/>
  <c r="AL228" i="38" s="1"/>
  <c r="AK179" i="38"/>
  <c r="AK228" i="38" s="1"/>
  <c r="AJ179" i="38"/>
  <c r="AJ228" i="38" s="1"/>
  <c r="AI179" i="38"/>
  <c r="AI228" i="38" s="1"/>
  <c r="AH179" i="38"/>
  <c r="AH228" i="38" s="1"/>
  <c r="AG179" i="38"/>
  <c r="AG228" i="38" s="1"/>
  <c r="AF179" i="38"/>
  <c r="AF228" i="38" s="1"/>
  <c r="AE179" i="38"/>
  <c r="AE228" i="38" s="1"/>
  <c r="AD179" i="38"/>
  <c r="AD228" i="38" s="1"/>
  <c r="AC179" i="38"/>
  <c r="AC228" i="38" s="1"/>
  <c r="AB179" i="38"/>
  <c r="AB228" i="38" s="1"/>
  <c r="AA179" i="38"/>
  <c r="AA228" i="38" s="1"/>
  <c r="Z179" i="38"/>
  <c r="Z228" i="38" s="1"/>
  <c r="Y179" i="38"/>
  <c r="Y228" i="38" s="1"/>
  <c r="X179" i="38"/>
  <c r="X228" i="38" s="1"/>
  <c r="W179" i="38"/>
  <c r="W228" i="38" s="1"/>
  <c r="V179" i="38"/>
  <c r="V228" i="38" s="1"/>
  <c r="U179" i="38"/>
  <c r="U228" i="38" s="1"/>
  <c r="T179" i="38"/>
  <c r="T228" i="38" s="1"/>
  <c r="S179" i="38"/>
  <c r="S228" i="38" s="1"/>
  <c r="R179" i="38"/>
  <c r="R228" i="38" s="1"/>
  <c r="Q179" i="38"/>
  <c r="Q228" i="38" s="1"/>
  <c r="P179" i="38"/>
  <c r="P228" i="38" s="1"/>
  <c r="O179" i="38"/>
  <c r="O228" i="38" s="1"/>
  <c r="N179" i="38"/>
  <c r="N228" i="38" s="1"/>
  <c r="M179" i="38"/>
  <c r="M228" i="38" s="1"/>
  <c r="L179" i="38"/>
  <c r="L228" i="38" s="1"/>
  <c r="K179" i="38"/>
  <c r="K228" i="38" s="1"/>
  <c r="J179" i="38"/>
  <c r="J228" i="38" s="1"/>
  <c r="I179" i="38"/>
  <c r="I228" i="38" s="1"/>
  <c r="H179" i="38"/>
  <c r="H228" i="38" s="1"/>
  <c r="G179" i="38"/>
  <c r="G228" i="38" s="1"/>
  <c r="F179" i="38"/>
  <c r="F228" i="38" s="1"/>
  <c r="E179" i="38"/>
  <c r="E228" i="38" s="1"/>
  <c r="D179" i="38"/>
  <c r="D228" i="38" s="1"/>
  <c r="C179" i="38"/>
  <c r="C228" i="38" s="1"/>
  <c r="B179" i="38"/>
  <c r="B228" i="38" s="1"/>
  <c r="CL178" i="38"/>
  <c r="CL227" i="38" s="1"/>
  <c r="CK178" i="38"/>
  <c r="CK227" i="38" s="1"/>
  <c r="CJ178" i="38"/>
  <c r="CJ227" i="38" s="1"/>
  <c r="CI178" i="38"/>
  <c r="CI227" i="38" s="1"/>
  <c r="CH178" i="38"/>
  <c r="CH227" i="38" s="1"/>
  <c r="CG178" i="38"/>
  <c r="CG227" i="38" s="1"/>
  <c r="CF178" i="38"/>
  <c r="CF227" i="38" s="1"/>
  <c r="CE178" i="38"/>
  <c r="CE227" i="38" s="1"/>
  <c r="CD178" i="38"/>
  <c r="CD227" i="38" s="1"/>
  <c r="CC178" i="38"/>
  <c r="CC227" i="38" s="1"/>
  <c r="CB178" i="38"/>
  <c r="CB227" i="38" s="1"/>
  <c r="CA178" i="38"/>
  <c r="CA227" i="38" s="1"/>
  <c r="BZ178" i="38"/>
  <c r="BZ227" i="38" s="1"/>
  <c r="BY178" i="38"/>
  <c r="BY227" i="38" s="1"/>
  <c r="BX178" i="38"/>
  <c r="BX227" i="38" s="1"/>
  <c r="BW178" i="38"/>
  <c r="BW227" i="38" s="1"/>
  <c r="BV178" i="38"/>
  <c r="BV227" i="38" s="1"/>
  <c r="BU178" i="38"/>
  <c r="BU227" i="38" s="1"/>
  <c r="BT178" i="38"/>
  <c r="BT227" i="38" s="1"/>
  <c r="BS178" i="38"/>
  <c r="BS227" i="38" s="1"/>
  <c r="BR178" i="38"/>
  <c r="BR227" i="38" s="1"/>
  <c r="BQ178" i="38"/>
  <c r="BQ227" i="38" s="1"/>
  <c r="BP178" i="38"/>
  <c r="BP227" i="38" s="1"/>
  <c r="BO178" i="38"/>
  <c r="BO227" i="38" s="1"/>
  <c r="BN178" i="38"/>
  <c r="BN227" i="38" s="1"/>
  <c r="BM178" i="38"/>
  <c r="BM227" i="38" s="1"/>
  <c r="BL178" i="38"/>
  <c r="BL227" i="38" s="1"/>
  <c r="BK178" i="38"/>
  <c r="BK227" i="38" s="1"/>
  <c r="BJ178" i="38"/>
  <c r="BJ227" i="38" s="1"/>
  <c r="BI178" i="38"/>
  <c r="BI227" i="38" s="1"/>
  <c r="BH178" i="38"/>
  <c r="BH227" i="38" s="1"/>
  <c r="BG178" i="38"/>
  <c r="BG227" i="38" s="1"/>
  <c r="BF178" i="38"/>
  <c r="BF227" i="38" s="1"/>
  <c r="BE178" i="38"/>
  <c r="BE227" i="38" s="1"/>
  <c r="BD178" i="38"/>
  <c r="BD227" i="38" s="1"/>
  <c r="BC178" i="38"/>
  <c r="BC227" i="38" s="1"/>
  <c r="BB178" i="38"/>
  <c r="BB227" i="38" s="1"/>
  <c r="BA178" i="38"/>
  <c r="BA227" i="38" s="1"/>
  <c r="AZ178" i="38"/>
  <c r="AZ227" i="38" s="1"/>
  <c r="AY178" i="38"/>
  <c r="AY227" i="38" s="1"/>
  <c r="AX178" i="38"/>
  <c r="AX227" i="38" s="1"/>
  <c r="AW178" i="38"/>
  <c r="AW227" i="38" s="1"/>
  <c r="AV178" i="38"/>
  <c r="AV227" i="38" s="1"/>
  <c r="AU178" i="38"/>
  <c r="AU227" i="38" s="1"/>
  <c r="AT178" i="38"/>
  <c r="AT227" i="38" s="1"/>
  <c r="AS178" i="38"/>
  <c r="AS227" i="38" s="1"/>
  <c r="AR178" i="38"/>
  <c r="AR227" i="38" s="1"/>
  <c r="AQ178" i="38"/>
  <c r="AQ227" i="38" s="1"/>
  <c r="AP178" i="38"/>
  <c r="AP227" i="38" s="1"/>
  <c r="AO178" i="38"/>
  <c r="AO227" i="38" s="1"/>
  <c r="AN178" i="38"/>
  <c r="AN227" i="38" s="1"/>
  <c r="AM178" i="38"/>
  <c r="AM227" i="38" s="1"/>
  <c r="AL178" i="38"/>
  <c r="AL227" i="38" s="1"/>
  <c r="AK178" i="38"/>
  <c r="AK227" i="38" s="1"/>
  <c r="AJ178" i="38"/>
  <c r="AJ227" i="38" s="1"/>
  <c r="AI178" i="38"/>
  <c r="AI227" i="38" s="1"/>
  <c r="AH178" i="38"/>
  <c r="AH227" i="38" s="1"/>
  <c r="AG178" i="38"/>
  <c r="AG227" i="38" s="1"/>
  <c r="AF178" i="38"/>
  <c r="AF227" i="38" s="1"/>
  <c r="AE178" i="38"/>
  <c r="AE227" i="38" s="1"/>
  <c r="AD178" i="38"/>
  <c r="AD227" i="38" s="1"/>
  <c r="AC178" i="38"/>
  <c r="AC227" i="38" s="1"/>
  <c r="AB178" i="38"/>
  <c r="AB227" i="38" s="1"/>
  <c r="AA178" i="38"/>
  <c r="AA227" i="38" s="1"/>
  <c r="Z178" i="38"/>
  <c r="Z227" i="38" s="1"/>
  <c r="Y178" i="38"/>
  <c r="Y227" i="38" s="1"/>
  <c r="X178" i="38"/>
  <c r="X227" i="38" s="1"/>
  <c r="W178" i="38"/>
  <c r="W227" i="38" s="1"/>
  <c r="V178" i="38"/>
  <c r="V227" i="38" s="1"/>
  <c r="U178" i="38"/>
  <c r="U227" i="38" s="1"/>
  <c r="T178" i="38"/>
  <c r="T227" i="38" s="1"/>
  <c r="S178" i="38"/>
  <c r="S227" i="38" s="1"/>
  <c r="R178" i="38"/>
  <c r="R227" i="38" s="1"/>
  <c r="Q178" i="38"/>
  <c r="Q227" i="38" s="1"/>
  <c r="P178" i="38"/>
  <c r="P227" i="38" s="1"/>
  <c r="O178" i="38"/>
  <c r="O227" i="38" s="1"/>
  <c r="N178" i="38"/>
  <c r="N227" i="38" s="1"/>
  <c r="M178" i="38"/>
  <c r="M227" i="38" s="1"/>
  <c r="L178" i="38"/>
  <c r="L227" i="38" s="1"/>
  <c r="K178" i="38"/>
  <c r="K227" i="38" s="1"/>
  <c r="J178" i="38"/>
  <c r="J227" i="38" s="1"/>
  <c r="I178" i="38"/>
  <c r="I227" i="38" s="1"/>
  <c r="H178" i="38"/>
  <c r="H227" i="38" s="1"/>
  <c r="G178" i="38"/>
  <c r="G227" i="38" s="1"/>
  <c r="F178" i="38"/>
  <c r="F227" i="38" s="1"/>
  <c r="E178" i="38"/>
  <c r="E227" i="38" s="1"/>
  <c r="D178" i="38"/>
  <c r="D227" i="38" s="1"/>
  <c r="C178" i="38"/>
  <c r="C227" i="38" s="1"/>
  <c r="B178" i="38"/>
  <c r="B227" i="38" s="1"/>
  <c r="CL177" i="38"/>
  <c r="CL226" i="38" s="1"/>
  <c r="CK177" i="38"/>
  <c r="CK226" i="38" s="1"/>
  <c r="CJ177" i="38"/>
  <c r="CJ226" i="38" s="1"/>
  <c r="CI177" i="38"/>
  <c r="CI226" i="38" s="1"/>
  <c r="CH177" i="38"/>
  <c r="CH226" i="38" s="1"/>
  <c r="CG177" i="38"/>
  <c r="CG226" i="38" s="1"/>
  <c r="CF177" i="38"/>
  <c r="CF226" i="38" s="1"/>
  <c r="CE177" i="38"/>
  <c r="CE226" i="38" s="1"/>
  <c r="CD177" i="38"/>
  <c r="CD226" i="38" s="1"/>
  <c r="CC177" i="38"/>
  <c r="CC226" i="38" s="1"/>
  <c r="CB177" i="38"/>
  <c r="CB226" i="38" s="1"/>
  <c r="CA177" i="38"/>
  <c r="CA226" i="38" s="1"/>
  <c r="BZ177" i="38"/>
  <c r="BZ226" i="38" s="1"/>
  <c r="BY177" i="38"/>
  <c r="BY226" i="38" s="1"/>
  <c r="BX177" i="38"/>
  <c r="BX226" i="38" s="1"/>
  <c r="BW177" i="38"/>
  <c r="BW226" i="38" s="1"/>
  <c r="BV177" i="38"/>
  <c r="BV226" i="38" s="1"/>
  <c r="BU177" i="38"/>
  <c r="BU226" i="38" s="1"/>
  <c r="BT177" i="38"/>
  <c r="BT226" i="38" s="1"/>
  <c r="BS177" i="38"/>
  <c r="BS226" i="38" s="1"/>
  <c r="BR177" i="38"/>
  <c r="BR226" i="38" s="1"/>
  <c r="BQ177" i="38"/>
  <c r="BQ226" i="38" s="1"/>
  <c r="BP177" i="38"/>
  <c r="BP226" i="38" s="1"/>
  <c r="BO177" i="38"/>
  <c r="BO226" i="38" s="1"/>
  <c r="BN177" i="38"/>
  <c r="BN226" i="38" s="1"/>
  <c r="BM177" i="38"/>
  <c r="BM226" i="38" s="1"/>
  <c r="BL177" i="38"/>
  <c r="BL226" i="38" s="1"/>
  <c r="BK177" i="38"/>
  <c r="BK226" i="38" s="1"/>
  <c r="BJ177" i="38"/>
  <c r="BJ226" i="38" s="1"/>
  <c r="BI177" i="38"/>
  <c r="BI226" i="38" s="1"/>
  <c r="BH177" i="38"/>
  <c r="BH226" i="38" s="1"/>
  <c r="BG177" i="38"/>
  <c r="BG226" i="38" s="1"/>
  <c r="BF177" i="38"/>
  <c r="BF226" i="38" s="1"/>
  <c r="BE177" i="38"/>
  <c r="BE226" i="38" s="1"/>
  <c r="BD177" i="38"/>
  <c r="BD226" i="38" s="1"/>
  <c r="BC177" i="38"/>
  <c r="BC226" i="38" s="1"/>
  <c r="BB177" i="38"/>
  <c r="BB226" i="38" s="1"/>
  <c r="BA177" i="38"/>
  <c r="BA226" i="38" s="1"/>
  <c r="AZ177" i="38"/>
  <c r="AZ226" i="38" s="1"/>
  <c r="AY177" i="38"/>
  <c r="AY226" i="38" s="1"/>
  <c r="AX177" i="38"/>
  <c r="AX226" i="38" s="1"/>
  <c r="AW177" i="38"/>
  <c r="AW226" i="38" s="1"/>
  <c r="AV177" i="38"/>
  <c r="AV226" i="38" s="1"/>
  <c r="AU177" i="38"/>
  <c r="AU226" i="38" s="1"/>
  <c r="AT177" i="38"/>
  <c r="AT226" i="38" s="1"/>
  <c r="AS177" i="38"/>
  <c r="AS226" i="38" s="1"/>
  <c r="AR177" i="38"/>
  <c r="AR226" i="38" s="1"/>
  <c r="AQ177" i="38"/>
  <c r="AQ226" i="38" s="1"/>
  <c r="AP177" i="38"/>
  <c r="AP226" i="38" s="1"/>
  <c r="AO177" i="38"/>
  <c r="AO226" i="38" s="1"/>
  <c r="AN177" i="38"/>
  <c r="AN226" i="38" s="1"/>
  <c r="AM177" i="38"/>
  <c r="AM226" i="38" s="1"/>
  <c r="AL177" i="38"/>
  <c r="AL226" i="38" s="1"/>
  <c r="AK177" i="38"/>
  <c r="AK226" i="38" s="1"/>
  <c r="AJ177" i="38"/>
  <c r="AJ226" i="38" s="1"/>
  <c r="AI177" i="38"/>
  <c r="AI226" i="38" s="1"/>
  <c r="AH177" i="38"/>
  <c r="AH226" i="38" s="1"/>
  <c r="AG177" i="38"/>
  <c r="AG226" i="38" s="1"/>
  <c r="AF177" i="38"/>
  <c r="AF226" i="38" s="1"/>
  <c r="AE177" i="38"/>
  <c r="AE226" i="38" s="1"/>
  <c r="AD177" i="38"/>
  <c r="AD226" i="38" s="1"/>
  <c r="AC177" i="38"/>
  <c r="AC226" i="38" s="1"/>
  <c r="AB177" i="38"/>
  <c r="AB226" i="38" s="1"/>
  <c r="AA177" i="38"/>
  <c r="AA226" i="38" s="1"/>
  <c r="Z177" i="38"/>
  <c r="Z226" i="38" s="1"/>
  <c r="Y177" i="38"/>
  <c r="Y226" i="38" s="1"/>
  <c r="X177" i="38"/>
  <c r="X226" i="38" s="1"/>
  <c r="W177" i="38"/>
  <c r="V177" i="38"/>
  <c r="V226" i="38" s="1"/>
  <c r="U177" i="38"/>
  <c r="U226" i="38" s="1"/>
  <c r="T177" i="38"/>
  <c r="T226" i="38" s="1"/>
  <c r="S177" i="38"/>
  <c r="S226" i="38" s="1"/>
  <c r="R177" i="38"/>
  <c r="R226" i="38" s="1"/>
  <c r="Q177" i="38"/>
  <c r="Q226" i="38" s="1"/>
  <c r="P177" i="38"/>
  <c r="P226" i="38" s="1"/>
  <c r="O177" i="38"/>
  <c r="O226" i="38" s="1"/>
  <c r="N177" i="38"/>
  <c r="N226" i="38" s="1"/>
  <c r="M177" i="38"/>
  <c r="M226" i="38" s="1"/>
  <c r="L177" i="38"/>
  <c r="L226" i="38" s="1"/>
  <c r="K177" i="38"/>
  <c r="K226" i="38" s="1"/>
  <c r="J177" i="38"/>
  <c r="J226" i="38" s="1"/>
  <c r="I177" i="38"/>
  <c r="I226" i="38" s="1"/>
  <c r="H177" i="38"/>
  <c r="H226" i="38" s="1"/>
  <c r="G177" i="38"/>
  <c r="G226" i="38" s="1"/>
  <c r="F177" i="38"/>
  <c r="F226" i="38" s="1"/>
  <c r="E177" i="38"/>
  <c r="E226" i="38" s="1"/>
  <c r="D177" i="38"/>
  <c r="D226" i="38" s="1"/>
  <c r="C177" i="38"/>
  <c r="C226" i="38" s="1"/>
  <c r="B177" i="38"/>
  <c r="B226" i="38" s="1"/>
  <c r="CL176" i="38"/>
  <c r="CL225" i="38" s="1"/>
  <c r="CK176" i="38"/>
  <c r="CK225" i="38" s="1"/>
  <c r="CJ176" i="38"/>
  <c r="CJ225" i="38" s="1"/>
  <c r="CI176" i="38"/>
  <c r="CI225" i="38" s="1"/>
  <c r="CH176" i="38"/>
  <c r="CH225" i="38" s="1"/>
  <c r="CG176" i="38"/>
  <c r="CG225" i="38" s="1"/>
  <c r="CF176" i="38"/>
  <c r="CF225" i="38" s="1"/>
  <c r="CE176" i="38"/>
  <c r="CE225" i="38" s="1"/>
  <c r="CD176" i="38"/>
  <c r="CD225" i="38" s="1"/>
  <c r="CC176" i="38"/>
  <c r="CC225" i="38" s="1"/>
  <c r="CB176" i="38"/>
  <c r="CB225" i="38" s="1"/>
  <c r="CA176" i="38"/>
  <c r="CA225" i="38" s="1"/>
  <c r="BZ176" i="38"/>
  <c r="BZ225" i="38" s="1"/>
  <c r="BY176" i="38"/>
  <c r="BY225" i="38" s="1"/>
  <c r="BX176" i="38"/>
  <c r="BX225" i="38" s="1"/>
  <c r="BW176" i="38"/>
  <c r="BW225" i="38" s="1"/>
  <c r="BV176" i="38"/>
  <c r="BV225" i="38" s="1"/>
  <c r="BU176" i="38"/>
  <c r="BU225" i="38" s="1"/>
  <c r="BT176" i="38"/>
  <c r="BT225" i="38" s="1"/>
  <c r="BS176" i="38"/>
  <c r="BS225" i="38" s="1"/>
  <c r="BR176" i="38"/>
  <c r="BR225" i="38" s="1"/>
  <c r="BQ176" i="38"/>
  <c r="BQ225" i="38" s="1"/>
  <c r="BP176" i="38"/>
  <c r="BP225" i="38" s="1"/>
  <c r="BO176" i="38"/>
  <c r="BO225" i="38" s="1"/>
  <c r="BN176" i="38"/>
  <c r="BN225" i="38" s="1"/>
  <c r="BM176" i="38"/>
  <c r="BM225" i="38" s="1"/>
  <c r="BL176" i="38"/>
  <c r="BL225" i="38" s="1"/>
  <c r="BK176" i="38"/>
  <c r="BK225" i="38" s="1"/>
  <c r="BJ176" i="38"/>
  <c r="BJ225" i="38" s="1"/>
  <c r="BI176" i="38"/>
  <c r="BI225" i="38" s="1"/>
  <c r="BH176" i="38"/>
  <c r="BH225" i="38" s="1"/>
  <c r="BG176" i="38"/>
  <c r="BG225" i="38" s="1"/>
  <c r="BF176" i="38"/>
  <c r="BF225" i="38" s="1"/>
  <c r="BE176" i="38"/>
  <c r="BE225" i="38" s="1"/>
  <c r="BD176" i="38"/>
  <c r="BD225" i="38" s="1"/>
  <c r="BC176" i="38"/>
  <c r="BC225" i="38" s="1"/>
  <c r="BB176" i="38"/>
  <c r="BB225" i="38" s="1"/>
  <c r="BA176" i="38"/>
  <c r="BA225" i="38" s="1"/>
  <c r="AZ176" i="38"/>
  <c r="AZ225" i="38" s="1"/>
  <c r="AY176" i="38"/>
  <c r="AY225" i="38" s="1"/>
  <c r="AX176" i="38"/>
  <c r="AX225" i="38" s="1"/>
  <c r="AW176" i="38"/>
  <c r="AW225" i="38" s="1"/>
  <c r="AV176" i="38"/>
  <c r="AV225" i="38" s="1"/>
  <c r="AU176" i="38"/>
  <c r="AU225" i="38" s="1"/>
  <c r="AT176" i="38"/>
  <c r="AT225" i="38" s="1"/>
  <c r="AS176" i="38"/>
  <c r="AS225" i="38" s="1"/>
  <c r="AR176" i="38"/>
  <c r="AR225" i="38" s="1"/>
  <c r="AQ176" i="38"/>
  <c r="AQ225" i="38" s="1"/>
  <c r="AP176" i="38"/>
  <c r="AP225" i="38" s="1"/>
  <c r="AO176" i="38"/>
  <c r="AO225" i="38" s="1"/>
  <c r="AN176" i="38"/>
  <c r="AN225" i="38" s="1"/>
  <c r="AM176" i="38"/>
  <c r="AM225" i="38" s="1"/>
  <c r="AL176" i="38"/>
  <c r="AL225" i="38" s="1"/>
  <c r="AK176" i="38"/>
  <c r="AK225" i="38" s="1"/>
  <c r="AJ176" i="38"/>
  <c r="AJ225" i="38" s="1"/>
  <c r="AI176" i="38"/>
  <c r="AI225" i="38" s="1"/>
  <c r="AH176" i="38"/>
  <c r="AH225" i="38" s="1"/>
  <c r="AG176" i="38"/>
  <c r="AG225" i="38" s="1"/>
  <c r="AF176" i="38"/>
  <c r="AF225" i="38" s="1"/>
  <c r="AE176" i="38"/>
  <c r="AE225" i="38" s="1"/>
  <c r="AD176" i="38"/>
  <c r="AD225" i="38" s="1"/>
  <c r="AC176" i="38"/>
  <c r="AC225" i="38" s="1"/>
  <c r="AB176" i="38"/>
  <c r="AB225" i="38" s="1"/>
  <c r="AA176" i="38"/>
  <c r="AA225" i="38" s="1"/>
  <c r="Z176" i="38"/>
  <c r="Z225" i="38" s="1"/>
  <c r="Y176" i="38"/>
  <c r="Y225" i="38" s="1"/>
  <c r="X176" i="38"/>
  <c r="X225" i="38" s="1"/>
  <c r="W176" i="38"/>
  <c r="W225" i="38" s="1"/>
  <c r="V176" i="38"/>
  <c r="V225" i="38" s="1"/>
  <c r="U176" i="38"/>
  <c r="U225" i="38" s="1"/>
  <c r="T176" i="38"/>
  <c r="T225" i="38" s="1"/>
  <c r="S176" i="38"/>
  <c r="S225" i="38" s="1"/>
  <c r="R176" i="38"/>
  <c r="R225" i="38" s="1"/>
  <c r="Q176" i="38"/>
  <c r="Q225" i="38" s="1"/>
  <c r="P176" i="38"/>
  <c r="P225" i="38" s="1"/>
  <c r="O176" i="38"/>
  <c r="O225" i="38" s="1"/>
  <c r="N176" i="38"/>
  <c r="N225" i="38" s="1"/>
  <c r="M176" i="38"/>
  <c r="M225" i="38" s="1"/>
  <c r="L176" i="38"/>
  <c r="L225" i="38" s="1"/>
  <c r="K176" i="38"/>
  <c r="K225" i="38" s="1"/>
  <c r="J176" i="38"/>
  <c r="J225" i="38" s="1"/>
  <c r="I176" i="38"/>
  <c r="I225" i="38" s="1"/>
  <c r="H176" i="38"/>
  <c r="H225" i="38" s="1"/>
  <c r="G176" i="38"/>
  <c r="G225" i="38" s="1"/>
  <c r="F176" i="38"/>
  <c r="F225" i="38" s="1"/>
  <c r="E176" i="38"/>
  <c r="E225" i="38" s="1"/>
  <c r="D176" i="38"/>
  <c r="D225" i="38" s="1"/>
  <c r="C176" i="38"/>
  <c r="C225" i="38" s="1"/>
  <c r="B176" i="38"/>
  <c r="B225" i="38" s="1"/>
  <c r="CL175" i="38"/>
  <c r="CL224" i="38" s="1"/>
  <c r="CK175" i="38"/>
  <c r="CK224" i="38" s="1"/>
  <c r="CJ175" i="38"/>
  <c r="CJ224" i="38" s="1"/>
  <c r="CI175" i="38"/>
  <c r="CI224" i="38" s="1"/>
  <c r="CH175" i="38"/>
  <c r="CH224" i="38" s="1"/>
  <c r="CG175" i="38"/>
  <c r="CG224" i="38" s="1"/>
  <c r="CF175" i="38"/>
  <c r="CF224" i="38" s="1"/>
  <c r="CE175" i="38"/>
  <c r="CE224" i="38" s="1"/>
  <c r="CD175" i="38"/>
  <c r="CD224" i="38" s="1"/>
  <c r="CC175" i="38"/>
  <c r="CC224" i="38" s="1"/>
  <c r="CB175" i="38"/>
  <c r="CB224" i="38" s="1"/>
  <c r="CA175" i="38"/>
  <c r="CA224" i="38" s="1"/>
  <c r="BZ175" i="38"/>
  <c r="BZ224" i="38" s="1"/>
  <c r="BY175" i="38"/>
  <c r="BY224" i="38" s="1"/>
  <c r="BX175" i="38"/>
  <c r="BX224" i="38" s="1"/>
  <c r="BW175" i="38"/>
  <c r="BW224" i="38" s="1"/>
  <c r="BV175" i="38"/>
  <c r="BV224" i="38" s="1"/>
  <c r="BU175" i="38"/>
  <c r="BU224" i="38" s="1"/>
  <c r="BT175" i="38"/>
  <c r="BT224" i="38" s="1"/>
  <c r="BS175" i="38"/>
  <c r="BS224" i="38" s="1"/>
  <c r="BR175" i="38"/>
  <c r="BR224" i="38" s="1"/>
  <c r="BQ175" i="38"/>
  <c r="BQ224" i="38" s="1"/>
  <c r="BP175" i="38"/>
  <c r="BP224" i="38" s="1"/>
  <c r="BO175" i="38"/>
  <c r="BO224" i="38" s="1"/>
  <c r="BN175" i="38"/>
  <c r="BN224" i="38" s="1"/>
  <c r="BM175" i="38"/>
  <c r="BM224" i="38" s="1"/>
  <c r="BL175" i="38"/>
  <c r="BL224" i="38" s="1"/>
  <c r="BK175" i="38"/>
  <c r="BK224" i="38" s="1"/>
  <c r="BJ175" i="38"/>
  <c r="BJ224" i="38" s="1"/>
  <c r="BI175" i="38"/>
  <c r="BI224" i="38" s="1"/>
  <c r="BH175" i="38"/>
  <c r="BH224" i="38" s="1"/>
  <c r="BG175" i="38"/>
  <c r="BG224" i="38" s="1"/>
  <c r="BF175" i="38"/>
  <c r="BF224" i="38" s="1"/>
  <c r="BE175" i="38"/>
  <c r="BE224" i="38" s="1"/>
  <c r="BD175" i="38"/>
  <c r="BD224" i="38" s="1"/>
  <c r="BC175" i="38"/>
  <c r="BC224" i="38" s="1"/>
  <c r="BB175" i="38"/>
  <c r="BB224" i="38" s="1"/>
  <c r="BA175" i="38"/>
  <c r="BA224" i="38" s="1"/>
  <c r="AZ175" i="38"/>
  <c r="AZ224" i="38" s="1"/>
  <c r="AY175" i="38"/>
  <c r="AY224" i="38" s="1"/>
  <c r="AX175" i="38"/>
  <c r="AX224" i="38" s="1"/>
  <c r="AW175" i="38"/>
  <c r="AW224" i="38" s="1"/>
  <c r="AV175" i="38"/>
  <c r="AV224" i="38" s="1"/>
  <c r="AU175" i="38"/>
  <c r="AU224" i="38" s="1"/>
  <c r="AT175" i="38"/>
  <c r="AT224" i="38" s="1"/>
  <c r="AS175" i="38"/>
  <c r="AS224" i="38" s="1"/>
  <c r="AR175" i="38"/>
  <c r="AR224" i="38" s="1"/>
  <c r="AQ175" i="38"/>
  <c r="AQ224" i="38" s="1"/>
  <c r="AP175" i="38"/>
  <c r="AP224" i="38" s="1"/>
  <c r="AO175" i="38"/>
  <c r="AO224" i="38" s="1"/>
  <c r="AN175" i="38"/>
  <c r="AN224" i="38" s="1"/>
  <c r="AM175" i="38"/>
  <c r="AM224" i="38" s="1"/>
  <c r="AL175" i="38"/>
  <c r="AL224" i="38" s="1"/>
  <c r="AK175" i="38"/>
  <c r="AK224" i="38" s="1"/>
  <c r="AJ175" i="38"/>
  <c r="AJ224" i="38" s="1"/>
  <c r="AI175" i="38"/>
  <c r="AI224" i="38" s="1"/>
  <c r="AH175" i="38"/>
  <c r="AH224" i="38" s="1"/>
  <c r="AG175" i="38"/>
  <c r="AG224" i="38" s="1"/>
  <c r="AF175" i="38"/>
  <c r="AF224" i="38" s="1"/>
  <c r="AE175" i="38"/>
  <c r="AE224" i="38" s="1"/>
  <c r="AD175" i="38"/>
  <c r="AD224" i="38" s="1"/>
  <c r="AC175" i="38"/>
  <c r="AC224" i="38" s="1"/>
  <c r="AB175" i="38"/>
  <c r="AB224" i="38" s="1"/>
  <c r="AA175" i="38"/>
  <c r="AA224" i="38" s="1"/>
  <c r="Z175" i="38"/>
  <c r="Z224" i="38" s="1"/>
  <c r="Y175" i="38"/>
  <c r="Y224" i="38" s="1"/>
  <c r="X175" i="38"/>
  <c r="X224" i="38" s="1"/>
  <c r="W175" i="38"/>
  <c r="W224" i="38" s="1"/>
  <c r="V175" i="38"/>
  <c r="V224" i="38" s="1"/>
  <c r="U175" i="38"/>
  <c r="U224" i="38" s="1"/>
  <c r="T175" i="38"/>
  <c r="T224" i="38" s="1"/>
  <c r="S175" i="38"/>
  <c r="S224" i="38" s="1"/>
  <c r="R175" i="38"/>
  <c r="R224" i="38" s="1"/>
  <c r="Q175" i="38"/>
  <c r="Q224" i="38" s="1"/>
  <c r="P175" i="38"/>
  <c r="P224" i="38" s="1"/>
  <c r="O175" i="38"/>
  <c r="O224" i="38" s="1"/>
  <c r="N175" i="38"/>
  <c r="N224" i="38" s="1"/>
  <c r="M175" i="38"/>
  <c r="M224" i="38" s="1"/>
  <c r="L175" i="38"/>
  <c r="L224" i="38" s="1"/>
  <c r="K175" i="38"/>
  <c r="K224" i="38" s="1"/>
  <c r="J175" i="38"/>
  <c r="J224" i="38" s="1"/>
  <c r="I175" i="38"/>
  <c r="I224" i="38" s="1"/>
  <c r="H175" i="38"/>
  <c r="H224" i="38" s="1"/>
  <c r="G175" i="38"/>
  <c r="G224" i="38" s="1"/>
  <c r="F175" i="38"/>
  <c r="F224" i="38" s="1"/>
  <c r="E175" i="38"/>
  <c r="E224" i="38" s="1"/>
  <c r="D175" i="38"/>
  <c r="D224" i="38" s="1"/>
  <c r="C175" i="38"/>
  <c r="C224" i="38" s="1"/>
  <c r="B175" i="38"/>
  <c r="B224" i="38" s="1"/>
  <c r="CL174" i="38"/>
  <c r="CL223" i="38" s="1"/>
  <c r="CK174" i="38"/>
  <c r="CK223" i="38" s="1"/>
  <c r="CJ174" i="38"/>
  <c r="CJ223" i="38" s="1"/>
  <c r="CI174" i="38"/>
  <c r="CI223" i="38" s="1"/>
  <c r="CH174" i="38"/>
  <c r="CH223" i="38" s="1"/>
  <c r="CG174" i="38"/>
  <c r="CG223" i="38" s="1"/>
  <c r="CF174" i="38"/>
  <c r="CF223" i="38" s="1"/>
  <c r="CE174" i="38"/>
  <c r="CE223" i="38" s="1"/>
  <c r="CD174" i="38"/>
  <c r="CD223" i="38" s="1"/>
  <c r="CC174" i="38"/>
  <c r="CC223" i="38" s="1"/>
  <c r="CB174" i="38"/>
  <c r="CB223" i="38" s="1"/>
  <c r="CA174" i="38"/>
  <c r="CA223" i="38" s="1"/>
  <c r="BZ174" i="38"/>
  <c r="BZ223" i="38" s="1"/>
  <c r="BY174" i="38"/>
  <c r="BY223" i="38" s="1"/>
  <c r="BX174" i="38"/>
  <c r="BX223" i="38" s="1"/>
  <c r="BW174" i="38"/>
  <c r="BW223" i="38" s="1"/>
  <c r="BV174" i="38"/>
  <c r="BV223" i="38" s="1"/>
  <c r="BU174" i="38"/>
  <c r="BU223" i="38" s="1"/>
  <c r="BT174" i="38"/>
  <c r="BT223" i="38" s="1"/>
  <c r="BS174" i="38"/>
  <c r="BS223" i="38" s="1"/>
  <c r="BR174" i="38"/>
  <c r="BR223" i="38" s="1"/>
  <c r="BQ174" i="38"/>
  <c r="BQ223" i="38" s="1"/>
  <c r="BP174" i="38"/>
  <c r="BP223" i="38" s="1"/>
  <c r="BO174" i="38"/>
  <c r="BO223" i="38" s="1"/>
  <c r="BN174" i="38"/>
  <c r="BN223" i="38" s="1"/>
  <c r="BM174" i="38"/>
  <c r="BM223" i="38" s="1"/>
  <c r="BL174" i="38"/>
  <c r="BL223" i="38" s="1"/>
  <c r="BK174" i="38"/>
  <c r="BK223" i="38" s="1"/>
  <c r="BJ174" i="38"/>
  <c r="BJ223" i="38" s="1"/>
  <c r="BI174" i="38"/>
  <c r="BI223" i="38" s="1"/>
  <c r="BH174" i="38"/>
  <c r="BH223" i="38" s="1"/>
  <c r="BG174" i="38"/>
  <c r="BG223" i="38" s="1"/>
  <c r="BF174" i="38"/>
  <c r="BF223" i="38" s="1"/>
  <c r="BE174" i="38"/>
  <c r="BE223" i="38" s="1"/>
  <c r="BD174" i="38"/>
  <c r="BD223" i="38" s="1"/>
  <c r="BC174" i="38"/>
  <c r="BC223" i="38" s="1"/>
  <c r="BB174" i="38"/>
  <c r="BB223" i="38" s="1"/>
  <c r="BA174" i="38"/>
  <c r="BA223" i="38" s="1"/>
  <c r="AZ174" i="38"/>
  <c r="AZ223" i="38" s="1"/>
  <c r="AY174" i="38"/>
  <c r="AY223" i="38" s="1"/>
  <c r="AX174" i="38"/>
  <c r="AX223" i="38" s="1"/>
  <c r="AW174" i="38"/>
  <c r="AW223" i="38" s="1"/>
  <c r="AV174" i="38"/>
  <c r="AV223" i="38" s="1"/>
  <c r="AU174" i="38"/>
  <c r="AU223" i="38" s="1"/>
  <c r="AT174" i="38"/>
  <c r="AT223" i="38" s="1"/>
  <c r="AS174" i="38"/>
  <c r="AS223" i="38" s="1"/>
  <c r="AR174" i="38"/>
  <c r="AR223" i="38" s="1"/>
  <c r="AQ174" i="38"/>
  <c r="AQ223" i="38" s="1"/>
  <c r="AP174" i="38"/>
  <c r="AP223" i="38" s="1"/>
  <c r="AO174" i="38"/>
  <c r="AO223" i="38" s="1"/>
  <c r="AN174" i="38"/>
  <c r="AN223" i="38" s="1"/>
  <c r="AM174" i="38"/>
  <c r="AM223" i="38" s="1"/>
  <c r="AL174" i="38"/>
  <c r="AL223" i="38" s="1"/>
  <c r="AK174" i="38"/>
  <c r="AK223" i="38" s="1"/>
  <c r="AJ174" i="38"/>
  <c r="AI174" i="38"/>
  <c r="AI223" i="38" s="1"/>
  <c r="AH174" i="38"/>
  <c r="AH223" i="38" s="1"/>
  <c r="AG174" i="38"/>
  <c r="AG223" i="38" s="1"/>
  <c r="AF174" i="38"/>
  <c r="AF223" i="38" s="1"/>
  <c r="AE174" i="38"/>
  <c r="AE223" i="38" s="1"/>
  <c r="AD174" i="38"/>
  <c r="AD223" i="38" s="1"/>
  <c r="AC174" i="38"/>
  <c r="AC223" i="38" s="1"/>
  <c r="AB174" i="38"/>
  <c r="AB223" i="38" s="1"/>
  <c r="AA174" i="38"/>
  <c r="AA223" i="38" s="1"/>
  <c r="Z174" i="38"/>
  <c r="Z223" i="38" s="1"/>
  <c r="Y174" i="38"/>
  <c r="Y223" i="38" s="1"/>
  <c r="X174" i="38"/>
  <c r="X223" i="38" s="1"/>
  <c r="W174" i="38"/>
  <c r="W223" i="38" s="1"/>
  <c r="V174" i="38"/>
  <c r="V223" i="38" s="1"/>
  <c r="U174" i="38"/>
  <c r="U223" i="38" s="1"/>
  <c r="T174" i="38"/>
  <c r="T223" i="38" s="1"/>
  <c r="S174" i="38"/>
  <c r="S223" i="38" s="1"/>
  <c r="R174" i="38"/>
  <c r="R223" i="38" s="1"/>
  <c r="Q174" i="38"/>
  <c r="Q223" i="38" s="1"/>
  <c r="P174" i="38"/>
  <c r="P223" i="38" s="1"/>
  <c r="O174" i="38"/>
  <c r="O223" i="38" s="1"/>
  <c r="N174" i="38"/>
  <c r="N223" i="38" s="1"/>
  <c r="M174" i="38"/>
  <c r="M223" i="38" s="1"/>
  <c r="L174" i="38"/>
  <c r="L223" i="38" s="1"/>
  <c r="K174" i="38"/>
  <c r="K223" i="38" s="1"/>
  <c r="J174" i="38"/>
  <c r="J223" i="38" s="1"/>
  <c r="I174" i="38"/>
  <c r="I223" i="38" s="1"/>
  <c r="H174" i="38"/>
  <c r="H223" i="38" s="1"/>
  <c r="G174" i="38"/>
  <c r="G223" i="38" s="1"/>
  <c r="F174" i="38"/>
  <c r="F223" i="38" s="1"/>
  <c r="E174" i="38"/>
  <c r="E223" i="38" s="1"/>
  <c r="D174" i="38"/>
  <c r="D223" i="38" s="1"/>
  <c r="C174" i="38"/>
  <c r="C223" i="38" s="1"/>
  <c r="B174" i="38"/>
  <c r="B223" i="38" s="1"/>
  <c r="CL173" i="38"/>
  <c r="CL222" i="38" s="1"/>
  <c r="CK173" i="38"/>
  <c r="CK222" i="38" s="1"/>
  <c r="CJ173" i="38"/>
  <c r="CI173" i="38"/>
  <c r="CI222" i="38" s="1"/>
  <c r="CH173" i="38"/>
  <c r="CH222" i="38" s="1"/>
  <c r="CG173" i="38"/>
  <c r="CG222" i="38" s="1"/>
  <c r="CF173" i="38"/>
  <c r="CF222" i="38" s="1"/>
  <c r="CE173" i="38"/>
  <c r="CE222" i="38" s="1"/>
  <c r="CD173" i="38"/>
  <c r="CD222" i="38" s="1"/>
  <c r="CC173" i="38"/>
  <c r="CC222" i="38" s="1"/>
  <c r="CB173" i="38"/>
  <c r="CB222" i="38" s="1"/>
  <c r="CA173" i="38"/>
  <c r="CA222" i="38" s="1"/>
  <c r="BZ173" i="38"/>
  <c r="BZ222" i="38" s="1"/>
  <c r="BY173" i="38"/>
  <c r="BY222" i="38" s="1"/>
  <c r="BX173" i="38"/>
  <c r="BX222" i="38" s="1"/>
  <c r="BW173" i="38"/>
  <c r="BW222" i="38" s="1"/>
  <c r="BV173" i="38"/>
  <c r="BV222" i="38" s="1"/>
  <c r="BU173" i="38"/>
  <c r="BU222" i="38" s="1"/>
  <c r="BT173" i="38"/>
  <c r="BT222" i="38" s="1"/>
  <c r="BS173" i="38"/>
  <c r="BS222" i="38" s="1"/>
  <c r="BR173" i="38"/>
  <c r="BR222" i="38" s="1"/>
  <c r="BQ173" i="38"/>
  <c r="BQ222" i="38" s="1"/>
  <c r="BP173" i="38"/>
  <c r="BP222" i="38" s="1"/>
  <c r="BO173" i="38"/>
  <c r="BO222" i="38" s="1"/>
  <c r="BN173" i="38"/>
  <c r="BN222" i="38" s="1"/>
  <c r="BM173" i="38"/>
  <c r="BM222" i="38" s="1"/>
  <c r="BL173" i="38"/>
  <c r="BL222" i="38" s="1"/>
  <c r="BK173" i="38"/>
  <c r="BK222" i="38" s="1"/>
  <c r="BJ173" i="38"/>
  <c r="BJ222" i="38" s="1"/>
  <c r="BI173" i="38"/>
  <c r="BI222" i="38" s="1"/>
  <c r="BH173" i="38"/>
  <c r="BH222" i="38" s="1"/>
  <c r="BG173" i="38"/>
  <c r="BG222" i="38" s="1"/>
  <c r="BF173" i="38"/>
  <c r="BF222" i="38" s="1"/>
  <c r="BE173" i="38"/>
  <c r="BE222" i="38" s="1"/>
  <c r="BD173" i="38"/>
  <c r="BD222" i="38" s="1"/>
  <c r="BC173" i="38"/>
  <c r="BC222" i="38" s="1"/>
  <c r="BB173" i="38"/>
  <c r="BB222" i="38" s="1"/>
  <c r="BA173" i="38"/>
  <c r="BA222" i="38" s="1"/>
  <c r="AZ173" i="38"/>
  <c r="AZ222" i="38" s="1"/>
  <c r="AY173" i="38"/>
  <c r="AY222" i="38" s="1"/>
  <c r="AX173" i="38"/>
  <c r="AX222" i="38" s="1"/>
  <c r="AW173" i="38"/>
  <c r="AW222" i="38" s="1"/>
  <c r="AV173" i="38"/>
  <c r="AV222" i="38" s="1"/>
  <c r="AU173" i="38"/>
  <c r="AU222" i="38" s="1"/>
  <c r="AT173" i="38"/>
  <c r="AT222" i="38" s="1"/>
  <c r="AS173" i="38"/>
  <c r="AS222" i="38" s="1"/>
  <c r="AR173" i="38"/>
  <c r="AR222" i="38" s="1"/>
  <c r="AQ173" i="38"/>
  <c r="AQ222" i="38" s="1"/>
  <c r="AP173" i="38"/>
  <c r="AP222" i="38" s="1"/>
  <c r="AO173" i="38"/>
  <c r="AO222" i="38" s="1"/>
  <c r="AN173" i="38"/>
  <c r="AN222" i="38" s="1"/>
  <c r="AM173" i="38"/>
  <c r="AM222" i="38" s="1"/>
  <c r="AL173" i="38"/>
  <c r="AL222" i="38" s="1"/>
  <c r="AK173" i="38"/>
  <c r="AK222" i="38" s="1"/>
  <c r="AJ173" i="38"/>
  <c r="AJ222" i="38" s="1"/>
  <c r="AI173" i="38"/>
  <c r="AI222" i="38" s="1"/>
  <c r="AH173" i="38"/>
  <c r="AH222" i="38" s="1"/>
  <c r="AG173" i="38"/>
  <c r="AG222" i="38" s="1"/>
  <c r="AF173" i="38"/>
  <c r="AF222" i="38" s="1"/>
  <c r="AE173" i="38"/>
  <c r="AE222" i="38" s="1"/>
  <c r="AD173" i="38"/>
  <c r="AD222" i="38" s="1"/>
  <c r="AC173" i="38"/>
  <c r="AC222" i="38" s="1"/>
  <c r="AB173" i="38"/>
  <c r="AB222" i="38" s="1"/>
  <c r="AA173" i="38"/>
  <c r="AA222" i="38" s="1"/>
  <c r="Z173" i="38"/>
  <c r="Z222" i="38" s="1"/>
  <c r="Y173" i="38"/>
  <c r="Y222" i="38" s="1"/>
  <c r="X173" i="38"/>
  <c r="X222" i="38" s="1"/>
  <c r="W173" i="38"/>
  <c r="W222" i="38" s="1"/>
  <c r="V173" i="38"/>
  <c r="V222" i="38" s="1"/>
  <c r="U173" i="38"/>
  <c r="U222" i="38" s="1"/>
  <c r="T173" i="38"/>
  <c r="T222" i="38" s="1"/>
  <c r="S173" i="38"/>
  <c r="S222" i="38" s="1"/>
  <c r="R173" i="38"/>
  <c r="R222" i="38" s="1"/>
  <c r="Q173" i="38"/>
  <c r="Q222" i="38" s="1"/>
  <c r="P173" i="38"/>
  <c r="P222" i="38" s="1"/>
  <c r="O173" i="38"/>
  <c r="O222" i="38" s="1"/>
  <c r="N173" i="38"/>
  <c r="N222" i="38" s="1"/>
  <c r="M173" i="38"/>
  <c r="M222" i="38" s="1"/>
  <c r="L173" i="38"/>
  <c r="L222" i="38" s="1"/>
  <c r="K173" i="38"/>
  <c r="K222" i="38" s="1"/>
  <c r="J173" i="38"/>
  <c r="J222" i="38" s="1"/>
  <c r="I173" i="38"/>
  <c r="I222" i="38" s="1"/>
  <c r="H173" i="38"/>
  <c r="H222" i="38" s="1"/>
  <c r="G173" i="38"/>
  <c r="G222" i="38" s="1"/>
  <c r="F173" i="38"/>
  <c r="F222" i="38" s="1"/>
  <c r="E173" i="38"/>
  <c r="E222" i="38" s="1"/>
  <c r="D173" i="38"/>
  <c r="D222" i="38" s="1"/>
  <c r="C173" i="38"/>
  <c r="C222" i="38" s="1"/>
  <c r="B173" i="38"/>
  <c r="B222" i="38" s="1"/>
  <c r="CL172" i="38"/>
  <c r="CL221" i="38" s="1"/>
  <c r="CK172" i="38"/>
  <c r="CK221" i="38" s="1"/>
  <c r="CJ172" i="38"/>
  <c r="CJ221" i="38" s="1"/>
  <c r="CI172" i="38"/>
  <c r="CI221" i="38" s="1"/>
  <c r="CH172" i="38"/>
  <c r="CH221" i="38" s="1"/>
  <c r="CG172" i="38"/>
  <c r="CG221" i="38" s="1"/>
  <c r="CF172" i="38"/>
  <c r="CF221" i="38" s="1"/>
  <c r="CE172" i="38"/>
  <c r="CE221" i="38" s="1"/>
  <c r="CD172" i="38"/>
  <c r="CD221" i="38" s="1"/>
  <c r="CC172" i="38"/>
  <c r="CC221" i="38" s="1"/>
  <c r="CB172" i="38"/>
  <c r="CB221" i="38" s="1"/>
  <c r="CA172" i="38"/>
  <c r="CA221" i="38" s="1"/>
  <c r="BZ172" i="38"/>
  <c r="BZ221" i="38" s="1"/>
  <c r="BY172" i="38"/>
  <c r="BY221" i="38" s="1"/>
  <c r="BX172" i="38"/>
  <c r="BX221" i="38" s="1"/>
  <c r="BW172" i="38"/>
  <c r="BW221" i="38" s="1"/>
  <c r="BV172" i="38"/>
  <c r="BV221" i="38" s="1"/>
  <c r="BU172" i="38"/>
  <c r="BU221" i="38" s="1"/>
  <c r="BT172" i="38"/>
  <c r="BT221" i="38" s="1"/>
  <c r="BS172" i="38"/>
  <c r="BS221" i="38" s="1"/>
  <c r="BR172" i="38"/>
  <c r="BR221" i="38" s="1"/>
  <c r="BQ172" i="38"/>
  <c r="BQ221" i="38" s="1"/>
  <c r="BP172" i="38"/>
  <c r="BP221" i="38" s="1"/>
  <c r="BO172" i="38"/>
  <c r="BO221" i="38" s="1"/>
  <c r="BN172" i="38"/>
  <c r="BN221" i="38" s="1"/>
  <c r="BM172" i="38"/>
  <c r="BM221" i="38" s="1"/>
  <c r="BL172" i="38"/>
  <c r="BL221" i="38" s="1"/>
  <c r="BK172" i="38"/>
  <c r="BK221" i="38" s="1"/>
  <c r="BJ172" i="38"/>
  <c r="BJ221" i="38" s="1"/>
  <c r="BI172" i="38"/>
  <c r="BI221" i="38" s="1"/>
  <c r="BH172" i="38"/>
  <c r="BH221" i="38" s="1"/>
  <c r="BG172" i="38"/>
  <c r="BG221" i="38" s="1"/>
  <c r="BF172" i="38"/>
  <c r="BF221" i="38" s="1"/>
  <c r="BE172" i="38"/>
  <c r="BE221" i="38" s="1"/>
  <c r="BD172" i="38"/>
  <c r="BD221" i="38" s="1"/>
  <c r="BC172" i="38"/>
  <c r="BC221" i="38" s="1"/>
  <c r="BB172" i="38"/>
  <c r="BB221" i="38" s="1"/>
  <c r="BA172" i="38"/>
  <c r="BA221" i="38" s="1"/>
  <c r="AZ172" i="38"/>
  <c r="AZ221" i="38" s="1"/>
  <c r="AY172" i="38"/>
  <c r="AY221" i="38" s="1"/>
  <c r="AX172" i="38"/>
  <c r="AX221" i="38" s="1"/>
  <c r="AW172" i="38"/>
  <c r="AW221" i="38" s="1"/>
  <c r="AV172" i="38"/>
  <c r="AV221" i="38" s="1"/>
  <c r="AU172" i="38"/>
  <c r="AU221" i="38" s="1"/>
  <c r="AT172" i="38"/>
  <c r="AT221" i="38" s="1"/>
  <c r="AS172" i="38"/>
  <c r="AS221" i="38" s="1"/>
  <c r="AR172" i="38"/>
  <c r="AR221" i="38" s="1"/>
  <c r="AQ172" i="38"/>
  <c r="AQ221" i="38" s="1"/>
  <c r="AP172" i="38"/>
  <c r="AP221" i="38" s="1"/>
  <c r="AO172" i="38"/>
  <c r="AO221" i="38" s="1"/>
  <c r="AN172" i="38"/>
  <c r="AN221" i="38" s="1"/>
  <c r="AM172" i="38"/>
  <c r="AM221" i="38" s="1"/>
  <c r="AL172" i="38"/>
  <c r="AL221" i="38" s="1"/>
  <c r="AK172" i="38"/>
  <c r="AK221" i="38" s="1"/>
  <c r="AJ172" i="38"/>
  <c r="AJ221" i="38" s="1"/>
  <c r="AI172" i="38"/>
  <c r="AI221" i="38" s="1"/>
  <c r="AH172" i="38"/>
  <c r="AH221" i="38" s="1"/>
  <c r="AG172" i="38"/>
  <c r="AG221" i="38" s="1"/>
  <c r="AF172" i="38"/>
  <c r="AF221" i="38" s="1"/>
  <c r="AE172" i="38"/>
  <c r="AE221" i="38" s="1"/>
  <c r="AD172" i="38"/>
  <c r="AD221" i="38" s="1"/>
  <c r="AC172" i="38"/>
  <c r="AC221" i="38" s="1"/>
  <c r="AB172" i="38"/>
  <c r="AB221" i="38" s="1"/>
  <c r="AA172" i="38"/>
  <c r="AA221" i="38" s="1"/>
  <c r="Z172" i="38"/>
  <c r="Z221" i="38" s="1"/>
  <c r="Y172" i="38"/>
  <c r="Y221" i="38" s="1"/>
  <c r="X172" i="38"/>
  <c r="X221" i="38" s="1"/>
  <c r="W172" i="38"/>
  <c r="W221" i="38" s="1"/>
  <c r="V172" i="38"/>
  <c r="V221" i="38" s="1"/>
  <c r="U172" i="38"/>
  <c r="U221" i="38" s="1"/>
  <c r="T172" i="38"/>
  <c r="T221" i="38" s="1"/>
  <c r="S172" i="38"/>
  <c r="S221" i="38" s="1"/>
  <c r="R172" i="38"/>
  <c r="R221" i="38" s="1"/>
  <c r="Q172" i="38"/>
  <c r="Q221" i="38" s="1"/>
  <c r="P172" i="38"/>
  <c r="P221" i="38" s="1"/>
  <c r="O172" i="38"/>
  <c r="O221" i="38" s="1"/>
  <c r="N172" i="38"/>
  <c r="N221" i="38" s="1"/>
  <c r="M172" i="38"/>
  <c r="M221" i="38" s="1"/>
  <c r="L172" i="38"/>
  <c r="L221" i="38" s="1"/>
  <c r="K172" i="38"/>
  <c r="K221" i="38" s="1"/>
  <c r="J172" i="38"/>
  <c r="J221" i="38" s="1"/>
  <c r="I172" i="38"/>
  <c r="I221" i="38" s="1"/>
  <c r="H172" i="38"/>
  <c r="H221" i="38" s="1"/>
  <c r="G172" i="38"/>
  <c r="G221" i="38" s="1"/>
  <c r="F172" i="38"/>
  <c r="F221" i="38" s="1"/>
  <c r="E172" i="38"/>
  <c r="E221" i="38" s="1"/>
  <c r="D172" i="38"/>
  <c r="D221" i="38" s="1"/>
  <c r="C172" i="38"/>
  <c r="C221" i="38" s="1"/>
  <c r="B172" i="38"/>
  <c r="B221" i="38" s="1"/>
  <c r="CL171" i="38"/>
  <c r="CL220" i="38" s="1"/>
  <c r="CK171" i="38"/>
  <c r="CK220" i="38" s="1"/>
  <c r="CJ171" i="38"/>
  <c r="CJ220" i="38" s="1"/>
  <c r="CI171" i="38"/>
  <c r="CI220" i="38" s="1"/>
  <c r="CH171" i="38"/>
  <c r="CH220" i="38" s="1"/>
  <c r="CG171" i="38"/>
  <c r="CG220" i="38" s="1"/>
  <c r="CF171" i="38"/>
  <c r="CF220" i="38" s="1"/>
  <c r="CE171" i="38"/>
  <c r="CE220" i="38" s="1"/>
  <c r="CD171" i="38"/>
  <c r="CD220" i="38" s="1"/>
  <c r="CC171" i="38"/>
  <c r="CC220" i="38" s="1"/>
  <c r="CB171" i="38"/>
  <c r="CB220" i="38" s="1"/>
  <c r="CA171" i="38"/>
  <c r="CA220" i="38" s="1"/>
  <c r="BZ171" i="38"/>
  <c r="BZ220" i="38" s="1"/>
  <c r="BY171" i="38"/>
  <c r="BY220" i="38" s="1"/>
  <c r="BX171" i="38"/>
  <c r="BX220" i="38" s="1"/>
  <c r="BW171" i="38"/>
  <c r="BW220" i="38" s="1"/>
  <c r="BV171" i="38"/>
  <c r="BV220" i="38" s="1"/>
  <c r="BU171" i="38"/>
  <c r="BU220" i="38" s="1"/>
  <c r="BT171" i="38"/>
  <c r="BT220" i="38" s="1"/>
  <c r="BS171" i="38"/>
  <c r="BS220" i="38" s="1"/>
  <c r="BR171" i="38"/>
  <c r="BR220" i="38" s="1"/>
  <c r="BQ171" i="38"/>
  <c r="BQ220" i="38" s="1"/>
  <c r="BP171" i="38"/>
  <c r="BP220" i="38" s="1"/>
  <c r="BO171" i="38"/>
  <c r="BO220" i="38" s="1"/>
  <c r="BN171" i="38"/>
  <c r="BN220" i="38" s="1"/>
  <c r="BM171" i="38"/>
  <c r="BM220" i="38" s="1"/>
  <c r="BL171" i="38"/>
  <c r="BL220" i="38" s="1"/>
  <c r="BK171" i="38"/>
  <c r="BK220" i="38" s="1"/>
  <c r="BJ171" i="38"/>
  <c r="BJ220" i="38" s="1"/>
  <c r="BI171" i="38"/>
  <c r="BI220" i="38" s="1"/>
  <c r="BH171" i="38"/>
  <c r="BH220" i="38" s="1"/>
  <c r="BG171" i="38"/>
  <c r="BG220" i="38" s="1"/>
  <c r="BF171" i="38"/>
  <c r="BF220" i="38" s="1"/>
  <c r="BE171" i="38"/>
  <c r="BE220" i="38" s="1"/>
  <c r="BD171" i="38"/>
  <c r="BD220" i="38" s="1"/>
  <c r="BC171" i="38"/>
  <c r="BC220" i="38" s="1"/>
  <c r="BB171" i="38"/>
  <c r="BB220" i="38" s="1"/>
  <c r="BA171" i="38"/>
  <c r="BA220" i="38" s="1"/>
  <c r="AZ171" i="38"/>
  <c r="AZ220" i="38" s="1"/>
  <c r="AY171" i="38"/>
  <c r="AY220" i="38" s="1"/>
  <c r="AX171" i="38"/>
  <c r="AX220" i="38" s="1"/>
  <c r="AW171" i="38"/>
  <c r="AW220" i="38" s="1"/>
  <c r="AV171" i="38"/>
  <c r="AV220" i="38" s="1"/>
  <c r="AU171" i="38"/>
  <c r="AU220" i="38" s="1"/>
  <c r="AT171" i="38"/>
  <c r="AT220" i="38" s="1"/>
  <c r="AS171" i="38"/>
  <c r="AS220" i="38" s="1"/>
  <c r="AR171" i="38"/>
  <c r="AR220" i="38" s="1"/>
  <c r="AQ171" i="38"/>
  <c r="AQ220" i="38" s="1"/>
  <c r="AP171" i="38"/>
  <c r="AP220" i="38" s="1"/>
  <c r="AO171" i="38"/>
  <c r="AO220" i="38" s="1"/>
  <c r="AN171" i="38"/>
  <c r="AN220" i="38" s="1"/>
  <c r="AM171" i="38"/>
  <c r="AM220" i="38" s="1"/>
  <c r="AL171" i="38"/>
  <c r="AL220" i="38" s="1"/>
  <c r="AK171" i="38"/>
  <c r="AK220" i="38" s="1"/>
  <c r="AJ171" i="38"/>
  <c r="AJ220" i="38" s="1"/>
  <c r="AI171" i="38"/>
  <c r="AI220" i="38" s="1"/>
  <c r="AH171" i="38"/>
  <c r="AH220" i="38" s="1"/>
  <c r="AG171" i="38"/>
  <c r="AG220" i="38" s="1"/>
  <c r="AF171" i="38"/>
  <c r="AF220" i="38" s="1"/>
  <c r="AE171" i="38"/>
  <c r="AE220" i="38" s="1"/>
  <c r="AD171" i="38"/>
  <c r="AD220" i="38" s="1"/>
  <c r="AC171" i="38"/>
  <c r="AC220" i="38" s="1"/>
  <c r="AB171" i="38"/>
  <c r="AB220" i="38" s="1"/>
  <c r="AA171" i="38"/>
  <c r="AA220" i="38" s="1"/>
  <c r="Z171" i="38"/>
  <c r="Z220" i="38" s="1"/>
  <c r="Y171" i="38"/>
  <c r="Y220" i="38" s="1"/>
  <c r="X171" i="38"/>
  <c r="X220" i="38" s="1"/>
  <c r="W171" i="38"/>
  <c r="W220" i="38" s="1"/>
  <c r="V171" i="38"/>
  <c r="V220" i="38" s="1"/>
  <c r="U171" i="38"/>
  <c r="U220" i="38" s="1"/>
  <c r="T171" i="38"/>
  <c r="T220" i="38" s="1"/>
  <c r="S171" i="38"/>
  <c r="S220" i="38" s="1"/>
  <c r="R171" i="38"/>
  <c r="R220" i="38" s="1"/>
  <c r="Q171" i="38"/>
  <c r="Q220" i="38" s="1"/>
  <c r="P171" i="38"/>
  <c r="P220" i="38" s="1"/>
  <c r="O171" i="38"/>
  <c r="O220" i="38" s="1"/>
  <c r="N171" i="38"/>
  <c r="N220" i="38" s="1"/>
  <c r="M171" i="38"/>
  <c r="M220" i="38" s="1"/>
  <c r="L171" i="38"/>
  <c r="L220" i="38" s="1"/>
  <c r="K171" i="38"/>
  <c r="K220" i="38" s="1"/>
  <c r="J171" i="38"/>
  <c r="J220" i="38" s="1"/>
  <c r="I171" i="38"/>
  <c r="I220" i="38" s="1"/>
  <c r="H171" i="38"/>
  <c r="H220" i="38" s="1"/>
  <c r="G171" i="38"/>
  <c r="G220" i="38" s="1"/>
  <c r="F171" i="38"/>
  <c r="F220" i="38" s="1"/>
  <c r="E171" i="38"/>
  <c r="E220" i="38" s="1"/>
  <c r="D171" i="38"/>
  <c r="D220" i="38" s="1"/>
  <c r="C171" i="38"/>
  <c r="C220" i="38" s="1"/>
  <c r="B171" i="38"/>
  <c r="B220" i="38" s="1"/>
  <c r="CL170" i="38"/>
  <c r="CL219" i="38" s="1"/>
  <c r="CK170" i="38"/>
  <c r="CK219" i="38" s="1"/>
  <c r="CJ170" i="38"/>
  <c r="CJ219" i="38" s="1"/>
  <c r="CI170" i="38"/>
  <c r="CI219" i="38" s="1"/>
  <c r="CH170" i="38"/>
  <c r="CH219" i="38" s="1"/>
  <c r="CG170" i="38"/>
  <c r="CG219" i="38" s="1"/>
  <c r="CF170" i="38"/>
  <c r="CF219" i="38" s="1"/>
  <c r="CE170" i="38"/>
  <c r="CE219" i="38" s="1"/>
  <c r="CD170" i="38"/>
  <c r="CD219" i="38" s="1"/>
  <c r="CC170" i="38"/>
  <c r="CC219" i="38" s="1"/>
  <c r="CB170" i="38"/>
  <c r="CB219" i="38" s="1"/>
  <c r="CA170" i="38"/>
  <c r="CA219" i="38" s="1"/>
  <c r="BZ170" i="38"/>
  <c r="BZ219" i="38" s="1"/>
  <c r="BY170" i="38"/>
  <c r="BY219" i="38" s="1"/>
  <c r="BX170" i="38"/>
  <c r="BX219" i="38" s="1"/>
  <c r="BW170" i="38"/>
  <c r="BW219" i="38" s="1"/>
  <c r="BV170" i="38"/>
  <c r="BV219" i="38" s="1"/>
  <c r="BU170" i="38"/>
  <c r="BU219" i="38" s="1"/>
  <c r="BT170" i="38"/>
  <c r="BT219" i="38" s="1"/>
  <c r="BS170" i="38"/>
  <c r="BS219" i="38" s="1"/>
  <c r="BR170" i="38"/>
  <c r="BR219" i="38" s="1"/>
  <c r="BQ170" i="38"/>
  <c r="BQ219" i="38" s="1"/>
  <c r="BP170" i="38"/>
  <c r="BP219" i="38" s="1"/>
  <c r="BO170" i="38"/>
  <c r="BO219" i="38" s="1"/>
  <c r="BN170" i="38"/>
  <c r="BN219" i="38" s="1"/>
  <c r="BM170" i="38"/>
  <c r="BM219" i="38" s="1"/>
  <c r="BL170" i="38"/>
  <c r="BL219" i="38" s="1"/>
  <c r="BK170" i="38"/>
  <c r="BK219" i="38" s="1"/>
  <c r="BJ170" i="38"/>
  <c r="BJ219" i="38" s="1"/>
  <c r="BI170" i="38"/>
  <c r="BI219" i="38" s="1"/>
  <c r="BH170" i="38"/>
  <c r="BH219" i="38" s="1"/>
  <c r="BG170" i="38"/>
  <c r="BG219" i="38" s="1"/>
  <c r="BF170" i="38"/>
  <c r="BF219" i="38" s="1"/>
  <c r="BE170" i="38"/>
  <c r="BE219" i="38" s="1"/>
  <c r="BD170" i="38"/>
  <c r="BD219" i="38" s="1"/>
  <c r="BC170" i="38"/>
  <c r="BC219" i="38" s="1"/>
  <c r="BB170" i="38"/>
  <c r="BB219" i="38" s="1"/>
  <c r="BA170" i="38"/>
  <c r="BA219" i="38" s="1"/>
  <c r="AZ170" i="38"/>
  <c r="AZ219" i="38" s="1"/>
  <c r="AY170" i="38"/>
  <c r="AY219" i="38" s="1"/>
  <c r="AX170" i="38"/>
  <c r="AX219" i="38" s="1"/>
  <c r="AW170" i="38"/>
  <c r="AW219" i="38" s="1"/>
  <c r="AV170" i="38"/>
  <c r="AV219" i="38" s="1"/>
  <c r="AU170" i="38"/>
  <c r="AU219" i="38" s="1"/>
  <c r="AT170" i="38"/>
  <c r="AT219" i="38" s="1"/>
  <c r="AS170" i="38"/>
  <c r="AS219" i="38" s="1"/>
  <c r="AR170" i="38"/>
  <c r="AR219" i="38" s="1"/>
  <c r="AQ170" i="38"/>
  <c r="AQ219" i="38" s="1"/>
  <c r="AP170" i="38"/>
  <c r="AP219" i="38" s="1"/>
  <c r="AO170" i="38"/>
  <c r="AO219" i="38" s="1"/>
  <c r="AN170" i="38"/>
  <c r="AN219" i="38" s="1"/>
  <c r="AM170" i="38"/>
  <c r="AM219" i="38" s="1"/>
  <c r="AL170" i="38"/>
  <c r="AL219" i="38" s="1"/>
  <c r="AK170" i="38"/>
  <c r="AK219" i="38" s="1"/>
  <c r="AJ170" i="38"/>
  <c r="AJ219" i="38" s="1"/>
  <c r="AI170" i="38"/>
  <c r="AI219" i="38" s="1"/>
  <c r="AH170" i="38"/>
  <c r="AH219" i="38" s="1"/>
  <c r="AG170" i="38"/>
  <c r="AG219" i="38" s="1"/>
  <c r="AF170" i="38"/>
  <c r="AF219" i="38" s="1"/>
  <c r="AE170" i="38"/>
  <c r="AE219" i="38" s="1"/>
  <c r="AD170" i="38"/>
  <c r="AD219" i="38" s="1"/>
  <c r="AC170" i="38"/>
  <c r="AC219" i="38" s="1"/>
  <c r="AB170" i="38"/>
  <c r="AB219" i="38" s="1"/>
  <c r="AA170" i="38"/>
  <c r="AA219" i="38" s="1"/>
  <c r="Z170" i="38"/>
  <c r="Z219" i="38" s="1"/>
  <c r="Y170" i="38"/>
  <c r="Y219" i="38" s="1"/>
  <c r="X170" i="38"/>
  <c r="X219" i="38" s="1"/>
  <c r="W170" i="38"/>
  <c r="W219" i="38" s="1"/>
  <c r="V170" i="38"/>
  <c r="V219" i="38" s="1"/>
  <c r="U170" i="38"/>
  <c r="U219" i="38" s="1"/>
  <c r="T170" i="38"/>
  <c r="T219" i="38" s="1"/>
  <c r="S170" i="38"/>
  <c r="S219" i="38" s="1"/>
  <c r="R170" i="38"/>
  <c r="R219" i="38" s="1"/>
  <c r="Q170" i="38"/>
  <c r="Q219" i="38" s="1"/>
  <c r="P170" i="38"/>
  <c r="P219" i="38" s="1"/>
  <c r="O170" i="38"/>
  <c r="O219" i="38" s="1"/>
  <c r="N170" i="38"/>
  <c r="N219" i="38" s="1"/>
  <c r="M170" i="38"/>
  <c r="M219" i="38" s="1"/>
  <c r="L170" i="38"/>
  <c r="L219" i="38" s="1"/>
  <c r="K170" i="38"/>
  <c r="K219" i="38" s="1"/>
  <c r="J170" i="38"/>
  <c r="J219" i="38" s="1"/>
  <c r="I170" i="38"/>
  <c r="I219" i="38" s="1"/>
  <c r="H170" i="38"/>
  <c r="H219" i="38" s="1"/>
  <c r="G170" i="38"/>
  <c r="G219" i="38" s="1"/>
  <c r="F170" i="38"/>
  <c r="F219" i="38" s="1"/>
  <c r="E170" i="38"/>
  <c r="E219" i="38" s="1"/>
  <c r="D170" i="38"/>
  <c r="D219" i="38" s="1"/>
  <c r="C170" i="38"/>
  <c r="C219" i="38" s="1"/>
  <c r="B170" i="38"/>
  <c r="B219" i="38" s="1"/>
  <c r="CL169" i="38"/>
  <c r="CL218" i="38" s="1"/>
  <c r="CK169" i="38"/>
  <c r="CK218" i="38" s="1"/>
  <c r="CJ169" i="38"/>
  <c r="CJ218" i="38" s="1"/>
  <c r="CI169" i="38"/>
  <c r="CI218" i="38" s="1"/>
  <c r="CH169" i="38"/>
  <c r="CH218" i="38" s="1"/>
  <c r="CG169" i="38"/>
  <c r="CG218" i="38" s="1"/>
  <c r="CF169" i="38"/>
  <c r="CF218" i="38" s="1"/>
  <c r="CE169" i="38"/>
  <c r="CE218" i="38" s="1"/>
  <c r="CD169" i="38"/>
  <c r="CD218" i="38" s="1"/>
  <c r="CC169" i="38"/>
  <c r="CC218" i="38" s="1"/>
  <c r="CB169" i="38"/>
  <c r="CB218" i="38" s="1"/>
  <c r="CA169" i="38"/>
  <c r="CA218" i="38" s="1"/>
  <c r="BZ169" i="38"/>
  <c r="BZ218" i="38" s="1"/>
  <c r="BY169" i="38"/>
  <c r="BY218" i="38" s="1"/>
  <c r="BX169" i="38"/>
  <c r="BX218" i="38" s="1"/>
  <c r="BW169" i="38"/>
  <c r="BW218" i="38" s="1"/>
  <c r="BV169" i="38"/>
  <c r="BV218" i="38" s="1"/>
  <c r="BU169" i="38"/>
  <c r="BU218" i="38" s="1"/>
  <c r="BT169" i="38"/>
  <c r="BT218" i="38" s="1"/>
  <c r="BS169" i="38"/>
  <c r="BS218" i="38" s="1"/>
  <c r="BR169" i="38"/>
  <c r="BR218" i="38" s="1"/>
  <c r="BQ169" i="38"/>
  <c r="BQ218" i="38" s="1"/>
  <c r="BP169" i="38"/>
  <c r="BP218" i="38" s="1"/>
  <c r="BO169" i="38"/>
  <c r="BO218" i="38" s="1"/>
  <c r="BN169" i="38"/>
  <c r="BN218" i="38" s="1"/>
  <c r="BM169" i="38"/>
  <c r="BM218" i="38" s="1"/>
  <c r="BL169" i="38"/>
  <c r="BL218" i="38" s="1"/>
  <c r="BK169" i="38"/>
  <c r="BK218" i="38" s="1"/>
  <c r="BJ169" i="38"/>
  <c r="BJ218" i="38" s="1"/>
  <c r="BI169" i="38"/>
  <c r="BI218" i="38" s="1"/>
  <c r="BH169" i="38"/>
  <c r="BH218" i="38" s="1"/>
  <c r="BG169" i="38"/>
  <c r="BG218" i="38" s="1"/>
  <c r="BF169" i="38"/>
  <c r="BF218" i="38" s="1"/>
  <c r="BE169" i="38"/>
  <c r="BE218" i="38" s="1"/>
  <c r="BD169" i="38"/>
  <c r="BD218" i="38" s="1"/>
  <c r="BC169" i="38"/>
  <c r="BC218" i="38" s="1"/>
  <c r="BB169" i="38"/>
  <c r="BB218" i="38" s="1"/>
  <c r="BA169" i="38"/>
  <c r="BA218" i="38" s="1"/>
  <c r="AZ169" i="38"/>
  <c r="AZ218" i="38" s="1"/>
  <c r="AY169" i="38"/>
  <c r="AY218" i="38" s="1"/>
  <c r="AX169" i="38"/>
  <c r="AX218" i="38" s="1"/>
  <c r="AW169" i="38"/>
  <c r="AW218" i="38" s="1"/>
  <c r="AV169" i="38"/>
  <c r="AV218" i="38" s="1"/>
  <c r="AU169" i="38"/>
  <c r="AU218" i="38" s="1"/>
  <c r="AT169" i="38"/>
  <c r="AT218" i="38" s="1"/>
  <c r="AS169" i="38"/>
  <c r="AS218" i="38" s="1"/>
  <c r="AR169" i="38"/>
  <c r="AR218" i="38" s="1"/>
  <c r="AQ169" i="38"/>
  <c r="AQ218" i="38" s="1"/>
  <c r="AP169" i="38"/>
  <c r="AP218" i="38" s="1"/>
  <c r="AO169" i="38"/>
  <c r="AO218" i="38" s="1"/>
  <c r="AN169" i="38"/>
  <c r="AN218" i="38" s="1"/>
  <c r="AM169" i="38"/>
  <c r="AM218" i="38" s="1"/>
  <c r="AL169" i="38"/>
  <c r="AL218" i="38" s="1"/>
  <c r="AK169" i="38"/>
  <c r="AK218" i="38" s="1"/>
  <c r="AJ169" i="38"/>
  <c r="AJ218" i="38" s="1"/>
  <c r="AI169" i="38"/>
  <c r="AI218" i="38" s="1"/>
  <c r="AH169" i="38"/>
  <c r="AH218" i="38" s="1"/>
  <c r="AG169" i="38"/>
  <c r="AG218" i="38" s="1"/>
  <c r="AF169" i="38"/>
  <c r="AF218" i="38" s="1"/>
  <c r="AE169" i="38"/>
  <c r="AE218" i="38" s="1"/>
  <c r="AD169" i="38"/>
  <c r="AD218" i="38" s="1"/>
  <c r="AC169" i="38"/>
  <c r="AC218" i="38" s="1"/>
  <c r="AB169" i="38"/>
  <c r="AB218" i="38" s="1"/>
  <c r="AA169" i="38"/>
  <c r="AA218" i="38" s="1"/>
  <c r="Z169" i="38"/>
  <c r="Z218" i="38" s="1"/>
  <c r="Y169" i="38"/>
  <c r="Y218" i="38" s="1"/>
  <c r="X169" i="38"/>
  <c r="X218" i="38" s="1"/>
  <c r="W169" i="38"/>
  <c r="W218" i="38" s="1"/>
  <c r="V169" i="38"/>
  <c r="V218" i="38" s="1"/>
  <c r="U169" i="38"/>
  <c r="U218" i="38" s="1"/>
  <c r="T169" i="38"/>
  <c r="T218" i="38" s="1"/>
  <c r="S169" i="38"/>
  <c r="S218" i="38" s="1"/>
  <c r="R169" i="38"/>
  <c r="R218" i="38" s="1"/>
  <c r="Q169" i="38"/>
  <c r="Q218" i="38" s="1"/>
  <c r="P169" i="38"/>
  <c r="P218" i="38" s="1"/>
  <c r="O169" i="38"/>
  <c r="O218" i="38" s="1"/>
  <c r="N169" i="38"/>
  <c r="N218" i="38" s="1"/>
  <c r="M169" i="38"/>
  <c r="M218" i="38" s="1"/>
  <c r="L169" i="38"/>
  <c r="L218" i="38" s="1"/>
  <c r="K169" i="38"/>
  <c r="K218" i="38" s="1"/>
  <c r="J169" i="38"/>
  <c r="J218" i="38" s="1"/>
  <c r="I169" i="38"/>
  <c r="I218" i="38" s="1"/>
  <c r="H169" i="38"/>
  <c r="H218" i="38" s="1"/>
  <c r="G169" i="38"/>
  <c r="G218" i="38" s="1"/>
  <c r="F169" i="38"/>
  <c r="F218" i="38" s="1"/>
  <c r="E169" i="38"/>
  <c r="E218" i="38" s="1"/>
  <c r="D169" i="38"/>
  <c r="D218" i="38" s="1"/>
  <c r="C169" i="38"/>
  <c r="C218" i="38" s="1"/>
  <c r="B169" i="38"/>
  <c r="B218" i="38" s="1"/>
  <c r="CL168" i="38"/>
  <c r="CL217" i="38" s="1"/>
  <c r="CK168" i="38"/>
  <c r="CK217" i="38" s="1"/>
  <c r="CJ168" i="38"/>
  <c r="CJ217" i="38" s="1"/>
  <c r="CI168" i="38"/>
  <c r="CI217" i="38" s="1"/>
  <c r="CH168" i="38"/>
  <c r="CH217" i="38" s="1"/>
  <c r="CG168" i="38"/>
  <c r="CG217" i="38" s="1"/>
  <c r="CF168" i="38"/>
  <c r="CF217" i="38" s="1"/>
  <c r="CE168" i="38"/>
  <c r="CE217" i="38" s="1"/>
  <c r="CD168" i="38"/>
  <c r="CD217" i="38" s="1"/>
  <c r="CC168" i="38"/>
  <c r="CC217" i="38" s="1"/>
  <c r="CB168" i="38"/>
  <c r="CB217" i="38" s="1"/>
  <c r="CA168" i="38"/>
  <c r="CA217" i="38" s="1"/>
  <c r="BZ168" i="38"/>
  <c r="BZ217" i="38" s="1"/>
  <c r="BY168" i="38"/>
  <c r="BY217" i="38" s="1"/>
  <c r="BX168" i="38"/>
  <c r="BX217" i="38" s="1"/>
  <c r="BW168" i="38"/>
  <c r="BW217" i="38" s="1"/>
  <c r="BV168" i="38"/>
  <c r="BV217" i="38" s="1"/>
  <c r="BU168" i="38"/>
  <c r="BU217" i="38" s="1"/>
  <c r="BT168" i="38"/>
  <c r="BT217" i="38" s="1"/>
  <c r="BS168" i="38"/>
  <c r="BS217" i="38" s="1"/>
  <c r="BR168" i="38"/>
  <c r="BR217" i="38" s="1"/>
  <c r="BQ168" i="38"/>
  <c r="BQ217" i="38" s="1"/>
  <c r="BP168" i="38"/>
  <c r="BP217" i="38" s="1"/>
  <c r="BO168" i="38"/>
  <c r="BO217" i="38" s="1"/>
  <c r="BN168" i="38"/>
  <c r="BN217" i="38" s="1"/>
  <c r="BM168" i="38"/>
  <c r="BM217" i="38" s="1"/>
  <c r="BL168" i="38"/>
  <c r="BL217" i="38" s="1"/>
  <c r="BK168" i="38"/>
  <c r="BK217" i="38" s="1"/>
  <c r="BJ168" i="38"/>
  <c r="BJ217" i="38" s="1"/>
  <c r="BI168" i="38"/>
  <c r="BI217" i="38" s="1"/>
  <c r="BH168" i="38"/>
  <c r="BH217" i="38" s="1"/>
  <c r="BG168" i="38"/>
  <c r="BG217" i="38" s="1"/>
  <c r="BF168" i="38"/>
  <c r="BF217" i="38" s="1"/>
  <c r="BE168" i="38"/>
  <c r="BE217" i="38" s="1"/>
  <c r="BD168" i="38"/>
  <c r="BD217" i="38" s="1"/>
  <c r="BC168" i="38"/>
  <c r="BC217" i="38" s="1"/>
  <c r="BB168" i="38"/>
  <c r="BB217" i="38" s="1"/>
  <c r="BA168" i="38"/>
  <c r="BA217" i="38" s="1"/>
  <c r="AZ168" i="38"/>
  <c r="AZ217" i="38" s="1"/>
  <c r="AY168" i="38"/>
  <c r="AY217" i="38" s="1"/>
  <c r="AX168" i="38"/>
  <c r="AX217" i="38" s="1"/>
  <c r="AW168" i="38"/>
  <c r="AW217" i="38" s="1"/>
  <c r="AV168" i="38"/>
  <c r="AV217" i="38" s="1"/>
  <c r="AU168" i="38"/>
  <c r="AU217" i="38" s="1"/>
  <c r="AT168" i="38"/>
  <c r="AT217" i="38" s="1"/>
  <c r="AS168" i="38"/>
  <c r="AS217" i="38" s="1"/>
  <c r="AR168" i="38"/>
  <c r="AR217" i="38" s="1"/>
  <c r="AQ168" i="38"/>
  <c r="AQ217" i="38" s="1"/>
  <c r="AP168" i="38"/>
  <c r="AP217" i="38" s="1"/>
  <c r="AO168" i="38"/>
  <c r="AO217" i="38" s="1"/>
  <c r="AN168" i="38"/>
  <c r="AN217" i="38" s="1"/>
  <c r="AM168" i="38"/>
  <c r="AM217" i="38" s="1"/>
  <c r="AL168" i="38"/>
  <c r="AL217" i="38" s="1"/>
  <c r="AK168" i="38"/>
  <c r="AK217" i="38" s="1"/>
  <c r="AJ168" i="38"/>
  <c r="AJ217" i="38" s="1"/>
  <c r="AI168" i="38"/>
  <c r="AI217" i="38" s="1"/>
  <c r="AH168" i="38"/>
  <c r="AH217" i="38" s="1"/>
  <c r="AG168" i="38"/>
  <c r="AG217" i="38" s="1"/>
  <c r="AF168" i="38"/>
  <c r="AF217" i="38" s="1"/>
  <c r="AE168" i="38"/>
  <c r="AE217" i="38" s="1"/>
  <c r="AD168" i="38"/>
  <c r="AD217" i="38" s="1"/>
  <c r="AC168" i="38"/>
  <c r="AC217" i="38" s="1"/>
  <c r="AB168" i="38"/>
  <c r="AB217" i="38" s="1"/>
  <c r="AA168" i="38"/>
  <c r="AA217" i="38" s="1"/>
  <c r="Z168" i="38"/>
  <c r="Z217" i="38" s="1"/>
  <c r="Y168" i="38"/>
  <c r="Y217" i="38" s="1"/>
  <c r="X168" i="38"/>
  <c r="X217" i="38" s="1"/>
  <c r="W168" i="38"/>
  <c r="W217" i="38" s="1"/>
  <c r="V168" i="38"/>
  <c r="V217" i="38" s="1"/>
  <c r="U168" i="38"/>
  <c r="U217" i="38" s="1"/>
  <c r="T168" i="38"/>
  <c r="T217" i="38" s="1"/>
  <c r="S168" i="38"/>
  <c r="S217" i="38" s="1"/>
  <c r="R168" i="38"/>
  <c r="R217" i="38" s="1"/>
  <c r="Q168" i="38"/>
  <c r="Q217" i="38" s="1"/>
  <c r="P168" i="38"/>
  <c r="P217" i="38" s="1"/>
  <c r="O168" i="38"/>
  <c r="O217" i="38" s="1"/>
  <c r="N168" i="38"/>
  <c r="N217" i="38" s="1"/>
  <c r="M168" i="38"/>
  <c r="M217" i="38" s="1"/>
  <c r="L168" i="38"/>
  <c r="L217" i="38" s="1"/>
  <c r="K168" i="38"/>
  <c r="K217" i="38" s="1"/>
  <c r="J168" i="38"/>
  <c r="J217" i="38" s="1"/>
  <c r="I168" i="38"/>
  <c r="I217" i="38" s="1"/>
  <c r="H168" i="38"/>
  <c r="H217" i="38" s="1"/>
  <c r="G168" i="38"/>
  <c r="G217" i="38" s="1"/>
  <c r="F168" i="38"/>
  <c r="F217" i="38" s="1"/>
  <c r="E168" i="38"/>
  <c r="E217" i="38" s="1"/>
  <c r="D168" i="38"/>
  <c r="D217" i="38" s="1"/>
  <c r="C168" i="38"/>
  <c r="C217" i="38" s="1"/>
  <c r="B168" i="38"/>
  <c r="B217" i="38" s="1"/>
  <c r="CL167" i="38"/>
  <c r="CL216" i="38" s="1"/>
  <c r="CK167" i="38"/>
  <c r="CK216" i="38" s="1"/>
  <c r="CJ167" i="38"/>
  <c r="CJ216" i="38" s="1"/>
  <c r="CI167" i="38"/>
  <c r="CI216" i="38" s="1"/>
  <c r="CH167" i="38"/>
  <c r="CH216" i="38" s="1"/>
  <c r="CG167" i="38"/>
  <c r="CG216" i="38" s="1"/>
  <c r="CF167" i="38"/>
  <c r="CF216" i="38" s="1"/>
  <c r="CE167" i="38"/>
  <c r="CE216" i="38" s="1"/>
  <c r="CD167" i="38"/>
  <c r="CD216" i="38" s="1"/>
  <c r="CC167" i="38"/>
  <c r="CC216" i="38" s="1"/>
  <c r="CB167" i="38"/>
  <c r="CB216" i="38" s="1"/>
  <c r="CA167" i="38"/>
  <c r="CA216" i="38" s="1"/>
  <c r="BZ167" i="38"/>
  <c r="BZ216" i="38" s="1"/>
  <c r="BY167" i="38"/>
  <c r="BY216" i="38" s="1"/>
  <c r="BX167" i="38"/>
  <c r="BX216" i="38" s="1"/>
  <c r="BW167" i="38"/>
  <c r="BW216" i="38" s="1"/>
  <c r="BV167" i="38"/>
  <c r="BV216" i="38" s="1"/>
  <c r="BU167" i="38"/>
  <c r="BU216" i="38" s="1"/>
  <c r="BT167" i="38"/>
  <c r="BT216" i="38" s="1"/>
  <c r="BS167" i="38"/>
  <c r="BS216" i="38" s="1"/>
  <c r="BR167" i="38"/>
  <c r="BR216" i="38" s="1"/>
  <c r="BQ167" i="38"/>
  <c r="BQ216" i="38" s="1"/>
  <c r="BP167" i="38"/>
  <c r="BP216" i="38" s="1"/>
  <c r="BO167" i="38"/>
  <c r="BO216" i="38" s="1"/>
  <c r="BN167" i="38"/>
  <c r="BN216" i="38" s="1"/>
  <c r="BM167" i="38"/>
  <c r="BM216" i="38" s="1"/>
  <c r="BL167" i="38"/>
  <c r="BL216" i="38" s="1"/>
  <c r="BK167" i="38"/>
  <c r="BK216" i="38" s="1"/>
  <c r="BJ167" i="38"/>
  <c r="BJ216" i="38" s="1"/>
  <c r="BI167" i="38"/>
  <c r="BI216" i="38" s="1"/>
  <c r="BH167" i="38"/>
  <c r="BH216" i="38" s="1"/>
  <c r="BG167" i="38"/>
  <c r="BG216" i="38" s="1"/>
  <c r="BF167" i="38"/>
  <c r="BF216" i="38" s="1"/>
  <c r="BE167" i="38"/>
  <c r="BE216" i="38" s="1"/>
  <c r="BD167" i="38"/>
  <c r="BD216" i="38" s="1"/>
  <c r="BC167" i="38"/>
  <c r="BC216" i="38" s="1"/>
  <c r="BB167" i="38"/>
  <c r="BB216" i="38" s="1"/>
  <c r="BA167" i="38"/>
  <c r="BA216" i="38" s="1"/>
  <c r="AZ167" i="38"/>
  <c r="AZ216" i="38" s="1"/>
  <c r="AY167" i="38"/>
  <c r="AY216" i="38" s="1"/>
  <c r="AX167" i="38"/>
  <c r="AX216" i="38" s="1"/>
  <c r="AW167" i="38"/>
  <c r="AW216" i="38" s="1"/>
  <c r="AV167" i="38"/>
  <c r="AV216" i="38" s="1"/>
  <c r="AU167" i="38"/>
  <c r="AU216" i="38" s="1"/>
  <c r="AT167" i="38"/>
  <c r="AT216" i="38" s="1"/>
  <c r="AS167" i="38"/>
  <c r="AS216" i="38" s="1"/>
  <c r="AR167" i="38"/>
  <c r="AR216" i="38" s="1"/>
  <c r="AQ167" i="38"/>
  <c r="AQ216" i="38" s="1"/>
  <c r="AP167" i="38"/>
  <c r="AP216" i="38" s="1"/>
  <c r="AO167" i="38"/>
  <c r="AO216" i="38" s="1"/>
  <c r="AN167" i="38"/>
  <c r="AN216" i="38" s="1"/>
  <c r="AM167" i="38"/>
  <c r="AM216" i="38" s="1"/>
  <c r="AL167" i="38"/>
  <c r="AL216" i="38" s="1"/>
  <c r="AK167" i="38"/>
  <c r="AK216" i="38" s="1"/>
  <c r="AJ167" i="38"/>
  <c r="AJ216" i="38" s="1"/>
  <c r="AI167" i="38"/>
  <c r="AI216" i="38" s="1"/>
  <c r="AH167" i="38"/>
  <c r="AH216" i="38" s="1"/>
  <c r="AG167" i="38"/>
  <c r="AG216" i="38" s="1"/>
  <c r="AF167" i="38"/>
  <c r="AF216" i="38" s="1"/>
  <c r="AE167" i="38"/>
  <c r="AE216" i="38" s="1"/>
  <c r="AD167" i="38"/>
  <c r="AD216" i="38" s="1"/>
  <c r="AC167" i="38"/>
  <c r="AC216" i="38" s="1"/>
  <c r="AB167" i="38"/>
  <c r="AB216" i="38" s="1"/>
  <c r="AA167" i="38"/>
  <c r="AA216" i="38" s="1"/>
  <c r="Z167" i="38"/>
  <c r="Z216" i="38" s="1"/>
  <c r="Y167" i="38"/>
  <c r="Y216" i="38" s="1"/>
  <c r="X167" i="38"/>
  <c r="X216" i="38" s="1"/>
  <c r="W167" i="38"/>
  <c r="W216" i="38" s="1"/>
  <c r="V167" i="38"/>
  <c r="V216" i="38" s="1"/>
  <c r="U167" i="38"/>
  <c r="U216" i="38" s="1"/>
  <c r="T167" i="38"/>
  <c r="T216" i="38" s="1"/>
  <c r="S167" i="38"/>
  <c r="S216" i="38" s="1"/>
  <c r="R167" i="38"/>
  <c r="R216" i="38" s="1"/>
  <c r="Q167" i="38"/>
  <c r="Q216" i="38" s="1"/>
  <c r="P167" i="38"/>
  <c r="P216" i="38" s="1"/>
  <c r="O167" i="38"/>
  <c r="O216" i="38" s="1"/>
  <c r="N167" i="38"/>
  <c r="N216" i="38" s="1"/>
  <c r="M167" i="38"/>
  <c r="M216" i="38" s="1"/>
  <c r="L167" i="38"/>
  <c r="L216" i="38" s="1"/>
  <c r="K167" i="38"/>
  <c r="K216" i="38" s="1"/>
  <c r="J167" i="38"/>
  <c r="J216" i="38" s="1"/>
  <c r="I167" i="38"/>
  <c r="I216" i="38" s="1"/>
  <c r="H167" i="38"/>
  <c r="H216" i="38" s="1"/>
  <c r="G167" i="38"/>
  <c r="G216" i="38" s="1"/>
  <c r="F167" i="38"/>
  <c r="F216" i="38" s="1"/>
  <c r="E167" i="38"/>
  <c r="E216" i="38" s="1"/>
  <c r="D167" i="38"/>
  <c r="D216" i="38" s="1"/>
  <c r="C167" i="38"/>
  <c r="C216" i="38" s="1"/>
  <c r="B167" i="38"/>
  <c r="B216" i="38" s="1"/>
  <c r="CL166" i="38"/>
  <c r="CL215" i="38" s="1"/>
  <c r="CK166" i="38"/>
  <c r="CK215" i="38" s="1"/>
  <c r="CJ166" i="38"/>
  <c r="CJ215" i="38" s="1"/>
  <c r="CI166" i="38"/>
  <c r="CI215" i="38" s="1"/>
  <c r="CH166" i="38"/>
  <c r="CH215" i="38" s="1"/>
  <c r="CG166" i="38"/>
  <c r="CG215" i="38" s="1"/>
  <c r="CF166" i="38"/>
  <c r="CF215" i="38" s="1"/>
  <c r="CE166" i="38"/>
  <c r="CE215" i="38" s="1"/>
  <c r="CD166" i="38"/>
  <c r="CD215" i="38" s="1"/>
  <c r="CC166" i="38"/>
  <c r="CC215" i="38" s="1"/>
  <c r="CB166" i="38"/>
  <c r="CB215" i="38" s="1"/>
  <c r="CA166" i="38"/>
  <c r="CA215" i="38" s="1"/>
  <c r="BZ166" i="38"/>
  <c r="BZ215" i="38" s="1"/>
  <c r="BY166" i="38"/>
  <c r="BY215" i="38" s="1"/>
  <c r="BX166" i="38"/>
  <c r="BX215" i="38" s="1"/>
  <c r="BW166" i="38"/>
  <c r="BW215" i="38" s="1"/>
  <c r="BV166" i="38"/>
  <c r="BV215" i="38" s="1"/>
  <c r="BU166" i="38"/>
  <c r="BU215" i="38" s="1"/>
  <c r="BT166" i="38"/>
  <c r="BT215" i="38" s="1"/>
  <c r="BS166" i="38"/>
  <c r="BS215" i="38" s="1"/>
  <c r="BR166" i="38"/>
  <c r="BR215" i="38" s="1"/>
  <c r="BQ166" i="38"/>
  <c r="BQ215" i="38" s="1"/>
  <c r="BP166" i="38"/>
  <c r="BP215" i="38" s="1"/>
  <c r="BO166" i="38"/>
  <c r="BO215" i="38" s="1"/>
  <c r="BN166" i="38"/>
  <c r="BN215" i="38" s="1"/>
  <c r="BM166" i="38"/>
  <c r="BM215" i="38" s="1"/>
  <c r="BL166" i="38"/>
  <c r="BL215" i="38" s="1"/>
  <c r="BK166" i="38"/>
  <c r="BK215" i="38" s="1"/>
  <c r="BJ166" i="38"/>
  <c r="BJ215" i="38" s="1"/>
  <c r="BI166" i="38"/>
  <c r="BI215" i="38" s="1"/>
  <c r="BH166" i="38"/>
  <c r="BH215" i="38" s="1"/>
  <c r="BG166" i="38"/>
  <c r="BG215" i="38" s="1"/>
  <c r="BF166" i="38"/>
  <c r="BF215" i="38" s="1"/>
  <c r="BE166" i="38"/>
  <c r="BE215" i="38" s="1"/>
  <c r="BD166" i="38"/>
  <c r="BD215" i="38" s="1"/>
  <c r="BC166" i="38"/>
  <c r="BC215" i="38" s="1"/>
  <c r="BB166" i="38"/>
  <c r="BB215" i="38" s="1"/>
  <c r="BA166" i="38"/>
  <c r="BA215" i="38" s="1"/>
  <c r="AZ166" i="38"/>
  <c r="AZ215" i="38" s="1"/>
  <c r="AY166" i="38"/>
  <c r="AY215" i="38" s="1"/>
  <c r="AX166" i="38"/>
  <c r="AX215" i="38" s="1"/>
  <c r="AW166" i="38"/>
  <c r="AW215" i="38" s="1"/>
  <c r="AV166" i="38"/>
  <c r="AV215" i="38" s="1"/>
  <c r="AU166" i="38"/>
  <c r="AU215" i="38" s="1"/>
  <c r="AT166" i="38"/>
  <c r="AT215" i="38" s="1"/>
  <c r="AS166" i="38"/>
  <c r="AS215" i="38" s="1"/>
  <c r="AR166" i="38"/>
  <c r="AR215" i="38" s="1"/>
  <c r="AQ166" i="38"/>
  <c r="AQ215" i="38" s="1"/>
  <c r="AP166" i="38"/>
  <c r="AP215" i="38" s="1"/>
  <c r="AO166" i="38"/>
  <c r="AO215" i="38" s="1"/>
  <c r="AN166" i="38"/>
  <c r="AN215" i="38" s="1"/>
  <c r="AM166" i="38"/>
  <c r="AM215" i="38" s="1"/>
  <c r="AL166" i="38"/>
  <c r="AL215" i="38" s="1"/>
  <c r="AK166" i="38"/>
  <c r="AK215" i="38" s="1"/>
  <c r="AJ166" i="38"/>
  <c r="AJ215" i="38" s="1"/>
  <c r="AI166" i="38"/>
  <c r="AI215" i="38" s="1"/>
  <c r="AH166" i="38"/>
  <c r="AH215" i="38" s="1"/>
  <c r="AG166" i="38"/>
  <c r="AG215" i="38" s="1"/>
  <c r="AF166" i="38"/>
  <c r="AF215" i="38" s="1"/>
  <c r="AE166" i="38"/>
  <c r="AE215" i="38" s="1"/>
  <c r="AD166" i="38"/>
  <c r="AD215" i="38" s="1"/>
  <c r="AC166" i="38"/>
  <c r="AC215" i="38" s="1"/>
  <c r="AB166" i="38"/>
  <c r="AB215" i="38" s="1"/>
  <c r="AA166" i="38"/>
  <c r="AA215" i="38" s="1"/>
  <c r="Z166" i="38"/>
  <c r="Z215" i="38" s="1"/>
  <c r="Y166" i="38"/>
  <c r="Y215" i="38" s="1"/>
  <c r="X166" i="38"/>
  <c r="X215" i="38" s="1"/>
  <c r="W166" i="38"/>
  <c r="W215" i="38" s="1"/>
  <c r="V166" i="38"/>
  <c r="V215" i="38" s="1"/>
  <c r="U166" i="38"/>
  <c r="U215" i="38" s="1"/>
  <c r="T166" i="38"/>
  <c r="T215" i="38" s="1"/>
  <c r="S166" i="38"/>
  <c r="S215" i="38" s="1"/>
  <c r="R166" i="38"/>
  <c r="R215" i="38" s="1"/>
  <c r="Q166" i="38"/>
  <c r="Q215" i="38" s="1"/>
  <c r="P166" i="38"/>
  <c r="P215" i="38" s="1"/>
  <c r="O166" i="38"/>
  <c r="O215" i="38" s="1"/>
  <c r="N166" i="38"/>
  <c r="N215" i="38" s="1"/>
  <c r="M166" i="38"/>
  <c r="M215" i="38" s="1"/>
  <c r="L166" i="38"/>
  <c r="L215" i="38" s="1"/>
  <c r="K166" i="38"/>
  <c r="K215" i="38" s="1"/>
  <c r="J166" i="38"/>
  <c r="J215" i="38" s="1"/>
  <c r="I166" i="38"/>
  <c r="I215" i="38" s="1"/>
  <c r="H166" i="38"/>
  <c r="H215" i="38" s="1"/>
  <c r="G166" i="38"/>
  <c r="G215" i="38" s="1"/>
  <c r="F166" i="38"/>
  <c r="F215" i="38" s="1"/>
  <c r="E166" i="38"/>
  <c r="E215" i="38" s="1"/>
  <c r="D166" i="38"/>
  <c r="D215" i="38" s="1"/>
  <c r="C166" i="38"/>
  <c r="C215" i="38" s="1"/>
  <c r="B166" i="38"/>
  <c r="B215" i="38" s="1"/>
  <c r="CL165" i="38"/>
  <c r="CL214" i="38" s="1"/>
  <c r="CK165" i="38"/>
  <c r="CK214" i="38" s="1"/>
  <c r="CJ165" i="38"/>
  <c r="CJ214" i="38" s="1"/>
  <c r="CI165" i="38"/>
  <c r="CI214" i="38" s="1"/>
  <c r="CH165" i="38"/>
  <c r="CH214" i="38" s="1"/>
  <c r="CG165" i="38"/>
  <c r="CG214" i="38" s="1"/>
  <c r="CF165" i="38"/>
  <c r="CF214" i="38" s="1"/>
  <c r="CE165" i="38"/>
  <c r="CE214" i="38" s="1"/>
  <c r="CD165" i="38"/>
  <c r="CD214" i="38" s="1"/>
  <c r="CC165" i="38"/>
  <c r="CC214" i="38" s="1"/>
  <c r="CB165" i="38"/>
  <c r="CB214" i="38" s="1"/>
  <c r="CA165" i="38"/>
  <c r="CA214" i="38" s="1"/>
  <c r="BZ165" i="38"/>
  <c r="BZ214" i="38" s="1"/>
  <c r="BY165" i="38"/>
  <c r="BY214" i="38" s="1"/>
  <c r="BX165" i="38"/>
  <c r="BX214" i="38" s="1"/>
  <c r="BW165" i="38"/>
  <c r="BW214" i="38" s="1"/>
  <c r="BV165" i="38"/>
  <c r="BV214" i="38" s="1"/>
  <c r="BU165" i="38"/>
  <c r="BU214" i="38" s="1"/>
  <c r="BT165" i="38"/>
  <c r="BT214" i="38" s="1"/>
  <c r="BS165" i="38"/>
  <c r="BS214" i="38" s="1"/>
  <c r="BR165" i="38"/>
  <c r="BR214" i="38" s="1"/>
  <c r="BQ165" i="38"/>
  <c r="BQ214" i="38" s="1"/>
  <c r="BP165" i="38"/>
  <c r="BP214" i="38" s="1"/>
  <c r="BO165" i="38"/>
  <c r="BO214" i="38" s="1"/>
  <c r="BN165" i="38"/>
  <c r="BN214" i="38" s="1"/>
  <c r="BM165" i="38"/>
  <c r="BM214" i="38" s="1"/>
  <c r="BL165" i="38"/>
  <c r="BL214" i="38" s="1"/>
  <c r="BK165" i="38"/>
  <c r="BK214" i="38" s="1"/>
  <c r="BJ165" i="38"/>
  <c r="BJ214" i="38" s="1"/>
  <c r="BI165" i="38"/>
  <c r="BI214" i="38" s="1"/>
  <c r="BH165" i="38"/>
  <c r="BH214" i="38" s="1"/>
  <c r="BG165" i="38"/>
  <c r="BG214" i="38" s="1"/>
  <c r="BF165" i="38"/>
  <c r="BF214" i="38" s="1"/>
  <c r="BE165" i="38"/>
  <c r="BE214" i="38" s="1"/>
  <c r="BD165" i="38"/>
  <c r="BD214" i="38" s="1"/>
  <c r="BC165" i="38"/>
  <c r="BC214" i="38" s="1"/>
  <c r="BB165" i="38"/>
  <c r="BB214" i="38" s="1"/>
  <c r="BA165" i="38"/>
  <c r="BA214" i="38" s="1"/>
  <c r="AZ165" i="38"/>
  <c r="AZ214" i="38" s="1"/>
  <c r="AY165" i="38"/>
  <c r="AY214" i="38" s="1"/>
  <c r="AX165" i="38"/>
  <c r="AX214" i="38" s="1"/>
  <c r="AW165" i="38"/>
  <c r="AW214" i="38" s="1"/>
  <c r="AV165" i="38"/>
  <c r="AV214" i="38" s="1"/>
  <c r="AU165" i="38"/>
  <c r="AU214" i="38" s="1"/>
  <c r="AT165" i="38"/>
  <c r="AT214" i="38" s="1"/>
  <c r="AS165" i="38"/>
  <c r="AS214" i="38" s="1"/>
  <c r="AR165" i="38"/>
  <c r="AR214" i="38" s="1"/>
  <c r="AQ165" i="38"/>
  <c r="AQ214" i="38" s="1"/>
  <c r="AP165" i="38"/>
  <c r="AP214" i="38" s="1"/>
  <c r="AO165" i="38"/>
  <c r="AO214" i="38" s="1"/>
  <c r="AN165" i="38"/>
  <c r="AN214" i="38" s="1"/>
  <c r="AM165" i="38"/>
  <c r="AM214" i="38" s="1"/>
  <c r="AL165" i="38"/>
  <c r="AL214" i="38" s="1"/>
  <c r="AK165" i="38"/>
  <c r="AK214" i="38" s="1"/>
  <c r="AJ165" i="38"/>
  <c r="AJ214" i="38" s="1"/>
  <c r="AI165" i="38"/>
  <c r="AI214" i="38" s="1"/>
  <c r="AH165" i="38"/>
  <c r="AH214" i="38" s="1"/>
  <c r="AG165" i="38"/>
  <c r="AG214" i="38" s="1"/>
  <c r="AF165" i="38"/>
  <c r="AF214" i="38" s="1"/>
  <c r="AE165" i="38"/>
  <c r="AE214" i="38" s="1"/>
  <c r="AD165" i="38"/>
  <c r="AD214" i="38" s="1"/>
  <c r="AC165" i="38"/>
  <c r="AC214" i="38" s="1"/>
  <c r="AB165" i="38"/>
  <c r="AB214" i="38" s="1"/>
  <c r="AA165" i="38"/>
  <c r="AA214" i="38" s="1"/>
  <c r="Z165" i="38"/>
  <c r="Z214" i="38" s="1"/>
  <c r="Y165" i="38"/>
  <c r="Y214" i="38" s="1"/>
  <c r="X165" i="38"/>
  <c r="X214" i="38" s="1"/>
  <c r="W165" i="38"/>
  <c r="W214" i="38" s="1"/>
  <c r="V165" i="38"/>
  <c r="V214" i="38" s="1"/>
  <c r="U165" i="38"/>
  <c r="U214" i="38" s="1"/>
  <c r="T165" i="38"/>
  <c r="T214" i="38" s="1"/>
  <c r="S165" i="38"/>
  <c r="S214" i="38" s="1"/>
  <c r="R165" i="38"/>
  <c r="R214" i="38" s="1"/>
  <c r="Q165" i="38"/>
  <c r="Q214" i="38" s="1"/>
  <c r="P165" i="38"/>
  <c r="P214" i="38" s="1"/>
  <c r="O165" i="38"/>
  <c r="O214" i="38" s="1"/>
  <c r="N165" i="38"/>
  <c r="N214" i="38" s="1"/>
  <c r="M165" i="38"/>
  <c r="M214" i="38" s="1"/>
  <c r="L165" i="38"/>
  <c r="L214" i="38" s="1"/>
  <c r="K165" i="38"/>
  <c r="K214" i="38" s="1"/>
  <c r="J165" i="38"/>
  <c r="J214" i="38" s="1"/>
  <c r="I165" i="38"/>
  <c r="I214" i="38" s="1"/>
  <c r="H165" i="38"/>
  <c r="H214" i="38" s="1"/>
  <c r="G165" i="38"/>
  <c r="G214" i="38" s="1"/>
  <c r="F165" i="38"/>
  <c r="F214" i="38" s="1"/>
  <c r="E165" i="38"/>
  <c r="E214" i="38" s="1"/>
  <c r="D165" i="38"/>
  <c r="D214" i="38" s="1"/>
  <c r="C165" i="38"/>
  <c r="C214" i="38" s="1"/>
  <c r="B165" i="38"/>
  <c r="B214" i="38" s="1"/>
  <c r="CL164" i="38"/>
  <c r="CL213" i="38" s="1"/>
  <c r="CK164" i="38"/>
  <c r="CK213" i="38" s="1"/>
  <c r="CJ164" i="38"/>
  <c r="CJ213" i="38" s="1"/>
  <c r="CI164" i="38"/>
  <c r="CI213" i="38" s="1"/>
  <c r="CH164" i="38"/>
  <c r="CH213" i="38" s="1"/>
  <c r="CG164" i="38"/>
  <c r="CG213" i="38" s="1"/>
  <c r="CF164" i="38"/>
  <c r="CF213" i="38" s="1"/>
  <c r="CE164" i="38"/>
  <c r="CE213" i="38" s="1"/>
  <c r="CD164" i="38"/>
  <c r="CD213" i="38" s="1"/>
  <c r="CC164" i="38"/>
  <c r="CC213" i="38" s="1"/>
  <c r="CB164" i="38"/>
  <c r="CB213" i="38" s="1"/>
  <c r="CA164" i="38"/>
  <c r="CA213" i="38" s="1"/>
  <c r="BZ164" i="38"/>
  <c r="BZ213" i="38" s="1"/>
  <c r="BY164" i="38"/>
  <c r="BY213" i="38" s="1"/>
  <c r="BX164" i="38"/>
  <c r="BX213" i="38" s="1"/>
  <c r="BW164" i="38"/>
  <c r="BW213" i="38" s="1"/>
  <c r="BV164" i="38"/>
  <c r="BV213" i="38" s="1"/>
  <c r="BU164" i="38"/>
  <c r="BU213" i="38" s="1"/>
  <c r="BT164" i="38"/>
  <c r="BT213" i="38" s="1"/>
  <c r="BS164" i="38"/>
  <c r="BS213" i="38" s="1"/>
  <c r="BR164" i="38"/>
  <c r="BR213" i="38" s="1"/>
  <c r="BQ164" i="38"/>
  <c r="BQ213" i="38" s="1"/>
  <c r="BP164" i="38"/>
  <c r="BP213" i="38" s="1"/>
  <c r="BO164" i="38"/>
  <c r="BO213" i="38" s="1"/>
  <c r="BN164" i="38"/>
  <c r="BN213" i="38" s="1"/>
  <c r="BM164" i="38"/>
  <c r="BM213" i="38" s="1"/>
  <c r="BL164" i="38"/>
  <c r="BL213" i="38" s="1"/>
  <c r="BK164" i="38"/>
  <c r="BK213" i="38" s="1"/>
  <c r="BJ164" i="38"/>
  <c r="BJ213" i="38" s="1"/>
  <c r="BI164" i="38"/>
  <c r="BI213" i="38" s="1"/>
  <c r="BH164" i="38"/>
  <c r="BH213" i="38" s="1"/>
  <c r="BG164" i="38"/>
  <c r="BG213" i="38" s="1"/>
  <c r="BF164" i="38"/>
  <c r="BF213" i="38" s="1"/>
  <c r="BE164" i="38"/>
  <c r="BE213" i="38" s="1"/>
  <c r="BD164" i="38"/>
  <c r="BD213" i="38" s="1"/>
  <c r="BC164" i="38"/>
  <c r="BC213" i="38" s="1"/>
  <c r="BB164" i="38"/>
  <c r="BB213" i="38" s="1"/>
  <c r="BA164" i="38"/>
  <c r="BA213" i="38" s="1"/>
  <c r="AZ164" i="38"/>
  <c r="AZ213" i="38" s="1"/>
  <c r="AY164" i="38"/>
  <c r="AY213" i="38" s="1"/>
  <c r="AX164" i="38"/>
  <c r="AX213" i="38" s="1"/>
  <c r="AW164" i="38"/>
  <c r="AW213" i="38" s="1"/>
  <c r="AV164" i="38"/>
  <c r="AV213" i="38" s="1"/>
  <c r="AU164" i="38"/>
  <c r="AU213" i="38" s="1"/>
  <c r="AT164" i="38"/>
  <c r="AT213" i="38" s="1"/>
  <c r="AS164" i="38"/>
  <c r="AS213" i="38" s="1"/>
  <c r="AR164" i="38"/>
  <c r="AR213" i="38" s="1"/>
  <c r="AQ164" i="38"/>
  <c r="AQ213" i="38" s="1"/>
  <c r="AP164" i="38"/>
  <c r="AP213" i="38" s="1"/>
  <c r="AO164" i="38"/>
  <c r="AO213" i="38" s="1"/>
  <c r="AN164" i="38"/>
  <c r="AN213" i="38" s="1"/>
  <c r="AM164" i="38"/>
  <c r="AM213" i="38" s="1"/>
  <c r="AL164" i="38"/>
  <c r="AL213" i="38" s="1"/>
  <c r="AK164" i="38"/>
  <c r="AK213" i="38" s="1"/>
  <c r="AJ164" i="38"/>
  <c r="AJ213" i="38" s="1"/>
  <c r="AI164" i="38"/>
  <c r="AI213" i="38" s="1"/>
  <c r="AH164" i="38"/>
  <c r="AH213" i="38" s="1"/>
  <c r="AG164" i="38"/>
  <c r="AG213" i="38" s="1"/>
  <c r="AF164" i="38"/>
  <c r="AF213" i="38" s="1"/>
  <c r="AE164" i="38"/>
  <c r="AE213" i="38" s="1"/>
  <c r="AD164" i="38"/>
  <c r="AD213" i="38" s="1"/>
  <c r="AC164" i="38"/>
  <c r="AC213" i="38" s="1"/>
  <c r="AB164" i="38"/>
  <c r="AB213" i="38" s="1"/>
  <c r="AA164" i="38"/>
  <c r="AA213" i="38" s="1"/>
  <c r="Z164" i="38"/>
  <c r="Z213" i="38" s="1"/>
  <c r="Y164" i="38"/>
  <c r="Y213" i="38" s="1"/>
  <c r="X164" i="38"/>
  <c r="X213" i="38" s="1"/>
  <c r="W164" i="38"/>
  <c r="W213" i="38" s="1"/>
  <c r="V164" i="38"/>
  <c r="V213" i="38" s="1"/>
  <c r="U164" i="38"/>
  <c r="U213" i="38" s="1"/>
  <c r="T164" i="38"/>
  <c r="T213" i="38" s="1"/>
  <c r="S164" i="38"/>
  <c r="S213" i="38" s="1"/>
  <c r="R164" i="38"/>
  <c r="R213" i="38" s="1"/>
  <c r="Q164" i="38"/>
  <c r="Q213" i="38" s="1"/>
  <c r="P164" i="38"/>
  <c r="P213" i="38" s="1"/>
  <c r="O164" i="38"/>
  <c r="O213" i="38" s="1"/>
  <c r="N164" i="38"/>
  <c r="N213" i="38" s="1"/>
  <c r="M164" i="38"/>
  <c r="M213" i="38" s="1"/>
  <c r="L164" i="38"/>
  <c r="L213" i="38" s="1"/>
  <c r="K164" i="38"/>
  <c r="K213" i="38" s="1"/>
  <c r="J164" i="38"/>
  <c r="J213" i="38" s="1"/>
  <c r="I164" i="38"/>
  <c r="I213" i="38" s="1"/>
  <c r="H164" i="38"/>
  <c r="H213" i="38" s="1"/>
  <c r="G164" i="38"/>
  <c r="G213" i="38" s="1"/>
  <c r="F164" i="38"/>
  <c r="F213" i="38" s="1"/>
  <c r="E164" i="38"/>
  <c r="E213" i="38" s="1"/>
  <c r="D164" i="38"/>
  <c r="D213" i="38" s="1"/>
  <c r="C164" i="38"/>
  <c r="C213" i="38" s="1"/>
  <c r="B164" i="38"/>
  <c r="B213" i="38" s="1"/>
  <c r="CL163" i="38"/>
  <c r="CL212" i="38" s="1"/>
  <c r="CK163" i="38"/>
  <c r="CK212" i="38" s="1"/>
  <c r="CJ163" i="38"/>
  <c r="CJ212" i="38" s="1"/>
  <c r="CI163" i="38"/>
  <c r="CI212" i="38" s="1"/>
  <c r="CH163" i="38"/>
  <c r="CH212" i="38" s="1"/>
  <c r="CG163" i="38"/>
  <c r="CG212" i="38" s="1"/>
  <c r="CF163" i="38"/>
  <c r="CF212" i="38" s="1"/>
  <c r="CE163" i="38"/>
  <c r="CE212" i="38" s="1"/>
  <c r="CD163" i="38"/>
  <c r="CD212" i="38" s="1"/>
  <c r="CC163" i="38"/>
  <c r="CC212" i="38" s="1"/>
  <c r="CB163" i="38"/>
  <c r="CB212" i="38" s="1"/>
  <c r="CA163" i="38"/>
  <c r="CA212" i="38" s="1"/>
  <c r="BZ163" i="38"/>
  <c r="BZ212" i="38" s="1"/>
  <c r="BY163" i="38"/>
  <c r="BY212" i="38" s="1"/>
  <c r="BX163" i="38"/>
  <c r="BX212" i="38" s="1"/>
  <c r="BW163" i="38"/>
  <c r="BW212" i="38" s="1"/>
  <c r="BV163" i="38"/>
  <c r="BV212" i="38" s="1"/>
  <c r="BU163" i="38"/>
  <c r="BU212" i="38" s="1"/>
  <c r="BT163" i="38"/>
  <c r="BT212" i="38" s="1"/>
  <c r="BS163" i="38"/>
  <c r="BS212" i="38" s="1"/>
  <c r="BR163" i="38"/>
  <c r="BR212" i="38" s="1"/>
  <c r="BQ163" i="38"/>
  <c r="BQ212" i="38" s="1"/>
  <c r="BP163" i="38"/>
  <c r="BP212" i="38" s="1"/>
  <c r="BO163" i="38"/>
  <c r="BO212" i="38" s="1"/>
  <c r="BN163" i="38"/>
  <c r="BN212" i="38" s="1"/>
  <c r="BM163" i="38"/>
  <c r="BM212" i="38" s="1"/>
  <c r="BL163" i="38"/>
  <c r="BL212" i="38" s="1"/>
  <c r="BK163" i="38"/>
  <c r="BK212" i="38" s="1"/>
  <c r="BJ163" i="38"/>
  <c r="BJ212" i="38" s="1"/>
  <c r="BI163" i="38"/>
  <c r="BI212" i="38" s="1"/>
  <c r="BH163" i="38"/>
  <c r="BH212" i="38" s="1"/>
  <c r="BG163" i="38"/>
  <c r="BG212" i="38" s="1"/>
  <c r="BF163" i="38"/>
  <c r="BF212" i="38" s="1"/>
  <c r="BE163" i="38"/>
  <c r="BE212" i="38" s="1"/>
  <c r="BD163" i="38"/>
  <c r="BD212" i="38" s="1"/>
  <c r="BC163" i="38"/>
  <c r="BC212" i="38" s="1"/>
  <c r="BB163" i="38"/>
  <c r="BB212" i="38" s="1"/>
  <c r="BA163" i="38"/>
  <c r="BA212" i="38" s="1"/>
  <c r="AZ163" i="38"/>
  <c r="AZ212" i="38" s="1"/>
  <c r="AY163" i="38"/>
  <c r="AY212" i="38" s="1"/>
  <c r="AX163" i="38"/>
  <c r="AX212" i="38" s="1"/>
  <c r="AW163" i="38"/>
  <c r="AW212" i="38" s="1"/>
  <c r="AV163" i="38"/>
  <c r="AV212" i="38" s="1"/>
  <c r="AU163" i="38"/>
  <c r="AU212" i="38" s="1"/>
  <c r="AT163" i="38"/>
  <c r="AT212" i="38" s="1"/>
  <c r="AS163" i="38"/>
  <c r="AS212" i="38" s="1"/>
  <c r="AR163" i="38"/>
  <c r="AR212" i="38" s="1"/>
  <c r="AQ163" i="38"/>
  <c r="AQ212" i="38" s="1"/>
  <c r="AP163" i="38"/>
  <c r="AP212" i="38" s="1"/>
  <c r="AO163" i="38"/>
  <c r="AO212" i="38" s="1"/>
  <c r="AN163" i="38"/>
  <c r="AN212" i="38" s="1"/>
  <c r="AM163" i="38"/>
  <c r="AM212" i="38" s="1"/>
  <c r="AL163" i="38"/>
  <c r="AL212" i="38" s="1"/>
  <c r="AK163" i="38"/>
  <c r="AK212" i="38" s="1"/>
  <c r="AJ163" i="38"/>
  <c r="AJ212" i="38" s="1"/>
  <c r="AI163" i="38"/>
  <c r="AI212" i="38" s="1"/>
  <c r="AH163" i="38"/>
  <c r="AH212" i="38" s="1"/>
  <c r="AG163" i="38"/>
  <c r="AG212" i="38" s="1"/>
  <c r="AF163" i="38"/>
  <c r="AF212" i="38" s="1"/>
  <c r="AE163" i="38"/>
  <c r="AE212" i="38" s="1"/>
  <c r="AD163" i="38"/>
  <c r="AD212" i="38" s="1"/>
  <c r="AC163" i="38"/>
  <c r="AC212" i="38" s="1"/>
  <c r="AB163" i="38"/>
  <c r="AB212" i="38" s="1"/>
  <c r="AA163" i="38"/>
  <c r="AA212" i="38" s="1"/>
  <c r="Z163" i="38"/>
  <c r="Z212" i="38" s="1"/>
  <c r="Y163" i="38"/>
  <c r="Y212" i="38" s="1"/>
  <c r="X163" i="38"/>
  <c r="X212" i="38" s="1"/>
  <c r="W163" i="38"/>
  <c r="W212" i="38" s="1"/>
  <c r="V163" i="38"/>
  <c r="V212" i="38" s="1"/>
  <c r="U163" i="38"/>
  <c r="U212" i="38" s="1"/>
  <c r="T163" i="38"/>
  <c r="T212" i="38" s="1"/>
  <c r="S163" i="38"/>
  <c r="S212" i="38" s="1"/>
  <c r="R163" i="38"/>
  <c r="R212" i="38" s="1"/>
  <c r="Q163" i="38"/>
  <c r="Q212" i="38" s="1"/>
  <c r="P163" i="38"/>
  <c r="P212" i="38" s="1"/>
  <c r="O163" i="38"/>
  <c r="O212" i="38" s="1"/>
  <c r="N163" i="38"/>
  <c r="N212" i="38" s="1"/>
  <c r="M163" i="38"/>
  <c r="M212" i="38" s="1"/>
  <c r="L163" i="38"/>
  <c r="L212" i="38" s="1"/>
  <c r="K163" i="38"/>
  <c r="K212" i="38" s="1"/>
  <c r="J163" i="38"/>
  <c r="J212" i="38" s="1"/>
  <c r="I163" i="38"/>
  <c r="I212" i="38" s="1"/>
  <c r="H163" i="38"/>
  <c r="H212" i="38" s="1"/>
  <c r="G163" i="38"/>
  <c r="G212" i="38" s="1"/>
  <c r="F163" i="38"/>
  <c r="F212" i="38" s="1"/>
  <c r="E163" i="38"/>
  <c r="E212" i="38" s="1"/>
  <c r="D163" i="38"/>
  <c r="D212" i="38" s="1"/>
  <c r="C163" i="38"/>
  <c r="C212" i="38" s="1"/>
  <c r="B163" i="38"/>
  <c r="B212" i="38" s="1"/>
  <c r="CL162" i="38"/>
  <c r="CL211" i="38" s="1"/>
  <c r="CK162" i="38"/>
  <c r="CK211" i="38" s="1"/>
  <c r="CJ162" i="38"/>
  <c r="CJ211" i="38" s="1"/>
  <c r="CI162" i="38"/>
  <c r="CI211" i="38" s="1"/>
  <c r="CH162" i="38"/>
  <c r="CH211" i="38" s="1"/>
  <c r="CG162" i="38"/>
  <c r="CG211" i="38" s="1"/>
  <c r="CF162" i="38"/>
  <c r="CF211" i="38" s="1"/>
  <c r="CE162" i="38"/>
  <c r="CE211" i="38" s="1"/>
  <c r="CD162" i="38"/>
  <c r="CD211" i="38" s="1"/>
  <c r="CC162" i="38"/>
  <c r="CC211" i="38" s="1"/>
  <c r="CB162" i="38"/>
  <c r="CB211" i="38" s="1"/>
  <c r="CA162" i="38"/>
  <c r="CA211" i="38" s="1"/>
  <c r="BZ162" i="38"/>
  <c r="BZ211" i="38" s="1"/>
  <c r="BY162" i="38"/>
  <c r="BY211" i="38" s="1"/>
  <c r="BX162" i="38"/>
  <c r="BX211" i="38" s="1"/>
  <c r="BW162" i="38"/>
  <c r="BW211" i="38" s="1"/>
  <c r="BV162" i="38"/>
  <c r="BV211" i="38" s="1"/>
  <c r="BU162" i="38"/>
  <c r="BU211" i="38" s="1"/>
  <c r="BT162" i="38"/>
  <c r="BT211" i="38" s="1"/>
  <c r="BS162" i="38"/>
  <c r="BS211" i="38" s="1"/>
  <c r="BR162" i="38"/>
  <c r="BR211" i="38" s="1"/>
  <c r="BQ162" i="38"/>
  <c r="BQ211" i="38" s="1"/>
  <c r="BP162" i="38"/>
  <c r="BP211" i="38" s="1"/>
  <c r="BO162" i="38"/>
  <c r="BO211" i="38" s="1"/>
  <c r="BN162" i="38"/>
  <c r="BN211" i="38" s="1"/>
  <c r="BM162" i="38"/>
  <c r="BM211" i="38" s="1"/>
  <c r="BL162" i="38"/>
  <c r="BL211" i="38" s="1"/>
  <c r="BK162" i="38"/>
  <c r="BK211" i="38" s="1"/>
  <c r="BJ162" i="38"/>
  <c r="BJ211" i="38" s="1"/>
  <c r="BI162" i="38"/>
  <c r="BI211" i="38" s="1"/>
  <c r="BH162" i="38"/>
  <c r="BH211" i="38" s="1"/>
  <c r="BG162" i="38"/>
  <c r="BG211" i="38" s="1"/>
  <c r="BF162" i="38"/>
  <c r="BF211" i="38" s="1"/>
  <c r="BE162" i="38"/>
  <c r="BE211" i="38" s="1"/>
  <c r="BD162" i="38"/>
  <c r="BD211" i="38" s="1"/>
  <c r="BC162" i="38"/>
  <c r="BC211" i="38" s="1"/>
  <c r="BB162" i="38"/>
  <c r="BB211" i="38" s="1"/>
  <c r="BA162" i="38"/>
  <c r="BA211" i="38" s="1"/>
  <c r="AZ162" i="38"/>
  <c r="AZ211" i="38" s="1"/>
  <c r="AY162" i="38"/>
  <c r="AY211" i="38" s="1"/>
  <c r="AX162" i="38"/>
  <c r="AX211" i="38" s="1"/>
  <c r="AW162" i="38"/>
  <c r="AW211" i="38" s="1"/>
  <c r="AV162" i="38"/>
  <c r="AV211" i="38" s="1"/>
  <c r="AU162" i="38"/>
  <c r="AU211" i="38" s="1"/>
  <c r="AT162" i="38"/>
  <c r="AT211" i="38" s="1"/>
  <c r="AS162" i="38"/>
  <c r="AS211" i="38" s="1"/>
  <c r="AR162" i="38"/>
  <c r="AR211" i="38" s="1"/>
  <c r="AQ162" i="38"/>
  <c r="AQ211" i="38" s="1"/>
  <c r="AP162" i="38"/>
  <c r="AP211" i="38" s="1"/>
  <c r="AO162" i="38"/>
  <c r="AO211" i="38" s="1"/>
  <c r="AN162" i="38"/>
  <c r="AN211" i="38" s="1"/>
  <c r="AM162" i="38"/>
  <c r="AM211" i="38" s="1"/>
  <c r="AL162" i="38"/>
  <c r="AL211" i="38" s="1"/>
  <c r="AK162" i="38"/>
  <c r="AK211" i="38" s="1"/>
  <c r="AJ162" i="38"/>
  <c r="AJ211" i="38" s="1"/>
  <c r="AI162" i="38"/>
  <c r="AI211" i="38" s="1"/>
  <c r="AH162" i="38"/>
  <c r="AH211" i="38" s="1"/>
  <c r="AG162" i="38"/>
  <c r="AG211" i="38" s="1"/>
  <c r="AF162" i="38"/>
  <c r="AF211" i="38" s="1"/>
  <c r="AE162" i="38"/>
  <c r="AE211" i="38" s="1"/>
  <c r="AD162" i="38"/>
  <c r="AD211" i="38" s="1"/>
  <c r="AC162" i="38"/>
  <c r="AC211" i="38" s="1"/>
  <c r="AB162" i="38"/>
  <c r="AB211" i="38" s="1"/>
  <c r="AA162" i="38"/>
  <c r="AA211" i="38" s="1"/>
  <c r="Z162" i="38"/>
  <c r="Z211" i="38" s="1"/>
  <c r="Y162" i="38"/>
  <c r="Y211" i="38" s="1"/>
  <c r="X162" i="38"/>
  <c r="X211" i="38" s="1"/>
  <c r="W162" i="38"/>
  <c r="W211" i="38" s="1"/>
  <c r="V162" i="38"/>
  <c r="V211" i="38" s="1"/>
  <c r="U162" i="38"/>
  <c r="U211" i="38" s="1"/>
  <c r="T162" i="38"/>
  <c r="T211" i="38" s="1"/>
  <c r="S162" i="38"/>
  <c r="S211" i="38" s="1"/>
  <c r="R162" i="38"/>
  <c r="R211" i="38" s="1"/>
  <c r="Q162" i="38"/>
  <c r="Q211" i="38" s="1"/>
  <c r="P162" i="38"/>
  <c r="P211" i="38" s="1"/>
  <c r="O162" i="38"/>
  <c r="O211" i="38" s="1"/>
  <c r="N162" i="38"/>
  <c r="N211" i="38" s="1"/>
  <c r="M162" i="38"/>
  <c r="M211" i="38" s="1"/>
  <c r="L162" i="38"/>
  <c r="L211" i="38" s="1"/>
  <c r="K162" i="38"/>
  <c r="K211" i="38" s="1"/>
  <c r="J162" i="38"/>
  <c r="J211" i="38" s="1"/>
  <c r="I162" i="38"/>
  <c r="I211" i="38" s="1"/>
  <c r="H162" i="38"/>
  <c r="H211" i="38" s="1"/>
  <c r="G162" i="38"/>
  <c r="G211" i="38" s="1"/>
  <c r="F162" i="38"/>
  <c r="F211" i="38" s="1"/>
  <c r="E162" i="38"/>
  <c r="E211" i="38" s="1"/>
  <c r="D162" i="38"/>
  <c r="D211" i="38" s="1"/>
  <c r="C162" i="38"/>
  <c r="C211" i="38" s="1"/>
  <c r="B162" i="38"/>
  <c r="B211" i="38" s="1"/>
  <c r="A162" i="38"/>
  <c r="A163" i="38" s="1"/>
  <c r="A164" i="38" s="1"/>
  <c r="A165" i="38" s="1"/>
  <c r="A166" i="38" s="1"/>
  <c r="A167" i="38" s="1"/>
  <c r="A168" i="38" s="1"/>
  <c r="A169" i="38" s="1"/>
  <c r="A170" i="38" s="1"/>
  <c r="A171" i="38" s="1"/>
  <c r="A172" i="38" s="1"/>
  <c r="A173" i="38" s="1"/>
  <c r="A174" i="38" s="1"/>
  <c r="A175" i="38" s="1"/>
  <c r="A176" i="38" s="1"/>
  <c r="A177" i="38" s="1"/>
  <c r="A178" i="38" s="1"/>
  <c r="A179" i="38" s="1"/>
  <c r="A180" i="38" s="1"/>
  <c r="A181" i="38" s="1"/>
  <c r="A182" i="38" s="1"/>
  <c r="A183" i="38" s="1"/>
  <c r="A184" i="38" s="1"/>
  <c r="A185" i="38" s="1"/>
  <c r="A186" i="38" s="1"/>
  <c r="A187" i="38" s="1"/>
  <c r="A188" i="38" s="1"/>
  <c r="A189" i="38" s="1"/>
  <c r="A190" i="38" s="1"/>
  <c r="A191" i="38" s="1"/>
  <c r="A192" i="38" s="1"/>
  <c r="A193" i="38" s="1"/>
  <c r="A194" i="38" s="1"/>
  <c r="A195" i="38" s="1"/>
  <c r="A196" i="38" s="1"/>
  <c r="A197" i="38" s="1"/>
  <c r="A198" i="38" s="1"/>
  <c r="A199" i="38" s="1"/>
  <c r="A200" i="38" s="1"/>
  <c r="A201" i="38" s="1"/>
  <c r="A202" i="38" s="1"/>
  <c r="A203" i="38" s="1"/>
  <c r="A204" i="38" s="1"/>
  <c r="A205" i="38" s="1"/>
  <c r="CM161" i="38"/>
  <c r="CM210" i="38" s="1"/>
  <c r="CL161" i="38"/>
  <c r="CL210" i="38" s="1"/>
  <c r="CK161" i="38"/>
  <c r="CK210" i="38" s="1"/>
  <c r="CJ161" i="38"/>
  <c r="CJ210" i="38" s="1"/>
  <c r="CI161" i="38"/>
  <c r="CI210" i="38" s="1"/>
  <c r="CH161" i="38"/>
  <c r="CH210" i="38" s="1"/>
  <c r="CG161" i="38"/>
  <c r="CG210" i="38" s="1"/>
  <c r="CF161" i="38"/>
  <c r="CF210" i="38" s="1"/>
  <c r="CE161" i="38"/>
  <c r="CE210" i="38" s="1"/>
  <c r="CD161" i="38"/>
  <c r="CD210" i="38" s="1"/>
  <c r="CC161" i="38"/>
  <c r="CC210" i="38" s="1"/>
  <c r="CB161" i="38"/>
  <c r="CB210" i="38" s="1"/>
  <c r="CA161" i="38"/>
  <c r="CA210" i="38" s="1"/>
  <c r="BZ161" i="38"/>
  <c r="BZ210" i="38" s="1"/>
  <c r="BY161" i="38"/>
  <c r="BY210" i="38" s="1"/>
  <c r="BX161" i="38"/>
  <c r="BX210" i="38" s="1"/>
  <c r="BW161" i="38"/>
  <c r="BW210" i="38" s="1"/>
  <c r="BV161" i="38"/>
  <c r="BV210" i="38" s="1"/>
  <c r="BU161" i="38"/>
  <c r="BU210" i="38" s="1"/>
  <c r="BT161" i="38"/>
  <c r="BT210" i="38" s="1"/>
  <c r="BS161" i="38"/>
  <c r="BS210" i="38" s="1"/>
  <c r="BR161" i="38"/>
  <c r="BR210" i="38" s="1"/>
  <c r="BQ161" i="38"/>
  <c r="BQ210" i="38" s="1"/>
  <c r="BP161" i="38"/>
  <c r="BP210" i="38" s="1"/>
  <c r="BO161" i="38"/>
  <c r="BO210" i="38" s="1"/>
  <c r="BN161" i="38"/>
  <c r="BN210" i="38" s="1"/>
  <c r="BM161" i="38"/>
  <c r="BM210" i="38" s="1"/>
  <c r="BL161" i="38"/>
  <c r="BL210" i="38" s="1"/>
  <c r="BK161" i="38"/>
  <c r="BK210" i="38" s="1"/>
  <c r="BJ161" i="38"/>
  <c r="BJ210" i="38" s="1"/>
  <c r="BI161" i="38"/>
  <c r="BI210" i="38" s="1"/>
  <c r="BH161" i="38"/>
  <c r="BH210" i="38" s="1"/>
  <c r="BG161" i="38"/>
  <c r="BG210" i="38" s="1"/>
  <c r="BF161" i="38"/>
  <c r="BF210" i="38" s="1"/>
  <c r="BE161" i="38"/>
  <c r="BE210" i="38" s="1"/>
  <c r="BD161" i="38"/>
  <c r="BD210" i="38" s="1"/>
  <c r="BC161" i="38"/>
  <c r="BC210" i="38" s="1"/>
  <c r="BB161" i="38"/>
  <c r="BB210" i="38" s="1"/>
  <c r="BA161" i="38"/>
  <c r="BA210" i="38" s="1"/>
  <c r="AZ161" i="38"/>
  <c r="AZ210" i="38" s="1"/>
  <c r="AY161" i="38"/>
  <c r="AY210" i="38" s="1"/>
  <c r="AX161" i="38"/>
  <c r="AX210" i="38" s="1"/>
  <c r="AW161" i="38"/>
  <c r="AW210" i="38" s="1"/>
  <c r="AV161" i="38"/>
  <c r="AV210" i="38" s="1"/>
  <c r="AU161" i="38"/>
  <c r="AU210" i="38" s="1"/>
  <c r="AT161" i="38"/>
  <c r="AT210" i="38" s="1"/>
  <c r="AS161" i="38"/>
  <c r="AS210" i="38" s="1"/>
  <c r="AR161" i="38"/>
  <c r="AR210" i="38" s="1"/>
  <c r="AQ161" i="38"/>
  <c r="AQ210" i="38" s="1"/>
  <c r="AP161" i="38"/>
  <c r="AP210" i="38" s="1"/>
  <c r="AO161" i="38"/>
  <c r="AO210" i="38" s="1"/>
  <c r="AN161" i="38"/>
  <c r="AN210" i="38" s="1"/>
  <c r="AM161" i="38"/>
  <c r="AM210" i="38" s="1"/>
  <c r="AL161" i="38"/>
  <c r="AL210" i="38" s="1"/>
  <c r="AK161" i="38"/>
  <c r="AK210" i="38" s="1"/>
  <c r="AJ161" i="38"/>
  <c r="AJ210" i="38" s="1"/>
  <c r="AI161" i="38"/>
  <c r="AI210" i="38" s="1"/>
  <c r="AH161" i="38"/>
  <c r="AH210" i="38" s="1"/>
  <c r="AG161" i="38"/>
  <c r="AG210" i="38" s="1"/>
  <c r="AF161" i="38"/>
  <c r="AF210" i="38" s="1"/>
  <c r="AE161" i="38"/>
  <c r="AE210" i="38" s="1"/>
  <c r="AD161" i="38"/>
  <c r="AD210" i="38" s="1"/>
  <c r="AC161" i="38"/>
  <c r="AC210" i="38" s="1"/>
  <c r="AB161" i="38"/>
  <c r="AB210" i="38" s="1"/>
  <c r="AB257" i="38" s="1" a="1"/>
  <c r="AB257" i="38" s="1"/>
  <c r="AA161" i="38"/>
  <c r="AA210" i="38" s="1"/>
  <c r="AA257" i="38" s="1" a="1"/>
  <c r="AA257" i="38" s="1"/>
  <c r="Z161" i="38"/>
  <c r="Z210" i="38" s="1"/>
  <c r="Z257" i="38" s="1" a="1"/>
  <c r="Z257" i="38" s="1"/>
  <c r="Y161" i="38"/>
  <c r="Y210" i="38" s="1"/>
  <c r="X161" i="38"/>
  <c r="X210" i="38" s="1"/>
  <c r="W161" i="38"/>
  <c r="W210" i="38" s="1"/>
  <c r="V161" i="38"/>
  <c r="V210" i="38" s="1"/>
  <c r="V257" i="38" s="1" a="1"/>
  <c r="V257" i="38" s="1"/>
  <c r="U161" i="38"/>
  <c r="U210" i="38" s="1"/>
  <c r="U257" i="38" s="1" a="1"/>
  <c r="U257" i="38" s="1"/>
  <c r="T161" i="38"/>
  <c r="T210" i="38" s="1"/>
  <c r="S161" i="38"/>
  <c r="S210" i="38" s="1"/>
  <c r="S257" i="38" s="1" a="1"/>
  <c r="S257" i="38" s="1"/>
  <c r="R161" i="38"/>
  <c r="R210" i="38" s="1"/>
  <c r="R257" i="38" s="1" a="1"/>
  <c r="R257" i="38" s="1"/>
  <c r="Q161" i="38"/>
  <c r="Q210" i="38" s="1"/>
  <c r="Q257" i="38" s="1" a="1"/>
  <c r="Q257" i="38" s="1"/>
  <c r="P161" i="38"/>
  <c r="P210" i="38" s="1"/>
  <c r="O161" i="38"/>
  <c r="O210" i="38" s="1"/>
  <c r="O257" i="38" s="1" a="1"/>
  <c r="O257" i="38" s="1"/>
  <c r="N161" i="38"/>
  <c r="N210" i="38" s="1"/>
  <c r="N257" i="38" s="1" a="1"/>
  <c r="N257" i="38" s="1"/>
  <c r="M161" i="38"/>
  <c r="M210" i="38" s="1"/>
  <c r="L161" i="38"/>
  <c r="L210" i="38" s="1"/>
  <c r="L257" i="38" s="1" a="1"/>
  <c r="L257" i="38" s="1"/>
  <c r="K161" i="38"/>
  <c r="K210" i="38" s="1"/>
  <c r="J161" i="38"/>
  <c r="J210" i="38" s="1"/>
  <c r="J257" i="38" s="1" a="1"/>
  <c r="J257" i="38" s="1"/>
  <c r="I161" i="38"/>
  <c r="I210" i="38" s="1"/>
  <c r="I257" i="38" s="1" a="1"/>
  <c r="I257" i="38" s="1"/>
  <c r="H161" i="38"/>
  <c r="H210" i="38" s="1"/>
  <c r="H257" i="38" s="1" a="1"/>
  <c r="H257" i="38" s="1"/>
  <c r="G161" i="38"/>
  <c r="G210" i="38" s="1"/>
  <c r="F161" i="38"/>
  <c r="F210" i="38" s="1"/>
  <c r="E161" i="38"/>
  <c r="E210" i="38" s="1"/>
  <c r="D161" i="38"/>
  <c r="D210" i="38" s="1"/>
  <c r="D257" i="38" s="1" a="1"/>
  <c r="D257" i="38" s="1"/>
  <c r="C161" i="38"/>
  <c r="C210" i="38" s="1"/>
  <c r="C257" i="38" s="1" a="1"/>
  <c r="C257" i="38" s="1"/>
  <c r="B161" i="38"/>
  <c r="B210" i="38" s="1"/>
  <c r="B257" i="38" s="1" a="1"/>
  <c r="B257" i="38" s="1"/>
  <c r="A113" i="38"/>
  <c r="A114" i="38" s="1"/>
  <c r="A115" i="38" s="1"/>
  <c r="A116" i="38" s="1"/>
  <c r="A117" i="38" s="1"/>
  <c r="A118" i="38" s="1"/>
  <c r="A119" i="38" s="1"/>
  <c r="A120" i="38" s="1"/>
  <c r="A121" i="38" s="1"/>
  <c r="A122" i="38" s="1"/>
  <c r="A123" i="38" s="1"/>
  <c r="A124" i="38" s="1"/>
  <c r="A125" i="38" s="1"/>
  <c r="A126" i="38" s="1"/>
  <c r="A127" i="38" s="1"/>
  <c r="A128" i="38" s="1"/>
  <c r="A129" i="38" s="1"/>
  <c r="A130" i="38" s="1"/>
  <c r="A131" i="38" s="1"/>
  <c r="A132" i="38" s="1"/>
  <c r="A133" i="38" s="1"/>
  <c r="A134" i="38" s="1"/>
  <c r="A135" i="38" s="1"/>
  <c r="A136" i="38" s="1"/>
  <c r="A137" i="38" s="1"/>
  <c r="A138" i="38" s="1"/>
  <c r="A139" i="38" s="1"/>
  <c r="A140" i="38" s="1"/>
  <c r="A141" i="38" s="1"/>
  <c r="A142" i="38" s="1"/>
  <c r="A143" i="38" s="1"/>
  <c r="A144" i="38" s="1"/>
  <c r="A145" i="38" s="1"/>
  <c r="A146" i="38" s="1"/>
  <c r="A147" i="38" s="1"/>
  <c r="A148" i="38" s="1"/>
  <c r="A149" i="38" s="1"/>
  <c r="A150" i="38" s="1"/>
  <c r="A151" i="38" s="1"/>
  <c r="A152" i="38" s="1"/>
  <c r="A153" i="38" s="1"/>
  <c r="A154" i="38" s="1"/>
  <c r="A155" i="38" s="1"/>
  <c r="A156" i="38" s="1"/>
  <c r="D107" i="38"/>
  <c r="C107" i="38"/>
  <c r="C106" i="38"/>
  <c r="D106" i="38" s="1"/>
  <c r="C105" i="38"/>
  <c r="D105" i="38" s="1"/>
  <c r="C103" i="38"/>
  <c r="D103" i="38" s="1"/>
  <c r="C102" i="38"/>
  <c r="D102" i="38" s="1"/>
  <c r="C101" i="38"/>
  <c r="D101" i="38" s="1"/>
  <c r="C100" i="38"/>
  <c r="D100" i="38" s="1"/>
  <c r="C99" i="38"/>
  <c r="D99" i="38" s="1"/>
  <c r="C98" i="38"/>
  <c r="D98" i="38" s="1"/>
  <c r="C97" i="38"/>
  <c r="D97" i="38" s="1"/>
  <c r="C96" i="38"/>
  <c r="D96" i="38" s="1"/>
  <c r="C95" i="38"/>
  <c r="D95" i="38" s="1"/>
  <c r="C94" i="38"/>
  <c r="D94" i="38" s="1"/>
  <c r="C93" i="38"/>
  <c r="D93" i="38" s="1"/>
  <c r="C92" i="38"/>
  <c r="D92" i="38" s="1"/>
  <c r="C91" i="38"/>
  <c r="D91" i="38" s="1"/>
  <c r="C90" i="38"/>
  <c r="D90" i="38" s="1"/>
  <c r="C89" i="38"/>
  <c r="D89" i="38" s="1"/>
  <c r="C88" i="38"/>
  <c r="D88" i="38" s="1"/>
  <c r="C87" i="38"/>
  <c r="D87" i="38" s="1"/>
  <c r="D86" i="38"/>
  <c r="C86" i="38"/>
  <c r="C85" i="38"/>
  <c r="D85" i="38" s="1"/>
  <c r="C84" i="38"/>
  <c r="D84" i="38" s="1"/>
  <c r="C83" i="38"/>
  <c r="D83" i="38" s="1"/>
  <c r="C82" i="38"/>
  <c r="D82" i="38" s="1"/>
  <c r="C81" i="38"/>
  <c r="D81" i="38" s="1"/>
  <c r="C80" i="38"/>
  <c r="D80" i="38" s="1"/>
  <c r="C79" i="38"/>
  <c r="D79" i="38" s="1"/>
  <c r="C78" i="38"/>
  <c r="D78" i="38" s="1"/>
  <c r="C77" i="38"/>
  <c r="D77" i="38" s="1"/>
  <c r="C76" i="38"/>
  <c r="D76" i="38" s="1"/>
  <c r="C75" i="38"/>
  <c r="D75" i="38" s="1"/>
  <c r="C74" i="38"/>
  <c r="D74" i="38" s="1"/>
  <c r="C73" i="38"/>
  <c r="D73" i="38" s="1"/>
  <c r="C72" i="38"/>
  <c r="D72" i="38" s="1"/>
  <c r="C71" i="38"/>
  <c r="D71" i="38" s="1"/>
  <c r="C70" i="38"/>
  <c r="D70" i="38" s="1"/>
  <c r="C69" i="38"/>
  <c r="D69" i="38" s="1"/>
  <c r="D68" i="38"/>
  <c r="C68" i="38"/>
  <c r="C67" i="38"/>
  <c r="D67" i="38" s="1"/>
  <c r="C66" i="38"/>
  <c r="D66" i="38" s="1"/>
  <c r="C65" i="38"/>
  <c r="D65" i="38" s="1"/>
  <c r="C64" i="38"/>
  <c r="D64" i="38" s="1"/>
  <c r="C63" i="38"/>
  <c r="D63" i="38" s="1"/>
  <c r="C62" i="38"/>
  <c r="D62" i="38" s="1"/>
  <c r="C61" i="38"/>
  <c r="D61" i="38" s="1"/>
  <c r="C60" i="38"/>
  <c r="D60" i="38" s="1"/>
  <c r="C59" i="38"/>
  <c r="D59" i="38" s="1"/>
  <c r="C58" i="38"/>
  <c r="D58" i="38" s="1"/>
  <c r="C57" i="38"/>
  <c r="D57" i="38" s="1"/>
  <c r="C56" i="38"/>
  <c r="D56" i="38" s="1"/>
  <c r="C55" i="38"/>
  <c r="D55" i="38" s="1"/>
  <c r="C54" i="38"/>
  <c r="D54" i="38" s="1"/>
  <c r="D53" i="38"/>
  <c r="C53" i="38"/>
  <c r="C52" i="38"/>
  <c r="D52" i="38" s="1"/>
  <c r="C51" i="38"/>
  <c r="D51" i="38" s="1"/>
  <c r="C50" i="38"/>
  <c r="D50" i="38" s="1"/>
  <c r="C49" i="38"/>
  <c r="D49" i="38" s="1"/>
  <c r="C48" i="38"/>
  <c r="D48" i="38" s="1"/>
  <c r="C47" i="38"/>
  <c r="D47" i="38" s="1"/>
  <c r="C46" i="38"/>
  <c r="D46" i="38" s="1"/>
  <c r="C45" i="38"/>
  <c r="D45" i="38" s="1"/>
  <c r="C44" i="38"/>
  <c r="D44" i="38" s="1"/>
  <c r="C43" i="38"/>
  <c r="D43" i="38" s="1"/>
  <c r="C42" i="38"/>
  <c r="D42" i="38" s="1"/>
  <c r="C41" i="38"/>
  <c r="D41" i="38" s="1"/>
  <c r="C40" i="38"/>
  <c r="D40" i="38" s="1"/>
  <c r="C39" i="38"/>
  <c r="D39" i="38" s="1"/>
  <c r="C38" i="38"/>
  <c r="D38" i="38" s="1"/>
  <c r="C37" i="38"/>
  <c r="D37" i="38" s="1"/>
  <c r="C36" i="38"/>
  <c r="D36" i="38" s="1"/>
  <c r="C35" i="38"/>
  <c r="D35" i="38" s="1"/>
  <c r="C34" i="38"/>
  <c r="D34" i="38" s="1"/>
  <c r="C33" i="38"/>
  <c r="D33" i="38" s="1"/>
  <c r="C32" i="38"/>
  <c r="D32" i="38" s="1"/>
  <c r="C31" i="38"/>
  <c r="D31" i="38" s="1"/>
  <c r="C30" i="38"/>
  <c r="D30" i="38" s="1"/>
  <c r="C29" i="38"/>
  <c r="D29" i="38" s="1"/>
  <c r="C28" i="38"/>
  <c r="D28" i="38" s="1"/>
  <c r="C27" i="38"/>
  <c r="D27" i="38" s="1"/>
  <c r="C26" i="38"/>
  <c r="D26" i="38" s="1"/>
  <c r="C25" i="38"/>
  <c r="D25" i="38" s="1"/>
  <c r="C24" i="38"/>
  <c r="D24" i="38" s="1"/>
  <c r="C23" i="38"/>
  <c r="D23" i="38" s="1"/>
  <c r="C22" i="38"/>
  <c r="D22" i="38" s="1"/>
  <c r="C21" i="38"/>
  <c r="D21" i="38" s="1"/>
  <c r="C20" i="38"/>
  <c r="D20" i="38" s="1"/>
  <c r="C19" i="38"/>
  <c r="D19" i="38" s="1"/>
  <c r="C18" i="38"/>
  <c r="D18" i="38" s="1"/>
  <c r="C17" i="38"/>
  <c r="D17" i="38" s="1"/>
  <c r="C16" i="38"/>
  <c r="D16" i="38" s="1"/>
  <c r="C15" i="38"/>
  <c r="D15" i="38" s="1"/>
  <c r="C14" i="38"/>
  <c r="D14" i="38" s="1"/>
  <c r="C13" i="38"/>
  <c r="D13" i="38" s="1"/>
  <c r="C12" i="38"/>
  <c r="D12" i="38" s="1"/>
  <c r="C11" i="38"/>
  <c r="D11" i="38" s="1"/>
  <c r="C10" i="38"/>
  <c r="D10" i="38" s="1"/>
  <c r="C9" i="38"/>
  <c r="D9" i="38" s="1"/>
  <c r="C8" i="38"/>
  <c r="D8" i="38" s="1"/>
  <c r="C7" i="38"/>
  <c r="D7" i="38" s="1"/>
  <c r="C6" i="38"/>
  <c r="D6" i="38" s="1"/>
  <c r="C5" i="38"/>
  <c r="D5" i="38" s="1"/>
  <c r="J4" i="22"/>
  <c r="C122" i="21"/>
  <c r="C123" i="21" s="1"/>
  <c r="C124" i="21" s="1"/>
  <c r="C125" i="21" s="1"/>
  <c r="C126" i="21" s="1"/>
  <c r="C127" i="21" s="1"/>
  <c r="C128" i="21" s="1"/>
  <c r="C129" i="21" s="1"/>
  <c r="C130" i="21" s="1"/>
  <c r="C131" i="21" s="1"/>
  <c r="C132" i="21" s="1"/>
  <c r="C133" i="21" s="1"/>
  <c r="C134" i="21" s="1"/>
  <c r="C135" i="21" s="1"/>
  <c r="C136" i="21" s="1"/>
  <c r="C137" i="21" s="1"/>
  <c r="C138" i="21" s="1"/>
  <c r="C139" i="21" s="1"/>
  <c r="C140" i="21" s="1"/>
  <c r="C141" i="21" s="1"/>
  <c r="C142" i="21" s="1"/>
  <c r="C143" i="21" s="1"/>
  <c r="C144" i="21" s="1"/>
  <c r="C145" i="21" s="1"/>
  <c r="C146" i="21" s="1"/>
  <c r="C147" i="21" s="1"/>
  <c r="C148" i="21" s="1"/>
  <c r="C149" i="21" s="1"/>
  <c r="C150" i="21" s="1"/>
  <c r="C151" i="21" s="1"/>
  <c r="C152" i="21" s="1"/>
  <c r="C153" i="21" s="1"/>
  <c r="C154" i="21" s="1"/>
  <c r="C155" i="21" s="1"/>
  <c r="C156" i="21" s="1"/>
  <c r="C157" i="21" s="1"/>
  <c r="C158" i="21" s="1"/>
  <c r="C159" i="21" s="1"/>
  <c r="C160" i="21" s="1"/>
  <c r="C161" i="21" s="1"/>
  <c r="C162" i="21" s="1"/>
  <c r="C163" i="21" s="1"/>
  <c r="C164" i="21" s="1"/>
  <c r="C165" i="21" s="1"/>
  <c r="C73" i="21"/>
  <c r="C74" i="21" s="1"/>
  <c r="C75" i="21" s="1"/>
  <c r="C76" i="21" s="1"/>
  <c r="C77" i="21" s="1"/>
  <c r="C78" i="21" s="1"/>
  <c r="C79" i="21" s="1"/>
  <c r="C80" i="21" s="1"/>
  <c r="C81" i="21" s="1"/>
  <c r="C82" i="21" s="1"/>
  <c r="C83" i="21" s="1"/>
  <c r="C84" i="21" s="1"/>
  <c r="C85" i="21" s="1"/>
  <c r="C86" i="21" s="1"/>
  <c r="C87" i="21" s="1"/>
  <c r="C88" i="21" s="1"/>
  <c r="C89" i="21" s="1"/>
  <c r="C90" i="21" s="1"/>
  <c r="C91" i="21" s="1"/>
  <c r="C92" i="21" s="1"/>
  <c r="C93" i="21" s="1"/>
  <c r="C94" i="21" s="1"/>
  <c r="C95" i="21" s="1"/>
  <c r="C96" i="21" s="1"/>
  <c r="C97" i="21" s="1"/>
  <c r="C98" i="21" s="1"/>
  <c r="C99" i="21" s="1"/>
  <c r="C100" i="21" s="1"/>
  <c r="C101" i="21" s="1"/>
  <c r="C102" i="21" s="1"/>
  <c r="C103" i="21" s="1"/>
  <c r="C104" i="21" s="1"/>
  <c r="C105" i="21" s="1"/>
  <c r="C106" i="21" s="1"/>
  <c r="C107" i="21" s="1"/>
  <c r="C108" i="21" s="1"/>
  <c r="C109" i="21" s="1"/>
  <c r="C110" i="21" s="1"/>
  <c r="C111" i="21" s="1"/>
  <c r="C112" i="21" s="1"/>
  <c r="C113" i="21" s="1"/>
  <c r="C114" i="21" s="1"/>
  <c r="C115" i="21" s="1"/>
  <c r="C116" i="21" s="1"/>
  <c r="AN190" i="37" a="1"/>
  <c r="AN190" i="37" s="1"/>
  <c r="C94" i="37"/>
  <c r="D155" i="37"/>
  <c r="D144" i="37"/>
  <c r="D2" i="37"/>
  <c r="C2" i="37"/>
  <c r="E192" i="37" a="1"/>
  <c r="E192" i="37" s="1"/>
  <c r="X181" i="37"/>
  <c r="AI158" i="37"/>
  <c r="A146" i="37"/>
  <c r="A147" i="37" s="1"/>
  <c r="A148" i="37" s="1"/>
  <c r="A149" i="37" s="1"/>
  <c r="A150" i="37" s="1"/>
  <c r="A151" i="37" s="1"/>
  <c r="A152" i="37" s="1"/>
  <c r="A153" i="37" s="1"/>
  <c r="A154" i="37" s="1"/>
  <c r="A155" i="37" s="1"/>
  <c r="A156" i="37" s="1"/>
  <c r="A157" i="37" s="1"/>
  <c r="A158" i="37" s="1"/>
  <c r="A159" i="37" s="1"/>
  <c r="A160" i="37" s="1"/>
  <c r="A161" i="37" s="1"/>
  <c r="A162" i="37" s="1"/>
  <c r="A163" i="37" s="1"/>
  <c r="A164" i="37" s="1"/>
  <c r="A165" i="37" s="1"/>
  <c r="A166" i="37" s="1"/>
  <c r="A167" i="37" s="1"/>
  <c r="A168" i="37" s="1"/>
  <c r="A169" i="37" s="1"/>
  <c r="A170" i="37" s="1"/>
  <c r="A171" i="37" s="1"/>
  <c r="A172" i="37" s="1"/>
  <c r="A173" i="37" s="1"/>
  <c r="A174" i="37" s="1"/>
  <c r="A175" i="37" s="1"/>
  <c r="A176" i="37" s="1"/>
  <c r="A177" i="37" s="1"/>
  <c r="A178" i="37" s="1"/>
  <c r="A179" i="37" s="1"/>
  <c r="A180" i="37" s="1"/>
  <c r="A181" i="37" s="1"/>
  <c r="A182" i="37" s="1"/>
  <c r="A183" i="37" s="1"/>
  <c r="A184" i="37" s="1"/>
  <c r="A185" i="37" s="1"/>
  <c r="A186" i="37" s="1"/>
  <c r="A187" i="37" s="1"/>
  <c r="A144" i="37"/>
  <c r="A145" i="37" s="1"/>
  <c r="AN138" i="37"/>
  <c r="AN187" i="37" s="1"/>
  <c r="AM138" i="37"/>
  <c r="AM187" i="37" s="1"/>
  <c r="AL138" i="37"/>
  <c r="AL187" i="37" s="1"/>
  <c r="AK138" i="37"/>
  <c r="AK187" i="37" s="1"/>
  <c r="AJ138" i="37"/>
  <c r="AJ187" i="37" s="1"/>
  <c r="AI138" i="37"/>
  <c r="AI187" i="37" s="1"/>
  <c r="AH138" i="37"/>
  <c r="AH187" i="37" s="1"/>
  <c r="AG138" i="37"/>
  <c r="AG187" i="37" s="1"/>
  <c r="AF138" i="37"/>
  <c r="AF187" i="37" s="1"/>
  <c r="AE138" i="37"/>
  <c r="AE187" i="37" s="1"/>
  <c r="AD138" i="37"/>
  <c r="AD187" i="37" s="1"/>
  <c r="AC138" i="37"/>
  <c r="AC187" i="37" s="1"/>
  <c r="AB138" i="37"/>
  <c r="AB187" i="37" s="1"/>
  <c r="AA138" i="37"/>
  <c r="AA187" i="37" s="1"/>
  <c r="Z138" i="37"/>
  <c r="Z187" i="37" s="1"/>
  <c r="Y138" i="37"/>
  <c r="Y187" i="37" s="1"/>
  <c r="X138" i="37"/>
  <c r="X187" i="37" s="1"/>
  <c r="W138" i="37"/>
  <c r="W187" i="37" s="1"/>
  <c r="V138" i="37"/>
  <c r="V187" i="37" s="1"/>
  <c r="U138" i="37"/>
  <c r="U187" i="37" s="1"/>
  <c r="T138" i="37"/>
  <c r="T187" i="37" s="1"/>
  <c r="S138" i="37"/>
  <c r="S187" i="37" s="1"/>
  <c r="R138" i="37"/>
  <c r="R187" i="37" s="1"/>
  <c r="Q138" i="37"/>
  <c r="Q187" i="37" s="1"/>
  <c r="P138" i="37"/>
  <c r="P187" i="37" s="1"/>
  <c r="O138" i="37"/>
  <c r="O187" i="37" s="1"/>
  <c r="N138" i="37"/>
  <c r="N187" i="37" s="1"/>
  <c r="M138" i="37"/>
  <c r="M187" i="37" s="1"/>
  <c r="L138" i="37"/>
  <c r="L187" i="37" s="1"/>
  <c r="K138" i="37"/>
  <c r="K187" i="37" s="1"/>
  <c r="J138" i="37"/>
  <c r="J187" i="37" s="1"/>
  <c r="I138" i="37"/>
  <c r="I187" i="37" s="1"/>
  <c r="H138" i="37"/>
  <c r="H187" i="37" s="1"/>
  <c r="G138" i="37"/>
  <c r="G187" i="37" s="1"/>
  <c r="F138" i="37"/>
  <c r="F187" i="37" s="1"/>
  <c r="E138" i="37"/>
  <c r="E187" i="37" s="1"/>
  <c r="D138" i="37"/>
  <c r="D187" i="37" s="1"/>
  <c r="C138" i="37"/>
  <c r="C187" i="37" s="1"/>
  <c r="AO187" i="37"/>
  <c r="AN137" i="37"/>
  <c r="AN186" i="37" s="1"/>
  <c r="AM137" i="37"/>
  <c r="AM186" i="37" s="1"/>
  <c r="AL137" i="37"/>
  <c r="AL186" i="37" s="1"/>
  <c r="AK137" i="37"/>
  <c r="AK186" i="37" s="1"/>
  <c r="AJ137" i="37"/>
  <c r="AJ186" i="37" s="1"/>
  <c r="AI137" i="37"/>
  <c r="AI186" i="37" s="1"/>
  <c r="AH137" i="37"/>
  <c r="AH186" i="37" s="1"/>
  <c r="AG137" i="37"/>
  <c r="AG186" i="37" s="1"/>
  <c r="AF137" i="37"/>
  <c r="AF186" i="37" s="1"/>
  <c r="AE137" i="37"/>
  <c r="AE186" i="37" s="1"/>
  <c r="AD137" i="37"/>
  <c r="AD186" i="37" s="1"/>
  <c r="AC137" i="37"/>
  <c r="AC186" i="37" s="1"/>
  <c r="AB137" i="37"/>
  <c r="AB186" i="37" s="1"/>
  <c r="AA137" i="37"/>
  <c r="AA186" i="37" s="1"/>
  <c r="Z137" i="37"/>
  <c r="Z186" i="37" s="1"/>
  <c r="Y137" i="37"/>
  <c r="Y186" i="37" s="1"/>
  <c r="X137" i="37"/>
  <c r="X186" i="37" s="1"/>
  <c r="W137" i="37"/>
  <c r="W186" i="37" s="1"/>
  <c r="V137" i="37"/>
  <c r="V186" i="37" s="1"/>
  <c r="U137" i="37"/>
  <c r="U186" i="37" s="1"/>
  <c r="T137" i="37"/>
  <c r="T186" i="37" s="1"/>
  <c r="S137" i="37"/>
  <c r="S186" i="37" s="1"/>
  <c r="R137" i="37"/>
  <c r="R186" i="37" s="1"/>
  <c r="Q137" i="37"/>
  <c r="Q186" i="37" s="1"/>
  <c r="P137" i="37"/>
  <c r="P186" i="37" s="1"/>
  <c r="O137" i="37"/>
  <c r="O186" i="37" s="1"/>
  <c r="N137" i="37"/>
  <c r="N186" i="37" s="1"/>
  <c r="M137" i="37"/>
  <c r="M186" i="37" s="1"/>
  <c r="L137" i="37"/>
  <c r="L186" i="37" s="1"/>
  <c r="K137" i="37"/>
  <c r="K186" i="37" s="1"/>
  <c r="J137" i="37"/>
  <c r="J186" i="37" s="1"/>
  <c r="I137" i="37"/>
  <c r="I186" i="37" s="1"/>
  <c r="H137" i="37"/>
  <c r="H186" i="37" s="1"/>
  <c r="G137" i="37"/>
  <c r="G186" i="37" s="1"/>
  <c r="F137" i="37"/>
  <c r="F186" i="37" s="1"/>
  <c r="E137" i="37"/>
  <c r="E186" i="37" s="1"/>
  <c r="D137" i="37"/>
  <c r="D186" i="37" s="1"/>
  <c r="C137" i="37"/>
  <c r="C186" i="37" s="1"/>
  <c r="AN136" i="37"/>
  <c r="AN185" i="37" s="1"/>
  <c r="AM136" i="37"/>
  <c r="AM185" i="37" s="1"/>
  <c r="AL136" i="37"/>
  <c r="AL185" i="37" s="1"/>
  <c r="AK136" i="37"/>
  <c r="AK185" i="37" s="1"/>
  <c r="AJ136" i="37"/>
  <c r="AJ185" i="37" s="1"/>
  <c r="AI136" i="37"/>
  <c r="AI185" i="37" s="1"/>
  <c r="AH136" i="37"/>
  <c r="AH185" i="37" s="1"/>
  <c r="AG136" i="37"/>
  <c r="AG185" i="37" s="1"/>
  <c r="AF136" i="37"/>
  <c r="AF185" i="37" s="1"/>
  <c r="AE136" i="37"/>
  <c r="AE185" i="37" s="1"/>
  <c r="AD136" i="37"/>
  <c r="AD185" i="37" s="1"/>
  <c r="AC136" i="37"/>
  <c r="AC185" i="37" s="1"/>
  <c r="AB136" i="37"/>
  <c r="AB185" i="37" s="1"/>
  <c r="AA136" i="37"/>
  <c r="AA185" i="37" s="1"/>
  <c r="Z136" i="37"/>
  <c r="Z185" i="37" s="1"/>
  <c r="Y136" i="37"/>
  <c r="Y185" i="37" s="1"/>
  <c r="X136" i="37"/>
  <c r="X185" i="37" s="1"/>
  <c r="W136" i="37"/>
  <c r="W185" i="37" s="1"/>
  <c r="V136" i="37"/>
  <c r="V185" i="37" s="1"/>
  <c r="U136" i="37"/>
  <c r="U185" i="37" s="1"/>
  <c r="T136" i="37"/>
  <c r="T185" i="37" s="1"/>
  <c r="S136" i="37"/>
  <c r="S185" i="37" s="1"/>
  <c r="R136" i="37"/>
  <c r="R185" i="37" s="1"/>
  <c r="Q136" i="37"/>
  <c r="Q185" i="37" s="1"/>
  <c r="P136" i="37"/>
  <c r="P185" i="37" s="1"/>
  <c r="O136" i="37"/>
  <c r="O185" i="37" s="1"/>
  <c r="N136" i="37"/>
  <c r="N185" i="37" s="1"/>
  <c r="M136" i="37"/>
  <c r="M185" i="37" s="1"/>
  <c r="L136" i="37"/>
  <c r="L185" i="37" s="1"/>
  <c r="K136" i="37"/>
  <c r="K185" i="37" s="1"/>
  <c r="J136" i="37"/>
  <c r="J185" i="37" s="1"/>
  <c r="I136" i="37"/>
  <c r="I185" i="37" s="1"/>
  <c r="H136" i="37"/>
  <c r="H185" i="37" s="1"/>
  <c r="G136" i="37"/>
  <c r="G185" i="37" s="1"/>
  <c r="F136" i="37"/>
  <c r="F185" i="37" s="1"/>
  <c r="E136" i="37"/>
  <c r="E185" i="37" s="1"/>
  <c r="D136" i="37"/>
  <c r="D185" i="37" s="1"/>
  <c r="C136" i="37"/>
  <c r="C185" i="37" s="1"/>
  <c r="AN135" i="37"/>
  <c r="AN184" i="37" s="1"/>
  <c r="AM135" i="37"/>
  <c r="AM184" i="37" s="1"/>
  <c r="AL135" i="37"/>
  <c r="AL184" i="37" s="1"/>
  <c r="AK135" i="37"/>
  <c r="AK184" i="37" s="1"/>
  <c r="AJ135" i="37"/>
  <c r="AJ184" i="37" s="1"/>
  <c r="AI135" i="37"/>
  <c r="AI184" i="37" s="1"/>
  <c r="AH135" i="37"/>
  <c r="AH184" i="37" s="1"/>
  <c r="AG135" i="37"/>
  <c r="AG184" i="37" s="1"/>
  <c r="AF135" i="37"/>
  <c r="AF184" i="37" s="1"/>
  <c r="AE135" i="37"/>
  <c r="AE184" i="37" s="1"/>
  <c r="AD135" i="37"/>
  <c r="AD184" i="37" s="1"/>
  <c r="AC135" i="37"/>
  <c r="AC184" i="37" s="1"/>
  <c r="AB135" i="37"/>
  <c r="AB184" i="37" s="1"/>
  <c r="AA135" i="37"/>
  <c r="AA184" i="37" s="1"/>
  <c r="Z135" i="37"/>
  <c r="Z184" i="37" s="1"/>
  <c r="Y135" i="37"/>
  <c r="Y184" i="37" s="1"/>
  <c r="X135" i="37"/>
  <c r="X184" i="37" s="1"/>
  <c r="W135" i="37"/>
  <c r="W184" i="37" s="1"/>
  <c r="V135" i="37"/>
  <c r="V184" i="37" s="1"/>
  <c r="U135" i="37"/>
  <c r="U184" i="37" s="1"/>
  <c r="T135" i="37"/>
  <c r="T184" i="37" s="1"/>
  <c r="S135" i="37"/>
  <c r="S184" i="37" s="1"/>
  <c r="R135" i="37"/>
  <c r="R184" i="37" s="1"/>
  <c r="Q135" i="37"/>
  <c r="Q184" i="37" s="1"/>
  <c r="P135" i="37"/>
  <c r="P184" i="37" s="1"/>
  <c r="O135" i="37"/>
  <c r="O184" i="37" s="1"/>
  <c r="N135" i="37"/>
  <c r="N184" i="37" s="1"/>
  <c r="M135" i="37"/>
  <c r="M184" i="37" s="1"/>
  <c r="L135" i="37"/>
  <c r="L184" i="37" s="1"/>
  <c r="K135" i="37"/>
  <c r="K184" i="37" s="1"/>
  <c r="J135" i="37"/>
  <c r="J184" i="37" s="1"/>
  <c r="I135" i="37"/>
  <c r="I184" i="37" s="1"/>
  <c r="H135" i="37"/>
  <c r="H184" i="37" s="1"/>
  <c r="G135" i="37"/>
  <c r="G184" i="37" s="1"/>
  <c r="F135" i="37"/>
  <c r="F184" i="37" s="1"/>
  <c r="E135" i="37"/>
  <c r="E184" i="37" s="1"/>
  <c r="D135" i="37"/>
  <c r="D184" i="37" s="1"/>
  <c r="C135" i="37"/>
  <c r="C184" i="37" s="1"/>
  <c r="AN134" i="37"/>
  <c r="AN183" i="37" s="1"/>
  <c r="AM134" i="37"/>
  <c r="AM183" i="37" s="1"/>
  <c r="AL134" i="37"/>
  <c r="AL183" i="37" s="1"/>
  <c r="AK134" i="37"/>
  <c r="AK183" i="37" s="1"/>
  <c r="AJ134" i="37"/>
  <c r="AJ183" i="37" s="1"/>
  <c r="AI134" i="37"/>
  <c r="AI183" i="37" s="1"/>
  <c r="AH134" i="37"/>
  <c r="AH183" i="37" s="1"/>
  <c r="AG134" i="37"/>
  <c r="AG183" i="37" s="1"/>
  <c r="AF134" i="37"/>
  <c r="AF183" i="37" s="1"/>
  <c r="AE134" i="37"/>
  <c r="AE183" i="37" s="1"/>
  <c r="AD134" i="37"/>
  <c r="AD183" i="37" s="1"/>
  <c r="AC134" i="37"/>
  <c r="AC183" i="37" s="1"/>
  <c r="AB134" i="37"/>
  <c r="AB183" i="37" s="1"/>
  <c r="AA134" i="37"/>
  <c r="AA183" i="37" s="1"/>
  <c r="Z134" i="37"/>
  <c r="Z183" i="37" s="1"/>
  <c r="Y134" i="37"/>
  <c r="Y183" i="37" s="1"/>
  <c r="X134" i="37"/>
  <c r="X183" i="37" s="1"/>
  <c r="W134" i="37"/>
  <c r="W183" i="37" s="1"/>
  <c r="V134" i="37"/>
  <c r="V183" i="37" s="1"/>
  <c r="U134" i="37"/>
  <c r="U183" i="37" s="1"/>
  <c r="T134" i="37"/>
  <c r="T183" i="37" s="1"/>
  <c r="S134" i="37"/>
  <c r="S183" i="37" s="1"/>
  <c r="R134" i="37"/>
  <c r="R183" i="37" s="1"/>
  <c r="Q134" i="37"/>
  <c r="Q183" i="37" s="1"/>
  <c r="P134" i="37"/>
  <c r="P183" i="37" s="1"/>
  <c r="O134" i="37"/>
  <c r="O183" i="37" s="1"/>
  <c r="N134" i="37"/>
  <c r="N183" i="37" s="1"/>
  <c r="M134" i="37"/>
  <c r="M183" i="37" s="1"/>
  <c r="L134" i="37"/>
  <c r="L183" i="37" s="1"/>
  <c r="K134" i="37"/>
  <c r="K183" i="37" s="1"/>
  <c r="J134" i="37"/>
  <c r="J183" i="37" s="1"/>
  <c r="I134" i="37"/>
  <c r="I183" i="37" s="1"/>
  <c r="H134" i="37"/>
  <c r="H183" i="37" s="1"/>
  <c r="G134" i="37"/>
  <c r="G183" i="37" s="1"/>
  <c r="F134" i="37"/>
  <c r="F183" i="37" s="1"/>
  <c r="E134" i="37"/>
  <c r="E183" i="37" s="1"/>
  <c r="D134" i="37"/>
  <c r="D183" i="37" s="1"/>
  <c r="C134" i="37"/>
  <c r="C183" i="37" s="1"/>
  <c r="AN133" i="37"/>
  <c r="AN182" i="37" s="1"/>
  <c r="AM133" i="37"/>
  <c r="AM182" i="37" s="1"/>
  <c r="AL133" i="37"/>
  <c r="AL182" i="37" s="1"/>
  <c r="AK133" i="37"/>
  <c r="AK182" i="37" s="1"/>
  <c r="AJ133" i="37"/>
  <c r="AJ182" i="37" s="1"/>
  <c r="AI133" i="37"/>
  <c r="AI182" i="37" s="1"/>
  <c r="AH133" i="37"/>
  <c r="AH182" i="37" s="1"/>
  <c r="AG133" i="37"/>
  <c r="AG182" i="37" s="1"/>
  <c r="AF133" i="37"/>
  <c r="AF182" i="37" s="1"/>
  <c r="AE133" i="37"/>
  <c r="AE182" i="37" s="1"/>
  <c r="AD133" i="37"/>
  <c r="AD182" i="37" s="1"/>
  <c r="AC133" i="37"/>
  <c r="AC182" i="37" s="1"/>
  <c r="AB133" i="37"/>
  <c r="AB182" i="37" s="1"/>
  <c r="AA133" i="37"/>
  <c r="AA182" i="37" s="1"/>
  <c r="Z133" i="37"/>
  <c r="Z182" i="37" s="1"/>
  <c r="Y133" i="37"/>
  <c r="Y182" i="37" s="1"/>
  <c r="X133" i="37"/>
  <c r="X182" i="37" s="1"/>
  <c r="W133" i="37"/>
  <c r="W182" i="37" s="1"/>
  <c r="V133" i="37"/>
  <c r="V182" i="37" s="1"/>
  <c r="U133" i="37"/>
  <c r="U182" i="37" s="1"/>
  <c r="T133" i="37"/>
  <c r="T182" i="37" s="1"/>
  <c r="S133" i="37"/>
  <c r="S182" i="37" s="1"/>
  <c r="R133" i="37"/>
  <c r="R182" i="37" s="1"/>
  <c r="Q133" i="37"/>
  <c r="Q182" i="37" s="1"/>
  <c r="P133" i="37"/>
  <c r="P182" i="37" s="1"/>
  <c r="O133" i="37"/>
  <c r="O182" i="37" s="1"/>
  <c r="N133" i="37"/>
  <c r="N182" i="37" s="1"/>
  <c r="M133" i="37"/>
  <c r="M182" i="37" s="1"/>
  <c r="L133" i="37"/>
  <c r="L182" i="37" s="1"/>
  <c r="K133" i="37"/>
  <c r="K182" i="37" s="1"/>
  <c r="J133" i="37"/>
  <c r="J182" i="37" s="1"/>
  <c r="I133" i="37"/>
  <c r="I182" i="37" s="1"/>
  <c r="H133" i="37"/>
  <c r="H182" i="37" s="1"/>
  <c r="G133" i="37"/>
  <c r="G182" i="37" s="1"/>
  <c r="F133" i="37"/>
  <c r="F182" i="37" s="1"/>
  <c r="E133" i="37"/>
  <c r="E182" i="37" s="1"/>
  <c r="D133" i="37"/>
  <c r="D182" i="37" s="1"/>
  <c r="C133" i="37"/>
  <c r="C182" i="37" s="1"/>
  <c r="AN132" i="37"/>
  <c r="AN181" i="37" s="1"/>
  <c r="AM132" i="37"/>
  <c r="AM181" i="37" s="1"/>
  <c r="AL132" i="37"/>
  <c r="AL181" i="37" s="1"/>
  <c r="AK132" i="37"/>
  <c r="AK181" i="37" s="1"/>
  <c r="AJ132" i="37"/>
  <c r="AJ181" i="37" s="1"/>
  <c r="AI132" i="37"/>
  <c r="AI181" i="37" s="1"/>
  <c r="AH132" i="37"/>
  <c r="AH181" i="37" s="1"/>
  <c r="AG132" i="37"/>
  <c r="AG181" i="37" s="1"/>
  <c r="AF132" i="37"/>
  <c r="AF181" i="37" s="1"/>
  <c r="AE132" i="37"/>
  <c r="AE181" i="37" s="1"/>
  <c r="AD132" i="37"/>
  <c r="AD181" i="37" s="1"/>
  <c r="AC132" i="37"/>
  <c r="AC181" i="37" s="1"/>
  <c r="AB132" i="37"/>
  <c r="AB181" i="37" s="1"/>
  <c r="AA132" i="37"/>
  <c r="AA181" i="37" s="1"/>
  <c r="Z132" i="37"/>
  <c r="Z181" i="37" s="1"/>
  <c r="Y132" i="37"/>
  <c r="Y181" i="37" s="1"/>
  <c r="X132" i="37"/>
  <c r="W132" i="37"/>
  <c r="W181" i="37" s="1"/>
  <c r="V132" i="37"/>
  <c r="V181" i="37" s="1"/>
  <c r="U132" i="37"/>
  <c r="U181" i="37" s="1"/>
  <c r="T132" i="37"/>
  <c r="T181" i="37" s="1"/>
  <c r="S132" i="37"/>
  <c r="S181" i="37" s="1"/>
  <c r="R132" i="37"/>
  <c r="R181" i="37" s="1"/>
  <c r="Q132" i="37"/>
  <c r="Q181" i="37" s="1"/>
  <c r="P132" i="37"/>
  <c r="P181" i="37" s="1"/>
  <c r="O132" i="37"/>
  <c r="O181" i="37" s="1"/>
  <c r="N132" i="37"/>
  <c r="N181" i="37" s="1"/>
  <c r="M132" i="37"/>
  <c r="M181" i="37" s="1"/>
  <c r="L132" i="37"/>
  <c r="L181" i="37" s="1"/>
  <c r="K132" i="37"/>
  <c r="K181" i="37" s="1"/>
  <c r="J132" i="37"/>
  <c r="J181" i="37" s="1"/>
  <c r="I132" i="37"/>
  <c r="I181" i="37" s="1"/>
  <c r="H132" i="37"/>
  <c r="H181" i="37" s="1"/>
  <c r="G132" i="37"/>
  <c r="G181" i="37" s="1"/>
  <c r="F132" i="37"/>
  <c r="F181" i="37" s="1"/>
  <c r="E132" i="37"/>
  <c r="E181" i="37" s="1"/>
  <c r="D132" i="37"/>
  <c r="D181" i="37" s="1"/>
  <c r="C132" i="37"/>
  <c r="C181" i="37" s="1"/>
  <c r="AN131" i="37"/>
  <c r="AN180" i="37" s="1"/>
  <c r="AM131" i="37"/>
  <c r="AM180" i="37" s="1"/>
  <c r="AL131" i="37"/>
  <c r="AL180" i="37" s="1"/>
  <c r="AK131" i="37"/>
  <c r="AK180" i="37" s="1"/>
  <c r="AJ131" i="37"/>
  <c r="AJ180" i="37" s="1"/>
  <c r="AI131" i="37"/>
  <c r="AI180" i="37" s="1"/>
  <c r="AH131" i="37"/>
  <c r="AH180" i="37" s="1"/>
  <c r="AG131" i="37"/>
  <c r="AG180" i="37" s="1"/>
  <c r="AF131" i="37"/>
  <c r="AF180" i="37" s="1"/>
  <c r="AE131" i="37"/>
  <c r="AE180" i="37" s="1"/>
  <c r="AD131" i="37"/>
  <c r="AD180" i="37" s="1"/>
  <c r="AC131" i="37"/>
  <c r="AC180" i="37" s="1"/>
  <c r="AB131" i="37"/>
  <c r="AB180" i="37" s="1"/>
  <c r="AA131" i="37"/>
  <c r="AA180" i="37" s="1"/>
  <c r="Z131" i="37"/>
  <c r="Z180" i="37" s="1"/>
  <c r="Y131" i="37"/>
  <c r="Y180" i="37" s="1"/>
  <c r="X131" i="37"/>
  <c r="X180" i="37" s="1"/>
  <c r="W131" i="37"/>
  <c r="W180" i="37" s="1"/>
  <c r="V131" i="37"/>
  <c r="V180" i="37" s="1"/>
  <c r="U131" i="37"/>
  <c r="U180" i="37" s="1"/>
  <c r="T131" i="37"/>
  <c r="T180" i="37" s="1"/>
  <c r="S131" i="37"/>
  <c r="S180" i="37" s="1"/>
  <c r="R131" i="37"/>
  <c r="R180" i="37" s="1"/>
  <c r="Q131" i="37"/>
  <c r="Q180" i="37" s="1"/>
  <c r="P131" i="37"/>
  <c r="P180" i="37" s="1"/>
  <c r="O131" i="37"/>
  <c r="O180" i="37" s="1"/>
  <c r="N131" i="37"/>
  <c r="N180" i="37" s="1"/>
  <c r="M131" i="37"/>
  <c r="M180" i="37" s="1"/>
  <c r="L131" i="37"/>
  <c r="L180" i="37" s="1"/>
  <c r="K131" i="37"/>
  <c r="K180" i="37" s="1"/>
  <c r="J131" i="37"/>
  <c r="J180" i="37" s="1"/>
  <c r="I131" i="37"/>
  <c r="I180" i="37" s="1"/>
  <c r="H131" i="37"/>
  <c r="H180" i="37" s="1"/>
  <c r="G131" i="37"/>
  <c r="G180" i="37" s="1"/>
  <c r="F131" i="37"/>
  <c r="F180" i="37" s="1"/>
  <c r="E131" i="37"/>
  <c r="E180" i="37" s="1"/>
  <c r="D131" i="37"/>
  <c r="D180" i="37" s="1"/>
  <c r="C131" i="37"/>
  <c r="C180" i="37" s="1"/>
  <c r="AN130" i="37"/>
  <c r="AN179" i="37" s="1"/>
  <c r="AM130" i="37"/>
  <c r="AM179" i="37" s="1"/>
  <c r="AL130" i="37"/>
  <c r="AL179" i="37" s="1"/>
  <c r="AK130" i="37"/>
  <c r="AK179" i="37" s="1"/>
  <c r="AJ130" i="37"/>
  <c r="AJ179" i="37" s="1"/>
  <c r="AI130" i="37"/>
  <c r="AI179" i="37" s="1"/>
  <c r="AH130" i="37"/>
  <c r="AH179" i="37" s="1"/>
  <c r="AG130" i="37"/>
  <c r="AG179" i="37" s="1"/>
  <c r="AF130" i="37"/>
  <c r="AF179" i="37" s="1"/>
  <c r="AE130" i="37"/>
  <c r="AE179" i="37" s="1"/>
  <c r="AD130" i="37"/>
  <c r="AD179" i="37" s="1"/>
  <c r="AC130" i="37"/>
  <c r="AC179" i="37" s="1"/>
  <c r="AB130" i="37"/>
  <c r="AB179" i="37" s="1"/>
  <c r="AA130" i="37"/>
  <c r="AA179" i="37" s="1"/>
  <c r="Z130" i="37"/>
  <c r="Z179" i="37" s="1"/>
  <c r="Y130" i="37"/>
  <c r="Y179" i="37" s="1"/>
  <c r="X130" i="37"/>
  <c r="X179" i="37" s="1"/>
  <c r="W130" i="37"/>
  <c r="W179" i="37" s="1"/>
  <c r="V130" i="37"/>
  <c r="V179" i="37" s="1"/>
  <c r="U130" i="37"/>
  <c r="U179" i="37" s="1"/>
  <c r="T130" i="37"/>
  <c r="T179" i="37" s="1"/>
  <c r="S130" i="37"/>
  <c r="S179" i="37" s="1"/>
  <c r="R130" i="37"/>
  <c r="R179" i="37" s="1"/>
  <c r="Q130" i="37"/>
  <c r="Q179" i="37" s="1"/>
  <c r="P130" i="37"/>
  <c r="P179" i="37" s="1"/>
  <c r="O130" i="37"/>
  <c r="O179" i="37" s="1"/>
  <c r="N130" i="37"/>
  <c r="N179" i="37" s="1"/>
  <c r="M130" i="37"/>
  <c r="M179" i="37" s="1"/>
  <c r="L130" i="37"/>
  <c r="L179" i="37" s="1"/>
  <c r="K130" i="37"/>
  <c r="K179" i="37" s="1"/>
  <c r="J130" i="37"/>
  <c r="J179" i="37" s="1"/>
  <c r="I130" i="37"/>
  <c r="I179" i="37" s="1"/>
  <c r="H130" i="37"/>
  <c r="H179" i="37" s="1"/>
  <c r="G130" i="37"/>
  <c r="G179" i="37" s="1"/>
  <c r="F130" i="37"/>
  <c r="F179" i="37" s="1"/>
  <c r="E130" i="37"/>
  <c r="E179" i="37" s="1"/>
  <c r="D130" i="37"/>
  <c r="D179" i="37" s="1"/>
  <c r="C130" i="37"/>
  <c r="C179" i="37" s="1"/>
  <c r="AN129" i="37"/>
  <c r="AN178" i="37" s="1"/>
  <c r="AM129" i="37"/>
  <c r="AM178" i="37" s="1"/>
  <c r="AL129" i="37"/>
  <c r="AL178" i="37" s="1"/>
  <c r="AK129" i="37"/>
  <c r="AK178" i="37" s="1"/>
  <c r="AJ129" i="37"/>
  <c r="AJ178" i="37" s="1"/>
  <c r="AI129" i="37"/>
  <c r="AI178" i="37" s="1"/>
  <c r="AH129" i="37"/>
  <c r="AH178" i="37" s="1"/>
  <c r="AG129" i="37"/>
  <c r="AG178" i="37" s="1"/>
  <c r="AF129" i="37"/>
  <c r="AF178" i="37" s="1"/>
  <c r="AE129" i="37"/>
  <c r="AE178" i="37" s="1"/>
  <c r="AD129" i="37"/>
  <c r="AD178" i="37" s="1"/>
  <c r="AC129" i="37"/>
  <c r="AC178" i="37" s="1"/>
  <c r="AB129" i="37"/>
  <c r="AB178" i="37" s="1"/>
  <c r="AA129" i="37"/>
  <c r="AA178" i="37" s="1"/>
  <c r="Z129" i="37"/>
  <c r="Z178" i="37" s="1"/>
  <c r="Y129" i="37"/>
  <c r="Y178" i="37" s="1"/>
  <c r="X129" i="37"/>
  <c r="X178" i="37" s="1"/>
  <c r="W129" i="37"/>
  <c r="W178" i="37" s="1"/>
  <c r="V129" i="37"/>
  <c r="V178" i="37" s="1"/>
  <c r="U129" i="37"/>
  <c r="U178" i="37" s="1"/>
  <c r="T129" i="37"/>
  <c r="T178" i="37" s="1"/>
  <c r="S129" i="37"/>
  <c r="S178" i="37" s="1"/>
  <c r="R129" i="37"/>
  <c r="R178" i="37" s="1"/>
  <c r="Q129" i="37"/>
  <c r="Q178" i="37" s="1"/>
  <c r="P129" i="37"/>
  <c r="P178" i="37" s="1"/>
  <c r="O129" i="37"/>
  <c r="O178" i="37" s="1"/>
  <c r="N129" i="37"/>
  <c r="N178" i="37" s="1"/>
  <c r="M129" i="37"/>
  <c r="M178" i="37" s="1"/>
  <c r="L129" i="37"/>
  <c r="L178" i="37" s="1"/>
  <c r="K129" i="37"/>
  <c r="K178" i="37" s="1"/>
  <c r="J129" i="37"/>
  <c r="J178" i="37" s="1"/>
  <c r="I129" i="37"/>
  <c r="I178" i="37" s="1"/>
  <c r="H129" i="37"/>
  <c r="H178" i="37" s="1"/>
  <c r="G129" i="37"/>
  <c r="G178" i="37" s="1"/>
  <c r="F129" i="37"/>
  <c r="F178" i="37" s="1"/>
  <c r="E129" i="37"/>
  <c r="E178" i="37" s="1"/>
  <c r="D129" i="37"/>
  <c r="D178" i="37" s="1"/>
  <c r="C129" i="37"/>
  <c r="C178" i="37" s="1"/>
  <c r="AN128" i="37"/>
  <c r="AN177" i="37" s="1"/>
  <c r="AM128" i="37"/>
  <c r="AM177" i="37" s="1"/>
  <c r="AL128" i="37"/>
  <c r="AL177" i="37" s="1"/>
  <c r="AK128" i="37"/>
  <c r="AK177" i="37" s="1"/>
  <c r="AJ128" i="37"/>
  <c r="AJ177" i="37" s="1"/>
  <c r="AI128" i="37"/>
  <c r="AI177" i="37" s="1"/>
  <c r="AH128" i="37"/>
  <c r="AH177" i="37" s="1"/>
  <c r="AG128" i="37"/>
  <c r="AG177" i="37" s="1"/>
  <c r="AF128" i="37"/>
  <c r="AF177" i="37" s="1"/>
  <c r="AE128" i="37"/>
  <c r="AE177" i="37" s="1"/>
  <c r="AD128" i="37"/>
  <c r="AD177" i="37" s="1"/>
  <c r="AC128" i="37"/>
  <c r="AC177" i="37" s="1"/>
  <c r="AB128" i="37"/>
  <c r="AB177" i="37" s="1"/>
  <c r="AA128" i="37"/>
  <c r="AA177" i="37" s="1"/>
  <c r="Z128" i="37"/>
  <c r="Z177" i="37" s="1"/>
  <c r="Y128" i="37"/>
  <c r="Y177" i="37" s="1"/>
  <c r="X128" i="37"/>
  <c r="X177" i="37" s="1"/>
  <c r="W128" i="37"/>
  <c r="W177" i="37" s="1"/>
  <c r="V128" i="37"/>
  <c r="V177" i="37" s="1"/>
  <c r="U128" i="37"/>
  <c r="U177" i="37" s="1"/>
  <c r="T128" i="37"/>
  <c r="T177" i="37" s="1"/>
  <c r="S128" i="37"/>
  <c r="S177" i="37" s="1"/>
  <c r="R128" i="37"/>
  <c r="R177" i="37" s="1"/>
  <c r="Q128" i="37"/>
  <c r="Q177" i="37" s="1"/>
  <c r="P128" i="37"/>
  <c r="P177" i="37" s="1"/>
  <c r="O128" i="37"/>
  <c r="O177" i="37" s="1"/>
  <c r="N128" i="37"/>
  <c r="N177" i="37" s="1"/>
  <c r="M128" i="37"/>
  <c r="M177" i="37" s="1"/>
  <c r="L128" i="37"/>
  <c r="L177" i="37" s="1"/>
  <c r="K128" i="37"/>
  <c r="K177" i="37" s="1"/>
  <c r="J128" i="37"/>
  <c r="J177" i="37" s="1"/>
  <c r="I128" i="37"/>
  <c r="I177" i="37" s="1"/>
  <c r="H128" i="37"/>
  <c r="H177" i="37" s="1"/>
  <c r="G128" i="37"/>
  <c r="G177" i="37" s="1"/>
  <c r="F128" i="37"/>
  <c r="F177" i="37" s="1"/>
  <c r="E128" i="37"/>
  <c r="E177" i="37" s="1"/>
  <c r="D128" i="37"/>
  <c r="D177" i="37" s="1"/>
  <c r="C128" i="37"/>
  <c r="C177" i="37" s="1"/>
  <c r="AN127" i="37"/>
  <c r="AN176" i="37" s="1"/>
  <c r="AM127" i="37"/>
  <c r="AM176" i="37" s="1"/>
  <c r="AL127" i="37"/>
  <c r="AL176" i="37" s="1"/>
  <c r="AK127" i="37"/>
  <c r="AK176" i="37" s="1"/>
  <c r="AJ127" i="37"/>
  <c r="AJ176" i="37" s="1"/>
  <c r="AI127" i="37"/>
  <c r="AI176" i="37" s="1"/>
  <c r="AH127" i="37"/>
  <c r="AH176" i="37" s="1"/>
  <c r="AG127" i="37"/>
  <c r="AG176" i="37" s="1"/>
  <c r="AF127" i="37"/>
  <c r="AF176" i="37" s="1"/>
  <c r="AE127" i="37"/>
  <c r="AE176" i="37" s="1"/>
  <c r="AD127" i="37"/>
  <c r="AD176" i="37" s="1"/>
  <c r="AC127" i="37"/>
  <c r="AC176" i="37" s="1"/>
  <c r="AB127" i="37"/>
  <c r="AB176" i="37" s="1"/>
  <c r="AA127" i="37"/>
  <c r="AA176" i="37" s="1"/>
  <c r="Z127" i="37"/>
  <c r="Z176" i="37" s="1"/>
  <c r="Y127" i="37"/>
  <c r="Y176" i="37" s="1"/>
  <c r="X127" i="37"/>
  <c r="X176" i="37" s="1"/>
  <c r="W127" i="37"/>
  <c r="W176" i="37" s="1"/>
  <c r="V127" i="37"/>
  <c r="V176" i="37" s="1"/>
  <c r="U127" i="37"/>
  <c r="U176" i="37" s="1"/>
  <c r="T127" i="37"/>
  <c r="T176" i="37" s="1"/>
  <c r="S127" i="37"/>
  <c r="S176" i="37" s="1"/>
  <c r="R127" i="37"/>
  <c r="R176" i="37" s="1"/>
  <c r="Q127" i="37"/>
  <c r="Q176" i="37" s="1"/>
  <c r="P127" i="37"/>
  <c r="P176" i="37" s="1"/>
  <c r="O127" i="37"/>
  <c r="O176" i="37" s="1"/>
  <c r="N127" i="37"/>
  <c r="N176" i="37" s="1"/>
  <c r="M127" i="37"/>
  <c r="M176" i="37" s="1"/>
  <c r="L127" i="37"/>
  <c r="L176" i="37" s="1"/>
  <c r="K127" i="37"/>
  <c r="K176" i="37" s="1"/>
  <c r="J127" i="37"/>
  <c r="J176" i="37" s="1"/>
  <c r="I127" i="37"/>
  <c r="I176" i="37" s="1"/>
  <c r="H127" i="37"/>
  <c r="H176" i="37" s="1"/>
  <c r="G127" i="37"/>
  <c r="G176" i="37" s="1"/>
  <c r="F127" i="37"/>
  <c r="F176" i="37" s="1"/>
  <c r="E127" i="37"/>
  <c r="E176" i="37" s="1"/>
  <c r="D127" i="37"/>
  <c r="D176" i="37" s="1"/>
  <c r="C127" i="37"/>
  <c r="C176" i="37" s="1"/>
  <c r="AN126" i="37"/>
  <c r="AN175" i="37" s="1"/>
  <c r="AM126" i="37"/>
  <c r="AM175" i="37" s="1"/>
  <c r="AL126" i="37"/>
  <c r="AL175" i="37" s="1"/>
  <c r="AK126" i="37"/>
  <c r="AK175" i="37" s="1"/>
  <c r="AJ126" i="37"/>
  <c r="AJ175" i="37" s="1"/>
  <c r="AI126" i="37"/>
  <c r="AI175" i="37" s="1"/>
  <c r="AH126" i="37"/>
  <c r="AH175" i="37" s="1"/>
  <c r="AG126" i="37"/>
  <c r="AG175" i="37" s="1"/>
  <c r="AF126" i="37"/>
  <c r="AF175" i="37" s="1"/>
  <c r="AE126" i="37"/>
  <c r="AE175" i="37" s="1"/>
  <c r="AD126" i="37"/>
  <c r="AD175" i="37" s="1"/>
  <c r="AC126" i="37"/>
  <c r="AC175" i="37" s="1"/>
  <c r="AB126" i="37"/>
  <c r="AB175" i="37" s="1"/>
  <c r="AA126" i="37"/>
  <c r="AA175" i="37" s="1"/>
  <c r="Z126" i="37"/>
  <c r="Z175" i="37" s="1"/>
  <c r="Y126" i="37"/>
  <c r="Y175" i="37" s="1"/>
  <c r="X126" i="37"/>
  <c r="X175" i="37" s="1"/>
  <c r="W126" i="37"/>
  <c r="W175" i="37" s="1"/>
  <c r="V126" i="37"/>
  <c r="V175" i="37" s="1"/>
  <c r="U126" i="37"/>
  <c r="U175" i="37" s="1"/>
  <c r="T126" i="37"/>
  <c r="T175" i="37" s="1"/>
  <c r="S126" i="37"/>
  <c r="S175" i="37" s="1"/>
  <c r="R126" i="37"/>
  <c r="R175" i="37" s="1"/>
  <c r="Q126" i="37"/>
  <c r="Q175" i="37" s="1"/>
  <c r="P126" i="37"/>
  <c r="P175" i="37" s="1"/>
  <c r="O126" i="37"/>
  <c r="O175" i="37" s="1"/>
  <c r="N126" i="37"/>
  <c r="N175" i="37" s="1"/>
  <c r="M126" i="37"/>
  <c r="M175" i="37" s="1"/>
  <c r="L126" i="37"/>
  <c r="L175" i="37" s="1"/>
  <c r="K126" i="37"/>
  <c r="K175" i="37" s="1"/>
  <c r="J126" i="37"/>
  <c r="J175" i="37" s="1"/>
  <c r="I126" i="37"/>
  <c r="I175" i="37" s="1"/>
  <c r="H126" i="37"/>
  <c r="H175" i="37" s="1"/>
  <c r="G126" i="37"/>
  <c r="G175" i="37" s="1"/>
  <c r="F126" i="37"/>
  <c r="F175" i="37" s="1"/>
  <c r="E126" i="37"/>
  <c r="E175" i="37" s="1"/>
  <c r="D126" i="37"/>
  <c r="D175" i="37" s="1"/>
  <c r="C126" i="37"/>
  <c r="C175" i="37" s="1"/>
  <c r="AN125" i="37"/>
  <c r="AN174" i="37" s="1"/>
  <c r="AM125" i="37"/>
  <c r="AM174" i="37" s="1"/>
  <c r="AL125" i="37"/>
  <c r="AL174" i="37" s="1"/>
  <c r="AK125" i="37"/>
  <c r="AK174" i="37" s="1"/>
  <c r="AJ125" i="37"/>
  <c r="AJ174" i="37" s="1"/>
  <c r="AI125" i="37"/>
  <c r="AI174" i="37" s="1"/>
  <c r="AH125" i="37"/>
  <c r="AH174" i="37" s="1"/>
  <c r="AG125" i="37"/>
  <c r="AG174" i="37" s="1"/>
  <c r="AF125" i="37"/>
  <c r="AF174" i="37" s="1"/>
  <c r="AE125" i="37"/>
  <c r="AE174" i="37" s="1"/>
  <c r="AD125" i="37"/>
  <c r="AD174" i="37" s="1"/>
  <c r="AC125" i="37"/>
  <c r="AC174" i="37" s="1"/>
  <c r="AB125" i="37"/>
  <c r="AB174" i="37" s="1"/>
  <c r="AA125" i="37"/>
  <c r="AA174" i="37" s="1"/>
  <c r="Z125" i="37"/>
  <c r="Z174" i="37" s="1"/>
  <c r="Y125" i="37"/>
  <c r="Y174" i="37" s="1"/>
  <c r="X125" i="37"/>
  <c r="X174" i="37" s="1"/>
  <c r="W125" i="37"/>
  <c r="W174" i="37" s="1"/>
  <c r="V125" i="37"/>
  <c r="V174" i="37" s="1"/>
  <c r="U125" i="37"/>
  <c r="U174" i="37" s="1"/>
  <c r="T125" i="37"/>
  <c r="T174" i="37" s="1"/>
  <c r="S125" i="37"/>
  <c r="S174" i="37" s="1"/>
  <c r="R125" i="37"/>
  <c r="R174" i="37" s="1"/>
  <c r="Q125" i="37"/>
  <c r="Q174" i="37" s="1"/>
  <c r="P125" i="37"/>
  <c r="P174" i="37" s="1"/>
  <c r="O125" i="37"/>
  <c r="O174" i="37" s="1"/>
  <c r="N125" i="37"/>
  <c r="N174" i="37" s="1"/>
  <c r="M125" i="37"/>
  <c r="M174" i="37" s="1"/>
  <c r="L125" i="37"/>
  <c r="L174" i="37" s="1"/>
  <c r="K125" i="37"/>
  <c r="K174" i="37" s="1"/>
  <c r="J125" i="37"/>
  <c r="J174" i="37" s="1"/>
  <c r="I125" i="37"/>
  <c r="I174" i="37" s="1"/>
  <c r="H125" i="37"/>
  <c r="H174" i="37" s="1"/>
  <c r="G125" i="37"/>
  <c r="G174" i="37" s="1"/>
  <c r="F125" i="37"/>
  <c r="F174" i="37" s="1"/>
  <c r="E125" i="37"/>
  <c r="E174" i="37" s="1"/>
  <c r="D125" i="37"/>
  <c r="D174" i="37" s="1"/>
  <c r="C125" i="37"/>
  <c r="C174" i="37" s="1"/>
  <c r="AN124" i="37"/>
  <c r="AN173" i="37" s="1"/>
  <c r="AM124" i="37"/>
  <c r="AM173" i="37" s="1"/>
  <c r="AL124" i="37"/>
  <c r="AL173" i="37" s="1"/>
  <c r="AK124" i="37"/>
  <c r="AK173" i="37" s="1"/>
  <c r="AJ124" i="37"/>
  <c r="AJ173" i="37" s="1"/>
  <c r="AI124" i="37"/>
  <c r="AI173" i="37" s="1"/>
  <c r="AH124" i="37"/>
  <c r="AH173" i="37" s="1"/>
  <c r="AG124" i="37"/>
  <c r="AG173" i="37" s="1"/>
  <c r="AF124" i="37"/>
  <c r="AF173" i="37" s="1"/>
  <c r="AE124" i="37"/>
  <c r="AE173" i="37" s="1"/>
  <c r="AD124" i="37"/>
  <c r="AD173" i="37" s="1"/>
  <c r="AC124" i="37"/>
  <c r="AC173" i="37" s="1"/>
  <c r="AB124" i="37"/>
  <c r="AB173" i="37" s="1"/>
  <c r="AA124" i="37"/>
  <c r="AA173" i="37" s="1"/>
  <c r="Z124" i="37"/>
  <c r="Z173" i="37" s="1"/>
  <c r="Y124" i="37"/>
  <c r="Y173" i="37" s="1"/>
  <c r="X124" i="37"/>
  <c r="X173" i="37" s="1"/>
  <c r="W124" i="37"/>
  <c r="W173" i="37" s="1"/>
  <c r="V124" i="37"/>
  <c r="V173" i="37" s="1"/>
  <c r="U124" i="37"/>
  <c r="U173" i="37" s="1"/>
  <c r="T124" i="37"/>
  <c r="T173" i="37" s="1"/>
  <c r="S124" i="37"/>
  <c r="S173" i="37" s="1"/>
  <c r="R124" i="37"/>
  <c r="R173" i="37" s="1"/>
  <c r="Q124" i="37"/>
  <c r="Q173" i="37" s="1"/>
  <c r="P124" i="37"/>
  <c r="P173" i="37" s="1"/>
  <c r="O124" i="37"/>
  <c r="O173" i="37" s="1"/>
  <c r="N124" i="37"/>
  <c r="N173" i="37" s="1"/>
  <c r="M124" i="37"/>
  <c r="M173" i="37" s="1"/>
  <c r="L124" i="37"/>
  <c r="L173" i="37" s="1"/>
  <c r="K124" i="37"/>
  <c r="K173" i="37" s="1"/>
  <c r="J124" i="37"/>
  <c r="J173" i="37" s="1"/>
  <c r="I124" i="37"/>
  <c r="I173" i="37" s="1"/>
  <c r="H124" i="37"/>
  <c r="H173" i="37" s="1"/>
  <c r="G124" i="37"/>
  <c r="G173" i="37" s="1"/>
  <c r="F124" i="37"/>
  <c r="F173" i="37" s="1"/>
  <c r="E124" i="37"/>
  <c r="E173" i="37" s="1"/>
  <c r="D124" i="37"/>
  <c r="D173" i="37" s="1"/>
  <c r="C124" i="37"/>
  <c r="C173" i="37" s="1"/>
  <c r="AN123" i="37"/>
  <c r="AN172" i="37" s="1"/>
  <c r="AM123" i="37"/>
  <c r="AM172" i="37" s="1"/>
  <c r="AL123" i="37"/>
  <c r="AL172" i="37" s="1"/>
  <c r="AK123" i="37"/>
  <c r="AK172" i="37" s="1"/>
  <c r="AJ123" i="37"/>
  <c r="AJ172" i="37" s="1"/>
  <c r="AI123" i="37"/>
  <c r="AI172" i="37" s="1"/>
  <c r="AH123" i="37"/>
  <c r="AH172" i="37" s="1"/>
  <c r="AG123" i="37"/>
  <c r="AG172" i="37" s="1"/>
  <c r="AF123" i="37"/>
  <c r="AF172" i="37" s="1"/>
  <c r="AE123" i="37"/>
  <c r="AE172" i="37" s="1"/>
  <c r="AD123" i="37"/>
  <c r="AD172" i="37" s="1"/>
  <c r="AC123" i="37"/>
  <c r="AC172" i="37" s="1"/>
  <c r="AB123" i="37"/>
  <c r="AB172" i="37" s="1"/>
  <c r="AA123" i="37"/>
  <c r="AA172" i="37" s="1"/>
  <c r="Z123" i="37"/>
  <c r="Z172" i="37" s="1"/>
  <c r="Y123" i="37"/>
  <c r="Y172" i="37" s="1"/>
  <c r="X123" i="37"/>
  <c r="X172" i="37" s="1"/>
  <c r="W123" i="37"/>
  <c r="W172" i="37" s="1"/>
  <c r="V123" i="37"/>
  <c r="V172" i="37" s="1"/>
  <c r="U123" i="37"/>
  <c r="U172" i="37" s="1"/>
  <c r="T123" i="37"/>
  <c r="T172" i="37" s="1"/>
  <c r="S123" i="37"/>
  <c r="S172" i="37" s="1"/>
  <c r="R123" i="37"/>
  <c r="R172" i="37" s="1"/>
  <c r="Q123" i="37"/>
  <c r="Q172" i="37" s="1"/>
  <c r="P123" i="37"/>
  <c r="P172" i="37" s="1"/>
  <c r="O123" i="37"/>
  <c r="O172" i="37" s="1"/>
  <c r="N123" i="37"/>
  <c r="N172" i="37" s="1"/>
  <c r="M123" i="37"/>
  <c r="M172" i="37" s="1"/>
  <c r="L123" i="37"/>
  <c r="L172" i="37" s="1"/>
  <c r="K123" i="37"/>
  <c r="K172" i="37" s="1"/>
  <c r="J123" i="37"/>
  <c r="J172" i="37" s="1"/>
  <c r="I123" i="37"/>
  <c r="I172" i="37" s="1"/>
  <c r="H123" i="37"/>
  <c r="H172" i="37" s="1"/>
  <c r="G123" i="37"/>
  <c r="G172" i="37" s="1"/>
  <c r="F123" i="37"/>
  <c r="F172" i="37" s="1"/>
  <c r="E123" i="37"/>
  <c r="E172" i="37" s="1"/>
  <c r="D123" i="37"/>
  <c r="D172" i="37" s="1"/>
  <c r="C123" i="37"/>
  <c r="C172" i="37" s="1"/>
  <c r="AN122" i="37"/>
  <c r="AN171" i="37" s="1"/>
  <c r="AM122" i="37"/>
  <c r="AM171" i="37" s="1"/>
  <c r="AL122" i="37"/>
  <c r="AL171" i="37" s="1"/>
  <c r="AK122" i="37"/>
  <c r="AK171" i="37" s="1"/>
  <c r="AJ122" i="37"/>
  <c r="AJ171" i="37" s="1"/>
  <c r="AI122" i="37"/>
  <c r="AI171" i="37" s="1"/>
  <c r="AH122" i="37"/>
  <c r="AH171" i="37" s="1"/>
  <c r="AG122" i="37"/>
  <c r="AG171" i="37" s="1"/>
  <c r="AF122" i="37"/>
  <c r="AF171" i="37" s="1"/>
  <c r="AE122" i="37"/>
  <c r="AE171" i="37" s="1"/>
  <c r="AD122" i="37"/>
  <c r="AD171" i="37" s="1"/>
  <c r="AC122" i="37"/>
  <c r="AC171" i="37" s="1"/>
  <c r="AB122" i="37"/>
  <c r="AB171" i="37" s="1"/>
  <c r="AA122" i="37"/>
  <c r="AA171" i="37" s="1"/>
  <c r="Z122" i="37"/>
  <c r="Z171" i="37" s="1"/>
  <c r="Y122" i="37"/>
  <c r="Y171" i="37" s="1"/>
  <c r="X122" i="37"/>
  <c r="X171" i="37" s="1"/>
  <c r="W122" i="37"/>
  <c r="W171" i="37" s="1"/>
  <c r="V122" i="37"/>
  <c r="V171" i="37" s="1"/>
  <c r="U122" i="37"/>
  <c r="U171" i="37" s="1"/>
  <c r="T122" i="37"/>
  <c r="T171" i="37" s="1"/>
  <c r="S122" i="37"/>
  <c r="S171" i="37" s="1"/>
  <c r="R122" i="37"/>
  <c r="R171" i="37" s="1"/>
  <c r="Q122" i="37"/>
  <c r="Q171" i="37" s="1"/>
  <c r="P122" i="37"/>
  <c r="P171" i="37" s="1"/>
  <c r="O122" i="37"/>
  <c r="O171" i="37" s="1"/>
  <c r="N122" i="37"/>
  <c r="N171" i="37" s="1"/>
  <c r="M122" i="37"/>
  <c r="M171" i="37" s="1"/>
  <c r="L122" i="37"/>
  <c r="L171" i="37" s="1"/>
  <c r="K122" i="37"/>
  <c r="K171" i="37" s="1"/>
  <c r="J122" i="37"/>
  <c r="J171" i="37" s="1"/>
  <c r="I122" i="37"/>
  <c r="I171" i="37" s="1"/>
  <c r="H122" i="37"/>
  <c r="H171" i="37" s="1"/>
  <c r="G122" i="37"/>
  <c r="G171" i="37" s="1"/>
  <c r="F122" i="37"/>
  <c r="F171" i="37" s="1"/>
  <c r="E122" i="37"/>
  <c r="E171" i="37" s="1"/>
  <c r="D122" i="37"/>
  <c r="D171" i="37" s="1"/>
  <c r="C122" i="37"/>
  <c r="C171" i="37" s="1"/>
  <c r="AN121" i="37"/>
  <c r="AN170" i="37" s="1"/>
  <c r="AM121" i="37"/>
  <c r="AM170" i="37" s="1"/>
  <c r="AL121" i="37"/>
  <c r="AL170" i="37" s="1"/>
  <c r="AK121" i="37"/>
  <c r="AK170" i="37" s="1"/>
  <c r="AJ121" i="37"/>
  <c r="AJ170" i="37" s="1"/>
  <c r="AI121" i="37"/>
  <c r="AI170" i="37" s="1"/>
  <c r="AH121" i="37"/>
  <c r="AH170" i="37" s="1"/>
  <c r="AG121" i="37"/>
  <c r="AG170" i="37" s="1"/>
  <c r="AF121" i="37"/>
  <c r="AF170" i="37" s="1"/>
  <c r="AE121" i="37"/>
  <c r="AE170" i="37" s="1"/>
  <c r="AD121" i="37"/>
  <c r="AD170" i="37" s="1"/>
  <c r="AC121" i="37"/>
  <c r="AC170" i="37" s="1"/>
  <c r="AB121" i="37"/>
  <c r="AB170" i="37" s="1"/>
  <c r="AA121" i="37"/>
  <c r="AA170" i="37" s="1"/>
  <c r="Z121" i="37"/>
  <c r="Z170" i="37" s="1"/>
  <c r="Y121" i="37"/>
  <c r="Y170" i="37" s="1"/>
  <c r="X121" i="37"/>
  <c r="X170" i="37" s="1"/>
  <c r="W121" i="37"/>
  <c r="W170" i="37" s="1"/>
  <c r="V121" i="37"/>
  <c r="V170" i="37" s="1"/>
  <c r="U121" i="37"/>
  <c r="U170" i="37" s="1"/>
  <c r="T121" i="37"/>
  <c r="T170" i="37" s="1"/>
  <c r="S121" i="37"/>
  <c r="S170" i="37" s="1"/>
  <c r="R121" i="37"/>
  <c r="R170" i="37" s="1"/>
  <c r="Q121" i="37"/>
  <c r="Q170" i="37" s="1"/>
  <c r="P121" i="37"/>
  <c r="P170" i="37" s="1"/>
  <c r="O121" i="37"/>
  <c r="O170" i="37" s="1"/>
  <c r="N121" i="37"/>
  <c r="N170" i="37" s="1"/>
  <c r="M121" i="37"/>
  <c r="M170" i="37" s="1"/>
  <c r="L121" i="37"/>
  <c r="L170" i="37" s="1"/>
  <c r="K121" i="37"/>
  <c r="K170" i="37" s="1"/>
  <c r="J121" i="37"/>
  <c r="J170" i="37" s="1"/>
  <c r="I121" i="37"/>
  <c r="I170" i="37" s="1"/>
  <c r="H121" i="37"/>
  <c r="H170" i="37" s="1"/>
  <c r="G121" i="37"/>
  <c r="G170" i="37" s="1"/>
  <c r="F121" i="37"/>
  <c r="F170" i="37" s="1"/>
  <c r="E121" i="37"/>
  <c r="E170" i="37" s="1"/>
  <c r="D121" i="37"/>
  <c r="D170" i="37" s="1"/>
  <c r="C121" i="37"/>
  <c r="C170" i="37" s="1"/>
  <c r="AN120" i="37"/>
  <c r="AN169" i="37" s="1"/>
  <c r="AM120" i="37"/>
  <c r="AM169" i="37" s="1"/>
  <c r="AL120" i="37"/>
  <c r="AL169" i="37" s="1"/>
  <c r="AK120" i="37"/>
  <c r="AK169" i="37" s="1"/>
  <c r="AJ120" i="37"/>
  <c r="AJ169" i="37" s="1"/>
  <c r="AI120" i="37"/>
  <c r="AI169" i="37" s="1"/>
  <c r="AH120" i="37"/>
  <c r="AH169" i="37" s="1"/>
  <c r="AG120" i="37"/>
  <c r="AG169" i="37" s="1"/>
  <c r="AF120" i="37"/>
  <c r="AF169" i="37" s="1"/>
  <c r="AE120" i="37"/>
  <c r="AE169" i="37" s="1"/>
  <c r="AD120" i="37"/>
  <c r="AD169" i="37" s="1"/>
  <c r="AC120" i="37"/>
  <c r="AC169" i="37" s="1"/>
  <c r="AB120" i="37"/>
  <c r="AB169" i="37" s="1"/>
  <c r="AA120" i="37"/>
  <c r="AA169" i="37" s="1"/>
  <c r="Z120" i="37"/>
  <c r="Z169" i="37" s="1"/>
  <c r="Y120" i="37"/>
  <c r="Y169" i="37" s="1"/>
  <c r="X120" i="37"/>
  <c r="X169" i="37" s="1"/>
  <c r="W120" i="37"/>
  <c r="W169" i="37" s="1"/>
  <c r="V120" i="37"/>
  <c r="V169" i="37" s="1"/>
  <c r="U120" i="37"/>
  <c r="U169" i="37" s="1"/>
  <c r="T120" i="37"/>
  <c r="T169" i="37" s="1"/>
  <c r="S120" i="37"/>
  <c r="S169" i="37" s="1"/>
  <c r="R120" i="37"/>
  <c r="R169" i="37" s="1"/>
  <c r="Q120" i="37"/>
  <c r="Q169" i="37" s="1"/>
  <c r="P120" i="37"/>
  <c r="P169" i="37" s="1"/>
  <c r="O120" i="37"/>
  <c r="O169" i="37" s="1"/>
  <c r="N120" i="37"/>
  <c r="N169" i="37" s="1"/>
  <c r="M120" i="37"/>
  <c r="M169" i="37" s="1"/>
  <c r="L120" i="37"/>
  <c r="L169" i="37" s="1"/>
  <c r="K120" i="37"/>
  <c r="K169" i="37" s="1"/>
  <c r="J120" i="37"/>
  <c r="J169" i="37" s="1"/>
  <c r="I120" i="37"/>
  <c r="I169" i="37" s="1"/>
  <c r="H120" i="37"/>
  <c r="H169" i="37" s="1"/>
  <c r="G120" i="37"/>
  <c r="G169" i="37" s="1"/>
  <c r="F120" i="37"/>
  <c r="F169" i="37" s="1"/>
  <c r="E120" i="37"/>
  <c r="E169" i="37" s="1"/>
  <c r="D120" i="37"/>
  <c r="D169" i="37" s="1"/>
  <c r="C120" i="37"/>
  <c r="C169" i="37" s="1"/>
  <c r="AN119" i="37"/>
  <c r="AN168" i="37" s="1"/>
  <c r="AM119" i="37"/>
  <c r="AM168" i="37" s="1"/>
  <c r="AL119" i="37"/>
  <c r="AL168" i="37" s="1"/>
  <c r="AK119" i="37"/>
  <c r="AK168" i="37" s="1"/>
  <c r="AJ119" i="37"/>
  <c r="AJ168" i="37" s="1"/>
  <c r="AI119" i="37"/>
  <c r="AI168" i="37" s="1"/>
  <c r="AH119" i="37"/>
  <c r="AH168" i="37" s="1"/>
  <c r="AG119" i="37"/>
  <c r="AG168" i="37" s="1"/>
  <c r="AF119" i="37"/>
  <c r="AF168" i="37" s="1"/>
  <c r="AE119" i="37"/>
  <c r="AE168" i="37" s="1"/>
  <c r="AD119" i="37"/>
  <c r="AD168" i="37" s="1"/>
  <c r="AC119" i="37"/>
  <c r="AC168" i="37" s="1"/>
  <c r="AB119" i="37"/>
  <c r="AB168" i="37" s="1"/>
  <c r="AA119" i="37"/>
  <c r="AA168" i="37" s="1"/>
  <c r="Z119" i="37"/>
  <c r="Z168" i="37" s="1"/>
  <c r="Y119" i="37"/>
  <c r="Y168" i="37" s="1"/>
  <c r="X119" i="37"/>
  <c r="X168" i="37" s="1"/>
  <c r="W119" i="37"/>
  <c r="W168" i="37" s="1"/>
  <c r="V119" i="37"/>
  <c r="V168" i="37" s="1"/>
  <c r="U119" i="37"/>
  <c r="U168" i="37" s="1"/>
  <c r="T119" i="37"/>
  <c r="T168" i="37" s="1"/>
  <c r="S119" i="37"/>
  <c r="S168" i="37" s="1"/>
  <c r="R119" i="37"/>
  <c r="R168" i="37" s="1"/>
  <c r="Q119" i="37"/>
  <c r="Q168" i="37" s="1"/>
  <c r="P119" i="37"/>
  <c r="P168" i="37" s="1"/>
  <c r="O119" i="37"/>
  <c r="O168" i="37" s="1"/>
  <c r="N119" i="37"/>
  <c r="N168" i="37" s="1"/>
  <c r="M119" i="37"/>
  <c r="M168" i="37" s="1"/>
  <c r="L119" i="37"/>
  <c r="L168" i="37" s="1"/>
  <c r="K119" i="37"/>
  <c r="K168" i="37" s="1"/>
  <c r="J119" i="37"/>
  <c r="J168" i="37" s="1"/>
  <c r="I119" i="37"/>
  <c r="I168" i="37" s="1"/>
  <c r="H119" i="37"/>
  <c r="H168" i="37" s="1"/>
  <c r="G119" i="37"/>
  <c r="G168" i="37" s="1"/>
  <c r="F119" i="37"/>
  <c r="F168" i="37" s="1"/>
  <c r="E119" i="37"/>
  <c r="E168" i="37" s="1"/>
  <c r="D119" i="37"/>
  <c r="D168" i="37" s="1"/>
  <c r="C119" i="37"/>
  <c r="C168" i="37" s="1"/>
  <c r="AN118" i="37"/>
  <c r="AN167" i="37" s="1"/>
  <c r="AM118" i="37"/>
  <c r="AM167" i="37" s="1"/>
  <c r="AL118" i="37"/>
  <c r="AL167" i="37" s="1"/>
  <c r="AK118" i="37"/>
  <c r="AK167" i="37" s="1"/>
  <c r="AJ118" i="37"/>
  <c r="AJ167" i="37" s="1"/>
  <c r="AI118" i="37"/>
  <c r="AI167" i="37" s="1"/>
  <c r="AH118" i="37"/>
  <c r="AH167" i="37" s="1"/>
  <c r="AG118" i="37"/>
  <c r="AG167" i="37" s="1"/>
  <c r="AF118" i="37"/>
  <c r="AF167" i="37" s="1"/>
  <c r="AE118" i="37"/>
  <c r="AE167" i="37" s="1"/>
  <c r="AD118" i="37"/>
  <c r="AD167" i="37" s="1"/>
  <c r="AC118" i="37"/>
  <c r="AC167" i="37" s="1"/>
  <c r="AB118" i="37"/>
  <c r="AB167" i="37" s="1"/>
  <c r="AA118" i="37"/>
  <c r="AA167" i="37" s="1"/>
  <c r="Z118" i="37"/>
  <c r="Z167" i="37" s="1"/>
  <c r="Y118" i="37"/>
  <c r="Y167" i="37" s="1"/>
  <c r="X118" i="37"/>
  <c r="X167" i="37" s="1"/>
  <c r="W118" i="37"/>
  <c r="W167" i="37" s="1"/>
  <c r="V118" i="37"/>
  <c r="V167" i="37" s="1"/>
  <c r="U118" i="37"/>
  <c r="U167" i="37" s="1"/>
  <c r="T118" i="37"/>
  <c r="T167" i="37" s="1"/>
  <c r="S118" i="37"/>
  <c r="S167" i="37" s="1"/>
  <c r="R118" i="37"/>
  <c r="R167" i="37" s="1"/>
  <c r="Q118" i="37"/>
  <c r="Q167" i="37" s="1"/>
  <c r="P118" i="37"/>
  <c r="P167" i="37" s="1"/>
  <c r="O118" i="37"/>
  <c r="O167" i="37" s="1"/>
  <c r="N118" i="37"/>
  <c r="N167" i="37" s="1"/>
  <c r="M118" i="37"/>
  <c r="M167" i="37" s="1"/>
  <c r="L118" i="37"/>
  <c r="L167" i="37" s="1"/>
  <c r="K118" i="37"/>
  <c r="K167" i="37" s="1"/>
  <c r="J118" i="37"/>
  <c r="J167" i="37" s="1"/>
  <c r="I118" i="37"/>
  <c r="I167" i="37" s="1"/>
  <c r="H118" i="37"/>
  <c r="H167" i="37" s="1"/>
  <c r="G118" i="37"/>
  <c r="G167" i="37" s="1"/>
  <c r="F118" i="37"/>
  <c r="F167" i="37" s="1"/>
  <c r="E118" i="37"/>
  <c r="E167" i="37" s="1"/>
  <c r="D118" i="37"/>
  <c r="D167" i="37" s="1"/>
  <c r="C118" i="37"/>
  <c r="C167" i="37" s="1"/>
  <c r="AN117" i="37"/>
  <c r="AN166" i="37" s="1"/>
  <c r="AM117" i="37"/>
  <c r="AM166" i="37" s="1"/>
  <c r="AL117" i="37"/>
  <c r="AL166" i="37" s="1"/>
  <c r="AK117" i="37"/>
  <c r="AK166" i="37" s="1"/>
  <c r="AJ117" i="37"/>
  <c r="AJ166" i="37" s="1"/>
  <c r="AI117" i="37"/>
  <c r="AI166" i="37" s="1"/>
  <c r="AH117" i="37"/>
  <c r="AH166" i="37" s="1"/>
  <c r="AG117" i="37"/>
  <c r="AG166" i="37" s="1"/>
  <c r="AF117" i="37"/>
  <c r="AF166" i="37" s="1"/>
  <c r="AE117" i="37"/>
  <c r="AE166" i="37" s="1"/>
  <c r="AD117" i="37"/>
  <c r="AD166" i="37" s="1"/>
  <c r="AC117" i="37"/>
  <c r="AC166" i="37" s="1"/>
  <c r="AB117" i="37"/>
  <c r="AB166" i="37" s="1"/>
  <c r="AA117" i="37"/>
  <c r="AA166" i="37" s="1"/>
  <c r="Z117" i="37"/>
  <c r="Z166" i="37" s="1"/>
  <c r="Y117" i="37"/>
  <c r="Y166" i="37" s="1"/>
  <c r="X117" i="37"/>
  <c r="X166" i="37" s="1"/>
  <c r="W117" i="37"/>
  <c r="W166" i="37" s="1"/>
  <c r="V117" i="37"/>
  <c r="V166" i="37" s="1"/>
  <c r="U117" i="37"/>
  <c r="U166" i="37" s="1"/>
  <c r="T117" i="37"/>
  <c r="T166" i="37" s="1"/>
  <c r="S117" i="37"/>
  <c r="S166" i="37" s="1"/>
  <c r="R117" i="37"/>
  <c r="R166" i="37" s="1"/>
  <c r="Q117" i="37"/>
  <c r="Q166" i="37" s="1"/>
  <c r="P117" i="37"/>
  <c r="P166" i="37" s="1"/>
  <c r="O117" i="37"/>
  <c r="O166" i="37" s="1"/>
  <c r="N117" i="37"/>
  <c r="N166" i="37" s="1"/>
  <c r="M117" i="37"/>
  <c r="M166" i="37" s="1"/>
  <c r="L117" i="37"/>
  <c r="L166" i="37" s="1"/>
  <c r="K117" i="37"/>
  <c r="K166" i="37" s="1"/>
  <c r="J117" i="37"/>
  <c r="J166" i="37" s="1"/>
  <c r="I117" i="37"/>
  <c r="I166" i="37" s="1"/>
  <c r="H117" i="37"/>
  <c r="H166" i="37" s="1"/>
  <c r="G117" i="37"/>
  <c r="G166" i="37" s="1"/>
  <c r="F117" i="37"/>
  <c r="F166" i="37" s="1"/>
  <c r="E117" i="37"/>
  <c r="E166" i="37" s="1"/>
  <c r="D117" i="37"/>
  <c r="D166" i="37" s="1"/>
  <c r="C117" i="37"/>
  <c r="C166" i="37" s="1"/>
  <c r="AN116" i="37"/>
  <c r="AN165" i="37" s="1"/>
  <c r="AM116" i="37"/>
  <c r="AM165" i="37" s="1"/>
  <c r="AL116" i="37"/>
  <c r="AL165" i="37" s="1"/>
  <c r="AK116" i="37"/>
  <c r="AK165" i="37" s="1"/>
  <c r="AJ116" i="37"/>
  <c r="AJ165" i="37" s="1"/>
  <c r="AI116" i="37"/>
  <c r="AI165" i="37" s="1"/>
  <c r="AH116" i="37"/>
  <c r="AH165" i="37" s="1"/>
  <c r="AG116" i="37"/>
  <c r="AG165" i="37" s="1"/>
  <c r="AF116" i="37"/>
  <c r="AF165" i="37" s="1"/>
  <c r="AE116" i="37"/>
  <c r="AE165" i="37" s="1"/>
  <c r="AD116" i="37"/>
  <c r="AD165" i="37" s="1"/>
  <c r="AC116" i="37"/>
  <c r="AC165" i="37" s="1"/>
  <c r="AB116" i="37"/>
  <c r="AB165" i="37" s="1"/>
  <c r="AA116" i="37"/>
  <c r="AA165" i="37" s="1"/>
  <c r="Z116" i="37"/>
  <c r="Z165" i="37" s="1"/>
  <c r="Y116" i="37"/>
  <c r="Y165" i="37" s="1"/>
  <c r="X116" i="37"/>
  <c r="X165" i="37" s="1"/>
  <c r="W116" i="37"/>
  <c r="W165" i="37" s="1"/>
  <c r="V116" i="37"/>
  <c r="V165" i="37" s="1"/>
  <c r="U116" i="37"/>
  <c r="U165" i="37" s="1"/>
  <c r="T116" i="37"/>
  <c r="T165" i="37" s="1"/>
  <c r="S116" i="37"/>
  <c r="S165" i="37" s="1"/>
  <c r="R116" i="37"/>
  <c r="R165" i="37" s="1"/>
  <c r="Q116" i="37"/>
  <c r="Q165" i="37" s="1"/>
  <c r="P116" i="37"/>
  <c r="P165" i="37" s="1"/>
  <c r="O116" i="37"/>
  <c r="O165" i="37" s="1"/>
  <c r="N116" i="37"/>
  <c r="N165" i="37" s="1"/>
  <c r="M116" i="37"/>
  <c r="M165" i="37" s="1"/>
  <c r="L116" i="37"/>
  <c r="L165" i="37" s="1"/>
  <c r="K116" i="37"/>
  <c r="K165" i="37" s="1"/>
  <c r="J116" i="37"/>
  <c r="J165" i="37" s="1"/>
  <c r="I116" i="37"/>
  <c r="I165" i="37" s="1"/>
  <c r="H116" i="37"/>
  <c r="H165" i="37" s="1"/>
  <c r="G116" i="37"/>
  <c r="G165" i="37" s="1"/>
  <c r="F116" i="37"/>
  <c r="F165" i="37" s="1"/>
  <c r="E116" i="37"/>
  <c r="E165" i="37" s="1"/>
  <c r="D116" i="37"/>
  <c r="D165" i="37" s="1"/>
  <c r="C116" i="37"/>
  <c r="C165" i="37" s="1"/>
  <c r="AN115" i="37"/>
  <c r="AN164" i="37" s="1"/>
  <c r="AM115" i="37"/>
  <c r="AM164" i="37" s="1"/>
  <c r="AL115" i="37"/>
  <c r="AL164" i="37" s="1"/>
  <c r="AK115" i="37"/>
  <c r="AK164" i="37" s="1"/>
  <c r="AJ115" i="37"/>
  <c r="AJ164" i="37" s="1"/>
  <c r="AI115" i="37"/>
  <c r="AI164" i="37" s="1"/>
  <c r="AH115" i="37"/>
  <c r="AH164" i="37" s="1"/>
  <c r="AG115" i="37"/>
  <c r="AG164" i="37" s="1"/>
  <c r="AF115" i="37"/>
  <c r="AF164" i="37" s="1"/>
  <c r="AE115" i="37"/>
  <c r="AE164" i="37" s="1"/>
  <c r="AD115" i="37"/>
  <c r="AD164" i="37" s="1"/>
  <c r="AC115" i="37"/>
  <c r="AC164" i="37" s="1"/>
  <c r="AB115" i="37"/>
  <c r="AB164" i="37" s="1"/>
  <c r="AA115" i="37"/>
  <c r="AA164" i="37" s="1"/>
  <c r="Z115" i="37"/>
  <c r="Z164" i="37" s="1"/>
  <c r="Y115" i="37"/>
  <c r="Y164" i="37" s="1"/>
  <c r="X115" i="37"/>
  <c r="X164" i="37" s="1"/>
  <c r="W115" i="37"/>
  <c r="W164" i="37" s="1"/>
  <c r="V115" i="37"/>
  <c r="V164" i="37" s="1"/>
  <c r="U115" i="37"/>
  <c r="U164" i="37" s="1"/>
  <c r="T115" i="37"/>
  <c r="T164" i="37" s="1"/>
  <c r="S115" i="37"/>
  <c r="S164" i="37" s="1"/>
  <c r="R115" i="37"/>
  <c r="R164" i="37" s="1"/>
  <c r="Q115" i="37"/>
  <c r="Q164" i="37" s="1"/>
  <c r="P115" i="37"/>
  <c r="P164" i="37" s="1"/>
  <c r="O115" i="37"/>
  <c r="O164" i="37" s="1"/>
  <c r="N115" i="37"/>
  <c r="N164" i="37" s="1"/>
  <c r="M115" i="37"/>
  <c r="M164" i="37" s="1"/>
  <c r="L115" i="37"/>
  <c r="L164" i="37" s="1"/>
  <c r="K115" i="37"/>
  <c r="K164" i="37" s="1"/>
  <c r="J115" i="37"/>
  <c r="J164" i="37" s="1"/>
  <c r="I115" i="37"/>
  <c r="I164" i="37" s="1"/>
  <c r="H115" i="37"/>
  <c r="H164" i="37" s="1"/>
  <c r="G115" i="37"/>
  <c r="G164" i="37" s="1"/>
  <c r="F115" i="37"/>
  <c r="F164" i="37" s="1"/>
  <c r="E115" i="37"/>
  <c r="E164" i="37" s="1"/>
  <c r="D115" i="37"/>
  <c r="D164" i="37" s="1"/>
  <c r="C115" i="37"/>
  <c r="C164" i="37" s="1"/>
  <c r="AN114" i="37"/>
  <c r="AN163" i="37" s="1"/>
  <c r="AM114" i="37"/>
  <c r="AM163" i="37" s="1"/>
  <c r="AL114" i="37"/>
  <c r="AL163" i="37" s="1"/>
  <c r="AK114" i="37"/>
  <c r="AK163" i="37" s="1"/>
  <c r="AJ114" i="37"/>
  <c r="AJ163" i="37" s="1"/>
  <c r="AI114" i="37"/>
  <c r="AI163" i="37" s="1"/>
  <c r="AH114" i="37"/>
  <c r="AH163" i="37" s="1"/>
  <c r="AG114" i="37"/>
  <c r="AG163" i="37" s="1"/>
  <c r="AF114" i="37"/>
  <c r="AF163" i="37" s="1"/>
  <c r="AE114" i="37"/>
  <c r="AE163" i="37" s="1"/>
  <c r="AD114" i="37"/>
  <c r="AD163" i="37" s="1"/>
  <c r="AC114" i="37"/>
  <c r="AC163" i="37" s="1"/>
  <c r="AB114" i="37"/>
  <c r="AB163" i="37" s="1"/>
  <c r="AA114" i="37"/>
  <c r="AA163" i="37" s="1"/>
  <c r="Z114" i="37"/>
  <c r="Z163" i="37" s="1"/>
  <c r="Y114" i="37"/>
  <c r="Y163" i="37" s="1"/>
  <c r="X114" i="37"/>
  <c r="X163" i="37" s="1"/>
  <c r="W114" i="37"/>
  <c r="W163" i="37" s="1"/>
  <c r="V114" i="37"/>
  <c r="V163" i="37" s="1"/>
  <c r="U114" i="37"/>
  <c r="U163" i="37" s="1"/>
  <c r="T114" i="37"/>
  <c r="T163" i="37" s="1"/>
  <c r="S114" i="37"/>
  <c r="S163" i="37" s="1"/>
  <c r="R114" i="37"/>
  <c r="R163" i="37" s="1"/>
  <c r="Q114" i="37"/>
  <c r="Q163" i="37" s="1"/>
  <c r="P114" i="37"/>
  <c r="P163" i="37" s="1"/>
  <c r="O114" i="37"/>
  <c r="O163" i="37" s="1"/>
  <c r="N114" i="37"/>
  <c r="N163" i="37" s="1"/>
  <c r="M114" i="37"/>
  <c r="M163" i="37" s="1"/>
  <c r="L114" i="37"/>
  <c r="L163" i="37" s="1"/>
  <c r="K114" i="37"/>
  <c r="K163" i="37" s="1"/>
  <c r="J114" i="37"/>
  <c r="J163" i="37" s="1"/>
  <c r="I114" i="37"/>
  <c r="I163" i="37" s="1"/>
  <c r="H114" i="37"/>
  <c r="H163" i="37" s="1"/>
  <c r="G114" i="37"/>
  <c r="G163" i="37" s="1"/>
  <c r="F114" i="37"/>
  <c r="F163" i="37" s="1"/>
  <c r="E114" i="37"/>
  <c r="E163" i="37" s="1"/>
  <c r="D114" i="37"/>
  <c r="D163" i="37" s="1"/>
  <c r="C114" i="37"/>
  <c r="C163" i="37" s="1"/>
  <c r="AN113" i="37"/>
  <c r="AN162" i="37" s="1"/>
  <c r="AM113" i="37"/>
  <c r="AM162" i="37" s="1"/>
  <c r="AL113" i="37"/>
  <c r="AL162" i="37" s="1"/>
  <c r="AK113" i="37"/>
  <c r="AK162" i="37" s="1"/>
  <c r="AJ113" i="37"/>
  <c r="AJ162" i="37" s="1"/>
  <c r="AI113" i="37"/>
  <c r="AI162" i="37" s="1"/>
  <c r="AH113" i="37"/>
  <c r="AH162" i="37" s="1"/>
  <c r="AG113" i="37"/>
  <c r="AG162" i="37" s="1"/>
  <c r="AF113" i="37"/>
  <c r="AF162" i="37" s="1"/>
  <c r="AE113" i="37"/>
  <c r="AE162" i="37" s="1"/>
  <c r="AD113" i="37"/>
  <c r="AD162" i="37" s="1"/>
  <c r="AC113" i="37"/>
  <c r="AC162" i="37" s="1"/>
  <c r="AB113" i="37"/>
  <c r="AB162" i="37" s="1"/>
  <c r="AA113" i="37"/>
  <c r="AA162" i="37" s="1"/>
  <c r="Z113" i="37"/>
  <c r="Z162" i="37" s="1"/>
  <c r="Y113" i="37"/>
  <c r="Y162" i="37" s="1"/>
  <c r="X113" i="37"/>
  <c r="X162" i="37" s="1"/>
  <c r="W113" i="37"/>
  <c r="W162" i="37" s="1"/>
  <c r="V113" i="37"/>
  <c r="V162" i="37" s="1"/>
  <c r="U113" i="37"/>
  <c r="U162" i="37" s="1"/>
  <c r="T113" i="37"/>
  <c r="T162" i="37" s="1"/>
  <c r="S113" i="37"/>
  <c r="S162" i="37" s="1"/>
  <c r="R113" i="37"/>
  <c r="R162" i="37" s="1"/>
  <c r="Q113" i="37"/>
  <c r="Q162" i="37" s="1"/>
  <c r="P113" i="37"/>
  <c r="P162" i="37" s="1"/>
  <c r="O113" i="37"/>
  <c r="O162" i="37" s="1"/>
  <c r="N113" i="37"/>
  <c r="N162" i="37" s="1"/>
  <c r="M113" i="37"/>
  <c r="M162" i="37" s="1"/>
  <c r="L113" i="37"/>
  <c r="L162" i="37" s="1"/>
  <c r="K113" i="37"/>
  <c r="K162" i="37" s="1"/>
  <c r="J113" i="37"/>
  <c r="J162" i="37" s="1"/>
  <c r="I113" i="37"/>
  <c r="I162" i="37" s="1"/>
  <c r="H113" i="37"/>
  <c r="H162" i="37" s="1"/>
  <c r="G113" i="37"/>
  <c r="G162" i="37" s="1"/>
  <c r="F113" i="37"/>
  <c r="F162" i="37" s="1"/>
  <c r="E113" i="37"/>
  <c r="E162" i="37" s="1"/>
  <c r="D113" i="37"/>
  <c r="D162" i="37" s="1"/>
  <c r="C113" i="37"/>
  <c r="C162" i="37" s="1"/>
  <c r="AN112" i="37"/>
  <c r="AN161" i="37" s="1"/>
  <c r="AM112" i="37"/>
  <c r="AM161" i="37" s="1"/>
  <c r="AL112" i="37"/>
  <c r="AL161" i="37" s="1"/>
  <c r="AK112" i="37"/>
  <c r="AK161" i="37" s="1"/>
  <c r="AJ112" i="37"/>
  <c r="AJ161" i="37" s="1"/>
  <c r="AI112" i="37"/>
  <c r="AI161" i="37" s="1"/>
  <c r="AH112" i="37"/>
  <c r="AH161" i="37" s="1"/>
  <c r="AG112" i="37"/>
  <c r="AG161" i="37" s="1"/>
  <c r="AF112" i="37"/>
  <c r="AF161" i="37" s="1"/>
  <c r="AE112" i="37"/>
  <c r="AE161" i="37" s="1"/>
  <c r="AD112" i="37"/>
  <c r="AD161" i="37" s="1"/>
  <c r="AC112" i="37"/>
  <c r="AC161" i="37" s="1"/>
  <c r="AB112" i="37"/>
  <c r="AB161" i="37" s="1"/>
  <c r="AA112" i="37"/>
  <c r="AA161" i="37" s="1"/>
  <c r="Z112" i="37"/>
  <c r="Z161" i="37" s="1"/>
  <c r="Y112" i="37"/>
  <c r="Y161" i="37" s="1"/>
  <c r="X112" i="37"/>
  <c r="X161" i="37" s="1"/>
  <c r="W112" i="37"/>
  <c r="W161" i="37" s="1"/>
  <c r="V112" i="37"/>
  <c r="V161" i="37" s="1"/>
  <c r="U112" i="37"/>
  <c r="U161" i="37" s="1"/>
  <c r="T112" i="37"/>
  <c r="T161" i="37" s="1"/>
  <c r="S112" i="37"/>
  <c r="S161" i="37" s="1"/>
  <c r="R112" i="37"/>
  <c r="R161" i="37" s="1"/>
  <c r="Q112" i="37"/>
  <c r="Q161" i="37" s="1"/>
  <c r="P112" i="37"/>
  <c r="P161" i="37" s="1"/>
  <c r="O112" i="37"/>
  <c r="O161" i="37" s="1"/>
  <c r="N112" i="37"/>
  <c r="N161" i="37" s="1"/>
  <c r="M112" i="37"/>
  <c r="M161" i="37" s="1"/>
  <c r="L112" i="37"/>
  <c r="L161" i="37" s="1"/>
  <c r="K112" i="37"/>
  <c r="K161" i="37" s="1"/>
  <c r="J112" i="37"/>
  <c r="J161" i="37" s="1"/>
  <c r="I112" i="37"/>
  <c r="I161" i="37" s="1"/>
  <c r="H112" i="37"/>
  <c r="H161" i="37" s="1"/>
  <c r="G112" i="37"/>
  <c r="G161" i="37" s="1"/>
  <c r="F112" i="37"/>
  <c r="F161" i="37" s="1"/>
  <c r="E112" i="37"/>
  <c r="E161" i="37" s="1"/>
  <c r="D112" i="37"/>
  <c r="D161" i="37" s="1"/>
  <c r="C112" i="37"/>
  <c r="C161" i="37" s="1"/>
  <c r="AN111" i="37"/>
  <c r="AN160" i="37" s="1"/>
  <c r="AM111" i="37"/>
  <c r="AM160" i="37" s="1"/>
  <c r="AL111" i="37"/>
  <c r="AL160" i="37" s="1"/>
  <c r="AK111" i="37"/>
  <c r="AK160" i="37" s="1"/>
  <c r="AJ111" i="37"/>
  <c r="AJ160" i="37" s="1"/>
  <c r="AI111" i="37"/>
  <c r="AI160" i="37" s="1"/>
  <c r="AH111" i="37"/>
  <c r="AH160" i="37" s="1"/>
  <c r="AG111" i="37"/>
  <c r="AG160" i="37" s="1"/>
  <c r="AF111" i="37"/>
  <c r="AF160" i="37" s="1"/>
  <c r="AE111" i="37"/>
  <c r="AE160" i="37" s="1"/>
  <c r="AD111" i="37"/>
  <c r="AD160" i="37" s="1"/>
  <c r="AC111" i="37"/>
  <c r="AC160" i="37" s="1"/>
  <c r="AB111" i="37"/>
  <c r="AB160" i="37" s="1"/>
  <c r="AA111" i="37"/>
  <c r="AA160" i="37" s="1"/>
  <c r="Z111" i="37"/>
  <c r="Z160" i="37" s="1"/>
  <c r="Y111" i="37"/>
  <c r="Y160" i="37" s="1"/>
  <c r="X111" i="37"/>
  <c r="X160" i="37" s="1"/>
  <c r="W111" i="37"/>
  <c r="W160" i="37" s="1"/>
  <c r="V111" i="37"/>
  <c r="V160" i="37" s="1"/>
  <c r="U111" i="37"/>
  <c r="U160" i="37" s="1"/>
  <c r="T111" i="37"/>
  <c r="T160" i="37" s="1"/>
  <c r="S111" i="37"/>
  <c r="S160" i="37" s="1"/>
  <c r="R111" i="37"/>
  <c r="R160" i="37" s="1"/>
  <c r="Q111" i="37"/>
  <c r="Q160" i="37" s="1"/>
  <c r="P111" i="37"/>
  <c r="P160" i="37" s="1"/>
  <c r="O111" i="37"/>
  <c r="O160" i="37" s="1"/>
  <c r="N111" i="37"/>
  <c r="N160" i="37" s="1"/>
  <c r="M111" i="37"/>
  <c r="M160" i="37" s="1"/>
  <c r="L111" i="37"/>
  <c r="L160" i="37" s="1"/>
  <c r="K111" i="37"/>
  <c r="K160" i="37" s="1"/>
  <c r="J111" i="37"/>
  <c r="J160" i="37" s="1"/>
  <c r="I111" i="37"/>
  <c r="I160" i="37" s="1"/>
  <c r="H111" i="37"/>
  <c r="H160" i="37" s="1"/>
  <c r="G111" i="37"/>
  <c r="G160" i="37" s="1"/>
  <c r="F111" i="37"/>
  <c r="F160" i="37" s="1"/>
  <c r="E111" i="37"/>
  <c r="E160" i="37" s="1"/>
  <c r="D111" i="37"/>
  <c r="D160" i="37" s="1"/>
  <c r="C111" i="37"/>
  <c r="C160" i="37" s="1"/>
  <c r="AN110" i="37"/>
  <c r="AN159" i="37" s="1"/>
  <c r="AM110" i="37"/>
  <c r="AM159" i="37" s="1"/>
  <c r="AL110" i="37"/>
  <c r="AL159" i="37" s="1"/>
  <c r="AK110" i="37"/>
  <c r="AK159" i="37" s="1"/>
  <c r="AJ110" i="37"/>
  <c r="AJ159" i="37" s="1"/>
  <c r="AI110" i="37"/>
  <c r="AI159" i="37" s="1"/>
  <c r="AH110" i="37"/>
  <c r="AH159" i="37" s="1"/>
  <c r="AG110" i="37"/>
  <c r="AG159" i="37" s="1"/>
  <c r="AF110" i="37"/>
  <c r="AF159" i="37" s="1"/>
  <c r="AE110" i="37"/>
  <c r="AE159" i="37" s="1"/>
  <c r="AD110" i="37"/>
  <c r="AD159" i="37" s="1"/>
  <c r="AC110" i="37"/>
  <c r="AC159" i="37" s="1"/>
  <c r="AB110" i="37"/>
  <c r="AB159" i="37" s="1"/>
  <c r="AA110" i="37"/>
  <c r="AA159" i="37" s="1"/>
  <c r="Z110" i="37"/>
  <c r="Z159" i="37" s="1"/>
  <c r="Y110" i="37"/>
  <c r="Y159" i="37" s="1"/>
  <c r="X110" i="37"/>
  <c r="X159" i="37" s="1"/>
  <c r="W110" i="37"/>
  <c r="W159" i="37" s="1"/>
  <c r="V110" i="37"/>
  <c r="V159" i="37" s="1"/>
  <c r="U110" i="37"/>
  <c r="U159" i="37" s="1"/>
  <c r="T110" i="37"/>
  <c r="T159" i="37" s="1"/>
  <c r="S110" i="37"/>
  <c r="S159" i="37" s="1"/>
  <c r="R110" i="37"/>
  <c r="R159" i="37" s="1"/>
  <c r="Q110" i="37"/>
  <c r="Q159" i="37" s="1"/>
  <c r="P110" i="37"/>
  <c r="P159" i="37" s="1"/>
  <c r="O110" i="37"/>
  <c r="O159" i="37" s="1"/>
  <c r="N110" i="37"/>
  <c r="N159" i="37" s="1"/>
  <c r="M110" i="37"/>
  <c r="M159" i="37" s="1"/>
  <c r="L110" i="37"/>
  <c r="L159" i="37" s="1"/>
  <c r="K110" i="37"/>
  <c r="K159" i="37" s="1"/>
  <c r="J110" i="37"/>
  <c r="J159" i="37" s="1"/>
  <c r="I110" i="37"/>
  <c r="I159" i="37" s="1"/>
  <c r="H110" i="37"/>
  <c r="H159" i="37" s="1"/>
  <c r="G110" i="37"/>
  <c r="G159" i="37" s="1"/>
  <c r="F110" i="37"/>
  <c r="F159" i="37" s="1"/>
  <c r="E110" i="37"/>
  <c r="E159" i="37" s="1"/>
  <c r="D110" i="37"/>
  <c r="D159" i="37" s="1"/>
  <c r="C110" i="37"/>
  <c r="C159" i="37" s="1"/>
  <c r="AN109" i="37"/>
  <c r="AN158" i="37" s="1"/>
  <c r="AM109" i="37"/>
  <c r="AM158" i="37" s="1"/>
  <c r="AL109" i="37"/>
  <c r="AL158" i="37" s="1"/>
  <c r="AK109" i="37"/>
  <c r="AK158" i="37" s="1"/>
  <c r="AJ109" i="37"/>
  <c r="AJ158" i="37" s="1"/>
  <c r="AI109" i="37"/>
  <c r="AH109" i="37"/>
  <c r="AH158" i="37" s="1"/>
  <c r="AG109" i="37"/>
  <c r="AG158" i="37" s="1"/>
  <c r="AF109" i="37"/>
  <c r="AF158" i="37" s="1"/>
  <c r="AE109" i="37"/>
  <c r="AE158" i="37" s="1"/>
  <c r="AD109" i="37"/>
  <c r="AD158" i="37" s="1"/>
  <c r="AC109" i="37"/>
  <c r="AC158" i="37" s="1"/>
  <c r="AB109" i="37"/>
  <c r="AB158" i="37" s="1"/>
  <c r="AA109" i="37"/>
  <c r="AA158" i="37" s="1"/>
  <c r="Z109" i="37"/>
  <c r="Z158" i="37" s="1"/>
  <c r="Y109" i="37"/>
  <c r="Y158" i="37" s="1"/>
  <c r="X109" i="37"/>
  <c r="X158" i="37" s="1"/>
  <c r="W109" i="37"/>
  <c r="W158" i="37" s="1"/>
  <c r="V109" i="37"/>
  <c r="V158" i="37" s="1"/>
  <c r="U109" i="37"/>
  <c r="U158" i="37" s="1"/>
  <c r="T109" i="37"/>
  <c r="T158" i="37" s="1"/>
  <c r="S109" i="37"/>
  <c r="S158" i="37" s="1"/>
  <c r="R109" i="37"/>
  <c r="R158" i="37" s="1"/>
  <c r="Q109" i="37"/>
  <c r="Q158" i="37" s="1"/>
  <c r="P109" i="37"/>
  <c r="P158" i="37" s="1"/>
  <c r="O109" i="37"/>
  <c r="O158" i="37" s="1"/>
  <c r="N109" i="37"/>
  <c r="N158" i="37" s="1"/>
  <c r="M109" i="37"/>
  <c r="M158" i="37" s="1"/>
  <c r="L109" i="37"/>
  <c r="L158" i="37" s="1"/>
  <c r="K109" i="37"/>
  <c r="K158" i="37" s="1"/>
  <c r="J109" i="37"/>
  <c r="J158" i="37" s="1"/>
  <c r="I109" i="37"/>
  <c r="I158" i="37" s="1"/>
  <c r="H109" i="37"/>
  <c r="H158" i="37" s="1"/>
  <c r="G109" i="37"/>
  <c r="G158" i="37" s="1"/>
  <c r="F109" i="37"/>
  <c r="F158" i="37" s="1"/>
  <c r="E109" i="37"/>
  <c r="E158" i="37" s="1"/>
  <c r="D109" i="37"/>
  <c r="D158" i="37" s="1"/>
  <c r="C109" i="37"/>
  <c r="C158" i="37" s="1"/>
  <c r="AN108" i="37"/>
  <c r="AN157" i="37" s="1"/>
  <c r="AM108" i="37"/>
  <c r="AM157" i="37" s="1"/>
  <c r="AL108" i="37"/>
  <c r="AL157" i="37" s="1"/>
  <c r="AK108" i="37"/>
  <c r="AK157" i="37" s="1"/>
  <c r="AJ108" i="37"/>
  <c r="AJ157" i="37" s="1"/>
  <c r="AI108" i="37"/>
  <c r="AI157" i="37" s="1"/>
  <c r="AH108" i="37"/>
  <c r="AH157" i="37" s="1"/>
  <c r="AG108" i="37"/>
  <c r="AG157" i="37" s="1"/>
  <c r="AF108" i="37"/>
  <c r="AF157" i="37" s="1"/>
  <c r="AE108" i="37"/>
  <c r="AE157" i="37" s="1"/>
  <c r="AD108" i="37"/>
  <c r="AD157" i="37" s="1"/>
  <c r="AC108" i="37"/>
  <c r="AC157" i="37" s="1"/>
  <c r="AB108" i="37"/>
  <c r="AB157" i="37" s="1"/>
  <c r="AA108" i="37"/>
  <c r="AA157" i="37" s="1"/>
  <c r="Z108" i="37"/>
  <c r="Z157" i="37" s="1"/>
  <c r="Y108" i="37"/>
  <c r="Y157" i="37" s="1"/>
  <c r="X108" i="37"/>
  <c r="X157" i="37" s="1"/>
  <c r="W108" i="37"/>
  <c r="W157" i="37" s="1"/>
  <c r="V108" i="37"/>
  <c r="V157" i="37" s="1"/>
  <c r="U108" i="37"/>
  <c r="U157" i="37" s="1"/>
  <c r="T108" i="37"/>
  <c r="T157" i="37" s="1"/>
  <c r="S108" i="37"/>
  <c r="S157" i="37" s="1"/>
  <c r="R108" i="37"/>
  <c r="R157" i="37" s="1"/>
  <c r="Q108" i="37"/>
  <c r="Q157" i="37" s="1"/>
  <c r="P108" i="37"/>
  <c r="P157" i="37" s="1"/>
  <c r="O108" i="37"/>
  <c r="O157" i="37" s="1"/>
  <c r="N108" i="37"/>
  <c r="N157" i="37" s="1"/>
  <c r="M108" i="37"/>
  <c r="M157" i="37" s="1"/>
  <c r="L108" i="37"/>
  <c r="L157" i="37" s="1"/>
  <c r="K108" i="37"/>
  <c r="K157" i="37" s="1"/>
  <c r="J108" i="37"/>
  <c r="J157" i="37" s="1"/>
  <c r="I108" i="37"/>
  <c r="I157" i="37" s="1"/>
  <c r="H108" i="37"/>
  <c r="H157" i="37" s="1"/>
  <c r="G108" i="37"/>
  <c r="G157" i="37" s="1"/>
  <c r="F108" i="37"/>
  <c r="F157" i="37" s="1"/>
  <c r="E108" i="37"/>
  <c r="E157" i="37" s="1"/>
  <c r="D108" i="37"/>
  <c r="D157" i="37" s="1"/>
  <c r="C108" i="37"/>
  <c r="C157" i="37" s="1"/>
  <c r="AN107" i="37"/>
  <c r="AN156" i="37" s="1"/>
  <c r="AM107" i="37"/>
  <c r="AM156" i="37" s="1"/>
  <c r="AL107" i="37"/>
  <c r="AL156" i="37" s="1"/>
  <c r="AK107" i="37"/>
  <c r="AK156" i="37" s="1"/>
  <c r="AJ107" i="37"/>
  <c r="AJ156" i="37" s="1"/>
  <c r="AI107" i="37"/>
  <c r="AI156" i="37" s="1"/>
  <c r="AH107" i="37"/>
  <c r="AH156" i="37" s="1"/>
  <c r="AG107" i="37"/>
  <c r="AG156" i="37" s="1"/>
  <c r="AF107" i="37"/>
  <c r="AF156" i="37" s="1"/>
  <c r="AE107" i="37"/>
  <c r="AE156" i="37" s="1"/>
  <c r="AD107" i="37"/>
  <c r="AD156" i="37" s="1"/>
  <c r="AC107" i="37"/>
  <c r="AC156" i="37" s="1"/>
  <c r="AB107" i="37"/>
  <c r="AB156" i="37" s="1"/>
  <c r="AA107" i="37"/>
  <c r="AA156" i="37" s="1"/>
  <c r="Z107" i="37"/>
  <c r="Z156" i="37" s="1"/>
  <c r="Y107" i="37"/>
  <c r="Y156" i="37" s="1"/>
  <c r="X107" i="37"/>
  <c r="X156" i="37" s="1"/>
  <c r="W107" i="37"/>
  <c r="W156" i="37" s="1"/>
  <c r="V107" i="37"/>
  <c r="V156" i="37" s="1"/>
  <c r="U107" i="37"/>
  <c r="U156" i="37" s="1"/>
  <c r="T107" i="37"/>
  <c r="T156" i="37" s="1"/>
  <c r="S107" i="37"/>
  <c r="S156" i="37" s="1"/>
  <c r="R107" i="37"/>
  <c r="R156" i="37" s="1"/>
  <c r="Q107" i="37"/>
  <c r="Q156" i="37" s="1"/>
  <c r="P107" i="37"/>
  <c r="P156" i="37" s="1"/>
  <c r="O107" i="37"/>
  <c r="O156" i="37" s="1"/>
  <c r="N107" i="37"/>
  <c r="N156" i="37" s="1"/>
  <c r="M107" i="37"/>
  <c r="M156" i="37" s="1"/>
  <c r="L107" i="37"/>
  <c r="L156" i="37" s="1"/>
  <c r="K107" i="37"/>
  <c r="K156" i="37" s="1"/>
  <c r="J107" i="37"/>
  <c r="J156" i="37" s="1"/>
  <c r="I107" i="37"/>
  <c r="I156" i="37" s="1"/>
  <c r="H107" i="37"/>
  <c r="H156" i="37" s="1"/>
  <c r="G107" i="37"/>
  <c r="G156" i="37" s="1"/>
  <c r="F107" i="37"/>
  <c r="F156" i="37" s="1"/>
  <c r="E107" i="37"/>
  <c r="E156" i="37" s="1"/>
  <c r="D107" i="37"/>
  <c r="D156" i="37" s="1"/>
  <c r="C107" i="37"/>
  <c r="C156" i="37" s="1"/>
  <c r="AN106" i="37"/>
  <c r="AN155" i="37" s="1"/>
  <c r="AM106" i="37"/>
  <c r="AM155" i="37" s="1"/>
  <c r="AL106" i="37"/>
  <c r="AL155" i="37" s="1"/>
  <c r="AK106" i="37"/>
  <c r="AK155" i="37" s="1"/>
  <c r="AJ106" i="37"/>
  <c r="AJ155" i="37" s="1"/>
  <c r="AI106" i="37"/>
  <c r="AI155" i="37" s="1"/>
  <c r="AH106" i="37"/>
  <c r="AH155" i="37" s="1"/>
  <c r="AG106" i="37"/>
  <c r="AG155" i="37" s="1"/>
  <c r="AF106" i="37"/>
  <c r="AF155" i="37" s="1"/>
  <c r="AE106" i="37"/>
  <c r="AE155" i="37" s="1"/>
  <c r="AD106" i="37"/>
  <c r="AD155" i="37" s="1"/>
  <c r="AC106" i="37"/>
  <c r="AC155" i="37" s="1"/>
  <c r="AB106" i="37"/>
  <c r="AB155" i="37" s="1"/>
  <c r="AA106" i="37"/>
  <c r="AA155" i="37" s="1"/>
  <c r="Z106" i="37"/>
  <c r="Z155" i="37" s="1"/>
  <c r="Y106" i="37"/>
  <c r="Y155" i="37" s="1"/>
  <c r="X106" i="37"/>
  <c r="X155" i="37" s="1"/>
  <c r="W106" i="37"/>
  <c r="W155" i="37" s="1"/>
  <c r="V106" i="37"/>
  <c r="V155" i="37" s="1"/>
  <c r="U106" i="37"/>
  <c r="U155" i="37" s="1"/>
  <c r="T106" i="37"/>
  <c r="T155" i="37" s="1"/>
  <c r="S106" i="37"/>
  <c r="S155" i="37" s="1"/>
  <c r="R106" i="37"/>
  <c r="R155" i="37" s="1"/>
  <c r="Q106" i="37"/>
  <c r="Q155" i="37" s="1"/>
  <c r="P106" i="37"/>
  <c r="P155" i="37" s="1"/>
  <c r="O106" i="37"/>
  <c r="O155" i="37" s="1"/>
  <c r="N106" i="37"/>
  <c r="N155" i="37" s="1"/>
  <c r="M106" i="37"/>
  <c r="M155" i="37" s="1"/>
  <c r="L106" i="37"/>
  <c r="L155" i="37" s="1"/>
  <c r="K106" i="37"/>
  <c r="K155" i="37" s="1"/>
  <c r="J106" i="37"/>
  <c r="J155" i="37" s="1"/>
  <c r="I106" i="37"/>
  <c r="I155" i="37" s="1"/>
  <c r="H106" i="37"/>
  <c r="H155" i="37" s="1"/>
  <c r="G106" i="37"/>
  <c r="G155" i="37" s="1"/>
  <c r="F106" i="37"/>
  <c r="F155" i="37" s="1"/>
  <c r="E106" i="37"/>
  <c r="E155" i="37" s="1"/>
  <c r="D106" i="37"/>
  <c r="C106" i="37"/>
  <c r="C155" i="37" s="1"/>
  <c r="AN105" i="37"/>
  <c r="AN154" i="37" s="1"/>
  <c r="AM105" i="37"/>
  <c r="AM154" i="37" s="1"/>
  <c r="AL105" i="37"/>
  <c r="AL154" i="37" s="1"/>
  <c r="AK105" i="37"/>
  <c r="AK154" i="37" s="1"/>
  <c r="AJ105" i="37"/>
  <c r="AJ154" i="37" s="1"/>
  <c r="AI105" i="37"/>
  <c r="AI154" i="37" s="1"/>
  <c r="AH105" i="37"/>
  <c r="AH154" i="37" s="1"/>
  <c r="AG105" i="37"/>
  <c r="AG154" i="37" s="1"/>
  <c r="AF105" i="37"/>
  <c r="AF154" i="37" s="1"/>
  <c r="AE105" i="37"/>
  <c r="AE154" i="37" s="1"/>
  <c r="AD105" i="37"/>
  <c r="AD154" i="37" s="1"/>
  <c r="AC105" i="37"/>
  <c r="AC154" i="37" s="1"/>
  <c r="AB105" i="37"/>
  <c r="AB154" i="37" s="1"/>
  <c r="AA105" i="37"/>
  <c r="AA154" i="37" s="1"/>
  <c r="Z105" i="37"/>
  <c r="Z154" i="37" s="1"/>
  <c r="Y105" i="37"/>
  <c r="Y154" i="37" s="1"/>
  <c r="X105" i="37"/>
  <c r="X154" i="37" s="1"/>
  <c r="W105" i="37"/>
  <c r="W154" i="37" s="1"/>
  <c r="V105" i="37"/>
  <c r="V154" i="37" s="1"/>
  <c r="U105" i="37"/>
  <c r="U154" i="37" s="1"/>
  <c r="T105" i="37"/>
  <c r="T154" i="37" s="1"/>
  <c r="S105" i="37"/>
  <c r="S154" i="37" s="1"/>
  <c r="R105" i="37"/>
  <c r="R154" i="37" s="1"/>
  <c r="Q105" i="37"/>
  <c r="Q154" i="37" s="1"/>
  <c r="P105" i="37"/>
  <c r="P154" i="37" s="1"/>
  <c r="O105" i="37"/>
  <c r="O154" i="37" s="1"/>
  <c r="N105" i="37"/>
  <c r="N154" i="37" s="1"/>
  <c r="M105" i="37"/>
  <c r="M154" i="37" s="1"/>
  <c r="L105" i="37"/>
  <c r="L154" i="37" s="1"/>
  <c r="K105" i="37"/>
  <c r="K154" i="37" s="1"/>
  <c r="J105" i="37"/>
  <c r="J154" i="37" s="1"/>
  <c r="I105" i="37"/>
  <c r="I154" i="37" s="1"/>
  <c r="H105" i="37"/>
  <c r="H154" i="37" s="1"/>
  <c r="G105" i="37"/>
  <c r="G154" i="37" s="1"/>
  <c r="F105" i="37"/>
  <c r="F154" i="37" s="1"/>
  <c r="E105" i="37"/>
  <c r="E154" i="37" s="1"/>
  <c r="D105" i="37"/>
  <c r="D154" i="37" s="1"/>
  <c r="C105" i="37"/>
  <c r="C154" i="37" s="1"/>
  <c r="AN104" i="37"/>
  <c r="AN153" i="37" s="1"/>
  <c r="AM104" i="37"/>
  <c r="AM153" i="37" s="1"/>
  <c r="AL104" i="37"/>
  <c r="AL153" i="37" s="1"/>
  <c r="AK104" i="37"/>
  <c r="AK153" i="37" s="1"/>
  <c r="AJ104" i="37"/>
  <c r="AJ153" i="37" s="1"/>
  <c r="AI104" i="37"/>
  <c r="AI153" i="37" s="1"/>
  <c r="AH104" i="37"/>
  <c r="AH153" i="37" s="1"/>
  <c r="AG104" i="37"/>
  <c r="AG153" i="37" s="1"/>
  <c r="AF104" i="37"/>
  <c r="AF153" i="37" s="1"/>
  <c r="AE104" i="37"/>
  <c r="AE153" i="37" s="1"/>
  <c r="AD104" i="37"/>
  <c r="AD153" i="37" s="1"/>
  <c r="AC104" i="37"/>
  <c r="AC153" i="37" s="1"/>
  <c r="AB104" i="37"/>
  <c r="AB153" i="37" s="1"/>
  <c r="AA104" i="37"/>
  <c r="AA153" i="37" s="1"/>
  <c r="Z104" i="37"/>
  <c r="Z153" i="37" s="1"/>
  <c r="Y104" i="37"/>
  <c r="Y153" i="37" s="1"/>
  <c r="X104" i="37"/>
  <c r="X153" i="37" s="1"/>
  <c r="W104" i="37"/>
  <c r="W153" i="37" s="1"/>
  <c r="V104" i="37"/>
  <c r="V153" i="37" s="1"/>
  <c r="U104" i="37"/>
  <c r="U153" i="37" s="1"/>
  <c r="T104" i="37"/>
  <c r="T153" i="37" s="1"/>
  <c r="S104" i="37"/>
  <c r="S153" i="37" s="1"/>
  <c r="R104" i="37"/>
  <c r="R153" i="37" s="1"/>
  <c r="Q104" i="37"/>
  <c r="Q153" i="37" s="1"/>
  <c r="P104" i="37"/>
  <c r="P153" i="37" s="1"/>
  <c r="O104" i="37"/>
  <c r="O153" i="37" s="1"/>
  <c r="N104" i="37"/>
  <c r="N153" i="37" s="1"/>
  <c r="M104" i="37"/>
  <c r="M153" i="37" s="1"/>
  <c r="L104" i="37"/>
  <c r="L153" i="37" s="1"/>
  <c r="K104" i="37"/>
  <c r="K153" i="37" s="1"/>
  <c r="J104" i="37"/>
  <c r="J153" i="37" s="1"/>
  <c r="I104" i="37"/>
  <c r="I153" i="37" s="1"/>
  <c r="H104" i="37"/>
  <c r="H153" i="37" s="1"/>
  <c r="G104" i="37"/>
  <c r="G153" i="37" s="1"/>
  <c r="F104" i="37"/>
  <c r="F153" i="37" s="1"/>
  <c r="E104" i="37"/>
  <c r="E153" i="37" s="1"/>
  <c r="D104" i="37"/>
  <c r="D153" i="37" s="1"/>
  <c r="C104" i="37"/>
  <c r="C153" i="37" s="1"/>
  <c r="AN103" i="37"/>
  <c r="AN152" i="37" s="1"/>
  <c r="AM103" i="37"/>
  <c r="AM152" i="37" s="1"/>
  <c r="AL103" i="37"/>
  <c r="AL152" i="37" s="1"/>
  <c r="AK103" i="37"/>
  <c r="AK152" i="37" s="1"/>
  <c r="AJ103" i="37"/>
  <c r="AJ152" i="37" s="1"/>
  <c r="AI103" i="37"/>
  <c r="AI152" i="37" s="1"/>
  <c r="AH103" i="37"/>
  <c r="AH152" i="37" s="1"/>
  <c r="AG103" i="37"/>
  <c r="AG152" i="37" s="1"/>
  <c r="AF103" i="37"/>
  <c r="AF152" i="37" s="1"/>
  <c r="AE103" i="37"/>
  <c r="AE152" i="37" s="1"/>
  <c r="AD103" i="37"/>
  <c r="AD152" i="37" s="1"/>
  <c r="AC103" i="37"/>
  <c r="AC152" i="37" s="1"/>
  <c r="AB103" i="37"/>
  <c r="AB152" i="37" s="1"/>
  <c r="AA103" i="37"/>
  <c r="AA152" i="37" s="1"/>
  <c r="Z103" i="37"/>
  <c r="Z152" i="37" s="1"/>
  <c r="Y103" i="37"/>
  <c r="Y152" i="37" s="1"/>
  <c r="X103" i="37"/>
  <c r="X152" i="37" s="1"/>
  <c r="W103" i="37"/>
  <c r="W152" i="37" s="1"/>
  <c r="V103" i="37"/>
  <c r="V152" i="37" s="1"/>
  <c r="U103" i="37"/>
  <c r="U152" i="37" s="1"/>
  <c r="T103" i="37"/>
  <c r="T152" i="37" s="1"/>
  <c r="S103" i="37"/>
  <c r="S152" i="37" s="1"/>
  <c r="R103" i="37"/>
  <c r="R152" i="37" s="1"/>
  <c r="Q103" i="37"/>
  <c r="Q152" i="37" s="1"/>
  <c r="P103" i="37"/>
  <c r="P152" i="37" s="1"/>
  <c r="O103" i="37"/>
  <c r="O152" i="37" s="1"/>
  <c r="N103" i="37"/>
  <c r="N152" i="37" s="1"/>
  <c r="M103" i="37"/>
  <c r="M152" i="37" s="1"/>
  <c r="L103" i="37"/>
  <c r="L152" i="37" s="1"/>
  <c r="K103" i="37"/>
  <c r="K152" i="37" s="1"/>
  <c r="J103" i="37"/>
  <c r="J152" i="37" s="1"/>
  <c r="I103" i="37"/>
  <c r="I152" i="37" s="1"/>
  <c r="H103" i="37"/>
  <c r="H152" i="37" s="1"/>
  <c r="G103" i="37"/>
  <c r="G152" i="37" s="1"/>
  <c r="F103" i="37"/>
  <c r="F152" i="37" s="1"/>
  <c r="E103" i="37"/>
  <c r="E152" i="37" s="1"/>
  <c r="D103" i="37"/>
  <c r="D152" i="37" s="1"/>
  <c r="C103" i="37"/>
  <c r="C152" i="37" s="1"/>
  <c r="AN102" i="37"/>
  <c r="AN151" i="37" s="1"/>
  <c r="AM102" i="37"/>
  <c r="AM151" i="37" s="1"/>
  <c r="AL102" i="37"/>
  <c r="AL151" i="37" s="1"/>
  <c r="AK102" i="37"/>
  <c r="AK151" i="37" s="1"/>
  <c r="AJ102" i="37"/>
  <c r="AJ151" i="37" s="1"/>
  <c r="AI102" i="37"/>
  <c r="AI151" i="37" s="1"/>
  <c r="AH102" i="37"/>
  <c r="AH151" i="37" s="1"/>
  <c r="AG102" i="37"/>
  <c r="AG151" i="37" s="1"/>
  <c r="AF102" i="37"/>
  <c r="AF151" i="37" s="1"/>
  <c r="AE102" i="37"/>
  <c r="AE151" i="37" s="1"/>
  <c r="AD102" i="37"/>
  <c r="AD151" i="37" s="1"/>
  <c r="AC102" i="37"/>
  <c r="AC151" i="37" s="1"/>
  <c r="AB102" i="37"/>
  <c r="AB151" i="37" s="1"/>
  <c r="AA102" i="37"/>
  <c r="AA151" i="37" s="1"/>
  <c r="Z102" i="37"/>
  <c r="Z151" i="37" s="1"/>
  <c r="Y102" i="37"/>
  <c r="Y151" i="37" s="1"/>
  <c r="X102" i="37"/>
  <c r="X151" i="37" s="1"/>
  <c r="W102" i="37"/>
  <c r="W151" i="37" s="1"/>
  <c r="V102" i="37"/>
  <c r="V151" i="37" s="1"/>
  <c r="U102" i="37"/>
  <c r="U151" i="37" s="1"/>
  <c r="T102" i="37"/>
  <c r="T151" i="37" s="1"/>
  <c r="S102" i="37"/>
  <c r="S151" i="37" s="1"/>
  <c r="R102" i="37"/>
  <c r="R151" i="37" s="1"/>
  <c r="Q102" i="37"/>
  <c r="Q151" i="37" s="1"/>
  <c r="P102" i="37"/>
  <c r="P151" i="37" s="1"/>
  <c r="O102" i="37"/>
  <c r="O151" i="37" s="1"/>
  <c r="N102" i="37"/>
  <c r="N151" i="37" s="1"/>
  <c r="M102" i="37"/>
  <c r="M151" i="37" s="1"/>
  <c r="L102" i="37"/>
  <c r="L151" i="37" s="1"/>
  <c r="K102" i="37"/>
  <c r="K151" i="37" s="1"/>
  <c r="J102" i="37"/>
  <c r="J151" i="37" s="1"/>
  <c r="I102" i="37"/>
  <c r="I151" i="37" s="1"/>
  <c r="H102" i="37"/>
  <c r="H151" i="37" s="1"/>
  <c r="G102" i="37"/>
  <c r="G151" i="37" s="1"/>
  <c r="F102" i="37"/>
  <c r="F151" i="37" s="1"/>
  <c r="E102" i="37"/>
  <c r="E151" i="37" s="1"/>
  <c r="D102" i="37"/>
  <c r="D151" i="37" s="1"/>
  <c r="C102" i="37"/>
  <c r="C151" i="37" s="1"/>
  <c r="AN101" i="37"/>
  <c r="AN150" i="37" s="1"/>
  <c r="AM101" i="37"/>
  <c r="AM150" i="37" s="1"/>
  <c r="AL101" i="37"/>
  <c r="AL150" i="37" s="1"/>
  <c r="AK101" i="37"/>
  <c r="AK150" i="37" s="1"/>
  <c r="AJ101" i="37"/>
  <c r="AJ150" i="37" s="1"/>
  <c r="AI101" i="37"/>
  <c r="AI150" i="37" s="1"/>
  <c r="AH101" i="37"/>
  <c r="AH150" i="37" s="1"/>
  <c r="AG101" i="37"/>
  <c r="AG150" i="37" s="1"/>
  <c r="AF101" i="37"/>
  <c r="AF150" i="37" s="1"/>
  <c r="AE101" i="37"/>
  <c r="AE150" i="37" s="1"/>
  <c r="AD101" i="37"/>
  <c r="AD150" i="37" s="1"/>
  <c r="AC101" i="37"/>
  <c r="AC150" i="37" s="1"/>
  <c r="AB101" i="37"/>
  <c r="AB150" i="37" s="1"/>
  <c r="AA101" i="37"/>
  <c r="AA150" i="37" s="1"/>
  <c r="Z101" i="37"/>
  <c r="Z150" i="37" s="1"/>
  <c r="Y101" i="37"/>
  <c r="Y150" i="37" s="1"/>
  <c r="X101" i="37"/>
  <c r="X150" i="37" s="1"/>
  <c r="W101" i="37"/>
  <c r="W150" i="37" s="1"/>
  <c r="V101" i="37"/>
  <c r="V150" i="37" s="1"/>
  <c r="U101" i="37"/>
  <c r="U150" i="37" s="1"/>
  <c r="T101" i="37"/>
  <c r="T150" i="37" s="1"/>
  <c r="S101" i="37"/>
  <c r="S150" i="37" s="1"/>
  <c r="R101" i="37"/>
  <c r="R150" i="37" s="1"/>
  <c r="Q101" i="37"/>
  <c r="Q150" i="37" s="1"/>
  <c r="P101" i="37"/>
  <c r="P150" i="37" s="1"/>
  <c r="O101" i="37"/>
  <c r="O150" i="37" s="1"/>
  <c r="N101" i="37"/>
  <c r="N150" i="37" s="1"/>
  <c r="M101" i="37"/>
  <c r="M150" i="37" s="1"/>
  <c r="L101" i="37"/>
  <c r="L150" i="37" s="1"/>
  <c r="K101" i="37"/>
  <c r="K150" i="37" s="1"/>
  <c r="J101" i="37"/>
  <c r="J150" i="37" s="1"/>
  <c r="I101" i="37"/>
  <c r="I150" i="37" s="1"/>
  <c r="H101" i="37"/>
  <c r="H150" i="37" s="1"/>
  <c r="G101" i="37"/>
  <c r="G150" i="37" s="1"/>
  <c r="F101" i="37"/>
  <c r="F150" i="37" s="1"/>
  <c r="E101" i="37"/>
  <c r="E150" i="37" s="1"/>
  <c r="D101" i="37"/>
  <c r="D150" i="37" s="1"/>
  <c r="C101" i="37"/>
  <c r="C150" i="37" s="1"/>
  <c r="AN100" i="37"/>
  <c r="AN149" i="37" s="1"/>
  <c r="AM100" i="37"/>
  <c r="AM149" i="37" s="1"/>
  <c r="AL100" i="37"/>
  <c r="AL149" i="37" s="1"/>
  <c r="AK100" i="37"/>
  <c r="AK149" i="37" s="1"/>
  <c r="AJ100" i="37"/>
  <c r="AJ149" i="37" s="1"/>
  <c r="AI100" i="37"/>
  <c r="AI149" i="37" s="1"/>
  <c r="AH100" i="37"/>
  <c r="AH149" i="37" s="1"/>
  <c r="AG100" i="37"/>
  <c r="AG149" i="37" s="1"/>
  <c r="AF100" i="37"/>
  <c r="AF149" i="37" s="1"/>
  <c r="AE100" i="37"/>
  <c r="AE149" i="37" s="1"/>
  <c r="AD100" i="37"/>
  <c r="AD149" i="37" s="1"/>
  <c r="AC100" i="37"/>
  <c r="AC149" i="37" s="1"/>
  <c r="AB100" i="37"/>
  <c r="AB149" i="37" s="1"/>
  <c r="AA100" i="37"/>
  <c r="AA149" i="37" s="1"/>
  <c r="Z100" i="37"/>
  <c r="Z149" i="37" s="1"/>
  <c r="Y100" i="37"/>
  <c r="Y149" i="37" s="1"/>
  <c r="X100" i="37"/>
  <c r="X149" i="37" s="1"/>
  <c r="W100" i="37"/>
  <c r="W149" i="37" s="1"/>
  <c r="V100" i="37"/>
  <c r="V149" i="37" s="1"/>
  <c r="U100" i="37"/>
  <c r="U149" i="37" s="1"/>
  <c r="T100" i="37"/>
  <c r="T149" i="37" s="1"/>
  <c r="S100" i="37"/>
  <c r="S149" i="37" s="1"/>
  <c r="R100" i="37"/>
  <c r="R149" i="37" s="1"/>
  <c r="Q100" i="37"/>
  <c r="Q149" i="37" s="1"/>
  <c r="P100" i="37"/>
  <c r="P149" i="37" s="1"/>
  <c r="O100" i="37"/>
  <c r="O149" i="37" s="1"/>
  <c r="N100" i="37"/>
  <c r="N149" i="37" s="1"/>
  <c r="M100" i="37"/>
  <c r="M149" i="37" s="1"/>
  <c r="L100" i="37"/>
  <c r="L149" i="37" s="1"/>
  <c r="K100" i="37"/>
  <c r="K149" i="37" s="1"/>
  <c r="J100" i="37"/>
  <c r="J149" i="37" s="1"/>
  <c r="I100" i="37"/>
  <c r="I149" i="37" s="1"/>
  <c r="H100" i="37"/>
  <c r="H149" i="37" s="1"/>
  <c r="G100" i="37"/>
  <c r="G149" i="37" s="1"/>
  <c r="F100" i="37"/>
  <c r="F149" i="37" s="1"/>
  <c r="E100" i="37"/>
  <c r="E149" i="37" s="1"/>
  <c r="D100" i="37"/>
  <c r="D149" i="37" s="1"/>
  <c r="C100" i="37"/>
  <c r="C149" i="37" s="1"/>
  <c r="AN99" i="37"/>
  <c r="AN148" i="37" s="1"/>
  <c r="AM99" i="37"/>
  <c r="AM148" i="37" s="1"/>
  <c r="AL99" i="37"/>
  <c r="AL148" i="37" s="1"/>
  <c r="AK99" i="37"/>
  <c r="AK148" i="37" s="1"/>
  <c r="AJ99" i="37"/>
  <c r="AJ148" i="37" s="1"/>
  <c r="AI99" i="37"/>
  <c r="AI148" i="37" s="1"/>
  <c r="AH99" i="37"/>
  <c r="AH148" i="37" s="1"/>
  <c r="AG99" i="37"/>
  <c r="AG148" i="37" s="1"/>
  <c r="AF99" i="37"/>
  <c r="AF148" i="37" s="1"/>
  <c r="AE99" i="37"/>
  <c r="AE148" i="37" s="1"/>
  <c r="AD99" i="37"/>
  <c r="AD148" i="37" s="1"/>
  <c r="AC99" i="37"/>
  <c r="AC148" i="37" s="1"/>
  <c r="AB99" i="37"/>
  <c r="AB148" i="37" s="1"/>
  <c r="AA99" i="37"/>
  <c r="AA148" i="37" s="1"/>
  <c r="Z99" i="37"/>
  <c r="Z148" i="37" s="1"/>
  <c r="Y99" i="37"/>
  <c r="Y148" i="37" s="1"/>
  <c r="X99" i="37"/>
  <c r="X148" i="37" s="1"/>
  <c r="W99" i="37"/>
  <c r="W148" i="37" s="1"/>
  <c r="V99" i="37"/>
  <c r="V148" i="37" s="1"/>
  <c r="U99" i="37"/>
  <c r="U148" i="37" s="1"/>
  <c r="T99" i="37"/>
  <c r="T148" i="37" s="1"/>
  <c r="S99" i="37"/>
  <c r="S148" i="37" s="1"/>
  <c r="R99" i="37"/>
  <c r="R148" i="37" s="1"/>
  <c r="Q99" i="37"/>
  <c r="Q148" i="37" s="1"/>
  <c r="P99" i="37"/>
  <c r="P148" i="37" s="1"/>
  <c r="O99" i="37"/>
  <c r="O148" i="37" s="1"/>
  <c r="N99" i="37"/>
  <c r="N148" i="37" s="1"/>
  <c r="M99" i="37"/>
  <c r="M148" i="37" s="1"/>
  <c r="L99" i="37"/>
  <c r="L148" i="37" s="1"/>
  <c r="K99" i="37"/>
  <c r="K148" i="37" s="1"/>
  <c r="J99" i="37"/>
  <c r="J148" i="37" s="1"/>
  <c r="I99" i="37"/>
  <c r="I148" i="37" s="1"/>
  <c r="H99" i="37"/>
  <c r="H148" i="37" s="1"/>
  <c r="G99" i="37"/>
  <c r="G148" i="37" s="1"/>
  <c r="F99" i="37"/>
  <c r="F148" i="37" s="1"/>
  <c r="E99" i="37"/>
  <c r="E148" i="37" s="1"/>
  <c r="D99" i="37"/>
  <c r="D148" i="37" s="1"/>
  <c r="C99" i="37"/>
  <c r="C148" i="37" s="1"/>
  <c r="AN98" i="37"/>
  <c r="AN147" i="37" s="1"/>
  <c r="AM98" i="37"/>
  <c r="AM147" i="37" s="1"/>
  <c r="AL98" i="37"/>
  <c r="AL147" i="37" s="1"/>
  <c r="AK98" i="37"/>
  <c r="AK147" i="37" s="1"/>
  <c r="AJ98" i="37"/>
  <c r="AJ147" i="37" s="1"/>
  <c r="AI98" i="37"/>
  <c r="AI147" i="37" s="1"/>
  <c r="AH98" i="37"/>
  <c r="AH147" i="37" s="1"/>
  <c r="AG98" i="37"/>
  <c r="AG147" i="37" s="1"/>
  <c r="AF98" i="37"/>
  <c r="AF147" i="37" s="1"/>
  <c r="AE98" i="37"/>
  <c r="AE147" i="37" s="1"/>
  <c r="AD98" i="37"/>
  <c r="AD147" i="37" s="1"/>
  <c r="AC98" i="37"/>
  <c r="AC147" i="37" s="1"/>
  <c r="AB98" i="37"/>
  <c r="AB147" i="37" s="1"/>
  <c r="AA98" i="37"/>
  <c r="AA147" i="37" s="1"/>
  <c r="Z98" i="37"/>
  <c r="Z147" i="37" s="1"/>
  <c r="Y98" i="37"/>
  <c r="Y147" i="37" s="1"/>
  <c r="X98" i="37"/>
  <c r="X147" i="37" s="1"/>
  <c r="W98" i="37"/>
  <c r="W147" i="37" s="1"/>
  <c r="V98" i="37"/>
  <c r="V147" i="37" s="1"/>
  <c r="U98" i="37"/>
  <c r="U147" i="37" s="1"/>
  <c r="T98" i="37"/>
  <c r="T147" i="37" s="1"/>
  <c r="S98" i="37"/>
  <c r="S147" i="37" s="1"/>
  <c r="R98" i="37"/>
  <c r="R147" i="37" s="1"/>
  <c r="Q98" i="37"/>
  <c r="Q147" i="37" s="1"/>
  <c r="P98" i="37"/>
  <c r="P147" i="37" s="1"/>
  <c r="O98" i="37"/>
  <c r="O147" i="37" s="1"/>
  <c r="N98" i="37"/>
  <c r="N147" i="37" s="1"/>
  <c r="M98" i="37"/>
  <c r="M147" i="37" s="1"/>
  <c r="L98" i="37"/>
  <c r="L147" i="37" s="1"/>
  <c r="K98" i="37"/>
  <c r="K147" i="37" s="1"/>
  <c r="J98" i="37"/>
  <c r="J147" i="37" s="1"/>
  <c r="I98" i="37"/>
  <c r="I147" i="37" s="1"/>
  <c r="H98" i="37"/>
  <c r="H147" i="37" s="1"/>
  <c r="G98" i="37"/>
  <c r="G147" i="37" s="1"/>
  <c r="F98" i="37"/>
  <c r="F147" i="37" s="1"/>
  <c r="E98" i="37"/>
  <c r="E147" i="37" s="1"/>
  <c r="D98" i="37"/>
  <c r="D147" i="37" s="1"/>
  <c r="C98" i="37"/>
  <c r="C147" i="37" s="1"/>
  <c r="AN97" i="37"/>
  <c r="AN146" i="37" s="1"/>
  <c r="AM97" i="37"/>
  <c r="AM146" i="37" s="1"/>
  <c r="AL97" i="37"/>
  <c r="AL146" i="37" s="1"/>
  <c r="AK97" i="37"/>
  <c r="AK146" i="37" s="1"/>
  <c r="AJ97" i="37"/>
  <c r="AJ146" i="37" s="1"/>
  <c r="AI97" i="37"/>
  <c r="AI146" i="37" s="1"/>
  <c r="AH97" i="37"/>
  <c r="AH146" i="37" s="1"/>
  <c r="AG97" i="37"/>
  <c r="AG146" i="37" s="1"/>
  <c r="AF97" i="37"/>
  <c r="AF146" i="37" s="1"/>
  <c r="AE97" i="37"/>
  <c r="AE146" i="37" s="1"/>
  <c r="AD97" i="37"/>
  <c r="AD146" i="37" s="1"/>
  <c r="AC97" i="37"/>
  <c r="AC146" i="37" s="1"/>
  <c r="AB97" i="37"/>
  <c r="AB146" i="37" s="1"/>
  <c r="AA97" i="37"/>
  <c r="AA146" i="37" s="1"/>
  <c r="Z97" i="37"/>
  <c r="Z146" i="37" s="1"/>
  <c r="Y97" i="37"/>
  <c r="Y146" i="37" s="1"/>
  <c r="X97" i="37"/>
  <c r="X146" i="37" s="1"/>
  <c r="W97" i="37"/>
  <c r="W146" i="37" s="1"/>
  <c r="V97" i="37"/>
  <c r="V146" i="37" s="1"/>
  <c r="U97" i="37"/>
  <c r="U146" i="37" s="1"/>
  <c r="T97" i="37"/>
  <c r="T146" i="37" s="1"/>
  <c r="S97" i="37"/>
  <c r="S146" i="37" s="1"/>
  <c r="R97" i="37"/>
  <c r="R146" i="37" s="1"/>
  <c r="Q97" i="37"/>
  <c r="Q146" i="37" s="1"/>
  <c r="P97" i="37"/>
  <c r="P146" i="37" s="1"/>
  <c r="O97" i="37"/>
  <c r="O146" i="37" s="1"/>
  <c r="N97" i="37"/>
  <c r="N146" i="37" s="1"/>
  <c r="M97" i="37"/>
  <c r="M146" i="37" s="1"/>
  <c r="L97" i="37"/>
  <c r="L146" i="37" s="1"/>
  <c r="K97" i="37"/>
  <c r="K146" i="37" s="1"/>
  <c r="J97" i="37"/>
  <c r="J146" i="37" s="1"/>
  <c r="I97" i="37"/>
  <c r="I146" i="37" s="1"/>
  <c r="H97" i="37"/>
  <c r="H146" i="37" s="1"/>
  <c r="G97" i="37"/>
  <c r="G146" i="37" s="1"/>
  <c r="F97" i="37"/>
  <c r="F146" i="37" s="1"/>
  <c r="E97" i="37"/>
  <c r="E146" i="37" s="1"/>
  <c r="D97" i="37"/>
  <c r="D146" i="37" s="1"/>
  <c r="C97" i="37"/>
  <c r="C146" i="37" s="1"/>
  <c r="AN96" i="37"/>
  <c r="AN145" i="37" s="1"/>
  <c r="AM96" i="37"/>
  <c r="AM145" i="37" s="1"/>
  <c r="AL96" i="37"/>
  <c r="AL145" i="37" s="1"/>
  <c r="AK96" i="37"/>
  <c r="AK145" i="37" s="1"/>
  <c r="AJ96" i="37"/>
  <c r="AJ145" i="37" s="1"/>
  <c r="AI96" i="37"/>
  <c r="AI145" i="37" s="1"/>
  <c r="AH96" i="37"/>
  <c r="AH145" i="37" s="1"/>
  <c r="AG96" i="37"/>
  <c r="AG145" i="37" s="1"/>
  <c r="AF96" i="37"/>
  <c r="AF145" i="37" s="1"/>
  <c r="AE96" i="37"/>
  <c r="AE145" i="37" s="1"/>
  <c r="AD96" i="37"/>
  <c r="AD145" i="37" s="1"/>
  <c r="AC96" i="37"/>
  <c r="AC145" i="37" s="1"/>
  <c r="AB96" i="37"/>
  <c r="AB145" i="37" s="1"/>
  <c r="AA96" i="37"/>
  <c r="AA145" i="37" s="1"/>
  <c r="Z96" i="37"/>
  <c r="Z145" i="37" s="1"/>
  <c r="Y96" i="37"/>
  <c r="Y145" i="37" s="1"/>
  <c r="X96" i="37"/>
  <c r="X145" i="37" s="1"/>
  <c r="W96" i="37"/>
  <c r="W145" i="37" s="1"/>
  <c r="V96" i="37"/>
  <c r="V145" i="37" s="1"/>
  <c r="U96" i="37"/>
  <c r="U145" i="37" s="1"/>
  <c r="T96" i="37"/>
  <c r="T145" i="37" s="1"/>
  <c r="S96" i="37"/>
  <c r="S145" i="37" s="1"/>
  <c r="R96" i="37"/>
  <c r="R145" i="37" s="1"/>
  <c r="Q96" i="37"/>
  <c r="Q145" i="37" s="1"/>
  <c r="P96" i="37"/>
  <c r="P145" i="37" s="1"/>
  <c r="O96" i="37"/>
  <c r="O145" i="37" s="1"/>
  <c r="N96" i="37"/>
  <c r="N145" i="37" s="1"/>
  <c r="M96" i="37"/>
  <c r="M145" i="37" s="1"/>
  <c r="L96" i="37"/>
  <c r="L145" i="37" s="1"/>
  <c r="K96" i="37"/>
  <c r="K145" i="37" s="1"/>
  <c r="J96" i="37"/>
  <c r="J145" i="37" s="1"/>
  <c r="I96" i="37"/>
  <c r="I145" i="37" s="1"/>
  <c r="H96" i="37"/>
  <c r="H145" i="37" s="1"/>
  <c r="G96" i="37"/>
  <c r="G145" i="37" s="1"/>
  <c r="F96" i="37"/>
  <c r="F145" i="37" s="1"/>
  <c r="E96" i="37"/>
  <c r="E145" i="37" s="1"/>
  <c r="D96" i="37"/>
  <c r="D145" i="37" s="1"/>
  <c r="C96" i="37"/>
  <c r="C145" i="37" s="1"/>
  <c r="AN95" i="37"/>
  <c r="AN144" i="37" s="1"/>
  <c r="AM95" i="37"/>
  <c r="AM144" i="37" s="1"/>
  <c r="AL95" i="37"/>
  <c r="AL144" i="37" s="1"/>
  <c r="AK95" i="37"/>
  <c r="AK144" i="37" s="1"/>
  <c r="AJ95" i="37"/>
  <c r="AJ144" i="37" s="1"/>
  <c r="AI95" i="37"/>
  <c r="AI144" i="37" s="1"/>
  <c r="AH95" i="37"/>
  <c r="AH144" i="37" s="1"/>
  <c r="AG95" i="37"/>
  <c r="AG144" i="37" s="1"/>
  <c r="AF95" i="37"/>
  <c r="AF144" i="37" s="1"/>
  <c r="AE95" i="37"/>
  <c r="AE144" i="37" s="1"/>
  <c r="AD95" i="37"/>
  <c r="AD144" i="37" s="1"/>
  <c r="AC95" i="37"/>
  <c r="AC144" i="37" s="1"/>
  <c r="AB95" i="37"/>
  <c r="AB144" i="37" s="1"/>
  <c r="AA95" i="37"/>
  <c r="AA144" i="37" s="1"/>
  <c r="Z95" i="37"/>
  <c r="Z144" i="37" s="1"/>
  <c r="Y95" i="37"/>
  <c r="Y144" i="37" s="1"/>
  <c r="X95" i="37"/>
  <c r="X144" i="37" s="1"/>
  <c r="W95" i="37"/>
  <c r="W144" i="37" s="1"/>
  <c r="V95" i="37"/>
  <c r="V144" i="37" s="1"/>
  <c r="U95" i="37"/>
  <c r="U144" i="37" s="1"/>
  <c r="T95" i="37"/>
  <c r="T144" i="37" s="1"/>
  <c r="S95" i="37"/>
  <c r="S144" i="37" s="1"/>
  <c r="R95" i="37"/>
  <c r="R144" i="37" s="1"/>
  <c r="Q95" i="37"/>
  <c r="Q144" i="37" s="1"/>
  <c r="P95" i="37"/>
  <c r="P144" i="37" s="1"/>
  <c r="O95" i="37"/>
  <c r="O144" i="37" s="1"/>
  <c r="N95" i="37"/>
  <c r="N144" i="37" s="1"/>
  <c r="M95" i="37"/>
  <c r="M144" i="37" s="1"/>
  <c r="L95" i="37"/>
  <c r="L144" i="37" s="1"/>
  <c r="K95" i="37"/>
  <c r="K144" i="37" s="1"/>
  <c r="J95" i="37"/>
  <c r="J144" i="37" s="1"/>
  <c r="I95" i="37"/>
  <c r="I144" i="37" s="1"/>
  <c r="H95" i="37"/>
  <c r="H144" i="37" s="1"/>
  <c r="G95" i="37"/>
  <c r="G144" i="37" s="1"/>
  <c r="F95" i="37"/>
  <c r="F144" i="37" s="1"/>
  <c r="E95" i="37"/>
  <c r="E144" i="37" s="1"/>
  <c r="D95" i="37"/>
  <c r="C95" i="37"/>
  <c r="C144" i="37" s="1"/>
  <c r="A95" i="37"/>
  <c r="A96" i="37" s="1"/>
  <c r="A97" i="37" s="1"/>
  <c r="A98" i="37" s="1"/>
  <c r="A99" i="37" s="1"/>
  <c r="A100" i="37" s="1"/>
  <c r="A101" i="37" s="1"/>
  <c r="A102" i="37" s="1"/>
  <c r="A103" i="37" s="1"/>
  <c r="A104" i="37" s="1"/>
  <c r="A105" i="37" s="1"/>
  <c r="A106" i="37" s="1"/>
  <c r="A107" i="37" s="1"/>
  <c r="A108" i="37" s="1"/>
  <c r="A109" i="37" s="1"/>
  <c r="A110" i="37" s="1"/>
  <c r="A111" i="37" s="1"/>
  <c r="A112" i="37" s="1"/>
  <c r="A113" i="37" s="1"/>
  <c r="A114" i="37" s="1"/>
  <c r="A115" i="37" s="1"/>
  <c r="A116" i="37" s="1"/>
  <c r="A117" i="37" s="1"/>
  <c r="A118" i="37" s="1"/>
  <c r="A119" i="37" s="1"/>
  <c r="A120" i="37" s="1"/>
  <c r="A121" i="37" s="1"/>
  <c r="A122" i="37" s="1"/>
  <c r="A123" i="37" s="1"/>
  <c r="A124" i="37" s="1"/>
  <c r="A125" i="37" s="1"/>
  <c r="A126" i="37" s="1"/>
  <c r="A127" i="37" s="1"/>
  <c r="A128" i="37" s="1"/>
  <c r="A129" i="37" s="1"/>
  <c r="A130" i="37" s="1"/>
  <c r="A131" i="37" s="1"/>
  <c r="A132" i="37" s="1"/>
  <c r="A133" i="37" s="1"/>
  <c r="A134" i="37" s="1"/>
  <c r="A135" i="37" s="1"/>
  <c r="A136" i="37" s="1"/>
  <c r="A137" i="37" s="1"/>
  <c r="A138" i="37" s="1"/>
  <c r="AN94" i="37"/>
  <c r="AN143" i="37" s="1"/>
  <c r="AM94" i="37"/>
  <c r="AM143" i="37" s="1"/>
  <c r="AL94" i="37"/>
  <c r="AL143" i="37" s="1"/>
  <c r="AK94" i="37"/>
  <c r="AK143" i="37" s="1"/>
  <c r="AJ94" i="37"/>
  <c r="AJ143" i="37" s="1"/>
  <c r="AI94" i="37"/>
  <c r="AI143" i="37" s="1"/>
  <c r="AH94" i="37"/>
  <c r="AH143" i="37" s="1"/>
  <c r="AG94" i="37"/>
  <c r="AG143" i="37" s="1"/>
  <c r="AF94" i="37"/>
  <c r="AF143" i="37" s="1"/>
  <c r="AE94" i="37"/>
  <c r="AE143" i="37" s="1"/>
  <c r="AD94" i="37"/>
  <c r="AD143" i="37" s="1"/>
  <c r="AC94" i="37"/>
  <c r="AC143" i="37" s="1"/>
  <c r="AB94" i="37"/>
  <c r="AB143" i="37" s="1"/>
  <c r="AA94" i="37"/>
  <c r="AA143" i="37" s="1"/>
  <c r="Z94" i="37"/>
  <c r="Z143" i="37" s="1"/>
  <c r="Y94" i="37"/>
  <c r="Y143" i="37" s="1"/>
  <c r="X94" i="37"/>
  <c r="X143" i="37" s="1"/>
  <c r="W94" i="37"/>
  <c r="W143" i="37" s="1"/>
  <c r="V94" i="37"/>
  <c r="V143" i="37" s="1"/>
  <c r="U94" i="37"/>
  <c r="U143" i="37" s="1"/>
  <c r="T94" i="37"/>
  <c r="T143" i="37" s="1"/>
  <c r="S94" i="37"/>
  <c r="S143" i="37" s="1"/>
  <c r="R94" i="37"/>
  <c r="R143" i="37" s="1"/>
  <c r="Q94" i="37"/>
  <c r="Q143" i="37" s="1"/>
  <c r="P94" i="37"/>
  <c r="P143" i="37" s="1"/>
  <c r="O94" i="37"/>
  <c r="O143" i="37" s="1"/>
  <c r="N94" i="37"/>
  <c r="N143" i="37" s="1"/>
  <c r="M94" i="37"/>
  <c r="M143" i="37" s="1"/>
  <c r="L94" i="37"/>
  <c r="L143" i="37" s="1"/>
  <c r="K94" i="37"/>
  <c r="K143" i="37" s="1"/>
  <c r="J94" i="37"/>
  <c r="J143" i="37" s="1"/>
  <c r="I94" i="37"/>
  <c r="I143" i="37" s="1"/>
  <c r="H94" i="37"/>
  <c r="H143" i="37" s="1"/>
  <c r="G94" i="37"/>
  <c r="G143" i="37" s="1"/>
  <c r="F94" i="37"/>
  <c r="F143" i="37" s="1"/>
  <c r="E94" i="37"/>
  <c r="E143" i="37" s="1"/>
  <c r="D94" i="37"/>
  <c r="D143" i="37" s="1"/>
  <c r="C143" i="37"/>
  <c r="B143" i="37"/>
  <c r="A48" i="37"/>
  <c r="A49" i="37" s="1"/>
  <c r="A50" i="37" s="1"/>
  <c r="A51" i="37" s="1"/>
  <c r="A52" i="37" s="1"/>
  <c r="A53" i="37" s="1"/>
  <c r="A54" i="37" s="1"/>
  <c r="A55" i="37" s="1"/>
  <c r="A56" i="37" s="1"/>
  <c r="A57" i="37" s="1"/>
  <c r="A58" i="37" s="1"/>
  <c r="A59" i="37" s="1"/>
  <c r="A60" i="37" s="1"/>
  <c r="A61" i="37" s="1"/>
  <c r="A62" i="37" s="1"/>
  <c r="A63" i="37" s="1"/>
  <c r="A64" i="37" s="1"/>
  <c r="A65" i="37" s="1"/>
  <c r="A66" i="37" s="1"/>
  <c r="A67" i="37" s="1"/>
  <c r="A68" i="37" s="1"/>
  <c r="A69" i="37" s="1"/>
  <c r="A70" i="37" s="1"/>
  <c r="A71" i="37" s="1"/>
  <c r="A72" i="37" s="1"/>
  <c r="A73" i="37" s="1"/>
  <c r="A74" i="37" s="1"/>
  <c r="A75" i="37" s="1"/>
  <c r="A76" i="37" s="1"/>
  <c r="A77" i="37" s="1"/>
  <c r="A78" i="37" s="1"/>
  <c r="A79" i="37" s="1"/>
  <c r="A80" i="37" s="1"/>
  <c r="A81" i="37" s="1"/>
  <c r="A82" i="37" s="1"/>
  <c r="A83" i="37" s="1"/>
  <c r="A84" i="37" s="1"/>
  <c r="A85" i="37" s="1"/>
  <c r="A86" i="37" s="1"/>
  <c r="A87" i="37" s="1"/>
  <c r="A88" i="37" s="1"/>
  <c r="A89" i="37" s="1"/>
  <c r="A90" i="37" s="1"/>
  <c r="A47" i="37"/>
  <c r="C40" i="37"/>
  <c r="D40" i="37" s="1"/>
  <c r="C39" i="37"/>
  <c r="D39" i="37" s="1"/>
  <c r="C38" i="37"/>
  <c r="D38" i="37" s="1"/>
  <c r="C37" i="37"/>
  <c r="D37" i="37" s="1"/>
  <c r="C36" i="37"/>
  <c r="D36" i="37" s="1"/>
  <c r="C35" i="37"/>
  <c r="D35" i="37" s="1"/>
  <c r="C34" i="37"/>
  <c r="D34" i="37" s="1"/>
  <c r="C33" i="37"/>
  <c r="D33" i="37" s="1"/>
  <c r="D32" i="37"/>
  <c r="C32" i="37"/>
  <c r="C31" i="37"/>
  <c r="D31" i="37" s="1"/>
  <c r="C30" i="37"/>
  <c r="D30" i="37" s="1"/>
  <c r="C29" i="37"/>
  <c r="D29" i="37" s="1"/>
  <c r="C28" i="37"/>
  <c r="D28" i="37" s="1"/>
  <c r="C27" i="37"/>
  <c r="D27" i="37" s="1"/>
  <c r="C26" i="37"/>
  <c r="D26" i="37" s="1"/>
  <c r="C25" i="37"/>
  <c r="D25" i="37" s="1"/>
  <c r="D24" i="37"/>
  <c r="C24" i="37"/>
  <c r="C23" i="37"/>
  <c r="D23" i="37" s="1"/>
  <c r="C22" i="37"/>
  <c r="D22" i="37" s="1"/>
  <c r="C21" i="37"/>
  <c r="D21" i="37" s="1"/>
  <c r="D20" i="37"/>
  <c r="C20" i="37"/>
  <c r="C19" i="37"/>
  <c r="D19" i="37" s="1"/>
  <c r="C18" i="37"/>
  <c r="D18" i="37" s="1"/>
  <c r="C17" i="37"/>
  <c r="D17" i="37" s="1"/>
  <c r="C16" i="37"/>
  <c r="D16" i="37" s="1"/>
  <c r="C15" i="37"/>
  <c r="D15" i="37" s="1"/>
  <c r="C14" i="37"/>
  <c r="D14" i="37" s="1"/>
  <c r="C13" i="37"/>
  <c r="D13" i="37" s="1"/>
  <c r="D12" i="37"/>
  <c r="C12" i="37"/>
  <c r="C11" i="37"/>
  <c r="D11" i="37" s="1"/>
  <c r="C10" i="37"/>
  <c r="D10" i="37" s="1"/>
  <c r="C9" i="37"/>
  <c r="D9" i="37" s="1"/>
  <c r="C8" i="37"/>
  <c r="D8" i="37" s="1"/>
  <c r="C7" i="37"/>
  <c r="D7" i="37" s="1"/>
  <c r="C6" i="37"/>
  <c r="D6" i="37" s="1"/>
  <c r="D5" i="37"/>
  <c r="C5" i="37"/>
  <c r="C4" i="37"/>
  <c r="D4" i="37" s="1"/>
  <c r="C3" i="37"/>
  <c r="D3" i="37" s="1"/>
  <c r="K124" i="21"/>
  <c r="L146" i="21"/>
  <c r="L148" i="21"/>
  <c r="J72" i="21"/>
  <c r="J121" i="21" s="1"/>
  <c r="J73" i="21"/>
  <c r="J122" i="21" s="1"/>
  <c r="K73" i="21"/>
  <c r="K122" i="21" s="1"/>
  <c r="L73" i="21"/>
  <c r="L122" i="21" s="1"/>
  <c r="J74" i="21"/>
  <c r="J123" i="21" s="1"/>
  <c r="K74" i="21"/>
  <c r="K123" i="21" s="1"/>
  <c r="L74" i="21"/>
  <c r="L123" i="21" s="1"/>
  <c r="J75" i="21"/>
  <c r="J124" i="21" s="1"/>
  <c r="K75" i="21"/>
  <c r="L75" i="21"/>
  <c r="L124" i="21" s="1"/>
  <c r="J76" i="21"/>
  <c r="J125" i="21" s="1"/>
  <c r="K76" i="21"/>
  <c r="K125" i="21" s="1"/>
  <c r="L76" i="21"/>
  <c r="L125" i="21" s="1"/>
  <c r="J77" i="21"/>
  <c r="J126" i="21" s="1"/>
  <c r="K77" i="21"/>
  <c r="K126" i="21" s="1"/>
  <c r="L77" i="21"/>
  <c r="L126" i="21" s="1"/>
  <c r="J78" i="21"/>
  <c r="J127" i="21" s="1"/>
  <c r="K78" i="21"/>
  <c r="K127" i="21" s="1"/>
  <c r="L78" i="21"/>
  <c r="L127" i="21" s="1"/>
  <c r="J79" i="21"/>
  <c r="J128" i="21" s="1"/>
  <c r="K79" i="21"/>
  <c r="K128" i="21" s="1"/>
  <c r="L79" i="21"/>
  <c r="L128" i="21" s="1"/>
  <c r="J80" i="21"/>
  <c r="J129" i="21" s="1"/>
  <c r="K80" i="21"/>
  <c r="K129" i="21" s="1"/>
  <c r="L80" i="21"/>
  <c r="L129" i="21" s="1"/>
  <c r="J81" i="21"/>
  <c r="J130" i="21" s="1"/>
  <c r="K81" i="21"/>
  <c r="K130" i="21" s="1"/>
  <c r="L81" i="21"/>
  <c r="L130" i="21" s="1"/>
  <c r="J82" i="21"/>
  <c r="J131" i="21" s="1"/>
  <c r="K82" i="21"/>
  <c r="K131" i="21" s="1"/>
  <c r="L82" i="21"/>
  <c r="L131" i="21" s="1"/>
  <c r="J83" i="21"/>
  <c r="J132" i="21" s="1"/>
  <c r="K83" i="21"/>
  <c r="K132" i="21" s="1"/>
  <c r="L83" i="21"/>
  <c r="L132" i="21" s="1"/>
  <c r="J84" i="21"/>
  <c r="J133" i="21" s="1"/>
  <c r="K84" i="21"/>
  <c r="K133" i="21" s="1"/>
  <c r="L84" i="21"/>
  <c r="L133" i="21" s="1"/>
  <c r="J85" i="21"/>
  <c r="J134" i="21" s="1"/>
  <c r="K85" i="21"/>
  <c r="K134" i="21" s="1"/>
  <c r="L85" i="21"/>
  <c r="L134" i="21" s="1"/>
  <c r="J86" i="21"/>
  <c r="J135" i="21" s="1"/>
  <c r="K86" i="21"/>
  <c r="K135" i="21" s="1"/>
  <c r="L86" i="21"/>
  <c r="L135" i="21" s="1"/>
  <c r="J87" i="21"/>
  <c r="J136" i="21" s="1"/>
  <c r="K87" i="21"/>
  <c r="K136" i="21" s="1"/>
  <c r="L87" i="21"/>
  <c r="L136" i="21" s="1"/>
  <c r="J88" i="21"/>
  <c r="J137" i="21" s="1"/>
  <c r="K88" i="21"/>
  <c r="K137" i="21" s="1"/>
  <c r="L88" i="21"/>
  <c r="L137" i="21" s="1"/>
  <c r="J89" i="21"/>
  <c r="J138" i="21" s="1"/>
  <c r="K89" i="21"/>
  <c r="K138" i="21" s="1"/>
  <c r="L89" i="21"/>
  <c r="L138" i="21" s="1"/>
  <c r="J90" i="21"/>
  <c r="J139" i="21" s="1"/>
  <c r="K90" i="21"/>
  <c r="K139" i="21" s="1"/>
  <c r="L90" i="21"/>
  <c r="L139" i="21" s="1"/>
  <c r="J91" i="21"/>
  <c r="J140" i="21" s="1"/>
  <c r="K91" i="21"/>
  <c r="K140" i="21" s="1"/>
  <c r="L91" i="21"/>
  <c r="L140" i="21" s="1"/>
  <c r="J92" i="21"/>
  <c r="J141" i="21" s="1"/>
  <c r="K92" i="21"/>
  <c r="K141" i="21" s="1"/>
  <c r="L92" i="21"/>
  <c r="L141" i="21" s="1"/>
  <c r="J93" i="21"/>
  <c r="J142" i="21" s="1"/>
  <c r="K93" i="21"/>
  <c r="K142" i="21" s="1"/>
  <c r="L93" i="21"/>
  <c r="L142" i="21" s="1"/>
  <c r="J94" i="21"/>
  <c r="J143" i="21" s="1"/>
  <c r="K94" i="21"/>
  <c r="K143" i="21" s="1"/>
  <c r="L94" i="21"/>
  <c r="L143" i="21" s="1"/>
  <c r="J95" i="21"/>
  <c r="J144" i="21" s="1"/>
  <c r="K95" i="21"/>
  <c r="K144" i="21" s="1"/>
  <c r="L95" i="21"/>
  <c r="L144" i="21" s="1"/>
  <c r="J96" i="21"/>
  <c r="J145" i="21" s="1"/>
  <c r="K96" i="21"/>
  <c r="K145" i="21" s="1"/>
  <c r="L96" i="21"/>
  <c r="L145" i="21" s="1"/>
  <c r="J97" i="21"/>
  <c r="J146" i="21" s="1"/>
  <c r="K97" i="21"/>
  <c r="K146" i="21" s="1"/>
  <c r="L97" i="21"/>
  <c r="J98" i="21"/>
  <c r="J147" i="21" s="1"/>
  <c r="K98" i="21"/>
  <c r="K147" i="21" s="1"/>
  <c r="L98" i="21"/>
  <c r="L147" i="21" s="1"/>
  <c r="J99" i="21"/>
  <c r="J148" i="21" s="1"/>
  <c r="K99" i="21"/>
  <c r="K148" i="21" s="1"/>
  <c r="L99" i="21"/>
  <c r="J100" i="21"/>
  <c r="J149" i="21" s="1"/>
  <c r="K100" i="21"/>
  <c r="K149" i="21" s="1"/>
  <c r="L100" i="21"/>
  <c r="L149" i="21" s="1"/>
  <c r="J101" i="21"/>
  <c r="J150" i="21" s="1"/>
  <c r="K101" i="21"/>
  <c r="K150" i="21" s="1"/>
  <c r="L101" i="21"/>
  <c r="L150" i="21" s="1"/>
  <c r="J102" i="21"/>
  <c r="J151" i="21" s="1"/>
  <c r="K102" i="21"/>
  <c r="K151" i="21" s="1"/>
  <c r="L102" i="21"/>
  <c r="L151" i="21" s="1"/>
  <c r="J103" i="21"/>
  <c r="J152" i="21" s="1"/>
  <c r="K103" i="21"/>
  <c r="K152" i="21" s="1"/>
  <c r="L103" i="21"/>
  <c r="L152" i="21" s="1"/>
  <c r="J104" i="21"/>
  <c r="J153" i="21" s="1"/>
  <c r="K104" i="21"/>
  <c r="K153" i="21" s="1"/>
  <c r="L104" i="21"/>
  <c r="L153" i="21" s="1"/>
  <c r="J105" i="21"/>
  <c r="J154" i="21" s="1"/>
  <c r="K105" i="21"/>
  <c r="K154" i="21" s="1"/>
  <c r="L105" i="21"/>
  <c r="L154" i="21" s="1"/>
  <c r="J106" i="21"/>
  <c r="J155" i="21" s="1"/>
  <c r="K106" i="21"/>
  <c r="K155" i="21" s="1"/>
  <c r="L106" i="21"/>
  <c r="L155" i="21" s="1"/>
  <c r="J107" i="21"/>
  <c r="J156" i="21" s="1"/>
  <c r="K107" i="21"/>
  <c r="K156" i="21" s="1"/>
  <c r="L107" i="21"/>
  <c r="L156" i="21" s="1"/>
  <c r="J108" i="21"/>
  <c r="J157" i="21" s="1"/>
  <c r="K108" i="21"/>
  <c r="K157" i="21" s="1"/>
  <c r="L108" i="21"/>
  <c r="L157" i="21" s="1"/>
  <c r="J109" i="21"/>
  <c r="J158" i="21" s="1"/>
  <c r="K109" i="21"/>
  <c r="K158" i="21" s="1"/>
  <c r="L109" i="21"/>
  <c r="L158" i="21" s="1"/>
  <c r="J110" i="21"/>
  <c r="J159" i="21" s="1"/>
  <c r="K110" i="21"/>
  <c r="K159" i="21" s="1"/>
  <c r="L110" i="21"/>
  <c r="L159" i="21" s="1"/>
  <c r="J111" i="21"/>
  <c r="J160" i="21" s="1"/>
  <c r="K111" i="21"/>
  <c r="K160" i="21" s="1"/>
  <c r="L111" i="21"/>
  <c r="L160" i="21" s="1"/>
  <c r="J112" i="21"/>
  <c r="J161" i="21" s="1"/>
  <c r="K112" i="21"/>
  <c r="K161" i="21" s="1"/>
  <c r="L112" i="21"/>
  <c r="L161" i="21" s="1"/>
  <c r="J113" i="21"/>
  <c r="J162" i="21" s="1"/>
  <c r="K113" i="21"/>
  <c r="K162" i="21" s="1"/>
  <c r="L113" i="21"/>
  <c r="L162" i="21" s="1"/>
  <c r="J114" i="21"/>
  <c r="J163" i="21" s="1"/>
  <c r="K114" i="21"/>
  <c r="K163" i="21" s="1"/>
  <c r="L114" i="21"/>
  <c r="L163" i="21" s="1"/>
  <c r="J115" i="21"/>
  <c r="J164" i="21" s="1"/>
  <c r="K115" i="21"/>
  <c r="K164" i="21" s="1"/>
  <c r="L115" i="21"/>
  <c r="L164" i="21" s="1"/>
  <c r="J116" i="21"/>
  <c r="J165" i="21" s="1"/>
  <c r="K116" i="21"/>
  <c r="K165" i="21" s="1"/>
  <c r="L116" i="21"/>
  <c r="L165" i="21" s="1"/>
  <c r="K72" i="21"/>
  <c r="K121" i="21" s="1"/>
  <c r="L72" i="21"/>
  <c r="L121" i="21" s="1"/>
  <c r="D73" i="21"/>
  <c r="D122" i="21" s="1"/>
  <c r="E73" i="21"/>
  <c r="E122" i="21" s="1"/>
  <c r="F73" i="21"/>
  <c r="F122" i="21" s="1"/>
  <c r="G73" i="21"/>
  <c r="G122" i="21" s="1"/>
  <c r="H73" i="21"/>
  <c r="H122" i="21" s="1"/>
  <c r="I73" i="21"/>
  <c r="I122" i="21" s="1"/>
  <c r="M73" i="21"/>
  <c r="M122" i="21" s="1"/>
  <c r="N73" i="21"/>
  <c r="N122" i="21" s="1"/>
  <c r="O73" i="21"/>
  <c r="O122" i="21" s="1"/>
  <c r="P73" i="21"/>
  <c r="P122" i="21" s="1"/>
  <c r="Q73" i="21"/>
  <c r="Q122" i="21" s="1"/>
  <c r="D74" i="21"/>
  <c r="D123" i="21" s="1"/>
  <c r="E74" i="21"/>
  <c r="E123" i="21" s="1"/>
  <c r="F74" i="21"/>
  <c r="F123" i="21" s="1"/>
  <c r="G74" i="21"/>
  <c r="G123" i="21" s="1"/>
  <c r="H74" i="21"/>
  <c r="H123" i="21" s="1"/>
  <c r="I74" i="21"/>
  <c r="I123" i="21" s="1"/>
  <c r="M74" i="21"/>
  <c r="M123" i="21" s="1"/>
  <c r="N74" i="21"/>
  <c r="N123" i="21" s="1"/>
  <c r="O74" i="21"/>
  <c r="O123" i="21" s="1"/>
  <c r="P74" i="21"/>
  <c r="P123" i="21" s="1"/>
  <c r="Q74" i="21"/>
  <c r="Q123" i="21" s="1"/>
  <c r="D75" i="21"/>
  <c r="D124" i="21" s="1"/>
  <c r="E75" i="21"/>
  <c r="E124" i="21" s="1"/>
  <c r="F75" i="21"/>
  <c r="F124" i="21" s="1"/>
  <c r="G75" i="21"/>
  <c r="G124" i="21" s="1"/>
  <c r="H75" i="21"/>
  <c r="H124" i="21" s="1"/>
  <c r="I75" i="21"/>
  <c r="I124" i="21" s="1"/>
  <c r="M75" i="21"/>
  <c r="M124" i="21" s="1"/>
  <c r="N75" i="21"/>
  <c r="N124" i="21" s="1"/>
  <c r="O75" i="21"/>
  <c r="O124" i="21" s="1"/>
  <c r="P75" i="21"/>
  <c r="P124" i="21" s="1"/>
  <c r="Q75" i="21"/>
  <c r="Q124" i="21" s="1"/>
  <c r="D76" i="21"/>
  <c r="D125" i="21" s="1"/>
  <c r="E76" i="21"/>
  <c r="E125" i="21" s="1"/>
  <c r="F76" i="21"/>
  <c r="F125" i="21" s="1"/>
  <c r="G76" i="21"/>
  <c r="G125" i="21" s="1"/>
  <c r="H76" i="21"/>
  <c r="H125" i="21" s="1"/>
  <c r="I76" i="21"/>
  <c r="I125" i="21" s="1"/>
  <c r="M76" i="21"/>
  <c r="M125" i="21" s="1"/>
  <c r="N76" i="21"/>
  <c r="N125" i="21" s="1"/>
  <c r="O76" i="21"/>
  <c r="O125" i="21" s="1"/>
  <c r="P76" i="21"/>
  <c r="P125" i="21" s="1"/>
  <c r="Q76" i="21"/>
  <c r="Q125" i="21" s="1"/>
  <c r="D77" i="21"/>
  <c r="D126" i="21" s="1"/>
  <c r="E77" i="21"/>
  <c r="E126" i="21" s="1"/>
  <c r="F77" i="21"/>
  <c r="F126" i="21" s="1"/>
  <c r="G77" i="21"/>
  <c r="G126" i="21" s="1"/>
  <c r="H77" i="21"/>
  <c r="H126" i="21" s="1"/>
  <c r="I77" i="21"/>
  <c r="I126" i="21" s="1"/>
  <c r="M77" i="21"/>
  <c r="M126" i="21" s="1"/>
  <c r="N77" i="21"/>
  <c r="N126" i="21" s="1"/>
  <c r="O77" i="21"/>
  <c r="O126" i="21" s="1"/>
  <c r="P77" i="21"/>
  <c r="P126" i="21" s="1"/>
  <c r="Q77" i="21"/>
  <c r="Q126" i="21" s="1"/>
  <c r="D78" i="21"/>
  <c r="D127" i="21" s="1"/>
  <c r="E78" i="21"/>
  <c r="E127" i="21" s="1"/>
  <c r="F78" i="21"/>
  <c r="F127" i="21" s="1"/>
  <c r="G78" i="21"/>
  <c r="G127" i="21" s="1"/>
  <c r="H78" i="21"/>
  <c r="H127" i="21" s="1"/>
  <c r="I78" i="21"/>
  <c r="I127" i="21" s="1"/>
  <c r="M78" i="21"/>
  <c r="M127" i="21" s="1"/>
  <c r="N78" i="21"/>
  <c r="N127" i="21" s="1"/>
  <c r="O78" i="21"/>
  <c r="O127" i="21" s="1"/>
  <c r="P78" i="21"/>
  <c r="P127" i="21" s="1"/>
  <c r="Q78" i="21"/>
  <c r="Q127" i="21" s="1"/>
  <c r="D79" i="21"/>
  <c r="D128" i="21" s="1"/>
  <c r="E79" i="21"/>
  <c r="E128" i="21" s="1"/>
  <c r="F79" i="21"/>
  <c r="F128" i="21" s="1"/>
  <c r="G79" i="21"/>
  <c r="G128" i="21" s="1"/>
  <c r="H79" i="21"/>
  <c r="H128" i="21" s="1"/>
  <c r="I79" i="21"/>
  <c r="I128" i="21" s="1"/>
  <c r="M79" i="21"/>
  <c r="M128" i="21" s="1"/>
  <c r="N79" i="21"/>
  <c r="N128" i="21" s="1"/>
  <c r="O79" i="21"/>
  <c r="O128" i="21" s="1"/>
  <c r="P79" i="21"/>
  <c r="P128" i="21" s="1"/>
  <c r="Q79" i="21"/>
  <c r="Q128" i="21" s="1"/>
  <c r="D80" i="21"/>
  <c r="D129" i="21" s="1"/>
  <c r="E80" i="21"/>
  <c r="E129" i="21" s="1"/>
  <c r="F80" i="21"/>
  <c r="F129" i="21" s="1"/>
  <c r="G80" i="21"/>
  <c r="G129" i="21" s="1"/>
  <c r="H80" i="21"/>
  <c r="H129" i="21" s="1"/>
  <c r="I80" i="21"/>
  <c r="I129" i="21" s="1"/>
  <c r="M80" i="21"/>
  <c r="M129" i="21" s="1"/>
  <c r="N80" i="21"/>
  <c r="N129" i="21" s="1"/>
  <c r="O80" i="21"/>
  <c r="O129" i="21" s="1"/>
  <c r="P80" i="21"/>
  <c r="P129" i="21" s="1"/>
  <c r="Q80" i="21"/>
  <c r="Q129" i="21" s="1"/>
  <c r="D81" i="21"/>
  <c r="D130" i="21" s="1"/>
  <c r="E81" i="21"/>
  <c r="E130" i="21" s="1"/>
  <c r="F81" i="21"/>
  <c r="F130" i="21" s="1"/>
  <c r="G81" i="21"/>
  <c r="G130" i="21" s="1"/>
  <c r="H81" i="21"/>
  <c r="H130" i="21" s="1"/>
  <c r="I81" i="21"/>
  <c r="I130" i="21" s="1"/>
  <c r="M81" i="21"/>
  <c r="M130" i="21" s="1"/>
  <c r="N81" i="21"/>
  <c r="N130" i="21" s="1"/>
  <c r="O81" i="21"/>
  <c r="O130" i="21" s="1"/>
  <c r="P81" i="21"/>
  <c r="P130" i="21" s="1"/>
  <c r="Q81" i="21"/>
  <c r="Q130" i="21" s="1"/>
  <c r="D82" i="21"/>
  <c r="D131" i="21" s="1"/>
  <c r="E82" i="21"/>
  <c r="E131" i="21" s="1"/>
  <c r="F82" i="21"/>
  <c r="F131" i="21" s="1"/>
  <c r="G82" i="21"/>
  <c r="G131" i="21" s="1"/>
  <c r="H82" i="21"/>
  <c r="H131" i="21" s="1"/>
  <c r="I82" i="21"/>
  <c r="I131" i="21" s="1"/>
  <c r="M82" i="21"/>
  <c r="M131" i="21" s="1"/>
  <c r="N82" i="21"/>
  <c r="N131" i="21" s="1"/>
  <c r="O82" i="21"/>
  <c r="O131" i="21" s="1"/>
  <c r="P82" i="21"/>
  <c r="P131" i="21" s="1"/>
  <c r="Q82" i="21"/>
  <c r="Q131" i="21" s="1"/>
  <c r="D83" i="21"/>
  <c r="D132" i="21" s="1"/>
  <c r="E83" i="21"/>
  <c r="E132" i="21" s="1"/>
  <c r="F83" i="21"/>
  <c r="F132" i="21" s="1"/>
  <c r="G83" i="21"/>
  <c r="G132" i="21" s="1"/>
  <c r="H83" i="21"/>
  <c r="H132" i="21" s="1"/>
  <c r="I83" i="21"/>
  <c r="I132" i="21" s="1"/>
  <c r="M83" i="21"/>
  <c r="M132" i="21" s="1"/>
  <c r="N83" i="21"/>
  <c r="N132" i="21" s="1"/>
  <c r="O83" i="21"/>
  <c r="O132" i="21" s="1"/>
  <c r="P83" i="21"/>
  <c r="P132" i="21" s="1"/>
  <c r="Q83" i="21"/>
  <c r="Q132" i="21" s="1"/>
  <c r="D84" i="21"/>
  <c r="D133" i="21" s="1"/>
  <c r="E84" i="21"/>
  <c r="E133" i="21" s="1"/>
  <c r="F84" i="21"/>
  <c r="F133" i="21" s="1"/>
  <c r="G84" i="21"/>
  <c r="G133" i="21" s="1"/>
  <c r="H84" i="21"/>
  <c r="H133" i="21" s="1"/>
  <c r="I84" i="21"/>
  <c r="I133" i="21" s="1"/>
  <c r="M84" i="21"/>
  <c r="M133" i="21" s="1"/>
  <c r="N84" i="21"/>
  <c r="N133" i="21" s="1"/>
  <c r="O84" i="21"/>
  <c r="O133" i="21" s="1"/>
  <c r="P84" i="21"/>
  <c r="P133" i="21" s="1"/>
  <c r="Q84" i="21"/>
  <c r="Q133" i="21" s="1"/>
  <c r="D85" i="21"/>
  <c r="D134" i="21" s="1"/>
  <c r="E85" i="21"/>
  <c r="E134" i="21" s="1"/>
  <c r="F85" i="21"/>
  <c r="F134" i="21" s="1"/>
  <c r="G85" i="21"/>
  <c r="G134" i="21" s="1"/>
  <c r="H85" i="21"/>
  <c r="H134" i="21" s="1"/>
  <c r="I85" i="21"/>
  <c r="I134" i="21" s="1"/>
  <c r="M85" i="21"/>
  <c r="M134" i="21" s="1"/>
  <c r="N85" i="21"/>
  <c r="N134" i="21" s="1"/>
  <c r="O85" i="21"/>
  <c r="O134" i="21" s="1"/>
  <c r="P85" i="21"/>
  <c r="P134" i="21" s="1"/>
  <c r="Q85" i="21"/>
  <c r="Q134" i="21" s="1"/>
  <c r="D86" i="21"/>
  <c r="D135" i="21" s="1"/>
  <c r="E86" i="21"/>
  <c r="E135" i="21" s="1"/>
  <c r="F86" i="21"/>
  <c r="F135" i="21" s="1"/>
  <c r="G86" i="21"/>
  <c r="G135" i="21" s="1"/>
  <c r="H86" i="21"/>
  <c r="H135" i="21" s="1"/>
  <c r="I86" i="21"/>
  <c r="I135" i="21" s="1"/>
  <c r="M86" i="21"/>
  <c r="M135" i="21" s="1"/>
  <c r="N86" i="21"/>
  <c r="N135" i="21" s="1"/>
  <c r="O86" i="21"/>
  <c r="O135" i="21" s="1"/>
  <c r="P86" i="21"/>
  <c r="P135" i="21" s="1"/>
  <c r="Q86" i="21"/>
  <c r="Q135" i="21" s="1"/>
  <c r="D87" i="21"/>
  <c r="D136" i="21" s="1"/>
  <c r="E87" i="21"/>
  <c r="E136" i="21" s="1"/>
  <c r="F87" i="21"/>
  <c r="F136" i="21" s="1"/>
  <c r="G87" i="21"/>
  <c r="G136" i="21" s="1"/>
  <c r="H87" i="21"/>
  <c r="H136" i="21" s="1"/>
  <c r="I87" i="21"/>
  <c r="I136" i="21" s="1"/>
  <c r="M87" i="21"/>
  <c r="M136" i="21" s="1"/>
  <c r="N87" i="21"/>
  <c r="N136" i="21" s="1"/>
  <c r="O87" i="21"/>
  <c r="O136" i="21" s="1"/>
  <c r="P87" i="21"/>
  <c r="P136" i="21" s="1"/>
  <c r="Q87" i="21"/>
  <c r="Q136" i="21" s="1"/>
  <c r="D88" i="21"/>
  <c r="D137" i="21" s="1"/>
  <c r="E88" i="21"/>
  <c r="E137" i="21" s="1"/>
  <c r="F88" i="21"/>
  <c r="F137" i="21" s="1"/>
  <c r="G88" i="21"/>
  <c r="G137" i="21" s="1"/>
  <c r="H88" i="21"/>
  <c r="H137" i="21" s="1"/>
  <c r="I88" i="21"/>
  <c r="I137" i="21" s="1"/>
  <c r="M88" i="21"/>
  <c r="M137" i="21" s="1"/>
  <c r="N88" i="21"/>
  <c r="N137" i="21" s="1"/>
  <c r="O88" i="21"/>
  <c r="O137" i="21" s="1"/>
  <c r="P88" i="21"/>
  <c r="P137" i="21" s="1"/>
  <c r="Q88" i="21"/>
  <c r="Q137" i="21" s="1"/>
  <c r="D89" i="21"/>
  <c r="D138" i="21" s="1"/>
  <c r="E89" i="21"/>
  <c r="E138" i="21" s="1"/>
  <c r="F89" i="21"/>
  <c r="F138" i="21" s="1"/>
  <c r="G89" i="21"/>
  <c r="G138" i="21" s="1"/>
  <c r="H89" i="21"/>
  <c r="H138" i="21" s="1"/>
  <c r="I89" i="21"/>
  <c r="I138" i="21" s="1"/>
  <c r="M89" i="21"/>
  <c r="M138" i="21" s="1"/>
  <c r="N89" i="21"/>
  <c r="N138" i="21" s="1"/>
  <c r="O89" i="21"/>
  <c r="O138" i="21" s="1"/>
  <c r="P89" i="21"/>
  <c r="P138" i="21" s="1"/>
  <c r="Q89" i="21"/>
  <c r="Q138" i="21" s="1"/>
  <c r="D90" i="21"/>
  <c r="D139" i="21" s="1"/>
  <c r="E90" i="21"/>
  <c r="E139" i="21" s="1"/>
  <c r="F90" i="21"/>
  <c r="F139" i="21" s="1"/>
  <c r="G90" i="21"/>
  <c r="G139" i="21" s="1"/>
  <c r="H90" i="21"/>
  <c r="H139" i="21" s="1"/>
  <c r="I90" i="21"/>
  <c r="I139" i="21" s="1"/>
  <c r="M90" i="21"/>
  <c r="M139" i="21" s="1"/>
  <c r="N90" i="21"/>
  <c r="N139" i="21" s="1"/>
  <c r="O90" i="21"/>
  <c r="O139" i="21" s="1"/>
  <c r="P90" i="21"/>
  <c r="P139" i="21" s="1"/>
  <c r="Q90" i="21"/>
  <c r="Q139" i="21" s="1"/>
  <c r="D91" i="21"/>
  <c r="D140" i="21" s="1"/>
  <c r="E91" i="21"/>
  <c r="E140" i="21" s="1"/>
  <c r="F91" i="21"/>
  <c r="F140" i="21" s="1"/>
  <c r="G91" i="21"/>
  <c r="G140" i="21" s="1"/>
  <c r="H91" i="21"/>
  <c r="H140" i="21" s="1"/>
  <c r="I91" i="21"/>
  <c r="I140" i="21" s="1"/>
  <c r="M91" i="21"/>
  <c r="M140" i="21" s="1"/>
  <c r="N91" i="21"/>
  <c r="N140" i="21" s="1"/>
  <c r="O91" i="21"/>
  <c r="O140" i="21" s="1"/>
  <c r="P91" i="21"/>
  <c r="P140" i="21" s="1"/>
  <c r="Q91" i="21"/>
  <c r="Q140" i="21" s="1"/>
  <c r="D92" i="21"/>
  <c r="D141" i="21" s="1"/>
  <c r="E92" i="21"/>
  <c r="E141" i="21" s="1"/>
  <c r="F92" i="21"/>
  <c r="F141" i="21" s="1"/>
  <c r="G92" i="21"/>
  <c r="G141" i="21" s="1"/>
  <c r="H92" i="21"/>
  <c r="H141" i="21" s="1"/>
  <c r="I92" i="21"/>
  <c r="I141" i="21" s="1"/>
  <c r="M92" i="21"/>
  <c r="M141" i="21" s="1"/>
  <c r="N92" i="21"/>
  <c r="N141" i="21" s="1"/>
  <c r="O92" i="21"/>
  <c r="O141" i="21" s="1"/>
  <c r="P92" i="21"/>
  <c r="P141" i="21" s="1"/>
  <c r="Q92" i="21"/>
  <c r="Q141" i="21" s="1"/>
  <c r="D93" i="21"/>
  <c r="D142" i="21" s="1"/>
  <c r="E93" i="21"/>
  <c r="E142" i="21" s="1"/>
  <c r="F93" i="21"/>
  <c r="F142" i="21" s="1"/>
  <c r="G93" i="21"/>
  <c r="G142" i="21" s="1"/>
  <c r="H93" i="21"/>
  <c r="H142" i="21" s="1"/>
  <c r="I93" i="21"/>
  <c r="I142" i="21" s="1"/>
  <c r="M93" i="21"/>
  <c r="M142" i="21" s="1"/>
  <c r="N93" i="21"/>
  <c r="N142" i="21" s="1"/>
  <c r="O93" i="21"/>
  <c r="O142" i="21" s="1"/>
  <c r="P93" i="21"/>
  <c r="P142" i="21" s="1"/>
  <c r="Q93" i="21"/>
  <c r="Q142" i="21" s="1"/>
  <c r="D94" i="21"/>
  <c r="D143" i="21" s="1"/>
  <c r="E94" i="21"/>
  <c r="E143" i="21" s="1"/>
  <c r="F94" i="21"/>
  <c r="F143" i="21" s="1"/>
  <c r="G94" i="21"/>
  <c r="G143" i="21" s="1"/>
  <c r="H94" i="21"/>
  <c r="H143" i="21" s="1"/>
  <c r="I94" i="21"/>
  <c r="I143" i="21" s="1"/>
  <c r="M94" i="21"/>
  <c r="M143" i="21" s="1"/>
  <c r="N94" i="21"/>
  <c r="N143" i="21" s="1"/>
  <c r="O94" i="21"/>
  <c r="O143" i="21" s="1"/>
  <c r="P94" i="21"/>
  <c r="P143" i="21" s="1"/>
  <c r="Q94" i="21"/>
  <c r="Q143" i="21" s="1"/>
  <c r="D95" i="21"/>
  <c r="D144" i="21" s="1"/>
  <c r="E95" i="21"/>
  <c r="E144" i="21" s="1"/>
  <c r="F95" i="21"/>
  <c r="F144" i="21" s="1"/>
  <c r="G95" i="21"/>
  <c r="G144" i="21" s="1"/>
  <c r="H95" i="21"/>
  <c r="H144" i="21" s="1"/>
  <c r="I95" i="21"/>
  <c r="I144" i="21" s="1"/>
  <c r="M95" i="21"/>
  <c r="M144" i="21" s="1"/>
  <c r="N95" i="21"/>
  <c r="N144" i="21" s="1"/>
  <c r="O95" i="21"/>
  <c r="O144" i="21" s="1"/>
  <c r="P95" i="21"/>
  <c r="P144" i="21" s="1"/>
  <c r="Q95" i="21"/>
  <c r="Q144" i="21" s="1"/>
  <c r="D96" i="21"/>
  <c r="D145" i="21" s="1"/>
  <c r="E96" i="21"/>
  <c r="E145" i="21" s="1"/>
  <c r="F96" i="21"/>
  <c r="F145" i="21" s="1"/>
  <c r="G96" i="21"/>
  <c r="G145" i="21" s="1"/>
  <c r="H96" i="21"/>
  <c r="H145" i="21" s="1"/>
  <c r="I96" i="21"/>
  <c r="I145" i="21" s="1"/>
  <c r="M96" i="21"/>
  <c r="M145" i="21" s="1"/>
  <c r="N96" i="21"/>
  <c r="N145" i="21" s="1"/>
  <c r="O96" i="21"/>
  <c r="O145" i="21" s="1"/>
  <c r="P96" i="21"/>
  <c r="P145" i="21" s="1"/>
  <c r="Q96" i="21"/>
  <c r="Q145" i="21" s="1"/>
  <c r="D97" i="21"/>
  <c r="D146" i="21" s="1"/>
  <c r="E97" i="21"/>
  <c r="E146" i="21" s="1"/>
  <c r="F97" i="21"/>
  <c r="F146" i="21" s="1"/>
  <c r="G97" i="21"/>
  <c r="G146" i="21" s="1"/>
  <c r="H97" i="21"/>
  <c r="H146" i="21" s="1"/>
  <c r="I97" i="21"/>
  <c r="I146" i="21" s="1"/>
  <c r="M97" i="21"/>
  <c r="M146" i="21" s="1"/>
  <c r="N97" i="21"/>
  <c r="N146" i="21" s="1"/>
  <c r="O97" i="21"/>
  <c r="O146" i="21" s="1"/>
  <c r="P97" i="21"/>
  <c r="P146" i="21" s="1"/>
  <c r="Q97" i="21"/>
  <c r="Q146" i="21" s="1"/>
  <c r="D98" i="21"/>
  <c r="D147" i="21" s="1"/>
  <c r="E98" i="21"/>
  <c r="E147" i="21" s="1"/>
  <c r="F98" i="21"/>
  <c r="F147" i="21" s="1"/>
  <c r="G98" i="21"/>
  <c r="G147" i="21" s="1"/>
  <c r="H98" i="21"/>
  <c r="H147" i="21" s="1"/>
  <c r="I98" i="21"/>
  <c r="I147" i="21" s="1"/>
  <c r="M98" i="21"/>
  <c r="M147" i="21" s="1"/>
  <c r="N98" i="21"/>
  <c r="N147" i="21" s="1"/>
  <c r="O98" i="21"/>
  <c r="O147" i="21" s="1"/>
  <c r="P98" i="21"/>
  <c r="P147" i="21" s="1"/>
  <c r="Q98" i="21"/>
  <c r="Q147" i="21" s="1"/>
  <c r="D99" i="21"/>
  <c r="D148" i="21" s="1"/>
  <c r="E99" i="21"/>
  <c r="E148" i="21" s="1"/>
  <c r="F99" i="21"/>
  <c r="F148" i="21" s="1"/>
  <c r="G99" i="21"/>
  <c r="G148" i="21" s="1"/>
  <c r="H99" i="21"/>
  <c r="H148" i="21" s="1"/>
  <c r="I99" i="21"/>
  <c r="I148" i="21" s="1"/>
  <c r="M99" i="21"/>
  <c r="M148" i="21" s="1"/>
  <c r="N99" i="21"/>
  <c r="N148" i="21" s="1"/>
  <c r="O99" i="21"/>
  <c r="O148" i="21" s="1"/>
  <c r="P99" i="21"/>
  <c r="P148" i="21" s="1"/>
  <c r="Q99" i="21"/>
  <c r="Q148" i="21" s="1"/>
  <c r="D100" i="21"/>
  <c r="D149" i="21" s="1"/>
  <c r="E100" i="21"/>
  <c r="E149" i="21" s="1"/>
  <c r="F100" i="21"/>
  <c r="F149" i="21" s="1"/>
  <c r="G100" i="21"/>
  <c r="G149" i="21" s="1"/>
  <c r="H100" i="21"/>
  <c r="H149" i="21" s="1"/>
  <c r="I100" i="21"/>
  <c r="I149" i="21" s="1"/>
  <c r="M100" i="21"/>
  <c r="M149" i="21" s="1"/>
  <c r="N100" i="21"/>
  <c r="N149" i="21" s="1"/>
  <c r="O100" i="21"/>
  <c r="O149" i="21" s="1"/>
  <c r="P100" i="21"/>
  <c r="P149" i="21" s="1"/>
  <c r="Q100" i="21"/>
  <c r="Q149" i="21" s="1"/>
  <c r="D101" i="21"/>
  <c r="D150" i="21" s="1"/>
  <c r="E101" i="21"/>
  <c r="E150" i="21" s="1"/>
  <c r="F101" i="21"/>
  <c r="F150" i="21" s="1"/>
  <c r="G101" i="21"/>
  <c r="G150" i="21" s="1"/>
  <c r="H101" i="21"/>
  <c r="H150" i="21" s="1"/>
  <c r="I101" i="21"/>
  <c r="I150" i="21" s="1"/>
  <c r="M101" i="21"/>
  <c r="M150" i="21" s="1"/>
  <c r="N101" i="21"/>
  <c r="N150" i="21" s="1"/>
  <c r="O101" i="21"/>
  <c r="O150" i="21" s="1"/>
  <c r="P101" i="21"/>
  <c r="P150" i="21" s="1"/>
  <c r="Q101" i="21"/>
  <c r="Q150" i="21" s="1"/>
  <c r="D102" i="21"/>
  <c r="D151" i="21" s="1"/>
  <c r="E102" i="21"/>
  <c r="E151" i="21" s="1"/>
  <c r="F102" i="21"/>
  <c r="F151" i="21" s="1"/>
  <c r="G102" i="21"/>
  <c r="G151" i="21" s="1"/>
  <c r="H102" i="21"/>
  <c r="H151" i="21" s="1"/>
  <c r="I102" i="21"/>
  <c r="I151" i="21" s="1"/>
  <c r="M102" i="21"/>
  <c r="M151" i="21" s="1"/>
  <c r="N102" i="21"/>
  <c r="N151" i="21" s="1"/>
  <c r="O102" i="21"/>
  <c r="O151" i="21" s="1"/>
  <c r="P102" i="21"/>
  <c r="P151" i="21" s="1"/>
  <c r="Q102" i="21"/>
  <c r="Q151" i="21" s="1"/>
  <c r="D103" i="21"/>
  <c r="D152" i="21" s="1"/>
  <c r="E103" i="21"/>
  <c r="E152" i="21" s="1"/>
  <c r="F103" i="21"/>
  <c r="F152" i="21" s="1"/>
  <c r="G103" i="21"/>
  <c r="G152" i="21" s="1"/>
  <c r="H103" i="21"/>
  <c r="H152" i="21" s="1"/>
  <c r="I103" i="21"/>
  <c r="I152" i="21" s="1"/>
  <c r="M103" i="21"/>
  <c r="M152" i="21" s="1"/>
  <c r="N103" i="21"/>
  <c r="N152" i="21" s="1"/>
  <c r="O103" i="21"/>
  <c r="O152" i="21" s="1"/>
  <c r="P103" i="21"/>
  <c r="P152" i="21" s="1"/>
  <c r="Q103" i="21"/>
  <c r="Q152" i="21" s="1"/>
  <c r="D104" i="21"/>
  <c r="D153" i="21" s="1"/>
  <c r="E104" i="21"/>
  <c r="E153" i="21" s="1"/>
  <c r="F104" i="21"/>
  <c r="F153" i="21" s="1"/>
  <c r="G104" i="21"/>
  <c r="G153" i="21" s="1"/>
  <c r="H104" i="21"/>
  <c r="H153" i="21" s="1"/>
  <c r="I104" i="21"/>
  <c r="I153" i="21" s="1"/>
  <c r="M104" i="21"/>
  <c r="M153" i="21" s="1"/>
  <c r="N104" i="21"/>
  <c r="N153" i="21" s="1"/>
  <c r="O104" i="21"/>
  <c r="O153" i="21" s="1"/>
  <c r="P104" i="21"/>
  <c r="P153" i="21" s="1"/>
  <c r="Q104" i="21"/>
  <c r="Q153" i="21" s="1"/>
  <c r="D105" i="21"/>
  <c r="D154" i="21" s="1"/>
  <c r="E105" i="21"/>
  <c r="E154" i="21" s="1"/>
  <c r="F105" i="21"/>
  <c r="F154" i="21" s="1"/>
  <c r="G105" i="21"/>
  <c r="G154" i="21" s="1"/>
  <c r="H105" i="21"/>
  <c r="H154" i="21" s="1"/>
  <c r="I105" i="21"/>
  <c r="I154" i="21" s="1"/>
  <c r="M105" i="21"/>
  <c r="M154" i="21" s="1"/>
  <c r="N105" i="21"/>
  <c r="N154" i="21" s="1"/>
  <c r="O105" i="21"/>
  <c r="O154" i="21" s="1"/>
  <c r="P105" i="21"/>
  <c r="P154" i="21" s="1"/>
  <c r="Q105" i="21"/>
  <c r="Q154" i="21" s="1"/>
  <c r="D106" i="21"/>
  <c r="D155" i="21" s="1"/>
  <c r="E106" i="21"/>
  <c r="E155" i="21" s="1"/>
  <c r="F106" i="21"/>
  <c r="F155" i="21" s="1"/>
  <c r="G106" i="21"/>
  <c r="G155" i="21" s="1"/>
  <c r="H106" i="21"/>
  <c r="H155" i="21" s="1"/>
  <c r="I106" i="21"/>
  <c r="I155" i="21" s="1"/>
  <c r="M106" i="21"/>
  <c r="M155" i="21" s="1"/>
  <c r="N106" i="21"/>
  <c r="N155" i="21" s="1"/>
  <c r="O106" i="21"/>
  <c r="O155" i="21" s="1"/>
  <c r="P106" i="21"/>
  <c r="P155" i="21" s="1"/>
  <c r="Q106" i="21"/>
  <c r="Q155" i="21" s="1"/>
  <c r="D107" i="21"/>
  <c r="D156" i="21" s="1"/>
  <c r="E107" i="21"/>
  <c r="E156" i="21" s="1"/>
  <c r="F107" i="21"/>
  <c r="F156" i="21" s="1"/>
  <c r="G107" i="21"/>
  <c r="G156" i="21" s="1"/>
  <c r="H107" i="21"/>
  <c r="H156" i="21" s="1"/>
  <c r="I107" i="21"/>
  <c r="I156" i="21" s="1"/>
  <c r="M107" i="21"/>
  <c r="M156" i="21" s="1"/>
  <c r="N107" i="21"/>
  <c r="N156" i="21" s="1"/>
  <c r="O107" i="21"/>
  <c r="O156" i="21" s="1"/>
  <c r="P107" i="21"/>
  <c r="P156" i="21" s="1"/>
  <c r="Q107" i="21"/>
  <c r="Q156" i="21" s="1"/>
  <c r="D108" i="21"/>
  <c r="D157" i="21" s="1"/>
  <c r="E108" i="21"/>
  <c r="E157" i="21" s="1"/>
  <c r="F108" i="21"/>
  <c r="F157" i="21" s="1"/>
  <c r="G108" i="21"/>
  <c r="G157" i="21" s="1"/>
  <c r="H108" i="21"/>
  <c r="H157" i="21" s="1"/>
  <c r="I108" i="21"/>
  <c r="I157" i="21" s="1"/>
  <c r="M108" i="21"/>
  <c r="M157" i="21" s="1"/>
  <c r="N108" i="21"/>
  <c r="N157" i="21" s="1"/>
  <c r="O108" i="21"/>
  <c r="O157" i="21" s="1"/>
  <c r="P108" i="21"/>
  <c r="P157" i="21" s="1"/>
  <c r="Q108" i="21"/>
  <c r="Q157" i="21" s="1"/>
  <c r="D109" i="21"/>
  <c r="D158" i="21" s="1"/>
  <c r="E109" i="21"/>
  <c r="E158" i="21" s="1"/>
  <c r="F109" i="21"/>
  <c r="F158" i="21" s="1"/>
  <c r="G109" i="21"/>
  <c r="G158" i="21" s="1"/>
  <c r="H109" i="21"/>
  <c r="H158" i="21" s="1"/>
  <c r="I109" i="21"/>
  <c r="I158" i="21" s="1"/>
  <c r="M109" i="21"/>
  <c r="M158" i="21" s="1"/>
  <c r="N109" i="21"/>
  <c r="N158" i="21" s="1"/>
  <c r="O109" i="21"/>
  <c r="O158" i="21" s="1"/>
  <c r="P109" i="21"/>
  <c r="P158" i="21" s="1"/>
  <c r="Q109" i="21"/>
  <c r="Q158" i="21" s="1"/>
  <c r="D110" i="21"/>
  <c r="D159" i="21" s="1"/>
  <c r="E110" i="21"/>
  <c r="E159" i="21" s="1"/>
  <c r="F110" i="21"/>
  <c r="F159" i="21" s="1"/>
  <c r="G110" i="21"/>
  <c r="G159" i="21" s="1"/>
  <c r="H110" i="21"/>
  <c r="H159" i="21" s="1"/>
  <c r="I110" i="21"/>
  <c r="I159" i="21" s="1"/>
  <c r="M110" i="21"/>
  <c r="M159" i="21" s="1"/>
  <c r="N110" i="21"/>
  <c r="N159" i="21" s="1"/>
  <c r="O110" i="21"/>
  <c r="O159" i="21" s="1"/>
  <c r="P110" i="21"/>
  <c r="P159" i="21" s="1"/>
  <c r="Q110" i="21"/>
  <c r="Q159" i="21" s="1"/>
  <c r="D111" i="21"/>
  <c r="D160" i="21" s="1"/>
  <c r="E111" i="21"/>
  <c r="E160" i="21" s="1"/>
  <c r="F111" i="21"/>
  <c r="F160" i="21" s="1"/>
  <c r="G111" i="21"/>
  <c r="G160" i="21" s="1"/>
  <c r="H111" i="21"/>
  <c r="H160" i="21" s="1"/>
  <c r="I111" i="21"/>
  <c r="I160" i="21" s="1"/>
  <c r="M111" i="21"/>
  <c r="M160" i="21" s="1"/>
  <c r="N111" i="21"/>
  <c r="N160" i="21" s="1"/>
  <c r="O111" i="21"/>
  <c r="O160" i="21" s="1"/>
  <c r="P111" i="21"/>
  <c r="P160" i="21" s="1"/>
  <c r="Q111" i="21"/>
  <c r="Q160" i="21" s="1"/>
  <c r="D112" i="21"/>
  <c r="D161" i="21" s="1"/>
  <c r="E112" i="21"/>
  <c r="E161" i="21" s="1"/>
  <c r="F112" i="21"/>
  <c r="F161" i="21" s="1"/>
  <c r="G112" i="21"/>
  <c r="G161" i="21" s="1"/>
  <c r="H112" i="21"/>
  <c r="H161" i="21" s="1"/>
  <c r="I112" i="21"/>
  <c r="I161" i="21" s="1"/>
  <c r="M112" i="21"/>
  <c r="M161" i="21" s="1"/>
  <c r="N112" i="21"/>
  <c r="N161" i="21" s="1"/>
  <c r="O112" i="21"/>
  <c r="O161" i="21" s="1"/>
  <c r="P112" i="21"/>
  <c r="P161" i="21" s="1"/>
  <c r="Q112" i="21"/>
  <c r="Q161" i="21" s="1"/>
  <c r="D113" i="21"/>
  <c r="D162" i="21" s="1"/>
  <c r="E113" i="21"/>
  <c r="E162" i="21" s="1"/>
  <c r="F113" i="21"/>
  <c r="F162" i="21" s="1"/>
  <c r="G113" i="21"/>
  <c r="G162" i="21" s="1"/>
  <c r="H113" i="21"/>
  <c r="H162" i="21" s="1"/>
  <c r="I113" i="21"/>
  <c r="I162" i="21" s="1"/>
  <c r="M113" i="21"/>
  <c r="M162" i="21" s="1"/>
  <c r="N113" i="21"/>
  <c r="N162" i="21" s="1"/>
  <c r="O113" i="21"/>
  <c r="O162" i="21" s="1"/>
  <c r="P113" i="21"/>
  <c r="P162" i="21" s="1"/>
  <c r="Q113" i="21"/>
  <c r="Q162" i="21" s="1"/>
  <c r="D114" i="21"/>
  <c r="D163" i="21" s="1"/>
  <c r="E114" i="21"/>
  <c r="E163" i="21" s="1"/>
  <c r="F114" i="21"/>
  <c r="F163" i="21" s="1"/>
  <c r="G114" i="21"/>
  <c r="G163" i="21" s="1"/>
  <c r="H114" i="21"/>
  <c r="H163" i="21" s="1"/>
  <c r="I114" i="21"/>
  <c r="I163" i="21" s="1"/>
  <c r="M114" i="21"/>
  <c r="M163" i="21" s="1"/>
  <c r="N114" i="21"/>
  <c r="N163" i="21" s="1"/>
  <c r="O114" i="21"/>
  <c r="O163" i="21" s="1"/>
  <c r="P114" i="21"/>
  <c r="P163" i="21" s="1"/>
  <c r="Q114" i="21"/>
  <c r="Q163" i="21" s="1"/>
  <c r="D115" i="21"/>
  <c r="D164" i="21" s="1"/>
  <c r="E115" i="21"/>
  <c r="E164" i="21" s="1"/>
  <c r="F115" i="21"/>
  <c r="F164" i="21" s="1"/>
  <c r="G115" i="21"/>
  <c r="G164" i="21" s="1"/>
  <c r="H115" i="21"/>
  <c r="H164" i="21" s="1"/>
  <c r="I115" i="21"/>
  <c r="I164" i="21" s="1"/>
  <c r="M115" i="21"/>
  <c r="M164" i="21" s="1"/>
  <c r="N115" i="21"/>
  <c r="N164" i="21" s="1"/>
  <c r="O115" i="21"/>
  <c r="O164" i="21" s="1"/>
  <c r="P115" i="21"/>
  <c r="P164" i="21" s="1"/>
  <c r="Q115" i="21"/>
  <c r="Q164" i="21" s="1"/>
  <c r="D116" i="21"/>
  <c r="D165" i="21" s="1"/>
  <c r="E116" i="21"/>
  <c r="E165" i="21" s="1"/>
  <c r="F116" i="21"/>
  <c r="F165" i="21" s="1"/>
  <c r="G116" i="21"/>
  <c r="G165" i="21" s="1"/>
  <c r="H116" i="21"/>
  <c r="H165" i="21" s="1"/>
  <c r="I116" i="21"/>
  <c r="I165" i="21" s="1"/>
  <c r="M116" i="21"/>
  <c r="M165" i="21" s="1"/>
  <c r="N116" i="21"/>
  <c r="N165" i="21" s="1"/>
  <c r="O116" i="21"/>
  <c r="O165" i="21" s="1"/>
  <c r="P116" i="21"/>
  <c r="P165" i="21" s="1"/>
  <c r="Q116" i="21"/>
  <c r="Q165" i="21" s="1"/>
  <c r="D72" i="21"/>
  <c r="D121" i="21" s="1"/>
  <c r="E72" i="21"/>
  <c r="E121" i="21" s="1"/>
  <c r="F72" i="21"/>
  <c r="F121" i="21" s="1"/>
  <c r="G72" i="21"/>
  <c r="G121" i="21" s="1"/>
  <c r="H72" i="21"/>
  <c r="H121" i="21" s="1"/>
  <c r="I72" i="21"/>
  <c r="I121" i="21" s="1"/>
  <c r="M72" i="21"/>
  <c r="M121" i="21" s="1"/>
  <c r="N72" i="21"/>
  <c r="N121" i="21" s="1"/>
  <c r="O72" i="21"/>
  <c r="O121" i="21" s="1"/>
  <c r="P72" i="21"/>
  <c r="P121" i="21" s="1"/>
  <c r="Q72" i="21"/>
  <c r="Q121" i="21" s="1"/>
  <c r="C25" i="21"/>
  <c r="C26" i="21" s="1"/>
  <c r="C27" i="21" s="1"/>
  <c r="C28" i="21" s="1"/>
  <c r="C29" i="21" s="1"/>
  <c r="C30" i="21" s="1"/>
  <c r="C31" i="21" s="1"/>
  <c r="C32" i="21" s="1"/>
  <c r="C33" i="21" s="1"/>
  <c r="C34" i="21" s="1"/>
  <c r="C35" i="21" s="1"/>
  <c r="C36" i="21" s="1"/>
  <c r="C37" i="21" s="1"/>
  <c r="C38" i="21" s="1"/>
  <c r="C39" i="21" s="1"/>
  <c r="C40" i="21" s="1"/>
  <c r="C41" i="21" s="1"/>
  <c r="C42" i="21" s="1"/>
  <c r="C43" i="21" s="1"/>
  <c r="C44" i="21" s="1"/>
  <c r="C45" i="21" s="1"/>
  <c r="C46" i="21" s="1"/>
  <c r="C47" i="21" s="1"/>
  <c r="C48" i="21" s="1"/>
  <c r="C49" i="21" s="1"/>
  <c r="C50" i="21" s="1"/>
  <c r="C51" i="21" s="1"/>
  <c r="C52" i="21" s="1"/>
  <c r="C53" i="21" s="1"/>
  <c r="C54" i="21" s="1"/>
  <c r="C55" i="21" s="1"/>
  <c r="C56" i="21" s="1"/>
  <c r="C57" i="21" s="1"/>
  <c r="C58" i="21" s="1"/>
  <c r="C59" i="21" s="1"/>
  <c r="C60" i="21" s="1"/>
  <c r="C61" i="21" s="1"/>
  <c r="C62" i="21" s="1"/>
  <c r="C63" i="21" s="1"/>
  <c r="C64" i="21" s="1"/>
  <c r="C65" i="21" s="1"/>
  <c r="C66" i="21" s="1"/>
  <c r="C67" i="21" s="1"/>
  <c r="C68" i="21" s="1"/>
  <c r="C114" i="18"/>
  <c r="C115" i="18" s="1"/>
  <c r="C116" i="18" s="1"/>
  <c r="C117" i="18" s="1"/>
  <c r="C118" i="18" s="1"/>
  <c r="C119" i="18" s="1"/>
  <c r="C120" i="18" s="1"/>
  <c r="C121" i="18" s="1"/>
  <c r="C122" i="18" s="1"/>
  <c r="C123" i="18" s="1"/>
  <c r="C124" i="18" s="1"/>
  <c r="C125" i="18" s="1"/>
  <c r="C126" i="18" s="1"/>
  <c r="C127" i="18" s="1"/>
  <c r="C128" i="18" s="1"/>
  <c r="C129" i="18" s="1"/>
  <c r="C130" i="18" s="1"/>
  <c r="C131" i="18" s="1"/>
  <c r="C132" i="18" s="1"/>
  <c r="C133" i="18" s="1"/>
  <c r="C134" i="18" s="1"/>
  <c r="C135" i="18" s="1"/>
  <c r="C136" i="18" s="1"/>
  <c r="C137" i="18" s="1"/>
  <c r="C138" i="18" s="1"/>
  <c r="C139" i="18" s="1"/>
  <c r="C140" i="18" s="1"/>
  <c r="C141" i="18" s="1"/>
  <c r="C142" i="18" s="1"/>
  <c r="C143" i="18" s="1"/>
  <c r="C144" i="18" s="1"/>
  <c r="C145" i="18" s="1"/>
  <c r="C146" i="18" s="1"/>
  <c r="C147" i="18" s="1"/>
  <c r="C148" i="18" s="1"/>
  <c r="C149" i="18" s="1"/>
  <c r="C150" i="18" s="1"/>
  <c r="C151" i="18" s="1"/>
  <c r="C152" i="18" s="1"/>
  <c r="C153" i="18" s="1"/>
  <c r="C154" i="18" s="1"/>
  <c r="C155" i="18" s="1"/>
  <c r="C156" i="18" s="1"/>
  <c r="C157" i="18" s="1"/>
  <c r="C65" i="18"/>
  <c r="C66" i="18" s="1"/>
  <c r="C67" i="18" s="1"/>
  <c r="C68" i="18" s="1"/>
  <c r="C69" i="18" s="1"/>
  <c r="C70" i="18" s="1"/>
  <c r="C71" i="18" s="1"/>
  <c r="C72" i="18" s="1"/>
  <c r="C73" i="18" s="1"/>
  <c r="C74" i="18" s="1"/>
  <c r="C75" i="18" s="1"/>
  <c r="C76" i="18" s="1"/>
  <c r="C77" i="18" s="1"/>
  <c r="C78" i="18" s="1"/>
  <c r="C79" i="18" s="1"/>
  <c r="C80" i="18" s="1"/>
  <c r="C81" i="18" s="1"/>
  <c r="C82" i="18" s="1"/>
  <c r="C83" i="18" s="1"/>
  <c r="C84" i="18" s="1"/>
  <c r="C85" i="18" s="1"/>
  <c r="C86" i="18" s="1"/>
  <c r="C87" i="18" s="1"/>
  <c r="C88" i="18" s="1"/>
  <c r="C89" i="18" s="1"/>
  <c r="C90" i="18" s="1"/>
  <c r="C91" i="18" s="1"/>
  <c r="C92" i="18" s="1"/>
  <c r="C93" i="18" s="1"/>
  <c r="C94" i="18" s="1"/>
  <c r="C95" i="18" s="1"/>
  <c r="C96" i="18" s="1"/>
  <c r="C97" i="18" s="1"/>
  <c r="C98" i="18" s="1"/>
  <c r="C99" i="18" s="1"/>
  <c r="C100" i="18" s="1"/>
  <c r="C101" i="18" s="1"/>
  <c r="C102" i="18" s="1"/>
  <c r="C103" i="18" s="1"/>
  <c r="C104" i="18" s="1"/>
  <c r="C105" i="18" s="1"/>
  <c r="C106" i="18" s="1"/>
  <c r="C107" i="18" s="1"/>
  <c r="C108" i="18" s="1"/>
  <c r="D114" i="18"/>
  <c r="E114" i="18"/>
  <c r="F114" i="18"/>
  <c r="H114" i="18"/>
  <c r="D115" i="18"/>
  <c r="E115" i="18"/>
  <c r="G115" i="18"/>
  <c r="F116" i="18"/>
  <c r="G116" i="18"/>
  <c r="H116" i="18"/>
  <c r="E117" i="18"/>
  <c r="F117" i="18"/>
  <c r="G117" i="18"/>
  <c r="D118" i="18"/>
  <c r="H118" i="18"/>
  <c r="D119" i="18"/>
  <c r="E119" i="18"/>
  <c r="G119" i="18"/>
  <c r="H119" i="18"/>
  <c r="D120" i="18"/>
  <c r="F120" i="18"/>
  <c r="E121" i="18"/>
  <c r="F121" i="18"/>
  <c r="G121" i="18"/>
  <c r="D122" i="18"/>
  <c r="E122" i="18"/>
  <c r="F122" i="18"/>
  <c r="H122" i="18"/>
  <c r="G123" i="18"/>
  <c r="H123" i="18"/>
  <c r="D124" i="18"/>
  <c r="F124" i="18"/>
  <c r="G124" i="18"/>
  <c r="H124" i="18"/>
  <c r="E125" i="18"/>
  <c r="D126" i="18"/>
  <c r="E126" i="18"/>
  <c r="F126" i="18"/>
  <c r="H126" i="18"/>
  <c r="D127" i="18"/>
  <c r="E127" i="18"/>
  <c r="G127" i="18"/>
  <c r="F128" i="18"/>
  <c r="G128" i="18"/>
  <c r="H128" i="18"/>
  <c r="E129" i="18"/>
  <c r="F129" i="18"/>
  <c r="G129" i="18"/>
  <c r="D130" i="18"/>
  <c r="H130" i="18"/>
  <c r="D131" i="18"/>
  <c r="E131" i="18"/>
  <c r="G131" i="18"/>
  <c r="H131" i="18"/>
  <c r="D132" i="18"/>
  <c r="F132" i="18"/>
  <c r="E133" i="18"/>
  <c r="F133" i="18"/>
  <c r="G133" i="18"/>
  <c r="D134" i="18"/>
  <c r="E134" i="18"/>
  <c r="F134" i="18"/>
  <c r="H134" i="18"/>
  <c r="G135" i="18"/>
  <c r="H135" i="18"/>
  <c r="D136" i="18"/>
  <c r="F136" i="18"/>
  <c r="G136" i="18"/>
  <c r="H136" i="18"/>
  <c r="E137" i="18"/>
  <c r="D138" i="18"/>
  <c r="E138" i="18"/>
  <c r="F138" i="18"/>
  <c r="H138" i="18"/>
  <c r="D139" i="18"/>
  <c r="E139" i="18"/>
  <c r="G139" i="18"/>
  <c r="F140" i="18"/>
  <c r="G140" i="18"/>
  <c r="H140" i="18"/>
  <c r="E141" i="18"/>
  <c r="F141" i="18"/>
  <c r="G141" i="18"/>
  <c r="D142" i="18"/>
  <c r="H142" i="18"/>
  <c r="D143" i="18"/>
  <c r="E143" i="18"/>
  <c r="G143" i="18"/>
  <c r="H143" i="18"/>
  <c r="D144" i="18"/>
  <c r="F144" i="18"/>
  <c r="E145" i="18"/>
  <c r="F145" i="18"/>
  <c r="G145" i="18"/>
  <c r="D146" i="18"/>
  <c r="E146" i="18"/>
  <c r="F146" i="18"/>
  <c r="H146" i="18"/>
  <c r="G147" i="18"/>
  <c r="H147" i="18"/>
  <c r="D148" i="18"/>
  <c r="F148" i="18"/>
  <c r="G148" i="18"/>
  <c r="H148" i="18"/>
  <c r="E149" i="18"/>
  <c r="D150" i="18"/>
  <c r="E150" i="18"/>
  <c r="F150" i="18"/>
  <c r="H150" i="18"/>
  <c r="D151" i="18"/>
  <c r="E151" i="18"/>
  <c r="G151" i="18"/>
  <c r="F152" i="18"/>
  <c r="G152" i="18"/>
  <c r="H152" i="18"/>
  <c r="E153" i="18"/>
  <c r="F153" i="18"/>
  <c r="G153" i="18"/>
  <c r="D154" i="18"/>
  <c r="H154" i="18"/>
  <c r="D155" i="18"/>
  <c r="E155" i="18"/>
  <c r="G155" i="18"/>
  <c r="H155" i="18"/>
  <c r="D156" i="18"/>
  <c r="F156" i="18"/>
  <c r="E157" i="18"/>
  <c r="F157" i="18"/>
  <c r="G157" i="18"/>
  <c r="D113" i="18"/>
  <c r="E113" i="18"/>
  <c r="D65" i="18"/>
  <c r="E65" i="18"/>
  <c r="F65" i="18"/>
  <c r="G65" i="18"/>
  <c r="G114" i="18" s="1"/>
  <c r="H65" i="18"/>
  <c r="D66" i="18"/>
  <c r="E66" i="18"/>
  <c r="F66" i="18"/>
  <c r="F115" i="18" s="1"/>
  <c r="G66" i="18"/>
  <c r="H66" i="18"/>
  <c r="H115" i="18" s="1"/>
  <c r="D67" i="18"/>
  <c r="D116" i="18" s="1"/>
  <c r="E67" i="18"/>
  <c r="E116" i="18" s="1"/>
  <c r="F67" i="18"/>
  <c r="G67" i="18"/>
  <c r="H67" i="18"/>
  <c r="D68" i="18"/>
  <c r="D117" i="18" s="1"/>
  <c r="E68" i="18"/>
  <c r="F68" i="18"/>
  <c r="G68" i="18"/>
  <c r="H68" i="18"/>
  <c r="H117" i="18" s="1"/>
  <c r="D69" i="18"/>
  <c r="E69" i="18"/>
  <c r="E118" i="18" s="1"/>
  <c r="F69" i="18"/>
  <c r="F118" i="18" s="1"/>
  <c r="G69" i="18"/>
  <c r="G118" i="18" s="1"/>
  <c r="H69" i="18"/>
  <c r="D70" i="18"/>
  <c r="E70" i="18"/>
  <c r="F70" i="18"/>
  <c r="F119" i="18" s="1"/>
  <c r="G70" i="18"/>
  <c r="H70" i="18"/>
  <c r="D71" i="18"/>
  <c r="E71" i="18"/>
  <c r="E120" i="18" s="1"/>
  <c r="F71" i="18"/>
  <c r="G71" i="18"/>
  <c r="G120" i="18" s="1"/>
  <c r="H71" i="18"/>
  <c r="H120" i="18" s="1"/>
  <c r="D72" i="18"/>
  <c r="D121" i="18" s="1"/>
  <c r="E72" i="18"/>
  <c r="F72" i="18"/>
  <c r="G72" i="18"/>
  <c r="H72" i="18"/>
  <c r="H121" i="18" s="1"/>
  <c r="D73" i="18"/>
  <c r="E73" i="18"/>
  <c r="F73" i="18"/>
  <c r="G73" i="18"/>
  <c r="G122" i="18" s="1"/>
  <c r="H73" i="18"/>
  <c r="D74" i="18"/>
  <c r="D123" i="18" s="1"/>
  <c r="E74" i="18"/>
  <c r="E123" i="18" s="1"/>
  <c r="F74" i="18"/>
  <c r="F123" i="18" s="1"/>
  <c r="G74" i="18"/>
  <c r="H74" i="18"/>
  <c r="D75" i="18"/>
  <c r="E75" i="18"/>
  <c r="E124" i="18" s="1"/>
  <c r="F75" i="18"/>
  <c r="G75" i="18"/>
  <c r="H75" i="18"/>
  <c r="D76" i="18"/>
  <c r="D125" i="18" s="1"/>
  <c r="E76" i="18"/>
  <c r="F76" i="18"/>
  <c r="F125" i="18" s="1"/>
  <c r="G76" i="18"/>
  <c r="G125" i="18" s="1"/>
  <c r="H76" i="18"/>
  <c r="H125" i="18" s="1"/>
  <c r="D77" i="18"/>
  <c r="E77" i="18"/>
  <c r="F77" i="18"/>
  <c r="G77" i="18"/>
  <c r="G126" i="18" s="1"/>
  <c r="H77" i="18"/>
  <c r="D78" i="18"/>
  <c r="E78" i="18"/>
  <c r="F78" i="18"/>
  <c r="F127" i="18" s="1"/>
  <c r="G78" i="18"/>
  <c r="H78" i="18"/>
  <c r="H127" i="18" s="1"/>
  <c r="D79" i="18"/>
  <c r="D128" i="18" s="1"/>
  <c r="E79" i="18"/>
  <c r="E128" i="18" s="1"/>
  <c r="F79" i="18"/>
  <c r="G79" i="18"/>
  <c r="H79" i="18"/>
  <c r="D80" i="18"/>
  <c r="D129" i="18" s="1"/>
  <c r="E80" i="18"/>
  <c r="F80" i="18"/>
  <c r="G80" i="18"/>
  <c r="H80" i="18"/>
  <c r="H129" i="18" s="1"/>
  <c r="D81" i="18"/>
  <c r="E81" i="18"/>
  <c r="E130" i="18" s="1"/>
  <c r="F81" i="18"/>
  <c r="F130" i="18" s="1"/>
  <c r="G81" i="18"/>
  <c r="G130" i="18" s="1"/>
  <c r="H81" i="18"/>
  <c r="D82" i="18"/>
  <c r="E82" i="18"/>
  <c r="F82" i="18"/>
  <c r="F131" i="18" s="1"/>
  <c r="G82" i="18"/>
  <c r="H82" i="18"/>
  <c r="D83" i="18"/>
  <c r="E83" i="18"/>
  <c r="E132" i="18" s="1"/>
  <c r="F83" i="18"/>
  <c r="G83" i="18"/>
  <c r="G132" i="18" s="1"/>
  <c r="H83" i="18"/>
  <c r="H132" i="18" s="1"/>
  <c r="D84" i="18"/>
  <c r="D133" i="18" s="1"/>
  <c r="E84" i="18"/>
  <c r="F84" i="18"/>
  <c r="G84" i="18"/>
  <c r="H84" i="18"/>
  <c r="H133" i="18" s="1"/>
  <c r="D85" i="18"/>
  <c r="E85" i="18"/>
  <c r="F85" i="18"/>
  <c r="G85" i="18"/>
  <c r="G134" i="18" s="1"/>
  <c r="H85" i="18"/>
  <c r="D86" i="18"/>
  <c r="D135" i="18" s="1"/>
  <c r="E86" i="18"/>
  <c r="E135" i="18" s="1"/>
  <c r="F86" i="18"/>
  <c r="F135" i="18" s="1"/>
  <c r="G86" i="18"/>
  <c r="H86" i="18"/>
  <c r="D87" i="18"/>
  <c r="E87" i="18"/>
  <c r="E136" i="18" s="1"/>
  <c r="F87" i="18"/>
  <c r="G87" i="18"/>
  <c r="H87" i="18"/>
  <c r="D88" i="18"/>
  <c r="D137" i="18" s="1"/>
  <c r="E88" i="18"/>
  <c r="F88" i="18"/>
  <c r="F137" i="18" s="1"/>
  <c r="G88" i="18"/>
  <c r="G137" i="18" s="1"/>
  <c r="H88" i="18"/>
  <c r="H137" i="18" s="1"/>
  <c r="D89" i="18"/>
  <c r="E89" i="18"/>
  <c r="F89" i="18"/>
  <c r="G89" i="18"/>
  <c r="G138" i="18" s="1"/>
  <c r="H89" i="18"/>
  <c r="D90" i="18"/>
  <c r="E90" i="18"/>
  <c r="F90" i="18"/>
  <c r="F139" i="18" s="1"/>
  <c r="G90" i="18"/>
  <c r="H90" i="18"/>
  <c r="H139" i="18" s="1"/>
  <c r="D91" i="18"/>
  <c r="D140" i="18" s="1"/>
  <c r="E91" i="18"/>
  <c r="E140" i="18" s="1"/>
  <c r="F91" i="18"/>
  <c r="G91" i="18"/>
  <c r="H91" i="18"/>
  <c r="D92" i="18"/>
  <c r="D141" i="18" s="1"/>
  <c r="E92" i="18"/>
  <c r="F92" i="18"/>
  <c r="G92" i="18"/>
  <c r="H92" i="18"/>
  <c r="H141" i="18" s="1"/>
  <c r="D93" i="18"/>
  <c r="E93" i="18"/>
  <c r="E142" i="18" s="1"/>
  <c r="F93" i="18"/>
  <c r="F142" i="18" s="1"/>
  <c r="G93" i="18"/>
  <c r="G142" i="18" s="1"/>
  <c r="H93" i="18"/>
  <c r="D94" i="18"/>
  <c r="E94" i="18"/>
  <c r="F94" i="18"/>
  <c r="F143" i="18" s="1"/>
  <c r="G94" i="18"/>
  <c r="H94" i="18"/>
  <c r="D95" i="18"/>
  <c r="E95" i="18"/>
  <c r="E144" i="18" s="1"/>
  <c r="F95" i="18"/>
  <c r="G95" i="18"/>
  <c r="G144" i="18" s="1"/>
  <c r="H95" i="18"/>
  <c r="H144" i="18" s="1"/>
  <c r="D96" i="18"/>
  <c r="D145" i="18" s="1"/>
  <c r="E96" i="18"/>
  <c r="F96" i="18"/>
  <c r="G96" i="18"/>
  <c r="H96" i="18"/>
  <c r="H145" i="18" s="1"/>
  <c r="D97" i="18"/>
  <c r="E97" i="18"/>
  <c r="F97" i="18"/>
  <c r="G97" i="18"/>
  <c r="G146" i="18" s="1"/>
  <c r="H97" i="18"/>
  <c r="D98" i="18"/>
  <c r="D147" i="18" s="1"/>
  <c r="E98" i="18"/>
  <c r="E147" i="18" s="1"/>
  <c r="F98" i="18"/>
  <c r="F147" i="18" s="1"/>
  <c r="G98" i="18"/>
  <c r="H98" i="18"/>
  <c r="D99" i="18"/>
  <c r="E99" i="18"/>
  <c r="E148" i="18" s="1"/>
  <c r="F99" i="18"/>
  <c r="G99" i="18"/>
  <c r="H99" i="18"/>
  <c r="D100" i="18"/>
  <c r="D149" i="18" s="1"/>
  <c r="E100" i="18"/>
  <c r="F100" i="18"/>
  <c r="F149" i="18" s="1"/>
  <c r="G100" i="18"/>
  <c r="G149" i="18" s="1"/>
  <c r="H100" i="18"/>
  <c r="H149" i="18" s="1"/>
  <c r="D101" i="18"/>
  <c r="E101" i="18"/>
  <c r="F101" i="18"/>
  <c r="G101" i="18"/>
  <c r="G150" i="18" s="1"/>
  <c r="H101" i="18"/>
  <c r="D102" i="18"/>
  <c r="E102" i="18"/>
  <c r="F102" i="18"/>
  <c r="F151" i="18" s="1"/>
  <c r="G102" i="18"/>
  <c r="H102" i="18"/>
  <c r="H151" i="18" s="1"/>
  <c r="D103" i="18"/>
  <c r="D152" i="18" s="1"/>
  <c r="E103" i="18"/>
  <c r="E152" i="18" s="1"/>
  <c r="F103" i="18"/>
  <c r="G103" i="18"/>
  <c r="H103" i="18"/>
  <c r="D104" i="18"/>
  <c r="D153" i="18" s="1"/>
  <c r="E104" i="18"/>
  <c r="F104" i="18"/>
  <c r="G104" i="18"/>
  <c r="H104" i="18"/>
  <c r="H153" i="18" s="1"/>
  <c r="D105" i="18"/>
  <c r="E105" i="18"/>
  <c r="E154" i="18" s="1"/>
  <c r="F105" i="18"/>
  <c r="F154" i="18" s="1"/>
  <c r="G105" i="18"/>
  <c r="G154" i="18" s="1"/>
  <c r="H105" i="18"/>
  <c r="D106" i="18"/>
  <c r="E106" i="18"/>
  <c r="F106" i="18"/>
  <c r="F155" i="18" s="1"/>
  <c r="G106" i="18"/>
  <c r="H106" i="18"/>
  <c r="D107" i="18"/>
  <c r="E107" i="18"/>
  <c r="E156" i="18" s="1"/>
  <c r="F107" i="18"/>
  <c r="G107" i="18"/>
  <c r="G156" i="18" s="1"/>
  <c r="H107" i="18"/>
  <c r="H156" i="18" s="1"/>
  <c r="D108" i="18"/>
  <c r="D157" i="18" s="1"/>
  <c r="E108" i="18"/>
  <c r="F108" i="18"/>
  <c r="G108" i="18"/>
  <c r="H108" i="18"/>
  <c r="H157" i="18" s="1"/>
  <c r="D64" i="18"/>
  <c r="E64" i="18"/>
  <c r="F64" i="18"/>
  <c r="F113" i="18" s="1"/>
  <c r="G64" i="18"/>
  <c r="G113" i="18" s="1"/>
  <c r="H64" i="18"/>
  <c r="H113" i="18" s="1"/>
  <c r="C17" i="18"/>
  <c r="C18" i="18" s="1"/>
  <c r="C19" i="18" s="1"/>
  <c r="C20" i="18" s="1"/>
  <c r="C21" i="18" s="1"/>
  <c r="C22" i="18" s="1"/>
  <c r="C23" i="18" s="1"/>
  <c r="C24" i="18" s="1"/>
  <c r="C25" i="18" s="1"/>
  <c r="C26" i="18" s="1"/>
  <c r="C27" i="18" s="1"/>
  <c r="C28" i="18" s="1"/>
  <c r="C29" i="18" s="1"/>
  <c r="C30" i="18" s="1"/>
  <c r="C31" i="18" s="1"/>
  <c r="C32" i="18" s="1"/>
  <c r="C33" i="18" s="1"/>
  <c r="C34" i="18" s="1"/>
  <c r="C35" i="18" s="1"/>
  <c r="C36" i="18" s="1"/>
  <c r="C37" i="18" s="1"/>
  <c r="C38" i="18" s="1"/>
  <c r="C39" i="18" s="1"/>
  <c r="C40" i="18" s="1"/>
  <c r="C41" i="18" s="1"/>
  <c r="C42" i="18" s="1"/>
  <c r="C43" i="18" s="1"/>
  <c r="C44" i="18" s="1"/>
  <c r="C45" i="18" s="1"/>
  <c r="C46" i="18" s="1"/>
  <c r="C47" i="18" s="1"/>
  <c r="C48" i="18" s="1"/>
  <c r="C49" i="18" s="1"/>
  <c r="C50" i="18" s="1"/>
  <c r="C51" i="18" s="1"/>
  <c r="C52" i="18" s="1"/>
  <c r="C53" i="18" s="1"/>
  <c r="C54" i="18" s="1"/>
  <c r="C55" i="18" s="1"/>
  <c r="C56" i="18" s="1"/>
  <c r="C57" i="18" s="1"/>
  <c r="C58" i="18" s="1"/>
  <c r="C59" i="18" s="1"/>
  <c r="C60" i="18" s="1"/>
  <c r="B115" i="19"/>
  <c r="B116" i="19" s="1"/>
  <c r="B117" i="19" s="1"/>
  <c r="B118" i="19" s="1"/>
  <c r="B119" i="19" s="1"/>
  <c r="B120" i="19" s="1"/>
  <c r="B121" i="19" s="1"/>
  <c r="B122" i="19" s="1"/>
  <c r="B123" i="19" s="1"/>
  <c r="B124" i="19" s="1"/>
  <c r="B125" i="19" s="1"/>
  <c r="B126" i="19" s="1"/>
  <c r="B127" i="19" s="1"/>
  <c r="B128" i="19" s="1"/>
  <c r="B129" i="19" s="1"/>
  <c r="B130" i="19" s="1"/>
  <c r="B131" i="19" s="1"/>
  <c r="B132" i="19" s="1"/>
  <c r="B133" i="19" s="1"/>
  <c r="B134" i="19" s="1"/>
  <c r="B135" i="19" s="1"/>
  <c r="B136" i="19" s="1"/>
  <c r="B137" i="19" s="1"/>
  <c r="B138" i="19" s="1"/>
  <c r="B139" i="19" s="1"/>
  <c r="B140" i="19" s="1"/>
  <c r="B141" i="19" s="1"/>
  <c r="B142" i="19" s="1"/>
  <c r="B143" i="19" s="1"/>
  <c r="B144" i="19" s="1"/>
  <c r="B145" i="19" s="1"/>
  <c r="B146" i="19" s="1"/>
  <c r="B147" i="19" s="1"/>
  <c r="B148" i="19" s="1"/>
  <c r="B149" i="19" s="1"/>
  <c r="B150" i="19" s="1"/>
  <c r="B151" i="19" s="1"/>
  <c r="B152" i="19" s="1"/>
  <c r="B153" i="19" s="1"/>
  <c r="B154" i="19" s="1"/>
  <c r="B155" i="19" s="1"/>
  <c r="B156" i="19" s="1"/>
  <c r="B157" i="19" s="1"/>
  <c r="B158" i="19" s="1"/>
  <c r="B66" i="19"/>
  <c r="B67" i="19" s="1"/>
  <c r="B68" i="19" s="1"/>
  <c r="B69" i="19" s="1"/>
  <c r="B70" i="19" s="1"/>
  <c r="B71" i="19" s="1"/>
  <c r="B72" i="19" s="1"/>
  <c r="B73" i="19" s="1"/>
  <c r="B74" i="19" s="1"/>
  <c r="B75" i="19" s="1"/>
  <c r="B76" i="19" s="1"/>
  <c r="B77" i="19" s="1"/>
  <c r="B78" i="19" s="1"/>
  <c r="B79" i="19" s="1"/>
  <c r="B80" i="19" s="1"/>
  <c r="B81" i="19" s="1"/>
  <c r="B82" i="19" s="1"/>
  <c r="B83" i="19" s="1"/>
  <c r="B84" i="19" s="1"/>
  <c r="B85" i="19" s="1"/>
  <c r="B86" i="19" s="1"/>
  <c r="B87" i="19" s="1"/>
  <c r="B88" i="19" s="1"/>
  <c r="B89" i="19" s="1"/>
  <c r="B90" i="19" s="1"/>
  <c r="B91" i="19" s="1"/>
  <c r="B92" i="19" s="1"/>
  <c r="B93" i="19" s="1"/>
  <c r="B94" i="19" s="1"/>
  <c r="B95" i="19" s="1"/>
  <c r="B96" i="19" s="1"/>
  <c r="B97" i="19" s="1"/>
  <c r="B98" i="19" s="1"/>
  <c r="B99" i="19" s="1"/>
  <c r="B100" i="19" s="1"/>
  <c r="B101" i="19" s="1"/>
  <c r="B102" i="19" s="1"/>
  <c r="B103" i="19" s="1"/>
  <c r="B104" i="19" s="1"/>
  <c r="B105" i="19" s="1"/>
  <c r="B106" i="19" s="1"/>
  <c r="B107" i="19" s="1"/>
  <c r="B108" i="19" s="1"/>
  <c r="B109" i="19" s="1"/>
  <c r="B19" i="19"/>
  <c r="B20" i="19" s="1"/>
  <c r="B21" i="19" s="1"/>
  <c r="B22" i="19" s="1"/>
  <c r="B23" i="19" s="1"/>
  <c r="B24" i="19" s="1"/>
  <c r="B25" i="19" s="1"/>
  <c r="B26" i="19" s="1"/>
  <c r="B27" i="19" s="1"/>
  <c r="B28" i="19" s="1"/>
  <c r="B29" i="19" s="1"/>
  <c r="B30" i="19" s="1"/>
  <c r="B31" i="19" s="1"/>
  <c r="B32" i="19" s="1"/>
  <c r="B33" i="19" s="1"/>
  <c r="B34" i="19" s="1"/>
  <c r="B35" i="19" s="1"/>
  <c r="B36" i="19" s="1"/>
  <c r="B37" i="19" s="1"/>
  <c r="B38" i="19" s="1"/>
  <c r="B39" i="19" s="1"/>
  <c r="B40" i="19" s="1"/>
  <c r="B41" i="19" s="1"/>
  <c r="B42" i="19" s="1"/>
  <c r="B43" i="19" s="1"/>
  <c r="B44" i="19" s="1"/>
  <c r="B45" i="19" s="1"/>
  <c r="B46" i="19" s="1"/>
  <c r="B47" i="19" s="1"/>
  <c r="B48" i="19" s="1"/>
  <c r="B49" i="19" s="1"/>
  <c r="B50" i="19" s="1"/>
  <c r="B51" i="19" s="1"/>
  <c r="B52" i="19" s="1"/>
  <c r="B53" i="19" s="1"/>
  <c r="B54" i="19" s="1"/>
  <c r="B55" i="19" s="1"/>
  <c r="B56" i="19" s="1"/>
  <c r="B57" i="19" s="1"/>
  <c r="B58" i="19" s="1"/>
  <c r="B59" i="19" s="1"/>
  <c r="B60" i="19" s="1"/>
  <c r="B61" i="19" s="1"/>
  <c r="B18" i="19"/>
  <c r="E178" i="34" a="1"/>
  <c r="E178" i="34" s="1"/>
  <c r="E177" i="34" a="1"/>
  <c r="E177" i="34" s="1"/>
  <c r="E176" i="34" a="1"/>
  <c r="E176" i="34" s="1"/>
  <c r="E175" i="34" a="1"/>
  <c r="E175" i="34" s="1"/>
  <c r="E174" i="34" a="1"/>
  <c r="E174" i="34" s="1"/>
  <c r="U76" i="34"/>
  <c r="V76" i="34"/>
  <c r="U77" i="34"/>
  <c r="V77" i="34"/>
  <c r="U78" i="34"/>
  <c r="V78" i="34"/>
  <c r="U79" i="34"/>
  <c r="V79" i="34"/>
  <c r="U80" i="34"/>
  <c r="V80" i="34"/>
  <c r="U81" i="34"/>
  <c r="V81" i="34"/>
  <c r="U82" i="34"/>
  <c r="V82" i="34"/>
  <c r="U83" i="34"/>
  <c r="V83" i="34"/>
  <c r="U84" i="34"/>
  <c r="V84" i="34"/>
  <c r="U85" i="34"/>
  <c r="V85" i="34"/>
  <c r="U86" i="34"/>
  <c r="V86" i="34"/>
  <c r="U87" i="34"/>
  <c r="V87" i="34"/>
  <c r="U88" i="34"/>
  <c r="V88" i="34"/>
  <c r="U89" i="34"/>
  <c r="V89" i="34"/>
  <c r="U90" i="34"/>
  <c r="V90" i="34"/>
  <c r="U91" i="34"/>
  <c r="V91" i="34"/>
  <c r="U92" i="34"/>
  <c r="V92" i="34"/>
  <c r="U93" i="34"/>
  <c r="V93" i="34"/>
  <c r="U94" i="34"/>
  <c r="V94" i="34"/>
  <c r="U95" i="34"/>
  <c r="V95" i="34"/>
  <c r="U96" i="34"/>
  <c r="V96" i="34"/>
  <c r="U97" i="34"/>
  <c r="V97" i="34"/>
  <c r="U98" i="34"/>
  <c r="V98" i="34"/>
  <c r="U99" i="34"/>
  <c r="V99" i="34"/>
  <c r="U100" i="34"/>
  <c r="V100" i="34"/>
  <c r="U101" i="34"/>
  <c r="V101" i="34"/>
  <c r="U102" i="34"/>
  <c r="V102" i="34"/>
  <c r="U103" i="34"/>
  <c r="V103" i="34"/>
  <c r="U104" i="34"/>
  <c r="V104" i="34"/>
  <c r="U105" i="34"/>
  <c r="V105" i="34"/>
  <c r="U106" i="34"/>
  <c r="V106" i="34"/>
  <c r="U107" i="34"/>
  <c r="V107" i="34"/>
  <c r="U108" i="34"/>
  <c r="V108" i="34"/>
  <c r="U109" i="34"/>
  <c r="V109" i="34"/>
  <c r="U110" i="34"/>
  <c r="V110" i="34"/>
  <c r="U111" i="34"/>
  <c r="V111" i="34"/>
  <c r="U112" i="34"/>
  <c r="V112" i="34"/>
  <c r="U113" i="34"/>
  <c r="V113" i="34"/>
  <c r="U114" i="34"/>
  <c r="V114" i="34"/>
  <c r="U115" i="34"/>
  <c r="V115" i="34"/>
  <c r="U116" i="34"/>
  <c r="V116" i="34"/>
  <c r="U117" i="34"/>
  <c r="V117" i="34"/>
  <c r="U118" i="34"/>
  <c r="V118" i="34"/>
  <c r="U119" i="34"/>
  <c r="V119" i="34"/>
  <c r="V75" i="34"/>
  <c r="Y94" i="36"/>
  <c r="Y143" i="36" s="1"/>
  <c r="Z94" i="36"/>
  <c r="Z143" i="36" s="1"/>
  <c r="AA94" i="36"/>
  <c r="AA143" i="36" s="1"/>
  <c r="Y95" i="36"/>
  <c r="Y144" i="36" s="1"/>
  <c r="Z95" i="36"/>
  <c r="Z144" i="36" s="1"/>
  <c r="AA95" i="36"/>
  <c r="AA144" i="36" s="1"/>
  <c r="Y96" i="36"/>
  <c r="Y145" i="36" s="1"/>
  <c r="Z96" i="36"/>
  <c r="Z145" i="36" s="1"/>
  <c r="AA96" i="36"/>
  <c r="AA145" i="36" s="1"/>
  <c r="Y97" i="36"/>
  <c r="Y146" i="36" s="1"/>
  <c r="Z97" i="36"/>
  <c r="Z146" i="36" s="1"/>
  <c r="AA97" i="36"/>
  <c r="AA146" i="36" s="1"/>
  <c r="Y98" i="36"/>
  <c r="Y147" i="36" s="1"/>
  <c r="Z98" i="36"/>
  <c r="Z147" i="36" s="1"/>
  <c r="AA98" i="36"/>
  <c r="AA147" i="36" s="1"/>
  <c r="Y99" i="36"/>
  <c r="Y148" i="36" s="1"/>
  <c r="Z99" i="36"/>
  <c r="Z148" i="36" s="1"/>
  <c r="AA99" i="36"/>
  <c r="AA148" i="36" s="1"/>
  <c r="Y100" i="36"/>
  <c r="Y149" i="36" s="1"/>
  <c r="Z100" i="36"/>
  <c r="Z149" i="36" s="1"/>
  <c r="AA100" i="36"/>
  <c r="AA149" i="36" s="1"/>
  <c r="Y101" i="36"/>
  <c r="Y150" i="36" s="1"/>
  <c r="Z101" i="36"/>
  <c r="Z150" i="36" s="1"/>
  <c r="AA101" i="36"/>
  <c r="AA150" i="36" s="1"/>
  <c r="Y102" i="36"/>
  <c r="Y151" i="36" s="1"/>
  <c r="Z102" i="36"/>
  <c r="Z151" i="36" s="1"/>
  <c r="AA102" i="36"/>
  <c r="AA151" i="36" s="1"/>
  <c r="Y103" i="36"/>
  <c r="Y152" i="36" s="1"/>
  <c r="Z103" i="36"/>
  <c r="Z152" i="36" s="1"/>
  <c r="AA103" i="36"/>
  <c r="AA152" i="36" s="1"/>
  <c r="Y104" i="36"/>
  <c r="Y153" i="36" s="1"/>
  <c r="Z104" i="36"/>
  <c r="Z153" i="36" s="1"/>
  <c r="AA104" i="36"/>
  <c r="AA153" i="36" s="1"/>
  <c r="Y105" i="36"/>
  <c r="Y154" i="36" s="1"/>
  <c r="Z105" i="36"/>
  <c r="Z154" i="36" s="1"/>
  <c r="AA105" i="36"/>
  <c r="AA154" i="36" s="1"/>
  <c r="Y106" i="36"/>
  <c r="Y155" i="36" s="1"/>
  <c r="Z106" i="36"/>
  <c r="Z155" i="36" s="1"/>
  <c r="AA106" i="36"/>
  <c r="AA155" i="36" s="1"/>
  <c r="Y107" i="36"/>
  <c r="Y156" i="36" s="1"/>
  <c r="Z107" i="36"/>
  <c r="Z156" i="36" s="1"/>
  <c r="AA107" i="36"/>
  <c r="AA156" i="36" s="1"/>
  <c r="Y108" i="36"/>
  <c r="Y157" i="36" s="1"/>
  <c r="Z108" i="36"/>
  <c r="Z157" i="36" s="1"/>
  <c r="AA108" i="36"/>
  <c r="AA157" i="36" s="1"/>
  <c r="Y109" i="36"/>
  <c r="Y158" i="36" s="1"/>
  <c r="Z109" i="36"/>
  <c r="Z158" i="36" s="1"/>
  <c r="AA109" i="36"/>
  <c r="AA158" i="36" s="1"/>
  <c r="Y110" i="36"/>
  <c r="Y159" i="36" s="1"/>
  <c r="Z110" i="36"/>
  <c r="Z159" i="36" s="1"/>
  <c r="AA110" i="36"/>
  <c r="AA159" i="36" s="1"/>
  <c r="Y111" i="36"/>
  <c r="Y160" i="36" s="1"/>
  <c r="Z111" i="36"/>
  <c r="Z160" i="36" s="1"/>
  <c r="AA111" i="36"/>
  <c r="AA160" i="36" s="1"/>
  <c r="Y112" i="36"/>
  <c r="Y161" i="36" s="1"/>
  <c r="Z112" i="36"/>
  <c r="Z161" i="36" s="1"/>
  <c r="AA112" i="36"/>
  <c r="AA161" i="36" s="1"/>
  <c r="Y113" i="36"/>
  <c r="Y162" i="36" s="1"/>
  <c r="Z113" i="36"/>
  <c r="Z162" i="36" s="1"/>
  <c r="AA113" i="36"/>
  <c r="AA162" i="36" s="1"/>
  <c r="Y114" i="36"/>
  <c r="Y163" i="36" s="1"/>
  <c r="Z114" i="36"/>
  <c r="Z163" i="36" s="1"/>
  <c r="AA114" i="36"/>
  <c r="AA163" i="36" s="1"/>
  <c r="Y115" i="36"/>
  <c r="Y164" i="36" s="1"/>
  <c r="Z115" i="36"/>
  <c r="Z164" i="36" s="1"/>
  <c r="AA115" i="36"/>
  <c r="AA164" i="36" s="1"/>
  <c r="Y116" i="36"/>
  <c r="Y165" i="36" s="1"/>
  <c r="Z116" i="36"/>
  <c r="Z165" i="36" s="1"/>
  <c r="AA116" i="36"/>
  <c r="AA165" i="36" s="1"/>
  <c r="Y117" i="36"/>
  <c r="Y166" i="36" s="1"/>
  <c r="Z117" i="36"/>
  <c r="Z166" i="36" s="1"/>
  <c r="AA117" i="36"/>
  <c r="AA166" i="36" s="1"/>
  <c r="Y118" i="36"/>
  <c r="Y167" i="36" s="1"/>
  <c r="Z118" i="36"/>
  <c r="Z167" i="36" s="1"/>
  <c r="AA118" i="36"/>
  <c r="AA167" i="36" s="1"/>
  <c r="Y119" i="36"/>
  <c r="Y168" i="36" s="1"/>
  <c r="Z119" i="36"/>
  <c r="Z168" i="36" s="1"/>
  <c r="AA119" i="36"/>
  <c r="AA168" i="36" s="1"/>
  <c r="Y120" i="36"/>
  <c r="Y169" i="36" s="1"/>
  <c r="Z120" i="36"/>
  <c r="Z169" i="36" s="1"/>
  <c r="AA120" i="36"/>
  <c r="AA169" i="36" s="1"/>
  <c r="Y121" i="36"/>
  <c r="Y170" i="36" s="1"/>
  <c r="Z121" i="36"/>
  <c r="Z170" i="36" s="1"/>
  <c r="AA121" i="36"/>
  <c r="AA170" i="36" s="1"/>
  <c r="Y122" i="36"/>
  <c r="Y171" i="36" s="1"/>
  <c r="Z122" i="36"/>
  <c r="Z171" i="36" s="1"/>
  <c r="AA122" i="36"/>
  <c r="AA171" i="36" s="1"/>
  <c r="Y123" i="36"/>
  <c r="Y172" i="36" s="1"/>
  <c r="Z123" i="36"/>
  <c r="Z172" i="36" s="1"/>
  <c r="AA123" i="36"/>
  <c r="AA172" i="36" s="1"/>
  <c r="Y124" i="36"/>
  <c r="Y173" i="36" s="1"/>
  <c r="Z124" i="36"/>
  <c r="Z173" i="36" s="1"/>
  <c r="AA124" i="36"/>
  <c r="AA173" i="36" s="1"/>
  <c r="Y125" i="36"/>
  <c r="Y174" i="36" s="1"/>
  <c r="Z125" i="36"/>
  <c r="Z174" i="36" s="1"/>
  <c r="AA125" i="36"/>
  <c r="AA174" i="36" s="1"/>
  <c r="Y126" i="36"/>
  <c r="Y175" i="36" s="1"/>
  <c r="Z126" i="36"/>
  <c r="Z175" i="36" s="1"/>
  <c r="AA126" i="36"/>
  <c r="AA175" i="36" s="1"/>
  <c r="Y127" i="36"/>
  <c r="Y176" i="36" s="1"/>
  <c r="Z127" i="36"/>
  <c r="Z176" i="36" s="1"/>
  <c r="AA127" i="36"/>
  <c r="AA176" i="36" s="1"/>
  <c r="Y128" i="36"/>
  <c r="Y177" i="36" s="1"/>
  <c r="Z128" i="36"/>
  <c r="Z177" i="36" s="1"/>
  <c r="AA128" i="36"/>
  <c r="AA177" i="36" s="1"/>
  <c r="Y129" i="36"/>
  <c r="Y178" i="36" s="1"/>
  <c r="Z129" i="36"/>
  <c r="Z178" i="36" s="1"/>
  <c r="AA129" i="36"/>
  <c r="AA178" i="36" s="1"/>
  <c r="Y130" i="36"/>
  <c r="Y179" i="36" s="1"/>
  <c r="Z130" i="36"/>
  <c r="Z179" i="36" s="1"/>
  <c r="AA130" i="36"/>
  <c r="AA179" i="36" s="1"/>
  <c r="Y131" i="36"/>
  <c r="Y180" i="36" s="1"/>
  <c r="Z131" i="36"/>
  <c r="Z180" i="36" s="1"/>
  <c r="AA131" i="36"/>
  <c r="AA180" i="36" s="1"/>
  <c r="Y132" i="36"/>
  <c r="Y181" i="36" s="1"/>
  <c r="Z132" i="36"/>
  <c r="Z181" i="36" s="1"/>
  <c r="AA132" i="36"/>
  <c r="AA181" i="36" s="1"/>
  <c r="Y133" i="36"/>
  <c r="Y182" i="36" s="1"/>
  <c r="Z133" i="36"/>
  <c r="Z182" i="36" s="1"/>
  <c r="AA133" i="36"/>
  <c r="AA182" i="36" s="1"/>
  <c r="Y134" i="36"/>
  <c r="Y183" i="36" s="1"/>
  <c r="Z134" i="36"/>
  <c r="Z183" i="36" s="1"/>
  <c r="AA134" i="36"/>
  <c r="AA183" i="36" s="1"/>
  <c r="Y135" i="36"/>
  <c r="Y184" i="36" s="1"/>
  <c r="Z135" i="36"/>
  <c r="Z184" i="36" s="1"/>
  <c r="AA135" i="36"/>
  <c r="AA184" i="36" s="1"/>
  <c r="Y136" i="36"/>
  <c r="Y185" i="36" s="1"/>
  <c r="Z136" i="36"/>
  <c r="Z185" i="36" s="1"/>
  <c r="AA136" i="36"/>
  <c r="AA185" i="36" s="1"/>
  <c r="Y137" i="36"/>
  <c r="Y186" i="36" s="1"/>
  <c r="Z137" i="36"/>
  <c r="Z186" i="36" s="1"/>
  <c r="AA137" i="36"/>
  <c r="AA186" i="36" s="1"/>
  <c r="Z93" i="36"/>
  <c r="Z142" i="36" s="1"/>
  <c r="AA93" i="36"/>
  <c r="AA142" i="36" s="1"/>
  <c r="P160" i="36"/>
  <c r="B94" i="36"/>
  <c r="B143" i="36" s="1"/>
  <c r="C94" i="36"/>
  <c r="C143" i="36" s="1"/>
  <c r="D94" i="36"/>
  <c r="D143" i="36" s="1"/>
  <c r="E94" i="36"/>
  <c r="E143" i="36" s="1"/>
  <c r="F94" i="36"/>
  <c r="F143" i="36" s="1"/>
  <c r="G94" i="36"/>
  <c r="G143" i="36" s="1"/>
  <c r="H94" i="36"/>
  <c r="H143" i="36" s="1"/>
  <c r="I94" i="36"/>
  <c r="I143" i="36" s="1"/>
  <c r="J94" i="36"/>
  <c r="J143" i="36" s="1"/>
  <c r="K94" i="36"/>
  <c r="K143" i="36" s="1"/>
  <c r="L94" i="36"/>
  <c r="L143" i="36" s="1"/>
  <c r="M94" i="36"/>
  <c r="M143" i="36" s="1"/>
  <c r="N94" i="36"/>
  <c r="N143" i="36" s="1"/>
  <c r="O94" i="36"/>
  <c r="O143" i="36" s="1"/>
  <c r="P94" i="36"/>
  <c r="P143" i="36" s="1"/>
  <c r="Q94" i="36"/>
  <c r="Q143" i="36" s="1"/>
  <c r="R94" i="36"/>
  <c r="R143" i="36" s="1"/>
  <c r="S94" i="36"/>
  <c r="S143" i="36" s="1"/>
  <c r="T94" i="36"/>
  <c r="T143" i="36" s="1"/>
  <c r="U94" i="36"/>
  <c r="U143" i="36" s="1"/>
  <c r="V94" i="36"/>
  <c r="V143" i="36" s="1"/>
  <c r="X94" i="36"/>
  <c r="X143" i="36" s="1"/>
  <c r="B95" i="36"/>
  <c r="B144" i="36" s="1"/>
  <c r="C95" i="36"/>
  <c r="C144" i="36" s="1"/>
  <c r="D95" i="36"/>
  <c r="D144" i="36" s="1"/>
  <c r="E95" i="36"/>
  <c r="E144" i="36" s="1"/>
  <c r="F95" i="36"/>
  <c r="F144" i="36" s="1"/>
  <c r="G95" i="36"/>
  <c r="G144" i="36" s="1"/>
  <c r="H95" i="36"/>
  <c r="H144" i="36" s="1"/>
  <c r="I95" i="36"/>
  <c r="I144" i="36" s="1"/>
  <c r="J95" i="36"/>
  <c r="J144" i="36" s="1"/>
  <c r="K95" i="36"/>
  <c r="K144" i="36" s="1"/>
  <c r="L95" i="36"/>
  <c r="L144" i="36" s="1"/>
  <c r="M95" i="36"/>
  <c r="M144" i="36" s="1"/>
  <c r="N95" i="36"/>
  <c r="N144" i="36" s="1"/>
  <c r="O95" i="36"/>
  <c r="O144" i="36" s="1"/>
  <c r="P95" i="36"/>
  <c r="P144" i="36" s="1"/>
  <c r="Q95" i="36"/>
  <c r="Q144" i="36" s="1"/>
  <c r="R95" i="36"/>
  <c r="R144" i="36" s="1"/>
  <c r="S95" i="36"/>
  <c r="S144" i="36" s="1"/>
  <c r="T95" i="36"/>
  <c r="T144" i="36" s="1"/>
  <c r="U95" i="36"/>
  <c r="U144" i="36" s="1"/>
  <c r="V95" i="36"/>
  <c r="V144" i="36" s="1"/>
  <c r="X95" i="36"/>
  <c r="X144" i="36" s="1"/>
  <c r="B96" i="36"/>
  <c r="B145" i="36" s="1"/>
  <c r="C96" i="36"/>
  <c r="C145" i="36" s="1"/>
  <c r="D96" i="36"/>
  <c r="D145" i="36" s="1"/>
  <c r="E96" i="36"/>
  <c r="E145" i="36" s="1"/>
  <c r="F96" i="36"/>
  <c r="F145" i="36" s="1"/>
  <c r="G96" i="36"/>
  <c r="G145" i="36" s="1"/>
  <c r="H96" i="36"/>
  <c r="H145" i="36" s="1"/>
  <c r="I96" i="36"/>
  <c r="I145" i="36" s="1"/>
  <c r="J96" i="36"/>
  <c r="J145" i="36" s="1"/>
  <c r="K96" i="36"/>
  <c r="K145" i="36" s="1"/>
  <c r="L96" i="36"/>
  <c r="L145" i="36" s="1"/>
  <c r="M96" i="36"/>
  <c r="M145" i="36" s="1"/>
  <c r="N96" i="36"/>
  <c r="N145" i="36" s="1"/>
  <c r="O96" i="36"/>
  <c r="O145" i="36" s="1"/>
  <c r="P96" i="36"/>
  <c r="P145" i="36" s="1"/>
  <c r="Q96" i="36"/>
  <c r="Q145" i="36" s="1"/>
  <c r="R96" i="36"/>
  <c r="R145" i="36" s="1"/>
  <c r="S96" i="36"/>
  <c r="S145" i="36" s="1"/>
  <c r="T96" i="36"/>
  <c r="T145" i="36" s="1"/>
  <c r="U96" i="36"/>
  <c r="U145" i="36" s="1"/>
  <c r="V96" i="36"/>
  <c r="V145" i="36" s="1"/>
  <c r="X96" i="36"/>
  <c r="X145" i="36" s="1"/>
  <c r="B97" i="36"/>
  <c r="B146" i="36" s="1"/>
  <c r="C97" i="36"/>
  <c r="C146" i="36" s="1"/>
  <c r="D97" i="36"/>
  <c r="D146" i="36" s="1"/>
  <c r="E97" i="36"/>
  <c r="E146" i="36" s="1"/>
  <c r="F97" i="36"/>
  <c r="F146" i="36" s="1"/>
  <c r="G97" i="36"/>
  <c r="G146" i="36" s="1"/>
  <c r="H97" i="36"/>
  <c r="H146" i="36" s="1"/>
  <c r="I97" i="36"/>
  <c r="I146" i="36" s="1"/>
  <c r="J97" i="36"/>
  <c r="J146" i="36" s="1"/>
  <c r="K97" i="36"/>
  <c r="K146" i="36" s="1"/>
  <c r="L97" i="36"/>
  <c r="L146" i="36" s="1"/>
  <c r="M97" i="36"/>
  <c r="M146" i="36" s="1"/>
  <c r="N97" i="36"/>
  <c r="N146" i="36" s="1"/>
  <c r="O97" i="36"/>
  <c r="O146" i="36" s="1"/>
  <c r="P97" i="36"/>
  <c r="P146" i="36" s="1"/>
  <c r="Q97" i="36"/>
  <c r="Q146" i="36" s="1"/>
  <c r="R97" i="36"/>
  <c r="R146" i="36" s="1"/>
  <c r="S97" i="36"/>
  <c r="S146" i="36" s="1"/>
  <c r="T97" i="36"/>
  <c r="T146" i="36" s="1"/>
  <c r="U97" i="36"/>
  <c r="U146" i="36" s="1"/>
  <c r="V97" i="36"/>
  <c r="V146" i="36" s="1"/>
  <c r="X97" i="36"/>
  <c r="X146" i="36" s="1"/>
  <c r="B98" i="36"/>
  <c r="B147" i="36" s="1"/>
  <c r="C98" i="36"/>
  <c r="C147" i="36" s="1"/>
  <c r="D98" i="36"/>
  <c r="D147" i="36" s="1"/>
  <c r="E98" i="36"/>
  <c r="E147" i="36" s="1"/>
  <c r="F98" i="36"/>
  <c r="F147" i="36" s="1"/>
  <c r="G98" i="36"/>
  <c r="G147" i="36" s="1"/>
  <c r="H98" i="36"/>
  <c r="H147" i="36" s="1"/>
  <c r="I98" i="36"/>
  <c r="I147" i="36" s="1"/>
  <c r="J98" i="36"/>
  <c r="J147" i="36" s="1"/>
  <c r="K98" i="36"/>
  <c r="K147" i="36" s="1"/>
  <c r="L98" i="36"/>
  <c r="L147" i="36" s="1"/>
  <c r="M98" i="36"/>
  <c r="M147" i="36" s="1"/>
  <c r="N98" i="36"/>
  <c r="N147" i="36" s="1"/>
  <c r="O98" i="36"/>
  <c r="O147" i="36" s="1"/>
  <c r="P98" i="36"/>
  <c r="P147" i="36" s="1"/>
  <c r="Q98" i="36"/>
  <c r="Q147" i="36" s="1"/>
  <c r="R98" i="36"/>
  <c r="R147" i="36" s="1"/>
  <c r="S98" i="36"/>
  <c r="S147" i="36" s="1"/>
  <c r="T98" i="36"/>
  <c r="T147" i="36" s="1"/>
  <c r="U98" i="36"/>
  <c r="U147" i="36" s="1"/>
  <c r="V98" i="36"/>
  <c r="V147" i="36" s="1"/>
  <c r="X98" i="36"/>
  <c r="X147" i="36" s="1"/>
  <c r="B99" i="36"/>
  <c r="B148" i="36" s="1"/>
  <c r="C99" i="36"/>
  <c r="C148" i="36" s="1"/>
  <c r="D99" i="36"/>
  <c r="D148" i="36" s="1"/>
  <c r="E99" i="36"/>
  <c r="E148" i="36" s="1"/>
  <c r="F99" i="36"/>
  <c r="F148" i="36" s="1"/>
  <c r="G99" i="36"/>
  <c r="G148" i="36" s="1"/>
  <c r="H99" i="36"/>
  <c r="H148" i="36" s="1"/>
  <c r="I99" i="36"/>
  <c r="I148" i="36" s="1"/>
  <c r="J99" i="36"/>
  <c r="J148" i="36" s="1"/>
  <c r="K99" i="36"/>
  <c r="K148" i="36" s="1"/>
  <c r="L99" i="36"/>
  <c r="L148" i="36" s="1"/>
  <c r="M99" i="36"/>
  <c r="M148" i="36" s="1"/>
  <c r="N99" i="36"/>
  <c r="N148" i="36" s="1"/>
  <c r="O99" i="36"/>
  <c r="O148" i="36" s="1"/>
  <c r="P99" i="36"/>
  <c r="P148" i="36" s="1"/>
  <c r="Q99" i="36"/>
  <c r="Q148" i="36" s="1"/>
  <c r="R99" i="36"/>
  <c r="R148" i="36" s="1"/>
  <c r="S99" i="36"/>
  <c r="S148" i="36" s="1"/>
  <c r="T99" i="36"/>
  <c r="T148" i="36" s="1"/>
  <c r="U99" i="36"/>
  <c r="U148" i="36" s="1"/>
  <c r="V99" i="36"/>
  <c r="V148" i="36" s="1"/>
  <c r="X99" i="36"/>
  <c r="X148" i="36" s="1"/>
  <c r="B100" i="36"/>
  <c r="B149" i="36" s="1"/>
  <c r="C100" i="36"/>
  <c r="C149" i="36" s="1"/>
  <c r="D100" i="36"/>
  <c r="D149" i="36" s="1"/>
  <c r="E100" i="36"/>
  <c r="E149" i="36" s="1"/>
  <c r="F100" i="36"/>
  <c r="F149" i="36" s="1"/>
  <c r="G100" i="36"/>
  <c r="G149" i="36" s="1"/>
  <c r="H100" i="36"/>
  <c r="H149" i="36" s="1"/>
  <c r="I100" i="36"/>
  <c r="I149" i="36" s="1"/>
  <c r="J100" i="36"/>
  <c r="J149" i="36" s="1"/>
  <c r="K100" i="36"/>
  <c r="K149" i="36" s="1"/>
  <c r="L100" i="36"/>
  <c r="L149" i="36" s="1"/>
  <c r="M100" i="36"/>
  <c r="M149" i="36" s="1"/>
  <c r="N100" i="36"/>
  <c r="N149" i="36" s="1"/>
  <c r="O100" i="36"/>
  <c r="O149" i="36" s="1"/>
  <c r="P100" i="36"/>
  <c r="P149" i="36" s="1"/>
  <c r="Q100" i="36"/>
  <c r="Q149" i="36" s="1"/>
  <c r="R100" i="36"/>
  <c r="R149" i="36" s="1"/>
  <c r="S100" i="36"/>
  <c r="S149" i="36" s="1"/>
  <c r="T100" i="36"/>
  <c r="T149" i="36" s="1"/>
  <c r="U100" i="36"/>
  <c r="U149" i="36" s="1"/>
  <c r="V100" i="36"/>
  <c r="V149" i="36" s="1"/>
  <c r="X100" i="36"/>
  <c r="X149" i="36" s="1"/>
  <c r="B101" i="36"/>
  <c r="B150" i="36" s="1"/>
  <c r="C101" i="36"/>
  <c r="C150" i="36" s="1"/>
  <c r="D101" i="36"/>
  <c r="D150" i="36" s="1"/>
  <c r="E101" i="36"/>
  <c r="E150" i="36" s="1"/>
  <c r="F101" i="36"/>
  <c r="F150" i="36" s="1"/>
  <c r="G101" i="36"/>
  <c r="G150" i="36" s="1"/>
  <c r="H101" i="36"/>
  <c r="H150" i="36" s="1"/>
  <c r="I101" i="36"/>
  <c r="I150" i="36" s="1"/>
  <c r="J101" i="36"/>
  <c r="J150" i="36" s="1"/>
  <c r="K101" i="36"/>
  <c r="K150" i="36" s="1"/>
  <c r="L101" i="36"/>
  <c r="L150" i="36" s="1"/>
  <c r="M101" i="36"/>
  <c r="M150" i="36" s="1"/>
  <c r="N101" i="36"/>
  <c r="N150" i="36" s="1"/>
  <c r="O101" i="36"/>
  <c r="O150" i="36" s="1"/>
  <c r="P101" i="36"/>
  <c r="P150" i="36" s="1"/>
  <c r="Q101" i="36"/>
  <c r="Q150" i="36" s="1"/>
  <c r="R101" i="36"/>
  <c r="R150" i="36" s="1"/>
  <c r="S101" i="36"/>
  <c r="S150" i="36" s="1"/>
  <c r="T101" i="36"/>
  <c r="T150" i="36" s="1"/>
  <c r="U101" i="36"/>
  <c r="U150" i="36" s="1"/>
  <c r="V101" i="36"/>
  <c r="V150" i="36" s="1"/>
  <c r="X101" i="36"/>
  <c r="X150" i="36" s="1"/>
  <c r="B102" i="36"/>
  <c r="B151" i="36" s="1"/>
  <c r="C102" i="36"/>
  <c r="C151" i="36" s="1"/>
  <c r="D102" i="36"/>
  <c r="D151" i="36" s="1"/>
  <c r="E102" i="36"/>
  <c r="E151" i="36" s="1"/>
  <c r="F102" i="36"/>
  <c r="F151" i="36" s="1"/>
  <c r="G102" i="36"/>
  <c r="G151" i="36" s="1"/>
  <c r="H102" i="36"/>
  <c r="H151" i="36" s="1"/>
  <c r="I102" i="36"/>
  <c r="I151" i="36" s="1"/>
  <c r="J102" i="36"/>
  <c r="J151" i="36" s="1"/>
  <c r="K102" i="36"/>
  <c r="K151" i="36" s="1"/>
  <c r="L102" i="36"/>
  <c r="L151" i="36" s="1"/>
  <c r="M102" i="36"/>
  <c r="M151" i="36" s="1"/>
  <c r="N102" i="36"/>
  <c r="N151" i="36" s="1"/>
  <c r="O102" i="36"/>
  <c r="O151" i="36" s="1"/>
  <c r="P102" i="36"/>
  <c r="P151" i="36" s="1"/>
  <c r="Q102" i="36"/>
  <c r="Q151" i="36" s="1"/>
  <c r="R102" i="36"/>
  <c r="R151" i="36" s="1"/>
  <c r="S102" i="36"/>
  <c r="S151" i="36" s="1"/>
  <c r="T102" i="36"/>
  <c r="T151" i="36" s="1"/>
  <c r="U102" i="36"/>
  <c r="U151" i="36" s="1"/>
  <c r="V102" i="36"/>
  <c r="V151" i="36" s="1"/>
  <c r="X102" i="36"/>
  <c r="X151" i="36" s="1"/>
  <c r="B103" i="36"/>
  <c r="B152" i="36" s="1"/>
  <c r="C103" i="36"/>
  <c r="C152" i="36" s="1"/>
  <c r="D103" i="36"/>
  <c r="D152" i="36" s="1"/>
  <c r="E103" i="36"/>
  <c r="E152" i="36" s="1"/>
  <c r="F103" i="36"/>
  <c r="F152" i="36" s="1"/>
  <c r="G103" i="36"/>
  <c r="G152" i="36" s="1"/>
  <c r="H103" i="36"/>
  <c r="H152" i="36" s="1"/>
  <c r="I103" i="36"/>
  <c r="I152" i="36" s="1"/>
  <c r="J103" i="36"/>
  <c r="J152" i="36" s="1"/>
  <c r="K103" i="36"/>
  <c r="K152" i="36" s="1"/>
  <c r="L103" i="36"/>
  <c r="L152" i="36" s="1"/>
  <c r="M103" i="36"/>
  <c r="M152" i="36" s="1"/>
  <c r="N103" i="36"/>
  <c r="N152" i="36" s="1"/>
  <c r="O103" i="36"/>
  <c r="O152" i="36" s="1"/>
  <c r="P103" i="36"/>
  <c r="P152" i="36" s="1"/>
  <c r="Q103" i="36"/>
  <c r="Q152" i="36" s="1"/>
  <c r="R103" i="36"/>
  <c r="R152" i="36" s="1"/>
  <c r="S103" i="36"/>
  <c r="S152" i="36" s="1"/>
  <c r="T103" i="36"/>
  <c r="T152" i="36" s="1"/>
  <c r="U103" i="36"/>
  <c r="U152" i="36" s="1"/>
  <c r="V103" i="36"/>
  <c r="V152" i="36" s="1"/>
  <c r="X103" i="36"/>
  <c r="X152" i="36" s="1"/>
  <c r="B104" i="36"/>
  <c r="B153" i="36" s="1"/>
  <c r="C104" i="36"/>
  <c r="C153" i="36" s="1"/>
  <c r="D104" i="36"/>
  <c r="D153" i="36" s="1"/>
  <c r="E104" i="36"/>
  <c r="E153" i="36" s="1"/>
  <c r="F104" i="36"/>
  <c r="F153" i="36" s="1"/>
  <c r="G104" i="36"/>
  <c r="G153" i="36" s="1"/>
  <c r="H104" i="36"/>
  <c r="H153" i="36" s="1"/>
  <c r="I104" i="36"/>
  <c r="I153" i="36" s="1"/>
  <c r="J104" i="36"/>
  <c r="J153" i="36" s="1"/>
  <c r="K104" i="36"/>
  <c r="K153" i="36" s="1"/>
  <c r="L104" i="36"/>
  <c r="L153" i="36" s="1"/>
  <c r="M104" i="36"/>
  <c r="M153" i="36" s="1"/>
  <c r="N104" i="36"/>
  <c r="N153" i="36" s="1"/>
  <c r="O104" i="36"/>
  <c r="O153" i="36" s="1"/>
  <c r="P104" i="36"/>
  <c r="P153" i="36" s="1"/>
  <c r="Q104" i="36"/>
  <c r="Q153" i="36" s="1"/>
  <c r="R104" i="36"/>
  <c r="R153" i="36" s="1"/>
  <c r="S104" i="36"/>
  <c r="S153" i="36" s="1"/>
  <c r="T104" i="36"/>
  <c r="T153" i="36" s="1"/>
  <c r="U104" i="36"/>
  <c r="U153" i="36" s="1"/>
  <c r="V104" i="36"/>
  <c r="V153" i="36" s="1"/>
  <c r="X104" i="36"/>
  <c r="X153" i="36" s="1"/>
  <c r="B105" i="36"/>
  <c r="B154" i="36" s="1"/>
  <c r="C105" i="36"/>
  <c r="C154" i="36" s="1"/>
  <c r="D105" i="36"/>
  <c r="D154" i="36" s="1"/>
  <c r="E105" i="36"/>
  <c r="E154" i="36" s="1"/>
  <c r="F105" i="36"/>
  <c r="F154" i="36" s="1"/>
  <c r="G105" i="36"/>
  <c r="G154" i="36" s="1"/>
  <c r="H105" i="36"/>
  <c r="H154" i="36" s="1"/>
  <c r="I105" i="36"/>
  <c r="I154" i="36" s="1"/>
  <c r="J105" i="36"/>
  <c r="J154" i="36" s="1"/>
  <c r="K105" i="36"/>
  <c r="K154" i="36" s="1"/>
  <c r="L105" i="36"/>
  <c r="L154" i="36" s="1"/>
  <c r="M105" i="36"/>
  <c r="M154" i="36" s="1"/>
  <c r="N105" i="36"/>
  <c r="N154" i="36" s="1"/>
  <c r="O105" i="36"/>
  <c r="O154" i="36" s="1"/>
  <c r="P105" i="36"/>
  <c r="P154" i="36" s="1"/>
  <c r="Q105" i="36"/>
  <c r="Q154" i="36" s="1"/>
  <c r="R105" i="36"/>
  <c r="R154" i="36" s="1"/>
  <c r="S105" i="36"/>
  <c r="S154" i="36" s="1"/>
  <c r="T105" i="36"/>
  <c r="T154" i="36" s="1"/>
  <c r="U105" i="36"/>
  <c r="U154" i="36" s="1"/>
  <c r="V105" i="36"/>
  <c r="V154" i="36" s="1"/>
  <c r="X105" i="36"/>
  <c r="X154" i="36" s="1"/>
  <c r="B106" i="36"/>
  <c r="B155" i="36" s="1"/>
  <c r="C106" i="36"/>
  <c r="C155" i="36" s="1"/>
  <c r="D106" i="36"/>
  <c r="D155" i="36" s="1"/>
  <c r="E106" i="36"/>
  <c r="E155" i="36" s="1"/>
  <c r="F106" i="36"/>
  <c r="F155" i="36" s="1"/>
  <c r="G106" i="36"/>
  <c r="G155" i="36" s="1"/>
  <c r="H106" i="36"/>
  <c r="H155" i="36" s="1"/>
  <c r="I106" i="36"/>
  <c r="I155" i="36" s="1"/>
  <c r="J106" i="36"/>
  <c r="J155" i="36" s="1"/>
  <c r="K106" i="36"/>
  <c r="K155" i="36" s="1"/>
  <c r="L106" i="36"/>
  <c r="L155" i="36" s="1"/>
  <c r="M106" i="36"/>
  <c r="M155" i="36" s="1"/>
  <c r="N106" i="36"/>
  <c r="N155" i="36" s="1"/>
  <c r="O106" i="36"/>
  <c r="O155" i="36" s="1"/>
  <c r="P106" i="36"/>
  <c r="P155" i="36" s="1"/>
  <c r="Q106" i="36"/>
  <c r="Q155" i="36" s="1"/>
  <c r="R106" i="36"/>
  <c r="R155" i="36" s="1"/>
  <c r="S106" i="36"/>
  <c r="S155" i="36" s="1"/>
  <c r="T106" i="36"/>
  <c r="T155" i="36" s="1"/>
  <c r="U106" i="36"/>
  <c r="U155" i="36" s="1"/>
  <c r="V106" i="36"/>
  <c r="V155" i="36" s="1"/>
  <c r="X106" i="36"/>
  <c r="X155" i="36" s="1"/>
  <c r="B107" i="36"/>
  <c r="B156" i="36" s="1"/>
  <c r="C107" i="36"/>
  <c r="C156" i="36" s="1"/>
  <c r="D107" i="36"/>
  <c r="D156" i="36" s="1"/>
  <c r="E107" i="36"/>
  <c r="E156" i="36" s="1"/>
  <c r="F107" i="36"/>
  <c r="F156" i="36" s="1"/>
  <c r="G107" i="36"/>
  <c r="G156" i="36" s="1"/>
  <c r="H107" i="36"/>
  <c r="H156" i="36" s="1"/>
  <c r="I107" i="36"/>
  <c r="I156" i="36" s="1"/>
  <c r="J107" i="36"/>
  <c r="J156" i="36" s="1"/>
  <c r="K107" i="36"/>
  <c r="K156" i="36" s="1"/>
  <c r="L107" i="36"/>
  <c r="L156" i="36" s="1"/>
  <c r="M107" i="36"/>
  <c r="M156" i="36" s="1"/>
  <c r="N107" i="36"/>
  <c r="N156" i="36" s="1"/>
  <c r="O107" i="36"/>
  <c r="O156" i="36" s="1"/>
  <c r="P107" i="36"/>
  <c r="P156" i="36" s="1"/>
  <c r="Q107" i="36"/>
  <c r="Q156" i="36" s="1"/>
  <c r="R107" i="36"/>
  <c r="R156" i="36" s="1"/>
  <c r="S107" i="36"/>
  <c r="S156" i="36" s="1"/>
  <c r="T107" i="36"/>
  <c r="T156" i="36" s="1"/>
  <c r="U107" i="36"/>
  <c r="U156" i="36" s="1"/>
  <c r="V107" i="36"/>
  <c r="V156" i="36" s="1"/>
  <c r="X107" i="36"/>
  <c r="X156" i="36" s="1"/>
  <c r="B108" i="36"/>
  <c r="B157" i="36" s="1"/>
  <c r="C108" i="36"/>
  <c r="C157" i="36" s="1"/>
  <c r="D108" i="36"/>
  <c r="D157" i="36" s="1"/>
  <c r="E108" i="36"/>
  <c r="E157" i="36" s="1"/>
  <c r="F108" i="36"/>
  <c r="F157" i="36" s="1"/>
  <c r="G108" i="36"/>
  <c r="G157" i="36" s="1"/>
  <c r="H108" i="36"/>
  <c r="H157" i="36" s="1"/>
  <c r="I108" i="36"/>
  <c r="I157" i="36" s="1"/>
  <c r="J108" i="36"/>
  <c r="J157" i="36" s="1"/>
  <c r="K108" i="36"/>
  <c r="K157" i="36" s="1"/>
  <c r="L108" i="36"/>
  <c r="L157" i="36" s="1"/>
  <c r="M108" i="36"/>
  <c r="M157" i="36" s="1"/>
  <c r="N108" i="36"/>
  <c r="N157" i="36" s="1"/>
  <c r="O108" i="36"/>
  <c r="O157" i="36" s="1"/>
  <c r="P108" i="36"/>
  <c r="P157" i="36" s="1"/>
  <c r="Q108" i="36"/>
  <c r="Q157" i="36" s="1"/>
  <c r="R108" i="36"/>
  <c r="R157" i="36" s="1"/>
  <c r="S108" i="36"/>
  <c r="S157" i="36" s="1"/>
  <c r="T108" i="36"/>
  <c r="T157" i="36" s="1"/>
  <c r="U108" i="36"/>
  <c r="U157" i="36" s="1"/>
  <c r="V108" i="36"/>
  <c r="V157" i="36" s="1"/>
  <c r="X108" i="36"/>
  <c r="X157" i="36" s="1"/>
  <c r="B109" i="36"/>
  <c r="B158" i="36" s="1"/>
  <c r="C109" i="36"/>
  <c r="C158" i="36" s="1"/>
  <c r="D109" i="36"/>
  <c r="D158" i="36" s="1"/>
  <c r="E109" i="36"/>
  <c r="E158" i="36" s="1"/>
  <c r="F109" i="36"/>
  <c r="F158" i="36" s="1"/>
  <c r="G109" i="36"/>
  <c r="G158" i="36" s="1"/>
  <c r="H109" i="36"/>
  <c r="H158" i="36" s="1"/>
  <c r="I109" i="36"/>
  <c r="I158" i="36" s="1"/>
  <c r="J109" i="36"/>
  <c r="J158" i="36" s="1"/>
  <c r="K109" i="36"/>
  <c r="K158" i="36" s="1"/>
  <c r="L109" i="36"/>
  <c r="L158" i="36" s="1"/>
  <c r="M109" i="36"/>
  <c r="M158" i="36" s="1"/>
  <c r="N109" i="36"/>
  <c r="N158" i="36" s="1"/>
  <c r="O109" i="36"/>
  <c r="O158" i="36" s="1"/>
  <c r="P109" i="36"/>
  <c r="P158" i="36" s="1"/>
  <c r="Q109" i="36"/>
  <c r="Q158" i="36" s="1"/>
  <c r="R109" i="36"/>
  <c r="R158" i="36" s="1"/>
  <c r="S109" i="36"/>
  <c r="S158" i="36" s="1"/>
  <c r="T109" i="36"/>
  <c r="T158" i="36" s="1"/>
  <c r="U109" i="36"/>
  <c r="U158" i="36" s="1"/>
  <c r="V109" i="36"/>
  <c r="V158" i="36" s="1"/>
  <c r="X109" i="36"/>
  <c r="X158" i="36" s="1"/>
  <c r="B110" i="36"/>
  <c r="B159" i="36" s="1"/>
  <c r="C110" i="36"/>
  <c r="C159" i="36" s="1"/>
  <c r="D110" i="36"/>
  <c r="D159" i="36" s="1"/>
  <c r="E110" i="36"/>
  <c r="E159" i="36" s="1"/>
  <c r="F110" i="36"/>
  <c r="F159" i="36" s="1"/>
  <c r="G110" i="36"/>
  <c r="G159" i="36" s="1"/>
  <c r="H110" i="36"/>
  <c r="H159" i="36" s="1"/>
  <c r="I110" i="36"/>
  <c r="I159" i="36" s="1"/>
  <c r="J110" i="36"/>
  <c r="J159" i="36" s="1"/>
  <c r="K110" i="36"/>
  <c r="K159" i="36" s="1"/>
  <c r="L110" i="36"/>
  <c r="L159" i="36" s="1"/>
  <c r="M110" i="36"/>
  <c r="M159" i="36" s="1"/>
  <c r="N110" i="36"/>
  <c r="N159" i="36" s="1"/>
  <c r="O110" i="36"/>
  <c r="O159" i="36" s="1"/>
  <c r="P110" i="36"/>
  <c r="P159" i="36" s="1"/>
  <c r="Q110" i="36"/>
  <c r="Q159" i="36" s="1"/>
  <c r="R110" i="36"/>
  <c r="R159" i="36" s="1"/>
  <c r="S110" i="36"/>
  <c r="S159" i="36" s="1"/>
  <c r="T110" i="36"/>
  <c r="T159" i="36" s="1"/>
  <c r="U110" i="36"/>
  <c r="U159" i="36" s="1"/>
  <c r="V110" i="36"/>
  <c r="V159" i="36" s="1"/>
  <c r="X110" i="36"/>
  <c r="X159" i="36" s="1"/>
  <c r="B111" i="36"/>
  <c r="B160" i="36" s="1"/>
  <c r="C111" i="36"/>
  <c r="C160" i="36" s="1"/>
  <c r="D111" i="36"/>
  <c r="D160" i="36" s="1"/>
  <c r="E111" i="36"/>
  <c r="E160" i="36" s="1"/>
  <c r="F111" i="36"/>
  <c r="F160" i="36" s="1"/>
  <c r="G111" i="36"/>
  <c r="G160" i="36" s="1"/>
  <c r="H111" i="36"/>
  <c r="H160" i="36" s="1"/>
  <c r="I111" i="36"/>
  <c r="I160" i="36" s="1"/>
  <c r="J111" i="36"/>
  <c r="J160" i="36" s="1"/>
  <c r="K111" i="36"/>
  <c r="K160" i="36" s="1"/>
  <c r="L111" i="36"/>
  <c r="L160" i="36" s="1"/>
  <c r="M111" i="36"/>
  <c r="M160" i="36" s="1"/>
  <c r="N111" i="36"/>
  <c r="N160" i="36" s="1"/>
  <c r="O111" i="36"/>
  <c r="O160" i="36" s="1"/>
  <c r="P111" i="36"/>
  <c r="Q111" i="36"/>
  <c r="Q160" i="36" s="1"/>
  <c r="R111" i="36"/>
  <c r="R160" i="36" s="1"/>
  <c r="S111" i="36"/>
  <c r="S160" i="36" s="1"/>
  <c r="T111" i="36"/>
  <c r="T160" i="36" s="1"/>
  <c r="U111" i="36"/>
  <c r="U160" i="36" s="1"/>
  <c r="V111" i="36"/>
  <c r="V160" i="36" s="1"/>
  <c r="X111" i="36"/>
  <c r="X160" i="36" s="1"/>
  <c r="B112" i="36"/>
  <c r="B161" i="36" s="1"/>
  <c r="C112" i="36"/>
  <c r="C161" i="36" s="1"/>
  <c r="D112" i="36"/>
  <c r="D161" i="36" s="1"/>
  <c r="E112" i="36"/>
  <c r="E161" i="36" s="1"/>
  <c r="F112" i="36"/>
  <c r="F161" i="36" s="1"/>
  <c r="G112" i="36"/>
  <c r="G161" i="36" s="1"/>
  <c r="H112" i="36"/>
  <c r="H161" i="36" s="1"/>
  <c r="I112" i="36"/>
  <c r="I161" i="36" s="1"/>
  <c r="J112" i="36"/>
  <c r="J161" i="36" s="1"/>
  <c r="K112" i="36"/>
  <c r="K161" i="36" s="1"/>
  <c r="L112" i="36"/>
  <c r="L161" i="36" s="1"/>
  <c r="M112" i="36"/>
  <c r="M161" i="36" s="1"/>
  <c r="N112" i="36"/>
  <c r="N161" i="36" s="1"/>
  <c r="O112" i="36"/>
  <c r="O161" i="36" s="1"/>
  <c r="P112" i="36"/>
  <c r="P161" i="36" s="1"/>
  <c r="Q112" i="36"/>
  <c r="Q161" i="36" s="1"/>
  <c r="R112" i="36"/>
  <c r="R161" i="36" s="1"/>
  <c r="S112" i="36"/>
  <c r="S161" i="36" s="1"/>
  <c r="T112" i="36"/>
  <c r="T161" i="36" s="1"/>
  <c r="U112" i="36"/>
  <c r="U161" i="36" s="1"/>
  <c r="V112" i="36"/>
  <c r="V161" i="36" s="1"/>
  <c r="X112" i="36"/>
  <c r="X161" i="36" s="1"/>
  <c r="B113" i="36"/>
  <c r="B162" i="36" s="1"/>
  <c r="C113" i="36"/>
  <c r="C162" i="36" s="1"/>
  <c r="D113" i="36"/>
  <c r="D162" i="36" s="1"/>
  <c r="E113" i="36"/>
  <c r="E162" i="36" s="1"/>
  <c r="F113" i="36"/>
  <c r="F162" i="36" s="1"/>
  <c r="G113" i="36"/>
  <c r="G162" i="36" s="1"/>
  <c r="H113" i="36"/>
  <c r="H162" i="36" s="1"/>
  <c r="I113" i="36"/>
  <c r="I162" i="36" s="1"/>
  <c r="J113" i="36"/>
  <c r="J162" i="36" s="1"/>
  <c r="K113" i="36"/>
  <c r="K162" i="36" s="1"/>
  <c r="L113" i="36"/>
  <c r="L162" i="36" s="1"/>
  <c r="M113" i="36"/>
  <c r="M162" i="36" s="1"/>
  <c r="N113" i="36"/>
  <c r="N162" i="36" s="1"/>
  <c r="O113" i="36"/>
  <c r="O162" i="36" s="1"/>
  <c r="P113" i="36"/>
  <c r="P162" i="36" s="1"/>
  <c r="Q113" i="36"/>
  <c r="Q162" i="36" s="1"/>
  <c r="R113" i="36"/>
  <c r="R162" i="36" s="1"/>
  <c r="S113" i="36"/>
  <c r="S162" i="36" s="1"/>
  <c r="T113" i="36"/>
  <c r="T162" i="36" s="1"/>
  <c r="U113" i="36"/>
  <c r="U162" i="36" s="1"/>
  <c r="V113" i="36"/>
  <c r="V162" i="36" s="1"/>
  <c r="X113" i="36"/>
  <c r="X162" i="36" s="1"/>
  <c r="B114" i="36"/>
  <c r="B163" i="36" s="1"/>
  <c r="C114" i="36"/>
  <c r="C163" i="36" s="1"/>
  <c r="D114" i="36"/>
  <c r="D163" i="36" s="1"/>
  <c r="E114" i="36"/>
  <c r="E163" i="36" s="1"/>
  <c r="F114" i="36"/>
  <c r="F163" i="36" s="1"/>
  <c r="G114" i="36"/>
  <c r="G163" i="36" s="1"/>
  <c r="H114" i="36"/>
  <c r="H163" i="36" s="1"/>
  <c r="I114" i="36"/>
  <c r="I163" i="36" s="1"/>
  <c r="J114" i="36"/>
  <c r="J163" i="36" s="1"/>
  <c r="K114" i="36"/>
  <c r="K163" i="36" s="1"/>
  <c r="L114" i="36"/>
  <c r="L163" i="36" s="1"/>
  <c r="M114" i="36"/>
  <c r="M163" i="36" s="1"/>
  <c r="N114" i="36"/>
  <c r="N163" i="36" s="1"/>
  <c r="O114" i="36"/>
  <c r="O163" i="36" s="1"/>
  <c r="P114" i="36"/>
  <c r="P163" i="36" s="1"/>
  <c r="Q114" i="36"/>
  <c r="Q163" i="36" s="1"/>
  <c r="R114" i="36"/>
  <c r="R163" i="36" s="1"/>
  <c r="S114" i="36"/>
  <c r="S163" i="36" s="1"/>
  <c r="T114" i="36"/>
  <c r="T163" i="36" s="1"/>
  <c r="U114" i="36"/>
  <c r="U163" i="36" s="1"/>
  <c r="V114" i="36"/>
  <c r="V163" i="36" s="1"/>
  <c r="X114" i="36"/>
  <c r="X163" i="36" s="1"/>
  <c r="B115" i="36"/>
  <c r="B164" i="36" s="1"/>
  <c r="C115" i="36"/>
  <c r="C164" i="36" s="1"/>
  <c r="D115" i="36"/>
  <c r="D164" i="36" s="1"/>
  <c r="E115" i="36"/>
  <c r="E164" i="36" s="1"/>
  <c r="F115" i="36"/>
  <c r="F164" i="36" s="1"/>
  <c r="G115" i="36"/>
  <c r="G164" i="36" s="1"/>
  <c r="H115" i="36"/>
  <c r="H164" i="36" s="1"/>
  <c r="I115" i="36"/>
  <c r="I164" i="36" s="1"/>
  <c r="J115" i="36"/>
  <c r="J164" i="36" s="1"/>
  <c r="K115" i="36"/>
  <c r="K164" i="36" s="1"/>
  <c r="L115" i="36"/>
  <c r="L164" i="36" s="1"/>
  <c r="M115" i="36"/>
  <c r="M164" i="36" s="1"/>
  <c r="N115" i="36"/>
  <c r="N164" i="36" s="1"/>
  <c r="O115" i="36"/>
  <c r="O164" i="36" s="1"/>
  <c r="P115" i="36"/>
  <c r="P164" i="36" s="1"/>
  <c r="Q115" i="36"/>
  <c r="Q164" i="36" s="1"/>
  <c r="R115" i="36"/>
  <c r="R164" i="36" s="1"/>
  <c r="S115" i="36"/>
  <c r="S164" i="36" s="1"/>
  <c r="T115" i="36"/>
  <c r="T164" i="36" s="1"/>
  <c r="U115" i="36"/>
  <c r="U164" i="36" s="1"/>
  <c r="V115" i="36"/>
  <c r="V164" i="36" s="1"/>
  <c r="X115" i="36"/>
  <c r="X164" i="36" s="1"/>
  <c r="B116" i="36"/>
  <c r="B165" i="36" s="1"/>
  <c r="C116" i="36"/>
  <c r="C165" i="36" s="1"/>
  <c r="D116" i="36"/>
  <c r="D165" i="36" s="1"/>
  <c r="E116" i="36"/>
  <c r="E165" i="36" s="1"/>
  <c r="F116" i="36"/>
  <c r="F165" i="36" s="1"/>
  <c r="G116" i="36"/>
  <c r="G165" i="36" s="1"/>
  <c r="H116" i="36"/>
  <c r="H165" i="36" s="1"/>
  <c r="I116" i="36"/>
  <c r="I165" i="36" s="1"/>
  <c r="J116" i="36"/>
  <c r="J165" i="36" s="1"/>
  <c r="K116" i="36"/>
  <c r="K165" i="36" s="1"/>
  <c r="L116" i="36"/>
  <c r="L165" i="36" s="1"/>
  <c r="M116" i="36"/>
  <c r="M165" i="36" s="1"/>
  <c r="N116" i="36"/>
  <c r="N165" i="36" s="1"/>
  <c r="O116" i="36"/>
  <c r="O165" i="36" s="1"/>
  <c r="P116" i="36"/>
  <c r="P165" i="36" s="1"/>
  <c r="Q116" i="36"/>
  <c r="Q165" i="36" s="1"/>
  <c r="R116" i="36"/>
  <c r="R165" i="36" s="1"/>
  <c r="S116" i="36"/>
  <c r="S165" i="36" s="1"/>
  <c r="T116" i="36"/>
  <c r="T165" i="36" s="1"/>
  <c r="U116" i="36"/>
  <c r="U165" i="36" s="1"/>
  <c r="V116" i="36"/>
  <c r="V165" i="36" s="1"/>
  <c r="X116" i="36"/>
  <c r="X165" i="36" s="1"/>
  <c r="B117" i="36"/>
  <c r="B166" i="36" s="1"/>
  <c r="C117" i="36"/>
  <c r="C166" i="36" s="1"/>
  <c r="D117" i="36"/>
  <c r="D166" i="36" s="1"/>
  <c r="E117" i="36"/>
  <c r="E166" i="36" s="1"/>
  <c r="F117" i="36"/>
  <c r="F166" i="36" s="1"/>
  <c r="G117" i="36"/>
  <c r="G166" i="36" s="1"/>
  <c r="H117" i="36"/>
  <c r="H166" i="36" s="1"/>
  <c r="I117" i="36"/>
  <c r="I166" i="36" s="1"/>
  <c r="J117" i="36"/>
  <c r="J166" i="36" s="1"/>
  <c r="K117" i="36"/>
  <c r="K166" i="36" s="1"/>
  <c r="L117" i="36"/>
  <c r="L166" i="36" s="1"/>
  <c r="M117" i="36"/>
  <c r="M166" i="36" s="1"/>
  <c r="N117" i="36"/>
  <c r="N166" i="36" s="1"/>
  <c r="O117" i="36"/>
  <c r="O166" i="36" s="1"/>
  <c r="P117" i="36"/>
  <c r="P166" i="36" s="1"/>
  <c r="Q117" i="36"/>
  <c r="Q166" i="36" s="1"/>
  <c r="R117" i="36"/>
  <c r="R166" i="36" s="1"/>
  <c r="S117" i="36"/>
  <c r="S166" i="36" s="1"/>
  <c r="T117" i="36"/>
  <c r="T166" i="36" s="1"/>
  <c r="U117" i="36"/>
  <c r="U166" i="36" s="1"/>
  <c r="V117" i="36"/>
  <c r="V166" i="36" s="1"/>
  <c r="X117" i="36"/>
  <c r="X166" i="36" s="1"/>
  <c r="B118" i="36"/>
  <c r="B167" i="36" s="1"/>
  <c r="C118" i="36"/>
  <c r="C167" i="36" s="1"/>
  <c r="D118" i="36"/>
  <c r="D167" i="36" s="1"/>
  <c r="E118" i="36"/>
  <c r="E167" i="36" s="1"/>
  <c r="F118" i="36"/>
  <c r="F167" i="36" s="1"/>
  <c r="G118" i="36"/>
  <c r="G167" i="36" s="1"/>
  <c r="H118" i="36"/>
  <c r="H167" i="36" s="1"/>
  <c r="I118" i="36"/>
  <c r="I167" i="36" s="1"/>
  <c r="J118" i="36"/>
  <c r="J167" i="36" s="1"/>
  <c r="K118" i="36"/>
  <c r="K167" i="36" s="1"/>
  <c r="L118" i="36"/>
  <c r="L167" i="36" s="1"/>
  <c r="M118" i="36"/>
  <c r="M167" i="36" s="1"/>
  <c r="N118" i="36"/>
  <c r="N167" i="36" s="1"/>
  <c r="O118" i="36"/>
  <c r="O167" i="36" s="1"/>
  <c r="P118" i="36"/>
  <c r="P167" i="36" s="1"/>
  <c r="Q118" i="36"/>
  <c r="Q167" i="36" s="1"/>
  <c r="R118" i="36"/>
  <c r="R167" i="36" s="1"/>
  <c r="S118" i="36"/>
  <c r="S167" i="36" s="1"/>
  <c r="T118" i="36"/>
  <c r="T167" i="36" s="1"/>
  <c r="U118" i="36"/>
  <c r="U167" i="36" s="1"/>
  <c r="V118" i="36"/>
  <c r="V167" i="36" s="1"/>
  <c r="X118" i="36"/>
  <c r="X167" i="36" s="1"/>
  <c r="B119" i="36"/>
  <c r="B168" i="36" s="1"/>
  <c r="C119" i="36"/>
  <c r="C168" i="36" s="1"/>
  <c r="D119" i="36"/>
  <c r="D168" i="36" s="1"/>
  <c r="E119" i="36"/>
  <c r="E168" i="36" s="1"/>
  <c r="F119" i="36"/>
  <c r="F168" i="36" s="1"/>
  <c r="G119" i="36"/>
  <c r="G168" i="36" s="1"/>
  <c r="H119" i="36"/>
  <c r="H168" i="36" s="1"/>
  <c r="I119" i="36"/>
  <c r="I168" i="36" s="1"/>
  <c r="J119" i="36"/>
  <c r="J168" i="36" s="1"/>
  <c r="K119" i="36"/>
  <c r="K168" i="36" s="1"/>
  <c r="L119" i="36"/>
  <c r="L168" i="36" s="1"/>
  <c r="M119" i="36"/>
  <c r="M168" i="36" s="1"/>
  <c r="N119" i="36"/>
  <c r="N168" i="36" s="1"/>
  <c r="O119" i="36"/>
  <c r="O168" i="36" s="1"/>
  <c r="P119" i="36"/>
  <c r="P168" i="36" s="1"/>
  <c r="Q119" i="36"/>
  <c r="Q168" i="36" s="1"/>
  <c r="R119" i="36"/>
  <c r="R168" i="36" s="1"/>
  <c r="S119" i="36"/>
  <c r="S168" i="36" s="1"/>
  <c r="T119" i="36"/>
  <c r="T168" i="36" s="1"/>
  <c r="U119" i="36"/>
  <c r="U168" i="36" s="1"/>
  <c r="V119" i="36"/>
  <c r="V168" i="36" s="1"/>
  <c r="X119" i="36"/>
  <c r="X168" i="36" s="1"/>
  <c r="B120" i="36"/>
  <c r="B169" i="36" s="1"/>
  <c r="C120" i="36"/>
  <c r="C169" i="36" s="1"/>
  <c r="D120" i="36"/>
  <c r="D169" i="36" s="1"/>
  <c r="E120" i="36"/>
  <c r="E169" i="36" s="1"/>
  <c r="F120" i="36"/>
  <c r="F169" i="36" s="1"/>
  <c r="G120" i="36"/>
  <c r="G169" i="36" s="1"/>
  <c r="H120" i="36"/>
  <c r="H169" i="36" s="1"/>
  <c r="I120" i="36"/>
  <c r="I169" i="36" s="1"/>
  <c r="J120" i="36"/>
  <c r="J169" i="36" s="1"/>
  <c r="K120" i="36"/>
  <c r="K169" i="36" s="1"/>
  <c r="L120" i="36"/>
  <c r="L169" i="36" s="1"/>
  <c r="M120" i="36"/>
  <c r="M169" i="36" s="1"/>
  <c r="N120" i="36"/>
  <c r="N169" i="36" s="1"/>
  <c r="O120" i="36"/>
  <c r="O169" i="36" s="1"/>
  <c r="P120" i="36"/>
  <c r="P169" i="36" s="1"/>
  <c r="Q120" i="36"/>
  <c r="Q169" i="36" s="1"/>
  <c r="R120" i="36"/>
  <c r="R169" i="36" s="1"/>
  <c r="S120" i="36"/>
  <c r="S169" i="36" s="1"/>
  <c r="T120" i="36"/>
  <c r="T169" i="36" s="1"/>
  <c r="U120" i="36"/>
  <c r="U169" i="36" s="1"/>
  <c r="V120" i="36"/>
  <c r="V169" i="36" s="1"/>
  <c r="X120" i="36"/>
  <c r="X169" i="36" s="1"/>
  <c r="B121" i="36"/>
  <c r="B170" i="36" s="1"/>
  <c r="C121" i="36"/>
  <c r="C170" i="36" s="1"/>
  <c r="D121" i="36"/>
  <c r="D170" i="36" s="1"/>
  <c r="E121" i="36"/>
  <c r="E170" i="36" s="1"/>
  <c r="F121" i="36"/>
  <c r="F170" i="36" s="1"/>
  <c r="G121" i="36"/>
  <c r="G170" i="36" s="1"/>
  <c r="H121" i="36"/>
  <c r="H170" i="36" s="1"/>
  <c r="I121" i="36"/>
  <c r="I170" i="36" s="1"/>
  <c r="J121" i="36"/>
  <c r="J170" i="36" s="1"/>
  <c r="K121" i="36"/>
  <c r="K170" i="36" s="1"/>
  <c r="L121" i="36"/>
  <c r="L170" i="36" s="1"/>
  <c r="M121" i="36"/>
  <c r="M170" i="36" s="1"/>
  <c r="N121" i="36"/>
  <c r="N170" i="36" s="1"/>
  <c r="O121" i="36"/>
  <c r="O170" i="36" s="1"/>
  <c r="P121" i="36"/>
  <c r="P170" i="36" s="1"/>
  <c r="Q121" i="36"/>
  <c r="Q170" i="36" s="1"/>
  <c r="R121" i="36"/>
  <c r="R170" i="36" s="1"/>
  <c r="S121" i="36"/>
  <c r="S170" i="36" s="1"/>
  <c r="T121" i="36"/>
  <c r="T170" i="36" s="1"/>
  <c r="U121" i="36"/>
  <c r="U170" i="36" s="1"/>
  <c r="V121" i="36"/>
  <c r="V170" i="36" s="1"/>
  <c r="X121" i="36"/>
  <c r="X170" i="36" s="1"/>
  <c r="B122" i="36"/>
  <c r="B171" i="36" s="1"/>
  <c r="C122" i="36"/>
  <c r="C171" i="36" s="1"/>
  <c r="D122" i="36"/>
  <c r="D171" i="36" s="1"/>
  <c r="E122" i="36"/>
  <c r="E171" i="36" s="1"/>
  <c r="F122" i="36"/>
  <c r="F171" i="36" s="1"/>
  <c r="G122" i="36"/>
  <c r="G171" i="36" s="1"/>
  <c r="H122" i="36"/>
  <c r="H171" i="36" s="1"/>
  <c r="I122" i="36"/>
  <c r="I171" i="36" s="1"/>
  <c r="J122" i="36"/>
  <c r="J171" i="36" s="1"/>
  <c r="K122" i="36"/>
  <c r="K171" i="36" s="1"/>
  <c r="L122" i="36"/>
  <c r="L171" i="36" s="1"/>
  <c r="M122" i="36"/>
  <c r="M171" i="36" s="1"/>
  <c r="N122" i="36"/>
  <c r="N171" i="36" s="1"/>
  <c r="O122" i="36"/>
  <c r="O171" i="36" s="1"/>
  <c r="P122" i="36"/>
  <c r="P171" i="36" s="1"/>
  <c r="Q122" i="36"/>
  <c r="Q171" i="36" s="1"/>
  <c r="R122" i="36"/>
  <c r="R171" i="36" s="1"/>
  <c r="S122" i="36"/>
  <c r="S171" i="36" s="1"/>
  <c r="T122" i="36"/>
  <c r="T171" i="36" s="1"/>
  <c r="U122" i="36"/>
  <c r="U171" i="36" s="1"/>
  <c r="V122" i="36"/>
  <c r="V171" i="36" s="1"/>
  <c r="X122" i="36"/>
  <c r="X171" i="36" s="1"/>
  <c r="B123" i="36"/>
  <c r="B172" i="36" s="1"/>
  <c r="C123" i="36"/>
  <c r="C172" i="36" s="1"/>
  <c r="D123" i="36"/>
  <c r="D172" i="36" s="1"/>
  <c r="E123" i="36"/>
  <c r="E172" i="36" s="1"/>
  <c r="F123" i="36"/>
  <c r="F172" i="36" s="1"/>
  <c r="G123" i="36"/>
  <c r="G172" i="36" s="1"/>
  <c r="H123" i="36"/>
  <c r="H172" i="36" s="1"/>
  <c r="I123" i="36"/>
  <c r="I172" i="36" s="1"/>
  <c r="J123" i="36"/>
  <c r="J172" i="36" s="1"/>
  <c r="K123" i="36"/>
  <c r="K172" i="36" s="1"/>
  <c r="L123" i="36"/>
  <c r="L172" i="36" s="1"/>
  <c r="M123" i="36"/>
  <c r="M172" i="36" s="1"/>
  <c r="N123" i="36"/>
  <c r="N172" i="36" s="1"/>
  <c r="O123" i="36"/>
  <c r="O172" i="36" s="1"/>
  <c r="P123" i="36"/>
  <c r="P172" i="36" s="1"/>
  <c r="Q123" i="36"/>
  <c r="Q172" i="36" s="1"/>
  <c r="R123" i="36"/>
  <c r="R172" i="36" s="1"/>
  <c r="S123" i="36"/>
  <c r="S172" i="36" s="1"/>
  <c r="T123" i="36"/>
  <c r="T172" i="36" s="1"/>
  <c r="U123" i="36"/>
  <c r="U172" i="36" s="1"/>
  <c r="V123" i="36"/>
  <c r="V172" i="36" s="1"/>
  <c r="X123" i="36"/>
  <c r="X172" i="36" s="1"/>
  <c r="B124" i="36"/>
  <c r="B173" i="36" s="1"/>
  <c r="C124" i="36"/>
  <c r="C173" i="36" s="1"/>
  <c r="D124" i="36"/>
  <c r="D173" i="36" s="1"/>
  <c r="E124" i="36"/>
  <c r="E173" i="36" s="1"/>
  <c r="F124" i="36"/>
  <c r="F173" i="36" s="1"/>
  <c r="G124" i="36"/>
  <c r="G173" i="36" s="1"/>
  <c r="H124" i="36"/>
  <c r="H173" i="36" s="1"/>
  <c r="I124" i="36"/>
  <c r="I173" i="36" s="1"/>
  <c r="J124" i="36"/>
  <c r="J173" i="36" s="1"/>
  <c r="K124" i="36"/>
  <c r="K173" i="36" s="1"/>
  <c r="L124" i="36"/>
  <c r="L173" i="36" s="1"/>
  <c r="M124" i="36"/>
  <c r="M173" i="36" s="1"/>
  <c r="N124" i="36"/>
  <c r="N173" i="36" s="1"/>
  <c r="O124" i="36"/>
  <c r="O173" i="36" s="1"/>
  <c r="P124" i="36"/>
  <c r="P173" i="36" s="1"/>
  <c r="Q124" i="36"/>
  <c r="Q173" i="36" s="1"/>
  <c r="R124" i="36"/>
  <c r="R173" i="36" s="1"/>
  <c r="S124" i="36"/>
  <c r="S173" i="36" s="1"/>
  <c r="T124" i="36"/>
  <c r="T173" i="36" s="1"/>
  <c r="U124" i="36"/>
  <c r="U173" i="36" s="1"/>
  <c r="V124" i="36"/>
  <c r="V173" i="36" s="1"/>
  <c r="X124" i="36"/>
  <c r="X173" i="36" s="1"/>
  <c r="B125" i="36"/>
  <c r="B174" i="36" s="1"/>
  <c r="C125" i="36"/>
  <c r="C174" i="36" s="1"/>
  <c r="D125" i="36"/>
  <c r="D174" i="36" s="1"/>
  <c r="E125" i="36"/>
  <c r="E174" i="36" s="1"/>
  <c r="F125" i="36"/>
  <c r="F174" i="36" s="1"/>
  <c r="G125" i="36"/>
  <c r="G174" i="36" s="1"/>
  <c r="H125" i="36"/>
  <c r="H174" i="36" s="1"/>
  <c r="I125" i="36"/>
  <c r="I174" i="36" s="1"/>
  <c r="J125" i="36"/>
  <c r="J174" i="36" s="1"/>
  <c r="K125" i="36"/>
  <c r="K174" i="36" s="1"/>
  <c r="L125" i="36"/>
  <c r="L174" i="36" s="1"/>
  <c r="M125" i="36"/>
  <c r="M174" i="36" s="1"/>
  <c r="N125" i="36"/>
  <c r="N174" i="36" s="1"/>
  <c r="O125" i="36"/>
  <c r="O174" i="36" s="1"/>
  <c r="P125" i="36"/>
  <c r="P174" i="36" s="1"/>
  <c r="Q125" i="36"/>
  <c r="Q174" i="36" s="1"/>
  <c r="R125" i="36"/>
  <c r="R174" i="36" s="1"/>
  <c r="S125" i="36"/>
  <c r="S174" i="36" s="1"/>
  <c r="T125" i="36"/>
  <c r="T174" i="36" s="1"/>
  <c r="U125" i="36"/>
  <c r="U174" i="36" s="1"/>
  <c r="V125" i="36"/>
  <c r="V174" i="36" s="1"/>
  <c r="X125" i="36"/>
  <c r="X174" i="36" s="1"/>
  <c r="B126" i="36"/>
  <c r="B175" i="36" s="1"/>
  <c r="C126" i="36"/>
  <c r="C175" i="36" s="1"/>
  <c r="D126" i="36"/>
  <c r="D175" i="36" s="1"/>
  <c r="E126" i="36"/>
  <c r="E175" i="36" s="1"/>
  <c r="F126" i="36"/>
  <c r="F175" i="36" s="1"/>
  <c r="G126" i="36"/>
  <c r="G175" i="36" s="1"/>
  <c r="H126" i="36"/>
  <c r="H175" i="36" s="1"/>
  <c r="I126" i="36"/>
  <c r="I175" i="36" s="1"/>
  <c r="J126" i="36"/>
  <c r="J175" i="36" s="1"/>
  <c r="K126" i="36"/>
  <c r="K175" i="36" s="1"/>
  <c r="L126" i="36"/>
  <c r="L175" i="36" s="1"/>
  <c r="M126" i="36"/>
  <c r="M175" i="36" s="1"/>
  <c r="N126" i="36"/>
  <c r="N175" i="36" s="1"/>
  <c r="O126" i="36"/>
  <c r="O175" i="36" s="1"/>
  <c r="P126" i="36"/>
  <c r="P175" i="36" s="1"/>
  <c r="Q126" i="36"/>
  <c r="Q175" i="36" s="1"/>
  <c r="R126" i="36"/>
  <c r="R175" i="36" s="1"/>
  <c r="S126" i="36"/>
  <c r="S175" i="36" s="1"/>
  <c r="T126" i="36"/>
  <c r="T175" i="36" s="1"/>
  <c r="U126" i="36"/>
  <c r="U175" i="36" s="1"/>
  <c r="V126" i="36"/>
  <c r="V175" i="36" s="1"/>
  <c r="X126" i="36"/>
  <c r="X175" i="36" s="1"/>
  <c r="B127" i="36"/>
  <c r="B176" i="36" s="1"/>
  <c r="C127" i="36"/>
  <c r="C176" i="36" s="1"/>
  <c r="D127" i="36"/>
  <c r="D176" i="36" s="1"/>
  <c r="E127" i="36"/>
  <c r="E176" i="36" s="1"/>
  <c r="F127" i="36"/>
  <c r="F176" i="36" s="1"/>
  <c r="G127" i="36"/>
  <c r="G176" i="36" s="1"/>
  <c r="H127" i="36"/>
  <c r="H176" i="36" s="1"/>
  <c r="I127" i="36"/>
  <c r="I176" i="36" s="1"/>
  <c r="J127" i="36"/>
  <c r="J176" i="36" s="1"/>
  <c r="K127" i="36"/>
  <c r="K176" i="36" s="1"/>
  <c r="L127" i="36"/>
  <c r="L176" i="36" s="1"/>
  <c r="M127" i="36"/>
  <c r="M176" i="36" s="1"/>
  <c r="N127" i="36"/>
  <c r="N176" i="36" s="1"/>
  <c r="O127" i="36"/>
  <c r="O176" i="36" s="1"/>
  <c r="P127" i="36"/>
  <c r="P176" i="36" s="1"/>
  <c r="Q127" i="36"/>
  <c r="Q176" i="36" s="1"/>
  <c r="R127" i="36"/>
  <c r="R176" i="36" s="1"/>
  <c r="S127" i="36"/>
  <c r="S176" i="36" s="1"/>
  <c r="T127" i="36"/>
  <c r="T176" i="36" s="1"/>
  <c r="U127" i="36"/>
  <c r="U176" i="36" s="1"/>
  <c r="V127" i="36"/>
  <c r="V176" i="36" s="1"/>
  <c r="X127" i="36"/>
  <c r="X176" i="36" s="1"/>
  <c r="B128" i="36"/>
  <c r="B177" i="36" s="1"/>
  <c r="C128" i="36"/>
  <c r="C177" i="36" s="1"/>
  <c r="D128" i="36"/>
  <c r="D177" i="36" s="1"/>
  <c r="E128" i="36"/>
  <c r="E177" i="36" s="1"/>
  <c r="F128" i="36"/>
  <c r="F177" i="36" s="1"/>
  <c r="G128" i="36"/>
  <c r="G177" i="36" s="1"/>
  <c r="H128" i="36"/>
  <c r="H177" i="36" s="1"/>
  <c r="I128" i="36"/>
  <c r="I177" i="36" s="1"/>
  <c r="J128" i="36"/>
  <c r="J177" i="36" s="1"/>
  <c r="K128" i="36"/>
  <c r="K177" i="36" s="1"/>
  <c r="L128" i="36"/>
  <c r="L177" i="36" s="1"/>
  <c r="M128" i="36"/>
  <c r="M177" i="36" s="1"/>
  <c r="N128" i="36"/>
  <c r="N177" i="36" s="1"/>
  <c r="O128" i="36"/>
  <c r="O177" i="36" s="1"/>
  <c r="P128" i="36"/>
  <c r="P177" i="36" s="1"/>
  <c r="Q128" i="36"/>
  <c r="Q177" i="36" s="1"/>
  <c r="R128" i="36"/>
  <c r="R177" i="36" s="1"/>
  <c r="S128" i="36"/>
  <c r="S177" i="36" s="1"/>
  <c r="T128" i="36"/>
  <c r="T177" i="36" s="1"/>
  <c r="U128" i="36"/>
  <c r="U177" i="36" s="1"/>
  <c r="V128" i="36"/>
  <c r="V177" i="36" s="1"/>
  <c r="X128" i="36"/>
  <c r="X177" i="36" s="1"/>
  <c r="B129" i="36"/>
  <c r="B178" i="36" s="1"/>
  <c r="C129" i="36"/>
  <c r="C178" i="36" s="1"/>
  <c r="D129" i="36"/>
  <c r="D178" i="36" s="1"/>
  <c r="E129" i="36"/>
  <c r="E178" i="36" s="1"/>
  <c r="F129" i="36"/>
  <c r="F178" i="36" s="1"/>
  <c r="G129" i="36"/>
  <c r="G178" i="36" s="1"/>
  <c r="H129" i="36"/>
  <c r="H178" i="36" s="1"/>
  <c r="I129" i="36"/>
  <c r="I178" i="36" s="1"/>
  <c r="J129" i="36"/>
  <c r="J178" i="36" s="1"/>
  <c r="K129" i="36"/>
  <c r="K178" i="36" s="1"/>
  <c r="L129" i="36"/>
  <c r="L178" i="36" s="1"/>
  <c r="M129" i="36"/>
  <c r="M178" i="36" s="1"/>
  <c r="N129" i="36"/>
  <c r="N178" i="36" s="1"/>
  <c r="O129" i="36"/>
  <c r="O178" i="36" s="1"/>
  <c r="P129" i="36"/>
  <c r="P178" i="36" s="1"/>
  <c r="Q129" i="36"/>
  <c r="Q178" i="36" s="1"/>
  <c r="R129" i="36"/>
  <c r="R178" i="36" s="1"/>
  <c r="S129" i="36"/>
  <c r="S178" i="36" s="1"/>
  <c r="T129" i="36"/>
  <c r="T178" i="36" s="1"/>
  <c r="U129" i="36"/>
  <c r="U178" i="36" s="1"/>
  <c r="V129" i="36"/>
  <c r="V178" i="36" s="1"/>
  <c r="X129" i="36"/>
  <c r="X178" i="36" s="1"/>
  <c r="B130" i="36"/>
  <c r="B179" i="36" s="1"/>
  <c r="C130" i="36"/>
  <c r="C179" i="36" s="1"/>
  <c r="D130" i="36"/>
  <c r="D179" i="36" s="1"/>
  <c r="E130" i="36"/>
  <c r="E179" i="36" s="1"/>
  <c r="F130" i="36"/>
  <c r="F179" i="36" s="1"/>
  <c r="G130" i="36"/>
  <c r="G179" i="36" s="1"/>
  <c r="H130" i="36"/>
  <c r="H179" i="36" s="1"/>
  <c r="I130" i="36"/>
  <c r="I179" i="36" s="1"/>
  <c r="J130" i="36"/>
  <c r="J179" i="36" s="1"/>
  <c r="K130" i="36"/>
  <c r="K179" i="36" s="1"/>
  <c r="L130" i="36"/>
  <c r="L179" i="36" s="1"/>
  <c r="M130" i="36"/>
  <c r="M179" i="36" s="1"/>
  <c r="N130" i="36"/>
  <c r="N179" i="36" s="1"/>
  <c r="O130" i="36"/>
  <c r="O179" i="36" s="1"/>
  <c r="P130" i="36"/>
  <c r="P179" i="36" s="1"/>
  <c r="Q130" i="36"/>
  <c r="Q179" i="36" s="1"/>
  <c r="R130" i="36"/>
  <c r="R179" i="36" s="1"/>
  <c r="S130" i="36"/>
  <c r="S179" i="36" s="1"/>
  <c r="T130" i="36"/>
  <c r="T179" i="36" s="1"/>
  <c r="U130" i="36"/>
  <c r="U179" i="36" s="1"/>
  <c r="V130" i="36"/>
  <c r="V179" i="36" s="1"/>
  <c r="X130" i="36"/>
  <c r="X179" i="36" s="1"/>
  <c r="B131" i="36"/>
  <c r="B180" i="36" s="1"/>
  <c r="C131" i="36"/>
  <c r="C180" i="36" s="1"/>
  <c r="D131" i="36"/>
  <c r="D180" i="36" s="1"/>
  <c r="E131" i="36"/>
  <c r="E180" i="36" s="1"/>
  <c r="F131" i="36"/>
  <c r="F180" i="36" s="1"/>
  <c r="G131" i="36"/>
  <c r="G180" i="36" s="1"/>
  <c r="H131" i="36"/>
  <c r="H180" i="36" s="1"/>
  <c r="I131" i="36"/>
  <c r="I180" i="36" s="1"/>
  <c r="J131" i="36"/>
  <c r="J180" i="36" s="1"/>
  <c r="K131" i="36"/>
  <c r="K180" i="36" s="1"/>
  <c r="L131" i="36"/>
  <c r="L180" i="36" s="1"/>
  <c r="M131" i="36"/>
  <c r="M180" i="36" s="1"/>
  <c r="N131" i="36"/>
  <c r="N180" i="36" s="1"/>
  <c r="O131" i="36"/>
  <c r="O180" i="36" s="1"/>
  <c r="P131" i="36"/>
  <c r="P180" i="36" s="1"/>
  <c r="Q131" i="36"/>
  <c r="Q180" i="36" s="1"/>
  <c r="R131" i="36"/>
  <c r="R180" i="36" s="1"/>
  <c r="S131" i="36"/>
  <c r="S180" i="36" s="1"/>
  <c r="T131" i="36"/>
  <c r="T180" i="36" s="1"/>
  <c r="U131" i="36"/>
  <c r="U180" i="36" s="1"/>
  <c r="V131" i="36"/>
  <c r="V180" i="36" s="1"/>
  <c r="X131" i="36"/>
  <c r="X180" i="36" s="1"/>
  <c r="B132" i="36"/>
  <c r="B181" i="36" s="1"/>
  <c r="C132" i="36"/>
  <c r="C181" i="36" s="1"/>
  <c r="D132" i="36"/>
  <c r="D181" i="36" s="1"/>
  <c r="E132" i="36"/>
  <c r="E181" i="36" s="1"/>
  <c r="F132" i="36"/>
  <c r="F181" i="36" s="1"/>
  <c r="G132" i="36"/>
  <c r="G181" i="36" s="1"/>
  <c r="H132" i="36"/>
  <c r="H181" i="36" s="1"/>
  <c r="I132" i="36"/>
  <c r="I181" i="36" s="1"/>
  <c r="J132" i="36"/>
  <c r="J181" i="36" s="1"/>
  <c r="K132" i="36"/>
  <c r="K181" i="36" s="1"/>
  <c r="L132" i="36"/>
  <c r="L181" i="36" s="1"/>
  <c r="M132" i="36"/>
  <c r="M181" i="36" s="1"/>
  <c r="N132" i="36"/>
  <c r="N181" i="36" s="1"/>
  <c r="O132" i="36"/>
  <c r="O181" i="36" s="1"/>
  <c r="P132" i="36"/>
  <c r="P181" i="36" s="1"/>
  <c r="Q132" i="36"/>
  <c r="Q181" i="36" s="1"/>
  <c r="R132" i="36"/>
  <c r="R181" i="36" s="1"/>
  <c r="S132" i="36"/>
  <c r="S181" i="36" s="1"/>
  <c r="T132" i="36"/>
  <c r="T181" i="36" s="1"/>
  <c r="U132" i="36"/>
  <c r="U181" i="36" s="1"/>
  <c r="V132" i="36"/>
  <c r="V181" i="36" s="1"/>
  <c r="X132" i="36"/>
  <c r="X181" i="36" s="1"/>
  <c r="B133" i="36"/>
  <c r="B182" i="36" s="1"/>
  <c r="C133" i="36"/>
  <c r="C182" i="36" s="1"/>
  <c r="D133" i="36"/>
  <c r="D182" i="36" s="1"/>
  <c r="E133" i="36"/>
  <c r="E182" i="36" s="1"/>
  <c r="F133" i="36"/>
  <c r="F182" i="36" s="1"/>
  <c r="G133" i="36"/>
  <c r="G182" i="36" s="1"/>
  <c r="H133" i="36"/>
  <c r="H182" i="36" s="1"/>
  <c r="I133" i="36"/>
  <c r="I182" i="36" s="1"/>
  <c r="J133" i="36"/>
  <c r="J182" i="36" s="1"/>
  <c r="K133" i="36"/>
  <c r="K182" i="36" s="1"/>
  <c r="L133" i="36"/>
  <c r="L182" i="36" s="1"/>
  <c r="M133" i="36"/>
  <c r="M182" i="36" s="1"/>
  <c r="N133" i="36"/>
  <c r="N182" i="36" s="1"/>
  <c r="O133" i="36"/>
  <c r="O182" i="36" s="1"/>
  <c r="P133" i="36"/>
  <c r="P182" i="36" s="1"/>
  <c r="Q133" i="36"/>
  <c r="Q182" i="36" s="1"/>
  <c r="R133" i="36"/>
  <c r="R182" i="36" s="1"/>
  <c r="S133" i="36"/>
  <c r="S182" i="36" s="1"/>
  <c r="T133" i="36"/>
  <c r="T182" i="36" s="1"/>
  <c r="U133" i="36"/>
  <c r="U182" i="36" s="1"/>
  <c r="V133" i="36"/>
  <c r="V182" i="36" s="1"/>
  <c r="X133" i="36"/>
  <c r="X182" i="36" s="1"/>
  <c r="B134" i="36"/>
  <c r="B183" i="36" s="1"/>
  <c r="C134" i="36"/>
  <c r="C183" i="36" s="1"/>
  <c r="D134" i="36"/>
  <c r="D183" i="36" s="1"/>
  <c r="E134" i="36"/>
  <c r="E183" i="36" s="1"/>
  <c r="F134" i="36"/>
  <c r="F183" i="36" s="1"/>
  <c r="G134" i="36"/>
  <c r="G183" i="36" s="1"/>
  <c r="H134" i="36"/>
  <c r="H183" i="36" s="1"/>
  <c r="I134" i="36"/>
  <c r="I183" i="36" s="1"/>
  <c r="J134" i="36"/>
  <c r="J183" i="36" s="1"/>
  <c r="K134" i="36"/>
  <c r="K183" i="36" s="1"/>
  <c r="L134" i="36"/>
  <c r="L183" i="36" s="1"/>
  <c r="M134" i="36"/>
  <c r="M183" i="36" s="1"/>
  <c r="N134" i="36"/>
  <c r="N183" i="36" s="1"/>
  <c r="O134" i="36"/>
  <c r="O183" i="36" s="1"/>
  <c r="P134" i="36"/>
  <c r="P183" i="36" s="1"/>
  <c r="Q134" i="36"/>
  <c r="Q183" i="36" s="1"/>
  <c r="R134" i="36"/>
  <c r="R183" i="36" s="1"/>
  <c r="S134" i="36"/>
  <c r="S183" i="36" s="1"/>
  <c r="T134" i="36"/>
  <c r="T183" i="36" s="1"/>
  <c r="U134" i="36"/>
  <c r="U183" i="36" s="1"/>
  <c r="V134" i="36"/>
  <c r="V183" i="36" s="1"/>
  <c r="X134" i="36"/>
  <c r="X183" i="36" s="1"/>
  <c r="B135" i="36"/>
  <c r="B184" i="36" s="1"/>
  <c r="C135" i="36"/>
  <c r="C184" i="36" s="1"/>
  <c r="D135" i="36"/>
  <c r="D184" i="36" s="1"/>
  <c r="E135" i="36"/>
  <c r="E184" i="36" s="1"/>
  <c r="F135" i="36"/>
  <c r="F184" i="36" s="1"/>
  <c r="G135" i="36"/>
  <c r="G184" i="36" s="1"/>
  <c r="H135" i="36"/>
  <c r="H184" i="36" s="1"/>
  <c r="I135" i="36"/>
  <c r="I184" i="36" s="1"/>
  <c r="J135" i="36"/>
  <c r="J184" i="36" s="1"/>
  <c r="K135" i="36"/>
  <c r="K184" i="36" s="1"/>
  <c r="L135" i="36"/>
  <c r="L184" i="36" s="1"/>
  <c r="M135" i="36"/>
  <c r="M184" i="36" s="1"/>
  <c r="N135" i="36"/>
  <c r="N184" i="36" s="1"/>
  <c r="O135" i="36"/>
  <c r="O184" i="36" s="1"/>
  <c r="P135" i="36"/>
  <c r="P184" i="36" s="1"/>
  <c r="Q135" i="36"/>
  <c r="Q184" i="36" s="1"/>
  <c r="R135" i="36"/>
  <c r="R184" i="36" s="1"/>
  <c r="S135" i="36"/>
  <c r="S184" i="36" s="1"/>
  <c r="T135" i="36"/>
  <c r="T184" i="36" s="1"/>
  <c r="U135" i="36"/>
  <c r="U184" i="36" s="1"/>
  <c r="V135" i="36"/>
  <c r="V184" i="36" s="1"/>
  <c r="X135" i="36"/>
  <c r="X184" i="36" s="1"/>
  <c r="B136" i="36"/>
  <c r="B185" i="36" s="1"/>
  <c r="C136" i="36"/>
  <c r="C185" i="36" s="1"/>
  <c r="D136" i="36"/>
  <c r="D185" i="36" s="1"/>
  <c r="E136" i="36"/>
  <c r="E185" i="36" s="1"/>
  <c r="F136" i="36"/>
  <c r="F185" i="36" s="1"/>
  <c r="G136" i="36"/>
  <c r="G185" i="36" s="1"/>
  <c r="H136" i="36"/>
  <c r="H185" i="36" s="1"/>
  <c r="I136" i="36"/>
  <c r="I185" i="36" s="1"/>
  <c r="J136" i="36"/>
  <c r="J185" i="36" s="1"/>
  <c r="K136" i="36"/>
  <c r="K185" i="36" s="1"/>
  <c r="L136" i="36"/>
  <c r="L185" i="36" s="1"/>
  <c r="M136" i="36"/>
  <c r="M185" i="36" s="1"/>
  <c r="N136" i="36"/>
  <c r="N185" i="36" s="1"/>
  <c r="O136" i="36"/>
  <c r="O185" i="36" s="1"/>
  <c r="P136" i="36"/>
  <c r="P185" i="36" s="1"/>
  <c r="Q136" i="36"/>
  <c r="Q185" i="36" s="1"/>
  <c r="R136" i="36"/>
  <c r="R185" i="36" s="1"/>
  <c r="S136" i="36"/>
  <c r="S185" i="36" s="1"/>
  <c r="T136" i="36"/>
  <c r="T185" i="36" s="1"/>
  <c r="U136" i="36"/>
  <c r="U185" i="36" s="1"/>
  <c r="V136" i="36"/>
  <c r="V185" i="36" s="1"/>
  <c r="X136" i="36"/>
  <c r="X185" i="36" s="1"/>
  <c r="B137" i="36"/>
  <c r="B186" i="36" s="1"/>
  <c r="C137" i="36"/>
  <c r="C186" i="36" s="1"/>
  <c r="D137" i="36"/>
  <c r="D186" i="36" s="1"/>
  <c r="E137" i="36"/>
  <c r="E186" i="36" s="1"/>
  <c r="F137" i="36"/>
  <c r="F186" i="36" s="1"/>
  <c r="G137" i="36"/>
  <c r="G186" i="36" s="1"/>
  <c r="H137" i="36"/>
  <c r="H186" i="36" s="1"/>
  <c r="I137" i="36"/>
  <c r="I186" i="36" s="1"/>
  <c r="J137" i="36"/>
  <c r="J186" i="36" s="1"/>
  <c r="K137" i="36"/>
  <c r="K186" i="36" s="1"/>
  <c r="L137" i="36"/>
  <c r="L186" i="36" s="1"/>
  <c r="M137" i="36"/>
  <c r="M186" i="36" s="1"/>
  <c r="N137" i="36"/>
  <c r="N186" i="36" s="1"/>
  <c r="O137" i="36"/>
  <c r="O186" i="36" s="1"/>
  <c r="P137" i="36"/>
  <c r="P186" i="36" s="1"/>
  <c r="Q137" i="36"/>
  <c r="Q186" i="36" s="1"/>
  <c r="R137" i="36"/>
  <c r="R186" i="36" s="1"/>
  <c r="S137" i="36"/>
  <c r="S186" i="36" s="1"/>
  <c r="T137" i="36"/>
  <c r="T186" i="36" s="1"/>
  <c r="U137" i="36"/>
  <c r="U186" i="36" s="1"/>
  <c r="V137" i="36"/>
  <c r="V186" i="36" s="1"/>
  <c r="X137" i="36"/>
  <c r="X186" i="36" s="1"/>
  <c r="C93" i="36"/>
  <c r="C142" i="36" s="1"/>
  <c r="D93" i="36"/>
  <c r="D142" i="36" s="1"/>
  <c r="E93" i="36"/>
  <c r="E142" i="36" s="1"/>
  <c r="F93" i="36"/>
  <c r="F142" i="36" s="1"/>
  <c r="G93" i="36"/>
  <c r="G142" i="36" s="1"/>
  <c r="H93" i="36"/>
  <c r="H142" i="36" s="1"/>
  <c r="I93" i="36"/>
  <c r="I142" i="36" s="1"/>
  <c r="J93" i="36"/>
  <c r="J142" i="36" s="1"/>
  <c r="K93" i="36"/>
  <c r="K142" i="36" s="1"/>
  <c r="L93" i="36"/>
  <c r="L142" i="36" s="1"/>
  <c r="M93" i="36"/>
  <c r="M142" i="36" s="1"/>
  <c r="N93" i="36"/>
  <c r="N142" i="36" s="1"/>
  <c r="O93" i="36"/>
  <c r="O142" i="36" s="1"/>
  <c r="P93" i="36"/>
  <c r="P142" i="36" s="1"/>
  <c r="Q93" i="36"/>
  <c r="Q142" i="36" s="1"/>
  <c r="R93" i="36"/>
  <c r="R142" i="36" s="1"/>
  <c r="S93" i="36"/>
  <c r="S142" i="36" s="1"/>
  <c r="T93" i="36"/>
  <c r="T142" i="36" s="1"/>
  <c r="U93" i="36"/>
  <c r="U142" i="36" s="1"/>
  <c r="V93" i="36"/>
  <c r="V142" i="36" s="1"/>
  <c r="X93" i="36"/>
  <c r="X142" i="36" s="1"/>
  <c r="Y93" i="36"/>
  <c r="Y142" i="36" s="1"/>
  <c r="A143" i="36"/>
  <c r="A144" i="36" s="1"/>
  <c r="A145" i="36" s="1"/>
  <c r="A146" i="36" s="1"/>
  <c r="A147" i="36" s="1"/>
  <c r="A148" i="36" s="1"/>
  <c r="A149" i="36" s="1"/>
  <c r="A150" i="36" s="1"/>
  <c r="A151" i="36" s="1"/>
  <c r="A152" i="36" s="1"/>
  <c r="A153" i="36" s="1"/>
  <c r="A154" i="36" s="1"/>
  <c r="A155" i="36" s="1"/>
  <c r="A156" i="36" s="1"/>
  <c r="A157" i="36" s="1"/>
  <c r="A158" i="36" s="1"/>
  <c r="A159" i="36" s="1"/>
  <c r="A160" i="36" s="1"/>
  <c r="A161" i="36" s="1"/>
  <c r="A162" i="36" s="1"/>
  <c r="A163" i="36" s="1"/>
  <c r="A164" i="36" s="1"/>
  <c r="A165" i="36" s="1"/>
  <c r="A166" i="36" s="1"/>
  <c r="A167" i="36" s="1"/>
  <c r="A168" i="36" s="1"/>
  <c r="A169" i="36" s="1"/>
  <c r="A170" i="36" s="1"/>
  <c r="A171" i="36" s="1"/>
  <c r="A172" i="36" s="1"/>
  <c r="A173" i="36" s="1"/>
  <c r="A174" i="36" s="1"/>
  <c r="A175" i="36" s="1"/>
  <c r="A176" i="36" s="1"/>
  <c r="A177" i="36" s="1"/>
  <c r="A178" i="36" s="1"/>
  <c r="A179" i="36" s="1"/>
  <c r="A180" i="36" s="1"/>
  <c r="A181" i="36" s="1"/>
  <c r="A182" i="36" s="1"/>
  <c r="A183" i="36" s="1"/>
  <c r="A184" i="36" s="1"/>
  <c r="A185" i="36" s="1"/>
  <c r="A186" i="36" s="1"/>
  <c r="A94" i="36"/>
  <c r="A95" i="36" s="1"/>
  <c r="A96" i="36" s="1"/>
  <c r="A97" i="36" s="1"/>
  <c r="A98" i="36" s="1"/>
  <c r="A99" i="36" s="1"/>
  <c r="A100" i="36" s="1"/>
  <c r="A101" i="36" s="1"/>
  <c r="A102" i="36" s="1"/>
  <c r="A103" i="36" s="1"/>
  <c r="A104" i="36" s="1"/>
  <c r="A105" i="36" s="1"/>
  <c r="A106" i="36" s="1"/>
  <c r="A107" i="36" s="1"/>
  <c r="A108" i="36" s="1"/>
  <c r="A109" i="36" s="1"/>
  <c r="A110" i="36" s="1"/>
  <c r="A111" i="36" s="1"/>
  <c r="A112" i="36" s="1"/>
  <c r="A113" i="36" s="1"/>
  <c r="A114" i="36" s="1"/>
  <c r="A115" i="36" s="1"/>
  <c r="A116" i="36" s="1"/>
  <c r="A117" i="36" s="1"/>
  <c r="A118" i="36" s="1"/>
  <c r="A119" i="36" s="1"/>
  <c r="A120" i="36" s="1"/>
  <c r="A121" i="36" s="1"/>
  <c r="A122" i="36" s="1"/>
  <c r="A123" i="36" s="1"/>
  <c r="A124" i="36" s="1"/>
  <c r="A125" i="36" s="1"/>
  <c r="A126" i="36" s="1"/>
  <c r="A127" i="36" s="1"/>
  <c r="A128" i="36" s="1"/>
  <c r="A129" i="36" s="1"/>
  <c r="A130" i="36" s="1"/>
  <c r="A131" i="36" s="1"/>
  <c r="A132" i="36" s="1"/>
  <c r="A133" i="36" s="1"/>
  <c r="A134" i="36" s="1"/>
  <c r="A135" i="36" s="1"/>
  <c r="A136" i="36" s="1"/>
  <c r="A137" i="36" s="1"/>
  <c r="A46" i="36"/>
  <c r="A47" i="36" s="1"/>
  <c r="A48" i="36" s="1"/>
  <c r="A49" i="36" s="1"/>
  <c r="A50" i="36" s="1"/>
  <c r="A51" i="36" s="1"/>
  <c r="A52" i="36" s="1"/>
  <c r="A53" i="36" s="1"/>
  <c r="A54" i="36" s="1"/>
  <c r="A55" i="36" s="1"/>
  <c r="A56" i="36" s="1"/>
  <c r="A57" i="36" s="1"/>
  <c r="A58" i="36" s="1"/>
  <c r="A59" i="36" s="1"/>
  <c r="A60" i="36" s="1"/>
  <c r="A61" i="36" s="1"/>
  <c r="A62" i="36" s="1"/>
  <c r="A63" i="36" s="1"/>
  <c r="A64" i="36" s="1"/>
  <c r="A65" i="36" s="1"/>
  <c r="A66" i="36" s="1"/>
  <c r="A67" i="36" s="1"/>
  <c r="A68" i="36" s="1"/>
  <c r="A69" i="36" s="1"/>
  <c r="A70" i="36" s="1"/>
  <c r="A71" i="36" s="1"/>
  <c r="A72" i="36" s="1"/>
  <c r="A73" i="36" s="1"/>
  <c r="A74" i="36" s="1"/>
  <c r="A75" i="36" s="1"/>
  <c r="A76" i="36" s="1"/>
  <c r="A77" i="36" s="1"/>
  <c r="A78" i="36" s="1"/>
  <c r="A79" i="36" s="1"/>
  <c r="A80" i="36" s="1"/>
  <c r="A81" i="36" s="1"/>
  <c r="A82" i="36" s="1"/>
  <c r="A83" i="36" s="1"/>
  <c r="A84" i="36" s="1"/>
  <c r="A85" i="36" s="1"/>
  <c r="A86" i="36" s="1"/>
  <c r="A87" i="36" s="1"/>
  <c r="A88" i="36" s="1"/>
  <c r="A89" i="36" s="1"/>
  <c r="C39" i="36"/>
  <c r="D39" i="36" s="1"/>
  <c r="C38" i="36"/>
  <c r="D38" i="36" s="1"/>
  <c r="C37" i="36"/>
  <c r="D37" i="36" s="1"/>
  <c r="C36" i="36"/>
  <c r="D36" i="36" s="1"/>
  <c r="C35" i="36"/>
  <c r="D35" i="36" s="1"/>
  <c r="C34" i="36"/>
  <c r="D34" i="36" s="1"/>
  <c r="C33" i="36"/>
  <c r="D33" i="36" s="1"/>
  <c r="C32" i="36"/>
  <c r="D32" i="36" s="1"/>
  <c r="C31" i="36"/>
  <c r="D31" i="36" s="1"/>
  <c r="C30" i="36"/>
  <c r="D30" i="36" s="1"/>
  <c r="C29" i="36"/>
  <c r="D29" i="36" s="1"/>
  <c r="C28" i="36"/>
  <c r="D28" i="36" s="1"/>
  <c r="C27" i="36"/>
  <c r="D27" i="36" s="1"/>
  <c r="C26" i="36"/>
  <c r="D26" i="36" s="1"/>
  <c r="C25" i="36"/>
  <c r="D25" i="36" s="1"/>
  <c r="C24" i="36"/>
  <c r="D24" i="36" s="1"/>
  <c r="C23" i="36"/>
  <c r="D23" i="36" s="1"/>
  <c r="C22" i="36"/>
  <c r="D22" i="36" s="1"/>
  <c r="C21" i="36"/>
  <c r="D21" i="36" s="1"/>
  <c r="C20" i="36"/>
  <c r="D20" i="36" s="1"/>
  <c r="C19" i="36"/>
  <c r="D19" i="36" s="1"/>
  <c r="C18" i="36"/>
  <c r="D18" i="36" s="1"/>
  <c r="C17" i="36"/>
  <c r="D17" i="36" s="1"/>
  <c r="C16" i="36"/>
  <c r="D16" i="36" s="1"/>
  <c r="C15" i="36"/>
  <c r="D15" i="36" s="1"/>
  <c r="C14" i="36"/>
  <c r="D14" i="36" s="1"/>
  <c r="C13" i="36"/>
  <c r="D13" i="36" s="1"/>
  <c r="C12" i="36"/>
  <c r="D12" i="36" s="1"/>
  <c r="C11" i="36"/>
  <c r="D11" i="36" s="1"/>
  <c r="C10" i="36"/>
  <c r="D10" i="36" s="1"/>
  <c r="C9" i="36"/>
  <c r="D9" i="36" s="1"/>
  <c r="C8" i="36"/>
  <c r="D8" i="36" s="1"/>
  <c r="C7" i="36"/>
  <c r="D7" i="36" s="1"/>
  <c r="C6" i="36"/>
  <c r="D6" i="36" s="1"/>
  <c r="C5" i="36"/>
  <c r="D5" i="36" s="1"/>
  <c r="C4" i="36"/>
  <c r="D4" i="36" s="1"/>
  <c r="C3" i="36"/>
  <c r="D3" i="36" s="1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K102" i="34"/>
  <c r="K103" i="34"/>
  <c r="K104" i="34"/>
  <c r="K105" i="34"/>
  <c r="K106" i="34"/>
  <c r="K107" i="34"/>
  <c r="K108" i="34"/>
  <c r="K109" i="34"/>
  <c r="K110" i="34"/>
  <c r="K111" i="34"/>
  <c r="K112" i="34"/>
  <c r="K113" i="34"/>
  <c r="K114" i="34"/>
  <c r="K115" i="34"/>
  <c r="K116" i="34"/>
  <c r="Q76" i="12"/>
  <c r="R76" i="12"/>
  <c r="Q77" i="12"/>
  <c r="Q126" i="12" s="1"/>
  <c r="R77" i="12"/>
  <c r="Q78" i="12"/>
  <c r="R78" i="12"/>
  <c r="R127" i="12" s="1"/>
  <c r="Q79" i="12"/>
  <c r="R79" i="12"/>
  <c r="Q80" i="12"/>
  <c r="Q129" i="12" s="1"/>
  <c r="R80" i="12"/>
  <c r="R129" i="12" s="1"/>
  <c r="Q81" i="12"/>
  <c r="Q130" i="12" s="1"/>
  <c r="R81" i="12"/>
  <c r="Q82" i="12"/>
  <c r="R82" i="12"/>
  <c r="Q83" i="12"/>
  <c r="R83" i="12"/>
  <c r="R132" i="12" s="1"/>
  <c r="Q84" i="12"/>
  <c r="R84" i="12"/>
  <c r="Q85" i="12"/>
  <c r="Q134" i="12" s="1"/>
  <c r="R85" i="12"/>
  <c r="Q86" i="12"/>
  <c r="Q135" i="12" s="1"/>
  <c r="R86" i="12"/>
  <c r="R135" i="12" s="1"/>
  <c r="Q87" i="12"/>
  <c r="Q136" i="12" s="1"/>
  <c r="R87" i="12"/>
  <c r="Q88" i="12"/>
  <c r="Q137" i="12" s="1"/>
  <c r="R88" i="12"/>
  <c r="Q89" i="12"/>
  <c r="Q138" i="12" s="1"/>
  <c r="R89" i="12"/>
  <c r="Q90" i="12"/>
  <c r="R90" i="12"/>
  <c r="Q91" i="12"/>
  <c r="Q140" i="12" s="1"/>
  <c r="R91" i="12"/>
  <c r="Q92" i="12"/>
  <c r="Q141" i="12" s="1"/>
  <c r="R92" i="12"/>
  <c r="R141" i="12" s="1"/>
  <c r="Q93" i="12"/>
  <c r="Q142" i="12" s="1"/>
  <c r="R93" i="12"/>
  <c r="Q94" i="12"/>
  <c r="Q143" i="12" s="1"/>
  <c r="R94" i="12"/>
  <c r="Q95" i="12"/>
  <c r="R95" i="12"/>
  <c r="Q96" i="12"/>
  <c r="R96" i="12"/>
  <c r="Q97" i="12"/>
  <c r="Q146" i="12" s="1"/>
  <c r="R97" i="12"/>
  <c r="Q98" i="12"/>
  <c r="Q147" i="12" s="1"/>
  <c r="R98" i="12"/>
  <c r="R147" i="12" s="1"/>
  <c r="Q99" i="12"/>
  <c r="Q148" i="12" s="1"/>
  <c r="R99" i="12"/>
  <c r="Q100" i="12"/>
  <c r="Q149" i="12" s="1"/>
  <c r="R100" i="12"/>
  <c r="Q101" i="12"/>
  <c r="Q150" i="12" s="1"/>
  <c r="R101" i="12"/>
  <c r="R150" i="12" s="1"/>
  <c r="Q102" i="12"/>
  <c r="Q151" i="12" s="1"/>
  <c r="R102" i="12"/>
  <c r="Q103" i="12"/>
  <c r="Q152" i="12" s="1"/>
  <c r="R103" i="12"/>
  <c r="Q104" i="12"/>
  <c r="Q153" i="12" s="1"/>
  <c r="R104" i="12"/>
  <c r="R153" i="12" s="1"/>
  <c r="Q105" i="12"/>
  <c r="Q154" i="12" s="1"/>
  <c r="R105" i="12"/>
  <c r="Q106" i="12"/>
  <c r="Q155" i="12" s="1"/>
  <c r="R106" i="12"/>
  <c r="Q107" i="12"/>
  <c r="R107" i="12"/>
  <c r="R156" i="12" s="1"/>
  <c r="Q108" i="12"/>
  <c r="Q157" i="12" s="1"/>
  <c r="R108" i="12"/>
  <c r="Q109" i="12"/>
  <c r="R109" i="12"/>
  <c r="Q110" i="12"/>
  <c r="Q159" i="12" s="1"/>
  <c r="R110" i="12"/>
  <c r="R159" i="12" s="1"/>
  <c r="Q111" i="12"/>
  <c r="Q160" i="12" s="1"/>
  <c r="R111" i="12"/>
  <c r="Q112" i="12"/>
  <c r="Q161" i="12" s="1"/>
  <c r="R112" i="12"/>
  <c r="Q113" i="12"/>
  <c r="R113" i="12"/>
  <c r="Q114" i="12"/>
  <c r="R114" i="12"/>
  <c r="R163" i="12" s="1"/>
  <c r="Q115" i="12"/>
  <c r="R115" i="12"/>
  <c r="Q116" i="12"/>
  <c r="Q165" i="12" s="1"/>
  <c r="R116" i="12"/>
  <c r="R165" i="12" s="1"/>
  <c r="Q117" i="12"/>
  <c r="Q166" i="12" s="1"/>
  <c r="R117" i="12"/>
  <c r="Q118" i="12"/>
  <c r="R118" i="12"/>
  <c r="Q119" i="12"/>
  <c r="Q168" i="12" s="1"/>
  <c r="R119" i="12"/>
  <c r="R75" i="12"/>
  <c r="R124" i="12" s="1"/>
  <c r="B75" i="34"/>
  <c r="A126" i="34"/>
  <c r="A127" i="34" s="1"/>
  <c r="A128" i="34" s="1"/>
  <c r="A129" i="34" s="1"/>
  <c r="A130" i="34" s="1"/>
  <c r="A131" i="34" s="1"/>
  <c r="A132" i="34" s="1"/>
  <c r="A133" i="34" s="1"/>
  <c r="A134" i="34" s="1"/>
  <c r="A135" i="34" s="1"/>
  <c r="A136" i="34" s="1"/>
  <c r="A137" i="34" s="1"/>
  <c r="A138" i="34" s="1"/>
  <c r="A139" i="34" s="1"/>
  <c r="A140" i="34" s="1"/>
  <c r="A141" i="34" s="1"/>
  <c r="A142" i="34" s="1"/>
  <c r="A143" i="34" s="1"/>
  <c r="A144" i="34" s="1"/>
  <c r="A145" i="34" s="1"/>
  <c r="A146" i="34" s="1"/>
  <c r="A147" i="34" s="1"/>
  <c r="A148" i="34" s="1"/>
  <c r="A149" i="34" s="1"/>
  <c r="A150" i="34" s="1"/>
  <c r="A151" i="34" s="1"/>
  <c r="A152" i="34" s="1"/>
  <c r="A153" i="34" s="1"/>
  <c r="A154" i="34" s="1"/>
  <c r="A155" i="34" s="1"/>
  <c r="A156" i="34" s="1"/>
  <c r="A157" i="34" s="1"/>
  <c r="A158" i="34" s="1"/>
  <c r="A159" i="34" s="1"/>
  <c r="A160" i="34" s="1"/>
  <c r="A161" i="34" s="1"/>
  <c r="A162" i="34" s="1"/>
  <c r="A163" i="34" s="1"/>
  <c r="A164" i="34" s="1"/>
  <c r="A165" i="34" s="1"/>
  <c r="A166" i="34" s="1"/>
  <c r="A167" i="34" s="1"/>
  <c r="A168" i="34" s="1"/>
  <c r="A169" i="34" s="1"/>
  <c r="T119" i="34"/>
  <c r="S119" i="34"/>
  <c r="R119" i="34"/>
  <c r="Q119" i="34"/>
  <c r="P119" i="34"/>
  <c r="O119" i="34"/>
  <c r="N119" i="34"/>
  <c r="M119" i="34"/>
  <c r="L119" i="34"/>
  <c r="K119" i="34"/>
  <c r="J119" i="34"/>
  <c r="I119" i="34"/>
  <c r="H119" i="34"/>
  <c r="G119" i="34"/>
  <c r="F119" i="34"/>
  <c r="E119" i="34"/>
  <c r="D119" i="34"/>
  <c r="C119" i="34"/>
  <c r="B119" i="34"/>
  <c r="T118" i="34"/>
  <c r="S118" i="34"/>
  <c r="R118" i="34"/>
  <c r="Q118" i="34"/>
  <c r="P118" i="34"/>
  <c r="O118" i="34"/>
  <c r="N118" i="34"/>
  <c r="M118" i="34"/>
  <c r="L118" i="34"/>
  <c r="K118" i="34"/>
  <c r="J118" i="34"/>
  <c r="I118" i="34"/>
  <c r="H118" i="34"/>
  <c r="G118" i="34"/>
  <c r="F118" i="34"/>
  <c r="E118" i="34"/>
  <c r="D118" i="34"/>
  <c r="C118" i="34"/>
  <c r="B118" i="34"/>
  <c r="T117" i="34"/>
  <c r="S117" i="34"/>
  <c r="R117" i="34"/>
  <c r="Q117" i="34"/>
  <c r="P117" i="34"/>
  <c r="O117" i="34"/>
  <c r="N117" i="34"/>
  <c r="M117" i="34"/>
  <c r="L117" i="34"/>
  <c r="K117" i="34"/>
  <c r="J117" i="34"/>
  <c r="I117" i="34"/>
  <c r="H117" i="34"/>
  <c r="G117" i="34"/>
  <c r="F117" i="34"/>
  <c r="E117" i="34"/>
  <c r="D117" i="34"/>
  <c r="C117" i="34"/>
  <c r="B117" i="34"/>
  <c r="T116" i="34"/>
  <c r="S116" i="34"/>
  <c r="R116" i="34"/>
  <c r="Q116" i="34"/>
  <c r="P116" i="34"/>
  <c r="O116" i="34"/>
  <c r="N116" i="34"/>
  <c r="M116" i="34"/>
  <c r="L116" i="34"/>
  <c r="J116" i="34"/>
  <c r="I116" i="34"/>
  <c r="H116" i="34"/>
  <c r="G116" i="34"/>
  <c r="F116" i="34"/>
  <c r="E116" i="34"/>
  <c r="D116" i="34"/>
  <c r="C116" i="34"/>
  <c r="B116" i="34"/>
  <c r="T115" i="34"/>
  <c r="S115" i="34"/>
  <c r="R115" i="34"/>
  <c r="Q115" i="34"/>
  <c r="P115" i="34"/>
  <c r="O115" i="34"/>
  <c r="N115" i="34"/>
  <c r="M115" i="34"/>
  <c r="L115" i="34"/>
  <c r="J115" i="34"/>
  <c r="I115" i="34"/>
  <c r="H115" i="34"/>
  <c r="G115" i="34"/>
  <c r="F115" i="34"/>
  <c r="E115" i="34"/>
  <c r="D115" i="34"/>
  <c r="C115" i="34"/>
  <c r="B115" i="34"/>
  <c r="T114" i="34"/>
  <c r="S114" i="34"/>
  <c r="R114" i="34"/>
  <c r="Q114" i="34"/>
  <c r="P114" i="34"/>
  <c r="O114" i="34"/>
  <c r="N114" i="34"/>
  <c r="M114" i="34"/>
  <c r="L114" i="34"/>
  <c r="J114" i="34"/>
  <c r="I114" i="34"/>
  <c r="H114" i="34"/>
  <c r="G114" i="34"/>
  <c r="F114" i="34"/>
  <c r="E114" i="34"/>
  <c r="D114" i="34"/>
  <c r="C114" i="34"/>
  <c r="B114" i="34"/>
  <c r="T113" i="34"/>
  <c r="S113" i="34"/>
  <c r="R113" i="34"/>
  <c r="Q113" i="34"/>
  <c r="P113" i="34"/>
  <c r="O113" i="34"/>
  <c r="N113" i="34"/>
  <c r="M113" i="34"/>
  <c r="L113" i="34"/>
  <c r="J113" i="34"/>
  <c r="I113" i="34"/>
  <c r="H113" i="34"/>
  <c r="G113" i="34"/>
  <c r="F113" i="34"/>
  <c r="E113" i="34"/>
  <c r="D113" i="34"/>
  <c r="C113" i="34"/>
  <c r="B113" i="34"/>
  <c r="T112" i="34"/>
  <c r="S112" i="34"/>
  <c r="R112" i="34"/>
  <c r="Q112" i="34"/>
  <c r="P112" i="34"/>
  <c r="O112" i="34"/>
  <c r="N112" i="34"/>
  <c r="M112" i="34"/>
  <c r="L112" i="34"/>
  <c r="J112" i="34"/>
  <c r="I112" i="34"/>
  <c r="H112" i="34"/>
  <c r="G112" i="34"/>
  <c r="F112" i="34"/>
  <c r="E112" i="34"/>
  <c r="D112" i="34"/>
  <c r="C112" i="34"/>
  <c r="B112" i="34"/>
  <c r="T111" i="34"/>
  <c r="S111" i="34"/>
  <c r="R111" i="34"/>
  <c r="Q111" i="34"/>
  <c r="P111" i="34"/>
  <c r="O111" i="34"/>
  <c r="N111" i="34"/>
  <c r="M111" i="34"/>
  <c r="L111" i="34"/>
  <c r="J111" i="34"/>
  <c r="I111" i="34"/>
  <c r="H111" i="34"/>
  <c r="G111" i="34"/>
  <c r="F111" i="34"/>
  <c r="E111" i="34"/>
  <c r="D111" i="34"/>
  <c r="C111" i="34"/>
  <c r="B111" i="34"/>
  <c r="T110" i="34"/>
  <c r="S110" i="34"/>
  <c r="R110" i="34"/>
  <c r="Q110" i="34"/>
  <c r="P110" i="34"/>
  <c r="O110" i="34"/>
  <c r="N110" i="34"/>
  <c r="M110" i="34"/>
  <c r="L110" i="34"/>
  <c r="J110" i="34"/>
  <c r="I110" i="34"/>
  <c r="H110" i="34"/>
  <c r="G110" i="34"/>
  <c r="F110" i="34"/>
  <c r="E110" i="34"/>
  <c r="D110" i="34"/>
  <c r="C110" i="34"/>
  <c r="B110" i="34"/>
  <c r="T109" i="34"/>
  <c r="S109" i="34"/>
  <c r="R109" i="34"/>
  <c r="Q109" i="34"/>
  <c r="P109" i="34"/>
  <c r="O109" i="34"/>
  <c r="N109" i="34"/>
  <c r="M109" i="34"/>
  <c r="L109" i="34"/>
  <c r="J109" i="34"/>
  <c r="I109" i="34"/>
  <c r="H109" i="34"/>
  <c r="G109" i="34"/>
  <c r="F109" i="34"/>
  <c r="E109" i="34"/>
  <c r="D109" i="34"/>
  <c r="C109" i="34"/>
  <c r="B109" i="34"/>
  <c r="T108" i="34"/>
  <c r="S108" i="34"/>
  <c r="R108" i="34"/>
  <c r="Q108" i="34"/>
  <c r="P108" i="34"/>
  <c r="O108" i="34"/>
  <c r="N108" i="34"/>
  <c r="M108" i="34"/>
  <c r="L108" i="34"/>
  <c r="J108" i="34"/>
  <c r="I108" i="34"/>
  <c r="H108" i="34"/>
  <c r="G108" i="34"/>
  <c r="F108" i="34"/>
  <c r="E108" i="34"/>
  <c r="D108" i="34"/>
  <c r="C108" i="34"/>
  <c r="B108" i="34"/>
  <c r="T107" i="34"/>
  <c r="S107" i="34"/>
  <c r="R107" i="34"/>
  <c r="Q107" i="34"/>
  <c r="P107" i="34"/>
  <c r="O107" i="34"/>
  <c r="N107" i="34"/>
  <c r="M107" i="34"/>
  <c r="L107" i="34"/>
  <c r="J107" i="34"/>
  <c r="I107" i="34"/>
  <c r="H107" i="34"/>
  <c r="G107" i="34"/>
  <c r="F107" i="34"/>
  <c r="E107" i="34"/>
  <c r="D107" i="34"/>
  <c r="C107" i="34"/>
  <c r="B107" i="34"/>
  <c r="T106" i="34"/>
  <c r="S106" i="34"/>
  <c r="R106" i="34"/>
  <c r="Q106" i="34"/>
  <c r="P106" i="34"/>
  <c r="O106" i="34"/>
  <c r="N106" i="34"/>
  <c r="M106" i="34"/>
  <c r="L106" i="34"/>
  <c r="J106" i="34"/>
  <c r="I106" i="34"/>
  <c r="H106" i="34"/>
  <c r="G106" i="34"/>
  <c r="F106" i="34"/>
  <c r="E106" i="34"/>
  <c r="D106" i="34"/>
  <c r="C106" i="34"/>
  <c r="B106" i="34"/>
  <c r="T105" i="34"/>
  <c r="S105" i="34"/>
  <c r="R105" i="34"/>
  <c r="Q105" i="34"/>
  <c r="P105" i="34"/>
  <c r="O105" i="34"/>
  <c r="N105" i="34"/>
  <c r="M105" i="34"/>
  <c r="L105" i="34"/>
  <c r="J105" i="34"/>
  <c r="I105" i="34"/>
  <c r="H105" i="34"/>
  <c r="G105" i="34"/>
  <c r="F105" i="34"/>
  <c r="E105" i="34"/>
  <c r="D105" i="34"/>
  <c r="C105" i="34"/>
  <c r="B105" i="34"/>
  <c r="T104" i="34"/>
  <c r="S104" i="34"/>
  <c r="R104" i="34"/>
  <c r="Q104" i="34"/>
  <c r="P104" i="34"/>
  <c r="O104" i="34"/>
  <c r="N104" i="34"/>
  <c r="M104" i="34"/>
  <c r="L104" i="34"/>
  <c r="J104" i="34"/>
  <c r="I104" i="34"/>
  <c r="H104" i="34"/>
  <c r="G104" i="34"/>
  <c r="F104" i="34"/>
  <c r="E104" i="34"/>
  <c r="D104" i="34"/>
  <c r="C104" i="34"/>
  <c r="B104" i="34"/>
  <c r="T103" i="34"/>
  <c r="S103" i="34"/>
  <c r="R103" i="34"/>
  <c r="Q103" i="34"/>
  <c r="P103" i="34"/>
  <c r="O103" i="34"/>
  <c r="N103" i="34"/>
  <c r="M103" i="34"/>
  <c r="L103" i="34"/>
  <c r="J103" i="34"/>
  <c r="I103" i="34"/>
  <c r="H103" i="34"/>
  <c r="G103" i="34"/>
  <c r="F103" i="34"/>
  <c r="E103" i="34"/>
  <c r="D103" i="34"/>
  <c r="C103" i="34"/>
  <c r="B103" i="34"/>
  <c r="T102" i="34"/>
  <c r="S102" i="34"/>
  <c r="R102" i="34"/>
  <c r="Q102" i="34"/>
  <c r="P102" i="34"/>
  <c r="O102" i="34"/>
  <c r="N102" i="34"/>
  <c r="M102" i="34"/>
  <c r="L102" i="34"/>
  <c r="J102" i="34"/>
  <c r="I102" i="34"/>
  <c r="H102" i="34"/>
  <c r="G102" i="34"/>
  <c r="F102" i="34"/>
  <c r="E102" i="34"/>
  <c r="D102" i="34"/>
  <c r="C102" i="34"/>
  <c r="B102" i="34"/>
  <c r="T101" i="34"/>
  <c r="S101" i="34"/>
  <c r="R101" i="34"/>
  <c r="Q101" i="34"/>
  <c r="P101" i="34"/>
  <c r="O101" i="34"/>
  <c r="N101" i="34"/>
  <c r="M101" i="34"/>
  <c r="L101" i="34"/>
  <c r="J101" i="34"/>
  <c r="I101" i="34"/>
  <c r="H101" i="34"/>
  <c r="G101" i="34"/>
  <c r="F101" i="34"/>
  <c r="E101" i="34"/>
  <c r="D101" i="34"/>
  <c r="C101" i="34"/>
  <c r="B101" i="34"/>
  <c r="T100" i="34"/>
  <c r="S100" i="34"/>
  <c r="R100" i="34"/>
  <c r="Q100" i="34"/>
  <c r="P100" i="34"/>
  <c r="O100" i="34"/>
  <c r="N100" i="34"/>
  <c r="M100" i="34"/>
  <c r="L100" i="34"/>
  <c r="J100" i="34"/>
  <c r="I100" i="34"/>
  <c r="H100" i="34"/>
  <c r="G100" i="34"/>
  <c r="F100" i="34"/>
  <c r="E100" i="34"/>
  <c r="D100" i="34"/>
  <c r="C100" i="34"/>
  <c r="B100" i="34"/>
  <c r="T99" i="34"/>
  <c r="S99" i="34"/>
  <c r="R99" i="34"/>
  <c r="Q99" i="34"/>
  <c r="P99" i="34"/>
  <c r="O99" i="34"/>
  <c r="N99" i="34"/>
  <c r="M99" i="34"/>
  <c r="L99" i="34"/>
  <c r="J99" i="34"/>
  <c r="I99" i="34"/>
  <c r="H99" i="34"/>
  <c r="G99" i="34"/>
  <c r="F99" i="34"/>
  <c r="E99" i="34"/>
  <c r="D99" i="34"/>
  <c r="C99" i="34"/>
  <c r="B99" i="34"/>
  <c r="T98" i="34"/>
  <c r="S98" i="34"/>
  <c r="R98" i="34"/>
  <c r="Q98" i="34"/>
  <c r="P98" i="34"/>
  <c r="O98" i="34"/>
  <c r="N98" i="34"/>
  <c r="M98" i="34"/>
  <c r="L98" i="34"/>
  <c r="J98" i="34"/>
  <c r="I98" i="34"/>
  <c r="H98" i="34"/>
  <c r="G98" i="34"/>
  <c r="F98" i="34"/>
  <c r="E98" i="34"/>
  <c r="D98" i="34"/>
  <c r="C98" i="34"/>
  <c r="B98" i="34"/>
  <c r="T97" i="34"/>
  <c r="S97" i="34"/>
  <c r="R97" i="34"/>
  <c r="Q97" i="34"/>
  <c r="P97" i="34"/>
  <c r="O97" i="34"/>
  <c r="N97" i="34"/>
  <c r="M97" i="34"/>
  <c r="L97" i="34"/>
  <c r="J97" i="34"/>
  <c r="I97" i="34"/>
  <c r="H97" i="34"/>
  <c r="G97" i="34"/>
  <c r="F97" i="34"/>
  <c r="E97" i="34"/>
  <c r="D97" i="34"/>
  <c r="C97" i="34"/>
  <c r="B97" i="34"/>
  <c r="T96" i="34"/>
  <c r="S96" i="34"/>
  <c r="R96" i="34"/>
  <c r="Q96" i="34"/>
  <c r="P96" i="34"/>
  <c r="O96" i="34"/>
  <c r="N96" i="34"/>
  <c r="M96" i="34"/>
  <c r="L96" i="34"/>
  <c r="J96" i="34"/>
  <c r="I96" i="34"/>
  <c r="H96" i="34"/>
  <c r="G96" i="34"/>
  <c r="F96" i="34"/>
  <c r="E96" i="34"/>
  <c r="D96" i="34"/>
  <c r="C96" i="34"/>
  <c r="B96" i="34"/>
  <c r="T95" i="34"/>
  <c r="S95" i="34"/>
  <c r="R95" i="34"/>
  <c r="Q95" i="34"/>
  <c r="P95" i="34"/>
  <c r="O95" i="34"/>
  <c r="N95" i="34"/>
  <c r="M95" i="34"/>
  <c r="L95" i="34"/>
  <c r="J95" i="34"/>
  <c r="I95" i="34"/>
  <c r="H95" i="34"/>
  <c r="G95" i="34"/>
  <c r="F95" i="34"/>
  <c r="E95" i="34"/>
  <c r="D95" i="34"/>
  <c r="C95" i="34"/>
  <c r="B95" i="34"/>
  <c r="T94" i="34"/>
  <c r="S94" i="34"/>
  <c r="R94" i="34"/>
  <c r="Q94" i="34"/>
  <c r="P94" i="34"/>
  <c r="O94" i="34"/>
  <c r="N94" i="34"/>
  <c r="M94" i="34"/>
  <c r="L94" i="34"/>
  <c r="J94" i="34"/>
  <c r="I94" i="34"/>
  <c r="H94" i="34"/>
  <c r="G94" i="34"/>
  <c r="F94" i="34"/>
  <c r="E94" i="34"/>
  <c r="D94" i="34"/>
  <c r="C94" i="34"/>
  <c r="B94" i="34"/>
  <c r="T93" i="34"/>
  <c r="S93" i="34"/>
  <c r="R93" i="34"/>
  <c r="Q93" i="34"/>
  <c r="P93" i="34"/>
  <c r="O93" i="34"/>
  <c r="N93" i="34"/>
  <c r="M93" i="34"/>
  <c r="L93" i="34"/>
  <c r="J93" i="34"/>
  <c r="I93" i="34"/>
  <c r="H93" i="34"/>
  <c r="G93" i="34"/>
  <c r="F93" i="34"/>
  <c r="E93" i="34"/>
  <c r="D93" i="34"/>
  <c r="C93" i="34"/>
  <c r="B93" i="34"/>
  <c r="T92" i="34"/>
  <c r="S92" i="34"/>
  <c r="R92" i="34"/>
  <c r="Q92" i="34"/>
  <c r="P92" i="34"/>
  <c r="O92" i="34"/>
  <c r="N92" i="34"/>
  <c r="M92" i="34"/>
  <c r="L92" i="34"/>
  <c r="J92" i="34"/>
  <c r="I92" i="34"/>
  <c r="H92" i="34"/>
  <c r="G92" i="34"/>
  <c r="F92" i="34"/>
  <c r="E92" i="34"/>
  <c r="D92" i="34"/>
  <c r="C92" i="34"/>
  <c r="B92" i="34"/>
  <c r="T91" i="34"/>
  <c r="S91" i="34"/>
  <c r="R91" i="34"/>
  <c r="Q91" i="34"/>
  <c r="P91" i="34"/>
  <c r="O91" i="34"/>
  <c r="N91" i="34"/>
  <c r="M91" i="34"/>
  <c r="L91" i="34"/>
  <c r="J91" i="34"/>
  <c r="I91" i="34"/>
  <c r="H91" i="34"/>
  <c r="G91" i="34"/>
  <c r="F91" i="34"/>
  <c r="E91" i="34"/>
  <c r="D91" i="34"/>
  <c r="C91" i="34"/>
  <c r="B91" i="34"/>
  <c r="T90" i="34"/>
  <c r="S90" i="34"/>
  <c r="R90" i="34"/>
  <c r="Q90" i="34"/>
  <c r="P90" i="34"/>
  <c r="O90" i="34"/>
  <c r="N90" i="34"/>
  <c r="M90" i="34"/>
  <c r="L90" i="34"/>
  <c r="J90" i="34"/>
  <c r="I90" i="34"/>
  <c r="H90" i="34"/>
  <c r="G90" i="34"/>
  <c r="F90" i="34"/>
  <c r="E90" i="34"/>
  <c r="D90" i="34"/>
  <c r="C90" i="34"/>
  <c r="B90" i="34"/>
  <c r="T89" i="34"/>
  <c r="S89" i="34"/>
  <c r="R89" i="34"/>
  <c r="Q89" i="34"/>
  <c r="P89" i="34"/>
  <c r="O89" i="34"/>
  <c r="N89" i="34"/>
  <c r="M89" i="34"/>
  <c r="L89" i="34"/>
  <c r="J89" i="34"/>
  <c r="I89" i="34"/>
  <c r="H89" i="34"/>
  <c r="G89" i="34"/>
  <c r="F89" i="34"/>
  <c r="E89" i="34"/>
  <c r="D89" i="34"/>
  <c r="C89" i="34"/>
  <c r="B89" i="34"/>
  <c r="T88" i="34"/>
  <c r="S88" i="34"/>
  <c r="R88" i="34"/>
  <c r="Q88" i="34"/>
  <c r="P88" i="34"/>
  <c r="O88" i="34"/>
  <c r="N88" i="34"/>
  <c r="M88" i="34"/>
  <c r="L88" i="34"/>
  <c r="J88" i="34"/>
  <c r="I88" i="34"/>
  <c r="H88" i="34"/>
  <c r="G88" i="34"/>
  <c r="F88" i="34"/>
  <c r="E88" i="34"/>
  <c r="D88" i="34"/>
  <c r="C88" i="34"/>
  <c r="B88" i="34"/>
  <c r="T87" i="34"/>
  <c r="S87" i="34"/>
  <c r="R87" i="34"/>
  <c r="Q87" i="34"/>
  <c r="P87" i="34"/>
  <c r="O87" i="34"/>
  <c r="N87" i="34"/>
  <c r="M87" i="34"/>
  <c r="L87" i="34"/>
  <c r="J87" i="34"/>
  <c r="I87" i="34"/>
  <c r="H87" i="34"/>
  <c r="G87" i="34"/>
  <c r="F87" i="34"/>
  <c r="E87" i="34"/>
  <c r="D87" i="34"/>
  <c r="C87" i="34"/>
  <c r="B87" i="34"/>
  <c r="T86" i="34"/>
  <c r="S86" i="34"/>
  <c r="R86" i="34"/>
  <c r="Q86" i="34"/>
  <c r="P86" i="34"/>
  <c r="O86" i="34"/>
  <c r="N86" i="34"/>
  <c r="M86" i="34"/>
  <c r="L86" i="34"/>
  <c r="J86" i="34"/>
  <c r="I86" i="34"/>
  <c r="H86" i="34"/>
  <c r="G86" i="34"/>
  <c r="F86" i="34"/>
  <c r="E86" i="34"/>
  <c r="D86" i="34"/>
  <c r="C86" i="34"/>
  <c r="B86" i="34"/>
  <c r="T85" i="34"/>
  <c r="S85" i="34"/>
  <c r="R85" i="34"/>
  <c r="Q85" i="34"/>
  <c r="P85" i="34"/>
  <c r="O85" i="34"/>
  <c r="N85" i="34"/>
  <c r="M85" i="34"/>
  <c r="L85" i="34"/>
  <c r="J85" i="34"/>
  <c r="I85" i="34"/>
  <c r="H85" i="34"/>
  <c r="G85" i="34"/>
  <c r="F85" i="34"/>
  <c r="E85" i="34"/>
  <c r="D85" i="34"/>
  <c r="C85" i="34"/>
  <c r="B85" i="34"/>
  <c r="T84" i="34"/>
  <c r="S84" i="34"/>
  <c r="R84" i="34"/>
  <c r="Q84" i="34"/>
  <c r="P84" i="34"/>
  <c r="O84" i="34"/>
  <c r="N84" i="34"/>
  <c r="M84" i="34"/>
  <c r="L84" i="34"/>
  <c r="J84" i="34"/>
  <c r="I84" i="34"/>
  <c r="H84" i="34"/>
  <c r="G84" i="34"/>
  <c r="F84" i="34"/>
  <c r="E84" i="34"/>
  <c r="D84" i="34"/>
  <c r="C84" i="34"/>
  <c r="B84" i="34"/>
  <c r="T83" i="34"/>
  <c r="S83" i="34"/>
  <c r="R83" i="34"/>
  <c r="Q83" i="34"/>
  <c r="P83" i="34"/>
  <c r="O83" i="34"/>
  <c r="N83" i="34"/>
  <c r="M83" i="34"/>
  <c r="L83" i="34"/>
  <c r="J83" i="34"/>
  <c r="I83" i="34"/>
  <c r="H83" i="34"/>
  <c r="G83" i="34"/>
  <c r="F83" i="34"/>
  <c r="E83" i="34"/>
  <c r="D83" i="34"/>
  <c r="C83" i="34"/>
  <c r="B83" i="34"/>
  <c r="T82" i="34"/>
  <c r="S82" i="34"/>
  <c r="R82" i="34"/>
  <c r="Q82" i="34"/>
  <c r="P82" i="34"/>
  <c r="O82" i="34"/>
  <c r="N82" i="34"/>
  <c r="M82" i="34"/>
  <c r="L82" i="34"/>
  <c r="J82" i="34"/>
  <c r="I82" i="34"/>
  <c r="H82" i="34"/>
  <c r="G82" i="34"/>
  <c r="F82" i="34"/>
  <c r="E82" i="34"/>
  <c r="D82" i="34"/>
  <c r="C82" i="34"/>
  <c r="B82" i="34"/>
  <c r="T81" i="34"/>
  <c r="S81" i="34"/>
  <c r="R81" i="34"/>
  <c r="Q81" i="34"/>
  <c r="P81" i="34"/>
  <c r="O81" i="34"/>
  <c r="N81" i="34"/>
  <c r="M81" i="34"/>
  <c r="L81" i="34"/>
  <c r="J81" i="34"/>
  <c r="I81" i="34"/>
  <c r="H81" i="34"/>
  <c r="G81" i="34"/>
  <c r="F81" i="34"/>
  <c r="E81" i="34"/>
  <c r="D81" i="34"/>
  <c r="C81" i="34"/>
  <c r="B81" i="34"/>
  <c r="T80" i="34"/>
  <c r="S80" i="34"/>
  <c r="R80" i="34"/>
  <c r="Q80" i="34"/>
  <c r="P80" i="34"/>
  <c r="O80" i="34"/>
  <c r="N80" i="34"/>
  <c r="M80" i="34"/>
  <c r="L80" i="34"/>
  <c r="J80" i="34"/>
  <c r="I80" i="34"/>
  <c r="H80" i="34"/>
  <c r="G80" i="34"/>
  <c r="F80" i="34"/>
  <c r="E80" i="34"/>
  <c r="D80" i="34"/>
  <c r="C80" i="34"/>
  <c r="B80" i="34"/>
  <c r="T79" i="34"/>
  <c r="S79" i="34"/>
  <c r="R79" i="34"/>
  <c r="Q79" i="34"/>
  <c r="P79" i="34"/>
  <c r="O79" i="34"/>
  <c r="N79" i="34"/>
  <c r="M79" i="34"/>
  <c r="L79" i="34"/>
  <c r="J79" i="34"/>
  <c r="I79" i="34"/>
  <c r="H79" i="34"/>
  <c r="G79" i="34"/>
  <c r="F79" i="34"/>
  <c r="E79" i="34"/>
  <c r="D79" i="34"/>
  <c r="C79" i="34"/>
  <c r="B79" i="34"/>
  <c r="T78" i="34"/>
  <c r="S78" i="34"/>
  <c r="R78" i="34"/>
  <c r="Q78" i="34"/>
  <c r="P78" i="34"/>
  <c r="O78" i="34"/>
  <c r="N78" i="34"/>
  <c r="M78" i="34"/>
  <c r="L78" i="34"/>
  <c r="J78" i="34"/>
  <c r="I78" i="34"/>
  <c r="H78" i="34"/>
  <c r="G78" i="34"/>
  <c r="F78" i="34"/>
  <c r="E78" i="34"/>
  <c r="D78" i="34"/>
  <c r="C78" i="34"/>
  <c r="B78" i="34"/>
  <c r="T77" i="34"/>
  <c r="S77" i="34"/>
  <c r="R77" i="34"/>
  <c r="Q77" i="34"/>
  <c r="P77" i="34"/>
  <c r="O77" i="34"/>
  <c r="N77" i="34"/>
  <c r="M77" i="34"/>
  <c r="L77" i="34"/>
  <c r="J77" i="34"/>
  <c r="I77" i="34"/>
  <c r="H77" i="34"/>
  <c r="G77" i="34"/>
  <c r="F77" i="34"/>
  <c r="E77" i="34"/>
  <c r="D77" i="34"/>
  <c r="C77" i="34"/>
  <c r="B77" i="34"/>
  <c r="T76" i="34"/>
  <c r="S76" i="34"/>
  <c r="R76" i="34"/>
  <c r="Q76" i="34"/>
  <c r="P76" i="34"/>
  <c r="O76" i="34"/>
  <c r="N76" i="34"/>
  <c r="M76" i="34"/>
  <c r="L76" i="34"/>
  <c r="J76" i="34"/>
  <c r="I76" i="34"/>
  <c r="H76" i="34"/>
  <c r="G76" i="34"/>
  <c r="F76" i="34"/>
  <c r="E76" i="34"/>
  <c r="D76" i="34"/>
  <c r="C76" i="34"/>
  <c r="B76" i="34"/>
  <c r="A76" i="34"/>
  <c r="A77" i="34" s="1"/>
  <c r="A78" i="34" s="1"/>
  <c r="A79" i="34" s="1"/>
  <c r="A80" i="34" s="1"/>
  <c r="A81" i="34" s="1"/>
  <c r="A82" i="34" s="1"/>
  <c r="A83" i="34" s="1"/>
  <c r="A84" i="34" s="1"/>
  <c r="A85" i="34" s="1"/>
  <c r="A86" i="34" s="1"/>
  <c r="A87" i="34" s="1"/>
  <c r="A88" i="34" s="1"/>
  <c r="A89" i="34" s="1"/>
  <c r="A90" i="34" s="1"/>
  <c r="A91" i="34" s="1"/>
  <c r="A92" i="34" s="1"/>
  <c r="A93" i="34" s="1"/>
  <c r="A94" i="34" s="1"/>
  <c r="A95" i="34" s="1"/>
  <c r="A96" i="34" s="1"/>
  <c r="A97" i="34" s="1"/>
  <c r="A98" i="34" s="1"/>
  <c r="A99" i="34" s="1"/>
  <c r="A100" i="34" s="1"/>
  <c r="A101" i="34" s="1"/>
  <c r="A102" i="34" s="1"/>
  <c r="A103" i="34" s="1"/>
  <c r="A104" i="34" s="1"/>
  <c r="A105" i="34" s="1"/>
  <c r="A106" i="34" s="1"/>
  <c r="A107" i="34" s="1"/>
  <c r="A108" i="34" s="1"/>
  <c r="A109" i="34" s="1"/>
  <c r="A110" i="34" s="1"/>
  <c r="A111" i="34" s="1"/>
  <c r="A112" i="34" s="1"/>
  <c r="A113" i="34" s="1"/>
  <c r="A114" i="34" s="1"/>
  <c r="A115" i="34" s="1"/>
  <c r="A116" i="34" s="1"/>
  <c r="A117" i="34" s="1"/>
  <c r="A118" i="34" s="1"/>
  <c r="A119" i="34" s="1"/>
  <c r="U75" i="34"/>
  <c r="T75" i="34"/>
  <c r="S75" i="34"/>
  <c r="R75" i="34"/>
  <c r="Q75" i="34"/>
  <c r="P75" i="34"/>
  <c r="O75" i="34"/>
  <c r="N75" i="34"/>
  <c r="M75" i="34"/>
  <c r="L75" i="34"/>
  <c r="J75" i="34"/>
  <c r="I75" i="34"/>
  <c r="H75" i="34"/>
  <c r="G75" i="34"/>
  <c r="F75" i="34"/>
  <c r="E75" i="34"/>
  <c r="D75" i="34"/>
  <c r="C75" i="34"/>
  <c r="A28" i="34"/>
  <c r="A29" i="34" s="1"/>
  <c r="A30" i="34" s="1"/>
  <c r="A31" i="34" s="1"/>
  <c r="A32" i="34" s="1"/>
  <c r="A33" i="34" s="1"/>
  <c r="A34" i="34" s="1"/>
  <c r="A35" i="34" s="1"/>
  <c r="A36" i="34" s="1"/>
  <c r="A37" i="34" s="1"/>
  <c r="A38" i="34" s="1"/>
  <c r="A39" i="34" s="1"/>
  <c r="A40" i="34" s="1"/>
  <c r="A41" i="34" s="1"/>
  <c r="A42" i="34" s="1"/>
  <c r="A43" i="34" s="1"/>
  <c r="A44" i="34" s="1"/>
  <c r="A45" i="34" s="1"/>
  <c r="A46" i="34" s="1"/>
  <c r="A47" i="34" s="1"/>
  <c r="A48" i="34" s="1"/>
  <c r="A49" i="34" s="1"/>
  <c r="A50" i="34" s="1"/>
  <c r="A51" i="34" s="1"/>
  <c r="A52" i="34" s="1"/>
  <c r="A53" i="34" s="1"/>
  <c r="A54" i="34" s="1"/>
  <c r="A55" i="34" s="1"/>
  <c r="A56" i="34" s="1"/>
  <c r="A57" i="34" s="1"/>
  <c r="A58" i="34" s="1"/>
  <c r="A59" i="34" s="1"/>
  <c r="A60" i="34" s="1"/>
  <c r="A61" i="34" s="1"/>
  <c r="A62" i="34" s="1"/>
  <c r="A63" i="34" s="1"/>
  <c r="A64" i="34" s="1"/>
  <c r="A65" i="34" s="1"/>
  <c r="A66" i="34" s="1"/>
  <c r="A67" i="34" s="1"/>
  <c r="A68" i="34" s="1"/>
  <c r="A69" i="34" s="1"/>
  <c r="A70" i="34" s="1"/>
  <c r="A27" i="34"/>
  <c r="E125" i="12"/>
  <c r="G125" i="12"/>
  <c r="H125" i="12"/>
  <c r="I125" i="12"/>
  <c r="M125" i="12"/>
  <c r="N125" i="12"/>
  <c r="O125" i="12"/>
  <c r="R125" i="12"/>
  <c r="E126" i="12"/>
  <c r="F126" i="12"/>
  <c r="G126" i="12"/>
  <c r="K126" i="12"/>
  <c r="L126" i="12"/>
  <c r="M126" i="12"/>
  <c r="O126" i="12"/>
  <c r="D127" i="12"/>
  <c r="E127" i="12"/>
  <c r="F127" i="12"/>
  <c r="K127" i="12"/>
  <c r="L127" i="12"/>
  <c r="P127" i="12"/>
  <c r="Q127" i="12"/>
  <c r="D128" i="12"/>
  <c r="I128" i="12"/>
  <c r="J128" i="12"/>
  <c r="N128" i="12"/>
  <c r="O128" i="12"/>
  <c r="P128" i="12"/>
  <c r="H131" i="12"/>
  <c r="L131" i="12"/>
  <c r="M131" i="12"/>
  <c r="N131" i="12"/>
  <c r="E132" i="12"/>
  <c r="J132" i="12"/>
  <c r="K132" i="12"/>
  <c r="L132" i="12"/>
  <c r="Q132" i="12"/>
  <c r="H133" i="12"/>
  <c r="I133" i="12"/>
  <c r="J133" i="12"/>
  <c r="O133" i="12"/>
  <c r="D134" i="12"/>
  <c r="E134" i="12"/>
  <c r="F134" i="12"/>
  <c r="G134" i="12"/>
  <c r="H134" i="12"/>
  <c r="I134" i="12"/>
  <c r="P134" i="12"/>
  <c r="D135" i="12"/>
  <c r="F135" i="12"/>
  <c r="G135" i="12"/>
  <c r="H135" i="12"/>
  <c r="M135" i="12"/>
  <c r="N135" i="12"/>
  <c r="O135" i="12"/>
  <c r="P135" i="12"/>
  <c r="E136" i="12"/>
  <c r="F136" i="12"/>
  <c r="G136" i="12"/>
  <c r="K136" i="12"/>
  <c r="M136" i="12"/>
  <c r="O136" i="12"/>
  <c r="R136" i="12"/>
  <c r="D137" i="12"/>
  <c r="F137" i="12"/>
  <c r="J137" i="12"/>
  <c r="K137" i="12"/>
  <c r="L137" i="12"/>
  <c r="N137" i="12"/>
  <c r="O137" i="12"/>
  <c r="P137" i="12"/>
  <c r="H138" i="12"/>
  <c r="I138" i="12"/>
  <c r="J138" i="12"/>
  <c r="K138" i="12"/>
  <c r="M138" i="12"/>
  <c r="N138" i="12"/>
  <c r="O138" i="12"/>
  <c r="R138" i="12"/>
  <c r="G139" i="12"/>
  <c r="H139" i="12"/>
  <c r="I139" i="12"/>
  <c r="K139" i="12"/>
  <c r="L139" i="12"/>
  <c r="M139" i="12"/>
  <c r="O139" i="12"/>
  <c r="D140" i="12"/>
  <c r="F140" i="12"/>
  <c r="H140" i="12"/>
  <c r="J140" i="12"/>
  <c r="K140" i="12"/>
  <c r="L140" i="12"/>
  <c r="P140" i="12"/>
  <c r="E141" i="12"/>
  <c r="G141" i="12"/>
  <c r="I141" i="12"/>
  <c r="J141" i="12"/>
  <c r="K141" i="12"/>
  <c r="M141" i="12"/>
  <c r="O141" i="12"/>
  <c r="R142" i="12"/>
  <c r="G144" i="12"/>
  <c r="I144" i="12"/>
  <c r="M144" i="12"/>
  <c r="O144" i="12"/>
  <c r="D145" i="12"/>
  <c r="E145" i="12"/>
  <c r="F145" i="12"/>
  <c r="L145" i="12"/>
  <c r="P145" i="12"/>
  <c r="Q145" i="12"/>
  <c r="D146" i="12"/>
  <c r="J146" i="12"/>
  <c r="N146" i="12"/>
  <c r="O146" i="12"/>
  <c r="P146" i="12"/>
  <c r="G147" i="12"/>
  <c r="K147" i="12"/>
  <c r="M147" i="12"/>
  <c r="N147" i="12"/>
  <c r="O147" i="12"/>
  <c r="I148" i="12"/>
  <c r="J148" i="12"/>
  <c r="K148" i="12"/>
  <c r="L148" i="12"/>
  <c r="M148" i="12"/>
  <c r="N148" i="12"/>
  <c r="G149" i="12"/>
  <c r="H149" i="12"/>
  <c r="I149" i="12"/>
  <c r="J149" i="12"/>
  <c r="K149" i="12"/>
  <c r="L149" i="12"/>
  <c r="E150" i="12"/>
  <c r="F150" i="12"/>
  <c r="G150" i="12"/>
  <c r="I150" i="12"/>
  <c r="J150" i="12"/>
  <c r="K150" i="12"/>
  <c r="M150" i="12"/>
  <c r="D151" i="12"/>
  <c r="E151" i="12"/>
  <c r="F151" i="12"/>
  <c r="H151" i="12"/>
  <c r="I151" i="12"/>
  <c r="J151" i="12"/>
  <c r="O151" i="12"/>
  <c r="P151" i="12"/>
  <c r="R151" i="12"/>
  <c r="D152" i="12"/>
  <c r="F152" i="12"/>
  <c r="G152" i="12"/>
  <c r="H152" i="12"/>
  <c r="M152" i="12"/>
  <c r="N152" i="12"/>
  <c r="O152" i="12"/>
  <c r="P152" i="12"/>
  <c r="E153" i="12"/>
  <c r="F153" i="12"/>
  <c r="G153" i="12"/>
  <c r="L153" i="12"/>
  <c r="M153" i="12"/>
  <c r="D154" i="12"/>
  <c r="E154" i="12"/>
  <c r="F154" i="12"/>
  <c r="K154" i="12"/>
  <c r="L154" i="12"/>
  <c r="P154" i="12"/>
  <c r="D156" i="12"/>
  <c r="F156" i="12"/>
  <c r="J156" i="12"/>
  <c r="L156" i="12"/>
  <c r="P156" i="12"/>
  <c r="I157" i="12"/>
  <c r="M157" i="12"/>
  <c r="N157" i="12"/>
  <c r="O157" i="12"/>
  <c r="F158" i="12"/>
  <c r="J158" i="12"/>
  <c r="L158" i="12"/>
  <c r="M158" i="12"/>
  <c r="N158" i="12"/>
  <c r="G159" i="12"/>
  <c r="I159" i="12"/>
  <c r="K159" i="12"/>
  <c r="L159" i="12"/>
  <c r="M159" i="12"/>
  <c r="O159" i="12"/>
  <c r="F160" i="12"/>
  <c r="H160" i="12"/>
  <c r="J160" i="12"/>
  <c r="K160" i="12"/>
  <c r="L160" i="12"/>
  <c r="N160" i="12"/>
  <c r="E161" i="12"/>
  <c r="G161" i="12"/>
  <c r="I161" i="12"/>
  <c r="J161" i="12"/>
  <c r="K161" i="12"/>
  <c r="O161" i="12"/>
  <c r="D162" i="12"/>
  <c r="H162" i="12"/>
  <c r="I162" i="12"/>
  <c r="J162" i="12"/>
  <c r="O162" i="12"/>
  <c r="P162" i="12"/>
  <c r="G164" i="12"/>
  <c r="H164" i="12"/>
  <c r="O164" i="12"/>
  <c r="E165" i="12"/>
  <c r="F165" i="12"/>
  <c r="G165" i="12"/>
  <c r="L165" i="12"/>
  <c r="D166" i="12"/>
  <c r="E166" i="12"/>
  <c r="F166" i="12"/>
  <c r="K166" i="12"/>
  <c r="P166" i="12"/>
  <c r="D167" i="12"/>
  <c r="I167" i="12"/>
  <c r="N167" i="12"/>
  <c r="O167" i="12"/>
  <c r="P167" i="12"/>
  <c r="J168" i="12"/>
  <c r="K168" i="12"/>
  <c r="M168" i="12"/>
  <c r="N168" i="12"/>
  <c r="O168" i="12"/>
  <c r="D124" i="12"/>
  <c r="H124" i="12"/>
  <c r="J124" i="12"/>
  <c r="L124" i="12"/>
  <c r="M124" i="12"/>
  <c r="N124" i="12"/>
  <c r="P124" i="12"/>
  <c r="D76" i="12"/>
  <c r="D125" i="12" s="1"/>
  <c r="E76" i="12"/>
  <c r="F76" i="12"/>
  <c r="F125" i="12" s="1"/>
  <c r="G76" i="12"/>
  <c r="H76" i="12"/>
  <c r="I76" i="12"/>
  <c r="J76" i="12"/>
  <c r="J125" i="12" s="1"/>
  <c r="K76" i="12"/>
  <c r="K125" i="12" s="1"/>
  <c r="L76" i="12"/>
  <c r="L125" i="12" s="1"/>
  <c r="M76" i="12"/>
  <c r="N76" i="12"/>
  <c r="O76" i="12"/>
  <c r="P76" i="12"/>
  <c r="P125" i="12" s="1"/>
  <c r="Q125" i="12"/>
  <c r="D77" i="12"/>
  <c r="D126" i="12" s="1"/>
  <c r="E77" i="12"/>
  <c r="F77" i="12"/>
  <c r="G77" i="12"/>
  <c r="H77" i="12"/>
  <c r="H126" i="12" s="1"/>
  <c r="I77" i="12"/>
  <c r="I126" i="12" s="1"/>
  <c r="J77" i="12"/>
  <c r="J126" i="12" s="1"/>
  <c r="K77" i="12"/>
  <c r="L77" i="12"/>
  <c r="M77" i="12"/>
  <c r="N77" i="12"/>
  <c r="N126" i="12" s="1"/>
  <c r="O77" i="12"/>
  <c r="P77" i="12"/>
  <c r="P126" i="12" s="1"/>
  <c r="R126" i="12"/>
  <c r="D78" i="12"/>
  <c r="E78" i="12"/>
  <c r="F78" i="12"/>
  <c r="G78" i="12"/>
  <c r="G127" i="12" s="1"/>
  <c r="H78" i="12"/>
  <c r="H127" i="12" s="1"/>
  <c r="I78" i="12"/>
  <c r="I127" i="12" s="1"/>
  <c r="J78" i="12"/>
  <c r="J127" i="12" s="1"/>
  <c r="K78" i="12"/>
  <c r="L78" i="12"/>
  <c r="M78" i="12"/>
  <c r="M127" i="12" s="1"/>
  <c r="N78" i="12"/>
  <c r="N127" i="12" s="1"/>
  <c r="O78" i="12"/>
  <c r="O127" i="12" s="1"/>
  <c r="P78" i="12"/>
  <c r="D79" i="12"/>
  <c r="E79" i="12"/>
  <c r="E128" i="12" s="1"/>
  <c r="F79" i="12"/>
  <c r="F128" i="12" s="1"/>
  <c r="G79" i="12"/>
  <c r="G128" i="12" s="1"/>
  <c r="H79" i="12"/>
  <c r="H128" i="12" s="1"/>
  <c r="I79" i="12"/>
  <c r="J79" i="12"/>
  <c r="K79" i="12"/>
  <c r="K128" i="12" s="1"/>
  <c r="L79" i="12"/>
  <c r="L128" i="12" s="1"/>
  <c r="M79" i="12"/>
  <c r="M128" i="12" s="1"/>
  <c r="N79" i="12"/>
  <c r="O79" i="12"/>
  <c r="P79" i="12"/>
  <c r="Q128" i="12"/>
  <c r="R128" i="12"/>
  <c r="D80" i="12"/>
  <c r="D129" i="12" s="1"/>
  <c r="E80" i="12"/>
  <c r="E129" i="12" s="1"/>
  <c r="F80" i="12"/>
  <c r="F129" i="12" s="1"/>
  <c r="G80" i="12"/>
  <c r="G129" i="12" s="1"/>
  <c r="H80" i="12"/>
  <c r="H129" i="12" s="1"/>
  <c r="I80" i="12"/>
  <c r="I129" i="12" s="1"/>
  <c r="J80" i="12"/>
  <c r="J129" i="12" s="1"/>
  <c r="K80" i="12"/>
  <c r="K129" i="12" s="1"/>
  <c r="L80" i="12"/>
  <c r="L129" i="12" s="1"/>
  <c r="M80" i="12"/>
  <c r="M129" i="12" s="1"/>
  <c r="N80" i="12"/>
  <c r="N129" i="12" s="1"/>
  <c r="O80" i="12"/>
  <c r="O129" i="12" s="1"/>
  <c r="P80" i="12"/>
  <c r="P129" i="12" s="1"/>
  <c r="D81" i="12"/>
  <c r="D130" i="12" s="1"/>
  <c r="E81" i="12"/>
  <c r="E130" i="12" s="1"/>
  <c r="F81" i="12"/>
  <c r="F130" i="12" s="1"/>
  <c r="G81" i="12"/>
  <c r="G130" i="12" s="1"/>
  <c r="H81" i="12"/>
  <c r="H130" i="12" s="1"/>
  <c r="I81" i="12"/>
  <c r="I130" i="12" s="1"/>
  <c r="J81" i="12"/>
  <c r="J130" i="12" s="1"/>
  <c r="K81" i="12"/>
  <c r="K130" i="12" s="1"/>
  <c r="L81" i="12"/>
  <c r="L130" i="12" s="1"/>
  <c r="M81" i="12"/>
  <c r="M130" i="12" s="1"/>
  <c r="N81" i="12"/>
  <c r="N130" i="12" s="1"/>
  <c r="O81" i="12"/>
  <c r="O130" i="12" s="1"/>
  <c r="P81" i="12"/>
  <c r="P130" i="12" s="1"/>
  <c r="R130" i="12"/>
  <c r="D82" i="12"/>
  <c r="D131" i="12" s="1"/>
  <c r="E82" i="12"/>
  <c r="E131" i="12" s="1"/>
  <c r="F82" i="12"/>
  <c r="F131" i="12" s="1"/>
  <c r="G82" i="12"/>
  <c r="G131" i="12" s="1"/>
  <c r="H82" i="12"/>
  <c r="I82" i="12"/>
  <c r="I131" i="12" s="1"/>
  <c r="J82" i="12"/>
  <c r="J131" i="12" s="1"/>
  <c r="K82" i="12"/>
  <c r="K131" i="12" s="1"/>
  <c r="L82" i="12"/>
  <c r="M82" i="12"/>
  <c r="N82" i="12"/>
  <c r="O82" i="12"/>
  <c r="O131" i="12" s="1"/>
  <c r="P82" i="12"/>
  <c r="P131" i="12" s="1"/>
  <c r="Q131" i="12"/>
  <c r="R131" i="12"/>
  <c r="D83" i="12"/>
  <c r="D132" i="12" s="1"/>
  <c r="E83" i="12"/>
  <c r="F83" i="12"/>
  <c r="F132" i="12" s="1"/>
  <c r="G83" i="12"/>
  <c r="G132" i="12" s="1"/>
  <c r="H83" i="12"/>
  <c r="H132" i="12" s="1"/>
  <c r="I83" i="12"/>
  <c r="I132" i="12" s="1"/>
  <c r="J83" i="12"/>
  <c r="K83" i="12"/>
  <c r="L83" i="12"/>
  <c r="M83" i="12"/>
  <c r="M132" i="12" s="1"/>
  <c r="N83" i="12"/>
  <c r="N132" i="12" s="1"/>
  <c r="O83" i="12"/>
  <c r="O132" i="12" s="1"/>
  <c r="P83" i="12"/>
  <c r="P132" i="12" s="1"/>
  <c r="D84" i="12"/>
  <c r="D133" i="12" s="1"/>
  <c r="E84" i="12"/>
  <c r="E133" i="12" s="1"/>
  <c r="F84" i="12"/>
  <c r="F133" i="12" s="1"/>
  <c r="G84" i="12"/>
  <c r="G133" i="12" s="1"/>
  <c r="H84" i="12"/>
  <c r="I84" i="12"/>
  <c r="J84" i="12"/>
  <c r="K84" i="12"/>
  <c r="K133" i="12" s="1"/>
  <c r="L84" i="12"/>
  <c r="L133" i="12" s="1"/>
  <c r="M84" i="12"/>
  <c r="M133" i="12" s="1"/>
  <c r="N84" i="12"/>
  <c r="N133" i="12" s="1"/>
  <c r="O84" i="12"/>
  <c r="P84" i="12"/>
  <c r="P133" i="12" s="1"/>
  <c r="Q133" i="12"/>
  <c r="R133" i="12"/>
  <c r="D85" i="12"/>
  <c r="E85" i="12"/>
  <c r="F85" i="12"/>
  <c r="G85" i="12"/>
  <c r="H85" i="12"/>
  <c r="I85" i="12"/>
  <c r="J85" i="12"/>
  <c r="J134" i="12" s="1"/>
  <c r="K85" i="12"/>
  <c r="K134" i="12" s="1"/>
  <c r="L85" i="12"/>
  <c r="L134" i="12" s="1"/>
  <c r="M85" i="12"/>
  <c r="M134" i="12" s="1"/>
  <c r="N85" i="12"/>
  <c r="N134" i="12" s="1"/>
  <c r="O85" i="12"/>
  <c r="O134" i="12" s="1"/>
  <c r="P85" i="12"/>
  <c r="R134" i="12"/>
  <c r="D86" i="12"/>
  <c r="E86" i="12"/>
  <c r="E135" i="12" s="1"/>
  <c r="F86" i="12"/>
  <c r="G86" i="12"/>
  <c r="H86" i="12"/>
  <c r="I86" i="12"/>
  <c r="I135" i="12" s="1"/>
  <c r="J86" i="12"/>
  <c r="J135" i="12" s="1"/>
  <c r="K86" i="12"/>
  <c r="K135" i="12" s="1"/>
  <c r="L86" i="12"/>
  <c r="L135" i="12" s="1"/>
  <c r="M86" i="12"/>
  <c r="N86" i="12"/>
  <c r="O86" i="12"/>
  <c r="P86" i="12"/>
  <c r="D87" i="12"/>
  <c r="D136" i="12" s="1"/>
  <c r="E87" i="12"/>
  <c r="F87" i="12"/>
  <c r="G87" i="12"/>
  <c r="H87" i="12"/>
  <c r="H136" i="12" s="1"/>
  <c r="I87" i="12"/>
  <c r="I136" i="12" s="1"/>
  <c r="J87" i="12"/>
  <c r="J136" i="12" s="1"/>
  <c r="K87" i="12"/>
  <c r="L87" i="12"/>
  <c r="L136" i="12" s="1"/>
  <c r="M87" i="12"/>
  <c r="N87" i="12"/>
  <c r="N136" i="12" s="1"/>
  <c r="O87" i="12"/>
  <c r="P87" i="12"/>
  <c r="P136" i="12" s="1"/>
  <c r="D88" i="12"/>
  <c r="E88" i="12"/>
  <c r="E137" i="12" s="1"/>
  <c r="F88" i="12"/>
  <c r="G88" i="12"/>
  <c r="G137" i="12" s="1"/>
  <c r="H88" i="12"/>
  <c r="H137" i="12" s="1"/>
  <c r="I88" i="12"/>
  <c r="I137" i="12" s="1"/>
  <c r="J88" i="12"/>
  <c r="K88" i="12"/>
  <c r="L88" i="12"/>
  <c r="M88" i="12"/>
  <c r="M137" i="12" s="1"/>
  <c r="N88" i="12"/>
  <c r="O88" i="12"/>
  <c r="P88" i="12"/>
  <c r="R137" i="12"/>
  <c r="D89" i="12"/>
  <c r="D138" i="12" s="1"/>
  <c r="E89" i="12"/>
  <c r="E138" i="12" s="1"/>
  <c r="F89" i="12"/>
  <c r="F138" i="12" s="1"/>
  <c r="G89" i="12"/>
  <c r="G138" i="12" s="1"/>
  <c r="H89" i="12"/>
  <c r="I89" i="12"/>
  <c r="J89" i="12"/>
  <c r="K89" i="12"/>
  <c r="L89" i="12"/>
  <c r="L138" i="12" s="1"/>
  <c r="M89" i="12"/>
  <c r="N89" i="12"/>
  <c r="O89" i="12"/>
  <c r="P89" i="12"/>
  <c r="P138" i="12" s="1"/>
  <c r="D90" i="12"/>
  <c r="D139" i="12" s="1"/>
  <c r="E90" i="12"/>
  <c r="E139" i="12" s="1"/>
  <c r="F90" i="12"/>
  <c r="F139" i="12" s="1"/>
  <c r="G90" i="12"/>
  <c r="H90" i="12"/>
  <c r="I90" i="12"/>
  <c r="J90" i="12"/>
  <c r="J139" i="12" s="1"/>
  <c r="K90" i="12"/>
  <c r="L90" i="12"/>
  <c r="M90" i="12"/>
  <c r="N90" i="12"/>
  <c r="N139" i="12" s="1"/>
  <c r="O90" i="12"/>
  <c r="P90" i="12"/>
  <c r="P139" i="12" s="1"/>
  <c r="Q139" i="12"/>
  <c r="R139" i="12"/>
  <c r="D91" i="12"/>
  <c r="E91" i="12"/>
  <c r="E140" i="12" s="1"/>
  <c r="F91" i="12"/>
  <c r="G91" i="12"/>
  <c r="G140" i="12" s="1"/>
  <c r="H91" i="12"/>
  <c r="I91" i="12"/>
  <c r="I140" i="12" s="1"/>
  <c r="J91" i="12"/>
  <c r="K91" i="12"/>
  <c r="L91" i="12"/>
  <c r="M91" i="12"/>
  <c r="M140" i="12" s="1"/>
  <c r="N91" i="12"/>
  <c r="N140" i="12" s="1"/>
  <c r="O91" i="12"/>
  <c r="O140" i="12" s="1"/>
  <c r="P91" i="12"/>
  <c r="R140" i="12"/>
  <c r="D92" i="12"/>
  <c r="D141" i="12" s="1"/>
  <c r="E92" i="12"/>
  <c r="F92" i="12"/>
  <c r="F141" i="12" s="1"/>
  <c r="G92" i="12"/>
  <c r="H92" i="12"/>
  <c r="H141" i="12" s="1"/>
  <c r="I92" i="12"/>
  <c r="J92" i="12"/>
  <c r="K92" i="12"/>
  <c r="L92" i="12"/>
  <c r="L141" i="12" s="1"/>
  <c r="M92" i="12"/>
  <c r="N92" i="12"/>
  <c r="N141" i="12" s="1"/>
  <c r="O92" i="12"/>
  <c r="P92" i="12"/>
  <c r="P141" i="12" s="1"/>
  <c r="D93" i="12"/>
  <c r="D142" i="12" s="1"/>
  <c r="E93" i="12"/>
  <c r="E142" i="12" s="1"/>
  <c r="F93" i="12"/>
  <c r="F142" i="12" s="1"/>
  <c r="G93" i="12"/>
  <c r="G142" i="12" s="1"/>
  <c r="H93" i="12"/>
  <c r="H142" i="12" s="1"/>
  <c r="I93" i="12"/>
  <c r="I142" i="12" s="1"/>
  <c r="J93" i="12"/>
  <c r="J142" i="12" s="1"/>
  <c r="K93" i="12"/>
  <c r="K142" i="12" s="1"/>
  <c r="L93" i="12"/>
  <c r="L142" i="12" s="1"/>
  <c r="M93" i="12"/>
  <c r="M142" i="12" s="1"/>
  <c r="N93" i="12"/>
  <c r="N142" i="12" s="1"/>
  <c r="O93" i="12"/>
  <c r="O142" i="12" s="1"/>
  <c r="P93" i="12"/>
  <c r="P142" i="12" s="1"/>
  <c r="D94" i="12"/>
  <c r="D143" i="12" s="1"/>
  <c r="E94" i="12"/>
  <c r="E143" i="12" s="1"/>
  <c r="F94" i="12"/>
  <c r="F143" i="12" s="1"/>
  <c r="G94" i="12"/>
  <c r="G143" i="12" s="1"/>
  <c r="H94" i="12"/>
  <c r="H143" i="12" s="1"/>
  <c r="I94" i="12"/>
  <c r="I143" i="12" s="1"/>
  <c r="J94" i="12"/>
  <c r="J143" i="12" s="1"/>
  <c r="K94" i="12"/>
  <c r="K143" i="12" s="1"/>
  <c r="L94" i="12"/>
  <c r="L143" i="12" s="1"/>
  <c r="M94" i="12"/>
  <c r="M143" i="12" s="1"/>
  <c r="N94" i="12"/>
  <c r="N143" i="12" s="1"/>
  <c r="O94" i="12"/>
  <c r="O143" i="12" s="1"/>
  <c r="P94" i="12"/>
  <c r="P143" i="12" s="1"/>
  <c r="R143" i="12"/>
  <c r="D95" i="12"/>
  <c r="D144" i="12" s="1"/>
  <c r="E95" i="12"/>
  <c r="E144" i="12" s="1"/>
  <c r="F95" i="12"/>
  <c r="F144" i="12" s="1"/>
  <c r="G95" i="12"/>
  <c r="H95" i="12"/>
  <c r="H144" i="12" s="1"/>
  <c r="I95" i="12"/>
  <c r="J95" i="12"/>
  <c r="J144" i="12" s="1"/>
  <c r="K95" i="12"/>
  <c r="K144" i="12" s="1"/>
  <c r="L95" i="12"/>
  <c r="L144" i="12" s="1"/>
  <c r="M95" i="12"/>
  <c r="N95" i="12"/>
  <c r="N144" i="12" s="1"/>
  <c r="O95" i="12"/>
  <c r="P95" i="12"/>
  <c r="P144" i="12" s="1"/>
  <c r="Q144" i="12"/>
  <c r="R144" i="12"/>
  <c r="D96" i="12"/>
  <c r="E96" i="12"/>
  <c r="F96" i="12"/>
  <c r="G96" i="12"/>
  <c r="G145" i="12" s="1"/>
  <c r="H96" i="12"/>
  <c r="H145" i="12" s="1"/>
  <c r="I96" i="12"/>
  <c r="I145" i="12" s="1"/>
  <c r="J96" i="12"/>
  <c r="J145" i="12" s="1"/>
  <c r="K96" i="12"/>
  <c r="K145" i="12" s="1"/>
  <c r="L96" i="12"/>
  <c r="M96" i="12"/>
  <c r="M145" i="12" s="1"/>
  <c r="N96" i="12"/>
  <c r="N145" i="12" s="1"/>
  <c r="O96" i="12"/>
  <c r="O145" i="12" s="1"/>
  <c r="P96" i="12"/>
  <c r="R145" i="12"/>
  <c r="D97" i="12"/>
  <c r="E97" i="12"/>
  <c r="E146" i="12" s="1"/>
  <c r="F97" i="12"/>
  <c r="F146" i="12" s="1"/>
  <c r="G97" i="12"/>
  <c r="G146" i="12" s="1"/>
  <c r="H97" i="12"/>
  <c r="H146" i="12" s="1"/>
  <c r="I97" i="12"/>
  <c r="I146" i="12" s="1"/>
  <c r="J97" i="12"/>
  <c r="K97" i="12"/>
  <c r="K146" i="12" s="1"/>
  <c r="L97" i="12"/>
  <c r="L146" i="12" s="1"/>
  <c r="M97" i="12"/>
  <c r="M146" i="12" s="1"/>
  <c r="N97" i="12"/>
  <c r="O97" i="12"/>
  <c r="P97" i="12"/>
  <c r="R146" i="12"/>
  <c r="D98" i="12"/>
  <c r="D147" i="12" s="1"/>
  <c r="E98" i="12"/>
  <c r="E147" i="12" s="1"/>
  <c r="F98" i="12"/>
  <c r="F147" i="12" s="1"/>
  <c r="G98" i="12"/>
  <c r="H98" i="12"/>
  <c r="H147" i="12" s="1"/>
  <c r="I98" i="12"/>
  <c r="I147" i="12" s="1"/>
  <c r="J98" i="12"/>
  <c r="J147" i="12" s="1"/>
  <c r="K98" i="12"/>
  <c r="L98" i="12"/>
  <c r="L147" i="12" s="1"/>
  <c r="M98" i="12"/>
  <c r="N98" i="12"/>
  <c r="O98" i="12"/>
  <c r="P98" i="12"/>
  <c r="P147" i="12" s="1"/>
  <c r="D99" i="12"/>
  <c r="D148" i="12" s="1"/>
  <c r="E99" i="12"/>
  <c r="E148" i="12" s="1"/>
  <c r="F99" i="12"/>
  <c r="F148" i="12" s="1"/>
  <c r="G99" i="12"/>
  <c r="G148" i="12" s="1"/>
  <c r="H99" i="12"/>
  <c r="H148" i="12" s="1"/>
  <c r="I99" i="12"/>
  <c r="J99" i="12"/>
  <c r="K99" i="12"/>
  <c r="L99" i="12"/>
  <c r="M99" i="12"/>
  <c r="N99" i="12"/>
  <c r="O99" i="12"/>
  <c r="O148" i="12" s="1"/>
  <c r="P99" i="12"/>
  <c r="P148" i="12" s="1"/>
  <c r="R148" i="12"/>
  <c r="D100" i="12"/>
  <c r="D149" i="12" s="1"/>
  <c r="E100" i="12"/>
  <c r="E149" i="12" s="1"/>
  <c r="F100" i="12"/>
  <c r="F149" i="12" s="1"/>
  <c r="G100" i="12"/>
  <c r="H100" i="12"/>
  <c r="I100" i="12"/>
  <c r="J100" i="12"/>
  <c r="K100" i="12"/>
  <c r="L100" i="12"/>
  <c r="M100" i="12"/>
  <c r="M149" i="12" s="1"/>
  <c r="N100" i="12"/>
  <c r="N149" i="12" s="1"/>
  <c r="O100" i="12"/>
  <c r="O149" i="12" s="1"/>
  <c r="P100" i="12"/>
  <c r="P149" i="12" s="1"/>
  <c r="R149" i="12"/>
  <c r="D101" i="12"/>
  <c r="D150" i="12" s="1"/>
  <c r="E101" i="12"/>
  <c r="F101" i="12"/>
  <c r="G101" i="12"/>
  <c r="H101" i="12"/>
  <c r="H150" i="12" s="1"/>
  <c r="I101" i="12"/>
  <c r="J101" i="12"/>
  <c r="K101" i="12"/>
  <c r="L101" i="12"/>
  <c r="L150" i="12" s="1"/>
  <c r="M101" i="12"/>
  <c r="N101" i="12"/>
  <c r="N150" i="12" s="1"/>
  <c r="O101" i="12"/>
  <c r="O150" i="12" s="1"/>
  <c r="P101" i="12"/>
  <c r="P150" i="12" s="1"/>
  <c r="D102" i="12"/>
  <c r="E102" i="12"/>
  <c r="F102" i="12"/>
  <c r="G102" i="12"/>
  <c r="G151" i="12" s="1"/>
  <c r="H102" i="12"/>
  <c r="I102" i="12"/>
  <c r="J102" i="12"/>
  <c r="K102" i="12"/>
  <c r="K151" i="12" s="1"/>
  <c r="L102" i="12"/>
  <c r="L151" i="12" s="1"/>
  <c r="M102" i="12"/>
  <c r="M151" i="12" s="1"/>
  <c r="N102" i="12"/>
  <c r="N151" i="12" s="1"/>
  <c r="O102" i="12"/>
  <c r="P102" i="12"/>
  <c r="D103" i="12"/>
  <c r="E103" i="12"/>
  <c r="E152" i="12" s="1"/>
  <c r="F103" i="12"/>
  <c r="G103" i="12"/>
  <c r="H103" i="12"/>
  <c r="I103" i="12"/>
  <c r="I152" i="12" s="1"/>
  <c r="J103" i="12"/>
  <c r="J152" i="12" s="1"/>
  <c r="K103" i="12"/>
  <c r="K152" i="12" s="1"/>
  <c r="L103" i="12"/>
  <c r="L152" i="12" s="1"/>
  <c r="M103" i="12"/>
  <c r="N103" i="12"/>
  <c r="O103" i="12"/>
  <c r="P103" i="12"/>
  <c r="R152" i="12"/>
  <c r="D104" i="12"/>
  <c r="D153" i="12" s="1"/>
  <c r="E104" i="12"/>
  <c r="F104" i="12"/>
  <c r="G104" i="12"/>
  <c r="H104" i="12"/>
  <c r="H153" i="12" s="1"/>
  <c r="I104" i="12"/>
  <c r="I153" i="12" s="1"/>
  <c r="J104" i="12"/>
  <c r="J153" i="12" s="1"/>
  <c r="K104" i="12"/>
  <c r="K153" i="12" s="1"/>
  <c r="L104" i="12"/>
  <c r="M104" i="12"/>
  <c r="N104" i="12"/>
  <c r="N153" i="12" s="1"/>
  <c r="O104" i="12"/>
  <c r="O153" i="12" s="1"/>
  <c r="P104" i="12"/>
  <c r="P153" i="12" s="1"/>
  <c r="D105" i="12"/>
  <c r="E105" i="12"/>
  <c r="F105" i="12"/>
  <c r="G105" i="12"/>
  <c r="G154" i="12" s="1"/>
  <c r="H105" i="12"/>
  <c r="H154" i="12" s="1"/>
  <c r="I105" i="12"/>
  <c r="I154" i="12" s="1"/>
  <c r="J105" i="12"/>
  <c r="J154" i="12" s="1"/>
  <c r="K105" i="12"/>
  <c r="L105" i="12"/>
  <c r="M105" i="12"/>
  <c r="M154" i="12" s="1"/>
  <c r="N105" i="12"/>
  <c r="N154" i="12" s="1"/>
  <c r="O105" i="12"/>
  <c r="O154" i="12" s="1"/>
  <c r="P105" i="12"/>
  <c r="R154" i="12"/>
  <c r="D106" i="12"/>
  <c r="D155" i="12" s="1"/>
  <c r="E106" i="12"/>
  <c r="E155" i="12" s="1"/>
  <c r="F106" i="12"/>
  <c r="F155" i="12" s="1"/>
  <c r="G106" i="12"/>
  <c r="G155" i="12" s="1"/>
  <c r="H106" i="12"/>
  <c r="H155" i="12" s="1"/>
  <c r="I106" i="12"/>
  <c r="I155" i="12" s="1"/>
  <c r="J106" i="12"/>
  <c r="J155" i="12" s="1"/>
  <c r="K106" i="12"/>
  <c r="K155" i="12" s="1"/>
  <c r="L106" i="12"/>
  <c r="L155" i="12" s="1"/>
  <c r="M106" i="12"/>
  <c r="M155" i="12" s="1"/>
  <c r="N106" i="12"/>
  <c r="N155" i="12" s="1"/>
  <c r="O106" i="12"/>
  <c r="O155" i="12" s="1"/>
  <c r="P106" i="12"/>
  <c r="P155" i="12" s="1"/>
  <c r="R155" i="12"/>
  <c r="D107" i="12"/>
  <c r="E107" i="12"/>
  <c r="E156" i="12" s="1"/>
  <c r="F107" i="12"/>
  <c r="G107" i="12"/>
  <c r="G156" i="12" s="1"/>
  <c r="H107" i="12"/>
  <c r="H156" i="12" s="1"/>
  <c r="I107" i="12"/>
  <c r="I156" i="12" s="1"/>
  <c r="J107" i="12"/>
  <c r="K107" i="12"/>
  <c r="K156" i="12" s="1"/>
  <c r="L107" i="12"/>
  <c r="M107" i="12"/>
  <c r="M156" i="12" s="1"/>
  <c r="N107" i="12"/>
  <c r="N156" i="12" s="1"/>
  <c r="O107" i="12"/>
  <c r="O156" i="12" s="1"/>
  <c r="P107" i="12"/>
  <c r="Q156" i="12"/>
  <c r="D108" i="12"/>
  <c r="D157" i="12" s="1"/>
  <c r="E108" i="12"/>
  <c r="E157" i="12" s="1"/>
  <c r="F108" i="12"/>
  <c r="F157" i="12" s="1"/>
  <c r="G108" i="12"/>
  <c r="G157" i="12" s="1"/>
  <c r="H108" i="12"/>
  <c r="H157" i="12" s="1"/>
  <c r="I108" i="12"/>
  <c r="J108" i="12"/>
  <c r="J157" i="12" s="1"/>
  <c r="K108" i="12"/>
  <c r="K157" i="12" s="1"/>
  <c r="L108" i="12"/>
  <c r="L157" i="12" s="1"/>
  <c r="M108" i="12"/>
  <c r="N108" i="12"/>
  <c r="O108" i="12"/>
  <c r="P108" i="12"/>
  <c r="P157" i="12" s="1"/>
  <c r="R157" i="12"/>
  <c r="D109" i="12"/>
  <c r="D158" i="12" s="1"/>
  <c r="E109" i="12"/>
  <c r="E158" i="12" s="1"/>
  <c r="F109" i="12"/>
  <c r="G109" i="12"/>
  <c r="G158" i="12" s="1"/>
  <c r="H109" i="12"/>
  <c r="H158" i="12" s="1"/>
  <c r="I109" i="12"/>
  <c r="I158" i="12" s="1"/>
  <c r="J109" i="12"/>
  <c r="K109" i="12"/>
  <c r="K158" i="12" s="1"/>
  <c r="L109" i="12"/>
  <c r="M109" i="12"/>
  <c r="N109" i="12"/>
  <c r="O109" i="12"/>
  <c r="O158" i="12" s="1"/>
  <c r="P109" i="12"/>
  <c r="P158" i="12" s="1"/>
  <c r="Q158" i="12"/>
  <c r="R158" i="12"/>
  <c r="D110" i="12"/>
  <c r="D159" i="12" s="1"/>
  <c r="E110" i="12"/>
  <c r="E159" i="12" s="1"/>
  <c r="F110" i="12"/>
  <c r="F159" i="12" s="1"/>
  <c r="G110" i="12"/>
  <c r="H110" i="12"/>
  <c r="H159" i="12" s="1"/>
  <c r="I110" i="12"/>
  <c r="J110" i="12"/>
  <c r="J159" i="12" s="1"/>
  <c r="K110" i="12"/>
  <c r="L110" i="12"/>
  <c r="M110" i="12"/>
  <c r="N110" i="12"/>
  <c r="N159" i="12" s="1"/>
  <c r="O110" i="12"/>
  <c r="P110" i="12"/>
  <c r="P159" i="12" s="1"/>
  <c r="D111" i="12"/>
  <c r="D160" i="12" s="1"/>
  <c r="E111" i="12"/>
  <c r="E160" i="12" s="1"/>
  <c r="F111" i="12"/>
  <c r="G111" i="12"/>
  <c r="G160" i="12" s="1"/>
  <c r="H111" i="12"/>
  <c r="I111" i="12"/>
  <c r="I160" i="12" s="1"/>
  <c r="J111" i="12"/>
  <c r="K111" i="12"/>
  <c r="L111" i="12"/>
  <c r="M111" i="12"/>
  <c r="M160" i="12" s="1"/>
  <c r="N111" i="12"/>
  <c r="O111" i="12"/>
  <c r="O160" i="12" s="1"/>
  <c r="P111" i="12"/>
  <c r="P160" i="12" s="1"/>
  <c r="R160" i="12"/>
  <c r="D112" i="12"/>
  <c r="D161" i="12" s="1"/>
  <c r="E112" i="12"/>
  <c r="F112" i="12"/>
  <c r="F161" i="12" s="1"/>
  <c r="G112" i="12"/>
  <c r="H112" i="12"/>
  <c r="H161" i="12" s="1"/>
  <c r="I112" i="12"/>
  <c r="J112" i="12"/>
  <c r="K112" i="12"/>
  <c r="L112" i="12"/>
  <c r="L161" i="12" s="1"/>
  <c r="M112" i="12"/>
  <c r="M161" i="12" s="1"/>
  <c r="N112" i="12"/>
  <c r="N161" i="12" s="1"/>
  <c r="O112" i="12"/>
  <c r="P112" i="12"/>
  <c r="P161" i="12" s="1"/>
  <c r="R161" i="12"/>
  <c r="D113" i="12"/>
  <c r="E113" i="12"/>
  <c r="E162" i="12" s="1"/>
  <c r="F113" i="12"/>
  <c r="F162" i="12" s="1"/>
  <c r="G113" i="12"/>
  <c r="G162" i="12" s="1"/>
  <c r="H113" i="12"/>
  <c r="I113" i="12"/>
  <c r="J113" i="12"/>
  <c r="K113" i="12"/>
  <c r="K162" i="12" s="1"/>
  <c r="L113" i="12"/>
  <c r="L162" i="12" s="1"/>
  <c r="M113" i="12"/>
  <c r="M162" i="12" s="1"/>
  <c r="N113" i="12"/>
  <c r="N162" i="12" s="1"/>
  <c r="O113" i="12"/>
  <c r="P113" i="12"/>
  <c r="Q162" i="12"/>
  <c r="R162" i="12"/>
  <c r="D114" i="12"/>
  <c r="D163" i="12" s="1"/>
  <c r="E114" i="12"/>
  <c r="E163" i="12" s="1"/>
  <c r="F114" i="12"/>
  <c r="F163" i="12" s="1"/>
  <c r="G114" i="12"/>
  <c r="G163" i="12" s="1"/>
  <c r="H114" i="12"/>
  <c r="H163" i="12" s="1"/>
  <c r="I114" i="12"/>
  <c r="I163" i="12" s="1"/>
  <c r="J114" i="12"/>
  <c r="J163" i="12" s="1"/>
  <c r="K114" i="12"/>
  <c r="K163" i="12" s="1"/>
  <c r="L114" i="12"/>
  <c r="L163" i="12" s="1"/>
  <c r="M114" i="12"/>
  <c r="M163" i="12" s="1"/>
  <c r="N114" i="12"/>
  <c r="N163" i="12" s="1"/>
  <c r="O114" i="12"/>
  <c r="O163" i="12" s="1"/>
  <c r="P114" i="12"/>
  <c r="P163" i="12" s="1"/>
  <c r="Q163" i="12"/>
  <c r="D115" i="12"/>
  <c r="D164" i="12" s="1"/>
  <c r="E115" i="12"/>
  <c r="E164" i="12" s="1"/>
  <c r="F115" i="12"/>
  <c r="F164" i="12" s="1"/>
  <c r="G115" i="12"/>
  <c r="H115" i="12"/>
  <c r="I115" i="12"/>
  <c r="I164" i="12" s="1"/>
  <c r="J115" i="12"/>
  <c r="J164" i="12" s="1"/>
  <c r="K115" i="12"/>
  <c r="K164" i="12" s="1"/>
  <c r="L115" i="12"/>
  <c r="L164" i="12" s="1"/>
  <c r="M115" i="12"/>
  <c r="M164" i="12" s="1"/>
  <c r="N115" i="12"/>
  <c r="N164" i="12" s="1"/>
  <c r="O115" i="12"/>
  <c r="P115" i="12"/>
  <c r="P164" i="12" s="1"/>
  <c r="Q164" i="12"/>
  <c r="R164" i="12"/>
  <c r="D116" i="12"/>
  <c r="D165" i="12" s="1"/>
  <c r="E116" i="12"/>
  <c r="F116" i="12"/>
  <c r="G116" i="12"/>
  <c r="H116" i="12"/>
  <c r="H165" i="12" s="1"/>
  <c r="I116" i="12"/>
  <c r="I165" i="12" s="1"/>
  <c r="J116" i="12"/>
  <c r="J165" i="12" s="1"/>
  <c r="K116" i="12"/>
  <c r="K165" i="12" s="1"/>
  <c r="L116" i="12"/>
  <c r="M116" i="12"/>
  <c r="M165" i="12" s="1"/>
  <c r="N116" i="12"/>
  <c r="N165" i="12" s="1"/>
  <c r="O116" i="12"/>
  <c r="O165" i="12" s="1"/>
  <c r="P116" i="12"/>
  <c r="P165" i="12" s="1"/>
  <c r="D117" i="12"/>
  <c r="E117" i="12"/>
  <c r="F117" i="12"/>
  <c r="G117" i="12"/>
  <c r="G166" i="12" s="1"/>
  <c r="H117" i="12"/>
  <c r="H166" i="12" s="1"/>
  <c r="I117" i="12"/>
  <c r="I166" i="12" s="1"/>
  <c r="J117" i="12"/>
  <c r="J166" i="12" s="1"/>
  <c r="K117" i="12"/>
  <c r="L117" i="12"/>
  <c r="L166" i="12" s="1"/>
  <c r="M117" i="12"/>
  <c r="M166" i="12" s="1"/>
  <c r="N117" i="12"/>
  <c r="N166" i="12" s="1"/>
  <c r="O117" i="12"/>
  <c r="O166" i="12" s="1"/>
  <c r="P117" i="12"/>
  <c r="R166" i="12"/>
  <c r="D118" i="12"/>
  <c r="E118" i="12"/>
  <c r="E167" i="12" s="1"/>
  <c r="F118" i="12"/>
  <c r="F167" i="12" s="1"/>
  <c r="G118" i="12"/>
  <c r="G167" i="12" s="1"/>
  <c r="H118" i="12"/>
  <c r="H167" i="12" s="1"/>
  <c r="I118" i="12"/>
  <c r="J118" i="12"/>
  <c r="J167" i="12" s="1"/>
  <c r="K118" i="12"/>
  <c r="K167" i="12" s="1"/>
  <c r="L118" i="12"/>
  <c r="L167" i="12" s="1"/>
  <c r="M118" i="12"/>
  <c r="M167" i="12" s="1"/>
  <c r="N118" i="12"/>
  <c r="O118" i="12"/>
  <c r="P118" i="12"/>
  <c r="Q167" i="12"/>
  <c r="R167" i="12"/>
  <c r="D119" i="12"/>
  <c r="D168" i="12" s="1"/>
  <c r="E119" i="12"/>
  <c r="E168" i="12" s="1"/>
  <c r="F119" i="12"/>
  <c r="F168" i="12" s="1"/>
  <c r="G119" i="12"/>
  <c r="G168" i="12" s="1"/>
  <c r="H119" i="12"/>
  <c r="H168" i="12" s="1"/>
  <c r="I119" i="12"/>
  <c r="I168" i="12" s="1"/>
  <c r="J119" i="12"/>
  <c r="K119" i="12"/>
  <c r="L119" i="12"/>
  <c r="L168" i="12" s="1"/>
  <c r="M119" i="12"/>
  <c r="N119" i="12"/>
  <c r="O119" i="12"/>
  <c r="P119" i="12"/>
  <c r="P168" i="12" s="1"/>
  <c r="R168" i="12"/>
  <c r="D75" i="12"/>
  <c r="E75" i="12"/>
  <c r="E124" i="12" s="1"/>
  <c r="F75" i="12"/>
  <c r="F124" i="12" s="1"/>
  <c r="G75" i="12"/>
  <c r="G124" i="12" s="1"/>
  <c r="H75" i="12"/>
  <c r="I75" i="12"/>
  <c r="I124" i="12" s="1"/>
  <c r="J75" i="12"/>
  <c r="K75" i="12"/>
  <c r="K124" i="12" s="1"/>
  <c r="L75" i="12"/>
  <c r="M75" i="12"/>
  <c r="N75" i="12"/>
  <c r="O75" i="12"/>
  <c r="O124" i="12" s="1"/>
  <c r="P75" i="12"/>
  <c r="Q75" i="12"/>
  <c r="Q124" i="12" s="1"/>
  <c r="K5" i="10"/>
  <c r="L5" i="10" s="1"/>
  <c r="K6" i="10"/>
  <c r="L6" i="10" s="1"/>
  <c r="K7" i="10"/>
  <c r="L7" i="10" s="1"/>
  <c r="K8" i="10"/>
  <c r="L8" i="10" s="1"/>
  <c r="K9" i="10"/>
  <c r="L9" i="10" s="1"/>
  <c r="K10" i="10"/>
  <c r="L10" i="10" s="1"/>
  <c r="K11" i="10"/>
  <c r="L11" i="10" s="1"/>
  <c r="K12" i="10"/>
  <c r="L12" i="10" s="1"/>
  <c r="K13" i="10"/>
  <c r="L13" i="10" s="1"/>
  <c r="K14" i="10"/>
  <c r="L14" i="10" s="1"/>
  <c r="K15" i="10"/>
  <c r="L15" i="10" s="1"/>
  <c r="K16" i="10"/>
  <c r="L16" i="10" s="1"/>
  <c r="K17" i="10"/>
  <c r="L17" i="10" s="1"/>
  <c r="K18" i="10"/>
  <c r="L18" i="10" s="1"/>
  <c r="K19" i="10"/>
  <c r="L19" i="10" s="1"/>
  <c r="K20" i="10"/>
  <c r="L20" i="10" s="1"/>
  <c r="K21" i="10"/>
  <c r="L21" i="10" s="1"/>
  <c r="K22" i="10"/>
  <c r="L22" i="10" s="1"/>
  <c r="R5" i="16"/>
  <c r="R6" i="16"/>
  <c r="R9" i="16"/>
  <c r="R11" i="16"/>
  <c r="R15" i="16"/>
  <c r="R17" i="16"/>
  <c r="Q5" i="16"/>
  <c r="Q6" i="16"/>
  <c r="Q7" i="16"/>
  <c r="R7" i="16" s="1"/>
  <c r="Q8" i="16"/>
  <c r="R8" i="16" s="1"/>
  <c r="Q9" i="16"/>
  <c r="Q10" i="16"/>
  <c r="R10" i="16" s="1"/>
  <c r="Q11" i="16"/>
  <c r="Q12" i="16"/>
  <c r="R12" i="16" s="1"/>
  <c r="Q13" i="16"/>
  <c r="R13" i="16" s="1"/>
  <c r="Q14" i="16"/>
  <c r="R14" i="16" s="1"/>
  <c r="Q15" i="16"/>
  <c r="Q16" i="16"/>
  <c r="R16" i="16" s="1"/>
  <c r="Q17" i="16"/>
  <c r="Q4" i="16"/>
  <c r="R4" i="16" s="1"/>
  <c r="D2" i="34"/>
  <c r="C2" i="34"/>
  <c r="B117" i="32"/>
  <c r="B236" i="32" s="1"/>
  <c r="D3" i="34"/>
  <c r="D4" i="34"/>
  <c r="D5" i="34"/>
  <c r="D6" i="34"/>
  <c r="D7" i="34"/>
  <c r="D8" i="34"/>
  <c r="D9" i="34"/>
  <c r="D10" i="34"/>
  <c r="D11" i="34"/>
  <c r="D12" i="34"/>
  <c r="D13" i="34"/>
  <c r="D14" i="34"/>
  <c r="D15" i="34"/>
  <c r="D16" i="34"/>
  <c r="D17" i="34"/>
  <c r="D18" i="34"/>
  <c r="D19" i="34"/>
  <c r="D20" i="34"/>
  <c r="D21" i="34"/>
  <c r="C3" i="34"/>
  <c r="C4" i="34"/>
  <c r="C5" i="34"/>
  <c r="C6" i="34"/>
  <c r="C7" i="34"/>
  <c r="C8" i="34"/>
  <c r="C9" i="34"/>
  <c r="C10" i="34"/>
  <c r="C11" i="34"/>
  <c r="C12" i="34"/>
  <c r="C13" i="34"/>
  <c r="C14" i="34"/>
  <c r="C15" i="34"/>
  <c r="C16" i="34"/>
  <c r="C17" i="34"/>
  <c r="C18" i="34"/>
  <c r="C19" i="34"/>
  <c r="C20" i="34"/>
  <c r="C21" i="34"/>
  <c r="C22" i="34"/>
  <c r="D22" i="34" s="1"/>
  <c r="B125" i="14"/>
  <c r="B126" i="14" s="1"/>
  <c r="B127" i="14" s="1"/>
  <c r="B128" i="14" s="1"/>
  <c r="B129" i="14" s="1"/>
  <c r="B130" i="14" s="1"/>
  <c r="B131" i="14" s="1"/>
  <c r="B132" i="14" s="1"/>
  <c r="B133" i="14" s="1"/>
  <c r="B134" i="14" s="1"/>
  <c r="B135" i="14" s="1"/>
  <c r="B136" i="14" s="1"/>
  <c r="B137" i="14" s="1"/>
  <c r="B138" i="14" s="1"/>
  <c r="B139" i="14" s="1"/>
  <c r="B140" i="14" s="1"/>
  <c r="B141" i="14" s="1"/>
  <c r="B142" i="14" s="1"/>
  <c r="B143" i="14" s="1"/>
  <c r="B144" i="14" s="1"/>
  <c r="B145" i="14" s="1"/>
  <c r="B146" i="14" s="1"/>
  <c r="B147" i="14" s="1"/>
  <c r="B148" i="14" s="1"/>
  <c r="B149" i="14" s="1"/>
  <c r="B150" i="14" s="1"/>
  <c r="B151" i="14" s="1"/>
  <c r="B152" i="14" s="1"/>
  <c r="B153" i="14" s="1"/>
  <c r="B154" i="14" s="1"/>
  <c r="B155" i="14" s="1"/>
  <c r="B156" i="14" s="1"/>
  <c r="B157" i="14" s="1"/>
  <c r="B158" i="14" s="1"/>
  <c r="B159" i="14" s="1"/>
  <c r="B160" i="14" s="1"/>
  <c r="B161" i="14" s="1"/>
  <c r="B162" i="14" s="1"/>
  <c r="B163" i="14" s="1"/>
  <c r="B164" i="14" s="1"/>
  <c r="B165" i="14" s="1"/>
  <c r="B166" i="14" s="1"/>
  <c r="B167" i="14" s="1"/>
  <c r="B168" i="14" s="1"/>
  <c r="B76" i="14"/>
  <c r="B77" i="14" s="1"/>
  <c r="B78" i="14" s="1"/>
  <c r="B79" i="14" s="1"/>
  <c r="B80" i="14" s="1"/>
  <c r="B81" i="14" s="1"/>
  <c r="B82" i="14" s="1"/>
  <c r="B83" i="14" s="1"/>
  <c r="B84" i="14" s="1"/>
  <c r="B85" i="14" s="1"/>
  <c r="B86" i="14" s="1"/>
  <c r="B87" i="14" s="1"/>
  <c r="B88" i="14" s="1"/>
  <c r="B89" i="14" s="1"/>
  <c r="B90" i="14" s="1"/>
  <c r="B91" i="14" s="1"/>
  <c r="B92" i="14" s="1"/>
  <c r="B93" i="14" s="1"/>
  <c r="B94" i="14" s="1"/>
  <c r="B95" i="14" s="1"/>
  <c r="B96" i="14" s="1"/>
  <c r="B97" i="14" s="1"/>
  <c r="B98" i="14" s="1"/>
  <c r="B99" i="14" s="1"/>
  <c r="B100" i="14" s="1"/>
  <c r="B101" i="14" s="1"/>
  <c r="B102" i="14" s="1"/>
  <c r="B103" i="14" s="1"/>
  <c r="B104" i="14" s="1"/>
  <c r="B105" i="14" s="1"/>
  <c r="B106" i="14" s="1"/>
  <c r="B107" i="14" s="1"/>
  <c r="B108" i="14" s="1"/>
  <c r="B109" i="14" s="1"/>
  <c r="B110" i="14" s="1"/>
  <c r="B111" i="14" s="1"/>
  <c r="B112" i="14" s="1"/>
  <c r="B113" i="14" s="1"/>
  <c r="B114" i="14" s="1"/>
  <c r="B115" i="14" s="1"/>
  <c r="B116" i="14" s="1"/>
  <c r="B117" i="14" s="1"/>
  <c r="B118" i="14" s="1"/>
  <c r="B119" i="14" s="1"/>
  <c r="C125" i="14"/>
  <c r="E125" i="14"/>
  <c r="G125" i="14"/>
  <c r="I125" i="14"/>
  <c r="K125" i="14"/>
  <c r="L125" i="14"/>
  <c r="M125" i="14"/>
  <c r="D126" i="14"/>
  <c r="F126" i="14"/>
  <c r="H126" i="14"/>
  <c r="J126" i="14"/>
  <c r="L126" i="14"/>
  <c r="M126" i="14"/>
  <c r="C127" i="14"/>
  <c r="E127" i="14"/>
  <c r="G127" i="14"/>
  <c r="I127" i="14"/>
  <c r="K127" i="14"/>
  <c r="M127" i="14"/>
  <c r="C128" i="14"/>
  <c r="D128" i="14"/>
  <c r="F128" i="14"/>
  <c r="H128" i="14"/>
  <c r="J128" i="14"/>
  <c r="L128" i="14"/>
  <c r="C129" i="14"/>
  <c r="D129" i="14"/>
  <c r="E129" i="14"/>
  <c r="G129" i="14"/>
  <c r="I129" i="14"/>
  <c r="K129" i="14"/>
  <c r="M129" i="14"/>
  <c r="D130" i="14"/>
  <c r="E130" i="14"/>
  <c r="F130" i="14"/>
  <c r="H130" i="14"/>
  <c r="J130" i="14"/>
  <c r="L130" i="14"/>
  <c r="C131" i="14"/>
  <c r="E131" i="14"/>
  <c r="F131" i="14"/>
  <c r="G131" i="14"/>
  <c r="I131" i="14"/>
  <c r="K131" i="14"/>
  <c r="M131" i="14"/>
  <c r="D132" i="14"/>
  <c r="F132" i="14"/>
  <c r="G132" i="14"/>
  <c r="H132" i="14"/>
  <c r="J132" i="14"/>
  <c r="L132" i="14"/>
  <c r="C133" i="14"/>
  <c r="E133" i="14"/>
  <c r="G133" i="14"/>
  <c r="H133" i="14"/>
  <c r="I133" i="14"/>
  <c r="K133" i="14"/>
  <c r="M133" i="14"/>
  <c r="D134" i="14"/>
  <c r="F134" i="14"/>
  <c r="H134" i="14"/>
  <c r="I134" i="14"/>
  <c r="J134" i="14"/>
  <c r="L134" i="14"/>
  <c r="C135" i="14"/>
  <c r="E135" i="14"/>
  <c r="G135" i="14"/>
  <c r="I135" i="14"/>
  <c r="J135" i="14"/>
  <c r="K135" i="14"/>
  <c r="M135" i="14"/>
  <c r="D136" i="14"/>
  <c r="F136" i="14"/>
  <c r="H136" i="14"/>
  <c r="J136" i="14"/>
  <c r="K136" i="14"/>
  <c r="L136" i="14"/>
  <c r="C137" i="14"/>
  <c r="E137" i="14"/>
  <c r="G137" i="14"/>
  <c r="I137" i="14"/>
  <c r="K137" i="14"/>
  <c r="L137" i="14"/>
  <c r="M137" i="14"/>
  <c r="D138" i="14"/>
  <c r="F138" i="14"/>
  <c r="H138" i="14"/>
  <c r="J138" i="14"/>
  <c r="L138" i="14"/>
  <c r="M138" i="14"/>
  <c r="C139" i="14"/>
  <c r="E139" i="14"/>
  <c r="G139" i="14"/>
  <c r="I139" i="14"/>
  <c r="K139" i="14"/>
  <c r="M139" i="14"/>
  <c r="C140" i="14"/>
  <c r="D140" i="14"/>
  <c r="F140" i="14"/>
  <c r="H140" i="14"/>
  <c r="J140" i="14"/>
  <c r="L140" i="14"/>
  <c r="C141" i="14"/>
  <c r="D141" i="14"/>
  <c r="E141" i="14"/>
  <c r="G141" i="14"/>
  <c r="I141" i="14"/>
  <c r="K141" i="14"/>
  <c r="M141" i="14"/>
  <c r="D142" i="14"/>
  <c r="E142" i="14"/>
  <c r="F142" i="14"/>
  <c r="H142" i="14"/>
  <c r="J142" i="14"/>
  <c r="L142" i="14"/>
  <c r="C143" i="14"/>
  <c r="E143" i="14"/>
  <c r="F143" i="14"/>
  <c r="G143" i="14"/>
  <c r="I143" i="14"/>
  <c r="K143" i="14"/>
  <c r="M143" i="14"/>
  <c r="D144" i="14"/>
  <c r="F144" i="14"/>
  <c r="G144" i="14"/>
  <c r="H144" i="14"/>
  <c r="J144" i="14"/>
  <c r="L144" i="14"/>
  <c r="C145" i="14"/>
  <c r="E145" i="14"/>
  <c r="G145" i="14"/>
  <c r="H145" i="14"/>
  <c r="I145" i="14"/>
  <c r="K145" i="14"/>
  <c r="M145" i="14"/>
  <c r="D146" i="14"/>
  <c r="F146" i="14"/>
  <c r="H146" i="14"/>
  <c r="I146" i="14"/>
  <c r="J146" i="14"/>
  <c r="L146" i="14"/>
  <c r="C147" i="14"/>
  <c r="E147" i="14"/>
  <c r="G147" i="14"/>
  <c r="I147" i="14"/>
  <c r="J147" i="14"/>
  <c r="K147" i="14"/>
  <c r="M147" i="14"/>
  <c r="D148" i="14"/>
  <c r="F148" i="14"/>
  <c r="H148" i="14"/>
  <c r="J148" i="14"/>
  <c r="K148" i="14"/>
  <c r="L148" i="14"/>
  <c r="C149" i="14"/>
  <c r="E149" i="14"/>
  <c r="G149" i="14"/>
  <c r="I149" i="14"/>
  <c r="K149" i="14"/>
  <c r="L149" i="14"/>
  <c r="M149" i="14"/>
  <c r="D150" i="14"/>
  <c r="F150" i="14"/>
  <c r="H150" i="14"/>
  <c r="J150" i="14"/>
  <c r="L150" i="14"/>
  <c r="M150" i="14"/>
  <c r="C151" i="14"/>
  <c r="E151" i="14"/>
  <c r="G151" i="14"/>
  <c r="I151" i="14"/>
  <c r="K151" i="14"/>
  <c r="M151" i="14"/>
  <c r="C152" i="14"/>
  <c r="D152" i="14"/>
  <c r="F152" i="14"/>
  <c r="H152" i="14"/>
  <c r="J152" i="14"/>
  <c r="L152" i="14"/>
  <c r="C153" i="14"/>
  <c r="D153" i="14"/>
  <c r="E153" i="14"/>
  <c r="G153" i="14"/>
  <c r="I153" i="14"/>
  <c r="K153" i="14"/>
  <c r="M153" i="14"/>
  <c r="D154" i="14"/>
  <c r="E154" i="14"/>
  <c r="F154" i="14"/>
  <c r="H154" i="14"/>
  <c r="J154" i="14"/>
  <c r="L154" i="14"/>
  <c r="C155" i="14"/>
  <c r="E155" i="14"/>
  <c r="F155" i="14"/>
  <c r="G155" i="14"/>
  <c r="I155" i="14"/>
  <c r="K155" i="14"/>
  <c r="M155" i="14"/>
  <c r="D156" i="14"/>
  <c r="F156" i="14"/>
  <c r="G156" i="14"/>
  <c r="H156" i="14"/>
  <c r="J156" i="14"/>
  <c r="L156" i="14"/>
  <c r="C157" i="14"/>
  <c r="E157" i="14"/>
  <c r="G157" i="14"/>
  <c r="H157" i="14"/>
  <c r="I157" i="14"/>
  <c r="K157" i="14"/>
  <c r="M157" i="14"/>
  <c r="D158" i="14"/>
  <c r="F158" i="14"/>
  <c r="H158" i="14"/>
  <c r="I158" i="14"/>
  <c r="J158" i="14"/>
  <c r="L158" i="14"/>
  <c r="C159" i="14"/>
  <c r="E159" i="14"/>
  <c r="G159" i="14"/>
  <c r="I159" i="14"/>
  <c r="J159" i="14"/>
  <c r="K159" i="14"/>
  <c r="M159" i="14"/>
  <c r="D160" i="14"/>
  <c r="F160" i="14"/>
  <c r="H160" i="14"/>
  <c r="J160" i="14"/>
  <c r="K160" i="14"/>
  <c r="L160" i="14"/>
  <c r="C161" i="14"/>
  <c r="E161" i="14"/>
  <c r="G161" i="14"/>
  <c r="I161" i="14"/>
  <c r="K161" i="14"/>
  <c r="L161" i="14"/>
  <c r="M161" i="14"/>
  <c r="D162" i="14"/>
  <c r="F162" i="14"/>
  <c r="H162" i="14"/>
  <c r="J162" i="14"/>
  <c r="L162" i="14"/>
  <c r="M162" i="14"/>
  <c r="C163" i="14"/>
  <c r="E163" i="14"/>
  <c r="G163" i="14"/>
  <c r="I163" i="14"/>
  <c r="K163" i="14"/>
  <c r="M163" i="14"/>
  <c r="C164" i="14"/>
  <c r="D164" i="14"/>
  <c r="F164" i="14"/>
  <c r="H164" i="14"/>
  <c r="J164" i="14"/>
  <c r="L164" i="14"/>
  <c r="C165" i="14"/>
  <c r="D165" i="14"/>
  <c r="E165" i="14"/>
  <c r="G165" i="14"/>
  <c r="I165" i="14"/>
  <c r="K165" i="14"/>
  <c r="M165" i="14"/>
  <c r="D166" i="14"/>
  <c r="E166" i="14"/>
  <c r="F166" i="14"/>
  <c r="H166" i="14"/>
  <c r="J166" i="14"/>
  <c r="L166" i="14"/>
  <c r="C167" i="14"/>
  <c r="E167" i="14"/>
  <c r="F167" i="14"/>
  <c r="G167" i="14"/>
  <c r="I167" i="14"/>
  <c r="K167" i="14"/>
  <c r="M167" i="14"/>
  <c r="D168" i="14"/>
  <c r="F168" i="14"/>
  <c r="G168" i="14"/>
  <c r="H168" i="14"/>
  <c r="J168" i="14"/>
  <c r="L168" i="14"/>
  <c r="F124" i="14"/>
  <c r="H124" i="14"/>
  <c r="I124" i="14"/>
  <c r="K124" i="14"/>
  <c r="C124" i="14"/>
  <c r="C76" i="14"/>
  <c r="D76" i="14"/>
  <c r="D125" i="14" s="1"/>
  <c r="E76" i="14"/>
  <c r="F76" i="14"/>
  <c r="F125" i="14" s="1"/>
  <c r="G76" i="14"/>
  <c r="H76" i="14"/>
  <c r="H125" i="14" s="1"/>
  <c r="I76" i="14"/>
  <c r="J76" i="14"/>
  <c r="J125" i="14" s="1"/>
  <c r="K76" i="14"/>
  <c r="L76" i="14"/>
  <c r="M76" i="14"/>
  <c r="C77" i="14"/>
  <c r="C126" i="14" s="1"/>
  <c r="D77" i="14"/>
  <c r="E77" i="14"/>
  <c r="E126" i="14" s="1"/>
  <c r="F77" i="14"/>
  <c r="G77" i="14"/>
  <c r="G126" i="14" s="1"/>
  <c r="H77" i="14"/>
  <c r="I77" i="14"/>
  <c r="I126" i="14" s="1"/>
  <c r="J77" i="14"/>
  <c r="K77" i="14"/>
  <c r="K126" i="14" s="1"/>
  <c r="L77" i="14"/>
  <c r="M77" i="14"/>
  <c r="C78" i="14"/>
  <c r="D78" i="14"/>
  <c r="D127" i="14" s="1"/>
  <c r="E78" i="14"/>
  <c r="F78" i="14"/>
  <c r="F127" i="14" s="1"/>
  <c r="G78" i="14"/>
  <c r="H78" i="14"/>
  <c r="H127" i="14" s="1"/>
  <c r="I78" i="14"/>
  <c r="J78" i="14"/>
  <c r="J127" i="14" s="1"/>
  <c r="K78" i="14"/>
  <c r="L78" i="14"/>
  <c r="L127" i="14" s="1"/>
  <c r="M78" i="14"/>
  <c r="C79" i="14"/>
  <c r="D79" i="14"/>
  <c r="E79" i="14"/>
  <c r="E128" i="14" s="1"/>
  <c r="F79" i="14"/>
  <c r="G79" i="14"/>
  <c r="G128" i="14" s="1"/>
  <c r="H79" i="14"/>
  <c r="I79" i="14"/>
  <c r="I128" i="14" s="1"/>
  <c r="J79" i="14"/>
  <c r="K79" i="14"/>
  <c r="K128" i="14" s="1"/>
  <c r="L79" i="14"/>
  <c r="M79" i="14"/>
  <c r="M128" i="14" s="1"/>
  <c r="C80" i="14"/>
  <c r="D80" i="14"/>
  <c r="E80" i="14"/>
  <c r="F80" i="14"/>
  <c r="F129" i="14" s="1"/>
  <c r="G80" i="14"/>
  <c r="H80" i="14"/>
  <c r="H129" i="14" s="1"/>
  <c r="I80" i="14"/>
  <c r="J80" i="14"/>
  <c r="J129" i="14" s="1"/>
  <c r="K80" i="14"/>
  <c r="L80" i="14"/>
  <c r="L129" i="14" s="1"/>
  <c r="M80" i="14"/>
  <c r="C81" i="14"/>
  <c r="C130" i="14" s="1"/>
  <c r="D81" i="14"/>
  <c r="E81" i="14"/>
  <c r="F81" i="14"/>
  <c r="G81" i="14"/>
  <c r="G130" i="14" s="1"/>
  <c r="H81" i="14"/>
  <c r="I81" i="14"/>
  <c r="I130" i="14" s="1"/>
  <c r="J81" i="14"/>
  <c r="K81" i="14"/>
  <c r="K130" i="14" s="1"/>
  <c r="L81" i="14"/>
  <c r="M81" i="14"/>
  <c r="M130" i="14" s="1"/>
  <c r="C82" i="14"/>
  <c r="D82" i="14"/>
  <c r="D131" i="14" s="1"/>
  <c r="E82" i="14"/>
  <c r="F82" i="14"/>
  <c r="G82" i="14"/>
  <c r="H82" i="14"/>
  <c r="H131" i="14" s="1"/>
  <c r="I82" i="14"/>
  <c r="J82" i="14"/>
  <c r="J131" i="14" s="1"/>
  <c r="K82" i="14"/>
  <c r="L82" i="14"/>
  <c r="L131" i="14" s="1"/>
  <c r="M82" i="14"/>
  <c r="C83" i="14"/>
  <c r="C132" i="14" s="1"/>
  <c r="D83" i="14"/>
  <c r="E83" i="14"/>
  <c r="E132" i="14" s="1"/>
  <c r="F83" i="14"/>
  <c r="G83" i="14"/>
  <c r="H83" i="14"/>
  <c r="I83" i="14"/>
  <c r="I132" i="14" s="1"/>
  <c r="J83" i="14"/>
  <c r="K83" i="14"/>
  <c r="K132" i="14" s="1"/>
  <c r="L83" i="14"/>
  <c r="M83" i="14"/>
  <c r="M132" i="14" s="1"/>
  <c r="C84" i="14"/>
  <c r="D84" i="14"/>
  <c r="D133" i="14" s="1"/>
  <c r="E84" i="14"/>
  <c r="F84" i="14"/>
  <c r="F133" i="14" s="1"/>
  <c r="G84" i="14"/>
  <c r="H84" i="14"/>
  <c r="I84" i="14"/>
  <c r="J84" i="14"/>
  <c r="J133" i="14" s="1"/>
  <c r="K84" i="14"/>
  <c r="L84" i="14"/>
  <c r="L133" i="14" s="1"/>
  <c r="M84" i="14"/>
  <c r="C85" i="14"/>
  <c r="C134" i="14" s="1"/>
  <c r="D85" i="14"/>
  <c r="E85" i="14"/>
  <c r="E134" i="14" s="1"/>
  <c r="F85" i="14"/>
  <c r="G85" i="14"/>
  <c r="G134" i="14" s="1"/>
  <c r="H85" i="14"/>
  <c r="I85" i="14"/>
  <c r="J85" i="14"/>
  <c r="K85" i="14"/>
  <c r="K134" i="14" s="1"/>
  <c r="L85" i="14"/>
  <c r="M85" i="14"/>
  <c r="M134" i="14" s="1"/>
  <c r="C86" i="14"/>
  <c r="D86" i="14"/>
  <c r="D135" i="14" s="1"/>
  <c r="E86" i="14"/>
  <c r="F86" i="14"/>
  <c r="F135" i="14" s="1"/>
  <c r="G86" i="14"/>
  <c r="H86" i="14"/>
  <c r="H135" i="14" s="1"/>
  <c r="I86" i="14"/>
  <c r="J86" i="14"/>
  <c r="K86" i="14"/>
  <c r="L86" i="14"/>
  <c r="L135" i="14" s="1"/>
  <c r="M86" i="14"/>
  <c r="C87" i="14"/>
  <c r="C136" i="14" s="1"/>
  <c r="D87" i="14"/>
  <c r="E87" i="14"/>
  <c r="E136" i="14" s="1"/>
  <c r="F87" i="14"/>
  <c r="G87" i="14"/>
  <c r="G136" i="14" s="1"/>
  <c r="H87" i="14"/>
  <c r="I87" i="14"/>
  <c r="I136" i="14" s="1"/>
  <c r="J87" i="14"/>
  <c r="K87" i="14"/>
  <c r="L87" i="14"/>
  <c r="M87" i="14"/>
  <c r="M136" i="14" s="1"/>
  <c r="C88" i="14"/>
  <c r="D88" i="14"/>
  <c r="D137" i="14" s="1"/>
  <c r="E88" i="14"/>
  <c r="F88" i="14"/>
  <c r="F137" i="14" s="1"/>
  <c r="G88" i="14"/>
  <c r="H88" i="14"/>
  <c r="H137" i="14" s="1"/>
  <c r="I88" i="14"/>
  <c r="J88" i="14"/>
  <c r="J137" i="14" s="1"/>
  <c r="K88" i="14"/>
  <c r="L88" i="14"/>
  <c r="M88" i="14"/>
  <c r="C89" i="14"/>
  <c r="C138" i="14" s="1"/>
  <c r="D89" i="14"/>
  <c r="E89" i="14"/>
  <c r="E138" i="14" s="1"/>
  <c r="F89" i="14"/>
  <c r="G89" i="14"/>
  <c r="G138" i="14" s="1"/>
  <c r="H89" i="14"/>
  <c r="I89" i="14"/>
  <c r="I138" i="14" s="1"/>
  <c r="J89" i="14"/>
  <c r="K89" i="14"/>
  <c r="K138" i="14" s="1"/>
  <c r="L89" i="14"/>
  <c r="M89" i="14"/>
  <c r="C90" i="14"/>
  <c r="D90" i="14"/>
  <c r="D139" i="14" s="1"/>
  <c r="E90" i="14"/>
  <c r="F90" i="14"/>
  <c r="F139" i="14" s="1"/>
  <c r="G90" i="14"/>
  <c r="H90" i="14"/>
  <c r="H139" i="14" s="1"/>
  <c r="I90" i="14"/>
  <c r="J90" i="14"/>
  <c r="J139" i="14" s="1"/>
  <c r="K90" i="14"/>
  <c r="L90" i="14"/>
  <c r="L139" i="14" s="1"/>
  <c r="M90" i="14"/>
  <c r="C91" i="14"/>
  <c r="D91" i="14"/>
  <c r="E91" i="14"/>
  <c r="E140" i="14" s="1"/>
  <c r="F91" i="14"/>
  <c r="G91" i="14"/>
  <c r="G140" i="14" s="1"/>
  <c r="H91" i="14"/>
  <c r="I91" i="14"/>
  <c r="I140" i="14" s="1"/>
  <c r="J91" i="14"/>
  <c r="K91" i="14"/>
  <c r="K140" i="14" s="1"/>
  <c r="L91" i="14"/>
  <c r="M91" i="14"/>
  <c r="M140" i="14" s="1"/>
  <c r="C92" i="14"/>
  <c r="D92" i="14"/>
  <c r="E92" i="14"/>
  <c r="F92" i="14"/>
  <c r="F141" i="14" s="1"/>
  <c r="G92" i="14"/>
  <c r="H92" i="14"/>
  <c r="H141" i="14" s="1"/>
  <c r="I92" i="14"/>
  <c r="J92" i="14"/>
  <c r="J141" i="14" s="1"/>
  <c r="K92" i="14"/>
  <c r="L92" i="14"/>
  <c r="L141" i="14" s="1"/>
  <c r="M92" i="14"/>
  <c r="C93" i="14"/>
  <c r="C142" i="14" s="1"/>
  <c r="D93" i="14"/>
  <c r="E93" i="14"/>
  <c r="F93" i="14"/>
  <c r="G93" i="14"/>
  <c r="G142" i="14" s="1"/>
  <c r="H93" i="14"/>
  <c r="I93" i="14"/>
  <c r="I142" i="14" s="1"/>
  <c r="J93" i="14"/>
  <c r="K93" i="14"/>
  <c r="K142" i="14" s="1"/>
  <c r="L93" i="14"/>
  <c r="M93" i="14"/>
  <c r="M142" i="14" s="1"/>
  <c r="C94" i="14"/>
  <c r="D94" i="14"/>
  <c r="D143" i="14" s="1"/>
  <c r="E94" i="14"/>
  <c r="F94" i="14"/>
  <c r="G94" i="14"/>
  <c r="H94" i="14"/>
  <c r="H143" i="14" s="1"/>
  <c r="I94" i="14"/>
  <c r="J94" i="14"/>
  <c r="J143" i="14" s="1"/>
  <c r="K94" i="14"/>
  <c r="L94" i="14"/>
  <c r="L143" i="14" s="1"/>
  <c r="M94" i="14"/>
  <c r="C95" i="14"/>
  <c r="C144" i="14" s="1"/>
  <c r="D95" i="14"/>
  <c r="E95" i="14"/>
  <c r="E144" i="14" s="1"/>
  <c r="F95" i="14"/>
  <c r="G95" i="14"/>
  <c r="H95" i="14"/>
  <c r="I95" i="14"/>
  <c r="I144" i="14" s="1"/>
  <c r="J95" i="14"/>
  <c r="K95" i="14"/>
  <c r="K144" i="14" s="1"/>
  <c r="L95" i="14"/>
  <c r="M95" i="14"/>
  <c r="M144" i="14" s="1"/>
  <c r="C96" i="14"/>
  <c r="D96" i="14"/>
  <c r="D145" i="14" s="1"/>
  <c r="E96" i="14"/>
  <c r="F96" i="14"/>
  <c r="F145" i="14" s="1"/>
  <c r="G96" i="14"/>
  <c r="H96" i="14"/>
  <c r="I96" i="14"/>
  <c r="J96" i="14"/>
  <c r="J145" i="14" s="1"/>
  <c r="K96" i="14"/>
  <c r="L96" i="14"/>
  <c r="L145" i="14" s="1"/>
  <c r="M96" i="14"/>
  <c r="C97" i="14"/>
  <c r="C146" i="14" s="1"/>
  <c r="D97" i="14"/>
  <c r="E97" i="14"/>
  <c r="E146" i="14" s="1"/>
  <c r="F97" i="14"/>
  <c r="G97" i="14"/>
  <c r="G146" i="14" s="1"/>
  <c r="H97" i="14"/>
  <c r="I97" i="14"/>
  <c r="J97" i="14"/>
  <c r="K97" i="14"/>
  <c r="K146" i="14" s="1"/>
  <c r="L97" i="14"/>
  <c r="M97" i="14"/>
  <c r="M146" i="14" s="1"/>
  <c r="C98" i="14"/>
  <c r="D98" i="14"/>
  <c r="D147" i="14" s="1"/>
  <c r="E98" i="14"/>
  <c r="F98" i="14"/>
  <c r="F147" i="14" s="1"/>
  <c r="G98" i="14"/>
  <c r="H98" i="14"/>
  <c r="H147" i="14" s="1"/>
  <c r="I98" i="14"/>
  <c r="J98" i="14"/>
  <c r="K98" i="14"/>
  <c r="L98" i="14"/>
  <c r="L147" i="14" s="1"/>
  <c r="M98" i="14"/>
  <c r="C99" i="14"/>
  <c r="C148" i="14" s="1"/>
  <c r="D99" i="14"/>
  <c r="E99" i="14"/>
  <c r="E148" i="14" s="1"/>
  <c r="F99" i="14"/>
  <c r="G99" i="14"/>
  <c r="G148" i="14" s="1"/>
  <c r="H99" i="14"/>
  <c r="I99" i="14"/>
  <c r="I148" i="14" s="1"/>
  <c r="J99" i="14"/>
  <c r="K99" i="14"/>
  <c r="L99" i="14"/>
  <c r="M99" i="14"/>
  <c r="M148" i="14" s="1"/>
  <c r="C100" i="14"/>
  <c r="D100" i="14"/>
  <c r="D149" i="14" s="1"/>
  <c r="E100" i="14"/>
  <c r="F100" i="14"/>
  <c r="F149" i="14" s="1"/>
  <c r="G100" i="14"/>
  <c r="H100" i="14"/>
  <c r="H149" i="14" s="1"/>
  <c r="I100" i="14"/>
  <c r="J100" i="14"/>
  <c r="J149" i="14" s="1"/>
  <c r="K100" i="14"/>
  <c r="L100" i="14"/>
  <c r="M100" i="14"/>
  <c r="C101" i="14"/>
  <c r="C150" i="14" s="1"/>
  <c r="D101" i="14"/>
  <c r="E101" i="14"/>
  <c r="E150" i="14" s="1"/>
  <c r="F101" i="14"/>
  <c r="G101" i="14"/>
  <c r="G150" i="14" s="1"/>
  <c r="H101" i="14"/>
  <c r="I101" i="14"/>
  <c r="I150" i="14" s="1"/>
  <c r="J101" i="14"/>
  <c r="K101" i="14"/>
  <c r="K150" i="14" s="1"/>
  <c r="L101" i="14"/>
  <c r="M101" i="14"/>
  <c r="C102" i="14"/>
  <c r="D102" i="14"/>
  <c r="D151" i="14" s="1"/>
  <c r="E102" i="14"/>
  <c r="F102" i="14"/>
  <c r="F151" i="14" s="1"/>
  <c r="G102" i="14"/>
  <c r="H102" i="14"/>
  <c r="H151" i="14" s="1"/>
  <c r="I102" i="14"/>
  <c r="J102" i="14"/>
  <c r="J151" i="14" s="1"/>
  <c r="K102" i="14"/>
  <c r="L102" i="14"/>
  <c r="L151" i="14" s="1"/>
  <c r="M102" i="14"/>
  <c r="C103" i="14"/>
  <c r="D103" i="14"/>
  <c r="E103" i="14"/>
  <c r="E152" i="14" s="1"/>
  <c r="F103" i="14"/>
  <c r="G103" i="14"/>
  <c r="G152" i="14" s="1"/>
  <c r="H103" i="14"/>
  <c r="I103" i="14"/>
  <c r="I152" i="14" s="1"/>
  <c r="J103" i="14"/>
  <c r="K103" i="14"/>
  <c r="K152" i="14" s="1"/>
  <c r="L103" i="14"/>
  <c r="M103" i="14"/>
  <c r="M152" i="14" s="1"/>
  <c r="C104" i="14"/>
  <c r="D104" i="14"/>
  <c r="E104" i="14"/>
  <c r="F104" i="14"/>
  <c r="F153" i="14" s="1"/>
  <c r="G104" i="14"/>
  <c r="H104" i="14"/>
  <c r="H153" i="14" s="1"/>
  <c r="I104" i="14"/>
  <c r="J104" i="14"/>
  <c r="J153" i="14" s="1"/>
  <c r="K104" i="14"/>
  <c r="L104" i="14"/>
  <c r="L153" i="14" s="1"/>
  <c r="M104" i="14"/>
  <c r="C105" i="14"/>
  <c r="C154" i="14" s="1"/>
  <c r="D105" i="14"/>
  <c r="E105" i="14"/>
  <c r="F105" i="14"/>
  <c r="G105" i="14"/>
  <c r="G154" i="14" s="1"/>
  <c r="H105" i="14"/>
  <c r="I105" i="14"/>
  <c r="I154" i="14" s="1"/>
  <c r="J105" i="14"/>
  <c r="K105" i="14"/>
  <c r="K154" i="14" s="1"/>
  <c r="L105" i="14"/>
  <c r="M105" i="14"/>
  <c r="M154" i="14" s="1"/>
  <c r="C106" i="14"/>
  <c r="D106" i="14"/>
  <c r="D155" i="14" s="1"/>
  <c r="E106" i="14"/>
  <c r="F106" i="14"/>
  <c r="G106" i="14"/>
  <c r="H106" i="14"/>
  <c r="H155" i="14" s="1"/>
  <c r="I106" i="14"/>
  <c r="J106" i="14"/>
  <c r="J155" i="14" s="1"/>
  <c r="K106" i="14"/>
  <c r="L106" i="14"/>
  <c r="L155" i="14" s="1"/>
  <c r="M106" i="14"/>
  <c r="C107" i="14"/>
  <c r="C156" i="14" s="1"/>
  <c r="D107" i="14"/>
  <c r="E107" i="14"/>
  <c r="E156" i="14" s="1"/>
  <c r="F107" i="14"/>
  <c r="G107" i="14"/>
  <c r="H107" i="14"/>
  <c r="I107" i="14"/>
  <c r="I156" i="14" s="1"/>
  <c r="J107" i="14"/>
  <c r="K107" i="14"/>
  <c r="K156" i="14" s="1"/>
  <c r="L107" i="14"/>
  <c r="M107" i="14"/>
  <c r="M156" i="14" s="1"/>
  <c r="C108" i="14"/>
  <c r="D108" i="14"/>
  <c r="D157" i="14" s="1"/>
  <c r="E108" i="14"/>
  <c r="F108" i="14"/>
  <c r="F157" i="14" s="1"/>
  <c r="G108" i="14"/>
  <c r="H108" i="14"/>
  <c r="I108" i="14"/>
  <c r="J108" i="14"/>
  <c r="J157" i="14" s="1"/>
  <c r="K108" i="14"/>
  <c r="L108" i="14"/>
  <c r="L157" i="14" s="1"/>
  <c r="M108" i="14"/>
  <c r="C109" i="14"/>
  <c r="C158" i="14" s="1"/>
  <c r="D109" i="14"/>
  <c r="E109" i="14"/>
  <c r="E158" i="14" s="1"/>
  <c r="F109" i="14"/>
  <c r="G109" i="14"/>
  <c r="G158" i="14" s="1"/>
  <c r="H109" i="14"/>
  <c r="I109" i="14"/>
  <c r="J109" i="14"/>
  <c r="K109" i="14"/>
  <c r="K158" i="14" s="1"/>
  <c r="L109" i="14"/>
  <c r="M109" i="14"/>
  <c r="M158" i="14" s="1"/>
  <c r="C110" i="14"/>
  <c r="D110" i="14"/>
  <c r="D159" i="14" s="1"/>
  <c r="E110" i="14"/>
  <c r="F110" i="14"/>
  <c r="F159" i="14" s="1"/>
  <c r="G110" i="14"/>
  <c r="H110" i="14"/>
  <c r="H159" i="14" s="1"/>
  <c r="I110" i="14"/>
  <c r="J110" i="14"/>
  <c r="K110" i="14"/>
  <c r="L110" i="14"/>
  <c r="L159" i="14" s="1"/>
  <c r="M110" i="14"/>
  <c r="C111" i="14"/>
  <c r="C160" i="14" s="1"/>
  <c r="D111" i="14"/>
  <c r="E111" i="14"/>
  <c r="E160" i="14" s="1"/>
  <c r="F111" i="14"/>
  <c r="G111" i="14"/>
  <c r="G160" i="14" s="1"/>
  <c r="H111" i="14"/>
  <c r="I111" i="14"/>
  <c r="I160" i="14" s="1"/>
  <c r="J111" i="14"/>
  <c r="K111" i="14"/>
  <c r="L111" i="14"/>
  <c r="M111" i="14"/>
  <c r="M160" i="14" s="1"/>
  <c r="C112" i="14"/>
  <c r="D112" i="14"/>
  <c r="D161" i="14" s="1"/>
  <c r="E112" i="14"/>
  <c r="F112" i="14"/>
  <c r="F161" i="14" s="1"/>
  <c r="G112" i="14"/>
  <c r="H112" i="14"/>
  <c r="H161" i="14" s="1"/>
  <c r="I112" i="14"/>
  <c r="J112" i="14"/>
  <c r="J161" i="14" s="1"/>
  <c r="K112" i="14"/>
  <c r="L112" i="14"/>
  <c r="M112" i="14"/>
  <c r="C113" i="14"/>
  <c r="C162" i="14" s="1"/>
  <c r="D113" i="14"/>
  <c r="E113" i="14"/>
  <c r="E162" i="14" s="1"/>
  <c r="F113" i="14"/>
  <c r="G113" i="14"/>
  <c r="G162" i="14" s="1"/>
  <c r="H113" i="14"/>
  <c r="I113" i="14"/>
  <c r="I162" i="14" s="1"/>
  <c r="J113" i="14"/>
  <c r="K113" i="14"/>
  <c r="K162" i="14" s="1"/>
  <c r="L113" i="14"/>
  <c r="M113" i="14"/>
  <c r="C114" i="14"/>
  <c r="D114" i="14"/>
  <c r="D163" i="14" s="1"/>
  <c r="E114" i="14"/>
  <c r="F114" i="14"/>
  <c r="F163" i="14" s="1"/>
  <c r="G114" i="14"/>
  <c r="H114" i="14"/>
  <c r="H163" i="14" s="1"/>
  <c r="I114" i="14"/>
  <c r="J114" i="14"/>
  <c r="J163" i="14" s="1"/>
  <c r="K114" i="14"/>
  <c r="L114" i="14"/>
  <c r="L163" i="14" s="1"/>
  <c r="M114" i="14"/>
  <c r="C115" i="14"/>
  <c r="D115" i="14"/>
  <c r="E115" i="14"/>
  <c r="E164" i="14" s="1"/>
  <c r="F115" i="14"/>
  <c r="G115" i="14"/>
  <c r="G164" i="14" s="1"/>
  <c r="H115" i="14"/>
  <c r="I115" i="14"/>
  <c r="I164" i="14" s="1"/>
  <c r="J115" i="14"/>
  <c r="K115" i="14"/>
  <c r="K164" i="14" s="1"/>
  <c r="L115" i="14"/>
  <c r="M115" i="14"/>
  <c r="M164" i="14" s="1"/>
  <c r="C116" i="14"/>
  <c r="D116" i="14"/>
  <c r="E116" i="14"/>
  <c r="F116" i="14"/>
  <c r="F165" i="14" s="1"/>
  <c r="G116" i="14"/>
  <c r="H116" i="14"/>
  <c r="H165" i="14" s="1"/>
  <c r="I116" i="14"/>
  <c r="J116" i="14"/>
  <c r="J165" i="14" s="1"/>
  <c r="K116" i="14"/>
  <c r="L116" i="14"/>
  <c r="L165" i="14" s="1"/>
  <c r="M116" i="14"/>
  <c r="C117" i="14"/>
  <c r="C166" i="14" s="1"/>
  <c r="D117" i="14"/>
  <c r="E117" i="14"/>
  <c r="F117" i="14"/>
  <c r="G117" i="14"/>
  <c r="G166" i="14" s="1"/>
  <c r="H117" i="14"/>
  <c r="I117" i="14"/>
  <c r="I166" i="14" s="1"/>
  <c r="J117" i="14"/>
  <c r="K117" i="14"/>
  <c r="K166" i="14" s="1"/>
  <c r="L117" i="14"/>
  <c r="M117" i="14"/>
  <c r="M166" i="14" s="1"/>
  <c r="C118" i="14"/>
  <c r="D118" i="14"/>
  <c r="D167" i="14" s="1"/>
  <c r="E118" i="14"/>
  <c r="F118" i="14"/>
  <c r="G118" i="14"/>
  <c r="H118" i="14"/>
  <c r="H167" i="14" s="1"/>
  <c r="I118" i="14"/>
  <c r="J118" i="14"/>
  <c r="J167" i="14" s="1"/>
  <c r="K118" i="14"/>
  <c r="L118" i="14"/>
  <c r="L167" i="14" s="1"/>
  <c r="M118" i="14"/>
  <c r="C119" i="14"/>
  <c r="D119" i="14"/>
  <c r="E119" i="14"/>
  <c r="E168" i="14" s="1"/>
  <c r="F119" i="14"/>
  <c r="G119" i="14"/>
  <c r="H119" i="14"/>
  <c r="I119" i="14"/>
  <c r="I168" i="14" s="1"/>
  <c r="J119" i="14"/>
  <c r="K119" i="14"/>
  <c r="K168" i="14" s="1"/>
  <c r="L119" i="14"/>
  <c r="M119" i="14"/>
  <c r="M168" i="14" s="1"/>
  <c r="C75" i="14"/>
  <c r="D75" i="14"/>
  <c r="D124" i="14" s="1"/>
  <c r="E75" i="14"/>
  <c r="E124" i="14" s="1"/>
  <c r="F75" i="14"/>
  <c r="G75" i="14"/>
  <c r="G124" i="14" s="1"/>
  <c r="H75" i="14"/>
  <c r="I75" i="14"/>
  <c r="J75" i="14"/>
  <c r="J124" i="14" s="1"/>
  <c r="K75" i="14"/>
  <c r="L75" i="14"/>
  <c r="L124" i="14" s="1"/>
  <c r="M75" i="14"/>
  <c r="M124" i="14" s="1"/>
  <c r="B28" i="14"/>
  <c r="B29" i="14" s="1"/>
  <c r="B30" i="14" s="1"/>
  <c r="B31" i="14" s="1"/>
  <c r="B32" i="14" s="1"/>
  <c r="B33" i="14" s="1"/>
  <c r="B34" i="14" s="1"/>
  <c r="B35" i="14" s="1"/>
  <c r="B36" i="14" s="1"/>
  <c r="B37" i="14" s="1"/>
  <c r="B38" i="14" s="1"/>
  <c r="B39" i="14" s="1"/>
  <c r="B40" i="14" s="1"/>
  <c r="B41" i="14" s="1"/>
  <c r="B42" i="14" s="1"/>
  <c r="B43" i="14" s="1"/>
  <c r="B44" i="14" s="1"/>
  <c r="B45" i="14" s="1"/>
  <c r="B46" i="14" s="1"/>
  <c r="B47" i="14" s="1"/>
  <c r="B48" i="14" s="1"/>
  <c r="B49" i="14" s="1"/>
  <c r="B50" i="14" s="1"/>
  <c r="B51" i="14" s="1"/>
  <c r="B52" i="14" s="1"/>
  <c r="B53" i="14" s="1"/>
  <c r="B54" i="14" s="1"/>
  <c r="B55" i="14" s="1"/>
  <c r="B56" i="14" s="1"/>
  <c r="B57" i="14" s="1"/>
  <c r="B58" i="14" s="1"/>
  <c r="B59" i="14" s="1"/>
  <c r="B60" i="14" s="1"/>
  <c r="B61" i="14" s="1"/>
  <c r="B62" i="14" s="1"/>
  <c r="B63" i="14" s="1"/>
  <c r="B64" i="14" s="1"/>
  <c r="B65" i="14" s="1"/>
  <c r="B66" i="14" s="1"/>
  <c r="B67" i="14" s="1"/>
  <c r="B68" i="14" s="1"/>
  <c r="B69" i="14" s="1"/>
  <c r="B70" i="14" s="1"/>
  <c r="B71" i="14" s="1"/>
  <c r="V2" i="31"/>
  <c r="B237" i="32"/>
  <c r="B239" i="32"/>
  <c r="B241" i="32"/>
  <c r="B242" i="32"/>
  <c r="B243" i="32"/>
  <c r="B244" i="32"/>
  <c r="B247" i="32"/>
  <c r="B249" i="32"/>
  <c r="B251" i="32"/>
  <c r="B253" i="32"/>
  <c r="B254" i="32"/>
  <c r="B255" i="32"/>
  <c r="B256" i="32"/>
  <c r="B118" i="32"/>
  <c r="B119" i="32"/>
  <c r="B238" i="32" s="1"/>
  <c r="B120" i="32"/>
  <c r="B121" i="32"/>
  <c r="B240" i="32" s="1"/>
  <c r="B122" i="32"/>
  <c r="B123" i="32"/>
  <c r="B124" i="32"/>
  <c r="B125" i="32"/>
  <c r="B126" i="32"/>
  <c r="B245" i="32" s="1"/>
  <c r="B127" i="32"/>
  <c r="B246" i="32" s="1"/>
  <c r="B128" i="32"/>
  <c r="B129" i="32"/>
  <c r="B248" i="32" s="1"/>
  <c r="B130" i="32"/>
  <c r="B131" i="32"/>
  <c r="B250" i="32" s="1"/>
  <c r="B132" i="32"/>
  <c r="B133" i="32"/>
  <c r="B252" i="32" s="1"/>
  <c r="B134" i="32"/>
  <c r="B135" i="32"/>
  <c r="B136" i="32"/>
  <c r="B137" i="32"/>
  <c r="B145" i="17"/>
  <c r="B146" i="17" s="1"/>
  <c r="B147" i="17" s="1"/>
  <c r="B148" i="17" s="1"/>
  <c r="B149" i="17" s="1"/>
  <c r="B150" i="17" s="1"/>
  <c r="B151" i="17" s="1"/>
  <c r="B152" i="17" s="1"/>
  <c r="B153" i="17" s="1"/>
  <c r="B154" i="17" s="1"/>
  <c r="B155" i="17" s="1"/>
  <c r="B156" i="17" s="1"/>
  <c r="B157" i="17" s="1"/>
  <c r="B158" i="17" s="1"/>
  <c r="B159" i="17" s="1"/>
  <c r="B160" i="17" s="1"/>
  <c r="B161" i="17" s="1"/>
  <c r="B162" i="17" s="1"/>
  <c r="B163" i="17" s="1"/>
  <c r="B164" i="17" s="1"/>
  <c r="B165" i="17" s="1"/>
  <c r="B166" i="17" s="1"/>
  <c r="B167" i="17" s="1"/>
  <c r="B168" i="17" s="1"/>
  <c r="B169" i="17" s="1"/>
  <c r="B170" i="17" s="1"/>
  <c r="B171" i="17" s="1"/>
  <c r="B172" i="17" s="1"/>
  <c r="B173" i="17" s="1"/>
  <c r="B174" i="17" s="1"/>
  <c r="B175" i="17" s="1"/>
  <c r="B176" i="17" s="1"/>
  <c r="B177" i="17" s="1"/>
  <c r="B178" i="17" s="1"/>
  <c r="B179" i="17" s="1"/>
  <c r="B180" i="17" s="1"/>
  <c r="B181" i="17" s="1"/>
  <c r="B182" i="17" s="1"/>
  <c r="B183" i="17" s="1"/>
  <c r="B184" i="17" s="1"/>
  <c r="B185" i="17" s="1"/>
  <c r="B186" i="17" s="1"/>
  <c r="B187" i="17" s="1"/>
  <c r="B188" i="17" s="1"/>
  <c r="B96" i="17"/>
  <c r="B97" i="17" s="1"/>
  <c r="B98" i="17" s="1"/>
  <c r="B99" i="17" s="1"/>
  <c r="B100" i="17" s="1"/>
  <c r="B101" i="17" s="1"/>
  <c r="B102" i="17" s="1"/>
  <c r="B103" i="17" s="1"/>
  <c r="B104" i="17" s="1"/>
  <c r="B105" i="17" s="1"/>
  <c r="B106" i="17" s="1"/>
  <c r="B107" i="17" s="1"/>
  <c r="B108" i="17" s="1"/>
  <c r="B109" i="17" s="1"/>
  <c r="B110" i="17" s="1"/>
  <c r="B111" i="17" s="1"/>
  <c r="B112" i="17" s="1"/>
  <c r="B113" i="17" s="1"/>
  <c r="B114" i="17" s="1"/>
  <c r="B115" i="17" s="1"/>
  <c r="B116" i="17" s="1"/>
  <c r="B117" i="17" s="1"/>
  <c r="B118" i="17" s="1"/>
  <c r="B119" i="17" s="1"/>
  <c r="B120" i="17" s="1"/>
  <c r="B121" i="17" s="1"/>
  <c r="B122" i="17" s="1"/>
  <c r="B123" i="17" s="1"/>
  <c r="B124" i="17" s="1"/>
  <c r="B125" i="17" s="1"/>
  <c r="B126" i="17" s="1"/>
  <c r="B127" i="17" s="1"/>
  <c r="B128" i="17" s="1"/>
  <c r="B129" i="17" s="1"/>
  <c r="B130" i="17" s="1"/>
  <c r="B131" i="17" s="1"/>
  <c r="B132" i="17" s="1"/>
  <c r="B133" i="17" s="1"/>
  <c r="B134" i="17" s="1"/>
  <c r="B135" i="17" s="1"/>
  <c r="B136" i="17" s="1"/>
  <c r="B137" i="17" s="1"/>
  <c r="B138" i="17" s="1"/>
  <c r="B139" i="17" s="1"/>
  <c r="B48" i="17"/>
  <c r="B49" i="17" s="1"/>
  <c r="B50" i="17" s="1"/>
  <c r="B51" i="17" s="1"/>
  <c r="B52" i="17" s="1"/>
  <c r="B53" i="17" s="1"/>
  <c r="B54" i="17" s="1"/>
  <c r="B55" i="17" s="1"/>
  <c r="B56" i="17" s="1"/>
  <c r="B57" i="17" s="1"/>
  <c r="B58" i="17" s="1"/>
  <c r="B59" i="17" s="1"/>
  <c r="B60" i="17" s="1"/>
  <c r="B61" i="17" s="1"/>
  <c r="B62" i="17" s="1"/>
  <c r="B63" i="17" s="1"/>
  <c r="B64" i="17" s="1"/>
  <c r="B65" i="17" s="1"/>
  <c r="B66" i="17" s="1"/>
  <c r="B67" i="17" s="1"/>
  <c r="B68" i="17" s="1"/>
  <c r="B69" i="17" s="1"/>
  <c r="B70" i="17" s="1"/>
  <c r="B71" i="17" s="1"/>
  <c r="B72" i="17" s="1"/>
  <c r="B73" i="17" s="1"/>
  <c r="B74" i="17" s="1"/>
  <c r="B75" i="17" s="1"/>
  <c r="B76" i="17" s="1"/>
  <c r="B77" i="17" s="1"/>
  <c r="B78" i="17" s="1"/>
  <c r="B79" i="17" s="1"/>
  <c r="B80" i="17" s="1"/>
  <c r="B81" i="17" s="1"/>
  <c r="B82" i="17" s="1"/>
  <c r="B83" i="17" s="1"/>
  <c r="B84" i="17" s="1"/>
  <c r="B85" i="17" s="1"/>
  <c r="B86" i="17" s="1"/>
  <c r="B87" i="17" s="1"/>
  <c r="B88" i="17" s="1"/>
  <c r="B89" i="17" s="1"/>
  <c r="B90" i="17" s="1"/>
  <c r="B91" i="17" s="1"/>
  <c r="K145" i="17"/>
  <c r="AA145" i="17"/>
  <c r="AI145" i="17"/>
  <c r="AM145" i="17"/>
  <c r="AN145" i="17"/>
  <c r="E146" i="17"/>
  <c r="H146" i="17"/>
  <c r="U146" i="17"/>
  <c r="AC146" i="17"/>
  <c r="AF146" i="17"/>
  <c r="AG146" i="17"/>
  <c r="AK146" i="17"/>
  <c r="F147" i="17"/>
  <c r="R147" i="17"/>
  <c r="AJ147" i="17"/>
  <c r="AK147" i="17"/>
  <c r="D148" i="17"/>
  <c r="I148" i="17"/>
  <c r="O148" i="17"/>
  <c r="AG148" i="17"/>
  <c r="AM148" i="17"/>
  <c r="H149" i="17"/>
  <c r="AF149" i="17"/>
  <c r="E150" i="17"/>
  <c r="I150" i="17"/>
  <c r="U150" i="17"/>
  <c r="AJ150" i="17"/>
  <c r="AK150" i="17"/>
  <c r="AO150" i="17"/>
  <c r="D151" i="17"/>
  <c r="G151" i="17"/>
  <c r="J151" i="17"/>
  <c r="AH151" i="17"/>
  <c r="I152" i="17"/>
  <c r="M152" i="17"/>
  <c r="AA152" i="17"/>
  <c r="AM152" i="17"/>
  <c r="F153" i="17"/>
  <c r="K153" i="17"/>
  <c r="R153" i="17"/>
  <c r="X153" i="17"/>
  <c r="AO153" i="17"/>
  <c r="M154" i="17"/>
  <c r="P154" i="17"/>
  <c r="U154" i="17"/>
  <c r="AG154" i="17"/>
  <c r="AN154" i="17"/>
  <c r="F155" i="17"/>
  <c r="M155" i="17"/>
  <c r="R155" i="17"/>
  <c r="F156" i="17"/>
  <c r="I156" i="17"/>
  <c r="O156" i="17"/>
  <c r="AD156" i="17"/>
  <c r="AG156" i="17"/>
  <c r="E157" i="17"/>
  <c r="G157" i="17"/>
  <c r="AE157" i="17"/>
  <c r="AH157" i="17"/>
  <c r="AI157" i="17"/>
  <c r="AJ157" i="17"/>
  <c r="Q158" i="17"/>
  <c r="Z158" i="17"/>
  <c r="AF158" i="17"/>
  <c r="J159" i="17"/>
  <c r="R159" i="17"/>
  <c r="U159" i="17"/>
  <c r="V159" i="17"/>
  <c r="F160" i="17"/>
  <c r="G160" i="17"/>
  <c r="H160" i="17"/>
  <c r="J160" i="17"/>
  <c r="K160" i="17"/>
  <c r="AD160" i="17"/>
  <c r="AH160" i="17"/>
  <c r="AK160" i="17"/>
  <c r="D161" i="17"/>
  <c r="F161" i="17"/>
  <c r="T161" i="17"/>
  <c r="AA161" i="17"/>
  <c r="AB161" i="17"/>
  <c r="AD161" i="17"/>
  <c r="AE161" i="17"/>
  <c r="AF161" i="17"/>
  <c r="N162" i="17"/>
  <c r="Q162" i="17"/>
  <c r="U162" i="17"/>
  <c r="AN162" i="17"/>
  <c r="J163" i="17"/>
  <c r="N163" i="17"/>
  <c r="P163" i="17"/>
  <c r="AL163" i="17"/>
  <c r="AN163" i="17"/>
  <c r="AO163" i="17"/>
  <c r="AA164" i="17"/>
  <c r="AF164" i="17"/>
  <c r="AG164" i="17"/>
  <c r="L165" i="17"/>
  <c r="O165" i="17"/>
  <c r="R165" i="17"/>
  <c r="T165" i="17"/>
  <c r="X165" i="17"/>
  <c r="AA165" i="17"/>
  <c r="D166" i="17"/>
  <c r="M166" i="17"/>
  <c r="O166" i="17"/>
  <c r="P166" i="17"/>
  <c r="AK166" i="17"/>
  <c r="AM166" i="17"/>
  <c r="AN166" i="17"/>
  <c r="AO166" i="17"/>
  <c r="R167" i="17"/>
  <c r="Z167" i="17"/>
  <c r="AD167" i="17"/>
  <c r="F168" i="17"/>
  <c r="R168" i="17"/>
  <c r="AI168" i="17"/>
  <c r="AK168" i="17"/>
  <c r="AM168" i="17"/>
  <c r="S169" i="17"/>
  <c r="X169" i="17"/>
  <c r="AC169" i="17"/>
  <c r="AE169" i="17"/>
  <c r="G170" i="17"/>
  <c r="L170" i="17"/>
  <c r="N170" i="17"/>
  <c r="O170" i="17"/>
  <c r="P170" i="17"/>
  <c r="Q170" i="17"/>
  <c r="AJ170" i="17"/>
  <c r="AL170" i="17"/>
  <c r="M171" i="17"/>
  <c r="V171" i="17"/>
  <c r="X171" i="17"/>
  <c r="AH171" i="17"/>
  <c r="AN171" i="17"/>
  <c r="R172" i="17"/>
  <c r="V172" i="17"/>
  <c r="W172" i="17"/>
  <c r="X172" i="17"/>
  <c r="Y172" i="17"/>
  <c r="F173" i="17"/>
  <c r="J173" i="17"/>
  <c r="V173" i="17"/>
  <c r="AB173" i="17"/>
  <c r="AD173" i="17"/>
  <c r="AF173" i="17"/>
  <c r="G174" i="17"/>
  <c r="I174" i="17"/>
  <c r="L174" i="17"/>
  <c r="Z174" i="17"/>
  <c r="AJ174" i="17"/>
  <c r="I175" i="17"/>
  <c r="P175" i="17"/>
  <c r="R175" i="17"/>
  <c r="AG175" i="17"/>
  <c r="AH175" i="17"/>
  <c r="AI175" i="17"/>
  <c r="AJ175" i="17"/>
  <c r="AL175" i="17"/>
  <c r="O176" i="17"/>
  <c r="T176" i="17"/>
  <c r="U176" i="17"/>
  <c r="AE176" i="17"/>
  <c r="AM176" i="17"/>
  <c r="O177" i="17"/>
  <c r="P177" i="17"/>
  <c r="Q177" i="17"/>
  <c r="R177" i="17"/>
  <c r="S177" i="17"/>
  <c r="AE177" i="17"/>
  <c r="AH177" i="17"/>
  <c r="AN177" i="17"/>
  <c r="AO177" i="17"/>
  <c r="M178" i="17"/>
  <c r="Q178" i="17"/>
  <c r="AJ178" i="17"/>
  <c r="AK178" i="17"/>
  <c r="AL178" i="17"/>
  <c r="AM178" i="17"/>
  <c r="M179" i="17"/>
  <c r="V179" i="17"/>
  <c r="W179" i="17"/>
  <c r="AG179" i="17"/>
  <c r="AK179" i="17"/>
  <c r="AL179" i="17"/>
  <c r="AM179" i="17"/>
  <c r="AN179" i="17"/>
  <c r="R180" i="17"/>
  <c r="S180" i="17"/>
  <c r="T180" i="17"/>
  <c r="U180" i="17"/>
  <c r="AG180" i="17"/>
  <c r="AI180" i="17"/>
  <c r="AK180" i="17"/>
  <c r="D181" i="17"/>
  <c r="E181" i="17"/>
  <c r="S181" i="17"/>
  <c r="T181" i="17"/>
  <c r="V181" i="17"/>
  <c r="AH181" i="17"/>
  <c r="AJ181" i="17"/>
  <c r="AN181" i="17"/>
  <c r="AO181" i="17"/>
  <c r="N182" i="17"/>
  <c r="P182" i="17"/>
  <c r="U182" i="17"/>
  <c r="AL182" i="17"/>
  <c r="AM182" i="17"/>
  <c r="AN182" i="17"/>
  <c r="AO182" i="17"/>
  <c r="N183" i="17"/>
  <c r="P183" i="17"/>
  <c r="R183" i="17"/>
  <c r="AI183" i="17"/>
  <c r="AK183" i="17"/>
  <c r="AN183" i="17"/>
  <c r="S184" i="17"/>
  <c r="T184" i="17"/>
  <c r="U184" i="17"/>
  <c r="AG184" i="17"/>
  <c r="AI184" i="17"/>
  <c r="AK184" i="17"/>
  <c r="J185" i="17"/>
  <c r="L185" i="17"/>
  <c r="P185" i="17"/>
  <c r="Q185" i="17"/>
  <c r="AB185" i="17"/>
  <c r="AD185" i="17"/>
  <c r="AE185" i="17"/>
  <c r="AH185" i="17"/>
  <c r="E186" i="17"/>
  <c r="M186" i="17"/>
  <c r="Y186" i="17"/>
  <c r="Z186" i="17"/>
  <c r="AA186" i="17"/>
  <c r="AB186" i="17"/>
  <c r="AL186" i="17"/>
  <c r="AN186" i="17"/>
  <c r="AO186" i="17"/>
  <c r="D187" i="17"/>
  <c r="M187" i="17"/>
  <c r="P187" i="17"/>
  <c r="R187" i="17"/>
  <c r="G188" i="17"/>
  <c r="H188" i="17"/>
  <c r="S188" i="17"/>
  <c r="T188" i="17"/>
  <c r="U188" i="17"/>
  <c r="V188" i="17"/>
  <c r="AE188" i="17"/>
  <c r="AG188" i="17"/>
  <c r="AH188" i="17"/>
  <c r="AI188" i="17"/>
  <c r="F144" i="17"/>
  <c r="H144" i="17"/>
  <c r="J144" i="17"/>
  <c r="L144" i="17"/>
  <c r="T144" i="17"/>
  <c r="V144" i="17"/>
  <c r="AH144" i="17"/>
  <c r="AJ144" i="17"/>
  <c r="AN144" i="17"/>
  <c r="AO144" i="17"/>
  <c r="C96" i="17"/>
  <c r="C145" i="17" s="1"/>
  <c r="D96" i="17"/>
  <c r="D145" i="17" s="1"/>
  <c r="E96" i="17"/>
  <c r="E145" i="17" s="1"/>
  <c r="F96" i="17"/>
  <c r="F145" i="17" s="1"/>
  <c r="G96" i="17"/>
  <c r="G145" i="17" s="1"/>
  <c r="H96" i="17"/>
  <c r="H145" i="17" s="1"/>
  <c r="I96" i="17"/>
  <c r="I145" i="17" s="1"/>
  <c r="J96" i="17"/>
  <c r="J145" i="17" s="1"/>
  <c r="K96" i="17"/>
  <c r="L96" i="17"/>
  <c r="L145" i="17" s="1"/>
  <c r="M96" i="17"/>
  <c r="M145" i="17" s="1"/>
  <c r="N96" i="17"/>
  <c r="N145" i="17" s="1"/>
  <c r="O96" i="17"/>
  <c r="O145" i="17" s="1"/>
  <c r="P96" i="17"/>
  <c r="P145" i="17" s="1"/>
  <c r="Q96" i="17"/>
  <c r="Q145" i="17" s="1"/>
  <c r="R96" i="17"/>
  <c r="R145" i="17" s="1"/>
  <c r="S96" i="17"/>
  <c r="S145" i="17" s="1"/>
  <c r="T96" i="17"/>
  <c r="T145" i="17" s="1"/>
  <c r="U96" i="17"/>
  <c r="U145" i="17" s="1"/>
  <c r="V96" i="17"/>
  <c r="V145" i="17" s="1"/>
  <c r="W96" i="17"/>
  <c r="W145" i="17" s="1"/>
  <c r="X96" i="17"/>
  <c r="X145" i="17" s="1"/>
  <c r="Y96" i="17"/>
  <c r="Y145" i="17" s="1"/>
  <c r="Z96" i="17"/>
  <c r="Z145" i="17" s="1"/>
  <c r="AA96" i="17"/>
  <c r="AB96" i="17"/>
  <c r="AB145" i="17" s="1"/>
  <c r="AC96" i="17"/>
  <c r="AC145" i="17" s="1"/>
  <c r="AD96" i="17"/>
  <c r="AD145" i="17" s="1"/>
  <c r="AE96" i="17"/>
  <c r="AE145" i="17" s="1"/>
  <c r="AF96" i="17"/>
  <c r="AF145" i="17" s="1"/>
  <c r="AG96" i="17"/>
  <c r="AG145" i="17" s="1"/>
  <c r="AH96" i="17"/>
  <c r="AH145" i="17" s="1"/>
  <c r="AI96" i="17"/>
  <c r="AJ96" i="17"/>
  <c r="AJ145" i="17" s="1"/>
  <c r="AK96" i="17"/>
  <c r="AK145" i="17" s="1"/>
  <c r="AL96" i="17"/>
  <c r="AL145" i="17" s="1"/>
  <c r="AM96" i="17"/>
  <c r="AN96" i="17"/>
  <c r="AO96" i="17"/>
  <c r="AO145" i="17" s="1"/>
  <c r="C97" i="17"/>
  <c r="C146" i="17" s="1"/>
  <c r="D97" i="17"/>
  <c r="D146" i="17" s="1"/>
  <c r="E97" i="17"/>
  <c r="F97" i="17"/>
  <c r="F146" i="17" s="1"/>
  <c r="G97" i="17"/>
  <c r="G146" i="17" s="1"/>
  <c r="H97" i="17"/>
  <c r="I97" i="17"/>
  <c r="I146" i="17" s="1"/>
  <c r="J97" i="17"/>
  <c r="J146" i="17" s="1"/>
  <c r="K97" i="17"/>
  <c r="K146" i="17" s="1"/>
  <c r="L97" i="17"/>
  <c r="L146" i="17" s="1"/>
  <c r="M97" i="17"/>
  <c r="M146" i="17" s="1"/>
  <c r="N97" i="17"/>
  <c r="N146" i="17" s="1"/>
  <c r="O97" i="17"/>
  <c r="O146" i="17" s="1"/>
  <c r="P97" i="17"/>
  <c r="P146" i="17" s="1"/>
  <c r="Q97" i="17"/>
  <c r="Q146" i="17" s="1"/>
  <c r="R97" i="17"/>
  <c r="R146" i="17" s="1"/>
  <c r="S97" i="17"/>
  <c r="S146" i="17" s="1"/>
  <c r="T97" i="17"/>
  <c r="T146" i="17" s="1"/>
  <c r="U97" i="17"/>
  <c r="V97" i="17"/>
  <c r="V146" i="17" s="1"/>
  <c r="W97" i="17"/>
  <c r="W146" i="17" s="1"/>
  <c r="X97" i="17"/>
  <c r="X146" i="17" s="1"/>
  <c r="Y97" i="17"/>
  <c r="Y146" i="17" s="1"/>
  <c r="Z97" i="17"/>
  <c r="Z146" i="17" s="1"/>
  <c r="AA97" i="17"/>
  <c r="AA146" i="17" s="1"/>
  <c r="AB97" i="17"/>
  <c r="AB146" i="17" s="1"/>
  <c r="AC97" i="17"/>
  <c r="AD97" i="17"/>
  <c r="AD146" i="17" s="1"/>
  <c r="AE97" i="17"/>
  <c r="AE146" i="17" s="1"/>
  <c r="AF97" i="17"/>
  <c r="AG97" i="17"/>
  <c r="AH97" i="17"/>
  <c r="AH146" i="17" s="1"/>
  <c r="AI97" i="17"/>
  <c r="AI146" i="17" s="1"/>
  <c r="AJ97" i="17"/>
  <c r="AJ146" i="17" s="1"/>
  <c r="AK97" i="17"/>
  <c r="AL97" i="17"/>
  <c r="AL146" i="17" s="1"/>
  <c r="AM97" i="17"/>
  <c r="AM146" i="17" s="1"/>
  <c r="AN97" i="17"/>
  <c r="AN146" i="17" s="1"/>
  <c r="AO97" i="17"/>
  <c r="AO146" i="17" s="1"/>
  <c r="C98" i="17"/>
  <c r="C147" i="17" s="1"/>
  <c r="D98" i="17"/>
  <c r="D147" i="17" s="1"/>
  <c r="E98" i="17"/>
  <c r="E147" i="17" s="1"/>
  <c r="F98" i="17"/>
  <c r="G98" i="17"/>
  <c r="G147" i="17" s="1"/>
  <c r="H98" i="17"/>
  <c r="H147" i="17" s="1"/>
  <c r="I98" i="17"/>
  <c r="I147" i="17" s="1"/>
  <c r="J98" i="17"/>
  <c r="J147" i="17" s="1"/>
  <c r="K98" i="17"/>
  <c r="K147" i="17" s="1"/>
  <c r="L98" i="17"/>
  <c r="L147" i="17" s="1"/>
  <c r="M98" i="17"/>
  <c r="M147" i="17" s="1"/>
  <c r="N98" i="17"/>
  <c r="N147" i="17" s="1"/>
  <c r="O98" i="17"/>
  <c r="O147" i="17" s="1"/>
  <c r="P98" i="17"/>
  <c r="P147" i="17" s="1"/>
  <c r="Q98" i="17"/>
  <c r="Q147" i="17" s="1"/>
  <c r="R98" i="17"/>
  <c r="S98" i="17"/>
  <c r="S147" i="17" s="1"/>
  <c r="T98" i="17"/>
  <c r="T147" i="17" s="1"/>
  <c r="U98" i="17"/>
  <c r="U147" i="17" s="1"/>
  <c r="V98" i="17"/>
  <c r="V147" i="17" s="1"/>
  <c r="W98" i="17"/>
  <c r="W147" i="17" s="1"/>
  <c r="X98" i="17"/>
  <c r="X147" i="17" s="1"/>
  <c r="Y98" i="17"/>
  <c r="Y147" i="17" s="1"/>
  <c r="Z98" i="17"/>
  <c r="Z147" i="17" s="1"/>
  <c r="AA98" i="17"/>
  <c r="AA147" i="17" s="1"/>
  <c r="AB98" i="17"/>
  <c r="AB147" i="17" s="1"/>
  <c r="AC98" i="17"/>
  <c r="AC147" i="17" s="1"/>
  <c r="AD98" i="17"/>
  <c r="AD147" i="17" s="1"/>
  <c r="AE98" i="17"/>
  <c r="AE147" i="17" s="1"/>
  <c r="AF98" i="17"/>
  <c r="AF147" i="17" s="1"/>
  <c r="AG98" i="17"/>
  <c r="AG147" i="17" s="1"/>
  <c r="AH98" i="17"/>
  <c r="AH147" i="17" s="1"/>
  <c r="AI98" i="17"/>
  <c r="AI147" i="17" s="1"/>
  <c r="AJ98" i="17"/>
  <c r="AK98" i="17"/>
  <c r="AL98" i="17"/>
  <c r="AL147" i="17" s="1"/>
  <c r="AM98" i="17"/>
  <c r="AM147" i="17" s="1"/>
  <c r="AN98" i="17"/>
  <c r="AN147" i="17" s="1"/>
  <c r="AO98" i="17"/>
  <c r="AO147" i="17" s="1"/>
  <c r="C99" i="17"/>
  <c r="C148" i="17" s="1"/>
  <c r="D99" i="17"/>
  <c r="E99" i="17"/>
  <c r="E148" i="17" s="1"/>
  <c r="F99" i="17"/>
  <c r="F148" i="17" s="1"/>
  <c r="G99" i="17"/>
  <c r="G148" i="17" s="1"/>
  <c r="H99" i="17"/>
  <c r="H148" i="17" s="1"/>
  <c r="I99" i="17"/>
  <c r="J99" i="17"/>
  <c r="J148" i="17" s="1"/>
  <c r="K99" i="17"/>
  <c r="K148" i="17" s="1"/>
  <c r="L99" i="17"/>
  <c r="L148" i="17" s="1"/>
  <c r="M99" i="17"/>
  <c r="M148" i="17" s="1"/>
  <c r="N99" i="17"/>
  <c r="N148" i="17" s="1"/>
  <c r="O99" i="17"/>
  <c r="P99" i="17"/>
  <c r="P148" i="17" s="1"/>
  <c r="Q99" i="17"/>
  <c r="Q148" i="17" s="1"/>
  <c r="R99" i="17"/>
  <c r="R148" i="17" s="1"/>
  <c r="S99" i="17"/>
  <c r="S148" i="17" s="1"/>
  <c r="T99" i="17"/>
  <c r="T148" i="17" s="1"/>
  <c r="U99" i="17"/>
  <c r="U148" i="17" s="1"/>
  <c r="V99" i="17"/>
  <c r="V148" i="17" s="1"/>
  <c r="W99" i="17"/>
  <c r="W148" i="17" s="1"/>
  <c r="X99" i="17"/>
  <c r="X148" i="17" s="1"/>
  <c r="Y99" i="17"/>
  <c r="Y148" i="17" s="1"/>
  <c r="Z99" i="17"/>
  <c r="Z148" i="17" s="1"/>
  <c r="AA99" i="17"/>
  <c r="AA148" i="17" s="1"/>
  <c r="AB99" i="17"/>
  <c r="AB148" i="17" s="1"/>
  <c r="AC99" i="17"/>
  <c r="AC148" i="17" s="1"/>
  <c r="AD99" i="17"/>
  <c r="AD148" i="17" s="1"/>
  <c r="AE99" i="17"/>
  <c r="AE148" i="17" s="1"/>
  <c r="AF99" i="17"/>
  <c r="AF148" i="17" s="1"/>
  <c r="AG99" i="17"/>
  <c r="AH99" i="17"/>
  <c r="AH148" i="17" s="1"/>
  <c r="AI99" i="17"/>
  <c r="AI148" i="17" s="1"/>
  <c r="AJ99" i="17"/>
  <c r="AJ148" i="17" s="1"/>
  <c r="AK99" i="17"/>
  <c r="AK148" i="17" s="1"/>
  <c r="AL99" i="17"/>
  <c r="AL148" i="17" s="1"/>
  <c r="AM99" i="17"/>
  <c r="AN99" i="17"/>
  <c r="AN148" i="17" s="1"/>
  <c r="AO99" i="17"/>
  <c r="AO148" i="17" s="1"/>
  <c r="C100" i="17"/>
  <c r="C149" i="17" s="1"/>
  <c r="D100" i="17"/>
  <c r="D149" i="17" s="1"/>
  <c r="E100" i="17"/>
  <c r="E149" i="17" s="1"/>
  <c r="F100" i="17"/>
  <c r="F149" i="17" s="1"/>
  <c r="G100" i="17"/>
  <c r="G149" i="17" s="1"/>
  <c r="H100" i="17"/>
  <c r="I100" i="17"/>
  <c r="I149" i="17" s="1"/>
  <c r="J100" i="17"/>
  <c r="J149" i="17" s="1"/>
  <c r="K100" i="17"/>
  <c r="K149" i="17" s="1"/>
  <c r="L100" i="17"/>
  <c r="L149" i="17" s="1"/>
  <c r="M100" i="17"/>
  <c r="M149" i="17" s="1"/>
  <c r="N100" i="17"/>
  <c r="N149" i="17" s="1"/>
  <c r="O100" i="17"/>
  <c r="O149" i="17" s="1"/>
  <c r="P100" i="17"/>
  <c r="P149" i="17" s="1"/>
  <c r="Q100" i="17"/>
  <c r="Q149" i="17" s="1"/>
  <c r="R100" i="17"/>
  <c r="R149" i="17" s="1"/>
  <c r="S100" i="17"/>
  <c r="S149" i="17" s="1"/>
  <c r="T100" i="17"/>
  <c r="T149" i="17" s="1"/>
  <c r="U100" i="17"/>
  <c r="U149" i="17" s="1"/>
  <c r="V100" i="17"/>
  <c r="V149" i="17" s="1"/>
  <c r="W100" i="17"/>
  <c r="W149" i="17" s="1"/>
  <c r="X100" i="17"/>
  <c r="X149" i="17" s="1"/>
  <c r="Y100" i="17"/>
  <c r="Y149" i="17" s="1"/>
  <c r="Z100" i="17"/>
  <c r="Z149" i="17" s="1"/>
  <c r="AA100" i="17"/>
  <c r="AA149" i="17" s="1"/>
  <c r="AB100" i="17"/>
  <c r="AB149" i="17" s="1"/>
  <c r="AC100" i="17"/>
  <c r="AC149" i="17" s="1"/>
  <c r="AD100" i="17"/>
  <c r="AD149" i="17" s="1"/>
  <c r="AE100" i="17"/>
  <c r="AE149" i="17" s="1"/>
  <c r="AF100" i="17"/>
  <c r="AG100" i="17"/>
  <c r="AG149" i="17" s="1"/>
  <c r="AH100" i="17"/>
  <c r="AH149" i="17" s="1"/>
  <c r="AI100" i="17"/>
  <c r="AI149" i="17" s="1"/>
  <c r="AJ100" i="17"/>
  <c r="AJ149" i="17" s="1"/>
  <c r="AK100" i="17"/>
  <c r="AK149" i="17" s="1"/>
  <c r="AL100" i="17"/>
  <c r="AL149" i="17" s="1"/>
  <c r="AM100" i="17"/>
  <c r="AM149" i="17" s="1"/>
  <c r="AN100" i="17"/>
  <c r="AN149" i="17" s="1"/>
  <c r="AO100" i="17"/>
  <c r="AO149" i="17" s="1"/>
  <c r="C101" i="17"/>
  <c r="C150" i="17" s="1"/>
  <c r="D101" i="17"/>
  <c r="D150" i="17" s="1"/>
  <c r="E101" i="17"/>
  <c r="F101" i="17"/>
  <c r="F150" i="17" s="1"/>
  <c r="G101" i="17"/>
  <c r="G150" i="17" s="1"/>
  <c r="H101" i="17"/>
  <c r="H150" i="17" s="1"/>
  <c r="I101" i="17"/>
  <c r="J101" i="17"/>
  <c r="J150" i="17" s="1"/>
  <c r="K101" i="17"/>
  <c r="K150" i="17" s="1"/>
  <c r="L101" i="17"/>
  <c r="L150" i="17" s="1"/>
  <c r="M101" i="17"/>
  <c r="M150" i="17" s="1"/>
  <c r="N101" i="17"/>
  <c r="N150" i="17" s="1"/>
  <c r="O101" i="17"/>
  <c r="O150" i="17" s="1"/>
  <c r="P101" i="17"/>
  <c r="P150" i="17" s="1"/>
  <c r="Q101" i="17"/>
  <c r="Q150" i="17" s="1"/>
  <c r="R101" i="17"/>
  <c r="R150" i="17" s="1"/>
  <c r="S101" i="17"/>
  <c r="S150" i="17" s="1"/>
  <c r="T101" i="17"/>
  <c r="T150" i="17" s="1"/>
  <c r="U101" i="17"/>
  <c r="V101" i="17"/>
  <c r="V150" i="17" s="1"/>
  <c r="W101" i="17"/>
  <c r="W150" i="17" s="1"/>
  <c r="X101" i="17"/>
  <c r="X150" i="17" s="1"/>
  <c r="Y101" i="17"/>
  <c r="Y150" i="17" s="1"/>
  <c r="Z101" i="17"/>
  <c r="Z150" i="17" s="1"/>
  <c r="AA101" i="17"/>
  <c r="AA150" i="17" s="1"/>
  <c r="AB101" i="17"/>
  <c r="AB150" i="17" s="1"/>
  <c r="AC101" i="17"/>
  <c r="AC150" i="17" s="1"/>
  <c r="AD101" i="17"/>
  <c r="AD150" i="17" s="1"/>
  <c r="AE101" i="17"/>
  <c r="AE150" i="17" s="1"/>
  <c r="AF101" i="17"/>
  <c r="AF150" i="17" s="1"/>
  <c r="AG101" i="17"/>
  <c r="AG150" i="17" s="1"/>
  <c r="AH101" i="17"/>
  <c r="AH150" i="17" s="1"/>
  <c r="AI101" i="17"/>
  <c r="AI150" i="17" s="1"/>
  <c r="AJ101" i="17"/>
  <c r="AK101" i="17"/>
  <c r="AL101" i="17"/>
  <c r="AL150" i="17" s="1"/>
  <c r="AM101" i="17"/>
  <c r="AM150" i="17" s="1"/>
  <c r="AN101" i="17"/>
  <c r="AN150" i="17" s="1"/>
  <c r="AO101" i="17"/>
  <c r="C102" i="17"/>
  <c r="C151" i="17" s="1"/>
  <c r="D102" i="17"/>
  <c r="E102" i="17"/>
  <c r="E151" i="17" s="1"/>
  <c r="F102" i="17"/>
  <c r="F151" i="17" s="1"/>
  <c r="G102" i="17"/>
  <c r="H102" i="17"/>
  <c r="H151" i="17" s="1"/>
  <c r="I102" i="17"/>
  <c r="I151" i="17" s="1"/>
  <c r="J102" i="17"/>
  <c r="K102" i="17"/>
  <c r="K151" i="17" s="1"/>
  <c r="L102" i="17"/>
  <c r="L151" i="17" s="1"/>
  <c r="M102" i="17"/>
  <c r="M151" i="17" s="1"/>
  <c r="N102" i="17"/>
  <c r="N151" i="17" s="1"/>
  <c r="O102" i="17"/>
  <c r="O151" i="17" s="1"/>
  <c r="P102" i="17"/>
  <c r="P151" i="17" s="1"/>
  <c r="Q102" i="17"/>
  <c r="Q151" i="17" s="1"/>
  <c r="R102" i="17"/>
  <c r="R151" i="17" s="1"/>
  <c r="S102" i="17"/>
  <c r="S151" i="17" s="1"/>
  <c r="T102" i="17"/>
  <c r="T151" i="17" s="1"/>
  <c r="U102" i="17"/>
  <c r="U151" i="17" s="1"/>
  <c r="V102" i="17"/>
  <c r="V151" i="17" s="1"/>
  <c r="W102" i="17"/>
  <c r="W151" i="17" s="1"/>
  <c r="X102" i="17"/>
  <c r="X151" i="17" s="1"/>
  <c r="Y102" i="17"/>
  <c r="Y151" i="17" s="1"/>
  <c r="Z102" i="17"/>
  <c r="Z151" i="17" s="1"/>
  <c r="AA102" i="17"/>
  <c r="AA151" i="17" s="1"/>
  <c r="AB102" i="17"/>
  <c r="AB151" i="17" s="1"/>
  <c r="AC102" i="17"/>
  <c r="AC151" i="17" s="1"/>
  <c r="AD102" i="17"/>
  <c r="AD151" i="17" s="1"/>
  <c r="AE102" i="17"/>
  <c r="AE151" i="17" s="1"/>
  <c r="AF102" i="17"/>
  <c r="AF151" i="17" s="1"/>
  <c r="AG102" i="17"/>
  <c r="AG151" i="17" s="1"/>
  <c r="AH102" i="17"/>
  <c r="AI102" i="17"/>
  <c r="AI151" i="17" s="1"/>
  <c r="AJ102" i="17"/>
  <c r="AJ151" i="17" s="1"/>
  <c r="AK102" i="17"/>
  <c r="AK151" i="17" s="1"/>
  <c r="AL102" i="17"/>
  <c r="AL151" i="17" s="1"/>
  <c r="AM102" i="17"/>
  <c r="AM151" i="17" s="1"/>
  <c r="AN102" i="17"/>
  <c r="AN151" i="17" s="1"/>
  <c r="AO102" i="17"/>
  <c r="AO151" i="17" s="1"/>
  <c r="C103" i="17"/>
  <c r="C152" i="17" s="1"/>
  <c r="D103" i="17"/>
  <c r="D152" i="17" s="1"/>
  <c r="E103" i="17"/>
  <c r="E152" i="17" s="1"/>
  <c r="F103" i="17"/>
  <c r="F152" i="17" s="1"/>
  <c r="G103" i="17"/>
  <c r="G152" i="17" s="1"/>
  <c r="H103" i="17"/>
  <c r="H152" i="17" s="1"/>
  <c r="I103" i="17"/>
  <c r="J103" i="17"/>
  <c r="J152" i="17" s="1"/>
  <c r="K103" i="17"/>
  <c r="K152" i="17" s="1"/>
  <c r="L103" i="17"/>
  <c r="L152" i="17" s="1"/>
  <c r="M103" i="17"/>
  <c r="N103" i="17"/>
  <c r="N152" i="17" s="1"/>
  <c r="O103" i="17"/>
  <c r="O152" i="17" s="1"/>
  <c r="P103" i="17"/>
  <c r="P152" i="17" s="1"/>
  <c r="Q103" i="17"/>
  <c r="Q152" i="17" s="1"/>
  <c r="R103" i="17"/>
  <c r="R152" i="17" s="1"/>
  <c r="S103" i="17"/>
  <c r="S152" i="17" s="1"/>
  <c r="T103" i="17"/>
  <c r="T152" i="17" s="1"/>
  <c r="U103" i="17"/>
  <c r="U152" i="17" s="1"/>
  <c r="V103" i="17"/>
  <c r="V152" i="17" s="1"/>
  <c r="W103" i="17"/>
  <c r="W152" i="17" s="1"/>
  <c r="X103" i="17"/>
  <c r="X152" i="17" s="1"/>
  <c r="Y103" i="17"/>
  <c r="Y152" i="17" s="1"/>
  <c r="Z103" i="17"/>
  <c r="Z152" i="17" s="1"/>
  <c r="AA103" i="17"/>
  <c r="AB103" i="17"/>
  <c r="AB152" i="17" s="1"/>
  <c r="AC103" i="17"/>
  <c r="AC152" i="17" s="1"/>
  <c r="AD103" i="17"/>
  <c r="AD152" i="17" s="1"/>
  <c r="AE103" i="17"/>
  <c r="AE152" i="17" s="1"/>
  <c r="AF103" i="17"/>
  <c r="AF152" i="17" s="1"/>
  <c r="AG103" i="17"/>
  <c r="AG152" i="17" s="1"/>
  <c r="AH103" i="17"/>
  <c r="AH152" i="17" s="1"/>
  <c r="AI103" i="17"/>
  <c r="AI152" i="17" s="1"/>
  <c r="AJ103" i="17"/>
  <c r="AJ152" i="17" s="1"/>
  <c r="AK103" i="17"/>
  <c r="AK152" i="17" s="1"/>
  <c r="AL103" i="17"/>
  <c r="AL152" i="17" s="1"/>
  <c r="AM103" i="17"/>
  <c r="AN103" i="17"/>
  <c r="AN152" i="17" s="1"/>
  <c r="AO103" i="17"/>
  <c r="AO152" i="17" s="1"/>
  <c r="C104" i="17"/>
  <c r="C153" i="17" s="1"/>
  <c r="D104" i="17"/>
  <c r="D153" i="17" s="1"/>
  <c r="E104" i="17"/>
  <c r="E153" i="17" s="1"/>
  <c r="F104" i="17"/>
  <c r="G104" i="17"/>
  <c r="G153" i="17" s="1"/>
  <c r="H104" i="17"/>
  <c r="H153" i="17" s="1"/>
  <c r="I104" i="17"/>
  <c r="I153" i="17" s="1"/>
  <c r="J104" i="17"/>
  <c r="J153" i="17" s="1"/>
  <c r="K104" i="17"/>
  <c r="L104" i="17"/>
  <c r="L153" i="17" s="1"/>
  <c r="M104" i="17"/>
  <c r="M153" i="17" s="1"/>
  <c r="N104" i="17"/>
  <c r="N153" i="17" s="1"/>
  <c r="O104" i="17"/>
  <c r="O153" i="17" s="1"/>
  <c r="P104" i="17"/>
  <c r="P153" i="17" s="1"/>
  <c r="Q104" i="17"/>
  <c r="Q153" i="17" s="1"/>
  <c r="R104" i="17"/>
  <c r="S104" i="17"/>
  <c r="S153" i="17" s="1"/>
  <c r="T104" i="17"/>
  <c r="T153" i="17" s="1"/>
  <c r="U104" i="17"/>
  <c r="U153" i="17" s="1"/>
  <c r="V104" i="17"/>
  <c r="V153" i="17" s="1"/>
  <c r="W104" i="17"/>
  <c r="W153" i="17" s="1"/>
  <c r="X104" i="17"/>
  <c r="Y104" i="17"/>
  <c r="Y153" i="17" s="1"/>
  <c r="Z104" i="17"/>
  <c r="Z153" i="17" s="1"/>
  <c r="AA104" i="17"/>
  <c r="AA153" i="17" s="1"/>
  <c r="AB104" i="17"/>
  <c r="AB153" i="17" s="1"/>
  <c r="AC104" i="17"/>
  <c r="AC153" i="17" s="1"/>
  <c r="AD104" i="17"/>
  <c r="AD153" i="17" s="1"/>
  <c r="AE104" i="17"/>
  <c r="AE153" i="17" s="1"/>
  <c r="AF104" i="17"/>
  <c r="AF153" i="17" s="1"/>
  <c r="AG104" i="17"/>
  <c r="AG153" i="17" s="1"/>
  <c r="AH104" i="17"/>
  <c r="AH153" i="17" s="1"/>
  <c r="AI104" i="17"/>
  <c r="AI153" i="17" s="1"/>
  <c r="AJ104" i="17"/>
  <c r="AJ153" i="17" s="1"/>
  <c r="AK104" i="17"/>
  <c r="AK153" i="17" s="1"/>
  <c r="AL104" i="17"/>
  <c r="AL153" i="17" s="1"/>
  <c r="AM104" i="17"/>
  <c r="AM153" i="17" s="1"/>
  <c r="AN104" i="17"/>
  <c r="AN153" i="17" s="1"/>
  <c r="AO104" i="17"/>
  <c r="C105" i="17"/>
  <c r="C154" i="17" s="1"/>
  <c r="D105" i="17"/>
  <c r="D154" i="17" s="1"/>
  <c r="E105" i="17"/>
  <c r="E154" i="17" s="1"/>
  <c r="F105" i="17"/>
  <c r="F154" i="17" s="1"/>
  <c r="G105" i="17"/>
  <c r="G154" i="17" s="1"/>
  <c r="H105" i="17"/>
  <c r="H154" i="17" s="1"/>
  <c r="I105" i="17"/>
  <c r="I154" i="17" s="1"/>
  <c r="J105" i="17"/>
  <c r="J154" i="17" s="1"/>
  <c r="K105" i="17"/>
  <c r="K154" i="17" s="1"/>
  <c r="L105" i="17"/>
  <c r="L154" i="17" s="1"/>
  <c r="M105" i="17"/>
  <c r="N105" i="17"/>
  <c r="N154" i="17" s="1"/>
  <c r="O105" i="17"/>
  <c r="O154" i="17" s="1"/>
  <c r="P105" i="17"/>
  <c r="Q105" i="17"/>
  <c r="Q154" i="17" s="1"/>
  <c r="R105" i="17"/>
  <c r="R154" i="17" s="1"/>
  <c r="S105" i="17"/>
  <c r="S154" i="17" s="1"/>
  <c r="T105" i="17"/>
  <c r="T154" i="17" s="1"/>
  <c r="U105" i="17"/>
  <c r="V105" i="17"/>
  <c r="V154" i="17" s="1"/>
  <c r="W105" i="17"/>
  <c r="W154" i="17" s="1"/>
  <c r="X105" i="17"/>
  <c r="X154" i="17" s="1"/>
  <c r="Y105" i="17"/>
  <c r="Y154" i="17" s="1"/>
  <c r="Z105" i="17"/>
  <c r="Z154" i="17" s="1"/>
  <c r="AA105" i="17"/>
  <c r="AA154" i="17" s="1"/>
  <c r="AB105" i="17"/>
  <c r="AB154" i="17" s="1"/>
  <c r="AC105" i="17"/>
  <c r="AC154" i="17" s="1"/>
  <c r="AD105" i="17"/>
  <c r="AD154" i="17" s="1"/>
  <c r="AE105" i="17"/>
  <c r="AE154" i="17" s="1"/>
  <c r="AF105" i="17"/>
  <c r="AF154" i="17" s="1"/>
  <c r="AG105" i="17"/>
  <c r="AH105" i="17"/>
  <c r="AH154" i="17" s="1"/>
  <c r="AI105" i="17"/>
  <c r="AI154" i="17" s="1"/>
  <c r="AJ105" i="17"/>
  <c r="AJ154" i="17" s="1"/>
  <c r="AK105" i="17"/>
  <c r="AK154" i="17" s="1"/>
  <c r="AL105" i="17"/>
  <c r="AL154" i="17" s="1"/>
  <c r="AM105" i="17"/>
  <c r="AM154" i="17" s="1"/>
  <c r="AN105" i="17"/>
  <c r="AO105" i="17"/>
  <c r="AO154" i="17" s="1"/>
  <c r="C106" i="17"/>
  <c r="C155" i="17" s="1"/>
  <c r="D106" i="17"/>
  <c r="D155" i="17" s="1"/>
  <c r="E106" i="17"/>
  <c r="E155" i="17" s="1"/>
  <c r="F106" i="17"/>
  <c r="G106" i="17"/>
  <c r="G155" i="17" s="1"/>
  <c r="H106" i="17"/>
  <c r="H155" i="17" s="1"/>
  <c r="I106" i="17"/>
  <c r="I155" i="17" s="1"/>
  <c r="J106" i="17"/>
  <c r="J155" i="17" s="1"/>
  <c r="K106" i="17"/>
  <c r="K155" i="17" s="1"/>
  <c r="L106" i="17"/>
  <c r="L155" i="17" s="1"/>
  <c r="M106" i="17"/>
  <c r="N106" i="17"/>
  <c r="N155" i="17" s="1"/>
  <c r="O106" i="17"/>
  <c r="O155" i="17" s="1"/>
  <c r="P106" i="17"/>
  <c r="P155" i="17" s="1"/>
  <c r="Q106" i="17"/>
  <c r="Q155" i="17" s="1"/>
  <c r="R106" i="17"/>
  <c r="S106" i="17"/>
  <c r="S155" i="17" s="1"/>
  <c r="T106" i="17"/>
  <c r="T155" i="17" s="1"/>
  <c r="U106" i="17"/>
  <c r="U155" i="17" s="1"/>
  <c r="V106" i="17"/>
  <c r="V155" i="17" s="1"/>
  <c r="W106" i="17"/>
  <c r="W155" i="17" s="1"/>
  <c r="X106" i="17"/>
  <c r="X155" i="17" s="1"/>
  <c r="Y106" i="17"/>
  <c r="Y155" i="17" s="1"/>
  <c r="Z106" i="17"/>
  <c r="Z155" i="17" s="1"/>
  <c r="AA106" i="17"/>
  <c r="AA155" i="17" s="1"/>
  <c r="AB106" i="17"/>
  <c r="AB155" i="17" s="1"/>
  <c r="AC106" i="17"/>
  <c r="AC155" i="17" s="1"/>
  <c r="AD106" i="17"/>
  <c r="AD155" i="17" s="1"/>
  <c r="AE106" i="17"/>
  <c r="AE155" i="17" s="1"/>
  <c r="AF106" i="17"/>
  <c r="AF155" i="17" s="1"/>
  <c r="AG106" i="17"/>
  <c r="AG155" i="17" s="1"/>
  <c r="AH106" i="17"/>
  <c r="AH155" i="17" s="1"/>
  <c r="AI106" i="17"/>
  <c r="AI155" i="17" s="1"/>
  <c r="AJ106" i="17"/>
  <c r="AJ155" i="17" s="1"/>
  <c r="AK106" i="17"/>
  <c r="AK155" i="17" s="1"/>
  <c r="AL106" i="17"/>
  <c r="AL155" i="17" s="1"/>
  <c r="AM106" i="17"/>
  <c r="AM155" i="17" s="1"/>
  <c r="AN106" i="17"/>
  <c r="AN155" i="17" s="1"/>
  <c r="AO106" i="17"/>
  <c r="AO155" i="17" s="1"/>
  <c r="C107" i="17"/>
  <c r="C156" i="17" s="1"/>
  <c r="D107" i="17"/>
  <c r="D156" i="17" s="1"/>
  <c r="E107" i="17"/>
  <c r="E156" i="17" s="1"/>
  <c r="F107" i="17"/>
  <c r="G107" i="17"/>
  <c r="G156" i="17" s="1"/>
  <c r="H107" i="17"/>
  <c r="H156" i="17" s="1"/>
  <c r="I107" i="17"/>
  <c r="J107" i="17"/>
  <c r="J156" i="17" s="1"/>
  <c r="K107" i="17"/>
  <c r="K156" i="17" s="1"/>
  <c r="L107" i="17"/>
  <c r="L156" i="17" s="1"/>
  <c r="M107" i="17"/>
  <c r="M156" i="17" s="1"/>
  <c r="N107" i="17"/>
  <c r="N156" i="17" s="1"/>
  <c r="O107" i="17"/>
  <c r="P107" i="17"/>
  <c r="P156" i="17" s="1"/>
  <c r="Q107" i="17"/>
  <c r="Q156" i="17" s="1"/>
  <c r="R107" i="17"/>
  <c r="R156" i="17" s="1"/>
  <c r="S107" i="17"/>
  <c r="S156" i="17" s="1"/>
  <c r="T107" i="17"/>
  <c r="T156" i="17" s="1"/>
  <c r="U107" i="17"/>
  <c r="U156" i="17" s="1"/>
  <c r="V107" i="17"/>
  <c r="V156" i="17" s="1"/>
  <c r="W107" i="17"/>
  <c r="W156" i="17" s="1"/>
  <c r="X107" i="17"/>
  <c r="X156" i="17" s="1"/>
  <c r="Y107" i="17"/>
  <c r="Y156" i="17" s="1"/>
  <c r="Z107" i="17"/>
  <c r="Z156" i="17" s="1"/>
  <c r="AA107" i="17"/>
  <c r="AA156" i="17" s="1"/>
  <c r="AB107" i="17"/>
  <c r="AB156" i="17" s="1"/>
  <c r="AC107" i="17"/>
  <c r="AC156" i="17" s="1"/>
  <c r="AD107" i="17"/>
  <c r="AE107" i="17"/>
  <c r="AE156" i="17" s="1"/>
  <c r="AF107" i="17"/>
  <c r="AF156" i="17" s="1"/>
  <c r="AG107" i="17"/>
  <c r="AH107" i="17"/>
  <c r="AH156" i="17" s="1"/>
  <c r="AI107" i="17"/>
  <c r="AI156" i="17" s="1"/>
  <c r="AJ107" i="17"/>
  <c r="AJ156" i="17" s="1"/>
  <c r="AK107" i="17"/>
  <c r="AK156" i="17" s="1"/>
  <c r="AL107" i="17"/>
  <c r="AL156" i="17" s="1"/>
  <c r="AM107" i="17"/>
  <c r="AM156" i="17" s="1"/>
  <c r="AN107" i="17"/>
  <c r="AN156" i="17" s="1"/>
  <c r="AO107" i="17"/>
  <c r="AO156" i="17" s="1"/>
  <c r="C108" i="17"/>
  <c r="C157" i="17" s="1"/>
  <c r="D108" i="17"/>
  <c r="D157" i="17" s="1"/>
  <c r="E108" i="17"/>
  <c r="F108" i="17"/>
  <c r="F157" i="17" s="1"/>
  <c r="G108" i="17"/>
  <c r="H108" i="17"/>
  <c r="H157" i="17" s="1"/>
  <c r="I108" i="17"/>
  <c r="I157" i="17" s="1"/>
  <c r="J108" i="17"/>
  <c r="J157" i="17" s="1"/>
  <c r="K108" i="17"/>
  <c r="K157" i="17" s="1"/>
  <c r="L108" i="17"/>
  <c r="L157" i="17" s="1"/>
  <c r="M108" i="17"/>
  <c r="M157" i="17" s="1"/>
  <c r="N108" i="17"/>
  <c r="N157" i="17" s="1"/>
  <c r="O108" i="17"/>
  <c r="O157" i="17" s="1"/>
  <c r="P108" i="17"/>
  <c r="P157" i="17" s="1"/>
  <c r="Q108" i="17"/>
  <c r="Q157" i="17" s="1"/>
  <c r="R108" i="17"/>
  <c r="R157" i="17" s="1"/>
  <c r="S108" i="17"/>
  <c r="S157" i="17" s="1"/>
  <c r="T108" i="17"/>
  <c r="T157" i="17" s="1"/>
  <c r="U108" i="17"/>
  <c r="U157" i="17" s="1"/>
  <c r="V108" i="17"/>
  <c r="V157" i="17" s="1"/>
  <c r="W108" i="17"/>
  <c r="W157" i="17" s="1"/>
  <c r="X108" i="17"/>
  <c r="X157" i="17" s="1"/>
  <c r="Y108" i="17"/>
  <c r="Y157" i="17" s="1"/>
  <c r="Z108" i="17"/>
  <c r="Z157" i="17" s="1"/>
  <c r="AA108" i="17"/>
  <c r="AA157" i="17" s="1"/>
  <c r="AB108" i="17"/>
  <c r="AB157" i="17" s="1"/>
  <c r="AC108" i="17"/>
  <c r="AC157" i="17" s="1"/>
  <c r="AD108" i="17"/>
  <c r="AD157" i="17" s="1"/>
  <c r="AE108" i="17"/>
  <c r="AF108" i="17"/>
  <c r="AF157" i="17" s="1"/>
  <c r="AG108" i="17"/>
  <c r="AG157" i="17" s="1"/>
  <c r="AH108" i="17"/>
  <c r="AI108" i="17"/>
  <c r="AJ108" i="17"/>
  <c r="AK108" i="17"/>
  <c r="AK157" i="17" s="1"/>
  <c r="AL108" i="17"/>
  <c r="AL157" i="17" s="1"/>
  <c r="AM108" i="17"/>
  <c r="AM157" i="17" s="1"/>
  <c r="AN108" i="17"/>
  <c r="AN157" i="17" s="1"/>
  <c r="AO108" i="17"/>
  <c r="AO157" i="17" s="1"/>
  <c r="C109" i="17"/>
  <c r="C158" i="17" s="1"/>
  <c r="D109" i="17"/>
  <c r="D158" i="17" s="1"/>
  <c r="E109" i="17"/>
  <c r="E158" i="17" s="1"/>
  <c r="F109" i="17"/>
  <c r="F158" i="17" s="1"/>
  <c r="G109" i="17"/>
  <c r="G158" i="17" s="1"/>
  <c r="H109" i="17"/>
  <c r="H158" i="17" s="1"/>
  <c r="I109" i="17"/>
  <c r="I158" i="17" s="1"/>
  <c r="J109" i="17"/>
  <c r="J158" i="17" s="1"/>
  <c r="K109" i="17"/>
  <c r="K158" i="17" s="1"/>
  <c r="L109" i="17"/>
  <c r="L158" i="17" s="1"/>
  <c r="M109" i="17"/>
  <c r="M158" i="17" s="1"/>
  <c r="N109" i="17"/>
  <c r="N158" i="17" s="1"/>
  <c r="O109" i="17"/>
  <c r="O158" i="17" s="1"/>
  <c r="P109" i="17"/>
  <c r="P158" i="17" s="1"/>
  <c r="Q109" i="17"/>
  <c r="R109" i="17"/>
  <c r="R158" i="17" s="1"/>
  <c r="S109" i="17"/>
  <c r="S158" i="17" s="1"/>
  <c r="T109" i="17"/>
  <c r="T158" i="17" s="1"/>
  <c r="U109" i="17"/>
  <c r="U158" i="17" s="1"/>
  <c r="V109" i="17"/>
  <c r="V158" i="17" s="1"/>
  <c r="W109" i="17"/>
  <c r="W158" i="17" s="1"/>
  <c r="X109" i="17"/>
  <c r="X158" i="17" s="1"/>
  <c r="Y109" i="17"/>
  <c r="Y158" i="17" s="1"/>
  <c r="Z109" i="17"/>
  <c r="AA109" i="17"/>
  <c r="AA158" i="17" s="1"/>
  <c r="AB109" i="17"/>
  <c r="AB158" i="17" s="1"/>
  <c r="AC109" i="17"/>
  <c r="AC158" i="17" s="1"/>
  <c r="AD109" i="17"/>
  <c r="AD158" i="17" s="1"/>
  <c r="AE109" i="17"/>
  <c r="AE158" i="17" s="1"/>
  <c r="AF109" i="17"/>
  <c r="AG109" i="17"/>
  <c r="AG158" i="17" s="1"/>
  <c r="AH109" i="17"/>
  <c r="AH158" i="17" s="1"/>
  <c r="AI109" i="17"/>
  <c r="AI158" i="17" s="1"/>
  <c r="AJ109" i="17"/>
  <c r="AJ158" i="17" s="1"/>
  <c r="AK109" i="17"/>
  <c r="AK158" i="17" s="1"/>
  <c r="AL109" i="17"/>
  <c r="AL158" i="17" s="1"/>
  <c r="AM109" i="17"/>
  <c r="AM158" i="17" s="1"/>
  <c r="AN109" i="17"/>
  <c r="AN158" i="17" s="1"/>
  <c r="AO109" i="17"/>
  <c r="AO158" i="17" s="1"/>
  <c r="C110" i="17"/>
  <c r="C159" i="17" s="1"/>
  <c r="D110" i="17"/>
  <c r="D159" i="17" s="1"/>
  <c r="E110" i="17"/>
  <c r="E159" i="17" s="1"/>
  <c r="F110" i="17"/>
  <c r="F159" i="17" s="1"/>
  <c r="G110" i="17"/>
  <c r="G159" i="17" s="1"/>
  <c r="H110" i="17"/>
  <c r="H159" i="17" s="1"/>
  <c r="I110" i="17"/>
  <c r="I159" i="17" s="1"/>
  <c r="J110" i="17"/>
  <c r="K110" i="17"/>
  <c r="K159" i="17" s="1"/>
  <c r="L110" i="17"/>
  <c r="L159" i="17" s="1"/>
  <c r="M110" i="17"/>
  <c r="M159" i="17" s="1"/>
  <c r="N110" i="17"/>
  <c r="N159" i="17" s="1"/>
  <c r="O110" i="17"/>
  <c r="O159" i="17" s="1"/>
  <c r="P110" i="17"/>
  <c r="P159" i="17" s="1"/>
  <c r="Q110" i="17"/>
  <c r="Q159" i="17" s="1"/>
  <c r="R110" i="17"/>
  <c r="S110" i="17"/>
  <c r="S159" i="17" s="1"/>
  <c r="T110" i="17"/>
  <c r="T159" i="17" s="1"/>
  <c r="U110" i="17"/>
  <c r="V110" i="17"/>
  <c r="W110" i="17"/>
  <c r="W159" i="17" s="1"/>
  <c r="X110" i="17"/>
  <c r="X159" i="17" s="1"/>
  <c r="Y110" i="17"/>
  <c r="Y159" i="17" s="1"/>
  <c r="Z110" i="17"/>
  <c r="Z159" i="17" s="1"/>
  <c r="AA110" i="17"/>
  <c r="AA159" i="17" s="1"/>
  <c r="AB110" i="17"/>
  <c r="AB159" i="17" s="1"/>
  <c r="AC110" i="17"/>
  <c r="AC159" i="17" s="1"/>
  <c r="AD110" i="17"/>
  <c r="AD159" i="17" s="1"/>
  <c r="AE110" i="17"/>
  <c r="AE159" i="17" s="1"/>
  <c r="AF110" i="17"/>
  <c r="AF159" i="17" s="1"/>
  <c r="AG110" i="17"/>
  <c r="AG159" i="17" s="1"/>
  <c r="AH110" i="17"/>
  <c r="AH159" i="17" s="1"/>
  <c r="AI110" i="17"/>
  <c r="AI159" i="17" s="1"/>
  <c r="AJ110" i="17"/>
  <c r="AJ159" i="17" s="1"/>
  <c r="AK110" i="17"/>
  <c r="AK159" i="17" s="1"/>
  <c r="AL110" i="17"/>
  <c r="AL159" i="17" s="1"/>
  <c r="AM110" i="17"/>
  <c r="AM159" i="17" s="1"/>
  <c r="AN110" i="17"/>
  <c r="AN159" i="17" s="1"/>
  <c r="AO110" i="17"/>
  <c r="AO159" i="17" s="1"/>
  <c r="C111" i="17"/>
  <c r="C160" i="17" s="1"/>
  <c r="D111" i="17"/>
  <c r="D160" i="17" s="1"/>
  <c r="E111" i="17"/>
  <c r="E160" i="17" s="1"/>
  <c r="F111" i="17"/>
  <c r="G111" i="17"/>
  <c r="H111" i="17"/>
  <c r="I111" i="17"/>
  <c r="I160" i="17" s="1"/>
  <c r="J111" i="17"/>
  <c r="K111" i="17"/>
  <c r="L111" i="17"/>
  <c r="L160" i="17" s="1"/>
  <c r="M111" i="17"/>
  <c r="M160" i="17" s="1"/>
  <c r="N111" i="17"/>
  <c r="N160" i="17" s="1"/>
  <c r="O111" i="17"/>
  <c r="O160" i="17" s="1"/>
  <c r="P111" i="17"/>
  <c r="P160" i="17" s="1"/>
  <c r="Q111" i="17"/>
  <c r="Q160" i="17" s="1"/>
  <c r="R111" i="17"/>
  <c r="R160" i="17" s="1"/>
  <c r="S111" i="17"/>
  <c r="S160" i="17" s="1"/>
  <c r="T111" i="17"/>
  <c r="T160" i="17" s="1"/>
  <c r="U111" i="17"/>
  <c r="U160" i="17" s="1"/>
  <c r="V111" i="17"/>
  <c r="V160" i="17" s="1"/>
  <c r="W111" i="17"/>
  <c r="W160" i="17" s="1"/>
  <c r="X111" i="17"/>
  <c r="X160" i="17" s="1"/>
  <c r="Y111" i="17"/>
  <c r="Y160" i="17" s="1"/>
  <c r="Z111" i="17"/>
  <c r="Z160" i="17" s="1"/>
  <c r="AA111" i="17"/>
  <c r="AA160" i="17" s="1"/>
  <c r="AB111" i="17"/>
  <c r="AB160" i="17" s="1"/>
  <c r="AC111" i="17"/>
  <c r="AC160" i="17" s="1"/>
  <c r="AD111" i="17"/>
  <c r="AE111" i="17"/>
  <c r="AE160" i="17" s="1"/>
  <c r="AF111" i="17"/>
  <c r="AF160" i="17" s="1"/>
  <c r="AG111" i="17"/>
  <c r="AG160" i="17" s="1"/>
  <c r="AH111" i="17"/>
  <c r="AI111" i="17"/>
  <c r="AI160" i="17" s="1"/>
  <c r="AJ111" i="17"/>
  <c r="AJ160" i="17" s="1"/>
  <c r="AK111" i="17"/>
  <c r="AL111" i="17"/>
  <c r="AL160" i="17" s="1"/>
  <c r="AM111" i="17"/>
  <c r="AM160" i="17" s="1"/>
  <c r="AN111" i="17"/>
  <c r="AN160" i="17" s="1"/>
  <c r="AO111" i="17"/>
  <c r="AO160" i="17" s="1"/>
  <c r="C112" i="17"/>
  <c r="C161" i="17" s="1"/>
  <c r="D112" i="17"/>
  <c r="E112" i="17"/>
  <c r="E161" i="17" s="1"/>
  <c r="F112" i="17"/>
  <c r="G112" i="17"/>
  <c r="G161" i="17" s="1"/>
  <c r="H112" i="17"/>
  <c r="H161" i="17" s="1"/>
  <c r="I112" i="17"/>
  <c r="I161" i="17" s="1"/>
  <c r="J112" i="17"/>
  <c r="J161" i="17" s="1"/>
  <c r="K112" i="17"/>
  <c r="K161" i="17" s="1"/>
  <c r="L112" i="17"/>
  <c r="L161" i="17" s="1"/>
  <c r="M112" i="17"/>
  <c r="M161" i="17" s="1"/>
  <c r="N112" i="17"/>
  <c r="N161" i="17" s="1"/>
  <c r="O112" i="17"/>
  <c r="O161" i="17" s="1"/>
  <c r="P112" i="17"/>
  <c r="P161" i="17" s="1"/>
  <c r="Q112" i="17"/>
  <c r="Q161" i="17" s="1"/>
  <c r="R112" i="17"/>
  <c r="R161" i="17" s="1"/>
  <c r="S112" i="17"/>
  <c r="S161" i="17" s="1"/>
  <c r="T112" i="17"/>
  <c r="U112" i="17"/>
  <c r="U161" i="17" s="1"/>
  <c r="V112" i="17"/>
  <c r="V161" i="17" s="1"/>
  <c r="W112" i="17"/>
  <c r="W161" i="17" s="1"/>
  <c r="X112" i="17"/>
  <c r="X161" i="17" s="1"/>
  <c r="Y112" i="17"/>
  <c r="Y161" i="17" s="1"/>
  <c r="Z112" i="17"/>
  <c r="Z161" i="17" s="1"/>
  <c r="AA112" i="17"/>
  <c r="AB112" i="17"/>
  <c r="AC112" i="17"/>
  <c r="AC161" i="17" s="1"/>
  <c r="AD112" i="17"/>
  <c r="AE112" i="17"/>
  <c r="AF112" i="17"/>
  <c r="AG112" i="17"/>
  <c r="AG161" i="17" s="1"/>
  <c r="AH112" i="17"/>
  <c r="AH161" i="17" s="1"/>
  <c r="AI112" i="17"/>
  <c r="AI161" i="17" s="1"/>
  <c r="AJ112" i="17"/>
  <c r="AJ161" i="17" s="1"/>
  <c r="AK112" i="17"/>
  <c r="AK161" i="17" s="1"/>
  <c r="AL112" i="17"/>
  <c r="AL161" i="17" s="1"/>
  <c r="AM112" i="17"/>
  <c r="AM161" i="17" s="1"/>
  <c r="AN112" i="17"/>
  <c r="AN161" i="17" s="1"/>
  <c r="AO112" i="17"/>
  <c r="AO161" i="17" s="1"/>
  <c r="C113" i="17"/>
  <c r="C162" i="17" s="1"/>
  <c r="D113" i="17"/>
  <c r="D162" i="17" s="1"/>
  <c r="E113" i="17"/>
  <c r="E162" i="17" s="1"/>
  <c r="F113" i="17"/>
  <c r="F162" i="17" s="1"/>
  <c r="G113" i="17"/>
  <c r="G162" i="17" s="1"/>
  <c r="H113" i="17"/>
  <c r="H162" i="17" s="1"/>
  <c r="I113" i="17"/>
  <c r="I162" i="17" s="1"/>
  <c r="J113" i="17"/>
  <c r="J162" i="17" s="1"/>
  <c r="K113" i="17"/>
  <c r="K162" i="17" s="1"/>
  <c r="L113" i="17"/>
  <c r="L162" i="17" s="1"/>
  <c r="M113" i="17"/>
  <c r="M162" i="17" s="1"/>
  <c r="N113" i="17"/>
  <c r="O113" i="17"/>
  <c r="O162" i="17" s="1"/>
  <c r="P113" i="17"/>
  <c r="P162" i="17" s="1"/>
  <c r="Q113" i="17"/>
  <c r="R113" i="17"/>
  <c r="R162" i="17" s="1"/>
  <c r="S113" i="17"/>
  <c r="S162" i="17" s="1"/>
  <c r="T113" i="17"/>
  <c r="T162" i="17" s="1"/>
  <c r="U113" i="17"/>
  <c r="V113" i="17"/>
  <c r="V162" i="17" s="1"/>
  <c r="W113" i="17"/>
  <c r="W162" i="17" s="1"/>
  <c r="X113" i="17"/>
  <c r="X162" i="17" s="1"/>
  <c r="Y113" i="17"/>
  <c r="Y162" i="17" s="1"/>
  <c r="Z113" i="17"/>
  <c r="Z162" i="17" s="1"/>
  <c r="AA113" i="17"/>
  <c r="AA162" i="17" s="1"/>
  <c r="AB113" i="17"/>
  <c r="AB162" i="17" s="1"/>
  <c r="AC113" i="17"/>
  <c r="AC162" i="17" s="1"/>
  <c r="AD113" i="17"/>
  <c r="AD162" i="17" s="1"/>
  <c r="AE113" i="17"/>
  <c r="AE162" i="17" s="1"/>
  <c r="AF113" i="17"/>
  <c r="AF162" i="17" s="1"/>
  <c r="AG113" i="17"/>
  <c r="AG162" i="17" s="1"/>
  <c r="AH113" i="17"/>
  <c r="AH162" i="17" s="1"/>
  <c r="AI113" i="17"/>
  <c r="AI162" i="17" s="1"/>
  <c r="AJ113" i="17"/>
  <c r="AJ162" i="17" s="1"/>
  <c r="AK113" i="17"/>
  <c r="AK162" i="17" s="1"/>
  <c r="AL113" i="17"/>
  <c r="AL162" i="17" s="1"/>
  <c r="AM113" i="17"/>
  <c r="AM162" i="17" s="1"/>
  <c r="AN113" i="17"/>
  <c r="AO113" i="17"/>
  <c r="AO162" i="17" s="1"/>
  <c r="C114" i="17"/>
  <c r="C163" i="17" s="1"/>
  <c r="D114" i="17"/>
  <c r="D163" i="17" s="1"/>
  <c r="E114" i="17"/>
  <c r="E163" i="17" s="1"/>
  <c r="F114" i="17"/>
  <c r="F163" i="17" s="1"/>
  <c r="G114" i="17"/>
  <c r="G163" i="17" s="1"/>
  <c r="H114" i="17"/>
  <c r="H163" i="17" s="1"/>
  <c r="I114" i="17"/>
  <c r="I163" i="17" s="1"/>
  <c r="J114" i="17"/>
  <c r="K114" i="17"/>
  <c r="K163" i="17" s="1"/>
  <c r="L114" i="17"/>
  <c r="L163" i="17" s="1"/>
  <c r="M114" i="17"/>
  <c r="M163" i="17" s="1"/>
  <c r="N114" i="17"/>
  <c r="O114" i="17"/>
  <c r="O163" i="17" s="1"/>
  <c r="P114" i="17"/>
  <c r="Q114" i="17"/>
  <c r="Q163" i="17" s="1"/>
  <c r="R114" i="17"/>
  <c r="R163" i="17" s="1"/>
  <c r="S114" i="17"/>
  <c r="S163" i="17" s="1"/>
  <c r="T114" i="17"/>
  <c r="T163" i="17" s="1"/>
  <c r="U114" i="17"/>
  <c r="U163" i="17" s="1"/>
  <c r="V114" i="17"/>
  <c r="V163" i="17" s="1"/>
  <c r="W114" i="17"/>
  <c r="W163" i="17" s="1"/>
  <c r="X114" i="17"/>
  <c r="X163" i="17" s="1"/>
  <c r="Y114" i="17"/>
  <c r="Y163" i="17" s="1"/>
  <c r="Z114" i="17"/>
  <c r="Z163" i="17" s="1"/>
  <c r="AA114" i="17"/>
  <c r="AA163" i="17" s="1"/>
  <c r="AB114" i="17"/>
  <c r="AB163" i="17" s="1"/>
  <c r="AC114" i="17"/>
  <c r="AC163" i="17" s="1"/>
  <c r="AD114" i="17"/>
  <c r="AD163" i="17" s="1"/>
  <c r="AE114" i="17"/>
  <c r="AE163" i="17" s="1"/>
  <c r="AF114" i="17"/>
  <c r="AF163" i="17" s="1"/>
  <c r="AG114" i="17"/>
  <c r="AG163" i="17" s="1"/>
  <c r="AH114" i="17"/>
  <c r="AH163" i="17" s="1"/>
  <c r="AI114" i="17"/>
  <c r="AI163" i="17" s="1"/>
  <c r="AJ114" i="17"/>
  <c r="AJ163" i="17" s="1"/>
  <c r="AK114" i="17"/>
  <c r="AK163" i="17" s="1"/>
  <c r="AL114" i="17"/>
  <c r="AM114" i="17"/>
  <c r="AM163" i="17" s="1"/>
  <c r="AN114" i="17"/>
  <c r="AO114" i="17"/>
  <c r="C115" i="17"/>
  <c r="C164" i="17" s="1"/>
  <c r="D115" i="17"/>
  <c r="D164" i="17" s="1"/>
  <c r="E115" i="17"/>
  <c r="E164" i="17" s="1"/>
  <c r="F115" i="17"/>
  <c r="F164" i="17" s="1"/>
  <c r="G115" i="17"/>
  <c r="G164" i="17" s="1"/>
  <c r="H115" i="17"/>
  <c r="H164" i="17" s="1"/>
  <c r="I115" i="17"/>
  <c r="I164" i="17" s="1"/>
  <c r="J115" i="17"/>
  <c r="J164" i="17" s="1"/>
  <c r="K115" i="17"/>
  <c r="K164" i="17" s="1"/>
  <c r="L115" i="17"/>
  <c r="L164" i="17" s="1"/>
  <c r="M115" i="17"/>
  <c r="M164" i="17" s="1"/>
  <c r="N115" i="17"/>
  <c r="N164" i="17" s="1"/>
  <c r="O115" i="17"/>
  <c r="O164" i="17" s="1"/>
  <c r="P115" i="17"/>
  <c r="P164" i="17" s="1"/>
  <c r="Q115" i="17"/>
  <c r="Q164" i="17" s="1"/>
  <c r="R115" i="17"/>
  <c r="R164" i="17" s="1"/>
  <c r="S115" i="17"/>
  <c r="S164" i="17" s="1"/>
  <c r="T115" i="17"/>
  <c r="T164" i="17" s="1"/>
  <c r="U115" i="17"/>
  <c r="U164" i="17" s="1"/>
  <c r="V115" i="17"/>
  <c r="V164" i="17" s="1"/>
  <c r="W115" i="17"/>
  <c r="W164" i="17" s="1"/>
  <c r="X115" i="17"/>
  <c r="X164" i="17" s="1"/>
  <c r="Y115" i="17"/>
  <c r="Y164" i="17" s="1"/>
  <c r="Z115" i="17"/>
  <c r="Z164" i="17" s="1"/>
  <c r="AA115" i="17"/>
  <c r="AB115" i="17"/>
  <c r="AB164" i="17" s="1"/>
  <c r="AC115" i="17"/>
  <c r="AC164" i="17" s="1"/>
  <c r="AD115" i="17"/>
  <c r="AD164" i="17" s="1"/>
  <c r="AE115" i="17"/>
  <c r="AE164" i="17" s="1"/>
  <c r="AF115" i="17"/>
  <c r="AG115" i="17"/>
  <c r="AH115" i="17"/>
  <c r="AH164" i="17" s="1"/>
  <c r="AI115" i="17"/>
  <c r="AI164" i="17" s="1"/>
  <c r="AJ115" i="17"/>
  <c r="AJ164" i="17" s="1"/>
  <c r="AK115" i="17"/>
  <c r="AK164" i="17" s="1"/>
  <c r="AL115" i="17"/>
  <c r="AL164" i="17" s="1"/>
  <c r="AM115" i="17"/>
  <c r="AM164" i="17" s="1"/>
  <c r="AN115" i="17"/>
  <c r="AN164" i="17" s="1"/>
  <c r="AO115" i="17"/>
  <c r="AO164" i="17" s="1"/>
  <c r="C116" i="17"/>
  <c r="C165" i="17" s="1"/>
  <c r="D116" i="17"/>
  <c r="D165" i="17" s="1"/>
  <c r="E116" i="17"/>
  <c r="E165" i="17" s="1"/>
  <c r="F116" i="17"/>
  <c r="F165" i="17" s="1"/>
  <c r="G116" i="17"/>
  <c r="G165" i="17" s="1"/>
  <c r="H116" i="17"/>
  <c r="H165" i="17" s="1"/>
  <c r="I116" i="17"/>
  <c r="I165" i="17" s="1"/>
  <c r="J116" i="17"/>
  <c r="J165" i="17" s="1"/>
  <c r="K116" i="17"/>
  <c r="K165" i="17" s="1"/>
  <c r="L116" i="17"/>
  <c r="M116" i="17"/>
  <c r="M165" i="17" s="1"/>
  <c r="N116" i="17"/>
  <c r="N165" i="17" s="1"/>
  <c r="O116" i="17"/>
  <c r="P116" i="17"/>
  <c r="P165" i="17" s="1"/>
  <c r="Q116" i="17"/>
  <c r="Q165" i="17" s="1"/>
  <c r="R116" i="17"/>
  <c r="S116" i="17"/>
  <c r="S165" i="17" s="1"/>
  <c r="T116" i="17"/>
  <c r="U116" i="17"/>
  <c r="U165" i="17" s="1"/>
  <c r="V116" i="17"/>
  <c r="V165" i="17" s="1"/>
  <c r="W116" i="17"/>
  <c r="W165" i="17" s="1"/>
  <c r="X116" i="17"/>
  <c r="Y116" i="17"/>
  <c r="Y165" i="17" s="1"/>
  <c r="Z116" i="17"/>
  <c r="Z165" i="17" s="1"/>
  <c r="AA116" i="17"/>
  <c r="AB116" i="17"/>
  <c r="AB165" i="17" s="1"/>
  <c r="AC116" i="17"/>
  <c r="AC165" i="17" s="1"/>
  <c r="AD116" i="17"/>
  <c r="AD165" i="17" s="1"/>
  <c r="AE116" i="17"/>
  <c r="AE165" i="17" s="1"/>
  <c r="AF116" i="17"/>
  <c r="AF165" i="17" s="1"/>
  <c r="AG116" i="17"/>
  <c r="AG165" i="17" s="1"/>
  <c r="AH116" i="17"/>
  <c r="AH165" i="17" s="1"/>
  <c r="AI116" i="17"/>
  <c r="AI165" i="17" s="1"/>
  <c r="AJ116" i="17"/>
  <c r="AJ165" i="17" s="1"/>
  <c r="AK116" i="17"/>
  <c r="AK165" i="17" s="1"/>
  <c r="AL116" i="17"/>
  <c r="AL165" i="17" s="1"/>
  <c r="AM116" i="17"/>
  <c r="AM165" i="17" s="1"/>
  <c r="AN116" i="17"/>
  <c r="AN165" i="17" s="1"/>
  <c r="AO116" i="17"/>
  <c r="AO165" i="17" s="1"/>
  <c r="C117" i="17"/>
  <c r="C166" i="17" s="1"/>
  <c r="D117" i="17"/>
  <c r="E117" i="17"/>
  <c r="E166" i="17" s="1"/>
  <c r="F117" i="17"/>
  <c r="F166" i="17" s="1"/>
  <c r="G117" i="17"/>
  <c r="G166" i="17" s="1"/>
  <c r="H117" i="17"/>
  <c r="H166" i="17" s="1"/>
  <c r="I117" i="17"/>
  <c r="I166" i="17" s="1"/>
  <c r="J117" i="17"/>
  <c r="J166" i="17" s="1"/>
  <c r="K117" i="17"/>
  <c r="K166" i="17" s="1"/>
  <c r="L117" i="17"/>
  <c r="L166" i="17" s="1"/>
  <c r="M117" i="17"/>
  <c r="N117" i="17"/>
  <c r="N166" i="17" s="1"/>
  <c r="O117" i="17"/>
  <c r="P117" i="17"/>
  <c r="Q117" i="17"/>
  <c r="Q166" i="17" s="1"/>
  <c r="R117" i="17"/>
  <c r="R166" i="17" s="1"/>
  <c r="S117" i="17"/>
  <c r="S166" i="17" s="1"/>
  <c r="T117" i="17"/>
  <c r="T166" i="17" s="1"/>
  <c r="U117" i="17"/>
  <c r="U166" i="17" s="1"/>
  <c r="V117" i="17"/>
  <c r="V166" i="17" s="1"/>
  <c r="W117" i="17"/>
  <c r="W166" i="17" s="1"/>
  <c r="X117" i="17"/>
  <c r="X166" i="17" s="1"/>
  <c r="Y117" i="17"/>
  <c r="Y166" i="17" s="1"/>
  <c r="Z117" i="17"/>
  <c r="Z166" i="17" s="1"/>
  <c r="AA117" i="17"/>
  <c r="AA166" i="17" s="1"/>
  <c r="AB117" i="17"/>
  <c r="AB166" i="17" s="1"/>
  <c r="AC117" i="17"/>
  <c r="AC166" i="17" s="1"/>
  <c r="AD117" i="17"/>
  <c r="AD166" i="17" s="1"/>
  <c r="AE117" i="17"/>
  <c r="AE166" i="17" s="1"/>
  <c r="AF117" i="17"/>
  <c r="AF166" i="17" s="1"/>
  <c r="AG117" i="17"/>
  <c r="AG166" i="17" s="1"/>
  <c r="AH117" i="17"/>
  <c r="AH166" i="17" s="1"/>
  <c r="AI117" i="17"/>
  <c r="AI166" i="17" s="1"/>
  <c r="AJ117" i="17"/>
  <c r="AJ166" i="17" s="1"/>
  <c r="AK117" i="17"/>
  <c r="AL117" i="17"/>
  <c r="AL166" i="17" s="1"/>
  <c r="AM117" i="17"/>
  <c r="AN117" i="17"/>
  <c r="AO117" i="17"/>
  <c r="C118" i="17"/>
  <c r="C167" i="17" s="1"/>
  <c r="D118" i="17"/>
  <c r="D167" i="17" s="1"/>
  <c r="E118" i="17"/>
  <c r="E167" i="17" s="1"/>
  <c r="F118" i="17"/>
  <c r="F167" i="17" s="1"/>
  <c r="G118" i="17"/>
  <c r="G167" i="17" s="1"/>
  <c r="H118" i="17"/>
  <c r="H167" i="17" s="1"/>
  <c r="I118" i="17"/>
  <c r="I167" i="17" s="1"/>
  <c r="J118" i="17"/>
  <c r="J167" i="17" s="1"/>
  <c r="K118" i="17"/>
  <c r="K167" i="17" s="1"/>
  <c r="L118" i="17"/>
  <c r="L167" i="17" s="1"/>
  <c r="M118" i="17"/>
  <c r="M167" i="17" s="1"/>
  <c r="N118" i="17"/>
  <c r="N167" i="17" s="1"/>
  <c r="O118" i="17"/>
  <c r="O167" i="17" s="1"/>
  <c r="P118" i="17"/>
  <c r="P167" i="17" s="1"/>
  <c r="Q118" i="17"/>
  <c r="Q167" i="17" s="1"/>
  <c r="R118" i="17"/>
  <c r="S118" i="17"/>
  <c r="S167" i="17" s="1"/>
  <c r="T118" i="17"/>
  <c r="T167" i="17" s="1"/>
  <c r="U118" i="17"/>
  <c r="U167" i="17" s="1"/>
  <c r="V118" i="17"/>
  <c r="V167" i="17" s="1"/>
  <c r="W118" i="17"/>
  <c r="W167" i="17" s="1"/>
  <c r="X118" i="17"/>
  <c r="X167" i="17" s="1"/>
  <c r="Y118" i="17"/>
  <c r="Y167" i="17" s="1"/>
  <c r="Z118" i="17"/>
  <c r="AA118" i="17"/>
  <c r="AA167" i="17" s="1"/>
  <c r="AB118" i="17"/>
  <c r="AB167" i="17" s="1"/>
  <c r="AC118" i="17"/>
  <c r="AC167" i="17" s="1"/>
  <c r="AD118" i="17"/>
  <c r="AE118" i="17"/>
  <c r="AE167" i="17" s="1"/>
  <c r="AF118" i="17"/>
  <c r="AF167" i="17" s="1"/>
  <c r="AG118" i="17"/>
  <c r="AG167" i="17" s="1"/>
  <c r="AH118" i="17"/>
  <c r="AH167" i="17" s="1"/>
  <c r="AI118" i="17"/>
  <c r="AI167" i="17" s="1"/>
  <c r="AJ118" i="17"/>
  <c r="AJ167" i="17" s="1"/>
  <c r="AK118" i="17"/>
  <c r="AK167" i="17" s="1"/>
  <c r="AL118" i="17"/>
  <c r="AL167" i="17" s="1"/>
  <c r="AM118" i="17"/>
  <c r="AM167" i="17" s="1"/>
  <c r="AN118" i="17"/>
  <c r="AN167" i="17" s="1"/>
  <c r="AO118" i="17"/>
  <c r="AO167" i="17" s="1"/>
  <c r="C119" i="17"/>
  <c r="C168" i="17" s="1"/>
  <c r="D119" i="17"/>
  <c r="D168" i="17" s="1"/>
  <c r="E119" i="17"/>
  <c r="E168" i="17" s="1"/>
  <c r="F119" i="17"/>
  <c r="G119" i="17"/>
  <c r="G168" i="17" s="1"/>
  <c r="H119" i="17"/>
  <c r="H168" i="17" s="1"/>
  <c r="I119" i="17"/>
  <c r="I168" i="17" s="1"/>
  <c r="J119" i="17"/>
  <c r="J168" i="17" s="1"/>
  <c r="K119" i="17"/>
  <c r="K168" i="17" s="1"/>
  <c r="L119" i="17"/>
  <c r="L168" i="17" s="1"/>
  <c r="M119" i="17"/>
  <c r="M168" i="17" s="1"/>
  <c r="N119" i="17"/>
  <c r="N168" i="17" s="1"/>
  <c r="O119" i="17"/>
  <c r="O168" i="17" s="1"/>
  <c r="P119" i="17"/>
  <c r="P168" i="17" s="1"/>
  <c r="Q119" i="17"/>
  <c r="Q168" i="17" s="1"/>
  <c r="R119" i="17"/>
  <c r="S119" i="17"/>
  <c r="S168" i="17" s="1"/>
  <c r="T119" i="17"/>
  <c r="T168" i="17" s="1"/>
  <c r="U119" i="17"/>
  <c r="U168" i="17" s="1"/>
  <c r="V119" i="17"/>
  <c r="V168" i="17" s="1"/>
  <c r="W119" i="17"/>
  <c r="W168" i="17" s="1"/>
  <c r="X119" i="17"/>
  <c r="X168" i="17" s="1"/>
  <c r="Y119" i="17"/>
  <c r="Y168" i="17" s="1"/>
  <c r="Z119" i="17"/>
  <c r="Z168" i="17" s="1"/>
  <c r="AA119" i="17"/>
  <c r="AA168" i="17" s="1"/>
  <c r="AB119" i="17"/>
  <c r="AB168" i="17" s="1"/>
  <c r="AC119" i="17"/>
  <c r="AC168" i="17" s="1"/>
  <c r="AD119" i="17"/>
  <c r="AD168" i="17" s="1"/>
  <c r="AE119" i="17"/>
  <c r="AE168" i="17" s="1"/>
  <c r="AF119" i="17"/>
  <c r="AF168" i="17" s="1"/>
  <c r="AG119" i="17"/>
  <c r="AG168" i="17" s="1"/>
  <c r="AH119" i="17"/>
  <c r="AH168" i="17" s="1"/>
  <c r="AI119" i="17"/>
  <c r="AJ119" i="17"/>
  <c r="AJ168" i="17" s="1"/>
  <c r="AK119" i="17"/>
  <c r="AL119" i="17"/>
  <c r="AL168" i="17" s="1"/>
  <c r="AM119" i="17"/>
  <c r="AN119" i="17"/>
  <c r="AN168" i="17" s="1"/>
  <c r="AO119" i="17"/>
  <c r="AO168" i="17" s="1"/>
  <c r="C120" i="17"/>
  <c r="C169" i="17" s="1"/>
  <c r="D120" i="17"/>
  <c r="D169" i="17" s="1"/>
  <c r="E120" i="17"/>
  <c r="E169" i="17" s="1"/>
  <c r="F120" i="17"/>
  <c r="F169" i="17" s="1"/>
  <c r="G120" i="17"/>
  <c r="G169" i="17" s="1"/>
  <c r="H120" i="17"/>
  <c r="H169" i="17" s="1"/>
  <c r="I120" i="17"/>
  <c r="I169" i="17" s="1"/>
  <c r="J120" i="17"/>
  <c r="J169" i="17" s="1"/>
  <c r="K120" i="17"/>
  <c r="K169" i="17" s="1"/>
  <c r="L120" i="17"/>
  <c r="L169" i="17" s="1"/>
  <c r="M120" i="17"/>
  <c r="M169" i="17" s="1"/>
  <c r="N120" i="17"/>
  <c r="N169" i="17" s="1"/>
  <c r="O120" i="17"/>
  <c r="O169" i="17" s="1"/>
  <c r="P120" i="17"/>
  <c r="P169" i="17" s="1"/>
  <c r="Q120" i="17"/>
  <c r="Q169" i="17" s="1"/>
  <c r="R120" i="17"/>
  <c r="R169" i="17" s="1"/>
  <c r="S120" i="17"/>
  <c r="T120" i="17"/>
  <c r="T169" i="17" s="1"/>
  <c r="U120" i="17"/>
  <c r="U169" i="17" s="1"/>
  <c r="V120" i="17"/>
  <c r="V169" i="17" s="1"/>
  <c r="W120" i="17"/>
  <c r="W169" i="17" s="1"/>
  <c r="X120" i="17"/>
  <c r="Y120" i="17"/>
  <c r="Y169" i="17" s="1"/>
  <c r="Z120" i="17"/>
  <c r="Z169" i="17" s="1"/>
  <c r="AA120" i="17"/>
  <c r="AA169" i="17" s="1"/>
  <c r="AB120" i="17"/>
  <c r="AB169" i="17" s="1"/>
  <c r="AC120" i="17"/>
  <c r="AD120" i="17"/>
  <c r="AD169" i="17" s="1"/>
  <c r="AE120" i="17"/>
  <c r="AF120" i="17"/>
  <c r="AF169" i="17" s="1"/>
  <c r="AG120" i="17"/>
  <c r="AG169" i="17" s="1"/>
  <c r="AH120" i="17"/>
  <c r="AH169" i="17" s="1"/>
  <c r="AI120" i="17"/>
  <c r="AI169" i="17" s="1"/>
  <c r="AJ120" i="17"/>
  <c r="AJ169" i="17" s="1"/>
  <c r="AK120" i="17"/>
  <c r="AK169" i="17" s="1"/>
  <c r="AL120" i="17"/>
  <c r="AL169" i="17" s="1"/>
  <c r="AM120" i="17"/>
  <c r="AM169" i="17" s="1"/>
  <c r="AN120" i="17"/>
  <c r="AN169" i="17" s="1"/>
  <c r="AO120" i="17"/>
  <c r="AO169" i="17" s="1"/>
  <c r="C121" i="17"/>
  <c r="C170" i="17" s="1"/>
  <c r="D121" i="17"/>
  <c r="D170" i="17" s="1"/>
  <c r="E121" i="17"/>
  <c r="E170" i="17" s="1"/>
  <c r="F121" i="17"/>
  <c r="F170" i="17" s="1"/>
  <c r="G121" i="17"/>
  <c r="H121" i="17"/>
  <c r="H170" i="17" s="1"/>
  <c r="I121" i="17"/>
  <c r="I170" i="17" s="1"/>
  <c r="J121" i="17"/>
  <c r="J170" i="17" s="1"/>
  <c r="K121" i="17"/>
  <c r="K170" i="17" s="1"/>
  <c r="L121" i="17"/>
  <c r="M121" i="17"/>
  <c r="M170" i="17" s="1"/>
  <c r="N121" i="17"/>
  <c r="O121" i="17"/>
  <c r="P121" i="17"/>
  <c r="Q121" i="17"/>
  <c r="R121" i="17"/>
  <c r="R170" i="17" s="1"/>
  <c r="S121" i="17"/>
  <c r="S170" i="17" s="1"/>
  <c r="T121" i="17"/>
  <c r="T170" i="17" s="1"/>
  <c r="U121" i="17"/>
  <c r="U170" i="17" s="1"/>
  <c r="V121" i="17"/>
  <c r="V170" i="17" s="1"/>
  <c r="W121" i="17"/>
  <c r="W170" i="17" s="1"/>
  <c r="X121" i="17"/>
  <c r="X170" i="17" s="1"/>
  <c r="Y121" i="17"/>
  <c r="Y170" i="17" s="1"/>
  <c r="Z121" i="17"/>
  <c r="Z170" i="17" s="1"/>
  <c r="AA121" i="17"/>
  <c r="AA170" i="17" s="1"/>
  <c r="AB121" i="17"/>
  <c r="AB170" i="17" s="1"/>
  <c r="AC121" i="17"/>
  <c r="AC170" i="17" s="1"/>
  <c r="AD121" i="17"/>
  <c r="AD170" i="17" s="1"/>
  <c r="AE121" i="17"/>
  <c r="AE170" i="17" s="1"/>
  <c r="AF121" i="17"/>
  <c r="AF170" i="17" s="1"/>
  <c r="AG121" i="17"/>
  <c r="AG170" i="17" s="1"/>
  <c r="AH121" i="17"/>
  <c r="AH170" i="17" s="1"/>
  <c r="AI121" i="17"/>
  <c r="AI170" i="17" s="1"/>
  <c r="AJ121" i="17"/>
  <c r="AK121" i="17"/>
  <c r="AK170" i="17" s="1"/>
  <c r="AL121" i="17"/>
  <c r="AM121" i="17"/>
  <c r="AM170" i="17" s="1"/>
  <c r="AN121" i="17"/>
  <c r="AN170" i="17" s="1"/>
  <c r="AO121" i="17"/>
  <c r="AO170" i="17" s="1"/>
  <c r="C122" i="17"/>
  <c r="C171" i="17" s="1"/>
  <c r="D122" i="17"/>
  <c r="D171" i="17" s="1"/>
  <c r="E122" i="17"/>
  <c r="E171" i="17" s="1"/>
  <c r="F122" i="17"/>
  <c r="F171" i="17" s="1"/>
  <c r="G122" i="17"/>
  <c r="G171" i="17" s="1"/>
  <c r="H122" i="17"/>
  <c r="H171" i="17" s="1"/>
  <c r="I122" i="17"/>
  <c r="I171" i="17" s="1"/>
  <c r="J122" i="17"/>
  <c r="J171" i="17" s="1"/>
  <c r="K122" i="17"/>
  <c r="K171" i="17" s="1"/>
  <c r="L122" i="17"/>
  <c r="L171" i="17" s="1"/>
  <c r="M122" i="17"/>
  <c r="N122" i="17"/>
  <c r="N171" i="17" s="1"/>
  <c r="O122" i="17"/>
  <c r="O171" i="17" s="1"/>
  <c r="P122" i="17"/>
  <c r="P171" i="17" s="1"/>
  <c r="Q122" i="17"/>
  <c r="Q171" i="17" s="1"/>
  <c r="R122" i="17"/>
  <c r="R171" i="17" s="1"/>
  <c r="S122" i="17"/>
  <c r="S171" i="17" s="1"/>
  <c r="T122" i="17"/>
  <c r="T171" i="17" s="1"/>
  <c r="U122" i="17"/>
  <c r="U171" i="17" s="1"/>
  <c r="V122" i="17"/>
  <c r="W122" i="17"/>
  <c r="W171" i="17" s="1"/>
  <c r="X122" i="17"/>
  <c r="Y122" i="17"/>
  <c r="Y171" i="17" s="1"/>
  <c r="Z122" i="17"/>
  <c r="Z171" i="17" s="1"/>
  <c r="AA122" i="17"/>
  <c r="AA171" i="17" s="1"/>
  <c r="AB122" i="17"/>
  <c r="AB171" i="17" s="1"/>
  <c r="AC122" i="17"/>
  <c r="AC171" i="17" s="1"/>
  <c r="AD122" i="17"/>
  <c r="AD171" i="17" s="1"/>
  <c r="AE122" i="17"/>
  <c r="AE171" i="17" s="1"/>
  <c r="AF122" i="17"/>
  <c r="AF171" i="17" s="1"/>
  <c r="AG122" i="17"/>
  <c r="AG171" i="17" s="1"/>
  <c r="AH122" i="17"/>
  <c r="AI122" i="17"/>
  <c r="AI171" i="17" s="1"/>
  <c r="AJ122" i="17"/>
  <c r="AJ171" i="17" s="1"/>
  <c r="AK122" i="17"/>
  <c r="AK171" i="17" s="1"/>
  <c r="AL122" i="17"/>
  <c r="AL171" i="17" s="1"/>
  <c r="AM122" i="17"/>
  <c r="AM171" i="17" s="1"/>
  <c r="AN122" i="17"/>
  <c r="AO122" i="17"/>
  <c r="AO171" i="17" s="1"/>
  <c r="C123" i="17"/>
  <c r="C172" i="17" s="1"/>
  <c r="D123" i="17"/>
  <c r="D172" i="17" s="1"/>
  <c r="E123" i="17"/>
  <c r="E172" i="17" s="1"/>
  <c r="F123" i="17"/>
  <c r="F172" i="17" s="1"/>
  <c r="G123" i="17"/>
  <c r="G172" i="17" s="1"/>
  <c r="H123" i="17"/>
  <c r="H172" i="17" s="1"/>
  <c r="I123" i="17"/>
  <c r="I172" i="17" s="1"/>
  <c r="J123" i="17"/>
  <c r="J172" i="17" s="1"/>
  <c r="K123" i="17"/>
  <c r="K172" i="17" s="1"/>
  <c r="L123" i="17"/>
  <c r="L172" i="17" s="1"/>
  <c r="M123" i="17"/>
  <c r="M172" i="17" s="1"/>
  <c r="N123" i="17"/>
  <c r="N172" i="17" s="1"/>
  <c r="O123" i="17"/>
  <c r="O172" i="17" s="1"/>
  <c r="P123" i="17"/>
  <c r="P172" i="17" s="1"/>
  <c r="Q123" i="17"/>
  <c r="Q172" i="17" s="1"/>
  <c r="R123" i="17"/>
  <c r="S123" i="17"/>
  <c r="S172" i="17" s="1"/>
  <c r="T123" i="17"/>
  <c r="T172" i="17" s="1"/>
  <c r="U123" i="17"/>
  <c r="U172" i="17" s="1"/>
  <c r="V123" i="17"/>
  <c r="W123" i="17"/>
  <c r="X123" i="17"/>
  <c r="Y123" i="17"/>
  <c r="Z123" i="17"/>
  <c r="Z172" i="17" s="1"/>
  <c r="AA123" i="17"/>
  <c r="AA172" i="17" s="1"/>
  <c r="AB123" i="17"/>
  <c r="AB172" i="17" s="1"/>
  <c r="AC123" i="17"/>
  <c r="AC172" i="17" s="1"/>
  <c r="AD123" i="17"/>
  <c r="AD172" i="17" s="1"/>
  <c r="AE123" i="17"/>
  <c r="AE172" i="17" s="1"/>
  <c r="AF123" i="17"/>
  <c r="AF172" i="17" s="1"/>
  <c r="AG123" i="17"/>
  <c r="AG172" i="17" s="1"/>
  <c r="AH123" i="17"/>
  <c r="AH172" i="17" s="1"/>
  <c r="AI123" i="17"/>
  <c r="AI172" i="17" s="1"/>
  <c r="AJ123" i="17"/>
  <c r="AJ172" i="17" s="1"/>
  <c r="AK123" i="17"/>
  <c r="AK172" i="17" s="1"/>
  <c r="AL123" i="17"/>
  <c r="AL172" i="17" s="1"/>
  <c r="AM123" i="17"/>
  <c r="AM172" i="17" s="1"/>
  <c r="AN123" i="17"/>
  <c r="AN172" i="17" s="1"/>
  <c r="AO123" i="17"/>
  <c r="AO172" i="17" s="1"/>
  <c r="C124" i="17"/>
  <c r="C173" i="17" s="1"/>
  <c r="D124" i="17"/>
  <c r="D173" i="17" s="1"/>
  <c r="E124" i="17"/>
  <c r="E173" i="17" s="1"/>
  <c r="F124" i="17"/>
  <c r="G124" i="17"/>
  <c r="G173" i="17" s="1"/>
  <c r="H124" i="17"/>
  <c r="H173" i="17" s="1"/>
  <c r="I124" i="17"/>
  <c r="I173" i="17" s="1"/>
  <c r="J124" i="17"/>
  <c r="K124" i="17"/>
  <c r="K173" i="17" s="1"/>
  <c r="L124" i="17"/>
  <c r="L173" i="17" s="1"/>
  <c r="M124" i="17"/>
  <c r="M173" i="17" s="1"/>
  <c r="N124" i="17"/>
  <c r="N173" i="17" s="1"/>
  <c r="O124" i="17"/>
  <c r="O173" i="17" s="1"/>
  <c r="P124" i="17"/>
  <c r="P173" i="17" s="1"/>
  <c r="Q124" i="17"/>
  <c r="Q173" i="17" s="1"/>
  <c r="R124" i="17"/>
  <c r="R173" i="17" s="1"/>
  <c r="S124" i="17"/>
  <c r="S173" i="17" s="1"/>
  <c r="T124" i="17"/>
  <c r="T173" i="17" s="1"/>
  <c r="U124" i="17"/>
  <c r="U173" i="17" s="1"/>
  <c r="V124" i="17"/>
  <c r="W124" i="17"/>
  <c r="W173" i="17" s="1"/>
  <c r="X124" i="17"/>
  <c r="X173" i="17" s="1"/>
  <c r="Y124" i="17"/>
  <c r="Y173" i="17" s="1"/>
  <c r="Z124" i="17"/>
  <c r="Z173" i="17" s="1"/>
  <c r="AA124" i="17"/>
  <c r="AA173" i="17" s="1"/>
  <c r="AB124" i="17"/>
  <c r="AC124" i="17"/>
  <c r="AC173" i="17" s="1"/>
  <c r="AD124" i="17"/>
  <c r="AE124" i="17"/>
  <c r="AE173" i="17" s="1"/>
  <c r="AF124" i="17"/>
  <c r="AG124" i="17"/>
  <c r="AG173" i="17" s="1"/>
  <c r="AH124" i="17"/>
  <c r="AH173" i="17" s="1"/>
  <c r="AI124" i="17"/>
  <c r="AI173" i="17" s="1"/>
  <c r="AJ124" i="17"/>
  <c r="AJ173" i="17" s="1"/>
  <c r="AK124" i="17"/>
  <c r="AK173" i="17" s="1"/>
  <c r="AL124" i="17"/>
  <c r="AL173" i="17" s="1"/>
  <c r="AM124" i="17"/>
  <c r="AM173" i="17" s="1"/>
  <c r="AN124" i="17"/>
  <c r="AN173" i="17" s="1"/>
  <c r="AO124" i="17"/>
  <c r="AO173" i="17" s="1"/>
  <c r="C125" i="17"/>
  <c r="C174" i="17" s="1"/>
  <c r="D125" i="17"/>
  <c r="D174" i="17" s="1"/>
  <c r="E125" i="17"/>
  <c r="E174" i="17" s="1"/>
  <c r="F125" i="17"/>
  <c r="F174" i="17" s="1"/>
  <c r="G125" i="17"/>
  <c r="H125" i="17"/>
  <c r="H174" i="17" s="1"/>
  <c r="I125" i="17"/>
  <c r="J125" i="17"/>
  <c r="J174" i="17" s="1"/>
  <c r="K125" i="17"/>
  <c r="K174" i="17" s="1"/>
  <c r="L125" i="17"/>
  <c r="M125" i="17"/>
  <c r="M174" i="17" s="1"/>
  <c r="N125" i="17"/>
  <c r="N174" i="17" s="1"/>
  <c r="O125" i="17"/>
  <c r="O174" i="17" s="1"/>
  <c r="P125" i="17"/>
  <c r="P174" i="17" s="1"/>
  <c r="Q125" i="17"/>
  <c r="Q174" i="17" s="1"/>
  <c r="R125" i="17"/>
  <c r="R174" i="17" s="1"/>
  <c r="S125" i="17"/>
  <c r="S174" i="17" s="1"/>
  <c r="T125" i="17"/>
  <c r="T174" i="17" s="1"/>
  <c r="U125" i="17"/>
  <c r="U174" i="17" s="1"/>
  <c r="V125" i="17"/>
  <c r="V174" i="17" s="1"/>
  <c r="W125" i="17"/>
  <c r="W174" i="17" s="1"/>
  <c r="X125" i="17"/>
  <c r="X174" i="17" s="1"/>
  <c r="Y125" i="17"/>
  <c r="Y174" i="17" s="1"/>
  <c r="Z125" i="17"/>
  <c r="AA125" i="17"/>
  <c r="AA174" i="17" s="1"/>
  <c r="AB125" i="17"/>
  <c r="AB174" i="17" s="1"/>
  <c r="AC125" i="17"/>
  <c r="AC174" i="17" s="1"/>
  <c r="AD125" i="17"/>
  <c r="AD174" i="17" s="1"/>
  <c r="AE125" i="17"/>
  <c r="AE174" i="17" s="1"/>
  <c r="AF125" i="17"/>
  <c r="AF174" i="17" s="1"/>
  <c r="AG125" i="17"/>
  <c r="AG174" i="17" s="1"/>
  <c r="AH125" i="17"/>
  <c r="AH174" i="17" s="1"/>
  <c r="AI125" i="17"/>
  <c r="AI174" i="17" s="1"/>
  <c r="AJ125" i="17"/>
  <c r="AK125" i="17"/>
  <c r="AK174" i="17" s="1"/>
  <c r="AL125" i="17"/>
  <c r="AL174" i="17" s="1"/>
  <c r="AM125" i="17"/>
  <c r="AM174" i="17" s="1"/>
  <c r="AN125" i="17"/>
  <c r="AN174" i="17" s="1"/>
  <c r="AO125" i="17"/>
  <c r="AO174" i="17" s="1"/>
  <c r="C126" i="17"/>
  <c r="C175" i="17" s="1"/>
  <c r="D126" i="17"/>
  <c r="D175" i="17" s="1"/>
  <c r="E126" i="17"/>
  <c r="E175" i="17" s="1"/>
  <c r="F126" i="17"/>
  <c r="F175" i="17" s="1"/>
  <c r="G126" i="17"/>
  <c r="G175" i="17" s="1"/>
  <c r="H126" i="17"/>
  <c r="H175" i="17" s="1"/>
  <c r="I126" i="17"/>
  <c r="J126" i="17"/>
  <c r="J175" i="17" s="1"/>
  <c r="K126" i="17"/>
  <c r="K175" i="17" s="1"/>
  <c r="L126" i="17"/>
  <c r="L175" i="17" s="1"/>
  <c r="M126" i="17"/>
  <c r="M175" i="17" s="1"/>
  <c r="N126" i="17"/>
  <c r="N175" i="17" s="1"/>
  <c r="O126" i="17"/>
  <c r="O175" i="17" s="1"/>
  <c r="P126" i="17"/>
  <c r="Q126" i="17"/>
  <c r="Q175" i="17" s="1"/>
  <c r="R126" i="17"/>
  <c r="S126" i="17"/>
  <c r="S175" i="17" s="1"/>
  <c r="T126" i="17"/>
  <c r="T175" i="17" s="1"/>
  <c r="U126" i="17"/>
  <c r="U175" i="17" s="1"/>
  <c r="V126" i="17"/>
  <c r="V175" i="17" s="1"/>
  <c r="W126" i="17"/>
  <c r="W175" i="17" s="1"/>
  <c r="X126" i="17"/>
  <c r="X175" i="17" s="1"/>
  <c r="Y126" i="17"/>
  <c r="Y175" i="17" s="1"/>
  <c r="Z126" i="17"/>
  <c r="Z175" i="17" s="1"/>
  <c r="AA126" i="17"/>
  <c r="AA175" i="17" s="1"/>
  <c r="AB126" i="17"/>
  <c r="AB175" i="17" s="1"/>
  <c r="AC126" i="17"/>
  <c r="AC175" i="17" s="1"/>
  <c r="AD126" i="17"/>
  <c r="AD175" i="17" s="1"/>
  <c r="AE126" i="17"/>
  <c r="AE175" i="17" s="1"/>
  <c r="AF126" i="17"/>
  <c r="AF175" i="17" s="1"/>
  <c r="AG126" i="17"/>
  <c r="AH126" i="17"/>
  <c r="AI126" i="17"/>
  <c r="AJ126" i="17"/>
  <c r="AK126" i="17"/>
  <c r="AK175" i="17" s="1"/>
  <c r="AL126" i="17"/>
  <c r="AM126" i="17"/>
  <c r="AM175" i="17" s="1"/>
  <c r="AN126" i="17"/>
  <c r="AN175" i="17" s="1"/>
  <c r="AO126" i="17"/>
  <c r="AO175" i="17" s="1"/>
  <c r="C127" i="17"/>
  <c r="C176" i="17" s="1"/>
  <c r="D127" i="17"/>
  <c r="D176" i="17" s="1"/>
  <c r="E127" i="17"/>
  <c r="E176" i="17" s="1"/>
  <c r="F127" i="17"/>
  <c r="F176" i="17" s="1"/>
  <c r="G127" i="17"/>
  <c r="G176" i="17" s="1"/>
  <c r="H127" i="17"/>
  <c r="H176" i="17" s="1"/>
  <c r="I127" i="17"/>
  <c r="I176" i="17" s="1"/>
  <c r="J127" i="17"/>
  <c r="J176" i="17" s="1"/>
  <c r="K127" i="17"/>
  <c r="K176" i="17" s="1"/>
  <c r="L127" i="17"/>
  <c r="L176" i="17" s="1"/>
  <c r="M127" i="17"/>
  <c r="M176" i="17" s="1"/>
  <c r="N127" i="17"/>
  <c r="N176" i="17" s="1"/>
  <c r="O127" i="17"/>
  <c r="P127" i="17"/>
  <c r="P176" i="17" s="1"/>
  <c r="Q127" i="17"/>
  <c r="Q176" i="17" s="1"/>
  <c r="R127" i="17"/>
  <c r="R176" i="17" s="1"/>
  <c r="S127" i="17"/>
  <c r="S176" i="17" s="1"/>
  <c r="T127" i="17"/>
  <c r="U127" i="17"/>
  <c r="V127" i="17"/>
  <c r="V176" i="17" s="1"/>
  <c r="W127" i="17"/>
  <c r="W176" i="17" s="1"/>
  <c r="X127" i="17"/>
  <c r="X176" i="17" s="1"/>
  <c r="Y127" i="17"/>
  <c r="Y176" i="17" s="1"/>
  <c r="Z127" i="17"/>
  <c r="Z176" i="17" s="1"/>
  <c r="AA127" i="17"/>
  <c r="AA176" i="17" s="1"/>
  <c r="AB127" i="17"/>
  <c r="AB176" i="17" s="1"/>
  <c r="AC127" i="17"/>
  <c r="AC176" i="17" s="1"/>
  <c r="AD127" i="17"/>
  <c r="AD176" i="17" s="1"/>
  <c r="AE127" i="17"/>
  <c r="AF127" i="17"/>
  <c r="AF176" i="17" s="1"/>
  <c r="AG127" i="17"/>
  <c r="AG176" i="17" s="1"/>
  <c r="AH127" i="17"/>
  <c r="AH176" i="17" s="1"/>
  <c r="AI127" i="17"/>
  <c r="AI176" i="17" s="1"/>
  <c r="AJ127" i="17"/>
  <c r="AJ176" i="17" s="1"/>
  <c r="AK127" i="17"/>
  <c r="AK176" i="17" s="1"/>
  <c r="AL127" i="17"/>
  <c r="AL176" i="17" s="1"/>
  <c r="AM127" i="17"/>
  <c r="AN127" i="17"/>
  <c r="AN176" i="17" s="1"/>
  <c r="AO127" i="17"/>
  <c r="AO176" i="17" s="1"/>
  <c r="C128" i="17"/>
  <c r="C177" i="17" s="1"/>
  <c r="D128" i="17"/>
  <c r="D177" i="17" s="1"/>
  <c r="E128" i="17"/>
  <c r="E177" i="17" s="1"/>
  <c r="F128" i="17"/>
  <c r="F177" i="17" s="1"/>
  <c r="G128" i="17"/>
  <c r="G177" i="17" s="1"/>
  <c r="H128" i="17"/>
  <c r="H177" i="17" s="1"/>
  <c r="I128" i="17"/>
  <c r="I177" i="17" s="1"/>
  <c r="J128" i="17"/>
  <c r="J177" i="17" s="1"/>
  <c r="K128" i="17"/>
  <c r="K177" i="17" s="1"/>
  <c r="L128" i="17"/>
  <c r="L177" i="17" s="1"/>
  <c r="M128" i="17"/>
  <c r="M177" i="17" s="1"/>
  <c r="N128" i="17"/>
  <c r="N177" i="17" s="1"/>
  <c r="O128" i="17"/>
  <c r="P128" i="17"/>
  <c r="Q128" i="17"/>
  <c r="R128" i="17"/>
  <c r="S128" i="17"/>
  <c r="T128" i="17"/>
  <c r="T177" i="17" s="1"/>
  <c r="U128" i="17"/>
  <c r="U177" i="17" s="1"/>
  <c r="V128" i="17"/>
  <c r="V177" i="17" s="1"/>
  <c r="W128" i="17"/>
  <c r="W177" i="17" s="1"/>
  <c r="X128" i="17"/>
  <c r="X177" i="17" s="1"/>
  <c r="Y128" i="17"/>
  <c r="Y177" i="17" s="1"/>
  <c r="Z128" i="17"/>
  <c r="Z177" i="17" s="1"/>
  <c r="AA128" i="17"/>
  <c r="AA177" i="17" s="1"/>
  <c r="AB128" i="17"/>
  <c r="AB177" i="17" s="1"/>
  <c r="AC128" i="17"/>
  <c r="AC177" i="17" s="1"/>
  <c r="AD128" i="17"/>
  <c r="AD177" i="17" s="1"/>
  <c r="AE128" i="17"/>
  <c r="AF128" i="17"/>
  <c r="AF177" i="17" s="1"/>
  <c r="AG128" i="17"/>
  <c r="AG177" i="17" s="1"/>
  <c r="AH128" i="17"/>
  <c r="AI128" i="17"/>
  <c r="AI177" i="17" s="1"/>
  <c r="AJ128" i="17"/>
  <c r="AJ177" i="17" s="1"/>
  <c r="AK128" i="17"/>
  <c r="AK177" i="17" s="1"/>
  <c r="AL128" i="17"/>
  <c r="AL177" i="17" s="1"/>
  <c r="AM128" i="17"/>
  <c r="AM177" i="17" s="1"/>
  <c r="AN128" i="17"/>
  <c r="AO128" i="17"/>
  <c r="C129" i="17"/>
  <c r="C178" i="17" s="1"/>
  <c r="D129" i="17"/>
  <c r="D178" i="17" s="1"/>
  <c r="E129" i="17"/>
  <c r="E178" i="17" s="1"/>
  <c r="F129" i="17"/>
  <c r="F178" i="17" s="1"/>
  <c r="G129" i="17"/>
  <c r="G178" i="17" s="1"/>
  <c r="H129" i="17"/>
  <c r="H178" i="17" s="1"/>
  <c r="I129" i="17"/>
  <c r="I178" i="17" s="1"/>
  <c r="J129" i="17"/>
  <c r="J178" i="17" s="1"/>
  <c r="K129" i="17"/>
  <c r="K178" i="17" s="1"/>
  <c r="L129" i="17"/>
  <c r="L178" i="17" s="1"/>
  <c r="M129" i="17"/>
  <c r="N129" i="17"/>
  <c r="N178" i="17" s="1"/>
  <c r="O129" i="17"/>
  <c r="O178" i="17" s="1"/>
  <c r="P129" i="17"/>
  <c r="P178" i="17" s="1"/>
  <c r="Q129" i="17"/>
  <c r="R129" i="17"/>
  <c r="R178" i="17" s="1"/>
  <c r="S129" i="17"/>
  <c r="S178" i="17" s="1"/>
  <c r="T129" i="17"/>
  <c r="T178" i="17" s="1"/>
  <c r="U129" i="17"/>
  <c r="U178" i="17" s="1"/>
  <c r="V129" i="17"/>
  <c r="V178" i="17" s="1"/>
  <c r="W129" i="17"/>
  <c r="W178" i="17" s="1"/>
  <c r="X129" i="17"/>
  <c r="X178" i="17" s="1"/>
  <c r="Y129" i="17"/>
  <c r="Y178" i="17" s="1"/>
  <c r="Z129" i="17"/>
  <c r="Z178" i="17" s="1"/>
  <c r="AA129" i="17"/>
  <c r="AA178" i="17" s="1"/>
  <c r="AB129" i="17"/>
  <c r="AB178" i="17" s="1"/>
  <c r="AC129" i="17"/>
  <c r="AC178" i="17" s="1"/>
  <c r="AD129" i="17"/>
  <c r="AD178" i="17" s="1"/>
  <c r="AE129" i="17"/>
  <c r="AE178" i="17" s="1"/>
  <c r="AF129" i="17"/>
  <c r="AF178" i="17" s="1"/>
  <c r="AG129" i="17"/>
  <c r="AG178" i="17" s="1"/>
  <c r="AH129" i="17"/>
  <c r="AH178" i="17" s="1"/>
  <c r="AI129" i="17"/>
  <c r="AI178" i="17" s="1"/>
  <c r="AJ129" i="17"/>
  <c r="AK129" i="17"/>
  <c r="AL129" i="17"/>
  <c r="AM129" i="17"/>
  <c r="AN129" i="17"/>
  <c r="AN178" i="17" s="1"/>
  <c r="AO129" i="17"/>
  <c r="AO178" i="17" s="1"/>
  <c r="C130" i="17"/>
  <c r="C179" i="17" s="1"/>
  <c r="D130" i="17"/>
  <c r="D179" i="17" s="1"/>
  <c r="E130" i="17"/>
  <c r="E179" i="17" s="1"/>
  <c r="F130" i="17"/>
  <c r="F179" i="17" s="1"/>
  <c r="G130" i="17"/>
  <c r="G179" i="17" s="1"/>
  <c r="H130" i="17"/>
  <c r="H179" i="17" s="1"/>
  <c r="I130" i="17"/>
  <c r="I179" i="17" s="1"/>
  <c r="J130" i="17"/>
  <c r="J179" i="17" s="1"/>
  <c r="K130" i="17"/>
  <c r="K179" i="17" s="1"/>
  <c r="L130" i="17"/>
  <c r="L179" i="17" s="1"/>
  <c r="M130" i="17"/>
  <c r="N130" i="17"/>
  <c r="N179" i="17" s="1"/>
  <c r="O130" i="17"/>
  <c r="O179" i="17" s="1"/>
  <c r="P130" i="17"/>
  <c r="P179" i="17" s="1"/>
  <c r="Q130" i="17"/>
  <c r="Q179" i="17" s="1"/>
  <c r="R130" i="17"/>
  <c r="R179" i="17" s="1"/>
  <c r="S130" i="17"/>
  <c r="S179" i="17" s="1"/>
  <c r="T130" i="17"/>
  <c r="T179" i="17" s="1"/>
  <c r="U130" i="17"/>
  <c r="U179" i="17" s="1"/>
  <c r="V130" i="17"/>
  <c r="W130" i="17"/>
  <c r="X130" i="17"/>
  <c r="X179" i="17" s="1"/>
  <c r="Y130" i="17"/>
  <c r="Y179" i="17" s="1"/>
  <c r="Z130" i="17"/>
  <c r="Z179" i="17" s="1"/>
  <c r="AA130" i="17"/>
  <c r="AA179" i="17" s="1"/>
  <c r="AB130" i="17"/>
  <c r="AB179" i="17" s="1"/>
  <c r="AC130" i="17"/>
  <c r="AC179" i="17" s="1"/>
  <c r="AD130" i="17"/>
  <c r="AD179" i="17" s="1"/>
  <c r="AE130" i="17"/>
  <c r="AE179" i="17" s="1"/>
  <c r="AF130" i="17"/>
  <c r="AF179" i="17" s="1"/>
  <c r="AG130" i="17"/>
  <c r="AH130" i="17"/>
  <c r="AH179" i="17" s="1"/>
  <c r="AI130" i="17"/>
  <c r="AI179" i="17" s="1"/>
  <c r="AJ130" i="17"/>
  <c r="AJ179" i="17" s="1"/>
  <c r="AK130" i="17"/>
  <c r="AL130" i="17"/>
  <c r="AM130" i="17"/>
  <c r="AN130" i="17"/>
  <c r="AO130" i="17"/>
  <c r="AO179" i="17" s="1"/>
  <c r="C131" i="17"/>
  <c r="C180" i="17" s="1"/>
  <c r="D131" i="17"/>
  <c r="D180" i="17" s="1"/>
  <c r="E131" i="17"/>
  <c r="E180" i="17" s="1"/>
  <c r="F131" i="17"/>
  <c r="F180" i="17" s="1"/>
  <c r="G131" i="17"/>
  <c r="G180" i="17" s="1"/>
  <c r="H131" i="17"/>
  <c r="H180" i="17" s="1"/>
  <c r="I131" i="17"/>
  <c r="I180" i="17" s="1"/>
  <c r="J131" i="17"/>
  <c r="J180" i="17" s="1"/>
  <c r="K131" i="17"/>
  <c r="K180" i="17" s="1"/>
  <c r="L131" i="17"/>
  <c r="L180" i="17" s="1"/>
  <c r="M131" i="17"/>
  <c r="M180" i="17" s="1"/>
  <c r="N131" i="17"/>
  <c r="N180" i="17" s="1"/>
  <c r="O131" i="17"/>
  <c r="O180" i="17" s="1"/>
  <c r="P131" i="17"/>
  <c r="P180" i="17" s="1"/>
  <c r="Q131" i="17"/>
  <c r="Q180" i="17" s="1"/>
  <c r="R131" i="17"/>
  <c r="S131" i="17"/>
  <c r="T131" i="17"/>
  <c r="U131" i="17"/>
  <c r="V131" i="17"/>
  <c r="V180" i="17" s="1"/>
  <c r="W131" i="17"/>
  <c r="W180" i="17" s="1"/>
  <c r="X131" i="17"/>
  <c r="X180" i="17" s="1"/>
  <c r="Y131" i="17"/>
  <c r="Y180" i="17" s="1"/>
  <c r="Z131" i="17"/>
  <c r="Z180" i="17" s="1"/>
  <c r="AA131" i="17"/>
  <c r="AA180" i="17" s="1"/>
  <c r="AB131" i="17"/>
  <c r="AB180" i="17" s="1"/>
  <c r="AC131" i="17"/>
  <c r="AC180" i="17" s="1"/>
  <c r="AD131" i="17"/>
  <c r="AD180" i="17" s="1"/>
  <c r="AE131" i="17"/>
  <c r="AE180" i="17" s="1"/>
  <c r="AF131" i="17"/>
  <c r="AF180" i="17" s="1"/>
  <c r="AG131" i="17"/>
  <c r="AH131" i="17"/>
  <c r="AH180" i="17" s="1"/>
  <c r="AI131" i="17"/>
  <c r="AJ131" i="17"/>
  <c r="AJ180" i="17" s="1"/>
  <c r="AK131" i="17"/>
  <c r="AL131" i="17"/>
  <c r="AL180" i="17" s="1"/>
  <c r="AM131" i="17"/>
  <c r="AM180" i="17" s="1"/>
  <c r="AN131" i="17"/>
  <c r="AN180" i="17" s="1"/>
  <c r="AO131" i="17"/>
  <c r="AO180" i="17" s="1"/>
  <c r="C132" i="17"/>
  <c r="C181" i="17" s="1"/>
  <c r="D132" i="17"/>
  <c r="E132" i="17"/>
  <c r="F132" i="17"/>
  <c r="F181" i="17" s="1"/>
  <c r="G132" i="17"/>
  <c r="G181" i="17" s="1"/>
  <c r="H132" i="17"/>
  <c r="H181" i="17" s="1"/>
  <c r="I132" i="17"/>
  <c r="I181" i="17" s="1"/>
  <c r="J132" i="17"/>
  <c r="J181" i="17" s="1"/>
  <c r="K132" i="17"/>
  <c r="K181" i="17" s="1"/>
  <c r="L132" i="17"/>
  <c r="L181" i="17" s="1"/>
  <c r="M132" i="17"/>
  <c r="M181" i="17" s="1"/>
  <c r="N132" i="17"/>
  <c r="N181" i="17" s="1"/>
  <c r="O132" i="17"/>
  <c r="O181" i="17" s="1"/>
  <c r="P132" i="17"/>
  <c r="P181" i="17" s="1"/>
  <c r="Q132" i="17"/>
  <c r="Q181" i="17" s="1"/>
  <c r="R132" i="17"/>
  <c r="R181" i="17" s="1"/>
  <c r="S132" i="17"/>
  <c r="T132" i="17"/>
  <c r="U132" i="17"/>
  <c r="U181" i="17" s="1"/>
  <c r="V132" i="17"/>
  <c r="W132" i="17"/>
  <c r="W181" i="17" s="1"/>
  <c r="X132" i="17"/>
  <c r="X181" i="17" s="1"/>
  <c r="Y132" i="17"/>
  <c r="Y181" i="17" s="1"/>
  <c r="Z132" i="17"/>
  <c r="Z181" i="17" s="1"/>
  <c r="AA132" i="17"/>
  <c r="AA181" i="17" s="1"/>
  <c r="AB132" i="17"/>
  <c r="AB181" i="17" s="1"/>
  <c r="AC132" i="17"/>
  <c r="AC181" i="17" s="1"/>
  <c r="AD132" i="17"/>
  <c r="AD181" i="17" s="1"/>
  <c r="AE132" i="17"/>
  <c r="AE181" i="17" s="1"/>
  <c r="AF132" i="17"/>
  <c r="AF181" i="17" s="1"/>
  <c r="AG132" i="17"/>
  <c r="AG181" i="17" s="1"/>
  <c r="AH132" i="17"/>
  <c r="AI132" i="17"/>
  <c r="AI181" i="17" s="1"/>
  <c r="AJ132" i="17"/>
  <c r="AK132" i="17"/>
  <c r="AK181" i="17" s="1"/>
  <c r="AL132" i="17"/>
  <c r="AL181" i="17" s="1"/>
  <c r="AM132" i="17"/>
  <c r="AM181" i="17" s="1"/>
  <c r="AN132" i="17"/>
  <c r="AO132" i="17"/>
  <c r="C133" i="17"/>
  <c r="C182" i="17" s="1"/>
  <c r="D133" i="17"/>
  <c r="D182" i="17" s="1"/>
  <c r="E133" i="17"/>
  <c r="E182" i="17" s="1"/>
  <c r="F133" i="17"/>
  <c r="F182" i="17" s="1"/>
  <c r="G133" i="17"/>
  <c r="G182" i="17" s="1"/>
  <c r="H133" i="17"/>
  <c r="H182" i="17" s="1"/>
  <c r="I133" i="17"/>
  <c r="I182" i="17" s="1"/>
  <c r="J133" i="17"/>
  <c r="J182" i="17" s="1"/>
  <c r="K133" i="17"/>
  <c r="K182" i="17" s="1"/>
  <c r="L133" i="17"/>
  <c r="L182" i="17" s="1"/>
  <c r="M133" i="17"/>
  <c r="M182" i="17" s="1"/>
  <c r="N133" i="17"/>
  <c r="O133" i="17"/>
  <c r="O182" i="17" s="1"/>
  <c r="P133" i="17"/>
  <c r="Q133" i="17"/>
  <c r="Q182" i="17" s="1"/>
  <c r="R133" i="17"/>
  <c r="R182" i="17" s="1"/>
  <c r="S133" i="17"/>
  <c r="S182" i="17" s="1"/>
  <c r="T133" i="17"/>
  <c r="T182" i="17" s="1"/>
  <c r="U133" i="17"/>
  <c r="V133" i="17"/>
  <c r="V182" i="17" s="1"/>
  <c r="W133" i="17"/>
  <c r="W182" i="17" s="1"/>
  <c r="X133" i="17"/>
  <c r="X182" i="17" s="1"/>
  <c r="Y133" i="17"/>
  <c r="Y182" i="17" s="1"/>
  <c r="Z133" i="17"/>
  <c r="Z182" i="17" s="1"/>
  <c r="AA133" i="17"/>
  <c r="AA182" i="17" s="1"/>
  <c r="AB133" i="17"/>
  <c r="AB182" i="17" s="1"/>
  <c r="AC133" i="17"/>
  <c r="AC182" i="17" s="1"/>
  <c r="AD133" i="17"/>
  <c r="AD182" i="17" s="1"/>
  <c r="AE133" i="17"/>
  <c r="AE182" i="17" s="1"/>
  <c r="AF133" i="17"/>
  <c r="AF182" i="17" s="1"/>
  <c r="AG133" i="17"/>
  <c r="AG182" i="17" s="1"/>
  <c r="AH133" i="17"/>
  <c r="AH182" i="17" s="1"/>
  <c r="AI133" i="17"/>
  <c r="AI182" i="17" s="1"/>
  <c r="AJ133" i="17"/>
  <c r="AJ182" i="17" s="1"/>
  <c r="AK133" i="17"/>
  <c r="AK182" i="17" s="1"/>
  <c r="AL133" i="17"/>
  <c r="AM133" i="17"/>
  <c r="AN133" i="17"/>
  <c r="AO133" i="17"/>
  <c r="C134" i="17"/>
  <c r="C183" i="17" s="1"/>
  <c r="D134" i="17"/>
  <c r="D183" i="17" s="1"/>
  <c r="E134" i="17"/>
  <c r="E183" i="17" s="1"/>
  <c r="F134" i="17"/>
  <c r="F183" i="17" s="1"/>
  <c r="G134" i="17"/>
  <c r="G183" i="17" s="1"/>
  <c r="H134" i="17"/>
  <c r="H183" i="17" s="1"/>
  <c r="I134" i="17"/>
  <c r="I183" i="17" s="1"/>
  <c r="J134" i="17"/>
  <c r="J183" i="17" s="1"/>
  <c r="K134" i="17"/>
  <c r="K183" i="17" s="1"/>
  <c r="L134" i="17"/>
  <c r="L183" i="17" s="1"/>
  <c r="M134" i="17"/>
  <c r="M183" i="17" s="1"/>
  <c r="N134" i="17"/>
  <c r="O134" i="17"/>
  <c r="O183" i="17" s="1"/>
  <c r="P134" i="17"/>
  <c r="Q134" i="17"/>
  <c r="Q183" i="17" s="1"/>
  <c r="R134" i="17"/>
  <c r="S134" i="17"/>
  <c r="S183" i="17" s="1"/>
  <c r="T134" i="17"/>
  <c r="T183" i="17" s="1"/>
  <c r="U134" i="17"/>
  <c r="U183" i="17" s="1"/>
  <c r="V134" i="17"/>
  <c r="V183" i="17" s="1"/>
  <c r="W134" i="17"/>
  <c r="W183" i="17" s="1"/>
  <c r="X134" i="17"/>
  <c r="X183" i="17" s="1"/>
  <c r="Y134" i="17"/>
  <c r="Y183" i="17" s="1"/>
  <c r="Z134" i="17"/>
  <c r="Z183" i="17" s="1"/>
  <c r="AA134" i="17"/>
  <c r="AA183" i="17" s="1"/>
  <c r="AB134" i="17"/>
  <c r="AB183" i="17" s="1"/>
  <c r="AC134" i="17"/>
  <c r="AC183" i="17" s="1"/>
  <c r="AD134" i="17"/>
  <c r="AD183" i="17" s="1"/>
  <c r="AE134" i="17"/>
  <c r="AE183" i="17" s="1"/>
  <c r="AF134" i="17"/>
  <c r="AF183" i="17" s="1"/>
  <c r="AG134" i="17"/>
  <c r="AG183" i="17" s="1"/>
  <c r="AH134" i="17"/>
  <c r="AH183" i="17" s="1"/>
  <c r="AI134" i="17"/>
  <c r="AJ134" i="17"/>
  <c r="AJ183" i="17" s="1"/>
  <c r="AK134" i="17"/>
  <c r="AL134" i="17"/>
  <c r="AL183" i="17" s="1"/>
  <c r="AM134" i="17"/>
  <c r="AM183" i="17" s="1"/>
  <c r="AN134" i="17"/>
  <c r="AO134" i="17"/>
  <c r="AO183" i="17" s="1"/>
  <c r="C135" i="17"/>
  <c r="C184" i="17" s="1"/>
  <c r="D135" i="17"/>
  <c r="D184" i="17" s="1"/>
  <c r="E135" i="17"/>
  <c r="E184" i="17" s="1"/>
  <c r="F135" i="17"/>
  <c r="F184" i="17" s="1"/>
  <c r="G135" i="17"/>
  <c r="G184" i="17" s="1"/>
  <c r="H135" i="17"/>
  <c r="H184" i="17" s="1"/>
  <c r="I135" i="17"/>
  <c r="I184" i="17" s="1"/>
  <c r="J135" i="17"/>
  <c r="J184" i="17" s="1"/>
  <c r="K135" i="17"/>
  <c r="K184" i="17" s="1"/>
  <c r="L135" i="17"/>
  <c r="L184" i="17" s="1"/>
  <c r="M135" i="17"/>
  <c r="M184" i="17" s="1"/>
  <c r="N135" i="17"/>
  <c r="N184" i="17" s="1"/>
  <c r="O135" i="17"/>
  <c r="O184" i="17" s="1"/>
  <c r="P135" i="17"/>
  <c r="P184" i="17" s="1"/>
  <c r="Q135" i="17"/>
  <c r="Q184" i="17" s="1"/>
  <c r="R135" i="17"/>
  <c r="R184" i="17" s="1"/>
  <c r="S135" i="17"/>
  <c r="T135" i="17"/>
  <c r="U135" i="17"/>
  <c r="V135" i="17"/>
  <c r="V184" i="17" s="1"/>
  <c r="W135" i="17"/>
  <c r="W184" i="17" s="1"/>
  <c r="X135" i="17"/>
  <c r="X184" i="17" s="1"/>
  <c r="Y135" i="17"/>
  <c r="Y184" i="17" s="1"/>
  <c r="Z135" i="17"/>
  <c r="Z184" i="17" s="1"/>
  <c r="AA135" i="17"/>
  <c r="AA184" i="17" s="1"/>
  <c r="AB135" i="17"/>
  <c r="AB184" i="17" s="1"/>
  <c r="AC135" i="17"/>
  <c r="AC184" i="17" s="1"/>
  <c r="AD135" i="17"/>
  <c r="AD184" i="17" s="1"/>
  <c r="AE135" i="17"/>
  <c r="AE184" i="17" s="1"/>
  <c r="AF135" i="17"/>
  <c r="AF184" i="17" s="1"/>
  <c r="AG135" i="17"/>
  <c r="AH135" i="17"/>
  <c r="AH184" i="17" s="1"/>
  <c r="AI135" i="17"/>
  <c r="AJ135" i="17"/>
  <c r="AJ184" i="17" s="1"/>
  <c r="AK135" i="17"/>
  <c r="AL135" i="17"/>
  <c r="AL184" i="17" s="1"/>
  <c r="AM135" i="17"/>
  <c r="AM184" i="17" s="1"/>
  <c r="AN135" i="17"/>
  <c r="AN184" i="17" s="1"/>
  <c r="AO135" i="17"/>
  <c r="AO184" i="17" s="1"/>
  <c r="C136" i="17"/>
  <c r="C185" i="17" s="1"/>
  <c r="D136" i="17"/>
  <c r="D185" i="17" s="1"/>
  <c r="E136" i="17"/>
  <c r="E185" i="17" s="1"/>
  <c r="F136" i="17"/>
  <c r="F185" i="17" s="1"/>
  <c r="G136" i="17"/>
  <c r="G185" i="17" s="1"/>
  <c r="H136" i="17"/>
  <c r="H185" i="17" s="1"/>
  <c r="I136" i="17"/>
  <c r="I185" i="17" s="1"/>
  <c r="J136" i="17"/>
  <c r="K136" i="17"/>
  <c r="K185" i="17" s="1"/>
  <c r="L136" i="17"/>
  <c r="M136" i="17"/>
  <c r="M185" i="17" s="1"/>
  <c r="N136" i="17"/>
  <c r="N185" i="17" s="1"/>
  <c r="O136" i="17"/>
  <c r="O185" i="17" s="1"/>
  <c r="P136" i="17"/>
  <c r="Q136" i="17"/>
  <c r="R136" i="17"/>
  <c r="R185" i="17" s="1"/>
  <c r="S136" i="17"/>
  <c r="S185" i="17" s="1"/>
  <c r="T136" i="17"/>
  <c r="T185" i="17" s="1"/>
  <c r="U136" i="17"/>
  <c r="U185" i="17" s="1"/>
  <c r="V136" i="17"/>
  <c r="V185" i="17" s="1"/>
  <c r="W136" i="17"/>
  <c r="W185" i="17" s="1"/>
  <c r="X136" i="17"/>
  <c r="X185" i="17" s="1"/>
  <c r="Y136" i="17"/>
  <c r="Y185" i="17" s="1"/>
  <c r="Z136" i="17"/>
  <c r="Z185" i="17" s="1"/>
  <c r="AA136" i="17"/>
  <c r="AA185" i="17" s="1"/>
  <c r="AB136" i="17"/>
  <c r="AC136" i="17"/>
  <c r="AC185" i="17" s="1"/>
  <c r="AD136" i="17"/>
  <c r="AE136" i="17"/>
  <c r="AF136" i="17"/>
  <c r="AF185" i="17" s="1"/>
  <c r="AG136" i="17"/>
  <c r="AG185" i="17" s="1"/>
  <c r="AH136" i="17"/>
  <c r="AI136" i="17"/>
  <c r="AI185" i="17" s="1"/>
  <c r="AJ136" i="17"/>
  <c r="AJ185" i="17" s="1"/>
  <c r="AK136" i="17"/>
  <c r="AK185" i="17" s="1"/>
  <c r="AL136" i="17"/>
  <c r="AL185" i="17" s="1"/>
  <c r="AM136" i="17"/>
  <c r="AM185" i="17" s="1"/>
  <c r="AN136" i="17"/>
  <c r="AN185" i="17" s="1"/>
  <c r="AO136" i="17"/>
  <c r="AO185" i="17" s="1"/>
  <c r="C137" i="17"/>
  <c r="C186" i="17" s="1"/>
  <c r="D137" i="17"/>
  <c r="D186" i="17" s="1"/>
  <c r="E137" i="17"/>
  <c r="F137" i="17"/>
  <c r="F186" i="17" s="1"/>
  <c r="G137" i="17"/>
  <c r="G186" i="17" s="1"/>
  <c r="H137" i="17"/>
  <c r="H186" i="17" s="1"/>
  <c r="I137" i="17"/>
  <c r="I186" i="17" s="1"/>
  <c r="J137" i="17"/>
  <c r="J186" i="17" s="1"/>
  <c r="K137" i="17"/>
  <c r="K186" i="17" s="1"/>
  <c r="L137" i="17"/>
  <c r="L186" i="17" s="1"/>
  <c r="M137" i="17"/>
  <c r="N137" i="17"/>
  <c r="N186" i="17" s="1"/>
  <c r="O137" i="17"/>
  <c r="O186" i="17" s="1"/>
  <c r="P137" i="17"/>
  <c r="P186" i="17" s="1"/>
  <c r="Q137" i="17"/>
  <c r="Q186" i="17" s="1"/>
  <c r="R137" i="17"/>
  <c r="R186" i="17" s="1"/>
  <c r="S137" i="17"/>
  <c r="S186" i="17" s="1"/>
  <c r="T137" i="17"/>
  <c r="T186" i="17" s="1"/>
  <c r="U137" i="17"/>
  <c r="U186" i="17" s="1"/>
  <c r="V137" i="17"/>
  <c r="V186" i="17" s="1"/>
  <c r="W137" i="17"/>
  <c r="W186" i="17" s="1"/>
  <c r="X137" i="17"/>
  <c r="X186" i="17" s="1"/>
  <c r="Y137" i="17"/>
  <c r="Z137" i="17"/>
  <c r="AA137" i="17"/>
  <c r="AB137" i="17"/>
  <c r="AC137" i="17"/>
  <c r="AC186" i="17" s="1"/>
  <c r="AD137" i="17"/>
  <c r="AD186" i="17" s="1"/>
  <c r="AE137" i="17"/>
  <c r="AE186" i="17" s="1"/>
  <c r="AF137" i="17"/>
  <c r="AF186" i="17" s="1"/>
  <c r="AG137" i="17"/>
  <c r="AG186" i="17" s="1"/>
  <c r="AH137" i="17"/>
  <c r="AH186" i="17" s="1"/>
  <c r="AI137" i="17"/>
  <c r="AI186" i="17" s="1"/>
  <c r="AJ137" i="17"/>
  <c r="AJ186" i="17" s="1"/>
  <c r="AK137" i="17"/>
  <c r="AK186" i="17" s="1"/>
  <c r="AL137" i="17"/>
  <c r="AM137" i="17"/>
  <c r="AM186" i="17" s="1"/>
  <c r="AN137" i="17"/>
  <c r="AO137" i="17"/>
  <c r="C138" i="17"/>
  <c r="C187" i="17" s="1"/>
  <c r="D138" i="17"/>
  <c r="E138" i="17"/>
  <c r="E187" i="17" s="1"/>
  <c r="F138" i="17"/>
  <c r="F187" i="17" s="1"/>
  <c r="G138" i="17"/>
  <c r="G187" i="17" s="1"/>
  <c r="H138" i="17"/>
  <c r="H187" i="17" s="1"/>
  <c r="I138" i="17"/>
  <c r="I187" i="17" s="1"/>
  <c r="J138" i="17"/>
  <c r="J187" i="17" s="1"/>
  <c r="K138" i="17"/>
  <c r="K187" i="17" s="1"/>
  <c r="L138" i="17"/>
  <c r="L187" i="17" s="1"/>
  <c r="M138" i="17"/>
  <c r="N138" i="17"/>
  <c r="N187" i="17" s="1"/>
  <c r="O138" i="17"/>
  <c r="O187" i="17" s="1"/>
  <c r="P138" i="17"/>
  <c r="Q138" i="17"/>
  <c r="Q187" i="17" s="1"/>
  <c r="R138" i="17"/>
  <c r="S138" i="17"/>
  <c r="S187" i="17" s="1"/>
  <c r="T138" i="17"/>
  <c r="T187" i="17" s="1"/>
  <c r="U138" i="17"/>
  <c r="U187" i="17" s="1"/>
  <c r="V138" i="17"/>
  <c r="V187" i="17" s="1"/>
  <c r="W138" i="17"/>
  <c r="W187" i="17" s="1"/>
  <c r="X138" i="17"/>
  <c r="X187" i="17" s="1"/>
  <c r="Y138" i="17"/>
  <c r="Y187" i="17" s="1"/>
  <c r="Z138" i="17"/>
  <c r="Z187" i="17" s="1"/>
  <c r="AA138" i="17"/>
  <c r="AA187" i="17" s="1"/>
  <c r="AB138" i="17"/>
  <c r="AB187" i="17" s="1"/>
  <c r="AC138" i="17"/>
  <c r="AC187" i="17" s="1"/>
  <c r="AD138" i="17"/>
  <c r="AD187" i="17" s="1"/>
  <c r="AE138" i="17"/>
  <c r="AE187" i="17" s="1"/>
  <c r="AF138" i="17"/>
  <c r="AF187" i="17" s="1"/>
  <c r="AG138" i="17"/>
  <c r="AG187" i="17" s="1"/>
  <c r="AH138" i="17"/>
  <c r="AH187" i="17" s="1"/>
  <c r="AI138" i="17"/>
  <c r="AI187" i="17" s="1"/>
  <c r="AJ138" i="17"/>
  <c r="AJ187" i="17" s="1"/>
  <c r="AK138" i="17"/>
  <c r="AK187" i="17" s="1"/>
  <c r="AL138" i="17"/>
  <c r="AL187" i="17" s="1"/>
  <c r="AM138" i="17"/>
  <c r="AM187" i="17" s="1"/>
  <c r="AN138" i="17"/>
  <c r="AN187" i="17" s="1"/>
  <c r="AO138" i="17"/>
  <c r="AO187" i="17" s="1"/>
  <c r="C139" i="17"/>
  <c r="C188" i="17" s="1"/>
  <c r="D139" i="17"/>
  <c r="D188" i="17" s="1"/>
  <c r="E139" i="17"/>
  <c r="E188" i="17" s="1"/>
  <c r="F139" i="17"/>
  <c r="F188" i="17" s="1"/>
  <c r="G139" i="17"/>
  <c r="H139" i="17"/>
  <c r="I139" i="17"/>
  <c r="I188" i="17" s="1"/>
  <c r="J139" i="17"/>
  <c r="J188" i="17" s="1"/>
  <c r="K139" i="17"/>
  <c r="K188" i="17" s="1"/>
  <c r="L139" i="17"/>
  <c r="L188" i="17" s="1"/>
  <c r="M139" i="17"/>
  <c r="M188" i="17" s="1"/>
  <c r="N139" i="17"/>
  <c r="N188" i="17" s="1"/>
  <c r="O139" i="17"/>
  <c r="O188" i="17" s="1"/>
  <c r="P139" i="17"/>
  <c r="P188" i="17" s="1"/>
  <c r="Q139" i="17"/>
  <c r="Q188" i="17" s="1"/>
  <c r="R139" i="17"/>
  <c r="R188" i="17" s="1"/>
  <c r="S139" i="17"/>
  <c r="T139" i="17"/>
  <c r="U139" i="17"/>
  <c r="V139" i="17"/>
  <c r="W139" i="17"/>
  <c r="W188" i="17" s="1"/>
  <c r="X139" i="17"/>
  <c r="X188" i="17" s="1"/>
  <c r="Y139" i="17"/>
  <c r="Y188" i="17" s="1"/>
  <c r="Z139" i="17"/>
  <c r="Z188" i="17" s="1"/>
  <c r="AA139" i="17"/>
  <c r="AA188" i="17" s="1"/>
  <c r="AB139" i="17"/>
  <c r="AB188" i="17" s="1"/>
  <c r="AC139" i="17"/>
  <c r="AC188" i="17" s="1"/>
  <c r="AD139" i="17"/>
  <c r="AD188" i="17" s="1"/>
  <c r="AE139" i="17"/>
  <c r="AF139" i="17"/>
  <c r="AF188" i="17" s="1"/>
  <c r="AG139" i="17"/>
  <c r="AH139" i="17"/>
  <c r="AI139" i="17"/>
  <c r="AJ139" i="17"/>
  <c r="AJ188" i="17" s="1"/>
  <c r="AK139" i="17"/>
  <c r="AK188" i="17" s="1"/>
  <c r="AL139" i="17"/>
  <c r="AL188" i="17" s="1"/>
  <c r="AM139" i="17"/>
  <c r="AM188" i="17" s="1"/>
  <c r="AN139" i="17"/>
  <c r="AN188" i="17" s="1"/>
  <c r="AO139" i="17"/>
  <c r="AO188" i="17" s="1"/>
  <c r="C95" i="17"/>
  <c r="C144" i="17" s="1"/>
  <c r="D95" i="17"/>
  <c r="D144" i="17" s="1"/>
  <c r="E95" i="17"/>
  <c r="E144" i="17" s="1"/>
  <c r="F95" i="17"/>
  <c r="G95" i="17"/>
  <c r="G144" i="17" s="1"/>
  <c r="H95" i="17"/>
  <c r="I95" i="17"/>
  <c r="I144" i="17" s="1"/>
  <c r="J95" i="17"/>
  <c r="K95" i="17"/>
  <c r="K144" i="17" s="1"/>
  <c r="L95" i="17"/>
  <c r="M95" i="17"/>
  <c r="M144" i="17" s="1"/>
  <c r="N95" i="17"/>
  <c r="N144" i="17" s="1"/>
  <c r="O95" i="17"/>
  <c r="O144" i="17" s="1"/>
  <c r="P95" i="17"/>
  <c r="P144" i="17" s="1"/>
  <c r="Q95" i="17"/>
  <c r="Q144" i="17" s="1"/>
  <c r="R95" i="17"/>
  <c r="R144" i="17" s="1"/>
  <c r="S95" i="17"/>
  <c r="S144" i="17" s="1"/>
  <c r="T95" i="17"/>
  <c r="U95" i="17"/>
  <c r="U144" i="17" s="1"/>
  <c r="V95" i="17"/>
  <c r="W95" i="17"/>
  <c r="W144" i="17" s="1"/>
  <c r="X95" i="17"/>
  <c r="X144" i="17" s="1"/>
  <c r="Y95" i="17"/>
  <c r="Y144" i="17" s="1"/>
  <c r="Y191" i="17" s="1" a="1"/>
  <c r="Y191" i="17" s="1"/>
  <c r="Z95" i="17"/>
  <c r="Z144" i="17" s="1"/>
  <c r="AA95" i="17"/>
  <c r="AA144" i="17" s="1"/>
  <c r="AB95" i="17"/>
  <c r="AB144" i="17" s="1"/>
  <c r="AC95" i="17"/>
  <c r="AC144" i="17" s="1"/>
  <c r="AD95" i="17"/>
  <c r="AD144" i="17" s="1"/>
  <c r="AE95" i="17"/>
  <c r="AE144" i="17" s="1"/>
  <c r="AF95" i="17"/>
  <c r="AF144" i="17" s="1"/>
  <c r="AG95" i="17"/>
  <c r="AG144" i="17" s="1"/>
  <c r="AH95" i="17"/>
  <c r="AI95" i="17"/>
  <c r="AI144" i="17" s="1"/>
  <c r="AJ95" i="17"/>
  <c r="AK95" i="17"/>
  <c r="AK144" i="17" s="1"/>
  <c r="AL95" i="17"/>
  <c r="AL144" i="17" s="1"/>
  <c r="AL191" i="17" s="1" a="1"/>
  <c r="AL191" i="17" s="1"/>
  <c r="AM95" i="17"/>
  <c r="AM144" i="17" s="1"/>
  <c r="AN95" i="17"/>
  <c r="AO95" i="17"/>
  <c r="D129" i="10"/>
  <c r="T130" i="10"/>
  <c r="N133" i="10"/>
  <c r="K134" i="10"/>
  <c r="N137" i="10"/>
  <c r="M138" i="10"/>
  <c r="M139" i="10"/>
  <c r="H141" i="10"/>
  <c r="J142" i="10"/>
  <c r="N142" i="10"/>
  <c r="N143" i="10"/>
  <c r="J144" i="10"/>
  <c r="H146" i="10"/>
  <c r="T147" i="10"/>
  <c r="T148" i="10"/>
  <c r="O149" i="10"/>
  <c r="H151" i="10"/>
  <c r="T152" i="10"/>
  <c r="M153" i="10"/>
  <c r="S154" i="10"/>
  <c r="T156" i="10"/>
  <c r="N157" i="10"/>
  <c r="S158" i="10"/>
  <c r="N159" i="10"/>
  <c r="H161" i="10"/>
  <c r="T161" i="10"/>
  <c r="M162" i="10"/>
  <c r="H163" i="10"/>
  <c r="M165" i="10"/>
  <c r="D166" i="10"/>
  <c r="K166" i="10"/>
  <c r="L167" i="10"/>
  <c r="M167" i="10"/>
  <c r="T168" i="10"/>
  <c r="P169" i="10"/>
  <c r="L170" i="10"/>
  <c r="T170" i="10"/>
  <c r="S126" i="10"/>
  <c r="C78" i="10"/>
  <c r="D78" i="10"/>
  <c r="E78" i="10"/>
  <c r="F78" i="10"/>
  <c r="G78" i="10"/>
  <c r="H78" i="10"/>
  <c r="H127" i="10" s="1"/>
  <c r="I78" i="10"/>
  <c r="I127" i="10" s="1"/>
  <c r="J78" i="10"/>
  <c r="J127" i="10" s="1"/>
  <c r="K78" i="10"/>
  <c r="K127" i="10" s="1"/>
  <c r="L78" i="10"/>
  <c r="L127" i="10" s="1"/>
  <c r="M78" i="10"/>
  <c r="M127" i="10" s="1"/>
  <c r="N78" i="10"/>
  <c r="N127" i="10" s="1"/>
  <c r="O78" i="10"/>
  <c r="O127" i="10" s="1"/>
  <c r="P78" i="10"/>
  <c r="P127" i="10" s="1"/>
  <c r="Q78" i="10"/>
  <c r="Q127" i="10" s="1"/>
  <c r="R78" i="10"/>
  <c r="R127" i="10" s="1"/>
  <c r="S78" i="10"/>
  <c r="S127" i="10" s="1"/>
  <c r="T78" i="10"/>
  <c r="T127" i="10" s="1"/>
  <c r="C79" i="10"/>
  <c r="C128" i="10" s="1"/>
  <c r="D79" i="10"/>
  <c r="D128" i="10" s="1"/>
  <c r="E79" i="10"/>
  <c r="E128" i="10" s="1"/>
  <c r="F79" i="10"/>
  <c r="F128" i="10" s="1"/>
  <c r="G79" i="10"/>
  <c r="G128" i="10" s="1"/>
  <c r="H79" i="10"/>
  <c r="H128" i="10" s="1"/>
  <c r="I79" i="10"/>
  <c r="I128" i="10" s="1"/>
  <c r="J79" i="10"/>
  <c r="J128" i="10" s="1"/>
  <c r="K79" i="10"/>
  <c r="K128" i="10" s="1"/>
  <c r="L79" i="10"/>
  <c r="L128" i="10" s="1"/>
  <c r="M79" i="10"/>
  <c r="M128" i="10" s="1"/>
  <c r="N79" i="10"/>
  <c r="N128" i="10" s="1"/>
  <c r="O79" i="10"/>
  <c r="O128" i="10" s="1"/>
  <c r="P79" i="10"/>
  <c r="P128" i="10" s="1"/>
  <c r="Q79" i="10"/>
  <c r="Q128" i="10" s="1"/>
  <c r="R79" i="10"/>
  <c r="R128" i="10" s="1"/>
  <c r="S79" i="10"/>
  <c r="S128" i="10" s="1"/>
  <c r="T79" i="10"/>
  <c r="T128" i="10" s="1"/>
  <c r="C80" i="10"/>
  <c r="C129" i="10" s="1"/>
  <c r="D80" i="10"/>
  <c r="E80" i="10"/>
  <c r="E129" i="10" s="1"/>
  <c r="F80" i="10"/>
  <c r="F129" i="10" s="1"/>
  <c r="G80" i="10"/>
  <c r="G129" i="10" s="1"/>
  <c r="H80" i="10"/>
  <c r="H129" i="10" s="1"/>
  <c r="I80" i="10"/>
  <c r="I129" i="10" s="1"/>
  <c r="J80" i="10"/>
  <c r="J129" i="10" s="1"/>
  <c r="K80" i="10"/>
  <c r="K129" i="10" s="1"/>
  <c r="L80" i="10"/>
  <c r="L129" i="10" s="1"/>
  <c r="M80" i="10"/>
  <c r="M129" i="10" s="1"/>
  <c r="N80" i="10"/>
  <c r="N129" i="10" s="1"/>
  <c r="O80" i="10"/>
  <c r="O129" i="10" s="1"/>
  <c r="P80" i="10"/>
  <c r="P129" i="10" s="1"/>
  <c r="Q80" i="10"/>
  <c r="Q129" i="10" s="1"/>
  <c r="R80" i="10"/>
  <c r="R129" i="10" s="1"/>
  <c r="S80" i="10"/>
  <c r="S129" i="10" s="1"/>
  <c r="T80" i="10"/>
  <c r="T129" i="10" s="1"/>
  <c r="C81" i="10"/>
  <c r="C130" i="10" s="1"/>
  <c r="D81" i="10"/>
  <c r="D130" i="10" s="1"/>
  <c r="E81" i="10"/>
  <c r="E130" i="10" s="1"/>
  <c r="F81" i="10"/>
  <c r="F130" i="10" s="1"/>
  <c r="G81" i="10"/>
  <c r="G130" i="10" s="1"/>
  <c r="H81" i="10"/>
  <c r="H130" i="10" s="1"/>
  <c r="I81" i="10"/>
  <c r="I130" i="10" s="1"/>
  <c r="J81" i="10"/>
  <c r="J130" i="10" s="1"/>
  <c r="K81" i="10"/>
  <c r="K130" i="10" s="1"/>
  <c r="L81" i="10"/>
  <c r="L130" i="10" s="1"/>
  <c r="M81" i="10"/>
  <c r="M130" i="10" s="1"/>
  <c r="N81" i="10"/>
  <c r="N130" i="10" s="1"/>
  <c r="O81" i="10"/>
  <c r="O130" i="10" s="1"/>
  <c r="P81" i="10"/>
  <c r="P130" i="10" s="1"/>
  <c r="Q81" i="10"/>
  <c r="Q130" i="10" s="1"/>
  <c r="R81" i="10"/>
  <c r="R130" i="10" s="1"/>
  <c r="S81" i="10"/>
  <c r="S130" i="10" s="1"/>
  <c r="T81" i="10"/>
  <c r="C82" i="10"/>
  <c r="C131" i="10" s="1"/>
  <c r="D82" i="10"/>
  <c r="D131" i="10" s="1"/>
  <c r="E82" i="10"/>
  <c r="E131" i="10" s="1"/>
  <c r="F82" i="10"/>
  <c r="F131" i="10" s="1"/>
  <c r="G82" i="10"/>
  <c r="G131" i="10" s="1"/>
  <c r="H82" i="10"/>
  <c r="H131" i="10" s="1"/>
  <c r="I82" i="10"/>
  <c r="I131" i="10" s="1"/>
  <c r="J82" i="10"/>
  <c r="J131" i="10" s="1"/>
  <c r="K82" i="10"/>
  <c r="K131" i="10" s="1"/>
  <c r="L82" i="10"/>
  <c r="L131" i="10" s="1"/>
  <c r="M82" i="10"/>
  <c r="M131" i="10" s="1"/>
  <c r="N82" i="10"/>
  <c r="N131" i="10" s="1"/>
  <c r="O82" i="10"/>
  <c r="O131" i="10" s="1"/>
  <c r="P82" i="10"/>
  <c r="P131" i="10" s="1"/>
  <c r="Q82" i="10"/>
  <c r="Q131" i="10" s="1"/>
  <c r="R82" i="10"/>
  <c r="R131" i="10" s="1"/>
  <c r="S82" i="10"/>
  <c r="S131" i="10" s="1"/>
  <c r="T82" i="10"/>
  <c r="T131" i="10" s="1"/>
  <c r="C83" i="10"/>
  <c r="C132" i="10" s="1"/>
  <c r="D83" i="10"/>
  <c r="D132" i="10" s="1"/>
  <c r="E83" i="10"/>
  <c r="E132" i="10" s="1"/>
  <c r="F83" i="10"/>
  <c r="F132" i="10" s="1"/>
  <c r="G83" i="10"/>
  <c r="G132" i="10" s="1"/>
  <c r="H83" i="10"/>
  <c r="H132" i="10" s="1"/>
  <c r="I83" i="10"/>
  <c r="I132" i="10" s="1"/>
  <c r="J83" i="10"/>
  <c r="J132" i="10" s="1"/>
  <c r="K83" i="10"/>
  <c r="K132" i="10" s="1"/>
  <c r="L83" i="10"/>
  <c r="L132" i="10" s="1"/>
  <c r="M83" i="10"/>
  <c r="M132" i="10" s="1"/>
  <c r="N83" i="10"/>
  <c r="N132" i="10" s="1"/>
  <c r="O83" i="10"/>
  <c r="O132" i="10" s="1"/>
  <c r="P83" i="10"/>
  <c r="P132" i="10" s="1"/>
  <c r="Q83" i="10"/>
  <c r="Q132" i="10" s="1"/>
  <c r="R83" i="10"/>
  <c r="R132" i="10" s="1"/>
  <c r="S83" i="10"/>
  <c r="S132" i="10" s="1"/>
  <c r="T83" i="10"/>
  <c r="T132" i="10" s="1"/>
  <c r="C84" i="10"/>
  <c r="C133" i="10" s="1"/>
  <c r="D84" i="10"/>
  <c r="D133" i="10" s="1"/>
  <c r="E84" i="10"/>
  <c r="E133" i="10" s="1"/>
  <c r="F84" i="10"/>
  <c r="F133" i="10" s="1"/>
  <c r="G84" i="10"/>
  <c r="G133" i="10" s="1"/>
  <c r="H84" i="10"/>
  <c r="H133" i="10" s="1"/>
  <c r="I84" i="10"/>
  <c r="I133" i="10" s="1"/>
  <c r="J84" i="10"/>
  <c r="J133" i="10" s="1"/>
  <c r="K84" i="10"/>
  <c r="K133" i="10" s="1"/>
  <c r="L84" i="10"/>
  <c r="L133" i="10" s="1"/>
  <c r="M84" i="10"/>
  <c r="M133" i="10" s="1"/>
  <c r="N84" i="10"/>
  <c r="O84" i="10"/>
  <c r="O133" i="10" s="1"/>
  <c r="P84" i="10"/>
  <c r="P133" i="10" s="1"/>
  <c r="Q84" i="10"/>
  <c r="Q133" i="10" s="1"/>
  <c r="R84" i="10"/>
  <c r="R133" i="10" s="1"/>
  <c r="S84" i="10"/>
  <c r="S133" i="10" s="1"/>
  <c r="T84" i="10"/>
  <c r="T133" i="10" s="1"/>
  <c r="C85" i="10"/>
  <c r="C134" i="10" s="1"/>
  <c r="D85" i="10"/>
  <c r="D134" i="10" s="1"/>
  <c r="E85" i="10"/>
  <c r="E134" i="10" s="1"/>
  <c r="F85" i="10"/>
  <c r="F134" i="10" s="1"/>
  <c r="G85" i="10"/>
  <c r="G134" i="10" s="1"/>
  <c r="H85" i="10"/>
  <c r="H134" i="10" s="1"/>
  <c r="I85" i="10"/>
  <c r="I134" i="10" s="1"/>
  <c r="J85" i="10"/>
  <c r="J134" i="10" s="1"/>
  <c r="K85" i="10"/>
  <c r="L85" i="10"/>
  <c r="L134" i="10" s="1"/>
  <c r="M85" i="10"/>
  <c r="M134" i="10" s="1"/>
  <c r="N85" i="10"/>
  <c r="N134" i="10" s="1"/>
  <c r="O85" i="10"/>
  <c r="O134" i="10" s="1"/>
  <c r="P85" i="10"/>
  <c r="P134" i="10" s="1"/>
  <c r="Q85" i="10"/>
  <c r="Q134" i="10" s="1"/>
  <c r="R85" i="10"/>
  <c r="R134" i="10" s="1"/>
  <c r="S85" i="10"/>
  <c r="S134" i="10" s="1"/>
  <c r="T85" i="10"/>
  <c r="T134" i="10" s="1"/>
  <c r="C86" i="10"/>
  <c r="C135" i="10" s="1"/>
  <c r="D86" i="10"/>
  <c r="D135" i="10" s="1"/>
  <c r="E86" i="10"/>
  <c r="E135" i="10" s="1"/>
  <c r="F86" i="10"/>
  <c r="F135" i="10" s="1"/>
  <c r="G86" i="10"/>
  <c r="G135" i="10" s="1"/>
  <c r="H86" i="10"/>
  <c r="H135" i="10" s="1"/>
  <c r="I86" i="10"/>
  <c r="I135" i="10" s="1"/>
  <c r="J86" i="10"/>
  <c r="J135" i="10" s="1"/>
  <c r="K86" i="10"/>
  <c r="K135" i="10" s="1"/>
  <c r="L86" i="10"/>
  <c r="L135" i="10" s="1"/>
  <c r="M86" i="10"/>
  <c r="M135" i="10" s="1"/>
  <c r="N86" i="10"/>
  <c r="N135" i="10" s="1"/>
  <c r="O86" i="10"/>
  <c r="O135" i="10" s="1"/>
  <c r="P86" i="10"/>
  <c r="P135" i="10" s="1"/>
  <c r="Q86" i="10"/>
  <c r="Q135" i="10" s="1"/>
  <c r="R86" i="10"/>
  <c r="R135" i="10" s="1"/>
  <c r="S86" i="10"/>
  <c r="S135" i="10" s="1"/>
  <c r="T86" i="10"/>
  <c r="T135" i="10" s="1"/>
  <c r="C87" i="10"/>
  <c r="C136" i="10" s="1"/>
  <c r="D87" i="10"/>
  <c r="D136" i="10" s="1"/>
  <c r="E87" i="10"/>
  <c r="E136" i="10" s="1"/>
  <c r="F87" i="10"/>
  <c r="F136" i="10" s="1"/>
  <c r="G87" i="10"/>
  <c r="G136" i="10" s="1"/>
  <c r="H87" i="10"/>
  <c r="H136" i="10" s="1"/>
  <c r="I87" i="10"/>
  <c r="I136" i="10" s="1"/>
  <c r="J87" i="10"/>
  <c r="J136" i="10" s="1"/>
  <c r="K87" i="10"/>
  <c r="K136" i="10" s="1"/>
  <c r="L87" i="10"/>
  <c r="L136" i="10" s="1"/>
  <c r="M87" i="10"/>
  <c r="M136" i="10" s="1"/>
  <c r="N87" i="10"/>
  <c r="N136" i="10" s="1"/>
  <c r="O87" i="10"/>
  <c r="O136" i="10" s="1"/>
  <c r="P87" i="10"/>
  <c r="P136" i="10" s="1"/>
  <c r="Q87" i="10"/>
  <c r="Q136" i="10" s="1"/>
  <c r="R87" i="10"/>
  <c r="R136" i="10" s="1"/>
  <c r="S87" i="10"/>
  <c r="S136" i="10" s="1"/>
  <c r="T87" i="10"/>
  <c r="T136" i="10" s="1"/>
  <c r="C88" i="10"/>
  <c r="C137" i="10" s="1"/>
  <c r="D88" i="10"/>
  <c r="D137" i="10" s="1"/>
  <c r="E88" i="10"/>
  <c r="E137" i="10" s="1"/>
  <c r="F88" i="10"/>
  <c r="F137" i="10" s="1"/>
  <c r="G88" i="10"/>
  <c r="G137" i="10" s="1"/>
  <c r="H88" i="10"/>
  <c r="H137" i="10" s="1"/>
  <c r="I88" i="10"/>
  <c r="I137" i="10" s="1"/>
  <c r="J88" i="10"/>
  <c r="J137" i="10" s="1"/>
  <c r="K88" i="10"/>
  <c r="K137" i="10" s="1"/>
  <c r="L88" i="10"/>
  <c r="L137" i="10" s="1"/>
  <c r="M88" i="10"/>
  <c r="M137" i="10" s="1"/>
  <c r="N88" i="10"/>
  <c r="O88" i="10"/>
  <c r="O137" i="10" s="1"/>
  <c r="P88" i="10"/>
  <c r="P137" i="10" s="1"/>
  <c r="Q88" i="10"/>
  <c r="Q137" i="10" s="1"/>
  <c r="R88" i="10"/>
  <c r="R137" i="10" s="1"/>
  <c r="S88" i="10"/>
  <c r="S137" i="10" s="1"/>
  <c r="T88" i="10"/>
  <c r="T137" i="10" s="1"/>
  <c r="C89" i="10"/>
  <c r="C138" i="10" s="1"/>
  <c r="D89" i="10"/>
  <c r="D138" i="10" s="1"/>
  <c r="E89" i="10"/>
  <c r="E138" i="10" s="1"/>
  <c r="F89" i="10"/>
  <c r="F138" i="10" s="1"/>
  <c r="G89" i="10"/>
  <c r="G138" i="10" s="1"/>
  <c r="H89" i="10"/>
  <c r="H138" i="10" s="1"/>
  <c r="I89" i="10"/>
  <c r="I138" i="10" s="1"/>
  <c r="J89" i="10"/>
  <c r="J138" i="10" s="1"/>
  <c r="K89" i="10"/>
  <c r="K138" i="10" s="1"/>
  <c r="L89" i="10"/>
  <c r="L138" i="10" s="1"/>
  <c r="M89" i="10"/>
  <c r="N89" i="10"/>
  <c r="N138" i="10" s="1"/>
  <c r="O89" i="10"/>
  <c r="O138" i="10" s="1"/>
  <c r="P89" i="10"/>
  <c r="P138" i="10" s="1"/>
  <c r="Q89" i="10"/>
  <c r="Q138" i="10" s="1"/>
  <c r="R89" i="10"/>
  <c r="R138" i="10" s="1"/>
  <c r="S89" i="10"/>
  <c r="S138" i="10" s="1"/>
  <c r="T89" i="10"/>
  <c r="T138" i="10" s="1"/>
  <c r="C90" i="10"/>
  <c r="C139" i="10" s="1"/>
  <c r="D90" i="10"/>
  <c r="D139" i="10" s="1"/>
  <c r="E90" i="10"/>
  <c r="E139" i="10" s="1"/>
  <c r="F90" i="10"/>
  <c r="F139" i="10" s="1"/>
  <c r="G90" i="10"/>
  <c r="G139" i="10" s="1"/>
  <c r="H90" i="10"/>
  <c r="H139" i="10" s="1"/>
  <c r="I90" i="10"/>
  <c r="I139" i="10" s="1"/>
  <c r="J90" i="10"/>
  <c r="J139" i="10" s="1"/>
  <c r="K90" i="10"/>
  <c r="K139" i="10" s="1"/>
  <c r="L90" i="10"/>
  <c r="L139" i="10" s="1"/>
  <c r="M90" i="10"/>
  <c r="N90" i="10"/>
  <c r="N139" i="10" s="1"/>
  <c r="O90" i="10"/>
  <c r="O139" i="10" s="1"/>
  <c r="P90" i="10"/>
  <c r="P139" i="10" s="1"/>
  <c r="Q90" i="10"/>
  <c r="Q139" i="10" s="1"/>
  <c r="R90" i="10"/>
  <c r="R139" i="10" s="1"/>
  <c r="S90" i="10"/>
  <c r="S139" i="10" s="1"/>
  <c r="T90" i="10"/>
  <c r="T139" i="10" s="1"/>
  <c r="C91" i="10"/>
  <c r="C140" i="10" s="1"/>
  <c r="D91" i="10"/>
  <c r="D140" i="10" s="1"/>
  <c r="E91" i="10"/>
  <c r="E140" i="10" s="1"/>
  <c r="F91" i="10"/>
  <c r="F140" i="10" s="1"/>
  <c r="G91" i="10"/>
  <c r="G140" i="10" s="1"/>
  <c r="H91" i="10"/>
  <c r="H140" i="10" s="1"/>
  <c r="I91" i="10"/>
  <c r="I140" i="10" s="1"/>
  <c r="J91" i="10"/>
  <c r="J140" i="10" s="1"/>
  <c r="K91" i="10"/>
  <c r="K140" i="10" s="1"/>
  <c r="L91" i="10"/>
  <c r="L140" i="10" s="1"/>
  <c r="M91" i="10"/>
  <c r="M140" i="10" s="1"/>
  <c r="N91" i="10"/>
  <c r="N140" i="10" s="1"/>
  <c r="O91" i="10"/>
  <c r="O140" i="10" s="1"/>
  <c r="P91" i="10"/>
  <c r="P140" i="10" s="1"/>
  <c r="Q91" i="10"/>
  <c r="Q140" i="10" s="1"/>
  <c r="R91" i="10"/>
  <c r="R140" i="10" s="1"/>
  <c r="S91" i="10"/>
  <c r="S140" i="10" s="1"/>
  <c r="T91" i="10"/>
  <c r="T140" i="10" s="1"/>
  <c r="C92" i="10"/>
  <c r="C141" i="10" s="1"/>
  <c r="D92" i="10"/>
  <c r="D141" i="10" s="1"/>
  <c r="E92" i="10"/>
  <c r="E141" i="10" s="1"/>
  <c r="F92" i="10"/>
  <c r="F141" i="10" s="1"/>
  <c r="G92" i="10"/>
  <c r="G141" i="10" s="1"/>
  <c r="H92" i="10"/>
  <c r="I92" i="10"/>
  <c r="I141" i="10" s="1"/>
  <c r="J92" i="10"/>
  <c r="J141" i="10" s="1"/>
  <c r="K92" i="10"/>
  <c r="K141" i="10" s="1"/>
  <c r="L92" i="10"/>
  <c r="L141" i="10" s="1"/>
  <c r="M92" i="10"/>
  <c r="M141" i="10" s="1"/>
  <c r="N92" i="10"/>
  <c r="N141" i="10" s="1"/>
  <c r="O92" i="10"/>
  <c r="O141" i="10" s="1"/>
  <c r="P92" i="10"/>
  <c r="P141" i="10" s="1"/>
  <c r="Q92" i="10"/>
  <c r="Q141" i="10" s="1"/>
  <c r="R92" i="10"/>
  <c r="R141" i="10" s="1"/>
  <c r="S92" i="10"/>
  <c r="S141" i="10" s="1"/>
  <c r="T92" i="10"/>
  <c r="T141" i="10" s="1"/>
  <c r="C93" i="10"/>
  <c r="C142" i="10" s="1"/>
  <c r="D93" i="10"/>
  <c r="D142" i="10" s="1"/>
  <c r="E93" i="10"/>
  <c r="E142" i="10" s="1"/>
  <c r="F93" i="10"/>
  <c r="F142" i="10" s="1"/>
  <c r="G93" i="10"/>
  <c r="G142" i="10" s="1"/>
  <c r="H93" i="10"/>
  <c r="H142" i="10" s="1"/>
  <c r="I93" i="10"/>
  <c r="I142" i="10" s="1"/>
  <c r="J93" i="10"/>
  <c r="K93" i="10"/>
  <c r="K142" i="10" s="1"/>
  <c r="L93" i="10"/>
  <c r="L142" i="10" s="1"/>
  <c r="M93" i="10"/>
  <c r="M142" i="10" s="1"/>
  <c r="N93" i="10"/>
  <c r="O93" i="10"/>
  <c r="O142" i="10" s="1"/>
  <c r="P93" i="10"/>
  <c r="P142" i="10" s="1"/>
  <c r="Q93" i="10"/>
  <c r="Q142" i="10" s="1"/>
  <c r="R93" i="10"/>
  <c r="R142" i="10" s="1"/>
  <c r="S93" i="10"/>
  <c r="S142" i="10" s="1"/>
  <c r="T93" i="10"/>
  <c r="T142" i="10" s="1"/>
  <c r="C94" i="10"/>
  <c r="C143" i="10" s="1"/>
  <c r="D94" i="10"/>
  <c r="D143" i="10" s="1"/>
  <c r="E94" i="10"/>
  <c r="E143" i="10" s="1"/>
  <c r="F94" i="10"/>
  <c r="F143" i="10" s="1"/>
  <c r="G94" i="10"/>
  <c r="G143" i="10" s="1"/>
  <c r="H94" i="10"/>
  <c r="H143" i="10" s="1"/>
  <c r="I94" i="10"/>
  <c r="I143" i="10" s="1"/>
  <c r="J94" i="10"/>
  <c r="J143" i="10" s="1"/>
  <c r="K94" i="10"/>
  <c r="K143" i="10" s="1"/>
  <c r="L94" i="10"/>
  <c r="L143" i="10" s="1"/>
  <c r="M94" i="10"/>
  <c r="M143" i="10" s="1"/>
  <c r="N94" i="10"/>
  <c r="O94" i="10"/>
  <c r="O143" i="10" s="1"/>
  <c r="P94" i="10"/>
  <c r="P143" i="10" s="1"/>
  <c r="Q94" i="10"/>
  <c r="Q143" i="10" s="1"/>
  <c r="R94" i="10"/>
  <c r="R143" i="10" s="1"/>
  <c r="S94" i="10"/>
  <c r="S143" i="10" s="1"/>
  <c r="T94" i="10"/>
  <c r="T143" i="10" s="1"/>
  <c r="C95" i="10"/>
  <c r="C144" i="10" s="1"/>
  <c r="D95" i="10"/>
  <c r="D144" i="10" s="1"/>
  <c r="E95" i="10"/>
  <c r="E144" i="10" s="1"/>
  <c r="F95" i="10"/>
  <c r="F144" i="10" s="1"/>
  <c r="G95" i="10"/>
  <c r="G144" i="10" s="1"/>
  <c r="H95" i="10"/>
  <c r="H144" i="10" s="1"/>
  <c r="I95" i="10"/>
  <c r="I144" i="10" s="1"/>
  <c r="J95" i="10"/>
  <c r="K95" i="10"/>
  <c r="K144" i="10" s="1"/>
  <c r="L95" i="10"/>
  <c r="L144" i="10" s="1"/>
  <c r="M95" i="10"/>
  <c r="M144" i="10" s="1"/>
  <c r="N95" i="10"/>
  <c r="N144" i="10" s="1"/>
  <c r="O95" i="10"/>
  <c r="O144" i="10" s="1"/>
  <c r="P95" i="10"/>
  <c r="P144" i="10" s="1"/>
  <c r="Q95" i="10"/>
  <c r="Q144" i="10" s="1"/>
  <c r="R95" i="10"/>
  <c r="R144" i="10" s="1"/>
  <c r="S95" i="10"/>
  <c r="S144" i="10" s="1"/>
  <c r="T95" i="10"/>
  <c r="T144" i="10" s="1"/>
  <c r="C96" i="10"/>
  <c r="C145" i="10" s="1"/>
  <c r="D96" i="10"/>
  <c r="D145" i="10" s="1"/>
  <c r="E96" i="10"/>
  <c r="E145" i="10" s="1"/>
  <c r="F96" i="10"/>
  <c r="F145" i="10" s="1"/>
  <c r="G96" i="10"/>
  <c r="G145" i="10" s="1"/>
  <c r="H96" i="10"/>
  <c r="H145" i="10" s="1"/>
  <c r="I96" i="10"/>
  <c r="I145" i="10" s="1"/>
  <c r="J96" i="10"/>
  <c r="J145" i="10" s="1"/>
  <c r="K96" i="10"/>
  <c r="K145" i="10" s="1"/>
  <c r="L96" i="10"/>
  <c r="L145" i="10" s="1"/>
  <c r="M96" i="10"/>
  <c r="M145" i="10" s="1"/>
  <c r="N96" i="10"/>
  <c r="N145" i="10" s="1"/>
  <c r="O96" i="10"/>
  <c r="O145" i="10" s="1"/>
  <c r="P96" i="10"/>
  <c r="P145" i="10" s="1"/>
  <c r="Q96" i="10"/>
  <c r="Q145" i="10" s="1"/>
  <c r="R96" i="10"/>
  <c r="R145" i="10" s="1"/>
  <c r="S96" i="10"/>
  <c r="S145" i="10" s="1"/>
  <c r="T96" i="10"/>
  <c r="T145" i="10" s="1"/>
  <c r="C97" i="10"/>
  <c r="C146" i="10" s="1"/>
  <c r="D97" i="10"/>
  <c r="D146" i="10" s="1"/>
  <c r="E97" i="10"/>
  <c r="E146" i="10" s="1"/>
  <c r="F97" i="10"/>
  <c r="F146" i="10" s="1"/>
  <c r="G97" i="10"/>
  <c r="G146" i="10" s="1"/>
  <c r="H97" i="10"/>
  <c r="I97" i="10"/>
  <c r="I146" i="10" s="1"/>
  <c r="J97" i="10"/>
  <c r="J146" i="10" s="1"/>
  <c r="K97" i="10"/>
  <c r="K146" i="10" s="1"/>
  <c r="L97" i="10"/>
  <c r="L146" i="10" s="1"/>
  <c r="M97" i="10"/>
  <c r="M146" i="10" s="1"/>
  <c r="N97" i="10"/>
  <c r="N146" i="10" s="1"/>
  <c r="O97" i="10"/>
  <c r="O146" i="10" s="1"/>
  <c r="P97" i="10"/>
  <c r="P146" i="10" s="1"/>
  <c r="Q97" i="10"/>
  <c r="Q146" i="10" s="1"/>
  <c r="R97" i="10"/>
  <c r="R146" i="10" s="1"/>
  <c r="S97" i="10"/>
  <c r="S146" i="10" s="1"/>
  <c r="T97" i="10"/>
  <c r="T146" i="10" s="1"/>
  <c r="C98" i="10"/>
  <c r="C147" i="10" s="1"/>
  <c r="D98" i="10"/>
  <c r="D147" i="10" s="1"/>
  <c r="E98" i="10"/>
  <c r="E147" i="10" s="1"/>
  <c r="F98" i="10"/>
  <c r="F147" i="10" s="1"/>
  <c r="G98" i="10"/>
  <c r="G147" i="10" s="1"/>
  <c r="H98" i="10"/>
  <c r="H147" i="10" s="1"/>
  <c r="I98" i="10"/>
  <c r="I147" i="10" s="1"/>
  <c r="J98" i="10"/>
  <c r="J147" i="10" s="1"/>
  <c r="K98" i="10"/>
  <c r="K147" i="10" s="1"/>
  <c r="L98" i="10"/>
  <c r="L147" i="10" s="1"/>
  <c r="M98" i="10"/>
  <c r="M147" i="10" s="1"/>
  <c r="N98" i="10"/>
  <c r="N147" i="10" s="1"/>
  <c r="O98" i="10"/>
  <c r="O147" i="10" s="1"/>
  <c r="P98" i="10"/>
  <c r="P147" i="10" s="1"/>
  <c r="Q98" i="10"/>
  <c r="Q147" i="10" s="1"/>
  <c r="R98" i="10"/>
  <c r="R147" i="10" s="1"/>
  <c r="S98" i="10"/>
  <c r="S147" i="10" s="1"/>
  <c r="T98" i="10"/>
  <c r="C99" i="10"/>
  <c r="C148" i="10" s="1"/>
  <c r="D99" i="10"/>
  <c r="D148" i="10" s="1"/>
  <c r="E99" i="10"/>
  <c r="E148" i="10" s="1"/>
  <c r="F99" i="10"/>
  <c r="F148" i="10" s="1"/>
  <c r="G99" i="10"/>
  <c r="G148" i="10" s="1"/>
  <c r="H99" i="10"/>
  <c r="H148" i="10" s="1"/>
  <c r="I99" i="10"/>
  <c r="I148" i="10" s="1"/>
  <c r="J99" i="10"/>
  <c r="J148" i="10" s="1"/>
  <c r="K99" i="10"/>
  <c r="K148" i="10" s="1"/>
  <c r="L99" i="10"/>
  <c r="L148" i="10" s="1"/>
  <c r="M99" i="10"/>
  <c r="M148" i="10" s="1"/>
  <c r="N99" i="10"/>
  <c r="N148" i="10" s="1"/>
  <c r="O99" i="10"/>
  <c r="O148" i="10" s="1"/>
  <c r="P99" i="10"/>
  <c r="P148" i="10" s="1"/>
  <c r="Q99" i="10"/>
  <c r="Q148" i="10" s="1"/>
  <c r="R99" i="10"/>
  <c r="R148" i="10" s="1"/>
  <c r="S99" i="10"/>
  <c r="S148" i="10" s="1"/>
  <c r="T99" i="10"/>
  <c r="C100" i="10"/>
  <c r="C149" i="10" s="1"/>
  <c r="D100" i="10"/>
  <c r="D149" i="10" s="1"/>
  <c r="E100" i="10"/>
  <c r="E149" i="10" s="1"/>
  <c r="F100" i="10"/>
  <c r="F149" i="10" s="1"/>
  <c r="G100" i="10"/>
  <c r="G149" i="10" s="1"/>
  <c r="H100" i="10"/>
  <c r="H149" i="10" s="1"/>
  <c r="I100" i="10"/>
  <c r="I149" i="10" s="1"/>
  <c r="J100" i="10"/>
  <c r="J149" i="10" s="1"/>
  <c r="K100" i="10"/>
  <c r="K149" i="10" s="1"/>
  <c r="L100" i="10"/>
  <c r="L149" i="10" s="1"/>
  <c r="M100" i="10"/>
  <c r="M149" i="10" s="1"/>
  <c r="N100" i="10"/>
  <c r="N149" i="10" s="1"/>
  <c r="O100" i="10"/>
  <c r="P100" i="10"/>
  <c r="P149" i="10" s="1"/>
  <c r="Q100" i="10"/>
  <c r="Q149" i="10" s="1"/>
  <c r="R100" i="10"/>
  <c r="R149" i="10" s="1"/>
  <c r="S100" i="10"/>
  <c r="S149" i="10" s="1"/>
  <c r="T100" i="10"/>
  <c r="T149" i="10" s="1"/>
  <c r="C101" i="10"/>
  <c r="C150" i="10" s="1"/>
  <c r="D101" i="10"/>
  <c r="D150" i="10" s="1"/>
  <c r="E101" i="10"/>
  <c r="E150" i="10" s="1"/>
  <c r="F101" i="10"/>
  <c r="F150" i="10" s="1"/>
  <c r="G101" i="10"/>
  <c r="G150" i="10" s="1"/>
  <c r="H101" i="10"/>
  <c r="H150" i="10" s="1"/>
  <c r="I101" i="10"/>
  <c r="I150" i="10" s="1"/>
  <c r="J101" i="10"/>
  <c r="J150" i="10" s="1"/>
  <c r="K101" i="10"/>
  <c r="K150" i="10" s="1"/>
  <c r="L101" i="10"/>
  <c r="L150" i="10" s="1"/>
  <c r="M101" i="10"/>
  <c r="M150" i="10" s="1"/>
  <c r="N101" i="10"/>
  <c r="N150" i="10" s="1"/>
  <c r="O101" i="10"/>
  <c r="O150" i="10" s="1"/>
  <c r="P101" i="10"/>
  <c r="P150" i="10" s="1"/>
  <c r="Q101" i="10"/>
  <c r="Q150" i="10" s="1"/>
  <c r="R101" i="10"/>
  <c r="R150" i="10" s="1"/>
  <c r="S101" i="10"/>
  <c r="S150" i="10" s="1"/>
  <c r="T101" i="10"/>
  <c r="T150" i="10" s="1"/>
  <c r="C102" i="10"/>
  <c r="C151" i="10" s="1"/>
  <c r="D102" i="10"/>
  <c r="D151" i="10" s="1"/>
  <c r="E102" i="10"/>
  <c r="E151" i="10" s="1"/>
  <c r="F102" i="10"/>
  <c r="F151" i="10" s="1"/>
  <c r="G102" i="10"/>
  <c r="G151" i="10" s="1"/>
  <c r="H102" i="10"/>
  <c r="I102" i="10"/>
  <c r="I151" i="10" s="1"/>
  <c r="J102" i="10"/>
  <c r="J151" i="10" s="1"/>
  <c r="K102" i="10"/>
  <c r="K151" i="10" s="1"/>
  <c r="L102" i="10"/>
  <c r="L151" i="10" s="1"/>
  <c r="M102" i="10"/>
  <c r="M151" i="10" s="1"/>
  <c r="N102" i="10"/>
  <c r="N151" i="10" s="1"/>
  <c r="O102" i="10"/>
  <c r="O151" i="10" s="1"/>
  <c r="P102" i="10"/>
  <c r="P151" i="10" s="1"/>
  <c r="Q102" i="10"/>
  <c r="Q151" i="10" s="1"/>
  <c r="R102" i="10"/>
  <c r="R151" i="10" s="1"/>
  <c r="S102" i="10"/>
  <c r="S151" i="10" s="1"/>
  <c r="T102" i="10"/>
  <c r="T151" i="10" s="1"/>
  <c r="C103" i="10"/>
  <c r="C152" i="10" s="1"/>
  <c r="D103" i="10"/>
  <c r="D152" i="10" s="1"/>
  <c r="E103" i="10"/>
  <c r="E152" i="10" s="1"/>
  <c r="F103" i="10"/>
  <c r="F152" i="10" s="1"/>
  <c r="G103" i="10"/>
  <c r="G152" i="10" s="1"/>
  <c r="H103" i="10"/>
  <c r="H152" i="10" s="1"/>
  <c r="I103" i="10"/>
  <c r="I152" i="10" s="1"/>
  <c r="J103" i="10"/>
  <c r="J152" i="10" s="1"/>
  <c r="K103" i="10"/>
  <c r="K152" i="10" s="1"/>
  <c r="L103" i="10"/>
  <c r="L152" i="10" s="1"/>
  <c r="M103" i="10"/>
  <c r="M152" i="10" s="1"/>
  <c r="N103" i="10"/>
  <c r="N152" i="10" s="1"/>
  <c r="O103" i="10"/>
  <c r="O152" i="10" s="1"/>
  <c r="P103" i="10"/>
  <c r="P152" i="10" s="1"/>
  <c r="Q103" i="10"/>
  <c r="Q152" i="10" s="1"/>
  <c r="R103" i="10"/>
  <c r="R152" i="10" s="1"/>
  <c r="S103" i="10"/>
  <c r="S152" i="10" s="1"/>
  <c r="T103" i="10"/>
  <c r="C104" i="10"/>
  <c r="C153" i="10" s="1"/>
  <c r="D104" i="10"/>
  <c r="D153" i="10" s="1"/>
  <c r="E104" i="10"/>
  <c r="E153" i="10" s="1"/>
  <c r="F104" i="10"/>
  <c r="F153" i="10" s="1"/>
  <c r="G104" i="10"/>
  <c r="G153" i="10" s="1"/>
  <c r="H104" i="10"/>
  <c r="H153" i="10" s="1"/>
  <c r="I104" i="10"/>
  <c r="I153" i="10" s="1"/>
  <c r="J104" i="10"/>
  <c r="J153" i="10" s="1"/>
  <c r="K104" i="10"/>
  <c r="K153" i="10" s="1"/>
  <c r="L104" i="10"/>
  <c r="L153" i="10" s="1"/>
  <c r="M104" i="10"/>
  <c r="N104" i="10"/>
  <c r="N153" i="10" s="1"/>
  <c r="O104" i="10"/>
  <c r="O153" i="10" s="1"/>
  <c r="P104" i="10"/>
  <c r="P153" i="10" s="1"/>
  <c r="Q104" i="10"/>
  <c r="Q153" i="10" s="1"/>
  <c r="R104" i="10"/>
  <c r="R153" i="10" s="1"/>
  <c r="S104" i="10"/>
  <c r="S153" i="10" s="1"/>
  <c r="T104" i="10"/>
  <c r="T153" i="10" s="1"/>
  <c r="C105" i="10"/>
  <c r="C154" i="10" s="1"/>
  <c r="D105" i="10"/>
  <c r="D154" i="10" s="1"/>
  <c r="E105" i="10"/>
  <c r="E154" i="10" s="1"/>
  <c r="F105" i="10"/>
  <c r="F154" i="10" s="1"/>
  <c r="G105" i="10"/>
  <c r="G154" i="10" s="1"/>
  <c r="H105" i="10"/>
  <c r="H154" i="10" s="1"/>
  <c r="I105" i="10"/>
  <c r="I154" i="10" s="1"/>
  <c r="J105" i="10"/>
  <c r="J154" i="10" s="1"/>
  <c r="K105" i="10"/>
  <c r="K154" i="10" s="1"/>
  <c r="L105" i="10"/>
  <c r="L154" i="10" s="1"/>
  <c r="M105" i="10"/>
  <c r="M154" i="10" s="1"/>
  <c r="N105" i="10"/>
  <c r="N154" i="10" s="1"/>
  <c r="O105" i="10"/>
  <c r="O154" i="10" s="1"/>
  <c r="P105" i="10"/>
  <c r="P154" i="10" s="1"/>
  <c r="Q105" i="10"/>
  <c r="Q154" i="10" s="1"/>
  <c r="R105" i="10"/>
  <c r="R154" i="10" s="1"/>
  <c r="S105" i="10"/>
  <c r="T105" i="10"/>
  <c r="T154" i="10" s="1"/>
  <c r="C106" i="10"/>
  <c r="C155" i="10" s="1"/>
  <c r="D106" i="10"/>
  <c r="D155" i="10" s="1"/>
  <c r="E106" i="10"/>
  <c r="E155" i="10" s="1"/>
  <c r="F106" i="10"/>
  <c r="F155" i="10" s="1"/>
  <c r="G106" i="10"/>
  <c r="G155" i="10" s="1"/>
  <c r="H106" i="10"/>
  <c r="H155" i="10" s="1"/>
  <c r="I106" i="10"/>
  <c r="I155" i="10" s="1"/>
  <c r="J106" i="10"/>
  <c r="J155" i="10" s="1"/>
  <c r="K106" i="10"/>
  <c r="K155" i="10" s="1"/>
  <c r="L106" i="10"/>
  <c r="L155" i="10" s="1"/>
  <c r="M106" i="10"/>
  <c r="M155" i="10" s="1"/>
  <c r="N106" i="10"/>
  <c r="N155" i="10" s="1"/>
  <c r="O106" i="10"/>
  <c r="O155" i="10" s="1"/>
  <c r="P106" i="10"/>
  <c r="P155" i="10" s="1"/>
  <c r="Q106" i="10"/>
  <c r="Q155" i="10" s="1"/>
  <c r="R106" i="10"/>
  <c r="R155" i="10" s="1"/>
  <c r="S106" i="10"/>
  <c r="S155" i="10" s="1"/>
  <c r="T106" i="10"/>
  <c r="T155" i="10" s="1"/>
  <c r="C107" i="10"/>
  <c r="C156" i="10" s="1"/>
  <c r="D107" i="10"/>
  <c r="D156" i="10" s="1"/>
  <c r="E107" i="10"/>
  <c r="E156" i="10" s="1"/>
  <c r="F107" i="10"/>
  <c r="F156" i="10" s="1"/>
  <c r="G107" i="10"/>
  <c r="G156" i="10" s="1"/>
  <c r="H107" i="10"/>
  <c r="H156" i="10" s="1"/>
  <c r="I107" i="10"/>
  <c r="I156" i="10" s="1"/>
  <c r="J107" i="10"/>
  <c r="J156" i="10" s="1"/>
  <c r="K107" i="10"/>
  <c r="K156" i="10" s="1"/>
  <c r="L107" i="10"/>
  <c r="L156" i="10" s="1"/>
  <c r="M107" i="10"/>
  <c r="M156" i="10" s="1"/>
  <c r="N107" i="10"/>
  <c r="N156" i="10" s="1"/>
  <c r="O107" i="10"/>
  <c r="O156" i="10" s="1"/>
  <c r="P107" i="10"/>
  <c r="P156" i="10" s="1"/>
  <c r="Q107" i="10"/>
  <c r="Q156" i="10" s="1"/>
  <c r="R107" i="10"/>
  <c r="R156" i="10" s="1"/>
  <c r="S107" i="10"/>
  <c r="S156" i="10" s="1"/>
  <c r="T107" i="10"/>
  <c r="C108" i="10"/>
  <c r="C157" i="10" s="1"/>
  <c r="D108" i="10"/>
  <c r="D157" i="10" s="1"/>
  <c r="E108" i="10"/>
  <c r="E157" i="10" s="1"/>
  <c r="F108" i="10"/>
  <c r="F157" i="10" s="1"/>
  <c r="G108" i="10"/>
  <c r="G157" i="10" s="1"/>
  <c r="H108" i="10"/>
  <c r="H157" i="10" s="1"/>
  <c r="I108" i="10"/>
  <c r="I157" i="10" s="1"/>
  <c r="J108" i="10"/>
  <c r="J157" i="10" s="1"/>
  <c r="K108" i="10"/>
  <c r="K157" i="10" s="1"/>
  <c r="L108" i="10"/>
  <c r="L157" i="10" s="1"/>
  <c r="M108" i="10"/>
  <c r="M157" i="10" s="1"/>
  <c r="N108" i="10"/>
  <c r="O108" i="10"/>
  <c r="O157" i="10" s="1"/>
  <c r="P108" i="10"/>
  <c r="P157" i="10" s="1"/>
  <c r="Q108" i="10"/>
  <c r="Q157" i="10" s="1"/>
  <c r="R108" i="10"/>
  <c r="R157" i="10" s="1"/>
  <c r="S108" i="10"/>
  <c r="S157" i="10" s="1"/>
  <c r="T108" i="10"/>
  <c r="T157" i="10" s="1"/>
  <c r="C109" i="10"/>
  <c r="C158" i="10" s="1"/>
  <c r="D109" i="10"/>
  <c r="D158" i="10" s="1"/>
  <c r="E109" i="10"/>
  <c r="E158" i="10" s="1"/>
  <c r="F109" i="10"/>
  <c r="F158" i="10" s="1"/>
  <c r="G109" i="10"/>
  <c r="G158" i="10" s="1"/>
  <c r="H109" i="10"/>
  <c r="H158" i="10" s="1"/>
  <c r="I109" i="10"/>
  <c r="I158" i="10" s="1"/>
  <c r="J109" i="10"/>
  <c r="J158" i="10" s="1"/>
  <c r="K109" i="10"/>
  <c r="K158" i="10" s="1"/>
  <c r="L109" i="10"/>
  <c r="L158" i="10" s="1"/>
  <c r="M109" i="10"/>
  <c r="M158" i="10" s="1"/>
  <c r="N109" i="10"/>
  <c r="N158" i="10" s="1"/>
  <c r="O109" i="10"/>
  <c r="O158" i="10" s="1"/>
  <c r="P109" i="10"/>
  <c r="P158" i="10" s="1"/>
  <c r="Q109" i="10"/>
  <c r="Q158" i="10" s="1"/>
  <c r="R109" i="10"/>
  <c r="R158" i="10" s="1"/>
  <c r="S109" i="10"/>
  <c r="T109" i="10"/>
  <c r="T158" i="10" s="1"/>
  <c r="C110" i="10"/>
  <c r="C159" i="10" s="1"/>
  <c r="D110" i="10"/>
  <c r="D159" i="10" s="1"/>
  <c r="E110" i="10"/>
  <c r="E159" i="10" s="1"/>
  <c r="F110" i="10"/>
  <c r="F159" i="10" s="1"/>
  <c r="G110" i="10"/>
  <c r="G159" i="10" s="1"/>
  <c r="H110" i="10"/>
  <c r="H159" i="10" s="1"/>
  <c r="I110" i="10"/>
  <c r="I159" i="10" s="1"/>
  <c r="J110" i="10"/>
  <c r="J159" i="10" s="1"/>
  <c r="K110" i="10"/>
  <c r="K159" i="10" s="1"/>
  <c r="L110" i="10"/>
  <c r="L159" i="10" s="1"/>
  <c r="M110" i="10"/>
  <c r="M159" i="10" s="1"/>
  <c r="N110" i="10"/>
  <c r="O110" i="10"/>
  <c r="O159" i="10" s="1"/>
  <c r="P110" i="10"/>
  <c r="P159" i="10" s="1"/>
  <c r="Q110" i="10"/>
  <c r="Q159" i="10" s="1"/>
  <c r="R110" i="10"/>
  <c r="R159" i="10" s="1"/>
  <c r="S110" i="10"/>
  <c r="S159" i="10" s="1"/>
  <c r="T110" i="10"/>
  <c r="T159" i="10" s="1"/>
  <c r="C111" i="10"/>
  <c r="C160" i="10" s="1"/>
  <c r="D111" i="10"/>
  <c r="D160" i="10" s="1"/>
  <c r="E111" i="10"/>
  <c r="E160" i="10" s="1"/>
  <c r="F111" i="10"/>
  <c r="F160" i="10" s="1"/>
  <c r="G111" i="10"/>
  <c r="G160" i="10" s="1"/>
  <c r="H111" i="10"/>
  <c r="H160" i="10" s="1"/>
  <c r="I111" i="10"/>
  <c r="I160" i="10" s="1"/>
  <c r="J111" i="10"/>
  <c r="J160" i="10" s="1"/>
  <c r="K111" i="10"/>
  <c r="K160" i="10" s="1"/>
  <c r="L111" i="10"/>
  <c r="L160" i="10" s="1"/>
  <c r="M111" i="10"/>
  <c r="M160" i="10" s="1"/>
  <c r="N111" i="10"/>
  <c r="N160" i="10" s="1"/>
  <c r="O111" i="10"/>
  <c r="O160" i="10" s="1"/>
  <c r="P111" i="10"/>
  <c r="P160" i="10" s="1"/>
  <c r="Q111" i="10"/>
  <c r="Q160" i="10" s="1"/>
  <c r="R111" i="10"/>
  <c r="R160" i="10" s="1"/>
  <c r="S111" i="10"/>
  <c r="S160" i="10" s="1"/>
  <c r="T111" i="10"/>
  <c r="T160" i="10" s="1"/>
  <c r="C112" i="10"/>
  <c r="C161" i="10" s="1"/>
  <c r="D112" i="10"/>
  <c r="D161" i="10" s="1"/>
  <c r="E112" i="10"/>
  <c r="E161" i="10" s="1"/>
  <c r="F112" i="10"/>
  <c r="F161" i="10" s="1"/>
  <c r="G112" i="10"/>
  <c r="G161" i="10" s="1"/>
  <c r="H112" i="10"/>
  <c r="I112" i="10"/>
  <c r="I161" i="10" s="1"/>
  <c r="J112" i="10"/>
  <c r="J161" i="10" s="1"/>
  <c r="K112" i="10"/>
  <c r="K161" i="10" s="1"/>
  <c r="L112" i="10"/>
  <c r="L161" i="10" s="1"/>
  <c r="M112" i="10"/>
  <c r="M161" i="10" s="1"/>
  <c r="N112" i="10"/>
  <c r="N161" i="10" s="1"/>
  <c r="O112" i="10"/>
  <c r="O161" i="10" s="1"/>
  <c r="P112" i="10"/>
  <c r="P161" i="10" s="1"/>
  <c r="Q112" i="10"/>
  <c r="Q161" i="10" s="1"/>
  <c r="R112" i="10"/>
  <c r="R161" i="10" s="1"/>
  <c r="S112" i="10"/>
  <c r="S161" i="10" s="1"/>
  <c r="T112" i="10"/>
  <c r="C113" i="10"/>
  <c r="C162" i="10" s="1"/>
  <c r="D113" i="10"/>
  <c r="D162" i="10" s="1"/>
  <c r="E113" i="10"/>
  <c r="E162" i="10" s="1"/>
  <c r="F113" i="10"/>
  <c r="F162" i="10" s="1"/>
  <c r="G113" i="10"/>
  <c r="G162" i="10" s="1"/>
  <c r="H113" i="10"/>
  <c r="H162" i="10" s="1"/>
  <c r="I113" i="10"/>
  <c r="I162" i="10" s="1"/>
  <c r="J113" i="10"/>
  <c r="J162" i="10" s="1"/>
  <c r="K113" i="10"/>
  <c r="K162" i="10" s="1"/>
  <c r="L113" i="10"/>
  <c r="L162" i="10" s="1"/>
  <c r="M113" i="10"/>
  <c r="N113" i="10"/>
  <c r="N162" i="10" s="1"/>
  <c r="O113" i="10"/>
  <c r="O162" i="10" s="1"/>
  <c r="P113" i="10"/>
  <c r="P162" i="10" s="1"/>
  <c r="Q113" i="10"/>
  <c r="Q162" i="10" s="1"/>
  <c r="R113" i="10"/>
  <c r="R162" i="10" s="1"/>
  <c r="S113" i="10"/>
  <c r="S162" i="10" s="1"/>
  <c r="T113" i="10"/>
  <c r="T162" i="10" s="1"/>
  <c r="C114" i="10"/>
  <c r="C163" i="10" s="1"/>
  <c r="D114" i="10"/>
  <c r="D163" i="10" s="1"/>
  <c r="E114" i="10"/>
  <c r="E163" i="10" s="1"/>
  <c r="F114" i="10"/>
  <c r="F163" i="10" s="1"/>
  <c r="G114" i="10"/>
  <c r="G163" i="10" s="1"/>
  <c r="H114" i="10"/>
  <c r="I114" i="10"/>
  <c r="I163" i="10" s="1"/>
  <c r="J114" i="10"/>
  <c r="J163" i="10" s="1"/>
  <c r="K114" i="10"/>
  <c r="K163" i="10" s="1"/>
  <c r="L114" i="10"/>
  <c r="L163" i="10" s="1"/>
  <c r="M114" i="10"/>
  <c r="M163" i="10" s="1"/>
  <c r="N114" i="10"/>
  <c r="N163" i="10" s="1"/>
  <c r="O114" i="10"/>
  <c r="O163" i="10" s="1"/>
  <c r="P114" i="10"/>
  <c r="P163" i="10" s="1"/>
  <c r="Q114" i="10"/>
  <c r="Q163" i="10" s="1"/>
  <c r="R114" i="10"/>
  <c r="R163" i="10" s="1"/>
  <c r="S114" i="10"/>
  <c r="S163" i="10" s="1"/>
  <c r="T114" i="10"/>
  <c r="T163" i="10" s="1"/>
  <c r="C115" i="10"/>
  <c r="C164" i="10" s="1"/>
  <c r="D115" i="10"/>
  <c r="D164" i="10" s="1"/>
  <c r="E115" i="10"/>
  <c r="E164" i="10" s="1"/>
  <c r="F115" i="10"/>
  <c r="F164" i="10" s="1"/>
  <c r="G115" i="10"/>
  <c r="G164" i="10" s="1"/>
  <c r="H115" i="10"/>
  <c r="H164" i="10" s="1"/>
  <c r="I115" i="10"/>
  <c r="I164" i="10" s="1"/>
  <c r="J115" i="10"/>
  <c r="J164" i="10" s="1"/>
  <c r="K115" i="10"/>
  <c r="K164" i="10" s="1"/>
  <c r="L115" i="10"/>
  <c r="L164" i="10" s="1"/>
  <c r="M115" i="10"/>
  <c r="M164" i="10" s="1"/>
  <c r="N115" i="10"/>
  <c r="N164" i="10" s="1"/>
  <c r="O115" i="10"/>
  <c r="O164" i="10" s="1"/>
  <c r="P115" i="10"/>
  <c r="P164" i="10" s="1"/>
  <c r="Q115" i="10"/>
  <c r="Q164" i="10" s="1"/>
  <c r="R115" i="10"/>
  <c r="R164" i="10" s="1"/>
  <c r="S115" i="10"/>
  <c r="S164" i="10" s="1"/>
  <c r="T115" i="10"/>
  <c r="T164" i="10" s="1"/>
  <c r="C116" i="10"/>
  <c r="C165" i="10" s="1"/>
  <c r="D116" i="10"/>
  <c r="D165" i="10" s="1"/>
  <c r="E116" i="10"/>
  <c r="E165" i="10" s="1"/>
  <c r="F116" i="10"/>
  <c r="F165" i="10" s="1"/>
  <c r="G116" i="10"/>
  <c r="G165" i="10" s="1"/>
  <c r="H116" i="10"/>
  <c r="H165" i="10" s="1"/>
  <c r="I116" i="10"/>
  <c r="I165" i="10" s="1"/>
  <c r="J116" i="10"/>
  <c r="J165" i="10" s="1"/>
  <c r="K116" i="10"/>
  <c r="K165" i="10" s="1"/>
  <c r="L116" i="10"/>
  <c r="L165" i="10" s="1"/>
  <c r="M116" i="10"/>
  <c r="N116" i="10"/>
  <c r="N165" i="10" s="1"/>
  <c r="O116" i="10"/>
  <c r="O165" i="10" s="1"/>
  <c r="P116" i="10"/>
  <c r="P165" i="10" s="1"/>
  <c r="Q116" i="10"/>
  <c r="Q165" i="10" s="1"/>
  <c r="R116" i="10"/>
  <c r="R165" i="10" s="1"/>
  <c r="S116" i="10"/>
  <c r="S165" i="10" s="1"/>
  <c r="T116" i="10"/>
  <c r="T165" i="10" s="1"/>
  <c r="C117" i="10"/>
  <c r="C166" i="10" s="1"/>
  <c r="D117" i="10"/>
  <c r="E117" i="10"/>
  <c r="E166" i="10" s="1"/>
  <c r="F117" i="10"/>
  <c r="F166" i="10" s="1"/>
  <c r="G117" i="10"/>
  <c r="G166" i="10" s="1"/>
  <c r="H117" i="10"/>
  <c r="H166" i="10" s="1"/>
  <c r="I117" i="10"/>
  <c r="I166" i="10" s="1"/>
  <c r="J117" i="10"/>
  <c r="J166" i="10" s="1"/>
  <c r="K117" i="10"/>
  <c r="L117" i="10"/>
  <c r="L166" i="10" s="1"/>
  <c r="M117" i="10"/>
  <c r="M166" i="10" s="1"/>
  <c r="N117" i="10"/>
  <c r="N166" i="10" s="1"/>
  <c r="O117" i="10"/>
  <c r="O166" i="10" s="1"/>
  <c r="P117" i="10"/>
  <c r="P166" i="10" s="1"/>
  <c r="Q117" i="10"/>
  <c r="Q166" i="10" s="1"/>
  <c r="R117" i="10"/>
  <c r="R166" i="10" s="1"/>
  <c r="S117" i="10"/>
  <c r="S166" i="10" s="1"/>
  <c r="T117" i="10"/>
  <c r="T166" i="10" s="1"/>
  <c r="C118" i="10"/>
  <c r="C167" i="10" s="1"/>
  <c r="D118" i="10"/>
  <c r="D167" i="10" s="1"/>
  <c r="E118" i="10"/>
  <c r="E167" i="10" s="1"/>
  <c r="F118" i="10"/>
  <c r="F167" i="10" s="1"/>
  <c r="G118" i="10"/>
  <c r="G167" i="10" s="1"/>
  <c r="H118" i="10"/>
  <c r="H167" i="10" s="1"/>
  <c r="I118" i="10"/>
  <c r="I167" i="10" s="1"/>
  <c r="J118" i="10"/>
  <c r="J167" i="10" s="1"/>
  <c r="K118" i="10"/>
  <c r="K167" i="10" s="1"/>
  <c r="L118" i="10"/>
  <c r="M118" i="10"/>
  <c r="N118" i="10"/>
  <c r="N167" i="10" s="1"/>
  <c r="O118" i="10"/>
  <c r="O167" i="10" s="1"/>
  <c r="P118" i="10"/>
  <c r="P167" i="10" s="1"/>
  <c r="Q118" i="10"/>
  <c r="Q167" i="10" s="1"/>
  <c r="R118" i="10"/>
  <c r="R167" i="10" s="1"/>
  <c r="S118" i="10"/>
  <c r="S167" i="10" s="1"/>
  <c r="T118" i="10"/>
  <c r="T167" i="10" s="1"/>
  <c r="C119" i="10"/>
  <c r="C168" i="10" s="1"/>
  <c r="D119" i="10"/>
  <c r="D168" i="10" s="1"/>
  <c r="E119" i="10"/>
  <c r="E168" i="10" s="1"/>
  <c r="F119" i="10"/>
  <c r="F168" i="10" s="1"/>
  <c r="G119" i="10"/>
  <c r="G168" i="10" s="1"/>
  <c r="H119" i="10"/>
  <c r="H168" i="10" s="1"/>
  <c r="I119" i="10"/>
  <c r="I168" i="10" s="1"/>
  <c r="J119" i="10"/>
  <c r="J168" i="10" s="1"/>
  <c r="K119" i="10"/>
  <c r="K168" i="10" s="1"/>
  <c r="L119" i="10"/>
  <c r="L168" i="10" s="1"/>
  <c r="M119" i="10"/>
  <c r="M168" i="10" s="1"/>
  <c r="N119" i="10"/>
  <c r="N168" i="10" s="1"/>
  <c r="O119" i="10"/>
  <c r="O168" i="10" s="1"/>
  <c r="P119" i="10"/>
  <c r="P168" i="10" s="1"/>
  <c r="Q119" i="10"/>
  <c r="Q168" i="10" s="1"/>
  <c r="R119" i="10"/>
  <c r="R168" i="10" s="1"/>
  <c r="S119" i="10"/>
  <c r="S168" i="10" s="1"/>
  <c r="T119" i="10"/>
  <c r="C120" i="10"/>
  <c r="C169" i="10" s="1"/>
  <c r="D120" i="10"/>
  <c r="D169" i="10" s="1"/>
  <c r="E120" i="10"/>
  <c r="E169" i="10" s="1"/>
  <c r="F120" i="10"/>
  <c r="F169" i="10" s="1"/>
  <c r="G120" i="10"/>
  <c r="G169" i="10" s="1"/>
  <c r="H120" i="10"/>
  <c r="H169" i="10" s="1"/>
  <c r="I120" i="10"/>
  <c r="I169" i="10" s="1"/>
  <c r="J120" i="10"/>
  <c r="J169" i="10" s="1"/>
  <c r="K120" i="10"/>
  <c r="K169" i="10" s="1"/>
  <c r="L120" i="10"/>
  <c r="L169" i="10" s="1"/>
  <c r="M120" i="10"/>
  <c r="M169" i="10" s="1"/>
  <c r="N120" i="10"/>
  <c r="N169" i="10" s="1"/>
  <c r="O120" i="10"/>
  <c r="O169" i="10" s="1"/>
  <c r="P120" i="10"/>
  <c r="Q120" i="10"/>
  <c r="Q169" i="10" s="1"/>
  <c r="R120" i="10"/>
  <c r="R169" i="10" s="1"/>
  <c r="S120" i="10"/>
  <c r="S169" i="10" s="1"/>
  <c r="T120" i="10"/>
  <c r="T169" i="10" s="1"/>
  <c r="C121" i="10"/>
  <c r="C170" i="10" s="1"/>
  <c r="D121" i="10"/>
  <c r="D170" i="10" s="1"/>
  <c r="E121" i="10"/>
  <c r="E170" i="10" s="1"/>
  <c r="F121" i="10"/>
  <c r="F170" i="10" s="1"/>
  <c r="G121" i="10"/>
  <c r="G170" i="10" s="1"/>
  <c r="H121" i="10"/>
  <c r="H170" i="10" s="1"/>
  <c r="I121" i="10"/>
  <c r="I170" i="10" s="1"/>
  <c r="J121" i="10"/>
  <c r="J170" i="10" s="1"/>
  <c r="K121" i="10"/>
  <c r="K170" i="10" s="1"/>
  <c r="L121" i="10"/>
  <c r="M121" i="10"/>
  <c r="M170" i="10" s="1"/>
  <c r="N121" i="10"/>
  <c r="N170" i="10" s="1"/>
  <c r="O121" i="10"/>
  <c r="O170" i="10" s="1"/>
  <c r="P121" i="10"/>
  <c r="P170" i="10" s="1"/>
  <c r="Q121" i="10"/>
  <c r="Q170" i="10" s="1"/>
  <c r="R121" i="10"/>
  <c r="R170" i="10" s="1"/>
  <c r="S121" i="10"/>
  <c r="S170" i="10" s="1"/>
  <c r="T121" i="10"/>
  <c r="C77" i="10"/>
  <c r="D77" i="10"/>
  <c r="E77" i="10"/>
  <c r="F77" i="10"/>
  <c r="G77" i="10"/>
  <c r="H77" i="10"/>
  <c r="I77" i="10"/>
  <c r="I126" i="10" s="1"/>
  <c r="J77" i="10"/>
  <c r="J126" i="10" s="1"/>
  <c r="K77" i="10"/>
  <c r="K126" i="10" s="1"/>
  <c r="L77" i="10"/>
  <c r="L126" i="10" s="1"/>
  <c r="M77" i="10"/>
  <c r="M126" i="10" s="1"/>
  <c r="N77" i="10"/>
  <c r="N126" i="10" s="1"/>
  <c r="O77" i="10"/>
  <c r="O126" i="10" s="1"/>
  <c r="P77" i="10"/>
  <c r="P126" i="10" s="1"/>
  <c r="Q77" i="10"/>
  <c r="Q126" i="10" s="1"/>
  <c r="R77" i="10"/>
  <c r="R126" i="10" s="1"/>
  <c r="S77" i="10"/>
  <c r="T77" i="10"/>
  <c r="T126" i="10" s="1"/>
  <c r="U77" i="10"/>
  <c r="U126" i="10" s="1"/>
  <c r="P127" i="16"/>
  <c r="P151" i="16"/>
  <c r="P163" i="16"/>
  <c r="P166" i="16"/>
  <c r="P76" i="16"/>
  <c r="P125" i="16" s="1"/>
  <c r="P77" i="16"/>
  <c r="P126" i="16" s="1"/>
  <c r="P78" i="16"/>
  <c r="P79" i="16"/>
  <c r="P128" i="16" s="1"/>
  <c r="P80" i="16"/>
  <c r="P129" i="16" s="1"/>
  <c r="P81" i="16"/>
  <c r="P130" i="16" s="1"/>
  <c r="P82" i="16"/>
  <c r="P131" i="16" s="1"/>
  <c r="P83" i="16"/>
  <c r="P132" i="16" s="1"/>
  <c r="P84" i="16"/>
  <c r="P133" i="16" s="1"/>
  <c r="P85" i="16"/>
  <c r="P134" i="16" s="1"/>
  <c r="P86" i="16"/>
  <c r="P135" i="16" s="1"/>
  <c r="P87" i="16"/>
  <c r="P136" i="16" s="1"/>
  <c r="P88" i="16"/>
  <c r="P137" i="16" s="1"/>
  <c r="P89" i="16"/>
  <c r="P138" i="16" s="1"/>
  <c r="P90" i="16"/>
  <c r="P139" i="16" s="1"/>
  <c r="P91" i="16"/>
  <c r="P140" i="16" s="1"/>
  <c r="P92" i="16"/>
  <c r="P141" i="16" s="1"/>
  <c r="P93" i="16"/>
  <c r="P142" i="16" s="1"/>
  <c r="P94" i="16"/>
  <c r="P143" i="16" s="1"/>
  <c r="P95" i="16"/>
  <c r="P144" i="16" s="1"/>
  <c r="P96" i="16"/>
  <c r="P145" i="16" s="1"/>
  <c r="P97" i="16"/>
  <c r="P146" i="16" s="1"/>
  <c r="P98" i="16"/>
  <c r="P147" i="16" s="1"/>
  <c r="P99" i="16"/>
  <c r="P148" i="16" s="1"/>
  <c r="P100" i="16"/>
  <c r="P149" i="16" s="1"/>
  <c r="P101" i="16"/>
  <c r="P150" i="16" s="1"/>
  <c r="P102" i="16"/>
  <c r="P103" i="16"/>
  <c r="P152" i="16" s="1"/>
  <c r="P104" i="16"/>
  <c r="P153" i="16" s="1"/>
  <c r="P105" i="16"/>
  <c r="P154" i="16" s="1"/>
  <c r="P106" i="16"/>
  <c r="P155" i="16" s="1"/>
  <c r="P107" i="16"/>
  <c r="P156" i="16" s="1"/>
  <c r="P108" i="16"/>
  <c r="P157" i="16" s="1"/>
  <c r="P109" i="16"/>
  <c r="P158" i="16" s="1"/>
  <c r="P110" i="16"/>
  <c r="P159" i="16" s="1"/>
  <c r="P111" i="16"/>
  <c r="P160" i="16" s="1"/>
  <c r="P112" i="16"/>
  <c r="P161" i="16" s="1"/>
  <c r="P113" i="16"/>
  <c r="P162" i="16" s="1"/>
  <c r="P114" i="16"/>
  <c r="P115" i="16"/>
  <c r="P164" i="16" s="1"/>
  <c r="P116" i="16"/>
  <c r="P165" i="16" s="1"/>
  <c r="P117" i="16"/>
  <c r="P118" i="16"/>
  <c r="P167" i="16" s="1"/>
  <c r="P119" i="16"/>
  <c r="P168" i="16" s="1"/>
  <c r="P75" i="16"/>
  <c r="P124" i="16" s="1"/>
  <c r="C31" i="13"/>
  <c r="C32" i="13" s="1"/>
  <c r="C33" i="13" s="1"/>
  <c r="C34" i="13" s="1"/>
  <c r="C35" i="13" s="1"/>
  <c r="C36" i="13" s="1"/>
  <c r="C37" i="13" s="1"/>
  <c r="C38" i="13" s="1"/>
  <c r="C39" i="13" s="1"/>
  <c r="C40" i="13" s="1"/>
  <c r="C41" i="13" s="1"/>
  <c r="C42" i="13" s="1"/>
  <c r="C43" i="13" s="1"/>
  <c r="C44" i="13" s="1"/>
  <c r="C45" i="13" s="1"/>
  <c r="C46" i="13" s="1"/>
  <c r="C47" i="13" s="1"/>
  <c r="C48" i="13" s="1"/>
  <c r="C49" i="13" s="1"/>
  <c r="C50" i="13" s="1"/>
  <c r="C51" i="13" s="1"/>
  <c r="C52" i="13" s="1"/>
  <c r="C53" i="13" s="1"/>
  <c r="C54" i="13" s="1"/>
  <c r="C55" i="13" s="1"/>
  <c r="C56" i="13" s="1"/>
  <c r="C57" i="13" s="1"/>
  <c r="C58" i="13" s="1"/>
  <c r="C59" i="13" s="1"/>
  <c r="C60" i="13" s="1"/>
  <c r="C61" i="13" s="1"/>
  <c r="C62" i="13" s="1"/>
  <c r="C63" i="13" s="1"/>
  <c r="C64" i="13" s="1"/>
  <c r="C65" i="13" s="1"/>
  <c r="C66" i="13" s="1"/>
  <c r="C67" i="13" s="1"/>
  <c r="C68" i="13" s="1"/>
  <c r="C69" i="13" s="1"/>
  <c r="C70" i="13" s="1"/>
  <c r="C71" i="13" s="1"/>
  <c r="C72" i="13" s="1"/>
  <c r="C73" i="13" s="1"/>
  <c r="C74" i="13" s="1"/>
  <c r="B125" i="16"/>
  <c r="B126" i="16" s="1"/>
  <c r="B127" i="16" s="1"/>
  <c r="B128" i="16" s="1"/>
  <c r="B129" i="16" s="1"/>
  <c r="B130" i="16" s="1"/>
  <c r="B131" i="16" s="1"/>
  <c r="B132" i="16" s="1"/>
  <c r="B133" i="16" s="1"/>
  <c r="B134" i="16" s="1"/>
  <c r="B135" i="16" s="1"/>
  <c r="B136" i="16" s="1"/>
  <c r="B137" i="16" s="1"/>
  <c r="B138" i="16" s="1"/>
  <c r="B139" i="16" s="1"/>
  <c r="B140" i="16" s="1"/>
  <c r="B141" i="16" s="1"/>
  <c r="B142" i="16" s="1"/>
  <c r="B143" i="16" s="1"/>
  <c r="B144" i="16" s="1"/>
  <c r="B145" i="16" s="1"/>
  <c r="B146" i="16" s="1"/>
  <c r="B147" i="16" s="1"/>
  <c r="B148" i="16" s="1"/>
  <c r="B149" i="16" s="1"/>
  <c r="B150" i="16" s="1"/>
  <c r="B151" i="16" s="1"/>
  <c r="B152" i="16" s="1"/>
  <c r="B153" i="16" s="1"/>
  <c r="B154" i="16" s="1"/>
  <c r="B155" i="16" s="1"/>
  <c r="B156" i="16" s="1"/>
  <c r="B157" i="16" s="1"/>
  <c r="B158" i="16" s="1"/>
  <c r="B159" i="16" s="1"/>
  <c r="B160" i="16" s="1"/>
  <c r="B161" i="16" s="1"/>
  <c r="B162" i="16" s="1"/>
  <c r="B163" i="16" s="1"/>
  <c r="B164" i="16" s="1"/>
  <c r="B165" i="16" s="1"/>
  <c r="B166" i="16" s="1"/>
  <c r="B167" i="16" s="1"/>
  <c r="B168" i="16" s="1"/>
  <c r="B77" i="16"/>
  <c r="B78" i="16" s="1"/>
  <c r="B79" i="16" s="1"/>
  <c r="B80" i="16" s="1"/>
  <c r="B81" i="16" s="1"/>
  <c r="B82" i="16" s="1"/>
  <c r="B83" i="16" s="1"/>
  <c r="B84" i="16" s="1"/>
  <c r="B85" i="16" s="1"/>
  <c r="B86" i="16" s="1"/>
  <c r="B87" i="16" s="1"/>
  <c r="B88" i="16" s="1"/>
  <c r="B89" i="16" s="1"/>
  <c r="B90" i="16" s="1"/>
  <c r="B91" i="16" s="1"/>
  <c r="B92" i="16" s="1"/>
  <c r="B93" i="16" s="1"/>
  <c r="B94" i="16" s="1"/>
  <c r="B95" i="16" s="1"/>
  <c r="B96" i="16" s="1"/>
  <c r="B97" i="16" s="1"/>
  <c r="B98" i="16" s="1"/>
  <c r="B99" i="16" s="1"/>
  <c r="B100" i="16" s="1"/>
  <c r="B101" i="16" s="1"/>
  <c r="B102" i="16" s="1"/>
  <c r="B103" i="16" s="1"/>
  <c r="B104" i="16" s="1"/>
  <c r="B105" i="16" s="1"/>
  <c r="B106" i="16" s="1"/>
  <c r="B107" i="16" s="1"/>
  <c r="B108" i="16" s="1"/>
  <c r="B109" i="16" s="1"/>
  <c r="B110" i="16" s="1"/>
  <c r="B111" i="16" s="1"/>
  <c r="B112" i="16" s="1"/>
  <c r="B113" i="16" s="1"/>
  <c r="B114" i="16" s="1"/>
  <c r="B115" i="16" s="1"/>
  <c r="B116" i="16" s="1"/>
  <c r="B117" i="16" s="1"/>
  <c r="B118" i="16" s="1"/>
  <c r="B119" i="16" s="1"/>
  <c r="B76" i="16"/>
  <c r="C125" i="16"/>
  <c r="D125" i="16"/>
  <c r="E125" i="16"/>
  <c r="G125" i="16"/>
  <c r="K125" i="16"/>
  <c r="D126" i="16"/>
  <c r="F126" i="16"/>
  <c r="H126" i="16"/>
  <c r="J126" i="16"/>
  <c r="K126" i="16"/>
  <c r="E127" i="16"/>
  <c r="G127" i="16"/>
  <c r="J127" i="16"/>
  <c r="K127" i="16"/>
  <c r="D128" i="16"/>
  <c r="H128" i="16"/>
  <c r="J128" i="16"/>
  <c r="C129" i="16"/>
  <c r="E129" i="16"/>
  <c r="F129" i="16"/>
  <c r="I129" i="16"/>
  <c r="K129" i="16"/>
  <c r="E130" i="16"/>
  <c r="F130" i="16"/>
  <c r="H130" i="16"/>
  <c r="J130" i="16"/>
  <c r="K130" i="16"/>
  <c r="E131" i="16"/>
  <c r="G131" i="16"/>
  <c r="I131" i="16"/>
  <c r="K131" i="16"/>
  <c r="C132" i="16"/>
  <c r="F132" i="16"/>
  <c r="H132" i="16"/>
  <c r="C133" i="16"/>
  <c r="E133" i="16"/>
  <c r="G133" i="16"/>
  <c r="H133" i="16"/>
  <c r="K133" i="16"/>
  <c r="D134" i="16"/>
  <c r="F134" i="16"/>
  <c r="H134" i="16"/>
  <c r="J134" i="16"/>
  <c r="C135" i="16"/>
  <c r="E135" i="16"/>
  <c r="I135" i="16"/>
  <c r="K135" i="16"/>
  <c r="D136" i="16"/>
  <c r="E136" i="16"/>
  <c r="H136" i="16"/>
  <c r="K136" i="16"/>
  <c r="C137" i="16"/>
  <c r="E137" i="16"/>
  <c r="G137" i="16"/>
  <c r="K137" i="16"/>
  <c r="F138" i="16"/>
  <c r="H138" i="16"/>
  <c r="I138" i="16"/>
  <c r="E139" i="16"/>
  <c r="H139" i="16"/>
  <c r="I139" i="16"/>
  <c r="K139" i="16"/>
  <c r="D140" i="16"/>
  <c r="H140" i="16"/>
  <c r="J140" i="16"/>
  <c r="N140" i="16"/>
  <c r="E142" i="16"/>
  <c r="G142" i="16"/>
  <c r="H142" i="16"/>
  <c r="J142" i="16"/>
  <c r="K142" i="16"/>
  <c r="D143" i="16"/>
  <c r="G143" i="16"/>
  <c r="J143" i="16"/>
  <c r="D145" i="16"/>
  <c r="E145" i="16"/>
  <c r="G145" i="16"/>
  <c r="H145" i="16"/>
  <c r="J145" i="16"/>
  <c r="D146" i="16"/>
  <c r="G146" i="16"/>
  <c r="J146" i="16"/>
  <c r="C147" i="16"/>
  <c r="E147" i="16"/>
  <c r="F147" i="16"/>
  <c r="G147" i="16"/>
  <c r="I147" i="16"/>
  <c r="D148" i="16"/>
  <c r="F148" i="16"/>
  <c r="H148" i="16"/>
  <c r="J148" i="16"/>
  <c r="C149" i="16"/>
  <c r="D149" i="16"/>
  <c r="G149" i="16"/>
  <c r="I149" i="16"/>
  <c r="C150" i="16"/>
  <c r="D150" i="16"/>
  <c r="F150" i="16"/>
  <c r="L150" i="16"/>
  <c r="E151" i="16"/>
  <c r="H151" i="16"/>
  <c r="I151" i="16"/>
  <c r="K151" i="16"/>
  <c r="E152" i="16"/>
  <c r="H152" i="16"/>
  <c r="I152" i="16"/>
  <c r="C153" i="16"/>
  <c r="H153" i="16"/>
  <c r="K153" i="16"/>
  <c r="E154" i="16"/>
  <c r="F154" i="16"/>
  <c r="H154" i="16"/>
  <c r="K154" i="16"/>
  <c r="D155" i="16"/>
  <c r="E155" i="16"/>
  <c r="G155" i="16"/>
  <c r="I155" i="16"/>
  <c r="J155" i="16"/>
  <c r="D156" i="16"/>
  <c r="F156" i="16"/>
  <c r="H156" i="16"/>
  <c r="J156" i="16"/>
  <c r="E157" i="16"/>
  <c r="G157" i="16"/>
  <c r="K157" i="16"/>
  <c r="D158" i="16"/>
  <c r="F158" i="16"/>
  <c r="G158" i="16"/>
  <c r="J158" i="16"/>
  <c r="C159" i="16"/>
  <c r="F159" i="16"/>
  <c r="I159" i="16"/>
  <c r="N159" i="16"/>
  <c r="D160" i="16"/>
  <c r="E160" i="16"/>
  <c r="F160" i="16"/>
  <c r="H160" i="16"/>
  <c r="N160" i="16"/>
  <c r="D161" i="16"/>
  <c r="H161" i="16"/>
  <c r="J161" i="16"/>
  <c r="K161" i="16"/>
  <c r="N161" i="16"/>
  <c r="C162" i="16"/>
  <c r="F162" i="16"/>
  <c r="I162" i="16"/>
  <c r="C164" i="16"/>
  <c r="D164" i="16"/>
  <c r="F164" i="16"/>
  <c r="G164" i="16"/>
  <c r="I164" i="16"/>
  <c r="J164" i="16"/>
  <c r="C165" i="16"/>
  <c r="F165" i="16"/>
  <c r="I165" i="16"/>
  <c r="M166" i="16"/>
  <c r="N166" i="16"/>
  <c r="D167" i="16"/>
  <c r="G167" i="16"/>
  <c r="J167" i="16"/>
  <c r="N167" i="16"/>
  <c r="O167" i="16"/>
  <c r="C168" i="16"/>
  <c r="E168" i="16"/>
  <c r="G168" i="16"/>
  <c r="I168" i="16"/>
  <c r="K168" i="16"/>
  <c r="N168" i="16"/>
  <c r="O168" i="16"/>
  <c r="C124" i="16"/>
  <c r="D124" i="16"/>
  <c r="G124" i="16"/>
  <c r="J124" i="16"/>
  <c r="K124" i="16"/>
  <c r="C113" i="16"/>
  <c r="D113" i="16"/>
  <c r="D162" i="16" s="1"/>
  <c r="E113" i="16"/>
  <c r="E162" i="16" s="1"/>
  <c r="F113" i="16"/>
  <c r="G113" i="16"/>
  <c r="G162" i="16" s="1"/>
  <c r="H113" i="16"/>
  <c r="H162" i="16" s="1"/>
  <c r="I113" i="16"/>
  <c r="J113" i="16"/>
  <c r="J162" i="16" s="1"/>
  <c r="K113" i="16"/>
  <c r="K162" i="16" s="1"/>
  <c r="L113" i="16"/>
  <c r="L162" i="16" s="1"/>
  <c r="M113" i="16"/>
  <c r="M162" i="16" s="1"/>
  <c r="N113" i="16"/>
  <c r="N162" i="16" s="1"/>
  <c r="O113" i="16"/>
  <c r="O162" i="16" s="1"/>
  <c r="C114" i="16"/>
  <c r="C163" i="16" s="1"/>
  <c r="D114" i="16"/>
  <c r="D163" i="16" s="1"/>
  <c r="E114" i="16"/>
  <c r="E163" i="16" s="1"/>
  <c r="F114" i="16"/>
  <c r="F163" i="16" s="1"/>
  <c r="G114" i="16"/>
  <c r="G163" i="16" s="1"/>
  <c r="H114" i="16"/>
  <c r="H163" i="16" s="1"/>
  <c r="I114" i="16"/>
  <c r="I163" i="16" s="1"/>
  <c r="J114" i="16"/>
  <c r="J163" i="16" s="1"/>
  <c r="K114" i="16"/>
  <c r="K163" i="16" s="1"/>
  <c r="L114" i="16"/>
  <c r="L163" i="16" s="1"/>
  <c r="M114" i="16"/>
  <c r="M163" i="16" s="1"/>
  <c r="N114" i="16"/>
  <c r="N163" i="16" s="1"/>
  <c r="O114" i="16"/>
  <c r="O163" i="16" s="1"/>
  <c r="C115" i="16"/>
  <c r="D115" i="16"/>
  <c r="E115" i="16"/>
  <c r="E164" i="16" s="1"/>
  <c r="F115" i="16"/>
  <c r="G115" i="16"/>
  <c r="H115" i="16"/>
  <c r="H164" i="16" s="1"/>
  <c r="I115" i="16"/>
  <c r="J115" i="16"/>
  <c r="K115" i="16"/>
  <c r="K164" i="16" s="1"/>
  <c r="L115" i="16"/>
  <c r="L164" i="16" s="1"/>
  <c r="M115" i="16"/>
  <c r="M164" i="16" s="1"/>
  <c r="N115" i="16"/>
  <c r="N164" i="16" s="1"/>
  <c r="O115" i="16"/>
  <c r="O164" i="16" s="1"/>
  <c r="C116" i="16"/>
  <c r="D116" i="16"/>
  <c r="D165" i="16" s="1"/>
  <c r="E116" i="16"/>
  <c r="E165" i="16" s="1"/>
  <c r="F116" i="16"/>
  <c r="G116" i="16"/>
  <c r="G165" i="16" s="1"/>
  <c r="H116" i="16"/>
  <c r="H165" i="16" s="1"/>
  <c r="I116" i="16"/>
  <c r="J116" i="16"/>
  <c r="J165" i="16" s="1"/>
  <c r="K116" i="16"/>
  <c r="K165" i="16" s="1"/>
  <c r="L116" i="16"/>
  <c r="L165" i="16" s="1"/>
  <c r="M116" i="16"/>
  <c r="M165" i="16" s="1"/>
  <c r="N116" i="16"/>
  <c r="N165" i="16" s="1"/>
  <c r="O116" i="16"/>
  <c r="O165" i="16" s="1"/>
  <c r="C117" i="16"/>
  <c r="C166" i="16" s="1"/>
  <c r="D117" i="16"/>
  <c r="D166" i="16" s="1"/>
  <c r="E117" i="16"/>
  <c r="E166" i="16" s="1"/>
  <c r="F117" i="16"/>
  <c r="F166" i="16" s="1"/>
  <c r="G117" i="16"/>
  <c r="G166" i="16" s="1"/>
  <c r="H117" i="16"/>
  <c r="H166" i="16" s="1"/>
  <c r="I117" i="16"/>
  <c r="I166" i="16" s="1"/>
  <c r="J117" i="16"/>
  <c r="J166" i="16" s="1"/>
  <c r="K117" i="16"/>
  <c r="K166" i="16" s="1"/>
  <c r="L117" i="16"/>
  <c r="L166" i="16" s="1"/>
  <c r="M117" i="16"/>
  <c r="N117" i="16"/>
  <c r="O117" i="16"/>
  <c r="O166" i="16" s="1"/>
  <c r="C118" i="16"/>
  <c r="C167" i="16" s="1"/>
  <c r="D118" i="16"/>
  <c r="E118" i="16"/>
  <c r="E167" i="16" s="1"/>
  <c r="F118" i="16"/>
  <c r="F167" i="16" s="1"/>
  <c r="G118" i="16"/>
  <c r="H118" i="16"/>
  <c r="H167" i="16" s="1"/>
  <c r="I118" i="16"/>
  <c r="I167" i="16" s="1"/>
  <c r="J118" i="16"/>
  <c r="K118" i="16"/>
  <c r="K167" i="16" s="1"/>
  <c r="L118" i="16"/>
  <c r="L167" i="16" s="1"/>
  <c r="M118" i="16"/>
  <c r="M167" i="16" s="1"/>
  <c r="N118" i="16"/>
  <c r="O118" i="16"/>
  <c r="C119" i="16"/>
  <c r="D119" i="16"/>
  <c r="D168" i="16" s="1"/>
  <c r="E119" i="16"/>
  <c r="F119" i="16"/>
  <c r="F168" i="16" s="1"/>
  <c r="G119" i="16"/>
  <c r="H119" i="16"/>
  <c r="H168" i="16" s="1"/>
  <c r="I119" i="16"/>
  <c r="J119" i="16"/>
  <c r="J168" i="16" s="1"/>
  <c r="K119" i="16"/>
  <c r="L119" i="16"/>
  <c r="L168" i="16" s="1"/>
  <c r="M119" i="16"/>
  <c r="M168" i="16" s="1"/>
  <c r="N119" i="16"/>
  <c r="O119" i="16"/>
  <c r="C112" i="16"/>
  <c r="C161" i="16" s="1"/>
  <c r="D112" i="16"/>
  <c r="E112" i="16"/>
  <c r="E161" i="16" s="1"/>
  <c r="F112" i="16"/>
  <c r="F161" i="16" s="1"/>
  <c r="G112" i="16"/>
  <c r="G161" i="16" s="1"/>
  <c r="H112" i="16"/>
  <c r="I112" i="16"/>
  <c r="I161" i="16" s="1"/>
  <c r="J112" i="16"/>
  <c r="K112" i="16"/>
  <c r="L112" i="16"/>
  <c r="L161" i="16" s="1"/>
  <c r="M112" i="16"/>
  <c r="M161" i="16" s="1"/>
  <c r="N112" i="16"/>
  <c r="O112" i="16"/>
  <c r="O161" i="16" s="1"/>
  <c r="C76" i="16"/>
  <c r="D76" i="16"/>
  <c r="E76" i="16"/>
  <c r="F76" i="16"/>
  <c r="F125" i="16" s="1"/>
  <c r="G76" i="16"/>
  <c r="H76" i="16"/>
  <c r="H125" i="16" s="1"/>
  <c r="I76" i="16"/>
  <c r="I125" i="16" s="1"/>
  <c r="J76" i="16"/>
  <c r="J125" i="16" s="1"/>
  <c r="K76" i="16"/>
  <c r="L76" i="16"/>
  <c r="L125" i="16" s="1"/>
  <c r="M76" i="16"/>
  <c r="M125" i="16" s="1"/>
  <c r="N76" i="16"/>
  <c r="N125" i="16" s="1"/>
  <c r="O76" i="16"/>
  <c r="O125" i="16" s="1"/>
  <c r="C77" i="16"/>
  <c r="C126" i="16" s="1"/>
  <c r="D77" i="16"/>
  <c r="E77" i="16"/>
  <c r="E126" i="16" s="1"/>
  <c r="F77" i="16"/>
  <c r="G77" i="16"/>
  <c r="G126" i="16" s="1"/>
  <c r="H77" i="16"/>
  <c r="I77" i="16"/>
  <c r="I126" i="16" s="1"/>
  <c r="J77" i="16"/>
  <c r="K77" i="16"/>
  <c r="L77" i="16"/>
  <c r="L126" i="16" s="1"/>
  <c r="M77" i="16"/>
  <c r="M126" i="16" s="1"/>
  <c r="N77" i="16"/>
  <c r="N126" i="16" s="1"/>
  <c r="O77" i="16"/>
  <c r="O126" i="16" s="1"/>
  <c r="C78" i="16"/>
  <c r="C127" i="16" s="1"/>
  <c r="D78" i="16"/>
  <c r="D127" i="16" s="1"/>
  <c r="E78" i="16"/>
  <c r="F78" i="16"/>
  <c r="F127" i="16" s="1"/>
  <c r="G78" i="16"/>
  <c r="H78" i="16"/>
  <c r="H127" i="16" s="1"/>
  <c r="I78" i="16"/>
  <c r="I127" i="16" s="1"/>
  <c r="J78" i="16"/>
  <c r="K78" i="16"/>
  <c r="L78" i="16"/>
  <c r="L127" i="16" s="1"/>
  <c r="M78" i="16"/>
  <c r="M127" i="16" s="1"/>
  <c r="N78" i="16"/>
  <c r="N127" i="16" s="1"/>
  <c r="O78" i="16"/>
  <c r="O127" i="16" s="1"/>
  <c r="C79" i="16"/>
  <c r="C128" i="16" s="1"/>
  <c r="D79" i="16"/>
  <c r="E79" i="16"/>
  <c r="E128" i="16" s="1"/>
  <c r="F79" i="16"/>
  <c r="F128" i="16" s="1"/>
  <c r="G79" i="16"/>
  <c r="G128" i="16" s="1"/>
  <c r="H79" i="16"/>
  <c r="I79" i="16"/>
  <c r="I128" i="16" s="1"/>
  <c r="J79" i="16"/>
  <c r="K79" i="16"/>
  <c r="K128" i="16" s="1"/>
  <c r="L79" i="16"/>
  <c r="L128" i="16" s="1"/>
  <c r="M79" i="16"/>
  <c r="M128" i="16" s="1"/>
  <c r="N79" i="16"/>
  <c r="N128" i="16" s="1"/>
  <c r="O79" i="16"/>
  <c r="O128" i="16" s="1"/>
  <c r="C80" i="16"/>
  <c r="D80" i="16"/>
  <c r="D129" i="16" s="1"/>
  <c r="E80" i="16"/>
  <c r="F80" i="16"/>
  <c r="G80" i="16"/>
  <c r="G129" i="16" s="1"/>
  <c r="H80" i="16"/>
  <c r="H129" i="16" s="1"/>
  <c r="I80" i="16"/>
  <c r="J80" i="16"/>
  <c r="J129" i="16" s="1"/>
  <c r="K80" i="16"/>
  <c r="L80" i="16"/>
  <c r="L129" i="16" s="1"/>
  <c r="M80" i="16"/>
  <c r="M129" i="16" s="1"/>
  <c r="N80" i="16"/>
  <c r="N129" i="16" s="1"/>
  <c r="O80" i="16"/>
  <c r="O129" i="16" s="1"/>
  <c r="C81" i="16"/>
  <c r="C130" i="16" s="1"/>
  <c r="D81" i="16"/>
  <c r="D130" i="16" s="1"/>
  <c r="E81" i="16"/>
  <c r="F81" i="16"/>
  <c r="G81" i="16"/>
  <c r="G130" i="16" s="1"/>
  <c r="H81" i="16"/>
  <c r="I81" i="16"/>
  <c r="I130" i="16" s="1"/>
  <c r="J81" i="16"/>
  <c r="K81" i="16"/>
  <c r="L81" i="16"/>
  <c r="L130" i="16" s="1"/>
  <c r="M81" i="16"/>
  <c r="M130" i="16" s="1"/>
  <c r="N81" i="16"/>
  <c r="N130" i="16" s="1"/>
  <c r="O81" i="16"/>
  <c r="O130" i="16" s="1"/>
  <c r="C82" i="16"/>
  <c r="C131" i="16" s="1"/>
  <c r="D82" i="16"/>
  <c r="D131" i="16" s="1"/>
  <c r="E82" i="16"/>
  <c r="F82" i="16"/>
  <c r="F131" i="16" s="1"/>
  <c r="G82" i="16"/>
  <c r="H82" i="16"/>
  <c r="H131" i="16" s="1"/>
  <c r="I82" i="16"/>
  <c r="J82" i="16"/>
  <c r="J131" i="16" s="1"/>
  <c r="K82" i="16"/>
  <c r="L82" i="16"/>
  <c r="L131" i="16" s="1"/>
  <c r="M82" i="16"/>
  <c r="M131" i="16" s="1"/>
  <c r="N82" i="16"/>
  <c r="N131" i="16" s="1"/>
  <c r="O82" i="16"/>
  <c r="O131" i="16" s="1"/>
  <c r="C83" i="16"/>
  <c r="D83" i="16"/>
  <c r="D132" i="16" s="1"/>
  <c r="E83" i="16"/>
  <c r="E132" i="16" s="1"/>
  <c r="F83" i="16"/>
  <c r="G83" i="16"/>
  <c r="G132" i="16" s="1"/>
  <c r="H83" i="16"/>
  <c r="I83" i="16"/>
  <c r="I132" i="16" s="1"/>
  <c r="J83" i="16"/>
  <c r="J132" i="16" s="1"/>
  <c r="K83" i="16"/>
  <c r="K132" i="16" s="1"/>
  <c r="L83" i="16"/>
  <c r="L132" i="16" s="1"/>
  <c r="M83" i="16"/>
  <c r="M132" i="16" s="1"/>
  <c r="N83" i="16"/>
  <c r="N132" i="16" s="1"/>
  <c r="O83" i="16"/>
  <c r="O132" i="16" s="1"/>
  <c r="C84" i="16"/>
  <c r="D84" i="16"/>
  <c r="D133" i="16" s="1"/>
  <c r="E84" i="16"/>
  <c r="F84" i="16"/>
  <c r="F133" i="16" s="1"/>
  <c r="G84" i="16"/>
  <c r="H84" i="16"/>
  <c r="I84" i="16"/>
  <c r="I133" i="16" s="1"/>
  <c r="J84" i="16"/>
  <c r="J133" i="16" s="1"/>
  <c r="K84" i="16"/>
  <c r="L84" i="16"/>
  <c r="L133" i="16" s="1"/>
  <c r="M84" i="16"/>
  <c r="M133" i="16" s="1"/>
  <c r="N84" i="16"/>
  <c r="N133" i="16" s="1"/>
  <c r="O84" i="16"/>
  <c r="O133" i="16" s="1"/>
  <c r="C85" i="16"/>
  <c r="C134" i="16" s="1"/>
  <c r="D85" i="16"/>
  <c r="E85" i="16"/>
  <c r="E134" i="16" s="1"/>
  <c r="F85" i="16"/>
  <c r="G85" i="16"/>
  <c r="G134" i="16" s="1"/>
  <c r="H85" i="16"/>
  <c r="I85" i="16"/>
  <c r="I134" i="16" s="1"/>
  <c r="J85" i="16"/>
  <c r="K85" i="16"/>
  <c r="K134" i="16" s="1"/>
  <c r="L85" i="16"/>
  <c r="L134" i="16" s="1"/>
  <c r="M85" i="16"/>
  <c r="M134" i="16" s="1"/>
  <c r="N85" i="16"/>
  <c r="N134" i="16" s="1"/>
  <c r="O85" i="16"/>
  <c r="O134" i="16" s="1"/>
  <c r="C86" i="16"/>
  <c r="D86" i="16"/>
  <c r="D135" i="16" s="1"/>
  <c r="E86" i="16"/>
  <c r="F86" i="16"/>
  <c r="F135" i="16" s="1"/>
  <c r="G86" i="16"/>
  <c r="G135" i="16" s="1"/>
  <c r="H86" i="16"/>
  <c r="H135" i="16" s="1"/>
  <c r="I86" i="16"/>
  <c r="J86" i="16"/>
  <c r="J135" i="16" s="1"/>
  <c r="K86" i="16"/>
  <c r="L86" i="16"/>
  <c r="L135" i="16" s="1"/>
  <c r="M86" i="16"/>
  <c r="M135" i="16" s="1"/>
  <c r="N86" i="16"/>
  <c r="N135" i="16" s="1"/>
  <c r="O86" i="16"/>
  <c r="O135" i="16" s="1"/>
  <c r="C87" i="16"/>
  <c r="C136" i="16" s="1"/>
  <c r="D87" i="16"/>
  <c r="E87" i="16"/>
  <c r="F87" i="16"/>
  <c r="F136" i="16" s="1"/>
  <c r="G87" i="16"/>
  <c r="G136" i="16" s="1"/>
  <c r="H87" i="16"/>
  <c r="I87" i="16"/>
  <c r="I136" i="16" s="1"/>
  <c r="J87" i="16"/>
  <c r="J136" i="16" s="1"/>
  <c r="K87" i="16"/>
  <c r="L87" i="16"/>
  <c r="L136" i="16" s="1"/>
  <c r="M87" i="16"/>
  <c r="M136" i="16" s="1"/>
  <c r="N87" i="16"/>
  <c r="N136" i="16" s="1"/>
  <c r="O87" i="16"/>
  <c r="O136" i="16" s="1"/>
  <c r="C88" i="16"/>
  <c r="D88" i="16"/>
  <c r="D137" i="16" s="1"/>
  <c r="E88" i="16"/>
  <c r="F88" i="16"/>
  <c r="F137" i="16" s="1"/>
  <c r="G88" i="16"/>
  <c r="H88" i="16"/>
  <c r="H137" i="16" s="1"/>
  <c r="I88" i="16"/>
  <c r="I137" i="16" s="1"/>
  <c r="J88" i="16"/>
  <c r="J137" i="16" s="1"/>
  <c r="K88" i="16"/>
  <c r="L88" i="16"/>
  <c r="L137" i="16" s="1"/>
  <c r="M88" i="16"/>
  <c r="M137" i="16" s="1"/>
  <c r="N88" i="16"/>
  <c r="N137" i="16" s="1"/>
  <c r="O88" i="16"/>
  <c r="O137" i="16" s="1"/>
  <c r="C89" i="16"/>
  <c r="C138" i="16" s="1"/>
  <c r="D89" i="16"/>
  <c r="D138" i="16" s="1"/>
  <c r="E89" i="16"/>
  <c r="E138" i="16" s="1"/>
  <c r="F89" i="16"/>
  <c r="G89" i="16"/>
  <c r="G138" i="16" s="1"/>
  <c r="H89" i="16"/>
  <c r="I89" i="16"/>
  <c r="J89" i="16"/>
  <c r="J138" i="16" s="1"/>
  <c r="K89" i="16"/>
  <c r="K138" i="16" s="1"/>
  <c r="L89" i="16"/>
  <c r="L138" i="16" s="1"/>
  <c r="M89" i="16"/>
  <c r="M138" i="16" s="1"/>
  <c r="N89" i="16"/>
  <c r="N138" i="16" s="1"/>
  <c r="O89" i="16"/>
  <c r="O138" i="16" s="1"/>
  <c r="C90" i="16"/>
  <c r="C139" i="16" s="1"/>
  <c r="D90" i="16"/>
  <c r="D139" i="16" s="1"/>
  <c r="E90" i="16"/>
  <c r="F90" i="16"/>
  <c r="F139" i="16" s="1"/>
  <c r="G90" i="16"/>
  <c r="G139" i="16" s="1"/>
  <c r="H90" i="16"/>
  <c r="I90" i="16"/>
  <c r="J90" i="16"/>
  <c r="J139" i="16" s="1"/>
  <c r="K90" i="16"/>
  <c r="L90" i="16"/>
  <c r="L139" i="16" s="1"/>
  <c r="M90" i="16"/>
  <c r="M139" i="16" s="1"/>
  <c r="N90" i="16"/>
  <c r="N139" i="16" s="1"/>
  <c r="O90" i="16"/>
  <c r="O139" i="16" s="1"/>
  <c r="C91" i="16"/>
  <c r="C140" i="16" s="1"/>
  <c r="D91" i="16"/>
  <c r="E91" i="16"/>
  <c r="E140" i="16" s="1"/>
  <c r="F91" i="16"/>
  <c r="F140" i="16" s="1"/>
  <c r="G91" i="16"/>
  <c r="G140" i="16" s="1"/>
  <c r="H91" i="16"/>
  <c r="I91" i="16"/>
  <c r="I140" i="16" s="1"/>
  <c r="J91" i="16"/>
  <c r="K91" i="16"/>
  <c r="K140" i="16" s="1"/>
  <c r="L91" i="16"/>
  <c r="L140" i="16" s="1"/>
  <c r="M91" i="16"/>
  <c r="M140" i="16" s="1"/>
  <c r="N91" i="16"/>
  <c r="O91" i="16"/>
  <c r="O140" i="16" s="1"/>
  <c r="C92" i="16"/>
  <c r="C141" i="16" s="1"/>
  <c r="D92" i="16"/>
  <c r="D141" i="16" s="1"/>
  <c r="E92" i="16"/>
  <c r="E141" i="16" s="1"/>
  <c r="F92" i="16"/>
  <c r="F141" i="16" s="1"/>
  <c r="G92" i="16"/>
  <c r="G141" i="16" s="1"/>
  <c r="H92" i="16"/>
  <c r="H141" i="16" s="1"/>
  <c r="I92" i="16"/>
  <c r="I141" i="16" s="1"/>
  <c r="J92" i="16"/>
  <c r="J141" i="16" s="1"/>
  <c r="K92" i="16"/>
  <c r="K141" i="16" s="1"/>
  <c r="L92" i="16"/>
  <c r="L141" i="16" s="1"/>
  <c r="M92" i="16"/>
  <c r="M141" i="16" s="1"/>
  <c r="N92" i="16"/>
  <c r="N141" i="16" s="1"/>
  <c r="O92" i="16"/>
  <c r="O141" i="16" s="1"/>
  <c r="C93" i="16"/>
  <c r="C142" i="16" s="1"/>
  <c r="D93" i="16"/>
  <c r="D142" i="16" s="1"/>
  <c r="E93" i="16"/>
  <c r="F93" i="16"/>
  <c r="F142" i="16" s="1"/>
  <c r="G93" i="16"/>
  <c r="H93" i="16"/>
  <c r="I93" i="16"/>
  <c r="I142" i="16" s="1"/>
  <c r="J93" i="16"/>
  <c r="K93" i="16"/>
  <c r="L93" i="16"/>
  <c r="L142" i="16" s="1"/>
  <c r="M93" i="16"/>
  <c r="M142" i="16" s="1"/>
  <c r="N93" i="16"/>
  <c r="N142" i="16" s="1"/>
  <c r="O93" i="16"/>
  <c r="O142" i="16" s="1"/>
  <c r="C94" i="16"/>
  <c r="C143" i="16" s="1"/>
  <c r="D94" i="16"/>
  <c r="E94" i="16"/>
  <c r="E143" i="16" s="1"/>
  <c r="F94" i="16"/>
  <c r="F143" i="16" s="1"/>
  <c r="G94" i="16"/>
  <c r="H94" i="16"/>
  <c r="H143" i="16" s="1"/>
  <c r="I94" i="16"/>
  <c r="I143" i="16" s="1"/>
  <c r="J94" i="16"/>
  <c r="K94" i="16"/>
  <c r="K143" i="16" s="1"/>
  <c r="L94" i="16"/>
  <c r="L143" i="16" s="1"/>
  <c r="M94" i="16"/>
  <c r="M143" i="16" s="1"/>
  <c r="N94" i="16"/>
  <c r="N143" i="16" s="1"/>
  <c r="O94" i="16"/>
  <c r="O143" i="16" s="1"/>
  <c r="C95" i="16"/>
  <c r="C144" i="16" s="1"/>
  <c r="D95" i="16"/>
  <c r="D144" i="16" s="1"/>
  <c r="E95" i="16"/>
  <c r="E144" i="16" s="1"/>
  <c r="F95" i="16"/>
  <c r="F144" i="16" s="1"/>
  <c r="G95" i="16"/>
  <c r="G144" i="16" s="1"/>
  <c r="H95" i="16"/>
  <c r="H144" i="16" s="1"/>
  <c r="I95" i="16"/>
  <c r="I144" i="16" s="1"/>
  <c r="J95" i="16"/>
  <c r="J144" i="16" s="1"/>
  <c r="K95" i="16"/>
  <c r="K144" i="16" s="1"/>
  <c r="L95" i="16"/>
  <c r="L144" i="16" s="1"/>
  <c r="M95" i="16"/>
  <c r="M144" i="16" s="1"/>
  <c r="N95" i="16"/>
  <c r="N144" i="16" s="1"/>
  <c r="O95" i="16"/>
  <c r="O144" i="16" s="1"/>
  <c r="C96" i="16"/>
  <c r="C145" i="16" s="1"/>
  <c r="D96" i="16"/>
  <c r="E96" i="16"/>
  <c r="F96" i="16"/>
  <c r="F145" i="16" s="1"/>
  <c r="G96" i="16"/>
  <c r="H96" i="16"/>
  <c r="I96" i="16"/>
  <c r="I145" i="16" s="1"/>
  <c r="J96" i="16"/>
  <c r="K96" i="16"/>
  <c r="K145" i="16" s="1"/>
  <c r="L96" i="16"/>
  <c r="L145" i="16" s="1"/>
  <c r="M96" i="16"/>
  <c r="M145" i="16" s="1"/>
  <c r="N96" i="16"/>
  <c r="N145" i="16" s="1"/>
  <c r="O96" i="16"/>
  <c r="O145" i="16" s="1"/>
  <c r="C97" i="16"/>
  <c r="C146" i="16" s="1"/>
  <c r="D97" i="16"/>
  <c r="E97" i="16"/>
  <c r="E146" i="16" s="1"/>
  <c r="F97" i="16"/>
  <c r="F146" i="16" s="1"/>
  <c r="G97" i="16"/>
  <c r="H97" i="16"/>
  <c r="H146" i="16" s="1"/>
  <c r="I97" i="16"/>
  <c r="I146" i="16" s="1"/>
  <c r="J97" i="16"/>
  <c r="K97" i="16"/>
  <c r="K146" i="16" s="1"/>
  <c r="L97" i="16"/>
  <c r="L146" i="16" s="1"/>
  <c r="M97" i="16"/>
  <c r="M146" i="16" s="1"/>
  <c r="N97" i="16"/>
  <c r="N146" i="16" s="1"/>
  <c r="O97" i="16"/>
  <c r="O146" i="16" s="1"/>
  <c r="C98" i="16"/>
  <c r="D98" i="16"/>
  <c r="D147" i="16" s="1"/>
  <c r="E98" i="16"/>
  <c r="F98" i="16"/>
  <c r="G98" i="16"/>
  <c r="H98" i="16"/>
  <c r="H147" i="16" s="1"/>
  <c r="I98" i="16"/>
  <c r="J98" i="16"/>
  <c r="J147" i="16" s="1"/>
  <c r="K98" i="16"/>
  <c r="K147" i="16" s="1"/>
  <c r="L98" i="16"/>
  <c r="L147" i="16" s="1"/>
  <c r="M98" i="16"/>
  <c r="M147" i="16" s="1"/>
  <c r="N98" i="16"/>
  <c r="N147" i="16" s="1"/>
  <c r="O98" i="16"/>
  <c r="O147" i="16" s="1"/>
  <c r="C99" i="16"/>
  <c r="C148" i="16" s="1"/>
  <c r="D99" i="16"/>
  <c r="E99" i="16"/>
  <c r="E148" i="16" s="1"/>
  <c r="F99" i="16"/>
  <c r="G99" i="16"/>
  <c r="G148" i="16" s="1"/>
  <c r="H99" i="16"/>
  <c r="I99" i="16"/>
  <c r="I148" i="16" s="1"/>
  <c r="J99" i="16"/>
  <c r="K99" i="16"/>
  <c r="K148" i="16" s="1"/>
  <c r="L99" i="16"/>
  <c r="L148" i="16" s="1"/>
  <c r="M99" i="16"/>
  <c r="M148" i="16" s="1"/>
  <c r="N99" i="16"/>
  <c r="N148" i="16" s="1"/>
  <c r="O99" i="16"/>
  <c r="O148" i="16" s="1"/>
  <c r="C100" i="16"/>
  <c r="D100" i="16"/>
  <c r="E100" i="16"/>
  <c r="E149" i="16" s="1"/>
  <c r="F100" i="16"/>
  <c r="F149" i="16" s="1"/>
  <c r="G100" i="16"/>
  <c r="H100" i="16"/>
  <c r="H149" i="16" s="1"/>
  <c r="I100" i="16"/>
  <c r="J100" i="16"/>
  <c r="J149" i="16" s="1"/>
  <c r="K100" i="16"/>
  <c r="K149" i="16" s="1"/>
  <c r="L100" i="16"/>
  <c r="L149" i="16" s="1"/>
  <c r="M100" i="16"/>
  <c r="M149" i="16" s="1"/>
  <c r="N100" i="16"/>
  <c r="N149" i="16" s="1"/>
  <c r="O100" i="16"/>
  <c r="O149" i="16" s="1"/>
  <c r="C101" i="16"/>
  <c r="D101" i="16"/>
  <c r="E101" i="16"/>
  <c r="E150" i="16" s="1"/>
  <c r="F101" i="16"/>
  <c r="G101" i="16"/>
  <c r="G150" i="16" s="1"/>
  <c r="H101" i="16"/>
  <c r="H150" i="16" s="1"/>
  <c r="I101" i="16"/>
  <c r="I150" i="16" s="1"/>
  <c r="J101" i="16"/>
  <c r="J150" i="16" s="1"/>
  <c r="K101" i="16"/>
  <c r="K150" i="16" s="1"/>
  <c r="L101" i="16"/>
  <c r="M101" i="16"/>
  <c r="M150" i="16" s="1"/>
  <c r="N101" i="16"/>
  <c r="N150" i="16" s="1"/>
  <c r="O101" i="16"/>
  <c r="O150" i="16" s="1"/>
  <c r="C102" i="16"/>
  <c r="C151" i="16" s="1"/>
  <c r="D102" i="16"/>
  <c r="D151" i="16" s="1"/>
  <c r="E102" i="16"/>
  <c r="F102" i="16"/>
  <c r="F151" i="16" s="1"/>
  <c r="G102" i="16"/>
  <c r="G151" i="16" s="1"/>
  <c r="H102" i="16"/>
  <c r="I102" i="16"/>
  <c r="J102" i="16"/>
  <c r="J151" i="16" s="1"/>
  <c r="K102" i="16"/>
  <c r="L102" i="16"/>
  <c r="L151" i="16" s="1"/>
  <c r="M102" i="16"/>
  <c r="M151" i="16" s="1"/>
  <c r="N102" i="16"/>
  <c r="N151" i="16" s="1"/>
  <c r="O102" i="16"/>
  <c r="O151" i="16" s="1"/>
  <c r="C103" i="16"/>
  <c r="C152" i="16" s="1"/>
  <c r="D103" i="16"/>
  <c r="D152" i="16" s="1"/>
  <c r="E103" i="16"/>
  <c r="F103" i="16"/>
  <c r="F152" i="16" s="1"/>
  <c r="G103" i="16"/>
  <c r="G152" i="16" s="1"/>
  <c r="H103" i="16"/>
  <c r="I103" i="16"/>
  <c r="J103" i="16"/>
  <c r="J152" i="16" s="1"/>
  <c r="K103" i="16"/>
  <c r="K152" i="16" s="1"/>
  <c r="L103" i="16"/>
  <c r="L152" i="16" s="1"/>
  <c r="M103" i="16"/>
  <c r="M152" i="16" s="1"/>
  <c r="N103" i="16"/>
  <c r="N152" i="16" s="1"/>
  <c r="O103" i="16"/>
  <c r="O152" i="16" s="1"/>
  <c r="C104" i="16"/>
  <c r="D104" i="16"/>
  <c r="D153" i="16" s="1"/>
  <c r="E104" i="16"/>
  <c r="E153" i="16" s="1"/>
  <c r="F104" i="16"/>
  <c r="F153" i="16" s="1"/>
  <c r="G104" i="16"/>
  <c r="G153" i="16" s="1"/>
  <c r="H104" i="16"/>
  <c r="I104" i="16"/>
  <c r="I153" i="16" s="1"/>
  <c r="J104" i="16"/>
  <c r="J153" i="16" s="1"/>
  <c r="K104" i="16"/>
  <c r="L104" i="16"/>
  <c r="L153" i="16" s="1"/>
  <c r="M104" i="16"/>
  <c r="M153" i="16" s="1"/>
  <c r="N104" i="16"/>
  <c r="N153" i="16" s="1"/>
  <c r="O104" i="16"/>
  <c r="O153" i="16" s="1"/>
  <c r="C105" i="16"/>
  <c r="C154" i="16" s="1"/>
  <c r="D105" i="16"/>
  <c r="D154" i="16" s="1"/>
  <c r="E105" i="16"/>
  <c r="F105" i="16"/>
  <c r="G105" i="16"/>
  <c r="G154" i="16" s="1"/>
  <c r="H105" i="16"/>
  <c r="I105" i="16"/>
  <c r="I154" i="16" s="1"/>
  <c r="J105" i="16"/>
  <c r="J154" i="16" s="1"/>
  <c r="K105" i="16"/>
  <c r="L105" i="16"/>
  <c r="L154" i="16" s="1"/>
  <c r="M105" i="16"/>
  <c r="M154" i="16" s="1"/>
  <c r="N105" i="16"/>
  <c r="N154" i="16" s="1"/>
  <c r="O105" i="16"/>
  <c r="O154" i="16" s="1"/>
  <c r="C106" i="16"/>
  <c r="C155" i="16" s="1"/>
  <c r="D106" i="16"/>
  <c r="E106" i="16"/>
  <c r="F106" i="16"/>
  <c r="F155" i="16" s="1"/>
  <c r="G106" i="16"/>
  <c r="H106" i="16"/>
  <c r="H155" i="16" s="1"/>
  <c r="I106" i="16"/>
  <c r="J106" i="16"/>
  <c r="K106" i="16"/>
  <c r="K155" i="16" s="1"/>
  <c r="L106" i="16"/>
  <c r="L155" i="16" s="1"/>
  <c r="M106" i="16"/>
  <c r="M155" i="16" s="1"/>
  <c r="N106" i="16"/>
  <c r="N155" i="16" s="1"/>
  <c r="O106" i="16"/>
  <c r="O155" i="16" s="1"/>
  <c r="C107" i="16"/>
  <c r="C156" i="16" s="1"/>
  <c r="D107" i="16"/>
  <c r="E107" i="16"/>
  <c r="E156" i="16" s="1"/>
  <c r="F107" i="16"/>
  <c r="G107" i="16"/>
  <c r="G156" i="16" s="1"/>
  <c r="H107" i="16"/>
  <c r="I107" i="16"/>
  <c r="I156" i="16" s="1"/>
  <c r="J107" i="16"/>
  <c r="K107" i="16"/>
  <c r="K156" i="16" s="1"/>
  <c r="L107" i="16"/>
  <c r="L156" i="16" s="1"/>
  <c r="M107" i="16"/>
  <c r="M156" i="16" s="1"/>
  <c r="N107" i="16"/>
  <c r="N156" i="16" s="1"/>
  <c r="O107" i="16"/>
  <c r="O156" i="16" s="1"/>
  <c r="C108" i="16"/>
  <c r="C157" i="16" s="1"/>
  <c r="D108" i="16"/>
  <c r="D157" i="16" s="1"/>
  <c r="E108" i="16"/>
  <c r="F108" i="16"/>
  <c r="F157" i="16" s="1"/>
  <c r="G108" i="16"/>
  <c r="H108" i="16"/>
  <c r="H157" i="16" s="1"/>
  <c r="I108" i="16"/>
  <c r="I157" i="16" s="1"/>
  <c r="J108" i="16"/>
  <c r="J157" i="16" s="1"/>
  <c r="K108" i="16"/>
  <c r="L108" i="16"/>
  <c r="L157" i="16" s="1"/>
  <c r="M108" i="16"/>
  <c r="M157" i="16" s="1"/>
  <c r="N108" i="16"/>
  <c r="N157" i="16" s="1"/>
  <c r="O108" i="16"/>
  <c r="O157" i="16" s="1"/>
  <c r="C109" i="16"/>
  <c r="C158" i="16" s="1"/>
  <c r="D109" i="16"/>
  <c r="E109" i="16"/>
  <c r="E158" i="16" s="1"/>
  <c r="F109" i="16"/>
  <c r="G109" i="16"/>
  <c r="H109" i="16"/>
  <c r="H158" i="16" s="1"/>
  <c r="I109" i="16"/>
  <c r="I158" i="16" s="1"/>
  <c r="J109" i="16"/>
  <c r="K109" i="16"/>
  <c r="K158" i="16" s="1"/>
  <c r="L109" i="16"/>
  <c r="L158" i="16" s="1"/>
  <c r="M109" i="16"/>
  <c r="M158" i="16" s="1"/>
  <c r="N109" i="16"/>
  <c r="N158" i="16" s="1"/>
  <c r="O109" i="16"/>
  <c r="O158" i="16" s="1"/>
  <c r="C110" i="16"/>
  <c r="D110" i="16"/>
  <c r="D159" i="16" s="1"/>
  <c r="E110" i="16"/>
  <c r="E159" i="16" s="1"/>
  <c r="F110" i="16"/>
  <c r="G110" i="16"/>
  <c r="G159" i="16" s="1"/>
  <c r="H110" i="16"/>
  <c r="H159" i="16" s="1"/>
  <c r="I110" i="16"/>
  <c r="J110" i="16"/>
  <c r="J159" i="16" s="1"/>
  <c r="K110" i="16"/>
  <c r="K159" i="16" s="1"/>
  <c r="L110" i="16"/>
  <c r="L159" i="16" s="1"/>
  <c r="M110" i="16"/>
  <c r="M159" i="16" s="1"/>
  <c r="N110" i="16"/>
  <c r="O110" i="16"/>
  <c r="O159" i="16" s="1"/>
  <c r="C111" i="16"/>
  <c r="C160" i="16" s="1"/>
  <c r="D111" i="16"/>
  <c r="E111" i="16"/>
  <c r="F111" i="16"/>
  <c r="G111" i="16"/>
  <c r="G160" i="16" s="1"/>
  <c r="H111" i="16"/>
  <c r="I111" i="16"/>
  <c r="I160" i="16" s="1"/>
  <c r="J111" i="16"/>
  <c r="J160" i="16" s="1"/>
  <c r="K111" i="16"/>
  <c r="K160" i="16" s="1"/>
  <c r="L111" i="16"/>
  <c r="L160" i="16" s="1"/>
  <c r="M111" i="16"/>
  <c r="M160" i="16" s="1"/>
  <c r="N111" i="16"/>
  <c r="O111" i="16"/>
  <c r="O160" i="16" s="1"/>
  <c r="C75" i="16"/>
  <c r="D75" i="16"/>
  <c r="E75" i="16"/>
  <c r="E124" i="16" s="1"/>
  <c r="F75" i="16"/>
  <c r="F124" i="16" s="1"/>
  <c r="G75" i="16"/>
  <c r="H75" i="16"/>
  <c r="H124" i="16" s="1"/>
  <c r="I75" i="16"/>
  <c r="I124" i="16" s="1"/>
  <c r="J75" i="16"/>
  <c r="K75" i="16"/>
  <c r="L75" i="16"/>
  <c r="L124" i="16" s="1"/>
  <c r="M75" i="16"/>
  <c r="M124" i="16" s="1"/>
  <c r="N75" i="16"/>
  <c r="N124" i="16" s="1"/>
  <c r="O75" i="16"/>
  <c r="O124" i="16" s="1"/>
  <c r="B28" i="16"/>
  <c r="B29" i="16" s="1"/>
  <c r="B30" i="16" s="1"/>
  <c r="B31" i="16" s="1"/>
  <c r="B32" i="16" s="1"/>
  <c r="B33" i="16" s="1"/>
  <c r="B34" i="16" s="1"/>
  <c r="B35" i="16" s="1"/>
  <c r="B36" i="16" s="1"/>
  <c r="B37" i="16" s="1"/>
  <c r="B38" i="16" s="1"/>
  <c r="B39" i="16" s="1"/>
  <c r="B40" i="16" s="1"/>
  <c r="B41" i="16" s="1"/>
  <c r="B42" i="16" s="1"/>
  <c r="B43" i="16" s="1"/>
  <c r="B44" i="16" s="1"/>
  <c r="B45" i="16" s="1"/>
  <c r="B46" i="16" s="1"/>
  <c r="B47" i="16" s="1"/>
  <c r="B48" i="16" s="1"/>
  <c r="B49" i="16" s="1"/>
  <c r="B50" i="16" s="1"/>
  <c r="B51" i="16" s="1"/>
  <c r="B52" i="16" s="1"/>
  <c r="B53" i="16" s="1"/>
  <c r="B54" i="16" s="1"/>
  <c r="B55" i="16" s="1"/>
  <c r="B56" i="16" s="1"/>
  <c r="B57" i="16" s="1"/>
  <c r="B58" i="16" s="1"/>
  <c r="B59" i="16" s="1"/>
  <c r="B60" i="16" s="1"/>
  <c r="B61" i="16" s="1"/>
  <c r="B62" i="16" s="1"/>
  <c r="B63" i="16" s="1"/>
  <c r="B64" i="16" s="1"/>
  <c r="B65" i="16" s="1"/>
  <c r="B66" i="16" s="1"/>
  <c r="B67" i="16" s="1"/>
  <c r="B68" i="16" s="1"/>
  <c r="B69" i="16" s="1"/>
  <c r="B70" i="16" s="1"/>
  <c r="B71" i="16" s="1"/>
  <c r="F115" i="19"/>
  <c r="H115" i="19"/>
  <c r="C116" i="19"/>
  <c r="H117" i="19"/>
  <c r="F119" i="19"/>
  <c r="G119" i="19"/>
  <c r="H119" i="19"/>
  <c r="C120" i="19"/>
  <c r="D120" i="19"/>
  <c r="G121" i="19"/>
  <c r="H121" i="19"/>
  <c r="H123" i="19"/>
  <c r="C124" i="19"/>
  <c r="D124" i="19"/>
  <c r="F125" i="19"/>
  <c r="H125" i="19"/>
  <c r="H127" i="19"/>
  <c r="H129" i="19"/>
  <c r="F131" i="19"/>
  <c r="H131" i="19"/>
  <c r="H133" i="19"/>
  <c r="F135" i="19"/>
  <c r="G135" i="19"/>
  <c r="H135" i="19"/>
  <c r="I135" i="19" s="1" a="1"/>
  <c r="I135" i="19" s="1"/>
  <c r="H137" i="19"/>
  <c r="F139" i="19"/>
  <c r="G139" i="19"/>
  <c r="H139" i="19"/>
  <c r="C140" i="19"/>
  <c r="D140" i="19"/>
  <c r="H141" i="19"/>
  <c r="F143" i="19"/>
  <c r="G143" i="19"/>
  <c r="H143" i="19"/>
  <c r="C144" i="19"/>
  <c r="D144" i="19"/>
  <c r="G145" i="19"/>
  <c r="H145" i="19"/>
  <c r="H147" i="19"/>
  <c r="C148" i="19"/>
  <c r="D148" i="19"/>
  <c r="F149" i="19"/>
  <c r="H149" i="19"/>
  <c r="H151" i="19"/>
  <c r="F153" i="19"/>
  <c r="H153" i="19"/>
  <c r="F155" i="19"/>
  <c r="H155" i="19"/>
  <c r="H157" i="19"/>
  <c r="D158" i="19"/>
  <c r="G114" i="19"/>
  <c r="H114" i="19"/>
  <c r="C66" i="19"/>
  <c r="C115" i="19" s="1"/>
  <c r="D66" i="19"/>
  <c r="D115" i="19" s="1"/>
  <c r="E66" i="19"/>
  <c r="E115" i="19" s="1"/>
  <c r="F66" i="19"/>
  <c r="G66" i="19"/>
  <c r="G115" i="19" s="1"/>
  <c r="C67" i="19"/>
  <c r="D67" i="19"/>
  <c r="D116" i="19" s="1"/>
  <c r="E67" i="19"/>
  <c r="E116" i="19" s="1"/>
  <c r="F67" i="19"/>
  <c r="F116" i="19" s="1"/>
  <c r="G67" i="19"/>
  <c r="G116" i="19" s="1"/>
  <c r="H116" i="19"/>
  <c r="C68" i="19"/>
  <c r="C117" i="19" s="1"/>
  <c r="D68" i="19"/>
  <c r="D117" i="19" s="1"/>
  <c r="E68" i="19"/>
  <c r="E117" i="19" s="1"/>
  <c r="F68" i="19"/>
  <c r="F117" i="19" s="1"/>
  <c r="G68" i="19"/>
  <c r="G117" i="19" s="1"/>
  <c r="C69" i="19"/>
  <c r="C118" i="19" s="1"/>
  <c r="D69" i="19"/>
  <c r="D118" i="19" s="1"/>
  <c r="E69" i="19"/>
  <c r="E118" i="19" s="1"/>
  <c r="F69" i="19"/>
  <c r="F118" i="19" s="1"/>
  <c r="G69" i="19"/>
  <c r="G118" i="19" s="1"/>
  <c r="H118" i="19"/>
  <c r="C70" i="19"/>
  <c r="C119" i="19" s="1"/>
  <c r="D70" i="19"/>
  <c r="D119" i="19" s="1"/>
  <c r="E70" i="19"/>
  <c r="E119" i="19" s="1"/>
  <c r="F70" i="19"/>
  <c r="G70" i="19"/>
  <c r="C71" i="19"/>
  <c r="D71" i="19"/>
  <c r="E71" i="19"/>
  <c r="E120" i="19" s="1"/>
  <c r="F71" i="19"/>
  <c r="F120" i="19" s="1"/>
  <c r="G71" i="19"/>
  <c r="G120" i="19" s="1"/>
  <c r="H120" i="19"/>
  <c r="C72" i="19"/>
  <c r="C121" i="19" s="1"/>
  <c r="D72" i="19"/>
  <c r="D121" i="19" s="1"/>
  <c r="E72" i="19"/>
  <c r="E121" i="19" s="1"/>
  <c r="F72" i="19"/>
  <c r="F121" i="19" s="1"/>
  <c r="G72" i="19"/>
  <c r="C73" i="19"/>
  <c r="C122" i="19" s="1"/>
  <c r="D73" i="19"/>
  <c r="D122" i="19" s="1"/>
  <c r="E73" i="19"/>
  <c r="E122" i="19" s="1"/>
  <c r="F73" i="19"/>
  <c r="F122" i="19" s="1"/>
  <c r="G73" i="19"/>
  <c r="G122" i="19" s="1"/>
  <c r="H122" i="19"/>
  <c r="C74" i="19"/>
  <c r="C123" i="19" s="1"/>
  <c r="D74" i="19"/>
  <c r="D123" i="19" s="1"/>
  <c r="E74" i="19"/>
  <c r="E123" i="19" s="1"/>
  <c r="F74" i="19"/>
  <c r="F123" i="19" s="1"/>
  <c r="G74" i="19"/>
  <c r="G123" i="19" s="1"/>
  <c r="C75" i="19"/>
  <c r="D75" i="19"/>
  <c r="E75" i="19"/>
  <c r="E124" i="19" s="1"/>
  <c r="F75" i="19"/>
  <c r="F124" i="19" s="1"/>
  <c r="G75" i="19"/>
  <c r="G124" i="19" s="1"/>
  <c r="H124" i="19"/>
  <c r="I124" i="19" s="1" a="1"/>
  <c r="I124" i="19" s="1"/>
  <c r="C76" i="19"/>
  <c r="C125" i="19" s="1"/>
  <c r="D76" i="19"/>
  <c r="D125" i="19" s="1"/>
  <c r="E76" i="19"/>
  <c r="E125" i="19" s="1"/>
  <c r="F76" i="19"/>
  <c r="G76" i="19"/>
  <c r="G125" i="19" s="1"/>
  <c r="C77" i="19"/>
  <c r="C126" i="19" s="1"/>
  <c r="D77" i="19"/>
  <c r="D126" i="19" s="1"/>
  <c r="E77" i="19"/>
  <c r="E126" i="19" s="1"/>
  <c r="F77" i="19"/>
  <c r="F126" i="19" s="1"/>
  <c r="G77" i="19"/>
  <c r="G126" i="19" s="1"/>
  <c r="H126" i="19"/>
  <c r="C78" i="19"/>
  <c r="C127" i="19" s="1"/>
  <c r="D78" i="19"/>
  <c r="D127" i="19" s="1"/>
  <c r="E78" i="19"/>
  <c r="E127" i="19" s="1"/>
  <c r="F78" i="19"/>
  <c r="F127" i="19" s="1"/>
  <c r="G78" i="19"/>
  <c r="G127" i="19" s="1"/>
  <c r="C79" i="19"/>
  <c r="C128" i="19" s="1"/>
  <c r="D79" i="19"/>
  <c r="D128" i="19" s="1"/>
  <c r="E79" i="19"/>
  <c r="E128" i="19" s="1"/>
  <c r="F79" i="19"/>
  <c r="F128" i="19" s="1"/>
  <c r="G79" i="19"/>
  <c r="G128" i="19" s="1"/>
  <c r="H128" i="19"/>
  <c r="C80" i="19"/>
  <c r="C129" i="19" s="1"/>
  <c r="D80" i="19"/>
  <c r="D129" i="19" s="1"/>
  <c r="E80" i="19"/>
  <c r="E129" i="19" s="1"/>
  <c r="F80" i="19"/>
  <c r="F129" i="19" s="1"/>
  <c r="G80" i="19"/>
  <c r="G129" i="19" s="1"/>
  <c r="C81" i="19"/>
  <c r="C130" i="19" s="1"/>
  <c r="D81" i="19"/>
  <c r="D130" i="19" s="1"/>
  <c r="E81" i="19"/>
  <c r="E130" i="19" s="1"/>
  <c r="F81" i="19"/>
  <c r="F130" i="19" s="1"/>
  <c r="G81" i="19"/>
  <c r="G130" i="19" s="1"/>
  <c r="H130" i="19"/>
  <c r="C82" i="19"/>
  <c r="C131" i="19" s="1"/>
  <c r="D82" i="19"/>
  <c r="D131" i="19" s="1"/>
  <c r="E82" i="19"/>
  <c r="E131" i="19" s="1"/>
  <c r="F82" i="19"/>
  <c r="G82" i="19"/>
  <c r="G131" i="19" s="1"/>
  <c r="C83" i="19"/>
  <c r="C132" i="19" s="1"/>
  <c r="D83" i="19"/>
  <c r="D132" i="19" s="1"/>
  <c r="E83" i="19"/>
  <c r="E132" i="19" s="1"/>
  <c r="F83" i="19"/>
  <c r="F132" i="19" s="1"/>
  <c r="G83" i="19"/>
  <c r="G132" i="19" s="1"/>
  <c r="H132" i="19"/>
  <c r="C84" i="19"/>
  <c r="C133" i="19" s="1"/>
  <c r="D84" i="19"/>
  <c r="D133" i="19" s="1"/>
  <c r="E84" i="19"/>
  <c r="E133" i="19" s="1"/>
  <c r="F84" i="19"/>
  <c r="F133" i="19" s="1"/>
  <c r="G84" i="19"/>
  <c r="G133" i="19" s="1"/>
  <c r="C85" i="19"/>
  <c r="C134" i="19" s="1"/>
  <c r="D85" i="19"/>
  <c r="D134" i="19" s="1"/>
  <c r="E85" i="19"/>
  <c r="E134" i="19" s="1"/>
  <c r="F85" i="19"/>
  <c r="F134" i="19" s="1"/>
  <c r="G85" i="19"/>
  <c r="G134" i="19" s="1"/>
  <c r="H134" i="19"/>
  <c r="C86" i="19"/>
  <c r="C135" i="19" s="1"/>
  <c r="D86" i="19"/>
  <c r="D135" i="19" s="1"/>
  <c r="E86" i="19"/>
  <c r="E135" i="19" s="1"/>
  <c r="F86" i="19"/>
  <c r="G86" i="19"/>
  <c r="C87" i="19"/>
  <c r="C136" i="19" s="1"/>
  <c r="D87" i="19"/>
  <c r="D136" i="19" s="1"/>
  <c r="E87" i="19"/>
  <c r="E136" i="19" s="1"/>
  <c r="F87" i="19"/>
  <c r="F136" i="19" s="1"/>
  <c r="G87" i="19"/>
  <c r="G136" i="19" s="1"/>
  <c r="H136" i="19"/>
  <c r="C88" i="19"/>
  <c r="C137" i="19" s="1"/>
  <c r="D88" i="19"/>
  <c r="D137" i="19" s="1"/>
  <c r="E88" i="19"/>
  <c r="E137" i="19" s="1"/>
  <c r="F88" i="19"/>
  <c r="F137" i="19" s="1"/>
  <c r="G88" i="19"/>
  <c r="G137" i="19" s="1"/>
  <c r="C89" i="19"/>
  <c r="C138" i="19" s="1"/>
  <c r="D89" i="19"/>
  <c r="D138" i="19" s="1"/>
  <c r="E89" i="19"/>
  <c r="E138" i="19" s="1"/>
  <c r="F89" i="19"/>
  <c r="F138" i="19" s="1"/>
  <c r="G89" i="19"/>
  <c r="G138" i="19" s="1"/>
  <c r="H138" i="19"/>
  <c r="C90" i="19"/>
  <c r="C139" i="19" s="1"/>
  <c r="D90" i="19"/>
  <c r="D139" i="19" s="1"/>
  <c r="E90" i="19"/>
  <c r="E139" i="19" s="1"/>
  <c r="F90" i="19"/>
  <c r="G90" i="19"/>
  <c r="C91" i="19"/>
  <c r="D91" i="19"/>
  <c r="E91" i="19"/>
  <c r="E140" i="19" s="1"/>
  <c r="F91" i="19"/>
  <c r="F140" i="19" s="1"/>
  <c r="G91" i="19"/>
  <c r="G140" i="19" s="1"/>
  <c r="H140" i="19"/>
  <c r="C92" i="19"/>
  <c r="C141" i="19" s="1"/>
  <c r="D92" i="19"/>
  <c r="D141" i="19" s="1"/>
  <c r="E92" i="19"/>
  <c r="E141" i="19" s="1"/>
  <c r="F92" i="19"/>
  <c r="F141" i="19" s="1"/>
  <c r="G92" i="19"/>
  <c r="G141" i="19" s="1"/>
  <c r="C93" i="19"/>
  <c r="C142" i="19" s="1"/>
  <c r="D93" i="19"/>
  <c r="D142" i="19" s="1"/>
  <c r="E93" i="19"/>
  <c r="E142" i="19" s="1"/>
  <c r="F93" i="19"/>
  <c r="F142" i="19" s="1"/>
  <c r="G93" i="19"/>
  <c r="G142" i="19" s="1"/>
  <c r="H142" i="19"/>
  <c r="C94" i="19"/>
  <c r="C143" i="19" s="1"/>
  <c r="D94" i="19"/>
  <c r="D143" i="19" s="1"/>
  <c r="E94" i="19"/>
  <c r="E143" i="19" s="1"/>
  <c r="F94" i="19"/>
  <c r="G94" i="19"/>
  <c r="C95" i="19"/>
  <c r="D95" i="19"/>
  <c r="E95" i="19"/>
  <c r="E144" i="19" s="1"/>
  <c r="F95" i="19"/>
  <c r="F144" i="19" s="1"/>
  <c r="G95" i="19"/>
  <c r="G144" i="19" s="1"/>
  <c r="H144" i="19"/>
  <c r="C96" i="19"/>
  <c r="C145" i="19" s="1"/>
  <c r="D96" i="19"/>
  <c r="D145" i="19" s="1"/>
  <c r="E96" i="19"/>
  <c r="E145" i="19" s="1"/>
  <c r="F96" i="19"/>
  <c r="F145" i="19" s="1"/>
  <c r="G96" i="19"/>
  <c r="C97" i="19"/>
  <c r="C146" i="19" s="1"/>
  <c r="D97" i="19"/>
  <c r="D146" i="19" s="1"/>
  <c r="E97" i="19"/>
  <c r="E146" i="19" s="1"/>
  <c r="F97" i="19"/>
  <c r="F146" i="19" s="1"/>
  <c r="G97" i="19"/>
  <c r="G146" i="19" s="1"/>
  <c r="H146" i="19"/>
  <c r="C98" i="19"/>
  <c r="C147" i="19" s="1"/>
  <c r="D98" i="19"/>
  <c r="D147" i="19" s="1"/>
  <c r="E98" i="19"/>
  <c r="E147" i="19" s="1"/>
  <c r="F98" i="19"/>
  <c r="F147" i="19" s="1"/>
  <c r="G98" i="19"/>
  <c r="G147" i="19" s="1"/>
  <c r="C99" i="19"/>
  <c r="D99" i="19"/>
  <c r="E99" i="19"/>
  <c r="E148" i="19" s="1"/>
  <c r="F99" i="19"/>
  <c r="F148" i="19" s="1"/>
  <c r="G99" i="19"/>
  <c r="G148" i="19" s="1"/>
  <c r="H148" i="19"/>
  <c r="C100" i="19"/>
  <c r="C149" i="19" s="1"/>
  <c r="D100" i="19"/>
  <c r="D149" i="19" s="1"/>
  <c r="E100" i="19"/>
  <c r="E149" i="19" s="1"/>
  <c r="F100" i="19"/>
  <c r="G100" i="19"/>
  <c r="G149" i="19" s="1"/>
  <c r="C101" i="19"/>
  <c r="C150" i="19" s="1"/>
  <c r="D101" i="19"/>
  <c r="D150" i="19" s="1"/>
  <c r="E101" i="19"/>
  <c r="E150" i="19" s="1"/>
  <c r="F101" i="19"/>
  <c r="F150" i="19" s="1"/>
  <c r="G101" i="19"/>
  <c r="G150" i="19" s="1"/>
  <c r="H150" i="19"/>
  <c r="C102" i="19"/>
  <c r="C151" i="19" s="1"/>
  <c r="D102" i="19"/>
  <c r="D151" i="19" s="1"/>
  <c r="E102" i="19"/>
  <c r="E151" i="19" s="1"/>
  <c r="F102" i="19"/>
  <c r="F151" i="19" s="1"/>
  <c r="G102" i="19"/>
  <c r="G151" i="19" s="1"/>
  <c r="C103" i="19"/>
  <c r="C152" i="19" s="1"/>
  <c r="D103" i="19"/>
  <c r="D152" i="19" s="1"/>
  <c r="E103" i="19"/>
  <c r="E152" i="19" s="1"/>
  <c r="F103" i="19"/>
  <c r="F152" i="19" s="1"/>
  <c r="G103" i="19"/>
  <c r="G152" i="19" s="1"/>
  <c r="H152" i="19"/>
  <c r="C104" i="19"/>
  <c r="C153" i="19" s="1"/>
  <c r="D104" i="19"/>
  <c r="D153" i="19" s="1"/>
  <c r="E104" i="19"/>
  <c r="E153" i="19" s="1"/>
  <c r="F104" i="19"/>
  <c r="G104" i="19"/>
  <c r="G153" i="19" s="1"/>
  <c r="C105" i="19"/>
  <c r="C154" i="19" s="1"/>
  <c r="D105" i="19"/>
  <c r="D154" i="19" s="1"/>
  <c r="E105" i="19"/>
  <c r="E154" i="19" s="1"/>
  <c r="F105" i="19"/>
  <c r="F154" i="19" s="1"/>
  <c r="G105" i="19"/>
  <c r="G154" i="19" s="1"/>
  <c r="H154" i="19"/>
  <c r="C106" i="19"/>
  <c r="C155" i="19" s="1"/>
  <c r="D106" i="19"/>
  <c r="D155" i="19" s="1"/>
  <c r="E106" i="19"/>
  <c r="E155" i="19" s="1"/>
  <c r="F106" i="19"/>
  <c r="G106" i="19"/>
  <c r="G155" i="19" s="1"/>
  <c r="C107" i="19"/>
  <c r="C156" i="19" s="1"/>
  <c r="D107" i="19"/>
  <c r="D156" i="19" s="1"/>
  <c r="E107" i="19"/>
  <c r="E156" i="19" s="1"/>
  <c r="F107" i="19"/>
  <c r="F156" i="19" s="1"/>
  <c r="G107" i="19"/>
  <c r="G156" i="19" s="1"/>
  <c r="H156" i="19"/>
  <c r="C108" i="19"/>
  <c r="C157" i="19" s="1"/>
  <c r="D108" i="19"/>
  <c r="D157" i="19" s="1"/>
  <c r="E108" i="19"/>
  <c r="E157" i="19" s="1"/>
  <c r="F108" i="19"/>
  <c r="F157" i="19" s="1"/>
  <c r="G108" i="19"/>
  <c r="G157" i="19" s="1"/>
  <c r="C109" i="19"/>
  <c r="C158" i="19" s="1"/>
  <c r="D109" i="19"/>
  <c r="E109" i="19"/>
  <c r="E158" i="19" s="1"/>
  <c r="F109" i="19"/>
  <c r="F158" i="19" s="1"/>
  <c r="G109" i="19"/>
  <c r="G158" i="19" s="1"/>
  <c r="H158" i="19"/>
  <c r="C65" i="19"/>
  <c r="C114" i="19" s="1"/>
  <c r="D65" i="19"/>
  <c r="D114" i="19" s="1"/>
  <c r="E65" i="19"/>
  <c r="E114" i="19" s="1"/>
  <c r="F65" i="19"/>
  <c r="F114" i="19" s="1"/>
  <c r="G65" i="19"/>
  <c r="H65" i="19"/>
  <c r="R2" i="31"/>
  <c r="C118" i="32"/>
  <c r="C237" i="32" s="1"/>
  <c r="C119" i="32"/>
  <c r="C238" i="32" s="1"/>
  <c r="C120" i="32"/>
  <c r="C239" i="32" s="1"/>
  <c r="C121" i="32"/>
  <c r="C240" i="32" s="1"/>
  <c r="C117" i="32"/>
  <c r="C236" i="32" s="1"/>
  <c r="E2" i="31"/>
  <c r="D238" i="32"/>
  <c r="D118" i="32"/>
  <c r="D237" i="32" s="1"/>
  <c r="D119" i="32"/>
  <c r="D120" i="32"/>
  <c r="D239" i="32" s="1"/>
  <c r="D121" i="32"/>
  <c r="D240" i="32" s="1"/>
  <c r="D122" i="32"/>
  <c r="D241" i="32" s="1"/>
  <c r="D117" i="32"/>
  <c r="D236" i="32" s="1"/>
  <c r="T2" i="31"/>
  <c r="U2" i="31"/>
  <c r="E118" i="32"/>
  <c r="E237" i="32" s="1"/>
  <c r="E119" i="32"/>
  <c r="E238" i="32" s="1"/>
  <c r="E120" i="32"/>
  <c r="E239" i="32" s="1"/>
  <c r="E121" i="32"/>
  <c r="E240" i="32" s="1"/>
  <c r="E122" i="32"/>
  <c r="E241" i="32" s="1"/>
  <c r="E123" i="32"/>
  <c r="E242" i="32" s="1"/>
  <c r="E124" i="32"/>
  <c r="E243" i="32" s="1"/>
  <c r="E125" i="32"/>
  <c r="E244" i="32" s="1"/>
  <c r="E126" i="32"/>
  <c r="E245" i="32" s="1"/>
  <c r="E127" i="32"/>
  <c r="E246" i="32" s="1"/>
  <c r="E128" i="32"/>
  <c r="E247" i="32" s="1"/>
  <c r="E129" i="32"/>
  <c r="E248" i="32" s="1"/>
  <c r="E117" i="32"/>
  <c r="E236" i="32" s="1"/>
  <c r="S2" i="31"/>
  <c r="F118" i="32"/>
  <c r="F237" i="32" s="1"/>
  <c r="F119" i="32"/>
  <c r="F238" i="32" s="1"/>
  <c r="F120" i="32"/>
  <c r="F239" i="32" s="1"/>
  <c r="F121" i="32"/>
  <c r="F240" i="32" s="1"/>
  <c r="F122" i="32"/>
  <c r="F241" i="32" s="1"/>
  <c r="F123" i="32"/>
  <c r="F242" i="32" s="1"/>
  <c r="F124" i="32"/>
  <c r="F243" i="32" s="1"/>
  <c r="F125" i="32"/>
  <c r="F244" i="32" s="1"/>
  <c r="F126" i="32"/>
  <c r="F245" i="32" s="1"/>
  <c r="F127" i="32"/>
  <c r="F246" i="32" s="1"/>
  <c r="F128" i="32"/>
  <c r="F247" i="32" s="1"/>
  <c r="F129" i="32"/>
  <c r="F248" i="32" s="1"/>
  <c r="F130" i="32"/>
  <c r="F249" i="32" s="1"/>
  <c r="F131" i="32"/>
  <c r="F250" i="32" s="1"/>
  <c r="F132" i="32"/>
  <c r="F251" i="32" s="1"/>
  <c r="F133" i="32"/>
  <c r="F252" i="32" s="1"/>
  <c r="F134" i="32"/>
  <c r="F253" i="32" s="1"/>
  <c r="F135" i="32"/>
  <c r="F254" i="32" s="1"/>
  <c r="F136" i="32"/>
  <c r="F137" i="32"/>
  <c r="F138" i="32"/>
  <c r="F139" i="32"/>
  <c r="F140" i="32"/>
  <c r="F117" i="32"/>
  <c r="F236" i="32" s="1"/>
  <c r="P2" i="31"/>
  <c r="Q2" i="31"/>
  <c r="G256" i="32"/>
  <c r="G118" i="32"/>
  <c r="G237" i="32" s="1"/>
  <c r="G119" i="32"/>
  <c r="G238" i="32" s="1"/>
  <c r="G120" i="32"/>
  <c r="G239" i="32" s="1"/>
  <c r="G121" i="32"/>
  <c r="G240" i="32" s="1"/>
  <c r="G122" i="32"/>
  <c r="G241" i="32" s="1"/>
  <c r="G123" i="32"/>
  <c r="G242" i="32" s="1"/>
  <c r="G124" i="32"/>
  <c r="G243" i="32" s="1"/>
  <c r="G125" i="32"/>
  <c r="G244" i="32" s="1"/>
  <c r="G126" i="32"/>
  <c r="G245" i="32" s="1"/>
  <c r="G127" i="32"/>
  <c r="G246" i="32" s="1"/>
  <c r="G128" i="32"/>
  <c r="G247" i="32" s="1"/>
  <c r="G129" i="32"/>
  <c r="G248" i="32" s="1"/>
  <c r="G130" i="32"/>
  <c r="G249" i="32" s="1"/>
  <c r="G131" i="32"/>
  <c r="G250" i="32" s="1"/>
  <c r="G132" i="32"/>
  <c r="G251" i="32" s="1"/>
  <c r="G133" i="32"/>
  <c r="G252" i="32" s="1"/>
  <c r="G134" i="32"/>
  <c r="G253" i="32" s="1"/>
  <c r="G135" i="32"/>
  <c r="G254" i="32" s="1"/>
  <c r="G136" i="32"/>
  <c r="G255" i="32" s="1"/>
  <c r="G137" i="32"/>
  <c r="G138" i="32"/>
  <c r="G257" i="32" s="1"/>
  <c r="G139" i="32"/>
  <c r="G258" i="32" s="1"/>
  <c r="G140" i="32"/>
  <c r="G259" i="32" s="1"/>
  <c r="G141" i="32"/>
  <c r="G260" i="32" s="1"/>
  <c r="G142" i="32"/>
  <c r="G261" i="32" s="1"/>
  <c r="G143" i="32"/>
  <c r="G262" i="32" s="1"/>
  <c r="G144" i="32"/>
  <c r="G263" i="32" s="1"/>
  <c r="G145" i="32"/>
  <c r="G264" i="32" s="1"/>
  <c r="G146" i="32"/>
  <c r="G265" i="32" s="1"/>
  <c r="G147" i="32"/>
  <c r="G266" i="32" s="1"/>
  <c r="G148" i="32"/>
  <c r="G267" i="32" s="1"/>
  <c r="G149" i="32"/>
  <c r="G268" i="32" s="1"/>
  <c r="G150" i="32"/>
  <c r="G269" i="32" s="1"/>
  <c r="G151" i="32"/>
  <c r="G270" i="32" s="1"/>
  <c r="G152" i="32"/>
  <c r="G271" i="32" s="1"/>
  <c r="G153" i="32"/>
  <c r="G272" i="32" s="1"/>
  <c r="G154" i="32"/>
  <c r="G273" i="32" s="1"/>
  <c r="G155" i="32"/>
  <c r="G274" i="32" s="1"/>
  <c r="G117" i="32"/>
  <c r="G236" i="32" s="1"/>
  <c r="H118" i="32"/>
  <c r="H237" i="32" s="1"/>
  <c r="H119" i="32"/>
  <c r="H238" i="32" s="1"/>
  <c r="H120" i="32"/>
  <c r="H239" i="32" s="1"/>
  <c r="H121" i="32"/>
  <c r="H240" i="32" s="1"/>
  <c r="H122" i="32"/>
  <c r="H241" i="32" s="1"/>
  <c r="H123" i="32"/>
  <c r="H242" i="32" s="1"/>
  <c r="H124" i="32"/>
  <c r="H243" i="32" s="1"/>
  <c r="H125" i="32"/>
  <c r="H244" i="32" s="1"/>
  <c r="H126" i="32"/>
  <c r="H245" i="32" s="1"/>
  <c r="H127" i="32"/>
  <c r="H246" i="32" s="1"/>
  <c r="H128" i="32"/>
  <c r="H247" i="32" s="1"/>
  <c r="H129" i="32"/>
  <c r="H248" i="32" s="1"/>
  <c r="H130" i="32"/>
  <c r="H249" i="32" s="1"/>
  <c r="H131" i="32"/>
  <c r="H250" i="32" s="1"/>
  <c r="H132" i="32"/>
  <c r="H251" i="32" s="1"/>
  <c r="H133" i="32"/>
  <c r="H252" i="32" s="1"/>
  <c r="H134" i="32"/>
  <c r="H253" i="32" s="1"/>
  <c r="H135" i="32"/>
  <c r="H254" i="32" s="1"/>
  <c r="H117" i="32"/>
  <c r="H236" i="32" s="1"/>
  <c r="AG256" i="30"/>
  <c r="AO260" i="30"/>
  <c r="AG269" i="30"/>
  <c r="AF271" i="30"/>
  <c r="AN272" i="30"/>
  <c r="AF274" i="30"/>
  <c r="AG279" i="30"/>
  <c r="AN285" i="30"/>
  <c r="AF286" i="30"/>
  <c r="AN288" i="30"/>
  <c r="AF298" i="30"/>
  <c r="AH299" i="30"/>
  <c r="AO255" i="30"/>
  <c r="AD208" i="30"/>
  <c r="AD256" i="30" s="1"/>
  <c r="AE208" i="30"/>
  <c r="AE256" i="30" s="1"/>
  <c r="AF208" i="30"/>
  <c r="AF256" i="30" s="1"/>
  <c r="AG208" i="30"/>
  <c r="AH208" i="30"/>
  <c r="AH256" i="30" s="1"/>
  <c r="AI208" i="30"/>
  <c r="AI256" i="30" s="1"/>
  <c r="AJ208" i="30"/>
  <c r="AJ256" i="30" s="1"/>
  <c r="AK208" i="30"/>
  <c r="AK256" i="30" s="1"/>
  <c r="AL208" i="30"/>
  <c r="AL256" i="30" s="1"/>
  <c r="AM208" i="30"/>
  <c r="AM256" i="30" s="1"/>
  <c r="AN208" i="30"/>
  <c r="AN256" i="30" s="1"/>
  <c r="AO208" i="30"/>
  <c r="AO256" i="30" s="1"/>
  <c r="AD209" i="30"/>
  <c r="AD257" i="30" s="1"/>
  <c r="AE209" i="30"/>
  <c r="AE257" i="30" s="1"/>
  <c r="AF209" i="30"/>
  <c r="AF257" i="30" s="1"/>
  <c r="AG209" i="30"/>
  <c r="AG257" i="30" s="1"/>
  <c r="AH209" i="30"/>
  <c r="AH257" i="30" s="1"/>
  <c r="AI209" i="30"/>
  <c r="AI257" i="30" s="1"/>
  <c r="AJ209" i="30"/>
  <c r="AJ257" i="30" s="1"/>
  <c r="AK209" i="30"/>
  <c r="AK257" i="30" s="1"/>
  <c r="AL209" i="30"/>
  <c r="AL257" i="30" s="1"/>
  <c r="AM209" i="30"/>
  <c r="AM257" i="30" s="1"/>
  <c r="AN209" i="30"/>
  <c r="AN257" i="30" s="1"/>
  <c r="AO209" i="30"/>
  <c r="AO257" i="30" s="1"/>
  <c r="AD210" i="30"/>
  <c r="AD258" i="30" s="1"/>
  <c r="AE210" i="30"/>
  <c r="AE258" i="30" s="1"/>
  <c r="AF210" i="30"/>
  <c r="AF258" i="30" s="1"/>
  <c r="AG210" i="30"/>
  <c r="AG258" i="30" s="1"/>
  <c r="AH210" i="30"/>
  <c r="AH258" i="30" s="1"/>
  <c r="AI210" i="30"/>
  <c r="AI258" i="30" s="1"/>
  <c r="AJ210" i="30"/>
  <c r="AJ258" i="30" s="1"/>
  <c r="AK210" i="30"/>
  <c r="AK258" i="30" s="1"/>
  <c r="AL210" i="30"/>
  <c r="AL258" i="30" s="1"/>
  <c r="AM210" i="30"/>
  <c r="AM258" i="30" s="1"/>
  <c r="AN210" i="30"/>
  <c r="AN258" i="30" s="1"/>
  <c r="AO210" i="30"/>
  <c r="AO258" i="30" s="1"/>
  <c r="AD211" i="30"/>
  <c r="AD259" i="30" s="1"/>
  <c r="AE211" i="30"/>
  <c r="AE259" i="30" s="1"/>
  <c r="AF211" i="30"/>
  <c r="AF259" i="30" s="1"/>
  <c r="AG211" i="30"/>
  <c r="AG259" i="30" s="1"/>
  <c r="AH211" i="30"/>
  <c r="AH259" i="30" s="1"/>
  <c r="AI211" i="30"/>
  <c r="AI259" i="30" s="1"/>
  <c r="AJ211" i="30"/>
  <c r="AJ259" i="30" s="1"/>
  <c r="AK211" i="30"/>
  <c r="AK259" i="30" s="1"/>
  <c r="AL211" i="30"/>
  <c r="AL259" i="30" s="1"/>
  <c r="AM211" i="30"/>
  <c r="AM259" i="30" s="1"/>
  <c r="AN211" i="30"/>
  <c r="AN259" i="30" s="1"/>
  <c r="AO211" i="30"/>
  <c r="AO259" i="30" s="1"/>
  <c r="AD212" i="30"/>
  <c r="AD260" i="30" s="1"/>
  <c r="AE212" i="30"/>
  <c r="AE260" i="30" s="1"/>
  <c r="AF212" i="30"/>
  <c r="AF260" i="30" s="1"/>
  <c r="AG212" i="30"/>
  <c r="AG260" i="30" s="1"/>
  <c r="AH212" i="30"/>
  <c r="AH260" i="30" s="1"/>
  <c r="AI212" i="30"/>
  <c r="AI260" i="30" s="1"/>
  <c r="AJ212" i="30"/>
  <c r="AJ260" i="30" s="1"/>
  <c r="AK212" i="30"/>
  <c r="AK260" i="30" s="1"/>
  <c r="AL212" i="30"/>
  <c r="AL260" i="30" s="1"/>
  <c r="AM212" i="30"/>
  <c r="AM260" i="30" s="1"/>
  <c r="AN212" i="30"/>
  <c r="AN260" i="30" s="1"/>
  <c r="AO212" i="30"/>
  <c r="AD213" i="30"/>
  <c r="AD261" i="30" s="1"/>
  <c r="AE213" i="30"/>
  <c r="AE261" i="30" s="1"/>
  <c r="AF213" i="30"/>
  <c r="AF261" i="30" s="1"/>
  <c r="AG213" i="30"/>
  <c r="AG261" i="30" s="1"/>
  <c r="AH213" i="30"/>
  <c r="AH261" i="30" s="1"/>
  <c r="AI213" i="30"/>
  <c r="AI261" i="30" s="1"/>
  <c r="AJ213" i="30"/>
  <c r="AJ261" i="30" s="1"/>
  <c r="AK213" i="30"/>
  <c r="AK261" i="30" s="1"/>
  <c r="AL213" i="30"/>
  <c r="AL261" i="30" s="1"/>
  <c r="AM213" i="30"/>
  <c r="AM261" i="30" s="1"/>
  <c r="AN213" i="30"/>
  <c r="AN261" i="30" s="1"/>
  <c r="AO213" i="30"/>
  <c r="AO261" i="30" s="1"/>
  <c r="AD214" i="30"/>
  <c r="AD262" i="30" s="1"/>
  <c r="AE214" i="30"/>
  <c r="AE262" i="30" s="1"/>
  <c r="AF214" i="30"/>
  <c r="AF262" i="30" s="1"/>
  <c r="AG214" i="30"/>
  <c r="AG262" i="30" s="1"/>
  <c r="AH214" i="30"/>
  <c r="AH262" i="30" s="1"/>
  <c r="AI214" i="30"/>
  <c r="AI262" i="30" s="1"/>
  <c r="AJ214" i="30"/>
  <c r="AJ262" i="30" s="1"/>
  <c r="AK214" i="30"/>
  <c r="AK262" i="30" s="1"/>
  <c r="AL214" i="30"/>
  <c r="AL262" i="30" s="1"/>
  <c r="AM214" i="30"/>
  <c r="AM262" i="30" s="1"/>
  <c r="AN214" i="30"/>
  <c r="AN262" i="30" s="1"/>
  <c r="AO214" i="30"/>
  <c r="AO262" i="30" s="1"/>
  <c r="AD215" i="30"/>
  <c r="AD263" i="30" s="1"/>
  <c r="AE215" i="30"/>
  <c r="AE263" i="30" s="1"/>
  <c r="AF215" i="30"/>
  <c r="AF263" i="30" s="1"/>
  <c r="AG215" i="30"/>
  <c r="AG263" i="30" s="1"/>
  <c r="AH215" i="30"/>
  <c r="AH263" i="30" s="1"/>
  <c r="AI215" i="30"/>
  <c r="AI263" i="30" s="1"/>
  <c r="AJ215" i="30"/>
  <c r="AJ263" i="30" s="1"/>
  <c r="AK215" i="30"/>
  <c r="AK263" i="30" s="1"/>
  <c r="AL215" i="30"/>
  <c r="AL263" i="30" s="1"/>
  <c r="AM215" i="30"/>
  <c r="AM263" i="30" s="1"/>
  <c r="AN215" i="30"/>
  <c r="AN263" i="30" s="1"/>
  <c r="AO215" i="30"/>
  <c r="AO263" i="30" s="1"/>
  <c r="AD216" i="30"/>
  <c r="AD264" i="30" s="1"/>
  <c r="AE216" i="30"/>
  <c r="AE264" i="30" s="1"/>
  <c r="AF216" i="30"/>
  <c r="AF264" i="30" s="1"/>
  <c r="AG216" i="30"/>
  <c r="AG264" i="30" s="1"/>
  <c r="AH216" i="30"/>
  <c r="AH264" i="30" s="1"/>
  <c r="AI216" i="30"/>
  <c r="AI264" i="30" s="1"/>
  <c r="AJ216" i="30"/>
  <c r="AJ264" i="30" s="1"/>
  <c r="AK216" i="30"/>
  <c r="AK264" i="30" s="1"/>
  <c r="AL216" i="30"/>
  <c r="AL264" i="30" s="1"/>
  <c r="AM216" i="30"/>
  <c r="AM264" i="30" s="1"/>
  <c r="AN216" i="30"/>
  <c r="AN264" i="30" s="1"/>
  <c r="AO216" i="30"/>
  <c r="AO264" i="30" s="1"/>
  <c r="AD217" i="30"/>
  <c r="AD265" i="30" s="1"/>
  <c r="AE217" i="30"/>
  <c r="AE265" i="30" s="1"/>
  <c r="AF217" i="30"/>
  <c r="AF265" i="30" s="1"/>
  <c r="AG217" i="30"/>
  <c r="AG265" i="30" s="1"/>
  <c r="AH217" i="30"/>
  <c r="AH265" i="30" s="1"/>
  <c r="AI217" i="30"/>
  <c r="AI265" i="30" s="1"/>
  <c r="AJ217" i="30"/>
  <c r="AJ265" i="30" s="1"/>
  <c r="AK217" i="30"/>
  <c r="AK265" i="30" s="1"/>
  <c r="AL217" i="30"/>
  <c r="AL265" i="30" s="1"/>
  <c r="AM217" i="30"/>
  <c r="AM265" i="30" s="1"/>
  <c r="AN217" i="30"/>
  <c r="AN265" i="30" s="1"/>
  <c r="AO217" i="30"/>
  <c r="AO265" i="30" s="1"/>
  <c r="AD218" i="30"/>
  <c r="AD266" i="30" s="1"/>
  <c r="AE218" i="30"/>
  <c r="AE266" i="30" s="1"/>
  <c r="AF218" i="30"/>
  <c r="AF266" i="30" s="1"/>
  <c r="AG218" i="30"/>
  <c r="AG266" i="30" s="1"/>
  <c r="AH218" i="30"/>
  <c r="AH266" i="30" s="1"/>
  <c r="AI218" i="30"/>
  <c r="AI266" i="30" s="1"/>
  <c r="AJ218" i="30"/>
  <c r="AJ266" i="30" s="1"/>
  <c r="AK218" i="30"/>
  <c r="AK266" i="30" s="1"/>
  <c r="AL218" i="30"/>
  <c r="AL266" i="30" s="1"/>
  <c r="AM218" i="30"/>
  <c r="AM266" i="30" s="1"/>
  <c r="AN218" i="30"/>
  <c r="AN266" i="30" s="1"/>
  <c r="AO218" i="30"/>
  <c r="AO266" i="30" s="1"/>
  <c r="AD219" i="30"/>
  <c r="AD267" i="30" s="1"/>
  <c r="AE219" i="30"/>
  <c r="AE267" i="30" s="1"/>
  <c r="AF219" i="30"/>
  <c r="AF267" i="30" s="1"/>
  <c r="AG219" i="30"/>
  <c r="AG267" i="30" s="1"/>
  <c r="AH219" i="30"/>
  <c r="AH267" i="30" s="1"/>
  <c r="AI219" i="30"/>
  <c r="AI267" i="30" s="1"/>
  <c r="AJ219" i="30"/>
  <c r="AJ267" i="30" s="1"/>
  <c r="AK219" i="30"/>
  <c r="AK267" i="30" s="1"/>
  <c r="AL219" i="30"/>
  <c r="AL267" i="30" s="1"/>
  <c r="AM219" i="30"/>
  <c r="AM267" i="30" s="1"/>
  <c r="AN219" i="30"/>
  <c r="AN267" i="30" s="1"/>
  <c r="AO219" i="30"/>
  <c r="AO267" i="30" s="1"/>
  <c r="AD220" i="30"/>
  <c r="AD268" i="30" s="1"/>
  <c r="AE220" i="30"/>
  <c r="AE268" i="30" s="1"/>
  <c r="AF220" i="30"/>
  <c r="AF268" i="30" s="1"/>
  <c r="AG220" i="30"/>
  <c r="AG268" i="30" s="1"/>
  <c r="AH220" i="30"/>
  <c r="AH268" i="30" s="1"/>
  <c r="AI220" i="30"/>
  <c r="AI268" i="30" s="1"/>
  <c r="AJ220" i="30"/>
  <c r="AJ268" i="30" s="1"/>
  <c r="AK220" i="30"/>
  <c r="AK268" i="30" s="1"/>
  <c r="AL220" i="30"/>
  <c r="AL268" i="30" s="1"/>
  <c r="AM220" i="30"/>
  <c r="AM268" i="30" s="1"/>
  <c r="AN220" i="30"/>
  <c r="AN268" i="30" s="1"/>
  <c r="AO220" i="30"/>
  <c r="AO268" i="30" s="1"/>
  <c r="AD221" i="30"/>
  <c r="AD269" i="30" s="1"/>
  <c r="AE221" i="30"/>
  <c r="AE269" i="30" s="1"/>
  <c r="AF221" i="30"/>
  <c r="AF269" i="30" s="1"/>
  <c r="AG221" i="30"/>
  <c r="AH221" i="30"/>
  <c r="AH269" i="30" s="1"/>
  <c r="AI221" i="30"/>
  <c r="AI269" i="30" s="1"/>
  <c r="AJ221" i="30"/>
  <c r="AJ269" i="30" s="1"/>
  <c r="AK221" i="30"/>
  <c r="AK269" i="30" s="1"/>
  <c r="AL221" i="30"/>
  <c r="AL269" i="30" s="1"/>
  <c r="AM221" i="30"/>
  <c r="AM269" i="30" s="1"/>
  <c r="AN221" i="30"/>
  <c r="AN269" i="30" s="1"/>
  <c r="AO221" i="30"/>
  <c r="AO269" i="30" s="1"/>
  <c r="AD222" i="30"/>
  <c r="AD270" i="30" s="1"/>
  <c r="AE222" i="30"/>
  <c r="AE270" i="30" s="1"/>
  <c r="AF222" i="30"/>
  <c r="AF270" i="30" s="1"/>
  <c r="AG222" i="30"/>
  <c r="AG270" i="30" s="1"/>
  <c r="AH222" i="30"/>
  <c r="AH270" i="30" s="1"/>
  <c r="AI222" i="30"/>
  <c r="AI270" i="30" s="1"/>
  <c r="AJ222" i="30"/>
  <c r="AJ270" i="30" s="1"/>
  <c r="AK222" i="30"/>
  <c r="AK270" i="30" s="1"/>
  <c r="AL222" i="30"/>
  <c r="AL270" i="30" s="1"/>
  <c r="AM222" i="30"/>
  <c r="AM270" i="30" s="1"/>
  <c r="AN222" i="30"/>
  <c r="AN270" i="30" s="1"/>
  <c r="AO222" i="30"/>
  <c r="AO270" i="30" s="1"/>
  <c r="AD223" i="30"/>
  <c r="AD271" i="30" s="1"/>
  <c r="AE223" i="30"/>
  <c r="AE271" i="30" s="1"/>
  <c r="AF223" i="30"/>
  <c r="AG223" i="30"/>
  <c r="AG271" i="30" s="1"/>
  <c r="AH223" i="30"/>
  <c r="AH271" i="30" s="1"/>
  <c r="AI223" i="30"/>
  <c r="AI271" i="30" s="1"/>
  <c r="AJ223" i="30"/>
  <c r="AJ271" i="30" s="1"/>
  <c r="AK223" i="30"/>
  <c r="AK271" i="30" s="1"/>
  <c r="AL223" i="30"/>
  <c r="AL271" i="30" s="1"/>
  <c r="AM223" i="30"/>
  <c r="AM271" i="30" s="1"/>
  <c r="AN223" i="30"/>
  <c r="AN271" i="30" s="1"/>
  <c r="AO223" i="30"/>
  <c r="AO271" i="30" s="1"/>
  <c r="AD224" i="30"/>
  <c r="AD272" i="30" s="1"/>
  <c r="AE224" i="30"/>
  <c r="AE272" i="30" s="1"/>
  <c r="AF224" i="30"/>
  <c r="AF272" i="30" s="1"/>
  <c r="AG224" i="30"/>
  <c r="AG272" i="30" s="1"/>
  <c r="AH224" i="30"/>
  <c r="AH272" i="30" s="1"/>
  <c r="AI224" i="30"/>
  <c r="AI272" i="30" s="1"/>
  <c r="AJ224" i="30"/>
  <c r="AJ272" i="30" s="1"/>
  <c r="AK224" i="30"/>
  <c r="AK272" i="30" s="1"/>
  <c r="AL224" i="30"/>
  <c r="AL272" i="30" s="1"/>
  <c r="AM224" i="30"/>
  <c r="AM272" i="30" s="1"/>
  <c r="AN224" i="30"/>
  <c r="AO224" i="30"/>
  <c r="AO272" i="30" s="1"/>
  <c r="AD225" i="30"/>
  <c r="AD273" i="30" s="1"/>
  <c r="AE225" i="30"/>
  <c r="AE273" i="30" s="1"/>
  <c r="AF225" i="30"/>
  <c r="AF273" i="30" s="1"/>
  <c r="AG225" i="30"/>
  <c r="AG273" i="30" s="1"/>
  <c r="AH225" i="30"/>
  <c r="AH273" i="30" s="1"/>
  <c r="AI225" i="30"/>
  <c r="AI273" i="30" s="1"/>
  <c r="AJ225" i="30"/>
  <c r="AJ273" i="30" s="1"/>
  <c r="AK225" i="30"/>
  <c r="AK273" i="30" s="1"/>
  <c r="AL225" i="30"/>
  <c r="AL273" i="30" s="1"/>
  <c r="AM225" i="30"/>
  <c r="AM273" i="30" s="1"/>
  <c r="AN225" i="30"/>
  <c r="AN273" i="30" s="1"/>
  <c r="AO225" i="30"/>
  <c r="AO273" i="30" s="1"/>
  <c r="AD226" i="30"/>
  <c r="AD274" i="30" s="1"/>
  <c r="AE226" i="30"/>
  <c r="AE274" i="30" s="1"/>
  <c r="AF226" i="30"/>
  <c r="AG226" i="30"/>
  <c r="AG274" i="30" s="1"/>
  <c r="AH226" i="30"/>
  <c r="AH274" i="30" s="1"/>
  <c r="AI226" i="30"/>
  <c r="AI274" i="30" s="1"/>
  <c r="AJ226" i="30"/>
  <c r="AJ274" i="30" s="1"/>
  <c r="AK226" i="30"/>
  <c r="AK274" i="30" s="1"/>
  <c r="AL226" i="30"/>
  <c r="AL274" i="30" s="1"/>
  <c r="AM226" i="30"/>
  <c r="AM274" i="30" s="1"/>
  <c r="AN226" i="30"/>
  <c r="AN274" i="30" s="1"/>
  <c r="AO226" i="30"/>
  <c r="AO274" i="30" s="1"/>
  <c r="AD227" i="30"/>
  <c r="AD275" i="30" s="1"/>
  <c r="AE227" i="30"/>
  <c r="AE275" i="30" s="1"/>
  <c r="AF227" i="30"/>
  <c r="AF275" i="30" s="1"/>
  <c r="AG227" i="30"/>
  <c r="AG275" i="30" s="1"/>
  <c r="AH227" i="30"/>
  <c r="AH275" i="30" s="1"/>
  <c r="AI227" i="30"/>
  <c r="AI275" i="30" s="1"/>
  <c r="AJ227" i="30"/>
  <c r="AJ275" i="30" s="1"/>
  <c r="AK227" i="30"/>
  <c r="AK275" i="30" s="1"/>
  <c r="AL227" i="30"/>
  <c r="AL275" i="30" s="1"/>
  <c r="AM227" i="30"/>
  <c r="AM275" i="30" s="1"/>
  <c r="AN227" i="30"/>
  <c r="AN275" i="30" s="1"/>
  <c r="AO227" i="30"/>
  <c r="AO275" i="30" s="1"/>
  <c r="AD228" i="30"/>
  <c r="AD276" i="30" s="1"/>
  <c r="AE228" i="30"/>
  <c r="AE276" i="30" s="1"/>
  <c r="AF228" i="30"/>
  <c r="AF276" i="30" s="1"/>
  <c r="AG228" i="30"/>
  <c r="AG276" i="30" s="1"/>
  <c r="AH228" i="30"/>
  <c r="AH276" i="30" s="1"/>
  <c r="AI228" i="30"/>
  <c r="AI276" i="30" s="1"/>
  <c r="AJ228" i="30"/>
  <c r="AJ276" i="30" s="1"/>
  <c r="AK228" i="30"/>
  <c r="AK276" i="30" s="1"/>
  <c r="AL228" i="30"/>
  <c r="AL276" i="30" s="1"/>
  <c r="AM228" i="30"/>
  <c r="AM276" i="30" s="1"/>
  <c r="AN228" i="30"/>
  <c r="AN276" i="30" s="1"/>
  <c r="AO228" i="30"/>
  <c r="AO276" i="30" s="1"/>
  <c r="AD229" i="30"/>
  <c r="AD277" i="30" s="1"/>
  <c r="AE229" i="30"/>
  <c r="AE277" i="30" s="1"/>
  <c r="AF229" i="30"/>
  <c r="AF277" i="30" s="1"/>
  <c r="AG229" i="30"/>
  <c r="AG277" i="30" s="1"/>
  <c r="AH229" i="30"/>
  <c r="AH277" i="30" s="1"/>
  <c r="AI229" i="30"/>
  <c r="AI277" i="30" s="1"/>
  <c r="AJ229" i="30"/>
  <c r="AJ277" i="30" s="1"/>
  <c r="AK229" i="30"/>
  <c r="AK277" i="30" s="1"/>
  <c r="AL229" i="30"/>
  <c r="AL277" i="30" s="1"/>
  <c r="AM229" i="30"/>
  <c r="AM277" i="30" s="1"/>
  <c r="AN229" i="30"/>
  <c r="AN277" i="30" s="1"/>
  <c r="AO229" i="30"/>
  <c r="AO277" i="30" s="1"/>
  <c r="AD230" i="30"/>
  <c r="AD278" i="30" s="1"/>
  <c r="AE230" i="30"/>
  <c r="AE278" i="30" s="1"/>
  <c r="AF230" i="30"/>
  <c r="AF278" i="30" s="1"/>
  <c r="AG230" i="30"/>
  <c r="AG278" i="30" s="1"/>
  <c r="AH230" i="30"/>
  <c r="AH278" i="30" s="1"/>
  <c r="AI230" i="30"/>
  <c r="AI278" i="30" s="1"/>
  <c r="AJ230" i="30"/>
  <c r="AJ278" i="30" s="1"/>
  <c r="AK230" i="30"/>
  <c r="AK278" i="30" s="1"/>
  <c r="AL230" i="30"/>
  <c r="AL278" i="30" s="1"/>
  <c r="AM230" i="30"/>
  <c r="AM278" i="30" s="1"/>
  <c r="AN230" i="30"/>
  <c r="AN278" i="30" s="1"/>
  <c r="AO230" i="30"/>
  <c r="AO278" i="30" s="1"/>
  <c r="AD231" i="30"/>
  <c r="AD279" i="30" s="1"/>
  <c r="AE231" i="30"/>
  <c r="AE279" i="30" s="1"/>
  <c r="AF231" i="30"/>
  <c r="AF279" i="30" s="1"/>
  <c r="AG231" i="30"/>
  <c r="AH231" i="30"/>
  <c r="AH279" i="30" s="1"/>
  <c r="AI231" i="30"/>
  <c r="AI279" i="30" s="1"/>
  <c r="AJ231" i="30"/>
  <c r="AJ279" i="30" s="1"/>
  <c r="AK231" i="30"/>
  <c r="AK279" i="30" s="1"/>
  <c r="AL231" i="30"/>
  <c r="AL279" i="30" s="1"/>
  <c r="AM231" i="30"/>
  <c r="AM279" i="30" s="1"/>
  <c r="AN231" i="30"/>
  <c r="AN279" i="30" s="1"/>
  <c r="AO231" i="30"/>
  <c r="AO279" i="30" s="1"/>
  <c r="AD232" i="30"/>
  <c r="AD280" i="30" s="1"/>
  <c r="AE232" i="30"/>
  <c r="AE280" i="30" s="1"/>
  <c r="AF232" i="30"/>
  <c r="AF280" i="30" s="1"/>
  <c r="AG232" i="30"/>
  <c r="AG280" i="30" s="1"/>
  <c r="AH232" i="30"/>
  <c r="AH280" i="30" s="1"/>
  <c r="AI232" i="30"/>
  <c r="AI280" i="30" s="1"/>
  <c r="AJ232" i="30"/>
  <c r="AJ280" i="30" s="1"/>
  <c r="AK232" i="30"/>
  <c r="AK280" i="30" s="1"/>
  <c r="AL232" i="30"/>
  <c r="AL280" i="30" s="1"/>
  <c r="AM232" i="30"/>
  <c r="AM280" i="30" s="1"/>
  <c r="AN232" i="30"/>
  <c r="AN280" i="30" s="1"/>
  <c r="AO232" i="30"/>
  <c r="AO280" i="30" s="1"/>
  <c r="AD233" i="30"/>
  <c r="AD281" i="30" s="1"/>
  <c r="AE233" i="30"/>
  <c r="AE281" i="30" s="1"/>
  <c r="AF233" i="30"/>
  <c r="AF281" i="30" s="1"/>
  <c r="AG233" i="30"/>
  <c r="AG281" i="30" s="1"/>
  <c r="AH233" i="30"/>
  <c r="AH281" i="30" s="1"/>
  <c r="AI233" i="30"/>
  <c r="AI281" i="30" s="1"/>
  <c r="AJ233" i="30"/>
  <c r="AJ281" i="30" s="1"/>
  <c r="AK233" i="30"/>
  <c r="AK281" i="30" s="1"/>
  <c r="AL233" i="30"/>
  <c r="AL281" i="30" s="1"/>
  <c r="AM233" i="30"/>
  <c r="AM281" i="30" s="1"/>
  <c r="AN233" i="30"/>
  <c r="AN281" i="30" s="1"/>
  <c r="AO233" i="30"/>
  <c r="AO281" i="30" s="1"/>
  <c r="AD234" i="30"/>
  <c r="AD282" i="30" s="1"/>
  <c r="AE234" i="30"/>
  <c r="AE282" i="30" s="1"/>
  <c r="AF234" i="30"/>
  <c r="AF282" i="30" s="1"/>
  <c r="AG234" i="30"/>
  <c r="AG282" i="30" s="1"/>
  <c r="AH234" i="30"/>
  <c r="AH282" i="30" s="1"/>
  <c r="AI234" i="30"/>
  <c r="AI282" i="30" s="1"/>
  <c r="AJ234" i="30"/>
  <c r="AJ282" i="30" s="1"/>
  <c r="AK234" i="30"/>
  <c r="AK282" i="30" s="1"/>
  <c r="AL234" i="30"/>
  <c r="AL282" i="30" s="1"/>
  <c r="AM234" i="30"/>
  <c r="AM282" i="30" s="1"/>
  <c r="AN234" i="30"/>
  <c r="AN282" i="30" s="1"/>
  <c r="AO234" i="30"/>
  <c r="AO282" i="30" s="1"/>
  <c r="AD235" i="30"/>
  <c r="AD283" i="30" s="1"/>
  <c r="AE235" i="30"/>
  <c r="AE283" i="30" s="1"/>
  <c r="AF235" i="30"/>
  <c r="AF283" i="30" s="1"/>
  <c r="AG235" i="30"/>
  <c r="AG283" i="30" s="1"/>
  <c r="AH235" i="30"/>
  <c r="AH283" i="30" s="1"/>
  <c r="AI235" i="30"/>
  <c r="AI283" i="30" s="1"/>
  <c r="AJ235" i="30"/>
  <c r="AJ283" i="30" s="1"/>
  <c r="AK235" i="30"/>
  <c r="AK283" i="30" s="1"/>
  <c r="AL235" i="30"/>
  <c r="AL283" i="30" s="1"/>
  <c r="AM235" i="30"/>
  <c r="AM283" i="30" s="1"/>
  <c r="AN235" i="30"/>
  <c r="AN283" i="30" s="1"/>
  <c r="AO235" i="30"/>
  <c r="AO283" i="30" s="1"/>
  <c r="AD236" i="30"/>
  <c r="AD284" i="30" s="1"/>
  <c r="AE236" i="30"/>
  <c r="AE284" i="30" s="1"/>
  <c r="AF236" i="30"/>
  <c r="AF284" i="30" s="1"/>
  <c r="AG236" i="30"/>
  <c r="AG284" i="30" s="1"/>
  <c r="AH236" i="30"/>
  <c r="AH284" i="30" s="1"/>
  <c r="AI236" i="30"/>
  <c r="AI284" i="30" s="1"/>
  <c r="AJ236" i="30"/>
  <c r="AJ284" i="30" s="1"/>
  <c r="AK236" i="30"/>
  <c r="AK284" i="30" s="1"/>
  <c r="AL236" i="30"/>
  <c r="AL284" i="30" s="1"/>
  <c r="AM236" i="30"/>
  <c r="AM284" i="30" s="1"/>
  <c r="AN236" i="30"/>
  <c r="AN284" i="30" s="1"/>
  <c r="AO236" i="30"/>
  <c r="AO284" i="30" s="1"/>
  <c r="AD237" i="30"/>
  <c r="AD285" i="30" s="1"/>
  <c r="AE237" i="30"/>
  <c r="AE285" i="30" s="1"/>
  <c r="AF237" i="30"/>
  <c r="AF285" i="30" s="1"/>
  <c r="AG237" i="30"/>
  <c r="AG285" i="30" s="1"/>
  <c r="AH237" i="30"/>
  <c r="AH285" i="30" s="1"/>
  <c r="AI237" i="30"/>
  <c r="AI285" i="30" s="1"/>
  <c r="AJ237" i="30"/>
  <c r="AJ285" i="30" s="1"/>
  <c r="AK237" i="30"/>
  <c r="AK285" i="30" s="1"/>
  <c r="AL237" i="30"/>
  <c r="AL285" i="30" s="1"/>
  <c r="AM237" i="30"/>
  <c r="AM285" i="30" s="1"/>
  <c r="AN237" i="30"/>
  <c r="AO237" i="30"/>
  <c r="AO285" i="30" s="1"/>
  <c r="AD238" i="30"/>
  <c r="AD286" i="30" s="1"/>
  <c r="AE238" i="30"/>
  <c r="AE286" i="30" s="1"/>
  <c r="AF238" i="30"/>
  <c r="AG238" i="30"/>
  <c r="AG286" i="30" s="1"/>
  <c r="AH238" i="30"/>
  <c r="AH286" i="30" s="1"/>
  <c r="AI238" i="30"/>
  <c r="AI286" i="30" s="1"/>
  <c r="AJ238" i="30"/>
  <c r="AJ286" i="30" s="1"/>
  <c r="AK238" i="30"/>
  <c r="AK286" i="30" s="1"/>
  <c r="AL238" i="30"/>
  <c r="AL286" i="30" s="1"/>
  <c r="AM238" i="30"/>
  <c r="AM286" i="30" s="1"/>
  <c r="AN238" i="30"/>
  <c r="AN286" i="30" s="1"/>
  <c r="AO238" i="30"/>
  <c r="AO286" i="30" s="1"/>
  <c r="AD239" i="30"/>
  <c r="AD287" i="30" s="1"/>
  <c r="AE239" i="30"/>
  <c r="AE287" i="30" s="1"/>
  <c r="AF239" i="30"/>
  <c r="AF287" i="30" s="1"/>
  <c r="AG239" i="30"/>
  <c r="AG287" i="30" s="1"/>
  <c r="AH239" i="30"/>
  <c r="AH287" i="30" s="1"/>
  <c r="AI239" i="30"/>
  <c r="AI287" i="30" s="1"/>
  <c r="AJ239" i="30"/>
  <c r="AJ287" i="30" s="1"/>
  <c r="AK239" i="30"/>
  <c r="AK287" i="30" s="1"/>
  <c r="AL239" i="30"/>
  <c r="AL287" i="30" s="1"/>
  <c r="AM239" i="30"/>
  <c r="AM287" i="30" s="1"/>
  <c r="AN239" i="30"/>
  <c r="AN287" i="30" s="1"/>
  <c r="AO239" i="30"/>
  <c r="AO287" i="30" s="1"/>
  <c r="AD240" i="30"/>
  <c r="AD288" i="30" s="1"/>
  <c r="AE240" i="30"/>
  <c r="AE288" i="30" s="1"/>
  <c r="AF240" i="30"/>
  <c r="AF288" i="30" s="1"/>
  <c r="AG240" i="30"/>
  <c r="AG288" i="30" s="1"/>
  <c r="AH240" i="30"/>
  <c r="AH288" i="30" s="1"/>
  <c r="AI240" i="30"/>
  <c r="AI288" i="30" s="1"/>
  <c r="AJ240" i="30"/>
  <c r="AJ288" i="30" s="1"/>
  <c r="AK240" i="30"/>
  <c r="AK288" i="30" s="1"/>
  <c r="AL240" i="30"/>
  <c r="AL288" i="30" s="1"/>
  <c r="AM240" i="30"/>
  <c r="AM288" i="30" s="1"/>
  <c r="AN240" i="30"/>
  <c r="AO240" i="30"/>
  <c r="AO288" i="30" s="1"/>
  <c r="AD241" i="30"/>
  <c r="AD289" i="30" s="1"/>
  <c r="AE241" i="30"/>
  <c r="AE289" i="30" s="1"/>
  <c r="AF241" i="30"/>
  <c r="AF289" i="30" s="1"/>
  <c r="AG241" i="30"/>
  <c r="AG289" i="30" s="1"/>
  <c r="AH241" i="30"/>
  <c r="AH289" i="30" s="1"/>
  <c r="AI241" i="30"/>
  <c r="AI289" i="30" s="1"/>
  <c r="AJ241" i="30"/>
  <c r="AJ289" i="30" s="1"/>
  <c r="AK241" i="30"/>
  <c r="AK289" i="30" s="1"/>
  <c r="AL241" i="30"/>
  <c r="AL289" i="30" s="1"/>
  <c r="AM241" i="30"/>
  <c r="AM289" i="30" s="1"/>
  <c r="AN241" i="30"/>
  <c r="AN289" i="30" s="1"/>
  <c r="AO241" i="30"/>
  <c r="AO289" i="30" s="1"/>
  <c r="AD242" i="30"/>
  <c r="AD290" i="30" s="1"/>
  <c r="AE242" i="30"/>
  <c r="AE290" i="30" s="1"/>
  <c r="AF242" i="30"/>
  <c r="AF290" i="30" s="1"/>
  <c r="AG242" i="30"/>
  <c r="AG290" i="30" s="1"/>
  <c r="AH242" i="30"/>
  <c r="AH290" i="30" s="1"/>
  <c r="AI242" i="30"/>
  <c r="AI290" i="30" s="1"/>
  <c r="AJ242" i="30"/>
  <c r="AJ290" i="30" s="1"/>
  <c r="AK242" i="30"/>
  <c r="AK290" i="30" s="1"/>
  <c r="AL242" i="30"/>
  <c r="AL290" i="30" s="1"/>
  <c r="AM242" i="30"/>
  <c r="AM290" i="30" s="1"/>
  <c r="AN242" i="30"/>
  <c r="AN290" i="30" s="1"/>
  <c r="AO242" i="30"/>
  <c r="AO290" i="30" s="1"/>
  <c r="AD243" i="30"/>
  <c r="AD291" i="30" s="1"/>
  <c r="AE243" i="30"/>
  <c r="AE291" i="30" s="1"/>
  <c r="AF243" i="30"/>
  <c r="AF291" i="30" s="1"/>
  <c r="AG243" i="30"/>
  <c r="AG291" i="30" s="1"/>
  <c r="AH243" i="30"/>
  <c r="AH291" i="30" s="1"/>
  <c r="AI243" i="30"/>
  <c r="AI291" i="30" s="1"/>
  <c r="AJ243" i="30"/>
  <c r="AJ291" i="30" s="1"/>
  <c r="AK243" i="30"/>
  <c r="AK291" i="30" s="1"/>
  <c r="AL243" i="30"/>
  <c r="AL291" i="30" s="1"/>
  <c r="AM243" i="30"/>
  <c r="AM291" i="30" s="1"/>
  <c r="AN243" i="30"/>
  <c r="AN291" i="30" s="1"/>
  <c r="AO243" i="30"/>
  <c r="AO291" i="30" s="1"/>
  <c r="AD244" i="30"/>
  <c r="AD292" i="30" s="1"/>
  <c r="AE244" i="30"/>
  <c r="AE292" i="30" s="1"/>
  <c r="AF244" i="30"/>
  <c r="AF292" i="30" s="1"/>
  <c r="AG244" i="30"/>
  <c r="AG292" i="30" s="1"/>
  <c r="AH244" i="30"/>
  <c r="AH292" i="30" s="1"/>
  <c r="AI244" i="30"/>
  <c r="AI292" i="30" s="1"/>
  <c r="AJ244" i="30"/>
  <c r="AJ292" i="30" s="1"/>
  <c r="AK244" i="30"/>
  <c r="AK292" i="30" s="1"/>
  <c r="AL244" i="30"/>
  <c r="AL292" i="30" s="1"/>
  <c r="AM244" i="30"/>
  <c r="AM292" i="30" s="1"/>
  <c r="AN244" i="30"/>
  <c r="AN292" i="30" s="1"/>
  <c r="AO244" i="30"/>
  <c r="AO292" i="30" s="1"/>
  <c r="AD245" i="30"/>
  <c r="AD293" i="30" s="1"/>
  <c r="AE245" i="30"/>
  <c r="AE293" i="30" s="1"/>
  <c r="AF245" i="30"/>
  <c r="AF293" i="30" s="1"/>
  <c r="AG245" i="30"/>
  <c r="AG293" i="30" s="1"/>
  <c r="AH245" i="30"/>
  <c r="AH293" i="30" s="1"/>
  <c r="AI245" i="30"/>
  <c r="AI293" i="30" s="1"/>
  <c r="AJ245" i="30"/>
  <c r="AJ293" i="30" s="1"/>
  <c r="AK245" i="30"/>
  <c r="AK293" i="30" s="1"/>
  <c r="AL245" i="30"/>
  <c r="AL293" i="30" s="1"/>
  <c r="AM245" i="30"/>
  <c r="AM293" i="30" s="1"/>
  <c r="AN245" i="30"/>
  <c r="AN293" i="30" s="1"/>
  <c r="AO245" i="30"/>
  <c r="AO293" i="30" s="1"/>
  <c r="AD246" i="30"/>
  <c r="AD294" i="30" s="1"/>
  <c r="AE246" i="30"/>
  <c r="AE294" i="30" s="1"/>
  <c r="AF246" i="30"/>
  <c r="AF294" i="30" s="1"/>
  <c r="AG246" i="30"/>
  <c r="AG294" i="30" s="1"/>
  <c r="AH246" i="30"/>
  <c r="AH294" i="30" s="1"/>
  <c r="AI246" i="30"/>
  <c r="AI294" i="30" s="1"/>
  <c r="AJ246" i="30"/>
  <c r="AJ294" i="30" s="1"/>
  <c r="AK246" i="30"/>
  <c r="AK294" i="30" s="1"/>
  <c r="AL246" i="30"/>
  <c r="AL294" i="30" s="1"/>
  <c r="AM246" i="30"/>
  <c r="AM294" i="30" s="1"/>
  <c r="AN246" i="30"/>
  <c r="AN294" i="30" s="1"/>
  <c r="AO246" i="30"/>
  <c r="AO294" i="30" s="1"/>
  <c r="AD247" i="30"/>
  <c r="AD295" i="30" s="1"/>
  <c r="AE247" i="30"/>
  <c r="AE295" i="30" s="1"/>
  <c r="AF247" i="30"/>
  <c r="AF295" i="30" s="1"/>
  <c r="AG247" i="30"/>
  <c r="AG295" i="30" s="1"/>
  <c r="AH247" i="30"/>
  <c r="AH295" i="30" s="1"/>
  <c r="AI247" i="30"/>
  <c r="AI295" i="30" s="1"/>
  <c r="AJ247" i="30"/>
  <c r="AJ295" i="30" s="1"/>
  <c r="AK247" i="30"/>
  <c r="AK295" i="30" s="1"/>
  <c r="AL247" i="30"/>
  <c r="AL295" i="30" s="1"/>
  <c r="AM247" i="30"/>
  <c r="AM295" i="30" s="1"/>
  <c r="AN247" i="30"/>
  <c r="AN295" i="30" s="1"/>
  <c r="AO247" i="30"/>
  <c r="AO295" i="30" s="1"/>
  <c r="AD248" i="30"/>
  <c r="AD296" i="30" s="1"/>
  <c r="AE248" i="30"/>
  <c r="AE296" i="30" s="1"/>
  <c r="AF248" i="30"/>
  <c r="AF296" i="30" s="1"/>
  <c r="AG248" i="30"/>
  <c r="AG296" i="30" s="1"/>
  <c r="AH248" i="30"/>
  <c r="AH296" i="30" s="1"/>
  <c r="AI248" i="30"/>
  <c r="AI296" i="30" s="1"/>
  <c r="AJ248" i="30"/>
  <c r="AJ296" i="30" s="1"/>
  <c r="AK248" i="30"/>
  <c r="AK296" i="30" s="1"/>
  <c r="AL248" i="30"/>
  <c r="AL296" i="30" s="1"/>
  <c r="AM248" i="30"/>
  <c r="AM296" i="30" s="1"/>
  <c r="AN248" i="30"/>
  <c r="AN296" i="30" s="1"/>
  <c r="AO248" i="30"/>
  <c r="AO296" i="30" s="1"/>
  <c r="AD249" i="30"/>
  <c r="AD297" i="30" s="1"/>
  <c r="AE249" i="30"/>
  <c r="AE297" i="30" s="1"/>
  <c r="AF249" i="30"/>
  <c r="AF297" i="30" s="1"/>
  <c r="AG249" i="30"/>
  <c r="AG297" i="30" s="1"/>
  <c r="AH249" i="30"/>
  <c r="AH297" i="30" s="1"/>
  <c r="AI249" i="30"/>
  <c r="AI297" i="30" s="1"/>
  <c r="AJ249" i="30"/>
  <c r="AJ297" i="30" s="1"/>
  <c r="AK249" i="30"/>
  <c r="AK297" i="30" s="1"/>
  <c r="AL249" i="30"/>
  <c r="AL297" i="30" s="1"/>
  <c r="AM249" i="30"/>
  <c r="AM297" i="30" s="1"/>
  <c r="AN249" i="30"/>
  <c r="AN297" i="30" s="1"/>
  <c r="AO249" i="30"/>
  <c r="AO297" i="30" s="1"/>
  <c r="AD250" i="30"/>
  <c r="AD298" i="30" s="1"/>
  <c r="AE250" i="30"/>
  <c r="AE298" i="30" s="1"/>
  <c r="AF250" i="30"/>
  <c r="AG250" i="30"/>
  <c r="AG298" i="30" s="1"/>
  <c r="AH250" i="30"/>
  <c r="AH298" i="30" s="1"/>
  <c r="AI250" i="30"/>
  <c r="AI298" i="30" s="1"/>
  <c r="AJ250" i="30"/>
  <c r="AJ298" i="30" s="1"/>
  <c r="AK250" i="30"/>
  <c r="AK298" i="30" s="1"/>
  <c r="AL250" i="30"/>
  <c r="AL298" i="30" s="1"/>
  <c r="AM250" i="30"/>
  <c r="AM298" i="30" s="1"/>
  <c r="AN250" i="30"/>
  <c r="AN298" i="30" s="1"/>
  <c r="AO250" i="30"/>
  <c r="AO298" i="30" s="1"/>
  <c r="AD251" i="30"/>
  <c r="AD299" i="30" s="1"/>
  <c r="AE251" i="30"/>
  <c r="AE299" i="30" s="1"/>
  <c r="AF251" i="30"/>
  <c r="AF299" i="30" s="1"/>
  <c r="AG251" i="30"/>
  <c r="AG299" i="30" s="1"/>
  <c r="AH251" i="30"/>
  <c r="AI251" i="30"/>
  <c r="AI299" i="30" s="1"/>
  <c r="AJ251" i="30"/>
  <c r="AJ299" i="30" s="1"/>
  <c r="AK251" i="30"/>
  <c r="AK299" i="30" s="1"/>
  <c r="AL251" i="30"/>
  <c r="AL299" i="30" s="1"/>
  <c r="AM251" i="30"/>
  <c r="AM299" i="30" s="1"/>
  <c r="AN251" i="30"/>
  <c r="AN299" i="30" s="1"/>
  <c r="AO251" i="30"/>
  <c r="AO299" i="30" s="1"/>
  <c r="AE207" i="30"/>
  <c r="AE255" i="30" s="1"/>
  <c r="AF207" i="30"/>
  <c r="AF255" i="30" s="1"/>
  <c r="AG207" i="30"/>
  <c r="AG255" i="30" s="1"/>
  <c r="AH207" i="30"/>
  <c r="AH255" i="30" s="1"/>
  <c r="AI207" i="30"/>
  <c r="AI255" i="30" s="1"/>
  <c r="AJ207" i="30"/>
  <c r="AJ255" i="30" s="1"/>
  <c r="AK207" i="30"/>
  <c r="AK255" i="30" s="1"/>
  <c r="AL207" i="30"/>
  <c r="AL255" i="30" s="1"/>
  <c r="AM207" i="30"/>
  <c r="AM255" i="30" s="1"/>
  <c r="AN207" i="30"/>
  <c r="AN255" i="30" s="1"/>
  <c r="AO207" i="30"/>
  <c r="U263" i="30"/>
  <c r="AA276" i="30"/>
  <c r="L208" i="30"/>
  <c r="L256" i="30" s="1"/>
  <c r="M208" i="30"/>
  <c r="M256" i="30" s="1"/>
  <c r="N208" i="30"/>
  <c r="N256" i="30" s="1"/>
  <c r="O208" i="30"/>
  <c r="O256" i="30" s="1"/>
  <c r="P208" i="30"/>
  <c r="P256" i="30" s="1"/>
  <c r="Q208" i="30"/>
  <c r="Q256" i="30" s="1"/>
  <c r="R208" i="30"/>
  <c r="R256" i="30" s="1"/>
  <c r="S208" i="30"/>
  <c r="S256" i="30" s="1"/>
  <c r="T208" i="30"/>
  <c r="T256" i="30" s="1"/>
  <c r="U208" i="30"/>
  <c r="U256" i="30" s="1"/>
  <c r="V208" i="30"/>
  <c r="V256" i="30" s="1"/>
  <c r="W208" i="30"/>
  <c r="W256" i="30" s="1"/>
  <c r="X208" i="30"/>
  <c r="X256" i="30" s="1"/>
  <c r="Y208" i="30"/>
  <c r="Y256" i="30" s="1"/>
  <c r="Z208" i="30"/>
  <c r="Z256" i="30" s="1"/>
  <c r="AA208" i="30"/>
  <c r="AA256" i="30" s="1"/>
  <c r="AB208" i="30"/>
  <c r="AB256" i="30" s="1"/>
  <c r="AC208" i="30"/>
  <c r="AC256" i="30" s="1"/>
  <c r="L209" i="30"/>
  <c r="L257" i="30" s="1"/>
  <c r="M209" i="30"/>
  <c r="M257" i="30" s="1"/>
  <c r="N209" i="30"/>
  <c r="N257" i="30" s="1"/>
  <c r="O209" i="30"/>
  <c r="O257" i="30" s="1"/>
  <c r="P209" i="30"/>
  <c r="P257" i="30" s="1"/>
  <c r="Q209" i="30"/>
  <c r="Q257" i="30" s="1"/>
  <c r="R209" i="30"/>
  <c r="R257" i="30" s="1"/>
  <c r="S209" i="30"/>
  <c r="S257" i="30" s="1"/>
  <c r="T209" i="30"/>
  <c r="T257" i="30" s="1"/>
  <c r="U209" i="30"/>
  <c r="U257" i="30" s="1"/>
  <c r="V209" i="30"/>
  <c r="V257" i="30" s="1"/>
  <c r="W209" i="30"/>
  <c r="W257" i="30" s="1"/>
  <c r="X209" i="30"/>
  <c r="X257" i="30" s="1"/>
  <c r="Y209" i="30"/>
  <c r="Y257" i="30" s="1"/>
  <c r="Z209" i="30"/>
  <c r="Z257" i="30" s="1"/>
  <c r="AA209" i="30"/>
  <c r="AA257" i="30" s="1"/>
  <c r="AB209" i="30"/>
  <c r="AB257" i="30" s="1"/>
  <c r="AC209" i="30"/>
  <c r="AC257" i="30" s="1"/>
  <c r="L210" i="30"/>
  <c r="L258" i="30" s="1"/>
  <c r="M210" i="30"/>
  <c r="M258" i="30" s="1"/>
  <c r="N210" i="30"/>
  <c r="N258" i="30" s="1"/>
  <c r="O210" i="30"/>
  <c r="O258" i="30" s="1"/>
  <c r="P210" i="30"/>
  <c r="P258" i="30" s="1"/>
  <c r="Q210" i="30"/>
  <c r="Q258" i="30" s="1"/>
  <c r="R210" i="30"/>
  <c r="R258" i="30" s="1"/>
  <c r="S210" i="30"/>
  <c r="S258" i="30" s="1"/>
  <c r="T210" i="30"/>
  <c r="T258" i="30" s="1"/>
  <c r="U210" i="30"/>
  <c r="U258" i="30" s="1"/>
  <c r="V210" i="30"/>
  <c r="V258" i="30" s="1"/>
  <c r="W210" i="30"/>
  <c r="W258" i="30" s="1"/>
  <c r="X210" i="30"/>
  <c r="X258" i="30" s="1"/>
  <c r="Y210" i="30"/>
  <c r="Y258" i="30" s="1"/>
  <c r="Z210" i="30"/>
  <c r="Z258" i="30" s="1"/>
  <c r="AA210" i="30"/>
  <c r="AA258" i="30" s="1"/>
  <c r="AB210" i="30"/>
  <c r="AB258" i="30" s="1"/>
  <c r="AC210" i="30"/>
  <c r="AC258" i="30" s="1"/>
  <c r="L211" i="30"/>
  <c r="L259" i="30" s="1"/>
  <c r="M211" i="30"/>
  <c r="M259" i="30" s="1"/>
  <c r="N211" i="30"/>
  <c r="N259" i="30" s="1"/>
  <c r="O211" i="30"/>
  <c r="O259" i="30" s="1"/>
  <c r="P211" i="30"/>
  <c r="P259" i="30" s="1"/>
  <c r="Q211" i="30"/>
  <c r="Q259" i="30" s="1"/>
  <c r="R211" i="30"/>
  <c r="R259" i="30" s="1"/>
  <c r="S211" i="30"/>
  <c r="S259" i="30" s="1"/>
  <c r="T211" i="30"/>
  <c r="T259" i="30" s="1"/>
  <c r="U211" i="30"/>
  <c r="U259" i="30" s="1"/>
  <c r="V211" i="30"/>
  <c r="V259" i="30" s="1"/>
  <c r="W211" i="30"/>
  <c r="W259" i="30" s="1"/>
  <c r="X211" i="30"/>
  <c r="X259" i="30" s="1"/>
  <c r="Y211" i="30"/>
  <c r="Y259" i="30" s="1"/>
  <c r="Z211" i="30"/>
  <c r="Z259" i="30" s="1"/>
  <c r="AA211" i="30"/>
  <c r="AA259" i="30" s="1"/>
  <c r="AB211" i="30"/>
  <c r="AB259" i="30" s="1"/>
  <c r="AC211" i="30"/>
  <c r="AC259" i="30" s="1"/>
  <c r="L212" i="30"/>
  <c r="L260" i="30" s="1"/>
  <c r="M212" i="30"/>
  <c r="M260" i="30" s="1"/>
  <c r="N212" i="30"/>
  <c r="N260" i="30" s="1"/>
  <c r="O212" i="30"/>
  <c r="O260" i="30" s="1"/>
  <c r="P212" i="30"/>
  <c r="P260" i="30" s="1"/>
  <c r="Q212" i="30"/>
  <c r="Q260" i="30" s="1"/>
  <c r="R212" i="30"/>
  <c r="R260" i="30" s="1"/>
  <c r="S212" i="30"/>
  <c r="S260" i="30" s="1"/>
  <c r="T212" i="30"/>
  <c r="T260" i="30" s="1"/>
  <c r="U212" i="30"/>
  <c r="U260" i="30" s="1"/>
  <c r="V212" i="30"/>
  <c r="V260" i="30" s="1"/>
  <c r="W212" i="30"/>
  <c r="W260" i="30" s="1"/>
  <c r="X212" i="30"/>
  <c r="X260" i="30" s="1"/>
  <c r="Y212" i="30"/>
  <c r="Y260" i="30" s="1"/>
  <c r="Z212" i="30"/>
  <c r="Z260" i="30" s="1"/>
  <c r="AA212" i="30"/>
  <c r="AA260" i="30" s="1"/>
  <c r="AB212" i="30"/>
  <c r="AB260" i="30" s="1"/>
  <c r="AC212" i="30"/>
  <c r="AC260" i="30" s="1"/>
  <c r="L213" i="30"/>
  <c r="L261" i="30" s="1"/>
  <c r="M213" i="30"/>
  <c r="M261" i="30" s="1"/>
  <c r="N213" i="30"/>
  <c r="N261" i="30" s="1"/>
  <c r="O213" i="30"/>
  <c r="O261" i="30" s="1"/>
  <c r="P213" i="30"/>
  <c r="P261" i="30" s="1"/>
  <c r="Q213" i="30"/>
  <c r="Q261" i="30" s="1"/>
  <c r="R213" i="30"/>
  <c r="R261" i="30" s="1"/>
  <c r="S213" i="30"/>
  <c r="S261" i="30" s="1"/>
  <c r="T213" i="30"/>
  <c r="T261" i="30" s="1"/>
  <c r="U213" i="30"/>
  <c r="U261" i="30" s="1"/>
  <c r="V213" i="30"/>
  <c r="V261" i="30" s="1"/>
  <c r="W213" i="30"/>
  <c r="W261" i="30" s="1"/>
  <c r="X213" i="30"/>
  <c r="X261" i="30" s="1"/>
  <c r="Y213" i="30"/>
  <c r="Y261" i="30" s="1"/>
  <c r="Z213" i="30"/>
  <c r="Z261" i="30" s="1"/>
  <c r="AA213" i="30"/>
  <c r="AA261" i="30" s="1"/>
  <c r="AB213" i="30"/>
  <c r="AB261" i="30" s="1"/>
  <c r="AC213" i="30"/>
  <c r="AC261" i="30" s="1"/>
  <c r="L214" i="30"/>
  <c r="L262" i="30" s="1"/>
  <c r="M214" i="30"/>
  <c r="M262" i="30" s="1"/>
  <c r="N214" i="30"/>
  <c r="N262" i="30" s="1"/>
  <c r="O214" i="30"/>
  <c r="O262" i="30" s="1"/>
  <c r="P214" i="30"/>
  <c r="P262" i="30" s="1"/>
  <c r="Q214" i="30"/>
  <c r="Q262" i="30" s="1"/>
  <c r="R214" i="30"/>
  <c r="R262" i="30" s="1"/>
  <c r="S214" i="30"/>
  <c r="S262" i="30" s="1"/>
  <c r="T214" i="30"/>
  <c r="T262" i="30" s="1"/>
  <c r="U214" i="30"/>
  <c r="U262" i="30" s="1"/>
  <c r="V214" i="30"/>
  <c r="V262" i="30" s="1"/>
  <c r="W214" i="30"/>
  <c r="W262" i="30" s="1"/>
  <c r="X214" i="30"/>
  <c r="X262" i="30" s="1"/>
  <c r="Y214" i="30"/>
  <c r="Y262" i="30" s="1"/>
  <c r="Z214" i="30"/>
  <c r="Z262" i="30" s="1"/>
  <c r="AA214" i="30"/>
  <c r="AA262" i="30" s="1"/>
  <c r="AB214" i="30"/>
  <c r="AB262" i="30" s="1"/>
  <c r="AC214" i="30"/>
  <c r="AC262" i="30" s="1"/>
  <c r="L215" i="30"/>
  <c r="L263" i="30" s="1"/>
  <c r="M215" i="30"/>
  <c r="M263" i="30" s="1"/>
  <c r="N215" i="30"/>
  <c r="N263" i="30" s="1"/>
  <c r="O215" i="30"/>
  <c r="O263" i="30" s="1"/>
  <c r="P215" i="30"/>
  <c r="P263" i="30" s="1"/>
  <c r="Q215" i="30"/>
  <c r="Q263" i="30" s="1"/>
  <c r="R215" i="30"/>
  <c r="R263" i="30" s="1"/>
  <c r="S215" i="30"/>
  <c r="S263" i="30" s="1"/>
  <c r="T215" i="30"/>
  <c r="T263" i="30" s="1"/>
  <c r="U215" i="30"/>
  <c r="V215" i="30"/>
  <c r="V263" i="30" s="1"/>
  <c r="W215" i="30"/>
  <c r="W263" i="30" s="1"/>
  <c r="X215" i="30"/>
  <c r="X263" i="30" s="1"/>
  <c r="Y215" i="30"/>
  <c r="Y263" i="30" s="1"/>
  <c r="Z215" i="30"/>
  <c r="Z263" i="30" s="1"/>
  <c r="AA215" i="30"/>
  <c r="AA263" i="30" s="1"/>
  <c r="AB215" i="30"/>
  <c r="AB263" i="30" s="1"/>
  <c r="AC215" i="30"/>
  <c r="AC263" i="30" s="1"/>
  <c r="L216" i="30"/>
  <c r="L264" i="30" s="1"/>
  <c r="M216" i="30"/>
  <c r="M264" i="30" s="1"/>
  <c r="N216" i="30"/>
  <c r="N264" i="30" s="1"/>
  <c r="O216" i="30"/>
  <c r="O264" i="30" s="1"/>
  <c r="P216" i="30"/>
  <c r="P264" i="30" s="1"/>
  <c r="Q216" i="30"/>
  <c r="Q264" i="30" s="1"/>
  <c r="R216" i="30"/>
  <c r="R264" i="30" s="1"/>
  <c r="S216" i="30"/>
  <c r="S264" i="30" s="1"/>
  <c r="T216" i="30"/>
  <c r="T264" i="30" s="1"/>
  <c r="U216" i="30"/>
  <c r="U264" i="30" s="1"/>
  <c r="V216" i="30"/>
  <c r="V264" i="30" s="1"/>
  <c r="W216" i="30"/>
  <c r="W264" i="30" s="1"/>
  <c r="X216" i="30"/>
  <c r="X264" i="30" s="1"/>
  <c r="Y216" i="30"/>
  <c r="Y264" i="30" s="1"/>
  <c r="Z216" i="30"/>
  <c r="Z264" i="30" s="1"/>
  <c r="AA216" i="30"/>
  <c r="AA264" i="30" s="1"/>
  <c r="AB216" i="30"/>
  <c r="AB264" i="30" s="1"/>
  <c r="AC216" i="30"/>
  <c r="AC264" i="30" s="1"/>
  <c r="L217" i="30"/>
  <c r="L265" i="30" s="1"/>
  <c r="M217" i="30"/>
  <c r="M265" i="30" s="1"/>
  <c r="N217" i="30"/>
  <c r="N265" i="30" s="1"/>
  <c r="O217" i="30"/>
  <c r="O265" i="30" s="1"/>
  <c r="P217" i="30"/>
  <c r="P265" i="30" s="1"/>
  <c r="Q217" i="30"/>
  <c r="Q265" i="30" s="1"/>
  <c r="R217" i="30"/>
  <c r="R265" i="30" s="1"/>
  <c r="S217" i="30"/>
  <c r="S265" i="30" s="1"/>
  <c r="T217" i="30"/>
  <c r="T265" i="30" s="1"/>
  <c r="U217" i="30"/>
  <c r="U265" i="30" s="1"/>
  <c r="V217" i="30"/>
  <c r="V265" i="30" s="1"/>
  <c r="W217" i="30"/>
  <c r="W265" i="30" s="1"/>
  <c r="X217" i="30"/>
  <c r="X265" i="30" s="1"/>
  <c r="Y217" i="30"/>
  <c r="Y265" i="30" s="1"/>
  <c r="Z217" i="30"/>
  <c r="Z265" i="30" s="1"/>
  <c r="AA217" i="30"/>
  <c r="AA265" i="30" s="1"/>
  <c r="AB217" i="30"/>
  <c r="AB265" i="30" s="1"/>
  <c r="AC217" i="30"/>
  <c r="AC265" i="30" s="1"/>
  <c r="L218" i="30"/>
  <c r="L266" i="30" s="1"/>
  <c r="M218" i="30"/>
  <c r="M266" i="30" s="1"/>
  <c r="N218" i="30"/>
  <c r="N266" i="30" s="1"/>
  <c r="O218" i="30"/>
  <c r="O266" i="30" s="1"/>
  <c r="P218" i="30"/>
  <c r="P266" i="30" s="1"/>
  <c r="Q218" i="30"/>
  <c r="Q266" i="30" s="1"/>
  <c r="R218" i="30"/>
  <c r="R266" i="30" s="1"/>
  <c r="S218" i="30"/>
  <c r="S266" i="30" s="1"/>
  <c r="T218" i="30"/>
  <c r="T266" i="30" s="1"/>
  <c r="U218" i="30"/>
  <c r="U266" i="30" s="1"/>
  <c r="V218" i="30"/>
  <c r="V266" i="30" s="1"/>
  <c r="W218" i="30"/>
  <c r="W266" i="30" s="1"/>
  <c r="X218" i="30"/>
  <c r="X266" i="30" s="1"/>
  <c r="Y218" i="30"/>
  <c r="Y266" i="30" s="1"/>
  <c r="Z218" i="30"/>
  <c r="Z266" i="30" s="1"/>
  <c r="AA218" i="30"/>
  <c r="AA266" i="30" s="1"/>
  <c r="AB218" i="30"/>
  <c r="AB266" i="30" s="1"/>
  <c r="AC218" i="30"/>
  <c r="AC266" i="30" s="1"/>
  <c r="L219" i="30"/>
  <c r="L267" i="30" s="1"/>
  <c r="M219" i="30"/>
  <c r="M267" i="30" s="1"/>
  <c r="N219" i="30"/>
  <c r="N267" i="30" s="1"/>
  <c r="O219" i="30"/>
  <c r="O267" i="30" s="1"/>
  <c r="P219" i="30"/>
  <c r="P267" i="30" s="1"/>
  <c r="Q219" i="30"/>
  <c r="Q267" i="30" s="1"/>
  <c r="R219" i="30"/>
  <c r="R267" i="30" s="1"/>
  <c r="S219" i="30"/>
  <c r="S267" i="30" s="1"/>
  <c r="T219" i="30"/>
  <c r="T267" i="30" s="1"/>
  <c r="U219" i="30"/>
  <c r="U267" i="30" s="1"/>
  <c r="V219" i="30"/>
  <c r="V267" i="30" s="1"/>
  <c r="W219" i="30"/>
  <c r="W267" i="30" s="1"/>
  <c r="X219" i="30"/>
  <c r="X267" i="30" s="1"/>
  <c r="Y219" i="30"/>
  <c r="Y267" i="30" s="1"/>
  <c r="Z219" i="30"/>
  <c r="Z267" i="30" s="1"/>
  <c r="AA219" i="30"/>
  <c r="AA267" i="30" s="1"/>
  <c r="AB219" i="30"/>
  <c r="AB267" i="30" s="1"/>
  <c r="AC219" i="30"/>
  <c r="AC267" i="30" s="1"/>
  <c r="L220" i="30"/>
  <c r="L268" i="30" s="1"/>
  <c r="M220" i="30"/>
  <c r="M268" i="30" s="1"/>
  <c r="N220" i="30"/>
  <c r="N268" i="30" s="1"/>
  <c r="O220" i="30"/>
  <c r="O268" i="30" s="1"/>
  <c r="P220" i="30"/>
  <c r="P268" i="30" s="1"/>
  <c r="Q220" i="30"/>
  <c r="Q268" i="30" s="1"/>
  <c r="R220" i="30"/>
  <c r="R268" i="30" s="1"/>
  <c r="S220" i="30"/>
  <c r="S268" i="30" s="1"/>
  <c r="T220" i="30"/>
  <c r="T268" i="30" s="1"/>
  <c r="U220" i="30"/>
  <c r="U268" i="30" s="1"/>
  <c r="V220" i="30"/>
  <c r="V268" i="30" s="1"/>
  <c r="W220" i="30"/>
  <c r="W268" i="30" s="1"/>
  <c r="X220" i="30"/>
  <c r="X268" i="30" s="1"/>
  <c r="Y220" i="30"/>
  <c r="Y268" i="30" s="1"/>
  <c r="Z220" i="30"/>
  <c r="Z268" i="30" s="1"/>
  <c r="AA220" i="30"/>
  <c r="AA268" i="30" s="1"/>
  <c r="AB220" i="30"/>
  <c r="AB268" i="30" s="1"/>
  <c r="AC220" i="30"/>
  <c r="AC268" i="30" s="1"/>
  <c r="L221" i="30"/>
  <c r="L269" i="30" s="1"/>
  <c r="M221" i="30"/>
  <c r="M269" i="30" s="1"/>
  <c r="N221" i="30"/>
  <c r="N269" i="30" s="1"/>
  <c r="O221" i="30"/>
  <c r="O269" i="30" s="1"/>
  <c r="P221" i="30"/>
  <c r="P269" i="30" s="1"/>
  <c r="Q221" i="30"/>
  <c r="Q269" i="30" s="1"/>
  <c r="R221" i="30"/>
  <c r="R269" i="30" s="1"/>
  <c r="S221" i="30"/>
  <c r="S269" i="30" s="1"/>
  <c r="T221" i="30"/>
  <c r="T269" i="30" s="1"/>
  <c r="U221" i="30"/>
  <c r="U269" i="30" s="1"/>
  <c r="V221" i="30"/>
  <c r="V269" i="30" s="1"/>
  <c r="W221" i="30"/>
  <c r="W269" i="30" s="1"/>
  <c r="X221" i="30"/>
  <c r="X269" i="30" s="1"/>
  <c r="Y221" i="30"/>
  <c r="Y269" i="30" s="1"/>
  <c r="Z221" i="30"/>
  <c r="Z269" i="30" s="1"/>
  <c r="AA221" i="30"/>
  <c r="AA269" i="30" s="1"/>
  <c r="AB221" i="30"/>
  <c r="AB269" i="30" s="1"/>
  <c r="AC221" i="30"/>
  <c r="AC269" i="30" s="1"/>
  <c r="L222" i="30"/>
  <c r="L270" i="30" s="1"/>
  <c r="M222" i="30"/>
  <c r="M270" i="30" s="1"/>
  <c r="N222" i="30"/>
  <c r="N270" i="30" s="1"/>
  <c r="O222" i="30"/>
  <c r="O270" i="30" s="1"/>
  <c r="P222" i="30"/>
  <c r="P270" i="30" s="1"/>
  <c r="Q222" i="30"/>
  <c r="Q270" i="30" s="1"/>
  <c r="R222" i="30"/>
  <c r="R270" i="30" s="1"/>
  <c r="S222" i="30"/>
  <c r="S270" i="30" s="1"/>
  <c r="T222" i="30"/>
  <c r="T270" i="30" s="1"/>
  <c r="U222" i="30"/>
  <c r="U270" i="30" s="1"/>
  <c r="V222" i="30"/>
  <c r="V270" i="30" s="1"/>
  <c r="W222" i="30"/>
  <c r="W270" i="30" s="1"/>
  <c r="X222" i="30"/>
  <c r="X270" i="30" s="1"/>
  <c r="Y222" i="30"/>
  <c r="Y270" i="30" s="1"/>
  <c r="Z222" i="30"/>
  <c r="Z270" i="30" s="1"/>
  <c r="AA222" i="30"/>
  <c r="AA270" i="30" s="1"/>
  <c r="AB222" i="30"/>
  <c r="AB270" i="30" s="1"/>
  <c r="AC222" i="30"/>
  <c r="AC270" i="30" s="1"/>
  <c r="L223" i="30"/>
  <c r="L271" i="30" s="1"/>
  <c r="M223" i="30"/>
  <c r="M271" i="30" s="1"/>
  <c r="N223" i="30"/>
  <c r="N271" i="30" s="1"/>
  <c r="O223" i="30"/>
  <c r="O271" i="30" s="1"/>
  <c r="P223" i="30"/>
  <c r="P271" i="30" s="1"/>
  <c r="Q223" i="30"/>
  <c r="Q271" i="30" s="1"/>
  <c r="R223" i="30"/>
  <c r="R271" i="30" s="1"/>
  <c r="S223" i="30"/>
  <c r="S271" i="30" s="1"/>
  <c r="T223" i="30"/>
  <c r="T271" i="30" s="1"/>
  <c r="U223" i="30"/>
  <c r="U271" i="30" s="1"/>
  <c r="V223" i="30"/>
  <c r="V271" i="30" s="1"/>
  <c r="W223" i="30"/>
  <c r="W271" i="30" s="1"/>
  <c r="X223" i="30"/>
  <c r="X271" i="30" s="1"/>
  <c r="Y223" i="30"/>
  <c r="Y271" i="30" s="1"/>
  <c r="Z223" i="30"/>
  <c r="Z271" i="30" s="1"/>
  <c r="AA223" i="30"/>
  <c r="AA271" i="30" s="1"/>
  <c r="AB223" i="30"/>
  <c r="AB271" i="30" s="1"/>
  <c r="AC223" i="30"/>
  <c r="AC271" i="30" s="1"/>
  <c r="L224" i="30"/>
  <c r="L272" i="30" s="1"/>
  <c r="M224" i="30"/>
  <c r="M272" i="30" s="1"/>
  <c r="N224" i="30"/>
  <c r="N272" i="30" s="1"/>
  <c r="O224" i="30"/>
  <c r="O272" i="30" s="1"/>
  <c r="P224" i="30"/>
  <c r="P272" i="30" s="1"/>
  <c r="Q224" i="30"/>
  <c r="Q272" i="30" s="1"/>
  <c r="R224" i="30"/>
  <c r="R272" i="30" s="1"/>
  <c r="S224" i="30"/>
  <c r="S272" i="30" s="1"/>
  <c r="T224" i="30"/>
  <c r="T272" i="30" s="1"/>
  <c r="U224" i="30"/>
  <c r="U272" i="30" s="1"/>
  <c r="V224" i="30"/>
  <c r="V272" i="30" s="1"/>
  <c r="W224" i="30"/>
  <c r="W272" i="30" s="1"/>
  <c r="X224" i="30"/>
  <c r="X272" i="30" s="1"/>
  <c r="Y224" i="30"/>
  <c r="Y272" i="30" s="1"/>
  <c r="Z224" i="30"/>
  <c r="Z272" i="30" s="1"/>
  <c r="AA224" i="30"/>
  <c r="AA272" i="30" s="1"/>
  <c r="AB224" i="30"/>
  <c r="AB272" i="30" s="1"/>
  <c r="AC224" i="30"/>
  <c r="AC272" i="30" s="1"/>
  <c r="L225" i="30"/>
  <c r="L273" i="30" s="1"/>
  <c r="M225" i="30"/>
  <c r="M273" i="30" s="1"/>
  <c r="N225" i="30"/>
  <c r="N273" i="30" s="1"/>
  <c r="O225" i="30"/>
  <c r="O273" i="30" s="1"/>
  <c r="P225" i="30"/>
  <c r="P273" i="30" s="1"/>
  <c r="Q225" i="30"/>
  <c r="Q273" i="30" s="1"/>
  <c r="R225" i="30"/>
  <c r="R273" i="30" s="1"/>
  <c r="S225" i="30"/>
  <c r="S273" i="30" s="1"/>
  <c r="T225" i="30"/>
  <c r="T273" i="30" s="1"/>
  <c r="U225" i="30"/>
  <c r="U273" i="30" s="1"/>
  <c r="V225" i="30"/>
  <c r="V273" i="30" s="1"/>
  <c r="W225" i="30"/>
  <c r="W273" i="30" s="1"/>
  <c r="X225" i="30"/>
  <c r="X273" i="30" s="1"/>
  <c r="Y225" i="30"/>
  <c r="Y273" i="30" s="1"/>
  <c r="Z225" i="30"/>
  <c r="Z273" i="30" s="1"/>
  <c r="AA225" i="30"/>
  <c r="AA273" i="30" s="1"/>
  <c r="AB225" i="30"/>
  <c r="AB273" i="30" s="1"/>
  <c r="AC225" i="30"/>
  <c r="AC273" i="30" s="1"/>
  <c r="L226" i="30"/>
  <c r="L274" i="30" s="1"/>
  <c r="M226" i="30"/>
  <c r="M274" i="30" s="1"/>
  <c r="N226" i="30"/>
  <c r="N274" i="30" s="1"/>
  <c r="O226" i="30"/>
  <c r="O274" i="30" s="1"/>
  <c r="P226" i="30"/>
  <c r="P274" i="30" s="1"/>
  <c r="Q226" i="30"/>
  <c r="Q274" i="30" s="1"/>
  <c r="R226" i="30"/>
  <c r="R274" i="30" s="1"/>
  <c r="S226" i="30"/>
  <c r="S274" i="30" s="1"/>
  <c r="T226" i="30"/>
  <c r="T274" i="30" s="1"/>
  <c r="U226" i="30"/>
  <c r="U274" i="30" s="1"/>
  <c r="V226" i="30"/>
  <c r="V274" i="30" s="1"/>
  <c r="W226" i="30"/>
  <c r="W274" i="30" s="1"/>
  <c r="X226" i="30"/>
  <c r="X274" i="30" s="1"/>
  <c r="Y226" i="30"/>
  <c r="Y274" i="30" s="1"/>
  <c r="Z226" i="30"/>
  <c r="Z274" i="30" s="1"/>
  <c r="AA226" i="30"/>
  <c r="AA274" i="30" s="1"/>
  <c r="AB226" i="30"/>
  <c r="AB274" i="30" s="1"/>
  <c r="AC226" i="30"/>
  <c r="AC274" i="30" s="1"/>
  <c r="L227" i="30"/>
  <c r="L275" i="30" s="1"/>
  <c r="M227" i="30"/>
  <c r="M275" i="30" s="1"/>
  <c r="N227" i="30"/>
  <c r="N275" i="30" s="1"/>
  <c r="O227" i="30"/>
  <c r="O275" i="30" s="1"/>
  <c r="P227" i="30"/>
  <c r="P275" i="30" s="1"/>
  <c r="Q227" i="30"/>
  <c r="Q275" i="30" s="1"/>
  <c r="R227" i="30"/>
  <c r="R275" i="30" s="1"/>
  <c r="S227" i="30"/>
  <c r="S275" i="30" s="1"/>
  <c r="T227" i="30"/>
  <c r="T275" i="30" s="1"/>
  <c r="U227" i="30"/>
  <c r="U275" i="30" s="1"/>
  <c r="V227" i="30"/>
  <c r="V275" i="30" s="1"/>
  <c r="W227" i="30"/>
  <c r="W275" i="30" s="1"/>
  <c r="X227" i="30"/>
  <c r="X275" i="30" s="1"/>
  <c r="Y227" i="30"/>
  <c r="Y275" i="30" s="1"/>
  <c r="Z227" i="30"/>
  <c r="Z275" i="30" s="1"/>
  <c r="AA227" i="30"/>
  <c r="AA275" i="30" s="1"/>
  <c r="AB227" i="30"/>
  <c r="AB275" i="30" s="1"/>
  <c r="AC227" i="30"/>
  <c r="AC275" i="30" s="1"/>
  <c r="L228" i="30"/>
  <c r="L276" i="30" s="1"/>
  <c r="M228" i="30"/>
  <c r="M276" i="30" s="1"/>
  <c r="N228" i="30"/>
  <c r="N276" i="30" s="1"/>
  <c r="O228" i="30"/>
  <c r="O276" i="30" s="1"/>
  <c r="P228" i="30"/>
  <c r="P276" i="30" s="1"/>
  <c r="Q228" i="30"/>
  <c r="Q276" i="30" s="1"/>
  <c r="R228" i="30"/>
  <c r="R276" i="30" s="1"/>
  <c r="S228" i="30"/>
  <c r="S276" i="30" s="1"/>
  <c r="T228" i="30"/>
  <c r="T276" i="30" s="1"/>
  <c r="U228" i="30"/>
  <c r="U276" i="30" s="1"/>
  <c r="V228" i="30"/>
  <c r="V276" i="30" s="1"/>
  <c r="W228" i="30"/>
  <c r="W276" i="30" s="1"/>
  <c r="X228" i="30"/>
  <c r="X276" i="30" s="1"/>
  <c r="Y228" i="30"/>
  <c r="Y276" i="30" s="1"/>
  <c r="Z228" i="30"/>
  <c r="Z276" i="30" s="1"/>
  <c r="AA228" i="30"/>
  <c r="AB228" i="30"/>
  <c r="AB276" i="30" s="1"/>
  <c r="AC228" i="30"/>
  <c r="AC276" i="30" s="1"/>
  <c r="L229" i="30"/>
  <c r="L277" i="30" s="1"/>
  <c r="M229" i="30"/>
  <c r="M277" i="30" s="1"/>
  <c r="N229" i="30"/>
  <c r="N277" i="30" s="1"/>
  <c r="O229" i="30"/>
  <c r="O277" i="30" s="1"/>
  <c r="P229" i="30"/>
  <c r="P277" i="30" s="1"/>
  <c r="Q229" i="30"/>
  <c r="Q277" i="30" s="1"/>
  <c r="R229" i="30"/>
  <c r="R277" i="30" s="1"/>
  <c r="S229" i="30"/>
  <c r="S277" i="30" s="1"/>
  <c r="T229" i="30"/>
  <c r="T277" i="30" s="1"/>
  <c r="U229" i="30"/>
  <c r="U277" i="30" s="1"/>
  <c r="V229" i="30"/>
  <c r="V277" i="30" s="1"/>
  <c r="W229" i="30"/>
  <c r="W277" i="30" s="1"/>
  <c r="X229" i="30"/>
  <c r="X277" i="30" s="1"/>
  <c r="Y229" i="30"/>
  <c r="Y277" i="30" s="1"/>
  <c r="Z229" i="30"/>
  <c r="Z277" i="30" s="1"/>
  <c r="AA229" i="30"/>
  <c r="AA277" i="30" s="1"/>
  <c r="AB229" i="30"/>
  <c r="AB277" i="30" s="1"/>
  <c r="AC229" i="30"/>
  <c r="AC277" i="30" s="1"/>
  <c r="L230" i="30"/>
  <c r="L278" i="30" s="1"/>
  <c r="M230" i="30"/>
  <c r="M278" i="30" s="1"/>
  <c r="N230" i="30"/>
  <c r="N278" i="30" s="1"/>
  <c r="O230" i="30"/>
  <c r="O278" i="30" s="1"/>
  <c r="P230" i="30"/>
  <c r="P278" i="30" s="1"/>
  <c r="Q230" i="30"/>
  <c r="Q278" i="30" s="1"/>
  <c r="R230" i="30"/>
  <c r="R278" i="30" s="1"/>
  <c r="S230" i="30"/>
  <c r="S278" i="30" s="1"/>
  <c r="T230" i="30"/>
  <c r="T278" i="30" s="1"/>
  <c r="U230" i="30"/>
  <c r="U278" i="30" s="1"/>
  <c r="V230" i="30"/>
  <c r="V278" i="30" s="1"/>
  <c r="W230" i="30"/>
  <c r="W278" i="30" s="1"/>
  <c r="X230" i="30"/>
  <c r="X278" i="30" s="1"/>
  <c r="Y230" i="30"/>
  <c r="Y278" i="30" s="1"/>
  <c r="Z230" i="30"/>
  <c r="Z278" i="30" s="1"/>
  <c r="AA230" i="30"/>
  <c r="AA278" i="30" s="1"/>
  <c r="AB230" i="30"/>
  <c r="AB278" i="30" s="1"/>
  <c r="AC230" i="30"/>
  <c r="AC278" i="30" s="1"/>
  <c r="L231" i="30"/>
  <c r="L279" i="30" s="1"/>
  <c r="M231" i="30"/>
  <c r="M279" i="30" s="1"/>
  <c r="N231" i="30"/>
  <c r="N279" i="30" s="1"/>
  <c r="O231" i="30"/>
  <c r="O279" i="30" s="1"/>
  <c r="P231" i="30"/>
  <c r="P279" i="30" s="1"/>
  <c r="Q231" i="30"/>
  <c r="Q279" i="30" s="1"/>
  <c r="R231" i="30"/>
  <c r="R279" i="30" s="1"/>
  <c r="S231" i="30"/>
  <c r="S279" i="30" s="1"/>
  <c r="T231" i="30"/>
  <c r="T279" i="30" s="1"/>
  <c r="U231" i="30"/>
  <c r="U279" i="30" s="1"/>
  <c r="V231" i="30"/>
  <c r="V279" i="30" s="1"/>
  <c r="W231" i="30"/>
  <c r="W279" i="30" s="1"/>
  <c r="X231" i="30"/>
  <c r="X279" i="30" s="1"/>
  <c r="Y231" i="30"/>
  <c r="Y279" i="30" s="1"/>
  <c r="Z231" i="30"/>
  <c r="Z279" i="30" s="1"/>
  <c r="AA231" i="30"/>
  <c r="AA279" i="30" s="1"/>
  <c r="AB231" i="30"/>
  <c r="AB279" i="30" s="1"/>
  <c r="AC231" i="30"/>
  <c r="AC279" i="30" s="1"/>
  <c r="L232" i="30"/>
  <c r="L280" i="30" s="1"/>
  <c r="M232" i="30"/>
  <c r="M280" i="30" s="1"/>
  <c r="N232" i="30"/>
  <c r="N280" i="30" s="1"/>
  <c r="O232" i="30"/>
  <c r="O280" i="30" s="1"/>
  <c r="P232" i="30"/>
  <c r="P280" i="30" s="1"/>
  <c r="Q232" i="30"/>
  <c r="Q280" i="30" s="1"/>
  <c r="R232" i="30"/>
  <c r="R280" i="30" s="1"/>
  <c r="S232" i="30"/>
  <c r="S280" i="30" s="1"/>
  <c r="T232" i="30"/>
  <c r="T280" i="30" s="1"/>
  <c r="U232" i="30"/>
  <c r="U280" i="30" s="1"/>
  <c r="V232" i="30"/>
  <c r="V280" i="30" s="1"/>
  <c r="W232" i="30"/>
  <c r="W280" i="30" s="1"/>
  <c r="X232" i="30"/>
  <c r="X280" i="30" s="1"/>
  <c r="Y232" i="30"/>
  <c r="Y280" i="30" s="1"/>
  <c r="Z232" i="30"/>
  <c r="Z280" i="30" s="1"/>
  <c r="AA232" i="30"/>
  <c r="AA280" i="30" s="1"/>
  <c r="AB232" i="30"/>
  <c r="AB280" i="30" s="1"/>
  <c r="AC232" i="30"/>
  <c r="AC280" i="30" s="1"/>
  <c r="L233" i="30"/>
  <c r="L281" i="30" s="1"/>
  <c r="M233" i="30"/>
  <c r="M281" i="30" s="1"/>
  <c r="N233" i="30"/>
  <c r="N281" i="30" s="1"/>
  <c r="O233" i="30"/>
  <c r="O281" i="30" s="1"/>
  <c r="P233" i="30"/>
  <c r="P281" i="30" s="1"/>
  <c r="Q233" i="30"/>
  <c r="Q281" i="30" s="1"/>
  <c r="R233" i="30"/>
  <c r="R281" i="30" s="1"/>
  <c r="S233" i="30"/>
  <c r="S281" i="30" s="1"/>
  <c r="T233" i="30"/>
  <c r="T281" i="30" s="1"/>
  <c r="U233" i="30"/>
  <c r="U281" i="30" s="1"/>
  <c r="V233" i="30"/>
  <c r="V281" i="30" s="1"/>
  <c r="W233" i="30"/>
  <c r="W281" i="30" s="1"/>
  <c r="X233" i="30"/>
  <c r="X281" i="30" s="1"/>
  <c r="Y233" i="30"/>
  <c r="Y281" i="30" s="1"/>
  <c r="Z233" i="30"/>
  <c r="Z281" i="30" s="1"/>
  <c r="AA233" i="30"/>
  <c r="AA281" i="30" s="1"/>
  <c r="AB233" i="30"/>
  <c r="AB281" i="30" s="1"/>
  <c r="AC233" i="30"/>
  <c r="AC281" i="30" s="1"/>
  <c r="L234" i="30"/>
  <c r="L282" i="30" s="1"/>
  <c r="M234" i="30"/>
  <c r="M282" i="30" s="1"/>
  <c r="N234" i="30"/>
  <c r="N282" i="30" s="1"/>
  <c r="O234" i="30"/>
  <c r="O282" i="30" s="1"/>
  <c r="P234" i="30"/>
  <c r="P282" i="30" s="1"/>
  <c r="Q234" i="30"/>
  <c r="Q282" i="30" s="1"/>
  <c r="R234" i="30"/>
  <c r="R282" i="30" s="1"/>
  <c r="S234" i="30"/>
  <c r="S282" i="30" s="1"/>
  <c r="T234" i="30"/>
  <c r="T282" i="30" s="1"/>
  <c r="U234" i="30"/>
  <c r="U282" i="30" s="1"/>
  <c r="V234" i="30"/>
  <c r="V282" i="30" s="1"/>
  <c r="W234" i="30"/>
  <c r="W282" i="30" s="1"/>
  <c r="X234" i="30"/>
  <c r="X282" i="30" s="1"/>
  <c r="Y234" i="30"/>
  <c r="Y282" i="30" s="1"/>
  <c r="Z234" i="30"/>
  <c r="Z282" i="30" s="1"/>
  <c r="AA234" i="30"/>
  <c r="AA282" i="30" s="1"/>
  <c r="AB234" i="30"/>
  <c r="AB282" i="30" s="1"/>
  <c r="AC234" i="30"/>
  <c r="AC282" i="30" s="1"/>
  <c r="L235" i="30"/>
  <c r="L283" i="30" s="1"/>
  <c r="M235" i="30"/>
  <c r="M283" i="30" s="1"/>
  <c r="N235" i="30"/>
  <c r="N283" i="30" s="1"/>
  <c r="O235" i="30"/>
  <c r="O283" i="30" s="1"/>
  <c r="P235" i="30"/>
  <c r="P283" i="30" s="1"/>
  <c r="Q235" i="30"/>
  <c r="Q283" i="30" s="1"/>
  <c r="R235" i="30"/>
  <c r="R283" i="30" s="1"/>
  <c r="S235" i="30"/>
  <c r="S283" i="30" s="1"/>
  <c r="T235" i="30"/>
  <c r="T283" i="30" s="1"/>
  <c r="U235" i="30"/>
  <c r="U283" i="30" s="1"/>
  <c r="V235" i="30"/>
  <c r="V283" i="30" s="1"/>
  <c r="W235" i="30"/>
  <c r="W283" i="30" s="1"/>
  <c r="X235" i="30"/>
  <c r="X283" i="30" s="1"/>
  <c r="Y235" i="30"/>
  <c r="Y283" i="30" s="1"/>
  <c r="Z235" i="30"/>
  <c r="Z283" i="30" s="1"/>
  <c r="AA235" i="30"/>
  <c r="AA283" i="30" s="1"/>
  <c r="AB235" i="30"/>
  <c r="AB283" i="30" s="1"/>
  <c r="AC235" i="30"/>
  <c r="AC283" i="30" s="1"/>
  <c r="L236" i="30"/>
  <c r="L284" i="30" s="1"/>
  <c r="M236" i="30"/>
  <c r="M284" i="30" s="1"/>
  <c r="N236" i="30"/>
  <c r="N284" i="30" s="1"/>
  <c r="O236" i="30"/>
  <c r="O284" i="30" s="1"/>
  <c r="P236" i="30"/>
  <c r="P284" i="30" s="1"/>
  <c r="Q236" i="30"/>
  <c r="Q284" i="30" s="1"/>
  <c r="R236" i="30"/>
  <c r="R284" i="30" s="1"/>
  <c r="S236" i="30"/>
  <c r="S284" i="30" s="1"/>
  <c r="T236" i="30"/>
  <c r="T284" i="30" s="1"/>
  <c r="U236" i="30"/>
  <c r="U284" i="30" s="1"/>
  <c r="V236" i="30"/>
  <c r="V284" i="30" s="1"/>
  <c r="W236" i="30"/>
  <c r="W284" i="30" s="1"/>
  <c r="X236" i="30"/>
  <c r="X284" i="30" s="1"/>
  <c r="Y236" i="30"/>
  <c r="Y284" i="30" s="1"/>
  <c r="Z236" i="30"/>
  <c r="Z284" i="30" s="1"/>
  <c r="AA236" i="30"/>
  <c r="AA284" i="30" s="1"/>
  <c r="AB236" i="30"/>
  <c r="AB284" i="30" s="1"/>
  <c r="AC236" i="30"/>
  <c r="AC284" i="30" s="1"/>
  <c r="L237" i="30"/>
  <c r="L285" i="30" s="1"/>
  <c r="M237" i="30"/>
  <c r="M285" i="30" s="1"/>
  <c r="N237" i="30"/>
  <c r="N285" i="30" s="1"/>
  <c r="O237" i="30"/>
  <c r="O285" i="30" s="1"/>
  <c r="P237" i="30"/>
  <c r="P285" i="30" s="1"/>
  <c r="Q237" i="30"/>
  <c r="Q285" i="30" s="1"/>
  <c r="R237" i="30"/>
  <c r="R285" i="30" s="1"/>
  <c r="S237" i="30"/>
  <c r="S285" i="30" s="1"/>
  <c r="T237" i="30"/>
  <c r="T285" i="30" s="1"/>
  <c r="U237" i="30"/>
  <c r="U285" i="30" s="1"/>
  <c r="V237" i="30"/>
  <c r="V285" i="30" s="1"/>
  <c r="W237" i="30"/>
  <c r="W285" i="30" s="1"/>
  <c r="X237" i="30"/>
  <c r="X285" i="30" s="1"/>
  <c r="Y237" i="30"/>
  <c r="Y285" i="30" s="1"/>
  <c r="Z237" i="30"/>
  <c r="Z285" i="30" s="1"/>
  <c r="AA237" i="30"/>
  <c r="AA285" i="30" s="1"/>
  <c r="AB237" i="30"/>
  <c r="AB285" i="30" s="1"/>
  <c r="AC237" i="30"/>
  <c r="AC285" i="30" s="1"/>
  <c r="L238" i="30"/>
  <c r="L286" i="30" s="1"/>
  <c r="M238" i="30"/>
  <c r="M286" i="30" s="1"/>
  <c r="N238" i="30"/>
  <c r="N286" i="30" s="1"/>
  <c r="O238" i="30"/>
  <c r="O286" i="30" s="1"/>
  <c r="P238" i="30"/>
  <c r="P286" i="30" s="1"/>
  <c r="Q238" i="30"/>
  <c r="Q286" i="30" s="1"/>
  <c r="R238" i="30"/>
  <c r="R286" i="30" s="1"/>
  <c r="S238" i="30"/>
  <c r="S286" i="30" s="1"/>
  <c r="T238" i="30"/>
  <c r="T286" i="30" s="1"/>
  <c r="U238" i="30"/>
  <c r="U286" i="30" s="1"/>
  <c r="V238" i="30"/>
  <c r="V286" i="30" s="1"/>
  <c r="W238" i="30"/>
  <c r="W286" i="30" s="1"/>
  <c r="X238" i="30"/>
  <c r="X286" i="30" s="1"/>
  <c r="Y238" i="30"/>
  <c r="Y286" i="30" s="1"/>
  <c r="Z238" i="30"/>
  <c r="Z286" i="30" s="1"/>
  <c r="AA238" i="30"/>
  <c r="AA286" i="30" s="1"/>
  <c r="AB238" i="30"/>
  <c r="AB286" i="30" s="1"/>
  <c r="AC238" i="30"/>
  <c r="AC286" i="30" s="1"/>
  <c r="L239" i="30"/>
  <c r="L287" i="30" s="1"/>
  <c r="M239" i="30"/>
  <c r="M287" i="30" s="1"/>
  <c r="N239" i="30"/>
  <c r="N287" i="30" s="1"/>
  <c r="O239" i="30"/>
  <c r="O287" i="30" s="1"/>
  <c r="P239" i="30"/>
  <c r="P287" i="30" s="1"/>
  <c r="Q239" i="30"/>
  <c r="Q287" i="30" s="1"/>
  <c r="R239" i="30"/>
  <c r="R287" i="30" s="1"/>
  <c r="S239" i="30"/>
  <c r="S287" i="30" s="1"/>
  <c r="T239" i="30"/>
  <c r="T287" i="30" s="1"/>
  <c r="U239" i="30"/>
  <c r="U287" i="30" s="1"/>
  <c r="V239" i="30"/>
  <c r="V287" i="30" s="1"/>
  <c r="W239" i="30"/>
  <c r="W287" i="30" s="1"/>
  <c r="X239" i="30"/>
  <c r="X287" i="30" s="1"/>
  <c r="Y239" i="30"/>
  <c r="Y287" i="30" s="1"/>
  <c r="Z239" i="30"/>
  <c r="Z287" i="30" s="1"/>
  <c r="AA239" i="30"/>
  <c r="AA287" i="30" s="1"/>
  <c r="AB239" i="30"/>
  <c r="AB287" i="30" s="1"/>
  <c r="AC239" i="30"/>
  <c r="AC287" i="30" s="1"/>
  <c r="L240" i="30"/>
  <c r="L288" i="30" s="1"/>
  <c r="M240" i="30"/>
  <c r="M288" i="30" s="1"/>
  <c r="N240" i="30"/>
  <c r="N288" i="30" s="1"/>
  <c r="O240" i="30"/>
  <c r="O288" i="30" s="1"/>
  <c r="P240" i="30"/>
  <c r="P288" i="30" s="1"/>
  <c r="Q240" i="30"/>
  <c r="Q288" i="30" s="1"/>
  <c r="R240" i="30"/>
  <c r="R288" i="30" s="1"/>
  <c r="S240" i="30"/>
  <c r="S288" i="30" s="1"/>
  <c r="T240" i="30"/>
  <c r="T288" i="30" s="1"/>
  <c r="U240" i="30"/>
  <c r="U288" i="30" s="1"/>
  <c r="V240" i="30"/>
  <c r="V288" i="30" s="1"/>
  <c r="W240" i="30"/>
  <c r="W288" i="30" s="1"/>
  <c r="X240" i="30"/>
  <c r="X288" i="30" s="1"/>
  <c r="Y240" i="30"/>
  <c r="Y288" i="30" s="1"/>
  <c r="Z240" i="30"/>
  <c r="Z288" i="30" s="1"/>
  <c r="AA240" i="30"/>
  <c r="AA288" i="30" s="1"/>
  <c r="AB240" i="30"/>
  <c r="AB288" i="30" s="1"/>
  <c r="AC240" i="30"/>
  <c r="AC288" i="30" s="1"/>
  <c r="L241" i="30"/>
  <c r="L289" i="30" s="1"/>
  <c r="M241" i="30"/>
  <c r="M289" i="30" s="1"/>
  <c r="N241" i="30"/>
  <c r="N289" i="30" s="1"/>
  <c r="O241" i="30"/>
  <c r="O289" i="30" s="1"/>
  <c r="P241" i="30"/>
  <c r="P289" i="30" s="1"/>
  <c r="Q241" i="30"/>
  <c r="Q289" i="30" s="1"/>
  <c r="R241" i="30"/>
  <c r="R289" i="30" s="1"/>
  <c r="S241" i="30"/>
  <c r="S289" i="30" s="1"/>
  <c r="T241" i="30"/>
  <c r="T289" i="30" s="1"/>
  <c r="U241" i="30"/>
  <c r="U289" i="30" s="1"/>
  <c r="V241" i="30"/>
  <c r="V289" i="30" s="1"/>
  <c r="W241" i="30"/>
  <c r="W289" i="30" s="1"/>
  <c r="X241" i="30"/>
  <c r="X289" i="30" s="1"/>
  <c r="Y241" i="30"/>
  <c r="Y289" i="30" s="1"/>
  <c r="Z241" i="30"/>
  <c r="Z289" i="30" s="1"/>
  <c r="AA241" i="30"/>
  <c r="AA289" i="30" s="1"/>
  <c r="AB241" i="30"/>
  <c r="AB289" i="30" s="1"/>
  <c r="AC241" i="30"/>
  <c r="AC289" i="30" s="1"/>
  <c r="L242" i="30"/>
  <c r="L290" i="30" s="1"/>
  <c r="M242" i="30"/>
  <c r="M290" i="30" s="1"/>
  <c r="N242" i="30"/>
  <c r="N290" i="30" s="1"/>
  <c r="O242" i="30"/>
  <c r="O290" i="30" s="1"/>
  <c r="P242" i="30"/>
  <c r="P290" i="30" s="1"/>
  <c r="Q242" i="30"/>
  <c r="Q290" i="30" s="1"/>
  <c r="R242" i="30"/>
  <c r="R290" i="30" s="1"/>
  <c r="S242" i="30"/>
  <c r="S290" i="30" s="1"/>
  <c r="T242" i="30"/>
  <c r="T290" i="30" s="1"/>
  <c r="U242" i="30"/>
  <c r="U290" i="30" s="1"/>
  <c r="V242" i="30"/>
  <c r="V290" i="30" s="1"/>
  <c r="W242" i="30"/>
  <c r="W290" i="30" s="1"/>
  <c r="X242" i="30"/>
  <c r="X290" i="30" s="1"/>
  <c r="Y242" i="30"/>
  <c r="Y290" i="30" s="1"/>
  <c r="Z242" i="30"/>
  <c r="Z290" i="30" s="1"/>
  <c r="AA242" i="30"/>
  <c r="AA290" i="30" s="1"/>
  <c r="AB242" i="30"/>
  <c r="AB290" i="30" s="1"/>
  <c r="AC242" i="30"/>
  <c r="AC290" i="30" s="1"/>
  <c r="L243" i="30"/>
  <c r="L291" i="30" s="1"/>
  <c r="M243" i="30"/>
  <c r="M291" i="30" s="1"/>
  <c r="N243" i="30"/>
  <c r="N291" i="30" s="1"/>
  <c r="O243" i="30"/>
  <c r="O291" i="30" s="1"/>
  <c r="P243" i="30"/>
  <c r="P291" i="30" s="1"/>
  <c r="Q243" i="30"/>
  <c r="Q291" i="30" s="1"/>
  <c r="R243" i="30"/>
  <c r="R291" i="30" s="1"/>
  <c r="S243" i="30"/>
  <c r="S291" i="30" s="1"/>
  <c r="T243" i="30"/>
  <c r="T291" i="30" s="1"/>
  <c r="U243" i="30"/>
  <c r="U291" i="30" s="1"/>
  <c r="V243" i="30"/>
  <c r="V291" i="30" s="1"/>
  <c r="W243" i="30"/>
  <c r="W291" i="30" s="1"/>
  <c r="X243" i="30"/>
  <c r="X291" i="30" s="1"/>
  <c r="Y243" i="30"/>
  <c r="Y291" i="30" s="1"/>
  <c r="Z243" i="30"/>
  <c r="Z291" i="30" s="1"/>
  <c r="AA243" i="30"/>
  <c r="AA291" i="30" s="1"/>
  <c r="AB243" i="30"/>
  <c r="AB291" i="30" s="1"/>
  <c r="AC243" i="30"/>
  <c r="AC291" i="30" s="1"/>
  <c r="L244" i="30"/>
  <c r="L292" i="30" s="1"/>
  <c r="M244" i="30"/>
  <c r="M292" i="30" s="1"/>
  <c r="N244" i="30"/>
  <c r="N292" i="30" s="1"/>
  <c r="O244" i="30"/>
  <c r="O292" i="30" s="1"/>
  <c r="P244" i="30"/>
  <c r="P292" i="30" s="1"/>
  <c r="Q244" i="30"/>
  <c r="Q292" i="30" s="1"/>
  <c r="R244" i="30"/>
  <c r="R292" i="30" s="1"/>
  <c r="S244" i="30"/>
  <c r="S292" i="30" s="1"/>
  <c r="T244" i="30"/>
  <c r="T292" i="30" s="1"/>
  <c r="U244" i="30"/>
  <c r="U292" i="30" s="1"/>
  <c r="V244" i="30"/>
  <c r="V292" i="30" s="1"/>
  <c r="W244" i="30"/>
  <c r="W292" i="30" s="1"/>
  <c r="X244" i="30"/>
  <c r="X292" i="30" s="1"/>
  <c r="Y244" i="30"/>
  <c r="Y292" i="30" s="1"/>
  <c r="Z244" i="30"/>
  <c r="Z292" i="30" s="1"/>
  <c r="AA244" i="30"/>
  <c r="AA292" i="30" s="1"/>
  <c r="AB244" i="30"/>
  <c r="AB292" i="30" s="1"/>
  <c r="AC244" i="30"/>
  <c r="AC292" i="30" s="1"/>
  <c r="L245" i="30"/>
  <c r="L293" i="30" s="1"/>
  <c r="M245" i="30"/>
  <c r="M293" i="30" s="1"/>
  <c r="N245" i="30"/>
  <c r="N293" i="30" s="1"/>
  <c r="O245" i="30"/>
  <c r="O293" i="30" s="1"/>
  <c r="P245" i="30"/>
  <c r="P293" i="30" s="1"/>
  <c r="Q245" i="30"/>
  <c r="Q293" i="30" s="1"/>
  <c r="R245" i="30"/>
  <c r="R293" i="30" s="1"/>
  <c r="S245" i="30"/>
  <c r="S293" i="30" s="1"/>
  <c r="T245" i="30"/>
  <c r="T293" i="30" s="1"/>
  <c r="U245" i="30"/>
  <c r="U293" i="30" s="1"/>
  <c r="V245" i="30"/>
  <c r="V293" i="30" s="1"/>
  <c r="W245" i="30"/>
  <c r="W293" i="30" s="1"/>
  <c r="X245" i="30"/>
  <c r="X293" i="30" s="1"/>
  <c r="Y245" i="30"/>
  <c r="Y293" i="30" s="1"/>
  <c r="Z245" i="30"/>
  <c r="Z293" i="30" s="1"/>
  <c r="AA245" i="30"/>
  <c r="AA293" i="30" s="1"/>
  <c r="AB245" i="30"/>
  <c r="AB293" i="30" s="1"/>
  <c r="AC245" i="30"/>
  <c r="AC293" i="30" s="1"/>
  <c r="L246" i="30"/>
  <c r="L294" i="30" s="1"/>
  <c r="M246" i="30"/>
  <c r="M294" i="30" s="1"/>
  <c r="N246" i="30"/>
  <c r="N294" i="30" s="1"/>
  <c r="O246" i="30"/>
  <c r="O294" i="30" s="1"/>
  <c r="P246" i="30"/>
  <c r="P294" i="30" s="1"/>
  <c r="Q246" i="30"/>
  <c r="Q294" i="30" s="1"/>
  <c r="R246" i="30"/>
  <c r="R294" i="30" s="1"/>
  <c r="S246" i="30"/>
  <c r="S294" i="30" s="1"/>
  <c r="T246" i="30"/>
  <c r="T294" i="30" s="1"/>
  <c r="U246" i="30"/>
  <c r="U294" i="30" s="1"/>
  <c r="V246" i="30"/>
  <c r="V294" i="30" s="1"/>
  <c r="W246" i="30"/>
  <c r="W294" i="30" s="1"/>
  <c r="X246" i="30"/>
  <c r="X294" i="30" s="1"/>
  <c r="Y246" i="30"/>
  <c r="Y294" i="30" s="1"/>
  <c r="Z246" i="30"/>
  <c r="Z294" i="30" s="1"/>
  <c r="AA246" i="30"/>
  <c r="AA294" i="30" s="1"/>
  <c r="AB246" i="30"/>
  <c r="AB294" i="30" s="1"/>
  <c r="AC246" i="30"/>
  <c r="AC294" i="30" s="1"/>
  <c r="L247" i="30"/>
  <c r="L295" i="30" s="1"/>
  <c r="M247" i="30"/>
  <c r="M295" i="30" s="1"/>
  <c r="N247" i="30"/>
  <c r="N295" i="30" s="1"/>
  <c r="O247" i="30"/>
  <c r="O295" i="30" s="1"/>
  <c r="P247" i="30"/>
  <c r="P295" i="30" s="1"/>
  <c r="Q247" i="30"/>
  <c r="Q295" i="30" s="1"/>
  <c r="R247" i="30"/>
  <c r="R295" i="30" s="1"/>
  <c r="S247" i="30"/>
  <c r="S295" i="30" s="1"/>
  <c r="T247" i="30"/>
  <c r="T295" i="30" s="1"/>
  <c r="U247" i="30"/>
  <c r="U295" i="30" s="1"/>
  <c r="V247" i="30"/>
  <c r="V295" i="30" s="1"/>
  <c r="W247" i="30"/>
  <c r="W295" i="30" s="1"/>
  <c r="X247" i="30"/>
  <c r="X295" i="30" s="1"/>
  <c r="Y247" i="30"/>
  <c r="Y295" i="30" s="1"/>
  <c r="Z247" i="30"/>
  <c r="Z295" i="30" s="1"/>
  <c r="AA247" i="30"/>
  <c r="AA295" i="30" s="1"/>
  <c r="AB247" i="30"/>
  <c r="AB295" i="30" s="1"/>
  <c r="AC247" i="30"/>
  <c r="AC295" i="30" s="1"/>
  <c r="L248" i="30"/>
  <c r="L296" i="30" s="1"/>
  <c r="M248" i="30"/>
  <c r="M296" i="30" s="1"/>
  <c r="N248" i="30"/>
  <c r="N296" i="30" s="1"/>
  <c r="O248" i="30"/>
  <c r="O296" i="30" s="1"/>
  <c r="P248" i="30"/>
  <c r="P296" i="30" s="1"/>
  <c r="Q248" i="30"/>
  <c r="Q296" i="30" s="1"/>
  <c r="R248" i="30"/>
  <c r="R296" i="30" s="1"/>
  <c r="S248" i="30"/>
  <c r="S296" i="30" s="1"/>
  <c r="T248" i="30"/>
  <c r="T296" i="30" s="1"/>
  <c r="U248" i="30"/>
  <c r="U296" i="30" s="1"/>
  <c r="V248" i="30"/>
  <c r="V296" i="30" s="1"/>
  <c r="W248" i="30"/>
  <c r="W296" i="30" s="1"/>
  <c r="X248" i="30"/>
  <c r="X296" i="30" s="1"/>
  <c r="Y248" i="30"/>
  <c r="Y296" i="30" s="1"/>
  <c r="Z248" i="30"/>
  <c r="Z296" i="30" s="1"/>
  <c r="AA248" i="30"/>
  <c r="AA296" i="30" s="1"/>
  <c r="AB248" i="30"/>
  <c r="AB296" i="30" s="1"/>
  <c r="AC248" i="30"/>
  <c r="AC296" i="30" s="1"/>
  <c r="L249" i="30"/>
  <c r="L297" i="30" s="1"/>
  <c r="M249" i="30"/>
  <c r="M297" i="30" s="1"/>
  <c r="N249" i="30"/>
  <c r="N297" i="30" s="1"/>
  <c r="O249" i="30"/>
  <c r="O297" i="30" s="1"/>
  <c r="P249" i="30"/>
  <c r="P297" i="30" s="1"/>
  <c r="Q249" i="30"/>
  <c r="Q297" i="30" s="1"/>
  <c r="R249" i="30"/>
  <c r="R297" i="30" s="1"/>
  <c r="S249" i="30"/>
  <c r="S297" i="30" s="1"/>
  <c r="T249" i="30"/>
  <c r="T297" i="30" s="1"/>
  <c r="U249" i="30"/>
  <c r="U297" i="30" s="1"/>
  <c r="V249" i="30"/>
  <c r="V297" i="30" s="1"/>
  <c r="W249" i="30"/>
  <c r="W297" i="30" s="1"/>
  <c r="X249" i="30"/>
  <c r="X297" i="30" s="1"/>
  <c r="Y249" i="30"/>
  <c r="Y297" i="30" s="1"/>
  <c r="Z249" i="30"/>
  <c r="Z297" i="30" s="1"/>
  <c r="AA249" i="30"/>
  <c r="AA297" i="30" s="1"/>
  <c r="AB249" i="30"/>
  <c r="AB297" i="30" s="1"/>
  <c r="AC249" i="30"/>
  <c r="AC297" i="30" s="1"/>
  <c r="L250" i="30"/>
  <c r="L298" i="30" s="1"/>
  <c r="M250" i="30"/>
  <c r="M298" i="30" s="1"/>
  <c r="N250" i="30"/>
  <c r="N298" i="30" s="1"/>
  <c r="O250" i="30"/>
  <c r="O298" i="30" s="1"/>
  <c r="P250" i="30"/>
  <c r="P298" i="30" s="1"/>
  <c r="Q250" i="30"/>
  <c r="Q298" i="30" s="1"/>
  <c r="R250" i="30"/>
  <c r="R298" i="30" s="1"/>
  <c r="S250" i="30"/>
  <c r="S298" i="30" s="1"/>
  <c r="T250" i="30"/>
  <c r="T298" i="30" s="1"/>
  <c r="U250" i="30"/>
  <c r="U298" i="30" s="1"/>
  <c r="V250" i="30"/>
  <c r="V298" i="30" s="1"/>
  <c r="W250" i="30"/>
  <c r="W298" i="30" s="1"/>
  <c r="X250" i="30"/>
  <c r="X298" i="30" s="1"/>
  <c r="Y250" i="30"/>
  <c r="Y298" i="30" s="1"/>
  <c r="Z250" i="30"/>
  <c r="Z298" i="30" s="1"/>
  <c r="AA250" i="30"/>
  <c r="AA298" i="30" s="1"/>
  <c r="AB250" i="30"/>
  <c r="AB298" i="30" s="1"/>
  <c r="AC250" i="30"/>
  <c r="AC298" i="30" s="1"/>
  <c r="L251" i="30"/>
  <c r="L299" i="30" s="1"/>
  <c r="M251" i="30"/>
  <c r="M299" i="30" s="1"/>
  <c r="N251" i="30"/>
  <c r="N299" i="30" s="1"/>
  <c r="O251" i="30"/>
  <c r="O299" i="30" s="1"/>
  <c r="P251" i="30"/>
  <c r="P299" i="30" s="1"/>
  <c r="Q251" i="30"/>
  <c r="Q299" i="30" s="1"/>
  <c r="R251" i="30"/>
  <c r="R299" i="30" s="1"/>
  <c r="S251" i="30"/>
  <c r="S299" i="30" s="1"/>
  <c r="T251" i="30"/>
  <c r="T299" i="30" s="1"/>
  <c r="U251" i="30"/>
  <c r="U299" i="30" s="1"/>
  <c r="V251" i="30"/>
  <c r="V299" i="30" s="1"/>
  <c r="W251" i="30"/>
  <c r="W299" i="30" s="1"/>
  <c r="X251" i="30"/>
  <c r="X299" i="30" s="1"/>
  <c r="Y251" i="30"/>
  <c r="Y299" i="30" s="1"/>
  <c r="Z251" i="30"/>
  <c r="Z299" i="30" s="1"/>
  <c r="AA251" i="30"/>
  <c r="AA299" i="30" s="1"/>
  <c r="AB251" i="30"/>
  <c r="AB299" i="30" s="1"/>
  <c r="AC251" i="30"/>
  <c r="AC299" i="30" s="1"/>
  <c r="M207" i="30"/>
  <c r="M255" i="30" s="1"/>
  <c r="N207" i="30"/>
  <c r="N255" i="30" s="1"/>
  <c r="O207" i="30"/>
  <c r="O255" i="30" s="1"/>
  <c r="P207" i="30"/>
  <c r="P255" i="30" s="1"/>
  <c r="Q207" i="30"/>
  <c r="Q255" i="30" s="1"/>
  <c r="R207" i="30"/>
  <c r="R255" i="30" s="1"/>
  <c r="S207" i="30"/>
  <c r="S255" i="30" s="1"/>
  <c r="T207" i="30"/>
  <c r="T255" i="30" s="1"/>
  <c r="U207" i="30"/>
  <c r="U255" i="30" s="1"/>
  <c r="V207" i="30"/>
  <c r="V255" i="30" s="1"/>
  <c r="W207" i="30"/>
  <c r="W255" i="30" s="1"/>
  <c r="X207" i="30"/>
  <c r="X255" i="30" s="1"/>
  <c r="Y207" i="30"/>
  <c r="Y255" i="30" s="1"/>
  <c r="Z207" i="30"/>
  <c r="Z255" i="30" s="1"/>
  <c r="AA207" i="30"/>
  <c r="AA255" i="30" s="1"/>
  <c r="AB207" i="30"/>
  <c r="AB255" i="30" s="1"/>
  <c r="AC207" i="30"/>
  <c r="AC255" i="30" s="1"/>
  <c r="AD207" i="30"/>
  <c r="AD255" i="30" s="1"/>
  <c r="C208" i="30"/>
  <c r="C256" i="30" s="1"/>
  <c r="D208" i="30"/>
  <c r="D256" i="30" s="1"/>
  <c r="E208" i="30"/>
  <c r="E256" i="30" s="1"/>
  <c r="F208" i="30"/>
  <c r="F256" i="30" s="1"/>
  <c r="G208" i="30"/>
  <c r="G256" i="30" s="1"/>
  <c r="H208" i="30"/>
  <c r="H256" i="30" s="1"/>
  <c r="I208" i="30"/>
  <c r="I256" i="30" s="1"/>
  <c r="J208" i="30"/>
  <c r="J256" i="30" s="1"/>
  <c r="K208" i="30"/>
  <c r="K256" i="30" s="1"/>
  <c r="C209" i="30"/>
  <c r="C257" i="30" s="1"/>
  <c r="D209" i="30"/>
  <c r="D257" i="30" s="1"/>
  <c r="E209" i="30"/>
  <c r="E257" i="30" s="1"/>
  <c r="F209" i="30"/>
  <c r="F257" i="30" s="1"/>
  <c r="G209" i="30"/>
  <c r="G257" i="30" s="1"/>
  <c r="H209" i="30"/>
  <c r="H257" i="30" s="1"/>
  <c r="I209" i="30"/>
  <c r="I257" i="30" s="1"/>
  <c r="J209" i="30"/>
  <c r="J257" i="30" s="1"/>
  <c r="K209" i="30"/>
  <c r="K257" i="30" s="1"/>
  <c r="C210" i="30"/>
  <c r="C258" i="30" s="1"/>
  <c r="D210" i="30"/>
  <c r="D258" i="30" s="1"/>
  <c r="E210" i="30"/>
  <c r="E258" i="30" s="1"/>
  <c r="F210" i="30"/>
  <c r="F258" i="30" s="1"/>
  <c r="G210" i="30"/>
  <c r="G258" i="30" s="1"/>
  <c r="H210" i="30"/>
  <c r="H258" i="30" s="1"/>
  <c r="I210" i="30"/>
  <c r="I258" i="30" s="1"/>
  <c r="J210" i="30"/>
  <c r="J258" i="30" s="1"/>
  <c r="K210" i="30"/>
  <c r="K258" i="30" s="1"/>
  <c r="C211" i="30"/>
  <c r="C259" i="30" s="1"/>
  <c r="D211" i="30"/>
  <c r="D259" i="30" s="1"/>
  <c r="E211" i="30"/>
  <c r="E259" i="30" s="1"/>
  <c r="F211" i="30"/>
  <c r="F259" i="30" s="1"/>
  <c r="G211" i="30"/>
  <c r="G259" i="30" s="1"/>
  <c r="H211" i="30"/>
  <c r="H259" i="30" s="1"/>
  <c r="I211" i="30"/>
  <c r="I259" i="30" s="1"/>
  <c r="J211" i="30"/>
  <c r="J259" i="30" s="1"/>
  <c r="K211" i="30"/>
  <c r="K259" i="30" s="1"/>
  <c r="C212" i="30"/>
  <c r="C260" i="30" s="1"/>
  <c r="D212" i="30"/>
  <c r="D260" i="30" s="1"/>
  <c r="E212" i="30"/>
  <c r="E260" i="30" s="1"/>
  <c r="F212" i="30"/>
  <c r="F260" i="30" s="1"/>
  <c r="G212" i="30"/>
  <c r="G260" i="30" s="1"/>
  <c r="H212" i="30"/>
  <c r="H260" i="30" s="1"/>
  <c r="I212" i="30"/>
  <c r="I260" i="30" s="1"/>
  <c r="J212" i="30"/>
  <c r="J260" i="30" s="1"/>
  <c r="K212" i="30"/>
  <c r="K260" i="30" s="1"/>
  <c r="C213" i="30"/>
  <c r="C261" i="30" s="1"/>
  <c r="D213" i="30"/>
  <c r="D261" i="30" s="1"/>
  <c r="E213" i="30"/>
  <c r="E261" i="30" s="1"/>
  <c r="F213" i="30"/>
  <c r="F261" i="30" s="1"/>
  <c r="G213" i="30"/>
  <c r="G261" i="30" s="1"/>
  <c r="H213" i="30"/>
  <c r="H261" i="30" s="1"/>
  <c r="I213" i="30"/>
  <c r="I261" i="30" s="1"/>
  <c r="J213" i="30"/>
  <c r="J261" i="30" s="1"/>
  <c r="K213" i="30"/>
  <c r="K261" i="30" s="1"/>
  <c r="C214" i="30"/>
  <c r="C262" i="30" s="1"/>
  <c r="D214" i="30"/>
  <c r="D262" i="30" s="1"/>
  <c r="E214" i="30"/>
  <c r="E262" i="30" s="1"/>
  <c r="F214" i="30"/>
  <c r="F262" i="30" s="1"/>
  <c r="G214" i="30"/>
  <c r="G262" i="30" s="1"/>
  <c r="H214" i="30"/>
  <c r="H262" i="30" s="1"/>
  <c r="I214" i="30"/>
  <c r="I262" i="30" s="1"/>
  <c r="J214" i="30"/>
  <c r="J262" i="30" s="1"/>
  <c r="K214" i="30"/>
  <c r="K262" i="30" s="1"/>
  <c r="C215" i="30"/>
  <c r="C263" i="30" s="1"/>
  <c r="D215" i="30"/>
  <c r="D263" i="30" s="1"/>
  <c r="E215" i="30"/>
  <c r="E263" i="30" s="1"/>
  <c r="F215" i="30"/>
  <c r="F263" i="30" s="1"/>
  <c r="G215" i="30"/>
  <c r="G263" i="30" s="1"/>
  <c r="H215" i="30"/>
  <c r="H263" i="30" s="1"/>
  <c r="I215" i="30"/>
  <c r="I263" i="30" s="1"/>
  <c r="J215" i="30"/>
  <c r="J263" i="30" s="1"/>
  <c r="K215" i="30"/>
  <c r="K263" i="30" s="1"/>
  <c r="C216" i="30"/>
  <c r="C264" i="30" s="1"/>
  <c r="D216" i="30"/>
  <c r="D264" i="30" s="1"/>
  <c r="E216" i="30"/>
  <c r="E264" i="30" s="1"/>
  <c r="F216" i="30"/>
  <c r="F264" i="30" s="1"/>
  <c r="G216" i="30"/>
  <c r="G264" i="30" s="1"/>
  <c r="H216" i="30"/>
  <c r="H264" i="30" s="1"/>
  <c r="I216" i="30"/>
  <c r="I264" i="30" s="1"/>
  <c r="J216" i="30"/>
  <c r="J264" i="30" s="1"/>
  <c r="K216" i="30"/>
  <c r="K264" i="30" s="1"/>
  <c r="C217" i="30"/>
  <c r="C265" i="30" s="1"/>
  <c r="D217" i="30"/>
  <c r="D265" i="30" s="1"/>
  <c r="E217" i="30"/>
  <c r="E265" i="30" s="1"/>
  <c r="F217" i="30"/>
  <c r="F265" i="30" s="1"/>
  <c r="G217" i="30"/>
  <c r="G265" i="30" s="1"/>
  <c r="H217" i="30"/>
  <c r="H265" i="30" s="1"/>
  <c r="I217" i="30"/>
  <c r="I265" i="30" s="1"/>
  <c r="J217" i="30"/>
  <c r="J265" i="30" s="1"/>
  <c r="K217" i="30"/>
  <c r="K265" i="30" s="1"/>
  <c r="C218" i="30"/>
  <c r="C266" i="30" s="1"/>
  <c r="D218" i="30"/>
  <c r="D266" i="30" s="1"/>
  <c r="E218" i="30"/>
  <c r="E266" i="30" s="1"/>
  <c r="F218" i="30"/>
  <c r="F266" i="30" s="1"/>
  <c r="G218" i="30"/>
  <c r="G266" i="30" s="1"/>
  <c r="H218" i="30"/>
  <c r="H266" i="30" s="1"/>
  <c r="I218" i="30"/>
  <c r="I266" i="30" s="1"/>
  <c r="J218" i="30"/>
  <c r="J266" i="30" s="1"/>
  <c r="K218" i="30"/>
  <c r="K266" i="30" s="1"/>
  <c r="C219" i="30"/>
  <c r="C267" i="30" s="1"/>
  <c r="D219" i="30"/>
  <c r="D267" i="30" s="1"/>
  <c r="E219" i="30"/>
  <c r="E267" i="30" s="1"/>
  <c r="F219" i="30"/>
  <c r="F267" i="30" s="1"/>
  <c r="G219" i="30"/>
  <c r="G267" i="30" s="1"/>
  <c r="H219" i="30"/>
  <c r="H267" i="30" s="1"/>
  <c r="I219" i="30"/>
  <c r="I267" i="30" s="1"/>
  <c r="J219" i="30"/>
  <c r="J267" i="30" s="1"/>
  <c r="K219" i="30"/>
  <c r="K267" i="30" s="1"/>
  <c r="C220" i="30"/>
  <c r="C268" i="30" s="1"/>
  <c r="D220" i="30"/>
  <c r="D268" i="30" s="1"/>
  <c r="E220" i="30"/>
  <c r="E268" i="30" s="1"/>
  <c r="F220" i="30"/>
  <c r="F268" i="30" s="1"/>
  <c r="G220" i="30"/>
  <c r="G268" i="30" s="1"/>
  <c r="H220" i="30"/>
  <c r="H268" i="30" s="1"/>
  <c r="I220" i="30"/>
  <c r="I268" i="30" s="1"/>
  <c r="J220" i="30"/>
  <c r="J268" i="30" s="1"/>
  <c r="K220" i="30"/>
  <c r="K268" i="30" s="1"/>
  <c r="C221" i="30"/>
  <c r="C269" i="30" s="1"/>
  <c r="D221" i="30"/>
  <c r="D269" i="30" s="1"/>
  <c r="E221" i="30"/>
  <c r="E269" i="30" s="1"/>
  <c r="F221" i="30"/>
  <c r="F269" i="30" s="1"/>
  <c r="G221" i="30"/>
  <c r="G269" i="30" s="1"/>
  <c r="H221" i="30"/>
  <c r="H269" i="30" s="1"/>
  <c r="I221" i="30"/>
  <c r="I269" i="30" s="1"/>
  <c r="J221" i="30"/>
  <c r="J269" i="30" s="1"/>
  <c r="K221" i="30"/>
  <c r="K269" i="30" s="1"/>
  <c r="C222" i="30"/>
  <c r="C270" i="30" s="1"/>
  <c r="D222" i="30"/>
  <c r="D270" i="30" s="1"/>
  <c r="E222" i="30"/>
  <c r="E270" i="30" s="1"/>
  <c r="F222" i="30"/>
  <c r="F270" i="30" s="1"/>
  <c r="G222" i="30"/>
  <c r="G270" i="30" s="1"/>
  <c r="H222" i="30"/>
  <c r="H270" i="30" s="1"/>
  <c r="I222" i="30"/>
  <c r="I270" i="30" s="1"/>
  <c r="J222" i="30"/>
  <c r="J270" i="30" s="1"/>
  <c r="K222" i="30"/>
  <c r="K270" i="30" s="1"/>
  <c r="C223" i="30"/>
  <c r="C271" i="30" s="1"/>
  <c r="D223" i="30"/>
  <c r="D271" i="30" s="1"/>
  <c r="E223" i="30"/>
  <c r="E271" i="30" s="1"/>
  <c r="F223" i="30"/>
  <c r="F271" i="30" s="1"/>
  <c r="G223" i="30"/>
  <c r="G271" i="30" s="1"/>
  <c r="H223" i="30"/>
  <c r="H271" i="30" s="1"/>
  <c r="I223" i="30"/>
  <c r="I271" i="30" s="1"/>
  <c r="J223" i="30"/>
  <c r="J271" i="30" s="1"/>
  <c r="K223" i="30"/>
  <c r="K271" i="30" s="1"/>
  <c r="C224" i="30"/>
  <c r="C272" i="30" s="1"/>
  <c r="D224" i="30"/>
  <c r="D272" i="30" s="1"/>
  <c r="E224" i="30"/>
  <c r="E272" i="30" s="1"/>
  <c r="F224" i="30"/>
  <c r="F272" i="30" s="1"/>
  <c r="G224" i="30"/>
  <c r="G272" i="30" s="1"/>
  <c r="H224" i="30"/>
  <c r="H272" i="30" s="1"/>
  <c r="I224" i="30"/>
  <c r="I272" i="30" s="1"/>
  <c r="J224" i="30"/>
  <c r="J272" i="30" s="1"/>
  <c r="K224" i="30"/>
  <c r="K272" i="30" s="1"/>
  <c r="C225" i="30"/>
  <c r="C273" i="30" s="1"/>
  <c r="D225" i="30"/>
  <c r="D273" i="30" s="1"/>
  <c r="E225" i="30"/>
  <c r="E273" i="30" s="1"/>
  <c r="F225" i="30"/>
  <c r="F273" i="30" s="1"/>
  <c r="G225" i="30"/>
  <c r="G273" i="30" s="1"/>
  <c r="H225" i="30"/>
  <c r="H273" i="30" s="1"/>
  <c r="I225" i="30"/>
  <c r="I273" i="30" s="1"/>
  <c r="J225" i="30"/>
  <c r="J273" i="30" s="1"/>
  <c r="K225" i="30"/>
  <c r="K273" i="30" s="1"/>
  <c r="C226" i="30"/>
  <c r="C274" i="30" s="1"/>
  <c r="D226" i="30"/>
  <c r="D274" i="30" s="1"/>
  <c r="E226" i="30"/>
  <c r="E274" i="30" s="1"/>
  <c r="F226" i="30"/>
  <c r="F274" i="30" s="1"/>
  <c r="G226" i="30"/>
  <c r="G274" i="30" s="1"/>
  <c r="H226" i="30"/>
  <c r="H274" i="30" s="1"/>
  <c r="I226" i="30"/>
  <c r="I274" i="30" s="1"/>
  <c r="J226" i="30"/>
  <c r="J274" i="30" s="1"/>
  <c r="K226" i="30"/>
  <c r="K274" i="30" s="1"/>
  <c r="C227" i="30"/>
  <c r="C275" i="30" s="1"/>
  <c r="D227" i="30"/>
  <c r="D275" i="30" s="1"/>
  <c r="E227" i="30"/>
  <c r="E275" i="30" s="1"/>
  <c r="F227" i="30"/>
  <c r="F275" i="30" s="1"/>
  <c r="G227" i="30"/>
  <c r="G275" i="30" s="1"/>
  <c r="H227" i="30"/>
  <c r="H275" i="30" s="1"/>
  <c r="I227" i="30"/>
  <c r="I275" i="30" s="1"/>
  <c r="J227" i="30"/>
  <c r="J275" i="30" s="1"/>
  <c r="K227" i="30"/>
  <c r="K275" i="30" s="1"/>
  <c r="C228" i="30"/>
  <c r="C276" i="30" s="1"/>
  <c r="D228" i="30"/>
  <c r="D276" i="30" s="1"/>
  <c r="E228" i="30"/>
  <c r="E276" i="30" s="1"/>
  <c r="F228" i="30"/>
  <c r="F276" i="30" s="1"/>
  <c r="G228" i="30"/>
  <c r="G276" i="30" s="1"/>
  <c r="H228" i="30"/>
  <c r="H276" i="30" s="1"/>
  <c r="I228" i="30"/>
  <c r="I276" i="30" s="1"/>
  <c r="J228" i="30"/>
  <c r="J276" i="30" s="1"/>
  <c r="K228" i="30"/>
  <c r="K276" i="30" s="1"/>
  <c r="C229" i="30"/>
  <c r="C277" i="30" s="1"/>
  <c r="D229" i="30"/>
  <c r="D277" i="30" s="1"/>
  <c r="E229" i="30"/>
  <c r="E277" i="30" s="1"/>
  <c r="F229" i="30"/>
  <c r="F277" i="30" s="1"/>
  <c r="G229" i="30"/>
  <c r="G277" i="30" s="1"/>
  <c r="H229" i="30"/>
  <c r="H277" i="30" s="1"/>
  <c r="I229" i="30"/>
  <c r="I277" i="30" s="1"/>
  <c r="J229" i="30"/>
  <c r="J277" i="30" s="1"/>
  <c r="K229" i="30"/>
  <c r="K277" i="30" s="1"/>
  <c r="C230" i="30"/>
  <c r="C278" i="30" s="1"/>
  <c r="D230" i="30"/>
  <c r="D278" i="30" s="1"/>
  <c r="E230" i="30"/>
  <c r="E278" i="30" s="1"/>
  <c r="F230" i="30"/>
  <c r="F278" i="30" s="1"/>
  <c r="G230" i="30"/>
  <c r="G278" i="30" s="1"/>
  <c r="H230" i="30"/>
  <c r="H278" i="30" s="1"/>
  <c r="I230" i="30"/>
  <c r="I278" i="30" s="1"/>
  <c r="J230" i="30"/>
  <c r="J278" i="30" s="1"/>
  <c r="K230" i="30"/>
  <c r="K278" i="30" s="1"/>
  <c r="C231" i="30"/>
  <c r="C279" i="30" s="1"/>
  <c r="D231" i="30"/>
  <c r="D279" i="30" s="1"/>
  <c r="E231" i="30"/>
  <c r="E279" i="30" s="1"/>
  <c r="F231" i="30"/>
  <c r="F279" i="30" s="1"/>
  <c r="G231" i="30"/>
  <c r="G279" i="30" s="1"/>
  <c r="H231" i="30"/>
  <c r="H279" i="30" s="1"/>
  <c r="I231" i="30"/>
  <c r="I279" i="30" s="1"/>
  <c r="J231" i="30"/>
  <c r="J279" i="30" s="1"/>
  <c r="K231" i="30"/>
  <c r="K279" i="30" s="1"/>
  <c r="C232" i="30"/>
  <c r="C280" i="30" s="1"/>
  <c r="D232" i="30"/>
  <c r="D280" i="30" s="1"/>
  <c r="E232" i="30"/>
  <c r="E280" i="30" s="1"/>
  <c r="F232" i="30"/>
  <c r="F280" i="30" s="1"/>
  <c r="G232" i="30"/>
  <c r="G280" i="30" s="1"/>
  <c r="H232" i="30"/>
  <c r="H280" i="30" s="1"/>
  <c r="I232" i="30"/>
  <c r="I280" i="30" s="1"/>
  <c r="J232" i="30"/>
  <c r="J280" i="30" s="1"/>
  <c r="K232" i="30"/>
  <c r="K280" i="30" s="1"/>
  <c r="C233" i="30"/>
  <c r="C281" i="30" s="1"/>
  <c r="D233" i="30"/>
  <c r="D281" i="30" s="1"/>
  <c r="E233" i="30"/>
  <c r="E281" i="30" s="1"/>
  <c r="F233" i="30"/>
  <c r="F281" i="30" s="1"/>
  <c r="G233" i="30"/>
  <c r="G281" i="30" s="1"/>
  <c r="H233" i="30"/>
  <c r="H281" i="30" s="1"/>
  <c r="I233" i="30"/>
  <c r="I281" i="30" s="1"/>
  <c r="J233" i="30"/>
  <c r="J281" i="30" s="1"/>
  <c r="K233" i="30"/>
  <c r="K281" i="30" s="1"/>
  <c r="C234" i="30"/>
  <c r="C282" i="30" s="1"/>
  <c r="D234" i="30"/>
  <c r="D282" i="30" s="1"/>
  <c r="E234" i="30"/>
  <c r="E282" i="30" s="1"/>
  <c r="F234" i="30"/>
  <c r="F282" i="30" s="1"/>
  <c r="G234" i="30"/>
  <c r="G282" i="30" s="1"/>
  <c r="H234" i="30"/>
  <c r="H282" i="30" s="1"/>
  <c r="I234" i="30"/>
  <c r="I282" i="30" s="1"/>
  <c r="J234" i="30"/>
  <c r="J282" i="30" s="1"/>
  <c r="K234" i="30"/>
  <c r="K282" i="30" s="1"/>
  <c r="C235" i="30"/>
  <c r="C283" i="30" s="1"/>
  <c r="D235" i="30"/>
  <c r="D283" i="30" s="1"/>
  <c r="E235" i="30"/>
  <c r="E283" i="30" s="1"/>
  <c r="F235" i="30"/>
  <c r="F283" i="30" s="1"/>
  <c r="G235" i="30"/>
  <c r="G283" i="30" s="1"/>
  <c r="H235" i="30"/>
  <c r="H283" i="30" s="1"/>
  <c r="I235" i="30"/>
  <c r="I283" i="30" s="1"/>
  <c r="J235" i="30"/>
  <c r="J283" i="30" s="1"/>
  <c r="K235" i="30"/>
  <c r="K283" i="30" s="1"/>
  <c r="C236" i="30"/>
  <c r="C284" i="30" s="1"/>
  <c r="D236" i="30"/>
  <c r="D284" i="30" s="1"/>
  <c r="E236" i="30"/>
  <c r="E284" i="30" s="1"/>
  <c r="F236" i="30"/>
  <c r="F284" i="30" s="1"/>
  <c r="G236" i="30"/>
  <c r="G284" i="30" s="1"/>
  <c r="H236" i="30"/>
  <c r="H284" i="30" s="1"/>
  <c r="I236" i="30"/>
  <c r="I284" i="30" s="1"/>
  <c r="J236" i="30"/>
  <c r="J284" i="30" s="1"/>
  <c r="K236" i="30"/>
  <c r="K284" i="30" s="1"/>
  <c r="C237" i="30"/>
  <c r="C285" i="30" s="1"/>
  <c r="D237" i="30"/>
  <c r="D285" i="30" s="1"/>
  <c r="E237" i="30"/>
  <c r="E285" i="30" s="1"/>
  <c r="F237" i="30"/>
  <c r="F285" i="30" s="1"/>
  <c r="G237" i="30"/>
  <c r="G285" i="30" s="1"/>
  <c r="H237" i="30"/>
  <c r="H285" i="30" s="1"/>
  <c r="I237" i="30"/>
  <c r="I285" i="30" s="1"/>
  <c r="J237" i="30"/>
  <c r="J285" i="30" s="1"/>
  <c r="K237" i="30"/>
  <c r="K285" i="30" s="1"/>
  <c r="C238" i="30"/>
  <c r="C286" i="30" s="1"/>
  <c r="D238" i="30"/>
  <c r="D286" i="30" s="1"/>
  <c r="E238" i="30"/>
  <c r="E286" i="30" s="1"/>
  <c r="F238" i="30"/>
  <c r="F286" i="30" s="1"/>
  <c r="G238" i="30"/>
  <c r="G286" i="30" s="1"/>
  <c r="H238" i="30"/>
  <c r="H286" i="30" s="1"/>
  <c r="I238" i="30"/>
  <c r="I286" i="30" s="1"/>
  <c r="J238" i="30"/>
  <c r="J286" i="30" s="1"/>
  <c r="K238" i="30"/>
  <c r="K286" i="30" s="1"/>
  <c r="C239" i="30"/>
  <c r="C287" i="30" s="1"/>
  <c r="D239" i="30"/>
  <c r="D287" i="30" s="1"/>
  <c r="E239" i="30"/>
  <c r="E287" i="30" s="1"/>
  <c r="F239" i="30"/>
  <c r="F287" i="30" s="1"/>
  <c r="G239" i="30"/>
  <c r="G287" i="30" s="1"/>
  <c r="H239" i="30"/>
  <c r="H287" i="30" s="1"/>
  <c r="I239" i="30"/>
  <c r="I287" i="30" s="1"/>
  <c r="J239" i="30"/>
  <c r="J287" i="30" s="1"/>
  <c r="K239" i="30"/>
  <c r="K287" i="30" s="1"/>
  <c r="C240" i="30"/>
  <c r="C288" i="30" s="1"/>
  <c r="D240" i="30"/>
  <c r="D288" i="30" s="1"/>
  <c r="E240" i="30"/>
  <c r="E288" i="30" s="1"/>
  <c r="F240" i="30"/>
  <c r="F288" i="30" s="1"/>
  <c r="G240" i="30"/>
  <c r="G288" i="30" s="1"/>
  <c r="H240" i="30"/>
  <c r="H288" i="30" s="1"/>
  <c r="I240" i="30"/>
  <c r="I288" i="30" s="1"/>
  <c r="J240" i="30"/>
  <c r="J288" i="30" s="1"/>
  <c r="K240" i="30"/>
  <c r="K288" i="30" s="1"/>
  <c r="C241" i="30"/>
  <c r="C289" i="30" s="1"/>
  <c r="D241" i="30"/>
  <c r="D289" i="30" s="1"/>
  <c r="E241" i="30"/>
  <c r="E289" i="30" s="1"/>
  <c r="F241" i="30"/>
  <c r="F289" i="30" s="1"/>
  <c r="G241" i="30"/>
  <c r="G289" i="30" s="1"/>
  <c r="H241" i="30"/>
  <c r="H289" i="30" s="1"/>
  <c r="I241" i="30"/>
  <c r="I289" i="30" s="1"/>
  <c r="J241" i="30"/>
  <c r="J289" i="30" s="1"/>
  <c r="K241" i="30"/>
  <c r="K289" i="30" s="1"/>
  <c r="C242" i="30"/>
  <c r="C290" i="30" s="1"/>
  <c r="D242" i="30"/>
  <c r="D290" i="30" s="1"/>
  <c r="E242" i="30"/>
  <c r="E290" i="30" s="1"/>
  <c r="F242" i="30"/>
  <c r="F290" i="30" s="1"/>
  <c r="G242" i="30"/>
  <c r="G290" i="30" s="1"/>
  <c r="H242" i="30"/>
  <c r="H290" i="30" s="1"/>
  <c r="I242" i="30"/>
  <c r="I290" i="30" s="1"/>
  <c r="J242" i="30"/>
  <c r="J290" i="30" s="1"/>
  <c r="K242" i="30"/>
  <c r="K290" i="30" s="1"/>
  <c r="C243" i="30"/>
  <c r="C291" i="30" s="1"/>
  <c r="D243" i="30"/>
  <c r="D291" i="30" s="1"/>
  <c r="E243" i="30"/>
  <c r="E291" i="30" s="1"/>
  <c r="F243" i="30"/>
  <c r="F291" i="30" s="1"/>
  <c r="G243" i="30"/>
  <c r="G291" i="30" s="1"/>
  <c r="H243" i="30"/>
  <c r="H291" i="30" s="1"/>
  <c r="I243" i="30"/>
  <c r="I291" i="30" s="1"/>
  <c r="J243" i="30"/>
  <c r="J291" i="30" s="1"/>
  <c r="K243" i="30"/>
  <c r="K291" i="30" s="1"/>
  <c r="C244" i="30"/>
  <c r="C292" i="30" s="1"/>
  <c r="D244" i="30"/>
  <c r="D292" i="30" s="1"/>
  <c r="E244" i="30"/>
  <c r="E292" i="30" s="1"/>
  <c r="F244" i="30"/>
  <c r="F292" i="30" s="1"/>
  <c r="G244" i="30"/>
  <c r="G292" i="30" s="1"/>
  <c r="H244" i="30"/>
  <c r="H292" i="30" s="1"/>
  <c r="I244" i="30"/>
  <c r="I292" i="30" s="1"/>
  <c r="J244" i="30"/>
  <c r="J292" i="30" s="1"/>
  <c r="K244" i="30"/>
  <c r="K292" i="30" s="1"/>
  <c r="C245" i="30"/>
  <c r="C293" i="30" s="1"/>
  <c r="D245" i="30"/>
  <c r="D293" i="30" s="1"/>
  <c r="E245" i="30"/>
  <c r="E293" i="30" s="1"/>
  <c r="F245" i="30"/>
  <c r="F293" i="30" s="1"/>
  <c r="G245" i="30"/>
  <c r="G293" i="30" s="1"/>
  <c r="H245" i="30"/>
  <c r="H293" i="30" s="1"/>
  <c r="I245" i="30"/>
  <c r="I293" i="30" s="1"/>
  <c r="J245" i="30"/>
  <c r="J293" i="30" s="1"/>
  <c r="K245" i="30"/>
  <c r="K293" i="30" s="1"/>
  <c r="C246" i="30"/>
  <c r="C294" i="30" s="1"/>
  <c r="D246" i="30"/>
  <c r="D294" i="30" s="1"/>
  <c r="E246" i="30"/>
  <c r="E294" i="30" s="1"/>
  <c r="F246" i="30"/>
  <c r="F294" i="30" s="1"/>
  <c r="G246" i="30"/>
  <c r="G294" i="30" s="1"/>
  <c r="H246" i="30"/>
  <c r="H294" i="30" s="1"/>
  <c r="I246" i="30"/>
  <c r="I294" i="30" s="1"/>
  <c r="J246" i="30"/>
  <c r="J294" i="30" s="1"/>
  <c r="K246" i="30"/>
  <c r="K294" i="30" s="1"/>
  <c r="C247" i="30"/>
  <c r="C295" i="30" s="1"/>
  <c r="D247" i="30"/>
  <c r="D295" i="30" s="1"/>
  <c r="E247" i="30"/>
  <c r="E295" i="30" s="1"/>
  <c r="F247" i="30"/>
  <c r="F295" i="30" s="1"/>
  <c r="G247" i="30"/>
  <c r="G295" i="30" s="1"/>
  <c r="H247" i="30"/>
  <c r="H295" i="30" s="1"/>
  <c r="I247" i="30"/>
  <c r="I295" i="30" s="1"/>
  <c r="J247" i="30"/>
  <c r="J295" i="30" s="1"/>
  <c r="K247" i="30"/>
  <c r="K295" i="30" s="1"/>
  <c r="C248" i="30"/>
  <c r="C296" i="30" s="1"/>
  <c r="D248" i="30"/>
  <c r="D296" i="30" s="1"/>
  <c r="E248" i="30"/>
  <c r="E296" i="30" s="1"/>
  <c r="F248" i="30"/>
  <c r="F296" i="30" s="1"/>
  <c r="G248" i="30"/>
  <c r="G296" i="30" s="1"/>
  <c r="H248" i="30"/>
  <c r="H296" i="30" s="1"/>
  <c r="I248" i="30"/>
  <c r="I296" i="30" s="1"/>
  <c r="J248" i="30"/>
  <c r="J296" i="30" s="1"/>
  <c r="K248" i="30"/>
  <c r="K296" i="30" s="1"/>
  <c r="C249" i="30"/>
  <c r="C297" i="30" s="1"/>
  <c r="D249" i="30"/>
  <c r="D297" i="30" s="1"/>
  <c r="E249" i="30"/>
  <c r="E297" i="30" s="1"/>
  <c r="F249" i="30"/>
  <c r="F297" i="30" s="1"/>
  <c r="G249" i="30"/>
  <c r="G297" i="30" s="1"/>
  <c r="H249" i="30"/>
  <c r="H297" i="30" s="1"/>
  <c r="I249" i="30"/>
  <c r="I297" i="30" s="1"/>
  <c r="J249" i="30"/>
  <c r="J297" i="30" s="1"/>
  <c r="K249" i="30"/>
  <c r="K297" i="30" s="1"/>
  <c r="C250" i="30"/>
  <c r="C298" i="30" s="1"/>
  <c r="D250" i="30"/>
  <c r="D298" i="30" s="1"/>
  <c r="E250" i="30"/>
  <c r="E298" i="30" s="1"/>
  <c r="F250" i="30"/>
  <c r="F298" i="30" s="1"/>
  <c r="G250" i="30"/>
  <c r="G298" i="30" s="1"/>
  <c r="H250" i="30"/>
  <c r="H298" i="30" s="1"/>
  <c r="I250" i="30"/>
  <c r="I298" i="30" s="1"/>
  <c r="J250" i="30"/>
  <c r="J298" i="30" s="1"/>
  <c r="K250" i="30"/>
  <c r="K298" i="30" s="1"/>
  <c r="C251" i="30"/>
  <c r="C299" i="30" s="1"/>
  <c r="D251" i="30"/>
  <c r="D299" i="30" s="1"/>
  <c r="E251" i="30"/>
  <c r="E299" i="30" s="1"/>
  <c r="F251" i="30"/>
  <c r="F299" i="30" s="1"/>
  <c r="H251" i="30"/>
  <c r="H299" i="30" s="1"/>
  <c r="I251" i="30"/>
  <c r="I299" i="30" s="1"/>
  <c r="J251" i="30"/>
  <c r="J299" i="30" s="1"/>
  <c r="K251" i="30"/>
  <c r="K299" i="30" s="1"/>
  <c r="D207" i="30"/>
  <c r="D255" i="30" s="1"/>
  <c r="E207" i="30"/>
  <c r="E255" i="30" s="1"/>
  <c r="F207" i="30"/>
  <c r="F255" i="30" s="1"/>
  <c r="G207" i="30"/>
  <c r="G255" i="30" s="1"/>
  <c r="H207" i="30"/>
  <c r="H255" i="30" s="1"/>
  <c r="I207" i="30"/>
  <c r="I255" i="30" s="1"/>
  <c r="J207" i="30"/>
  <c r="J255" i="30" s="1"/>
  <c r="K207" i="30"/>
  <c r="K255" i="30" s="1"/>
  <c r="L207" i="30"/>
  <c r="L255" i="30" s="1"/>
  <c r="B256" i="30"/>
  <c r="B257" i="30" s="1"/>
  <c r="B258" i="30" s="1"/>
  <c r="B259" i="30" s="1"/>
  <c r="B260" i="30" s="1"/>
  <c r="B261" i="30" s="1"/>
  <c r="B262" i="30" s="1"/>
  <c r="B263" i="30" s="1"/>
  <c r="B264" i="30" s="1"/>
  <c r="B265" i="30" s="1"/>
  <c r="B266" i="30" s="1"/>
  <c r="B267" i="30" s="1"/>
  <c r="B268" i="30" s="1"/>
  <c r="B269" i="30" s="1"/>
  <c r="B270" i="30" s="1"/>
  <c r="B271" i="30" s="1"/>
  <c r="B272" i="30" s="1"/>
  <c r="B273" i="30" s="1"/>
  <c r="B274" i="30" s="1"/>
  <c r="B275" i="30" s="1"/>
  <c r="B276" i="30" s="1"/>
  <c r="B277" i="30" s="1"/>
  <c r="B278" i="30" s="1"/>
  <c r="B279" i="30" s="1"/>
  <c r="B280" i="30" s="1"/>
  <c r="B281" i="30" s="1"/>
  <c r="B282" i="30" s="1"/>
  <c r="B283" i="30" s="1"/>
  <c r="B284" i="30" s="1"/>
  <c r="B285" i="30" s="1"/>
  <c r="B286" i="30" s="1"/>
  <c r="B287" i="30" s="1"/>
  <c r="B288" i="30" s="1"/>
  <c r="B289" i="30" s="1"/>
  <c r="B290" i="30" s="1"/>
  <c r="B291" i="30" s="1"/>
  <c r="B292" i="30" s="1"/>
  <c r="B293" i="30" s="1"/>
  <c r="B294" i="30" s="1"/>
  <c r="B295" i="30" s="1"/>
  <c r="B296" i="30" s="1"/>
  <c r="B297" i="30" s="1"/>
  <c r="B298" i="30" s="1"/>
  <c r="B299" i="30" s="1"/>
  <c r="C207" i="30"/>
  <c r="C255" i="30" s="1"/>
  <c r="B208" i="30"/>
  <c r="B209" i="30" s="1"/>
  <c r="B210" i="30" s="1"/>
  <c r="B211" i="30" s="1"/>
  <c r="B212" i="30" s="1"/>
  <c r="B213" i="30" s="1"/>
  <c r="B214" i="30" s="1"/>
  <c r="B215" i="30" s="1"/>
  <c r="B216" i="30" s="1"/>
  <c r="B217" i="30" s="1"/>
  <c r="B218" i="30" s="1"/>
  <c r="B219" i="30" s="1"/>
  <c r="B220" i="30" s="1"/>
  <c r="B221" i="30" s="1"/>
  <c r="B222" i="30" s="1"/>
  <c r="B223" i="30" s="1"/>
  <c r="B224" i="30" s="1"/>
  <c r="B225" i="30" s="1"/>
  <c r="B226" i="30" s="1"/>
  <c r="B227" i="30" s="1"/>
  <c r="B228" i="30" s="1"/>
  <c r="B229" i="30" s="1"/>
  <c r="B230" i="30" s="1"/>
  <c r="B231" i="30" s="1"/>
  <c r="B232" i="30" s="1"/>
  <c r="B233" i="30" s="1"/>
  <c r="B234" i="30" s="1"/>
  <c r="B235" i="30" s="1"/>
  <c r="B236" i="30" s="1"/>
  <c r="B237" i="30" s="1"/>
  <c r="B238" i="30" s="1"/>
  <c r="B239" i="30" s="1"/>
  <c r="B240" i="30" s="1"/>
  <c r="B241" i="30" s="1"/>
  <c r="B242" i="30" s="1"/>
  <c r="B243" i="30" s="1"/>
  <c r="B244" i="30" s="1"/>
  <c r="B245" i="30" s="1"/>
  <c r="B246" i="30" s="1"/>
  <c r="B247" i="30" s="1"/>
  <c r="B248" i="30" s="1"/>
  <c r="B249" i="30" s="1"/>
  <c r="B250" i="30" s="1"/>
  <c r="B251" i="30" s="1"/>
  <c r="B160" i="30"/>
  <c r="B161" i="30" s="1"/>
  <c r="B162" i="30" s="1"/>
  <c r="I118" i="32"/>
  <c r="I237" i="32" s="1"/>
  <c r="I119" i="32"/>
  <c r="I238" i="32" s="1"/>
  <c r="I120" i="32"/>
  <c r="I239" i="32" s="1"/>
  <c r="I121" i="32"/>
  <c r="I240" i="32" s="1"/>
  <c r="I122" i="32"/>
  <c r="I241" i="32" s="1"/>
  <c r="I123" i="32"/>
  <c r="I242" i="32" s="1"/>
  <c r="I124" i="32"/>
  <c r="I243" i="32" s="1"/>
  <c r="I125" i="32"/>
  <c r="I244" i="32" s="1"/>
  <c r="I126" i="32"/>
  <c r="I245" i="32" s="1"/>
  <c r="I127" i="32"/>
  <c r="I246" i="32" s="1"/>
  <c r="I128" i="32"/>
  <c r="I247" i="32" s="1"/>
  <c r="I129" i="32"/>
  <c r="I248" i="32" s="1"/>
  <c r="I130" i="32"/>
  <c r="I249" i="32" s="1"/>
  <c r="I131" i="32"/>
  <c r="I250" i="32" s="1"/>
  <c r="I132" i="32"/>
  <c r="I251" i="32" s="1"/>
  <c r="I133" i="32"/>
  <c r="I252" i="32" s="1"/>
  <c r="I134" i="32"/>
  <c r="I253" i="32" s="1"/>
  <c r="I135" i="32"/>
  <c r="I254" i="32" s="1"/>
  <c r="I136" i="32"/>
  <c r="I255" i="32" s="1"/>
  <c r="I137" i="32"/>
  <c r="I256" i="32" s="1"/>
  <c r="I138" i="32"/>
  <c r="I257" i="32" s="1"/>
  <c r="I139" i="32"/>
  <c r="I258" i="32" s="1"/>
  <c r="I140" i="32"/>
  <c r="I259" i="32" s="1"/>
  <c r="I141" i="32"/>
  <c r="I260" i="32" s="1"/>
  <c r="I142" i="32"/>
  <c r="I261" i="32" s="1"/>
  <c r="I143" i="32"/>
  <c r="I262" i="32" s="1"/>
  <c r="I144" i="32"/>
  <c r="I263" i="32" s="1"/>
  <c r="I145" i="32"/>
  <c r="I264" i="32" s="1"/>
  <c r="I146" i="32"/>
  <c r="I265" i="32" s="1"/>
  <c r="I147" i="32"/>
  <c r="I266" i="32" s="1"/>
  <c r="I148" i="32"/>
  <c r="I267" i="32" s="1"/>
  <c r="I149" i="32"/>
  <c r="I268" i="32" s="1"/>
  <c r="I150" i="32"/>
  <c r="I269" i="32" s="1"/>
  <c r="I151" i="32"/>
  <c r="I270" i="32" s="1"/>
  <c r="I152" i="32"/>
  <c r="I271" i="32" s="1"/>
  <c r="I153" i="32"/>
  <c r="I272" i="32" s="1"/>
  <c r="I154" i="32"/>
  <c r="I273" i="32" s="1"/>
  <c r="I117" i="32"/>
  <c r="I236" i="32" s="1"/>
  <c r="J118" i="32"/>
  <c r="J237" i="32" s="1"/>
  <c r="J119" i="32"/>
  <c r="J238" i="32" s="1"/>
  <c r="J120" i="32"/>
  <c r="J239" i="32" s="1"/>
  <c r="J121" i="32"/>
  <c r="J240" i="32" s="1"/>
  <c r="J122" i="32"/>
  <c r="J241" i="32" s="1"/>
  <c r="J123" i="32"/>
  <c r="J242" i="32" s="1"/>
  <c r="J124" i="32"/>
  <c r="J243" i="32" s="1"/>
  <c r="J125" i="32"/>
  <c r="J244" i="32" s="1"/>
  <c r="J126" i="32"/>
  <c r="J245" i="32" s="1"/>
  <c r="J127" i="32"/>
  <c r="J246" i="32" s="1"/>
  <c r="J128" i="32"/>
  <c r="J247" i="32" s="1"/>
  <c r="J129" i="32"/>
  <c r="J248" i="32" s="1"/>
  <c r="J130" i="32"/>
  <c r="J249" i="32" s="1"/>
  <c r="J131" i="32"/>
  <c r="J250" i="32" s="1"/>
  <c r="J132" i="32"/>
  <c r="J251" i="32" s="1"/>
  <c r="J133" i="32"/>
  <c r="J252" i="32" s="1"/>
  <c r="J134" i="32"/>
  <c r="J253" i="32" s="1"/>
  <c r="J135" i="32"/>
  <c r="J254" i="32" s="1"/>
  <c r="J136" i="32"/>
  <c r="J255" i="32" s="1"/>
  <c r="J137" i="32"/>
  <c r="J256" i="32" s="1"/>
  <c r="J138" i="32"/>
  <c r="J257" i="32" s="1"/>
  <c r="J139" i="32"/>
  <c r="J258" i="32" s="1"/>
  <c r="J140" i="32"/>
  <c r="J259" i="32" s="1"/>
  <c r="J141" i="32"/>
  <c r="J260" i="32" s="1"/>
  <c r="J142" i="32"/>
  <c r="J261" i="32" s="1"/>
  <c r="J143" i="32"/>
  <c r="J262" i="32" s="1"/>
  <c r="J144" i="32"/>
  <c r="J263" i="32" s="1"/>
  <c r="J145" i="32"/>
  <c r="J264" i="32" s="1"/>
  <c r="J146" i="32"/>
  <c r="J265" i="32" s="1"/>
  <c r="J147" i="32"/>
  <c r="J266" i="32" s="1"/>
  <c r="J148" i="32"/>
  <c r="J267" i="32" s="1"/>
  <c r="J149" i="32"/>
  <c r="J268" i="32" s="1"/>
  <c r="J150" i="32"/>
  <c r="J269" i="32" s="1"/>
  <c r="J151" i="32"/>
  <c r="J270" i="32" s="1"/>
  <c r="J152" i="32"/>
  <c r="J271" i="32" s="1"/>
  <c r="J153" i="32"/>
  <c r="J272" i="32" s="1"/>
  <c r="J154" i="32"/>
  <c r="J273" i="32" s="1"/>
  <c r="J117" i="32"/>
  <c r="J236" i="32" s="1"/>
  <c r="C2" i="31"/>
  <c r="D2" i="31"/>
  <c r="F2" i="31"/>
  <c r="L118" i="32"/>
  <c r="L237" i="32" s="1"/>
  <c r="L119" i="32"/>
  <c r="L238" i="32" s="1"/>
  <c r="L120" i="32"/>
  <c r="L239" i="32" s="1"/>
  <c r="L121" i="32"/>
  <c r="L240" i="32" s="1"/>
  <c r="L122" i="32"/>
  <c r="L241" i="32" s="1"/>
  <c r="L123" i="32"/>
  <c r="L242" i="32" s="1"/>
  <c r="L124" i="32"/>
  <c r="L243" i="32" s="1"/>
  <c r="L125" i="32"/>
  <c r="L244" i="32" s="1"/>
  <c r="L126" i="32"/>
  <c r="L245" i="32" s="1"/>
  <c r="L127" i="32"/>
  <c r="L246" i="32" s="1"/>
  <c r="L128" i="32"/>
  <c r="L247" i="32" s="1"/>
  <c r="L129" i="32"/>
  <c r="L248" i="32" s="1"/>
  <c r="L130" i="32"/>
  <c r="L249" i="32" s="1"/>
  <c r="L131" i="32"/>
  <c r="L250" i="32" s="1"/>
  <c r="L132" i="32"/>
  <c r="L251" i="32" s="1"/>
  <c r="L133" i="32"/>
  <c r="L252" i="32" s="1"/>
  <c r="L134" i="32"/>
  <c r="L253" i="32" s="1"/>
  <c r="L135" i="32"/>
  <c r="L254" i="32" s="1"/>
  <c r="L136" i="32"/>
  <c r="L255" i="32" s="1"/>
  <c r="L137" i="32"/>
  <c r="L256" i="32" s="1"/>
  <c r="L138" i="32"/>
  <c r="L257" i="32" s="1"/>
  <c r="L139" i="32"/>
  <c r="L258" i="32" s="1"/>
  <c r="L140" i="32"/>
  <c r="L259" i="32" s="1"/>
  <c r="L141" i="32"/>
  <c r="L260" i="32" s="1"/>
  <c r="L142" i="32"/>
  <c r="L261" i="32" s="1"/>
  <c r="L143" i="32"/>
  <c r="L262" i="32" s="1"/>
  <c r="L144" i="32"/>
  <c r="L263" i="32" s="1"/>
  <c r="L145" i="32"/>
  <c r="L264" i="32" s="1"/>
  <c r="L146" i="32"/>
  <c r="L265" i="32" s="1"/>
  <c r="L147" i="32"/>
  <c r="L266" i="32" s="1"/>
  <c r="L148" i="32"/>
  <c r="L267" i="32" s="1"/>
  <c r="L149" i="32"/>
  <c r="L268" i="32" s="1"/>
  <c r="L150" i="32"/>
  <c r="L269" i="32" s="1"/>
  <c r="L151" i="32"/>
  <c r="L270" i="32" s="1"/>
  <c r="L152" i="32"/>
  <c r="L271" i="32" s="1"/>
  <c r="L153" i="32"/>
  <c r="L272" i="32" s="1"/>
  <c r="L154" i="32"/>
  <c r="L273" i="32" s="1"/>
  <c r="L117" i="32"/>
  <c r="L236" i="32" s="1"/>
  <c r="M118" i="32"/>
  <c r="M237" i="32" s="1"/>
  <c r="M119" i="32"/>
  <c r="M238" i="32" s="1"/>
  <c r="M120" i="32"/>
  <c r="M239" i="32" s="1"/>
  <c r="M121" i="32"/>
  <c r="M240" i="32" s="1"/>
  <c r="M122" i="32"/>
  <c r="M241" i="32" s="1"/>
  <c r="M123" i="32"/>
  <c r="M242" i="32" s="1"/>
  <c r="M124" i="32"/>
  <c r="M243" i="32" s="1"/>
  <c r="M125" i="32"/>
  <c r="M244" i="32" s="1"/>
  <c r="M126" i="32"/>
  <c r="M245" i="32" s="1"/>
  <c r="M127" i="32"/>
  <c r="M246" i="32" s="1"/>
  <c r="M117" i="32"/>
  <c r="M236" i="32" s="1"/>
  <c r="N118" i="32"/>
  <c r="N237" i="32" s="1"/>
  <c r="N119" i="32"/>
  <c r="N238" i="32" s="1"/>
  <c r="N120" i="32"/>
  <c r="N239" i="32" s="1"/>
  <c r="N121" i="32"/>
  <c r="N240" i="32" s="1"/>
  <c r="N122" i="32"/>
  <c r="N241" i="32" s="1"/>
  <c r="N123" i="32"/>
  <c r="N242" i="32" s="1"/>
  <c r="N124" i="32"/>
  <c r="N243" i="32" s="1"/>
  <c r="N125" i="32"/>
  <c r="N244" i="32" s="1"/>
  <c r="N126" i="32"/>
  <c r="N245" i="32" s="1"/>
  <c r="N127" i="32"/>
  <c r="N246" i="32" s="1"/>
  <c r="N128" i="32"/>
  <c r="N247" i="32" s="1"/>
  <c r="N129" i="32"/>
  <c r="N248" i="32" s="1"/>
  <c r="N130" i="32"/>
  <c r="N249" i="32" s="1"/>
  <c r="N131" i="32"/>
  <c r="N250" i="32" s="1"/>
  <c r="N132" i="32"/>
  <c r="N251" i="32" s="1"/>
  <c r="N133" i="32"/>
  <c r="N252" i="32" s="1"/>
  <c r="N134" i="32"/>
  <c r="N253" i="32" s="1"/>
  <c r="N135" i="32"/>
  <c r="N254" i="32" s="1"/>
  <c r="N117" i="32"/>
  <c r="N236" i="32" s="1"/>
  <c r="O118" i="32"/>
  <c r="O237" i="32" s="1"/>
  <c r="O119" i="32"/>
  <c r="O238" i="32" s="1"/>
  <c r="O120" i="32"/>
  <c r="O239" i="32" s="1"/>
  <c r="O121" i="32"/>
  <c r="O240" i="32" s="1"/>
  <c r="O122" i="32"/>
  <c r="O241" i="32" s="1"/>
  <c r="O123" i="32"/>
  <c r="O242" i="32" s="1"/>
  <c r="O124" i="32"/>
  <c r="O243" i="32" s="1"/>
  <c r="O125" i="32"/>
  <c r="O244" i="32" s="1"/>
  <c r="O126" i="32"/>
  <c r="O245" i="32" s="1"/>
  <c r="O127" i="32"/>
  <c r="O246" i="32" s="1"/>
  <c r="O128" i="32"/>
  <c r="O247" i="32" s="1"/>
  <c r="O129" i="32"/>
  <c r="O248" i="32" s="1"/>
  <c r="O130" i="32"/>
  <c r="O249" i="32" s="1"/>
  <c r="O131" i="32"/>
  <c r="O250" i="32" s="1"/>
  <c r="O132" i="32"/>
  <c r="O251" i="32" s="1"/>
  <c r="O133" i="32"/>
  <c r="O252" i="32" s="1"/>
  <c r="O134" i="32"/>
  <c r="O253" i="32" s="1"/>
  <c r="O135" i="32"/>
  <c r="O254" i="32" s="1"/>
  <c r="O136" i="32"/>
  <c r="O255" i="32" s="1"/>
  <c r="O137" i="32"/>
  <c r="O256" i="32" s="1"/>
  <c r="O138" i="32"/>
  <c r="O257" i="32" s="1"/>
  <c r="O139" i="32"/>
  <c r="O258" i="32" s="1"/>
  <c r="O140" i="32"/>
  <c r="O259" i="32" s="1"/>
  <c r="O141" i="32"/>
  <c r="O260" i="32" s="1"/>
  <c r="O142" i="32"/>
  <c r="O261" i="32" s="1"/>
  <c r="O143" i="32"/>
  <c r="O262" i="32" s="1"/>
  <c r="O144" i="32"/>
  <c r="O263" i="32" s="1"/>
  <c r="O145" i="32"/>
  <c r="O264" i="32" s="1"/>
  <c r="O146" i="32"/>
  <c r="O265" i="32" s="1"/>
  <c r="O147" i="32"/>
  <c r="O266" i="32" s="1"/>
  <c r="O148" i="32"/>
  <c r="O267" i="32" s="1"/>
  <c r="O149" i="32"/>
  <c r="O268" i="32" s="1"/>
  <c r="O150" i="32"/>
  <c r="O269" i="32" s="1"/>
  <c r="O151" i="32"/>
  <c r="O270" i="32" s="1"/>
  <c r="O152" i="32"/>
  <c r="O271" i="32" s="1"/>
  <c r="O153" i="32"/>
  <c r="O272" i="32" s="1"/>
  <c r="O154" i="32"/>
  <c r="O273" i="32" s="1"/>
  <c r="O155" i="32"/>
  <c r="O274" i="32" s="1"/>
  <c r="O156" i="32"/>
  <c r="O275" i="32" s="1"/>
  <c r="O157" i="32"/>
  <c r="O276" i="32" s="1"/>
  <c r="O158" i="32"/>
  <c r="O277" i="32" s="1"/>
  <c r="O159" i="32"/>
  <c r="O278" i="32" s="1"/>
  <c r="O160" i="32"/>
  <c r="O279" i="32" s="1"/>
  <c r="O161" i="32"/>
  <c r="O280" i="32" s="1"/>
  <c r="O162" i="32"/>
  <c r="O281" i="32" s="1"/>
  <c r="O163" i="32"/>
  <c r="O282" i="32" s="1"/>
  <c r="O164" i="32"/>
  <c r="O283" i="32" s="1"/>
  <c r="O165" i="32"/>
  <c r="O284" i="32" s="1"/>
  <c r="O166" i="32"/>
  <c r="O285" i="32" s="1"/>
  <c r="O167" i="32"/>
  <c r="O286" i="32" s="1"/>
  <c r="O117" i="32"/>
  <c r="O236" i="32" s="1"/>
  <c r="M2" i="31"/>
  <c r="P118" i="32"/>
  <c r="P237" i="32" s="1"/>
  <c r="P119" i="32"/>
  <c r="P238" i="32" s="1"/>
  <c r="P120" i="32"/>
  <c r="P239" i="32" s="1"/>
  <c r="P121" i="32"/>
  <c r="P240" i="32" s="1"/>
  <c r="P122" i="32"/>
  <c r="P241" i="32" s="1"/>
  <c r="P123" i="32"/>
  <c r="P242" i="32" s="1"/>
  <c r="P124" i="32"/>
  <c r="P243" i="32" s="1"/>
  <c r="P125" i="32"/>
  <c r="P244" i="32" s="1"/>
  <c r="P126" i="32"/>
  <c r="P245" i="32" s="1"/>
  <c r="P127" i="32"/>
  <c r="P246" i="32" s="1"/>
  <c r="P128" i="32"/>
  <c r="P247" i="32" s="1"/>
  <c r="P129" i="32"/>
  <c r="P248" i="32" s="1"/>
  <c r="P130" i="32"/>
  <c r="P249" i="32" s="1"/>
  <c r="P131" i="32"/>
  <c r="P250" i="32" s="1"/>
  <c r="P132" i="32"/>
  <c r="P251" i="32" s="1"/>
  <c r="P133" i="32"/>
  <c r="P252" i="32" s="1"/>
  <c r="P134" i="32"/>
  <c r="P253" i="32" s="1"/>
  <c r="P135" i="32"/>
  <c r="P254" i="32" s="1"/>
  <c r="P136" i="32"/>
  <c r="P255" i="32" s="1"/>
  <c r="P137" i="32"/>
  <c r="P256" i="32" s="1"/>
  <c r="P138" i="32"/>
  <c r="P257" i="32" s="1"/>
  <c r="P139" i="32"/>
  <c r="P258" i="32" s="1"/>
  <c r="P140" i="32"/>
  <c r="P259" i="32" s="1"/>
  <c r="P141" i="32"/>
  <c r="P260" i="32" s="1"/>
  <c r="P142" i="32"/>
  <c r="P261" i="32" s="1"/>
  <c r="P143" i="32"/>
  <c r="P262" i="32" s="1"/>
  <c r="P144" i="32"/>
  <c r="P263" i="32" s="1"/>
  <c r="P145" i="32"/>
  <c r="P264" i="32" s="1"/>
  <c r="P146" i="32"/>
  <c r="P265" i="32" s="1"/>
  <c r="P147" i="32"/>
  <c r="P266" i="32" s="1"/>
  <c r="P148" i="32"/>
  <c r="P267" i="32" s="1"/>
  <c r="P149" i="32"/>
  <c r="P268" i="32" s="1"/>
  <c r="P150" i="32"/>
  <c r="P269" i="32" s="1"/>
  <c r="P151" i="32"/>
  <c r="P270" i="32" s="1"/>
  <c r="P152" i="32"/>
  <c r="P271" i="32" s="1"/>
  <c r="P153" i="32"/>
  <c r="P272" i="32" s="1"/>
  <c r="P154" i="32"/>
  <c r="P273" i="32" s="1"/>
  <c r="P155" i="32"/>
  <c r="P274" i="32" s="1"/>
  <c r="P156" i="32"/>
  <c r="P275" i="32" s="1"/>
  <c r="P117" i="32"/>
  <c r="P236" i="32" s="1"/>
  <c r="N2" i="31"/>
  <c r="L2" i="31"/>
  <c r="Q118" i="32"/>
  <c r="Q237" i="32" s="1"/>
  <c r="Q119" i="32"/>
  <c r="Q238" i="32" s="1"/>
  <c r="Q120" i="32"/>
  <c r="Q239" i="32" s="1"/>
  <c r="Q121" i="32"/>
  <c r="Q240" i="32" s="1"/>
  <c r="Q122" i="32"/>
  <c r="Q241" i="32" s="1"/>
  <c r="Q123" i="32"/>
  <c r="Q242" i="32" s="1"/>
  <c r="Q124" i="32"/>
  <c r="Q243" i="32" s="1"/>
  <c r="Q125" i="32"/>
  <c r="Q244" i="32" s="1"/>
  <c r="Q126" i="32"/>
  <c r="Q245" i="32" s="1"/>
  <c r="Q127" i="32"/>
  <c r="Q246" i="32" s="1"/>
  <c r="Q128" i="32"/>
  <c r="Q247" i="32" s="1"/>
  <c r="Q129" i="32"/>
  <c r="Q248" i="32" s="1"/>
  <c r="Q130" i="32"/>
  <c r="Q249" i="32" s="1"/>
  <c r="Q117" i="32"/>
  <c r="Q236" i="32" s="1"/>
  <c r="S103" i="30"/>
  <c r="T106" i="30"/>
  <c r="S53" i="30"/>
  <c r="S102" i="30" s="1"/>
  <c r="T53" i="30"/>
  <c r="T102" i="30" s="1"/>
  <c r="U53" i="30"/>
  <c r="U102" i="30" s="1"/>
  <c r="S54" i="30"/>
  <c r="T54" i="30"/>
  <c r="T103" i="30" s="1"/>
  <c r="U54" i="30"/>
  <c r="U103" i="30" s="1"/>
  <c r="S55" i="30"/>
  <c r="S104" i="30" s="1"/>
  <c r="T55" i="30"/>
  <c r="T104" i="30" s="1"/>
  <c r="U55" i="30"/>
  <c r="U104" i="30" s="1"/>
  <c r="S56" i="30"/>
  <c r="S105" i="30" s="1"/>
  <c r="T56" i="30"/>
  <c r="T105" i="30" s="1"/>
  <c r="U56" i="30"/>
  <c r="U105" i="30" s="1"/>
  <c r="S57" i="30"/>
  <c r="S106" i="30" s="1"/>
  <c r="T57" i="30"/>
  <c r="U57" i="30"/>
  <c r="U106" i="30" s="1"/>
  <c r="S58" i="30"/>
  <c r="S107" i="30" s="1"/>
  <c r="T58" i="30"/>
  <c r="T107" i="30" s="1"/>
  <c r="U58" i="30"/>
  <c r="U107" i="30" s="1"/>
  <c r="S59" i="30"/>
  <c r="S108" i="30" s="1"/>
  <c r="T59" i="30"/>
  <c r="T108" i="30" s="1"/>
  <c r="U59" i="30"/>
  <c r="U108" i="30" s="1"/>
  <c r="S60" i="30"/>
  <c r="S109" i="30" s="1"/>
  <c r="T60" i="30"/>
  <c r="T109" i="30" s="1"/>
  <c r="U60" i="30"/>
  <c r="U109" i="30" s="1"/>
  <c r="S61" i="30"/>
  <c r="S110" i="30" s="1"/>
  <c r="T61" i="30"/>
  <c r="T110" i="30" s="1"/>
  <c r="U61" i="30"/>
  <c r="U110" i="30" s="1"/>
  <c r="S62" i="30"/>
  <c r="S111" i="30" s="1"/>
  <c r="T62" i="30"/>
  <c r="T111" i="30" s="1"/>
  <c r="U62" i="30"/>
  <c r="U111" i="30" s="1"/>
  <c r="S63" i="30"/>
  <c r="S112" i="30" s="1"/>
  <c r="T63" i="30"/>
  <c r="T112" i="30" s="1"/>
  <c r="U63" i="30"/>
  <c r="U112" i="30" s="1"/>
  <c r="S64" i="30"/>
  <c r="S113" i="30" s="1"/>
  <c r="T64" i="30"/>
  <c r="T113" i="30" s="1"/>
  <c r="U64" i="30"/>
  <c r="U113" i="30" s="1"/>
  <c r="S65" i="30"/>
  <c r="S114" i="30" s="1"/>
  <c r="T65" i="30"/>
  <c r="T114" i="30" s="1"/>
  <c r="U65" i="30"/>
  <c r="U114" i="30" s="1"/>
  <c r="S66" i="30"/>
  <c r="S115" i="30" s="1"/>
  <c r="T66" i="30"/>
  <c r="T115" i="30" s="1"/>
  <c r="U66" i="30"/>
  <c r="U115" i="30" s="1"/>
  <c r="S67" i="30"/>
  <c r="S116" i="30" s="1"/>
  <c r="T67" i="30"/>
  <c r="T116" i="30" s="1"/>
  <c r="U67" i="30"/>
  <c r="U116" i="30" s="1"/>
  <c r="S68" i="30"/>
  <c r="S117" i="30" s="1"/>
  <c r="T68" i="30"/>
  <c r="T117" i="30" s="1"/>
  <c r="U68" i="30"/>
  <c r="U117" i="30" s="1"/>
  <c r="S69" i="30"/>
  <c r="S118" i="30" s="1"/>
  <c r="T69" i="30"/>
  <c r="T118" i="30" s="1"/>
  <c r="U69" i="30"/>
  <c r="U118" i="30" s="1"/>
  <c r="S70" i="30"/>
  <c r="S119" i="30" s="1"/>
  <c r="T70" i="30"/>
  <c r="T119" i="30" s="1"/>
  <c r="U70" i="30"/>
  <c r="U119" i="30" s="1"/>
  <c r="S71" i="30"/>
  <c r="S120" i="30" s="1"/>
  <c r="T71" i="30"/>
  <c r="T120" i="30" s="1"/>
  <c r="U71" i="30"/>
  <c r="U120" i="30" s="1"/>
  <c r="S72" i="30"/>
  <c r="S121" i="30" s="1"/>
  <c r="T72" i="30"/>
  <c r="T121" i="30" s="1"/>
  <c r="U72" i="30"/>
  <c r="U121" i="30" s="1"/>
  <c r="S73" i="30"/>
  <c r="S122" i="30" s="1"/>
  <c r="T73" i="30"/>
  <c r="T122" i="30" s="1"/>
  <c r="U73" i="30"/>
  <c r="U122" i="30" s="1"/>
  <c r="S74" i="30"/>
  <c r="S123" i="30" s="1"/>
  <c r="T74" i="30"/>
  <c r="T123" i="30" s="1"/>
  <c r="U74" i="30"/>
  <c r="U123" i="30" s="1"/>
  <c r="S75" i="30"/>
  <c r="S124" i="30" s="1"/>
  <c r="T75" i="30"/>
  <c r="T124" i="30" s="1"/>
  <c r="U75" i="30"/>
  <c r="U124" i="30" s="1"/>
  <c r="S76" i="30"/>
  <c r="S125" i="30" s="1"/>
  <c r="T76" i="30"/>
  <c r="T125" i="30" s="1"/>
  <c r="U76" i="30"/>
  <c r="U125" i="30" s="1"/>
  <c r="S77" i="30"/>
  <c r="S126" i="30" s="1"/>
  <c r="T77" i="30"/>
  <c r="T126" i="30" s="1"/>
  <c r="U77" i="30"/>
  <c r="U126" i="30" s="1"/>
  <c r="S78" i="30"/>
  <c r="S127" i="30" s="1"/>
  <c r="T78" i="30"/>
  <c r="T127" i="30" s="1"/>
  <c r="U78" i="30"/>
  <c r="U127" i="30" s="1"/>
  <c r="S79" i="30"/>
  <c r="S128" i="30" s="1"/>
  <c r="T79" i="30"/>
  <c r="T128" i="30" s="1"/>
  <c r="U79" i="30"/>
  <c r="U128" i="30" s="1"/>
  <c r="S80" i="30"/>
  <c r="S129" i="30" s="1"/>
  <c r="T80" i="30"/>
  <c r="T129" i="30" s="1"/>
  <c r="U80" i="30"/>
  <c r="U129" i="30" s="1"/>
  <c r="S81" i="30"/>
  <c r="S130" i="30" s="1"/>
  <c r="T81" i="30"/>
  <c r="T130" i="30" s="1"/>
  <c r="U81" i="30"/>
  <c r="U130" i="30" s="1"/>
  <c r="S82" i="30"/>
  <c r="S131" i="30" s="1"/>
  <c r="T82" i="30"/>
  <c r="T131" i="30" s="1"/>
  <c r="U82" i="30"/>
  <c r="U131" i="30" s="1"/>
  <c r="S83" i="30"/>
  <c r="S132" i="30" s="1"/>
  <c r="T83" i="30"/>
  <c r="T132" i="30" s="1"/>
  <c r="U83" i="30"/>
  <c r="U132" i="30" s="1"/>
  <c r="S84" i="30"/>
  <c r="S133" i="30" s="1"/>
  <c r="T84" i="30"/>
  <c r="T133" i="30" s="1"/>
  <c r="U84" i="30"/>
  <c r="U133" i="30" s="1"/>
  <c r="S85" i="30"/>
  <c r="S134" i="30" s="1"/>
  <c r="T85" i="30"/>
  <c r="T134" i="30" s="1"/>
  <c r="U85" i="30"/>
  <c r="U134" i="30" s="1"/>
  <c r="S86" i="30"/>
  <c r="S135" i="30" s="1"/>
  <c r="T86" i="30"/>
  <c r="T135" i="30" s="1"/>
  <c r="U86" i="30"/>
  <c r="U135" i="30" s="1"/>
  <c r="S87" i="30"/>
  <c r="S136" i="30" s="1"/>
  <c r="T87" i="30"/>
  <c r="T136" i="30" s="1"/>
  <c r="U87" i="30"/>
  <c r="U136" i="30" s="1"/>
  <c r="S88" i="30"/>
  <c r="S137" i="30" s="1"/>
  <c r="T88" i="30"/>
  <c r="T137" i="30" s="1"/>
  <c r="U88" i="30"/>
  <c r="U137" i="30" s="1"/>
  <c r="S89" i="30"/>
  <c r="S138" i="30" s="1"/>
  <c r="T89" i="30"/>
  <c r="T138" i="30" s="1"/>
  <c r="U89" i="30"/>
  <c r="U138" i="30" s="1"/>
  <c r="S90" i="30"/>
  <c r="S139" i="30" s="1"/>
  <c r="T90" i="30"/>
  <c r="T139" i="30" s="1"/>
  <c r="U90" i="30"/>
  <c r="U139" i="30" s="1"/>
  <c r="S91" i="30"/>
  <c r="S140" i="30" s="1"/>
  <c r="T91" i="30"/>
  <c r="T140" i="30" s="1"/>
  <c r="U91" i="30"/>
  <c r="U140" i="30" s="1"/>
  <c r="S92" i="30"/>
  <c r="S141" i="30" s="1"/>
  <c r="T92" i="30"/>
  <c r="T141" i="30" s="1"/>
  <c r="U92" i="30"/>
  <c r="U141" i="30" s="1"/>
  <c r="S93" i="30"/>
  <c r="S142" i="30" s="1"/>
  <c r="T93" i="30"/>
  <c r="T142" i="30" s="1"/>
  <c r="U93" i="30"/>
  <c r="U142" i="30" s="1"/>
  <c r="S94" i="30"/>
  <c r="S143" i="30" s="1"/>
  <c r="T94" i="30"/>
  <c r="T143" i="30" s="1"/>
  <c r="U94" i="30"/>
  <c r="U143" i="30" s="1"/>
  <c r="S95" i="30"/>
  <c r="S144" i="30" s="1"/>
  <c r="T95" i="30"/>
  <c r="T144" i="30" s="1"/>
  <c r="U95" i="30"/>
  <c r="U144" i="30" s="1"/>
  <c r="S96" i="30"/>
  <c r="S145" i="30" s="1"/>
  <c r="T96" i="30"/>
  <c r="T145" i="30" s="1"/>
  <c r="U96" i="30"/>
  <c r="U145" i="30" s="1"/>
  <c r="T52" i="30"/>
  <c r="T101" i="30" s="1"/>
  <c r="U52" i="30"/>
  <c r="U101" i="30" s="1"/>
  <c r="S52" i="30"/>
  <c r="S101" i="30" s="1"/>
  <c r="P136" i="30"/>
  <c r="Q101" i="30"/>
  <c r="P96" i="30"/>
  <c r="P145" i="30" s="1"/>
  <c r="Q96" i="30"/>
  <c r="Q145" i="30" s="1"/>
  <c r="R96" i="30"/>
  <c r="R145" i="30" s="1"/>
  <c r="O53" i="30"/>
  <c r="O102" i="30" s="1"/>
  <c r="P53" i="30"/>
  <c r="P102" i="30" s="1"/>
  <c r="Q53" i="30"/>
  <c r="Q102" i="30" s="1"/>
  <c r="R53" i="30"/>
  <c r="R102" i="30" s="1"/>
  <c r="O54" i="30"/>
  <c r="O103" i="30" s="1"/>
  <c r="P54" i="30"/>
  <c r="P103" i="30" s="1"/>
  <c r="Q54" i="30"/>
  <c r="Q103" i="30" s="1"/>
  <c r="R54" i="30"/>
  <c r="R103" i="30" s="1"/>
  <c r="O55" i="30"/>
  <c r="O104" i="30" s="1"/>
  <c r="P55" i="30"/>
  <c r="P104" i="30" s="1"/>
  <c r="Q55" i="30"/>
  <c r="Q104" i="30" s="1"/>
  <c r="R55" i="30"/>
  <c r="R104" i="30" s="1"/>
  <c r="O56" i="30"/>
  <c r="O105" i="30" s="1"/>
  <c r="P56" i="30"/>
  <c r="P105" i="30" s="1"/>
  <c r="Q56" i="30"/>
  <c r="Q105" i="30" s="1"/>
  <c r="R56" i="30"/>
  <c r="R105" i="30" s="1"/>
  <c r="O57" i="30"/>
  <c r="O106" i="30" s="1"/>
  <c r="P57" i="30"/>
  <c r="P106" i="30" s="1"/>
  <c r="Q57" i="30"/>
  <c r="Q106" i="30" s="1"/>
  <c r="R57" i="30"/>
  <c r="R106" i="30" s="1"/>
  <c r="O58" i="30"/>
  <c r="O107" i="30" s="1"/>
  <c r="P58" i="30"/>
  <c r="P107" i="30" s="1"/>
  <c r="Q58" i="30"/>
  <c r="Q107" i="30" s="1"/>
  <c r="R58" i="30"/>
  <c r="R107" i="30" s="1"/>
  <c r="O59" i="30"/>
  <c r="O108" i="30" s="1"/>
  <c r="P59" i="30"/>
  <c r="P108" i="30" s="1"/>
  <c r="Q59" i="30"/>
  <c r="Q108" i="30" s="1"/>
  <c r="R59" i="30"/>
  <c r="R108" i="30" s="1"/>
  <c r="O60" i="30"/>
  <c r="O109" i="30" s="1"/>
  <c r="P60" i="30"/>
  <c r="P109" i="30" s="1"/>
  <c r="Q60" i="30"/>
  <c r="Q109" i="30" s="1"/>
  <c r="R60" i="30"/>
  <c r="R109" i="30" s="1"/>
  <c r="O61" i="30"/>
  <c r="O110" i="30" s="1"/>
  <c r="P61" i="30"/>
  <c r="P110" i="30" s="1"/>
  <c r="Q61" i="30"/>
  <c r="Q110" i="30" s="1"/>
  <c r="R61" i="30"/>
  <c r="R110" i="30" s="1"/>
  <c r="O62" i="30"/>
  <c r="O111" i="30" s="1"/>
  <c r="P62" i="30"/>
  <c r="P111" i="30" s="1"/>
  <c r="Q62" i="30"/>
  <c r="Q111" i="30" s="1"/>
  <c r="R62" i="30"/>
  <c r="R111" i="30" s="1"/>
  <c r="O63" i="30"/>
  <c r="O112" i="30" s="1"/>
  <c r="P63" i="30"/>
  <c r="P112" i="30" s="1"/>
  <c r="Q63" i="30"/>
  <c r="Q112" i="30" s="1"/>
  <c r="R63" i="30"/>
  <c r="R112" i="30" s="1"/>
  <c r="O64" i="30"/>
  <c r="O113" i="30" s="1"/>
  <c r="P64" i="30"/>
  <c r="P113" i="30" s="1"/>
  <c r="Q64" i="30"/>
  <c r="Q113" i="30" s="1"/>
  <c r="R64" i="30"/>
  <c r="R113" i="30" s="1"/>
  <c r="O65" i="30"/>
  <c r="O114" i="30" s="1"/>
  <c r="P65" i="30"/>
  <c r="P114" i="30" s="1"/>
  <c r="Q65" i="30"/>
  <c r="Q114" i="30" s="1"/>
  <c r="R65" i="30"/>
  <c r="R114" i="30" s="1"/>
  <c r="O66" i="30"/>
  <c r="O115" i="30" s="1"/>
  <c r="P66" i="30"/>
  <c r="P115" i="30" s="1"/>
  <c r="Q66" i="30"/>
  <c r="Q115" i="30" s="1"/>
  <c r="R66" i="30"/>
  <c r="R115" i="30" s="1"/>
  <c r="O67" i="30"/>
  <c r="O116" i="30" s="1"/>
  <c r="P67" i="30"/>
  <c r="P116" i="30" s="1"/>
  <c r="Q67" i="30"/>
  <c r="Q116" i="30" s="1"/>
  <c r="R67" i="30"/>
  <c r="R116" i="30" s="1"/>
  <c r="O68" i="30"/>
  <c r="O117" i="30" s="1"/>
  <c r="P68" i="30"/>
  <c r="P117" i="30" s="1"/>
  <c r="Q68" i="30"/>
  <c r="Q117" i="30" s="1"/>
  <c r="R68" i="30"/>
  <c r="R117" i="30" s="1"/>
  <c r="O69" i="30"/>
  <c r="O118" i="30" s="1"/>
  <c r="P69" i="30"/>
  <c r="P118" i="30" s="1"/>
  <c r="Q69" i="30"/>
  <c r="Q118" i="30" s="1"/>
  <c r="R69" i="30"/>
  <c r="R118" i="30" s="1"/>
  <c r="O70" i="30"/>
  <c r="O119" i="30" s="1"/>
  <c r="P70" i="30"/>
  <c r="P119" i="30" s="1"/>
  <c r="Q70" i="30"/>
  <c r="Q119" i="30" s="1"/>
  <c r="R70" i="30"/>
  <c r="R119" i="30" s="1"/>
  <c r="O71" i="30"/>
  <c r="O120" i="30" s="1"/>
  <c r="P71" i="30"/>
  <c r="P120" i="30" s="1"/>
  <c r="Q71" i="30"/>
  <c r="Q120" i="30" s="1"/>
  <c r="R71" i="30"/>
  <c r="R120" i="30" s="1"/>
  <c r="O72" i="30"/>
  <c r="O121" i="30" s="1"/>
  <c r="P72" i="30"/>
  <c r="P121" i="30" s="1"/>
  <c r="Q72" i="30"/>
  <c r="Q121" i="30" s="1"/>
  <c r="R72" i="30"/>
  <c r="R121" i="30" s="1"/>
  <c r="O73" i="30"/>
  <c r="O122" i="30" s="1"/>
  <c r="P73" i="30"/>
  <c r="P122" i="30" s="1"/>
  <c r="Q73" i="30"/>
  <c r="Q122" i="30" s="1"/>
  <c r="R73" i="30"/>
  <c r="R122" i="30" s="1"/>
  <c r="O74" i="30"/>
  <c r="O123" i="30" s="1"/>
  <c r="P74" i="30"/>
  <c r="P123" i="30" s="1"/>
  <c r="Q74" i="30"/>
  <c r="Q123" i="30" s="1"/>
  <c r="R74" i="30"/>
  <c r="R123" i="30" s="1"/>
  <c r="O75" i="30"/>
  <c r="O124" i="30" s="1"/>
  <c r="P75" i="30"/>
  <c r="P124" i="30" s="1"/>
  <c r="Q75" i="30"/>
  <c r="Q124" i="30" s="1"/>
  <c r="R75" i="30"/>
  <c r="R124" i="30" s="1"/>
  <c r="O76" i="30"/>
  <c r="O125" i="30" s="1"/>
  <c r="P76" i="30"/>
  <c r="P125" i="30" s="1"/>
  <c r="Q76" i="30"/>
  <c r="Q125" i="30" s="1"/>
  <c r="R76" i="30"/>
  <c r="R125" i="30" s="1"/>
  <c r="O77" i="30"/>
  <c r="O126" i="30" s="1"/>
  <c r="P77" i="30"/>
  <c r="P126" i="30" s="1"/>
  <c r="Q77" i="30"/>
  <c r="Q126" i="30" s="1"/>
  <c r="R77" i="30"/>
  <c r="R126" i="30" s="1"/>
  <c r="O78" i="30"/>
  <c r="O127" i="30" s="1"/>
  <c r="P78" i="30"/>
  <c r="P127" i="30" s="1"/>
  <c r="Q78" i="30"/>
  <c r="Q127" i="30" s="1"/>
  <c r="R78" i="30"/>
  <c r="R127" i="30" s="1"/>
  <c r="O79" i="30"/>
  <c r="O128" i="30" s="1"/>
  <c r="P79" i="30"/>
  <c r="P128" i="30" s="1"/>
  <c r="Q79" i="30"/>
  <c r="Q128" i="30" s="1"/>
  <c r="R79" i="30"/>
  <c r="R128" i="30" s="1"/>
  <c r="O80" i="30"/>
  <c r="O129" i="30" s="1"/>
  <c r="P80" i="30"/>
  <c r="P129" i="30" s="1"/>
  <c r="Q80" i="30"/>
  <c r="Q129" i="30" s="1"/>
  <c r="R80" i="30"/>
  <c r="R129" i="30" s="1"/>
  <c r="O81" i="30"/>
  <c r="O130" i="30" s="1"/>
  <c r="P81" i="30"/>
  <c r="P130" i="30" s="1"/>
  <c r="Q81" i="30"/>
  <c r="Q130" i="30" s="1"/>
  <c r="R81" i="30"/>
  <c r="R130" i="30" s="1"/>
  <c r="O82" i="30"/>
  <c r="O131" i="30" s="1"/>
  <c r="P82" i="30"/>
  <c r="P131" i="30" s="1"/>
  <c r="Q82" i="30"/>
  <c r="Q131" i="30" s="1"/>
  <c r="R82" i="30"/>
  <c r="R131" i="30" s="1"/>
  <c r="O83" i="30"/>
  <c r="O132" i="30" s="1"/>
  <c r="P83" i="30"/>
  <c r="P132" i="30" s="1"/>
  <c r="Q83" i="30"/>
  <c r="Q132" i="30" s="1"/>
  <c r="R83" i="30"/>
  <c r="R132" i="30" s="1"/>
  <c r="O84" i="30"/>
  <c r="O133" i="30" s="1"/>
  <c r="P84" i="30"/>
  <c r="P133" i="30" s="1"/>
  <c r="Q84" i="30"/>
  <c r="Q133" i="30" s="1"/>
  <c r="R84" i="30"/>
  <c r="R133" i="30" s="1"/>
  <c r="O85" i="30"/>
  <c r="O134" i="30" s="1"/>
  <c r="P85" i="30"/>
  <c r="P134" i="30" s="1"/>
  <c r="Q85" i="30"/>
  <c r="Q134" i="30" s="1"/>
  <c r="R85" i="30"/>
  <c r="R134" i="30" s="1"/>
  <c r="O86" i="30"/>
  <c r="O135" i="30" s="1"/>
  <c r="P86" i="30"/>
  <c r="P135" i="30" s="1"/>
  <c r="Q86" i="30"/>
  <c r="Q135" i="30" s="1"/>
  <c r="R86" i="30"/>
  <c r="R135" i="30" s="1"/>
  <c r="O87" i="30"/>
  <c r="O136" i="30" s="1"/>
  <c r="P87" i="30"/>
  <c r="Q87" i="30"/>
  <c r="Q136" i="30" s="1"/>
  <c r="R87" i="30"/>
  <c r="R136" i="30" s="1"/>
  <c r="O88" i="30"/>
  <c r="O137" i="30" s="1"/>
  <c r="P88" i="30"/>
  <c r="P137" i="30" s="1"/>
  <c r="Q88" i="30"/>
  <c r="Q137" i="30" s="1"/>
  <c r="R88" i="30"/>
  <c r="R137" i="30" s="1"/>
  <c r="O89" i="30"/>
  <c r="O138" i="30" s="1"/>
  <c r="P89" i="30"/>
  <c r="P138" i="30" s="1"/>
  <c r="Q89" i="30"/>
  <c r="Q138" i="30" s="1"/>
  <c r="R89" i="30"/>
  <c r="R138" i="30" s="1"/>
  <c r="O90" i="30"/>
  <c r="O139" i="30" s="1"/>
  <c r="P90" i="30"/>
  <c r="P139" i="30" s="1"/>
  <c r="Q90" i="30"/>
  <c r="Q139" i="30" s="1"/>
  <c r="R90" i="30"/>
  <c r="R139" i="30" s="1"/>
  <c r="O91" i="30"/>
  <c r="O140" i="30" s="1"/>
  <c r="P91" i="30"/>
  <c r="P140" i="30" s="1"/>
  <c r="Q91" i="30"/>
  <c r="Q140" i="30" s="1"/>
  <c r="R91" i="30"/>
  <c r="R140" i="30" s="1"/>
  <c r="O92" i="30"/>
  <c r="O141" i="30" s="1"/>
  <c r="P92" i="30"/>
  <c r="P141" i="30" s="1"/>
  <c r="Q92" i="30"/>
  <c r="Q141" i="30" s="1"/>
  <c r="R92" i="30"/>
  <c r="R141" i="30" s="1"/>
  <c r="O93" i="30"/>
  <c r="O142" i="30" s="1"/>
  <c r="P93" i="30"/>
  <c r="P142" i="30" s="1"/>
  <c r="Q93" i="30"/>
  <c r="Q142" i="30" s="1"/>
  <c r="R93" i="30"/>
  <c r="R142" i="30" s="1"/>
  <c r="O94" i="30"/>
  <c r="O143" i="30" s="1"/>
  <c r="P94" i="30"/>
  <c r="P143" i="30" s="1"/>
  <c r="Q94" i="30"/>
  <c r="Q143" i="30" s="1"/>
  <c r="R94" i="30"/>
  <c r="R143" i="30" s="1"/>
  <c r="O95" i="30"/>
  <c r="O144" i="30" s="1"/>
  <c r="P95" i="30"/>
  <c r="P144" i="30" s="1"/>
  <c r="Q95" i="30"/>
  <c r="Q144" i="30" s="1"/>
  <c r="R95" i="30"/>
  <c r="R144" i="30" s="1"/>
  <c r="P52" i="30"/>
  <c r="P101" i="30" s="1"/>
  <c r="Q52" i="30"/>
  <c r="R52" i="30"/>
  <c r="R101" i="30" s="1"/>
  <c r="K2" i="31"/>
  <c r="L102" i="30"/>
  <c r="L53" i="30"/>
  <c r="M53" i="30"/>
  <c r="M102" i="30" s="1"/>
  <c r="N53" i="30"/>
  <c r="N102" i="30" s="1"/>
  <c r="L54" i="30"/>
  <c r="L103" i="30" s="1"/>
  <c r="M54" i="30"/>
  <c r="M103" i="30" s="1"/>
  <c r="N54" i="30"/>
  <c r="N103" i="30" s="1"/>
  <c r="L55" i="30"/>
  <c r="L104" i="30" s="1"/>
  <c r="M55" i="30"/>
  <c r="M104" i="30" s="1"/>
  <c r="N55" i="30"/>
  <c r="N104" i="30" s="1"/>
  <c r="L56" i="30"/>
  <c r="L105" i="30" s="1"/>
  <c r="M56" i="30"/>
  <c r="M105" i="30" s="1"/>
  <c r="N56" i="30"/>
  <c r="N105" i="30" s="1"/>
  <c r="L57" i="30"/>
  <c r="L106" i="30" s="1"/>
  <c r="M57" i="30"/>
  <c r="M106" i="30" s="1"/>
  <c r="N57" i="30"/>
  <c r="N106" i="30" s="1"/>
  <c r="L58" i="30"/>
  <c r="L107" i="30" s="1"/>
  <c r="M58" i="30"/>
  <c r="M107" i="30" s="1"/>
  <c r="N58" i="30"/>
  <c r="N107" i="30" s="1"/>
  <c r="L59" i="30"/>
  <c r="L108" i="30" s="1"/>
  <c r="M59" i="30"/>
  <c r="M108" i="30" s="1"/>
  <c r="N59" i="30"/>
  <c r="N108" i="30" s="1"/>
  <c r="L60" i="30"/>
  <c r="L109" i="30" s="1"/>
  <c r="M60" i="30"/>
  <c r="M109" i="30" s="1"/>
  <c r="N60" i="30"/>
  <c r="N109" i="30" s="1"/>
  <c r="L61" i="30"/>
  <c r="L110" i="30" s="1"/>
  <c r="M61" i="30"/>
  <c r="M110" i="30" s="1"/>
  <c r="N61" i="30"/>
  <c r="N110" i="30" s="1"/>
  <c r="L62" i="30"/>
  <c r="L111" i="30" s="1"/>
  <c r="M62" i="30"/>
  <c r="M111" i="30" s="1"/>
  <c r="N62" i="30"/>
  <c r="N111" i="30" s="1"/>
  <c r="L63" i="30"/>
  <c r="L112" i="30" s="1"/>
  <c r="M63" i="30"/>
  <c r="M112" i="30" s="1"/>
  <c r="N63" i="30"/>
  <c r="N112" i="30" s="1"/>
  <c r="L64" i="30"/>
  <c r="L113" i="30" s="1"/>
  <c r="M64" i="30"/>
  <c r="M113" i="30" s="1"/>
  <c r="N64" i="30"/>
  <c r="N113" i="30" s="1"/>
  <c r="L65" i="30"/>
  <c r="L114" i="30" s="1"/>
  <c r="M65" i="30"/>
  <c r="M114" i="30" s="1"/>
  <c r="N65" i="30"/>
  <c r="N114" i="30" s="1"/>
  <c r="L66" i="30"/>
  <c r="L115" i="30" s="1"/>
  <c r="M66" i="30"/>
  <c r="M115" i="30" s="1"/>
  <c r="N66" i="30"/>
  <c r="N115" i="30" s="1"/>
  <c r="L67" i="30"/>
  <c r="L116" i="30" s="1"/>
  <c r="M67" i="30"/>
  <c r="M116" i="30" s="1"/>
  <c r="N67" i="30"/>
  <c r="N116" i="30" s="1"/>
  <c r="L68" i="30"/>
  <c r="L117" i="30" s="1"/>
  <c r="M68" i="30"/>
  <c r="M117" i="30" s="1"/>
  <c r="N68" i="30"/>
  <c r="N117" i="30" s="1"/>
  <c r="L69" i="30"/>
  <c r="L118" i="30" s="1"/>
  <c r="M69" i="30"/>
  <c r="M118" i="30" s="1"/>
  <c r="N69" i="30"/>
  <c r="N118" i="30" s="1"/>
  <c r="L70" i="30"/>
  <c r="L119" i="30" s="1"/>
  <c r="M70" i="30"/>
  <c r="M119" i="30" s="1"/>
  <c r="N70" i="30"/>
  <c r="N119" i="30" s="1"/>
  <c r="L71" i="30"/>
  <c r="L120" i="30" s="1"/>
  <c r="M71" i="30"/>
  <c r="M120" i="30" s="1"/>
  <c r="N71" i="30"/>
  <c r="N120" i="30" s="1"/>
  <c r="L72" i="30"/>
  <c r="L121" i="30" s="1"/>
  <c r="M72" i="30"/>
  <c r="M121" i="30" s="1"/>
  <c r="N72" i="30"/>
  <c r="N121" i="30" s="1"/>
  <c r="L73" i="30"/>
  <c r="L122" i="30" s="1"/>
  <c r="M73" i="30"/>
  <c r="M122" i="30" s="1"/>
  <c r="N73" i="30"/>
  <c r="N122" i="30" s="1"/>
  <c r="L74" i="30"/>
  <c r="L123" i="30" s="1"/>
  <c r="M74" i="30"/>
  <c r="M123" i="30" s="1"/>
  <c r="N74" i="30"/>
  <c r="N123" i="30" s="1"/>
  <c r="L75" i="30"/>
  <c r="L124" i="30" s="1"/>
  <c r="M75" i="30"/>
  <c r="M124" i="30" s="1"/>
  <c r="N75" i="30"/>
  <c r="N124" i="30" s="1"/>
  <c r="L76" i="30"/>
  <c r="L125" i="30" s="1"/>
  <c r="M76" i="30"/>
  <c r="M125" i="30" s="1"/>
  <c r="N76" i="30"/>
  <c r="N125" i="30" s="1"/>
  <c r="L77" i="30"/>
  <c r="L126" i="30" s="1"/>
  <c r="M77" i="30"/>
  <c r="M126" i="30" s="1"/>
  <c r="N77" i="30"/>
  <c r="N126" i="30" s="1"/>
  <c r="L78" i="30"/>
  <c r="L127" i="30" s="1"/>
  <c r="M78" i="30"/>
  <c r="M127" i="30" s="1"/>
  <c r="N78" i="30"/>
  <c r="N127" i="30" s="1"/>
  <c r="L79" i="30"/>
  <c r="L128" i="30" s="1"/>
  <c r="M79" i="30"/>
  <c r="M128" i="30" s="1"/>
  <c r="N79" i="30"/>
  <c r="N128" i="30" s="1"/>
  <c r="L80" i="30"/>
  <c r="L129" i="30" s="1"/>
  <c r="M80" i="30"/>
  <c r="M129" i="30" s="1"/>
  <c r="N80" i="30"/>
  <c r="N129" i="30" s="1"/>
  <c r="L81" i="30"/>
  <c r="L130" i="30" s="1"/>
  <c r="M81" i="30"/>
  <c r="M130" i="30" s="1"/>
  <c r="N81" i="30"/>
  <c r="N130" i="30" s="1"/>
  <c r="L82" i="30"/>
  <c r="L131" i="30" s="1"/>
  <c r="M82" i="30"/>
  <c r="M131" i="30" s="1"/>
  <c r="N82" i="30"/>
  <c r="N131" i="30" s="1"/>
  <c r="L83" i="30"/>
  <c r="L132" i="30" s="1"/>
  <c r="M83" i="30"/>
  <c r="M132" i="30" s="1"/>
  <c r="N83" i="30"/>
  <c r="N132" i="30" s="1"/>
  <c r="L84" i="30"/>
  <c r="L133" i="30" s="1"/>
  <c r="M84" i="30"/>
  <c r="M133" i="30" s="1"/>
  <c r="N84" i="30"/>
  <c r="N133" i="30" s="1"/>
  <c r="L85" i="30"/>
  <c r="L134" i="30" s="1"/>
  <c r="M85" i="30"/>
  <c r="M134" i="30" s="1"/>
  <c r="N85" i="30"/>
  <c r="N134" i="30" s="1"/>
  <c r="L86" i="30"/>
  <c r="L135" i="30" s="1"/>
  <c r="M86" i="30"/>
  <c r="M135" i="30" s="1"/>
  <c r="N86" i="30"/>
  <c r="N135" i="30" s="1"/>
  <c r="L87" i="30"/>
  <c r="L136" i="30" s="1"/>
  <c r="M87" i="30"/>
  <c r="M136" i="30" s="1"/>
  <c r="N87" i="30"/>
  <c r="N136" i="30" s="1"/>
  <c r="L88" i="30"/>
  <c r="L137" i="30" s="1"/>
  <c r="M88" i="30"/>
  <c r="M137" i="30" s="1"/>
  <c r="N88" i="30"/>
  <c r="N137" i="30" s="1"/>
  <c r="L89" i="30"/>
  <c r="L138" i="30" s="1"/>
  <c r="M89" i="30"/>
  <c r="M138" i="30" s="1"/>
  <c r="N89" i="30"/>
  <c r="N138" i="30" s="1"/>
  <c r="L90" i="30"/>
  <c r="L139" i="30" s="1"/>
  <c r="M90" i="30"/>
  <c r="M139" i="30" s="1"/>
  <c r="N90" i="30"/>
  <c r="N139" i="30" s="1"/>
  <c r="L91" i="30"/>
  <c r="L140" i="30" s="1"/>
  <c r="M91" i="30"/>
  <c r="M140" i="30" s="1"/>
  <c r="N91" i="30"/>
  <c r="N140" i="30" s="1"/>
  <c r="L92" i="30"/>
  <c r="L141" i="30" s="1"/>
  <c r="M92" i="30"/>
  <c r="M141" i="30" s="1"/>
  <c r="N92" i="30"/>
  <c r="N141" i="30" s="1"/>
  <c r="L93" i="30"/>
  <c r="L142" i="30" s="1"/>
  <c r="M93" i="30"/>
  <c r="M142" i="30" s="1"/>
  <c r="N93" i="30"/>
  <c r="N142" i="30" s="1"/>
  <c r="L94" i="30"/>
  <c r="L143" i="30" s="1"/>
  <c r="M94" i="30"/>
  <c r="M143" i="30" s="1"/>
  <c r="N94" i="30"/>
  <c r="N143" i="30" s="1"/>
  <c r="L95" i="30"/>
  <c r="L144" i="30" s="1"/>
  <c r="M95" i="30"/>
  <c r="M144" i="30" s="1"/>
  <c r="N95" i="30"/>
  <c r="N144" i="30" s="1"/>
  <c r="L96" i="30"/>
  <c r="L145" i="30" s="1"/>
  <c r="M96" i="30"/>
  <c r="M145" i="30" s="1"/>
  <c r="N96" i="30"/>
  <c r="N145" i="30" s="1"/>
  <c r="O96" i="30"/>
  <c r="O145" i="30" s="1"/>
  <c r="M52" i="30"/>
  <c r="M101" i="30" s="1"/>
  <c r="N52" i="30"/>
  <c r="N101" i="30" s="1"/>
  <c r="O52" i="30"/>
  <c r="O101" i="30" s="1"/>
  <c r="R118" i="32"/>
  <c r="R237" i="32" s="1"/>
  <c r="R119" i="32"/>
  <c r="R238" i="32" s="1"/>
  <c r="R120" i="32"/>
  <c r="R239" i="32" s="1"/>
  <c r="R121" i="32"/>
  <c r="R240" i="32" s="1"/>
  <c r="R122" i="32"/>
  <c r="R241" i="32" s="1"/>
  <c r="R123" i="32"/>
  <c r="R242" i="32" s="1"/>
  <c r="R124" i="32"/>
  <c r="R243" i="32" s="1"/>
  <c r="R125" i="32"/>
  <c r="R244" i="32" s="1"/>
  <c r="R126" i="32"/>
  <c r="R245" i="32" s="1"/>
  <c r="R127" i="32"/>
  <c r="R246" i="32" s="1"/>
  <c r="R128" i="32"/>
  <c r="R247" i="32" s="1"/>
  <c r="R129" i="32"/>
  <c r="R248" i="32" s="1"/>
  <c r="R130" i="32"/>
  <c r="R249" i="32" s="1"/>
  <c r="R131" i="32"/>
  <c r="R250" i="32" s="1"/>
  <c r="R132" i="32"/>
  <c r="R251" i="32" s="1"/>
  <c r="R117" i="32"/>
  <c r="R236" i="32" s="1"/>
  <c r="H146" i="30"/>
  <c r="I146" i="30"/>
  <c r="J146" i="30"/>
  <c r="K146" i="30"/>
  <c r="J53" i="30"/>
  <c r="J102" i="30" s="1"/>
  <c r="K53" i="30"/>
  <c r="K102" i="30" s="1"/>
  <c r="J54" i="30"/>
  <c r="J103" i="30" s="1"/>
  <c r="K54" i="30"/>
  <c r="K103" i="30" s="1"/>
  <c r="J55" i="30"/>
  <c r="J104" i="30" s="1"/>
  <c r="K55" i="30"/>
  <c r="K104" i="30" s="1"/>
  <c r="J56" i="30"/>
  <c r="J105" i="30" s="1"/>
  <c r="K56" i="30"/>
  <c r="K105" i="30" s="1"/>
  <c r="J57" i="30"/>
  <c r="J106" i="30" s="1"/>
  <c r="K57" i="30"/>
  <c r="K106" i="30" s="1"/>
  <c r="J58" i="30"/>
  <c r="J107" i="30" s="1"/>
  <c r="K58" i="30"/>
  <c r="K107" i="30" s="1"/>
  <c r="J59" i="30"/>
  <c r="J108" i="30" s="1"/>
  <c r="K59" i="30"/>
  <c r="K108" i="30" s="1"/>
  <c r="J60" i="30"/>
  <c r="J109" i="30" s="1"/>
  <c r="K60" i="30"/>
  <c r="K109" i="30" s="1"/>
  <c r="J61" i="30"/>
  <c r="J110" i="30" s="1"/>
  <c r="K61" i="30"/>
  <c r="K110" i="30" s="1"/>
  <c r="J62" i="30"/>
  <c r="J111" i="30" s="1"/>
  <c r="K62" i="30"/>
  <c r="K111" i="30" s="1"/>
  <c r="J63" i="30"/>
  <c r="J112" i="30" s="1"/>
  <c r="K63" i="30"/>
  <c r="K112" i="30" s="1"/>
  <c r="J64" i="30"/>
  <c r="J113" i="30" s="1"/>
  <c r="K64" i="30"/>
  <c r="K113" i="30" s="1"/>
  <c r="J65" i="30"/>
  <c r="J114" i="30" s="1"/>
  <c r="K65" i="30"/>
  <c r="K114" i="30" s="1"/>
  <c r="J66" i="30"/>
  <c r="J115" i="30" s="1"/>
  <c r="K66" i="30"/>
  <c r="K115" i="30" s="1"/>
  <c r="J67" i="30"/>
  <c r="J116" i="30" s="1"/>
  <c r="K67" i="30"/>
  <c r="K116" i="30" s="1"/>
  <c r="J68" i="30"/>
  <c r="J117" i="30" s="1"/>
  <c r="K68" i="30"/>
  <c r="K117" i="30" s="1"/>
  <c r="J69" i="30"/>
  <c r="J118" i="30" s="1"/>
  <c r="K69" i="30"/>
  <c r="K118" i="30" s="1"/>
  <c r="J70" i="30"/>
  <c r="J119" i="30" s="1"/>
  <c r="K70" i="30"/>
  <c r="K119" i="30" s="1"/>
  <c r="J71" i="30"/>
  <c r="J120" i="30" s="1"/>
  <c r="K71" i="30"/>
  <c r="K120" i="30" s="1"/>
  <c r="J72" i="30"/>
  <c r="J121" i="30" s="1"/>
  <c r="K72" i="30"/>
  <c r="K121" i="30" s="1"/>
  <c r="J73" i="30"/>
  <c r="J122" i="30" s="1"/>
  <c r="K73" i="30"/>
  <c r="K122" i="30" s="1"/>
  <c r="J74" i="30"/>
  <c r="J123" i="30" s="1"/>
  <c r="K74" i="30"/>
  <c r="K123" i="30" s="1"/>
  <c r="J75" i="30"/>
  <c r="J124" i="30" s="1"/>
  <c r="K75" i="30"/>
  <c r="K124" i="30" s="1"/>
  <c r="J76" i="30"/>
  <c r="J125" i="30" s="1"/>
  <c r="K76" i="30"/>
  <c r="K125" i="30" s="1"/>
  <c r="J77" i="30"/>
  <c r="J126" i="30" s="1"/>
  <c r="K77" i="30"/>
  <c r="K126" i="30" s="1"/>
  <c r="J78" i="30"/>
  <c r="J127" i="30" s="1"/>
  <c r="K78" i="30"/>
  <c r="K127" i="30" s="1"/>
  <c r="J79" i="30"/>
  <c r="J128" i="30" s="1"/>
  <c r="K79" i="30"/>
  <c r="K128" i="30" s="1"/>
  <c r="J80" i="30"/>
  <c r="J129" i="30" s="1"/>
  <c r="K80" i="30"/>
  <c r="K129" i="30" s="1"/>
  <c r="J81" i="30"/>
  <c r="J130" i="30" s="1"/>
  <c r="K81" i="30"/>
  <c r="K130" i="30" s="1"/>
  <c r="J82" i="30"/>
  <c r="J131" i="30" s="1"/>
  <c r="K82" i="30"/>
  <c r="K131" i="30" s="1"/>
  <c r="J83" i="30"/>
  <c r="J132" i="30" s="1"/>
  <c r="K83" i="30"/>
  <c r="K132" i="30" s="1"/>
  <c r="J84" i="30"/>
  <c r="J133" i="30" s="1"/>
  <c r="K84" i="30"/>
  <c r="K133" i="30" s="1"/>
  <c r="J85" i="30"/>
  <c r="J134" i="30" s="1"/>
  <c r="K85" i="30"/>
  <c r="K134" i="30" s="1"/>
  <c r="J86" i="30"/>
  <c r="J135" i="30" s="1"/>
  <c r="K86" i="30"/>
  <c r="K135" i="30" s="1"/>
  <c r="J87" i="30"/>
  <c r="J136" i="30" s="1"/>
  <c r="K87" i="30"/>
  <c r="K136" i="30" s="1"/>
  <c r="J88" i="30"/>
  <c r="J137" i="30" s="1"/>
  <c r="K88" i="30"/>
  <c r="K137" i="30" s="1"/>
  <c r="J89" i="30"/>
  <c r="J138" i="30" s="1"/>
  <c r="K89" i="30"/>
  <c r="K138" i="30" s="1"/>
  <c r="J90" i="30"/>
  <c r="J139" i="30" s="1"/>
  <c r="K90" i="30"/>
  <c r="K139" i="30" s="1"/>
  <c r="J91" i="30"/>
  <c r="J140" i="30" s="1"/>
  <c r="K91" i="30"/>
  <c r="K140" i="30" s="1"/>
  <c r="J92" i="30"/>
  <c r="J141" i="30" s="1"/>
  <c r="K92" i="30"/>
  <c r="K141" i="30" s="1"/>
  <c r="J93" i="30"/>
  <c r="J142" i="30" s="1"/>
  <c r="K93" i="30"/>
  <c r="K142" i="30" s="1"/>
  <c r="J94" i="30"/>
  <c r="J143" i="30" s="1"/>
  <c r="K94" i="30"/>
  <c r="K143" i="30" s="1"/>
  <c r="J95" i="30"/>
  <c r="J144" i="30" s="1"/>
  <c r="K95" i="30"/>
  <c r="K144" i="30" s="1"/>
  <c r="J96" i="30"/>
  <c r="J145" i="30" s="1"/>
  <c r="K96" i="30"/>
  <c r="K145" i="30" s="1"/>
  <c r="K52" i="30"/>
  <c r="K101" i="30" s="1"/>
  <c r="L52" i="30"/>
  <c r="L101" i="30" s="1"/>
  <c r="J52" i="30"/>
  <c r="J101" i="30" s="1"/>
  <c r="I53" i="30"/>
  <c r="I102" i="30" s="1"/>
  <c r="I54" i="30"/>
  <c r="I103" i="30" s="1"/>
  <c r="I55" i="30"/>
  <c r="I104" i="30" s="1"/>
  <c r="I56" i="30"/>
  <c r="I105" i="30" s="1"/>
  <c r="I57" i="30"/>
  <c r="I106" i="30" s="1"/>
  <c r="I58" i="30"/>
  <c r="I107" i="30" s="1"/>
  <c r="I59" i="30"/>
  <c r="I108" i="30" s="1"/>
  <c r="I60" i="30"/>
  <c r="I109" i="30" s="1"/>
  <c r="I61" i="30"/>
  <c r="I110" i="30" s="1"/>
  <c r="I62" i="30"/>
  <c r="I111" i="30" s="1"/>
  <c r="I63" i="30"/>
  <c r="I112" i="30" s="1"/>
  <c r="I64" i="30"/>
  <c r="I113" i="30" s="1"/>
  <c r="I65" i="30"/>
  <c r="I114" i="30" s="1"/>
  <c r="I66" i="30"/>
  <c r="I115" i="30" s="1"/>
  <c r="I67" i="30"/>
  <c r="I116" i="30" s="1"/>
  <c r="I68" i="30"/>
  <c r="I117" i="30" s="1"/>
  <c r="I69" i="30"/>
  <c r="I118" i="30" s="1"/>
  <c r="I70" i="30"/>
  <c r="I119" i="30" s="1"/>
  <c r="I71" i="30"/>
  <c r="I120" i="30" s="1"/>
  <c r="I72" i="30"/>
  <c r="I121" i="30" s="1"/>
  <c r="I73" i="30"/>
  <c r="I122" i="30" s="1"/>
  <c r="I74" i="30"/>
  <c r="I123" i="30" s="1"/>
  <c r="I75" i="30"/>
  <c r="I124" i="30" s="1"/>
  <c r="I76" i="30"/>
  <c r="I125" i="30" s="1"/>
  <c r="I77" i="30"/>
  <c r="I126" i="30" s="1"/>
  <c r="I78" i="30"/>
  <c r="I127" i="30" s="1"/>
  <c r="I79" i="30"/>
  <c r="I128" i="30" s="1"/>
  <c r="I80" i="30"/>
  <c r="I129" i="30" s="1"/>
  <c r="I81" i="30"/>
  <c r="I130" i="30" s="1"/>
  <c r="I82" i="30"/>
  <c r="I131" i="30" s="1"/>
  <c r="I83" i="30"/>
  <c r="I132" i="30" s="1"/>
  <c r="I84" i="30"/>
  <c r="I133" i="30" s="1"/>
  <c r="I85" i="30"/>
  <c r="I134" i="30" s="1"/>
  <c r="I86" i="30"/>
  <c r="I135" i="30" s="1"/>
  <c r="I87" i="30"/>
  <c r="I136" i="30" s="1"/>
  <c r="I88" i="30"/>
  <c r="I137" i="30" s="1"/>
  <c r="I89" i="30"/>
  <c r="I138" i="30" s="1"/>
  <c r="I90" i="30"/>
  <c r="I139" i="30" s="1"/>
  <c r="I91" i="30"/>
  <c r="I140" i="30" s="1"/>
  <c r="I92" i="30"/>
  <c r="I141" i="30" s="1"/>
  <c r="I93" i="30"/>
  <c r="I142" i="30" s="1"/>
  <c r="I94" i="30"/>
  <c r="I143" i="30" s="1"/>
  <c r="I95" i="30"/>
  <c r="I144" i="30" s="1"/>
  <c r="I96" i="30"/>
  <c r="I145" i="30" s="1"/>
  <c r="I52" i="30"/>
  <c r="I101" i="30" s="1"/>
  <c r="H53" i="30"/>
  <c r="H102" i="30" s="1"/>
  <c r="H54" i="30"/>
  <c r="H103" i="30" s="1"/>
  <c r="H55" i="30"/>
  <c r="H104" i="30" s="1"/>
  <c r="H56" i="30"/>
  <c r="H105" i="30" s="1"/>
  <c r="H57" i="30"/>
  <c r="H106" i="30" s="1"/>
  <c r="H58" i="30"/>
  <c r="H107" i="30" s="1"/>
  <c r="H59" i="30"/>
  <c r="H108" i="30" s="1"/>
  <c r="H60" i="30"/>
  <c r="H109" i="30" s="1"/>
  <c r="H61" i="30"/>
  <c r="H110" i="30" s="1"/>
  <c r="H62" i="30"/>
  <c r="H111" i="30" s="1"/>
  <c r="H63" i="30"/>
  <c r="H112" i="30" s="1"/>
  <c r="H64" i="30"/>
  <c r="H113" i="30" s="1"/>
  <c r="H65" i="30"/>
  <c r="H114" i="30" s="1"/>
  <c r="H66" i="30"/>
  <c r="H115" i="30" s="1"/>
  <c r="H67" i="30"/>
  <c r="H116" i="30" s="1"/>
  <c r="H68" i="30"/>
  <c r="H117" i="30" s="1"/>
  <c r="H69" i="30"/>
  <c r="H118" i="30" s="1"/>
  <c r="H70" i="30"/>
  <c r="H119" i="30" s="1"/>
  <c r="H71" i="30"/>
  <c r="H120" i="30" s="1"/>
  <c r="H72" i="30"/>
  <c r="H121" i="30" s="1"/>
  <c r="H73" i="30"/>
  <c r="H122" i="30" s="1"/>
  <c r="H74" i="30"/>
  <c r="H123" i="30" s="1"/>
  <c r="H75" i="30"/>
  <c r="H124" i="30" s="1"/>
  <c r="H76" i="30"/>
  <c r="H125" i="30" s="1"/>
  <c r="H77" i="30"/>
  <c r="H126" i="30" s="1"/>
  <c r="H78" i="30"/>
  <c r="H127" i="30" s="1"/>
  <c r="H79" i="30"/>
  <c r="H128" i="30" s="1"/>
  <c r="H80" i="30"/>
  <c r="H129" i="30" s="1"/>
  <c r="H81" i="30"/>
  <c r="H130" i="30" s="1"/>
  <c r="H82" i="30"/>
  <c r="H131" i="30" s="1"/>
  <c r="H83" i="30"/>
  <c r="H132" i="30" s="1"/>
  <c r="H84" i="30"/>
  <c r="H133" i="30" s="1"/>
  <c r="H85" i="30"/>
  <c r="H134" i="30" s="1"/>
  <c r="H86" i="30"/>
  <c r="H135" i="30" s="1"/>
  <c r="H87" i="30"/>
  <c r="H136" i="30" s="1"/>
  <c r="H88" i="30"/>
  <c r="H137" i="30" s="1"/>
  <c r="H89" i="30"/>
  <c r="H138" i="30" s="1"/>
  <c r="H90" i="30"/>
  <c r="H139" i="30" s="1"/>
  <c r="H91" i="30"/>
  <c r="H140" i="30" s="1"/>
  <c r="H92" i="30"/>
  <c r="H141" i="30" s="1"/>
  <c r="H93" i="30"/>
  <c r="H142" i="30" s="1"/>
  <c r="H94" i="30"/>
  <c r="H143" i="30" s="1"/>
  <c r="H95" i="30"/>
  <c r="H144" i="30" s="1"/>
  <c r="H96" i="30"/>
  <c r="H145" i="30" s="1"/>
  <c r="H52" i="30"/>
  <c r="H101" i="30" s="1"/>
  <c r="B102" i="30"/>
  <c r="B103" i="30" s="1"/>
  <c r="B104" i="30" s="1"/>
  <c r="B105" i="30" s="1"/>
  <c r="B106" i="30" s="1"/>
  <c r="B107" i="30" s="1"/>
  <c r="B108" i="30" s="1"/>
  <c r="B109" i="30" s="1"/>
  <c r="B110" i="30" s="1"/>
  <c r="B111" i="30" s="1"/>
  <c r="B112" i="30" s="1"/>
  <c r="B113" i="30" s="1"/>
  <c r="B114" i="30" s="1"/>
  <c r="B115" i="30" s="1"/>
  <c r="B116" i="30" s="1"/>
  <c r="B117" i="30" s="1"/>
  <c r="B118" i="30" s="1"/>
  <c r="B119" i="30" s="1"/>
  <c r="B120" i="30" s="1"/>
  <c r="B121" i="30" s="1"/>
  <c r="B122" i="30" s="1"/>
  <c r="B123" i="30" s="1"/>
  <c r="B124" i="30" s="1"/>
  <c r="B125" i="30" s="1"/>
  <c r="B126" i="30" s="1"/>
  <c r="B127" i="30" s="1"/>
  <c r="B128" i="30" s="1"/>
  <c r="B129" i="30" s="1"/>
  <c r="B130" i="30" s="1"/>
  <c r="B131" i="30" s="1"/>
  <c r="B132" i="30" s="1"/>
  <c r="B133" i="30" s="1"/>
  <c r="B134" i="30" s="1"/>
  <c r="B135" i="30" s="1"/>
  <c r="B136" i="30" s="1"/>
  <c r="B137" i="30" s="1"/>
  <c r="B138" i="30" s="1"/>
  <c r="B139" i="30" s="1"/>
  <c r="B140" i="30" s="1"/>
  <c r="B141" i="30" s="1"/>
  <c r="B142" i="30" s="1"/>
  <c r="B143" i="30" s="1"/>
  <c r="B144" i="30" s="1"/>
  <c r="B145" i="30" s="1"/>
  <c r="B53" i="30"/>
  <c r="B54" i="30" s="1"/>
  <c r="B55" i="30" s="1"/>
  <c r="B56" i="30" s="1"/>
  <c r="B57" i="30" s="1"/>
  <c r="B58" i="30" s="1"/>
  <c r="B59" i="30" s="1"/>
  <c r="B60" i="30" s="1"/>
  <c r="B61" i="30" s="1"/>
  <c r="B62" i="30" s="1"/>
  <c r="B63" i="30" s="1"/>
  <c r="B64" i="30" s="1"/>
  <c r="B65" i="30" s="1"/>
  <c r="B66" i="30" s="1"/>
  <c r="B67" i="30" s="1"/>
  <c r="B68" i="30" s="1"/>
  <c r="B69" i="30" s="1"/>
  <c r="B70" i="30" s="1"/>
  <c r="B71" i="30" s="1"/>
  <c r="B72" i="30" s="1"/>
  <c r="B73" i="30" s="1"/>
  <c r="B74" i="30" s="1"/>
  <c r="B75" i="30" s="1"/>
  <c r="B76" i="30" s="1"/>
  <c r="B77" i="30" s="1"/>
  <c r="B78" i="30" s="1"/>
  <c r="B79" i="30" s="1"/>
  <c r="B80" i="30" s="1"/>
  <c r="B81" i="30" s="1"/>
  <c r="B82" i="30" s="1"/>
  <c r="B83" i="30" s="1"/>
  <c r="B84" i="30" s="1"/>
  <c r="B85" i="30" s="1"/>
  <c r="B86" i="30" s="1"/>
  <c r="B87" i="30" s="1"/>
  <c r="B88" i="30" s="1"/>
  <c r="B89" i="30" s="1"/>
  <c r="B90" i="30" s="1"/>
  <c r="B91" i="30" s="1"/>
  <c r="B92" i="30" s="1"/>
  <c r="B93" i="30" s="1"/>
  <c r="B94" i="30" s="1"/>
  <c r="B95" i="30" s="1"/>
  <c r="B96" i="30" s="1"/>
  <c r="B5" i="30"/>
  <c r="B6" i="30" s="1"/>
  <c r="B7" i="30" s="1"/>
  <c r="B8" i="30" s="1"/>
  <c r="B9" i="30" s="1"/>
  <c r="B10" i="30" s="1"/>
  <c r="B11" i="30" s="1"/>
  <c r="B12" i="30" s="1"/>
  <c r="B13" i="30" s="1"/>
  <c r="B14" i="30" s="1"/>
  <c r="B15" i="30" s="1"/>
  <c r="B16" i="30" s="1"/>
  <c r="B17" i="30" s="1"/>
  <c r="B18" i="30" s="1"/>
  <c r="B19" i="30" s="1"/>
  <c r="B20" i="30" s="1"/>
  <c r="B21" i="30" s="1"/>
  <c r="B22" i="30" s="1"/>
  <c r="B23" i="30" s="1"/>
  <c r="B24" i="30" s="1"/>
  <c r="B25" i="30" s="1"/>
  <c r="B26" i="30" s="1"/>
  <c r="B27" i="30" s="1"/>
  <c r="B28" i="30" s="1"/>
  <c r="B29" i="30" s="1"/>
  <c r="B30" i="30" s="1"/>
  <c r="B31" i="30" s="1"/>
  <c r="B32" i="30" s="1"/>
  <c r="B33" i="30" s="1"/>
  <c r="B34" i="30" s="1"/>
  <c r="B35" i="30" s="1"/>
  <c r="B36" i="30" s="1"/>
  <c r="B37" i="30" s="1"/>
  <c r="B38" i="30" s="1"/>
  <c r="B39" i="30" s="1"/>
  <c r="B40" i="30" s="1"/>
  <c r="B41" i="30" s="1"/>
  <c r="B42" i="30" s="1"/>
  <c r="B43" i="30" s="1"/>
  <c r="B44" i="30" s="1"/>
  <c r="B45" i="30" s="1"/>
  <c r="B46" i="30" s="1"/>
  <c r="B47" i="30" s="1"/>
  <c r="B48" i="30" s="1"/>
  <c r="E118" i="30"/>
  <c r="D53" i="30"/>
  <c r="D102" i="30" s="1"/>
  <c r="E53" i="30"/>
  <c r="E102" i="30" s="1"/>
  <c r="F53" i="30"/>
  <c r="F102" i="30" s="1"/>
  <c r="G53" i="30"/>
  <c r="G102" i="30" s="1"/>
  <c r="D54" i="30"/>
  <c r="D103" i="30" s="1"/>
  <c r="E54" i="30"/>
  <c r="E103" i="30" s="1"/>
  <c r="F54" i="30"/>
  <c r="F103" i="30" s="1"/>
  <c r="G54" i="30"/>
  <c r="G103" i="30" s="1"/>
  <c r="D55" i="30"/>
  <c r="D104" i="30" s="1"/>
  <c r="E55" i="30"/>
  <c r="E104" i="30" s="1"/>
  <c r="F55" i="30"/>
  <c r="F104" i="30" s="1"/>
  <c r="G55" i="30"/>
  <c r="G104" i="30" s="1"/>
  <c r="D56" i="30"/>
  <c r="D105" i="30" s="1"/>
  <c r="E56" i="30"/>
  <c r="E105" i="30" s="1"/>
  <c r="F56" i="30"/>
  <c r="F105" i="30" s="1"/>
  <c r="G56" i="30"/>
  <c r="G105" i="30" s="1"/>
  <c r="D57" i="30"/>
  <c r="D106" i="30" s="1"/>
  <c r="E57" i="30"/>
  <c r="E106" i="30" s="1"/>
  <c r="F57" i="30"/>
  <c r="F106" i="30" s="1"/>
  <c r="G57" i="30"/>
  <c r="G106" i="30" s="1"/>
  <c r="D58" i="30"/>
  <c r="D107" i="30" s="1"/>
  <c r="E58" i="30"/>
  <c r="E107" i="30" s="1"/>
  <c r="F58" i="30"/>
  <c r="F107" i="30" s="1"/>
  <c r="G58" i="30"/>
  <c r="G107" i="30" s="1"/>
  <c r="D59" i="30"/>
  <c r="D108" i="30" s="1"/>
  <c r="E59" i="30"/>
  <c r="E108" i="30" s="1"/>
  <c r="F59" i="30"/>
  <c r="F108" i="30" s="1"/>
  <c r="G59" i="30"/>
  <c r="G108" i="30" s="1"/>
  <c r="D60" i="30"/>
  <c r="D109" i="30" s="1"/>
  <c r="E60" i="30"/>
  <c r="E109" i="30" s="1"/>
  <c r="F60" i="30"/>
  <c r="F109" i="30" s="1"/>
  <c r="G60" i="30"/>
  <c r="G109" i="30" s="1"/>
  <c r="D61" i="30"/>
  <c r="D110" i="30" s="1"/>
  <c r="E61" i="30"/>
  <c r="E110" i="30" s="1"/>
  <c r="F61" i="30"/>
  <c r="F110" i="30" s="1"/>
  <c r="G61" i="30"/>
  <c r="G110" i="30" s="1"/>
  <c r="D62" i="30"/>
  <c r="D111" i="30" s="1"/>
  <c r="E62" i="30"/>
  <c r="E111" i="30" s="1"/>
  <c r="F62" i="30"/>
  <c r="F111" i="30" s="1"/>
  <c r="G62" i="30"/>
  <c r="G111" i="30" s="1"/>
  <c r="D63" i="30"/>
  <c r="D112" i="30" s="1"/>
  <c r="E63" i="30"/>
  <c r="E112" i="30" s="1"/>
  <c r="F63" i="30"/>
  <c r="F112" i="30" s="1"/>
  <c r="G63" i="30"/>
  <c r="G112" i="30" s="1"/>
  <c r="D64" i="30"/>
  <c r="D113" i="30" s="1"/>
  <c r="E64" i="30"/>
  <c r="E113" i="30" s="1"/>
  <c r="F64" i="30"/>
  <c r="F113" i="30" s="1"/>
  <c r="G64" i="30"/>
  <c r="G113" i="30" s="1"/>
  <c r="D65" i="30"/>
  <c r="D114" i="30" s="1"/>
  <c r="E65" i="30"/>
  <c r="E114" i="30" s="1"/>
  <c r="F65" i="30"/>
  <c r="F114" i="30" s="1"/>
  <c r="G65" i="30"/>
  <c r="G114" i="30" s="1"/>
  <c r="D66" i="30"/>
  <c r="D115" i="30" s="1"/>
  <c r="E66" i="30"/>
  <c r="E115" i="30" s="1"/>
  <c r="F66" i="30"/>
  <c r="F115" i="30" s="1"/>
  <c r="G66" i="30"/>
  <c r="G115" i="30" s="1"/>
  <c r="D67" i="30"/>
  <c r="D116" i="30" s="1"/>
  <c r="E67" i="30"/>
  <c r="E116" i="30" s="1"/>
  <c r="F67" i="30"/>
  <c r="F116" i="30" s="1"/>
  <c r="G67" i="30"/>
  <c r="G116" i="30" s="1"/>
  <c r="D68" i="30"/>
  <c r="D117" i="30" s="1"/>
  <c r="E68" i="30"/>
  <c r="E117" i="30" s="1"/>
  <c r="F68" i="30"/>
  <c r="F117" i="30" s="1"/>
  <c r="G68" i="30"/>
  <c r="G117" i="30" s="1"/>
  <c r="D69" i="30"/>
  <c r="D118" i="30" s="1"/>
  <c r="E69" i="30"/>
  <c r="F69" i="30"/>
  <c r="F118" i="30" s="1"/>
  <c r="G69" i="30"/>
  <c r="G118" i="30" s="1"/>
  <c r="D70" i="30"/>
  <c r="D119" i="30" s="1"/>
  <c r="E70" i="30"/>
  <c r="E119" i="30" s="1"/>
  <c r="F70" i="30"/>
  <c r="F119" i="30" s="1"/>
  <c r="G70" i="30"/>
  <c r="G119" i="30" s="1"/>
  <c r="D71" i="30"/>
  <c r="D120" i="30" s="1"/>
  <c r="E71" i="30"/>
  <c r="E120" i="30" s="1"/>
  <c r="F71" i="30"/>
  <c r="F120" i="30" s="1"/>
  <c r="G71" i="30"/>
  <c r="G120" i="30" s="1"/>
  <c r="D72" i="30"/>
  <c r="D121" i="30" s="1"/>
  <c r="E72" i="30"/>
  <c r="E121" i="30" s="1"/>
  <c r="F72" i="30"/>
  <c r="F121" i="30" s="1"/>
  <c r="G72" i="30"/>
  <c r="G121" i="30" s="1"/>
  <c r="D73" i="30"/>
  <c r="D122" i="30" s="1"/>
  <c r="E73" i="30"/>
  <c r="E122" i="30" s="1"/>
  <c r="F73" i="30"/>
  <c r="F122" i="30" s="1"/>
  <c r="G73" i="30"/>
  <c r="G122" i="30" s="1"/>
  <c r="D74" i="30"/>
  <c r="D123" i="30" s="1"/>
  <c r="E74" i="30"/>
  <c r="E123" i="30" s="1"/>
  <c r="F74" i="30"/>
  <c r="F123" i="30" s="1"/>
  <c r="G74" i="30"/>
  <c r="G123" i="30" s="1"/>
  <c r="D75" i="30"/>
  <c r="D124" i="30" s="1"/>
  <c r="E75" i="30"/>
  <c r="E124" i="30" s="1"/>
  <c r="F75" i="30"/>
  <c r="F124" i="30" s="1"/>
  <c r="G75" i="30"/>
  <c r="G124" i="30" s="1"/>
  <c r="D76" i="30"/>
  <c r="D125" i="30" s="1"/>
  <c r="E76" i="30"/>
  <c r="E125" i="30" s="1"/>
  <c r="F76" i="30"/>
  <c r="F125" i="30" s="1"/>
  <c r="G76" i="30"/>
  <c r="G125" i="30" s="1"/>
  <c r="D77" i="30"/>
  <c r="D126" i="30" s="1"/>
  <c r="E77" i="30"/>
  <c r="E126" i="30" s="1"/>
  <c r="F77" i="30"/>
  <c r="F126" i="30" s="1"/>
  <c r="G77" i="30"/>
  <c r="G126" i="30" s="1"/>
  <c r="D78" i="30"/>
  <c r="D127" i="30" s="1"/>
  <c r="E78" i="30"/>
  <c r="E127" i="30" s="1"/>
  <c r="F78" i="30"/>
  <c r="F127" i="30" s="1"/>
  <c r="G78" i="30"/>
  <c r="G127" i="30" s="1"/>
  <c r="D79" i="30"/>
  <c r="D128" i="30" s="1"/>
  <c r="E79" i="30"/>
  <c r="E128" i="30" s="1"/>
  <c r="F79" i="30"/>
  <c r="F128" i="30" s="1"/>
  <c r="G79" i="30"/>
  <c r="G128" i="30" s="1"/>
  <c r="D80" i="30"/>
  <c r="D129" i="30" s="1"/>
  <c r="E80" i="30"/>
  <c r="E129" i="30" s="1"/>
  <c r="F80" i="30"/>
  <c r="F129" i="30" s="1"/>
  <c r="G80" i="30"/>
  <c r="G129" i="30" s="1"/>
  <c r="D81" i="30"/>
  <c r="D130" i="30" s="1"/>
  <c r="E81" i="30"/>
  <c r="E130" i="30" s="1"/>
  <c r="F81" i="30"/>
  <c r="F130" i="30" s="1"/>
  <c r="G81" i="30"/>
  <c r="G130" i="30" s="1"/>
  <c r="D82" i="30"/>
  <c r="D131" i="30" s="1"/>
  <c r="E82" i="30"/>
  <c r="E131" i="30" s="1"/>
  <c r="F82" i="30"/>
  <c r="F131" i="30" s="1"/>
  <c r="G82" i="30"/>
  <c r="G131" i="30" s="1"/>
  <c r="D83" i="30"/>
  <c r="D132" i="30" s="1"/>
  <c r="E83" i="30"/>
  <c r="E132" i="30" s="1"/>
  <c r="F83" i="30"/>
  <c r="F132" i="30" s="1"/>
  <c r="G83" i="30"/>
  <c r="G132" i="30" s="1"/>
  <c r="D84" i="30"/>
  <c r="D133" i="30" s="1"/>
  <c r="E84" i="30"/>
  <c r="E133" i="30" s="1"/>
  <c r="F84" i="30"/>
  <c r="F133" i="30" s="1"/>
  <c r="G84" i="30"/>
  <c r="G133" i="30" s="1"/>
  <c r="D85" i="30"/>
  <c r="D134" i="30" s="1"/>
  <c r="E85" i="30"/>
  <c r="E134" i="30" s="1"/>
  <c r="F85" i="30"/>
  <c r="F134" i="30" s="1"/>
  <c r="G85" i="30"/>
  <c r="G134" i="30" s="1"/>
  <c r="D86" i="30"/>
  <c r="D135" i="30" s="1"/>
  <c r="E86" i="30"/>
  <c r="E135" i="30" s="1"/>
  <c r="F86" i="30"/>
  <c r="F135" i="30" s="1"/>
  <c r="G86" i="30"/>
  <c r="G135" i="30" s="1"/>
  <c r="D87" i="30"/>
  <c r="D136" i="30" s="1"/>
  <c r="E87" i="30"/>
  <c r="E136" i="30" s="1"/>
  <c r="F87" i="30"/>
  <c r="F136" i="30" s="1"/>
  <c r="G87" i="30"/>
  <c r="G136" i="30" s="1"/>
  <c r="D88" i="30"/>
  <c r="D137" i="30" s="1"/>
  <c r="E88" i="30"/>
  <c r="E137" i="30" s="1"/>
  <c r="F88" i="30"/>
  <c r="F137" i="30" s="1"/>
  <c r="G88" i="30"/>
  <c r="G137" i="30" s="1"/>
  <c r="D89" i="30"/>
  <c r="D138" i="30" s="1"/>
  <c r="E89" i="30"/>
  <c r="E138" i="30" s="1"/>
  <c r="F89" i="30"/>
  <c r="F138" i="30" s="1"/>
  <c r="G89" i="30"/>
  <c r="G138" i="30" s="1"/>
  <c r="D90" i="30"/>
  <c r="D139" i="30" s="1"/>
  <c r="E90" i="30"/>
  <c r="E139" i="30" s="1"/>
  <c r="F90" i="30"/>
  <c r="F139" i="30" s="1"/>
  <c r="G90" i="30"/>
  <c r="G139" i="30" s="1"/>
  <c r="D91" i="30"/>
  <c r="D140" i="30" s="1"/>
  <c r="E91" i="30"/>
  <c r="E140" i="30" s="1"/>
  <c r="F91" i="30"/>
  <c r="F140" i="30" s="1"/>
  <c r="G91" i="30"/>
  <c r="G140" i="30" s="1"/>
  <c r="D92" i="30"/>
  <c r="D141" i="30" s="1"/>
  <c r="E92" i="30"/>
  <c r="E141" i="30" s="1"/>
  <c r="F92" i="30"/>
  <c r="F141" i="30" s="1"/>
  <c r="G92" i="30"/>
  <c r="G141" i="30" s="1"/>
  <c r="D93" i="30"/>
  <c r="D142" i="30" s="1"/>
  <c r="E93" i="30"/>
  <c r="E142" i="30" s="1"/>
  <c r="F93" i="30"/>
  <c r="F142" i="30" s="1"/>
  <c r="G93" i="30"/>
  <c r="G142" i="30" s="1"/>
  <c r="D94" i="30"/>
  <c r="D143" i="30" s="1"/>
  <c r="E94" i="30"/>
  <c r="E143" i="30" s="1"/>
  <c r="F94" i="30"/>
  <c r="F143" i="30" s="1"/>
  <c r="G94" i="30"/>
  <c r="G143" i="30" s="1"/>
  <c r="D95" i="30"/>
  <c r="D144" i="30" s="1"/>
  <c r="E95" i="30"/>
  <c r="E144" i="30" s="1"/>
  <c r="F95" i="30"/>
  <c r="F144" i="30" s="1"/>
  <c r="G95" i="30"/>
  <c r="G144" i="30" s="1"/>
  <c r="D96" i="30"/>
  <c r="D145" i="30" s="1"/>
  <c r="E96" i="30"/>
  <c r="E145" i="30" s="1"/>
  <c r="F96" i="30"/>
  <c r="F145" i="30" s="1"/>
  <c r="G96" i="30"/>
  <c r="G145" i="30" s="1"/>
  <c r="E52" i="30"/>
  <c r="E101" i="30" s="1"/>
  <c r="F52" i="30"/>
  <c r="F101" i="30" s="1"/>
  <c r="G52" i="30"/>
  <c r="G101" i="30" s="1"/>
  <c r="C53" i="30"/>
  <c r="C102" i="30" s="1"/>
  <c r="C54" i="30"/>
  <c r="C103" i="30" s="1"/>
  <c r="C55" i="30"/>
  <c r="C104" i="30" s="1"/>
  <c r="C56" i="30"/>
  <c r="C105" i="30" s="1"/>
  <c r="C57" i="30"/>
  <c r="C106" i="30" s="1"/>
  <c r="C58" i="30"/>
  <c r="C107" i="30" s="1"/>
  <c r="C59" i="30"/>
  <c r="C108" i="30" s="1"/>
  <c r="C60" i="30"/>
  <c r="C109" i="30" s="1"/>
  <c r="C61" i="30"/>
  <c r="C110" i="30" s="1"/>
  <c r="C62" i="30"/>
  <c r="C111" i="30" s="1"/>
  <c r="C63" i="30"/>
  <c r="C112" i="30" s="1"/>
  <c r="C64" i="30"/>
  <c r="C113" i="30" s="1"/>
  <c r="C65" i="30"/>
  <c r="C114" i="30" s="1"/>
  <c r="C66" i="30"/>
  <c r="C115" i="30" s="1"/>
  <c r="C67" i="30"/>
  <c r="C116" i="30" s="1"/>
  <c r="C68" i="30"/>
  <c r="C117" i="30" s="1"/>
  <c r="C69" i="30"/>
  <c r="C118" i="30" s="1"/>
  <c r="C70" i="30"/>
  <c r="C119" i="30" s="1"/>
  <c r="C71" i="30"/>
  <c r="C120" i="30" s="1"/>
  <c r="C72" i="30"/>
  <c r="C121" i="30" s="1"/>
  <c r="C73" i="30"/>
  <c r="C122" i="30" s="1"/>
  <c r="C74" i="30"/>
  <c r="C75" i="30"/>
  <c r="C124" i="30" s="1"/>
  <c r="C76" i="30"/>
  <c r="C125" i="30" s="1"/>
  <c r="C77" i="30"/>
  <c r="C126" i="30" s="1"/>
  <c r="C78" i="30"/>
  <c r="C127" i="30" s="1"/>
  <c r="C79" i="30"/>
  <c r="C128" i="30" s="1"/>
  <c r="C80" i="30"/>
  <c r="C129" i="30" s="1"/>
  <c r="C81" i="30"/>
  <c r="C130" i="30" s="1"/>
  <c r="C82" i="30"/>
  <c r="C83" i="30"/>
  <c r="C132" i="30" s="1"/>
  <c r="C84" i="30"/>
  <c r="C133" i="30" s="1"/>
  <c r="C85" i="30"/>
  <c r="C134" i="30" s="1"/>
  <c r="C86" i="30"/>
  <c r="C135" i="30" s="1"/>
  <c r="C87" i="30"/>
  <c r="C136" i="30" s="1"/>
  <c r="C88" i="30"/>
  <c r="C137" i="30" s="1"/>
  <c r="C89" i="30"/>
  <c r="C138" i="30" s="1"/>
  <c r="C90" i="30"/>
  <c r="C139" i="30" s="1"/>
  <c r="C91" i="30"/>
  <c r="C140" i="30" s="1"/>
  <c r="C92" i="30"/>
  <c r="C141" i="30" s="1"/>
  <c r="C93" i="30"/>
  <c r="C142" i="30" s="1"/>
  <c r="C94" i="30"/>
  <c r="C143" i="30" s="1"/>
  <c r="C95" i="30"/>
  <c r="C144" i="30" s="1"/>
  <c r="C96" i="30"/>
  <c r="C145" i="30" s="1"/>
  <c r="D52" i="30"/>
  <c r="D101" i="30" s="1"/>
  <c r="C123" i="30"/>
  <c r="C131" i="30"/>
  <c r="C52" i="30"/>
  <c r="C101" i="30" s="1"/>
  <c r="S118" i="32"/>
  <c r="S237" i="32" s="1"/>
  <c r="S119" i="32"/>
  <c r="S238" i="32" s="1"/>
  <c r="S120" i="32"/>
  <c r="S239" i="32" s="1"/>
  <c r="S121" i="32"/>
  <c r="S240" i="32" s="1"/>
  <c r="S122" i="32"/>
  <c r="S241" i="32" s="1"/>
  <c r="S123" i="32"/>
  <c r="S242" i="32" s="1"/>
  <c r="S124" i="32"/>
  <c r="S243" i="32" s="1"/>
  <c r="S125" i="32"/>
  <c r="S244" i="32" s="1"/>
  <c r="S126" i="32"/>
  <c r="S245" i="32" s="1"/>
  <c r="S127" i="32"/>
  <c r="S246" i="32" s="1"/>
  <c r="S128" i="32"/>
  <c r="S247" i="32" s="1"/>
  <c r="S129" i="32"/>
  <c r="S248" i="32" s="1"/>
  <c r="S130" i="32"/>
  <c r="S249" i="32" s="1"/>
  <c r="S131" i="32"/>
  <c r="S250" i="32" s="1"/>
  <c r="S132" i="32"/>
  <c r="S251" i="32" s="1"/>
  <c r="S133" i="32"/>
  <c r="S252" i="32" s="1"/>
  <c r="S134" i="32"/>
  <c r="S253" i="32" s="1"/>
  <c r="S135" i="32"/>
  <c r="S254" i="32" s="1"/>
  <c r="S117" i="32"/>
  <c r="S236" i="32" s="1"/>
  <c r="T135" i="32"/>
  <c r="T254" i="32" s="1"/>
  <c r="T118" i="32"/>
  <c r="T237" i="32" s="1"/>
  <c r="T119" i="32"/>
  <c r="T238" i="32" s="1"/>
  <c r="T120" i="32"/>
  <c r="T239" i="32" s="1"/>
  <c r="T121" i="32"/>
  <c r="T240" i="32" s="1"/>
  <c r="T122" i="32"/>
  <c r="T241" i="32" s="1"/>
  <c r="T123" i="32"/>
  <c r="T242" i="32" s="1"/>
  <c r="T124" i="32"/>
  <c r="T243" i="32" s="1"/>
  <c r="T125" i="32"/>
  <c r="T244" i="32" s="1"/>
  <c r="T126" i="32"/>
  <c r="T245" i="32" s="1"/>
  <c r="T127" i="32"/>
  <c r="T246" i="32" s="1"/>
  <c r="T128" i="32"/>
  <c r="T247" i="32" s="1"/>
  <c r="T129" i="32"/>
  <c r="T248" i="32" s="1"/>
  <c r="T130" i="32"/>
  <c r="T249" i="32" s="1"/>
  <c r="T131" i="32"/>
  <c r="T250" i="32" s="1"/>
  <c r="T132" i="32"/>
  <c r="T251" i="32" s="1"/>
  <c r="T133" i="32"/>
  <c r="T252" i="32" s="1"/>
  <c r="T134" i="32"/>
  <c r="T253" i="32" s="1"/>
  <c r="T117" i="32"/>
  <c r="T236" i="32" s="1"/>
  <c r="V135" i="32"/>
  <c r="V134" i="32"/>
  <c r="V253" i="32" s="1"/>
  <c r="V132" i="32"/>
  <c r="V251" i="32" s="1"/>
  <c r="V133" i="32"/>
  <c r="V252" i="32" s="1"/>
  <c r="U132" i="32"/>
  <c r="U251" i="32" s="1"/>
  <c r="U133" i="32"/>
  <c r="U252" i="32" s="1"/>
  <c r="U134" i="32"/>
  <c r="U253" i="32" s="1"/>
  <c r="U118" i="32"/>
  <c r="U237" i="32" s="1"/>
  <c r="U119" i="32"/>
  <c r="U238" i="32" s="1"/>
  <c r="U120" i="32"/>
  <c r="U239" i="32" s="1"/>
  <c r="U121" i="32"/>
  <c r="U240" i="32" s="1"/>
  <c r="U122" i="32"/>
  <c r="U241" i="32" s="1"/>
  <c r="U123" i="32"/>
  <c r="U242" i="32" s="1"/>
  <c r="U124" i="32"/>
  <c r="U243" i="32" s="1"/>
  <c r="U125" i="32"/>
  <c r="U244" i="32" s="1"/>
  <c r="U126" i="32"/>
  <c r="U245" i="32" s="1"/>
  <c r="U127" i="32"/>
  <c r="U246" i="32" s="1"/>
  <c r="U128" i="32"/>
  <c r="U247" i="32" s="1"/>
  <c r="U129" i="32"/>
  <c r="U248" i="32" s="1"/>
  <c r="U130" i="32"/>
  <c r="U249" i="32" s="1"/>
  <c r="U131" i="32"/>
  <c r="U250" i="32" s="1"/>
  <c r="U117" i="32"/>
  <c r="U236" i="32" s="1"/>
  <c r="V118" i="32"/>
  <c r="V237" i="32" s="1"/>
  <c r="V119" i="32"/>
  <c r="V238" i="32" s="1"/>
  <c r="V120" i="32"/>
  <c r="V239" i="32" s="1"/>
  <c r="V121" i="32"/>
  <c r="V240" i="32" s="1"/>
  <c r="V122" i="32"/>
  <c r="V241" i="32" s="1"/>
  <c r="V123" i="32"/>
  <c r="V242" i="32" s="1"/>
  <c r="V124" i="32"/>
  <c r="V243" i="32" s="1"/>
  <c r="V125" i="32"/>
  <c r="V244" i="32" s="1"/>
  <c r="V126" i="32"/>
  <c r="V245" i="32" s="1"/>
  <c r="V127" i="32"/>
  <c r="V246" i="32" s="1"/>
  <c r="V128" i="32"/>
  <c r="V247" i="32" s="1"/>
  <c r="V129" i="32"/>
  <c r="V248" i="32" s="1"/>
  <c r="V130" i="32"/>
  <c r="V249" i="32" s="1"/>
  <c r="V131" i="32"/>
  <c r="V250" i="32" s="1"/>
  <c r="V117" i="32"/>
  <c r="V236" i="32" s="1"/>
  <c r="J2" i="31"/>
  <c r="W118" i="32"/>
  <c r="W237" i="32" s="1"/>
  <c r="W119" i="32"/>
  <c r="W238" i="32" s="1"/>
  <c r="W120" i="32"/>
  <c r="W239" i="32" s="1"/>
  <c r="W121" i="32"/>
  <c r="W240" i="32" s="1"/>
  <c r="W122" i="32"/>
  <c r="W241" i="32" s="1"/>
  <c r="W123" i="32"/>
  <c r="W242" i="32" s="1"/>
  <c r="W124" i="32"/>
  <c r="W243" i="32" s="1"/>
  <c r="W125" i="32"/>
  <c r="W244" i="32" s="1"/>
  <c r="W126" i="32"/>
  <c r="W245" i="32" s="1"/>
  <c r="W127" i="32"/>
  <c r="W246" i="32" s="1"/>
  <c r="W128" i="32"/>
  <c r="W247" i="32" s="1"/>
  <c r="W129" i="32"/>
  <c r="W248" i="32" s="1"/>
  <c r="W130" i="32"/>
  <c r="W249" i="32" s="1"/>
  <c r="W131" i="32"/>
  <c r="W250" i="32" s="1"/>
  <c r="W117" i="32"/>
  <c r="W236" i="32" s="1"/>
  <c r="I2" i="31"/>
  <c r="X118" i="32"/>
  <c r="X237" i="32" s="1"/>
  <c r="X119" i="32"/>
  <c r="X238" i="32" s="1"/>
  <c r="X120" i="32"/>
  <c r="X239" i="32" s="1"/>
  <c r="X121" i="32"/>
  <c r="X240" i="32" s="1"/>
  <c r="X122" i="32"/>
  <c r="X241" i="32" s="1"/>
  <c r="X123" i="32"/>
  <c r="X242" i="32" s="1"/>
  <c r="X124" i="32"/>
  <c r="X243" i="32" s="1"/>
  <c r="X125" i="32"/>
  <c r="X244" i="32" s="1"/>
  <c r="X126" i="32"/>
  <c r="X245" i="32" s="1"/>
  <c r="X127" i="32"/>
  <c r="X246" i="32" s="1"/>
  <c r="X128" i="32"/>
  <c r="X247" i="32" s="1"/>
  <c r="X129" i="32"/>
  <c r="X248" i="32" s="1"/>
  <c r="X130" i="32"/>
  <c r="X249" i="32" s="1"/>
  <c r="X131" i="32"/>
  <c r="X250" i="32" s="1"/>
  <c r="X132" i="32"/>
  <c r="X251" i="32" s="1"/>
  <c r="X133" i="32"/>
  <c r="X252" i="32" s="1"/>
  <c r="X134" i="32"/>
  <c r="X253" i="32" s="1"/>
  <c r="X135" i="32"/>
  <c r="X254" i="32" s="1"/>
  <c r="X136" i="32"/>
  <c r="X255" i="32" s="1"/>
  <c r="X137" i="32"/>
  <c r="X256" i="32" s="1"/>
  <c r="X138" i="32"/>
  <c r="X257" i="32" s="1"/>
  <c r="X139" i="32"/>
  <c r="X258" i="32" s="1"/>
  <c r="X140" i="32"/>
  <c r="X259" i="32" s="1"/>
  <c r="X141" i="32"/>
  <c r="X260" i="32" s="1"/>
  <c r="X142" i="32"/>
  <c r="X261" i="32" s="1"/>
  <c r="X143" i="32"/>
  <c r="X262" i="32" s="1"/>
  <c r="X144" i="32"/>
  <c r="X263" i="32" s="1"/>
  <c r="X145" i="32"/>
  <c r="X264" i="32" s="1"/>
  <c r="X146" i="32"/>
  <c r="X265" i="32" s="1"/>
  <c r="X147" i="32"/>
  <c r="X266" i="32" s="1"/>
  <c r="X148" i="32"/>
  <c r="X267" i="32" s="1"/>
  <c r="X149" i="32"/>
  <c r="X268" i="32" s="1"/>
  <c r="X150" i="32"/>
  <c r="X269" i="32" s="1"/>
  <c r="X151" i="32"/>
  <c r="X270" i="32" s="1"/>
  <c r="X152" i="32"/>
  <c r="X271" i="32" s="1"/>
  <c r="X153" i="32"/>
  <c r="X272" i="32" s="1"/>
  <c r="X154" i="32"/>
  <c r="X273" i="32" s="1"/>
  <c r="X155" i="32"/>
  <c r="X274" i="32" s="1"/>
  <c r="X117" i="32"/>
  <c r="X236" i="32" s="1"/>
  <c r="H2" i="31"/>
  <c r="Y118" i="32"/>
  <c r="Y237" i="32" s="1"/>
  <c r="Y119" i="32"/>
  <c r="Y238" i="32" s="1"/>
  <c r="Y120" i="32"/>
  <c r="Y239" i="32" s="1"/>
  <c r="Y121" i="32"/>
  <c r="Y240" i="32" s="1"/>
  <c r="Y122" i="32"/>
  <c r="Y241" i="32" s="1"/>
  <c r="Y123" i="32"/>
  <c r="Y242" i="32" s="1"/>
  <c r="Y124" i="32"/>
  <c r="Y243" i="32" s="1"/>
  <c r="Y125" i="32"/>
  <c r="Y244" i="32" s="1"/>
  <c r="Y126" i="32"/>
  <c r="Y245" i="32" s="1"/>
  <c r="Y127" i="32"/>
  <c r="Y246" i="32" s="1"/>
  <c r="Y128" i="32"/>
  <c r="Y247" i="32" s="1"/>
  <c r="Y129" i="32"/>
  <c r="Y248" i="32" s="1"/>
  <c r="Y130" i="32"/>
  <c r="Y249" i="32" s="1"/>
  <c r="Y131" i="32"/>
  <c r="Y250" i="32" s="1"/>
  <c r="Y132" i="32"/>
  <c r="Y251" i="32" s="1"/>
  <c r="Y133" i="32"/>
  <c r="Y252" i="32" s="1"/>
  <c r="Y134" i="32"/>
  <c r="Y253" i="32" s="1"/>
  <c r="Y135" i="32"/>
  <c r="Y254" i="32" s="1"/>
  <c r="Y136" i="32"/>
  <c r="Y255" i="32" s="1"/>
  <c r="Y137" i="32"/>
  <c r="Y256" i="32" s="1"/>
  <c r="Y138" i="32"/>
  <c r="Y257" i="32" s="1"/>
  <c r="Y139" i="32"/>
  <c r="Y258" i="32" s="1"/>
  <c r="Y140" i="32"/>
  <c r="Y259" i="32" s="1"/>
  <c r="Y141" i="32"/>
  <c r="Y260" i="32" s="1"/>
  <c r="Y117" i="32"/>
  <c r="Y236" i="32" s="1"/>
  <c r="G2" i="31"/>
  <c r="Z118" i="32"/>
  <c r="Z237" i="32" s="1"/>
  <c r="Z119" i="32"/>
  <c r="Z238" i="32" s="1"/>
  <c r="Z120" i="32"/>
  <c r="Z239" i="32" s="1"/>
  <c r="Z121" i="32"/>
  <c r="Z240" i="32" s="1"/>
  <c r="Z122" i="32"/>
  <c r="Z241" i="32" s="1"/>
  <c r="Z123" i="32"/>
  <c r="Z242" i="32" s="1"/>
  <c r="Z124" i="32"/>
  <c r="Z243" i="32" s="1"/>
  <c r="Z125" i="32"/>
  <c r="Z244" i="32" s="1"/>
  <c r="Z126" i="32"/>
  <c r="Z245" i="32" s="1"/>
  <c r="Z127" i="32"/>
  <c r="Z246" i="32" s="1"/>
  <c r="Z128" i="32"/>
  <c r="Z247" i="32" s="1"/>
  <c r="Z129" i="32"/>
  <c r="Z248" i="32" s="1"/>
  <c r="Z130" i="32"/>
  <c r="Z249" i="32" s="1"/>
  <c r="Z131" i="32"/>
  <c r="Z250" i="32" s="1"/>
  <c r="Z132" i="32"/>
  <c r="Z251" i="32" s="1"/>
  <c r="Z133" i="32"/>
  <c r="Z252" i="32" s="1"/>
  <c r="Z134" i="32"/>
  <c r="Z253" i="32" s="1"/>
  <c r="Z135" i="32"/>
  <c r="Z254" i="32" s="1"/>
  <c r="Z136" i="32"/>
  <c r="Z255" i="32" s="1"/>
  <c r="Z137" i="32"/>
  <c r="Z256" i="32" s="1"/>
  <c r="Z138" i="32"/>
  <c r="Z257" i="32" s="1"/>
  <c r="Z139" i="32"/>
  <c r="Z258" i="32" s="1"/>
  <c r="Z140" i="32"/>
  <c r="Z259" i="32" s="1"/>
  <c r="Z141" i="32"/>
  <c r="Z260" i="32" s="1"/>
  <c r="Z142" i="32"/>
  <c r="Z261" i="32" s="1"/>
  <c r="Z143" i="32"/>
  <c r="Z262" i="32" s="1"/>
  <c r="Z144" i="32"/>
  <c r="Z263" i="32" s="1"/>
  <c r="Z145" i="32"/>
  <c r="Z264" i="32" s="1"/>
  <c r="Z146" i="32"/>
  <c r="Z265" i="32" s="1"/>
  <c r="Z147" i="32"/>
  <c r="Z266" i="32" s="1"/>
  <c r="Z148" i="32"/>
  <c r="Z267" i="32" s="1"/>
  <c r="Z149" i="32"/>
  <c r="Z268" i="32" s="1"/>
  <c r="Z150" i="32"/>
  <c r="Z269" i="32" s="1"/>
  <c r="Z151" i="32"/>
  <c r="Z270" i="32" s="1"/>
  <c r="Z152" i="32"/>
  <c r="Z271" i="32" s="1"/>
  <c r="Z153" i="32"/>
  <c r="Z272" i="32" s="1"/>
  <c r="Z154" i="32"/>
  <c r="Z273" i="32" s="1"/>
  <c r="Z155" i="32"/>
  <c r="Z274" i="32" s="1"/>
  <c r="Z156" i="32"/>
  <c r="Z275" i="32" s="1"/>
  <c r="Z157" i="32"/>
  <c r="Z276" i="32" s="1"/>
  <c r="Z158" i="32"/>
  <c r="Z277" i="32" s="1"/>
  <c r="Z159" i="32"/>
  <c r="Z278" i="32" s="1"/>
  <c r="Z160" i="32"/>
  <c r="Z279" i="32" s="1"/>
  <c r="Z117" i="32"/>
  <c r="Z236" i="32" s="1"/>
  <c r="AA216" i="32"/>
  <c r="AA335" i="32" s="1"/>
  <c r="AA217" i="32"/>
  <c r="AA336" i="32" s="1"/>
  <c r="AA218" i="32"/>
  <c r="AA337" i="32" s="1"/>
  <c r="AA219" i="32"/>
  <c r="AA338" i="32" s="1"/>
  <c r="AA220" i="32"/>
  <c r="AA339" i="32" s="1"/>
  <c r="AA187" i="32"/>
  <c r="AA306" i="32" s="1"/>
  <c r="AA188" i="32"/>
  <c r="AA307" i="32" s="1"/>
  <c r="AA189" i="32"/>
  <c r="AA308" i="32" s="1"/>
  <c r="AA190" i="32"/>
  <c r="AA309" i="32" s="1"/>
  <c r="AA191" i="32"/>
  <c r="AA310" i="32" s="1"/>
  <c r="AA192" i="32"/>
  <c r="AA311" i="32" s="1"/>
  <c r="AA193" i="32"/>
  <c r="AA312" i="32" s="1"/>
  <c r="AA194" i="32"/>
  <c r="AA313" i="32" s="1"/>
  <c r="AA195" i="32"/>
  <c r="AA314" i="32" s="1"/>
  <c r="AA196" i="32"/>
  <c r="AA315" i="32" s="1"/>
  <c r="AA197" i="32"/>
  <c r="AA316" i="32" s="1"/>
  <c r="AA198" i="32"/>
  <c r="AA317" i="32" s="1"/>
  <c r="AA199" i="32"/>
  <c r="AA318" i="32" s="1"/>
  <c r="AA200" i="32"/>
  <c r="AA319" i="32" s="1"/>
  <c r="AA201" i="32"/>
  <c r="AA320" i="32" s="1"/>
  <c r="AA202" i="32"/>
  <c r="AA321" i="32" s="1"/>
  <c r="AA203" i="32"/>
  <c r="AA322" i="32" s="1"/>
  <c r="AA204" i="32"/>
  <c r="AA323" i="32" s="1"/>
  <c r="AA205" i="32"/>
  <c r="AA324" i="32" s="1"/>
  <c r="AA206" i="32"/>
  <c r="AA325" i="32" s="1"/>
  <c r="AA207" i="32"/>
  <c r="AA326" i="32" s="1"/>
  <c r="AA208" i="32"/>
  <c r="AA327" i="32" s="1"/>
  <c r="AA209" i="32"/>
  <c r="AA328" i="32" s="1"/>
  <c r="AA210" i="32"/>
  <c r="AA329" i="32" s="1"/>
  <c r="AA211" i="32"/>
  <c r="AA330" i="32" s="1"/>
  <c r="AA212" i="32"/>
  <c r="AA331" i="32" s="1"/>
  <c r="AA213" i="32"/>
  <c r="AA332" i="32" s="1"/>
  <c r="AA214" i="32"/>
  <c r="AA333" i="32" s="1"/>
  <c r="AA215" i="32"/>
  <c r="AA334" i="32" s="1"/>
  <c r="AA162" i="32"/>
  <c r="AA281" i="32" s="1"/>
  <c r="AA163" i="32"/>
  <c r="AA282" i="32" s="1"/>
  <c r="AA164" i="32"/>
  <c r="AA283" i="32" s="1"/>
  <c r="AA165" i="32"/>
  <c r="AA284" i="32" s="1"/>
  <c r="AA166" i="32"/>
  <c r="AA285" i="32" s="1"/>
  <c r="AA167" i="32"/>
  <c r="AA286" i="32" s="1"/>
  <c r="AA168" i="32"/>
  <c r="AA287" i="32" s="1"/>
  <c r="AA169" i="32"/>
  <c r="AA288" i="32" s="1"/>
  <c r="AA170" i="32"/>
  <c r="AA289" i="32" s="1"/>
  <c r="AA171" i="32"/>
  <c r="AA290" i="32" s="1"/>
  <c r="AA172" i="32"/>
  <c r="AA291" i="32" s="1"/>
  <c r="AA173" i="32"/>
  <c r="AA292" i="32" s="1"/>
  <c r="AA174" i="32"/>
  <c r="AA293" i="32" s="1"/>
  <c r="AA175" i="32"/>
  <c r="AA294" i="32" s="1"/>
  <c r="AA176" i="32"/>
  <c r="AA295" i="32" s="1"/>
  <c r="AA177" i="32"/>
  <c r="AA296" i="32" s="1"/>
  <c r="AA178" i="32"/>
  <c r="AA297" i="32" s="1"/>
  <c r="AA179" i="32"/>
  <c r="AA298" i="32" s="1"/>
  <c r="AA180" i="32"/>
  <c r="AA299" i="32" s="1"/>
  <c r="AA181" i="32"/>
  <c r="AA300" i="32" s="1"/>
  <c r="AA182" i="32"/>
  <c r="AA301" i="32" s="1"/>
  <c r="AA183" i="32"/>
  <c r="AA302" i="32" s="1"/>
  <c r="AA184" i="32"/>
  <c r="AA303" i="32" s="1"/>
  <c r="AA185" i="32"/>
  <c r="AA304" i="32" s="1"/>
  <c r="AA186" i="32"/>
  <c r="AA305" i="32" s="1"/>
  <c r="AA118" i="32"/>
  <c r="AA237" i="32" s="1"/>
  <c r="AA119" i="32"/>
  <c r="AA238" i="32" s="1"/>
  <c r="AA120" i="32"/>
  <c r="AA239" i="32" s="1"/>
  <c r="AA121" i="32"/>
  <c r="AA240" i="32" s="1"/>
  <c r="AA122" i="32"/>
  <c r="AA241" i="32" s="1"/>
  <c r="AA123" i="32"/>
  <c r="AA242" i="32" s="1"/>
  <c r="AA124" i="32"/>
  <c r="AA243" i="32" s="1"/>
  <c r="AA125" i="32"/>
  <c r="AA244" i="32" s="1"/>
  <c r="AA126" i="32"/>
  <c r="AA245" i="32" s="1"/>
  <c r="AA127" i="32"/>
  <c r="AA246" i="32" s="1"/>
  <c r="AA128" i="32"/>
  <c r="AA247" i="32" s="1"/>
  <c r="AA129" i="32"/>
  <c r="AA248" i="32" s="1"/>
  <c r="AA130" i="32"/>
  <c r="AA249" i="32" s="1"/>
  <c r="AA131" i="32"/>
  <c r="AA250" i="32" s="1"/>
  <c r="AA132" i="32"/>
  <c r="AA251" i="32" s="1"/>
  <c r="AA133" i="32"/>
  <c r="AA252" i="32" s="1"/>
  <c r="AA134" i="32"/>
  <c r="AA253" i="32" s="1"/>
  <c r="AA135" i="32"/>
  <c r="AA254" i="32" s="1"/>
  <c r="AA136" i="32"/>
  <c r="AA255" i="32" s="1"/>
  <c r="AA137" i="32"/>
  <c r="AA256" i="32" s="1"/>
  <c r="AA138" i="32"/>
  <c r="AA257" i="32" s="1"/>
  <c r="AA139" i="32"/>
  <c r="AA258" i="32" s="1"/>
  <c r="AA140" i="32"/>
  <c r="AA259" i="32" s="1"/>
  <c r="AA141" i="32"/>
  <c r="AA260" i="32" s="1"/>
  <c r="AA142" i="32"/>
  <c r="AA261" i="32" s="1"/>
  <c r="AA143" i="32"/>
  <c r="AA262" i="32" s="1"/>
  <c r="AA144" i="32"/>
  <c r="AA263" i="32" s="1"/>
  <c r="AA145" i="32"/>
  <c r="AA264" i="32" s="1"/>
  <c r="AA146" i="32"/>
  <c r="AA265" i="32" s="1"/>
  <c r="AA147" i="32"/>
  <c r="AA266" i="32" s="1"/>
  <c r="AA148" i="32"/>
  <c r="AA267" i="32" s="1"/>
  <c r="AA149" i="32"/>
  <c r="AA268" i="32" s="1"/>
  <c r="AA150" i="32"/>
  <c r="AA269" i="32" s="1"/>
  <c r="AA151" i="32"/>
  <c r="AA270" i="32" s="1"/>
  <c r="AA152" i="32"/>
  <c r="AA271" i="32" s="1"/>
  <c r="AA153" i="32"/>
  <c r="AA272" i="32" s="1"/>
  <c r="AA154" i="32"/>
  <c r="AA273" i="32" s="1"/>
  <c r="AA155" i="32"/>
  <c r="AA274" i="32" s="1"/>
  <c r="AA156" i="32"/>
  <c r="AA275" i="32" s="1"/>
  <c r="AA157" i="32"/>
  <c r="AA276" i="32" s="1"/>
  <c r="AA158" i="32"/>
  <c r="AA277" i="32" s="1"/>
  <c r="AA159" i="32"/>
  <c r="AA278" i="32" s="1"/>
  <c r="AA160" i="32"/>
  <c r="AA279" i="32" s="1"/>
  <c r="AA161" i="32"/>
  <c r="AA280" i="32" s="1"/>
  <c r="AA117" i="32"/>
  <c r="AA236" i="32" s="1"/>
  <c r="AB138" i="32"/>
  <c r="AB257" i="32" s="1"/>
  <c r="AB139" i="32"/>
  <c r="AB258" i="32" s="1"/>
  <c r="AB140" i="32"/>
  <c r="AB259" i="32" s="1"/>
  <c r="AB141" i="32"/>
  <c r="AB260" i="32" s="1"/>
  <c r="AB142" i="32"/>
  <c r="AB261" i="32" s="1"/>
  <c r="AB143" i="32"/>
  <c r="AB262" i="32" s="1"/>
  <c r="AB144" i="32"/>
  <c r="AB263" i="32" s="1"/>
  <c r="AB145" i="32"/>
  <c r="AB264" i="32" s="1"/>
  <c r="AB146" i="32"/>
  <c r="AB265" i="32" s="1"/>
  <c r="AB147" i="32"/>
  <c r="AB266" i="32" s="1"/>
  <c r="AB148" i="32"/>
  <c r="AB267" i="32" s="1"/>
  <c r="AB149" i="32"/>
  <c r="AB268" i="32" s="1"/>
  <c r="AB150" i="32"/>
  <c r="AB269" i="32" s="1"/>
  <c r="AB151" i="32"/>
  <c r="AB270" i="32" s="1"/>
  <c r="M79" i="33"/>
  <c r="N79" i="33"/>
  <c r="O79" i="33"/>
  <c r="P79" i="33"/>
  <c r="Q79" i="33"/>
  <c r="R79" i="33"/>
  <c r="S79" i="33"/>
  <c r="T79" i="33"/>
  <c r="U79" i="33"/>
  <c r="V79" i="33"/>
  <c r="W79" i="33"/>
  <c r="X79" i="33"/>
  <c r="M80" i="33"/>
  <c r="N80" i="33"/>
  <c r="O80" i="33"/>
  <c r="P80" i="33"/>
  <c r="Q80" i="33"/>
  <c r="R80" i="33"/>
  <c r="S80" i="33"/>
  <c r="T80" i="33"/>
  <c r="U80" i="33"/>
  <c r="V80" i="33"/>
  <c r="W80" i="33"/>
  <c r="X80" i="33"/>
  <c r="M81" i="33"/>
  <c r="N81" i="33"/>
  <c r="O81" i="33"/>
  <c r="P81" i="33"/>
  <c r="Q81" i="33"/>
  <c r="R81" i="33"/>
  <c r="S81" i="33"/>
  <c r="T81" i="33"/>
  <c r="U81" i="33"/>
  <c r="V81" i="33"/>
  <c r="W81" i="33"/>
  <c r="X81" i="33"/>
  <c r="M82" i="33"/>
  <c r="N82" i="33"/>
  <c r="O82" i="33"/>
  <c r="P82" i="33"/>
  <c r="Q82" i="33"/>
  <c r="R82" i="33"/>
  <c r="S82" i="33"/>
  <c r="T82" i="33"/>
  <c r="U82" i="33"/>
  <c r="V82" i="33"/>
  <c r="W82" i="33"/>
  <c r="X82" i="33"/>
  <c r="M83" i="33"/>
  <c r="N83" i="33"/>
  <c r="O83" i="33"/>
  <c r="P83" i="33"/>
  <c r="Q83" i="33"/>
  <c r="R83" i="33"/>
  <c r="S83" i="33"/>
  <c r="T83" i="33"/>
  <c r="U83" i="33"/>
  <c r="V83" i="33"/>
  <c r="W83" i="33"/>
  <c r="X83" i="33"/>
  <c r="M84" i="33"/>
  <c r="N84" i="33"/>
  <c r="O84" i="33"/>
  <c r="P84" i="33"/>
  <c r="Q84" i="33"/>
  <c r="R84" i="33"/>
  <c r="S84" i="33"/>
  <c r="T84" i="33"/>
  <c r="U84" i="33"/>
  <c r="V84" i="33"/>
  <c r="W84" i="33"/>
  <c r="X84" i="33"/>
  <c r="M85" i="33"/>
  <c r="N85" i="33"/>
  <c r="O85" i="33"/>
  <c r="P85" i="33"/>
  <c r="Q85" i="33"/>
  <c r="R85" i="33"/>
  <c r="S85" i="33"/>
  <c r="T85" i="33"/>
  <c r="U85" i="33"/>
  <c r="V85" i="33"/>
  <c r="W85" i="33"/>
  <c r="X85" i="33"/>
  <c r="M86" i="33"/>
  <c r="N86" i="33"/>
  <c r="O86" i="33"/>
  <c r="P86" i="33"/>
  <c r="Q86" i="33"/>
  <c r="R86" i="33"/>
  <c r="S86" i="33"/>
  <c r="T86" i="33"/>
  <c r="U86" i="33"/>
  <c r="V86" i="33"/>
  <c r="W86" i="33"/>
  <c r="X86" i="33"/>
  <c r="M87" i="33"/>
  <c r="N87" i="33"/>
  <c r="O87" i="33"/>
  <c r="P87" i="33"/>
  <c r="Q87" i="33"/>
  <c r="R87" i="33"/>
  <c r="S87" i="33"/>
  <c r="T87" i="33"/>
  <c r="U87" i="33"/>
  <c r="V87" i="33"/>
  <c r="W87" i="33"/>
  <c r="X87" i="33"/>
  <c r="M88" i="33"/>
  <c r="N88" i="33"/>
  <c r="O88" i="33"/>
  <c r="P88" i="33"/>
  <c r="Q88" i="33"/>
  <c r="R88" i="33"/>
  <c r="S88" i="33"/>
  <c r="T88" i="33"/>
  <c r="U88" i="33"/>
  <c r="V88" i="33"/>
  <c r="W88" i="33"/>
  <c r="X88" i="33"/>
  <c r="M89" i="33"/>
  <c r="N89" i="33"/>
  <c r="O89" i="33"/>
  <c r="P89" i="33"/>
  <c r="Q89" i="33"/>
  <c r="R89" i="33"/>
  <c r="S89" i="33"/>
  <c r="T89" i="33"/>
  <c r="U89" i="33"/>
  <c r="V89" i="33"/>
  <c r="W89" i="33"/>
  <c r="X89" i="33"/>
  <c r="M90" i="33"/>
  <c r="N90" i="33"/>
  <c r="O90" i="33"/>
  <c r="P90" i="33"/>
  <c r="Q90" i="33"/>
  <c r="R90" i="33"/>
  <c r="S90" i="33"/>
  <c r="T90" i="33"/>
  <c r="U90" i="33"/>
  <c r="V90" i="33"/>
  <c r="W90" i="33"/>
  <c r="X90" i="33"/>
  <c r="M91" i="33"/>
  <c r="N91" i="33"/>
  <c r="O91" i="33"/>
  <c r="P91" i="33"/>
  <c r="Q91" i="33"/>
  <c r="R91" i="33"/>
  <c r="S91" i="33"/>
  <c r="T91" i="33"/>
  <c r="U91" i="33"/>
  <c r="V91" i="33"/>
  <c r="W91" i="33"/>
  <c r="X91" i="33"/>
  <c r="M92" i="33"/>
  <c r="N92" i="33"/>
  <c r="O92" i="33"/>
  <c r="P92" i="33"/>
  <c r="Q92" i="33"/>
  <c r="R92" i="33"/>
  <c r="S92" i="33"/>
  <c r="T92" i="33"/>
  <c r="U92" i="33"/>
  <c r="V92" i="33"/>
  <c r="W92" i="33"/>
  <c r="X92" i="33"/>
  <c r="M93" i="33"/>
  <c r="N93" i="33"/>
  <c r="O93" i="33"/>
  <c r="P93" i="33"/>
  <c r="Q93" i="33"/>
  <c r="R93" i="33"/>
  <c r="S93" i="33"/>
  <c r="T93" i="33"/>
  <c r="U93" i="33"/>
  <c r="V93" i="33"/>
  <c r="W93" i="33"/>
  <c r="X93" i="33"/>
  <c r="M94" i="33"/>
  <c r="N94" i="33"/>
  <c r="O94" i="33"/>
  <c r="P94" i="33"/>
  <c r="Q94" i="33"/>
  <c r="R94" i="33"/>
  <c r="S94" i="33"/>
  <c r="T94" i="33"/>
  <c r="U94" i="33"/>
  <c r="V94" i="33"/>
  <c r="W94" i="33"/>
  <c r="X94" i="33"/>
  <c r="M95" i="33"/>
  <c r="N95" i="33"/>
  <c r="O95" i="33"/>
  <c r="P95" i="33"/>
  <c r="Q95" i="33"/>
  <c r="R95" i="33"/>
  <c r="S95" i="33"/>
  <c r="T95" i="33"/>
  <c r="U95" i="33"/>
  <c r="V95" i="33"/>
  <c r="W95" i="33"/>
  <c r="X95" i="33"/>
  <c r="M96" i="33"/>
  <c r="N96" i="33"/>
  <c r="O96" i="33"/>
  <c r="P96" i="33"/>
  <c r="Q96" i="33"/>
  <c r="R96" i="33"/>
  <c r="S96" i="33"/>
  <c r="T96" i="33"/>
  <c r="U96" i="33"/>
  <c r="V96" i="33"/>
  <c r="W96" i="33"/>
  <c r="X96" i="33"/>
  <c r="M97" i="33"/>
  <c r="N97" i="33"/>
  <c r="O97" i="33"/>
  <c r="P97" i="33"/>
  <c r="Q97" i="33"/>
  <c r="R97" i="33"/>
  <c r="S97" i="33"/>
  <c r="T97" i="33"/>
  <c r="U97" i="33"/>
  <c r="V97" i="33"/>
  <c r="W97" i="33"/>
  <c r="X97" i="33"/>
  <c r="M98" i="33"/>
  <c r="N98" i="33"/>
  <c r="O98" i="33"/>
  <c r="P98" i="33"/>
  <c r="Q98" i="33"/>
  <c r="R98" i="33"/>
  <c r="S98" i="33"/>
  <c r="T98" i="33"/>
  <c r="U98" i="33"/>
  <c r="V98" i="33"/>
  <c r="W98" i="33"/>
  <c r="X98" i="33"/>
  <c r="M99" i="33"/>
  <c r="N99" i="33"/>
  <c r="O99" i="33"/>
  <c r="P99" i="33"/>
  <c r="Q99" i="33"/>
  <c r="R99" i="33"/>
  <c r="S99" i="33"/>
  <c r="T99" i="33"/>
  <c r="U99" i="33"/>
  <c r="V99" i="33"/>
  <c r="W99" i="33"/>
  <c r="X99" i="33"/>
  <c r="M100" i="33"/>
  <c r="N100" i="33"/>
  <c r="O100" i="33"/>
  <c r="P100" i="33"/>
  <c r="Q100" i="33"/>
  <c r="R100" i="33"/>
  <c r="S100" i="33"/>
  <c r="T100" i="33"/>
  <c r="U100" i="33"/>
  <c r="V100" i="33"/>
  <c r="W100" i="33"/>
  <c r="X100" i="33"/>
  <c r="M101" i="33"/>
  <c r="N101" i="33"/>
  <c r="O101" i="33"/>
  <c r="P101" i="33"/>
  <c r="Q101" i="33"/>
  <c r="R101" i="33"/>
  <c r="S101" i="33"/>
  <c r="T101" i="33"/>
  <c r="U101" i="33"/>
  <c r="V101" i="33"/>
  <c r="W101" i="33"/>
  <c r="X101" i="33"/>
  <c r="M102" i="33"/>
  <c r="N102" i="33"/>
  <c r="O102" i="33"/>
  <c r="P102" i="33"/>
  <c r="Q102" i="33"/>
  <c r="R102" i="33"/>
  <c r="S102" i="33"/>
  <c r="T102" i="33"/>
  <c r="U102" i="33"/>
  <c r="V102" i="33"/>
  <c r="W102" i="33"/>
  <c r="X102" i="33"/>
  <c r="M103" i="33"/>
  <c r="N103" i="33"/>
  <c r="O103" i="33"/>
  <c r="P103" i="33"/>
  <c r="Q103" i="33"/>
  <c r="R103" i="33"/>
  <c r="S103" i="33"/>
  <c r="T103" i="33"/>
  <c r="U103" i="33"/>
  <c r="V103" i="33"/>
  <c r="W103" i="33"/>
  <c r="X103" i="33"/>
  <c r="M104" i="33"/>
  <c r="N104" i="33"/>
  <c r="O104" i="33"/>
  <c r="P104" i="33"/>
  <c r="Q104" i="33"/>
  <c r="R104" i="33"/>
  <c r="S104" i="33"/>
  <c r="T104" i="33"/>
  <c r="U104" i="33"/>
  <c r="V104" i="33"/>
  <c r="W104" i="33"/>
  <c r="X104" i="33"/>
  <c r="M105" i="33"/>
  <c r="N105" i="33"/>
  <c r="O105" i="33"/>
  <c r="P105" i="33"/>
  <c r="Q105" i="33"/>
  <c r="R105" i="33"/>
  <c r="S105" i="33"/>
  <c r="T105" i="33"/>
  <c r="U105" i="33"/>
  <c r="V105" i="33"/>
  <c r="W105" i="33"/>
  <c r="X105" i="33"/>
  <c r="M106" i="33"/>
  <c r="N106" i="33"/>
  <c r="O106" i="33"/>
  <c r="P106" i="33"/>
  <c r="Q106" i="33"/>
  <c r="R106" i="33"/>
  <c r="S106" i="33"/>
  <c r="T106" i="33"/>
  <c r="U106" i="33"/>
  <c r="V106" i="33"/>
  <c r="W106" i="33"/>
  <c r="X106" i="33"/>
  <c r="M107" i="33"/>
  <c r="N107" i="33"/>
  <c r="O107" i="33"/>
  <c r="P107" i="33"/>
  <c r="Q107" i="33"/>
  <c r="R107" i="33"/>
  <c r="S107" i="33"/>
  <c r="T107" i="33"/>
  <c r="U107" i="33"/>
  <c r="V107" i="33"/>
  <c r="W107" i="33"/>
  <c r="X107" i="33"/>
  <c r="M108" i="33"/>
  <c r="N108" i="33"/>
  <c r="O108" i="33"/>
  <c r="P108" i="33"/>
  <c r="Q108" i="33"/>
  <c r="R108" i="33"/>
  <c r="S108" i="33"/>
  <c r="T108" i="33"/>
  <c r="U108" i="33"/>
  <c r="V108" i="33"/>
  <c r="W108" i="33"/>
  <c r="X108" i="33"/>
  <c r="M109" i="33"/>
  <c r="N109" i="33"/>
  <c r="O109" i="33"/>
  <c r="P109" i="33"/>
  <c r="Q109" i="33"/>
  <c r="R109" i="33"/>
  <c r="S109" i="33"/>
  <c r="T109" i="33"/>
  <c r="U109" i="33"/>
  <c r="V109" i="33"/>
  <c r="W109" i="33"/>
  <c r="X109" i="33"/>
  <c r="M110" i="33"/>
  <c r="N110" i="33"/>
  <c r="O110" i="33"/>
  <c r="P110" i="33"/>
  <c r="Q110" i="33"/>
  <c r="R110" i="33"/>
  <c r="S110" i="33"/>
  <c r="T110" i="33"/>
  <c r="U110" i="33"/>
  <c r="V110" i="33"/>
  <c r="W110" i="33"/>
  <c r="X110" i="33"/>
  <c r="M111" i="33"/>
  <c r="N111" i="33"/>
  <c r="O111" i="33"/>
  <c r="P111" i="33"/>
  <c r="Q111" i="33"/>
  <c r="R111" i="33"/>
  <c r="S111" i="33"/>
  <c r="T111" i="33"/>
  <c r="U111" i="33"/>
  <c r="V111" i="33"/>
  <c r="W111" i="33"/>
  <c r="X111" i="33"/>
  <c r="M112" i="33"/>
  <c r="N112" i="33"/>
  <c r="O112" i="33"/>
  <c r="P112" i="33"/>
  <c r="Q112" i="33"/>
  <c r="R112" i="33"/>
  <c r="S112" i="33"/>
  <c r="T112" i="33"/>
  <c r="U112" i="33"/>
  <c r="V112" i="33"/>
  <c r="W112" i="33"/>
  <c r="X112" i="33"/>
  <c r="M113" i="33"/>
  <c r="N113" i="33"/>
  <c r="O113" i="33"/>
  <c r="P113" i="33"/>
  <c r="Q113" i="33"/>
  <c r="R113" i="33"/>
  <c r="S113" i="33"/>
  <c r="T113" i="33"/>
  <c r="U113" i="33"/>
  <c r="V113" i="33"/>
  <c r="W113" i="33"/>
  <c r="X113" i="33"/>
  <c r="M114" i="33"/>
  <c r="N114" i="33"/>
  <c r="O114" i="33"/>
  <c r="P114" i="33"/>
  <c r="Q114" i="33"/>
  <c r="R114" i="33"/>
  <c r="S114" i="33"/>
  <c r="T114" i="33"/>
  <c r="U114" i="33"/>
  <c r="V114" i="33"/>
  <c r="W114" i="33"/>
  <c r="X114" i="33"/>
  <c r="M115" i="33"/>
  <c r="N115" i="33"/>
  <c r="O115" i="33"/>
  <c r="P115" i="33"/>
  <c r="Q115" i="33"/>
  <c r="R115" i="33"/>
  <c r="S115" i="33"/>
  <c r="T115" i="33"/>
  <c r="U115" i="33"/>
  <c r="V115" i="33"/>
  <c r="W115" i="33"/>
  <c r="X115" i="33"/>
  <c r="M116" i="33"/>
  <c r="N116" i="33"/>
  <c r="O116" i="33"/>
  <c r="P116" i="33"/>
  <c r="Q116" i="33"/>
  <c r="R116" i="33"/>
  <c r="S116" i="33"/>
  <c r="T116" i="33"/>
  <c r="U116" i="33"/>
  <c r="V116" i="33"/>
  <c r="W116" i="33"/>
  <c r="X116" i="33"/>
  <c r="M117" i="33"/>
  <c r="N117" i="33"/>
  <c r="O117" i="33"/>
  <c r="P117" i="33"/>
  <c r="Q117" i="33"/>
  <c r="R117" i="33"/>
  <c r="S117" i="33"/>
  <c r="T117" i="33"/>
  <c r="U117" i="33"/>
  <c r="V117" i="33"/>
  <c r="W117" i="33"/>
  <c r="X117" i="33"/>
  <c r="M118" i="33"/>
  <c r="N118" i="33"/>
  <c r="O118" i="33"/>
  <c r="P118" i="33"/>
  <c r="Q118" i="33"/>
  <c r="R118" i="33"/>
  <c r="S118" i="33"/>
  <c r="T118" i="33"/>
  <c r="U118" i="33"/>
  <c r="V118" i="33"/>
  <c r="W118" i="33"/>
  <c r="X118" i="33"/>
  <c r="M119" i="33"/>
  <c r="N119" i="33"/>
  <c r="O119" i="33"/>
  <c r="P119" i="33"/>
  <c r="Q119" i="33"/>
  <c r="R119" i="33"/>
  <c r="S119" i="33"/>
  <c r="T119" i="33"/>
  <c r="U119" i="33"/>
  <c r="V119" i="33"/>
  <c r="W119" i="33"/>
  <c r="X119" i="33"/>
  <c r="M120" i="33"/>
  <c r="N120" i="33"/>
  <c r="O120" i="33"/>
  <c r="P120" i="33"/>
  <c r="Q120" i="33"/>
  <c r="R120" i="33"/>
  <c r="S120" i="33"/>
  <c r="T120" i="33"/>
  <c r="U120" i="33"/>
  <c r="V120" i="33"/>
  <c r="W120" i="33"/>
  <c r="X120" i="33"/>
  <c r="M121" i="33"/>
  <c r="N121" i="33"/>
  <c r="O121" i="33"/>
  <c r="P121" i="33"/>
  <c r="Q121" i="33"/>
  <c r="R121" i="33"/>
  <c r="S121" i="33"/>
  <c r="T121" i="33"/>
  <c r="U121" i="33"/>
  <c r="V121" i="33"/>
  <c r="W121" i="33"/>
  <c r="X121" i="33"/>
  <c r="M122" i="33"/>
  <c r="N122" i="33"/>
  <c r="O122" i="33"/>
  <c r="P122" i="33"/>
  <c r="Q122" i="33"/>
  <c r="R122" i="33"/>
  <c r="S122" i="33"/>
  <c r="T122" i="33"/>
  <c r="U122" i="33"/>
  <c r="V122" i="33"/>
  <c r="W122" i="33"/>
  <c r="X122" i="33"/>
  <c r="N78" i="33"/>
  <c r="O78" i="33"/>
  <c r="P78" i="33"/>
  <c r="Q78" i="33"/>
  <c r="R78" i="33"/>
  <c r="S78" i="33"/>
  <c r="T78" i="33"/>
  <c r="U78" i="33"/>
  <c r="V78" i="33"/>
  <c r="W78" i="33"/>
  <c r="X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L102" i="33"/>
  <c r="L103" i="33"/>
  <c r="L104" i="33"/>
  <c r="L105" i="33"/>
  <c r="L106" i="33"/>
  <c r="L107" i="33"/>
  <c r="L108" i="33"/>
  <c r="L109" i="33"/>
  <c r="L110" i="33"/>
  <c r="L111" i="33"/>
  <c r="L112" i="33"/>
  <c r="L113" i="33"/>
  <c r="L114" i="33"/>
  <c r="L115" i="33"/>
  <c r="L116" i="33"/>
  <c r="L117" i="33"/>
  <c r="L118" i="33"/>
  <c r="L119" i="33"/>
  <c r="L120" i="33"/>
  <c r="L121" i="33"/>
  <c r="L122" i="33"/>
  <c r="M78" i="33"/>
  <c r="J79" i="33"/>
  <c r="K79" i="33"/>
  <c r="J80" i="33"/>
  <c r="K80" i="33"/>
  <c r="J81" i="33"/>
  <c r="K81" i="33"/>
  <c r="J82" i="33"/>
  <c r="K82" i="33"/>
  <c r="J83" i="33"/>
  <c r="K83" i="33"/>
  <c r="J84" i="33"/>
  <c r="K84" i="33"/>
  <c r="J85" i="33"/>
  <c r="K85" i="33"/>
  <c r="J86" i="33"/>
  <c r="K86" i="33"/>
  <c r="J87" i="33"/>
  <c r="K87" i="33"/>
  <c r="J88" i="33"/>
  <c r="K88" i="33"/>
  <c r="J89" i="33"/>
  <c r="K89" i="33"/>
  <c r="J90" i="33"/>
  <c r="K90" i="33"/>
  <c r="J91" i="33"/>
  <c r="K91" i="33"/>
  <c r="J92" i="33"/>
  <c r="K92" i="33"/>
  <c r="J93" i="33"/>
  <c r="K93" i="33"/>
  <c r="J94" i="33"/>
  <c r="K94" i="33"/>
  <c r="J95" i="33"/>
  <c r="K95" i="33"/>
  <c r="J96" i="33"/>
  <c r="K96" i="33"/>
  <c r="J97" i="33"/>
  <c r="K97" i="33"/>
  <c r="J98" i="33"/>
  <c r="K98" i="33"/>
  <c r="J99" i="33"/>
  <c r="K99" i="33"/>
  <c r="J100" i="33"/>
  <c r="K100" i="33"/>
  <c r="J101" i="33"/>
  <c r="K101" i="33"/>
  <c r="J102" i="33"/>
  <c r="K102" i="33"/>
  <c r="J103" i="33"/>
  <c r="K103" i="33"/>
  <c r="J104" i="33"/>
  <c r="K104" i="33"/>
  <c r="J105" i="33"/>
  <c r="K105" i="33"/>
  <c r="J106" i="33"/>
  <c r="K106" i="33"/>
  <c r="J107" i="33"/>
  <c r="K107" i="33"/>
  <c r="J108" i="33"/>
  <c r="K108" i="33"/>
  <c r="J109" i="33"/>
  <c r="K109" i="33"/>
  <c r="J110" i="33"/>
  <c r="K110" i="33"/>
  <c r="J111" i="33"/>
  <c r="K111" i="33"/>
  <c r="J112" i="33"/>
  <c r="K112" i="33"/>
  <c r="J113" i="33"/>
  <c r="K113" i="33"/>
  <c r="J114" i="33"/>
  <c r="K114" i="33"/>
  <c r="J115" i="33"/>
  <c r="K115" i="33"/>
  <c r="J116" i="33"/>
  <c r="K116" i="33"/>
  <c r="J117" i="33"/>
  <c r="K117" i="33"/>
  <c r="J118" i="33"/>
  <c r="K118" i="33"/>
  <c r="J119" i="33"/>
  <c r="K119" i="33"/>
  <c r="J120" i="33"/>
  <c r="K120" i="33"/>
  <c r="J121" i="33"/>
  <c r="K121" i="33"/>
  <c r="J122" i="33"/>
  <c r="K122" i="33"/>
  <c r="K78" i="33"/>
  <c r="L78" i="33"/>
  <c r="B79" i="33"/>
  <c r="C79" i="33"/>
  <c r="D79" i="33"/>
  <c r="E79" i="33"/>
  <c r="F79" i="33"/>
  <c r="G79" i="33"/>
  <c r="H79" i="33"/>
  <c r="I79" i="33"/>
  <c r="B80" i="33"/>
  <c r="C80" i="33"/>
  <c r="D80" i="33"/>
  <c r="E80" i="33"/>
  <c r="F80" i="33"/>
  <c r="G80" i="33"/>
  <c r="H80" i="33"/>
  <c r="I80" i="33"/>
  <c r="B81" i="33"/>
  <c r="C81" i="33"/>
  <c r="D81" i="33"/>
  <c r="E81" i="33"/>
  <c r="F81" i="33"/>
  <c r="G81" i="33"/>
  <c r="H81" i="33"/>
  <c r="I81" i="33"/>
  <c r="B82" i="33"/>
  <c r="C82" i="33"/>
  <c r="D82" i="33"/>
  <c r="E82" i="33"/>
  <c r="F82" i="33"/>
  <c r="G82" i="33"/>
  <c r="H82" i="33"/>
  <c r="I82" i="33"/>
  <c r="B83" i="33"/>
  <c r="C83" i="33"/>
  <c r="D83" i="33"/>
  <c r="E83" i="33"/>
  <c r="F83" i="33"/>
  <c r="G83" i="33"/>
  <c r="H83" i="33"/>
  <c r="I83" i="33"/>
  <c r="B84" i="33"/>
  <c r="C84" i="33"/>
  <c r="D84" i="33"/>
  <c r="E84" i="33"/>
  <c r="F84" i="33"/>
  <c r="G84" i="33"/>
  <c r="H84" i="33"/>
  <c r="I84" i="33"/>
  <c r="B85" i="33"/>
  <c r="C85" i="33"/>
  <c r="D85" i="33"/>
  <c r="E85" i="33"/>
  <c r="F85" i="33"/>
  <c r="G85" i="33"/>
  <c r="H85" i="33"/>
  <c r="I85" i="33"/>
  <c r="B86" i="33"/>
  <c r="C86" i="33"/>
  <c r="D86" i="33"/>
  <c r="E86" i="33"/>
  <c r="F86" i="33"/>
  <c r="G86" i="33"/>
  <c r="H86" i="33"/>
  <c r="I86" i="33"/>
  <c r="B87" i="33"/>
  <c r="C87" i="33"/>
  <c r="D87" i="33"/>
  <c r="E87" i="33"/>
  <c r="F87" i="33"/>
  <c r="G87" i="33"/>
  <c r="H87" i="33"/>
  <c r="I87" i="33"/>
  <c r="B88" i="33"/>
  <c r="C88" i="33"/>
  <c r="D88" i="33"/>
  <c r="E88" i="33"/>
  <c r="F88" i="33"/>
  <c r="G88" i="33"/>
  <c r="H88" i="33"/>
  <c r="I88" i="33"/>
  <c r="B89" i="33"/>
  <c r="C89" i="33"/>
  <c r="D89" i="33"/>
  <c r="E89" i="33"/>
  <c r="F89" i="33"/>
  <c r="G89" i="33"/>
  <c r="H89" i="33"/>
  <c r="I89" i="33"/>
  <c r="B90" i="33"/>
  <c r="C90" i="33"/>
  <c r="D90" i="33"/>
  <c r="E90" i="33"/>
  <c r="F90" i="33"/>
  <c r="G90" i="33"/>
  <c r="H90" i="33"/>
  <c r="I90" i="33"/>
  <c r="B91" i="33"/>
  <c r="C91" i="33"/>
  <c r="D91" i="33"/>
  <c r="E91" i="33"/>
  <c r="F91" i="33"/>
  <c r="G91" i="33"/>
  <c r="H91" i="33"/>
  <c r="I91" i="33"/>
  <c r="B92" i="33"/>
  <c r="C92" i="33"/>
  <c r="D92" i="33"/>
  <c r="E92" i="33"/>
  <c r="F92" i="33"/>
  <c r="G92" i="33"/>
  <c r="H92" i="33"/>
  <c r="I92" i="33"/>
  <c r="B93" i="33"/>
  <c r="C93" i="33"/>
  <c r="D93" i="33"/>
  <c r="E93" i="33"/>
  <c r="F93" i="33"/>
  <c r="G93" i="33"/>
  <c r="H93" i="33"/>
  <c r="I93" i="33"/>
  <c r="B94" i="33"/>
  <c r="C94" i="33"/>
  <c r="D94" i="33"/>
  <c r="E94" i="33"/>
  <c r="F94" i="33"/>
  <c r="G94" i="33"/>
  <c r="H94" i="33"/>
  <c r="I94" i="33"/>
  <c r="B95" i="33"/>
  <c r="C95" i="33"/>
  <c r="D95" i="33"/>
  <c r="E95" i="33"/>
  <c r="F95" i="33"/>
  <c r="G95" i="33"/>
  <c r="H95" i="33"/>
  <c r="I95" i="33"/>
  <c r="B96" i="33"/>
  <c r="C96" i="33"/>
  <c r="D96" i="33"/>
  <c r="E96" i="33"/>
  <c r="F96" i="33"/>
  <c r="G96" i="33"/>
  <c r="H96" i="33"/>
  <c r="I96" i="33"/>
  <c r="B97" i="33"/>
  <c r="C97" i="33"/>
  <c r="D97" i="33"/>
  <c r="E97" i="33"/>
  <c r="F97" i="33"/>
  <c r="G97" i="33"/>
  <c r="H97" i="33"/>
  <c r="I97" i="33"/>
  <c r="B98" i="33"/>
  <c r="C98" i="33"/>
  <c r="D98" i="33"/>
  <c r="E98" i="33"/>
  <c r="F98" i="33"/>
  <c r="G98" i="33"/>
  <c r="H98" i="33"/>
  <c r="I98" i="33"/>
  <c r="B99" i="33"/>
  <c r="C99" i="33"/>
  <c r="D99" i="33"/>
  <c r="E99" i="33"/>
  <c r="F99" i="33"/>
  <c r="G99" i="33"/>
  <c r="H99" i="33"/>
  <c r="I99" i="33"/>
  <c r="B100" i="33"/>
  <c r="C100" i="33"/>
  <c r="D100" i="33"/>
  <c r="E100" i="33"/>
  <c r="F100" i="33"/>
  <c r="G100" i="33"/>
  <c r="H100" i="33"/>
  <c r="I100" i="33"/>
  <c r="B101" i="33"/>
  <c r="C101" i="33"/>
  <c r="D101" i="33"/>
  <c r="E101" i="33"/>
  <c r="F101" i="33"/>
  <c r="G101" i="33"/>
  <c r="H101" i="33"/>
  <c r="I101" i="33"/>
  <c r="B102" i="33"/>
  <c r="C102" i="33"/>
  <c r="D102" i="33"/>
  <c r="E102" i="33"/>
  <c r="F102" i="33"/>
  <c r="G102" i="33"/>
  <c r="H102" i="33"/>
  <c r="I102" i="33"/>
  <c r="B103" i="33"/>
  <c r="C103" i="33"/>
  <c r="D103" i="33"/>
  <c r="E103" i="33"/>
  <c r="F103" i="33"/>
  <c r="G103" i="33"/>
  <c r="H103" i="33"/>
  <c r="I103" i="33"/>
  <c r="B104" i="33"/>
  <c r="C104" i="33"/>
  <c r="D104" i="33"/>
  <c r="E104" i="33"/>
  <c r="F104" i="33"/>
  <c r="G104" i="33"/>
  <c r="H104" i="33"/>
  <c r="I104" i="33"/>
  <c r="B105" i="33"/>
  <c r="C105" i="33"/>
  <c r="D105" i="33"/>
  <c r="E105" i="33"/>
  <c r="F105" i="33"/>
  <c r="G105" i="33"/>
  <c r="H105" i="33"/>
  <c r="I105" i="33"/>
  <c r="B106" i="33"/>
  <c r="C106" i="33"/>
  <c r="D106" i="33"/>
  <c r="E106" i="33"/>
  <c r="F106" i="33"/>
  <c r="G106" i="33"/>
  <c r="H106" i="33"/>
  <c r="I106" i="33"/>
  <c r="B107" i="33"/>
  <c r="C107" i="33"/>
  <c r="D107" i="33"/>
  <c r="E107" i="33"/>
  <c r="F107" i="33"/>
  <c r="G107" i="33"/>
  <c r="H107" i="33"/>
  <c r="I107" i="33"/>
  <c r="B108" i="33"/>
  <c r="C108" i="33"/>
  <c r="D108" i="33"/>
  <c r="E108" i="33"/>
  <c r="F108" i="33"/>
  <c r="G108" i="33"/>
  <c r="H108" i="33"/>
  <c r="I108" i="33"/>
  <c r="B109" i="33"/>
  <c r="C109" i="33"/>
  <c r="D109" i="33"/>
  <c r="E109" i="33"/>
  <c r="F109" i="33"/>
  <c r="G109" i="33"/>
  <c r="H109" i="33"/>
  <c r="I109" i="33"/>
  <c r="B110" i="33"/>
  <c r="C110" i="33"/>
  <c r="D110" i="33"/>
  <c r="E110" i="33"/>
  <c r="F110" i="33"/>
  <c r="G110" i="33"/>
  <c r="H110" i="33"/>
  <c r="I110" i="33"/>
  <c r="B111" i="33"/>
  <c r="C111" i="33"/>
  <c r="D111" i="33"/>
  <c r="E111" i="33"/>
  <c r="F111" i="33"/>
  <c r="G111" i="33"/>
  <c r="H111" i="33"/>
  <c r="I111" i="33"/>
  <c r="B112" i="33"/>
  <c r="C112" i="33"/>
  <c r="D112" i="33"/>
  <c r="E112" i="33"/>
  <c r="F112" i="33"/>
  <c r="G112" i="33"/>
  <c r="H112" i="33"/>
  <c r="I112" i="33"/>
  <c r="B113" i="33"/>
  <c r="C113" i="33"/>
  <c r="D113" i="33"/>
  <c r="E113" i="33"/>
  <c r="F113" i="33"/>
  <c r="G113" i="33"/>
  <c r="H113" i="33"/>
  <c r="I113" i="33"/>
  <c r="B114" i="33"/>
  <c r="C114" i="33"/>
  <c r="D114" i="33"/>
  <c r="E114" i="33"/>
  <c r="F114" i="33"/>
  <c r="G114" i="33"/>
  <c r="H114" i="33"/>
  <c r="I114" i="33"/>
  <c r="B115" i="33"/>
  <c r="C115" i="33"/>
  <c r="D115" i="33"/>
  <c r="E115" i="33"/>
  <c r="F115" i="33"/>
  <c r="G115" i="33"/>
  <c r="H115" i="33"/>
  <c r="I115" i="33"/>
  <c r="B116" i="33"/>
  <c r="C116" i="33"/>
  <c r="D116" i="33"/>
  <c r="E116" i="33"/>
  <c r="F116" i="33"/>
  <c r="G116" i="33"/>
  <c r="H116" i="33"/>
  <c r="I116" i="33"/>
  <c r="B117" i="33"/>
  <c r="C117" i="33"/>
  <c r="D117" i="33"/>
  <c r="E117" i="33"/>
  <c r="F117" i="33"/>
  <c r="G117" i="33"/>
  <c r="H117" i="33"/>
  <c r="I117" i="33"/>
  <c r="B118" i="33"/>
  <c r="C118" i="33"/>
  <c r="D118" i="33"/>
  <c r="E118" i="33"/>
  <c r="F118" i="33"/>
  <c r="G118" i="33"/>
  <c r="H118" i="33"/>
  <c r="I118" i="33"/>
  <c r="B119" i="33"/>
  <c r="C119" i="33"/>
  <c r="D119" i="33"/>
  <c r="E119" i="33"/>
  <c r="F119" i="33"/>
  <c r="G119" i="33"/>
  <c r="H119" i="33"/>
  <c r="I119" i="33"/>
  <c r="B120" i="33"/>
  <c r="C120" i="33"/>
  <c r="D120" i="33"/>
  <c r="E120" i="33"/>
  <c r="F120" i="33"/>
  <c r="G120" i="33"/>
  <c r="H120" i="33"/>
  <c r="I120" i="33"/>
  <c r="B121" i="33"/>
  <c r="C121" i="33"/>
  <c r="D121" i="33"/>
  <c r="E121" i="33"/>
  <c r="F121" i="33"/>
  <c r="G121" i="33"/>
  <c r="H121" i="33"/>
  <c r="I121" i="33"/>
  <c r="B122" i="33"/>
  <c r="C122" i="33"/>
  <c r="D122" i="33"/>
  <c r="E122" i="33"/>
  <c r="F122" i="33"/>
  <c r="G122" i="33"/>
  <c r="H122" i="33"/>
  <c r="I122" i="33"/>
  <c r="C78" i="33"/>
  <c r="D78" i="33"/>
  <c r="E78" i="33"/>
  <c r="F78" i="33"/>
  <c r="G78" i="33"/>
  <c r="H78" i="33"/>
  <c r="I78" i="33"/>
  <c r="J78" i="33"/>
  <c r="B78" i="33"/>
  <c r="A129" i="33"/>
  <c r="A130" i="33" s="1"/>
  <c r="A131" i="33" s="1"/>
  <c r="A132" i="33" s="1"/>
  <c r="A133" i="33" s="1"/>
  <c r="A134" i="33" s="1"/>
  <c r="A135" i="33" s="1"/>
  <c r="A136" i="33" s="1"/>
  <c r="A137" i="33" s="1"/>
  <c r="A138" i="33" s="1"/>
  <c r="A139" i="33" s="1"/>
  <c r="A140" i="33" s="1"/>
  <c r="A141" i="33" s="1"/>
  <c r="A142" i="33" s="1"/>
  <c r="A143" i="33" s="1"/>
  <c r="A144" i="33" s="1"/>
  <c r="A145" i="33" s="1"/>
  <c r="A146" i="33" s="1"/>
  <c r="A147" i="33" s="1"/>
  <c r="A148" i="33" s="1"/>
  <c r="A149" i="33" s="1"/>
  <c r="A150" i="33" s="1"/>
  <c r="A151" i="33" s="1"/>
  <c r="A152" i="33" s="1"/>
  <c r="A153" i="33" s="1"/>
  <c r="A154" i="33" s="1"/>
  <c r="A155" i="33" s="1"/>
  <c r="A156" i="33" s="1"/>
  <c r="A157" i="33" s="1"/>
  <c r="A158" i="33" s="1"/>
  <c r="A159" i="33" s="1"/>
  <c r="A160" i="33" s="1"/>
  <c r="A161" i="33" s="1"/>
  <c r="A162" i="33" s="1"/>
  <c r="A163" i="33" s="1"/>
  <c r="A164" i="33" s="1"/>
  <c r="A165" i="33" s="1"/>
  <c r="A166" i="33" s="1"/>
  <c r="A167" i="33" s="1"/>
  <c r="A168" i="33" s="1"/>
  <c r="A169" i="33" s="1"/>
  <c r="A170" i="33" s="1"/>
  <c r="A171" i="33" s="1"/>
  <c r="A172" i="33" s="1"/>
  <c r="A79" i="33"/>
  <c r="A80" i="33" s="1"/>
  <c r="A81" i="33" s="1"/>
  <c r="A82" i="33" s="1"/>
  <c r="A83" i="33" s="1"/>
  <c r="A84" i="33" s="1"/>
  <c r="A85" i="33" s="1"/>
  <c r="A86" i="33" s="1"/>
  <c r="A87" i="33" s="1"/>
  <c r="A88" i="33" s="1"/>
  <c r="A89" i="33" s="1"/>
  <c r="A90" i="33" s="1"/>
  <c r="A91" i="33" s="1"/>
  <c r="A92" i="33" s="1"/>
  <c r="A93" i="33" s="1"/>
  <c r="A94" i="33" s="1"/>
  <c r="A95" i="33" s="1"/>
  <c r="A96" i="33" s="1"/>
  <c r="A97" i="33" s="1"/>
  <c r="A98" i="33" s="1"/>
  <c r="A99" i="33" s="1"/>
  <c r="A100" i="33" s="1"/>
  <c r="A101" i="33" s="1"/>
  <c r="A102" i="33" s="1"/>
  <c r="A103" i="33" s="1"/>
  <c r="A104" i="33" s="1"/>
  <c r="A105" i="33" s="1"/>
  <c r="A106" i="33" s="1"/>
  <c r="A107" i="33" s="1"/>
  <c r="A108" i="33" s="1"/>
  <c r="A109" i="33" s="1"/>
  <c r="A110" i="33" s="1"/>
  <c r="A111" i="33" s="1"/>
  <c r="A112" i="33" s="1"/>
  <c r="A113" i="33" s="1"/>
  <c r="A114" i="33" s="1"/>
  <c r="A115" i="33" s="1"/>
  <c r="A116" i="33" s="1"/>
  <c r="A117" i="33" s="1"/>
  <c r="A118" i="33" s="1"/>
  <c r="A119" i="33" s="1"/>
  <c r="A120" i="33" s="1"/>
  <c r="A121" i="33" s="1"/>
  <c r="A122" i="33" s="1"/>
  <c r="A30" i="33"/>
  <c r="A31" i="33" s="1"/>
  <c r="A32" i="33" s="1"/>
  <c r="A33" i="33" s="1"/>
  <c r="A34" i="33" s="1"/>
  <c r="A35" i="33" s="1"/>
  <c r="A36" i="33" s="1"/>
  <c r="A37" i="33" s="1"/>
  <c r="A38" i="33" s="1"/>
  <c r="A39" i="33" s="1"/>
  <c r="A40" i="33" s="1"/>
  <c r="A41" i="33" s="1"/>
  <c r="A42" i="33" s="1"/>
  <c r="A43" i="33" s="1"/>
  <c r="A44" i="33" s="1"/>
  <c r="A45" i="33" s="1"/>
  <c r="A46" i="33" s="1"/>
  <c r="A47" i="33" s="1"/>
  <c r="A48" i="33" s="1"/>
  <c r="A49" i="33" s="1"/>
  <c r="A50" i="33" s="1"/>
  <c r="A51" i="33" s="1"/>
  <c r="A52" i="33" s="1"/>
  <c r="A53" i="33" s="1"/>
  <c r="A54" i="33" s="1"/>
  <c r="A55" i="33" s="1"/>
  <c r="A56" i="33" s="1"/>
  <c r="A57" i="33" s="1"/>
  <c r="A58" i="33" s="1"/>
  <c r="A59" i="33" s="1"/>
  <c r="A60" i="33" s="1"/>
  <c r="A61" i="33" s="1"/>
  <c r="A62" i="33" s="1"/>
  <c r="A63" i="33" s="1"/>
  <c r="A64" i="33" s="1"/>
  <c r="A65" i="33" s="1"/>
  <c r="A66" i="33" s="1"/>
  <c r="A67" i="33" s="1"/>
  <c r="A68" i="33" s="1"/>
  <c r="A69" i="33" s="1"/>
  <c r="A70" i="33" s="1"/>
  <c r="A71" i="33" s="1"/>
  <c r="A72" i="33" s="1"/>
  <c r="A73" i="33" s="1"/>
  <c r="AF161" i="32"/>
  <c r="AF280" i="32" s="1"/>
  <c r="AF160" i="32"/>
  <c r="AF279" i="32" s="1"/>
  <c r="AF159" i="32"/>
  <c r="AF278" i="32" s="1"/>
  <c r="AF158" i="32"/>
  <c r="AF277" i="32" s="1"/>
  <c r="AF157" i="32"/>
  <c r="AF276" i="32" s="1"/>
  <c r="AF156" i="32"/>
  <c r="AF275" i="32" s="1"/>
  <c r="AF155" i="32"/>
  <c r="AF274" i="32" s="1"/>
  <c r="AF153" i="32"/>
  <c r="AF154" i="32"/>
  <c r="AF273" i="32" s="1"/>
  <c r="AE118" i="32"/>
  <c r="AE237" i="32" s="1"/>
  <c r="AE119" i="32"/>
  <c r="AE238" i="32" s="1"/>
  <c r="AE120" i="32"/>
  <c r="AE239" i="32" s="1"/>
  <c r="AE121" i="32"/>
  <c r="AE240" i="32" s="1"/>
  <c r="AE122" i="32"/>
  <c r="AE241" i="32" s="1"/>
  <c r="AE123" i="32"/>
  <c r="AE242" i="32" s="1"/>
  <c r="AE124" i="32"/>
  <c r="AE243" i="32" s="1"/>
  <c r="AE125" i="32"/>
  <c r="AE244" i="32" s="1"/>
  <c r="AE126" i="32"/>
  <c r="AE245" i="32" s="1"/>
  <c r="AE127" i="32"/>
  <c r="AE246" i="32" s="1"/>
  <c r="AE128" i="32"/>
  <c r="AE247" i="32" s="1"/>
  <c r="AE129" i="32"/>
  <c r="AE248" i="32" s="1"/>
  <c r="AE130" i="32"/>
  <c r="AE249" i="32" s="1"/>
  <c r="AE131" i="32"/>
  <c r="AE250" i="32" s="1"/>
  <c r="AE132" i="32"/>
  <c r="AE251" i="32" s="1"/>
  <c r="AE133" i="32"/>
  <c r="AE252" i="32" s="1"/>
  <c r="AE134" i="32"/>
  <c r="AE253" i="32" s="1"/>
  <c r="AE135" i="32"/>
  <c r="AE254" i="32" s="1"/>
  <c r="AE136" i="32"/>
  <c r="AE255" i="32" s="1"/>
  <c r="AE137" i="32"/>
  <c r="AE256" i="32" s="1"/>
  <c r="AE138" i="32"/>
  <c r="AE257" i="32" s="1"/>
  <c r="AE139" i="32"/>
  <c r="AE258" i="32" s="1"/>
  <c r="AE140" i="32"/>
  <c r="AE259" i="32" s="1"/>
  <c r="AE141" i="32"/>
  <c r="AE260" i="32" s="1"/>
  <c r="AE142" i="32"/>
  <c r="AE261" i="32" s="1"/>
  <c r="AE143" i="32"/>
  <c r="AE262" i="32" s="1"/>
  <c r="AE144" i="32"/>
  <c r="AE263" i="32" s="1"/>
  <c r="AE145" i="32"/>
  <c r="AE264" i="32" s="1"/>
  <c r="AE146" i="32"/>
  <c r="AE265" i="32" s="1"/>
  <c r="AE147" i="32"/>
  <c r="AE266" i="32" s="1"/>
  <c r="AE148" i="32"/>
  <c r="AE267" i="32" s="1"/>
  <c r="AE149" i="32"/>
  <c r="AE268" i="32" s="1"/>
  <c r="AE150" i="32"/>
  <c r="AE269" i="32" s="1"/>
  <c r="AE151" i="32"/>
  <c r="AE270" i="32" s="1"/>
  <c r="AE152" i="32"/>
  <c r="AE271" i="32" s="1"/>
  <c r="AJ118" i="32"/>
  <c r="AJ237" i="32" s="1"/>
  <c r="AJ119" i="32"/>
  <c r="AJ238" i="32" s="1"/>
  <c r="AJ120" i="32"/>
  <c r="AJ239" i="32" s="1"/>
  <c r="AJ121" i="32"/>
  <c r="AJ240" i="32" s="1"/>
  <c r="AJ122" i="32"/>
  <c r="AJ241" i="32" s="1"/>
  <c r="AJ123" i="32"/>
  <c r="AJ242" i="32" s="1"/>
  <c r="AJ124" i="32"/>
  <c r="AJ243" i="32" s="1"/>
  <c r="AJ125" i="32"/>
  <c r="AJ244" i="32" s="1"/>
  <c r="AJ126" i="32"/>
  <c r="AJ245" i="32" s="1"/>
  <c r="AJ127" i="32"/>
  <c r="AJ246" i="32" s="1"/>
  <c r="AJ128" i="32"/>
  <c r="AJ247" i="32" s="1"/>
  <c r="AJ129" i="32"/>
  <c r="AJ248" i="32" s="1"/>
  <c r="AJ130" i="32"/>
  <c r="AJ249" i="32" s="1"/>
  <c r="AJ131" i="32"/>
  <c r="AJ250" i="32" s="1"/>
  <c r="AJ132" i="32"/>
  <c r="AJ251" i="32" s="1"/>
  <c r="AJ133" i="32"/>
  <c r="AJ252" i="32" s="1"/>
  <c r="AJ134" i="32"/>
  <c r="AJ253" i="32" s="1"/>
  <c r="AJ135" i="32"/>
  <c r="AJ254" i="32" s="1"/>
  <c r="AJ136" i="32"/>
  <c r="AJ255" i="32" s="1"/>
  <c r="AJ137" i="32"/>
  <c r="AJ256" i="32" s="1"/>
  <c r="AJ138" i="32"/>
  <c r="AJ257" i="32" s="1"/>
  <c r="AJ139" i="32"/>
  <c r="AJ258" i="32" s="1"/>
  <c r="AJ140" i="32"/>
  <c r="AJ259" i="32" s="1"/>
  <c r="AJ141" i="32"/>
  <c r="AJ260" i="32" s="1"/>
  <c r="AJ142" i="32"/>
  <c r="AJ261" i="32" s="1"/>
  <c r="AJ143" i="32"/>
  <c r="AJ262" i="32" s="1"/>
  <c r="AJ144" i="32"/>
  <c r="AJ263" i="32" s="1"/>
  <c r="AJ145" i="32"/>
  <c r="AJ264" i="32" s="1"/>
  <c r="AJ146" i="32"/>
  <c r="AJ265" i="32" s="1"/>
  <c r="AJ147" i="32"/>
  <c r="AJ266" i="32" s="1"/>
  <c r="AJ148" i="32"/>
  <c r="AJ267" i="32" s="1"/>
  <c r="AJ149" i="32"/>
  <c r="AJ268" i="32" s="1"/>
  <c r="AJ150" i="32"/>
  <c r="AJ269" i="32" s="1"/>
  <c r="AJ151" i="32"/>
  <c r="AJ270" i="32" s="1"/>
  <c r="AJ152" i="32"/>
  <c r="AJ271" i="32" s="1"/>
  <c r="AJ117" i="32"/>
  <c r="AJ236" i="32" s="1"/>
  <c r="AF118" i="32"/>
  <c r="AF237" i="32" s="1"/>
  <c r="AF119" i="32"/>
  <c r="AF238" i="32" s="1"/>
  <c r="AF120" i="32"/>
  <c r="AF239" i="32" s="1"/>
  <c r="AF121" i="32"/>
  <c r="AF240" i="32" s="1"/>
  <c r="AF122" i="32"/>
  <c r="AF241" i="32" s="1"/>
  <c r="AF123" i="32"/>
  <c r="AF242" i="32" s="1"/>
  <c r="AF124" i="32"/>
  <c r="AF243" i="32" s="1"/>
  <c r="AF125" i="32"/>
  <c r="AF244" i="32" s="1"/>
  <c r="AF126" i="32"/>
  <c r="AF245" i="32" s="1"/>
  <c r="AF127" i="32"/>
  <c r="AF246" i="32" s="1"/>
  <c r="AF128" i="32"/>
  <c r="AF247" i="32" s="1"/>
  <c r="AF129" i="32"/>
  <c r="AF248" i="32" s="1"/>
  <c r="AF130" i="32"/>
  <c r="AF249" i="32" s="1"/>
  <c r="AF131" i="32"/>
  <c r="AF250" i="32" s="1"/>
  <c r="AF132" i="32"/>
  <c r="AF251" i="32" s="1"/>
  <c r="AF133" i="32"/>
  <c r="AF252" i="32" s="1"/>
  <c r="AF134" i="32"/>
  <c r="AF253" i="32" s="1"/>
  <c r="AF135" i="32"/>
  <c r="AF254" i="32" s="1"/>
  <c r="AF136" i="32"/>
  <c r="AF255" i="32" s="1"/>
  <c r="AF137" i="32"/>
  <c r="AF256" i="32" s="1"/>
  <c r="AF138" i="32"/>
  <c r="AF257" i="32" s="1"/>
  <c r="AF139" i="32"/>
  <c r="AF258" i="32" s="1"/>
  <c r="AF140" i="32"/>
  <c r="AF259" i="32" s="1"/>
  <c r="AF141" i="32"/>
  <c r="AF260" i="32" s="1"/>
  <c r="AF142" i="32"/>
  <c r="AF261" i="32" s="1"/>
  <c r="AF143" i="32"/>
  <c r="AF262" i="32" s="1"/>
  <c r="AF144" i="32"/>
  <c r="AF263" i="32" s="1"/>
  <c r="AF145" i="32"/>
  <c r="AF264" i="32" s="1"/>
  <c r="AF146" i="32"/>
  <c r="AF265" i="32" s="1"/>
  <c r="AF147" i="32"/>
  <c r="AF266" i="32" s="1"/>
  <c r="AF148" i="32"/>
  <c r="AF267" i="32" s="1"/>
  <c r="AF149" i="32"/>
  <c r="AF268" i="32" s="1"/>
  <c r="AF150" i="32"/>
  <c r="AF269" i="32" s="1"/>
  <c r="AF151" i="32"/>
  <c r="AF270" i="32" s="1"/>
  <c r="AF152" i="32"/>
  <c r="AF271" i="32" s="1"/>
  <c r="AH153" i="32"/>
  <c r="AH272" i="32" s="1"/>
  <c r="AH154" i="32"/>
  <c r="AH273" i="32" s="1"/>
  <c r="AH118" i="32"/>
  <c r="AH237" i="32" s="1"/>
  <c r="AH119" i="32"/>
  <c r="AH238" i="32" s="1"/>
  <c r="AH120" i="32"/>
  <c r="AH239" i="32" s="1"/>
  <c r="AH121" i="32"/>
  <c r="AH240" i="32" s="1"/>
  <c r="AH122" i="32"/>
  <c r="AH241" i="32" s="1"/>
  <c r="AH123" i="32"/>
  <c r="AH242" i="32" s="1"/>
  <c r="AH124" i="32"/>
  <c r="AH243" i="32" s="1"/>
  <c r="AH125" i="32"/>
  <c r="AH244" i="32" s="1"/>
  <c r="AH126" i="32"/>
  <c r="AH245" i="32" s="1"/>
  <c r="AH127" i="32"/>
  <c r="AH246" i="32" s="1"/>
  <c r="AH128" i="32"/>
  <c r="AH247" i="32" s="1"/>
  <c r="AH129" i="32"/>
  <c r="AH248" i="32" s="1"/>
  <c r="AH130" i="32"/>
  <c r="AH249" i="32" s="1"/>
  <c r="AH131" i="32"/>
  <c r="AH250" i="32" s="1"/>
  <c r="AH132" i="32"/>
  <c r="AH251" i="32" s="1"/>
  <c r="AH133" i="32"/>
  <c r="AH252" i="32" s="1"/>
  <c r="AH134" i="32"/>
  <c r="AH253" i="32" s="1"/>
  <c r="AH135" i="32"/>
  <c r="AH254" i="32" s="1"/>
  <c r="AH136" i="32"/>
  <c r="AH255" i="32" s="1"/>
  <c r="AH137" i="32"/>
  <c r="AH256" i="32" s="1"/>
  <c r="AH138" i="32"/>
  <c r="AH257" i="32" s="1"/>
  <c r="AH139" i="32"/>
  <c r="AH258" i="32" s="1"/>
  <c r="AH140" i="32"/>
  <c r="AH259" i="32" s="1"/>
  <c r="AH141" i="32"/>
  <c r="AH260" i="32" s="1"/>
  <c r="AH142" i="32"/>
  <c r="AH261" i="32" s="1"/>
  <c r="AH143" i="32"/>
  <c r="AH262" i="32" s="1"/>
  <c r="AH144" i="32"/>
  <c r="AH263" i="32" s="1"/>
  <c r="AH145" i="32"/>
  <c r="AH264" i="32" s="1"/>
  <c r="AH146" i="32"/>
  <c r="AH265" i="32" s="1"/>
  <c r="AH147" i="32"/>
  <c r="AH266" i="32" s="1"/>
  <c r="AH148" i="32"/>
  <c r="AH267" i="32" s="1"/>
  <c r="AH149" i="32"/>
  <c r="AH268" i="32" s="1"/>
  <c r="AH150" i="32"/>
  <c r="AH269" i="32" s="1"/>
  <c r="AH151" i="32"/>
  <c r="AH270" i="32" s="1"/>
  <c r="AH117" i="32"/>
  <c r="AH236" i="32" s="1"/>
  <c r="AG153" i="32"/>
  <c r="AG272" i="32" s="1"/>
  <c r="AG154" i="32"/>
  <c r="AG273" i="32" s="1"/>
  <c r="AG118" i="32"/>
  <c r="AG237" i="32" s="1"/>
  <c r="AG119" i="32"/>
  <c r="AG238" i="32" s="1"/>
  <c r="AG120" i="32"/>
  <c r="AG239" i="32" s="1"/>
  <c r="AG121" i="32"/>
  <c r="AG240" i="32" s="1"/>
  <c r="AG122" i="32"/>
  <c r="AG241" i="32" s="1"/>
  <c r="AG123" i="32"/>
  <c r="AG242" i="32" s="1"/>
  <c r="AG124" i="32"/>
  <c r="AG243" i="32" s="1"/>
  <c r="AG125" i="32"/>
  <c r="AG244" i="32" s="1"/>
  <c r="AG126" i="32"/>
  <c r="AG245" i="32" s="1"/>
  <c r="AG127" i="32"/>
  <c r="AG246" i="32" s="1"/>
  <c r="AG128" i="32"/>
  <c r="AG247" i="32" s="1"/>
  <c r="AG129" i="32"/>
  <c r="AG248" i="32" s="1"/>
  <c r="AG130" i="32"/>
  <c r="AG249" i="32" s="1"/>
  <c r="AG131" i="32"/>
  <c r="AG250" i="32" s="1"/>
  <c r="AG132" i="32"/>
  <c r="AG251" i="32" s="1"/>
  <c r="AG133" i="32"/>
  <c r="AG252" i="32" s="1"/>
  <c r="AG134" i="32"/>
  <c r="AG253" i="32" s="1"/>
  <c r="AG135" i="32"/>
  <c r="AG254" i="32" s="1"/>
  <c r="AG136" i="32"/>
  <c r="AG255" i="32" s="1"/>
  <c r="AG137" i="32"/>
  <c r="AG256" i="32" s="1"/>
  <c r="AG138" i="32"/>
  <c r="AG257" i="32" s="1"/>
  <c r="AG139" i="32"/>
  <c r="AG258" i="32" s="1"/>
  <c r="AG140" i="32"/>
  <c r="AG259" i="32" s="1"/>
  <c r="AG141" i="32"/>
  <c r="AG260" i="32" s="1"/>
  <c r="AG142" i="32"/>
  <c r="AG261" i="32" s="1"/>
  <c r="AG143" i="32"/>
  <c r="AG262" i="32" s="1"/>
  <c r="AG144" i="32"/>
  <c r="AG263" i="32" s="1"/>
  <c r="AG145" i="32"/>
  <c r="AG264" i="32" s="1"/>
  <c r="AG146" i="32"/>
  <c r="AG265" i="32" s="1"/>
  <c r="AG147" i="32"/>
  <c r="AG266" i="32" s="1"/>
  <c r="AG148" i="32"/>
  <c r="AG267" i="32" s="1"/>
  <c r="AG149" i="32"/>
  <c r="AG268" i="32" s="1"/>
  <c r="AG150" i="32"/>
  <c r="AG269" i="32" s="1"/>
  <c r="AG151" i="32"/>
  <c r="AG270" i="32" s="1"/>
  <c r="AG152" i="32"/>
  <c r="AG271" i="32" s="1"/>
  <c r="AE117" i="32"/>
  <c r="AE236" i="32" s="1"/>
  <c r="AF117" i="32"/>
  <c r="AF236" i="32" s="1"/>
  <c r="AG117" i="32"/>
  <c r="AG236" i="32" s="1"/>
  <c r="AH152" i="32"/>
  <c r="AH271" i="32" s="1"/>
  <c r="AC118" i="32"/>
  <c r="AC237" i="32" s="1"/>
  <c r="AD118" i="32"/>
  <c r="AD237" i="32" s="1"/>
  <c r="AC119" i="32"/>
  <c r="AC238" i="32" s="1"/>
  <c r="AD119" i="32"/>
  <c r="AD238" i="32" s="1"/>
  <c r="AC120" i="32"/>
  <c r="AC239" i="32" s="1"/>
  <c r="AD120" i="32"/>
  <c r="AD239" i="32" s="1"/>
  <c r="AC121" i="32"/>
  <c r="AC240" i="32" s="1"/>
  <c r="AD121" i="32"/>
  <c r="AD240" i="32" s="1"/>
  <c r="AC122" i="32"/>
  <c r="AC241" i="32" s="1"/>
  <c r="AD122" i="32"/>
  <c r="AD241" i="32" s="1"/>
  <c r="AC123" i="32"/>
  <c r="AC242" i="32" s="1"/>
  <c r="AD123" i="32"/>
  <c r="AD242" i="32" s="1"/>
  <c r="AC124" i="32"/>
  <c r="AC243" i="32" s="1"/>
  <c r="AD124" i="32"/>
  <c r="AD243" i="32" s="1"/>
  <c r="AC125" i="32"/>
  <c r="AC244" i="32" s="1"/>
  <c r="AD125" i="32"/>
  <c r="AD244" i="32" s="1"/>
  <c r="AC126" i="32"/>
  <c r="AC245" i="32" s="1"/>
  <c r="AD126" i="32"/>
  <c r="AD245" i="32" s="1"/>
  <c r="AC127" i="32"/>
  <c r="AC246" i="32" s="1"/>
  <c r="AD127" i="32"/>
  <c r="AD246" i="32" s="1"/>
  <c r="AC128" i="32"/>
  <c r="AC247" i="32" s="1"/>
  <c r="AD128" i="32"/>
  <c r="AD247" i="32" s="1"/>
  <c r="AC129" i="32"/>
  <c r="AC248" i="32" s="1"/>
  <c r="AD129" i="32"/>
  <c r="AD248" i="32" s="1"/>
  <c r="AC130" i="32"/>
  <c r="AC249" i="32" s="1"/>
  <c r="AD130" i="32"/>
  <c r="AD249" i="32" s="1"/>
  <c r="AC131" i="32"/>
  <c r="AC250" i="32" s="1"/>
  <c r="AD131" i="32"/>
  <c r="AD250" i="32" s="1"/>
  <c r="AC132" i="32"/>
  <c r="AC251" i="32" s="1"/>
  <c r="AD132" i="32"/>
  <c r="AD251" i="32" s="1"/>
  <c r="AC133" i="32"/>
  <c r="AC252" i="32" s="1"/>
  <c r="AD133" i="32"/>
  <c r="AD252" i="32" s="1"/>
  <c r="AC134" i="32"/>
  <c r="AC253" i="32" s="1"/>
  <c r="AD134" i="32"/>
  <c r="AD253" i="32" s="1"/>
  <c r="AC135" i="32"/>
  <c r="AC254" i="32" s="1"/>
  <c r="AD135" i="32"/>
  <c r="AD254" i="32" s="1"/>
  <c r="AC136" i="32"/>
  <c r="AC255" i="32" s="1"/>
  <c r="AD136" i="32"/>
  <c r="AD255" i="32" s="1"/>
  <c r="AC137" i="32"/>
  <c r="AC256" i="32" s="1"/>
  <c r="AD137" i="32"/>
  <c r="AD256" i="32" s="1"/>
  <c r="AC138" i="32"/>
  <c r="AC257" i="32" s="1"/>
  <c r="AD138" i="32"/>
  <c r="AD257" i="32" s="1"/>
  <c r="AC139" i="32"/>
  <c r="AC258" i="32" s="1"/>
  <c r="AD139" i="32"/>
  <c r="AD258" i="32" s="1"/>
  <c r="AC140" i="32"/>
  <c r="AC259" i="32" s="1"/>
  <c r="AD140" i="32"/>
  <c r="AD259" i="32" s="1"/>
  <c r="AC141" i="32"/>
  <c r="AC260" i="32" s="1"/>
  <c r="AD141" i="32"/>
  <c r="AD260" i="32" s="1"/>
  <c r="AC142" i="32"/>
  <c r="AC261" i="32" s="1"/>
  <c r="AD142" i="32"/>
  <c r="AD261" i="32" s="1"/>
  <c r="AC143" i="32"/>
  <c r="AC262" i="32" s="1"/>
  <c r="AD143" i="32"/>
  <c r="AD262" i="32" s="1"/>
  <c r="AC144" i="32"/>
  <c r="AC263" i="32" s="1"/>
  <c r="AD144" i="32"/>
  <c r="AD263" i="32" s="1"/>
  <c r="AC145" i="32"/>
  <c r="AC264" i="32" s="1"/>
  <c r="AD145" i="32"/>
  <c r="AD264" i="32" s="1"/>
  <c r="AC146" i="32"/>
  <c r="AC265" i="32" s="1"/>
  <c r="AD146" i="32"/>
  <c r="AD265" i="32" s="1"/>
  <c r="AC147" i="32"/>
  <c r="AC266" i="32" s="1"/>
  <c r="AD147" i="32"/>
  <c r="AD266" i="32" s="1"/>
  <c r="AC148" i="32"/>
  <c r="AC267" i="32" s="1"/>
  <c r="AD148" i="32"/>
  <c r="AD267" i="32" s="1"/>
  <c r="AC149" i="32"/>
  <c r="AC268" i="32" s="1"/>
  <c r="AD149" i="32"/>
  <c r="AD268" i="32" s="1"/>
  <c r="AC150" i="32"/>
  <c r="AC269" i="32" s="1"/>
  <c r="AD150" i="32"/>
  <c r="AD269" i="32" s="1"/>
  <c r="AC151" i="32"/>
  <c r="AC270" i="32" s="1"/>
  <c r="AD151" i="32"/>
  <c r="AD270" i="32" s="1"/>
  <c r="AC152" i="32"/>
  <c r="AC271" i="32" s="1"/>
  <c r="AD152" i="32"/>
  <c r="AD271" i="32" s="1"/>
  <c r="AC153" i="32"/>
  <c r="AC272" i="32" s="1"/>
  <c r="AC154" i="32"/>
  <c r="AC273" i="32" s="1"/>
  <c r="AD117" i="32"/>
  <c r="AD236" i="32" s="1"/>
  <c r="AC117" i="32"/>
  <c r="AC236" i="32" s="1"/>
  <c r="AB118" i="32"/>
  <c r="AB237" i="32" s="1"/>
  <c r="AB119" i="32"/>
  <c r="AB238" i="32" s="1"/>
  <c r="AB120" i="32"/>
  <c r="AB239" i="32" s="1"/>
  <c r="AB121" i="32"/>
  <c r="AB240" i="32" s="1"/>
  <c r="AB122" i="32"/>
  <c r="AB241" i="32" s="1"/>
  <c r="AB123" i="32"/>
  <c r="AB242" i="32" s="1"/>
  <c r="AB124" i="32"/>
  <c r="AB243" i="32" s="1"/>
  <c r="AB125" i="32"/>
  <c r="AB244" i="32" s="1"/>
  <c r="AB126" i="32"/>
  <c r="AB245" i="32" s="1"/>
  <c r="AB127" i="32"/>
  <c r="AB246" i="32" s="1"/>
  <c r="AB128" i="32"/>
  <c r="AB247" i="32" s="1"/>
  <c r="AB129" i="32"/>
  <c r="AB248" i="32" s="1"/>
  <c r="AB130" i="32"/>
  <c r="AB249" i="32" s="1"/>
  <c r="AB131" i="32"/>
  <c r="AB250" i="32" s="1"/>
  <c r="AB132" i="32"/>
  <c r="AB251" i="32" s="1"/>
  <c r="AB133" i="32"/>
  <c r="AB252" i="32" s="1"/>
  <c r="AB134" i="32"/>
  <c r="AB253" i="32" s="1"/>
  <c r="AB135" i="32"/>
  <c r="AB254" i="32" s="1"/>
  <c r="AB136" i="32"/>
  <c r="AB255" i="32" s="1"/>
  <c r="AB137" i="32"/>
  <c r="AB256" i="32" s="1"/>
  <c r="AB117" i="32"/>
  <c r="AB236" i="32" s="1"/>
  <c r="I24" i="22"/>
  <c r="J24" i="22" s="1"/>
  <c r="I25" i="22"/>
  <c r="J25" i="22" s="1"/>
  <c r="I27" i="22"/>
  <c r="J27" i="22" s="1"/>
  <c r="I23" i="22"/>
  <c r="J23" i="22" s="1"/>
  <c r="I22" i="22"/>
  <c r="J22" i="22" s="1"/>
  <c r="I26" i="22"/>
  <c r="J26" i="22" s="1"/>
  <c r="I20" i="22"/>
  <c r="J20" i="22" s="1"/>
  <c r="I19" i="22"/>
  <c r="J19" i="22" s="1"/>
  <c r="I21" i="22"/>
  <c r="J21" i="22" s="1"/>
  <c r="I12" i="22"/>
  <c r="J12" i="22" s="1"/>
  <c r="I5" i="22"/>
  <c r="J5" i="22" s="1"/>
  <c r="I6" i="22"/>
  <c r="J6" i="22" s="1"/>
  <c r="I7" i="22"/>
  <c r="J7" i="22" s="1"/>
  <c r="I9" i="22"/>
  <c r="J9" i="22" s="1"/>
  <c r="I8" i="22"/>
  <c r="J8" i="22" s="1"/>
  <c r="I10" i="22"/>
  <c r="J10" i="22" s="1"/>
  <c r="I11" i="22"/>
  <c r="J11" i="22" s="1"/>
  <c r="I14" i="22"/>
  <c r="J14" i="22" s="1"/>
  <c r="I17" i="22"/>
  <c r="J17" i="22" s="1"/>
  <c r="I13" i="22"/>
  <c r="J13" i="22" s="1"/>
  <c r="I15" i="22"/>
  <c r="J15" i="22" s="1"/>
  <c r="I16" i="22"/>
  <c r="J16" i="22" s="1"/>
  <c r="I18" i="22"/>
  <c r="J18" i="22" s="1"/>
  <c r="I4" i="22"/>
  <c r="D5" i="24"/>
  <c r="E5" i="24" s="1"/>
  <c r="D6" i="24"/>
  <c r="E6" i="24" s="1"/>
  <c r="D7" i="24"/>
  <c r="E7" i="24" s="1"/>
  <c r="D8" i="24"/>
  <c r="E8" i="24" s="1"/>
  <c r="E9" i="24"/>
  <c r="A120" i="24"/>
  <c r="A121" i="24" s="1"/>
  <c r="A122" i="24" s="1"/>
  <c r="A123" i="24" s="1"/>
  <c r="A124" i="24" s="1"/>
  <c r="A125" i="24" s="1"/>
  <c r="A126" i="24" s="1"/>
  <c r="A127" i="24" s="1"/>
  <c r="A128" i="24" s="1"/>
  <c r="A129" i="24" s="1"/>
  <c r="A130" i="24" s="1"/>
  <c r="A131" i="24" s="1"/>
  <c r="A132" i="24" s="1"/>
  <c r="A133" i="24" s="1"/>
  <c r="A134" i="24" s="1"/>
  <c r="A135" i="24" s="1"/>
  <c r="A136" i="24" s="1"/>
  <c r="A137" i="24" s="1"/>
  <c r="A138" i="24" s="1"/>
  <c r="A139" i="24" s="1"/>
  <c r="A140" i="24" s="1"/>
  <c r="A141" i="24" s="1"/>
  <c r="A142" i="24" s="1"/>
  <c r="A143" i="24" s="1"/>
  <c r="A144" i="24" s="1"/>
  <c r="A145" i="24" s="1"/>
  <c r="A146" i="24" s="1"/>
  <c r="A147" i="24" s="1"/>
  <c r="A148" i="24" s="1"/>
  <c r="A149" i="24" s="1"/>
  <c r="A150" i="24" s="1"/>
  <c r="A151" i="24" s="1"/>
  <c r="A152" i="24" s="1"/>
  <c r="A153" i="24" s="1"/>
  <c r="A154" i="24" s="1"/>
  <c r="A155" i="24" s="1"/>
  <c r="A156" i="24" s="1"/>
  <c r="A157" i="24" s="1"/>
  <c r="A158" i="24" s="1"/>
  <c r="A159" i="24" s="1"/>
  <c r="A160" i="24" s="1"/>
  <c r="A161" i="24" s="1"/>
  <c r="A162" i="24" s="1"/>
  <c r="A163" i="24" s="1"/>
  <c r="A71" i="24"/>
  <c r="A72" i="24" s="1"/>
  <c r="A73" i="24" s="1"/>
  <c r="A74" i="24" s="1"/>
  <c r="A75" i="24" s="1"/>
  <c r="A76" i="24" s="1"/>
  <c r="A77" i="24" s="1"/>
  <c r="A78" i="24" s="1"/>
  <c r="A79" i="24" s="1"/>
  <c r="A80" i="24" s="1"/>
  <c r="A81" i="24" s="1"/>
  <c r="A82" i="24" s="1"/>
  <c r="A83" i="24" s="1"/>
  <c r="A84" i="24" s="1"/>
  <c r="A85" i="24" s="1"/>
  <c r="A86" i="24" s="1"/>
  <c r="A87" i="24" s="1"/>
  <c r="A88" i="24" s="1"/>
  <c r="A89" i="24" s="1"/>
  <c r="A90" i="24" s="1"/>
  <c r="A91" i="24" s="1"/>
  <c r="A92" i="24" s="1"/>
  <c r="A93" i="24" s="1"/>
  <c r="A94" i="24" s="1"/>
  <c r="A95" i="24" s="1"/>
  <c r="A96" i="24" s="1"/>
  <c r="A97" i="24" s="1"/>
  <c r="A98" i="24" s="1"/>
  <c r="A99" i="24" s="1"/>
  <c r="A100" i="24" s="1"/>
  <c r="A101" i="24" s="1"/>
  <c r="A102" i="24" s="1"/>
  <c r="A103" i="24" s="1"/>
  <c r="A104" i="24" s="1"/>
  <c r="A105" i="24" s="1"/>
  <c r="A106" i="24" s="1"/>
  <c r="A107" i="24" s="1"/>
  <c r="A108" i="24" s="1"/>
  <c r="A109" i="24" s="1"/>
  <c r="A110" i="24" s="1"/>
  <c r="A111" i="24" s="1"/>
  <c r="A112" i="24" s="1"/>
  <c r="A113" i="24" s="1"/>
  <c r="A114" i="24" s="1"/>
  <c r="A23" i="24"/>
  <c r="A24" i="24" s="1"/>
  <c r="A25" i="24" s="1"/>
  <c r="A26" i="24" s="1"/>
  <c r="A27" i="24" s="1"/>
  <c r="A28" i="24" s="1"/>
  <c r="A29" i="24" s="1"/>
  <c r="A30" i="24" s="1"/>
  <c r="A31" i="24" s="1"/>
  <c r="A32" i="24" s="1"/>
  <c r="A33" i="24" s="1"/>
  <c r="A34" i="24" s="1"/>
  <c r="A35" i="24" s="1"/>
  <c r="A36" i="24" s="1"/>
  <c r="A37" i="24" s="1"/>
  <c r="A38" i="24" s="1"/>
  <c r="A39" i="24" s="1"/>
  <c r="A40" i="24" s="1"/>
  <c r="A41" i="24" s="1"/>
  <c r="A42" i="24" s="1"/>
  <c r="A43" i="24" s="1"/>
  <c r="A44" i="24" s="1"/>
  <c r="A45" i="24" s="1"/>
  <c r="A46" i="24" s="1"/>
  <c r="A47" i="24" s="1"/>
  <c r="A48" i="24" s="1"/>
  <c r="A49" i="24" s="1"/>
  <c r="A50" i="24" s="1"/>
  <c r="A51" i="24" s="1"/>
  <c r="A52" i="24" s="1"/>
  <c r="A53" i="24" s="1"/>
  <c r="A54" i="24" s="1"/>
  <c r="A55" i="24" s="1"/>
  <c r="A56" i="24" s="1"/>
  <c r="A57" i="24" s="1"/>
  <c r="A58" i="24" s="1"/>
  <c r="A59" i="24" s="1"/>
  <c r="A60" i="24" s="1"/>
  <c r="A61" i="24" s="1"/>
  <c r="A62" i="24" s="1"/>
  <c r="A63" i="24" s="1"/>
  <c r="A64" i="24" s="1"/>
  <c r="A65" i="24" s="1"/>
  <c r="A66" i="24" s="1"/>
  <c r="A131" i="22"/>
  <c r="A132" i="22" s="1"/>
  <c r="A133" i="22" s="1"/>
  <c r="A134" i="22" s="1"/>
  <c r="A135" i="22" s="1"/>
  <c r="A136" i="22" s="1"/>
  <c r="A137" i="22" s="1"/>
  <c r="A138" i="22" s="1"/>
  <c r="A139" i="22" s="1"/>
  <c r="A140" i="22" s="1"/>
  <c r="A141" i="22" s="1"/>
  <c r="A142" i="22" s="1"/>
  <c r="A143" i="22" s="1"/>
  <c r="A144" i="22" s="1"/>
  <c r="A145" i="22" s="1"/>
  <c r="A146" i="22" s="1"/>
  <c r="A147" i="22" s="1"/>
  <c r="A148" i="22" s="1"/>
  <c r="A149" i="22" s="1"/>
  <c r="A150" i="22" s="1"/>
  <c r="A151" i="22" s="1"/>
  <c r="A152" i="22" s="1"/>
  <c r="A153" i="22" s="1"/>
  <c r="A154" i="22" s="1"/>
  <c r="A155" i="22" s="1"/>
  <c r="A156" i="22" s="1"/>
  <c r="A157" i="22" s="1"/>
  <c r="A158" i="22" s="1"/>
  <c r="A159" i="22" s="1"/>
  <c r="A160" i="22" s="1"/>
  <c r="A161" i="22" s="1"/>
  <c r="A162" i="22" s="1"/>
  <c r="A163" i="22" s="1"/>
  <c r="A164" i="22" s="1"/>
  <c r="A165" i="22" s="1"/>
  <c r="A166" i="22" s="1"/>
  <c r="A167" i="22" s="1"/>
  <c r="A168" i="22" s="1"/>
  <c r="A169" i="22" s="1"/>
  <c r="A170" i="22" s="1"/>
  <c r="A171" i="22" s="1"/>
  <c r="A172" i="22" s="1"/>
  <c r="A173" i="22" s="1"/>
  <c r="A174" i="22" s="1"/>
  <c r="A82" i="22"/>
  <c r="A83" i="22" s="1"/>
  <c r="A84" i="22" s="1"/>
  <c r="A85" i="22" s="1"/>
  <c r="A86" i="22" s="1"/>
  <c r="A87" i="22" s="1"/>
  <c r="A88" i="22" s="1"/>
  <c r="A89" i="22" s="1"/>
  <c r="A90" i="22" s="1"/>
  <c r="A91" i="22" s="1"/>
  <c r="A92" i="22" s="1"/>
  <c r="A93" i="22" s="1"/>
  <c r="A94" i="22" s="1"/>
  <c r="A95" i="22" s="1"/>
  <c r="A96" i="22" s="1"/>
  <c r="A97" i="22" s="1"/>
  <c r="A98" i="22" s="1"/>
  <c r="A99" i="22" s="1"/>
  <c r="A100" i="22" s="1"/>
  <c r="A101" i="22" s="1"/>
  <c r="A102" i="22" s="1"/>
  <c r="A103" i="22" s="1"/>
  <c r="A104" i="22" s="1"/>
  <c r="A105" i="22" s="1"/>
  <c r="A106" i="22" s="1"/>
  <c r="A107" i="22" s="1"/>
  <c r="A108" i="22" s="1"/>
  <c r="A109" i="22" s="1"/>
  <c r="A110" i="22" s="1"/>
  <c r="A111" i="22" s="1"/>
  <c r="A112" i="22" s="1"/>
  <c r="A113" i="22" s="1"/>
  <c r="A114" i="22" s="1"/>
  <c r="A115" i="22" s="1"/>
  <c r="A116" i="22" s="1"/>
  <c r="A117" i="22" s="1"/>
  <c r="A118" i="22" s="1"/>
  <c r="A119" i="22" s="1"/>
  <c r="A120" i="22" s="1"/>
  <c r="A121" i="22" s="1"/>
  <c r="A122" i="22" s="1"/>
  <c r="A123" i="22" s="1"/>
  <c r="A124" i="22" s="1"/>
  <c r="A125" i="22" s="1"/>
  <c r="B81" i="22"/>
  <c r="A34" i="22"/>
  <c r="A35" i="22" s="1"/>
  <c r="A36" i="22" s="1"/>
  <c r="A37" i="22" s="1"/>
  <c r="A38" i="22" s="1"/>
  <c r="A39" i="22" s="1"/>
  <c r="A40" i="22" s="1"/>
  <c r="A41" i="22" s="1"/>
  <c r="A42" i="22" s="1"/>
  <c r="A43" i="22" s="1"/>
  <c r="A44" i="22" s="1"/>
  <c r="A45" i="22" s="1"/>
  <c r="A46" i="22" s="1"/>
  <c r="A47" i="22" s="1"/>
  <c r="A48" i="22" s="1"/>
  <c r="A49" i="22" s="1"/>
  <c r="A50" i="22" s="1"/>
  <c r="A51" i="22" s="1"/>
  <c r="A52" i="22" s="1"/>
  <c r="A53" i="22" s="1"/>
  <c r="A54" i="22" s="1"/>
  <c r="A55" i="22" s="1"/>
  <c r="A56" i="22" s="1"/>
  <c r="A57" i="22" s="1"/>
  <c r="A58" i="22" s="1"/>
  <c r="A59" i="22" s="1"/>
  <c r="A60" i="22" s="1"/>
  <c r="A61" i="22" s="1"/>
  <c r="A62" i="22" s="1"/>
  <c r="A63" i="22" s="1"/>
  <c r="A64" i="22" s="1"/>
  <c r="A65" i="22" s="1"/>
  <c r="A66" i="22" s="1"/>
  <c r="A67" i="22" s="1"/>
  <c r="A68" i="22" s="1"/>
  <c r="A69" i="22" s="1"/>
  <c r="A70" i="22" s="1"/>
  <c r="A71" i="22" s="1"/>
  <c r="A72" i="22" s="1"/>
  <c r="A73" i="22" s="1"/>
  <c r="A74" i="22" s="1"/>
  <c r="A75" i="22" s="1"/>
  <c r="A76" i="22" s="1"/>
  <c r="A77" i="22" s="1"/>
  <c r="C27" i="22"/>
  <c r="D27" i="22" s="1"/>
  <c r="C26" i="22"/>
  <c r="D26" i="22" s="1"/>
  <c r="C25" i="22"/>
  <c r="D25" i="22" s="1"/>
  <c r="C24" i="22"/>
  <c r="D24" i="22" s="1"/>
  <c r="C23" i="22"/>
  <c r="D23" i="22" s="1"/>
  <c r="C22" i="22"/>
  <c r="D22" i="22" s="1"/>
  <c r="C21" i="22"/>
  <c r="D21" i="22" s="1"/>
  <c r="C20" i="22"/>
  <c r="D20" i="22" s="1"/>
  <c r="C19" i="22"/>
  <c r="D19" i="22" s="1"/>
  <c r="C18" i="22"/>
  <c r="D18" i="22" s="1"/>
  <c r="C17" i="22"/>
  <c r="D17" i="22" s="1"/>
  <c r="C16" i="22"/>
  <c r="D16" i="22" s="1"/>
  <c r="C15" i="22"/>
  <c r="D15" i="22" s="1"/>
  <c r="C14" i="22"/>
  <c r="D14" i="22" s="1"/>
  <c r="C13" i="22"/>
  <c r="D13" i="22" s="1"/>
  <c r="C12" i="22"/>
  <c r="D12" i="22" s="1"/>
  <c r="C11" i="22"/>
  <c r="D11" i="22" s="1"/>
  <c r="C10" i="22"/>
  <c r="D10" i="22" s="1"/>
  <c r="C9" i="22"/>
  <c r="D9" i="22" s="1"/>
  <c r="C8" i="22"/>
  <c r="D8" i="22" s="1"/>
  <c r="C7" i="22"/>
  <c r="D7" i="22" s="1"/>
  <c r="C6" i="22"/>
  <c r="D6" i="22" s="1"/>
  <c r="C5" i="22"/>
  <c r="D5" i="22" s="1"/>
  <c r="C4" i="22"/>
  <c r="D4" i="22" s="1"/>
  <c r="C3" i="21"/>
  <c r="D3" i="21" s="1"/>
  <c r="C4" i="21"/>
  <c r="D4" i="21" s="1"/>
  <c r="C5" i="21"/>
  <c r="D5" i="21" s="1"/>
  <c r="C6" i="21"/>
  <c r="D6" i="21" s="1"/>
  <c r="C7" i="21"/>
  <c r="D7" i="21" s="1"/>
  <c r="C8" i="21"/>
  <c r="D8" i="21" s="1"/>
  <c r="C9" i="21"/>
  <c r="D9" i="21" s="1"/>
  <c r="C10" i="21"/>
  <c r="D10" i="21" s="1"/>
  <c r="C11" i="21"/>
  <c r="D11" i="21" s="1"/>
  <c r="C12" i="21"/>
  <c r="D12" i="21" s="1"/>
  <c r="C13" i="21"/>
  <c r="D13" i="21" s="1"/>
  <c r="C14" i="21"/>
  <c r="D14" i="21" s="1"/>
  <c r="C15" i="21"/>
  <c r="D15" i="21" s="1"/>
  <c r="C16" i="21"/>
  <c r="D16" i="21" s="1"/>
  <c r="I150" i="19" l="1" a="1"/>
  <c r="I150" i="19" s="1"/>
  <c r="I158" i="19" a="1"/>
  <c r="I158" i="19" s="1"/>
  <c r="I134" i="19" a="1"/>
  <c r="I134" i="19" s="1"/>
  <c r="I145" i="19" a="1"/>
  <c r="I145" i="19" s="1"/>
  <c r="I121" i="19" a="1"/>
  <c r="I121" i="19" s="1"/>
  <c r="I136" i="19" a="1"/>
  <c r="I136" i="19" s="1"/>
  <c r="I138" i="19" a="1"/>
  <c r="I138" i="19" s="1"/>
  <c r="I149" i="19" a="1"/>
  <c r="I149" i="19" s="1"/>
  <c r="I125" i="19" a="1"/>
  <c r="I125" i="19" s="1"/>
  <c r="I140" i="19" a="1"/>
  <c r="I140" i="19" s="1"/>
  <c r="I116" i="19" a="1"/>
  <c r="I116" i="19" s="1"/>
  <c r="I139" i="19" a="1"/>
  <c r="I139" i="19" s="1"/>
  <c r="I142" i="19" a="1"/>
  <c r="I142" i="19" s="1"/>
  <c r="I129" i="19" a="1"/>
  <c r="I129" i="19" s="1"/>
  <c r="I144" i="19" a="1"/>
  <c r="I144" i="19" s="1"/>
  <c r="I120" i="19" a="1"/>
  <c r="I120" i="19" s="1"/>
  <c r="I143" i="19" a="1"/>
  <c r="I143" i="19" s="1"/>
  <c r="I119" i="19" a="1"/>
  <c r="I119" i="19" s="1"/>
  <c r="I146" i="19" a="1"/>
  <c r="I146" i="19" s="1"/>
  <c r="I122" i="19" a="1"/>
  <c r="I122" i="19" s="1"/>
  <c r="I157" i="19" a="1"/>
  <c r="I157" i="19" s="1"/>
  <c r="I133" i="19" a="1"/>
  <c r="I133" i="19" s="1"/>
  <c r="I118" i="19" a="1"/>
  <c r="I118" i="19" s="1"/>
  <c r="I148" i="19" a="1"/>
  <c r="I148" i="19" s="1"/>
  <c r="I147" i="19" a="1"/>
  <c r="I147" i="19" s="1"/>
  <c r="I123" i="19" a="1"/>
  <c r="I123" i="19" s="1"/>
  <c r="I152" i="19" a="1"/>
  <c r="I152" i="19" s="1"/>
  <c r="I128" i="19" a="1"/>
  <c r="I128" i="19" s="1"/>
  <c r="I151" i="19" a="1"/>
  <c r="I151" i="19" s="1"/>
  <c r="I127" i="19" a="1"/>
  <c r="I127" i="19" s="1"/>
  <c r="I117" i="19" a="1"/>
  <c r="I117" i="19" s="1"/>
  <c r="I153" i="19" a="1"/>
  <c r="I153" i="19" s="1"/>
  <c r="I126" i="19" a="1"/>
  <c r="I126" i="19" s="1"/>
  <c r="I137" i="19" a="1"/>
  <c r="I137" i="19" s="1"/>
  <c r="D161" i="19" a="1"/>
  <c r="D161" i="19" s="1"/>
  <c r="I154" i="19" a="1"/>
  <c r="I154" i="19" s="1"/>
  <c r="I130" i="19" a="1"/>
  <c r="I130" i="19" s="1"/>
  <c r="I141" i="19" a="1"/>
  <c r="I141" i="19" s="1"/>
  <c r="I156" i="19" a="1"/>
  <c r="I156" i="19" s="1"/>
  <c r="I132" i="19" a="1"/>
  <c r="I132" i="19" s="1"/>
  <c r="I155" i="19" a="1"/>
  <c r="I155" i="19" s="1"/>
  <c r="I131" i="19" a="1"/>
  <c r="I131" i="19" s="1"/>
  <c r="I115" i="19" a="1"/>
  <c r="I115" i="19" s="1"/>
  <c r="D163" i="19" a="1"/>
  <c r="D163" i="19" s="1"/>
  <c r="V189" i="36" a="1"/>
  <c r="V189" i="36" s="1"/>
  <c r="T189" i="36" a="1"/>
  <c r="T189" i="36" s="1"/>
  <c r="X189" i="36" a="1"/>
  <c r="X189" i="36" s="1"/>
  <c r="C195" i="36" a="1"/>
  <c r="C195" i="36" s="1"/>
  <c r="U189" i="36" a="1"/>
  <c r="U189" i="36" s="1"/>
  <c r="E195" i="36" a="1"/>
  <c r="E195" i="36" s="1"/>
  <c r="S189" i="36" a="1"/>
  <c r="S189" i="36" s="1"/>
  <c r="AB186" i="36"/>
  <c r="C193" i="36" a="1"/>
  <c r="C193" i="36" s="1"/>
  <c r="E191" i="36" a="1"/>
  <c r="E191" i="36" s="1"/>
  <c r="E192" i="36" a="1"/>
  <c r="E192" i="36" s="1"/>
  <c r="E194" i="36" a="1"/>
  <c r="E194" i="36" s="1"/>
  <c r="E193" i="36" a="1"/>
  <c r="E193" i="36" s="1"/>
  <c r="Y189" i="36" a="1"/>
  <c r="Y189" i="36" s="1"/>
  <c r="AA189" i="36" a="1"/>
  <c r="AA189" i="36" s="1"/>
  <c r="C192" i="36" a="1"/>
  <c r="C192" i="36" s="1"/>
  <c r="C191" i="36" a="1"/>
  <c r="C191" i="36" s="1"/>
  <c r="C194" i="36" a="1"/>
  <c r="C194" i="36" s="1"/>
  <c r="Z189" i="36" a="1"/>
  <c r="Z189" i="36" s="1"/>
  <c r="AM210" i="9" a="1"/>
  <c r="AM210" i="9" s="1"/>
  <c r="AL210" i="9" a="1"/>
  <c r="AL210" i="9" s="1"/>
  <c r="AK210" i="9" a="1"/>
  <c r="AK210" i="9" s="1"/>
  <c r="AJ210" i="9" a="1"/>
  <c r="AJ210" i="9" s="1"/>
  <c r="H164" i="40" a="1"/>
  <c r="H164" i="40" s="1"/>
  <c r="I164" i="40" a="1"/>
  <c r="I164" i="40" s="1"/>
  <c r="C177" i="42" a="1"/>
  <c r="C177" i="42" s="1"/>
  <c r="F164" i="40" a="1"/>
  <c r="F164" i="40" s="1"/>
  <c r="AI301" i="30" a="1"/>
  <c r="AI301" i="30" s="1"/>
  <c r="AK301" i="30" a="1"/>
  <c r="AK301" i="30" s="1"/>
  <c r="AE301" i="30" a="1"/>
  <c r="AE301" i="30" s="1"/>
  <c r="AA301" i="30" a="1"/>
  <c r="AA301" i="30" s="1"/>
  <c r="O301" i="30" a="1"/>
  <c r="O301" i="30" s="1"/>
  <c r="AJ301" i="30" a="1"/>
  <c r="AJ301" i="30" s="1"/>
  <c r="Z301" i="30" a="1"/>
  <c r="Z301" i="30" s="1"/>
  <c r="N301" i="30" a="1"/>
  <c r="N301" i="30" s="1"/>
  <c r="U301" i="30" a="1"/>
  <c r="U301" i="30" s="1"/>
  <c r="H301" i="30" a="1"/>
  <c r="H301" i="30" s="1"/>
  <c r="W301" i="30" a="1"/>
  <c r="W301" i="30" s="1"/>
  <c r="V145" i="30"/>
  <c r="M301" i="30" a="1"/>
  <c r="M301" i="30" s="1"/>
  <c r="AC301" i="30" a="1"/>
  <c r="AC301" i="30" s="1"/>
  <c r="Q301" i="30" a="1"/>
  <c r="Q301" i="30" s="1"/>
  <c r="V301" i="30" a="1"/>
  <c r="V301" i="30" s="1"/>
  <c r="AM301" i="30" a="1"/>
  <c r="AM301" i="30" s="1"/>
  <c r="J301" i="30" a="1"/>
  <c r="J301" i="30" s="1"/>
  <c r="Y301" i="30" a="1"/>
  <c r="Y301" i="30" s="1"/>
  <c r="P301" i="30" a="1"/>
  <c r="P301" i="30" s="1"/>
  <c r="T301" i="30" a="1"/>
  <c r="T301" i="30" s="1"/>
  <c r="S301" i="30" a="1"/>
  <c r="S301" i="30" s="1"/>
  <c r="K301" i="30" a="1"/>
  <c r="K301" i="30" s="1"/>
  <c r="I301" i="30" a="1"/>
  <c r="I301" i="30" s="1"/>
  <c r="AP299" i="30"/>
  <c r="AF301" i="30" a="1"/>
  <c r="AF301" i="30" s="1"/>
  <c r="AO301" i="30" a="1"/>
  <c r="AO301" i="30" s="1"/>
  <c r="AD301" i="30" a="1"/>
  <c r="AD301" i="30" s="1"/>
  <c r="R301" i="30" a="1"/>
  <c r="R301" i="30" s="1"/>
  <c r="AN301" i="30" a="1"/>
  <c r="AN301" i="30" s="1"/>
  <c r="AH301" i="30" a="1"/>
  <c r="AH301" i="30" s="1"/>
  <c r="X301" i="30" a="1"/>
  <c r="X301" i="30" s="1"/>
  <c r="AG301" i="30" a="1"/>
  <c r="AG301" i="30" s="1"/>
  <c r="L301" i="30" a="1"/>
  <c r="L301" i="30" s="1"/>
  <c r="AB301" i="30" a="1"/>
  <c r="AB301" i="30" s="1"/>
  <c r="AL301" i="30" a="1"/>
  <c r="AL301" i="30" s="1"/>
  <c r="E305" i="30" a="1"/>
  <c r="E305" i="30" s="1"/>
  <c r="G301" i="30" a="1"/>
  <c r="G301" i="30" s="1"/>
  <c r="F301" i="30" a="1"/>
  <c r="F301" i="30" s="1"/>
  <c r="E301" i="30" a="1"/>
  <c r="E301" i="30" s="1"/>
  <c r="E304" i="30" a="1"/>
  <c r="E304" i="30" s="1"/>
  <c r="D301" i="30" a="1"/>
  <c r="D301" i="30" s="1"/>
  <c r="C301" i="30" a="1"/>
  <c r="C301" i="30" s="1"/>
  <c r="I167" i="40" a="1"/>
  <c r="I167" i="40" s="1"/>
  <c r="I170" i="40" a="1"/>
  <c r="I170" i="40" s="1"/>
  <c r="I168" i="40" a="1"/>
  <c r="I168" i="40" s="1"/>
  <c r="J164" i="40" a="1"/>
  <c r="J164" i="40" s="1"/>
  <c r="I169" i="40" a="1"/>
  <c r="I169" i="40" s="1"/>
  <c r="E167" i="40" a="1"/>
  <c r="E167" i="40" s="1"/>
  <c r="K164" i="40" a="1"/>
  <c r="K164" i="40" s="1"/>
  <c r="L164" i="40" a="1"/>
  <c r="L164" i="40" s="1"/>
  <c r="E169" i="40" a="1"/>
  <c r="E169" i="40" s="1"/>
  <c r="K170" i="40" a="1"/>
  <c r="K170" i="40" s="1"/>
  <c r="K167" i="40" a="1"/>
  <c r="K167" i="40" s="1"/>
  <c r="K168" i="40" a="1"/>
  <c r="K168" i="40" s="1"/>
  <c r="K169" i="40" a="1"/>
  <c r="K169" i="40" s="1"/>
  <c r="C166" i="40" a="1"/>
  <c r="C166" i="40" s="1"/>
  <c r="C169" i="40" a="1"/>
  <c r="C169" i="40" s="1"/>
  <c r="C170" i="40" a="1"/>
  <c r="C170" i="40" s="1"/>
  <c r="C167" i="40" a="1"/>
  <c r="C167" i="40" s="1"/>
  <c r="C168" i="40" a="1"/>
  <c r="C168" i="40" s="1"/>
  <c r="B164" i="40" a="1"/>
  <c r="B164" i="40" s="1"/>
  <c r="A164" i="40" a="1"/>
  <c r="A164" i="40" s="1"/>
  <c r="D164" i="40" a="1"/>
  <c r="D164" i="40" s="1"/>
  <c r="C164" i="40" a="1"/>
  <c r="C164" i="40" s="1"/>
  <c r="E164" i="40" a="1"/>
  <c r="E164" i="40" s="1"/>
  <c r="E168" i="40" a="1"/>
  <c r="E168" i="40" s="1"/>
  <c r="E170" i="40" a="1"/>
  <c r="E170" i="40" s="1"/>
  <c r="E166" i="40" a="1"/>
  <c r="E166" i="40" s="1"/>
  <c r="B177" i="42" a="1"/>
  <c r="B177" i="42" s="1"/>
  <c r="S177" i="42" a="1"/>
  <c r="S177" i="42" s="1"/>
  <c r="J177" i="42" a="1"/>
  <c r="J177" i="42" s="1"/>
  <c r="D177" i="42" a="1"/>
  <c r="D177" i="42" s="1"/>
  <c r="E177" i="42" a="1"/>
  <c r="E177" i="42" s="1"/>
  <c r="Q177" i="42" a="1"/>
  <c r="Q177" i="42" s="1"/>
  <c r="R177" i="42" a="1"/>
  <c r="R177" i="42" s="1"/>
  <c r="G177" i="42" a="1"/>
  <c r="G177" i="42" s="1"/>
  <c r="I177" i="42" a="1"/>
  <c r="I177" i="42" s="1"/>
  <c r="U177" i="42" a="1"/>
  <c r="U177" i="42" s="1"/>
  <c r="V177" i="42" a="1"/>
  <c r="V177" i="42" s="1"/>
  <c r="O177" i="42" a="1"/>
  <c r="O177" i="42" s="1"/>
  <c r="N177" i="42" a="1"/>
  <c r="N177" i="42" s="1"/>
  <c r="P177" i="42" a="1"/>
  <c r="P177" i="42" s="1"/>
  <c r="F177" i="42" a="1"/>
  <c r="F177" i="42" s="1"/>
  <c r="T177" i="42" a="1"/>
  <c r="T177" i="42" s="1"/>
  <c r="E183" i="42" a="1"/>
  <c r="E183" i="42" s="1"/>
  <c r="E182" i="42" a="1"/>
  <c r="E182" i="42" s="1"/>
  <c r="E181" i="42" a="1"/>
  <c r="E181" i="42" s="1"/>
  <c r="E180" i="42" a="1"/>
  <c r="E180" i="42" s="1"/>
  <c r="E179" i="42" a="1"/>
  <c r="E179" i="42" s="1"/>
  <c r="Y174" i="42"/>
  <c r="H177" i="42" a="1"/>
  <c r="H177" i="42" s="1"/>
  <c r="L177" i="42" a="1"/>
  <c r="L177" i="42" s="1"/>
  <c r="X177" i="42" a="1"/>
  <c r="X177" i="42" s="1"/>
  <c r="W177" i="42" a="1"/>
  <c r="W177" i="42" s="1"/>
  <c r="C183" i="42" a="1"/>
  <c r="C183" i="42" s="1"/>
  <c r="C182" i="42" a="1"/>
  <c r="C182" i="42" s="1"/>
  <c r="C181" i="42" a="1"/>
  <c r="C181" i="42" s="1"/>
  <c r="K177" i="42" a="1"/>
  <c r="K177" i="42" s="1"/>
  <c r="M177" i="42" a="1"/>
  <c r="M177" i="42" s="1"/>
  <c r="E196" i="37" a="1"/>
  <c r="E196" i="37" s="1"/>
  <c r="E193" i="37" a="1"/>
  <c r="E193" i="37" s="1"/>
  <c r="E194" i="37" a="1"/>
  <c r="E194" i="37" s="1"/>
  <c r="E195" i="37" a="1"/>
  <c r="E195" i="37" s="1"/>
  <c r="C193" i="37" a="1"/>
  <c r="C193" i="37" s="1"/>
  <c r="C194" i="37" a="1"/>
  <c r="C194" i="37" s="1"/>
  <c r="C195" i="37" a="1"/>
  <c r="C195" i="37" s="1"/>
  <c r="AF191" i="17" a="1"/>
  <c r="AF191" i="17" s="1"/>
  <c r="S191" i="17" a="1"/>
  <c r="S191" i="17" s="1"/>
  <c r="R171" i="13"/>
  <c r="E189" i="7" a="1"/>
  <c r="E189" i="7" s="1"/>
  <c r="E191" i="7" a="1"/>
  <c r="E191" i="7" s="1"/>
  <c r="E190" i="7" a="1"/>
  <c r="E190" i="7" s="1"/>
  <c r="E187" i="7" a="1"/>
  <c r="E187" i="7" s="1"/>
  <c r="E188" i="7" a="1"/>
  <c r="E188" i="7" s="1"/>
  <c r="W184" i="7"/>
  <c r="P184" i="7"/>
  <c r="V184" i="7"/>
  <c r="J184" i="7"/>
  <c r="I184" i="7"/>
  <c r="T184" i="7"/>
  <c r="H184" i="7"/>
  <c r="AB184" i="7"/>
  <c r="O184" i="7"/>
  <c r="N184" i="7"/>
  <c r="AN183" i="7"/>
  <c r="AA184" i="7"/>
  <c r="AL184" i="7"/>
  <c r="Y184" i="7"/>
  <c r="M184" i="7"/>
  <c r="AG184" i="7"/>
  <c r="X184" i="7"/>
  <c r="L184" i="7"/>
  <c r="AF184" i="7"/>
  <c r="AI184" i="7"/>
  <c r="K184" i="7"/>
  <c r="AE184" i="7"/>
  <c r="Z184" i="7"/>
  <c r="AH184" i="7"/>
  <c r="U184" i="7"/>
  <c r="Q184" i="7"/>
  <c r="AK184" i="7"/>
  <c r="AC184" i="7"/>
  <c r="G184" i="7"/>
  <c r="S184" i="7"/>
  <c r="AD184" i="7"/>
  <c r="R184" i="7"/>
  <c r="AJ184" i="7"/>
  <c r="B184" i="7"/>
  <c r="C259" i="38" a="1"/>
  <c r="C259" i="38" s="1"/>
  <c r="C263" i="38" a="1"/>
  <c r="C263" i="38" s="1"/>
  <c r="C178" i="34" a="1"/>
  <c r="C178" i="34" s="1"/>
  <c r="C177" i="34" a="1"/>
  <c r="C177" i="34" s="1"/>
  <c r="C175" i="34" a="1"/>
  <c r="C175" i="34" s="1"/>
  <c r="C176" i="34" a="1"/>
  <c r="C176" i="34" s="1"/>
  <c r="E306" i="30" a="1"/>
  <c r="E306" i="30" s="1"/>
  <c r="E307" i="30" a="1"/>
  <c r="E307" i="30" s="1"/>
  <c r="C304" i="30" a="1"/>
  <c r="C304" i="30" s="1"/>
  <c r="B163" i="30"/>
  <c r="B164" i="30" s="1"/>
  <c r="B165" i="30" s="1"/>
  <c r="B166" i="30" s="1"/>
  <c r="B167" i="30" s="1"/>
  <c r="B168" i="30" s="1"/>
  <c r="B169" i="30" s="1"/>
  <c r="B170" i="30" s="1"/>
  <c r="B171" i="30" s="1"/>
  <c r="B172" i="30" s="1"/>
  <c r="B173" i="30" s="1"/>
  <c r="B174" i="30" s="1"/>
  <c r="B175" i="30" s="1"/>
  <c r="B176" i="30" s="1"/>
  <c r="B177" i="30" s="1"/>
  <c r="B178" i="30" s="1"/>
  <c r="B179" i="30" s="1"/>
  <c r="B180" i="30" s="1"/>
  <c r="B181" i="30" s="1"/>
  <c r="B182" i="30" s="1"/>
  <c r="B183" i="30" s="1"/>
  <c r="B184" i="30" s="1"/>
  <c r="B185" i="30" s="1"/>
  <c r="B186" i="30" s="1"/>
  <c r="B187" i="30" s="1"/>
  <c r="B188" i="30" s="1"/>
  <c r="B189" i="30" s="1"/>
  <c r="B190" i="30" s="1"/>
  <c r="B191" i="30" s="1"/>
  <c r="B192" i="30" s="1"/>
  <c r="B193" i="30" s="1"/>
  <c r="B194" i="30" s="1"/>
  <c r="B195" i="30" s="1"/>
  <c r="B196" i="30" s="1"/>
  <c r="B197" i="30" s="1"/>
  <c r="B198" i="30" s="1"/>
  <c r="B199" i="30" s="1"/>
  <c r="B200" i="30" s="1"/>
  <c r="B201" i="30" s="1"/>
  <c r="B202" i="30" s="1"/>
  <c r="B203" i="30" s="1"/>
  <c r="C305" i="30" a="1"/>
  <c r="C305" i="30" s="1"/>
  <c r="L165" i="24" a="1"/>
  <c r="L165" i="24" s="1"/>
  <c r="K165" i="24" a="1"/>
  <c r="K165" i="24" s="1"/>
  <c r="D165" i="24" a="1"/>
  <c r="D165" i="24" s="1"/>
  <c r="C165" i="24" a="1"/>
  <c r="C165" i="24" s="1"/>
  <c r="B165" i="24" a="1"/>
  <c r="B165" i="24" s="1"/>
  <c r="F165" i="24" a="1"/>
  <c r="F165" i="24" s="1"/>
  <c r="O173" i="10" a="1"/>
  <c r="O173" i="10" s="1"/>
  <c r="T173" i="10" a="1"/>
  <c r="T173" i="10" s="1"/>
  <c r="H173" i="10" a="1"/>
  <c r="H173" i="10" s="1"/>
  <c r="U173" i="10" a="1"/>
  <c r="U173" i="10" s="1"/>
  <c r="R173" i="10" a="1"/>
  <c r="R173" i="10" s="1"/>
  <c r="M173" i="10" a="1"/>
  <c r="M173" i="10" s="1"/>
  <c r="L173" i="10" a="1"/>
  <c r="L173" i="10" s="1"/>
  <c r="Q173" i="10" a="1"/>
  <c r="Q173" i="10" s="1"/>
  <c r="K173" i="10" a="1"/>
  <c r="K173" i="10" s="1"/>
  <c r="P173" i="10" a="1"/>
  <c r="P173" i="10" s="1"/>
  <c r="Z178" i="10" a="1"/>
  <c r="Z178" i="10" s="1"/>
  <c r="J173" i="10" a="1"/>
  <c r="J173" i="10" s="1"/>
  <c r="E173" i="10" a="1"/>
  <c r="E173" i="10" s="1"/>
  <c r="S173" i="10" a="1"/>
  <c r="S173" i="10" s="1"/>
  <c r="F173" i="10" a="1"/>
  <c r="F173" i="10" s="1"/>
  <c r="AB176" i="10" a="1"/>
  <c r="AB176" i="10" s="1"/>
  <c r="AB175" i="10" a="1"/>
  <c r="AB175" i="10" s="1"/>
  <c r="AB179" i="10" a="1"/>
  <c r="AB179" i="10" s="1"/>
  <c r="D173" i="10" a="1"/>
  <c r="D173" i="10" s="1"/>
  <c r="AB177" i="10" a="1"/>
  <c r="AB177" i="10" s="1"/>
  <c r="Z179" i="10" a="1"/>
  <c r="Z179" i="10" s="1"/>
  <c r="AB178" i="10" a="1"/>
  <c r="AB178" i="10" s="1"/>
  <c r="N173" i="10" a="1"/>
  <c r="N173" i="10" s="1"/>
  <c r="AE173" i="10" a="1"/>
  <c r="AE173" i="10" s="1"/>
  <c r="AD173" i="10" a="1"/>
  <c r="AD173" i="10" s="1"/>
  <c r="Y173" i="10" a="1"/>
  <c r="Y173" i="10" s="1"/>
  <c r="AC173" i="10" a="1"/>
  <c r="AC173" i="10" s="1"/>
  <c r="AB173" i="10" a="1"/>
  <c r="AB173" i="10" s="1"/>
  <c r="AA173" i="10" a="1"/>
  <c r="AA173" i="10" s="1"/>
  <c r="Z177" i="10" a="1"/>
  <c r="Z177" i="10" s="1"/>
  <c r="Z176" i="10" a="1"/>
  <c r="Z176" i="10" s="1"/>
  <c r="Z173" i="10" a="1"/>
  <c r="Z173" i="10" s="1"/>
  <c r="M174" i="13" a="1"/>
  <c r="M174" i="13" s="1"/>
  <c r="P174" i="13" a="1"/>
  <c r="P174" i="13" s="1"/>
  <c r="E178" i="13" a="1"/>
  <c r="E178" i="13" s="1"/>
  <c r="E177" i="13" a="1"/>
  <c r="E177" i="13" s="1"/>
  <c r="D174" i="13" a="1"/>
  <c r="D174" i="13" s="1"/>
  <c r="E180" i="13" a="1"/>
  <c r="E180" i="13" s="1"/>
  <c r="E179" i="13" a="1"/>
  <c r="E179" i="13" s="1"/>
  <c r="O174" i="13" a="1"/>
  <c r="O174" i="13" s="1"/>
  <c r="G174" i="13" a="1"/>
  <c r="G174" i="13" s="1"/>
  <c r="L174" i="13" a="1"/>
  <c r="L174" i="13" s="1"/>
  <c r="G178" i="13" a="1"/>
  <c r="G178" i="13" s="1"/>
  <c r="G177" i="13" a="1"/>
  <c r="G177" i="13" s="1"/>
  <c r="G180" i="13" a="1"/>
  <c r="G180" i="13" s="1"/>
  <c r="G179" i="13" a="1"/>
  <c r="G179" i="13" s="1"/>
  <c r="N174" i="13" a="1"/>
  <c r="N174" i="13" s="1"/>
  <c r="F174" i="13" a="1"/>
  <c r="F174" i="13" s="1"/>
  <c r="K174" i="13" a="1"/>
  <c r="K174" i="13" s="1"/>
  <c r="H174" i="13" a="1"/>
  <c r="H174" i="13" s="1"/>
  <c r="J174" i="13" a="1"/>
  <c r="J174" i="13" s="1"/>
  <c r="I174" i="13" a="1"/>
  <c r="I174" i="13" s="1"/>
  <c r="Q174" i="13" a="1"/>
  <c r="Q174" i="13" s="1"/>
  <c r="E174" i="13" a="1"/>
  <c r="E174" i="13" s="1"/>
  <c r="K168" i="21" a="1"/>
  <c r="K168" i="21" s="1"/>
  <c r="L168" i="21" a="1"/>
  <c r="L168" i="21" s="1"/>
  <c r="J168" i="21" a="1"/>
  <c r="J168" i="21" s="1"/>
  <c r="C178" i="33" a="1"/>
  <c r="C178" i="33" s="1"/>
  <c r="E180" i="33" a="1"/>
  <c r="E180" i="33" s="1"/>
  <c r="E181" i="33" a="1"/>
  <c r="E181" i="33" s="1"/>
  <c r="C181" i="33" a="1"/>
  <c r="C181" i="33" s="1"/>
  <c r="C179" i="33" a="1"/>
  <c r="C179" i="33" s="1"/>
  <c r="C180" i="33" a="1"/>
  <c r="C180" i="33" s="1"/>
  <c r="E178" i="33" a="1"/>
  <c r="E178" i="33" s="1"/>
  <c r="E179" i="33" a="1"/>
  <c r="E179" i="33" s="1"/>
  <c r="C177" i="33" a="1"/>
  <c r="C177" i="33" s="1"/>
  <c r="J171" i="14" a="1"/>
  <c r="J171" i="14" s="1"/>
  <c r="K171" i="14" a="1"/>
  <c r="K171" i="14" s="1"/>
  <c r="I171" i="14" a="1"/>
  <c r="I171" i="14" s="1"/>
  <c r="G171" i="14" a="1"/>
  <c r="G171" i="14" s="1"/>
  <c r="F176" i="14" a="1"/>
  <c r="F176" i="14" s="1"/>
  <c r="F175" i="14" a="1"/>
  <c r="F175" i="14" s="1"/>
  <c r="F174" i="14" a="1"/>
  <c r="F174" i="14" s="1"/>
  <c r="F173" i="14" a="1"/>
  <c r="F173" i="14" s="1"/>
  <c r="F177" i="14" a="1"/>
  <c r="F177" i="14" s="1"/>
  <c r="F171" i="14" a="1"/>
  <c r="F171" i="14" s="1"/>
  <c r="E171" i="14" a="1"/>
  <c r="E171" i="14" s="1"/>
  <c r="H171" i="14" a="1"/>
  <c r="H171" i="14" s="1"/>
  <c r="M171" i="14" a="1"/>
  <c r="M171" i="14" s="1"/>
  <c r="L171" i="14" a="1"/>
  <c r="L171" i="14" s="1"/>
  <c r="D176" i="14" a="1"/>
  <c r="D176" i="14" s="1"/>
  <c r="D175" i="14" a="1"/>
  <c r="D175" i="14" s="1"/>
  <c r="D174" i="14" a="1"/>
  <c r="D174" i="14" s="1"/>
  <c r="I171" i="16" a="1"/>
  <c r="I171" i="16" s="1"/>
  <c r="F171" i="16" a="1"/>
  <c r="F171" i="16" s="1"/>
  <c r="K171" i="16" a="1"/>
  <c r="K171" i="16" s="1"/>
  <c r="E171" i="16" a="1"/>
  <c r="E171" i="16" s="1"/>
  <c r="J171" i="16" a="1"/>
  <c r="J171" i="16" s="1"/>
  <c r="H171" i="16" a="1"/>
  <c r="H171" i="16" s="1"/>
  <c r="G171" i="16" a="1"/>
  <c r="G171" i="16" s="1"/>
  <c r="D171" i="16" a="1"/>
  <c r="D171" i="16" s="1"/>
  <c r="C171" i="16" a="1"/>
  <c r="C171" i="16" s="1"/>
  <c r="E161" i="19" a="1"/>
  <c r="E161" i="19" s="1"/>
  <c r="D167" i="19" a="1"/>
  <c r="D167" i="19" s="1"/>
  <c r="C161" i="19" a="1"/>
  <c r="C161" i="19" s="1"/>
  <c r="D166" i="19" a="1"/>
  <c r="D166" i="19" s="1"/>
  <c r="D165" i="19" a="1"/>
  <c r="D165" i="19" s="1"/>
  <c r="D164" i="19" a="1"/>
  <c r="D164" i="19" s="1"/>
  <c r="F167" i="19" a="1"/>
  <c r="F167" i="19" s="1"/>
  <c r="F164" i="19" a="1"/>
  <c r="F164" i="19" s="1"/>
  <c r="F166" i="19" a="1"/>
  <c r="F166" i="19" s="1"/>
  <c r="F165" i="19" a="1"/>
  <c r="F165" i="19" s="1"/>
  <c r="F163" i="19" a="1"/>
  <c r="F163" i="19" s="1"/>
  <c r="H161" i="19" a="1"/>
  <c r="H161" i="19" s="1"/>
  <c r="G161" i="19" a="1"/>
  <c r="G161" i="19" s="1"/>
  <c r="F161" i="19" a="1"/>
  <c r="F161" i="19" s="1"/>
  <c r="AD191" i="17" a="1"/>
  <c r="AD191" i="17" s="1"/>
  <c r="R191" i="17" a="1"/>
  <c r="R191" i="17" s="1"/>
  <c r="J191" i="17" a="1"/>
  <c r="J191" i="17" s="1"/>
  <c r="AC191" i="17" a="1"/>
  <c r="AC191" i="17" s="1"/>
  <c r="Q191" i="17" a="1"/>
  <c r="Q191" i="17" s="1"/>
  <c r="E201" i="17" a="1"/>
  <c r="E201" i="17" s="1"/>
  <c r="E204" i="17" a="1"/>
  <c r="E204" i="17" s="1"/>
  <c r="E191" i="17" a="1"/>
  <c r="E191" i="17" s="1"/>
  <c r="E203" i="17" a="1"/>
  <c r="E203" i="17" s="1"/>
  <c r="E202" i="17" a="1"/>
  <c r="E202" i="17" s="1"/>
  <c r="AB191" i="17" a="1"/>
  <c r="AB191" i="17" s="1"/>
  <c r="P191" i="17" a="1"/>
  <c r="P191" i="17" s="1"/>
  <c r="D191" i="17" a="1"/>
  <c r="D191" i="17" s="1"/>
  <c r="F191" i="17" a="1"/>
  <c r="F191" i="17" s="1"/>
  <c r="G191" i="17" a="1"/>
  <c r="G191" i="17" s="1"/>
  <c r="Z191" i="17" a="1"/>
  <c r="Z191" i="17" s="1"/>
  <c r="N191" i="17" a="1"/>
  <c r="N191" i="17" s="1"/>
  <c r="AK191" i="17" a="1"/>
  <c r="AK191" i="17" s="1"/>
  <c r="M191" i="17" a="1"/>
  <c r="M191" i="17" s="1"/>
  <c r="AN191" i="17" a="1"/>
  <c r="AN191" i="17" s="1"/>
  <c r="AJ191" i="17" a="1"/>
  <c r="AJ191" i="17" s="1"/>
  <c r="T191" i="17" a="1"/>
  <c r="T191" i="17" s="1"/>
  <c r="AI191" i="17" a="1"/>
  <c r="AI191" i="17" s="1"/>
  <c r="W191" i="17" a="1"/>
  <c r="W191" i="17" s="1"/>
  <c r="K191" i="17" a="1"/>
  <c r="K191" i="17" s="1"/>
  <c r="G203" i="17" a="1"/>
  <c r="G203" i="17" s="1"/>
  <c r="G202" i="17" a="1"/>
  <c r="G202" i="17" s="1"/>
  <c r="G201" i="17" a="1"/>
  <c r="G201" i="17" s="1"/>
  <c r="G200" i="17" a="1"/>
  <c r="G200" i="17" s="1"/>
  <c r="G204" i="17" a="1"/>
  <c r="G204" i="17" s="1"/>
  <c r="AH191" i="17" a="1"/>
  <c r="AH191" i="17" s="1"/>
  <c r="G196" i="17" a="1"/>
  <c r="G196" i="17" s="1"/>
  <c r="G195" i="17" a="1"/>
  <c r="G195" i="17" s="1"/>
  <c r="G194" i="17" a="1"/>
  <c r="G194" i="17" s="1"/>
  <c r="G197" i="17" a="1"/>
  <c r="G197" i="17" s="1"/>
  <c r="AE191" i="17" a="1"/>
  <c r="AE191" i="17" s="1"/>
  <c r="AG191" i="17" a="1"/>
  <c r="AG191" i="17" s="1"/>
  <c r="U191" i="17" a="1"/>
  <c r="U191" i="17" s="1"/>
  <c r="I191" i="17" a="1"/>
  <c r="I191" i="17" s="1"/>
  <c r="V191" i="17" a="1"/>
  <c r="V191" i="17" s="1"/>
  <c r="AO191" i="17" a="1"/>
  <c r="AO191" i="17" s="1"/>
  <c r="L191" i="17" a="1"/>
  <c r="L191" i="17" s="1"/>
  <c r="X191" i="17" a="1"/>
  <c r="X191" i="17" s="1"/>
  <c r="H191" i="17" a="1"/>
  <c r="H191" i="17" s="1"/>
  <c r="AM191" i="17" a="1"/>
  <c r="AM191" i="17" s="1"/>
  <c r="AA191" i="17" a="1"/>
  <c r="AA191" i="17" s="1"/>
  <c r="O191" i="17" a="1"/>
  <c r="O191" i="17" s="1"/>
  <c r="H160" i="18" a="1"/>
  <c r="H160" i="18" s="1"/>
  <c r="F160" i="18" a="1"/>
  <c r="F160" i="18" s="1"/>
  <c r="E160" i="18" a="1"/>
  <c r="E160" i="18" s="1"/>
  <c r="G160" i="18" a="1"/>
  <c r="G160" i="18" s="1"/>
  <c r="D160" i="18" a="1"/>
  <c r="D160" i="18" s="1"/>
  <c r="J171" i="12" a="1"/>
  <c r="J171" i="12" s="1"/>
  <c r="K171" i="12" a="1"/>
  <c r="K171" i="12" s="1"/>
  <c r="H171" i="12" a="1"/>
  <c r="H171" i="12" s="1"/>
  <c r="I171" i="12" a="1"/>
  <c r="I171" i="12" s="1"/>
  <c r="G171" i="12" a="1"/>
  <c r="G171" i="12" s="1"/>
  <c r="F171" i="12" a="1"/>
  <c r="F171" i="12" s="1"/>
  <c r="E171" i="12" a="1"/>
  <c r="E171" i="12" s="1"/>
  <c r="P171" i="12" a="1"/>
  <c r="P171" i="12" s="1"/>
  <c r="O171" i="12" a="1"/>
  <c r="O171" i="12" s="1"/>
  <c r="N171" i="12" a="1"/>
  <c r="N171" i="12" s="1"/>
  <c r="M171" i="12" a="1"/>
  <c r="M171" i="12" s="1"/>
  <c r="L171" i="12" a="1"/>
  <c r="L171" i="12" s="1"/>
  <c r="D171" i="12" a="1"/>
  <c r="D171" i="12" s="1"/>
  <c r="C184" i="7"/>
  <c r="M165" i="24" a="1"/>
  <c r="M165" i="24" s="1"/>
  <c r="E165" i="24" a="1"/>
  <c r="E165" i="24" s="1"/>
  <c r="F170" i="24" a="1"/>
  <c r="F170" i="24" s="1"/>
  <c r="D168" i="24" a="1"/>
  <c r="D168" i="24" s="1"/>
  <c r="D169" i="24" a="1"/>
  <c r="D169" i="24" s="1"/>
  <c r="D171" i="24" a="1"/>
  <c r="D171" i="24" s="1"/>
  <c r="G165" i="24" a="1"/>
  <c r="G165" i="24" s="1"/>
  <c r="F168" i="24" a="1"/>
  <c r="F168" i="24" s="1"/>
  <c r="F169" i="24" a="1"/>
  <c r="F169" i="24" s="1"/>
  <c r="F171" i="24" a="1"/>
  <c r="F171" i="24" s="1"/>
  <c r="H177" i="22" a="1"/>
  <c r="H177" i="22" s="1"/>
  <c r="O177" i="22" a="1"/>
  <c r="O177" i="22" s="1"/>
  <c r="L177" i="22" a="1"/>
  <c r="L177" i="22" s="1"/>
  <c r="K177" i="22" a="1"/>
  <c r="K177" i="22" s="1"/>
  <c r="J177" i="22" a="1"/>
  <c r="J177" i="22" s="1"/>
  <c r="I177" i="22" a="1"/>
  <c r="I177" i="22" s="1"/>
  <c r="V177" i="22" a="1"/>
  <c r="V177" i="22" s="1"/>
  <c r="G177" i="22" a="1"/>
  <c r="G177" i="22" s="1"/>
  <c r="R177" i="22" a="1"/>
  <c r="R177" i="22" s="1"/>
  <c r="F177" i="22" a="1"/>
  <c r="F177" i="22" s="1"/>
  <c r="U177" i="22" a="1"/>
  <c r="U177" i="22" s="1"/>
  <c r="Q177" i="22" a="1"/>
  <c r="Q177" i="22" s="1"/>
  <c r="T177" i="22" a="1"/>
  <c r="T177" i="22" s="1"/>
  <c r="P177" i="22" a="1"/>
  <c r="P177" i="22" s="1"/>
  <c r="D177" i="22" a="1"/>
  <c r="D177" i="22" s="1"/>
  <c r="S177" i="22" a="1"/>
  <c r="S177" i="22" s="1"/>
  <c r="C260" i="38" a="1"/>
  <c r="C260" i="38" s="1"/>
  <c r="E260" i="38" a="1"/>
  <c r="E260" i="38" s="1"/>
  <c r="C261" i="38" a="1"/>
  <c r="C261" i="38" s="1"/>
  <c r="C262" i="38" a="1"/>
  <c r="C262" i="38" s="1"/>
  <c r="E262" i="38" a="1"/>
  <c r="E262" i="38" s="1"/>
  <c r="I168" i="21" a="1"/>
  <c r="I168" i="21" s="1"/>
  <c r="H168" i="21" a="1"/>
  <c r="H168" i="21" s="1"/>
  <c r="G168" i="21" a="1"/>
  <c r="G168" i="21" s="1"/>
  <c r="F168" i="21" a="1"/>
  <c r="F168" i="21" s="1"/>
  <c r="E168" i="21" a="1"/>
  <c r="E168" i="21" s="1"/>
  <c r="E172" i="21" a="1"/>
  <c r="E172" i="21" s="1"/>
  <c r="G173" i="21" a="1"/>
  <c r="G173" i="21" s="1"/>
  <c r="G172" i="21" a="1"/>
  <c r="G172" i="21" s="1"/>
  <c r="G171" i="21" a="1"/>
  <c r="G171" i="21" s="1"/>
  <c r="G170" i="21" a="1"/>
  <c r="G170" i="21" s="1"/>
  <c r="G174" i="21" a="1"/>
  <c r="G174" i="21" s="1"/>
  <c r="E171" i="21" a="1"/>
  <c r="E171" i="21" s="1"/>
  <c r="D168" i="21" a="1"/>
  <c r="D168" i="21" s="1"/>
  <c r="E173" i="21" a="1"/>
  <c r="E173" i="21" s="1"/>
  <c r="P168" i="21" a="1"/>
  <c r="P168" i="21" s="1"/>
  <c r="S190" i="37" a="1"/>
  <c r="S190" i="37" s="1"/>
  <c r="Q190" i="37" a="1"/>
  <c r="Q190" i="37" s="1"/>
  <c r="AC190" i="37" a="1"/>
  <c r="AC190" i="37" s="1"/>
  <c r="E190" i="37" a="1"/>
  <c r="E190" i="37" s="1"/>
  <c r="AE190" i="37" a="1"/>
  <c r="AE190" i="37" s="1"/>
  <c r="X190" i="37" a="1"/>
  <c r="X190" i="37" s="1"/>
  <c r="M190" i="37" a="1"/>
  <c r="M190" i="37" s="1"/>
  <c r="Y190" i="37" a="1"/>
  <c r="Y190" i="37" s="1"/>
  <c r="AL190" i="37" a="1"/>
  <c r="AL190" i="37" s="1"/>
  <c r="C190" i="37" a="1"/>
  <c r="C190" i="37" s="1"/>
  <c r="O190" i="37" a="1"/>
  <c r="O190" i="37" s="1"/>
  <c r="D190" i="37" a="1"/>
  <c r="D190" i="37" s="1"/>
  <c r="G190" i="37" a="1"/>
  <c r="G190" i="37" s="1"/>
  <c r="AI190" i="37" a="1"/>
  <c r="AI190" i="37" s="1"/>
  <c r="AA190" i="37" a="1"/>
  <c r="AA190" i="37" s="1"/>
  <c r="AM190" i="37" a="1"/>
  <c r="AM190" i="37" s="1"/>
  <c r="H190" i="37" a="1"/>
  <c r="H190" i="37" s="1"/>
  <c r="AJ190" i="37" a="1"/>
  <c r="AJ190" i="37" s="1"/>
  <c r="B190" i="37" a="1"/>
  <c r="B190" i="37" s="1"/>
  <c r="N190" i="37" a="1"/>
  <c r="N190" i="37" s="1"/>
  <c r="Z190" i="37" a="1"/>
  <c r="Z190" i="37" s="1"/>
  <c r="P190" i="37" a="1"/>
  <c r="P190" i="37" s="1"/>
  <c r="AB190" i="37" a="1"/>
  <c r="AB190" i="37" s="1"/>
  <c r="AK190" i="37" a="1"/>
  <c r="AK190" i="37" s="1"/>
  <c r="AD190" i="37" a="1"/>
  <c r="AD190" i="37" s="1"/>
  <c r="R190" i="37" a="1"/>
  <c r="R190" i="37" s="1"/>
  <c r="T190" i="37" a="1"/>
  <c r="T190" i="37" s="1"/>
  <c r="U190" i="37" a="1"/>
  <c r="U190" i="37" s="1"/>
  <c r="W190" i="37" a="1"/>
  <c r="W190" i="37" s="1"/>
  <c r="J190" i="37" a="1"/>
  <c r="J190" i="37" s="1"/>
  <c r="V190" i="37" a="1"/>
  <c r="V190" i="37" s="1"/>
  <c r="AH190" i="37" a="1"/>
  <c r="AH190" i="37" s="1"/>
  <c r="K190" i="37" a="1"/>
  <c r="K190" i="37" s="1"/>
  <c r="L190" i="37" a="1"/>
  <c r="L190" i="37" s="1"/>
  <c r="F190" i="37" a="1"/>
  <c r="F190" i="37" s="1"/>
  <c r="AF190" i="37" a="1"/>
  <c r="AF190" i="37" s="1"/>
  <c r="I190" i="37" a="1"/>
  <c r="I190" i="37" s="1"/>
  <c r="AG190" i="37" a="1"/>
  <c r="AG190" i="37" s="1"/>
  <c r="O168" i="21" a="1"/>
  <c r="O168" i="21" s="1"/>
  <c r="N168" i="21" a="1"/>
  <c r="N168" i="21" s="1"/>
  <c r="M168" i="21" a="1"/>
  <c r="M168" i="21" s="1"/>
  <c r="D189" i="36" a="1"/>
  <c r="D189" i="36" s="1"/>
  <c r="P189" i="36" a="1"/>
  <c r="P189" i="36" s="1"/>
  <c r="L189" i="36" a="1"/>
  <c r="L189" i="36" s="1"/>
  <c r="F189" i="36" a="1"/>
  <c r="F189" i="36" s="1"/>
  <c r="R189" i="36" a="1"/>
  <c r="R189" i="36" s="1"/>
  <c r="G189" i="36" a="1"/>
  <c r="G189" i="36" s="1"/>
  <c r="C189" i="36" a="1"/>
  <c r="C189" i="36" s="1"/>
  <c r="O189" i="36" a="1"/>
  <c r="O189" i="36" s="1"/>
  <c r="I189" i="36" a="1"/>
  <c r="I189" i="36" s="1"/>
  <c r="J189" i="36" a="1"/>
  <c r="J189" i="36" s="1"/>
  <c r="M189" i="36" a="1"/>
  <c r="M189" i="36" s="1"/>
  <c r="K189" i="36" a="1"/>
  <c r="K189" i="36" s="1"/>
  <c r="B189" i="36" a="1"/>
  <c r="B189" i="36" s="1"/>
  <c r="N189" i="36" a="1"/>
  <c r="N189" i="36" s="1"/>
  <c r="Q189" i="36" a="1"/>
  <c r="Q189" i="36" s="1"/>
  <c r="H189" i="36" a="1"/>
  <c r="H189" i="36" s="1"/>
  <c r="E189" i="36" a="1"/>
  <c r="E189" i="36" s="1"/>
  <c r="R171" i="12" a="1"/>
  <c r="R171" i="12" s="1"/>
  <c r="Q171" i="12" a="1"/>
  <c r="Q171" i="12" s="1"/>
  <c r="G173" i="10" a="1"/>
  <c r="G173" i="10" s="1"/>
  <c r="D179" i="10" a="1"/>
  <c r="D179" i="10" s="1"/>
  <c r="D178" i="10" a="1"/>
  <c r="D178" i="10" s="1"/>
  <c r="D177" i="10" a="1"/>
  <c r="D177" i="10" s="1"/>
  <c r="D176" i="10" a="1"/>
  <c r="D176" i="10" s="1"/>
  <c r="F175" i="10" a="1"/>
  <c r="F175" i="10" s="1"/>
  <c r="F179" i="10" a="1"/>
  <c r="F179" i="10" s="1"/>
  <c r="F177" i="10" a="1"/>
  <c r="F177" i="10" s="1"/>
  <c r="F176" i="10" a="1"/>
  <c r="F176" i="10" s="1"/>
  <c r="P171" i="16" a="1"/>
  <c r="P171" i="16" s="1"/>
  <c r="O171" i="16" a="1"/>
  <c r="O171" i="16" s="1"/>
  <c r="N171" i="16" a="1"/>
  <c r="N171" i="16" s="1"/>
  <c r="M171" i="16" a="1"/>
  <c r="M171" i="16" s="1"/>
  <c r="D173" i="16" a="1"/>
  <c r="D173" i="16" s="1"/>
  <c r="L171" i="16" a="1"/>
  <c r="L171" i="16" s="1"/>
  <c r="F175" i="16" a="1"/>
  <c r="F175" i="16" s="1"/>
  <c r="F174" i="16" a="1"/>
  <c r="F174" i="16" s="1"/>
  <c r="F176" i="16" a="1"/>
  <c r="F176" i="16" s="1"/>
  <c r="D176" i="16" a="1"/>
  <c r="D176" i="16" s="1"/>
  <c r="F173" i="16" a="1"/>
  <c r="F173" i="16" s="1"/>
  <c r="C191" i="17" a="1"/>
  <c r="C191" i="17" s="1"/>
  <c r="D177" i="16" a="1"/>
  <c r="D177" i="16" s="1"/>
  <c r="F177" i="16" a="1"/>
  <c r="F177" i="16" s="1"/>
  <c r="D174" i="16" a="1"/>
  <c r="D174" i="16" s="1"/>
  <c r="D175" i="16" a="1"/>
  <c r="D175" i="16" s="1"/>
  <c r="C149" i="30" a="1"/>
  <c r="C149" i="30" s="1"/>
  <c r="E150" i="30" a="1"/>
  <c r="E150" i="30" s="1"/>
  <c r="E149" i="30" a="1"/>
  <c r="E149" i="30" s="1"/>
  <c r="E151" i="30" a="1"/>
  <c r="E151" i="30" s="1"/>
  <c r="C153" i="30" a="1"/>
  <c r="C153" i="30" s="1"/>
  <c r="C152" i="30" a="1"/>
  <c r="C152" i="30" s="1"/>
  <c r="C151" i="30" a="1"/>
  <c r="C151" i="30" s="1"/>
  <c r="C150" i="30" a="1"/>
  <c r="C150" i="30" s="1"/>
  <c r="E153" i="30" a="1"/>
  <c r="E153" i="30" s="1"/>
  <c r="E152" i="30" a="1"/>
  <c r="E152" i="30" s="1"/>
  <c r="C10" i="13" l="1"/>
  <c r="D10" i="13" s="1"/>
  <c r="C11" i="13"/>
  <c r="D11" i="13"/>
  <c r="C12" i="13"/>
  <c r="D12" i="13" s="1"/>
  <c r="C13" i="13"/>
  <c r="D13" i="13" s="1"/>
  <c r="C14" i="13"/>
  <c r="D14" i="13" s="1"/>
  <c r="C15" i="13"/>
  <c r="D15" i="13" s="1"/>
  <c r="C16" i="13"/>
  <c r="D16" i="13" s="1"/>
  <c r="C17" i="13"/>
  <c r="D17" i="13" s="1"/>
  <c r="C18" i="13"/>
  <c r="D18" i="13" s="1"/>
  <c r="C19" i="13"/>
  <c r="D19" i="13" s="1"/>
  <c r="C20" i="13"/>
  <c r="D20" i="13" s="1"/>
  <c r="C9" i="19" l="1"/>
  <c r="D9" i="19" s="1"/>
  <c r="C8" i="19"/>
  <c r="D8" i="19" s="1"/>
  <c r="C7" i="19"/>
  <c r="D7" i="19" s="1"/>
  <c r="C6" i="19"/>
  <c r="D6" i="19" s="1"/>
  <c r="C5" i="19"/>
  <c r="D5" i="19" s="1"/>
  <c r="C4" i="19"/>
  <c r="D4" i="19" s="1"/>
  <c r="C7" i="18"/>
  <c r="D7" i="18" s="1"/>
  <c r="C6" i="18"/>
  <c r="D6" i="18" s="1"/>
  <c r="C5" i="18"/>
  <c r="D5" i="18" s="1"/>
  <c r="C4" i="18"/>
  <c r="D4" i="18" s="1"/>
  <c r="C17" i="17"/>
  <c r="D17" i="17" s="1"/>
  <c r="C18" i="17"/>
  <c r="D18" i="17" s="1"/>
  <c r="C19" i="17"/>
  <c r="C20" i="17"/>
  <c r="C21" i="17"/>
  <c r="D21" i="17" s="1"/>
  <c r="C22" i="17"/>
  <c r="D22" i="17" s="1"/>
  <c r="C23" i="17"/>
  <c r="D23" i="17" s="1"/>
  <c r="C24" i="17"/>
  <c r="D24" i="17" s="1"/>
  <c r="C25" i="17"/>
  <c r="D25" i="17" s="1"/>
  <c r="C26" i="17"/>
  <c r="C27" i="17"/>
  <c r="D27" i="17" s="1"/>
  <c r="C28" i="17"/>
  <c r="D28" i="17" s="1"/>
  <c r="C29" i="17"/>
  <c r="D29" i="17" s="1"/>
  <c r="C30" i="17"/>
  <c r="D30" i="17" s="1"/>
  <c r="C31" i="17"/>
  <c r="D31" i="17" s="1"/>
  <c r="C32" i="17"/>
  <c r="D32" i="17" s="1"/>
  <c r="C33" i="17"/>
  <c r="D33" i="17" s="1"/>
  <c r="C34" i="17"/>
  <c r="D34" i="17" s="1"/>
  <c r="C35" i="17"/>
  <c r="D35" i="17" s="1"/>
  <c r="C36" i="17"/>
  <c r="D36" i="17" s="1"/>
  <c r="C37" i="17"/>
  <c r="D37" i="17" s="1"/>
  <c r="C38" i="17"/>
  <c r="D38" i="17" s="1"/>
  <c r="C39" i="17"/>
  <c r="D39" i="17" s="1"/>
  <c r="C40" i="17"/>
  <c r="D40" i="17" s="1"/>
  <c r="C41" i="17"/>
  <c r="D41" i="17" s="1"/>
  <c r="D19" i="17"/>
  <c r="D20" i="17"/>
  <c r="D26" i="17"/>
  <c r="C3" i="17"/>
  <c r="D3" i="17" s="1"/>
  <c r="C16" i="17"/>
  <c r="D16" i="17" s="1"/>
  <c r="C15" i="17"/>
  <c r="D15" i="17" s="1"/>
  <c r="C14" i="17"/>
  <c r="D14" i="17" s="1"/>
  <c r="C13" i="17"/>
  <c r="D13" i="17" s="1"/>
  <c r="C12" i="17"/>
  <c r="D12" i="17" s="1"/>
  <c r="C11" i="17"/>
  <c r="D11" i="17" s="1"/>
  <c r="C10" i="17"/>
  <c r="D10" i="17" s="1"/>
  <c r="C9" i="17"/>
  <c r="D9" i="17" s="1"/>
  <c r="C8" i="17"/>
  <c r="D8" i="17" s="1"/>
  <c r="C7" i="17"/>
  <c r="D7" i="17" s="1"/>
  <c r="C6" i="17"/>
  <c r="D6" i="17" s="1"/>
  <c r="C5" i="17"/>
  <c r="D5" i="17" s="1"/>
  <c r="C4" i="17"/>
  <c r="D4" i="17" s="1"/>
  <c r="C15" i="16"/>
  <c r="D15" i="16" s="1"/>
  <c r="C16" i="16"/>
  <c r="D16" i="16" s="1"/>
  <c r="C17" i="16"/>
  <c r="D17" i="16" s="1"/>
  <c r="C14" i="16"/>
  <c r="D14" i="16" s="1"/>
  <c r="C13" i="16"/>
  <c r="D13" i="16" s="1"/>
  <c r="C12" i="16"/>
  <c r="D12" i="16" s="1"/>
  <c r="C11" i="16"/>
  <c r="D11" i="16" s="1"/>
  <c r="C10" i="16"/>
  <c r="D10" i="16" s="1"/>
  <c r="C9" i="16"/>
  <c r="D9" i="16" s="1"/>
  <c r="C8" i="16"/>
  <c r="D8" i="16" s="1"/>
  <c r="C7" i="16"/>
  <c r="D7" i="16" s="1"/>
  <c r="C6" i="16"/>
  <c r="D6" i="16" s="1"/>
  <c r="C5" i="16"/>
  <c r="D5" i="16" s="1"/>
  <c r="C14" i="14"/>
  <c r="D14" i="14" s="1"/>
  <c r="C13" i="14"/>
  <c r="D13" i="14" s="1"/>
  <c r="C12" i="14"/>
  <c r="D12" i="14" s="1"/>
  <c r="C11" i="14"/>
  <c r="D11" i="14" s="1"/>
  <c r="C10" i="14"/>
  <c r="D10" i="14" s="1"/>
  <c r="C9" i="14"/>
  <c r="D9" i="14" s="1"/>
  <c r="C8" i="14"/>
  <c r="D8" i="14" s="1"/>
  <c r="C7" i="14"/>
  <c r="D7" i="14" s="1"/>
  <c r="C6" i="14"/>
  <c r="D6" i="14" s="1"/>
  <c r="C5" i="14"/>
  <c r="D5" i="14" s="1"/>
  <c r="C4" i="14"/>
  <c r="D4" i="14" s="1"/>
  <c r="C4" i="13"/>
  <c r="D4" i="13" s="1"/>
  <c r="C9" i="13"/>
  <c r="D9" i="13" s="1"/>
  <c r="C8" i="13"/>
  <c r="D8" i="13" s="1"/>
  <c r="C7" i="13"/>
  <c r="D7" i="13" s="1"/>
  <c r="C6" i="13"/>
  <c r="D6" i="13" s="1"/>
  <c r="C5" i="13"/>
  <c r="D5" i="13" s="1"/>
  <c r="C18" i="12"/>
  <c r="D18" i="12" s="1"/>
  <c r="C17" i="12"/>
  <c r="D17" i="12" s="1"/>
  <c r="C16" i="12"/>
  <c r="D16" i="12" s="1"/>
  <c r="C15" i="12"/>
  <c r="D15" i="12" s="1"/>
  <c r="C14" i="12"/>
  <c r="D14" i="12" s="1"/>
  <c r="C13" i="12"/>
  <c r="D13" i="12" s="1"/>
  <c r="C12" i="12"/>
  <c r="D12" i="12" s="1"/>
  <c r="C11" i="12"/>
  <c r="D11" i="12" s="1"/>
  <c r="C10" i="12"/>
  <c r="D10" i="12" s="1"/>
  <c r="C9" i="12"/>
  <c r="D9" i="12" s="1"/>
  <c r="C8" i="12"/>
  <c r="D8" i="12" s="1"/>
  <c r="C7" i="12"/>
  <c r="D7" i="12" s="1"/>
  <c r="C6" i="12"/>
  <c r="D6" i="12" s="1"/>
  <c r="C5" i="12"/>
  <c r="D5" i="12" s="1"/>
  <c r="C5" i="10"/>
  <c r="D5" i="10" s="1"/>
  <c r="C6" i="10"/>
  <c r="D6" i="10" s="1"/>
  <c r="C7" i="10"/>
  <c r="D7" i="10" s="1"/>
  <c r="C8" i="10"/>
  <c r="D8" i="10" s="1"/>
  <c r="C9" i="10"/>
  <c r="D9" i="10" s="1"/>
  <c r="C10" i="10"/>
  <c r="D10" i="10" s="1"/>
  <c r="C11" i="10"/>
  <c r="D11" i="10" s="1"/>
  <c r="C12" i="10"/>
  <c r="D12" i="10" s="1"/>
  <c r="C13" i="10"/>
  <c r="D13" i="10" s="1"/>
  <c r="C14" i="10"/>
  <c r="D14" i="10" s="1"/>
  <c r="C15" i="10"/>
  <c r="D15" i="10" s="1"/>
  <c r="C16" i="10"/>
  <c r="D16" i="10" s="1"/>
  <c r="C17" i="10"/>
  <c r="D17" i="10" s="1"/>
  <c r="C18" i="10"/>
  <c r="D18" i="10" s="1"/>
  <c r="C19" i="10"/>
  <c r="D19" i="10" s="1"/>
  <c r="C20" i="10"/>
  <c r="D20" i="10" s="1"/>
  <c r="C21" i="10"/>
  <c r="D21" i="10" s="1"/>
  <c r="C22" i="10"/>
  <c r="D22" i="10" s="1"/>
  <c r="Z214" i="9"/>
  <c r="W214" i="9"/>
  <c r="B164" i="9"/>
  <c r="B165" i="9" s="1"/>
  <c r="B166" i="9" s="1"/>
  <c r="B167" i="9" s="1"/>
  <c r="B168" i="9" s="1"/>
  <c r="B169" i="9" s="1"/>
  <c r="B170" i="9" s="1"/>
  <c r="B171" i="9" s="1"/>
  <c r="B172" i="9" s="1"/>
  <c r="B173" i="9" s="1"/>
  <c r="B174" i="9" s="1"/>
  <c r="B175" i="9" s="1"/>
  <c r="B176" i="9" s="1"/>
  <c r="B177" i="9" s="1"/>
  <c r="B178" i="9" s="1"/>
  <c r="B179" i="9" s="1"/>
  <c r="B180" i="9" s="1"/>
  <c r="B181" i="9" s="1"/>
  <c r="B182" i="9" s="1"/>
  <c r="B183" i="9" s="1"/>
  <c r="B184" i="9" s="1"/>
  <c r="B185" i="9" s="1"/>
  <c r="B186" i="9" s="1"/>
  <c r="B187" i="9" s="1"/>
  <c r="B188" i="9" s="1"/>
  <c r="B189" i="9" s="1"/>
  <c r="B190" i="9" s="1"/>
  <c r="B191" i="9" s="1"/>
  <c r="B192" i="9" s="1"/>
  <c r="B193" i="9" s="1"/>
  <c r="B194" i="9" s="1"/>
  <c r="B195" i="9" s="1"/>
  <c r="B196" i="9" s="1"/>
  <c r="B197" i="9" s="1"/>
  <c r="B198" i="9" s="1"/>
  <c r="B199" i="9" s="1"/>
  <c r="B200" i="9" s="1"/>
  <c r="B201" i="9" s="1"/>
  <c r="B202" i="9" s="1"/>
  <c r="B203" i="9" s="1"/>
  <c r="B204" i="9" s="1"/>
  <c r="B205" i="9" s="1"/>
  <c r="B206" i="9" s="1"/>
  <c r="B207" i="9" s="1"/>
  <c r="AH155" i="9"/>
  <c r="AH207" i="9" s="1"/>
  <c r="AG155" i="9"/>
  <c r="AG207" i="9" s="1"/>
  <c r="AF155" i="9"/>
  <c r="AF207" i="9" s="1"/>
  <c r="AE155" i="9"/>
  <c r="AE207" i="9" s="1"/>
  <c r="AD155" i="9"/>
  <c r="AD207" i="9" s="1"/>
  <c r="AC155" i="9"/>
  <c r="AC207" i="9" s="1"/>
  <c r="AB155" i="9"/>
  <c r="AB207" i="9" s="1"/>
  <c r="AA155" i="9"/>
  <c r="AA207" i="9" s="1"/>
  <c r="Z155" i="9"/>
  <c r="Z207" i="9" s="1"/>
  <c r="Y155" i="9"/>
  <c r="Y207" i="9" s="1"/>
  <c r="X155" i="9"/>
  <c r="X207" i="9" s="1"/>
  <c r="W155" i="9"/>
  <c r="W207" i="9" s="1"/>
  <c r="V155" i="9"/>
  <c r="V207" i="9" s="1"/>
  <c r="U155" i="9"/>
  <c r="U207" i="9" s="1"/>
  <c r="T155" i="9"/>
  <c r="T207" i="9" s="1"/>
  <c r="S155" i="9"/>
  <c r="S207" i="9" s="1"/>
  <c r="R155" i="9"/>
  <c r="R207" i="9" s="1"/>
  <c r="Q155" i="9"/>
  <c r="Q207" i="9" s="1"/>
  <c r="P155" i="9"/>
  <c r="P207" i="9" s="1"/>
  <c r="O155" i="9"/>
  <c r="O207" i="9" s="1"/>
  <c r="N155" i="9"/>
  <c r="N207" i="9" s="1"/>
  <c r="M155" i="9"/>
  <c r="M207" i="9" s="1"/>
  <c r="L155" i="9"/>
  <c r="L207" i="9" s="1"/>
  <c r="K155" i="9"/>
  <c r="K207" i="9" s="1"/>
  <c r="J155" i="9"/>
  <c r="J207" i="9" s="1"/>
  <c r="I155" i="9"/>
  <c r="I207" i="9" s="1"/>
  <c r="H155" i="9"/>
  <c r="H207" i="9" s="1"/>
  <c r="G155" i="9"/>
  <c r="G207" i="9" s="1"/>
  <c r="F155" i="9"/>
  <c r="F207" i="9" s="1"/>
  <c r="E155" i="9"/>
  <c r="E207" i="9" s="1"/>
  <c r="D155" i="9"/>
  <c r="D207" i="9" s="1"/>
  <c r="AH206" i="9"/>
  <c r="AG206" i="9"/>
  <c r="AF206" i="9"/>
  <c r="AE206" i="9"/>
  <c r="AD206" i="9"/>
  <c r="AC206" i="9"/>
  <c r="AB206" i="9"/>
  <c r="AA206" i="9"/>
  <c r="Z206" i="9"/>
  <c r="Y206" i="9"/>
  <c r="X206" i="9"/>
  <c r="W206" i="9"/>
  <c r="V206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D206" i="9"/>
  <c r="AH205" i="9"/>
  <c r="AG205" i="9"/>
  <c r="AF205" i="9"/>
  <c r="AE205" i="9"/>
  <c r="AD205" i="9"/>
  <c r="AC205" i="9"/>
  <c r="AB205" i="9"/>
  <c r="AA205" i="9"/>
  <c r="Z205" i="9"/>
  <c r="Y205" i="9"/>
  <c r="X205" i="9"/>
  <c r="W205" i="9"/>
  <c r="V205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D205" i="9"/>
  <c r="AH204" i="9"/>
  <c r="AG204" i="9"/>
  <c r="AF204" i="9"/>
  <c r="AE204" i="9"/>
  <c r="AD204" i="9"/>
  <c r="AC204" i="9"/>
  <c r="AB204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D204" i="9"/>
  <c r="AH203" i="9"/>
  <c r="AG203" i="9"/>
  <c r="AF203" i="9"/>
  <c r="AE203" i="9"/>
  <c r="AD203" i="9"/>
  <c r="AC203" i="9"/>
  <c r="AB203" i="9"/>
  <c r="AA203" i="9"/>
  <c r="Z203" i="9"/>
  <c r="Y203" i="9"/>
  <c r="X203" i="9"/>
  <c r="W203" i="9"/>
  <c r="V203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D203" i="9"/>
  <c r="AH202" i="9"/>
  <c r="AG202" i="9"/>
  <c r="AF202" i="9"/>
  <c r="AE202" i="9"/>
  <c r="AD202" i="9"/>
  <c r="AC202" i="9"/>
  <c r="AB202" i="9"/>
  <c r="AA202" i="9"/>
  <c r="Z202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AH201" i="9"/>
  <c r="AG201" i="9"/>
  <c r="AF201" i="9"/>
  <c r="AE201" i="9"/>
  <c r="AD201" i="9"/>
  <c r="AC201" i="9"/>
  <c r="AB201" i="9"/>
  <c r="AA201" i="9"/>
  <c r="Z201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AH200" i="9"/>
  <c r="AG200" i="9"/>
  <c r="AF200" i="9"/>
  <c r="AE200" i="9"/>
  <c r="AD200" i="9"/>
  <c r="AC200" i="9"/>
  <c r="AB200" i="9"/>
  <c r="AA200" i="9"/>
  <c r="Z200" i="9"/>
  <c r="Y200" i="9"/>
  <c r="X200" i="9"/>
  <c r="W200" i="9"/>
  <c r="V200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E200" i="9"/>
  <c r="D200" i="9"/>
  <c r="AH199" i="9"/>
  <c r="AG199" i="9"/>
  <c r="AF199" i="9"/>
  <c r="AE199" i="9"/>
  <c r="AD199" i="9"/>
  <c r="AC199" i="9"/>
  <c r="AB199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AH198" i="9"/>
  <c r="AG198" i="9"/>
  <c r="AF198" i="9"/>
  <c r="AE198" i="9"/>
  <c r="AD198" i="9"/>
  <c r="AC198" i="9"/>
  <c r="AB198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D198" i="9"/>
  <c r="AH197" i="9"/>
  <c r="AG197" i="9"/>
  <c r="AF197" i="9"/>
  <c r="AE197" i="9"/>
  <c r="AD197" i="9"/>
  <c r="AC197" i="9"/>
  <c r="AB197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D197" i="9"/>
  <c r="AH196" i="9"/>
  <c r="AG196" i="9"/>
  <c r="AF196" i="9"/>
  <c r="AE196" i="9"/>
  <c r="AD196" i="9"/>
  <c r="AC196" i="9"/>
  <c r="AB196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D196" i="9"/>
  <c r="AH195" i="9"/>
  <c r="AG195" i="9"/>
  <c r="AF195" i="9"/>
  <c r="AE195" i="9"/>
  <c r="AD195" i="9"/>
  <c r="AC195" i="9"/>
  <c r="AB195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D195" i="9"/>
  <c r="AH194" i="9"/>
  <c r="AG194" i="9"/>
  <c r="AF194" i="9"/>
  <c r="AE194" i="9"/>
  <c r="AD194" i="9"/>
  <c r="AC194" i="9"/>
  <c r="AB194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AH193" i="9"/>
  <c r="AG193" i="9"/>
  <c r="AF193" i="9"/>
  <c r="AE193" i="9"/>
  <c r="AD193" i="9"/>
  <c r="AC193" i="9"/>
  <c r="AB193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AH192" i="9"/>
  <c r="AG192" i="9"/>
  <c r="AF192" i="9"/>
  <c r="AE192" i="9"/>
  <c r="AD192" i="9"/>
  <c r="AC192" i="9"/>
  <c r="AB192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D192" i="9"/>
  <c r="AH191" i="9"/>
  <c r="AG191" i="9"/>
  <c r="AF191" i="9"/>
  <c r="AE191" i="9"/>
  <c r="AD191" i="9"/>
  <c r="AC191" i="9"/>
  <c r="AB191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AH190" i="9"/>
  <c r="AG190" i="9"/>
  <c r="AF190" i="9"/>
  <c r="AE190" i="9"/>
  <c r="AD190" i="9"/>
  <c r="AC190" i="9"/>
  <c r="AB190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D190" i="9"/>
  <c r="AH189" i="9"/>
  <c r="AG189" i="9"/>
  <c r="AF189" i="9"/>
  <c r="AE189" i="9"/>
  <c r="AD189" i="9"/>
  <c r="AC189" i="9"/>
  <c r="AB189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D189" i="9"/>
  <c r="AH188" i="9"/>
  <c r="AG188" i="9"/>
  <c r="AF188" i="9"/>
  <c r="AE188" i="9"/>
  <c r="AD188" i="9"/>
  <c r="AC188" i="9"/>
  <c r="AB188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D188" i="9"/>
  <c r="AH187" i="9"/>
  <c r="AG187" i="9"/>
  <c r="AF187" i="9"/>
  <c r="AE187" i="9"/>
  <c r="AD187" i="9"/>
  <c r="AC187" i="9"/>
  <c r="AB187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D187" i="9"/>
  <c r="AH186" i="9"/>
  <c r="AG186" i="9"/>
  <c r="AF186" i="9"/>
  <c r="AE186" i="9"/>
  <c r="AD186" i="9"/>
  <c r="AC186" i="9"/>
  <c r="AB186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AH185" i="9"/>
  <c r="AG185" i="9"/>
  <c r="AF185" i="9"/>
  <c r="AE185" i="9"/>
  <c r="AD185" i="9"/>
  <c r="AC185" i="9"/>
  <c r="AB185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AH184" i="9"/>
  <c r="AG184" i="9"/>
  <c r="AF184" i="9"/>
  <c r="AE184" i="9"/>
  <c r="AD184" i="9"/>
  <c r="AC184" i="9"/>
  <c r="AB184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D184" i="9"/>
  <c r="AH183" i="9"/>
  <c r="AG183" i="9"/>
  <c r="AF183" i="9"/>
  <c r="AE183" i="9"/>
  <c r="AD183" i="9"/>
  <c r="AC183" i="9"/>
  <c r="AB183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AH182" i="9"/>
  <c r="AG182" i="9"/>
  <c r="AF182" i="9"/>
  <c r="AE182" i="9"/>
  <c r="AD182" i="9"/>
  <c r="AC182" i="9"/>
  <c r="AB182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D182" i="9"/>
  <c r="AH181" i="9"/>
  <c r="AG181" i="9"/>
  <c r="AF181" i="9"/>
  <c r="AE181" i="9"/>
  <c r="AD181" i="9"/>
  <c r="AC181" i="9"/>
  <c r="AB181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D181" i="9"/>
  <c r="AH180" i="9"/>
  <c r="AG180" i="9"/>
  <c r="AF180" i="9"/>
  <c r="AE180" i="9"/>
  <c r="AD180" i="9"/>
  <c r="AC180" i="9"/>
  <c r="AB180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D180" i="9"/>
  <c r="AH179" i="9"/>
  <c r="AG179" i="9"/>
  <c r="AF179" i="9"/>
  <c r="AE179" i="9"/>
  <c r="AD179" i="9"/>
  <c r="AC179" i="9"/>
  <c r="AB179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D179" i="9"/>
  <c r="AH178" i="9"/>
  <c r="AG178" i="9"/>
  <c r="AF178" i="9"/>
  <c r="AE178" i="9"/>
  <c r="AD178" i="9"/>
  <c r="AC178" i="9"/>
  <c r="AB178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AH177" i="9"/>
  <c r="AG177" i="9"/>
  <c r="AF177" i="9"/>
  <c r="AE177" i="9"/>
  <c r="AD177" i="9"/>
  <c r="AC177" i="9"/>
  <c r="AB177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AH176" i="9"/>
  <c r="AG176" i="9"/>
  <c r="AF176" i="9"/>
  <c r="AE176" i="9"/>
  <c r="AD176" i="9"/>
  <c r="AC176" i="9"/>
  <c r="AB176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D176" i="9"/>
  <c r="AH175" i="9"/>
  <c r="AG175" i="9"/>
  <c r="AF175" i="9"/>
  <c r="AE175" i="9"/>
  <c r="AD175" i="9"/>
  <c r="AC175" i="9"/>
  <c r="AB175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AH174" i="9"/>
  <c r="AG174" i="9"/>
  <c r="AF174" i="9"/>
  <c r="AE174" i="9"/>
  <c r="AD174" i="9"/>
  <c r="AC174" i="9"/>
  <c r="AB174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D174" i="9"/>
  <c r="AH173" i="9"/>
  <c r="AG173" i="9"/>
  <c r="AF173" i="9"/>
  <c r="AE173" i="9"/>
  <c r="AD173" i="9"/>
  <c r="AC173" i="9"/>
  <c r="AB173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D173" i="9"/>
  <c r="AH172" i="9"/>
  <c r="AG172" i="9"/>
  <c r="AF172" i="9"/>
  <c r="AE172" i="9"/>
  <c r="AD172" i="9"/>
  <c r="AC172" i="9"/>
  <c r="AB172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D172" i="9"/>
  <c r="AH171" i="9"/>
  <c r="AG171" i="9"/>
  <c r="AF171" i="9"/>
  <c r="AE171" i="9"/>
  <c r="AD171" i="9"/>
  <c r="AC171" i="9"/>
  <c r="AB171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D171" i="9"/>
  <c r="AH170" i="9"/>
  <c r="AG170" i="9"/>
  <c r="AF170" i="9"/>
  <c r="AE170" i="9"/>
  <c r="AD170" i="9"/>
  <c r="AC170" i="9"/>
  <c r="AB170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AH169" i="9"/>
  <c r="AG169" i="9"/>
  <c r="AF169" i="9"/>
  <c r="AE169" i="9"/>
  <c r="AD169" i="9"/>
  <c r="AC169" i="9"/>
  <c r="AB169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AH168" i="9"/>
  <c r="AG168" i="9"/>
  <c r="AF168" i="9"/>
  <c r="AE168" i="9"/>
  <c r="AD168" i="9"/>
  <c r="AC168" i="9"/>
  <c r="AB168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D168" i="9"/>
  <c r="AH167" i="9"/>
  <c r="AG167" i="9"/>
  <c r="AF167" i="9"/>
  <c r="AE167" i="9"/>
  <c r="AD167" i="9"/>
  <c r="AC167" i="9"/>
  <c r="AB167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AH166" i="9"/>
  <c r="AG166" i="9"/>
  <c r="AF166" i="9"/>
  <c r="AE166" i="9"/>
  <c r="AD166" i="9"/>
  <c r="AC166" i="9"/>
  <c r="AB166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D166" i="9"/>
  <c r="AH165" i="9"/>
  <c r="AG165" i="9"/>
  <c r="AF165" i="9"/>
  <c r="AE165" i="9"/>
  <c r="AD165" i="9"/>
  <c r="AC165" i="9"/>
  <c r="AB165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D165" i="9"/>
  <c r="AH164" i="9"/>
  <c r="AG164" i="9"/>
  <c r="AF164" i="9"/>
  <c r="AE164" i="9"/>
  <c r="AD164" i="9"/>
  <c r="AC164" i="9"/>
  <c r="AB164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D164" i="9"/>
  <c r="B112" i="9"/>
  <c r="B113" i="9" s="1"/>
  <c r="B114" i="9" s="1"/>
  <c r="B115" i="9" s="1"/>
  <c r="B116" i="9" s="1"/>
  <c r="B117" i="9" s="1"/>
  <c r="B118" i="9" s="1"/>
  <c r="B119" i="9" s="1"/>
  <c r="B120" i="9" s="1"/>
  <c r="B121" i="9" s="1"/>
  <c r="B122" i="9" s="1"/>
  <c r="B123" i="9" s="1"/>
  <c r="B124" i="9" s="1"/>
  <c r="B125" i="9" s="1"/>
  <c r="B126" i="9" s="1"/>
  <c r="B127" i="9" s="1"/>
  <c r="B128" i="9" s="1"/>
  <c r="B129" i="9" s="1"/>
  <c r="B130" i="9" s="1"/>
  <c r="B131" i="9" s="1"/>
  <c r="B132" i="9" s="1"/>
  <c r="B133" i="9" s="1"/>
  <c r="B134" i="9" s="1"/>
  <c r="B135" i="9" s="1"/>
  <c r="B136" i="9" s="1"/>
  <c r="B137" i="9" s="1"/>
  <c r="B138" i="9" s="1"/>
  <c r="B139" i="9" s="1"/>
  <c r="B140" i="9" s="1"/>
  <c r="B141" i="9" s="1"/>
  <c r="B142" i="9" s="1"/>
  <c r="B143" i="9" s="1"/>
  <c r="B144" i="9" s="1"/>
  <c r="B145" i="9" s="1"/>
  <c r="B146" i="9" s="1"/>
  <c r="B147" i="9" s="1"/>
  <c r="B148" i="9" s="1"/>
  <c r="B149" i="9" s="1"/>
  <c r="B150" i="9" s="1"/>
  <c r="B151" i="9" s="1"/>
  <c r="B152" i="9" s="1"/>
  <c r="B153" i="9" s="1"/>
  <c r="B154" i="9" s="1"/>
  <c r="B155" i="9" s="1"/>
  <c r="AI163" i="9"/>
  <c r="AH163" i="9"/>
  <c r="AG163" i="9"/>
  <c r="AF163" i="9"/>
  <c r="AE163" i="9"/>
  <c r="AD163" i="9"/>
  <c r="AC163" i="9"/>
  <c r="AB163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D163" i="9"/>
  <c r="B60" i="9"/>
  <c r="B61" i="9" s="1"/>
  <c r="B62" i="9" s="1"/>
  <c r="B63" i="9" s="1"/>
  <c r="B64" i="9" s="1"/>
  <c r="B65" i="9" s="1"/>
  <c r="B66" i="9" s="1"/>
  <c r="B67" i="9" s="1"/>
  <c r="B68" i="9" s="1"/>
  <c r="B69" i="9" s="1"/>
  <c r="B70" i="9" s="1"/>
  <c r="B71" i="9" s="1"/>
  <c r="B72" i="9" s="1"/>
  <c r="B73" i="9" s="1"/>
  <c r="B74" i="9" s="1"/>
  <c r="B75" i="9" s="1"/>
  <c r="B76" i="9" s="1"/>
  <c r="B77" i="9" s="1"/>
  <c r="B78" i="9" s="1"/>
  <c r="B79" i="9" s="1"/>
  <c r="B80" i="9" s="1"/>
  <c r="B81" i="9" s="1"/>
  <c r="B82" i="9" s="1"/>
  <c r="B83" i="9" s="1"/>
  <c r="B84" i="9" s="1"/>
  <c r="B85" i="9" s="1"/>
  <c r="B86" i="9" s="1"/>
  <c r="B87" i="9" s="1"/>
  <c r="B88" i="9" s="1"/>
  <c r="B89" i="9" s="1"/>
  <c r="B90" i="9" s="1"/>
  <c r="B91" i="9" s="1"/>
  <c r="B92" i="9" s="1"/>
  <c r="B93" i="9" s="1"/>
  <c r="B94" i="9" s="1"/>
  <c r="B95" i="9" s="1"/>
  <c r="B96" i="9" s="1"/>
  <c r="B97" i="9" s="1"/>
  <c r="B98" i="9" s="1"/>
  <c r="B99" i="9" s="1"/>
  <c r="B100" i="9" s="1"/>
  <c r="B101" i="9" s="1"/>
  <c r="B102" i="9" s="1"/>
  <c r="B103" i="9" s="1"/>
  <c r="F221" i="9" l="1" a="1"/>
  <c r="F221" i="9" s="1"/>
  <c r="F222" i="9" a="1"/>
  <c r="F222" i="9" s="1"/>
  <c r="F223" i="9" a="1"/>
  <c r="F223" i="9" s="1"/>
  <c r="F219" i="9" a="1"/>
  <c r="F219" i="9" s="1"/>
  <c r="F220" i="9" a="1"/>
  <c r="F220" i="9" s="1"/>
  <c r="D221" i="9" a="1"/>
  <c r="D221" i="9" s="1"/>
  <c r="D220" i="9" a="1"/>
  <c r="D220" i="9" s="1"/>
  <c r="D223" i="9" a="1"/>
  <c r="D223" i="9" s="1"/>
  <c r="D222" i="9" a="1"/>
  <c r="D222" i="9" s="1"/>
  <c r="AA210" i="9" a="1"/>
  <c r="AA210" i="9" s="1"/>
  <c r="O210" i="9" a="1"/>
  <c r="O210" i="9" s="1"/>
  <c r="F210" i="9" a="1"/>
  <c r="F210" i="9" s="1"/>
  <c r="G210" i="9" a="1"/>
  <c r="G210" i="9" s="1"/>
  <c r="AG210" i="9" a="1"/>
  <c r="AG210" i="9" s="1"/>
  <c r="V210" i="9" a="1"/>
  <c r="V210" i="9" s="1"/>
  <c r="U210" i="9" a="1"/>
  <c r="U210" i="9" s="1"/>
  <c r="J210" i="9" a="1"/>
  <c r="J210" i="9" s="1"/>
  <c r="Y210" i="9" a="1"/>
  <c r="Y210" i="9" s="1"/>
  <c r="W210" i="9" a="1"/>
  <c r="W210" i="9" s="1"/>
  <c r="X210" i="9" a="1"/>
  <c r="X210" i="9" s="1"/>
  <c r="N210" i="9" a="1"/>
  <c r="N210" i="9" s="1"/>
  <c r="Z210" i="9" a="1"/>
  <c r="Z210" i="9" s="1"/>
  <c r="E210" i="9" a="1"/>
  <c r="E210" i="9" s="1"/>
  <c r="AC210" i="9" a="1"/>
  <c r="AC210" i="9" s="1"/>
  <c r="D210" i="9" a="1"/>
  <c r="D210" i="9" s="1"/>
  <c r="R210" i="9" a="1"/>
  <c r="R210" i="9" s="1"/>
  <c r="K210" i="9" a="1"/>
  <c r="K210" i="9" s="1"/>
  <c r="AB210" i="9" a="1"/>
  <c r="AB210" i="9" s="1"/>
  <c r="AD210" i="9" a="1"/>
  <c r="AD210" i="9" s="1"/>
  <c r="I210" i="9" a="1"/>
  <c r="I210" i="9" s="1"/>
  <c r="AE210" i="9" a="1"/>
  <c r="AE210" i="9" s="1"/>
  <c r="H210" i="9" a="1"/>
  <c r="H210" i="9" s="1"/>
  <c r="T210" i="9" a="1"/>
  <c r="T210" i="9" s="1"/>
  <c r="AF210" i="9" a="1"/>
  <c r="AF210" i="9" s="1"/>
  <c r="AH210" i="9" a="1"/>
  <c r="AH210" i="9" s="1"/>
  <c r="AI210" i="9" a="1"/>
  <c r="AI210" i="9" s="1"/>
  <c r="P210" i="9" a="1"/>
  <c r="P210" i="9" s="1"/>
  <c r="S210" i="9" a="1"/>
  <c r="S210" i="9" s="1"/>
  <c r="Q210" i="9" a="1"/>
  <c r="Q210" i="9" s="1"/>
  <c r="L210" i="9" a="1"/>
  <c r="L210" i="9" s="1"/>
  <c r="M210" i="9" a="1"/>
  <c r="M210" i="9" s="1"/>
  <c r="A44" i="7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H46" i="3"/>
  <c r="I46" i="3" s="1"/>
  <c r="C46" i="3"/>
  <c r="D46" i="3" s="1"/>
  <c r="H45" i="3"/>
  <c r="I45" i="3" s="1"/>
  <c r="C45" i="3"/>
  <c r="D45" i="3" s="1"/>
  <c r="I44" i="3"/>
  <c r="H44" i="3"/>
  <c r="C44" i="3"/>
  <c r="D44" i="3" s="1"/>
  <c r="H43" i="3"/>
  <c r="I43" i="3" s="1"/>
  <c r="C43" i="3"/>
  <c r="D43" i="3" s="1"/>
  <c r="H42" i="3"/>
  <c r="I42" i="3" s="1"/>
  <c r="C42" i="3"/>
  <c r="D42" i="3" s="1"/>
  <c r="H41" i="3"/>
  <c r="I41" i="3" s="1"/>
  <c r="C41" i="3"/>
  <c r="D41" i="3" s="1"/>
  <c r="H40" i="3"/>
  <c r="I40" i="3" s="1"/>
  <c r="C40" i="3"/>
  <c r="D40" i="3" s="1"/>
  <c r="H39" i="3"/>
  <c r="I39" i="3" s="1"/>
  <c r="C39" i="3"/>
  <c r="D39" i="3" s="1"/>
  <c r="I38" i="3"/>
  <c r="H38" i="3"/>
  <c r="C38" i="3"/>
  <c r="D38" i="3" s="1"/>
  <c r="H37" i="3"/>
  <c r="I37" i="3" s="1"/>
  <c r="C37" i="3"/>
  <c r="D37" i="3" s="1"/>
  <c r="I36" i="3"/>
  <c r="H36" i="3"/>
  <c r="C36" i="3"/>
  <c r="D36" i="3" s="1"/>
  <c r="H35" i="3"/>
  <c r="I35" i="3" s="1"/>
  <c r="C35" i="3"/>
  <c r="D35" i="3" s="1"/>
  <c r="I34" i="3"/>
  <c r="H34" i="3"/>
  <c r="C34" i="3"/>
  <c r="D34" i="3" s="1"/>
  <c r="H33" i="3"/>
  <c r="I33" i="3" s="1"/>
  <c r="C33" i="3"/>
  <c r="D33" i="3" s="1"/>
  <c r="H32" i="3"/>
  <c r="I32" i="3" s="1"/>
  <c r="C32" i="3"/>
  <c r="D32" i="3" s="1"/>
  <c r="H31" i="3"/>
  <c r="I31" i="3" s="1"/>
  <c r="C31" i="3"/>
  <c r="D31" i="3" s="1"/>
  <c r="I30" i="3"/>
  <c r="H30" i="3"/>
  <c r="C30" i="3"/>
  <c r="D30" i="3" s="1"/>
  <c r="H29" i="3"/>
  <c r="I29" i="3" s="1"/>
  <c r="C29" i="3"/>
  <c r="D29" i="3" s="1"/>
  <c r="I28" i="3"/>
  <c r="H28" i="3"/>
  <c r="C28" i="3"/>
  <c r="D28" i="3" s="1"/>
  <c r="H27" i="3"/>
  <c r="I27" i="3" s="1"/>
  <c r="C27" i="3"/>
  <c r="D27" i="3" s="1"/>
  <c r="H26" i="3"/>
  <c r="I26" i="3" s="1"/>
  <c r="C26" i="3"/>
  <c r="D26" i="3" s="1"/>
  <c r="H25" i="3"/>
  <c r="I25" i="3" s="1"/>
  <c r="C25" i="3"/>
  <c r="D25" i="3" s="1"/>
  <c r="H24" i="3"/>
  <c r="I24" i="3" s="1"/>
  <c r="C24" i="3"/>
  <c r="D24" i="3" s="1"/>
  <c r="H23" i="3"/>
  <c r="I23" i="3" s="1"/>
  <c r="C23" i="3"/>
  <c r="D23" i="3" s="1"/>
  <c r="H22" i="3"/>
  <c r="I22" i="3" s="1"/>
  <c r="C22" i="3"/>
  <c r="D22" i="3" s="1"/>
  <c r="H21" i="3"/>
  <c r="I21" i="3" s="1"/>
  <c r="C21" i="3"/>
  <c r="D21" i="3" s="1"/>
  <c r="I20" i="3"/>
  <c r="H20" i="3"/>
  <c r="C20" i="3"/>
  <c r="D20" i="3" s="1"/>
  <c r="H19" i="3"/>
  <c r="I19" i="3" s="1"/>
  <c r="C19" i="3"/>
  <c r="D19" i="3" s="1"/>
  <c r="H18" i="3"/>
  <c r="I18" i="3" s="1"/>
  <c r="C18" i="3"/>
  <c r="D18" i="3" s="1"/>
  <c r="H17" i="3"/>
  <c r="I17" i="3" s="1"/>
  <c r="C17" i="3"/>
  <c r="D17" i="3" s="1"/>
  <c r="H16" i="3"/>
  <c r="I16" i="3" s="1"/>
  <c r="C16" i="3"/>
  <c r="D16" i="3" s="1"/>
  <c r="H15" i="3"/>
  <c r="I15" i="3" s="1"/>
  <c r="C15" i="3"/>
  <c r="D15" i="3" s="1"/>
  <c r="I14" i="3"/>
  <c r="H14" i="3"/>
  <c r="C14" i="3"/>
  <c r="D14" i="3" s="1"/>
  <c r="H13" i="3"/>
  <c r="I13" i="3" s="1"/>
  <c r="C13" i="3"/>
  <c r="D13" i="3" s="1"/>
  <c r="I12" i="3"/>
  <c r="H12" i="3"/>
  <c r="C12" i="3"/>
  <c r="D12" i="3" s="1"/>
  <c r="H11" i="3"/>
  <c r="I11" i="3" s="1"/>
  <c r="C11" i="3"/>
  <c r="D11" i="3" s="1"/>
  <c r="I10" i="3"/>
  <c r="H10" i="3"/>
  <c r="C10" i="3"/>
  <c r="D10" i="3" s="1"/>
  <c r="H9" i="3"/>
  <c r="I9" i="3" s="1"/>
  <c r="C9" i="3"/>
  <c r="D9" i="3" s="1"/>
  <c r="H8" i="3"/>
  <c r="I8" i="3" s="1"/>
  <c r="C8" i="3"/>
  <c r="D8" i="3" s="1"/>
  <c r="H7" i="3"/>
  <c r="I7" i="3" s="1"/>
  <c r="C7" i="3"/>
  <c r="D7" i="3" s="1"/>
  <c r="I6" i="3"/>
  <c r="H6" i="3"/>
  <c r="C6" i="3"/>
  <c r="D6" i="3" s="1"/>
  <c r="H5" i="3"/>
  <c r="I5" i="3" s="1"/>
  <c r="C5" i="3"/>
  <c r="D5" i="3" s="1"/>
  <c r="I4" i="3"/>
  <c r="H4" i="3"/>
  <c r="C4" i="3"/>
  <c r="D4" i="3" s="1"/>
  <c r="H3" i="3"/>
  <c r="I3" i="3" s="1"/>
  <c r="F3" i="3"/>
  <c r="F4" i="3" s="1"/>
  <c r="F5" i="3" s="1"/>
  <c r="F6" i="3" s="1"/>
  <c r="F7" i="3" s="1"/>
  <c r="F8" i="3" s="1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C3" i="3"/>
  <c r="D3" i="3" s="1"/>
  <c r="A3" i="3"/>
  <c r="A4" i="3" s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C2" i="3"/>
  <c r="D2" i="3" s="1"/>
  <c r="H46" i="2"/>
  <c r="I46" i="2" s="1"/>
  <c r="C46" i="2"/>
  <c r="D46" i="2" s="1"/>
  <c r="I45" i="2"/>
  <c r="H45" i="2"/>
  <c r="C45" i="2"/>
  <c r="D45" i="2" s="1"/>
  <c r="H44" i="2"/>
  <c r="I44" i="2" s="1"/>
  <c r="D44" i="2"/>
  <c r="C44" i="2"/>
  <c r="H43" i="2"/>
  <c r="I43" i="2" s="1"/>
  <c r="D43" i="2"/>
  <c r="C43" i="2"/>
  <c r="H42" i="2"/>
  <c r="I42" i="2" s="1"/>
  <c r="D42" i="2"/>
  <c r="C42" i="2"/>
  <c r="H41" i="2"/>
  <c r="I41" i="2" s="1"/>
  <c r="C41" i="2"/>
  <c r="D41" i="2" s="1"/>
  <c r="H40" i="2"/>
  <c r="I40" i="2" s="1"/>
  <c r="C40" i="2"/>
  <c r="D40" i="2" s="1"/>
  <c r="I39" i="2"/>
  <c r="H39" i="2"/>
  <c r="C39" i="2"/>
  <c r="D39" i="2" s="1"/>
  <c r="H38" i="2"/>
  <c r="I38" i="2" s="1"/>
  <c r="C38" i="2"/>
  <c r="D38" i="2" s="1"/>
  <c r="H37" i="2"/>
  <c r="I37" i="2" s="1"/>
  <c r="C37" i="2"/>
  <c r="D37" i="2" s="1"/>
  <c r="H36" i="2"/>
  <c r="I36" i="2" s="1"/>
  <c r="D36" i="2"/>
  <c r="C36" i="2"/>
  <c r="H35" i="2"/>
  <c r="I35" i="2" s="1"/>
  <c r="D35" i="2"/>
  <c r="C35" i="2"/>
  <c r="H34" i="2"/>
  <c r="I34" i="2" s="1"/>
  <c r="C34" i="2"/>
  <c r="D34" i="2" s="1"/>
  <c r="H33" i="2"/>
  <c r="I33" i="2" s="1"/>
  <c r="D33" i="2"/>
  <c r="C33" i="2"/>
  <c r="H32" i="2"/>
  <c r="I32" i="2" s="1"/>
  <c r="C32" i="2"/>
  <c r="D32" i="2" s="1"/>
  <c r="I31" i="2"/>
  <c r="H31" i="2"/>
  <c r="C31" i="2"/>
  <c r="D31" i="2" s="1"/>
  <c r="H30" i="2"/>
  <c r="I30" i="2" s="1"/>
  <c r="C30" i="2"/>
  <c r="D30" i="2" s="1"/>
  <c r="I29" i="2"/>
  <c r="H29" i="2"/>
  <c r="D29" i="2"/>
  <c r="C29" i="2"/>
  <c r="H28" i="2"/>
  <c r="I28" i="2" s="1"/>
  <c r="D28" i="2"/>
  <c r="C28" i="2"/>
  <c r="H27" i="2"/>
  <c r="I27" i="2" s="1"/>
  <c r="D27" i="2"/>
  <c r="C27" i="2"/>
  <c r="H26" i="2"/>
  <c r="I26" i="2" s="1"/>
  <c r="D26" i="2"/>
  <c r="C26" i="2"/>
  <c r="I25" i="2"/>
  <c r="H25" i="2"/>
  <c r="D25" i="2"/>
  <c r="C25" i="2"/>
  <c r="H24" i="2"/>
  <c r="I24" i="2" s="1"/>
  <c r="C24" i="2"/>
  <c r="D24" i="2" s="1"/>
  <c r="I23" i="2"/>
  <c r="H23" i="2"/>
  <c r="C23" i="2"/>
  <c r="D23" i="2" s="1"/>
  <c r="H22" i="2"/>
  <c r="I22" i="2" s="1"/>
  <c r="D22" i="2"/>
  <c r="C22" i="2"/>
  <c r="I21" i="2"/>
  <c r="H21" i="2"/>
  <c r="C21" i="2"/>
  <c r="D21" i="2" s="1"/>
  <c r="H20" i="2"/>
  <c r="I20" i="2" s="1"/>
  <c r="D20" i="2"/>
  <c r="C20" i="2"/>
  <c r="H19" i="2"/>
  <c r="I19" i="2" s="1"/>
  <c r="D19" i="2"/>
  <c r="C19" i="2"/>
  <c r="H18" i="2"/>
  <c r="I18" i="2" s="1"/>
  <c r="D18" i="2"/>
  <c r="C18" i="2"/>
  <c r="H17" i="2"/>
  <c r="I17" i="2" s="1"/>
  <c r="C17" i="2"/>
  <c r="D17" i="2" s="1"/>
  <c r="H16" i="2"/>
  <c r="I16" i="2" s="1"/>
  <c r="C16" i="2"/>
  <c r="D16" i="2" s="1"/>
  <c r="I15" i="2"/>
  <c r="H15" i="2"/>
  <c r="C15" i="2"/>
  <c r="D15" i="2" s="1"/>
  <c r="H14" i="2"/>
  <c r="I14" i="2" s="1"/>
  <c r="C14" i="2"/>
  <c r="D14" i="2" s="1"/>
  <c r="H13" i="2"/>
  <c r="I13" i="2" s="1"/>
  <c r="C13" i="2"/>
  <c r="D13" i="2" s="1"/>
  <c r="H12" i="2"/>
  <c r="I12" i="2" s="1"/>
  <c r="D12" i="2"/>
  <c r="C12" i="2"/>
  <c r="H11" i="2"/>
  <c r="I11" i="2" s="1"/>
  <c r="D11" i="2"/>
  <c r="C11" i="2"/>
  <c r="H10" i="2"/>
  <c r="I10" i="2" s="1"/>
  <c r="C10" i="2"/>
  <c r="D10" i="2" s="1"/>
  <c r="H9" i="2"/>
  <c r="I9" i="2" s="1"/>
  <c r="D9" i="2"/>
  <c r="C9" i="2"/>
  <c r="H8" i="2"/>
  <c r="I8" i="2" s="1"/>
  <c r="C8" i="2"/>
  <c r="D8" i="2" s="1"/>
  <c r="I7" i="2"/>
  <c r="H7" i="2"/>
  <c r="C7" i="2"/>
  <c r="D7" i="2" s="1"/>
  <c r="H6" i="2"/>
  <c r="I6" i="2" s="1"/>
  <c r="C6" i="2"/>
  <c r="D6" i="2" s="1"/>
  <c r="I5" i="2"/>
  <c r="H5" i="2"/>
  <c r="D5" i="2"/>
  <c r="C5" i="2"/>
  <c r="H4" i="2"/>
  <c r="I4" i="2" s="1"/>
  <c r="D4" i="2"/>
  <c r="C4" i="2"/>
  <c r="H3" i="2"/>
  <c r="I3" i="2" s="1"/>
  <c r="F3" i="2"/>
  <c r="F4" i="2" s="1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C3" i="2"/>
  <c r="D3" i="2" s="1"/>
  <c r="A3" i="2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H2" i="2"/>
  <c r="I2" i="2" s="1"/>
  <c r="C2" i="2"/>
  <c r="D2" i="2" s="1"/>
  <c r="D21" i="1"/>
  <c r="D20" i="1"/>
  <c r="D19" i="1"/>
  <c r="C19" i="1"/>
  <c r="D18" i="1"/>
  <c r="C18" i="1"/>
  <c r="D17" i="1"/>
  <c r="C17" i="1"/>
  <c r="D16" i="1"/>
  <c r="C16" i="1"/>
  <c r="D15" i="1"/>
  <c r="C15" i="1"/>
  <c r="D14" i="1"/>
  <c r="C14" i="1"/>
  <c r="D13" i="1"/>
  <c r="C13" i="1"/>
  <c r="D12" i="1"/>
  <c r="C12" i="1"/>
  <c r="D11" i="1"/>
  <c r="C11" i="1"/>
  <c r="D10" i="1"/>
  <c r="C10" i="1"/>
  <c r="D9" i="1"/>
  <c r="C9" i="1"/>
  <c r="D8" i="1"/>
  <c r="C8" i="1"/>
  <c r="D7" i="1"/>
  <c r="C7" i="1"/>
  <c r="D6" i="1"/>
  <c r="C6" i="1"/>
  <c r="D4" i="1"/>
  <c r="D3" i="1"/>
  <c r="F184" i="7" l="1"/>
  <c r="E184" i="7"/>
  <c r="D184" i="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<sst xmlns="http://schemas.openxmlformats.org/spreadsheetml/2006/main" count="11167" uniqueCount="1851">
  <si>
    <t>All Nodes</t>
  </si>
  <si>
    <t>Avalanche_exponent  Xmin=1</t>
  </si>
  <si>
    <t>Learning Exponent</t>
  </si>
  <si>
    <t>Learning Rate</t>
  </si>
  <si>
    <t>Avalanche_exponent  Trunc</t>
  </si>
  <si>
    <t>Note: All Nodes</t>
  </si>
  <si>
    <t>Avalanches  Out</t>
  </si>
  <si>
    <t>Out_Degree 1 = Avalanche  2</t>
  </si>
  <si>
    <t>0 citations =Avalanche  1</t>
  </si>
  <si>
    <t>In-Degree &gt;0</t>
  </si>
  <si>
    <t>Avalanche 1</t>
  </si>
  <si>
    <t>Out-Degree =0</t>
  </si>
  <si>
    <t>Degree_exponent  Xmin=1</t>
  </si>
  <si>
    <t>Degree_exponent  Trunc</t>
  </si>
  <si>
    <t>K out</t>
  </si>
  <si>
    <t>K in</t>
  </si>
  <si>
    <t>K = K out + kin</t>
  </si>
  <si>
    <t>Out_Degree 1 = Degree 1</t>
  </si>
  <si>
    <t>0 citations = Out_Degree 0 =Degree 0</t>
  </si>
  <si>
    <t>Degree 0</t>
  </si>
  <si>
    <t>Patent 1</t>
  </si>
  <si>
    <t>Patent 2</t>
  </si>
  <si>
    <t>Patent 3</t>
  </si>
  <si>
    <t>Patent 4</t>
  </si>
  <si>
    <t>Patent 5</t>
  </si>
  <si>
    <t>Patent 6</t>
  </si>
  <si>
    <t>Patent 7</t>
  </si>
  <si>
    <t>Patent 8</t>
  </si>
  <si>
    <t>Patent 9</t>
  </si>
  <si>
    <t>Patent 10</t>
  </si>
  <si>
    <t>Patent 11</t>
  </si>
  <si>
    <t>Patent 12</t>
  </si>
  <si>
    <t>Patent 13</t>
  </si>
  <si>
    <t>Patent 14</t>
  </si>
  <si>
    <t>Patent 15</t>
  </si>
  <si>
    <t>Patent 16</t>
  </si>
  <si>
    <t>Patent 17</t>
  </si>
  <si>
    <t>Patent 18</t>
  </si>
  <si>
    <t>Patent 19</t>
  </si>
  <si>
    <t>Patent 20</t>
  </si>
  <si>
    <t>Patent 21</t>
  </si>
  <si>
    <t>Patent 22</t>
  </si>
  <si>
    <t>Patent 23</t>
  </si>
  <si>
    <t>[ ]:</t>
  </si>
  <si>
    <t xml:space="preserve">Y02E  10/546     </t>
  </si>
  <si>
    <t>Y02E  10/56</t>
  </si>
  <si>
    <t xml:space="preserve">Y02B  10/10 </t>
  </si>
  <si>
    <t xml:space="preserve">H02J   3/383 </t>
  </si>
  <si>
    <t>H02J   3/385</t>
  </si>
  <si>
    <t>F25B  27/002</t>
  </si>
  <si>
    <t>F25B  49</t>
  </si>
  <si>
    <t>Y02E  10/47</t>
  </si>
  <si>
    <t>Y02A  30/14</t>
  </si>
  <si>
    <t>Patent 24</t>
  </si>
  <si>
    <t>Patent 25</t>
  </si>
  <si>
    <t>Patent 26</t>
  </si>
  <si>
    <t>Patent 27</t>
  </si>
  <si>
    <t>Patent 28</t>
  </si>
  <si>
    <t>Patent 29</t>
  </si>
  <si>
    <t>Patent 30</t>
  </si>
  <si>
    <t>Patent 31</t>
  </si>
  <si>
    <t>Patent 32</t>
  </si>
  <si>
    <t>Patent 33</t>
  </si>
  <si>
    <t>Patent 34</t>
  </si>
  <si>
    <t>Patent 35</t>
  </si>
  <si>
    <t>Patent 36</t>
  </si>
  <si>
    <t xml:space="preserve">Patents 1 </t>
  </si>
  <si>
    <t>Patents 2</t>
  </si>
  <si>
    <t>Patents 3</t>
  </si>
  <si>
    <t>Patents 4</t>
  </si>
  <si>
    <t>Patents 5</t>
  </si>
  <si>
    <t>Patents 6</t>
  </si>
  <si>
    <t>Patents 7</t>
  </si>
  <si>
    <t>Patents 8</t>
  </si>
  <si>
    <t>Patents 9</t>
  </si>
  <si>
    <t>Patents 10</t>
  </si>
  <si>
    <t>Patents 11</t>
  </si>
  <si>
    <t>Patents 12</t>
  </si>
  <si>
    <t>Patents 13</t>
  </si>
  <si>
    <t>Patents 14</t>
  </si>
  <si>
    <t>Patents 15</t>
  </si>
  <si>
    <t>Patents 16</t>
  </si>
  <si>
    <t>Patents 17</t>
  </si>
  <si>
    <t>Patents 18</t>
  </si>
  <si>
    <t>Patents 19</t>
  </si>
  <si>
    <t>Patents 20</t>
  </si>
  <si>
    <t>Patents 21</t>
  </si>
  <si>
    <t>Patents 22</t>
  </si>
  <si>
    <t>Patents 23</t>
  </si>
  <si>
    <t>Patents 24</t>
  </si>
  <si>
    <t>Patents 25</t>
  </si>
  <si>
    <t>Patents 26</t>
  </si>
  <si>
    <t>Patents 27</t>
  </si>
  <si>
    <t>nan</t>
  </si>
  <si>
    <t xml:space="preserve">Average </t>
  </si>
  <si>
    <t>SD</t>
  </si>
  <si>
    <t>MIN</t>
  </si>
  <si>
    <t>MAX</t>
  </si>
  <si>
    <t xml:space="preserve">Y02E  20/30          </t>
  </si>
  <si>
    <t>1979-2024</t>
  </si>
  <si>
    <t>AVERAGE</t>
  </si>
  <si>
    <t>C08L2555/30</t>
  </si>
  <si>
    <t>C08L2555/32</t>
  </si>
  <si>
    <t>C08L2555/34</t>
  </si>
  <si>
    <t>Y02E  20/12</t>
  </si>
  <si>
    <t>C08L2555</t>
  </si>
  <si>
    <t>Patents 28</t>
  </si>
  <si>
    <t>Patents 29</t>
  </si>
  <si>
    <t>Patents 30</t>
  </si>
  <si>
    <t>Patents 31</t>
  </si>
  <si>
    <t>Patents 32</t>
  </si>
  <si>
    <t>F05D2260/61          </t>
  </si>
  <si>
    <t>C10G2300/1022</t>
  </si>
  <si>
    <t>B01D  53/8643 </t>
  </si>
  <si>
    <t>B01D  53/1475</t>
  </si>
  <si>
    <t>Y02P  20/151      </t>
  </si>
  <si>
    <t>Y02P  20/155      </t>
  </si>
  <si>
    <t>Y02P  20/156</t>
  </si>
  <si>
    <t>Y02E  20/32 </t>
  </si>
  <si>
    <t>Y02P  90/70 </t>
  </si>
  <si>
    <t>Y02C  20 </t>
  </si>
  <si>
    <t>C10K </t>
  </si>
  <si>
    <t>B01D  53/1462 </t>
  </si>
  <si>
    <t>B01D  53/9486  </t>
  </si>
  <si>
    <t xml:space="preserve">B01D  53/8618  </t>
  </si>
  <si>
    <t>B01D  53/526  </t>
  </si>
  <si>
    <t>B01D  53/62  </t>
  </si>
  <si>
    <t>B01D  53/9427 </t>
  </si>
  <si>
    <t>B01D  53/864</t>
  </si>
  <si>
    <t>B01D  53/922  </t>
  </si>
  <si>
    <t>B01D  53/925 </t>
  </si>
  <si>
    <t>B01D  53/927</t>
  </si>
  <si>
    <t>C10J   3</t>
  </si>
  <si>
    <t>Y02E  20/18</t>
  </si>
  <si>
    <t>B01D2257/50       </t>
  </si>
  <si>
    <t>B01D2257/502      </t>
  </si>
  <si>
    <t>B01D2257/504  </t>
  </si>
  <si>
    <t>B01D2257/102      </t>
  </si>
  <si>
    <t>F25J   3</t>
  </si>
  <si>
    <t>F23J  15                </t>
  </si>
  <si>
    <t>Y02E  20/34                       </t>
  </si>
  <si>
    <t>F25J2220/00</t>
  </si>
  <si>
    <t>B01D  53/72</t>
  </si>
  <si>
    <t>B01D  53/8637</t>
  </si>
  <si>
    <t>B01D  53/8643</t>
  </si>
  <si>
    <t>B01D  53/944</t>
  </si>
  <si>
    <t>B01D  53/9445</t>
  </si>
  <si>
    <t>B01D  53/9459</t>
  </si>
  <si>
    <t>Patents 33</t>
  </si>
  <si>
    <t>Patents 34</t>
  </si>
  <si>
    <t>Patents 35</t>
  </si>
  <si>
    <t>Patents 36</t>
  </si>
  <si>
    <t>Patents 37</t>
  </si>
  <si>
    <t>Patents 38</t>
  </si>
  <si>
    <t>Y02E         10 52      Photovoltaic [PV] energy</t>
  </si>
  <si>
    <t>Y02E         10 541     Photovoltaic [PV] energy </t>
  </si>
  <si>
    <t>Y02E         10 542     Photovoltaic [PV] energy </t>
  </si>
  <si>
    <t>Y02E         10 543     Photovoltaic [PV] energy </t>
  </si>
  <si>
    <t>Y02E         10 544     Photovoltaic [PV] energy </t>
  </si>
  <si>
    <t>Y02E         10 545     Photovoltaic [PV] energy </t>
  </si>
  <si>
    <t>Y02E         10 546     Photovoltaic [PV] energy </t>
  </si>
  <si>
    <t>Y02E         10 547     Photovoltaic [PV] energy </t>
  </si>
  <si>
    <t>Y02E         10 548     Photovoltaic [PV] energy </t>
  </si>
  <si>
    <t>Y02E         10 549     Photovoltaic [PV] energy </t>
  </si>
  <si>
    <t>Y02E         10 56      Photovoltaic [PV] energy </t>
  </si>
  <si>
    <t>Y02E         10 60      Thermal-PV hybrids</t>
  </si>
  <si>
    <t>H02S         10         PV power plants; Combinations of PV energy systems with other systems for the generation of electric power </t>
  </si>
  <si>
    <t>H02S         30         Structural details of PV modules other than those related to light conversion</t>
  </si>
  <si>
    <t>H02S         40         Components or accessories in combination with PV modules, not provided for in groups H02S10/00 - H02S30/00</t>
  </si>
  <si>
    <t>H02S         20         Supporting structures for PV modules</t>
  </si>
  <si>
    <t>H02S         50         Monitoring or testing of PV systems, e.g. load balancing or fault identification</t>
  </si>
  <si>
    <t>Y02B         10 10     Photovoltaic [PV]</t>
  </si>
  <si>
    <t>H01L         27 142     Energy conversion devices (photovoltaic modules or arrays of single photovoltaic cells comprising bypass diodes integrated or directly associated with the devices H01L31/0443; photovoltaic modules composed of a plurality of thin film solar cells deposited on the same substrate H01L31/046)</t>
  </si>
  <si>
    <t>F24D 22    2200 02      Heat sources or energy sources Photovoltaic energy</t>
  </si>
  <si>
    <t>F05B 22    2220 708     Photoelectric means, i.e. photovoltaic or solar cells</t>
  </si>
  <si>
    <t>H02J 23    2300 24  of photovoltaic origin</t>
  </si>
  <si>
    <t>H02J 23    2300 26 involving maximum power point tracking control for photovoltaic sources (maximum power point systems in particular G05F1/67)</t>
  </si>
  <si>
    <t>H01L         27 1421    Comprising bypass diodes integrated or directly associated with the device, e.g. bypass diode integrated or formed in or on the same substrate as the solar cell</t>
  </si>
  <si>
    <t>F24D 22    2200 14     Heat sources or energy sources Solar energy</t>
  </si>
  <si>
    <t>Y02A         30 272     Solar heating or cooling</t>
  </si>
  <si>
    <t>F25B         27 002     Machines, plants or systems, using particular sources of energy (F25B30/06 takes precedence) using solar energy</t>
  </si>
  <si>
    <t>F24S         10         Solar heat collectors using working fluids</t>
  </si>
  <si>
    <t>Y02A         30 254     Roof garden systems; Roof coverings with high solar reflectance</t>
  </si>
  <si>
    <t>H02J          3         Circuit arrangements for ac mains or ac distribution networks</t>
  </si>
  <si>
    <t>H02J          7         Circuit arrangements for charging or depolarising batteries or for supplying loads from batteries</t>
  </si>
  <si>
    <t>H02J          3 383     Circuit arrangements for ac mains or ac distribution networks  Arrangements for parallely feeding a single network by two or more generators, converters or transformers</t>
  </si>
  <si>
    <t>H02J          3 385</t>
  </si>
  <si>
    <t>F25B         49         Arrangement or mounting of control or safety devices</t>
  </si>
  <si>
    <t>Y02E         10 47      Mountings or tracking</t>
  </si>
  <si>
    <t>Y02A         30 14      Extreme weather resilient electric power supply systems, e.g. strengthening power lines or underground power cables</t>
  </si>
  <si>
    <t xml:space="preserve">Patent 1 </t>
  </si>
  <si>
    <t>Patent 37</t>
  </si>
  <si>
    <t>Patent 38</t>
  </si>
  <si>
    <t>F05D 22    2260 61          Removal of CO2 (removal of CO2 from waste gases B01D53/62)</t>
  </si>
  <si>
    <t xml:space="preserve">C10G 23    2300 1022        Fischer-Tropsch products  Aspects relating to hydrocarbon processing covered by groups C10G1/00 - C10G99/00  </t>
  </si>
  <si>
    <t>MEDIAN</t>
  </si>
  <si>
    <t>2010-2024</t>
  </si>
  <si>
    <t>Wind energy</t>
  </si>
  <si>
    <t>Y02E         10 727             Offshore wind turbines</t>
  </si>
  <si>
    <t>F25J          1 0277            Offshore use, e.g. during shipping</t>
  </si>
  <si>
    <t xml:space="preserve">F05B 22    2240 95              Offshore Components Mounting on supporting structures or systems </t>
  </si>
  <si>
    <t>B63B         75                 Building or assembling floating offshore structures, e.g. semi-submersible platforms, SPAR platforms or wind turbine platforms</t>
  </si>
  <si>
    <t>B63B         35 44              Floating buildings, stores, drilling platforms, or workshops, e.g. carrying water-oil separating devices  (construction methods for floating offshore platforms B63B75/00)</t>
  </si>
  <si>
    <t>F03D                            WIND MOTORS</t>
  </si>
  <si>
    <t>F05B 22    2240 21              Components for wind turbines</t>
  </si>
  <si>
    <t>Y02B         10 30              CLIMATE CHANGE MITIGATION TECHNOLOGIES RELATED TO BUILDINGS  Wind power</t>
  </si>
  <si>
    <t>F24D 22    2200 15              Heat sources or energy sources Wind energy</t>
  </si>
  <si>
    <t>F05B 22    2260 02              Transport, e.g. specific adaptations or devices for conveyance (transport of wind turbines or equipments therefore F03D13/40)</t>
  </si>
  <si>
    <t>Y02E         10 72              Wind turbines with rotation axis in wind direction</t>
  </si>
  <si>
    <t>Y02E         10 74              Wind turbines with rotation axis perpendicular to the wind direction</t>
  </si>
  <si>
    <t xml:space="preserve">H02J 23    2300 28           </t>
  </si>
  <si>
    <t>The renewable source being wind energy (wind motors F03D)</t>
  </si>
  <si>
    <t>F03B         13                 Assembly, mounting or commissioning of wind motors; Arrangements specially adapted for transporting wind motor components</t>
  </si>
  <si>
    <t>F05B 22    2220 705             Applications the other apparatus being a wind turbine</t>
  </si>
  <si>
    <t>Y02E         10 76              Power conversion electric or electronic aspects</t>
  </si>
  <si>
    <t>Y02E         60 60              Arrangements for transfer of electric power between AC networks or generators via a high voltage DC link [HVCD]</t>
  </si>
  <si>
    <t>H02J          3                 Circuit arrangements for ac mains or ac distribution networks</t>
  </si>
  <si>
    <t>F24S</t>
  </si>
  <si>
    <t>Y02E  10/44</t>
  </si>
  <si>
    <t>Y02E  10/46</t>
  </si>
  <si>
    <t>Y02E  10/60</t>
  </si>
  <si>
    <t>Y02B  10/20</t>
  </si>
  <si>
    <t>F24D2200/14</t>
  </si>
  <si>
    <t>Y02A  30/272</t>
  </si>
  <si>
    <t xml:space="preserve">H02J   3 </t>
  </si>
  <si>
    <t>H02J   7</t>
  </si>
  <si>
    <t>F25B  49/005</t>
  </si>
  <si>
    <t>SOLAR HEAT COLLECTORS; SOLAR HEAT SYSTEMS</t>
  </si>
  <si>
    <t>Heat exchange systems</t>
  </si>
  <si>
    <t>Conversion of thermal power into mechanical power, e.g. Rankine, Stirling or solar thermal engines</t>
  </si>
  <si>
    <t>Mountings or tracking</t>
  </si>
  <si>
    <t>Power conversion systems, e.g. maximum power point trackers</t>
  </si>
  <si>
    <t>Thermal-PV hybrids</t>
  </si>
  <si>
    <t>Integration of renewable energy sources in buildings Solar Thermal</t>
  </si>
  <si>
    <t>Solar energy</t>
  </si>
  <si>
    <t>Solar heating or cooling</t>
  </si>
  <si>
    <t xml:space="preserve">Machines, plants or systems, using particular sources of energy (F25B30/06 takes precedence) </t>
  </si>
  <si>
    <t>using solar energy</t>
  </si>
  <si>
    <t>Circuit arrangements for ac mains or ac distribution networks</t>
  </si>
  <si>
    <t>Circuit arrangements for charging or depolarising batteries or for supplying loads from batteries</t>
  </si>
  <si>
    <t>Arrangement or mounting of control or safety devices</t>
  </si>
  <si>
    <t>Extreme weather resilient electric power supply systems, e.g. strengthening power lines or underground power cables</t>
  </si>
  <si>
    <t>of safety devices (F25B49/02 and F25B49/04 take precedence)</t>
  </si>
  <si>
    <t>Patents 39</t>
  </si>
  <si>
    <t>Patent 39</t>
  </si>
  <si>
    <t>F03D</t>
  </si>
  <si>
    <t>Y02E  10/70</t>
  </si>
  <si>
    <t xml:space="preserve">Y02E  10/76 </t>
  </si>
  <si>
    <t>Y02E  60/60</t>
  </si>
  <si>
    <t>H02J2300/28</t>
  </si>
  <si>
    <t xml:space="preserve">Y02T  10/82 </t>
  </si>
  <si>
    <t xml:space="preserve">F24D2200/15 </t>
  </si>
  <si>
    <t xml:space="preserve">E02D  27/425 </t>
  </si>
  <si>
    <t xml:space="preserve">F05B2240/96 </t>
  </si>
  <si>
    <t>H02S  10/12</t>
  </si>
  <si>
    <t xml:space="preserve">H01F   7/066 </t>
  </si>
  <si>
    <t>H01F   7/1607</t>
  </si>
  <si>
    <t xml:space="preserve">H01F   7/1827 </t>
  </si>
  <si>
    <t xml:space="preserve">H01F   7/1833 </t>
  </si>
  <si>
    <t>H02K   7/183</t>
  </si>
  <si>
    <t>H02K   7/1838</t>
  </si>
  <si>
    <t>H01F   7/06</t>
  </si>
  <si>
    <t>H02K  55</t>
  </si>
  <si>
    <t>H01H  47/06</t>
  </si>
  <si>
    <t>H01H  47/08</t>
  </si>
  <si>
    <t>H02J   3</t>
  </si>
  <si>
    <t>Y02E         60 60        Arrangements for transfer of electric power between AC networks or generators via a high voltage DC link [HVCD]</t>
  </si>
  <si>
    <t>H02J          3           Circuit arrangements for ac mains or ac distribution networks</t>
  </si>
  <si>
    <t>Y02P         80 20        using renewable energy</t>
  </si>
  <si>
    <t>H02J 23    2300 28        The renewable source being wind energy (wind motors F03D)</t>
  </si>
  <si>
    <t>F03B         13           Adaptations of machines or engines for special use;</t>
  </si>
  <si>
    <t>Y02B         10 30        Integration of renewable energy sources in buildings Wind Power</t>
  </si>
  <si>
    <t xml:space="preserve">F05B 22    2240 221    </t>
  </si>
  <si>
    <t xml:space="preserve">  with horizontal axis</t>
  </si>
  <si>
    <t>H02M          7           Conversion of ac power input into dc power output; Conversion of dc power input into ac power output</t>
  </si>
  <si>
    <t>Y02E         40           Technologies for an efficient electrical power generation, transmission or distribution</t>
  </si>
  <si>
    <t>H02M          1           Details of apparatus for conversion</t>
  </si>
  <si>
    <t>H01F          7 08        with armatures</t>
  </si>
  <si>
    <t xml:space="preserve">H01F          7 18 </t>
  </si>
  <si>
    <t xml:space="preserve">  Circuit arrangements for obtaining desired operating characteristics, e.g. for slow operation, for sequential energisation of windings, for high-speed energisation of windings</t>
  </si>
  <si>
    <t>H02M          3           Conversion of dc power input into dc power output</t>
  </si>
  <si>
    <t xml:space="preserve">F24T2201/00            </t>
  </si>
  <si>
    <t xml:space="preserve">F24T  10   </t>
  </si>
  <si>
    <t xml:space="preserve">F24D2200/11 </t>
  </si>
  <si>
    <t xml:space="preserve">F03G   4 </t>
  </si>
  <si>
    <t>F24T  50</t>
  </si>
  <si>
    <t xml:space="preserve">Y02E  10/10 </t>
  </si>
  <si>
    <t xml:space="preserve">E21B  43                </t>
  </si>
  <si>
    <t xml:space="preserve">E21B  21        </t>
  </si>
  <si>
    <t xml:space="preserve">E21B  47        </t>
  </si>
  <si>
    <t>F03G   7</t>
  </si>
  <si>
    <t xml:space="preserve">E21B   7  </t>
  </si>
  <si>
    <t xml:space="preserve">E21B  15             </t>
  </si>
  <si>
    <t xml:space="preserve">E03B                  </t>
  </si>
  <si>
    <t xml:space="preserve">E21C  41/26    </t>
  </si>
  <si>
    <t xml:space="preserve">F04                </t>
  </si>
  <si>
    <t xml:space="preserve">E21B  41       </t>
  </si>
  <si>
    <t xml:space="preserve">Y02B  10/40 </t>
  </si>
  <si>
    <t>F24T2201/00            Prediction; Simulation  GEOTHERMAL COLLECTORS; GEOTHERMAL SYSTEMS</t>
  </si>
  <si>
    <t>F24T         10        Geothermal collectors</t>
  </si>
  <si>
    <t>F24D 22    2200 11     Geothermal energy</t>
  </si>
  <si>
    <t>F03G          4        Devices for producing mechanical power from geothermal energy</t>
  </si>
  <si>
    <t>F24T         50        Geothermal systems  (for producing mechanical power from geothermal energy F03G4/00)</t>
  </si>
  <si>
    <t>Y02E         10 10     Geothermal energy   Energy generation through renewable energy sources</t>
  </si>
  <si>
    <t>E21B          7        Special methods or apparatus for drilling</t>
  </si>
  <si>
    <t>E21B         15        Supports for the drilling machine, e.g. derricks or masts</t>
  </si>
  <si>
    <t>E03B                   EARTH OR ROCK DRILLING; OBTAINING OIL, GAS, WATER, SOLUBLE OR MELTABLE MATERIALS OR A SLURRY OF MINERALS FROM WELLS</t>
  </si>
  <si>
    <t>E21C         41 26     Methods of surface mining (machines for obtaining, or the removal of, materials in open-pit mines E21C47/00); Layouts therefor</t>
  </si>
  <si>
    <t>F04                    POSITIVE - DISPLACEMENT MACHINES FOR LIQUIDS; PUMPS FOR LIQUIDS OR ELASTIC FLUIDS</t>
  </si>
  <si>
    <t>E21B         41        Equipment or details not covered by groups E21B15/00 - E21B40/00</t>
  </si>
  <si>
    <t>Y02B         10 40     Technologies aiming at improving the efficiency of home appliances, e.g. induction cooking or efficient technologies for refrigerators, freezers or dish washers</t>
  </si>
  <si>
    <t>E21B         43        Methods or apparatus for obtaining oil, gas, water, soluble or meltable materials or a slurry of minerals from wells (applicable only to water E03B)</t>
  </si>
  <si>
    <t>E21B         21        Methods or apparatus for flushing boreholes, e.g. by use of exhaust air from motor (freeing objects stuck in boreholes by flushing E21B31/03)</t>
  </si>
  <si>
    <t>E21B         47        Survey of boreholes or wells (monitoring pressure or flow of drilling fluid E21B21/08)</t>
  </si>
  <si>
    <t>F03G          7        Mechanical-power-producing mechanisms, not otherwise provided for or using energy sources not otherwise provided for</t>
  </si>
  <si>
    <t>This patents are Hydro_dams focusing DAMS</t>
  </si>
  <si>
    <t>Rates from hydrology patents can also be estimated</t>
  </si>
  <si>
    <t>Patent1</t>
  </si>
  <si>
    <t>Patent2</t>
  </si>
  <si>
    <t>Patent3</t>
  </si>
  <si>
    <t>Patent4</t>
  </si>
  <si>
    <t>Patent5</t>
  </si>
  <si>
    <t>Patent6</t>
  </si>
  <si>
    <t>Patent7</t>
  </si>
  <si>
    <t>Patent8</t>
  </si>
  <si>
    <t>Patent9</t>
  </si>
  <si>
    <t>Patent10</t>
  </si>
  <si>
    <t>Patent11</t>
  </si>
  <si>
    <t>Patent12</t>
  </si>
  <si>
    <t>Patent13</t>
  </si>
  <si>
    <t>Patent14</t>
  </si>
  <si>
    <t>Patent15</t>
  </si>
  <si>
    <t>Y02A10/11     Hard structures, e.g. dams, dykes or breakwaters</t>
  </si>
  <si>
    <t>E02B8/00       Details of barrages or weirs (cleaning or keeping clear the surface of open water E02B15/00 ); Energy dissipating devices carried by lock or dry-dock gates</t>
  </si>
  <si>
    <t>E02B7/00       Barrages or weirs; Layout, construction, methods of, or devices for, making same (for protecting banks, coasts, or harbours E02B3/04; sealings or joints E02B3/16; handling building or like materials for hydraulic engineering E02D15/00; foundations in general E02D27/00)</t>
  </si>
  <si>
    <t>E02B3/10   Dams; Dykes; Sluice ways or other structures for dykes, dams, or the like (making embankments or dams in general E02D17/18)</t>
  </si>
  <si>
    <t>E02B3/12   Revetment of banks, dams, watercourses, or the like, e.g. the sea-floor (of slopes in general E02D17/20)</t>
  </si>
  <si>
    <t>E02B3/023  Removing sediments (in barrages or reservoirs E02B8/02)</t>
  </si>
  <si>
    <t>E02B3/02   Stream regulation, e.g. breaking up subaqueous rock, cleaning the beds of waterways, directing the water flow (harvesting water plants A01D44/00; underwater loosening of soil or rocks for foundation construction E02D17/16  dredging or scraping devices E02F5/28)</t>
  </si>
  <si>
    <t>Y02E10/20  Hydro energy</t>
  </si>
  <si>
    <t>E02B5/085  Arresting devices for waterborne materials, e.g. gratings (fish barrages E02B1/006; removing sediments E02B3/023; arresting oil or similar polluants E02B15/08; for waste water purification E02F; in sewers E03F5/14)  F03B13/06  Stations or aggregates of water-storage type, e.g. comprising a turbine and a pump (turbines characterised by having means for functioning alternatively as pumps F03B3/10)</t>
  </si>
  <si>
    <t>F03B13/08  Machine or engine aggregates in dams or the like; Conduits therefor , e.g. diffusors (bulb groups F03B13/105)</t>
  </si>
  <si>
    <t xml:space="preserve">F03B13/06 </t>
  </si>
  <si>
    <t>F24T  50/00</t>
  </si>
  <si>
    <t>Y02A  10/11</t>
  </si>
  <si>
    <t>E02B   8/00</t>
  </si>
  <si>
    <t>E02B   7/00</t>
  </si>
  <si>
    <t>E02B   3/10</t>
  </si>
  <si>
    <t xml:space="preserve">E02B   3/122 </t>
  </si>
  <si>
    <t>E02B   3/023</t>
  </si>
  <si>
    <t>Y02E  10/20</t>
  </si>
  <si>
    <t xml:space="preserve">E02B   5/085 </t>
  </si>
  <si>
    <t xml:space="preserve">F03B  13/06 </t>
  </si>
  <si>
    <t>Stations or aggregates of water-storage type, e.g. comprising a turbine and a pump (turbines characterised by having means for functioning alternatively as pumps F03B3/10)</t>
  </si>
  <si>
    <t>Y02E  10/30</t>
  </si>
  <si>
    <t>Y02A  20/144</t>
  </si>
  <si>
    <t>F03B  13/12</t>
  </si>
  <si>
    <t>F03B  13/14</t>
  </si>
  <si>
    <t>F03B  13/16</t>
  </si>
  <si>
    <t>F03B  13/22</t>
  </si>
  <si>
    <t>B63B  35</t>
  </si>
  <si>
    <t>B63B   3</t>
  </si>
  <si>
    <t xml:space="preserve">Y02A  10 </t>
  </si>
  <si>
    <t xml:space="preserve">B03B   7 </t>
  </si>
  <si>
    <t>Y02E  40</t>
  </si>
  <si>
    <t xml:space="preserve">F03B  13 </t>
  </si>
  <si>
    <t>F05B2240</t>
  </si>
  <si>
    <t>Y02E  10/30       Energy from the sea, e.g. using wave energy or salinity gradient</t>
  </si>
  <si>
    <t>Y02A  20/144      Wave energy</t>
  </si>
  <si>
    <t>F03B  13/12       characterised by using wave or tide energy</t>
  </si>
  <si>
    <t>F03B  13/14       using wave energy</t>
  </si>
  <si>
    <t>F03B  13/16       using the relative movement between a wave-operated member, i.e. a "wom" and another member, i.e. a reaction member or "rem"</t>
  </si>
  <si>
    <t>F03B  13/22       using the flow of water resulting from wave movements to drive a motor or turbine (F03B13/144 takes precedence)</t>
  </si>
  <si>
    <t>B63B  35          Vessels or similar floating structures specially adapted for specific purposes and not otherwise provided for</t>
  </si>
  <si>
    <t>B63B   3          Hulls characterised by their structure or component parts</t>
  </si>
  <si>
    <t xml:space="preserve">Y02A  10          at coastal zones; at river basins </t>
  </si>
  <si>
    <t>Y02E  60/60       Arrangements for transfer of electric power between AC networks or generators via a high voltage DC link [HVCD]</t>
  </si>
  <si>
    <t>Y02E  40          Technologies for an efficient electrical power generation, transmission or distribution</t>
  </si>
  <si>
    <t>F03B  13          Adaptations of machines or engines for special use;</t>
  </si>
  <si>
    <t>F05B  2240        Components</t>
  </si>
  <si>
    <t xml:space="preserve">Y02B  30/625        </t>
  </si>
  <si>
    <t xml:space="preserve">Y02E  20/14          </t>
  </si>
  <si>
    <t xml:space="preserve">Y02P  80/15          </t>
  </si>
  <si>
    <t xml:space="preserve">F24D2103                                     </t>
  </si>
  <si>
    <t xml:space="preserve">F24D2101            </t>
  </si>
  <si>
    <t xml:space="preserve">F24D  18            </t>
  </si>
  <si>
    <t xml:space="preserve">Y02P  20/129         </t>
  </si>
  <si>
    <t xml:space="preserve">F24D   1             </t>
  </si>
  <si>
    <t xml:space="preserve">H01M   8/04007       </t>
  </si>
  <si>
    <t xml:space="preserve">F28D  20             </t>
  </si>
  <si>
    <t xml:space="preserve">F28D  17             </t>
  </si>
  <si>
    <t xml:space="preserve">F28D  19             </t>
  </si>
  <si>
    <t xml:space="preserve">F28D  15/02          </t>
  </si>
  <si>
    <t xml:space="preserve">F24S  10/9           </t>
  </si>
  <si>
    <t xml:space="preserve">Y02E  20/34         </t>
  </si>
  <si>
    <t xml:space="preserve">F28D  15             </t>
  </si>
  <si>
    <t xml:space="preserve">F24D2200/32          </t>
  </si>
  <si>
    <t xml:space="preserve">F02C   6/18           </t>
  </si>
  <si>
    <t xml:space="preserve">F25B  27/02          </t>
  </si>
  <si>
    <t xml:space="preserve">F01K  23/10          </t>
  </si>
  <si>
    <t xml:space="preserve">F01K  17            </t>
  </si>
  <si>
    <t xml:space="preserve">F01K   7/34          </t>
  </si>
  <si>
    <t xml:space="preserve">F01K   7/36          </t>
  </si>
  <si>
    <t xml:space="preserve">F22D   1             </t>
  </si>
  <si>
    <t xml:space="preserve">F01K   3             </t>
  </si>
  <si>
    <t xml:space="preserve">F01K  19             </t>
  </si>
  <si>
    <t xml:space="preserve">F24H2240             </t>
  </si>
  <si>
    <t xml:space="preserve">F24D   3            </t>
  </si>
  <si>
    <t xml:space="preserve">F24D   5          </t>
  </si>
  <si>
    <t xml:space="preserve">F05D2220/31         </t>
  </si>
  <si>
    <t xml:space="preserve">F05D2220/72         </t>
  </si>
  <si>
    <t xml:space="preserve">F05D2220/32         </t>
  </si>
  <si>
    <t xml:space="preserve">F05D2220/321         </t>
  </si>
  <si>
    <t xml:space="preserve">F01D  15/10         </t>
  </si>
  <si>
    <t xml:space="preserve">F02C   6             </t>
  </si>
  <si>
    <t xml:space="preserve">F02C   6/1           </t>
  </si>
  <si>
    <t xml:space="preserve">F01K  13 </t>
  </si>
  <si>
    <t>Y02P         20 129         Energy recovery, e.g. by cogeneration, H2recovery or pressure recovery turbines</t>
  </si>
  <si>
    <t>Y02B         30 625         Combined with heat or power generation [CHP], e.g. trigeneration</t>
  </si>
  <si>
    <t>Y02E         20 14          Combined heat and power generation [CHP]</t>
  </si>
  <si>
    <t>Y02P         80 15          On-site combined power, heat or cool generation or distribution, e.g. combined heat and power [CHP] supply</t>
  </si>
  <si>
    <t xml:space="preserve">F24D       2103             Thermal aspects of small-scale CHP systems                </t>
  </si>
  <si>
    <t>Y02B         30 625         combined with heat or power generation [CHP], e.g. trigeneration</t>
  </si>
  <si>
    <t>F24D 21    2101             Electric generators of small-scale CHP systems</t>
  </si>
  <si>
    <t>F24D         18             Small-scale combined heat and power [CHP] generation systems specially adapted for domestic heating, space heating or domestic hot-water supply</t>
  </si>
  <si>
    <t>F24D          1             Steam central heating systems (district heating systems F24D10/00; central heating systems using heat accumulated in storage masses F24D11/00)</t>
  </si>
  <si>
    <t>H01M          8 04007       related to heat exchange</t>
  </si>
  <si>
    <t>F28D         20             Heat storage plants or apparatus in general; Regenerative heat-exchange apparatus not covered by groups F28D17/00 or F28D19/00</t>
  </si>
  <si>
    <t>F28D         17             Regenerative heat-exchange apparatus in which a stationary intermediate heat-transfer medium or body is contacted successively by each heat-exchange medium, e.g. using granular particles</t>
  </si>
  <si>
    <t>F28D         19             Regenerative heat-exchange apparatus in which the intermediate heat-transfer medium or body is moved successively into contact with each heat-exchange medium  (F28D15/02 takes precedence)</t>
  </si>
  <si>
    <t>F28D         15 02          in which the medium condenses and evaporates, e.g. heat pipes  (heat pipes used in solar heat collectors F24S10/95; in radiators F28D1/0226; in nuclear reactors G21C15/257)</t>
  </si>
  <si>
    <t>F24S         10 9           using internal thermosiphonic circulation</t>
  </si>
  <si>
    <t>Y02E         20 34          Indirect CO2mitigation, i.e. by acting on non CO2directly related matters of the process, e.g. pre-heating or heat recovery</t>
  </si>
  <si>
    <t>Y02E         20 30          Technologies for a more efficient combustion or heat usage</t>
  </si>
  <si>
    <t>F28D         15             Heat-exchange apparatus with the intermediate heat-transfer medium in closed tubes passing into or through the conduit walls ; Heat-exchange apparatus employing intermediate heat-transfer medium or bodies (F28D17/00, F28D19/00, F28D20/00 take precedence)</t>
  </si>
  <si>
    <t>F24D 22    2200 32          involving multiple heat sources in combination or as alternative heat sources  Heat sources or energy sources</t>
  </si>
  <si>
    <t>F02C          6 18          using the waste heat of gas-turbine plants outside the plants themselves, e.g. gas-turbine power heat plants (using waste heat as source of energy for refrigeration plants F25B27/02; using the waste heat of a gasturbine for steam generation or in a steam cycle see F01K23/10)</t>
  </si>
  <si>
    <t>F25B         27 02          using waste heat, e.g. from internal-combustion engines  Machines, plants or systems, using particular sources of energy (F25B30/06 takes precedence)</t>
  </si>
  <si>
    <t>F01K         23 10          with exhaust fluid of one cycle heating the fluid in another cycle (F01K17/025 takes precedence)</t>
  </si>
  <si>
    <t>F01K         17             Using steam or condensate extracted or exhausted from steam engine plant (for heating feed-water F01K7/34; returning condensate to boiler F22D F01K7/36 takes precedence)</t>
  </si>
  <si>
    <t>F01K          7 34          the engines being of extraction or non-condensing type; Use of steam for feed-water heating (feed-water heaters in general F22D)</t>
  </si>
  <si>
    <t>F01K          7 36          the engines being of positive-displacement type</t>
  </si>
  <si>
    <t>F22D          1             Feed-water heaters, i.e. economisers or like preheaters</t>
  </si>
  <si>
    <t>F01K          3             Plants characterised by the use of steam or heat accumulators, or intermediate steam heaters, therein (regenerating exhaust steam F01K19/00)</t>
  </si>
  <si>
    <t>F01K         19             Regenerating or otherwise treating steam exhausted from steam engine plant (F01K3/006 takes precedence plants characterised by use of means for storing steam in an alkali to increase steam pressure F01K5/00; returning condensate to boiler F22D)</t>
  </si>
  <si>
    <t xml:space="preserve">F24H 22    2240             Fluid heaters having electrical generators </t>
  </si>
  <si>
    <t>F24D          3             Hot-water central heating systems (district heating systems F24D10/00; central heating systems using heat accumulated in storage masses F24D11/00)</t>
  </si>
  <si>
    <t>F24D          5             Hot-air central heating systems (district heating systems F24D10/00; central heating systems using heat accumulated in storage masses F24D11/00; air conditioning F24F); Exhaust gas central heating systems</t>
  </si>
  <si>
    <t>F05D 22    2220 31          in steam turbines</t>
  </si>
  <si>
    <t>F05D 22    2220 72          a steam turbine</t>
  </si>
  <si>
    <t>F05D 22    2220 32          in gas turbines</t>
  </si>
  <si>
    <t>F05D 22    2220 321         for a special turbine stage</t>
  </si>
  <si>
    <t>F01D         15 10          Adaptations of machines or engines for special use; Combinations of engines with devices driven thereby</t>
  </si>
  <si>
    <t>F02C          6             Plural gas-turbine plants; Combinations of gas-turbine plants with other apparatus; Adaptations of gas-turbine plants for special use</t>
  </si>
  <si>
    <t>F02C          6 1           supplying working fluid to a user, e.g. a chemical process, which returns working fluid to a turbine of the plant</t>
  </si>
  <si>
    <t>F01K         13             General layout or general methods of operation of complete plants</t>
  </si>
  <si>
    <t xml:space="preserve">F24D2103            </t>
  </si>
  <si>
    <t xml:space="preserve">F24D2105/00                </t>
  </si>
  <si>
    <t xml:space="preserve">F24D  18/00                  </t>
  </si>
  <si>
    <t xml:space="preserve">H01M2250/405 </t>
  </si>
  <si>
    <t>F24D       2103            Thermal aspects of small-scale CHP systems</t>
  </si>
  <si>
    <t>F24D 21    2101            Electric generators of small-scale CHP systems</t>
  </si>
  <si>
    <t>F24D2105/00                Constructional aspects of small-scale CHP systems</t>
  </si>
  <si>
    <t xml:space="preserve">F24D18/00                  Small-scale combined heat and power [CHP] generation systems specially adapted for domestic heating, space heating or domestic hot-water supply </t>
  </si>
  <si>
    <t>H01M2250/405               Cogeneration of heat or hot water</t>
  </si>
  <si>
    <t xml:space="preserve">F03B  13/12 </t>
  </si>
  <si>
    <t>F03B  13/26</t>
  </si>
  <si>
    <t>F03B  13/145</t>
  </si>
  <si>
    <t>F03B  13/1885</t>
  </si>
  <si>
    <t>F03B  13/12     characterised by using wave or tide energy</t>
  </si>
  <si>
    <t xml:space="preserve">F03B  13/26    </t>
  </si>
  <si>
    <t xml:space="preserve">using tide energy Adaptations of machines or engines for special use; </t>
  </si>
  <si>
    <t>H02J   3/00     Circuit arrangements for ac mains or ac distribution networks</t>
  </si>
  <si>
    <t>Y02E  10/30     Energy from the sea, e.g. using wave energy or salinity gradient</t>
  </si>
  <si>
    <t>F03B  13/145    for immediate use in an energy converter</t>
  </si>
  <si>
    <t>Y02E         30 30     Nuclear Fission reactors</t>
  </si>
  <si>
    <t>G21C         NUCLEAR REACTORS</t>
  </si>
  <si>
    <t>G21D         NUCLEAR POWER PLANT</t>
  </si>
  <si>
    <t xml:space="preserve">G21F         PROTECTION AGAINST X-RADIATION, GAMMA RADIATION, CORPUSCULAR RADIATION OR PARTICLE BOMBARDMENT; TREATING RADIOACTIVELY CONTAMINATED MATERIAL; DECONTAMINATION ARRANGEMENTS THEREFOR </t>
  </si>
  <si>
    <t xml:space="preserve">G21G         CONVERSION OF CHEMICAL ELEMENTS; RADIOACTIVE SOURCES </t>
  </si>
  <si>
    <t>G21H         OBTAINING ENERGY FROM RADIOACTIVE SOURCES; APPLICATIONS OF RADIATION FROM RADIOACTIVE SOURCES, NOT OTHERWISE PROVIDED FOR; UTILISING COSMIC RADIATION</t>
  </si>
  <si>
    <t>G21J         NUCLEAR EXPLOSIVES; APPLICATIONS THEREOF (electric or magnetic analogue computers, e.g. simulators, for nuclear physics G06G7/54)</t>
  </si>
  <si>
    <t>G21K         TECHNIQUES FOR HANDLING PARTICLES OR IONISING RADIATION NOT OTHERWISE PROVIDED FOR; IRRADIATION DEVICES; GAMMA RAY OR X-RAY MICROSCOPES</t>
  </si>
  <si>
    <t>H05H1/00    Generating plasma; Handling plasma</t>
  </si>
  <si>
    <t>G21D  3      Control of nuclear power plant (control of nuclear reaction in general G21C7/00)</t>
  </si>
  <si>
    <t>G21D1/00     Details of nuclear power plant (control G21D3/00)</t>
  </si>
  <si>
    <t>Y02E         30 10    Nuclear Fusion reactors</t>
  </si>
  <si>
    <t>G21B          1       FUSION REACTORS Thermonuclear fusion reactors</t>
  </si>
  <si>
    <t>G21B          3       FUSION REACTORS Low temperature nuclear fusion reactors, e.g. alleged cold fusion reactors</t>
  </si>
  <si>
    <t>Y02E  30/30</t>
  </si>
  <si>
    <t>G21C</t>
  </si>
  <si>
    <t>G21D</t>
  </si>
  <si>
    <t>G21F</t>
  </si>
  <si>
    <t>G21G</t>
  </si>
  <si>
    <t>G21H</t>
  </si>
  <si>
    <t>G21J</t>
  </si>
  <si>
    <t>G21K</t>
  </si>
  <si>
    <t>H05H   1</t>
  </si>
  <si>
    <t>G21D   3</t>
  </si>
  <si>
    <t>G21D   1/00</t>
  </si>
  <si>
    <t>Y02E  30/10</t>
  </si>
  <si>
    <t>G21B   1</t>
  </si>
  <si>
    <t>G21B   3</t>
  </si>
  <si>
    <t xml:space="preserve">Patent7 </t>
  </si>
  <si>
    <t>Patent 40</t>
  </si>
  <si>
    <t>Patent 41</t>
  </si>
  <si>
    <t>Patent 42</t>
  </si>
  <si>
    <t>C10G2300/1011</t>
  </si>
  <si>
    <t>C12M  47</t>
  </si>
  <si>
    <t>C10J2300/0916</t>
  </si>
  <si>
    <t>C10J2300/0926</t>
  </si>
  <si>
    <t>F24D2200/10</t>
  </si>
  <si>
    <t>Y02P  30/20</t>
  </si>
  <si>
    <t>C10G   1</t>
  </si>
  <si>
    <t>C10F                       </t>
  </si>
  <si>
    <t>C10B  53</t>
  </si>
  <si>
    <t>Y02W  30</t>
  </si>
  <si>
    <t>C10G2300/1007</t>
  </si>
  <si>
    <t>C10G2300/107</t>
  </si>
  <si>
    <t>C10K   1</t>
  </si>
  <si>
    <t>C01B   3</t>
  </si>
  <si>
    <t>F05D2260/61</t>
  </si>
  <si>
    <t>Y02E  50/30</t>
  </si>
  <si>
    <t>C10L   5</t>
  </si>
  <si>
    <t>C10J2300</t>
  </si>
  <si>
    <t>C10J2200</t>
  </si>
  <si>
    <t>C10G2300/1003</t>
  </si>
  <si>
    <t>F02G   5</t>
  </si>
  <si>
    <t>F24D2200/06</t>
  </si>
  <si>
    <t>F24D2200/16</t>
  </si>
  <si>
    <t>C10J2300/092</t>
  </si>
  <si>
    <t>C10J2300/0923</t>
  </si>
  <si>
    <t>C10J2300/0913</t>
  </si>
  <si>
    <t>C10J2300/0946</t>
  </si>
  <si>
    <t>C10J2300/1681</t>
  </si>
  <si>
    <t>C02F   3</t>
  </si>
  <si>
    <t>C02F  11/02</t>
  </si>
  <si>
    <t>A01C   3/02</t>
  </si>
  <si>
    <t>Y02P  20/145</t>
  </si>
  <si>
    <t>C01B   3/0074</t>
  </si>
  <si>
    <t>C01B   3/0078</t>
  </si>
  <si>
    <t>Y02W  30/40</t>
  </si>
  <si>
    <t xml:space="preserve">C10G 23    2300 1011        Biomass  Aspects relating to hydrocarbon processing covered by groups C10G1/00 - C10G99/00  </t>
  </si>
  <si>
    <t>C12M         47             Means for after-treatment of the produced biomass or of the fermentation or metabolic products, e.g. storage of biomass (filters in general B01D24/00 - B01D41/00)</t>
  </si>
  <si>
    <t>C10J 23    2300 0916        Biomass   Details of gasification processes</t>
  </si>
  <si>
    <t>C10J 23    2300 0926        Slurries comprising bio-oil or bio-coke, i.e. charcoal, obtained, e.g. by fast pyrolysis of biomass Details of gasification processes</t>
  </si>
  <si>
    <t>F24D 22    2200 10          Fire place Heat sources or energy sources</t>
  </si>
  <si>
    <t>Y02P         30 20          Using bio-feedstock    Technologies relating to oil refining and petrochemical industry</t>
  </si>
  <si>
    <t>Y02E         20 12          Heat utilisation in combustion or incineration of waste</t>
  </si>
  <si>
    <t>C10G          1             Production of liquid hydrocarbon mixtures from oil-shale, oil-sand, or non-melting solid carbonaceous or similar materials, e.g. wood, coal (mechanical winning of oil from oil-shales, oil-sand, or the like B03B)</t>
  </si>
  <si>
    <t>C10F                        DRYING OR WORKING-UP OF PEAT</t>
  </si>
  <si>
    <t>C10B         53             Destructive distillation, specially adapted for particular solid raw materials or solid raw materials in special form (wet carbonising of peat C10F)</t>
  </si>
  <si>
    <t>Y02W         30             Technologies for solid waste management</t>
  </si>
  <si>
    <t>C10G 23    2300 1007        Used Oils Aspects relating to hydrocarbon processing covered by groups C10G1/00 - C10G99/00</t>
  </si>
  <si>
    <t xml:space="preserve">C10G 23    2300 107         Atmospheric residues having a boiling point of at least about 538 °C Aspects relating to hydrocarbon processing covered by groups C10G1/00 - C10G99/00  </t>
  </si>
  <si>
    <t>C10K          1             Purifying combustible gases containing carbon monoxide (isolation of hydrogen from mixtures containing hydrogen and carbon monoxide C01B3/50)</t>
  </si>
  <si>
    <t>C01B          3             Hydrogen; Gaseous mixtures containing hydrogen; Separation of hydrogen from mixtures containing it (separation of gases by physical means B01D); Purification of hydrogen (production of water gas or synthesis gas from solid carbonaceous material C10J; purifying or modifying the chemical compositions of combustible technical gases containing carbon monoxide C10K)</t>
  </si>
  <si>
    <t>C10J          3             Production of combustible gases containing carbon monoxide from solid carbonaceous fuels (destructive distillation processes C10B)</t>
  </si>
  <si>
    <t>Y02E         50 30          Fuel from waste, e.g. synthetic alcohol or diesel</t>
  </si>
  <si>
    <t>C10L          5             Solid fuels (produced by solidifying fluid fuels C10L7/00)</t>
  </si>
  <si>
    <t>C10J 23    2300             Details of gasification processes</t>
  </si>
  <si>
    <t>C10J 22    2200             Details of gasification apparatus</t>
  </si>
  <si>
    <t>C10G 23    2300 1003        Waste materials Aspects relating to hydrocarbon processing covered by groups C10G1/00 - C10G99/00</t>
  </si>
  <si>
    <t xml:space="preserve">F02G          5             Profiting from waste heat of combustion engines, not otherwise provided for           </t>
  </si>
  <si>
    <t>F24D 22    2200 06          Heat exchangers  Components of central heating installations excluding heat sources</t>
  </si>
  <si>
    <t>F24D 22    2200 16          Waste heat Heat sources or energy sources</t>
  </si>
  <si>
    <t>C10J 23    2300 092         Wood, cellulose     Details of gasification processes</t>
  </si>
  <si>
    <t>C10J 23    2300 0923        Sludge, e.g. from water treatment plant  Details of gasification processes</t>
  </si>
  <si>
    <t>C10J 23    2300 0913        Carbonaceous raw material    Details of gasification processes</t>
  </si>
  <si>
    <t>C10J 23    2300 0946        Waste, e.g. MSW, tires, glass, tar sand, peat, paper, lignite, oil shale  Details of gasification processes</t>
  </si>
  <si>
    <t>C10J 23    2300 1681        with biological plants, e.g. involving bacteria, algae, fungi    Details of gasification processes</t>
  </si>
  <si>
    <t>C02F          3             Biological treatment of water, waste water, or sewage  (C02F1/006 takes precedence)</t>
  </si>
  <si>
    <t>C02F         11 02          Biological treatment Treatment of sludge; Devices therefor</t>
  </si>
  <si>
    <t>A01C          3 02         Storage places for manure, e.g. cisterns for liquid manure; Installations for fermenting manure</t>
  </si>
  <si>
    <t>Y02P         20 145        the feedstock being materials of biological origin</t>
  </si>
  <si>
    <t xml:space="preserve">C01B          3 0074       </t>
  </si>
  <si>
    <t>C01B          3 0078       Composite solid storage mediums, i.e. coherent or loose mixtures of different solid constituents, chemically or structurally heterogeneous solid masses, coated solids or solids having a chemically modified surface region</t>
  </si>
  <si>
    <t>Y02W         30 40         Bio-organic fraction processing; Production of fertilisers from the organic fraction of waste or refuse</t>
  </si>
  <si>
    <t xml:space="preserve">C01B          3 0078       Composite solid storage mediums, i.e. coherent or loose mixtures of different solid constituents, chemically or structurally heterogeneous solid masses, coated solids or solids having a chemically modified surface region  </t>
  </si>
  <si>
    <t>Patents 1</t>
  </si>
  <si>
    <t>Patents 40</t>
  </si>
  <si>
    <t>Patents 41</t>
  </si>
  <si>
    <t>Patents 42</t>
  </si>
  <si>
    <t>Patents 43</t>
  </si>
  <si>
    <t>Patents 44</t>
  </si>
  <si>
    <t>Patents 45</t>
  </si>
  <si>
    <t>Patents 46</t>
  </si>
  <si>
    <t>Patents 47</t>
  </si>
  <si>
    <t>Patents 48</t>
  </si>
  <si>
    <t>Patents 49</t>
  </si>
  <si>
    <t>Patents 50</t>
  </si>
  <si>
    <t>Patents 51</t>
  </si>
  <si>
    <t>Patents 52</t>
  </si>
  <si>
    <t>Patents 53</t>
  </si>
  <si>
    <t>Patents 54</t>
  </si>
  <si>
    <t>Patents 55</t>
  </si>
  <si>
    <t>Patents 56</t>
  </si>
  <si>
    <t>Patents 57</t>
  </si>
  <si>
    <t>Patents 58</t>
  </si>
  <si>
    <t>Patents 59</t>
  </si>
  <si>
    <t>Patents 60</t>
  </si>
  <si>
    <t>Patents 61</t>
  </si>
  <si>
    <t>Patents 62</t>
  </si>
  <si>
    <t>Patents 63</t>
  </si>
  <si>
    <t>Patents 64</t>
  </si>
  <si>
    <t>Patents 65</t>
  </si>
  <si>
    <t>Patents 66</t>
  </si>
  <si>
    <t>Patents 67</t>
  </si>
  <si>
    <t>Patents 68</t>
  </si>
  <si>
    <t>Patents 69</t>
  </si>
  <si>
    <t>Patents 70</t>
  </si>
  <si>
    <t>Patents 71</t>
  </si>
  <si>
    <t>Patents 72</t>
  </si>
  <si>
    <t>Patents 73</t>
  </si>
  <si>
    <t>Patents 74</t>
  </si>
  <si>
    <t>Patents 75</t>
  </si>
  <si>
    <t>Patents 76</t>
  </si>
  <si>
    <t>Patents 77</t>
  </si>
  <si>
    <t>Patents 78</t>
  </si>
  <si>
    <t>Patents 79</t>
  </si>
  <si>
    <t>Patents 80</t>
  </si>
  <si>
    <t>Patents 81</t>
  </si>
  <si>
    <t>Patents 82</t>
  </si>
  <si>
    <t>Patents 83</t>
  </si>
  <si>
    <t>Patents 84</t>
  </si>
  <si>
    <t>Patents 85</t>
  </si>
  <si>
    <t>Patents 86</t>
  </si>
  <si>
    <t>Patents 87</t>
  </si>
  <si>
    <t>Patents 88</t>
  </si>
  <si>
    <t>Patents 89</t>
  </si>
  <si>
    <t>Patents 90</t>
  </si>
  <si>
    <t>Patents 91</t>
  </si>
  <si>
    <t>Patents 92</t>
  </si>
  <si>
    <t>Patents 93</t>
  </si>
  <si>
    <t>Patents 94</t>
  </si>
  <si>
    <t>Patents 95</t>
  </si>
  <si>
    <t>Patents 96</t>
  </si>
  <si>
    <t>Patents 97</t>
  </si>
  <si>
    <t>Patents 98</t>
  </si>
  <si>
    <t>Patents 99</t>
  </si>
  <si>
    <t>Patents 100</t>
  </si>
  <si>
    <t>Patents 101</t>
  </si>
  <si>
    <t>Patents 102</t>
  </si>
  <si>
    <t>Patents 103</t>
  </si>
  <si>
    <t>Patents 104</t>
  </si>
  <si>
    <t xml:space="preserve">Y02E  20/16       </t>
  </si>
  <si>
    <t xml:space="preserve">B01D  53              </t>
  </si>
  <si>
    <t xml:space="preserve">F01K  23                 </t>
  </si>
  <si>
    <t xml:space="preserve">F23C  10/16        </t>
  </si>
  <si>
    <t xml:space="preserve">F01K  13                   </t>
  </si>
  <si>
    <t xml:space="preserve">F02C   6           </t>
  </si>
  <si>
    <t xml:space="preserve">B01J   8/18        </t>
  </si>
  <si>
    <t xml:space="preserve">F23C  10           </t>
  </si>
  <si>
    <t xml:space="preserve">F01B  21           </t>
  </si>
  <si>
    <t xml:space="preserve">F22B  31/0007     </t>
  </si>
  <si>
    <t xml:space="preserve">F01K  23/10         </t>
  </si>
  <si>
    <t xml:space="preserve">F01K   7/02                 </t>
  </si>
  <si>
    <t xml:space="preserve">F01K  11            </t>
  </si>
  <si>
    <t xml:space="preserve">F02C   5            </t>
  </si>
  <si>
    <t xml:space="preserve">F01D  15            </t>
  </si>
  <si>
    <t xml:space="preserve">F02C   3                               </t>
  </si>
  <si>
    <t xml:space="preserve">C10J2300/1653      </t>
  </si>
  <si>
    <t xml:space="preserve">F01K  23           </t>
  </si>
  <si>
    <t xml:space="preserve">F02C   9          </t>
  </si>
  <si>
    <t xml:space="preserve">F02C   1           </t>
  </si>
  <si>
    <t xml:space="preserve">F02C   3          </t>
  </si>
  <si>
    <t xml:space="preserve">F02K   3                    </t>
  </si>
  <si>
    <t xml:space="preserve">Y02P  20/129       </t>
  </si>
  <si>
    <t xml:space="preserve">F01D  13                           </t>
  </si>
  <si>
    <t>Y02C  20</t>
  </si>
  <si>
    <t>Y02E  20/18</t>
  </si>
  <si>
    <t>B01D  53</t>
  </si>
  <si>
    <t xml:space="preserve">B01D2257          </t>
  </si>
  <si>
    <t>B01D2259</t>
  </si>
  <si>
    <t xml:space="preserve">Y02P  20/151      </t>
  </si>
  <si>
    <t xml:space="preserve">Y02P  20/155      </t>
  </si>
  <si>
    <t>Y02P  20/156</t>
  </si>
  <si>
    <t>Y02E  20/32</t>
  </si>
  <si>
    <t>F25J   3</t>
  </si>
  <si>
    <t>C10J   3</t>
  </si>
  <si>
    <t xml:space="preserve">Y02P  90 </t>
  </si>
  <si>
    <t xml:space="preserve">F23J  15 </t>
  </si>
  <si>
    <t xml:space="preserve">C10K                 </t>
  </si>
  <si>
    <t xml:space="preserve">Y02E  20/34                       </t>
  </si>
  <si>
    <t xml:space="preserve">F25J2220/00 </t>
  </si>
  <si>
    <t>Current ACCEPTED</t>
  </si>
  <si>
    <t>Patent16</t>
  </si>
  <si>
    <t>Patent17</t>
  </si>
  <si>
    <t>Patent18</t>
  </si>
  <si>
    <t>Patent19</t>
  </si>
  <si>
    <t>Patent20</t>
  </si>
  <si>
    <t>Patent21</t>
  </si>
  <si>
    <t>Patent22</t>
  </si>
  <si>
    <t>Patent23</t>
  </si>
  <si>
    <t>Patent24</t>
  </si>
  <si>
    <t>F05D2220/722</t>
  </si>
  <si>
    <t xml:space="preserve">Y02E  20/18        </t>
  </si>
  <si>
    <t xml:space="preserve">F05D2220/722       </t>
  </si>
  <si>
    <t xml:space="preserve">C10J2300/16        </t>
  </si>
  <si>
    <t>F25J   3/04545</t>
  </si>
  <si>
    <t xml:space="preserve">C10J2300/1653 </t>
  </si>
  <si>
    <t xml:space="preserve">C10J2300/16     </t>
  </si>
  <si>
    <t xml:space="preserve">F05D2220/722             </t>
  </si>
  <si>
    <t xml:space="preserve">          </t>
  </si>
  <si>
    <t xml:space="preserve">C01B2203       </t>
  </si>
  <si>
    <t xml:space="preserve">F25J   3/04545               </t>
  </si>
  <si>
    <t>Integrated gasification combined cycle [IGCC], e.g. combined with carbon capture and storage [CCS]</t>
  </si>
  <si>
    <t>Integration of gasification processes with another plant or parts within the plant</t>
  </si>
  <si>
    <t>integrated in a gasification combined cycle [IGCC]</t>
  </si>
  <si>
    <t xml:space="preserve">for the gasification of solid or heavy liquid fuels, e.g. integrated gasification combined cycle [IGCC]  </t>
  </si>
  <si>
    <t>Application as part of an integrated gasification combined cycle</t>
  </si>
  <si>
    <t xml:space="preserve"> Integrated processes for the production of hydrogen or synthesis gas (reactors or details thereof B01J2208/00 - B01J2219/00)</t>
  </si>
  <si>
    <t>Y02E  10/72</t>
  </si>
  <si>
    <t xml:space="preserve">F05B2260/02  </t>
  </si>
  <si>
    <t xml:space="preserve">Y02E  10/728   </t>
  </si>
  <si>
    <t>F05B2240/21</t>
  </si>
  <si>
    <t>Y02E  10/74</t>
  </si>
  <si>
    <t>F05B2200/705</t>
  </si>
  <si>
    <t xml:space="preserve">C10J2300/16                   </t>
  </si>
  <si>
    <t>Patent 43</t>
  </si>
  <si>
    <t>Patent 44</t>
  </si>
  <si>
    <t>Patent 45</t>
  </si>
  <si>
    <t>Patent 46</t>
  </si>
  <si>
    <t>Patent 47</t>
  </si>
  <si>
    <t>Patent 48</t>
  </si>
  <si>
    <t>Patent 49</t>
  </si>
  <si>
    <t>Patent 50</t>
  </si>
  <si>
    <t>Patent 51</t>
  </si>
  <si>
    <t>Patent 52</t>
  </si>
  <si>
    <t>Patent 53</t>
  </si>
  <si>
    <t>Patent 54</t>
  </si>
  <si>
    <t>Patent 55</t>
  </si>
  <si>
    <t>Patent 56</t>
  </si>
  <si>
    <t>Patent 57</t>
  </si>
  <si>
    <t>Patent 58</t>
  </si>
  <si>
    <t>Patent 59</t>
  </si>
  <si>
    <t>Patent 60</t>
  </si>
  <si>
    <t>Patent 61</t>
  </si>
  <si>
    <t>Patent 62</t>
  </si>
  <si>
    <t>Patent 63</t>
  </si>
  <si>
    <t>Patent 64</t>
  </si>
  <si>
    <t>Patent 65</t>
  </si>
  <si>
    <t>Patent 66</t>
  </si>
  <si>
    <t>Patent 67</t>
  </si>
  <si>
    <t>Patent 68</t>
  </si>
  <si>
    <t>Patent 69</t>
  </si>
  <si>
    <t>Patent 70</t>
  </si>
  <si>
    <t>Patent 71</t>
  </si>
  <si>
    <t>Patent 72</t>
  </si>
  <si>
    <t>Patent 73</t>
  </si>
  <si>
    <t>Patent 74</t>
  </si>
  <si>
    <t>Patent 75</t>
  </si>
  <si>
    <t>Patent 76</t>
  </si>
  <si>
    <t>Patent 77</t>
  </si>
  <si>
    <t>Patent 78</t>
  </si>
  <si>
    <t>Patent 79</t>
  </si>
  <si>
    <t>Patent 80</t>
  </si>
  <si>
    <t>Patent 81</t>
  </si>
  <si>
    <t>Patent 82</t>
  </si>
  <si>
    <t>Patent 83</t>
  </si>
  <si>
    <t>Patent 84</t>
  </si>
  <si>
    <t>Patent 85</t>
  </si>
  <si>
    <t>Patent 86</t>
  </si>
  <si>
    <t>Patent 87</t>
  </si>
  <si>
    <t>Patent 88</t>
  </si>
  <si>
    <t>Patent 89</t>
  </si>
  <si>
    <t>C10J2300/1653</t>
  </si>
  <si>
    <t>C01B2203</t>
  </si>
  <si>
    <t xml:space="preserve">F05D2260/61          </t>
  </si>
  <si>
    <t xml:space="preserve">B01D  53/8643 </t>
  </si>
  <si>
    <t>B01D  53/1475</t>
  </si>
  <si>
    <t xml:space="preserve">Y02E  20/32 </t>
  </si>
  <si>
    <t xml:space="preserve">Y02P  90/70 </t>
  </si>
  <si>
    <t xml:space="preserve">Y02C  20 </t>
  </si>
  <si>
    <t xml:space="preserve">C10K </t>
  </si>
  <si>
    <t xml:space="preserve">B01D  53/1462 </t>
  </si>
  <si>
    <t xml:space="preserve">B01D  53/62  </t>
  </si>
  <si>
    <t xml:space="preserve">B01D  53/9427 </t>
  </si>
  <si>
    <t>B01D  53/864</t>
  </si>
  <si>
    <t xml:space="preserve">B01D  53/922  </t>
  </si>
  <si>
    <t xml:space="preserve">B01D  53/925 </t>
  </si>
  <si>
    <t>B01D  53/927</t>
  </si>
  <si>
    <t xml:space="preserve">B01D2257/50       </t>
  </si>
  <si>
    <t xml:space="preserve">F23J  15                </t>
  </si>
  <si>
    <t>B01D  53/72</t>
  </si>
  <si>
    <t>B01D  53/8637</t>
  </si>
  <si>
    <t>B01D  53/8643</t>
  </si>
  <si>
    <t>B01D  53/944</t>
  </si>
  <si>
    <t>B01D  53/9445</t>
  </si>
  <si>
    <t>B01D  53/9459</t>
  </si>
  <si>
    <t>Patent 90</t>
  </si>
  <si>
    <t>Patent 91</t>
  </si>
  <si>
    <t>Patent 92</t>
  </si>
  <si>
    <t>Patent 93</t>
  </si>
  <si>
    <t>Patent 94</t>
  </si>
  <si>
    <t>Patent 95</t>
  </si>
  <si>
    <t>C01B   3</t>
  </si>
  <si>
    <t xml:space="preserve">Patent1 </t>
  </si>
  <si>
    <t>Patent25</t>
  </si>
  <si>
    <t>Patent26</t>
  </si>
  <si>
    <t>Patent27</t>
  </si>
  <si>
    <t>Patent28</t>
  </si>
  <si>
    <t>Patent29</t>
  </si>
  <si>
    <t>Patent30</t>
  </si>
  <si>
    <t>Patent31</t>
  </si>
  <si>
    <t>Patent32</t>
  </si>
  <si>
    <t>Patent33</t>
  </si>
  <si>
    <t>Patent34</t>
  </si>
  <si>
    <t>Patent35</t>
  </si>
  <si>
    <t>Patent36</t>
  </si>
  <si>
    <t>Patent37</t>
  </si>
  <si>
    <t>Patent38</t>
  </si>
  <si>
    <t>F23J  15</t>
  </si>
  <si>
    <t>Y02E  20/34</t>
  </si>
  <si>
    <t>F25J2220</t>
  </si>
  <si>
    <t>B01D  53/526</t>
  </si>
  <si>
    <t>C10K</t>
  </si>
  <si>
    <t>B01D2257/50</t>
  </si>
  <si>
    <t>B01D2257/502</t>
  </si>
  <si>
    <t>B01D2257/102</t>
  </si>
  <si>
    <t>B01D  53/8618</t>
  </si>
  <si>
    <t>B01D  53/9486</t>
  </si>
  <si>
    <t>B01D  53/62</t>
  </si>
  <si>
    <t>B01D2257/504</t>
  </si>
  <si>
    <t>Y02P  90/70</t>
  </si>
  <si>
    <t>Y02P  20/151</t>
  </si>
  <si>
    <t>Y02P  20/155</t>
  </si>
  <si>
    <t>CCS</t>
  </si>
  <si>
    <t>Biogas</t>
  </si>
  <si>
    <t>BIOMASS</t>
  </si>
  <si>
    <t>SOLAR PV</t>
  </si>
  <si>
    <t>SOLAR PV G1 Aval</t>
  </si>
  <si>
    <t xml:space="preserve">SOLAR PV G1 Aval &amp;  Leaves  </t>
  </si>
  <si>
    <t>CCS PV G1 Aval</t>
  </si>
  <si>
    <t xml:space="preserve">CCS G1 Aval &amp;  Leaves  </t>
  </si>
  <si>
    <t>G1 Aval</t>
  </si>
  <si>
    <t>excluding    if(Avalanche_size_EPO_int(ii).gt.1)then</t>
  </si>
  <si>
    <t xml:space="preserve">and  if(LEAVES_FILTER_int(ii).ge.4208679)then </t>
  </si>
  <si>
    <t xml:space="preserve">Aval &amp;  Leaves  </t>
  </si>
  <si>
    <t>excluding if(ID_NODES_int(ii).eq.LEAVES_FILTER_int(ii))then</t>
  </si>
  <si>
    <t xml:space="preserve">Fischer-Tropsch products  Aspects relating to hydrocarbon processing covered by groups C10G1/00 - C10G99/00  </t>
  </si>
  <si>
    <t>Removing mixtures of carbon monoxide or hydrocarbons and nitrogen oxides</t>
  </si>
  <si>
    <t xml:space="preserve"> Perfluorocarbons [PFC]; Hydrofluorocarbons [HFC]; Hydrochlorofluorocarbons [HCFC]; Chlorofluorocarbons [CFC]</t>
  </si>
  <si>
    <t>Reduction of greenhouse gas [GHG] emissions, e.g. CO2</t>
  </si>
  <si>
    <t>Methane [CH4]</t>
  </si>
  <si>
    <t>Removing carbon dioxide</t>
  </si>
  <si>
    <t>Combining sequestration of CO2 and exploitation of hydrocarbons by injecting CO2 or carbonated water in oil wells</t>
  </si>
  <si>
    <t>Direct CO2 mitigation      Combustion technologies with mitigation potential</t>
  </si>
  <si>
    <t>Production of combustible gases containing carbon monoxide from solid carbonaceous fuels (destructive distillation processes C10B)</t>
  </si>
  <si>
    <t xml:space="preserve">excluding  if(LEAVES_FILTER_int(ii).eq.1500000000)then </t>
  </si>
  <si>
    <t xml:space="preserve">if(LEAVES_FILTER_int(ii).ge.max)then </t>
  </si>
  <si>
    <t>if(ID_NODES_int(ii).eq.LEAVES_FILTER_int(ii))then</t>
  </si>
  <si>
    <t xml:space="preserve">if(LEAVES_FILTER_int(ii).eq.1500000000)then </t>
  </si>
  <si>
    <t>excluding  if(Avalanche_size_EPO_int(ii).gt.1)then</t>
  </si>
  <si>
    <t xml:space="preserve"> if(Avalanche_size_EPO_int(ii).gt.1)then</t>
  </si>
  <si>
    <t xml:space="preserve">Including all leaves </t>
  </si>
  <si>
    <t xml:space="preserve">including  if(Avalanche_size_EPO_int(ii).gt.1)then </t>
  </si>
  <si>
    <t>if  SOLAR_PV_classes_complete19.5 copy.txt patent list</t>
  </si>
  <si>
    <t>Y02E  20</t>
  </si>
  <si>
    <t>Combustion technologies with mitigation potential</t>
  </si>
  <si>
    <t>B01D2257</t>
  </si>
  <si>
    <t>Y02P  90</t>
  </si>
  <si>
    <t>CCS 38</t>
  </si>
  <si>
    <t>Patents1</t>
  </si>
  <si>
    <t>Patents2</t>
  </si>
  <si>
    <t>Patents3</t>
  </si>
  <si>
    <t>Patents4</t>
  </si>
  <si>
    <t>Patents5</t>
  </si>
  <si>
    <t>Patents6</t>
  </si>
  <si>
    <t>Patents7</t>
  </si>
  <si>
    <t>Patents8</t>
  </si>
  <si>
    <t>Patents9</t>
  </si>
  <si>
    <t>Patents10</t>
  </si>
  <si>
    <t>Patents11</t>
  </si>
  <si>
    <t>Patents12</t>
  </si>
  <si>
    <t>Patents13</t>
  </si>
  <si>
    <t>Patents14</t>
  </si>
  <si>
    <t>Patents15</t>
  </si>
  <si>
    <t>Patents16</t>
  </si>
  <si>
    <t>Patents17</t>
  </si>
  <si>
    <t>Patents18</t>
  </si>
  <si>
    <t>Patents19</t>
  </si>
  <si>
    <t>Patents20</t>
  </si>
  <si>
    <t>Patents21</t>
  </si>
  <si>
    <t>Patents22</t>
  </si>
  <si>
    <t>Patents23</t>
  </si>
  <si>
    <t>Patents24</t>
  </si>
  <si>
    <t>Patents25</t>
  </si>
  <si>
    <t>Patents26</t>
  </si>
  <si>
    <t>Patents27</t>
  </si>
  <si>
    <t>Patents28</t>
  </si>
  <si>
    <t>Patents29</t>
  </si>
  <si>
    <t>Patents30</t>
  </si>
  <si>
    <t xml:space="preserve">Fuel Cells </t>
  </si>
  <si>
    <t>Fuel_Cells</t>
  </si>
  <si>
    <t>Patent39</t>
  </si>
  <si>
    <t>Patent40</t>
  </si>
  <si>
    <t>Patent41</t>
  </si>
  <si>
    <t>Patent42</t>
  </si>
  <si>
    <t>Patent43</t>
  </si>
  <si>
    <t>Patent44</t>
  </si>
  <si>
    <t>Patent45</t>
  </si>
  <si>
    <t>Patent46</t>
  </si>
  <si>
    <t>Patent47</t>
  </si>
  <si>
    <t>Patent48</t>
  </si>
  <si>
    <t>Patent49</t>
  </si>
  <si>
    <t>Patent50</t>
  </si>
  <si>
    <t>Patent51</t>
  </si>
  <si>
    <t>Patent52</t>
  </si>
  <si>
    <t>Patent53</t>
  </si>
  <si>
    <t>Patent54</t>
  </si>
  <si>
    <t>Patent55</t>
  </si>
  <si>
    <t>Patent56</t>
  </si>
  <si>
    <t>Patent57</t>
  </si>
  <si>
    <t>Patent58</t>
  </si>
  <si>
    <t>Patent59</t>
  </si>
  <si>
    <t>Patent60</t>
  </si>
  <si>
    <t>Patent61</t>
  </si>
  <si>
    <t>Patent62</t>
  </si>
  <si>
    <t>Patent63</t>
  </si>
  <si>
    <t>Patent64</t>
  </si>
  <si>
    <t>Patent65</t>
  </si>
  <si>
    <t>Patent66</t>
  </si>
  <si>
    <t>Patent67</t>
  </si>
  <si>
    <t>Patent68</t>
  </si>
  <si>
    <t>Patent69</t>
  </si>
  <si>
    <t>Patent70</t>
  </si>
  <si>
    <t>Patent71</t>
  </si>
  <si>
    <t>Patent72</t>
  </si>
  <si>
    <t>Patent73</t>
  </si>
  <si>
    <t>Patent74</t>
  </si>
  <si>
    <t>Patent75</t>
  </si>
  <si>
    <t>Patent76</t>
  </si>
  <si>
    <t>Patent77</t>
  </si>
  <si>
    <t>Patent78</t>
  </si>
  <si>
    <t>Patent79</t>
  </si>
  <si>
    <t>Patent80</t>
  </si>
  <si>
    <t>Patent81</t>
  </si>
  <si>
    <t>Patent82</t>
  </si>
  <si>
    <t>Patent83</t>
  </si>
  <si>
    <t>Patent84</t>
  </si>
  <si>
    <t>Patent85</t>
  </si>
  <si>
    <t>Patent86</t>
  </si>
  <si>
    <t>Patent87</t>
  </si>
  <si>
    <t>Patent88</t>
  </si>
  <si>
    <t>Patent89</t>
  </si>
  <si>
    <t>Patent90</t>
  </si>
  <si>
    <t>Patent91</t>
  </si>
  <si>
    <t>Patent92</t>
  </si>
  <si>
    <t>Patent93</t>
  </si>
  <si>
    <t>Patent94</t>
  </si>
  <si>
    <t>Patent95</t>
  </si>
  <si>
    <t>Patent96</t>
  </si>
  <si>
    <t>Patent97</t>
  </si>
  <si>
    <t>Patent98</t>
  </si>
  <si>
    <t>Patent99</t>
  </si>
  <si>
    <t>Patent100</t>
  </si>
  <si>
    <t>Patent101</t>
  </si>
  <si>
    <t>Patent102</t>
  </si>
  <si>
    <t>Patent103</t>
  </si>
  <si>
    <t>Patent104</t>
  </si>
  <si>
    <t>Patent 96</t>
  </si>
  <si>
    <t>Patent 97</t>
  </si>
  <si>
    <t>Patent 98</t>
  </si>
  <si>
    <t>Patent 99</t>
  </si>
  <si>
    <t>Patent 100</t>
  </si>
  <si>
    <t>Patent 101</t>
  </si>
  <si>
    <t>Patent 102</t>
  </si>
  <si>
    <t>Patent 103</t>
  </si>
  <si>
    <t>Patent 104</t>
  </si>
  <si>
    <t>Patents31</t>
  </si>
  <si>
    <t>Patents32</t>
  </si>
  <si>
    <t>Patents33</t>
  </si>
  <si>
    <t>Patents34</t>
  </si>
  <si>
    <t>Patents35</t>
  </si>
  <si>
    <t>Patents36</t>
  </si>
  <si>
    <t>Patents37</t>
  </si>
  <si>
    <t>Patents38</t>
  </si>
  <si>
    <t>Patents39</t>
  </si>
  <si>
    <t>Patents40</t>
  </si>
  <si>
    <t>Patents41</t>
  </si>
  <si>
    <t>Patents42</t>
  </si>
  <si>
    <t>Patents43</t>
  </si>
  <si>
    <t>Patents44</t>
  </si>
  <si>
    <t>Patents45</t>
  </si>
  <si>
    <t>Patents46</t>
  </si>
  <si>
    <t>Patents47</t>
  </si>
  <si>
    <t>Patents48</t>
  </si>
  <si>
    <t>Patents49</t>
  </si>
  <si>
    <t>Patents50</t>
  </si>
  <si>
    <t>Patents51</t>
  </si>
  <si>
    <t>Patents52</t>
  </si>
  <si>
    <t>Patents53</t>
  </si>
  <si>
    <t>Patents54</t>
  </si>
  <si>
    <t>Patents55</t>
  </si>
  <si>
    <t>Patents56</t>
  </si>
  <si>
    <t>Patents57</t>
  </si>
  <si>
    <t>Patents58</t>
  </si>
  <si>
    <t>Patents59</t>
  </si>
  <si>
    <t>Patents60</t>
  </si>
  <si>
    <t>Patents61</t>
  </si>
  <si>
    <t>Patents62</t>
  </si>
  <si>
    <t>Patents63</t>
  </si>
  <si>
    <t>Patents64</t>
  </si>
  <si>
    <t>Patents65</t>
  </si>
  <si>
    <t>Patents66</t>
  </si>
  <si>
    <t>Patents67</t>
  </si>
  <si>
    <t>Patents68</t>
  </si>
  <si>
    <t>Patents69</t>
  </si>
  <si>
    <t>Patents70</t>
  </si>
  <si>
    <t>Patents71</t>
  </si>
  <si>
    <t>Patents72</t>
  </si>
  <si>
    <t>Patents73</t>
  </si>
  <si>
    <t>Patents74</t>
  </si>
  <si>
    <t>Patents75</t>
  </si>
  <si>
    <t>Patents76</t>
  </si>
  <si>
    <t>Patents77</t>
  </si>
  <si>
    <t>Patents78</t>
  </si>
  <si>
    <t>Patents79</t>
  </si>
  <si>
    <t>Patents80</t>
  </si>
  <si>
    <t>Patents81</t>
  </si>
  <si>
    <t>Patents82</t>
  </si>
  <si>
    <t>Patents83</t>
  </si>
  <si>
    <t>Patents84</t>
  </si>
  <si>
    <t>Patents85</t>
  </si>
  <si>
    <t>Patents86</t>
  </si>
  <si>
    <t>Patents87</t>
  </si>
  <si>
    <t>Patents88</t>
  </si>
  <si>
    <t>Patents89</t>
  </si>
  <si>
    <t>Patents90</t>
  </si>
  <si>
    <t>Patents91</t>
  </si>
  <si>
    <t>Patents92</t>
  </si>
  <si>
    <t>Patents93</t>
  </si>
  <si>
    <t>Patents94</t>
  </si>
  <si>
    <t>Patents95</t>
  </si>
  <si>
    <t>Patents96</t>
  </si>
  <si>
    <t>Patents97</t>
  </si>
  <si>
    <t>Patents98</t>
  </si>
  <si>
    <t>Patents99</t>
  </si>
  <si>
    <t>Patents100</t>
  </si>
  <si>
    <t>Patents101</t>
  </si>
  <si>
    <t>Patents102</t>
  </si>
  <si>
    <t>Patents103</t>
  </si>
  <si>
    <t>ICGG</t>
  </si>
  <si>
    <t>IGCC</t>
  </si>
  <si>
    <t>Onshore</t>
  </si>
  <si>
    <t>Biomass</t>
  </si>
  <si>
    <t>CSP Solar</t>
  </si>
  <si>
    <t xml:space="preserve">MEDIUM </t>
  </si>
  <si>
    <t>Y02P  70/10</t>
  </si>
  <si>
    <t>Geothermal</t>
  </si>
  <si>
    <t>Hydro</t>
  </si>
  <si>
    <t>Coal</t>
  </si>
  <si>
    <t>Nuclear</t>
  </si>
  <si>
    <t>BIGCC</t>
  </si>
  <si>
    <t>Offshore</t>
  </si>
  <si>
    <t>REFAZER</t>
  </si>
  <si>
    <t>CHP</t>
  </si>
  <si>
    <t>CHP Small</t>
  </si>
  <si>
    <t>CCGT</t>
  </si>
  <si>
    <t>Tide</t>
  </si>
  <si>
    <t>Waves</t>
  </si>
  <si>
    <t xml:space="preserve">Biogas </t>
  </si>
  <si>
    <t>CCS 19</t>
  </si>
  <si>
    <t>CC39 13 SEP</t>
  </si>
  <si>
    <t>CC39 11 SEP</t>
  </si>
  <si>
    <t>CCS 38 13 SEP</t>
  </si>
  <si>
    <t>B01D 53/1462</t>
  </si>
  <si>
    <t>Offsore correct</t>
  </si>
  <si>
    <t>Room to IMPROVE</t>
  </si>
  <si>
    <t>TIDE</t>
  </si>
  <si>
    <t>13 Setember</t>
  </si>
  <si>
    <t>SEPTEMBER</t>
  </si>
  <si>
    <t xml:space="preserve">Y02E  10/70 </t>
  </si>
  <si>
    <t>Y02E  10/727</t>
  </si>
  <si>
    <t>F25J   1/0277</t>
  </si>
  <si>
    <t>F05B2240/95</t>
  </si>
  <si>
    <t>B63B  75/00</t>
  </si>
  <si>
    <t xml:space="preserve">B63B  35/44 </t>
  </si>
  <si>
    <t>open(unit=480, file="Offshore_23AUG/Offshore_" //trim(adjustl(file_id)) // ".txt", status='old', &amp;</t>
  </si>
  <si>
    <t>SETEMBER</t>
  </si>
  <si>
    <t xml:space="preserve">F01K  13   </t>
  </si>
  <si>
    <t>B63B  35/44</t>
  </si>
  <si>
    <t xml:space="preserve">B03B   7/00 </t>
  </si>
  <si>
    <t>F03B  13</t>
  </si>
  <si>
    <t>B63B   35</t>
  </si>
  <si>
    <t>Y02A  10</t>
  </si>
  <si>
    <t xml:space="preserve">B63B   7          Collapsible, foldable, inflatable or like vessels </t>
  </si>
  <si>
    <t>Y02B  10/30</t>
  </si>
  <si>
    <t>F24D2200/15</t>
  </si>
  <si>
    <t>F05B2260/02</t>
  </si>
  <si>
    <t>F05B2220/705</t>
  </si>
  <si>
    <t>Y02E  10/76</t>
  </si>
  <si>
    <t>Offshore_classes_complete_.txt</t>
  </si>
  <si>
    <t>File</t>
  </si>
  <si>
    <t>WIND MOTORS</t>
  </si>
  <si>
    <t>Y02E         50 10         Biofuels, e.g. bio-diesel    Technologies for the production of fuel of non-fossil origin</t>
  </si>
  <si>
    <t>Y02E         50 30         Energy generation of nuclear origin.  Technologies for the production of fuel of non-fossil origin</t>
  </si>
  <si>
    <t>C12M         21 04          for producing gas, e.g. biogas (digesters for manure with production of biogas A01C3/028, biological treatment of water, waste water or sewage C02F3/00, C02F11/02, preparation of natural gas or syngas C10L3/06, C10L3/10)</t>
  </si>
  <si>
    <t>B01D 22    2258 05          Biogas</t>
  </si>
  <si>
    <t>C10L          3 10          Working-up natural gas or synthetic natural gas</t>
  </si>
  <si>
    <t>C10L          3 06          Natural gas; Synthetic natural gas obtained by processes not covered by C10G, C10K3/02 or C10K3/04  (liquefying by pressure and cold treatment F25J)</t>
  </si>
  <si>
    <t>B01D         53 34          Chemical or biological purification of waste gases</t>
  </si>
  <si>
    <t>C10J 23    2300 169         with water treatments (treatment of water in general or water purification C02F)</t>
  </si>
  <si>
    <t>C10G          1            Production of liquid hydrocarbon mixtures from oil-shale, oil-sand, or non-melting solid carbonaceous or similar materials, e.g. wood, coal (mechanical winning of oil from oil-shales, oil-sand, or the like B03B)</t>
  </si>
  <si>
    <t xml:space="preserve">Y02W         30 40         Bio-organic fraction processing; Production of fertilisers from the organic fraction of waste or refuse                      </t>
  </si>
  <si>
    <t xml:space="preserve">C01B 22    2203 048 </t>
  </si>
  <si>
    <t xml:space="preserve">    the impurity being an organic compound</t>
  </si>
  <si>
    <t>Y02E  10/44</t>
  </si>
  <si>
    <t>Y02E  10/46</t>
  </si>
  <si>
    <t>Y02E  10/47</t>
  </si>
  <si>
    <t>Y02E  10/56</t>
  </si>
  <si>
    <t>Y02E  10/60</t>
  </si>
  <si>
    <t>Y02B  10/20</t>
  </si>
  <si>
    <t>Y02A  30/272</t>
  </si>
  <si>
    <t>F25B  27/002</t>
  </si>
  <si>
    <t>H02J   3 </t>
  </si>
  <si>
    <t>H02J   7</t>
  </si>
  <si>
    <t>F25B  49</t>
  </si>
  <si>
    <t>Y02A  30/14</t>
  </si>
  <si>
    <t>F25B  49/005</t>
  </si>
  <si>
    <t>Y02E  20/16                   </t>
  </si>
  <si>
    <t>F01K  23                 </t>
  </si>
  <si>
    <t>F23C  10/16        </t>
  </si>
  <si>
    <t>F01K  13                   </t>
  </si>
  <si>
    <t>F02C   6           </t>
  </si>
  <si>
    <t>B01J   8/18        </t>
  </si>
  <si>
    <t>F23C  10           </t>
  </si>
  <si>
    <t>F01B  21           </t>
  </si>
  <si>
    <t>F22B  31/0007     </t>
  </si>
  <si>
    <t>F01K  23/10         </t>
  </si>
  <si>
    <t>F01K   7/02                 </t>
  </si>
  <si>
    <t>F01K  11            </t>
  </si>
  <si>
    <t>F02C   5            </t>
  </si>
  <si>
    <t>F01D  15            </t>
  </si>
  <si>
    <t>F02C   3                               </t>
  </si>
  <si>
    <t>C10J2300/1653      </t>
  </si>
  <si>
    <t>F01K  23           </t>
  </si>
  <si>
    <t>F02C   9          </t>
  </si>
  <si>
    <t>F02C   1           </t>
  </si>
  <si>
    <t>F02C   3          </t>
  </si>
  <si>
    <t>F02K   3                    </t>
  </si>
  <si>
    <t>Y02P  20/129       </t>
  </si>
  <si>
    <t>F01D  13                           </t>
  </si>
  <si>
    <t>B01D  53 </t>
  </si>
  <si>
    <t xml:space="preserve"> Separation of gases or vapours; Recovering vapours of volatile solvents from gases; Chemical or biological purification of waste gases, e.g. engine exhaust gases, smoke, fumes, flue gases, aerosols</t>
  </si>
  <si>
    <t>Combined cycle power plant [CCPP], or combined cycle gas turbine [CCGT]</t>
  </si>
  <si>
    <t>Plants including a gas turbine driving a compressor or a ducted fan</t>
  </si>
  <si>
    <t>Energy recovery, e.g. by cogeneration, H2recovery or pressure recovery turbines</t>
  </si>
  <si>
    <t>General layout or general methods of operation of complete plants</t>
  </si>
  <si>
    <t>Controlling gas-turbine plants; Controlling fuel supply in air- breathing jet-propulsion plants (controlling air intakes F02C7/057; controlling turbines F01D; controlling compressors F04D27/00;</t>
  </si>
  <si>
    <t>as-turbine plants characterised by the use of hot gases or unheated pressurised gases, as the working fluid (by the use of combustion products F02C3/00, F02C5/00)</t>
  </si>
  <si>
    <t>Gas-turbine plants characterised by the use of combustion products as the working fluid (generated by intermittent combustion F02C5/00)</t>
  </si>
  <si>
    <t>Plants characterised by more than one engine delivering power external to the plant, the engines being driven by different fluids</t>
  </si>
  <si>
    <t>integrated in a gasification combined cycle [IGCC] (engines driven by heat coming from a gasification or pyrolysis unit F01K23/067)</t>
  </si>
  <si>
    <t>Y02P  20/151</t>
  </si>
  <si>
    <t>Y02E  20/32</t>
  </si>
  <si>
    <t>Y02C  20</t>
  </si>
  <si>
    <t xml:space="preserve">F25J   3/04545  </t>
  </si>
  <si>
    <t>Methods or apparatus for obtaining oil, gas, water, soluble or meltable materials or a slurry of minerals from wells (applicable only to water E03B)</t>
  </si>
  <si>
    <t>Treating solid fuels to improve their combustion</t>
  </si>
  <si>
    <t>Solid fuels such as briquettes consisting mainly of carbonaceous materials of mineral or non-mineral origin (peat briquettes C10F)</t>
  </si>
  <si>
    <t>Solid fuels (produced by solidifying fluid fuels C10L7/00)</t>
  </si>
  <si>
    <t>Raw material of mineral origin to be used; Pretreatment thereof  (pretreatment of fuels of non-mineral origin C10L5/40)</t>
  </si>
  <si>
    <t>Heat utilisation in combustion or incineration of waste</t>
  </si>
  <si>
    <t>Compositions of bituminous materials, e.g. asphalt, tar, pitch</t>
  </si>
  <si>
    <t>for brown or hard coal   Methods of underground mining (winning machines therefor E21C25/00 - E21C39/00); Layouts therefor</t>
  </si>
  <si>
    <t>Methods of hydraulic mining; Hydraulic monitors (E21C25/60 takes precedence)</t>
  </si>
  <si>
    <t>Carbon dioxide   Processes characterised by the type or other details of the feed stream</t>
  </si>
  <si>
    <t>Adaptations for refrigeration plants Adaptations of machines or engines for special use; Combinations of engines with devices driven thereby</t>
  </si>
  <si>
    <t>Environmental or health characteristics, e.g. energy consumption, recycling or safety issues</t>
  </si>
  <si>
    <t>Environmental burden or human safety, e.g. CO2 footprint, fuming or leaching</t>
  </si>
  <si>
    <t>Characteristics of bituminous mixtures</t>
  </si>
  <si>
    <t>E21B  43</t>
  </si>
  <si>
    <t>C10L   9</t>
  </si>
  <si>
    <t>C10L   5/02</t>
  </si>
  <si>
    <t>C10L   5/16</t>
  </si>
  <si>
    <t>C10L   5/04</t>
  </si>
  <si>
    <t>Y02E  20/30</t>
  </si>
  <si>
    <t>E21B  43/243</t>
  </si>
  <si>
    <t>Y02E  20/12</t>
  </si>
  <si>
    <t>C08L  95</t>
  </si>
  <si>
    <t>E21C  41/18</t>
  </si>
  <si>
    <t>E21C  45</t>
  </si>
  <si>
    <t>E21B  43/006</t>
  </si>
  <si>
    <t>E21C  49</t>
  </si>
  <si>
    <t>E21F  15</t>
  </si>
  <si>
    <t>F25J2210/80</t>
  </si>
  <si>
    <t>F01D  15/005</t>
  </si>
  <si>
    <t>C01B  32</t>
  </si>
  <si>
    <t>E21C  41/28</t>
  </si>
  <si>
    <t>Technologies for a more efficient combustion or heat usage   Combustion technologies with mitigation potential</t>
  </si>
  <si>
    <t>Combustion in situ   Methods or apparatus for obtaining oil, gas, water, soluble or meltable materials or a slurry of minerals from wells (applicable only to water</t>
  </si>
  <si>
    <t>Recycled or waste materials, e.g. reclaimed bitumen, asphalt, roads or pathways, recycled roof coverings or shingles, recycled aggregate, recycled tires, crumb rub</t>
  </si>
  <si>
    <t xml:space="preserve">Technologies for a more efficient combustion or heat usage   Combustion technologies with mitigation potential     </t>
  </si>
  <si>
    <t>Production of coal-bed methane (E21B43/243 takes precedence)  Methods or apparatus for obtaining oil, gas, water, soluble or meltable materials or a slurry of mine</t>
  </si>
  <si>
    <t>Obtaining peat; Machines therefor (treating peat C10F)</t>
  </si>
  <si>
    <t xml:space="preserve"> Methods or devices for placing filling-up materials in underground workings (dams E21F17/103 ; chocks made of flexible containers filled with backfilling material</t>
  </si>
  <si>
    <t>F05D2220/722            </t>
  </si>
  <si>
    <t>C01B2203 </t>
  </si>
  <si>
    <t>C01B2203/1211        </t>
  </si>
  <si>
    <t>C10G2300/1011        </t>
  </si>
  <si>
    <t>C01B   3/0078       </t>
  </si>
  <si>
    <t>B01D  53/84         </t>
  </si>
  <si>
    <t>Y02W  30/40         </t>
  </si>
  <si>
    <t>C01B   3/0078               </t>
  </si>
  <si>
    <t>B63B  75</t>
  </si>
  <si>
    <t>SEPTEMBER  NEW</t>
  </si>
  <si>
    <t>Click to add a cell.</t>
  </si>
  <si>
    <t>Solar PV</t>
  </si>
  <si>
    <t>Solar CSP</t>
  </si>
  <si>
    <t>W. Onshore</t>
  </si>
  <si>
    <t>W.Offshore</t>
  </si>
  <si>
    <t>Small_CHP</t>
  </si>
  <si>
    <t>Fuel Cells</t>
  </si>
  <si>
    <t xml:space="preserve">Tidal </t>
  </si>
  <si>
    <t>CCS industrial 19</t>
  </si>
  <si>
    <t>CCS industrial 38</t>
  </si>
  <si>
    <t xml:space="preserve">Coal </t>
  </si>
  <si>
    <t>Coal + CCS</t>
  </si>
  <si>
    <t>S.Biomass</t>
  </si>
  <si>
    <t xml:space="preserve">S.Biomass+CCS </t>
  </si>
  <si>
    <t>BIGCC+CCS</t>
  </si>
  <si>
    <t>BIOGAS</t>
  </si>
  <si>
    <t>BIOGAS+CCS</t>
  </si>
  <si>
    <t>FTT: Power LR</t>
  </si>
  <si>
    <t>AVG 2010-2024</t>
  </si>
  <si>
    <t>SD 1979-2024</t>
  </si>
  <si>
    <t>Median 1979-2024</t>
  </si>
  <si>
    <t>Patent AVG 1979-2024</t>
  </si>
  <si>
    <t>SD 2010-2024</t>
  </si>
  <si>
    <t>Average 2022</t>
  </si>
  <si>
    <t xml:space="preserve">Literature Lit. Range </t>
  </si>
  <si>
    <t>Lit. mean</t>
  </si>
  <si>
    <t>Lit.SD</t>
  </si>
  <si>
    <t>Median 2010-2024</t>
  </si>
  <si>
    <t>19% to 47%</t>
  </si>
  <si>
    <t>Max 1979-2024</t>
  </si>
  <si>
    <t>Min 1979-2024</t>
  </si>
  <si>
    <t>Max 2010-2024</t>
  </si>
  <si>
    <t>Min 2010-2024</t>
  </si>
  <si>
    <t>3% to 35%</t>
  </si>
  <si>
    <t>minus 11% to 32%</t>
  </si>
  <si>
    <t>minus 13 to 19%</t>
  </si>
  <si>
    <t>minus 94% to 53%</t>
  </si>
  <si>
    <t>n.a.</t>
  </si>
  <si>
    <t>minus 2 to 40%</t>
  </si>
  <si>
    <t>2% to 75%</t>
  </si>
  <si>
    <t xml:space="preserve"> minus 1% to 11.4%</t>
  </si>
  <si>
    <t>1% to 83%</t>
  </si>
  <si>
    <t>2.5% to 21%</t>
  </si>
  <si>
    <t>2.5% to 16%</t>
  </si>
  <si>
    <t>1.1% to 20%</t>
  </si>
  <si>
    <t>2.5% to 20%</t>
  </si>
  <si>
    <t>0% to 24%</t>
  </si>
  <si>
    <t xml:space="preserve">H01M2250/405            </t>
  </si>
  <si>
    <t xml:space="preserve">Y02E  10/30     </t>
  </si>
  <si>
    <t xml:space="preserve">Y02E  10/52 </t>
  </si>
  <si>
    <t>Y02E  10/541</t>
  </si>
  <si>
    <t xml:space="preserve">Y02E  10/542 </t>
  </si>
  <si>
    <t>Y02E  10/543</t>
  </si>
  <si>
    <t xml:space="preserve">Y02E  10/544   </t>
  </si>
  <si>
    <t xml:space="preserve">Y02E  10/545 </t>
  </si>
  <si>
    <t xml:space="preserve">Y02E  10/547 </t>
  </si>
  <si>
    <t>Y02E  10/548</t>
  </si>
  <si>
    <t xml:space="preserve">Y02E  10/60 </t>
  </si>
  <si>
    <t xml:space="preserve">H02S  10    </t>
  </si>
  <si>
    <t xml:space="preserve">H02S  30 </t>
  </si>
  <si>
    <t xml:space="preserve">H02S  40 </t>
  </si>
  <si>
    <t xml:space="preserve">H02S  20  </t>
  </si>
  <si>
    <t xml:space="preserve">F05B2220/705  </t>
  </si>
  <si>
    <t xml:space="preserve">H02J2300/24 </t>
  </si>
  <si>
    <t>H02S   7</t>
  </si>
  <si>
    <t>Y02T  10/90</t>
  </si>
  <si>
    <t>Y02E  10/549</t>
  </si>
  <si>
    <t xml:space="preserve">Y02E  50/10         </t>
  </si>
  <si>
    <t xml:space="preserve">Y02E  50/30         </t>
  </si>
  <si>
    <t xml:space="preserve">C12M  21/04           </t>
  </si>
  <si>
    <t xml:space="preserve">B01D2258/05          </t>
  </si>
  <si>
    <t xml:space="preserve">C10L   3/10          </t>
  </si>
  <si>
    <t xml:space="preserve">C10L   3/06          </t>
  </si>
  <si>
    <t xml:space="preserve">B01D  53/34          </t>
  </si>
  <si>
    <t xml:space="preserve">C10J   3             </t>
  </si>
  <si>
    <t xml:space="preserve">C10J2300/0916        </t>
  </si>
  <si>
    <t xml:space="preserve">C10J2300/092         </t>
  </si>
  <si>
    <t xml:space="preserve">C10J2300/0923       </t>
  </si>
  <si>
    <t xml:space="preserve">C10J2300/0926        </t>
  </si>
  <si>
    <t xml:space="preserve">C10J2300/0913        </t>
  </si>
  <si>
    <t xml:space="preserve">C10J2300/0946        </t>
  </si>
  <si>
    <t xml:space="preserve">C10J2300/1681        </t>
  </si>
  <si>
    <t xml:space="preserve">C10J2300/169         </t>
  </si>
  <si>
    <t xml:space="preserve">C10G   1            </t>
  </si>
  <si>
    <t xml:space="preserve">A01C   3/02         </t>
  </si>
  <si>
    <t xml:space="preserve">Y02P  20/145        </t>
  </si>
  <si>
    <t xml:space="preserve">Y02W  30/40                              </t>
  </si>
  <si>
    <t>C01B2203/048</t>
  </si>
  <si>
    <t>Y02E  60/50</t>
  </si>
  <si>
    <t>H01M   4/86</t>
  </si>
  <si>
    <t>H01M   4/98</t>
  </si>
  <si>
    <t>H01M   4/87</t>
  </si>
  <si>
    <t>H01M   4/88</t>
  </si>
  <si>
    <t>H01M   4/90</t>
  </si>
  <si>
    <t>H01M   4/91</t>
  </si>
  <si>
    <t>H01M   4/92</t>
  </si>
  <si>
    <t>H01M   4/93</t>
  </si>
  <si>
    <t>H01M   4/94</t>
  </si>
  <si>
    <t>H01M   4/95</t>
  </si>
  <si>
    <t>H01M   4/96</t>
  </si>
  <si>
    <t>H01M   4/97</t>
  </si>
  <si>
    <t>H01M2008/147</t>
  </si>
  <si>
    <t xml:space="preserve">B01J  19 </t>
  </si>
  <si>
    <t xml:space="preserve">H01M2250 </t>
  </si>
  <si>
    <t>Y02T  90/40</t>
  </si>
  <si>
    <t>Y02P  90/40</t>
  </si>
  <si>
    <t xml:space="preserve">H01M2300 </t>
  </si>
  <si>
    <t>H01M   8/002</t>
  </si>
  <si>
    <t xml:space="preserve">H01M   8/008 </t>
  </si>
  <si>
    <t xml:space="preserve">H01M   8/04052 </t>
  </si>
  <si>
    <t>H01M   8/04059</t>
  </si>
  <si>
    <t xml:space="preserve">H01M   8/04074 </t>
  </si>
  <si>
    <t>H01M   8/04194</t>
  </si>
  <si>
    <t xml:space="preserve">H01M   8/04223 </t>
  </si>
  <si>
    <t xml:space="preserve">H01M   8/04246 </t>
  </si>
  <si>
    <t xml:space="preserve">H01M   8/04268 </t>
  </si>
  <si>
    <t xml:space="preserve">H01M   8/04664 </t>
  </si>
  <si>
    <t xml:space="preserve">H01M   8/04955 </t>
  </si>
  <si>
    <t xml:space="preserve">H01M   8/04283 </t>
  </si>
  <si>
    <t xml:space="preserve">H01M   8/04291 </t>
  </si>
  <si>
    <t xml:space="preserve">H01M   8/04119 </t>
  </si>
  <si>
    <t xml:space="preserve">H01M   8/04298 </t>
  </si>
  <si>
    <t xml:space="preserve">H01M   8/04305 </t>
  </si>
  <si>
    <t xml:space="preserve">H01M   8/04328 </t>
  </si>
  <si>
    <t xml:space="preserve">H01M   8/04335 </t>
  </si>
  <si>
    <t xml:space="preserve">H01M   8/04447 </t>
  </si>
  <si>
    <t>H01M   8/04455</t>
  </si>
  <si>
    <t xml:space="preserve">H01M   8/045  </t>
  </si>
  <si>
    <t xml:space="preserve">H01M   8/04507 </t>
  </si>
  <si>
    <t xml:space="preserve">H01M   8/04552 </t>
  </si>
  <si>
    <t xml:space="preserve">H01M   8/04582 </t>
  </si>
  <si>
    <t xml:space="preserve">H01M   8/04559 </t>
  </si>
  <si>
    <t xml:space="preserve">H01M   8/04611 </t>
  </si>
  <si>
    <t xml:space="preserve">H01M   8/04589 </t>
  </si>
  <si>
    <t>H01M   8/04619</t>
  </si>
  <si>
    <t xml:space="preserve">H01M   8/04641 </t>
  </si>
  <si>
    <t xml:space="preserve">H01M   8/04671 </t>
  </si>
  <si>
    <t xml:space="preserve">H01M   8/04679 </t>
  </si>
  <si>
    <t xml:space="preserve">H01M   8/04708 </t>
  </si>
  <si>
    <t xml:space="preserve">H01M   8/04716 </t>
  </si>
  <si>
    <t>H01M   8/04731</t>
  </si>
  <si>
    <t xml:space="preserve">H01M   8/04753 </t>
  </si>
  <si>
    <t xml:space="preserve">H01M   8/04761 </t>
  </si>
  <si>
    <t xml:space="preserve">H01M   8/04798 </t>
  </si>
  <si>
    <t xml:space="preserve">H01M   8/04805 </t>
  </si>
  <si>
    <t xml:space="preserve">H01M   8/04835 </t>
  </si>
  <si>
    <t xml:space="preserve">H01M   8/04843 </t>
  </si>
  <si>
    <t xml:space="preserve">H01M   8/04873 </t>
  </si>
  <si>
    <t xml:space="preserve">H01M   8/0488  </t>
  </si>
  <si>
    <t>H01M   8/04902</t>
  </si>
  <si>
    <t xml:space="preserve">H01M   8/0491  </t>
  </si>
  <si>
    <t>H01M   8/04932</t>
  </si>
  <si>
    <t xml:space="preserve">H01M   8/0494 </t>
  </si>
  <si>
    <t>H01M   8/04951</t>
  </si>
  <si>
    <t xml:space="preserve">H01M   8/04952 </t>
  </si>
  <si>
    <t xml:space="preserve">H01M   8/06   </t>
  </si>
  <si>
    <t xml:space="preserve">H01M   8/0625 </t>
  </si>
  <si>
    <t xml:space="preserve">H01M   8/0631  </t>
  </si>
  <si>
    <t xml:space="preserve">H01M   8/0643 </t>
  </si>
  <si>
    <t xml:space="preserve">H01M   8/0637  </t>
  </si>
  <si>
    <t xml:space="preserve">H01M   8/08  </t>
  </si>
  <si>
    <t xml:space="preserve">H01M   8/10    </t>
  </si>
  <si>
    <t xml:space="preserve">H01M   8/083 </t>
  </si>
  <si>
    <t xml:space="preserve">H01M   8/1011  </t>
  </si>
  <si>
    <t xml:space="preserve">H01M   8/086  </t>
  </si>
  <si>
    <t xml:space="preserve">H01M   8/1097 </t>
  </si>
  <si>
    <t>H01M   8/1013</t>
  </si>
  <si>
    <t xml:space="preserve">H01M   8/1273  </t>
  </si>
  <si>
    <t xml:space="preserve">H01M   8/1286 </t>
  </si>
  <si>
    <t xml:space="preserve">H01M   8/14    </t>
  </si>
  <si>
    <t xml:space="preserve">H01M   8/1256 </t>
  </si>
  <si>
    <t xml:space="preserve">H01M   8/20   </t>
  </si>
  <si>
    <t xml:space="preserve">H01M   8/22   </t>
  </si>
  <si>
    <t xml:space="preserve">H01M   8/16  </t>
  </si>
  <si>
    <t xml:space="preserve">H01M   8/18  </t>
  </si>
  <si>
    <t xml:space="preserve">H01M   8/225  </t>
  </si>
  <si>
    <t xml:space="preserve">H01M   8/222  </t>
  </si>
  <si>
    <t xml:space="preserve">H01M   8/227  </t>
  </si>
  <si>
    <t xml:space="preserve">H01M   8/24  </t>
  </si>
  <si>
    <t xml:space="preserve">H01M   8/2404  </t>
  </si>
  <si>
    <t xml:space="preserve">H01M   8/2418 </t>
  </si>
  <si>
    <t xml:space="preserve">H01M   8/2425 </t>
  </si>
  <si>
    <t xml:space="preserve">H01M   8/2428 </t>
  </si>
  <si>
    <t xml:space="preserve">H01M   8/2465  </t>
  </si>
  <si>
    <t xml:space="preserve">H01M   8/2475 </t>
  </si>
  <si>
    <t xml:space="preserve">H01M   8/248  </t>
  </si>
  <si>
    <t xml:space="preserve">H01M   8/249 </t>
  </si>
  <si>
    <t>F24D2200/19</t>
  </si>
  <si>
    <t>H01M   8/2495</t>
  </si>
  <si>
    <t xml:space="preserve">Y02B  10/40  </t>
  </si>
  <si>
    <t>C10K   1</t>
  </si>
  <si>
    <t>Y02W  30</t>
  </si>
  <si>
    <t>C10B  53</t>
  </si>
  <si>
    <t>C10F</t>
  </si>
  <si>
    <t>C10G   1</t>
  </si>
  <si>
    <t>Y02P  30/20</t>
  </si>
  <si>
    <t>Y02W  30/40</t>
  </si>
  <si>
    <t>C01B   3/0078</t>
  </si>
  <si>
    <t>C02F   3</t>
  </si>
  <si>
    <t>C02F  11/02</t>
  </si>
  <si>
    <t>A01C   3/02</t>
  </si>
  <si>
    <t>Y02P  20/145</t>
  </si>
  <si>
    <t>C01B   3/0074</t>
  </si>
  <si>
    <t>B01D  53/84</t>
  </si>
  <si>
    <t>F02G   5</t>
  </si>
  <si>
    <t>C12M  47</t>
  </si>
  <si>
    <t>C10L   5</t>
  </si>
  <si>
    <t>Y02E  50/30</t>
  </si>
  <si>
    <t xml:space="preserve">  F05D2220/722</t>
  </si>
  <si>
    <t xml:space="preserve">C01B2203 </t>
  </si>
  <si>
    <t>C01B2203/1211</t>
  </si>
  <si>
    <t xml:space="preserve">Atmospheric residues having a boiling point of at least about 538 °C Aspects relating to hydrocarbon processing covered by groups C10G1/00 - C10G99/00  </t>
  </si>
  <si>
    <t>Purifying combustible gases containing carbon monoxide (isolation of hydrogen from mixtures containing hydrogen and carbon monoxide C01B3/50)</t>
  </si>
  <si>
    <t>Removal of CO2 (removal of CO2 from waste gases B01D53/62)</t>
  </si>
  <si>
    <t xml:space="preserve">Hydrogen; Gaseous mixtures containing hydrogen; Separation of hydrogen from mixtures containing it (separation of gases by physical means B01D); Purification of hydrogen (production of </t>
  </si>
  <si>
    <t>Used Oils Aspects relating to hydrocarbon processing covered by groups C10G1/00 - C10G99/00</t>
  </si>
  <si>
    <t>Technologies for solid waste management</t>
  </si>
  <si>
    <t>Destructive distillation, specially adapted for particular solid raw materials or solid raw materials in special form (wet carbonising of peat C10F)</t>
  </si>
  <si>
    <t>DRYING OR WORKING-UP OF PEAT</t>
  </si>
  <si>
    <t>Production of liquid hydrocarbon mixtures from oil-shale, oil-sand, or non-melting solid carbonaceous or similar materials, e.g. wood, coal (mechanical winning of oil from oil-shales, oil-sand, or the like B03B)</t>
  </si>
  <si>
    <t>Using bio-feedstock    Technologies relating to oil refining and petrochemical industry</t>
  </si>
  <si>
    <t>Bio-organic fraction processing; Production of fertilisers from the organic fraction of waste or refuse</t>
  </si>
  <si>
    <t>Composite solid storage mediums, i.e. coherent or loose mixtures of different solid constituents, chemically or structurally heterogeneous solid masses, coated solids or solids having a chemically modified surface region</t>
  </si>
  <si>
    <t>Biological treatment of water, waste water, or sewage  (C02F1/006 takes precedence)</t>
  </si>
  <si>
    <t>Biological treatment Treatment of sludge; Devices therefor</t>
  </si>
  <si>
    <t>Storage places for manure, e.g. cisterns for liquid manure; Installations for fermenting manure</t>
  </si>
  <si>
    <t>the feedstock being materials of biological origin</t>
  </si>
  <si>
    <t>Biological processes</t>
  </si>
  <si>
    <t>with biological plants, e.g. involving bacteria, algae, fungi    Details of gasification processes</t>
  </si>
  <si>
    <t>Waste heat Heat sources or energy sources</t>
  </si>
  <si>
    <t>Fire place Heat sources or energy sources</t>
  </si>
  <si>
    <t>Slurries comprising bio-oil or bio-coke, i.e. charcoal, obtained, e.g. by fast pyrolysis of biomass Details of gasification processes</t>
  </si>
  <si>
    <t>Biomass   Details of gasification processes</t>
  </si>
  <si>
    <t>Wood, cellulose     Details of gasification processes</t>
  </si>
  <si>
    <t>Sludge, e.g. from water treatment plant  Details of gasification processes</t>
  </si>
  <si>
    <t>Carbonaceous raw material    Details of gasification processes</t>
  </si>
  <si>
    <t xml:space="preserve"> Waste, e.g. MSW, tires, glass, tar sand, peat, paper, lignite, oil shale  Details of gasification processes</t>
  </si>
  <si>
    <t xml:space="preserve">Profiting from waste heat of combustion engines, not otherwise provided for       </t>
  </si>
  <si>
    <t>Heat exchangers  Components of central heating installations excluding heat sources</t>
  </si>
  <si>
    <t>Carbon oxides</t>
  </si>
  <si>
    <t>Means for after-treatment of the produced biomass or of the fermentation or metabolic products, e.g. storage of biomass (filters in general B01D24/00 - B01D41/00)</t>
  </si>
  <si>
    <t>Waste materials Aspects relating to hydrocarbon processing covered by groups C10G1/00 - C10G99/00</t>
  </si>
  <si>
    <t>Details of gasification apparatus</t>
  </si>
  <si>
    <t>Details of gasification processes</t>
  </si>
  <si>
    <t>Fuel from waste, e.g. synthetic alcohol or diesel</t>
  </si>
  <si>
    <t xml:space="preserve">Separation of gases or vapours; Recovering vapours of volatile solvents from gases; Chemical or biological purification of waste gases, e.g. engine exhaust gases, smoke, fumes, flue gases, </t>
  </si>
  <si>
    <t>Integrated in a gasification combined cycle [IGCC] (engines driven by heat coming from a gasification or pyrolysis unit F01K23/067)</t>
  </si>
  <si>
    <t xml:space="preserve">Biomass  Aspects relating to hydrocarbon processing covered by groups C10G1/00 - C10G99/00  </t>
  </si>
  <si>
    <t>Integrated processes for the production of hydrogen or synthesis gas (reactors or details thereof B01J2208/00 - B01J2219/00)</t>
  </si>
  <si>
    <t>Organic compounds or organic mixtures used in the process for making hydrogen or synthesis gas</t>
  </si>
  <si>
    <t xml:space="preserve"> Wind energy</t>
  </si>
  <si>
    <t>Elements for improving aerodynamics</t>
  </si>
  <si>
    <t>Heat sources or energy sources Wind energy</t>
  </si>
  <si>
    <t>Transport, e.g. specific adaptations or devices for conveyance (transport of wind turbines or equipments therefore F03D13/40)</t>
  </si>
  <si>
    <t>specially adapted for wind motors masts (wind motors per se F03D1/00</t>
  </si>
  <si>
    <t>as part of a wind turbine farm</t>
  </si>
  <si>
    <t>Hybrid wind-PV energy systems</t>
  </si>
  <si>
    <t>Electromagnets with movable winding</t>
  </si>
  <si>
    <t>Armatures entering the winding</t>
  </si>
  <si>
    <t>by changing number of serially-connected turns or windings (for relays H01H47/06)</t>
  </si>
  <si>
    <t>by changing number of parallel-connected turns or windings (for relays H01H47/08)</t>
  </si>
  <si>
    <t xml:space="preserve"> wherein the turbine is a wind turbine (adaptation of a wind turbine to an electric generator F03D9/25)</t>
  </si>
  <si>
    <t>Generators mounted in a nacelle or similar structure of a horizontal axis wind turbine</t>
  </si>
  <si>
    <t xml:space="preserve">Electromagnets; Actuators including electromagnets  (electric coils H01F5/00; devices for holding workpieces using electric force B23Q3/15; </t>
  </si>
  <si>
    <t>Dynamo-electric machines having windings operating at cryogenic temperatures</t>
  </si>
  <si>
    <t>by changing number of serially-connected turns or windings</t>
  </si>
  <si>
    <t>by changing number of parallel-connected turns or windings</t>
  </si>
  <si>
    <t>Rotors for wind turbines</t>
  </si>
  <si>
    <t>F05B 22    2240 20        Rotors for wind turbines</t>
  </si>
  <si>
    <t>Y02E         10 70               Wind energy</t>
  </si>
  <si>
    <t>RANGES</t>
  </si>
  <si>
    <t>B01D 53/8643</t>
  </si>
  <si>
    <t>Y02P 70/10</t>
  </si>
  <si>
    <t>Y02P 90/70</t>
  </si>
  <si>
    <t>Y02P 20/155</t>
  </si>
  <si>
    <t>B01D 53/62</t>
  </si>
  <si>
    <t>B01D 53/526</t>
  </si>
  <si>
    <t>Y02P 20/151</t>
  </si>
  <si>
    <t>Y02P 20/156</t>
  </si>
  <si>
    <t>B01D 53/1475</t>
  </si>
  <si>
    <t>Y02E 20/18</t>
  </si>
  <si>
    <t>Y02E 20/32</t>
  </si>
  <si>
    <t>C10J    3</t>
  </si>
  <si>
    <t>B01D 53/9427</t>
  </si>
  <si>
    <t>B01D 53/8618</t>
  </si>
  <si>
    <t>B01D 53/9486</t>
  </si>
  <si>
    <t>B01D 53/864</t>
  </si>
  <si>
    <t>B01D 53/925</t>
  </si>
  <si>
    <t>B01D 53/922</t>
  </si>
  <si>
    <t>B01D 53/927</t>
  </si>
  <si>
    <t>F23J 15</t>
  </si>
  <si>
    <t>B01D 53/72</t>
  </si>
  <si>
    <t>B01D 53/8637</t>
  </si>
  <si>
    <t>Y02C 20</t>
  </si>
  <si>
    <t>Y02E     20/34</t>
  </si>
  <si>
    <t>F25J       3</t>
  </si>
  <si>
    <t>B01D      53/944</t>
  </si>
  <si>
    <t>B01D    53/9445</t>
  </si>
  <si>
    <t>B01D    53/9459</t>
  </si>
  <si>
    <t>Processes or apparatus involving steps for the removal of impurities</t>
  </si>
  <si>
    <t xml:space="preserve">Fischer-Tropsch products  Aspects relating to hydrocarbon processing covered by groups C10G1/00 - C10G99/00 </t>
  </si>
  <si>
    <t>Greenhouse gas [GHG] capture, material saving, heat recovery or other energy efficient measures, e.g. motor control, characterised by manufacturing processes, e.g. for rolling metal or metal working</t>
  </si>
  <si>
    <t xml:space="preserve">Perfluorocarbons [PFC]; Hydrofluorocarbons [HFC]; Hydrochlorofluorocarbons [HCFC]; Chlorofluorocarbons [CFC] </t>
  </si>
  <si>
    <t>PURIFYING OR MODIFYING THE CHEMICAL COMPOSITION OF COMBUSTIBLE GASES CONTAINING CARBON MONOXIDE</t>
  </si>
  <si>
    <t>Mixtures of hydrogen sulfide and carbon dioxide</t>
  </si>
  <si>
    <t>Removing mixtures of hydrogen sulfide and carbon dioxide</t>
  </si>
  <si>
    <t>Components to be removed Carbon oxides</t>
  </si>
  <si>
    <t>Components to be removed Carbon Carbon monoxide</t>
  </si>
  <si>
    <t>Components to be removed Carbon Carbon dioxide</t>
  </si>
  <si>
    <t>for removing nitrous oxide</t>
  </si>
  <si>
    <t>Mixtures of hydrogen sulfide and carbon dioxides</t>
  </si>
  <si>
    <t>for storing hydrocarbons</t>
  </si>
  <si>
    <t>Removing carbon monoxide or hydrocarbons</t>
  </si>
  <si>
    <t>Simultaneous elimination of carbon monoxide or hydrocarbons and nitrogen oxides</t>
  </si>
  <si>
    <t>Mixtures of carbon monoxide or hydrocarbons and nitrogen oxides</t>
  </si>
  <si>
    <t>Successive elimination of carbon monoxide or hydrocarbons and nitrogen oxides</t>
  </si>
  <si>
    <t>Nitrogen</t>
  </si>
  <si>
    <t>Arrangements of devices for treating smoke or fumes</t>
  </si>
  <si>
    <t>Organic compounds not provided for in groups B01D53/48 - B01D53/70, e.g. hydrocarbons</t>
  </si>
  <si>
    <t>Simultaneously removing sulfur oxides and nitrogen oxides</t>
  </si>
  <si>
    <t>Capture or disposal of greenhouse gases</t>
  </si>
  <si>
    <t>Indirect CO2mitigation, i.e. by acting on non CO2directly related matters of the process, e.g. pre-heating or heat recovery   Combustion technologies with mitigation potential</t>
  </si>
  <si>
    <t>Simultaneously removing carbon monoxide, hydrocarbons or carbon making use of oxidation catalysts (three-way-catalysts [TWC] B01D53/9445)</t>
  </si>
  <si>
    <t>Simultaneously removing carbon monoxide, hydrocarbons or nitrogen oxides making use of three-way catalysts [TWC] or four-way-catalysts [FWC]</t>
  </si>
  <si>
    <t>Removing one or more of nitrogen oxides, carbon monoxide, or hydrocarbons by multiple successive catalytic functions; systems with more than one different function, e.g. zone coated catalysts (layered catalysts with only one function B01D53/9413, B01D53/944 or B01D53/945)</t>
  </si>
  <si>
    <t>Processes or apparatus for separating the constituents of gaseous or liquefied gaseous mixtures involving the use of liquefaction or solidification</t>
  </si>
  <si>
    <t>Components to be removed</t>
  </si>
  <si>
    <t>Type of treatment</t>
  </si>
  <si>
    <t>Separation of gases or vapours; Recovering vapours of volatile solvents from gases; Chemical or biological purification of waste gases, e.g. engine exhaust gases, smoke, fumes, flue gases, aerosols</t>
  </si>
  <si>
    <t>[1616]:</t>
  </si>
  <si>
    <t>[1617]:</t>
  </si>
  <si>
    <t>[1618]:</t>
  </si>
  <si>
    <t>array38 = np.loadtxt( '//Users/olgacarvalho/Desktop/project3/CCS_11Sep/CCS_Industrial3802023_13sep.txt', delimiter=",")</t>
  </si>
  <si>
    <t>results38 = powerlaw.Fit(array38, xmin=1)</t>
  </si>
  <si>
    <t>C01B2203/1241</t>
  </si>
  <si>
    <t xml:space="preserve">Y02P  20/156      </t>
  </si>
  <si>
    <t>B01D  53/1462</t>
  </si>
  <si>
    <t xml:space="preserve">B01D2257/502      </t>
  </si>
  <si>
    <t>B01D  53/925</t>
  </si>
  <si>
    <t xml:space="preserve">B01D  53/922 </t>
  </si>
  <si>
    <t xml:space="preserve">B01D  53/927  </t>
  </si>
  <si>
    <t xml:space="preserve">F25J   3               </t>
  </si>
  <si>
    <t>F01K  13</t>
  </si>
  <si>
    <t>F02C   5</t>
  </si>
  <si>
    <t>F01K  11</t>
  </si>
  <si>
    <t>B01J   8/18</t>
  </si>
  <si>
    <t>F01K   7/02</t>
  </si>
  <si>
    <t>F22B  31/0007</t>
  </si>
  <si>
    <t>F01K  23/10</t>
  </si>
  <si>
    <t>F01B  21</t>
  </si>
  <si>
    <t>F23C  10</t>
  </si>
  <si>
    <t>F01D  15</t>
  </si>
  <si>
    <t>F23C  10/16</t>
  </si>
  <si>
    <t>F01K  23</t>
  </si>
  <si>
    <t>F02C   6</t>
  </si>
  <si>
    <t>F02C   3</t>
  </si>
  <si>
    <t>F02C   1</t>
  </si>
  <si>
    <t>F02C   9</t>
  </si>
  <si>
    <t>F01D  13</t>
  </si>
  <si>
    <t>Y02P  20/129</t>
  </si>
  <si>
    <t>F02K   3</t>
  </si>
  <si>
    <t>Y02E  20/16</t>
  </si>
  <si>
    <t>B01D  53     </t>
  </si>
  <si>
    <t>Y02P  70/10</t>
  </si>
  <si>
    <t>Y02P  90/70</t>
  </si>
  <si>
    <t>Y02P  20/155</t>
  </si>
  <si>
    <t>B01D  53/62</t>
  </si>
  <si>
    <t>B01D  53/526</t>
  </si>
  <si>
    <t>Y02P  20/156      </t>
  </si>
  <si>
    <t>B01D  53/1462</t>
  </si>
  <si>
    <t>B01D  53/8618</t>
  </si>
  <si>
    <t>B01D  53/9486</t>
  </si>
  <si>
    <t>B01D  53/925</t>
  </si>
  <si>
    <t>B01D  53/922 </t>
  </si>
  <si>
    <t>B01D  53/927  </t>
  </si>
  <si>
    <t>F23J  15</t>
  </si>
  <si>
    <t>Y02E  20/34</t>
  </si>
  <si>
    <t>F25J   3               </t>
  </si>
  <si>
    <t>Y02E  50/10</t>
  </si>
  <si>
    <t>C12M  21/04</t>
  </si>
  <si>
    <t>B01D2258/05</t>
  </si>
  <si>
    <t>C10L   3/10</t>
  </si>
  <si>
    <t>C10L   3/06</t>
  </si>
  <si>
    <t>B01D  53/34</t>
  </si>
  <si>
    <t>C10J2300/169</t>
  </si>
  <si>
    <t>B01D  53/84</t>
  </si>
  <si>
    <t>B01D  53</t>
  </si>
  <si>
    <t>F25J   3/04545</t>
  </si>
  <si>
    <t>Gas-turbine plants characterised by the working fluid being generated by intermittent combustion</t>
  </si>
  <si>
    <t>Plants characterised by the engines being structurally combined with boilers or condensers</t>
  </si>
  <si>
    <t>with fluidised particles  (combustion apparatus with fluidised bed in general F23C10/00; furnaces with fluidised bed F27B15/00)</t>
  </si>
  <si>
    <t xml:space="preserve">the engines being of multiple-expansion type (the engines being only of turbine type F01K7/16; the engines using steam of critical or overcritical pressure F01K7/32; the engines </t>
  </si>
  <si>
    <t>with combustion in a fluidized bed (fluidized bed apparatus per se B01J8/00; fluidized bed combustors F23C10/00)</t>
  </si>
  <si>
    <t>with exhaust fluid of one cycle heating the fluid in another cycle (F01K17/025 takes precedence)</t>
  </si>
  <si>
    <t>Combinations of two or more machines or engines (F01B23/00 takes precedence; combinations of two or more pumps F04; fluid gearing F16H)</t>
  </si>
  <si>
    <t>Fluidised bed combustion apparatus</t>
  </si>
  <si>
    <t>Adaptations of machines or engines for special use; Combinations of engines with devices driven thereby</t>
  </si>
  <si>
    <t>specially adapted for operation at superatmospheric pressures, e.g. by the arrangement of the combustion chamber and its auxiliary systems inside a pressure vessel</t>
  </si>
  <si>
    <t>Plural gas-turbine plants; Combinations of gas-turbine plants with other apparatus; Adaptations of gas-turbine plants for special use</t>
  </si>
  <si>
    <t>Photovoltaic [PV] energy</t>
  </si>
  <si>
    <t xml:space="preserve">     Photovoltaic [PV] energy</t>
  </si>
  <si>
    <t xml:space="preserve">     Photovoltaic [PV] energy </t>
  </si>
  <si>
    <t xml:space="preserve">PV power plants; Combinations of PV energy systems with other systems for the generation of electric power </t>
  </si>
  <si>
    <t>Structural details of PV modules other than those related to light conversion</t>
  </si>
  <si>
    <t>Components or accessories in combination with PV modules, not provided for in groups H02S10/00 - H02S30/00</t>
  </si>
  <si>
    <t>Supporting structures for PV modules</t>
  </si>
  <si>
    <t>of photovoltaic origin</t>
  </si>
  <si>
    <t>Photovoltaic [PV]</t>
  </si>
  <si>
    <t xml:space="preserve">Circuit arrangements for ac mains or ac distribution networks  </t>
  </si>
  <si>
    <t>Arrangements for parallely feeding a single network by two or more generators, converters or transformers</t>
  </si>
  <si>
    <t>Enabling technologies or technologies with a potential or indirect contribution to GHG emissions mitigation</t>
  </si>
  <si>
    <t xml:space="preserve">F05B2220/708  </t>
  </si>
  <si>
    <t>Applications Photoelectric means, i.e. photovoltaic or solar cells</t>
  </si>
  <si>
    <t>Fuel cells</t>
  </si>
  <si>
    <t>Inert electrodes with catalytic activity, e.g. for fuel cells</t>
  </si>
  <si>
    <t>Raney-type electrodes</t>
  </si>
  <si>
    <t>Processes of manufacture</t>
  </si>
  <si>
    <t>Selection of catalytic material</t>
  </si>
  <si>
    <t>Metals of platinum group (H01M4/94 , H01M4/9058 take precedence)</t>
  </si>
  <si>
    <t>Non-porous diffusion electrodes, e.g. palladium membranes, ion exchange membranes</t>
  </si>
  <si>
    <t>Carbon-based electrodes</t>
  </si>
  <si>
    <t>Chemical, physical or physico-chemical processes in general; Their relevant apparatus</t>
  </si>
  <si>
    <t>Fuel cells for particular applications; Specific features of fuel cell system</t>
  </si>
  <si>
    <t>Application of hydrogen technology to transportation, e.g. using fuel cells</t>
  </si>
  <si>
    <t>Fuel cell technologies in production processes</t>
  </si>
  <si>
    <t>Electrolytes</t>
  </si>
  <si>
    <t>Hydrogen; Gaseous mixtures containing hydrogen; Separation of hydrogen from mixtures containing it</t>
  </si>
  <si>
    <t>Fuel cells; Manufacture thereof</t>
  </si>
  <si>
    <t xml:space="preserve"> Fuel cells   Heat sources or energy sources</t>
  </si>
  <si>
    <t xml:space="preserve"> Enabling technologies with a potential contribution to greenhouse gas [GHG] emissions mitigation</t>
  </si>
  <si>
    <t>Carbon; Compounds thereof (C01B21/00, C01B23/00 take precedence; percarbonates C01B15/10; carbon black C09C1/48)</t>
  </si>
  <si>
    <t>SEPARATION Components to be removed</t>
  </si>
  <si>
    <t>SEPARATION Type of treatment</t>
  </si>
  <si>
    <t>or brown or hard coal   Methods of surface mining (machines for obtaining, or the removal of, materials in open-pit mines E21C47/00); Layouts therefor</t>
  </si>
  <si>
    <t>IGCC 4</t>
  </si>
  <si>
    <t>IGCC 5</t>
  </si>
  <si>
    <t>learning rates higher than the literature range</t>
  </si>
  <si>
    <t>CCGT+CCS 61</t>
  </si>
  <si>
    <t>IGCC 4 +CCS</t>
  </si>
  <si>
    <t>IGCC + CCS 4</t>
  </si>
  <si>
    <t>IGCC + CCS 5</t>
  </si>
  <si>
    <t>IGCC 5 + CCS</t>
  </si>
  <si>
    <t xml:space="preserve">IGCC 4 </t>
  </si>
  <si>
    <t>CCGT  22</t>
  </si>
  <si>
    <t>CCGT 23</t>
  </si>
  <si>
    <t>CCGT 22</t>
  </si>
  <si>
    <t>CCGT CCS E</t>
  </si>
  <si>
    <t xml:space="preserve"> 23 62</t>
  </si>
  <si>
    <t>CCGT+CCS 23 62</t>
  </si>
  <si>
    <t>CCGT+CCS 22 61</t>
  </si>
  <si>
    <t>CCGT  CCS E 22 61</t>
  </si>
  <si>
    <t>BIGCC  CCS E</t>
  </si>
  <si>
    <t xml:space="preserve">NB: CCS values are in the CCS_E excel pages </t>
  </si>
  <si>
    <t xml:space="preserve">       The value of 92.86% in Biomass is a single  Outlier</t>
  </si>
  <si>
    <t>25_nov</t>
  </si>
  <si>
    <t>26_NOV</t>
  </si>
  <si>
    <t>27_NOV</t>
  </si>
  <si>
    <t>ONSHORE_classes_complete.txt</t>
  </si>
  <si>
    <t>ONSHORE_classes_complete copy.txt</t>
  </si>
  <si>
    <t>ONSHORE_classes_complete copy 31Aug copy.txt</t>
  </si>
  <si>
    <t>ONSHORE_classes_complete copy 31Aug copy 2.txt</t>
  </si>
  <si>
    <t>ONSHORE_classes_complete copy 31Aug copy 3.txt</t>
  </si>
  <si>
    <t>Y02E  10/728</t>
  </si>
  <si>
    <t>Y02T  10/82</t>
  </si>
  <si>
    <t>H01F   7/066</t>
  </si>
  <si>
    <t>E02D  27/425</t>
  </si>
  <si>
    <t>F05B2240/96</t>
  </si>
  <si>
    <t>H01F   7/1833</t>
  </si>
  <si>
    <t>ONSHORE_classes_complete copy 31Aug copy 4.txt</t>
  </si>
  <si>
    <t xml:space="preserve">H02J2300/28 </t>
  </si>
  <si>
    <t>Y02P  80/20</t>
  </si>
  <si>
    <t>F05B2240/20</t>
  </si>
  <si>
    <t>F05B2240/221</t>
  </si>
  <si>
    <t>H02M   7</t>
  </si>
  <si>
    <t>H02M   1</t>
  </si>
  <si>
    <t>H01F   7/08</t>
  </si>
  <si>
    <t>H01F   7/18</t>
  </si>
  <si>
    <t>H02M   3</t>
  </si>
  <si>
    <t>File: ONSHORE_classes_complete copy 31Aug copy 10.txt</t>
  </si>
  <si>
    <t>File: ONSHORE_classes_complete copy 31Aug copy 15.txt</t>
  </si>
  <si>
    <t>[921]:</t>
  </si>
  <si>
    <t>Selection deleted</t>
  </si>
  <si>
    <t>[936]:</t>
  </si>
  <si>
    <t>2.5% to 18%</t>
  </si>
  <si>
    <t>CCGT+CCS 62</t>
  </si>
  <si>
    <t>2% to 15%</t>
  </si>
  <si>
    <t>6% to 18%</t>
  </si>
  <si>
    <t>2.5% to 15%</t>
  </si>
  <si>
    <t>obs.</t>
  </si>
  <si>
    <t xml:space="preserve">average value of Gassnova2020 </t>
  </si>
  <si>
    <t xml:space="preserve">average value of Li 2012 </t>
  </si>
  <si>
    <t>0% to 45%</t>
  </si>
  <si>
    <t>range includes also  only biomass</t>
  </si>
  <si>
    <t>15% to 19.3%</t>
  </si>
  <si>
    <t>CCMax</t>
  </si>
  <si>
    <t>5% to 20%</t>
  </si>
  <si>
    <t>minus 13% to 34%</t>
  </si>
  <si>
    <t>75%  outlier</t>
  </si>
  <si>
    <t>83% outlier</t>
  </si>
  <si>
    <t>File: ONSHORE_classes_complete copy 31Aug copy 16.txt</t>
  </si>
  <si>
    <t>Irena 5th percentile 1981</t>
  </si>
  <si>
    <t>Irena Weighted average 1981</t>
  </si>
  <si>
    <t>Irena 95th percentile 1981</t>
  </si>
  <si>
    <t>Irena 5th percentile 1985</t>
  </si>
  <si>
    <t>Irena Weighted average 1985</t>
  </si>
  <si>
    <t>Irena 95th percentile 1985</t>
  </si>
  <si>
    <t>Leaves</t>
  </si>
  <si>
    <t>Citing Patents &gt; 1Degree</t>
  </si>
  <si>
    <t>25th april nodes</t>
  </si>
  <si>
    <t>note: from 2022 to 2024 database there are a huge % of nodes without citations</t>
  </si>
  <si>
    <t xml:space="preserve">DEGREE FILTERS </t>
  </si>
  <si>
    <t>Kstest</t>
  </si>
  <si>
    <t>Kstest(x, z)</t>
  </si>
  <si>
    <t>Graph</t>
  </si>
  <si>
    <t>Subdigraph</t>
  </si>
  <si>
    <t>p-value</t>
  </si>
  <si>
    <t xml:space="preserve">Avalanche_degree_all </t>
  </si>
  <si>
    <t>T-test</t>
  </si>
  <si>
    <t>P-value</t>
  </si>
  <si>
    <t>array4 = np.loadtxt( '//Users/olgacarvalho/Desktop/Results_all_data/Avalanches_dist_December_Leaves_NODEGREE0/Avalanche_8902023_4Dec.txt', delimiter=",")</t>
  </si>
  <si>
    <t>array1 = np.loadtxt( '//Users/olgacarvalho/Desktop/project/Avalanches_dist/Avalanche_degree_10/Avalanche_102023_degree_10_27DEC.txt', delimiter=",")</t>
  </si>
  <si>
    <t>array2 = np.loadtxt( '//Users/olgacarvalho/Desktop/project/Avalanches_dist/Avalanche_degree_4/Avalanche_102023_degree_4_27DEC.txt', delimiter=",")</t>
  </si>
  <si>
    <t>array3 = np.loadtxt( '//Users/olgacarvalho/Desktop/project/Avalanches_dist/Avalanche_degree_2/Avalanche_102023_degree_2_27DEC.txt', delimiter=",")</t>
  </si>
  <si>
    <t>array1 = np.loadtxt( '//Users/olgacarvalho/Desktop/project/Aval_10/Avalanche_102023_aval_10_27DEC.txt', delimiter=",")</t>
  </si>
  <si>
    <t>array2 = np.loadtxt( '//Users/olgacarvalho/Desktop/project/Aval_4/Avalanche_102023_aval_4_27DEC.txt', delimiter=",")</t>
  </si>
  <si>
    <t>array5 = np.loadtxt( '//Users/olgacarvalho/Desktop/Results_all_data/Avalanches_dist_December_Leaves_NODEGREE0/Avalanche_8901982_4Dec.txt', delimiter=",")</t>
  </si>
  <si>
    <t>array6 = np.loadtxt( '//Users/olgacarvalho/Desktop/Results_all_data/Avalanches_dist_December_Leaves_NODEGREE0/Avalanche_8901987_4Dec.txt', delimiter=",")</t>
  </si>
  <si>
    <t>array7 = np.loadtxt( '//Users/olgacarvalho/Desktop/Results_all_data/Avalanches_dist_December_Leaves_NODEGREE0/Avalanche_8901992_4Dec.txt', delimiter=",")</t>
  </si>
  <si>
    <t>array8 = np.loadtxt( '//Users/olgacarvalho/Desktop/Results_all_data/Avalanches_dist_December_Leaves_NODEGREE0/Avalanche_8901997_4Dec.txt', delimiter=",")</t>
  </si>
  <si>
    <t>array9 = np.loadtxt( '//Users/olgacarvalho/Desktop/Results_all_data/Avalanches_dist_December_Leaves_NODEGREE0/Avalanche_8902002_4Dec.txt', delimiter=",")</t>
  </si>
  <si>
    <t>array10 = np.loadtxt( '//Users/olgacarvalho/Desktop/Results_all_data/Avalanches_dist_December_Leaves_NODEGREE0/Avalanche_8902007_4Dec.txt', delimiter=",")</t>
  </si>
  <si>
    <t>array11 = np.loadtxt( '//Users/olgacarvalho/Desktop/Results_all_data/Avalanches_dist_December_Leaves_NODEGREE0/Avalanche_8902012_4Dec.txt', delimiter=",")</t>
  </si>
  <si>
    <t>array12 = np.loadtxt( '//Users/olgacarvalho/Desktop/Results_all_data/Avalanches_dist_December_Leaves_NODEGREE0/Avalanche_8902017_4Dec.txt', delimiter=",")</t>
  </si>
  <si>
    <t>Mean</t>
  </si>
  <si>
    <t>array1 = np.loadtxt( '//Users/olgacarvalho/Desktop/project/Avalanches_dist/Avalanche_degree_10/Avalanche_101979_degree_10_27DEC.txt', delimiter=",")</t>
  </si>
  <si>
    <t>array1 = np.loadtxt( '//Users/olgacarvalho/Desktop/project/Aval_10/Avalanche_101979_aval_10_27DEC.txt', delimiter=",")</t>
  </si>
  <si>
    <t>array1 = np.loadtxt( '//Users/olgacarvalho/Desktop/project/Aval_4/Avalanche_101979_aval_4_27DEC.txt', delimiter=",")</t>
  </si>
  <si>
    <t>aval 10</t>
  </si>
  <si>
    <t>aval 4</t>
  </si>
  <si>
    <t>aval 2</t>
  </si>
  <si>
    <t>Aval_Degree_2</t>
  </si>
  <si>
    <t>Aval_Degree_4</t>
  </si>
  <si>
    <t>Aval_Degree_10</t>
  </si>
  <si>
    <t>array1 = np.loadtxt( '//Users/olgacarvalho/Desktop/project/Aval_2/Avalanche_101979_aval_2_27DEC.txt', delimiter=",")</t>
  </si>
  <si>
    <t>array1 = np.loadtxt( '//Users/olgacarvalho/Desktop/project/Avalanches_dist/Avalanche_degree_4/Avalanche_101979_degree_4_27DEC.txt', delimiter=",")</t>
  </si>
  <si>
    <t>array1 = np.loadtxt( '//Users/olgacarvalho/Desktop/project/Avalanches_dist/Avalanche_degree_2/Avalanche_101979_degree_2_27DEC.txt', delimiter=",")</t>
  </si>
  <si>
    <t>array1 = np.loadtxt( '//Users/olgacarvalho/Desktop/project/Avalanches_dist/Degree_degree_10/Degree_101979_degree_10_27DEC.txt', delimiter=",")</t>
  </si>
  <si>
    <t>array1 = np.loadtxt( '//Users/olgacarvalho/Desktop/project/Avalanches_dist/Degree_degree_4/Degree_101979_degree_4_27DEC.txt', delimiter=",")</t>
  </si>
  <si>
    <t>array1 = np.loadtxt( '//Users/olgacarvalho/Desktop/project/Avalanches_dist/Degree_degree_2/Degree_101979_degree_2_27DEC.txt', delimiter=",")</t>
  </si>
  <si>
    <t>Degree_degree_10</t>
  </si>
  <si>
    <t>Degree_degree_4</t>
  </si>
  <si>
    <t>Degree_degree_2</t>
  </si>
  <si>
    <t>array1 = np.loadtxt( '//Users/olgacarvalho/Desktop/project/Degree_aval_10/Degree_101979_aval_10_27DEC.txt', delimiter=",")</t>
  </si>
  <si>
    <t>array1 = np.loadtxt( '//Users/olgacarvalho/Desktop/project/Degree_aval_4/Degree_101979_aval_4_27DEC.txt', delimiter=",")</t>
  </si>
  <si>
    <t>array1 = np.loadtxt( '//Users/olgacarvalho/Desktop/project/Degree_aval_2/Degree_101979_aval_2_27DEC.txt', delimiter=",")</t>
  </si>
  <si>
    <t>Degree_aval_10</t>
  </si>
  <si>
    <t>Degree_aval_4</t>
  </si>
  <si>
    <t>Degree_aval_2</t>
  </si>
  <si>
    <t>array1 = np.loadtxt( '//Users/olgacarvalho/Desktop/Results_all_data/Avalanche_dist_December_Degree0/Avalanches_8901979_4Dec.txt', delimiter=",")</t>
  </si>
  <si>
    <t>array1 = np.loadtxt( '//Users/olgacarvalho/Desktop/Results_all_data/Avalanche_dist_December_Degree0/Avalanches_8901979_4Dec_noLeaves.txt', delimiter=",")</t>
  </si>
  <si>
    <t>avalanches all with Degree 0 Without Leaves</t>
  </si>
  <si>
    <t>Avalanche_dist_December_Degree0 &gt;1</t>
  </si>
  <si>
    <t>array1 = np.loadtxt( '//Users/olgacarvalho/Desktop/Results_all_data/Degrees_dist_copy_aval1_11DEC(2.168740588021617)/Degrees_8901979_4Dec.txt', delimiter=",")</t>
  </si>
  <si>
    <t>Degree 0 &amp;  leaves !=0</t>
  </si>
  <si>
    <t>Degree 0 &amp;  leaves &gt;1</t>
  </si>
  <si>
    <t>array1 = np.loadtxt( '//Users/olgacarvalho/Desktop/Results_all_data/Degrees_dist_11DEC_(1.7744889608666095)/Degrees_8901979_4Dec.txt', delimiter=",")</t>
  </si>
  <si>
    <t>Variance</t>
  </si>
  <si>
    <t>array18 = np.loadtxt( '//Users/olgacarvalho/Desktop/Results_all_data/Avalanches_dist_December_Leaves_NODEGREE0/Avalanche_8902018_4Dec.txt', delimiter=",")</t>
  </si>
  <si>
    <t>array19 = np.loadtxt( '//Users/olgacarvalho/Desktop/Results_all_data/Avalanches_dist_December_Leaves_NODEGREE0/Avalanche_8902019_4Dec.txt', delimiter=",")</t>
  </si>
  <si>
    <t>array20 = np.loadtxt( '//Users/olgacarvalho/Desktop/Results_all_data/Avalanches_dist_December_Leaves_NODEGREE0/Avalanche_8902020_4Dec.txt', delimiter=",")</t>
  </si>
  <si>
    <t>array21 = np.loadtxt( '//Users/olgacarvalho/Desktop/Results_all_data/Avalanches_dist_December_Leaves_NODEGREE0/Avalanche_8902021_4Dec.txt', delimiter=",")</t>
  </si>
  <si>
    <t>array22 = np.loadtxt( '//Users/olgacarvalho/Desktop/Results_all_data/Avalanches_dist_December_Leaves_NODEGREE0/Avalanche_8902022_4Dec.txt', delimiter="</t>
  </si>
  <si>
    <t>Aval_all</t>
  </si>
  <si>
    <t>Aval_degree_10</t>
  </si>
  <si>
    <t>Aval_degree_4</t>
  </si>
  <si>
    <t>Aval_degree_2</t>
  </si>
  <si>
    <t>Aval_aval_10</t>
  </si>
  <si>
    <t>Aval_aval_4</t>
  </si>
  <si>
    <t>Aval_aval_2</t>
  </si>
  <si>
    <t>array48</t>
  </si>
  <si>
    <t>array45 = np.loadtxt( '//Users/olgacarvalho/Desktop/project/Degree_aval_10/Degree_102023_aval_10_27DEC.txt', delimiter=",")</t>
  </si>
  <si>
    <t>array46 = np.loadtxt( '//Users/olgacarvalho/Desktop/project/Degree_aval_4/Degree_102023_aval_4_27DEC.txt', delimiter=",")</t>
  </si>
  <si>
    <t>array47 = np.loadtxt( '//Users/olgacarvalho/Desktop/project/Degree_aval_2/Degree_102023_aval_2_27DEC.txt', delimiter=",")</t>
  </si>
  <si>
    <t>array48 = np.loadtxt( '//Users/olgacarvalho/Desktop/Results_all_data/Degrees_dist_Leaves_11DEC(4.945684247208981)/Degrees_8902023_4Dec.txt', delimiter=",")</t>
  </si>
  <si>
    <t>array3 = np.loadtxt( '//Users/olgacarvalho/Desktop/project/Aval_2/Avalanche_102023_aval_2_27DEC.txt', delimiter=",")</t>
  </si>
  <si>
    <t>Avalanches</t>
  </si>
  <si>
    <t>Degrees</t>
  </si>
  <si>
    <t>array17 = np.loadtxt( '//Users/olgacarvalho/Desktop/Results_all_data/Degrees_dist_copy_aval1_11DEC(2.168740588021617)/Degrees_8902023_4Dec.txt', delimiter=",")</t>
  </si>
  <si>
    <t>array5 = np.loadtxt( '//Users/olgacarvalho/Desktop/Results_all_data/Degrees_dist_copy_aval1_11DEC(2.168740588021617)/Degrees_8901982_4Dec.txt', delimiter=",")</t>
  </si>
  <si>
    <t>array6 = np.loadtxt( '//Users/olgacarvalho/Desktop/Results_all_data/Degrees_dist_copy_aval1_11DEC(2.168740588021617)/Degrees_8901987_4Dec.txt', delimiter=",")</t>
  </si>
  <si>
    <t>array7 = np.loadtxt( '//Users/olgacarvalho/Desktop/Results_all_data/Degrees_dist_copy_aval1_11DEC(2.168740588021617)/Degrees_8901992_4Dec.txt', delimiter=",")</t>
  </si>
  <si>
    <t>array8 = np.loadtxt( '//Users/olgacarvalho/Desktop/Results_all_data/Degrees_dist_copy_aval1_11DEC(2.168740588021617)/Degrees_8901997_4Dec.txt', delimiter=",")</t>
  </si>
  <si>
    <t>array9 = np.loadtxt( '//Users/olgacarvalho/Desktop/Results_all_data/Degrees_dist_copy_aval1_11DEC(2.168740588021617)/Degrees_8902002_4Dec.txt', delimiter=",")</t>
  </si>
  <si>
    <t>array10 = np.loadtxt( '//Users/olgacarvalho/Desktop/Results_all_data/Degrees_dist_copy_aval1_11DEC(2.168740588021617)/Degrees_8902007_4Dec.txt', delimiter=",")</t>
  </si>
  <si>
    <t>array11 = np.loadtxt( '//Users/olgacarvalho/Desktop/Results_all_data/Degrees_dist_copy_aval1_11DEC(2.168740588021617)/Degrees_8902012_4Dec.txt', delimiter=",")</t>
  </si>
  <si>
    <t>array12 = np.loadtxt( '//Users/olgacarvalho/Desktop/Results_all_data/Degrees_dist_copy_aval1_11DEC(2.168740588021617)/Degrees_8902017_4Dec.txt', delimiter=",")</t>
  </si>
  <si>
    <t>array18 = np.loadtxt( '//Users/olgacarvalho/Desktop/Results_all_data/Degrees_dist_copy_aval1_11DEC(2.168740588021617)/Degrees_8901918_4Dec.txt', delimiter=",")</t>
  </si>
  <si>
    <t>array19 = np.loadtxt( '//Users/olgacarvalho/Desktop/Results_all_data/Degrees_dist_copy_aval1_11DEC(2.168740588021617)/Degrees_8901919_4Dec.txt', delimiter=",")</t>
  </si>
  <si>
    <t>array20 = np.loadtxt( '//Users/olgacarvalho/Desktop/Results_all_data/Degrees_dist_copy_aval1_11DEC(2.168740588021617)/Degrees_8901920_4Dec.txt', delimiter=",")</t>
  </si>
  <si>
    <t>array21 = np.loadtxt( '//Users/olgacarvalho/Desktop/Results_all_data/Degrees_dist_copy_aval1_11DEC(2.168740588021617)/Degrees_8901921_4Dec.txt', delimiter=",")</t>
  </si>
  <si>
    <t>array22 = np.loadtxt( '//Users/olgacarvalho/Desktop/Results_all_data/Degrees_dist_copy_aval1_11DEC(2.168740588021617)/Degrees_8901922_4Dec.txt', delimiter=",")</t>
  </si>
  <si>
    <t>for avalanches values &gt;1</t>
  </si>
  <si>
    <t>Excluding Leaves but including degrees 0</t>
  </si>
  <si>
    <t>Pat1</t>
  </si>
  <si>
    <t>Pat2</t>
  </si>
  <si>
    <t>Pat3</t>
  </si>
  <si>
    <t>Pat4</t>
  </si>
  <si>
    <t>Pat5</t>
  </si>
  <si>
    <t>Pat6</t>
  </si>
  <si>
    <t>Pat7</t>
  </si>
  <si>
    <t>Pat8</t>
  </si>
  <si>
    <t>Pat9</t>
  </si>
  <si>
    <t>Pat10</t>
  </si>
  <si>
    <t>Pat11</t>
  </si>
  <si>
    <t>Pat12</t>
  </si>
  <si>
    <t>Pat13</t>
  </si>
  <si>
    <t>Pat14</t>
  </si>
  <si>
    <t>Pat15</t>
  </si>
  <si>
    <t>Pat16</t>
  </si>
  <si>
    <t>Pat17</t>
  </si>
  <si>
    <t>Pat18</t>
  </si>
  <si>
    <t>Pat19</t>
  </si>
  <si>
    <t>Pat20</t>
  </si>
  <si>
    <t>Pat21</t>
  </si>
  <si>
    <t>Pat22</t>
  </si>
  <si>
    <t>Pat23</t>
  </si>
  <si>
    <t>Pat24</t>
  </si>
  <si>
    <t>Pat25</t>
  </si>
  <si>
    <t>Pat26</t>
  </si>
  <si>
    <t>Pat27</t>
  </si>
  <si>
    <t>Pat28</t>
  </si>
  <si>
    <t>Pat29</t>
  </si>
  <si>
    <t>Pat30</t>
  </si>
  <si>
    <t>Pat31</t>
  </si>
  <si>
    <t>Pat32</t>
  </si>
  <si>
    <t>Pat33</t>
  </si>
  <si>
    <t>Pat34</t>
  </si>
  <si>
    <t>Pat35</t>
  </si>
  <si>
    <t>x</t>
  </si>
  <si>
    <t>y</t>
  </si>
  <si>
    <t>Only</t>
  </si>
  <si>
    <t xml:space="preserve">%But higher estimates for Offshore than the new reported ones, are only reachable when the class F05B 2240/21 (components for wind turbines) is ignored from the Patent Lists. </t>
  </si>
  <si>
    <t>degree 0s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</si>
</sst>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0.000%"/>
    <numFmt numFmtId="165" formatCode="0.0000%"/>
    <numFmt numFmtId="166" formatCode="0.00000000"/>
    <numFmt numFmtId="167" formatCode="0.00000%"/>
    <numFmt numFmtId="168" formatCode="0.0000000%"/>
    <numFmt numFmtId="169" formatCode="0.00000000%"/>
    <numFmt numFmtId="170" formatCode="0.000000000"/>
    <numFmt numFmtId="171" formatCode="0.000000000%"/>
    <numFmt numFmtId="172" formatCode="0.0000000"/>
    <numFmt numFmtId="173" formatCode="0.0%"/>
    <numFmt numFmtId="174" formatCode="0.000000"/>
    <numFmt numFmtId="181" formatCode="0.000"/>
    <numFmt numFmtId="182" formatCode="0.0"/>
  </numFmts>
  <fonts count="24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8"/>
      <name val="Aptos Narrow"/>
      <family val="2"/>
      <scheme val="minor"/>
    </font>
    <font>
      <sz val="12"/>
      <color rgb="FF000000"/>
      <name val="Aptos Narrow"/>
      <family val="2"/>
      <scheme val="minor"/>
    </font>
    <font>
      <sz val="12"/>
      <color rgb="FF000000"/>
      <name val="Menlo"/>
      <family val="2"/>
    </font>
    <font>
      <sz val="12"/>
      <color theme="1"/>
      <name val="Var(--jp-code-font-family)"/>
    </font>
    <font>
      <sz val="10"/>
      <color theme="1"/>
      <name val="Var(--jp-code-font-family)"/>
    </font>
    <font>
      <sz val="12"/>
      <color theme="1"/>
      <name val="Var(--jp-cell-prompt-font-famil"/>
    </font>
    <font>
      <sz val="13"/>
      <color theme="1"/>
      <name val="Var(--jp-code-font-family)"/>
    </font>
    <font>
      <b/>
      <sz val="12"/>
      <color theme="1"/>
      <name val="Arial"/>
      <family val="2"/>
    </font>
    <font>
      <u/>
      <sz val="12"/>
      <color theme="10"/>
      <name val="Aptos Narrow"/>
      <family val="2"/>
      <scheme val="minor"/>
    </font>
    <font>
      <sz val="12"/>
      <color rgb="FF0E2034"/>
      <name val="Arial"/>
      <family val="2"/>
    </font>
    <font>
      <sz val="12"/>
      <color rgb="FFC586C0"/>
      <name val="Menlo"/>
      <family val="2"/>
    </font>
    <font>
      <b/>
      <sz val="12"/>
      <color rgb="FF0E2034"/>
      <name val="Arial"/>
      <family val="2"/>
    </font>
    <font>
      <sz val="14"/>
      <color rgb="FF0E2034"/>
      <name val="Arial"/>
      <family val="2"/>
    </font>
    <font>
      <sz val="12"/>
      <name val="Aptos Narrow"/>
      <family val="2"/>
      <scheme val="minor"/>
    </font>
    <font>
      <sz val="12"/>
      <color rgb="FFFF0000"/>
      <name val="Menlo"/>
      <family val="2"/>
    </font>
    <font>
      <sz val="14"/>
      <color rgb="FFFF0000"/>
      <name val="Arial"/>
      <family val="2"/>
    </font>
    <font>
      <sz val="12"/>
      <color rgb="FFC00000"/>
      <name val="Aptos Narrow"/>
      <family val="2"/>
      <scheme val="minor"/>
    </font>
    <font>
      <sz val="13"/>
      <color rgb="FFFF0000"/>
      <name val="Var(--jp-code-font-family)"/>
    </font>
    <font>
      <b/>
      <sz val="12"/>
      <color theme="1"/>
      <name val="Aptos Narrow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3" fillId="3" borderId="0" applyNumberFormat="0" applyBorder="0" applyAlignment="0" applyProtection="0"/>
    <xf numFmtId="0" fontId="13" fillId="0" borderId="0" applyNumberFormat="0" applyFill="0" applyBorder="0" applyAlignment="0" applyProtection="0"/>
    <xf numFmtId="0" fontId="2" fillId="2" borderId="0" applyNumberFormat="0" applyBorder="0" applyAlignment="0" applyProtection="0"/>
  </cellStyleXfs>
  <cellXfs count="117">
    <xf numFmtId="0" fontId="0" fillId="0" borderId="0" xfId="0"/>
    <xf numFmtId="164" fontId="0" fillId="0" borderId="0" xfId="1" applyNumberFormat="1" applyFont="1"/>
    <xf numFmtId="165" fontId="0" fillId="0" borderId="0" xfId="1" applyNumberFormat="1" applyFont="1"/>
    <xf numFmtId="0" fontId="0" fillId="4" borderId="0" xfId="0" applyFill="1"/>
    <xf numFmtId="10" fontId="0" fillId="4" borderId="0" xfId="1" applyNumberFormat="1" applyFont="1" applyFill="1"/>
    <xf numFmtId="10" fontId="0" fillId="0" borderId="0" xfId="1" applyNumberFormat="1" applyFont="1"/>
    <xf numFmtId="10" fontId="0" fillId="0" borderId="0" xfId="0" applyNumberFormat="1"/>
    <xf numFmtId="166" fontId="0" fillId="0" borderId="0" xfId="0" applyNumberFormat="1"/>
    <xf numFmtId="0" fontId="7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4" fillId="0" borderId="0" xfId="0" applyFont="1"/>
    <xf numFmtId="10" fontId="4" fillId="0" borderId="0" xfId="1" applyNumberFormat="1" applyFont="1"/>
    <xf numFmtId="167" fontId="0" fillId="0" borderId="0" xfId="1" applyNumberFormat="1" applyFont="1"/>
    <xf numFmtId="0" fontId="12" fillId="0" borderId="0" xfId="0" applyFont="1"/>
    <xf numFmtId="168" fontId="0" fillId="0" borderId="0" xfId="1" applyNumberFormat="1" applyFont="1"/>
    <xf numFmtId="0" fontId="0" fillId="5" borderId="0" xfId="0" applyFill="1"/>
    <xf numFmtId="0" fontId="13" fillId="0" borderId="0" xfId="3"/>
    <xf numFmtId="0" fontId="4" fillId="4" borderId="0" xfId="0" applyFont="1" applyFill="1"/>
    <xf numFmtId="0" fontId="8" fillId="0" borderId="0" xfId="0" applyFont="1"/>
    <xf numFmtId="170" fontId="0" fillId="0" borderId="0" xfId="0" applyNumberFormat="1"/>
    <xf numFmtId="10" fontId="1" fillId="0" borderId="0" xfId="1" applyNumberFormat="1" applyFont="1"/>
    <xf numFmtId="0" fontId="14" fillId="0" borderId="0" xfId="0" applyFont="1"/>
    <xf numFmtId="0" fontId="3" fillId="3" borderId="0" xfId="2"/>
    <xf numFmtId="9" fontId="0" fillId="0" borderId="0" xfId="1" applyFont="1"/>
    <xf numFmtId="10" fontId="0" fillId="6" borderId="0" xfId="1" applyNumberFormat="1" applyFont="1" applyFill="1"/>
    <xf numFmtId="170" fontId="11" fillId="0" borderId="0" xfId="0" applyNumberFormat="1" applyFont="1"/>
    <xf numFmtId="0" fontId="15" fillId="0" borderId="0" xfId="0" applyFont="1"/>
    <xf numFmtId="0" fontId="0" fillId="6" borderId="0" xfId="0" applyFill="1"/>
    <xf numFmtId="0" fontId="16" fillId="0" borderId="0" xfId="0" applyFont="1"/>
    <xf numFmtId="0" fontId="17" fillId="0" borderId="0" xfId="0" applyFont="1"/>
    <xf numFmtId="10" fontId="0" fillId="5" borderId="0" xfId="0" applyNumberFormat="1" applyFill="1"/>
    <xf numFmtId="10" fontId="0" fillId="7" borderId="0" xfId="0" applyNumberFormat="1" applyFill="1"/>
    <xf numFmtId="10" fontId="0" fillId="7" borderId="0" xfId="1" applyNumberFormat="1" applyFont="1" applyFill="1"/>
    <xf numFmtId="10" fontId="6" fillId="0" borderId="0" xfId="0" applyNumberFormat="1" applyFont="1"/>
    <xf numFmtId="10" fontId="4" fillId="7" borderId="0" xfId="0" applyNumberFormat="1" applyFont="1" applyFill="1"/>
    <xf numFmtId="0" fontId="11" fillId="4" borderId="0" xfId="0" applyFont="1" applyFill="1"/>
    <xf numFmtId="170" fontId="11" fillId="4" borderId="0" xfId="0" applyNumberFormat="1" applyFont="1" applyFill="1"/>
    <xf numFmtId="10" fontId="18" fillId="0" borderId="0" xfId="1" applyNumberFormat="1" applyFont="1"/>
    <xf numFmtId="10" fontId="0" fillId="8" borderId="0" xfId="1" applyNumberFormat="1" applyFont="1" applyFill="1"/>
    <xf numFmtId="16" fontId="0" fillId="0" borderId="0" xfId="0" applyNumberFormat="1"/>
    <xf numFmtId="0" fontId="2" fillId="2" borderId="0" xfId="4"/>
    <xf numFmtId="10" fontId="2" fillId="2" borderId="0" xfId="4" applyNumberFormat="1"/>
    <xf numFmtId="0" fontId="4" fillId="2" borderId="0" xfId="4" applyFont="1"/>
    <xf numFmtId="0" fontId="0" fillId="8" borderId="0" xfId="0" applyFill="1"/>
    <xf numFmtId="165" fontId="2" fillId="2" borderId="0" xfId="4" applyNumberFormat="1"/>
    <xf numFmtId="165" fontId="0" fillId="4" borderId="0" xfId="1" applyNumberFormat="1" applyFont="1" applyFill="1"/>
    <xf numFmtId="165" fontId="4" fillId="4" borderId="0" xfId="1" applyNumberFormat="1" applyFont="1" applyFill="1"/>
    <xf numFmtId="0" fontId="2" fillId="0" borderId="0" xfId="4" applyFill="1"/>
    <xf numFmtId="0" fontId="0" fillId="9" borderId="0" xfId="0" applyFill="1"/>
    <xf numFmtId="10" fontId="0" fillId="9" borderId="0" xfId="1" applyNumberFormat="1" applyFont="1" applyFill="1"/>
    <xf numFmtId="0" fontId="0" fillId="9" borderId="0" xfId="1" applyNumberFormat="1" applyFont="1" applyFill="1"/>
    <xf numFmtId="10" fontId="0" fillId="9" borderId="0" xfId="0" applyNumberFormat="1" applyFill="1"/>
    <xf numFmtId="0" fontId="10" fillId="9" borderId="0" xfId="0" applyFont="1" applyFill="1"/>
    <xf numFmtId="0" fontId="7" fillId="9" borderId="0" xfId="0" applyFont="1" applyFill="1"/>
    <xf numFmtId="10" fontId="1" fillId="9" borderId="0" xfId="1" applyNumberFormat="1" applyFont="1" applyFill="1"/>
    <xf numFmtId="167" fontId="0" fillId="9" borderId="0" xfId="1" applyNumberFormat="1" applyFont="1" applyFill="1"/>
    <xf numFmtId="10" fontId="4" fillId="0" borderId="0" xfId="0" applyNumberFormat="1" applyFont="1"/>
    <xf numFmtId="171" fontId="0" fillId="0" borderId="0" xfId="1" applyNumberFormat="1" applyFont="1"/>
    <xf numFmtId="0" fontId="11" fillId="9" borderId="0" xfId="0" applyFont="1" applyFill="1"/>
    <xf numFmtId="172" fontId="0" fillId="0" borderId="0" xfId="1" applyNumberFormat="1" applyFont="1"/>
    <xf numFmtId="164" fontId="0" fillId="9" borderId="0" xfId="1" applyNumberFormat="1" applyFont="1" applyFill="1"/>
    <xf numFmtId="170" fontId="0" fillId="9" borderId="0" xfId="0" applyNumberFormat="1" applyFill="1"/>
    <xf numFmtId="169" fontId="0" fillId="9" borderId="0" xfId="1" applyNumberFormat="1" applyFont="1" applyFill="1"/>
    <xf numFmtId="167" fontId="0" fillId="9" borderId="0" xfId="0" applyNumberFormat="1" applyFill="1"/>
    <xf numFmtId="166" fontId="0" fillId="9" borderId="0" xfId="0" applyNumberFormat="1" applyFill="1"/>
    <xf numFmtId="166" fontId="0" fillId="9" borderId="0" xfId="1" applyNumberFormat="1" applyFont="1" applyFill="1"/>
    <xf numFmtId="9" fontId="0" fillId="0" borderId="0" xfId="0" applyNumberFormat="1"/>
    <xf numFmtId="9" fontId="0" fillId="9" borderId="0" xfId="1" applyFont="1" applyFill="1"/>
    <xf numFmtId="10" fontId="0" fillId="5" borderId="0" xfId="1" applyNumberFormat="1" applyFont="1" applyFill="1"/>
    <xf numFmtId="168" fontId="0" fillId="9" borderId="0" xfId="1" applyNumberFormat="1" applyFont="1" applyFill="1"/>
    <xf numFmtId="9" fontId="0" fillId="9" borderId="0" xfId="0" applyNumberFormat="1" applyFill="1"/>
    <xf numFmtId="164" fontId="0" fillId="9" borderId="0" xfId="0" applyNumberFormat="1" applyFill="1"/>
    <xf numFmtId="0" fontId="17" fillId="9" borderId="0" xfId="0" applyFont="1" applyFill="1"/>
    <xf numFmtId="0" fontId="16" fillId="9" borderId="0" xfId="0" applyFont="1" applyFill="1"/>
    <xf numFmtId="0" fontId="9" fillId="9" borderId="0" xfId="0" applyFont="1" applyFill="1"/>
    <xf numFmtId="166" fontId="0" fillId="0" borderId="0" xfId="1" applyNumberFormat="1" applyFont="1"/>
    <xf numFmtId="0" fontId="4" fillId="9" borderId="0" xfId="0" applyFont="1" applyFill="1"/>
    <xf numFmtId="10" fontId="4" fillId="9" borderId="0" xfId="1" applyNumberFormat="1" applyFont="1" applyFill="1"/>
    <xf numFmtId="9" fontId="4" fillId="0" borderId="0" xfId="0" applyNumberFormat="1" applyFont="1"/>
    <xf numFmtId="10" fontId="4" fillId="9" borderId="0" xfId="0" applyNumberFormat="1" applyFont="1" applyFill="1"/>
    <xf numFmtId="0" fontId="19" fillId="0" borderId="0" xfId="0" applyFont="1"/>
    <xf numFmtId="10" fontId="0" fillId="0" borderId="0" xfId="1" applyNumberFormat="1" applyFont="1" applyFill="1"/>
    <xf numFmtId="0" fontId="20" fillId="0" borderId="0" xfId="0" applyFont="1"/>
    <xf numFmtId="164" fontId="4" fillId="9" borderId="0" xfId="1" applyNumberFormat="1" applyFont="1" applyFill="1"/>
    <xf numFmtId="0" fontId="21" fillId="9" borderId="0" xfId="0" applyFont="1" applyFill="1"/>
    <xf numFmtId="9" fontId="21" fillId="9" borderId="0" xfId="0" applyNumberFormat="1" applyFont="1" applyFill="1"/>
    <xf numFmtId="10" fontId="21" fillId="9" borderId="0" xfId="1" applyNumberFormat="1" applyFont="1" applyFill="1"/>
    <xf numFmtId="10" fontId="21" fillId="9" borderId="0" xfId="0" applyNumberFormat="1" applyFont="1" applyFill="1"/>
    <xf numFmtId="9" fontId="21" fillId="0" borderId="0" xfId="0" applyNumberFormat="1" applyFont="1"/>
    <xf numFmtId="10" fontId="21" fillId="0" borderId="0" xfId="1" applyNumberFormat="1" applyFont="1"/>
    <xf numFmtId="0" fontId="21" fillId="0" borderId="0" xfId="0" applyFont="1"/>
    <xf numFmtId="10" fontId="21" fillId="0" borderId="0" xfId="0" applyNumberFormat="1" applyFont="1"/>
    <xf numFmtId="173" fontId="0" fillId="0" borderId="0" xfId="1" applyNumberFormat="1" applyFont="1"/>
    <xf numFmtId="164" fontId="21" fillId="0" borderId="0" xfId="1" applyNumberFormat="1" applyFont="1"/>
    <xf numFmtId="9" fontId="4" fillId="9" borderId="0" xfId="0" applyNumberFormat="1" applyFont="1" applyFill="1"/>
    <xf numFmtId="0" fontId="22" fillId="0" borderId="0" xfId="0" applyFont="1"/>
    <xf numFmtId="164" fontId="4" fillId="0" borderId="0" xfId="1" applyNumberFormat="1" applyFont="1"/>
    <xf numFmtId="174" fontId="0" fillId="0" borderId="0" xfId="0" applyNumberFormat="1"/>
    <xf numFmtId="10" fontId="6" fillId="9" borderId="0" xfId="0" applyNumberFormat="1" applyFont="1" applyFill="1"/>
    <xf numFmtId="0" fontId="6" fillId="0" borderId="0" xfId="0" applyFont="1"/>
    <xf numFmtId="165" fontId="4" fillId="0" borderId="0" xfId="1" applyNumberFormat="1" applyFont="1"/>
    <xf numFmtId="11" fontId="11" fillId="0" borderId="0" xfId="0" applyNumberFormat="1" applyFont="1"/>
    <xf numFmtId="0" fontId="0" fillId="10" borderId="0" xfId="0" applyFill="1"/>
    <xf numFmtId="0" fontId="11" fillId="10" borderId="0" xfId="0" applyFont="1" applyFill="1"/>
    <xf numFmtId="0" fontId="23" fillId="0" borderId="0" xfId="0" applyFont="1"/>
    <xf numFmtId="0" fontId="0" fillId="0" borderId="0" xfId="0" applyFont="1"/>
    <xf numFmtId="181" fontId="11" fillId="0" borderId="0" xfId="0" applyNumberFormat="1" applyFont="1"/>
    <xf numFmtId="11" fontId="11" fillId="10" borderId="0" xfId="0" applyNumberFormat="1" applyFont="1" applyFill="1"/>
    <xf numFmtId="0" fontId="6" fillId="10" borderId="0" xfId="0" applyFont="1" applyFill="1"/>
    <xf numFmtId="164" fontId="0" fillId="4" borderId="0" xfId="1" applyNumberFormat="1" applyFont="1" applyFill="1"/>
    <xf numFmtId="182" fontId="0" fillId="4" borderId="0" xfId="0" applyNumberFormat="1" applyFill="1"/>
    <xf numFmtId="182" fontId="0" fillId="10" borderId="0" xfId="0" applyNumberFormat="1" applyFill="1"/>
    <xf numFmtId="182" fontId="0" fillId="0" borderId="0" xfId="0" applyNumberFormat="1"/>
    <xf numFmtId="182" fontId="11" fillId="4" borderId="0" xfId="0" applyNumberFormat="1" applyFont="1" applyFill="1"/>
    <xf numFmtId="182" fontId="11" fillId="10" borderId="0" xfId="0" applyNumberFormat="1" applyFont="1" applyFill="1"/>
  </cellXfs>
  <cellStyles count="5">
    <cellStyle name="Good" xfId="4" builtinId="26"/>
    <cellStyle name="Hyperlink" xfId="3" builtinId="8"/>
    <cellStyle name="Neutral" xfId="2" builtinId="2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'table.5.2'!$B$217</c:f>
              <c:strCache>
                <c:ptCount val="1"/>
                <c:pt idx="0">
                  <c:v>array1 = np.loadtxt( '//Users/olgacarvalho/Desktop/Results_all_data/Avalanche_dist_December_Degree0/Avalanches_8901979_4Dec.txt', delimiter=",")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'table.5.2'!$A$218:$A$262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'table.5.2'!$B$218:$B$262</c:f>
              <c:numCache>
                <c:formatCode>0.0</c:formatCode>
                <c:ptCount val="45"/>
                <c:pt idx="0">
                  <c:v>5.5641734323717396</c:v>
                </c:pt>
                <c:pt idx="1">
                  <c:v>5.9511846837317499</c:v>
                </c:pt>
                <c:pt idx="2">
                  <c:v>6.1647263071895404</c:v>
                </c:pt>
                <c:pt idx="3">
                  <c:v>6.3678482486496897</c:v>
                </c:pt>
                <c:pt idx="4">
                  <c:v>6.6085142565614197</c:v>
                </c:pt>
                <c:pt idx="5">
                  <c:v>6.9332133658553197</c:v>
                </c:pt>
                <c:pt idx="6">
                  <c:v>7.2887780848251804</c:v>
                </c:pt>
                <c:pt idx="7">
                  <c:v>7.71731861623367</c:v>
                </c:pt>
                <c:pt idx="8">
                  <c:v>8.2059686230187499</c:v>
                </c:pt>
                <c:pt idx="9">
                  <c:v>8.7646542726186301</c:v>
                </c:pt>
                <c:pt idx="10">
                  <c:v>9.3836656159959695</c:v>
                </c:pt>
                <c:pt idx="11">
                  <c:v>10.0175730170949</c:v>
                </c:pt>
                <c:pt idx="12">
                  <c:v>10.6776316433036</c:v>
                </c:pt>
                <c:pt idx="13">
                  <c:v>11.359672911208399</c:v>
                </c:pt>
                <c:pt idx="14">
                  <c:v>12.072074660155</c:v>
                </c:pt>
                <c:pt idx="15">
                  <c:v>12.7762719657192</c:v>
                </c:pt>
                <c:pt idx="16">
                  <c:v>13.4756131236065</c:v>
                </c:pt>
                <c:pt idx="17">
                  <c:v>14.312624230031499</c:v>
                </c:pt>
                <c:pt idx="18">
                  <c:v>15.166720070730699</c:v>
                </c:pt>
                <c:pt idx="19">
                  <c:v>15.9829649220066</c:v>
                </c:pt>
                <c:pt idx="20">
                  <c:v>16.807686747672101</c:v>
                </c:pt>
                <c:pt idx="21">
                  <c:v>17.6638535326694</c:v>
                </c:pt>
                <c:pt idx="22">
                  <c:v>18.508871748774201</c:v>
                </c:pt>
                <c:pt idx="23">
                  <c:v>19.266386874516201</c:v>
                </c:pt>
                <c:pt idx="24">
                  <c:v>19.973550832827399</c:v>
                </c:pt>
                <c:pt idx="25">
                  <c:v>20.665407182389401</c:v>
                </c:pt>
                <c:pt idx="26">
                  <c:v>21.400226172870301</c:v>
                </c:pt>
                <c:pt idx="27">
                  <c:v>22.039805121269598</c:v>
                </c:pt>
                <c:pt idx="28">
                  <c:v>22.613417387901901</c:v>
                </c:pt>
                <c:pt idx="29">
                  <c:v>23.0348024985744</c:v>
                </c:pt>
                <c:pt idx="30">
                  <c:v>23.531150227138401</c:v>
                </c:pt>
                <c:pt idx="31">
                  <c:v>23.987067104379499</c:v>
                </c:pt>
                <c:pt idx="32">
                  <c:v>24.3857456932551</c:v>
                </c:pt>
                <c:pt idx="33">
                  <c:v>24.510819503379501</c:v>
                </c:pt>
                <c:pt idx="34">
                  <c:v>24.553625168301</c:v>
                </c:pt>
                <c:pt idx="35">
                  <c:v>24.580347605755399</c:v>
                </c:pt>
                <c:pt idx="36">
                  <c:v>24.599776582253298</c:v>
                </c:pt>
                <c:pt idx="37">
                  <c:v>24.634514447141701</c:v>
                </c:pt>
                <c:pt idx="38">
                  <c:v>24.664632279453301</c:v>
                </c:pt>
                <c:pt idx="39">
                  <c:v>24.676786105138401</c:v>
                </c:pt>
                <c:pt idx="40">
                  <c:v>24.685878713378401</c:v>
                </c:pt>
                <c:pt idx="41">
                  <c:v>24.6588444875993</c:v>
                </c:pt>
                <c:pt idx="42">
                  <c:v>24.5960685718577</c:v>
                </c:pt>
                <c:pt idx="43">
                  <c:v>24.5584862352001</c:v>
                </c:pt>
                <c:pt idx="44">
                  <c:v>24.571426881092702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6A-6248-BC77-6BEA6DE63361}"/>
            </c:ext>
          </c:extLst>
        </c:ser>
        <c:ser>
          <c:idx val="1"/>
          <c:order val="1"/>
          <c:tx>
            <c:strRef>
              <c:f>'table.5.2'!$C$217</c:f>
              <c:strCache>
                <c:ptCount val="1"/>
                <c:pt idx="0">
                  <c:v>array1 = np.loadtxt( '//Users/olgacarvalho/Desktop/Results_all_data/Degrees_dist_copy_aval1_11DEC(2.168740588021617)/Degrees_8901979_4Dec.txt', delimiter=",")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'table.5.2'!$A$218:$A$262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'table.5.2'!$C$218:$C$262</c:f>
              <c:numCache>
                <c:formatCode>0.0</c:formatCode>
                <c:ptCount val="45"/>
                <c:pt idx="0">
                  <c:v>4.9752049980476301</c:v>
                </c:pt>
                <c:pt idx="1">
                  <c:v>5.1547473334499001</c:v>
                </c:pt>
                <c:pt idx="2">
                  <c:v>5.1603027371535797</c:v>
                </c:pt>
                <c:pt idx="3">
                  <c:v>5.0571961343302299</c:v>
                </c:pt>
                <c:pt idx="4">
                  <c:v>4.9192239681962402</c:v>
                </c:pt>
                <c:pt idx="5">
                  <c:v>4.8354977946997399</c:v>
                </c:pt>
                <c:pt idx="6">
                  <c:v>4.75707094564671</c:v>
                </c:pt>
                <c:pt idx="7">
                  <c:v>4.6988816558170496</c:v>
                </c:pt>
                <c:pt idx="8">
                  <c:v>4.6538043019194104</c:v>
                </c:pt>
                <c:pt idx="9">
                  <c:v>4.6043678228386202</c:v>
                </c:pt>
                <c:pt idx="10">
                  <c:v>4.54787226428867</c:v>
                </c:pt>
                <c:pt idx="11">
                  <c:v>4.49508105518552</c:v>
                </c:pt>
                <c:pt idx="12">
                  <c:v>4.4491220514721501</c:v>
                </c:pt>
                <c:pt idx="13">
                  <c:v>4.41486622498436</c:v>
                </c:pt>
                <c:pt idx="14">
                  <c:v>4.3970716705294999</c:v>
                </c:pt>
                <c:pt idx="15">
                  <c:v>4.3888534966400199</c:v>
                </c:pt>
                <c:pt idx="16">
                  <c:v>4.3929048970495801</c:v>
                </c:pt>
                <c:pt idx="17">
                  <c:v>4.4387930652634102</c:v>
                </c:pt>
                <c:pt idx="18">
                  <c:v>4.4685666387258998</c:v>
                </c:pt>
                <c:pt idx="19">
                  <c:v>4.4723689939812399</c:v>
                </c:pt>
                <c:pt idx="20">
                  <c:v>4.4790800528188299</c:v>
                </c:pt>
                <c:pt idx="21">
                  <c:v>4.4805956672636897</c:v>
                </c:pt>
                <c:pt idx="22">
                  <c:v>4.4854586382247597</c:v>
                </c:pt>
                <c:pt idx="23">
                  <c:v>4.49162939672651</c:v>
                </c:pt>
                <c:pt idx="24">
                  <c:v>4.4996245934939099</c:v>
                </c:pt>
                <c:pt idx="25">
                  <c:v>4.50586114548969</c:v>
                </c:pt>
                <c:pt idx="26">
                  <c:v>4.5145522377181297</c:v>
                </c:pt>
                <c:pt idx="27">
                  <c:v>4.5494052104983602</c:v>
                </c:pt>
                <c:pt idx="28">
                  <c:v>4.5734904344232099</c:v>
                </c:pt>
                <c:pt idx="29">
                  <c:v>4.6252664935735099</c:v>
                </c:pt>
                <c:pt idx="30">
                  <c:v>4.7073988015537198</c:v>
                </c:pt>
                <c:pt idx="31">
                  <c:v>4.8015465350237196</c:v>
                </c:pt>
                <c:pt idx="32">
                  <c:v>4.9539167111279703</c:v>
                </c:pt>
                <c:pt idx="33">
                  <c:v>5.0228888508040397</c:v>
                </c:pt>
                <c:pt idx="34">
                  <c:v>5.0641122214248497</c:v>
                </c:pt>
                <c:pt idx="35">
                  <c:v>5.0889254777267201</c:v>
                </c:pt>
                <c:pt idx="36">
                  <c:v>5.1097821719584902</c:v>
                </c:pt>
                <c:pt idx="37">
                  <c:v>5.1440465920724296</c:v>
                </c:pt>
                <c:pt idx="38">
                  <c:v>5.1705680412907702</c:v>
                </c:pt>
                <c:pt idx="39">
                  <c:v>5.1918892891880102</c:v>
                </c:pt>
                <c:pt idx="40">
                  <c:v>5.2164407569066098</c:v>
                </c:pt>
                <c:pt idx="41">
                  <c:v>5.2428447166038703</c:v>
                </c:pt>
                <c:pt idx="42">
                  <c:v>5.25604923180678</c:v>
                </c:pt>
                <c:pt idx="43">
                  <c:v>5.2674024076945098</c:v>
                </c:pt>
                <c:pt idx="44">
                  <c:v>5.2774948487802904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6A-6248-BC77-6BEA6DE63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2938895"/>
        <c:axId val="685975151"/>
      </c:scatterChart>
      <c:valAx>
        <c:axId val="1392938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975151"/>
        <c:crosses val="autoZero"/>
        <c:crossBetween val="midCat"/>
      </c:valAx>
      <c:valAx>
        <c:axId val="68597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29388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Onshore_december!$B$137</c:f>
              <c:strCache>
                <c:ptCount val="1"/>
                <c:pt idx="0">
                  <c:v>H02S  10/12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Onshore_december!$A$138:$A$182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Onshore_december!$B$138:$B$182</c:f>
              <c:numCache>
                <c:formatCode>0.00%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-0.11963153643736135</c:v>
                </c:pt>
                <c:pt idx="13">
                  <c:v>-0.11963153643736135</c:v>
                </c:pt>
                <c:pt idx="14">
                  <c:v>-0.11963153643736135</c:v>
                </c:pt>
                <c:pt idx="15">
                  <c:v>-0.11963153643736135</c:v>
                </c:pt>
                <c:pt idx="16">
                  <c:v>-0.11963153643736135</c:v>
                </c:pt>
                <c:pt idx="17">
                  <c:v>-0.11963153643736135</c:v>
                </c:pt>
                <c:pt idx="18">
                  <c:v>-0.10873564414790426</c:v>
                </c:pt>
                <c:pt idx="19">
                  <c:v>-0.10873564414790426</c:v>
                </c:pt>
                <c:pt idx="20">
                  <c:v>-0.10873564414790426</c:v>
                </c:pt>
                <c:pt idx="21">
                  <c:v>-0.10873564414790426</c:v>
                </c:pt>
                <c:pt idx="22">
                  <c:v>-0.10873564414790426</c:v>
                </c:pt>
                <c:pt idx="23">
                  <c:v>-8.4302913637333221E-2</c:v>
                </c:pt>
                <c:pt idx="24">
                  <c:v>-8.4302913637333221E-2</c:v>
                </c:pt>
                <c:pt idx="25">
                  <c:v>-8.4302913637333221E-2</c:v>
                </c:pt>
                <c:pt idx="26">
                  <c:v>-8.4317775460516775E-2</c:v>
                </c:pt>
                <c:pt idx="27">
                  <c:v>-7.1429652445521574E-2</c:v>
                </c:pt>
                <c:pt idx="28">
                  <c:v>-9.0935906633793584E-2</c:v>
                </c:pt>
                <c:pt idx="29">
                  <c:v>-0.10100272738400495</c:v>
                </c:pt>
                <c:pt idx="30">
                  <c:v>-9.3495607839900963E-2</c:v>
                </c:pt>
                <c:pt idx="31">
                  <c:v>-8.7201172399672844E-2</c:v>
                </c:pt>
                <c:pt idx="32">
                  <c:v>-0.10741878943203464</c:v>
                </c:pt>
                <c:pt idx="33">
                  <c:v>-7.4346314905113786E-2</c:v>
                </c:pt>
                <c:pt idx="34">
                  <c:v>-7.864127281347022E-2</c:v>
                </c:pt>
                <c:pt idx="35">
                  <c:v>-7.5878713427423694E-2</c:v>
                </c:pt>
                <c:pt idx="36">
                  <c:v>-7.7541530605459208E-2</c:v>
                </c:pt>
                <c:pt idx="37">
                  <c:v>-8.3627175689751754E-2</c:v>
                </c:pt>
                <c:pt idx="38">
                  <c:v>-7.8342515405447899E-2</c:v>
                </c:pt>
                <c:pt idx="39">
                  <c:v>-8.328953089618707E-2</c:v>
                </c:pt>
                <c:pt idx="40">
                  <c:v>-8.7668463162114518E-2</c:v>
                </c:pt>
                <c:pt idx="41">
                  <c:v>-9.4247490771329212E-2</c:v>
                </c:pt>
                <c:pt idx="42">
                  <c:v>-9.4773626079488249E-2</c:v>
                </c:pt>
                <c:pt idx="43">
                  <c:v>-9.4786279302699339E-2</c:v>
                </c:pt>
                <c:pt idx="44">
                  <c:v>-9.7975703496669952E-2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7A-1942-93F4-A798EF03482E}"/>
            </c:ext>
          </c:extLst>
        </c:ser>
        <c:ser>
          <c:idx val="1"/>
          <c:order val="1"/>
          <c:tx>
            <c:strRef>
              <c:f>Onshore_december!$C$137</c:f>
              <c:strCache>
                <c:ptCount val="1"/>
                <c:pt idx="0">
                  <c:v>Y02E  10/70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Onshore_december!$A$138:$A$182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Onshore_december!$C$138:$C$182</c:f>
              <c:numCache>
                <c:formatCode>0.00%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-4.6621460494314926E-2</c:v>
                </c:pt>
                <c:pt idx="3">
                  <c:v>-5.2850975846424952E-2</c:v>
                </c:pt>
                <c:pt idx="4">
                  <c:v>-5.8058359115934155E-2</c:v>
                </c:pt>
                <c:pt idx="5">
                  <c:v>-6.1378457567304756E-2</c:v>
                </c:pt>
                <c:pt idx="6">
                  <c:v>-6.6295400886688838E-2</c:v>
                </c:pt>
                <c:pt idx="7">
                  <c:v>-6.6295400886688838E-2</c:v>
                </c:pt>
                <c:pt idx="8">
                  <c:v>-6.6295400886688838E-2</c:v>
                </c:pt>
                <c:pt idx="9">
                  <c:v>-7.0347848038237348E-2</c:v>
                </c:pt>
                <c:pt idx="10">
                  <c:v>-7.0347848038237348E-2</c:v>
                </c:pt>
                <c:pt idx="11">
                  <c:v>-7.1945797358492491E-2</c:v>
                </c:pt>
                <c:pt idx="12">
                  <c:v>-7.4965638324877348E-2</c:v>
                </c:pt>
                <c:pt idx="13">
                  <c:v>-7.7636013346849109E-2</c:v>
                </c:pt>
                <c:pt idx="14">
                  <c:v>-7.7636013346849109E-2</c:v>
                </c:pt>
                <c:pt idx="15">
                  <c:v>-7.7636013346849109E-2</c:v>
                </c:pt>
                <c:pt idx="16">
                  <c:v>-8.5849391039455991E-2</c:v>
                </c:pt>
                <c:pt idx="17">
                  <c:v>-8.5849391039455991E-2</c:v>
                </c:pt>
                <c:pt idx="18">
                  <c:v>-8.6819447512426207E-2</c:v>
                </c:pt>
                <c:pt idx="19">
                  <c:v>-7.6508459831529541E-2</c:v>
                </c:pt>
                <c:pt idx="20">
                  <c:v>-7.8199804234035164E-2</c:v>
                </c:pt>
                <c:pt idx="21">
                  <c:v>-7.8199804234035164E-2</c:v>
                </c:pt>
                <c:pt idx="22">
                  <c:v>-7.7693462851029071E-2</c:v>
                </c:pt>
                <c:pt idx="23">
                  <c:v>-7.5183481938875807E-2</c:v>
                </c:pt>
                <c:pt idx="24">
                  <c:v>-7.4195960755568335E-2</c:v>
                </c:pt>
                <c:pt idx="25">
                  <c:v>-8.012165772662494E-2</c:v>
                </c:pt>
                <c:pt idx="26">
                  <c:v>-8.4725065266062716E-2</c:v>
                </c:pt>
                <c:pt idx="27">
                  <c:v>-6.4100194720634218E-2</c:v>
                </c:pt>
                <c:pt idx="28">
                  <c:v>-6.8732275114239738E-2</c:v>
                </c:pt>
                <c:pt idx="29">
                  <c:v>-7.8610784632941799E-2</c:v>
                </c:pt>
                <c:pt idx="30">
                  <c:v>-8.2838707154961777E-2</c:v>
                </c:pt>
                <c:pt idx="31">
                  <c:v>-8.1515717237252705E-2</c:v>
                </c:pt>
                <c:pt idx="32">
                  <c:v>-8.832641606491054E-2</c:v>
                </c:pt>
                <c:pt idx="33">
                  <c:v>-7.9532948012766669E-2</c:v>
                </c:pt>
                <c:pt idx="34">
                  <c:v>-8.7387872362490904E-2</c:v>
                </c:pt>
                <c:pt idx="35">
                  <c:v>-8.3569611753480322E-2</c:v>
                </c:pt>
                <c:pt idx="36">
                  <c:v>-8.6144014954472437E-2</c:v>
                </c:pt>
                <c:pt idx="37">
                  <c:v>-8.9672397667792447E-2</c:v>
                </c:pt>
                <c:pt idx="38">
                  <c:v>-9.0362584457203465E-2</c:v>
                </c:pt>
                <c:pt idx="39">
                  <c:v>-9.6952217380637085E-2</c:v>
                </c:pt>
                <c:pt idx="40">
                  <c:v>-0.10045361493010363</c:v>
                </c:pt>
                <c:pt idx="41">
                  <c:v>-0.10270847406127936</c:v>
                </c:pt>
                <c:pt idx="42">
                  <c:v>-0.10330395572478446</c:v>
                </c:pt>
                <c:pt idx="43">
                  <c:v>-0.10624248210337661</c:v>
                </c:pt>
                <c:pt idx="44">
                  <c:v>-0.10727504309855218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7A-1942-93F4-A798EF03482E}"/>
            </c:ext>
          </c:extLst>
        </c:ser>
        <c:ser>
          <c:idx val="2"/>
          <c:order val="2"/>
          <c:tx>
            <c:strRef>
              <c:f>Onshore_december!$D$137</c:f>
              <c:strCache>
                <c:ptCount val="1"/>
                <c:pt idx="0">
                  <c:v>F24D2200/15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Onshore_december!$A$138:$A$182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Onshore_december!$D$138:$D$182</c:f>
              <c:numCache>
                <c:formatCode>0.00%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-0.13698575541179514</c:v>
                </c:pt>
                <c:pt idx="3">
                  <c:v>-0.10500798743123441</c:v>
                </c:pt>
                <c:pt idx="4">
                  <c:v>-0.10618018187210521</c:v>
                </c:pt>
                <c:pt idx="5">
                  <c:v>-9.7585816131992242E-2</c:v>
                </c:pt>
                <c:pt idx="6">
                  <c:v>-9.1270840497202133E-2</c:v>
                </c:pt>
                <c:pt idx="7">
                  <c:v>-9.1270840497202133E-2</c:v>
                </c:pt>
                <c:pt idx="8">
                  <c:v>-9.1270840497202133E-2</c:v>
                </c:pt>
                <c:pt idx="9">
                  <c:v>-9.3449555688874697E-2</c:v>
                </c:pt>
                <c:pt idx="10">
                  <c:v>-9.3449555688874697E-2</c:v>
                </c:pt>
                <c:pt idx="11">
                  <c:v>-9.2410426539851986E-2</c:v>
                </c:pt>
                <c:pt idx="12">
                  <c:v>-9.4145489610001021E-2</c:v>
                </c:pt>
                <c:pt idx="13">
                  <c:v>-0.10997239739786357</c:v>
                </c:pt>
                <c:pt idx="14">
                  <c:v>-0.10997239739786357</c:v>
                </c:pt>
                <c:pt idx="15">
                  <c:v>-0.10997239739786357</c:v>
                </c:pt>
                <c:pt idx="16">
                  <c:v>-0.11408707304825971</c:v>
                </c:pt>
                <c:pt idx="17">
                  <c:v>-0.11408707304825971</c:v>
                </c:pt>
                <c:pt idx="18">
                  <c:v>-0.11320493140698606</c:v>
                </c:pt>
                <c:pt idx="19">
                  <c:v>-9.8275273178407452E-2</c:v>
                </c:pt>
                <c:pt idx="20">
                  <c:v>-9.9347783635618137E-2</c:v>
                </c:pt>
                <c:pt idx="21">
                  <c:v>-9.9347783635618137E-2</c:v>
                </c:pt>
                <c:pt idx="22">
                  <c:v>-9.7270103058192836E-2</c:v>
                </c:pt>
                <c:pt idx="23">
                  <c:v>-8.9670705847453402E-2</c:v>
                </c:pt>
                <c:pt idx="24">
                  <c:v>-8.7800141805886689E-2</c:v>
                </c:pt>
                <c:pt idx="25">
                  <c:v>-9.2983623870534826E-2</c:v>
                </c:pt>
                <c:pt idx="26">
                  <c:v>-9.6658868758054961E-2</c:v>
                </c:pt>
                <c:pt idx="27">
                  <c:v>-7.3382047087544588E-2</c:v>
                </c:pt>
                <c:pt idx="28">
                  <c:v>-7.7314017707156513E-2</c:v>
                </c:pt>
                <c:pt idx="29">
                  <c:v>-8.5535225655625324E-2</c:v>
                </c:pt>
                <c:pt idx="30">
                  <c:v>-8.83119085030456E-2</c:v>
                </c:pt>
                <c:pt idx="31">
                  <c:v>-8.6779491058948111E-2</c:v>
                </c:pt>
                <c:pt idx="32">
                  <c:v>-9.2089931252787527E-2</c:v>
                </c:pt>
                <c:pt idx="33">
                  <c:v>-8.2769656630390043E-2</c:v>
                </c:pt>
                <c:pt idx="34">
                  <c:v>-8.9721802608052736E-2</c:v>
                </c:pt>
                <c:pt idx="35">
                  <c:v>-8.5620822189799162E-2</c:v>
                </c:pt>
                <c:pt idx="36">
                  <c:v>-8.7971996233783822E-2</c:v>
                </c:pt>
                <c:pt idx="37">
                  <c:v>-9.1238047259818988E-2</c:v>
                </c:pt>
                <c:pt idx="38">
                  <c:v>-9.1305382484954345E-2</c:v>
                </c:pt>
                <c:pt idx="39">
                  <c:v>-9.7575947116798845E-2</c:v>
                </c:pt>
                <c:pt idx="40">
                  <c:v>-0.1008919601458973</c:v>
                </c:pt>
                <c:pt idx="41">
                  <c:v>-0.10393866368940086</c:v>
                </c:pt>
                <c:pt idx="42">
                  <c:v>-0.10444966081440554</c:v>
                </c:pt>
                <c:pt idx="43">
                  <c:v>-0.1072314468384612</c:v>
                </c:pt>
                <c:pt idx="44">
                  <c:v>-0.1082196765162653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27A-1942-93F4-A798EF03482E}"/>
            </c:ext>
          </c:extLst>
        </c:ser>
        <c:ser>
          <c:idx val="3"/>
          <c:order val="3"/>
          <c:tx>
            <c:strRef>
              <c:f>Onshore_december!$E$137</c:f>
              <c:strCache>
                <c:ptCount val="1"/>
                <c:pt idx="0">
                  <c:v>Y02E  10/74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Onshore_december!$A$138:$A$182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Onshore_december!$E$138:$E$182</c:f>
              <c:numCache>
                <c:formatCode>0.00%</c:formatCode>
                <c:ptCount val="45"/>
                <c:pt idx="0">
                  <c:v>0</c:v>
                </c:pt>
                <c:pt idx="1">
                  <c:v>-7.0610031123002015E-2</c:v>
                </c:pt>
                <c:pt idx="2">
                  <c:v>-7.9794450347402623E-2</c:v>
                </c:pt>
                <c:pt idx="3">
                  <c:v>-8.0736191488693376E-2</c:v>
                </c:pt>
                <c:pt idx="4">
                  <c:v>-8.1366872630798448E-2</c:v>
                </c:pt>
                <c:pt idx="5">
                  <c:v>-8.1835533103785219E-2</c:v>
                </c:pt>
                <c:pt idx="6">
                  <c:v>-8.7912812318984401E-2</c:v>
                </c:pt>
                <c:pt idx="7">
                  <c:v>-8.6297421081076187E-2</c:v>
                </c:pt>
                <c:pt idx="8">
                  <c:v>-9.0137447685894156E-2</c:v>
                </c:pt>
                <c:pt idx="9">
                  <c:v>-9.2480047487893624E-2</c:v>
                </c:pt>
                <c:pt idx="10">
                  <c:v>-9.412833874841664E-2</c:v>
                </c:pt>
                <c:pt idx="11">
                  <c:v>-8.9991634354903538E-2</c:v>
                </c:pt>
                <c:pt idx="12">
                  <c:v>-9.0062424171901134E-2</c:v>
                </c:pt>
                <c:pt idx="13">
                  <c:v>-9.2865731616757263E-2</c:v>
                </c:pt>
                <c:pt idx="14">
                  <c:v>-9.0325129003231641E-2</c:v>
                </c:pt>
                <c:pt idx="15">
                  <c:v>-8.6417624235416324E-2</c:v>
                </c:pt>
                <c:pt idx="16">
                  <c:v>-8.7581984784375955E-2</c:v>
                </c:pt>
                <c:pt idx="17">
                  <c:v>-8.7677928757115442E-2</c:v>
                </c:pt>
                <c:pt idx="18">
                  <c:v>-8.6776224135051483E-2</c:v>
                </c:pt>
                <c:pt idx="19">
                  <c:v>-8.4254586998720904E-2</c:v>
                </c:pt>
                <c:pt idx="20">
                  <c:v>-8.0541850136838122E-2</c:v>
                </c:pt>
                <c:pt idx="21">
                  <c:v>-7.7993348643288773E-2</c:v>
                </c:pt>
                <c:pt idx="22">
                  <c:v>-8.4175502171117356E-2</c:v>
                </c:pt>
                <c:pt idx="23">
                  <c:v>-8.2165553402992142E-2</c:v>
                </c:pt>
                <c:pt idx="24">
                  <c:v>-8.4087299150906736E-2</c:v>
                </c:pt>
                <c:pt idx="25">
                  <c:v>-8.850953566174935E-2</c:v>
                </c:pt>
                <c:pt idx="26">
                  <c:v>-9.1415606239224956E-2</c:v>
                </c:pt>
                <c:pt idx="27">
                  <c:v>-8.647543521082024E-2</c:v>
                </c:pt>
                <c:pt idx="28">
                  <c:v>-8.5925506790393347E-2</c:v>
                </c:pt>
                <c:pt idx="29">
                  <c:v>-8.8322041325901379E-2</c:v>
                </c:pt>
                <c:pt idx="30">
                  <c:v>-7.9681897360721066E-2</c:v>
                </c:pt>
                <c:pt idx="31">
                  <c:v>-8.0959377115185749E-2</c:v>
                </c:pt>
                <c:pt idx="32">
                  <c:v>-8.5499161552180625E-2</c:v>
                </c:pt>
                <c:pt idx="33">
                  <c:v>-8.8254874542573969E-2</c:v>
                </c:pt>
                <c:pt idx="34">
                  <c:v>-8.7585095023675841E-2</c:v>
                </c:pt>
                <c:pt idx="35">
                  <c:v>-9.0329379339771365E-2</c:v>
                </c:pt>
                <c:pt idx="36">
                  <c:v>-9.2839752774992901E-2</c:v>
                </c:pt>
                <c:pt idx="37">
                  <c:v>-9.4290908529487849E-2</c:v>
                </c:pt>
                <c:pt idx="38">
                  <c:v>-9.6285732735201579E-2</c:v>
                </c:pt>
                <c:pt idx="39">
                  <c:v>-9.9248936656157527E-2</c:v>
                </c:pt>
                <c:pt idx="40">
                  <c:v>-0.10151361565420558</c:v>
                </c:pt>
                <c:pt idx="41">
                  <c:v>-0.10255816416194186</c:v>
                </c:pt>
                <c:pt idx="42">
                  <c:v>-0.10327695657213976</c:v>
                </c:pt>
                <c:pt idx="43">
                  <c:v>-0.10509860383768266</c:v>
                </c:pt>
                <c:pt idx="44">
                  <c:v>-0.10593160164368898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27A-1942-93F4-A798EF03482E}"/>
            </c:ext>
          </c:extLst>
        </c:ser>
        <c:ser>
          <c:idx val="4"/>
          <c:order val="4"/>
          <c:tx>
            <c:strRef>
              <c:f>Onshore_december!$F$137</c:f>
              <c:strCache>
                <c:ptCount val="1"/>
                <c:pt idx="0">
                  <c:v>E02D  27/425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Onshore_december!$A$138:$A$182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Onshore_december!$F$138:$F$182</c:f>
              <c:numCache>
                <c:formatCode>0.00%</c:formatCode>
                <c:ptCount val="45"/>
                <c:pt idx="0">
                  <c:v>0</c:v>
                </c:pt>
                <c:pt idx="1">
                  <c:v>-7.0610031123002015E-2</c:v>
                </c:pt>
                <c:pt idx="2">
                  <c:v>-7.9794450347402623E-2</c:v>
                </c:pt>
                <c:pt idx="3">
                  <c:v>-8.0736191488693376E-2</c:v>
                </c:pt>
                <c:pt idx="4">
                  <c:v>-8.1366872630798448E-2</c:v>
                </c:pt>
                <c:pt idx="5">
                  <c:v>-8.1835533103785219E-2</c:v>
                </c:pt>
                <c:pt idx="6">
                  <c:v>-8.7912812318984401E-2</c:v>
                </c:pt>
                <c:pt idx="7">
                  <c:v>-8.6297421081076187E-2</c:v>
                </c:pt>
                <c:pt idx="8">
                  <c:v>-9.0137447685894156E-2</c:v>
                </c:pt>
                <c:pt idx="9">
                  <c:v>-9.2480047487893624E-2</c:v>
                </c:pt>
                <c:pt idx="10">
                  <c:v>-9.412833874841664E-2</c:v>
                </c:pt>
                <c:pt idx="11">
                  <c:v>-8.9991634354903538E-2</c:v>
                </c:pt>
                <c:pt idx="12">
                  <c:v>-9.0062424171901134E-2</c:v>
                </c:pt>
                <c:pt idx="13">
                  <c:v>-9.2865731616757263E-2</c:v>
                </c:pt>
                <c:pt idx="14">
                  <c:v>-9.0325129003231641E-2</c:v>
                </c:pt>
                <c:pt idx="15">
                  <c:v>-8.6417624235416324E-2</c:v>
                </c:pt>
                <c:pt idx="16">
                  <c:v>-8.7581984784375955E-2</c:v>
                </c:pt>
                <c:pt idx="17">
                  <c:v>-8.7677928757115442E-2</c:v>
                </c:pt>
                <c:pt idx="18">
                  <c:v>-8.674569034533286E-2</c:v>
                </c:pt>
                <c:pt idx="19">
                  <c:v>-8.4255847657204397E-2</c:v>
                </c:pt>
                <c:pt idx="20">
                  <c:v>-8.0582606312154637E-2</c:v>
                </c:pt>
                <c:pt idx="21">
                  <c:v>-7.8056842577032604E-2</c:v>
                </c:pt>
                <c:pt idx="22">
                  <c:v>-8.1858589313864361E-2</c:v>
                </c:pt>
                <c:pt idx="23">
                  <c:v>-8.2011736595074103E-2</c:v>
                </c:pt>
                <c:pt idx="24">
                  <c:v>-8.3830604306568191E-2</c:v>
                </c:pt>
                <c:pt idx="25">
                  <c:v>-8.767064458650542E-2</c:v>
                </c:pt>
                <c:pt idx="26">
                  <c:v>-9.0526928758580372E-2</c:v>
                </c:pt>
                <c:pt idx="27">
                  <c:v>-8.3523141625115982E-2</c:v>
                </c:pt>
                <c:pt idx="28">
                  <c:v>-8.3534998930829385E-2</c:v>
                </c:pt>
                <c:pt idx="29">
                  <c:v>-8.5809440407694781E-2</c:v>
                </c:pt>
                <c:pt idx="30">
                  <c:v>-7.868570752554549E-2</c:v>
                </c:pt>
                <c:pt idx="31">
                  <c:v>-8.1083871502472427E-2</c:v>
                </c:pt>
                <c:pt idx="32">
                  <c:v>-8.7021777562867442E-2</c:v>
                </c:pt>
                <c:pt idx="33">
                  <c:v>-9.1357869952781279E-2</c:v>
                </c:pt>
                <c:pt idx="34">
                  <c:v>-9.1777920492321918E-2</c:v>
                </c:pt>
                <c:pt idx="35">
                  <c:v>-9.461661782365649E-2</c:v>
                </c:pt>
                <c:pt idx="36">
                  <c:v>-9.8199343768994529E-2</c:v>
                </c:pt>
                <c:pt idx="37">
                  <c:v>-0.10016111554747409</c:v>
                </c:pt>
                <c:pt idx="38">
                  <c:v>-0.1034397935247271</c:v>
                </c:pt>
                <c:pt idx="39">
                  <c:v>-0.10711101680148205</c:v>
                </c:pt>
                <c:pt idx="40">
                  <c:v>-0.10990517935357058</c:v>
                </c:pt>
                <c:pt idx="41">
                  <c:v>-0.11161256552315213</c:v>
                </c:pt>
                <c:pt idx="42">
                  <c:v>-0.11315880467087269</c:v>
                </c:pt>
                <c:pt idx="43">
                  <c:v>-0.11410499107995298</c:v>
                </c:pt>
                <c:pt idx="44">
                  <c:v>-0.11518440990253354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27A-1942-93F4-A798EF03482E}"/>
            </c:ext>
          </c:extLst>
        </c:ser>
        <c:ser>
          <c:idx val="5"/>
          <c:order val="5"/>
          <c:tx>
            <c:strRef>
              <c:f>Onshore_december!$G$137</c:f>
              <c:strCache>
                <c:ptCount val="1"/>
                <c:pt idx="0">
                  <c:v>H02K  55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Onshore_december!$A$138:$A$182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Onshore_december!$G$138:$G$182</c:f>
              <c:numCache>
                <c:formatCode>0.00%</c:formatCode>
                <c:ptCount val="45"/>
                <c:pt idx="0">
                  <c:v>0</c:v>
                </c:pt>
                <c:pt idx="1">
                  <c:v>-7.5859074539320059E-2</c:v>
                </c:pt>
                <c:pt idx="2">
                  <c:v>-8.2227480233526773E-2</c:v>
                </c:pt>
                <c:pt idx="3">
                  <c:v>-8.083766979219853E-2</c:v>
                </c:pt>
                <c:pt idx="4">
                  <c:v>-8.2352013518284473E-2</c:v>
                </c:pt>
                <c:pt idx="5">
                  <c:v>-8.2588607180525297E-2</c:v>
                </c:pt>
                <c:pt idx="6">
                  <c:v>-8.9868267192325435E-2</c:v>
                </c:pt>
                <c:pt idx="7">
                  <c:v>-8.8736694683277273E-2</c:v>
                </c:pt>
                <c:pt idx="8">
                  <c:v>-9.3525584930679528E-2</c:v>
                </c:pt>
                <c:pt idx="9">
                  <c:v>-9.4517165744898102E-2</c:v>
                </c:pt>
                <c:pt idx="10">
                  <c:v>-9.5628143143300592E-2</c:v>
                </c:pt>
                <c:pt idx="11">
                  <c:v>-9.4531003343819253E-2</c:v>
                </c:pt>
                <c:pt idx="12">
                  <c:v>-9.4099619250021527E-2</c:v>
                </c:pt>
                <c:pt idx="13">
                  <c:v>-9.7513916799745415E-2</c:v>
                </c:pt>
                <c:pt idx="14">
                  <c:v>-9.5636826363293403E-2</c:v>
                </c:pt>
                <c:pt idx="15">
                  <c:v>-9.5273835320831113E-2</c:v>
                </c:pt>
                <c:pt idx="16">
                  <c:v>-9.5903872629344966E-2</c:v>
                </c:pt>
                <c:pt idx="17">
                  <c:v>-9.5965603310359748E-2</c:v>
                </c:pt>
                <c:pt idx="18">
                  <c:v>-9.8367957662058192E-2</c:v>
                </c:pt>
                <c:pt idx="19">
                  <c:v>-9.723094808863475E-2</c:v>
                </c:pt>
                <c:pt idx="20">
                  <c:v>-9.3411425375099166E-2</c:v>
                </c:pt>
                <c:pt idx="21">
                  <c:v>-9.0835173389633761E-2</c:v>
                </c:pt>
                <c:pt idx="22">
                  <c:v>-9.3079665221310393E-2</c:v>
                </c:pt>
                <c:pt idx="23">
                  <c:v>-9.2807350134219591E-2</c:v>
                </c:pt>
                <c:pt idx="24">
                  <c:v>-9.7676922004377387E-2</c:v>
                </c:pt>
                <c:pt idx="25">
                  <c:v>-9.8733561747087251E-2</c:v>
                </c:pt>
                <c:pt idx="26">
                  <c:v>-9.9953204358726344E-2</c:v>
                </c:pt>
                <c:pt idx="27">
                  <c:v>-9.4536956715199794E-2</c:v>
                </c:pt>
                <c:pt idx="28">
                  <c:v>-9.565682007280274E-2</c:v>
                </c:pt>
                <c:pt idx="29">
                  <c:v>-9.6968430962998675E-2</c:v>
                </c:pt>
                <c:pt idx="30">
                  <c:v>-8.9806051518557473E-2</c:v>
                </c:pt>
                <c:pt idx="31">
                  <c:v>-9.1193757153293253E-2</c:v>
                </c:pt>
                <c:pt idx="32">
                  <c:v>-9.5451400836821021E-2</c:v>
                </c:pt>
                <c:pt idx="33">
                  <c:v>-9.8291641666926832E-2</c:v>
                </c:pt>
                <c:pt idx="34">
                  <c:v>-9.8516275176855128E-2</c:v>
                </c:pt>
                <c:pt idx="35">
                  <c:v>-0.1007737474052316</c:v>
                </c:pt>
                <c:pt idx="36">
                  <c:v>-0.1037499442304044</c:v>
                </c:pt>
                <c:pt idx="37">
                  <c:v>-0.10526131338344613</c:v>
                </c:pt>
                <c:pt idx="38">
                  <c:v>-0.10813993144717948</c:v>
                </c:pt>
                <c:pt idx="39">
                  <c:v>-0.11120485412711067</c:v>
                </c:pt>
                <c:pt idx="40">
                  <c:v>-0.11343439117102239</c:v>
                </c:pt>
                <c:pt idx="41">
                  <c:v>-0.11712196231411254</c:v>
                </c:pt>
                <c:pt idx="42">
                  <c:v>-0.11853415602323325</c:v>
                </c:pt>
                <c:pt idx="43">
                  <c:v>-0.12009637977787468</c:v>
                </c:pt>
                <c:pt idx="44">
                  <c:v>-0.12054810340316535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27A-1942-93F4-A798EF03482E}"/>
            </c:ext>
          </c:extLst>
        </c:ser>
        <c:ser>
          <c:idx val="6"/>
          <c:order val="6"/>
          <c:tx>
            <c:strRef>
              <c:f>Onshore_december!$H$137</c:f>
              <c:strCache>
                <c:ptCount val="1"/>
                <c:pt idx="0">
                  <c:v>F05B2240/21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Onshore_december!$A$138:$A$182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Onshore_december!$H$138:$H$182</c:f>
              <c:numCache>
                <c:formatCode>0.00%</c:formatCode>
                <c:ptCount val="45"/>
                <c:pt idx="0">
                  <c:v>0</c:v>
                </c:pt>
                <c:pt idx="1">
                  <c:v>-7.5859074539320059E-2</c:v>
                </c:pt>
                <c:pt idx="2">
                  <c:v>-8.2227480233526773E-2</c:v>
                </c:pt>
                <c:pt idx="3">
                  <c:v>-8.083766979219853E-2</c:v>
                </c:pt>
                <c:pt idx="4">
                  <c:v>-8.4002883496992031E-2</c:v>
                </c:pt>
                <c:pt idx="5">
                  <c:v>-8.4355966242414815E-2</c:v>
                </c:pt>
                <c:pt idx="6">
                  <c:v>-9.1311347955280397E-2</c:v>
                </c:pt>
                <c:pt idx="7">
                  <c:v>-9.0163799729495508E-2</c:v>
                </c:pt>
                <c:pt idx="8">
                  <c:v>-9.4744294776902271E-2</c:v>
                </c:pt>
                <c:pt idx="9">
                  <c:v>-9.5580805577841765E-2</c:v>
                </c:pt>
                <c:pt idx="10">
                  <c:v>-9.6636092285268815E-2</c:v>
                </c:pt>
                <c:pt idx="11">
                  <c:v>-9.548551508049008E-2</c:v>
                </c:pt>
                <c:pt idx="12">
                  <c:v>-9.5021849229902977E-2</c:v>
                </c:pt>
                <c:pt idx="13">
                  <c:v>-9.8315431366617023E-2</c:v>
                </c:pt>
                <c:pt idx="14">
                  <c:v>-9.6437866543548023E-2</c:v>
                </c:pt>
                <c:pt idx="15">
                  <c:v>-9.6014665616079631E-2</c:v>
                </c:pt>
                <c:pt idx="16">
                  <c:v>-9.6611870406387412E-2</c:v>
                </c:pt>
                <c:pt idx="17">
                  <c:v>-9.6648055639737995E-2</c:v>
                </c:pt>
                <c:pt idx="18">
                  <c:v>-9.8981062598534786E-2</c:v>
                </c:pt>
                <c:pt idx="19">
                  <c:v>-9.7945938053929371E-2</c:v>
                </c:pt>
                <c:pt idx="20">
                  <c:v>-9.4128888879852823E-2</c:v>
                </c:pt>
                <c:pt idx="21">
                  <c:v>-9.2271979325264097E-2</c:v>
                </c:pt>
                <c:pt idx="22">
                  <c:v>-9.4386030167186719E-2</c:v>
                </c:pt>
                <c:pt idx="23">
                  <c:v>-9.3922390910213371E-2</c:v>
                </c:pt>
                <c:pt idx="24">
                  <c:v>-9.8695712872069352E-2</c:v>
                </c:pt>
                <c:pt idx="25">
                  <c:v>-9.9477745405317619E-2</c:v>
                </c:pt>
                <c:pt idx="26">
                  <c:v>-0.10062360804644865</c:v>
                </c:pt>
                <c:pt idx="27">
                  <c:v>-9.5404748834533426E-2</c:v>
                </c:pt>
                <c:pt idx="28">
                  <c:v>-9.6414046974136469E-2</c:v>
                </c:pt>
                <c:pt idx="29">
                  <c:v>-9.7294626462182454E-2</c:v>
                </c:pt>
                <c:pt idx="30">
                  <c:v>-9.0582596188221176E-2</c:v>
                </c:pt>
                <c:pt idx="31">
                  <c:v>-9.1672881434124109E-2</c:v>
                </c:pt>
                <c:pt idx="32">
                  <c:v>-9.5570613292303541E-2</c:v>
                </c:pt>
                <c:pt idx="33">
                  <c:v>-9.8662604503158668E-2</c:v>
                </c:pt>
                <c:pt idx="34">
                  <c:v>-9.8849877813283249E-2</c:v>
                </c:pt>
                <c:pt idx="35">
                  <c:v>-0.10101517807777938</c:v>
                </c:pt>
                <c:pt idx="36">
                  <c:v>-0.1045648731505685</c:v>
                </c:pt>
                <c:pt idx="37">
                  <c:v>-0.1059392845147985</c:v>
                </c:pt>
                <c:pt idx="38">
                  <c:v>-0.10980794450555598</c:v>
                </c:pt>
                <c:pt idx="39">
                  <c:v>-0.11429537617836871</c:v>
                </c:pt>
                <c:pt idx="40">
                  <c:v>-0.11778812706398689</c:v>
                </c:pt>
                <c:pt idx="41">
                  <c:v>-0.12168841876621972</c:v>
                </c:pt>
                <c:pt idx="42">
                  <c:v>-0.12340854229675735</c:v>
                </c:pt>
                <c:pt idx="43">
                  <c:v>-0.12486967610895672</c:v>
                </c:pt>
                <c:pt idx="44">
                  <c:v>-0.12523275642396259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27A-1942-93F4-A798EF03482E}"/>
            </c:ext>
          </c:extLst>
        </c:ser>
        <c:ser>
          <c:idx val="7"/>
          <c:order val="7"/>
          <c:tx>
            <c:strRef>
              <c:f>Onshore_december!$I$137</c:f>
              <c:strCache>
                <c:ptCount val="1"/>
                <c:pt idx="0">
                  <c:v>F05B2260/02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Onshore_december!$A$138:$A$182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Onshore_december!$I$138:$I$182</c:f>
              <c:numCache>
                <c:formatCode>0.00%</c:formatCode>
                <c:ptCount val="45"/>
                <c:pt idx="0">
                  <c:v>0</c:v>
                </c:pt>
                <c:pt idx="1">
                  <c:v>-7.5859074539320059E-2</c:v>
                </c:pt>
                <c:pt idx="2">
                  <c:v>-8.2227480233526773E-2</c:v>
                </c:pt>
                <c:pt idx="3">
                  <c:v>-8.083766979219853E-2</c:v>
                </c:pt>
                <c:pt idx="4">
                  <c:v>-8.4002883496992031E-2</c:v>
                </c:pt>
                <c:pt idx="5">
                  <c:v>-8.4355966242414815E-2</c:v>
                </c:pt>
                <c:pt idx="6">
                  <c:v>-9.1311347955280397E-2</c:v>
                </c:pt>
                <c:pt idx="7">
                  <c:v>-9.0163799729495508E-2</c:v>
                </c:pt>
                <c:pt idx="8">
                  <c:v>-9.4744294776902271E-2</c:v>
                </c:pt>
                <c:pt idx="9">
                  <c:v>-9.5580805577841765E-2</c:v>
                </c:pt>
                <c:pt idx="10">
                  <c:v>-9.6636092285268815E-2</c:v>
                </c:pt>
                <c:pt idx="11">
                  <c:v>-9.548551508049008E-2</c:v>
                </c:pt>
                <c:pt idx="12">
                  <c:v>-9.5021849229902977E-2</c:v>
                </c:pt>
                <c:pt idx="13">
                  <c:v>-9.8315431366617023E-2</c:v>
                </c:pt>
                <c:pt idx="14">
                  <c:v>-9.6437866543548023E-2</c:v>
                </c:pt>
                <c:pt idx="15">
                  <c:v>-9.6014665616079631E-2</c:v>
                </c:pt>
                <c:pt idx="16">
                  <c:v>-9.6611870406387412E-2</c:v>
                </c:pt>
                <c:pt idx="17">
                  <c:v>-9.6648055639737995E-2</c:v>
                </c:pt>
                <c:pt idx="18">
                  <c:v>-9.8981062598534786E-2</c:v>
                </c:pt>
                <c:pt idx="19">
                  <c:v>-9.7945938053929371E-2</c:v>
                </c:pt>
                <c:pt idx="20">
                  <c:v>-9.4128888879852823E-2</c:v>
                </c:pt>
                <c:pt idx="21">
                  <c:v>-9.2271979325264097E-2</c:v>
                </c:pt>
                <c:pt idx="22">
                  <c:v>-9.4386030167186719E-2</c:v>
                </c:pt>
                <c:pt idx="23">
                  <c:v>-9.3922390910213371E-2</c:v>
                </c:pt>
                <c:pt idx="24">
                  <c:v>-9.8695712872069352E-2</c:v>
                </c:pt>
                <c:pt idx="25">
                  <c:v>-9.9477745405317619E-2</c:v>
                </c:pt>
                <c:pt idx="26">
                  <c:v>-0.10116653234423623</c:v>
                </c:pt>
                <c:pt idx="27">
                  <c:v>-9.5894906633167576E-2</c:v>
                </c:pt>
                <c:pt idx="28">
                  <c:v>-9.6856231024923134E-2</c:v>
                </c:pt>
                <c:pt idx="29">
                  <c:v>-9.8222288569214666E-2</c:v>
                </c:pt>
                <c:pt idx="30">
                  <c:v>-9.1372635151065307E-2</c:v>
                </c:pt>
                <c:pt idx="31">
                  <c:v>-9.3044111323189016E-2</c:v>
                </c:pt>
                <c:pt idx="32">
                  <c:v>-9.7253555745507314E-2</c:v>
                </c:pt>
                <c:pt idx="33">
                  <c:v>-0.10001914420092128</c:v>
                </c:pt>
                <c:pt idx="34">
                  <c:v>-0.10098905226142907</c:v>
                </c:pt>
                <c:pt idx="35">
                  <c:v>-0.1027333939902475</c:v>
                </c:pt>
                <c:pt idx="36">
                  <c:v>-0.10652985392496372</c:v>
                </c:pt>
                <c:pt idx="37">
                  <c:v>-0.10835552548434657</c:v>
                </c:pt>
                <c:pt idx="38">
                  <c:v>-0.11191969342174279</c:v>
                </c:pt>
                <c:pt idx="39">
                  <c:v>-0.11559621040584256</c:v>
                </c:pt>
                <c:pt idx="40">
                  <c:v>-0.11938607973314896</c:v>
                </c:pt>
                <c:pt idx="41">
                  <c:v>-0.12481137031030698</c:v>
                </c:pt>
                <c:pt idx="42">
                  <c:v>-0.12848833019500039</c:v>
                </c:pt>
                <c:pt idx="43">
                  <c:v>-0.13116784470241571</c:v>
                </c:pt>
                <c:pt idx="44">
                  <c:v>-0.13253829080198787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7A-1942-93F4-A798EF03482E}"/>
            </c:ext>
          </c:extLst>
        </c:ser>
        <c:ser>
          <c:idx val="8"/>
          <c:order val="8"/>
          <c:tx>
            <c:strRef>
              <c:f>Onshore_december!$J$137</c:f>
              <c:strCache>
                <c:ptCount val="1"/>
                <c:pt idx="0">
                  <c:v>H01F   7/06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Onshore_december!$A$138:$A$182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Onshore_december!$J$138:$J$182</c:f>
              <c:numCache>
                <c:formatCode>0.00%</c:formatCode>
                <c:ptCount val="45"/>
                <c:pt idx="0">
                  <c:v>0</c:v>
                </c:pt>
                <c:pt idx="1">
                  <c:v>-7.6811137331369128E-2</c:v>
                </c:pt>
                <c:pt idx="2">
                  <c:v>-8.2310457537224102E-2</c:v>
                </c:pt>
                <c:pt idx="3">
                  <c:v>-8.0926805048575967E-2</c:v>
                </c:pt>
                <c:pt idx="4">
                  <c:v>-8.3963417474663293E-2</c:v>
                </c:pt>
                <c:pt idx="5">
                  <c:v>-8.4298850824374161E-2</c:v>
                </c:pt>
                <c:pt idx="6">
                  <c:v>-9.0757508890360272E-2</c:v>
                </c:pt>
                <c:pt idx="7">
                  <c:v>-8.6787234660311796E-2</c:v>
                </c:pt>
                <c:pt idx="8">
                  <c:v>-9.1145768667850402E-2</c:v>
                </c:pt>
                <c:pt idx="9">
                  <c:v>-9.2563786483993993E-2</c:v>
                </c:pt>
                <c:pt idx="10">
                  <c:v>-9.3098133302057184E-2</c:v>
                </c:pt>
                <c:pt idx="11">
                  <c:v>-9.4701041544240305E-2</c:v>
                </c:pt>
                <c:pt idx="12">
                  <c:v>-9.8145202572317625E-2</c:v>
                </c:pt>
                <c:pt idx="13">
                  <c:v>-0.10081268310937408</c:v>
                </c:pt>
                <c:pt idx="14">
                  <c:v>-9.9258317568907684E-2</c:v>
                </c:pt>
                <c:pt idx="15">
                  <c:v>-9.9795983051096826E-2</c:v>
                </c:pt>
                <c:pt idx="16">
                  <c:v>-0.10014290163005046</c:v>
                </c:pt>
                <c:pt idx="17">
                  <c:v>-0.10144999943139454</c:v>
                </c:pt>
                <c:pt idx="18">
                  <c:v>-0.10356000491786721</c:v>
                </c:pt>
                <c:pt idx="19">
                  <c:v>-0.10569053247744142</c:v>
                </c:pt>
                <c:pt idx="20">
                  <c:v>-0.10679393912631741</c:v>
                </c:pt>
                <c:pt idx="21">
                  <c:v>-0.10764712768392981</c:v>
                </c:pt>
                <c:pt idx="22">
                  <c:v>-0.10845366259864764</c:v>
                </c:pt>
                <c:pt idx="23">
                  <c:v>-0.10653950013552071</c:v>
                </c:pt>
                <c:pt idx="24">
                  <c:v>-0.11217460308938809</c:v>
                </c:pt>
                <c:pt idx="25">
                  <c:v>-0.11214724206150217</c:v>
                </c:pt>
                <c:pt idx="26">
                  <c:v>-0.11534022699086932</c:v>
                </c:pt>
                <c:pt idx="27">
                  <c:v>-0.11053572702832426</c:v>
                </c:pt>
                <c:pt idx="28">
                  <c:v>-0.10973509482600852</c:v>
                </c:pt>
                <c:pt idx="29">
                  <c:v>-0.11052100395916442</c:v>
                </c:pt>
                <c:pt idx="30">
                  <c:v>-0.10217517072918414</c:v>
                </c:pt>
                <c:pt idx="31">
                  <c:v>-0.10299218726842019</c:v>
                </c:pt>
                <c:pt idx="32">
                  <c:v>-0.10609488937698097</c:v>
                </c:pt>
                <c:pt idx="33">
                  <c:v>-0.10908478322789239</c:v>
                </c:pt>
                <c:pt idx="34">
                  <c:v>-0.10924052944654905</c:v>
                </c:pt>
                <c:pt idx="35">
                  <c:v>-0.11039387370844422</c:v>
                </c:pt>
                <c:pt idx="36">
                  <c:v>-0.11407275498805181</c:v>
                </c:pt>
                <c:pt idx="37">
                  <c:v>-0.11578176010699004</c:v>
                </c:pt>
                <c:pt idx="38">
                  <c:v>-0.12114877621512987</c:v>
                </c:pt>
                <c:pt idx="39">
                  <c:v>-0.12397559042351014</c:v>
                </c:pt>
                <c:pt idx="40">
                  <c:v>-0.12866664786359827</c:v>
                </c:pt>
                <c:pt idx="41">
                  <c:v>-0.13346436831593289</c:v>
                </c:pt>
                <c:pt idx="42">
                  <c:v>-0.13646181784950751</c:v>
                </c:pt>
                <c:pt idx="43">
                  <c:v>-0.13834648788824455</c:v>
                </c:pt>
                <c:pt idx="44">
                  <c:v>-0.13930363284249292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7A-1942-93F4-A798EF03482E}"/>
            </c:ext>
          </c:extLst>
        </c:ser>
        <c:ser>
          <c:idx val="9"/>
          <c:order val="9"/>
          <c:tx>
            <c:strRef>
              <c:f>Onshore_december!$K$137</c:f>
              <c:strCache>
                <c:ptCount val="1"/>
                <c:pt idx="0">
                  <c:v>H01H  47/06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Onshore_december!$A$138:$A$182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Onshore_december!$K$138:$K$182</c:f>
              <c:numCache>
                <c:formatCode>0.00%</c:formatCode>
                <c:ptCount val="45"/>
                <c:pt idx="0">
                  <c:v>0</c:v>
                </c:pt>
                <c:pt idx="1">
                  <c:v>-7.6811137331369128E-2</c:v>
                </c:pt>
                <c:pt idx="2">
                  <c:v>-8.2310457537224102E-2</c:v>
                </c:pt>
                <c:pt idx="3">
                  <c:v>-8.0926805048575967E-2</c:v>
                </c:pt>
                <c:pt idx="4">
                  <c:v>-8.3963417474663293E-2</c:v>
                </c:pt>
                <c:pt idx="5">
                  <c:v>-8.4298850824374161E-2</c:v>
                </c:pt>
                <c:pt idx="6">
                  <c:v>-9.0757508890360272E-2</c:v>
                </c:pt>
                <c:pt idx="7">
                  <c:v>-8.6787234660311796E-2</c:v>
                </c:pt>
                <c:pt idx="8">
                  <c:v>-9.1145768667850402E-2</c:v>
                </c:pt>
                <c:pt idx="9">
                  <c:v>-9.2563786483993993E-2</c:v>
                </c:pt>
                <c:pt idx="10">
                  <c:v>-9.3098133302057184E-2</c:v>
                </c:pt>
                <c:pt idx="11">
                  <c:v>-9.4701041544240305E-2</c:v>
                </c:pt>
                <c:pt idx="12">
                  <c:v>-9.8145202572317625E-2</c:v>
                </c:pt>
                <c:pt idx="13">
                  <c:v>-0.10091369197461453</c:v>
                </c:pt>
                <c:pt idx="14">
                  <c:v>-0.10139530080366665</c:v>
                </c:pt>
                <c:pt idx="15">
                  <c:v>-0.10177765530178462</c:v>
                </c:pt>
                <c:pt idx="16">
                  <c:v>-0.10204704846535484</c:v>
                </c:pt>
                <c:pt idx="17">
                  <c:v>-0.1032700442529102</c:v>
                </c:pt>
                <c:pt idx="18">
                  <c:v>-0.10566407880648432</c:v>
                </c:pt>
                <c:pt idx="19">
                  <c:v>-0.107618955589316</c:v>
                </c:pt>
                <c:pt idx="20">
                  <c:v>-0.10857370547106504</c:v>
                </c:pt>
                <c:pt idx="21">
                  <c:v>-0.10932080775497599</c:v>
                </c:pt>
                <c:pt idx="22">
                  <c:v>-0.11000270978099291</c:v>
                </c:pt>
                <c:pt idx="23">
                  <c:v>-0.1079012853970005</c:v>
                </c:pt>
                <c:pt idx="24">
                  <c:v>-0.11340240441726146</c:v>
                </c:pt>
                <c:pt idx="25">
                  <c:v>-0.11314753893086671</c:v>
                </c:pt>
                <c:pt idx="26">
                  <c:v>-0.11623885249710897</c:v>
                </c:pt>
                <c:pt idx="27">
                  <c:v>-0.11137367751458671</c:v>
                </c:pt>
                <c:pt idx="28">
                  <c:v>-0.11050696238346569</c:v>
                </c:pt>
                <c:pt idx="29">
                  <c:v>-0.11120942605866313</c:v>
                </c:pt>
                <c:pt idx="30">
                  <c:v>-0.10282878392887407</c:v>
                </c:pt>
                <c:pt idx="31">
                  <c:v>-0.10382868263771172</c:v>
                </c:pt>
                <c:pt idx="32">
                  <c:v>-0.1068138039242349</c:v>
                </c:pt>
                <c:pt idx="33">
                  <c:v>-0.10971827066997109</c:v>
                </c:pt>
                <c:pt idx="34">
                  <c:v>-0.1097926117134973</c:v>
                </c:pt>
                <c:pt idx="35">
                  <c:v>-0.11088222256074709</c:v>
                </c:pt>
                <c:pt idx="36">
                  <c:v>-0.11449490868376189</c:v>
                </c:pt>
                <c:pt idx="37">
                  <c:v>-0.11616161252855084</c:v>
                </c:pt>
                <c:pt idx="38">
                  <c:v>-0.12145527114516363</c:v>
                </c:pt>
                <c:pt idx="39">
                  <c:v>-0.12424348522277273</c:v>
                </c:pt>
                <c:pt idx="40">
                  <c:v>-0.12894267118510838</c:v>
                </c:pt>
                <c:pt idx="41">
                  <c:v>-0.13369374459190042</c:v>
                </c:pt>
                <c:pt idx="42">
                  <c:v>-0.13666009579595928</c:v>
                </c:pt>
                <c:pt idx="43">
                  <c:v>-0.13852450569408548</c:v>
                </c:pt>
                <c:pt idx="44">
                  <c:v>-0.13947289619549263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7A-1942-93F4-A798EF03482E}"/>
            </c:ext>
          </c:extLst>
        </c:ser>
        <c:ser>
          <c:idx val="10"/>
          <c:order val="10"/>
          <c:tx>
            <c:strRef>
              <c:f>Onshore_december!$L$137</c:f>
              <c:strCache>
                <c:ptCount val="1"/>
                <c:pt idx="0">
                  <c:v>H01F   7/066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Onshore_december!$A$138:$A$182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Onshore_december!$L$138:$L$182</c:f>
              <c:numCache>
                <c:formatCode>0.00%</c:formatCode>
                <c:ptCount val="45"/>
                <c:pt idx="0">
                  <c:v>0</c:v>
                </c:pt>
                <c:pt idx="1">
                  <c:v>-7.6811137331369128E-2</c:v>
                </c:pt>
                <c:pt idx="2">
                  <c:v>-8.2310457537224102E-2</c:v>
                </c:pt>
                <c:pt idx="3">
                  <c:v>-8.0926805048575967E-2</c:v>
                </c:pt>
                <c:pt idx="4">
                  <c:v>-8.3963417474663293E-2</c:v>
                </c:pt>
                <c:pt idx="5">
                  <c:v>-8.4298850824374161E-2</c:v>
                </c:pt>
                <c:pt idx="6">
                  <c:v>-9.0757508890360272E-2</c:v>
                </c:pt>
                <c:pt idx="7">
                  <c:v>-8.6787234660311796E-2</c:v>
                </c:pt>
                <c:pt idx="8">
                  <c:v>-9.1145768667850402E-2</c:v>
                </c:pt>
                <c:pt idx="9">
                  <c:v>-9.2563786483993993E-2</c:v>
                </c:pt>
                <c:pt idx="10">
                  <c:v>-9.3098133302057184E-2</c:v>
                </c:pt>
                <c:pt idx="11">
                  <c:v>-9.4701041544240305E-2</c:v>
                </c:pt>
                <c:pt idx="12">
                  <c:v>-9.8145202572317625E-2</c:v>
                </c:pt>
                <c:pt idx="13">
                  <c:v>-0.10091369197461453</c:v>
                </c:pt>
                <c:pt idx="14">
                  <c:v>-0.10139530080366665</c:v>
                </c:pt>
                <c:pt idx="15">
                  <c:v>-0.10177765530178462</c:v>
                </c:pt>
                <c:pt idx="16">
                  <c:v>-0.10204704846535484</c:v>
                </c:pt>
                <c:pt idx="17">
                  <c:v>-0.1032700442529102</c:v>
                </c:pt>
                <c:pt idx="18">
                  <c:v>-0.10566407880648432</c:v>
                </c:pt>
                <c:pt idx="19">
                  <c:v>-0.107618955589316</c:v>
                </c:pt>
                <c:pt idx="20">
                  <c:v>-0.10857370547106504</c:v>
                </c:pt>
                <c:pt idx="21">
                  <c:v>-0.10932080775497599</c:v>
                </c:pt>
                <c:pt idx="22">
                  <c:v>-0.11000270978099291</c:v>
                </c:pt>
                <c:pt idx="23">
                  <c:v>-0.1079012853970005</c:v>
                </c:pt>
                <c:pt idx="24">
                  <c:v>-0.11340240441726146</c:v>
                </c:pt>
                <c:pt idx="25">
                  <c:v>-0.11314753893086671</c:v>
                </c:pt>
                <c:pt idx="26">
                  <c:v>-0.11623885249710897</c:v>
                </c:pt>
                <c:pt idx="27">
                  <c:v>-0.11137367751458671</c:v>
                </c:pt>
                <c:pt idx="28">
                  <c:v>-0.11050696238346569</c:v>
                </c:pt>
                <c:pt idx="29">
                  <c:v>-0.11120942605866313</c:v>
                </c:pt>
                <c:pt idx="30">
                  <c:v>-0.10282878392887407</c:v>
                </c:pt>
                <c:pt idx="31">
                  <c:v>-0.10382868263771172</c:v>
                </c:pt>
                <c:pt idx="32">
                  <c:v>-0.1068138039242349</c:v>
                </c:pt>
                <c:pt idx="33">
                  <c:v>-0.10971827066997109</c:v>
                </c:pt>
                <c:pt idx="34">
                  <c:v>-0.1097926117134973</c:v>
                </c:pt>
                <c:pt idx="35">
                  <c:v>-0.11088222256074709</c:v>
                </c:pt>
                <c:pt idx="36">
                  <c:v>-0.11449490868376189</c:v>
                </c:pt>
                <c:pt idx="37">
                  <c:v>-0.11616161252855084</c:v>
                </c:pt>
                <c:pt idx="38">
                  <c:v>-0.12145527114516363</c:v>
                </c:pt>
                <c:pt idx="39">
                  <c:v>-0.12424348522277273</c:v>
                </c:pt>
                <c:pt idx="40">
                  <c:v>-0.12894267118510838</c:v>
                </c:pt>
                <c:pt idx="41">
                  <c:v>-0.13369374459190042</c:v>
                </c:pt>
                <c:pt idx="42">
                  <c:v>-0.13666009579595928</c:v>
                </c:pt>
                <c:pt idx="43">
                  <c:v>-0.13852450569408548</c:v>
                </c:pt>
                <c:pt idx="44">
                  <c:v>-0.13947289619549263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7A-1942-93F4-A798EF03482E}"/>
            </c:ext>
          </c:extLst>
        </c:ser>
        <c:ser>
          <c:idx val="11"/>
          <c:order val="11"/>
          <c:tx>
            <c:strRef>
              <c:f>Onshore_december!$M$137</c:f>
              <c:strCache>
                <c:ptCount val="1"/>
                <c:pt idx="0">
                  <c:v>Y02T  10/82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Onshore_december!$A$138:$A$182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Onshore_december!$M$138:$M$182</c:f>
              <c:numCache>
                <c:formatCode>0.00%</c:formatCode>
                <c:ptCount val="45"/>
                <c:pt idx="0">
                  <c:v>-7.444830157032023E-2</c:v>
                </c:pt>
                <c:pt idx="1">
                  <c:v>-7.6174300486971935E-2</c:v>
                </c:pt>
                <c:pt idx="2">
                  <c:v>-8.1417551877818406E-2</c:v>
                </c:pt>
                <c:pt idx="3">
                  <c:v>-8.059166122054584E-2</c:v>
                </c:pt>
                <c:pt idx="4">
                  <c:v>-8.3798415925860792E-2</c:v>
                </c:pt>
                <c:pt idx="5">
                  <c:v>-8.4459723132635167E-2</c:v>
                </c:pt>
                <c:pt idx="6">
                  <c:v>-9.2034173578718459E-2</c:v>
                </c:pt>
                <c:pt idx="7">
                  <c:v>-9.0255660062364407E-2</c:v>
                </c:pt>
                <c:pt idx="8">
                  <c:v>-9.6738244494318559E-2</c:v>
                </c:pt>
                <c:pt idx="9">
                  <c:v>-9.794827353614155E-2</c:v>
                </c:pt>
                <c:pt idx="10">
                  <c:v>-0.10096277765963402</c:v>
                </c:pt>
                <c:pt idx="11">
                  <c:v>-0.1038688306589588</c:v>
                </c:pt>
                <c:pt idx="12">
                  <c:v>-0.11072382157814165</c:v>
                </c:pt>
                <c:pt idx="13">
                  <c:v>-0.11228610462197219</c:v>
                </c:pt>
                <c:pt idx="14">
                  <c:v>-0.11295058818290094</c:v>
                </c:pt>
                <c:pt idx="15">
                  <c:v>-0.11378647108679862</c:v>
                </c:pt>
                <c:pt idx="16">
                  <c:v>-0.11595357690989982</c:v>
                </c:pt>
                <c:pt idx="17">
                  <c:v>-0.11832788314204445</c:v>
                </c:pt>
                <c:pt idx="18">
                  <c:v>-0.1198406816005505</c:v>
                </c:pt>
                <c:pt idx="19">
                  <c:v>-0.12375612251193435</c:v>
                </c:pt>
                <c:pt idx="20">
                  <c:v>-0.12575555670659455</c:v>
                </c:pt>
                <c:pt idx="21">
                  <c:v>-0.12456051881677854</c:v>
                </c:pt>
                <c:pt idx="22">
                  <c:v>-0.12639785164583528</c:v>
                </c:pt>
                <c:pt idx="23">
                  <c:v>-0.12588083891007418</c:v>
                </c:pt>
                <c:pt idx="24">
                  <c:v>-0.13127032753354073</c:v>
                </c:pt>
                <c:pt idx="25">
                  <c:v>-0.1309150039922663</c:v>
                </c:pt>
                <c:pt idx="26">
                  <c:v>-0.1341920292313592</c:v>
                </c:pt>
                <c:pt idx="27">
                  <c:v>-0.12951119092793162</c:v>
                </c:pt>
                <c:pt idx="28">
                  <c:v>-0.1299839891928416</c:v>
                </c:pt>
                <c:pt idx="29">
                  <c:v>-0.1299707339627193</c:v>
                </c:pt>
                <c:pt idx="30">
                  <c:v>-0.12160692515632177</c:v>
                </c:pt>
                <c:pt idx="31">
                  <c:v>-0.12272095434063046</c:v>
                </c:pt>
                <c:pt idx="32">
                  <c:v>-0.12376952408289232</c:v>
                </c:pt>
                <c:pt idx="33">
                  <c:v>-0.12556972321611026</c:v>
                </c:pt>
                <c:pt idx="34">
                  <c:v>-0.12452608061812109</c:v>
                </c:pt>
                <c:pt idx="35">
                  <c:v>-0.12493106926460973</c:v>
                </c:pt>
                <c:pt idx="36">
                  <c:v>-0.12791700421515872</c:v>
                </c:pt>
                <c:pt idx="37">
                  <c:v>-0.12931786939427792</c:v>
                </c:pt>
                <c:pt idx="38">
                  <c:v>-0.13237861076962087</c:v>
                </c:pt>
                <c:pt idx="39">
                  <c:v>-0.13455183434502616</c:v>
                </c:pt>
                <c:pt idx="40">
                  <c:v>-0.13862902217644824</c:v>
                </c:pt>
                <c:pt idx="41">
                  <c:v>-0.14208522554877812</c:v>
                </c:pt>
                <c:pt idx="42">
                  <c:v>-0.14418688683648784</c:v>
                </c:pt>
                <c:pt idx="43">
                  <c:v>-0.14523215485066709</c:v>
                </c:pt>
                <c:pt idx="44">
                  <c:v>-0.14611324815889193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27A-1942-93F4-A798EF03482E}"/>
            </c:ext>
          </c:extLst>
        </c:ser>
        <c:ser>
          <c:idx val="12"/>
          <c:order val="12"/>
          <c:tx>
            <c:strRef>
              <c:f>Onshore_december!$N$137</c:f>
              <c:strCache>
                <c:ptCount val="1"/>
                <c:pt idx="0">
                  <c:v>Y02E  10/728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Onshore_december!$A$138:$A$182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Onshore_december!$N$138:$N$182</c:f>
              <c:numCache>
                <c:formatCode>0.00%</c:formatCode>
                <c:ptCount val="45"/>
                <c:pt idx="0">
                  <c:v>-8.1533019201744272E-2</c:v>
                </c:pt>
                <c:pt idx="1">
                  <c:v>-7.7089202942167367E-2</c:v>
                </c:pt>
                <c:pt idx="2">
                  <c:v>-7.527233724408311E-2</c:v>
                </c:pt>
                <c:pt idx="3">
                  <c:v>-7.5798012669959336E-2</c:v>
                </c:pt>
                <c:pt idx="4">
                  <c:v>-7.83368093328346E-2</c:v>
                </c:pt>
                <c:pt idx="5">
                  <c:v>-7.9132646140445462E-2</c:v>
                </c:pt>
                <c:pt idx="6">
                  <c:v>-8.6027373113490069E-2</c:v>
                </c:pt>
                <c:pt idx="7">
                  <c:v>-8.4947710539481247E-2</c:v>
                </c:pt>
                <c:pt idx="8">
                  <c:v>-9.0963403990428127E-2</c:v>
                </c:pt>
                <c:pt idx="9">
                  <c:v>-9.2533066312981416E-2</c:v>
                </c:pt>
                <c:pt idx="10">
                  <c:v>-9.5429906017850952E-2</c:v>
                </c:pt>
                <c:pt idx="11">
                  <c:v>-9.8050383612346192E-2</c:v>
                </c:pt>
                <c:pt idx="12">
                  <c:v>-0.10423952039111239</c:v>
                </c:pt>
                <c:pt idx="13">
                  <c:v>-0.10607952898956297</c:v>
                </c:pt>
                <c:pt idx="14">
                  <c:v>-0.10679765985563283</c:v>
                </c:pt>
                <c:pt idx="15">
                  <c:v>-0.10790996829797139</c:v>
                </c:pt>
                <c:pt idx="16">
                  <c:v>-0.11001618847447314</c:v>
                </c:pt>
                <c:pt idx="17">
                  <c:v>-0.11180002565693514</c:v>
                </c:pt>
                <c:pt idx="18">
                  <c:v>-0.11351074251010784</c:v>
                </c:pt>
                <c:pt idx="19">
                  <c:v>-0.11680710579787545</c:v>
                </c:pt>
                <c:pt idx="20">
                  <c:v>-0.11886298614660806</c:v>
                </c:pt>
                <c:pt idx="21">
                  <c:v>-0.11880975990689746</c:v>
                </c:pt>
                <c:pt idx="22">
                  <c:v>-0.12146526175191652</c:v>
                </c:pt>
                <c:pt idx="23">
                  <c:v>-0.12139909397186599</c:v>
                </c:pt>
                <c:pt idx="24">
                  <c:v>-0.12693038598513373</c:v>
                </c:pt>
                <c:pt idx="25">
                  <c:v>-0.12680137118126589</c:v>
                </c:pt>
                <c:pt idx="26">
                  <c:v>-0.12861020937417533</c:v>
                </c:pt>
                <c:pt idx="27">
                  <c:v>-0.12705227251482432</c:v>
                </c:pt>
                <c:pt idx="28">
                  <c:v>-0.12940485393457346</c:v>
                </c:pt>
                <c:pt idx="29">
                  <c:v>-0.13169972141137287</c:v>
                </c:pt>
                <c:pt idx="30">
                  <c:v>-0.12605597186619821</c:v>
                </c:pt>
                <c:pt idx="31">
                  <c:v>-0.12602004590337179</c:v>
                </c:pt>
                <c:pt idx="32">
                  <c:v>-0.13087782919341995</c:v>
                </c:pt>
                <c:pt idx="33">
                  <c:v>-0.13459824181475599</c:v>
                </c:pt>
                <c:pt idx="34">
                  <c:v>-0.13543260685905256</c:v>
                </c:pt>
                <c:pt idx="35">
                  <c:v>-0.13695248560807871</c:v>
                </c:pt>
                <c:pt idx="36">
                  <c:v>-0.14046114326848558</c:v>
                </c:pt>
                <c:pt idx="37">
                  <c:v>-0.14230519152514298</c:v>
                </c:pt>
                <c:pt idx="38">
                  <c:v>-0.14596032043341289</c:v>
                </c:pt>
                <c:pt idx="39">
                  <c:v>-0.14816301976843238</c:v>
                </c:pt>
                <c:pt idx="40">
                  <c:v>-0.15227124623164245</c:v>
                </c:pt>
                <c:pt idx="41">
                  <c:v>-0.15669312266807223</c:v>
                </c:pt>
                <c:pt idx="42">
                  <c:v>-0.15930595298938122</c:v>
                </c:pt>
                <c:pt idx="43">
                  <c:v>-0.16051859210177966</c:v>
                </c:pt>
                <c:pt idx="44">
                  <c:v>-0.161144941551016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A27A-1942-93F4-A798EF03482E}"/>
            </c:ext>
          </c:extLst>
        </c:ser>
        <c:ser>
          <c:idx val="13"/>
          <c:order val="13"/>
          <c:tx>
            <c:strRef>
              <c:f>Onshore_december!$O$137</c:f>
              <c:strCache>
                <c:ptCount val="1"/>
                <c:pt idx="0">
                  <c:v>F05B2240/96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Onshore_december!$A$138:$A$182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Onshore_december!$O$138:$O$182</c:f>
              <c:numCache>
                <c:formatCode>0.00%</c:formatCode>
                <c:ptCount val="45"/>
                <c:pt idx="0">
                  <c:v>-8.1533019201744272E-2</c:v>
                </c:pt>
                <c:pt idx="1">
                  <c:v>-7.7089202942167367E-2</c:v>
                </c:pt>
                <c:pt idx="2">
                  <c:v>-7.527233724408311E-2</c:v>
                </c:pt>
                <c:pt idx="3">
                  <c:v>-7.5798012669959336E-2</c:v>
                </c:pt>
                <c:pt idx="4">
                  <c:v>-7.83368093328346E-2</c:v>
                </c:pt>
                <c:pt idx="5">
                  <c:v>-7.9132646140445462E-2</c:v>
                </c:pt>
                <c:pt idx="6">
                  <c:v>-8.6027373113490069E-2</c:v>
                </c:pt>
                <c:pt idx="7">
                  <c:v>-8.4947710539481247E-2</c:v>
                </c:pt>
                <c:pt idx="8">
                  <c:v>-9.0963403990428127E-2</c:v>
                </c:pt>
                <c:pt idx="9">
                  <c:v>-9.2533066312981416E-2</c:v>
                </c:pt>
                <c:pt idx="10">
                  <c:v>-9.5429906017850952E-2</c:v>
                </c:pt>
                <c:pt idx="11">
                  <c:v>-9.8050383612346192E-2</c:v>
                </c:pt>
                <c:pt idx="12">
                  <c:v>-0.10423952039111239</c:v>
                </c:pt>
                <c:pt idx="13">
                  <c:v>-0.10607952898956297</c:v>
                </c:pt>
                <c:pt idx="14">
                  <c:v>-0.1067661259549596</c:v>
                </c:pt>
                <c:pt idx="15">
                  <c:v>-0.10787514184123859</c:v>
                </c:pt>
                <c:pt idx="16">
                  <c:v>-0.10997294677800529</c:v>
                </c:pt>
                <c:pt idx="17">
                  <c:v>-0.11175138653872008</c:v>
                </c:pt>
                <c:pt idx="18">
                  <c:v>-0.11345811176550114</c:v>
                </c:pt>
                <c:pt idx="19">
                  <c:v>-0.11674527204192253</c:v>
                </c:pt>
                <c:pt idx="20">
                  <c:v>-0.11879787729265134</c:v>
                </c:pt>
                <c:pt idx="21">
                  <c:v>-0.11874935682909438</c:v>
                </c:pt>
                <c:pt idx="22">
                  <c:v>-0.12139956876910596</c:v>
                </c:pt>
                <c:pt idx="23">
                  <c:v>-0.12134134335544533</c:v>
                </c:pt>
                <c:pt idx="24">
                  <c:v>-0.12685654086782672</c:v>
                </c:pt>
                <c:pt idx="25">
                  <c:v>-0.1266581570535793</c:v>
                </c:pt>
                <c:pt idx="26">
                  <c:v>-0.12829997799105974</c:v>
                </c:pt>
                <c:pt idx="27">
                  <c:v>-0.12685015874010586</c:v>
                </c:pt>
                <c:pt idx="28">
                  <c:v>-0.129361124769094</c:v>
                </c:pt>
                <c:pt idx="29">
                  <c:v>-0.13326004968037952</c:v>
                </c:pt>
                <c:pt idx="30">
                  <c:v>-0.12821596240633737</c:v>
                </c:pt>
                <c:pt idx="31">
                  <c:v>-0.12940025982547565</c:v>
                </c:pt>
                <c:pt idx="32">
                  <c:v>-0.13297753217963737</c:v>
                </c:pt>
                <c:pt idx="33">
                  <c:v>-0.13662578820125537</c:v>
                </c:pt>
                <c:pt idx="34">
                  <c:v>-0.13775652839180985</c:v>
                </c:pt>
                <c:pt idx="35">
                  <c:v>-0.1390344874024666</c:v>
                </c:pt>
                <c:pt idx="36">
                  <c:v>-0.14259224070320886</c:v>
                </c:pt>
                <c:pt idx="37">
                  <c:v>-0.14466185502686391</c:v>
                </c:pt>
                <c:pt idx="38">
                  <c:v>-0.14836064727897513</c:v>
                </c:pt>
                <c:pt idx="39">
                  <c:v>-0.15044138721023081</c:v>
                </c:pt>
                <c:pt idx="40">
                  <c:v>-0.15482108525770177</c:v>
                </c:pt>
                <c:pt idx="41">
                  <c:v>-0.15885032116015607</c:v>
                </c:pt>
                <c:pt idx="42">
                  <c:v>-0.16134257363214699</c:v>
                </c:pt>
                <c:pt idx="43">
                  <c:v>-0.16247342148593236</c:v>
                </c:pt>
                <c:pt idx="44">
                  <c:v>-0.16304546554428323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A27A-1942-93F4-A798EF03482E}"/>
            </c:ext>
          </c:extLst>
        </c:ser>
        <c:ser>
          <c:idx val="14"/>
          <c:order val="14"/>
          <c:tx>
            <c:strRef>
              <c:f>Onshore_december!$P$137</c:f>
              <c:strCache>
                <c:ptCount val="1"/>
                <c:pt idx="0">
                  <c:v>H01F   7/1607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Onshore_december!$A$138:$A$182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Onshore_december!$P$138:$P$182</c:f>
              <c:numCache>
                <c:formatCode>0.00%</c:formatCode>
                <c:ptCount val="45"/>
                <c:pt idx="0">
                  <c:v>-8.1533019201744272E-2</c:v>
                </c:pt>
                <c:pt idx="1">
                  <c:v>-7.5265660813378599E-2</c:v>
                </c:pt>
                <c:pt idx="2">
                  <c:v>-7.3195296097162799E-2</c:v>
                </c:pt>
                <c:pt idx="3">
                  <c:v>-7.449690805007092E-2</c:v>
                </c:pt>
                <c:pt idx="4">
                  <c:v>-7.6309480858893886E-2</c:v>
                </c:pt>
                <c:pt idx="5">
                  <c:v>-7.7343067651638009E-2</c:v>
                </c:pt>
                <c:pt idx="6">
                  <c:v>-8.3553355316667632E-2</c:v>
                </c:pt>
                <c:pt idx="7">
                  <c:v>-8.3615611811609147E-2</c:v>
                </c:pt>
                <c:pt idx="8">
                  <c:v>-9.052415010450221E-2</c:v>
                </c:pt>
                <c:pt idx="9">
                  <c:v>-9.1474458870848596E-2</c:v>
                </c:pt>
                <c:pt idx="10">
                  <c:v>-9.6574848328500051E-2</c:v>
                </c:pt>
                <c:pt idx="11">
                  <c:v>-0.10097043288209839</c:v>
                </c:pt>
                <c:pt idx="12">
                  <c:v>-0.1078252280175156</c:v>
                </c:pt>
                <c:pt idx="13">
                  <c:v>-0.11131634272379265</c:v>
                </c:pt>
                <c:pt idx="14">
                  <c:v>-0.11045360328846932</c:v>
                </c:pt>
                <c:pt idx="15">
                  <c:v>-0.11342597990294512</c:v>
                </c:pt>
                <c:pt idx="16">
                  <c:v>-0.11581368968656169</c:v>
                </c:pt>
                <c:pt idx="17">
                  <c:v>-0.11706567320663763</c:v>
                </c:pt>
                <c:pt idx="18">
                  <c:v>-0.11887294565459516</c:v>
                </c:pt>
                <c:pt idx="19">
                  <c:v>-0.12351336793414114</c:v>
                </c:pt>
                <c:pt idx="20">
                  <c:v>-0.12544622336489775</c:v>
                </c:pt>
                <c:pt idx="21">
                  <c:v>-0.12493544656557976</c:v>
                </c:pt>
                <c:pt idx="22">
                  <c:v>-0.1265139993669897</c:v>
                </c:pt>
                <c:pt idx="23">
                  <c:v>-0.12635842208098769</c:v>
                </c:pt>
                <c:pt idx="24">
                  <c:v>-0.13107179692938986</c:v>
                </c:pt>
                <c:pt idx="25">
                  <c:v>-0.13211037428892447</c:v>
                </c:pt>
                <c:pt idx="26">
                  <c:v>-0.13490686536163143</c:v>
                </c:pt>
                <c:pt idx="27">
                  <c:v>-0.13459077619684112</c:v>
                </c:pt>
                <c:pt idx="28">
                  <c:v>-0.13697658111469624</c:v>
                </c:pt>
                <c:pt idx="29">
                  <c:v>-0.14068575275179163</c:v>
                </c:pt>
                <c:pt idx="30">
                  <c:v>-0.13575617114534744</c:v>
                </c:pt>
                <c:pt idx="31">
                  <c:v>-0.13539074881385926</c:v>
                </c:pt>
                <c:pt idx="32">
                  <c:v>-0.13766266888255796</c:v>
                </c:pt>
                <c:pt idx="33">
                  <c:v>-0.14018761412413638</c:v>
                </c:pt>
                <c:pt idx="34">
                  <c:v>-0.14109529449952352</c:v>
                </c:pt>
                <c:pt idx="35">
                  <c:v>-0.1425159847778078</c:v>
                </c:pt>
                <c:pt idx="36">
                  <c:v>-0.14578694593819019</c:v>
                </c:pt>
                <c:pt idx="37">
                  <c:v>-0.14749772266703265</c:v>
                </c:pt>
                <c:pt idx="38">
                  <c:v>-0.15094596754693668</c:v>
                </c:pt>
                <c:pt idx="39">
                  <c:v>-0.15239040757065181</c:v>
                </c:pt>
                <c:pt idx="40">
                  <c:v>-0.15673419709588832</c:v>
                </c:pt>
                <c:pt idx="41">
                  <c:v>-0.15997626603258841</c:v>
                </c:pt>
                <c:pt idx="42">
                  <c:v>-0.16241057041004647</c:v>
                </c:pt>
                <c:pt idx="43">
                  <c:v>-0.16339379879366567</c:v>
                </c:pt>
                <c:pt idx="44">
                  <c:v>-0.16398711535561239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A27A-1942-93F4-A798EF03482E}"/>
            </c:ext>
          </c:extLst>
        </c:ser>
        <c:ser>
          <c:idx val="15"/>
          <c:order val="15"/>
          <c:tx>
            <c:strRef>
              <c:f>Onshore_december!$Q$137</c:f>
              <c:strCache>
                <c:ptCount val="1"/>
                <c:pt idx="0">
                  <c:v>H01F   7/1827 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Onshore_december!$A$138:$A$182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Onshore_december!$Q$138:$Q$182</c:f>
              <c:numCache>
                <c:formatCode>0.00%</c:formatCode>
                <c:ptCount val="45"/>
                <c:pt idx="0">
                  <c:v>-8.1533019201744272E-2</c:v>
                </c:pt>
                <c:pt idx="1">
                  <c:v>-7.5265660813378599E-2</c:v>
                </c:pt>
                <c:pt idx="2">
                  <c:v>-7.3195296097162799E-2</c:v>
                </c:pt>
                <c:pt idx="3">
                  <c:v>-7.5976444771974516E-2</c:v>
                </c:pt>
                <c:pt idx="4">
                  <c:v>-7.7485489849966616E-2</c:v>
                </c:pt>
                <c:pt idx="5">
                  <c:v>-7.845204545866169E-2</c:v>
                </c:pt>
                <c:pt idx="6">
                  <c:v>-8.4482414627369384E-2</c:v>
                </c:pt>
                <c:pt idx="7">
                  <c:v>-8.4357734339670087E-2</c:v>
                </c:pt>
                <c:pt idx="8">
                  <c:v>-9.1166845466181479E-2</c:v>
                </c:pt>
                <c:pt idx="9">
                  <c:v>-9.3439183088801725E-2</c:v>
                </c:pt>
                <c:pt idx="10">
                  <c:v>-9.839972916948625E-2</c:v>
                </c:pt>
                <c:pt idx="11">
                  <c:v>-0.10261556354292223</c:v>
                </c:pt>
                <c:pt idx="12">
                  <c:v>-0.1093790508470095</c:v>
                </c:pt>
                <c:pt idx="13">
                  <c:v>-0.11273768670314599</c:v>
                </c:pt>
                <c:pt idx="14">
                  <c:v>-0.11180438012721305</c:v>
                </c:pt>
                <c:pt idx="15">
                  <c:v>-0.11470455264076274</c:v>
                </c:pt>
                <c:pt idx="16">
                  <c:v>-0.11703314653134045</c:v>
                </c:pt>
                <c:pt idx="17">
                  <c:v>-0.11916259167791277</c:v>
                </c:pt>
                <c:pt idx="18">
                  <c:v>-0.12082798939861616</c:v>
                </c:pt>
                <c:pt idx="19">
                  <c:v>-0.12534655428896757</c:v>
                </c:pt>
                <c:pt idx="20">
                  <c:v>-0.12716607679765168</c:v>
                </c:pt>
                <c:pt idx="21">
                  <c:v>-0.12655643783226833</c:v>
                </c:pt>
                <c:pt idx="22">
                  <c:v>-0.1280016722179157</c:v>
                </c:pt>
                <c:pt idx="23">
                  <c:v>-0.12770343270262763</c:v>
                </c:pt>
                <c:pt idx="24">
                  <c:v>-0.13234284471874103</c:v>
                </c:pt>
                <c:pt idx="25">
                  <c:v>-0.1332600568290252</c:v>
                </c:pt>
                <c:pt idx="26">
                  <c:v>-0.13594400985276367</c:v>
                </c:pt>
                <c:pt idx="27">
                  <c:v>-0.13549942956076599</c:v>
                </c:pt>
                <c:pt idx="28">
                  <c:v>-0.13779954594006671</c:v>
                </c:pt>
                <c:pt idx="29">
                  <c:v>-0.1414155351082399</c:v>
                </c:pt>
                <c:pt idx="30">
                  <c:v>-0.13619940820123466</c:v>
                </c:pt>
                <c:pt idx="31">
                  <c:v>-0.13595590996108353</c:v>
                </c:pt>
                <c:pt idx="32">
                  <c:v>-0.13815556842999843</c:v>
                </c:pt>
                <c:pt idx="33">
                  <c:v>-0.14081258310205957</c:v>
                </c:pt>
                <c:pt idx="34">
                  <c:v>-0.14164249370496851</c:v>
                </c:pt>
                <c:pt idx="35">
                  <c:v>-0.14327688950570083</c:v>
                </c:pt>
                <c:pt idx="36">
                  <c:v>-0.14647582771907264</c:v>
                </c:pt>
                <c:pt idx="37">
                  <c:v>-0.14813412221816791</c:v>
                </c:pt>
                <c:pt idx="38">
                  <c:v>-0.15152228790917477</c:v>
                </c:pt>
                <c:pt idx="39">
                  <c:v>-0.15292583052177955</c:v>
                </c:pt>
                <c:pt idx="40">
                  <c:v>-0.15722681260577553</c:v>
                </c:pt>
                <c:pt idx="41">
                  <c:v>-0.1604348485477074</c:v>
                </c:pt>
                <c:pt idx="42">
                  <c:v>-0.16284221178672487</c:v>
                </c:pt>
                <c:pt idx="43">
                  <c:v>-0.16380826246066504</c:v>
                </c:pt>
                <c:pt idx="44">
                  <c:v>-0.16439546392588278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A27A-1942-93F4-A798EF03482E}"/>
            </c:ext>
          </c:extLst>
        </c:ser>
        <c:ser>
          <c:idx val="16"/>
          <c:order val="16"/>
          <c:tx>
            <c:strRef>
              <c:f>Onshore_december!$R$137</c:f>
              <c:strCache>
                <c:ptCount val="1"/>
                <c:pt idx="0">
                  <c:v>H01F   7/1833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Onshore_december!$A$138:$A$182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Onshore_december!$R$138:$R$182</c:f>
              <c:numCache>
                <c:formatCode>0.00%</c:formatCode>
                <c:ptCount val="45"/>
                <c:pt idx="0">
                  <c:v>-8.1533019201744272E-2</c:v>
                </c:pt>
                <c:pt idx="1">
                  <c:v>-7.5265660813378599E-2</c:v>
                </c:pt>
                <c:pt idx="2">
                  <c:v>-7.3195296097162799E-2</c:v>
                </c:pt>
                <c:pt idx="3">
                  <c:v>-7.5976444771974516E-2</c:v>
                </c:pt>
                <c:pt idx="4">
                  <c:v>-7.7485489849966616E-2</c:v>
                </c:pt>
                <c:pt idx="5">
                  <c:v>-7.845204545866169E-2</c:v>
                </c:pt>
                <c:pt idx="6">
                  <c:v>-8.4482414627369384E-2</c:v>
                </c:pt>
                <c:pt idx="7">
                  <c:v>-8.4357734339670087E-2</c:v>
                </c:pt>
                <c:pt idx="8">
                  <c:v>-9.1166845466181479E-2</c:v>
                </c:pt>
                <c:pt idx="9">
                  <c:v>-9.3439183088801725E-2</c:v>
                </c:pt>
                <c:pt idx="10">
                  <c:v>-9.839972916948625E-2</c:v>
                </c:pt>
                <c:pt idx="11">
                  <c:v>-0.10261556354292223</c:v>
                </c:pt>
                <c:pt idx="12">
                  <c:v>-0.1093790508470095</c:v>
                </c:pt>
                <c:pt idx="13">
                  <c:v>-0.11273768670314599</c:v>
                </c:pt>
                <c:pt idx="14">
                  <c:v>-0.11180438012721305</c:v>
                </c:pt>
                <c:pt idx="15">
                  <c:v>-0.11470455264076274</c:v>
                </c:pt>
                <c:pt idx="16">
                  <c:v>-0.1170398786652348</c:v>
                </c:pt>
                <c:pt idx="17">
                  <c:v>-0.11962469774347551</c:v>
                </c:pt>
                <c:pt idx="18">
                  <c:v>-0.12124851416791838</c:v>
                </c:pt>
                <c:pt idx="19">
                  <c:v>-0.12571389540935474</c:v>
                </c:pt>
                <c:pt idx="20">
                  <c:v>-0.12825244816732584</c:v>
                </c:pt>
                <c:pt idx="21">
                  <c:v>-0.12758302559664758</c:v>
                </c:pt>
                <c:pt idx="22">
                  <c:v>-0.1289394977155961</c:v>
                </c:pt>
                <c:pt idx="23">
                  <c:v>-0.12855274990681054</c:v>
                </c:pt>
                <c:pt idx="24">
                  <c:v>-0.13313229463273313</c:v>
                </c:pt>
                <c:pt idx="25">
                  <c:v>-0.1339720922319948</c:v>
                </c:pt>
                <c:pt idx="26">
                  <c:v>-0.13658026356571762</c:v>
                </c:pt>
                <c:pt idx="27">
                  <c:v>-0.13605811092424924</c:v>
                </c:pt>
                <c:pt idx="28">
                  <c:v>-0.13830136077114119</c:v>
                </c:pt>
                <c:pt idx="29">
                  <c:v>-0.14185457085493192</c:v>
                </c:pt>
                <c:pt idx="30">
                  <c:v>-0.13657494242041834</c:v>
                </c:pt>
                <c:pt idx="31">
                  <c:v>-0.1362010722221465</c:v>
                </c:pt>
                <c:pt idx="32">
                  <c:v>-0.13836750067710257</c:v>
                </c:pt>
                <c:pt idx="33">
                  <c:v>-0.14098953413041748</c:v>
                </c:pt>
                <c:pt idx="34">
                  <c:v>-0.14179658949464979</c:v>
                </c:pt>
                <c:pt idx="35">
                  <c:v>-0.14341434041025913</c:v>
                </c:pt>
                <c:pt idx="36">
                  <c:v>-0.14659631125321126</c:v>
                </c:pt>
                <c:pt idx="37">
                  <c:v>-0.14824350886308713</c:v>
                </c:pt>
                <c:pt idx="38">
                  <c:v>-0.15161770627552229</c:v>
                </c:pt>
                <c:pt idx="39">
                  <c:v>-0.15301306023103634</c:v>
                </c:pt>
                <c:pt idx="40">
                  <c:v>-0.15730294602927841</c:v>
                </c:pt>
                <c:pt idx="41">
                  <c:v>-0.16050277983133132</c:v>
                </c:pt>
                <c:pt idx="42">
                  <c:v>-0.16290402968885376</c:v>
                </c:pt>
                <c:pt idx="43">
                  <c:v>-0.16386679411319294</c:v>
                </c:pt>
                <c:pt idx="44">
                  <c:v>-0.16445263262237708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A27A-1942-93F4-A798EF03482E}"/>
            </c:ext>
          </c:extLst>
        </c:ser>
        <c:ser>
          <c:idx val="17"/>
          <c:order val="17"/>
          <c:tx>
            <c:strRef>
              <c:f>Onshore_december!$S$137</c:f>
              <c:strCache>
                <c:ptCount val="1"/>
                <c:pt idx="0">
                  <c:v>H02K   7/183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Onshore_december!$A$138:$A$182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Onshore_december!$S$138:$S$182</c:f>
              <c:numCache>
                <c:formatCode>0.00%</c:formatCode>
                <c:ptCount val="45"/>
                <c:pt idx="0">
                  <c:v>-8.1533019201744272E-2</c:v>
                </c:pt>
                <c:pt idx="1">
                  <c:v>-7.5265660813378599E-2</c:v>
                </c:pt>
                <c:pt idx="2">
                  <c:v>-7.1998007424765365E-2</c:v>
                </c:pt>
                <c:pt idx="3">
                  <c:v>-7.5079362648772019E-2</c:v>
                </c:pt>
                <c:pt idx="4">
                  <c:v>-7.6724655055802837E-2</c:v>
                </c:pt>
                <c:pt idx="5">
                  <c:v>-8.0703081953484523E-2</c:v>
                </c:pt>
                <c:pt idx="6">
                  <c:v>-8.6169689642354608E-2</c:v>
                </c:pt>
                <c:pt idx="7">
                  <c:v>-8.5715670054957838E-2</c:v>
                </c:pt>
                <c:pt idx="8">
                  <c:v>-9.2264729381779098E-2</c:v>
                </c:pt>
                <c:pt idx="9">
                  <c:v>-9.438072476340309E-2</c:v>
                </c:pt>
                <c:pt idx="10">
                  <c:v>-9.9202840470311915E-2</c:v>
                </c:pt>
                <c:pt idx="11">
                  <c:v>-0.10328436212649938</c:v>
                </c:pt>
                <c:pt idx="12">
                  <c:v>-0.10992392023401309</c:v>
                </c:pt>
                <c:pt idx="13">
                  <c:v>-0.11319631955386777</c:v>
                </c:pt>
                <c:pt idx="14">
                  <c:v>-0.11225133922969344</c:v>
                </c:pt>
                <c:pt idx="15">
                  <c:v>-0.11496542591011172</c:v>
                </c:pt>
                <c:pt idx="16">
                  <c:v>-0.11725036791321675</c:v>
                </c:pt>
                <c:pt idx="17">
                  <c:v>-0.11954632493265438</c:v>
                </c:pt>
                <c:pt idx="18">
                  <c:v>-0.12068681667493331</c:v>
                </c:pt>
                <c:pt idx="19">
                  <c:v>-0.1249556886585913</c:v>
                </c:pt>
                <c:pt idx="20">
                  <c:v>-0.12739611246918625</c:v>
                </c:pt>
                <c:pt idx="21">
                  <c:v>-0.1265002203555029</c:v>
                </c:pt>
                <c:pt idx="22">
                  <c:v>-0.12790983948872192</c:v>
                </c:pt>
                <c:pt idx="23">
                  <c:v>-0.13008265528744223</c:v>
                </c:pt>
                <c:pt idx="24">
                  <c:v>-0.13387841414856683</c:v>
                </c:pt>
                <c:pt idx="25">
                  <c:v>-0.13526702181941253</c:v>
                </c:pt>
                <c:pt idx="26">
                  <c:v>-0.13822913407566029</c:v>
                </c:pt>
                <c:pt idx="27">
                  <c:v>-0.1378398198685602</c:v>
                </c:pt>
                <c:pt idx="28">
                  <c:v>-0.14018022223834015</c:v>
                </c:pt>
                <c:pt idx="29">
                  <c:v>-0.14474783328765906</c:v>
                </c:pt>
                <c:pt idx="30">
                  <c:v>-0.13902049562652441</c:v>
                </c:pt>
                <c:pt idx="31">
                  <c:v>-0.14153066957933969</c:v>
                </c:pt>
                <c:pt idx="32">
                  <c:v>-0.14719908085763311</c:v>
                </c:pt>
                <c:pt idx="33">
                  <c:v>-0.1538778066481109</c:v>
                </c:pt>
                <c:pt idx="34">
                  <c:v>-0.15868853726741328</c:v>
                </c:pt>
                <c:pt idx="35">
                  <c:v>-0.1609798195083425</c:v>
                </c:pt>
                <c:pt idx="36">
                  <c:v>-0.1654509780021477</c:v>
                </c:pt>
                <c:pt idx="37">
                  <c:v>-0.1680345707413412</c:v>
                </c:pt>
                <c:pt idx="38">
                  <c:v>-0.17135927381464133</c:v>
                </c:pt>
                <c:pt idx="39">
                  <c:v>-0.17336313910373702</c:v>
                </c:pt>
                <c:pt idx="40">
                  <c:v>-0.17824892956461535</c:v>
                </c:pt>
                <c:pt idx="41">
                  <c:v>-0.18310344772453246</c:v>
                </c:pt>
                <c:pt idx="42">
                  <c:v>-0.18695212921107518</c:v>
                </c:pt>
                <c:pt idx="43">
                  <c:v>-0.19001765480844446</c:v>
                </c:pt>
                <c:pt idx="44">
                  <c:v>-0.19279074996183931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A27A-1942-93F4-A798EF03482E}"/>
            </c:ext>
          </c:extLst>
        </c:ser>
        <c:ser>
          <c:idx val="18"/>
          <c:order val="18"/>
          <c:tx>
            <c:strRef>
              <c:f>Onshore_december!$T$137</c:f>
              <c:strCache>
                <c:ptCount val="1"/>
                <c:pt idx="0">
                  <c:v>H02K   7/1838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Onshore_december!$A$138:$A$182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Onshore_december!$T$138:$T$182</c:f>
              <c:numCache>
                <c:formatCode>0.00%</c:formatCode>
                <c:ptCount val="45"/>
                <c:pt idx="0">
                  <c:v>-8.1533019201744272E-2</c:v>
                </c:pt>
                <c:pt idx="1">
                  <c:v>-7.5265660813378599E-2</c:v>
                </c:pt>
                <c:pt idx="2">
                  <c:v>-7.1998007424765365E-2</c:v>
                </c:pt>
                <c:pt idx="3">
                  <c:v>-7.5079362648772019E-2</c:v>
                </c:pt>
                <c:pt idx="4">
                  <c:v>-7.6724655055802837E-2</c:v>
                </c:pt>
                <c:pt idx="5">
                  <c:v>-8.0703081953484523E-2</c:v>
                </c:pt>
                <c:pt idx="6">
                  <c:v>-8.6169689642354608E-2</c:v>
                </c:pt>
                <c:pt idx="7">
                  <c:v>-8.5715670054957838E-2</c:v>
                </c:pt>
                <c:pt idx="8">
                  <c:v>-9.2264729381779098E-2</c:v>
                </c:pt>
                <c:pt idx="9">
                  <c:v>-9.438072476340309E-2</c:v>
                </c:pt>
                <c:pt idx="10">
                  <c:v>-9.9202840470311915E-2</c:v>
                </c:pt>
                <c:pt idx="11">
                  <c:v>-0.10328436212649938</c:v>
                </c:pt>
                <c:pt idx="12">
                  <c:v>-0.10992392023401309</c:v>
                </c:pt>
                <c:pt idx="13">
                  <c:v>-0.11319631955386777</c:v>
                </c:pt>
                <c:pt idx="14">
                  <c:v>-0.11225133922969344</c:v>
                </c:pt>
                <c:pt idx="15">
                  <c:v>-0.11496542591011172</c:v>
                </c:pt>
                <c:pt idx="16">
                  <c:v>-0.11725036791321675</c:v>
                </c:pt>
                <c:pt idx="17">
                  <c:v>-0.11954632493265438</c:v>
                </c:pt>
                <c:pt idx="18">
                  <c:v>-0.12068681667493331</c:v>
                </c:pt>
                <c:pt idx="19">
                  <c:v>-0.1249556886585913</c:v>
                </c:pt>
                <c:pt idx="20">
                  <c:v>-0.12739611246918625</c:v>
                </c:pt>
                <c:pt idx="21">
                  <c:v>-0.1265002203555029</c:v>
                </c:pt>
                <c:pt idx="22">
                  <c:v>-0.12790983948872192</c:v>
                </c:pt>
                <c:pt idx="23">
                  <c:v>-0.13008265528744223</c:v>
                </c:pt>
                <c:pt idx="24">
                  <c:v>-0.13387841414856683</c:v>
                </c:pt>
                <c:pt idx="25">
                  <c:v>-0.13526702181941253</c:v>
                </c:pt>
                <c:pt idx="26">
                  <c:v>-0.13822913407566029</c:v>
                </c:pt>
                <c:pt idx="27">
                  <c:v>-0.1378398198685602</c:v>
                </c:pt>
                <c:pt idx="28">
                  <c:v>-0.14018022223834015</c:v>
                </c:pt>
                <c:pt idx="29">
                  <c:v>-0.14474783328765906</c:v>
                </c:pt>
                <c:pt idx="30">
                  <c:v>-0.13902049562652441</c:v>
                </c:pt>
                <c:pt idx="31">
                  <c:v>-0.14153066957933969</c:v>
                </c:pt>
                <c:pt idx="32">
                  <c:v>-0.14719908085763311</c:v>
                </c:pt>
                <c:pt idx="33">
                  <c:v>-0.1538778066481109</c:v>
                </c:pt>
                <c:pt idx="34">
                  <c:v>-0.15868853726741328</c:v>
                </c:pt>
                <c:pt idx="35">
                  <c:v>-0.1609798195083425</c:v>
                </c:pt>
                <c:pt idx="36">
                  <c:v>-0.1654509780021477</c:v>
                </c:pt>
                <c:pt idx="37">
                  <c:v>-0.1680345707413412</c:v>
                </c:pt>
                <c:pt idx="38">
                  <c:v>-0.17135927381464133</c:v>
                </c:pt>
                <c:pt idx="39">
                  <c:v>-0.17336313910373702</c:v>
                </c:pt>
                <c:pt idx="40">
                  <c:v>-0.17824892956461535</c:v>
                </c:pt>
                <c:pt idx="41">
                  <c:v>-0.18310344772453246</c:v>
                </c:pt>
                <c:pt idx="42">
                  <c:v>-0.18695212921107518</c:v>
                </c:pt>
                <c:pt idx="43">
                  <c:v>-0.19001765480844446</c:v>
                </c:pt>
                <c:pt idx="44">
                  <c:v>-0.19279074996183931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A27A-1942-93F4-A798EF03482E}"/>
            </c:ext>
          </c:extLst>
        </c:ser>
        <c:ser>
          <c:idx val="19"/>
          <c:order val="19"/>
          <c:tx>
            <c:strRef>
              <c:f>Onshore_december!$U$137</c:f>
              <c:strCache>
                <c:ptCount val="1"/>
                <c:pt idx="0">
                  <c:v>H01H  47/08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Onshore_december!$A$138:$A$182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Onshore_december!$U$138:$U$182</c:f>
              <c:numCache>
                <c:formatCode>0.00%</c:formatCode>
                <c:ptCount val="45"/>
                <c:pt idx="0">
                  <c:v>-8.1533019201744272E-2</c:v>
                </c:pt>
                <c:pt idx="1">
                  <c:v>-7.5265660813378599E-2</c:v>
                </c:pt>
                <c:pt idx="2">
                  <c:v>-7.1998007424765365E-2</c:v>
                </c:pt>
                <c:pt idx="3">
                  <c:v>-7.5079362648772019E-2</c:v>
                </c:pt>
                <c:pt idx="4">
                  <c:v>-7.6724655055802837E-2</c:v>
                </c:pt>
                <c:pt idx="5">
                  <c:v>-8.0703081953484523E-2</c:v>
                </c:pt>
                <c:pt idx="6">
                  <c:v>-8.6169689642354608E-2</c:v>
                </c:pt>
                <c:pt idx="7">
                  <c:v>-8.5715670054957838E-2</c:v>
                </c:pt>
                <c:pt idx="8">
                  <c:v>-9.2264729381779098E-2</c:v>
                </c:pt>
                <c:pt idx="9">
                  <c:v>-9.438072476340309E-2</c:v>
                </c:pt>
                <c:pt idx="10">
                  <c:v>-9.9202840470311915E-2</c:v>
                </c:pt>
                <c:pt idx="11">
                  <c:v>-0.10328436212649938</c:v>
                </c:pt>
                <c:pt idx="12">
                  <c:v>-0.10992392023401309</c:v>
                </c:pt>
                <c:pt idx="13">
                  <c:v>-0.11319631955386777</c:v>
                </c:pt>
                <c:pt idx="14">
                  <c:v>-0.11225133922969344</c:v>
                </c:pt>
                <c:pt idx="15">
                  <c:v>-0.1157528101188845</c:v>
                </c:pt>
                <c:pt idx="16">
                  <c:v>-0.11800397541433216</c:v>
                </c:pt>
                <c:pt idx="17">
                  <c:v>-0.12025666815799119</c:v>
                </c:pt>
                <c:pt idx="18">
                  <c:v>-0.12134566346279119</c:v>
                </c:pt>
                <c:pt idx="19">
                  <c:v>-0.12557485047532846</c:v>
                </c:pt>
                <c:pt idx="20">
                  <c:v>-0.12797871063094601</c:v>
                </c:pt>
                <c:pt idx="21">
                  <c:v>-0.12704768961933832</c:v>
                </c:pt>
                <c:pt idx="22">
                  <c:v>-0.12841421017813603</c:v>
                </c:pt>
                <c:pt idx="23">
                  <c:v>-0.13054024354677229</c:v>
                </c:pt>
                <c:pt idx="24">
                  <c:v>-0.13430768107764013</c:v>
                </c:pt>
                <c:pt idx="25">
                  <c:v>-0.13565378859291866</c:v>
                </c:pt>
                <c:pt idx="26">
                  <c:v>-0.13858042731684439</c:v>
                </c:pt>
                <c:pt idx="27">
                  <c:v>-0.1381470597268053</c:v>
                </c:pt>
                <c:pt idx="28">
                  <c:v>-0.14045829321859404</c:v>
                </c:pt>
                <c:pt idx="29">
                  <c:v>-0.14499493980096811</c:v>
                </c:pt>
                <c:pt idx="30">
                  <c:v>-0.13922459314011026</c:v>
                </c:pt>
                <c:pt idx="31">
                  <c:v>-0.14170734480644176</c:v>
                </c:pt>
                <c:pt idx="32">
                  <c:v>-0.14735331228000492</c:v>
                </c:pt>
                <c:pt idx="33">
                  <c:v>-0.15400900063115397</c:v>
                </c:pt>
                <c:pt idx="34">
                  <c:v>-0.15880366063393225</c:v>
                </c:pt>
                <c:pt idx="35">
                  <c:v>-0.16108443688938878</c:v>
                </c:pt>
                <c:pt idx="36">
                  <c:v>-0.16554677679996688</c:v>
                </c:pt>
                <c:pt idx="37">
                  <c:v>-0.16812318841092388</c:v>
                </c:pt>
                <c:pt idx="38">
                  <c:v>-0.17144074235542361</c:v>
                </c:pt>
                <c:pt idx="39">
                  <c:v>-0.17343927799551973</c:v>
                </c:pt>
                <c:pt idx="40">
                  <c:v>-0.1783126108840617</c:v>
                </c:pt>
                <c:pt idx="41">
                  <c:v>-0.18316261720803884</c:v>
                </c:pt>
                <c:pt idx="42">
                  <c:v>-0.18700741778243013</c:v>
                </c:pt>
                <c:pt idx="43">
                  <c:v>-0.1900701761701904</c:v>
                </c:pt>
                <c:pt idx="44">
                  <c:v>-0.19284210100561605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A27A-1942-93F4-A798EF03482E}"/>
            </c:ext>
          </c:extLst>
        </c:ser>
        <c:ser>
          <c:idx val="20"/>
          <c:order val="20"/>
          <c:tx>
            <c:strRef>
              <c:f>Onshore_december!$V$137</c:f>
              <c:strCache>
                <c:ptCount val="1"/>
                <c:pt idx="0">
                  <c:v>H02J2300/28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Onshore_december!$A$138:$A$182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Onshore_december!$V$138:$V$182</c:f>
              <c:numCache>
                <c:formatCode>0.00%</c:formatCode>
                <c:ptCount val="45"/>
                <c:pt idx="0">
                  <c:v>-8.1533019201744272E-2</c:v>
                </c:pt>
                <c:pt idx="1">
                  <c:v>-7.5265660813378599E-2</c:v>
                </c:pt>
                <c:pt idx="2">
                  <c:v>-7.1998007424765365E-2</c:v>
                </c:pt>
                <c:pt idx="3">
                  <c:v>-7.5476716685939693E-2</c:v>
                </c:pt>
                <c:pt idx="4">
                  <c:v>-7.712674804092412E-2</c:v>
                </c:pt>
                <c:pt idx="5">
                  <c:v>-8.1288320844624007E-2</c:v>
                </c:pt>
                <c:pt idx="6">
                  <c:v>-8.6563676434649683E-2</c:v>
                </c:pt>
                <c:pt idx="7">
                  <c:v>-8.604074006696838E-2</c:v>
                </c:pt>
                <c:pt idx="8">
                  <c:v>-9.2462965349469295E-2</c:v>
                </c:pt>
                <c:pt idx="9">
                  <c:v>-9.4530242514628382E-2</c:v>
                </c:pt>
                <c:pt idx="10">
                  <c:v>-9.9283740570722534E-2</c:v>
                </c:pt>
                <c:pt idx="11">
                  <c:v>-0.10336618342263038</c:v>
                </c:pt>
                <c:pt idx="12">
                  <c:v>-0.10991017533142533</c:v>
                </c:pt>
                <c:pt idx="13">
                  <c:v>-0.11314173769426816</c:v>
                </c:pt>
                <c:pt idx="14">
                  <c:v>-0.11225914065972298</c:v>
                </c:pt>
                <c:pt idx="15">
                  <c:v>-0.11571332519884669</c:v>
                </c:pt>
                <c:pt idx="16">
                  <c:v>-0.11943608705972297</c:v>
                </c:pt>
                <c:pt idx="17">
                  <c:v>-0.12158668180365351</c:v>
                </c:pt>
                <c:pt idx="18">
                  <c:v>-0.12257081250296653</c:v>
                </c:pt>
                <c:pt idx="19">
                  <c:v>-0.12738272076506463</c:v>
                </c:pt>
                <c:pt idx="20">
                  <c:v>-0.12966402707132285</c:v>
                </c:pt>
                <c:pt idx="21">
                  <c:v>-0.12995094772815574</c:v>
                </c:pt>
                <c:pt idx="22">
                  <c:v>-0.13123962617493534</c:v>
                </c:pt>
                <c:pt idx="23">
                  <c:v>-0.1339964354087323</c:v>
                </c:pt>
                <c:pt idx="24">
                  <c:v>-0.13862066977005316</c:v>
                </c:pt>
                <c:pt idx="25">
                  <c:v>-0.13820244654340885</c:v>
                </c:pt>
                <c:pt idx="26">
                  <c:v>-0.14107866688917892</c:v>
                </c:pt>
                <c:pt idx="27">
                  <c:v>-0.14075372231417871</c:v>
                </c:pt>
                <c:pt idx="28">
                  <c:v>-0.14408971470552201</c:v>
                </c:pt>
                <c:pt idx="29">
                  <c:v>-0.14731174328855179</c:v>
                </c:pt>
                <c:pt idx="30">
                  <c:v>-0.1410460205994114</c:v>
                </c:pt>
                <c:pt idx="31">
                  <c:v>-0.14424157239058266</c:v>
                </c:pt>
                <c:pt idx="32">
                  <c:v>-0.15129646406348907</c:v>
                </c:pt>
                <c:pt idx="33">
                  <c:v>-0.15956678399255075</c:v>
                </c:pt>
                <c:pt idx="34">
                  <c:v>-0.16588436510606186</c:v>
                </c:pt>
                <c:pt idx="35">
                  <c:v>-0.17004355441641139</c:v>
                </c:pt>
                <c:pt idx="36">
                  <c:v>-0.17557783149880923</c:v>
                </c:pt>
                <c:pt idx="37">
                  <c:v>-0.17870948216543525</c:v>
                </c:pt>
                <c:pt idx="38">
                  <c:v>-0.18293115281772654</c:v>
                </c:pt>
                <c:pt idx="39">
                  <c:v>-0.18490078632123308</c:v>
                </c:pt>
                <c:pt idx="40">
                  <c:v>-0.19003825526267926</c:v>
                </c:pt>
                <c:pt idx="41">
                  <c:v>-0.19455145681494579</c:v>
                </c:pt>
                <c:pt idx="42">
                  <c:v>-0.19844350804290745</c:v>
                </c:pt>
                <c:pt idx="43">
                  <c:v>-0.20146991638386358</c:v>
                </c:pt>
                <c:pt idx="44">
                  <c:v>-0.20412858239243015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A27A-1942-93F4-A798EF03482E}"/>
            </c:ext>
          </c:extLst>
        </c:ser>
        <c:ser>
          <c:idx val="21"/>
          <c:order val="21"/>
          <c:tx>
            <c:strRef>
              <c:f>Onshore_december!$W$137</c:f>
              <c:strCache>
                <c:ptCount val="1"/>
                <c:pt idx="0">
                  <c:v>Y02E  10/76 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Onshore_december!$A$138:$A$182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Onshore_december!$W$138:$W$182</c:f>
              <c:numCache>
                <c:formatCode>0.00%</c:formatCode>
                <c:ptCount val="45"/>
                <c:pt idx="0">
                  <c:v>-8.1533019201744272E-2</c:v>
                </c:pt>
                <c:pt idx="1">
                  <c:v>-7.5265660813378599E-2</c:v>
                </c:pt>
                <c:pt idx="2">
                  <c:v>-7.1998007424765365E-2</c:v>
                </c:pt>
                <c:pt idx="3">
                  <c:v>-7.5476716685939693E-2</c:v>
                </c:pt>
                <c:pt idx="4">
                  <c:v>-7.712674804092412E-2</c:v>
                </c:pt>
                <c:pt idx="5">
                  <c:v>-8.1288320844624007E-2</c:v>
                </c:pt>
                <c:pt idx="6">
                  <c:v>-8.6563676434649683E-2</c:v>
                </c:pt>
                <c:pt idx="7">
                  <c:v>-8.604074006696838E-2</c:v>
                </c:pt>
                <c:pt idx="8">
                  <c:v>-9.2462965349469295E-2</c:v>
                </c:pt>
                <c:pt idx="9">
                  <c:v>-9.4530242514628382E-2</c:v>
                </c:pt>
                <c:pt idx="10">
                  <c:v>-9.9077435686021231E-2</c:v>
                </c:pt>
                <c:pt idx="11">
                  <c:v>-0.10315147191435625</c:v>
                </c:pt>
                <c:pt idx="12">
                  <c:v>-0.10966266107529055</c:v>
                </c:pt>
                <c:pt idx="13">
                  <c:v>-0.11289415031262007</c:v>
                </c:pt>
                <c:pt idx="14">
                  <c:v>-0.11202925365036931</c:v>
                </c:pt>
                <c:pt idx="15">
                  <c:v>-0.11547704517079338</c:v>
                </c:pt>
                <c:pt idx="16">
                  <c:v>-0.11953237373670378</c:v>
                </c:pt>
                <c:pt idx="17">
                  <c:v>-0.12166275795400416</c:v>
                </c:pt>
                <c:pt idx="18">
                  <c:v>-0.1225712446903211</c:v>
                </c:pt>
                <c:pt idx="19">
                  <c:v>-0.12734137085570485</c:v>
                </c:pt>
                <c:pt idx="20">
                  <c:v>-0.12960645376703461</c:v>
                </c:pt>
                <c:pt idx="21">
                  <c:v>-0.12988529323784592</c:v>
                </c:pt>
                <c:pt idx="22">
                  <c:v>-0.13116947692521452</c:v>
                </c:pt>
                <c:pt idx="23">
                  <c:v>-0.13434669845997138</c:v>
                </c:pt>
                <c:pt idx="24">
                  <c:v>-0.13891791746169813</c:v>
                </c:pt>
                <c:pt idx="25">
                  <c:v>-0.13809616219394827</c:v>
                </c:pt>
                <c:pt idx="26">
                  <c:v>-0.14103779503501424</c:v>
                </c:pt>
                <c:pt idx="27">
                  <c:v>-0.14072167332072938</c:v>
                </c:pt>
                <c:pt idx="28">
                  <c:v>-0.1434645517112747</c:v>
                </c:pt>
                <c:pt idx="29">
                  <c:v>-0.14733407153486588</c:v>
                </c:pt>
                <c:pt idx="30">
                  <c:v>-0.14102079123898092</c:v>
                </c:pt>
                <c:pt idx="31">
                  <c:v>-0.14502189759895157</c:v>
                </c:pt>
                <c:pt idx="32">
                  <c:v>-0.15236780509754644</c:v>
                </c:pt>
                <c:pt idx="33">
                  <c:v>-0.16105891739403344</c:v>
                </c:pt>
                <c:pt idx="34">
                  <c:v>-0.1669650197981889</c:v>
                </c:pt>
                <c:pt idx="35">
                  <c:v>-0.17184240950240937</c:v>
                </c:pt>
                <c:pt idx="36">
                  <c:v>-0.17703415643973663</c:v>
                </c:pt>
                <c:pt idx="37">
                  <c:v>-0.1802760289415094</c:v>
                </c:pt>
                <c:pt idx="38">
                  <c:v>-0.1848966235979238</c:v>
                </c:pt>
                <c:pt idx="39">
                  <c:v>-0.18731466728018042</c:v>
                </c:pt>
                <c:pt idx="40">
                  <c:v>-0.19211215240351065</c:v>
                </c:pt>
                <c:pt idx="41">
                  <c:v>-0.19632937727878275</c:v>
                </c:pt>
                <c:pt idx="42">
                  <c:v>-0.2001797202242831</c:v>
                </c:pt>
                <c:pt idx="43">
                  <c:v>-0.20354995801662545</c:v>
                </c:pt>
                <c:pt idx="44">
                  <c:v>-0.2061782533456904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A27A-1942-93F4-A798EF03482E}"/>
            </c:ext>
          </c:extLst>
        </c:ser>
        <c:ser>
          <c:idx val="22"/>
          <c:order val="22"/>
          <c:tx>
            <c:strRef>
              <c:f>Onshore_december!$X$137</c:f>
              <c:strCache>
                <c:ptCount val="1"/>
                <c:pt idx="0">
                  <c:v>F05B2200/705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Onshore_december!$A$138:$A$182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Onshore_december!$X$138:$X$182</c:f>
              <c:numCache>
                <c:formatCode>0.00%</c:formatCode>
                <c:ptCount val="45"/>
                <c:pt idx="0">
                  <c:v>-8.1533019201744272E-2</c:v>
                </c:pt>
                <c:pt idx="1">
                  <c:v>-7.5265660813378599E-2</c:v>
                </c:pt>
                <c:pt idx="2">
                  <c:v>-7.1998007424765365E-2</c:v>
                </c:pt>
                <c:pt idx="3">
                  <c:v>-7.5476716685939693E-2</c:v>
                </c:pt>
                <c:pt idx="4">
                  <c:v>-7.712674804092412E-2</c:v>
                </c:pt>
                <c:pt idx="5">
                  <c:v>-8.1288320844624007E-2</c:v>
                </c:pt>
                <c:pt idx="6">
                  <c:v>-8.6563676434649683E-2</c:v>
                </c:pt>
                <c:pt idx="7">
                  <c:v>-8.604074006696838E-2</c:v>
                </c:pt>
                <c:pt idx="8">
                  <c:v>-9.2462965349469295E-2</c:v>
                </c:pt>
                <c:pt idx="9">
                  <c:v>-9.4530242514628382E-2</c:v>
                </c:pt>
                <c:pt idx="10">
                  <c:v>-9.9077435686021231E-2</c:v>
                </c:pt>
                <c:pt idx="11">
                  <c:v>-0.10315147191435625</c:v>
                </c:pt>
                <c:pt idx="12">
                  <c:v>-0.10966266107529055</c:v>
                </c:pt>
                <c:pt idx="13">
                  <c:v>-0.11289415031262007</c:v>
                </c:pt>
                <c:pt idx="14">
                  <c:v>-0.11202925365036931</c:v>
                </c:pt>
                <c:pt idx="15">
                  <c:v>-0.11547704517079338</c:v>
                </c:pt>
                <c:pt idx="16">
                  <c:v>-0.11953237373670378</c:v>
                </c:pt>
                <c:pt idx="17">
                  <c:v>-0.12166275795400416</c:v>
                </c:pt>
                <c:pt idx="18">
                  <c:v>-0.1225712446903211</c:v>
                </c:pt>
                <c:pt idx="19">
                  <c:v>-0.12734137085570485</c:v>
                </c:pt>
                <c:pt idx="20">
                  <c:v>-0.12960645376703461</c:v>
                </c:pt>
                <c:pt idx="21">
                  <c:v>-0.12988529323784592</c:v>
                </c:pt>
                <c:pt idx="22">
                  <c:v>-0.13116947692521452</c:v>
                </c:pt>
                <c:pt idx="23">
                  <c:v>-0.13434669845997138</c:v>
                </c:pt>
                <c:pt idx="24">
                  <c:v>-0.13891791746169813</c:v>
                </c:pt>
                <c:pt idx="25">
                  <c:v>-0.13809616219394827</c:v>
                </c:pt>
                <c:pt idx="26">
                  <c:v>-0.14103779503501424</c:v>
                </c:pt>
                <c:pt idx="27">
                  <c:v>-0.14072167332072938</c:v>
                </c:pt>
                <c:pt idx="28">
                  <c:v>-0.1434645517112747</c:v>
                </c:pt>
                <c:pt idx="29">
                  <c:v>-0.14733407153486588</c:v>
                </c:pt>
                <c:pt idx="30">
                  <c:v>-0.14102079123898092</c:v>
                </c:pt>
                <c:pt idx="31">
                  <c:v>-0.14502189759895157</c:v>
                </c:pt>
                <c:pt idx="32">
                  <c:v>-0.15236780509754644</c:v>
                </c:pt>
                <c:pt idx="33">
                  <c:v>-0.16105891739403344</c:v>
                </c:pt>
                <c:pt idx="34">
                  <c:v>-0.1669650197981889</c:v>
                </c:pt>
                <c:pt idx="35">
                  <c:v>-0.17184240950240937</c:v>
                </c:pt>
                <c:pt idx="36">
                  <c:v>-0.17703415643973663</c:v>
                </c:pt>
                <c:pt idx="37">
                  <c:v>-0.1802760289415094</c:v>
                </c:pt>
                <c:pt idx="38">
                  <c:v>-0.1848966235979238</c:v>
                </c:pt>
                <c:pt idx="39">
                  <c:v>-0.18731466728018042</c:v>
                </c:pt>
                <c:pt idx="40">
                  <c:v>-0.19211215240351065</c:v>
                </c:pt>
                <c:pt idx="41">
                  <c:v>-0.19632937727878275</c:v>
                </c:pt>
                <c:pt idx="42">
                  <c:v>-0.2001797202242831</c:v>
                </c:pt>
                <c:pt idx="43">
                  <c:v>-0.20354995801662545</c:v>
                </c:pt>
                <c:pt idx="44">
                  <c:v>-0.2061782533456904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A27A-1942-93F4-A798EF03482E}"/>
            </c:ext>
          </c:extLst>
        </c:ser>
        <c:ser>
          <c:idx val="23"/>
          <c:order val="23"/>
          <c:tx>
            <c:strRef>
              <c:f>Onshore_december!$Y$137</c:f>
              <c:strCache>
                <c:ptCount val="1"/>
                <c:pt idx="0">
                  <c:v>Y02E  10/72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Onshore_december!$A$138:$A$182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Onshore_december!$Y$138:$Y$182</c:f>
              <c:numCache>
                <c:formatCode>0.00%</c:formatCode>
                <c:ptCount val="45"/>
                <c:pt idx="0">
                  <c:v>-8.1533019201744272E-2</c:v>
                </c:pt>
                <c:pt idx="1">
                  <c:v>-6.9942138593230063E-2</c:v>
                </c:pt>
                <c:pt idx="2">
                  <c:v>-7.1617957025883805E-2</c:v>
                </c:pt>
                <c:pt idx="3">
                  <c:v>-7.2914804409350165E-2</c:v>
                </c:pt>
                <c:pt idx="4">
                  <c:v>-7.6826975163097222E-2</c:v>
                </c:pt>
                <c:pt idx="5">
                  <c:v>-7.9306537840759472E-2</c:v>
                </c:pt>
                <c:pt idx="6">
                  <c:v>-8.251651985043873E-2</c:v>
                </c:pt>
                <c:pt idx="7">
                  <c:v>-8.5849270706996439E-2</c:v>
                </c:pt>
                <c:pt idx="8">
                  <c:v>-9.1065246577431314E-2</c:v>
                </c:pt>
                <c:pt idx="9">
                  <c:v>-9.1537519764233521E-2</c:v>
                </c:pt>
                <c:pt idx="10">
                  <c:v>-9.4764464337110832E-2</c:v>
                </c:pt>
                <c:pt idx="11">
                  <c:v>-9.9305473613919282E-2</c:v>
                </c:pt>
                <c:pt idx="12">
                  <c:v>-0.1049726768697119</c:v>
                </c:pt>
                <c:pt idx="13">
                  <c:v>-0.10727673848440988</c:v>
                </c:pt>
                <c:pt idx="14">
                  <c:v>-0.10692353322576365</c:v>
                </c:pt>
                <c:pt idx="15">
                  <c:v>-0.10944981211887128</c:v>
                </c:pt>
                <c:pt idx="16">
                  <c:v>-0.11196628019340193</c:v>
                </c:pt>
                <c:pt idx="17">
                  <c:v>-0.11333140559663613</c:v>
                </c:pt>
                <c:pt idx="18">
                  <c:v>-0.1151296605893648</c:v>
                </c:pt>
                <c:pt idx="19">
                  <c:v>-0.11922479441836786</c:v>
                </c:pt>
                <c:pt idx="20">
                  <c:v>-0.12062576900171884</c:v>
                </c:pt>
                <c:pt idx="21">
                  <c:v>-0.12157836116168319</c:v>
                </c:pt>
                <c:pt idx="22">
                  <c:v>-0.12127169406676719</c:v>
                </c:pt>
                <c:pt idx="23">
                  <c:v>-0.12379998174821927</c:v>
                </c:pt>
                <c:pt idx="24">
                  <c:v>-0.12991141686672514</c:v>
                </c:pt>
                <c:pt idx="25">
                  <c:v>-0.12968132941091126</c:v>
                </c:pt>
                <c:pt idx="26">
                  <c:v>-0.13262861267895898</c:v>
                </c:pt>
                <c:pt idx="27">
                  <c:v>-0.13331129551277565</c:v>
                </c:pt>
                <c:pt idx="28">
                  <c:v>-0.13663167176366564</c:v>
                </c:pt>
                <c:pt idx="29">
                  <c:v>-0.14497403574001888</c:v>
                </c:pt>
                <c:pt idx="30">
                  <c:v>-0.14582149800610844</c:v>
                </c:pt>
                <c:pt idx="31">
                  <c:v>-0.15356891670372619</c:v>
                </c:pt>
                <c:pt idx="32">
                  <c:v>-0.16619177303833554</c:v>
                </c:pt>
                <c:pt idx="33">
                  <c:v>-0.17606196096904514</c:v>
                </c:pt>
                <c:pt idx="34">
                  <c:v>-0.18505518079747374</c:v>
                </c:pt>
                <c:pt idx="35">
                  <c:v>-0.19023941334708594</c:v>
                </c:pt>
                <c:pt idx="36">
                  <c:v>-0.19534527522825718</c:v>
                </c:pt>
                <c:pt idx="37">
                  <c:v>-0.19976958693764613</c:v>
                </c:pt>
                <c:pt idx="38">
                  <c:v>-0.20382622496512026</c:v>
                </c:pt>
                <c:pt idx="39">
                  <c:v>-0.20706230272784365</c:v>
                </c:pt>
                <c:pt idx="40">
                  <c:v>-0.21297184891198151</c:v>
                </c:pt>
                <c:pt idx="41">
                  <c:v>-0.21883646839251603</c:v>
                </c:pt>
                <c:pt idx="42">
                  <c:v>-0.22490529127300773</c:v>
                </c:pt>
                <c:pt idx="43">
                  <c:v>-0.22867094675931687</c:v>
                </c:pt>
                <c:pt idx="44">
                  <c:v>-0.23159121001065996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A27A-1942-93F4-A798EF03482E}"/>
            </c:ext>
          </c:extLst>
        </c:ser>
        <c:ser>
          <c:idx val="24"/>
          <c:order val="24"/>
          <c:tx>
            <c:strRef>
              <c:f>Onshore_december!$Z$137</c:f>
              <c:strCache>
                <c:ptCount val="1"/>
                <c:pt idx="0">
                  <c:v>F03D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Onshore_december!$A$138:$A$182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Onshore_december!$Z$138:$Z$182</c:f>
              <c:numCache>
                <c:formatCode>0.00%</c:formatCode>
                <c:ptCount val="45"/>
                <c:pt idx="0">
                  <c:v>-8.1533019201744272E-2</c:v>
                </c:pt>
                <c:pt idx="1">
                  <c:v>-6.9942138593230063E-2</c:v>
                </c:pt>
                <c:pt idx="2">
                  <c:v>-7.1617957025883805E-2</c:v>
                </c:pt>
                <c:pt idx="3">
                  <c:v>-7.2914804409350165E-2</c:v>
                </c:pt>
                <c:pt idx="4">
                  <c:v>-7.6826975163097222E-2</c:v>
                </c:pt>
                <c:pt idx="5">
                  <c:v>-7.9306537840759472E-2</c:v>
                </c:pt>
                <c:pt idx="6">
                  <c:v>-8.251651985043873E-2</c:v>
                </c:pt>
                <c:pt idx="7">
                  <c:v>-8.5849270706996439E-2</c:v>
                </c:pt>
                <c:pt idx="8">
                  <c:v>-9.1065246577431314E-2</c:v>
                </c:pt>
                <c:pt idx="9">
                  <c:v>-9.1537519764233521E-2</c:v>
                </c:pt>
                <c:pt idx="10">
                  <c:v>-9.4764464337110832E-2</c:v>
                </c:pt>
                <c:pt idx="11">
                  <c:v>-9.9305473613919282E-2</c:v>
                </c:pt>
                <c:pt idx="12">
                  <c:v>-0.1049726768697119</c:v>
                </c:pt>
                <c:pt idx="13">
                  <c:v>-0.10727673848440988</c:v>
                </c:pt>
                <c:pt idx="14">
                  <c:v>-0.10692353322576365</c:v>
                </c:pt>
                <c:pt idx="15">
                  <c:v>-0.10944981211887128</c:v>
                </c:pt>
                <c:pt idx="16">
                  <c:v>-0.11196628019340193</c:v>
                </c:pt>
                <c:pt idx="17">
                  <c:v>-0.1131523382645474</c:v>
                </c:pt>
                <c:pt idx="18">
                  <c:v>-0.11495307805304278</c:v>
                </c:pt>
                <c:pt idx="19">
                  <c:v>-0.11904264204110904</c:v>
                </c:pt>
                <c:pt idx="20">
                  <c:v>-0.12044904802068301</c:v>
                </c:pt>
                <c:pt idx="21">
                  <c:v>-0.12141011141131797</c:v>
                </c:pt>
                <c:pt idx="22">
                  <c:v>-0.12112096619895618</c:v>
                </c:pt>
                <c:pt idx="23">
                  <c:v>-0.12365462880550737</c:v>
                </c:pt>
                <c:pt idx="24">
                  <c:v>-0.12976154086153413</c:v>
                </c:pt>
                <c:pt idx="25">
                  <c:v>-0.12955034293557743</c:v>
                </c:pt>
                <c:pt idx="26">
                  <c:v>-0.13247900090166798</c:v>
                </c:pt>
                <c:pt idx="27">
                  <c:v>-0.13318023614653185</c:v>
                </c:pt>
                <c:pt idx="28">
                  <c:v>-0.1366997024448936</c:v>
                </c:pt>
                <c:pt idx="29">
                  <c:v>-0.14561739302146726</c:v>
                </c:pt>
                <c:pt idx="30">
                  <c:v>-0.1462645219851576</c:v>
                </c:pt>
                <c:pt idx="31">
                  <c:v>-0.15387224905394847</c:v>
                </c:pt>
                <c:pt idx="32">
                  <c:v>-0.16668368853999616</c:v>
                </c:pt>
                <c:pt idx="33">
                  <c:v>-0.17664511993798626</c:v>
                </c:pt>
                <c:pt idx="34">
                  <c:v>-0.18569146891863941</c:v>
                </c:pt>
                <c:pt idx="35">
                  <c:v>-0.19085521613172063</c:v>
                </c:pt>
                <c:pt idx="36">
                  <c:v>-0.19572592999377003</c:v>
                </c:pt>
                <c:pt idx="37">
                  <c:v>-0.20014786554785224</c:v>
                </c:pt>
                <c:pt idx="38">
                  <c:v>-0.20402564400427936</c:v>
                </c:pt>
                <c:pt idx="39">
                  <c:v>-0.20724738700007528</c:v>
                </c:pt>
                <c:pt idx="40">
                  <c:v>-0.21341131016905734</c:v>
                </c:pt>
                <c:pt idx="41">
                  <c:v>-0.21908866138989025</c:v>
                </c:pt>
                <c:pt idx="42">
                  <c:v>-0.22575707623817842</c:v>
                </c:pt>
                <c:pt idx="43">
                  <c:v>-0.2301759146270792</c:v>
                </c:pt>
                <c:pt idx="44">
                  <c:v>-0.23294895970017582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A27A-1942-93F4-A798EF0348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5702800"/>
        <c:axId val="1104203807"/>
      </c:scatterChart>
      <c:valAx>
        <c:axId val="1495702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203807"/>
        <c:crosses val="autoZero"/>
        <c:crossBetween val="midCat"/>
      </c:valAx>
      <c:valAx>
        <c:axId val="1104203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702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Onshore_december!$B$504</c:f>
              <c:strCache>
                <c:ptCount val="1"/>
                <c:pt idx="0">
                  <c:v>H02S  10/12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Onshore_december!$A$505:$A$549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Onshore_december!$B$505:$B$549</c:f>
              <c:numCache>
                <c:formatCode>0.00%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-0.11963153643736135</c:v>
                </c:pt>
                <c:pt idx="13">
                  <c:v>-0.11963153643736135</c:v>
                </c:pt>
                <c:pt idx="14">
                  <c:v>-0.11963153643736135</c:v>
                </c:pt>
                <c:pt idx="15">
                  <c:v>-0.11963153643736135</c:v>
                </c:pt>
                <c:pt idx="16">
                  <c:v>-0.11963153643736135</c:v>
                </c:pt>
                <c:pt idx="17">
                  <c:v>-0.11963153643736135</c:v>
                </c:pt>
                <c:pt idx="18">
                  <c:v>-0.10873564414790426</c:v>
                </c:pt>
                <c:pt idx="19">
                  <c:v>-0.10873564414790426</c:v>
                </c:pt>
                <c:pt idx="20">
                  <c:v>-0.10873564414790426</c:v>
                </c:pt>
                <c:pt idx="21">
                  <c:v>-0.10873564414790426</c:v>
                </c:pt>
                <c:pt idx="22">
                  <c:v>-0.10873564414790426</c:v>
                </c:pt>
                <c:pt idx="23">
                  <c:v>-8.4302913637333221E-2</c:v>
                </c:pt>
                <c:pt idx="24">
                  <c:v>-8.4302913637333221E-2</c:v>
                </c:pt>
                <c:pt idx="25">
                  <c:v>-8.4302913637333221E-2</c:v>
                </c:pt>
                <c:pt idx="26">
                  <c:v>-8.4317775460516775E-2</c:v>
                </c:pt>
                <c:pt idx="27">
                  <c:v>-7.1429652445521574E-2</c:v>
                </c:pt>
                <c:pt idx="28">
                  <c:v>-9.0935906633793584E-2</c:v>
                </c:pt>
                <c:pt idx="29">
                  <c:v>-0.10100272738400495</c:v>
                </c:pt>
                <c:pt idx="30">
                  <c:v>-9.3495607839900963E-2</c:v>
                </c:pt>
                <c:pt idx="31">
                  <c:v>-8.7201172399672844E-2</c:v>
                </c:pt>
                <c:pt idx="32">
                  <c:v>-0.10741878943203464</c:v>
                </c:pt>
                <c:pt idx="33">
                  <c:v>-7.4346314905113786E-2</c:v>
                </c:pt>
                <c:pt idx="34">
                  <c:v>-7.864127281347022E-2</c:v>
                </c:pt>
                <c:pt idx="35">
                  <c:v>-7.5878713427423694E-2</c:v>
                </c:pt>
                <c:pt idx="36">
                  <c:v>-7.7541530605459208E-2</c:v>
                </c:pt>
                <c:pt idx="37">
                  <c:v>-8.3627175689751754E-2</c:v>
                </c:pt>
                <c:pt idx="38">
                  <c:v>-7.8342515405447899E-2</c:v>
                </c:pt>
                <c:pt idx="39">
                  <c:v>-8.328953089618707E-2</c:v>
                </c:pt>
                <c:pt idx="40">
                  <c:v>-8.7668463162114518E-2</c:v>
                </c:pt>
                <c:pt idx="41">
                  <c:v>-9.4247490771329212E-2</c:v>
                </c:pt>
                <c:pt idx="42">
                  <c:v>-9.4773626079488249E-2</c:v>
                </c:pt>
                <c:pt idx="43">
                  <c:v>-9.4786279302699339E-2</c:v>
                </c:pt>
                <c:pt idx="44">
                  <c:v>-9.7975703496669952E-2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74-5A4C-90E7-603EC738D456}"/>
            </c:ext>
          </c:extLst>
        </c:ser>
        <c:ser>
          <c:idx val="1"/>
          <c:order val="1"/>
          <c:tx>
            <c:strRef>
              <c:f>Onshore_december!$C$504</c:f>
              <c:strCache>
                <c:ptCount val="1"/>
                <c:pt idx="0">
                  <c:v>Y02E  10/74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Onshore_december!$A$505:$A$549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Onshore_december!$C$505:$C$549</c:f>
              <c:numCache>
                <c:formatCode>0.00%</c:formatCode>
                <c:ptCount val="45"/>
                <c:pt idx="0">
                  <c:v>0</c:v>
                </c:pt>
                <c:pt idx="1">
                  <c:v>-7.0610031123002015E-2</c:v>
                </c:pt>
                <c:pt idx="2">
                  <c:v>-6.8027757486164075E-2</c:v>
                </c:pt>
                <c:pt idx="3">
                  <c:v>-7.5360973164903311E-2</c:v>
                </c:pt>
                <c:pt idx="4">
                  <c:v>-7.6619439171455972E-2</c:v>
                </c:pt>
                <c:pt idx="5">
                  <c:v>-7.7844940431218035E-2</c:v>
                </c:pt>
                <c:pt idx="6">
                  <c:v>-8.5777289203093354E-2</c:v>
                </c:pt>
                <c:pt idx="7">
                  <c:v>-8.3983420668723885E-2</c:v>
                </c:pt>
                <c:pt idx="8">
                  <c:v>-8.8626032503303698E-2</c:v>
                </c:pt>
                <c:pt idx="9">
                  <c:v>-9.1095550591148378E-2</c:v>
                </c:pt>
                <c:pt idx="10">
                  <c:v>-9.3056515468540546E-2</c:v>
                </c:pt>
                <c:pt idx="11">
                  <c:v>-8.8550030172774963E-2</c:v>
                </c:pt>
                <c:pt idx="12">
                  <c:v>-8.8698260265763107E-2</c:v>
                </c:pt>
                <c:pt idx="13">
                  <c:v>-8.8709077383679946E-2</c:v>
                </c:pt>
                <c:pt idx="14">
                  <c:v>-8.6044704832210495E-2</c:v>
                </c:pt>
                <c:pt idx="15">
                  <c:v>-8.2217885432245619E-2</c:v>
                </c:pt>
                <c:pt idx="16">
                  <c:v>-8.2378698346381452E-2</c:v>
                </c:pt>
                <c:pt idx="17">
                  <c:v>-8.2635547076587712E-2</c:v>
                </c:pt>
                <c:pt idx="18">
                  <c:v>-8.202984714276973E-2</c:v>
                </c:pt>
                <c:pt idx="19">
                  <c:v>-8.1327528725055998E-2</c:v>
                </c:pt>
                <c:pt idx="20">
                  <c:v>-7.7125738011715184E-2</c:v>
                </c:pt>
                <c:pt idx="21">
                  <c:v>-7.4476806513820493E-2</c:v>
                </c:pt>
                <c:pt idx="22">
                  <c:v>-8.177223362296937E-2</c:v>
                </c:pt>
                <c:pt idx="23">
                  <c:v>-8.022892611666399E-2</c:v>
                </c:pt>
                <c:pt idx="24">
                  <c:v>-8.2903106355475709E-2</c:v>
                </c:pt>
                <c:pt idx="25">
                  <c:v>-8.7011970514532799E-2</c:v>
                </c:pt>
                <c:pt idx="26">
                  <c:v>-8.9629408024252344E-2</c:v>
                </c:pt>
                <c:pt idx="27">
                  <c:v>-8.889386499094587E-2</c:v>
                </c:pt>
                <c:pt idx="28">
                  <c:v>-8.7974996406282369E-2</c:v>
                </c:pt>
                <c:pt idx="29">
                  <c:v>-9.026839880201043E-2</c:v>
                </c:pt>
                <c:pt idx="30">
                  <c:v>-7.8969135222382358E-2</c:v>
                </c:pt>
                <c:pt idx="31">
                  <c:v>-8.0496863960359821E-2</c:v>
                </c:pt>
                <c:pt idx="32">
                  <c:v>-8.5714624388138705E-2</c:v>
                </c:pt>
                <c:pt idx="33">
                  <c:v>-8.867036372519177E-2</c:v>
                </c:pt>
                <c:pt idx="34">
                  <c:v>-8.5902161591372317E-2</c:v>
                </c:pt>
                <c:pt idx="35">
                  <c:v>-9.0065176720032336E-2</c:v>
                </c:pt>
                <c:pt idx="36">
                  <c:v>-9.2497495720695766E-2</c:v>
                </c:pt>
                <c:pt idx="37">
                  <c:v>-9.3869582542007834E-2</c:v>
                </c:pt>
                <c:pt idx="38">
                  <c:v>-9.5659620131109735E-2</c:v>
                </c:pt>
                <c:pt idx="39">
                  <c:v>-9.8482832723265412E-2</c:v>
                </c:pt>
                <c:pt idx="40">
                  <c:v>-0.10047271815883141</c:v>
                </c:pt>
                <c:pt idx="41">
                  <c:v>-0.10132350963875902</c:v>
                </c:pt>
                <c:pt idx="42">
                  <c:v>-0.10198667398049932</c:v>
                </c:pt>
                <c:pt idx="43">
                  <c:v>-0.10298706122311818</c:v>
                </c:pt>
                <c:pt idx="44">
                  <c:v>-0.10410419399213378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74-5A4C-90E7-603EC738D456}"/>
            </c:ext>
          </c:extLst>
        </c:ser>
        <c:ser>
          <c:idx val="2"/>
          <c:order val="2"/>
          <c:tx>
            <c:strRef>
              <c:f>Onshore_december!$D$504</c:f>
              <c:strCache>
                <c:ptCount val="1"/>
                <c:pt idx="0">
                  <c:v>Y02E  10/70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Onshore_december!$A$505:$A$549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Onshore_december!$D$505:$D$549</c:f>
              <c:numCache>
                <c:formatCode>0.00%</c:formatCode>
                <c:ptCount val="45"/>
                <c:pt idx="0">
                  <c:v>0</c:v>
                </c:pt>
                <c:pt idx="1">
                  <c:v>-7.0610031123002015E-2</c:v>
                </c:pt>
                <c:pt idx="2">
                  <c:v>-6.4352819240682257E-2</c:v>
                </c:pt>
                <c:pt idx="3">
                  <c:v>-7.2843884866250153E-2</c:v>
                </c:pt>
                <c:pt idx="4">
                  <c:v>-7.4937918735664688E-2</c:v>
                </c:pt>
                <c:pt idx="5">
                  <c:v>-7.5962822491503434E-2</c:v>
                </c:pt>
                <c:pt idx="6">
                  <c:v>-8.282713758260829E-2</c:v>
                </c:pt>
                <c:pt idx="7">
                  <c:v>-8.1446019476275056E-2</c:v>
                </c:pt>
                <c:pt idx="8">
                  <c:v>-8.554754093942385E-2</c:v>
                </c:pt>
                <c:pt idx="9">
                  <c:v>-8.8473813221953912E-2</c:v>
                </c:pt>
                <c:pt idx="10">
                  <c:v>-9.0254843360397352E-2</c:v>
                </c:pt>
                <c:pt idx="11">
                  <c:v>-8.6488917746658567E-2</c:v>
                </c:pt>
                <c:pt idx="12">
                  <c:v>-8.6698597531752575E-2</c:v>
                </c:pt>
                <c:pt idx="13">
                  <c:v>-8.7168594612126893E-2</c:v>
                </c:pt>
                <c:pt idx="14">
                  <c:v>-8.493588678110231E-2</c:v>
                </c:pt>
                <c:pt idx="15">
                  <c:v>-8.1681805134279029E-2</c:v>
                </c:pt>
                <c:pt idx="16">
                  <c:v>-8.3050211145443864E-2</c:v>
                </c:pt>
                <c:pt idx="17">
                  <c:v>-8.3258308236491385E-2</c:v>
                </c:pt>
                <c:pt idx="18">
                  <c:v>-8.2677458052123343E-2</c:v>
                </c:pt>
                <c:pt idx="19">
                  <c:v>-8.0371117013506632E-2</c:v>
                </c:pt>
                <c:pt idx="20">
                  <c:v>-7.7080357445126313E-2</c:v>
                </c:pt>
                <c:pt idx="21">
                  <c:v>-7.4759937991105141E-2</c:v>
                </c:pt>
                <c:pt idx="22">
                  <c:v>-8.1056559826293673E-2</c:v>
                </c:pt>
                <c:pt idx="23">
                  <c:v>-7.9483358154764816E-2</c:v>
                </c:pt>
                <c:pt idx="24">
                  <c:v>-8.1566312100741056E-2</c:v>
                </c:pt>
                <c:pt idx="25">
                  <c:v>-8.6171206394041855E-2</c:v>
                </c:pt>
                <c:pt idx="26">
                  <c:v>-8.9255954851709784E-2</c:v>
                </c:pt>
                <c:pt idx="27">
                  <c:v>-8.4586434829460599E-2</c:v>
                </c:pt>
                <c:pt idx="28">
                  <c:v>-8.4229335453886112E-2</c:v>
                </c:pt>
                <c:pt idx="29">
                  <c:v>-8.6839783033701878E-2</c:v>
                </c:pt>
                <c:pt idx="30">
                  <c:v>-7.8526251167384875E-2</c:v>
                </c:pt>
                <c:pt idx="31">
                  <c:v>-7.993043518444698E-2</c:v>
                </c:pt>
                <c:pt idx="32">
                  <c:v>-8.4658270684672243E-2</c:v>
                </c:pt>
                <c:pt idx="33">
                  <c:v>-8.7574104948258569E-2</c:v>
                </c:pt>
                <c:pt idx="34">
                  <c:v>-8.7001957120411255E-2</c:v>
                </c:pt>
                <c:pt idx="35">
                  <c:v>-8.9828470362287915E-2</c:v>
                </c:pt>
                <c:pt idx="36">
                  <c:v>-9.2389879101249517E-2</c:v>
                </c:pt>
                <c:pt idx="37">
                  <c:v>-9.3887744473889589E-2</c:v>
                </c:pt>
                <c:pt idx="38">
                  <c:v>-9.6085190354535777E-2</c:v>
                </c:pt>
                <c:pt idx="39">
                  <c:v>-9.9090113818774861E-2</c:v>
                </c:pt>
                <c:pt idx="40">
                  <c:v>-0.10138988216654998</c:v>
                </c:pt>
                <c:pt idx="41">
                  <c:v>-0.10216548293936778</c:v>
                </c:pt>
                <c:pt idx="42">
                  <c:v>-0.10290992308082236</c:v>
                </c:pt>
                <c:pt idx="43">
                  <c:v>-0.10476143103471869</c:v>
                </c:pt>
                <c:pt idx="44">
                  <c:v>-0.1056071295642147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774-5A4C-90E7-603EC738D456}"/>
            </c:ext>
          </c:extLst>
        </c:ser>
        <c:ser>
          <c:idx val="3"/>
          <c:order val="3"/>
          <c:tx>
            <c:strRef>
              <c:f>Onshore_december!$E$504</c:f>
              <c:strCache>
                <c:ptCount val="1"/>
                <c:pt idx="0">
                  <c:v>F24D2200/15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Onshore_december!$A$505:$A$549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Onshore_december!$E$505:$E$549</c:f>
              <c:numCache>
                <c:formatCode>0.00%</c:formatCode>
                <c:ptCount val="45"/>
                <c:pt idx="0">
                  <c:v>0</c:v>
                </c:pt>
                <c:pt idx="1">
                  <c:v>-7.0610031123002015E-2</c:v>
                </c:pt>
                <c:pt idx="2">
                  <c:v>-7.9794450347402623E-2</c:v>
                </c:pt>
                <c:pt idx="3">
                  <c:v>-8.0736191488693376E-2</c:v>
                </c:pt>
                <c:pt idx="4">
                  <c:v>-8.1366872630798448E-2</c:v>
                </c:pt>
                <c:pt idx="5">
                  <c:v>-8.1835533103785219E-2</c:v>
                </c:pt>
                <c:pt idx="6">
                  <c:v>-8.7912812318984401E-2</c:v>
                </c:pt>
                <c:pt idx="7">
                  <c:v>-8.6297421081076187E-2</c:v>
                </c:pt>
                <c:pt idx="8">
                  <c:v>-9.0137447685894156E-2</c:v>
                </c:pt>
                <c:pt idx="9">
                  <c:v>-9.2480047487893624E-2</c:v>
                </c:pt>
                <c:pt idx="10">
                  <c:v>-9.412833874841664E-2</c:v>
                </c:pt>
                <c:pt idx="11">
                  <c:v>-8.9991634354903538E-2</c:v>
                </c:pt>
                <c:pt idx="12">
                  <c:v>-9.0062424171901134E-2</c:v>
                </c:pt>
                <c:pt idx="13">
                  <c:v>-9.2865731616757263E-2</c:v>
                </c:pt>
                <c:pt idx="14">
                  <c:v>-9.0325129003231641E-2</c:v>
                </c:pt>
                <c:pt idx="15">
                  <c:v>-8.6417624235416324E-2</c:v>
                </c:pt>
                <c:pt idx="16">
                  <c:v>-8.7581984784375955E-2</c:v>
                </c:pt>
                <c:pt idx="17">
                  <c:v>-8.7677928757115442E-2</c:v>
                </c:pt>
                <c:pt idx="18">
                  <c:v>-8.6776224135051483E-2</c:v>
                </c:pt>
                <c:pt idx="19">
                  <c:v>-8.4254586998720904E-2</c:v>
                </c:pt>
                <c:pt idx="20">
                  <c:v>-8.0541850136838122E-2</c:v>
                </c:pt>
                <c:pt idx="21">
                  <c:v>-7.7993348643288773E-2</c:v>
                </c:pt>
                <c:pt idx="22">
                  <c:v>-8.4175502171117356E-2</c:v>
                </c:pt>
                <c:pt idx="23">
                  <c:v>-8.2165553402992142E-2</c:v>
                </c:pt>
                <c:pt idx="24">
                  <c:v>-8.4087299150906736E-2</c:v>
                </c:pt>
                <c:pt idx="25">
                  <c:v>-8.850953566174935E-2</c:v>
                </c:pt>
                <c:pt idx="26">
                  <c:v>-9.1415606239224956E-2</c:v>
                </c:pt>
                <c:pt idx="27">
                  <c:v>-8.647543521082024E-2</c:v>
                </c:pt>
                <c:pt idx="28">
                  <c:v>-8.5925506790393347E-2</c:v>
                </c:pt>
                <c:pt idx="29">
                  <c:v>-8.8322041325901379E-2</c:v>
                </c:pt>
                <c:pt idx="30">
                  <c:v>-7.9681897360721066E-2</c:v>
                </c:pt>
                <c:pt idx="31">
                  <c:v>-8.0959377115185749E-2</c:v>
                </c:pt>
                <c:pt idx="32">
                  <c:v>-8.5499161552180625E-2</c:v>
                </c:pt>
                <c:pt idx="33">
                  <c:v>-8.8254874542573969E-2</c:v>
                </c:pt>
                <c:pt idx="34">
                  <c:v>-8.7585095023675841E-2</c:v>
                </c:pt>
                <c:pt idx="35">
                  <c:v>-9.0329379339771365E-2</c:v>
                </c:pt>
                <c:pt idx="36">
                  <c:v>-9.2839752774992901E-2</c:v>
                </c:pt>
                <c:pt idx="37">
                  <c:v>-9.4290908529487849E-2</c:v>
                </c:pt>
                <c:pt idx="38">
                  <c:v>-9.6285732735201579E-2</c:v>
                </c:pt>
                <c:pt idx="39">
                  <c:v>-9.9248936656157527E-2</c:v>
                </c:pt>
                <c:pt idx="40">
                  <c:v>-0.10151361565420558</c:v>
                </c:pt>
                <c:pt idx="41">
                  <c:v>-0.10255816416194186</c:v>
                </c:pt>
                <c:pt idx="42">
                  <c:v>-0.10327695657213976</c:v>
                </c:pt>
                <c:pt idx="43">
                  <c:v>-0.10509860383768266</c:v>
                </c:pt>
                <c:pt idx="44">
                  <c:v>-0.10593160164368898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774-5A4C-90E7-603EC738D456}"/>
            </c:ext>
          </c:extLst>
        </c:ser>
        <c:ser>
          <c:idx val="4"/>
          <c:order val="4"/>
          <c:tx>
            <c:strRef>
              <c:f>Onshore_december!$F$504</c:f>
              <c:strCache>
                <c:ptCount val="1"/>
                <c:pt idx="0">
                  <c:v>E02D  27/425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Onshore_december!$A$505:$A$549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Onshore_december!$F$505:$F$549</c:f>
              <c:numCache>
                <c:formatCode>0.00%</c:formatCode>
                <c:ptCount val="45"/>
                <c:pt idx="0">
                  <c:v>0</c:v>
                </c:pt>
                <c:pt idx="1">
                  <c:v>-7.0610031123002015E-2</c:v>
                </c:pt>
                <c:pt idx="2">
                  <c:v>-7.9794450347402623E-2</c:v>
                </c:pt>
                <c:pt idx="3">
                  <c:v>-8.0736191488693376E-2</c:v>
                </c:pt>
                <c:pt idx="4">
                  <c:v>-8.1366872630798448E-2</c:v>
                </c:pt>
                <c:pt idx="5">
                  <c:v>-8.1835533103785219E-2</c:v>
                </c:pt>
                <c:pt idx="6">
                  <c:v>-8.7912812318984401E-2</c:v>
                </c:pt>
                <c:pt idx="7">
                  <c:v>-8.6297421081076187E-2</c:v>
                </c:pt>
                <c:pt idx="8">
                  <c:v>-9.0137447685894156E-2</c:v>
                </c:pt>
                <c:pt idx="9">
                  <c:v>-9.2480047487893624E-2</c:v>
                </c:pt>
                <c:pt idx="10">
                  <c:v>-9.412833874841664E-2</c:v>
                </c:pt>
                <c:pt idx="11">
                  <c:v>-8.9991634354903538E-2</c:v>
                </c:pt>
                <c:pt idx="12">
                  <c:v>-9.0062424171901134E-2</c:v>
                </c:pt>
                <c:pt idx="13">
                  <c:v>-9.2865731616757263E-2</c:v>
                </c:pt>
                <c:pt idx="14">
                  <c:v>-9.0325129003231641E-2</c:v>
                </c:pt>
                <c:pt idx="15">
                  <c:v>-8.6417624235416324E-2</c:v>
                </c:pt>
                <c:pt idx="16">
                  <c:v>-8.7581984784375955E-2</c:v>
                </c:pt>
                <c:pt idx="17">
                  <c:v>-8.7677928757115442E-2</c:v>
                </c:pt>
                <c:pt idx="18">
                  <c:v>-8.674569034533286E-2</c:v>
                </c:pt>
                <c:pt idx="19">
                  <c:v>-8.4255847657204397E-2</c:v>
                </c:pt>
                <c:pt idx="20">
                  <c:v>-8.0582606312154637E-2</c:v>
                </c:pt>
                <c:pt idx="21">
                  <c:v>-7.8056842577032604E-2</c:v>
                </c:pt>
                <c:pt idx="22">
                  <c:v>-8.1858589313864361E-2</c:v>
                </c:pt>
                <c:pt idx="23">
                  <c:v>-8.2011736595074103E-2</c:v>
                </c:pt>
                <c:pt idx="24">
                  <c:v>-8.3830604306568191E-2</c:v>
                </c:pt>
                <c:pt idx="25">
                  <c:v>-8.767064458650542E-2</c:v>
                </c:pt>
                <c:pt idx="26">
                  <c:v>-9.0526928758580372E-2</c:v>
                </c:pt>
                <c:pt idx="27">
                  <c:v>-8.3523141625115982E-2</c:v>
                </c:pt>
                <c:pt idx="28">
                  <c:v>-8.3534998930829385E-2</c:v>
                </c:pt>
                <c:pt idx="29">
                  <c:v>-8.5809440407694781E-2</c:v>
                </c:pt>
                <c:pt idx="30">
                  <c:v>-7.868570752554549E-2</c:v>
                </c:pt>
                <c:pt idx="31">
                  <c:v>-8.1083871502472427E-2</c:v>
                </c:pt>
                <c:pt idx="32">
                  <c:v>-8.7021777562867442E-2</c:v>
                </c:pt>
                <c:pt idx="33">
                  <c:v>-9.1357869952781279E-2</c:v>
                </c:pt>
                <c:pt idx="34">
                  <c:v>-9.1777920492321918E-2</c:v>
                </c:pt>
                <c:pt idx="35">
                  <c:v>-9.461661782365649E-2</c:v>
                </c:pt>
                <c:pt idx="36">
                  <c:v>-9.8199343768994529E-2</c:v>
                </c:pt>
                <c:pt idx="37">
                  <c:v>-0.10016111554747409</c:v>
                </c:pt>
                <c:pt idx="38">
                  <c:v>-0.1034397935247271</c:v>
                </c:pt>
                <c:pt idx="39">
                  <c:v>-0.10711101680148205</c:v>
                </c:pt>
                <c:pt idx="40">
                  <c:v>-0.10990517935357058</c:v>
                </c:pt>
                <c:pt idx="41">
                  <c:v>-0.11161256552315213</c:v>
                </c:pt>
                <c:pt idx="42">
                  <c:v>-0.11315880467087269</c:v>
                </c:pt>
                <c:pt idx="43">
                  <c:v>-0.11410499107995298</c:v>
                </c:pt>
                <c:pt idx="44">
                  <c:v>-0.11518440990253354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774-5A4C-90E7-603EC738D456}"/>
            </c:ext>
          </c:extLst>
        </c:ser>
        <c:ser>
          <c:idx val="5"/>
          <c:order val="5"/>
          <c:tx>
            <c:strRef>
              <c:f>Onshore_december!$G$504</c:f>
              <c:strCache>
                <c:ptCount val="1"/>
                <c:pt idx="0">
                  <c:v>H02K  55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Onshore_december!$A$505:$A$549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Onshore_december!$G$505:$G$549</c:f>
              <c:numCache>
                <c:formatCode>0.00%</c:formatCode>
                <c:ptCount val="45"/>
                <c:pt idx="0">
                  <c:v>0</c:v>
                </c:pt>
                <c:pt idx="1">
                  <c:v>-7.5859074539320059E-2</c:v>
                </c:pt>
                <c:pt idx="2">
                  <c:v>-8.2227480233526773E-2</c:v>
                </c:pt>
                <c:pt idx="3">
                  <c:v>-8.083766979219853E-2</c:v>
                </c:pt>
                <c:pt idx="4">
                  <c:v>-8.2352013518284473E-2</c:v>
                </c:pt>
                <c:pt idx="5">
                  <c:v>-8.2588607180525297E-2</c:v>
                </c:pt>
                <c:pt idx="6">
                  <c:v>-8.9868267192325435E-2</c:v>
                </c:pt>
                <c:pt idx="7">
                  <c:v>-8.8736694683277273E-2</c:v>
                </c:pt>
                <c:pt idx="8">
                  <c:v>-9.3525584930679528E-2</c:v>
                </c:pt>
                <c:pt idx="9">
                  <c:v>-9.4517165744898102E-2</c:v>
                </c:pt>
                <c:pt idx="10">
                  <c:v>-9.5628143143300592E-2</c:v>
                </c:pt>
                <c:pt idx="11">
                  <c:v>-9.4531003343819253E-2</c:v>
                </c:pt>
                <c:pt idx="12">
                  <c:v>-9.4099619250021527E-2</c:v>
                </c:pt>
                <c:pt idx="13">
                  <c:v>-9.7513916799745415E-2</c:v>
                </c:pt>
                <c:pt idx="14">
                  <c:v>-9.5636826363293403E-2</c:v>
                </c:pt>
                <c:pt idx="15">
                  <c:v>-9.5273835320831113E-2</c:v>
                </c:pt>
                <c:pt idx="16">
                  <c:v>-9.5903872629344966E-2</c:v>
                </c:pt>
                <c:pt idx="17">
                  <c:v>-9.5965603310359748E-2</c:v>
                </c:pt>
                <c:pt idx="18">
                  <c:v>-9.8367957662058192E-2</c:v>
                </c:pt>
                <c:pt idx="19">
                  <c:v>-9.723094808863475E-2</c:v>
                </c:pt>
                <c:pt idx="20">
                  <c:v>-9.3411425375099166E-2</c:v>
                </c:pt>
                <c:pt idx="21">
                  <c:v>-9.0835173389633761E-2</c:v>
                </c:pt>
                <c:pt idx="22">
                  <c:v>-9.3079665221310393E-2</c:v>
                </c:pt>
                <c:pt idx="23">
                  <c:v>-9.2807350134219591E-2</c:v>
                </c:pt>
                <c:pt idx="24">
                  <c:v>-9.7676922004377387E-2</c:v>
                </c:pt>
                <c:pt idx="25">
                  <c:v>-9.8733561747087251E-2</c:v>
                </c:pt>
                <c:pt idx="26">
                  <c:v>-9.9953204358726344E-2</c:v>
                </c:pt>
                <c:pt idx="27">
                  <c:v>-9.4536956715199794E-2</c:v>
                </c:pt>
                <c:pt idx="28">
                  <c:v>-9.565682007280274E-2</c:v>
                </c:pt>
                <c:pt idx="29">
                  <c:v>-9.6968430962998675E-2</c:v>
                </c:pt>
                <c:pt idx="30">
                  <c:v>-8.9806051518557473E-2</c:v>
                </c:pt>
                <c:pt idx="31">
                  <c:v>-9.1193757153293253E-2</c:v>
                </c:pt>
                <c:pt idx="32">
                  <c:v>-9.5451400836821021E-2</c:v>
                </c:pt>
                <c:pt idx="33">
                  <c:v>-9.8291641666926832E-2</c:v>
                </c:pt>
                <c:pt idx="34">
                  <c:v>-9.8516275176855128E-2</c:v>
                </c:pt>
                <c:pt idx="35">
                  <c:v>-0.1007737474052316</c:v>
                </c:pt>
                <c:pt idx="36">
                  <c:v>-0.1037499442304044</c:v>
                </c:pt>
                <c:pt idx="37">
                  <c:v>-0.10526131338344613</c:v>
                </c:pt>
                <c:pt idx="38">
                  <c:v>-0.10813993144717948</c:v>
                </c:pt>
                <c:pt idx="39">
                  <c:v>-0.11120485412711067</c:v>
                </c:pt>
                <c:pt idx="40">
                  <c:v>-0.11343439117102239</c:v>
                </c:pt>
                <c:pt idx="41">
                  <c:v>-0.11712196231411254</c:v>
                </c:pt>
                <c:pt idx="42">
                  <c:v>-0.11853415602323325</c:v>
                </c:pt>
                <c:pt idx="43">
                  <c:v>-0.12009637977787468</c:v>
                </c:pt>
                <c:pt idx="44">
                  <c:v>-0.12054810340316535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774-5A4C-90E7-603EC738D456}"/>
            </c:ext>
          </c:extLst>
        </c:ser>
        <c:ser>
          <c:idx val="6"/>
          <c:order val="6"/>
          <c:tx>
            <c:strRef>
              <c:f>Onshore_december!$H$504</c:f>
              <c:strCache>
                <c:ptCount val="1"/>
                <c:pt idx="0">
                  <c:v>F05B2240/21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Onshore_december!$A$505:$A$549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Onshore_december!$H$505:$H$549</c:f>
              <c:numCache>
                <c:formatCode>0.00%</c:formatCode>
                <c:ptCount val="45"/>
                <c:pt idx="0">
                  <c:v>0</c:v>
                </c:pt>
                <c:pt idx="1">
                  <c:v>-7.5859074539320059E-2</c:v>
                </c:pt>
                <c:pt idx="2">
                  <c:v>-8.2227480233526773E-2</c:v>
                </c:pt>
                <c:pt idx="3">
                  <c:v>-8.083766979219853E-2</c:v>
                </c:pt>
                <c:pt idx="4">
                  <c:v>-8.4002883496992031E-2</c:v>
                </c:pt>
                <c:pt idx="5">
                  <c:v>-8.4355966242414815E-2</c:v>
                </c:pt>
                <c:pt idx="6">
                  <c:v>-9.1311347955280397E-2</c:v>
                </c:pt>
                <c:pt idx="7">
                  <c:v>-9.0163799729495508E-2</c:v>
                </c:pt>
                <c:pt idx="8">
                  <c:v>-9.4744294776902271E-2</c:v>
                </c:pt>
                <c:pt idx="9">
                  <c:v>-9.5580805577841765E-2</c:v>
                </c:pt>
                <c:pt idx="10">
                  <c:v>-9.6636092285268815E-2</c:v>
                </c:pt>
                <c:pt idx="11">
                  <c:v>-9.548551508049008E-2</c:v>
                </c:pt>
                <c:pt idx="12">
                  <c:v>-9.5021849229902977E-2</c:v>
                </c:pt>
                <c:pt idx="13">
                  <c:v>-9.8315431366617023E-2</c:v>
                </c:pt>
                <c:pt idx="14">
                  <c:v>-9.6437866543548023E-2</c:v>
                </c:pt>
                <c:pt idx="15">
                  <c:v>-9.6014665616079631E-2</c:v>
                </c:pt>
                <c:pt idx="16">
                  <c:v>-9.6611870406387412E-2</c:v>
                </c:pt>
                <c:pt idx="17">
                  <c:v>-9.6648055639737995E-2</c:v>
                </c:pt>
                <c:pt idx="18">
                  <c:v>-9.8981062598534786E-2</c:v>
                </c:pt>
                <c:pt idx="19">
                  <c:v>-9.7945938053929371E-2</c:v>
                </c:pt>
                <c:pt idx="20">
                  <c:v>-9.4128888879852823E-2</c:v>
                </c:pt>
                <c:pt idx="21">
                  <c:v>-9.2271979325264097E-2</c:v>
                </c:pt>
                <c:pt idx="22">
                  <c:v>-9.4386030167186719E-2</c:v>
                </c:pt>
                <c:pt idx="23">
                  <c:v>-9.3922390910213371E-2</c:v>
                </c:pt>
                <c:pt idx="24">
                  <c:v>-9.8695712872069352E-2</c:v>
                </c:pt>
                <c:pt idx="25">
                  <c:v>-9.9477745405317619E-2</c:v>
                </c:pt>
                <c:pt idx="26">
                  <c:v>-0.10062360804644865</c:v>
                </c:pt>
                <c:pt idx="27">
                  <c:v>-9.5404748834533426E-2</c:v>
                </c:pt>
                <c:pt idx="28">
                  <c:v>-9.6414046974136469E-2</c:v>
                </c:pt>
                <c:pt idx="29">
                  <c:v>-9.7294626462182454E-2</c:v>
                </c:pt>
                <c:pt idx="30">
                  <c:v>-9.0582596188221176E-2</c:v>
                </c:pt>
                <c:pt idx="31">
                  <c:v>-9.1672881434124109E-2</c:v>
                </c:pt>
                <c:pt idx="32">
                  <c:v>-9.5570613292303541E-2</c:v>
                </c:pt>
                <c:pt idx="33">
                  <c:v>-9.8662604503158668E-2</c:v>
                </c:pt>
                <c:pt idx="34">
                  <c:v>-9.8849877813283249E-2</c:v>
                </c:pt>
                <c:pt idx="35">
                  <c:v>-0.10101517807777938</c:v>
                </c:pt>
                <c:pt idx="36">
                  <c:v>-0.1045648731505685</c:v>
                </c:pt>
                <c:pt idx="37">
                  <c:v>-0.1059392845147985</c:v>
                </c:pt>
                <c:pt idx="38">
                  <c:v>-0.10980794450555598</c:v>
                </c:pt>
                <c:pt idx="39">
                  <c:v>-0.11429537617836871</c:v>
                </c:pt>
                <c:pt idx="40">
                  <c:v>-0.11778812706398689</c:v>
                </c:pt>
                <c:pt idx="41">
                  <c:v>-0.12168841876621972</c:v>
                </c:pt>
                <c:pt idx="42">
                  <c:v>-0.12340854229675735</c:v>
                </c:pt>
                <c:pt idx="43">
                  <c:v>-0.12486967610895672</c:v>
                </c:pt>
                <c:pt idx="44">
                  <c:v>-0.12523275642396259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774-5A4C-90E7-603EC738D456}"/>
            </c:ext>
          </c:extLst>
        </c:ser>
        <c:ser>
          <c:idx val="7"/>
          <c:order val="7"/>
          <c:tx>
            <c:strRef>
              <c:f>Onshore_december!$I$504</c:f>
              <c:strCache>
                <c:ptCount val="1"/>
                <c:pt idx="0">
                  <c:v>F05B2260/02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Onshore_december!$A$505:$A$549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Onshore_december!$I$505:$I$549</c:f>
              <c:numCache>
                <c:formatCode>0.00%</c:formatCode>
                <c:ptCount val="45"/>
                <c:pt idx="0">
                  <c:v>0</c:v>
                </c:pt>
                <c:pt idx="1">
                  <c:v>-7.5859074539320059E-2</c:v>
                </c:pt>
                <c:pt idx="2">
                  <c:v>-8.2227480233526773E-2</c:v>
                </c:pt>
                <c:pt idx="3">
                  <c:v>-8.083766979219853E-2</c:v>
                </c:pt>
                <c:pt idx="4">
                  <c:v>-8.4002883496992031E-2</c:v>
                </c:pt>
                <c:pt idx="5">
                  <c:v>-8.4355966242414815E-2</c:v>
                </c:pt>
                <c:pt idx="6">
                  <c:v>-9.1311347955280397E-2</c:v>
                </c:pt>
                <c:pt idx="7">
                  <c:v>-9.0163799729495508E-2</c:v>
                </c:pt>
                <c:pt idx="8">
                  <c:v>-9.4744294776902271E-2</c:v>
                </c:pt>
                <c:pt idx="9">
                  <c:v>-9.5580805577841765E-2</c:v>
                </c:pt>
                <c:pt idx="10">
                  <c:v>-9.6636092285268815E-2</c:v>
                </c:pt>
                <c:pt idx="11">
                  <c:v>-9.548551508049008E-2</c:v>
                </c:pt>
                <c:pt idx="12">
                  <c:v>-9.5021849229902977E-2</c:v>
                </c:pt>
                <c:pt idx="13">
                  <c:v>-9.8315431366617023E-2</c:v>
                </c:pt>
                <c:pt idx="14">
                  <c:v>-9.6437866543548023E-2</c:v>
                </c:pt>
                <c:pt idx="15">
                  <c:v>-9.6014665616079631E-2</c:v>
                </c:pt>
                <c:pt idx="16">
                  <c:v>-9.6611870406387412E-2</c:v>
                </c:pt>
                <c:pt idx="17">
                  <c:v>-9.6648055639737995E-2</c:v>
                </c:pt>
                <c:pt idx="18">
                  <c:v>-9.8981062598534786E-2</c:v>
                </c:pt>
                <c:pt idx="19">
                  <c:v>-9.7945938053929371E-2</c:v>
                </c:pt>
                <c:pt idx="20">
                  <c:v>-9.4128888879852823E-2</c:v>
                </c:pt>
                <c:pt idx="21">
                  <c:v>-9.2271979325264097E-2</c:v>
                </c:pt>
                <c:pt idx="22">
                  <c:v>-9.4386030167186719E-2</c:v>
                </c:pt>
                <c:pt idx="23">
                  <c:v>-9.3922390910213371E-2</c:v>
                </c:pt>
                <c:pt idx="24">
                  <c:v>-9.8695712872069352E-2</c:v>
                </c:pt>
                <c:pt idx="25">
                  <c:v>-9.9477745405317619E-2</c:v>
                </c:pt>
                <c:pt idx="26">
                  <c:v>-0.10116653234423623</c:v>
                </c:pt>
                <c:pt idx="27">
                  <c:v>-9.5894906633167576E-2</c:v>
                </c:pt>
                <c:pt idx="28">
                  <c:v>-9.6856231024923134E-2</c:v>
                </c:pt>
                <c:pt idx="29">
                  <c:v>-9.8222288569214666E-2</c:v>
                </c:pt>
                <c:pt idx="30">
                  <c:v>-9.1372635151065307E-2</c:v>
                </c:pt>
                <c:pt idx="31">
                  <c:v>-9.3044111323189016E-2</c:v>
                </c:pt>
                <c:pt idx="32">
                  <c:v>-9.7253555745507314E-2</c:v>
                </c:pt>
                <c:pt idx="33">
                  <c:v>-0.10001914420092128</c:v>
                </c:pt>
                <c:pt idx="34">
                  <c:v>-0.10098905226142907</c:v>
                </c:pt>
                <c:pt idx="35">
                  <c:v>-0.1027333939902475</c:v>
                </c:pt>
                <c:pt idx="36">
                  <c:v>-0.10652985392496372</c:v>
                </c:pt>
                <c:pt idx="37">
                  <c:v>-0.10835552548434657</c:v>
                </c:pt>
                <c:pt idx="38">
                  <c:v>-0.11191969342174279</c:v>
                </c:pt>
                <c:pt idx="39">
                  <c:v>-0.11559621040584256</c:v>
                </c:pt>
                <c:pt idx="40">
                  <c:v>-0.11938607973314896</c:v>
                </c:pt>
                <c:pt idx="41">
                  <c:v>-0.12481137031030698</c:v>
                </c:pt>
                <c:pt idx="42">
                  <c:v>-0.12848833019500039</c:v>
                </c:pt>
                <c:pt idx="43">
                  <c:v>-0.13116784470241571</c:v>
                </c:pt>
                <c:pt idx="44">
                  <c:v>-0.13253829080198787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74-5A4C-90E7-603EC738D456}"/>
            </c:ext>
          </c:extLst>
        </c:ser>
        <c:ser>
          <c:idx val="8"/>
          <c:order val="8"/>
          <c:tx>
            <c:strRef>
              <c:f>Onshore_december!$J$504</c:f>
              <c:strCache>
                <c:ptCount val="1"/>
                <c:pt idx="0">
                  <c:v>H01F   7/06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Onshore_december!$A$505:$A$549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Onshore_december!$J$505:$J$549</c:f>
              <c:numCache>
                <c:formatCode>0.00%</c:formatCode>
                <c:ptCount val="45"/>
                <c:pt idx="0">
                  <c:v>0</c:v>
                </c:pt>
                <c:pt idx="1">
                  <c:v>-7.6811137331369128E-2</c:v>
                </c:pt>
                <c:pt idx="2">
                  <c:v>-8.2310457537224102E-2</c:v>
                </c:pt>
                <c:pt idx="3">
                  <c:v>-8.0926805048575967E-2</c:v>
                </c:pt>
                <c:pt idx="4">
                  <c:v>-8.3963417474663293E-2</c:v>
                </c:pt>
                <c:pt idx="5">
                  <c:v>-8.4298850824374161E-2</c:v>
                </c:pt>
                <c:pt idx="6">
                  <c:v>-9.0757508890360272E-2</c:v>
                </c:pt>
                <c:pt idx="7">
                  <c:v>-8.6787234660311796E-2</c:v>
                </c:pt>
                <c:pt idx="8">
                  <c:v>-9.1145768667850402E-2</c:v>
                </c:pt>
                <c:pt idx="9">
                  <c:v>-9.2563786483993993E-2</c:v>
                </c:pt>
                <c:pt idx="10">
                  <c:v>-9.3098133302057184E-2</c:v>
                </c:pt>
                <c:pt idx="11">
                  <c:v>-9.4701041544240305E-2</c:v>
                </c:pt>
                <c:pt idx="12">
                  <c:v>-9.8145202572317625E-2</c:v>
                </c:pt>
                <c:pt idx="13">
                  <c:v>-0.10081268310937408</c:v>
                </c:pt>
                <c:pt idx="14">
                  <c:v>-9.9258317568907684E-2</c:v>
                </c:pt>
                <c:pt idx="15">
                  <c:v>-9.9795983051096826E-2</c:v>
                </c:pt>
                <c:pt idx="16">
                  <c:v>-0.10014290163005046</c:v>
                </c:pt>
                <c:pt idx="17">
                  <c:v>-0.10144999943139454</c:v>
                </c:pt>
                <c:pt idx="18">
                  <c:v>-0.10356000491786721</c:v>
                </c:pt>
                <c:pt idx="19">
                  <c:v>-0.10569053247744142</c:v>
                </c:pt>
                <c:pt idx="20">
                  <c:v>-0.10679393912631741</c:v>
                </c:pt>
                <c:pt idx="21">
                  <c:v>-0.10764712768392981</c:v>
                </c:pt>
                <c:pt idx="22">
                  <c:v>-0.10845366259864764</c:v>
                </c:pt>
                <c:pt idx="23">
                  <c:v>-0.10653950013552071</c:v>
                </c:pt>
                <c:pt idx="24">
                  <c:v>-0.11217460308938809</c:v>
                </c:pt>
                <c:pt idx="25">
                  <c:v>-0.11214724206150217</c:v>
                </c:pt>
                <c:pt idx="26">
                  <c:v>-0.11534022699086932</c:v>
                </c:pt>
                <c:pt idx="27">
                  <c:v>-0.11053572702832426</c:v>
                </c:pt>
                <c:pt idx="28">
                  <c:v>-0.10973509482600852</c:v>
                </c:pt>
                <c:pt idx="29">
                  <c:v>-0.11052100395916442</c:v>
                </c:pt>
                <c:pt idx="30">
                  <c:v>-0.10217517072918414</c:v>
                </c:pt>
                <c:pt idx="31">
                  <c:v>-0.10299218726842019</c:v>
                </c:pt>
                <c:pt idx="32">
                  <c:v>-0.10609488937698097</c:v>
                </c:pt>
                <c:pt idx="33">
                  <c:v>-0.10908478322789239</c:v>
                </c:pt>
                <c:pt idx="34">
                  <c:v>-0.10924052944654905</c:v>
                </c:pt>
                <c:pt idx="35">
                  <c:v>-0.11039387370844422</c:v>
                </c:pt>
                <c:pt idx="36">
                  <c:v>-0.11407275498805181</c:v>
                </c:pt>
                <c:pt idx="37">
                  <c:v>-0.11578176010699004</c:v>
                </c:pt>
                <c:pt idx="38">
                  <c:v>-0.12114877621512987</c:v>
                </c:pt>
                <c:pt idx="39">
                  <c:v>-0.12397559042351014</c:v>
                </c:pt>
                <c:pt idx="40">
                  <c:v>-0.12866664786359827</c:v>
                </c:pt>
                <c:pt idx="41">
                  <c:v>-0.13346436831593289</c:v>
                </c:pt>
                <c:pt idx="42">
                  <c:v>-0.13646181784950751</c:v>
                </c:pt>
                <c:pt idx="43">
                  <c:v>-0.13834648788824455</c:v>
                </c:pt>
                <c:pt idx="44">
                  <c:v>-0.13930363284249292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74-5A4C-90E7-603EC738D456}"/>
            </c:ext>
          </c:extLst>
        </c:ser>
        <c:ser>
          <c:idx val="9"/>
          <c:order val="9"/>
          <c:tx>
            <c:strRef>
              <c:f>Onshore_december!$K$504</c:f>
              <c:strCache>
                <c:ptCount val="1"/>
                <c:pt idx="0">
                  <c:v>H01H  47/06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Onshore_december!$A$505:$A$549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Onshore_december!$K$505:$K$549</c:f>
              <c:numCache>
                <c:formatCode>0.00%</c:formatCode>
                <c:ptCount val="45"/>
                <c:pt idx="0">
                  <c:v>0</c:v>
                </c:pt>
                <c:pt idx="1">
                  <c:v>-7.6811137331369128E-2</c:v>
                </c:pt>
                <c:pt idx="2">
                  <c:v>-8.2310457537224102E-2</c:v>
                </c:pt>
                <c:pt idx="3">
                  <c:v>-8.0926805048575967E-2</c:v>
                </c:pt>
                <c:pt idx="4">
                  <c:v>-8.3963417474663293E-2</c:v>
                </c:pt>
                <c:pt idx="5">
                  <c:v>-8.4298850824374161E-2</c:v>
                </c:pt>
                <c:pt idx="6">
                  <c:v>-9.0757508890360272E-2</c:v>
                </c:pt>
                <c:pt idx="7">
                  <c:v>-8.6787234660311796E-2</c:v>
                </c:pt>
                <c:pt idx="8">
                  <c:v>-9.1145768667850402E-2</c:v>
                </c:pt>
                <c:pt idx="9">
                  <c:v>-9.2563786483993993E-2</c:v>
                </c:pt>
                <c:pt idx="10">
                  <c:v>-9.3098133302057184E-2</c:v>
                </c:pt>
                <c:pt idx="11">
                  <c:v>-9.4701041544240305E-2</c:v>
                </c:pt>
                <c:pt idx="12">
                  <c:v>-9.8145202572317625E-2</c:v>
                </c:pt>
                <c:pt idx="13">
                  <c:v>-0.10091369197461453</c:v>
                </c:pt>
                <c:pt idx="14">
                  <c:v>-0.10139530080366665</c:v>
                </c:pt>
                <c:pt idx="15">
                  <c:v>-0.10177765530178462</c:v>
                </c:pt>
                <c:pt idx="16">
                  <c:v>-0.10204704846535484</c:v>
                </c:pt>
                <c:pt idx="17">
                  <c:v>-0.1032700442529102</c:v>
                </c:pt>
                <c:pt idx="18">
                  <c:v>-0.10566407880648432</c:v>
                </c:pt>
                <c:pt idx="19">
                  <c:v>-0.107618955589316</c:v>
                </c:pt>
                <c:pt idx="20">
                  <c:v>-0.10857370547106504</c:v>
                </c:pt>
                <c:pt idx="21">
                  <c:v>-0.10932080775497599</c:v>
                </c:pt>
                <c:pt idx="22">
                  <c:v>-0.11000270978099291</c:v>
                </c:pt>
                <c:pt idx="23">
                  <c:v>-0.1079012853970005</c:v>
                </c:pt>
                <c:pt idx="24">
                  <c:v>-0.11340240441726146</c:v>
                </c:pt>
                <c:pt idx="25">
                  <c:v>-0.11314753893086671</c:v>
                </c:pt>
                <c:pt idx="26">
                  <c:v>-0.11623885249710897</c:v>
                </c:pt>
                <c:pt idx="27">
                  <c:v>-0.11137367751458671</c:v>
                </c:pt>
                <c:pt idx="28">
                  <c:v>-0.11050696238346569</c:v>
                </c:pt>
                <c:pt idx="29">
                  <c:v>-0.11120942605866313</c:v>
                </c:pt>
                <c:pt idx="30">
                  <c:v>-0.10282878392887407</c:v>
                </c:pt>
                <c:pt idx="31">
                  <c:v>-0.10382868263771172</c:v>
                </c:pt>
                <c:pt idx="32">
                  <c:v>-0.1068138039242349</c:v>
                </c:pt>
                <c:pt idx="33">
                  <c:v>-0.10971827066997109</c:v>
                </c:pt>
                <c:pt idx="34">
                  <c:v>-0.1097926117134973</c:v>
                </c:pt>
                <c:pt idx="35">
                  <c:v>-0.11088222256074709</c:v>
                </c:pt>
                <c:pt idx="36">
                  <c:v>-0.11449490868376189</c:v>
                </c:pt>
                <c:pt idx="37">
                  <c:v>-0.11616161252855084</c:v>
                </c:pt>
                <c:pt idx="38">
                  <c:v>-0.12145527114516363</c:v>
                </c:pt>
                <c:pt idx="39">
                  <c:v>-0.12424348522277273</c:v>
                </c:pt>
                <c:pt idx="40">
                  <c:v>-0.12894267118510838</c:v>
                </c:pt>
                <c:pt idx="41">
                  <c:v>-0.13369374459190042</c:v>
                </c:pt>
                <c:pt idx="42">
                  <c:v>-0.13666009579595928</c:v>
                </c:pt>
                <c:pt idx="43">
                  <c:v>-0.13852450569408548</c:v>
                </c:pt>
                <c:pt idx="44">
                  <c:v>-0.13947289619549263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74-5A4C-90E7-603EC738D456}"/>
            </c:ext>
          </c:extLst>
        </c:ser>
        <c:ser>
          <c:idx val="10"/>
          <c:order val="10"/>
          <c:tx>
            <c:strRef>
              <c:f>Onshore_december!$L$504</c:f>
              <c:strCache>
                <c:ptCount val="1"/>
                <c:pt idx="0">
                  <c:v>H01F   7/066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Onshore_december!$A$505:$A$549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Onshore_december!$L$505:$L$549</c:f>
              <c:numCache>
                <c:formatCode>0.00%</c:formatCode>
                <c:ptCount val="45"/>
                <c:pt idx="0">
                  <c:v>0</c:v>
                </c:pt>
                <c:pt idx="1">
                  <c:v>-7.6811137331369128E-2</c:v>
                </c:pt>
                <c:pt idx="2">
                  <c:v>-8.2310457537224102E-2</c:v>
                </c:pt>
                <c:pt idx="3">
                  <c:v>-8.0926805048575967E-2</c:v>
                </c:pt>
                <c:pt idx="4">
                  <c:v>-8.3963417474663293E-2</c:v>
                </c:pt>
                <c:pt idx="5">
                  <c:v>-8.4298850824374161E-2</c:v>
                </c:pt>
                <c:pt idx="6">
                  <c:v>-9.0757508890360272E-2</c:v>
                </c:pt>
                <c:pt idx="7">
                  <c:v>-8.6787234660311796E-2</c:v>
                </c:pt>
                <c:pt idx="8">
                  <c:v>-9.1145768667850402E-2</c:v>
                </c:pt>
                <c:pt idx="9">
                  <c:v>-9.2563786483993993E-2</c:v>
                </c:pt>
                <c:pt idx="10">
                  <c:v>-9.3098133302057184E-2</c:v>
                </c:pt>
                <c:pt idx="11">
                  <c:v>-9.4701041544240305E-2</c:v>
                </c:pt>
                <c:pt idx="12">
                  <c:v>-9.8145202572317625E-2</c:v>
                </c:pt>
                <c:pt idx="13">
                  <c:v>-0.10091369197461453</c:v>
                </c:pt>
                <c:pt idx="14">
                  <c:v>-0.10139530080366665</c:v>
                </c:pt>
                <c:pt idx="15">
                  <c:v>-0.10177765530178462</c:v>
                </c:pt>
                <c:pt idx="16">
                  <c:v>-0.10204704846535484</c:v>
                </c:pt>
                <c:pt idx="17">
                  <c:v>-0.1032700442529102</c:v>
                </c:pt>
                <c:pt idx="18">
                  <c:v>-0.10566407880648432</c:v>
                </c:pt>
                <c:pt idx="19">
                  <c:v>-0.107618955589316</c:v>
                </c:pt>
                <c:pt idx="20">
                  <c:v>-0.10857370547106504</c:v>
                </c:pt>
                <c:pt idx="21">
                  <c:v>-0.10932080775497599</c:v>
                </c:pt>
                <c:pt idx="22">
                  <c:v>-0.11000270978099291</c:v>
                </c:pt>
                <c:pt idx="23">
                  <c:v>-0.1079012853970005</c:v>
                </c:pt>
                <c:pt idx="24">
                  <c:v>-0.11340240441726146</c:v>
                </c:pt>
                <c:pt idx="25">
                  <c:v>-0.11314753893086671</c:v>
                </c:pt>
                <c:pt idx="26">
                  <c:v>-0.11623885249710897</c:v>
                </c:pt>
                <c:pt idx="27">
                  <c:v>-0.11137367751458671</c:v>
                </c:pt>
                <c:pt idx="28">
                  <c:v>-0.11050696238346569</c:v>
                </c:pt>
                <c:pt idx="29">
                  <c:v>-0.11120942605866313</c:v>
                </c:pt>
                <c:pt idx="30">
                  <c:v>-0.10282878392887407</c:v>
                </c:pt>
                <c:pt idx="31">
                  <c:v>-0.10382868263771172</c:v>
                </c:pt>
                <c:pt idx="32">
                  <c:v>-0.1068138039242349</c:v>
                </c:pt>
                <c:pt idx="33">
                  <c:v>-0.10971827066997109</c:v>
                </c:pt>
                <c:pt idx="34">
                  <c:v>-0.1097926117134973</c:v>
                </c:pt>
                <c:pt idx="35">
                  <c:v>-0.11088222256074709</c:v>
                </c:pt>
                <c:pt idx="36">
                  <c:v>-0.11449490868376189</c:v>
                </c:pt>
                <c:pt idx="37">
                  <c:v>-0.11616161252855084</c:v>
                </c:pt>
                <c:pt idx="38">
                  <c:v>-0.12145527114516363</c:v>
                </c:pt>
                <c:pt idx="39">
                  <c:v>-0.12424348522277273</c:v>
                </c:pt>
                <c:pt idx="40">
                  <c:v>-0.12894267118510838</c:v>
                </c:pt>
                <c:pt idx="41">
                  <c:v>-0.13369374459190042</c:v>
                </c:pt>
                <c:pt idx="42">
                  <c:v>-0.13666009579595928</c:v>
                </c:pt>
                <c:pt idx="43">
                  <c:v>-0.13852450569408548</c:v>
                </c:pt>
                <c:pt idx="44">
                  <c:v>-0.13947289619549263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74-5A4C-90E7-603EC738D456}"/>
            </c:ext>
          </c:extLst>
        </c:ser>
        <c:ser>
          <c:idx val="11"/>
          <c:order val="11"/>
          <c:tx>
            <c:strRef>
              <c:f>Onshore_december!$M$504</c:f>
              <c:strCache>
                <c:ptCount val="1"/>
                <c:pt idx="0">
                  <c:v>Y02P  80/20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Onshore_december!$A$505:$A$549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Onshore_december!$M$505:$M$549</c:f>
              <c:numCache>
                <c:formatCode>0.00%</c:formatCode>
                <c:ptCount val="45"/>
                <c:pt idx="0">
                  <c:v>-7.1502303577434256E-2</c:v>
                </c:pt>
                <c:pt idx="1">
                  <c:v>-7.950522837990659E-2</c:v>
                </c:pt>
                <c:pt idx="2">
                  <c:v>-7.9870624091102904E-2</c:v>
                </c:pt>
                <c:pt idx="3">
                  <c:v>-7.9416864840302748E-2</c:v>
                </c:pt>
                <c:pt idx="4">
                  <c:v>-8.2942473334439049E-2</c:v>
                </c:pt>
                <c:pt idx="5">
                  <c:v>-8.2774229592387782E-2</c:v>
                </c:pt>
                <c:pt idx="6">
                  <c:v>-8.8467086868791234E-2</c:v>
                </c:pt>
                <c:pt idx="7">
                  <c:v>-8.5542386501991086E-2</c:v>
                </c:pt>
                <c:pt idx="8">
                  <c:v>-8.9459753439500966E-2</c:v>
                </c:pt>
                <c:pt idx="9">
                  <c:v>-9.0873772608964787E-2</c:v>
                </c:pt>
                <c:pt idx="10">
                  <c:v>-9.1427847402075879E-2</c:v>
                </c:pt>
                <c:pt idx="11">
                  <c:v>-9.2987858927343847E-2</c:v>
                </c:pt>
                <c:pt idx="12">
                  <c:v>-9.851526807975064E-2</c:v>
                </c:pt>
                <c:pt idx="13">
                  <c:v>-0.10102682344935487</c:v>
                </c:pt>
                <c:pt idx="14">
                  <c:v>-0.10146610393818511</c:v>
                </c:pt>
                <c:pt idx="15">
                  <c:v>-0.1018938892482304</c:v>
                </c:pt>
                <c:pt idx="16">
                  <c:v>-0.10213820403001561</c:v>
                </c:pt>
                <c:pt idx="17">
                  <c:v>-0.10494422797473213</c:v>
                </c:pt>
                <c:pt idx="18">
                  <c:v>-0.10706331574234518</c:v>
                </c:pt>
                <c:pt idx="19">
                  <c:v>-0.11139667257494612</c:v>
                </c:pt>
                <c:pt idx="20">
                  <c:v>-0.11205482203969475</c:v>
                </c:pt>
                <c:pt idx="21">
                  <c:v>-0.11261188376069398</c:v>
                </c:pt>
                <c:pt idx="22">
                  <c:v>-0.1130463839430309</c:v>
                </c:pt>
                <c:pt idx="23">
                  <c:v>-0.11053108782559706</c:v>
                </c:pt>
                <c:pt idx="24">
                  <c:v>-0.11645862831019593</c:v>
                </c:pt>
                <c:pt idx="25">
                  <c:v>-0.11594019935278599</c:v>
                </c:pt>
                <c:pt idx="26">
                  <c:v>-0.11871091992295268</c:v>
                </c:pt>
                <c:pt idx="27">
                  <c:v>-0.11455955051699496</c:v>
                </c:pt>
                <c:pt idx="28">
                  <c:v>-0.11332318185963541</c:v>
                </c:pt>
                <c:pt idx="29">
                  <c:v>-0.11363941156866297</c:v>
                </c:pt>
                <c:pt idx="30">
                  <c:v>-0.10457091205844671</c:v>
                </c:pt>
                <c:pt idx="31">
                  <c:v>-0.10622112146428642</c:v>
                </c:pt>
                <c:pt idx="32">
                  <c:v>-0.11030145730959229</c:v>
                </c:pt>
                <c:pt idx="33">
                  <c:v>-0.11418793611620126</c:v>
                </c:pt>
                <c:pt idx="34">
                  <c:v>-0.11285508670927313</c:v>
                </c:pt>
                <c:pt idx="35">
                  <c:v>-0.11375803744695345</c:v>
                </c:pt>
                <c:pt idx="36">
                  <c:v>-0.11818234994311738</c:v>
                </c:pt>
                <c:pt idx="37">
                  <c:v>-0.12034338989239157</c:v>
                </c:pt>
                <c:pt idx="38">
                  <c:v>-0.125012646974764</c:v>
                </c:pt>
                <c:pt idx="39">
                  <c:v>-0.12754151783990508</c:v>
                </c:pt>
                <c:pt idx="40">
                  <c:v>-0.13174473955116617</c:v>
                </c:pt>
                <c:pt idx="41">
                  <c:v>-0.13598840969344961</c:v>
                </c:pt>
                <c:pt idx="42">
                  <c:v>-0.13843833400923333</c:v>
                </c:pt>
                <c:pt idx="43">
                  <c:v>-0.14001038000708621</c:v>
                </c:pt>
                <c:pt idx="44">
                  <c:v>-0.14084456739075057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774-5A4C-90E7-603EC738D456}"/>
            </c:ext>
          </c:extLst>
        </c:ser>
        <c:ser>
          <c:idx val="12"/>
          <c:order val="12"/>
          <c:tx>
            <c:strRef>
              <c:f>Onshore_december!$N$504</c:f>
              <c:strCache>
                <c:ptCount val="1"/>
                <c:pt idx="0">
                  <c:v>F03B  13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Onshore_december!$A$505:$A$549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Onshore_december!$N$505:$N$549</c:f>
              <c:numCache>
                <c:formatCode>0.00%</c:formatCode>
                <c:ptCount val="45"/>
                <c:pt idx="0">
                  <c:v>-6.0791910949405725E-2</c:v>
                </c:pt>
                <c:pt idx="1">
                  <c:v>-7.2235052105068642E-2</c:v>
                </c:pt>
                <c:pt idx="2">
                  <c:v>-7.8749521468035932E-2</c:v>
                </c:pt>
                <c:pt idx="3">
                  <c:v>-8.3097411554917233E-2</c:v>
                </c:pt>
                <c:pt idx="4">
                  <c:v>-8.4412742387078077E-2</c:v>
                </c:pt>
                <c:pt idx="5">
                  <c:v>-8.4911678593687201E-2</c:v>
                </c:pt>
                <c:pt idx="6">
                  <c:v>-8.9921911369659435E-2</c:v>
                </c:pt>
                <c:pt idx="7">
                  <c:v>-8.8105282112717509E-2</c:v>
                </c:pt>
                <c:pt idx="8">
                  <c:v>-9.1944612602692488E-2</c:v>
                </c:pt>
                <c:pt idx="9">
                  <c:v>-9.2705904861679622E-2</c:v>
                </c:pt>
                <c:pt idx="10">
                  <c:v>-9.3690619431231914E-2</c:v>
                </c:pt>
                <c:pt idx="11">
                  <c:v>-9.4748474474559474E-2</c:v>
                </c:pt>
                <c:pt idx="12">
                  <c:v>-9.8364294871119196E-2</c:v>
                </c:pt>
                <c:pt idx="13">
                  <c:v>-9.9966901752287063E-2</c:v>
                </c:pt>
                <c:pt idx="14">
                  <c:v>-0.10209653641249361</c:v>
                </c:pt>
                <c:pt idx="15">
                  <c:v>-0.10112691788365791</c:v>
                </c:pt>
                <c:pt idx="16">
                  <c:v>-0.10150271427967517</c:v>
                </c:pt>
                <c:pt idx="17">
                  <c:v>-0.10302862144440073</c:v>
                </c:pt>
                <c:pt idx="18">
                  <c:v>-0.10380316759577723</c:v>
                </c:pt>
                <c:pt idx="19">
                  <c:v>-0.1065198100230681</c:v>
                </c:pt>
                <c:pt idx="20">
                  <c:v>-0.10716033306630512</c:v>
                </c:pt>
                <c:pt idx="21">
                  <c:v>-0.10785448034255851</c:v>
                </c:pt>
                <c:pt idx="22">
                  <c:v>-0.10918017147284798</c:v>
                </c:pt>
                <c:pt idx="23">
                  <c:v>-0.10689576433334247</c:v>
                </c:pt>
                <c:pt idx="24">
                  <c:v>-0.11222613486989375</c:v>
                </c:pt>
                <c:pt idx="25">
                  <c:v>-0.11134982236903912</c:v>
                </c:pt>
                <c:pt idx="26">
                  <c:v>-0.1134444863748586</c:v>
                </c:pt>
                <c:pt idx="27">
                  <c:v>-0.11043036453435107</c:v>
                </c:pt>
                <c:pt idx="28">
                  <c:v>-0.10983387364979058</c:v>
                </c:pt>
                <c:pt idx="29">
                  <c:v>-0.10949947152624673</c:v>
                </c:pt>
                <c:pt idx="30">
                  <c:v>-0.10478082369998465</c:v>
                </c:pt>
                <c:pt idx="31">
                  <c:v>-0.10590053952509626</c:v>
                </c:pt>
                <c:pt idx="32">
                  <c:v>-0.10816558139323174</c:v>
                </c:pt>
                <c:pt idx="33">
                  <c:v>-0.11299272154832807</c:v>
                </c:pt>
                <c:pt idx="34">
                  <c:v>-0.11216866339417841</c:v>
                </c:pt>
                <c:pt idx="35">
                  <c:v>-0.1135301621368886</c:v>
                </c:pt>
                <c:pt idx="36">
                  <c:v>-0.11623525677269597</c:v>
                </c:pt>
                <c:pt idx="37">
                  <c:v>-0.11788199849284509</c:v>
                </c:pt>
                <c:pt idx="38">
                  <c:v>-0.12162643674833007</c:v>
                </c:pt>
                <c:pt idx="39">
                  <c:v>-0.1236781450392308</c:v>
                </c:pt>
                <c:pt idx="40">
                  <c:v>-0.12655910957108729</c:v>
                </c:pt>
                <c:pt idx="41">
                  <c:v>-0.12930897739290304</c:v>
                </c:pt>
                <c:pt idx="42">
                  <c:v>-0.13116000295753116</c:v>
                </c:pt>
                <c:pt idx="43">
                  <c:v>-0.13236016598837919</c:v>
                </c:pt>
                <c:pt idx="44">
                  <c:v>-0.13273602601598267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774-5A4C-90E7-603EC738D456}"/>
            </c:ext>
          </c:extLst>
        </c:ser>
        <c:ser>
          <c:idx val="13"/>
          <c:order val="13"/>
          <c:tx>
            <c:strRef>
              <c:f>Onshore_december!$O$504</c:f>
              <c:strCache>
                <c:ptCount val="1"/>
                <c:pt idx="0">
                  <c:v>H01F   7/18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Onshore_december!$A$505:$A$549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Onshore_december!$O$505:$O$549</c:f>
              <c:numCache>
                <c:formatCode>0.00%</c:formatCode>
                <c:ptCount val="45"/>
                <c:pt idx="0">
                  <c:v>-6.0791910949405725E-2</c:v>
                </c:pt>
                <c:pt idx="1">
                  <c:v>-7.3963796758385825E-2</c:v>
                </c:pt>
                <c:pt idx="2">
                  <c:v>-7.967559138871938E-2</c:v>
                </c:pt>
                <c:pt idx="3">
                  <c:v>-8.5029115111066367E-2</c:v>
                </c:pt>
                <c:pt idx="4">
                  <c:v>-8.4853339230277713E-2</c:v>
                </c:pt>
                <c:pt idx="5">
                  <c:v>-8.83914955466375E-2</c:v>
                </c:pt>
                <c:pt idx="6">
                  <c:v>-9.2299793460737245E-2</c:v>
                </c:pt>
                <c:pt idx="7">
                  <c:v>-9.0821503085476762E-2</c:v>
                </c:pt>
                <c:pt idx="8">
                  <c:v>-9.5732987860492003E-2</c:v>
                </c:pt>
                <c:pt idx="9">
                  <c:v>-9.695376854462634E-2</c:v>
                </c:pt>
                <c:pt idx="10">
                  <c:v>-0.1009555558322911</c:v>
                </c:pt>
                <c:pt idx="11">
                  <c:v>-0.1049970693572283</c:v>
                </c:pt>
                <c:pt idx="12">
                  <c:v>-0.1110890654037695</c:v>
                </c:pt>
                <c:pt idx="13">
                  <c:v>-0.11162355621397646</c:v>
                </c:pt>
                <c:pt idx="14">
                  <c:v>-0.11517413157136747</c:v>
                </c:pt>
                <c:pt idx="15">
                  <c:v>-0.11557527198049988</c:v>
                </c:pt>
                <c:pt idx="16">
                  <c:v>-0.11696087541626188</c:v>
                </c:pt>
                <c:pt idx="17">
                  <c:v>-0.12142194427007957</c:v>
                </c:pt>
                <c:pt idx="18">
                  <c:v>-0.12405715357946578</c:v>
                </c:pt>
                <c:pt idx="19">
                  <c:v>-0.12946997170724639</c:v>
                </c:pt>
                <c:pt idx="20">
                  <c:v>-0.13053529057217983</c:v>
                </c:pt>
                <c:pt idx="21">
                  <c:v>-0.13423291565276685</c:v>
                </c:pt>
                <c:pt idx="22">
                  <c:v>-0.13404511954788867</c:v>
                </c:pt>
                <c:pt idx="23">
                  <c:v>-0.13003747629261531</c:v>
                </c:pt>
                <c:pt idx="24">
                  <c:v>-0.13466583920884534</c:v>
                </c:pt>
                <c:pt idx="25">
                  <c:v>-0.13382038588353151</c:v>
                </c:pt>
                <c:pt idx="26">
                  <c:v>-0.13666135943550051</c:v>
                </c:pt>
                <c:pt idx="27">
                  <c:v>-0.13190985399966615</c:v>
                </c:pt>
                <c:pt idx="28">
                  <c:v>-0.13151810151616916</c:v>
                </c:pt>
                <c:pt idx="29">
                  <c:v>-0.13000787298638816</c:v>
                </c:pt>
                <c:pt idx="30">
                  <c:v>-0.12296892693658956</c:v>
                </c:pt>
                <c:pt idx="31">
                  <c:v>-0.12203592345946912</c:v>
                </c:pt>
                <c:pt idx="32">
                  <c:v>-0.12356128350911311</c:v>
                </c:pt>
                <c:pt idx="33">
                  <c:v>-0.12544850893399073</c:v>
                </c:pt>
                <c:pt idx="34">
                  <c:v>-0.12261164895865895</c:v>
                </c:pt>
                <c:pt idx="35">
                  <c:v>-0.12344947273728091</c:v>
                </c:pt>
                <c:pt idx="36">
                  <c:v>-0.12533958919125476</c:v>
                </c:pt>
                <c:pt idx="37">
                  <c:v>-0.12650710618795236</c:v>
                </c:pt>
                <c:pt idx="38">
                  <c:v>-0.13000896520103944</c:v>
                </c:pt>
                <c:pt idx="39">
                  <c:v>-0.13188024274921162</c:v>
                </c:pt>
                <c:pt idx="40">
                  <c:v>-0.13435435013905783</c:v>
                </c:pt>
                <c:pt idx="41">
                  <c:v>-0.13638973072382587</c:v>
                </c:pt>
                <c:pt idx="42">
                  <c:v>-0.13778510606988814</c:v>
                </c:pt>
                <c:pt idx="43">
                  <c:v>-0.13910897210554507</c:v>
                </c:pt>
                <c:pt idx="44">
                  <c:v>-0.13939035243877917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E774-5A4C-90E7-603EC738D456}"/>
            </c:ext>
          </c:extLst>
        </c:ser>
        <c:ser>
          <c:idx val="14"/>
          <c:order val="14"/>
          <c:tx>
            <c:strRef>
              <c:f>Onshore_december!$P$504</c:f>
              <c:strCache>
                <c:ptCount val="1"/>
                <c:pt idx="0">
                  <c:v>Y02E  10/76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Onshore_december!$A$505:$A$549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Onshore_december!$P$505:$P$549</c:f>
              <c:numCache>
                <c:formatCode>0.00%</c:formatCode>
                <c:ptCount val="45"/>
                <c:pt idx="0">
                  <c:v>-6.0791910949405725E-2</c:v>
                </c:pt>
                <c:pt idx="1">
                  <c:v>-7.3963796758385825E-2</c:v>
                </c:pt>
                <c:pt idx="2">
                  <c:v>-7.967559138871938E-2</c:v>
                </c:pt>
                <c:pt idx="3">
                  <c:v>-8.527521636364277E-2</c:v>
                </c:pt>
                <c:pt idx="4">
                  <c:v>-8.5038716128557734E-2</c:v>
                </c:pt>
                <c:pt idx="5">
                  <c:v>-8.851645378390971E-2</c:v>
                </c:pt>
                <c:pt idx="6">
                  <c:v>-9.2374030495895099E-2</c:v>
                </c:pt>
                <c:pt idx="7">
                  <c:v>-9.0898772332431599E-2</c:v>
                </c:pt>
                <c:pt idx="8">
                  <c:v>-9.5765530382953212E-2</c:v>
                </c:pt>
                <c:pt idx="9">
                  <c:v>-9.6975244219528967E-2</c:v>
                </c:pt>
                <c:pt idx="10">
                  <c:v>-0.10077535846931707</c:v>
                </c:pt>
                <c:pt idx="11">
                  <c:v>-0.10478256885119008</c:v>
                </c:pt>
                <c:pt idx="12">
                  <c:v>-0.11081378774895734</c:v>
                </c:pt>
                <c:pt idx="13">
                  <c:v>-0.11135468208733734</c:v>
                </c:pt>
                <c:pt idx="14">
                  <c:v>-0.1149142759351689</c:v>
                </c:pt>
                <c:pt idx="15">
                  <c:v>-0.1153290772260912</c:v>
                </c:pt>
                <c:pt idx="16">
                  <c:v>-0.11824897182601413</c:v>
                </c:pt>
                <c:pt idx="17">
                  <c:v>-0.12262338231371128</c:v>
                </c:pt>
                <c:pt idx="18">
                  <c:v>-0.12511318616916911</c:v>
                </c:pt>
                <c:pt idx="19">
                  <c:v>-0.1310444736936397</c:v>
                </c:pt>
                <c:pt idx="20">
                  <c:v>-0.13201810517412393</c:v>
                </c:pt>
                <c:pt idx="21">
                  <c:v>-0.13676963118081664</c:v>
                </c:pt>
                <c:pt idx="22">
                  <c:v>-0.13652528718698698</c:v>
                </c:pt>
                <c:pt idx="23">
                  <c:v>-0.13361088709235369</c:v>
                </c:pt>
                <c:pt idx="24">
                  <c:v>-0.138708433593553</c:v>
                </c:pt>
                <c:pt idx="25">
                  <c:v>-0.13588169803690531</c:v>
                </c:pt>
                <c:pt idx="26">
                  <c:v>-0.13860581301726571</c:v>
                </c:pt>
                <c:pt idx="27">
                  <c:v>-0.1342294321320191</c:v>
                </c:pt>
                <c:pt idx="28">
                  <c:v>-0.13488931363490775</c:v>
                </c:pt>
                <c:pt idx="29">
                  <c:v>-0.13444006203420333</c:v>
                </c:pt>
                <c:pt idx="30">
                  <c:v>-0.12721948529064309</c:v>
                </c:pt>
                <c:pt idx="31">
                  <c:v>-0.1291941848856909</c:v>
                </c:pt>
                <c:pt idx="32">
                  <c:v>-0.13277660902039989</c:v>
                </c:pt>
                <c:pt idx="33">
                  <c:v>-0.13717364584806191</c:v>
                </c:pt>
                <c:pt idx="34">
                  <c:v>-0.13642433712932889</c:v>
                </c:pt>
                <c:pt idx="35">
                  <c:v>-0.13978843007191788</c:v>
                </c:pt>
                <c:pt idx="36">
                  <c:v>-0.14323409284318511</c:v>
                </c:pt>
                <c:pt idx="37">
                  <c:v>-0.14540099880295931</c:v>
                </c:pt>
                <c:pt idx="38">
                  <c:v>-0.15036244541072807</c:v>
                </c:pt>
                <c:pt idx="39">
                  <c:v>-0.15275002610060373</c:v>
                </c:pt>
                <c:pt idx="40">
                  <c:v>-0.15599280438055374</c:v>
                </c:pt>
                <c:pt idx="41">
                  <c:v>-0.15809463829696802</c:v>
                </c:pt>
                <c:pt idx="42">
                  <c:v>-0.15909703636321593</c:v>
                </c:pt>
                <c:pt idx="43">
                  <c:v>-0.16138889282069602</c:v>
                </c:pt>
                <c:pt idx="44">
                  <c:v>-0.16233149736071184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774-5A4C-90E7-603EC738D456}"/>
            </c:ext>
          </c:extLst>
        </c:ser>
        <c:ser>
          <c:idx val="15"/>
          <c:order val="15"/>
          <c:tx>
            <c:strRef>
              <c:f>Onshore_december!$Q$504</c:f>
              <c:strCache>
                <c:ptCount val="1"/>
                <c:pt idx="0">
                  <c:v>Y02T  10/82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Onshore_december!$A$505:$A$549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Onshore_december!$Q$505:$Q$549</c:f>
              <c:numCache>
                <c:formatCode>0.00%</c:formatCode>
                <c:ptCount val="45"/>
                <c:pt idx="0">
                  <c:v>-6.5679559076359917E-2</c:v>
                </c:pt>
                <c:pt idx="1">
                  <c:v>-7.4016606370187699E-2</c:v>
                </c:pt>
                <c:pt idx="2">
                  <c:v>-7.93979874936106E-2</c:v>
                </c:pt>
                <c:pt idx="3">
                  <c:v>-8.4863670654279688E-2</c:v>
                </c:pt>
                <c:pt idx="4">
                  <c:v>-8.490990308520785E-2</c:v>
                </c:pt>
                <c:pt idx="5">
                  <c:v>-8.8388927225645508E-2</c:v>
                </c:pt>
                <c:pt idx="6">
                  <c:v>-9.2859137167285999E-2</c:v>
                </c:pt>
                <c:pt idx="7">
                  <c:v>-9.2233175797849731E-2</c:v>
                </c:pt>
                <c:pt idx="8">
                  <c:v>-9.8002987572916478E-2</c:v>
                </c:pt>
                <c:pt idx="9">
                  <c:v>-9.9187838261397543E-2</c:v>
                </c:pt>
                <c:pt idx="10">
                  <c:v>-0.10390130046704238</c:v>
                </c:pt>
                <c:pt idx="11">
                  <c:v>-0.10835676867970234</c:v>
                </c:pt>
                <c:pt idx="12">
                  <c:v>-0.11588919372196194</c:v>
                </c:pt>
                <c:pt idx="13">
                  <c:v>-0.11617953814793835</c:v>
                </c:pt>
                <c:pt idx="14">
                  <c:v>-0.11953866434274318</c:v>
                </c:pt>
                <c:pt idx="15">
                  <c:v>-0.12018923655816993</c:v>
                </c:pt>
                <c:pt idx="16">
                  <c:v>-0.12383481495855841</c:v>
                </c:pt>
                <c:pt idx="17">
                  <c:v>-0.12851050494501204</c:v>
                </c:pt>
                <c:pt idx="18">
                  <c:v>-0.13071070367846516</c:v>
                </c:pt>
                <c:pt idx="19">
                  <c:v>-0.13752606261815503</c:v>
                </c:pt>
                <c:pt idx="20">
                  <c:v>-0.1391678622185446</c:v>
                </c:pt>
                <c:pt idx="21">
                  <c:v>-0.14235272462102244</c:v>
                </c:pt>
                <c:pt idx="22">
                  <c:v>-0.14281824927719722</c:v>
                </c:pt>
                <c:pt idx="23">
                  <c:v>-0.14130879439544386</c:v>
                </c:pt>
                <c:pt idx="24">
                  <c:v>-0.14630148027228584</c:v>
                </c:pt>
                <c:pt idx="25">
                  <c:v>-0.14356839223098816</c:v>
                </c:pt>
                <c:pt idx="26">
                  <c:v>-0.14636216386442713</c:v>
                </c:pt>
                <c:pt idx="27">
                  <c:v>-0.14230257476032193</c:v>
                </c:pt>
                <c:pt idx="28">
                  <c:v>-0.14344734523205438</c:v>
                </c:pt>
                <c:pt idx="29">
                  <c:v>-0.14249095258302968</c:v>
                </c:pt>
                <c:pt idx="30">
                  <c:v>-0.13540662189498764</c:v>
                </c:pt>
                <c:pt idx="31">
                  <c:v>-0.13702579439841756</c:v>
                </c:pt>
                <c:pt idx="32">
                  <c:v>-0.13936087610108505</c:v>
                </c:pt>
                <c:pt idx="33">
                  <c:v>-0.14312934179395376</c:v>
                </c:pt>
                <c:pt idx="34">
                  <c:v>-0.14176895445720183</c:v>
                </c:pt>
                <c:pt idx="35">
                  <c:v>-0.14471585366067319</c:v>
                </c:pt>
                <c:pt idx="36">
                  <c:v>-0.14781455409168931</c:v>
                </c:pt>
                <c:pt idx="37">
                  <c:v>-0.14980137496897195</c:v>
                </c:pt>
                <c:pt idx="38">
                  <c:v>-0.1537622017074759</c:v>
                </c:pt>
                <c:pt idx="39">
                  <c:v>-0.15588933793295989</c:v>
                </c:pt>
                <c:pt idx="40">
                  <c:v>-0.15886804835049517</c:v>
                </c:pt>
                <c:pt idx="41">
                  <c:v>-0.16046202578480562</c:v>
                </c:pt>
                <c:pt idx="42">
                  <c:v>-0.1611415611988789</c:v>
                </c:pt>
                <c:pt idx="43">
                  <c:v>-0.16301632293710411</c:v>
                </c:pt>
                <c:pt idx="44">
                  <c:v>-0.16394070967435648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E774-5A4C-90E7-603EC738D456}"/>
            </c:ext>
          </c:extLst>
        </c:ser>
        <c:ser>
          <c:idx val="16"/>
          <c:order val="16"/>
          <c:tx>
            <c:strRef>
              <c:f>Onshore_december!$R$504</c:f>
              <c:strCache>
                <c:ptCount val="1"/>
                <c:pt idx="0">
                  <c:v>Y02E  10/728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Onshore_december!$A$505:$A$549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Onshore_december!$R$505:$R$549</c:f>
              <c:numCache>
                <c:formatCode>0.00%</c:formatCode>
                <c:ptCount val="45"/>
                <c:pt idx="0">
                  <c:v>-6.8786490287546576E-2</c:v>
                </c:pt>
                <c:pt idx="1">
                  <c:v>-7.4742552176789379E-2</c:v>
                </c:pt>
                <c:pt idx="2">
                  <c:v>-7.6371433415729939E-2</c:v>
                </c:pt>
                <c:pt idx="3">
                  <c:v>-8.1808909505326488E-2</c:v>
                </c:pt>
                <c:pt idx="4">
                  <c:v>-8.1950317489431601E-2</c:v>
                </c:pt>
                <c:pt idx="5">
                  <c:v>-8.5428165843579595E-2</c:v>
                </c:pt>
                <c:pt idx="6">
                  <c:v>-8.9826524015250153E-2</c:v>
                </c:pt>
                <c:pt idx="7">
                  <c:v>-8.9414189285367152E-2</c:v>
                </c:pt>
                <c:pt idx="8">
                  <c:v>-9.5031428722330724E-2</c:v>
                </c:pt>
                <c:pt idx="9">
                  <c:v>-9.6312269136326845E-2</c:v>
                </c:pt>
                <c:pt idx="10">
                  <c:v>-0.10080701730811392</c:v>
                </c:pt>
                <c:pt idx="11">
                  <c:v>-0.10499448429800806</c:v>
                </c:pt>
                <c:pt idx="12">
                  <c:v>-0.11211475655775949</c:v>
                </c:pt>
                <c:pt idx="13">
                  <c:v>-0.11257867830095047</c:v>
                </c:pt>
                <c:pt idx="14">
                  <c:v>-0.11582617179007593</c:v>
                </c:pt>
                <c:pt idx="15">
                  <c:v>-0.11667563193988273</c:v>
                </c:pt>
                <c:pt idx="16">
                  <c:v>-0.12022344883163993</c:v>
                </c:pt>
                <c:pt idx="17">
                  <c:v>-0.12436748976622658</c:v>
                </c:pt>
                <c:pt idx="18">
                  <c:v>-0.1265881530787184</c:v>
                </c:pt>
                <c:pt idx="19">
                  <c:v>-0.13276204317145157</c:v>
                </c:pt>
                <c:pt idx="20">
                  <c:v>-0.13440735833482664</c:v>
                </c:pt>
                <c:pt idx="21">
                  <c:v>-0.1379345353363135</c:v>
                </c:pt>
                <c:pt idx="22">
                  <c:v>-0.13881863668716665</c:v>
                </c:pt>
                <c:pt idx="23">
                  <c:v>-0.13762172862773514</c:v>
                </c:pt>
                <c:pt idx="24">
                  <c:v>-0.14274907084188071</c:v>
                </c:pt>
                <c:pt idx="25">
                  <c:v>-0.1402816062642972</c:v>
                </c:pt>
                <c:pt idx="26">
                  <c:v>-0.141957528005351</c:v>
                </c:pt>
                <c:pt idx="27">
                  <c:v>-0.13953314963617724</c:v>
                </c:pt>
                <c:pt idx="28">
                  <c:v>-0.14174297606052011</c:v>
                </c:pt>
                <c:pt idx="29">
                  <c:v>-0.14215447830352401</c:v>
                </c:pt>
                <c:pt idx="30">
                  <c:v>-0.13642516524265225</c:v>
                </c:pt>
                <c:pt idx="31">
                  <c:v>-0.13701135385082952</c:v>
                </c:pt>
                <c:pt idx="32">
                  <c:v>-0.14118086500479954</c:v>
                </c:pt>
                <c:pt idx="33">
                  <c:v>-0.14563564498094483</c:v>
                </c:pt>
                <c:pt idx="34">
                  <c:v>-0.1452432155676705</c:v>
                </c:pt>
                <c:pt idx="35">
                  <c:v>-0.14849850212025306</c:v>
                </c:pt>
                <c:pt idx="36">
                  <c:v>-0.15172128497398329</c:v>
                </c:pt>
                <c:pt idx="37">
                  <c:v>-0.15397315894316332</c:v>
                </c:pt>
                <c:pt idx="38">
                  <c:v>-0.15818913058103545</c:v>
                </c:pt>
                <c:pt idx="39">
                  <c:v>-0.16031648067261439</c:v>
                </c:pt>
                <c:pt idx="40">
                  <c:v>-0.16335934847820166</c:v>
                </c:pt>
                <c:pt idx="41">
                  <c:v>-0.16586121761869366</c:v>
                </c:pt>
                <c:pt idx="42">
                  <c:v>-0.16703356571664829</c:v>
                </c:pt>
                <c:pt idx="43">
                  <c:v>-0.16896834626787971</c:v>
                </c:pt>
                <c:pt idx="44">
                  <c:v>-0.16975123710478268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E774-5A4C-90E7-603EC738D456}"/>
            </c:ext>
          </c:extLst>
        </c:ser>
        <c:ser>
          <c:idx val="17"/>
          <c:order val="17"/>
          <c:tx>
            <c:strRef>
              <c:f>Onshore_december!$S$504</c:f>
              <c:strCache>
                <c:ptCount val="1"/>
                <c:pt idx="0">
                  <c:v>F05B2240/96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Onshore_december!$A$505:$A$549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Onshore_december!$S$505:$S$549</c:f>
              <c:numCache>
                <c:formatCode>0.00%</c:formatCode>
                <c:ptCount val="45"/>
                <c:pt idx="0">
                  <c:v>-6.8786490287546576E-2</c:v>
                </c:pt>
                <c:pt idx="1">
                  <c:v>-7.4742552176789379E-2</c:v>
                </c:pt>
                <c:pt idx="2">
                  <c:v>-7.6371433415729939E-2</c:v>
                </c:pt>
                <c:pt idx="3">
                  <c:v>-8.1808909505326488E-2</c:v>
                </c:pt>
                <c:pt idx="4">
                  <c:v>-8.1950317489431601E-2</c:v>
                </c:pt>
                <c:pt idx="5">
                  <c:v>-8.5428165843579595E-2</c:v>
                </c:pt>
                <c:pt idx="6">
                  <c:v>-8.9826524015250153E-2</c:v>
                </c:pt>
                <c:pt idx="7">
                  <c:v>-8.9414189285367152E-2</c:v>
                </c:pt>
                <c:pt idx="8">
                  <c:v>-9.5031428722330724E-2</c:v>
                </c:pt>
                <c:pt idx="9">
                  <c:v>-9.6312269136326845E-2</c:v>
                </c:pt>
                <c:pt idx="10">
                  <c:v>-0.10080701730811392</c:v>
                </c:pt>
                <c:pt idx="11">
                  <c:v>-0.10499448429800806</c:v>
                </c:pt>
                <c:pt idx="12">
                  <c:v>-0.11211475655775949</c:v>
                </c:pt>
                <c:pt idx="13">
                  <c:v>-0.11257867830095047</c:v>
                </c:pt>
                <c:pt idx="14">
                  <c:v>-0.11578545697363529</c:v>
                </c:pt>
                <c:pt idx="15">
                  <c:v>-0.11663544133865889</c:v>
                </c:pt>
                <c:pt idx="16">
                  <c:v>-0.12017622680985085</c:v>
                </c:pt>
                <c:pt idx="17">
                  <c:v>-0.12431281537593064</c:v>
                </c:pt>
                <c:pt idx="18">
                  <c:v>-0.12653128267214331</c:v>
                </c:pt>
                <c:pt idx="19">
                  <c:v>-0.13269454379039503</c:v>
                </c:pt>
                <c:pt idx="20">
                  <c:v>-0.13434012174179599</c:v>
                </c:pt>
                <c:pt idx="21">
                  <c:v>-0.13786512384519922</c:v>
                </c:pt>
                <c:pt idx="22">
                  <c:v>-0.13875284210590288</c:v>
                </c:pt>
                <c:pt idx="23">
                  <c:v>-0.13756360624392872</c:v>
                </c:pt>
                <c:pt idx="24">
                  <c:v>-0.14268699718041944</c:v>
                </c:pt>
                <c:pt idx="25">
                  <c:v>-0.14019861896795571</c:v>
                </c:pt>
                <c:pt idx="26">
                  <c:v>-0.14174022416078791</c:v>
                </c:pt>
                <c:pt idx="27">
                  <c:v>-0.13929849453971455</c:v>
                </c:pt>
                <c:pt idx="28">
                  <c:v>-0.14151090474049</c:v>
                </c:pt>
                <c:pt idx="29">
                  <c:v>-0.14234465276731911</c:v>
                </c:pt>
                <c:pt idx="30">
                  <c:v>-0.13691049500719521</c:v>
                </c:pt>
                <c:pt idx="31">
                  <c:v>-0.13762604501789066</c:v>
                </c:pt>
                <c:pt idx="32">
                  <c:v>-0.14116836904188323</c:v>
                </c:pt>
                <c:pt idx="33">
                  <c:v>-0.14571805966545437</c:v>
                </c:pt>
                <c:pt idx="34">
                  <c:v>-0.14566350985038801</c:v>
                </c:pt>
                <c:pt idx="35">
                  <c:v>-0.14882167232576127</c:v>
                </c:pt>
                <c:pt idx="36">
                  <c:v>-0.1521949673656865</c:v>
                </c:pt>
                <c:pt idx="37">
                  <c:v>-0.15462419226504565</c:v>
                </c:pt>
                <c:pt idx="38">
                  <c:v>-0.15894810209639798</c:v>
                </c:pt>
                <c:pt idx="39">
                  <c:v>-0.16106038977571324</c:v>
                </c:pt>
                <c:pt idx="40">
                  <c:v>-0.16428935656647992</c:v>
                </c:pt>
                <c:pt idx="41">
                  <c:v>-0.16654410616312043</c:v>
                </c:pt>
                <c:pt idx="42">
                  <c:v>-0.16767124417375556</c:v>
                </c:pt>
                <c:pt idx="43">
                  <c:v>-0.16955768093602919</c:v>
                </c:pt>
                <c:pt idx="44">
                  <c:v>-0.17031301454937287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E774-5A4C-90E7-603EC738D456}"/>
            </c:ext>
          </c:extLst>
        </c:ser>
        <c:ser>
          <c:idx val="18"/>
          <c:order val="18"/>
          <c:tx>
            <c:strRef>
              <c:f>Onshore_december!$T$504</c:f>
              <c:strCache>
                <c:ptCount val="1"/>
                <c:pt idx="0">
                  <c:v>H01F   7/1607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Onshore_december!$A$505:$A$549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Onshore_december!$T$505:$T$549</c:f>
              <c:numCache>
                <c:formatCode>0.00%</c:formatCode>
                <c:ptCount val="45"/>
                <c:pt idx="0">
                  <c:v>-6.8786490287546576E-2</c:v>
                </c:pt>
                <c:pt idx="1">
                  <c:v>-7.3957741483833161E-2</c:v>
                </c:pt>
                <c:pt idx="2">
                  <c:v>-7.5140543383020786E-2</c:v>
                </c:pt>
                <c:pt idx="3">
                  <c:v>-8.0785682726043806E-2</c:v>
                </c:pt>
                <c:pt idx="4">
                  <c:v>-8.0655126034893665E-2</c:v>
                </c:pt>
                <c:pt idx="5">
                  <c:v>-8.4184043523425456E-2</c:v>
                </c:pt>
                <c:pt idx="6">
                  <c:v>-8.8275306016054267E-2</c:v>
                </c:pt>
                <c:pt idx="7">
                  <c:v>-8.8234490191119508E-2</c:v>
                </c:pt>
                <c:pt idx="8">
                  <c:v>-9.4360000331307092E-2</c:v>
                </c:pt>
                <c:pt idx="9">
                  <c:v>-9.5298366615324648E-2</c:v>
                </c:pt>
                <c:pt idx="10">
                  <c:v>-0.10087367537369718</c:v>
                </c:pt>
                <c:pt idx="11">
                  <c:v>-0.10584125277751533</c:v>
                </c:pt>
                <c:pt idx="12">
                  <c:v>-0.11324498536082062</c:v>
                </c:pt>
                <c:pt idx="13">
                  <c:v>-0.11506655489093898</c:v>
                </c:pt>
                <c:pt idx="14">
                  <c:v>-0.11689911853330426</c:v>
                </c:pt>
                <c:pt idx="15">
                  <c:v>-0.11893811352160899</c:v>
                </c:pt>
                <c:pt idx="16">
                  <c:v>-0.12239676160633961</c:v>
                </c:pt>
                <c:pt idx="17">
                  <c:v>-0.12590066167785297</c:v>
                </c:pt>
                <c:pt idx="18">
                  <c:v>-0.12808313909829339</c:v>
                </c:pt>
                <c:pt idx="19">
                  <c:v>-0.13472773225660017</c:v>
                </c:pt>
                <c:pt idx="20">
                  <c:v>-0.13641138741618486</c:v>
                </c:pt>
                <c:pt idx="21">
                  <c:v>-0.13922132113519681</c:v>
                </c:pt>
                <c:pt idx="22">
                  <c:v>-0.13967901771795221</c:v>
                </c:pt>
                <c:pt idx="23">
                  <c:v>-0.13877868301305496</c:v>
                </c:pt>
                <c:pt idx="24">
                  <c:v>-0.14348493449744848</c:v>
                </c:pt>
                <c:pt idx="25">
                  <c:v>-0.14217643834148574</c:v>
                </c:pt>
                <c:pt idx="26">
                  <c:v>-0.14458587727256411</c:v>
                </c:pt>
                <c:pt idx="27">
                  <c:v>-0.1431637060024058</c:v>
                </c:pt>
                <c:pt idx="28">
                  <c:v>-0.14527216971139489</c:v>
                </c:pt>
                <c:pt idx="29">
                  <c:v>-0.14628361001463441</c:v>
                </c:pt>
                <c:pt idx="30">
                  <c:v>-0.14104144327242063</c:v>
                </c:pt>
                <c:pt idx="31">
                  <c:v>-0.14136194421663251</c:v>
                </c:pt>
                <c:pt idx="32">
                  <c:v>-0.14399339354482421</c:v>
                </c:pt>
                <c:pt idx="33">
                  <c:v>-0.14778780185768337</c:v>
                </c:pt>
                <c:pt idx="34">
                  <c:v>-0.14762117605723457</c:v>
                </c:pt>
                <c:pt idx="35">
                  <c:v>-0.15074906844253644</c:v>
                </c:pt>
                <c:pt idx="36">
                  <c:v>-0.15396162602365959</c:v>
                </c:pt>
                <c:pt idx="37">
                  <c:v>-0.15615069974241236</c:v>
                </c:pt>
                <c:pt idx="38">
                  <c:v>-0.1602576268021455</c:v>
                </c:pt>
                <c:pt idx="39">
                  <c:v>-0.16198792246447302</c:v>
                </c:pt>
                <c:pt idx="40">
                  <c:v>-0.16521637408636447</c:v>
                </c:pt>
                <c:pt idx="41">
                  <c:v>-0.1671585852800187</c:v>
                </c:pt>
                <c:pt idx="42">
                  <c:v>-0.16832223218150411</c:v>
                </c:pt>
                <c:pt idx="43">
                  <c:v>-0.17008624198078404</c:v>
                </c:pt>
                <c:pt idx="44">
                  <c:v>-0.17084527079685907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E774-5A4C-90E7-603EC738D456}"/>
            </c:ext>
          </c:extLst>
        </c:ser>
        <c:ser>
          <c:idx val="19"/>
          <c:order val="19"/>
          <c:tx>
            <c:strRef>
              <c:f>Onshore_december!$U$504</c:f>
              <c:strCache>
                <c:ptCount val="1"/>
                <c:pt idx="0">
                  <c:v>H01F   7/1827 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Onshore_december!$A$505:$A$549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Onshore_december!$U$505:$U$549</c:f>
              <c:numCache>
                <c:formatCode>0.00%</c:formatCode>
                <c:ptCount val="45"/>
                <c:pt idx="0">
                  <c:v>-6.8786490287546576E-2</c:v>
                </c:pt>
                <c:pt idx="1">
                  <c:v>-7.3957741483833161E-2</c:v>
                </c:pt>
                <c:pt idx="2">
                  <c:v>-7.5140543383020786E-2</c:v>
                </c:pt>
                <c:pt idx="3">
                  <c:v>-8.0785682726043806E-2</c:v>
                </c:pt>
                <c:pt idx="4">
                  <c:v>-8.0655126034893665E-2</c:v>
                </c:pt>
                <c:pt idx="5">
                  <c:v>-8.4184043523425456E-2</c:v>
                </c:pt>
                <c:pt idx="6">
                  <c:v>-8.8275306016054267E-2</c:v>
                </c:pt>
                <c:pt idx="7">
                  <c:v>-8.8234490191119508E-2</c:v>
                </c:pt>
                <c:pt idx="8">
                  <c:v>-9.4360000331307092E-2</c:v>
                </c:pt>
                <c:pt idx="9">
                  <c:v>-9.5298366615324648E-2</c:v>
                </c:pt>
                <c:pt idx="10">
                  <c:v>-0.10087367537369718</c:v>
                </c:pt>
                <c:pt idx="11">
                  <c:v>-0.10584125277751533</c:v>
                </c:pt>
                <c:pt idx="12">
                  <c:v>-0.11324498536082062</c:v>
                </c:pt>
                <c:pt idx="13">
                  <c:v>-0.11506655489093898</c:v>
                </c:pt>
                <c:pt idx="14">
                  <c:v>-0.11689911853330426</c:v>
                </c:pt>
                <c:pt idx="15">
                  <c:v>-0.11893811352160899</c:v>
                </c:pt>
                <c:pt idx="16">
                  <c:v>-0.12239676160633961</c:v>
                </c:pt>
                <c:pt idx="17">
                  <c:v>-0.12590066167785297</c:v>
                </c:pt>
                <c:pt idx="18">
                  <c:v>-0.12808313909829339</c:v>
                </c:pt>
                <c:pt idx="19">
                  <c:v>-0.13472773225660017</c:v>
                </c:pt>
                <c:pt idx="20">
                  <c:v>-0.13641138741618486</c:v>
                </c:pt>
                <c:pt idx="21">
                  <c:v>-0.13922132113519681</c:v>
                </c:pt>
                <c:pt idx="22">
                  <c:v>-0.13967901771795221</c:v>
                </c:pt>
                <c:pt idx="23">
                  <c:v>-0.13877868301305496</c:v>
                </c:pt>
                <c:pt idx="24">
                  <c:v>-0.14348493449744848</c:v>
                </c:pt>
                <c:pt idx="25">
                  <c:v>-0.14217643834148574</c:v>
                </c:pt>
                <c:pt idx="26">
                  <c:v>-0.14458587727256411</c:v>
                </c:pt>
                <c:pt idx="27">
                  <c:v>-0.1431637060024058</c:v>
                </c:pt>
                <c:pt idx="28">
                  <c:v>-0.14527216971139489</c:v>
                </c:pt>
                <c:pt idx="29">
                  <c:v>-0.14628361001463441</c:v>
                </c:pt>
                <c:pt idx="30">
                  <c:v>-0.14104144327242063</c:v>
                </c:pt>
                <c:pt idx="31">
                  <c:v>-0.14136194421663251</c:v>
                </c:pt>
                <c:pt idx="32">
                  <c:v>-0.14399339354482421</c:v>
                </c:pt>
                <c:pt idx="33">
                  <c:v>-0.14778780185768337</c:v>
                </c:pt>
                <c:pt idx="34">
                  <c:v>-0.14762117605723457</c:v>
                </c:pt>
                <c:pt idx="35">
                  <c:v>-0.15074906844253644</c:v>
                </c:pt>
                <c:pt idx="36">
                  <c:v>-0.15396162602365959</c:v>
                </c:pt>
                <c:pt idx="37">
                  <c:v>-0.15615069974241236</c:v>
                </c:pt>
                <c:pt idx="38">
                  <c:v>-0.1602576268021455</c:v>
                </c:pt>
                <c:pt idx="39">
                  <c:v>-0.16198792246447302</c:v>
                </c:pt>
                <c:pt idx="40">
                  <c:v>-0.16521637408636447</c:v>
                </c:pt>
                <c:pt idx="41">
                  <c:v>-0.1671585852800187</c:v>
                </c:pt>
                <c:pt idx="42">
                  <c:v>-0.16832223218150411</c:v>
                </c:pt>
                <c:pt idx="43">
                  <c:v>-0.17008624198078404</c:v>
                </c:pt>
                <c:pt idx="44">
                  <c:v>-0.17084527079685907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E774-5A4C-90E7-603EC738D456}"/>
            </c:ext>
          </c:extLst>
        </c:ser>
        <c:ser>
          <c:idx val="20"/>
          <c:order val="20"/>
          <c:tx>
            <c:strRef>
              <c:f>Onshore_december!$V$504</c:f>
              <c:strCache>
                <c:ptCount val="1"/>
                <c:pt idx="0">
                  <c:v>H01F   7/1833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Onshore_december!$A$505:$A$549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Onshore_december!$V$505:$V$549</c:f>
              <c:numCache>
                <c:formatCode>0.00%</c:formatCode>
                <c:ptCount val="45"/>
                <c:pt idx="0">
                  <c:v>-6.8786490287546576E-2</c:v>
                </c:pt>
                <c:pt idx="1">
                  <c:v>-7.3957741483833161E-2</c:v>
                </c:pt>
                <c:pt idx="2">
                  <c:v>-7.5140543383020786E-2</c:v>
                </c:pt>
                <c:pt idx="3">
                  <c:v>-8.0785682726043806E-2</c:v>
                </c:pt>
                <c:pt idx="4">
                  <c:v>-8.0655126034893665E-2</c:v>
                </c:pt>
                <c:pt idx="5">
                  <c:v>-8.4184043523425456E-2</c:v>
                </c:pt>
                <c:pt idx="6">
                  <c:v>-8.8275306016054267E-2</c:v>
                </c:pt>
                <c:pt idx="7">
                  <c:v>-8.8234490191119508E-2</c:v>
                </c:pt>
                <c:pt idx="8">
                  <c:v>-9.4360000331307092E-2</c:v>
                </c:pt>
                <c:pt idx="9">
                  <c:v>-9.5298366615324648E-2</c:v>
                </c:pt>
                <c:pt idx="10">
                  <c:v>-0.10087367537369718</c:v>
                </c:pt>
                <c:pt idx="11">
                  <c:v>-0.10584125277751533</c:v>
                </c:pt>
                <c:pt idx="12">
                  <c:v>-0.11324498536082062</c:v>
                </c:pt>
                <c:pt idx="13">
                  <c:v>-0.11506655489093898</c:v>
                </c:pt>
                <c:pt idx="14">
                  <c:v>-0.11689911853330426</c:v>
                </c:pt>
                <c:pt idx="15">
                  <c:v>-0.11893811352160899</c:v>
                </c:pt>
                <c:pt idx="16">
                  <c:v>-0.12239676160633961</c:v>
                </c:pt>
                <c:pt idx="17">
                  <c:v>-0.12590066167785297</c:v>
                </c:pt>
                <c:pt idx="18">
                  <c:v>-0.12808313909829339</c:v>
                </c:pt>
                <c:pt idx="19">
                  <c:v>-0.13472773225660017</c:v>
                </c:pt>
                <c:pt idx="20">
                  <c:v>-0.13641138741618486</c:v>
                </c:pt>
                <c:pt idx="21">
                  <c:v>-0.13922132113519681</c:v>
                </c:pt>
                <c:pt idx="22">
                  <c:v>-0.13967901771795221</c:v>
                </c:pt>
                <c:pt idx="23">
                  <c:v>-0.13877868301305496</c:v>
                </c:pt>
                <c:pt idx="24">
                  <c:v>-0.14348493449744848</c:v>
                </c:pt>
                <c:pt idx="25">
                  <c:v>-0.14217643834148574</c:v>
                </c:pt>
                <c:pt idx="26">
                  <c:v>-0.14458587727256411</c:v>
                </c:pt>
                <c:pt idx="27">
                  <c:v>-0.1431637060024058</c:v>
                </c:pt>
                <c:pt idx="28">
                  <c:v>-0.14527216971139489</c:v>
                </c:pt>
                <c:pt idx="29">
                  <c:v>-0.14628361001463441</c:v>
                </c:pt>
                <c:pt idx="30">
                  <c:v>-0.14104144327242063</c:v>
                </c:pt>
                <c:pt idx="31">
                  <c:v>-0.14136194421663251</c:v>
                </c:pt>
                <c:pt idx="32">
                  <c:v>-0.14399339354482421</c:v>
                </c:pt>
                <c:pt idx="33">
                  <c:v>-0.14778780185768337</c:v>
                </c:pt>
                <c:pt idx="34">
                  <c:v>-0.14762117605723457</c:v>
                </c:pt>
                <c:pt idx="35">
                  <c:v>-0.15074906844253644</c:v>
                </c:pt>
                <c:pt idx="36">
                  <c:v>-0.15396162602365959</c:v>
                </c:pt>
                <c:pt idx="37">
                  <c:v>-0.15615069974241236</c:v>
                </c:pt>
                <c:pt idx="38">
                  <c:v>-0.1602576268021455</c:v>
                </c:pt>
                <c:pt idx="39">
                  <c:v>-0.16198792246447302</c:v>
                </c:pt>
                <c:pt idx="40">
                  <c:v>-0.16521637408636447</c:v>
                </c:pt>
                <c:pt idx="41">
                  <c:v>-0.1671585852800187</c:v>
                </c:pt>
                <c:pt idx="42">
                  <c:v>-0.16832223218150411</c:v>
                </c:pt>
                <c:pt idx="43">
                  <c:v>-0.17008624198078404</c:v>
                </c:pt>
                <c:pt idx="44">
                  <c:v>-0.17084527079685907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E774-5A4C-90E7-603EC738D456}"/>
            </c:ext>
          </c:extLst>
        </c:ser>
        <c:ser>
          <c:idx val="21"/>
          <c:order val="21"/>
          <c:tx>
            <c:strRef>
              <c:f>Onshore_december!$W$504</c:f>
              <c:strCache>
                <c:ptCount val="1"/>
                <c:pt idx="0">
                  <c:v>H02K   7/183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Onshore_december!$A$505:$A$549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Onshore_december!$W$505:$W$549</c:f>
              <c:numCache>
                <c:formatCode>0.00%</c:formatCode>
                <c:ptCount val="45"/>
                <c:pt idx="0">
                  <c:v>-6.8786490287546576E-2</c:v>
                </c:pt>
                <c:pt idx="1">
                  <c:v>-7.3957741483833161E-2</c:v>
                </c:pt>
                <c:pt idx="2">
                  <c:v>-7.440596413239009E-2</c:v>
                </c:pt>
                <c:pt idx="3">
                  <c:v>-8.0190547512790311E-2</c:v>
                </c:pt>
                <c:pt idx="4">
                  <c:v>-8.0189677968474316E-2</c:v>
                </c:pt>
                <c:pt idx="5">
                  <c:v>-8.5311318832048566E-2</c:v>
                </c:pt>
                <c:pt idx="6">
                  <c:v>-8.9126907340441708E-2</c:v>
                </c:pt>
                <c:pt idx="7">
                  <c:v>-8.8948226139237363E-2</c:v>
                </c:pt>
                <c:pt idx="8">
                  <c:v>-9.4939429644741002E-2</c:v>
                </c:pt>
                <c:pt idx="9">
                  <c:v>-9.582061591734703E-2</c:v>
                </c:pt>
                <c:pt idx="10">
                  <c:v>-0.10131621031273175</c:v>
                </c:pt>
                <c:pt idx="11">
                  <c:v>-0.10620460128745146</c:v>
                </c:pt>
                <c:pt idx="12">
                  <c:v>-0.11353378093688959</c:v>
                </c:pt>
                <c:pt idx="13">
                  <c:v>-0.1153260756768576</c:v>
                </c:pt>
                <c:pt idx="14">
                  <c:v>-0.11713225033284258</c:v>
                </c:pt>
                <c:pt idx="15">
                  <c:v>-0.11905076237619783</c:v>
                </c:pt>
                <c:pt idx="16">
                  <c:v>-0.12246989016278864</c:v>
                </c:pt>
                <c:pt idx="17">
                  <c:v>-0.12577339096763773</c:v>
                </c:pt>
                <c:pt idx="18">
                  <c:v>-0.1276231294235598</c:v>
                </c:pt>
                <c:pt idx="19">
                  <c:v>-0.13407646128505046</c:v>
                </c:pt>
                <c:pt idx="20">
                  <c:v>-0.13570409369165526</c:v>
                </c:pt>
                <c:pt idx="21">
                  <c:v>-0.13828207169785711</c:v>
                </c:pt>
                <c:pt idx="22">
                  <c:v>-0.13879809328020787</c:v>
                </c:pt>
                <c:pt idx="23">
                  <c:v>-0.13958763201158697</c:v>
                </c:pt>
                <c:pt idx="24">
                  <c:v>-0.14393160966582796</c:v>
                </c:pt>
                <c:pt idx="25">
                  <c:v>-0.14302976947302926</c:v>
                </c:pt>
                <c:pt idx="26">
                  <c:v>-0.145689754582082</c:v>
                </c:pt>
                <c:pt idx="27">
                  <c:v>-0.14436064206353294</c:v>
                </c:pt>
                <c:pt idx="28">
                  <c:v>-0.1464971022722098</c:v>
                </c:pt>
                <c:pt idx="29">
                  <c:v>-0.14809091344015812</c:v>
                </c:pt>
                <c:pt idx="30">
                  <c:v>-0.1425219733199905</c:v>
                </c:pt>
                <c:pt idx="31">
                  <c:v>-0.14464896868258159</c:v>
                </c:pt>
                <c:pt idx="32">
                  <c:v>-0.14937528587733573</c:v>
                </c:pt>
                <c:pt idx="33">
                  <c:v>-0.15563254268682924</c:v>
                </c:pt>
                <c:pt idx="34">
                  <c:v>-0.15791757924652938</c:v>
                </c:pt>
                <c:pt idx="35">
                  <c:v>-0.16128196805257278</c:v>
                </c:pt>
                <c:pt idx="36">
                  <c:v>-0.16520470721838332</c:v>
                </c:pt>
                <c:pt idx="37">
                  <c:v>-0.16769857963644574</c:v>
                </c:pt>
                <c:pt idx="38">
                  <c:v>-0.17182470998184141</c:v>
                </c:pt>
                <c:pt idx="39">
                  <c:v>-0.17397735632465383</c:v>
                </c:pt>
                <c:pt idx="40">
                  <c:v>-0.17745516816514117</c:v>
                </c:pt>
                <c:pt idx="41">
                  <c:v>-0.18038189231214818</c:v>
                </c:pt>
                <c:pt idx="42">
                  <c:v>-0.18262500935304204</c:v>
                </c:pt>
                <c:pt idx="43">
                  <c:v>-0.18560248768596477</c:v>
                </c:pt>
                <c:pt idx="44">
                  <c:v>-0.18737767530753602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774-5A4C-90E7-603EC738D456}"/>
            </c:ext>
          </c:extLst>
        </c:ser>
        <c:ser>
          <c:idx val="22"/>
          <c:order val="22"/>
          <c:tx>
            <c:strRef>
              <c:f>Onshore_december!$X$504</c:f>
              <c:strCache>
                <c:ptCount val="1"/>
                <c:pt idx="0">
                  <c:v>H02K   7/1838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Onshore_december!$A$505:$A$549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Onshore_december!$X$505:$X$549</c:f>
              <c:numCache>
                <c:formatCode>0.00%</c:formatCode>
                <c:ptCount val="45"/>
                <c:pt idx="0">
                  <c:v>-6.8786490287546576E-2</c:v>
                </c:pt>
                <c:pt idx="1">
                  <c:v>-7.3957741483833161E-2</c:v>
                </c:pt>
                <c:pt idx="2">
                  <c:v>-7.440596413239009E-2</c:v>
                </c:pt>
                <c:pt idx="3">
                  <c:v>-8.0190547512790311E-2</c:v>
                </c:pt>
                <c:pt idx="4">
                  <c:v>-8.0189677968474316E-2</c:v>
                </c:pt>
                <c:pt idx="5">
                  <c:v>-8.5311318832048566E-2</c:v>
                </c:pt>
                <c:pt idx="6">
                  <c:v>-8.9126907340441708E-2</c:v>
                </c:pt>
                <c:pt idx="7">
                  <c:v>-8.8948226139237363E-2</c:v>
                </c:pt>
                <c:pt idx="8">
                  <c:v>-9.4939429644741002E-2</c:v>
                </c:pt>
                <c:pt idx="9">
                  <c:v>-9.582061591734703E-2</c:v>
                </c:pt>
                <c:pt idx="10">
                  <c:v>-0.10131621031273175</c:v>
                </c:pt>
                <c:pt idx="11">
                  <c:v>-0.10620460128745146</c:v>
                </c:pt>
                <c:pt idx="12">
                  <c:v>-0.11353378093688959</c:v>
                </c:pt>
                <c:pt idx="13">
                  <c:v>-0.1153260756768576</c:v>
                </c:pt>
                <c:pt idx="14">
                  <c:v>-0.11713225033284258</c:v>
                </c:pt>
                <c:pt idx="15">
                  <c:v>-0.11905076237619783</c:v>
                </c:pt>
                <c:pt idx="16">
                  <c:v>-0.12246989016278864</c:v>
                </c:pt>
                <c:pt idx="17">
                  <c:v>-0.12577339096763773</c:v>
                </c:pt>
                <c:pt idx="18">
                  <c:v>-0.1276231294235598</c:v>
                </c:pt>
                <c:pt idx="19">
                  <c:v>-0.13407646128505046</c:v>
                </c:pt>
                <c:pt idx="20">
                  <c:v>-0.13570409369165526</c:v>
                </c:pt>
                <c:pt idx="21">
                  <c:v>-0.13828207169785711</c:v>
                </c:pt>
                <c:pt idx="22">
                  <c:v>-0.13879809328020787</c:v>
                </c:pt>
                <c:pt idx="23">
                  <c:v>-0.13958763201158697</c:v>
                </c:pt>
                <c:pt idx="24">
                  <c:v>-0.14393160966582796</c:v>
                </c:pt>
                <c:pt idx="25">
                  <c:v>-0.14302976947302926</c:v>
                </c:pt>
                <c:pt idx="26">
                  <c:v>-0.145689754582082</c:v>
                </c:pt>
                <c:pt idx="27">
                  <c:v>-0.14436064206353294</c:v>
                </c:pt>
                <c:pt idx="28">
                  <c:v>-0.1464971022722098</c:v>
                </c:pt>
                <c:pt idx="29">
                  <c:v>-0.14809091344015812</c:v>
                </c:pt>
                <c:pt idx="30">
                  <c:v>-0.1425219733199905</c:v>
                </c:pt>
                <c:pt idx="31">
                  <c:v>-0.14464896868258159</c:v>
                </c:pt>
                <c:pt idx="32">
                  <c:v>-0.14937528587733573</c:v>
                </c:pt>
                <c:pt idx="33">
                  <c:v>-0.15563254268682924</c:v>
                </c:pt>
                <c:pt idx="34">
                  <c:v>-0.15791757924652938</c:v>
                </c:pt>
                <c:pt idx="35">
                  <c:v>-0.16128196805257278</c:v>
                </c:pt>
                <c:pt idx="36">
                  <c:v>-0.16520470721838332</c:v>
                </c:pt>
                <c:pt idx="37">
                  <c:v>-0.16769857963644574</c:v>
                </c:pt>
                <c:pt idx="38">
                  <c:v>-0.17182470998184141</c:v>
                </c:pt>
                <c:pt idx="39">
                  <c:v>-0.17397735632465383</c:v>
                </c:pt>
                <c:pt idx="40">
                  <c:v>-0.17745516816514117</c:v>
                </c:pt>
                <c:pt idx="41">
                  <c:v>-0.18038189231214818</c:v>
                </c:pt>
                <c:pt idx="42">
                  <c:v>-0.18262500935304204</c:v>
                </c:pt>
                <c:pt idx="43">
                  <c:v>-0.18560248768596477</c:v>
                </c:pt>
                <c:pt idx="44">
                  <c:v>-0.18737767530753602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774-5A4C-90E7-603EC738D456}"/>
            </c:ext>
          </c:extLst>
        </c:ser>
        <c:ser>
          <c:idx val="23"/>
          <c:order val="23"/>
          <c:tx>
            <c:strRef>
              <c:f>Onshore_december!$Y$504</c:f>
              <c:strCache>
                <c:ptCount val="1"/>
                <c:pt idx="0">
                  <c:v>H01H  47/08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Onshore_december!$A$505:$A$549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Onshore_december!$Y$505:$Y$549</c:f>
              <c:numCache>
                <c:formatCode>0.00%</c:formatCode>
                <c:ptCount val="45"/>
                <c:pt idx="0">
                  <c:v>-6.8786490287546576E-2</c:v>
                </c:pt>
                <c:pt idx="1">
                  <c:v>-7.3957741483833161E-2</c:v>
                </c:pt>
                <c:pt idx="2">
                  <c:v>-7.440596413239009E-2</c:v>
                </c:pt>
                <c:pt idx="3">
                  <c:v>-8.0190547512790311E-2</c:v>
                </c:pt>
                <c:pt idx="4">
                  <c:v>-8.0189677968474316E-2</c:v>
                </c:pt>
                <c:pt idx="5">
                  <c:v>-8.5311318832048566E-2</c:v>
                </c:pt>
                <c:pt idx="6">
                  <c:v>-8.9126907340441708E-2</c:v>
                </c:pt>
                <c:pt idx="7">
                  <c:v>-8.8948226139237363E-2</c:v>
                </c:pt>
                <c:pt idx="8">
                  <c:v>-9.4939429644741002E-2</c:v>
                </c:pt>
                <c:pt idx="9">
                  <c:v>-9.582061591734703E-2</c:v>
                </c:pt>
                <c:pt idx="10">
                  <c:v>-0.10131621031273175</c:v>
                </c:pt>
                <c:pt idx="11">
                  <c:v>-0.10620460128745146</c:v>
                </c:pt>
                <c:pt idx="12">
                  <c:v>-0.11353378093688959</c:v>
                </c:pt>
                <c:pt idx="13">
                  <c:v>-0.1153260756768576</c:v>
                </c:pt>
                <c:pt idx="14">
                  <c:v>-0.11713225033284258</c:v>
                </c:pt>
                <c:pt idx="15">
                  <c:v>-0.11952591918040811</c:v>
                </c:pt>
                <c:pt idx="16">
                  <c:v>-0.12292649315712167</c:v>
                </c:pt>
                <c:pt idx="17">
                  <c:v>-0.12620890628791148</c:v>
                </c:pt>
                <c:pt idx="18">
                  <c:v>-0.12803385612791374</c:v>
                </c:pt>
                <c:pt idx="19">
                  <c:v>-0.13446966206430033</c:v>
                </c:pt>
                <c:pt idx="20">
                  <c:v>-0.13607698404754576</c:v>
                </c:pt>
                <c:pt idx="21">
                  <c:v>-0.13863261354959311</c:v>
                </c:pt>
                <c:pt idx="22">
                  <c:v>-0.1391225647203741</c:v>
                </c:pt>
                <c:pt idx="23">
                  <c:v>-0.13988689649066033</c:v>
                </c:pt>
                <c:pt idx="24">
                  <c:v>-0.14421208803498364</c:v>
                </c:pt>
                <c:pt idx="25">
                  <c:v>-0.14328191041758098</c:v>
                </c:pt>
                <c:pt idx="26">
                  <c:v>-0.14592194743704578</c:v>
                </c:pt>
                <c:pt idx="27">
                  <c:v>-0.14456747911392809</c:v>
                </c:pt>
                <c:pt idx="28">
                  <c:v>-0.14668298522149559</c:v>
                </c:pt>
                <c:pt idx="29">
                  <c:v>-0.1482534695335419</c:v>
                </c:pt>
                <c:pt idx="30">
                  <c:v>-0.1426567525177983</c:v>
                </c:pt>
                <c:pt idx="31">
                  <c:v>-0.14476460040471939</c:v>
                </c:pt>
                <c:pt idx="32">
                  <c:v>-0.14947399511029591</c:v>
                </c:pt>
                <c:pt idx="33">
                  <c:v>-0.15571632405042246</c:v>
                </c:pt>
                <c:pt idx="34">
                  <c:v>-0.15798970795105205</c:v>
                </c:pt>
                <c:pt idx="35">
                  <c:v>-0.16134737998358517</c:v>
                </c:pt>
                <c:pt idx="36">
                  <c:v>-0.16526434045184191</c:v>
                </c:pt>
                <c:pt idx="37">
                  <c:v>-0.16775360327792088</c:v>
                </c:pt>
                <c:pt idx="38">
                  <c:v>-0.17187579029908173</c:v>
                </c:pt>
                <c:pt idx="39">
                  <c:v>-0.1740253531623901</c:v>
                </c:pt>
                <c:pt idx="40">
                  <c:v>-0.17749553745940772</c:v>
                </c:pt>
                <c:pt idx="41">
                  <c:v>-0.18041969794176971</c:v>
                </c:pt>
                <c:pt idx="42">
                  <c:v>-0.18266058434294585</c:v>
                </c:pt>
                <c:pt idx="43">
                  <c:v>-0.18563641589535507</c:v>
                </c:pt>
                <c:pt idx="44">
                  <c:v>-0.1874108874956868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774-5A4C-90E7-603EC738D456}"/>
            </c:ext>
          </c:extLst>
        </c:ser>
        <c:ser>
          <c:idx val="24"/>
          <c:order val="24"/>
          <c:tx>
            <c:strRef>
              <c:f>Onshore_december!$Z$504</c:f>
              <c:strCache>
                <c:ptCount val="1"/>
                <c:pt idx="0">
                  <c:v>H01F   7/08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Onshore_december!$A$505:$A$549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Onshore_december!$Z$505:$Z$549</c:f>
              <c:numCache>
                <c:formatCode>0.00%</c:formatCode>
                <c:ptCount val="45"/>
                <c:pt idx="0">
                  <c:v>-6.7793020755893885E-2</c:v>
                </c:pt>
                <c:pt idx="1">
                  <c:v>-7.3374426334650855E-2</c:v>
                </c:pt>
                <c:pt idx="2">
                  <c:v>-7.3689299185885626E-2</c:v>
                </c:pt>
                <c:pt idx="3">
                  <c:v>-7.8957338981995417E-2</c:v>
                </c:pt>
                <c:pt idx="4">
                  <c:v>-7.9130236780043606E-2</c:v>
                </c:pt>
                <c:pt idx="5">
                  <c:v>-8.4602821566552522E-2</c:v>
                </c:pt>
                <c:pt idx="6">
                  <c:v>-8.9578016495621804E-2</c:v>
                </c:pt>
                <c:pt idx="7">
                  <c:v>-9.0364039186233591E-2</c:v>
                </c:pt>
                <c:pt idx="8">
                  <c:v>-9.7224398779047205E-2</c:v>
                </c:pt>
                <c:pt idx="9">
                  <c:v>-9.8277980301853085E-2</c:v>
                </c:pt>
                <c:pt idx="10">
                  <c:v>-0.10355058613146739</c:v>
                </c:pt>
                <c:pt idx="11">
                  <c:v>-0.10762517115426529</c:v>
                </c:pt>
                <c:pt idx="12">
                  <c:v>-0.11383813139199239</c:v>
                </c:pt>
                <c:pt idx="13">
                  <c:v>-0.11661727695520163</c:v>
                </c:pt>
                <c:pt idx="14">
                  <c:v>-0.11819070601034964</c:v>
                </c:pt>
                <c:pt idx="15">
                  <c:v>-0.1207126978949189</c:v>
                </c:pt>
                <c:pt idx="16">
                  <c:v>-0.12376035421295417</c:v>
                </c:pt>
                <c:pt idx="17">
                  <c:v>-0.1270835920577944</c:v>
                </c:pt>
                <c:pt idx="18">
                  <c:v>-0.12914686032550626</c:v>
                </c:pt>
                <c:pt idx="19">
                  <c:v>-0.13561150186045279</c:v>
                </c:pt>
                <c:pt idx="20">
                  <c:v>-0.13728354338456539</c:v>
                </c:pt>
                <c:pt idx="21">
                  <c:v>-0.14054224854500508</c:v>
                </c:pt>
                <c:pt idx="22">
                  <c:v>-0.14150886740317081</c:v>
                </c:pt>
                <c:pt idx="23">
                  <c:v>-0.14283281430887418</c:v>
                </c:pt>
                <c:pt idx="24">
                  <c:v>-0.14660133379742624</c:v>
                </c:pt>
                <c:pt idx="25">
                  <c:v>-0.14541089324625311</c:v>
                </c:pt>
                <c:pt idx="26">
                  <c:v>-0.14776675137097839</c:v>
                </c:pt>
                <c:pt idx="27">
                  <c:v>-0.14756396255525417</c:v>
                </c:pt>
                <c:pt idx="28">
                  <c:v>-0.14986177494216002</c:v>
                </c:pt>
                <c:pt idx="29">
                  <c:v>-0.15146742790408874</c:v>
                </c:pt>
                <c:pt idx="30">
                  <c:v>-0.14556232795000446</c:v>
                </c:pt>
                <c:pt idx="31">
                  <c:v>-0.14699676900608649</c:v>
                </c:pt>
                <c:pt idx="32">
                  <c:v>-0.15099450667928827</c:v>
                </c:pt>
                <c:pt idx="33">
                  <c:v>-0.15687393686268924</c:v>
                </c:pt>
                <c:pt idx="34">
                  <c:v>-0.15885030422694024</c:v>
                </c:pt>
                <c:pt idx="35">
                  <c:v>-0.16174586136890323</c:v>
                </c:pt>
                <c:pt idx="36">
                  <c:v>-0.16546863042374116</c:v>
                </c:pt>
                <c:pt idx="37">
                  <c:v>-0.16794321761165087</c:v>
                </c:pt>
                <c:pt idx="38">
                  <c:v>-0.17176754081280299</c:v>
                </c:pt>
                <c:pt idx="39">
                  <c:v>-0.17333642996079479</c:v>
                </c:pt>
                <c:pt idx="40">
                  <c:v>-0.17670142703007485</c:v>
                </c:pt>
                <c:pt idx="41">
                  <c:v>-0.17952416542880445</c:v>
                </c:pt>
                <c:pt idx="42">
                  <c:v>-0.18188378879675293</c:v>
                </c:pt>
                <c:pt idx="43">
                  <c:v>-0.18472927388822435</c:v>
                </c:pt>
                <c:pt idx="44">
                  <c:v>-0.18644976790557033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E774-5A4C-90E7-603EC738D456}"/>
            </c:ext>
          </c:extLst>
        </c:ser>
        <c:ser>
          <c:idx val="25"/>
          <c:order val="25"/>
          <c:tx>
            <c:strRef>
              <c:f>Onshore_december!$AA$504</c:f>
              <c:strCache>
                <c:ptCount val="1"/>
                <c:pt idx="0">
                  <c:v>Y02B  10/30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Onshore_december!$A$505:$A$549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Onshore_december!$AA$505:$AA$549</c:f>
              <c:numCache>
                <c:formatCode>0.00%</c:formatCode>
                <c:ptCount val="45"/>
                <c:pt idx="0">
                  <c:v>-6.7793020755893885E-2</c:v>
                </c:pt>
                <c:pt idx="1">
                  <c:v>-7.3374426334650855E-2</c:v>
                </c:pt>
                <c:pt idx="2">
                  <c:v>-7.3689299185885626E-2</c:v>
                </c:pt>
                <c:pt idx="3">
                  <c:v>-7.8957338981995417E-2</c:v>
                </c:pt>
                <c:pt idx="4">
                  <c:v>-7.9130236780043606E-2</c:v>
                </c:pt>
                <c:pt idx="5">
                  <c:v>-8.4602821566552522E-2</c:v>
                </c:pt>
                <c:pt idx="6">
                  <c:v>-8.9578016495621804E-2</c:v>
                </c:pt>
                <c:pt idx="7">
                  <c:v>-9.0364039186233591E-2</c:v>
                </c:pt>
                <c:pt idx="8">
                  <c:v>-9.7224398779047205E-2</c:v>
                </c:pt>
                <c:pt idx="9">
                  <c:v>-9.8277980301853085E-2</c:v>
                </c:pt>
                <c:pt idx="10">
                  <c:v>-0.10355058613146739</c:v>
                </c:pt>
                <c:pt idx="11">
                  <c:v>-0.10762517115426529</c:v>
                </c:pt>
                <c:pt idx="12">
                  <c:v>-0.11383813139199239</c:v>
                </c:pt>
                <c:pt idx="13">
                  <c:v>-0.11661727695520163</c:v>
                </c:pt>
                <c:pt idx="14">
                  <c:v>-0.11819070601034964</c:v>
                </c:pt>
                <c:pt idx="15">
                  <c:v>-0.1207126978949189</c:v>
                </c:pt>
                <c:pt idx="16">
                  <c:v>-0.12376035421295417</c:v>
                </c:pt>
                <c:pt idx="17">
                  <c:v>-0.1270835920577944</c:v>
                </c:pt>
                <c:pt idx="18">
                  <c:v>-0.12941912212925299</c:v>
                </c:pt>
                <c:pt idx="19">
                  <c:v>-0.13591293884104805</c:v>
                </c:pt>
                <c:pt idx="20">
                  <c:v>-0.13756224962538133</c:v>
                </c:pt>
                <c:pt idx="21">
                  <c:v>-0.14079389149227939</c:v>
                </c:pt>
                <c:pt idx="22">
                  <c:v>-0.14162078713897952</c:v>
                </c:pt>
                <c:pt idx="23">
                  <c:v>-0.14299731053967057</c:v>
                </c:pt>
                <c:pt idx="24">
                  <c:v>-0.14672409176063372</c:v>
                </c:pt>
                <c:pt idx="25">
                  <c:v>-0.14544160461231448</c:v>
                </c:pt>
                <c:pt idx="26">
                  <c:v>-0.14777128645527959</c:v>
                </c:pt>
                <c:pt idx="27">
                  <c:v>-0.1476422946262177</c:v>
                </c:pt>
                <c:pt idx="28">
                  <c:v>-0.15001017729361521</c:v>
                </c:pt>
                <c:pt idx="29">
                  <c:v>-0.15149746290748656</c:v>
                </c:pt>
                <c:pt idx="30">
                  <c:v>-0.14542276344451988</c:v>
                </c:pt>
                <c:pt idx="31">
                  <c:v>-0.14743760568329523</c:v>
                </c:pt>
                <c:pt idx="32">
                  <c:v>-0.15128751237457549</c:v>
                </c:pt>
                <c:pt idx="33">
                  <c:v>-0.15692790481042806</c:v>
                </c:pt>
                <c:pt idx="34">
                  <c:v>-0.15885107891230454</c:v>
                </c:pt>
                <c:pt idx="35">
                  <c:v>-0.16172226365712083</c:v>
                </c:pt>
                <c:pt idx="36">
                  <c:v>-0.16521171120396005</c:v>
                </c:pt>
                <c:pt idx="37">
                  <c:v>-0.16744339323319724</c:v>
                </c:pt>
                <c:pt idx="38">
                  <c:v>-0.17098033290286818</c:v>
                </c:pt>
                <c:pt idx="39">
                  <c:v>-0.17298790076754322</c:v>
                </c:pt>
                <c:pt idx="40">
                  <c:v>-0.17650102677798862</c:v>
                </c:pt>
                <c:pt idx="41">
                  <c:v>-0.17910079606520135</c:v>
                </c:pt>
                <c:pt idx="42">
                  <c:v>-0.18077483139240946</c:v>
                </c:pt>
                <c:pt idx="43">
                  <c:v>-0.18346145138440784</c:v>
                </c:pt>
                <c:pt idx="44">
                  <c:v>-0.18507270945293719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E774-5A4C-90E7-603EC738D456}"/>
            </c:ext>
          </c:extLst>
        </c:ser>
        <c:ser>
          <c:idx val="26"/>
          <c:order val="26"/>
          <c:tx>
            <c:strRef>
              <c:f>Onshore_december!$AB$504</c:f>
              <c:strCache>
                <c:ptCount val="1"/>
                <c:pt idx="0">
                  <c:v>H02J2300/28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Onshore_december!$A$505:$A$549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Onshore_december!$AB$505:$AB$549</c:f>
              <c:numCache>
                <c:formatCode>0.00%</c:formatCode>
                <c:ptCount val="45"/>
                <c:pt idx="0">
                  <c:v>-6.7793020755893885E-2</c:v>
                </c:pt>
                <c:pt idx="1">
                  <c:v>-7.3374426334650855E-2</c:v>
                </c:pt>
                <c:pt idx="2">
                  <c:v>-7.3689299185885626E-2</c:v>
                </c:pt>
                <c:pt idx="3">
                  <c:v>-7.8957338981995417E-2</c:v>
                </c:pt>
                <c:pt idx="4">
                  <c:v>-7.9130236780043606E-2</c:v>
                </c:pt>
                <c:pt idx="5">
                  <c:v>-8.4720330248421849E-2</c:v>
                </c:pt>
                <c:pt idx="6">
                  <c:v>-8.9666122537455761E-2</c:v>
                </c:pt>
                <c:pt idx="7">
                  <c:v>-9.0436633327118265E-2</c:v>
                </c:pt>
                <c:pt idx="8">
                  <c:v>-9.727373068707823E-2</c:v>
                </c:pt>
                <c:pt idx="9">
                  <c:v>-9.8321306914177287E-2</c:v>
                </c:pt>
                <c:pt idx="10">
                  <c:v>-0.10358163153770306</c:v>
                </c:pt>
                <c:pt idx="11">
                  <c:v>-0.10766745842888281</c:v>
                </c:pt>
                <c:pt idx="12">
                  <c:v>-0.11385773251103548</c:v>
                </c:pt>
                <c:pt idx="13">
                  <c:v>-0.11662695991230954</c:v>
                </c:pt>
                <c:pt idx="14">
                  <c:v>-0.11819513231428092</c:v>
                </c:pt>
                <c:pt idx="15">
                  <c:v>-0.12070956298031021</c:v>
                </c:pt>
                <c:pt idx="16">
                  <c:v>-0.12374881198461962</c:v>
                </c:pt>
                <c:pt idx="17">
                  <c:v>-0.1270636707136682</c:v>
                </c:pt>
                <c:pt idx="18">
                  <c:v>-0.1293944999688994</c:v>
                </c:pt>
                <c:pt idx="19">
                  <c:v>-0.13587389142174666</c:v>
                </c:pt>
                <c:pt idx="20">
                  <c:v>-0.13752174136692363</c:v>
                </c:pt>
                <c:pt idx="21">
                  <c:v>-0.14074578684943995</c:v>
                </c:pt>
                <c:pt idx="22">
                  <c:v>-0.14157402691477439</c:v>
                </c:pt>
                <c:pt idx="23">
                  <c:v>-0.1429506205765696</c:v>
                </c:pt>
                <c:pt idx="24">
                  <c:v>-0.14667168623516202</c:v>
                </c:pt>
                <c:pt idx="25">
                  <c:v>-0.14539684332836689</c:v>
                </c:pt>
                <c:pt idx="26">
                  <c:v>-0.14791763071387309</c:v>
                </c:pt>
                <c:pt idx="27">
                  <c:v>-0.14783369451486761</c:v>
                </c:pt>
                <c:pt idx="28">
                  <c:v>-0.15009574607912857</c:v>
                </c:pt>
                <c:pt idx="29">
                  <c:v>-0.15156758538645987</c:v>
                </c:pt>
                <c:pt idx="30">
                  <c:v>-0.14543954763138589</c:v>
                </c:pt>
                <c:pt idx="31">
                  <c:v>-0.14750022585378364</c:v>
                </c:pt>
                <c:pt idx="32">
                  <c:v>-0.15152964073087538</c:v>
                </c:pt>
                <c:pt idx="33">
                  <c:v>-0.15717576816321932</c:v>
                </c:pt>
                <c:pt idx="34">
                  <c:v>-0.15903964884102395</c:v>
                </c:pt>
                <c:pt idx="35">
                  <c:v>-0.16199598342236132</c:v>
                </c:pt>
                <c:pt idx="36">
                  <c:v>-0.1653436219435761</c:v>
                </c:pt>
                <c:pt idx="37">
                  <c:v>-0.16797921715568365</c:v>
                </c:pt>
                <c:pt idx="38">
                  <c:v>-0.17152773626157802</c:v>
                </c:pt>
                <c:pt idx="39">
                  <c:v>-0.17358961125686478</c:v>
                </c:pt>
                <c:pt idx="40">
                  <c:v>-0.17722343993847967</c:v>
                </c:pt>
                <c:pt idx="41">
                  <c:v>-0.18002717381838362</c:v>
                </c:pt>
                <c:pt idx="42">
                  <c:v>-0.18235906579873229</c:v>
                </c:pt>
                <c:pt idx="43">
                  <c:v>-0.18510690018010911</c:v>
                </c:pt>
                <c:pt idx="44">
                  <c:v>-0.18685347696451859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E774-5A4C-90E7-603EC738D456}"/>
            </c:ext>
          </c:extLst>
        </c:ser>
        <c:ser>
          <c:idx val="27"/>
          <c:order val="27"/>
          <c:tx>
            <c:strRef>
              <c:f>Onshore_december!$AC$504</c:f>
              <c:strCache>
                <c:ptCount val="1"/>
                <c:pt idx="0">
                  <c:v>F05B2240/20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Onshore_december!$A$505:$A$549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Onshore_december!$AC$505:$AC$549</c:f>
              <c:numCache>
                <c:formatCode>0.00%</c:formatCode>
                <c:ptCount val="45"/>
                <c:pt idx="0">
                  <c:v>-6.7793020755893885E-2</c:v>
                </c:pt>
                <c:pt idx="1">
                  <c:v>-7.2123830851271276E-2</c:v>
                </c:pt>
                <c:pt idx="2">
                  <c:v>-7.3065708455440914E-2</c:v>
                </c:pt>
                <c:pt idx="3">
                  <c:v>-7.8584035148598907E-2</c:v>
                </c:pt>
                <c:pt idx="4">
                  <c:v>-7.8833887827519655E-2</c:v>
                </c:pt>
                <c:pt idx="5">
                  <c:v>-8.4370152244815033E-2</c:v>
                </c:pt>
                <c:pt idx="6">
                  <c:v>-8.8775939280117067E-2</c:v>
                </c:pt>
                <c:pt idx="7">
                  <c:v>-8.9665408312143313E-2</c:v>
                </c:pt>
                <c:pt idx="8">
                  <c:v>-9.6467082575828589E-2</c:v>
                </c:pt>
                <c:pt idx="9">
                  <c:v>-9.7559878298497882E-2</c:v>
                </c:pt>
                <c:pt idx="10">
                  <c:v>-0.10280752025018314</c:v>
                </c:pt>
                <c:pt idx="11">
                  <c:v>-0.10737765171366742</c:v>
                </c:pt>
                <c:pt idx="12">
                  <c:v>-0.11348617795105553</c:v>
                </c:pt>
                <c:pt idx="13">
                  <c:v>-0.11623443805407063</c:v>
                </c:pt>
                <c:pt idx="14">
                  <c:v>-0.117798146379955</c:v>
                </c:pt>
                <c:pt idx="15">
                  <c:v>-0.1203022186252477</c:v>
                </c:pt>
                <c:pt idx="16">
                  <c:v>-0.12331820534265214</c:v>
                </c:pt>
                <c:pt idx="17">
                  <c:v>-0.12661236545267285</c:v>
                </c:pt>
                <c:pt idx="18">
                  <c:v>-0.12894349825316442</c:v>
                </c:pt>
                <c:pt idx="19">
                  <c:v>-0.13537481769600634</c:v>
                </c:pt>
                <c:pt idx="20">
                  <c:v>-0.13703483252133508</c:v>
                </c:pt>
                <c:pt idx="21">
                  <c:v>-0.14025928267233922</c:v>
                </c:pt>
                <c:pt idx="22">
                  <c:v>-0.14111589892648402</c:v>
                </c:pt>
                <c:pt idx="23">
                  <c:v>-0.14230280578062104</c:v>
                </c:pt>
                <c:pt idx="24">
                  <c:v>-0.14602664502814344</c:v>
                </c:pt>
                <c:pt idx="25">
                  <c:v>-0.14466069811568794</c:v>
                </c:pt>
                <c:pt idx="26">
                  <c:v>-0.14728891602052563</c:v>
                </c:pt>
                <c:pt idx="27">
                  <c:v>-0.14707875937849113</c:v>
                </c:pt>
                <c:pt idx="28">
                  <c:v>-0.14897968322755939</c:v>
                </c:pt>
                <c:pt idx="29">
                  <c:v>-0.15056437536941902</c:v>
                </c:pt>
                <c:pt idx="30">
                  <c:v>-0.1449007703034032</c:v>
                </c:pt>
                <c:pt idx="31">
                  <c:v>-0.14700024008229728</c:v>
                </c:pt>
                <c:pt idx="32">
                  <c:v>-0.15102102754086211</c:v>
                </c:pt>
                <c:pt idx="33">
                  <c:v>-0.15670994184464127</c:v>
                </c:pt>
                <c:pt idx="34">
                  <c:v>-0.15860512991090958</c:v>
                </c:pt>
                <c:pt idx="35">
                  <c:v>-0.16153186177944701</c:v>
                </c:pt>
                <c:pt idx="36">
                  <c:v>-0.16489246629873322</c:v>
                </c:pt>
                <c:pt idx="37">
                  <c:v>-0.16763745648016382</c:v>
                </c:pt>
                <c:pt idx="38">
                  <c:v>-0.17128184743049668</c:v>
                </c:pt>
                <c:pt idx="39">
                  <c:v>-0.17331489813074907</c:v>
                </c:pt>
                <c:pt idx="40">
                  <c:v>-0.17694377615034917</c:v>
                </c:pt>
                <c:pt idx="41">
                  <c:v>-0.17997468990814569</c:v>
                </c:pt>
                <c:pt idx="42">
                  <c:v>-0.18258034317854488</c:v>
                </c:pt>
                <c:pt idx="43">
                  <c:v>-0.18534637859516334</c:v>
                </c:pt>
                <c:pt idx="44">
                  <c:v>-0.18697451401650567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E774-5A4C-90E7-603EC738D456}"/>
            </c:ext>
          </c:extLst>
        </c:ser>
        <c:ser>
          <c:idx val="28"/>
          <c:order val="28"/>
          <c:tx>
            <c:strRef>
              <c:f>Onshore_december!$AD$504</c:f>
              <c:strCache>
                <c:ptCount val="1"/>
                <c:pt idx="0">
                  <c:v>F05B2240/221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Onshore_december!$A$505:$A$549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Onshore_december!$AD$505:$AD$549</c:f>
              <c:numCache>
                <c:formatCode>0.00%</c:formatCode>
                <c:ptCount val="45"/>
                <c:pt idx="0">
                  <c:v>-6.7793020755893885E-2</c:v>
                </c:pt>
                <c:pt idx="1">
                  <c:v>-7.2123830851271276E-2</c:v>
                </c:pt>
                <c:pt idx="2">
                  <c:v>-7.3065708455440914E-2</c:v>
                </c:pt>
                <c:pt idx="3">
                  <c:v>-7.8515906137398561E-2</c:v>
                </c:pt>
                <c:pt idx="4">
                  <c:v>-7.8928879696238186E-2</c:v>
                </c:pt>
                <c:pt idx="5">
                  <c:v>-8.4405132192977739E-2</c:v>
                </c:pt>
                <c:pt idx="6">
                  <c:v>-8.8771682684167574E-2</c:v>
                </c:pt>
                <c:pt idx="7">
                  <c:v>-8.9655857943377937E-2</c:v>
                </c:pt>
                <c:pt idx="8">
                  <c:v>-9.6418257531533214E-2</c:v>
                </c:pt>
                <c:pt idx="9">
                  <c:v>-9.7508824619326195E-2</c:v>
                </c:pt>
                <c:pt idx="10">
                  <c:v>-0.10273174458763001</c:v>
                </c:pt>
                <c:pt idx="11">
                  <c:v>-0.10728673628081076</c:v>
                </c:pt>
                <c:pt idx="12">
                  <c:v>-0.11337100596640726</c:v>
                </c:pt>
                <c:pt idx="13">
                  <c:v>-0.11611312068286073</c:v>
                </c:pt>
                <c:pt idx="14">
                  <c:v>-0.11767558176269233</c:v>
                </c:pt>
                <c:pt idx="15">
                  <c:v>-0.12017666220354473</c:v>
                </c:pt>
                <c:pt idx="16">
                  <c:v>-0.12318575287793188</c:v>
                </c:pt>
                <c:pt idx="17">
                  <c:v>-0.12647378523415631</c:v>
                </c:pt>
                <c:pt idx="18">
                  <c:v>-0.12880509023234821</c:v>
                </c:pt>
                <c:pt idx="19">
                  <c:v>-0.13437855897749729</c:v>
                </c:pt>
                <c:pt idx="20">
                  <c:v>-0.13585535163312623</c:v>
                </c:pt>
                <c:pt idx="21">
                  <c:v>-0.13897283262041793</c:v>
                </c:pt>
                <c:pt idx="22">
                  <c:v>-0.13991125584053354</c:v>
                </c:pt>
                <c:pt idx="23">
                  <c:v>-0.14116485644566623</c:v>
                </c:pt>
                <c:pt idx="24">
                  <c:v>-0.1449148588357263</c:v>
                </c:pt>
                <c:pt idx="25">
                  <c:v>-0.14366853158847359</c:v>
                </c:pt>
                <c:pt idx="26">
                  <c:v>-0.14634315922536356</c:v>
                </c:pt>
                <c:pt idx="27">
                  <c:v>-0.14623481871222532</c:v>
                </c:pt>
                <c:pt idx="28">
                  <c:v>-0.14819129065230374</c:v>
                </c:pt>
                <c:pt idx="29">
                  <c:v>-0.14980354049592992</c:v>
                </c:pt>
                <c:pt idx="30">
                  <c:v>-0.14431147564812719</c:v>
                </c:pt>
                <c:pt idx="31">
                  <c:v>-0.14634123698569146</c:v>
                </c:pt>
                <c:pt idx="32">
                  <c:v>-0.15065809535566399</c:v>
                </c:pt>
                <c:pt idx="33">
                  <c:v>-0.15620077232598417</c:v>
                </c:pt>
                <c:pt idx="34">
                  <c:v>-0.15808519354772044</c:v>
                </c:pt>
                <c:pt idx="35">
                  <c:v>-0.1612686834967616</c:v>
                </c:pt>
                <c:pt idx="36">
                  <c:v>-0.16454516928499208</c:v>
                </c:pt>
                <c:pt idx="37">
                  <c:v>-0.16733432126793313</c:v>
                </c:pt>
                <c:pt idx="38">
                  <c:v>-0.17142936016066046</c:v>
                </c:pt>
                <c:pt idx="39">
                  <c:v>-0.17364119184558857</c:v>
                </c:pt>
                <c:pt idx="40">
                  <c:v>-0.177807190698968</c:v>
                </c:pt>
                <c:pt idx="41">
                  <c:v>-0.18101834819204377</c:v>
                </c:pt>
                <c:pt idx="42">
                  <c:v>-0.18367609104812865</c:v>
                </c:pt>
                <c:pt idx="43">
                  <c:v>-0.18632189369931951</c:v>
                </c:pt>
                <c:pt idx="44">
                  <c:v>-0.18784942290297002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E774-5A4C-90E7-603EC738D456}"/>
            </c:ext>
          </c:extLst>
        </c:ser>
        <c:ser>
          <c:idx val="29"/>
          <c:order val="29"/>
          <c:tx>
            <c:strRef>
              <c:f>Onshore_december!$AE$504</c:f>
              <c:strCache>
                <c:ptCount val="1"/>
                <c:pt idx="0">
                  <c:v>F05B2200/705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Onshore_december!$A$505:$A$549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Onshore_december!$AE$505:$AE$549</c:f>
              <c:numCache>
                <c:formatCode>0.00%</c:formatCode>
                <c:ptCount val="45"/>
                <c:pt idx="0">
                  <c:v>-6.7793020755893885E-2</c:v>
                </c:pt>
                <c:pt idx="1">
                  <c:v>-7.2123830851271276E-2</c:v>
                </c:pt>
                <c:pt idx="2">
                  <c:v>-7.3065708455440914E-2</c:v>
                </c:pt>
                <c:pt idx="3">
                  <c:v>-7.8515906137398561E-2</c:v>
                </c:pt>
                <c:pt idx="4">
                  <c:v>-7.8928879696238186E-2</c:v>
                </c:pt>
                <c:pt idx="5">
                  <c:v>-8.4405132192977739E-2</c:v>
                </c:pt>
                <c:pt idx="6">
                  <c:v>-8.8771682684167574E-2</c:v>
                </c:pt>
                <c:pt idx="7">
                  <c:v>-8.9655857943377937E-2</c:v>
                </c:pt>
                <c:pt idx="8">
                  <c:v>-9.6418257531533214E-2</c:v>
                </c:pt>
                <c:pt idx="9">
                  <c:v>-9.7508824619326195E-2</c:v>
                </c:pt>
                <c:pt idx="10">
                  <c:v>-0.10273174458763001</c:v>
                </c:pt>
                <c:pt idx="11">
                  <c:v>-0.10728673628081076</c:v>
                </c:pt>
                <c:pt idx="12">
                  <c:v>-0.11337100596640726</c:v>
                </c:pt>
                <c:pt idx="13">
                  <c:v>-0.11611312068286073</c:v>
                </c:pt>
                <c:pt idx="14">
                  <c:v>-0.11767558176269233</c:v>
                </c:pt>
                <c:pt idx="15">
                  <c:v>-0.12017666220354473</c:v>
                </c:pt>
                <c:pt idx="16">
                  <c:v>-0.12318575287793188</c:v>
                </c:pt>
                <c:pt idx="17">
                  <c:v>-0.12647378523415631</c:v>
                </c:pt>
                <c:pt idx="18">
                  <c:v>-0.12880509023234821</c:v>
                </c:pt>
                <c:pt idx="19">
                  <c:v>-0.13437855897749729</c:v>
                </c:pt>
                <c:pt idx="20">
                  <c:v>-0.13585535163312623</c:v>
                </c:pt>
                <c:pt idx="21">
                  <c:v>-0.13897283262041793</c:v>
                </c:pt>
                <c:pt idx="22">
                  <c:v>-0.13991125584053354</c:v>
                </c:pt>
                <c:pt idx="23">
                  <c:v>-0.14116485644566623</c:v>
                </c:pt>
                <c:pt idx="24">
                  <c:v>-0.1449148588357263</c:v>
                </c:pt>
                <c:pt idx="25">
                  <c:v>-0.14366853158847359</c:v>
                </c:pt>
                <c:pt idx="26">
                  <c:v>-0.14634315922536356</c:v>
                </c:pt>
                <c:pt idx="27">
                  <c:v>-0.14623481871222532</c:v>
                </c:pt>
                <c:pt idx="28">
                  <c:v>-0.14819129065230374</c:v>
                </c:pt>
                <c:pt idx="29">
                  <c:v>-0.14980354049592992</c:v>
                </c:pt>
                <c:pt idx="30">
                  <c:v>-0.14431147564812719</c:v>
                </c:pt>
                <c:pt idx="31">
                  <c:v>-0.14634123698569146</c:v>
                </c:pt>
                <c:pt idx="32">
                  <c:v>-0.15065809535566399</c:v>
                </c:pt>
                <c:pt idx="33">
                  <c:v>-0.15620077232598417</c:v>
                </c:pt>
                <c:pt idx="34">
                  <c:v>-0.15808519354772044</c:v>
                </c:pt>
                <c:pt idx="35">
                  <c:v>-0.1612686834967616</c:v>
                </c:pt>
                <c:pt idx="36">
                  <c:v>-0.16454516928499208</c:v>
                </c:pt>
                <c:pt idx="37">
                  <c:v>-0.16733432126793313</c:v>
                </c:pt>
                <c:pt idx="38">
                  <c:v>-0.17142936016066046</c:v>
                </c:pt>
                <c:pt idx="39">
                  <c:v>-0.17364119184558857</c:v>
                </c:pt>
                <c:pt idx="40">
                  <c:v>-0.177807190698968</c:v>
                </c:pt>
                <c:pt idx="41">
                  <c:v>-0.18101834819204377</c:v>
                </c:pt>
                <c:pt idx="42">
                  <c:v>-0.18367609104812865</c:v>
                </c:pt>
                <c:pt idx="43">
                  <c:v>-0.18632189369931951</c:v>
                </c:pt>
                <c:pt idx="44">
                  <c:v>-0.18784942290297002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E774-5A4C-90E7-603EC738D456}"/>
            </c:ext>
          </c:extLst>
        </c:ser>
        <c:ser>
          <c:idx val="30"/>
          <c:order val="30"/>
          <c:tx>
            <c:strRef>
              <c:f>Onshore_december!$AF$504</c:f>
              <c:strCache>
                <c:ptCount val="1"/>
                <c:pt idx="0">
                  <c:v>H02M   7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Onshore_december!$A$505:$A$549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Onshore_december!$AF$505:$AF$549</c:f>
              <c:numCache>
                <c:formatCode>0.00%</c:formatCode>
                <c:ptCount val="45"/>
                <c:pt idx="0">
                  <c:v>-7.0432459110385204E-2</c:v>
                </c:pt>
                <c:pt idx="1">
                  <c:v>-7.6726331438508488E-2</c:v>
                </c:pt>
                <c:pt idx="2">
                  <c:v>-8.0784534182650303E-2</c:v>
                </c:pt>
                <c:pt idx="3">
                  <c:v>-9.0015749916628529E-2</c:v>
                </c:pt>
                <c:pt idx="4">
                  <c:v>-9.343969098898619E-2</c:v>
                </c:pt>
                <c:pt idx="5">
                  <c:v>-0.10295697576712559</c:v>
                </c:pt>
                <c:pt idx="6">
                  <c:v>-0.11253209492111227</c:v>
                </c:pt>
                <c:pt idx="7">
                  <c:v>-0.11900763322619901</c:v>
                </c:pt>
                <c:pt idx="8">
                  <c:v>-0.12856512429910616</c:v>
                </c:pt>
                <c:pt idx="9">
                  <c:v>-0.13306953783278641</c:v>
                </c:pt>
                <c:pt idx="10">
                  <c:v>-0.14224466976025185</c:v>
                </c:pt>
                <c:pt idx="11">
                  <c:v>-0.14798055685724787</c:v>
                </c:pt>
                <c:pt idx="12">
                  <c:v>-0.15828263404973997</c:v>
                </c:pt>
                <c:pt idx="13">
                  <c:v>-0.16994600025872064</c:v>
                </c:pt>
                <c:pt idx="14">
                  <c:v>-0.17654294141946669</c:v>
                </c:pt>
                <c:pt idx="15">
                  <c:v>-0.19049459608474828</c:v>
                </c:pt>
                <c:pt idx="16">
                  <c:v>-0.19803327356810652</c:v>
                </c:pt>
                <c:pt idx="17">
                  <c:v>-0.20129652637393824</c:v>
                </c:pt>
                <c:pt idx="18">
                  <c:v>-0.20621357023543629</c:v>
                </c:pt>
                <c:pt idx="19">
                  <c:v>-0.21573448972109477</c:v>
                </c:pt>
                <c:pt idx="20">
                  <c:v>-0.21890010248011482</c:v>
                </c:pt>
                <c:pt idx="21">
                  <c:v>-0.22101334570366715</c:v>
                </c:pt>
                <c:pt idx="22">
                  <c:v>-0.22256021541421878</c:v>
                </c:pt>
                <c:pt idx="23">
                  <c:v>-0.22357478539656694</c:v>
                </c:pt>
                <c:pt idx="24">
                  <c:v>-0.22558358023341463</c:v>
                </c:pt>
                <c:pt idx="25">
                  <c:v>-0.22272732098552872</c:v>
                </c:pt>
                <c:pt idx="26">
                  <c:v>-0.22248540231596137</c:v>
                </c:pt>
                <c:pt idx="27">
                  <c:v>-0.21928076622694115</c:v>
                </c:pt>
                <c:pt idx="28">
                  <c:v>-0.21643667391174892</c:v>
                </c:pt>
                <c:pt idx="29">
                  <c:v>-0.21306242397540076</c:v>
                </c:pt>
                <c:pt idx="30">
                  <c:v>-0.20391842473127053</c:v>
                </c:pt>
                <c:pt idx="31">
                  <c:v>-0.20255271991307888</c:v>
                </c:pt>
                <c:pt idx="32">
                  <c:v>-0.20159685439119335</c:v>
                </c:pt>
                <c:pt idx="33">
                  <c:v>-0.20081253873894622</c:v>
                </c:pt>
                <c:pt idx="34">
                  <c:v>-0.19937593208558158</c:v>
                </c:pt>
                <c:pt idx="35">
                  <c:v>-0.20142628747142721</c:v>
                </c:pt>
                <c:pt idx="36">
                  <c:v>-0.20312866392259477</c:v>
                </c:pt>
                <c:pt idx="37">
                  <c:v>-0.20433345855539664</c:v>
                </c:pt>
                <c:pt idx="38">
                  <c:v>-0.20750316263738489</c:v>
                </c:pt>
                <c:pt idx="39">
                  <c:v>-0.20937446924069392</c:v>
                </c:pt>
                <c:pt idx="40">
                  <c:v>-0.21170758814988033</c:v>
                </c:pt>
                <c:pt idx="41">
                  <c:v>-0.21225544539247221</c:v>
                </c:pt>
                <c:pt idx="42">
                  <c:v>-0.21277517198240525</c:v>
                </c:pt>
                <c:pt idx="43">
                  <c:v>-0.21329303163897484</c:v>
                </c:pt>
                <c:pt idx="44">
                  <c:v>-0.21384050314213066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E774-5A4C-90E7-603EC738D456}"/>
            </c:ext>
          </c:extLst>
        </c:ser>
        <c:ser>
          <c:idx val="31"/>
          <c:order val="31"/>
          <c:tx>
            <c:strRef>
              <c:f>Onshore_december!$AG$504</c:f>
              <c:strCache>
                <c:ptCount val="1"/>
                <c:pt idx="0">
                  <c:v>H02M   1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Onshore_december!$A$505:$A$549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Onshore_december!$AG$505:$AG$549</c:f>
              <c:numCache>
                <c:formatCode>0.00%</c:formatCode>
                <c:ptCount val="45"/>
                <c:pt idx="0">
                  <c:v>-7.3965397937222233E-2</c:v>
                </c:pt>
                <c:pt idx="1">
                  <c:v>-7.8529318394561121E-2</c:v>
                </c:pt>
                <c:pt idx="2">
                  <c:v>-8.1740978967095645E-2</c:v>
                </c:pt>
                <c:pt idx="3">
                  <c:v>-9.0972781886127008E-2</c:v>
                </c:pt>
                <c:pt idx="4">
                  <c:v>-9.5738040209145558E-2</c:v>
                </c:pt>
                <c:pt idx="5">
                  <c:v>-0.10511381984484014</c:v>
                </c:pt>
                <c:pt idx="6">
                  <c:v>-0.11755319762399041</c:v>
                </c:pt>
                <c:pt idx="7">
                  <c:v>-0.12750948985899857</c:v>
                </c:pt>
                <c:pt idx="8">
                  <c:v>-0.13946655319985735</c:v>
                </c:pt>
                <c:pt idx="9">
                  <c:v>-0.14546130894736076</c:v>
                </c:pt>
                <c:pt idx="10">
                  <c:v>-0.15709219968123012</c:v>
                </c:pt>
                <c:pt idx="11">
                  <c:v>-0.1636292171514776</c:v>
                </c:pt>
                <c:pt idx="12">
                  <c:v>-0.17461966285593089</c:v>
                </c:pt>
                <c:pt idx="13">
                  <c:v>-0.18761898282337741</c:v>
                </c:pt>
                <c:pt idx="14">
                  <c:v>-0.1967641834325573</c:v>
                </c:pt>
                <c:pt idx="15">
                  <c:v>-0.21417610496135786</c:v>
                </c:pt>
                <c:pt idx="16">
                  <c:v>-0.22612767204115669</c:v>
                </c:pt>
                <c:pt idx="17">
                  <c:v>-0.23190838042061068</c:v>
                </c:pt>
                <c:pt idx="18">
                  <c:v>-0.23780199795121293</c:v>
                </c:pt>
                <c:pt idx="19">
                  <c:v>-0.2487325468561391</c:v>
                </c:pt>
                <c:pt idx="20">
                  <c:v>-0.25356970697357928</c:v>
                </c:pt>
                <c:pt idx="21">
                  <c:v>-0.25612841227451522</c:v>
                </c:pt>
                <c:pt idx="22">
                  <c:v>-0.25988335236509674</c:v>
                </c:pt>
                <c:pt idx="23">
                  <c:v>-0.25915923979681621</c:v>
                </c:pt>
                <c:pt idx="24">
                  <c:v>-0.25756528841506499</c:v>
                </c:pt>
                <c:pt idx="25">
                  <c:v>-0.25287013398726566</c:v>
                </c:pt>
                <c:pt idx="26">
                  <c:v>-0.25279137697565524</c:v>
                </c:pt>
                <c:pt idx="27">
                  <c:v>-0.24690118199900002</c:v>
                </c:pt>
                <c:pt idx="28">
                  <c:v>-0.24249158437639873</c:v>
                </c:pt>
                <c:pt idx="29">
                  <c:v>-0.23851327485180485</c:v>
                </c:pt>
                <c:pt idx="30">
                  <c:v>-0.22798834982019911</c:v>
                </c:pt>
                <c:pt idx="31">
                  <c:v>-0.22437683728378721</c:v>
                </c:pt>
                <c:pt idx="32">
                  <c:v>-0.22090525433382269</c:v>
                </c:pt>
                <c:pt idx="33">
                  <c:v>-0.21831017492924421</c:v>
                </c:pt>
                <c:pt idx="34">
                  <c:v>-0.21500885968207251</c:v>
                </c:pt>
                <c:pt idx="35">
                  <c:v>-0.21488572333060163</c:v>
                </c:pt>
                <c:pt idx="36">
                  <c:v>-0.21474652282828333</c:v>
                </c:pt>
                <c:pt idx="37">
                  <c:v>-0.21456966245665832</c:v>
                </c:pt>
                <c:pt idx="38">
                  <c:v>-0.21582607312775837</c:v>
                </c:pt>
                <c:pt idx="39">
                  <c:v>-0.21654881848517105</c:v>
                </c:pt>
                <c:pt idx="40">
                  <c:v>-0.21706044777895528</c:v>
                </c:pt>
                <c:pt idx="41">
                  <c:v>-0.21679546556714724</c:v>
                </c:pt>
                <c:pt idx="42">
                  <c:v>-0.21657445197678737</c:v>
                </c:pt>
                <c:pt idx="43">
                  <c:v>-0.21619070791559214</c:v>
                </c:pt>
                <c:pt idx="44">
                  <c:v>-0.21509111251770185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E774-5A4C-90E7-603EC738D456}"/>
            </c:ext>
          </c:extLst>
        </c:ser>
        <c:ser>
          <c:idx val="32"/>
          <c:order val="32"/>
          <c:tx>
            <c:strRef>
              <c:f>Onshore_december!$AH$504</c:f>
              <c:strCache>
                <c:ptCount val="1"/>
                <c:pt idx="0">
                  <c:v>H02M   3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Onshore_december!$A$505:$A$549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Onshore_december!$AH$505:$AH$549</c:f>
              <c:numCache>
                <c:formatCode>0.00%</c:formatCode>
                <c:ptCount val="45"/>
                <c:pt idx="0">
                  <c:v>-7.5966441133343943E-2</c:v>
                </c:pt>
                <c:pt idx="1">
                  <c:v>-7.9144387813127826E-2</c:v>
                </c:pt>
                <c:pt idx="2">
                  <c:v>-8.3272483584571622E-2</c:v>
                </c:pt>
                <c:pt idx="3">
                  <c:v>-9.2731994496693892E-2</c:v>
                </c:pt>
                <c:pt idx="4">
                  <c:v>-9.9438022940711468E-2</c:v>
                </c:pt>
                <c:pt idx="5">
                  <c:v>-0.10947702368415624</c:v>
                </c:pt>
                <c:pt idx="6">
                  <c:v>-0.12489496000861822</c:v>
                </c:pt>
                <c:pt idx="7">
                  <c:v>-0.1387986935618003</c:v>
                </c:pt>
                <c:pt idx="8">
                  <c:v>-0.15043327190968636</c:v>
                </c:pt>
                <c:pt idx="9">
                  <c:v>-0.15780231006318313</c:v>
                </c:pt>
                <c:pt idx="10">
                  <c:v>-0.16982254855982259</c:v>
                </c:pt>
                <c:pt idx="11">
                  <c:v>-0.17991171355093394</c:v>
                </c:pt>
                <c:pt idx="12">
                  <c:v>-0.19135929323357626</c:v>
                </c:pt>
                <c:pt idx="13">
                  <c:v>-0.20450186769179535</c:v>
                </c:pt>
                <c:pt idx="14">
                  <c:v>-0.21406190350418308</c:v>
                </c:pt>
                <c:pt idx="15">
                  <c:v>-0.23135904886413994</c:v>
                </c:pt>
                <c:pt idx="16">
                  <c:v>-0.24467181207314337</c:v>
                </c:pt>
                <c:pt idx="17">
                  <c:v>-0.25113581725311696</c:v>
                </c:pt>
                <c:pt idx="18">
                  <c:v>-0.25960667990120401</c:v>
                </c:pt>
                <c:pt idx="19">
                  <c:v>-0.26930266943562142</c:v>
                </c:pt>
                <c:pt idx="20">
                  <c:v>-0.27493846419150525</c:v>
                </c:pt>
                <c:pt idx="21">
                  <c:v>-0.27652380835045753</c:v>
                </c:pt>
                <c:pt idx="22">
                  <c:v>-0.27844324008640109</c:v>
                </c:pt>
                <c:pt idx="23">
                  <c:v>-0.27529620818033673</c:v>
                </c:pt>
                <c:pt idx="24">
                  <c:v>-0.27352203948816767</c:v>
                </c:pt>
                <c:pt idx="25">
                  <c:v>-0.26838515840428345</c:v>
                </c:pt>
                <c:pt idx="26">
                  <c:v>-0.26681539180297653</c:v>
                </c:pt>
                <c:pt idx="27">
                  <c:v>-0.26017727691726389</c:v>
                </c:pt>
                <c:pt idx="28">
                  <c:v>-0.25484963584005493</c:v>
                </c:pt>
                <c:pt idx="29">
                  <c:v>-0.24881679272539536</c:v>
                </c:pt>
                <c:pt idx="30">
                  <c:v>-0.23869297571187253</c:v>
                </c:pt>
                <c:pt idx="31">
                  <c:v>-0.23362975491411897</c:v>
                </c:pt>
                <c:pt idx="32">
                  <c:v>-0.22846782235106111</c:v>
                </c:pt>
                <c:pt idx="33">
                  <c:v>-0.22531541876572792</c:v>
                </c:pt>
                <c:pt idx="34">
                  <c:v>-0.22143458742571942</c:v>
                </c:pt>
                <c:pt idx="35">
                  <c:v>-0.22030668045025115</c:v>
                </c:pt>
                <c:pt idx="36">
                  <c:v>-0.21967335889926032</c:v>
                </c:pt>
                <c:pt idx="37">
                  <c:v>-0.21898766573566497</c:v>
                </c:pt>
                <c:pt idx="38">
                  <c:v>-0.21954622183229522</c:v>
                </c:pt>
                <c:pt idx="39">
                  <c:v>-0.21957812575227931</c:v>
                </c:pt>
                <c:pt idx="40">
                  <c:v>-0.21934551819830095</c:v>
                </c:pt>
                <c:pt idx="41">
                  <c:v>-0.21903303576229294</c:v>
                </c:pt>
                <c:pt idx="42">
                  <c:v>-0.21837446672250305</c:v>
                </c:pt>
                <c:pt idx="43">
                  <c:v>-0.2178732113072025</c:v>
                </c:pt>
                <c:pt idx="44">
                  <c:v>-0.21675641277234936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E774-5A4C-90E7-603EC738D456}"/>
            </c:ext>
          </c:extLst>
        </c:ser>
        <c:ser>
          <c:idx val="33"/>
          <c:order val="33"/>
          <c:tx>
            <c:strRef>
              <c:f>Onshore_december!$AI$504</c:f>
              <c:strCache>
                <c:ptCount val="1"/>
                <c:pt idx="0">
                  <c:v>Y02E  40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Onshore_december!$A$505:$A$549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Onshore_december!$AI$505:$AI$549</c:f>
              <c:numCache>
                <c:formatCode>0.00%</c:formatCode>
                <c:ptCount val="45"/>
                <c:pt idx="0">
                  <c:v>-7.7268079856756766E-2</c:v>
                </c:pt>
                <c:pt idx="1">
                  <c:v>-7.9500025034012101E-2</c:v>
                </c:pt>
                <c:pt idx="2">
                  <c:v>-8.3598481371282563E-2</c:v>
                </c:pt>
                <c:pt idx="3">
                  <c:v>-9.3971208755395663E-2</c:v>
                </c:pt>
                <c:pt idx="4">
                  <c:v>-0.10028295318328928</c:v>
                </c:pt>
                <c:pt idx="5">
                  <c:v>-0.11037363484822948</c:v>
                </c:pt>
                <c:pt idx="6">
                  <c:v>-0.1254567683846729</c:v>
                </c:pt>
                <c:pt idx="7">
                  <c:v>-0.13942249691697506</c:v>
                </c:pt>
                <c:pt idx="8">
                  <c:v>-0.15014951273575605</c:v>
                </c:pt>
                <c:pt idx="9">
                  <c:v>-0.15742749748781037</c:v>
                </c:pt>
                <c:pt idx="10">
                  <c:v>-0.16888329452361972</c:v>
                </c:pt>
                <c:pt idx="11">
                  <c:v>-0.18020860005380102</c:v>
                </c:pt>
                <c:pt idx="12">
                  <c:v>-0.19321814834820716</c:v>
                </c:pt>
                <c:pt idx="13">
                  <c:v>-0.20766476821528368</c:v>
                </c:pt>
                <c:pt idx="14">
                  <c:v>-0.21866370062019125</c:v>
                </c:pt>
                <c:pt idx="15">
                  <c:v>-0.23620470900842572</c:v>
                </c:pt>
                <c:pt idx="16">
                  <c:v>-0.24878571450718545</c:v>
                </c:pt>
                <c:pt idx="17">
                  <c:v>-0.25545155521454888</c:v>
                </c:pt>
                <c:pt idx="18">
                  <c:v>-0.26320935606440155</c:v>
                </c:pt>
                <c:pt idx="19">
                  <c:v>-0.27362230921318831</c:v>
                </c:pt>
                <c:pt idx="20">
                  <c:v>-0.2805334537653047</c:v>
                </c:pt>
                <c:pt idx="21">
                  <c:v>-0.28182269169058305</c:v>
                </c:pt>
                <c:pt idx="22">
                  <c:v>-0.28393813515775679</c:v>
                </c:pt>
                <c:pt idx="23">
                  <c:v>-0.28065344858165175</c:v>
                </c:pt>
                <c:pt idx="24">
                  <c:v>-0.27933062197783265</c:v>
                </c:pt>
                <c:pt idx="25">
                  <c:v>-0.27403004556257338</c:v>
                </c:pt>
                <c:pt idx="26">
                  <c:v>-0.27199359116432298</c:v>
                </c:pt>
                <c:pt idx="27">
                  <c:v>-0.26518715838783447</c:v>
                </c:pt>
                <c:pt idx="28">
                  <c:v>-0.26008173175694549</c:v>
                </c:pt>
                <c:pt idx="29">
                  <c:v>-0.25320833794667319</c:v>
                </c:pt>
                <c:pt idx="30">
                  <c:v>-0.2425805768257745</c:v>
                </c:pt>
                <c:pt idx="31">
                  <c:v>-0.23742031823791176</c:v>
                </c:pt>
                <c:pt idx="32">
                  <c:v>-0.23219879478058303</c:v>
                </c:pt>
                <c:pt idx="33">
                  <c:v>-0.22889285816077698</c:v>
                </c:pt>
                <c:pt idx="34">
                  <c:v>-0.22476724335747189</c:v>
                </c:pt>
                <c:pt idx="35">
                  <c:v>-0.22303956530685853</c:v>
                </c:pt>
                <c:pt idx="36">
                  <c:v>-0.22203113642815187</c:v>
                </c:pt>
                <c:pt idx="37">
                  <c:v>-0.22103604365376239</c:v>
                </c:pt>
                <c:pt idx="38">
                  <c:v>-0.22117408213251621</c:v>
                </c:pt>
                <c:pt idx="39">
                  <c:v>-0.22113829303249155</c:v>
                </c:pt>
                <c:pt idx="40">
                  <c:v>-0.22083214961082698</c:v>
                </c:pt>
                <c:pt idx="41">
                  <c:v>-0.22024002756711614</c:v>
                </c:pt>
                <c:pt idx="42">
                  <c:v>-0.21941256853102387</c:v>
                </c:pt>
                <c:pt idx="43">
                  <c:v>-0.21881469092850581</c:v>
                </c:pt>
                <c:pt idx="44">
                  <c:v>-0.21765457775996588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E774-5A4C-90E7-603EC738D456}"/>
            </c:ext>
          </c:extLst>
        </c:ser>
        <c:ser>
          <c:idx val="34"/>
          <c:order val="34"/>
          <c:tx>
            <c:strRef>
              <c:f>Onshore_december!$AJ$504</c:f>
              <c:strCache>
                <c:ptCount val="1"/>
                <c:pt idx="0">
                  <c:v>H02J   3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numRef>
              <c:f>Onshore_december!$A$505:$A$549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Onshore_december!$AJ$505:$AJ$549</c:f>
              <c:numCache>
                <c:formatCode>0.00%</c:formatCode>
                <c:ptCount val="45"/>
                <c:pt idx="0">
                  <c:v>-7.693242290630331E-2</c:v>
                </c:pt>
                <c:pt idx="1">
                  <c:v>-7.7546979589961373E-2</c:v>
                </c:pt>
                <c:pt idx="2">
                  <c:v>-8.2507974605002032E-2</c:v>
                </c:pt>
                <c:pt idx="3">
                  <c:v>-9.3103714751559874E-2</c:v>
                </c:pt>
                <c:pt idx="4">
                  <c:v>-9.881138106713605E-2</c:v>
                </c:pt>
                <c:pt idx="5">
                  <c:v>-0.10917968356069607</c:v>
                </c:pt>
                <c:pt idx="6">
                  <c:v>-0.12393374489262121</c:v>
                </c:pt>
                <c:pt idx="7">
                  <c:v>-0.1372972610393195</c:v>
                </c:pt>
                <c:pt idx="8">
                  <c:v>-0.14928400031590894</c:v>
                </c:pt>
                <c:pt idx="9">
                  <c:v>-0.1564643591240078</c:v>
                </c:pt>
                <c:pt idx="10">
                  <c:v>-0.16792662732945218</c:v>
                </c:pt>
                <c:pt idx="11">
                  <c:v>-0.17904732175114968</c:v>
                </c:pt>
                <c:pt idx="12">
                  <c:v>-0.19392222159765127</c:v>
                </c:pt>
                <c:pt idx="13">
                  <c:v>-0.2077725857212821</c:v>
                </c:pt>
                <c:pt idx="14">
                  <c:v>-0.21887911178020647</c:v>
                </c:pt>
                <c:pt idx="15">
                  <c:v>-0.23727972189330504</c:v>
                </c:pt>
                <c:pt idx="16">
                  <c:v>-0.25071564880744179</c:v>
                </c:pt>
                <c:pt idx="17">
                  <c:v>-0.2580372848648238</c:v>
                </c:pt>
                <c:pt idx="18">
                  <c:v>-0.26597557562167562</c:v>
                </c:pt>
                <c:pt idx="19">
                  <c:v>-0.27599356621460169</c:v>
                </c:pt>
                <c:pt idx="20">
                  <c:v>-0.2827012328986892</c:v>
                </c:pt>
                <c:pt idx="21">
                  <c:v>-0.28386523068596969</c:v>
                </c:pt>
                <c:pt idx="22">
                  <c:v>-0.28597121292437977</c:v>
                </c:pt>
                <c:pt idx="23">
                  <c:v>-0.28274712023838655</c:v>
                </c:pt>
                <c:pt idx="24">
                  <c:v>-0.27981348287953456</c:v>
                </c:pt>
                <c:pt idx="25">
                  <c:v>-0.27436032282576872</c:v>
                </c:pt>
                <c:pt idx="26">
                  <c:v>-0.27262906852523494</c:v>
                </c:pt>
                <c:pt idx="27">
                  <c:v>-0.26572899770022207</c:v>
                </c:pt>
                <c:pt idx="28">
                  <c:v>-0.26088733916196649</c:v>
                </c:pt>
                <c:pt idx="29">
                  <c:v>-0.25406146461948242</c:v>
                </c:pt>
                <c:pt idx="30">
                  <c:v>-0.24370743905018821</c:v>
                </c:pt>
                <c:pt idx="31">
                  <c:v>-0.23795576247862238</c:v>
                </c:pt>
                <c:pt idx="32">
                  <c:v>-0.23225017398448566</c:v>
                </c:pt>
                <c:pt idx="33">
                  <c:v>-0.22846596927782326</c:v>
                </c:pt>
                <c:pt idx="34">
                  <c:v>-0.22446457738226122</c:v>
                </c:pt>
                <c:pt idx="35">
                  <c:v>-0.22200633785872492</c:v>
                </c:pt>
                <c:pt idx="36">
                  <c:v>-0.22072350169960631</c:v>
                </c:pt>
                <c:pt idx="37">
                  <c:v>-0.22001586362167236</c:v>
                </c:pt>
                <c:pt idx="38">
                  <c:v>-0.22019855044146364</c:v>
                </c:pt>
                <c:pt idx="39">
                  <c:v>-0.21995354536537282</c:v>
                </c:pt>
                <c:pt idx="40">
                  <c:v>-0.21951449484580809</c:v>
                </c:pt>
                <c:pt idx="41">
                  <c:v>-0.21802040563050173</c:v>
                </c:pt>
                <c:pt idx="42">
                  <c:v>-0.21738127372815674</c:v>
                </c:pt>
                <c:pt idx="43">
                  <c:v>-0.2166237763479596</c:v>
                </c:pt>
                <c:pt idx="44">
                  <c:v>-0.21560971916467309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E774-5A4C-90E7-603EC738D456}"/>
            </c:ext>
          </c:extLst>
        </c:ser>
        <c:ser>
          <c:idx val="35"/>
          <c:order val="35"/>
          <c:tx>
            <c:strRef>
              <c:f>Onshore_december!$AK$504</c:f>
              <c:strCache>
                <c:ptCount val="1"/>
                <c:pt idx="0">
                  <c:v>H02J2300/28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numRef>
              <c:f>Onshore_december!$A$505:$A$549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Onshore_december!$AK$505:$AK$549</c:f>
              <c:numCache>
                <c:formatCode>0.00%</c:formatCode>
                <c:ptCount val="45"/>
                <c:pt idx="0">
                  <c:v>-7.693242290630331E-2</c:v>
                </c:pt>
                <c:pt idx="1">
                  <c:v>-7.7546979589961373E-2</c:v>
                </c:pt>
                <c:pt idx="2">
                  <c:v>-8.2507974605002032E-2</c:v>
                </c:pt>
                <c:pt idx="3">
                  <c:v>-9.3103714751559874E-2</c:v>
                </c:pt>
                <c:pt idx="4">
                  <c:v>-9.881138106713605E-2</c:v>
                </c:pt>
                <c:pt idx="5">
                  <c:v>-0.10917968356069607</c:v>
                </c:pt>
                <c:pt idx="6">
                  <c:v>-0.12393374489262121</c:v>
                </c:pt>
                <c:pt idx="7">
                  <c:v>-0.1372972610393195</c:v>
                </c:pt>
                <c:pt idx="8">
                  <c:v>-0.14928400031590894</c:v>
                </c:pt>
                <c:pt idx="9">
                  <c:v>-0.1564643591240078</c:v>
                </c:pt>
                <c:pt idx="10">
                  <c:v>-0.16792662732945218</c:v>
                </c:pt>
                <c:pt idx="11">
                  <c:v>-0.17904732175114968</c:v>
                </c:pt>
                <c:pt idx="12">
                  <c:v>-0.19392222159765127</c:v>
                </c:pt>
                <c:pt idx="13">
                  <c:v>-0.2077725857212821</c:v>
                </c:pt>
                <c:pt idx="14">
                  <c:v>-0.21887911178020647</c:v>
                </c:pt>
                <c:pt idx="15">
                  <c:v>-0.23727972189330504</c:v>
                </c:pt>
                <c:pt idx="16">
                  <c:v>-0.25071564880744179</c:v>
                </c:pt>
                <c:pt idx="17">
                  <c:v>-0.2580372848648238</c:v>
                </c:pt>
                <c:pt idx="18">
                  <c:v>-0.26597557562167562</c:v>
                </c:pt>
                <c:pt idx="19">
                  <c:v>-0.27599356621460169</c:v>
                </c:pt>
                <c:pt idx="20">
                  <c:v>-0.2827012328986892</c:v>
                </c:pt>
                <c:pt idx="21">
                  <c:v>-0.28386523068596969</c:v>
                </c:pt>
                <c:pt idx="22">
                  <c:v>-0.28597121292437977</c:v>
                </c:pt>
                <c:pt idx="23">
                  <c:v>-0.28274712023838655</c:v>
                </c:pt>
                <c:pt idx="24">
                  <c:v>-0.27981348287953456</c:v>
                </c:pt>
                <c:pt idx="25">
                  <c:v>-0.27436032282576872</c:v>
                </c:pt>
                <c:pt idx="26">
                  <c:v>-0.27262906852523494</c:v>
                </c:pt>
                <c:pt idx="27">
                  <c:v>-0.26572899770022207</c:v>
                </c:pt>
                <c:pt idx="28">
                  <c:v>-0.26088733916196649</c:v>
                </c:pt>
                <c:pt idx="29">
                  <c:v>-0.25406146461948242</c:v>
                </c:pt>
                <c:pt idx="30">
                  <c:v>-0.24370743905018821</c:v>
                </c:pt>
                <c:pt idx="31">
                  <c:v>-0.23795576247862238</c:v>
                </c:pt>
                <c:pt idx="32">
                  <c:v>-0.23225017398448566</c:v>
                </c:pt>
                <c:pt idx="33">
                  <c:v>-0.22846596927782326</c:v>
                </c:pt>
                <c:pt idx="34">
                  <c:v>-0.22446457738226122</c:v>
                </c:pt>
                <c:pt idx="35">
                  <c:v>-0.22200633785872492</c:v>
                </c:pt>
                <c:pt idx="36">
                  <c:v>-0.22072350169960631</c:v>
                </c:pt>
                <c:pt idx="37">
                  <c:v>-0.22001586362167236</c:v>
                </c:pt>
                <c:pt idx="38">
                  <c:v>-0.22019855044146364</c:v>
                </c:pt>
                <c:pt idx="39">
                  <c:v>-0.21995354536537282</c:v>
                </c:pt>
                <c:pt idx="40">
                  <c:v>-0.21951449484580809</c:v>
                </c:pt>
                <c:pt idx="41">
                  <c:v>-0.21802040563050173</c:v>
                </c:pt>
                <c:pt idx="42">
                  <c:v>-0.21738127372815674</c:v>
                </c:pt>
                <c:pt idx="43">
                  <c:v>-0.2166237763479596</c:v>
                </c:pt>
                <c:pt idx="44">
                  <c:v>-0.21560971916467309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E774-5A4C-90E7-603EC738D456}"/>
            </c:ext>
          </c:extLst>
        </c:ser>
        <c:ser>
          <c:idx val="36"/>
          <c:order val="36"/>
          <c:tx>
            <c:strRef>
              <c:f>Onshore_december!$AL$504</c:f>
              <c:strCache>
                <c:ptCount val="1"/>
                <c:pt idx="0">
                  <c:v>Y02E  60/60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Onshore_december!$A$505:$A$549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Onshore_december!$AL$505:$AL$549</c:f>
              <c:numCache>
                <c:formatCode>0.00%</c:formatCode>
                <c:ptCount val="45"/>
                <c:pt idx="0">
                  <c:v>-7.693242290630331E-2</c:v>
                </c:pt>
                <c:pt idx="1">
                  <c:v>-7.7546979589961373E-2</c:v>
                </c:pt>
                <c:pt idx="2">
                  <c:v>-8.2507974605002032E-2</c:v>
                </c:pt>
                <c:pt idx="3">
                  <c:v>-9.3103714751559874E-2</c:v>
                </c:pt>
                <c:pt idx="4">
                  <c:v>-9.881138106713605E-2</c:v>
                </c:pt>
                <c:pt idx="5">
                  <c:v>-0.10917968356069607</c:v>
                </c:pt>
                <c:pt idx="6">
                  <c:v>-0.12393374489262121</c:v>
                </c:pt>
                <c:pt idx="7">
                  <c:v>-0.1372972610393195</c:v>
                </c:pt>
                <c:pt idx="8">
                  <c:v>-0.14928400031590894</c:v>
                </c:pt>
                <c:pt idx="9">
                  <c:v>-0.1564643591240078</c:v>
                </c:pt>
                <c:pt idx="10">
                  <c:v>-0.16792662732945218</c:v>
                </c:pt>
                <c:pt idx="11">
                  <c:v>-0.17904732175114968</c:v>
                </c:pt>
                <c:pt idx="12">
                  <c:v>-0.19392222159765127</c:v>
                </c:pt>
                <c:pt idx="13">
                  <c:v>-0.2077725857212821</c:v>
                </c:pt>
                <c:pt idx="14">
                  <c:v>-0.21887911178020647</c:v>
                </c:pt>
                <c:pt idx="15">
                  <c:v>-0.23727972189330504</c:v>
                </c:pt>
                <c:pt idx="16">
                  <c:v>-0.25071564880744179</c:v>
                </c:pt>
                <c:pt idx="17">
                  <c:v>-0.2580372848648238</c:v>
                </c:pt>
                <c:pt idx="18">
                  <c:v>-0.26597557562167562</c:v>
                </c:pt>
                <c:pt idx="19">
                  <c:v>-0.27599356621460169</c:v>
                </c:pt>
                <c:pt idx="20">
                  <c:v>-0.2827012328986892</c:v>
                </c:pt>
                <c:pt idx="21">
                  <c:v>-0.28386523068596969</c:v>
                </c:pt>
                <c:pt idx="22">
                  <c:v>-0.28597121292437977</c:v>
                </c:pt>
                <c:pt idx="23">
                  <c:v>-0.28274712023838655</c:v>
                </c:pt>
                <c:pt idx="24">
                  <c:v>-0.27981348287953456</c:v>
                </c:pt>
                <c:pt idx="25">
                  <c:v>-0.27436032282576872</c:v>
                </c:pt>
                <c:pt idx="26">
                  <c:v>-0.27262906852523494</c:v>
                </c:pt>
                <c:pt idx="27">
                  <c:v>-0.26572899770022207</c:v>
                </c:pt>
                <c:pt idx="28">
                  <c:v>-0.26088733916196649</c:v>
                </c:pt>
                <c:pt idx="29">
                  <c:v>-0.25406146461948242</c:v>
                </c:pt>
                <c:pt idx="30">
                  <c:v>-0.24370743905018821</c:v>
                </c:pt>
                <c:pt idx="31">
                  <c:v>-0.23795576247862238</c:v>
                </c:pt>
                <c:pt idx="32">
                  <c:v>-0.23225017398448566</c:v>
                </c:pt>
                <c:pt idx="33">
                  <c:v>-0.22846596927782326</c:v>
                </c:pt>
                <c:pt idx="34">
                  <c:v>-0.22445119801958835</c:v>
                </c:pt>
                <c:pt idx="35">
                  <c:v>-0.22199472385877661</c:v>
                </c:pt>
                <c:pt idx="36">
                  <c:v>-0.22071318332259438</c:v>
                </c:pt>
                <c:pt idx="37">
                  <c:v>-0.21999131958449014</c:v>
                </c:pt>
                <c:pt idx="38">
                  <c:v>-0.22017602756932375</c:v>
                </c:pt>
                <c:pt idx="39">
                  <c:v>-0.21991895371999193</c:v>
                </c:pt>
                <c:pt idx="40">
                  <c:v>-0.21944357890750144</c:v>
                </c:pt>
                <c:pt idx="41">
                  <c:v>-0.21794961230552057</c:v>
                </c:pt>
                <c:pt idx="42">
                  <c:v>-0.21730958041013637</c:v>
                </c:pt>
                <c:pt idx="43">
                  <c:v>-0.21655124939626325</c:v>
                </c:pt>
                <c:pt idx="44">
                  <c:v>-0.21556651163138019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E774-5A4C-90E7-603EC738D456}"/>
            </c:ext>
          </c:extLst>
        </c:ser>
        <c:ser>
          <c:idx val="37"/>
          <c:order val="37"/>
          <c:tx>
            <c:strRef>
              <c:f>Onshore_december!$AM$504</c:f>
              <c:strCache>
                <c:ptCount val="1"/>
                <c:pt idx="0">
                  <c:v>Y02E  10/72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Onshore_december!$A$505:$A$549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Onshore_december!$AM$505:$AM$549</c:f>
              <c:numCache>
                <c:formatCode>0.00%</c:formatCode>
                <c:ptCount val="45"/>
                <c:pt idx="0">
                  <c:v>-7.693242290630331E-2</c:v>
                </c:pt>
                <c:pt idx="1">
                  <c:v>-7.6243728518487708E-2</c:v>
                </c:pt>
                <c:pt idx="2">
                  <c:v>-8.1687530174010314E-2</c:v>
                </c:pt>
                <c:pt idx="3">
                  <c:v>-9.066236102859393E-2</c:v>
                </c:pt>
                <c:pt idx="4">
                  <c:v>-9.6466954660878401E-2</c:v>
                </c:pt>
                <c:pt idx="5">
                  <c:v>-0.10549592458873214</c:v>
                </c:pt>
                <c:pt idx="6">
                  <c:v>-0.11916961419455541</c:v>
                </c:pt>
                <c:pt idx="7">
                  <c:v>-0.13256919131707212</c:v>
                </c:pt>
                <c:pt idx="8">
                  <c:v>-0.14411306139024083</c:v>
                </c:pt>
                <c:pt idx="9">
                  <c:v>-0.15033638996318266</c:v>
                </c:pt>
                <c:pt idx="10">
                  <c:v>-0.16109771313491894</c:v>
                </c:pt>
                <c:pt idx="11">
                  <c:v>-0.17181042026285998</c:v>
                </c:pt>
                <c:pt idx="12">
                  <c:v>-0.18610149774162044</c:v>
                </c:pt>
                <c:pt idx="13">
                  <c:v>-0.19906464353048714</c:v>
                </c:pt>
                <c:pt idx="14">
                  <c:v>-0.20951297772880617</c:v>
                </c:pt>
                <c:pt idx="15">
                  <c:v>-0.22717876575381724</c:v>
                </c:pt>
                <c:pt idx="16">
                  <c:v>-0.23946184413556537</c:v>
                </c:pt>
                <c:pt idx="17">
                  <c:v>-0.24638544838304244</c:v>
                </c:pt>
                <c:pt idx="18">
                  <c:v>-0.25443983801735437</c:v>
                </c:pt>
                <c:pt idx="19">
                  <c:v>-0.26428064561735454</c:v>
                </c:pt>
                <c:pt idx="20">
                  <c:v>-0.2706550065276162</c:v>
                </c:pt>
                <c:pt idx="21">
                  <c:v>-0.271933111286072</c:v>
                </c:pt>
                <c:pt idx="22">
                  <c:v>-0.27306626071090734</c:v>
                </c:pt>
                <c:pt idx="23">
                  <c:v>-0.27025992062919491</c:v>
                </c:pt>
                <c:pt idx="24">
                  <c:v>-0.26775670983293742</c:v>
                </c:pt>
                <c:pt idx="25">
                  <c:v>-0.2623001182933784</c:v>
                </c:pt>
                <c:pt idx="26">
                  <c:v>-0.25935215499978859</c:v>
                </c:pt>
                <c:pt idx="27">
                  <c:v>-0.25232838573532512</c:v>
                </c:pt>
                <c:pt idx="28">
                  <c:v>-0.24674400640072824</c:v>
                </c:pt>
                <c:pt idx="29">
                  <c:v>-0.24176093617640571</c:v>
                </c:pt>
                <c:pt idx="30">
                  <c:v>-0.23274379318684713</c:v>
                </c:pt>
                <c:pt idx="31">
                  <c:v>-0.22801891420875786</c:v>
                </c:pt>
                <c:pt idx="32">
                  <c:v>-0.22479829973553456</c:v>
                </c:pt>
                <c:pt idx="33">
                  <c:v>-0.2229850999713644</c:v>
                </c:pt>
                <c:pt idx="34">
                  <c:v>-0.22166848949948093</c:v>
                </c:pt>
                <c:pt idx="35">
                  <c:v>-0.22051611563601592</c:v>
                </c:pt>
                <c:pt idx="36">
                  <c:v>-0.22046356492433061</c:v>
                </c:pt>
                <c:pt idx="37">
                  <c:v>-0.22094845798682483</c:v>
                </c:pt>
                <c:pt idx="38">
                  <c:v>-0.22167225818130976</c:v>
                </c:pt>
                <c:pt idx="39">
                  <c:v>-0.22215685433882082</c:v>
                </c:pt>
                <c:pt idx="40">
                  <c:v>-0.22282527867078861</c:v>
                </c:pt>
                <c:pt idx="41">
                  <c:v>-0.22283222344734332</c:v>
                </c:pt>
                <c:pt idx="42">
                  <c:v>-0.22366273464881237</c:v>
                </c:pt>
                <c:pt idx="43">
                  <c:v>-0.22374345577012367</c:v>
                </c:pt>
                <c:pt idx="44">
                  <c:v>-0.22349507663915669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E774-5A4C-90E7-603EC738D456}"/>
            </c:ext>
          </c:extLst>
        </c:ser>
        <c:ser>
          <c:idx val="38"/>
          <c:order val="38"/>
          <c:tx>
            <c:strRef>
              <c:f>Onshore_december!$AN$504</c:f>
              <c:strCache>
                <c:ptCount val="1"/>
                <c:pt idx="0">
                  <c:v>F03D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Onshore_december!$A$505:$A$549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Onshore_december!$AN$505:$AN$549</c:f>
              <c:numCache>
                <c:formatCode>0.00%</c:formatCode>
                <c:ptCount val="45"/>
                <c:pt idx="0">
                  <c:v>-7.693242290630331E-2</c:v>
                </c:pt>
                <c:pt idx="1">
                  <c:v>-7.6243728518487708E-2</c:v>
                </c:pt>
                <c:pt idx="2">
                  <c:v>-8.1687530174010314E-2</c:v>
                </c:pt>
                <c:pt idx="3">
                  <c:v>-9.066236102859393E-2</c:v>
                </c:pt>
                <c:pt idx="4">
                  <c:v>-9.6466954660878401E-2</c:v>
                </c:pt>
                <c:pt idx="5">
                  <c:v>-0.10549592458873214</c:v>
                </c:pt>
                <c:pt idx="6">
                  <c:v>-0.11916961419455541</c:v>
                </c:pt>
                <c:pt idx="7">
                  <c:v>-0.13256919131707212</c:v>
                </c:pt>
                <c:pt idx="8">
                  <c:v>-0.14411306139024083</c:v>
                </c:pt>
                <c:pt idx="9">
                  <c:v>-0.15033638996318266</c:v>
                </c:pt>
                <c:pt idx="10">
                  <c:v>-0.16109771313491894</c:v>
                </c:pt>
                <c:pt idx="11">
                  <c:v>-0.17181042026285998</c:v>
                </c:pt>
                <c:pt idx="12">
                  <c:v>-0.18610149774162044</c:v>
                </c:pt>
                <c:pt idx="13">
                  <c:v>-0.19906464353048714</c:v>
                </c:pt>
                <c:pt idx="14">
                  <c:v>-0.20951297772880617</c:v>
                </c:pt>
                <c:pt idx="15">
                  <c:v>-0.22717876575381724</c:v>
                </c:pt>
                <c:pt idx="16">
                  <c:v>-0.23946184413556537</c:v>
                </c:pt>
                <c:pt idx="17">
                  <c:v>-0.24619549634960025</c:v>
                </c:pt>
                <c:pt idx="18">
                  <c:v>-0.25425317359709931</c:v>
                </c:pt>
                <c:pt idx="19">
                  <c:v>-0.26409583382504764</c:v>
                </c:pt>
                <c:pt idx="20">
                  <c:v>-0.27047640809842555</c:v>
                </c:pt>
                <c:pt idx="21">
                  <c:v>-0.27176666015465956</c:v>
                </c:pt>
                <c:pt idx="22">
                  <c:v>-0.27291286691542915</c:v>
                </c:pt>
                <c:pt idx="23">
                  <c:v>-0.27012153014158025</c:v>
                </c:pt>
                <c:pt idx="24">
                  <c:v>-0.26763074992124758</c:v>
                </c:pt>
                <c:pt idx="25">
                  <c:v>-0.26218825510364152</c:v>
                </c:pt>
                <c:pt idx="26">
                  <c:v>-0.25921136456707761</c:v>
                </c:pt>
                <c:pt idx="27">
                  <c:v>-0.25220635326260665</c:v>
                </c:pt>
                <c:pt idx="28">
                  <c:v>-0.24667722370484479</c:v>
                </c:pt>
                <c:pt idx="29">
                  <c:v>-0.24184722648850032</c:v>
                </c:pt>
                <c:pt idx="30">
                  <c:v>-0.23286237088011263</c:v>
                </c:pt>
                <c:pt idx="31">
                  <c:v>-0.22805700306407184</c:v>
                </c:pt>
                <c:pt idx="32">
                  <c:v>-0.22493340077996971</c:v>
                </c:pt>
                <c:pt idx="33">
                  <c:v>-0.22314303045271622</c:v>
                </c:pt>
                <c:pt idx="34">
                  <c:v>-0.22189590123950764</c:v>
                </c:pt>
                <c:pt idx="35">
                  <c:v>-0.22075215604323839</c:v>
                </c:pt>
                <c:pt idx="36">
                  <c:v>-0.22060169857442646</c:v>
                </c:pt>
                <c:pt idx="37">
                  <c:v>-0.22108610165824771</c:v>
                </c:pt>
                <c:pt idx="38">
                  <c:v>-0.22173983830925359</c:v>
                </c:pt>
                <c:pt idx="39">
                  <c:v>-0.22218754133818441</c:v>
                </c:pt>
                <c:pt idx="40">
                  <c:v>-0.22296733306094452</c:v>
                </c:pt>
                <c:pt idx="41">
                  <c:v>-0.2229291029176913</c:v>
                </c:pt>
                <c:pt idx="42">
                  <c:v>-0.22403532704457951</c:v>
                </c:pt>
                <c:pt idx="43">
                  <c:v>-0.22439243833891698</c:v>
                </c:pt>
                <c:pt idx="44">
                  <c:v>-0.22412772712107143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E774-5A4C-90E7-603EC738D456}"/>
            </c:ext>
          </c:extLst>
        </c:ser>
        <c:ser>
          <c:idx val="39"/>
          <c:order val="39"/>
          <c:tx>
            <c:strRef>
              <c:f>Onshore_december!$AO$504</c:f>
              <c:strCache>
                <c:ptCount val="1"/>
                <c:pt idx="0">
                  <c:v>H02J   3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Onshore_december!$A$505:$A$549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Onshore_december!$AO$505:$AO$549</c:f>
              <c:numCache>
                <c:formatCode>0.00%</c:formatCode>
                <c:ptCount val="45"/>
                <c:pt idx="0">
                  <c:v>-7.693242290630331E-2</c:v>
                </c:pt>
                <c:pt idx="1">
                  <c:v>-7.6243728518487708E-2</c:v>
                </c:pt>
                <c:pt idx="2">
                  <c:v>-8.1687530174010314E-2</c:v>
                </c:pt>
                <c:pt idx="3">
                  <c:v>-9.066236102859393E-2</c:v>
                </c:pt>
                <c:pt idx="4">
                  <c:v>-9.6466954660878401E-2</c:v>
                </c:pt>
                <c:pt idx="5">
                  <c:v>-0.10549592458873214</c:v>
                </c:pt>
                <c:pt idx="6">
                  <c:v>-0.11916961419455541</c:v>
                </c:pt>
                <c:pt idx="7">
                  <c:v>-0.13256919131707212</c:v>
                </c:pt>
                <c:pt idx="8">
                  <c:v>-0.14411306139024083</c:v>
                </c:pt>
                <c:pt idx="9">
                  <c:v>-0.15033638996318266</c:v>
                </c:pt>
                <c:pt idx="10">
                  <c:v>-0.16109771313491894</c:v>
                </c:pt>
                <c:pt idx="11">
                  <c:v>-0.17181042026285998</c:v>
                </c:pt>
                <c:pt idx="12">
                  <c:v>-0.18610149774162044</c:v>
                </c:pt>
                <c:pt idx="13">
                  <c:v>-0.19906464353048714</c:v>
                </c:pt>
                <c:pt idx="14">
                  <c:v>-0.20951297772880617</c:v>
                </c:pt>
                <c:pt idx="15">
                  <c:v>-0.22717876575381724</c:v>
                </c:pt>
                <c:pt idx="16">
                  <c:v>-0.23946184413556537</c:v>
                </c:pt>
                <c:pt idx="17">
                  <c:v>-0.24619549634960025</c:v>
                </c:pt>
                <c:pt idx="18">
                  <c:v>-0.25425317359709931</c:v>
                </c:pt>
                <c:pt idx="19">
                  <c:v>-0.26409583382504764</c:v>
                </c:pt>
                <c:pt idx="20">
                  <c:v>-0.27047640809842555</c:v>
                </c:pt>
                <c:pt idx="21">
                  <c:v>-0.27176666015465956</c:v>
                </c:pt>
                <c:pt idx="22">
                  <c:v>-0.27291286691542915</c:v>
                </c:pt>
                <c:pt idx="23">
                  <c:v>-0.27012153014158025</c:v>
                </c:pt>
                <c:pt idx="24">
                  <c:v>-0.26763074992124758</c:v>
                </c:pt>
                <c:pt idx="25">
                  <c:v>-0.26218825510364152</c:v>
                </c:pt>
                <c:pt idx="26">
                  <c:v>-0.25921136456707761</c:v>
                </c:pt>
                <c:pt idx="27">
                  <c:v>-0.25220635326260665</c:v>
                </c:pt>
                <c:pt idx="28">
                  <c:v>-0.24667722370484479</c:v>
                </c:pt>
                <c:pt idx="29">
                  <c:v>-0.24184722648850032</c:v>
                </c:pt>
                <c:pt idx="30">
                  <c:v>-0.23286237088011263</c:v>
                </c:pt>
                <c:pt idx="31">
                  <c:v>-0.22805700306407184</c:v>
                </c:pt>
                <c:pt idx="32">
                  <c:v>-0.22493340077996971</c:v>
                </c:pt>
                <c:pt idx="33">
                  <c:v>-0.22314303045271622</c:v>
                </c:pt>
                <c:pt idx="34">
                  <c:v>-0.22189590123950764</c:v>
                </c:pt>
                <c:pt idx="35">
                  <c:v>-0.22075215604323839</c:v>
                </c:pt>
                <c:pt idx="36">
                  <c:v>-0.22060169857442646</c:v>
                </c:pt>
                <c:pt idx="37">
                  <c:v>-0.22108610165824771</c:v>
                </c:pt>
                <c:pt idx="38">
                  <c:v>-0.22173983830925359</c:v>
                </c:pt>
                <c:pt idx="39">
                  <c:v>-0.22218754133818441</c:v>
                </c:pt>
                <c:pt idx="40">
                  <c:v>-0.22296733306094452</c:v>
                </c:pt>
                <c:pt idx="41">
                  <c:v>-0.2229291029176913</c:v>
                </c:pt>
                <c:pt idx="42">
                  <c:v>-0.22403532704457951</c:v>
                </c:pt>
                <c:pt idx="43">
                  <c:v>-0.22439243833891698</c:v>
                </c:pt>
                <c:pt idx="44">
                  <c:v>-0.22412772712107143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E774-5A4C-90E7-603EC738D4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4515632"/>
        <c:axId val="304444864"/>
      </c:scatterChart>
      <c:valAx>
        <c:axId val="304515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444864"/>
        <c:crosses val="autoZero"/>
        <c:crossBetween val="midCat"/>
      </c:valAx>
      <c:valAx>
        <c:axId val="30444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515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Onshore_december!$B$657</c:f>
              <c:strCache>
                <c:ptCount val="1"/>
                <c:pt idx="0">
                  <c:v>H02M   7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Onshore_december!$A$658:$A$702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Onshore_december!$B$658:$B$702</c:f>
              <c:numCache>
                <c:formatCode>0.00%</c:formatCode>
                <c:ptCount val="45"/>
                <c:pt idx="0">
                  <c:v>-8.8233415289890482E-2</c:v>
                </c:pt>
                <c:pt idx="1">
                  <c:v>-9.0887017488827881E-2</c:v>
                </c:pt>
                <c:pt idx="2">
                  <c:v>-0.10377227508871723</c:v>
                </c:pt>
                <c:pt idx="3">
                  <c:v>-0.11825991100049116</c:v>
                </c:pt>
                <c:pt idx="4">
                  <c:v>-0.12298442691468736</c:v>
                </c:pt>
                <c:pt idx="5">
                  <c:v>-0.13546012286709308</c:v>
                </c:pt>
                <c:pt idx="6">
                  <c:v>-0.1527713538516956</c:v>
                </c:pt>
                <c:pt idx="7">
                  <c:v>-0.16839878407946607</c:v>
                </c:pt>
                <c:pt idx="8">
                  <c:v>-0.18118503781460615</c:v>
                </c:pt>
                <c:pt idx="9">
                  <c:v>-0.1898845989924749</c:v>
                </c:pt>
                <c:pt idx="10">
                  <c:v>-0.20251556105079893</c:v>
                </c:pt>
                <c:pt idx="11">
                  <c:v>-0.21126935921826884</c:v>
                </c:pt>
                <c:pt idx="12">
                  <c:v>-0.22737979630878702</c:v>
                </c:pt>
                <c:pt idx="13">
                  <c:v>-0.24837785484174868</c:v>
                </c:pt>
                <c:pt idx="14">
                  <c:v>-0.25954334393918155</c:v>
                </c:pt>
                <c:pt idx="15">
                  <c:v>-0.28764873221891152</c:v>
                </c:pt>
                <c:pt idx="16">
                  <c:v>-0.29890074084259044</c:v>
                </c:pt>
                <c:pt idx="17">
                  <c:v>-0.30012059303310501</c:v>
                </c:pt>
                <c:pt idx="18">
                  <c:v>-0.30762539668197031</c:v>
                </c:pt>
                <c:pt idx="19">
                  <c:v>-0.32082292113868094</c:v>
                </c:pt>
                <c:pt idx="20">
                  <c:v>-0.32429663232593775</c:v>
                </c:pt>
                <c:pt idx="21">
                  <c:v>-0.32408347068715115</c:v>
                </c:pt>
                <c:pt idx="22">
                  <c:v>-0.32560865788786131</c:v>
                </c:pt>
                <c:pt idx="23">
                  <c:v>-0.32879220498157946</c:v>
                </c:pt>
                <c:pt idx="24">
                  <c:v>-0.32927602338926831</c:v>
                </c:pt>
                <c:pt idx="25">
                  <c:v>-0.32588309754563438</c:v>
                </c:pt>
                <c:pt idx="26">
                  <c:v>-0.32254749461156274</c:v>
                </c:pt>
                <c:pt idx="27">
                  <c:v>-0.31882234662806841</c:v>
                </c:pt>
                <c:pt idx="28">
                  <c:v>-0.31168668894959572</c:v>
                </c:pt>
                <c:pt idx="29">
                  <c:v>-0.30398799591062708</c:v>
                </c:pt>
                <c:pt idx="30">
                  <c:v>-0.29588331495795261</c:v>
                </c:pt>
                <c:pt idx="31">
                  <c:v>-0.29409663510248074</c:v>
                </c:pt>
                <c:pt idx="32">
                  <c:v>-0.28840668248931722</c:v>
                </c:pt>
                <c:pt idx="33">
                  <c:v>-0.28014824847244535</c:v>
                </c:pt>
                <c:pt idx="34">
                  <c:v>-0.27235942907535682</c:v>
                </c:pt>
                <c:pt idx="35">
                  <c:v>-0.2705946388102749</c:v>
                </c:pt>
                <c:pt idx="36">
                  <c:v>-0.26804550676483263</c:v>
                </c:pt>
                <c:pt idx="37">
                  <c:v>-0.26290232217080367</c:v>
                </c:pt>
                <c:pt idx="38">
                  <c:v>-0.26360200603698525</c:v>
                </c:pt>
                <c:pt idx="39">
                  <c:v>-0.26331113083559743</c:v>
                </c:pt>
                <c:pt idx="40">
                  <c:v>-0.261560125358132</c:v>
                </c:pt>
                <c:pt idx="41">
                  <c:v>-0.25633909753835482</c:v>
                </c:pt>
                <c:pt idx="42">
                  <c:v>-0.25340104366652927</c:v>
                </c:pt>
                <c:pt idx="43">
                  <c:v>-0.24999849472457913</c:v>
                </c:pt>
                <c:pt idx="44">
                  <c:v>-0.24873081933310348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E3-9F4F-94E4-DB6679059484}"/>
            </c:ext>
          </c:extLst>
        </c:ser>
        <c:ser>
          <c:idx val="1"/>
          <c:order val="1"/>
          <c:tx>
            <c:strRef>
              <c:f>Onshore_december!$C$657</c:f>
              <c:strCache>
                <c:ptCount val="1"/>
                <c:pt idx="0">
                  <c:v>H02S  10/12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Onshore_december!$A$658:$A$702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Onshore_december!$C$658:$C$702</c:f>
              <c:numCache>
                <c:formatCode>0.00%</c:formatCode>
                <c:ptCount val="45"/>
                <c:pt idx="0">
                  <c:v>-8.8233415289890482E-2</c:v>
                </c:pt>
                <c:pt idx="1">
                  <c:v>-9.0887017488827881E-2</c:v>
                </c:pt>
                <c:pt idx="2">
                  <c:v>-0.10377227508871723</c:v>
                </c:pt>
                <c:pt idx="3">
                  <c:v>-0.11825991100049116</c:v>
                </c:pt>
                <c:pt idx="4">
                  <c:v>-0.12298442691468736</c:v>
                </c:pt>
                <c:pt idx="5">
                  <c:v>-0.13546012286709308</c:v>
                </c:pt>
                <c:pt idx="6">
                  <c:v>-0.1527713538516956</c:v>
                </c:pt>
                <c:pt idx="7">
                  <c:v>-0.16839878407946607</c:v>
                </c:pt>
                <c:pt idx="8">
                  <c:v>-0.18118503781460615</c:v>
                </c:pt>
                <c:pt idx="9">
                  <c:v>-0.1898845989924749</c:v>
                </c:pt>
                <c:pt idx="10">
                  <c:v>-0.20251556105079893</c:v>
                </c:pt>
                <c:pt idx="11">
                  <c:v>-0.21126935921826884</c:v>
                </c:pt>
                <c:pt idx="12">
                  <c:v>-0.22710963638367432</c:v>
                </c:pt>
                <c:pt idx="13">
                  <c:v>-0.24808835070984536</c:v>
                </c:pt>
                <c:pt idx="14">
                  <c:v>-0.25925225698746979</c:v>
                </c:pt>
                <c:pt idx="15">
                  <c:v>-0.28732684788358398</c:v>
                </c:pt>
                <c:pt idx="16">
                  <c:v>-0.29857822951610868</c:v>
                </c:pt>
                <c:pt idx="17">
                  <c:v>-0.29981606391034066</c:v>
                </c:pt>
                <c:pt idx="18">
                  <c:v>-0.30690506241294646</c:v>
                </c:pt>
                <c:pt idx="19">
                  <c:v>-0.32011088981939517</c:v>
                </c:pt>
                <c:pt idx="20">
                  <c:v>-0.32362813031975635</c:v>
                </c:pt>
                <c:pt idx="21">
                  <c:v>-0.32346583291632225</c:v>
                </c:pt>
                <c:pt idx="22">
                  <c:v>-0.32503563278456449</c:v>
                </c:pt>
                <c:pt idx="23">
                  <c:v>-0.32757087794126316</c:v>
                </c:pt>
                <c:pt idx="24">
                  <c:v>-0.32812934204943456</c:v>
                </c:pt>
                <c:pt idx="25">
                  <c:v>-0.32483901803159376</c:v>
                </c:pt>
                <c:pt idx="26">
                  <c:v>-0.3212512494220956</c:v>
                </c:pt>
                <c:pt idx="27">
                  <c:v>-0.3169810552168677</c:v>
                </c:pt>
                <c:pt idx="28">
                  <c:v>-0.30987351372491456</c:v>
                </c:pt>
                <c:pt idx="29">
                  <c:v>-0.3021195989765747</c:v>
                </c:pt>
                <c:pt idx="30">
                  <c:v>-0.29335481839317856</c:v>
                </c:pt>
                <c:pt idx="31">
                  <c:v>-0.29139781263476694</c:v>
                </c:pt>
                <c:pt idx="32">
                  <c:v>-0.28566057247865739</c:v>
                </c:pt>
                <c:pt idx="33">
                  <c:v>-0.27517526679598825</c:v>
                </c:pt>
                <c:pt idx="34">
                  <c:v>-0.26749651873428892</c:v>
                </c:pt>
                <c:pt idx="35">
                  <c:v>-0.26568505035652235</c:v>
                </c:pt>
                <c:pt idx="36">
                  <c:v>-0.26352301147861668</c:v>
                </c:pt>
                <c:pt idx="37">
                  <c:v>-0.25875518632092531</c:v>
                </c:pt>
                <c:pt idx="38">
                  <c:v>-0.25910816031719353</c:v>
                </c:pt>
                <c:pt idx="39">
                  <c:v>-0.2590539304730759</c:v>
                </c:pt>
                <c:pt idx="40">
                  <c:v>-0.25753749663373804</c:v>
                </c:pt>
                <c:pt idx="41">
                  <c:v>-0.25252472209411481</c:v>
                </c:pt>
                <c:pt idx="42">
                  <c:v>-0.24948808973746783</c:v>
                </c:pt>
                <c:pt idx="43">
                  <c:v>-0.24612156549099828</c:v>
                </c:pt>
                <c:pt idx="44">
                  <c:v>-0.2450782222731358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E3-9F4F-94E4-DB6679059484}"/>
            </c:ext>
          </c:extLst>
        </c:ser>
        <c:ser>
          <c:idx val="2"/>
          <c:order val="2"/>
          <c:tx>
            <c:strRef>
              <c:f>Onshore_december!$D$657</c:f>
              <c:strCache>
                <c:ptCount val="1"/>
                <c:pt idx="0">
                  <c:v>Y02E  10/74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Onshore_december!$A$658:$A$702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Onshore_december!$D$658:$D$702</c:f>
              <c:numCache>
                <c:formatCode>0.00%</c:formatCode>
                <c:ptCount val="45"/>
                <c:pt idx="0">
                  <c:v>-8.8233415289890482E-2</c:v>
                </c:pt>
                <c:pt idx="1">
                  <c:v>-8.6775092475549154E-2</c:v>
                </c:pt>
                <c:pt idx="2">
                  <c:v>-9.4892733521793171E-2</c:v>
                </c:pt>
                <c:pt idx="3">
                  <c:v>-0.10608006308127438</c:v>
                </c:pt>
                <c:pt idx="4">
                  <c:v>-0.11177775124812617</c:v>
                </c:pt>
                <c:pt idx="5">
                  <c:v>-0.12361910018849542</c:v>
                </c:pt>
                <c:pt idx="6">
                  <c:v>-0.13995718440171767</c:v>
                </c:pt>
                <c:pt idx="7">
                  <c:v>-0.15372766232645563</c:v>
                </c:pt>
                <c:pt idx="8">
                  <c:v>-0.16614300203262411</c:v>
                </c:pt>
                <c:pt idx="9">
                  <c:v>-0.17332249814865153</c:v>
                </c:pt>
                <c:pt idx="10">
                  <c:v>-0.1850673574510856</c:v>
                </c:pt>
                <c:pt idx="11">
                  <c:v>-0.19139746265811952</c:v>
                </c:pt>
                <c:pt idx="12">
                  <c:v>-0.20505534172782547</c:v>
                </c:pt>
                <c:pt idx="13">
                  <c:v>-0.22397180174498232</c:v>
                </c:pt>
                <c:pt idx="14">
                  <c:v>-0.23334198505141623</c:v>
                </c:pt>
                <c:pt idx="15">
                  <c:v>-0.25491455321216094</c:v>
                </c:pt>
                <c:pt idx="16">
                  <c:v>-0.26544386415425736</c:v>
                </c:pt>
                <c:pt idx="17">
                  <c:v>-0.26751939572980454</c:v>
                </c:pt>
                <c:pt idx="18">
                  <c:v>-0.27334329470135188</c:v>
                </c:pt>
                <c:pt idx="19">
                  <c:v>-0.28603413223120477</c:v>
                </c:pt>
                <c:pt idx="20">
                  <c:v>-0.28695462496356416</c:v>
                </c:pt>
                <c:pt idx="21">
                  <c:v>-0.28644662304112745</c:v>
                </c:pt>
                <c:pt idx="22">
                  <c:v>-0.29038812109839851</c:v>
                </c:pt>
                <c:pt idx="23">
                  <c:v>-0.29337332869556465</c:v>
                </c:pt>
                <c:pt idx="24">
                  <c:v>-0.29471976485455564</c:v>
                </c:pt>
                <c:pt idx="25">
                  <c:v>-0.29306124134466915</c:v>
                </c:pt>
                <c:pt idx="26">
                  <c:v>-0.29048708804627832</c:v>
                </c:pt>
                <c:pt idx="27">
                  <c:v>-0.28582493123342967</c:v>
                </c:pt>
                <c:pt idx="28">
                  <c:v>-0.27859092804886953</c:v>
                </c:pt>
                <c:pt idx="29">
                  <c:v>-0.27180359639197049</c:v>
                </c:pt>
                <c:pt idx="30">
                  <c:v>-0.25593566132209145</c:v>
                </c:pt>
                <c:pt idx="31">
                  <c:v>-0.25403844991079716</c:v>
                </c:pt>
                <c:pt idx="32">
                  <c:v>-0.24957890947261752</c:v>
                </c:pt>
                <c:pt idx="33">
                  <c:v>-0.24172283973641517</c:v>
                </c:pt>
                <c:pt idx="34">
                  <c:v>-0.23430140866056615</c:v>
                </c:pt>
                <c:pt idx="35">
                  <c:v>-0.23499225032730153</c:v>
                </c:pt>
                <c:pt idx="36">
                  <c:v>-0.2351613731079244</c:v>
                </c:pt>
                <c:pt idx="37">
                  <c:v>-0.23263103731204882</c:v>
                </c:pt>
                <c:pt idx="38">
                  <c:v>-0.23381579099374961</c:v>
                </c:pt>
                <c:pt idx="39">
                  <c:v>-0.2359641859856535</c:v>
                </c:pt>
                <c:pt idx="40">
                  <c:v>-0.23611150519273361</c:v>
                </c:pt>
                <c:pt idx="41">
                  <c:v>-0.23288398221017148</c:v>
                </c:pt>
                <c:pt idx="42">
                  <c:v>-0.23096778546451835</c:v>
                </c:pt>
                <c:pt idx="43">
                  <c:v>-0.2291142697673697</c:v>
                </c:pt>
                <c:pt idx="44">
                  <c:v>-0.22862091047859023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0E3-9F4F-94E4-DB6679059484}"/>
            </c:ext>
          </c:extLst>
        </c:ser>
        <c:ser>
          <c:idx val="3"/>
          <c:order val="3"/>
          <c:tx>
            <c:strRef>
              <c:f>Onshore_december!$E$657</c:f>
              <c:strCache>
                <c:ptCount val="1"/>
                <c:pt idx="0">
                  <c:v>Y02E  10/70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Onshore_december!$A$658:$A$702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Onshore_december!$E$658:$E$702</c:f>
              <c:numCache>
                <c:formatCode>0.00%</c:formatCode>
                <c:ptCount val="45"/>
                <c:pt idx="0">
                  <c:v>-8.8233415289890482E-2</c:v>
                </c:pt>
                <c:pt idx="1">
                  <c:v>-8.6775092475549154E-2</c:v>
                </c:pt>
                <c:pt idx="2">
                  <c:v>-9.2543195848859283E-2</c:v>
                </c:pt>
                <c:pt idx="3">
                  <c:v>-0.10451528201072369</c:v>
                </c:pt>
                <c:pt idx="4">
                  <c:v>-0.1106139845368217</c:v>
                </c:pt>
                <c:pt idx="5">
                  <c:v>-0.12201528143269513</c:v>
                </c:pt>
                <c:pt idx="6">
                  <c:v>-0.1373853037302406</c:v>
                </c:pt>
                <c:pt idx="7">
                  <c:v>-0.15108370681181815</c:v>
                </c:pt>
                <c:pt idx="8">
                  <c:v>-0.16349133056489862</c:v>
                </c:pt>
                <c:pt idx="9">
                  <c:v>-0.17064138363429726</c:v>
                </c:pt>
                <c:pt idx="10">
                  <c:v>-0.18232781940569265</c:v>
                </c:pt>
                <c:pt idx="11">
                  <c:v>-0.18833112706800581</c:v>
                </c:pt>
                <c:pt idx="12">
                  <c:v>-0.20180417774105397</c:v>
                </c:pt>
                <c:pt idx="13">
                  <c:v>-0.22048478911905944</c:v>
                </c:pt>
                <c:pt idx="14">
                  <c:v>-0.22989600064391502</c:v>
                </c:pt>
                <c:pt idx="15">
                  <c:v>-0.25132509877930498</c:v>
                </c:pt>
                <c:pt idx="16">
                  <c:v>-0.26142251639420522</c:v>
                </c:pt>
                <c:pt idx="17">
                  <c:v>-0.26368108404949619</c:v>
                </c:pt>
                <c:pt idx="18">
                  <c:v>-0.26964834409029714</c:v>
                </c:pt>
                <c:pt idx="19">
                  <c:v>-0.28101059953784491</c:v>
                </c:pt>
                <c:pt idx="20">
                  <c:v>-0.28218890881346692</c:v>
                </c:pt>
                <c:pt idx="21">
                  <c:v>-0.28204021817798164</c:v>
                </c:pt>
                <c:pt idx="22">
                  <c:v>-0.28580728230685426</c:v>
                </c:pt>
                <c:pt idx="23">
                  <c:v>-0.28847540863328236</c:v>
                </c:pt>
                <c:pt idx="24">
                  <c:v>-0.28962120769762367</c:v>
                </c:pt>
                <c:pt idx="25">
                  <c:v>-0.28835337141448769</c:v>
                </c:pt>
                <c:pt idx="26">
                  <c:v>-0.28621694629553185</c:v>
                </c:pt>
                <c:pt idx="27">
                  <c:v>-0.27992322766567068</c:v>
                </c:pt>
                <c:pt idx="28">
                  <c:v>-0.27317636145892532</c:v>
                </c:pt>
                <c:pt idx="29">
                  <c:v>-0.26627156871964974</c:v>
                </c:pt>
                <c:pt idx="30">
                  <c:v>-0.25103327383788199</c:v>
                </c:pt>
                <c:pt idx="31">
                  <c:v>-0.24950243084158441</c:v>
                </c:pt>
                <c:pt idx="32">
                  <c:v>-0.24461221588216053</c:v>
                </c:pt>
                <c:pt idx="33">
                  <c:v>-0.23706480895887616</c:v>
                </c:pt>
                <c:pt idx="34">
                  <c:v>-0.23026148991569462</c:v>
                </c:pt>
                <c:pt idx="35">
                  <c:v>-0.23018382766673429</c:v>
                </c:pt>
                <c:pt idx="36">
                  <c:v>-0.23057526820369145</c:v>
                </c:pt>
                <c:pt idx="37">
                  <c:v>-0.22824121871285008</c:v>
                </c:pt>
                <c:pt idx="38">
                  <c:v>-0.22963094919876736</c:v>
                </c:pt>
                <c:pt idx="39">
                  <c:v>-0.23202534597854141</c:v>
                </c:pt>
                <c:pt idx="40">
                  <c:v>-0.23224222126165517</c:v>
                </c:pt>
                <c:pt idx="41">
                  <c:v>-0.229292727509669</c:v>
                </c:pt>
                <c:pt idx="42">
                  <c:v>-0.22765686919017303</c:v>
                </c:pt>
                <c:pt idx="43">
                  <c:v>-0.22609402552322888</c:v>
                </c:pt>
                <c:pt idx="44">
                  <c:v>-0.22562687595183084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0E3-9F4F-94E4-DB6679059484}"/>
            </c:ext>
          </c:extLst>
        </c:ser>
        <c:ser>
          <c:idx val="4"/>
          <c:order val="4"/>
          <c:tx>
            <c:strRef>
              <c:f>Onshore_december!$F$657</c:f>
              <c:strCache>
                <c:ptCount val="1"/>
                <c:pt idx="0">
                  <c:v>F24D2200/15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Onshore_december!$A$658:$A$702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Onshore_december!$F$658:$F$702</c:f>
              <c:numCache>
                <c:formatCode>0.00%</c:formatCode>
                <c:ptCount val="45"/>
                <c:pt idx="0">
                  <c:v>-8.8233415289890482E-2</c:v>
                </c:pt>
                <c:pt idx="1">
                  <c:v>-8.6775092475549154E-2</c:v>
                </c:pt>
                <c:pt idx="2">
                  <c:v>-9.6959715891382414E-2</c:v>
                </c:pt>
                <c:pt idx="3">
                  <c:v>-0.10690699214477106</c:v>
                </c:pt>
                <c:pt idx="4">
                  <c:v>-0.11226767500748769</c:v>
                </c:pt>
                <c:pt idx="5">
                  <c:v>-0.12333542173557277</c:v>
                </c:pt>
                <c:pt idx="6">
                  <c:v>-0.13848586082437342</c:v>
                </c:pt>
                <c:pt idx="7">
                  <c:v>-0.15202601524612747</c:v>
                </c:pt>
                <c:pt idx="8">
                  <c:v>-0.16430959988888061</c:v>
                </c:pt>
                <c:pt idx="9">
                  <c:v>-0.17136848030794227</c:v>
                </c:pt>
                <c:pt idx="10">
                  <c:v>-0.18298592702252936</c:v>
                </c:pt>
                <c:pt idx="11">
                  <c:v>-0.18893696328595488</c:v>
                </c:pt>
                <c:pt idx="12">
                  <c:v>-0.20237106838743524</c:v>
                </c:pt>
                <c:pt idx="13">
                  <c:v>-0.22132037432773899</c:v>
                </c:pt>
                <c:pt idx="14">
                  <c:v>-0.23065788911626961</c:v>
                </c:pt>
                <c:pt idx="15">
                  <c:v>-0.25199127405480048</c:v>
                </c:pt>
                <c:pt idx="16">
                  <c:v>-0.26203554838519183</c:v>
                </c:pt>
                <c:pt idx="17">
                  <c:v>-0.26425638443227062</c:v>
                </c:pt>
                <c:pt idx="18">
                  <c:v>-0.27017712287396722</c:v>
                </c:pt>
                <c:pt idx="19">
                  <c:v>-0.28148912771895285</c:v>
                </c:pt>
                <c:pt idx="20">
                  <c:v>-0.28262775657616079</c:v>
                </c:pt>
                <c:pt idx="21">
                  <c:v>-0.2824471072451753</c:v>
                </c:pt>
                <c:pt idx="22">
                  <c:v>-0.28618022363501261</c:v>
                </c:pt>
                <c:pt idx="23">
                  <c:v>-0.28833107873012742</c:v>
                </c:pt>
                <c:pt idx="24">
                  <c:v>-0.28948250282299026</c:v>
                </c:pt>
                <c:pt idx="25">
                  <c:v>-0.2882283902543894</c:v>
                </c:pt>
                <c:pt idx="26">
                  <c:v>-0.28610580476249403</c:v>
                </c:pt>
                <c:pt idx="27">
                  <c:v>-0.27983616327442418</c:v>
                </c:pt>
                <c:pt idx="28">
                  <c:v>-0.27311072925359559</c:v>
                </c:pt>
                <c:pt idx="29">
                  <c:v>-0.26622487543970397</c:v>
                </c:pt>
                <c:pt idx="30">
                  <c:v>-0.25079584556980794</c:v>
                </c:pt>
                <c:pt idx="31">
                  <c:v>-0.24929051811236091</c:v>
                </c:pt>
                <c:pt idx="32">
                  <c:v>-0.2443323458505412</c:v>
                </c:pt>
                <c:pt idx="33">
                  <c:v>-0.23683913248076571</c:v>
                </c:pt>
                <c:pt idx="34">
                  <c:v>-0.23008254917587412</c:v>
                </c:pt>
                <c:pt idx="35">
                  <c:v>-0.23002626730033215</c:v>
                </c:pt>
                <c:pt idx="36">
                  <c:v>-0.23043407462489451</c:v>
                </c:pt>
                <c:pt idx="37">
                  <c:v>-0.22812029372832143</c:v>
                </c:pt>
                <c:pt idx="38">
                  <c:v>-0.22931885472459668</c:v>
                </c:pt>
                <c:pt idx="39">
                  <c:v>-0.23173315760332891</c:v>
                </c:pt>
                <c:pt idx="40">
                  <c:v>-0.231974946018637</c:v>
                </c:pt>
                <c:pt idx="41">
                  <c:v>-0.22910325499919715</c:v>
                </c:pt>
                <c:pt idx="42">
                  <c:v>-0.22748418160985251</c:v>
                </c:pt>
                <c:pt idx="43">
                  <c:v>-0.22593567744739618</c:v>
                </c:pt>
                <c:pt idx="44">
                  <c:v>-0.22547430305435767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0E3-9F4F-94E4-DB6679059484}"/>
            </c:ext>
          </c:extLst>
        </c:ser>
        <c:ser>
          <c:idx val="5"/>
          <c:order val="5"/>
          <c:tx>
            <c:strRef>
              <c:f>Onshore_december!$G$657</c:f>
              <c:strCache>
                <c:ptCount val="1"/>
                <c:pt idx="0">
                  <c:v>E02D  27/425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Onshore_december!$A$658:$A$702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Onshore_december!$G$658:$G$702</c:f>
              <c:numCache>
                <c:formatCode>0.00%</c:formatCode>
                <c:ptCount val="45"/>
                <c:pt idx="0">
                  <c:v>-8.8233415289890482E-2</c:v>
                </c:pt>
                <c:pt idx="1">
                  <c:v>-8.6775092475549154E-2</c:v>
                </c:pt>
                <c:pt idx="2">
                  <c:v>-9.6959715891382414E-2</c:v>
                </c:pt>
                <c:pt idx="3">
                  <c:v>-0.10690699214477106</c:v>
                </c:pt>
                <c:pt idx="4">
                  <c:v>-0.11226767500748769</c:v>
                </c:pt>
                <c:pt idx="5">
                  <c:v>-0.12333542173557277</c:v>
                </c:pt>
                <c:pt idx="6">
                  <c:v>-0.13848586082437342</c:v>
                </c:pt>
                <c:pt idx="7">
                  <c:v>-0.15202601524612747</c:v>
                </c:pt>
                <c:pt idx="8">
                  <c:v>-0.16430959988888061</c:v>
                </c:pt>
                <c:pt idx="9">
                  <c:v>-0.17136848030794227</c:v>
                </c:pt>
                <c:pt idx="10">
                  <c:v>-0.18298592702252936</c:v>
                </c:pt>
                <c:pt idx="11">
                  <c:v>-0.18893696328595488</c:v>
                </c:pt>
                <c:pt idx="12">
                  <c:v>-0.20237106838743524</c:v>
                </c:pt>
                <c:pt idx="13">
                  <c:v>-0.22132037432773899</c:v>
                </c:pt>
                <c:pt idx="14">
                  <c:v>-0.23065788911626961</c:v>
                </c:pt>
                <c:pt idx="15">
                  <c:v>-0.25199127405480048</c:v>
                </c:pt>
                <c:pt idx="16">
                  <c:v>-0.26203554838519183</c:v>
                </c:pt>
                <c:pt idx="17">
                  <c:v>-0.26425638443227062</c:v>
                </c:pt>
                <c:pt idx="18">
                  <c:v>-0.26977121842045959</c:v>
                </c:pt>
                <c:pt idx="19">
                  <c:v>-0.2810881081438602</c:v>
                </c:pt>
                <c:pt idx="20">
                  <c:v>-0.28225667936153476</c:v>
                </c:pt>
                <c:pt idx="21">
                  <c:v>-0.28210345133143067</c:v>
                </c:pt>
                <c:pt idx="22">
                  <c:v>-0.28393916054977986</c:v>
                </c:pt>
                <c:pt idx="23">
                  <c:v>-0.28605343798691751</c:v>
                </c:pt>
                <c:pt idx="24">
                  <c:v>-0.2870463476901538</c:v>
                </c:pt>
                <c:pt idx="25">
                  <c:v>-0.28535006118905981</c:v>
                </c:pt>
                <c:pt idx="26">
                  <c:v>-0.28332732921084991</c:v>
                </c:pt>
                <c:pt idx="27">
                  <c:v>-0.27466001024847053</c:v>
                </c:pt>
                <c:pt idx="28">
                  <c:v>-0.26781613900200696</c:v>
                </c:pt>
                <c:pt idx="29">
                  <c:v>-0.26107878209283486</c:v>
                </c:pt>
                <c:pt idx="30">
                  <c:v>-0.24599400463645993</c:v>
                </c:pt>
                <c:pt idx="31">
                  <c:v>-0.24431656854087047</c:v>
                </c:pt>
                <c:pt idx="32">
                  <c:v>-0.24008243258489903</c:v>
                </c:pt>
                <c:pt idx="33">
                  <c:v>-0.23279701137074893</c:v>
                </c:pt>
                <c:pt idx="34">
                  <c:v>-0.22645626825471299</c:v>
                </c:pt>
                <c:pt idx="35">
                  <c:v>-0.2263479165936767</c:v>
                </c:pt>
                <c:pt idx="36">
                  <c:v>-0.22710168481900495</c:v>
                </c:pt>
                <c:pt idx="37">
                  <c:v>-0.22533351218931419</c:v>
                </c:pt>
                <c:pt idx="38">
                  <c:v>-0.22672642710656332</c:v>
                </c:pt>
                <c:pt idx="39">
                  <c:v>-0.22912045444926898</c:v>
                </c:pt>
                <c:pt idx="40">
                  <c:v>-0.22962237358195281</c:v>
                </c:pt>
                <c:pt idx="41">
                  <c:v>-0.22714532738876647</c:v>
                </c:pt>
                <c:pt idx="42">
                  <c:v>-0.22574267788025271</c:v>
                </c:pt>
                <c:pt idx="43">
                  <c:v>-0.22403288517308984</c:v>
                </c:pt>
                <c:pt idx="44">
                  <c:v>-0.22367949322907199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0E3-9F4F-94E4-DB6679059484}"/>
            </c:ext>
          </c:extLst>
        </c:ser>
        <c:ser>
          <c:idx val="6"/>
          <c:order val="6"/>
          <c:tx>
            <c:strRef>
              <c:f>Onshore_december!$H$657</c:f>
              <c:strCache>
                <c:ptCount val="1"/>
                <c:pt idx="0">
                  <c:v>H02K  55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Onshore_december!$A$658:$A$702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Onshore_december!$H$658:$H$702</c:f>
              <c:numCache>
                <c:formatCode>0.00%</c:formatCode>
                <c:ptCount val="45"/>
                <c:pt idx="0">
                  <c:v>-8.8233415289890482E-2</c:v>
                </c:pt>
                <c:pt idx="1">
                  <c:v>-8.5414792050349964E-2</c:v>
                </c:pt>
                <c:pt idx="2">
                  <c:v>-9.386941865170928E-2</c:v>
                </c:pt>
                <c:pt idx="3">
                  <c:v>-0.1023615957815508</c:v>
                </c:pt>
                <c:pt idx="4">
                  <c:v>-0.10802237231828116</c:v>
                </c:pt>
                <c:pt idx="5">
                  <c:v>-0.11845959706951337</c:v>
                </c:pt>
                <c:pt idx="6">
                  <c:v>-0.13375277183314749</c:v>
                </c:pt>
                <c:pt idx="7">
                  <c:v>-0.14661737170933087</c:v>
                </c:pt>
                <c:pt idx="8">
                  <c:v>-0.15840667572529499</c:v>
                </c:pt>
                <c:pt idx="9">
                  <c:v>-0.1648200015493031</c:v>
                </c:pt>
                <c:pt idx="10">
                  <c:v>-0.17575964453202064</c:v>
                </c:pt>
                <c:pt idx="11">
                  <c:v>-0.18196621874639862</c:v>
                </c:pt>
                <c:pt idx="12">
                  <c:v>-0.19418477057114958</c:v>
                </c:pt>
                <c:pt idx="13">
                  <c:v>-0.21166875556808273</c:v>
                </c:pt>
                <c:pt idx="14">
                  <c:v>-0.22089684140670196</c:v>
                </c:pt>
                <c:pt idx="15">
                  <c:v>-0.24214534034362256</c:v>
                </c:pt>
                <c:pt idx="16">
                  <c:v>-0.25193217933085799</c:v>
                </c:pt>
                <c:pt idx="17">
                  <c:v>-0.25391008032989126</c:v>
                </c:pt>
                <c:pt idx="18">
                  <c:v>-0.26051839301197799</c:v>
                </c:pt>
                <c:pt idx="19">
                  <c:v>-0.2719309262689632</c:v>
                </c:pt>
                <c:pt idx="20">
                  <c:v>-0.27372397996799813</c:v>
                </c:pt>
                <c:pt idx="21">
                  <c:v>-0.27417035757582497</c:v>
                </c:pt>
                <c:pt idx="22">
                  <c:v>-0.27644593457636302</c:v>
                </c:pt>
                <c:pt idx="23">
                  <c:v>-0.27446681606270917</c:v>
                </c:pt>
                <c:pt idx="24">
                  <c:v>-0.27622361999245504</c:v>
                </c:pt>
                <c:pt idx="25">
                  <c:v>-0.27347427349634001</c:v>
                </c:pt>
                <c:pt idx="26">
                  <c:v>-0.27149205081722538</c:v>
                </c:pt>
                <c:pt idx="27">
                  <c:v>-0.26406714202026793</c:v>
                </c:pt>
                <c:pt idx="28">
                  <c:v>-0.25832731711845403</c:v>
                </c:pt>
                <c:pt idx="29">
                  <c:v>-0.25272739645648978</c:v>
                </c:pt>
                <c:pt idx="30">
                  <c:v>-0.23949244589136975</c:v>
                </c:pt>
                <c:pt idx="31">
                  <c:v>-0.23855356073097311</c:v>
                </c:pt>
                <c:pt idx="32">
                  <c:v>-0.23518031856806354</c:v>
                </c:pt>
                <c:pt idx="33">
                  <c:v>-0.22818345830176889</c:v>
                </c:pt>
                <c:pt idx="34">
                  <c:v>-0.22255665458353446</c:v>
                </c:pt>
                <c:pt idx="35">
                  <c:v>-0.22251218188551602</c:v>
                </c:pt>
                <c:pt idx="36">
                  <c:v>-0.22334306671586146</c:v>
                </c:pt>
                <c:pt idx="37">
                  <c:v>-0.22201895843189412</c:v>
                </c:pt>
                <c:pt idx="38">
                  <c:v>-0.22358089505993484</c:v>
                </c:pt>
                <c:pt idx="39">
                  <c:v>-0.22589646141957209</c:v>
                </c:pt>
                <c:pt idx="40">
                  <c:v>-0.2266073578539386</c:v>
                </c:pt>
                <c:pt idx="41">
                  <c:v>-0.22493385879539052</c:v>
                </c:pt>
                <c:pt idx="42">
                  <c:v>-0.22371210207418868</c:v>
                </c:pt>
                <c:pt idx="43">
                  <c:v>-0.22233049643141489</c:v>
                </c:pt>
                <c:pt idx="44">
                  <c:v>-0.22186641704669574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0E3-9F4F-94E4-DB6679059484}"/>
            </c:ext>
          </c:extLst>
        </c:ser>
        <c:ser>
          <c:idx val="7"/>
          <c:order val="7"/>
          <c:tx>
            <c:strRef>
              <c:f>Onshore_december!$I$657</c:f>
              <c:strCache>
                <c:ptCount val="1"/>
                <c:pt idx="0">
                  <c:v>F05B2240/21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Onshore_december!$A$658:$A$702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Onshore_december!$I$658:$I$702</c:f>
              <c:numCache>
                <c:formatCode>0.00%</c:formatCode>
                <c:ptCount val="45"/>
                <c:pt idx="0">
                  <c:v>-8.8233415289890482E-2</c:v>
                </c:pt>
                <c:pt idx="1">
                  <c:v>-8.5414792050349964E-2</c:v>
                </c:pt>
                <c:pt idx="2">
                  <c:v>-9.386941865170928E-2</c:v>
                </c:pt>
                <c:pt idx="3">
                  <c:v>-0.1023615957815508</c:v>
                </c:pt>
                <c:pt idx="4">
                  <c:v>-0.10842684995995788</c:v>
                </c:pt>
                <c:pt idx="5">
                  <c:v>-0.11872325174163012</c:v>
                </c:pt>
                <c:pt idx="6">
                  <c:v>-0.13386093388220599</c:v>
                </c:pt>
                <c:pt idx="7">
                  <c:v>-0.14662407906281971</c:v>
                </c:pt>
                <c:pt idx="8">
                  <c:v>-0.15834092951508805</c:v>
                </c:pt>
                <c:pt idx="9">
                  <c:v>-0.1647259001447462</c:v>
                </c:pt>
                <c:pt idx="10">
                  <c:v>-0.1756176074584197</c:v>
                </c:pt>
                <c:pt idx="11">
                  <c:v>-0.18180476859748473</c:v>
                </c:pt>
                <c:pt idx="12">
                  <c:v>-0.1939760535050441</c:v>
                </c:pt>
                <c:pt idx="13">
                  <c:v>-0.21140847406121033</c:v>
                </c:pt>
                <c:pt idx="14">
                  <c:v>-0.2206179822192571</c:v>
                </c:pt>
                <c:pt idx="15">
                  <c:v>-0.24181258200519096</c:v>
                </c:pt>
                <c:pt idx="16">
                  <c:v>-0.2515844645848192</c:v>
                </c:pt>
                <c:pt idx="17">
                  <c:v>-0.2535756690573544</c:v>
                </c:pt>
                <c:pt idx="18">
                  <c:v>-0.26018621344971815</c:v>
                </c:pt>
                <c:pt idx="19">
                  <c:v>-0.2714110692232472</c:v>
                </c:pt>
                <c:pt idx="20">
                  <c:v>-0.27323675256981306</c:v>
                </c:pt>
                <c:pt idx="21">
                  <c:v>-0.27365689817516636</c:v>
                </c:pt>
                <c:pt idx="22">
                  <c:v>-0.2759618207073341</c:v>
                </c:pt>
                <c:pt idx="23">
                  <c:v>-0.27402695160280588</c:v>
                </c:pt>
                <c:pt idx="24">
                  <c:v>-0.27574215327528884</c:v>
                </c:pt>
                <c:pt idx="25">
                  <c:v>-0.27257995088136133</c:v>
                </c:pt>
                <c:pt idx="26">
                  <c:v>-0.27051657821307629</c:v>
                </c:pt>
                <c:pt idx="27">
                  <c:v>-0.26307015482356977</c:v>
                </c:pt>
                <c:pt idx="28">
                  <c:v>-0.25745563225197388</c:v>
                </c:pt>
                <c:pt idx="29">
                  <c:v>-0.25163801012139952</c:v>
                </c:pt>
                <c:pt idx="30">
                  <c:v>-0.23847228601230308</c:v>
                </c:pt>
                <c:pt idx="31">
                  <c:v>-0.23731468081088369</c:v>
                </c:pt>
                <c:pt idx="32">
                  <c:v>-0.23376571333420382</c:v>
                </c:pt>
                <c:pt idx="33">
                  <c:v>-0.22705447620120067</c:v>
                </c:pt>
                <c:pt idx="34">
                  <c:v>-0.22160026886170758</c:v>
                </c:pt>
                <c:pt idx="35">
                  <c:v>-0.22166822738174286</c:v>
                </c:pt>
                <c:pt idx="36">
                  <c:v>-0.22277791255566448</c:v>
                </c:pt>
                <c:pt idx="37">
                  <c:v>-0.22146743971410532</c:v>
                </c:pt>
                <c:pt idx="38">
                  <c:v>-0.22328587884015427</c:v>
                </c:pt>
                <c:pt idx="39">
                  <c:v>-0.22570925385599871</c:v>
                </c:pt>
                <c:pt idx="40">
                  <c:v>-0.22669850786462686</c:v>
                </c:pt>
                <c:pt idx="41">
                  <c:v>-0.2250605380228371</c:v>
                </c:pt>
                <c:pt idx="42">
                  <c:v>-0.22386471475570802</c:v>
                </c:pt>
                <c:pt idx="43">
                  <c:v>-0.22244366954415107</c:v>
                </c:pt>
                <c:pt idx="44">
                  <c:v>-0.22196894937209433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E3-9F4F-94E4-DB6679059484}"/>
            </c:ext>
          </c:extLst>
        </c:ser>
        <c:ser>
          <c:idx val="8"/>
          <c:order val="8"/>
          <c:tx>
            <c:strRef>
              <c:f>Onshore_december!$J$657</c:f>
              <c:strCache>
                <c:ptCount val="1"/>
                <c:pt idx="0">
                  <c:v>F05B2260/02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Onshore_december!$A$658:$A$702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Onshore_december!$J$658:$J$702</c:f>
              <c:numCache>
                <c:formatCode>0.00%</c:formatCode>
                <c:ptCount val="45"/>
                <c:pt idx="0">
                  <c:v>-8.8233415289890482E-2</c:v>
                </c:pt>
                <c:pt idx="1">
                  <c:v>-8.5414792050349964E-2</c:v>
                </c:pt>
                <c:pt idx="2">
                  <c:v>-9.386941865170928E-2</c:v>
                </c:pt>
                <c:pt idx="3">
                  <c:v>-0.1023615957815508</c:v>
                </c:pt>
                <c:pt idx="4">
                  <c:v>-0.10842684995995788</c:v>
                </c:pt>
                <c:pt idx="5">
                  <c:v>-0.11872325174163012</c:v>
                </c:pt>
                <c:pt idx="6">
                  <c:v>-0.13386093388220599</c:v>
                </c:pt>
                <c:pt idx="7">
                  <c:v>-0.14662407906281971</c:v>
                </c:pt>
                <c:pt idx="8">
                  <c:v>-0.15834092951508805</c:v>
                </c:pt>
                <c:pt idx="9">
                  <c:v>-0.1647259001447462</c:v>
                </c:pt>
                <c:pt idx="10">
                  <c:v>-0.1756176074584197</c:v>
                </c:pt>
                <c:pt idx="11">
                  <c:v>-0.18180476859748473</c:v>
                </c:pt>
                <c:pt idx="12">
                  <c:v>-0.1939760535050441</c:v>
                </c:pt>
                <c:pt idx="13">
                  <c:v>-0.21140847406121033</c:v>
                </c:pt>
                <c:pt idx="14">
                  <c:v>-0.2206179822192571</c:v>
                </c:pt>
                <c:pt idx="15">
                  <c:v>-0.24181258200519096</c:v>
                </c:pt>
                <c:pt idx="16">
                  <c:v>-0.2515844645848192</c:v>
                </c:pt>
                <c:pt idx="17">
                  <c:v>-0.2535756690573544</c:v>
                </c:pt>
                <c:pt idx="18">
                  <c:v>-0.26018621344971815</c:v>
                </c:pt>
                <c:pt idx="19">
                  <c:v>-0.2714110692232472</c:v>
                </c:pt>
                <c:pt idx="20">
                  <c:v>-0.27323675256981306</c:v>
                </c:pt>
                <c:pt idx="21">
                  <c:v>-0.27365689817516636</c:v>
                </c:pt>
                <c:pt idx="22">
                  <c:v>-0.2759618207073341</c:v>
                </c:pt>
                <c:pt idx="23">
                  <c:v>-0.27402695160280588</c:v>
                </c:pt>
                <c:pt idx="24">
                  <c:v>-0.27574215327528884</c:v>
                </c:pt>
                <c:pt idx="25">
                  <c:v>-0.27257995088136133</c:v>
                </c:pt>
                <c:pt idx="26">
                  <c:v>-0.27060920101607955</c:v>
                </c:pt>
                <c:pt idx="27">
                  <c:v>-0.26311117404823736</c:v>
                </c:pt>
                <c:pt idx="28">
                  <c:v>-0.25749587739656843</c:v>
                </c:pt>
                <c:pt idx="29">
                  <c:v>-0.25136922458374067</c:v>
                </c:pt>
                <c:pt idx="30">
                  <c:v>-0.2382776973233931</c:v>
                </c:pt>
                <c:pt idx="31">
                  <c:v>-0.23737443609825137</c:v>
                </c:pt>
                <c:pt idx="32">
                  <c:v>-0.23391720750958578</c:v>
                </c:pt>
                <c:pt idx="33">
                  <c:v>-0.22705426793773886</c:v>
                </c:pt>
                <c:pt idx="34">
                  <c:v>-0.22180649613597447</c:v>
                </c:pt>
                <c:pt idx="35">
                  <c:v>-0.22163123012547736</c:v>
                </c:pt>
                <c:pt idx="36">
                  <c:v>-0.22281175743787951</c:v>
                </c:pt>
                <c:pt idx="37">
                  <c:v>-0.22152213264577236</c:v>
                </c:pt>
                <c:pt idx="38">
                  <c:v>-0.22319144028262772</c:v>
                </c:pt>
                <c:pt idx="39">
                  <c:v>-0.22523709597332076</c:v>
                </c:pt>
                <c:pt idx="40">
                  <c:v>-0.22623625898367516</c:v>
                </c:pt>
                <c:pt idx="41">
                  <c:v>-0.22502935378465705</c:v>
                </c:pt>
                <c:pt idx="42">
                  <c:v>-0.22426076830200181</c:v>
                </c:pt>
                <c:pt idx="43">
                  <c:v>-0.2231164625468357</c:v>
                </c:pt>
                <c:pt idx="44">
                  <c:v>-0.22287300278702493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E3-9F4F-94E4-DB6679059484}"/>
            </c:ext>
          </c:extLst>
        </c:ser>
        <c:ser>
          <c:idx val="9"/>
          <c:order val="9"/>
          <c:tx>
            <c:strRef>
              <c:f>Onshore_december!$K$657</c:f>
              <c:strCache>
                <c:ptCount val="1"/>
                <c:pt idx="0">
                  <c:v>H01F   7/06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Onshore_december!$A$658:$A$702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Onshore_december!$K$658:$K$702</c:f>
              <c:numCache>
                <c:formatCode>0.00%</c:formatCode>
                <c:ptCount val="45"/>
                <c:pt idx="0">
                  <c:v>-8.8233415289890482E-2</c:v>
                </c:pt>
                <c:pt idx="1">
                  <c:v>-8.536841893498115E-2</c:v>
                </c:pt>
                <c:pt idx="2">
                  <c:v>-9.369549372909669E-2</c:v>
                </c:pt>
                <c:pt idx="3">
                  <c:v>-0.10216463374930485</c:v>
                </c:pt>
                <c:pt idx="4">
                  <c:v>-0.10784812943070943</c:v>
                </c:pt>
                <c:pt idx="5">
                  <c:v>-0.11804571356717242</c:v>
                </c:pt>
                <c:pt idx="6">
                  <c:v>-0.13234271910664697</c:v>
                </c:pt>
                <c:pt idx="7">
                  <c:v>-0.14189157187545032</c:v>
                </c:pt>
                <c:pt idx="8">
                  <c:v>-0.15318605778989003</c:v>
                </c:pt>
                <c:pt idx="9">
                  <c:v>-0.15958104164970877</c:v>
                </c:pt>
                <c:pt idx="10">
                  <c:v>-0.16955394295408344</c:v>
                </c:pt>
                <c:pt idx="11">
                  <c:v>-0.17598255620713643</c:v>
                </c:pt>
                <c:pt idx="12">
                  <c:v>-0.1881983562346371</c:v>
                </c:pt>
                <c:pt idx="13">
                  <c:v>-0.20484347524775282</c:v>
                </c:pt>
                <c:pt idx="14">
                  <c:v>-0.21388957741105097</c:v>
                </c:pt>
                <c:pt idx="15">
                  <c:v>-0.23438547264323994</c:v>
                </c:pt>
                <c:pt idx="16">
                  <c:v>-0.24347533608777683</c:v>
                </c:pt>
                <c:pt idx="17">
                  <c:v>-0.24592512785598997</c:v>
                </c:pt>
                <c:pt idx="18">
                  <c:v>-0.25204697058742387</c:v>
                </c:pt>
                <c:pt idx="19">
                  <c:v>-0.26238539507036984</c:v>
                </c:pt>
                <c:pt idx="20">
                  <c:v>-0.26551359077802583</c:v>
                </c:pt>
                <c:pt idx="21">
                  <c:v>-0.2665825445588258</c:v>
                </c:pt>
                <c:pt idx="22">
                  <c:v>-0.26836185139433966</c:v>
                </c:pt>
                <c:pt idx="23">
                  <c:v>-0.26620254896344819</c:v>
                </c:pt>
                <c:pt idx="24">
                  <c:v>-0.26851313318090453</c:v>
                </c:pt>
                <c:pt idx="25">
                  <c:v>-0.26530581420038857</c:v>
                </c:pt>
                <c:pt idx="26">
                  <c:v>-0.26416572109703385</c:v>
                </c:pt>
                <c:pt idx="27">
                  <c:v>-0.25777745190562606</c:v>
                </c:pt>
                <c:pt idx="28">
                  <c:v>-0.25226311916385602</c:v>
                </c:pt>
                <c:pt idx="29">
                  <c:v>-0.24658500941517636</c:v>
                </c:pt>
                <c:pt idx="30">
                  <c:v>-0.23428214861842322</c:v>
                </c:pt>
                <c:pt idx="31">
                  <c:v>-0.23356394099622357</c:v>
                </c:pt>
                <c:pt idx="32">
                  <c:v>-0.23073030071970602</c:v>
                </c:pt>
                <c:pt idx="33">
                  <c:v>-0.22502973339203536</c:v>
                </c:pt>
                <c:pt idx="34">
                  <c:v>-0.2201648327756125</c:v>
                </c:pt>
                <c:pt idx="35">
                  <c:v>-0.22022126946464959</c:v>
                </c:pt>
                <c:pt idx="36">
                  <c:v>-0.22120225202865751</c:v>
                </c:pt>
                <c:pt idx="37">
                  <c:v>-0.2198858815815008</c:v>
                </c:pt>
                <c:pt idx="38">
                  <c:v>-0.22209915496794819</c:v>
                </c:pt>
                <c:pt idx="39">
                  <c:v>-0.2237610513647923</c:v>
                </c:pt>
                <c:pt idx="40">
                  <c:v>-0.22498722013119954</c:v>
                </c:pt>
                <c:pt idx="41">
                  <c:v>-0.22361652321354231</c:v>
                </c:pt>
                <c:pt idx="42">
                  <c:v>-0.22268660054987888</c:v>
                </c:pt>
                <c:pt idx="43">
                  <c:v>-0.22131242382525418</c:v>
                </c:pt>
                <c:pt idx="44">
                  <c:v>-0.22094165949188227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E3-9F4F-94E4-DB6679059484}"/>
            </c:ext>
          </c:extLst>
        </c:ser>
        <c:ser>
          <c:idx val="10"/>
          <c:order val="10"/>
          <c:tx>
            <c:strRef>
              <c:f>Onshore_december!$L$657</c:f>
              <c:strCache>
                <c:ptCount val="1"/>
                <c:pt idx="0">
                  <c:v>H01H  47/06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Onshore_december!$A$658:$A$702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Onshore_december!$L$658:$L$702</c:f>
              <c:numCache>
                <c:formatCode>0.00%</c:formatCode>
                <c:ptCount val="45"/>
                <c:pt idx="0">
                  <c:v>-8.8233415289890482E-2</c:v>
                </c:pt>
                <c:pt idx="1">
                  <c:v>-8.536841893498115E-2</c:v>
                </c:pt>
                <c:pt idx="2">
                  <c:v>-9.369549372909669E-2</c:v>
                </c:pt>
                <c:pt idx="3">
                  <c:v>-0.10216463374930485</c:v>
                </c:pt>
                <c:pt idx="4">
                  <c:v>-0.10784812943070943</c:v>
                </c:pt>
                <c:pt idx="5">
                  <c:v>-0.11804571356717242</c:v>
                </c:pt>
                <c:pt idx="6">
                  <c:v>-0.13234271910664697</c:v>
                </c:pt>
                <c:pt idx="7">
                  <c:v>-0.14189157187545032</c:v>
                </c:pt>
                <c:pt idx="8">
                  <c:v>-0.15318605778989003</c:v>
                </c:pt>
                <c:pt idx="9">
                  <c:v>-0.15958104164970877</c:v>
                </c:pt>
                <c:pt idx="10">
                  <c:v>-0.16955394295408344</c:v>
                </c:pt>
                <c:pt idx="11">
                  <c:v>-0.17598255620713643</c:v>
                </c:pt>
                <c:pt idx="12">
                  <c:v>-0.1881983562346371</c:v>
                </c:pt>
                <c:pt idx="13">
                  <c:v>-0.20470562280602322</c:v>
                </c:pt>
                <c:pt idx="14">
                  <c:v>-0.21432993208490181</c:v>
                </c:pt>
                <c:pt idx="15">
                  <c:v>-0.23475919351764363</c:v>
                </c:pt>
                <c:pt idx="16">
                  <c:v>-0.24381437888058621</c:v>
                </c:pt>
                <c:pt idx="17">
                  <c:v>-0.24600170146515532</c:v>
                </c:pt>
                <c:pt idx="18">
                  <c:v>-0.25185914514584906</c:v>
                </c:pt>
                <c:pt idx="19">
                  <c:v>-0.26215842499989073</c:v>
                </c:pt>
                <c:pt idx="20">
                  <c:v>-0.26528876727659201</c:v>
                </c:pt>
                <c:pt idx="21">
                  <c:v>-0.26636876872230764</c:v>
                </c:pt>
                <c:pt idx="22">
                  <c:v>-0.26815717613510015</c:v>
                </c:pt>
                <c:pt idx="23">
                  <c:v>-0.26602142505907633</c:v>
                </c:pt>
                <c:pt idx="24">
                  <c:v>-0.26833518346001761</c:v>
                </c:pt>
                <c:pt idx="25">
                  <c:v>-0.26494835563100272</c:v>
                </c:pt>
                <c:pt idx="26">
                  <c:v>-0.26383703797870928</c:v>
                </c:pt>
                <c:pt idx="27">
                  <c:v>-0.25750252649560557</c:v>
                </c:pt>
                <c:pt idx="28">
                  <c:v>-0.25203023551829962</c:v>
                </c:pt>
                <c:pt idx="29">
                  <c:v>-0.24639088194742687</c:v>
                </c:pt>
                <c:pt idx="30">
                  <c:v>-0.23407293461885503</c:v>
                </c:pt>
                <c:pt idx="31">
                  <c:v>-0.2333245242448001</c:v>
                </c:pt>
                <c:pt idx="32">
                  <c:v>-0.23052637541909315</c:v>
                </c:pt>
                <c:pt idx="33">
                  <c:v>-0.22480480048802531</c:v>
                </c:pt>
                <c:pt idx="34">
                  <c:v>-0.21998596905822809</c:v>
                </c:pt>
                <c:pt idx="35">
                  <c:v>-0.22006273330978432</c:v>
                </c:pt>
                <c:pt idx="36">
                  <c:v>-0.22105812179505646</c:v>
                </c:pt>
                <c:pt idx="37">
                  <c:v>-0.21974264810119037</c:v>
                </c:pt>
                <c:pt idx="38">
                  <c:v>-0.22196493644323412</c:v>
                </c:pt>
                <c:pt idx="39">
                  <c:v>-0.22363501793304952</c:v>
                </c:pt>
                <c:pt idx="40">
                  <c:v>-0.2248747723839376</c:v>
                </c:pt>
                <c:pt idx="41">
                  <c:v>-0.22351629558753694</c:v>
                </c:pt>
                <c:pt idx="42">
                  <c:v>-0.22259514432960792</c:v>
                </c:pt>
                <c:pt idx="43">
                  <c:v>-0.22122924746026251</c:v>
                </c:pt>
                <c:pt idx="44">
                  <c:v>-0.22086160112654307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E3-9F4F-94E4-DB6679059484}"/>
            </c:ext>
          </c:extLst>
        </c:ser>
        <c:ser>
          <c:idx val="11"/>
          <c:order val="11"/>
          <c:tx>
            <c:strRef>
              <c:f>Onshore_december!$M$657</c:f>
              <c:strCache>
                <c:ptCount val="1"/>
                <c:pt idx="0">
                  <c:v>H01F   7/066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Onshore_december!$A$658:$A$702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Onshore_december!$M$658:$M$702</c:f>
              <c:numCache>
                <c:formatCode>0.00%</c:formatCode>
                <c:ptCount val="45"/>
                <c:pt idx="0">
                  <c:v>-8.8233415289890482E-2</c:v>
                </c:pt>
                <c:pt idx="1">
                  <c:v>-8.536841893498115E-2</c:v>
                </c:pt>
                <c:pt idx="2">
                  <c:v>-9.369549372909669E-2</c:v>
                </c:pt>
                <c:pt idx="3">
                  <c:v>-0.10216463374930485</c:v>
                </c:pt>
                <c:pt idx="4">
                  <c:v>-0.10784812943070943</c:v>
                </c:pt>
                <c:pt idx="5">
                  <c:v>-0.11804571356717242</c:v>
                </c:pt>
                <c:pt idx="6">
                  <c:v>-0.13234271910664697</c:v>
                </c:pt>
                <c:pt idx="7">
                  <c:v>-0.14189157187545032</c:v>
                </c:pt>
                <c:pt idx="8">
                  <c:v>-0.15318605778989003</c:v>
                </c:pt>
                <c:pt idx="9">
                  <c:v>-0.15958104164970877</c:v>
                </c:pt>
                <c:pt idx="10">
                  <c:v>-0.16955394295408344</c:v>
                </c:pt>
                <c:pt idx="11">
                  <c:v>-0.17598255620713643</c:v>
                </c:pt>
                <c:pt idx="12">
                  <c:v>-0.1881983562346371</c:v>
                </c:pt>
                <c:pt idx="13">
                  <c:v>-0.20470562280602322</c:v>
                </c:pt>
                <c:pt idx="14">
                  <c:v>-0.21432993208490181</c:v>
                </c:pt>
                <c:pt idx="15">
                  <c:v>-0.23475919351764363</c:v>
                </c:pt>
                <c:pt idx="16">
                  <c:v>-0.24381437888058621</c:v>
                </c:pt>
                <c:pt idx="17">
                  <c:v>-0.24600170146515532</c:v>
                </c:pt>
                <c:pt idx="18">
                  <c:v>-0.25185914514584906</c:v>
                </c:pt>
                <c:pt idx="19">
                  <c:v>-0.26215842499989073</c:v>
                </c:pt>
                <c:pt idx="20">
                  <c:v>-0.26528876727659201</c:v>
                </c:pt>
                <c:pt idx="21">
                  <c:v>-0.26636876872230764</c:v>
                </c:pt>
                <c:pt idx="22">
                  <c:v>-0.26815717613510015</c:v>
                </c:pt>
                <c:pt idx="23">
                  <c:v>-0.26602142505907633</c:v>
                </c:pt>
                <c:pt idx="24">
                  <c:v>-0.26833518346001761</c:v>
                </c:pt>
                <c:pt idx="25">
                  <c:v>-0.26494835563100272</c:v>
                </c:pt>
                <c:pt idx="26">
                  <c:v>-0.26383703797870928</c:v>
                </c:pt>
                <c:pt idx="27">
                  <c:v>-0.25750252649560557</c:v>
                </c:pt>
                <c:pt idx="28">
                  <c:v>-0.25203023551829962</c:v>
                </c:pt>
                <c:pt idx="29">
                  <c:v>-0.24639088194742687</c:v>
                </c:pt>
                <c:pt idx="30">
                  <c:v>-0.23407293461885503</c:v>
                </c:pt>
                <c:pt idx="31">
                  <c:v>-0.2333245242448001</c:v>
                </c:pt>
                <c:pt idx="32">
                  <c:v>-0.23052637541909315</c:v>
                </c:pt>
                <c:pt idx="33">
                  <c:v>-0.22480480048802531</c:v>
                </c:pt>
                <c:pt idx="34">
                  <c:v>-0.21998596905822809</c:v>
                </c:pt>
                <c:pt idx="35">
                  <c:v>-0.22006273330978432</c:v>
                </c:pt>
                <c:pt idx="36">
                  <c:v>-0.22105812179505646</c:v>
                </c:pt>
                <c:pt idx="37">
                  <c:v>-0.21974264810119037</c:v>
                </c:pt>
                <c:pt idx="38">
                  <c:v>-0.22196493644323412</c:v>
                </c:pt>
                <c:pt idx="39">
                  <c:v>-0.22363501793304952</c:v>
                </c:pt>
                <c:pt idx="40">
                  <c:v>-0.2248747723839376</c:v>
                </c:pt>
                <c:pt idx="41">
                  <c:v>-0.22351629558753694</c:v>
                </c:pt>
                <c:pt idx="42">
                  <c:v>-0.22259514432960792</c:v>
                </c:pt>
                <c:pt idx="43">
                  <c:v>-0.22122924746026251</c:v>
                </c:pt>
                <c:pt idx="44">
                  <c:v>-0.22086160112654307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0E3-9F4F-94E4-DB6679059484}"/>
            </c:ext>
          </c:extLst>
        </c:ser>
        <c:ser>
          <c:idx val="12"/>
          <c:order val="12"/>
          <c:tx>
            <c:strRef>
              <c:f>Onshore_december!$N$657</c:f>
              <c:strCache>
                <c:ptCount val="1"/>
                <c:pt idx="0">
                  <c:v>Y02P  80/20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Onshore_december!$A$658:$A$702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Onshore_december!$N$658:$N$702</c:f>
              <c:numCache>
                <c:formatCode>0.00%</c:formatCode>
                <c:ptCount val="45"/>
                <c:pt idx="0">
                  <c:v>-8.1076429938632288E-2</c:v>
                </c:pt>
                <c:pt idx="1">
                  <c:v>-8.5470371087656427E-2</c:v>
                </c:pt>
                <c:pt idx="2">
                  <c:v>-9.1168335959497471E-2</c:v>
                </c:pt>
                <c:pt idx="3">
                  <c:v>-0.1000081204582387</c:v>
                </c:pt>
                <c:pt idx="4">
                  <c:v>-0.10591428253674195</c:v>
                </c:pt>
                <c:pt idx="5">
                  <c:v>-0.11541121477564298</c:v>
                </c:pt>
                <c:pt idx="6">
                  <c:v>-0.12934038269629033</c:v>
                </c:pt>
                <c:pt idx="7">
                  <c:v>-0.13888844170133463</c:v>
                </c:pt>
                <c:pt idx="8">
                  <c:v>-0.15006323625091467</c:v>
                </c:pt>
                <c:pt idx="9">
                  <c:v>-0.15652295931629023</c:v>
                </c:pt>
                <c:pt idx="10">
                  <c:v>-0.16639407484379143</c:v>
                </c:pt>
                <c:pt idx="11">
                  <c:v>-0.1728373118385198</c:v>
                </c:pt>
                <c:pt idx="12">
                  <c:v>-0.18567139974576874</c:v>
                </c:pt>
                <c:pt idx="13">
                  <c:v>-0.2019650762959746</c:v>
                </c:pt>
                <c:pt idx="14">
                  <c:v>-0.21150962078685642</c:v>
                </c:pt>
                <c:pt idx="15">
                  <c:v>-0.23151217316123052</c:v>
                </c:pt>
                <c:pt idx="16">
                  <c:v>-0.24052638579902874</c:v>
                </c:pt>
                <c:pt idx="17">
                  <c:v>-0.24338183365838251</c:v>
                </c:pt>
                <c:pt idx="18">
                  <c:v>-0.24929426803447097</c:v>
                </c:pt>
                <c:pt idx="19">
                  <c:v>-0.26052149831047722</c:v>
                </c:pt>
                <c:pt idx="20">
                  <c:v>-0.26371886940664802</c:v>
                </c:pt>
                <c:pt idx="21">
                  <c:v>-0.26475594850387341</c:v>
                </c:pt>
                <c:pt idx="22">
                  <c:v>-0.26663809637259706</c:v>
                </c:pt>
                <c:pt idx="23">
                  <c:v>-0.26441249629542751</c:v>
                </c:pt>
                <c:pt idx="24">
                  <c:v>-0.26683579759549758</c:v>
                </c:pt>
                <c:pt idx="25">
                  <c:v>-0.26357138461781215</c:v>
                </c:pt>
                <c:pt idx="26">
                  <c:v>-0.26243296932258842</c:v>
                </c:pt>
                <c:pt idx="27">
                  <c:v>-0.25621189145164291</c:v>
                </c:pt>
                <c:pt idx="28">
                  <c:v>-0.25070617691549157</c:v>
                </c:pt>
                <c:pt idx="29">
                  <c:v>-0.24467696558957419</c:v>
                </c:pt>
                <c:pt idx="30">
                  <c:v>-0.23177875691495242</c:v>
                </c:pt>
                <c:pt idx="31">
                  <c:v>-0.23100762185053669</c:v>
                </c:pt>
                <c:pt idx="32">
                  <c:v>-0.22838681919844817</c:v>
                </c:pt>
                <c:pt idx="33">
                  <c:v>-0.22278144597130323</c:v>
                </c:pt>
                <c:pt idx="34">
                  <c:v>-0.21694377475239879</c:v>
                </c:pt>
                <c:pt idx="35">
                  <c:v>-0.21709558168794396</c:v>
                </c:pt>
                <c:pt idx="36">
                  <c:v>-0.21859178635032439</c:v>
                </c:pt>
                <c:pt idx="37">
                  <c:v>-0.21771261351200621</c:v>
                </c:pt>
                <c:pt idx="38">
                  <c:v>-0.21999965095163942</c:v>
                </c:pt>
                <c:pt idx="39">
                  <c:v>-0.22180181668946808</c:v>
                </c:pt>
                <c:pt idx="40">
                  <c:v>-0.22307357342028955</c:v>
                </c:pt>
                <c:pt idx="41">
                  <c:v>-0.22187722613476579</c:v>
                </c:pt>
                <c:pt idx="42">
                  <c:v>-0.22093969112781786</c:v>
                </c:pt>
                <c:pt idx="43">
                  <c:v>-0.2196086960692557</c:v>
                </c:pt>
                <c:pt idx="44">
                  <c:v>-0.21928797799000899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0E3-9F4F-94E4-DB6679059484}"/>
            </c:ext>
          </c:extLst>
        </c:ser>
        <c:ser>
          <c:idx val="13"/>
          <c:order val="13"/>
          <c:tx>
            <c:strRef>
              <c:f>Onshore_december!$O$657</c:f>
              <c:strCache>
                <c:ptCount val="1"/>
                <c:pt idx="0">
                  <c:v>F03B  13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Onshore_december!$A$658:$A$702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Onshore_december!$O$658:$O$702</c:f>
              <c:numCache>
                <c:formatCode>0.00%</c:formatCode>
                <c:ptCount val="45"/>
                <c:pt idx="0">
                  <c:v>-6.6754189167270495E-2</c:v>
                </c:pt>
                <c:pt idx="1">
                  <c:v>-7.9680483337551622E-2</c:v>
                </c:pt>
                <c:pt idx="2">
                  <c:v>-8.8236399558716427E-2</c:v>
                </c:pt>
                <c:pt idx="3">
                  <c:v>-9.7617311279108443E-2</c:v>
                </c:pt>
                <c:pt idx="4">
                  <c:v>-0.10219459603648795</c:v>
                </c:pt>
                <c:pt idx="5">
                  <c:v>-0.10994424709842421</c:v>
                </c:pt>
                <c:pt idx="6">
                  <c:v>-0.12193945094117697</c:v>
                </c:pt>
                <c:pt idx="7">
                  <c:v>-0.12999292841585941</c:v>
                </c:pt>
                <c:pt idx="8">
                  <c:v>-0.14011595413071576</c:v>
                </c:pt>
                <c:pt idx="9">
                  <c:v>-0.14575937267854699</c:v>
                </c:pt>
                <c:pt idx="10">
                  <c:v>-0.15472989103738199</c:v>
                </c:pt>
                <c:pt idx="11">
                  <c:v>-0.15994208937540233</c:v>
                </c:pt>
                <c:pt idx="12">
                  <c:v>-0.17097490408536342</c:v>
                </c:pt>
                <c:pt idx="13">
                  <c:v>-0.18570687157955779</c:v>
                </c:pt>
                <c:pt idx="14">
                  <c:v>-0.19464266180034506</c:v>
                </c:pt>
                <c:pt idx="15">
                  <c:v>-0.21046712242026111</c:v>
                </c:pt>
                <c:pt idx="16">
                  <c:v>-0.21846788504235826</c:v>
                </c:pt>
                <c:pt idx="17">
                  <c:v>-0.22125452824731229</c:v>
                </c:pt>
                <c:pt idx="18">
                  <c:v>-0.22653442837550419</c:v>
                </c:pt>
                <c:pt idx="19">
                  <c:v>-0.23720565286910011</c:v>
                </c:pt>
                <c:pt idx="20">
                  <c:v>-0.24106948731194222</c:v>
                </c:pt>
                <c:pt idx="21">
                  <c:v>-0.24275851792735115</c:v>
                </c:pt>
                <c:pt idx="22">
                  <c:v>-0.24574760293100084</c:v>
                </c:pt>
                <c:pt idx="23">
                  <c:v>-0.24397660489103179</c:v>
                </c:pt>
                <c:pt idx="24">
                  <c:v>-0.24694924240321781</c:v>
                </c:pt>
                <c:pt idx="25">
                  <c:v>-0.24342537931054953</c:v>
                </c:pt>
                <c:pt idx="26">
                  <c:v>-0.24330119827920804</c:v>
                </c:pt>
                <c:pt idx="27">
                  <c:v>-0.23791542040984881</c:v>
                </c:pt>
                <c:pt idx="28">
                  <c:v>-0.23270792824039466</c:v>
                </c:pt>
                <c:pt idx="29">
                  <c:v>-0.22628704415589207</c:v>
                </c:pt>
                <c:pt idx="30">
                  <c:v>-0.21496611574121827</c:v>
                </c:pt>
                <c:pt idx="31">
                  <c:v>-0.21326138053282651</c:v>
                </c:pt>
                <c:pt idx="32">
                  <c:v>-0.20893970674496898</c:v>
                </c:pt>
                <c:pt idx="33">
                  <c:v>-0.20491524281921092</c:v>
                </c:pt>
                <c:pt idx="34">
                  <c:v>-0.19977852403899754</c:v>
                </c:pt>
                <c:pt idx="35">
                  <c:v>-0.2001749437083481</c:v>
                </c:pt>
                <c:pt idx="36">
                  <c:v>-0.20160253962540031</c:v>
                </c:pt>
                <c:pt idx="37">
                  <c:v>-0.20141231432254791</c:v>
                </c:pt>
                <c:pt idx="38">
                  <c:v>-0.20422671845965312</c:v>
                </c:pt>
                <c:pt idx="39">
                  <c:v>-0.20633715299749233</c:v>
                </c:pt>
                <c:pt idx="40">
                  <c:v>-0.2078066883153985</c:v>
                </c:pt>
                <c:pt idx="41">
                  <c:v>-0.20725866484327971</c:v>
                </c:pt>
                <c:pt idx="42">
                  <c:v>-0.2068291096144329</c:v>
                </c:pt>
                <c:pt idx="43">
                  <c:v>-0.2062326540073609</c:v>
                </c:pt>
                <c:pt idx="44">
                  <c:v>-0.20604925568668242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E0E3-9F4F-94E4-DB6679059484}"/>
            </c:ext>
          </c:extLst>
        </c:ser>
        <c:ser>
          <c:idx val="14"/>
          <c:order val="14"/>
          <c:tx>
            <c:strRef>
              <c:f>Onshore_december!$P$657</c:f>
              <c:strCache>
                <c:ptCount val="1"/>
                <c:pt idx="0">
                  <c:v>H01F   7/18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Onshore_december!$A$658:$A$702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Onshore_december!$P$658:$P$702</c:f>
              <c:numCache>
                <c:formatCode>0.00%</c:formatCode>
                <c:ptCount val="45"/>
                <c:pt idx="0">
                  <c:v>-6.6754189167270495E-2</c:v>
                </c:pt>
                <c:pt idx="1">
                  <c:v>-7.9707627001747494E-2</c:v>
                </c:pt>
                <c:pt idx="2">
                  <c:v>-8.7644482213260377E-2</c:v>
                </c:pt>
                <c:pt idx="3">
                  <c:v>-9.7340009812255213E-2</c:v>
                </c:pt>
                <c:pt idx="4">
                  <c:v>-0.10054474029278737</c:v>
                </c:pt>
                <c:pt idx="5">
                  <c:v>-0.10927066747411296</c:v>
                </c:pt>
                <c:pt idx="6">
                  <c:v>-0.12014407159306428</c:v>
                </c:pt>
                <c:pt idx="7">
                  <c:v>-0.12716090521193002</c:v>
                </c:pt>
                <c:pt idx="8">
                  <c:v>-0.13684771739066015</c:v>
                </c:pt>
                <c:pt idx="9">
                  <c:v>-0.14235153411830603</c:v>
                </c:pt>
                <c:pt idx="10">
                  <c:v>-0.15203832293022446</c:v>
                </c:pt>
                <c:pt idx="11">
                  <c:v>-0.15828921596835355</c:v>
                </c:pt>
                <c:pt idx="12">
                  <c:v>-0.16975865258661527</c:v>
                </c:pt>
                <c:pt idx="13">
                  <c:v>-0.18269590262751989</c:v>
                </c:pt>
                <c:pt idx="14">
                  <c:v>-0.1916385957103115</c:v>
                </c:pt>
                <c:pt idx="15">
                  <c:v>-0.20693077081714106</c:v>
                </c:pt>
                <c:pt idx="16">
                  <c:v>-0.21446852736307676</c:v>
                </c:pt>
                <c:pt idx="17">
                  <c:v>-0.21843827880047251</c:v>
                </c:pt>
                <c:pt idx="18">
                  <c:v>-0.22451213539246728</c:v>
                </c:pt>
                <c:pt idx="19">
                  <c:v>-0.23578902066006102</c:v>
                </c:pt>
                <c:pt idx="20">
                  <c:v>-0.23942120529847721</c:v>
                </c:pt>
                <c:pt idx="21">
                  <c:v>-0.24181312477612993</c:v>
                </c:pt>
                <c:pt idx="22">
                  <c:v>-0.24358866675102497</c:v>
                </c:pt>
                <c:pt idx="23">
                  <c:v>-0.24169308520491883</c:v>
                </c:pt>
                <c:pt idx="24">
                  <c:v>-0.24455633746502237</c:v>
                </c:pt>
                <c:pt idx="25">
                  <c:v>-0.24189447244914719</c:v>
                </c:pt>
                <c:pt idx="26">
                  <c:v>-0.2426620687859119</c:v>
                </c:pt>
                <c:pt idx="27">
                  <c:v>-0.23719261693750704</c:v>
                </c:pt>
                <c:pt idx="28">
                  <c:v>-0.23305527942614501</c:v>
                </c:pt>
                <c:pt idx="29">
                  <c:v>-0.22704014295738795</c:v>
                </c:pt>
                <c:pt idx="30">
                  <c:v>-0.21608136033544501</c:v>
                </c:pt>
                <c:pt idx="31">
                  <c:v>-0.21352916619353435</c:v>
                </c:pt>
                <c:pt idx="32">
                  <c:v>-0.21014015281875598</c:v>
                </c:pt>
                <c:pt idx="33">
                  <c:v>-0.20565253282152129</c:v>
                </c:pt>
                <c:pt idx="34">
                  <c:v>-0.19997911351524611</c:v>
                </c:pt>
                <c:pt idx="35">
                  <c:v>-0.20053994843939271</c:v>
                </c:pt>
                <c:pt idx="36">
                  <c:v>-0.20176344165752547</c:v>
                </c:pt>
                <c:pt idx="37">
                  <c:v>-0.20166448162014083</c:v>
                </c:pt>
                <c:pt idx="38">
                  <c:v>-0.20454407106604733</c:v>
                </c:pt>
                <c:pt idx="39">
                  <c:v>-0.20662611044538914</c:v>
                </c:pt>
                <c:pt idx="40">
                  <c:v>-0.20802551571072403</c:v>
                </c:pt>
                <c:pt idx="41">
                  <c:v>-0.20730039442789516</c:v>
                </c:pt>
                <c:pt idx="42">
                  <c:v>-0.20680253909794555</c:v>
                </c:pt>
                <c:pt idx="43">
                  <c:v>-0.20635842232506629</c:v>
                </c:pt>
                <c:pt idx="44">
                  <c:v>-0.2061787093221088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0E3-9F4F-94E4-DB6679059484}"/>
            </c:ext>
          </c:extLst>
        </c:ser>
        <c:ser>
          <c:idx val="15"/>
          <c:order val="15"/>
          <c:tx>
            <c:strRef>
              <c:f>Onshore_december!$Q$657</c:f>
              <c:strCache>
                <c:ptCount val="1"/>
                <c:pt idx="0">
                  <c:v>Y02E  10/76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Onshore_december!$A$658:$A$702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Onshore_december!$Q$658:$Q$702</c:f>
              <c:numCache>
                <c:formatCode>0.00%</c:formatCode>
                <c:ptCount val="45"/>
                <c:pt idx="0">
                  <c:v>-6.6754189167270495E-2</c:v>
                </c:pt>
                <c:pt idx="1">
                  <c:v>-7.9707627001747494E-2</c:v>
                </c:pt>
                <c:pt idx="2">
                  <c:v>-8.7644482213260377E-2</c:v>
                </c:pt>
                <c:pt idx="3">
                  <c:v>-9.7458719711812525E-2</c:v>
                </c:pt>
                <c:pt idx="4">
                  <c:v>-0.10054044765847459</c:v>
                </c:pt>
                <c:pt idx="5">
                  <c:v>-0.10921413129269053</c:v>
                </c:pt>
                <c:pt idx="6">
                  <c:v>-0.1200373878614982</c:v>
                </c:pt>
                <c:pt idx="7">
                  <c:v>-0.12703705412691713</c:v>
                </c:pt>
                <c:pt idx="8">
                  <c:v>-0.13669851052809667</c:v>
                </c:pt>
                <c:pt idx="9">
                  <c:v>-0.1421945821172369</c:v>
                </c:pt>
                <c:pt idx="10">
                  <c:v>-0.15162200457395603</c:v>
                </c:pt>
                <c:pt idx="11">
                  <c:v>-0.15786590009166968</c:v>
                </c:pt>
                <c:pt idx="12">
                  <c:v>-0.16928974623058901</c:v>
                </c:pt>
                <c:pt idx="13">
                  <c:v>-0.18219345994419311</c:v>
                </c:pt>
                <c:pt idx="14">
                  <c:v>-0.19112049297767741</c:v>
                </c:pt>
                <c:pt idx="15">
                  <c:v>-0.20637966233515403</c:v>
                </c:pt>
                <c:pt idx="16">
                  <c:v>-0.2146653577907961</c:v>
                </c:pt>
                <c:pt idx="17">
                  <c:v>-0.21860894037515721</c:v>
                </c:pt>
                <c:pt idx="18">
                  <c:v>-0.22450479278201674</c:v>
                </c:pt>
                <c:pt idx="19">
                  <c:v>-0.23572918101948559</c:v>
                </c:pt>
                <c:pt idx="20">
                  <c:v>-0.23934931804039528</c:v>
                </c:pt>
                <c:pt idx="21">
                  <c:v>-0.24218609152926807</c:v>
                </c:pt>
                <c:pt idx="22">
                  <c:v>-0.24355734692528441</c:v>
                </c:pt>
                <c:pt idx="23">
                  <c:v>-0.24201139081390799</c:v>
                </c:pt>
                <c:pt idx="24">
                  <c:v>-0.24409253338109604</c:v>
                </c:pt>
                <c:pt idx="25">
                  <c:v>-0.23990090916803164</c:v>
                </c:pt>
                <c:pt idx="26">
                  <c:v>-0.24006539667852378</c:v>
                </c:pt>
                <c:pt idx="27">
                  <c:v>-0.23483641068298233</c:v>
                </c:pt>
                <c:pt idx="28">
                  <c:v>-0.23030116951191537</c:v>
                </c:pt>
                <c:pt idx="29">
                  <c:v>-0.22445177411165995</c:v>
                </c:pt>
                <c:pt idx="30">
                  <c:v>-0.21310891112425534</c:v>
                </c:pt>
                <c:pt idx="31">
                  <c:v>-0.21125744973421146</c:v>
                </c:pt>
                <c:pt idx="32">
                  <c:v>-0.20851183515438143</c:v>
                </c:pt>
                <c:pt idx="33">
                  <c:v>-0.20538225350132555</c:v>
                </c:pt>
                <c:pt idx="34">
                  <c:v>-0.20111721867875387</c:v>
                </c:pt>
                <c:pt idx="35">
                  <c:v>-0.20291400117844582</c:v>
                </c:pt>
                <c:pt idx="36">
                  <c:v>-0.20426837479972804</c:v>
                </c:pt>
                <c:pt idx="37">
                  <c:v>-0.20455748287968811</c:v>
                </c:pt>
                <c:pt idx="38">
                  <c:v>-0.20803023219831707</c:v>
                </c:pt>
                <c:pt idx="39">
                  <c:v>-0.2101229602077741</c:v>
                </c:pt>
                <c:pt idx="40">
                  <c:v>-0.21176778367274585</c:v>
                </c:pt>
                <c:pt idx="41">
                  <c:v>-0.21126071710810934</c:v>
                </c:pt>
                <c:pt idx="42">
                  <c:v>-0.21064733998722829</c:v>
                </c:pt>
                <c:pt idx="43">
                  <c:v>-0.21063581335965265</c:v>
                </c:pt>
                <c:pt idx="44">
                  <c:v>-0.21073081684957184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E0E3-9F4F-94E4-DB6679059484}"/>
            </c:ext>
          </c:extLst>
        </c:ser>
        <c:ser>
          <c:idx val="16"/>
          <c:order val="16"/>
          <c:tx>
            <c:strRef>
              <c:f>Onshore_december!$R$657</c:f>
              <c:strCache>
                <c:ptCount val="1"/>
                <c:pt idx="0">
                  <c:v>Y02T  10/82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Onshore_december!$A$658:$A$702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Onshore_december!$R$658:$R$702</c:f>
              <c:numCache>
                <c:formatCode>0.00%</c:formatCode>
                <c:ptCount val="45"/>
                <c:pt idx="0">
                  <c:v>-6.9094822372583464E-2</c:v>
                </c:pt>
                <c:pt idx="1">
                  <c:v>-7.9314142577156632E-2</c:v>
                </c:pt>
                <c:pt idx="2">
                  <c:v>-8.7166743171022687E-2</c:v>
                </c:pt>
                <c:pt idx="3">
                  <c:v>-9.6738223149525737E-2</c:v>
                </c:pt>
                <c:pt idx="4">
                  <c:v>-0.10000960115135993</c:v>
                </c:pt>
                <c:pt idx="5">
                  <c:v>-0.10858594415604039</c:v>
                </c:pt>
                <c:pt idx="6">
                  <c:v>-0.11947707187046264</c:v>
                </c:pt>
                <c:pt idx="7">
                  <c:v>-0.12651818959155958</c:v>
                </c:pt>
                <c:pt idx="8">
                  <c:v>-0.13627796510130796</c:v>
                </c:pt>
                <c:pt idx="9">
                  <c:v>-0.14136162782087069</c:v>
                </c:pt>
                <c:pt idx="10">
                  <c:v>-0.15084989626481204</c:v>
                </c:pt>
                <c:pt idx="11">
                  <c:v>-0.15734777933452304</c:v>
                </c:pt>
                <c:pt idx="12">
                  <c:v>-0.1692748903352469</c:v>
                </c:pt>
                <c:pt idx="13">
                  <c:v>-0.18162169703072528</c:v>
                </c:pt>
                <c:pt idx="14">
                  <c:v>-0.19028195819652549</c:v>
                </c:pt>
                <c:pt idx="15">
                  <c:v>-0.20506227578019276</c:v>
                </c:pt>
                <c:pt idx="16">
                  <c:v>-0.21349982447213134</c:v>
                </c:pt>
                <c:pt idx="17">
                  <c:v>-0.21744962027616677</c:v>
                </c:pt>
                <c:pt idx="18">
                  <c:v>-0.22320798345845028</c:v>
                </c:pt>
                <c:pt idx="19">
                  <c:v>-0.23465241111850565</c:v>
                </c:pt>
                <c:pt idx="20">
                  <c:v>-0.23845529069254889</c:v>
                </c:pt>
                <c:pt idx="21">
                  <c:v>-0.24017850494412518</c:v>
                </c:pt>
                <c:pt idx="22">
                  <c:v>-0.24182400573563345</c:v>
                </c:pt>
                <c:pt idx="23">
                  <c:v>-0.24115039198815746</c:v>
                </c:pt>
                <c:pt idx="24">
                  <c:v>-0.24330572377924897</c:v>
                </c:pt>
                <c:pt idx="25">
                  <c:v>-0.23917454291004769</c:v>
                </c:pt>
                <c:pt idx="26">
                  <c:v>-0.23914981172985061</c:v>
                </c:pt>
                <c:pt idx="27">
                  <c:v>-0.23412463195910893</c:v>
                </c:pt>
                <c:pt idx="28">
                  <c:v>-0.23004868434708625</c:v>
                </c:pt>
                <c:pt idx="29">
                  <c:v>-0.22437084476771041</c:v>
                </c:pt>
                <c:pt idx="30">
                  <c:v>-0.21361883240360202</c:v>
                </c:pt>
                <c:pt idx="31">
                  <c:v>-0.21201541368630705</c:v>
                </c:pt>
                <c:pt idx="32">
                  <c:v>-0.20917360402642804</c:v>
                </c:pt>
                <c:pt idx="33">
                  <c:v>-0.20616408021865329</c:v>
                </c:pt>
                <c:pt idx="34">
                  <c:v>-0.20177591788259797</c:v>
                </c:pt>
                <c:pt idx="35">
                  <c:v>-0.20345240928389441</c:v>
                </c:pt>
                <c:pt idx="36">
                  <c:v>-0.20469760482208754</c:v>
                </c:pt>
                <c:pt idx="37">
                  <c:v>-0.20494066540648148</c:v>
                </c:pt>
                <c:pt idx="38">
                  <c:v>-0.20787285279759871</c:v>
                </c:pt>
                <c:pt idx="39">
                  <c:v>-0.20982658377741081</c:v>
                </c:pt>
                <c:pt idx="40">
                  <c:v>-0.21135116752397343</c:v>
                </c:pt>
                <c:pt idx="41">
                  <c:v>-0.21061998165317231</c:v>
                </c:pt>
                <c:pt idx="42">
                  <c:v>-0.20985738105733887</c:v>
                </c:pt>
                <c:pt idx="43">
                  <c:v>-0.20973771828764876</c:v>
                </c:pt>
                <c:pt idx="44">
                  <c:v>-0.20987878644565483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E0E3-9F4F-94E4-DB6679059484}"/>
            </c:ext>
          </c:extLst>
        </c:ser>
        <c:ser>
          <c:idx val="17"/>
          <c:order val="17"/>
          <c:tx>
            <c:strRef>
              <c:f>Onshore_december!$S$657</c:f>
              <c:strCache>
                <c:ptCount val="1"/>
                <c:pt idx="0">
                  <c:v>Y02E  10/728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Onshore_december!$A$658:$A$702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Onshore_december!$S$658:$S$702</c:f>
              <c:numCache>
                <c:formatCode>0.00%</c:formatCode>
                <c:ptCount val="45"/>
                <c:pt idx="0">
                  <c:v>-7.1627070251400471E-2</c:v>
                </c:pt>
                <c:pt idx="1">
                  <c:v>-7.933429981669271E-2</c:v>
                </c:pt>
                <c:pt idx="2">
                  <c:v>-8.4343151651295911E-2</c:v>
                </c:pt>
                <c:pt idx="3">
                  <c:v>-9.3781860092385094E-2</c:v>
                </c:pt>
                <c:pt idx="4">
                  <c:v>-9.7164548514927063E-2</c:v>
                </c:pt>
                <c:pt idx="5">
                  <c:v>-0.10572062361765855</c:v>
                </c:pt>
                <c:pt idx="6">
                  <c:v>-0.11645924104670957</c:v>
                </c:pt>
                <c:pt idx="7">
                  <c:v>-0.12336114442673063</c:v>
                </c:pt>
                <c:pt idx="8">
                  <c:v>-0.13308887465250097</c:v>
                </c:pt>
                <c:pt idx="9">
                  <c:v>-0.13813509717000405</c:v>
                </c:pt>
                <c:pt idx="10">
                  <c:v>-0.14735205013445762</c:v>
                </c:pt>
                <c:pt idx="11">
                  <c:v>-0.15355965827173934</c:v>
                </c:pt>
                <c:pt idx="12">
                  <c:v>-0.16520205817346889</c:v>
                </c:pt>
                <c:pt idx="13">
                  <c:v>-0.17729001077080775</c:v>
                </c:pt>
                <c:pt idx="14">
                  <c:v>-0.18587628886124452</c:v>
                </c:pt>
                <c:pt idx="15">
                  <c:v>-0.20047691672728674</c:v>
                </c:pt>
                <c:pt idx="16">
                  <c:v>-0.20887763402597603</c:v>
                </c:pt>
                <c:pt idx="17">
                  <c:v>-0.21244726271907433</c:v>
                </c:pt>
                <c:pt idx="18">
                  <c:v>-0.21816292865264675</c:v>
                </c:pt>
                <c:pt idx="19">
                  <c:v>-0.22914789208989894</c:v>
                </c:pt>
                <c:pt idx="20">
                  <c:v>-0.23295646224116895</c:v>
                </c:pt>
                <c:pt idx="21">
                  <c:v>-0.23496425909547547</c:v>
                </c:pt>
                <c:pt idx="22">
                  <c:v>-0.23644355023676955</c:v>
                </c:pt>
                <c:pt idx="23">
                  <c:v>-0.23573468195381331</c:v>
                </c:pt>
                <c:pt idx="24">
                  <c:v>-0.23806553536509123</c:v>
                </c:pt>
                <c:pt idx="25">
                  <c:v>-0.23386944087325956</c:v>
                </c:pt>
                <c:pt idx="26">
                  <c:v>-0.23248542931258998</c:v>
                </c:pt>
                <c:pt idx="27">
                  <c:v>-0.22783581616981807</c:v>
                </c:pt>
                <c:pt idx="28">
                  <c:v>-0.22450679302714593</c:v>
                </c:pt>
                <c:pt idx="29">
                  <c:v>-0.21934591248641688</c:v>
                </c:pt>
                <c:pt idx="30">
                  <c:v>-0.20919444249057151</c:v>
                </c:pt>
                <c:pt idx="31">
                  <c:v>-0.2063550253229921</c:v>
                </c:pt>
                <c:pt idx="32">
                  <c:v>-0.20461119615304424</c:v>
                </c:pt>
                <c:pt idx="33">
                  <c:v>-0.20208682173284909</c:v>
                </c:pt>
                <c:pt idx="34">
                  <c:v>-0.19850087626787749</c:v>
                </c:pt>
                <c:pt idx="35">
                  <c:v>-0.20049769579794474</c:v>
                </c:pt>
                <c:pt idx="36">
                  <c:v>-0.20177841387380446</c:v>
                </c:pt>
                <c:pt idx="37">
                  <c:v>-0.20246689548017416</c:v>
                </c:pt>
                <c:pt idx="38">
                  <c:v>-0.20566830554871818</c:v>
                </c:pt>
                <c:pt idx="39">
                  <c:v>-0.20755439886573945</c:v>
                </c:pt>
                <c:pt idx="40">
                  <c:v>-0.20918770213971016</c:v>
                </c:pt>
                <c:pt idx="41">
                  <c:v>-0.209227966689572</c:v>
                </c:pt>
                <c:pt idx="42">
                  <c:v>-0.2089066546115923</c:v>
                </c:pt>
                <c:pt idx="43">
                  <c:v>-0.20908167359081309</c:v>
                </c:pt>
                <c:pt idx="44">
                  <c:v>-0.20925069301230703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E0E3-9F4F-94E4-DB6679059484}"/>
            </c:ext>
          </c:extLst>
        </c:ser>
        <c:ser>
          <c:idx val="18"/>
          <c:order val="18"/>
          <c:tx>
            <c:strRef>
              <c:f>Onshore_december!$T$657</c:f>
              <c:strCache>
                <c:ptCount val="1"/>
                <c:pt idx="0">
                  <c:v>F05B2240/96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Onshore_december!$A$658:$A$702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Onshore_december!$T$658:$T$702</c:f>
              <c:numCache>
                <c:formatCode>0.00%</c:formatCode>
                <c:ptCount val="45"/>
                <c:pt idx="0">
                  <c:v>-7.1627070251400471E-2</c:v>
                </c:pt>
                <c:pt idx="1">
                  <c:v>-7.933429981669271E-2</c:v>
                </c:pt>
                <c:pt idx="2">
                  <c:v>-8.4343151651295911E-2</c:v>
                </c:pt>
                <c:pt idx="3">
                  <c:v>-9.3781860092385094E-2</c:v>
                </c:pt>
                <c:pt idx="4">
                  <c:v>-9.7164548514927063E-2</c:v>
                </c:pt>
                <c:pt idx="5">
                  <c:v>-0.10572062361765855</c:v>
                </c:pt>
                <c:pt idx="6">
                  <c:v>-0.11645924104670957</c:v>
                </c:pt>
                <c:pt idx="7">
                  <c:v>-0.12336114442673063</c:v>
                </c:pt>
                <c:pt idx="8">
                  <c:v>-0.13308887465250097</c:v>
                </c:pt>
                <c:pt idx="9">
                  <c:v>-0.13813509717000405</c:v>
                </c:pt>
                <c:pt idx="10">
                  <c:v>-0.14735205013445762</c:v>
                </c:pt>
                <c:pt idx="11">
                  <c:v>-0.15355965827173934</c:v>
                </c:pt>
                <c:pt idx="12">
                  <c:v>-0.16520205817346889</c:v>
                </c:pt>
                <c:pt idx="13">
                  <c:v>-0.17729001077080775</c:v>
                </c:pt>
                <c:pt idx="14">
                  <c:v>-0.18575900318298966</c:v>
                </c:pt>
                <c:pt idx="15">
                  <c:v>-0.20034891372744834</c:v>
                </c:pt>
                <c:pt idx="16">
                  <c:v>-0.20874562163073807</c:v>
                </c:pt>
                <c:pt idx="17">
                  <c:v>-0.21231833004311751</c:v>
                </c:pt>
                <c:pt idx="18">
                  <c:v>-0.21803525486929254</c:v>
                </c:pt>
                <c:pt idx="19">
                  <c:v>-0.22901638053437967</c:v>
                </c:pt>
                <c:pt idx="20">
                  <c:v>-0.23282989284244304</c:v>
                </c:pt>
                <c:pt idx="21">
                  <c:v>-0.23484486273539928</c:v>
                </c:pt>
                <c:pt idx="22">
                  <c:v>-0.23633211444674951</c:v>
                </c:pt>
                <c:pt idx="23">
                  <c:v>-0.235631516604628</c:v>
                </c:pt>
                <c:pt idx="24">
                  <c:v>-0.2379673222927684</c:v>
                </c:pt>
                <c:pt idx="25">
                  <c:v>-0.23369786908301804</c:v>
                </c:pt>
                <c:pt idx="26">
                  <c:v>-0.23213824287716189</c:v>
                </c:pt>
                <c:pt idx="27">
                  <c:v>-0.22722143268599615</c:v>
                </c:pt>
                <c:pt idx="28">
                  <c:v>-0.22388702467417376</c:v>
                </c:pt>
                <c:pt idx="29">
                  <c:v>-0.21890178327146903</c:v>
                </c:pt>
                <c:pt idx="30">
                  <c:v>-0.20884217656179793</c:v>
                </c:pt>
                <c:pt idx="31">
                  <c:v>-0.20592573328573271</c:v>
                </c:pt>
                <c:pt idx="32">
                  <c:v>-0.20375593051323349</c:v>
                </c:pt>
                <c:pt idx="33">
                  <c:v>-0.20144298231224411</c:v>
                </c:pt>
                <c:pt idx="34">
                  <c:v>-0.19813456877885094</c:v>
                </c:pt>
                <c:pt idx="35">
                  <c:v>-0.20009942352043419</c:v>
                </c:pt>
                <c:pt idx="36">
                  <c:v>-0.20153925043722243</c:v>
                </c:pt>
                <c:pt idx="37">
                  <c:v>-0.20238462696041493</c:v>
                </c:pt>
                <c:pt idx="38">
                  <c:v>-0.20568999509276531</c:v>
                </c:pt>
                <c:pt idx="39">
                  <c:v>-0.20757874254467612</c:v>
                </c:pt>
                <c:pt idx="40">
                  <c:v>-0.20933422025921289</c:v>
                </c:pt>
                <c:pt idx="41">
                  <c:v>-0.20924518492173505</c:v>
                </c:pt>
                <c:pt idx="42">
                  <c:v>-0.20891927525294229</c:v>
                </c:pt>
                <c:pt idx="43">
                  <c:v>-0.2090735138702734</c:v>
                </c:pt>
                <c:pt idx="44">
                  <c:v>-0.20923383968170506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E0E3-9F4F-94E4-DB6679059484}"/>
            </c:ext>
          </c:extLst>
        </c:ser>
        <c:ser>
          <c:idx val="19"/>
          <c:order val="19"/>
          <c:tx>
            <c:strRef>
              <c:f>Onshore_december!$U$657</c:f>
              <c:strCache>
                <c:ptCount val="1"/>
                <c:pt idx="0">
                  <c:v>H01F   7/1607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Onshore_december!$A$658:$A$702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Onshore_december!$U$658:$U$702</c:f>
              <c:numCache>
                <c:formatCode>0.00%</c:formatCode>
                <c:ptCount val="45"/>
                <c:pt idx="0">
                  <c:v>-7.1627070251400471E-2</c:v>
                </c:pt>
                <c:pt idx="1">
                  <c:v>-7.8532787433194473E-2</c:v>
                </c:pt>
                <c:pt idx="2">
                  <c:v>-8.3108786233486831E-2</c:v>
                </c:pt>
                <c:pt idx="3">
                  <c:v>-9.2680897451971389E-2</c:v>
                </c:pt>
                <c:pt idx="4">
                  <c:v>-9.5823612553199267E-2</c:v>
                </c:pt>
                <c:pt idx="5">
                  <c:v>-0.10433133070184131</c:v>
                </c:pt>
                <c:pt idx="6">
                  <c:v>-0.11450368538817801</c:v>
                </c:pt>
                <c:pt idx="7">
                  <c:v>-0.12063099685461975</c:v>
                </c:pt>
                <c:pt idx="8">
                  <c:v>-0.13033009843047105</c:v>
                </c:pt>
                <c:pt idx="9">
                  <c:v>-0.13487217036883525</c:v>
                </c:pt>
                <c:pt idx="10">
                  <c:v>-0.14444642302755373</c:v>
                </c:pt>
                <c:pt idx="11">
                  <c:v>-0.15061694359917499</c:v>
                </c:pt>
                <c:pt idx="12">
                  <c:v>-0.1621002129985526</c:v>
                </c:pt>
                <c:pt idx="13">
                  <c:v>-0.17384432427008456</c:v>
                </c:pt>
                <c:pt idx="14">
                  <c:v>-0.18073118980492031</c:v>
                </c:pt>
                <c:pt idx="15">
                  <c:v>-0.19523693079204529</c:v>
                </c:pt>
                <c:pt idx="16">
                  <c:v>-0.20309765702739202</c:v>
                </c:pt>
                <c:pt idx="17">
                  <c:v>-0.20637261917656358</c:v>
                </c:pt>
                <c:pt idx="18">
                  <c:v>-0.21158500638070865</c:v>
                </c:pt>
                <c:pt idx="19">
                  <c:v>-0.22250730440581989</c:v>
                </c:pt>
                <c:pt idx="20">
                  <c:v>-0.22630309971497486</c:v>
                </c:pt>
                <c:pt idx="21">
                  <c:v>-0.22840843452611692</c:v>
                </c:pt>
                <c:pt idx="22">
                  <c:v>-0.22958674914731647</c:v>
                </c:pt>
                <c:pt idx="23">
                  <c:v>-0.22935815471198828</c:v>
                </c:pt>
                <c:pt idx="24">
                  <c:v>-0.23189204168133182</c:v>
                </c:pt>
                <c:pt idx="25">
                  <c:v>-0.22872409770867197</c:v>
                </c:pt>
                <c:pt idx="26">
                  <c:v>-0.22800509501672439</c:v>
                </c:pt>
                <c:pt idx="27">
                  <c:v>-0.22408987526472146</c:v>
                </c:pt>
                <c:pt idx="28">
                  <c:v>-0.22118728353650097</c:v>
                </c:pt>
                <c:pt idx="29">
                  <c:v>-0.21689273813803245</c:v>
                </c:pt>
                <c:pt idx="30">
                  <c:v>-0.20767364942980704</c:v>
                </c:pt>
                <c:pt idx="31">
                  <c:v>-0.20510171335309313</c:v>
                </c:pt>
                <c:pt idx="32">
                  <c:v>-0.20285497191552593</c:v>
                </c:pt>
                <c:pt idx="33">
                  <c:v>-0.2005947645343481</c:v>
                </c:pt>
                <c:pt idx="34">
                  <c:v>-0.19755452183698319</c:v>
                </c:pt>
                <c:pt idx="35">
                  <c:v>-0.19962153913346903</c:v>
                </c:pt>
                <c:pt idx="36">
                  <c:v>-0.20111576958994004</c:v>
                </c:pt>
                <c:pt idx="37">
                  <c:v>-0.20189278586952952</c:v>
                </c:pt>
                <c:pt idx="38">
                  <c:v>-0.20509404770222894</c:v>
                </c:pt>
                <c:pt idx="39">
                  <c:v>-0.20679335013738342</c:v>
                </c:pt>
                <c:pt idx="40">
                  <c:v>-0.20861285398645324</c:v>
                </c:pt>
                <c:pt idx="41">
                  <c:v>-0.20841611504803426</c:v>
                </c:pt>
                <c:pt idx="42">
                  <c:v>-0.20819244379021651</c:v>
                </c:pt>
                <c:pt idx="43">
                  <c:v>-0.208351765316245</c:v>
                </c:pt>
                <c:pt idx="44">
                  <c:v>-0.20854550897677593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E0E3-9F4F-94E4-DB6679059484}"/>
            </c:ext>
          </c:extLst>
        </c:ser>
        <c:ser>
          <c:idx val="20"/>
          <c:order val="20"/>
          <c:tx>
            <c:strRef>
              <c:f>Onshore_december!$V$657</c:f>
              <c:strCache>
                <c:ptCount val="1"/>
                <c:pt idx="0">
                  <c:v>H01F   7/1827 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Onshore_december!$A$658:$A$702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Onshore_december!$V$658:$V$702</c:f>
              <c:numCache>
                <c:formatCode>0.00%</c:formatCode>
                <c:ptCount val="45"/>
                <c:pt idx="0">
                  <c:v>-7.1627070251400471E-2</c:v>
                </c:pt>
                <c:pt idx="1">
                  <c:v>-7.8532787433194473E-2</c:v>
                </c:pt>
                <c:pt idx="2">
                  <c:v>-8.3108786233486831E-2</c:v>
                </c:pt>
                <c:pt idx="3">
                  <c:v>-9.2680897451971389E-2</c:v>
                </c:pt>
                <c:pt idx="4">
                  <c:v>-9.5823612553199267E-2</c:v>
                </c:pt>
                <c:pt idx="5">
                  <c:v>-0.10433133070184131</c:v>
                </c:pt>
                <c:pt idx="6">
                  <c:v>-0.11450368538817801</c:v>
                </c:pt>
                <c:pt idx="7">
                  <c:v>-0.12063099685461975</c:v>
                </c:pt>
                <c:pt idx="8">
                  <c:v>-0.13033009843047105</c:v>
                </c:pt>
                <c:pt idx="9">
                  <c:v>-0.13487217036883525</c:v>
                </c:pt>
                <c:pt idx="10">
                  <c:v>-0.14444642302755373</c:v>
                </c:pt>
                <c:pt idx="11">
                  <c:v>-0.15061694359917499</c:v>
                </c:pt>
                <c:pt idx="12">
                  <c:v>-0.1621002129985526</c:v>
                </c:pt>
                <c:pt idx="13">
                  <c:v>-0.17384432427008456</c:v>
                </c:pt>
                <c:pt idx="14">
                  <c:v>-0.18073118980492031</c:v>
                </c:pt>
                <c:pt idx="15">
                  <c:v>-0.19523693079204529</c:v>
                </c:pt>
                <c:pt idx="16">
                  <c:v>-0.20309765702739202</c:v>
                </c:pt>
                <c:pt idx="17">
                  <c:v>-0.20637261917656358</c:v>
                </c:pt>
                <c:pt idx="18">
                  <c:v>-0.21158500638070865</c:v>
                </c:pt>
                <c:pt idx="19">
                  <c:v>-0.22250730440581989</c:v>
                </c:pt>
                <c:pt idx="20">
                  <c:v>-0.22630309971497486</c:v>
                </c:pt>
                <c:pt idx="21">
                  <c:v>-0.22840843452611692</c:v>
                </c:pt>
                <c:pt idx="22">
                  <c:v>-0.22958674914731647</c:v>
                </c:pt>
                <c:pt idx="23">
                  <c:v>-0.22935815471198828</c:v>
                </c:pt>
                <c:pt idx="24">
                  <c:v>-0.23189204168133182</c:v>
                </c:pt>
                <c:pt idx="25">
                  <c:v>-0.22872409770867197</c:v>
                </c:pt>
                <c:pt idx="26">
                  <c:v>-0.22800509501672439</c:v>
                </c:pt>
                <c:pt idx="27">
                  <c:v>-0.22408987526472146</c:v>
                </c:pt>
                <c:pt idx="28">
                  <c:v>-0.22118728353650097</c:v>
                </c:pt>
                <c:pt idx="29">
                  <c:v>-0.21689273813803245</c:v>
                </c:pt>
                <c:pt idx="30">
                  <c:v>-0.20767364942980704</c:v>
                </c:pt>
                <c:pt idx="31">
                  <c:v>-0.20510171335309313</c:v>
                </c:pt>
                <c:pt idx="32">
                  <c:v>-0.20285497191552593</c:v>
                </c:pt>
                <c:pt idx="33">
                  <c:v>-0.2005947645343481</c:v>
                </c:pt>
                <c:pt idx="34">
                  <c:v>-0.19755452183698319</c:v>
                </c:pt>
                <c:pt idx="35">
                  <c:v>-0.19962153913346903</c:v>
                </c:pt>
                <c:pt idx="36">
                  <c:v>-0.20111576958994004</c:v>
                </c:pt>
                <c:pt idx="37">
                  <c:v>-0.20189278586952952</c:v>
                </c:pt>
                <c:pt idx="38">
                  <c:v>-0.20509404770222894</c:v>
                </c:pt>
                <c:pt idx="39">
                  <c:v>-0.20679335013738342</c:v>
                </c:pt>
                <c:pt idx="40">
                  <c:v>-0.20861285398645324</c:v>
                </c:pt>
                <c:pt idx="41">
                  <c:v>-0.20841611504803426</c:v>
                </c:pt>
                <c:pt idx="42">
                  <c:v>-0.20819244379021651</c:v>
                </c:pt>
                <c:pt idx="43">
                  <c:v>-0.208351765316245</c:v>
                </c:pt>
                <c:pt idx="44">
                  <c:v>-0.20854550897677593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E0E3-9F4F-94E4-DB6679059484}"/>
            </c:ext>
          </c:extLst>
        </c:ser>
        <c:ser>
          <c:idx val="21"/>
          <c:order val="21"/>
          <c:tx>
            <c:strRef>
              <c:f>Onshore_december!$W$657</c:f>
              <c:strCache>
                <c:ptCount val="1"/>
                <c:pt idx="0">
                  <c:v>H01F   7/1833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Onshore_december!$A$658:$A$702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Onshore_december!$W$658:$W$702</c:f>
              <c:numCache>
                <c:formatCode>0.00%</c:formatCode>
                <c:ptCount val="45"/>
                <c:pt idx="0">
                  <c:v>-7.1627070251400471E-2</c:v>
                </c:pt>
                <c:pt idx="1">
                  <c:v>-7.8532787433194473E-2</c:v>
                </c:pt>
                <c:pt idx="2">
                  <c:v>-8.3108786233486831E-2</c:v>
                </c:pt>
                <c:pt idx="3">
                  <c:v>-9.2680897451971389E-2</c:v>
                </c:pt>
                <c:pt idx="4">
                  <c:v>-9.5823612553199267E-2</c:v>
                </c:pt>
                <c:pt idx="5">
                  <c:v>-0.10433133070184131</c:v>
                </c:pt>
                <c:pt idx="6">
                  <c:v>-0.11450368538817801</c:v>
                </c:pt>
                <c:pt idx="7">
                  <c:v>-0.12063099685461975</c:v>
                </c:pt>
                <c:pt idx="8">
                  <c:v>-0.13033009843047105</c:v>
                </c:pt>
                <c:pt idx="9">
                  <c:v>-0.13487217036883525</c:v>
                </c:pt>
                <c:pt idx="10">
                  <c:v>-0.14444642302755373</c:v>
                </c:pt>
                <c:pt idx="11">
                  <c:v>-0.15061694359917499</c:v>
                </c:pt>
                <c:pt idx="12">
                  <c:v>-0.1621002129985526</c:v>
                </c:pt>
                <c:pt idx="13">
                  <c:v>-0.17384432427008456</c:v>
                </c:pt>
                <c:pt idx="14">
                  <c:v>-0.18073118980492031</c:v>
                </c:pt>
                <c:pt idx="15">
                  <c:v>-0.19523693079204529</c:v>
                </c:pt>
                <c:pt idx="16">
                  <c:v>-0.20309765702739202</c:v>
                </c:pt>
                <c:pt idx="17">
                  <c:v>-0.20637261917656358</c:v>
                </c:pt>
                <c:pt idx="18">
                  <c:v>-0.21158500638070865</c:v>
                </c:pt>
                <c:pt idx="19">
                  <c:v>-0.22250730440581989</c:v>
                </c:pt>
                <c:pt idx="20">
                  <c:v>-0.22630309971497486</c:v>
                </c:pt>
                <c:pt idx="21">
                  <c:v>-0.22840843452611692</c:v>
                </c:pt>
                <c:pt idx="22">
                  <c:v>-0.22958674914731647</c:v>
                </c:pt>
                <c:pt idx="23">
                  <c:v>-0.22935815471198828</c:v>
                </c:pt>
                <c:pt idx="24">
                  <c:v>-0.23189204168133182</c:v>
                </c:pt>
                <c:pt idx="25">
                  <c:v>-0.22872409770867197</c:v>
                </c:pt>
                <c:pt idx="26">
                  <c:v>-0.22800509501672439</c:v>
                </c:pt>
                <c:pt idx="27">
                  <c:v>-0.22408987526472146</c:v>
                </c:pt>
                <c:pt idx="28">
                  <c:v>-0.22118728353650097</c:v>
                </c:pt>
                <c:pt idx="29">
                  <c:v>-0.21689273813803245</c:v>
                </c:pt>
                <c:pt idx="30">
                  <c:v>-0.20767364942980704</c:v>
                </c:pt>
                <c:pt idx="31">
                  <c:v>-0.20510171335309313</c:v>
                </c:pt>
                <c:pt idx="32">
                  <c:v>-0.20285497191552593</c:v>
                </c:pt>
                <c:pt idx="33">
                  <c:v>-0.2005947645343481</c:v>
                </c:pt>
                <c:pt idx="34">
                  <c:v>-0.19755452183698319</c:v>
                </c:pt>
                <c:pt idx="35">
                  <c:v>-0.19962153913346903</c:v>
                </c:pt>
                <c:pt idx="36">
                  <c:v>-0.20111576958994004</c:v>
                </c:pt>
                <c:pt idx="37">
                  <c:v>-0.20189278586952952</c:v>
                </c:pt>
                <c:pt idx="38">
                  <c:v>-0.20509404770222894</c:v>
                </c:pt>
                <c:pt idx="39">
                  <c:v>-0.20679335013738342</c:v>
                </c:pt>
                <c:pt idx="40">
                  <c:v>-0.20861285398645324</c:v>
                </c:pt>
                <c:pt idx="41">
                  <c:v>-0.20841611504803426</c:v>
                </c:pt>
                <c:pt idx="42">
                  <c:v>-0.20819244379021651</c:v>
                </c:pt>
                <c:pt idx="43">
                  <c:v>-0.208351765316245</c:v>
                </c:pt>
                <c:pt idx="44">
                  <c:v>-0.20854550897677593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0E3-9F4F-94E4-DB6679059484}"/>
            </c:ext>
          </c:extLst>
        </c:ser>
        <c:ser>
          <c:idx val="22"/>
          <c:order val="22"/>
          <c:tx>
            <c:strRef>
              <c:f>Onshore_december!$X$657</c:f>
              <c:strCache>
                <c:ptCount val="1"/>
                <c:pt idx="0">
                  <c:v>H02K   7/183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Onshore_december!$A$658:$A$702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Onshore_december!$X$658:$X$702</c:f>
              <c:numCache>
                <c:formatCode>0.00%</c:formatCode>
                <c:ptCount val="45"/>
                <c:pt idx="0">
                  <c:v>-7.1627070251400471E-2</c:v>
                </c:pt>
                <c:pt idx="1">
                  <c:v>-7.8532787433194473E-2</c:v>
                </c:pt>
                <c:pt idx="2">
                  <c:v>-8.242670480249259E-2</c:v>
                </c:pt>
                <c:pt idx="3">
                  <c:v>-9.2131623959631814E-2</c:v>
                </c:pt>
                <c:pt idx="4">
                  <c:v>-9.5391103005878497E-2</c:v>
                </c:pt>
                <c:pt idx="5">
                  <c:v>-0.10491720261565685</c:v>
                </c:pt>
                <c:pt idx="6">
                  <c:v>-0.114791567682208</c:v>
                </c:pt>
                <c:pt idx="7">
                  <c:v>-0.12082905065932936</c:v>
                </c:pt>
                <c:pt idx="8">
                  <c:v>-0.13044311606285997</c:v>
                </c:pt>
                <c:pt idx="9">
                  <c:v>-0.13494834579052228</c:v>
                </c:pt>
                <c:pt idx="10">
                  <c:v>-0.14446455826396798</c:v>
                </c:pt>
                <c:pt idx="11">
                  <c:v>-0.15060229479637532</c:v>
                </c:pt>
                <c:pt idx="12">
                  <c:v>-0.16203016864748621</c:v>
                </c:pt>
                <c:pt idx="13">
                  <c:v>-0.1737259704601567</c:v>
                </c:pt>
                <c:pt idx="14">
                  <c:v>-0.18059027652536253</c:v>
                </c:pt>
                <c:pt idx="15">
                  <c:v>-0.19484873906702227</c:v>
                </c:pt>
                <c:pt idx="16">
                  <c:v>-0.20268414285084102</c:v>
                </c:pt>
                <c:pt idx="17">
                  <c:v>-0.20574643289360783</c:v>
                </c:pt>
                <c:pt idx="18">
                  <c:v>-0.21060436743941213</c:v>
                </c:pt>
                <c:pt idx="19">
                  <c:v>-0.2212727701659094</c:v>
                </c:pt>
                <c:pt idx="20">
                  <c:v>-0.22500151078533248</c:v>
                </c:pt>
                <c:pt idx="21">
                  <c:v>-0.22692855004102974</c:v>
                </c:pt>
                <c:pt idx="22">
                  <c:v>-0.22816960553690047</c:v>
                </c:pt>
                <c:pt idx="23">
                  <c:v>-0.22886991596433237</c:v>
                </c:pt>
                <c:pt idx="24">
                  <c:v>-0.23096126884319967</c:v>
                </c:pt>
                <c:pt idx="25">
                  <c:v>-0.22790099465109537</c:v>
                </c:pt>
                <c:pt idx="26">
                  <c:v>-0.22741044274637157</c:v>
                </c:pt>
                <c:pt idx="27">
                  <c:v>-0.22320725729133217</c:v>
                </c:pt>
                <c:pt idx="28">
                  <c:v>-0.22031191000567973</c:v>
                </c:pt>
                <c:pt idx="29">
                  <c:v>-0.2164213431611185</c:v>
                </c:pt>
                <c:pt idx="30">
                  <c:v>-0.20689979528468661</c:v>
                </c:pt>
                <c:pt idx="31">
                  <c:v>-0.20519917338711957</c:v>
                </c:pt>
                <c:pt idx="32">
                  <c:v>-0.20405901239218294</c:v>
                </c:pt>
                <c:pt idx="33">
                  <c:v>-0.20329548388958119</c:v>
                </c:pt>
                <c:pt idx="34">
                  <c:v>-0.20192802464404636</c:v>
                </c:pt>
                <c:pt idx="35">
                  <c:v>-0.20409887773057978</c:v>
                </c:pt>
                <c:pt idx="36">
                  <c:v>-0.20607184236903331</c:v>
                </c:pt>
                <c:pt idx="37">
                  <c:v>-0.20693217063077074</c:v>
                </c:pt>
                <c:pt idx="38">
                  <c:v>-0.21009810230612724</c:v>
                </c:pt>
                <c:pt idx="39">
                  <c:v>-0.21197414245667756</c:v>
                </c:pt>
                <c:pt idx="40">
                  <c:v>-0.2139198164962004</c:v>
                </c:pt>
                <c:pt idx="41">
                  <c:v>-0.21426047622000466</c:v>
                </c:pt>
                <c:pt idx="42">
                  <c:v>-0.21456598997221665</c:v>
                </c:pt>
                <c:pt idx="43">
                  <c:v>-0.2152690157214564</c:v>
                </c:pt>
                <c:pt idx="44">
                  <c:v>-0.21589958116030961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0E3-9F4F-94E4-DB6679059484}"/>
            </c:ext>
          </c:extLst>
        </c:ser>
        <c:ser>
          <c:idx val="23"/>
          <c:order val="23"/>
          <c:tx>
            <c:strRef>
              <c:f>Onshore_december!$Y$657</c:f>
              <c:strCache>
                <c:ptCount val="1"/>
                <c:pt idx="0">
                  <c:v>H02K   7/1838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Onshore_december!$A$658:$A$702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Onshore_december!$Y$658:$Y$702</c:f>
              <c:numCache>
                <c:formatCode>0.00%</c:formatCode>
                <c:ptCount val="45"/>
                <c:pt idx="0">
                  <c:v>-7.1627070251400471E-2</c:v>
                </c:pt>
                <c:pt idx="1">
                  <c:v>-7.8532787433194473E-2</c:v>
                </c:pt>
                <c:pt idx="2">
                  <c:v>-8.242670480249259E-2</c:v>
                </c:pt>
                <c:pt idx="3">
                  <c:v>-9.2131623959631814E-2</c:v>
                </c:pt>
                <c:pt idx="4">
                  <c:v>-9.5391103005878497E-2</c:v>
                </c:pt>
                <c:pt idx="5">
                  <c:v>-0.10491720261565685</c:v>
                </c:pt>
                <c:pt idx="6">
                  <c:v>-0.114791567682208</c:v>
                </c:pt>
                <c:pt idx="7">
                  <c:v>-0.12082905065932936</c:v>
                </c:pt>
                <c:pt idx="8">
                  <c:v>-0.13044311606285997</c:v>
                </c:pt>
                <c:pt idx="9">
                  <c:v>-0.13494834579052228</c:v>
                </c:pt>
                <c:pt idx="10">
                  <c:v>-0.14446455826396798</c:v>
                </c:pt>
                <c:pt idx="11">
                  <c:v>-0.15060229479637532</c:v>
                </c:pt>
                <c:pt idx="12">
                  <c:v>-0.16203016864748621</c:v>
                </c:pt>
                <c:pt idx="13">
                  <c:v>-0.1737259704601567</c:v>
                </c:pt>
                <c:pt idx="14">
                  <c:v>-0.18059027652536253</c:v>
                </c:pt>
                <c:pt idx="15">
                  <c:v>-0.19484873906702227</c:v>
                </c:pt>
                <c:pt idx="16">
                  <c:v>-0.20268414285084102</c:v>
                </c:pt>
                <c:pt idx="17">
                  <c:v>-0.20574643289360783</c:v>
                </c:pt>
                <c:pt idx="18">
                  <c:v>-0.21060436743941213</c:v>
                </c:pt>
                <c:pt idx="19">
                  <c:v>-0.2212727701659094</c:v>
                </c:pt>
                <c:pt idx="20">
                  <c:v>-0.22500151078533248</c:v>
                </c:pt>
                <c:pt idx="21">
                  <c:v>-0.22692855004102974</c:v>
                </c:pt>
                <c:pt idx="22">
                  <c:v>-0.22816960553690047</c:v>
                </c:pt>
                <c:pt idx="23">
                  <c:v>-0.22886991596433237</c:v>
                </c:pt>
                <c:pt idx="24">
                  <c:v>-0.23096126884319967</c:v>
                </c:pt>
                <c:pt idx="25">
                  <c:v>-0.22790099465109537</c:v>
                </c:pt>
                <c:pt idx="26">
                  <c:v>-0.22741044274637157</c:v>
                </c:pt>
                <c:pt idx="27">
                  <c:v>-0.22320725729133217</c:v>
                </c:pt>
                <c:pt idx="28">
                  <c:v>-0.22031191000567973</c:v>
                </c:pt>
                <c:pt idx="29">
                  <c:v>-0.2164213431611185</c:v>
                </c:pt>
                <c:pt idx="30">
                  <c:v>-0.20689979528468661</c:v>
                </c:pt>
                <c:pt idx="31">
                  <c:v>-0.20519917338711957</c:v>
                </c:pt>
                <c:pt idx="32">
                  <c:v>-0.20405901239218294</c:v>
                </c:pt>
                <c:pt idx="33">
                  <c:v>-0.20329548388958119</c:v>
                </c:pt>
                <c:pt idx="34">
                  <c:v>-0.20192802464404636</c:v>
                </c:pt>
                <c:pt idx="35">
                  <c:v>-0.20409887773057978</c:v>
                </c:pt>
                <c:pt idx="36">
                  <c:v>-0.20607184236903331</c:v>
                </c:pt>
                <c:pt idx="37">
                  <c:v>-0.20693217063077074</c:v>
                </c:pt>
                <c:pt idx="38">
                  <c:v>-0.21009810230612724</c:v>
                </c:pt>
                <c:pt idx="39">
                  <c:v>-0.21197414245667756</c:v>
                </c:pt>
                <c:pt idx="40">
                  <c:v>-0.2139198164962004</c:v>
                </c:pt>
                <c:pt idx="41">
                  <c:v>-0.21426047622000466</c:v>
                </c:pt>
                <c:pt idx="42">
                  <c:v>-0.21456598997221665</c:v>
                </c:pt>
                <c:pt idx="43">
                  <c:v>-0.2152690157214564</c:v>
                </c:pt>
                <c:pt idx="44">
                  <c:v>-0.21589958116030961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0E3-9F4F-94E4-DB6679059484}"/>
            </c:ext>
          </c:extLst>
        </c:ser>
        <c:ser>
          <c:idx val="24"/>
          <c:order val="24"/>
          <c:tx>
            <c:strRef>
              <c:f>Onshore_december!$Z$657</c:f>
              <c:strCache>
                <c:ptCount val="1"/>
                <c:pt idx="0">
                  <c:v>H01H  47/08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Onshore_december!$A$658:$A$702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Onshore_december!$Z$658:$Z$702</c:f>
              <c:numCache>
                <c:formatCode>0.00%</c:formatCode>
                <c:ptCount val="45"/>
                <c:pt idx="0">
                  <c:v>-7.1627070251400471E-2</c:v>
                </c:pt>
                <c:pt idx="1">
                  <c:v>-7.8532787433194473E-2</c:v>
                </c:pt>
                <c:pt idx="2">
                  <c:v>-8.242670480249259E-2</c:v>
                </c:pt>
                <c:pt idx="3">
                  <c:v>-9.2131623959631814E-2</c:v>
                </c:pt>
                <c:pt idx="4">
                  <c:v>-9.5391103005878497E-2</c:v>
                </c:pt>
                <c:pt idx="5">
                  <c:v>-0.10491720261565685</c:v>
                </c:pt>
                <c:pt idx="6">
                  <c:v>-0.114791567682208</c:v>
                </c:pt>
                <c:pt idx="7">
                  <c:v>-0.12082905065932936</c:v>
                </c:pt>
                <c:pt idx="8">
                  <c:v>-0.13044311606285997</c:v>
                </c:pt>
                <c:pt idx="9">
                  <c:v>-0.13494834579052228</c:v>
                </c:pt>
                <c:pt idx="10">
                  <c:v>-0.14446455826396798</c:v>
                </c:pt>
                <c:pt idx="11">
                  <c:v>-0.15060229479637532</c:v>
                </c:pt>
                <c:pt idx="12">
                  <c:v>-0.16203016864748621</c:v>
                </c:pt>
                <c:pt idx="13">
                  <c:v>-0.1737259704601567</c:v>
                </c:pt>
                <c:pt idx="14">
                  <c:v>-0.18059027652536253</c:v>
                </c:pt>
                <c:pt idx="15">
                  <c:v>-0.19511184273097959</c:v>
                </c:pt>
                <c:pt idx="16">
                  <c:v>-0.20293368226926556</c:v>
                </c:pt>
                <c:pt idx="17">
                  <c:v>-0.20598195428921917</c:v>
                </c:pt>
                <c:pt idx="18">
                  <c:v>-0.21082503003131126</c:v>
                </c:pt>
                <c:pt idx="19">
                  <c:v>-0.22147974770560375</c:v>
                </c:pt>
                <c:pt idx="20">
                  <c:v>-0.2251949639180697</c:v>
                </c:pt>
                <c:pt idx="21">
                  <c:v>-0.22710876916104017</c:v>
                </c:pt>
                <c:pt idx="22">
                  <c:v>-0.2283359149172034</c:v>
                </c:pt>
                <c:pt idx="23">
                  <c:v>-0.22902518377495307</c:v>
                </c:pt>
                <c:pt idx="24">
                  <c:v>-0.23110638166686159</c:v>
                </c:pt>
                <c:pt idx="25">
                  <c:v>-0.2280334178741239</c:v>
                </c:pt>
                <c:pt idx="26">
                  <c:v>-0.22753295498540016</c:v>
                </c:pt>
                <c:pt idx="27">
                  <c:v>-0.22331823073265811</c:v>
                </c:pt>
                <c:pt idx="28">
                  <c:v>-0.22041244081752043</c:v>
                </c:pt>
                <c:pt idx="29">
                  <c:v>-0.21651108177132616</c:v>
                </c:pt>
                <c:pt idx="30">
                  <c:v>-0.20697713077055047</c:v>
                </c:pt>
                <c:pt idx="31">
                  <c:v>-0.20526741841169494</c:v>
                </c:pt>
                <c:pt idx="32">
                  <c:v>-0.2041183194633881</c:v>
                </c:pt>
                <c:pt idx="33">
                  <c:v>-0.20334662024133099</c:v>
                </c:pt>
                <c:pt idx="34">
                  <c:v>-0.20197211459990694</c:v>
                </c:pt>
                <c:pt idx="35">
                  <c:v>-0.20413833920047675</c:v>
                </c:pt>
                <c:pt idx="36">
                  <c:v>-0.20610728616013962</c:v>
                </c:pt>
                <c:pt idx="37">
                  <c:v>-0.20696416520038563</c:v>
                </c:pt>
                <c:pt idx="38">
                  <c:v>-0.21012738970863065</c:v>
                </c:pt>
                <c:pt idx="39">
                  <c:v>-0.21200117543810171</c:v>
                </c:pt>
                <c:pt idx="40">
                  <c:v>-0.21393993800310473</c:v>
                </c:pt>
                <c:pt idx="41">
                  <c:v>-0.21427907071469177</c:v>
                </c:pt>
                <c:pt idx="42">
                  <c:v>-0.21458336326386629</c:v>
                </c:pt>
                <c:pt idx="43">
                  <c:v>-0.21528539247980338</c:v>
                </c:pt>
                <c:pt idx="44">
                  <c:v>-0.21591551439228907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E0E3-9F4F-94E4-DB6679059484}"/>
            </c:ext>
          </c:extLst>
        </c:ser>
        <c:ser>
          <c:idx val="25"/>
          <c:order val="25"/>
          <c:tx>
            <c:strRef>
              <c:f>Onshore_december!$AA$657</c:f>
              <c:strCache>
                <c:ptCount val="1"/>
                <c:pt idx="0">
                  <c:v>H01F   7/08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Onshore_december!$A$658:$A$702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Onshore_december!$AA$658:$AA$702</c:f>
              <c:numCache>
                <c:formatCode>0.00%</c:formatCode>
                <c:ptCount val="45"/>
                <c:pt idx="0">
                  <c:v>-7.0432459110385204E-2</c:v>
                </c:pt>
                <c:pt idx="1">
                  <c:v>-7.7826091899147798E-2</c:v>
                </c:pt>
                <c:pt idx="2">
                  <c:v>-8.1383307495185075E-2</c:v>
                </c:pt>
                <c:pt idx="3">
                  <c:v>-9.0587251448753681E-2</c:v>
                </c:pt>
                <c:pt idx="4">
                  <c:v>-9.3841589808186687E-2</c:v>
                </c:pt>
                <c:pt idx="5">
                  <c:v>-0.10341152909981532</c:v>
                </c:pt>
                <c:pt idx="6">
                  <c:v>-0.11355565704291437</c:v>
                </c:pt>
                <c:pt idx="7">
                  <c:v>-0.11999370378816199</c:v>
                </c:pt>
                <c:pt idx="8">
                  <c:v>-0.12958423617245718</c:v>
                </c:pt>
                <c:pt idx="9">
                  <c:v>-0.13406720788982618</c:v>
                </c:pt>
                <c:pt idx="10">
                  <c:v>-0.14332700604365856</c:v>
                </c:pt>
                <c:pt idx="11">
                  <c:v>-0.14878660821132028</c:v>
                </c:pt>
                <c:pt idx="12">
                  <c:v>-0.15919778117921923</c:v>
                </c:pt>
                <c:pt idx="13">
                  <c:v>-0.17094910929446694</c:v>
                </c:pt>
                <c:pt idx="14">
                  <c:v>-0.17757197850095929</c:v>
                </c:pt>
                <c:pt idx="15">
                  <c:v>-0.19162028519640306</c:v>
                </c:pt>
                <c:pt idx="16">
                  <c:v>-0.19918959559022797</c:v>
                </c:pt>
                <c:pt idx="17">
                  <c:v>-0.2024251810228116</c:v>
                </c:pt>
                <c:pt idx="18">
                  <c:v>-0.20724654081784355</c:v>
                </c:pt>
                <c:pt idx="19">
                  <c:v>-0.21764521414573312</c:v>
                </c:pt>
                <c:pt idx="20">
                  <c:v>-0.22100540388346424</c:v>
                </c:pt>
                <c:pt idx="21">
                  <c:v>-0.22321603859039119</c:v>
                </c:pt>
                <c:pt idx="22">
                  <c:v>-0.22483491531199651</c:v>
                </c:pt>
                <c:pt idx="23">
                  <c:v>-0.22601823773108864</c:v>
                </c:pt>
                <c:pt idx="24">
                  <c:v>-0.22793580150327952</c:v>
                </c:pt>
                <c:pt idx="25">
                  <c:v>-0.2251440502589972</c:v>
                </c:pt>
                <c:pt idx="26">
                  <c:v>-0.22470518991293043</c:v>
                </c:pt>
                <c:pt idx="27">
                  <c:v>-0.22156579009881017</c:v>
                </c:pt>
                <c:pt idx="28">
                  <c:v>-0.21900193700916448</c:v>
                </c:pt>
                <c:pt idx="29">
                  <c:v>-0.21551741463785012</c:v>
                </c:pt>
                <c:pt idx="30">
                  <c:v>-0.20626904708611304</c:v>
                </c:pt>
                <c:pt idx="31">
                  <c:v>-0.2044421421045356</c:v>
                </c:pt>
                <c:pt idx="32">
                  <c:v>-0.20325660460014894</c:v>
                </c:pt>
                <c:pt idx="33">
                  <c:v>-0.20268723382604137</c:v>
                </c:pt>
                <c:pt idx="34">
                  <c:v>-0.20130059133851963</c:v>
                </c:pt>
                <c:pt idx="35">
                  <c:v>-0.20319922395898138</c:v>
                </c:pt>
                <c:pt idx="36">
                  <c:v>-0.20516991821809072</c:v>
                </c:pt>
                <c:pt idx="37">
                  <c:v>-0.20612053605158431</c:v>
                </c:pt>
                <c:pt idx="38">
                  <c:v>-0.20913216218506425</c:v>
                </c:pt>
                <c:pt idx="39">
                  <c:v>-0.21062438523714111</c:v>
                </c:pt>
                <c:pt idx="40">
                  <c:v>-0.21256834653044832</c:v>
                </c:pt>
                <c:pt idx="41">
                  <c:v>-0.21295779704571516</c:v>
                </c:pt>
                <c:pt idx="42">
                  <c:v>-0.21340934767386022</c:v>
                </c:pt>
                <c:pt idx="43">
                  <c:v>-0.21410012615361296</c:v>
                </c:pt>
                <c:pt idx="44">
                  <c:v>-0.21474250089432922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E0E3-9F4F-94E4-DB6679059484}"/>
            </c:ext>
          </c:extLst>
        </c:ser>
        <c:ser>
          <c:idx val="26"/>
          <c:order val="26"/>
          <c:tx>
            <c:strRef>
              <c:f>Onshore_december!$AB$657</c:f>
              <c:strCache>
                <c:ptCount val="1"/>
                <c:pt idx="0">
                  <c:v>Y02B  10/30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Onshore_december!$A$658:$A$702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Onshore_december!$AB$658:$AB$702</c:f>
              <c:numCache>
                <c:formatCode>0.00%</c:formatCode>
                <c:ptCount val="45"/>
                <c:pt idx="0">
                  <c:v>-7.0432459110385204E-2</c:v>
                </c:pt>
                <c:pt idx="1">
                  <c:v>-7.7826091899147798E-2</c:v>
                </c:pt>
                <c:pt idx="2">
                  <c:v>-8.1383307495185075E-2</c:v>
                </c:pt>
                <c:pt idx="3">
                  <c:v>-9.0587251448753681E-2</c:v>
                </c:pt>
                <c:pt idx="4">
                  <c:v>-9.3841589808186687E-2</c:v>
                </c:pt>
                <c:pt idx="5">
                  <c:v>-0.10341152909981532</c:v>
                </c:pt>
                <c:pt idx="6">
                  <c:v>-0.11355565704291437</c:v>
                </c:pt>
                <c:pt idx="7">
                  <c:v>-0.11999370378816199</c:v>
                </c:pt>
                <c:pt idx="8">
                  <c:v>-0.12958423617245718</c:v>
                </c:pt>
                <c:pt idx="9">
                  <c:v>-0.13406720788982618</c:v>
                </c:pt>
                <c:pt idx="10">
                  <c:v>-0.14332700604365856</c:v>
                </c:pt>
                <c:pt idx="11">
                  <c:v>-0.14878660821132028</c:v>
                </c:pt>
                <c:pt idx="12">
                  <c:v>-0.15919778117921923</c:v>
                </c:pt>
                <c:pt idx="13">
                  <c:v>-0.17094910929446694</c:v>
                </c:pt>
                <c:pt idx="14">
                  <c:v>-0.17757197850095929</c:v>
                </c:pt>
                <c:pt idx="15">
                  <c:v>-0.19162028519640306</c:v>
                </c:pt>
                <c:pt idx="16">
                  <c:v>-0.19918959559022797</c:v>
                </c:pt>
                <c:pt idx="17">
                  <c:v>-0.2024251810228116</c:v>
                </c:pt>
                <c:pt idx="18">
                  <c:v>-0.20731965392201768</c:v>
                </c:pt>
                <c:pt idx="19">
                  <c:v>-0.21765825824793816</c:v>
                </c:pt>
                <c:pt idx="20">
                  <c:v>-0.2210114666678118</c:v>
                </c:pt>
                <c:pt idx="21">
                  <c:v>-0.22321793442513638</c:v>
                </c:pt>
                <c:pt idx="22">
                  <c:v>-0.22461698408425423</c:v>
                </c:pt>
                <c:pt idx="23">
                  <c:v>-0.22577538439886535</c:v>
                </c:pt>
                <c:pt idx="24">
                  <c:v>-0.22766982693598925</c:v>
                </c:pt>
                <c:pt idx="25">
                  <c:v>-0.22478808168660058</c:v>
                </c:pt>
                <c:pt idx="26">
                  <c:v>-0.22435193104158058</c:v>
                </c:pt>
                <c:pt idx="27">
                  <c:v>-0.22113000594346444</c:v>
                </c:pt>
                <c:pt idx="28">
                  <c:v>-0.21863090320100109</c:v>
                </c:pt>
                <c:pt idx="29">
                  <c:v>-0.21502892050373479</c:v>
                </c:pt>
                <c:pt idx="30">
                  <c:v>-0.20549562633140206</c:v>
                </c:pt>
                <c:pt idx="31">
                  <c:v>-0.20407399730071596</c:v>
                </c:pt>
                <c:pt idx="32">
                  <c:v>-0.20279185525662691</c:v>
                </c:pt>
                <c:pt idx="33">
                  <c:v>-0.20199393876916705</c:v>
                </c:pt>
                <c:pt idx="34">
                  <c:v>-0.20054602832502144</c:v>
                </c:pt>
                <c:pt idx="35">
                  <c:v>-0.20240015350770191</c:v>
                </c:pt>
                <c:pt idx="36">
                  <c:v>-0.2042164347484825</c:v>
                </c:pt>
                <c:pt idx="37">
                  <c:v>-0.20505170050909705</c:v>
                </c:pt>
                <c:pt idx="38">
                  <c:v>-0.2079055999239503</c:v>
                </c:pt>
                <c:pt idx="39">
                  <c:v>-0.20966180227420905</c:v>
                </c:pt>
                <c:pt idx="40">
                  <c:v>-0.21171090596840181</c:v>
                </c:pt>
                <c:pt idx="41">
                  <c:v>-0.21201941472172547</c:v>
                </c:pt>
                <c:pt idx="42">
                  <c:v>-0.2120804974624404</c:v>
                </c:pt>
                <c:pt idx="43">
                  <c:v>-0.21275663061780792</c:v>
                </c:pt>
                <c:pt idx="44">
                  <c:v>-0.21337757088214893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E0E3-9F4F-94E4-DB6679059484}"/>
            </c:ext>
          </c:extLst>
        </c:ser>
        <c:ser>
          <c:idx val="27"/>
          <c:order val="27"/>
          <c:tx>
            <c:strRef>
              <c:f>Onshore_december!$AC$657</c:f>
              <c:strCache>
                <c:ptCount val="1"/>
                <c:pt idx="0">
                  <c:v>H02J2300/28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Onshore_december!$A$658:$A$702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Onshore_december!$AC$658:$AC$702</c:f>
              <c:numCache>
                <c:formatCode>0.00%</c:formatCode>
                <c:ptCount val="45"/>
                <c:pt idx="0">
                  <c:v>-7.0432459110385204E-2</c:v>
                </c:pt>
                <c:pt idx="1">
                  <c:v>-7.7826091899147798E-2</c:v>
                </c:pt>
                <c:pt idx="2">
                  <c:v>-8.1383307495185075E-2</c:v>
                </c:pt>
                <c:pt idx="3">
                  <c:v>-9.0587251448753681E-2</c:v>
                </c:pt>
                <c:pt idx="4">
                  <c:v>-9.3841589808186687E-2</c:v>
                </c:pt>
                <c:pt idx="5">
                  <c:v>-0.10344613807452285</c:v>
                </c:pt>
                <c:pt idx="6">
                  <c:v>-0.11356682434397047</c:v>
                </c:pt>
                <c:pt idx="7">
                  <c:v>-0.11999313955533597</c:v>
                </c:pt>
                <c:pt idx="8">
                  <c:v>-0.12957061783649648</c:v>
                </c:pt>
                <c:pt idx="9">
                  <c:v>-0.13404914457438688</c:v>
                </c:pt>
                <c:pt idx="10">
                  <c:v>-0.1432993311338896</c:v>
                </c:pt>
                <c:pt idx="11">
                  <c:v>-0.14872399496539146</c:v>
                </c:pt>
                <c:pt idx="12">
                  <c:v>-0.15911653249932589</c:v>
                </c:pt>
                <c:pt idx="13">
                  <c:v>-0.17085107612874495</c:v>
                </c:pt>
                <c:pt idx="14">
                  <c:v>-0.17746736716278522</c:v>
                </c:pt>
                <c:pt idx="15">
                  <c:v>-0.19149837086819088</c:v>
                </c:pt>
                <c:pt idx="16">
                  <c:v>-0.19906107744640766</c:v>
                </c:pt>
                <c:pt idx="17">
                  <c:v>-0.20229853948796028</c:v>
                </c:pt>
                <c:pt idx="18">
                  <c:v>-0.20719387553843216</c:v>
                </c:pt>
                <c:pt idx="19">
                  <c:v>-0.21752592481859001</c:v>
                </c:pt>
                <c:pt idx="20">
                  <c:v>-0.22088370261664225</c:v>
                </c:pt>
                <c:pt idx="21">
                  <c:v>-0.22305966284057532</c:v>
                </c:pt>
                <c:pt idx="22">
                  <c:v>-0.224468718220041</c:v>
                </c:pt>
                <c:pt idx="23">
                  <c:v>-0.22563515785641564</c:v>
                </c:pt>
                <c:pt idx="24">
                  <c:v>-0.22753612131343448</c:v>
                </c:pt>
                <c:pt idx="25">
                  <c:v>-0.22466925471373744</c:v>
                </c:pt>
                <c:pt idx="26">
                  <c:v>-0.22436106357438224</c:v>
                </c:pt>
                <c:pt idx="27">
                  <c:v>-0.22115578868932695</c:v>
                </c:pt>
                <c:pt idx="28">
                  <c:v>-0.21860158365920312</c:v>
                </c:pt>
                <c:pt idx="29">
                  <c:v>-0.21500819448862829</c:v>
                </c:pt>
                <c:pt idx="30">
                  <c:v>-0.20538979489947762</c:v>
                </c:pt>
                <c:pt idx="31">
                  <c:v>-0.20398343589755263</c:v>
                </c:pt>
                <c:pt idx="32">
                  <c:v>-0.20280588749561024</c:v>
                </c:pt>
                <c:pt idx="33">
                  <c:v>-0.20200782527157624</c:v>
                </c:pt>
                <c:pt idx="34">
                  <c:v>-0.20048906402082856</c:v>
                </c:pt>
                <c:pt idx="35">
                  <c:v>-0.20234912407651962</c:v>
                </c:pt>
                <c:pt idx="36">
                  <c:v>-0.20406672223359246</c:v>
                </c:pt>
                <c:pt idx="37">
                  <c:v>-0.20516967917798046</c:v>
                </c:pt>
                <c:pt idx="38">
                  <c:v>-0.20802515503843533</c:v>
                </c:pt>
                <c:pt idx="39">
                  <c:v>-0.20980264195736631</c:v>
                </c:pt>
                <c:pt idx="40">
                  <c:v>-0.2118114446588254</c:v>
                </c:pt>
                <c:pt idx="41">
                  <c:v>-0.21209737607374357</c:v>
                </c:pt>
                <c:pt idx="42">
                  <c:v>-0.21242561542930749</c:v>
                </c:pt>
                <c:pt idx="43">
                  <c:v>-0.21299541746652439</c:v>
                </c:pt>
                <c:pt idx="44">
                  <c:v>-0.21368920933551094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E0E3-9F4F-94E4-DB6679059484}"/>
            </c:ext>
          </c:extLst>
        </c:ser>
        <c:ser>
          <c:idx val="28"/>
          <c:order val="28"/>
          <c:tx>
            <c:strRef>
              <c:f>Onshore_december!$AD$657</c:f>
              <c:strCache>
                <c:ptCount val="1"/>
                <c:pt idx="0">
                  <c:v>F05B2240/20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Onshore_december!$A$658:$A$702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Onshore_december!$AD$658:$AD$702</c:f>
              <c:numCache>
                <c:formatCode>0.00%</c:formatCode>
                <c:ptCount val="45"/>
                <c:pt idx="0">
                  <c:v>-7.0432459110385204E-2</c:v>
                </c:pt>
                <c:pt idx="1">
                  <c:v>-7.6726331438508488E-2</c:v>
                </c:pt>
                <c:pt idx="2">
                  <c:v>-8.0784534182650303E-2</c:v>
                </c:pt>
                <c:pt idx="3">
                  <c:v>-9.0143396472367909E-2</c:v>
                </c:pt>
                <c:pt idx="4">
                  <c:v>-9.3475368780814638E-2</c:v>
                </c:pt>
                <c:pt idx="5">
                  <c:v>-0.103042696031998</c:v>
                </c:pt>
                <c:pt idx="6">
                  <c:v>-0.11265312251912685</c:v>
                </c:pt>
                <c:pt idx="7">
                  <c:v>-0.11913771737150236</c:v>
                </c:pt>
                <c:pt idx="8">
                  <c:v>-0.12871486989361502</c:v>
                </c:pt>
                <c:pt idx="9">
                  <c:v>-0.13322181473136263</c:v>
                </c:pt>
                <c:pt idx="10">
                  <c:v>-0.1424155910258379</c:v>
                </c:pt>
                <c:pt idx="11">
                  <c:v>-0.14815438146547244</c:v>
                </c:pt>
                <c:pt idx="12">
                  <c:v>-0.15847733115603313</c:v>
                </c:pt>
                <c:pt idx="13">
                  <c:v>-0.17015712685461482</c:v>
                </c:pt>
                <c:pt idx="14">
                  <c:v>-0.17675853330494695</c:v>
                </c:pt>
                <c:pt idx="15">
                  <c:v>-0.1907285381447632</c:v>
                </c:pt>
                <c:pt idx="16">
                  <c:v>-0.19827277713401481</c:v>
                </c:pt>
                <c:pt idx="17">
                  <c:v>-0.20153006067403301</c:v>
                </c:pt>
                <c:pt idx="18">
                  <c:v>-0.20644207600095377</c:v>
                </c:pt>
                <c:pt idx="19">
                  <c:v>-0.21675683919303013</c:v>
                </c:pt>
                <c:pt idx="20">
                  <c:v>-0.22014687803681765</c:v>
                </c:pt>
                <c:pt idx="21">
                  <c:v>-0.22236243920140286</c:v>
                </c:pt>
                <c:pt idx="22">
                  <c:v>-0.22381772114779286</c:v>
                </c:pt>
                <c:pt idx="23">
                  <c:v>-0.22478213965570681</c:v>
                </c:pt>
                <c:pt idx="24">
                  <c:v>-0.22672690621645397</c:v>
                </c:pt>
                <c:pt idx="25">
                  <c:v>-0.2237551437496379</c:v>
                </c:pt>
                <c:pt idx="26">
                  <c:v>-0.22345972926541513</c:v>
                </c:pt>
                <c:pt idx="27">
                  <c:v>-0.22014542804145265</c:v>
                </c:pt>
                <c:pt idx="28">
                  <c:v>-0.2172830643387651</c:v>
                </c:pt>
                <c:pt idx="29">
                  <c:v>-0.21386248033238964</c:v>
                </c:pt>
                <c:pt idx="30">
                  <c:v>-0.20456174643008351</c:v>
                </c:pt>
                <c:pt idx="31">
                  <c:v>-0.20324281445601289</c:v>
                </c:pt>
                <c:pt idx="32">
                  <c:v>-0.20212226158214208</c:v>
                </c:pt>
                <c:pt idx="33">
                  <c:v>-0.20141216550310259</c:v>
                </c:pt>
                <c:pt idx="34">
                  <c:v>-0.19996605626379471</c:v>
                </c:pt>
                <c:pt idx="35">
                  <c:v>-0.20182314312547378</c:v>
                </c:pt>
                <c:pt idx="36">
                  <c:v>-0.20358466006235687</c:v>
                </c:pt>
                <c:pt idx="37">
                  <c:v>-0.20478673436709238</c:v>
                </c:pt>
                <c:pt idx="38">
                  <c:v>-0.20770720872034998</c:v>
                </c:pt>
                <c:pt idx="39">
                  <c:v>-0.20947575748317004</c:v>
                </c:pt>
                <c:pt idx="40">
                  <c:v>-0.21149156672489156</c:v>
                </c:pt>
                <c:pt idx="41">
                  <c:v>-0.21192551256936287</c:v>
                </c:pt>
                <c:pt idx="42">
                  <c:v>-0.21240569679154742</c:v>
                </c:pt>
                <c:pt idx="43">
                  <c:v>-0.21297313596602985</c:v>
                </c:pt>
                <c:pt idx="44">
                  <c:v>-0.21357265113334989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E0E3-9F4F-94E4-DB6679059484}"/>
            </c:ext>
          </c:extLst>
        </c:ser>
        <c:ser>
          <c:idx val="29"/>
          <c:order val="29"/>
          <c:tx>
            <c:strRef>
              <c:f>Onshore_december!$AE$657</c:f>
              <c:strCache>
                <c:ptCount val="1"/>
                <c:pt idx="0">
                  <c:v>F05B2240/221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Onshore_december!$A$658:$A$702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Onshore_december!$AE$658:$AE$702</c:f>
              <c:numCache>
                <c:formatCode>0.00%</c:formatCode>
                <c:ptCount val="45"/>
                <c:pt idx="0">
                  <c:v>-7.0432459110385204E-2</c:v>
                </c:pt>
                <c:pt idx="1">
                  <c:v>-7.6726331438508488E-2</c:v>
                </c:pt>
                <c:pt idx="2">
                  <c:v>-8.0784534182650303E-2</c:v>
                </c:pt>
                <c:pt idx="3">
                  <c:v>-9.0015749916628529E-2</c:v>
                </c:pt>
                <c:pt idx="4">
                  <c:v>-9.343969098898619E-2</c:v>
                </c:pt>
                <c:pt idx="5">
                  <c:v>-0.10295697576712559</c:v>
                </c:pt>
                <c:pt idx="6">
                  <c:v>-0.11253209492111227</c:v>
                </c:pt>
                <c:pt idx="7">
                  <c:v>-0.11900763322619901</c:v>
                </c:pt>
                <c:pt idx="8">
                  <c:v>-0.12856512429910616</c:v>
                </c:pt>
                <c:pt idx="9">
                  <c:v>-0.13306953783278641</c:v>
                </c:pt>
                <c:pt idx="10">
                  <c:v>-0.14224466976025185</c:v>
                </c:pt>
                <c:pt idx="11">
                  <c:v>-0.14798055685724787</c:v>
                </c:pt>
                <c:pt idx="12">
                  <c:v>-0.15828263404973997</c:v>
                </c:pt>
                <c:pt idx="13">
                  <c:v>-0.16994600025872064</c:v>
                </c:pt>
                <c:pt idx="14">
                  <c:v>-0.17654294141946669</c:v>
                </c:pt>
                <c:pt idx="15">
                  <c:v>-0.19049459608474828</c:v>
                </c:pt>
                <c:pt idx="16">
                  <c:v>-0.19803327356810652</c:v>
                </c:pt>
                <c:pt idx="17">
                  <c:v>-0.20129652637393824</c:v>
                </c:pt>
                <c:pt idx="18">
                  <c:v>-0.20621357023543629</c:v>
                </c:pt>
                <c:pt idx="19">
                  <c:v>-0.21573448972109477</c:v>
                </c:pt>
                <c:pt idx="20">
                  <c:v>-0.21890010248011482</c:v>
                </c:pt>
                <c:pt idx="21">
                  <c:v>-0.22101334570366715</c:v>
                </c:pt>
                <c:pt idx="22">
                  <c:v>-0.22256021541421878</c:v>
                </c:pt>
                <c:pt idx="23">
                  <c:v>-0.22357478539656694</c:v>
                </c:pt>
                <c:pt idx="24">
                  <c:v>-0.22558358023341463</c:v>
                </c:pt>
                <c:pt idx="25">
                  <c:v>-0.22272732098552872</c:v>
                </c:pt>
                <c:pt idx="26">
                  <c:v>-0.22248540231596137</c:v>
                </c:pt>
                <c:pt idx="27">
                  <c:v>-0.21928076622694115</c:v>
                </c:pt>
                <c:pt idx="28">
                  <c:v>-0.21643667391174892</c:v>
                </c:pt>
                <c:pt idx="29">
                  <c:v>-0.21306242397540076</c:v>
                </c:pt>
                <c:pt idx="30">
                  <c:v>-0.20391842473127053</c:v>
                </c:pt>
                <c:pt idx="31">
                  <c:v>-0.20255271991307888</c:v>
                </c:pt>
                <c:pt idx="32">
                  <c:v>-0.20159685439119335</c:v>
                </c:pt>
                <c:pt idx="33">
                  <c:v>-0.20081253873894622</c:v>
                </c:pt>
                <c:pt idx="34">
                  <c:v>-0.19937593208558158</c:v>
                </c:pt>
                <c:pt idx="35">
                  <c:v>-0.20142628747142721</c:v>
                </c:pt>
                <c:pt idx="36">
                  <c:v>-0.20312866392259477</c:v>
                </c:pt>
                <c:pt idx="37">
                  <c:v>-0.20433345855539664</c:v>
                </c:pt>
                <c:pt idx="38">
                  <c:v>-0.20750316263738489</c:v>
                </c:pt>
                <c:pt idx="39">
                  <c:v>-0.20937446924069392</c:v>
                </c:pt>
                <c:pt idx="40">
                  <c:v>-0.21170758814988033</c:v>
                </c:pt>
                <c:pt idx="41">
                  <c:v>-0.21225544539247221</c:v>
                </c:pt>
                <c:pt idx="42">
                  <c:v>-0.21277517198240525</c:v>
                </c:pt>
                <c:pt idx="43">
                  <c:v>-0.21329303163897484</c:v>
                </c:pt>
                <c:pt idx="44">
                  <c:v>-0.21384050314213066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E0E3-9F4F-94E4-DB6679059484}"/>
            </c:ext>
          </c:extLst>
        </c:ser>
        <c:ser>
          <c:idx val="30"/>
          <c:order val="30"/>
          <c:tx>
            <c:strRef>
              <c:f>Onshore_december!$AF$657</c:f>
              <c:strCache>
                <c:ptCount val="1"/>
                <c:pt idx="0">
                  <c:v>F05B2200/705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Onshore_december!$A$658:$A$702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Onshore_december!$AF$658:$AF$702</c:f>
              <c:numCache>
                <c:formatCode>0.00%</c:formatCode>
                <c:ptCount val="45"/>
                <c:pt idx="0">
                  <c:v>-7.0432459110385204E-2</c:v>
                </c:pt>
                <c:pt idx="1">
                  <c:v>-7.6726331438508488E-2</c:v>
                </c:pt>
                <c:pt idx="2">
                  <c:v>-8.0784534182650303E-2</c:v>
                </c:pt>
                <c:pt idx="3">
                  <c:v>-9.0015749916628529E-2</c:v>
                </c:pt>
                <c:pt idx="4">
                  <c:v>-9.343969098898619E-2</c:v>
                </c:pt>
                <c:pt idx="5">
                  <c:v>-0.10295697576712559</c:v>
                </c:pt>
                <c:pt idx="6">
                  <c:v>-0.11253209492111227</c:v>
                </c:pt>
                <c:pt idx="7">
                  <c:v>-0.11900763322619901</c:v>
                </c:pt>
                <c:pt idx="8">
                  <c:v>-0.12856512429910616</c:v>
                </c:pt>
                <c:pt idx="9">
                  <c:v>-0.13306953783278641</c:v>
                </c:pt>
                <c:pt idx="10">
                  <c:v>-0.14224466976025185</c:v>
                </c:pt>
                <c:pt idx="11">
                  <c:v>-0.14798055685724787</c:v>
                </c:pt>
                <c:pt idx="12">
                  <c:v>-0.15828263404973997</c:v>
                </c:pt>
                <c:pt idx="13">
                  <c:v>-0.16994600025872064</c:v>
                </c:pt>
                <c:pt idx="14">
                  <c:v>-0.17654294141946669</c:v>
                </c:pt>
                <c:pt idx="15">
                  <c:v>-0.19049459608474828</c:v>
                </c:pt>
                <c:pt idx="16">
                  <c:v>-0.19803327356810652</c:v>
                </c:pt>
                <c:pt idx="17">
                  <c:v>-0.20129652637393824</c:v>
                </c:pt>
                <c:pt idx="18">
                  <c:v>-0.20621357023543629</c:v>
                </c:pt>
                <c:pt idx="19">
                  <c:v>-0.21573448972109477</c:v>
                </c:pt>
                <c:pt idx="20">
                  <c:v>-0.21890010248011482</c:v>
                </c:pt>
                <c:pt idx="21">
                  <c:v>-0.22101334570366715</c:v>
                </c:pt>
                <c:pt idx="22">
                  <c:v>-0.22256021541421878</c:v>
                </c:pt>
                <c:pt idx="23">
                  <c:v>-0.22357478539656694</c:v>
                </c:pt>
                <c:pt idx="24">
                  <c:v>-0.22558358023341463</c:v>
                </c:pt>
                <c:pt idx="25">
                  <c:v>-0.22272732098552872</c:v>
                </c:pt>
                <c:pt idx="26">
                  <c:v>-0.22248540231596137</c:v>
                </c:pt>
                <c:pt idx="27">
                  <c:v>-0.21928076622694115</c:v>
                </c:pt>
                <c:pt idx="28">
                  <c:v>-0.21643667391174892</c:v>
                </c:pt>
                <c:pt idx="29">
                  <c:v>-0.21306242397540076</c:v>
                </c:pt>
                <c:pt idx="30">
                  <c:v>-0.20391842473127053</c:v>
                </c:pt>
                <c:pt idx="31">
                  <c:v>-0.20255271991307888</c:v>
                </c:pt>
                <c:pt idx="32">
                  <c:v>-0.20159685439119335</c:v>
                </c:pt>
                <c:pt idx="33">
                  <c:v>-0.20081253873894622</c:v>
                </c:pt>
                <c:pt idx="34">
                  <c:v>-0.19937593208558158</c:v>
                </c:pt>
                <c:pt idx="35">
                  <c:v>-0.20142628747142721</c:v>
                </c:pt>
                <c:pt idx="36">
                  <c:v>-0.20312866392259477</c:v>
                </c:pt>
                <c:pt idx="37">
                  <c:v>-0.20433345855539664</c:v>
                </c:pt>
                <c:pt idx="38">
                  <c:v>-0.20750316263738489</c:v>
                </c:pt>
                <c:pt idx="39">
                  <c:v>-0.20937446924069392</c:v>
                </c:pt>
                <c:pt idx="40">
                  <c:v>-0.21170758814988033</c:v>
                </c:pt>
                <c:pt idx="41">
                  <c:v>-0.21225544539247221</c:v>
                </c:pt>
                <c:pt idx="42">
                  <c:v>-0.21277517198240525</c:v>
                </c:pt>
                <c:pt idx="43">
                  <c:v>-0.21329303163897484</c:v>
                </c:pt>
                <c:pt idx="44">
                  <c:v>-0.21384050314213066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E0E3-9F4F-94E4-DB6679059484}"/>
            </c:ext>
          </c:extLst>
        </c:ser>
        <c:ser>
          <c:idx val="31"/>
          <c:order val="31"/>
          <c:tx>
            <c:strRef>
              <c:f>Onshore_december!$AG$657</c:f>
              <c:strCache>
                <c:ptCount val="1"/>
                <c:pt idx="0">
                  <c:v>H02M   1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Onshore_december!$A$658:$A$702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Onshore_december!$AG$658:$AG$702</c:f>
              <c:numCache>
                <c:formatCode>0.00%</c:formatCode>
                <c:ptCount val="45"/>
                <c:pt idx="0">
                  <c:v>-7.3965397937222233E-2</c:v>
                </c:pt>
                <c:pt idx="1">
                  <c:v>-7.8529318394561121E-2</c:v>
                </c:pt>
                <c:pt idx="2">
                  <c:v>-8.1740978967095645E-2</c:v>
                </c:pt>
                <c:pt idx="3">
                  <c:v>-9.0972781886127008E-2</c:v>
                </c:pt>
                <c:pt idx="4">
                  <c:v>-9.5738040209145558E-2</c:v>
                </c:pt>
                <c:pt idx="5">
                  <c:v>-0.10511381984484014</c:v>
                </c:pt>
                <c:pt idx="6">
                  <c:v>-0.11755319762399041</c:v>
                </c:pt>
                <c:pt idx="7">
                  <c:v>-0.12750948985899857</c:v>
                </c:pt>
                <c:pt idx="8">
                  <c:v>-0.13946655319985735</c:v>
                </c:pt>
                <c:pt idx="9">
                  <c:v>-0.14546130894736076</c:v>
                </c:pt>
                <c:pt idx="10">
                  <c:v>-0.15709219968123012</c:v>
                </c:pt>
                <c:pt idx="11">
                  <c:v>-0.1636292171514776</c:v>
                </c:pt>
                <c:pt idx="12">
                  <c:v>-0.17461966285593089</c:v>
                </c:pt>
                <c:pt idx="13">
                  <c:v>-0.18761898282337741</c:v>
                </c:pt>
                <c:pt idx="14">
                  <c:v>-0.1967641834325573</c:v>
                </c:pt>
                <c:pt idx="15">
                  <c:v>-0.21417610496135786</c:v>
                </c:pt>
                <c:pt idx="16">
                  <c:v>-0.22612767204115669</c:v>
                </c:pt>
                <c:pt idx="17">
                  <c:v>-0.23190838042061068</c:v>
                </c:pt>
                <c:pt idx="18">
                  <c:v>-0.23780199795121293</c:v>
                </c:pt>
                <c:pt idx="19">
                  <c:v>-0.2487325468561391</c:v>
                </c:pt>
                <c:pt idx="20">
                  <c:v>-0.25356970697357928</c:v>
                </c:pt>
                <c:pt idx="21">
                  <c:v>-0.25612841227451522</c:v>
                </c:pt>
                <c:pt idx="22">
                  <c:v>-0.25988335236509674</c:v>
                </c:pt>
                <c:pt idx="23">
                  <c:v>-0.25915923979681621</c:v>
                </c:pt>
                <c:pt idx="24">
                  <c:v>-0.25756528841506499</c:v>
                </c:pt>
                <c:pt idx="25">
                  <c:v>-0.25287013398726566</c:v>
                </c:pt>
                <c:pt idx="26">
                  <c:v>-0.25279137697565524</c:v>
                </c:pt>
                <c:pt idx="27">
                  <c:v>-0.24690118199900002</c:v>
                </c:pt>
                <c:pt idx="28">
                  <c:v>-0.24249158437639873</c:v>
                </c:pt>
                <c:pt idx="29">
                  <c:v>-0.23851327485180485</c:v>
                </c:pt>
                <c:pt idx="30">
                  <c:v>-0.22798834982019911</c:v>
                </c:pt>
                <c:pt idx="31">
                  <c:v>-0.22437683728378721</c:v>
                </c:pt>
                <c:pt idx="32">
                  <c:v>-0.22090525433382269</c:v>
                </c:pt>
                <c:pt idx="33">
                  <c:v>-0.21831017492924421</c:v>
                </c:pt>
                <c:pt idx="34">
                  <c:v>-0.21500885968207251</c:v>
                </c:pt>
                <c:pt idx="35">
                  <c:v>-0.21488572333060163</c:v>
                </c:pt>
                <c:pt idx="36">
                  <c:v>-0.21474652282828333</c:v>
                </c:pt>
                <c:pt idx="37">
                  <c:v>-0.21456966245665832</c:v>
                </c:pt>
                <c:pt idx="38">
                  <c:v>-0.21582607312775837</c:v>
                </c:pt>
                <c:pt idx="39">
                  <c:v>-0.21654881848517105</c:v>
                </c:pt>
                <c:pt idx="40">
                  <c:v>-0.21706044777895528</c:v>
                </c:pt>
                <c:pt idx="41">
                  <c:v>-0.21679546556714724</c:v>
                </c:pt>
                <c:pt idx="42">
                  <c:v>-0.21657445197678737</c:v>
                </c:pt>
                <c:pt idx="43">
                  <c:v>-0.21619070791559214</c:v>
                </c:pt>
                <c:pt idx="44">
                  <c:v>-0.21509111251770185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E0E3-9F4F-94E4-DB6679059484}"/>
            </c:ext>
          </c:extLst>
        </c:ser>
        <c:ser>
          <c:idx val="32"/>
          <c:order val="32"/>
          <c:tx>
            <c:strRef>
              <c:f>Onshore_december!$AH$657</c:f>
              <c:strCache>
                <c:ptCount val="1"/>
                <c:pt idx="0">
                  <c:v>H02M   3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Onshore_december!$A$658:$A$702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Onshore_december!$AH$658:$AH$702</c:f>
              <c:numCache>
                <c:formatCode>0.00%</c:formatCode>
                <c:ptCount val="45"/>
                <c:pt idx="0">
                  <c:v>-7.5966441133343943E-2</c:v>
                </c:pt>
                <c:pt idx="1">
                  <c:v>-7.9144387813127826E-2</c:v>
                </c:pt>
                <c:pt idx="2">
                  <c:v>-8.3272483584571622E-2</c:v>
                </c:pt>
                <c:pt idx="3">
                  <c:v>-9.2731994496693892E-2</c:v>
                </c:pt>
                <c:pt idx="4">
                  <c:v>-9.9438022940711468E-2</c:v>
                </c:pt>
                <c:pt idx="5">
                  <c:v>-0.10947702368415624</c:v>
                </c:pt>
                <c:pt idx="6">
                  <c:v>-0.12489496000861822</c:v>
                </c:pt>
                <c:pt idx="7">
                  <c:v>-0.1387986935618003</c:v>
                </c:pt>
                <c:pt idx="8">
                  <c:v>-0.15043327190968636</c:v>
                </c:pt>
                <c:pt idx="9">
                  <c:v>-0.15780231006318313</c:v>
                </c:pt>
                <c:pt idx="10">
                  <c:v>-0.16982254855982259</c:v>
                </c:pt>
                <c:pt idx="11">
                  <c:v>-0.17991171355093394</c:v>
                </c:pt>
                <c:pt idx="12">
                  <c:v>-0.19135929323357626</c:v>
                </c:pt>
                <c:pt idx="13">
                  <c:v>-0.20450186769179535</c:v>
                </c:pt>
                <c:pt idx="14">
                  <c:v>-0.21406190350418308</c:v>
                </c:pt>
                <c:pt idx="15">
                  <c:v>-0.23135904886413994</c:v>
                </c:pt>
                <c:pt idx="16">
                  <c:v>-0.24467181207314337</c:v>
                </c:pt>
                <c:pt idx="17">
                  <c:v>-0.25113581725311696</c:v>
                </c:pt>
                <c:pt idx="18">
                  <c:v>-0.25960667990120401</c:v>
                </c:pt>
                <c:pt idx="19">
                  <c:v>-0.26930266943562142</c:v>
                </c:pt>
                <c:pt idx="20">
                  <c:v>-0.27493846419150525</c:v>
                </c:pt>
                <c:pt idx="21">
                  <c:v>-0.27652380835045753</c:v>
                </c:pt>
                <c:pt idx="22">
                  <c:v>-0.27844324008640109</c:v>
                </c:pt>
                <c:pt idx="23">
                  <c:v>-0.27529620818033673</c:v>
                </c:pt>
                <c:pt idx="24">
                  <c:v>-0.27352203948816767</c:v>
                </c:pt>
                <c:pt idx="25">
                  <c:v>-0.26838515840428345</c:v>
                </c:pt>
                <c:pt idx="26">
                  <c:v>-0.26681539180297653</c:v>
                </c:pt>
                <c:pt idx="27">
                  <c:v>-0.26017727691726389</c:v>
                </c:pt>
                <c:pt idx="28">
                  <c:v>-0.25484963584005493</c:v>
                </c:pt>
                <c:pt idx="29">
                  <c:v>-0.24881679272539536</c:v>
                </c:pt>
                <c:pt idx="30">
                  <c:v>-0.23869297571187253</c:v>
                </c:pt>
                <c:pt idx="31">
                  <c:v>-0.23362975491411897</c:v>
                </c:pt>
                <c:pt idx="32">
                  <c:v>-0.22846782235106111</c:v>
                </c:pt>
                <c:pt idx="33">
                  <c:v>-0.22531541876572792</c:v>
                </c:pt>
                <c:pt idx="34">
                  <c:v>-0.22143458742571942</c:v>
                </c:pt>
                <c:pt idx="35">
                  <c:v>-0.22030668045025115</c:v>
                </c:pt>
                <c:pt idx="36">
                  <c:v>-0.21967335889926032</c:v>
                </c:pt>
                <c:pt idx="37">
                  <c:v>-0.21898766573566497</c:v>
                </c:pt>
                <c:pt idx="38">
                  <c:v>-0.21954622183229522</c:v>
                </c:pt>
                <c:pt idx="39">
                  <c:v>-0.21957812575227931</c:v>
                </c:pt>
                <c:pt idx="40">
                  <c:v>-0.21934551819830095</c:v>
                </c:pt>
                <c:pt idx="41">
                  <c:v>-0.21903303576229294</c:v>
                </c:pt>
                <c:pt idx="42">
                  <c:v>-0.21837446672250305</c:v>
                </c:pt>
                <c:pt idx="43">
                  <c:v>-0.2178732113072025</c:v>
                </c:pt>
                <c:pt idx="44">
                  <c:v>-0.21675641277234936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E0E3-9F4F-94E4-DB6679059484}"/>
            </c:ext>
          </c:extLst>
        </c:ser>
        <c:ser>
          <c:idx val="33"/>
          <c:order val="33"/>
          <c:tx>
            <c:strRef>
              <c:f>Onshore_december!$AI$657</c:f>
              <c:strCache>
                <c:ptCount val="1"/>
                <c:pt idx="0">
                  <c:v>Y02E  40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Onshore_december!$A$658:$A$702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Onshore_december!$AI$658:$AI$702</c:f>
              <c:numCache>
                <c:formatCode>0.00%</c:formatCode>
                <c:ptCount val="45"/>
                <c:pt idx="0">
                  <c:v>-7.7268079856756766E-2</c:v>
                </c:pt>
                <c:pt idx="1">
                  <c:v>-7.9500025034012101E-2</c:v>
                </c:pt>
                <c:pt idx="2">
                  <c:v>-8.3598481371282563E-2</c:v>
                </c:pt>
                <c:pt idx="3">
                  <c:v>-9.3971208755395663E-2</c:v>
                </c:pt>
                <c:pt idx="4">
                  <c:v>-0.10028295318328928</c:v>
                </c:pt>
                <c:pt idx="5">
                  <c:v>-0.11037363484822948</c:v>
                </c:pt>
                <c:pt idx="6">
                  <c:v>-0.1254567683846729</c:v>
                </c:pt>
                <c:pt idx="7">
                  <c:v>-0.13942249691697506</c:v>
                </c:pt>
                <c:pt idx="8">
                  <c:v>-0.15014951273575605</c:v>
                </c:pt>
                <c:pt idx="9">
                  <c:v>-0.15742749748781037</c:v>
                </c:pt>
                <c:pt idx="10">
                  <c:v>-0.16888329452361972</c:v>
                </c:pt>
                <c:pt idx="11">
                  <c:v>-0.18020860005380102</c:v>
                </c:pt>
                <c:pt idx="12">
                  <c:v>-0.19321814834820716</c:v>
                </c:pt>
                <c:pt idx="13">
                  <c:v>-0.20766476821528368</c:v>
                </c:pt>
                <c:pt idx="14">
                  <c:v>-0.21866370062019125</c:v>
                </c:pt>
                <c:pt idx="15">
                  <c:v>-0.23620470900842572</c:v>
                </c:pt>
                <c:pt idx="16">
                  <c:v>-0.24878571450718545</c:v>
                </c:pt>
                <c:pt idx="17">
                  <c:v>-0.25545155521454888</c:v>
                </c:pt>
                <c:pt idx="18">
                  <c:v>-0.26320935606440155</c:v>
                </c:pt>
                <c:pt idx="19">
                  <c:v>-0.27362230921318831</c:v>
                </c:pt>
                <c:pt idx="20">
                  <c:v>-0.2805334537653047</c:v>
                </c:pt>
                <c:pt idx="21">
                  <c:v>-0.28182269169058305</c:v>
                </c:pt>
                <c:pt idx="22">
                  <c:v>-0.28393813515775679</c:v>
                </c:pt>
                <c:pt idx="23">
                  <c:v>-0.28065344858165175</c:v>
                </c:pt>
                <c:pt idx="24">
                  <c:v>-0.27933062197783265</c:v>
                </c:pt>
                <c:pt idx="25">
                  <c:v>-0.27403004556257338</c:v>
                </c:pt>
                <c:pt idx="26">
                  <c:v>-0.27199359116432298</c:v>
                </c:pt>
                <c:pt idx="27">
                  <c:v>-0.26518715838783447</c:v>
                </c:pt>
                <c:pt idx="28">
                  <c:v>-0.26008173175694549</c:v>
                </c:pt>
                <c:pt idx="29">
                  <c:v>-0.25320833794667319</c:v>
                </c:pt>
                <c:pt idx="30">
                  <c:v>-0.2425805768257745</c:v>
                </c:pt>
                <c:pt idx="31">
                  <c:v>-0.23742031823791176</c:v>
                </c:pt>
                <c:pt idx="32">
                  <c:v>-0.23219879478058303</c:v>
                </c:pt>
                <c:pt idx="33">
                  <c:v>-0.22889285816077698</c:v>
                </c:pt>
                <c:pt idx="34">
                  <c:v>-0.22476724335747189</c:v>
                </c:pt>
                <c:pt idx="35">
                  <c:v>-0.22303956530685853</c:v>
                </c:pt>
                <c:pt idx="36">
                  <c:v>-0.22203113642815187</c:v>
                </c:pt>
                <c:pt idx="37">
                  <c:v>-0.22103604365376239</c:v>
                </c:pt>
                <c:pt idx="38">
                  <c:v>-0.22117408213251621</c:v>
                </c:pt>
                <c:pt idx="39">
                  <c:v>-0.22113829303249155</c:v>
                </c:pt>
                <c:pt idx="40">
                  <c:v>-0.22083214961082698</c:v>
                </c:pt>
                <c:pt idx="41">
                  <c:v>-0.22024002756711614</c:v>
                </c:pt>
                <c:pt idx="42">
                  <c:v>-0.21941256853102387</c:v>
                </c:pt>
                <c:pt idx="43">
                  <c:v>-0.21881469092850581</c:v>
                </c:pt>
                <c:pt idx="44">
                  <c:v>-0.21765457775996588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E0E3-9F4F-94E4-DB6679059484}"/>
            </c:ext>
          </c:extLst>
        </c:ser>
        <c:ser>
          <c:idx val="34"/>
          <c:order val="34"/>
          <c:tx>
            <c:strRef>
              <c:f>Onshore_december!$AJ$657</c:f>
              <c:strCache>
                <c:ptCount val="1"/>
                <c:pt idx="0">
                  <c:v>H02J   3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numRef>
              <c:f>Onshore_december!$A$658:$A$702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Onshore_december!$AJ$658:$AJ$702</c:f>
              <c:numCache>
                <c:formatCode>0.00%</c:formatCode>
                <c:ptCount val="45"/>
                <c:pt idx="0">
                  <c:v>-7.693242290630331E-2</c:v>
                </c:pt>
                <c:pt idx="1">
                  <c:v>-7.7546979589961373E-2</c:v>
                </c:pt>
                <c:pt idx="2">
                  <c:v>-8.2507974605002032E-2</c:v>
                </c:pt>
                <c:pt idx="3">
                  <c:v>-9.3103714751559874E-2</c:v>
                </c:pt>
                <c:pt idx="4">
                  <c:v>-9.881138106713605E-2</c:v>
                </c:pt>
                <c:pt idx="5">
                  <c:v>-0.10917968356069607</c:v>
                </c:pt>
                <c:pt idx="6">
                  <c:v>-0.12393374489262121</c:v>
                </c:pt>
                <c:pt idx="7">
                  <c:v>-0.1372972610393195</c:v>
                </c:pt>
                <c:pt idx="8">
                  <c:v>-0.14928400031590894</c:v>
                </c:pt>
                <c:pt idx="9">
                  <c:v>-0.1564643591240078</c:v>
                </c:pt>
                <c:pt idx="10">
                  <c:v>-0.16792662732945218</c:v>
                </c:pt>
                <c:pt idx="11">
                  <c:v>-0.17904732175114968</c:v>
                </c:pt>
                <c:pt idx="12">
                  <c:v>-0.19392222159765127</c:v>
                </c:pt>
                <c:pt idx="13">
                  <c:v>-0.2077725857212821</c:v>
                </c:pt>
                <c:pt idx="14">
                  <c:v>-0.21887911178020647</c:v>
                </c:pt>
                <c:pt idx="15">
                  <c:v>-0.23727972189330504</c:v>
                </c:pt>
                <c:pt idx="16">
                  <c:v>-0.25071564880744179</c:v>
                </c:pt>
                <c:pt idx="17">
                  <c:v>-0.2580372848648238</c:v>
                </c:pt>
                <c:pt idx="18">
                  <c:v>-0.26597557562167562</c:v>
                </c:pt>
                <c:pt idx="19">
                  <c:v>-0.27599356621460169</c:v>
                </c:pt>
                <c:pt idx="20">
                  <c:v>-0.2827012328986892</c:v>
                </c:pt>
                <c:pt idx="21">
                  <c:v>-0.28386523068596969</c:v>
                </c:pt>
                <c:pt idx="22">
                  <c:v>-0.28597121292437977</c:v>
                </c:pt>
                <c:pt idx="23">
                  <c:v>-0.28274712023838655</c:v>
                </c:pt>
                <c:pt idx="24">
                  <c:v>-0.27981348287953456</c:v>
                </c:pt>
                <c:pt idx="25">
                  <c:v>-0.27436032282576872</c:v>
                </c:pt>
                <c:pt idx="26">
                  <c:v>-0.27262906852523494</c:v>
                </c:pt>
                <c:pt idx="27">
                  <c:v>-0.26572899770022207</c:v>
                </c:pt>
                <c:pt idx="28">
                  <c:v>-0.26088733916196649</c:v>
                </c:pt>
                <c:pt idx="29">
                  <c:v>-0.25406146461948242</c:v>
                </c:pt>
                <c:pt idx="30">
                  <c:v>-0.24370743905018821</c:v>
                </c:pt>
                <c:pt idx="31">
                  <c:v>-0.23795576247862238</c:v>
                </c:pt>
                <c:pt idx="32">
                  <c:v>-0.23225017398448566</c:v>
                </c:pt>
                <c:pt idx="33">
                  <c:v>-0.22846596927782326</c:v>
                </c:pt>
                <c:pt idx="34">
                  <c:v>-0.22446457738226122</c:v>
                </c:pt>
                <c:pt idx="35">
                  <c:v>-0.22200633785872492</c:v>
                </c:pt>
                <c:pt idx="36">
                  <c:v>-0.22072350169960631</c:v>
                </c:pt>
                <c:pt idx="37">
                  <c:v>-0.22001586362167236</c:v>
                </c:pt>
                <c:pt idx="38">
                  <c:v>-0.22019855044146364</c:v>
                </c:pt>
                <c:pt idx="39">
                  <c:v>-0.21995354536537282</c:v>
                </c:pt>
                <c:pt idx="40">
                  <c:v>-0.21951449484580809</c:v>
                </c:pt>
                <c:pt idx="41">
                  <c:v>-0.21802040563050173</c:v>
                </c:pt>
                <c:pt idx="42">
                  <c:v>-0.21738127372815674</c:v>
                </c:pt>
                <c:pt idx="43">
                  <c:v>-0.2166237763479596</c:v>
                </c:pt>
                <c:pt idx="44">
                  <c:v>-0.21560971916467309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E0E3-9F4F-94E4-DB6679059484}"/>
            </c:ext>
          </c:extLst>
        </c:ser>
        <c:ser>
          <c:idx val="35"/>
          <c:order val="35"/>
          <c:tx>
            <c:strRef>
              <c:f>Onshore_december!$AK$657</c:f>
              <c:strCache>
                <c:ptCount val="1"/>
                <c:pt idx="0">
                  <c:v>Irena 5th percentile 1981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numRef>
              <c:f>Onshore_december!$A$658:$A$702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Onshore_december!$AK$658:$AK$702</c:f>
              <c:numCache>
                <c:formatCode>General</c:formatCode>
                <c:ptCount val="45"/>
                <c:pt idx="5">
                  <c:v>-9.0004583368742508E-2</c:v>
                </c:pt>
                <c:pt idx="6">
                  <c:v>-7.6015600788080784E-2</c:v>
                </c:pt>
                <c:pt idx="7">
                  <c:v>-7.8556921931866253E-2</c:v>
                </c:pt>
                <c:pt idx="8">
                  <c:v>-8.4608368996023087E-2</c:v>
                </c:pt>
                <c:pt idx="9">
                  <c:v>-0.10167776549767082</c:v>
                </c:pt>
                <c:pt idx="10">
                  <c:v>-0.11113200965660031</c:v>
                </c:pt>
                <c:pt idx="11">
                  <c:v>-9.2000852127404165E-2</c:v>
                </c:pt>
                <c:pt idx="12">
                  <c:v>-0.10480809968782867</c:v>
                </c:pt>
                <c:pt idx="13">
                  <c:v>-0.10305154453288112</c:v>
                </c:pt>
                <c:pt idx="14">
                  <c:v>-0.16463313840748051</c:v>
                </c:pt>
                <c:pt idx="15">
                  <c:v>-0.1801910963232719</c:v>
                </c:pt>
                <c:pt idx="16">
                  <c:v>-0.12966839631331128</c:v>
                </c:pt>
                <c:pt idx="17">
                  <c:v>-0.12112560990454069</c:v>
                </c:pt>
                <c:pt idx="18">
                  <c:v>-0.10604429849791375</c:v>
                </c:pt>
                <c:pt idx="19">
                  <c:v>-0.14974204119700563</c:v>
                </c:pt>
                <c:pt idx="20">
                  <c:v>-0.14329168275307624</c:v>
                </c:pt>
                <c:pt idx="21">
                  <c:v>-0.17376961013356362</c:v>
                </c:pt>
                <c:pt idx="22">
                  <c:v>-0.15121051813876185</c:v>
                </c:pt>
                <c:pt idx="23">
                  <c:v>-0.15362860347380092</c:v>
                </c:pt>
                <c:pt idx="24">
                  <c:v>-0.12693028460478373</c:v>
                </c:pt>
                <c:pt idx="25">
                  <c:v>-0.1429909991829269</c:v>
                </c:pt>
                <c:pt idx="26">
                  <c:v>-0.13509934568381987</c:v>
                </c:pt>
                <c:pt idx="27">
                  <c:v>-0.12595372431796859</c:v>
                </c:pt>
                <c:pt idx="28">
                  <c:v>-0.133338005274653</c:v>
                </c:pt>
                <c:pt idx="29">
                  <c:v>-0.12384802789431582</c:v>
                </c:pt>
                <c:pt idx="30">
                  <c:v>-0.11473740631046458</c:v>
                </c:pt>
                <c:pt idx="31">
                  <c:v>-0.11599833007791049</c:v>
                </c:pt>
                <c:pt idx="32">
                  <c:v>-0.11310184036056858</c:v>
                </c:pt>
                <c:pt idx="33">
                  <c:v>-0.11016570738435727</c:v>
                </c:pt>
                <c:pt idx="34">
                  <c:v>-0.11163317608753953</c:v>
                </c:pt>
                <c:pt idx="35">
                  <c:v>-0.10915652584254987</c:v>
                </c:pt>
                <c:pt idx="36">
                  <c:v>-0.10864509239755127</c:v>
                </c:pt>
                <c:pt idx="37">
                  <c:v>-0.10617516012869566</c:v>
                </c:pt>
                <c:pt idx="38">
                  <c:v>-0.10774612964181218</c:v>
                </c:pt>
                <c:pt idx="39">
                  <c:v>-0.10664429281085974</c:v>
                </c:pt>
                <c:pt idx="40">
                  <c:v>-0.10924570048760618</c:v>
                </c:pt>
                <c:pt idx="41">
                  <c:v>-0.11155069700947695</c:v>
                </c:pt>
                <c:pt idx="42">
                  <c:v>-0.11613349692680075</c:v>
                </c:pt>
                <c:pt idx="43">
                  <c:v>-0.12559131995224637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E0E3-9F4F-94E4-DB6679059484}"/>
            </c:ext>
          </c:extLst>
        </c:ser>
        <c:ser>
          <c:idx val="36"/>
          <c:order val="36"/>
          <c:tx>
            <c:strRef>
              <c:f>Onshore_december!$AL$657</c:f>
              <c:strCache>
                <c:ptCount val="1"/>
                <c:pt idx="0">
                  <c:v>Irena Weighted average 1981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Onshore_december!$A$658:$A$702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Onshore_december!$AL$658:$AL$702</c:f>
              <c:numCache>
                <c:formatCode>General</c:formatCode>
                <c:ptCount val="45"/>
                <c:pt idx="5">
                  <c:v>-4.1567336987043513E-2</c:v>
                </c:pt>
                <c:pt idx="6">
                  <c:v>-3.9430475374251484E-2</c:v>
                </c:pt>
                <c:pt idx="7">
                  <c:v>-5.8484944523248483E-2</c:v>
                </c:pt>
                <c:pt idx="8">
                  <c:v>-6.2010173645887456E-2</c:v>
                </c:pt>
                <c:pt idx="9">
                  <c:v>-0.1013465586011052</c:v>
                </c:pt>
                <c:pt idx="10">
                  <c:v>-0.10881572225446734</c:v>
                </c:pt>
                <c:pt idx="11">
                  <c:v>-8.8945264504730726E-2</c:v>
                </c:pt>
                <c:pt idx="12">
                  <c:v>-8.9053190311353392E-2</c:v>
                </c:pt>
                <c:pt idx="13">
                  <c:v>-8.858592703217949E-2</c:v>
                </c:pt>
                <c:pt idx="14">
                  <c:v>-8.5366152869116418E-2</c:v>
                </c:pt>
                <c:pt idx="15">
                  <c:v>-9.2704748401986059E-2</c:v>
                </c:pt>
                <c:pt idx="16">
                  <c:v>-9.8170691045818104E-2</c:v>
                </c:pt>
                <c:pt idx="17">
                  <c:v>-9.9711993532932586E-2</c:v>
                </c:pt>
                <c:pt idx="18">
                  <c:v>-0.10211502934355643</c:v>
                </c:pt>
                <c:pt idx="19">
                  <c:v>-9.8042793324070732E-2</c:v>
                </c:pt>
                <c:pt idx="20">
                  <c:v>-0.1006332273310474</c:v>
                </c:pt>
                <c:pt idx="21">
                  <c:v>-9.9264519458893474E-2</c:v>
                </c:pt>
                <c:pt idx="22">
                  <c:v>-0.10094142289065433</c:v>
                </c:pt>
                <c:pt idx="23">
                  <c:v>-9.823908240405177E-2</c:v>
                </c:pt>
                <c:pt idx="24">
                  <c:v>-9.9457938657143696E-2</c:v>
                </c:pt>
                <c:pt idx="25">
                  <c:v>-9.663818875569552E-2</c:v>
                </c:pt>
                <c:pt idx="26">
                  <c:v>-9.8625882608715854E-2</c:v>
                </c:pt>
                <c:pt idx="27">
                  <c:v>-9.445123781719178E-2</c:v>
                </c:pt>
                <c:pt idx="28">
                  <c:v>-9.0793198982902612E-2</c:v>
                </c:pt>
                <c:pt idx="29">
                  <c:v>-8.4619363640138445E-2</c:v>
                </c:pt>
                <c:pt idx="30">
                  <c:v>-8.0865012807058267E-2</c:v>
                </c:pt>
                <c:pt idx="31">
                  <c:v>-8.3537452871311868E-2</c:v>
                </c:pt>
                <c:pt idx="32">
                  <c:v>-8.2168773809999318E-2</c:v>
                </c:pt>
                <c:pt idx="33">
                  <c:v>-7.936220035604824E-2</c:v>
                </c:pt>
                <c:pt idx="34">
                  <c:v>-8.3620214967452644E-2</c:v>
                </c:pt>
                <c:pt idx="35">
                  <c:v>-8.4058319521099101E-2</c:v>
                </c:pt>
                <c:pt idx="36">
                  <c:v>-8.7963899028665526E-2</c:v>
                </c:pt>
                <c:pt idx="37">
                  <c:v>-8.7274512719213604E-2</c:v>
                </c:pt>
                <c:pt idx="38">
                  <c:v>-8.6821521667626467E-2</c:v>
                </c:pt>
                <c:pt idx="39">
                  <c:v>-8.9248315517109433E-2</c:v>
                </c:pt>
                <c:pt idx="40">
                  <c:v>-9.1590625560894701E-2</c:v>
                </c:pt>
                <c:pt idx="41">
                  <c:v>-9.6346991265423232E-2</c:v>
                </c:pt>
                <c:pt idx="42">
                  <c:v>-9.242993240552555E-2</c:v>
                </c:pt>
                <c:pt idx="43">
                  <c:v>-9.8185075238742092E-2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E0E3-9F4F-94E4-DB6679059484}"/>
            </c:ext>
          </c:extLst>
        </c:ser>
        <c:ser>
          <c:idx val="37"/>
          <c:order val="37"/>
          <c:tx>
            <c:strRef>
              <c:f>Onshore_december!$AM$657</c:f>
              <c:strCache>
                <c:ptCount val="1"/>
                <c:pt idx="0">
                  <c:v>Irena 95th percentile 1981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Onshore_december!$A$658:$A$702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Onshore_december!$AM$658:$AM$702</c:f>
              <c:numCache>
                <c:formatCode>General</c:formatCode>
                <c:ptCount val="45"/>
                <c:pt idx="5">
                  <c:v>-4.637563565633096E-2</c:v>
                </c:pt>
                <c:pt idx="6">
                  <c:v>-3.7956580983487753E-2</c:v>
                </c:pt>
                <c:pt idx="7">
                  <c:v>-5.5135579378354338E-2</c:v>
                </c:pt>
                <c:pt idx="8">
                  <c:v>-5.7687325513784415E-2</c:v>
                </c:pt>
                <c:pt idx="9">
                  <c:v>-0.1007330686801523</c:v>
                </c:pt>
                <c:pt idx="10">
                  <c:v>-9.7077009001580339E-2</c:v>
                </c:pt>
                <c:pt idx="11">
                  <c:v>-7.9637466264878554E-2</c:v>
                </c:pt>
                <c:pt idx="12">
                  <c:v>-7.8834586340183255E-2</c:v>
                </c:pt>
                <c:pt idx="13">
                  <c:v>-4.9860721111178119E-2</c:v>
                </c:pt>
                <c:pt idx="14">
                  <c:v>-8.6510994802105778E-2</c:v>
                </c:pt>
                <c:pt idx="15">
                  <c:v>-8.6128355714413907E-2</c:v>
                </c:pt>
                <c:pt idx="16">
                  <c:v>-9.0968974794396806E-2</c:v>
                </c:pt>
                <c:pt idx="17">
                  <c:v>-9.0102062619251244E-2</c:v>
                </c:pt>
                <c:pt idx="18">
                  <c:v>-8.8081518526835989E-2</c:v>
                </c:pt>
                <c:pt idx="19">
                  <c:v>-8.9446867616030712E-2</c:v>
                </c:pt>
                <c:pt idx="20">
                  <c:v>-8.5015737845137607E-2</c:v>
                </c:pt>
                <c:pt idx="21">
                  <c:v>-8.7710774741948772E-2</c:v>
                </c:pt>
                <c:pt idx="22">
                  <c:v>-5.9611729582910944E-2</c:v>
                </c:pt>
                <c:pt idx="23">
                  <c:v>-8.3727317119229761E-2</c:v>
                </c:pt>
                <c:pt idx="24">
                  <c:v>-8.5030752800239751E-2</c:v>
                </c:pt>
                <c:pt idx="25">
                  <c:v>-7.2510982911718536E-2</c:v>
                </c:pt>
                <c:pt idx="26">
                  <c:v>-6.7072047860587292E-2</c:v>
                </c:pt>
                <c:pt idx="27">
                  <c:v>-6.5770596300493422E-2</c:v>
                </c:pt>
                <c:pt idx="28">
                  <c:v>-6.8657465731111311E-2</c:v>
                </c:pt>
                <c:pt idx="29">
                  <c:v>-6.0332255949393621E-2</c:v>
                </c:pt>
                <c:pt idx="30">
                  <c:v>-5.7723294976139594E-2</c:v>
                </c:pt>
                <c:pt idx="31">
                  <c:v>-5.8481136937192257E-2</c:v>
                </c:pt>
                <c:pt idx="32">
                  <c:v>-5.6126451435574709E-2</c:v>
                </c:pt>
                <c:pt idx="33">
                  <c:v>-5.2202811071007882E-2</c:v>
                </c:pt>
                <c:pt idx="34">
                  <c:v>-4.9111666117521491E-2</c:v>
                </c:pt>
                <c:pt idx="35">
                  <c:v>-4.8619395168623902E-2</c:v>
                </c:pt>
                <c:pt idx="36">
                  <c:v>-4.9574838610624727E-2</c:v>
                </c:pt>
                <c:pt idx="37">
                  <c:v>-5.7144722287746808E-2</c:v>
                </c:pt>
                <c:pt idx="38">
                  <c:v>-5.5510826253081569E-2</c:v>
                </c:pt>
                <c:pt idx="39">
                  <c:v>-6.1533198290092517E-2</c:v>
                </c:pt>
                <c:pt idx="40">
                  <c:v>-5.924862934467312E-2</c:v>
                </c:pt>
                <c:pt idx="41">
                  <c:v>-6.3794495858335853E-2</c:v>
                </c:pt>
                <c:pt idx="42">
                  <c:v>-6.2758108176074856E-2</c:v>
                </c:pt>
                <c:pt idx="43">
                  <c:v>-7.0535646722403089E-2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E0E3-9F4F-94E4-DB6679059484}"/>
            </c:ext>
          </c:extLst>
        </c:ser>
        <c:ser>
          <c:idx val="38"/>
          <c:order val="38"/>
          <c:tx>
            <c:strRef>
              <c:f>Onshore_december!$AN$657</c:f>
              <c:strCache>
                <c:ptCount val="1"/>
                <c:pt idx="0">
                  <c:v>Irena 5th percentile 1985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Onshore_december!$A$658:$A$702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Onshore_december!$AN$658:$AN$702</c:f>
              <c:numCache>
                <c:formatCode>General</c:formatCode>
                <c:ptCount val="45"/>
                <c:pt idx="7">
                  <c:v>-0.12050705461484845</c:v>
                </c:pt>
                <c:pt idx="8">
                  <c:v>-0.17048197442699653</c:v>
                </c:pt>
                <c:pt idx="9">
                  <c:v>-0.29243482833976286</c:v>
                </c:pt>
                <c:pt idx="10">
                  <c:v>-0.32280646360349197</c:v>
                </c:pt>
                <c:pt idx="11">
                  <c:v>-0.17963300149897399</c:v>
                </c:pt>
                <c:pt idx="12">
                  <c:v>-0.2337428051048005</c:v>
                </c:pt>
                <c:pt idx="13">
                  <c:v>-0.20631205895494975</c:v>
                </c:pt>
                <c:pt idx="14">
                  <c:v>-0.40996249252913453</c:v>
                </c:pt>
                <c:pt idx="15">
                  <c:v>-0.4284158918047789</c:v>
                </c:pt>
                <c:pt idx="16">
                  <c:v>-0.24611180473160987</c:v>
                </c:pt>
                <c:pt idx="17">
                  <c:v>-0.20777177902415489</c:v>
                </c:pt>
                <c:pt idx="18">
                  <c:v>-0.15895488562387128</c:v>
                </c:pt>
                <c:pt idx="19">
                  <c:v>-0.25632457033150169</c:v>
                </c:pt>
                <c:pt idx="20">
                  <c:v>-0.23117869331559826</c:v>
                </c:pt>
                <c:pt idx="21">
                  <c:v>-0.28614683803461038</c:v>
                </c:pt>
                <c:pt idx="22">
                  <c:v>-0.23183744136799744</c:v>
                </c:pt>
                <c:pt idx="23">
                  <c:v>-0.23049824548035125</c:v>
                </c:pt>
                <c:pt idx="24">
                  <c:v>-0.17572911457879048</c:v>
                </c:pt>
                <c:pt idx="25">
                  <c:v>-0.20301159142092973</c:v>
                </c:pt>
                <c:pt idx="26">
                  <c:v>-0.18577121057249668</c:v>
                </c:pt>
                <c:pt idx="27">
                  <c:v>-0.16699141914757332</c:v>
                </c:pt>
                <c:pt idx="28">
                  <c:v>-0.17768869613978144</c:v>
                </c:pt>
                <c:pt idx="29">
                  <c:v>-0.15931891722438729</c:v>
                </c:pt>
                <c:pt idx="30">
                  <c:v>-0.14215853501414921</c:v>
                </c:pt>
                <c:pt idx="31">
                  <c:v>-0.14365110155556138</c:v>
                </c:pt>
                <c:pt idx="32">
                  <c:v>-0.13789837058761856</c:v>
                </c:pt>
                <c:pt idx="33">
                  <c:v>-0.1322858594915669</c:v>
                </c:pt>
                <c:pt idx="34">
                  <c:v>-0.13422396905236089</c:v>
                </c:pt>
                <c:pt idx="35">
                  <c:v>-0.12968001099142856</c:v>
                </c:pt>
                <c:pt idx="36">
                  <c:v>-0.1282894594502646</c:v>
                </c:pt>
                <c:pt idx="37">
                  <c:v>-0.12404165927326416</c:v>
                </c:pt>
                <c:pt idx="38">
                  <c:v>-0.12624476844456345</c:v>
                </c:pt>
                <c:pt idx="39">
                  <c:v>-0.12427131794514679</c:v>
                </c:pt>
                <c:pt idx="40">
                  <c:v>-0.1280551192225523</c:v>
                </c:pt>
                <c:pt idx="41">
                  <c:v>-0.1311285057176238</c:v>
                </c:pt>
                <c:pt idx="42">
                  <c:v>-0.13782137555908269</c:v>
                </c:pt>
                <c:pt idx="43">
                  <c:v>-0.15184786511961001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E0E3-9F4F-94E4-DB6679059484}"/>
            </c:ext>
          </c:extLst>
        </c:ser>
        <c:ser>
          <c:idx val="39"/>
          <c:order val="39"/>
          <c:tx>
            <c:strRef>
              <c:f>Onshore_december!$AO$657</c:f>
              <c:strCache>
                <c:ptCount val="1"/>
                <c:pt idx="0">
                  <c:v>Irena Weighted average 1985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Onshore_december!$A$658:$A$702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Onshore_december!$AO$658:$AO$702</c:f>
              <c:numCache>
                <c:formatCode>General</c:formatCode>
                <c:ptCount val="45"/>
                <c:pt idx="7">
                  <c:v>-0.32916748185689682</c:v>
                </c:pt>
                <c:pt idx="8">
                  <c:v>-0.27007228333568711</c:v>
                </c:pt>
                <c:pt idx="9">
                  <c:v>-0.48906474660154697</c:v>
                </c:pt>
                <c:pt idx="10">
                  <c:v>-0.47350480740861489</c:v>
                </c:pt>
                <c:pt idx="11">
                  <c:v>-0.33030392621017246</c:v>
                </c:pt>
                <c:pt idx="12">
                  <c:v>-0.2980176236257025</c:v>
                </c:pt>
                <c:pt idx="13">
                  <c:v>-0.26589412381361965</c:v>
                </c:pt>
                <c:pt idx="14">
                  <c:v>-0.22756942605842667</c:v>
                </c:pt>
                <c:pt idx="15">
                  <c:v>-0.23609776288847373</c:v>
                </c:pt>
                <c:pt idx="16">
                  <c:v>-0.22495641374711461</c:v>
                </c:pt>
                <c:pt idx="17">
                  <c:v>-0.21292897185101156</c:v>
                </c:pt>
                <c:pt idx="18">
                  <c:v>-0.20731740151727462</c:v>
                </c:pt>
                <c:pt idx="19">
                  <c:v>-0.18502204766618147</c:v>
                </c:pt>
                <c:pt idx="20">
                  <c:v>-0.18153605717703769</c:v>
                </c:pt>
                <c:pt idx="21">
                  <c:v>-0.17190653446323123</c:v>
                </c:pt>
                <c:pt idx="22">
                  <c:v>-0.16824877910682645</c:v>
                </c:pt>
                <c:pt idx="23">
                  <c:v>-0.15799352149094026</c:v>
                </c:pt>
                <c:pt idx="24">
                  <c:v>-0.15653776194733415</c:v>
                </c:pt>
                <c:pt idx="25">
                  <c:v>-0.14860770690833514</c:v>
                </c:pt>
                <c:pt idx="26">
                  <c:v>-0.14951397000595523</c:v>
                </c:pt>
                <c:pt idx="27">
                  <c:v>-0.13952136543997373</c:v>
                </c:pt>
                <c:pt idx="28">
                  <c:v>-0.13086364601472644</c:v>
                </c:pt>
                <c:pt idx="29">
                  <c:v>-0.11827849595878637</c:v>
                </c:pt>
                <c:pt idx="30">
                  <c:v>-0.11017449328984052</c:v>
                </c:pt>
                <c:pt idx="31">
                  <c:v>-0.11396998416470994</c:v>
                </c:pt>
                <c:pt idx="32">
                  <c:v>-0.11063438334831499</c:v>
                </c:pt>
                <c:pt idx="33">
                  <c:v>-0.10512371225134243</c:v>
                </c:pt>
                <c:pt idx="34">
                  <c:v>-0.11146753522117614</c:v>
                </c:pt>
                <c:pt idx="35">
                  <c:v>-0.11144584630500098</c:v>
                </c:pt>
                <c:pt idx="36">
                  <c:v>-0.11680835529467992</c:v>
                </c:pt>
                <c:pt idx="37">
                  <c:v>-0.11521095857264685</c:v>
                </c:pt>
                <c:pt idx="38">
                  <c:v>-0.11410547349523403</c:v>
                </c:pt>
                <c:pt idx="39">
                  <c:v>-0.11747514258408576</c:v>
                </c:pt>
                <c:pt idx="40">
                  <c:v>-0.12066839484465486</c:v>
                </c:pt>
                <c:pt idx="41">
                  <c:v>-0.12716985830600291</c:v>
                </c:pt>
                <c:pt idx="42">
                  <c:v>-0.12080562969623809</c:v>
                </c:pt>
                <c:pt idx="43">
                  <c:v>-0.12911018378653427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E0E3-9F4F-94E4-DB6679059484}"/>
            </c:ext>
          </c:extLst>
        </c:ser>
        <c:ser>
          <c:idx val="40"/>
          <c:order val="40"/>
          <c:tx>
            <c:strRef>
              <c:f>Onshore_december!$AP$657</c:f>
              <c:strCache>
                <c:ptCount val="1"/>
                <c:pt idx="0">
                  <c:v>Irena 95th percentile 1985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Onshore_december!$A$658:$A$702</c:f>
              <c:numCache>
                <c:formatCode>General</c:formatCode>
                <c:ptCount val="45"/>
                <c:pt idx="0">
                  <c:v>1979</c:v>
                </c:pt>
                <c:pt idx="1">
                  <c:v>1980</c:v>
                </c:pt>
                <c:pt idx="2">
                  <c:v>1981</c:v>
                </c:pt>
                <c:pt idx="3">
                  <c:v>1982</c:v>
                </c:pt>
                <c:pt idx="4">
                  <c:v>1983</c:v>
                </c:pt>
                <c:pt idx="5">
                  <c:v>1984</c:v>
                </c:pt>
                <c:pt idx="6">
                  <c:v>1985</c:v>
                </c:pt>
                <c:pt idx="7">
                  <c:v>1986</c:v>
                </c:pt>
                <c:pt idx="8">
                  <c:v>1987</c:v>
                </c:pt>
                <c:pt idx="9">
                  <c:v>1988</c:v>
                </c:pt>
                <c:pt idx="10">
                  <c:v>1989</c:v>
                </c:pt>
                <c:pt idx="11">
                  <c:v>1990</c:v>
                </c:pt>
                <c:pt idx="12">
                  <c:v>1991</c:v>
                </c:pt>
                <c:pt idx="13">
                  <c:v>1992</c:v>
                </c:pt>
                <c:pt idx="14">
                  <c:v>1993</c:v>
                </c:pt>
                <c:pt idx="15">
                  <c:v>1994</c:v>
                </c:pt>
                <c:pt idx="16">
                  <c:v>1995</c:v>
                </c:pt>
                <c:pt idx="17">
                  <c:v>1996</c:v>
                </c:pt>
                <c:pt idx="18">
                  <c:v>1997</c:v>
                </c:pt>
                <c:pt idx="19">
                  <c:v>1998</c:v>
                </c:pt>
                <c:pt idx="20">
                  <c:v>1999</c:v>
                </c:pt>
                <c:pt idx="21">
                  <c:v>2000</c:v>
                </c:pt>
                <c:pt idx="22">
                  <c:v>2001</c:v>
                </c:pt>
                <c:pt idx="23">
                  <c:v>2002</c:v>
                </c:pt>
                <c:pt idx="24">
                  <c:v>2003</c:v>
                </c:pt>
                <c:pt idx="25">
                  <c:v>2004</c:v>
                </c:pt>
                <c:pt idx="26">
                  <c:v>2005</c:v>
                </c:pt>
                <c:pt idx="27">
                  <c:v>2006</c:v>
                </c:pt>
                <c:pt idx="28">
                  <c:v>2007</c:v>
                </c:pt>
                <c:pt idx="29">
                  <c:v>2008</c:v>
                </c:pt>
                <c:pt idx="30">
                  <c:v>2009</c:v>
                </c:pt>
                <c:pt idx="31">
                  <c:v>2010</c:v>
                </c:pt>
                <c:pt idx="32">
                  <c:v>2011</c:v>
                </c:pt>
                <c:pt idx="33">
                  <c:v>2012</c:v>
                </c:pt>
                <c:pt idx="34">
                  <c:v>2013</c:v>
                </c:pt>
                <c:pt idx="35">
                  <c:v>2014</c:v>
                </c:pt>
                <c:pt idx="36">
                  <c:v>2015</c:v>
                </c:pt>
                <c:pt idx="37">
                  <c:v>2016</c:v>
                </c:pt>
                <c:pt idx="38">
                  <c:v>2017</c:v>
                </c:pt>
                <c:pt idx="39">
                  <c:v>2018</c:v>
                </c:pt>
                <c:pt idx="40">
                  <c:v>2019</c:v>
                </c:pt>
                <c:pt idx="41">
                  <c:v>2020</c:v>
                </c:pt>
                <c:pt idx="42">
                  <c:v>2021</c:v>
                </c:pt>
                <c:pt idx="43">
                  <c:v>2022</c:v>
                </c:pt>
                <c:pt idx="44">
                  <c:v>2023</c:v>
                </c:pt>
              </c:numCache>
            </c:numRef>
          </c:xVal>
          <c:yVal>
            <c:numRef>
              <c:f>Onshore_december!$AP$658:$AP$702</c:f>
              <c:numCache>
                <c:formatCode>General</c:formatCode>
                <c:ptCount val="45"/>
                <c:pt idx="7">
                  <c:v>-0.30340138130424454</c:v>
                </c:pt>
                <c:pt idx="8">
                  <c:v>-0.24262647666625814</c:v>
                </c:pt>
                <c:pt idx="9">
                  <c:v>-0.49238904712871268</c:v>
                </c:pt>
                <c:pt idx="10">
                  <c:v>-0.42150696192209758</c:v>
                </c:pt>
                <c:pt idx="11">
                  <c:v>-0.28863520805565412</c:v>
                </c:pt>
                <c:pt idx="12">
                  <c:v>-0.2557831690951593</c:v>
                </c:pt>
                <c:pt idx="13">
                  <c:v>-9.7355867268903995E-2</c:v>
                </c:pt>
                <c:pt idx="14">
                  <c:v>-0.2359116858797452</c:v>
                </c:pt>
                <c:pt idx="15">
                  <c:v>-0.21724949276176531</c:v>
                </c:pt>
                <c:pt idx="16">
                  <c:v>-0.20663019748782874</c:v>
                </c:pt>
                <c:pt idx="17">
                  <c:v>-0.18940040217500287</c:v>
                </c:pt>
                <c:pt idx="18">
                  <c:v>-0.17388084195469289</c:v>
                </c:pt>
                <c:pt idx="19">
                  <c:v>-0.16664965521728503</c:v>
                </c:pt>
                <c:pt idx="20">
                  <c:v>-0.14841492070001905</c:v>
                </c:pt>
                <c:pt idx="21">
                  <c:v>-0.14889932685590446</c:v>
                </c:pt>
                <c:pt idx="22">
                  <c:v>-8.4451951204371323E-2</c:v>
                </c:pt>
                <c:pt idx="23">
                  <c:v>-0.13093868066440317</c:v>
                </c:pt>
                <c:pt idx="24">
                  <c:v>-0.13044551805260107</c:v>
                </c:pt>
                <c:pt idx="25">
                  <c:v>-0.10467665835553153</c:v>
                </c:pt>
                <c:pt idx="26">
                  <c:v>-9.2901890077706883E-2</c:v>
                </c:pt>
                <c:pt idx="27">
                  <c:v>-8.9193878504396085E-2</c:v>
                </c:pt>
                <c:pt idx="28">
                  <c:v>-9.3105290863334966E-2</c:v>
                </c:pt>
                <c:pt idx="29">
                  <c:v>-7.7368565837581227E-2</c:v>
                </c:pt>
                <c:pt idx="30">
                  <c:v>-7.1991955490502635E-2</c:v>
                </c:pt>
                <c:pt idx="31">
                  <c:v>-7.2955946421510154E-2</c:v>
                </c:pt>
                <c:pt idx="32">
                  <c:v>-6.8502696082007541E-2</c:v>
                </c:pt>
                <c:pt idx="33">
                  <c:v>-6.1607552639209362E-2</c:v>
                </c:pt>
                <c:pt idx="34">
                  <c:v>-5.6350890472485649E-2</c:v>
                </c:pt>
                <c:pt idx="35">
                  <c:v>-5.5361563871795361E-2</c:v>
                </c:pt>
                <c:pt idx="36">
                  <c:v>-5.6705895278381213E-2</c:v>
                </c:pt>
                <c:pt idx="37">
                  <c:v>-6.863179222282656E-2</c:v>
                </c:pt>
                <c:pt idx="38">
                  <c:v>-6.5881237599254683E-2</c:v>
                </c:pt>
                <c:pt idx="39">
                  <c:v>-7.5198294806290256E-2</c:v>
                </c:pt>
                <c:pt idx="40">
                  <c:v>-7.1437605652944769E-2</c:v>
                </c:pt>
                <c:pt idx="41">
                  <c:v>-7.8164527630761982E-2</c:v>
                </c:pt>
                <c:pt idx="42">
                  <c:v>-7.6358811279236161E-2</c:v>
                </c:pt>
                <c:pt idx="43">
                  <c:v>-8.8070783216176118E-2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E0E3-9F4F-94E4-DB6679059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1606783"/>
        <c:axId val="681608495"/>
      </c:scatterChart>
      <c:valAx>
        <c:axId val="6816067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608495"/>
        <c:crosses val="autoZero"/>
        <c:crossBetween val="midCat"/>
      </c:valAx>
      <c:valAx>
        <c:axId val="681608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6067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31750</xdr:colOff>
      <xdr:row>247</xdr:row>
      <xdr:rowOff>25400</xdr:rowOff>
    </xdr:from>
    <xdr:to>
      <xdr:col>28</xdr:col>
      <xdr:colOff>317500</xdr:colOff>
      <xdr:row>272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CF90C1-5415-F000-802A-4E8003F826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501650</xdr:colOff>
      <xdr:row>143</xdr:row>
      <xdr:rowOff>82550</xdr:rowOff>
    </xdr:from>
    <xdr:to>
      <xdr:col>39</xdr:col>
      <xdr:colOff>698500</xdr:colOff>
      <xdr:row>176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83AF13-59E8-08BB-4EBA-0AA2E331D4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49</xdr:col>
      <xdr:colOff>254000</xdr:colOff>
      <xdr:row>507</xdr:row>
      <xdr:rowOff>146050</xdr:rowOff>
    </xdr:from>
    <xdr:to>
      <xdr:col>62</xdr:col>
      <xdr:colOff>508000</xdr:colOff>
      <xdr:row>540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2D4A0-C51F-D3AA-CEFB-F48F922446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43</xdr:col>
      <xdr:colOff>742950</xdr:colOff>
      <xdr:row>662</xdr:row>
      <xdr:rowOff>6350</xdr:rowOff>
    </xdr:from>
    <xdr:to>
      <xdr:col>57</xdr:col>
      <xdr:colOff>596900</xdr:colOff>
      <xdr:row>700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232E47-CE30-1819-7062-2A496CBC67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s://worldwide.espacenet.com/patent/static/cpc.html" TargetMode="Externa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EA558-49C0-074A-9DD8-6478C4386581}">
  <dimension ref="A1:R357"/>
  <sheetViews>
    <sheetView tabSelected="1" topLeftCell="A307" zoomScale="75" zoomScaleNormal="75" workbookViewId="0">
      <selection activeCell="F337" sqref="F337"/>
    </sheetView>
  </sheetViews>
  <sheetFormatPr baseColWidth="10" defaultRowHeight="16"/>
  <cols>
    <col min="1" max="1" width="18.83203125" customWidth="1"/>
    <col min="2" max="2" width="21" customWidth="1"/>
    <col min="3" max="4" width="12.33203125" customWidth="1"/>
    <col min="5" max="5" width="14.6640625" customWidth="1"/>
    <col min="6" max="7" width="15.6640625" bestFit="1" customWidth="1"/>
    <col min="8" max="8" width="18.83203125" bestFit="1" customWidth="1"/>
    <col min="9" max="9" width="23.5" customWidth="1"/>
    <col min="10" max="10" width="22.1640625" customWidth="1"/>
    <col min="11" max="11" width="11.6640625" bestFit="1" customWidth="1"/>
    <col min="12" max="12" width="12.1640625" customWidth="1"/>
    <col min="13" max="13" width="12.83203125" customWidth="1"/>
    <col min="14" max="14" width="9.5" customWidth="1"/>
    <col min="15" max="15" width="11.6640625" customWidth="1"/>
    <col min="16" max="16" width="12.33203125" customWidth="1"/>
    <col min="17" max="17" width="15.6640625" customWidth="1"/>
  </cols>
  <sheetData>
    <row r="1" spans="1:11">
      <c r="B1" t="s">
        <v>1810</v>
      </c>
      <c r="K1" t="s">
        <v>1716</v>
      </c>
    </row>
    <row r="2" spans="1:11">
      <c r="A2">
        <v>1</v>
      </c>
      <c r="B2">
        <v>4208680</v>
      </c>
      <c r="C2" s="1">
        <f>B2/$G$2</f>
        <v>0.41320369133134061</v>
      </c>
      <c r="D2" s="2">
        <f>B2/$B$2</f>
        <v>1</v>
      </c>
      <c r="F2" t="s">
        <v>0</v>
      </c>
      <c r="G2">
        <v>10185485</v>
      </c>
      <c r="I2" s="1">
        <f>B2/$K$3</f>
        <v>0.5175478540667241</v>
      </c>
      <c r="K2">
        <f>2561731/0.31502</f>
        <v>8131963.0499650808</v>
      </c>
    </row>
    <row r="3" spans="1:11">
      <c r="A3">
        <v>2</v>
      </c>
      <c r="B3">
        <v>2788964</v>
      </c>
      <c r="C3" s="1">
        <f>B3/$G$2</f>
        <v>0.27381749617224904</v>
      </c>
      <c r="D3" s="2">
        <f>B3/$B$2</f>
        <v>0.66266953058916334</v>
      </c>
      <c r="F3" t="s">
        <v>1714</v>
      </c>
      <c r="G3">
        <f>G2-B2</f>
        <v>5976805</v>
      </c>
      <c r="I3" s="1">
        <f>B3/$K$3</f>
        <v>0.34296319351182486</v>
      </c>
      <c r="K3">
        <v>8131963</v>
      </c>
    </row>
    <row r="4" spans="1:11">
      <c r="A4">
        <v>4</v>
      </c>
      <c r="B4">
        <v>2245503</v>
      </c>
      <c r="C4" s="1">
        <f>B4/$G$2</f>
        <v>0.22046107770027643</v>
      </c>
      <c r="D4" s="2">
        <f>B4/$B$2</f>
        <v>0.53354092019350485</v>
      </c>
      <c r="I4" s="1">
        <f>B4/$K$3</f>
        <v>0.27613295830293372</v>
      </c>
    </row>
    <row r="5" spans="1:11">
      <c r="A5">
        <v>10</v>
      </c>
      <c r="B5" s="12">
        <v>1049438</v>
      </c>
      <c r="C5" s="98">
        <f>B5/$G2</f>
        <v>0.10303269800112612</v>
      </c>
      <c r="D5" s="102">
        <f>B5/$B$2</f>
        <v>0.24935086535445794</v>
      </c>
      <c r="F5" t="s">
        <v>1715</v>
      </c>
      <c r="G5">
        <v>2788964</v>
      </c>
      <c r="I5" s="1">
        <f>B5/$K$3</f>
        <v>0.12905100527388036</v>
      </c>
      <c r="K5">
        <f>K3*0.15</f>
        <v>1219794.45</v>
      </c>
    </row>
    <row r="6" spans="1:11">
      <c r="A6">
        <v>50</v>
      </c>
      <c r="B6">
        <v>264317</v>
      </c>
      <c r="C6" s="1">
        <f>B6/$G$2</f>
        <v>2.5950359752137477E-2</v>
      </c>
      <c r="D6" s="2">
        <f>B6/$B$2</f>
        <v>6.2802826539437542E-2</v>
      </c>
      <c r="F6" t="s">
        <v>1850</v>
      </c>
      <c r="G6">
        <f>B2-B3</f>
        <v>1419716</v>
      </c>
      <c r="I6" s="1">
        <f>B6/$K$3</f>
        <v>3.2503468104810612E-2</v>
      </c>
    </row>
    <row r="7" spans="1:11">
      <c r="A7">
        <v>100</v>
      </c>
      <c r="B7">
        <v>124159</v>
      </c>
      <c r="C7" s="1">
        <f>B7/$G$2</f>
        <v>1.2189797540323313E-2</v>
      </c>
      <c r="D7" s="2">
        <f>B7/$B$2</f>
        <v>2.9500698556316946E-2</v>
      </c>
      <c r="I7" s="1">
        <f>B7/$K$3</f>
        <v>1.5268023231291141E-2</v>
      </c>
    </row>
    <row r="8" spans="1:11">
      <c r="A8">
        <v>200</v>
      </c>
      <c r="B8">
        <v>51127</v>
      </c>
      <c r="C8" s="1">
        <f>B8/$G$2</f>
        <v>5.0195940595857734E-3</v>
      </c>
      <c r="D8" s="2">
        <f>B8/$B$2</f>
        <v>1.2147989393348983E-2</v>
      </c>
      <c r="G8">
        <f>14927218-G6</f>
        <v>13507502</v>
      </c>
      <c r="I8" s="1">
        <f>B8/$K$3</f>
        <v>6.2871658417530925E-3</v>
      </c>
    </row>
    <row r="9" spans="1:11">
      <c r="A9">
        <v>300</v>
      </c>
      <c r="B9">
        <v>27298</v>
      </c>
      <c r="C9" s="1">
        <f>B9/$G$2</f>
        <v>2.6800883806711215E-3</v>
      </c>
      <c r="D9" s="2">
        <f>B9/$B$2</f>
        <v>6.4861191632530867E-3</v>
      </c>
      <c r="I9" s="1">
        <f>B9/$K$3</f>
        <v>3.3568770541626911E-3</v>
      </c>
    </row>
    <row r="10" spans="1:11">
      <c r="A10">
        <v>400</v>
      </c>
      <c r="B10">
        <v>17173</v>
      </c>
      <c r="C10" s="1">
        <f>B10/$G$2</f>
        <v>1.6860267331403464E-3</v>
      </c>
      <c r="D10" s="2">
        <f>B10/$B$2</f>
        <v>4.0803767452027712E-3</v>
      </c>
      <c r="I10" s="1">
        <f>B10/$K$3</f>
        <v>2.1117902282634586E-3</v>
      </c>
    </row>
    <row r="11" spans="1:11">
      <c r="A11">
        <v>500</v>
      </c>
      <c r="B11">
        <v>11928</v>
      </c>
      <c r="C11" s="1">
        <f>B11/$G$2</f>
        <v>1.1710782549873668E-3</v>
      </c>
      <c r="D11" s="2">
        <f>B11/$B$2</f>
        <v>2.8341427716053491E-3</v>
      </c>
      <c r="I11" s="1">
        <f>B11/$K$3</f>
        <v>1.4668045095630662E-3</v>
      </c>
    </row>
    <row r="12" spans="1:11">
      <c r="A12">
        <v>600</v>
      </c>
      <c r="B12">
        <v>9026</v>
      </c>
      <c r="C12" s="1">
        <f>B12/$G$2</f>
        <v>8.8616300549262017E-4</v>
      </c>
      <c r="D12" s="2">
        <f>B12/$B$2</f>
        <v>2.1446154138589774E-3</v>
      </c>
      <c r="I12" s="1">
        <f>B12/$K$3</f>
        <v>1.109941105241133E-3</v>
      </c>
    </row>
    <row r="13" spans="1:11">
      <c r="A13">
        <v>700</v>
      </c>
      <c r="B13">
        <v>7142</v>
      </c>
      <c r="C13" s="1">
        <f>B13/$G$2</f>
        <v>7.0119390485578255E-4</v>
      </c>
      <c r="D13" s="2">
        <f>B13/$B$2</f>
        <v>1.6969691209595408E-3</v>
      </c>
      <c r="I13" s="1">
        <f>B13/$K$3</f>
        <v>8.7826272697010552E-4</v>
      </c>
    </row>
    <row r="14" spans="1:11">
      <c r="A14">
        <v>800</v>
      </c>
      <c r="B14">
        <v>5790</v>
      </c>
      <c r="C14" s="1">
        <f>B14/$G$2</f>
        <v>5.6845599399537672E-4</v>
      </c>
      <c r="D14" s="2">
        <f>B14/$B$2</f>
        <v>1.3757282568406246E-3</v>
      </c>
      <c r="I14" s="1">
        <f>B14/$K$3</f>
        <v>7.1200520710682034E-4</v>
      </c>
    </row>
    <row r="15" spans="1:11">
      <c r="A15">
        <v>900</v>
      </c>
      <c r="B15">
        <v>4784</v>
      </c>
      <c r="C15" s="1">
        <f>B15/$G$2</f>
        <v>4.6968799227528195E-4</v>
      </c>
      <c r="D15" s="2">
        <f>B15/$B$2</f>
        <v>1.136698442266934E-3</v>
      </c>
      <c r="I15" s="1">
        <f>B15/$K$3</f>
        <v>5.882958395162398E-4</v>
      </c>
    </row>
    <row r="16" spans="1:11">
      <c r="A16">
        <v>1000</v>
      </c>
      <c r="B16">
        <v>3988</v>
      </c>
      <c r="C16" s="1">
        <f>B16/$G$2</f>
        <v>3.9153756546693653E-4</v>
      </c>
      <c r="D16" s="2">
        <f>B16/$B$2</f>
        <v>9.4756550747502775E-4</v>
      </c>
      <c r="I16" s="1">
        <f>B16/$K$3</f>
        <v>4.9041049498134708E-4</v>
      </c>
    </row>
    <row r="17" spans="1:14">
      <c r="A17">
        <v>2000</v>
      </c>
      <c r="B17">
        <v>1130</v>
      </c>
      <c r="C17" s="1">
        <f>B17/$G$2</f>
        <v>1.1094218881084209E-4</v>
      </c>
      <c r="D17" s="2">
        <f>B17/$B$2</f>
        <v>2.6849273406388699E-4</v>
      </c>
      <c r="I17" s="1">
        <f>B17/$K$3</f>
        <v>1.3895783834727237E-4</v>
      </c>
    </row>
    <row r="18" spans="1:14">
      <c r="A18">
        <v>3000</v>
      </c>
      <c r="B18">
        <v>265</v>
      </c>
      <c r="C18" s="1">
        <f>B18/$G$2</f>
        <v>2.6017415960064741E-5</v>
      </c>
      <c r="D18" s="2">
        <f>B18/$B$2</f>
        <v>6.2965110200823067E-5</v>
      </c>
      <c r="I18" s="1">
        <f>B18/$K$3</f>
        <v>3.2587457665510773E-5</v>
      </c>
    </row>
    <row r="19" spans="1:14">
      <c r="A19">
        <v>4000</v>
      </c>
      <c r="B19">
        <v>162</v>
      </c>
      <c r="C19" s="1">
        <f>B19/$G$2</f>
        <v>1.5904986360492407E-5</v>
      </c>
      <c r="D19" s="2">
        <f>B19/$B$2</f>
        <v>3.8491878688805041E-5</v>
      </c>
      <c r="I19" s="1">
        <f>B19/$K$3</f>
        <v>1.992138921438772E-5</v>
      </c>
    </row>
    <row r="20" spans="1:14">
      <c r="A20">
        <v>5000</v>
      </c>
      <c r="B20">
        <v>65</v>
      </c>
      <c r="C20" s="1">
        <f>B20/$G$2</f>
        <v>6.3816303298271999E-6</v>
      </c>
      <c r="D20" s="2">
        <f>B20/$B$2</f>
        <v>1.5444272313409432E-5</v>
      </c>
      <c r="I20" s="1">
        <f>B20/$K$3</f>
        <v>7.9931499934271716E-6</v>
      </c>
    </row>
    <row r="21" spans="1:14">
      <c r="A21">
        <v>6000</v>
      </c>
      <c r="B21">
        <v>15</v>
      </c>
      <c r="C21" s="1">
        <f>B21/$G$2</f>
        <v>1.4726839222678155E-6</v>
      </c>
      <c r="D21" s="2">
        <f>B21/$B$2</f>
        <v>3.5640628415560222E-6</v>
      </c>
      <c r="I21" s="1">
        <f>B21/$K$3</f>
        <v>1.8445730754062704E-6</v>
      </c>
    </row>
    <row r="22" spans="1:14">
      <c r="C22" s="1"/>
      <c r="D22" s="2"/>
    </row>
    <row r="23" spans="1:14">
      <c r="C23" s="1"/>
      <c r="D23" s="2"/>
      <c r="F23" t="s">
        <v>1718</v>
      </c>
      <c r="I23" t="s">
        <v>1717</v>
      </c>
    </row>
    <row r="24" spans="1:14">
      <c r="C24" s="1"/>
      <c r="D24" s="2"/>
      <c r="F24">
        <v>1</v>
      </c>
      <c r="G24">
        <v>4208679</v>
      </c>
      <c r="H24" s="5">
        <f>G24/$G$2</f>
        <v>0.41320359315241245</v>
      </c>
      <c r="I24" s="94">
        <f>G24/$G$24</f>
        <v>1</v>
      </c>
    </row>
    <row r="25" spans="1:14">
      <c r="A25">
        <v>2</v>
      </c>
      <c r="B25">
        <v>2788964</v>
      </c>
      <c r="C25" s="1">
        <f>B25/$G$2</f>
        <v>0.27381749617224904</v>
      </c>
      <c r="D25" s="2">
        <f>B25/$B$2</f>
        <v>0.66266953058916334</v>
      </c>
      <c r="F25">
        <f>F24+1</f>
        <v>2</v>
      </c>
      <c r="G25">
        <v>2398280</v>
      </c>
      <c r="H25" s="5">
        <f>G25/$G$2</f>
        <v>0.23546055980643044</v>
      </c>
      <c r="I25" s="94">
        <f>G25/$G$24</f>
        <v>0.56984151083986212</v>
      </c>
    </row>
    <row r="26" spans="1:14">
      <c r="A26">
        <f>A25+1</f>
        <v>3</v>
      </c>
      <c r="B26">
        <v>2540863</v>
      </c>
      <c r="C26" s="1">
        <f>B26/$G$2</f>
        <v>0.24945920591901122</v>
      </c>
      <c r="D26" s="2">
        <f>B26/$B$2</f>
        <v>0.60371969358563726</v>
      </c>
      <c r="F26">
        <f t="shared" ref="F26:F33" si="0">F25+1</f>
        <v>3</v>
      </c>
      <c r="G26">
        <v>2164546</v>
      </c>
      <c r="H26" s="5">
        <f>G26/$G$2</f>
        <v>0.21251280621394072</v>
      </c>
      <c r="I26" s="94">
        <f>G26/$G$24</f>
        <v>0.51430532003034679</v>
      </c>
    </row>
    <row r="27" spans="1:14">
      <c r="A27">
        <f t="shared" ref="A27:A33" si="1">A26+1</f>
        <v>4</v>
      </c>
      <c r="B27">
        <v>2245503</v>
      </c>
      <c r="C27" s="1">
        <f>B27/$G$2</f>
        <v>0.22046107770027643</v>
      </c>
      <c r="D27" s="2">
        <f>B27/$B$2</f>
        <v>0.53354092019350485</v>
      </c>
      <c r="F27">
        <f t="shared" si="0"/>
        <v>4</v>
      </c>
      <c r="G27">
        <v>1817718</v>
      </c>
      <c r="H27" s="5">
        <f>G27/$G$2</f>
        <v>0.17846160492112059</v>
      </c>
      <c r="I27" s="94">
        <f>G27/$G$24</f>
        <v>0.43189751463582754</v>
      </c>
    </row>
    <row r="28" spans="1:14">
      <c r="A28">
        <f t="shared" si="1"/>
        <v>5</v>
      </c>
      <c r="B28">
        <v>1916539</v>
      </c>
      <c r="C28" s="1">
        <f>B28/$G$2</f>
        <v>0.18816374477994913</v>
      </c>
      <c r="D28" s="2">
        <f>B28/$B$2</f>
        <v>0.45537769561952918</v>
      </c>
      <c r="F28">
        <f t="shared" si="0"/>
        <v>5</v>
      </c>
      <c r="G28">
        <v>1371402</v>
      </c>
      <c r="H28" s="5">
        <f>G28/$G$2</f>
        <v>0.13464277842439512</v>
      </c>
      <c r="I28" s="94">
        <f>G28/$G$24</f>
        <v>0.32585093802592213</v>
      </c>
    </row>
    <row r="29" spans="1:14">
      <c r="A29">
        <f t="shared" si="1"/>
        <v>6</v>
      </c>
      <c r="B29">
        <v>1631074</v>
      </c>
      <c r="C29" s="1">
        <f>B29/$G$2</f>
        <v>0.16013709705527032</v>
      </c>
      <c r="D29" s="2">
        <f>B29/$B$2</f>
        <v>0.38755001568187653</v>
      </c>
      <c r="F29">
        <f t="shared" si="0"/>
        <v>6</v>
      </c>
      <c r="G29">
        <v>948434</v>
      </c>
      <c r="H29" s="5">
        <f>G29/$G$2</f>
        <v>9.3116233542143545E-2</v>
      </c>
      <c r="I29" s="94">
        <f>G29/$G$24</f>
        <v>0.22535194534912262</v>
      </c>
      <c r="M29">
        <f>1.7*3</f>
        <v>5.0999999999999996</v>
      </c>
      <c r="N29">
        <f>M29/2</f>
        <v>2.5499999999999998</v>
      </c>
    </row>
    <row r="30" spans="1:14">
      <c r="A30">
        <f t="shared" si="1"/>
        <v>7</v>
      </c>
      <c r="B30">
        <v>1417271</v>
      </c>
      <c r="C30" s="1">
        <f>B30/$G$2</f>
        <v>0.13914614767976194</v>
      </c>
      <c r="D30" s="2">
        <f>B30/$B$2</f>
        <v>0.33674952716766304</v>
      </c>
      <c r="F30">
        <f t="shared" si="0"/>
        <v>7</v>
      </c>
      <c r="G30">
        <v>627386</v>
      </c>
      <c r="H30" s="5">
        <f>G30/$G$2</f>
        <v>6.1596085017061042E-2</v>
      </c>
      <c r="I30" s="94">
        <f>G30/$G$24</f>
        <v>0.14906957741372054</v>
      </c>
    </row>
    <row r="31" spans="1:14">
      <c r="A31">
        <f t="shared" si="1"/>
        <v>8</v>
      </c>
      <c r="B31">
        <v>1262045</v>
      </c>
      <c r="C31" s="1">
        <f>B31/$G$2</f>
        <v>0.12390622537856567</v>
      </c>
      <c r="D31" s="2">
        <f>B31/$B$2</f>
        <v>0.29986717925810469</v>
      </c>
      <c r="F31">
        <f t="shared" si="0"/>
        <v>8</v>
      </c>
      <c r="G31">
        <v>412642</v>
      </c>
      <c r="H31" s="5">
        <f>G31/$G$2</f>
        <v>4.0512749270162393E-2</v>
      </c>
      <c r="I31" s="94">
        <f>G31/$G$24</f>
        <v>9.8045491233710147E-2</v>
      </c>
    </row>
    <row r="32" spans="1:14">
      <c r="A32">
        <f t="shared" si="1"/>
        <v>9</v>
      </c>
      <c r="B32">
        <v>1143952</v>
      </c>
      <c r="C32" s="1">
        <f>B32/$G$2</f>
        <v>0.11231198121640747</v>
      </c>
      <c r="D32" s="2">
        <f>B32/$B$2</f>
        <v>0.27180778771491299</v>
      </c>
      <c r="F32">
        <f t="shared" si="0"/>
        <v>9</v>
      </c>
      <c r="G32">
        <v>276193</v>
      </c>
      <c r="H32" s="5">
        <f>G32/$G$2</f>
        <v>2.7116332702860985E-2</v>
      </c>
      <c r="I32" s="94">
        <f>G32/$G$24</f>
        <v>6.5624629485879063E-2</v>
      </c>
    </row>
    <row r="33" spans="1:11">
      <c r="A33">
        <f t="shared" si="1"/>
        <v>10</v>
      </c>
      <c r="B33">
        <v>1049438</v>
      </c>
      <c r="C33" s="1">
        <f>B33/$G$2</f>
        <v>0.10303269800112612</v>
      </c>
      <c r="D33" s="2">
        <f>B33/$B$2</f>
        <v>0.24935086535445794</v>
      </c>
      <c r="F33">
        <f t="shared" si="0"/>
        <v>10</v>
      </c>
      <c r="G33">
        <v>189732</v>
      </c>
      <c r="H33" s="5">
        <f>G33/$G$2</f>
        <v>1.8627684395981142E-2</v>
      </c>
      <c r="I33" s="94">
        <f>G33/$G$24</f>
        <v>4.508112878173888E-2</v>
      </c>
    </row>
    <row r="34" spans="1:11">
      <c r="A34">
        <v>11</v>
      </c>
      <c r="B34">
        <v>971525</v>
      </c>
      <c r="C34" s="1">
        <f>B34/$G$2</f>
        <v>9.5383283172082625E-2</v>
      </c>
      <c r="D34" s="2">
        <f>B34/$B$2</f>
        <v>0.23083841014284764</v>
      </c>
      <c r="F34">
        <f>F33+1</f>
        <v>11</v>
      </c>
      <c r="G34">
        <v>134909</v>
      </c>
      <c r="H34" s="5">
        <f>G34/$G$2</f>
        <v>1.3245221017948582E-2</v>
      </c>
      <c r="I34" s="94">
        <f>G34/$G$24</f>
        <v>3.2054951209156128E-2</v>
      </c>
    </row>
    <row r="35" spans="1:11">
      <c r="F35">
        <f t="shared" ref="F35" si="2">F34+1</f>
        <v>12</v>
      </c>
      <c r="G35">
        <v>100624</v>
      </c>
      <c r="H35" s="5">
        <f>G35/$G$2</f>
        <v>9.8791564662851113E-3</v>
      </c>
      <c r="I35" s="94">
        <f>G35/$G$24</f>
        <v>2.3908689638720369E-2</v>
      </c>
    </row>
    <row r="36" spans="1:11">
      <c r="B36">
        <v>1049438</v>
      </c>
      <c r="F36">
        <v>50</v>
      </c>
      <c r="G36">
        <v>5552</v>
      </c>
      <c r="H36" s="5">
        <f>G36/$G$2</f>
        <v>5.4508940909539407E-4</v>
      </c>
      <c r="I36" s="94">
        <f>G36/$G$24</f>
        <v>1.3191787731970056E-3</v>
      </c>
    </row>
    <row r="37" spans="1:11">
      <c r="B37">
        <v>1045676</v>
      </c>
      <c r="F37">
        <v>100</v>
      </c>
      <c r="G37">
        <v>1915</v>
      </c>
      <c r="H37" s="5">
        <f>G37/$G$2</f>
        <v>1.8801264740952444E-4</v>
      </c>
      <c r="I37" s="94">
        <f>G37/$G$24</f>
        <v>4.5501213088477407E-4</v>
      </c>
    </row>
    <row r="38" spans="1:11">
      <c r="F38">
        <v>200</v>
      </c>
      <c r="G38">
        <v>517</v>
      </c>
      <c r="H38" s="5">
        <f>G38/$G$2</f>
        <v>5.0758505854164035E-5</v>
      </c>
      <c r="I38" s="94">
        <f>G38/$G$24</f>
        <v>1.2284139512659437E-4</v>
      </c>
    </row>
    <row r="39" spans="1:11">
      <c r="E39" s="5">
        <f>971525/G2</f>
        <v>9.5383283172082625E-2</v>
      </c>
      <c r="F39">
        <v>300</v>
      </c>
      <c r="G39">
        <v>215</v>
      </c>
      <c r="H39" s="5">
        <f>G39/$G$2</f>
        <v>2.1108469552505356E-5</v>
      </c>
      <c r="I39" s="94">
        <f>G39/$G$24</f>
        <v>5.1084912866958966E-5</v>
      </c>
    </row>
    <row r="40" spans="1:11">
      <c r="F40">
        <v>400</v>
      </c>
      <c r="G40">
        <v>82</v>
      </c>
      <c r="H40" s="5">
        <f>G40/$G$2</f>
        <v>8.0506721083973905E-6</v>
      </c>
      <c r="I40" s="94">
        <f>G40/$G$24</f>
        <v>1.9483548163212257E-5</v>
      </c>
    </row>
    <row r="41" spans="1:11">
      <c r="D41">
        <f>K3*0.1506</f>
        <v>1224673.6278000001</v>
      </c>
      <c r="F41">
        <v>500</v>
      </c>
      <c r="G41">
        <v>23</v>
      </c>
      <c r="H41" s="5">
        <f>G41/$G$2</f>
        <v>2.2581153474773169E-6</v>
      </c>
      <c r="I41" s="94">
        <f>G41/$G$24</f>
        <v>5.4648976555351457E-6</v>
      </c>
    </row>
    <row r="42" spans="1:11">
      <c r="F42">
        <v>600</v>
      </c>
      <c r="G42">
        <v>19</v>
      </c>
      <c r="H42" s="5">
        <f>G42/$G$2</f>
        <v>1.8653996348725662E-6</v>
      </c>
      <c r="I42" s="94">
        <f>G42/$G$24</f>
        <v>4.5144806719638155E-6</v>
      </c>
    </row>
    <row r="43" spans="1:11">
      <c r="F43">
        <v>700</v>
      </c>
      <c r="G43">
        <v>17</v>
      </c>
      <c r="H43" s="5">
        <f>G43/$G$2</f>
        <v>1.6690417785701908E-6</v>
      </c>
      <c r="I43" s="94">
        <f>G43/$G$24</f>
        <v>4.0392721801781513E-6</v>
      </c>
    </row>
    <row r="44" spans="1:11">
      <c r="F44">
        <v>800</v>
      </c>
      <c r="G44">
        <v>15</v>
      </c>
      <c r="H44" s="5">
        <f>G44/$G$2</f>
        <v>1.4726839222678155E-6</v>
      </c>
      <c r="I44" s="94">
        <f>G44/$G$24</f>
        <v>3.5640636883924862E-6</v>
      </c>
    </row>
    <row r="45" spans="1:11">
      <c r="F45">
        <v>900</v>
      </c>
      <c r="G45">
        <v>8</v>
      </c>
      <c r="H45" s="5">
        <f>G45/$G$2</f>
        <v>7.8543142520950152E-7</v>
      </c>
      <c r="I45" s="94">
        <f>G45/$G$24</f>
        <v>1.9008339671426594E-6</v>
      </c>
    </row>
    <row r="46" spans="1:11">
      <c r="F46">
        <v>1000</v>
      </c>
      <c r="G46">
        <v>2</v>
      </c>
      <c r="H46" s="5">
        <f>G46/$G$2</f>
        <v>1.9635785630237538E-7</v>
      </c>
      <c r="I46" s="94">
        <f>G46/$G$24</f>
        <v>4.7520849178566484E-7</v>
      </c>
      <c r="J46">
        <v>1500</v>
      </c>
      <c r="K46">
        <v>1</v>
      </c>
    </row>
    <row r="47" spans="1:11">
      <c r="F47">
        <v>2000</v>
      </c>
      <c r="G47">
        <v>0</v>
      </c>
      <c r="H47" s="5">
        <f>G47/$G$2</f>
        <v>0</v>
      </c>
      <c r="I47" s="94">
        <f>G47/$G$24</f>
        <v>0</v>
      </c>
    </row>
    <row r="48" spans="1:11">
      <c r="F48">
        <v>3000</v>
      </c>
      <c r="G48">
        <v>0</v>
      </c>
      <c r="H48" s="5">
        <f>G48/$G$2</f>
        <v>0</v>
      </c>
      <c r="I48" s="94">
        <f>G48/$G$24</f>
        <v>0</v>
      </c>
    </row>
    <row r="49" spans="1:9">
      <c r="F49">
        <v>4000</v>
      </c>
      <c r="G49">
        <v>0</v>
      </c>
      <c r="H49" s="5">
        <f>G49/$G$2</f>
        <v>0</v>
      </c>
      <c r="I49" s="94">
        <f>G49/$G$24</f>
        <v>0</v>
      </c>
    </row>
    <row r="50" spans="1:9">
      <c r="F50">
        <v>5000</v>
      </c>
      <c r="G50">
        <v>0</v>
      </c>
      <c r="H50" s="5">
        <f>G50/$G$2</f>
        <v>0</v>
      </c>
      <c r="I50" s="94">
        <f>G50/$G$24</f>
        <v>0</v>
      </c>
    </row>
    <row r="51" spans="1:9">
      <c r="F51">
        <v>6000</v>
      </c>
      <c r="G51">
        <v>0</v>
      </c>
      <c r="H51" s="5">
        <f>G51/$G$2</f>
        <v>0</v>
      </c>
      <c r="I51" s="94">
        <f>G51/$G$24</f>
        <v>0</v>
      </c>
    </row>
    <row r="61" spans="1:9">
      <c r="A61" t="s">
        <v>1720</v>
      </c>
    </row>
    <row r="62" spans="1:9">
      <c r="A62" t="s">
        <v>1721</v>
      </c>
    </row>
    <row r="63" spans="1:9">
      <c r="A63" t="s">
        <v>1724</v>
      </c>
      <c r="B63" t="s">
        <v>1722</v>
      </c>
      <c r="F63" t="s">
        <v>1719</v>
      </c>
      <c r="G63" t="s">
        <v>1723</v>
      </c>
      <c r="H63" t="s">
        <v>1725</v>
      </c>
      <c r="I63" t="s">
        <v>1726</v>
      </c>
    </row>
    <row r="64" spans="1:9" ht="17">
      <c r="A64" t="s">
        <v>1727</v>
      </c>
      <c r="B64" t="s">
        <v>1728</v>
      </c>
      <c r="C64" t="s">
        <v>1780</v>
      </c>
      <c r="D64" t="s">
        <v>1781</v>
      </c>
      <c r="F64" s="108">
        <v>0.13958519828081001</v>
      </c>
      <c r="G64" s="108">
        <v>0</v>
      </c>
      <c r="H64" s="108">
        <v>188.20089370740101</v>
      </c>
      <c r="I64" s="108">
        <v>0</v>
      </c>
    </row>
    <row r="65" spans="1:10" ht="17">
      <c r="A65" t="s">
        <v>1727</v>
      </c>
      <c r="B65" t="s">
        <v>1729</v>
      </c>
      <c r="C65" t="s">
        <v>1780</v>
      </c>
      <c r="D65" t="s">
        <v>1782</v>
      </c>
      <c r="F65" s="108">
        <v>5.1382941306690397E-2</v>
      </c>
      <c r="G65" s="108">
        <v>0</v>
      </c>
      <c r="H65" s="108">
        <v>51.4244472972251</v>
      </c>
      <c r="I65" s="108">
        <v>0</v>
      </c>
    </row>
    <row r="66" spans="1:10" ht="17">
      <c r="A66" t="s">
        <v>1727</v>
      </c>
      <c r="B66" t="s">
        <v>1730</v>
      </c>
      <c r="C66" t="s">
        <v>1780</v>
      </c>
      <c r="D66" t="s">
        <v>1783</v>
      </c>
      <c r="F66" s="108">
        <v>3.14658900777414E-2</v>
      </c>
      <c r="G66" s="108">
        <v>0</v>
      </c>
      <c r="H66" s="108">
        <v>9.2767000111219193</v>
      </c>
      <c r="I66" s="108">
        <v>1.7482065137798499E-20</v>
      </c>
    </row>
    <row r="67" spans="1:10" ht="17">
      <c r="A67" t="s">
        <v>1727</v>
      </c>
      <c r="B67" t="s">
        <v>1731</v>
      </c>
      <c r="C67" t="s">
        <v>1780</v>
      </c>
      <c r="D67" t="s">
        <v>1784</v>
      </c>
      <c r="F67" s="108">
        <v>8.14172487417337E-2</v>
      </c>
      <c r="G67" s="108">
        <v>0</v>
      </c>
      <c r="H67" s="108">
        <v>50.5787706267269</v>
      </c>
      <c r="I67" s="108">
        <v>0</v>
      </c>
    </row>
    <row r="68" spans="1:10" ht="17">
      <c r="A68" t="s">
        <v>1727</v>
      </c>
      <c r="B68" t="s">
        <v>1732</v>
      </c>
      <c r="C68" t="s">
        <v>1780</v>
      </c>
      <c r="D68" t="s">
        <v>1785</v>
      </c>
      <c r="F68" s="108">
        <v>3.0853789191905699E-2</v>
      </c>
      <c r="G68" s="108">
        <v>0</v>
      </c>
      <c r="H68" s="108">
        <v>77.558278041952406</v>
      </c>
      <c r="I68" s="108">
        <v>0</v>
      </c>
    </row>
    <row r="69" spans="1:10" ht="17">
      <c r="F69" s="108"/>
      <c r="G69" s="108"/>
      <c r="H69" s="108"/>
      <c r="I69" s="108"/>
    </row>
    <row r="70" spans="1:10" ht="17">
      <c r="A70" t="s">
        <v>1727</v>
      </c>
      <c r="B70" t="s">
        <v>1727</v>
      </c>
      <c r="C70" t="s">
        <v>1780</v>
      </c>
      <c r="D70" t="s">
        <v>1780</v>
      </c>
      <c r="F70" s="108">
        <v>0</v>
      </c>
      <c r="G70" s="108">
        <v>1</v>
      </c>
      <c r="H70" s="108">
        <v>0</v>
      </c>
      <c r="I70" s="108">
        <v>1</v>
      </c>
    </row>
    <row r="71" spans="1:10" ht="17">
      <c r="A71" t="s">
        <v>1727</v>
      </c>
      <c r="B71" t="s">
        <v>1728</v>
      </c>
      <c r="C71" t="s">
        <v>1780</v>
      </c>
      <c r="D71" t="s">
        <v>1781</v>
      </c>
      <c r="F71" s="108">
        <v>0.67492992612922098</v>
      </c>
      <c r="G71" s="108">
        <v>0</v>
      </c>
      <c r="H71" s="108">
        <v>-226.97218356786101</v>
      </c>
      <c r="I71" s="108">
        <v>0</v>
      </c>
    </row>
    <row r="72" spans="1:10" ht="17">
      <c r="A72" t="s">
        <v>1727</v>
      </c>
      <c r="B72" t="s">
        <v>1729</v>
      </c>
      <c r="C72" t="s">
        <v>1780</v>
      </c>
      <c r="D72" t="s">
        <v>1782</v>
      </c>
      <c r="F72" s="108">
        <v>0.41514635808228101</v>
      </c>
      <c r="G72" s="108">
        <v>0</v>
      </c>
      <c r="H72" s="108">
        <v>-133.51051488032101</v>
      </c>
      <c r="I72" s="108">
        <v>0</v>
      </c>
    </row>
    <row r="73" spans="1:10" ht="17">
      <c r="A73" t="s">
        <v>1727</v>
      </c>
      <c r="B73" t="s">
        <v>1730</v>
      </c>
      <c r="C73" t="s">
        <v>1780</v>
      </c>
      <c r="D73" t="s">
        <v>1783</v>
      </c>
      <c r="F73" s="108">
        <v>0.194848042599857</v>
      </c>
      <c r="G73" s="108">
        <v>0</v>
      </c>
      <c r="H73" s="108">
        <v>-66.440785381068196</v>
      </c>
      <c r="I73" s="108">
        <v>0</v>
      </c>
    </row>
    <row r="74" spans="1:10" ht="17">
      <c r="A74" t="s">
        <v>1727</v>
      </c>
      <c r="B74" t="s">
        <v>1731</v>
      </c>
      <c r="C74" t="s">
        <v>1780</v>
      </c>
      <c r="D74" t="s">
        <v>1784</v>
      </c>
      <c r="F74" s="108">
        <v>0.65165380406487805</v>
      </c>
      <c r="G74" s="108">
        <v>0</v>
      </c>
      <c r="H74" s="108">
        <v>-281.35661800305201</v>
      </c>
      <c r="I74" s="108">
        <v>0</v>
      </c>
    </row>
    <row r="75" spans="1:10" ht="17">
      <c r="A75" t="s">
        <v>1727</v>
      </c>
      <c r="B75" t="s">
        <v>1732</v>
      </c>
      <c r="C75" t="s">
        <v>1780</v>
      </c>
      <c r="D75" t="s">
        <v>1785</v>
      </c>
      <c r="F75" s="108">
        <v>0.31281328837518102</v>
      </c>
      <c r="G75" s="108">
        <v>0</v>
      </c>
      <c r="H75" s="108">
        <v>-103.880732452242</v>
      </c>
      <c r="I75" s="108">
        <v>0</v>
      </c>
    </row>
    <row r="76" spans="1:10" ht="17">
      <c r="A76" s="107" t="s">
        <v>1727</v>
      </c>
      <c r="B76" s="107" t="s">
        <v>1792</v>
      </c>
      <c r="C76" s="107" t="s">
        <v>1780</v>
      </c>
      <c r="D76" s="107" t="s">
        <v>1786</v>
      </c>
      <c r="E76" s="107"/>
      <c r="F76" s="108">
        <v>8.8958122084042607E-2</v>
      </c>
      <c r="G76" s="108">
        <v>0</v>
      </c>
      <c r="H76" s="108">
        <v>-26.835593508894</v>
      </c>
      <c r="I76" s="103">
        <v>1.2730203426460599E-158</v>
      </c>
      <c r="J76" s="106"/>
    </row>
    <row r="77" spans="1:10" ht="17">
      <c r="F77" s="108"/>
      <c r="G77" s="108"/>
      <c r="H77" s="108"/>
      <c r="I77" s="108"/>
    </row>
    <row r="78" spans="1:10" ht="17">
      <c r="A78" t="s">
        <v>1791</v>
      </c>
      <c r="C78" t="s">
        <v>1787</v>
      </c>
      <c r="D78" t="s">
        <v>1757</v>
      </c>
      <c r="F78" s="108">
        <v>0.95018604697912301</v>
      </c>
      <c r="G78" s="108">
        <v>0</v>
      </c>
      <c r="H78" s="108">
        <v>-526.24626300727095</v>
      </c>
      <c r="I78" s="108">
        <v>0</v>
      </c>
    </row>
    <row r="79" spans="1:10" ht="17">
      <c r="A79" t="s">
        <v>1791</v>
      </c>
      <c r="C79" t="s">
        <v>1787</v>
      </c>
      <c r="D79" t="s">
        <v>1758</v>
      </c>
      <c r="F79" s="108">
        <v>0.57100883496999699</v>
      </c>
      <c r="G79" s="108">
        <v>0</v>
      </c>
      <c r="H79" s="108">
        <v>-250.78550032429001</v>
      </c>
      <c r="I79" s="108">
        <v>0</v>
      </c>
    </row>
    <row r="80" spans="1:10" ht="17">
      <c r="A80" t="s">
        <v>1791</v>
      </c>
      <c r="C80" t="s">
        <v>1787</v>
      </c>
      <c r="D80" t="s">
        <v>1759</v>
      </c>
      <c r="F80" s="108">
        <v>0.168294217567418</v>
      </c>
      <c r="G80" s="108">
        <v>0</v>
      </c>
      <c r="H80" s="108">
        <v>-76.674123274953601</v>
      </c>
      <c r="I80" s="108">
        <v>0</v>
      </c>
    </row>
    <row r="81" spans="1:15" ht="17">
      <c r="A81" t="s">
        <v>1791</v>
      </c>
      <c r="B81" t="s">
        <v>1788</v>
      </c>
      <c r="C81" t="s">
        <v>1787</v>
      </c>
      <c r="D81" t="s">
        <v>1763</v>
      </c>
      <c r="F81" s="108">
        <v>0.19643704586842001</v>
      </c>
      <c r="G81" s="108">
        <v>0</v>
      </c>
      <c r="H81" s="108">
        <v>-146.69178987384899</v>
      </c>
      <c r="I81" s="108">
        <v>0</v>
      </c>
    </row>
    <row r="82" spans="1:15" ht="17">
      <c r="A82" t="s">
        <v>1791</v>
      </c>
      <c r="B82" t="s">
        <v>1789</v>
      </c>
      <c r="C82" t="s">
        <v>1787</v>
      </c>
      <c r="D82" t="s">
        <v>1764</v>
      </c>
      <c r="F82" s="108">
        <v>0.19327371187192999</v>
      </c>
      <c r="G82" s="108">
        <v>0</v>
      </c>
      <c r="H82" s="108">
        <v>-77.249313129123294</v>
      </c>
      <c r="I82" s="108">
        <v>0</v>
      </c>
    </row>
    <row r="83" spans="1:15" ht="17">
      <c r="A83" t="s">
        <v>1791</v>
      </c>
      <c r="B83" t="s">
        <v>1790</v>
      </c>
      <c r="C83" t="s">
        <v>1787</v>
      </c>
      <c r="D83" t="s">
        <v>1765</v>
      </c>
      <c r="F83" s="108">
        <v>1.1158653671148299E-2</v>
      </c>
      <c r="G83" s="103">
        <v>1.33903595601567E-125</v>
      </c>
      <c r="H83" s="108">
        <v>12.203018898364601</v>
      </c>
      <c r="I83" s="103">
        <v>2.9987180456287199E-34</v>
      </c>
    </row>
    <row r="84" spans="1:15" ht="17">
      <c r="F84" s="108"/>
      <c r="G84" s="103"/>
      <c r="H84" s="108"/>
      <c r="I84" s="103"/>
    </row>
    <row r="85" spans="1:15" ht="17">
      <c r="A85" t="s">
        <v>1793</v>
      </c>
      <c r="F85" s="11"/>
      <c r="G85" s="11"/>
      <c r="H85" s="11"/>
      <c r="I85" s="11"/>
      <c r="J85" s="104" t="s">
        <v>1809</v>
      </c>
      <c r="K85" s="104"/>
      <c r="L85" s="104"/>
      <c r="M85" s="104"/>
      <c r="N85" s="104"/>
      <c r="O85" s="104"/>
    </row>
    <row r="86" spans="1:15" ht="17">
      <c r="A86" t="s">
        <v>1727</v>
      </c>
      <c r="B86" t="s">
        <v>1733</v>
      </c>
      <c r="D86">
        <v>2023</v>
      </c>
      <c r="E86">
        <v>1982</v>
      </c>
      <c r="F86" s="108">
        <v>4.8400457035665201E-2</v>
      </c>
      <c r="G86" s="108">
        <v>0</v>
      </c>
      <c r="H86" s="108">
        <v>50.5787706267269</v>
      </c>
      <c r="I86" s="108">
        <v>0</v>
      </c>
      <c r="J86" s="104">
        <v>2023</v>
      </c>
      <c r="K86" s="104">
        <v>1982</v>
      </c>
      <c r="L86" s="105">
        <v>0.240253029951154</v>
      </c>
      <c r="M86" s="105">
        <v>0</v>
      </c>
      <c r="N86" s="105">
        <v>48.828586378062397</v>
      </c>
      <c r="O86" s="105">
        <v>0</v>
      </c>
    </row>
    <row r="87" spans="1:15" ht="17">
      <c r="A87" t="s">
        <v>1727</v>
      </c>
      <c r="B87" t="s">
        <v>1734</v>
      </c>
      <c r="D87">
        <v>2023</v>
      </c>
      <c r="E87">
        <v>1987</v>
      </c>
      <c r="F87" s="108">
        <v>3.09002821713899E-2</v>
      </c>
      <c r="G87" s="108">
        <v>0</v>
      </c>
      <c r="H87" s="108">
        <v>77.558278041952406</v>
      </c>
      <c r="I87" s="108">
        <v>0</v>
      </c>
      <c r="J87" s="104">
        <v>2023</v>
      </c>
      <c r="K87" s="104">
        <v>1987</v>
      </c>
      <c r="L87" s="105">
        <v>0.162568667411747</v>
      </c>
      <c r="M87" s="105">
        <v>0</v>
      </c>
      <c r="N87" s="105">
        <v>83.323707733465795</v>
      </c>
      <c r="O87" s="105">
        <v>0</v>
      </c>
    </row>
    <row r="88" spans="1:15" ht="17">
      <c r="A88" t="s">
        <v>1727</v>
      </c>
      <c r="B88" t="s">
        <v>1735</v>
      </c>
      <c r="D88">
        <v>2023</v>
      </c>
      <c r="E88">
        <v>1992</v>
      </c>
      <c r="F88" s="108">
        <v>3.2738188417875499E-2</v>
      </c>
      <c r="G88" s="108">
        <v>0</v>
      </c>
      <c r="H88" s="108">
        <v>75.303345625582693</v>
      </c>
      <c r="I88" s="108">
        <v>0</v>
      </c>
      <c r="J88" s="104">
        <v>2023</v>
      </c>
      <c r="K88" s="104">
        <v>1992</v>
      </c>
      <c r="L88" s="105">
        <v>8.8980239111144194E-2</v>
      </c>
      <c r="M88" s="105">
        <v>0</v>
      </c>
      <c r="N88" s="105">
        <v>96.037126264215601</v>
      </c>
      <c r="O88" s="105">
        <v>0</v>
      </c>
    </row>
    <row r="89" spans="1:15" ht="17">
      <c r="A89" t="s">
        <v>1727</v>
      </c>
      <c r="B89" t="s">
        <v>1736</v>
      </c>
      <c r="D89">
        <v>2023</v>
      </c>
      <c r="E89">
        <v>1997</v>
      </c>
      <c r="F89" s="108">
        <v>3.8459852599392101E-2</v>
      </c>
      <c r="G89" s="108">
        <v>0</v>
      </c>
      <c r="H89" s="108">
        <v>51.559617507134298</v>
      </c>
      <c r="I89" s="108">
        <v>0</v>
      </c>
      <c r="J89" s="104">
        <v>2023</v>
      </c>
      <c r="K89" s="104">
        <v>1997</v>
      </c>
      <c r="L89" s="105">
        <v>4.3744556213691103E-2</v>
      </c>
      <c r="M89" s="105">
        <v>0</v>
      </c>
      <c r="N89" s="105">
        <v>82.156286482574203</v>
      </c>
      <c r="O89" s="105">
        <v>0</v>
      </c>
    </row>
    <row r="90" spans="1:15" ht="17">
      <c r="A90" t="s">
        <v>1727</v>
      </c>
      <c r="B90" t="s">
        <v>1737</v>
      </c>
      <c r="D90">
        <v>2023</v>
      </c>
      <c r="E90">
        <v>2002</v>
      </c>
      <c r="F90" s="108">
        <v>3.9253842569528102E-2</v>
      </c>
      <c r="G90" s="108">
        <v>0</v>
      </c>
      <c r="H90" s="108">
        <v>14.600336594990001</v>
      </c>
      <c r="I90" s="108">
        <v>2.7963788814121201E-48</v>
      </c>
      <c r="J90" s="104">
        <v>2023</v>
      </c>
      <c r="K90" s="104">
        <v>2002</v>
      </c>
      <c r="L90" s="105">
        <v>3.6095704811240602E-2</v>
      </c>
      <c r="M90" s="105">
        <v>0</v>
      </c>
      <c r="N90" s="105">
        <v>52.763034502698098</v>
      </c>
      <c r="O90" s="105">
        <v>0</v>
      </c>
    </row>
    <row r="91" spans="1:15" ht="17">
      <c r="A91" t="s">
        <v>1727</v>
      </c>
      <c r="B91" t="s">
        <v>1738</v>
      </c>
      <c r="D91">
        <v>2023</v>
      </c>
      <c r="E91">
        <v>2007</v>
      </c>
      <c r="F91" s="108">
        <v>3.4164135741929801E-2</v>
      </c>
      <c r="G91" s="108">
        <v>0</v>
      </c>
      <c r="H91" s="108">
        <v>-17.306777479725199</v>
      </c>
      <c r="I91" s="108">
        <v>4.1864917255687799E-67</v>
      </c>
      <c r="J91" s="104">
        <v>2023</v>
      </c>
      <c r="K91" s="104">
        <v>2007</v>
      </c>
      <c r="L91" s="105">
        <v>3.2351401487317598E-2</v>
      </c>
      <c r="M91" s="105">
        <v>0</v>
      </c>
      <c r="N91" s="105">
        <v>20.893820201872199</v>
      </c>
      <c r="O91" s="109">
        <v>6.1660446157808304E-97</v>
      </c>
    </row>
    <row r="92" spans="1:15" ht="17">
      <c r="A92" t="s">
        <v>1727</v>
      </c>
      <c r="B92" t="s">
        <v>1739</v>
      </c>
      <c r="D92">
        <v>2023</v>
      </c>
      <c r="E92">
        <v>2012</v>
      </c>
      <c r="F92" s="108">
        <v>1.4195766585758701E-2</v>
      </c>
      <c r="G92" s="108">
        <v>0</v>
      </c>
      <c r="H92" s="108">
        <v>-16.795690084533199</v>
      </c>
      <c r="I92" s="108">
        <v>2.62668440086213E-63</v>
      </c>
      <c r="J92" s="104">
        <v>2023</v>
      </c>
      <c r="K92" s="104">
        <v>2012</v>
      </c>
      <c r="L92" s="105">
        <v>3.1268035422883401E-2</v>
      </c>
      <c r="M92" s="105">
        <v>0</v>
      </c>
      <c r="N92" s="105">
        <v>0.68560648142896996</v>
      </c>
      <c r="O92" s="105">
        <v>0.492961328408768</v>
      </c>
    </row>
    <row r="93" spans="1:15" ht="17">
      <c r="A93" t="s">
        <v>1727</v>
      </c>
      <c r="B93" t="s">
        <v>1740</v>
      </c>
      <c r="D93">
        <v>2023</v>
      </c>
      <c r="E93">
        <v>2017</v>
      </c>
      <c r="F93" s="108">
        <v>6.9946339958887301E-3</v>
      </c>
      <c r="G93" s="108">
        <v>1.9320339260950301E-263</v>
      </c>
      <c r="H93" s="108">
        <v>10.2507756922599</v>
      </c>
      <c r="I93" s="108">
        <v>1.17410696826904E-24</v>
      </c>
      <c r="J93" s="104">
        <v>2023</v>
      </c>
      <c r="K93" s="104">
        <v>2017</v>
      </c>
      <c r="L93" s="105">
        <v>1.6836081291592E-2</v>
      </c>
      <c r="M93" s="109">
        <v>4.3825210376985701E-305</v>
      </c>
      <c r="N93" s="105">
        <v>-1.12922899870108</v>
      </c>
      <c r="O93" s="105">
        <v>0.25880129771196297</v>
      </c>
    </row>
    <row r="94" spans="1:15" ht="17">
      <c r="A94" t="s">
        <v>1727</v>
      </c>
      <c r="B94" t="s">
        <v>1775</v>
      </c>
      <c r="D94">
        <v>2023</v>
      </c>
      <c r="E94">
        <v>2018</v>
      </c>
      <c r="F94" s="108">
        <v>5.6223501386882804E-3</v>
      </c>
      <c r="G94" s="108">
        <v>1.79325614503451E-175</v>
      </c>
      <c r="H94" s="108">
        <v>-8.6554451103413204</v>
      </c>
      <c r="I94" s="108">
        <v>4.9101918360730402E-18</v>
      </c>
      <c r="J94" s="104">
        <v>2023</v>
      </c>
      <c r="K94" s="104">
        <v>2018</v>
      </c>
      <c r="L94" s="105">
        <v>1.37686496443815E-2</v>
      </c>
      <c r="M94" s="109">
        <v>1.8246259869790099E-209</v>
      </c>
      <c r="N94" s="105">
        <v>-1.2931429024888501</v>
      </c>
      <c r="O94" s="105">
        <v>0.195961697503344</v>
      </c>
    </row>
    <row r="95" spans="1:15" ht="17">
      <c r="A95" t="s">
        <v>1727</v>
      </c>
      <c r="B95" t="s">
        <v>1776</v>
      </c>
      <c r="D95">
        <v>2023</v>
      </c>
      <c r="E95">
        <v>2019</v>
      </c>
      <c r="F95" s="108">
        <v>4.1945085141318304E-3</v>
      </c>
      <c r="G95" s="108">
        <v>1.02275142003231E-100</v>
      </c>
      <c r="H95" s="108">
        <v>-6.8999156991408803</v>
      </c>
      <c r="I95" s="108">
        <v>5.2034571175186797E-12</v>
      </c>
      <c r="J95" s="104">
        <v>2023</v>
      </c>
      <c r="K95" s="104">
        <v>2019</v>
      </c>
      <c r="L95" s="105">
        <v>1.05297302082921E-2</v>
      </c>
      <c r="M95" s="109">
        <v>8.9363669851083403E-126</v>
      </c>
      <c r="N95" s="105">
        <v>-1.42045171758495</v>
      </c>
      <c r="O95" s="105">
        <v>0.155476275090662</v>
      </c>
    </row>
    <row r="96" spans="1:15" ht="17">
      <c r="A96" t="s">
        <v>1727</v>
      </c>
      <c r="B96" t="s">
        <v>1777</v>
      </c>
      <c r="D96" s="101">
        <v>2023</v>
      </c>
      <c r="E96">
        <v>2020</v>
      </c>
      <c r="F96" s="108">
        <v>2.6819691355065502E-3</v>
      </c>
      <c r="G96" s="108">
        <v>1.31872643529286E-42</v>
      </c>
      <c r="H96" s="108">
        <v>-4.3863819138953399</v>
      </c>
      <c r="I96" s="108">
        <v>1.1525212196615099E-5</v>
      </c>
      <c r="J96" s="110">
        <v>2023</v>
      </c>
      <c r="K96" s="104">
        <v>2020</v>
      </c>
      <c r="L96" s="105">
        <v>7.3567703797027201E-3</v>
      </c>
      <c r="M96" s="109">
        <v>4.2271598398510698E-63</v>
      </c>
      <c r="N96" s="105">
        <v>-1.09655285838213</v>
      </c>
      <c r="O96" s="105">
        <v>0.272836954105665</v>
      </c>
    </row>
    <row r="97" spans="1:15" ht="17">
      <c r="A97" t="s">
        <v>1727</v>
      </c>
      <c r="B97" t="s">
        <v>1778</v>
      </c>
      <c r="D97" s="101">
        <v>2023</v>
      </c>
      <c r="E97">
        <v>2021</v>
      </c>
      <c r="F97" s="108">
        <v>1.34823179693444E-3</v>
      </c>
      <c r="G97" s="108">
        <v>2.3966168411387298E-11</v>
      </c>
      <c r="H97" s="108">
        <v>-2.1855642352674201</v>
      </c>
      <c r="I97" s="108">
        <v>2.8847509957934999E-2</v>
      </c>
      <c r="J97" s="110">
        <v>2023</v>
      </c>
      <c r="K97" s="104">
        <v>2021</v>
      </c>
      <c r="L97" s="105">
        <v>3.4660382843223398E-3</v>
      </c>
      <c r="M97" s="109">
        <v>1.2174682843217101E-14</v>
      </c>
      <c r="N97" s="105">
        <v>0.31183732499779598</v>
      </c>
      <c r="O97" s="105">
        <v>0.75516416811992704</v>
      </c>
    </row>
    <row r="98" spans="1:15" ht="17">
      <c r="A98" t="s">
        <v>1727</v>
      </c>
      <c r="B98" t="s">
        <v>1779</v>
      </c>
      <c r="D98" s="101">
        <v>2023</v>
      </c>
      <c r="E98">
        <v>2022</v>
      </c>
      <c r="F98" s="108">
        <v>5.0867817548005902E-4</v>
      </c>
      <c r="G98" s="108">
        <v>5.2059130982872501E-2</v>
      </c>
      <c r="H98" s="108">
        <v>-0.595111281503512</v>
      </c>
      <c r="I98" s="108">
        <v>0.55176909285835596</v>
      </c>
      <c r="J98" s="110">
        <v>2023</v>
      </c>
      <c r="K98" s="104">
        <v>2022</v>
      </c>
      <c r="L98" s="105">
        <v>5.2448115555603304E-4</v>
      </c>
      <c r="M98" s="105">
        <v>0.84029555058858796</v>
      </c>
      <c r="N98" s="105">
        <v>0.16438877851196401</v>
      </c>
      <c r="O98" s="105">
        <v>0.86942510284825103</v>
      </c>
    </row>
    <row r="99" spans="1:15" ht="17">
      <c r="A99" t="s">
        <v>1727</v>
      </c>
      <c r="B99" t="s">
        <v>1727</v>
      </c>
      <c r="D99" s="101">
        <v>2023</v>
      </c>
      <c r="E99">
        <v>2023</v>
      </c>
      <c r="F99" s="108">
        <v>0</v>
      </c>
      <c r="G99" s="108">
        <v>1</v>
      </c>
      <c r="H99" s="108">
        <v>0</v>
      </c>
      <c r="I99" s="108">
        <v>1</v>
      </c>
      <c r="J99" s="110">
        <v>2023</v>
      </c>
      <c r="K99" s="104">
        <v>2023</v>
      </c>
      <c r="L99" s="105">
        <v>0</v>
      </c>
      <c r="M99" s="105">
        <v>1</v>
      </c>
      <c r="N99" s="105">
        <v>0</v>
      </c>
      <c r="O99" s="105">
        <v>1</v>
      </c>
    </row>
    <row r="100" spans="1:15" ht="17">
      <c r="F100" s="11"/>
      <c r="G100" s="103"/>
      <c r="H100" s="11"/>
      <c r="I100" s="103"/>
    </row>
    <row r="101" spans="1:15" ht="17">
      <c r="A101" t="s">
        <v>1794</v>
      </c>
      <c r="F101" s="11"/>
      <c r="G101" s="103"/>
      <c r="H101" s="11"/>
      <c r="I101" s="103"/>
    </row>
    <row r="102" spans="1:15" ht="17">
      <c r="A102" t="s">
        <v>1795</v>
      </c>
      <c r="B102" t="s">
        <v>1796</v>
      </c>
      <c r="D102">
        <v>2023</v>
      </c>
      <c r="E102">
        <v>1982</v>
      </c>
      <c r="F102" s="108">
        <v>6.8184887898833799E-2</v>
      </c>
      <c r="G102" s="103">
        <v>5.8722282586901104E-221</v>
      </c>
      <c r="H102" s="108">
        <v>5.86691396305336</v>
      </c>
      <c r="I102" s="103">
        <v>4.4403558853164296E-9</v>
      </c>
    </row>
    <row r="103" spans="1:15" ht="17">
      <c r="A103" t="s">
        <v>1795</v>
      </c>
      <c r="B103" t="s">
        <v>1797</v>
      </c>
      <c r="D103">
        <v>2023</v>
      </c>
      <c r="E103">
        <v>1987</v>
      </c>
      <c r="F103" s="108">
        <v>2.3181589754413201E-2</v>
      </c>
      <c r="G103" s="103">
        <v>2.3723146824249299E-87</v>
      </c>
      <c r="H103" s="108">
        <v>31.444785410245998</v>
      </c>
      <c r="I103" s="103">
        <v>5.4180728652542698E-217</v>
      </c>
    </row>
    <row r="104" spans="1:15" ht="17">
      <c r="A104" t="s">
        <v>1795</v>
      </c>
      <c r="B104" t="s">
        <v>1798</v>
      </c>
      <c r="D104">
        <v>2023</v>
      </c>
      <c r="E104">
        <v>1992</v>
      </c>
      <c r="F104" s="108">
        <v>4.7480737765694801E-2</v>
      </c>
      <c r="G104" s="11">
        <v>0</v>
      </c>
      <c r="H104" s="108">
        <v>61.818225482746499</v>
      </c>
      <c r="I104" s="11">
        <v>0</v>
      </c>
    </row>
    <row r="105" spans="1:15" ht="17">
      <c r="A105" t="s">
        <v>1795</v>
      </c>
      <c r="B105" t="s">
        <v>1799</v>
      </c>
      <c r="D105">
        <v>2023</v>
      </c>
      <c r="E105">
        <v>1997</v>
      </c>
      <c r="F105" s="108">
        <v>4.44716512315236E-2</v>
      </c>
      <c r="G105" s="11">
        <v>0</v>
      </c>
      <c r="H105" s="108">
        <v>69.943136137587103</v>
      </c>
      <c r="I105" s="11">
        <v>0</v>
      </c>
    </row>
    <row r="106" spans="1:15" ht="17">
      <c r="A106" t="s">
        <v>1795</v>
      </c>
      <c r="B106" t="s">
        <v>1800</v>
      </c>
      <c r="D106">
        <v>2023</v>
      </c>
      <c r="E106">
        <v>2002</v>
      </c>
      <c r="F106" s="108">
        <v>3.9898203657326797E-2</v>
      </c>
      <c r="G106" s="11">
        <v>0</v>
      </c>
      <c r="H106" s="108">
        <v>80.355860409730298</v>
      </c>
      <c r="I106" s="11">
        <v>0</v>
      </c>
    </row>
    <row r="107" spans="1:15" ht="17">
      <c r="A107" t="s">
        <v>1795</v>
      </c>
      <c r="B107" t="s">
        <v>1801</v>
      </c>
      <c r="D107">
        <v>2023</v>
      </c>
      <c r="E107">
        <v>2007</v>
      </c>
      <c r="F107" s="108">
        <v>3.1153319973916301E-2</v>
      </c>
      <c r="G107" s="11">
        <v>0</v>
      </c>
      <c r="H107" s="108">
        <v>83.380065281354604</v>
      </c>
      <c r="I107" s="11">
        <v>0</v>
      </c>
    </row>
    <row r="108" spans="1:15" ht="17">
      <c r="A108" t="s">
        <v>1795</v>
      </c>
      <c r="B108" t="s">
        <v>1802</v>
      </c>
      <c r="D108">
        <v>2023</v>
      </c>
      <c r="E108">
        <v>2012</v>
      </c>
      <c r="F108" s="108">
        <v>7.5887851464415601E-3</v>
      </c>
      <c r="G108" s="103">
        <v>4.0049903409058398E-48</v>
      </c>
      <c r="H108" s="108">
        <v>30.9024707007862</v>
      </c>
      <c r="I108" s="103">
        <v>1.1710461767646199E-209</v>
      </c>
    </row>
    <row r="109" spans="1:15" ht="17">
      <c r="A109" t="s">
        <v>1795</v>
      </c>
      <c r="B109" t="s">
        <v>1803</v>
      </c>
      <c r="D109">
        <v>2023</v>
      </c>
      <c r="E109">
        <v>2017</v>
      </c>
      <c r="F109" s="108">
        <v>4.3684307141728098E-3</v>
      </c>
      <c r="G109" s="103">
        <v>1.0793033152129299E-18</v>
      </c>
      <c r="H109" s="108">
        <v>13.3371602299187</v>
      </c>
      <c r="I109" s="103">
        <v>1.4097084251628899E-40</v>
      </c>
    </row>
    <row r="110" spans="1:15" ht="17">
      <c r="A110" t="s">
        <v>1795</v>
      </c>
      <c r="B110" t="s">
        <v>1804</v>
      </c>
      <c r="D110">
        <v>2023</v>
      </c>
      <c r="E110">
        <v>2018</v>
      </c>
      <c r="F110" s="108">
        <v>3.9843423535632604E-3</v>
      </c>
      <c r="G110" s="103">
        <v>5.0864269054877003E-16</v>
      </c>
      <c r="H110" s="108">
        <v>10.76073023304</v>
      </c>
      <c r="I110" s="103">
        <v>5.2789943544315497E-27</v>
      </c>
    </row>
    <row r="111" spans="1:15" ht="17">
      <c r="A111" t="s">
        <v>1795</v>
      </c>
      <c r="B111" t="s">
        <v>1805</v>
      </c>
      <c r="D111">
        <v>2023</v>
      </c>
      <c r="E111">
        <v>2019</v>
      </c>
      <c r="F111" s="108">
        <v>3.33439538758828E-3</v>
      </c>
      <c r="G111" s="103">
        <v>1.26016940594772E-11</v>
      </c>
      <c r="H111" s="108">
        <v>7.7324779294302601</v>
      </c>
      <c r="I111" s="103">
        <v>1.05494012033673E-14</v>
      </c>
    </row>
    <row r="112" spans="1:15" ht="17">
      <c r="A112" t="s">
        <v>1795</v>
      </c>
      <c r="B112" t="s">
        <v>1806</v>
      </c>
      <c r="D112" s="101">
        <v>2023</v>
      </c>
      <c r="E112">
        <v>2020</v>
      </c>
      <c r="F112" s="108">
        <v>2.5415294846573501E-3</v>
      </c>
      <c r="G112" s="103">
        <v>4.3015131407885599E-7</v>
      </c>
      <c r="H112" s="108">
        <v>4.3859639326552902</v>
      </c>
      <c r="I112" s="103">
        <v>1.1547572781136301E-5</v>
      </c>
    </row>
    <row r="113" spans="1:18" ht="17">
      <c r="A113" t="s">
        <v>1795</v>
      </c>
      <c r="B113" t="s">
        <v>1807</v>
      </c>
      <c r="D113" s="101">
        <v>2023</v>
      </c>
      <c r="E113">
        <v>2021</v>
      </c>
      <c r="F113" s="108">
        <v>8.7964362771397698E-4</v>
      </c>
      <c r="G113" s="108">
        <v>0.30418673703035098</v>
      </c>
      <c r="H113" s="108">
        <v>2.7111354638681799</v>
      </c>
      <c r="I113" s="108">
        <v>6.7053461457406201E-3</v>
      </c>
    </row>
    <row r="114" spans="1:18" ht="17">
      <c r="A114" t="s">
        <v>1795</v>
      </c>
      <c r="B114" t="s">
        <v>1808</v>
      </c>
      <c r="D114" s="101">
        <v>2023</v>
      </c>
      <c r="E114">
        <v>2022</v>
      </c>
      <c r="F114" s="108">
        <v>3.2426125371201597E-4</v>
      </c>
      <c r="G114" s="108">
        <v>0.99947454300379701</v>
      </c>
      <c r="H114" s="108">
        <v>1.2711677071104901</v>
      </c>
      <c r="I114" s="108">
        <v>0.20366905211033001</v>
      </c>
    </row>
    <row r="115" spans="1:18" ht="17">
      <c r="A115" t="s">
        <v>1795</v>
      </c>
      <c r="B115" t="s">
        <v>1795</v>
      </c>
      <c r="D115" s="101">
        <v>2023</v>
      </c>
      <c r="E115">
        <v>2023</v>
      </c>
      <c r="F115" s="108">
        <v>0</v>
      </c>
      <c r="G115" s="11">
        <v>1</v>
      </c>
      <c r="H115" s="108">
        <v>0</v>
      </c>
      <c r="I115" s="11">
        <v>1</v>
      </c>
    </row>
    <row r="116" spans="1:18" ht="17">
      <c r="F116" s="11"/>
      <c r="G116" s="103"/>
      <c r="H116" s="11"/>
      <c r="I116" s="103"/>
    </row>
    <row r="118" spans="1:18">
      <c r="A118" t="s">
        <v>1741</v>
      </c>
      <c r="B118" s="3" t="s">
        <v>1768</v>
      </c>
      <c r="C118" s="3" t="s">
        <v>1769</v>
      </c>
      <c r="D118" s="104" t="s">
        <v>1771</v>
      </c>
      <c r="E118" s="104" t="s">
        <v>1772</v>
      </c>
      <c r="F118" s="104" t="s">
        <v>1771</v>
      </c>
      <c r="G118" s="3" t="s">
        <v>1745</v>
      </c>
      <c r="H118" s="3" t="s">
        <v>1746</v>
      </c>
      <c r="I118" s="3" t="s">
        <v>1747</v>
      </c>
      <c r="J118" s="3" t="s">
        <v>1750</v>
      </c>
      <c r="K118" s="3" t="s">
        <v>1749</v>
      </c>
      <c r="L118" s="3" t="s">
        <v>1748</v>
      </c>
      <c r="M118" s="104" t="s">
        <v>1757</v>
      </c>
      <c r="N118" s="104" t="s">
        <v>1758</v>
      </c>
      <c r="O118" s="104" t="s">
        <v>1759</v>
      </c>
      <c r="P118" s="104" t="s">
        <v>1763</v>
      </c>
      <c r="Q118" s="104" t="s">
        <v>1764</v>
      </c>
      <c r="R118" s="104" t="s">
        <v>1765</v>
      </c>
    </row>
    <row r="119" spans="1:18">
      <c r="B119" s="3" t="s">
        <v>1767</v>
      </c>
      <c r="C119" s="3" t="s">
        <v>1766</v>
      </c>
      <c r="D119" s="104" t="s">
        <v>1770</v>
      </c>
      <c r="E119" s="104" t="s">
        <v>1770</v>
      </c>
      <c r="F119" s="104" t="s">
        <v>1773</v>
      </c>
      <c r="G119" s="3" t="s">
        <v>1743</v>
      </c>
      <c r="H119" s="3" t="s">
        <v>1744</v>
      </c>
      <c r="I119" s="3" t="s">
        <v>1751</v>
      </c>
      <c r="J119" s="3" t="s">
        <v>1742</v>
      </c>
      <c r="K119" s="3" t="s">
        <v>1752</v>
      </c>
      <c r="L119" s="3" t="s">
        <v>1753</v>
      </c>
      <c r="M119" s="104" t="s">
        <v>1754</v>
      </c>
      <c r="N119" s="104" t="s">
        <v>1755</v>
      </c>
      <c r="O119" s="104" t="s">
        <v>1756</v>
      </c>
      <c r="P119" s="104" t="s">
        <v>1760</v>
      </c>
      <c r="Q119" s="104" t="s">
        <v>1761</v>
      </c>
      <c r="R119" s="104" t="s">
        <v>1762</v>
      </c>
    </row>
    <row r="120" spans="1:18">
      <c r="A120">
        <v>1979</v>
      </c>
      <c r="B120" s="3">
        <v>5.3435804701627401</v>
      </c>
      <c r="C120" s="3">
        <v>5.5641734323717396</v>
      </c>
      <c r="D120" s="104">
        <v>4.3471971066907704</v>
      </c>
      <c r="E120" s="104">
        <v>4.9752049980476301</v>
      </c>
      <c r="F120" s="104">
        <v>4.51718776990844</v>
      </c>
      <c r="G120" s="3">
        <v>13.804469273743001</v>
      </c>
      <c r="H120" s="3">
        <v>7.3710353081986799</v>
      </c>
      <c r="I120" s="3">
        <v>6.0267369242779001</v>
      </c>
      <c r="J120" s="3">
        <v>14.795833333333301</v>
      </c>
      <c r="K120" s="3">
        <v>8.2503087690407497</v>
      </c>
      <c r="L120" s="3">
        <v>6.6563679245282996</v>
      </c>
      <c r="M120" s="104">
        <v>13.487500000000001</v>
      </c>
      <c r="N120" s="104">
        <v>7.1547962124330997</v>
      </c>
      <c r="O120" s="104">
        <v>5.5941037735848997</v>
      </c>
      <c r="P120" s="104">
        <v>12.2067039106145</v>
      </c>
      <c r="Q120" s="104">
        <v>6.2905445840813803</v>
      </c>
      <c r="R120" s="104">
        <v>4.9752049980476301</v>
      </c>
    </row>
    <row r="121" spans="1:18">
      <c r="A121">
        <f>A120+1</f>
        <v>1980</v>
      </c>
      <c r="B121" s="3">
        <v>5.6010222637243796</v>
      </c>
      <c r="C121" s="3">
        <v>5.9511846837317499</v>
      </c>
      <c r="D121" s="104">
        <v>4.5033665896692296</v>
      </c>
      <c r="E121" s="104">
        <v>5.1547473334499001</v>
      </c>
      <c r="F121" s="104">
        <v>4.7699915379733397</v>
      </c>
      <c r="G121" s="3">
        <v>13.811284046692601</v>
      </c>
      <c r="H121" s="3">
        <v>7.6478538036549004</v>
      </c>
      <c r="I121" s="3">
        <v>6.3483499214248296</v>
      </c>
      <c r="J121" s="3">
        <v>14.547085201793699</v>
      </c>
      <c r="K121" s="3">
        <v>8.4715596330275194</v>
      </c>
      <c r="L121" s="3">
        <v>6.9398749398749402</v>
      </c>
      <c r="M121" s="104">
        <v>12.977578475336299</v>
      </c>
      <c r="N121" s="104">
        <v>7.2042431192660503</v>
      </c>
      <c r="O121" s="104">
        <v>5.7192331478045704</v>
      </c>
      <c r="P121" s="104">
        <v>11.1536964980544</v>
      </c>
      <c r="Q121" s="104">
        <v>6.3633889077917596</v>
      </c>
      <c r="R121" s="104">
        <v>5.1547473334499001</v>
      </c>
    </row>
    <row r="122" spans="1:18">
      <c r="A122">
        <f t="shared" ref="A122:A162" si="3">A121+1</f>
        <v>1981</v>
      </c>
      <c r="B122" s="3">
        <v>5.7242410088743503</v>
      </c>
      <c r="C122" s="3">
        <v>6.1647263071895404</v>
      </c>
      <c r="D122" s="104">
        <v>4.4147127510509101</v>
      </c>
      <c r="E122" s="104">
        <v>5.1603027371535797</v>
      </c>
      <c r="F122" s="104">
        <v>4.7330984477124103</v>
      </c>
      <c r="G122" s="3">
        <v>14.425734914904501</v>
      </c>
      <c r="H122" s="3">
        <v>7.9610806418850197</v>
      </c>
      <c r="I122" s="3">
        <v>6.6247448400997904</v>
      </c>
      <c r="J122" s="3">
        <v>14.863021420518599</v>
      </c>
      <c r="K122" s="3">
        <v>8.7781126178916207</v>
      </c>
      <c r="L122" s="3">
        <v>7.2097860142657098</v>
      </c>
      <c r="M122" s="104">
        <v>12.9729425028184</v>
      </c>
      <c r="N122" s="104">
        <v>7.1898543445504703</v>
      </c>
      <c r="O122" s="104">
        <v>5.7021531897873396</v>
      </c>
      <c r="P122" s="104">
        <v>10.0855739400206</v>
      </c>
      <c r="Q122" s="104">
        <v>6.2952609918096201</v>
      </c>
      <c r="R122" s="104">
        <v>5.1603027371535797</v>
      </c>
    </row>
    <row r="123" spans="1:18">
      <c r="A123">
        <f t="shared" si="3"/>
        <v>1982</v>
      </c>
      <c r="B123" s="3">
        <v>5.8855216872967002</v>
      </c>
      <c r="C123" s="3">
        <v>6.3678482486496897</v>
      </c>
      <c r="D123" s="104">
        <v>4.33046818656815</v>
      </c>
      <c r="E123" s="104">
        <v>5.0571961343302299</v>
      </c>
      <c r="F123" s="104">
        <v>4.6592709984152103</v>
      </c>
      <c r="G123" s="3">
        <v>15.137472607742801</v>
      </c>
      <c r="H123" s="3">
        <v>8.2084043012939407</v>
      </c>
      <c r="I123" s="3">
        <v>6.8162300957543502</v>
      </c>
      <c r="J123" s="3">
        <v>15.2840862840862</v>
      </c>
      <c r="K123" s="3">
        <v>9.0206289671090598</v>
      </c>
      <c r="L123" s="3">
        <v>7.4058147852063696</v>
      </c>
      <c r="M123" s="104">
        <v>13.00814000814</v>
      </c>
      <c r="N123" s="104">
        <v>7.0825489559666703</v>
      </c>
      <c r="O123" s="104">
        <v>5.5870200904596601</v>
      </c>
      <c r="P123" s="104">
        <v>9.1747686885005102</v>
      </c>
      <c r="Q123" s="104">
        <v>6.1264975604771701</v>
      </c>
      <c r="R123" s="104">
        <v>5.0571623245055601</v>
      </c>
    </row>
    <row r="124" spans="1:18">
      <c r="A124">
        <f t="shared" si="3"/>
        <v>1983</v>
      </c>
      <c r="B124" s="3">
        <v>6.0969945495945597</v>
      </c>
      <c r="C124" s="3">
        <v>6.6085142565614197</v>
      </c>
      <c r="D124" s="104">
        <v>4.2199120104680699</v>
      </c>
      <c r="E124" s="104">
        <v>4.9192239681962402</v>
      </c>
      <c r="F124" s="104">
        <v>4.5430531149027802</v>
      </c>
      <c r="G124" s="3">
        <v>16.0255684412382</v>
      </c>
      <c r="H124" s="3">
        <v>8.5379756913114999</v>
      </c>
      <c r="I124" s="3">
        <v>7.0547638588375703</v>
      </c>
      <c r="J124" s="3">
        <v>15.7776663323303</v>
      </c>
      <c r="K124" s="3">
        <v>9.3260418036019406</v>
      </c>
      <c r="L124" s="3">
        <v>7.6642420112294598</v>
      </c>
      <c r="M124" s="104">
        <v>12.993987975951899</v>
      </c>
      <c r="N124" s="104">
        <v>6.9631450277332299</v>
      </c>
      <c r="O124" s="104">
        <v>5.44817574473758</v>
      </c>
      <c r="P124" s="104">
        <v>8.2365561694290896</v>
      </c>
      <c r="Q124" s="104">
        <v>5.9222925394420098</v>
      </c>
      <c r="R124" s="104">
        <v>4.9187528219535404</v>
      </c>
    </row>
    <row r="125" spans="1:18">
      <c r="A125">
        <f t="shared" si="3"/>
        <v>1984</v>
      </c>
      <c r="B125" s="3">
        <v>6.3755505416557199</v>
      </c>
      <c r="C125" s="3">
        <v>6.9332133658553197</v>
      </c>
      <c r="D125" s="104">
        <v>4.1446707567726202</v>
      </c>
      <c r="E125" s="104">
        <v>4.8354977946997399</v>
      </c>
      <c r="F125" s="104">
        <v>4.4709007795043201</v>
      </c>
      <c r="G125" s="3">
        <v>17.0577621700169</v>
      </c>
      <c r="H125" s="3">
        <v>8.9852493376042997</v>
      </c>
      <c r="I125" s="3">
        <v>7.3925661439785202</v>
      </c>
      <c r="J125" s="3">
        <v>16.618406285072901</v>
      </c>
      <c r="K125" s="3">
        <v>9.7826157694575997</v>
      </c>
      <c r="L125" s="3">
        <v>8.0282576325835997</v>
      </c>
      <c r="M125" s="104">
        <v>13.149019607843099</v>
      </c>
      <c r="N125" s="104">
        <v>6.9009576869116103</v>
      </c>
      <c r="O125" s="104">
        <v>5.3680245379543496</v>
      </c>
      <c r="P125" s="104">
        <v>7.6557236479451198</v>
      </c>
      <c r="Q125" s="104">
        <v>5.7843380071638704</v>
      </c>
      <c r="R125" s="104">
        <v>4.8348492417316198</v>
      </c>
    </row>
    <row r="126" spans="1:18">
      <c r="A126">
        <f t="shared" si="3"/>
        <v>1985</v>
      </c>
      <c r="B126" s="3">
        <v>6.6836647281677504</v>
      </c>
      <c r="C126" s="3">
        <v>7.2887780848251804</v>
      </c>
      <c r="D126" s="104">
        <v>4.0707692864554401</v>
      </c>
      <c r="E126" s="104">
        <v>4.75707094564671</v>
      </c>
      <c r="F126" s="104">
        <v>4.3976998144365602</v>
      </c>
      <c r="G126" s="3">
        <v>18.028163677696298</v>
      </c>
      <c r="H126" s="3">
        <v>9.4868892758373402</v>
      </c>
      <c r="I126" s="3">
        <v>7.7690089775234199</v>
      </c>
      <c r="J126" s="3">
        <v>17.4295269947443</v>
      </c>
      <c r="K126" s="3">
        <v>10.302749581156901</v>
      </c>
      <c r="L126" s="3">
        <v>8.4457229891533991</v>
      </c>
      <c r="M126" s="104">
        <v>13.185785833532</v>
      </c>
      <c r="N126" s="104">
        <v>6.8449903929844096</v>
      </c>
      <c r="O126" s="104">
        <v>5.2883401558167096</v>
      </c>
      <c r="P126" s="104">
        <v>7.1566979522184297</v>
      </c>
      <c r="Q126" s="104">
        <v>5.6570927723840301</v>
      </c>
      <c r="R126" s="104">
        <v>4.7565031888508296</v>
      </c>
    </row>
    <row r="127" spans="1:18">
      <c r="A127">
        <f t="shared" si="3"/>
        <v>1986</v>
      </c>
      <c r="B127" s="3">
        <v>7.0302776905043798</v>
      </c>
      <c r="C127" s="3">
        <v>7.71731861623367</v>
      </c>
      <c r="D127" s="104">
        <v>3.9991541194383302</v>
      </c>
      <c r="E127" s="104">
        <v>4.6988816558170496</v>
      </c>
      <c r="F127" s="104">
        <v>4.3408534123031304</v>
      </c>
      <c r="G127" s="3">
        <v>19.1057984213721</v>
      </c>
      <c r="H127" s="3">
        <v>10.0830705985439</v>
      </c>
      <c r="I127" s="3">
        <v>8.2269038152539693</v>
      </c>
      <c r="J127" s="3">
        <v>18.754156275976701</v>
      </c>
      <c r="K127" s="3">
        <v>10.897702667737899</v>
      </c>
      <c r="L127" s="3">
        <v>8.9401596980462994</v>
      </c>
      <c r="M127" s="104">
        <v>13.456959137108401</v>
      </c>
      <c r="N127" s="104">
        <v>6.8189281921411604</v>
      </c>
      <c r="O127" s="104">
        <v>5.2360652456719698</v>
      </c>
      <c r="P127" s="104">
        <v>6.8009559050262096</v>
      </c>
      <c r="Q127" s="104">
        <v>5.5535297100907002</v>
      </c>
      <c r="R127" s="104">
        <v>4.6983318826236697</v>
      </c>
    </row>
    <row r="128" spans="1:18">
      <c r="A128">
        <f t="shared" si="3"/>
        <v>1987</v>
      </c>
      <c r="B128" s="3">
        <v>7.4221714139532597</v>
      </c>
      <c r="C128" s="3">
        <v>8.2059686230187499</v>
      </c>
      <c r="D128" s="104">
        <v>3.9393511819584401</v>
      </c>
      <c r="E128" s="104">
        <v>4.6538043019194104</v>
      </c>
      <c r="F128" s="104">
        <v>4.2980858068046199</v>
      </c>
      <c r="G128" s="3">
        <v>20.221768862548402</v>
      </c>
      <c r="H128" s="3">
        <v>10.7484117071194</v>
      </c>
      <c r="I128" s="3">
        <v>8.7474509077255398</v>
      </c>
      <c r="J128" s="3">
        <v>19.830898466033599</v>
      </c>
      <c r="K128" s="3">
        <v>11.565051286207099</v>
      </c>
      <c r="L128" s="3">
        <v>9.5040508358962708</v>
      </c>
      <c r="M128" s="104">
        <v>13.6326344576116</v>
      </c>
      <c r="N128" s="104">
        <v>6.7937819756001501</v>
      </c>
      <c r="O128" s="104">
        <v>5.1954984384535301</v>
      </c>
      <c r="P128" s="104">
        <v>6.5213232733604096</v>
      </c>
      <c r="Q128" s="104">
        <v>5.4672095660241196</v>
      </c>
      <c r="R128" s="104">
        <v>4.6532632353087298</v>
      </c>
    </row>
    <row r="129" spans="1:18">
      <c r="A129">
        <f t="shared" si="3"/>
        <v>1988</v>
      </c>
      <c r="B129" s="3">
        <v>7.9162947218077004</v>
      </c>
      <c r="C129" s="3">
        <v>8.7646542726186301</v>
      </c>
      <c r="D129" s="104">
        <v>3.89595874191125</v>
      </c>
      <c r="E129" s="104">
        <v>4.6043678228386202</v>
      </c>
      <c r="F129" s="104">
        <v>4.2511799053050296</v>
      </c>
      <c r="G129" s="3">
        <v>21.5083448868921</v>
      </c>
      <c r="H129" s="3">
        <v>11.505108394898899</v>
      </c>
      <c r="I129" s="3">
        <v>9.3429473364449507</v>
      </c>
      <c r="J129" s="3">
        <v>21.0639158576051</v>
      </c>
      <c r="K129" s="3">
        <v>12.324266342037699</v>
      </c>
      <c r="L129" s="3">
        <v>10.146784111515201</v>
      </c>
      <c r="M129" s="104">
        <v>13.646317829457301</v>
      </c>
      <c r="N129" s="104">
        <v>6.7581081215893999</v>
      </c>
      <c r="O129" s="104">
        <v>5.1460739030023097</v>
      </c>
      <c r="P129" s="104">
        <v>6.2621397481595498</v>
      </c>
      <c r="Q129" s="104">
        <v>5.3756547738837899</v>
      </c>
      <c r="R129" s="104">
        <v>4.6037426518067504</v>
      </c>
    </row>
    <row r="130" spans="1:18">
      <c r="A130">
        <f t="shared" si="3"/>
        <v>1989</v>
      </c>
      <c r="B130" s="3">
        <v>8.47177046411562</v>
      </c>
      <c r="C130" s="3">
        <v>9.3836656159959695</v>
      </c>
      <c r="D130" s="104">
        <v>3.8478282100038399</v>
      </c>
      <c r="E130" s="104">
        <v>4.54787226428867</v>
      </c>
      <c r="F130" s="104">
        <v>4.1953925189668597</v>
      </c>
      <c r="G130" s="3">
        <v>22.880507039927299</v>
      </c>
      <c r="H130" s="3">
        <v>12.358603695707</v>
      </c>
      <c r="I130" s="3">
        <v>10.0062799450635</v>
      </c>
      <c r="J130" s="3">
        <v>22.223546725533399</v>
      </c>
      <c r="K130" s="3">
        <v>13.1442448808442</v>
      </c>
      <c r="L130" s="3">
        <v>10.8568604019554</v>
      </c>
      <c r="M130" s="104">
        <v>13.6729809104258</v>
      </c>
      <c r="N130" s="104">
        <v>6.72230567685589</v>
      </c>
      <c r="O130" s="104">
        <v>5.0936290206949204</v>
      </c>
      <c r="P130" s="104">
        <v>6.0185988840669502</v>
      </c>
      <c r="Q130" s="104">
        <v>5.2810895670107101</v>
      </c>
      <c r="R130" s="104">
        <v>4.5471990494697998</v>
      </c>
    </row>
    <row r="131" spans="1:18">
      <c r="A131">
        <f t="shared" si="3"/>
        <v>1990</v>
      </c>
      <c r="B131" s="3">
        <v>9.0211614051568496</v>
      </c>
      <c r="C131" s="3">
        <v>10.0175730170949</v>
      </c>
      <c r="D131" s="104">
        <v>3.79552050629156</v>
      </c>
      <c r="E131" s="104">
        <v>4.49508105518552</v>
      </c>
      <c r="F131" s="104">
        <v>4.1427880593530499</v>
      </c>
      <c r="G131" s="3">
        <v>24.184554280670699</v>
      </c>
      <c r="H131" s="3">
        <v>13.2210630210287</v>
      </c>
      <c r="I131" s="3">
        <v>10.6899446641744</v>
      </c>
      <c r="J131" s="3">
        <v>23.1823856696973</v>
      </c>
      <c r="K131" s="3">
        <v>14.0155832316083</v>
      </c>
      <c r="L131" s="3">
        <v>11.605770753372401</v>
      </c>
      <c r="M131" s="104">
        <v>13.679664229623601</v>
      </c>
      <c r="N131" s="104">
        <v>6.6838292087620097</v>
      </c>
      <c r="O131" s="104">
        <v>5.0432279807590801</v>
      </c>
      <c r="P131" s="104">
        <v>5.8102539150900698</v>
      </c>
      <c r="Q131" s="104">
        <v>5.1908932430907102</v>
      </c>
      <c r="R131" s="104">
        <v>4.4943850093815003</v>
      </c>
    </row>
    <row r="132" spans="1:18">
      <c r="A132">
        <f t="shared" si="3"/>
        <v>1991</v>
      </c>
      <c r="B132" s="3">
        <v>9.5535028790786907</v>
      </c>
      <c r="C132" s="3">
        <v>10.6776316433036</v>
      </c>
      <c r="D132" s="104">
        <v>3.7351398903702102</v>
      </c>
      <c r="E132" s="104">
        <v>4.4491220514721501</v>
      </c>
      <c r="F132" s="104">
        <v>4.0946007414870804</v>
      </c>
      <c r="G132" s="3">
        <v>25.566198444539801</v>
      </c>
      <c r="H132" s="3">
        <v>14.123329683928199</v>
      </c>
      <c r="I132" s="3">
        <v>11.4057149673297</v>
      </c>
      <c r="J132" s="3">
        <v>24.573159841816501</v>
      </c>
      <c r="K132" s="3">
        <v>14.931257700098101</v>
      </c>
      <c r="L132" s="3">
        <v>12.390124372375499</v>
      </c>
      <c r="M132" s="104">
        <v>13.7586119232235</v>
      </c>
      <c r="N132" s="104">
        <v>6.6529937723967496</v>
      </c>
      <c r="O132" s="104">
        <v>5.0011890805000796</v>
      </c>
      <c r="P132" s="104">
        <v>5.6474942463951896</v>
      </c>
      <c r="Q132" s="104">
        <v>5.1132535152443204</v>
      </c>
      <c r="R132" s="104">
        <v>4.4481691692019103</v>
      </c>
    </row>
    <row r="133" spans="1:18">
      <c r="A133">
        <f>A132+1</f>
        <v>1992</v>
      </c>
      <c r="B133" s="3">
        <v>10.090138605342499</v>
      </c>
      <c r="C133" s="3">
        <v>11.359672911208399</v>
      </c>
      <c r="D133" s="104">
        <v>3.6846358752955202</v>
      </c>
      <c r="E133" s="104">
        <v>4.41486622498436</v>
      </c>
      <c r="F133" s="104">
        <v>4.0595737602297302</v>
      </c>
      <c r="G133" s="3">
        <v>26.854508798220198</v>
      </c>
      <c r="H133" s="3">
        <v>15.0305281364436</v>
      </c>
      <c r="I133" s="3">
        <v>12.1395846226439</v>
      </c>
      <c r="J133" s="3">
        <v>26.254253650295599</v>
      </c>
      <c r="K133" s="3">
        <v>15.9372383347162</v>
      </c>
      <c r="L133" s="3">
        <v>13.211187080927299</v>
      </c>
      <c r="M133" s="104">
        <v>13.7714766310224</v>
      </c>
      <c r="N133" s="104">
        <v>6.6233649475137</v>
      </c>
      <c r="O133" s="104">
        <v>4.96769942057702</v>
      </c>
      <c r="P133" s="104">
        <v>5.5162375355842101</v>
      </c>
      <c r="Q133" s="104">
        <v>5.0499770134430602</v>
      </c>
      <c r="R133" s="104">
        <v>4.4137397716472098</v>
      </c>
    </row>
    <row r="134" spans="1:18">
      <c r="A134">
        <f t="shared" si="3"/>
        <v>1993</v>
      </c>
      <c r="B134" s="3">
        <v>10.6325147092004</v>
      </c>
      <c r="C134" s="3">
        <v>12.072074660155</v>
      </c>
      <c r="D134" s="104">
        <v>3.6456323654476899</v>
      </c>
      <c r="E134" s="104">
        <v>4.3970716705294999</v>
      </c>
      <c r="F134" s="104">
        <v>4.0410168017268502</v>
      </c>
      <c r="G134" s="3">
        <v>28.234614197737901</v>
      </c>
      <c r="H134" s="3">
        <v>15.9703723238061</v>
      </c>
      <c r="I134" s="3">
        <v>12.905820878434801</v>
      </c>
      <c r="J134" s="3">
        <v>28.203016899171999</v>
      </c>
      <c r="K134" s="3">
        <v>17.008302916516001</v>
      </c>
      <c r="L134" s="3">
        <v>14.0560494802814</v>
      </c>
      <c r="M134" s="104">
        <v>13.8971667231064</v>
      </c>
      <c r="N134" s="104">
        <v>6.6117470160387901</v>
      </c>
      <c r="O134" s="104">
        <v>4.9508814669717296</v>
      </c>
      <c r="P134" s="104">
        <v>5.4390861014137002</v>
      </c>
      <c r="Q134" s="104">
        <v>5.0098793735578999</v>
      </c>
      <c r="R134" s="104">
        <v>4.3958340763195398</v>
      </c>
    </row>
    <row r="135" spans="1:18">
      <c r="A135">
        <f t="shared" si="3"/>
        <v>1994</v>
      </c>
      <c r="B135" s="3">
        <v>11.1447241260214</v>
      </c>
      <c r="C135" s="3">
        <v>12.7762719657192</v>
      </c>
      <c r="D135" s="104">
        <v>3.6125882058447898</v>
      </c>
      <c r="E135" s="104">
        <v>4.3888534966400199</v>
      </c>
      <c r="F135" s="104">
        <v>4.0327635196645399</v>
      </c>
      <c r="G135" s="3">
        <v>29.584441106447098</v>
      </c>
      <c r="H135" s="3">
        <v>16.888347705598601</v>
      </c>
      <c r="I135" s="3">
        <v>13.6597863267421</v>
      </c>
      <c r="J135" s="3">
        <v>30.412207269259198</v>
      </c>
      <c r="K135" s="3">
        <v>18.095950899050401</v>
      </c>
      <c r="L135" s="3">
        <v>14.894310301612499</v>
      </c>
      <c r="M135" s="104">
        <v>13.955628161888701</v>
      </c>
      <c r="N135" s="104">
        <v>6.60490863083837</v>
      </c>
      <c r="O135" s="104">
        <v>4.9423423012962102</v>
      </c>
      <c r="P135" s="104">
        <v>5.3868513042786201</v>
      </c>
      <c r="Q135" s="104">
        <v>4.9838410531474402</v>
      </c>
      <c r="R135" s="104">
        <v>4.3873861281941604</v>
      </c>
    </row>
    <row r="136" spans="1:18">
      <c r="A136">
        <f t="shared" si="3"/>
        <v>1995</v>
      </c>
      <c r="B136" s="3">
        <v>11.6233977545703</v>
      </c>
      <c r="C136" s="3">
        <v>13.4756131236065</v>
      </c>
      <c r="D136" s="104">
        <v>3.58552300222801</v>
      </c>
      <c r="E136" s="104">
        <v>4.3929048970495801</v>
      </c>
      <c r="F136" s="104">
        <v>4.03631525837441</v>
      </c>
      <c r="G136" s="3">
        <v>30.882371971657602</v>
      </c>
      <c r="H136" s="3">
        <v>17.800310929936799</v>
      </c>
      <c r="I136" s="3">
        <v>14.4101365923795</v>
      </c>
      <c r="J136" s="3">
        <v>33.597640003868797</v>
      </c>
      <c r="K136" s="3">
        <v>19.275043294593399</v>
      </c>
      <c r="L136" s="3">
        <v>15.7367481706228</v>
      </c>
      <c r="M136" s="104">
        <v>14.0721075372059</v>
      </c>
      <c r="N136" s="104">
        <v>6.6189504431506698</v>
      </c>
      <c r="O136" s="104">
        <v>4.9492940751139702</v>
      </c>
      <c r="P136" s="104">
        <v>5.3723416478363797</v>
      </c>
      <c r="Q136" s="104">
        <v>4.9754495098638802</v>
      </c>
      <c r="R136" s="104">
        <v>4.3906453026463597</v>
      </c>
    </row>
    <row r="137" spans="1:18">
      <c r="A137">
        <f t="shared" si="3"/>
        <v>1996</v>
      </c>
      <c r="B137" s="3">
        <v>12.192745566675899</v>
      </c>
      <c r="C137" s="3">
        <v>14.312624230031499</v>
      </c>
      <c r="D137" s="104">
        <v>3.58860246260216</v>
      </c>
      <c r="E137" s="104">
        <v>4.4387930652634102</v>
      </c>
      <c r="F137" s="104">
        <v>4.0788774443473201</v>
      </c>
      <c r="G137" s="3">
        <v>32.488206974385299</v>
      </c>
      <c r="H137" s="3">
        <v>18.880715923464301</v>
      </c>
      <c r="I137" s="3">
        <v>15.306889291971901</v>
      </c>
      <c r="J137" s="3">
        <v>40.062822085889501</v>
      </c>
      <c r="K137" s="3">
        <v>20.8165864743277</v>
      </c>
      <c r="L137" s="3">
        <v>16.759991977641999</v>
      </c>
      <c r="M137" s="104">
        <v>14.494942956549799</v>
      </c>
      <c r="N137" s="104">
        <v>6.69244449754828</v>
      </c>
      <c r="O137" s="104">
        <v>4.99931579532256</v>
      </c>
      <c r="P137" s="104">
        <v>5.4529692390081399</v>
      </c>
      <c r="Q137" s="104">
        <v>5.0185334761056302</v>
      </c>
      <c r="R137" s="104">
        <v>4.4353927904231503</v>
      </c>
    </row>
    <row r="138" spans="1:18">
      <c r="A138">
        <f t="shared" si="3"/>
        <v>1997</v>
      </c>
      <c r="B138" s="3">
        <v>12.7337724649487</v>
      </c>
      <c r="C138" s="3">
        <v>15.166720070730699</v>
      </c>
      <c r="D138" s="104">
        <v>3.5726526916163199</v>
      </c>
      <c r="E138" s="104">
        <v>4.4685666387258998</v>
      </c>
      <c r="F138" s="104">
        <v>4.1060812394489803</v>
      </c>
      <c r="G138" s="3">
        <v>34.245731437927098</v>
      </c>
      <c r="H138" s="3">
        <v>20.0101425364455</v>
      </c>
      <c r="I138" s="3">
        <v>16.226763886529</v>
      </c>
      <c r="J138" s="3">
        <v>45.963381294964002</v>
      </c>
      <c r="K138" s="3">
        <v>22.415025687673701</v>
      </c>
      <c r="L138" s="3">
        <v>17.817070663689499</v>
      </c>
      <c r="M138" s="104">
        <v>14.7605933707147</v>
      </c>
      <c r="N138" s="104">
        <v>6.7408794461766801</v>
      </c>
      <c r="O138" s="104">
        <v>5.0313700839939504</v>
      </c>
      <c r="P138" s="104">
        <v>5.4991709534259003</v>
      </c>
      <c r="Q138" s="104">
        <v>5.04531418883347</v>
      </c>
      <c r="R138" s="104">
        <v>4.4640503702525098</v>
      </c>
    </row>
    <row r="139" spans="1:18">
      <c r="A139">
        <f t="shared" si="3"/>
        <v>1998</v>
      </c>
      <c r="B139" s="3">
        <v>13.2155717037553</v>
      </c>
      <c r="C139" s="3">
        <v>15.9829649220066</v>
      </c>
      <c r="D139" s="104">
        <v>3.53477742873921</v>
      </c>
      <c r="E139" s="104">
        <v>4.4723689939812399</v>
      </c>
      <c r="F139" s="104">
        <v>4.1090220106700803</v>
      </c>
      <c r="G139" s="3">
        <v>35.929982365402999</v>
      </c>
      <c r="H139" s="3">
        <v>21.101592039031601</v>
      </c>
      <c r="I139" s="3">
        <v>17.109947847339502</v>
      </c>
      <c r="J139" s="3">
        <v>48.165242925787503</v>
      </c>
      <c r="K139" s="3">
        <v>23.705685804757302</v>
      </c>
      <c r="L139" s="3">
        <v>18.802287209831501</v>
      </c>
      <c r="M139" s="104">
        <v>14.7014189988175</v>
      </c>
      <c r="N139" s="104">
        <v>6.7423806009823197</v>
      </c>
      <c r="O139" s="104">
        <v>5.0346810401848199</v>
      </c>
      <c r="P139" s="104">
        <v>5.4843919243580403</v>
      </c>
      <c r="Q139" s="104">
        <v>5.0420424318430497</v>
      </c>
      <c r="R139" s="104">
        <v>4.4672376688403599</v>
      </c>
    </row>
    <row r="140" spans="1:18">
      <c r="A140">
        <f t="shared" si="3"/>
        <v>1999</v>
      </c>
      <c r="B140" s="3">
        <v>13.6656424968095</v>
      </c>
      <c r="C140" s="3">
        <v>16.807686747672101</v>
      </c>
      <c r="D140" s="104">
        <v>3.4958685036226802</v>
      </c>
      <c r="E140" s="104">
        <v>4.4790800528188299</v>
      </c>
      <c r="F140" s="104">
        <v>4.1150340362588702</v>
      </c>
      <c r="G140" s="3">
        <v>37.656779814061601</v>
      </c>
      <c r="H140" s="3">
        <v>22.207336830319299</v>
      </c>
      <c r="I140" s="3">
        <v>18.002054579564302</v>
      </c>
      <c r="J140" s="3">
        <v>50.230351634793301</v>
      </c>
      <c r="K140" s="3">
        <v>25.073466837706</v>
      </c>
      <c r="L140" s="3">
        <v>19.811841572033501</v>
      </c>
      <c r="M140" s="104">
        <v>14.616056269706499</v>
      </c>
      <c r="N140" s="104">
        <v>6.7456152006377801</v>
      </c>
      <c r="O140" s="104">
        <v>5.0410036957790298</v>
      </c>
      <c r="P140" s="104">
        <v>5.4783369068705099</v>
      </c>
      <c r="Q140" s="104">
        <v>5.0440180335003504</v>
      </c>
      <c r="R140" s="104">
        <v>4.47345645265752</v>
      </c>
    </row>
    <row r="141" spans="1:18">
      <c r="A141">
        <f t="shared" si="3"/>
        <v>2000</v>
      </c>
      <c r="B141" s="3">
        <v>14.038566580835599</v>
      </c>
      <c r="C141" s="3">
        <v>17.6638535326694</v>
      </c>
      <c r="D141" s="104">
        <v>3.4370139076392698</v>
      </c>
      <c r="E141" s="104">
        <v>4.4805956672636897</v>
      </c>
      <c r="F141" s="104">
        <v>4.11460945972917</v>
      </c>
      <c r="G141" s="3">
        <v>39.590878026447598</v>
      </c>
      <c r="H141" s="3">
        <v>23.392375065781302</v>
      </c>
      <c r="I141" s="3">
        <v>18.938364143676999</v>
      </c>
      <c r="J141" s="3">
        <v>52.116927648874103</v>
      </c>
      <c r="K141" s="3">
        <v>26.381225565772802</v>
      </c>
      <c r="L141" s="3">
        <v>20.831080791249398</v>
      </c>
      <c r="M141" s="104">
        <v>14.52432735426</v>
      </c>
      <c r="N141" s="104">
        <v>6.7448513725665302</v>
      </c>
      <c r="O141" s="104">
        <v>5.0432011156331997</v>
      </c>
      <c r="P141" s="104">
        <v>5.4694407609570899</v>
      </c>
      <c r="Q141" s="104">
        <v>5.0430760064981097</v>
      </c>
      <c r="R141" s="104">
        <v>4.4743639390198897</v>
      </c>
    </row>
    <row r="142" spans="1:18">
      <c r="A142">
        <f t="shared" si="3"/>
        <v>2001</v>
      </c>
      <c r="B142" s="3">
        <v>14.4058488677324</v>
      </c>
      <c r="C142" s="3">
        <v>18.508871748774201</v>
      </c>
      <c r="D142" s="104">
        <v>3.3881433045630098</v>
      </c>
      <c r="E142" s="104">
        <v>4.4854586382247597</v>
      </c>
      <c r="F142" s="104">
        <v>4.1190635706726697</v>
      </c>
      <c r="G142" s="3">
        <v>41.517951307594601</v>
      </c>
      <c r="H142" s="3">
        <v>24.562892472042201</v>
      </c>
      <c r="I142" s="3">
        <v>19.8576218309388</v>
      </c>
      <c r="J142" s="3">
        <v>54.024734422070701</v>
      </c>
      <c r="K142" s="3">
        <v>27.6928806435388</v>
      </c>
      <c r="L142" s="3">
        <v>21.8563534465906</v>
      </c>
      <c r="M142" s="104">
        <v>14.439520091017201</v>
      </c>
      <c r="N142" s="104">
        <v>6.7462450365425504</v>
      </c>
      <c r="O142" s="104">
        <v>5.0476973987710396</v>
      </c>
      <c r="P142" s="104">
        <v>5.4682637532166103</v>
      </c>
      <c r="Q142" s="104">
        <v>5.0472203551947796</v>
      </c>
      <c r="R142" s="104">
        <v>4.47843368579586</v>
      </c>
    </row>
    <row r="143" spans="1:18">
      <c r="A143">
        <f t="shared" si="3"/>
        <v>2002</v>
      </c>
      <c r="B143" s="3">
        <v>14.7153055173704</v>
      </c>
      <c r="C143" s="3">
        <v>19.266386874516201</v>
      </c>
      <c r="D143" s="104">
        <v>3.34552870884988</v>
      </c>
      <c r="E143" s="104">
        <v>4.49162939672651</v>
      </c>
      <c r="F143" s="104">
        <v>4.1238337904229896</v>
      </c>
      <c r="G143" s="3">
        <v>43.291037091819298</v>
      </c>
      <c r="H143" s="3">
        <v>25.622838151119101</v>
      </c>
      <c r="I143" s="3">
        <v>20.687889962554401</v>
      </c>
      <c r="J143" s="3">
        <v>55.969177243102799</v>
      </c>
      <c r="K143" s="3">
        <v>28.845331432644301</v>
      </c>
      <c r="L143" s="3">
        <v>22.757342053395899</v>
      </c>
      <c r="M143" s="104">
        <v>14.3640059304605</v>
      </c>
      <c r="N143" s="104">
        <v>6.7495861891757798</v>
      </c>
      <c r="O143" s="104">
        <v>5.05293705075084</v>
      </c>
      <c r="P143" s="104">
        <v>5.4713998554123302</v>
      </c>
      <c r="Q143" s="104">
        <v>5.0533207968822396</v>
      </c>
      <c r="R143" s="104">
        <v>4.4836839064976104</v>
      </c>
    </row>
    <row r="144" spans="1:18">
      <c r="A144">
        <f t="shared" si="3"/>
        <v>2003</v>
      </c>
      <c r="B144" s="3">
        <v>14.9947038587734</v>
      </c>
      <c r="C144" s="3">
        <v>19.973550832827399</v>
      </c>
      <c r="D144" s="104">
        <v>3.3081432364804999</v>
      </c>
      <c r="E144" s="104">
        <v>4.4996245934939099</v>
      </c>
      <c r="F144" s="104">
        <v>4.12930330421782</v>
      </c>
      <c r="G144" s="3">
        <v>44.992459452273302</v>
      </c>
      <c r="H144" s="3">
        <v>26.625897594281799</v>
      </c>
      <c r="I144" s="3">
        <v>21.469532368745401</v>
      </c>
      <c r="J144" s="3">
        <v>58.786692759295498</v>
      </c>
      <c r="K144" s="3">
        <v>29.9801480749137</v>
      </c>
      <c r="L144" s="3">
        <v>23.599415220532599</v>
      </c>
      <c r="M144" s="104">
        <v>14.313352222418899</v>
      </c>
      <c r="N144" s="104">
        <v>6.7558520651710996</v>
      </c>
      <c r="O144" s="104">
        <v>5.0603750901984501</v>
      </c>
      <c r="P144" s="104">
        <v>5.4827443124517297</v>
      </c>
      <c r="Q144" s="104">
        <v>5.0626426318623503</v>
      </c>
      <c r="R144" s="104">
        <v>4.4909011009446402</v>
      </c>
    </row>
    <row r="145" spans="1:18">
      <c r="A145">
        <f t="shared" si="3"/>
        <v>2004</v>
      </c>
      <c r="B145" s="3">
        <v>15.261572818203399</v>
      </c>
      <c r="C145" s="3">
        <v>20.665407182389401</v>
      </c>
      <c r="D145" s="104">
        <v>3.2720379305835401</v>
      </c>
      <c r="E145" s="104">
        <v>4.50586114548969</v>
      </c>
      <c r="F145" s="104">
        <v>4.1329329246020103</v>
      </c>
      <c r="G145" s="3">
        <v>46.7929028735917</v>
      </c>
      <c r="H145" s="3">
        <v>27.643170132566901</v>
      </c>
      <c r="I145" s="3">
        <v>22.241637969245399</v>
      </c>
      <c r="J145" s="3">
        <v>60.877673514244599</v>
      </c>
      <c r="K145" s="3">
        <v>31.130916364742198</v>
      </c>
      <c r="L145" s="3">
        <v>24.4708657125109</v>
      </c>
      <c r="M145" s="104">
        <v>14.2725780640925</v>
      </c>
      <c r="N145" s="104">
        <v>6.7590430106683597</v>
      </c>
      <c r="O145" s="104">
        <v>5.0655706990275</v>
      </c>
      <c r="P145" s="104">
        <v>5.4935278774464402</v>
      </c>
      <c r="Q145" s="104">
        <v>5.07247574176154</v>
      </c>
      <c r="R145" s="104">
        <v>4.4963952381297698</v>
      </c>
    </row>
    <row r="146" spans="1:18">
      <c r="A146">
        <f t="shared" si="3"/>
        <v>2005</v>
      </c>
      <c r="B146" s="3">
        <v>15.606346130902001</v>
      </c>
      <c r="C146" s="3">
        <v>21.400226172870301</v>
      </c>
      <c r="D146" s="104">
        <v>3.24732175702681</v>
      </c>
      <c r="E146" s="104">
        <v>4.5145522377181297</v>
      </c>
      <c r="F146" s="104">
        <v>4.1387639123219904</v>
      </c>
      <c r="G146" s="3">
        <v>48.787193412264401</v>
      </c>
      <c r="H146" s="3">
        <v>28.7340824789644</v>
      </c>
      <c r="I146" s="3">
        <v>23.063054650441799</v>
      </c>
      <c r="J146" s="3">
        <v>63.056869988995402</v>
      </c>
      <c r="K146" s="3">
        <v>32.276556776556703</v>
      </c>
      <c r="L146" s="3">
        <v>25.371222422479502</v>
      </c>
      <c r="M146" s="104">
        <v>14.2738244812488</v>
      </c>
      <c r="N146" s="104">
        <v>6.7675591668910098</v>
      </c>
      <c r="O146" s="104">
        <v>5.0734839954197897</v>
      </c>
      <c r="P146" s="104">
        <v>5.5114380343526097</v>
      </c>
      <c r="Q146" s="104">
        <v>5.0864233488670996</v>
      </c>
      <c r="R146" s="104">
        <v>4.5043480883882596</v>
      </c>
    </row>
    <row r="147" spans="1:18">
      <c r="A147">
        <f t="shared" si="3"/>
        <v>2006</v>
      </c>
      <c r="B147" s="3">
        <v>15.8772444861783</v>
      </c>
      <c r="C147" s="3">
        <v>22.039805121269598</v>
      </c>
      <c r="D147" s="104">
        <v>3.2410798074735001</v>
      </c>
      <c r="E147" s="104">
        <v>4.5494052104983602</v>
      </c>
      <c r="F147" s="104">
        <v>4.1693962181142696</v>
      </c>
      <c r="G147" s="3">
        <v>50.4723752743473</v>
      </c>
      <c r="H147" s="3">
        <v>29.658990555378399</v>
      </c>
      <c r="I147" s="3">
        <v>23.775717035151001</v>
      </c>
      <c r="J147" s="3">
        <v>67.074767017469199</v>
      </c>
      <c r="K147" s="3">
        <v>33.388912264012802</v>
      </c>
      <c r="L147" s="3">
        <v>26.163508525420099</v>
      </c>
      <c r="M147" s="104">
        <v>14.659515499897299</v>
      </c>
      <c r="N147" s="104">
        <v>6.8196129714262197</v>
      </c>
      <c r="O147" s="104">
        <v>5.1099919083495298</v>
      </c>
      <c r="P147" s="104">
        <v>5.5802960735714304</v>
      </c>
      <c r="Q147" s="104">
        <v>5.1292516364922998</v>
      </c>
      <c r="R147" s="104">
        <v>4.5370494589852299</v>
      </c>
    </row>
    <row r="148" spans="1:18">
      <c r="A148">
        <f t="shared" si="3"/>
        <v>2007</v>
      </c>
      <c r="B148" s="3">
        <v>16.119354873267199</v>
      </c>
      <c r="C148" s="3">
        <v>22.613417387901901</v>
      </c>
      <c r="D148" s="104">
        <v>3.2322600861311601</v>
      </c>
      <c r="E148" s="104">
        <v>4.5734904344232099</v>
      </c>
      <c r="F148" s="104">
        <v>4.1910600263251103</v>
      </c>
      <c r="G148" s="3">
        <v>51.994066067051598</v>
      </c>
      <c r="H148" s="3">
        <v>30.4945630324906</v>
      </c>
      <c r="I148" s="3">
        <v>24.414131052897499</v>
      </c>
      <c r="J148" s="3">
        <v>70.558126739594798</v>
      </c>
      <c r="K148" s="3">
        <v>34.470859246070098</v>
      </c>
      <c r="L148" s="3">
        <v>26.886134720842001</v>
      </c>
      <c r="M148" s="104">
        <v>14.761403945485</v>
      </c>
      <c r="N148" s="104">
        <v>6.8476325451732896</v>
      </c>
      <c r="O148" s="104">
        <v>5.1342558168678698</v>
      </c>
      <c r="P148" s="104">
        <v>5.6262362745160397</v>
      </c>
      <c r="Q148" s="104">
        <v>5.1590496929015499</v>
      </c>
      <c r="R148" s="104">
        <v>4.5589766640768401</v>
      </c>
    </row>
    <row r="149" spans="1:18">
      <c r="A149">
        <f t="shared" si="3"/>
        <v>2008</v>
      </c>
      <c r="B149" s="3">
        <v>16.263003479962499</v>
      </c>
      <c r="C149" s="3">
        <v>23.0348024985744</v>
      </c>
      <c r="D149" s="104">
        <v>3.2421685881764999</v>
      </c>
      <c r="E149" s="104">
        <v>4.6252664935735099</v>
      </c>
      <c r="F149" s="104">
        <v>4.2369606725070401</v>
      </c>
      <c r="G149" s="3">
        <v>53.120232517785801</v>
      </c>
      <c r="H149" s="3">
        <v>31.113257575374298</v>
      </c>
      <c r="I149" s="3">
        <v>24.892128647666802</v>
      </c>
      <c r="J149" s="3">
        <v>74.252840665159198</v>
      </c>
      <c r="K149" s="3">
        <v>35.287176090834699</v>
      </c>
      <c r="L149" s="3">
        <v>27.431591261501602</v>
      </c>
      <c r="M149" s="104">
        <v>15.346669229501799</v>
      </c>
      <c r="N149" s="104">
        <v>6.9315697813482799</v>
      </c>
      <c r="O149" s="104">
        <v>5.19115967839475</v>
      </c>
      <c r="P149" s="104">
        <v>5.73463082054064</v>
      </c>
      <c r="Q149" s="104">
        <v>5.2235904712744299</v>
      </c>
      <c r="R149" s="104">
        <v>4.6085904430895797</v>
      </c>
    </row>
    <row r="150" spans="1:18">
      <c r="A150">
        <f t="shared" si="3"/>
        <v>2009</v>
      </c>
      <c r="B150" s="3">
        <v>16.513335426046702</v>
      </c>
      <c r="C150" s="3">
        <v>23.531150227138401</v>
      </c>
      <c r="D150" s="104">
        <v>3.2792671442426098</v>
      </c>
      <c r="E150" s="104">
        <v>4.7073988015537198</v>
      </c>
      <c r="F150" s="104">
        <v>4.3103461650476103</v>
      </c>
      <c r="G150" s="3">
        <v>54.3474105845753</v>
      </c>
      <c r="H150" s="3">
        <v>31.810722231411201</v>
      </c>
      <c r="I150" s="3">
        <v>25.4486550818763</v>
      </c>
      <c r="J150" s="3">
        <v>81.553218037982504</v>
      </c>
      <c r="K150" s="3">
        <v>36.373675767213797</v>
      </c>
      <c r="L150" s="3">
        <v>28.070319966679399</v>
      </c>
      <c r="M150" s="104">
        <v>16.299295108335699</v>
      </c>
      <c r="N150" s="104">
        <v>7.0730660635384304</v>
      </c>
      <c r="O150" s="104">
        <v>5.2828665894150504</v>
      </c>
      <c r="P150" s="104">
        <v>5.8875088347547404</v>
      </c>
      <c r="Q150" s="104">
        <v>5.3133822179671801</v>
      </c>
      <c r="R150" s="104">
        <v>4.6792752648265301</v>
      </c>
    </row>
    <row r="151" spans="1:18">
      <c r="A151">
        <f t="shared" si="3"/>
        <v>2010</v>
      </c>
      <c r="B151" s="3">
        <v>16.761458063142001</v>
      </c>
      <c r="C151" s="3">
        <v>23.987067104379499</v>
      </c>
      <c r="D151" s="104">
        <v>3.3268322450561301</v>
      </c>
      <c r="E151" s="104">
        <v>4.8015465350237196</v>
      </c>
      <c r="F151" s="104">
        <v>4.3935343255341497</v>
      </c>
      <c r="G151" s="3">
        <v>55.531056173125101</v>
      </c>
      <c r="H151" s="3">
        <v>32.4703206400116</v>
      </c>
      <c r="I151" s="3">
        <v>25.965950559751899</v>
      </c>
      <c r="J151" s="3">
        <v>86.715103177057998</v>
      </c>
      <c r="K151" s="3">
        <v>37.304375559671698</v>
      </c>
      <c r="L151" s="3">
        <v>28.677014546232801</v>
      </c>
      <c r="M151" s="104">
        <v>17.477124584921899</v>
      </c>
      <c r="N151" s="104">
        <v>7.2471277737855804</v>
      </c>
      <c r="O151" s="104">
        <v>5.3906566733304402</v>
      </c>
      <c r="P151" s="104">
        <v>6.0434103058970097</v>
      </c>
      <c r="Q151" s="104">
        <v>5.4034534629292397</v>
      </c>
      <c r="R151" s="104">
        <v>4.75023490699727</v>
      </c>
    </row>
    <row r="152" spans="1:18">
      <c r="A152">
        <f t="shared" si="3"/>
        <v>2011</v>
      </c>
      <c r="B152" s="3">
        <v>17.028571225770602</v>
      </c>
      <c r="C152" s="3">
        <v>24.3857456932551</v>
      </c>
      <c r="D152" s="104">
        <v>3.4196887557243398</v>
      </c>
      <c r="E152" s="104">
        <v>4.9539167111279703</v>
      </c>
      <c r="F152" s="104">
        <v>4.5303349937528603</v>
      </c>
      <c r="G152" s="3">
        <v>56.459201266399603</v>
      </c>
      <c r="H152" s="3">
        <v>33.019607490636702</v>
      </c>
      <c r="I152" s="3">
        <v>26.413511231345499</v>
      </c>
      <c r="J152" s="3">
        <v>89.688674356562899</v>
      </c>
      <c r="K152" s="3">
        <v>38.1009106421075</v>
      </c>
      <c r="L152" s="3">
        <v>29.223906657853298</v>
      </c>
      <c r="M152" s="104">
        <v>19.280797194422998</v>
      </c>
      <c r="N152" s="104">
        <v>7.5382801088380402</v>
      </c>
      <c r="O152" s="104">
        <v>5.5652191814437302</v>
      </c>
      <c r="P152" s="104">
        <v>6.26152617402904</v>
      </c>
      <c r="Q152" s="104">
        <v>5.5287293343704604</v>
      </c>
      <c r="R152" s="104">
        <v>4.8528999023747499</v>
      </c>
    </row>
    <row r="153" spans="1:18">
      <c r="A153">
        <f t="shared" si="3"/>
        <v>2012</v>
      </c>
      <c r="B153" s="3">
        <v>17.087095221682201</v>
      </c>
      <c r="C153" s="3">
        <v>24.510819503379501</v>
      </c>
      <c r="D153" s="104">
        <v>3.4559069533491402</v>
      </c>
      <c r="E153" s="104">
        <v>5.0228888508040397</v>
      </c>
      <c r="F153" s="104">
        <v>4.5892362357291097</v>
      </c>
      <c r="G153" s="3">
        <v>56.971563922612901</v>
      </c>
      <c r="H153" s="3">
        <v>33.268954664863301</v>
      </c>
      <c r="I153" s="3">
        <v>26.5808717019768</v>
      </c>
      <c r="J153" s="3">
        <v>90.594769761485793</v>
      </c>
      <c r="K153" s="3">
        <v>38.530154565980403</v>
      </c>
      <c r="L153" s="3">
        <v>29.497782344171799</v>
      </c>
      <c r="M153" s="104">
        <v>19.8054369050524</v>
      </c>
      <c r="N153" s="104">
        <v>7.66438868560844</v>
      </c>
      <c r="O153" s="104">
        <v>5.6438792835971601</v>
      </c>
      <c r="P153" s="104">
        <v>6.3762084077260104</v>
      </c>
      <c r="Q153" s="104">
        <v>5.5952875315616897</v>
      </c>
      <c r="R153" s="104">
        <v>4.9059417977966397</v>
      </c>
    </row>
    <row r="154" spans="1:18">
      <c r="A154">
        <f t="shared" si="3"/>
        <v>2013</v>
      </c>
      <c r="B154" s="3">
        <v>17.094096647407099</v>
      </c>
      <c r="C154" s="3">
        <v>24.553625168301</v>
      </c>
      <c r="D154" s="104">
        <v>3.47575992241797</v>
      </c>
      <c r="E154" s="104">
        <v>5.0641122214248497</v>
      </c>
      <c r="F154" s="104">
        <v>4.6232615285511898</v>
      </c>
      <c r="G154" s="3">
        <v>57.3700581087598</v>
      </c>
      <c r="H154" s="3">
        <v>33.429182662198301</v>
      </c>
      <c r="I154" s="3">
        <v>26.659535016317299</v>
      </c>
      <c r="J154" s="3">
        <v>91.045603499765903</v>
      </c>
      <c r="K154" s="3">
        <v>38.776416708711402</v>
      </c>
      <c r="L154" s="3">
        <v>29.660419915627902</v>
      </c>
      <c r="M154" s="104">
        <v>20.097585203424899</v>
      </c>
      <c r="N154" s="104">
        <v>7.7419545922984403</v>
      </c>
      <c r="O154" s="104">
        <v>5.6909813528525799</v>
      </c>
      <c r="P154" s="104">
        <v>6.4507587129490602</v>
      </c>
      <c r="Q154" s="104">
        <v>5.6388853404233004</v>
      </c>
      <c r="R154" s="104">
        <v>4.9391290760721596</v>
      </c>
    </row>
    <row r="155" spans="1:18">
      <c r="A155">
        <f t="shared" si="3"/>
        <v>2014</v>
      </c>
      <c r="B155" s="3">
        <v>17.110489590035399</v>
      </c>
      <c r="C155" s="3">
        <v>24.580347605755399</v>
      </c>
      <c r="D155" s="104">
        <v>3.4885545487830401</v>
      </c>
      <c r="E155" s="104">
        <v>5.0889254777267201</v>
      </c>
      <c r="F155" s="104">
        <v>4.6424083183966696</v>
      </c>
      <c r="G155" s="3">
        <v>57.783329914087901</v>
      </c>
      <c r="H155" s="3">
        <v>33.570502444271597</v>
      </c>
      <c r="I155" s="3">
        <v>26.7196883007996</v>
      </c>
      <c r="J155" s="3">
        <v>91.934052812164595</v>
      </c>
      <c r="K155" s="3">
        <v>39.017109741250898</v>
      </c>
      <c r="L155" s="3">
        <v>29.816988485516301</v>
      </c>
      <c r="M155" s="104">
        <v>20.225138785963999</v>
      </c>
      <c r="N155" s="104">
        <v>7.7872687387422701</v>
      </c>
      <c r="O155" s="104">
        <v>5.7197692714015096</v>
      </c>
      <c r="P155" s="104">
        <v>6.5079910226985902</v>
      </c>
      <c r="Q155" s="104">
        <v>5.6717469170122001</v>
      </c>
      <c r="R155" s="104">
        <v>4.9635706656364302</v>
      </c>
    </row>
    <row r="156" spans="1:18">
      <c r="A156">
        <f t="shared" si="3"/>
        <v>2015</v>
      </c>
      <c r="B156" s="3">
        <v>17.123284639145901</v>
      </c>
      <c r="C156" s="3">
        <v>24.599776582253298</v>
      </c>
      <c r="D156" s="104">
        <v>3.4993943545518502</v>
      </c>
      <c r="E156" s="104">
        <v>5.1097821719584902</v>
      </c>
      <c r="F156" s="104">
        <v>4.6583828716363396</v>
      </c>
      <c r="G156" s="3">
        <v>58.182397531631999</v>
      </c>
      <c r="H156" s="3">
        <v>33.701319498138197</v>
      </c>
      <c r="I156" s="3">
        <v>26.769796480818599</v>
      </c>
      <c r="J156" s="3">
        <v>92.884988978169602</v>
      </c>
      <c r="K156" s="3">
        <v>39.252785679442702</v>
      </c>
      <c r="L156" s="3">
        <v>29.951372028832999</v>
      </c>
      <c r="M156" s="104">
        <v>20.332761870022399</v>
      </c>
      <c r="N156" s="104">
        <v>7.8258141557846601</v>
      </c>
      <c r="O156" s="104">
        <v>5.7438344040621798</v>
      </c>
      <c r="P156" s="104">
        <v>6.5591548162600297</v>
      </c>
      <c r="Q156" s="104">
        <v>5.7011744934545403</v>
      </c>
      <c r="R156" s="104">
        <v>4.9854340506514401</v>
      </c>
    </row>
    <row r="157" spans="1:18">
      <c r="A157">
        <f t="shared" si="3"/>
        <v>2016</v>
      </c>
      <c r="B157" s="3">
        <v>17.152916559126801</v>
      </c>
      <c r="C157" s="3">
        <v>24.634514447141701</v>
      </c>
      <c r="D157" s="104">
        <v>3.5199250653213401</v>
      </c>
      <c r="E157" s="104">
        <v>5.1440465920724296</v>
      </c>
      <c r="F157" s="104">
        <v>4.6870867960003304</v>
      </c>
      <c r="G157" s="3">
        <v>58.650946510974002</v>
      </c>
      <c r="H157" s="3">
        <v>33.854079200110903</v>
      </c>
      <c r="I157" s="3">
        <v>26.8324520428129</v>
      </c>
      <c r="J157" s="3">
        <v>94.604542713567795</v>
      </c>
      <c r="K157" s="3">
        <v>39.539623508106502</v>
      </c>
      <c r="L157" s="3">
        <v>30.095602158956201</v>
      </c>
      <c r="M157" s="104">
        <v>20.7494997498749</v>
      </c>
      <c r="N157" s="104">
        <v>7.8972658300329197</v>
      </c>
      <c r="O157" s="104">
        <v>5.7832836624111597</v>
      </c>
      <c r="P157" s="104">
        <v>6.6409777450861096</v>
      </c>
      <c r="Q157" s="104">
        <v>5.7459098534103701</v>
      </c>
      <c r="R157" s="104">
        <v>5.0196911422473303</v>
      </c>
    </row>
    <row r="158" spans="1:18">
      <c r="A158">
        <f t="shared" si="3"/>
        <v>2017</v>
      </c>
      <c r="B158" s="3">
        <v>17.1736058789621</v>
      </c>
      <c r="C158" s="3">
        <v>24.664632279453301</v>
      </c>
      <c r="D158" s="104">
        <v>3.5357568647501898</v>
      </c>
      <c r="E158" s="104">
        <v>5.1705680412907702</v>
      </c>
      <c r="F158" s="104">
        <v>4.7102272803907104</v>
      </c>
      <c r="G158" s="3">
        <v>59.1182293582185</v>
      </c>
      <c r="H158" s="3">
        <v>33.992811772083201</v>
      </c>
      <c r="I158" s="3">
        <v>26.8798460382081</v>
      </c>
      <c r="J158" s="3">
        <v>95.740891764914394</v>
      </c>
      <c r="K158" s="3">
        <v>39.772052598691801</v>
      </c>
      <c r="L158" s="3">
        <v>30.227188571159001</v>
      </c>
      <c r="M158" s="104">
        <v>21.0364072750546</v>
      </c>
      <c r="N158" s="104">
        <v>7.9544051432696303</v>
      </c>
      <c r="O158" s="104">
        <v>5.8134067760242996</v>
      </c>
      <c r="P158" s="104">
        <v>6.7087047393699901</v>
      </c>
      <c r="Q158" s="104">
        <v>5.7825708358528498</v>
      </c>
      <c r="R158" s="104">
        <v>5.0480547686960797</v>
      </c>
    </row>
    <row r="159" spans="1:18">
      <c r="A159">
        <f t="shared" si="3"/>
        <v>2018</v>
      </c>
      <c r="B159" s="3">
        <v>17.167731746429901</v>
      </c>
      <c r="C159" s="3">
        <v>24.676786105138401</v>
      </c>
      <c r="D159" s="104">
        <v>3.5475268033188501</v>
      </c>
      <c r="E159" s="104">
        <v>5.1918892891880102</v>
      </c>
      <c r="F159" s="104">
        <v>4.7307179612629602</v>
      </c>
      <c r="G159" s="3">
        <v>59.557765992660599</v>
      </c>
      <c r="H159" s="3">
        <v>34.095568024099997</v>
      </c>
      <c r="I159" s="3">
        <v>26.8954488658208</v>
      </c>
      <c r="J159" s="3">
        <v>96.542941685912197</v>
      </c>
      <c r="K159" s="3">
        <v>39.979391091617501</v>
      </c>
      <c r="L159" s="3">
        <v>30.3316300882109</v>
      </c>
      <c r="M159" s="104">
        <v>21.323781572572901</v>
      </c>
      <c r="N159" s="104">
        <v>8.0063572465148098</v>
      </c>
      <c r="O159" s="104">
        <v>5.8372546825750602</v>
      </c>
      <c r="P159" s="104">
        <v>6.7642743710975504</v>
      </c>
      <c r="Q159" s="104">
        <v>5.8115881328721803</v>
      </c>
      <c r="R159" s="104">
        <v>5.0708789038845303</v>
      </c>
    </row>
    <row r="160" spans="1:18">
      <c r="A160">
        <f t="shared" si="3"/>
        <v>2019</v>
      </c>
      <c r="B160" s="3">
        <v>17.156707413364899</v>
      </c>
      <c r="C160" s="3">
        <v>24.685878713378401</v>
      </c>
      <c r="D160" s="104">
        <v>3.5607023320229301</v>
      </c>
      <c r="E160" s="104">
        <v>5.2164407569066098</v>
      </c>
      <c r="F160" s="104">
        <v>4.7540127023150998</v>
      </c>
      <c r="G160" s="3">
        <v>60.017851639961101</v>
      </c>
      <c r="H160" s="3">
        <v>34.203164518484201</v>
      </c>
      <c r="I160" s="3">
        <v>26.908272226623598</v>
      </c>
      <c r="J160" s="3">
        <v>97.119852622453394</v>
      </c>
      <c r="K160" s="3">
        <v>40.168983000576802</v>
      </c>
      <c r="L160" s="3">
        <v>30.4390876504945</v>
      </c>
      <c r="M160" s="104">
        <v>21.649247807680599</v>
      </c>
      <c r="N160" s="104">
        <v>8.0692725809473504</v>
      </c>
      <c r="O160" s="104">
        <v>5.8654722062286</v>
      </c>
      <c r="P160" s="104">
        <v>6.8312894945815499</v>
      </c>
      <c r="Q160" s="104">
        <v>5.8463457570974899</v>
      </c>
      <c r="R160" s="104">
        <v>5.0987159169574703</v>
      </c>
    </row>
    <row r="161" spans="1:18">
      <c r="A161">
        <f t="shared" si="3"/>
        <v>2020</v>
      </c>
      <c r="B161" s="3">
        <v>17.109887476115901</v>
      </c>
      <c r="C161" s="3">
        <v>24.6588444875993</v>
      </c>
      <c r="D161" s="104">
        <v>3.5735044336921602</v>
      </c>
      <c r="E161" s="104">
        <v>5.2428447166038703</v>
      </c>
      <c r="F161" s="104">
        <v>4.7794268442370198</v>
      </c>
      <c r="G161" s="3">
        <v>60.387289097675001</v>
      </c>
      <c r="H161" s="3">
        <v>34.257777624405499</v>
      </c>
      <c r="I161" s="3">
        <v>26.877090390137301</v>
      </c>
      <c r="J161" s="3">
        <v>97.714513695135295</v>
      </c>
      <c r="K161" s="3">
        <v>40.3331350748538</v>
      </c>
      <c r="L161" s="3">
        <v>30.5223697097985</v>
      </c>
      <c r="M161" s="104">
        <v>22.078809247522901</v>
      </c>
      <c r="N161" s="104">
        <v>8.1392295344450307</v>
      </c>
      <c r="O161" s="104">
        <v>5.8970939961461699</v>
      </c>
      <c r="P161" s="104">
        <v>6.9040451597637702</v>
      </c>
      <c r="Q161" s="104">
        <v>5.8842112728407896</v>
      </c>
      <c r="R161" s="104">
        <v>5.1294847930307199</v>
      </c>
    </row>
    <row r="162" spans="1:18">
      <c r="A162">
        <f t="shared" si="3"/>
        <v>2021</v>
      </c>
      <c r="B162" s="3">
        <v>17.017984232345199</v>
      </c>
      <c r="C162" s="3">
        <v>24.5960685718577</v>
      </c>
      <c r="D162" s="104">
        <v>3.5740505170654799</v>
      </c>
      <c r="E162" s="104">
        <v>5.25604923180678</v>
      </c>
      <c r="F162" s="104">
        <v>4.7918299598182399</v>
      </c>
      <c r="G162" s="3">
        <v>60.759221510697401</v>
      </c>
      <c r="H162" s="3">
        <v>34.2939132017204</v>
      </c>
      <c r="I162" s="3">
        <v>26.8139792963463</v>
      </c>
      <c r="J162" s="3">
        <v>98.393613690910897</v>
      </c>
      <c r="K162" s="3">
        <v>40.505298183308199</v>
      </c>
      <c r="L162" s="3">
        <v>30.6083878944366</v>
      </c>
      <c r="M162" s="104">
        <v>22.421613277385401</v>
      </c>
      <c r="N162" s="104">
        <v>8.1902618726142205</v>
      </c>
      <c r="O162" s="104">
        <v>5.9151062881922103</v>
      </c>
      <c r="P162" s="104">
        <v>6.9594662236155003</v>
      </c>
      <c r="Q162" s="104">
        <v>5.9117186231730701</v>
      </c>
      <c r="R162" s="104">
        <v>5.1513585558621298</v>
      </c>
    </row>
    <row r="163" spans="1:18">
      <c r="A163">
        <f>A162+1</f>
        <v>2022</v>
      </c>
      <c r="B163" s="3">
        <v>16.8127450860894</v>
      </c>
      <c r="C163" s="3">
        <v>24.5584862352001</v>
      </c>
      <c r="D163" s="104">
        <v>3.5530938804962302</v>
      </c>
      <c r="E163" s="104">
        <v>5.2674024076945098</v>
      </c>
      <c r="F163" s="104">
        <v>4.8037056003486596</v>
      </c>
      <c r="G163" s="3">
        <v>61.0844791095166</v>
      </c>
      <c r="H163" s="3">
        <v>34.329657308985198</v>
      </c>
      <c r="I163" s="3">
        <v>26.770000929186001</v>
      </c>
      <c r="J163" s="3">
        <v>98.673831181286701</v>
      </c>
      <c r="K163" s="3">
        <v>40.652340318467502</v>
      </c>
      <c r="L163" s="3">
        <v>30.691201999591001</v>
      </c>
      <c r="M163" s="104">
        <v>22.6882512920374</v>
      </c>
      <c r="N163" s="104">
        <v>8.23076440584701</v>
      </c>
      <c r="O163" s="104">
        <v>5.93008784109304</v>
      </c>
      <c r="P163" s="104">
        <v>7.0086188955717699</v>
      </c>
      <c r="Q163" s="104">
        <v>5.9368133782510899</v>
      </c>
      <c r="R163" s="104">
        <v>5.1721749763096803</v>
      </c>
    </row>
    <row r="164" spans="1:18">
      <c r="A164">
        <f>A163+1</f>
        <v>2023</v>
      </c>
      <c r="B164" s="3">
        <v>16.6200700980046</v>
      </c>
      <c r="C164" s="3">
        <v>24.571426881092702</v>
      </c>
      <c r="D164" s="104">
        <v>3.5279442789530799</v>
      </c>
      <c r="E164" s="104">
        <v>5.2774948487802904</v>
      </c>
      <c r="F164" s="104">
        <v>4.8147878567095104</v>
      </c>
      <c r="G164" s="3">
        <v>61.202194488047098</v>
      </c>
      <c r="H164" s="3">
        <v>34.348733315627797</v>
      </c>
      <c r="I164" s="3">
        <v>26.7753999330148</v>
      </c>
      <c r="J164" s="3">
        <v>98.813941008109396</v>
      </c>
      <c r="K164" s="3">
        <v>40.712170799444102</v>
      </c>
      <c r="L164" s="3">
        <v>30.7295268022872</v>
      </c>
      <c r="M164" s="104">
        <v>22.7915351772786</v>
      </c>
      <c r="N164" s="104">
        <v>8.2503629269956704</v>
      </c>
      <c r="O164" s="104">
        <v>5.9406902272510802</v>
      </c>
      <c r="P164" s="104">
        <v>7.0308425732741702</v>
      </c>
      <c r="Q164" s="104">
        <v>5.9491350713789899</v>
      </c>
      <c r="R164" s="104">
        <v>5.1833197045085999</v>
      </c>
    </row>
    <row r="166" spans="1:18">
      <c r="A166" t="s">
        <v>1774</v>
      </c>
    </row>
    <row r="167" spans="1:18" ht="17">
      <c r="A167">
        <v>1979</v>
      </c>
      <c r="B167" s="37">
        <v>10.1499123487357</v>
      </c>
      <c r="C167" s="37">
        <v>9.6585609897864693</v>
      </c>
      <c r="D167" s="105">
        <v>8.9075652984824991</v>
      </c>
      <c r="E167" s="105">
        <v>8.0823606081124595</v>
      </c>
      <c r="F167" s="105">
        <v>8.7620555911028006</v>
      </c>
      <c r="G167" s="3">
        <v>14.8388627071564</v>
      </c>
      <c r="H167" s="3">
        <v>8.5451574559645795</v>
      </c>
      <c r="I167" s="3">
        <v>13.9541493055555</v>
      </c>
      <c r="J167" s="3">
        <v>13.9541493055555</v>
      </c>
      <c r="K167" s="3">
        <v>8.8809437086962593</v>
      </c>
      <c r="L167" s="3">
        <v>8.6349830344428593</v>
      </c>
      <c r="M167" s="104">
        <v>9.4248437500000009</v>
      </c>
      <c r="N167" s="104">
        <v>7.2712213355805497</v>
      </c>
      <c r="O167" s="104">
        <v>7.5392576873442501</v>
      </c>
      <c r="P167" s="104">
        <v>10.158390811772399</v>
      </c>
      <c r="Q167" s="104">
        <v>7.2755479380182404</v>
      </c>
      <c r="R167" s="104">
        <v>8.0823606081124595</v>
      </c>
    </row>
    <row r="168" spans="1:18" ht="17">
      <c r="A168">
        <f>A167+1</f>
        <v>1980</v>
      </c>
      <c r="B168" s="37">
        <v>12.2569960552865</v>
      </c>
      <c r="C168" s="37">
        <v>11.4561002466196</v>
      </c>
      <c r="D168" s="105">
        <v>9.0143273892272902</v>
      </c>
      <c r="E168" s="105">
        <v>7.9840383417666496</v>
      </c>
      <c r="F168" s="105">
        <v>8.6951921513986701</v>
      </c>
      <c r="G168" s="3">
        <v>20.007836353818099</v>
      </c>
      <c r="H168" s="3">
        <v>10.4176845141132</v>
      </c>
      <c r="I168" s="3">
        <v>16.5437471093325</v>
      </c>
      <c r="J168" s="3">
        <v>16.5437471093325</v>
      </c>
      <c r="K168" s="3">
        <v>10.0161636225906</v>
      </c>
      <c r="L168" s="3">
        <v>10.458214153259799</v>
      </c>
      <c r="M168" s="104">
        <v>6.9120533290434096</v>
      </c>
      <c r="N168" s="104">
        <v>6.5359223629113696</v>
      </c>
      <c r="O168" s="104">
        <v>7.3131853667236602</v>
      </c>
      <c r="P168" s="104">
        <v>10.3972593579514</v>
      </c>
      <c r="Q168" s="104">
        <v>6.8970400294244198</v>
      </c>
      <c r="R168" s="104">
        <v>7.9840383417666496</v>
      </c>
    </row>
    <row r="169" spans="1:18" ht="17">
      <c r="A169">
        <f t="shared" ref="A169:A209" si="4">A168+1</f>
        <v>1981</v>
      </c>
      <c r="B169" s="37">
        <v>15.4004632842781</v>
      </c>
      <c r="C169" s="37">
        <v>14.5614069103863</v>
      </c>
      <c r="D169" s="105">
        <v>9.0055471967967708</v>
      </c>
      <c r="E169" s="105">
        <v>7.8699952876252404</v>
      </c>
      <c r="F169" s="105">
        <v>8.6566536757655594</v>
      </c>
      <c r="G169" s="3">
        <v>26.995387224211498</v>
      </c>
      <c r="H169" s="3">
        <v>14.1037869289021</v>
      </c>
      <c r="I169" s="3">
        <v>20.3391850085603</v>
      </c>
      <c r="J169" s="3">
        <v>20.3391850085603</v>
      </c>
      <c r="K169" s="3">
        <v>13.533443594438101</v>
      </c>
      <c r="L169" s="3">
        <v>13.7190722893877</v>
      </c>
      <c r="M169" s="104">
        <v>7.2394031793321796</v>
      </c>
      <c r="N169" s="104">
        <v>6.4133107606361497</v>
      </c>
      <c r="O169" s="104">
        <v>7.2133338078774596</v>
      </c>
      <c r="P169" s="104">
        <v>13.552914949806899</v>
      </c>
      <c r="Q169" s="104">
        <v>6.8943620412105204</v>
      </c>
      <c r="R169" s="104">
        <v>7.8699952876252404</v>
      </c>
    </row>
    <row r="170" spans="1:18" ht="17">
      <c r="A170">
        <f t="shared" si="4"/>
        <v>1982</v>
      </c>
      <c r="B170" s="37">
        <v>18.8932721205097</v>
      </c>
      <c r="C170" s="37">
        <v>18.169467898185001</v>
      </c>
      <c r="D170" s="105">
        <v>8.5285753912394995</v>
      </c>
      <c r="E170" s="105">
        <v>7.4410833975487503</v>
      </c>
      <c r="F170" s="105">
        <v>8.1673863956888706</v>
      </c>
      <c r="G170" s="3">
        <v>38.917112969483398</v>
      </c>
      <c r="H170" s="3">
        <v>18.886786016676201</v>
      </c>
      <c r="I170" s="3">
        <v>28.166751230650199</v>
      </c>
      <c r="J170" s="3">
        <v>28.166751230650199</v>
      </c>
      <c r="K170" s="3">
        <v>18.525468848485701</v>
      </c>
      <c r="L170" s="3">
        <v>17.774768224710002</v>
      </c>
      <c r="M170" s="104">
        <v>8.4232141635479003</v>
      </c>
      <c r="N170" s="104">
        <v>6.1622866111216501</v>
      </c>
      <c r="O170" s="104">
        <v>6.8301628567542503</v>
      </c>
      <c r="P170" s="104">
        <v>15.2098730005411</v>
      </c>
      <c r="Q170" s="104">
        <v>6.6587882616935401</v>
      </c>
      <c r="R170" s="104">
        <v>7.4407445896519002</v>
      </c>
    </row>
    <row r="171" spans="1:18" ht="17">
      <c r="A171">
        <f t="shared" si="4"/>
        <v>1983</v>
      </c>
      <c r="B171" s="37">
        <v>24.659662809587299</v>
      </c>
      <c r="C171" s="37">
        <v>24.265570044706301</v>
      </c>
      <c r="D171" s="105">
        <v>7.9049032841378697</v>
      </c>
      <c r="E171" s="105">
        <v>6.8809581456897098</v>
      </c>
      <c r="F171" s="105">
        <v>7.5533105356403398</v>
      </c>
      <c r="G171" s="3">
        <v>60.415563951826599</v>
      </c>
      <c r="H171" s="3">
        <v>27.1489700684429</v>
      </c>
      <c r="I171" s="3">
        <v>41.923486496489303</v>
      </c>
      <c r="J171" s="3">
        <v>41.891658623414699</v>
      </c>
      <c r="K171" s="3">
        <v>26.131609191363999</v>
      </c>
      <c r="L171" s="3">
        <v>24.592293165175398</v>
      </c>
      <c r="M171" s="104">
        <v>8.4274855656536793</v>
      </c>
      <c r="N171" s="104">
        <v>5.7349262461260704</v>
      </c>
      <c r="O171" s="104">
        <v>6.3038417177917001</v>
      </c>
      <c r="P171" s="104">
        <v>15.2607078453716</v>
      </c>
      <c r="Q171" s="104">
        <v>6.2736834509212498</v>
      </c>
      <c r="R171" s="104">
        <v>6.8775608385668798</v>
      </c>
    </row>
    <row r="172" spans="1:18" ht="17">
      <c r="A172">
        <f t="shared" si="4"/>
        <v>1984</v>
      </c>
      <c r="B172" s="37">
        <v>34.912625114156498</v>
      </c>
      <c r="C172" s="37">
        <v>35.225749175874697</v>
      </c>
      <c r="D172" s="105">
        <v>8.5649780511284792</v>
      </c>
      <c r="E172" s="105">
        <v>7.7968825536857098</v>
      </c>
      <c r="F172" s="105">
        <v>8.3212019501225392</v>
      </c>
      <c r="G172" s="3">
        <v>101.56871487586599</v>
      </c>
      <c r="H172" s="3">
        <v>42.177146280813297</v>
      </c>
      <c r="I172" s="3">
        <v>102.140581522923</v>
      </c>
      <c r="J172" s="3">
        <v>101.995290743748</v>
      </c>
      <c r="K172" s="3">
        <v>41.824640132592997</v>
      </c>
      <c r="L172" s="3">
        <v>36.789564354802998</v>
      </c>
      <c r="M172" s="104">
        <v>43.0825550612401</v>
      </c>
      <c r="N172" s="104">
        <v>8.1316476869715206</v>
      </c>
      <c r="O172" s="104">
        <v>7.46762966148607</v>
      </c>
      <c r="P172" s="104">
        <v>22.3225223632693</v>
      </c>
      <c r="Q172" s="104">
        <v>7.8201725504204598</v>
      </c>
      <c r="R172" s="104">
        <v>7.7922488705017203</v>
      </c>
    </row>
    <row r="173" spans="1:18" ht="17">
      <c r="A173">
        <f t="shared" si="4"/>
        <v>1985</v>
      </c>
      <c r="B173" s="37">
        <v>46.056015343204301</v>
      </c>
      <c r="C173" s="37">
        <v>47.153961537080697</v>
      </c>
      <c r="D173" s="105">
        <v>8.3061268158381196</v>
      </c>
      <c r="E173" s="105">
        <v>7.58402081451736</v>
      </c>
      <c r="F173" s="105">
        <v>8.0796297232305001</v>
      </c>
      <c r="G173" s="3">
        <v>134.84483280709</v>
      </c>
      <c r="H173" s="3">
        <v>58.1537920544204</v>
      </c>
      <c r="I173" s="3">
        <v>129.348234702209</v>
      </c>
      <c r="J173" s="3">
        <v>129.26458626460499</v>
      </c>
      <c r="K173" s="3">
        <v>59.205573399693002</v>
      </c>
      <c r="L173" s="3">
        <v>50.5826998717084</v>
      </c>
      <c r="M173" s="104">
        <v>47.783036688690302</v>
      </c>
      <c r="N173" s="104">
        <v>8.1758800571392403</v>
      </c>
      <c r="O173" s="104">
        <v>7.2984172413959998</v>
      </c>
      <c r="P173" s="104">
        <v>20.8911880725896</v>
      </c>
      <c r="Q173" s="104">
        <v>7.7377274703576804</v>
      </c>
      <c r="R173" s="104">
        <v>7.5799631709181403</v>
      </c>
    </row>
    <row r="174" spans="1:18" ht="17">
      <c r="A174">
        <f t="shared" si="4"/>
        <v>1986</v>
      </c>
      <c r="B174" s="37">
        <v>63.169124588765101</v>
      </c>
      <c r="C174" s="37">
        <v>65.751029450374901</v>
      </c>
      <c r="D174" s="105">
        <v>8.8947524082021392</v>
      </c>
      <c r="E174" s="105">
        <v>8.3817625855368192</v>
      </c>
      <c r="F174" s="105">
        <v>8.7665810996589002</v>
      </c>
      <c r="G174" s="3">
        <v>190.617798800896</v>
      </c>
      <c r="H174" s="3">
        <v>83.337427889318604</v>
      </c>
      <c r="I174" s="3">
        <v>237.305105335511</v>
      </c>
      <c r="J174" s="3">
        <v>237.15446573732399</v>
      </c>
      <c r="K174" s="3">
        <v>85.976108050059807</v>
      </c>
      <c r="L174" s="3">
        <v>71.692899919452799</v>
      </c>
      <c r="M174" s="104">
        <v>81.3819371543144</v>
      </c>
      <c r="N174" s="104">
        <v>10.3318754735082</v>
      </c>
      <c r="O174" s="104">
        <v>8.3117018283972808</v>
      </c>
      <c r="P174" s="104">
        <v>24.2570511984873</v>
      </c>
      <c r="Q174" s="104">
        <v>9.0000174507734592</v>
      </c>
      <c r="R174" s="104">
        <v>8.3779412239662694</v>
      </c>
    </row>
    <row r="175" spans="1:18" ht="17">
      <c r="A175">
        <f t="shared" si="4"/>
        <v>1987</v>
      </c>
      <c r="B175" s="37">
        <v>83.932220657296298</v>
      </c>
      <c r="C175" s="37">
        <v>88.527753545188403</v>
      </c>
      <c r="D175" s="105">
        <v>9.1199576920586694</v>
      </c>
      <c r="E175" s="105">
        <v>8.7262274717465296</v>
      </c>
      <c r="F175" s="105">
        <v>9.0498700385814104</v>
      </c>
      <c r="G175" s="3">
        <v>250.29162094224401</v>
      </c>
      <c r="H175" s="3">
        <v>113.696336048706</v>
      </c>
      <c r="I175" s="3">
        <v>301.67958582533703</v>
      </c>
      <c r="J175" s="3">
        <v>301.42965678335401</v>
      </c>
      <c r="K175" s="3">
        <v>116.925918368366</v>
      </c>
      <c r="L175" s="3">
        <v>97.749127948877401</v>
      </c>
      <c r="M175" s="104">
        <v>100.942344290262</v>
      </c>
      <c r="N175" s="104">
        <v>11.458226493475101</v>
      </c>
      <c r="O175" s="104">
        <v>8.7764409485652397</v>
      </c>
      <c r="P175" s="104">
        <v>24.604693315691598</v>
      </c>
      <c r="Q175" s="104">
        <v>9.5752897669950396</v>
      </c>
      <c r="R175" s="104">
        <v>8.7227288639218994</v>
      </c>
    </row>
    <row r="176" spans="1:18" ht="17">
      <c r="A176">
        <f t="shared" si="4"/>
        <v>1988</v>
      </c>
      <c r="B176" s="37">
        <v>112.115464061005</v>
      </c>
      <c r="C176" s="37">
        <v>119.28043915430101</v>
      </c>
      <c r="D176" s="105">
        <v>8.7656413285005907</v>
      </c>
      <c r="E176" s="105">
        <v>8.3565245647151603</v>
      </c>
      <c r="F176" s="105">
        <v>8.68595565473227</v>
      </c>
      <c r="G176" s="3">
        <v>328.64992334297801</v>
      </c>
      <c r="H176" s="3">
        <v>154.60563991163801</v>
      </c>
      <c r="I176" s="3">
        <v>380.14915100910099</v>
      </c>
      <c r="J176" s="3">
        <v>392.97260966784597</v>
      </c>
      <c r="K176" s="3">
        <v>158.550518541592</v>
      </c>
      <c r="L176" s="3">
        <v>131.66930061507799</v>
      </c>
      <c r="M176" s="104">
        <v>97.578074296917194</v>
      </c>
      <c r="N176" s="104">
        <v>11.0067323858396</v>
      </c>
      <c r="O176" s="104">
        <v>8.3904265249058305</v>
      </c>
      <c r="P176" s="104">
        <v>21.8978055273367</v>
      </c>
      <c r="Q176" s="104">
        <v>9.1609333427974793</v>
      </c>
      <c r="R176" s="104">
        <v>8.3525484888885906</v>
      </c>
    </row>
    <row r="177" spans="1:18" ht="17">
      <c r="A177">
        <f t="shared" si="4"/>
        <v>1989</v>
      </c>
      <c r="B177" s="37">
        <v>148.60384166447699</v>
      </c>
      <c r="C177" s="37">
        <v>159.09523167635101</v>
      </c>
      <c r="D177" s="105">
        <v>8.4373459494280603</v>
      </c>
      <c r="E177" s="105">
        <v>8.0277205561182008</v>
      </c>
      <c r="F177" s="105">
        <v>8.3564807467661701</v>
      </c>
      <c r="G177" s="3">
        <v>425.36086766754198</v>
      </c>
      <c r="H177" s="3">
        <v>207.64660583352901</v>
      </c>
      <c r="I177" s="3">
        <v>514.58799595642597</v>
      </c>
      <c r="J177" s="3">
        <v>537.76296454423698</v>
      </c>
      <c r="K177" s="3">
        <v>213.04920180068001</v>
      </c>
      <c r="L177" s="3">
        <v>175.86956211467799</v>
      </c>
      <c r="M177" s="104">
        <v>97.089387443101003</v>
      </c>
      <c r="N177" s="104">
        <v>10.668056168570301</v>
      </c>
      <c r="O177" s="104">
        <v>8.0588972910761303</v>
      </c>
      <c r="P177" s="104">
        <v>19.740143288522599</v>
      </c>
      <c r="Q177" s="104">
        <v>8.8150206090593901</v>
      </c>
      <c r="R177" s="104">
        <v>8.0235387399608005</v>
      </c>
    </row>
    <row r="178" spans="1:18" ht="17">
      <c r="A178">
        <f t="shared" si="4"/>
        <v>1990</v>
      </c>
      <c r="B178" s="37">
        <v>188.766430640458</v>
      </c>
      <c r="C178" s="37">
        <v>203.23032210012599</v>
      </c>
      <c r="D178" s="105">
        <v>8.0906743545459907</v>
      </c>
      <c r="E178" s="105">
        <v>7.6702913705955202</v>
      </c>
      <c r="F178" s="105">
        <v>8.0043327447163293</v>
      </c>
      <c r="G178" s="3">
        <v>523.686283936373</v>
      </c>
      <c r="H178" s="3">
        <v>265.73465235710597</v>
      </c>
      <c r="I178" s="3">
        <v>594.385788256198</v>
      </c>
      <c r="J178" s="3">
        <v>627.44205476817399</v>
      </c>
      <c r="K178" s="3">
        <v>275.690495299703</v>
      </c>
      <c r="L178" s="3">
        <v>226.17107613384701</v>
      </c>
      <c r="M178" s="104">
        <v>95.5862558309354</v>
      </c>
      <c r="N178" s="104">
        <v>10.2310521892009</v>
      </c>
      <c r="O178" s="104">
        <v>7.6872495165064603</v>
      </c>
      <c r="P178" s="104">
        <v>17.755783786346299</v>
      </c>
      <c r="Q178" s="104">
        <v>8.4179486463219995</v>
      </c>
      <c r="R178" s="104">
        <v>7.6659599898906698</v>
      </c>
    </row>
    <row r="179" spans="1:18" ht="17">
      <c r="A179">
        <f t="shared" si="4"/>
        <v>1991</v>
      </c>
      <c r="B179" s="37">
        <v>238.56698319939599</v>
      </c>
      <c r="C179" s="37">
        <v>259.04131669125701</v>
      </c>
      <c r="D179" s="105">
        <v>8.0666334594471198</v>
      </c>
      <c r="E179" s="105">
        <v>7.70973951071685</v>
      </c>
      <c r="F179" s="105">
        <v>8.01438846761876</v>
      </c>
      <c r="G179" s="3">
        <v>651.64059679190404</v>
      </c>
      <c r="H179" s="3">
        <v>339.67675979023898</v>
      </c>
      <c r="I179" s="3">
        <v>806.81002587456499</v>
      </c>
      <c r="J179" s="3">
        <v>843.23353772225198</v>
      </c>
      <c r="K179" s="3">
        <v>353.11103524849898</v>
      </c>
      <c r="L179" s="3">
        <v>291.51563218671998</v>
      </c>
      <c r="M179" s="104">
        <v>109.375696458904</v>
      </c>
      <c r="N179" s="104">
        <v>10.7124572899796</v>
      </c>
      <c r="O179" s="104">
        <v>7.7907671796658597</v>
      </c>
      <c r="P179" s="104">
        <v>17.3781585561056</v>
      </c>
      <c r="Q179" s="104">
        <v>8.5376143748882605</v>
      </c>
      <c r="R179" s="104">
        <v>7.7028785709216203</v>
      </c>
    </row>
    <row r="180" spans="1:18" ht="17">
      <c r="A180">
        <f t="shared" si="4"/>
        <v>1992</v>
      </c>
      <c r="B180" s="37">
        <v>292.59601149000599</v>
      </c>
      <c r="C180" s="37">
        <v>320.308188884846</v>
      </c>
      <c r="D180" s="105">
        <v>7.8732392368904396</v>
      </c>
      <c r="E180" s="105">
        <v>7.5211488945104303</v>
      </c>
      <c r="F180" s="105">
        <v>7.82567051975263</v>
      </c>
      <c r="G180" s="3">
        <v>782.61552529171195</v>
      </c>
      <c r="H180" s="3">
        <v>419.70202612916103</v>
      </c>
      <c r="I180" s="3">
        <v>1150.9486288836499</v>
      </c>
      <c r="J180" s="3">
        <v>1188.34426109738</v>
      </c>
      <c r="K180" s="3">
        <v>452.325653139721</v>
      </c>
      <c r="L180" s="3">
        <v>364.758340919538</v>
      </c>
      <c r="M180" s="104">
        <v>112.17221537332701</v>
      </c>
      <c r="N180" s="104">
        <v>10.5426204778702</v>
      </c>
      <c r="O180" s="104">
        <v>7.6023161249691897</v>
      </c>
      <c r="P180" s="104">
        <v>16.225960519031201</v>
      </c>
      <c r="Q180" s="104">
        <v>8.3271001801035691</v>
      </c>
      <c r="R180" s="104">
        <v>7.5130274843520297</v>
      </c>
    </row>
    <row r="181" spans="1:18" ht="17">
      <c r="A181">
        <f t="shared" si="4"/>
        <v>1993</v>
      </c>
      <c r="B181" s="37">
        <v>361.07082782761597</v>
      </c>
      <c r="C181" s="37">
        <v>399.09322162773998</v>
      </c>
      <c r="D181" s="105">
        <v>8.23806625448678</v>
      </c>
      <c r="E181" s="105">
        <v>8.0252321095005197</v>
      </c>
      <c r="F181" s="105">
        <v>8.2668579744492696</v>
      </c>
      <c r="G181" s="3">
        <v>958.19249082730096</v>
      </c>
      <c r="H181" s="3">
        <v>523.17055625944499</v>
      </c>
      <c r="I181" s="3">
        <v>1540.40088462634</v>
      </c>
      <c r="J181" s="3">
        <v>1582.80026998843</v>
      </c>
      <c r="K181" s="3">
        <v>582.38738106332596</v>
      </c>
      <c r="L181" s="3">
        <v>457.543309332202</v>
      </c>
      <c r="M181" s="104">
        <v>142.44692616376</v>
      </c>
      <c r="N181" s="104">
        <v>12.0234366998931</v>
      </c>
      <c r="O181" s="104">
        <v>8.2451223897128205</v>
      </c>
      <c r="P181" s="104">
        <v>17.306854289050499</v>
      </c>
      <c r="Q181" s="104">
        <v>9.0088570574440094</v>
      </c>
      <c r="R181" s="104">
        <v>8.0168197527831602</v>
      </c>
    </row>
    <row r="182" spans="1:18" ht="17">
      <c r="A182">
        <f t="shared" si="4"/>
        <v>1994</v>
      </c>
      <c r="B182" s="37">
        <v>438.92270299751198</v>
      </c>
      <c r="C182" s="37">
        <v>490.29987266255603</v>
      </c>
      <c r="D182" s="105">
        <v>8.1870160666160192</v>
      </c>
      <c r="E182" s="105">
        <v>7.9889339334698697</v>
      </c>
      <c r="F182" s="105">
        <v>8.2294187861905304</v>
      </c>
      <c r="G182" s="3">
        <v>1162.1127511346599</v>
      </c>
      <c r="H182" s="3">
        <v>642.84186040309396</v>
      </c>
      <c r="I182" s="3">
        <v>1931.2733404389701</v>
      </c>
      <c r="J182" s="3">
        <v>2008.0986318099599</v>
      </c>
      <c r="K182" s="3">
        <v>728.19347519187102</v>
      </c>
      <c r="L182" s="3">
        <v>566.31924133187704</v>
      </c>
      <c r="M182" s="104">
        <v>143.19354125802599</v>
      </c>
      <c r="N182" s="104">
        <v>12.0138273299684</v>
      </c>
      <c r="O182" s="104">
        <v>8.21138780752222</v>
      </c>
      <c r="P182" s="104">
        <v>16.710888349533899</v>
      </c>
      <c r="Q182" s="104">
        <v>8.9520932805672508</v>
      </c>
      <c r="R182" s="104">
        <v>7.9773903032021796</v>
      </c>
    </row>
    <row r="183" spans="1:18" ht="17">
      <c r="A183">
        <f t="shared" si="4"/>
        <v>1995</v>
      </c>
      <c r="B183" s="37">
        <v>513.73593344731603</v>
      </c>
      <c r="C183" s="37">
        <v>580.19952698452801</v>
      </c>
      <c r="D183" s="105">
        <v>8.2450401062830192</v>
      </c>
      <c r="E183" s="105">
        <v>8.0803507947305899</v>
      </c>
      <c r="F183" s="105">
        <v>8.3138355993855697</v>
      </c>
      <c r="G183" s="3">
        <v>1347.8773077345199</v>
      </c>
      <c r="H183" s="3">
        <v>759.32076189927</v>
      </c>
      <c r="I183" s="3">
        <v>2711.4612808217498</v>
      </c>
      <c r="J183" s="3">
        <v>2835.1469781688302</v>
      </c>
      <c r="K183" s="3">
        <v>896.38039090701102</v>
      </c>
      <c r="L183" s="3">
        <v>675.00169897218302</v>
      </c>
      <c r="M183" s="104">
        <v>141.42821384921299</v>
      </c>
      <c r="N183" s="104">
        <v>12.187034194431</v>
      </c>
      <c r="O183" s="104">
        <v>8.31820803239785</v>
      </c>
      <c r="P183" s="104">
        <v>16.438853996477199</v>
      </c>
      <c r="Q183" s="104">
        <v>9.0271354581206609</v>
      </c>
      <c r="R183" s="104">
        <v>8.0515915720768803</v>
      </c>
    </row>
    <row r="184" spans="1:18" ht="17">
      <c r="A184">
        <f t="shared" si="4"/>
        <v>1996</v>
      </c>
      <c r="B184" s="37">
        <v>634.99188982000805</v>
      </c>
      <c r="C184" s="37">
        <v>727.03665423260895</v>
      </c>
      <c r="D184" s="105">
        <v>8.8840186418402407</v>
      </c>
      <c r="E184" s="105">
        <v>8.8782218900187893</v>
      </c>
      <c r="F184" s="105">
        <v>9.0571334836674193</v>
      </c>
      <c r="G184" s="3">
        <v>1676.72222005348</v>
      </c>
      <c r="H184" s="3">
        <v>952.03164842483102</v>
      </c>
      <c r="I184" s="3">
        <v>4498.7610431605699</v>
      </c>
      <c r="J184" s="3">
        <v>4684.5264141061398</v>
      </c>
      <c r="K184" s="3">
        <v>1197.7304882034</v>
      </c>
      <c r="L184" s="3">
        <v>855.372159097245</v>
      </c>
      <c r="M184" s="104">
        <v>146.30839339224701</v>
      </c>
      <c r="N184" s="104">
        <v>13.7541295294569</v>
      </c>
      <c r="O184" s="104">
        <v>9.2375732636339301</v>
      </c>
      <c r="P184" s="104">
        <v>17.951674870123799</v>
      </c>
      <c r="Q184" s="104">
        <v>9.9589548643818393</v>
      </c>
      <c r="R184" s="104">
        <v>8.8328332144682804</v>
      </c>
    </row>
    <row r="185" spans="1:18" ht="17">
      <c r="A185">
        <f t="shared" si="4"/>
        <v>1997</v>
      </c>
      <c r="B185" s="37">
        <v>849.221144195129</v>
      </c>
      <c r="C185" s="37">
        <v>990.83663375108699</v>
      </c>
      <c r="D185" s="105">
        <v>9.2590541837525908</v>
      </c>
      <c r="E185" s="105">
        <v>9.3759381172283298</v>
      </c>
      <c r="F185" s="105">
        <v>9.5220071184160897</v>
      </c>
      <c r="G185" s="3">
        <v>2329.45060906958</v>
      </c>
      <c r="H185" s="3">
        <v>1307.6416294533699</v>
      </c>
      <c r="I185" s="3">
        <v>7402.6877957610895</v>
      </c>
      <c r="J185" s="3">
        <v>7570.7018325916597</v>
      </c>
      <c r="K185" s="3">
        <v>1817.8475692739501</v>
      </c>
      <c r="L185" s="3">
        <v>1194.5240201827301</v>
      </c>
      <c r="M185" s="104">
        <v>146.63464273116699</v>
      </c>
      <c r="N185" s="104">
        <v>14.7041527598426</v>
      </c>
      <c r="O185" s="104">
        <v>9.8074734926446396</v>
      </c>
      <c r="P185" s="104">
        <v>18.727253045625901</v>
      </c>
      <c r="Q185" s="104">
        <v>10.5218747421657</v>
      </c>
      <c r="R185" s="104">
        <v>9.3119621337767509</v>
      </c>
    </row>
    <row r="186" spans="1:18" ht="17">
      <c r="A186">
        <f t="shared" si="4"/>
        <v>1998</v>
      </c>
      <c r="B186" s="37">
        <v>1021.9793212501301</v>
      </c>
      <c r="C186" s="37">
        <v>1212.04125371893</v>
      </c>
      <c r="D186" s="105">
        <v>9.08289652020005</v>
      </c>
      <c r="E186" s="105">
        <v>9.1869150597819402</v>
      </c>
      <c r="F186" s="105">
        <v>9.3552545560200908</v>
      </c>
      <c r="G186" s="3">
        <v>2836.4914463407999</v>
      </c>
      <c r="H186" s="3">
        <v>1602.4483007337701</v>
      </c>
      <c r="I186" s="3">
        <v>8037.9498704295002</v>
      </c>
      <c r="J186" s="3">
        <v>8238.7582259371193</v>
      </c>
      <c r="K186" s="3">
        <v>2184.2830299647699</v>
      </c>
      <c r="L186" s="3">
        <v>1463.4265484024099</v>
      </c>
      <c r="M186" s="104">
        <v>137.81736626919101</v>
      </c>
      <c r="N186" s="104">
        <v>14.1771990999713</v>
      </c>
      <c r="O186" s="104">
        <v>9.5699360955460993</v>
      </c>
      <c r="P186" s="104">
        <v>17.8763516041586</v>
      </c>
      <c r="Q186" s="104">
        <v>10.2537041606738</v>
      </c>
      <c r="R186" s="104">
        <v>9.1182959781490602</v>
      </c>
    </row>
    <row r="187" spans="1:18" ht="17">
      <c r="A187">
        <f t="shared" si="4"/>
        <v>1999</v>
      </c>
      <c r="B187" s="37">
        <v>1325.1668375192401</v>
      </c>
      <c r="C187" s="37">
        <v>1604.2407176685699</v>
      </c>
      <c r="D187" s="105">
        <v>8.9107762194088007</v>
      </c>
      <c r="E187" s="105">
        <v>9.0003768383180205</v>
      </c>
      <c r="F187" s="105">
        <v>9.1926058667725794</v>
      </c>
      <c r="G187" s="3">
        <v>3803.3910814567698</v>
      </c>
      <c r="H187" s="3">
        <v>2134.06040713944</v>
      </c>
      <c r="I187" s="3">
        <v>9486.3991281305098</v>
      </c>
      <c r="J187" s="3">
        <v>9631.9478015425102</v>
      </c>
      <c r="K187" s="3">
        <v>2951.4497177241401</v>
      </c>
      <c r="L187" s="3">
        <v>1959.18890742908</v>
      </c>
      <c r="M187" s="104">
        <v>128.53582757093</v>
      </c>
      <c r="N187" s="104">
        <v>13.628175254887999</v>
      </c>
      <c r="O187" s="104">
        <v>9.3316461358813694</v>
      </c>
      <c r="P187" s="104">
        <v>17.1012059224777</v>
      </c>
      <c r="Q187" s="104">
        <v>9.9899142315138807</v>
      </c>
      <c r="R187" s="104">
        <v>8.9288991079982996</v>
      </c>
    </row>
    <row r="188" spans="1:18" ht="17">
      <c r="A188">
        <f t="shared" si="4"/>
        <v>2000</v>
      </c>
      <c r="B188" s="37">
        <v>1641.98493707702</v>
      </c>
      <c r="C188" s="37">
        <v>2038.11670662044</v>
      </c>
      <c r="D188" s="105">
        <v>8.7053338798892899</v>
      </c>
      <c r="E188" s="105">
        <v>8.8008588915805301</v>
      </c>
      <c r="F188" s="105">
        <v>9.0153487055318493</v>
      </c>
      <c r="G188" s="3">
        <v>4860.2654086847897</v>
      </c>
      <c r="H188" s="3">
        <v>2724.5158514525501</v>
      </c>
      <c r="I188" s="3">
        <v>10217.398375016001</v>
      </c>
      <c r="J188" s="3">
        <v>10361.185431133599</v>
      </c>
      <c r="K188" s="3">
        <v>3637.4931196587099</v>
      </c>
      <c r="L188" s="3">
        <v>2470.7876327998501</v>
      </c>
      <c r="M188" s="104">
        <v>119.98001356100001</v>
      </c>
      <c r="N188" s="104">
        <v>13.095821482167899</v>
      </c>
      <c r="O188" s="104">
        <v>9.08479469276649</v>
      </c>
      <c r="P188" s="104">
        <v>16.385639564514399</v>
      </c>
      <c r="Q188" s="104">
        <v>9.7163111295265594</v>
      </c>
      <c r="R188" s="104">
        <v>8.7221752369330208</v>
      </c>
    </row>
    <row r="189" spans="1:18" ht="17">
      <c r="A189">
        <f t="shared" si="4"/>
        <v>2001</v>
      </c>
      <c r="B189" s="37">
        <v>1997.6055397006801</v>
      </c>
      <c r="C189" s="37">
        <v>2537.15767777376</v>
      </c>
      <c r="D189" s="105">
        <v>8.5327910273193499</v>
      </c>
      <c r="E189" s="105">
        <v>8.6288308291661604</v>
      </c>
      <c r="F189" s="105">
        <v>8.8645685902789602</v>
      </c>
      <c r="G189" s="3">
        <v>6074.2702870942303</v>
      </c>
      <c r="H189" s="3">
        <v>3405.0238177975698</v>
      </c>
      <c r="I189" s="3">
        <v>10723.7490843132</v>
      </c>
      <c r="J189" s="3">
        <v>10921.8590579355</v>
      </c>
      <c r="K189" s="3">
        <v>4428.8543624636104</v>
      </c>
      <c r="L189" s="3">
        <v>3072.7849257127</v>
      </c>
      <c r="M189" s="104">
        <v>111.815044668068</v>
      </c>
      <c r="N189" s="104">
        <v>12.6080074389372</v>
      </c>
      <c r="O189" s="104">
        <v>8.8672360206008793</v>
      </c>
      <c r="P189" s="104">
        <v>15.7749628542027</v>
      </c>
      <c r="Q189" s="104">
        <v>9.4748919711163104</v>
      </c>
      <c r="R189" s="104">
        <v>8.5417077157790704</v>
      </c>
    </row>
    <row r="190" spans="1:18" ht="17">
      <c r="A190">
        <f t="shared" si="4"/>
        <v>2002</v>
      </c>
      <c r="B190" s="37">
        <v>2306.8366002626599</v>
      </c>
      <c r="C190" s="37">
        <v>2989.1708598438299</v>
      </c>
      <c r="D190" s="105">
        <v>8.3870383028769293</v>
      </c>
      <c r="E190" s="105">
        <v>8.4834558358541194</v>
      </c>
      <c r="F190" s="105">
        <v>8.7387716381548994</v>
      </c>
      <c r="G190" s="3">
        <v>7160.85166389201</v>
      </c>
      <c r="H190" s="3">
        <v>4022.1537914484102</v>
      </c>
      <c r="I190" s="3">
        <v>11733.712530626</v>
      </c>
      <c r="J190" s="3">
        <v>11960.7400697049</v>
      </c>
      <c r="K190" s="3">
        <v>5036.6480290948202</v>
      </c>
      <c r="L190" s="3">
        <v>3585.77481451113</v>
      </c>
      <c r="M190" s="104">
        <v>104.38789759736299</v>
      </c>
      <c r="N190" s="104">
        <v>12.1840675891626</v>
      </c>
      <c r="O190" s="104">
        <v>8.6809493050732804</v>
      </c>
      <c r="P190" s="104">
        <v>15.273950015554499</v>
      </c>
      <c r="Q190" s="104">
        <v>9.26552627582039</v>
      </c>
      <c r="R190" s="104">
        <v>8.3862814345329895</v>
      </c>
    </row>
    <row r="191" spans="1:18" ht="17">
      <c r="A191">
        <f t="shared" si="4"/>
        <v>2003</v>
      </c>
      <c r="B191" s="37">
        <v>2641.8374076908699</v>
      </c>
      <c r="C191" s="37">
        <v>3487.2482805418899</v>
      </c>
      <c r="D191" s="105">
        <v>8.2816455402769797</v>
      </c>
      <c r="E191" s="105">
        <v>8.3869574408991703</v>
      </c>
      <c r="F191" s="105">
        <v>8.6583187719816994</v>
      </c>
      <c r="G191" s="3">
        <v>8372.2456118452701</v>
      </c>
      <c r="H191" s="3">
        <v>4706.19185669744</v>
      </c>
      <c r="I191" s="3">
        <v>13385.1386350959</v>
      </c>
      <c r="J191" s="3">
        <v>13660.979803624699</v>
      </c>
      <c r="K191" s="3">
        <v>5799.6551126475697</v>
      </c>
      <c r="L191" s="3">
        <v>4149.44192110726</v>
      </c>
      <c r="M191" s="104">
        <v>98.061009959700598</v>
      </c>
      <c r="N191" s="104">
        <v>11.866959433439</v>
      </c>
      <c r="O191" s="104">
        <v>8.5523293370430409</v>
      </c>
      <c r="P191" s="104">
        <v>14.9332082825927</v>
      </c>
      <c r="Q191" s="104">
        <v>9.1262017443559493</v>
      </c>
      <c r="R191" s="104">
        <v>8.2864102153956907</v>
      </c>
    </row>
    <row r="192" spans="1:18" ht="17">
      <c r="A192">
        <f t="shared" si="4"/>
        <v>2004</v>
      </c>
      <c r="B192" s="37">
        <v>3006.1029157816702</v>
      </c>
      <c r="C192" s="37">
        <v>4038.8729338350699</v>
      </c>
      <c r="D192" s="105">
        <v>8.1861538331514598</v>
      </c>
      <c r="E192" s="105">
        <v>8.3060066418781595</v>
      </c>
      <c r="F192" s="105">
        <v>8.5908326682569101</v>
      </c>
      <c r="G192" s="3">
        <v>9741.3768933997198</v>
      </c>
      <c r="H192" s="3">
        <v>5472.3722647560699</v>
      </c>
      <c r="I192" s="3">
        <v>14776.8124941732</v>
      </c>
      <c r="J192" s="3">
        <v>15011.154886017501</v>
      </c>
      <c r="K192" s="3">
        <v>6638.7338820305404</v>
      </c>
      <c r="L192" s="3">
        <v>4836.8676646879603</v>
      </c>
      <c r="M192" s="104">
        <v>93.635725408076496</v>
      </c>
      <c r="N192" s="104">
        <v>11.6133667695737</v>
      </c>
      <c r="O192" s="104">
        <v>8.4454084307557498</v>
      </c>
      <c r="P192" s="104">
        <v>14.648867583985499</v>
      </c>
      <c r="Q192" s="104">
        <v>8.9975381321444701</v>
      </c>
      <c r="R192" s="104">
        <v>8.1909039278188498</v>
      </c>
    </row>
    <row r="193" spans="1:18" ht="17">
      <c r="A193">
        <f t="shared" si="4"/>
        <v>2005</v>
      </c>
      <c r="B193" s="37">
        <v>3550.1830973845799</v>
      </c>
      <c r="C193" s="37">
        <v>4840.2330777398101</v>
      </c>
      <c r="D193" s="105">
        <v>8.1936614854820498</v>
      </c>
      <c r="E193" s="105">
        <v>8.3601945716312596</v>
      </c>
      <c r="F193" s="105">
        <v>8.6458039057906504</v>
      </c>
      <c r="G193" s="3">
        <v>11783.3599541085</v>
      </c>
      <c r="H193" s="3">
        <v>6591.9985844507601</v>
      </c>
      <c r="I193" s="3">
        <v>16933.8246623614</v>
      </c>
      <c r="J193" s="3">
        <v>17084.0851830641</v>
      </c>
      <c r="K193" s="3">
        <v>7801.6127649916698</v>
      </c>
      <c r="L193" s="3">
        <v>5799.4426051742503</v>
      </c>
      <c r="M193" s="104">
        <v>93.211675398090904</v>
      </c>
      <c r="N193" s="104">
        <v>11.674542687675</v>
      </c>
      <c r="O193" s="104">
        <v>8.5006211219400196</v>
      </c>
      <c r="P193" s="104">
        <v>14.729944077015899</v>
      </c>
      <c r="Q193" s="104">
        <v>9.0515183300156501</v>
      </c>
      <c r="R193" s="104">
        <v>8.2394487658931599</v>
      </c>
    </row>
    <row r="194" spans="1:18" ht="17">
      <c r="A194">
        <f t="shared" si="4"/>
        <v>2006</v>
      </c>
      <c r="B194" s="37">
        <v>3953.5167028517899</v>
      </c>
      <c r="C194" s="37">
        <v>5461.5121295726703</v>
      </c>
      <c r="D194" s="105">
        <v>9.0069472222833298</v>
      </c>
      <c r="E194" s="105">
        <v>9.6213577306729601</v>
      </c>
      <c r="F194" s="105">
        <v>9.7956680214246301</v>
      </c>
      <c r="G194" s="3">
        <v>13341.572480778799</v>
      </c>
      <c r="H194" s="3">
        <v>7455.9241598044</v>
      </c>
      <c r="I194" s="3">
        <v>20815.224415916899</v>
      </c>
      <c r="J194" s="3">
        <v>20787.920212908899</v>
      </c>
      <c r="K194" s="3">
        <v>8845.4611932848493</v>
      </c>
      <c r="L194" s="3">
        <v>6574.5282982497201</v>
      </c>
      <c r="M194" s="104">
        <v>124.30468893243901</v>
      </c>
      <c r="N194" s="104">
        <v>14.480084285682</v>
      </c>
      <c r="O194" s="104">
        <v>9.9935703874989805</v>
      </c>
      <c r="P194" s="104">
        <v>17.5036801257951</v>
      </c>
      <c r="Q194" s="104">
        <v>10.534502364997699</v>
      </c>
      <c r="R194" s="104">
        <v>9.4255647553400301</v>
      </c>
    </row>
    <row r="195" spans="1:18" ht="17">
      <c r="A195">
        <f t="shared" si="4"/>
        <v>2007</v>
      </c>
      <c r="B195" s="37">
        <v>4393.1114694957496</v>
      </c>
      <c r="C195" s="37">
        <v>6139.6810133790996</v>
      </c>
      <c r="D195" s="105">
        <v>9.2137223190027306</v>
      </c>
      <c r="E195" s="105">
        <v>9.9568181074748203</v>
      </c>
      <c r="F195" s="105">
        <v>10.1116104665176</v>
      </c>
      <c r="G195" s="3">
        <v>15060.4262500807</v>
      </c>
      <c r="H195" s="3">
        <v>8402.8637802078592</v>
      </c>
      <c r="I195" s="3">
        <v>28764.064603028499</v>
      </c>
      <c r="J195" s="3">
        <v>29808.8748480986</v>
      </c>
      <c r="K195" s="3">
        <v>10204.108151369401</v>
      </c>
      <c r="L195" s="3">
        <v>7399.7052421899498</v>
      </c>
      <c r="M195" s="104">
        <v>126.653197008338</v>
      </c>
      <c r="N195" s="104">
        <v>15.0654585369924</v>
      </c>
      <c r="O195" s="104">
        <v>10.3688336403933</v>
      </c>
      <c r="P195" s="104">
        <v>18.032828711753599</v>
      </c>
      <c r="Q195" s="104">
        <v>10.835244762799499</v>
      </c>
      <c r="R195" s="104">
        <v>9.6829461451158707</v>
      </c>
    </row>
    <row r="196" spans="1:18" ht="17">
      <c r="A196">
        <f t="shared" si="4"/>
        <v>2008</v>
      </c>
      <c r="B196" s="37">
        <v>4594.7668864288198</v>
      </c>
      <c r="C196" s="37">
        <v>6484.1306011165298</v>
      </c>
      <c r="D196" s="105">
        <v>10.7136242899312</v>
      </c>
      <c r="E196" s="105">
        <v>12.308302403218701</v>
      </c>
      <c r="F196" s="105">
        <v>12.246878830038501</v>
      </c>
      <c r="G196" s="3">
        <v>15910.634054755301</v>
      </c>
      <c r="H196" s="3">
        <v>8884.3124770466602</v>
      </c>
      <c r="I196" s="3">
        <v>32665.8567333227</v>
      </c>
      <c r="J196" s="3">
        <v>33800.475475666899</v>
      </c>
      <c r="K196" s="3">
        <v>10901.2867241896</v>
      </c>
      <c r="L196" s="3">
        <v>7829.6720146961597</v>
      </c>
      <c r="M196" s="104">
        <v>179.80537923492599</v>
      </c>
      <c r="N196" s="104">
        <v>20.2707797236083</v>
      </c>
      <c r="O196" s="104">
        <v>13.1555811384811</v>
      </c>
      <c r="P196" s="104">
        <v>23.346043070549101</v>
      </c>
      <c r="Q196" s="104">
        <v>13.674829719030701</v>
      </c>
      <c r="R196" s="104">
        <v>11.9415885669142</v>
      </c>
    </row>
    <row r="197" spans="1:18" ht="17">
      <c r="A197">
        <f t="shared" si="4"/>
        <v>2009</v>
      </c>
      <c r="B197" s="37">
        <v>5000.1400399803997</v>
      </c>
      <c r="C197" s="37">
        <v>7103.9491809982801</v>
      </c>
      <c r="D197" s="105">
        <v>13.5199479147049</v>
      </c>
      <c r="E197" s="105">
        <v>16.6965547735178</v>
      </c>
      <c r="F197" s="105">
        <v>16.222779452947901</v>
      </c>
      <c r="G197" s="3">
        <v>17455.683378330799</v>
      </c>
      <c r="H197" s="3">
        <v>9743.2861659354094</v>
      </c>
      <c r="I197" s="3">
        <v>47734.797990130799</v>
      </c>
      <c r="J197" s="3">
        <v>47783.375212028397</v>
      </c>
      <c r="K197" s="3">
        <v>12382.5999031463</v>
      </c>
      <c r="L197" s="3">
        <v>8637.2949281048204</v>
      </c>
      <c r="M197" s="104">
        <v>268.13511256964301</v>
      </c>
      <c r="N197" s="104">
        <v>29.907321333745902</v>
      </c>
      <c r="O197" s="104">
        <v>18.3562862510427</v>
      </c>
      <c r="P197" s="104">
        <v>31.3422248782968</v>
      </c>
      <c r="Q197" s="104">
        <v>17.969214994700302</v>
      </c>
      <c r="R197" s="104">
        <v>15.358804943984101</v>
      </c>
    </row>
    <row r="198" spans="1:18" ht="17">
      <c r="A198">
        <f t="shared" si="4"/>
        <v>2010</v>
      </c>
      <c r="B198" s="37">
        <v>5318.3752362189898</v>
      </c>
      <c r="C198" s="37">
        <v>7590.4107196244204</v>
      </c>
      <c r="D198" s="105">
        <v>18.7910829458854</v>
      </c>
      <c r="E198" s="105">
        <v>25.094417996906198</v>
      </c>
      <c r="F198" s="105">
        <v>23.7856889088118</v>
      </c>
      <c r="G198" s="3">
        <v>18664.6953235869</v>
      </c>
      <c r="H198" s="3">
        <v>10421.597265874299</v>
      </c>
      <c r="I198" s="3">
        <v>53791.918634957903</v>
      </c>
      <c r="J198" s="3">
        <v>53724.6364337423</v>
      </c>
      <c r="K198" s="3">
        <v>13360.5565081471</v>
      </c>
      <c r="L198" s="3">
        <v>9260.4441917207096</v>
      </c>
      <c r="M198" s="104">
        <v>443.33589495012399</v>
      </c>
      <c r="N198" s="104">
        <v>48.7262599112129</v>
      </c>
      <c r="O198" s="104">
        <v>28.373810348022701</v>
      </c>
      <c r="P198" s="104">
        <v>45.013453364066699</v>
      </c>
      <c r="Q198" s="104">
        <v>25.295429867992901</v>
      </c>
      <c r="R198" s="104">
        <v>21.133587146238501</v>
      </c>
    </row>
    <row r="199" spans="1:18" ht="17">
      <c r="A199">
        <f t="shared" si="4"/>
        <v>2011</v>
      </c>
      <c r="B199" s="37">
        <v>5510.9617733289497</v>
      </c>
      <c r="C199" s="37">
        <v>7868.4609399395704</v>
      </c>
      <c r="D199" s="105">
        <v>27.580348109246899</v>
      </c>
      <c r="E199" s="105">
        <v>39.001735253290498</v>
      </c>
      <c r="F199" s="105">
        <v>36.318878326489298</v>
      </c>
      <c r="G199" s="3">
        <v>19293.444573892899</v>
      </c>
      <c r="H199" s="3">
        <v>10798.7253580824</v>
      </c>
      <c r="I199" s="3">
        <v>53735.790894703503</v>
      </c>
      <c r="J199" s="3">
        <v>53353.862669497801</v>
      </c>
      <c r="K199" s="3">
        <v>13770.162046174601</v>
      </c>
      <c r="L199" s="3">
        <v>9592.5507512403292</v>
      </c>
      <c r="M199" s="104">
        <v>672.85096219058596</v>
      </c>
      <c r="N199" s="104">
        <v>79.173741350184201</v>
      </c>
      <c r="O199" s="104">
        <v>44.893577206851198</v>
      </c>
      <c r="P199" s="104">
        <v>60.229438256044197</v>
      </c>
      <c r="Q199" s="104">
        <v>33.594472751135903</v>
      </c>
      <c r="R199" s="104">
        <v>27.745873220133099</v>
      </c>
    </row>
    <row r="200" spans="1:18" ht="17">
      <c r="A200">
        <f t="shared" si="4"/>
        <v>2012</v>
      </c>
      <c r="B200" s="37">
        <v>5568.8897623369603</v>
      </c>
      <c r="C200" s="37">
        <v>7964.2317890773702</v>
      </c>
      <c r="D200" s="105">
        <v>29.8633693824369</v>
      </c>
      <c r="E200" s="105">
        <v>42.613782278985198</v>
      </c>
      <c r="F200" s="105">
        <v>39.576655035177801</v>
      </c>
      <c r="G200" s="3">
        <v>19577.909605108802</v>
      </c>
      <c r="H200" s="3">
        <v>10954.18280033</v>
      </c>
      <c r="I200" s="3">
        <v>53425.047681061398</v>
      </c>
      <c r="J200" s="3">
        <v>52424.1789191524</v>
      </c>
      <c r="K200" s="3">
        <v>14037.250030556201</v>
      </c>
      <c r="L200" s="3">
        <v>9751.3456766163108</v>
      </c>
      <c r="M200" s="104">
        <v>690.77896238538904</v>
      </c>
      <c r="N200" s="104">
        <v>86.320832513910901</v>
      </c>
      <c r="O200" s="104">
        <v>49.1050945080299</v>
      </c>
      <c r="P200" s="104">
        <v>65.382963257329095</v>
      </c>
      <c r="Q200" s="104">
        <v>36.461706918092197</v>
      </c>
      <c r="R200" s="104">
        <v>30.055535668219701</v>
      </c>
    </row>
    <row r="201" spans="1:18" ht="17">
      <c r="A201">
        <f t="shared" si="4"/>
        <v>2013</v>
      </c>
      <c r="B201" s="37">
        <v>5599.5927732917498</v>
      </c>
      <c r="C201" s="37">
        <v>8019.2754153451397</v>
      </c>
      <c r="D201" s="105">
        <v>32.27338843738</v>
      </c>
      <c r="E201" s="105">
        <v>46.523510588823903</v>
      </c>
      <c r="F201" s="105">
        <v>43.0742345528841</v>
      </c>
      <c r="G201" s="3">
        <v>19801.011922463698</v>
      </c>
      <c r="H201" s="3">
        <v>11063.6249164248</v>
      </c>
      <c r="I201" s="3">
        <v>52365.805126480896</v>
      </c>
      <c r="J201" s="3">
        <v>51545.877571460398</v>
      </c>
      <c r="K201" s="3">
        <v>13991.747539926901</v>
      </c>
      <c r="L201" s="3">
        <v>9828.8012285049099</v>
      </c>
      <c r="M201" s="104">
        <v>739.57331612297901</v>
      </c>
      <c r="N201" s="104">
        <v>94.650585048886896</v>
      </c>
      <c r="O201" s="104">
        <v>53.727726301229801</v>
      </c>
      <c r="P201" s="104">
        <v>69.633872574238396</v>
      </c>
      <c r="Q201" s="104">
        <v>38.791777390862798</v>
      </c>
      <c r="R201" s="104">
        <v>31.9033230473987</v>
      </c>
    </row>
    <row r="202" spans="1:18" ht="17">
      <c r="A202">
        <f t="shared" si="4"/>
        <v>2014</v>
      </c>
      <c r="B202" s="37">
        <v>5662.1428569772497</v>
      </c>
      <c r="C202" s="37">
        <v>8111.3342094790396</v>
      </c>
      <c r="D202" s="105">
        <v>33.444572485616398</v>
      </c>
      <c r="E202" s="105">
        <v>48.408730939315902</v>
      </c>
      <c r="F202" s="105">
        <v>44.748818416380701</v>
      </c>
      <c r="G202" s="3">
        <v>20147.147230209001</v>
      </c>
      <c r="H202" s="3">
        <v>11227.5955953578</v>
      </c>
      <c r="I202" s="3">
        <v>52974.107427144001</v>
      </c>
      <c r="J202" s="3">
        <v>51815.975722764902</v>
      </c>
      <c r="K202" s="3">
        <v>14109.535647012101</v>
      </c>
      <c r="L202" s="3">
        <v>9960.1463797342894</v>
      </c>
      <c r="M202" s="104">
        <v>755.96347064554595</v>
      </c>
      <c r="N202" s="104">
        <v>98.517043684896805</v>
      </c>
      <c r="O202" s="104">
        <v>55.948535841998201</v>
      </c>
      <c r="P202" s="104">
        <v>73.662063265249998</v>
      </c>
      <c r="Q202" s="104">
        <v>40.955973825852702</v>
      </c>
      <c r="R202" s="104">
        <v>33.607178097654</v>
      </c>
    </row>
    <row r="203" spans="1:18" ht="17">
      <c r="A203">
        <f t="shared" si="4"/>
        <v>2015</v>
      </c>
      <c r="B203" s="37">
        <v>5683.9830081601403</v>
      </c>
      <c r="C203" s="37">
        <v>8143.2464053517297</v>
      </c>
      <c r="D203" s="105">
        <v>34.707325404786602</v>
      </c>
      <c r="E203" s="105">
        <v>50.451301320223003</v>
      </c>
      <c r="F203" s="105">
        <v>46.561357223202798</v>
      </c>
      <c r="G203" s="3">
        <v>20335.647477573999</v>
      </c>
      <c r="H203" s="3">
        <v>11307.020141753699</v>
      </c>
      <c r="I203" s="3">
        <v>53757.356337991398</v>
      </c>
      <c r="J203" s="3">
        <v>52412.101333626997</v>
      </c>
      <c r="K203" s="3">
        <v>14237.491917126599</v>
      </c>
      <c r="L203" s="3">
        <v>10037.193362194201</v>
      </c>
      <c r="M203" s="104">
        <v>779.12319257269405</v>
      </c>
      <c r="N203" s="104">
        <v>102.825201007025</v>
      </c>
      <c r="O203" s="104">
        <v>58.364010226512498</v>
      </c>
      <c r="P203" s="104">
        <v>77.090101200789704</v>
      </c>
      <c r="Q203" s="104">
        <v>42.785994088366301</v>
      </c>
      <c r="R203" s="104">
        <v>35.045820860919797</v>
      </c>
    </row>
    <row r="204" spans="1:18" ht="17">
      <c r="A204">
        <f t="shared" si="4"/>
        <v>2016</v>
      </c>
      <c r="B204" s="37">
        <v>5713.44610084737</v>
      </c>
      <c r="C204" s="37">
        <v>8182.93722302079</v>
      </c>
      <c r="D204" s="105">
        <v>38.749453644405399</v>
      </c>
      <c r="E204" s="105">
        <v>56.993499822101001</v>
      </c>
      <c r="F204" s="105">
        <v>52.393735087709501</v>
      </c>
      <c r="G204" s="3">
        <v>20552.068360198198</v>
      </c>
      <c r="H204" s="3">
        <v>11397.547843333001</v>
      </c>
      <c r="I204" s="3">
        <v>54870.8098982917</v>
      </c>
      <c r="J204" s="3">
        <v>54115.237245442702</v>
      </c>
      <c r="K204" s="3">
        <v>14343.162592712901</v>
      </c>
      <c r="L204" s="3">
        <v>10087.2265908033</v>
      </c>
      <c r="M204" s="104">
        <v>888.55270507968703</v>
      </c>
      <c r="N204" s="104">
        <v>117.394710194073</v>
      </c>
      <c r="O204" s="104">
        <v>66.162813015735196</v>
      </c>
      <c r="P204" s="104">
        <v>90.742096140478296</v>
      </c>
      <c r="Q204" s="104">
        <v>50.023586402404902</v>
      </c>
      <c r="R204" s="104">
        <v>40.699905552970499</v>
      </c>
    </row>
    <row r="205" spans="1:18" ht="17">
      <c r="A205">
        <f t="shared" si="4"/>
        <v>2017</v>
      </c>
      <c r="B205" s="37">
        <v>5742.0637877182398</v>
      </c>
      <c r="C205" s="37">
        <v>8224.3066491242007</v>
      </c>
      <c r="D205" s="105">
        <v>41.3766858473887</v>
      </c>
      <c r="E205" s="105">
        <v>61.234286348793397</v>
      </c>
      <c r="F205" s="105">
        <v>56.183310687030698</v>
      </c>
      <c r="G205" s="3">
        <v>20779.7467397443</v>
      </c>
      <c r="H205" s="3">
        <v>11488.6296763677</v>
      </c>
      <c r="I205" s="3">
        <v>55877.471189058699</v>
      </c>
      <c r="J205" s="3">
        <v>55148.293896890696</v>
      </c>
      <c r="K205" s="3">
        <v>14447.1175331945</v>
      </c>
      <c r="L205" s="3">
        <v>10163.6573072233</v>
      </c>
      <c r="M205" s="104">
        <v>950.72992417697196</v>
      </c>
      <c r="N205" s="104">
        <v>126.79464277610001</v>
      </c>
      <c r="O205" s="104">
        <v>71.198249442222505</v>
      </c>
      <c r="P205" s="104">
        <v>99.958556728602801</v>
      </c>
      <c r="Q205" s="104">
        <v>54.866627610374898</v>
      </c>
      <c r="R205" s="104">
        <v>44.488152582482797</v>
      </c>
    </row>
    <row r="206" spans="1:18" ht="17">
      <c r="A206">
        <f t="shared" si="4"/>
        <v>2018</v>
      </c>
      <c r="B206" s="37">
        <v>5739.30553045531</v>
      </c>
      <c r="C206" s="37">
        <v>8227.1184398152891</v>
      </c>
      <c r="D206" s="105">
        <v>42.655254220716301</v>
      </c>
      <c r="E206" s="105">
        <v>63.295129138363201</v>
      </c>
      <c r="F206" s="105">
        <v>58.052206183472002</v>
      </c>
      <c r="G206" s="3">
        <v>20913.652043072801</v>
      </c>
      <c r="H206" s="3">
        <v>11521.974206783199</v>
      </c>
      <c r="I206" s="3">
        <v>56059.143532262497</v>
      </c>
      <c r="J206" s="3">
        <v>55011.254721169702</v>
      </c>
      <c r="K206" s="3">
        <v>14517.635963816199</v>
      </c>
      <c r="L206" s="3">
        <v>10206.3561736665</v>
      </c>
      <c r="M206" s="104">
        <v>969.54868885671499</v>
      </c>
      <c r="N206" s="104">
        <v>131.38606875675799</v>
      </c>
      <c r="O206" s="104">
        <v>73.616286340593902</v>
      </c>
      <c r="P206" s="104">
        <v>103.550996235627</v>
      </c>
      <c r="Q206" s="104">
        <v>56.693534430747597</v>
      </c>
      <c r="R206" s="104">
        <v>45.931953754217297</v>
      </c>
    </row>
    <row r="207" spans="1:18" ht="17">
      <c r="A207">
        <f t="shared" si="4"/>
        <v>2019</v>
      </c>
      <c r="B207" s="37">
        <v>5773.2779643117201</v>
      </c>
      <c r="C207" s="37">
        <v>8285.3425009375496</v>
      </c>
      <c r="D207" s="105">
        <v>43.860970063175799</v>
      </c>
      <c r="E207" s="105">
        <v>65.239949873784198</v>
      </c>
      <c r="F207" s="105">
        <v>59.820875211475503</v>
      </c>
      <c r="G207" s="3">
        <v>21211.507557783701</v>
      </c>
      <c r="H207" s="3">
        <v>11638.3949689939</v>
      </c>
      <c r="I207" s="3">
        <v>56465.339352867602</v>
      </c>
      <c r="J207" s="3">
        <v>55311.309441392601</v>
      </c>
      <c r="K207" s="3">
        <v>14623.7223923366</v>
      </c>
      <c r="L207" s="3">
        <v>10288.2803204389</v>
      </c>
      <c r="M207" s="104">
        <v>980.69056905924401</v>
      </c>
      <c r="N207" s="104">
        <v>135.73610697456601</v>
      </c>
      <c r="O207" s="104">
        <v>75.895619707256799</v>
      </c>
      <c r="P207" s="104">
        <v>107.84836789902801</v>
      </c>
      <c r="Q207" s="104">
        <v>58.904615831904799</v>
      </c>
      <c r="R207" s="104">
        <v>47.687769340734597</v>
      </c>
    </row>
    <row r="208" spans="1:18" ht="17">
      <c r="A208">
        <f t="shared" si="4"/>
        <v>2020</v>
      </c>
      <c r="B208" s="37">
        <v>5800.8323646785302</v>
      </c>
      <c r="C208" s="37">
        <v>8340.4537464856494</v>
      </c>
      <c r="D208" s="105">
        <v>46.422760047911801</v>
      </c>
      <c r="E208" s="105">
        <v>69.452792548252106</v>
      </c>
      <c r="F208" s="105">
        <v>63.618377225273498</v>
      </c>
      <c r="G208" s="3">
        <v>21514.176510928501</v>
      </c>
      <c r="H208" s="3">
        <v>11751.6034664666</v>
      </c>
      <c r="I208" s="3">
        <v>57417.1621765292</v>
      </c>
      <c r="J208" s="3">
        <v>56521.721855747397</v>
      </c>
      <c r="K208" s="3">
        <v>14785.4882415056</v>
      </c>
      <c r="L208" s="3">
        <v>10358.679202716199</v>
      </c>
      <c r="M208" s="104">
        <v>1038.3532196121801</v>
      </c>
      <c r="N208" s="104">
        <v>145.35348180150299</v>
      </c>
      <c r="O208" s="104">
        <v>80.915337258464703</v>
      </c>
      <c r="P208" s="104">
        <v>115.30521607522201</v>
      </c>
      <c r="Q208" s="104">
        <v>62.779102945353301</v>
      </c>
      <c r="R208" s="104">
        <v>50.7493600733942</v>
      </c>
    </row>
    <row r="209" spans="1:18" ht="17">
      <c r="A209">
        <f t="shared" si="4"/>
        <v>2021</v>
      </c>
      <c r="B209" s="37">
        <v>5833.3048114816302</v>
      </c>
      <c r="C209" s="37">
        <v>8414.2195796469605</v>
      </c>
      <c r="D209" s="105">
        <v>48.699654978632999</v>
      </c>
      <c r="E209" s="105">
        <v>73.363499045058703</v>
      </c>
      <c r="F209" s="105">
        <v>67.121776203614701</v>
      </c>
      <c r="G209" s="3">
        <v>21911.897636615398</v>
      </c>
      <c r="H209" s="3">
        <v>11904.999445118599</v>
      </c>
      <c r="I209" s="3">
        <v>59594.839871559801</v>
      </c>
      <c r="J209" s="3">
        <v>58385.848243889399</v>
      </c>
      <c r="K209" s="3">
        <v>15083.726587692099</v>
      </c>
      <c r="L209" s="3">
        <v>10524.552915652501</v>
      </c>
      <c r="M209" s="104">
        <v>1100.9463254156201</v>
      </c>
      <c r="N209" s="104">
        <v>154.724310574783</v>
      </c>
      <c r="O209" s="104">
        <v>85.6327294211153</v>
      </c>
      <c r="P209" s="104">
        <v>122.217130365982</v>
      </c>
      <c r="Q209" s="104">
        <v>66.318578035516694</v>
      </c>
      <c r="R209" s="104">
        <v>53.525662455167598</v>
      </c>
    </row>
    <row r="210" spans="1:18" ht="17">
      <c r="A210">
        <f>A209+1</f>
        <v>2022</v>
      </c>
      <c r="B210" s="37">
        <v>5879.83986545073</v>
      </c>
      <c r="C210" s="37">
        <v>8577.5523925367306</v>
      </c>
      <c r="D210" s="105">
        <v>50.599585278627302</v>
      </c>
      <c r="E210" s="105">
        <v>77.2596992087975</v>
      </c>
      <c r="F210" s="105">
        <v>70.628410834517197</v>
      </c>
      <c r="G210" s="3">
        <v>22528.918466862098</v>
      </c>
      <c r="H210" s="3">
        <v>12176.1196912539</v>
      </c>
      <c r="I210" s="3">
        <v>59911.828032849102</v>
      </c>
      <c r="J210" s="3">
        <v>58988.409040792401</v>
      </c>
      <c r="K210" s="3">
        <v>15429.3131513728</v>
      </c>
      <c r="L210" s="3">
        <v>10744.4561822752</v>
      </c>
      <c r="M210" s="104">
        <v>1165.5263348083699</v>
      </c>
      <c r="N210" s="104">
        <v>163.98616601449399</v>
      </c>
      <c r="O210" s="104">
        <v>90.324883720876798</v>
      </c>
      <c r="P210" s="104">
        <v>131.143010189244</v>
      </c>
      <c r="Q210" s="104">
        <v>70.927204106990004</v>
      </c>
      <c r="R210" s="104">
        <v>57.146552511626602</v>
      </c>
    </row>
    <row r="211" spans="1:18" ht="17">
      <c r="A211">
        <f>A210+1</f>
        <v>2023</v>
      </c>
      <c r="B211" s="37">
        <v>5819.2452719598896</v>
      </c>
      <c r="C211" s="37">
        <v>8594.0923878061094</v>
      </c>
      <c r="D211" s="105">
        <v>50.797740399129601</v>
      </c>
      <c r="E211" s="105">
        <v>78.470365918687193</v>
      </c>
      <c r="F211" s="105">
        <v>71.747165136367201</v>
      </c>
      <c r="G211" s="3">
        <v>22602.668152153899</v>
      </c>
      <c r="H211" s="3">
        <v>12200.299871409999</v>
      </c>
      <c r="I211" s="3">
        <v>60202.874628354599</v>
      </c>
      <c r="J211" s="3">
        <v>59276.232631491301</v>
      </c>
      <c r="K211" s="3">
        <v>15490.535066615101</v>
      </c>
      <c r="L211" s="3">
        <v>10772.7869479617</v>
      </c>
      <c r="M211" s="104">
        <v>1179.7090625749099</v>
      </c>
      <c r="N211" s="104">
        <v>166.59998326829799</v>
      </c>
      <c r="O211" s="104">
        <v>91.735260345143601</v>
      </c>
      <c r="P211" s="104">
        <v>133.063754135686</v>
      </c>
      <c r="Q211" s="104">
        <v>71.930064728984604</v>
      </c>
      <c r="R211" s="104">
        <v>57.965559986662797</v>
      </c>
    </row>
    <row r="216" spans="1:18">
      <c r="A216" t="s">
        <v>1741</v>
      </c>
      <c r="B216" s="3" t="s">
        <v>1769</v>
      </c>
      <c r="C216" s="104" t="s">
        <v>1772</v>
      </c>
      <c r="D216" s="3" t="s">
        <v>1745</v>
      </c>
      <c r="E216" s="3" t="s">
        <v>1746</v>
      </c>
      <c r="F216" s="3" t="s">
        <v>1747</v>
      </c>
      <c r="G216" s="3" t="s">
        <v>1750</v>
      </c>
      <c r="H216" s="3" t="s">
        <v>1749</v>
      </c>
      <c r="I216" s="3" t="s">
        <v>1748</v>
      </c>
      <c r="J216" s="104" t="s">
        <v>1757</v>
      </c>
      <c r="K216" s="104" t="s">
        <v>1758</v>
      </c>
      <c r="L216" s="104" t="s">
        <v>1759</v>
      </c>
      <c r="M216" s="104" t="s">
        <v>1763</v>
      </c>
      <c r="N216" s="104" t="s">
        <v>1764</v>
      </c>
      <c r="O216" s="104" t="s">
        <v>1765</v>
      </c>
    </row>
    <row r="217" spans="1:18">
      <c r="B217" s="3" t="s">
        <v>1766</v>
      </c>
      <c r="C217" s="104" t="s">
        <v>1770</v>
      </c>
      <c r="D217" s="3" t="s">
        <v>1743</v>
      </c>
      <c r="E217" s="3" t="s">
        <v>1744</v>
      </c>
      <c r="F217" s="3" t="s">
        <v>1751</v>
      </c>
      <c r="G217" s="3" t="s">
        <v>1742</v>
      </c>
      <c r="H217" s="3" t="s">
        <v>1752</v>
      </c>
      <c r="I217" s="3" t="s">
        <v>1753</v>
      </c>
      <c r="J217" s="104" t="s">
        <v>1754</v>
      </c>
      <c r="K217" s="104" t="s">
        <v>1755</v>
      </c>
      <c r="L217" s="104" t="s">
        <v>1756</v>
      </c>
      <c r="M217" s="104" t="s">
        <v>1760</v>
      </c>
      <c r="N217" s="104" t="s">
        <v>1761</v>
      </c>
      <c r="O217" s="104" t="s">
        <v>1762</v>
      </c>
    </row>
    <row r="218" spans="1:18">
      <c r="A218">
        <v>1979</v>
      </c>
      <c r="B218" s="112">
        <v>5.5641734323717396</v>
      </c>
      <c r="C218" s="113">
        <v>4.9752049980476301</v>
      </c>
      <c r="D218" s="112">
        <v>13.804469273743001</v>
      </c>
      <c r="E218" s="112">
        <v>7.3710353081986799</v>
      </c>
      <c r="F218" s="112">
        <v>6.0267369242779001</v>
      </c>
      <c r="G218" s="112">
        <v>14.795833333333301</v>
      </c>
      <c r="H218" s="112">
        <v>8.2503087690407497</v>
      </c>
      <c r="I218" s="112">
        <v>6.6563679245282996</v>
      </c>
      <c r="J218" s="113">
        <v>13.487500000000001</v>
      </c>
      <c r="K218" s="113">
        <v>7.1547962124330997</v>
      </c>
      <c r="L218" s="113">
        <v>5.5941037735848997</v>
      </c>
      <c r="M218" s="113">
        <v>12.2067039106145</v>
      </c>
      <c r="N218" s="113">
        <v>6.2905445840813803</v>
      </c>
      <c r="O218" s="113">
        <v>4.9752049980476301</v>
      </c>
    </row>
    <row r="219" spans="1:18">
      <c r="A219">
        <f>A218+1</f>
        <v>1980</v>
      </c>
      <c r="B219" s="112">
        <v>5.9511846837317499</v>
      </c>
      <c r="C219" s="113">
        <v>5.1547473334499001</v>
      </c>
      <c r="D219" s="112">
        <v>13.811284046692601</v>
      </c>
      <c r="E219" s="112">
        <v>7.6478538036549004</v>
      </c>
      <c r="F219" s="112">
        <v>6.3483499214248296</v>
      </c>
      <c r="G219" s="112">
        <v>14.547085201793699</v>
      </c>
      <c r="H219" s="112">
        <v>8.4715596330275194</v>
      </c>
      <c r="I219" s="112">
        <v>6.9398749398749402</v>
      </c>
      <c r="J219" s="113">
        <v>12.977578475336299</v>
      </c>
      <c r="K219" s="113">
        <v>7.2042431192660503</v>
      </c>
      <c r="L219" s="113">
        <v>5.7192331478045704</v>
      </c>
      <c r="M219" s="113">
        <v>11.1536964980544</v>
      </c>
      <c r="N219" s="113">
        <v>6.3633889077917596</v>
      </c>
      <c r="O219" s="113">
        <v>5.1547473334499001</v>
      </c>
    </row>
    <row r="220" spans="1:18">
      <c r="A220">
        <f t="shared" ref="A220:A260" si="5">A219+1</f>
        <v>1981</v>
      </c>
      <c r="B220" s="112">
        <v>6.1647263071895404</v>
      </c>
      <c r="C220" s="113">
        <v>5.1603027371535797</v>
      </c>
      <c r="D220" s="112">
        <v>14.425734914904501</v>
      </c>
      <c r="E220" s="112">
        <v>7.9610806418850197</v>
      </c>
      <c r="F220" s="112">
        <v>6.6247448400997904</v>
      </c>
      <c r="G220" s="112">
        <v>14.863021420518599</v>
      </c>
      <c r="H220" s="112">
        <v>8.7781126178916207</v>
      </c>
      <c r="I220" s="112">
        <v>7.2097860142657098</v>
      </c>
      <c r="J220" s="113">
        <v>12.9729425028184</v>
      </c>
      <c r="K220" s="113">
        <v>7.1898543445504703</v>
      </c>
      <c r="L220" s="113">
        <v>5.7021531897873396</v>
      </c>
      <c r="M220" s="113">
        <v>10.0855739400206</v>
      </c>
      <c r="N220" s="113">
        <v>6.2952609918096201</v>
      </c>
      <c r="O220" s="113">
        <v>5.1603027371535797</v>
      </c>
    </row>
    <row r="221" spans="1:18">
      <c r="A221">
        <f t="shared" si="5"/>
        <v>1982</v>
      </c>
      <c r="B221" s="112">
        <v>6.3678482486496897</v>
      </c>
      <c r="C221" s="113">
        <v>5.0571961343302299</v>
      </c>
      <c r="D221" s="112">
        <v>15.137472607742801</v>
      </c>
      <c r="E221" s="112">
        <v>8.2084043012939407</v>
      </c>
      <c r="F221" s="112">
        <v>6.8162300957543502</v>
      </c>
      <c r="G221" s="112">
        <v>15.2840862840862</v>
      </c>
      <c r="H221" s="112">
        <v>9.0206289671090598</v>
      </c>
      <c r="I221" s="112">
        <v>7.4058147852063696</v>
      </c>
      <c r="J221" s="113">
        <v>13.00814000814</v>
      </c>
      <c r="K221" s="113">
        <v>7.0825489559666703</v>
      </c>
      <c r="L221" s="113">
        <v>5.5870200904596601</v>
      </c>
      <c r="M221" s="113">
        <v>9.1747686885005102</v>
      </c>
      <c r="N221" s="113">
        <v>6.1264975604771701</v>
      </c>
      <c r="O221" s="113">
        <v>5.0571623245055601</v>
      </c>
    </row>
    <row r="222" spans="1:18">
      <c r="A222">
        <f t="shared" si="5"/>
        <v>1983</v>
      </c>
      <c r="B222" s="112">
        <v>6.6085142565614197</v>
      </c>
      <c r="C222" s="113">
        <v>4.9192239681962402</v>
      </c>
      <c r="D222" s="112">
        <v>16.0255684412382</v>
      </c>
      <c r="E222" s="112">
        <v>8.5379756913114999</v>
      </c>
      <c r="F222" s="112">
        <v>7.0547638588375703</v>
      </c>
      <c r="G222" s="112">
        <v>15.7776663323303</v>
      </c>
      <c r="H222" s="112">
        <v>9.3260418036019406</v>
      </c>
      <c r="I222" s="112">
        <v>7.6642420112294598</v>
      </c>
      <c r="J222" s="113">
        <v>12.993987975951899</v>
      </c>
      <c r="K222" s="113">
        <v>6.9631450277332299</v>
      </c>
      <c r="L222" s="113">
        <v>5.44817574473758</v>
      </c>
      <c r="M222" s="113">
        <v>8.2365561694290896</v>
      </c>
      <c r="N222" s="113">
        <v>5.9222925394420098</v>
      </c>
      <c r="O222" s="113">
        <v>4.9187528219535404</v>
      </c>
    </row>
    <row r="223" spans="1:18">
      <c r="A223">
        <f t="shared" si="5"/>
        <v>1984</v>
      </c>
      <c r="B223" s="112">
        <v>6.9332133658553197</v>
      </c>
      <c r="C223" s="113">
        <v>4.8354977946997399</v>
      </c>
      <c r="D223" s="112">
        <v>17.0577621700169</v>
      </c>
      <c r="E223" s="112">
        <v>8.9852493376042997</v>
      </c>
      <c r="F223" s="112">
        <v>7.3925661439785202</v>
      </c>
      <c r="G223" s="112">
        <v>16.618406285072901</v>
      </c>
      <c r="H223" s="112">
        <v>9.7826157694575997</v>
      </c>
      <c r="I223" s="112">
        <v>8.0282576325835997</v>
      </c>
      <c r="J223" s="113">
        <v>13.149019607843099</v>
      </c>
      <c r="K223" s="113">
        <v>6.9009576869116103</v>
      </c>
      <c r="L223" s="113">
        <v>5.3680245379543496</v>
      </c>
      <c r="M223" s="113">
        <v>7.6557236479451198</v>
      </c>
      <c r="N223" s="113">
        <v>5.7843380071638704</v>
      </c>
      <c r="O223" s="113">
        <v>4.8348492417316198</v>
      </c>
    </row>
    <row r="224" spans="1:18">
      <c r="A224">
        <f t="shared" si="5"/>
        <v>1985</v>
      </c>
      <c r="B224" s="112">
        <v>7.2887780848251804</v>
      </c>
      <c r="C224" s="113">
        <v>4.75707094564671</v>
      </c>
      <c r="D224" s="112">
        <v>18.028163677696298</v>
      </c>
      <c r="E224" s="112">
        <v>9.4868892758373402</v>
      </c>
      <c r="F224" s="112">
        <v>7.7690089775234199</v>
      </c>
      <c r="G224" s="112">
        <v>17.4295269947443</v>
      </c>
      <c r="H224" s="112">
        <v>10.302749581156901</v>
      </c>
      <c r="I224" s="112">
        <v>8.4457229891533991</v>
      </c>
      <c r="J224" s="113">
        <v>13.185785833532</v>
      </c>
      <c r="K224" s="113">
        <v>6.8449903929844096</v>
      </c>
      <c r="L224" s="113">
        <v>5.2883401558167096</v>
      </c>
      <c r="M224" s="113">
        <v>7.1566979522184297</v>
      </c>
      <c r="N224" s="113">
        <v>5.6570927723840301</v>
      </c>
      <c r="O224" s="113">
        <v>4.7565031888508296</v>
      </c>
    </row>
    <row r="225" spans="1:15">
      <c r="A225">
        <f t="shared" si="5"/>
        <v>1986</v>
      </c>
      <c r="B225" s="112">
        <v>7.71731861623367</v>
      </c>
      <c r="C225" s="113">
        <v>4.6988816558170496</v>
      </c>
      <c r="D225" s="112">
        <v>19.1057984213721</v>
      </c>
      <c r="E225" s="112">
        <v>10.0830705985439</v>
      </c>
      <c r="F225" s="112">
        <v>8.2269038152539693</v>
      </c>
      <c r="G225" s="112">
        <v>18.754156275976701</v>
      </c>
      <c r="H225" s="112">
        <v>10.897702667737899</v>
      </c>
      <c r="I225" s="112">
        <v>8.9401596980462994</v>
      </c>
      <c r="J225" s="113">
        <v>13.456959137108401</v>
      </c>
      <c r="K225" s="113">
        <v>6.8189281921411604</v>
      </c>
      <c r="L225" s="113">
        <v>5.2360652456719698</v>
      </c>
      <c r="M225" s="113">
        <v>6.8009559050262096</v>
      </c>
      <c r="N225" s="113">
        <v>5.5535297100907002</v>
      </c>
      <c r="O225" s="113">
        <v>4.6983318826236697</v>
      </c>
    </row>
    <row r="226" spans="1:15">
      <c r="A226">
        <f t="shared" si="5"/>
        <v>1987</v>
      </c>
      <c r="B226" s="112">
        <v>8.2059686230187499</v>
      </c>
      <c r="C226" s="113">
        <v>4.6538043019194104</v>
      </c>
      <c r="D226" s="112">
        <v>20.221768862548402</v>
      </c>
      <c r="E226" s="112">
        <v>10.7484117071194</v>
      </c>
      <c r="F226" s="112">
        <v>8.7474509077255398</v>
      </c>
      <c r="G226" s="112">
        <v>19.830898466033599</v>
      </c>
      <c r="H226" s="112">
        <v>11.565051286207099</v>
      </c>
      <c r="I226" s="112">
        <v>9.5040508358962708</v>
      </c>
      <c r="J226" s="113">
        <v>13.6326344576116</v>
      </c>
      <c r="K226" s="113">
        <v>6.7937819756001501</v>
      </c>
      <c r="L226" s="113">
        <v>5.1954984384535301</v>
      </c>
      <c r="M226" s="113">
        <v>6.5213232733604096</v>
      </c>
      <c r="N226" s="113">
        <v>5.4672095660241196</v>
      </c>
      <c r="O226" s="113">
        <v>4.6532632353087298</v>
      </c>
    </row>
    <row r="227" spans="1:15">
      <c r="A227">
        <f t="shared" si="5"/>
        <v>1988</v>
      </c>
      <c r="B227" s="112">
        <v>8.7646542726186301</v>
      </c>
      <c r="C227" s="113">
        <v>4.6043678228386202</v>
      </c>
      <c r="D227" s="112">
        <v>21.5083448868921</v>
      </c>
      <c r="E227" s="112">
        <v>11.505108394898899</v>
      </c>
      <c r="F227" s="112">
        <v>9.3429473364449507</v>
      </c>
      <c r="G227" s="112">
        <v>21.0639158576051</v>
      </c>
      <c r="H227" s="112">
        <v>12.324266342037699</v>
      </c>
      <c r="I227" s="112">
        <v>10.146784111515201</v>
      </c>
      <c r="J227" s="113">
        <v>13.646317829457301</v>
      </c>
      <c r="K227" s="113">
        <v>6.7581081215893999</v>
      </c>
      <c r="L227" s="113">
        <v>5.1460739030023097</v>
      </c>
      <c r="M227" s="113">
        <v>6.2621397481595498</v>
      </c>
      <c r="N227" s="113">
        <v>5.3756547738837899</v>
      </c>
      <c r="O227" s="113">
        <v>4.6037426518067504</v>
      </c>
    </row>
    <row r="228" spans="1:15">
      <c r="A228">
        <f t="shared" si="5"/>
        <v>1989</v>
      </c>
      <c r="B228" s="112">
        <v>9.3836656159959695</v>
      </c>
      <c r="C228" s="113">
        <v>4.54787226428867</v>
      </c>
      <c r="D228" s="112">
        <v>22.880507039927299</v>
      </c>
      <c r="E228" s="112">
        <v>12.358603695707</v>
      </c>
      <c r="F228" s="112">
        <v>10.0062799450635</v>
      </c>
      <c r="G228" s="112">
        <v>22.223546725533399</v>
      </c>
      <c r="H228" s="112">
        <v>13.1442448808442</v>
      </c>
      <c r="I228" s="112">
        <v>10.8568604019554</v>
      </c>
      <c r="J228" s="113">
        <v>13.6729809104258</v>
      </c>
      <c r="K228" s="113">
        <v>6.72230567685589</v>
      </c>
      <c r="L228" s="113">
        <v>5.0936290206949204</v>
      </c>
      <c r="M228" s="113">
        <v>6.0185988840669502</v>
      </c>
      <c r="N228" s="113">
        <v>5.2810895670107101</v>
      </c>
      <c r="O228" s="113">
        <v>4.5471990494697998</v>
      </c>
    </row>
    <row r="229" spans="1:15">
      <c r="A229">
        <f t="shared" si="5"/>
        <v>1990</v>
      </c>
      <c r="B229" s="112">
        <v>10.0175730170949</v>
      </c>
      <c r="C229" s="113">
        <v>4.49508105518552</v>
      </c>
      <c r="D229" s="112">
        <v>24.184554280670699</v>
      </c>
      <c r="E229" s="112">
        <v>13.2210630210287</v>
      </c>
      <c r="F229" s="112">
        <v>10.6899446641744</v>
      </c>
      <c r="G229" s="112">
        <v>23.1823856696973</v>
      </c>
      <c r="H229" s="112">
        <v>14.0155832316083</v>
      </c>
      <c r="I229" s="112">
        <v>11.605770753372401</v>
      </c>
      <c r="J229" s="113">
        <v>13.679664229623601</v>
      </c>
      <c r="K229" s="113">
        <v>6.6838292087620097</v>
      </c>
      <c r="L229" s="113">
        <v>5.0432279807590801</v>
      </c>
      <c r="M229" s="113">
        <v>5.8102539150900698</v>
      </c>
      <c r="N229" s="113">
        <v>5.1908932430907102</v>
      </c>
      <c r="O229" s="113">
        <v>4.4943850093815003</v>
      </c>
    </row>
    <row r="230" spans="1:15">
      <c r="A230">
        <f t="shared" si="5"/>
        <v>1991</v>
      </c>
      <c r="B230" s="112">
        <v>10.6776316433036</v>
      </c>
      <c r="C230" s="113">
        <v>4.4491220514721501</v>
      </c>
      <c r="D230" s="112">
        <v>25.566198444539801</v>
      </c>
      <c r="E230" s="112">
        <v>14.123329683928199</v>
      </c>
      <c r="F230" s="112">
        <v>11.4057149673297</v>
      </c>
      <c r="G230" s="112">
        <v>24.573159841816501</v>
      </c>
      <c r="H230" s="112">
        <v>14.931257700098101</v>
      </c>
      <c r="I230" s="112">
        <v>12.390124372375499</v>
      </c>
      <c r="J230" s="113">
        <v>13.7586119232235</v>
      </c>
      <c r="K230" s="113">
        <v>6.6529937723967496</v>
      </c>
      <c r="L230" s="113">
        <v>5.0011890805000796</v>
      </c>
      <c r="M230" s="113">
        <v>5.6474942463951896</v>
      </c>
      <c r="N230" s="113">
        <v>5.1132535152443204</v>
      </c>
      <c r="O230" s="113">
        <v>4.4481691692019103</v>
      </c>
    </row>
    <row r="231" spans="1:15">
      <c r="A231">
        <f t="shared" si="5"/>
        <v>1992</v>
      </c>
      <c r="B231" s="112">
        <v>11.359672911208399</v>
      </c>
      <c r="C231" s="113">
        <v>4.41486622498436</v>
      </c>
      <c r="D231" s="112">
        <v>26.854508798220198</v>
      </c>
      <c r="E231" s="112">
        <v>15.0305281364436</v>
      </c>
      <c r="F231" s="112">
        <v>12.1395846226439</v>
      </c>
      <c r="G231" s="112">
        <v>26.254253650295599</v>
      </c>
      <c r="H231" s="112">
        <v>15.9372383347162</v>
      </c>
      <c r="I231" s="112">
        <v>13.211187080927299</v>
      </c>
      <c r="J231" s="113">
        <v>13.7714766310224</v>
      </c>
      <c r="K231" s="113">
        <v>6.6233649475137</v>
      </c>
      <c r="L231" s="113">
        <v>4.96769942057702</v>
      </c>
      <c r="M231" s="113">
        <v>5.5162375355842101</v>
      </c>
      <c r="N231" s="113">
        <v>5.0499770134430602</v>
      </c>
      <c r="O231" s="113">
        <v>4.4137397716472098</v>
      </c>
    </row>
    <row r="232" spans="1:15">
      <c r="A232">
        <f t="shared" si="5"/>
        <v>1993</v>
      </c>
      <c r="B232" s="112">
        <v>12.072074660155</v>
      </c>
      <c r="C232" s="113">
        <v>4.3970716705294999</v>
      </c>
      <c r="D232" s="112">
        <v>28.234614197737901</v>
      </c>
      <c r="E232" s="112">
        <v>15.9703723238061</v>
      </c>
      <c r="F232" s="112">
        <v>12.905820878434801</v>
      </c>
      <c r="G232" s="112">
        <v>28.203016899171999</v>
      </c>
      <c r="H232" s="112">
        <v>17.008302916516001</v>
      </c>
      <c r="I232" s="112">
        <v>14.0560494802814</v>
      </c>
      <c r="J232" s="113">
        <v>13.8971667231064</v>
      </c>
      <c r="K232" s="113">
        <v>6.6117470160387901</v>
      </c>
      <c r="L232" s="113">
        <v>4.9508814669717296</v>
      </c>
      <c r="M232" s="113">
        <v>5.4390861014137002</v>
      </c>
      <c r="N232" s="113">
        <v>5.0098793735578999</v>
      </c>
      <c r="O232" s="113">
        <v>4.3958340763195398</v>
      </c>
    </row>
    <row r="233" spans="1:15">
      <c r="A233">
        <f t="shared" si="5"/>
        <v>1994</v>
      </c>
      <c r="B233" s="112">
        <v>12.7762719657192</v>
      </c>
      <c r="C233" s="113">
        <v>4.3888534966400199</v>
      </c>
      <c r="D233" s="112">
        <v>29.584441106447098</v>
      </c>
      <c r="E233" s="112">
        <v>16.888347705598601</v>
      </c>
      <c r="F233" s="112">
        <v>13.6597863267421</v>
      </c>
      <c r="G233" s="112">
        <v>30.412207269259198</v>
      </c>
      <c r="H233" s="112">
        <v>18.095950899050401</v>
      </c>
      <c r="I233" s="112">
        <v>14.894310301612499</v>
      </c>
      <c r="J233" s="113">
        <v>13.955628161888701</v>
      </c>
      <c r="K233" s="113">
        <v>6.60490863083837</v>
      </c>
      <c r="L233" s="113">
        <v>4.9423423012962102</v>
      </c>
      <c r="M233" s="113">
        <v>5.3868513042786201</v>
      </c>
      <c r="N233" s="113">
        <v>4.9838410531474402</v>
      </c>
      <c r="O233" s="113">
        <v>4.3873861281941604</v>
      </c>
    </row>
    <row r="234" spans="1:15">
      <c r="A234">
        <f t="shared" si="5"/>
        <v>1995</v>
      </c>
      <c r="B234" s="112">
        <v>13.4756131236065</v>
      </c>
      <c r="C234" s="113">
        <v>4.3929048970495801</v>
      </c>
      <c r="D234" s="112">
        <v>30.882371971657602</v>
      </c>
      <c r="E234" s="112">
        <v>17.800310929936799</v>
      </c>
      <c r="F234" s="112">
        <v>14.4101365923795</v>
      </c>
      <c r="G234" s="112">
        <v>33.597640003868797</v>
      </c>
      <c r="H234" s="112">
        <v>19.275043294593399</v>
      </c>
      <c r="I234" s="112">
        <v>15.7367481706228</v>
      </c>
      <c r="J234" s="113">
        <v>14.0721075372059</v>
      </c>
      <c r="K234" s="113">
        <v>6.6189504431506698</v>
      </c>
      <c r="L234" s="113">
        <v>4.9492940751139702</v>
      </c>
      <c r="M234" s="113">
        <v>5.3723416478363797</v>
      </c>
      <c r="N234" s="113">
        <v>4.9754495098638802</v>
      </c>
      <c r="O234" s="113">
        <v>4.3906453026463597</v>
      </c>
    </row>
    <row r="235" spans="1:15">
      <c r="A235">
        <f t="shared" si="5"/>
        <v>1996</v>
      </c>
      <c r="B235" s="112">
        <v>14.312624230031499</v>
      </c>
      <c r="C235" s="113">
        <v>4.4387930652634102</v>
      </c>
      <c r="D235" s="112">
        <v>32.488206974385299</v>
      </c>
      <c r="E235" s="112">
        <v>18.880715923464301</v>
      </c>
      <c r="F235" s="112">
        <v>15.306889291971901</v>
      </c>
      <c r="G235" s="112">
        <v>40.062822085889501</v>
      </c>
      <c r="H235" s="112">
        <v>20.8165864743277</v>
      </c>
      <c r="I235" s="112">
        <v>16.759991977641999</v>
      </c>
      <c r="J235" s="113">
        <v>14.494942956549799</v>
      </c>
      <c r="K235" s="113">
        <v>6.69244449754828</v>
      </c>
      <c r="L235" s="113">
        <v>4.99931579532256</v>
      </c>
      <c r="M235" s="113">
        <v>5.4529692390081399</v>
      </c>
      <c r="N235" s="113">
        <v>5.0185334761056302</v>
      </c>
      <c r="O235" s="113">
        <v>4.4353927904231503</v>
      </c>
    </row>
    <row r="236" spans="1:15">
      <c r="A236">
        <f t="shared" si="5"/>
        <v>1997</v>
      </c>
      <c r="B236" s="112">
        <v>15.166720070730699</v>
      </c>
      <c r="C236" s="113">
        <v>4.4685666387258998</v>
      </c>
      <c r="D236" s="112">
        <v>34.245731437927098</v>
      </c>
      <c r="E236" s="112">
        <v>20.0101425364455</v>
      </c>
      <c r="F236" s="112">
        <v>16.226763886529</v>
      </c>
      <c r="G236" s="112">
        <v>45.963381294964002</v>
      </c>
      <c r="H236" s="112">
        <v>22.415025687673701</v>
      </c>
      <c r="I236" s="112">
        <v>17.817070663689499</v>
      </c>
      <c r="J236" s="113">
        <v>14.7605933707147</v>
      </c>
      <c r="K236" s="113">
        <v>6.7408794461766801</v>
      </c>
      <c r="L236" s="113">
        <v>5.0313700839939504</v>
      </c>
      <c r="M236" s="113">
        <v>5.4991709534259003</v>
      </c>
      <c r="N236" s="113">
        <v>5.04531418883347</v>
      </c>
      <c r="O236" s="113">
        <v>4.4640503702525098</v>
      </c>
    </row>
    <row r="237" spans="1:15">
      <c r="A237">
        <f t="shared" si="5"/>
        <v>1998</v>
      </c>
      <c r="B237" s="112">
        <v>15.9829649220066</v>
      </c>
      <c r="C237" s="113">
        <v>4.4723689939812399</v>
      </c>
      <c r="D237" s="112">
        <v>35.929982365402999</v>
      </c>
      <c r="E237" s="112">
        <v>21.101592039031601</v>
      </c>
      <c r="F237" s="112">
        <v>17.109947847339502</v>
      </c>
      <c r="G237" s="112">
        <v>48.165242925787503</v>
      </c>
      <c r="H237" s="112">
        <v>23.705685804757302</v>
      </c>
      <c r="I237" s="112">
        <v>18.802287209831501</v>
      </c>
      <c r="J237" s="113">
        <v>14.7014189988175</v>
      </c>
      <c r="K237" s="113">
        <v>6.7423806009823197</v>
      </c>
      <c r="L237" s="113">
        <v>5.0346810401848199</v>
      </c>
      <c r="M237" s="113">
        <v>5.4843919243580403</v>
      </c>
      <c r="N237" s="113">
        <v>5.0420424318430497</v>
      </c>
      <c r="O237" s="113">
        <v>4.4672376688403599</v>
      </c>
    </row>
    <row r="238" spans="1:15">
      <c r="A238">
        <f t="shared" si="5"/>
        <v>1999</v>
      </c>
      <c r="B238" s="112">
        <v>16.807686747672101</v>
      </c>
      <c r="C238" s="113">
        <v>4.4790800528188299</v>
      </c>
      <c r="D238" s="112">
        <v>37.656779814061601</v>
      </c>
      <c r="E238" s="112">
        <v>22.207336830319299</v>
      </c>
      <c r="F238" s="112">
        <v>18.002054579564302</v>
      </c>
      <c r="G238" s="112">
        <v>50.230351634793301</v>
      </c>
      <c r="H238" s="112">
        <v>25.073466837706</v>
      </c>
      <c r="I238" s="112">
        <v>19.811841572033501</v>
      </c>
      <c r="J238" s="113">
        <v>14.616056269706499</v>
      </c>
      <c r="K238" s="113">
        <v>6.7456152006377801</v>
      </c>
      <c r="L238" s="113">
        <v>5.0410036957790298</v>
      </c>
      <c r="M238" s="113">
        <v>5.4783369068705099</v>
      </c>
      <c r="N238" s="113">
        <v>5.0440180335003504</v>
      </c>
      <c r="O238" s="113">
        <v>4.47345645265752</v>
      </c>
    </row>
    <row r="239" spans="1:15">
      <c r="A239">
        <f t="shared" si="5"/>
        <v>2000</v>
      </c>
      <c r="B239" s="112">
        <v>17.6638535326694</v>
      </c>
      <c r="C239" s="113">
        <v>4.4805956672636897</v>
      </c>
      <c r="D239" s="112">
        <v>39.590878026447598</v>
      </c>
      <c r="E239" s="112">
        <v>23.392375065781302</v>
      </c>
      <c r="F239" s="112">
        <v>18.938364143676999</v>
      </c>
      <c r="G239" s="112">
        <v>52.116927648874103</v>
      </c>
      <c r="H239" s="112">
        <v>26.381225565772802</v>
      </c>
      <c r="I239" s="112">
        <v>20.831080791249398</v>
      </c>
      <c r="J239" s="113">
        <v>14.52432735426</v>
      </c>
      <c r="K239" s="113">
        <v>6.7448513725665302</v>
      </c>
      <c r="L239" s="113">
        <v>5.0432011156331997</v>
      </c>
      <c r="M239" s="113">
        <v>5.4694407609570899</v>
      </c>
      <c r="N239" s="113">
        <v>5.0430760064981097</v>
      </c>
      <c r="O239" s="113">
        <v>4.4743639390198897</v>
      </c>
    </row>
    <row r="240" spans="1:15">
      <c r="A240">
        <f t="shared" si="5"/>
        <v>2001</v>
      </c>
      <c r="B240" s="112">
        <v>18.508871748774201</v>
      </c>
      <c r="C240" s="113">
        <v>4.4854586382247597</v>
      </c>
      <c r="D240" s="112">
        <v>41.517951307594601</v>
      </c>
      <c r="E240" s="112">
        <v>24.562892472042201</v>
      </c>
      <c r="F240" s="112">
        <v>19.8576218309388</v>
      </c>
      <c r="G240" s="112">
        <v>54.024734422070701</v>
      </c>
      <c r="H240" s="112">
        <v>27.6928806435388</v>
      </c>
      <c r="I240" s="112">
        <v>21.8563534465906</v>
      </c>
      <c r="J240" s="113">
        <v>14.439520091017201</v>
      </c>
      <c r="K240" s="113">
        <v>6.7462450365425504</v>
      </c>
      <c r="L240" s="113">
        <v>5.0476973987710396</v>
      </c>
      <c r="M240" s="113">
        <v>5.4682637532166103</v>
      </c>
      <c r="N240" s="113">
        <v>5.0472203551947796</v>
      </c>
      <c r="O240" s="113">
        <v>4.47843368579586</v>
      </c>
    </row>
    <row r="241" spans="1:15">
      <c r="A241">
        <f t="shared" si="5"/>
        <v>2002</v>
      </c>
      <c r="B241" s="112">
        <v>19.266386874516201</v>
      </c>
      <c r="C241" s="113">
        <v>4.49162939672651</v>
      </c>
      <c r="D241" s="112">
        <v>43.291037091819298</v>
      </c>
      <c r="E241" s="112">
        <v>25.622838151119101</v>
      </c>
      <c r="F241" s="112">
        <v>20.687889962554401</v>
      </c>
      <c r="G241" s="112">
        <v>55.969177243102799</v>
      </c>
      <c r="H241" s="112">
        <v>28.845331432644301</v>
      </c>
      <c r="I241" s="112">
        <v>22.757342053395899</v>
      </c>
      <c r="J241" s="113">
        <v>14.3640059304605</v>
      </c>
      <c r="K241" s="113">
        <v>6.7495861891757798</v>
      </c>
      <c r="L241" s="113">
        <v>5.05293705075084</v>
      </c>
      <c r="M241" s="113">
        <v>5.4713998554123302</v>
      </c>
      <c r="N241" s="113">
        <v>5.0533207968822396</v>
      </c>
      <c r="O241" s="113">
        <v>4.4836839064976104</v>
      </c>
    </row>
    <row r="242" spans="1:15">
      <c r="A242">
        <f t="shared" si="5"/>
        <v>2003</v>
      </c>
      <c r="B242" s="112">
        <v>19.973550832827399</v>
      </c>
      <c r="C242" s="113">
        <v>4.4996245934939099</v>
      </c>
      <c r="D242" s="112">
        <v>44.992459452273302</v>
      </c>
      <c r="E242" s="112">
        <v>26.625897594281799</v>
      </c>
      <c r="F242" s="112">
        <v>21.469532368745401</v>
      </c>
      <c r="G242" s="112">
        <v>58.786692759295498</v>
      </c>
      <c r="H242" s="112">
        <v>29.9801480749137</v>
      </c>
      <c r="I242" s="112">
        <v>23.599415220532599</v>
      </c>
      <c r="J242" s="113">
        <v>14.313352222418899</v>
      </c>
      <c r="K242" s="113">
        <v>6.7558520651710996</v>
      </c>
      <c r="L242" s="113">
        <v>5.0603750901984501</v>
      </c>
      <c r="M242" s="113">
        <v>5.4827443124517297</v>
      </c>
      <c r="N242" s="113">
        <v>5.0626426318623503</v>
      </c>
      <c r="O242" s="113">
        <v>4.4909011009446402</v>
      </c>
    </row>
    <row r="243" spans="1:15">
      <c r="A243">
        <f t="shared" si="5"/>
        <v>2004</v>
      </c>
      <c r="B243" s="112">
        <v>20.665407182389401</v>
      </c>
      <c r="C243" s="113">
        <v>4.50586114548969</v>
      </c>
      <c r="D243" s="112">
        <v>46.7929028735917</v>
      </c>
      <c r="E243" s="112">
        <v>27.643170132566901</v>
      </c>
      <c r="F243" s="112">
        <v>22.241637969245399</v>
      </c>
      <c r="G243" s="112">
        <v>60.877673514244599</v>
      </c>
      <c r="H243" s="112">
        <v>31.130916364742198</v>
      </c>
      <c r="I243" s="112">
        <v>24.4708657125109</v>
      </c>
      <c r="J243" s="113">
        <v>14.2725780640925</v>
      </c>
      <c r="K243" s="113">
        <v>6.7590430106683597</v>
      </c>
      <c r="L243" s="113">
        <v>5.0655706990275</v>
      </c>
      <c r="M243" s="113">
        <v>5.4935278774464402</v>
      </c>
      <c r="N243" s="113">
        <v>5.07247574176154</v>
      </c>
      <c r="O243" s="113">
        <v>4.4963952381297698</v>
      </c>
    </row>
    <row r="244" spans="1:15">
      <c r="A244">
        <f t="shared" si="5"/>
        <v>2005</v>
      </c>
      <c r="B244" s="112">
        <v>21.400226172870301</v>
      </c>
      <c r="C244" s="113">
        <v>4.5145522377181297</v>
      </c>
      <c r="D244" s="112">
        <v>48.787193412264401</v>
      </c>
      <c r="E244" s="112">
        <v>28.7340824789644</v>
      </c>
      <c r="F244" s="112">
        <v>23.063054650441799</v>
      </c>
      <c r="G244" s="112">
        <v>63.056869988995402</v>
      </c>
      <c r="H244" s="112">
        <v>32.276556776556703</v>
      </c>
      <c r="I244" s="112">
        <v>25.371222422479502</v>
      </c>
      <c r="J244" s="113">
        <v>14.2738244812488</v>
      </c>
      <c r="K244" s="113">
        <v>6.7675591668910098</v>
      </c>
      <c r="L244" s="113">
        <v>5.0734839954197897</v>
      </c>
      <c r="M244" s="113">
        <v>5.5114380343526097</v>
      </c>
      <c r="N244" s="113">
        <v>5.0864233488670996</v>
      </c>
      <c r="O244" s="113">
        <v>4.5043480883882596</v>
      </c>
    </row>
    <row r="245" spans="1:15">
      <c r="A245">
        <f t="shared" si="5"/>
        <v>2006</v>
      </c>
      <c r="B245" s="112">
        <v>22.039805121269598</v>
      </c>
      <c r="C245" s="113">
        <v>4.5494052104983602</v>
      </c>
      <c r="D245" s="112">
        <v>50.4723752743473</v>
      </c>
      <c r="E245" s="112">
        <v>29.658990555378399</v>
      </c>
      <c r="F245" s="112">
        <v>23.775717035151001</v>
      </c>
      <c r="G245" s="112">
        <v>67.074767017469199</v>
      </c>
      <c r="H245" s="112">
        <v>33.388912264012802</v>
      </c>
      <c r="I245" s="112">
        <v>26.163508525420099</v>
      </c>
      <c r="J245" s="113">
        <v>14.659515499897299</v>
      </c>
      <c r="K245" s="113">
        <v>6.8196129714262197</v>
      </c>
      <c r="L245" s="113">
        <v>5.1099919083495298</v>
      </c>
      <c r="M245" s="113">
        <v>5.5802960735714304</v>
      </c>
      <c r="N245" s="113">
        <v>5.1292516364922998</v>
      </c>
      <c r="O245" s="113">
        <v>4.5370494589852299</v>
      </c>
    </row>
    <row r="246" spans="1:15">
      <c r="A246">
        <f t="shared" si="5"/>
        <v>2007</v>
      </c>
      <c r="B246" s="112">
        <v>22.613417387901901</v>
      </c>
      <c r="C246" s="113">
        <v>4.5734904344232099</v>
      </c>
      <c r="D246" s="112">
        <v>51.994066067051598</v>
      </c>
      <c r="E246" s="112">
        <v>30.4945630324906</v>
      </c>
      <c r="F246" s="112">
        <v>24.414131052897499</v>
      </c>
      <c r="G246" s="112">
        <v>70.558126739594798</v>
      </c>
      <c r="H246" s="112">
        <v>34.470859246070098</v>
      </c>
      <c r="I246" s="112">
        <v>26.886134720842001</v>
      </c>
      <c r="J246" s="113">
        <v>14.761403945485</v>
      </c>
      <c r="K246" s="113">
        <v>6.8476325451732896</v>
      </c>
      <c r="L246" s="113">
        <v>5.1342558168678698</v>
      </c>
      <c r="M246" s="113">
        <v>5.6262362745160397</v>
      </c>
      <c r="N246" s="113">
        <v>5.1590496929015499</v>
      </c>
      <c r="O246" s="113">
        <v>4.5589766640768401</v>
      </c>
    </row>
    <row r="247" spans="1:15">
      <c r="A247">
        <f t="shared" si="5"/>
        <v>2008</v>
      </c>
      <c r="B247" s="112">
        <v>23.0348024985744</v>
      </c>
      <c r="C247" s="113">
        <v>4.6252664935735099</v>
      </c>
      <c r="D247" s="112">
        <v>53.120232517785801</v>
      </c>
      <c r="E247" s="112">
        <v>31.113257575374298</v>
      </c>
      <c r="F247" s="112">
        <v>24.892128647666802</v>
      </c>
      <c r="G247" s="112">
        <v>74.252840665159198</v>
      </c>
      <c r="H247" s="112">
        <v>35.287176090834699</v>
      </c>
      <c r="I247" s="112">
        <v>27.431591261501602</v>
      </c>
      <c r="J247" s="113">
        <v>15.346669229501799</v>
      </c>
      <c r="K247" s="113">
        <v>6.9315697813482799</v>
      </c>
      <c r="L247" s="113">
        <v>5.19115967839475</v>
      </c>
      <c r="M247" s="113">
        <v>5.73463082054064</v>
      </c>
      <c r="N247" s="113">
        <v>5.2235904712744299</v>
      </c>
      <c r="O247" s="113">
        <v>4.6085904430895797</v>
      </c>
    </row>
    <row r="248" spans="1:15">
      <c r="A248">
        <f t="shared" si="5"/>
        <v>2009</v>
      </c>
      <c r="B248" s="112">
        <v>23.531150227138401</v>
      </c>
      <c r="C248" s="113">
        <v>4.7073988015537198</v>
      </c>
      <c r="D248" s="112">
        <v>54.3474105845753</v>
      </c>
      <c r="E248" s="112">
        <v>31.810722231411201</v>
      </c>
      <c r="F248" s="112">
        <v>25.4486550818763</v>
      </c>
      <c r="G248" s="112">
        <v>81.553218037982504</v>
      </c>
      <c r="H248" s="112">
        <v>36.373675767213797</v>
      </c>
      <c r="I248" s="112">
        <v>28.070319966679399</v>
      </c>
      <c r="J248" s="113">
        <v>16.299295108335699</v>
      </c>
      <c r="K248" s="113">
        <v>7.0730660635384304</v>
      </c>
      <c r="L248" s="113">
        <v>5.2828665894150504</v>
      </c>
      <c r="M248" s="113">
        <v>5.8875088347547404</v>
      </c>
      <c r="N248" s="113">
        <v>5.3133822179671801</v>
      </c>
      <c r="O248" s="113">
        <v>4.6792752648265301</v>
      </c>
    </row>
    <row r="249" spans="1:15">
      <c r="A249">
        <f t="shared" si="5"/>
        <v>2010</v>
      </c>
      <c r="B249" s="112">
        <v>23.987067104379499</v>
      </c>
      <c r="C249" s="113">
        <v>4.8015465350237196</v>
      </c>
      <c r="D249" s="112">
        <v>55.531056173125101</v>
      </c>
      <c r="E249" s="112">
        <v>32.4703206400116</v>
      </c>
      <c r="F249" s="112">
        <v>25.965950559751899</v>
      </c>
      <c r="G249" s="112">
        <v>86.715103177057998</v>
      </c>
      <c r="H249" s="112">
        <v>37.304375559671698</v>
      </c>
      <c r="I249" s="112">
        <v>28.677014546232801</v>
      </c>
      <c r="J249" s="113">
        <v>17.477124584921899</v>
      </c>
      <c r="K249" s="113">
        <v>7.2471277737855804</v>
      </c>
      <c r="L249" s="113">
        <v>5.3906566733304402</v>
      </c>
      <c r="M249" s="113">
        <v>6.0434103058970097</v>
      </c>
      <c r="N249" s="113">
        <v>5.4034534629292397</v>
      </c>
      <c r="O249" s="113">
        <v>4.75023490699727</v>
      </c>
    </row>
    <row r="250" spans="1:15">
      <c r="A250">
        <f t="shared" si="5"/>
        <v>2011</v>
      </c>
      <c r="B250" s="112">
        <v>24.3857456932551</v>
      </c>
      <c r="C250" s="113">
        <v>4.9539167111279703</v>
      </c>
      <c r="D250" s="112">
        <v>56.459201266399603</v>
      </c>
      <c r="E250" s="112">
        <v>33.019607490636702</v>
      </c>
      <c r="F250" s="112">
        <v>26.413511231345499</v>
      </c>
      <c r="G250" s="112">
        <v>89.688674356562899</v>
      </c>
      <c r="H250" s="112">
        <v>38.1009106421075</v>
      </c>
      <c r="I250" s="112">
        <v>29.223906657853298</v>
      </c>
      <c r="J250" s="113">
        <v>19.280797194422998</v>
      </c>
      <c r="K250" s="113">
        <v>7.5382801088380402</v>
      </c>
      <c r="L250" s="113">
        <v>5.5652191814437302</v>
      </c>
      <c r="M250" s="113">
        <v>6.26152617402904</v>
      </c>
      <c r="N250" s="113">
        <v>5.5287293343704604</v>
      </c>
      <c r="O250" s="113">
        <v>4.8528999023747499</v>
      </c>
    </row>
    <row r="251" spans="1:15">
      <c r="A251">
        <f t="shared" si="5"/>
        <v>2012</v>
      </c>
      <c r="B251" s="112">
        <v>24.510819503379501</v>
      </c>
      <c r="C251" s="113">
        <v>5.0228888508040397</v>
      </c>
      <c r="D251" s="112">
        <v>56.971563922612901</v>
      </c>
      <c r="E251" s="112">
        <v>33.268954664863301</v>
      </c>
      <c r="F251" s="112">
        <v>26.5808717019768</v>
      </c>
      <c r="G251" s="112">
        <v>90.594769761485793</v>
      </c>
      <c r="H251" s="112">
        <v>38.530154565980403</v>
      </c>
      <c r="I251" s="112">
        <v>29.497782344171799</v>
      </c>
      <c r="J251" s="113">
        <v>19.8054369050524</v>
      </c>
      <c r="K251" s="113">
        <v>7.66438868560844</v>
      </c>
      <c r="L251" s="113">
        <v>5.6438792835971601</v>
      </c>
      <c r="M251" s="113">
        <v>6.3762084077260104</v>
      </c>
      <c r="N251" s="113">
        <v>5.5952875315616897</v>
      </c>
      <c r="O251" s="113">
        <v>4.9059417977966397</v>
      </c>
    </row>
    <row r="252" spans="1:15">
      <c r="A252">
        <f t="shared" si="5"/>
        <v>2013</v>
      </c>
      <c r="B252" s="112">
        <v>24.553625168301</v>
      </c>
      <c r="C252" s="113">
        <v>5.0641122214248497</v>
      </c>
      <c r="D252" s="112">
        <v>57.3700581087598</v>
      </c>
      <c r="E252" s="112">
        <v>33.429182662198301</v>
      </c>
      <c r="F252" s="112">
        <v>26.659535016317299</v>
      </c>
      <c r="G252" s="112">
        <v>91.045603499765903</v>
      </c>
      <c r="H252" s="112">
        <v>38.776416708711402</v>
      </c>
      <c r="I252" s="112">
        <v>29.660419915627902</v>
      </c>
      <c r="J252" s="113">
        <v>20.097585203424899</v>
      </c>
      <c r="K252" s="113">
        <v>7.7419545922984403</v>
      </c>
      <c r="L252" s="113">
        <v>5.6909813528525799</v>
      </c>
      <c r="M252" s="113">
        <v>6.4507587129490602</v>
      </c>
      <c r="N252" s="113">
        <v>5.6388853404233004</v>
      </c>
      <c r="O252" s="113">
        <v>4.9391290760721596</v>
      </c>
    </row>
    <row r="253" spans="1:15">
      <c r="A253">
        <f t="shared" si="5"/>
        <v>2014</v>
      </c>
      <c r="B253" s="112">
        <v>24.580347605755399</v>
      </c>
      <c r="C253" s="113">
        <v>5.0889254777267201</v>
      </c>
      <c r="D253" s="112">
        <v>57.783329914087901</v>
      </c>
      <c r="E253" s="112">
        <v>33.570502444271597</v>
      </c>
      <c r="F253" s="112">
        <v>26.7196883007996</v>
      </c>
      <c r="G253" s="112">
        <v>91.934052812164595</v>
      </c>
      <c r="H253" s="112">
        <v>39.017109741250898</v>
      </c>
      <c r="I253" s="112">
        <v>29.816988485516301</v>
      </c>
      <c r="J253" s="113">
        <v>20.225138785963999</v>
      </c>
      <c r="K253" s="113">
        <v>7.7872687387422701</v>
      </c>
      <c r="L253" s="113">
        <v>5.7197692714015096</v>
      </c>
      <c r="M253" s="113">
        <v>6.5079910226985902</v>
      </c>
      <c r="N253" s="113">
        <v>5.6717469170122001</v>
      </c>
      <c r="O253" s="113">
        <v>4.9635706656364302</v>
      </c>
    </row>
    <row r="254" spans="1:15">
      <c r="A254">
        <f t="shared" si="5"/>
        <v>2015</v>
      </c>
      <c r="B254" s="112">
        <v>24.599776582253298</v>
      </c>
      <c r="C254" s="113">
        <v>5.1097821719584902</v>
      </c>
      <c r="D254" s="112">
        <v>58.182397531631999</v>
      </c>
      <c r="E254" s="112">
        <v>33.701319498138197</v>
      </c>
      <c r="F254" s="112">
        <v>26.769796480818599</v>
      </c>
      <c r="G254" s="112">
        <v>92.884988978169602</v>
      </c>
      <c r="H254" s="112">
        <v>39.252785679442702</v>
      </c>
      <c r="I254" s="112">
        <v>29.951372028832999</v>
      </c>
      <c r="J254" s="113">
        <v>20.332761870022399</v>
      </c>
      <c r="K254" s="113">
        <v>7.8258141557846601</v>
      </c>
      <c r="L254" s="113">
        <v>5.7438344040621798</v>
      </c>
      <c r="M254" s="113">
        <v>6.5591548162600297</v>
      </c>
      <c r="N254" s="113">
        <v>5.7011744934545403</v>
      </c>
      <c r="O254" s="113">
        <v>4.9854340506514401</v>
      </c>
    </row>
    <row r="255" spans="1:15">
      <c r="A255">
        <f t="shared" si="5"/>
        <v>2016</v>
      </c>
      <c r="B255" s="112">
        <v>24.634514447141701</v>
      </c>
      <c r="C255" s="113">
        <v>5.1440465920724296</v>
      </c>
      <c r="D255" s="112">
        <v>58.650946510974002</v>
      </c>
      <c r="E255" s="112">
        <v>33.854079200110903</v>
      </c>
      <c r="F255" s="112">
        <v>26.8324520428129</v>
      </c>
      <c r="G255" s="112">
        <v>94.604542713567795</v>
      </c>
      <c r="H255" s="112">
        <v>39.539623508106502</v>
      </c>
      <c r="I255" s="112">
        <v>30.095602158956201</v>
      </c>
      <c r="J255" s="113">
        <v>20.7494997498749</v>
      </c>
      <c r="K255" s="113">
        <v>7.8972658300329197</v>
      </c>
      <c r="L255" s="113">
        <v>5.7832836624111597</v>
      </c>
      <c r="M255" s="113">
        <v>6.6409777450861096</v>
      </c>
      <c r="N255" s="113">
        <v>5.7459098534103701</v>
      </c>
      <c r="O255" s="113">
        <v>5.0196911422473303</v>
      </c>
    </row>
    <row r="256" spans="1:15">
      <c r="A256">
        <f t="shared" si="5"/>
        <v>2017</v>
      </c>
      <c r="B256" s="112">
        <v>24.664632279453301</v>
      </c>
      <c r="C256" s="113">
        <v>5.1705680412907702</v>
      </c>
      <c r="D256" s="112">
        <v>59.1182293582185</v>
      </c>
      <c r="E256" s="112">
        <v>33.992811772083201</v>
      </c>
      <c r="F256" s="112">
        <v>26.8798460382081</v>
      </c>
      <c r="G256" s="112">
        <v>95.740891764914394</v>
      </c>
      <c r="H256" s="112">
        <v>39.772052598691801</v>
      </c>
      <c r="I256" s="112">
        <v>30.227188571159001</v>
      </c>
      <c r="J256" s="113">
        <v>21.0364072750546</v>
      </c>
      <c r="K256" s="113">
        <v>7.9544051432696303</v>
      </c>
      <c r="L256" s="113">
        <v>5.8134067760242996</v>
      </c>
      <c r="M256" s="113">
        <v>6.7087047393699901</v>
      </c>
      <c r="N256" s="113">
        <v>5.7825708358528498</v>
      </c>
      <c r="O256" s="113">
        <v>5.0480547686960797</v>
      </c>
    </row>
    <row r="257" spans="1:15">
      <c r="A257">
        <f t="shared" si="5"/>
        <v>2018</v>
      </c>
      <c r="B257" s="112">
        <v>24.676786105138401</v>
      </c>
      <c r="C257" s="113">
        <v>5.1918892891880102</v>
      </c>
      <c r="D257" s="112">
        <v>59.557765992660599</v>
      </c>
      <c r="E257" s="112">
        <v>34.095568024099997</v>
      </c>
      <c r="F257" s="112">
        <v>26.8954488658208</v>
      </c>
      <c r="G257" s="112">
        <v>96.542941685912197</v>
      </c>
      <c r="H257" s="112">
        <v>39.979391091617501</v>
      </c>
      <c r="I257" s="112">
        <v>30.3316300882109</v>
      </c>
      <c r="J257" s="113">
        <v>21.323781572572901</v>
      </c>
      <c r="K257" s="113">
        <v>8.0063572465148098</v>
      </c>
      <c r="L257" s="113">
        <v>5.8372546825750602</v>
      </c>
      <c r="M257" s="113">
        <v>6.7642743710975504</v>
      </c>
      <c r="N257" s="113">
        <v>5.8115881328721803</v>
      </c>
      <c r="O257" s="113">
        <v>5.0708789038845303</v>
      </c>
    </row>
    <row r="258" spans="1:15">
      <c r="A258">
        <f t="shared" si="5"/>
        <v>2019</v>
      </c>
      <c r="B258" s="112">
        <v>24.685878713378401</v>
      </c>
      <c r="C258" s="113">
        <v>5.2164407569066098</v>
      </c>
      <c r="D258" s="112">
        <v>60.017851639961101</v>
      </c>
      <c r="E258" s="112">
        <v>34.203164518484201</v>
      </c>
      <c r="F258" s="112">
        <v>26.908272226623598</v>
      </c>
      <c r="G258" s="112">
        <v>97.119852622453394</v>
      </c>
      <c r="H258" s="112">
        <v>40.168983000576802</v>
      </c>
      <c r="I258" s="112">
        <v>30.4390876504945</v>
      </c>
      <c r="J258" s="113">
        <v>21.649247807680599</v>
      </c>
      <c r="K258" s="113">
        <v>8.0692725809473504</v>
      </c>
      <c r="L258" s="113">
        <v>5.8654722062286</v>
      </c>
      <c r="M258" s="113">
        <v>6.8312894945815499</v>
      </c>
      <c r="N258" s="113">
        <v>5.8463457570974899</v>
      </c>
      <c r="O258" s="113">
        <v>5.0987159169574703</v>
      </c>
    </row>
    <row r="259" spans="1:15">
      <c r="A259">
        <f t="shared" si="5"/>
        <v>2020</v>
      </c>
      <c r="B259" s="112">
        <v>24.6588444875993</v>
      </c>
      <c r="C259" s="113">
        <v>5.2428447166038703</v>
      </c>
      <c r="D259" s="112">
        <v>60.387289097675001</v>
      </c>
      <c r="E259" s="112">
        <v>34.257777624405499</v>
      </c>
      <c r="F259" s="112">
        <v>26.877090390137301</v>
      </c>
      <c r="G259" s="112">
        <v>97.714513695135295</v>
      </c>
      <c r="H259" s="112">
        <v>40.3331350748538</v>
      </c>
      <c r="I259" s="112">
        <v>30.5223697097985</v>
      </c>
      <c r="J259" s="113">
        <v>22.078809247522901</v>
      </c>
      <c r="K259" s="113">
        <v>8.1392295344450307</v>
      </c>
      <c r="L259" s="113">
        <v>5.8970939961461699</v>
      </c>
      <c r="M259" s="113">
        <v>6.9040451597637702</v>
      </c>
      <c r="N259" s="113">
        <v>5.8842112728407896</v>
      </c>
      <c r="O259" s="113">
        <v>5.1294847930307199</v>
      </c>
    </row>
    <row r="260" spans="1:15">
      <c r="A260">
        <f t="shared" si="5"/>
        <v>2021</v>
      </c>
      <c r="B260" s="112">
        <v>24.5960685718577</v>
      </c>
      <c r="C260" s="113">
        <v>5.25604923180678</v>
      </c>
      <c r="D260" s="112">
        <v>60.759221510697401</v>
      </c>
      <c r="E260" s="112">
        <v>34.2939132017204</v>
      </c>
      <c r="F260" s="112">
        <v>26.8139792963463</v>
      </c>
      <c r="G260" s="112">
        <v>98.393613690910897</v>
      </c>
      <c r="H260" s="112">
        <v>40.505298183308199</v>
      </c>
      <c r="I260" s="112">
        <v>30.6083878944366</v>
      </c>
      <c r="J260" s="113">
        <v>22.421613277385401</v>
      </c>
      <c r="K260" s="113">
        <v>8.1902618726142205</v>
      </c>
      <c r="L260" s="113">
        <v>5.9151062881922103</v>
      </c>
      <c r="M260" s="113">
        <v>6.9594662236155003</v>
      </c>
      <c r="N260" s="113">
        <v>5.9117186231730701</v>
      </c>
      <c r="O260" s="113">
        <v>5.1513585558621298</v>
      </c>
    </row>
    <row r="261" spans="1:15">
      <c r="A261">
        <f>A260+1</f>
        <v>2022</v>
      </c>
      <c r="B261" s="112">
        <v>24.5584862352001</v>
      </c>
      <c r="C261" s="113">
        <v>5.2674024076945098</v>
      </c>
      <c r="D261" s="112">
        <v>61.0844791095166</v>
      </c>
      <c r="E261" s="112">
        <v>34.329657308985198</v>
      </c>
      <c r="F261" s="112">
        <v>26.770000929186001</v>
      </c>
      <c r="G261" s="112">
        <v>98.673831181286701</v>
      </c>
      <c r="H261" s="112">
        <v>40.652340318467502</v>
      </c>
      <c r="I261" s="112">
        <v>30.691201999591001</v>
      </c>
      <c r="J261" s="113">
        <v>22.6882512920374</v>
      </c>
      <c r="K261" s="113">
        <v>8.23076440584701</v>
      </c>
      <c r="L261" s="113">
        <v>5.93008784109304</v>
      </c>
      <c r="M261" s="113">
        <v>7.0086188955717699</v>
      </c>
      <c r="N261" s="113">
        <v>5.9368133782510899</v>
      </c>
      <c r="O261" s="113">
        <v>5.1721749763096803</v>
      </c>
    </row>
    <row r="262" spans="1:15">
      <c r="A262">
        <f>A261+1</f>
        <v>2023</v>
      </c>
      <c r="B262" s="112">
        <v>24.571426881092702</v>
      </c>
      <c r="C262" s="113">
        <v>5.2774948487802904</v>
      </c>
      <c r="D262" s="112">
        <v>61.202194488047098</v>
      </c>
      <c r="E262" s="112">
        <v>34.348733315627797</v>
      </c>
      <c r="F262" s="112">
        <v>26.7753999330148</v>
      </c>
      <c r="G262" s="112">
        <v>98.813941008109396</v>
      </c>
      <c r="H262" s="112">
        <v>40.712170799444102</v>
      </c>
      <c r="I262" s="112">
        <v>30.7295268022872</v>
      </c>
      <c r="J262" s="113">
        <v>22.7915351772786</v>
      </c>
      <c r="K262" s="113">
        <v>8.2503629269956704</v>
      </c>
      <c r="L262" s="113">
        <v>5.9406902272510802</v>
      </c>
      <c r="M262" s="113">
        <v>7.0308425732741702</v>
      </c>
      <c r="N262" s="113">
        <v>5.9491350713789899</v>
      </c>
      <c r="O262" s="113">
        <v>5.1833197045085999</v>
      </c>
    </row>
    <row r="263" spans="1:15">
      <c r="B263" s="114"/>
      <c r="C263" s="114"/>
      <c r="D263" s="114"/>
      <c r="E263" s="114"/>
      <c r="F263" s="114"/>
      <c r="G263" s="114"/>
      <c r="H263" s="114"/>
      <c r="I263" s="114"/>
      <c r="J263" s="114"/>
      <c r="K263" s="114"/>
      <c r="L263" s="114"/>
      <c r="M263" s="114"/>
      <c r="N263" s="114"/>
      <c r="O263" s="114"/>
    </row>
    <row r="264" spans="1:15">
      <c r="A264" t="s">
        <v>1774</v>
      </c>
      <c r="B264" s="114"/>
      <c r="C264" s="114"/>
      <c r="D264" s="114"/>
      <c r="E264" s="114"/>
      <c r="F264" s="114"/>
      <c r="G264" s="114"/>
      <c r="H264" s="114"/>
      <c r="I264" s="114"/>
      <c r="J264" s="114"/>
      <c r="K264" s="114"/>
      <c r="L264" s="114"/>
      <c r="M264" s="114"/>
      <c r="N264" s="114"/>
      <c r="O264" s="114"/>
    </row>
    <row r="265" spans="1:15" ht="17">
      <c r="A265">
        <v>1979</v>
      </c>
      <c r="B265" s="115">
        <v>9.6585609897864693</v>
      </c>
      <c r="C265" s="116">
        <v>8.0823606081124595</v>
      </c>
      <c r="D265" s="112">
        <v>14.8388627071564</v>
      </c>
      <c r="E265" s="112">
        <v>8.5451574559645795</v>
      </c>
      <c r="F265" s="112">
        <v>13.9541493055555</v>
      </c>
      <c r="G265" s="112">
        <v>13.9541493055555</v>
      </c>
      <c r="H265" s="112">
        <v>8.8809437086962593</v>
      </c>
      <c r="I265" s="112">
        <v>8.6349830344428593</v>
      </c>
      <c r="J265" s="113">
        <v>9.4248437500000009</v>
      </c>
      <c r="K265" s="113">
        <v>7.2712213355805497</v>
      </c>
      <c r="L265" s="113">
        <v>7.5392576873442501</v>
      </c>
      <c r="M265" s="113">
        <v>10.158390811772399</v>
      </c>
      <c r="N265" s="113">
        <v>7.2755479380182404</v>
      </c>
      <c r="O265" s="113">
        <v>8.0823606081124595</v>
      </c>
    </row>
    <row r="266" spans="1:15" ht="17">
      <c r="A266">
        <f>A265+1</f>
        <v>1980</v>
      </c>
      <c r="B266" s="115">
        <v>11.4561002466196</v>
      </c>
      <c r="C266" s="116">
        <v>7.9840383417666496</v>
      </c>
      <c r="D266" s="112">
        <v>20.007836353818099</v>
      </c>
      <c r="E266" s="112">
        <v>10.4176845141132</v>
      </c>
      <c r="F266" s="112">
        <v>16.5437471093325</v>
      </c>
      <c r="G266" s="112">
        <v>16.5437471093325</v>
      </c>
      <c r="H266" s="112">
        <v>10.0161636225906</v>
      </c>
      <c r="I266" s="112">
        <v>10.458214153259799</v>
      </c>
      <c r="J266" s="113">
        <v>6.9120533290434096</v>
      </c>
      <c r="K266" s="113">
        <v>6.5359223629113696</v>
      </c>
      <c r="L266" s="113">
        <v>7.3131853667236602</v>
      </c>
      <c r="M266" s="113">
        <v>10.3972593579514</v>
      </c>
      <c r="N266" s="113">
        <v>6.8970400294244198</v>
      </c>
      <c r="O266" s="113">
        <v>7.9840383417666496</v>
      </c>
    </row>
    <row r="267" spans="1:15" ht="17">
      <c r="A267">
        <f t="shared" ref="A267:A307" si="6">A266+1</f>
        <v>1981</v>
      </c>
      <c r="B267" s="115">
        <v>14.5614069103863</v>
      </c>
      <c r="C267" s="116">
        <v>7.8699952876252404</v>
      </c>
      <c r="D267" s="112">
        <v>26.995387224211498</v>
      </c>
      <c r="E267" s="112">
        <v>14.1037869289021</v>
      </c>
      <c r="F267" s="112">
        <v>20.3391850085603</v>
      </c>
      <c r="G267" s="112">
        <v>20.3391850085603</v>
      </c>
      <c r="H267" s="112">
        <v>13.533443594438101</v>
      </c>
      <c r="I267" s="112">
        <v>13.7190722893877</v>
      </c>
      <c r="J267" s="113">
        <v>7.2394031793321796</v>
      </c>
      <c r="K267" s="113">
        <v>6.4133107606361497</v>
      </c>
      <c r="L267" s="113">
        <v>7.2133338078774596</v>
      </c>
      <c r="M267" s="113">
        <v>13.552914949806899</v>
      </c>
      <c r="N267" s="113">
        <v>6.8943620412105204</v>
      </c>
      <c r="O267" s="113">
        <v>7.8699952876252404</v>
      </c>
    </row>
    <row r="268" spans="1:15" ht="17">
      <c r="A268">
        <f t="shared" si="6"/>
        <v>1982</v>
      </c>
      <c r="B268" s="115">
        <v>18.169467898185001</v>
      </c>
      <c r="C268" s="116">
        <v>7.4410833975487503</v>
      </c>
      <c r="D268" s="112">
        <v>38.917112969483398</v>
      </c>
      <c r="E268" s="112">
        <v>18.886786016676201</v>
      </c>
      <c r="F268" s="112">
        <v>28.166751230650199</v>
      </c>
      <c r="G268" s="112">
        <v>28.166751230650199</v>
      </c>
      <c r="H268" s="112">
        <v>18.525468848485701</v>
      </c>
      <c r="I268" s="112">
        <v>17.774768224710002</v>
      </c>
      <c r="J268" s="113">
        <v>8.4232141635479003</v>
      </c>
      <c r="K268" s="113">
        <v>6.1622866111216501</v>
      </c>
      <c r="L268" s="113">
        <v>6.8301628567542503</v>
      </c>
      <c r="M268" s="113">
        <v>15.2098730005411</v>
      </c>
      <c r="N268" s="113">
        <v>6.6587882616935401</v>
      </c>
      <c r="O268" s="113">
        <v>7.4407445896519002</v>
      </c>
    </row>
    <row r="269" spans="1:15" ht="17">
      <c r="A269">
        <f t="shared" si="6"/>
        <v>1983</v>
      </c>
      <c r="B269" s="115">
        <v>24.265570044706301</v>
      </c>
      <c r="C269" s="116">
        <v>6.8809581456897098</v>
      </c>
      <c r="D269" s="112">
        <v>60.415563951826599</v>
      </c>
      <c r="E269" s="112">
        <v>27.1489700684429</v>
      </c>
      <c r="F269" s="112">
        <v>41.923486496489303</v>
      </c>
      <c r="G269" s="112">
        <v>41.891658623414699</v>
      </c>
      <c r="H269" s="112">
        <v>26.131609191363999</v>
      </c>
      <c r="I269" s="112">
        <v>24.592293165175398</v>
      </c>
      <c r="J269" s="113">
        <v>8.4274855656536793</v>
      </c>
      <c r="K269" s="113">
        <v>5.7349262461260704</v>
      </c>
      <c r="L269" s="113">
        <v>6.3038417177917001</v>
      </c>
      <c r="M269" s="113">
        <v>15.2607078453716</v>
      </c>
      <c r="N269" s="113">
        <v>6.2736834509212498</v>
      </c>
      <c r="O269" s="113">
        <v>6.8775608385668798</v>
      </c>
    </row>
    <row r="270" spans="1:15" ht="17">
      <c r="A270">
        <f t="shared" si="6"/>
        <v>1984</v>
      </c>
      <c r="B270" s="115">
        <v>35.225749175874697</v>
      </c>
      <c r="C270" s="116">
        <v>7.7968825536857098</v>
      </c>
      <c r="D270" s="112">
        <v>101.56871487586599</v>
      </c>
      <c r="E270" s="112">
        <v>42.177146280813297</v>
      </c>
      <c r="F270" s="112">
        <v>102.140581522923</v>
      </c>
      <c r="G270" s="112">
        <v>101.995290743748</v>
      </c>
      <c r="H270" s="112">
        <v>41.824640132592997</v>
      </c>
      <c r="I270" s="112">
        <v>36.789564354802998</v>
      </c>
      <c r="J270" s="113">
        <v>43.0825550612401</v>
      </c>
      <c r="K270" s="113">
        <v>8.1316476869715206</v>
      </c>
      <c r="L270" s="113">
        <v>7.46762966148607</v>
      </c>
      <c r="M270" s="113">
        <v>22.3225223632693</v>
      </c>
      <c r="N270" s="113">
        <v>7.8201725504204598</v>
      </c>
      <c r="O270" s="113">
        <v>7.7922488705017203</v>
      </c>
    </row>
    <row r="271" spans="1:15" ht="17">
      <c r="A271">
        <f t="shared" si="6"/>
        <v>1985</v>
      </c>
      <c r="B271" s="115">
        <v>47.153961537080697</v>
      </c>
      <c r="C271" s="116">
        <v>7.58402081451736</v>
      </c>
      <c r="D271" s="112">
        <v>134.84483280709</v>
      </c>
      <c r="E271" s="112">
        <v>58.1537920544204</v>
      </c>
      <c r="F271" s="112">
        <v>129.348234702209</v>
      </c>
      <c r="G271" s="112">
        <v>129.26458626460499</v>
      </c>
      <c r="H271" s="112">
        <v>59.205573399693002</v>
      </c>
      <c r="I271" s="112">
        <v>50.5826998717084</v>
      </c>
      <c r="J271" s="113">
        <v>47.783036688690302</v>
      </c>
      <c r="K271" s="113">
        <v>8.1758800571392403</v>
      </c>
      <c r="L271" s="113">
        <v>7.2984172413959998</v>
      </c>
      <c r="M271" s="113">
        <v>20.8911880725896</v>
      </c>
      <c r="N271" s="113">
        <v>7.7377274703576804</v>
      </c>
      <c r="O271" s="113">
        <v>7.5799631709181403</v>
      </c>
    </row>
    <row r="272" spans="1:15" ht="17">
      <c r="A272">
        <f t="shared" si="6"/>
        <v>1986</v>
      </c>
      <c r="B272" s="115">
        <v>65.751029450374901</v>
      </c>
      <c r="C272" s="116">
        <v>8.3817625855368192</v>
      </c>
      <c r="D272" s="112">
        <v>190.617798800896</v>
      </c>
      <c r="E272" s="112">
        <v>83.337427889318604</v>
      </c>
      <c r="F272" s="112">
        <v>237.305105335511</v>
      </c>
      <c r="G272" s="112">
        <v>237.15446573732399</v>
      </c>
      <c r="H272" s="112">
        <v>85.976108050059807</v>
      </c>
      <c r="I272" s="112">
        <v>71.692899919452799</v>
      </c>
      <c r="J272" s="113">
        <v>81.3819371543144</v>
      </c>
      <c r="K272" s="113">
        <v>10.3318754735082</v>
      </c>
      <c r="L272" s="113">
        <v>8.3117018283972808</v>
      </c>
      <c r="M272" s="113">
        <v>24.2570511984873</v>
      </c>
      <c r="N272" s="113">
        <v>9.0000174507734592</v>
      </c>
      <c r="O272" s="113">
        <v>8.3779412239662694</v>
      </c>
    </row>
    <row r="273" spans="1:15" ht="17">
      <c r="A273">
        <f t="shared" si="6"/>
        <v>1987</v>
      </c>
      <c r="B273" s="115">
        <v>88.527753545188403</v>
      </c>
      <c r="C273" s="116">
        <v>8.7262274717465296</v>
      </c>
      <c r="D273" s="112">
        <v>250.29162094224401</v>
      </c>
      <c r="E273" s="112">
        <v>113.696336048706</v>
      </c>
      <c r="F273" s="112">
        <v>301.67958582533703</v>
      </c>
      <c r="G273" s="112">
        <v>301.42965678335401</v>
      </c>
      <c r="H273" s="112">
        <v>116.925918368366</v>
      </c>
      <c r="I273" s="112">
        <v>97.749127948877401</v>
      </c>
      <c r="J273" s="113">
        <v>100.942344290262</v>
      </c>
      <c r="K273" s="113">
        <v>11.458226493475101</v>
      </c>
      <c r="L273" s="113">
        <v>8.7764409485652397</v>
      </c>
      <c r="M273" s="113">
        <v>24.604693315691598</v>
      </c>
      <c r="N273" s="113">
        <v>9.5752897669950396</v>
      </c>
      <c r="O273" s="113">
        <v>8.7227288639218994</v>
      </c>
    </row>
    <row r="274" spans="1:15" ht="17">
      <c r="A274">
        <f t="shared" si="6"/>
        <v>1988</v>
      </c>
      <c r="B274" s="115">
        <v>119.28043915430101</v>
      </c>
      <c r="C274" s="116">
        <v>8.3565245647151603</v>
      </c>
      <c r="D274" s="112">
        <v>328.64992334297801</v>
      </c>
      <c r="E274" s="112">
        <v>154.60563991163801</v>
      </c>
      <c r="F274" s="112">
        <v>380.14915100910099</v>
      </c>
      <c r="G274" s="112">
        <v>392.97260966784597</v>
      </c>
      <c r="H274" s="112">
        <v>158.550518541592</v>
      </c>
      <c r="I274" s="112">
        <v>131.66930061507799</v>
      </c>
      <c r="J274" s="113">
        <v>97.578074296917194</v>
      </c>
      <c r="K274" s="113">
        <v>11.0067323858396</v>
      </c>
      <c r="L274" s="113">
        <v>8.3904265249058305</v>
      </c>
      <c r="M274" s="113">
        <v>21.8978055273367</v>
      </c>
      <c r="N274" s="113">
        <v>9.1609333427974793</v>
      </c>
      <c r="O274" s="113">
        <v>8.3525484888885906</v>
      </c>
    </row>
    <row r="275" spans="1:15" ht="17">
      <c r="A275">
        <f t="shared" si="6"/>
        <v>1989</v>
      </c>
      <c r="B275" s="115">
        <v>159.09523167635101</v>
      </c>
      <c r="C275" s="116">
        <v>8.0277205561182008</v>
      </c>
      <c r="D275" s="112">
        <v>425.36086766754198</v>
      </c>
      <c r="E275" s="112">
        <v>207.64660583352901</v>
      </c>
      <c r="F275" s="112">
        <v>514.58799595642597</v>
      </c>
      <c r="G275" s="112">
        <v>537.76296454423698</v>
      </c>
      <c r="H275" s="112">
        <v>213.04920180068001</v>
      </c>
      <c r="I275" s="112">
        <v>175.86956211467799</v>
      </c>
      <c r="J275" s="113">
        <v>97.089387443101003</v>
      </c>
      <c r="K275" s="113">
        <v>10.668056168570301</v>
      </c>
      <c r="L275" s="113">
        <v>8.0588972910761303</v>
      </c>
      <c r="M275" s="113">
        <v>19.740143288522599</v>
      </c>
      <c r="N275" s="113">
        <v>8.8150206090593901</v>
      </c>
      <c r="O275" s="113">
        <v>8.0235387399608005</v>
      </c>
    </row>
    <row r="276" spans="1:15" ht="17">
      <c r="A276">
        <f t="shared" si="6"/>
        <v>1990</v>
      </c>
      <c r="B276" s="115">
        <v>203.23032210012599</v>
      </c>
      <c r="C276" s="116">
        <v>7.6702913705955202</v>
      </c>
      <c r="D276" s="112">
        <v>523.686283936373</v>
      </c>
      <c r="E276" s="112">
        <v>265.73465235710597</v>
      </c>
      <c r="F276" s="112">
        <v>594.385788256198</v>
      </c>
      <c r="G276" s="112">
        <v>627.44205476817399</v>
      </c>
      <c r="H276" s="112">
        <v>275.690495299703</v>
      </c>
      <c r="I276" s="112">
        <v>226.17107613384701</v>
      </c>
      <c r="J276" s="113">
        <v>95.5862558309354</v>
      </c>
      <c r="K276" s="113">
        <v>10.2310521892009</v>
      </c>
      <c r="L276" s="113">
        <v>7.6872495165064603</v>
      </c>
      <c r="M276" s="113">
        <v>17.755783786346299</v>
      </c>
      <c r="N276" s="113">
        <v>8.4179486463219995</v>
      </c>
      <c r="O276" s="113">
        <v>7.6659599898906698</v>
      </c>
    </row>
    <row r="277" spans="1:15" ht="17">
      <c r="A277">
        <f t="shared" si="6"/>
        <v>1991</v>
      </c>
      <c r="B277" s="115">
        <v>259.04131669125701</v>
      </c>
      <c r="C277" s="116">
        <v>7.70973951071685</v>
      </c>
      <c r="D277" s="112">
        <v>651.64059679190404</v>
      </c>
      <c r="E277" s="112">
        <v>339.67675979023898</v>
      </c>
      <c r="F277" s="112">
        <v>806.81002587456499</v>
      </c>
      <c r="G277" s="112">
        <v>843.23353772225198</v>
      </c>
      <c r="H277" s="112">
        <v>353.11103524849898</v>
      </c>
      <c r="I277" s="112">
        <v>291.51563218671998</v>
      </c>
      <c r="J277" s="113">
        <v>109.375696458904</v>
      </c>
      <c r="K277" s="113">
        <v>10.7124572899796</v>
      </c>
      <c r="L277" s="113">
        <v>7.7907671796658597</v>
      </c>
      <c r="M277" s="113">
        <v>17.3781585561056</v>
      </c>
      <c r="N277" s="113">
        <v>8.5376143748882605</v>
      </c>
      <c r="O277" s="113">
        <v>7.7028785709216203</v>
      </c>
    </row>
    <row r="278" spans="1:15" ht="17">
      <c r="A278">
        <f t="shared" si="6"/>
        <v>1992</v>
      </c>
      <c r="B278" s="115">
        <v>320.308188884846</v>
      </c>
      <c r="C278" s="116">
        <v>7.5211488945104303</v>
      </c>
      <c r="D278" s="112">
        <v>782.61552529171195</v>
      </c>
      <c r="E278" s="112">
        <v>419.70202612916103</v>
      </c>
      <c r="F278" s="112">
        <v>1150.9486288836499</v>
      </c>
      <c r="G278" s="112">
        <v>1188.34426109738</v>
      </c>
      <c r="H278" s="112">
        <v>452.325653139721</v>
      </c>
      <c r="I278" s="112">
        <v>364.758340919538</v>
      </c>
      <c r="J278" s="113">
        <v>112.17221537332701</v>
      </c>
      <c r="K278" s="113">
        <v>10.5426204778702</v>
      </c>
      <c r="L278" s="113">
        <v>7.6023161249691897</v>
      </c>
      <c r="M278" s="113">
        <v>16.225960519031201</v>
      </c>
      <c r="N278" s="113">
        <v>8.3271001801035691</v>
      </c>
      <c r="O278" s="113">
        <v>7.5130274843520297</v>
      </c>
    </row>
    <row r="279" spans="1:15" ht="17">
      <c r="A279">
        <f t="shared" si="6"/>
        <v>1993</v>
      </c>
      <c r="B279" s="115">
        <v>399.09322162773998</v>
      </c>
      <c r="C279" s="116">
        <v>8.0252321095005197</v>
      </c>
      <c r="D279" s="112">
        <v>958.19249082730096</v>
      </c>
      <c r="E279" s="112">
        <v>523.17055625944499</v>
      </c>
      <c r="F279" s="112">
        <v>1540.40088462634</v>
      </c>
      <c r="G279" s="112">
        <v>1582.80026998843</v>
      </c>
      <c r="H279" s="112">
        <v>582.38738106332596</v>
      </c>
      <c r="I279" s="112">
        <v>457.543309332202</v>
      </c>
      <c r="J279" s="113">
        <v>142.44692616376</v>
      </c>
      <c r="K279" s="113">
        <v>12.0234366998931</v>
      </c>
      <c r="L279" s="113">
        <v>8.2451223897128205</v>
      </c>
      <c r="M279" s="113">
        <v>17.306854289050499</v>
      </c>
      <c r="N279" s="113">
        <v>9.0088570574440094</v>
      </c>
      <c r="O279" s="113">
        <v>8.0168197527831602</v>
      </c>
    </row>
    <row r="280" spans="1:15" ht="17">
      <c r="A280">
        <f t="shared" si="6"/>
        <v>1994</v>
      </c>
      <c r="B280" s="115">
        <v>490.29987266255603</v>
      </c>
      <c r="C280" s="116">
        <v>7.9889339334698697</v>
      </c>
      <c r="D280" s="112">
        <v>1162.1127511346599</v>
      </c>
      <c r="E280" s="112">
        <v>642.84186040309396</v>
      </c>
      <c r="F280" s="112">
        <v>1931.2733404389701</v>
      </c>
      <c r="G280" s="112">
        <v>2008.0986318099599</v>
      </c>
      <c r="H280" s="112">
        <v>728.19347519187102</v>
      </c>
      <c r="I280" s="112">
        <v>566.31924133187704</v>
      </c>
      <c r="J280" s="113">
        <v>143.19354125802599</v>
      </c>
      <c r="K280" s="113">
        <v>12.0138273299684</v>
      </c>
      <c r="L280" s="113">
        <v>8.21138780752222</v>
      </c>
      <c r="M280" s="113">
        <v>16.710888349533899</v>
      </c>
      <c r="N280" s="113">
        <v>8.9520932805672508</v>
      </c>
      <c r="O280" s="113">
        <v>7.9773903032021796</v>
      </c>
    </row>
    <row r="281" spans="1:15" ht="17">
      <c r="A281">
        <f t="shared" si="6"/>
        <v>1995</v>
      </c>
      <c r="B281" s="115">
        <v>580.19952698452801</v>
      </c>
      <c r="C281" s="116">
        <v>8.0803507947305899</v>
      </c>
      <c r="D281" s="112">
        <v>1347.8773077345199</v>
      </c>
      <c r="E281" s="112">
        <v>759.32076189927</v>
      </c>
      <c r="F281" s="112">
        <v>2711.4612808217498</v>
      </c>
      <c r="G281" s="112">
        <v>2835.1469781688302</v>
      </c>
      <c r="H281" s="112">
        <v>896.38039090701102</v>
      </c>
      <c r="I281" s="112">
        <v>675.00169897218302</v>
      </c>
      <c r="J281" s="113">
        <v>141.42821384921299</v>
      </c>
      <c r="K281" s="113">
        <v>12.187034194431</v>
      </c>
      <c r="L281" s="113">
        <v>8.31820803239785</v>
      </c>
      <c r="M281" s="113">
        <v>16.438853996477199</v>
      </c>
      <c r="N281" s="113">
        <v>9.0271354581206609</v>
      </c>
      <c r="O281" s="113">
        <v>8.0515915720768803</v>
      </c>
    </row>
    <row r="282" spans="1:15" ht="17">
      <c r="A282">
        <f t="shared" si="6"/>
        <v>1996</v>
      </c>
      <c r="B282" s="115">
        <v>727.03665423260895</v>
      </c>
      <c r="C282" s="116">
        <v>8.8782218900187893</v>
      </c>
      <c r="D282" s="112">
        <v>1676.72222005348</v>
      </c>
      <c r="E282" s="112">
        <v>952.03164842483102</v>
      </c>
      <c r="F282" s="112">
        <v>4498.7610431605699</v>
      </c>
      <c r="G282" s="112">
        <v>4684.5264141061398</v>
      </c>
      <c r="H282" s="112">
        <v>1197.7304882034</v>
      </c>
      <c r="I282" s="112">
        <v>855.372159097245</v>
      </c>
      <c r="J282" s="113">
        <v>146.30839339224701</v>
      </c>
      <c r="K282" s="113">
        <v>13.7541295294569</v>
      </c>
      <c r="L282" s="113">
        <v>9.2375732636339301</v>
      </c>
      <c r="M282" s="113">
        <v>17.951674870123799</v>
      </c>
      <c r="N282" s="113">
        <v>9.9589548643818393</v>
      </c>
      <c r="O282" s="113">
        <v>8.8328332144682804</v>
      </c>
    </row>
    <row r="283" spans="1:15" ht="17">
      <c r="A283">
        <f t="shared" si="6"/>
        <v>1997</v>
      </c>
      <c r="B283" s="115">
        <v>990.83663375108699</v>
      </c>
      <c r="C283" s="116">
        <v>9.3759381172283298</v>
      </c>
      <c r="D283" s="112">
        <v>2329.45060906958</v>
      </c>
      <c r="E283" s="112">
        <v>1307.6416294533699</v>
      </c>
      <c r="F283" s="112">
        <v>7402.6877957610895</v>
      </c>
      <c r="G283" s="112">
        <v>7570.7018325916597</v>
      </c>
      <c r="H283" s="112">
        <v>1817.8475692739501</v>
      </c>
      <c r="I283" s="112">
        <v>1194.5240201827301</v>
      </c>
      <c r="J283" s="113">
        <v>146.63464273116699</v>
      </c>
      <c r="K283" s="113">
        <v>14.7041527598426</v>
      </c>
      <c r="L283" s="113">
        <v>9.8074734926446396</v>
      </c>
      <c r="M283" s="113">
        <v>18.727253045625901</v>
      </c>
      <c r="N283" s="113">
        <v>10.5218747421657</v>
      </c>
      <c r="O283" s="113">
        <v>9.3119621337767509</v>
      </c>
    </row>
    <row r="284" spans="1:15" ht="17">
      <c r="A284">
        <f t="shared" si="6"/>
        <v>1998</v>
      </c>
      <c r="B284" s="115">
        <v>1212.04125371893</v>
      </c>
      <c r="C284" s="116">
        <v>9.1869150597819402</v>
      </c>
      <c r="D284" s="112">
        <v>2836.4914463407999</v>
      </c>
      <c r="E284" s="112">
        <v>1602.4483007337701</v>
      </c>
      <c r="F284" s="112">
        <v>8037.9498704295002</v>
      </c>
      <c r="G284" s="112">
        <v>8238.7582259371193</v>
      </c>
      <c r="H284" s="112">
        <v>2184.2830299647699</v>
      </c>
      <c r="I284" s="112">
        <v>1463.4265484024099</v>
      </c>
      <c r="J284" s="113">
        <v>137.81736626919101</v>
      </c>
      <c r="K284" s="113">
        <v>14.1771990999713</v>
      </c>
      <c r="L284" s="113">
        <v>9.5699360955460993</v>
      </c>
      <c r="M284" s="113">
        <v>17.8763516041586</v>
      </c>
      <c r="N284" s="113">
        <v>10.2537041606738</v>
      </c>
      <c r="O284" s="113">
        <v>9.1182959781490602</v>
      </c>
    </row>
    <row r="285" spans="1:15" ht="17">
      <c r="A285">
        <f t="shared" si="6"/>
        <v>1999</v>
      </c>
      <c r="B285" s="115">
        <v>1604.2407176685699</v>
      </c>
      <c r="C285" s="116">
        <v>9.0003768383180205</v>
      </c>
      <c r="D285" s="112">
        <v>3803.3910814567698</v>
      </c>
      <c r="E285" s="112">
        <v>2134.06040713944</v>
      </c>
      <c r="F285" s="112">
        <v>9486.3991281305098</v>
      </c>
      <c r="G285" s="112">
        <v>9631.9478015425102</v>
      </c>
      <c r="H285" s="112">
        <v>2951.4497177241401</v>
      </c>
      <c r="I285" s="112">
        <v>1959.18890742908</v>
      </c>
      <c r="J285" s="113">
        <v>128.53582757093</v>
      </c>
      <c r="K285" s="113">
        <v>13.628175254887999</v>
      </c>
      <c r="L285" s="113">
        <v>9.3316461358813694</v>
      </c>
      <c r="M285" s="113">
        <v>17.1012059224777</v>
      </c>
      <c r="N285" s="113">
        <v>9.9899142315138807</v>
      </c>
      <c r="O285" s="113">
        <v>8.9288991079982996</v>
      </c>
    </row>
    <row r="286" spans="1:15" ht="17">
      <c r="A286">
        <f t="shared" si="6"/>
        <v>2000</v>
      </c>
      <c r="B286" s="115">
        <v>2038.11670662044</v>
      </c>
      <c r="C286" s="116">
        <v>8.8008588915805301</v>
      </c>
      <c r="D286" s="112">
        <v>4860.2654086847897</v>
      </c>
      <c r="E286" s="112">
        <v>2724.5158514525501</v>
      </c>
      <c r="F286" s="112">
        <v>10217.398375016001</v>
      </c>
      <c r="G286" s="112">
        <v>10361.185431133599</v>
      </c>
      <c r="H286" s="112">
        <v>3637.4931196587099</v>
      </c>
      <c r="I286" s="112">
        <v>2470.7876327998501</v>
      </c>
      <c r="J286" s="113">
        <v>119.98001356100001</v>
      </c>
      <c r="K286" s="113">
        <v>13.095821482167899</v>
      </c>
      <c r="L286" s="113">
        <v>9.08479469276649</v>
      </c>
      <c r="M286" s="113">
        <v>16.385639564514399</v>
      </c>
      <c r="N286" s="113">
        <v>9.7163111295265594</v>
      </c>
      <c r="O286" s="113">
        <v>8.7221752369330208</v>
      </c>
    </row>
    <row r="287" spans="1:15" ht="17">
      <c r="A287">
        <f t="shared" si="6"/>
        <v>2001</v>
      </c>
      <c r="B287" s="115">
        <v>2537.15767777376</v>
      </c>
      <c r="C287" s="116">
        <v>8.6288308291661604</v>
      </c>
      <c r="D287" s="112">
        <v>6074.2702870942303</v>
      </c>
      <c r="E287" s="112">
        <v>3405.0238177975698</v>
      </c>
      <c r="F287" s="112">
        <v>10723.7490843132</v>
      </c>
      <c r="G287" s="112">
        <v>10921.8590579355</v>
      </c>
      <c r="H287" s="112">
        <v>4428.8543624636104</v>
      </c>
      <c r="I287" s="112">
        <v>3072.7849257127</v>
      </c>
      <c r="J287" s="113">
        <v>111.815044668068</v>
      </c>
      <c r="K287" s="113">
        <v>12.6080074389372</v>
      </c>
      <c r="L287" s="113">
        <v>8.8672360206008793</v>
      </c>
      <c r="M287" s="113">
        <v>15.7749628542027</v>
      </c>
      <c r="N287" s="113">
        <v>9.4748919711163104</v>
      </c>
      <c r="O287" s="113">
        <v>8.5417077157790704</v>
      </c>
    </row>
    <row r="288" spans="1:15" ht="17">
      <c r="A288">
        <f t="shared" si="6"/>
        <v>2002</v>
      </c>
      <c r="B288" s="115">
        <v>2989.1708598438299</v>
      </c>
      <c r="C288" s="116">
        <v>8.4834558358541194</v>
      </c>
      <c r="D288" s="112">
        <v>7160.85166389201</v>
      </c>
      <c r="E288" s="112">
        <v>4022.1537914484102</v>
      </c>
      <c r="F288" s="112">
        <v>11733.712530626</v>
      </c>
      <c r="G288" s="112">
        <v>11960.7400697049</v>
      </c>
      <c r="H288" s="112">
        <v>5036.6480290948202</v>
      </c>
      <c r="I288" s="112">
        <v>3585.77481451113</v>
      </c>
      <c r="J288" s="113">
        <v>104.38789759736299</v>
      </c>
      <c r="K288" s="113">
        <v>12.1840675891626</v>
      </c>
      <c r="L288" s="113">
        <v>8.6809493050732804</v>
      </c>
      <c r="M288" s="113">
        <v>15.273950015554499</v>
      </c>
      <c r="N288" s="113">
        <v>9.26552627582039</v>
      </c>
      <c r="O288" s="113">
        <v>8.3862814345329895</v>
      </c>
    </row>
    <row r="289" spans="1:15" ht="17">
      <c r="A289">
        <f t="shared" si="6"/>
        <v>2003</v>
      </c>
      <c r="B289" s="115">
        <v>3487.2482805418899</v>
      </c>
      <c r="C289" s="116">
        <v>8.3869574408991703</v>
      </c>
      <c r="D289" s="112">
        <v>8372.2456118452701</v>
      </c>
      <c r="E289" s="112">
        <v>4706.19185669744</v>
      </c>
      <c r="F289" s="112">
        <v>13385.1386350959</v>
      </c>
      <c r="G289" s="112">
        <v>13660.979803624699</v>
      </c>
      <c r="H289" s="112">
        <v>5799.6551126475697</v>
      </c>
      <c r="I289" s="112">
        <v>4149.44192110726</v>
      </c>
      <c r="J289" s="113">
        <v>98.061009959700598</v>
      </c>
      <c r="K289" s="113">
        <v>11.866959433439</v>
      </c>
      <c r="L289" s="113">
        <v>8.5523293370430409</v>
      </c>
      <c r="M289" s="113">
        <v>14.9332082825927</v>
      </c>
      <c r="N289" s="113">
        <v>9.1262017443559493</v>
      </c>
      <c r="O289" s="113">
        <v>8.2864102153956907</v>
      </c>
    </row>
    <row r="290" spans="1:15" ht="17">
      <c r="A290">
        <f t="shared" si="6"/>
        <v>2004</v>
      </c>
      <c r="B290" s="115">
        <v>4038.8729338350699</v>
      </c>
      <c r="C290" s="116">
        <v>8.3060066418781595</v>
      </c>
      <c r="D290" s="112">
        <v>9741.3768933997198</v>
      </c>
      <c r="E290" s="112">
        <v>5472.3722647560699</v>
      </c>
      <c r="F290" s="112">
        <v>14776.8124941732</v>
      </c>
      <c r="G290" s="112">
        <v>15011.154886017501</v>
      </c>
      <c r="H290" s="112">
        <v>6638.7338820305404</v>
      </c>
      <c r="I290" s="112">
        <v>4836.8676646879603</v>
      </c>
      <c r="J290" s="113">
        <v>93.635725408076496</v>
      </c>
      <c r="K290" s="113">
        <v>11.6133667695737</v>
      </c>
      <c r="L290" s="113">
        <v>8.4454084307557498</v>
      </c>
      <c r="M290" s="113">
        <v>14.648867583985499</v>
      </c>
      <c r="N290" s="113">
        <v>8.9975381321444701</v>
      </c>
      <c r="O290" s="113">
        <v>8.1909039278188498</v>
      </c>
    </row>
    <row r="291" spans="1:15" ht="17">
      <c r="A291">
        <f t="shared" si="6"/>
        <v>2005</v>
      </c>
      <c r="B291" s="115">
        <v>4840.2330777398101</v>
      </c>
      <c r="C291" s="116">
        <v>8.3601945716312596</v>
      </c>
      <c r="D291" s="112">
        <v>11783.3599541085</v>
      </c>
      <c r="E291" s="112">
        <v>6591.9985844507601</v>
      </c>
      <c r="F291" s="112">
        <v>16933.8246623614</v>
      </c>
      <c r="G291" s="112">
        <v>17084.0851830641</v>
      </c>
      <c r="H291" s="112">
        <v>7801.6127649916698</v>
      </c>
      <c r="I291" s="112">
        <v>5799.4426051742503</v>
      </c>
      <c r="J291" s="113">
        <v>93.211675398090904</v>
      </c>
      <c r="K291" s="113">
        <v>11.674542687675</v>
      </c>
      <c r="L291" s="113">
        <v>8.5006211219400196</v>
      </c>
      <c r="M291" s="113">
        <v>14.729944077015899</v>
      </c>
      <c r="N291" s="113">
        <v>9.0515183300156501</v>
      </c>
      <c r="O291" s="113">
        <v>8.2394487658931599</v>
      </c>
    </row>
    <row r="292" spans="1:15" ht="17">
      <c r="A292">
        <f t="shared" si="6"/>
        <v>2006</v>
      </c>
      <c r="B292" s="115">
        <v>5461.5121295726703</v>
      </c>
      <c r="C292" s="116">
        <v>9.6213577306729601</v>
      </c>
      <c r="D292" s="112">
        <v>13341.572480778799</v>
      </c>
      <c r="E292" s="112">
        <v>7455.9241598044</v>
      </c>
      <c r="F292" s="112">
        <v>20815.224415916899</v>
      </c>
      <c r="G292" s="112">
        <v>20787.920212908899</v>
      </c>
      <c r="H292" s="112">
        <v>8845.4611932848493</v>
      </c>
      <c r="I292" s="112">
        <v>6574.5282982497201</v>
      </c>
      <c r="J292" s="113">
        <v>124.30468893243901</v>
      </c>
      <c r="K292" s="113">
        <v>14.480084285682</v>
      </c>
      <c r="L292" s="113">
        <v>9.9935703874989805</v>
      </c>
      <c r="M292" s="113">
        <v>17.5036801257951</v>
      </c>
      <c r="N292" s="113">
        <v>10.534502364997699</v>
      </c>
      <c r="O292" s="113">
        <v>9.4255647553400301</v>
      </c>
    </row>
    <row r="293" spans="1:15" ht="17">
      <c r="A293">
        <f t="shared" si="6"/>
        <v>2007</v>
      </c>
      <c r="B293" s="115">
        <v>6139.6810133790996</v>
      </c>
      <c r="C293" s="116">
        <v>9.9568181074748203</v>
      </c>
      <c r="D293" s="112">
        <v>15060.4262500807</v>
      </c>
      <c r="E293" s="112">
        <v>8402.8637802078592</v>
      </c>
      <c r="F293" s="112">
        <v>28764.064603028499</v>
      </c>
      <c r="G293" s="112">
        <v>29808.8748480986</v>
      </c>
      <c r="H293" s="112">
        <v>10204.108151369401</v>
      </c>
      <c r="I293" s="112">
        <v>7399.7052421899498</v>
      </c>
      <c r="J293" s="113">
        <v>126.653197008338</v>
      </c>
      <c r="K293" s="113">
        <v>15.0654585369924</v>
      </c>
      <c r="L293" s="113">
        <v>10.3688336403933</v>
      </c>
      <c r="M293" s="113">
        <v>18.032828711753599</v>
      </c>
      <c r="N293" s="113">
        <v>10.835244762799499</v>
      </c>
      <c r="O293" s="113">
        <v>9.6829461451158707</v>
      </c>
    </row>
    <row r="294" spans="1:15" ht="17">
      <c r="A294">
        <f t="shared" si="6"/>
        <v>2008</v>
      </c>
      <c r="B294" s="115">
        <v>6484.1306011165298</v>
      </c>
      <c r="C294" s="116">
        <v>12.308302403218701</v>
      </c>
      <c r="D294" s="112">
        <v>15910.634054755301</v>
      </c>
      <c r="E294" s="112">
        <v>8884.3124770466602</v>
      </c>
      <c r="F294" s="112">
        <v>32665.8567333227</v>
      </c>
      <c r="G294" s="112">
        <v>33800.475475666899</v>
      </c>
      <c r="H294" s="112">
        <v>10901.2867241896</v>
      </c>
      <c r="I294" s="112">
        <v>7829.6720146961597</v>
      </c>
      <c r="J294" s="113">
        <v>179.80537923492599</v>
      </c>
      <c r="K294" s="113">
        <v>20.2707797236083</v>
      </c>
      <c r="L294" s="113">
        <v>13.1555811384811</v>
      </c>
      <c r="M294" s="113">
        <v>23.346043070549101</v>
      </c>
      <c r="N294" s="113">
        <v>13.674829719030701</v>
      </c>
      <c r="O294" s="113">
        <v>11.9415885669142</v>
      </c>
    </row>
    <row r="295" spans="1:15" ht="17">
      <c r="A295">
        <f t="shared" si="6"/>
        <v>2009</v>
      </c>
      <c r="B295" s="115">
        <v>7103.9491809982801</v>
      </c>
      <c r="C295" s="116">
        <v>16.6965547735178</v>
      </c>
      <c r="D295" s="112">
        <v>17455.683378330799</v>
      </c>
      <c r="E295" s="112">
        <v>9743.2861659354094</v>
      </c>
      <c r="F295" s="112">
        <v>47734.797990130799</v>
      </c>
      <c r="G295" s="112">
        <v>47783.375212028397</v>
      </c>
      <c r="H295" s="112">
        <v>12382.5999031463</v>
      </c>
      <c r="I295" s="112">
        <v>8637.2949281048204</v>
      </c>
      <c r="J295" s="113">
        <v>268.13511256964301</v>
      </c>
      <c r="K295" s="113">
        <v>29.907321333745902</v>
      </c>
      <c r="L295" s="113">
        <v>18.3562862510427</v>
      </c>
      <c r="M295" s="113">
        <v>31.3422248782968</v>
      </c>
      <c r="N295" s="113">
        <v>17.969214994700302</v>
      </c>
      <c r="O295" s="113">
        <v>15.358804943984101</v>
      </c>
    </row>
    <row r="296" spans="1:15" ht="17">
      <c r="A296">
        <f t="shared" si="6"/>
        <v>2010</v>
      </c>
      <c r="B296" s="115">
        <v>7590.4107196244204</v>
      </c>
      <c r="C296" s="116">
        <v>25.094417996906198</v>
      </c>
      <c r="D296" s="112">
        <v>18664.6953235869</v>
      </c>
      <c r="E296" s="112">
        <v>10421.597265874299</v>
      </c>
      <c r="F296" s="112">
        <v>53791.918634957903</v>
      </c>
      <c r="G296" s="112">
        <v>53724.6364337423</v>
      </c>
      <c r="H296" s="112">
        <v>13360.5565081471</v>
      </c>
      <c r="I296" s="112">
        <v>9260.4441917207096</v>
      </c>
      <c r="J296" s="113">
        <v>443.33589495012399</v>
      </c>
      <c r="K296" s="113">
        <v>48.7262599112129</v>
      </c>
      <c r="L296" s="113">
        <v>28.373810348022701</v>
      </c>
      <c r="M296" s="113">
        <v>45.013453364066699</v>
      </c>
      <c r="N296" s="113">
        <v>25.295429867992901</v>
      </c>
      <c r="O296" s="113">
        <v>21.133587146238501</v>
      </c>
    </row>
    <row r="297" spans="1:15" ht="17">
      <c r="A297">
        <f t="shared" si="6"/>
        <v>2011</v>
      </c>
      <c r="B297" s="115">
        <v>7868.4609399395704</v>
      </c>
      <c r="C297" s="116">
        <v>39.001735253290498</v>
      </c>
      <c r="D297" s="112">
        <v>19293.444573892899</v>
      </c>
      <c r="E297" s="112">
        <v>10798.7253580824</v>
      </c>
      <c r="F297" s="112">
        <v>53735.790894703503</v>
      </c>
      <c r="G297" s="112">
        <v>53353.862669497801</v>
      </c>
      <c r="H297" s="112">
        <v>13770.162046174601</v>
      </c>
      <c r="I297" s="112">
        <v>9592.5507512403292</v>
      </c>
      <c r="J297" s="113">
        <v>672.85096219058596</v>
      </c>
      <c r="K297" s="113">
        <v>79.173741350184201</v>
      </c>
      <c r="L297" s="113">
        <v>44.893577206851198</v>
      </c>
      <c r="M297" s="113">
        <v>60.229438256044197</v>
      </c>
      <c r="N297" s="113">
        <v>33.594472751135903</v>
      </c>
      <c r="O297" s="113">
        <v>27.745873220133099</v>
      </c>
    </row>
    <row r="298" spans="1:15" ht="17">
      <c r="A298">
        <f t="shared" si="6"/>
        <v>2012</v>
      </c>
      <c r="B298" s="115">
        <v>7964.2317890773702</v>
      </c>
      <c r="C298" s="116">
        <v>42.613782278985198</v>
      </c>
      <c r="D298" s="112">
        <v>19577.909605108802</v>
      </c>
      <c r="E298" s="112">
        <v>10954.18280033</v>
      </c>
      <c r="F298" s="112">
        <v>53425.047681061398</v>
      </c>
      <c r="G298" s="112">
        <v>52424.1789191524</v>
      </c>
      <c r="H298" s="112">
        <v>14037.250030556201</v>
      </c>
      <c r="I298" s="112">
        <v>9751.3456766163108</v>
      </c>
      <c r="J298" s="113">
        <v>690.77896238538904</v>
      </c>
      <c r="K298" s="113">
        <v>86.320832513910901</v>
      </c>
      <c r="L298" s="113">
        <v>49.1050945080299</v>
      </c>
      <c r="M298" s="113">
        <v>65.382963257329095</v>
      </c>
      <c r="N298" s="113">
        <v>36.461706918092197</v>
      </c>
      <c r="O298" s="113">
        <v>30.055535668219701</v>
      </c>
    </row>
    <row r="299" spans="1:15" ht="17">
      <c r="A299">
        <f t="shared" si="6"/>
        <v>2013</v>
      </c>
      <c r="B299" s="115">
        <v>8019.2754153451397</v>
      </c>
      <c r="C299" s="116">
        <v>46.523510588823903</v>
      </c>
      <c r="D299" s="112">
        <v>19801.011922463698</v>
      </c>
      <c r="E299" s="112">
        <v>11063.6249164248</v>
      </c>
      <c r="F299" s="112">
        <v>52365.805126480896</v>
      </c>
      <c r="G299" s="112">
        <v>51545.877571460398</v>
      </c>
      <c r="H299" s="112">
        <v>13991.747539926901</v>
      </c>
      <c r="I299" s="112">
        <v>9828.8012285049099</v>
      </c>
      <c r="J299" s="113">
        <v>739.57331612297901</v>
      </c>
      <c r="K299" s="113">
        <v>94.650585048886896</v>
      </c>
      <c r="L299" s="113">
        <v>53.727726301229801</v>
      </c>
      <c r="M299" s="113">
        <v>69.633872574238396</v>
      </c>
      <c r="N299" s="113">
        <v>38.791777390862798</v>
      </c>
      <c r="O299" s="113">
        <v>31.9033230473987</v>
      </c>
    </row>
    <row r="300" spans="1:15" ht="17">
      <c r="A300">
        <f t="shared" si="6"/>
        <v>2014</v>
      </c>
      <c r="B300" s="115">
        <v>8111.3342094790396</v>
      </c>
      <c r="C300" s="116">
        <v>48.408730939315902</v>
      </c>
      <c r="D300" s="112">
        <v>20147.147230209001</v>
      </c>
      <c r="E300" s="112">
        <v>11227.5955953578</v>
      </c>
      <c r="F300" s="112">
        <v>52974.107427144001</v>
      </c>
      <c r="G300" s="112">
        <v>51815.975722764902</v>
      </c>
      <c r="H300" s="112">
        <v>14109.535647012101</v>
      </c>
      <c r="I300" s="112">
        <v>9960.1463797342894</v>
      </c>
      <c r="J300" s="113">
        <v>755.96347064554595</v>
      </c>
      <c r="K300" s="113">
        <v>98.517043684896805</v>
      </c>
      <c r="L300" s="113">
        <v>55.948535841998201</v>
      </c>
      <c r="M300" s="113">
        <v>73.662063265249998</v>
      </c>
      <c r="N300" s="113">
        <v>40.955973825852702</v>
      </c>
      <c r="O300" s="113">
        <v>33.607178097654</v>
      </c>
    </row>
    <row r="301" spans="1:15" ht="17">
      <c r="A301">
        <f t="shared" si="6"/>
        <v>2015</v>
      </c>
      <c r="B301" s="115">
        <v>8143.2464053517297</v>
      </c>
      <c r="C301" s="116">
        <v>50.451301320223003</v>
      </c>
      <c r="D301" s="112">
        <v>20335.647477573999</v>
      </c>
      <c r="E301" s="112">
        <v>11307.020141753699</v>
      </c>
      <c r="F301" s="112">
        <v>53757.356337991398</v>
      </c>
      <c r="G301" s="112">
        <v>52412.101333626997</v>
      </c>
      <c r="H301" s="112">
        <v>14237.491917126599</v>
      </c>
      <c r="I301" s="112">
        <v>10037.193362194201</v>
      </c>
      <c r="J301" s="113">
        <v>779.12319257269405</v>
      </c>
      <c r="K301" s="113">
        <v>102.825201007025</v>
      </c>
      <c r="L301" s="113">
        <v>58.364010226512498</v>
      </c>
      <c r="M301" s="113">
        <v>77.090101200789704</v>
      </c>
      <c r="N301" s="113">
        <v>42.785994088366301</v>
      </c>
      <c r="O301" s="113">
        <v>35.045820860919797</v>
      </c>
    </row>
    <row r="302" spans="1:15" ht="17">
      <c r="A302">
        <f t="shared" si="6"/>
        <v>2016</v>
      </c>
      <c r="B302" s="115">
        <v>8182.93722302079</v>
      </c>
      <c r="C302" s="116">
        <v>56.993499822101001</v>
      </c>
      <c r="D302" s="112">
        <v>20552.068360198198</v>
      </c>
      <c r="E302" s="112">
        <v>11397.547843333001</v>
      </c>
      <c r="F302" s="112">
        <v>54870.8098982917</v>
      </c>
      <c r="G302" s="112">
        <v>54115.237245442702</v>
      </c>
      <c r="H302" s="112">
        <v>14343.162592712901</v>
      </c>
      <c r="I302" s="112">
        <v>10087.2265908033</v>
      </c>
      <c r="J302" s="113">
        <v>888.55270507968703</v>
      </c>
      <c r="K302" s="113">
        <v>117.394710194073</v>
      </c>
      <c r="L302" s="113">
        <v>66.162813015735196</v>
      </c>
      <c r="M302" s="113">
        <v>90.742096140478296</v>
      </c>
      <c r="N302" s="113">
        <v>50.023586402404902</v>
      </c>
      <c r="O302" s="113">
        <v>40.699905552970499</v>
      </c>
    </row>
    <row r="303" spans="1:15" ht="17">
      <c r="A303">
        <f t="shared" si="6"/>
        <v>2017</v>
      </c>
      <c r="B303" s="115">
        <v>8224.3066491242007</v>
      </c>
      <c r="C303" s="116">
        <v>61.234286348793397</v>
      </c>
      <c r="D303" s="112">
        <v>20779.7467397443</v>
      </c>
      <c r="E303" s="112">
        <v>11488.6296763677</v>
      </c>
      <c r="F303" s="112">
        <v>55877.471189058699</v>
      </c>
      <c r="G303" s="112">
        <v>55148.293896890696</v>
      </c>
      <c r="H303" s="112">
        <v>14447.1175331945</v>
      </c>
      <c r="I303" s="112">
        <v>10163.6573072233</v>
      </c>
      <c r="J303" s="113">
        <v>950.72992417697196</v>
      </c>
      <c r="K303" s="113">
        <v>126.79464277610001</v>
      </c>
      <c r="L303" s="113">
        <v>71.198249442222505</v>
      </c>
      <c r="M303" s="113">
        <v>99.958556728602801</v>
      </c>
      <c r="N303" s="113">
        <v>54.866627610374898</v>
      </c>
      <c r="O303" s="113">
        <v>44.488152582482797</v>
      </c>
    </row>
    <row r="304" spans="1:15" ht="17">
      <c r="A304">
        <f t="shared" si="6"/>
        <v>2018</v>
      </c>
      <c r="B304" s="115">
        <v>8227.1184398152891</v>
      </c>
      <c r="C304" s="116">
        <v>63.295129138363201</v>
      </c>
      <c r="D304" s="112">
        <v>20913.652043072801</v>
      </c>
      <c r="E304" s="112">
        <v>11521.974206783199</v>
      </c>
      <c r="F304" s="112">
        <v>56059.143532262497</v>
      </c>
      <c r="G304" s="112">
        <v>55011.254721169702</v>
      </c>
      <c r="H304" s="112">
        <v>14517.635963816199</v>
      </c>
      <c r="I304" s="112">
        <v>10206.3561736665</v>
      </c>
      <c r="J304" s="113">
        <v>969.54868885671499</v>
      </c>
      <c r="K304" s="113">
        <v>131.38606875675799</v>
      </c>
      <c r="L304" s="113">
        <v>73.616286340593902</v>
      </c>
      <c r="M304" s="113">
        <v>103.550996235627</v>
      </c>
      <c r="N304" s="113">
        <v>56.693534430747597</v>
      </c>
      <c r="O304" s="113">
        <v>45.931953754217297</v>
      </c>
    </row>
    <row r="305" spans="1:15" ht="17">
      <c r="A305">
        <f t="shared" si="6"/>
        <v>2019</v>
      </c>
      <c r="B305" s="115">
        <v>8285.3425009375496</v>
      </c>
      <c r="C305" s="116">
        <v>65.239949873784198</v>
      </c>
      <c r="D305" s="112">
        <v>21211.507557783701</v>
      </c>
      <c r="E305" s="112">
        <v>11638.3949689939</v>
      </c>
      <c r="F305" s="112">
        <v>56465.339352867602</v>
      </c>
      <c r="G305" s="112">
        <v>55311.309441392601</v>
      </c>
      <c r="H305" s="112">
        <v>14623.7223923366</v>
      </c>
      <c r="I305" s="112">
        <v>10288.2803204389</v>
      </c>
      <c r="J305" s="113">
        <v>980.69056905924401</v>
      </c>
      <c r="K305" s="113">
        <v>135.73610697456601</v>
      </c>
      <c r="L305" s="113">
        <v>75.895619707256799</v>
      </c>
      <c r="M305" s="113">
        <v>107.84836789902801</v>
      </c>
      <c r="N305" s="113">
        <v>58.904615831904799</v>
      </c>
      <c r="O305" s="113">
        <v>47.687769340734597</v>
      </c>
    </row>
    <row r="306" spans="1:15" ht="17">
      <c r="A306">
        <f t="shared" si="6"/>
        <v>2020</v>
      </c>
      <c r="B306" s="115">
        <v>8340.4537464856494</v>
      </c>
      <c r="C306" s="116">
        <v>69.452792548252106</v>
      </c>
      <c r="D306" s="112">
        <v>21514.176510928501</v>
      </c>
      <c r="E306" s="112">
        <v>11751.6034664666</v>
      </c>
      <c r="F306" s="112">
        <v>57417.1621765292</v>
      </c>
      <c r="G306" s="112">
        <v>56521.721855747397</v>
      </c>
      <c r="H306" s="112">
        <v>14785.4882415056</v>
      </c>
      <c r="I306" s="112">
        <v>10358.679202716199</v>
      </c>
      <c r="J306" s="113">
        <v>1038.3532196121801</v>
      </c>
      <c r="K306" s="113">
        <v>145.35348180150299</v>
      </c>
      <c r="L306" s="113">
        <v>80.915337258464703</v>
      </c>
      <c r="M306" s="113">
        <v>115.30521607522201</v>
      </c>
      <c r="N306" s="113">
        <v>62.779102945353301</v>
      </c>
      <c r="O306" s="113">
        <v>50.7493600733942</v>
      </c>
    </row>
    <row r="307" spans="1:15" ht="17">
      <c r="A307">
        <f t="shared" si="6"/>
        <v>2021</v>
      </c>
      <c r="B307" s="115">
        <v>8414.2195796469605</v>
      </c>
      <c r="C307" s="116">
        <v>73.363499045058703</v>
      </c>
      <c r="D307" s="112">
        <v>21911.897636615398</v>
      </c>
      <c r="E307" s="112">
        <v>11904.999445118599</v>
      </c>
      <c r="F307" s="112">
        <v>59594.839871559801</v>
      </c>
      <c r="G307" s="112">
        <v>58385.848243889399</v>
      </c>
      <c r="H307" s="112">
        <v>15083.726587692099</v>
      </c>
      <c r="I307" s="112">
        <v>10524.552915652501</v>
      </c>
      <c r="J307" s="113">
        <v>1100.9463254156201</v>
      </c>
      <c r="K307" s="113">
        <v>154.724310574783</v>
      </c>
      <c r="L307" s="113">
        <v>85.6327294211153</v>
      </c>
      <c r="M307" s="113">
        <v>122.217130365982</v>
      </c>
      <c r="N307" s="113">
        <v>66.318578035516694</v>
      </c>
      <c r="O307" s="113">
        <v>53.525662455167598</v>
      </c>
    </row>
    <row r="308" spans="1:15" ht="17">
      <c r="A308">
        <f>A307+1</f>
        <v>2022</v>
      </c>
      <c r="B308" s="115">
        <v>8577.5523925367306</v>
      </c>
      <c r="C308" s="116">
        <v>77.2596992087975</v>
      </c>
      <c r="D308" s="112">
        <v>22528.918466862098</v>
      </c>
      <c r="E308" s="112">
        <v>12176.1196912539</v>
      </c>
      <c r="F308" s="112">
        <v>59911.828032849102</v>
      </c>
      <c r="G308" s="112">
        <v>58988.409040792401</v>
      </c>
      <c r="H308" s="112">
        <v>15429.3131513728</v>
      </c>
      <c r="I308" s="112">
        <v>10744.4561822752</v>
      </c>
      <c r="J308" s="113">
        <v>1165.5263348083699</v>
      </c>
      <c r="K308" s="113">
        <v>163.98616601449399</v>
      </c>
      <c r="L308" s="113">
        <v>90.324883720876798</v>
      </c>
      <c r="M308" s="113">
        <v>131.143010189244</v>
      </c>
      <c r="N308" s="113">
        <v>70.927204106990004</v>
      </c>
      <c r="O308" s="113">
        <v>57.146552511626602</v>
      </c>
    </row>
    <row r="309" spans="1:15" ht="17">
      <c r="A309">
        <f>A308+1</f>
        <v>2023</v>
      </c>
      <c r="B309" s="115">
        <v>8594.0923878061094</v>
      </c>
      <c r="C309" s="116">
        <v>78.470365918687193</v>
      </c>
      <c r="D309" s="112">
        <v>22602.668152153899</v>
      </c>
      <c r="E309" s="112">
        <v>12200.299871409999</v>
      </c>
      <c r="F309" s="112">
        <v>60202.874628354599</v>
      </c>
      <c r="G309" s="112">
        <v>59276.232631491301</v>
      </c>
      <c r="H309" s="112">
        <v>15490.535066615101</v>
      </c>
      <c r="I309" s="112">
        <v>10772.7869479617</v>
      </c>
      <c r="J309" s="113">
        <v>1179.7090625749099</v>
      </c>
      <c r="K309" s="113">
        <v>166.59998326829799</v>
      </c>
      <c r="L309" s="113">
        <v>91.735260345143601</v>
      </c>
      <c r="M309" s="113">
        <v>133.063754135686</v>
      </c>
      <c r="N309" s="113">
        <v>71.930064728984604</v>
      </c>
      <c r="O309" s="113">
        <v>57.965559986662797</v>
      </c>
    </row>
    <row r="312" spans="1:15">
      <c r="A312" t="s">
        <v>1774</v>
      </c>
      <c r="B312" s="114"/>
      <c r="C312" s="114"/>
      <c r="D312" s="114"/>
      <c r="E312" s="114"/>
      <c r="F312" s="114"/>
      <c r="G312" s="114"/>
      <c r="H312" s="114"/>
      <c r="I312" s="114"/>
      <c r="J312" s="114"/>
      <c r="K312" s="114"/>
      <c r="L312" s="114"/>
      <c r="M312" s="114"/>
      <c r="N312" s="114"/>
      <c r="O312" s="114"/>
    </row>
    <row r="313" spans="1:15" ht="17">
      <c r="A313">
        <v>1979</v>
      </c>
      <c r="B313" s="115">
        <v>9.6585609897864693</v>
      </c>
      <c r="C313" s="116">
        <v>8.0823606081124595</v>
      </c>
      <c r="D313" s="112">
        <v>14.8388627071564</v>
      </c>
      <c r="E313" s="112">
        <v>8.5451574559645795</v>
      </c>
      <c r="F313" s="112">
        <v>9.0494412649051306</v>
      </c>
      <c r="G313" s="112">
        <v>13.9541493055555</v>
      </c>
      <c r="H313" s="112">
        <v>8.8809437086962593</v>
      </c>
      <c r="I313" s="112">
        <v>8.6349830344428593</v>
      </c>
      <c r="J313" s="113">
        <v>9.4248437500000009</v>
      </c>
      <c r="K313" s="113">
        <v>7.2712213355805497</v>
      </c>
      <c r="L313" s="113">
        <v>7.5392576873442501</v>
      </c>
      <c r="M313" s="113">
        <v>10.158390811772399</v>
      </c>
      <c r="N313" s="113">
        <v>7.2755479380182404</v>
      </c>
      <c r="O313" s="113">
        <v>8.0823606081124595</v>
      </c>
    </row>
    <row r="314" spans="1:15" ht="17">
      <c r="A314">
        <f>A313+1</f>
        <v>1980</v>
      </c>
      <c r="B314" s="115">
        <v>11.4561002466196</v>
      </c>
      <c r="C314" s="116">
        <v>7.9840383417666496</v>
      </c>
      <c r="D314" s="112">
        <v>20.007836353818099</v>
      </c>
      <c r="E314" s="112">
        <v>10.4176845141132</v>
      </c>
      <c r="F314" s="112">
        <v>10.8806312624569</v>
      </c>
      <c r="G314" s="112">
        <v>16.5437471093325</v>
      </c>
      <c r="H314" s="112">
        <v>10.0161636225906</v>
      </c>
      <c r="I314" s="112">
        <v>10.458214153259799</v>
      </c>
      <c r="J314" s="113">
        <v>6.9120533290434096</v>
      </c>
      <c r="K314" s="113">
        <v>6.5359223629113696</v>
      </c>
      <c r="L314" s="113">
        <v>7.3131853667236602</v>
      </c>
      <c r="M314" s="113">
        <v>10.3972593579514</v>
      </c>
      <c r="N314" s="113">
        <v>6.8970400294244198</v>
      </c>
      <c r="O314" s="113">
        <v>7.9840383417666496</v>
      </c>
    </row>
    <row r="315" spans="1:15" ht="17">
      <c r="A315">
        <f t="shared" ref="A315:A355" si="7">A314+1</f>
        <v>1981</v>
      </c>
      <c r="B315" s="115">
        <v>14.5614069103863</v>
      </c>
      <c r="C315" s="116">
        <v>7.8699952876252404</v>
      </c>
      <c r="D315" s="112">
        <v>26.995387224211498</v>
      </c>
      <c r="E315" s="112">
        <v>14.1037869289021</v>
      </c>
      <c r="F315" s="112">
        <v>14.042331671114701</v>
      </c>
      <c r="G315" s="112">
        <v>20.3391850085603</v>
      </c>
      <c r="H315" s="112">
        <v>13.533443594438101</v>
      </c>
      <c r="I315" s="112">
        <v>13.7190722893877</v>
      </c>
      <c r="J315" s="113">
        <v>7.2394031793321796</v>
      </c>
      <c r="K315" s="113">
        <v>6.4133107606361497</v>
      </c>
      <c r="L315" s="113">
        <v>7.2133338078774596</v>
      </c>
      <c r="M315" s="113">
        <v>13.552914949806899</v>
      </c>
      <c r="N315" s="113">
        <v>6.8943620412105204</v>
      </c>
      <c r="O315" s="113">
        <v>7.8699952876252404</v>
      </c>
    </row>
    <row r="316" spans="1:15" ht="17">
      <c r="A316">
        <f t="shared" si="7"/>
        <v>1982</v>
      </c>
      <c r="B316" s="115">
        <v>18.169467898185001</v>
      </c>
      <c r="C316" s="116">
        <v>7.4410833975487503</v>
      </c>
      <c r="D316" s="112">
        <v>38.917112969483398</v>
      </c>
      <c r="E316" s="112">
        <v>18.886786016676201</v>
      </c>
      <c r="F316" s="112">
        <v>17.875146080969301</v>
      </c>
      <c r="G316" s="112">
        <v>28.166751230650199</v>
      </c>
      <c r="H316" s="112">
        <v>18.525468848485701</v>
      </c>
      <c r="I316" s="112">
        <v>17.774768224710002</v>
      </c>
      <c r="J316" s="113">
        <v>8.4232141635479003</v>
      </c>
      <c r="K316" s="113">
        <v>6.1622866111216501</v>
      </c>
      <c r="L316" s="113">
        <v>6.8301628567542503</v>
      </c>
      <c r="M316" s="113">
        <v>15.2098730005411</v>
      </c>
      <c r="N316" s="113">
        <v>6.6587882616935401</v>
      </c>
      <c r="O316" s="113">
        <v>7.4407445896519002</v>
      </c>
    </row>
    <row r="317" spans="1:15" ht="17">
      <c r="A317">
        <f t="shared" si="7"/>
        <v>1983</v>
      </c>
      <c r="B317" s="115">
        <v>24.265570044706301</v>
      </c>
      <c r="C317" s="116">
        <v>6.8809581456897098</v>
      </c>
      <c r="D317" s="112">
        <v>60.415563951826599</v>
      </c>
      <c r="E317" s="112">
        <v>27.1489700684429</v>
      </c>
      <c r="F317" s="112">
        <v>24.3595565665109</v>
      </c>
      <c r="G317" s="112">
        <v>41.923486496489303</v>
      </c>
      <c r="H317" s="112">
        <v>26.131609191363999</v>
      </c>
      <c r="I317" s="112">
        <v>24.592293165175398</v>
      </c>
      <c r="J317" s="113">
        <v>8.4274855656536793</v>
      </c>
      <c r="K317" s="113">
        <v>5.7349262461260704</v>
      </c>
      <c r="L317" s="113">
        <v>6.3038417177917001</v>
      </c>
      <c r="M317" s="113">
        <v>15.2607078453716</v>
      </c>
      <c r="N317" s="113">
        <v>6.2736834509212498</v>
      </c>
      <c r="O317" s="113">
        <v>6.8775608385668798</v>
      </c>
    </row>
    <row r="318" spans="1:15" ht="17">
      <c r="A318">
        <f t="shared" si="7"/>
        <v>1984</v>
      </c>
      <c r="B318" s="115">
        <v>35.225749175874697</v>
      </c>
      <c r="C318" s="116">
        <v>7.7968825536857098</v>
      </c>
      <c r="D318" s="112">
        <v>101.56871487586599</v>
      </c>
      <c r="E318" s="112">
        <v>42.177146280813297</v>
      </c>
      <c r="F318" s="112">
        <v>36.028680404258601</v>
      </c>
      <c r="G318" s="112">
        <v>102.140581522923</v>
      </c>
      <c r="H318" s="112">
        <v>41.824640132592997</v>
      </c>
      <c r="I318" s="112">
        <v>36.789564354802998</v>
      </c>
      <c r="J318" s="113">
        <v>43.0825550612401</v>
      </c>
      <c r="K318" s="113">
        <v>8.1316476869715206</v>
      </c>
      <c r="L318" s="113">
        <v>7.46762966148607</v>
      </c>
      <c r="M318" s="113">
        <v>22.3225223632693</v>
      </c>
      <c r="N318" s="113">
        <v>7.8201725504204598</v>
      </c>
      <c r="O318" s="113">
        <v>7.7922488705017203</v>
      </c>
    </row>
    <row r="319" spans="1:15" ht="17">
      <c r="A319">
        <f t="shared" si="7"/>
        <v>1985</v>
      </c>
      <c r="B319" s="115">
        <v>47.153961537080697</v>
      </c>
      <c r="C319" s="116">
        <v>7.58402081451736</v>
      </c>
      <c r="D319" s="112">
        <v>134.84483280709</v>
      </c>
      <c r="E319" s="112">
        <v>58.1537920544204</v>
      </c>
      <c r="F319" s="112">
        <v>48.665172668515503</v>
      </c>
      <c r="G319" s="112">
        <v>129.348234702209</v>
      </c>
      <c r="H319" s="112">
        <v>59.205573399693002</v>
      </c>
      <c r="I319" s="112">
        <v>50.5826998717084</v>
      </c>
      <c r="J319" s="113">
        <v>47.783036688690302</v>
      </c>
      <c r="K319" s="113">
        <v>8.1758800571392403</v>
      </c>
      <c r="L319" s="113">
        <v>7.2984172413959998</v>
      </c>
      <c r="M319" s="113">
        <v>20.8911880725896</v>
      </c>
      <c r="N319" s="113">
        <v>7.7377274703576804</v>
      </c>
      <c r="O319" s="113">
        <v>7.5799631709181403</v>
      </c>
    </row>
    <row r="320" spans="1:15" ht="17">
      <c r="A320">
        <f t="shared" si="7"/>
        <v>1986</v>
      </c>
      <c r="B320" s="115">
        <v>65.751029450374901</v>
      </c>
      <c r="C320" s="116">
        <v>8.3817625855368192</v>
      </c>
      <c r="D320" s="112">
        <v>190.617798800896</v>
      </c>
      <c r="E320" s="112">
        <v>83.337427889318604</v>
      </c>
      <c r="F320" s="112">
        <v>68.438287479190095</v>
      </c>
      <c r="G320" s="112">
        <v>237.305105335511</v>
      </c>
      <c r="H320" s="112">
        <v>85.976108050059807</v>
      </c>
      <c r="I320" s="112">
        <v>71.692899919452799</v>
      </c>
      <c r="J320" s="113">
        <v>81.3819371543144</v>
      </c>
      <c r="K320" s="113">
        <v>10.3318754735082</v>
      </c>
      <c r="L320" s="113">
        <v>8.3117018283972808</v>
      </c>
      <c r="M320" s="113">
        <v>24.2570511984873</v>
      </c>
      <c r="N320" s="113">
        <v>9.0000174507734592</v>
      </c>
      <c r="O320" s="113">
        <v>8.3779412239662694</v>
      </c>
    </row>
    <row r="321" spans="1:15" ht="17">
      <c r="A321">
        <f t="shared" si="7"/>
        <v>1987</v>
      </c>
      <c r="B321" s="115">
        <v>88.527753545188403</v>
      </c>
      <c r="C321" s="116">
        <v>8.7262274717465296</v>
      </c>
      <c r="D321" s="112">
        <v>250.29162094224401</v>
      </c>
      <c r="E321" s="112">
        <v>113.696336048706</v>
      </c>
      <c r="F321" s="112">
        <v>92.598339274121898</v>
      </c>
      <c r="G321" s="112">
        <v>301.67958582533703</v>
      </c>
      <c r="H321" s="112">
        <v>116.925918368366</v>
      </c>
      <c r="I321" s="112">
        <v>97.749127948877401</v>
      </c>
      <c r="J321" s="113">
        <v>100.942344290262</v>
      </c>
      <c r="K321" s="113">
        <v>11.458226493475101</v>
      </c>
      <c r="L321" s="113">
        <v>8.7764409485652397</v>
      </c>
      <c r="M321" s="113">
        <v>24.604693315691598</v>
      </c>
      <c r="N321" s="113">
        <v>9.5752897669950396</v>
      </c>
      <c r="O321" s="113">
        <v>8.7227288639218994</v>
      </c>
    </row>
    <row r="322" spans="1:15" ht="17">
      <c r="A322">
        <f t="shared" si="7"/>
        <v>1988</v>
      </c>
      <c r="B322" s="115">
        <v>119.28043915430101</v>
      </c>
      <c r="C322" s="116">
        <v>8.3565245647151603</v>
      </c>
      <c r="D322" s="112">
        <v>328.64992334297801</v>
      </c>
      <c r="E322" s="112">
        <v>154.60563991163801</v>
      </c>
      <c r="F322" s="112">
        <v>125.23104457117201</v>
      </c>
      <c r="G322" s="112">
        <v>380.14915100910099</v>
      </c>
      <c r="H322" s="112">
        <v>158.550518541592</v>
      </c>
      <c r="I322" s="112">
        <v>131.66930061507799</v>
      </c>
      <c r="J322" s="113">
        <v>97.578074296917194</v>
      </c>
      <c r="K322" s="113">
        <v>11.0067323858396</v>
      </c>
      <c r="L322" s="113">
        <v>8.3904265249058305</v>
      </c>
      <c r="M322" s="113">
        <v>21.8978055273367</v>
      </c>
      <c r="N322" s="113">
        <v>9.1609333427974793</v>
      </c>
      <c r="O322" s="113">
        <v>8.3525484888885906</v>
      </c>
    </row>
    <row r="323" spans="1:15" ht="17">
      <c r="A323">
        <f t="shared" si="7"/>
        <v>1989</v>
      </c>
      <c r="B323" s="115">
        <v>159.09523167635101</v>
      </c>
      <c r="C323" s="116">
        <v>8.0277205561182008</v>
      </c>
      <c r="D323" s="112">
        <v>425.36086766754198</v>
      </c>
      <c r="E323" s="112">
        <v>207.64660583352901</v>
      </c>
      <c r="F323" s="112">
        <v>167.52582645733</v>
      </c>
      <c r="G323" s="112">
        <v>514.58799595642597</v>
      </c>
      <c r="H323" s="112">
        <v>213.04920180068001</v>
      </c>
      <c r="I323" s="112">
        <v>175.86956211467799</v>
      </c>
      <c r="J323" s="113">
        <v>97.089387443101003</v>
      </c>
      <c r="K323" s="113">
        <v>10.668056168570301</v>
      </c>
      <c r="L323" s="113">
        <v>8.0588972910761303</v>
      </c>
      <c r="M323" s="113">
        <v>19.740143288522599</v>
      </c>
      <c r="N323" s="113">
        <v>8.8150206090593901</v>
      </c>
      <c r="O323" s="113">
        <v>8.0235387399608005</v>
      </c>
    </row>
    <row r="324" spans="1:15" ht="17">
      <c r="A324">
        <f t="shared" si="7"/>
        <v>1990</v>
      </c>
      <c r="B324" s="115">
        <v>203.23032210012599</v>
      </c>
      <c r="C324" s="116">
        <v>7.6702913705955202</v>
      </c>
      <c r="D324" s="112">
        <v>523.686283936373</v>
      </c>
      <c r="E324" s="112">
        <v>265.73465235710597</v>
      </c>
      <c r="F324" s="112">
        <v>214.43080010809101</v>
      </c>
      <c r="G324" s="112">
        <v>594.385788256198</v>
      </c>
      <c r="H324" s="112">
        <v>275.690495299703</v>
      </c>
      <c r="I324" s="112">
        <v>226.17107613384701</v>
      </c>
      <c r="J324" s="113">
        <v>95.5862558309354</v>
      </c>
      <c r="K324" s="113">
        <v>10.2310521892009</v>
      </c>
      <c r="L324" s="113">
        <v>7.6872495165064603</v>
      </c>
      <c r="M324" s="113">
        <v>17.755783786346299</v>
      </c>
      <c r="N324" s="113">
        <v>8.4179486463219995</v>
      </c>
      <c r="O324" s="113">
        <v>7.6659599898906698</v>
      </c>
    </row>
    <row r="325" spans="1:15" ht="17">
      <c r="A325">
        <f t="shared" si="7"/>
        <v>1991</v>
      </c>
      <c r="B325" s="115">
        <v>259.04131669125701</v>
      </c>
      <c r="C325" s="116">
        <v>7.70973951071685</v>
      </c>
      <c r="D325" s="112">
        <v>651.64059679190404</v>
      </c>
      <c r="E325" s="112">
        <v>339.67675979023898</v>
      </c>
      <c r="F325" s="112">
        <v>273.92763536210299</v>
      </c>
      <c r="G325" s="112">
        <v>806.81002587456499</v>
      </c>
      <c r="H325" s="112">
        <v>353.11103524849898</v>
      </c>
      <c r="I325" s="112">
        <v>291.51563218671998</v>
      </c>
      <c r="J325" s="113">
        <v>109.375696458904</v>
      </c>
      <c r="K325" s="113">
        <v>10.7124572899796</v>
      </c>
      <c r="L325" s="113">
        <v>7.7907671796658597</v>
      </c>
      <c r="M325" s="113">
        <v>17.3781585561056</v>
      </c>
      <c r="N325" s="113">
        <v>8.5376143748882605</v>
      </c>
      <c r="O325" s="113">
        <v>7.7028785709216203</v>
      </c>
    </row>
    <row r="326" spans="1:15" ht="17">
      <c r="A326">
        <f t="shared" si="7"/>
        <v>1992</v>
      </c>
      <c r="B326" s="115">
        <v>320.308188884846</v>
      </c>
      <c r="C326" s="116">
        <v>7.5211488945104303</v>
      </c>
      <c r="D326" s="112">
        <v>782.61552529171195</v>
      </c>
      <c r="E326" s="112">
        <v>419.70202612916103</v>
      </c>
      <c r="F326" s="112">
        <v>339.09046854422098</v>
      </c>
      <c r="G326" s="112">
        <v>1150.9486288836499</v>
      </c>
      <c r="H326" s="112">
        <v>452.325653139721</v>
      </c>
      <c r="I326" s="112">
        <v>364.758340919538</v>
      </c>
      <c r="J326" s="113">
        <v>112.17221537332701</v>
      </c>
      <c r="K326" s="113">
        <v>10.5426204778702</v>
      </c>
      <c r="L326" s="113">
        <v>7.6023161249691897</v>
      </c>
      <c r="M326" s="113">
        <v>16.225960519031201</v>
      </c>
      <c r="N326" s="113">
        <v>8.3271001801035691</v>
      </c>
      <c r="O326" s="113">
        <v>7.5130274843520297</v>
      </c>
    </row>
    <row r="327" spans="1:15" ht="17">
      <c r="A327">
        <f t="shared" si="7"/>
        <v>1993</v>
      </c>
      <c r="B327" s="115">
        <v>399.09322162773998</v>
      </c>
      <c r="C327" s="116">
        <v>8.0252321095005197</v>
      </c>
      <c r="D327" s="112">
        <v>958.19249082730096</v>
      </c>
      <c r="E327" s="112">
        <v>523.17055625944499</v>
      </c>
      <c r="F327" s="112">
        <v>423.03667428716801</v>
      </c>
      <c r="G327" s="112">
        <v>1540.40088462634</v>
      </c>
      <c r="H327" s="112">
        <v>582.38738106332596</v>
      </c>
      <c r="I327" s="112">
        <v>457.543309332202</v>
      </c>
      <c r="J327" s="113">
        <v>142.44692616376</v>
      </c>
      <c r="K327" s="113">
        <v>12.0234366998931</v>
      </c>
      <c r="L327" s="113">
        <v>8.2451223897128205</v>
      </c>
      <c r="M327" s="113">
        <v>17.306854289050499</v>
      </c>
      <c r="N327" s="113">
        <v>9.0088570574440094</v>
      </c>
      <c r="O327" s="113">
        <v>8.0168197527831602</v>
      </c>
    </row>
    <row r="328" spans="1:15" ht="17">
      <c r="A328">
        <f t="shared" si="7"/>
        <v>1994</v>
      </c>
      <c r="B328" s="115">
        <v>490.29987266255603</v>
      </c>
      <c r="C328" s="116">
        <v>7.9889339334698697</v>
      </c>
      <c r="D328" s="112">
        <v>1162.1127511346599</v>
      </c>
      <c r="E328" s="112">
        <v>642.84186040309396</v>
      </c>
      <c r="F328" s="112">
        <v>520.19650654343104</v>
      </c>
      <c r="G328" s="112">
        <v>1931.2733404389701</v>
      </c>
      <c r="H328" s="112">
        <v>728.19347519187102</v>
      </c>
      <c r="I328" s="112">
        <v>566.31924133187704</v>
      </c>
      <c r="J328" s="113">
        <v>143.19354125802599</v>
      </c>
      <c r="K328" s="113">
        <v>12.0138273299684</v>
      </c>
      <c r="L328" s="113">
        <v>8.21138780752222</v>
      </c>
      <c r="M328" s="113">
        <v>16.710888349533899</v>
      </c>
      <c r="N328" s="113">
        <v>8.9520932805672508</v>
      </c>
      <c r="O328" s="113">
        <v>7.9773903032021796</v>
      </c>
    </row>
    <row r="329" spans="1:15" ht="17">
      <c r="A329">
        <f t="shared" si="7"/>
        <v>1995</v>
      </c>
      <c r="B329" s="115">
        <v>580.19952698452801</v>
      </c>
      <c r="C329" s="116">
        <v>8.0803507947305899</v>
      </c>
      <c r="D329" s="112">
        <v>1347.8773077345199</v>
      </c>
      <c r="E329" s="112">
        <v>759.32076189927</v>
      </c>
      <c r="F329" s="112">
        <v>615.85086113823002</v>
      </c>
      <c r="G329" s="112">
        <v>2711.4612808217498</v>
      </c>
      <c r="H329" s="112">
        <v>896.38039090701102</v>
      </c>
      <c r="I329" s="112">
        <v>675.00169897218302</v>
      </c>
      <c r="J329" s="113">
        <v>141.42821384921299</v>
      </c>
      <c r="K329" s="113">
        <v>12.187034194431</v>
      </c>
      <c r="L329" s="113">
        <v>8.31820803239785</v>
      </c>
      <c r="M329" s="113">
        <v>16.438853996477199</v>
      </c>
      <c r="N329" s="113">
        <v>9.0271354581206609</v>
      </c>
      <c r="O329" s="113">
        <v>8.0515915720768803</v>
      </c>
    </row>
    <row r="330" spans="1:15" ht="17">
      <c r="A330">
        <f t="shared" si="7"/>
        <v>1996</v>
      </c>
      <c r="B330" s="115">
        <v>727.03665423260895</v>
      </c>
      <c r="C330" s="116">
        <v>8.8782218900187893</v>
      </c>
      <c r="D330" s="112">
        <v>1676.72222005348</v>
      </c>
      <c r="E330" s="112">
        <v>952.03164842483102</v>
      </c>
      <c r="F330" s="112">
        <v>772.51550861516205</v>
      </c>
      <c r="G330" s="112">
        <v>4498.7610431605699</v>
      </c>
      <c r="H330" s="112">
        <v>1197.7304882034</v>
      </c>
      <c r="I330" s="112">
        <v>855.372159097245</v>
      </c>
      <c r="J330" s="113">
        <v>146.30839339224701</v>
      </c>
      <c r="K330" s="113">
        <v>13.7541295294569</v>
      </c>
      <c r="L330" s="113">
        <v>9.2375732636339301</v>
      </c>
      <c r="M330" s="113">
        <v>17.951674870123799</v>
      </c>
      <c r="N330" s="113">
        <v>9.9589548643818393</v>
      </c>
      <c r="O330" s="113">
        <v>8.8328332144682804</v>
      </c>
    </row>
    <row r="331" spans="1:15" ht="17">
      <c r="A331">
        <f t="shared" si="7"/>
        <v>1997</v>
      </c>
      <c r="B331" s="115">
        <v>990.83663375108699</v>
      </c>
      <c r="C331" s="116">
        <v>9.3759381172283298</v>
      </c>
      <c r="D331" s="112">
        <v>2329.45060906958</v>
      </c>
      <c r="E331" s="112">
        <v>1307.6416294533699</v>
      </c>
      <c r="F331" s="112">
        <v>1055.52723454374</v>
      </c>
      <c r="G331" s="112">
        <v>7402.6877957610895</v>
      </c>
      <c r="H331" s="112">
        <v>1817.8475692739501</v>
      </c>
      <c r="I331" s="112">
        <v>1194.5240201827301</v>
      </c>
      <c r="J331" s="113">
        <v>146.63464273116699</v>
      </c>
      <c r="K331" s="113">
        <v>14.7041527598426</v>
      </c>
      <c r="L331" s="113">
        <v>9.8074734926446396</v>
      </c>
      <c r="M331" s="113">
        <v>18.727253045625901</v>
      </c>
      <c r="N331" s="113">
        <v>10.5218747421657</v>
      </c>
      <c r="O331" s="113">
        <v>9.3119621337767509</v>
      </c>
    </row>
    <row r="332" spans="1:15" ht="17">
      <c r="A332">
        <f t="shared" si="7"/>
        <v>1998</v>
      </c>
      <c r="B332" s="115">
        <v>1212.04125371893</v>
      </c>
      <c r="C332" s="116">
        <v>9.1869150597819402</v>
      </c>
      <c r="D332" s="112">
        <v>2836.4914463407999</v>
      </c>
      <c r="E332" s="112">
        <v>1602.4483007337701</v>
      </c>
      <c r="F332" s="112">
        <v>1292.69930752184</v>
      </c>
      <c r="G332" s="112">
        <v>8037.9498704295002</v>
      </c>
      <c r="H332" s="112">
        <v>2184.2830299647699</v>
      </c>
      <c r="I332" s="112">
        <v>1463.4265484024099</v>
      </c>
      <c r="J332" s="113">
        <v>137.81736626919101</v>
      </c>
      <c r="K332" s="113">
        <v>14.1771990999713</v>
      </c>
      <c r="L332" s="113">
        <v>9.5699360955460993</v>
      </c>
      <c r="M332" s="113">
        <v>17.8763516041586</v>
      </c>
      <c r="N332" s="113">
        <v>10.2537041606738</v>
      </c>
      <c r="O332" s="113">
        <v>9.1182959781490602</v>
      </c>
    </row>
    <row r="333" spans="1:15" ht="17">
      <c r="A333">
        <f t="shared" si="7"/>
        <v>1999</v>
      </c>
      <c r="B333" s="115">
        <v>1604.2407176685699</v>
      </c>
      <c r="C333" s="116">
        <v>9.0003768383180205</v>
      </c>
      <c r="D333" s="112">
        <v>3803.3910814567698</v>
      </c>
      <c r="E333" s="112">
        <v>2134.06040713944</v>
      </c>
      <c r="F333" s="112">
        <v>1714.5242483259999</v>
      </c>
      <c r="G333" s="112">
        <v>9486.3991281305098</v>
      </c>
      <c r="H333" s="112">
        <v>2951.4497177241401</v>
      </c>
      <c r="I333" s="112">
        <v>1959.18890742908</v>
      </c>
      <c r="J333" s="113">
        <v>128.53582757093</v>
      </c>
      <c r="K333" s="113">
        <v>13.628175254887999</v>
      </c>
      <c r="L333" s="113">
        <v>9.3316461358813694</v>
      </c>
      <c r="M333" s="113">
        <v>17.1012059224777</v>
      </c>
      <c r="N333" s="113">
        <v>9.9899142315138807</v>
      </c>
      <c r="O333" s="113">
        <v>8.9288991079982996</v>
      </c>
    </row>
    <row r="334" spans="1:15" ht="17">
      <c r="A334">
        <f t="shared" si="7"/>
        <v>2000</v>
      </c>
      <c r="B334" s="115">
        <v>2038.11670662044</v>
      </c>
      <c r="C334" s="116">
        <v>8.8008588915805301</v>
      </c>
      <c r="D334" s="112">
        <v>4860.2654086847897</v>
      </c>
      <c r="E334" s="112">
        <v>2724.5158514525501</v>
      </c>
      <c r="F334" s="112">
        <v>2182.3627019560499</v>
      </c>
      <c r="G334" s="112">
        <v>10217.398375016001</v>
      </c>
      <c r="H334" s="112">
        <v>3637.4931196587099</v>
      </c>
      <c r="I334" s="112">
        <v>2470.7876327998501</v>
      </c>
      <c r="J334" s="113">
        <v>119.98001356100001</v>
      </c>
      <c r="K334" s="113">
        <v>13.095821482167899</v>
      </c>
      <c r="L334" s="113">
        <v>9.08479469276649</v>
      </c>
      <c r="M334" s="113">
        <v>16.385639564514399</v>
      </c>
      <c r="N334" s="113">
        <v>9.7163111295265594</v>
      </c>
      <c r="O334" s="113">
        <v>8.7221752369330208</v>
      </c>
    </row>
    <row r="335" spans="1:15" ht="17">
      <c r="A335">
        <f t="shared" si="7"/>
        <v>2001</v>
      </c>
      <c r="B335" s="115">
        <v>2537.15767777376</v>
      </c>
      <c r="C335" s="116">
        <v>8.6288308291661604</v>
      </c>
      <c r="D335" s="112">
        <v>6074.2702870942303</v>
      </c>
      <c r="E335" s="112">
        <v>3405.0238177975698</v>
      </c>
      <c r="F335" s="112">
        <v>2720.3541890261699</v>
      </c>
      <c r="G335" s="112">
        <v>10723.7490843132</v>
      </c>
      <c r="H335" s="112">
        <v>4428.8543624636104</v>
      </c>
      <c r="I335" s="112">
        <v>3072.7849257127</v>
      </c>
      <c r="J335" s="113">
        <v>111.815044668068</v>
      </c>
      <c r="K335" s="113">
        <v>12.6080074389372</v>
      </c>
      <c r="L335" s="113">
        <v>8.8672360206008793</v>
      </c>
      <c r="M335" s="113">
        <v>15.7749628542027</v>
      </c>
      <c r="N335" s="113">
        <v>9.4748919711163104</v>
      </c>
      <c r="O335" s="113">
        <v>8.5417077157790704</v>
      </c>
    </row>
    <row r="336" spans="1:15" ht="17">
      <c r="A336">
        <f t="shared" si="7"/>
        <v>2002</v>
      </c>
      <c r="B336" s="115">
        <v>2989.1708598438299</v>
      </c>
      <c r="C336" s="116">
        <v>8.4834558358541194</v>
      </c>
      <c r="D336" s="112">
        <v>7160.85166389201</v>
      </c>
      <c r="E336" s="112">
        <v>4022.1537914484102</v>
      </c>
      <c r="F336" s="112">
        <v>3208.69773078977</v>
      </c>
      <c r="G336" s="112">
        <v>11733.712530626</v>
      </c>
      <c r="H336" s="112">
        <v>5036.6480290948202</v>
      </c>
      <c r="I336" s="112">
        <v>3585.77481451113</v>
      </c>
      <c r="J336" s="113">
        <v>104.38789759736299</v>
      </c>
      <c r="K336" s="113">
        <v>12.1840675891626</v>
      </c>
      <c r="L336" s="113">
        <v>8.6809493050732804</v>
      </c>
      <c r="M336" s="113">
        <v>15.273950015554499</v>
      </c>
      <c r="N336" s="113">
        <v>9.26552627582039</v>
      </c>
      <c r="O336" s="113">
        <v>8.3862814345329895</v>
      </c>
    </row>
    <row r="337" spans="1:15" ht="17">
      <c r="A337">
        <f t="shared" si="7"/>
        <v>2003</v>
      </c>
      <c r="B337" s="115">
        <v>3487.2482805418899</v>
      </c>
      <c r="C337" s="116">
        <v>8.3869574408991703</v>
      </c>
      <c r="D337" s="112">
        <v>8372.2456118452701</v>
      </c>
      <c r="E337" s="112">
        <v>4706.19185669744</v>
      </c>
      <c r="F337" s="112">
        <v>3748.3742175201601</v>
      </c>
      <c r="G337" s="112">
        <v>13385.1386350959</v>
      </c>
      <c r="H337" s="112">
        <v>5799.6551126475697</v>
      </c>
      <c r="I337" s="112">
        <v>4149.44192110726</v>
      </c>
      <c r="J337" s="113">
        <v>98.061009959700598</v>
      </c>
      <c r="K337" s="113">
        <v>11.866959433439</v>
      </c>
      <c r="L337" s="113">
        <v>8.5523293370430409</v>
      </c>
      <c r="M337" s="113">
        <v>14.9332082825927</v>
      </c>
      <c r="N337" s="113">
        <v>9.1262017443559493</v>
      </c>
      <c r="O337" s="113">
        <v>8.2864102153956907</v>
      </c>
    </row>
    <row r="338" spans="1:15" ht="17">
      <c r="A338">
        <f t="shared" si="7"/>
        <v>2004</v>
      </c>
      <c r="B338" s="115">
        <v>4038.8729338350699</v>
      </c>
      <c r="C338" s="116">
        <v>8.3060066418781595</v>
      </c>
      <c r="D338" s="112">
        <v>9741.3768933997198</v>
      </c>
      <c r="E338" s="112">
        <v>5472.3722647560699</v>
      </c>
      <c r="F338" s="112">
        <v>4348.0366605610197</v>
      </c>
      <c r="G338" s="112">
        <v>14776.8124941732</v>
      </c>
      <c r="H338" s="112">
        <v>6638.7338820305404</v>
      </c>
      <c r="I338" s="112">
        <v>4836.8676646879603</v>
      </c>
      <c r="J338" s="113">
        <v>93.635725408076496</v>
      </c>
      <c r="K338" s="113">
        <v>11.6133667695737</v>
      </c>
      <c r="L338" s="113">
        <v>8.4454084307557498</v>
      </c>
      <c r="M338" s="113">
        <v>14.648867583985499</v>
      </c>
      <c r="N338" s="113">
        <v>8.9975381321444701</v>
      </c>
      <c r="O338" s="113">
        <v>8.1909039278188498</v>
      </c>
    </row>
    <row r="339" spans="1:15" ht="17">
      <c r="A339">
        <f t="shared" si="7"/>
        <v>2005</v>
      </c>
      <c r="B339" s="115">
        <v>4840.2330777398101</v>
      </c>
      <c r="C339" s="116">
        <v>8.3601945716312596</v>
      </c>
      <c r="D339" s="112">
        <v>11783.3599541085</v>
      </c>
      <c r="E339" s="112">
        <v>6591.9985844507601</v>
      </c>
      <c r="F339" s="112">
        <v>5220.0739630399103</v>
      </c>
      <c r="G339" s="112">
        <v>16933.8246623614</v>
      </c>
      <c r="H339" s="112">
        <v>7801.6127649916698</v>
      </c>
      <c r="I339" s="112">
        <v>5799.4426051742503</v>
      </c>
      <c r="J339" s="113">
        <v>93.211675398090904</v>
      </c>
      <c r="K339" s="113">
        <v>11.674542687675</v>
      </c>
      <c r="L339" s="113">
        <v>8.5006211219400196</v>
      </c>
      <c r="M339" s="113">
        <v>14.729944077015899</v>
      </c>
      <c r="N339" s="113">
        <v>9.0515183300156501</v>
      </c>
      <c r="O339" s="113">
        <v>8.2394487658931599</v>
      </c>
    </row>
    <row r="340" spans="1:15" ht="17">
      <c r="A340">
        <f t="shared" si="7"/>
        <v>2006</v>
      </c>
      <c r="B340" s="115">
        <v>5461.5121295726703</v>
      </c>
      <c r="C340" s="116">
        <v>9.6213577306729601</v>
      </c>
      <c r="D340" s="112">
        <v>13341.572480778799</v>
      </c>
      <c r="E340" s="112">
        <v>7455.9241598044</v>
      </c>
      <c r="F340" s="112">
        <v>5896.8050241664496</v>
      </c>
      <c r="G340" s="112">
        <v>20815.224415916899</v>
      </c>
      <c r="H340" s="112">
        <v>8845.4611932848493</v>
      </c>
      <c r="I340" s="112">
        <v>6574.5282982497201</v>
      </c>
      <c r="J340" s="113">
        <v>124.30468893243901</v>
      </c>
      <c r="K340" s="113">
        <v>14.480084285682</v>
      </c>
      <c r="L340" s="113">
        <v>9.9935703874989805</v>
      </c>
      <c r="M340" s="113">
        <v>17.5036801257951</v>
      </c>
      <c r="N340" s="113">
        <v>10.534502364997699</v>
      </c>
      <c r="O340" s="113">
        <v>9.4255647553400301</v>
      </c>
    </row>
    <row r="341" spans="1:15" ht="17">
      <c r="A341">
        <f t="shared" si="7"/>
        <v>2007</v>
      </c>
      <c r="B341" s="115">
        <v>6139.6810133790996</v>
      </c>
      <c r="C341" s="116">
        <v>9.9568181074748203</v>
      </c>
      <c r="D341" s="112">
        <v>15060.4262500807</v>
      </c>
      <c r="E341" s="112">
        <v>8402.8637802078592</v>
      </c>
      <c r="F341" s="112">
        <v>6635.6599314478299</v>
      </c>
      <c r="G341" s="112">
        <v>28764.064603028499</v>
      </c>
      <c r="H341" s="112">
        <v>10204.108151369401</v>
      </c>
      <c r="I341" s="112">
        <v>7399.7052421899498</v>
      </c>
      <c r="J341" s="113">
        <v>126.653197008338</v>
      </c>
      <c r="K341" s="113">
        <v>15.0654585369924</v>
      </c>
      <c r="L341" s="113">
        <v>10.3688336403933</v>
      </c>
      <c r="M341" s="113">
        <v>18.032828711753599</v>
      </c>
      <c r="N341" s="113">
        <v>10.835244762799499</v>
      </c>
      <c r="O341" s="113">
        <v>9.6829461451158707</v>
      </c>
    </row>
    <row r="342" spans="1:15" ht="17">
      <c r="A342">
        <f t="shared" si="7"/>
        <v>2008</v>
      </c>
      <c r="B342" s="115">
        <v>6484.1306011165298</v>
      </c>
      <c r="C342" s="116">
        <v>12.308302403218701</v>
      </c>
      <c r="D342" s="112">
        <v>15910.634054755301</v>
      </c>
      <c r="E342" s="112">
        <v>8884.3124770466602</v>
      </c>
      <c r="F342" s="112">
        <v>7014.1467232291598</v>
      </c>
      <c r="G342" s="112">
        <v>32665.8567333227</v>
      </c>
      <c r="H342" s="112">
        <v>10901.2867241896</v>
      </c>
      <c r="I342" s="112">
        <v>7829.6720146961597</v>
      </c>
      <c r="J342" s="113">
        <v>179.80537923492599</v>
      </c>
      <c r="K342" s="113">
        <v>20.2707797236083</v>
      </c>
      <c r="L342" s="113">
        <v>13.1555811384811</v>
      </c>
      <c r="M342" s="113">
        <v>23.346043070549101</v>
      </c>
      <c r="N342" s="113">
        <v>13.674829719030701</v>
      </c>
      <c r="O342" s="113">
        <v>11.9415885669142</v>
      </c>
    </row>
    <row r="343" spans="1:15" ht="17">
      <c r="A343">
        <f t="shared" si="7"/>
        <v>2009</v>
      </c>
      <c r="B343" s="115">
        <v>7103.9491809982801</v>
      </c>
      <c r="C343" s="116">
        <v>16.6965547735178</v>
      </c>
      <c r="D343" s="112">
        <v>17455.683378330799</v>
      </c>
      <c r="E343" s="112">
        <v>9743.2861659354094</v>
      </c>
      <c r="F343" s="112">
        <v>7691.6443918886698</v>
      </c>
      <c r="G343" s="112">
        <v>47734.797990130799</v>
      </c>
      <c r="H343" s="112">
        <v>12382.5999031463</v>
      </c>
      <c r="I343" s="112">
        <v>8637.2949281048204</v>
      </c>
      <c r="J343" s="113">
        <v>268.13511256964301</v>
      </c>
      <c r="K343" s="113">
        <v>29.907321333745902</v>
      </c>
      <c r="L343" s="113">
        <v>18.3562862510427</v>
      </c>
      <c r="M343" s="113">
        <v>31.3422248782968</v>
      </c>
      <c r="N343" s="113">
        <v>17.969214994700302</v>
      </c>
      <c r="O343" s="113">
        <v>15.358804943984101</v>
      </c>
    </row>
    <row r="344" spans="1:15" ht="17">
      <c r="A344">
        <f t="shared" si="7"/>
        <v>2010</v>
      </c>
      <c r="B344" s="115">
        <v>7590.4107196244204</v>
      </c>
      <c r="C344" s="116">
        <v>25.094417996906198</v>
      </c>
      <c r="D344" s="112">
        <v>18664.6953235869</v>
      </c>
      <c r="E344" s="112">
        <v>10421.597265874299</v>
      </c>
      <c r="F344" s="112">
        <v>8226.1382303560094</v>
      </c>
      <c r="G344" s="112">
        <v>53791.918634957903</v>
      </c>
      <c r="H344" s="112">
        <v>13360.5565081471</v>
      </c>
      <c r="I344" s="112">
        <v>9260.4441917207096</v>
      </c>
      <c r="J344" s="113">
        <v>443.33589495012399</v>
      </c>
      <c r="K344" s="113">
        <v>48.7262599112129</v>
      </c>
      <c r="L344" s="113">
        <v>28.373810348022701</v>
      </c>
      <c r="M344" s="113">
        <v>45.013453364066699</v>
      </c>
      <c r="N344" s="113">
        <v>25.295429867992901</v>
      </c>
      <c r="O344" s="113">
        <v>21.133587146238501</v>
      </c>
    </row>
    <row r="345" spans="1:15" ht="17">
      <c r="A345">
        <f t="shared" si="7"/>
        <v>2011</v>
      </c>
      <c r="B345" s="115">
        <v>7868.4609399395704</v>
      </c>
      <c r="C345" s="116">
        <v>39.001735253290498</v>
      </c>
      <c r="D345" s="112">
        <v>19293.444573892899</v>
      </c>
      <c r="E345" s="112">
        <v>10798.7253580824</v>
      </c>
      <c r="F345" s="112">
        <v>8531.70399442694</v>
      </c>
      <c r="G345" s="112">
        <v>53735.790894703503</v>
      </c>
      <c r="H345" s="112">
        <v>13770.162046174601</v>
      </c>
      <c r="I345" s="112">
        <v>9592.5507512403292</v>
      </c>
      <c r="J345" s="113">
        <v>672.85096219058596</v>
      </c>
      <c r="K345" s="113">
        <v>79.173741350184201</v>
      </c>
      <c r="L345" s="113">
        <v>44.893577206851198</v>
      </c>
      <c r="M345" s="113">
        <v>60.229438256044197</v>
      </c>
      <c r="N345" s="113">
        <v>33.594472751135903</v>
      </c>
      <c r="O345" s="113">
        <v>27.745873220133099</v>
      </c>
    </row>
    <row r="346" spans="1:15" ht="17">
      <c r="A346">
        <f t="shared" si="7"/>
        <v>2012</v>
      </c>
      <c r="B346" s="115">
        <v>7964.2317890773702</v>
      </c>
      <c r="C346" s="116">
        <v>42.613782278985198</v>
      </c>
      <c r="D346" s="112">
        <v>19577.909605108802</v>
      </c>
      <c r="E346" s="112">
        <v>10954.18280033</v>
      </c>
      <c r="F346" s="112">
        <v>8645.7237275476</v>
      </c>
      <c r="G346" s="112">
        <v>53425.047681061398</v>
      </c>
      <c r="H346" s="112">
        <v>14037.250030556201</v>
      </c>
      <c r="I346" s="112">
        <v>9751.3456766163108</v>
      </c>
      <c r="J346" s="113">
        <v>690.77896238538904</v>
      </c>
      <c r="K346" s="113">
        <v>86.320832513910901</v>
      </c>
      <c r="L346" s="113">
        <v>49.1050945080299</v>
      </c>
      <c r="M346" s="113">
        <v>65.382963257329095</v>
      </c>
      <c r="N346" s="113">
        <v>36.461706918092197</v>
      </c>
      <c r="O346" s="113">
        <v>30.055535668219701</v>
      </c>
    </row>
    <row r="347" spans="1:15" ht="17">
      <c r="A347">
        <f t="shared" si="7"/>
        <v>2013</v>
      </c>
      <c r="B347" s="115">
        <v>8019.2754153451397</v>
      </c>
      <c r="C347" s="116">
        <v>46.523510588823903</v>
      </c>
      <c r="D347" s="112">
        <v>19801.011922463698</v>
      </c>
      <c r="E347" s="112">
        <v>11063.6249164248</v>
      </c>
      <c r="F347" s="112">
        <v>8716.1320896654506</v>
      </c>
      <c r="G347" s="112">
        <v>52365.805126480896</v>
      </c>
      <c r="H347" s="112">
        <v>13991.747539926901</v>
      </c>
      <c r="I347" s="112">
        <v>9828.8012285049099</v>
      </c>
      <c r="J347" s="113">
        <v>739.57331612297901</v>
      </c>
      <c r="K347" s="113">
        <v>94.650585048886896</v>
      </c>
      <c r="L347" s="113">
        <v>53.727726301229801</v>
      </c>
      <c r="M347" s="113">
        <v>69.633872574238396</v>
      </c>
      <c r="N347" s="113">
        <v>38.791777390862798</v>
      </c>
      <c r="O347" s="113">
        <v>31.9033230473987</v>
      </c>
    </row>
    <row r="348" spans="1:15" ht="17">
      <c r="A348">
        <f t="shared" si="7"/>
        <v>2014</v>
      </c>
      <c r="B348" s="115">
        <v>8111.3342094790396</v>
      </c>
      <c r="C348" s="116">
        <v>48.408730939315902</v>
      </c>
      <c r="D348" s="112">
        <v>20147.147230209001</v>
      </c>
      <c r="E348" s="112">
        <v>11227.5955953578</v>
      </c>
      <c r="F348" s="112">
        <v>8826.9463987659492</v>
      </c>
      <c r="G348" s="112">
        <v>52974.107427144001</v>
      </c>
      <c r="H348" s="112">
        <v>14109.535647012101</v>
      </c>
      <c r="I348" s="112">
        <v>9960.1463797342894</v>
      </c>
      <c r="J348" s="113">
        <v>755.96347064554595</v>
      </c>
      <c r="K348" s="113">
        <v>98.517043684896805</v>
      </c>
      <c r="L348" s="113">
        <v>55.948535841998201</v>
      </c>
      <c r="M348" s="113">
        <v>73.662063265249998</v>
      </c>
      <c r="N348" s="113">
        <v>40.955973825852702</v>
      </c>
      <c r="O348" s="113">
        <v>33.607178097654</v>
      </c>
    </row>
    <row r="349" spans="1:15" ht="17">
      <c r="A349">
        <f t="shared" si="7"/>
        <v>2015</v>
      </c>
      <c r="B349" s="115">
        <v>8143.2464053517297</v>
      </c>
      <c r="C349" s="116">
        <v>50.451301320223003</v>
      </c>
      <c r="D349" s="112">
        <v>20335.647477573999</v>
      </c>
      <c r="E349" s="112">
        <v>11307.020141753699</v>
      </c>
      <c r="F349" s="112">
        <v>8871.4061369038991</v>
      </c>
      <c r="G349" s="112">
        <v>53757.356337991398</v>
      </c>
      <c r="H349" s="112">
        <v>14237.491917126599</v>
      </c>
      <c r="I349" s="112">
        <v>10037.193362194201</v>
      </c>
      <c r="J349" s="113">
        <v>779.12319257269405</v>
      </c>
      <c r="K349" s="113">
        <v>102.825201007025</v>
      </c>
      <c r="L349" s="113">
        <v>58.364010226512498</v>
      </c>
      <c r="M349" s="113">
        <v>77.090101200789704</v>
      </c>
      <c r="N349" s="113">
        <v>42.785994088366301</v>
      </c>
      <c r="O349" s="113">
        <v>35.045820860919797</v>
      </c>
    </row>
    <row r="350" spans="1:15" ht="17">
      <c r="A350">
        <f t="shared" si="7"/>
        <v>2016</v>
      </c>
      <c r="B350" s="115">
        <v>8182.93722302079</v>
      </c>
      <c r="C350" s="116">
        <v>56.993499822101001</v>
      </c>
      <c r="D350" s="112">
        <v>20552.068360198198</v>
      </c>
      <c r="E350" s="112">
        <v>11397.547843333001</v>
      </c>
      <c r="F350" s="112">
        <v>8922.9658873549106</v>
      </c>
      <c r="G350" s="112">
        <v>54870.8098982917</v>
      </c>
      <c r="H350" s="112">
        <v>14343.162592712901</v>
      </c>
      <c r="I350" s="112">
        <v>10087.2265908033</v>
      </c>
      <c r="J350" s="113">
        <v>888.55270507968703</v>
      </c>
      <c r="K350" s="113">
        <v>117.394710194073</v>
      </c>
      <c r="L350" s="113">
        <v>66.162813015735196</v>
      </c>
      <c r="M350" s="113">
        <v>90.742096140478296</v>
      </c>
      <c r="N350" s="113">
        <v>50.023586402404902</v>
      </c>
      <c r="O350" s="113">
        <v>40.699905552970499</v>
      </c>
    </row>
    <row r="351" spans="1:15" ht="17">
      <c r="A351">
        <f t="shared" si="7"/>
        <v>2017</v>
      </c>
      <c r="B351" s="115">
        <v>8224.3066491242007</v>
      </c>
      <c r="C351" s="116">
        <v>61.234286348793397</v>
      </c>
      <c r="D351" s="112">
        <v>20779.7467397443</v>
      </c>
      <c r="E351" s="112">
        <v>11488.6296763677</v>
      </c>
      <c r="F351" s="112">
        <v>8973.0262610355894</v>
      </c>
      <c r="G351" s="112">
        <v>55877.471189058699</v>
      </c>
      <c r="H351" s="112">
        <v>14447.1175331945</v>
      </c>
      <c r="I351" s="112">
        <v>10163.6573072233</v>
      </c>
      <c r="J351" s="113">
        <v>950.72992417697196</v>
      </c>
      <c r="K351" s="113">
        <v>126.79464277610001</v>
      </c>
      <c r="L351" s="113">
        <v>71.198249442222505</v>
      </c>
      <c r="M351" s="113">
        <v>99.958556728602801</v>
      </c>
      <c r="N351" s="113">
        <v>54.866627610374898</v>
      </c>
      <c r="O351" s="113">
        <v>44.488152582482797</v>
      </c>
    </row>
    <row r="352" spans="1:15" ht="17">
      <c r="A352">
        <f t="shared" si="7"/>
        <v>2018</v>
      </c>
      <c r="B352" s="115">
        <v>8227.1184398152891</v>
      </c>
      <c r="C352" s="116">
        <v>63.295129138363201</v>
      </c>
      <c r="D352" s="112">
        <v>20913.652043072801</v>
      </c>
      <c r="E352" s="112">
        <v>11521.974206783199</v>
      </c>
      <c r="F352" s="112">
        <v>8976.8127704459293</v>
      </c>
      <c r="G352" s="112">
        <v>56059.143532262497</v>
      </c>
      <c r="H352" s="112">
        <v>14517.635963816199</v>
      </c>
      <c r="I352" s="112">
        <v>10206.3561736665</v>
      </c>
      <c r="J352" s="113">
        <v>969.54868885671499</v>
      </c>
      <c r="K352" s="113">
        <v>131.38606875675799</v>
      </c>
      <c r="L352" s="113">
        <v>73.616286340593902</v>
      </c>
      <c r="M352" s="113">
        <v>103.550996235627</v>
      </c>
      <c r="N352" s="113">
        <v>56.693534430747597</v>
      </c>
      <c r="O352" s="113">
        <v>45.931953754217297</v>
      </c>
    </row>
    <row r="353" spans="1:15" ht="17">
      <c r="A353">
        <f t="shared" si="7"/>
        <v>2019</v>
      </c>
      <c r="B353" s="115">
        <v>8285.3425009375496</v>
      </c>
      <c r="C353" s="116">
        <v>65.239949873784198</v>
      </c>
      <c r="D353" s="112">
        <v>21211.507557783701</v>
      </c>
      <c r="E353" s="112">
        <v>11638.3949689939</v>
      </c>
      <c r="F353" s="112">
        <v>9041.6496529785509</v>
      </c>
      <c r="G353" s="112">
        <v>56465.339352867602</v>
      </c>
      <c r="H353" s="112">
        <v>14623.7223923366</v>
      </c>
      <c r="I353" s="112">
        <v>10288.2803204389</v>
      </c>
      <c r="J353" s="113">
        <v>980.69056905924401</v>
      </c>
      <c r="K353" s="113">
        <v>135.73610697456601</v>
      </c>
      <c r="L353" s="113">
        <v>75.895619707256799</v>
      </c>
      <c r="M353" s="113">
        <v>107.84836789902801</v>
      </c>
      <c r="N353" s="113">
        <v>58.904615831904799</v>
      </c>
      <c r="O353" s="113">
        <v>47.687769340734597</v>
      </c>
    </row>
    <row r="354" spans="1:15" ht="17">
      <c r="A354">
        <f t="shared" si="7"/>
        <v>2020</v>
      </c>
      <c r="B354" s="115">
        <v>8340.4537464856494</v>
      </c>
      <c r="C354" s="116">
        <v>69.452792548252106</v>
      </c>
      <c r="D354" s="112">
        <v>21514.176510928501</v>
      </c>
      <c r="E354" s="112">
        <v>11751.6034664666</v>
      </c>
      <c r="F354" s="112">
        <v>9101.7804296022205</v>
      </c>
      <c r="G354" s="112">
        <v>57417.1621765292</v>
      </c>
      <c r="H354" s="112">
        <v>14785.4882415056</v>
      </c>
      <c r="I354" s="112">
        <v>10358.679202716199</v>
      </c>
      <c r="J354" s="113">
        <v>1038.3532196121801</v>
      </c>
      <c r="K354" s="113">
        <v>145.35348180150299</v>
      </c>
      <c r="L354" s="113">
        <v>80.915337258464703</v>
      </c>
      <c r="M354" s="113">
        <v>115.30521607522201</v>
      </c>
      <c r="N354" s="113">
        <v>62.779102945353301</v>
      </c>
      <c r="O354" s="113">
        <v>50.7493600733942</v>
      </c>
    </row>
    <row r="355" spans="1:15" ht="17">
      <c r="A355">
        <f t="shared" si="7"/>
        <v>2021</v>
      </c>
      <c r="B355" s="115">
        <v>8414.2195796469605</v>
      </c>
      <c r="C355" s="116">
        <v>73.363499045058703</v>
      </c>
      <c r="D355" s="112">
        <v>21911.897636615398</v>
      </c>
      <c r="E355" s="112">
        <v>11904.999445118599</v>
      </c>
      <c r="F355" s="112">
        <v>9185.07973363161</v>
      </c>
      <c r="G355" s="112">
        <v>59594.839871559801</v>
      </c>
      <c r="H355" s="112">
        <v>15083.726587692099</v>
      </c>
      <c r="I355" s="112">
        <v>10524.552915652501</v>
      </c>
      <c r="J355" s="113">
        <v>1100.9463254156201</v>
      </c>
      <c r="K355" s="113">
        <v>154.724310574783</v>
      </c>
      <c r="L355" s="113">
        <v>85.6327294211153</v>
      </c>
      <c r="M355" s="113">
        <v>122.217130365982</v>
      </c>
      <c r="N355" s="113">
        <v>66.318578035516694</v>
      </c>
      <c r="O355" s="113">
        <v>53.525662455167598</v>
      </c>
    </row>
    <row r="356" spans="1:15" ht="17">
      <c r="A356">
        <f>A355+1</f>
        <v>2022</v>
      </c>
      <c r="B356" s="115">
        <v>8577.5523925367306</v>
      </c>
      <c r="C356" s="116">
        <v>77.2596992087975</v>
      </c>
      <c r="D356" s="112">
        <v>22528.918466862098</v>
      </c>
      <c r="E356" s="112">
        <v>12176.1196912539</v>
      </c>
      <c r="F356" s="112">
        <v>9363.6710472269297</v>
      </c>
      <c r="G356" s="112">
        <v>59911.828032849102</v>
      </c>
      <c r="H356" s="112">
        <v>15429.3131513728</v>
      </c>
      <c r="I356" s="112">
        <v>10744.4561822752</v>
      </c>
      <c r="J356" s="113">
        <v>1165.5263348083699</v>
      </c>
      <c r="K356" s="113">
        <v>163.98616601449399</v>
      </c>
      <c r="L356" s="113">
        <v>90.324883720876798</v>
      </c>
      <c r="M356" s="113">
        <v>131.143010189244</v>
      </c>
      <c r="N356" s="113">
        <v>70.927204106990004</v>
      </c>
      <c r="O356" s="113">
        <v>57.146552511626602</v>
      </c>
    </row>
    <row r="357" spans="1:15" ht="17">
      <c r="A357">
        <f>A356+1</f>
        <v>2023</v>
      </c>
      <c r="B357" s="115">
        <v>8594.0923878061094</v>
      </c>
      <c r="C357" s="116">
        <v>78.470365918687193</v>
      </c>
      <c r="D357" s="112">
        <v>22602.668152153899</v>
      </c>
      <c r="E357" s="112">
        <v>12200.299871409999</v>
      </c>
      <c r="F357" s="112">
        <v>9378.6529229175194</v>
      </c>
      <c r="G357" s="112">
        <v>60202.874628354599</v>
      </c>
      <c r="H357" s="112">
        <v>15490.535066615101</v>
      </c>
      <c r="I357" s="112">
        <v>10772.7869479617</v>
      </c>
      <c r="J357" s="113">
        <v>1179.7090625749099</v>
      </c>
      <c r="K357" s="113">
        <v>166.59998326829799</v>
      </c>
      <c r="L357" s="113">
        <v>91.735260345143601</v>
      </c>
      <c r="M357" s="113">
        <v>133.063754135686</v>
      </c>
      <c r="N357" s="113">
        <v>71.930064728984604</v>
      </c>
      <c r="O357" s="113">
        <v>57.965559986662797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64755-36BD-AD4B-A9D6-F8CB623C0240}">
  <dimension ref="A1:N47"/>
  <sheetViews>
    <sheetView workbookViewId="0">
      <selection activeCell="E15" sqref="E15"/>
    </sheetView>
  </sheetViews>
  <sheetFormatPr baseColWidth="10" defaultRowHeight="16"/>
  <cols>
    <col min="7" max="7" width="17.6640625" customWidth="1"/>
    <col min="8" max="8" width="18.1640625" customWidth="1"/>
    <col min="9" max="9" width="17.33203125" customWidth="1"/>
  </cols>
  <sheetData>
    <row r="1" spans="1:14">
      <c r="B1" s="3" t="s">
        <v>1</v>
      </c>
      <c r="C1" s="3" t="s">
        <v>2</v>
      </c>
      <c r="D1" s="3" t="s">
        <v>3</v>
      </c>
      <c r="G1" t="s">
        <v>4</v>
      </c>
      <c r="H1" t="s">
        <v>2</v>
      </c>
      <c r="I1" t="s">
        <v>3</v>
      </c>
      <c r="K1" t="s">
        <v>5</v>
      </c>
      <c r="N1" t="s">
        <v>6</v>
      </c>
    </row>
    <row r="2" spans="1:14">
      <c r="A2">
        <v>1979</v>
      </c>
      <c r="B2" s="3">
        <v>4.3623023202496798</v>
      </c>
      <c r="C2" s="3">
        <f>-((B2-1)*(B2-2))^-1</f>
        <v>-0.12590058938112414</v>
      </c>
      <c r="D2" s="4">
        <f>1-2^C2</f>
        <v>8.3568209676995076E-2</v>
      </c>
      <c r="F2">
        <v>1979</v>
      </c>
      <c r="G2">
        <v>7.04101914180987</v>
      </c>
      <c r="H2">
        <f>-((G2-1)*(G2-2))^-1</f>
        <v>-3.2837602513964247E-2</v>
      </c>
      <c r="I2" s="5">
        <f>1-2^H2</f>
        <v>2.2504207616513949E-2</v>
      </c>
      <c r="K2" t="s">
        <v>7</v>
      </c>
    </row>
    <row r="3" spans="1:14">
      <c r="A3">
        <f>A2+1</f>
        <v>1980</v>
      </c>
      <c r="B3" s="3">
        <v>4.28820649664436</v>
      </c>
      <c r="C3" s="3">
        <f t="shared" ref="C3:C46" si="0">-((B3-1)*(B3-2))^-1</f>
        <v>-0.13290634126883835</v>
      </c>
      <c r="D3" s="4">
        <f t="shared" ref="D3:D46" si="1">1-2^C3</f>
        <v>8.8007630509037926E-2</v>
      </c>
      <c r="F3">
        <f>F2+1</f>
        <v>1980</v>
      </c>
      <c r="G3">
        <v>6.4709703808953503</v>
      </c>
      <c r="H3">
        <f t="shared" ref="H3:H46" si="2">-((G3-1)*(G3-2))^-1</f>
        <v>-4.0882160947057142E-2</v>
      </c>
      <c r="I3" s="5">
        <f t="shared" ref="I3:I46" si="3">1-2^H3</f>
        <v>2.7939617556424934E-2</v>
      </c>
    </row>
    <row r="4" spans="1:14">
      <c r="A4">
        <f t="shared" ref="A4:A46" si="4">A3+1</f>
        <v>1981</v>
      </c>
      <c r="B4" s="3">
        <v>4.1334715850480803</v>
      </c>
      <c r="C4" s="3">
        <f t="shared" si="0"/>
        <v>-0.14958476937561663</v>
      </c>
      <c r="D4" s="4">
        <f t="shared" si="1"/>
        <v>9.8490105810705719E-2</v>
      </c>
      <c r="F4">
        <f t="shared" ref="F4:F46" si="5">F3+1</f>
        <v>1981</v>
      </c>
      <c r="G4">
        <v>5.15293144853334</v>
      </c>
      <c r="H4">
        <f t="shared" si="2"/>
        <v>-7.637139249746891E-2</v>
      </c>
      <c r="I4" s="5">
        <f t="shared" si="3"/>
        <v>5.1559872910641014E-2</v>
      </c>
      <c r="K4" t="s">
        <v>8</v>
      </c>
    </row>
    <row r="5" spans="1:14">
      <c r="A5">
        <f t="shared" si="4"/>
        <v>1982</v>
      </c>
      <c r="B5" s="3">
        <v>3.9692862764512902</v>
      </c>
      <c r="C5" s="3">
        <f t="shared" si="0"/>
        <v>-0.17101691763017327</v>
      </c>
      <c r="D5" s="4">
        <f t="shared" si="1"/>
        <v>0.11178361980602525</v>
      </c>
      <c r="F5">
        <f t="shared" si="5"/>
        <v>1982</v>
      </c>
      <c r="G5">
        <v>4.8598838804756399</v>
      </c>
      <c r="H5">
        <f t="shared" si="2"/>
        <v>-9.0589395248526869E-2</v>
      </c>
      <c r="I5" s="5">
        <f t="shared" si="3"/>
        <v>6.0861002812624077E-2</v>
      </c>
    </row>
    <row r="6" spans="1:14">
      <c r="A6">
        <f t="shared" si="4"/>
        <v>1983</v>
      </c>
      <c r="B6" s="3">
        <v>3.7922841739500099</v>
      </c>
      <c r="C6" s="3">
        <f t="shared" si="0"/>
        <v>-0.19981749732257442</v>
      </c>
      <c r="D6" s="4">
        <f t="shared" si="1"/>
        <v>0.12933930403295479</v>
      </c>
      <c r="F6">
        <f t="shared" si="5"/>
        <v>1983</v>
      </c>
      <c r="G6">
        <v>4.3338726096801796</v>
      </c>
      <c r="H6">
        <f t="shared" si="2"/>
        <v>-0.12852092772138482</v>
      </c>
      <c r="I6" s="5">
        <f t="shared" si="3"/>
        <v>8.5231195849163388E-2</v>
      </c>
      <c r="K6" t="s">
        <v>9</v>
      </c>
      <c r="L6" t="s">
        <v>10</v>
      </c>
    </row>
    <row r="7" spans="1:14">
      <c r="A7">
        <f t="shared" si="4"/>
        <v>1984</v>
      </c>
      <c r="B7" s="3">
        <v>3.6413762334802602</v>
      </c>
      <c r="C7" s="3">
        <f t="shared" si="0"/>
        <v>-0.23065432020733811</v>
      </c>
      <c r="D7" s="4">
        <f t="shared" si="1"/>
        <v>0.14775172475756893</v>
      </c>
      <c r="F7">
        <f t="shared" si="5"/>
        <v>1984</v>
      </c>
      <c r="G7">
        <v>4.00680666067126</v>
      </c>
      <c r="H7">
        <f t="shared" si="2"/>
        <v>-0.165725356749966</v>
      </c>
      <c r="I7" s="5">
        <f t="shared" si="3"/>
        <v>0.1085198107816634</v>
      </c>
      <c r="K7" t="s">
        <v>11</v>
      </c>
    </row>
    <row r="8" spans="1:14">
      <c r="A8">
        <f t="shared" si="4"/>
        <v>1985</v>
      </c>
      <c r="B8" s="3">
        <v>3.4980509303089602</v>
      </c>
      <c r="C8" s="3">
        <f t="shared" si="0"/>
        <v>-0.26722195245094427</v>
      </c>
      <c r="D8" s="4">
        <f t="shared" si="1"/>
        <v>0.16908198141731556</v>
      </c>
      <c r="F8">
        <f t="shared" si="5"/>
        <v>1985</v>
      </c>
      <c r="G8">
        <v>3.71471458400605</v>
      </c>
      <c r="H8">
        <f t="shared" si="2"/>
        <v>-0.21482458540349164</v>
      </c>
      <c r="I8" s="5">
        <f t="shared" si="3"/>
        <v>0.13834908013026426</v>
      </c>
    </row>
    <row r="9" spans="1:14">
      <c r="A9">
        <f t="shared" si="4"/>
        <v>1986</v>
      </c>
      <c r="B9" s="3">
        <v>3.3722809601352002</v>
      </c>
      <c r="C9" s="3">
        <f t="shared" si="0"/>
        <v>-0.30717851677621605</v>
      </c>
      <c r="D9" s="4">
        <f t="shared" si="1"/>
        <v>0.19177914533759743</v>
      </c>
      <c r="F9">
        <f t="shared" si="5"/>
        <v>1986</v>
      </c>
      <c r="G9">
        <v>3.5233210803294099</v>
      </c>
      <c r="H9">
        <f t="shared" si="2"/>
        <v>-0.26015730919855651</v>
      </c>
      <c r="I9" s="5">
        <f t="shared" si="3"/>
        <v>0.16500313228099439</v>
      </c>
    </row>
    <row r="10" spans="1:14">
      <c r="A10">
        <f t="shared" si="4"/>
        <v>1987</v>
      </c>
      <c r="B10" s="3">
        <v>3.2611103146962099</v>
      </c>
      <c r="C10" s="3">
        <f t="shared" si="0"/>
        <v>-0.35069144457933316</v>
      </c>
      <c r="D10" s="4">
        <f t="shared" si="1"/>
        <v>0.21579184187223044</v>
      </c>
      <c r="F10">
        <f t="shared" si="5"/>
        <v>1987</v>
      </c>
      <c r="G10">
        <v>3.3585274441920601</v>
      </c>
      <c r="H10">
        <f t="shared" si="2"/>
        <v>-0.3120977585761977</v>
      </c>
      <c r="I10" s="5">
        <f t="shared" si="3"/>
        <v>0.19453029029909263</v>
      </c>
    </row>
    <row r="11" spans="1:14">
      <c r="A11">
        <f t="shared" si="4"/>
        <v>1988</v>
      </c>
      <c r="B11" s="3">
        <v>3.1504149537403601</v>
      </c>
      <c r="C11" s="3">
        <f t="shared" si="0"/>
        <v>-0.40422503778213359</v>
      </c>
      <c r="D11" s="4">
        <f t="shared" si="1"/>
        <v>0.24435791334028345</v>
      </c>
      <c r="F11">
        <f t="shared" si="5"/>
        <v>1988</v>
      </c>
      <c r="G11">
        <v>3.2037437631219898</v>
      </c>
      <c r="H11">
        <f t="shared" si="2"/>
        <v>-0.37696831976630751</v>
      </c>
      <c r="I11" s="5">
        <f t="shared" si="3"/>
        <v>0.22994591628216865</v>
      </c>
    </row>
    <row r="12" spans="1:14">
      <c r="A12">
        <f t="shared" si="4"/>
        <v>1989</v>
      </c>
      <c r="B12" s="3">
        <v>3.0411710458348402</v>
      </c>
      <c r="C12" s="3">
        <f t="shared" si="0"/>
        <v>-0.47054213489286251</v>
      </c>
      <c r="D12" s="4">
        <f t="shared" si="1"/>
        <v>0.27830665060210014</v>
      </c>
      <c r="F12">
        <f t="shared" si="5"/>
        <v>1989</v>
      </c>
      <c r="G12">
        <v>4.4423378075562203</v>
      </c>
      <c r="H12">
        <f t="shared" si="2"/>
        <v>-0.11894351835251191</v>
      </c>
      <c r="I12" s="5">
        <f t="shared" si="3"/>
        <v>7.9138251676005633E-2</v>
      </c>
    </row>
    <row r="13" spans="1:14">
      <c r="A13">
        <f t="shared" si="4"/>
        <v>1990</v>
      </c>
      <c r="B13" s="3">
        <v>2.9442498776177599</v>
      </c>
      <c r="C13" s="3">
        <f>-((B13-1)*(B13-2))^-1</f>
        <v>-0.54470452426582439</v>
      </c>
      <c r="D13" s="4">
        <f t="shared" si="1"/>
        <v>0.31446820937402542</v>
      </c>
      <c r="F13">
        <f t="shared" si="5"/>
        <v>1990</v>
      </c>
      <c r="G13">
        <v>4.1647779646173797</v>
      </c>
      <c r="H13">
        <f t="shared" si="2"/>
        <v>-0.14596320651392861</v>
      </c>
      <c r="I13" s="5">
        <f t="shared" si="3"/>
        <v>9.6224224277062564E-2</v>
      </c>
    </row>
    <row r="14" spans="1:14">
      <c r="A14">
        <f t="shared" si="4"/>
        <v>1991</v>
      </c>
      <c r="B14" s="3">
        <v>2.8627509642174598</v>
      </c>
      <c r="C14" s="3">
        <f t="shared" si="0"/>
        <v>-0.62224261334334396</v>
      </c>
      <c r="D14" s="4">
        <f t="shared" si="1"/>
        <v>0.35033972921853795</v>
      </c>
      <c r="F14">
        <f t="shared" si="5"/>
        <v>1991</v>
      </c>
      <c r="G14">
        <v>3.9736579339289899</v>
      </c>
      <c r="H14">
        <f t="shared" si="2"/>
        <v>-0.17038725485870521</v>
      </c>
      <c r="I14" s="5">
        <f t="shared" si="3"/>
        <v>0.11139587406807661</v>
      </c>
    </row>
    <row r="15" spans="1:14">
      <c r="A15">
        <f t="shared" si="4"/>
        <v>1992</v>
      </c>
      <c r="B15" s="3">
        <v>2.7924532894160601</v>
      </c>
      <c r="C15" s="3">
        <f t="shared" si="0"/>
        <v>-0.70400943672062855</v>
      </c>
      <c r="D15" s="4">
        <f t="shared" si="1"/>
        <v>0.38613617336117367</v>
      </c>
      <c r="F15">
        <f t="shared" si="5"/>
        <v>1992</v>
      </c>
      <c r="G15">
        <v>3.80702636050487</v>
      </c>
      <c r="H15">
        <f t="shared" si="2"/>
        <v>-0.19714647712594441</v>
      </c>
      <c r="I15" s="5">
        <f t="shared" si="3"/>
        <v>0.12772586089904725</v>
      </c>
    </row>
    <row r="16" spans="1:14">
      <c r="A16">
        <f t="shared" si="4"/>
        <v>1993</v>
      </c>
      <c r="B16" s="3">
        <v>2.7361687769461098</v>
      </c>
      <c r="C16" s="3">
        <f t="shared" si="0"/>
        <v>-0.78240328377517465</v>
      </c>
      <c r="D16" s="4">
        <f t="shared" si="1"/>
        <v>0.41860252289392053</v>
      </c>
      <c r="F16">
        <f t="shared" si="5"/>
        <v>1993</v>
      </c>
      <c r="G16">
        <v>3.6021227694936901</v>
      </c>
      <c r="H16">
        <f t="shared" si="2"/>
        <v>-0.23987027021199461</v>
      </c>
      <c r="I16" s="5">
        <f t="shared" si="3"/>
        <v>0.15317854332022429</v>
      </c>
    </row>
    <row r="17" spans="1:9">
      <c r="A17">
        <f t="shared" si="4"/>
        <v>1994</v>
      </c>
      <c r="B17" s="3">
        <v>2.6920867630499399</v>
      </c>
      <c r="C17" s="3">
        <f t="shared" si="0"/>
        <v>-0.8539192991222051</v>
      </c>
      <c r="D17" s="4">
        <f t="shared" si="1"/>
        <v>0.4467203751929113</v>
      </c>
      <c r="F17">
        <f t="shared" si="5"/>
        <v>1994</v>
      </c>
      <c r="G17">
        <v>3.4548384894660802</v>
      </c>
      <c r="H17">
        <f t="shared" si="2"/>
        <v>-0.28000274806696546</v>
      </c>
      <c r="I17" s="5">
        <f t="shared" si="3"/>
        <v>0.17641055151934848</v>
      </c>
    </row>
    <row r="18" spans="1:9">
      <c r="A18">
        <f t="shared" si="4"/>
        <v>1995</v>
      </c>
      <c r="B18" s="3">
        <v>2.6575597509050599</v>
      </c>
      <c r="C18" s="3">
        <f t="shared" si="0"/>
        <v>-0.91747784353408735</v>
      </c>
      <c r="D18" s="4">
        <f t="shared" si="1"/>
        <v>0.47056621858731706</v>
      </c>
      <c r="F18">
        <f t="shared" si="5"/>
        <v>1995</v>
      </c>
      <c r="G18">
        <v>3.3699123996655</v>
      </c>
      <c r="H18">
        <f t="shared" si="2"/>
        <v>-0.30801715846967798</v>
      </c>
      <c r="I18" s="5">
        <f t="shared" si="3"/>
        <v>0.19224882931077114</v>
      </c>
    </row>
    <row r="19" spans="1:9">
      <c r="A19">
        <f t="shared" si="4"/>
        <v>1996</v>
      </c>
      <c r="B19" s="3">
        <v>2.6343334482499898</v>
      </c>
      <c r="C19" s="3">
        <f t="shared" si="0"/>
        <v>-0.96458769778708486</v>
      </c>
      <c r="D19" s="4">
        <f t="shared" si="1"/>
        <v>0.48757516550401503</v>
      </c>
      <c r="F19">
        <f t="shared" si="5"/>
        <v>1996</v>
      </c>
      <c r="G19">
        <v>3.2681770706294802</v>
      </c>
      <c r="H19">
        <f t="shared" si="2"/>
        <v>-0.34765073155268655</v>
      </c>
      <c r="I19" s="5">
        <f t="shared" si="3"/>
        <v>0.21413725335897538</v>
      </c>
    </row>
    <row r="20" spans="1:9">
      <c r="A20">
        <f t="shared" si="4"/>
        <v>1997</v>
      </c>
      <c r="B20" s="3">
        <v>2.61574369140622</v>
      </c>
      <c r="C20" s="3">
        <f t="shared" si="0"/>
        <v>-1.0051423232907606</v>
      </c>
      <c r="D20" s="4">
        <f t="shared" si="1"/>
        <v>0.50177902100217375</v>
      </c>
      <c r="F20">
        <f t="shared" si="5"/>
        <v>1997</v>
      </c>
      <c r="G20">
        <v>3.8529662703093202</v>
      </c>
      <c r="H20">
        <f t="shared" si="2"/>
        <v>-0.18916285013096407</v>
      </c>
      <c r="I20" s="5">
        <f t="shared" si="3"/>
        <v>0.12288546476269435</v>
      </c>
    </row>
    <row r="21" spans="1:9">
      <c r="A21">
        <f t="shared" si="4"/>
        <v>1998</v>
      </c>
      <c r="B21" s="3">
        <v>2.59651633495089</v>
      </c>
      <c r="C21" s="3">
        <f t="shared" si="0"/>
        <v>-1.0500362509739314</v>
      </c>
      <c r="D21" s="4">
        <f t="shared" si="1"/>
        <v>0.51704397105193078</v>
      </c>
      <c r="F21">
        <f t="shared" si="5"/>
        <v>1998</v>
      </c>
      <c r="G21">
        <v>3.6812620110095802</v>
      </c>
      <c r="H21">
        <f t="shared" si="2"/>
        <v>-0.2218325875448737</v>
      </c>
      <c r="I21" s="5">
        <f t="shared" si="3"/>
        <v>0.14252446641633854</v>
      </c>
    </row>
    <row r="22" spans="1:9">
      <c r="A22">
        <f t="shared" si="4"/>
        <v>1999</v>
      </c>
      <c r="B22" s="3">
        <v>2.5840425300659202</v>
      </c>
      <c r="C22" s="3">
        <f t="shared" si="0"/>
        <v>-1.0809078939380663</v>
      </c>
      <c r="D22" s="4">
        <f t="shared" si="1"/>
        <v>0.52726876198057715</v>
      </c>
      <c r="F22">
        <f t="shared" si="5"/>
        <v>1999</v>
      </c>
      <c r="G22">
        <v>3.3476113332686399</v>
      </c>
      <c r="H22">
        <f t="shared" si="2"/>
        <v>-0.31608882922105075</v>
      </c>
      <c r="I22" s="5">
        <f t="shared" si="3"/>
        <v>0.19675546191668036</v>
      </c>
    </row>
    <row r="23" spans="1:9">
      <c r="A23">
        <f t="shared" si="4"/>
        <v>2000</v>
      </c>
      <c r="B23" s="3">
        <v>2.57775251918099</v>
      </c>
      <c r="C23" s="3">
        <f t="shared" si="0"/>
        <v>-1.0970319341791508</v>
      </c>
      <c r="D23" s="4">
        <f t="shared" si="1"/>
        <v>0.53252274888806561</v>
      </c>
      <c r="F23">
        <f t="shared" si="5"/>
        <v>2000</v>
      </c>
      <c r="G23">
        <v>3.1850656613581099</v>
      </c>
      <c r="H23">
        <f t="shared" si="2"/>
        <v>-0.38618294827393479</v>
      </c>
      <c r="I23" s="5">
        <f t="shared" si="3"/>
        <v>0.23484865014513867</v>
      </c>
    </row>
    <row r="24" spans="1:9">
      <c r="A24">
        <f t="shared" si="4"/>
        <v>2001</v>
      </c>
      <c r="B24" s="3">
        <v>2.57390909236983</v>
      </c>
      <c r="C24" s="3">
        <f t="shared" si="0"/>
        <v>-1.1070755272245998</v>
      </c>
      <c r="D24" s="4">
        <f t="shared" si="1"/>
        <v>0.53576587782746077</v>
      </c>
      <c r="F24">
        <f t="shared" si="5"/>
        <v>2001</v>
      </c>
      <c r="G24">
        <v>3.0411941281159098</v>
      </c>
      <c r="H24">
        <f t="shared" si="2"/>
        <v>-0.47052638254433193</v>
      </c>
      <c r="I24" s="5">
        <f t="shared" si="3"/>
        <v>0.27829877060881414</v>
      </c>
    </row>
    <row r="25" spans="1:9">
      <c r="A25">
        <f t="shared" si="4"/>
        <v>2002</v>
      </c>
      <c r="B25" s="3">
        <v>2.5721118450814999</v>
      </c>
      <c r="C25" s="3">
        <f t="shared" si="0"/>
        <v>-1.1118229145155472</v>
      </c>
      <c r="D25" s="4">
        <f t="shared" si="1"/>
        <v>0.53729099364618893</v>
      </c>
      <c r="F25">
        <f t="shared" si="5"/>
        <v>2002</v>
      </c>
      <c r="G25">
        <v>2.95290384511231</v>
      </c>
      <c r="H25">
        <f t="shared" si="2"/>
        <v>-0.53736584611198668</v>
      </c>
      <c r="I25" s="5">
        <f t="shared" si="3"/>
        <v>0.31097217292823276</v>
      </c>
    </row>
    <row r="26" spans="1:9">
      <c r="A26">
        <f t="shared" si="4"/>
        <v>2003</v>
      </c>
      <c r="B26" s="3">
        <v>2.5723979592247299</v>
      </c>
      <c r="C26" s="3">
        <f t="shared" si="0"/>
        <v>-1.1110649612386803</v>
      </c>
      <c r="D26" s="4">
        <f t="shared" si="1"/>
        <v>0.53704783487660612</v>
      </c>
      <c r="F26">
        <f t="shared" si="5"/>
        <v>2003</v>
      </c>
      <c r="G26">
        <v>2.8805208569245702</v>
      </c>
      <c r="H26">
        <f t="shared" si="2"/>
        <v>-0.60392387347052146</v>
      </c>
      <c r="I26" s="5">
        <f t="shared" si="3"/>
        <v>0.34203801979452031</v>
      </c>
    </row>
    <row r="27" spans="1:9">
      <c r="A27">
        <f t="shared" si="4"/>
        <v>2004</v>
      </c>
      <c r="B27" s="3">
        <v>2.5757311886715399</v>
      </c>
      <c r="C27" s="3">
        <f t="shared" si="0"/>
        <v>-1.1022956968950974</v>
      </c>
      <c r="D27" s="4">
        <f t="shared" si="1"/>
        <v>0.53422526100648593</v>
      </c>
      <c r="F27">
        <f t="shared" si="5"/>
        <v>2004</v>
      </c>
      <c r="G27">
        <v>2.7954623445017801</v>
      </c>
      <c r="H27">
        <f t="shared" si="2"/>
        <v>-0.70017092557551075</v>
      </c>
      <c r="I27" s="5">
        <f t="shared" si="3"/>
        <v>0.38450071989766299</v>
      </c>
    </row>
    <row r="28" spans="1:9">
      <c r="A28">
        <f t="shared" si="4"/>
        <v>2005</v>
      </c>
      <c r="B28" s="3">
        <v>2.57983638857583</v>
      </c>
      <c r="C28" s="3">
        <f t="shared" si="0"/>
        <v>-1.0916474898942889</v>
      </c>
      <c r="D28" s="4">
        <f t="shared" si="1"/>
        <v>0.53077476461122286</v>
      </c>
      <c r="F28">
        <f t="shared" si="5"/>
        <v>2005</v>
      </c>
      <c r="G28">
        <v>2.7045872799893198</v>
      </c>
      <c r="H28">
        <f t="shared" si="2"/>
        <v>-0.83261831187252577</v>
      </c>
      <c r="I28" s="5">
        <f t="shared" si="3"/>
        <v>0.43849075232957291</v>
      </c>
    </row>
    <row r="29" spans="1:9">
      <c r="A29">
        <f t="shared" si="4"/>
        <v>2006</v>
      </c>
      <c r="B29" s="3">
        <v>2.5869418680688101</v>
      </c>
      <c r="C29" s="3">
        <f t="shared" si="0"/>
        <v>-1.0736034336751592</v>
      </c>
      <c r="D29" s="4">
        <f t="shared" si="1"/>
        <v>0.52486922311893514</v>
      </c>
      <c r="F29">
        <f t="shared" si="5"/>
        <v>2006</v>
      </c>
      <c r="G29">
        <v>2.6600252817529002</v>
      </c>
      <c r="H29">
        <f t="shared" si="2"/>
        <v>-0.91269301444390483</v>
      </c>
      <c r="I29" s="5">
        <f t="shared" si="3"/>
        <v>0.46880738833432622</v>
      </c>
    </row>
    <row r="30" spans="1:9">
      <c r="A30">
        <f t="shared" si="4"/>
        <v>2007</v>
      </c>
      <c r="B30" s="3">
        <v>2.5925929423530101</v>
      </c>
      <c r="C30" s="3">
        <f t="shared" si="0"/>
        <v>-1.0595921651579832</v>
      </c>
      <c r="D30" s="4">
        <f t="shared" si="1"/>
        <v>0.52023233418992365</v>
      </c>
      <c r="F30">
        <f t="shared" si="5"/>
        <v>2007</v>
      </c>
      <c r="G30">
        <v>2.6304664827534898</v>
      </c>
      <c r="H30">
        <f t="shared" si="2"/>
        <v>-0.97280573266408543</v>
      </c>
      <c r="I30" s="5">
        <f t="shared" si="3"/>
        <v>0.49048579723953745</v>
      </c>
    </row>
    <row r="31" spans="1:9">
      <c r="A31">
        <f t="shared" si="4"/>
        <v>2008</v>
      </c>
      <c r="B31" s="3">
        <v>2.6021616601544202</v>
      </c>
      <c r="C31" s="3">
        <f t="shared" si="0"/>
        <v>-1.0365268699057204</v>
      </c>
      <c r="D31" s="4">
        <f t="shared" si="1"/>
        <v>0.51250033584133514</v>
      </c>
      <c r="F31">
        <f t="shared" si="5"/>
        <v>2008</v>
      </c>
      <c r="G31">
        <v>2.6150450058863699</v>
      </c>
      <c r="H31">
        <f t="shared" si="2"/>
        <v>-1.0067194849563144</v>
      </c>
      <c r="I31" s="5">
        <f t="shared" si="3"/>
        <v>0.50232338114524144</v>
      </c>
    </row>
    <row r="32" spans="1:9">
      <c r="A32">
        <f t="shared" si="4"/>
        <v>2009</v>
      </c>
      <c r="B32" s="3">
        <v>2.6109618661802698</v>
      </c>
      <c r="C32" s="3">
        <f t="shared" si="0"/>
        <v>-1.0160162070877301</v>
      </c>
      <c r="D32" s="4">
        <f t="shared" si="1"/>
        <v>0.50552009677711918</v>
      </c>
      <c r="F32">
        <f t="shared" si="5"/>
        <v>2009</v>
      </c>
      <c r="G32">
        <v>2.6016895641262199</v>
      </c>
      <c r="H32">
        <f t="shared" si="2"/>
        <v>-1.0376459015291508</v>
      </c>
      <c r="I32" s="5">
        <f t="shared" si="3"/>
        <v>0.51287832010664181</v>
      </c>
    </row>
    <row r="33" spans="1:9">
      <c r="A33">
        <f t="shared" si="4"/>
        <v>2010</v>
      </c>
      <c r="B33" s="3">
        <v>2.6163253122231498</v>
      </c>
      <c r="C33" s="3">
        <f t="shared" si="0"/>
        <v>-1.0038324287258906</v>
      </c>
      <c r="D33" s="4">
        <f t="shared" si="1"/>
        <v>0.50132645597951364</v>
      </c>
      <c r="F33">
        <f t="shared" si="5"/>
        <v>2010</v>
      </c>
      <c r="G33">
        <v>2.5874689667220601</v>
      </c>
      <c r="H33">
        <f t="shared" si="2"/>
        <v>-1.0722840010212669</v>
      </c>
      <c r="I33" s="5">
        <f t="shared" si="3"/>
        <v>0.52443448826362893</v>
      </c>
    </row>
    <row r="34" spans="1:9">
      <c r="A34">
        <f t="shared" si="4"/>
        <v>2011</v>
      </c>
      <c r="B34" s="3">
        <v>2.6166560761720499</v>
      </c>
      <c r="C34" s="3">
        <f t="shared" si="0"/>
        <v>-1.0030887183529071</v>
      </c>
      <c r="D34" s="4">
        <f t="shared" si="1"/>
        <v>0.50106932312407482</v>
      </c>
      <c r="F34">
        <f t="shared" si="5"/>
        <v>2011</v>
      </c>
      <c r="G34">
        <v>2.5940427476431198</v>
      </c>
      <c r="H34">
        <f t="shared" si="2"/>
        <v>-1.056044789440435</v>
      </c>
      <c r="I34" s="5">
        <f t="shared" si="3"/>
        <v>0.51905120427908646</v>
      </c>
    </row>
    <row r="35" spans="1:9">
      <c r="A35">
        <f t="shared" si="4"/>
        <v>2012</v>
      </c>
      <c r="B35" s="3">
        <v>2.6208127391333398</v>
      </c>
      <c r="C35" s="3">
        <f t="shared" si="0"/>
        <v>-0.99381726778659374</v>
      </c>
      <c r="D35" s="4">
        <f t="shared" si="1"/>
        <v>0.49785263026248239</v>
      </c>
      <c r="F35">
        <f t="shared" si="5"/>
        <v>2012</v>
      </c>
      <c r="G35">
        <v>2.6015090862642301</v>
      </c>
      <c r="H35">
        <f t="shared" si="2"/>
        <v>-1.0380742085272185</v>
      </c>
      <c r="I35" s="5">
        <f t="shared" si="3"/>
        <v>0.51302291522301369</v>
      </c>
    </row>
    <row r="36" spans="1:9">
      <c r="A36">
        <f t="shared" si="4"/>
        <v>2013</v>
      </c>
      <c r="B36" s="3">
        <v>2.6249432040666001</v>
      </c>
      <c r="C36" s="3">
        <f t="shared" si="0"/>
        <v>-0.98473928614794082</v>
      </c>
      <c r="D36" s="4">
        <f t="shared" si="1"/>
        <v>0.4946829676142469</v>
      </c>
      <c r="F36">
        <f t="shared" si="5"/>
        <v>2013</v>
      </c>
      <c r="G36">
        <v>2.60877267748833</v>
      </c>
      <c r="H36">
        <f t="shared" si="2"/>
        <v>-1.0210574199789413</v>
      </c>
      <c r="I36" s="5">
        <f t="shared" si="3"/>
        <v>0.50724494381649576</v>
      </c>
    </row>
    <row r="37" spans="1:9">
      <c r="A37">
        <f t="shared" si="4"/>
        <v>2014</v>
      </c>
      <c r="B37" s="3">
        <v>2.6283396572675799</v>
      </c>
      <c r="C37" s="3">
        <f t="shared" si="0"/>
        <v>-0.97737343154406608</v>
      </c>
      <c r="D37" s="4">
        <f t="shared" si="1"/>
        <v>0.49209641281865435</v>
      </c>
      <c r="F37">
        <f t="shared" si="5"/>
        <v>2014</v>
      </c>
      <c r="G37">
        <v>2.6192247826555901</v>
      </c>
      <c r="H37">
        <f t="shared" si="2"/>
        <v>-0.99734296453522087</v>
      </c>
      <c r="I37" s="5">
        <f t="shared" si="3"/>
        <v>0.4990782931786043</v>
      </c>
    </row>
    <row r="38" spans="1:9">
      <c r="A38">
        <f t="shared" si="4"/>
        <v>2015</v>
      </c>
      <c r="B38" s="3">
        <v>2.63138499117137</v>
      </c>
      <c r="C38" s="3">
        <f t="shared" si="0"/>
        <v>-0.97084362592722595</v>
      </c>
      <c r="D38" s="4">
        <f t="shared" si="1"/>
        <v>0.4897923718415641</v>
      </c>
      <c r="F38">
        <f t="shared" si="5"/>
        <v>2015</v>
      </c>
      <c r="G38">
        <v>2.6259382686448598</v>
      </c>
      <c r="H38">
        <f t="shared" si="2"/>
        <v>-0.98257213301284529</v>
      </c>
      <c r="I38" s="5">
        <f t="shared" si="3"/>
        <v>0.49392333215630413</v>
      </c>
    </row>
    <row r="39" spans="1:9">
      <c r="A39">
        <f t="shared" si="4"/>
        <v>2016</v>
      </c>
      <c r="B39" s="3">
        <v>2.63419189302715</v>
      </c>
      <c r="C39" s="3">
        <f t="shared" si="0"/>
        <v>-0.96488657135884881</v>
      </c>
      <c r="D39" s="4">
        <f t="shared" si="1"/>
        <v>0.48768131016642902</v>
      </c>
      <c r="F39">
        <f t="shared" si="5"/>
        <v>2016</v>
      </c>
      <c r="G39">
        <v>2.6322560732873401</v>
      </c>
      <c r="H39">
        <f t="shared" si="2"/>
        <v>-0.96898866553057972</v>
      </c>
      <c r="I39" s="5">
        <f t="shared" si="3"/>
        <v>0.48913594507789038</v>
      </c>
    </row>
    <row r="40" spans="1:9">
      <c r="A40">
        <f t="shared" si="4"/>
        <v>2017</v>
      </c>
      <c r="B40" s="3">
        <v>2.6367642999265799</v>
      </c>
      <c r="C40" s="3">
        <f t="shared" si="0"/>
        <v>-0.959478283065617</v>
      </c>
      <c r="D40" s="4">
        <f t="shared" si="1"/>
        <v>0.48575715639017991</v>
      </c>
      <c r="F40">
        <f t="shared" si="5"/>
        <v>2017</v>
      </c>
      <c r="G40">
        <v>2.6373319411821901</v>
      </c>
      <c r="H40">
        <f t="shared" si="2"/>
        <v>-0.95829137925830044</v>
      </c>
      <c r="I40" s="5">
        <f t="shared" si="3"/>
        <v>0.48533391522659775</v>
      </c>
    </row>
    <row r="41" spans="1:9">
      <c r="A41">
        <f t="shared" si="4"/>
        <v>2018</v>
      </c>
      <c r="B41" s="3">
        <v>2.6394617098765099</v>
      </c>
      <c r="C41" s="3">
        <f t="shared" si="0"/>
        <v>-0.95385899024896992</v>
      </c>
      <c r="D41" s="4">
        <f t="shared" si="1"/>
        <v>0.48375027621222777</v>
      </c>
      <c r="F41">
        <f t="shared" si="5"/>
        <v>2018</v>
      </c>
      <c r="G41">
        <v>2.64529995248864</v>
      </c>
      <c r="H41">
        <f t="shared" si="2"/>
        <v>-0.94187502612295382</v>
      </c>
      <c r="I41" s="5">
        <f t="shared" si="3"/>
        <v>0.47944410980577912</v>
      </c>
    </row>
    <row r="42" spans="1:9">
      <c r="A42">
        <f t="shared" si="4"/>
        <v>2019</v>
      </c>
      <c r="B42" s="3">
        <v>2.6417131503975901</v>
      </c>
      <c r="C42" s="3">
        <f t="shared" si="0"/>
        <v>-0.94920886108586666</v>
      </c>
      <c r="D42" s="4">
        <f t="shared" si="1"/>
        <v>0.48208360316725563</v>
      </c>
      <c r="F42">
        <f t="shared" si="5"/>
        <v>2019</v>
      </c>
      <c r="G42">
        <v>2.64708433694019</v>
      </c>
      <c r="H42">
        <f t="shared" si="2"/>
        <v>-0.93826015839523047</v>
      </c>
      <c r="I42" s="5">
        <f t="shared" si="3"/>
        <v>0.47813815110849156</v>
      </c>
    </row>
    <row r="43" spans="1:9">
      <c r="A43">
        <f t="shared" si="4"/>
        <v>2020</v>
      </c>
      <c r="B43" s="3">
        <v>2.6445569870647101</v>
      </c>
      <c r="C43" s="3">
        <f t="shared" si="0"/>
        <v>-0.94338670654084511</v>
      </c>
      <c r="D43" s="4">
        <f t="shared" si="1"/>
        <v>0.47998927146245174</v>
      </c>
      <c r="F43">
        <f t="shared" si="5"/>
        <v>2020</v>
      </c>
      <c r="G43">
        <v>2.6507271910968</v>
      </c>
      <c r="H43">
        <f t="shared" si="2"/>
        <v>-0.93094867995072783</v>
      </c>
      <c r="I43" s="5">
        <f t="shared" si="3"/>
        <v>0.47548667837425662</v>
      </c>
    </row>
    <row r="44" spans="1:9">
      <c r="A44">
        <f t="shared" si="4"/>
        <v>2021</v>
      </c>
      <c r="B44" s="3">
        <v>2.6494855912639501</v>
      </c>
      <c r="C44" s="3">
        <f t="shared" si="0"/>
        <v>-0.93343042607000437</v>
      </c>
      <c r="D44" s="4">
        <f t="shared" si="1"/>
        <v>0.476388178618942</v>
      </c>
      <c r="F44">
        <f t="shared" si="5"/>
        <v>2021</v>
      </c>
      <c r="G44">
        <v>2.6496332839038099</v>
      </c>
      <c r="H44">
        <f t="shared" si="2"/>
        <v>-0.93313466122314581</v>
      </c>
      <c r="I44" s="5">
        <f t="shared" si="3"/>
        <v>0.47628082270429273</v>
      </c>
    </row>
    <row r="45" spans="1:9">
      <c r="A45">
        <f t="shared" si="4"/>
        <v>2022</v>
      </c>
      <c r="B45" s="3">
        <v>2.6601798341397802</v>
      </c>
      <c r="C45" s="3">
        <f t="shared" si="0"/>
        <v>-0.91239440094604896</v>
      </c>
      <c r="D45" s="4">
        <f t="shared" si="1"/>
        <v>0.46869742905921674</v>
      </c>
      <c r="F45">
        <f t="shared" si="5"/>
        <v>2022</v>
      </c>
      <c r="G45">
        <v>2.6423975972479798</v>
      </c>
      <c r="H45">
        <f t="shared" si="2"/>
        <v>-0.94780237169191772</v>
      </c>
      <c r="I45" s="5">
        <f t="shared" si="3"/>
        <v>0.48157843811479284</v>
      </c>
    </row>
    <row r="46" spans="1:9">
      <c r="A46">
        <f t="shared" si="4"/>
        <v>2023</v>
      </c>
      <c r="B46" s="3">
        <v>2.6694354198760002</v>
      </c>
      <c r="C46" s="3">
        <f t="shared" si="0"/>
        <v>-0.89479116904830092</v>
      </c>
      <c r="D46" s="4">
        <f t="shared" si="1"/>
        <v>0.4621749599161048</v>
      </c>
      <c r="F46">
        <f t="shared" si="5"/>
        <v>2023</v>
      </c>
      <c r="G46">
        <v>2.6413358635019701</v>
      </c>
      <c r="H46">
        <f t="shared" si="2"/>
        <v>-0.94998558335128358</v>
      </c>
      <c r="I46" s="5">
        <f t="shared" si="3"/>
        <v>0.48236236542504796</v>
      </c>
    </row>
    <row r="47" spans="1:9">
      <c r="C47" s="3"/>
      <c r="D47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2F55B-EDF6-B344-BB6E-C6F530EB5995}">
  <dimension ref="A1:P46"/>
  <sheetViews>
    <sheetView workbookViewId="0"/>
  </sheetViews>
  <sheetFormatPr baseColWidth="10" defaultRowHeight="16"/>
  <cols>
    <col min="1" max="1" width="12.83203125" customWidth="1"/>
    <col min="3" max="3" width="15.33203125" customWidth="1"/>
    <col min="4" max="4" width="12.83203125" customWidth="1"/>
    <col min="5" max="5" width="12.5" customWidth="1"/>
    <col min="6" max="6" width="7.5" customWidth="1"/>
    <col min="7" max="7" width="15" customWidth="1"/>
    <col min="8" max="8" width="14" customWidth="1"/>
  </cols>
  <sheetData>
    <row r="1" spans="1:16">
      <c r="B1" t="s">
        <v>12</v>
      </c>
      <c r="C1" t="s">
        <v>2</v>
      </c>
      <c r="D1" t="s">
        <v>3</v>
      </c>
      <c r="G1" t="s">
        <v>13</v>
      </c>
      <c r="H1" t="s">
        <v>2</v>
      </c>
      <c r="I1" t="s">
        <v>3</v>
      </c>
    </row>
    <row r="2" spans="1:16">
      <c r="A2">
        <v>1979</v>
      </c>
      <c r="B2">
        <v>1.77053256283773</v>
      </c>
      <c r="C2">
        <f>-((B2-1)*(B2-2))^-1</f>
        <v>5.6557204880393437</v>
      </c>
      <c r="D2" s="5">
        <f t="shared" ref="D2:D46" si="0">1-2^C2</f>
        <v>-49.412880621866535</v>
      </c>
      <c r="F2">
        <v>1979</v>
      </c>
      <c r="G2">
        <v>5.9955935648611201</v>
      </c>
      <c r="H2">
        <f>-((G2-1)*(G2-2))^-1</f>
        <v>-5.0099293040305033E-2</v>
      </c>
      <c r="I2" s="5">
        <f>1-2^H2</f>
        <v>3.4130149056767589E-2</v>
      </c>
      <c r="K2" t="s">
        <v>5</v>
      </c>
      <c r="N2" t="s">
        <v>14</v>
      </c>
      <c r="O2" t="s">
        <v>15</v>
      </c>
      <c r="P2" t="s">
        <v>16</v>
      </c>
    </row>
    <row r="3" spans="1:16">
      <c r="A3">
        <f>A2+1</f>
        <v>1980</v>
      </c>
      <c r="B3">
        <v>1.7318210610923199</v>
      </c>
      <c r="C3">
        <f t="shared" ref="C3:C46" si="1">-((B3-1)*(B3-2))^-1</f>
        <v>5.0953078444604154</v>
      </c>
      <c r="D3" s="5">
        <f t="shared" si="0"/>
        <v>-33.185386809119535</v>
      </c>
      <c r="F3">
        <f>F2+1</f>
        <v>1980</v>
      </c>
      <c r="G3">
        <v>7.6684893133805998</v>
      </c>
      <c r="H3">
        <f t="shared" ref="H2:H46" si="2">-((G3-1)*(G3-2))^-1</f>
        <v>-2.6454844204041962E-2</v>
      </c>
      <c r="I3" s="5">
        <f t="shared" ref="I2:I46" si="3">1-2^H3</f>
        <v>1.816999898732119E-2</v>
      </c>
      <c r="K3" t="s">
        <v>17</v>
      </c>
    </row>
    <row r="4" spans="1:16">
      <c r="A4">
        <f t="shared" ref="A4:A46" si="4">A3+1</f>
        <v>1981</v>
      </c>
      <c r="B4">
        <v>1.73846800731087</v>
      </c>
      <c r="C4">
        <f t="shared" si="1"/>
        <v>5.1777787890578537</v>
      </c>
      <c r="D4" s="5">
        <f t="shared" si="0"/>
        <v>-35.196512311300118</v>
      </c>
      <c r="F4">
        <f t="shared" ref="F4:F46" si="5">F3+1</f>
        <v>1981</v>
      </c>
      <c r="G4">
        <v>10.5338791700743</v>
      </c>
      <c r="H4">
        <f t="shared" si="2"/>
        <v>-1.2290905145970213E-2</v>
      </c>
      <c r="I4" s="5">
        <f t="shared" si="3"/>
        <v>8.4832189447426876E-3</v>
      </c>
    </row>
    <row r="5" spans="1:16">
      <c r="A5">
        <f t="shared" si="4"/>
        <v>1982</v>
      </c>
      <c r="B5">
        <v>1.74275514853298</v>
      </c>
      <c r="C5">
        <f t="shared" si="1"/>
        <v>5.2336856922457944</v>
      </c>
      <c r="D5" s="5">
        <f t="shared" si="0"/>
        <v>-36.62672170099907</v>
      </c>
      <c r="F5">
        <f t="shared" si="5"/>
        <v>1982</v>
      </c>
      <c r="G5">
        <v>7.1886780936499797</v>
      </c>
      <c r="H5">
        <f t="shared" si="2"/>
        <v>-3.1141919580703874E-2</v>
      </c>
      <c r="I5" s="5">
        <f t="shared" si="3"/>
        <v>2.1354624815914325E-2</v>
      </c>
      <c r="K5" t="s">
        <v>18</v>
      </c>
    </row>
    <row r="6" spans="1:16">
      <c r="A6">
        <f t="shared" si="4"/>
        <v>1983</v>
      </c>
      <c r="B6">
        <v>1.7530384895620701</v>
      </c>
      <c r="C6">
        <f t="shared" si="1"/>
        <v>5.3771673476839119</v>
      </c>
      <c r="D6" s="5">
        <f t="shared" si="0"/>
        <v>-40.561255971116317</v>
      </c>
      <c r="F6">
        <f t="shared" si="5"/>
        <v>1983</v>
      </c>
      <c r="G6">
        <v>9.0531675128026006</v>
      </c>
      <c r="H6">
        <f t="shared" si="2"/>
        <v>-1.760552857988628E-2</v>
      </c>
      <c r="I6" s="5">
        <f t="shared" si="3"/>
        <v>1.2129065137188921E-2</v>
      </c>
    </row>
    <row r="7" spans="1:16">
      <c r="A7">
        <f t="shared" si="4"/>
        <v>1984</v>
      </c>
      <c r="B7">
        <v>1.7605229649166101</v>
      </c>
      <c r="C7">
        <f t="shared" si="1"/>
        <v>5.4906504318758902</v>
      </c>
      <c r="D7" s="5">
        <f t="shared" si="0"/>
        <v>-43.962502575149792</v>
      </c>
      <c r="F7">
        <f t="shared" si="5"/>
        <v>1984</v>
      </c>
      <c r="G7">
        <v>7.6763117438724402</v>
      </c>
      <c r="H7">
        <f t="shared" si="2"/>
        <v>-2.6387433607542966E-2</v>
      </c>
      <c r="I7" s="5">
        <f t="shared" si="3"/>
        <v>1.8124121452251729E-2</v>
      </c>
      <c r="K7" t="s">
        <v>9</v>
      </c>
      <c r="L7" t="s">
        <v>19</v>
      </c>
    </row>
    <row r="8" spans="1:16">
      <c r="A8">
        <f t="shared" si="4"/>
        <v>1985</v>
      </c>
      <c r="B8">
        <v>1.7686563600093299</v>
      </c>
      <c r="C8">
        <f t="shared" si="1"/>
        <v>5.6235454628001182</v>
      </c>
      <c r="D8" s="5">
        <f t="shared" si="0"/>
        <v>-48.301015651688964</v>
      </c>
      <c r="F8">
        <f t="shared" si="5"/>
        <v>1985</v>
      </c>
      <c r="G8">
        <v>7.0904287385616502</v>
      </c>
      <c r="H8">
        <f t="shared" si="2"/>
        <v>-3.2255053890854098E-2</v>
      </c>
      <c r="I8" s="5">
        <f t="shared" si="3"/>
        <v>2.2109422998361383E-2</v>
      </c>
      <c r="K8" t="s">
        <v>11</v>
      </c>
    </row>
    <row r="9" spans="1:16">
      <c r="A9">
        <f t="shared" si="4"/>
        <v>1986</v>
      </c>
      <c r="B9">
        <v>1.7763500882774901</v>
      </c>
      <c r="C9">
        <f t="shared" si="1"/>
        <v>5.7593525257334441</v>
      </c>
      <c r="D9" s="5">
        <f t="shared" si="0"/>
        <v>-53.167384485990837</v>
      </c>
      <c r="F9">
        <f t="shared" si="5"/>
        <v>1986</v>
      </c>
      <c r="G9">
        <v>6.9557014372359101</v>
      </c>
      <c r="H9">
        <f t="shared" si="2"/>
        <v>-3.3881446857175625E-2</v>
      </c>
      <c r="I9" s="5">
        <f t="shared" si="3"/>
        <v>2.3211206934711681E-2</v>
      </c>
    </row>
    <row r="10" spans="1:16">
      <c r="A10">
        <f t="shared" si="4"/>
        <v>1987</v>
      </c>
      <c r="B10">
        <v>1.7819964951973</v>
      </c>
      <c r="C10">
        <f t="shared" si="1"/>
        <v>5.8658603262323163</v>
      </c>
      <c r="D10" s="5">
        <f t="shared" si="0"/>
        <v>-57.317635695987612</v>
      </c>
      <c r="F10">
        <f t="shared" si="5"/>
        <v>1987</v>
      </c>
      <c r="G10">
        <v>6.4416631819130403</v>
      </c>
      <c r="H10">
        <f t="shared" si="2"/>
        <v>-4.1373543722887887E-2</v>
      </c>
      <c r="I10" s="5">
        <f t="shared" si="3"/>
        <v>2.8270645514607007E-2</v>
      </c>
    </row>
    <row r="11" spans="1:16">
      <c r="A11">
        <f t="shared" si="4"/>
        <v>1988</v>
      </c>
      <c r="B11">
        <v>1.78774329439477</v>
      </c>
      <c r="C11">
        <f t="shared" si="1"/>
        <v>5.9807254425321981</v>
      </c>
      <c r="D11" s="5">
        <f t="shared" si="0"/>
        <v>-62.150639674712359</v>
      </c>
      <c r="F11">
        <f t="shared" si="5"/>
        <v>1988</v>
      </c>
      <c r="G11">
        <v>6.7573710632622301</v>
      </c>
      <c r="H11">
        <f t="shared" si="2"/>
        <v>-3.6509741049581095E-2</v>
      </c>
      <c r="I11" s="5">
        <f t="shared" si="3"/>
        <v>2.4989095624044277E-2</v>
      </c>
    </row>
    <row r="12" spans="1:16">
      <c r="A12">
        <f t="shared" si="4"/>
        <v>1989</v>
      </c>
      <c r="B12">
        <v>1.7952350627570599</v>
      </c>
      <c r="C12">
        <f t="shared" si="1"/>
        <v>6.1411384295423552</v>
      </c>
      <c r="D12" s="5">
        <f t="shared" si="0"/>
        <v>-69.577598176540732</v>
      </c>
      <c r="F12">
        <f t="shared" si="5"/>
        <v>1989</v>
      </c>
      <c r="G12">
        <v>6.68769062013381</v>
      </c>
      <c r="H12">
        <f t="shared" si="2"/>
        <v>-3.7506375188001755E-2</v>
      </c>
      <c r="I12" s="5">
        <f t="shared" si="3"/>
        <v>2.5662414350633433E-2</v>
      </c>
    </row>
    <row r="13" spans="1:16">
      <c r="A13">
        <f t="shared" si="4"/>
        <v>1990</v>
      </c>
      <c r="B13">
        <v>1.8023782489023601</v>
      </c>
      <c r="C13">
        <f t="shared" si="1"/>
        <v>6.3064667397794461</v>
      </c>
      <c r="D13" s="5">
        <f t="shared" si="0"/>
        <v>-78.147218214979574</v>
      </c>
      <c r="F13">
        <f t="shared" si="5"/>
        <v>1990</v>
      </c>
      <c r="G13">
        <v>6.63962554595836</v>
      </c>
      <c r="H13">
        <f t="shared" si="2"/>
        <v>-3.8217898253809647E-2</v>
      </c>
      <c r="I13" s="5">
        <f t="shared" si="3"/>
        <v>2.6142829628363673E-2</v>
      </c>
    </row>
    <row r="14" spans="1:16">
      <c r="A14">
        <f t="shared" si="4"/>
        <v>1991</v>
      </c>
      <c r="B14">
        <v>1.80962011646379</v>
      </c>
      <c r="C14">
        <f t="shared" si="1"/>
        <v>6.4878029782408664</v>
      </c>
      <c r="D14" s="5">
        <f t="shared" si="0"/>
        <v>-88.747694803339243</v>
      </c>
      <c r="F14">
        <f t="shared" si="5"/>
        <v>1991</v>
      </c>
      <c r="G14">
        <v>6.5296011259110003</v>
      </c>
      <c r="H14">
        <f t="shared" si="2"/>
        <v>-3.9925120459311604E-2</v>
      </c>
      <c r="I14" s="5">
        <f t="shared" si="3"/>
        <v>2.7294568012831477E-2</v>
      </c>
    </row>
    <row r="15" spans="1:16">
      <c r="A15">
        <f t="shared" si="4"/>
        <v>1992</v>
      </c>
      <c r="B15">
        <v>1.8146334267645701</v>
      </c>
      <c r="C15">
        <f t="shared" si="1"/>
        <v>6.6222618946935983</v>
      </c>
      <c r="D15" s="5">
        <f t="shared" si="0"/>
        <v>-97.514343930557473</v>
      </c>
      <c r="F15">
        <f t="shared" si="5"/>
        <v>1992</v>
      </c>
      <c r="G15">
        <v>6.47919177957976</v>
      </c>
      <c r="H15">
        <f t="shared" si="2"/>
        <v>-4.0745893050438624E-2</v>
      </c>
      <c r="I15" s="5">
        <f>1-2^H15</f>
        <v>2.7847798512314448E-2</v>
      </c>
    </row>
    <row r="16" spans="1:16">
      <c r="A16">
        <f t="shared" si="4"/>
        <v>1993</v>
      </c>
      <c r="B16">
        <v>1.8176208797153799</v>
      </c>
      <c r="C16">
        <f t="shared" si="1"/>
        <v>6.7061445428193709</v>
      </c>
      <c r="D16" s="5">
        <f t="shared" si="0"/>
        <v>-103.41205960995777</v>
      </c>
      <c r="F16">
        <f t="shared" si="5"/>
        <v>1993</v>
      </c>
      <c r="G16">
        <v>6.3194644597539904</v>
      </c>
      <c r="H16">
        <f t="shared" si="2"/>
        <v>-4.3521332458569081E-2</v>
      </c>
      <c r="I16" s="5">
        <f t="shared" si="3"/>
        <v>2.9716215456961126E-2</v>
      </c>
    </row>
    <row r="17" spans="1:9">
      <c r="A17">
        <f t="shared" si="4"/>
        <v>1994</v>
      </c>
      <c r="B17">
        <v>1.8188658875687</v>
      </c>
      <c r="C17">
        <f t="shared" si="1"/>
        <v>6.7419724427744638</v>
      </c>
      <c r="D17" s="5">
        <f t="shared" si="0"/>
        <v>-106.03749462346968</v>
      </c>
      <c r="F17">
        <f t="shared" si="5"/>
        <v>1994</v>
      </c>
      <c r="G17">
        <v>6.1886174976760797</v>
      </c>
      <c r="H17">
        <f t="shared" si="2"/>
        <v>-4.6012691873240211E-2</v>
      </c>
      <c r="I17" s="5">
        <f t="shared" si="3"/>
        <v>3.139033199570429E-2</v>
      </c>
    </row>
    <row r="18" spans="1:9">
      <c r="A18">
        <f t="shared" si="4"/>
        <v>1995</v>
      </c>
      <c r="B18">
        <v>1.8188608232894301</v>
      </c>
      <c r="C18">
        <f t="shared" si="1"/>
        <v>6.741825645921832</v>
      </c>
      <c r="D18" s="5">
        <f t="shared" si="0"/>
        <v>-106.0266039171841</v>
      </c>
      <c r="F18">
        <f t="shared" si="5"/>
        <v>1995</v>
      </c>
      <c r="G18">
        <v>5.9462320017144101</v>
      </c>
      <c r="H18">
        <f t="shared" si="2"/>
        <v>-5.1232187878803986E-2</v>
      </c>
      <c r="I18" s="5">
        <f t="shared" si="3"/>
        <v>3.488831306339657E-2</v>
      </c>
    </row>
    <row r="19" spans="1:9">
      <c r="A19">
        <f t="shared" si="4"/>
        <v>1996</v>
      </c>
      <c r="B19">
        <v>1.8146136346011399</v>
      </c>
      <c r="C19">
        <f t="shared" si="1"/>
        <v>6.6217157705813605</v>
      </c>
      <c r="D19" s="5">
        <f t="shared" si="0"/>
        <v>-97.477058935920653</v>
      </c>
      <c r="F19">
        <f t="shared" si="5"/>
        <v>1996</v>
      </c>
      <c r="G19">
        <v>5.7191297337057003</v>
      </c>
      <c r="H19">
        <f t="shared" si="2"/>
        <v>-5.6976629584702218E-2</v>
      </c>
      <c r="I19" s="5">
        <f t="shared" si="3"/>
        <v>3.872349988718915E-2</v>
      </c>
    </row>
    <row r="20" spans="1:9">
      <c r="A20">
        <f t="shared" si="4"/>
        <v>1997</v>
      </c>
      <c r="B20">
        <v>1.81206360279458</v>
      </c>
      <c r="C20">
        <f t="shared" si="1"/>
        <v>6.5523797184195667</v>
      </c>
      <c r="D20" s="5">
        <f t="shared" si="0"/>
        <v>-92.856172224571196</v>
      </c>
      <c r="F20">
        <f t="shared" si="5"/>
        <v>1997</v>
      </c>
      <c r="G20">
        <v>5.7002394855179901</v>
      </c>
      <c r="H20">
        <f t="shared" si="2"/>
        <v>-5.7497661293953638E-2</v>
      </c>
      <c r="I20" s="5">
        <f t="shared" si="3"/>
        <v>3.9070603808812554E-2</v>
      </c>
    </row>
    <row r="21" spans="1:9">
      <c r="A21">
        <f t="shared" si="4"/>
        <v>1998</v>
      </c>
      <c r="B21">
        <v>1.81164155088787</v>
      </c>
      <c r="C21">
        <f t="shared" si="1"/>
        <v>6.5410974902471901</v>
      </c>
      <c r="D21" s="5">
        <f t="shared" si="0"/>
        <v>-92.125056474076331</v>
      </c>
      <c r="F21">
        <f t="shared" si="5"/>
        <v>1998</v>
      </c>
      <c r="G21">
        <v>5.7256881860090401</v>
      </c>
      <c r="H21">
        <f t="shared" si="2"/>
        <v>-5.6797397051550569E-2</v>
      </c>
      <c r="I21" s="5">
        <f t="shared" si="3"/>
        <v>3.8604068739203745E-2</v>
      </c>
    </row>
    <row r="22" spans="1:9">
      <c r="A22">
        <f t="shared" si="4"/>
        <v>1999</v>
      </c>
      <c r="B22">
        <v>1.8107381084494301</v>
      </c>
      <c r="C22">
        <f t="shared" si="1"/>
        <v>6.5171277826439562</v>
      </c>
      <c r="D22" s="5">
        <f t="shared" si="0"/>
        <v>-90.590609302088254</v>
      </c>
      <c r="F22">
        <f t="shared" si="5"/>
        <v>1999</v>
      </c>
      <c r="G22">
        <v>5.4750385872378802</v>
      </c>
      <c r="H22">
        <f t="shared" si="2"/>
        <v>-6.4304828468684294E-2</v>
      </c>
      <c r="I22" s="5">
        <f t="shared" si="3"/>
        <v>4.3593943244508826E-2</v>
      </c>
    </row>
    <row r="23" spans="1:9">
      <c r="A23">
        <f t="shared" si="4"/>
        <v>2000</v>
      </c>
      <c r="B23">
        <v>1.81092610104028</v>
      </c>
      <c r="C23">
        <f t="shared" si="1"/>
        <v>6.5220953066579979</v>
      </c>
      <c r="D23" s="5">
        <f t="shared" si="0"/>
        <v>-90.906519965721017</v>
      </c>
      <c r="F23">
        <f t="shared" si="5"/>
        <v>2000</v>
      </c>
      <c r="G23">
        <v>5.5587974972081096</v>
      </c>
      <c r="H23">
        <f t="shared" si="2"/>
        <v>-6.1637699663614265E-2</v>
      </c>
      <c r="I23" s="5">
        <f t="shared" si="3"/>
        <v>4.1824187733664697E-2</v>
      </c>
    </row>
    <row r="24" spans="1:9">
      <c r="A24">
        <f t="shared" si="4"/>
        <v>2001</v>
      </c>
      <c r="B24">
        <v>1.8102190411099199</v>
      </c>
      <c r="C24">
        <f t="shared" si="1"/>
        <v>6.5034666568803434</v>
      </c>
      <c r="D24" s="5">
        <f t="shared" si="0"/>
        <v>-89.727415493020601</v>
      </c>
      <c r="F24">
        <f t="shared" si="5"/>
        <v>2001</v>
      </c>
      <c r="G24">
        <v>5.6425309600476101</v>
      </c>
      <c r="H24">
        <f t="shared" si="2"/>
        <v>-5.9134637592537106E-2</v>
      </c>
      <c r="I24" s="5">
        <f t="shared" si="3"/>
        <v>4.0160318900401393E-2</v>
      </c>
    </row>
    <row r="25" spans="1:9">
      <c r="A25">
        <f t="shared" si="4"/>
        <v>2002</v>
      </c>
      <c r="B25">
        <v>1.8095877265361699</v>
      </c>
      <c r="C25">
        <f t="shared" si="1"/>
        <v>6.4869588951023855</v>
      </c>
      <c r="D25" s="5">
        <f t="shared" si="0"/>
        <v>-88.69520113206228</v>
      </c>
      <c r="F25">
        <f t="shared" si="5"/>
        <v>2002</v>
      </c>
      <c r="G25">
        <v>5.7158401232180198</v>
      </c>
      <c r="H25">
        <f t="shared" si="2"/>
        <v>-5.7066850800386378E-2</v>
      </c>
      <c r="I25" s="5">
        <f t="shared" si="3"/>
        <v>3.8783612953516844E-2</v>
      </c>
    </row>
    <row r="26" spans="1:9">
      <c r="A26">
        <f t="shared" si="4"/>
        <v>2003</v>
      </c>
      <c r="B26">
        <v>1.8090686191857901</v>
      </c>
      <c r="C26">
        <f t="shared" si="1"/>
        <v>6.4734728339028624</v>
      </c>
      <c r="D26" s="5">
        <f t="shared" si="0"/>
        <v>-87.860652745156486</v>
      </c>
      <c r="F26">
        <f t="shared" si="5"/>
        <v>2003</v>
      </c>
      <c r="G26">
        <v>5.49426662826927</v>
      </c>
      <c r="H26">
        <f t="shared" si="2"/>
        <v>-6.367737112011175E-2</v>
      </c>
      <c r="I26" s="5">
        <f t="shared" si="3"/>
        <v>4.3177892375028559E-2</v>
      </c>
    </row>
    <row r="27" spans="1:9">
      <c r="A27">
        <f t="shared" si="4"/>
        <v>2004</v>
      </c>
      <c r="B27">
        <v>1.8087624532503599</v>
      </c>
      <c r="C27">
        <f t="shared" si="1"/>
        <v>6.4655556670063206</v>
      </c>
      <c r="D27" s="5">
        <f t="shared" si="0"/>
        <v>-87.374342238110856</v>
      </c>
      <c r="F27">
        <f t="shared" si="5"/>
        <v>2004</v>
      </c>
      <c r="G27">
        <v>5.5515218015239496</v>
      </c>
      <c r="H27">
        <f t="shared" si="2"/>
        <v>-6.1862702394038273E-2</v>
      </c>
      <c r="I27" s="5">
        <f t="shared" si="3"/>
        <v>4.197361318871351E-2</v>
      </c>
    </row>
    <row r="28" spans="1:9">
      <c r="A28">
        <f t="shared" si="4"/>
        <v>2005</v>
      </c>
      <c r="B28">
        <v>1.8083087493740799</v>
      </c>
      <c r="C28">
        <f t="shared" si="1"/>
        <v>6.453873213703905</v>
      </c>
      <c r="D28" s="5">
        <f t="shared" si="0"/>
        <v>-86.661606540216823</v>
      </c>
      <c r="F28">
        <f t="shared" si="5"/>
        <v>2005</v>
      </c>
      <c r="G28">
        <v>5.55292437410791</v>
      </c>
      <c r="H28">
        <f t="shared" si="2"/>
        <v>-6.1819231239410903E-2</v>
      </c>
      <c r="I28" s="5">
        <f t="shared" si="3"/>
        <v>4.1944745590594468E-2</v>
      </c>
    </row>
    <row r="29" spans="1:9">
      <c r="A29">
        <f t="shared" si="4"/>
        <v>2006</v>
      </c>
      <c r="B29">
        <v>1.80573353786986</v>
      </c>
      <c r="C29">
        <f t="shared" si="1"/>
        <v>6.3886740024735573</v>
      </c>
      <c r="D29" s="5">
        <f t="shared" si="0"/>
        <v>-82.788131814350308</v>
      </c>
      <c r="F29">
        <f t="shared" si="5"/>
        <v>2006</v>
      </c>
      <c r="G29">
        <v>5.7093248979325697</v>
      </c>
      <c r="H29">
        <f t="shared" si="2"/>
        <v>-5.7246174723801092E-2</v>
      </c>
      <c r="I29" s="5">
        <f t="shared" si="3"/>
        <v>3.8903082679812906E-2</v>
      </c>
    </row>
    <row r="30" spans="1:9">
      <c r="A30">
        <f t="shared" si="4"/>
        <v>2007</v>
      </c>
      <c r="B30">
        <v>1.80344768811541</v>
      </c>
      <c r="C30">
        <f t="shared" si="1"/>
        <v>6.3323401881567847</v>
      </c>
      <c r="D30" s="5">
        <f t="shared" si="0"/>
        <v>-79.579457537596937</v>
      </c>
      <c r="F30">
        <f t="shared" si="5"/>
        <v>2007</v>
      </c>
      <c r="G30">
        <v>5.6067420712937004</v>
      </c>
      <c r="H30">
        <f t="shared" si="2"/>
        <v>-6.0185381422480748E-2</v>
      </c>
      <c r="I30" s="5">
        <f t="shared" si="3"/>
        <v>4.0859134943423747E-2</v>
      </c>
    </row>
    <row r="31" spans="1:9">
      <c r="A31">
        <f t="shared" si="4"/>
        <v>2008</v>
      </c>
      <c r="B31">
        <v>1.80000376652214</v>
      </c>
      <c r="C31">
        <f t="shared" si="1"/>
        <v>6.2500882796637338</v>
      </c>
      <c r="D31" s="5">
        <f t="shared" si="0"/>
        <v>-75.113912688889741</v>
      </c>
      <c r="F31">
        <f t="shared" si="5"/>
        <v>2008</v>
      </c>
      <c r="G31">
        <v>5.2457152611604601</v>
      </c>
      <c r="H31">
        <f t="shared" si="2"/>
        <v>-7.2566924535381119E-2</v>
      </c>
      <c r="I31" s="5">
        <f t="shared" si="3"/>
        <v>4.9055482295713437E-2</v>
      </c>
    </row>
    <row r="32" spans="1:9">
      <c r="A32">
        <f t="shared" si="4"/>
        <v>2009</v>
      </c>
      <c r="B32">
        <v>1.79503296211921</v>
      </c>
      <c r="C32">
        <f t="shared" si="1"/>
        <v>6.1366427363069809</v>
      </c>
      <c r="D32" s="5">
        <f t="shared" si="0"/>
        <v>-69.358008200303757</v>
      </c>
      <c r="F32">
        <f t="shared" si="5"/>
        <v>2009</v>
      </c>
      <c r="G32">
        <v>2.8037927787899699</v>
      </c>
      <c r="H32">
        <f t="shared" si="2"/>
        <v>-0.68971434037906598</v>
      </c>
      <c r="I32" s="5">
        <f t="shared" si="3"/>
        <v>0.38002340423740588</v>
      </c>
    </row>
    <row r="33" spans="1:9">
      <c r="A33">
        <f t="shared" si="4"/>
        <v>2010</v>
      </c>
      <c r="B33">
        <v>1.79048143560564</v>
      </c>
      <c r="C33">
        <f t="shared" si="1"/>
        <v>6.0378986009647688</v>
      </c>
      <c r="D33" s="5">
        <f t="shared" si="0"/>
        <v>-64.703512828175789</v>
      </c>
      <c r="F33">
        <f t="shared" si="5"/>
        <v>2010</v>
      </c>
      <c r="G33">
        <v>2.6819420682691999</v>
      </c>
      <c r="H33">
        <f t="shared" si="2"/>
        <v>-0.87184942289211709</v>
      </c>
      <c r="I33" s="5">
        <f t="shared" si="3"/>
        <v>0.45355409972084526</v>
      </c>
    </row>
    <row r="34" spans="1:9">
      <c r="A34">
        <f t="shared" si="4"/>
        <v>2011</v>
      </c>
      <c r="B34">
        <v>1.78353905990784</v>
      </c>
      <c r="C34">
        <f t="shared" si="1"/>
        <v>5.8960316824277417</v>
      </c>
      <c r="D34" s="5">
        <f t="shared" si="0"/>
        <v>-58.550085833382788</v>
      </c>
      <c r="F34">
        <f t="shared" si="5"/>
        <v>2011</v>
      </c>
      <c r="G34">
        <v>2.6157449468512901</v>
      </c>
      <c r="H34">
        <f t="shared" si="2"/>
        <v>-1.0051394929006845</v>
      </c>
      <c r="I34" s="5">
        <f t="shared" si="3"/>
        <v>0.50177804355298461</v>
      </c>
    </row>
    <row r="35" spans="1:9">
      <c r="A35">
        <f t="shared" si="4"/>
        <v>2012</v>
      </c>
      <c r="B35">
        <v>1.7808014595288</v>
      </c>
      <c r="C35">
        <f t="shared" si="1"/>
        <v>5.8428094827649844</v>
      </c>
      <c r="D35" s="5">
        <f t="shared" si="0"/>
        <v>-56.393262565431961</v>
      </c>
      <c r="F35">
        <f t="shared" si="5"/>
        <v>2012</v>
      </c>
      <c r="G35">
        <v>2.6459004939262298</v>
      </c>
      <c r="H35">
        <f t="shared" si="2"/>
        <v>-0.94065595188404261</v>
      </c>
      <c r="I35" s="5">
        <f t="shared" si="3"/>
        <v>0.47900405529013845</v>
      </c>
    </row>
    <row r="36" spans="1:9">
      <c r="A36">
        <f t="shared" si="4"/>
        <v>2013</v>
      </c>
      <c r="B36">
        <v>1.77951874827937</v>
      </c>
      <c r="C36">
        <f t="shared" si="1"/>
        <v>5.8183758139067905</v>
      </c>
      <c r="D36" s="5">
        <f t="shared" si="0"/>
        <v>-55.429427738745076</v>
      </c>
      <c r="F36">
        <f t="shared" si="5"/>
        <v>2013</v>
      </c>
      <c r="G36">
        <v>2.6434059022301502</v>
      </c>
      <c r="H36">
        <f t="shared" si="2"/>
        <v>-0.94573642688662918</v>
      </c>
      <c r="I36" s="5">
        <f t="shared" si="3"/>
        <v>0.48083552465887069</v>
      </c>
    </row>
    <row r="37" spans="1:9">
      <c r="A37">
        <f t="shared" si="4"/>
        <v>2014</v>
      </c>
      <c r="B37">
        <v>1.77896348182858</v>
      </c>
      <c r="C37">
        <f t="shared" si="1"/>
        <v>5.8078965341719755</v>
      </c>
      <c r="D37" s="5">
        <f t="shared" si="0"/>
        <v>-55.021027293715711</v>
      </c>
      <c r="F37">
        <f t="shared" si="5"/>
        <v>2014</v>
      </c>
      <c r="G37">
        <v>2.66842566384291</v>
      </c>
      <c r="H37">
        <f t="shared" si="2"/>
        <v>-0.89668524273203765</v>
      </c>
      <c r="I37" s="5">
        <f t="shared" si="3"/>
        <v>0.46288059195909392</v>
      </c>
    </row>
    <row r="38" spans="1:9">
      <c r="A38">
        <f t="shared" si="4"/>
        <v>2015</v>
      </c>
      <c r="B38">
        <v>1.7785324905564801</v>
      </c>
      <c r="C38">
        <f t="shared" si="1"/>
        <v>5.7998029233604802</v>
      </c>
      <c r="D38" s="5">
        <f t="shared" si="0"/>
        <v>-54.707625695851831</v>
      </c>
      <c r="F38">
        <f t="shared" si="5"/>
        <v>2015</v>
      </c>
      <c r="G38">
        <v>2.6770456683566901</v>
      </c>
      <c r="H38">
        <f t="shared" si="2"/>
        <v>-0.88071855647281394</v>
      </c>
      <c r="I38" s="5">
        <f t="shared" si="3"/>
        <v>0.45690313386512049</v>
      </c>
    </row>
    <row r="39" spans="1:9">
      <c r="A39">
        <f t="shared" si="4"/>
        <v>2016</v>
      </c>
      <c r="B39">
        <v>1.77789209282631</v>
      </c>
      <c r="C39">
        <f t="shared" si="1"/>
        <v>5.7878414148710338</v>
      </c>
      <c r="D39" s="5">
        <f t="shared" si="0"/>
        <v>-54.247658435726983</v>
      </c>
      <c r="F39">
        <f t="shared" si="5"/>
        <v>2016</v>
      </c>
      <c r="G39">
        <v>2.6577851208587999</v>
      </c>
      <c r="H39">
        <f t="shared" si="2"/>
        <v>-0.91703881271657939</v>
      </c>
      <c r="I39" s="5">
        <f t="shared" si="3"/>
        <v>0.47040508050215035</v>
      </c>
    </row>
    <row r="40" spans="1:9">
      <c r="A40">
        <f t="shared" si="4"/>
        <v>2017</v>
      </c>
      <c r="B40">
        <v>1.77717363359546</v>
      </c>
      <c r="C40">
        <f t="shared" si="1"/>
        <v>5.7745129992393105</v>
      </c>
      <c r="D40" s="5">
        <f t="shared" si="0"/>
        <v>-53.739600449651917</v>
      </c>
      <c r="F40">
        <f t="shared" si="5"/>
        <v>2017</v>
      </c>
      <c r="G40">
        <v>2.60881004494497</v>
      </c>
      <c r="H40">
        <f t="shared" si="2"/>
        <v>-1.0209710352538264</v>
      </c>
      <c r="I40" s="5">
        <f t="shared" si="3"/>
        <v>0.50721543807669578</v>
      </c>
    </row>
    <row r="41" spans="1:9">
      <c r="A41">
        <f t="shared" si="4"/>
        <v>2018</v>
      </c>
      <c r="B41">
        <v>1.7764016283367601</v>
      </c>
      <c r="C41">
        <f t="shared" si="1"/>
        <v>5.7602976602015827</v>
      </c>
      <c r="D41" s="5">
        <f t="shared" si="0"/>
        <v>-53.202882102503004</v>
      </c>
      <c r="F41">
        <f t="shared" si="5"/>
        <v>2018</v>
      </c>
      <c r="G41">
        <v>2.6010197382865199</v>
      </c>
      <c r="H41">
        <f t="shared" si="2"/>
        <v>-1.0392369478986123</v>
      </c>
      <c r="I41" s="5">
        <f t="shared" si="3"/>
        <v>0.51341523605265582</v>
      </c>
    </row>
    <row r="42" spans="1:9">
      <c r="A42">
        <f t="shared" si="4"/>
        <v>2019</v>
      </c>
      <c r="B42">
        <v>1.7756447005745499</v>
      </c>
      <c r="C42">
        <f t="shared" si="1"/>
        <v>5.746465954987455</v>
      </c>
      <c r="D42" s="5">
        <f t="shared" si="0"/>
        <v>-52.685700164183785</v>
      </c>
      <c r="F42">
        <f t="shared" si="5"/>
        <v>2019</v>
      </c>
      <c r="G42">
        <v>2.6195097623675601</v>
      </c>
      <c r="H42">
        <f t="shared" si="2"/>
        <v>-0.99670875999380304</v>
      </c>
      <c r="I42" s="5">
        <f t="shared" si="3"/>
        <v>0.49885804104652576</v>
      </c>
    </row>
    <row r="43" spans="1:9">
      <c r="A43">
        <f t="shared" si="4"/>
        <v>2020</v>
      </c>
      <c r="B43">
        <v>1.77500952156911</v>
      </c>
      <c r="C43">
        <f t="shared" si="1"/>
        <v>5.7349392608528378</v>
      </c>
      <c r="D43" s="5">
        <f t="shared" si="0"/>
        <v>-52.258476730227891</v>
      </c>
      <c r="F43">
        <f t="shared" si="5"/>
        <v>2020</v>
      </c>
      <c r="G43">
        <v>2.5939337391216002</v>
      </c>
      <c r="H43">
        <f t="shared" si="2"/>
        <v>-1.0563108479646695</v>
      </c>
      <c r="I43" s="5">
        <f t="shared" si="3"/>
        <v>0.51913989157946994</v>
      </c>
    </row>
    <row r="44" spans="1:9">
      <c r="A44">
        <f t="shared" si="4"/>
        <v>2021</v>
      </c>
      <c r="B44">
        <v>1.7753531543064001</v>
      </c>
      <c r="C44">
        <f t="shared" si="1"/>
        <v>5.7411661687885456</v>
      </c>
      <c r="D44" s="5">
        <f t="shared" si="0"/>
        <v>-52.488845830841214</v>
      </c>
      <c r="F44">
        <f t="shared" si="5"/>
        <v>2021</v>
      </c>
      <c r="G44">
        <v>2.5786775084042999</v>
      </c>
      <c r="H44">
        <f t="shared" si="2"/>
        <v>-1.0946366265979022</v>
      </c>
      <c r="I44" s="5">
        <f t="shared" si="3"/>
        <v>0.53174595140217873</v>
      </c>
    </row>
    <row r="45" spans="1:9">
      <c r="A45">
        <f t="shared" si="4"/>
        <v>2022</v>
      </c>
      <c r="B45">
        <v>1.7752889377529599</v>
      </c>
      <c r="C45">
        <f t="shared" si="1"/>
        <v>5.7400008936615343</v>
      </c>
      <c r="D45" s="5">
        <f t="shared" si="0"/>
        <v>-52.445659949730086</v>
      </c>
      <c r="F45">
        <f t="shared" si="5"/>
        <v>2022</v>
      </c>
      <c r="G45">
        <v>2.5681968926635501</v>
      </c>
      <c r="H45">
        <f t="shared" si="2"/>
        <v>-1.1222782768909658</v>
      </c>
      <c r="I45" s="5">
        <f t="shared" si="3"/>
        <v>0.54063217281617137</v>
      </c>
    </row>
    <row r="46" spans="1:9">
      <c r="A46">
        <f t="shared" si="4"/>
        <v>2023</v>
      </c>
      <c r="B46">
        <v>1.77449451482113</v>
      </c>
      <c r="C46">
        <f t="shared" si="1"/>
        <v>5.725646662366338</v>
      </c>
      <c r="D46" s="5">
        <f t="shared" si="0"/>
        <v>-51.916533941090876</v>
      </c>
      <c r="F46">
        <f t="shared" si="5"/>
        <v>2023</v>
      </c>
      <c r="G46">
        <v>2.5650803349845601</v>
      </c>
      <c r="H46">
        <f t="shared" si="2"/>
        <v>-1.1307150465935911</v>
      </c>
      <c r="I46" s="5">
        <f t="shared" si="3"/>
        <v>0.54331068107050973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0A5FC-3481-D04F-844D-F57B44F44751}">
  <dimension ref="A4:T178"/>
  <sheetViews>
    <sheetView topLeftCell="A134" workbookViewId="0">
      <selection activeCell="G174" sqref="G174"/>
    </sheetView>
  </sheetViews>
  <sheetFormatPr baseColWidth="10" defaultRowHeight="16"/>
  <cols>
    <col min="5" max="5" width="12.83203125" customWidth="1"/>
  </cols>
  <sheetData>
    <row r="4" spans="1:14">
      <c r="A4" t="s">
        <v>317</v>
      </c>
      <c r="B4" s="50">
        <v>3.7723139858077501</v>
      </c>
      <c r="C4">
        <f>-((B4-1)*(B4-2))^-1</f>
        <v>-0.20352460449753668</v>
      </c>
      <c r="D4" s="5">
        <f>-(1-2^C4)</f>
        <v>-0.13157365651626751</v>
      </c>
      <c r="E4" t="s">
        <v>217</v>
      </c>
      <c r="F4" s="3" t="s">
        <v>227</v>
      </c>
      <c r="G4" s="3"/>
      <c r="H4" s="3"/>
      <c r="I4" s="3"/>
      <c r="J4" s="3"/>
      <c r="K4" s="3"/>
      <c r="L4" s="3"/>
      <c r="M4" s="3"/>
      <c r="N4" t="s">
        <v>217</v>
      </c>
    </row>
    <row r="5" spans="1:14">
      <c r="A5" t="s">
        <v>318</v>
      </c>
      <c r="B5" s="50">
        <v>3.7712845185946899</v>
      </c>
      <c r="C5">
        <f t="shared" ref="C5:C18" si="0">-((B5-1)*(B5-2))^-1</f>
        <v>-0.20371854117210117</v>
      </c>
      <c r="D5" s="5">
        <f t="shared" ref="D5:D18" si="1">-(1-2^C5)</f>
        <v>-0.13169038832225821</v>
      </c>
      <c r="E5" t="s">
        <v>218</v>
      </c>
      <c r="F5" s="3" t="s">
        <v>228</v>
      </c>
      <c r="G5" s="3"/>
      <c r="H5" s="3"/>
      <c r="I5" s="3"/>
      <c r="J5" s="3"/>
      <c r="K5" s="3"/>
      <c r="L5" s="3"/>
      <c r="M5" s="3"/>
      <c r="N5" t="s">
        <v>1108</v>
      </c>
    </row>
    <row r="6" spans="1:14">
      <c r="A6" t="s">
        <v>319</v>
      </c>
      <c r="B6" s="50">
        <v>3.7707346578000198</v>
      </c>
      <c r="C6">
        <f t="shared" si="0"/>
        <v>-0.2038222423887453</v>
      </c>
      <c r="D6" s="5">
        <f t="shared" si="1"/>
        <v>-0.13175280035284154</v>
      </c>
      <c r="E6" t="s">
        <v>219</v>
      </c>
      <c r="F6" s="3" t="s">
        <v>229</v>
      </c>
      <c r="G6" s="3"/>
      <c r="H6" s="3"/>
      <c r="I6" s="3"/>
      <c r="J6" s="3"/>
      <c r="K6" s="3"/>
      <c r="L6" s="3"/>
      <c r="M6" s="3"/>
      <c r="N6" t="s">
        <v>1109</v>
      </c>
    </row>
    <row r="7" spans="1:14">
      <c r="A7" t="s">
        <v>320</v>
      </c>
      <c r="B7" s="50">
        <v>3.7719509105679299</v>
      </c>
      <c r="C7">
        <f t="shared" si="0"/>
        <v>-0.203592970466067</v>
      </c>
      <c r="D7" s="5">
        <f t="shared" si="1"/>
        <v>-0.13161480824943828</v>
      </c>
      <c r="E7" t="s">
        <v>51</v>
      </c>
      <c r="F7" s="3" t="s">
        <v>230</v>
      </c>
      <c r="G7" s="3"/>
      <c r="H7" s="3"/>
      <c r="I7" s="3"/>
      <c r="J7" s="3"/>
      <c r="K7" s="3"/>
      <c r="L7" s="3"/>
      <c r="M7" s="3"/>
      <c r="N7" t="s">
        <v>1110</v>
      </c>
    </row>
    <row r="8" spans="1:14">
      <c r="A8" t="s">
        <v>321</v>
      </c>
      <c r="B8" s="50">
        <v>3.6398245855775699</v>
      </c>
      <c r="C8">
        <f t="shared" si="0"/>
        <v>-0.23100827509139737</v>
      </c>
      <c r="D8" s="5">
        <f t="shared" si="1"/>
        <v>-0.14796079211358371</v>
      </c>
      <c r="E8" t="s">
        <v>45</v>
      </c>
      <c r="F8" s="3" t="s">
        <v>231</v>
      </c>
      <c r="G8" s="3"/>
      <c r="H8" s="3"/>
      <c r="I8" s="3"/>
      <c r="J8" s="3"/>
      <c r="K8" s="3"/>
      <c r="L8" s="3"/>
      <c r="M8" s="3"/>
      <c r="N8" t="s">
        <v>1111</v>
      </c>
    </row>
    <row r="9" spans="1:14">
      <c r="A9" t="s">
        <v>322</v>
      </c>
      <c r="B9" s="50">
        <v>3.6429677960545002</v>
      </c>
      <c r="C9">
        <f t="shared" si="0"/>
        <v>-0.23029211997348592</v>
      </c>
      <c r="D9" s="5">
        <f t="shared" si="1"/>
        <v>-0.1475377340887466</v>
      </c>
      <c r="E9" t="s">
        <v>220</v>
      </c>
      <c r="F9" s="3" t="s">
        <v>232</v>
      </c>
      <c r="G9" s="3"/>
      <c r="H9" s="3"/>
      <c r="I9" s="3"/>
      <c r="J9" s="3"/>
      <c r="K9" s="3"/>
      <c r="L9" s="3"/>
      <c r="M9" s="3"/>
      <c r="N9" t="s">
        <v>1112</v>
      </c>
    </row>
    <row r="10" spans="1:14">
      <c r="A10" t="s">
        <v>323</v>
      </c>
      <c r="B10" s="50">
        <v>3.6307548875776301</v>
      </c>
      <c r="C10">
        <f t="shared" si="0"/>
        <v>-0.23309390908665617</v>
      </c>
      <c r="D10" s="5">
        <f t="shared" si="1"/>
        <v>-0.14919165380934785</v>
      </c>
      <c r="E10" t="s">
        <v>221</v>
      </c>
      <c r="F10" t="s">
        <v>233</v>
      </c>
      <c r="N10" t="s">
        <v>1113</v>
      </c>
    </row>
    <row r="11" spans="1:14">
      <c r="A11" t="s">
        <v>324</v>
      </c>
      <c r="B11" s="50">
        <v>3.6307429944370799</v>
      </c>
      <c r="C11">
        <f t="shared" si="0"/>
        <v>-0.23309666284489439</v>
      </c>
      <c r="D11" s="5">
        <f t="shared" si="1"/>
        <v>-0.14919327779653169</v>
      </c>
      <c r="E11" t="s">
        <v>222</v>
      </c>
      <c r="F11" t="s">
        <v>234</v>
      </c>
      <c r="N11" t="s">
        <v>222</v>
      </c>
    </row>
    <row r="12" spans="1:14">
      <c r="A12" t="s">
        <v>325</v>
      </c>
      <c r="B12" s="50">
        <v>3.6307429944370799</v>
      </c>
      <c r="C12">
        <f t="shared" si="0"/>
        <v>-0.23309666284489439</v>
      </c>
      <c r="D12" s="5">
        <f t="shared" si="1"/>
        <v>-0.14919327779653169</v>
      </c>
      <c r="E12" t="s">
        <v>223</v>
      </c>
      <c r="F12" t="s">
        <v>235</v>
      </c>
      <c r="N12" t="s">
        <v>1114</v>
      </c>
    </row>
    <row r="13" spans="1:14">
      <c r="A13" t="s">
        <v>326</v>
      </c>
      <c r="B13" s="50">
        <v>3.6311732299566399</v>
      </c>
      <c r="C13">
        <f t="shared" si="0"/>
        <v>-0.23299707698001582</v>
      </c>
      <c r="D13" s="5">
        <f t="shared" si="1"/>
        <v>-0.14913454657112357</v>
      </c>
      <c r="E13" t="s">
        <v>49</v>
      </c>
      <c r="F13" t="s">
        <v>236</v>
      </c>
      <c r="G13" t="s">
        <v>237</v>
      </c>
      <c r="N13" t="s">
        <v>1115</v>
      </c>
    </row>
    <row r="14" spans="1:14">
      <c r="A14" t="s">
        <v>327</v>
      </c>
      <c r="B14" s="50">
        <v>3.4612196124600101</v>
      </c>
      <c r="C14">
        <f t="shared" si="0"/>
        <v>-0.27805719681395036</v>
      </c>
      <c r="D14" s="5">
        <f t="shared" si="1"/>
        <v>-0.17529914797161139</v>
      </c>
      <c r="E14" t="s">
        <v>224</v>
      </c>
      <c r="F14" s="12" t="s">
        <v>238</v>
      </c>
      <c r="N14" t="s">
        <v>1116</v>
      </c>
    </row>
    <row r="15" spans="1:14">
      <c r="A15" t="s">
        <v>328</v>
      </c>
      <c r="B15" s="50">
        <v>3.4098862641115799</v>
      </c>
      <c r="C15">
        <f t="shared" si="0"/>
        <v>-0.29431972855628319</v>
      </c>
      <c r="D15" s="5">
        <f t="shared" si="1"/>
        <v>-0.18454324735514782</v>
      </c>
      <c r="E15" t="s">
        <v>225</v>
      </c>
      <c r="F15" s="12" t="s">
        <v>239</v>
      </c>
      <c r="N15" t="s">
        <v>1117</v>
      </c>
    </row>
    <row r="16" spans="1:14">
      <c r="A16" t="s">
        <v>329</v>
      </c>
      <c r="B16" s="50">
        <v>3.3544691882450399</v>
      </c>
      <c r="C16">
        <f t="shared" si="0"/>
        <v>-0.31357242060348539</v>
      </c>
      <c r="D16" s="5">
        <f t="shared" si="1"/>
        <v>-0.19535318683015457</v>
      </c>
      <c r="E16" t="s">
        <v>50</v>
      </c>
      <c r="F16" s="12" t="s">
        <v>240</v>
      </c>
      <c r="N16" t="s">
        <v>1118</v>
      </c>
    </row>
    <row r="17" spans="1:18">
      <c r="A17" t="s">
        <v>330</v>
      </c>
      <c r="B17" s="50">
        <v>3.3522734304108202</v>
      </c>
      <c r="C17">
        <f t="shared" si="0"/>
        <v>-0.31437476793523633</v>
      </c>
      <c r="D17" s="5">
        <f t="shared" si="1"/>
        <v>-0.19580056254939049</v>
      </c>
      <c r="E17" t="s">
        <v>52</v>
      </c>
      <c r="F17" s="12" t="s">
        <v>241</v>
      </c>
      <c r="N17" t="s">
        <v>1119</v>
      </c>
    </row>
    <row r="18" spans="1:18">
      <c r="A18" t="s">
        <v>331</v>
      </c>
      <c r="B18" s="50">
        <v>3.3522734304108202</v>
      </c>
      <c r="C18">
        <f t="shared" si="0"/>
        <v>-0.31437476793523633</v>
      </c>
      <c r="D18" s="5">
        <f t="shared" si="1"/>
        <v>-0.19580056254939049</v>
      </c>
      <c r="E18" t="s">
        <v>226</v>
      </c>
      <c r="F18" s="12" t="s">
        <v>242</v>
      </c>
      <c r="N18" t="s">
        <v>1120</v>
      </c>
    </row>
    <row r="19" spans="1:18" ht="17">
      <c r="B19" s="11"/>
      <c r="D19" s="5"/>
    </row>
    <row r="20" spans="1:18" ht="17">
      <c r="B20" s="11"/>
      <c r="D20" s="5"/>
    </row>
    <row r="22" spans="1:18">
      <c r="C22" s="50" t="s">
        <v>1072</v>
      </c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</row>
    <row r="23" spans="1:18"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</row>
    <row r="24" spans="1:18"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</row>
    <row r="25" spans="1:18">
      <c r="C25" s="50"/>
      <c r="D25" s="50" t="s">
        <v>66</v>
      </c>
      <c r="E25" s="50" t="s">
        <v>67</v>
      </c>
      <c r="F25" s="50" t="s">
        <v>68</v>
      </c>
      <c r="G25" s="50" t="s">
        <v>69</v>
      </c>
      <c r="H25" s="50" t="s">
        <v>70</v>
      </c>
      <c r="I25" s="50" t="s">
        <v>71</v>
      </c>
      <c r="J25" s="50" t="s">
        <v>72</v>
      </c>
      <c r="K25" s="50" t="s">
        <v>73</v>
      </c>
      <c r="L25" s="50" t="s">
        <v>74</v>
      </c>
      <c r="M25" s="50" t="s">
        <v>75</v>
      </c>
      <c r="N25" s="50" t="s">
        <v>76</v>
      </c>
      <c r="O25" s="50" t="s">
        <v>77</v>
      </c>
      <c r="P25" s="50" t="s">
        <v>78</v>
      </c>
      <c r="Q25" s="50" t="s">
        <v>79</v>
      </c>
      <c r="R25" s="50" t="s">
        <v>80</v>
      </c>
    </row>
    <row r="26" spans="1:18">
      <c r="C26" s="50"/>
      <c r="D26" s="50" t="s">
        <v>217</v>
      </c>
      <c r="E26" s="50" t="s">
        <v>1108</v>
      </c>
      <c r="F26" s="50" t="s">
        <v>1109</v>
      </c>
      <c r="G26" s="50" t="s">
        <v>1110</v>
      </c>
      <c r="H26" s="50" t="s">
        <v>1111</v>
      </c>
      <c r="I26" s="50" t="s">
        <v>1112</v>
      </c>
      <c r="J26" s="50" t="s">
        <v>1113</v>
      </c>
      <c r="K26" s="50" t="s">
        <v>222</v>
      </c>
      <c r="L26" s="50" t="s">
        <v>1114</v>
      </c>
      <c r="M26" s="50" t="s">
        <v>1115</v>
      </c>
      <c r="N26" s="50" t="s">
        <v>1116</v>
      </c>
      <c r="O26" s="50" t="s">
        <v>1117</v>
      </c>
      <c r="P26" s="50" t="s">
        <v>1118</v>
      </c>
      <c r="Q26" s="50" t="s">
        <v>1119</v>
      </c>
      <c r="R26" s="50" t="s">
        <v>1120</v>
      </c>
    </row>
    <row r="27" spans="1:18">
      <c r="C27" s="50">
        <v>1979</v>
      </c>
      <c r="D27" s="50">
        <v>4.8642928686324796</v>
      </c>
      <c r="E27" s="50">
        <v>4.8642928686324796</v>
      </c>
      <c r="F27" s="50">
        <v>4.8642928686324796</v>
      </c>
      <c r="G27" s="50">
        <v>4.8642928686324796</v>
      </c>
      <c r="H27" s="50">
        <v>4.8642928686324796</v>
      </c>
      <c r="I27" s="50">
        <v>4.8642928686324796</v>
      </c>
      <c r="J27" s="50">
        <v>4.8511151607269296</v>
      </c>
      <c r="K27" s="50">
        <v>4.8511151607269296</v>
      </c>
      <c r="L27" s="50">
        <v>4.8511151607269296</v>
      </c>
      <c r="M27" s="50">
        <v>4.8511151607269296</v>
      </c>
      <c r="N27" s="50">
        <v>4.8377661108544299</v>
      </c>
      <c r="O27" s="50">
        <v>4.90598183492627</v>
      </c>
      <c r="P27" s="50">
        <v>4.9602035827493003</v>
      </c>
      <c r="Q27" s="50">
        <v>4.9492064193978402</v>
      </c>
      <c r="R27" s="50">
        <v>4.9492064193978402</v>
      </c>
    </row>
    <row r="28" spans="1:18">
      <c r="C28" s="50">
        <v>1980</v>
      </c>
      <c r="D28" s="50">
        <v>4.9448619173376303</v>
      </c>
      <c r="E28" s="50">
        <v>4.9448619173376303</v>
      </c>
      <c r="F28" s="50">
        <v>4.9425934211543501</v>
      </c>
      <c r="G28" s="50">
        <v>4.9425934211543501</v>
      </c>
      <c r="H28" s="50">
        <v>4.9425934211543501</v>
      </c>
      <c r="I28" s="50">
        <v>4.9425934211543501</v>
      </c>
      <c r="J28" s="50">
        <v>4.9201172961829904</v>
      </c>
      <c r="K28" s="50">
        <v>4.9201172961829904</v>
      </c>
      <c r="L28" s="50">
        <v>4.9201172961829904</v>
      </c>
      <c r="M28" s="50">
        <v>4.9201172961829904</v>
      </c>
      <c r="N28" s="50">
        <v>4.8946089632242096</v>
      </c>
      <c r="O28" s="50">
        <v>4.8890357221773</v>
      </c>
      <c r="P28" s="50">
        <v>4.9013311499128998</v>
      </c>
      <c r="Q28" s="50">
        <v>4.8982985706329796</v>
      </c>
      <c r="R28" s="50">
        <v>4.8982985706329796</v>
      </c>
    </row>
    <row r="29" spans="1:18">
      <c r="C29" s="50">
        <v>1981</v>
      </c>
      <c r="D29" s="50">
        <v>4.8177153767630498</v>
      </c>
      <c r="E29" s="50">
        <v>4.8177153767630498</v>
      </c>
      <c r="F29" s="50">
        <v>4.8161968130298698</v>
      </c>
      <c r="G29" s="50">
        <v>4.8161968130298698</v>
      </c>
      <c r="H29" s="50">
        <v>4.8064133261694302</v>
      </c>
      <c r="I29" s="50">
        <v>4.8064133261694302</v>
      </c>
      <c r="J29" s="50">
        <v>4.7631163645205001</v>
      </c>
      <c r="K29" s="50">
        <v>4.7631163645205001</v>
      </c>
      <c r="L29" s="50">
        <v>4.7631163645205001</v>
      </c>
      <c r="M29" s="50">
        <v>4.7700420706890396</v>
      </c>
      <c r="N29" s="50">
        <v>4.7437391672095197</v>
      </c>
      <c r="O29" s="50">
        <v>4.7282439455733503</v>
      </c>
      <c r="P29" s="50">
        <v>4.7428809536985801</v>
      </c>
      <c r="Q29" s="50">
        <v>4.7511376269864298</v>
      </c>
      <c r="R29" s="50">
        <v>4.7511376269864298</v>
      </c>
    </row>
    <row r="30" spans="1:18">
      <c r="C30" s="50">
        <v>1982</v>
      </c>
      <c r="D30" s="50">
        <v>4.7022601359346101</v>
      </c>
      <c r="E30" s="50">
        <v>4.7022601359346101</v>
      </c>
      <c r="F30" s="50">
        <v>4.7010965262317201</v>
      </c>
      <c r="G30" s="50">
        <v>4.7010965262317201</v>
      </c>
      <c r="H30" s="50">
        <v>4.6957581636898196</v>
      </c>
      <c r="I30" s="50">
        <v>4.6953929824030602</v>
      </c>
      <c r="J30" s="50">
        <v>4.6673289738622996</v>
      </c>
      <c r="K30" s="50">
        <v>4.6673289738622996</v>
      </c>
      <c r="L30" s="50">
        <v>4.6673289738622996</v>
      </c>
      <c r="M30" s="50">
        <v>4.67241404290227</v>
      </c>
      <c r="N30" s="50">
        <v>4.6159721789085202</v>
      </c>
      <c r="O30" s="50">
        <v>4.5786858732906097</v>
      </c>
      <c r="P30" s="50">
        <v>4.63183290363318</v>
      </c>
      <c r="Q30" s="50">
        <v>4.63669154818637</v>
      </c>
      <c r="R30" s="50">
        <v>4.63669154818637</v>
      </c>
    </row>
    <row r="31" spans="1:18">
      <c r="C31" s="50">
        <v>1983</v>
      </c>
      <c r="D31" s="50">
        <v>4.5343696456278897</v>
      </c>
      <c r="E31" s="50">
        <v>4.5343696456278897</v>
      </c>
      <c r="F31" s="50">
        <v>4.53332106614259</v>
      </c>
      <c r="G31" s="50">
        <v>4.53332106614259</v>
      </c>
      <c r="H31" s="50">
        <v>4.5301716131889096</v>
      </c>
      <c r="I31" s="50">
        <v>4.5303592714403802</v>
      </c>
      <c r="J31" s="50">
        <v>4.5149055496601598</v>
      </c>
      <c r="K31" s="50">
        <v>4.5149055496601598</v>
      </c>
      <c r="L31" s="50">
        <v>4.5149055496601598</v>
      </c>
      <c r="M31" s="50">
        <v>4.5192772548012803</v>
      </c>
      <c r="N31" s="50">
        <v>4.4792727763540103</v>
      </c>
      <c r="O31" s="50">
        <v>4.4367635091793103</v>
      </c>
      <c r="P31" s="50">
        <v>4.4895373436247503</v>
      </c>
      <c r="Q31" s="50">
        <v>4.4946846664606799</v>
      </c>
      <c r="R31" s="50">
        <v>4.4946846664606799</v>
      </c>
    </row>
    <row r="32" spans="1:18">
      <c r="C32" s="50">
        <v>1984</v>
      </c>
      <c r="D32" s="50">
        <v>4.4746806814133997</v>
      </c>
      <c r="E32" s="50">
        <v>4.4746806814133997</v>
      </c>
      <c r="F32" s="50">
        <v>4.4754966782803098</v>
      </c>
      <c r="G32" s="50">
        <v>4.4754966782803098</v>
      </c>
      <c r="H32" s="50">
        <v>4.4727115894032101</v>
      </c>
      <c r="I32" s="50">
        <v>4.4730112018445398</v>
      </c>
      <c r="J32" s="50">
        <v>4.4483270603282197</v>
      </c>
      <c r="K32" s="50">
        <v>4.4483270603282197</v>
      </c>
      <c r="L32" s="50">
        <v>4.4483270603282197</v>
      </c>
      <c r="M32" s="50">
        <v>4.4522559097927701</v>
      </c>
      <c r="N32" s="50">
        <v>4.4003125936166096</v>
      </c>
      <c r="O32" s="50">
        <v>4.3540368809078398</v>
      </c>
      <c r="P32" s="50">
        <v>4.3986785692124997</v>
      </c>
      <c r="Q32" s="50">
        <v>4.4037988960662897</v>
      </c>
      <c r="R32" s="50">
        <v>4.4037988960662897</v>
      </c>
    </row>
    <row r="33" spans="3:18">
      <c r="C33" s="50">
        <v>1985</v>
      </c>
      <c r="D33" s="50">
        <v>4.4249277038258503</v>
      </c>
      <c r="E33" s="50">
        <v>4.4249277038258503</v>
      </c>
      <c r="F33" s="50">
        <v>4.4286143811183498</v>
      </c>
      <c r="G33" s="50">
        <v>4.4286143811183498</v>
      </c>
      <c r="H33" s="50">
        <v>4.4221496227639498</v>
      </c>
      <c r="I33" s="50">
        <v>4.4225311776877501</v>
      </c>
      <c r="J33" s="50">
        <v>4.3819754236473596</v>
      </c>
      <c r="K33" s="50">
        <v>4.3819754236473596</v>
      </c>
      <c r="L33" s="50">
        <v>4.3819754236473596</v>
      </c>
      <c r="M33" s="50">
        <v>4.3856806181169103</v>
      </c>
      <c r="N33" s="50">
        <v>4.3101487693604597</v>
      </c>
      <c r="O33" s="50">
        <v>4.2504718701443798</v>
      </c>
      <c r="P33" s="50">
        <v>4.2908204411957698</v>
      </c>
      <c r="Q33" s="50">
        <v>4.2970636583038697</v>
      </c>
      <c r="R33" s="50">
        <v>4.2970636583038697</v>
      </c>
    </row>
    <row r="34" spans="3:18">
      <c r="C34" s="50">
        <v>1986</v>
      </c>
      <c r="D34" s="50">
        <v>4.36414605327806</v>
      </c>
      <c r="E34" s="50">
        <v>4.36414605327806</v>
      </c>
      <c r="F34" s="50">
        <v>4.3695439791286796</v>
      </c>
      <c r="G34" s="50">
        <v>4.3695439791286796</v>
      </c>
      <c r="H34" s="50">
        <v>4.3578626676882202</v>
      </c>
      <c r="I34" s="50">
        <v>4.3583438040929696</v>
      </c>
      <c r="J34" s="50">
        <v>4.3269359527042397</v>
      </c>
      <c r="K34" s="50">
        <v>4.3269359527042397</v>
      </c>
      <c r="L34" s="50">
        <v>4.3269359527042397</v>
      </c>
      <c r="M34" s="50">
        <v>4.3304982256719402</v>
      </c>
      <c r="N34" s="50">
        <v>4.2375264118780303</v>
      </c>
      <c r="O34" s="50">
        <v>4.1592110730682599</v>
      </c>
      <c r="P34" s="50">
        <v>4.20343423059904</v>
      </c>
      <c r="Q34" s="50">
        <v>4.2107774013625399</v>
      </c>
      <c r="R34" s="50">
        <v>4.2107774013625399</v>
      </c>
    </row>
    <row r="35" spans="3:18">
      <c r="C35" s="50">
        <v>1987</v>
      </c>
      <c r="D35" s="50">
        <v>4.3250255079323496</v>
      </c>
      <c r="E35" s="50">
        <v>4.3250255079323496</v>
      </c>
      <c r="F35" s="50">
        <v>4.3308421951991001</v>
      </c>
      <c r="G35" s="50">
        <v>4.3308421951991001</v>
      </c>
      <c r="H35" s="50">
        <v>4.3206697069871902</v>
      </c>
      <c r="I35" s="50">
        <v>4.3211922779187999</v>
      </c>
      <c r="J35" s="50">
        <v>4.2880027173006701</v>
      </c>
      <c r="K35" s="50">
        <v>4.2880027173006701</v>
      </c>
      <c r="L35" s="50">
        <v>4.2880027173006701</v>
      </c>
      <c r="M35" s="50">
        <v>4.2914307645369201</v>
      </c>
      <c r="N35" s="50">
        <v>4.1660153918205003</v>
      </c>
      <c r="O35" s="50">
        <v>4.0811151021366801</v>
      </c>
      <c r="P35" s="50">
        <v>4.12931663808014</v>
      </c>
      <c r="Q35" s="50">
        <v>4.1306129010564696</v>
      </c>
      <c r="R35" s="50">
        <v>4.1306129010564696</v>
      </c>
    </row>
    <row r="36" spans="3:18">
      <c r="C36" s="50">
        <v>1988</v>
      </c>
      <c r="D36" s="50">
        <v>4.2976192165654901</v>
      </c>
      <c r="E36" s="50">
        <v>4.2976192165654901</v>
      </c>
      <c r="F36" s="50">
        <v>4.3042825040711303</v>
      </c>
      <c r="G36" s="50">
        <v>4.3042825040711303</v>
      </c>
      <c r="H36" s="50">
        <v>4.2878173862915103</v>
      </c>
      <c r="I36" s="50">
        <v>4.2883791653196797</v>
      </c>
      <c r="J36" s="50">
        <v>4.2522018135855104</v>
      </c>
      <c r="K36" s="50">
        <v>4.2522018135855104</v>
      </c>
      <c r="L36" s="50">
        <v>4.2522018135855104</v>
      </c>
      <c r="M36" s="50">
        <v>4.2555598495184901</v>
      </c>
      <c r="N36" s="50">
        <v>4.1175098013093097</v>
      </c>
      <c r="O36" s="50">
        <v>4.0049342827547196</v>
      </c>
      <c r="P36" s="50">
        <v>4.0457430981801901</v>
      </c>
      <c r="Q36" s="50">
        <v>4.0303448876760299</v>
      </c>
      <c r="R36" s="50">
        <v>4.0303448876760299</v>
      </c>
    </row>
    <row r="37" spans="3:18">
      <c r="C37" s="50">
        <v>1989</v>
      </c>
      <c r="D37" s="50">
        <v>4.2752450033142297</v>
      </c>
      <c r="E37" s="50">
        <v>4.2752450033142297</v>
      </c>
      <c r="F37" s="50">
        <v>4.28200933101059</v>
      </c>
      <c r="G37" s="50">
        <v>4.28200933101059</v>
      </c>
      <c r="H37" s="50">
        <v>4.2663039888080903</v>
      </c>
      <c r="I37" s="50">
        <v>4.2668751296686498</v>
      </c>
      <c r="J37" s="50">
        <v>4.2339799815874999</v>
      </c>
      <c r="K37" s="50">
        <v>4.2339799815874999</v>
      </c>
      <c r="L37" s="50">
        <v>4.2339799815874999</v>
      </c>
      <c r="M37" s="50">
        <v>4.2372219977805798</v>
      </c>
      <c r="N37" s="50">
        <v>4.08188277391152</v>
      </c>
      <c r="O37" s="50">
        <v>3.9299182552789902</v>
      </c>
      <c r="P37" s="50">
        <v>3.9688875706298301</v>
      </c>
      <c r="Q37" s="50">
        <v>3.9557377750540601</v>
      </c>
      <c r="R37" s="50">
        <v>3.9557377750540601</v>
      </c>
    </row>
    <row r="38" spans="3:18">
      <c r="C38" s="50">
        <v>1990</v>
      </c>
      <c r="D38" s="50">
        <v>4.2457771300594001</v>
      </c>
      <c r="E38" s="50">
        <v>4.2457771300594001</v>
      </c>
      <c r="F38" s="50">
        <v>4.2527494628808604</v>
      </c>
      <c r="G38" s="50">
        <v>4.2527494628808604</v>
      </c>
      <c r="H38" s="50">
        <v>4.2382519234575602</v>
      </c>
      <c r="I38" s="50">
        <v>4.2388408940432898</v>
      </c>
      <c r="J38" s="50">
        <v>4.20912844774654</v>
      </c>
      <c r="K38" s="50">
        <v>4.20912844774654</v>
      </c>
      <c r="L38" s="50">
        <v>4.20912844774654</v>
      </c>
      <c r="M38" s="50">
        <v>4.2122671254031498</v>
      </c>
      <c r="N38" s="50">
        <v>4.0367130222243102</v>
      </c>
      <c r="O38" s="50">
        <v>3.8275963668342299</v>
      </c>
      <c r="P38" s="50">
        <v>3.8706871964712399</v>
      </c>
      <c r="Q38" s="50">
        <v>3.85724643581365</v>
      </c>
      <c r="R38" s="50">
        <v>3.85724643581365</v>
      </c>
    </row>
    <row r="39" spans="3:18">
      <c r="C39" s="50">
        <v>1991</v>
      </c>
      <c r="D39" s="50">
        <v>4.2410937535047797</v>
      </c>
      <c r="E39" s="50">
        <v>4.2410937535047797</v>
      </c>
      <c r="F39" s="50">
        <v>4.24730322446805</v>
      </c>
      <c r="G39" s="50">
        <v>4.24730322446805</v>
      </c>
      <c r="H39" s="50">
        <v>4.2333204823571799</v>
      </c>
      <c r="I39" s="50">
        <v>4.2339013616234702</v>
      </c>
      <c r="J39" s="50">
        <v>4.2048929897559004</v>
      </c>
      <c r="K39" s="50">
        <v>4.2048929897559004</v>
      </c>
      <c r="L39" s="50">
        <v>4.2048929897559004</v>
      </c>
      <c r="M39" s="50">
        <v>4.2079582759846197</v>
      </c>
      <c r="N39" s="50">
        <v>3.9768379360255701</v>
      </c>
      <c r="O39" s="50">
        <v>3.7262007671801598</v>
      </c>
      <c r="P39" s="50">
        <v>3.76513316833383</v>
      </c>
      <c r="Q39" s="50">
        <v>3.7543662158565398</v>
      </c>
      <c r="R39" s="50">
        <v>3.7543662158565398</v>
      </c>
    </row>
    <row r="40" spans="3:18">
      <c r="C40" s="50">
        <v>1992</v>
      </c>
      <c r="D40" s="50">
        <v>4.2194165909777404</v>
      </c>
      <c r="E40" s="50">
        <v>4.2194165909777404</v>
      </c>
      <c r="F40" s="50">
        <v>4.2182013268449801</v>
      </c>
      <c r="G40" s="50">
        <v>4.2182013268449801</v>
      </c>
      <c r="H40" s="50">
        <v>4.2056951767455102</v>
      </c>
      <c r="I40" s="50">
        <v>4.2062899210637301</v>
      </c>
      <c r="J40" s="50">
        <v>4.1804930386417496</v>
      </c>
      <c r="K40" s="50">
        <v>4.1804930386417496</v>
      </c>
      <c r="L40" s="50">
        <v>4.1804930386417496</v>
      </c>
      <c r="M40" s="50">
        <v>4.1834645418175702</v>
      </c>
      <c r="N40" s="50">
        <v>3.9419910653659702</v>
      </c>
      <c r="O40" s="50">
        <v>3.6538318683972402</v>
      </c>
      <c r="P40" s="50">
        <v>3.6938863059993299</v>
      </c>
      <c r="Q40" s="50">
        <v>3.68520361548032</v>
      </c>
      <c r="R40" s="50">
        <v>3.68520361548032</v>
      </c>
    </row>
    <row r="41" spans="3:18">
      <c r="C41" s="50">
        <v>1993</v>
      </c>
      <c r="D41" s="50">
        <v>4.1973835119644498</v>
      </c>
      <c r="E41" s="50">
        <v>4.1973835119644498</v>
      </c>
      <c r="F41" s="50">
        <v>4.1922327101847303</v>
      </c>
      <c r="G41" s="50">
        <v>4.1922327101847303</v>
      </c>
      <c r="H41" s="50">
        <v>4.1751245953604199</v>
      </c>
      <c r="I41" s="50">
        <v>4.1757374319861302</v>
      </c>
      <c r="J41" s="50">
        <v>4.1487148590643201</v>
      </c>
      <c r="K41" s="50">
        <v>4.1487148590643201</v>
      </c>
      <c r="L41" s="50">
        <v>4.1487148590643201</v>
      </c>
      <c r="M41" s="50">
        <v>4.1516110519519902</v>
      </c>
      <c r="N41" s="50">
        <v>3.8848325853252801</v>
      </c>
      <c r="O41" s="50">
        <v>3.5819913586350598</v>
      </c>
      <c r="P41" s="50">
        <v>3.6162120969746301</v>
      </c>
      <c r="Q41" s="50">
        <v>3.60510874526046</v>
      </c>
      <c r="R41" s="50">
        <v>3.60510874526046</v>
      </c>
    </row>
    <row r="42" spans="3:18">
      <c r="C42" s="50">
        <v>1994</v>
      </c>
      <c r="D42" s="50">
        <v>4.1364755624412197</v>
      </c>
      <c r="E42" s="50">
        <v>4.1364755624412197</v>
      </c>
      <c r="F42" s="50">
        <v>4.1330629063953497</v>
      </c>
      <c r="G42" s="50">
        <v>4.1330629063953497</v>
      </c>
      <c r="H42" s="50">
        <v>4.1075778196856199</v>
      </c>
      <c r="I42" s="50">
        <v>4.1082459788299399</v>
      </c>
      <c r="J42" s="50">
        <v>4.0852263394480497</v>
      </c>
      <c r="K42" s="50">
        <v>4.0852263394480497</v>
      </c>
      <c r="L42" s="50">
        <v>4.0852263394480497</v>
      </c>
      <c r="M42" s="50">
        <v>4.0880549354680404</v>
      </c>
      <c r="N42" s="50">
        <v>3.80623899812747</v>
      </c>
      <c r="O42" s="50">
        <v>3.4903036515180599</v>
      </c>
      <c r="P42" s="50">
        <v>3.5201784553549702</v>
      </c>
      <c r="Q42" s="50">
        <v>3.5094697304294402</v>
      </c>
      <c r="R42" s="50">
        <v>3.5094697304294402</v>
      </c>
    </row>
    <row r="43" spans="3:18">
      <c r="C43" s="50">
        <v>1995</v>
      </c>
      <c r="D43" s="50">
        <v>4.1114390096375697</v>
      </c>
      <c r="E43" s="50">
        <v>4.1114390096375697</v>
      </c>
      <c r="F43" s="50">
        <v>4.1087163105137403</v>
      </c>
      <c r="G43" s="50">
        <v>4.1087163105137403</v>
      </c>
      <c r="H43" s="50">
        <v>4.0719688026550198</v>
      </c>
      <c r="I43" s="50">
        <v>4.0726592727129196</v>
      </c>
      <c r="J43" s="50">
        <v>4.0469727878139201</v>
      </c>
      <c r="K43" s="50">
        <v>4.0469727878139201</v>
      </c>
      <c r="L43" s="50">
        <v>4.0469727878139201</v>
      </c>
      <c r="M43" s="50">
        <v>4.0497330405793797</v>
      </c>
      <c r="N43" s="50">
        <v>3.7576323852089701</v>
      </c>
      <c r="O43" s="50">
        <v>3.4180820860477299</v>
      </c>
      <c r="P43" s="50">
        <v>3.4502672226304298</v>
      </c>
      <c r="Q43" s="50">
        <v>3.4425404081978801</v>
      </c>
      <c r="R43" s="50">
        <v>3.4425404081978801</v>
      </c>
    </row>
    <row r="44" spans="3:18">
      <c r="C44" s="50">
        <v>1996</v>
      </c>
      <c r="D44" s="50">
        <v>4.06968948598655</v>
      </c>
      <c r="E44" s="50">
        <v>4.06968948598655</v>
      </c>
      <c r="F44" s="50">
        <v>4.0570367996818897</v>
      </c>
      <c r="G44" s="50">
        <v>4.0570367996818897</v>
      </c>
      <c r="H44" s="50">
        <v>4.0199408417082001</v>
      </c>
      <c r="I44" s="50">
        <v>4.0206651994581097</v>
      </c>
      <c r="J44" s="50">
        <v>3.9959835711149898</v>
      </c>
      <c r="K44" s="50">
        <v>3.9959835711149898</v>
      </c>
      <c r="L44" s="50">
        <v>3.9959835711149898</v>
      </c>
      <c r="M44" s="50">
        <v>3.9986992483002002</v>
      </c>
      <c r="N44" s="50">
        <v>3.7058697459930898</v>
      </c>
      <c r="O44" s="50">
        <v>3.33374210377188</v>
      </c>
      <c r="P44" s="50">
        <v>3.3779703663432601</v>
      </c>
      <c r="Q44" s="50">
        <v>3.37084604728929</v>
      </c>
      <c r="R44" s="50">
        <v>3.37084604728929</v>
      </c>
    </row>
    <row r="45" spans="3:18">
      <c r="C45" s="50">
        <v>1997</v>
      </c>
      <c r="D45" s="50">
        <v>4.0457264482687201</v>
      </c>
      <c r="E45" s="50">
        <v>4.0457264482687201</v>
      </c>
      <c r="F45" s="50">
        <v>4.0284393305745096</v>
      </c>
      <c r="G45" s="50">
        <v>4.0284393305745096</v>
      </c>
      <c r="H45" s="50">
        <v>3.9937241208174701</v>
      </c>
      <c r="I45" s="50">
        <v>3.9944448013645002</v>
      </c>
      <c r="J45" s="50">
        <v>3.9696184498371898</v>
      </c>
      <c r="K45" s="50">
        <v>3.9696184498371898</v>
      </c>
      <c r="L45" s="50">
        <v>3.9696184498371898</v>
      </c>
      <c r="M45" s="50">
        <v>3.9722344551236999</v>
      </c>
      <c r="N45" s="50">
        <v>3.6821082077584899</v>
      </c>
      <c r="O45" s="50">
        <v>3.28040862113851</v>
      </c>
      <c r="P45" s="50">
        <v>3.32499745401056</v>
      </c>
      <c r="Q45" s="50">
        <v>3.3199982485667201</v>
      </c>
      <c r="R45" s="50">
        <v>3.3199982485667201</v>
      </c>
    </row>
    <row r="46" spans="3:18">
      <c r="C46" s="50">
        <v>1998</v>
      </c>
      <c r="D46" s="50">
        <v>3.9947878941972998</v>
      </c>
      <c r="E46" s="50">
        <v>3.9947878941972998</v>
      </c>
      <c r="F46" s="50">
        <v>3.9798649110661599</v>
      </c>
      <c r="G46" s="50">
        <v>3.9798649110661599</v>
      </c>
      <c r="H46" s="50">
        <v>3.9362436058305499</v>
      </c>
      <c r="I46" s="50">
        <v>3.9369881756107001</v>
      </c>
      <c r="J46" s="50">
        <v>3.9109696031783598</v>
      </c>
      <c r="K46" s="50">
        <v>3.9109696031783598</v>
      </c>
      <c r="L46" s="50">
        <v>3.9109696031783598</v>
      </c>
      <c r="M46" s="50">
        <v>3.9135102695642598</v>
      </c>
      <c r="N46" s="50">
        <v>3.63691623673455</v>
      </c>
      <c r="O46" s="50">
        <v>3.2245287880769702</v>
      </c>
      <c r="P46" s="50">
        <v>3.2730759812495598</v>
      </c>
      <c r="Q46" s="50">
        <v>3.2708030008578102</v>
      </c>
      <c r="R46" s="50">
        <v>3.2708030008578102</v>
      </c>
    </row>
    <row r="47" spans="3:18">
      <c r="C47" s="50">
        <v>1999</v>
      </c>
      <c r="D47" s="50">
        <v>3.9599827337886402</v>
      </c>
      <c r="E47" s="50">
        <v>3.9599827337886402</v>
      </c>
      <c r="F47" s="50">
        <v>3.9415458943463602</v>
      </c>
      <c r="G47" s="50">
        <v>3.9415458943463602</v>
      </c>
      <c r="H47" s="50">
        <v>3.89952505511671</v>
      </c>
      <c r="I47" s="50">
        <v>3.9002708777720798</v>
      </c>
      <c r="J47" s="50">
        <v>3.8696998763574602</v>
      </c>
      <c r="K47" s="50">
        <v>3.8696998763574602</v>
      </c>
      <c r="L47" s="50">
        <v>3.8696998763574602</v>
      </c>
      <c r="M47" s="50">
        <v>3.8721533320616199</v>
      </c>
      <c r="N47" s="50">
        <v>3.5916086525219502</v>
      </c>
      <c r="O47" s="50">
        <v>3.1810761527228699</v>
      </c>
      <c r="P47" s="50">
        <v>3.2305546314776001</v>
      </c>
      <c r="Q47" s="50">
        <v>3.2288898197999698</v>
      </c>
      <c r="R47" s="50">
        <v>3.2288898197999698</v>
      </c>
    </row>
    <row r="48" spans="3:18">
      <c r="C48" s="50">
        <v>2000</v>
      </c>
      <c r="D48" s="50">
        <v>3.9342705301577499</v>
      </c>
      <c r="E48" s="50">
        <v>3.9342705301577499</v>
      </c>
      <c r="F48" s="50">
        <v>3.9174053392648598</v>
      </c>
      <c r="G48" s="50">
        <v>3.9174053392648598</v>
      </c>
      <c r="H48" s="50">
        <v>3.8714010606363098</v>
      </c>
      <c r="I48" s="50">
        <v>3.8721376124709299</v>
      </c>
      <c r="J48" s="50">
        <v>3.8405108238871599</v>
      </c>
      <c r="K48" s="50">
        <v>3.8405108238871599</v>
      </c>
      <c r="L48" s="50">
        <v>3.8405108238871599</v>
      </c>
      <c r="M48" s="50">
        <v>3.8428758648524699</v>
      </c>
      <c r="N48" s="50">
        <v>3.5757274608058598</v>
      </c>
      <c r="O48" s="50">
        <v>3.1609271227867599</v>
      </c>
      <c r="P48" s="50">
        <v>3.2079291435443702</v>
      </c>
      <c r="Q48" s="50">
        <v>3.2066183147694001</v>
      </c>
      <c r="R48" s="50">
        <v>3.2066183147694001</v>
      </c>
    </row>
    <row r="49" spans="3:18">
      <c r="C49" s="50">
        <v>2001</v>
      </c>
      <c r="D49" s="50">
        <v>3.9191571902690998</v>
      </c>
      <c r="E49" s="50">
        <v>3.9191571902690998</v>
      </c>
      <c r="F49" s="50">
        <v>3.90329366538769</v>
      </c>
      <c r="G49" s="50">
        <v>3.90329366538769</v>
      </c>
      <c r="H49" s="50">
        <v>3.8448680424196402</v>
      </c>
      <c r="I49" s="50">
        <v>3.84559439447965</v>
      </c>
      <c r="J49" s="50">
        <v>3.81798182078726</v>
      </c>
      <c r="K49" s="50">
        <v>3.81798182078726</v>
      </c>
      <c r="L49" s="50">
        <v>3.81798182078726</v>
      </c>
      <c r="M49" s="50">
        <v>3.8202558526144399</v>
      </c>
      <c r="N49" s="50">
        <v>3.5530031897572201</v>
      </c>
      <c r="O49" s="50">
        <v>3.1389899402308901</v>
      </c>
      <c r="P49" s="50">
        <v>3.1790701401997001</v>
      </c>
      <c r="Q49" s="50">
        <v>3.17508651493256</v>
      </c>
      <c r="R49" s="50">
        <v>3.17508651493256</v>
      </c>
    </row>
    <row r="50" spans="3:18">
      <c r="C50" s="50">
        <v>2002</v>
      </c>
      <c r="D50" s="50">
        <v>3.9129510618359098</v>
      </c>
      <c r="E50" s="50">
        <v>3.9129510618359098</v>
      </c>
      <c r="F50" s="50">
        <v>3.89902206586987</v>
      </c>
      <c r="G50" s="50">
        <v>3.89902206586987</v>
      </c>
      <c r="H50" s="50">
        <v>3.8404475268429401</v>
      </c>
      <c r="I50" s="50">
        <v>3.8411456051011301</v>
      </c>
      <c r="J50" s="50">
        <v>3.81102518398946</v>
      </c>
      <c r="K50" s="50">
        <v>3.81102518398946</v>
      </c>
      <c r="L50" s="50">
        <v>3.81102518398946</v>
      </c>
      <c r="M50" s="50">
        <v>3.8131932774304</v>
      </c>
      <c r="N50" s="50">
        <v>3.5458367411435701</v>
      </c>
      <c r="O50" s="50">
        <v>3.1340720457497899</v>
      </c>
      <c r="P50" s="50">
        <v>3.17535991463251</v>
      </c>
      <c r="Q50" s="50">
        <v>3.1700718534383601</v>
      </c>
      <c r="R50" s="50">
        <v>3.1700718534383601</v>
      </c>
    </row>
    <row r="51" spans="3:18">
      <c r="C51" s="50">
        <v>2003</v>
      </c>
      <c r="D51" s="50">
        <v>3.8970356446190899</v>
      </c>
      <c r="E51" s="50">
        <v>3.8970356446190899</v>
      </c>
      <c r="F51" s="50">
        <v>3.8841453656989602</v>
      </c>
      <c r="G51" s="50">
        <v>3.8841453656989602</v>
      </c>
      <c r="H51" s="50">
        <v>3.8225436811739399</v>
      </c>
      <c r="I51" s="50">
        <v>3.82322774608269</v>
      </c>
      <c r="J51" s="50">
        <v>3.7899684921245802</v>
      </c>
      <c r="K51" s="50">
        <v>3.7899684921245802</v>
      </c>
      <c r="L51" s="50">
        <v>3.7899684921245802</v>
      </c>
      <c r="M51" s="50">
        <v>3.7920579744363399</v>
      </c>
      <c r="N51" s="50">
        <v>3.54144824426265</v>
      </c>
      <c r="O51" s="50">
        <v>3.13961093316692</v>
      </c>
      <c r="P51" s="50">
        <v>3.17299290411081</v>
      </c>
      <c r="Q51" s="50">
        <v>3.1666851131703</v>
      </c>
      <c r="R51" s="50">
        <v>3.1666851131703</v>
      </c>
    </row>
    <row r="52" spans="3:18">
      <c r="C52" s="50">
        <v>2004</v>
      </c>
      <c r="D52" s="50">
        <v>3.8861015326748798</v>
      </c>
      <c r="E52" s="50">
        <v>3.8803287722619801</v>
      </c>
      <c r="F52" s="50">
        <v>3.8688888326041999</v>
      </c>
      <c r="G52" s="50">
        <v>3.8688888326041999</v>
      </c>
      <c r="H52" s="50">
        <v>3.8091447064741</v>
      </c>
      <c r="I52" s="50">
        <v>3.8098013072507202</v>
      </c>
      <c r="J52" s="50">
        <v>3.7790912767362399</v>
      </c>
      <c r="K52" s="50">
        <v>3.7790912767362399</v>
      </c>
      <c r="L52" s="50">
        <v>3.7790912767362399</v>
      </c>
      <c r="M52" s="50">
        <v>3.78103027368822</v>
      </c>
      <c r="N52" s="50">
        <v>3.54290896603495</v>
      </c>
      <c r="O52" s="50">
        <v>3.14001055749985</v>
      </c>
      <c r="P52" s="50">
        <v>3.1655974083360898</v>
      </c>
      <c r="Q52" s="50">
        <v>3.1591971449739198</v>
      </c>
      <c r="R52" s="50">
        <v>3.1591971449739198</v>
      </c>
    </row>
    <row r="53" spans="3:18">
      <c r="C53" s="50">
        <v>2005</v>
      </c>
      <c r="D53" s="50">
        <v>3.9018257776490999</v>
      </c>
      <c r="E53" s="50">
        <v>3.8962956630033099</v>
      </c>
      <c r="F53" s="50">
        <v>3.8852896600671101</v>
      </c>
      <c r="G53" s="50">
        <v>3.8852896600671101</v>
      </c>
      <c r="H53" s="50">
        <v>3.81464649194701</v>
      </c>
      <c r="I53" s="50">
        <v>3.8152613642570898</v>
      </c>
      <c r="J53" s="50">
        <v>3.79619069141153</v>
      </c>
      <c r="K53" s="50">
        <v>3.7947898020749302</v>
      </c>
      <c r="L53" s="50">
        <v>3.7947898020749302</v>
      </c>
      <c r="M53" s="50">
        <v>3.7965915385810001</v>
      </c>
      <c r="N53" s="50">
        <v>3.5523836289182502</v>
      </c>
      <c r="O53" s="50">
        <v>3.14895737762405</v>
      </c>
      <c r="P53" s="50">
        <v>3.1661433018321401</v>
      </c>
      <c r="Q53" s="50">
        <v>3.1602449923817399</v>
      </c>
      <c r="R53" s="50">
        <v>3.1602449923817399</v>
      </c>
    </row>
    <row r="54" spans="3:18">
      <c r="C54" s="50">
        <v>2006</v>
      </c>
      <c r="D54" s="50">
        <v>3.8984593727983601</v>
      </c>
      <c r="E54" s="50">
        <v>3.8932611966563502</v>
      </c>
      <c r="F54" s="50">
        <v>3.8799184606542001</v>
      </c>
      <c r="G54" s="50">
        <v>3.8799184606542001</v>
      </c>
      <c r="H54" s="50">
        <v>3.8103217474776301</v>
      </c>
      <c r="I54" s="50">
        <v>3.8109001562418698</v>
      </c>
      <c r="J54" s="50">
        <v>3.79081300050226</v>
      </c>
      <c r="K54" s="50">
        <v>3.7895080279919</v>
      </c>
      <c r="L54" s="50">
        <v>3.7895080279919</v>
      </c>
      <c r="M54" s="50">
        <v>3.79119999853667</v>
      </c>
      <c r="N54" s="50">
        <v>3.5551145948638698</v>
      </c>
      <c r="O54" s="50">
        <v>3.1703802739698101</v>
      </c>
      <c r="P54" s="50">
        <v>3.1802146910773401</v>
      </c>
      <c r="Q54" s="50">
        <v>3.1744764956640799</v>
      </c>
      <c r="R54" s="50">
        <v>3.1744764956640799</v>
      </c>
    </row>
    <row r="55" spans="3:18">
      <c r="C55" s="50">
        <v>2007</v>
      </c>
      <c r="D55" s="50">
        <v>3.9020038515693001</v>
      </c>
      <c r="E55" s="50">
        <v>3.8971715283779398</v>
      </c>
      <c r="F55" s="50">
        <v>3.8819053276176398</v>
      </c>
      <c r="G55" s="50">
        <v>3.8819053276176398</v>
      </c>
      <c r="H55" s="50">
        <v>3.8053129969310802</v>
      </c>
      <c r="I55" s="50">
        <v>3.8058416824675798</v>
      </c>
      <c r="J55" s="50">
        <v>3.78462741894552</v>
      </c>
      <c r="K55" s="50">
        <v>3.78344726534714</v>
      </c>
      <c r="L55" s="50">
        <v>3.78344726534714</v>
      </c>
      <c r="M55" s="50">
        <v>3.78501327458638</v>
      </c>
      <c r="N55" s="50">
        <v>3.5551830982889898</v>
      </c>
      <c r="O55" s="50">
        <v>3.17349107907325</v>
      </c>
      <c r="P55" s="50">
        <v>3.18035486483965</v>
      </c>
      <c r="Q55" s="50">
        <v>3.17318479295878</v>
      </c>
      <c r="R55" s="50">
        <v>3.17318479295878</v>
      </c>
    </row>
    <row r="56" spans="3:18">
      <c r="C56" s="50">
        <v>2008</v>
      </c>
      <c r="D56" s="50">
        <v>3.91623121283008</v>
      </c>
      <c r="E56" s="50">
        <v>3.9118151504021998</v>
      </c>
      <c r="F56" s="50">
        <v>3.8981971220826801</v>
      </c>
      <c r="G56" s="50">
        <v>3.8981971220826801</v>
      </c>
      <c r="H56" s="50">
        <v>3.81926576585527</v>
      </c>
      <c r="I56" s="50">
        <v>3.82061391491508</v>
      </c>
      <c r="J56" s="50">
        <v>3.7990421440511799</v>
      </c>
      <c r="K56" s="50">
        <v>3.7979759649251301</v>
      </c>
      <c r="L56" s="50">
        <v>3.7979759649251301</v>
      </c>
      <c r="M56" s="50">
        <v>3.7993581167053398</v>
      </c>
      <c r="N56" s="50">
        <v>3.57202779771929</v>
      </c>
      <c r="O56" s="50">
        <v>3.2113964024714701</v>
      </c>
      <c r="P56" s="50">
        <v>3.2120967664678899</v>
      </c>
      <c r="Q56" s="50">
        <v>3.2048280878846001</v>
      </c>
      <c r="R56" s="50">
        <v>3.2048280878846001</v>
      </c>
    </row>
    <row r="57" spans="3:18">
      <c r="C57" s="50">
        <v>2009</v>
      </c>
      <c r="D57" s="50">
        <v>3.9163001456981701</v>
      </c>
      <c r="E57" s="50">
        <v>3.9124849698782702</v>
      </c>
      <c r="F57" s="50">
        <v>3.92122095879387</v>
      </c>
      <c r="G57" s="50">
        <v>3.92122095879387</v>
      </c>
      <c r="H57" s="50">
        <v>3.8390063604182001</v>
      </c>
      <c r="I57" s="50">
        <v>3.8410370411298298</v>
      </c>
      <c r="J57" s="50">
        <v>3.81423061521037</v>
      </c>
      <c r="K57" s="50">
        <v>3.81331230676899</v>
      </c>
      <c r="L57" s="50">
        <v>3.81331230676899</v>
      </c>
      <c r="M57" s="50">
        <v>3.8144736344233299</v>
      </c>
      <c r="N57" s="50">
        <v>3.5984066943897499</v>
      </c>
      <c r="O57" s="50">
        <v>3.2589191661100698</v>
      </c>
      <c r="P57" s="50">
        <v>3.2474101108164</v>
      </c>
      <c r="Q57" s="50">
        <v>3.2399020384892299</v>
      </c>
      <c r="R57" s="50">
        <v>3.2399020384892299</v>
      </c>
    </row>
    <row r="58" spans="3:18">
      <c r="C58" s="50">
        <v>2010</v>
      </c>
      <c r="D58" s="50">
        <v>3.8884501871163901</v>
      </c>
      <c r="E58" s="50">
        <v>3.8852930202812601</v>
      </c>
      <c r="F58" s="50">
        <v>3.8924176357080902</v>
      </c>
      <c r="G58" s="50">
        <v>3.8924176357080902</v>
      </c>
      <c r="H58" s="50">
        <v>3.8080962712501898</v>
      </c>
      <c r="I58" s="50">
        <v>3.8102093479825001</v>
      </c>
      <c r="J58" s="50">
        <v>3.7845373392422599</v>
      </c>
      <c r="K58" s="50">
        <v>3.7837898647214798</v>
      </c>
      <c r="L58" s="50">
        <v>3.7837898647214798</v>
      </c>
      <c r="M58" s="50">
        <v>3.7844039845042401</v>
      </c>
      <c r="N58" s="50">
        <v>3.5933824815331001</v>
      </c>
      <c r="O58" s="50">
        <v>3.29502572738348</v>
      </c>
      <c r="P58" s="50">
        <v>3.2771288441403899</v>
      </c>
      <c r="Q58" s="50">
        <v>3.2699971704765498</v>
      </c>
      <c r="R58" s="50">
        <v>3.2699971704765498</v>
      </c>
    </row>
    <row r="59" spans="3:18">
      <c r="C59" s="50">
        <v>2011</v>
      </c>
      <c r="D59" s="50">
        <v>3.8697676707522302</v>
      </c>
      <c r="E59" s="50">
        <v>3.8671758147295101</v>
      </c>
      <c r="F59" s="50">
        <v>3.8685315510404599</v>
      </c>
      <c r="G59" s="50">
        <v>3.8685315510404599</v>
      </c>
      <c r="H59" s="50">
        <v>3.7758669855606302</v>
      </c>
      <c r="I59" s="50">
        <v>3.7776838130628501</v>
      </c>
      <c r="J59" s="50">
        <v>3.75832918347762</v>
      </c>
      <c r="K59" s="50">
        <v>3.7577325715934302</v>
      </c>
      <c r="L59" s="50">
        <v>3.7577325715934302</v>
      </c>
      <c r="M59" s="50">
        <v>3.7584313909340201</v>
      </c>
      <c r="N59" s="50">
        <v>3.5878532339535698</v>
      </c>
      <c r="O59" s="50">
        <v>3.3276885588857699</v>
      </c>
      <c r="P59" s="50">
        <v>3.3047556241241098</v>
      </c>
      <c r="Q59" s="50">
        <v>3.2983391678689</v>
      </c>
      <c r="R59" s="50">
        <v>3.2983391678689</v>
      </c>
    </row>
    <row r="60" spans="3:18">
      <c r="C60" s="50">
        <v>2012</v>
      </c>
      <c r="D60" s="50">
        <v>3.8250788139944198</v>
      </c>
      <c r="E60" s="50">
        <v>3.8229249532913401</v>
      </c>
      <c r="F60" s="50">
        <v>3.82724604915144</v>
      </c>
      <c r="G60" s="50">
        <v>3.82724604915144</v>
      </c>
      <c r="H60" s="50">
        <v>3.740020992357</v>
      </c>
      <c r="I60" s="50">
        <v>3.7409980443454498</v>
      </c>
      <c r="J60" s="50">
        <v>3.71878490535821</v>
      </c>
      <c r="K60" s="50">
        <v>3.7182955754202598</v>
      </c>
      <c r="L60" s="50">
        <v>3.7182955754202598</v>
      </c>
      <c r="M60" s="50">
        <v>3.7186841678386302</v>
      </c>
      <c r="N60" s="50">
        <v>3.56369494033419</v>
      </c>
      <c r="O60" s="50">
        <v>3.3413744016624798</v>
      </c>
      <c r="P60" s="50">
        <v>3.3165244504920799</v>
      </c>
      <c r="Q60" s="50">
        <v>3.3111115313765298</v>
      </c>
      <c r="R60" s="50">
        <v>3.3111115313765298</v>
      </c>
    </row>
    <row r="61" spans="3:18">
      <c r="C61" s="50">
        <v>2013</v>
      </c>
      <c r="D61" s="50">
        <v>3.8049147245704802</v>
      </c>
      <c r="E61" s="50">
        <v>3.8030609987856101</v>
      </c>
      <c r="F61" s="50">
        <v>3.8061600145467001</v>
      </c>
      <c r="G61" s="50">
        <v>3.8061600145467001</v>
      </c>
      <c r="H61" s="50">
        <v>3.7115152643787002</v>
      </c>
      <c r="I61" s="50">
        <v>3.7134556525389502</v>
      </c>
      <c r="J61" s="50">
        <v>3.69374603242556</v>
      </c>
      <c r="K61" s="50">
        <v>3.6933331783922401</v>
      </c>
      <c r="L61" s="50">
        <v>3.6933331783922401</v>
      </c>
      <c r="M61" s="50">
        <v>3.69370169805494</v>
      </c>
      <c r="N61" s="50">
        <v>3.54754301114883</v>
      </c>
      <c r="O61" s="50">
        <v>3.3581750812743798</v>
      </c>
      <c r="P61" s="50">
        <v>3.3300651023489101</v>
      </c>
      <c r="Q61" s="50">
        <v>3.3252791530413299</v>
      </c>
      <c r="R61" s="50">
        <v>3.3252791530413299</v>
      </c>
    </row>
    <row r="62" spans="3:18">
      <c r="C62" s="50">
        <v>2014</v>
      </c>
      <c r="D62" s="50">
        <v>3.7840777890991899</v>
      </c>
      <c r="E62" s="50">
        <v>3.7824118397433102</v>
      </c>
      <c r="F62" s="50">
        <v>3.7831725871223898</v>
      </c>
      <c r="G62" s="50">
        <v>3.7831725871223898</v>
      </c>
      <c r="H62" s="50">
        <v>3.6866364534248999</v>
      </c>
      <c r="I62" s="50">
        <v>3.6905517246628099</v>
      </c>
      <c r="J62" s="50">
        <v>3.67209399026315</v>
      </c>
      <c r="K62" s="50">
        <v>3.6717294296615002</v>
      </c>
      <c r="L62" s="50">
        <v>3.6717294296615002</v>
      </c>
      <c r="M62" s="50">
        <v>3.67208675121101</v>
      </c>
      <c r="N62" s="50">
        <v>3.5304667106148599</v>
      </c>
      <c r="O62" s="50">
        <v>3.3621019822753899</v>
      </c>
      <c r="P62" s="50">
        <v>3.3339747097746599</v>
      </c>
      <c r="Q62" s="50">
        <v>3.3294592091625801</v>
      </c>
      <c r="R62" s="50">
        <v>3.3294592091625801</v>
      </c>
    </row>
    <row r="63" spans="3:18">
      <c r="C63" s="50">
        <v>2015</v>
      </c>
      <c r="D63" s="50">
        <v>3.7682869987447898</v>
      </c>
      <c r="E63" s="50">
        <v>3.7667326276383299</v>
      </c>
      <c r="F63" s="50">
        <v>3.7663587326791701</v>
      </c>
      <c r="G63" s="50">
        <v>3.7663587326791701</v>
      </c>
      <c r="H63" s="50">
        <v>3.67204971338395</v>
      </c>
      <c r="I63" s="50">
        <v>3.6756820280636799</v>
      </c>
      <c r="J63" s="50">
        <v>3.6578873800480798</v>
      </c>
      <c r="K63" s="50">
        <v>3.6575518759973198</v>
      </c>
      <c r="L63" s="50">
        <v>3.6575518759973198</v>
      </c>
      <c r="M63" s="50">
        <v>3.6579003982302001</v>
      </c>
      <c r="N63" s="50">
        <v>3.51318325000243</v>
      </c>
      <c r="O63" s="50">
        <v>3.37168574965767</v>
      </c>
      <c r="P63" s="50">
        <v>3.3381762523384699</v>
      </c>
      <c r="Q63" s="50">
        <v>3.3339001156280301</v>
      </c>
      <c r="R63" s="50">
        <v>3.3339001156280301</v>
      </c>
    </row>
    <row r="64" spans="3:18">
      <c r="C64" s="50">
        <v>2016</v>
      </c>
      <c r="D64" s="50">
        <v>3.7657411134644301</v>
      </c>
      <c r="E64" s="50">
        <v>3.76426238116471</v>
      </c>
      <c r="F64" s="50">
        <v>3.76501956684687</v>
      </c>
      <c r="G64" s="50">
        <v>3.76501956684687</v>
      </c>
      <c r="H64" s="50">
        <v>3.66907916033932</v>
      </c>
      <c r="I64" s="50">
        <v>3.67303525298047</v>
      </c>
      <c r="J64" s="50">
        <v>3.65756500346113</v>
      </c>
      <c r="K64" s="50">
        <v>3.65725096987744</v>
      </c>
      <c r="L64" s="50">
        <v>3.65725096987744</v>
      </c>
      <c r="M64" s="50">
        <v>3.6575776111082199</v>
      </c>
      <c r="N64" s="50">
        <v>3.49991542852141</v>
      </c>
      <c r="O64" s="50">
        <v>3.3884771131365601</v>
      </c>
      <c r="P64" s="50">
        <v>3.3499914506730502</v>
      </c>
      <c r="Q64" s="50">
        <v>3.34597600761979</v>
      </c>
      <c r="R64" s="50">
        <v>3.34597600761979</v>
      </c>
    </row>
    <row r="65" spans="3:18">
      <c r="C65" s="50">
        <v>2017</v>
      </c>
      <c r="D65" s="50">
        <v>3.7719949976379401</v>
      </c>
      <c r="E65" s="50">
        <v>3.7705723577495198</v>
      </c>
      <c r="F65" s="50">
        <v>3.7712821167665802</v>
      </c>
      <c r="G65" s="50">
        <v>3.7708853071083901</v>
      </c>
      <c r="H65" s="50">
        <v>3.66515449981476</v>
      </c>
      <c r="I65" s="50">
        <v>3.6682455336641802</v>
      </c>
      <c r="J65" s="50">
        <v>3.6536203186336298</v>
      </c>
      <c r="K65" s="50">
        <v>3.6533249503014802</v>
      </c>
      <c r="L65" s="50">
        <v>3.6533249503014802</v>
      </c>
      <c r="M65" s="50">
        <v>3.65363704278171</v>
      </c>
      <c r="N65" s="50">
        <v>3.4898420761765898</v>
      </c>
      <c r="O65" s="50">
        <v>3.4127457360428202</v>
      </c>
      <c r="P65" s="50">
        <v>3.3685945231569399</v>
      </c>
      <c r="Q65" s="50">
        <v>3.3647393282215599</v>
      </c>
      <c r="R65" s="50">
        <v>3.3647393282215599</v>
      </c>
    </row>
    <row r="66" spans="3:18">
      <c r="C66" s="50">
        <v>2018</v>
      </c>
      <c r="D66" s="50">
        <v>3.7661645130741301</v>
      </c>
      <c r="E66" s="50">
        <v>3.7647930358329602</v>
      </c>
      <c r="F66" s="50">
        <v>3.7661651728568701</v>
      </c>
      <c r="G66" s="50">
        <v>3.7658019707808501</v>
      </c>
      <c r="H66" s="50">
        <v>3.6527908780718299</v>
      </c>
      <c r="I66" s="50">
        <v>3.6550300572389101</v>
      </c>
      <c r="J66" s="50">
        <v>3.64100770089185</v>
      </c>
      <c r="K66" s="50">
        <v>3.6407295004074598</v>
      </c>
      <c r="L66" s="50">
        <v>3.6407295004074598</v>
      </c>
      <c r="M66" s="50">
        <v>3.6410914174423898</v>
      </c>
      <c r="N66" s="50">
        <v>3.4800467155838102</v>
      </c>
      <c r="O66" s="50">
        <v>3.40577766184943</v>
      </c>
      <c r="P66" s="50">
        <v>3.3594461234875701</v>
      </c>
      <c r="Q66" s="50">
        <v>3.3561985793754801</v>
      </c>
      <c r="R66" s="50">
        <v>3.3561985793754801</v>
      </c>
    </row>
    <row r="67" spans="3:18">
      <c r="C67" s="50">
        <v>2019</v>
      </c>
      <c r="D67" s="50">
        <v>3.77251596524144</v>
      </c>
      <c r="E67" s="50">
        <v>3.7711795701940698</v>
      </c>
      <c r="F67" s="50">
        <v>3.7710545370222399</v>
      </c>
      <c r="G67" s="50">
        <v>3.77081375735199</v>
      </c>
      <c r="H67" s="50">
        <v>3.6525706271253302</v>
      </c>
      <c r="I67" s="50">
        <v>3.65516541152504</v>
      </c>
      <c r="J67" s="50">
        <v>3.64019489032379</v>
      </c>
      <c r="K67" s="50">
        <v>3.63992762533957</v>
      </c>
      <c r="L67" s="50">
        <v>3.63992762533957</v>
      </c>
      <c r="M67" s="50">
        <v>3.64027651133028</v>
      </c>
      <c r="N67" s="50">
        <v>3.47423386198798</v>
      </c>
      <c r="O67" s="50">
        <v>3.4066880349147799</v>
      </c>
      <c r="P67" s="50">
        <v>3.3593705715255702</v>
      </c>
      <c r="Q67" s="50">
        <v>3.3564670861798702</v>
      </c>
      <c r="R67" s="50">
        <v>3.3564670861798702</v>
      </c>
    </row>
    <row r="68" spans="3:18">
      <c r="C68" s="50">
        <v>2020</v>
      </c>
      <c r="D68" s="50">
        <v>3.7699720304183799</v>
      </c>
      <c r="E68" s="50">
        <v>3.76887844910447</v>
      </c>
      <c r="F68" s="50">
        <v>3.7679462840217699</v>
      </c>
      <c r="G68" s="50">
        <v>3.7685747988273599</v>
      </c>
      <c r="H68" s="50">
        <v>3.6453852780964602</v>
      </c>
      <c r="I68" s="50">
        <v>3.6480577126923199</v>
      </c>
      <c r="J68" s="50">
        <v>3.6340505635810199</v>
      </c>
      <c r="K68" s="50">
        <v>3.6338895995675098</v>
      </c>
      <c r="L68" s="50">
        <v>3.6338895995675098</v>
      </c>
      <c r="M68" s="50">
        <v>3.6342561710524399</v>
      </c>
      <c r="N68" s="50">
        <v>3.4729755399714599</v>
      </c>
      <c r="O68" s="50">
        <v>3.41057493318133</v>
      </c>
      <c r="P68" s="50">
        <v>3.3622538469224699</v>
      </c>
      <c r="Q68" s="50">
        <v>3.35969415297268</v>
      </c>
      <c r="R68" s="50">
        <v>3.35969415297268</v>
      </c>
    </row>
    <row r="69" spans="3:18">
      <c r="C69" s="50">
        <v>2021</v>
      </c>
      <c r="D69" s="50">
        <v>3.7724258140766298</v>
      </c>
      <c r="E69" s="50">
        <v>3.7713632105486301</v>
      </c>
      <c r="F69" s="50">
        <v>3.77048107848473</v>
      </c>
      <c r="G69" s="50">
        <v>3.7713319750965</v>
      </c>
      <c r="H69" s="50">
        <v>3.64388430134218</v>
      </c>
      <c r="I69" s="50">
        <v>3.6471100914046</v>
      </c>
      <c r="J69" s="50">
        <v>3.6346424652306402</v>
      </c>
      <c r="K69" s="50">
        <v>3.6344875619984101</v>
      </c>
      <c r="L69" s="50">
        <v>3.6344875619984101</v>
      </c>
      <c r="M69" s="50">
        <v>3.63492919307643</v>
      </c>
      <c r="N69" s="50">
        <v>3.4681037669573</v>
      </c>
      <c r="O69" s="50">
        <v>3.4073646511255702</v>
      </c>
      <c r="P69" s="50">
        <v>3.35640059589569</v>
      </c>
      <c r="Q69" s="50">
        <v>3.35384152382326</v>
      </c>
      <c r="R69" s="50">
        <v>3.35384152382326</v>
      </c>
    </row>
    <row r="70" spans="3:18">
      <c r="C70" s="50">
        <v>2022</v>
      </c>
      <c r="D70" s="50">
        <v>3.7719331580865201</v>
      </c>
      <c r="E70" s="50">
        <v>3.77089411224097</v>
      </c>
      <c r="F70" s="50">
        <v>3.77036125412552</v>
      </c>
      <c r="G70" s="50">
        <v>3.7717109166764198</v>
      </c>
      <c r="H70" s="50">
        <v>3.6413754929917199</v>
      </c>
      <c r="I70" s="50">
        <v>3.64454151805529</v>
      </c>
      <c r="J70" s="50">
        <v>3.63232462373694</v>
      </c>
      <c r="K70" s="50">
        <v>3.6321751215053002</v>
      </c>
      <c r="L70" s="50">
        <v>3.6321751215053002</v>
      </c>
      <c r="M70" s="50">
        <v>3.6326085170040998</v>
      </c>
      <c r="N70" s="50">
        <v>3.4626869918682401</v>
      </c>
      <c r="O70" s="50">
        <v>3.4063843306642898</v>
      </c>
      <c r="P70" s="50">
        <v>3.35179732351832</v>
      </c>
      <c r="Q70" s="50">
        <v>3.3495124578457598</v>
      </c>
      <c r="R70" s="50">
        <v>3.3495124578457598</v>
      </c>
    </row>
    <row r="71" spans="3:18">
      <c r="C71" s="50">
        <v>2023</v>
      </c>
      <c r="D71" s="50">
        <v>3.7723139858077501</v>
      </c>
      <c r="E71" s="50">
        <v>3.7712845185946899</v>
      </c>
      <c r="F71" s="50">
        <v>3.7707346578000198</v>
      </c>
      <c r="G71" s="50">
        <v>3.7719509105679299</v>
      </c>
      <c r="H71" s="50">
        <v>3.6398245855775699</v>
      </c>
      <c r="I71" s="50">
        <v>3.6429677960545002</v>
      </c>
      <c r="J71" s="50">
        <v>3.6307548875776301</v>
      </c>
      <c r="K71" s="50">
        <v>3.6307429944370799</v>
      </c>
      <c r="L71" s="50">
        <v>3.6307429944370799</v>
      </c>
      <c r="M71" s="50">
        <v>3.6311732299566399</v>
      </c>
      <c r="N71" s="50">
        <v>3.4612196124600101</v>
      </c>
      <c r="O71" s="50">
        <v>3.4098862641115799</v>
      </c>
      <c r="P71" s="50">
        <v>3.3544691882450399</v>
      </c>
      <c r="Q71" s="50">
        <v>3.3522734304108202</v>
      </c>
      <c r="R71" s="50">
        <v>3.3522734304108202</v>
      </c>
    </row>
    <row r="72" spans="3:18"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</row>
    <row r="73" spans="3:18"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</row>
    <row r="74" spans="3:18"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</row>
    <row r="75" spans="3:18">
      <c r="C75" s="50">
        <v>1979</v>
      </c>
      <c r="D75" s="50">
        <f t="shared" ref="D75:R75" si="2">-((D27-1)*(D27-2))^-1</f>
        <v>-9.0346752141691994E-2</v>
      </c>
      <c r="E75" s="50">
        <f t="shared" si="2"/>
        <v>-9.0346752141691994E-2</v>
      </c>
      <c r="F75" s="50">
        <f t="shared" si="2"/>
        <v>-9.0346752141691994E-2</v>
      </c>
      <c r="G75" s="50">
        <f t="shared" si="2"/>
        <v>-9.0346752141691994E-2</v>
      </c>
      <c r="H75" s="50">
        <f t="shared" si="2"/>
        <v>-9.0346752141691994E-2</v>
      </c>
      <c r="I75" s="50">
        <f t="shared" si="2"/>
        <v>-9.0346752141691994E-2</v>
      </c>
      <c r="J75" s="50">
        <f t="shared" si="2"/>
        <v>-9.1074906682570761E-2</v>
      </c>
      <c r="K75" s="50">
        <f t="shared" si="2"/>
        <v>-9.1074906682570761E-2</v>
      </c>
      <c r="L75" s="50">
        <f t="shared" si="2"/>
        <v>-9.1074906682570761E-2</v>
      </c>
      <c r="M75" s="50">
        <f t="shared" si="2"/>
        <v>-9.1074906682570761E-2</v>
      </c>
      <c r="N75" s="50">
        <f t="shared" si="2"/>
        <v>-9.1821608960602402E-2</v>
      </c>
      <c r="O75" s="50">
        <f t="shared" si="2"/>
        <v>-8.8100198217289302E-2</v>
      </c>
      <c r="P75" s="50">
        <f t="shared" si="2"/>
        <v>-8.5302332716295184E-2</v>
      </c>
      <c r="Q75" s="50">
        <f t="shared" si="2"/>
        <v>-8.5858835759200655E-2</v>
      </c>
      <c r="R75" s="50">
        <f t="shared" si="2"/>
        <v>-8.5858835759200655E-2</v>
      </c>
    </row>
    <row r="76" spans="3:18">
      <c r="C76" s="50">
        <v>1980</v>
      </c>
      <c r="D76" s="50">
        <f t="shared" ref="D76:R76" si="3">-((D28-1)*(D28-2))^-1</f>
        <v>-8.6080198154089876E-2</v>
      </c>
      <c r="E76" s="50">
        <f t="shared" si="3"/>
        <v>-8.6080198154089876E-2</v>
      </c>
      <c r="F76" s="50">
        <f t="shared" si="3"/>
        <v>-8.6196126023469294E-2</v>
      </c>
      <c r="G76" s="50">
        <f t="shared" si="3"/>
        <v>-8.6196126023469294E-2</v>
      </c>
      <c r="H76" s="50">
        <f t="shared" si="3"/>
        <v>-8.6196126023469294E-2</v>
      </c>
      <c r="I76" s="50">
        <f t="shared" si="3"/>
        <v>-8.6196126023469294E-2</v>
      </c>
      <c r="J76" s="50">
        <f t="shared" si="3"/>
        <v>-8.7357589398364965E-2</v>
      </c>
      <c r="K76" s="50">
        <f t="shared" si="3"/>
        <v>-8.7357589398364965E-2</v>
      </c>
      <c r="L76" s="50">
        <f t="shared" si="3"/>
        <v>-8.7357589398364965E-2</v>
      </c>
      <c r="M76" s="50">
        <f t="shared" si="3"/>
        <v>-8.7357589398364965E-2</v>
      </c>
      <c r="N76" s="50">
        <f t="shared" si="3"/>
        <v>-8.8704619721423933E-2</v>
      </c>
      <c r="O76" s="50">
        <f t="shared" si="3"/>
        <v>-8.9003104585712242E-2</v>
      </c>
      <c r="P76" s="50">
        <f t="shared" si="3"/>
        <v>-8.8346608833323736E-2</v>
      </c>
      <c r="Q76" s="50">
        <f t="shared" si="3"/>
        <v>-8.8507847459592046E-2</v>
      </c>
      <c r="R76" s="50">
        <f t="shared" si="3"/>
        <v>-8.8507847459592046E-2</v>
      </c>
    </row>
    <row r="77" spans="3:18">
      <c r="C77" s="50">
        <v>1981</v>
      </c>
      <c r="D77" s="50">
        <f t="shared" ref="D77:R77" si="4">-((D29-1)*(D29-2))^-1</f>
        <v>-9.2960688331164887E-2</v>
      </c>
      <c r="E77" s="50">
        <f t="shared" si="4"/>
        <v>-9.2960688331164887E-2</v>
      </c>
      <c r="F77" s="50">
        <f t="shared" si="4"/>
        <v>-9.3047826475272891E-2</v>
      </c>
      <c r="G77" s="50">
        <f t="shared" si="4"/>
        <v>-9.3047826475272891E-2</v>
      </c>
      <c r="H77" s="50">
        <f t="shared" si="4"/>
        <v>-9.3612193342704778E-2</v>
      </c>
      <c r="I77" s="50">
        <f t="shared" si="4"/>
        <v>-9.3612193342704778E-2</v>
      </c>
      <c r="J77" s="50">
        <f t="shared" si="4"/>
        <v>-9.6173002998559201E-2</v>
      </c>
      <c r="K77" s="50">
        <f t="shared" si="4"/>
        <v>-9.6173002998559201E-2</v>
      </c>
      <c r="L77" s="50">
        <f t="shared" si="4"/>
        <v>-9.6173002998559201E-2</v>
      </c>
      <c r="M77" s="50">
        <f t="shared" si="4"/>
        <v>-9.5756317997523516E-2</v>
      </c>
      <c r="N77" s="50">
        <f t="shared" si="4"/>
        <v>-9.7353505460343756E-2</v>
      </c>
      <c r="O77" s="50">
        <f t="shared" si="4"/>
        <v>-9.8313346335590787E-2</v>
      </c>
      <c r="P77" s="50">
        <f t="shared" si="4"/>
        <v>-9.7406295554103378E-2</v>
      </c>
      <c r="Q77" s="50">
        <f t="shared" si="4"/>
        <v>-9.6900202544203215E-2</v>
      </c>
      <c r="R77" s="50">
        <f t="shared" si="4"/>
        <v>-9.6900202544203215E-2</v>
      </c>
    </row>
    <row r="78" spans="3:18">
      <c r="C78" s="50">
        <v>1982</v>
      </c>
      <c r="D78" s="50">
        <f t="shared" ref="D78:R78" si="5">-((D30-1)*(D30-2))^-1</f>
        <v>-9.9955320189818259E-2</v>
      </c>
      <c r="E78" s="50">
        <f t="shared" si="5"/>
        <v>-9.9955320189818259E-2</v>
      </c>
      <c r="F78" s="50">
        <f t="shared" si="5"/>
        <v>-0.10002981918666039</v>
      </c>
      <c r="G78" s="50">
        <f t="shared" si="5"/>
        <v>-0.10002981918666039</v>
      </c>
      <c r="H78" s="50">
        <f t="shared" si="5"/>
        <v>-0.10037268134897366</v>
      </c>
      <c r="I78" s="50">
        <f t="shared" si="5"/>
        <v>-0.10039620043312095</v>
      </c>
      <c r="J78" s="50">
        <f t="shared" si="5"/>
        <v>-0.10222886707161392</v>
      </c>
      <c r="K78" s="50">
        <f t="shared" si="5"/>
        <v>-0.10222886707161392</v>
      </c>
      <c r="L78" s="50">
        <f t="shared" si="5"/>
        <v>-0.10222886707161392</v>
      </c>
      <c r="M78" s="50">
        <f t="shared" si="5"/>
        <v>-0.10189306244846649</v>
      </c>
      <c r="N78" s="50">
        <f t="shared" si="5"/>
        <v>-0.10571626202541155</v>
      </c>
      <c r="O78" s="50">
        <f t="shared" si="5"/>
        <v>-0.10836224150488759</v>
      </c>
      <c r="P78" s="50">
        <f t="shared" si="5"/>
        <v>-0.10462026814995426</v>
      </c>
      <c r="Q78" s="50">
        <f t="shared" si="5"/>
        <v>-0.10428796803841242</v>
      </c>
      <c r="R78" s="50">
        <f t="shared" si="5"/>
        <v>-0.10428796803841242</v>
      </c>
    </row>
    <row r="79" spans="3:18">
      <c r="C79" s="50">
        <v>1983</v>
      </c>
      <c r="D79" s="50">
        <f t="shared" ref="D79:R79" si="6">-((D31-1)*(D31-2))^-1</f>
        <v>-0.11163954889876507</v>
      </c>
      <c r="E79" s="50">
        <f t="shared" si="6"/>
        <v>-0.11163954889876507</v>
      </c>
      <c r="F79" s="50">
        <f t="shared" si="6"/>
        <v>-0.11171890302753197</v>
      </c>
      <c r="G79" s="50">
        <f t="shared" si="6"/>
        <v>-0.11171890302753197</v>
      </c>
      <c r="H79" s="50">
        <f t="shared" si="6"/>
        <v>-0.11195776050870569</v>
      </c>
      <c r="I79" s="50">
        <f t="shared" si="6"/>
        <v>-0.11194350668299578</v>
      </c>
      <c r="J79" s="50">
        <f t="shared" si="6"/>
        <v>-0.11312658089587048</v>
      </c>
      <c r="K79" s="50">
        <f t="shared" si="6"/>
        <v>-0.11312658089587048</v>
      </c>
      <c r="L79" s="50">
        <f t="shared" si="6"/>
        <v>-0.11312658089587048</v>
      </c>
      <c r="M79" s="50">
        <f t="shared" si="6"/>
        <v>-0.11278998831563007</v>
      </c>
      <c r="N79" s="50">
        <f t="shared" si="6"/>
        <v>-0.11592769728550079</v>
      </c>
      <c r="O79" s="50">
        <f t="shared" si="6"/>
        <v>-0.11940897464523177</v>
      </c>
      <c r="P79" s="50">
        <f t="shared" si="6"/>
        <v>-0.11511011942504773</v>
      </c>
      <c r="Q79" s="50">
        <f t="shared" si="6"/>
        <v>-0.11470341494421621</v>
      </c>
      <c r="R79" s="50">
        <f t="shared" si="6"/>
        <v>-0.11470341494421621</v>
      </c>
    </row>
    <row r="80" spans="3:18">
      <c r="C80" s="50">
        <v>1984</v>
      </c>
      <c r="D80" s="50">
        <f t="shared" ref="D80:R80" si="7">-((D32-1)*(D32-2))^-1</f>
        <v>-0.11629630925681082</v>
      </c>
      <c r="E80" s="50">
        <f t="shared" si="7"/>
        <v>-0.11629630925681082</v>
      </c>
      <c r="F80" s="50">
        <f t="shared" si="7"/>
        <v>-0.11623067884806988</v>
      </c>
      <c r="G80" s="50">
        <f t="shared" si="7"/>
        <v>-0.11623067884806988</v>
      </c>
      <c r="H80" s="50">
        <f t="shared" si="7"/>
        <v>-0.11645491406375719</v>
      </c>
      <c r="I80" s="50">
        <f t="shared" si="7"/>
        <v>-0.11643076000868945</v>
      </c>
      <c r="J80" s="50">
        <f t="shared" si="7"/>
        <v>-0.11844646860679196</v>
      </c>
      <c r="K80" s="50">
        <f t="shared" si="7"/>
        <v>-0.11844646860679196</v>
      </c>
      <c r="L80" s="50">
        <f t="shared" si="7"/>
        <v>-0.11844646860679196</v>
      </c>
      <c r="M80" s="50">
        <f t="shared" si="7"/>
        <v>-0.11812211879072655</v>
      </c>
      <c r="N80" s="50">
        <f t="shared" si="7"/>
        <v>-0.12252179543469977</v>
      </c>
      <c r="O80" s="50">
        <f t="shared" si="7"/>
        <v>-0.12665399802953614</v>
      </c>
      <c r="P80" s="50">
        <f t="shared" si="7"/>
        <v>-0.12266420599320796</v>
      </c>
      <c r="Q80" s="50">
        <f t="shared" si="7"/>
        <v>-0.12221878880209598</v>
      </c>
      <c r="R80" s="50">
        <f t="shared" si="7"/>
        <v>-0.12221878880209598</v>
      </c>
    </row>
    <row r="81" spans="3:18">
      <c r="C81" s="50">
        <v>1985</v>
      </c>
      <c r="D81" s="50">
        <f t="shared" ref="D81:R81" si="8">-((D33-1)*(D33-2))^-1</f>
        <v>-0.12040646226997635</v>
      </c>
      <c r="E81" s="50">
        <f t="shared" si="8"/>
        <v>-0.12040646226997635</v>
      </c>
      <c r="F81" s="50">
        <f t="shared" si="8"/>
        <v>-0.12009441063625362</v>
      </c>
      <c r="G81" s="50">
        <f t="shared" si="8"/>
        <v>-0.12009441063625362</v>
      </c>
      <c r="H81" s="50">
        <f t="shared" si="8"/>
        <v>-0.12064241966158416</v>
      </c>
      <c r="I81" s="50">
        <f t="shared" si="8"/>
        <v>-0.12060997067701285</v>
      </c>
      <c r="J81" s="50">
        <f t="shared" si="8"/>
        <v>-0.12413443629470605</v>
      </c>
      <c r="K81" s="50">
        <f t="shared" si="8"/>
        <v>-0.12413443629470605</v>
      </c>
      <c r="L81" s="50">
        <f t="shared" si="8"/>
        <v>-0.12413443629470605</v>
      </c>
      <c r="M81" s="50">
        <f t="shared" si="8"/>
        <v>-0.12380600514017807</v>
      </c>
      <c r="N81" s="50">
        <f t="shared" si="8"/>
        <v>-0.13077132934633337</v>
      </c>
      <c r="O81" s="50">
        <f t="shared" si="8"/>
        <v>-0.13670361498959235</v>
      </c>
      <c r="P81" s="50">
        <f t="shared" si="8"/>
        <v>-0.13264923936309783</v>
      </c>
      <c r="Q81" s="50">
        <f t="shared" si="8"/>
        <v>-0.13203821260662474</v>
      </c>
      <c r="R81" s="50">
        <f t="shared" si="8"/>
        <v>-0.13203821260662474</v>
      </c>
    </row>
    <row r="82" spans="3:18">
      <c r="C82" s="50">
        <v>1986</v>
      </c>
      <c r="D82" s="50">
        <f t="shared" ref="D82:R82" si="9">-((D34-1)*(D34-2))^-1</f>
        <v>-0.12573345646022935</v>
      </c>
      <c r="E82" s="50">
        <f t="shared" si="9"/>
        <v>-0.12573345646022935</v>
      </c>
      <c r="F82" s="50">
        <f t="shared" si="9"/>
        <v>-0.12524606706292485</v>
      </c>
      <c r="G82" s="50">
        <f t="shared" si="9"/>
        <v>-0.12524606706292485</v>
      </c>
      <c r="H82" s="50">
        <f t="shared" si="9"/>
        <v>-0.12630442429793359</v>
      </c>
      <c r="I82" s="50">
        <f t="shared" si="9"/>
        <v>-0.12626056492504426</v>
      </c>
      <c r="J82" s="50">
        <f t="shared" si="9"/>
        <v>-0.12917281674515929</v>
      </c>
      <c r="K82" s="50">
        <f t="shared" si="9"/>
        <v>-0.12917281674515929</v>
      </c>
      <c r="L82" s="50">
        <f t="shared" si="9"/>
        <v>-0.12917281674515929</v>
      </c>
      <c r="M82" s="50">
        <f t="shared" si="9"/>
        <v>-0.12883741922148537</v>
      </c>
      <c r="N82" s="50">
        <f t="shared" si="9"/>
        <v>-0.13804430972610213</v>
      </c>
      <c r="O82" s="50">
        <f t="shared" si="9"/>
        <v>-0.14659739677275976</v>
      </c>
      <c r="P82" s="50">
        <f t="shared" si="9"/>
        <v>-0.14167202320798164</v>
      </c>
      <c r="Q82" s="50">
        <f t="shared" si="9"/>
        <v>-0.14087852173509222</v>
      </c>
      <c r="R82" s="50">
        <f t="shared" si="9"/>
        <v>-0.14087852173509222</v>
      </c>
    </row>
    <row r="83" spans="3:18">
      <c r="C83" s="50">
        <v>1987</v>
      </c>
      <c r="D83" s="50">
        <f t="shared" ref="D83:R83" si="10">-((D35-1)*(D35-2))^-1</f>
        <v>-0.12935323567642737</v>
      </c>
      <c r="E83" s="50">
        <f t="shared" si="10"/>
        <v>-0.12935323567642737</v>
      </c>
      <c r="F83" s="50">
        <f t="shared" si="10"/>
        <v>-0.12880510346498142</v>
      </c>
      <c r="G83" s="50">
        <f t="shared" si="10"/>
        <v>-0.12880510346498142</v>
      </c>
      <c r="H83" s="50">
        <f t="shared" si="10"/>
        <v>-0.12976602051451136</v>
      </c>
      <c r="I83" s="50">
        <f t="shared" si="10"/>
        <v>-0.12971639288219153</v>
      </c>
      <c r="J83" s="50">
        <f t="shared" si="10"/>
        <v>-0.1329264162995257</v>
      </c>
      <c r="K83" s="50">
        <f t="shared" si="10"/>
        <v>-0.1329264162995257</v>
      </c>
      <c r="L83" s="50">
        <f t="shared" si="10"/>
        <v>-0.1329264162995257</v>
      </c>
      <c r="M83" s="50">
        <f t="shared" si="10"/>
        <v>-0.13258931786593198</v>
      </c>
      <c r="N83" s="50">
        <f t="shared" si="10"/>
        <v>-0.14582280223546717</v>
      </c>
      <c r="O83" s="50">
        <f t="shared" si="10"/>
        <v>-0.15595380545437537</v>
      </c>
      <c r="P83" s="50">
        <f t="shared" si="10"/>
        <v>-0.15007565351321206</v>
      </c>
      <c r="Q83" s="50">
        <f t="shared" si="10"/>
        <v>-0.14992224503436188</v>
      </c>
      <c r="R83" s="50">
        <f t="shared" si="10"/>
        <v>-0.14992224503436188</v>
      </c>
    </row>
    <row r="84" spans="3:18">
      <c r="C84" s="50">
        <v>1988</v>
      </c>
      <c r="D84" s="50">
        <f t="shared" ref="D84:R84" si="11">-((D36-1)*(D36-2))^-1</f>
        <v>-0.13198404668198593</v>
      </c>
      <c r="E84" s="50">
        <f t="shared" si="11"/>
        <v>-0.13198404668198593</v>
      </c>
      <c r="F84" s="50">
        <f t="shared" si="11"/>
        <v>-0.13133700451431851</v>
      </c>
      <c r="G84" s="50">
        <f t="shared" si="11"/>
        <v>-0.13133700451431851</v>
      </c>
      <c r="H84" s="50">
        <f t="shared" si="11"/>
        <v>-0.1329446779109052</v>
      </c>
      <c r="I84" s="50">
        <f t="shared" si="11"/>
        <v>-0.1328893346583615</v>
      </c>
      <c r="J84" s="50">
        <f t="shared" si="11"/>
        <v>-0.13652595040225193</v>
      </c>
      <c r="K84" s="50">
        <f t="shared" si="11"/>
        <v>-0.13652595040225193</v>
      </c>
      <c r="L84" s="50">
        <f t="shared" si="11"/>
        <v>-0.13652595040225193</v>
      </c>
      <c r="M84" s="50">
        <f t="shared" si="11"/>
        <v>-0.13618207932644305</v>
      </c>
      <c r="N84" s="50">
        <f t="shared" si="11"/>
        <v>-0.15148399263613416</v>
      </c>
      <c r="O84" s="50">
        <f t="shared" si="11"/>
        <v>-0.16598348525524739</v>
      </c>
      <c r="P84" s="50">
        <f t="shared" si="11"/>
        <v>-0.16049283054931923</v>
      </c>
      <c r="Q84" s="50">
        <f t="shared" si="11"/>
        <v>-0.1625317175412308</v>
      </c>
      <c r="R84" s="50">
        <f t="shared" si="11"/>
        <v>-0.1625317175412308</v>
      </c>
    </row>
    <row r="85" spans="3:18">
      <c r="C85" s="50">
        <v>1989</v>
      </c>
      <c r="D85" s="50">
        <f t="shared" ref="D85:R85" si="12">-((D37-1)*(D37-2))^-1</f>
        <v>-0.13419243638099887</v>
      </c>
      <c r="E85" s="50">
        <f t="shared" si="12"/>
        <v>-0.13419243638099887</v>
      </c>
      <c r="F85" s="50">
        <f t="shared" si="12"/>
        <v>-0.1335189082761494</v>
      </c>
      <c r="G85" s="50">
        <f t="shared" si="12"/>
        <v>-0.1335189082761494</v>
      </c>
      <c r="H85" s="50">
        <f t="shared" si="12"/>
        <v>-0.13509063265710416</v>
      </c>
      <c r="I85" s="50">
        <f t="shared" si="12"/>
        <v>-0.1350329848138398</v>
      </c>
      <c r="J85" s="50">
        <f t="shared" si="12"/>
        <v>-0.13841507601818151</v>
      </c>
      <c r="K85" s="50">
        <f t="shared" si="12"/>
        <v>-0.13841507601818151</v>
      </c>
      <c r="L85" s="50">
        <f t="shared" si="12"/>
        <v>-0.13841507601818151</v>
      </c>
      <c r="M85" s="50">
        <f t="shared" si="12"/>
        <v>-0.13807607597047467</v>
      </c>
      <c r="N85" s="50">
        <f t="shared" si="12"/>
        <v>-0.15585746668177478</v>
      </c>
      <c r="O85" s="50">
        <f t="shared" si="12"/>
        <v>-0.17685021092398676</v>
      </c>
      <c r="P85" s="50">
        <f t="shared" si="12"/>
        <v>-0.1710745203987544</v>
      </c>
      <c r="Q85" s="50">
        <f t="shared" si="12"/>
        <v>-0.17299098588428619</v>
      </c>
      <c r="R85" s="50">
        <f t="shared" si="12"/>
        <v>-0.17299098588428619</v>
      </c>
    </row>
    <row r="86" spans="3:18">
      <c r="C86" s="50">
        <v>1990</v>
      </c>
      <c r="D86" s="50">
        <f t="shared" ref="D86:R86" si="13">-((D38-1)*(D38-2))^-1</f>
        <v>-0.13718753390876168</v>
      </c>
      <c r="E86" s="50">
        <f t="shared" si="13"/>
        <v>-0.13718753390876168</v>
      </c>
      <c r="F86" s="50">
        <f t="shared" si="13"/>
        <v>-0.13646977997691229</v>
      </c>
      <c r="G86" s="50">
        <f t="shared" si="13"/>
        <v>-0.13646977997691229</v>
      </c>
      <c r="H86" s="50">
        <f t="shared" si="13"/>
        <v>-0.1379686457571494</v>
      </c>
      <c r="I86" s="50">
        <f t="shared" si="13"/>
        <v>-0.13790726796488423</v>
      </c>
      <c r="J86" s="50">
        <f t="shared" si="13"/>
        <v>-0.14105611925590614</v>
      </c>
      <c r="K86" s="50">
        <f t="shared" si="13"/>
        <v>-0.14105611925590614</v>
      </c>
      <c r="L86" s="50">
        <f t="shared" si="13"/>
        <v>-0.14105611925590614</v>
      </c>
      <c r="M86" s="50">
        <f t="shared" si="13"/>
        <v>-0.14071836523720122</v>
      </c>
      <c r="N86" s="50">
        <f t="shared" si="13"/>
        <v>-0.16168376288116143</v>
      </c>
      <c r="O86" s="50">
        <f t="shared" si="13"/>
        <v>-0.19350950366290703</v>
      </c>
      <c r="P86" s="50">
        <f t="shared" si="13"/>
        <v>-0.18621426786940537</v>
      </c>
      <c r="Q86" s="50">
        <f t="shared" si="13"/>
        <v>-0.18844419637799426</v>
      </c>
      <c r="R86" s="50">
        <f t="shared" si="13"/>
        <v>-0.18844419637799426</v>
      </c>
    </row>
    <row r="87" spans="3:18">
      <c r="C87" s="50">
        <v>1991</v>
      </c>
      <c r="D87" s="50">
        <f t="shared" ref="D87:R87" si="14">-((D39-1)*(D39-2))^-1</f>
        <v>-0.1376728747609568</v>
      </c>
      <c r="E87" s="50">
        <f t="shared" si="14"/>
        <v>-0.1376728747609568</v>
      </c>
      <c r="F87" s="50">
        <f t="shared" si="14"/>
        <v>-0.13702994433393467</v>
      </c>
      <c r="G87" s="50">
        <f t="shared" si="14"/>
        <v>-0.13702994433393467</v>
      </c>
      <c r="H87" s="50">
        <f t="shared" si="14"/>
        <v>-0.13848419078196966</v>
      </c>
      <c r="I87" s="50">
        <f t="shared" si="14"/>
        <v>-0.13842331255332535</v>
      </c>
      <c r="J87" s="50">
        <f t="shared" si="14"/>
        <v>-0.14151385120971369</v>
      </c>
      <c r="K87" s="50">
        <f t="shared" si="14"/>
        <v>-0.14151385120971369</v>
      </c>
      <c r="L87" s="50">
        <f t="shared" si="14"/>
        <v>-0.14151385120971369</v>
      </c>
      <c r="M87" s="50">
        <f t="shared" si="14"/>
        <v>-0.14118235657422146</v>
      </c>
      <c r="N87" s="50">
        <f t="shared" si="14"/>
        <v>-0.16993144159711801</v>
      </c>
      <c r="O87" s="50">
        <f t="shared" si="14"/>
        <v>-0.21249604877279385</v>
      </c>
      <c r="P87" s="50">
        <f t="shared" si="14"/>
        <v>-0.20488325846002201</v>
      </c>
      <c r="Q87" s="50">
        <f t="shared" si="14"/>
        <v>-0.20694648854570813</v>
      </c>
      <c r="R87" s="50">
        <f t="shared" si="14"/>
        <v>-0.20694648854570813</v>
      </c>
    </row>
    <row r="88" spans="3:18">
      <c r="C88" s="50">
        <v>1992</v>
      </c>
      <c r="D88" s="50">
        <f t="shared" ref="D88:R88" si="15">-((D40-1)*(D40-2))^-1</f>
        <v>-0.13995357413295778</v>
      </c>
      <c r="E88" s="50">
        <f t="shared" si="15"/>
        <v>-0.13995357413295778</v>
      </c>
      <c r="F88" s="50">
        <f t="shared" si="15"/>
        <v>-0.14008312764538849</v>
      </c>
      <c r="G88" s="50">
        <f t="shared" si="15"/>
        <v>-0.14008312764538849</v>
      </c>
      <c r="H88" s="50">
        <f t="shared" si="15"/>
        <v>-0.14142698490935696</v>
      </c>
      <c r="I88" s="50">
        <f t="shared" si="15"/>
        <v>-0.14136263413078781</v>
      </c>
      <c r="J88" s="50">
        <f t="shared" si="15"/>
        <v>-0.14419521408358016</v>
      </c>
      <c r="K88" s="50">
        <f t="shared" si="15"/>
        <v>-0.14419521408358016</v>
      </c>
      <c r="L88" s="50">
        <f t="shared" si="15"/>
        <v>-0.14419521408358016</v>
      </c>
      <c r="M88" s="50">
        <f t="shared" si="15"/>
        <v>-0.14386456584079399</v>
      </c>
      <c r="N88" s="50">
        <f t="shared" si="15"/>
        <v>-0.17502956886836238</v>
      </c>
      <c r="O88" s="50">
        <f t="shared" si="15"/>
        <v>-0.22784276307766893</v>
      </c>
      <c r="P88" s="50">
        <f t="shared" si="15"/>
        <v>-0.21914747966193224</v>
      </c>
      <c r="Q88" s="50">
        <f t="shared" si="15"/>
        <v>-0.22098886660633044</v>
      </c>
      <c r="R88" s="50">
        <f t="shared" si="15"/>
        <v>-0.22098886660633044</v>
      </c>
    </row>
    <row r="89" spans="3:18">
      <c r="C89" s="50">
        <v>1993</v>
      </c>
      <c r="D89" s="50">
        <f t="shared" ref="D89:R89" si="16">-((D41-1)*(D41-2))^-1</f>
        <v>-0.14233096944680376</v>
      </c>
      <c r="E89" s="50">
        <f t="shared" si="16"/>
        <v>-0.14233096944680376</v>
      </c>
      <c r="F89" s="50">
        <f t="shared" si="16"/>
        <v>-0.14289558246720585</v>
      </c>
      <c r="G89" s="50">
        <f t="shared" si="16"/>
        <v>-0.14289558246720585</v>
      </c>
      <c r="H89" s="50">
        <f t="shared" si="16"/>
        <v>-0.14479550789577394</v>
      </c>
      <c r="I89" s="50">
        <f t="shared" si="16"/>
        <v>-0.14472678958384022</v>
      </c>
      <c r="J89" s="50">
        <f t="shared" si="16"/>
        <v>-0.14780457576302081</v>
      </c>
      <c r="K89" s="50">
        <f t="shared" si="16"/>
        <v>-0.14780457576302081</v>
      </c>
      <c r="L89" s="50">
        <f t="shared" si="16"/>
        <v>-0.14780457576302081</v>
      </c>
      <c r="M89" s="50">
        <f t="shared" si="16"/>
        <v>-0.14746997913847187</v>
      </c>
      <c r="N89" s="50">
        <f t="shared" si="16"/>
        <v>-0.18391053329199764</v>
      </c>
      <c r="O89" s="50">
        <f t="shared" si="16"/>
        <v>-0.24481673893638492</v>
      </c>
      <c r="P89" s="50">
        <f t="shared" si="16"/>
        <v>-0.23649866716120099</v>
      </c>
      <c r="Q89" s="50">
        <f t="shared" si="16"/>
        <v>-0.23914961290183506</v>
      </c>
      <c r="R89" s="50">
        <f t="shared" si="16"/>
        <v>-0.23914961290183506</v>
      </c>
    </row>
    <row r="90" spans="3:18">
      <c r="C90" s="50">
        <v>1994</v>
      </c>
      <c r="D90" s="50">
        <f t="shared" ref="D90:R90" si="17">-((D42-1)*(D42-2))^-1</f>
        <v>-0.14923138246592882</v>
      </c>
      <c r="E90" s="50">
        <f t="shared" si="17"/>
        <v>-0.14923138246592882</v>
      </c>
      <c r="F90" s="50">
        <f t="shared" si="17"/>
        <v>-0.14963294434903412</v>
      </c>
      <c r="G90" s="50">
        <f t="shared" si="17"/>
        <v>-0.14963294434903412</v>
      </c>
      <c r="H90" s="50">
        <f t="shared" si="17"/>
        <v>-0.1526842948187882</v>
      </c>
      <c r="I90" s="50">
        <f t="shared" si="17"/>
        <v>-0.15260309397642563</v>
      </c>
      <c r="J90" s="50">
        <f t="shared" si="17"/>
        <v>-0.15543891908447297</v>
      </c>
      <c r="K90" s="50">
        <f t="shared" si="17"/>
        <v>-0.15543891908447297</v>
      </c>
      <c r="L90" s="50">
        <f t="shared" si="17"/>
        <v>-0.15543891908447297</v>
      </c>
      <c r="M90" s="50">
        <f t="shared" si="17"/>
        <v>-0.15508616679004075</v>
      </c>
      <c r="N90" s="50">
        <f t="shared" si="17"/>
        <v>-0.19728775438019935</v>
      </c>
      <c r="O90" s="50">
        <f t="shared" si="17"/>
        <v>-0.26944673724990548</v>
      </c>
      <c r="P90" s="50">
        <f t="shared" si="17"/>
        <v>-0.26102020850393126</v>
      </c>
      <c r="Q90" s="50">
        <f t="shared" si="17"/>
        <v>-0.26399374077619658</v>
      </c>
      <c r="R90" s="50">
        <f t="shared" si="17"/>
        <v>-0.26399374077619658</v>
      </c>
    </row>
    <row r="91" spans="3:18">
      <c r="C91" s="50">
        <v>1995</v>
      </c>
      <c r="D91" s="50">
        <f t="shared" ref="D91:R91" si="18">-((D43-1)*(D43-2))^-1</f>
        <v>-0.15221595142483499</v>
      </c>
      <c r="E91" s="50">
        <f t="shared" si="18"/>
        <v>-0.15221595142483499</v>
      </c>
      <c r="F91" s="50">
        <f t="shared" si="18"/>
        <v>-0.1525459742625658</v>
      </c>
      <c r="G91" s="50">
        <f t="shared" si="18"/>
        <v>-0.1525459742625658</v>
      </c>
      <c r="H91" s="50">
        <f t="shared" si="18"/>
        <v>-0.15710861029345921</v>
      </c>
      <c r="I91" s="50">
        <f t="shared" si="18"/>
        <v>-0.15702097954863001</v>
      </c>
      <c r="J91" s="50">
        <f t="shared" si="18"/>
        <v>-0.16033168439267212</v>
      </c>
      <c r="K91" s="50">
        <f t="shared" si="18"/>
        <v>-0.16033168439267212</v>
      </c>
      <c r="L91" s="50">
        <f t="shared" si="18"/>
        <v>-0.16033168439267212</v>
      </c>
      <c r="M91" s="50">
        <f t="shared" si="18"/>
        <v>-0.1599708577064374</v>
      </c>
      <c r="N91" s="50">
        <f t="shared" si="18"/>
        <v>-0.2063172703100517</v>
      </c>
      <c r="O91" s="50">
        <f t="shared" si="18"/>
        <v>-0.29162690550439718</v>
      </c>
      <c r="P91" s="50">
        <f t="shared" si="18"/>
        <v>-0.28140934666188711</v>
      </c>
      <c r="Q91" s="50">
        <f t="shared" si="18"/>
        <v>-0.28381167408312596</v>
      </c>
      <c r="R91" s="50">
        <f t="shared" si="18"/>
        <v>-0.28381167408312596</v>
      </c>
    </row>
    <row r="92" spans="3:18">
      <c r="C92" s="50">
        <v>1996</v>
      </c>
      <c r="D92" s="50">
        <f t="shared" ref="D92:R92" si="19">-((D44-1)*(D44-2))^-1</f>
        <v>-0.15739841686138875</v>
      </c>
      <c r="E92" s="50">
        <f t="shared" si="19"/>
        <v>-0.15739841686138875</v>
      </c>
      <c r="F92" s="50">
        <f t="shared" si="19"/>
        <v>-0.15902202232482421</v>
      </c>
      <c r="G92" s="50">
        <f t="shared" si="19"/>
        <v>-0.15902202232482421</v>
      </c>
      <c r="H92" s="50">
        <f t="shared" si="19"/>
        <v>-0.16393168922309478</v>
      </c>
      <c r="I92" s="50">
        <f t="shared" si="19"/>
        <v>-0.16383362697924347</v>
      </c>
      <c r="J92" s="50">
        <f t="shared" si="19"/>
        <v>-0.16722592626069002</v>
      </c>
      <c r="K92" s="50">
        <f t="shared" si="19"/>
        <v>-0.16722592626069002</v>
      </c>
      <c r="L92" s="50">
        <f t="shared" si="19"/>
        <v>-0.16722592626069002</v>
      </c>
      <c r="M92" s="50">
        <f t="shared" si="19"/>
        <v>-0.16684747556480387</v>
      </c>
      <c r="N92" s="50">
        <f t="shared" si="19"/>
        <v>-0.21664428958003884</v>
      </c>
      <c r="O92" s="50">
        <f t="shared" si="19"/>
        <v>-0.32127377566157828</v>
      </c>
      <c r="P92" s="50">
        <f t="shared" si="19"/>
        <v>-0.30517832407393125</v>
      </c>
      <c r="Q92" s="50">
        <f t="shared" si="19"/>
        <v>-0.3076861603445511</v>
      </c>
      <c r="R92" s="50">
        <f t="shared" si="19"/>
        <v>-0.3076861603445511</v>
      </c>
    </row>
    <row r="93" spans="3:18">
      <c r="C93" s="50">
        <v>1997</v>
      </c>
      <c r="D93" s="50">
        <f t="shared" ref="D93:R93" si="20">-((D45-1)*(D45-2))^-1</f>
        <v>-0.1604950141451735</v>
      </c>
      <c r="E93" s="50">
        <f t="shared" si="20"/>
        <v>-0.1604950141451735</v>
      </c>
      <c r="F93" s="50">
        <f t="shared" si="20"/>
        <v>-0.16278676755220814</v>
      </c>
      <c r="G93" s="50">
        <f t="shared" si="20"/>
        <v>-0.16278676755220814</v>
      </c>
      <c r="H93" s="50">
        <f t="shared" si="20"/>
        <v>-0.16754179356007665</v>
      </c>
      <c r="I93" s="50">
        <f t="shared" si="20"/>
        <v>-0.1674409452142516</v>
      </c>
      <c r="J93" s="50">
        <f t="shared" si="20"/>
        <v>-0.17096894960932701</v>
      </c>
      <c r="K93" s="50">
        <f t="shared" si="20"/>
        <v>-0.17096894960932701</v>
      </c>
      <c r="L93" s="50">
        <f t="shared" si="20"/>
        <v>-0.17096894960932701</v>
      </c>
      <c r="M93" s="50">
        <f t="shared" si="20"/>
        <v>-0.17059189516067239</v>
      </c>
      <c r="N93" s="50">
        <f t="shared" si="20"/>
        <v>-0.22165104077114209</v>
      </c>
      <c r="O93" s="50">
        <f t="shared" si="20"/>
        <v>-0.34248277690355344</v>
      </c>
      <c r="P93" s="50">
        <f t="shared" si="20"/>
        <v>-0.3246104334534976</v>
      </c>
      <c r="Q93" s="50">
        <f t="shared" si="20"/>
        <v>-0.32654195460255486</v>
      </c>
      <c r="R93" s="50">
        <f t="shared" si="20"/>
        <v>-0.32654195460255486</v>
      </c>
    </row>
    <row r="94" spans="3:18">
      <c r="C94" s="50">
        <v>1998</v>
      </c>
      <c r="D94" s="50">
        <f t="shared" ref="D94:R94" si="21">-((D46-1)*(D46-2))^-1</f>
        <v>-0.16739296697789868</v>
      </c>
      <c r="E94" s="50">
        <f t="shared" si="21"/>
        <v>-0.16739296697789868</v>
      </c>
      <c r="F94" s="50">
        <f t="shared" si="21"/>
        <v>-0.16949928282738916</v>
      </c>
      <c r="G94" s="50">
        <f t="shared" si="21"/>
        <v>-0.16949928282738916</v>
      </c>
      <c r="H94" s="50">
        <f t="shared" si="21"/>
        <v>-0.17589274207929095</v>
      </c>
      <c r="I94" s="50">
        <f t="shared" si="21"/>
        <v>-0.17578055541756399</v>
      </c>
      <c r="J94" s="50">
        <f t="shared" si="21"/>
        <v>-0.17976641207405586</v>
      </c>
      <c r="K94" s="50">
        <f t="shared" si="21"/>
        <v>-0.17976641207405586</v>
      </c>
      <c r="L94" s="50">
        <f t="shared" si="21"/>
        <v>-0.17976641207405586</v>
      </c>
      <c r="M94" s="50">
        <f t="shared" si="21"/>
        <v>-0.17937117348475085</v>
      </c>
      <c r="N94" s="50">
        <f t="shared" si="21"/>
        <v>-0.23167395304727403</v>
      </c>
      <c r="O94" s="50">
        <f t="shared" si="21"/>
        <v>-0.3671072571720474</v>
      </c>
      <c r="P94" s="50">
        <f t="shared" si="21"/>
        <v>-0.34556657015464459</v>
      </c>
      <c r="Q94" s="50">
        <f t="shared" si="21"/>
        <v>-0.34653117314419751</v>
      </c>
      <c r="R94" s="50">
        <f t="shared" si="21"/>
        <v>-0.34653117314419751</v>
      </c>
    </row>
    <row r="95" spans="3:18">
      <c r="C95" s="50">
        <v>1999</v>
      </c>
      <c r="D95" s="50">
        <f t="shared" ref="D95:R95" si="22">-((D47-1)*(D47-2))^-1</f>
        <v>-0.17236876769064413</v>
      </c>
      <c r="E95" s="50">
        <f t="shared" si="22"/>
        <v>-0.17236876769064413</v>
      </c>
      <c r="F95" s="50">
        <f t="shared" si="22"/>
        <v>-0.17509619575143118</v>
      </c>
      <c r="G95" s="50">
        <f t="shared" si="22"/>
        <v>-0.17509619575143118</v>
      </c>
      <c r="H95" s="50">
        <f t="shared" si="22"/>
        <v>-0.18156331676444229</v>
      </c>
      <c r="I95" s="50">
        <f t="shared" si="22"/>
        <v>-0.18144538457044634</v>
      </c>
      <c r="J95" s="50">
        <f t="shared" si="22"/>
        <v>-0.18637670165477302</v>
      </c>
      <c r="K95" s="50">
        <f t="shared" si="22"/>
        <v>-0.18637670165477302</v>
      </c>
      <c r="L95" s="50">
        <f t="shared" si="22"/>
        <v>-0.18637670165477302</v>
      </c>
      <c r="M95" s="50">
        <f t="shared" si="22"/>
        <v>-0.18597345672807958</v>
      </c>
      <c r="N95" s="50">
        <f t="shared" si="22"/>
        <v>-0.24243442435829846</v>
      </c>
      <c r="O95" s="50">
        <f t="shared" si="22"/>
        <v>-0.3881961912004076</v>
      </c>
      <c r="P95" s="50">
        <f t="shared" si="22"/>
        <v>-0.36432270355615126</v>
      </c>
      <c r="Q95" s="50">
        <f t="shared" si="22"/>
        <v>-0.36508875187520201</v>
      </c>
      <c r="R95" s="50">
        <f t="shared" si="22"/>
        <v>-0.36508875187520201</v>
      </c>
    </row>
    <row r="96" spans="3:18">
      <c r="C96" s="50">
        <v>2000</v>
      </c>
      <c r="D96" s="50">
        <f t="shared" ref="D96:R96" si="23">-((D48-1)*(D48-2))^-1</f>
        <v>-0.17619055881730722</v>
      </c>
      <c r="E96" s="50">
        <f t="shared" si="23"/>
        <v>-0.17619055881730722</v>
      </c>
      <c r="F96" s="50">
        <f t="shared" si="23"/>
        <v>-0.17876779943476032</v>
      </c>
      <c r="G96" s="50">
        <f t="shared" si="23"/>
        <v>-0.17876779943476032</v>
      </c>
      <c r="H96" s="50">
        <f t="shared" si="23"/>
        <v>-0.18609695721964953</v>
      </c>
      <c r="I96" s="50">
        <f t="shared" si="23"/>
        <v>-0.18597603613878769</v>
      </c>
      <c r="J96" s="50">
        <f t="shared" si="23"/>
        <v>-0.1912780676032457</v>
      </c>
      <c r="K96" s="50">
        <f t="shared" si="23"/>
        <v>-0.1912780676032457</v>
      </c>
      <c r="L96" s="50">
        <f t="shared" si="23"/>
        <v>-0.1912780676032457</v>
      </c>
      <c r="M96" s="50">
        <f t="shared" si="23"/>
        <v>-0.19087366878139164</v>
      </c>
      <c r="N96" s="50">
        <f t="shared" si="23"/>
        <v>-0.24638767994673272</v>
      </c>
      <c r="O96" s="50">
        <f t="shared" si="23"/>
        <v>-0.39861617886868411</v>
      </c>
      <c r="P96" s="50">
        <f t="shared" si="23"/>
        <v>-0.37495004361977252</v>
      </c>
      <c r="Q96" s="50">
        <f t="shared" si="23"/>
        <v>-0.37558035536030421</v>
      </c>
      <c r="R96" s="50">
        <f t="shared" si="23"/>
        <v>-0.37558035536030421</v>
      </c>
    </row>
    <row r="97" spans="3:18">
      <c r="C97" s="50">
        <v>2001</v>
      </c>
      <c r="D97" s="50">
        <f t="shared" ref="D97:R97" si="24">-((D49-1)*(D49-2))^-1</f>
        <v>-0.17849743146575067</v>
      </c>
      <c r="E97" s="50">
        <f t="shared" si="24"/>
        <v>-0.17849743146575067</v>
      </c>
      <c r="F97" s="50">
        <f t="shared" si="24"/>
        <v>-0.1809686019441677</v>
      </c>
      <c r="G97" s="50">
        <f t="shared" si="24"/>
        <v>-0.1809686019441677</v>
      </c>
      <c r="H97" s="50">
        <f t="shared" si="24"/>
        <v>-0.1905340352896869</v>
      </c>
      <c r="I97" s="50">
        <f t="shared" si="24"/>
        <v>-0.19041043310667097</v>
      </c>
      <c r="J97" s="50">
        <f t="shared" si="24"/>
        <v>-0.19519661262887145</v>
      </c>
      <c r="K97" s="50">
        <f t="shared" si="24"/>
        <v>-0.19519661262887145</v>
      </c>
      <c r="L97" s="50">
        <f t="shared" si="24"/>
        <v>-0.19519661262887145</v>
      </c>
      <c r="M97" s="50">
        <f t="shared" si="24"/>
        <v>-0.19479556045995666</v>
      </c>
      <c r="N97" s="50">
        <f t="shared" si="24"/>
        <v>-0.2522181261847749</v>
      </c>
      <c r="O97" s="50">
        <f t="shared" si="24"/>
        <v>-0.41046049977501131</v>
      </c>
      <c r="P97" s="50">
        <f t="shared" si="24"/>
        <v>-0.38921462368921844</v>
      </c>
      <c r="Q97" s="50">
        <f t="shared" si="24"/>
        <v>-0.39124934339787482</v>
      </c>
      <c r="R97" s="50">
        <f t="shared" si="24"/>
        <v>-0.39124934339787482</v>
      </c>
    </row>
    <row r="98" spans="3:18">
      <c r="C98" s="50">
        <v>2002</v>
      </c>
      <c r="D98" s="50">
        <f t="shared" ref="D98:R98" si="25">-((D50-1)*(D50-2))^-1</f>
        <v>-0.17945805304159584</v>
      </c>
      <c r="E98" s="50">
        <f t="shared" si="25"/>
        <v>-0.17945805304159584</v>
      </c>
      <c r="F98" s="50">
        <f t="shared" si="25"/>
        <v>-0.18164291712595226</v>
      </c>
      <c r="G98" s="50">
        <f t="shared" si="25"/>
        <v>-0.18164291712595226</v>
      </c>
      <c r="H98" s="50">
        <f t="shared" si="25"/>
        <v>-0.19128890869880116</v>
      </c>
      <c r="I98" s="50">
        <f t="shared" si="25"/>
        <v>-0.19116939823222026</v>
      </c>
      <c r="J98" s="50">
        <f t="shared" si="25"/>
        <v>-0.19643133756285064</v>
      </c>
      <c r="K98" s="50">
        <f t="shared" si="25"/>
        <v>-0.19643133756285064</v>
      </c>
      <c r="L98" s="50">
        <f t="shared" si="25"/>
        <v>-0.19643133756285064</v>
      </c>
      <c r="M98" s="50">
        <f t="shared" si="25"/>
        <v>-0.19604525210711971</v>
      </c>
      <c r="N98" s="50">
        <f t="shared" si="25"/>
        <v>-0.25410067856670715</v>
      </c>
      <c r="O98" s="50">
        <f t="shared" si="25"/>
        <v>-0.41319045223070816</v>
      </c>
      <c r="P98" s="50">
        <f t="shared" si="25"/>
        <v>-0.39110917428102054</v>
      </c>
      <c r="Q98" s="50">
        <f t="shared" si="25"/>
        <v>-0.39383413349179036</v>
      </c>
      <c r="R98" s="50">
        <f t="shared" si="25"/>
        <v>-0.39383413349179036</v>
      </c>
    </row>
    <row r="99" spans="3:18">
      <c r="C99" s="50">
        <v>2003</v>
      </c>
      <c r="D99" s="50">
        <f t="shared" ref="D99:R99" si="26">-((D51-1)*(D51-2))^-1</f>
        <v>-0.18195779699122802</v>
      </c>
      <c r="E99" s="50">
        <f t="shared" si="26"/>
        <v>-0.18195779699122802</v>
      </c>
      <c r="F99" s="50">
        <f t="shared" si="26"/>
        <v>-0.18402144973152171</v>
      </c>
      <c r="G99" s="50">
        <f t="shared" si="26"/>
        <v>-0.18402144973152171</v>
      </c>
      <c r="H99" s="50">
        <f t="shared" si="26"/>
        <v>-0.19439334028889335</v>
      </c>
      <c r="I99" s="50">
        <f t="shared" si="26"/>
        <v>-0.19427332137326028</v>
      </c>
      <c r="J99" s="50">
        <f t="shared" si="26"/>
        <v>-0.20024206482579812</v>
      </c>
      <c r="K99" s="50">
        <f t="shared" si="26"/>
        <v>-0.20024206482579812</v>
      </c>
      <c r="L99" s="50">
        <f t="shared" si="26"/>
        <v>-0.20024206482579812</v>
      </c>
      <c r="M99" s="50">
        <f t="shared" si="26"/>
        <v>-0.19985890927613856</v>
      </c>
      <c r="N99" s="50">
        <f t="shared" si="26"/>
        <v>-0.25526412480951605</v>
      </c>
      <c r="O99" s="50">
        <f t="shared" si="26"/>
        <v>-0.41011776737331201</v>
      </c>
      <c r="P99" s="50">
        <f t="shared" si="26"/>
        <v>-0.39232529226939622</v>
      </c>
      <c r="Q99" s="50">
        <f t="shared" si="26"/>
        <v>-0.3955947726846662</v>
      </c>
      <c r="R99" s="50">
        <f t="shared" si="26"/>
        <v>-0.3955947726846662</v>
      </c>
    </row>
    <row r="100" spans="3:18">
      <c r="C100" s="50">
        <v>2004</v>
      </c>
      <c r="D100" s="50">
        <f t="shared" ref="D100:R100" si="27">-((D52-1)*(D52-2))^-1</f>
        <v>-0.18370599390374912</v>
      </c>
      <c r="E100" s="50">
        <f t="shared" si="27"/>
        <v>-0.18463930032271886</v>
      </c>
      <c r="F100" s="50">
        <f t="shared" si="27"/>
        <v>-0.1865102958941656</v>
      </c>
      <c r="G100" s="50">
        <f t="shared" si="27"/>
        <v>-0.1865102958941656</v>
      </c>
      <c r="H100" s="50">
        <f t="shared" si="27"/>
        <v>-0.19676714433263914</v>
      </c>
      <c r="I100" s="50">
        <f t="shared" si="27"/>
        <v>-0.19664979237108185</v>
      </c>
      <c r="J100" s="50">
        <f t="shared" si="27"/>
        <v>-0.2022548565645777</v>
      </c>
      <c r="K100" s="50">
        <f t="shared" si="27"/>
        <v>-0.2022548565645777</v>
      </c>
      <c r="L100" s="50">
        <f t="shared" si="27"/>
        <v>-0.2022548565645777</v>
      </c>
      <c r="M100" s="50">
        <f t="shared" si="27"/>
        <v>-0.2018937998001315</v>
      </c>
      <c r="N100" s="50">
        <f t="shared" si="27"/>
        <v>-0.25487596560687603</v>
      </c>
      <c r="O100" s="50">
        <f t="shared" si="27"/>
        <v>-0.40989744457282545</v>
      </c>
      <c r="P100" s="50">
        <f t="shared" si="27"/>
        <v>-0.39616281033460587</v>
      </c>
      <c r="Q100" s="50">
        <f t="shared" si="27"/>
        <v>-0.3995309241837971</v>
      </c>
      <c r="R100" s="50">
        <f t="shared" si="27"/>
        <v>-0.3995309241837971</v>
      </c>
    </row>
    <row r="101" spans="3:18">
      <c r="C101" s="50">
        <v>2005</v>
      </c>
      <c r="D101" s="50">
        <f t="shared" ref="D101:R101" si="28">-((D53-1)*(D53-2))^-1</f>
        <v>-0.18119989265867628</v>
      </c>
      <c r="E101" s="50">
        <f t="shared" si="28"/>
        <v>-0.18207530841881761</v>
      </c>
      <c r="F101" s="50">
        <f t="shared" si="28"/>
        <v>-0.18383681829870924</v>
      </c>
      <c r="G101" s="50">
        <f t="shared" si="28"/>
        <v>-0.18383681829870924</v>
      </c>
      <c r="H101" s="50">
        <f t="shared" si="28"/>
        <v>-0.19578711616435729</v>
      </c>
      <c r="I101" s="50">
        <f t="shared" si="28"/>
        <v>-0.19567805164031424</v>
      </c>
      <c r="J101" s="50">
        <f t="shared" si="28"/>
        <v>-0.19910436123313816</v>
      </c>
      <c r="K101" s="50">
        <f t="shared" si="28"/>
        <v>-0.19935964741440815</v>
      </c>
      <c r="L101" s="50">
        <f t="shared" si="28"/>
        <v>-0.19935964741440815</v>
      </c>
      <c r="M101" s="50">
        <f t="shared" si="28"/>
        <v>-0.19903140589771601</v>
      </c>
      <c r="N101" s="50">
        <f t="shared" si="28"/>
        <v>-0.25238003456690072</v>
      </c>
      <c r="O101" s="50">
        <f t="shared" si="28"/>
        <v>-0.40501236281833031</v>
      </c>
      <c r="P101" s="50">
        <f t="shared" si="28"/>
        <v>-0.3958775681768244</v>
      </c>
      <c r="Q101" s="50">
        <f t="shared" si="28"/>
        <v>-0.3989764761647413</v>
      </c>
      <c r="R101" s="50">
        <f t="shared" si="28"/>
        <v>-0.3989764761647413</v>
      </c>
    </row>
    <row r="102" spans="3:18">
      <c r="C102" s="50">
        <v>2006</v>
      </c>
      <c r="D102" s="50">
        <f t="shared" ref="D102:R102" si="29">-((D54-1)*(D54-2))^-1</f>
        <v>-0.18173202884337569</v>
      </c>
      <c r="E102" s="50">
        <f t="shared" si="29"/>
        <v>-0.18255840118754124</v>
      </c>
      <c r="F102" s="50">
        <f t="shared" si="29"/>
        <v>-0.18470591167556155</v>
      </c>
      <c r="G102" s="50">
        <f t="shared" si="29"/>
        <v>-0.18470591167556155</v>
      </c>
      <c r="H102" s="50">
        <f t="shared" si="29"/>
        <v>-0.19655685164095985</v>
      </c>
      <c r="I102" s="50">
        <f t="shared" si="29"/>
        <v>-0.19645363732245183</v>
      </c>
      <c r="J102" s="50">
        <f t="shared" si="29"/>
        <v>-0.20008706975841242</v>
      </c>
      <c r="K102" s="50">
        <f t="shared" si="29"/>
        <v>-0.20032665222888113</v>
      </c>
      <c r="L102" s="50">
        <f t="shared" si="29"/>
        <v>-0.20032665222888113</v>
      </c>
      <c r="M102" s="50">
        <f t="shared" si="29"/>
        <v>-0.20001610396480657</v>
      </c>
      <c r="N102" s="50">
        <f t="shared" si="29"/>
        <v>-0.25166754930612129</v>
      </c>
      <c r="O102" s="50">
        <f t="shared" si="29"/>
        <v>-0.39367439886919758</v>
      </c>
      <c r="P102" s="50">
        <f t="shared" si="29"/>
        <v>-0.38863304189509346</v>
      </c>
      <c r="Q102" s="50">
        <f t="shared" si="29"/>
        <v>-0.39156237362716984</v>
      </c>
      <c r="R102" s="50">
        <f t="shared" si="29"/>
        <v>-0.39156237362716984</v>
      </c>
    </row>
    <row r="103" spans="3:18">
      <c r="C103" s="50">
        <v>2007</v>
      </c>
      <c r="D103" s="50">
        <f t="shared" ref="D103:R103" si="30">-((D55-1)*(D55-2))^-1</f>
        <v>-0.1811718101128951</v>
      </c>
      <c r="E103" s="50">
        <f t="shared" si="30"/>
        <v>-0.18193623076223017</v>
      </c>
      <c r="F103" s="50">
        <f t="shared" si="30"/>
        <v>-0.18438369692132933</v>
      </c>
      <c r="G103" s="50">
        <f t="shared" si="30"/>
        <v>-0.18438369692132933</v>
      </c>
      <c r="H103" s="50">
        <f t="shared" si="30"/>
        <v>-0.19745410520341147</v>
      </c>
      <c r="I103" s="50">
        <f t="shared" si="30"/>
        <v>-0.19735910370578252</v>
      </c>
      <c r="J103" s="50">
        <f t="shared" si="30"/>
        <v>-0.20122657888960027</v>
      </c>
      <c r="K103" s="50">
        <f t="shared" si="30"/>
        <v>-0.20144511026763903</v>
      </c>
      <c r="L103" s="50">
        <f t="shared" si="30"/>
        <v>-0.20144511026763903</v>
      </c>
      <c r="M103" s="50">
        <f t="shared" si="30"/>
        <v>-0.20115520760216948</v>
      </c>
      <c r="N103" s="50">
        <f t="shared" si="30"/>
        <v>-0.25164971692941368</v>
      </c>
      <c r="O103" s="50">
        <f t="shared" si="30"/>
        <v>-0.39206885608868453</v>
      </c>
      <c r="P103" s="50">
        <f t="shared" si="30"/>
        <v>-0.38856190751302827</v>
      </c>
      <c r="Q103" s="50">
        <f t="shared" si="30"/>
        <v>-0.39222648657824982</v>
      </c>
      <c r="R103" s="50">
        <f t="shared" si="30"/>
        <v>-0.39222648657824982</v>
      </c>
    </row>
    <row r="104" spans="3:18">
      <c r="C104" s="50">
        <v>2008</v>
      </c>
      <c r="D104" s="50">
        <f t="shared" ref="D104:R104" si="31">-((D56-1)*(D56-2))^-1</f>
        <v>-0.17894935446593124</v>
      </c>
      <c r="E104" s="50">
        <f t="shared" si="31"/>
        <v>-0.17963472759273205</v>
      </c>
      <c r="F104" s="50">
        <f t="shared" si="31"/>
        <v>-0.18177358329388887</v>
      </c>
      <c r="G104" s="50">
        <f t="shared" si="31"/>
        <v>-0.18177358329388887</v>
      </c>
      <c r="H104" s="50">
        <f t="shared" si="31"/>
        <v>-0.1949700194464023</v>
      </c>
      <c r="I104" s="50">
        <f t="shared" si="31"/>
        <v>-0.19473252636347357</v>
      </c>
      <c r="J104" s="50">
        <f t="shared" si="31"/>
        <v>-0.19858627305501442</v>
      </c>
      <c r="K104" s="50">
        <f t="shared" si="31"/>
        <v>-0.19877974934637699</v>
      </c>
      <c r="L104" s="50">
        <f t="shared" si="31"/>
        <v>-0.19877974934637699</v>
      </c>
      <c r="M104" s="50">
        <f t="shared" si="31"/>
        <v>-0.19852898957064199</v>
      </c>
      <c r="N104" s="50">
        <f t="shared" si="31"/>
        <v>-0.24732278070219738</v>
      </c>
      <c r="O104" s="50">
        <f t="shared" si="31"/>
        <v>-0.37329065825261726</v>
      </c>
      <c r="P104" s="50">
        <f t="shared" si="31"/>
        <v>-0.37295684852687522</v>
      </c>
      <c r="Q104" s="50">
        <f t="shared" si="31"/>
        <v>-0.37644383018406469</v>
      </c>
      <c r="R104" s="50">
        <f t="shared" si="31"/>
        <v>-0.37644383018406469</v>
      </c>
    </row>
    <row r="105" spans="3:18">
      <c r="C105" s="50">
        <v>2009</v>
      </c>
      <c r="D105" s="50">
        <f t="shared" ref="D105:R105" si="32">-((D57-1)*(D57-2))^-1</f>
        <v>-0.17893868763495729</v>
      </c>
      <c r="E105" s="50">
        <f t="shared" si="32"/>
        <v>-0.17953051488868862</v>
      </c>
      <c r="F105" s="50">
        <f t="shared" si="32"/>
        <v>-0.17817972172968757</v>
      </c>
      <c r="G105" s="50">
        <f t="shared" si="32"/>
        <v>-0.17817972172968757</v>
      </c>
      <c r="H105" s="50">
        <f t="shared" si="32"/>
        <v>-0.19153599547345798</v>
      </c>
      <c r="I105" s="50">
        <f t="shared" si="32"/>
        <v>-0.19118797683387567</v>
      </c>
      <c r="J105" s="50">
        <f t="shared" si="32"/>
        <v>-0.19586093585366848</v>
      </c>
      <c r="K105" s="50">
        <f t="shared" si="32"/>
        <v>-0.19602408931895157</v>
      </c>
      <c r="L105" s="50">
        <f t="shared" si="32"/>
        <v>-0.19602408931895157</v>
      </c>
      <c r="M105" s="50">
        <f t="shared" si="32"/>
        <v>-0.19581779387882672</v>
      </c>
      <c r="N105" s="50">
        <f t="shared" si="32"/>
        <v>-0.24077178016572465</v>
      </c>
      <c r="O105" s="50">
        <f t="shared" si="32"/>
        <v>-0.35164258527760861</v>
      </c>
      <c r="P105" s="50">
        <f t="shared" si="32"/>
        <v>-0.35670435342565743</v>
      </c>
      <c r="Q105" s="50">
        <f t="shared" si="32"/>
        <v>-0.36006723273522812</v>
      </c>
      <c r="R105" s="50">
        <f t="shared" si="32"/>
        <v>-0.36006723273522812</v>
      </c>
    </row>
    <row r="106" spans="3:18">
      <c r="C106" s="50">
        <v>2010</v>
      </c>
      <c r="D106" s="50">
        <f t="shared" ref="D106:R106" si="33">-((D58-1)*(D58-2))^-1</f>
        <v>-0.18332833073187191</v>
      </c>
      <c r="E106" s="50">
        <f t="shared" si="33"/>
        <v>-0.18383627654475043</v>
      </c>
      <c r="F106" s="50">
        <f t="shared" si="33"/>
        <v>-0.18269304421001448</v>
      </c>
      <c r="G106" s="50">
        <f t="shared" si="33"/>
        <v>-0.18269304421001448</v>
      </c>
      <c r="H106" s="50">
        <f t="shared" si="33"/>
        <v>-0.19695474880354946</v>
      </c>
      <c r="I106" s="50">
        <f t="shared" si="33"/>
        <v>-0.1965769183876126</v>
      </c>
      <c r="J106" s="50">
        <f t="shared" si="33"/>
        <v>-0.20124324638805727</v>
      </c>
      <c r="K106" s="50">
        <f t="shared" si="33"/>
        <v>-0.20138163322061758</v>
      </c>
      <c r="L106" s="50">
        <f t="shared" si="33"/>
        <v>-0.20138163322061758</v>
      </c>
      <c r="M106" s="50">
        <f t="shared" si="33"/>
        <v>-0.20126792495374149</v>
      </c>
      <c r="N106" s="50">
        <f t="shared" si="33"/>
        <v>-0.24199889847292227</v>
      </c>
      <c r="O106" s="50">
        <f t="shared" si="33"/>
        <v>-0.3364604684848807</v>
      </c>
      <c r="P106" s="50">
        <f t="shared" si="33"/>
        <v>-0.34385685120156617</v>
      </c>
      <c r="Q106" s="50">
        <f t="shared" si="33"/>
        <v>-0.34687414564036795</v>
      </c>
      <c r="R106" s="50">
        <f t="shared" si="33"/>
        <v>-0.34687414564036795</v>
      </c>
    </row>
    <row r="107" spans="3:18">
      <c r="C107" s="50">
        <v>2011</v>
      </c>
      <c r="D107" s="50">
        <f t="shared" ref="D107:R107" si="34">-((D59-1)*(D59-2))^-1</f>
        <v>-0.18636554123375387</v>
      </c>
      <c r="E107" s="50">
        <f t="shared" si="34"/>
        <v>-0.18679294185897707</v>
      </c>
      <c r="F107" s="50">
        <f t="shared" si="34"/>
        <v>-0.18656919317915396</v>
      </c>
      <c r="G107" s="50">
        <f t="shared" si="34"/>
        <v>-0.18656919317915396</v>
      </c>
      <c r="H107" s="50">
        <f t="shared" si="34"/>
        <v>-0.20285742798571743</v>
      </c>
      <c r="I107" s="50">
        <f t="shared" si="34"/>
        <v>-0.20251755435559185</v>
      </c>
      <c r="J107" s="50">
        <f t="shared" si="34"/>
        <v>-0.20618341160945131</v>
      </c>
      <c r="K107" s="50">
        <f t="shared" si="34"/>
        <v>-0.20629801581222706</v>
      </c>
      <c r="L107" s="50">
        <f t="shared" si="34"/>
        <v>-0.20629801581222706</v>
      </c>
      <c r="M107" s="50">
        <f t="shared" si="34"/>
        <v>-0.20616378814164421</v>
      </c>
      <c r="N107" s="50">
        <f t="shared" si="34"/>
        <v>-0.24336044998504791</v>
      </c>
      <c r="O107" s="50">
        <f t="shared" si="34"/>
        <v>-0.32357794701872722</v>
      </c>
      <c r="P107" s="50">
        <f t="shared" si="34"/>
        <v>-0.33254156706953208</v>
      </c>
      <c r="Q107" s="50">
        <f t="shared" si="34"/>
        <v>-0.33511797476373339</v>
      </c>
      <c r="R107" s="50">
        <f t="shared" si="34"/>
        <v>-0.33511797476373339</v>
      </c>
    </row>
    <row r="108" spans="3:18">
      <c r="C108" s="50">
        <v>2012</v>
      </c>
      <c r="D108" s="50">
        <f t="shared" ref="D108:R108" si="35">-((D60-1)*(D60-2))^-1</f>
        <v>-0.19394911758293845</v>
      </c>
      <c r="E108" s="50">
        <f t="shared" si="35"/>
        <v>-0.19432643232124666</v>
      </c>
      <c r="F108" s="50">
        <f t="shared" si="35"/>
        <v>-0.19357058502374577</v>
      </c>
      <c r="G108" s="50">
        <f t="shared" si="35"/>
        <v>-0.19357058502374577</v>
      </c>
      <c r="H108" s="50">
        <f t="shared" si="35"/>
        <v>-0.20974500257562098</v>
      </c>
      <c r="I108" s="50">
        <f t="shared" si="35"/>
        <v>-0.20955256978633416</v>
      </c>
      <c r="J108" s="50">
        <f t="shared" si="35"/>
        <v>-0.21399499644677503</v>
      </c>
      <c r="K108" s="50">
        <f t="shared" si="35"/>
        <v>-0.21409447012164134</v>
      </c>
      <c r="L108" s="50">
        <f t="shared" si="35"/>
        <v>-0.21409447012164134</v>
      </c>
      <c r="M108" s="50">
        <f t="shared" si="35"/>
        <v>-0.21401546915877098</v>
      </c>
      <c r="N108" s="50">
        <f t="shared" si="35"/>
        <v>-0.24944891703086838</v>
      </c>
      <c r="O108" s="50">
        <f t="shared" si="35"/>
        <v>-0.31840444353398117</v>
      </c>
      <c r="P108" s="50">
        <f t="shared" si="35"/>
        <v>-0.32789453797169515</v>
      </c>
      <c r="Q108" s="50">
        <f t="shared" si="35"/>
        <v>-0.33001939091698945</v>
      </c>
      <c r="R108" s="50">
        <f t="shared" si="35"/>
        <v>-0.33001939091698945</v>
      </c>
    </row>
    <row r="109" spans="3:18">
      <c r="C109" s="50">
        <v>2013</v>
      </c>
      <c r="D109" s="50">
        <f t="shared" ref="D109:R109" si="36">-((D61-1)*(D61-2))^-1</f>
        <v>-0.19752571828514975</v>
      </c>
      <c r="E109" s="50">
        <f t="shared" si="36"/>
        <v>-0.19785955673479147</v>
      </c>
      <c r="F109" s="50">
        <f t="shared" si="36"/>
        <v>-0.1973019349983727</v>
      </c>
      <c r="G109" s="50">
        <f t="shared" si="36"/>
        <v>-0.1973019349983727</v>
      </c>
      <c r="H109" s="50">
        <f t="shared" si="36"/>
        <v>-0.21548010057066175</v>
      </c>
      <c r="I109" s="50">
        <f t="shared" si="36"/>
        <v>-0.21508216697181629</v>
      </c>
      <c r="J109" s="50">
        <f t="shared" si="36"/>
        <v>-0.21917704192191639</v>
      </c>
      <c r="K109" s="50">
        <f t="shared" si="36"/>
        <v>-0.21926408506603906</v>
      </c>
      <c r="L109" s="50">
        <f t="shared" si="36"/>
        <v>-0.21926408506603906</v>
      </c>
      <c r="M109" s="50">
        <f t="shared" si="36"/>
        <v>-0.2191863865310702</v>
      </c>
      <c r="N109" s="50">
        <f t="shared" si="36"/>
        <v>-0.25365051394102878</v>
      </c>
      <c r="O109" s="50">
        <f t="shared" si="36"/>
        <v>-0.31222537508099729</v>
      </c>
      <c r="P109" s="50">
        <f t="shared" si="36"/>
        <v>-0.32267033930986955</v>
      </c>
      <c r="Q109" s="50">
        <f t="shared" si="36"/>
        <v>-0.32450211782150301</v>
      </c>
      <c r="R109" s="50">
        <f t="shared" si="36"/>
        <v>-0.32450211782150301</v>
      </c>
    </row>
    <row r="110" spans="3:18">
      <c r="C110" s="50">
        <v>2014</v>
      </c>
      <c r="D110" s="50">
        <f t="shared" ref="D110:R110" si="37">-((D62-1)*(D62-2))^-1</f>
        <v>-0.20132830996514489</v>
      </c>
      <c r="E110" s="50">
        <f t="shared" si="37"/>
        <v>-0.20163714008320127</v>
      </c>
      <c r="F110" s="50">
        <f t="shared" si="37"/>
        <v>-0.20149602486399296</v>
      </c>
      <c r="G110" s="50">
        <f t="shared" si="37"/>
        <v>-0.20149602486399296</v>
      </c>
      <c r="H110" s="50">
        <f t="shared" si="37"/>
        <v>-0.22068337354606363</v>
      </c>
      <c r="I110" s="50">
        <f t="shared" si="37"/>
        <v>-0.21985188383948523</v>
      </c>
      <c r="J110" s="50">
        <f t="shared" si="37"/>
        <v>-0.2238141725159459</v>
      </c>
      <c r="K110" s="50">
        <f t="shared" si="37"/>
        <v>-0.22389352691667141</v>
      </c>
      <c r="L110" s="50">
        <f t="shared" si="37"/>
        <v>-0.22389352691667141</v>
      </c>
      <c r="M110" s="50">
        <f t="shared" si="37"/>
        <v>-0.22381574783242073</v>
      </c>
      <c r="N110" s="50">
        <f t="shared" si="37"/>
        <v>-0.25821144257689693</v>
      </c>
      <c r="O110" s="50">
        <f t="shared" si="37"/>
        <v>-0.3108076723880836</v>
      </c>
      <c r="P110" s="50">
        <f t="shared" si="37"/>
        <v>-0.32118574210462086</v>
      </c>
      <c r="Q110" s="50">
        <f t="shared" si="37"/>
        <v>-0.32290135933370762</v>
      </c>
      <c r="R110" s="50">
        <f t="shared" si="37"/>
        <v>-0.32290135933370762</v>
      </c>
    </row>
    <row r="111" spans="3:18">
      <c r="C111" s="50">
        <v>2015</v>
      </c>
      <c r="D111" s="50">
        <f t="shared" ref="D111:R111" si="38">-((D63-1)*(D63-2))^-1</f>
        <v>-0.20428483733746283</v>
      </c>
      <c r="E111" s="50">
        <f t="shared" si="38"/>
        <v>-0.20457943683212026</v>
      </c>
      <c r="F111" s="50">
        <f t="shared" si="38"/>
        <v>-0.20465039765672682</v>
      </c>
      <c r="G111" s="50">
        <f t="shared" si="38"/>
        <v>-0.20465039765672682</v>
      </c>
      <c r="H111" s="50">
        <f t="shared" si="38"/>
        <v>-0.22382380803356575</v>
      </c>
      <c r="I111" s="50">
        <f t="shared" si="38"/>
        <v>-0.22303544478076012</v>
      </c>
      <c r="J111" s="50">
        <f t="shared" si="38"/>
        <v>-0.22693861457795955</v>
      </c>
      <c r="K111" s="50">
        <f t="shared" si="38"/>
        <v>-0.22701320486786064</v>
      </c>
      <c r="L111" s="50">
        <f t="shared" si="38"/>
        <v>-0.22701320486786064</v>
      </c>
      <c r="M111" s="50">
        <f t="shared" si="38"/>
        <v>-0.22693572108996432</v>
      </c>
      <c r="N111" s="50">
        <f t="shared" si="38"/>
        <v>-0.26295674679751713</v>
      </c>
      <c r="O111" s="50">
        <f t="shared" si="38"/>
        <v>-0.30738893415883717</v>
      </c>
      <c r="P111" s="50">
        <f t="shared" si="38"/>
        <v>-0.31960196161530663</v>
      </c>
      <c r="Q111" s="50">
        <f t="shared" si="38"/>
        <v>-0.32121396944357078</v>
      </c>
      <c r="R111" s="50">
        <f t="shared" si="38"/>
        <v>-0.32121396944357078</v>
      </c>
    </row>
    <row r="112" spans="3:18">
      <c r="C112" s="50">
        <v>2016</v>
      </c>
      <c r="D112" s="50">
        <f t="shared" ref="D112:R112" si="39">-((D64-1)*(D64-2))^-1</f>
        <v>-0.20476769665574382</v>
      </c>
      <c r="E112" s="50">
        <f t="shared" si="39"/>
        <v>-0.20504895609333207</v>
      </c>
      <c r="F112" s="50">
        <f t="shared" si="39"/>
        <v>-0.20490486352614753</v>
      </c>
      <c r="G112" s="50">
        <f t="shared" si="39"/>
        <v>-0.20490486352614753</v>
      </c>
      <c r="H112" s="50">
        <f t="shared" si="39"/>
        <v>-0.2244717078873551</v>
      </c>
      <c r="I112" s="50">
        <f t="shared" si="39"/>
        <v>-0.22360948499745745</v>
      </c>
      <c r="J112" s="50">
        <f t="shared" si="39"/>
        <v>-0.22701028562619993</v>
      </c>
      <c r="K112" s="50">
        <f t="shared" si="39"/>
        <v>-0.22708013508606723</v>
      </c>
      <c r="L112" s="50">
        <f t="shared" si="39"/>
        <v>-0.22708013508606723</v>
      </c>
      <c r="M112" s="50">
        <f t="shared" si="39"/>
        <v>-0.22700748203360691</v>
      </c>
      <c r="N112" s="50">
        <f t="shared" si="39"/>
        <v>-0.26669072421547496</v>
      </c>
      <c r="O112" s="50">
        <f t="shared" si="39"/>
        <v>-0.30153670884903172</v>
      </c>
      <c r="P112" s="50">
        <f t="shared" si="39"/>
        <v>-0.31521196876993701</v>
      </c>
      <c r="Q112" s="50">
        <f t="shared" si="39"/>
        <v>-0.31669347480388077</v>
      </c>
      <c r="R112" s="50">
        <f t="shared" si="39"/>
        <v>-0.31669347480388077</v>
      </c>
    </row>
    <row r="113" spans="1:20">
      <c r="C113" s="50">
        <v>2017</v>
      </c>
      <c r="D113" s="50">
        <f t="shared" ref="D113:R113" si="40">-((D65-1)*(D65-2))^-1</f>
        <v>-0.2035846671372826</v>
      </c>
      <c r="E113" s="50">
        <f t="shared" si="40"/>
        <v>-0.20385286681189846</v>
      </c>
      <c r="F113" s="50">
        <f t="shared" si="40"/>
        <v>-0.20371899397094614</v>
      </c>
      <c r="G113" s="50">
        <f t="shared" si="40"/>
        <v>-0.20379382262106857</v>
      </c>
      <c r="H113" s="50">
        <f t="shared" si="40"/>
        <v>-0.22533210531436695</v>
      </c>
      <c r="I113" s="50">
        <f t="shared" si="40"/>
        <v>-0.22465404261258379</v>
      </c>
      <c r="J113" s="50">
        <f t="shared" si="40"/>
        <v>-0.22789007751335569</v>
      </c>
      <c r="K113" s="50">
        <f t="shared" si="40"/>
        <v>-0.22795616360056223</v>
      </c>
      <c r="L113" s="50">
        <f t="shared" si="40"/>
        <v>-0.22795616360056223</v>
      </c>
      <c r="M113" s="50">
        <f t="shared" si="40"/>
        <v>-0.22788633650628495</v>
      </c>
      <c r="N113" s="50">
        <f t="shared" si="40"/>
        <v>-0.26958018229870973</v>
      </c>
      <c r="O113" s="50">
        <f t="shared" si="40"/>
        <v>-0.293375902112188</v>
      </c>
      <c r="P113" s="50">
        <f t="shared" si="40"/>
        <v>-0.30848530552661774</v>
      </c>
      <c r="Q113" s="50">
        <f t="shared" si="40"/>
        <v>-0.30986107184033757</v>
      </c>
      <c r="R113" s="50">
        <f t="shared" si="40"/>
        <v>-0.30986107184033757</v>
      </c>
    </row>
    <row r="114" spans="1:20">
      <c r="C114" s="50">
        <v>2018</v>
      </c>
      <c r="D114" s="50">
        <f t="shared" ref="D114:R114" si="41">-((D66-1)*(D66-2))^-1</f>
        <v>-0.20468727303972525</v>
      </c>
      <c r="E114" s="50">
        <f t="shared" si="41"/>
        <v>-0.20494795623181977</v>
      </c>
      <c r="F114" s="50">
        <f t="shared" si="41"/>
        <v>-0.20468714775334615</v>
      </c>
      <c r="G114" s="50">
        <f t="shared" si="41"/>
        <v>-0.20475613400847212</v>
      </c>
      <c r="H114" s="50">
        <f t="shared" si="41"/>
        <v>-0.22807573191872782</v>
      </c>
      <c r="I114" s="50">
        <f t="shared" si="41"/>
        <v>-0.2275750634545764</v>
      </c>
      <c r="J114" s="50">
        <f t="shared" si="41"/>
        <v>-0.23073831315163731</v>
      </c>
      <c r="K114" s="50">
        <f t="shared" si="41"/>
        <v>-0.23080174928441791</v>
      </c>
      <c r="L114" s="50">
        <f t="shared" si="41"/>
        <v>-0.23080174928441791</v>
      </c>
      <c r="M114" s="50">
        <f t="shared" si="41"/>
        <v>-0.23071922905767056</v>
      </c>
      <c r="N114" s="50">
        <f t="shared" si="41"/>
        <v>-0.27243613786863918</v>
      </c>
      <c r="O114" s="50">
        <f t="shared" si="41"/>
        <v>-0.29568403353920242</v>
      </c>
      <c r="P114" s="50">
        <f t="shared" si="41"/>
        <v>-0.31176541383539164</v>
      </c>
      <c r="Q114" s="50">
        <f t="shared" si="41"/>
        <v>-0.31294269988445178</v>
      </c>
      <c r="R114" s="50">
        <f t="shared" si="41"/>
        <v>-0.31294269988445178</v>
      </c>
    </row>
    <row r="115" spans="1:20">
      <c r="C115" s="50">
        <v>2019</v>
      </c>
      <c r="D115" s="50">
        <f t="shared" ref="D115:R115" si="42">-((D67-1)*(D67-2))^-1</f>
        <v>-0.20348658752783241</v>
      </c>
      <c r="E115" s="50">
        <f t="shared" si="42"/>
        <v>-0.20373832774693013</v>
      </c>
      <c r="F115" s="50">
        <f t="shared" si="42"/>
        <v>-0.20376190485269255</v>
      </c>
      <c r="G115" s="50">
        <f t="shared" si="42"/>
        <v>-0.20380731962289622</v>
      </c>
      <c r="H115" s="50">
        <f t="shared" si="42"/>
        <v>-0.22812506968673393</v>
      </c>
      <c r="I115" s="50">
        <f t="shared" si="42"/>
        <v>-0.22754485276300546</v>
      </c>
      <c r="J115" s="50">
        <f t="shared" si="42"/>
        <v>-0.23092372752330029</v>
      </c>
      <c r="K115" s="50">
        <f t="shared" si="42"/>
        <v>-0.23098474442066988</v>
      </c>
      <c r="L115" s="50">
        <f t="shared" si="42"/>
        <v>-0.23098474442066988</v>
      </c>
      <c r="M115" s="50">
        <f t="shared" si="42"/>
        <v>-0.23090509826231853</v>
      </c>
      <c r="N115" s="50">
        <f t="shared" si="42"/>
        <v>-0.27415291710768008</v>
      </c>
      <c r="O115" s="50">
        <f t="shared" si="42"/>
        <v>-0.29538089885782087</v>
      </c>
      <c r="P115" s="50">
        <f t="shared" si="42"/>
        <v>-0.31179272526485202</v>
      </c>
      <c r="Q115" s="50">
        <f t="shared" si="42"/>
        <v>-0.31284510314154795</v>
      </c>
      <c r="R115" s="50">
        <f t="shared" si="42"/>
        <v>-0.31284510314154795</v>
      </c>
    </row>
    <row r="116" spans="1:20">
      <c r="C116" s="50">
        <v>2020</v>
      </c>
      <c r="D116" s="50">
        <f t="shared" ref="D116:R116" si="43">-((D68-1)*(D68-2))^-1</f>
        <v>-0.20396620364613305</v>
      </c>
      <c r="E116" s="50">
        <f t="shared" si="43"/>
        <v>-0.20417290974363142</v>
      </c>
      <c r="F116" s="50">
        <f t="shared" si="43"/>
        <v>-0.20434935753543146</v>
      </c>
      <c r="G116" s="50">
        <f t="shared" si="43"/>
        <v>-0.20423036162691718</v>
      </c>
      <c r="H116" s="50">
        <f t="shared" si="43"/>
        <v>-0.22974362035487533</v>
      </c>
      <c r="I116" s="50">
        <f t="shared" si="43"/>
        <v>-0.22913959330993564</v>
      </c>
      <c r="J116" s="50">
        <f t="shared" si="43"/>
        <v>-0.23233273313110223</v>
      </c>
      <c r="K116" s="50">
        <f t="shared" si="43"/>
        <v>-0.23236982145781196</v>
      </c>
      <c r="L116" s="50">
        <f t="shared" si="43"/>
        <v>-0.23236982145781196</v>
      </c>
      <c r="M116" s="50">
        <f t="shared" si="43"/>
        <v>-0.23228537148638836</v>
      </c>
      <c r="N116" s="50">
        <f t="shared" si="43"/>
        <v>-0.2745267344774972</v>
      </c>
      <c r="O116" s="50">
        <f t="shared" si="43"/>
        <v>-0.29409199399364871</v>
      </c>
      <c r="P116" s="50">
        <f t="shared" si="43"/>
        <v>-0.3107530444289871</v>
      </c>
      <c r="Q116" s="50">
        <f t="shared" si="43"/>
        <v>-0.31167577899306176</v>
      </c>
      <c r="R116" s="50">
        <f t="shared" si="43"/>
        <v>-0.31167577899306176</v>
      </c>
    </row>
    <row r="117" spans="1:20">
      <c r="C117" s="50">
        <v>2021</v>
      </c>
      <c r="D117" s="50">
        <f t="shared" ref="D117:R117" si="44">-((D69-1)*(D69-2))^-1</f>
        <v>-0.20350355462140518</v>
      </c>
      <c r="E117" s="50">
        <f t="shared" si="44"/>
        <v>-0.20370370680991517</v>
      </c>
      <c r="F117" s="50">
        <f t="shared" si="44"/>
        <v>-0.20387009339291898</v>
      </c>
      <c r="G117" s="50">
        <f t="shared" si="44"/>
        <v>-0.20370959486426879</v>
      </c>
      <c r="H117" s="50">
        <f t="shared" si="44"/>
        <v>-0.23008394004336336</v>
      </c>
      <c r="I117" s="50">
        <f t="shared" si="44"/>
        <v>-0.22935349807050712</v>
      </c>
      <c r="J117" s="50">
        <f t="shared" si="44"/>
        <v>-0.2321964285626367</v>
      </c>
      <c r="K117" s="50">
        <f t="shared" si="44"/>
        <v>-0.23223208825772615</v>
      </c>
      <c r="L117" s="50">
        <f t="shared" si="44"/>
        <v>-0.23223208825772615</v>
      </c>
      <c r="M117" s="50">
        <f t="shared" si="44"/>
        <v>-0.23213044407990302</v>
      </c>
      <c r="N117" s="50">
        <f t="shared" si="44"/>
        <v>-0.27598141189208314</v>
      </c>
      <c r="O117" s="50">
        <f t="shared" si="44"/>
        <v>-0.29515590898173272</v>
      </c>
      <c r="P117" s="50">
        <f t="shared" si="44"/>
        <v>-0.31286926664636283</v>
      </c>
      <c r="Q117" s="50">
        <f t="shared" si="44"/>
        <v>-0.31380145274613741</v>
      </c>
      <c r="R117" s="50">
        <f t="shared" si="44"/>
        <v>-0.31380145274613741</v>
      </c>
    </row>
    <row r="118" spans="1:20">
      <c r="C118" s="50">
        <v>2022</v>
      </c>
      <c r="D118" s="50">
        <f t="shared" ref="D118:R118" si="45">-((D70-1)*(D70-2))^-1</f>
        <v>-0.20359631410211748</v>
      </c>
      <c r="E118" s="50">
        <f t="shared" si="45"/>
        <v>-0.20379216173275502</v>
      </c>
      <c r="F118" s="50">
        <f t="shared" si="45"/>
        <v>-0.20389271048462027</v>
      </c>
      <c r="G118" s="50">
        <f t="shared" si="45"/>
        <v>-0.20363817980677987</v>
      </c>
      <c r="H118" s="50">
        <f t="shared" si="45"/>
        <v>-0.23065448892663046</v>
      </c>
      <c r="I118" s="50">
        <f t="shared" si="45"/>
        <v>-0.22993483320033045</v>
      </c>
      <c r="J118" s="50">
        <f t="shared" si="45"/>
        <v>-0.23273088533376274</v>
      </c>
      <c r="K118" s="50">
        <f t="shared" si="45"/>
        <v>-0.23276542262367006</v>
      </c>
      <c r="L118" s="50">
        <f t="shared" si="45"/>
        <v>-0.23276542262367006</v>
      </c>
      <c r="M118" s="50">
        <f t="shared" si="45"/>
        <v>-0.23266532321169731</v>
      </c>
      <c r="N118" s="50">
        <f t="shared" si="45"/>
        <v>-0.27761273484393956</v>
      </c>
      <c r="O118" s="50">
        <f t="shared" si="45"/>
        <v>-0.29548197282573518</v>
      </c>
      <c r="P118" s="50">
        <f t="shared" si="45"/>
        <v>-0.3145491572817895</v>
      </c>
      <c r="Q118" s="50">
        <f t="shared" si="45"/>
        <v>-0.31538813414384304</v>
      </c>
      <c r="R118" s="50">
        <f t="shared" si="45"/>
        <v>-0.31538813414384304</v>
      </c>
    </row>
    <row r="119" spans="1:20">
      <c r="C119" s="50">
        <v>2023</v>
      </c>
      <c r="D119" s="50">
        <f t="shared" ref="D119:R119" si="46">-((D71-1)*(D71-2))^-1</f>
        <v>-0.20352460449753668</v>
      </c>
      <c r="E119" s="50">
        <f t="shared" si="46"/>
        <v>-0.20371854117210117</v>
      </c>
      <c r="F119" s="50">
        <f t="shared" si="46"/>
        <v>-0.2038222423887453</v>
      </c>
      <c r="G119" s="50">
        <f t="shared" si="46"/>
        <v>-0.203592970466067</v>
      </c>
      <c r="H119" s="50">
        <f t="shared" si="46"/>
        <v>-0.23100827509139737</v>
      </c>
      <c r="I119" s="50">
        <f t="shared" si="46"/>
        <v>-0.23029211997348592</v>
      </c>
      <c r="J119" s="50">
        <f t="shared" si="46"/>
        <v>-0.23309390908665617</v>
      </c>
      <c r="K119" s="50">
        <f t="shared" si="46"/>
        <v>-0.23309666284489439</v>
      </c>
      <c r="L119" s="50">
        <f t="shared" si="46"/>
        <v>-0.23309666284489439</v>
      </c>
      <c r="M119" s="50">
        <f t="shared" si="46"/>
        <v>-0.23299707698001582</v>
      </c>
      <c r="N119" s="50">
        <f t="shared" si="46"/>
        <v>-0.27805719681395036</v>
      </c>
      <c r="O119" s="50">
        <f t="shared" si="46"/>
        <v>-0.29431972855628319</v>
      </c>
      <c r="P119" s="50">
        <f t="shared" si="46"/>
        <v>-0.31357242060348539</v>
      </c>
      <c r="Q119" s="50">
        <f t="shared" si="46"/>
        <v>-0.31437476793523633</v>
      </c>
      <c r="R119" s="50">
        <f t="shared" si="46"/>
        <v>-0.31437476793523633</v>
      </c>
    </row>
    <row r="120" spans="1:20"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</row>
    <row r="121" spans="1:20"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</row>
    <row r="122" spans="1:20">
      <c r="C122" s="50"/>
      <c r="D122" s="50" t="s">
        <v>66</v>
      </c>
      <c r="E122" s="50" t="s">
        <v>67</v>
      </c>
      <c r="F122" s="50" t="s">
        <v>68</v>
      </c>
      <c r="G122" s="50" t="s">
        <v>69</v>
      </c>
      <c r="H122" s="50" t="s">
        <v>70</v>
      </c>
      <c r="I122" s="50" t="s">
        <v>71</v>
      </c>
      <c r="J122" s="50" t="s">
        <v>72</v>
      </c>
      <c r="K122" s="50" t="s">
        <v>73</v>
      </c>
      <c r="L122" s="50" t="s">
        <v>74</v>
      </c>
      <c r="M122" s="50" t="s">
        <v>75</v>
      </c>
      <c r="N122" s="50" t="s">
        <v>76</v>
      </c>
      <c r="O122" s="50" t="s">
        <v>77</v>
      </c>
      <c r="P122" s="50" t="s">
        <v>78</v>
      </c>
      <c r="Q122" s="50" t="s">
        <v>79</v>
      </c>
      <c r="R122" s="50" t="s">
        <v>80</v>
      </c>
    </row>
    <row r="123" spans="1:20">
      <c r="C123" s="50"/>
      <c r="D123" s="50" t="s">
        <v>217</v>
      </c>
      <c r="E123" s="50" t="s">
        <v>1108</v>
      </c>
      <c r="F123" s="50" t="s">
        <v>1109</v>
      </c>
      <c r="G123" s="50" t="s">
        <v>1110</v>
      </c>
      <c r="H123" s="50" t="s">
        <v>1111</v>
      </c>
      <c r="I123" s="50" t="s">
        <v>1112</v>
      </c>
      <c r="J123" s="50" t="s">
        <v>1113</v>
      </c>
      <c r="K123" s="50" t="s">
        <v>222</v>
      </c>
      <c r="L123" s="50" t="s">
        <v>1114</v>
      </c>
      <c r="M123" s="50" t="s">
        <v>1115</v>
      </c>
      <c r="N123" s="50" t="s">
        <v>1116</v>
      </c>
      <c r="O123" s="50" t="s">
        <v>1117</v>
      </c>
      <c r="P123" s="50" t="s">
        <v>1118</v>
      </c>
      <c r="Q123" s="50" t="s">
        <v>1119</v>
      </c>
      <c r="R123" s="50" t="s">
        <v>1120</v>
      </c>
    </row>
    <row r="124" spans="1:20">
      <c r="A124" s="5"/>
      <c r="B124" s="5"/>
      <c r="C124" s="50">
        <v>1979</v>
      </c>
      <c r="D124" s="51">
        <f t="shared" ref="D124:R124" si="47">-(1-2^D75)</f>
        <v>-6.070303819671885E-2</v>
      </c>
      <c r="E124" s="51">
        <f t="shared" si="47"/>
        <v>-6.070303819671885E-2</v>
      </c>
      <c r="F124" s="51">
        <f t="shared" si="47"/>
        <v>-6.070303819671885E-2</v>
      </c>
      <c r="G124" s="51">
        <f t="shared" si="47"/>
        <v>-6.070303819671885E-2</v>
      </c>
      <c r="H124" s="51">
        <f t="shared" si="47"/>
        <v>-6.070303819671885E-2</v>
      </c>
      <c r="I124" s="51">
        <f t="shared" si="47"/>
        <v>-6.070303819671885E-2</v>
      </c>
      <c r="J124" s="51">
        <f t="shared" si="47"/>
        <v>-6.1176998913122005E-2</v>
      </c>
      <c r="K124" s="51">
        <f t="shared" si="47"/>
        <v>-6.1176998913122005E-2</v>
      </c>
      <c r="L124" s="51">
        <f t="shared" si="47"/>
        <v>-6.1176998913122005E-2</v>
      </c>
      <c r="M124" s="51">
        <f t="shared" si="47"/>
        <v>-6.1176998913122005E-2</v>
      </c>
      <c r="N124" s="51">
        <f t="shared" si="47"/>
        <v>-6.1662784106538804E-2</v>
      </c>
      <c r="O124" s="51">
        <f t="shared" si="47"/>
        <v>-5.9239232577196321E-2</v>
      </c>
      <c r="P124" s="51">
        <f t="shared" si="47"/>
        <v>-5.7413014317641897E-2</v>
      </c>
      <c r="Q124" s="51">
        <f t="shared" si="47"/>
        <v>-5.7776536305187642E-2</v>
      </c>
      <c r="R124" s="51">
        <f t="shared" si="47"/>
        <v>-5.7776536305187642E-2</v>
      </c>
      <c r="S124" s="5"/>
      <c r="T124" s="5"/>
    </row>
    <row r="125" spans="1:20">
      <c r="A125" s="5"/>
      <c r="B125" s="5"/>
      <c r="C125" s="50">
        <v>1980</v>
      </c>
      <c r="D125" s="51">
        <f t="shared" ref="D125:R125" si="48">-(1-2^D76)</f>
        <v>-5.7921096892134427E-2</v>
      </c>
      <c r="E125" s="51">
        <f t="shared" si="48"/>
        <v>-5.7921096892134427E-2</v>
      </c>
      <c r="F125" s="51">
        <f t="shared" si="48"/>
        <v>-5.7996794672420138E-2</v>
      </c>
      <c r="G125" s="51">
        <f t="shared" si="48"/>
        <v>-5.7996794672420138E-2</v>
      </c>
      <c r="H125" s="51">
        <f t="shared" si="48"/>
        <v>-5.7996794672420138E-2</v>
      </c>
      <c r="I125" s="51">
        <f t="shared" si="48"/>
        <v>-5.7996794672420138E-2</v>
      </c>
      <c r="J125" s="51">
        <f t="shared" si="48"/>
        <v>-5.8754863354609554E-2</v>
      </c>
      <c r="K125" s="51">
        <f t="shared" si="48"/>
        <v>-5.8754863354609554E-2</v>
      </c>
      <c r="L125" s="51">
        <f t="shared" si="48"/>
        <v>-5.8754863354609554E-2</v>
      </c>
      <c r="M125" s="51">
        <f t="shared" si="48"/>
        <v>-5.8754863354609554E-2</v>
      </c>
      <c r="N125" s="51">
        <f t="shared" si="48"/>
        <v>-5.9633284630389527E-2</v>
      </c>
      <c r="O125" s="51">
        <f t="shared" si="48"/>
        <v>-5.9827820682312627E-2</v>
      </c>
      <c r="P125" s="51">
        <f t="shared" si="48"/>
        <v>-5.9399899688448388E-2</v>
      </c>
      <c r="Q125" s="51">
        <f t="shared" si="48"/>
        <v>-5.9505017255973125E-2</v>
      </c>
      <c r="R125" s="51">
        <f t="shared" si="48"/>
        <v>-5.9505017255973125E-2</v>
      </c>
      <c r="S125" s="5"/>
      <c r="T125" s="5"/>
    </row>
    <row r="126" spans="1:20">
      <c r="A126" s="5"/>
      <c r="B126" s="5"/>
      <c r="C126" s="50">
        <v>1981</v>
      </c>
      <c r="D126" s="51">
        <f t="shared" ref="D126:R126" si="49">-(1-2^D77)</f>
        <v>-6.2403355533384608E-2</v>
      </c>
      <c r="E126" s="51">
        <f t="shared" si="49"/>
        <v>-6.2403355533384608E-2</v>
      </c>
      <c r="F126" s="51">
        <f t="shared" si="49"/>
        <v>-6.2459984246951761E-2</v>
      </c>
      <c r="G126" s="51">
        <f t="shared" si="49"/>
        <v>-6.2459984246951761E-2</v>
      </c>
      <c r="H126" s="51">
        <f t="shared" si="49"/>
        <v>-6.2826668146127473E-2</v>
      </c>
      <c r="I126" s="51">
        <f t="shared" si="49"/>
        <v>-6.2826668146127473E-2</v>
      </c>
      <c r="J126" s="51">
        <f t="shared" si="49"/>
        <v>-6.4488692174985207E-2</v>
      </c>
      <c r="K126" s="51">
        <f t="shared" si="49"/>
        <v>-6.4488692174985207E-2</v>
      </c>
      <c r="L126" s="51">
        <f t="shared" si="49"/>
        <v>-6.4488692174985207E-2</v>
      </c>
      <c r="M126" s="51">
        <f t="shared" si="49"/>
        <v>-6.4218455001917918E-2</v>
      </c>
      <c r="N126" s="51">
        <f t="shared" si="49"/>
        <v>-6.5253872383188138E-2</v>
      </c>
      <c r="O126" s="51">
        <f t="shared" si="49"/>
        <v>-6.5875562429249301E-2</v>
      </c>
      <c r="P126" s="51">
        <f t="shared" si="49"/>
        <v>-6.5288075337745832E-2</v>
      </c>
      <c r="Q126" s="51">
        <f t="shared" si="49"/>
        <v>-6.4960123733222574E-2</v>
      </c>
      <c r="R126" s="51">
        <f t="shared" si="49"/>
        <v>-6.4960123733222574E-2</v>
      </c>
      <c r="S126" s="5"/>
      <c r="T126" s="5"/>
    </row>
    <row r="127" spans="1:20">
      <c r="A127" s="5"/>
      <c r="B127" s="5"/>
      <c r="C127" s="50">
        <v>1982</v>
      </c>
      <c r="D127" s="51">
        <f t="shared" ref="D127:R127" si="50">-(1-2^D78)</f>
        <v>-6.6938112278407624E-2</v>
      </c>
      <c r="E127" s="51">
        <f t="shared" si="50"/>
        <v>-6.6938112278407624E-2</v>
      </c>
      <c r="F127" s="51">
        <f t="shared" si="50"/>
        <v>-6.6986293202252245E-2</v>
      </c>
      <c r="G127" s="51">
        <f t="shared" si="50"/>
        <v>-6.6986293202252245E-2</v>
      </c>
      <c r="H127" s="51">
        <f t="shared" si="50"/>
        <v>-6.7208001240861348E-2</v>
      </c>
      <c r="I127" s="51">
        <f t="shared" si="50"/>
        <v>-6.72232076663829E-2</v>
      </c>
      <c r="J127" s="51">
        <f t="shared" si="50"/>
        <v>-6.8407368936707957E-2</v>
      </c>
      <c r="K127" s="51">
        <f t="shared" si="50"/>
        <v>-6.8407368936707957E-2</v>
      </c>
      <c r="L127" s="51">
        <f t="shared" si="50"/>
        <v>-6.8407368936707957E-2</v>
      </c>
      <c r="M127" s="51">
        <f t="shared" si="50"/>
        <v>-6.8190504308915045E-2</v>
      </c>
      <c r="N127" s="51">
        <f t="shared" si="50"/>
        <v>-7.0656567725282504E-2</v>
      </c>
      <c r="O127" s="51">
        <f t="shared" si="50"/>
        <v>-7.2359470951117166E-2</v>
      </c>
      <c r="P127" s="51">
        <f t="shared" si="50"/>
        <v>-6.9950291159909139E-2</v>
      </c>
      <c r="Q127" s="51">
        <f t="shared" si="50"/>
        <v>-6.9736045453923978E-2</v>
      </c>
      <c r="R127" s="51">
        <f t="shared" si="50"/>
        <v>-6.9736045453923978E-2</v>
      </c>
      <c r="S127" s="5"/>
      <c r="T127" s="5"/>
    </row>
    <row r="128" spans="1:20">
      <c r="A128" s="5"/>
      <c r="B128" s="5"/>
      <c r="C128" s="50">
        <v>1983</v>
      </c>
      <c r="D128" s="51">
        <f t="shared" ref="D128:R128" si="51">-(1-2^D79)</f>
        <v>-7.4464359779935041E-2</v>
      </c>
      <c r="E128" s="51">
        <f t="shared" si="51"/>
        <v>-7.4464359779935041E-2</v>
      </c>
      <c r="F128" s="51">
        <f t="shared" si="51"/>
        <v>-7.4515266626106968E-2</v>
      </c>
      <c r="G128" s="51">
        <f t="shared" si="51"/>
        <v>-7.4515266626106968E-2</v>
      </c>
      <c r="H128" s="51">
        <f t="shared" si="51"/>
        <v>-7.4668480331976039E-2</v>
      </c>
      <c r="I128" s="51">
        <f t="shared" si="51"/>
        <v>-7.4659338012228793E-2</v>
      </c>
      <c r="J128" s="51">
        <f t="shared" si="51"/>
        <v>-7.5417847535346971E-2</v>
      </c>
      <c r="K128" s="51">
        <f t="shared" si="51"/>
        <v>-7.5417847535346971E-2</v>
      </c>
      <c r="L128" s="51">
        <f t="shared" si="51"/>
        <v>-7.5417847535346971E-2</v>
      </c>
      <c r="M128" s="51">
        <f t="shared" si="51"/>
        <v>-7.5202109773745196E-2</v>
      </c>
      <c r="N128" s="51">
        <f t="shared" si="51"/>
        <v>-7.7211261634569595E-2</v>
      </c>
      <c r="O128" s="51">
        <f t="shared" si="51"/>
        <v>-7.9435301120172719E-2</v>
      </c>
      <c r="P128" s="51">
        <f t="shared" si="51"/>
        <v>-7.6688167400577267E-2</v>
      </c>
      <c r="Q128" s="51">
        <f t="shared" si="51"/>
        <v>-7.6427843504092596E-2</v>
      </c>
      <c r="R128" s="51">
        <f t="shared" si="51"/>
        <v>-7.6427843504092596E-2</v>
      </c>
      <c r="S128" s="5"/>
      <c r="T128" s="5"/>
    </row>
    <row r="129" spans="1:20">
      <c r="A129" s="5"/>
      <c r="B129" s="5"/>
      <c r="C129" s="50">
        <v>1984</v>
      </c>
      <c r="D129" s="51">
        <f t="shared" ref="D129:R129" si="52">-(1-2^D80)</f>
        <v>-7.7447006206586733E-2</v>
      </c>
      <c r="E129" s="51">
        <f t="shared" si="52"/>
        <v>-7.7447006206586733E-2</v>
      </c>
      <c r="F129" s="51">
        <f t="shared" si="52"/>
        <v>-7.7405036902213675E-2</v>
      </c>
      <c r="G129" s="51">
        <f t="shared" si="52"/>
        <v>-7.7405036902213675E-2</v>
      </c>
      <c r="H129" s="51">
        <f t="shared" si="52"/>
        <v>-7.7548422855705401E-2</v>
      </c>
      <c r="I129" s="51">
        <f t="shared" si="52"/>
        <v>-7.753297875138776E-2</v>
      </c>
      <c r="J129" s="51">
        <f t="shared" si="52"/>
        <v>-7.8820933780168856E-2</v>
      </c>
      <c r="K129" s="51">
        <f t="shared" si="52"/>
        <v>-7.8820933780168856E-2</v>
      </c>
      <c r="L129" s="51">
        <f t="shared" si="52"/>
        <v>-7.8820933780168856E-2</v>
      </c>
      <c r="M129" s="51">
        <f t="shared" si="52"/>
        <v>-7.8613809030030124E-2</v>
      </c>
      <c r="N129" s="51">
        <f t="shared" si="52"/>
        <v>-8.1419409787453656E-2</v>
      </c>
      <c r="O129" s="51">
        <f t="shared" si="52"/>
        <v>-8.4046666568076134E-2</v>
      </c>
      <c r="P129" s="51">
        <f t="shared" si="52"/>
        <v>-8.1510079759202769E-2</v>
      </c>
      <c r="Q129" s="51">
        <f t="shared" si="52"/>
        <v>-8.1226461704333341E-2</v>
      </c>
      <c r="R129" s="51">
        <f t="shared" si="52"/>
        <v>-8.1226461704333341E-2</v>
      </c>
      <c r="S129" s="5"/>
      <c r="T129" s="5"/>
    </row>
    <row r="130" spans="1:20">
      <c r="A130" s="5"/>
      <c r="B130" s="5"/>
      <c r="C130" s="50">
        <v>1985</v>
      </c>
      <c r="D130" s="51">
        <f t="shared" ref="D130:R130" si="53">-(1-2^D81)</f>
        <v>-8.0071564848630761E-2</v>
      </c>
      <c r="E130" s="51">
        <f t="shared" si="53"/>
        <v>-8.0071564848630761E-2</v>
      </c>
      <c r="F130" s="51">
        <f t="shared" si="53"/>
        <v>-7.9872564913808675E-2</v>
      </c>
      <c r="G130" s="51">
        <f t="shared" si="53"/>
        <v>-7.9872564913808675E-2</v>
      </c>
      <c r="H130" s="51">
        <f t="shared" si="53"/>
        <v>-8.022200978542704E-2</v>
      </c>
      <c r="I130" s="51">
        <f t="shared" si="53"/>
        <v>-8.0201321977806272E-2</v>
      </c>
      <c r="J130" s="51">
        <f t="shared" si="53"/>
        <v>-8.2445623186710226E-2</v>
      </c>
      <c r="K130" s="51">
        <f t="shared" si="53"/>
        <v>-8.2445623186710226E-2</v>
      </c>
      <c r="L130" s="51">
        <f t="shared" si="53"/>
        <v>-8.2445623186710226E-2</v>
      </c>
      <c r="M130" s="51">
        <f t="shared" si="53"/>
        <v>-8.2236717119172797E-2</v>
      </c>
      <c r="N130" s="51">
        <f t="shared" si="53"/>
        <v>-8.6656994384723962E-2</v>
      </c>
      <c r="O130" s="51">
        <f t="shared" si="53"/>
        <v>-9.04049015997761E-2</v>
      </c>
      <c r="P130" s="51">
        <f t="shared" si="53"/>
        <v>-8.7845090357695055E-2</v>
      </c>
      <c r="Q130" s="51">
        <f t="shared" si="53"/>
        <v>-8.7458682222530393E-2</v>
      </c>
      <c r="R130" s="51">
        <f t="shared" si="53"/>
        <v>-8.7458682222530393E-2</v>
      </c>
      <c r="S130" s="5"/>
      <c r="T130" s="5"/>
    </row>
    <row r="131" spans="1:20">
      <c r="A131" s="5"/>
      <c r="B131" s="5"/>
      <c r="C131" s="50">
        <v>1986</v>
      </c>
      <c r="D131" s="51">
        <f t="shared" ref="D131:R131" si="54">-(1-2^D82)</f>
        <v>-8.3462037000248013E-2</v>
      </c>
      <c r="E131" s="51">
        <f t="shared" si="54"/>
        <v>-8.3462037000248013E-2</v>
      </c>
      <c r="F131" s="51">
        <f t="shared" si="54"/>
        <v>-8.3152348300990497E-2</v>
      </c>
      <c r="G131" s="51">
        <f t="shared" si="54"/>
        <v>-8.3152348300990497E-2</v>
      </c>
      <c r="H131" s="51">
        <f t="shared" si="54"/>
        <v>-8.3824698646113416E-2</v>
      </c>
      <c r="I131" s="51">
        <f t="shared" si="54"/>
        <v>-8.3796845576794343E-2</v>
      </c>
      <c r="J131" s="51">
        <f t="shared" si="54"/>
        <v>-8.5644445371247047E-2</v>
      </c>
      <c r="K131" s="51">
        <f t="shared" si="54"/>
        <v>-8.5644445371247047E-2</v>
      </c>
      <c r="L131" s="51">
        <f t="shared" si="54"/>
        <v>-8.5644445371247047E-2</v>
      </c>
      <c r="M131" s="51">
        <f t="shared" si="54"/>
        <v>-8.5431851420031957E-2</v>
      </c>
      <c r="N131" s="51">
        <f t="shared" si="54"/>
        <v>-9.1249794572117016E-2</v>
      </c>
      <c r="O131" s="51">
        <f t="shared" si="54"/>
        <v>-9.6621425221945056E-2</v>
      </c>
      <c r="P131" s="51">
        <f t="shared" si="54"/>
        <v>-9.3532012177304336E-2</v>
      </c>
      <c r="Q131" s="51">
        <f t="shared" si="54"/>
        <v>-9.3033305585028869E-2</v>
      </c>
      <c r="R131" s="51">
        <f t="shared" si="54"/>
        <v>-9.3033305585028869E-2</v>
      </c>
      <c r="S131" s="5"/>
      <c r="T131" s="5"/>
    </row>
    <row r="132" spans="1:20">
      <c r="A132" s="5"/>
      <c r="B132" s="5"/>
      <c r="C132" s="50">
        <v>1987</v>
      </c>
      <c r="D132" s="51">
        <f t="shared" ref="D132:R132" si="55">-(1-2^D83)</f>
        <v>-8.5758784668595323E-2</v>
      </c>
      <c r="E132" s="51">
        <f t="shared" si="55"/>
        <v>-8.5758784668595323E-2</v>
      </c>
      <c r="F132" s="51">
        <f t="shared" si="55"/>
        <v>-8.5411365252290317E-2</v>
      </c>
      <c r="G132" s="51">
        <f t="shared" si="55"/>
        <v>-8.5411365252290317E-2</v>
      </c>
      <c r="H132" s="51">
        <f t="shared" si="55"/>
        <v>-8.6020330537741052E-2</v>
      </c>
      <c r="I132" s="51">
        <f t="shared" si="55"/>
        <v>-8.5988889778703892E-2</v>
      </c>
      <c r="J132" s="51">
        <f t="shared" si="55"/>
        <v>-8.8020320749807035E-2</v>
      </c>
      <c r="K132" s="51">
        <f t="shared" si="55"/>
        <v>-8.8020320749807035E-2</v>
      </c>
      <c r="L132" s="51">
        <f t="shared" si="55"/>
        <v>-8.8020320749807035E-2</v>
      </c>
      <c r="M132" s="51">
        <f t="shared" si="55"/>
        <v>-8.7807203748684115E-2</v>
      </c>
      <c r="N132" s="51">
        <f t="shared" si="55"/>
        <v>-9.6136263788533016E-2</v>
      </c>
      <c r="O132" s="51">
        <f t="shared" si="55"/>
        <v>-0.10246121094272265</v>
      </c>
      <c r="P132" s="51">
        <f t="shared" si="55"/>
        <v>-9.8796796840516454E-2</v>
      </c>
      <c r="Q132" s="51">
        <f t="shared" si="55"/>
        <v>-9.8700962614034604E-2</v>
      </c>
      <c r="R132" s="51">
        <f t="shared" si="55"/>
        <v>-9.8700962614034604E-2</v>
      </c>
      <c r="S132" s="5"/>
      <c r="T132" s="5"/>
    </row>
    <row r="133" spans="1:20">
      <c r="A133" s="5"/>
      <c r="B133" s="5"/>
      <c r="C133" s="50">
        <v>1988</v>
      </c>
      <c r="D133" s="51">
        <f t="shared" ref="D133:R133" si="56">-(1-2^D84)</f>
        <v>-8.7424420253952584E-2</v>
      </c>
      <c r="E133" s="51">
        <f t="shared" si="56"/>
        <v>-8.7424420253952584E-2</v>
      </c>
      <c r="F133" s="51">
        <f t="shared" si="56"/>
        <v>-8.7015042459624548E-2</v>
      </c>
      <c r="G133" s="51">
        <f t="shared" si="56"/>
        <v>-8.7015042459624548E-2</v>
      </c>
      <c r="H133" s="51">
        <f t="shared" si="56"/>
        <v>-8.8031864501336377E-2</v>
      </c>
      <c r="I133" s="51">
        <f t="shared" si="56"/>
        <v>-8.7996879802920147E-2</v>
      </c>
      <c r="J133" s="51">
        <f t="shared" si="56"/>
        <v>-9.0292880150930843E-2</v>
      </c>
      <c r="K133" s="51">
        <f t="shared" si="56"/>
        <v>-9.0292880150930843E-2</v>
      </c>
      <c r="L133" s="51">
        <f t="shared" si="56"/>
        <v>-9.0292880150930843E-2</v>
      </c>
      <c r="M133" s="51">
        <f t="shared" si="56"/>
        <v>-9.0076022643878262E-2</v>
      </c>
      <c r="N133" s="51">
        <f t="shared" si="56"/>
        <v>-9.9676109797585455E-2</v>
      </c>
      <c r="O133" s="51">
        <f t="shared" si="56"/>
        <v>-0.1086793010807906</v>
      </c>
      <c r="P133" s="51">
        <f t="shared" si="56"/>
        <v>-0.10528062109521197</v>
      </c>
      <c r="Q133" s="51">
        <f t="shared" si="56"/>
        <v>-0.10654418907861962</v>
      </c>
      <c r="R133" s="51">
        <f t="shared" si="56"/>
        <v>-0.10654418907861962</v>
      </c>
      <c r="S133" s="5"/>
      <c r="T133" s="5"/>
    </row>
    <row r="134" spans="1:20">
      <c r="A134" s="5"/>
      <c r="B134" s="5"/>
      <c r="C134" s="50">
        <v>1989</v>
      </c>
      <c r="D134" s="51">
        <f t="shared" ref="D134:R134" si="57">-(1-2^D85)</f>
        <v>-8.8820266758631639E-2</v>
      </c>
      <c r="E134" s="51">
        <f t="shared" si="57"/>
        <v>-8.8820266758631639E-2</v>
      </c>
      <c r="F134" s="51">
        <f t="shared" si="57"/>
        <v>-8.8394779445518323E-2</v>
      </c>
      <c r="G134" s="51">
        <f t="shared" si="57"/>
        <v>-8.8394779445518323E-2</v>
      </c>
      <c r="H134" s="51">
        <f t="shared" si="57"/>
        <v>-8.9387374502550077E-2</v>
      </c>
      <c r="I134" s="51">
        <f t="shared" si="57"/>
        <v>-8.9350987115582314E-2</v>
      </c>
      <c r="J134" s="51">
        <f t="shared" si="57"/>
        <v>-9.1483309378074695E-2</v>
      </c>
      <c r="K134" s="51">
        <f t="shared" si="57"/>
        <v>-9.1483309378074695E-2</v>
      </c>
      <c r="L134" s="51">
        <f t="shared" si="57"/>
        <v>-9.1483309378074695E-2</v>
      </c>
      <c r="M134" s="51">
        <f t="shared" si="57"/>
        <v>-9.1269803834276075E-2</v>
      </c>
      <c r="N134" s="51">
        <f t="shared" si="57"/>
        <v>-0.1024012740399538</v>
      </c>
      <c r="O134" s="51">
        <f t="shared" si="57"/>
        <v>-0.11536772171539889</v>
      </c>
      <c r="P134" s="51">
        <f t="shared" si="57"/>
        <v>-0.11181908308811184</v>
      </c>
      <c r="Q134" s="51">
        <f t="shared" si="57"/>
        <v>-0.11299815278103476</v>
      </c>
      <c r="R134" s="51">
        <f t="shared" si="57"/>
        <v>-0.11299815278103476</v>
      </c>
      <c r="S134" s="5"/>
      <c r="T134" s="5"/>
    </row>
    <row r="135" spans="1:20">
      <c r="A135" s="5"/>
      <c r="B135" s="5"/>
      <c r="C135" s="50">
        <v>1990</v>
      </c>
      <c r="D135" s="51">
        <f t="shared" ref="D135:R135" si="58">-(1-2^D86)</f>
        <v>-9.0709953222034567E-2</v>
      </c>
      <c r="E135" s="51">
        <f t="shared" si="58"/>
        <v>-9.0709953222034567E-2</v>
      </c>
      <c r="F135" s="51">
        <f t="shared" si="58"/>
        <v>-9.0257460586041782E-2</v>
      </c>
      <c r="G135" s="51">
        <f t="shared" si="58"/>
        <v>-9.0257460586041782E-2</v>
      </c>
      <c r="H135" s="51">
        <f t="shared" si="58"/>
        <v>-9.1202132766603605E-2</v>
      </c>
      <c r="I135" s="51">
        <f t="shared" si="58"/>
        <v>-9.1163468189759622E-2</v>
      </c>
      <c r="J135" s="51">
        <f t="shared" si="58"/>
        <v>-9.3144947420596425E-2</v>
      </c>
      <c r="K135" s="51">
        <f t="shared" si="58"/>
        <v>-9.3144947420596425E-2</v>
      </c>
      <c r="L135" s="51">
        <f t="shared" si="58"/>
        <v>-9.3144947420596425E-2</v>
      </c>
      <c r="M135" s="51">
        <f t="shared" si="58"/>
        <v>-9.2932615786923578E-2</v>
      </c>
      <c r="N135" s="51">
        <f t="shared" si="58"/>
        <v>-0.10601889947407694</v>
      </c>
      <c r="O135" s="51">
        <f t="shared" si="58"/>
        <v>-0.12552412043418926</v>
      </c>
      <c r="P135" s="51">
        <f t="shared" si="58"/>
        <v>-0.12109098361938986</v>
      </c>
      <c r="Q135" s="51">
        <f t="shared" si="58"/>
        <v>-0.12244843638339864</v>
      </c>
      <c r="R135" s="51">
        <f t="shared" si="58"/>
        <v>-0.12244843638339864</v>
      </c>
      <c r="S135" s="5"/>
      <c r="T135" s="5"/>
    </row>
    <row r="136" spans="1:20">
      <c r="A136" s="5"/>
      <c r="B136" s="5"/>
      <c r="C136" s="50">
        <v>1991</v>
      </c>
      <c r="D136" s="51">
        <f t="shared" ref="D136:R136" si="59">-(1-2^D87)</f>
        <v>-9.1015798442222295E-2</v>
      </c>
      <c r="E136" s="51">
        <f t="shared" si="59"/>
        <v>-9.1015798442222295E-2</v>
      </c>
      <c r="F136" s="51">
        <f t="shared" si="59"/>
        <v>-9.0610623527037082E-2</v>
      </c>
      <c r="G136" s="51">
        <f t="shared" si="59"/>
        <v>-9.0610623527037082E-2</v>
      </c>
      <c r="H136" s="51">
        <f t="shared" si="59"/>
        <v>-9.1526832375407818E-2</v>
      </c>
      <c r="I136" s="51">
        <f t="shared" si="59"/>
        <v>-9.1488496204173431E-2</v>
      </c>
      <c r="J136" s="51">
        <f t="shared" si="59"/>
        <v>-9.3432624774600015E-2</v>
      </c>
      <c r="K136" s="51">
        <f t="shared" si="59"/>
        <v>-9.3432624774600015E-2</v>
      </c>
      <c r="L136" s="51">
        <f t="shared" si="59"/>
        <v>-9.3432624774600015E-2</v>
      </c>
      <c r="M136" s="51">
        <f t="shared" si="59"/>
        <v>-9.32242947104438E-2</v>
      </c>
      <c r="N136" s="51">
        <f t="shared" si="59"/>
        <v>-0.11111507908016216</v>
      </c>
      <c r="O136" s="51">
        <f t="shared" si="59"/>
        <v>-0.13695723659001491</v>
      </c>
      <c r="P136" s="51">
        <f t="shared" si="59"/>
        <v>-0.13239110958444167</v>
      </c>
      <c r="Q136" s="51">
        <f t="shared" si="59"/>
        <v>-0.13363100943188233</v>
      </c>
      <c r="R136" s="51">
        <f t="shared" si="59"/>
        <v>-0.13363100943188233</v>
      </c>
      <c r="S136" s="5"/>
      <c r="T136" s="5"/>
    </row>
    <row r="137" spans="1:20">
      <c r="A137" s="5"/>
      <c r="B137" s="5"/>
      <c r="C137" s="50">
        <v>1992</v>
      </c>
      <c r="D137" s="51">
        <f t="shared" ref="D137:R137" si="60">-(1-2^D88)</f>
        <v>-9.2451640283874092E-2</v>
      </c>
      <c r="E137" s="51">
        <f t="shared" si="60"/>
        <v>-9.2451640283874092E-2</v>
      </c>
      <c r="F137" s="51">
        <f t="shared" si="60"/>
        <v>-9.2533134151519092E-2</v>
      </c>
      <c r="G137" s="51">
        <f t="shared" si="60"/>
        <v>-9.2533134151519092E-2</v>
      </c>
      <c r="H137" s="51">
        <f t="shared" si="60"/>
        <v>-9.3378037684090032E-2</v>
      </c>
      <c r="I137" s="51">
        <f t="shared" si="60"/>
        <v>-9.3337597307804998E-2</v>
      </c>
      <c r="J137" s="51">
        <f t="shared" si="60"/>
        <v>-9.5115987149862469E-2</v>
      </c>
      <c r="K137" s="51">
        <f t="shared" si="60"/>
        <v>-9.5115987149862469E-2</v>
      </c>
      <c r="L137" s="51">
        <f t="shared" si="60"/>
        <v>-9.5115987149862469E-2</v>
      </c>
      <c r="M137" s="51">
        <f t="shared" si="60"/>
        <v>-9.4908574918428523E-2</v>
      </c>
      <c r="N137" s="51">
        <f t="shared" si="60"/>
        <v>-0.11425063502864441</v>
      </c>
      <c r="O137" s="51">
        <f t="shared" si="60"/>
        <v>-0.1460892243712546</v>
      </c>
      <c r="P137" s="51">
        <f t="shared" si="60"/>
        <v>-0.14092706836814339</v>
      </c>
      <c r="Q137" s="51">
        <f t="shared" si="60"/>
        <v>-0.14202284851816982</v>
      </c>
      <c r="R137" s="51">
        <f t="shared" si="60"/>
        <v>-0.14202284851816982</v>
      </c>
      <c r="S137" s="5"/>
      <c r="T137" s="5"/>
    </row>
    <row r="138" spans="1:20">
      <c r="A138" s="5"/>
      <c r="B138" s="5"/>
      <c r="C138" s="50">
        <v>1993</v>
      </c>
      <c r="D138" s="51">
        <f t="shared" ref="D138:R138" si="61">-(1-2^D89)</f>
        <v>-9.3945943926216358E-2</v>
      </c>
      <c r="E138" s="51">
        <f t="shared" si="61"/>
        <v>-9.3945943926216358E-2</v>
      </c>
      <c r="F138" s="51">
        <f t="shared" si="61"/>
        <v>-9.4300467794274034E-2</v>
      </c>
      <c r="G138" s="51">
        <f t="shared" si="61"/>
        <v>-9.4300467794274034E-2</v>
      </c>
      <c r="H138" s="51">
        <f t="shared" si="61"/>
        <v>-9.5492423793883119E-2</v>
      </c>
      <c r="I138" s="51">
        <f t="shared" si="61"/>
        <v>-9.5449339349603424E-2</v>
      </c>
      <c r="J138" s="51">
        <f t="shared" si="61"/>
        <v>-9.7377013531366075E-2</v>
      </c>
      <c r="K138" s="51">
        <f t="shared" si="61"/>
        <v>-9.7377013531366075E-2</v>
      </c>
      <c r="L138" s="51">
        <f t="shared" si="61"/>
        <v>-9.7377013531366075E-2</v>
      </c>
      <c r="M138" s="51">
        <f t="shared" si="61"/>
        <v>-9.7167648682258134E-2</v>
      </c>
      <c r="N138" s="51">
        <f t="shared" si="61"/>
        <v>-0.11968639671701442</v>
      </c>
      <c r="O138" s="51">
        <f t="shared" si="61"/>
        <v>-0.15607700976592287</v>
      </c>
      <c r="P138" s="51">
        <f t="shared" si="61"/>
        <v>-0.15119719273077437</v>
      </c>
      <c r="Q138" s="51">
        <f t="shared" si="61"/>
        <v>-0.15275543205812459</v>
      </c>
      <c r="R138" s="51">
        <f t="shared" si="61"/>
        <v>-0.15275543205812459</v>
      </c>
      <c r="S138" s="5"/>
      <c r="T138" s="5"/>
    </row>
    <row r="139" spans="1:20">
      <c r="A139" s="5"/>
      <c r="B139" s="5"/>
      <c r="C139" s="50">
        <v>1994</v>
      </c>
      <c r="D139" s="51">
        <f t="shared" ref="D139:R139" si="62">-(1-2^D90)</f>
        <v>-9.8269254689793306E-2</v>
      </c>
      <c r="E139" s="51">
        <f t="shared" si="62"/>
        <v>-9.8269254689793306E-2</v>
      </c>
      <c r="F139" s="51">
        <f t="shared" si="62"/>
        <v>-9.8520208839306345E-2</v>
      </c>
      <c r="G139" s="51">
        <f t="shared" si="62"/>
        <v>-9.8520208839306345E-2</v>
      </c>
      <c r="H139" s="51">
        <f t="shared" si="62"/>
        <v>-0.10042485522000499</v>
      </c>
      <c r="I139" s="51">
        <f t="shared" si="62"/>
        <v>-0.10037422198625456</v>
      </c>
      <c r="J139" s="51">
        <f t="shared" si="62"/>
        <v>-0.10214082932983781</v>
      </c>
      <c r="K139" s="51">
        <f t="shared" si="62"/>
        <v>-0.10214082932983781</v>
      </c>
      <c r="L139" s="51">
        <f t="shared" si="62"/>
        <v>-0.10214082932983781</v>
      </c>
      <c r="M139" s="51">
        <f t="shared" si="62"/>
        <v>-0.10192126760859688</v>
      </c>
      <c r="N139" s="51">
        <f t="shared" si="62"/>
        <v>-0.12781127497354394</v>
      </c>
      <c r="O139" s="51">
        <f t="shared" si="62"/>
        <v>-0.17036235535655442</v>
      </c>
      <c r="P139" s="51">
        <f t="shared" si="62"/>
        <v>-0.16550240812437589</v>
      </c>
      <c r="Q139" s="51">
        <f t="shared" si="62"/>
        <v>-0.16722061606119021</v>
      </c>
      <c r="R139" s="51">
        <f t="shared" si="62"/>
        <v>-0.16722061606119021</v>
      </c>
      <c r="S139" s="5"/>
      <c r="T139" s="5"/>
    </row>
    <row r="140" spans="1:20">
      <c r="A140" s="5"/>
      <c r="B140" s="5"/>
      <c r="C140" s="50">
        <v>1995</v>
      </c>
      <c r="D140" s="51">
        <f t="shared" ref="D140:R140" si="63">-(1-2^D91)</f>
        <v>-0.10013277792229791</v>
      </c>
      <c r="E140" s="51">
        <f t="shared" si="63"/>
        <v>-0.10013277792229791</v>
      </c>
      <c r="F140" s="51">
        <f t="shared" si="63"/>
        <v>-0.10033860296571862</v>
      </c>
      <c r="G140" s="51">
        <f t="shared" si="63"/>
        <v>-0.10033860296571862</v>
      </c>
      <c r="H140" s="51">
        <f t="shared" si="63"/>
        <v>-0.10317935815488288</v>
      </c>
      <c r="I140" s="51">
        <f t="shared" si="63"/>
        <v>-0.1031248827145208</v>
      </c>
      <c r="J140" s="51">
        <f t="shared" si="63"/>
        <v>-0.10518067714465862</v>
      </c>
      <c r="K140" s="51">
        <f t="shared" si="63"/>
        <v>-0.10518067714465862</v>
      </c>
      <c r="L140" s="51">
        <f t="shared" si="63"/>
        <v>-0.10518067714465862</v>
      </c>
      <c r="M140" s="51">
        <f t="shared" si="63"/>
        <v>-0.10495684947373185</v>
      </c>
      <c r="N140" s="51">
        <f t="shared" si="63"/>
        <v>-0.13325306811555426</v>
      </c>
      <c r="O140" s="51">
        <f t="shared" si="63"/>
        <v>-0.18301975743849042</v>
      </c>
      <c r="P140" s="51">
        <f t="shared" si="63"/>
        <v>-0.17721314331750193</v>
      </c>
      <c r="Q140" s="51">
        <f t="shared" si="63"/>
        <v>-0.17858208034012379</v>
      </c>
      <c r="R140" s="51">
        <f t="shared" si="63"/>
        <v>-0.17858208034012379</v>
      </c>
      <c r="S140" s="5"/>
      <c r="T140" s="5"/>
    </row>
    <row r="141" spans="1:20">
      <c r="A141" s="5"/>
      <c r="B141" s="5"/>
      <c r="C141" s="50">
        <v>1996</v>
      </c>
      <c r="D141" s="51">
        <f t="shared" ref="D141:R141" si="64">-(1-2^D92)</f>
        <v>-0.10335949214163398</v>
      </c>
      <c r="E141" s="51">
        <f t="shared" si="64"/>
        <v>-0.10335949214163398</v>
      </c>
      <c r="F141" s="51">
        <f t="shared" si="64"/>
        <v>-0.10436800157833503</v>
      </c>
      <c r="G141" s="51">
        <f t="shared" si="64"/>
        <v>-0.10436800157833503</v>
      </c>
      <c r="H141" s="51">
        <f t="shared" si="64"/>
        <v>-0.10741076594290033</v>
      </c>
      <c r="I141" s="51">
        <f t="shared" si="64"/>
        <v>-0.10735009319123245</v>
      </c>
      <c r="J141" s="51">
        <f t="shared" si="64"/>
        <v>-0.10944657111477163</v>
      </c>
      <c r="K141" s="51">
        <f t="shared" si="64"/>
        <v>-0.10944657111477163</v>
      </c>
      <c r="L141" s="51">
        <f t="shared" si="64"/>
        <v>-0.10944657111477163</v>
      </c>
      <c r="M141" s="51">
        <f t="shared" si="64"/>
        <v>-0.10921292868551991</v>
      </c>
      <c r="N141" s="51">
        <f t="shared" si="64"/>
        <v>-0.139435214970549</v>
      </c>
      <c r="O141" s="51">
        <f t="shared" si="64"/>
        <v>-0.19963708608708797</v>
      </c>
      <c r="P141" s="51">
        <f t="shared" si="64"/>
        <v>-0.19065782823627464</v>
      </c>
      <c r="Q141" s="51">
        <f t="shared" si="64"/>
        <v>-0.19206348536172757</v>
      </c>
      <c r="R141" s="51">
        <f t="shared" si="64"/>
        <v>-0.19206348536172757</v>
      </c>
      <c r="S141" s="5"/>
      <c r="T141" s="5"/>
    </row>
    <row r="142" spans="1:20">
      <c r="A142" s="5"/>
      <c r="B142" s="5"/>
      <c r="C142" s="50">
        <v>1997</v>
      </c>
      <c r="D142" s="51">
        <f t="shared" ref="D142:R142" si="65">-(1-2^D93)</f>
        <v>-0.10528197529966443</v>
      </c>
      <c r="E142" s="51">
        <f t="shared" si="65"/>
        <v>-0.10528197529966443</v>
      </c>
      <c r="F142" s="51">
        <f t="shared" si="65"/>
        <v>-0.10670212666510892</v>
      </c>
      <c r="G142" s="51">
        <f t="shared" si="65"/>
        <v>-0.10670212666510892</v>
      </c>
      <c r="H142" s="51">
        <f t="shared" si="65"/>
        <v>-0.10964152979066011</v>
      </c>
      <c r="I142" s="51">
        <f t="shared" si="65"/>
        <v>-0.10957928911278625</v>
      </c>
      <c r="J142" s="51">
        <f t="shared" si="65"/>
        <v>-0.1117540870988748</v>
      </c>
      <c r="K142" s="51">
        <f t="shared" si="65"/>
        <v>-0.1117540870988748</v>
      </c>
      <c r="L142" s="51">
        <f t="shared" si="65"/>
        <v>-0.1117540870988748</v>
      </c>
      <c r="M142" s="51">
        <f t="shared" si="65"/>
        <v>-0.11152190993511202</v>
      </c>
      <c r="N142" s="51">
        <f t="shared" si="65"/>
        <v>-0.14241655607669979</v>
      </c>
      <c r="O142" s="51">
        <f t="shared" si="65"/>
        <v>-0.21131712455972917</v>
      </c>
      <c r="P142" s="51">
        <f t="shared" si="65"/>
        <v>-0.20148602245581326</v>
      </c>
      <c r="Q142" s="51">
        <f t="shared" si="65"/>
        <v>-0.20255438034407347</v>
      </c>
      <c r="R142" s="51">
        <f t="shared" si="65"/>
        <v>-0.20255438034407347</v>
      </c>
      <c r="S142" s="5"/>
      <c r="T142" s="5"/>
    </row>
    <row r="143" spans="1:20">
      <c r="A143" s="5"/>
      <c r="B143" s="5"/>
      <c r="C143" s="50">
        <v>1998</v>
      </c>
      <c r="D143" s="51">
        <f t="shared" ref="D143:R143" si="66">-(1-2^D94)</f>
        <v>-0.10954967680770522</v>
      </c>
      <c r="E143" s="51">
        <f t="shared" si="66"/>
        <v>-0.10954967680770522</v>
      </c>
      <c r="F143" s="51">
        <f t="shared" si="66"/>
        <v>-0.11084877404470994</v>
      </c>
      <c r="G143" s="51">
        <f t="shared" si="66"/>
        <v>-0.11084877404470994</v>
      </c>
      <c r="H143" s="51">
        <f t="shared" si="66"/>
        <v>-0.11478042575253056</v>
      </c>
      <c r="I143" s="51">
        <f t="shared" si="66"/>
        <v>-0.11471158674811566</v>
      </c>
      <c r="J143" s="51">
        <f t="shared" si="66"/>
        <v>-0.11715407297950986</v>
      </c>
      <c r="K143" s="51">
        <f t="shared" si="66"/>
        <v>-0.11715407297950986</v>
      </c>
      <c r="L143" s="51">
        <f t="shared" si="66"/>
        <v>-0.11715407297950986</v>
      </c>
      <c r="M143" s="51">
        <f t="shared" si="66"/>
        <v>-0.11691217668814524</v>
      </c>
      <c r="N143" s="51">
        <f t="shared" si="66"/>
        <v>-0.14835384322235678</v>
      </c>
      <c r="O143" s="51">
        <f t="shared" si="66"/>
        <v>-0.22466443812306736</v>
      </c>
      <c r="P143" s="51">
        <f t="shared" si="66"/>
        <v>-0.21300115156410193</v>
      </c>
      <c r="Q143" s="51">
        <f t="shared" si="66"/>
        <v>-0.2135271724427632</v>
      </c>
      <c r="R143" s="51">
        <f t="shared" si="66"/>
        <v>-0.2135271724427632</v>
      </c>
      <c r="S143" s="5"/>
      <c r="T143" s="5"/>
    </row>
    <row r="144" spans="1:20">
      <c r="A144" s="5"/>
      <c r="B144" s="5"/>
      <c r="C144" s="50">
        <v>1999</v>
      </c>
      <c r="D144" s="51">
        <f t="shared" ref="D144:R144" si="67">-(1-2^D95)</f>
        <v>-0.1126155163231457</v>
      </c>
      <c r="E144" s="51">
        <f t="shared" si="67"/>
        <v>-0.1126155163231457</v>
      </c>
      <c r="F144" s="51">
        <f t="shared" si="67"/>
        <v>-0.11429153997043784</v>
      </c>
      <c r="G144" s="51">
        <f t="shared" si="67"/>
        <v>-0.11429153997043784</v>
      </c>
      <c r="H144" s="51">
        <f t="shared" si="67"/>
        <v>-0.11825299022292457</v>
      </c>
      <c r="I144" s="51">
        <f t="shared" si="67"/>
        <v>-0.11818090942502157</v>
      </c>
      <c r="J144" s="51">
        <f t="shared" si="67"/>
        <v>-0.12118993487229801</v>
      </c>
      <c r="K144" s="51">
        <f t="shared" si="67"/>
        <v>-0.12118993487229801</v>
      </c>
      <c r="L144" s="51">
        <f t="shared" si="67"/>
        <v>-0.12118993487229801</v>
      </c>
      <c r="M144" s="51">
        <f t="shared" si="67"/>
        <v>-0.12094426602316788</v>
      </c>
      <c r="N144" s="51">
        <f t="shared" si="67"/>
        <v>-0.15468229303427405</v>
      </c>
      <c r="O144" s="51">
        <f t="shared" si="67"/>
        <v>-0.23591565403738379</v>
      </c>
      <c r="P144" s="51">
        <f t="shared" si="67"/>
        <v>-0.22316651358890249</v>
      </c>
      <c r="Q144" s="51">
        <f t="shared" si="67"/>
        <v>-0.22357889042899348</v>
      </c>
      <c r="R144" s="51">
        <f t="shared" si="67"/>
        <v>-0.22357889042899348</v>
      </c>
      <c r="S144" s="5"/>
      <c r="T144" s="5"/>
    </row>
    <row r="145" spans="1:20">
      <c r="A145" s="5"/>
      <c r="B145" s="5"/>
      <c r="C145" s="50">
        <v>2000</v>
      </c>
      <c r="D145" s="51">
        <f t="shared" ref="D145:R145" si="68">-(1-2^D96)</f>
        <v>-0.11496314350605474</v>
      </c>
      <c r="E145" s="51">
        <f t="shared" si="68"/>
        <v>-0.11496314350605474</v>
      </c>
      <c r="F145" s="51">
        <f t="shared" si="68"/>
        <v>-0.11654276825510346</v>
      </c>
      <c r="G145" s="51">
        <f t="shared" si="68"/>
        <v>-0.11654276825510346</v>
      </c>
      <c r="H145" s="51">
        <f t="shared" si="68"/>
        <v>-0.12101951350483942</v>
      </c>
      <c r="I145" s="51">
        <f t="shared" si="68"/>
        <v>-0.12094583769540768</v>
      </c>
      <c r="J145" s="51">
        <f t="shared" si="68"/>
        <v>-0.12417051013283087</v>
      </c>
      <c r="K145" s="51">
        <f t="shared" si="68"/>
        <v>-0.12417051013283087</v>
      </c>
      <c r="L145" s="51">
        <f t="shared" si="68"/>
        <v>-0.12417051013283087</v>
      </c>
      <c r="M145" s="51">
        <f t="shared" si="68"/>
        <v>-0.12392497379369383</v>
      </c>
      <c r="N145" s="51">
        <f t="shared" si="68"/>
        <v>-0.15699545174941087</v>
      </c>
      <c r="O145" s="51">
        <f t="shared" si="68"/>
        <v>-0.24141443661314832</v>
      </c>
      <c r="P145" s="51">
        <f t="shared" si="68"/>
        <v>-0.22886788567090777</v>
      </c>
      <c r="Q145" s="51">
        <f t="shared" si="68"/>
        <v>-0.22920471878443971</v>
      </c>
      <c r="R145" s="51">
        <f t="shared" si="68"/>
        <v>-0.22920471878443971</v>
      </c>
      <c r="S145" s="5"/>
      <c r="T145" s="5"/>
    </row>
    <row r="146" spans="1:20">
      <c r="A146" s="5"/>
      <c r="B146" s="5"/>
      <c r="C146" s="50">
        <v>2001</v>
      </c>
      <c r="D146" s="51">
        <f t="shared" ref="D146:R146" si="69">-(1-2^D97)</f>
        <v>-0.11637718861859048</v>
      </c>
      <c r="E146" s="51">
        <f t="shared" si="69"/>
        <v>-0.11637718861859048</v>
      </c>
      <c r="F146" s="51">
        <f t="shared" si="69"/>
        <v>-0.11788943722153922</v>
      </c>
      <c r="G146" s="51">
        <f t="shared" si="69"/>
        <v>-0.11788943722153922</v>
      </c>
      <c r="H146" s="51">
        <f t="shared" si="69"/>
        <v>-0.12371870743953151</v>
      </c>
      <c r="I146" s="51">
        <f t="shared" si="69"/>
        <v>-0.12364362925774386</v>
      </c>
      <c r="J146" s="51">
        <f t="shared" si="69"/>
        <v>-0.12654614778671913</v>
      </c>
      <c r="K146" s="51">
        <f t="shared" si="69"/>
        <v>-0.12654614778671913</v>
      </c>
      <c r="L146" s="51">
        <f t="shared" si="69"/>
        <v>-0.12654614778671913</v>
      </c>
      <c r="M146" s="51">
        <f t="shared" si="69"/>
        <v>-0.12630330418764424</v>
      </c>
      <c r="N146" s="51">
        <f t="shared" si="69"/>
        <v>-0.16039545944387745</v>
      </c>
      <c r="O146" s="51">
        <f t="shared" si="69"/>
        <v>-0.24761682091405823</v>
      </c>
      <c r="P146" s="51">
        <f t="shared" si="69"/>
        <v>-0.23645484887828727</v>
      </c>
      <c r="Q146" s="51">
        <f t="shared" si="69"/>
        <v>-0.23753096355964187</v>
      </c>
      <c r="R146" s="51">
        <f t="shared" si="69"/>
        <v>-0.23753096355964187</v>
      </c>
      <c r="S146" s="5"/>
      <c r="T146" s="5"/>
    </row>
    <row r="147" spans="1:20">
      <c r="A147" s="5"/>
      <c r="B147" s="5"/>
      <c r="C147" s="50">
        <v>2002</v>
      </c>
      <c r="D147" s="51">
        <f t="shared" ref="D147:R147" si="70">-(1-2^D98)</f>
        <v>-0.11696535491812199</v>
      </c>
      <c r="E147" s="51">
        <f t="shared" si="70"/>
        <v>-0.11696535491812199</v>
      </c>
      <c r="F147" s="51">
        <f t="shared" si="70"/>
        <v>-0.11830163906588775</v>
      </c>
      <c r="G147" s="51">
        <f t="shared" si="70"/>
        <v>-0.11830163906588775</v>
      </c>
      <c r="H147" s="51">
        <f t="shared" si="70"/>
        <v>-0.12417709150675005</v>
      </c>
      <c r="I147" s="51">
        <f t="shared" si="70"/>
        <v>-0.12410453678317079</v>
      </c>
      <c r="J147" s="51">
        <f t="shared" si="70"/>
        <v>-0.12729337006631636</v>
      </c>
      <c r="K147" s="51">
        <f t="shared" si="70"/>
        <v>-0.12729337006631636</v>
      </c>
      <c r="L147" s="51">
        <f t="shared" si="70"/>
        <v>-0.12729337006631636</v>
      </c>
      <c r="M147" s="51">
        <f t="shared" si="70"/>
        <v>-0.12705979026167424</v>
      </c>
      <c r="N147" s="51">
        <f t="shared" si="70"/>
        <v>-0.16149033305219107</v>
      </c>
      <c r="O147" s="51">
        <f t="shared" si="70"/>
        <v>-0.2490391784828061</v>
      </c>
      <c r="P147" s="51">
        <f t="shared" si="70"/>
        <v>-0.23745688012519595</v>
      </c>
      <c r="Q147" s="51">
        <f t="shared" si="70"/>
        <v>-0.23889581053582931</v>
      </c>
      <c r="R147" s="51">
        <f t="shared" si="70"/>
        <v>-0.23889581053582931</v>
      </c>
      <c r="S147" s="5"/>
      <c r="T147" s="5"/>
    </row>
    <row r="148" spans="1:20">
      <c r="A148" s="5"/>
      <c r="B148" s="5"/>
      <c r="C148" s="50">
        <v>2003</v>
      </c>
      <c r="D148" s="51">
        <f t="shared" ref="D148:R148" si="71">-(1-2^D99)</f>
        <v>-0.11849405586780826</v>
      </c>
      <c r="E148" s="51">
        <f t="shared" si="71"/>
        <v>-0.11849405586780826</v>
      </c>
      <c r="F148" s="51">
        <f t="shared" si="71"/>
        <v>-0.11975407387294201</v>
      </c>
      <c r="G148" s="51">
        <f t="shared" si="71"/>
        <v>-0.11975407387294201</v>
      </c>
      <c r="H148" s="51">
        <f t="shared" si="71"/>
        <v>-0.12605968553201852</v>
      </c>
      <c r="I148" s="51">
        <f t="shared" si="71"/>
        <v>-0.12598697873748987</v>
      </c>
      <c r="J148" s="51">
        <f t="shared" si="71"/>
        <v>-0.12959549112748381</v>
      </c>
      <c r="K148" s="51">
        <f t="shared" si="71"/>
        <v>-0.12959549112748381</v>
      </c>
      <c r="L148" s="51">
        <f t="shared" si="71"/>
        <v>-0.12959549112748381</v>
      </c>
      <c r="M148" s="51">
        <f t="shared" si="71"/>
        <v>-0.12936429562286944</v>
      </c>
      <c r="N148" s="51">
        <f t="shared" si="71"/>
        <v>-0.16216626776758758</v>
      </c>
      <c r="O148" s="51">
        <f t="shared" si="71"/>
        <v>-0.24743806052538786</v>
      </c>
      <c r="P148" s="51">
        <f t="shared" si="71"/>
        <v>-0.23809939405742453</v>
      </c>
      <c r="Q148" s="51">
        <f t="shared" si="71"/>
        <v>-0.23982408192110083</v>
      </c>
      <c r="R148" s="51">
        <f t="shared" si="71"/>
        <v>-0.23982408192110083</v>
      </c>
      <c r="S148" s="5"/>
      <c r="T148" s="5"/>
    </row>
    <row r="149" spans="1:20">
      <c r="A149" s="5"/>
      <c r="B149" s="5"/>
      <c r="C149" s="50">
        <v>2004</v>
      </c>
      <c r="D149" s="51">
        <f t="shared" ref="D149:R149" si="72">-(1-2^D100)</f>
        <v>-0.11956158061563371</v>
      </c>
      <c r="E149" s="51">
        <f t="shared" si="72"/>
        <v>-0.12013096851099614</v>
      </c>
      <c r="F149" s="51">
        <f t="shared" si="72"/>
        <v>-0.12127130932998365</v>
      </c>
      <c r="G149" s="51">
        <f t="shared" si="72"/>
        <v>-0.12127130932998365</v>
      </c>
      <c r="H149" s="51">
        <f t="shared" si="72"/>
        <v>-0.12749648069037878</v>
      </c>
      <c r="I149" s="51">
        <f t="shared" si="72"/>
        <v>-0.12742550646437778</v>
      </c>
      <c r="J149" s="51">
        <f t="shared" si="72"/>
        <v>-0.1308089987657467</v>
      </c>
      <c r="K149" s="51">
        <f t="shared" si="72"/>
        <v>-0.1308089987657467</v>
      </c>
      <c r="L149" s="51">
        <f t="shared" si="72"/>
        <v>-0.1308089987657467</v>
      </c>
      <c r="M149" s="51">
        <f t="shared" si="72"/>
        <v>-0.13059144304188242</v>
      </c>
      <c r="N149" s="51">
        <f t="shared" si="72"/>
        <v>-0.16194081705371366</v>
      </c>
      <c r="O149" s="51">
        <f t="shared" si="72"/>
        <v>-0.24732312340378082</v>
      </c>
      <c r="P149" s="51">
        <f t="shared" si="72"/>
        <v>-0.24012332987869389</v>
      </c>
      <c r="Q149" s="51">
        <f t="shared" si="72"/>
        <v>-0.24189526771627146</v>
      </c>
      <c r="R149" s="51">
        <f t="shared" si="72"/>
        <v>-0.24189526771627146</v>
      </c>
      <c r="S149" s="5"/>
      <c r="T149" s="5"/>
    </row>
    <row r="150" spans="1:20">
      <c r="A150" s="5"/>
      <c r="B150" s="5"/>
      <c r="C150" s="50">
        <v>2005</v>
      </c>
      <c r="D150" s="51">
        <f t="shared" ref="D150:R150" si="73">-(1-2^D101)</f>
        <v>-0.11803084453425772</v>
      </c>
      <c r="E150" s="51">
        <f t="shared" si="73"/>
        <v>-0.11856585399588138</v>
      </c>
      <c r="F150" s="51">
        <f t="shared" si="73"/>
        <v>-0.11964141564520514</v>
      </c>
      <c r="G150" s="51">
        <f t="shared" si="73"/>
        <v>-0.11964141564520514</v>
      </c>
      <c r="H150" s="51">
        <f t="shared" si="73"/>
        <v>-0.12690358441206651</v>
      </c>
      <c r="I150" s="51">
        <f t="shared" si="73"/>
        <v>-0.12683757777743032</v>
      </c>
      <c r="J150" s="51">
        <f t="shared" si="73"/>
        <v>-0.12890882286435801</v>
      </c>
      <c r="K150" s="51">
        <f t="shared" si="73"/>
        <v>-0.12906294959249853</v>
      </c>
      <c r="L150" s="51">
        <f t="shared" si="73"/>
        <v>-0.12906294959249853</v>
      </c>
      <c r="M150" s="51">
        <f t="shared" si="73"/>
        <v>-0.12886477172806166</v>
      </c>
      <c r="N150" s="51">
        <f t="shared" si="73"/>
        <v>-0.16048967990021146</v>
      </c>
      <c r="O150" s="51">
        <f t="shared" si="73"/>
        <v>-0.24477017900147602</v>
      </c>
      <c r="P150" s="51">
        <f t="shared" si="73"/>
        <v>-0.2399730761635771</v>
      </c>
      <c r="Q150" s="51">
        <f t="shared" si="73"/>
        <v>-0.24160386140046042</v>
      </c>
      <c r="R150" s="51">
        <f t="shared" si="73"/>
        <v>-0.24160386140046042</v>
      </c>
      <c r="S150" s="5"/>
      <c r="T150" s="5"/>
    </row>
    <row r="151" spans="1:20">
      <c r="A151" s="5"/>
      <c r="B151" s="5"/>
      <c r="C151" s="50">
        <v>2006</v>
      </c>
      <c r="D151" s="51">
        <f t="shared" ref="D151:R151" si="74">-(1-2^D102)</f>
        <v>-0.11835609771895605</v>
      </c>
      <c r="E151" s="51">
        <f t="shared" si="74"/>
        <v>-0.11886095667871455</v>
      </c>
      <c r="F151" s="51">
        <f t="shared" si="74"/>
        <v>-0.1201715924209934</v>
      </c>
      <c r="G151" s="51">
        <f t="shared" si="74"/>
        <v>-0.1201715924209934</v>
      </c>
      <c r="H151" s="51">
        <f t="shared" si="74"/>
        <v>-0.12736929200429103</v>
      </c>
      <c r="I151" s="51">
        <f t="shared" si="74"/>
        <v>-0.12730685940196473</v>
      </c>
      <c r="J151" s="51">
        <f t="shared" si="74"/>
        <v>-0.12950197472322478</v>
      </c>
      <c r="K151" s="51">
        <f t="shared" si="74"/>
        <v>-0.12964652277077116</v>
      </c>
      <c r="L151" s="51">
        <f t="shared" si="74"/>
        <v>-0.12964652277077116</v>
      </c>
      <c r="M151" s="51">
        <f t="shared" si="74"/>
        <v>-0.12945915409874575</v>
      </c>
      <c r="N151" s="51">
        <f t="shared" si="74"/>
        <v>-0.16007497933339221</v>
      </c>
      <c r="O151" s="51">
        <f t="shared" si="74"/>
        <v>-0.23881153671661515</v>
      </c>
      <c r="P151" s="51">
        <f t="shared" si="74"/>
        <v>-0.23614698514807964</v>
      </c>
      <c r="Q151" s="51">
        <f t="shared" si="74"/>
        <v>-0.23769638311051533</v>
      </c>
      <c r="R151" s="51">
        <f t="shared" si="74"/>
        <v>-0.23769638311051533</v>
      </c>
      <c r="S151" s="5"/>
      <c r="T151" s="5"/>
    </row>
    <row r="152" spans="1:20">
      <c r="A152" s="5"/>
      <c r="B152" s="5"/>
      <c r="C152" s="50">
        <v>2007</v>
      </c>
      <c r="D152" s="51">
        <f t="shared" ref="D152:R152" si="75">-(1-2^D103)</f>
        <v>-0.11801367653995287</v>
      </c>
      <c r="E152" s="51">
        <f t="shared" si="75"/>
        <v>-0.11848087851527855</v>
      </c>
      <c r="F152" s="51">
        <f t="shared" si="75"/>
        <v>-0.11997506762088306</v>
      </c>
      <c r="G152" s="51">
        <f t="shared" si="75"/>
        <v>-0.11997506762088306</v>
      </c>
      <c r="H152" s="51">
        <f t="shared" si="75"/>
        <v>-0.12791183742354806</v>
      </c>
      <c r="I152" s="51">
        <f t="shared" si="75"/>
        <v>-0.12785440850957275</v>
      </c>
      <c r="J152" s="51">
        <f t="shared" si="75"/>
        <v>-0.13018926398577646</v>
      </c>
      <c r="K152" s="51">
        <f t="shared" si="75"/>
        <v>-0.13032100807438518</v>
      </c>
      <c r="L152" s="51">
        <f t="shared" si="75"/>
        <v>-0.13032100807438518</v>
      </c>
      <c r="M152" s="51">
        <f t="shared" si="75"/>
        <v>-0.13014623268264025</v>
      </c>
      <c r="N152" s="51">
        <f t="shared" si="75"/>
        <v>-0.1600645974082332</v>
      </c>
      <c r="O152" s="51">
        <f t="shared" si="75"/>
        <v>-0.23796395569999973</v>
      </c>
      <c r="P152" s="51">
        <f t="shared" si="75"/>
        <v>-0.23610932122725847</v>
      </c>
      <c r="Q152" s="51">
        <f t="shared" si="75"/>
        <v>-0.23804721207042767</v>
      </c>
      <c r="R152" s="51">
        <f t="shared" si="75"/>
        <v>-0.23804721207042767</v>
      </c>
      <c r="S152" s="5"/>
      <c r="T152" s="5"/>
    </row>
    <row r="153" spans="1:20">
      <c r="A153" s="5"/>
      <c r="B153" s="5"/>
      <c r="C153" s="50">
        <v>2008</v>
      </c>
      <c r="D153" s="51">
        <f t="shared" ref="D153:R153" si="76">-(1-2^D104)</f>
        <v>-0.11665393936795343</v>
      </c>
      <c r="E153" s="51">
        <f t="shared" si="76"/>
        <v>-0.11707348601508627</v>
      </c>
      <c r="F153" s="51">
        <f t="shared" si="76"/>
        <v>-0.11838149165131973</v>
      </c>
      <c r="G153" s="51">
        <f t="shared" si="76"/>
        <v>-0.11838149165131973</v>
      </c>
      <c r="H153" s="51">
        <f t="shared" si="76"/>
        <v>-0.12640895023206511</v>
      </c>
      <c r="I153" s="51">
        <f t="shared" si="76"/>
        <v>-0.12626512987956606</v>
      </c>
      <c r="J153" s="51">
        <f t="shared" si="76"/>
        <v>-0.12859594795199303</v>
      </c>
      <c r="K153" s="51">
        <f t="shared" si="76"/>
        <v>-0.12871280197519008</v>
      </c>
      <c r="L153" s="51">
        <f t="shared" si="76"/>
        <v>-0.12871280197519008</v>
      </c>
      <c r="M153" s="51">
        <f t="shared" si="76"/>
        <v>-0.12856134739539826</v>
      </c>
      <c r="N153" s="51">
        <f t="shared" si="76"/>
        <v>-0.15754167860362034</v>
      </c>
      <c r="O153" s="51">
        <f t="shared" si="76"/>
        <v>-0.22798042055004819</v>
      </c>
      <c r="P153" s="51">
        <f t="shared" si="76"/>
        <v>-0.22780177055598727</v>
      </c>
      <c r="Q153" s="51">
        <f t="shared" si="76"/>
        <v>-0.22966591340001219</v>
      </c>
      <c r="R153" s="51">
        <f t="shared" si="76"/>
        <v>-0.22966591340001219</v>
      </c>
      <c r="S153" s="5"/>
      <c r="T153" s="5"/>
    </row>
    <row r="154" spans="1:20">
      <c r="A154" s="5"/>
      <c r="B154" s="5"/>
      <c r="C154" s="50">
        <v>2009</v>
      </c>
      <c r="D154" s="51">
        <f t="shared" ref="D154:R154" si="77">-(1-2^D105)</f>
        <v>-0.11664740816233687</v>
      </c>
      <c r="E154" s="51">
        <f t="shared" si="77"/>
        <v>-0.11700970574260772</v>
      </c>
      <c r="F154" s="51">
        <f t="shared" si="77"/>
        <v>-0.11618257612167748</v>
      </c>
      <c r="G154" s="51">
        <f t="shared" si="77"/>
        <v>-0.11618257612167748</v>
      </c>
      <c r="H154" s="51">
        <f t="shared" si="77"/>
        <v>-0.12432707866345805</v>
      </c>
      <c r="I154" s="51">
        <f t="shared" si="77"/>
        <v>-0.12411581623424195</v>
      </c>
      <c r="J154" s="51">
        <f t="shared" si="77"/>
        <v>-0.12694825778752661</v>
      </c>
      <c r="K154" s="51">
        <f t="shared" si="77"/>
        <v>-0.12704698507158563</v>
      </c>
      <c r="L154" s="51">
        <f t="shared" si="77"/>
        <v>-0.12704698507158563</v>
      </c>
      <c r="M154" s="51">
        <f t="shared" si="77"/>
        <v>-0.12692214988641037</v>
      </c>
      <c r="N154" s="51">
        <f t="shared" si="77"/>
        <v>-0.15370753903887058</v>
      </c>
      <c r="O154" s="51">
        <f t="shared" si="77"/>
        <v>-0.21630868462269848</v>
      </c>
      <c r="P154" s="51">
        <f t="shared" si="77"/>
        <v>-0.21905348708394401</v>
      </c>
      <c r="Q154" s="51">
        <f t="shared" si="77"/>
        <v>-0.22087173026209739</v>
      </c>
      <c r="R154" s="51">
        <f t="shared" si="77"/>
        <v>-0.22087173026209739</v>
      </c>
      <c r="S154" s="5"/>
      <c r="T154" s="5"/>
    </row>
    <row r="155" spans="1:20">
      <c r="A155" s="5"/>
      <c r="B155" s="5"/>
      <c r="C155" s="50">
        <v>2010</v>
      </c>
      <c r="D155" s="51">
        <f t="shared" ref="D155:R155" si="78">-(1-2^D106)</f>
        <v>-0.11933107265520759</v>
      </c>
      <c r="E155" s="51">
        <f t="shared" si="78"/>
        <v>-0.11964108505708748</v>
      </c>
      <c r="F155" s="51">
        <f t="shared" si="78"/>
        <v>-0.11894318728509701</v>
      </c>
      <c r="G155" s="51">
        <f t="shared" si="78"/>
        <v>-0.11894318728509701</v>
      </c>
      <c r="H155" s="51">
        <f t="shared" si="78"/>
        <v>-0.12760993149896871</v>
      </c>
      <c r="I155" s="51">
        <f t="shared" si="78"/>
        <v>-0.12738142952265907</v>
      </c>
      <c r="J155" s="51">
        <f t="shared" si="78"/>
        <v>-0.13019931287687581</v>
      </c>
      <c r="K155" s="51">
        <f t="shared" si="78"/>
        <v>-0.13028274228210723</v>
      </c>
      <c r="L155" s="51">
        <f t="shared" si="78"/>
        <v>-0.13028274228210723</v>
      </c>
      <c r="M155" s="51">
        <f t="shared" si="78"/>
        <v>-0.13021419145425317</v>
      </c>
      <c r="N155" s="51">
        <f t="shared" si="78"/>
        <v>-0.15442706701055586</v>
      </c>
      <c r="O155" s="51">
        <f t="shared" si="78"/>
        <v>-0.20801800823777428</v>
      </c>
      <c r="P155" s="51">
        <f t="shared" si="78"/>
        <v>-0.21206793669951607</v>
      </c>
      <c r="Q155" s="51">
        <f t="shared" si="78"/>
        <v>-0.21371411873508772</v>
      </c>
      <c r="R155" s="51">
        <f t="shared" si="78"/>
        <v>-0.21371411873508772</v>
      </c>
      <c r="S155" s="5"/>
      <c r="T155" s="5"/>
    </row>
    <row r="156" spans="1:20">
      <c r="A156" s="5"/>
      <c r="B156" s="5"/>
      <c r="C156" s="50">
        <v>2011</v>
      </c>
      <c r="D156" s="51">
        <f t="shared" ref="D156:R156" si="79">-(1-2^D107)</f>
        <v>-0.12118313653447843</v>
      </c>
      <c r="E156" s="51">
        <f t="shared" si="79"/>
        <v>-0.12144344882134017</v>
      </c>
      <c r="F156" s="51">
        <f t="shared" si="79"/>
        <v>-0.1213071822457692</v>
      </c>
      <c r="G156" s="51">
        <f t="shared" si="79"/>
        <v>-0.1213071822457692</v>
      </c>
      <c r="H156" s="51">
        <f t="shared" si="79"/>
        <v>-0.13117195855960662</v>
      </c>
      <c r="I156" s="51">
        <f t="shared" si="79"/>
        <v>-0.13096725381082996</v>
      </c>
      <c r="J156" s="51">
        <f t="shared" si="79"/>
        <v>-0.13317264432716402</v>
      </c>
      <c r="K156" s="51">
        <f t="shared" si="79"/>
        <v>-0.13324150025969561</v>
      </c>
      <c r="L156" s="51">
        <f t="shared" si="79"/>
        <v>-0.13324150025969561</v>
      </c>
      <c r="M156" s="51">
        <f t="shared" si="79"/>
        <v>-0.1331608537034269</v>
      </c>
      <c r="N156" s="51">
        <f t="shared" si="79"/>
        <v>-0.15522470474761363</v>
      </c>
      <c r="O156" s="51">
        <f t="shared" si="79"/>
        <v>-0.2009143493623532</v>
      </c>
      <c r="P156" s="51">
        <f t="shared" si="79"/>
        <v>-0.2058637632405883</v>
      </c>
      <c r="Q156" s="51">
        <f t="shared" si="79"/>
        <v>-0.20728068976990466</v>
      </c>
      <c r="R156" s="51">
        <f t="shared" si="79"/>
        <v>-0.20728068976990466</v>
      </c>
      <c r="S156" s="5"/>
      <c r="T156" s="5"/>
    </row>
    <row r="157" spans="1:20">
      <c r="A157" s="5"/>
      <c r="B157" s="5"/>
      <c r="C157" s="50">
        <v>2012</v>
      </c>
      <c r="D157" s="51">
        <f t="shared" ref="D157:R157" si="80">-(1-2^D108)</f>
        <v>-0.12579054763672837</v>
      </c>
      <c r="E157" s="51">
        <f t="shared" si="80"/>
        <v>-0.12601915380177353</v>
      </c>
      <c r="F157" s="51">
        <f t="shared" si="80"/>
        <v>-0.1255611435364471</v>
      </c>
      <c r="G157" s="51">
        <f t="shared" si="80"/>
        <v>-0.1255611435364471</v>
      </c>
      <c r="H157" s="51">
        <f t="shared" si="80"/>
        <v>-0.13530994758654091</v>
      </c>
      <c r="I157" s="51">
        <f t="shared" si="80"/>
        <v>-0.13519460386409876</v>
      </c>
      <c r="J157" s="51">
        <f t="shared" si="80"/>
        <v>-0.13785346489200134</v>
      </c>
      <c r="K157" s="51">
        <f t="shared" si="80"/>
        <v>-0.13791290775771869</v>
      </c>
      <c r="L157" s="51">
        <f t="shared" si="80"/>
        <v>-0.13791290775771869</v>
      </c>
      <c r="M157" s="51">
        <f t="shared" si="80"/>
        <v>-0.13786569918405667</v>
      </c>
      <c r="N157" s="51">
        <f t="shared" si="80"/>
        <v>-0.15878231642746021</v>
      </c>
      <c r="O157" s="51">
        <f t="shared" si="80"/>
        <v>-0.19804368471077716</v>
      </c>
      <c r="P157" s="51">
        <f t="shared" si="80"/>
        <v>-0.20330166663113569</v>
      </c>
      <c r="Q157" s="51">
        <f t="shared" si="80"/>
        <v>-0.20447420878772693</v>
      </c>
      <c r="R157" s="51">
        <f t="shared" si="80"/>
        <v>-0.20447420878772693</v>
      </c>
      <c r="S157" s="5"/>
      <c r="T157" s="5"/>
    </row>
    <row r="158" spans="1:20">
      <c r="A158" s="5"/>
      <c r="B158" s="5"/>
      <c r="C158" s="50">
        <v>2013</v>
      </c>
      <c r="D158" s="51">
        <f t="shared" ref="D158:R158" si="81">-(1-2^D109)</f>
        <v>-0.12795512541518417</v>
      </c>
      <c r="E158" s="51">
        <f t="shared" si="81"/>
        <v>-0.12815689253892726</v>
      </c>
      <c r="F158" s="51">
        <f t="shared" si="81"/>
        <v>-0.12781984789723844</v>
      </c>
      <c r="G158" s="51">
        <f t="shared" si="81"/>
        <v>-0.12781984789723844</v>
      </c>
      <c r="H158" s="51">
        <f t="shared" si="81"/>
        <v>-0.13874049822682044</v>
      </c>
      <c r="I158" s="51">
        <f t="shared" si="81"/>
        <v>-0.13850290722254444</v>
      </c>
      <c r="J158" s="51">
        <f t="shared" si="81"/>
        <v>-0.14094467144879175</v>
      </c>
      <c r="K158" s="51">
        <f t="shared" si="81"/>
        <v>-0.14099649988028684</v>
      </c>
      <c r="L158" s="51">
        <f t="shared" si="81"/>
        <v>-0.14099649988028684</v>
      </c>
      <c r="M158" s="51">
        <f t="shared" si="81"/>
        <v>-0.14095023569491549</v>
      </c>
      <c r="N158" s="51">
        <f t="shared" si="81"/>
        <v>-0.16122865177069068</v>
      </c>
      <c r="O158" s="51">
        <f t="shared" si="81"/>
        <v>-0.19460153659854751</v>
      </c>
      <c r="P158" s="51">
        <f t="shared" si="81"/>
        <v>-0.20041148184337965</v>
      </c>
      <c r="Q158" s="51">
        <f t="shared" si="81"/>
        <v>-0.20142606883387693</v>
      </c>
      <c r="R158" s="51">
        <f t="shared" si="81"/>
        <v>-0.20142606883387693</v>
      </c>
      <c r="S158" s="5"/>
      <c r="T158" s="5"/>
    </row>
    <row r="159" spans="1:20">
      <c r="A159" s="5"/>
      <c r="B159" s="5"/>
      <c r="C159" s="50">
        <v>2014</v>
      </c>
      <c r="D159" s="51">
        <f t="shared" ref="D159:R159" si="82">-(1-2^D110)</f>
        <v>-0.13025059618659174</v>
      </c>
      <c r="E159" s="51">
        <f t="shared" si="82"/>
        <v>-0.13043675892791329</v>
      </c>
      <c r="F159" s="51">
        <f t="shared" si="82"/>
        <v>-0.1303516996427676</v>
      </c>
      <c r="G159" s="51">
        <f t="shared" si="82"/>
        <v>-0.1303516996427676</v>
      </c>
      <c r="H159" s="51">
        <f t="shared" si="82"/>
        <v>-0.14184115120108542</v>
      </c>
      <c r="I159" s="51">
        <f t="shared" si="82"/>
        <v>-0.14134641330143649</v>
      </c>
      <c r="J159" s="51">
        <f t="shared" si="82"/>
        <v>-0.1437014263366897</v>
      </c>
      <c r="K159" s="51">
        <f t="shared" si="82"/>
        <v>-0.14374852512712299</v>
      </c>
      <c r="L159" s="51">
        <f t="shared" si="82"/>
        <v>-0.14374852512712299</v>
      </c>
      <c r="M159" s="51">
        <f t="shared" si="82"/>
        <v>-0.14370236135100378</v>
      </c>
      <c r="N159" s="51">
        <f t="shared" si="82"/>
        <v>-0.16387615206819106</v>
      </c>
      <c r="O159" s="51">
        <f t="shared" si="82"/>
        <v>-0.19380970135991271</v>
      </c>
      <c r="P159" s="51">
        <f t="shared" si="82"/>
        <v>-0.19958824628247207</v>
      </c>
      <c r="Q159" s="51">
        <f t="shared" si="82"/>
        <v>-0.20053951040403517</v>
      </c>
      <c r="R159" s="51">
        <f t="shared" si="82"/>
        <v>-0.20053951040403517</v>
      </c>
      <c r="S159" s="5"/>
      <c r="T159" s="5"/>
    </row>
    <row r="160" spans="1:20">
      <c r="A160" s="5"/>
      <c r="B160" s="5"/>
      <c r="C160" s="50">
        <v>2015</v>
      </c>
      <c r="D160" s="51">
        <f t="shared" ref="D160:R160" si="83">-(1-2^D111)</f>
        <v>-0.13203115604895388</v>
      </c>
      <c r="E160" s="51">
        <f t="shared" si="83"/>
        <v>-0.13220837789413842</v>
      </c>
      <c r="F160" s="51">
        <f t="shared" si="83"/>
        <v>-0.13225106029959788</v>
      </c>
      <c r="G160" s="51">
        <f t="shared" si="83"/>
        <v>-0.13225106029959788</v>
      </c>
      <c r="H160" s="51">
        <f t="shared" si="83"/>
        <v>-0.14370714539179663</v>
      </c>
      <c r="I160" s="51">
        <f t="shared" si="83"/>
        <v>-0.14323909477733943</v>
      </c>
      <c r="J160" s="51">
        <f t="shared" si="83"/>
        <v>-0.1455539039438013</v>
      </c>
      <c r="K160" s="51">
        <f t="shared" si="83"/>
        <v>-0.1455980794158579</v>
      </c>
      <c r="L160" s="51">
        <f t="shared" si="83"/>
        <v>-0.1455980794158579</v>
      </c>
      <c r="M160" s="51">
        <f t="shared" si="83"/>
        <v>-0.14555219025384558</v>
      </c>
      <c r="N160" s="51">
        <f t="shared" si="83"/>
        <v>-0.16662180784095471</v>
      </c>
      <c r="O160" s="51">
        <f t="shared" si="83"/>
        <v>-0.19189701592749075</v>
      </c>
      <c r="P160" s="51">
        <f t="shared" si="83"/>
        <v>-0.1987090773930722</v>
      </c>
      <c r="Q160" s="51">
        <f t="shared" si="83"/>
        <v>-0.19960390674584372</v>
      </c>
      <c r="R160" s="51">
        <f t="shared" si="83"/>
        <v>-0.19960390674584372</v>
      </c>
      <c r="S160" s="5"/>
      <c r="T160" s="5"/>
    </row>
    <row r="161" spans="1:20">
      <c r="A161" s="5"/>
      <c r="B161" s="5"/>
      <c r="C161" s="50">
        <v>2016</v>
      </c>
      <c r="D161" s="51">
        <f t="shared" ref="D161:R161" si="84">-(1-2^D112)</f>
        <v>-0.13232161016728983</v>
      </c>
      <c r="E161" s="51">
        <f t="shared" si="84"/>
        <v>-0.13249075121372378</v>
      </c>
      <c r="F161" s="51">
        <f t="shared" si="84"/>
        <v>-0.13240410235599898</v>
      </c>
      <c r="G161" s="51">
        <f t="shared" si="84"/>
        <v>-0.13240410235599898</v>
      </c>
      <c r="H161" s="51">
        <f t="shared" si="84"/>
        <v>-0.14409161157658723</v>
      </c>
      <c r="I161" s="51">
        <f t="shared" si="84"/>
        <v>-0.14357992729528801</v>
      </c>
      <c r="J161" s="51">
        <f t="shared" si="84"/>
        <v>-0.14559635056247267</v>
      </c>
      <c r="K161" s="51">
        <f t="shared" si="84"/>
        <v>-0.14563771633072631</v>
      </c>
      <c r="L161" s="51">
        <f t="shared" si="84"/>
        <v>-0.14563771633072631</v>
      </c>
      <c r="M161" s="51">
        <f t="shared" si="84"/>
        <v>-0.14559469019628135</v>
      </c>
      <c r="N161" s="51">
        <f t="shared" si="84"/>
        <v>-0.16877596498444858</v>
      </c>
      <c r="O161" s="51">
        <f t="shared" si="84"/>
        <v>-0.18861232617931944</v>
      </c>
      <c r="P161" s="51">
        <f t="shared" si="84"/>
        <v>-0.19626710683401216</v>
      </c>
      <c r="Q161" s="51">
        <f t="shared" si="84"/>
        <v>-0.19709203789873064</v>
      </c>
      <c r="R161" s="51">
        <f t="shared" si="84"/>
        <v>-0.19709203789873064</v>
      </c>
      <c r="S161" s="5"/>
      <c r="T161" s="5"/>
    </row>
    <row r="162" spans="1:20">
      <c r="A162" s="5"/>
      <c r="B162" s="5"/>
      <c r="C162" s="50">
        <v>2017</v>
      </c>
      <c r="D162" s="51">
        <f t="shared" ref="D162:R162" si="85">-(1-2^D113)</f>
        <v>-0.13160981030579533</v>
      </c>
      <c r="E162" s="51">
        <f t="shared" si="85"/>
        <v>-0.13177123064245944</v>
      </c>
      <c r="F162" s="51">
        <f t="shared" si="85"/>
        <v>-0.13169066084660763</v>
      </c>
      <c r="G162" s="51">
        <f t="shared" si="85"/>
        <v>-0.13173569651173622</v>
      </c>
      <c r="H162" s="51">
        <f t="shared" si="85"/>
        <v>-0.144601907795604</v>
      </c>
      <c r="I162" s="51">
        <f t="shared" si="85"/>
        <v>-0.14419977855220967</v>
      </c>
      <c r="J162" s="51">
        <f t="shared" si="85"/>
        <v>-0.14611722865686139</v>
      </c>
      <c r="K162" s="51">
        <f t="shared" si="85"/>
        <v>-0.14615634189788695</v>
      </c>
      <c r="L162" s="51">
        <f t="shared" si="85"/>
        <v>-0.14615634189788695</v>
      </c>
      <c r="M162" s="51">
        <f t="shared" si="85"/>
        <v>-0.14611501447747055</v>
      </c>
      <c r="N162" s="51">
        <f t="shared" si="85"/>
        <v>-0.17043909085004183</v>
      </c>
      <c r="O162" s="51">
        <f t="shared" si="85"/>
        <v>-0.18400959232983427</v>
      </c>
      <c r="P162" s="51">
        <f t="shared" si="85"/>
        <v>-0.19251089785329478</v>
      </c>
      <c r="Q162" s="51">
        <f t="shared" si="85"/>
        <v>-0.19328055932204025</v>
      </c>
      <c r="R162" s="51">
        <f t="shared" si="85"/>
        <v>-0.19328055932204025</v>
      </c>
      <c r="S162" s="5"/>
      <c r="T162" s="5"/>
    </row>
    <row r="163" spans="1:20">
      <c r="A163" s="5"/>
      <c r="B163" s="5"/>
      <c r="C163" s="50">
        <v>2018</v>
      </c>
      <c r="D163" s="51">
        <f t="shared" ref="D163:R163" si="86">-(1-2^D114)</f>
        <v>-0.13227323973783778</v>
      </c>
      <c r="E163" s="51">
        <f t="shared" si="86"/>
        <v>-0.13243001670049848</v>
      </c>
      <c r="F163" s="51">
        <f t="shared" si="86"/>
        <v>-0.13227316438279368</v>
      </c>
      <c r="G163" s="51">
        <f t="shared" si="86"/>
        <v>-0.13231465603000747</v>
      </c>
      <c r="H163" s="51">
        <f t="shared" si="86"/>
        <v>-0.146227104198137</v>
      </c>
      <c r="I163" s="51">
        <f t="shared" si="86"/>
        <v>-0.14593076205191002</v>
      </c>
      <c r="J163" s="51">
        <f t="shared" si="86"/>
        <v>-0.14780134075829388</v>
      </c>
      <c r="K163" s="51">
        <f t="shared" si="86"/>
        <v>-0.14783881160089007</v>
      </c>
      <c r="L163" s="51">
        <f t="shared" si="86"/>
        <v>-0.14783881160089007</v>
      </c>
      <c r="M163" s="51">
        <f t="shared" si="86"/>
        <v>-0.1477900677266426</v>
      </c>
      <c r="N163" s="51">
        <f t="shared" si="86"/>
        <v>-0.17207966322200219</v>
      </c>
      <c r="O163" s="51">
        <f t="shared" si="86"/>
        <v>-0.18531403106519972</v>
      </c>
      <c r="P163" s="51">
        <f t="shared" si="86"/>
        <v>-0.19434471784605156</v>
      </c>
      <c r="Q163" s="51">
        <f t="shared" si="86"/>
        <v>-0.1950018905709916</v>
      </c>
      <c r="R163" s="51">
        <f t="shared" si="86"/>
        <v>-0.1950018905709916</v>
      </c>
      <c r="S163" s="5"/>
      <c r="T163" s="5"/>
    </row>
    <row r="164" spans="1:20">
      <c r="A164" s="5"/>
      <c r="B164" s="5"/>
      <c r="C164" s="50">
        <v>2019</v>
      </c>
      <c r="D164" s="51">
        <f t="shared" ref="D164:R164" si="87">-(1-2^D115)</f>
        <v>-0.13155077200356535</v>
      </c>
      <c r="E164" s="51">
        <f t="shared" si="87"/>
        <v>-0.13170229711434644</v>
      </c>
      <c r="F164" s="51">
        <f t="shared" si="87"/>
        <v>-0.13171648707058425</v>
      </c>
      <c r="G164" s="51">
        <f t="shared" si="87"/>
        <v>-0.13174381944121272</v>
      </c>
      <c r="H164" s="51">
        <f t="shared" si="87"/>
        <v>-0.14625630131021194</v>
      </c>
      <c r="I164" s="51">
        <f t="shared" si="87"/>
        <v>-0.14591287726562363</v>
      </c>
      <c r="J164" s="51">
        <f t="shared" si="87"/>
        <v>-0.1479108578226912</v>
      </c>
      <c r="K164" s="51">
        <f t="shared" si="87"/>
        <v>-0.14794689505496605</v>
      </c>
      <c r="L164" s="51">
        <f t="shared" si="87"/>
        <v>-0.14794689505496605</v>
      </c>
      <c r="M164" s="51">
        <f t="shared" si="87"/>
        <v>-0.14789985487816892</v>
      </c>
      <c r="N164" s="51">
        <f t="shared" si="87"/>
        <v>-0.17306428647743144</v>
      </c>
      <c r="O164" s="51">
        <f t="shared" si="87"/>
        <v>-0.18514283374932061</v>
      </c>
      <c r="P164" s="51">
        <f t="shared" si="87"/>
        <v>-0.19435996943319378</v>
      </c>
      <c r="Q164" s="51">
        <f t="shared" si="87"/>
        <v>-0.19494743148658233</v>
      </c>
      <c r="R164" s="51">
        <f t="shared" si="87"/>
        <v>-0.19494743148658233</v>
      </c>
      <c r="S164" s="5"/>
      <c r="T164" s="5"/>
    </row>
    <row r="165" spans="1:20">
      <c r="A165" s="5"/>
      <c r="B165" s="5"/>
      <c r="C165" s="50">
        <v>2020</v>
      </c>
      <c r="D165" s="51">
        <f t="shared" ref="D165:R165" si="88">-(1-2^D116)</f>
        <v>-0.13183943524026032</v>
      </c>
      <c r="E165" s="51">
        <f t="shared" si="88"/>
        <v>-0.13196381442087934</v>
      </c>
      <c r="F165" s="51">
        <f t="shared" si="88"/>
        <v>-0.13206997247780683</v>
      </c>
      <c r="G165" s="51">
        <f t="shared" si="88"/>
        <v>-0.13199838119988561</v>
      </c>
      <c r="H165" s="51">
        <f t="shared" si="88"/>
        <v>-0.14721357402048463</v>
      </c>
      <c r="I165" s="51">
        <f t="shared" si="88"/>
        <v>-0.14685645494991939</v>
      </c>
      <c r="J165" s="51">
        <f t="shared" si="88"/>
        <v>-0.14874264295767758</v>
      </c>
      <c r="K165" s="51">
        <f t="shared" si="88"/>
        <v>-0.14876452651883454</v>
      </c>
      <c r="L165" s="51">
        <f t="shared" si="88"/>
        <v>-0.14876452651883454</v>
      </c>
      <c r="M165" s="51">
        <f t="shared" si="88"/>
        <v>-0.14871469691978112</v>
      </c>
      <c r="N165" s="51">
        <f t="shared" si="88"/>
        <v>-0.17327852641008779</v>
      </c>
      <c r="O165" s="51">
        <f t="shared" si="88"/>
        <v>-0.18441451443534906</v>
      </c>
      <c r="P165" s="51">
        <f t="shared" si="88"/>
        <v>-0.19377917421230173</v>
      </c>
      <c r="Q165" s="51">
        <f t="shared" si="88"/>
        <v>-0.19429466081698776</v>
      </c>
      <c r="R165" s="51">
        <f t="shared" si="88"/>
        <v>-0.19429466081698776</v>
      </c>
      <c r="S165" s="5"/>
      <c r="T165" s="5"/>
    </row>
    <row r="166" spans="1:20">
      <c r="A166" s="5"/>
      <c r="B166" s="5"/>
      <c r="C166" s="50">
        <v>2021</v>
      </c>
      <c r="D166" s="51">
        <f t="shared" ref="D166:R166" si="89">-(1-2^D117)</f>
        <v>-0.13156098550832562</v>
      </c>
      <c r="E166" s="51">
        <f t="shared" si="89"/>
        <v>-0.13168145997279612</v>
      </c>
      <c r="F166" s="51">
        <f t="shared" si="89"/>
        <v>-0.13178159771486286</v>
      </c>
      <c r="G166" s="51">
        <f t="shared" si="89"/>
        <v>-0.13168500382383996</v>
      </c>
      <c r="H166" s="51">
        <f t="shared" si="89"/>
        <v>-0.14741471547801166</v>
      </c>
      <c r="I166" s="51">
        <f t="shared" si="89"/>
        <v>-0.14698293901790238</v>
      </c>
      <c r="J166" s="51">
        <f t="shared" si="89"/>
        <v>-0.14866221310604033</v>
      </c>
      <c r="K166" s="51">
        <f t="shared" si="89"/>
        <v>-0.14868325571716068</v>
      </c>
      <c r="L166" s="51">
        <f t="shared" si="89"/>
        <v>-0.14868325571716068</v>
      </c>
      <c r="M166" s="51">
        <f t="shared" si="89"/>
        <v>-0.14862327461483749</v>
      </c>
      <c r="N166" s="51">
        <f t="shared" si="89"/>
        <v>-0.17411169414459582</v>
      </c>
      <c r="O166" s="51">
        <f t="shared" si="89"/>
        <v>-0.18501574596983295</v>
      </c>
      <c r="P166" s="51">
        <f t="shared" si="89"/>
        <v>-0.19496091509064162</v>
      </c>
      <c r="Q166" s="51">
        <f t="shared" si="89"/>
        <v>-0.19548091677373747</v>
      </c>
      <c r="R166" s="51">
        <f t="shared" si="89"/>
        <v>-0.19548091677373747</v>
      </c>
      <c r="S166" s="5"/>
      <c r="T166" s="5"/>
    </row>
    <row r="167" spans="1:20">
      <c r="A167" s="5"/>
      <c r="B167" s="5"/>
      <c r="C167" s="50">
        <v>2022</v>
      </c>
      <c r="D167" s="51">
        <f t="shared" ref="D167:R167" si="90">-(1-2^D118)</f>
        <v>-0.13161682084432891</v>
      </c>
      <c r="E167" s="51">
        <f t="shared" si="90"/>
        <v>-0.13173469693051909</v>
      </c>
      <c r="F167" s="51">
        <f t="shared" si="90"/>
        <v>-0.13179520864492389</v>
      </c>
      <c r="G167" s="51">
        <f t="shared" si="90"/>
        <v>-0.13164202017279791</v>
      </c>
      <c r="H167" s="51">
        <f t="shared" si="90"/>
        <v>-0.14775182442569945</v>
      </c>
      <c r="I167" s="51">
        <f t="shared" si="90"/>
        <v>-0.14732659368771228</v>
      </c>
      <c r="J167" s="51">
        <f t="shared" si="90"/>
        <v>-0.14897753891129994</v>
      </c>
      <c r="K167" s="51">
        <f t="shared" si="90"/>
        <v>-0.14899791165592868</v>
      </c>
      <c r="L167" s="51">
        <f t="shared" si="90"/>
        <v>-0.14899791165592868</v>
      </c>
      <c r="M167" s="51">
        <f t="shared" si="90"/>
        <v>-0.14893886399755307</v>
      </c>
      <c r="N167" s="51">
        <f t="shared" si="90"/>
        <v>-0.17504503700331731</v>
      </c>
      <c r="O167" s="51">
        <f t="shared" si="90"/>
        <v>-0.18519991993853224</v>
      </c>
      <c r="P167" s="51">
        <f t="shared" si="90"/>
        <v>-0.19589776627894018</v>
      </c>
      <c r="Q167" s="51">
        <f t="shared" si="90"/>
        <v>-0.19636524348612261</v>
      </c>
      <c r="R167" s="51">
        <f t="shared" si="90"/>
        <v>-0.19636524348612261</v>
      </c>
      <c r="S167" s="5"/>
      <c r="T167" s="5"/>
    </row>
    <row r="168" spans="1:20">
      <c r="A168" s="5"/>
      <c r="B168" s="5"/>
      <c r="C168" s="50">
        <v>2023</v>
      </c>
      <c r="D168" s="51">
        <f t="shared" ref="D168:R168" si="91">-(1-2^D119)</f>
        <v>-0.13157365651626751</v>
      </c>
      <c r="E168" s="51">
        <f t="shared" si="91"/>
        <v>-0.13169038832225821</v>
      </c>
      <c r="F168" s="51">
        <f t="shared" si="91"/>
        <v>-0.13175280035284154</v>
      </c>
      <c r="G168" s="51">
        <f t="shared" si="91"/>
        <v>-0.13161480824943828</v>
      </c>
      <c r="H168" s="51">
        <f t="shared" si="91"/>
        <v>-0.14796079211358371</v>
      </c>
      <c r="I168" s="51">
        <f t="shared" si="91"/>
        <v>-0.1475377340887466</v>
      </c>
      <c r="J168" s="51">
        <f t="shared" si="91"/>
        <v>-0.14919165380934785</v>
      </c>
      <c r="K168" s="51">
        <f t="shared" si="91"/>
        <v>-0.14919327779653169</v>
      </c>
      <c r="L168" s="51">
        <f t="shared" si="91"/>
        <v>-0.14919327779653169</v>
      </c>
      <c r="M168" s="51">
        <f t="shared" si="91"/>
        <v>-0.14913454657112357</v>
      </c>
      <c r="N168" s="51">
        <f t="shared" si="91"/>
        <v>-0.17529914797161139</v>
      </c>
      <c r="O168" s="51">
        <f t="shared" si="91"/>
        <v>-0.18454324735514782</v>
      </c>
      <c r="P168" s="51">
        <f t="shared" si="91"/>
        <v>-0.19535318683015457</v>
      </c>
      <c r="Q168" s="51">
        <f t="shared" si="91"/>
        <v>-0.19580056254939049</v>
      </c>
      <c r="R168" s="51">
        <f t="shared" si="91"/>
        <v>-0.19580056254939049</v>
      </c>
      <c r="S168" s="5">
        <f>AVERAGE(D168:R168)</f>
        <v>-0.15770930952482437</v>
      </c>
      <c r="T168" s="5"/>
    </row>
    <row r="169" spans="1:20">
      <c r="C169" s="50"/>
      <c r="D169" s="50"/>
      <c r="E169" s="50"/>
      <c r="F169" s="50"/>
      <c r="G169" s="50"/>
      <c r="H169" s="50"/>
      <c r="I169" s="50"/>
      <c r="J169" s="50"/>
      <c r="K169" s="50"/>
      <c r="L169" s="50"/>
      <c r="M169" s="50"/>
      <c r="N169" s="50"/>
      <c r="O169" s="50"/>
      <c r="P169" s="50"/>
      <c r="Q169" s="50"/>
      <c r="R169" s="50"/>
    </row>
    <row r="170" spans="1:20">
      <c r="C170" s="50"/>
      <c r="D170" s="50"/>
      <c r="E170" s="50"/>
      <c r="F170" s="50"/>
      <c r="G170" s="50"/>
      <c r="H170" s="50"/>
      <c r="I170" s="50"/>
      <c r="J170" s="50"/>
      <c r="K170" s="50"/>
      <c r="L170" s="50"/>
      <c r="M170" s="50"/>
      <c r="N170" s="50"/>
      <c r="O170" s="50"/>
      <c r="P170" s="50"/>
      <c r="Q170" s="50"/>
      <c r="R170" s="50"/>
    </row>
    <row r="171" spans="1:20">
      <c r="A171" s="5"/>
      <c r="B171" s="5"/>
      <c r="C171" s="51"/>
      <c r="D171" s="51" cm="1">
        <f t="array" ref="D171">AVERAGE(IF(ISERROR(D124:D168),"",D124:D168))</f>
        <v>-0.10683771835836212</v>
      </c>
      <c r="E171" s="51" cm="1">
        <f t="array" ref="E171">AVERAGE(IF(ISERROR(E124:E168),"",E124:E168))</f>
        <v>-0.10695640080452477</v>
      </c>
      <c r="F171" s="51" cm="1">
        <f t="array" ref="F171">AVERAGE(IF(ISERROR(F124:F168),"",F124:F168))</f>
        <v>-0.10725584311778348</v>
      </c>
      <c r="G171" s="51" cm="1">
        <f t="array" ref="G171">AVERAGE(IF(ISERROR(G124:G168),"",G124:G168))</f>
        <v>-0.10724816520530563</v>
      </c>
      <c r="H171" s="51" cm="1">
        <f t="array" ref="H171">AVERAGE(IF(ISERROR(H124:H168),"",H124:H168))</f>
        <v>-0.11331150488695443</v>
      </c>
      <c r="I171" s="51" cm="1">
        <f t="array" ref="I171">AVERAGE(IF(ISERROR(I124:I168),"",I124:I168))</f>
        <v>-0.11316626409056736</v>
      </c>
      <c r="J171" s="51" cm="1">
        <f t="array" ref="J171">AVERAGE(IF(ISERROR(J124:J168),"",J124:J168))</f>
        <v>-0.11528609032333491</v>
      </c>
      <c r="K171" s="51" cm="1">
        <f t="array" ref="K171">AVERAGE(IF(ISERROR(K124:K168),"",K124:K168))</f>
        <v>-0.11531319568016285</v>
      </c>
      <c r="L171" s="51" cm="1">
        <f t="array" ref="L171">AVERAGE(IF(ISERROR(L124:L168),"",L124:L168))</f>
        <v>-0.11531319568016285</v>
      </c>
      <c r="M171" s="51" cm="1">
        <f t="array" ref="M171">AVERAGE(IF(ISERROR(M124:M168),"",M124:M168))</f>
        <v>-0.11515855278629086</v>
      </c>
      <c r="N171" s="51" cm="1">
        <f t="array" ref="N171">AVERAGE(IF(ISERROR(N124:N168),"",N124:N168))</f>
        <v>-0.13613559537385161</v>
      </c>
      <c r="O171" s="51" cm="1">
        <f t="array" ref="O171">AVERAGE(IF(ISERROR(O124:O168),"",O124:O168))</f>
        <v>-0.17315745612004138</v>
      </c>
      <c r="P171" s="51" cm="1">
        <f t="array" ref="P171">AVERAGE(IF(ISERROR(P124:P168),"",P124:P168))</f>
        <v>-0.17203687640155993</v>
      </c>
      <c r="Q171" s="51" cm="1">
        <f t="array" ref="Q171">AVERAGE(IF(ISERROR(Q124:Q168),"",Q124:Q168))</f>
        <v>-0.17291754267889523</v>
      </c>
      <c r="R171" s="51" cm="1">
        <f t="array" ref="R171">AVERAGE(IF(ISERROR(R124:R168),"",R124:R168))</f>
        <v>-0.17291754267889523</v>
      </c>
      <c r="S171" s="5"/>
      <c r="T171" s="5"/>
    </row>
    <row r="172" spans="1:20">
      <c r="C172" s="50"/>
      <c r="D172" s="50"/>
      <c r="E172" s="50" t="s">
        <v>99</v>
      </c>
      <c r="F172" s="50"/>
      <c r="G172" s="50" t="s">
        <v>196</v>
      </c>
      <c r="H172" s="50"/>
      <c r="I172" s="50"/>
      <c r="J172" s="50"/>
      <c r="K172" s="50"/>
      <c r="L172" s="50"/>
      <c r="M172" s="50"/>
      <c r="N172" s="50"/>
      <c r="O172" s="50"/>
      <c r="P172" s="50"/>
      <c r="Q172" s="50"/>
      <c r="R172" s="50"/>
    </row>
    <row r="173" spans="1:20">
      <c r="C173" s="50"/>
      <c r="D173" s="50" t="s">
        <v>100</v>
      </c>
      <c r="E173" s="51" cm="1">
        <f t="array" ref="E173">AVERAGE(IF(ISERROR(D124:R168),"",D124:R168))</f>
        <v>-0.12953412961244629</v>
      </c>
      <c r="F173" s="50"/>
      <c r="G173" s="51" cm="1">
        <f t="array" ref="G173">AVERAGE(IF(ISERROR(D155:R168),"",D155:R168))</f>
        <v>-0.15546998192571465</v>
      </c>
      <c r="H173" s="50"/>
      <c r="I173" s="50"/>
      <c r="J173" s="50"/>
      <c r="K173" s="50"/>
      <c r="L173" s="50"/>
      <c r="M173" s="50"/>
      <c r="N173" s="50"/>
      <c r="O173" s="50"/>
      <c r="P173" s="50"/>
      <c r="Q173" s="50"/>
      <c r="R173" s="50"/>
    </row>
    <row r="174" spans="1:20">
      <c r="C174" s="50"/>
      <c r="D174" s="50" t="s">
        <v>195</v>
      </c>
      <c r="E174" s="51" cm="1">
        <f t="array" ref="E174">MEDIAN(IF(ISERROR(D124:R168),"",D124:R168))</f>
        <v>-0.12601915380177353</v>
      </c>
      <c r="F174" s="50"/>
      <c r="G174" s="51" cm="1">
        <f t="array" ref="G174">MEDIAN(IF(ISERROR(D155:R168),"",D155:R168))</f>
        <v>-0.14615634189788695</v>
      </c>
      <c r="H174" s="50"/>
      <c r="I174" s="50"/>
      <c r="J174" s="50"/>
      <c r="K174" s="50"/>
      <c r="L174" s="50"/>
      <c r="M174" s="50"/>
      <c r="N174" s="50"/>
      <c r="O174" s="50"/>
      <c r="P174" s="50"/>
      <c r="Q174" s="50"/>
      <c r="R174" s="50"/>
    </row>
    <row r="175" spans="1:20">
      <c r="C175" s="50"/>
      <c r="D175" s="50" t="s">
        <v>95</v>
      </c>
      <c r="E175" s="51" cm="1">
        <f t="array" ref="E175">STDEV(IF(ISERROR(D124:R168),"",D124:R168))</f>
        <v>4.6375445519852135E-2</v>
      </c>
      <c r="F175" s="50"/>
      <c r="G175" s="51" cm="1">
        <f t="array" ref="G175">STDEV(IF(ISERROR(D155:R168),"",D155:R168))</f>
        <v>2.7328553981801503E-2</v>
      </c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</row>
    <row r="176" spans="1:20">
      <c r="C176" s="50"/>
      <c r="D176" s="50" t="s">
        <v>96</v>
      </c>
      <c r="E176" s="51" cm="1">
        <f t="array" ref="E176">MAX(IF(ISERROR(D124:R168),"",D124:R168))</f>
        <v>-5.7413014317641897E-2</v>
      </c>
      <c r="F176" s="50"/>
      <c r="G176" s="51" cm="1">
        <f t="array" ref="G176">MAX(IF(ISERROR(D155:R168),"",D155:R168))</f>
        <v>-0.11894318728509701</v>
      </c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</row>
    <row r="177" spans="3:18">
      <c r="C177" s="50"/>
      <c r="D177" s="50" t="s">
        <v>97</v>
      </c>
      <c r="E177" s="51" cm="1">
        <f t="array" ref="E177">MIN(IF(ISERROR(D124:R168),"",D124:R168))</f>
        <v>-0.2490391784828061</v>
      </c>
      <c r="F177" s="50"/>
      <c r="G177" s="51" cm="1">
        <f t="array" ref="G177">MIN(IF(ISERROR(D155:R168),"",D155:R168))</f>
        <v>-0.21371411873508772</v>
      </c>
      <c r="H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</row>
    <row r="178" spans="3:18">
      <c r="C178" s="50"/>
      <c r="D178" s="50"/>
      <c r="E178" s="50"/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7AFA6-B526-9344-BDF5-F38322F1174F}">
  <dimension ref="A3:I173"/>
  <sheetViews>
    <sheetView workbookViewId="0">
      <selection activeCell="M14" sqref="M14"/>
    </sheetView>
  </sheetViews>
  <sheetFormatPr baseColWidth="10" defaultRowHeight="16"/>
  <sheetData>
    <row r="3" spans="1:9">
      <c r="A3" t="s">
        <v>20</v>
      </c>
      <c r="B3">
        <v>3.13182782560206</v>
      </c>
      <c r="C3">
        <f>-((B3-1)*(B3-2))^-1</f>
        <v>-0.41444557470724019</v>
      </c>
      <c r="D3" s="5">
        <f>-(1-2^C3)</f>
        <v>-0.2496922187284647</v>
      </c>
      <c r="E3" t="s">
        <v>456</v>
      </c>
      <c r="G3" t="s">
        <v>460</v>
      </c>
    </row>
    <row r="4" spans="1:9">
      <c r="A4" t="s">
        <v>21</v>
      </c>
      <c r="B4">
        <v>3.1826177390494399</v>
      </c>
      <c r="C4">
        <f t="shared" ref="C4:C7" si="0">-((B4-1)*(B4-2))^-1</f>
        <v>-0.38741633681890808</v>
      </c>
      <c r="D4" s="5">
        <f t="shared" ref="D4:D7" si="1">-(1-2^C4)</f>
        <v>-0.23550251363812891</v>
      </c>
      <c r="E4" t="s">
        <v>384</v>
      </c>
      <c r="G4" t="s">
        <v>461</v>
      </c>
    </row>
    <row r="5" spans="1:9">
      <c r="A5" t="s">
        <v>22</v>
      </c>
      <c r="B5">
        <v>3.1826177390494399</v>
      </c>
      <c r="C5">
        <f t="shared" si="0"/>
        <v>-0.38741633681890808</v>
      </c>
      <c r="D5" s="5">
        <f t="shared" si="1"/>
        <v>-0.23550251363812891</v>
      </c>
      <c r="E5" t="s">
        <v>457</v>
      </c>
      <c r="G5" t="s">
        <v>462</v>
      </c>
    </row>
    <row r="6" spans="1:9">
      <c r="A6" t="s">
        <v>23</v>
      </c>
      <c r="B6">
        <v>3.18681319538404</v>
      </c>
      <c r="C6">
        <f t="shared" si="0"/>
        <v>-0.38530615613906483</v>
      </c>
      <c r="D6" s="5">
        <f t="shared" si="1"/>
        <v>-0.23438349114081647</v>
      </c>
      <c r="E6" t="s">
        <v>458</v>
      </c>
      <c r="G6" t="s">
        <v>463</v>
      </c>
    </row>
    <row r="7" spans="1:9">
      <c r="A7" t="s">
        <v>24</v>
      </c>
      <c r="B7">
        <v>3.2657674689160299</v>
      </c>
      <c r="C7">
        <f t="shared" si="0"/>
        <v>-0.34868296724913173</v>
      </c>
      <c r="D7" s="5">
        <f t="shared" si="1"/>
        <v>-0.21469933018334353</v>
      </c>
      <c r="E7" t="s">
        <v>459</v>
      </c>
      <c r="G7" t="s">
        <v>464</v>
      </c>
      <c r="I7" s="12"/>
    </row>
    <row r="8" spans="1:9" ht="17">
      <c r="B8" s="11"/>
      <c r="D8" s="5"/>
    </row>
    <row r="9" spans="1:9" ht="17">
      <c r="B9" s="11"/>
      <c r="D9" s="5"/>
    </row>
    <row r="10" spans="1:9" ht="17">
      <c r="B10" s="11"/>
      <c r="D10" s="5"/>
    </row>
    <row r="11" spans="1:9">
      <c r="C11" s="50"/>
      <c r="D11" s="50"/>
      <c r="E11" s="50"/>
      <c r="F11" s="50"/>
      <c r="G11" s="50"/>
      <c r="H11" s="50"/>
      <c r="I11" s="50"/>
    </row>
    <row r="12" spans="1:9">
      <c r="C12" s="50" t="s">
        <v>1072</v>
      </c>
      <c r="D12" s="50"/>
      <c r="E12" s="50"/>
      <c r="F12" s="50"/>
      <c r="G12" s="50"/>
      <c r="H12" s="50"/>
      <c r="I12" s="50"/>
    </row>
    <row r="13" spans="1:9">
      <c r="C13" s="50"/>
      <c r="D13" s="50"/>
      <c r="E13" s="50"/>
      <c r="F13" s="50"/>
      <c r="G13" s="50"/>
      <c r="H13" s="50"/>
      <c r="I13" s="50"/>
    </row>
    <row r="14" spans="1:9">
      <c r="C14" s="50"/>
      <c r="D14" s="50" t="s">
        <v>66</v>
      </c>
      <c r="E14" s="50" t="s">
        <v>67</v>
      </c>
      <c r="F14" s="50" t="s">
        <v>68</v>
      </c>
      <c r="G14" s="50" t="s">
        <v>69</v>
      </c>
      <c r="H14" s="50" t="s">
        <v>70</v>
      </c>
      <c r="I14" s="50"/>
    </row>
    <row r="15" spans="1:9">
      <c r="C15" s="50"/>
      <c r="D15" s="50" t="s">
        <v>460</v>
      </c>
      <c r="E15" s="50" t="s">
        <v>461</v>
      </c>
      <c r="F15" s="50" t="s">
        <v>462</v>
      </c>
      <c r="G15" s="50" t="s">
        <v>463</v>
      </c>
      <c r="H15" s="50" t="s">
        <v>1255</v>
      </c>
      <c r="I15" s="50"/>
    </row>
    <row r="16" spans="1:9">
      <c r="C16" s="50">
        <v>1979</v>
      </c>
      <c r="D16" s="50" t="s">
        <v>93</v>
      </c>
      <c r="E16" s="50" t="s">
        <v>93</v>
      </c>
      <c r="F16" s="50" t="s">
        <v>93</v>
      </c>
      <c r="G16" s="50" t="s">
        <v>93</v>
      </c>
      <c r="H16" s="50" t="s">
        <v>93</v>
      </c>
      <c r="I16" s="50"/>
    </row>
    <row r="17" spans="3:9">
      <c r="C17" s="50">
        <f>C16+1</f>
        <v>1980</v>
      </c>
      <c r="D17" s="50" t="s">
        <v>93</v>
      </c>
      <c r="E17" s="50" t="s">
        <v>93</v>
      </c>
      <c r="F17" s="50" t="s">
        <v>93</v>
      </c>
      <c r="G17" s="50" t="s">
        <v>93</v>
      </c>
      <c r="H17" s="50" t="s">
        <v>93</v>
      </c>
      <c r="I17" s="50"/>
    </row>
    <row r="18" spans="3:9">
      <c r="C18" s="50">
        <f t="shared" ref="C18:C60" si="2">C17+1</f>
        <v>1981</v>
      </c>
      <c r="D18" s="50">
        <v>4.3375438309650702</v>
      </c>
      <c r="E18" s="50">
        <v>4.3375438309650702</v>
      </c>
      <c r="F18" s="50">
        <v>4.3375438309650702</v>
      </c>
      <c r="G18" s="50">
        <v>4.3375438309650702</v>
      </c>
      <c r="H18" s="50">
        <v>4.3375438309650702</v>
      </c>
      <c r="I18" s="50"/>
    </row>
    <row r="19" spans="3:9">
      <c r="C19" s="50">
        <f t="shared" si="2"/>
        <v>1982</v>
      </c>
      <c r="D19" s="50">
        <v>4.3375438309650702</v>
      </c>
      <c r="E19" s="50">
        <v>4.3375438309650702</v>
      </c>
      <c r="F19" s="50">
        <v>4.3375438309650702</v>
      </c>
      <c r="G19" s="50">
        <v>4.3375438309650702</v>
      </c>
      <c r="H19" s="50">
        <v>4.3375438309650702</v>
      </c>
      <c r="I19" s="50"/>
    </row>
    <row r="20" spans="3:9">
      <c r="C20" s="50">
        <f t="shared" si="2"/>
        <v>1983</v>
      </c>
      <c r="D20" s="50">
        <v>4.3375438309650702</v>
      </c>
      <c r="E20" s="50">
        <v>4.3375438309650702</v>
      </c>
      <c r="F20" s="50">
        <v>4.3375438309650702</v>
      </c>
      <c r="G20" s="50">
        <v>4.3375438309650702</v>
      </c>
      <c r="H20" s="50">
        <v>4.3375438309650702</v>
      </c>
      <c r="I20" s="50"/>
    </row>
    <row r="21" spans="3:9">
      <c r="C21" s="50">
        <f t="shared" si="2"/>
        <v>1984</v>
      </c>
      <c r="D21" s="50">
        <v>4.3375438309650702</v>
      </c>
      <c r="E21" s="50">
        <v>4.3375438309650702</v>
      </c>
      <c r="F21" s="50">
        <v>4.3375438309650702</v>
      </c>
      <c r="G21" s="50">
        <v>4.3375438309650702</v>
      </c>
      <c r="H21" s="50">
        <v>4.3375438309650702</v>
      </c>
      <c r="I21" s="50"/>
    </row>
    <row r="22" spans="3:9">
      <c r="C22" s="50">
        <f t="shared" si="2"/>
        <v>1985</v>
      </c>
      <c r="D22" s="50">
        <v>4.3375438309650702</v>
      </c>
      <c r="E22" s="50">
        <v>4.3375438309650702</v>
      </c>
      <c r="F22" s="50">
        <v>4.3375438309650702</v>
      </c>
      <c r="G22" s="50">
        <v>4.3375438309650702</v>
      </c>
      <c r="H22" s="50">
        <v>4.3375438309650702</v>
      </c>
      <c r="I22" s="50"/>
    </row>
    <row r="23" spans="3:9">
      <c r="C23" s="50">
        <f t="shared" si="2"/>
        <v>1986</v>
      </c>
      <c r="D23" s="50">
        <v>4.3375438309650702</v>
      </c>
      <c r="E23" s="50">
        <v>4.3375438309650702</v>
      </c>
      <c r="F23" s="50">
        <v>4.3375438309650702</v>
      </c>
      <c r="G23" s="50">
        <v>4.3375438309650702</v>
      </c>
      <c r="H23" s="50">
        <v>4.3375438309650702</v>
      </c>
      <c r="I23" s="50"/>
    </row>
    <row r="24" spans="3:9">
      <c r="C24" s="50">
        <f t="shared" si="2"/>
        <v>1987</v>
      </c>
      <c r="D24" s="50">
        <v>4.3375438309650702</v>
      </c>
      <c r="E24" s="50">
        <v>4.3375438309650702</v>
      </c>
      <c r="F24" s="50">
        <v>4.3375438309650702</v>
      </c>
      <c r="G24" s="50">
        <v>4.3375438309650702</v>
      </c>
      <c r="H24" s="50">
        <v>4.3375438309650702</v>
      </c>
      <c r="I24" s="50"/>
    </row>
    <row r="25" spans="3:9">
      <c r="C25" s="50">
        <f t="shared" si="2"/>
        <v>1988</v>
      </c>
      <c r="D25" s="50">
        <v>4.3375438309650702</v>
      </c>
      <c r="E25" s="50">
        <v>4.3375438309650702</v>
      </c>
      <c r="F25" s="50">
        <v>4.3375438309650702</v>
      </c>
      <c r="G25" s="50">
        <v>4.3375438309650702</v>
      </c>
      <c r="H25" s="50">
        <v>4.3375438309650702</v>
      </c>
      <c r="I25" s="50"/>
    </row>
    <row r="26" spans="3:9">
      <c r="C26" s="50">
        <f t="shared" si="2"/>
        <v>1989</v>
      </c>
      <c r="D26" s="50">
        <v>4.3375438309650702</v>
      </c>
      <c r="E26" s="50">
        <v>4.3375438309650702</v>
      </c>
      <c r="F26" s="50">
        <v>4.3375438309650702</v>
      </c>
      <c r="G26" s="50">
        <v>4.3375438309650702</v>
      </c>
      <c r="H26" s="50">
        <v>4.3375438309650702</v>
      </c>
      <c r="I26" s="50"/>
    </row>
    <row r="27" spans="3:9">
      <c r="C27" s="50">
        <f t="shared" si="2"/>
        <v>1990</v>
      </c>
      <c r="D27" s="50">
        <v>4.3375438309650702</v>
      </c>
      <c r="E27" s="50">
        <v>4.3375438309650702</v>
      </c>
      <c r="F27" s="50">
        <v>4.3375438309650702</v>
      </c>
      <c r="G27" s="50">
        <v>4.3375438309650702</v>
      </c>
      <c r="H27" s="50">
        <v>4.3375438309650702</v>
      </c>
      <c r="I27" s="50"/>
    </row>
    <row r="28" spans="3:9">
      <c r="C28" s="50">
        <f t="shared" si="2"/>
        <v>1991</v>
      </c>
      <c r="D28" s="50">
        <v>3.6514121525857601</v>
      </c>
      <c r="E28" s="50">
        <v>3.6514121525857601</v>
      </c>
      <c r="F28" s="50">
        <v>3.6514121525857601</v>
      </c>
      <c r="G28" s="50">
        <v>3.6514121525857601</v>
      </c>
      <c r="H28" s="50">
        <v>3.6514121525857601</v>
      </c>
      <c r="I28" s="50"/>
    </row>
    <row r="29" spans="3:9">
      <c r="C29" s="50">
        <f t="shared" si="2"/>
        <v>1992</v>
      </c>
      <c r="D29" s="50">
        <v>3.6220931632329201</v>
      </c>
      <c r="E29" s="50">
        <v>3.6220931632329201</v>
      </c>
      <c r="F29" s="50">
        <v>3.6220931632329201</v>
      </c>
      <c r="G29" s="50">
        <v>3.6220931632329201</v>
      </c>
      <c r="H29" s="50">
        <v>3.6220931632329201</v>
      </c>
      <c r="I29" s="50"/>
    </row>
    <row r="30" spans="3:9">
      <c r="C30" s="50">
        <f t="shared" si="2"/>
        <v>1993</v>
      </c>
      <c r="D30" s="50">
        <v>3.6220931632329201</v>
      </c>
      <c r="E30" s="50">
        <v>3.6220931632329201</v>
      </c>
      <c r="F30" s="50">
        <v>3.6220931632329201</v>
      </c>
      <c r="G30" s="50">
        <v>3.6220931632329201</v>
      </c>
      <c r="H30" s="50">
        <v>3.6310640564423902</v>
      </c>
      <c r="I30" s="50"/>
    </row>
    <row r="31" spans="3:9">
      <c r="C31" s="50">
        <f t="shared" si="2"/>
        <v>1994</v>
      </c>
      <c r="D31" s="50">
        <v>3.6785529957263399</v>
      </c>
      <c r="E31" s="50">
        <v>3.6785529957263399</v>
      </c>
      <c r="F31" s="50">
        <v>3.6785529957263399</v>
      </c>
      <c r="G31" s="50">
        <v>3.6785529957263399</v>
      </c>
      <c r="H31" s="50">
        <v>3.6823961158112701</v>
      </c>
      <c r="I31" s="50"/>
    </row>
    <row r="32" spans="3:9">
      <c r="C32" s="50">
        <f t="shared" si="2"/>
        <v>1995</v>
      </c>
      <c r="D32" s="50">
        <v>3.6785529957263399</v>
      </c>
      <c r="E32" s="50">
        <v>3.6785529957263399</v>
      </c>
      <c r="F32" s="50">
        <v>3.6785529957263399</v>
      </c>
      <c r="G32" s="50">
        <v>3.6785529957263399</v>
      </c>
      <c r="H32" s="50">
        <v>3.6823961158112701</v>
      </c>
      <c r="I32" s="50"/>
    </row>
    <row r="33" spans="3:9">
      <c r="C33" s="50">
        <f t="shared" si="2"/>
        <v>1996</v>
      </c>
      <c r="D33" s="50">
        <v>3.6785529957263399</v>
      </c>
      <c r="E33" s="50">
        <v>3.8730870682656899</v>
      </c>
      <c r="F33" s="50">
        <v>3.8730870682656899</v>
      </c>
      <c r="G33" s="50">
        <v>3.8730870682656899</v>
      </c>
      <c r="H33" s="50">
        <v>3.8639453104371899</v>
      </c>
      <c r="I33" s="50"/>
    </row>
    <row r="34" spans="3:9">
      <c r="C34" s="50">
        <f t="shared" si="2"/>
        <v>1997</v>
      </c>
      <c r="D34" s="50">
        <v>3.6785529957263399</v>
      </c>
      <c r="E34" s="50">
        <v>3.8730870682656899</v>
      </c>
      <c r="F34" s="50">
        <v>3.8730870682656899</v>
      </c>
      <c r="G34" s="50">
        <v>3.8730870682656899</v>
      </c>
      <c r="H34" s="50">
        <v>3.8639453104371899</v>
      </c>
      <c r="I34" s="50"/>
    </row>
    <row r="35" spans="3:9">
      <c r="C35" s="50">
        <f t="shared" si="2"/>
        <v>1998</v>
      </c>
      <c r="D35" s="50">
        <v>3.36424290519555</v>
      </c>
      <c r="E35" s="50">
        <v>3.4415313128962302</v>
      </c>
      <c r="F35" s="50">
        <v>3.4415313128962302</v>
      </c>
      <c r="G35" s="50">
        <v>3.4415313128962302</v>
      </c>
      <c r="H35" s="50">
        <v>3.4549788275219999</v>
      </c>
      <c r="I35" s="50"/>
    </row>
    <row r="36" spans="3:9">
      <c r="C36" s="50">
        <f t="shared" si="2"/>
        <v>1999</v>
      </c>
      <c r="D36" s="50">
        <v>3.29663244065509</v>
      </c>
      <c r="E36" s="50">
        <v>3.3770240507854798</v>
      </c>
      <c r="F36" s="50">
        <v>3.3770240507854798</v>
      </c>
      <c r="G36" s="50">
        <v>3.3770240507854798</v>
      </c>
      <c r="H36" s="50">
        <v>3.3915441679832998</v>
      </c>
      <c r="I36" s="50"/>
    </row>
    <row r="37" spans="3:9">
      <c r="C37" s="50">
        <f t="shared" si="2"/>
        <v>2000</v>
      </c>
      <c r="D37" s="50">
        <v>3.2155849250399799</v>
      </c>
      <c r="E37" s="50">
        <v>3.09330133100213</v>
      </c>
      <c r="F37" s="50">
        <v>3.09330133100213</v>
      </c>
      <c r="G37" s="50">
        <v>3.09330133100213</v>
      </c>
      <c r="H37" s="50">
        <v>3.1097166479080798</v>
      </c>
      <c r="I37" s="50"/>
    </row>
    <row r="38" spans="3:9">
      <c r="C38" s="50">
        <f t="shared" si="2"/>
        <v>2001</v>
      </c>
      <c r="D38" s="50">
        <v>3.1436074668549501</v>
      </c>
      <c r="E38" s="50">
        <v>3.0623422547294301</v>
      </c>
      <c r="F38" s="50">
        <v>3.0623422547294301</v>
      </c>
      <c r="G38" s="50">
        <v>3.0623422547294301</v>
      </c>
      <c r="H38" s="50">
        <v>3.0835144883668599</v>
      </c>
      <c r="I38" s="50"/>
    </row>
    <row r="39" spans="3:9">
      <c r="C39" s="50">
        <f t="shared" si="2"/>
        <v>2002</v>
      </c>
      <c r="D39" s="50">
        <v>3.16019484429152</v>
      </c>
      <c r="E39" s="50">
        <v>3.0764599803081198</v>
      </c>
      <c r="F39" s="50">
        <v>3.0764599803081198</v>
      </c>
      <c r="G39" s="50">
        <v>3.0764599803081198</v>
      </c>
      <c r="H39" s="50">
        <v>3.0574599718352902</v>
      </c>
      <c r="I39" s="50"/>
    </row>
    <row r="40" spans="3:9">
      <c r="C40" s="50">
        <f t="shared" si="2"/>
        <v>2003</v>
      </c>
      <c r="D40" s="50">
        <v>2.89594235717195</v>
      </c>
      <c r="E40" s="50">
        <v>2.9161441558921402</v>
      </c>
      <c r="F40" s="50">
        <v>2.9161441558921402</v>
      </c>
      <c r="G40" s="50">
        <v>2.9161441558921402</v>
      </c>
      <c r="H40" s="50">
        <v>2.8998162839152899</v>
      </c>
      <c r="I40" s="50"/>
    </row>
    <row r="41" spans="3:9">
      <c r="C41" s="50">
        <f t="shared" si="2"/>
        <v>2004</v>
      </c>
      <c r="D41" s="50">
        <v>2.96314936833011</v>
      </c>
      <c r="E41" s="50">
        <v>3.0050649819336099</v>
      </c>
      <c r="F41" s="50">
        <v>3.0050649819336099</v>
      </c>
      <c r="G41" s="50">
        <v>3.0050649819336099</v>
      </c>
      <c r="H41" s="50">
        <v>2.9619635086437199</v>
      </c>
      <c r="I41" s="50"/>
    </row>
    <row r="42" spans="3:9">
      <c r="C42" s="50">
        <f t="shared" si="2"/>
        <v>2005</v>
      </c>
      <c r="D42" s="50">
        <v>2.9053601158156601</v>
      </c>
      <c r="E42" s="50">
        <v>2.9556040026914099</v>
      </c>
      <c r="F42" s="50">
        <v>2.9556040026914099</v>
      </c>
      <c r="G42" s="50">
        <v>2.9556040026914099</v>
      </c>
      <c r="H42" s="50">
        <v>2.9037537903535799</v>
      </c>
      <c r="I42" s="50"/>
    </row>
    <row r="43" spans="3:9">
      <c r="C43" s="50">
        <f t="shared" si="2"/>
        <v>2006</v>
      </c>
      <c r="D43" s="50">
        <v>3.1349900837042299</v>
      </c>
      <c r="E43" s="50">
        <v>3.16130242973035</v>
      </c>
      <c r="F43" s="50">
        <v>3.16130242973035</v>
      </c>
      <c r="G43" s="50">
        <v>3.16130242973035</v>
      </c>
      <c r="H43" s="50">
        <v>3.0320369008831101</v>
      </c>
      <c r="I43" s="50"/>
    </row>
    <row r="44" spans="3:9">
      <c r="C44" s="50">
        <f t="shared" si="2"/>
        <v>2007</v>
      </c>
      <c r="D44" s="50">
        <v>3.1915710652427798</v>
      </c>
      <c r="E44" s="50">
        <v>3.29198151050928</v>
      </c>
      <c r="F44" s="50">
        <v>3.29198151050928</v>
      </c>
      <c r="G44" s="50">
        <v>3.29198151050928</v>
      </c>
      <c r="H44" s="50">
        <v>3.1941810038659399</v>
      </c>
      <c r="I44" s="50"/>
    </row>
    <row r="45" spans="3:9">
      <c r="C45" s="50">
        <f t="shared" si="2"/>
        <v>2008</v>
      </c>
      <c r="D45" s="50">
        <v>3.1191584287065202</v>
      </c>
      <c r="E45" s="50">
        <v>3.2341818592179101</v>
      </c>
      <c r="F45" s="50">
        <v>3.2341818592179101</v>
      </c>
      <c r="G45" s="50">
        <v>3.2341818592179101</v>
      </c>
      <c r="H45" s="50">
        <v>3.1998834794815698</v>
      </c>
      <c r="I45" s="50"/>
    </row>
    <row r="46" spans="3:9">
      <c r="C46" s="50">
        <f t="shared" si="2"/>
        <v>2009</v>
      </c>
      <c r="D46" s="50">
        <v>3.1089651667737699</v>
      </c>
      <c r="E46" s="50">
        <v>3.2037352429338801</v>
      </c>
      <c r="F46" s="50">
        <v>3.2037352429338801</v>
      </c>
      <c r="G46" s="50">
        <v>3.2037352429338801</v>
      </c>
      <c r="H46" s="50">
        <v>3.2686600219822202</v>
      </c>
      <c r="I46" s="50"/>
    </row>
    <row r="47" spans="3:9">
      <c r="C47" s="50">
        <f t="shared" si="2"/>
        <v>2010</v>
      </c>
      <c r="D47" s="50">
        <v>3.1183274382908399</v>
      </c>
      <c r="E47" s="50">
        <v>3.24320675204866</v>
      </c>
      <c r="F47" s="50">
        <v>3.24320675204866</v>
      </c>
      <c r="G47" s="50">
        <v>3.24320675204866</v>
      </c>
      <c r="H47" s="50">
        <v>3.2696050874612599</v>
      </c>
      <c r="I47" s="50"/>
    </row>
    <row r="48" spans="3:9">
      <c r="C48" s="50">
        <f t="shared" si="2"/>
        <v>2011</v>
      </c>
      <c r="D48" s="50">
        <v>3.0848438016692299</v>
      </c>
      <c r="E48" s="50">
        <v>3.1938664045720802</v>
      </c>
      <c r="F48" s="50">
        <v>3.1938664045720802</v>
      </c>
      <c r="G48" s="50">
        <v>3.1938664045720802</v>
      </c>
      <c r="H48" s="50">
        <v>3.3021068827611399</v>
      </c>
      <c r="I48" s="50"/>
    </row>
    <row r="49" spans="3:9">
      <c r="C49" s="50">
        <f t="shared" si="2"/>
        <v>2012</v>
      </c>
      <c r="D49" s="50">
        <v>3.1400018527107898</v>
      </c>
      <c r="E49" s="50">
        <v>3.2129402545294798</v>
      </c>
      <c r="F49" s="50">
        <v>3.2129402545294798</v>
      </c>
      <c r="G49" s="50">
        <v>3.2129402545294798</v>
      </c>
      <c r="H49" s="50">
        <v>3.3014651872044798</v>
      </c>
      <c r="I49" s="50"/>
    </row>
    <row r="50" spans="3:9">
      <c r="C50" s="50">
        <f t="shared" si="2"/>
        <v>2013</v>
      </c>
      <c r="D50" s="50">
        <v>3.2139276384487099</v>
      </c>
      <c r="E50" s="50">
        <v>3.2404638904082099</v>
      </c>
      <c r="F50" s="50">
        <v>3.2404638904082099</v>
      </c>
      <c r="G50" s="50">
        <v>3.2404638904082099</v>
      </c>
      <c r="H50" s="50">
        <v>3.3084246279495102</v>
      </c>
      <c r="I50" s="50"/>
    </row>
    <row r="51" spans="3:9">
      <c r="C51" s="50">
        <f t="shared" si="2"/>
        <v>2014</v>
      </c>
      <c r="D51" s="50">
        <v>3.2011835961453201</v>
      </c>
      <c r="E51" s="50">
        <v>3.25737874341631</v>
      </c>
      <c r="F51" s="50">
        <v>3.25737874341631</v>
      </c>
      <c r="G51" s="50">
        <v>3.25737874341631</v>
      </c>
      <c r="H51" s="50">
        <v>3.34776854104827</v>
      </c>
      <c r="I51" s="50"/>
    </row>
    <row r="52" spans="3:9">
      <c r="C52" s="50">
        <f t="shared" si="2"/>
        <v>2015</v>
      </c>
      <c r="D52" s="50">
        <v>3.13645865877817</v>
      </c>
      <c r="E52" s="50">
        <v>3.19047735418805</v>
      </c>
      <c r="F52" s="50">
        <v>3.19047735418805</v>
      </c>
      <c r="G52" s="50">
        <v>3.19047735418805</v>
      </c>
      <c r="H52" s="50">
        <v>3.2918059728243398</v>
      </c>
      <c r="I52" s="50"/>
    </row>
    <row r="53" spans="3:9">
      <c r="C53" s="50">
        <f t="shared" si="2"/>
        <v>2016</v>
      </c>
      <c r="D53" s="50">
        <v>3.1628276281101502</v>
      </c>
      <c r="E53" s="50">
        <v>3.1951355053552901</v>
      </c>
      <c r="F53" s="50">
        <v>3.1951355053552901</v>
      </c>
      <c r="G53" s="50">
        <v>3.1951355053552901</v>
      </c>
      <c r="H53" s="50">
        <v>3.27855679448114</v>
      </c>
      <c r="I53" s="50"/>
    </row>
    <row r="54" spans="3:9">
      <c r="C54" s="50">
        <f t="shared" si="2"/>
        <v>2017</v>
      </c>
      <c r="D54" s="50">
        <v>3.1787768743459899</v>
      </c>
      <c r="E54" s="50">
        <v>3.20801162661065</v>
      </c>
      <c r="F54" s="50">
        <v>3.20801162661065</v>
      </c>
      <c r="G54" s="50">
        <v>3.20801162661065</v>
      </c>
      <c r="H54" s="50">
        <v>3.2807634861210002</v>
      </c>
      <c r="I54" s="50"/>
    </row>
    <row r="55" spans="3:9">
      <c r="C55" s="50">
        <f t="shared" si="2"/>
        <v>2018</v>
      </c>
      <c r="D55" s="50">
        <v>3.1796589677721401</v>
      </c>
      <c r="E55" s="50">
        <v>3.20361588799704</v>
      </c>
      <c r="F55" s="50">
        <v>3.20361588799704</v>
      </c>
      <c r="G55" s="50">
        <v>3.20361588799704</v>
      </c>
      <c r="H55" s="50">
        <v>3.29085779275978</v>
      </c>
      <c r="I55" s="50"/>
    </row>
    <row r="56" spans="3:9">
      <c r="C56" s="50">
        <f t="shared" si="2"/>
        <v>2019</v>
      </c>
      <c r="D56" s="50">
        <v>3.1908042559773802</v>
      </c>
      <c r="E56" s="50">
        <v>3.2115175373858</v>
      </c>
      <c r="F56" s="50">
        <v>3.2115175373858</v>
      </c>
      <c r="G56" s="50">
        <v>3.2115175373858</v>
      </c>
      <c r="H56" s="50">
        <v>3.2933515907527098</v>
      </c>
      <c r="I56" s="50"/>
    </row>
    <row r="57" spans="3:9">
      <c r="C57" s="50">
        <f t="shared" si="2"/>
        <v>2020</v>
      </c>
      <c r="D57" s="50">
        <v>3.11665783919016</v>
      </c>
      <c r="E57" s="50">
        <v>3.1480868691509398</v>
      </c>
      <c r="F57" s="50">
        <v>3.1480868691509398</v>
      </c>
      <c r="G57" s="50">
        <v>3.1480868691509398</v>
      </c>
      <c r="H57" s="50">
        <v>3.2470649284914002</v>
      </c>
      <c r="I57" s="50"/>
    </row>
    <row r="58" spans="3:9">
      <c r="C58" s="50">
        <f t="shared" si="2"/>
        <v>2021</v>
      </c>
      <c r="D58" s="50">
        <v>3.12891684083147</v>
      </c>
      <c r="E58" s="50">
        <v>3.1611776052579499</v>
      </c>
      <c r="F58" s="50">
        <v>3.1611776052579499</v>
      </c>
      <c r="G58" s="50">
        <v>3.1611776052579499</v>
      </c>
      <c r="H58" s="50">
        <v>3.2464453914450302</v>
      </c>
      <c r="I58" s="50"/>
    </row>
    <row r="59" spans="3:9">
      <c r="C59" s="50">
        <f t="shared" si="2"/>
        <v>2022</v>
      </c>
      <c r="D59" s="50">
        <v>3.13182782560206</v>
      </c>
      <c r="E59" s="50">
        <v>3.1695868035495902</v>
      </c>
      <c r="F59" s="50">
        <v>3.1695868035495902</v>
      </c>
      <c r="G59" s="50">
        <v>3.1695868035495902</v>
      </c>
      <c r="H59" s="50">
        <v>3.25278539734596</v>
      </c>
      <c r="I59" s="50"/>
    </row>
    <row r="60" spans="3:9">
      <c r="C60" s="50">
        <f t="shared" si="2"/>
        <v>2023</v>
      </c>
      <c r="D60" s="50">
        <v>3.13182782560206</v>
      </c>
      <c r="E60" s="50">
        <v>3.1826177390494399</v>
      </c>
      <c r="F60" s="50">
        <v>3.1826177390494399</v>
      </c>
      <c r="G60" s="50">
        <v>3.18681319538404</v>
      </c>
      <c r="H60" s="50">
        <v>3.2657674689160299</v>
      </c>
      <c r="I60" s="50"/>
    </row>
    <row r="61" spans="3:9">
      <c r="C61" s="50"/>
      <c r="D61" s="50"/>
      <c r="E61" s="50"/>
      <c r="F61" s="50"/>
      <c r="G61" s="50"/>
      <c r="H61" s="50"/>
      <c r="I61" s="50"/>
    </row>
    <row r="62" spans="3:9">
      <c r="C62" s="50"/>
      <c r="D62" s="50"/>
      <c r="E62" s="50"/>
      <c r="F62" s="50"/>
      <c r="G62" s="50"/>
      <c r="H62" s="50"/>
      <c r="I62" s="50"/>
    </row>
    <row r="63" spans="3:9">
      <c r="C63" s="50"/>
      <c r="D63" s="50"/>
      <c r="E63" s="50"/>
      <c r="F63" s="50"/>
      <c r="G63" s="50"/>
      <c r="H63" s="50"/>
      <c r="I63" s="50"/>
    </row>
    <row r="64" spans="3:9">
      <c r="C64" s="50">
        <v>1979</v>
      </c>
      <c r="D64" s="50" t="e">
        <f t="shared" ref="D64:H64" si="3">-((D16-1)*(D16-2))^-1</f>
        <v>#VALUE!</v>
      </c>
      <c r="E64" s="50" t="e">
        <f t="shared" si="3"/>
        <v>#VALUE!</v>
      </c>
      <c r="F64" s="50" t="e">
        <f t="shared" si="3"/>
        <v>#VALUE!</v>
      </c>
      <c r="G64" s="50" t="e">
        <f t="shared" si="3"/>
        <v>#VALUE!</v>
      </c>
      <c r="H64" s="50" t="e">
        <f t="shared" si="3"/>
        <v>#VALUE!</v>
      </c>
      <c r="I64" s="50"/>
    </row>
    <row r="65" spans="3:9">
      <c r="C65" s="50">
        <f>C64+1</f>
        <v>1980</v>
      </c>
      <c r="D65" s="50" t="e">
        <f t="shared" ref="D65:H80" si="4">-((D17-1)*(D17-2))^-1</f>
        <v>#VALUE!</v>
      </c>
      <c r="E65" s="50" t="e">
        <f t="shared" si="4"/>
        <v>#VALUE!</v>
      </c>
      <c r="F65" s="50" t="e">
        <f t="shared" si="4"/>
        <v>#VALUE!</v>
      </c>
      <c r="G65" s="50" t="e">
        <f t="shared" si="4"/>
        <v>#VALUE!</v>
      </c>
      <c r="H65" s="50" t="e">
        <f t="shared" si="4"/>
        <v>#VALUE!</v>
      </c>
      <c r="I65" s="50"/>
    </row>
    <row r="66" spans="3:9">
      <c r="C66" s="50">
        <f t="shared" ref="C66:C108" si="5">C65+1</f>
        <v>1981</v>
      </c>
      <c r="D66" s="50">
        <f t="shared" si="4"/>
        <v>-0.12817793159815108</v>
      </c>
      <c r="E66" s="50">
        <f t="shared" si="4"/>
        <v>-0.12817793159815108</v>
      </c>
      <c r="F66" s="50">
        <f t="shared" si="4"/>
        <v>-0.12817793159815108</v>
      </c>
      <c r="G66" s="50">
        <f t="shared" si="4"/>
        <v>-0.12817793159815108</v>
      </c>
      <c r="H66" s="50">
        <f t="shared" si="4"/>
        <v>-0.12817793159815108</v>
      </c>
      <c r="I66" s="50"/>
    </row>
    <row r="67" spans="3:9">
      <c r="C67" s="50">
        <f t="shared" si="5"/>
        <v>1982</v>
      </c>
      <c r="D67" s="50">
        <f t="shared" si="4"/>
        <v>-0.12817793159815108</v>
      </c>
      <c r="E67" s="50">
        <f t="shared" si="4"/>
        <v>-0.12817793159815108</v>
      </c>
      <c r="F67" s="50">
        <f t="shared" si="4"/>
        <v>-0.12817793159815108</v>
      </c>
      <c r="G67" s="50">
        <f t="shared" si="4"/>
        <v>-0.12817793159815108</v>
      </c>
      <c r="H67" s="50">
        <f t="shared" si="4"/>
        <v>-0.12817793159815108</v>
      </c>
      <c r="I67" s="50"/>
    </row>
    <row r="68" spans="3:9">
      <c r="C68" s="50">
        <f t="shared" si="5"/>
        <v>1983</v>
      </c>
      <c r="D68" s="50">
        <f t="shared" si="4"/>
        <v>-0.12817793159815108</v>
      </c>
      <c r="E68" s="50">
        <f t="shared" si="4"/>
        <v>-0.12817793159815108</v>
      </c>
      <c r="F68" s="50">
        <f t="shared" si="4"/>
        <v>-0.12817793159815108</v>
      </c>
      <c r="G68" s="50">
        <f t="shared" si="4"/>
        <v>-0.12817793159815108</v>
      </c>
      <c r="H68" s="50">
        <f t="shared" si="4"/>
        <v>-0.12817793159815108</v>
      </c>
      <c r="I68" s="50"/>
    </row>
    <row r="69" spans="3:9">
      <c r="C69" s="50">
        <f t="shared" si="5"/>
        <v>1984</v>
      </c>
      <c r="D69" s="50">
        <f t="shared" si="4"/>
        <v>-0.12817793159815108</v>
      </c>
      <c r="E69" s="50">
        <f t="shared" si="4"/>
        <v>-0.12817793159815108</v>
      </c>
      <c r="F69" s="50">
        <f t="shared" si="4"/>
        <v>-0.12817793159815108</v>
      </c>
      <c r="G69" s="50">
        <f t="shared" si="4"/>
        <v>-0.12817793159815108</v>
      </c>
      <c r="H69" s="50">
        <f t="shared" si="4"/>
        <v>-0.12817793159815108</v>
      </c>
      <c r="I69" s="50"/>
    </row>
    <row r="70" spans="3:9">
      <c r="C70" s="50">
        <f t="shared" si="5"/>
        <v>1985</v>
      </c>
      <c r="D70" s="50">
        <f t="shared" si="4"/>
        <v>-0.12817793159815108</v>
      </c>
      <c r="E70" s="50">
        <f t="shared" si="4"/>
        <v>-0.12817793159815108</v>
      </c>
      <c r="F70" s="50">
        <f t="shared" si="4"/>
        <v>-0.12817793159815108</v>
      </c>
      <c r="G70" s="50">
        <f t="shared" si="4"/>
        <v>-0.12817793159815108</v>
      </c>
      <c r="H70" s="50">
        <f t="shared" si="4"/>
        <v>-0.12817793159815108</v>
      </c>
      <c r="I70" s="50"/>
    </row>
    <row r="71" spans="3:9">
      <c r="C71" s="50">
        <f t="shared" si="5"/>
        <v>1986</v>
      </c>
      <c r="D71" s="50">
        <f t="shared" si="4"/>
        <v>-0.12817793159815108</v>
      </c>
      <c r="E71" s="50">
        <f t="shared" si="4"/>
        <v>-0.12817793159815108</v>
      </c>
      <c r="F71" s="50">
        <f t="shared" si="4"/>
        <v>-0.12817793159815108</v>
      </c>
      <c r="G71" s="50">
        <f t="shared" si="4"/>
        <v>-0.12817793159815108</v>
      </c>
      <c r="H71" s="50">
        <f t="shared" si="4"/>
        <v>-0.12817793159815108</v>
      </c>
      <c r="I71" s="50"/>
    </row>
    <row r="72" spans="3:9">
      <c r="C72" s="50">
        <f t="shared" si="5"/>
        <v>1987</v>
      </c>
      <c r="D72" s="50">
        <f t="shared" si="4"/>
        <v>-0.12817793159815108</v>
      </c>
      <c r="E72" s="50">
        <f t="shared" si="4"/>
        <v>-0.12817793159815108</v>
      </c>
      <c r="F72" s="50">
        <f t="shared" si="4"/>
        <v>-0.12817793159815108</v>
      </c>
      <c r="G72" s="50">
        <f t="shared" si="4"/>
        <v>-0.12817793159815108</v>
      </c>
      <c r="H72" s="50">
        <f t="shared" si="4"/>
        <v>-0.12817793159815108</v>
      </c>
      <c r="I72" s="50"/>
    </row>
    <row r="73" spans="3:9">
      <c r="C73" s="50">
        <f t="shared" si="5"/>
        <v>1988</v>
      </c>
      <c r="D73" s="50">
        <f t="shared" si="4"/>
        <v>-0.12817793159815108</v>
      </c>
      <c r="E73" s="50">
        <f t="shared" si="4"/>
        <v>-0.12817793159815108</v>
      </c>
      <c r="F73" s="50">
        <f t="shared" si="4"/>
        <v>-0.12817793159815108</v>
      </c>
      <c r="G73" s="50">
        <f t="shared" si="4"/>
        <v>-0.12817793159815108</v>
      </c>
      <c r="H73" s="50">
        <f t="shared" si="4"/>
        <v>-0.12817793159815108</v>
      </c>
      <c r="I73" s="50"/>
    </row>
    <row r="74" spans="3:9">
      <c r="C74" s="50">
        <f t="shared" si="5"/>
        <v>1989</v>
      </c>
      <c r="D74" s="50">
        <f t="shared" si="4"/>
        <v>-0.12817793159815108</v>
      </c>
      <c r="E74" s="50">
        <f t="shared" si="4"/>
        <v>-0.12817793159815108</v>
      </c>
      <c r="F74" s="50">
        <f t="shared" si="4"/>
        <v>-0.12817793159815108</v>
      </c>
      <c r="G74" s="50">
        <f t="shared" si="4"/>
        <v>-0.12817793159815108</v>
      </c>
      <c r="H74" s="50">
        <f t="shared" si="4"/>
        <v>-0.12817793159815108</v>
      </c>
      <c r="I74" s="50"/>
    </row>
    <row r="75" spans="3:9">
      <c r="C75" s="50">
        <f t="shared" si="5"/>
        <v>1990</v>
      </c>
      <c r="D75" s="50">
        <f t="shared" si="4"/>
        <v>-0.12817793159815108</v>
      </c>
      <c r="E75" s="50">
        <f t="shared" si="4"/>
        <v>-0.12817793159815108</v>
      </c>
      <c r="F75" s="50">
        <f t="shared" si="4"/>
        <v>-0.12817793159815108</v>
      </c>
      <c r="G75" s="50">
        <f t="shared" si="4"/>
        <v>-0.12817793159815108</v>
      </c>
      <c r="H75" s="50">
        <f t="shared" si="4"/>
        <v>-0.12817793159815108</v>
      </c>
      <c r="I75" s="50"/>
    </row>
    <row r="76" spans="3:9">
      <c r="C76" s="50">
        <f t="shared" si="5"/>
        <v>1991</v>
      </c>
      <c r="D76" s="50">
        <f t="shared" si="4"/>
        <v>-0.22838484466328846</v>
      </c>
      <c r="E76" s="50">
        <f t="shared" si="4"/>
        <v>-0.22838484466328846</v>
      </c>
      <c r="F76" s="50">
        <f t="shared" si="4"/>
        <v>-0.22838484466328846</v>
      </c>
      <c r="G76" s="50">
        <f t="shared" si="4"/>
        <v>-0.22838484466328846</v>
      </c>
      <c r="H76" s="50">
        <f t="shared" si="4"/>
        <v>-0.22838484466328846</v>
      </c>
      <c r="I76" s="50"/>
    </row>
    <row r="77" spans="3:9">
      <c r="C77" s="50">
        <f t="shared" si="5"/>
        <v>1992</v>
      </c>
      <c r="D77" s="50">
        <f t="shared" si="4"/>
        <v>-0.2351126995189553</v>
      </c>
      <c r="E77" s="50">
        <f t="shared" si="4"/>
        <v>-0.2351126995189553</v>
      </c>
      <c r="F77" s="50">
        <f t="shared" si="4"/>
        <v>-0.2351126995189553</v>
      </c>
      <c r="G77" s="50">
        <f t="shared" si="4"/>
        <v>-0.2351126995189553</v>
      </c>
      <c r="H77" s="50">
        <f t="shared" si="4"/>
        <v>-0.2351126995189553</v>
      </c>
      <c r="I77" s="50"/>
    </row>
    <row r="78" spans="3:9">
      <c r="C78" s="50">
        <f t="shared" si="5"/>
        <v>1993</v>
      </c>
      <c r="D78" s="50">
        <f t="shared" si="4"/>
        <v>-0.2351126995189553</v>
      </c>
      <c r="E78" s="50">
        <f t="shared" si="4"/>
        <v>-0.2351126995189553</v>
      </c>
      <c r="F78" s="50">
        <f t="shared" si="4"/>
        <v>-0.2351126995189553</v>
      </c>
      <c r="G78" s="50">
        <f t="shared" si="4"/>
        <v>-0.2351126995189553</v>
      </c>
      <c r="H78" s="50">
        <f t="shared" si="4"/>
        <v>-0.2330223410286108</v>
      </c>
      <c r="I78" s="50"/>
    </row>
    <row r="79" spans="3:9">
      <c r="C79" s="50">
        <f t="shared" si="5"/>
        <v>1994</v>
      </c>
      <c r="D79" s="50">
        <f t="shared" si="4"/>
        <v>-0.22241532047574739</v>
      </c>
      <c r="E79" s="50">
        <f t="shared" si="4"/>
        <v>-0.22241532047574739</v>
      </c>
      <c r="F79" s="50">
        <f t="shared" si="4"/>
        <v>-0.22241532047574739</v>
      </c>
      <c r="G79" s="50">
        <f t="shared" si="4"/>
        <v>-0.22241532047574739</v>
      </c>
      <c r="H79" s="50">
        <f t="shared" si="4"/>
        <v>-0.22158932341028015</v>
      </c>
      <c r="I79" s="50"/>
    </row>
    <row r="80" spans="3:9">
      <c r="C80" s="50">
        <f t="shared" si="5"/>
        <v>1995</v>
      </c>
      <c r="D80" s="50">
        <f t="shared" si="4"/>
        <v>-0.22241532047574739</v>
      </c>
      <c r="E80" s="50">
        <f t="shared" si="4"/>
        <v>-0.22241532047574739</v>
      </c>
      <c r="F80" s="50">
        <f t="shared" si="4"/>
        <v>-0.22241532047574739</v>
      </c>
      <c r="G80" s="50">
        <f t="shared" si="4"/>
        <v>-0.22241532047574739</v>
      </c>
      <c r="H80" s="50">
        <f t="shared" si="4"/>
        <v>-0.22158932341028015</v>
      </c>
      <c r="I80" s="50"/>
    </row>
    <row r="81" spans="3:9">
      <c r="C81" s="50">
        <f t="shared" si="5"/>
        <v>1996</v>
      </c>
      <c r="D81" s="50">
        <f t="shared" ref="D81:H96" si="6">-((D33-1)*(D33-2))^-1</f>
        <v>-0.22241532047574739</v>
      </c>
      <c r="E81" s="50">
        <f t="shared" si="6"/>
        <v>-0.185820338594026</v>
      </c>
      <c r="F81" s="50">
        <f t="shared" si="6"/>
        <v>-0.185820338594026</v>
      </c>
      <c r="G81" s="50">
        <f t="shared" si="6"/>
        <v>-0.185820338594026</v>
      </c>
      <c r="H81" s="50">
        <f t="shared" si="6"/>
        <v>-0.18732774871382132</v>
      </c>
      <c r="I81" s="50"/>
    </row>
    <row r="82" spans="3:9">
      <c r="C82" s="50">
        <f t="shared" si="5"/>
        <v>1997</v>
      </c>
      <c r="D82" s="50">
        <f t="shared" si="6"/>
        <v>-0.22241532047574739</v>
      </c>
      <c r="E82" s="50">
        <f t="shared" si="6"/>
        <v>-0.185820338594026</v>
      </c>
      <c r="F82" s="50">
        <f t="shared" si="6"/>
        <v>-0.185820338594026</v>
      </c>
      <c r="G82" s="50">
        <f t="shared" si="6"/>
        <v>-0.185820338594026</v>
      </c>
      <c r="H82" s="50">
        <f t="shared" si="6"/>
        <v>-0.18732774871382132</v>
      </c>
      <c r="I82" s="50"/>
    </row>
    <row r="83" spans="3:9">
      <c r="C83" s="50">
        <f t="shared" si="5"/>
        <v>1998</v>
      </c>
      <c r="D83" s="50">
        <f t="shared" si="6"/>
        <v>-0.31003891020340685</v>
      </c>
      <c r="E83" s="50">
        <f t="shared" si="6"/>
        <v>-0.28412772954590348</v>
      </c>
      <c r="F83" s="50">
        <f t="shared" si="6"/>
        <v>-0.28412772954590348</v>
      </c>
      <c r="G83" s="50">
        <f t="shared" si="6"/>
        <v>-0.28412772954590348</v>
      </c>
      <c r="H83" s="50">
        <f t="shared" si="6"/>
        <v>-0.27995973605173241</v>
      </c>
      <c r="I83" s="50"/>
    </row>
    <row r="84" spans="3:9">
      <c r="C84" s="50">
        <f t="shared" si="5"/>
        <v>1999</v>
      </c>
      <c r="D84" s="50">
        <f t="shared" si="6"/>
        <v>-0.33580845129658937</v>
      </c>
      <c r="E84" s="50">
        <f t="shared" si="6"/>
        <v>-0.30550962592156117</v>
      </c>
      <c r="F84" s="50">
        <f t="shared" si="6"/>
        <v>-0.30550962592156117</v>
      </c>
      <c r="G84" s="50">
        <f t="shared" si="6"/>
        <v>-0.30550962592156117</v>
      </c>
      <c r="H84" s="50">
        <f t="shared" si="6"/>
        <v>-0.30048624629401632</v>
      </c>
      <c r="I84" s="50"/>
    </row>
    <row r="85" spans="3:9">
      <c r="C85" s="50">
        <f t="shared" si="5"/>
        <v>2000</v>
      </c>
      <c r="D85" s="50">
        <f t="shared" si="6"/>
        <v>-0.37130114877435261</v>
      </c>
      <c r="E85" s="50">
        <f t="shared" si="6"/>
        <v>-0.43694660931462892</v>
      </c>
      <c r="F85" s="50">
        <f t="shared" si="6"/>
        <v>-0.43694660931462892</v>
      </c>
      <c r="G85" s="50">
        <f t="shared" si="6"/>
        <v>-0.43694660931462892</v>
      </c>
      <c r="H85" s="50">
        <f t="shared" si="6"/>
        <v>-0.4271336321064354</v>
      </c>
      <c r="I85" s="50"/>
    </row>
    <row r="86" spans="3:9">
      <c r="C86" s="50">
        <f t="shared" si="5"/>
        <v>2001</v>
      </c>
      <c r="D86" s="50">
        <f t="shared" si="6"/>
        <v>-0.40792259012857757</v>
      </c>
      <c r="E86" s="50">
        <f t="shared" si="6"/>
        <v>-0.45643065403576116</v>
      </c>
      <c r="F86" s="50">
        <f t="shared" si="6"/>
        <v>-0.45643065403576116</v>
      </c>
      <c r="G86" s="50">
        <f t="shared" si="6"/>
        <v>-0.45643065403576116</v>
      </c>
      <c r="H86" s="50">
        <f t="shared" si="6"/>
        <v>-0.44296432642326417</v>
      </c>
      <c r="I86" s="50"/>
    </row>
    <row r="87" spans="3:9">
      <c r="C87" s="50">
        <f t="shared" si="5"/>
        <v>2002</v>
      </c>
      <c r="D87" s="50">
        <f t="shared" si="6"/>
        <v>-0.39900298395026113</v>
      </c>
      <c r="E87" s="50">
        <f t="shared" si="6"/>
        <v>-0.44738204051898894</v>
      </c>
      <c r="F87" s="50">
        <f t="shared" si="6"/>
        <v>-0.44738204051898894</v>
      </c>
      <c r="G87" s="50">
        <f t="shared" si="6"/>
        <v>-0.44738204051898894</v>
      </c>
      <c r="H87" s="50">
        <f t="shared" si="6"/>
        <v>-0.45962608527215842</v>
      </c>
      <c r="I87" s="50"/>
    </row>
    <row r="88" spans="3:9">
      <c r="C88" s="50">
        <f t="shared" si="5"/>
        <v>2003</v>
      </c>
      <c r="D88" s="50">
        <f t="shared" si="6"/>
        <v>-0.58870103817505237</v>
      </c>
      <c r="E88" s="50">
        <f t="shared" si="6"/>
        <v>-0.56964987378959309</v>
      </c>
      <c r="F88" s="50">
        <f t="shared" si="6"/>
        <v>-0.56964987378959309</v>
      </c>
      <c r="G88" s="50">
        <f t="shared" si="6"/>
        <v>-0.56964987378959309</v>
      </c>
      <c r="H88" s="50">
        <f t="shared" si="6"/>
        <v>-0.58497128212305138</v>
      </c>
      <c r="I88" s="50"/>
    </row>
    <row r="89" spans="3:9">
      <c r="C89" s="50">
        <f t="shared" si="5"/>
        <v>2004</v>
      </c>
      <c r="D89" s="50">
        <f t="shared" si="6"/>
        <v>-0.52887496699267877</v>
      </c>
      <c r="E89" s="50">
        <f t="shared" si="6"/>
        <v>-0.49622358965465008</v>
      </c>
      <c r="F89" s="50">
        <f t="shared" si="6"/>
        <v>-0.49622358965465008</v>
      </c>
      <c r="G89" s="50">
        <f t="shared" si="6"/>
        <v>-0.49622358965465008</v>
      </c>
      <c r="H89" s="50">
        <f t="shared" si="6"/>
        <v>-0.5298469964425484</v>
      </c>
      <c r="I89" s="50"/>
    </row>
    <row r="90" spans="3:9">
      <c r="C90" s="50">
        <f t="shared" si="5"/>
        <v>2005</v>
      </c>
      <c r="D90" s="50">
        <f t="shared" si="6"/>
        <v>-0.57969769230684887</v>
      </c>
      <c r="E90" s="50">
        <f t="shared" si="6"/>
        <v>-0.53510760384176115</v>
      </c>
      <c r="F90" s="50">
        <f t="shared" si="6"/>
        <v>-0.53510760384176115</v>
      </c>
      <c r="G90" s="50">
        <f t="shared" si="6"/>
        <v>-0.53510760384176115</v>
      </c>
      <c r="H90" s="50">
        <f t="shared" si="6"/>
        <v>-0.58121804221388162</v>
      </c>
      <c r="I90" s="50"/>
    </row>
    <row r="91" spans="3:9">
      <c r="C91" s="50">
        <f t="shared" si="5"/>
        <v>2006</v>
      </c>
      <c r="D91" s="50">
        <f t="shared" si="6"/>
        <v>-0.41267871600778866</v>
      </c>
      <c r="E91" s="50">
        <f t="shared" si="6"/>
        <v>-0.39841815830983141</v>
      </c>
      <c r="F91" s="50">
        <f t="shared" si="6"/>
        <v>-0.39841815830983141</v>
      </c>
      <c r="G91" s="50">
        <f t="shared" si="6"/>
        <v>-0.39841815830983141</v>
      </c>
      <c r="H91" s="50">
        <f t="shared" si="6"/>
        <v>-0.47684055390137187</v>
      </c>
      <c r="I91" s="50"/>
    </row>
    <row r="92" spans="3:9">
      <c r="C92" s="50">
        <f t="shared" si="5"/>
        <v>2007</v>
      </c>
      <c r="D92" s="50">
        <f t="shared" si="6"/>
        <v>-0.38293449823551412</v>
      </c>
      <c r="E92" s="50">
        <f t="shared" si="6"/>
        <v>-0.33770119047294778</v>
      </c>
      <c r="F92" s="50">
        <f t="shared" si="6"/>
        <v>-0.33770119047294778</v>
      </c>
      <c r="G92" s="50">
        <f t="shared" si="6"/>
        <v>-0.33770119047294778</v>
      </c>
      <c r="H92" s="50">
        <f t="shared" si="6"/>
        <v>-0.38164307876203696</v>
      </c>
      <c r="I92" s="50"/>
    </row>
    <row r="93" spans="3:9">
      <c r="C93" s="50">
        <f t="shared" si="5"/>
        <v>2008</v>
      </c>
      <c r="D93" s="50">
        <f t="shared" si="6"/>
        <v>-0.42164310639914249</v>
      </c>
      <c r="E93" s="50">
        <f t="shared" si="6"/>
        <v>-0.36266222377947294</v>
      </c>
      <c r="F93" s="50">
        <f t="shared" si="6"/>
        <v>-0.36266222377947294</v>
      </c>
      <c r="G93" s="50">
        <f t="shared" si="6"/>
        <v>-0.36266222377947294</v>
      </c>
      <c r="H93" s="50">
        <f t="shared" si="6"/>
        <v>-0.37884472790998308</v>
      </c>
      <c r="I93" s="50"/>
    </row>
    <row r="94" spans="3:9">
      <c r="C94" s="50">
        <f t="shared" si="5"/>
        <v>2009</v>
      </c>
      <c r="D94" s="50">
        <f t="shared" si="6"/>
        <v>-0.42757537806572299</v>
      </c>
      <c r="E94" s="50">
        <f t="shared" si="6"/>
        <v>-0.37697244545859093</v>
      </c>
      <c r="F94" s="50">
        <f t="shared" si="6"/>
        <v>-0.37697244545859093</v>
      </c>
      <c r="G94" s="50">
        <f t="shared" si="6"/>
        <v>-0.37697244545859093</v>
      </c>
      <c r="H94" s="50">
        <f t="shared" si="6"/>
        <v>-0.34744440889737116</v>
      </c>
      <c r="I94" s="50"/>
    </row>
    <row r="95" spans="3:9">
      <c r="C95" s="50">
        <f t="shared" si="5"/>
        <v>2010</v>
      </c>
      <c r="D95" s="50">
        <f t="shared" si="6"/>
        <v>-0.42212194243664697</v>
      </c>
      <c r="E95" s="50">
        <f t="shared" si="6"/>
        <v>-0.35858105141287666</v>
      </c>
      <c r="F95" s="50">
        <f t="shared" si="6"/>
        <v>-0.35858105141287666</v>
      </c>
      <c r="G95" s="50">
        <f t="shared" si="6"/>
        <v>-0.35858105141287666</v>
      </c>
      <c r="H95" s="50">
        <f t="shared" si="6"/>
        <v>-0.3470412106397332</v>
      </c>
      <c r="I95" s="50"/>
    </row>
    <row r="96" spans="3:9">
      <c r="C96" s="50">
        <f t="shared" si="5"/>
        <v>2011</v>
      </c>
      <c r="D96" s="50">
        <f t="shared" si="6"/>
        <v>-0.4421394485471874</v>
      </c>
      <c r="E96" s="50">
        <f t="shared" si="6"/>
        <v>-0.38179838850605369</v>
      </c>
      <c r="F96" s="50">
        <f t="shared" si="6"/>
        <v>-0.38179838850605369</v>
      </c>
      <c r="G96" s="50">
        <f t="shared" si="6"/>
        <v>-0.38179838850605369</v>
      </c>
      <c r="H96" s="50">
        <f t="shared" si="6"/>
        <v>-0.33360141355052247</v>
      </c>
      <c r="I96" s="50"/>
    </row>
    <row r="97" spans="3:9">
      <c r="C97" s="50">
        <f t="shared" si="5"/>
        <v>2012</v>
      </c>
      <c r="D97" s="50">
        <f t="shared" ref="D97:H108" si="7">-((D49-1)*(D49-2))^-1</f>
        <v>-0.40990224178848539</v>
      </c>
      <c r="E97" s="50">
        <f t="shared" si="7"/>
        <v>-0.3725554334333353</v>
      </c>
      <c r="F97" s="50">
        <f t="shared" si="7"/>
        <v>-0.3725554334333353</v>
      </c>
      <c r="G97" s="50">
        <f t="shared" si="7"/>
        <v>-0.3725554334333353</v>
      </c>
      <c r="H97" s="50">
        <f t="shared" si="7"/>
        <v>-0.33385895857300757</v>
      </c>
      <c r="I97" s="50"/>
    </row>
    <row r="98" spans="3:9">
      <c r="C98" s="50">
        <f t="shared" si="5"/>
        <v>2013</v>
      </c>
      <c r="D98" s="50">
        <f t="shared" si="7"/>
        <v>-0.37208638456483717</v>
      </c>
      <c r="E98" s="50">
        <f t="shared" si="7"/>
        <v>-0.35981389008896508</v>
      </c>
      <c r="F98" s="50">
        <f t="shared" si="7"/>
        <v>-0.35981389008896508</v>
      </c>
      <c r="G98" s="50">
        <f t="shared" si="7"/>
        <v>-0.35981389008896508</v>
      </c>
      <c r="H98" s="50">
        <f t="shared" si="7"/>
        <v>-0.33108201590962671</v>
      </c>
      <c r="I98" s="50"/>
    </row>
    <row r="99" spans="3:9">
      <c r="C99" s="50">
        <f t="shared" si="5"/>
        <v>2014</v>
      </c>
      <c r="D99" s="50">
        <f t="shared" si="7"/>
        <v>-0.37821116009165262</v>
      </c>
      <c r="E99" s="50">
        <f t="shared" si="7"/>
        <v>-0.35231363776356955</v>
      </c>
      <c r="F99" s="50">
        <f t="shared" si="7"/>
        <v>-0.35231363776356955</v>
      </c>
      <c r="G99" s="50">
        <f t="shared" si="7"/>
        <v>-0.35231363776356955</v>
      </c>
      <c r="H99" s="50">
        <f t="shared" si="7"/>
        <v>-0.31603079666802353</v>
      </c>
      <c r="I99" s="50"/>
    </row>
    <row r="100" spans="3:9">
      <c r="C100" s="50">
        <f t="shared" si="5"/>
        <v>2015</v>
      </c>
      <c r="D100" s="50">
        <f t="shared" si="7"/>
        <v>-0.41186213324534138</v>
      </c>
      <c r="E100" s="50">
        <f t="shared" si="7"/>
        <v>-0.38347768228678142</v>
      </c>
      <c r="F100" s="50">
        <f t="shared" si="7"/>
        <v>-0.38347768228678142</v>
      </c>
      <c r="G100" s="50">
        <f t="shared" si="7"/>
        <v>-0.38347768228678142</v>
      </c>
      <c r="H100" s="50">
        <f t="shared" si="7"/>
        <v>-0.33777294843088312</v>
      </c>
      <c r="I100" s="50"/>
    </row>
    <row r="101" spans="3:9">
      <c r="C101" s="50">
        <f t="shared" si="5"/>
        <v>2016</v>
      </c>
      <c r="D101" s="50">
        <f t="shared" si="7"/>
        <v>-0.39761499064473649</v>
      </c>
      <c r="E101" s="50">
        <f t="shared" si="7"/>
        <v>-0.38117246172515473</v>
      </c>
      <c r="F101" s="50">
        <f t="shared" si="7"/>
        <v>-0.38117246172515473</v>
      </c>
      <c r="G101" s="50">
        <f t="shared" si="7"/>
        <v>-0.38117246172515473</v>
      </c>
      <c r="H101" s="50">
        <f t="shared" si="7"/>
        <v>-0.34325756502337412</v>
      </c>
      <c r="I101" s="50"/>
    </row>
    <row r="102" spans="3:9">
      <c r="C102" s="50">
        <f t="shared" si="5"/>
        <v>2017</v>
      </c>
      <c r="D102" s="50">
        <f t="shared" si="7"/>
        <v>-0.38936385748648694</v>
      </c>
      <c r="E102" s="50">
        <f t="shared" si="7"/>
        <v>-0.37491043624412013</v>
      </c>
      <c r="F102" s="50">
        <f t="shared" si="7"/>
        <v>-0.37491043624412013</v>
      </c>
      <c r="G102" s="50">
        <f t="shared" si="7"/>
        <v>-0.37491043624412013</v>
      </c>
      <c r="H102" s="50">
        <f t="shared" si="7"/>
        <v>-0.34233461189304421</v>
      </c>
      <c r="I102" s="50"/>
    </row>
    <row r="103" spans="3:9">
      <c r="C103" s="50">
        <f t="shared" si="5"/>
        <v>2018</v>
      </c>
      <c r="D103" s="50">
        <f t="shared" si="7"/>
        <v>-0.38891525440203922</v>
      </c>
      <c r="E103" s="50">
        <f t="shared" si="7"/>
        <v>-0.37703024748681474</v>
      </c>
      <c r="F103" s="50">
        <f t="shared" si="7"/>
        <v>-0.37703024748681474</v>
      </c>
      <c r="G103" s="50">
        <f t="shared" si="7"/>
        <v>-0.37703024748681474</v>
      </c>
      <c r="H103" s="50">
        <f t="shared" si="7"/>
        <v>-0.33816096047326294</v>
      </c>
      <c r="I103" s="50"/>
    </row>
    <row r="104" spans="3:9">
      <c r="C104" s="50">
        <f t="shared" si="5"/>
        <v>2019</v>
      </c>
      <c r="D104" s="50">
        <f t="shared" si="7"/>
        <v>-0.3833152042061736</v>
      </c>
      <c r="E104" s="50">
        <f t="shared" si="7"/>
        <v>-0.37323288958575074</v>
      </c>
      <c r="F104" s="50">
        <f t="shared" si="7"/>
        <v>-0.37323288958575074</v>
      </c>
      <c r="G104" s="50">
        <f t="shared" si="7"/>
        <v>-0.37323288958575074</v>
      </c>
      <c r="H104" s="50">
        <f t="shared" si="7"/>
        <v>-0.33714192132307397</v>
      </c>
      <c r="I104" s="50"/>
    </row>
    <row r="105" spans="3:9">
      <c r="C105" s="50">
        <f t="shared" si="5"/>
        <v>2020</v>
      </c>
      <c r="D105" s="50">
        <f t="shared" si="7"/>
        <v>-0.42308655221498837</v>
      </c>
      <c r="E105" s="50">
        <f t="shared" si="7"/>
        <v>-0.40548370842991688</v>
      </c>
      <c r="F105" s="50">
        <f t="shared" si="7"/>
        <v>-0.40548370842991688</v>
      </c>
      <c r="G105" s="50">
        <f t="shared" si="7"/>
        <v>-0.40548370842991688</v>
      </c>
      <c r="H105" s="50">
        <f t="shared" si="7"/>
        <v>-0.35685789790814976</v>
      </c>
      <c r="I105" s="50"/>
    </row>
    <row r="106" spans="3:9">
      <c r="C106" s="50">
        <f t="shared" si="5"/>
        <v>2021</v>
      </c>
      <c r="D106" s="50">
        <f t="shared" si="7"/>
        <v>-0.4160824047344408</v>
      </c>
      <c r="E106" s="50">
        <f t="shared" si="7"/>
        <v>-0.39848400169223419</v>
      </c>
      <c r="F106" s="50">
        <f t="shared" si="7"/>
        <v>-0.39848400169223419</v>
      </c>
      <c r="G106" s="50">
        <f t="shared" si="7"/>
        <v>-0.39848400169223419</v>
      </c>
      <c r="H106" s="50">
        <f t="shared" si="7"/>
        <v>-0.35713373680184218</v>
      </c>
      <c r="I106" s="50"/>
    </row>
    <row r="107" spans="3:9">
      <c r="C107" s="50">
        <f t="shared" si="5"/>
        <v>2022</v>
      </c>
      <c r="D107" s="50">
        <f t="shared" si="7"/>
        <v>-0.41444557470724019</v>
      </c>
      <c r="E107" s="50">
        <f t="shared" si="7"/>
        <v>-0.39408554916794925</v>
      </c>
      <c r="F107" s="50">
        <f t="shared" si="7"/>
        <v>-0.39408554916794925</v>
      </c>
      <c r="G107" s="50">
        <f t="shared" si="7"/>
        <v>-0.39408554916794925</v>
      </c>
      <c r="H107" s="50">
        <f t="shared" si="7"/>
        <v>-0.3543263864048114</v>
      </c>
      <c r="I107" s="50"/>
    </row>
    <row r="108" spans="3:9">
      <c r="C108" s="50">
        <f t="shared" si="5"/>
        <v>2023</v>
      </c>
      <c r="D108" s="50">
        <f t="shared" si="7"/>
        <v>-0.41444557470724019</v>
      </c>
      <c r="E108" s="50">
        <f t="shared" si="7"/>
        <v>-0.38741633681890808</v>
      </c>
      <c r="F108" s="50">
        <f t="shared" si="7"/>
        <v>-0.38741633681890808</v>
      </c>
      <c r="G108" s="50">
        <f t="shared" si="7"/>
        <v>-0.38530615613906483</v>
      </c>
      <c r="H108" s="50">
        <f t="shared" si="7"/>
        <v>-0.34868296724913173</v>
      </c>
      <c r="I108" s="50"/>
    </row>
    <row r="109" spans="3:9">
      <c r="C109" s="50"/>
      <c r="D109" s="50"/>
      <c r="E109" s="50"/>
      <c r="F109" s="50"/>
      <c r="G109" s="50"/>
      <c r="H109" s="50"/>
      <c r="I109" s="50"/>
    </row>
    <row r="110" spans="3:9">
      <c r="C110" s="50"/>
      <c r="D110" s="50"/>
      <c r="E110" s="50"/>
      <c r="F110" s="50"/>
      <c r="G110" s="50"/>
      <c r="H110" s="50"/>
      <c r="I110" s="50"/>
    </row>
    <row r="111" spans="3:9">
      <c r="C111" s="50"/>
      <c r="D111" s="50" t="s">
        <v>66</v>
      </c>
      <c r="E111" s="50" t="s">
        <v>67</v>
      </c>
      <c r="F111" s="50" t="s">
        <v>68</v>
      </c>
      <c r="G111" s="50" t="s">
        <v>69</v>
      </c>
      <c r="H111" s="50" t="s">
        <v>70</v>
      </c>
      <c r="I111" s="50"/>
    </row>
    <row r="112" spans="3:9">
      <c r="C112" s="50"/>
      <c r="D112" s="50" t="s">
        <v>460</v>
      </c>
      <c r="E112" s="50" t="s">
        <v>461</v>
      </c>
      <c r="F112" s="50" t="s">
        <v>462</v>
      </c>
      <c r="G112" s="50" t="s">
        <v>463</v>
      </c>
      <c r="H112" s="50" t="s">
        <v>1255</v>
      </c>
      <c r="I112" s="50"/>
    </row>
    <row r="113" spans="1:9">
      <c r="A113" s="5"/>
      <c r="B113" s="5"/>
      <c r="C113" s="50">
        <v>1979</v>
      </c>
      <c r="D113" s="51" t="e">
        <f t="shared" ref="D113:H113" si="8">-(1-2^D64)</f>
        <v>#VALUE!</v>
      </c>
      <c r="E113" s="51" t="e">
        <f t="shared" si="8"/>
        <v>#VALUE!</v>
      </c>
      <c r="F113" s="51" t="e">
        <f t="shared" si="8"/>
        <v>#VALUE!</v>
      </c>
      <c r="G113" s="51" t="e">
        <f t="shared" si="8"/>
        <v>#VALUE!</v>
      </c>
      <c r="H113" s="51" t="e">
        <f t="shared" si="8"/>
        <v>#VALUE!</v>
      </c>
      <c r="I113" s="50"/>
    </row>
    <row r="114" spans="1:9">
      <c r="A114" s="5"/>
      <c r="B114" s="5"/>
      <c r="C114" s="50">
        <f>C113+1</f>
        <v>1980</v>
      </c>
      <c r="D114" s="51" t="e">
        <f t="shared" ref="D114:H129" si="9">-(1-2^D65)</f>
        <v>#VALUE!</v>
      </c>
      <c r="E114" s="51" t="e">
        <f t="shared" si="9"/>
        <v>#VALUE!</v>
      </c>
      <c r="F114" s="51" t="e">
        <f t="shared" si="9"/>
        <v>#VALUE!</v>
      </c>
      <c r="G114" s="51" t="e">
        <f t="shared" si="9"/>
        <v>#VALUE!</v>
      </c>
      <c r="H114" s="51" t="e">
        <f t="shared" si="9"/>
        <v>#VALUE!</v>
      </c>
      <c r="I114" s="50"/>
    </row>
    <row r="115" spans="1:9">
      <c r="A115" s="5"/>
      <c r="B115" s="5"/>
      <c r="C115" s="50">
        <f t="shared" ref="C115:C157" si="10">C114+1</f>
        <v>1981</v>
      </c>
      <c r="D115" s="51">
        <f t="shared" si="9"/>
        <v>-8.5013686642079089E-2</v>
      </c>
      <c r="E115" s="51">
        <f t="shared" si="9"/>
        <v>-8.5013686642079089E-2</v>
      </c>
      <c r="F115" s="51">
        <f t="shared" si="9"/>
        <v>-8.5013686642079089E-2</v>
      </c>
      <c r="G115" s="51">
        <f t="shared" si="9"/>
        <v>-8.5013686642079089E-2</v>
      </c>
      <c r="H115" s="51">
        <f t="shared" si="9"/>
        <v>-8.5013686642079089E-2</v>
      </c>
      <c r="I115" s="50"/>
    </row>
    <row r="116" spans="1:9">
      <c r="A116" s="5"/>
      <c r="B116" s="5"/>
      <c r="C116" s="50">
        <f t="shared" si="10"/>
        <v>1982</v>
      </c>
      <c r="D116" s="51">
        <f t="shared" si="9"/>
        <v>-8.5013686642079089E-2</v>
      </c>
      <c r="E116" s="51">
        <f t="shared" si="9"/>
        <v>-8.5013686642079089E-2</v>
      </c>
      <c r="F116" s="51">
        <f t="shared" si="9"/>
        <v>-8.5013686642079089E-2</v>
      </c>
      <c r="G116" s="51">
        <f t="shared" si="9"/>
        <v>-8.5013686642079089E-2</v>
      </c>
      <c r="H116" s="51">
        <f t="shared" si="9"/>
        <v>-8.5013686642079089E-2</v>
      </c>
      <c r="I116" s="50"/>
    </row>
    <row r="117" spans="1:9">
      <c r="A117" s="5"/>
      <c r="B117" s="5"/>
      <c r="C117" s="50">
        <f t="shared" si="10"/>
        <v>1983</v>
      </c>
      <c r="D117" s="51">
        <f t="shared" si="9"/>
        <v>-8.5013686642079089E-2</v>
      </c>
      <c r="E117" s="51">
        <f t="shared" si="9"/>
        <v>-8.5013686642079089E-2</v>
      </c>
      <c r="F117" s="51">
        <f t="shared" si="9"/>
        <v>-8.5013686642079089E-2</v>
      </c>
      <c r="G117" s="51">
        <f t="shared" si="9"/>
        <v>-8.5013686642079089E-2</v>
      </c>
      <c r="H117" s="51">
        <f t="shared" si="9"/>
        <v>-8.5013686642079089E-2</v>
      </c>
      <c r="I117" s="50"/>
    </row>
    <row r="118" spans="1:9">
      <c r="A118" s="5"/>
      <c r="B118" s="5"/>
      <c r="C118" s="50">
        <f t="shared" si="10"/>
        <v>1984</v>
      </c>
      <c r="D118" s="51">
        <f t="shared" si="9"/>
        <v>-8.5013686642079089E-2</v>
      </c>
      <c r="E118" s="51">
        <f t="shared" si="9"/>
        <v>-8.5013686642079089E-2</v>
      </c>
      <c r="F118" s="51">
        <f t="shared" si="9"/>
        <v>-8.5013686642079089E-2</v>
      </c>
      <c r="G118" s="51">
        <f t="shared" si="9"/>
        <v>-8.5013686642079089E-2</v>
      </c>
      <c r="H118" s="51">
        <f t="shared" si="9"/>
        <v>-8.5013686642079089E-2</v>
      </c>
      <c r="I118" s="50"/>
    </row>
    <row r="119" spans="1:9">
      <c r="A119" s="5"/>
      <c r="B119" s="5"/>
      <c r="C119" s="50">
        <f t="shared" si="10"/>
        <v>1985</v>
      </c>
      <c r="D119" s="51">
        <f t="shared" si="9"/>
        <v>-8.5013686642079089E-2</v>
      </c>
      <c r="E119" s="51">
        <f t="shared" si="9"/>
        <v>-8.5013686642079089E-2</v>
      </c>
      <c r="F119" s="51">
        <f t="shared" si="9"/>
        <v>-8.5013686642079089E-2</v>
      </c>
      <c r="G119" s="51">
        <f t="shared" si="9"/>
        <v>-8.5013686642079089E-2</v>
      </c>
      <c r="H119" s="51">
        <f t="shared" si="9"/>
        <v>-8.5013686642079089E-2</v>
      </c>
      <c r="I119" s="50"/>
    </row>
    <row r="120" spans="1:9">
      <c r="A120" s="5"/>
      <c r="B120" s="5"/>
      <c r="C120" s="50">
        <f t="shared" si="10"/>
        <v>1986</v>
      </c>
      <c r="D120" s="51">
        <f t="shared" si="9"/>
        <v>-8.5013686642079089E-2</v>
      </c>
      <c r="E120" s="51">
        <f t="shared" si="9"/>
        <v>-8.5013686642079089E-2</v>
      </c>
      <c r="F120" s="51">
        <f t="shared" si="9"/>
        <v>-8.5013686642079089E-2</v>
      </c>
      <c r="G120" s="51">
        <f t="shared" si="9"/>
        <v>-8.5013686642079089E-2</v>
      </c>
      <c r="H120" s="51">
        <f t="shared" si="9"/>
        <v>-8.5013686642079089E-2</v>
      </c>
      <c r="I120" s="50"/>
    </row>
    <row r="121" spans="1:9">
      <c r="A121" s="5"/>
      <c r="B121" s="5"/>
      <c r="C121" s="50">
        <f t="shared" si="10"/>
        <v>1987</v>
      </c>
      <c r="D121" s="51">
        <f t="shared" si="9"/>
        <v>-8.5013686642079089E-2</v>
      </c>
      <c r="E121" s="51">
        <f t="shared" si="9"/>
        <v>-8.5013686642079089E-2</v>
      </c>
      <c r="F121" s="51">
        <f t="shared" si="9"/>
        <v>-8.5013686642079089E-2</v>
      </c>
      <c r="G121" s="51">
        <f t="shared" si="9"/>
        <v>-8.5013686642079089E-2</v>
      </c>
      <c r="H121" s="51">
        <f t="shared" si="9"/>
        <v>-8.5013686642079089E-2</v>
      </c>
      <c r="I121" s="50"/>
    </row>
    <row r="122" spans="1:9">
      <c r="A122" s="5"/>
      <c r="B122" s="5"/>
      <c r="C122" s="50">
        <f t="shared" si="10"/>
        <v>1988</v>
      </c>
      <c r="D122" s="51">
        <f t="shared" si="9"/>
        <v>-8.5013686642079089E-2</v>
      </c>
      <c r="E122" s="51">
        <f t="shared" si="9"/>
        <v>-8.5013686642079089E-2</v>
      </c>
      <c r="F122" s="51">
        <f t="shared" si="9"/>
        <v>-8.5013686642079089E-2</v>
      </c>
      <c r="G122" s="51">
        <f t="shared" si="9"/>
        <v>-8.5013686642079089E-2</v>
      </c>
      <c r="H122" s="51">
        <f t="shared" si="9"/>
        <v>-8.5013686642079089E-2</v>
      </c>
      <c r="I122" s="50"/>
    </row>
    <row r="123" spans="1:9">
      <c r="A123" s="5"/>
      <c r="B123" s="5"/>
      <c r="C123" s="50">
        <f t="shared" si="10"/>
        <v>1989</v>
      </c>
      <c r="D123" s="51">
        <f t="shared" si="9"/>
        <v>-8.5013686642079089E-2</v>
      </c>
      <c r="E123" s="51">
        <f t="shared" si="9"/>
        <v>-8.5013686642079089E-2</v>
      </c>
      <c r="F123" s="51">
        <f t="shared" si="9"/>
        <v>-8.5013686642079089E-2</v>
      </c>
      <c r="G123" s="51">
        <f t="shared" si="9"/>
        <v>-8.5013686642079089E-2</v>
      </c>
      <c r="H123" s="51">
        <f t="shared" si="9"/>
        <v>-8.5013686642079089E-2</v>
      </c>
      <c r="I123" s="50"/>
    </row>
    <row r="124" spans="1:9">
      <c r="A124" s="5"/>
      <c r="B124" s="5"/>
      <c r="C124" s="50">
        <f t="shared" si="10"/>
        <v>1990</v>
      </c>
      <c r="D124" s="51">
        <f t="shared" si="9"/>
        <v>-8.5013686642079089E-2</v>
      </c>
      <c r="E124" s="51">
        <f t="shared" si="9"/>
        <v>-8.5013686642079089E-2</v>
      </c>
      <c r="F124" s="51">
        <f t="shared" si="9"/>
        <v>-8.5013686642079089E-2</v>
      </c>
      <c r="G124" s="51">
        <f t="shared" si="9"/>
        <v>-8.5013686642079089E-2</v>
      </c>
      <c r="H124" s="51">
        <f t="shared" si="9"/>
        <v>-8.5013686642079089E-2</v>
      </c>
      <c r="I124" s="50"/>
    </row>
    <row r="125" spans="1:9">
      <c r="A125" s="5"/>
      <c r="B125" s="5"/>
      <c r="C125" s="50">
        <f t="shared" si="10"/>
        <v>1991</v>
      </c>
      <c r="D125" s="51">
        <f t="shared" si="9"/>
        <v>-0.1464100145184809</v>
      </c>
      <c r="E125" s="51">
        <f t="shared" si="9"/>
        <v>-0.1464100145184809</v>
      </c>
      <c r="F125" s="51">
        <f t="shared" si="9"/>
        <v>-0.1464100145184809</v>
      </c>
      <c r="G125" s="51">
        <f t="shared" si="9"/>
        <v>-0.1464100145184809</v>
      </c>
      <c r="H125" s="51">
        <f t="shared" si="9"/>
        <v>-0.1464100145184809</v>
      </c>
      <c r="I125" s="50"/>
    </row>
    <row r="126" spans="1:9">
      <c r="A126" s="5"/>
      <c r="B126" s="5"/>
      <c r="C126" s="50">
        <f t="shared" si="10"/>
        <v>1992</v>
      </c>
      <c r="D126" s="51">
        <f t="shared" si="9"/>
        <v>-0.15038137341260049</v>
      </c>
      <c r="E126" s="51">
        <f t="shared" si="9"/>
        <v>-0.15038137341260049</v>
      </c>
      <c r="F126" s="51">
        <f t="shared" si="9"/>
        <v>-0.15038137341260049</v>
      </c>
      <c r="G126" s="51">
        <f t="shared" si="9"/>
        <v>-0.15038137341260049</v>
      </c>
      <c r="H126" s="51">
        <f t="shared" si="9"/>
        <v>-0.15038137341260049</v>
      </c>
      <c r="I126" s="50"/>
    </row>
    <row r="127" spans="1:9">
      <c r="A127" s="5"/>
      <c r="B127" s="5"/>
      <c r="C127" s="50">
        <f t="shared" si="10"/>
        <v>1993</v>
      </c>
      <c r="D127" s="51">
        <f t="shared" si="9"/>
        <v>-0.15038137341260049</v>
      </c>
      <c r="E127" s="51">
        <f t="shared" si="9"/>
        <v>-0.15038137341260049</v>
      </c>
      <c r="F127" s="51">
        <f t="shared" si="9"/>
        <v>-0.15038137341260049</v>
      </c>
      <c r="G127" s="51">
        <f t="shared" si="9"/>
        <v>-0.15038137341260049</v>
      </c>
      <c r="H127" s="51">
        <f t="shared" si="9"/>
        <v>-0.14914944654467077</v>
      </c>
      <c r="I127" s="50"/>
    </row>
    <row r="128" spans="1:9">
      <c r="A128" s="5"/>
      <c r="B128" s="5"/>
      <c r="C128" s="50">
        <f t="shared" si="10"/>
        <v>1994</v>
      </c>
      <c r="D128" s="51">
        <f t="shared" si="9"/>
        <v>-0.14287074772675046</v>
      </c>
      <c r="E128" s="51">
        <f t="shared" si="9"/>
        <v>-0.14287074772675046</v>
      </c>
      <c r="F128" s="51">
        <f t="shared" si="9"/>
        <v>-0.14287074772675046</v>
      </c>
      <c r="G128" s="51">
        <f t="shared" si="9"/>
        <v>-0.14287074772675046</v>
      </c>
      <c r="H128" s="51">
        <f t="shared" si="9"/>
        <v>-0.14237986854572582</v>
      </c>
      <c r="I128" s="50"/>
    </row>
    <row r="129" spans="1:9">
      <c r="A129" s="5"/>
      <c r="B129" s="5"/>
      <c r="C129" s="50">
        <f t="shared" si="10"/>
        <v>1995</v>
      </c>
      <c r="D129" s="51">
        <f t="shared" si="9"/>
        <v>-0.14287074772675046</v>
      </c>
      <c r="E129" s="51">
        <f t="shared" si="9"/>
        <v>-0.14287074772675046</v>
      </c>
      <c r="F129" s="51">
        <f t="shared" si="9"/>
        <v>-0.14287074772675046</v>
      </c>
      <c r="G129" s="51">
        <f t="shared" si="9"/>
        <v>-0.14287074772675046</v>
      </c>
      <c r="H129" s="51">
        <f t="shared" si="9"/>
        <v>-0.14237986854572582</v>
      </c>
      <c r="I129" s="50"/>
    </row>
    <row r="130" spans="1:9">
      <c r="A130" s="5"/>
      <c r="B130" s="5"/>
      <c r="C130" s="50">
        <f t="shared" si="10"/>
        <v>1996</v>
      </c>
      <c r="D130" s="51">
        <f t="shared" ref="D130:H145" si="11">-(1-2^D81)</f>
        <v>-0.14287074772675046</v>
      </c>
      <c r="E130" s="51">
        <f t="shared" si="11"/>
        <v>-0.12085096389562322</v>
      </c>
      <c r="F130" s="51">
        <f t="shared" si="11"/>
        <v>-0.12085096389562322</v>
      </c>
      <c r="G130" s="51">
        <f t="shared" si="11"/>
        <v>-0.12085096389562322</v>
      </c>
      <c r="H130" s="51">
        <f t="shared" si="11"/>
        <v>-0.12176906925755437</v>
      </c>
      <c r="I130" s="50"/>
    </row>
    <row r="131" spans="1:9">
      <c r="A131" s="5"/>
      <c r="B131" s="5"/>
      <c r="C131" s="50">
        <f t="shared" si="10"/>
        <v>1997</v>
      </c>
      <c r="D131" s="51">
        <f t="shared" si="11"/>
        <v>-0.14287074772675046</v>
      </c>
      <c r="E131" s="51">
        <f t="shared" si="11"/>
        <v>-0.12085096389562322</v>
      </c>
      <c r="F131" s="51">
        <f t="shared" si="11"/>
        <v>-0.12085096389562322</v>
      </c>
      <c r="G131" s="51">
        <f t="shared" si="11"/>
        <v>-0.12085096389562322</v>
      </c>
      <c r="H131" s="51">
        <f t="shared" si="11"/>
        <v>-0.12176906925755437</v>
      </c>
      <c r="I131" s="50"/>
    </row>
    <row r="132" spans="1:9">
      <c r="A132" s="5"/>
      <c r="B132" s="5"/>
      <c r="C132" s="50">
        <f t="shared" si="10"/>
        <v>1998</v>
      </c>
      <c r="D132" s="51">
        <f t="shared" si="11"/>
        <v>-0.19337999601427913</v>
      </c>
      <c r="E132" s="51">
        <f t="shared" si="11"/>
        <v>-0.17876201107967027</v>
      </c>
      <c r="F132" s="51">
        <f t="shared" si="11"/>
        <v>-0.17876201107967027</v>
      </c>
      <c r="G132" s="51">
        <f t="shared" si="11"/>
        <v>-0.17876201107967027</v>
      </c>
      <c r="H132" s="51">
        <f t="shared" si="11"/>
        <v>-0.17638599693992019</v>
      </c>
      <c r="I132" s="50"/>
    </row>
    <row r="133" spans="1:9">
      <c r="A133" s="5"/>
      <c r="B133" s="5"/>
      <c r="C133" s="50">
        <f t="shared" si="10"/>
        <v>1999</v>
      </c>
      <c r="D133" s="51">
        <f t="shared" si="11"/>
        <v>-0.20765999593225959</v>
      </c>
      <c r="E133" s="51">
        <f t="shared" si="11"/>
        <v>-0.19084366499599315</v>
      </c>
      <c r="F133" s="51">
        <f t="shared" si="11"/>
        <v>-0.19084366499599315</v>
      </c>
      <c r="G133" s="51">
        <f t="shared" si="11"/>
        <v>-0.19084366499599315</v>
      </c>
      <c r="H133" s="51">
        <f t="shared" si="11"/>
        <v>-0.18802131926349086</v>
      </c>
      <c r="I133" s="50"/>
    </row>
    <row r="134" spans="1:9">
      <c r="A134" s="5"/>
      <c r="B134" s="5"/>
      <c r="C134" s="50">
        <f t="shared" si="10"/>
        <v>2000</v>
      </c>
      <c r="D134" s="51">
        <f t="shared" si="11"/>
        <v>-0.22691505346792962</v>
      </c>
      <c r="E134" s="51">
        <f t="shared" si="11"/>
        <v>-0.26130363133258527</v>
      </c>
      <c r="F134" s="51">
        <f t="shared" si="11"/>
        <v>-0.26130363133258527</v>
      </c>
      <c r="G134" s="51">
        <f t="shared" si="11"/>
        <v>-0.26130363133258527</v>
      </c>
      <c r="H134" s="51">
        <f t="shared" si="11"/>
        <v>-0.25626201198211285</v>
      </c>
      <c r="I134" s="50"/>
    </row>
    <row r="135" spans="1:9">
      <c r="A135" s="5"/>
      <c r="B135" s="5"/>
      <c r="C135" s="50">
        <f t="shared" si="10"/>
        <v>2001</v>
      </c>
      <c r="D135" s="51">
        <f t="shared" si="11"/>
        <v>-0.24629210502774224</v>
      </c>
      <c r="E135" s="51">
        <f t="shared" si="11"/>
        <v>-0.2712128908491086</v>
      </c>
      <c r="F135" s="51">
        <f t="shared" si="11"/>
        <v>-0.2712128908491086</v>
      </c>
      <c r="G135" s="51">
        <f t="shared" si="11"/>
        <v>-0.2712128908491086</v>
      </c>
      <c r="H135" s="51">
        <f t="shared" si="11"/>
        <v>-0.26437843755385526</v>
      </c>
      <c r="I135" s="50"/>
    </row>
    <row r="136" spans="1:9">
      <c r="A136" s="5"/>
      <c r="B136" s="5"/>
      <c r="C136" s="50">
        <f t="shared" si="10"/>
        <v>2002</v>
      </c>
      <c r="D136" s="51">
        <f t="shared" si="11"/>
        <v>-0.2416177958889868</v>
      </c>
      <c r="E136" s="51">
        <f t="shared" si="11"/>
        <v>-0.26662755821492135</v>
      </c>
      <c r="F136" s="51">
        <f t="shared" si="11"/>
        <v>-0.26662755821492135</v>
      </c>
      <c r="G136" s="51">
        <f t="shared" si="11"/>
        <v>-0.26662755821492135</v>
      </c>
      <c r="H136" s="51">
        <f t="shared" si="11"/>
        <v>-0.27282529812026479</v>
      </c>
      <c r="I136" s="50"/>
    </row>
    <row r="137" spans="1:9">
      <c r="A137" s="5"/>
      <c r="B137" s="5"/>
      <c r="C137" s="50">
        <f t="shared" si="10"/>
        <v>2003</v>
      </c>
      <c r="D137" s="51">
        <f t="shared" si="11"/>
        <v>-0.3350586680194414</v>
      </c>
      <c r="E137" s="51">
        <f t="shared" si="11"/>
        <v>-0.32621971234643343</v>
      </c>
      <c r="F137" s="51">
        <f t="shared" si="11"/>
        <v>-0.32621971234643343</v>
      </c>
      <c r="G137" s="51">
        <f t="shared" si="11"/>
        <v>-0.32621971234643343</v>
      </c>
      <c r="H137" s="51">
        <f t="shared" si="11"/>
        <v>-0.3333373911902936</v>
      </c>
      <c r="I137" s="50"/>
    </row>
    <row r="138" spans="1:9">
      <c r="A138" s="5"/>
      <c r="B138" s="5"/>
      <c r="C138" s="50">
        <f t="shared" si="10"/>
        <v>2004</v>
      </c>
      <c r="D138" s="51">
        <f t="shared" si="11"/>
        <v>-0.30690499181402953</v>
      </c>
      <c r="E138" s="51">
        <f t="shared" si="11"/>
        <v>-0.29103986569850293</v>
      </c>
      <c r="F138" s="51">
        <f t="shared" si="11"/>
        <v>-0.29103986569850293</v>
      </c>
      <c r="G138" s="51">
        <f t="shared" si="11"/>
        <v>-0.29103986569850293</v>
      </c>
      <c r="H138" s="51">
        <f t="shared" si="11"/>
        <v>-0.30737181386065804</v>
      </c>
      <c r="I138" s="50"/>
    </row>
    <row r="139" spans="1:9">
      <c r="A139" s="5"/>
      <c r="B139" s="5"/>
      <c r="C139" s="50">
        <f t="shared" si="10"/>
        <v>2005</v>
      </c>
      <c r="D139" s="51">
        <f t="shared" si="11"/>
        <v>-0.33089603075737739</v>
      </c>
      <c r="E139" s="51">
        <f t="shared" si="11"/>
        <v>-0.30989279707369588</v>
      </c>
      <c r="F139" s="51">
        <f t="shared" si="11"/>
        <v>-0.30989279707369588</v>
      </c>
      <c r="G139" s="51">
        <f t="shared" si="11"/>
        <v>-0.30989279707369588</v>
      </c>
      <c r="H139" s="51">
        <f t="shared" si="11"/>
        <v>-0.33160077867901272</v>
      </c>
      <c r="I139" s="50"/>
    </row>
    <row r="140" spans="1:9">
      <c r="A140" s="5"/>
      <c r="B140" s="5"/>
      <c r="C140" s="50">
        <f t="shared" si="10"/>
        <v>2006</v>
      </c>
      <c r="D140" s="51">
        <f t="shared" si="11"/>
        <v>-0.2487727590333163</v>
      </c>
      <c r="E140" s="51">
        <f t="shared" si="11"/>
        <v>-0.24131030799101405</v>
      </c>
      <c r="F140" s="51">
        <f t="shared" si="11"/>
        <v>-0.24131030799101405</v>
      </c>
      <c r="G140" s="51">
        <f t="shared" si="11"/>
        <v>-0.24131030799101405</v>
      </c>
      <c r="H140" s="51">
        <f t="shared" si="11"/>
        <v>-0.28145050230327784</v>
      </c>
      <c r="I140" s="50"/>
    </row>
    <row r="141" spans="1:9">
      <c r="A141" s="5"/>
      <c r="B141" s="5"/>
      <c r="C141" s="50">
        <f t="shared" si="10"/>
        <v>2007</v>
      </c>
      <c r="D141" s="51">
        <f t="shared" si="11"/>
        <v>-0.23312385296436</v>
      </c>
      <c r="E141" s="51">
        <f t="shared" si="11"/>
        <v>-0.20869882229235548</v>
      </c>
      <c r="F141" s="51">
        <f t="shared" si="11"/>
        <v>-0.20869882229235548</v>
      </c>
      <c r="G141" s="51">
        <f t="shared" si="11"/>
        <v>-0.20869882229235548</v>
      </c>
      <c r="H141" s="51">
        <f t="shared" si="11"/>
        <v>-0.23243708122744855</v>
      </c>
      <c r="I141" s="50"/>
    </row>
    <row r="142" spans="1:9">
      <c r="A142" s="5"/>
      <c r="B142" s="5"/>
      <c r="C142" s="50">
        <f t="shared" si="10"/>
        <v>2008</v>
      </c>
      <c r="D142" s="51">
        <f t="shared" si="11"/>
        <v>-0.25342614390746687</v>
      </c>
      <c r="E142" s="51">
        <f t="shared" si="11"/>
        <v>-0.22227189701274452</v>
      </c>
      <c r="F142" s="51">
        <f t="shared" si="11"/>
        <v>-0.22227189701274452</v>
      </c>
      <c r="G142" s="51">
        <f t="shared" si="11"/>
        <v>-0.22227189701274452</v>
      </c>
      <c r="H142" s="51">
        <f t="shared" si="11"/>
        <v>-0.23094681838472375</v>
      </c>
      <c r="I142" s="50"/>
    </row>
    <row r="143" spans="1:9">
      <c r="A143" s="5"/>
      <c r="B143" s="5"/>
      <c r="C143" s="50">
        <f t="shared" si="10"/>
        <v>2009</v>
      </c>
      <c r="D143" s="51">
        <f t="shared" si="11"/>
        <v>-0.25648970594906639</v>
      </c>
      <c r="E143" s="51">
        <f t="shared" si="11"/>
        <v>-0.22994811841190388</v>
      </c>
      <c r="F143" s="51">
        <f t="shared" si="11"/>
        <v>-0.22994811841190388</v>
      </c>
      <c r="G143" s="51">
        <f t="shared" si="11"/>
        <v>-0.22994811841190388</v>
      </c>
      <c r="H143" s="51">
        <f t="shared" si="11"/>
        <v>-0.214024857545148</v>
      </c>
      <c r="I143" s="50"/>
    </row>
    <row r="144" spans="1:9">
      <c r="A144" s="5"/>
      <c r="B144" s="5"/>
      <c r="C144" s="50">
        <f t="shared" si="10"/>
        <v>2010</v>
      </c>
      <c r="D144" s="51">
        <f t="shared" si="11"/>
        <v>-0.25367389352732495</v>
      </c>
      <c r="E144" s="51">
        <f t="shared" si="11"/>
        <v>-0.22006870365669207</v>
      </c>
      <c r="F144" s="51">
        <f t="shared" si="11"/>
        <v>-0.22006870365669207</v>
      </c>
      <c r="G144" s="51">
        <f t="shared" si="11"/>
        <v>-0.22006870365669207</v>
      </c>
      <c r="H144" s="51">
        <f t="shared" si="11"/>
        <v>-0.21380516586631804</v>
      </c>
      <c r="I144" s="50"/>
    </row>
    <row r="145" spans="1:9">
      <c r="A145" s="5"/>
      <c r="B145" s="5"/>
      <c r="C145" s="50">
        <f t="shared" si="10"/>
        <v>2011</v>
      </c>
      <c r="D145" s="51">
        <f t="shared" si="11"/>
        <v>-0.26395771699973469</v>
      </c>
      <c r="E145" s="51">
        <f t="shared" si="11"/>
        <v>-0.23251970685563395</v>
      </c>
      <c r="F145" s="51">
        <f t="shared" si="11"/>
        <v>-0.23251970685563395</v>
      </c>
      <c r="G145" s="51">
        <f t="shared" si="11"/>
        <v>-0.23251970685563395</v>
      </c>
      <c r="H145" s="51">
        <f t="shared" si="11"/>
        <v>-0.20644694498912852</v>
      </c>
      <c r="I145" s="50"/>
    </row>
    <row r="146" spans="1:9">
      <c r="A146" s="5"/>
      <c r="B146" s="5"/>
      <c r="C146" s="50">
        <f t="shared" si="10"/>
        <v>2012</v>
      </c>
      <c r="D146" s="51">
        <f t="shared" ref="D146:H157" si="12">-(1-2^D97)</f>
        <v>-0.24732562618308873</v>
      </c>
      <c r="E146" s="51">
        <f t="shared" si="12"/>
        <v>-0.22758688442760622</v>
      </c>
      <c r="F146" s="51">
        <f t="shared" si="12"/>
        <v>-0.22758688442760622</v>
      </c>
      <c r="G146" s="51">
        <f t="shared" si="12"/>
        <v>-0.22758688442760622</v>
      </c>
      <c r="H146" s="51">
        <f t="shared" si="12"/>
        <v>-0.20658859474355795</v>
      </c>
      <c r="I146" s="50"/>
    </row>
    <row r="147" spans="1:9">
      <c r="A147" s="5"/>
      <c r="B147" s="5"/>
      <c r="C147" s="50">
        <f t="shared" si="10"/>
        <v>2013</v>
      </c>
      <c r="D147" s="51">
        <f t="shared" si="12"/>
        <v>-0.22733571672454078</v>
      </c>
      <c r="E147" s="51">
        <f t="shared" si="12"/>
        <v>-0.22073490040966848</v>
      </c>
      <c r="F147" s="51">
        <f t="shared" si="12"/>
        <v>-0.22073490040966848</v>
      </c>
      <c r="G147" s="51">
        <f t="shared" si="12"/>
        <v>-0.22073490040966848</v>
      </c>
      <c r="H147" s="51">
        <f t="shared" si="12"/>
        <v>-0.20505994195968791</v>
      </c>
      <c r="I147" s="50"/>
    </row>
    <row r="148" spans="1:9">
      <c r="A148" s="5"/>
      <c r="B148" s="5"/>
      <c r="C148" s="50">
        <f t="shared" si="10"/>
        <v>2014</v>
      </c>
      <c r="D148" s="51">
        <f t="shared" si="12"/>
        <v>-0.2306090100904945</v>
      </c>
      <c r="E148" s="51">
        <f t="shared" si="12"/>
        <v>-0.21667312457837862</v>
      </c>
      <c r="F148" s="51">
        <f t="shared" si="12"/>
        <v>-0.21667312457837862</v>
      </c>
      <c r="G148" s="51">
        <f t="shared" si="12"/>
        <v>-0.21667312457837862</v>
      </c>
      <c r="H148" s="51">
        <f t="shared" si="12"/>
        <v>-0.1967231506745436</v>
      </c>
      <c r="I148" s="50"/>
    </row>
    <row r="149" spans="1:9">
      <c r="A149" s="5"/>
      <c r="B149" s="5"/>
      <c r="C149" s="50">
        <f t="shared" si="10"/>
        <v>2015</v>
      </c>
      <c r="D149" s="51">
        <f t="shared" si="12"/>
        <v>-0.24834743501263756</v>
      </c>
      <c r="E149" s="51">
        <f t="shared" si="12"/>
        <v>-0.23341253246528926</v>
      </c>
      <c r="F149" s="51">
        <f t="shared" si="12"/>
        <v>-0.23341253246528926</v>
      </c>
      <c r="G149" s="51">
        <f t="shared" si="12"/>
        <v>-0.23341253246528926</v>
      </c>
      <c r="H149" s="51">
        <f t="shared" si="12"/>
        <v>-0.20873817970532171</v>
      </c>
      <c r="I149" s="50"/>
    </row>
    <row r="150" spans="1:9">
      <c r="A150" s="5"/>
      <c r="B150" s="5"/>
      <c r="C150" s="50">
        <f t="shared" si="10"/>
        <v>2016</v>
      </c>
      <c r="D150" s="51">
        <f t="shared" si="12"/>
        <v>-0.24088781767897771</v>
      </c>
      <c r="E150" s="51">
        <f t="shared" si="12"/>
        <v>-0.23218665608548905</v>
      </c>
      <c r="F150" s="51">
        <f t="shared" si="12"/>
        <v>-0.23218665608548905</v>
      </c>
      <c r="G150" s="51">
        <f t="shared" si="12"/>
        <v>-0.23218665608548905</v>
      </c>
      <c r="H150" s="51">
        <f t="shared" si="12"/>
        <v>-0.21174056683351461</v>
      </c>
      <c r="I150" s="50"/>
    </row>
    <row r="151" spans="1:9">
      <c r="A151" s="5"/>
      <c r="B151" s="5"/>
      <c r="C151" s="50">
        <f t="shared" si="10"/>
        <v>2017</v>
      </c>
      <c r="D151" s="51">
        <f t="shared" si="12"/>
        <v>-0.23653382665659806</v>
      </c>
      <c r="E151" s="51">
        <f t="shared" si="12"/>
        <v>-0.22884671491914033</v>
      </c>
      <c r="F151" s="51">
        <f t="shared" si="12"/>
        <v>-0.22884671491914033</v>
      </c>
      <c r="G151" s="51">
        <f t="shared" si="12"/>
        <v>-0.22884671491914033</v>
      </c>
      <c r="H151" s="51">
        <f t="shared" si="12"/>
        <v>-0.21123612254340163</v>
      </c>
      <c r="I151" s="50"/>
    </row>
    <row r="152" spans="1:9">
      <c r="A152" s="5"/>
      <c r="B152" s="5"/>
      <c r="C152" s="50">
        <f t="shared" si="10"/>
        <v>2018</v>
      </c>
      <c r="D152" s="51">
        <f t="shared" si="12"/>
        <v>-0.23629639149196624</v>
      </c>
      <c r="E152" s="51">
        <f t="shared" si="12"/>
        <v>-0.2299789701634376</v>
      </c>
      <c r="F152" s="51">
        <f t="shared" si="12"/>
        <v>-0.2299789701634376</v>
      </c>
      <c r="G152" s="51">
        <f t="shared" si="12"/>
        <v>-0.2299789701634376</v>
      </c>
      <c r="H152" s="51">
        <f t="shared" si="12"/>
        <v>-0.20895096052430195</v>
      </c>
      <c r="I152" s="50"/>
    </row>
    <row r="153" spans="1:9">
      <c r="A153" s="5"/>
      <c r="B153" s="5"/>
      <c r="C153" s="50">
        <f t="shared" si="10"/>
        <v>2019</v>
      </c>
      <c r="D153" s="51">
        <f t="shared" si="12"/>
        <v>-0.2333261935850901</v>
      </c>
      <c r="E153" s="51">
        <f t="shared" si="12"/>
        <v>-0.22794950657754609</v>
      </c>
      <c r="F153" s="51">
        <f t="shared" si="12"/>
        <v>-0.22794950657754609</v>
      </c>
      <c r="G153" s="51">
        <f t="shared" si="12"/>
        <v>-0.22794950657754609</v>
      </c>
      <c r="H153" s="51">
        <f t="shared" si="12"/>
        <v>-0.20839201030915677</v>
      </c>
      <c r="I153" s="50"/>
    </row>
    <row r="154" spans="1:9">
      <c r="A154" s="5"/>
      <c r="B154" s="5"/>
      <c r="C154" s="50">
        <f t="shared" si="10"/>
        <v>2020</v>
      </c>
      <c r="D154" s="51">
        <f t="shared" si="12"/>
        <v>-0.25417273272780871</v>
      </c>
      <c r="E154" s="51">
        <f t="shared" si="12"/>
        <v>-0.24501688125496779</v>
      </c>
      <c r="F154" s="51">
        <f t="shared" si="12"/>
        <v>-0.24501688125496779</v>
      </c>
      <c r="G154" s="51">
        <f t="shared" si="12"/>
        <v>-0.24501688125496779</v>
      </c>
      <c r="H154" s="51">
        <f t="shared" si="12"/>
        <v>-0.21913659795911877</v>
      </c>
      <c r="I154" s="50"/>
    </row>
    <row r="155" spans="1:9">
      <c r="A155" s="5"/>
      <c r="B155" s="5"/>
      <c r="C155" s="50">
        <f t="shared" si="10"/>
        <v>2021</v>
      </c>
      <c r="D155" s="51">
        <f t="shared" si="12"/>
        <v>-0.25054300828594323</v>
      </c>
      <c r="E155" s="51">
        <f t="shared" si="12"/>
        <v>-0.24134493315722905</v>
      </c>
      <c r="F155" s="51">
        <f t="shared" si="12"/>
        <v>-0.24134493315722905</v>
      </c>
      <c r="G155" s="51">
        <f t="shared" si="12"/>
        <v>-0.24134493315722905</v>
      </c>
      <c r="H155" s="51">
        <f t="shared" si="12"/>
        <v>-0.21928588238927038</v>
      </c>
      <c r="I155" s="50"/>
    </row>
    <row r="156" spans="1:9">
      <c r="A156" s="5"/>
      <c r="B156" s="5"/>
      <c r="C156" s="50">
        <f t="shared" si="10"/>
        <v>2022</v>
      </c>
      <c r="D156" s="51">
        <f t="shared" si="12"/>
        <v>-0.2496922187284647</v>
      </c>
      <c r="E156" s="51">
        <f t="shared" si="12"/>
        <v>-0.23902843513532035</v>
      </c>
      <c r="F156" s="51">
        <f t="shared" si="12"/>
        <v>-0.23902843513532035</v>
      </c>
      <c r="G156" s="51">
        <f t="shared" si="12"/>
        <v>-0.23902843513532035</v>
      </c>
      <c r="H156" s="51">
        <f t="shared" si="12"/>
        <v>-0.21776520624567575</v>
      </c>
      <c r="I156" s="50"/>
    </row>
    <row r="157" spans="1:9">
      <c r="A157" s="5"/>
      <c r="B157" s="5"/>
      <c r="C157" s="50">
        <f t="shared" si="10"/>
        <v>2023</v>
      </c>
      <c r="D157" s="51">
        <f t="shared" si="12"/>
        <v>-0.2496922187284647</v>
      </c>
      <c r="E157" s="51">
        <f t="shared" si="12"/>
        <v>-0.23550251363812891</v>
      </c>
      <c r="F157" s="51">
        <f t="shared" si="12"/>
        <v>-0.23550251363812891</v>
      </c>
      <c r="G157" s="51">
        <f t="shared" si="12"/>
        <v>-0.23438349114081647</v>
      </c>
      <c r="H157" s="51">
        <f t="shared" si="12"/>
        <v>-0.21469933018334353</v>
      </c>
      <c r="I157" s="53">
        <f>AVERAGE(D157:H157)</f>
        <v>-0.23395601346577649</v>
      </c>
    </row>
    <row r="158" spans="1:9">
      <c r="C158" s="50"/>
      <c r="D158" s="50"/>
      <c r="E158" s="50"/>
      <c r="F158" s="50"/>
      <c r="G158" s="50"/>
      <c r="H158" s="50"/>
      <c r="I158" s="50"/>
    </row>
    <row r="159" spans="1:9">
      <c r="C159" s="50"/>
      <c r="D159" s="50"/>
      <c r="E159" s="50"/>
      <c r="F159" s="50"/>
      <c r="G159" s="50"/>
      <c r="H159" s="50"/>
      <c r="I159" s="50"/>
    </row>
    <row r="160" spans="1:9">
      <c r="A160" s="5"/>
      <c r="B160" s="5"/>
      <c r="C160" s="51"/>
      <c r="D160" s="51" cm="1">
        <f t="array" ref="D160">AVERAGE(IF(ISERROR(D113:D157),"",D113:D157))</f>
        <v>-0.19469124474113639</v>
      </c>
      <c r="E160" s="51" cm="1">
        <f t="array" ref="E160">AVERAGE(IF(ISERROR(E113:E157),"",E113:E157))</f>
        <v>-0.18729615794494595</v>
      </c>
      <c r="F160" s="51" cm="1">
        <f t="array" ref="F160">AVERAGE(IF(ISERROR(F113:F157),"",F113:F157))</f>
        <v>-0.18729615794494595</v>
      </c>
      <c r="G160" s="51" cm="1">
        <f t="array" ref="G160">AVERAGE(IF(ISERROR(G113:G157),"",G113:G157))</f>
        <v>-0.18727013416593871</v>
      </c>
      <c r="H160" s="51" cm="1">
        <f t="array" ref="H160">AVERAGE(IF(ISERROR(H113:H157),"",H113:H157))</f>
        <v>-0.1828368962437128</v>
      </c>
      <c r="I160" s="50"/>
    </row>
    <row r="161" spans="3:9">
      <c r="C161" s="50"/>
      <c r="D161" s="50"/>
      <c r="E161" s="50" t="s">
        <v>99</v>
      </c>
      <c r="F161" s="50"/>
      <c r="G161" s="50" t="s">
        <v>196</v>
      </c>
      <c r="H161" s="50"/>
      <c r="I161" s="50"/>
    </row>
    <row r="162" spans="3:9">
      <c r="C162" s="50"/>
      <c r="D162" s="50" t="s">
        <v>100</v>
      </c>
      <c r="E162" s="51" cm="1">
        <f t="array" ref="E162">AVERAGE(IF(ISERROR(D113:H157),"",D113:H157))</f>
        <v>-0.1878781182081361</v>
      </c>
      <c r="F162" s="50"/>
      <c r="G162" s="51" cm="1">
        <f t="array" ref="G162">AVERAGE(IF(ISERROR(D144:H157),"",D144:H157))</f>
        <v>-0.2294627832689107</v>
      </c>
      <c r="H162" s="50"/>
      <c r="I162" s="50"/>
    </row>
    <row r="163" spans="3:9">
      <c r="C163" s="50"/>
      <c r="D163" s="50" t="s">
        <v>195</v>
      </c>
      <c r="E163" s="51" cm="1">
        <f t="array" ref="E163">MEDIAN(IF(ISERROR(D113:H157),"",D113:H157))</f>
        <v>-0.21380516586631804</v>
      </c>
      <c r="F163" s="50"/>
      <c r="G163" s="51" cm="1">
        <f t="array" ref="G163">MEDIAN(IF(ISERROR(D144:H157),"",D144:H157))</f>
        <v>-0.2299789701634376</v>
      </c>
      <c r="H163" s="50"/>
      <c r="I163" s="50"/>
    </row>
    <row r="164" spans="3:9">
      <c r="C164" s="50"/>
      <c r="D164" s="50" t="s">
        <v>95</v>
      </c>
      <c r="E164" s="51" cm="1">
        <f t="array" ref="E164">STDEV(IF(ISERROR(D113:H157),"",D113:H157))</f>
        <v>7.2368839458995401E-2</v>
      </c>
      <c r="F164" s="50"/>
      <c r="G164" s="51" cm="1">
        <f t="array" ref="G164">STDEV(IF(ISERROR(D144:H157),"",D144:H157))</f>
        <v>1.3548455158861475E-2</v>
      </c>
      <c r="H164" s="50"/>
      <c r="I164" s="50"/>
    </row>
    <row r="165" spans="3:9">
      <c r="C165" s="50"/>
      <c r="D165" s="50" t="s">
        <v>96</v>
      </c>
      <c r="E165" s="51" cm="1">
        <f t="array" ref="E165">MAX(IF(ISERROR(D113:H157),"",D113:H157))</f>
        <v>-8.5013686642079089E-2</v>
      </c>
      <c r="F165" s="50"/>
      <c r="G165" s="51" cm="1">
        <f t="array" ref="G165">MAX(IF(ISERROR(D144:H157),"",D144:H157))</f>
        <v>-0.1967231506745436</v>
      </c>
      <c r="H165" s="50"/>
      <c r="I165" s="50"/>
    </row>
    <row r="166" spans="3:9">
      <c r="C166" s="50"/>
      <c r="D166" s="50" t="s">
        <v>97</v>
      </c>
      <c r="E166" s="51" cm="1">
        <f t="array" ref="E166">MIN(IF(ISERROR(D113:H157),"",D113:H157))</f>
        <v>-0.3350586680194414</v>
      </c>
      <c r="F166" s="50"/>
      <c r="G166" s="51" cm="1">
        <f t="array" ref="G166">MIN(IF(ISERROR(D144:H157),"",D144:H157))</f>
        <v>-0.26395771699973469</v>
      </c>
      <c r="H166" s="50"/>
      <c r="I166" s="50"/>
    </row>
    <row r="167" spans="3:9">
      <c r="C167" s="50"/>
      <c r="D167" s="50"/>
      <c r="E167" s="50"/>
      <c r="F167" s="50"/>
      <c r="G167" s="50"/>
      <c r="H167" s="50"/>
      <c r="I167" s="50"/>
    </row>
    <row r="168" spans="3:9">
      <c r="C168" s="50"/>
      <c r="D168" s="50"/>
      <c r="E168" s="50"/>
      <c r="F168" s="50"/>
      <c r="G168" s="50"/>
      <c r="H168" s="50"/>
      <c r="I168" s="50"/>
    </row>
    <row r="169" spans="3:9">
      <c r="C169" s="5"/>
      <c r="D169" s="5"/>
      <c r="E169" s="5"/>
    </row>
    <row r="170" spans="3:9">
      <c r="C170" s="5"/>
      <c r="D170" s="5"/>
      <c r="E170" s="5"/>
    </row>
    <row r="171" spans="3:9">
      <c r="C171" s="5"/>
      <c r="D171" s="5"/>
      <c r="E171" s="5"/>
    </row>
    <row r="172" spans="3:9">
      <c r="C172" s="5"/>
      <c r="D172" s="5"/>
      <c r="E172" s="5"/>
    </row>
    <row r="173" spans="3:9">
      <c r="C173" s="5"/>
      <c r="D173" s="5"/>
      <c r="E173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53E2F-534D-DC4C-8F58-94E7A1C82392}">
  <dimension ref="A3:AP206"/>
  <sheetViews>
    <sheetView topLeftCell="Y136" zoomScale="96" workbookViewId="0">
      <selection activeCell="AQ144" sqref="AQ144"/>
    </sheetView>
  </sheetViews>
  <sheetFormatPr baseColWidth="10" defaultRowHeight="16"/>
  <cols>
    <col min="2" max="2" width="18.1640625" customWidth="1"/>
    <col min="3" max="3" width="16.83203125" customWidth="1"/>
    <col min="12" max="12" width="13.83203125" customWidth="1"/>
  </cols>
  <sheetData>
    <row r="3" spans="1:19">
      <c r="A3" t="s">
        <v>20</v>
      </c>
      <c r="B3">
        <v>3.2745705366584299</v>
      </c>
      <c r="C3">
        <f>-((B3-1)*(B3-2))^-1</f>
        <v>-0.34493456473898593</v>
      </c>
      <c r="D3" s="5">
        <f>-(1-2^C3)</f>
        <v>-0.21265631327041756</v>
      </c>
      <c r="E3" t="s">
        <v>380</v>
      </c>
      <c r="F3" s="3"/>
      <c r="G3" s="3" t="s">
        <v>418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>
      <c r="A4" t="s">
        <v>21</v>
      </c>
      <c r="B4">
        <v>3.3955964711157001</v>
      </c>
      <c r="C4">
        <f t="shared" ref="C4:C41" si="0">-((B4-1)*(B4-2))^-1</f>
        <v>-0.29910692821117207</v>
      </c>
      <c r="D4" s="5">
        <f t="shared" ref="D4:D41" si="1">-(1-2^C4)</f>
        <v>-0.18724463922750045</v>
      </c>
      <c r="E4" t="s">
        <v>381</v>
      </c>
      <c r="F4" s="3"/>
      <c r="G4" s="3" t="s">
        <v>419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>
      <c r="A5" t="s">
        <v>22</v>
      </c>
      <c r="B5">
        <v>3.3276888362072801</v>
      </c>
      <c r="C5">
        <f t="shared" si="0"/>
        <v>-0.3235778408801</v>
      </c>
      <c r="D5" s="5">
        <f t="shared" si="1"/>
        <v>-0.20091429057386734</v>
      </c>
      <c r="E5" t="s">
        <v>382</v>
      </c>
      <c r="F5" s="3"/>
      <c r="G5" s="3" t="s">
        <v>420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</row>
    <row r="6" spans="1:19">
      <c r="A6" t="s">
        <v>23</v>
      </c>
      <c r="B6">
        <v>3.25633808653415</v>
      </c>
      <c r="C6">
        <f t="shared" si="0"/>
        <v>-0.35276809505326862</v>
      </c>
      <c r="D6" s="5">
        <f t="shared" si="1"/>
        <v>-0.21691983821869421</v>
      </c>
      <c r="E6" t="s">
        <v>383</v>
      </c>
      <c r="F6" s="3"/>
      <c r="G6" s="3" t="s">
        <v>421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t="s">
        <v>24</v>
      </c>
      <c r="B7">
        <v>3.25633808653415</v>
      </c>
      <c r="C7">
        <f t="shared" si="0"/>
        <v>-0.35276809505326862</v>
      </c>
      <c r="D7" s="5">
        <f t="shared" si="1"/>
        <v>-0.21691983821869421</v>
      </c>
      <c r="E7" t="s">
        <v>380</v>
      </c>
      <c r="F7" s="3"/>
      <c r="G7" s="3" t="s">
        <v>422</v>
      </c>
      <c r="H7" s="3"/>
      <c r="I7" s="19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t="s">
        <v>25</v>
      </c>
      <c r="B8">
        <v>3.2536784714587199</v>
      </c>
      <c r="C8">
        <f t="shared" si="0"/>
        <v>-0.35393366710935453</v>
      </c>
      <c r="D8" s="5">
        <f t="shared" si="1"/>
        <v>-0.21755224335067791</v>
      </c>
      <c r="E8" t="s">
        <v>384</v>
      </c>
      <c r="F8" s="3"/>
      <c r="G8" s="3" t="s">
        <v>423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t="s">
        <v>26</v>
      </c>
      <c r="B9">
        <v>3.25433158522653</v>
      </c>
      <c r="C9">
        <f t="shared" si="0"/>
        <v>-0.35364689204216443</v>
      </c>
      <c r="D9" s="5">
        <f t="shared" si="1"/>
        <v>-0.21739669501608272</v>
      </c>
      <c r="E9" t="s">
        <v>385</v>
      </c>
      <c r="F9" s="3"/>
      <c r="G9" s="3" t="s">
        <v>424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t="s">
        <v>27</v>
      </c>
      <c r="B10">
        <v>3.2711284109747698</v>
      </c>
      <c r="C10">
        <f t="shared" si="0"/>
        <v>-0.3463928221160682</v>
      </c>
      <c r="D10" s="5">
        <f t="shared" si="1"/>
        <v>-0.21345174794995703</v>
      </c>
      <c r="E10" t="s">
        <v>386</v>
      </c>
      <c r="F10" s="3"/>
      <c r="G10" s="3" t="s">
        <v>417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t="s">
        <v>28</v>
      </c>
      <c r="B11">
        <v>3.2763483942080001</v>
      </c>
      <c r="C11">
        <f t="shared" si="0"/>
        <v>-0.34418507366404033</v>
      </c>
      <c r="D11" s="5">
        <f t="shared" si="1"/>
        <v>-0.21224717595553322</v>
      </c>
      <c r="E11" t="s">
        <v>387</v>
      </c>
      <c r="G11" t="s">
        <v>425</v>
      </c>
      <c r="R11" s="3"/>
      <c r="S11" s="3"/>
    </row>
    <row r="12" spans="1:19">
      <c r="A12" t="s">
        <v>29</v>
      </c>
      <c r="B12">
        <v>3.2745705366584299</v>
      </c>
      <c r="C12">
        <f t="shared" si="0"/>
        <v>-0.34493456473898593</v>
      </c>
      <c r="D12" s="5">
        <f t="shared" si="1"/>
        <v>-0.21265631327041756</v>
      </c>
      <c r="E12" t="s">
        <v>388</v>
      </c>
      <c r="G12" t="s">
        <v>426</v>
      </c>
    </row>
    <row r="13" spans="1:19">
      <c r="A13" t="s">
        <v>30</v>
      </c>
      <c r="B13">
        <v>3.3963147785858401</v>
      </c>
      <c r="C13">
        <f t="shared" si="0"/>
        <v>-0.2988634456737993</v>
      </c>
      <c r="D13" s="5">
        <f t="shared" si="1"/>
        <v>-0.18710745955206465</v>
      </c>
      <c r="E13" t="s">
        <v>389</v>
      </c>
      <c r="G13" t="s">
        <v>427</v>
      </c>
    </row>
    <row r="14" spans="1:19">
      <c r="A14" t="s">
        <v>31</v>
      </c>
      <c r="B14">
        <v>3.3954052073660601</v>
      </c>
      <c r="C14">
        <f t="shared" si="0"/>
        <v>-0.29917181163908735</v>
      </c>
      <c r="D14" s="5">
        <f t="shared" si="1"/>
        <v>-0.18728119107425634</v>
      </c>
      <c r="E14" t="s">
        <v>390</v>
      </c>
      <c r="G14" t="s">
        <v>428</v>
      </c>
    </row>
    <row r="15" spans="1:19">
      <c r="A15" t="s">
        <v>32</v>
      </c>
      <c r="B15">
        <v>3.4061816773817499</v>
      </c>
      <c r="C15">
        <f t="shared" si="0"/>
        <v>-0.29554944615724532</v>
      </c>
      <c r="D15" s="5">
        <f t="shared" si="1"/>
        <v>-0.18523802639122222</v>
      </c>
      <c r="E15" t="s">
        <v>391</v>
      </c>
      <c r="G15" t="s">
        <v>429</v>
      </c>
    </row>
    <row r="16" spans="1:19">
      <c r="A16" t="s">
        <v>33</v>
      </c>
      <c r="B16">
        <v>3.4590915377882601</v>
      </c>
      <c r="C16">
        <f t="shared" si="0"/>
        <v>-0.27870372030115426</v>
      </c>
      <c r="D16" s="5">
        <f t="shared" si="1"/>
        <v>-0.17566864325858</v>
      </c>
      <c r="E16" t="s">
        <v>392</v>
      </c>
      <c r="G16" t="s">
        <v>430</v>
      </c>
    </row>
    <row r="17" spans="1:7">
      <c r="A17" t="s">
        <v>34</v>
      </c>
      <c r="B17">
        <v>3.4650687134688001</v>
      </c>
      <c r="C17">
        <f t="shared" si="0"/>
        <v>-0.27689363726878696</v>
      </c>
      <c r="D17" s="5">
        <f t="shared" si="1"/>
        <v>-0.17463374358062556</v>
      </c>
      <c r="E17" t="s">
        <v>393</v>
      </c>
      <c r="G17" t="s">
        <v>431</v>
      </c>
    </row>
    <row r="18" spans="1:7">
      <c r="A18" t="s">
        <v>35</v>
      </c>
      <c r="B18">
        <v>3.4103170210495599</v>
      </c>
      <c r="C18">
        <f t="shared" si="0"/>
        <v>-0.29417725075185497</v>
      </c>
      <c r="D18" s="5">
        <f t="shared" si="1"/>
        <v>-0.18446271042828677</v>
      </c>
      <c r="E18" t="s">
        <v>394</v>
      </c>
      <c r="G18" t="s">
        <v>432</v>
      </c>
    </row>
    <row r="19" spans="1:7">
      <c r="A19" t="s">
        <v>36</v>
      </c>
      <c r="B19">
        <v>3.4094764634493702</v>
      </c>
      <c r="C19">
        <f t="shared" si="0"/>
        <v>-0.29445537312820586</v>
      </c>
      <c r="D19" s="5">
        <f t="shared" si="1"/>
        <v>-0.18461991434240943</v>
      </c>
      <c r="E19" t="s">
        <v>98</v>
      </c>
      <c r="G19" t="s">
        <v>433</v>
      </c>
    </row>
    <row r="20" spans="1:7">
      <c r="A20" t="s">
        <v>37</v>
      </c>
      <c r="B20">
        <v>3.4183143761177899</v>
      </c>
      <c r="C20">
        <f t="shared" si="0"/>
        <v>-0.29155113564981883</v>
      </c>
      <c r="D20" s="5">
        <f t="shared" si="1"/>
        <v>-0.18297684878628417</v>
      </c>
      <c r="E20" t="s">
        <v>395</v>
      </c>
      <c r="G20" t="s">
        <v>434</v>
      </c>
    </row>
    <row r="21" spans="1:7">
      <c r="A21" t="s">
        <v>38</v>
      </c>
      <c r="B21">
        <v>3.4159212195788502</v>
      </c>
      <c r="C21">
        <f t="shared" si="0"/>
        <v>-0.29233320052463457</v>
      </c>
      <c r="D21" s="5">
        <f t="shared" si="1"/>
        <v>-0.1834196256272802</v>
      </c>
      <c r="E21" t="s">
        <v>396</v>
      </c>
      <c r="G21" t="s">
        <v>435</v>
      </c>
    </row>
    <row r="22" spans="1:7">
      <c r="A22" t="s">
        <v>39</v>
      </c>
      <c r="B22">
        <v>3.3955964711157001</v>
      </c>
      <c r="C22">
        <f t="shared" si="0"/>
        <v>-0.29910692821117207</v>
      </c>
      <c r="D22" s="5">
        <f t="shared" si="1"/>
        <v>-0.18724463922750045</v>
      </c>
      <c r="E22" t="s">
        <v>397</v>
      </c>
      <c r="G22" t="s">
        <v>436</v>
      </c>
    </row>
    <row r="23" spans="1:7">
      <c r="A23" t="s">
        <v>40</v>
      </c>
      <c r="B23">
        <v>3.3969323057953802</v>
      </c>
      <c r="C23">
        <f t="shared" si="0"/>
        <v>-0.2986543674026601</v>
      </c>
      <c r="D23" s="5">
        <f t="shared" si="1"/>
        <v>-0.18698964499105453</v>
      </c>
      <c r="E23" t="s">
        <v>398</v>
      </c>
      <c r="G23" t="s">
        <v>437</v>
      </c>
    </row>
    <row r="24" spans="1:7">
      <c r="A24" t="s">
        <v>41</v>
      </c>
      <c r="B24">
        <v>3.37381009168366</v>
      </c>
      <c r="C24">
        <f t="shared" si="0"/>
        <v>-0.30663895479259407</v>
      </c>
      <c r="D24" s="5">
        <f t="shared" si="1"/>
        <v>-0.1914768175466286</v>
      </c>
      <c r="E24" t="s">
        <v>399</v>
      </c>
      <c r="G24" t="s">
        <v>438</v>
      </c>
    </row>
    <row r="25" spans="1:7">
      <c r="A25" t="s">
        <v>42</v>
      </c>
      <c r="B25">
        <v>3.3732076705834699</v>
      </c>
      <c r="C25">
        <f t="shared" si="0"/>
        <v>-0.30685134832532707</v>
      </c>
      <c r="D25" s="5">
        <f t="shared" si="1"/>
        <v>-0.19159583955064818</v>
      </c>
      <c r="E25" t="s">
        <v>400</v>
      </c>
      <c r="G25" t="s">
        <v>439</v>
      </c>
    </row>
    <row r="26" spans="1:7">
      <c r="A26" t="s">
        <v>53</v>
      </c>
      <c r="B26">
        <v>3.3725537172183402</v>
      </c>
      <c r="C26">
        <f t="shared" si="0"/>
        <v>-0.30708216624313717</v>
      </c>
      <c r="D26" s="5">
        <f t="shared" si="1"/>
        <v>-0.19172516642424098</v>
      </c>
      <c r="E26" t="s">
        <v>401</v>
      </c>
      <c r="G26" t="s">
        <v>440</v>
      </c>
    </row>
    <row r="27" spans="1:7">
      <c r="A27" t="s">
        <v>54</v>
      </c>
      <c r="B27">
        <v>3.37347085932196</v>
      </c>
      <c r="C27">
        <f t="shared" si="0"/>
        <v>-0.30675852899803618</v>
      </c>
      <c r="D27" s="5">
        <f t="shared" si="1"/>
        <v>-0.19154382721119001</v>
      </c>
      <c r="E27" t="s">
        <v>402</v>
      </c>
      <c r="G27" t="s">
        <v>441</v>
      </c>
    </row>
    <row r="28" spans="1:7">
      <c r="A28" t="s">
        <v>55</v>
      </c>
      <c r="B28">
        <v>3.3767150777259798</v>
      </c>
      <c r="C28">
        <f t="shared" si="0"/>
        <v>-0.30561791593536047</v>
      </c>
      <c r="D28" s="5">
        <f t="shared" si="1"/>
        <v>-0.19090439873370646</v>
      </c>
      <c r="E28" t="s">
        <v>403</v>
      </c>
      <c r="G28" t="s">
        <v>442</v>
      </c>
    </row>
    <row r="29" spans="1:7">
      <c r="A29" t="s">
        <v>56</v>
      </c>
      <c r="B29">
        <v>3.3779877477642501</v>
      </c>
      <c r="C29">
        <f t="shared" si="0"/>
        <v>-0.30517224405776538</v>
      </c>
      <c r="D29" s="5">
        <f t="shared" si="1"/>
        <v>-0.19065441738109201</v>
      </c>
      <c r="E29" t="s">
        <v>404</v>
      </c>
      <c r="G29" t="s">
        <v>443</v>
      </c>
    </row>
    <row r="30" spans="1:7">
      <c r="A30" t="s">
        <v>57</v>
      </c>
      <c r="B30">
        <v>3.3792112635836902</v>
      </c>
      <c r="C30">
        <f t="shared" si="0"/>
        <v>-0.30474472545496456</v>
      </c>
      <c r="D30" s="5">
        <f t="shared" si="1"/>
        <v>-0.19041454578306949</v>
      </c>
      <c r="E30" t="s">
        <v>405</v>
      </c>
      <c r="G30" t="s">
        <v>444</v>
      </c>
    </row>
    <row r="31" spans="1:7">
      <c r="A31" t="s">
        <v>58</v>
      </c>
      <c r="B31">
        <v>3.3799287470611299</v>
      </c>
      <c r="C31">
        <f t="shared" si="0"/>
        <v>-0.30449445130992059</v>
      </c>
      <c r="D31" s="5">
        <f t="shared" si="1"/>
        <v>-0.19027408929194911</v>
      </c>
      <c r="E31" t="s">
        <v>406</v>
      </c>
      <c r="G31" t="s">
        <v>445</v>
      </c>
    </row>
    <row r="32" spans="1:7">
      <c r="A32" t="s">
        <v>59</v>
      </c>
      <c r="B32">
        <v>3.3276888362072801</v>
      </c>
      <c r="C32">
        <f t="shared" si="0"/>
        <v>-0.3235778408801</v>
      </c>
      <c r="D32" s="5">
        <f t="shared" si="1"/>
        <v>-0.20091429057386734</v>
      </c>
      <c r="E32" t="s">
        <v>407</v>
      </c>
      <c r="G32" t="s">
        <v>446</v>
      </c>
    </row>
    <row r="33" spans="1:41">
      <c r="A33" t="s">
        <v>60</v>
      </c>
      <c r="B33">
        <v>3.32796833926681</v>
      </c>
      <c r="C33">
        <f t="shared" si="0"/>
        <v>-0.32347089451959271</v>
      </c>
      <c r="D33" s="5">
        <f t="shared" si="1"/>
        <v>-0.200855052499608</v>
      </c>
      <c r="E33" t="s">
        <v>408</v>
      </c>
      <c r="G33" t="s">
        <v>447</v>
      </c>
    </row>
    <row r="34" spans="1:41">
      <c r="A34" t="s">
        <v>61</v>
      </c>
      <c r="B34">
        <v>3.3039245293275501</v>
      </c>
      <c r="C34">
        <f t="shared" si="0"/>
        <v>-0.33287355644813027</v>
      </c>
      <c r="D34" s="5">
        <f t="shared" si="1"/>
        <v>-0.20604648686268334</v>
      </c>
      <c r="E34" t="s">
        <v>409</v>
      </c>
      <c r="G34" t="s">
        <v>448</v>
      </c>
    </row>
    <row r="35" spans="1:41">
      <c r="A35" t="s">
        <v>62</v>
      </c>
      <c r="B35">
        <v>3.3025497181565502</v>
      </c>
      <c r="C35">
        <f t="shared" si="0"/>
        <v>-0.33342385941976888</v>
      </c>
      <c r="D35" s="5">
        <f t="shared" si="1"/>
        <v>-0.2063492754959031</v>
      </c>
      <c r="E35" t="s">
        <v>410</v>
      </c>
      <c r="G35" t="s">
        <v>449</v>
      </c>
    </row>
    <row r="36" spans="1:41">
      <c r="A36" t="s">
        <v>63</v>
      </c>
      <c r="B36">
        <v>3.03002937911211</v>
      </c>
      <c r="C36">
        <f t="shared" si="0"/>
        <v>-0.47824238632022681</v>
      </c>
      <c r="D36" s="5">
        <f t="shared" si="1"/>
        <v>-0.28214836063955429</v>
      </c>
      <c r="E36" t="s">
        <v>411</v>
      </c>
      <c r="G36" t="s">
        <v>450</v>
      </c>
    </row>
    <row r="37" spans="1:41">
      <c r="A37" t="s">
        <v>64</v>
      </c>
      <c r="B37">
        <v>3.03002937911211</v>
      </c>
      <c r="C37">
        <f t="shared" si="0"/>
        <v>-0.47824238632022681</v>
      </c>
      <c r="D37" s="5">
        <f t="shared" si="1"/>
        <v>-0.28214836063955429</v>
      </c>
      <c r="E37" t="s">
        <v>412</v>
      </c>
      <c r="G37" t="s">
        <v>451</v>
      </c>
    </row>
    <row r="38" spans="1:41">
      <c r="A38" t="s">
        <v>65</v>
      </c>
      <c r="B38">
        <v>3.0292127482772</v>
      </c>
      <c r="C38">
        <f t="shared" si="0"/>
        <v>-0.47881446393084953</v>
      </c>
      <c r="D38" s="5">
        <f t="shared" si="1"/>
        <v>-0.28243295677946634</v>
      </c>
      <c r="E38" t="s">
        <v>413</v>
      </c>
      <c r="G38" t="s">
        <v>452</v>
      </c>
    </row>
    <row r="39" spans="1:41">
      <c r="A39" t="s">
        <v>191</v>
      </c>
      <c r="B39">
        <v>3.0303364194911699</v>
      </c>
      <c r="C39">
        <f t="shared" si="0"/>
        <v>-0.47802756872923763</v>
      </c>
      <c r="D39" s="5">
        <f t="shared" si="1"/>
        <v>-0.28204146442324185</v>
      </c>
      <c r="E39" t="s">
        <v>414</v>
      </c>
      <c r="G39" t="s">
        <v>453</v>
      </c>
    </row>
    <row r="40" spans="1:41">
      <c r="A40" t="s">
        <v>192</v>
      </c>
      <c r="B40">
        <v>3.0303364194911699</v>
      </c>
      <c r="C40">
        <f t="shared" si="0"/>
        <v>-0.47802756872923763</v>
      </c>
      <c r="D40" s="5">
        <f t="shared" si="1"/>
        <v>-0.28204146442324185</v>
      </c>
      <c r="E40" t="s">
        <v>415</v>
      </c>
      <c r="G40" t="s">
        <v>454</v>
      </c>
    </row>
    <row r="41" spans="1:41">
      <c r="A41" t="s">
        <v>244</v>
      </c>
      <c r="B41">
        <v>3.0444429488360698</v>
      </c>
      <c r="C41">
        <f t="shared" si="0"/>
        <v>-0.46831738693831237</v>
      </c>
      <c r="D41" s="5">
        <f t="shared" si="1"/>
        <v>-0.27719288479364623</v>
      </c>
      <c r="E41" t="s">
        <v>416</v>
      </c>
      <c r="G41" t="s">
        <v>455</v>
      </c>
    </row>
    <row r="42" spans="1:41" ht="17">
      <c r="B42" s="11"/>
      <c r="D42" s="5"/>
    </row>
    <row r="44" spans="1:41">
      <c r="C44" s="42" t="s">
        <v>1080</v>
      </c>
      <c r="D44" s="42"/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</row>
    <row r="45" spans="1:41">
      <c r="C45" s="42" t="s">
        <v>579</v>
      </c>
      <c r="D45" s="42" t="s">
        <v>67</v>
      </c>
      <c r="E45" s="42" t="s">
        <v>68</v>
      </c>
      <c r="F45" s="42" t="s">
        <v>69</v>
      </c>
      <c r="G45" s="42" t="s">
        <v>70</v>
      </c>
      <c r="H45" s="42" t="s">
        <v>71</v>
      </c>
      <c r="I45" s="42" t="s">
        <v>72</v>
      </c>
      <c r="J45" s="42" t="s">
        <v>73</v>
      </c>
      <c r="K45" s="42" t="s">
        <v>74</v>
      </c>
      <c r="L45" s="42" t="s">
        <v>75</v>
      </c>
      <c r="M45" s="42" t="s">
        <v>76</v>
      </c>
      <c r="N45" s="42" t="s">
        <v>77</v>
      </c>
      <c r="O45" s="42" t="s">
        <v>78</v>
      </c>
      <c r="P45" s="42" t="s">
        <v>79</v>
      </c>
      <c r="Q45" s="42" t="s">
        <v>80</v>
      </c>
      <c r="R45" s="42" t="s">
        <v>81</v>
      </c>
      <c r="S45" s="42" t="s">
        <v>82</v>
      </c>
      <c r="T45" s="42" t="s">
        <v>83</v>
      </c>
      <c r="U45" s="42" t="s">
        <v>84</v>
      </c>
      <c r="V45" s="42" t="s">
        <v>85</v>
      </c>
      <c r="W45" s="42" t="s">
        <v>86</v>
      </c>
      <c r="X45" s="42" t="s">
        <v>87</v>
      </c>
      <c r="Y45" s="42" t="s">
        <v>88</v>
      </c>
      <c r="Z45" s="42" t="s">
        <v>89</v>
      </c>
      <c r="AA45" s="42" t="s">
        <v>90</v>
      </c>
      <c r="AB45" s="42" t="s">
        <v>91</v>
      </c>
      <c r="AC45" s="42" t="s">
        <v>92</v>
      </c>
      <c r="AD45" s="42" t="s">
        <v>106</v>
      </c>
      <c r="AE45" s="42" t="s">
        <v>107</v>
      </c>
      <c r="AF45" s="42" t="s">
        <v>108</v>
      </c>
      <c r="AG45" s="42" t="s">
        <v>109</v>
      </c>
      <c r="AH45" s="42" t="s">
        <v>110</v>
      </c>
      <c r="AI45" s="42" t="s">
        <v>148</v>
      </c>
      <c r="AJ45" s="42" t="s">
        <v>149</v>
      </c>
      <c r="AK45" s="42" t="s">
        <v>150</v>
      </c>
      <c r="AL45" s="42" t="s">
        <v>151</v>
      </c>
      <c r="AM45" s="42" t="s">
        <v>152</v>
      </c>
      <c r="AN45" s="42" t="s">
        <v>153</v>
      </c>
      <c r="AO45" s="42" t="s">
        <v>243</v>
      </c>
    </row>
    <row r="46" spans="1:41">
      <c r="C46" s="42" t="s">
        <v>380</v>
      </c>
      <c r="D46" s="42" t="s">
        <v>381</v>
      </c>
      <c r="E46" s="42" t="s">
        <v>382</v>
      </c>
      <c r="F46" s="42" t="s">
        <v>383</v>
      </c>
      <c r="G46" s="42" t="s">
        <v>380</v>
      </c>
      <c r="H46" s="42" t="s">
        <v>384</v>
      </c>
      <c r="I46" s="42" t="s">
        <v>385</v>
      </c>
      <c r="J46" s="42" t="s">
        <v>386</v>
      </c>
      <c r="K46" s="42" t="s">
        <v>387</v>
      </c>
      <c r="L46" s="42" t="s">
        <v>388</v>
      </c>
      <c r="M46" s="42" t="s">
        <v>389</v>
      </c>
      <c r="N46" s="42" t="s">
        <v>390</v>
      </c>
      <c r="O46" s="42" t="s">
        <v>391</v>
      </c>
      <c r="P46" s="42" t="s">
        <v>392</v>
      </c>
      <c r="Q46" s="42" t="s">
        <v>393</v>
      </c>
      <c r="R46" s="42" t="s">
        <v>394</v>
      </c>
      <c r="S46" s="42" t="s">
        <v>98</v>
      </c>
      <c r="T46" s="42" t="s">
        <v>395</v>
      </c>
      <c r="U46" s="42" t="s">
        <v>396</v>
      </c>
      <c r="V46" s="42" t="s">
        <v>397</v>
      </c>
      <c r="W46" s="42" t="s">
        <v>398</v>
      </c>
      <c r="X46" s="42" t="s">
        <v>399</v>
      </c>
      <c r="Y46" s="42" t="s">
        <v>400</v>
      </c>
      <c r="Z46" s="42" t="s">
        <v>401</v>
      </c>
      <c r="AA46" s="42" t="s">
        <v>402</v>
      </c>
      <c r="AB46" s="42" t="s">
        <v>403</v>
      </c>
      <c r="AC46" s="42" t="s">
        <v>404</v>
      </c>
      <c r="AD46" s="42" t="s">
        <v>405</v>
      </c>
      <c r="AE46" s="42" t="s">
        <v>406</v>
      </c>
      <c r="AF46" s="42" t="s">
        <v>407</v>
      </c>
      <c r="AG46" s="42" t="s">
        <v>408</v>
      </c>
      <c r="AH46" s="42" t="s">
        <v>409</v>
      </c>
      <c r="AI46" s="42" t="s">
        <v>410</v>
      </c>
      <c r="AJ46" s="42" t="s">
        <v>411</v>
      </c>
      <c r="AK46" s="42" t="s">
        <v>412</v>
      </c>
      <c r="AL46" s="42" t="s">
        <v>413</v>
      </c>
      <c r="AM46" s="42" t="s">
        <v>414</v>
      </c>
      <c r="AN46" s="42" t="s">
        <v>415</v>
      </c>
      <c r="AO46" s="42" t="s">
        <v>1081</v>
      </c>
    </row>
    <row r="47" spans="1:41">
      <c r="B47">
        <v>1979</v>
      </c>
      <c r="C47" s="42">
        <v>4.4706819649528304</v>
      </c>
      <c r="D47" s="42">
        <v>4.96186783371855</v>
      </c>
      <c r="E47" s="42">
        <v>4.8125818564578804</v>
      </c>
      <c r="F47" s="42">
        <v>4.9078293868155498</v>
      </c>
      <c r="G47" s="42">
        <v>4.9078293868155498</v>
      </c>
      <c r="H47" s="42">
        <v>4.9078293868155498</v>
      </c>
      <c r="I47" s="42">
        <v>4.9078293868155498</v>
      </c>
      <c r="J47" s="42">
        <v>4.4706819649528304</v>
      </c>
      <c r="K47" s="42">
        <v>4.4706819649528304</v>
      </c>
      <c r="L47" s="42">
        <v>4.4706819649528304</v>
      </c>
      <c r="M47" s="42">
        <v>4.71615605950642</v>
      </c>
      <c r="N47" s="42">
        <v>4.6852282892056198</v>
      </c>
      <c r="O47" s="42">
        <v>4.6852282892056198</v>
      </c>
      <c r="P47" s="42">
        <v>4.8200364779253002</v>
      </c>
      <c r="Q47" s="42">
        <v>4.7944105571773603</v>
      </c>
      <c r="R47" s="42">
        <v>4.9442102046019203</v>
      </c>
      <c r="S47" s="42">
        <v>4.9442102046019203</v>
      </c>
      <c r="T47" s="42">
        <v>4.96186783371855</v>
      </c>
      <c r="U47" s="42">
        <v>4.96186783371855</v>
      </c>
      <c r="V47" s="42">
        <v>4.96186783371855</v>
      </c>
      <c r="W47" s="42">
        <v>5.0014255647856301</v>
      </c>
      <c r="X47" s="42">
        <v>5.0014255647856301</v>
      </c>
      <c r="Y47" s="42">
        <v>5.0014255647856301</v>
      </c>
      <c r="Z47" s="42">
        <v>5.0014255647856301</v>
      </c>
      <c r="AA47" s="42">
        <v>5.0014255647856301</v>
      </c>
      <c r="AB47" s="42">
        <v>5.0014255647856301</v>
      </c>
      <c r="AC47" s="42">
        <v>4.97575172888883</v>
      </c>
      <c r="AD47" s="42">
        <v>4.97575172888883</v>
      </c>
      <c r="AE47" s="42">
        <v>4.97575172888883</v>
      </c>
      <c r="AF47" s="42">
        <v>4.8125818564578804</v>
      </c>
      <c r="AG47" s="42">
        <v>4.8135797511096001</v>
      </c>
      <c r="AH47" s="42">
        <v>4.8135797511096001</v>
      </c>
      <c r="AI47" s="42">
        <v>4.8135797511096001</v>
      </c>
      <c r="AJ47" s="42">
        <v>4.8135797511096001</v>
      </c>
      <c r="AK47" s="42">
        <v>4.8135797511096001</v>
      </c>
      <c r="AL47" s="42">
        <v>4.8135797511096001</v>
      </c>
      <c r="AM47" s="42">
        <v>4.7875639561370598</v>
      </c>
      <c r="AN47" s="42">
        <v>4.7875639561370598</v>
      </c>
      <c r="AO47" s="42">
        <v>4.7721424773033201</v>
      </c>
    </row>
    <row r="48" spans="1:41">
      <c r="B48">
        <f>B47+1</f>
        <v>1980</v>
      </c>
      <c r="C48" s="42">
        <v>4.5226204468929296</v>
      </c>
      <c r="D48" s="42">
        <v>4.8360387391663799</v>
      </c>
      <c r="E48" s="42">
        <v>4.7108497882344</v>
      </c>
      <c r="F48" s="42">
        <v>4.46895337480513</v>
      </c>
      <c r="G48" s="42">
        <v>4.46895337480513</v>
      </c>
      <c r="H48" s="42">
        <v>4.46895337480513</v>
      </c>
      <c r="I48" s="42">
        <v>4.46895337480513</v>
      </c>
      <c r="J48" s="42">
        <v>4.5226204468929296</v>
      </c>
      <c r="K48" s="42">
        <v>4.5226204468929296</v>
      </c>
      <c r="L48" s="42">
        <v>4.5226204468929296</v>
      </c>
      <c r="M48" s="42">
        <v>4.57008163257911</v>
      </c>
      <c r="N48" s="42">
        <v>4.5597913186713903</v>
      </c>
      <c r="O48" s="42">
        <v>4.5705410626048302</v>
      </c>
      <c r="P48" s="42">
        <v>4.6447544282297297</v>
      </c>
      <c r="Q48" s="42">
        <v>4.68069592201942</v>
      </c>
      <c r="R48" s="42">
        <v>4.8195575336248799</v>
      </c>
      <c r="S48" s="42">
        <v>4.8195575336248799</v>
      </c>
      <c r="T48" s="42">
        <v>4.8360387391663799</v>
      </c>
      <c r="U48" s="42">
        <v>4.8360387391663799</v>
      </c>
      <c r="V48" s="42">
        <v>4.8360387391663799</v>
      </c>
      <c r="W48" s="42">
        <v>4.8525562159961302</v>
      </c>
      <c r="X48" s="42">
        <v>4.8525562159961302</v>
      </c>
      <c r="Y48" s="42">
        <v>4.83576987874845</v>
      </c>
      <c r="Z48" s="42">
        <v>4.83576987874845</v>
      </c>
      <c r="AA48" s="42">
        <v>4.83576987874845</v>
      </c>
      <c r="AB48" s="42">
        <v>4.83576987874845</v>
      </c>
      <c r="AC48" s="42">
        <v>4.8123036115978</v>
      </c>
      <c r="AD48" s="42">
        <v>4.8123036115978</v>
      </c>
      <c r="AE48" s="42">
        <v>4.8123036115978</v>
      </c>
      <c r="AF48" s="42">
        <v>4.7108497882344</v>
      </c>
      <c r="AG48" s="42">
        <v>4.71224931015088</v>
      </c>
      <c r="AH48" s="42">
        <v>4.71224931015088</v>
      </c>
      <c r="AI48" s="42">
        <v>4.71224931015088</v>
      </c>
      <c r="AJ48" s="42">
        <v>4.71224931015088</v>
      </c>
      <c r="AK48" s="42">
        <v>4.71224931015088</v>
      </c>
      <c r="AL48" s="42">
        <v>4.7094296755261604</v>
      </c>
      <c r="AM48" s="42">
        <v>4.7015713533161296</v>
      </c>
      <c r="AN48" s="42">
        <v>4.7015713533161296</v>
      </c>
      <c r="AO48" s="42">
        <v>4.69650366641247</v>
      </c>
    </row>
    <row r="49" spans="2:41">
      <c r="B49">
        <f t="shared" ref="B49:B91" si="2">B48+1</f>
        <v>1981</v>
      </c>
      <c r="C49" s="42">
        <v>4.4432786132334199</v>
      </c>
      <c r="D49" s="42">
        <v>4.7086660273677001</v>
      </c>
      <c r="E49" s="42">
        <v>4.6351100524942002</v>
      </c>
      <c r="F49" s="42">
        <v>4.31313192565203</v>
      </c>
      <c r="G49" s="42">
        <v>4.31313192565203</v>
      </c>
      <c r="H49" s="42">
        <v>4.31313192565203</v>
      </c>
      <c r="I49" s="42">
        <v>4.31313192565203</v>
      </c>
      <c r="J49" s="42">
        <v>4.4432786132334199</v>
      </c>
      <c r="K49" s="42">
        <v>4.4432786132334199</v>
      </c>
      <c r="L49" s="42">
        <v>4.4432786132334199</v>
      </c>
      <c r="M49" s="42">
        <v>4.4632156549735003</v>
      </c>
      <c r="N49" s="42">
        <v>4.4669559204749802</v>
      </c>
      <c r="O49" s="42">
        <v>4.4724443859276599</v>
      </c>
      <c r="P49" s="42">
        <v>4.58715938103615</v>
      </c>
      <c r="Q49" s="42">
        <v>4.6056268603990498</v>
      </c>
      <c r="R49" s="42">
        <v>4.70517532107508</v>
      </c>
      <c r="S49" s="42">
        <v>4.7014919937939803</v>
      </c>
      <c r="T49" s="42">
        <v>4.7032842284883003</v>
      </c>
      <c r="U49" s="42">
        <v>4.7032842284883003</v>
      </c>
      <c r="V49" s="42">
        <v>4.7086660273677001</v>
      </c>
      <c r="W49" s="42">
        <v>4.7187797840097998</v>
      </c>
      <c r="X49" s="42">
        <v>4.7164458880465396</v>
      </c>
      <c r="Y49" s="42">
        <v>4.7064118848941403</v>
      </c>
      <c r="Z49" s="42">
        <v>4.7064118848941403</v>
      </c>
      <c r="AA49" s="42">
        <v>4.7064118848941403</v>
      </c>
      <c r="AB49" s="42">
        <v>4.7064118848941403</v>
      </c>
      <c r="AC49" s="42">
        <v>4.6942674242886602</v>
      </c>
      <c r="AD49" s="42">
        <v>4.7013765024694898</v>
      </c>
      <c r="AE49" s="42">
        <v>4.7013765024694898</v>
      </c>
      <c r="AF49" s="42">
        <v>4.6351100524942002</v>
      </c>
      <c r="AG49" s="42">
        <v>4.6331405034249302</v>
      </c>
      <c r="AH49" s="42">
        <v>4.6331405034249302</v>
      </c>
      <c r="AI49" s="42">
        <v>4.6331405034249302</v>
      </c>
      <c r="AJ49" s="42">
        <v>4.63706158409832</v>
      </c>
      <c r="AK49" s="42">
        <v>4.63706158409832</v>
      </c>
      <c r="AL49" s="42">
        <v>4.6358136737287596</v>
      </c>
      <c r="AM49" s="42">
        <v>4.6364644404593296</v>
      </c>
      <c r="AN49" s="42">
        <v>4.6364644404593296</v>
      </c>
      <c r="AO49" s="42">
        <v>4.6342099059571904</v>
      </c>
    </row>
    <row r="50" spans="2:41">
      <c r="B50">
        <f t="shared" si="2"/>
        <v>1982</v>
      </c>
      <c r="C50" s="42">
        <v>4.39592786954828</v>
      </c>
      <c r="D50" s="42">
        <v>4.5289561217502801</v>
      </c>
      <c r="E50" s="42">
        <v>4.4611490945336296</v>
      </c>
      <c r="F50" s="42">
        <v>4.5237728276124303</v>
      </c>
      <c r="G50" s="42">
        <v>4.5237728276124303</v>
      </c>
      <c r="H50" s="42">
        <v>4.5237728276124303</v>
      </c>
      <c r="I50" s="42">
        <v>4.5237728276124303</v>
      </c>
      <c r="J50" s="42">
        <v>4.39592786954828</v>
      </c>
      <c r="K50" s="42">
        <v>4.39592786954828</v>
      </c>
      <c r="L50" s="42">
        <v>4.39592786954828</v>
      </c>
      <c r="M50" s="42">
        <v>4.3646371348178201</v>
      </c>
      <c r="N50" s="42">
        <v>4.3683781084957696</v>
      </c>
      <c r="O50" s="42">
        <v>4.3889264255353204</v>
      </c>
      <c r="P50" s="42">
        <v>4.4725719285337098</v>
      </c>
      <c r="Q50" s="42">
        <v>4.4772616677717902</v>
      </c>
      <c r="R50" s="42">
        <v>4.5303299985543699</v>
      </c>
      <c r="S50" s="42">
        <v>4.5214884029652502</v>
      </c>
      <c r="T50" s="42">
        <v>4.5248216876120102</v>
      </c>
      <c r="U50" s="42">
        <v>4.5248216876120102</v>
      </c>
      <c r="V50" s="42">
        <v>4.5289561217502801</v>
      </c>
      <c r="W50" s="42">
        <v>4.5381215047820502</v>
      </c>
      <c r="X50" s="42">
        <v>4.5311050395371</v>
      </c>
      <c r="Y50" s="42">
        <v>4.52575864204477</v>
      </c>
      <c r="Z50" s="42">
        <v>4.52575864204477</v>
      </c>
      <c r="AA50" s="42">
        <v>4.52575864204477</v>
      </c>
      <c r="AB50" s="42">
        <v>4.5241170902146797</v>
      </c>
      <c r="AC50" s="42">
        <v>4.5185276259305098</v>
      </c>
      <c r="AD50" s="42">
        <v>4.5166780447224202</v>
      </c>
      <c r="AE50" s="42">
        <v>4.5166780447224202</v>
      </c>
      <c r="AF50" s="42">
        <v>4.4611490945336296</v>
      </c>
      <c r="AG50" s="42">
        <v>4.4682930721122496</v>
      </c>
      <c r="AH50" s="42">
        <v>4.4682930721122496</v>
      </c>
      <c r="AI50" s="42">
        <v>4.4682930721122496</v>
      </c>
      <c r="AJ50" s="42">
        <v>4.4713634222812804</v>
      </c>
      <c r="AK50" s="42">
        <v>4.4713634222812804</v>
      </c>
      <c r="AL50" s="42">
        <v>4.4707448624938504</v>
      </c>
      <c r="AM50" s="42">
        <v>4.4751088225941098</v>
      </c>
      <c r="AN50" s="42">
        <v>4.4751088225941098</v>
      </c>
      <c r="AO50" s="42">
        <v>4.4750451790191903</v>
      </c>
    </row>
    <row r="51" spans="2:41">
      <c r="B51">
        <f t="shared" si="2"/>
        <v>1983</v>
      </c>
      <c r="C51" s="42">
        <v>4.2570667355898202</v>
      </c>
      <c r="D51" s="42">
        <v>4.45923112062904</v>
      </c>
      <c r="E51" s="42">
        <v>4.42315810603976</v>
      </c>
      <c r="F51" s="42">
        <v>4.4354139160947703</v>
      </c>
      <c r="G51" s="42">
        <v>4.4354139160947703</v>
      </c>
      <c r="H51" s="42">
        <v>4.4354139160947703</v>
      </c>
      <c r="I51" s="42">
        <v>4.4354139160947703</v>
      </c>
      <c r="J51" s="42">
        <v>4.2596192118672196</v>
      </c>
      <c r="K51" s="42">
        <v>4.2596192118672196</v>
      </c>
      <c r="L51" s="42">
        <v>4.2570667355898202</v>
      </c>
      <c r="M51" s="42">
        <v>4.2305097450765397</v>
      </c>
      <c r="N51" s="42">
        <v>4.2388551355695796</v>
      </c>
      <c r="O51" s="42">
        <v>4.2604505528364696</v>
      </c>
      <c r="P51" s="42">
        <v>4.3873521361902199</v>
      </c>
      <c r="Q51" s="42">
        <v>4.3957135034963102</v>
      </c>
      <c r="R51" s="42">
        <v>4.4574679046127503</v>
      </c>
      <c r="S51" s="42">
        <v>4.4481668146355897</v>
      </c>
      <c r="T51" s="42">
        <v>4.4556120625195099</v>
      </c>
      <c r="U51" s="42">
        <v>4.4556120625195099</v>
      </c>
      <c r="V51" s="42">
        <v>4.45923112062904</v>
      </c>
      <c r="W51" s="42">
        <v>4.4667696815543696</v>
      </c>
      <c r="X51" s="42">
        <v>4.4611170070099604</v>
      </c>
      <c r="Y51" s="42">
        <v>4.4579574749468902</v>
      </c>
      <c r="Z51" s="42">
        <v>4.4579574749468902</v>
      </c>
      <c r="AA51" s="42">
        <v>4.4579574749468902</v>
      </c>
      <c r="AB51" s="42">
        <v>4.4639090451460302</v>
      </c>
      <c r="AC51" s="42">
        <v>4.46089900815213</v>
      </c>
      <c r="AD51" s="42">
        <v>4.4612204435278198</v>
      </c>
      <c r="AE51" s="42">
        <v>4.4612204435278198</v>
      </c>
      <c r="AF51" s="42">
        <v>4.42315810603976</v>
      </c>
      <c r="AG51" s="42">
        <v>4.4162479539482096</v>
      </c>
      <c r="AH51" s="42">
        <v>4.4162479539482096</v>
      </c>
      <c r="AI51" s="42">
        <v>4.4162479539482096</v>
      </c>
      <c r="AJ51" s="42">
        <v>4.4178675285652798</v>
      </c>
      <c r="AK51" s="42">
        <v>4.4178675285652798</v>
      </c>
      <c r="AL51" s="42">
        <v>4.4199007460815602</v>
      </c>
      <c r="AM51" s="42">
        <v>4.4147214759305697</v>
      </c>
      <c r="AN51" s="42">
        <v>4.4147214759305697</v>
      </c>
      <c r="AO51" s="42">
        <v>4.4148043985526799</v>
      </c>
    </row>
    <row r="52" spans="2:41">
      <c r="B52">
        <f t="shared" si="2"/>
        <v>1984</v>
      </c>
      <c r="C52" s="42">
        <v>4.1103185406521696</v>
      </c>
      <c r="D52" s="42">
        <v>4.3307807711674204</v>
      </c>
      <c r="E52" s="42">
        <v>4.3191410357658802</v>
      </c>
      <c r="F52" s="42">
        <v>4.1879188682517903</v>
      </c>
      <c r="G52" s="42">
        <v>4.1879188682517903</v>
      </c>
      <c r="H52" s="42">
        <v>4.1879188682517903</v>
      </c>
      <c r="I52" s="42">
        <v>4.1879188682517903</v>
      </c>
      <c r="J52" s="42">
        <v>4.0977486672635601</v>
      </c>
      <c r="K52" s="42">
        <v>4.0977486672635601</v>
      </c>
      <c r="L52" s="42">
        <v>4.1103185406521696</v>
      </c>
      <c r="M52" s="42">
        <v>4.1031842849088402</v>
      </c>
      <c r="N52" s="42">
        <v>4.1151757033523699</v>
      </c>
      <c r="O52" s="42">
        <v>4.1344444642693601</v>
      </c>
      <c r="P52" s="42">
        <v>4.2561625938107097</v>
      </c>
      <c r="Q52" s="42">
        <v>4.2651832030959103</v>
      </c>
      <c r="R52" s="42">
        <v>4.3214048906187399</v>
      </c>
      <c r="S52" s="42">
        <v>4.3164903735276301</v>
      </c>
      <c r="T52" s="42">
        <v>4.3238040169073502</v>
      </c>
      <c r="U52" s="42">
        <v>4.3238040169073502</v>
      </c>
      <c r="V52" s="42">
        <v>4.3307807711674204</v>
      </c>
      <c r="W52" s="42">
        <v>4.3379644987634496</v>
      </c>
      <c r="X52" s="42">
        <v>4.3349175352098896</v>
      </c>
      <c r="Y52" s="42">
        <v>4.3341921518877697</v>
      </c>
      <c r="Z52" s="42">
        <v>4.3341921518877697</v>
      </c>
      <c r="AA52" s="42">
        <v>4.3341921518877697</v>
      </c>
      <c r="AB52" s="42">
        <v>4.3389282988487103</v>
      </c>
      <c r="AC52" s="42">
        <v>4.3326587483710401</v>
      </c>
      <c r="AD52" s="42">
        <v>4.3340067306098398</v>
      </c>
      <c r="AE52" s="42">
        <v>4.3340067306098398</v>
      </c>
      <c r="AF52" s="42">
        <v>4.3191410357658802</v>
      </c>
      <c r="AG52" s="42">
        <v>4.3088902155951496</v>
      </c>
      <c r="AH52" s="42">
        <v>4.3088902155951496</v>
      </c>
      <c r="AI52" s="42">
        <v>4.3088902155951496</v>
      </c>
      <c r="AJ52" s="42">
        <v>4.3105444761047798</v>
      </c>
      <c r="AK52" s="42">
        <v>4.3105444761047798</v>
      </c>
      <c r="AL52" s="42">
        <v>4.3124595734759597</v>
      </c>
      <c r="AM52" s="42">
        <v>4.30686061779714</v>
      </c>
      <c r="AN52" s="42">
        <v>4.30686061779714</v>
      </c>
      <c r="AO52" s="42">
        <v>4.30788590308285</v>
      </c>
    </row>
    <row r="53" spans="2:41">
      <c r="B53">
        <f t="shared" si="2"/>
        <v>1985</v>
      </c>
      <c r="C53" s="42">
        <v>3.9639848041261598</v>
      </c>
      <c r="D53" s="42">
        <v>4.21830621834797</v>
      </c>
      <c r="E53" s="42">
        <v>4.2352959036678097</v>
      </c>
      <c r="F53" s="42">
        <v>4.0652114601370801</v>
      </c>
      <c r="G53" s="42">
        <v>4.0652114601370801</v>
      </c>
      <c r="H53" s="42">
        <v>4.0652114601370801</v>
      </c>
      <c r="I53" s="42">
        <v>4.0652114601370801</v>
      </c>
      <c r="J53" s="42">
        <v>3.95153466026906</v>
      </c>
      <c r="K53" s="42">
        <v>3.95153466026906</v>
      </c>
      <c r="L53" s="42">
        <v>3.9639848041261598</v>
      </c>
      <c r="M53" s="42">
        <v>3.9894607170623302</v>
      </c>
      <c r="N53" s="42">
        <v>4.0125819906620199</v>
      </c>
      <c r="O53" s="42">
        <v>4.03766961234943</v>
      </c>
      <c r="P53" s="42">
        <v>4.1634654392911399</v>
      </c>
      <c r="Q53" s="42">
        <v>4.1731211038840303</v>
      </c>
      <c r="R53" s="42">
        <v>4.2102326119127902</v>
      </c>
      <c r="S53" s="42">
        <v>4.2058507040598103</v>
      </c>
      <c r="T53" s="42">
        <v>4.2116644552337297</v>
      </c>
      <c r="U53" s="42">
        <v>4.2116644552337297</v>
      </c>
      <c r="V53" s="42">
        <v>4.21830621834797</v>
      </c>
      <c r="W53" s="42">
        <v>4.2250390524471602</v>
      </c>
      <c r="X53" s="42">
        <v>4.2241651931728601</v>
      </c>
      <c r="Y53" s="42">
        <v>4.2246308844128198</v>
      </c>
      <c r="Z53" s="42">
        <v>4.2246308844128198</v>
      </c>
      <c r="AA53" s="42">
        <v>4.2246308844128198</v>
      </c>
      <c r="AB53" s="42">
        <v>4.2286116165266403</v>
      </c>
      <c r="AC53" s="42">
        <v>4.2253313144256603</v>
      </c>
      <c r="AD53" s="42">
        <v>4.2298298587323799</v>
      </c>
      <c r="AE53" s="42">
        <v>4.2298298587323799</v>
      </c>
      <c r="AF53" s="42">
        <v>4.2352959036678097</v>
      </c>
      <c r="AG53" s="42">
        <v>4.2260659273831296</v>
      </c>
      <c r="AH53" s="42">
        <v>4.2260659273831296</v>
      </c>
      <c r="AI53" s="42">
        <v>4.2260659273831296</v>
      </c>
      <c r="AJ53" s="42">
        <v>4.2275446272807597</v>
      </c>
      <c r="AK53" s="42">
        <v>4.2275446272807597</v>
      </c>
      <c r="AL53" s="42">
        <v>4.2289062083554496</v>
      </c>
      <c r="AM53" s="42">
        <v>4.2317514927243502</v>
      </c>
      <c r="AN53" s="42">
        <v>4.2317514927243502</v>
      </c>
      <c r="AO53" s="42">
        <v>4.2332823772889796</v>
      </c>
    </row>
    <row r="54" spans="2:41">
      <c r="B54">
        <f t="shared" si="2"/>
        <v>1986</v>
      </c>
      <c r="C54" s="42">
        <v>3.8410320965486799</v>
      </c>
      <c r="D54" s="42">
        <v>4.15142931363357</v>
      </c>
      <c r="E54" s="42">
        <v>4.1776292054376096</v>
      </c>
      <c r="F54" s="42">
        <v>3.97020097260285</v>
      </c>
      <c r="G54" s="42">
        <v>3.97020097260285</v>
      </c>
      <c r="H54" s="42">
        <v>3.97020097260285</v>
      </c>
      <c r="I54" s="42">
        <v>3.97020097260285</v>
      </c>
      <c r="J54" s="42">
        <v>3.8400192137976199</v>
      </c>
      <c r="K54" s="42">
        <v>3.8400192137976199</v>
      </c>
      <c r="L54" s="42">
        <v>3.8410320965486799</v>
      </c>
      <c r="M54" s="42">
        <v>3.9005841876221301</v>
      </c>
      <c r="N54" s="42">
        <v>3.9248042999141601</v>
      </c>
      <c r="O54" s="42">
        <v>3.9749096841770801</v>
      </c>
      <c r="P54" s="42">
        <v>4.1035652497330997</v>
      </c>
      <c r="Q54" s="42">
        <v>4.1101799379964596</v>
      </c>
      <c r="R54" s="42">
        <v>4.1488840036408998</v>
      </c>
      <c r="S54" s="42">
        <v>4.1373231782573496</v>
      </c>
      <c r="T54" s="42">
        <v>4.1454384074583999</v>
      </c>
      <c r="U54" s="42">
        <v>4.1454384074583999</v>
      </c>
      <c r="V54" s="42">
        <v>4.15142931363357</v>
      </c>
      <c r="W54" s="42">
        <v>4.1724157156987802</v>
      </c>
      <c r="X54" s="42">
        <v>4.1735346290819999</v>
      </c>
      <c r="Y54" s="42">
        <v>4.1742257679928301</v>
      </c>
      <c r="Z54" s="42">
        <v>4.1749637022198502</v>
      </c>
      <c r="AA54" s="42">
        <v>4.1749637022198502</v>
      </c>
      <c r="AB54" s="42">
        <v>4.1826197838252401</v>
      </c>
      <c r="AC54" s="42">
        <v>4.1791331901922701</v>
      </c>
      <c r="AD54" s="42">
        <v>4.1831782143599998</v>
      </c>
      <c r="AE54" s="42">
        <v>4.1820060194183402</v>
      </c>
      <c r="AF54" s="42">
        <v>4.1776292054376096</v>
      </c>
      <c r="AG54" s="42">
        <v>4.1638353620031303</v>
      </c>
      <c r="AH54" s="42">
        <v>4.1651547195725298</v>
      </c>
      <c r="AI54" s="42">
        <v>4.1651547195725298</v>
      </c>
      <c r="AJ54" s="42">
        <v>4.1662790359502404</v>
      </c>
      <c r="AK54" s="42">
        <v>4.1662790359502404</v>
      </c>
      <c r="AL54" s="42">
        <v>4.1681974096609196</v>
      </c>
      <c r="AM54" s="42">
        <v>4.1791495641912304</v>
      </c>
      <c r="AN54" s="42">
        <v>4.1791495641912304</v>
      </c>
      <c r="AO54" s="42">
        <v>4.1809488458436501</v>
      </c>
    </row>
    <row r="55" spans="2:41">
      <c r="B55">
        <f t="shared" si="2"/>
        <v>1987</v>
      </c>
      <c r="C55" s="42">
        <v>3.2745705366584299</v>
      </c>
      <c r="D55" s="42">
        <v>3.3955964711157001</v>
      </c>
      <c r="E55" s="42">
        <v>3.3276888362072801</v>
      </c>
      <c r="F55" s="42">
        <v>3.25633808653415</v>
      </c>
      <c r="G55" s="42">
        <v>3.25633808653415</v>
      </c>
      <c r="H55" s="42">
        <v>3.2536784714587199</v>
      </c>
      <c r="I55" s="42">
        <v>3.25433158522653</v>
      </c>
      <c r="J55" s="42">
        <v>3.2711284109747698</v>
      </c>
      <c r="K55" s="42">
        <v>3.2763483942080001</v>
      </c>
      <c r="L55" s="42">
        <v>3.2745705366584299</v>
      </c>
      <c r="M55" s="42">
        <v>3.3963147785858401</v>
      </c>
      <c r="N55" s="42">
        <v>3.3954052073660601</v>
      </c>
      <c r="O55" s="42">
        <v>3.4061816773817499</v>
      </c>
      <c r="P55" s="42">
        <v>3.4590915377882601</v>
      </c>
      <c r="Q55" s="42">
        <v>3.4650687134688001</v>
      </c>
      <c r="R55" s="42">
        <v>3.4103170210495599</v>
      </c>
      <c r="S55" s="42">
        <v>3.4094764634493702</v>
      </c>
      <c r="T55" s="42">
        <v>3.4183143761177899</v>
      </c>
      <c r="U55" s="42">
        <v>3.4159212195788502</v>
      </c>
      <c r="V55" s="42">
        <v>3.3955964711157001</v>
      </c>
      <c r="W55" s="42">
        <v>3.3969323057953802</v>
      </c>
      <c r="X55" s="42">
        <v>3.37381009168366</v>
      </c>
      <c r="Y55" s="42">
        <v>3.3732076705834699</v>
      </c>
      <c r="Z55" s="42">
        <v>3.3725537172183402</v>
      </c>
      <c r="AA55" s="42">
        <v>3.37347085932196</v>
      </c>
      <c r="AB55" s="42">
        <v>3.3767150777259798</v>
      </c>
      <c r="AC55" s="42">
        <v>3.3779877477642501</v>
      </c>
      <c r="AD55" s="42">
        <v>3.3792112635836902</v>
      </c>
      <c r="AE55" s="42">
        <v>3.3799287470611299</v>
      </c>
      <c r="AF55" s="42">
        <v>3.3276888362072801</v>
      </c>
      <c r="AG55" s="42">
        <v>3.32796833926681</v>
      </c>
      <c r="AH55" s="42">
        <v>3.3039245293275501</v>
      </c>
      <c r="AI55" s="42">
        <v>3.3025497181565502</v>
      </c>
      <c r="AJ55" s="42">
        <v>3.03002937911211</v>
      </c>
      <c r="AK55" s="42">
        <v>3.03002937911211</v>
      </c>
      <c r="AL55" s="42">
        <v>3.0292127482772</v>
      </c>
      <c r="AM55" s="42">
        <v>3.0303364194911699</v>
      </c>
      <c r="AN55" s="42">
        <v>3.0303364194911699</v>
      </c>
      <c r="AO55" s="42">
        <v>3.0444429488360698</v>
      </c>
    </row>
    <row r="56" spans="2:41">
      <c r="B56">
        <f t="shared" si="2"/>
        <v>1988</v>
      </c>
      <c r="C56" s="42">
        <v>3.7012958798227702</v>
      </c>
      <c r="D56" s="42">
        <v>4.0130503339033199</v>
      </c>
      <c r="E56" s="42">
        <v>4.0565442160683203</v>
      </c>
      <c r="F56" s="42">
        <v>3.8282953483697799</v>
      </c>
      <c r="G56" s="42">
        <v>3.8282953483697799</v>
      </c>
      <c r="H56" s="42">
        <v>3.8282953483697799</v>
      </c>
      <c r="I56" s="42">
        <v>3.8282953483697799</v>
      </c>
      <c r="J56" s="42">
        <v>3.69870921193808</v>
      </c>
      <c r="K56" s="42">
        <v>3.69870921193808</v>
      </c>
      <c r="L56" s="42">
        <v>3.7012958798227702</v>
      </c>
      <c r="M56" s="42">
        <v>3.7808985890325402</v>
      </c>
      <c r="N56" s="42">
        <v>3.81609464320201</v>
      </c>
      <c r="O56" s="42">
        <v>3.8432214511759999</v>
      </c>
      <c r="P56" s="42">
        <v>3.9768274892396498</v>
      </c>
      <c r="Q56" s="42">
        <v>3.97989045842376</v>
      </c>
      <c r="R56" s="42">
        <v>3.99576863195625</v>
      </c>
      <c r="S56" s="42">
        <v>3.9950179448230898</v>
      </c>
      <c r="T56" s="42">
        <v>4.0068942722998697</v>
      </c>
      <c r="U56" s="42">
        <v>4.0068942722998697</v>
      </c>
      <c r="V56" s="42">
        <v>4.0130503339033199</v>
      </c>
      <c r="W56" s="42">
        <v>4.0304422716334898</v>
      </c>
      <c r="X56" s="42">
        <v>4.0327250513517701</v>
      </c>
      <c r="Y56" s="42">
        <v>4.0343346016709098</v>
      </c>
      <c r="Z56" s="42">
        <v>4.0350797385762798</v>
      </c>
      <c r="AA56" s="42">
        <v>4.0350797385762798</v>
      </c>
      <c r="AB56" s="42">
        <v>4.0479087657647304</v>
      </c>
      <c r="AC56" s="42">
        <v>4.0501322034429696</v>
      </c>
      <c r="AD56" s="42">
        <v>4.0539810424917198</v>
      </c>
      <c r="AE56" s="42">
        <v>4.0533580859149199</v>
      </c>
      <c r="AF56" s="42">
        <v>4.0565442160683203</v>
      </c>
      <c r="AG56" s="42">
        <v>4.04209076126818</v>
      </c>
      <c r="AH56" s="42">
        <v>4.0432510663283701</v>
      </c>
      <c r="AI56" s="42">
        <v>4.0432510663283701</v>
      </c>
      <c r="AJ56" s="42">
        <v>4.0450525738505601</v>
      </c>
      <c r="AK56" s="42">
        <v>4.0450525738505601</v>
      </c>
      <c r="AL56" s="42">
        <v>4.0459786544919503</v>
      </c>
      <c r="AM56" s="42">
        <v>4.0562914513005</v>
      </c>
      <c r="AN56" s="42">
        <v>4.0562914513005</v>
      </c>
      <c r="AO56" s="42">
        <v>4.0584859752812799</v>
      </c>
    </row>
    <row r="57" spans="2:41">
      <c r="B57">
        <f t="shared" si="2"/>
        <v>1989</v>
      </c>
      <c r="C57" s="42">
        <v>3.6289713873447398</v>
      </c>
      <c r="D57" s="42">
        <v>3.9151775724920101</v>
      </c>
      <c r="E57" s="42">
        <v>3.96847392878739</v>
      </c>
      <c r="F57" s="42">
        <v>3.7836752034571401</v>
      </c>
      <c r="G57" s="42">
        <v>3.7836752034571401</v>
      </c>
      <c r="H57" s="42">
        <v>3.7836752034571401</v>
      </c>
      <c r="I57" s="42">
        <v>3.7836752034571401</v>
      </c>
      <c r="J57" s="42">
        <v>3.6069251433177798</v>
      </c>
      <c r="K57" s="42">
        <v>3.6069251433177798</v>
      </c>
      <c r="L57" s="42">
        <v>3.6289713873447398</v>
      </c>
      <c r="M57" s="42">
        <v>3.7079403639664998</v>
      </c>
      <c r="N57" s="42">
        <v>3.7414518146950702</v>
      </c>
      <c r="O57" s="42">
        <v>3.7717613411290301</v>
      </c>
      <c r="P57" s="42">
        <v>3.8833166484876198</v>
      </c>
      <c r="Q57" s="42">
        <v>3.8909282055626599</v>
      </c>
      <c r="R57" s="42">
        <v>3.9003395500569602</v>
      </c>
      <c r="S57" s="42">
        <v>3.8957170316331</v>
      </c>
      <c r="T57" s="42">
        <v>3.90920830462737</v>
      </c>
      <c r="U57" s="42">
        <v>3.90920830462737</v>
      </c>
      <c r="V57" s="42">
        <v>3.9151775724920101</v>
      </c>
      <c r="W57" s="42">
        <v>3.93115816452219</v>
      </c>
      <c r="X57" s="42">
        <v>3.9341884364937698</v>
      </c>
      <c r="Y57" s="42">
        <v>3.9362615988703902</v>
      </c>
      <c r="Z57" s="42">
        <v>3.9370183863488002</v>
      </c>
      <c r="AA57" s="42">
        <v>3.9370183863488002</v>
      </c>
      <c r="AB57" s="42">
        <v>3.9504459275601</v>
      </c>
      <c r="AC57" s="42">
        <v>3.95271118042904</v>
      </c>
      <c r="AD57" s="42">
        <v>3.9565526149347598</v>
      </c>
      <c r="AE57" s="42">
        <v>3.95624110736351</v>
      </c>
      <c r="AF57" s="42">
        <v>3.96847392878739</v>
      </c>
      <c r="AG57" s="42">
        <v>3.95670378507688</v>
      </c>
      <c r="AH57" s="42">
        <v>3.9578037162581001</v>
      </c>
      <c r="AI57" s="42">
        <v>3.9578037162581001</v>
      </c>
      <c r="AJ57" s="42">
        <v>3.9596963798972999</v>
      </c>
      <c r="AK57" s="42">
        <v>3.9596963798972999</v>
      </c>
      <c r="AL57" s="42">
        <v>3.95703803609134</v>
      </c>
      <c r="AM57" s="42">
        <v>3.9693709409994899</v>
      </c>
      <c r="AN57" s="42">
        <v>3.9693709409994899</v>
      </c>
      <c r="AO57" s="42">
        <v>3.9700703972892302</v>
      </c>
    </row>
    <row r="58" spans="2:41">
      <c r="B58">
        <f t="shared" si="2"/>
        <v>1990</v>
      </c>
      <c r="C58" s="42">
        <v>3.5674112273848402</v>
      </c>
      <c r="D58" s="42">
        <v>3.8537646788540201</v>
      </c>
      <c r="E58" s="42">
        <v>3.9010854895482998</v>
      </c>
      <c r="F58" s="42">
        <v>3.7051761054363999</v>
      </c>
      <c r="G58" s="42">
        <v>3.7051761054363999</v>
      </c>
      <c r="H58" s="42">
        <v>3.7051761054363999</v>
      </c>
      <c r="I58" s="42">
        <v>3.7051761054363999</v>
      </c>
      <c r="J58" s="42">
        <v>3.5443443258829501</v>
      </c>
      <c r="K58" s="42">
        <v>3.5443443258829501</v>
      </c>
      <c r="L58" s="42">
        <v>3.5674112273848402</v>
      </c>
      <c r="M58" s="42">
        <v>3.6443527373970901</v>
      </c>
      <c r="N58" s="42">
        <v>3.6723883837874598</v>
      </c>
      <c r="O58" s="42">
        <v>3.7009638970254102</v>
      </c>
      <c r="P58" s="42">
        <v>3.81237678779627</v>
      </c>
      <c r="Q58" s="42">
        <v>3.8215297516334701</v>
      </c>
      <c r="R58" s="42">
        <v>3.8401157782992699</v>
      </c>
      <c r="S58" s="42">
        <v>3.8406456865320702</v>
      </c>
      <c r="T58" s="42">
        <v>3.8497113490169399</v>
      </c>
      <c r="U58" s="42">
        <v>3.8497113490169399</v>
      </c>
      <c r="V58" s="42">
        <v>3.8537646788540201</v>
      </c>
      <c r="W58" s="42">
        <v>3.8692335429251998</v>
      </c>
      <c r="X58" s="42">
        <v>3.86306875068261</v>
      </c>
      <c r="Y58" s="42">
        <v>3.8654076132853099</v>
      </c>
      <c r="Z58" s="42">
        <v>3.8650420808673598</v>
      </c>
      <c r="AA58" s="42">
        <v>3.8650420808673598</v>
      </c>
      <c r="AB58" s="42">
        <v>3.8784888656205401</v>
      </c>
      <c r="AC58" s="42">
        <v>3.8822882809855401</v>
      </c>
      <c r="AD58" s="42">
        <v>3.8873786311018201</v>
      </c>
      <c r="AE58" s="42">
        <v>3.8872458941594199</v>
      </c>
      <c r="AF58" s="42">
        <v>3.9010854895482998</v>
      </c>
      <c r="AG58" s="42">
        <v>3.8909978249560999</v>
      </c>
      <c r="AH58" s="42">
        <v>3.8920388286141598</v>
      </c>
      <c r="AI58" s="42">
        <v>3.8920388286141598</v>
      </c>
      <c r="AJ58" s="42">
        <v>3.8947242139787401</v>
      </c>
      <c r="AK58" s="42">
        <v>3.8947242139787401</v>
      </c>
      <c r="AL58" s="42">
        <v>3.88976989882025</v>
      </c>
      <c r="AM58" s="42">
        <v>3.8972433064425598</v>
      </c>
      <c r="AN58" s="42">
        <v>3.8972433064425598</v>
      </c>
      <c r="AO58" s="42">
        <v>3.89839364450427</v>
      </c>
    </row>
    <row r="59" spans="2:41">
      <c r="B59">
        <f t="shared" si="2"/>
        <v>1991</v>
      </c>
      <c r="C59" s="42">
        <v>3.5112218346047599</v>
      </c>
      <c r="D59" s="42">
        <v>3.79971636482759</v>
      </c>
      <c r="E59" s="42">
        <v>3.8505839330410301</v>
      </c>
      <c r="F59" s="42">
        <v>3.6817685752780598</v>
      </c>
      <c r="G59" s="42">
        <v>3.6817685752780598</v>
      </c>
      <c r="H59" s="42">
        <v>3.6817685752780598</v>
      </c>
      <c r="I59" s="42">
        <v>3.6817685752780598</v>
      </c>
      <c r="J59" s="42">
        <v>3.4891200406396101</v>
      </c>
      <c r="K59" s="42">
        <v>3.4891200406396101</v>
      </c>
      <c r="L59" s="42">
        <v>3.5112218346047599</v>
      </c>
      <c r="M59" s="42">
        <v>3.6012823213065199</v>
      </c>
      <c r="N59" s="42">
        <v>3.6288226435631299</v>
      </c>
      <c r="O59" s="42">
        <v>3.65768469271279</v>
      </c>
      <c r="P59" s="42">
        <v>3.7637582330742698</v>
      </c>
      <c r="Q59" s="42">
        <v>3.7746956601957198</v>
      </c>
      <c r="R59" s="42">
        <v>3.78321817148273</v>
      </c>
      <c r="S59" s="42">
        <v>3.7853811813506399</v>
      </c>
      <c r="T59" s="42">
        <v>3.79546700800182</v>
      </c>
      <c r="U59" s="42">
        <v>3.79546700800182</v>
      </c>
      <c r="V59" s="42">
        <v>3.79971636482759</v>
      </c>
      <c r="W59" s="42">
        <v>3.81443539317601</v>
      </c>
      <c r="X59" s="42">
        <v>3.8067854515752502</v>
      </c>
      <c r="Y59" s="42">
        <v>3.8092983948653298</v>
      </c>
      <c r="Z59" s="42">
        <v>3.8090826703705298</v>
      </c>
      <c r="AA59" s="42">
        <v>3.8090826703705298</v>
      </c>
      <c r="AB59" s="42">
        <v>3.8224724197263802</v>
      </c>
      <c r="AC59" s="42">
        <v>3.8253637944983701</v>
      </c>
      <c r="AD59" s="42">
        <v>3.8303852544153401</v>
      </c>
      <c r="AE59" s="42">
        <v>3.8303738622697301</v>
      </c>
      <c r="AF59" s="42">
        <v>3.8505839330410301</v>
      </c>
      <c r="AG59" s="42">
        <v>3.8420337032604799</v>
      </c>
      <c r="AH59" s="42">
        <v>3.8430372574241698</v>
      </c>
      <c r="AI59" s="42">
        <v>3.8430372574241698</v>
      </c>
      <c r="AJ59" s="42">
        <v>3.8456651890249498</v>
      </c>
      <c r="AK59" s="42">
        <v>3.8456651890249498</v>
      </c>
      <c r="AL59" s="42">
        <v>3.8404295408823601</v>
      </c>
      <c r="AM59" s="42">
        <v>3.8506428077516799</v>
      </c>
      <c r="AN59" s="42">
        <v>3.8506428077516799</v>
      </c>
      <c r="AO59" s="42">
        <v>3.8520247098730298</v>
      </c>
    </row>
    <row r="60" spans="2:41">
      <c r="B60">
        <f t="shared" si="2"/>
        <v>1992</v>
      </c>
      <c r="C60" s="42">
        <v>3.4431976211945301</v>
      </c>
      <c r="D60" s="42">
        <v>3.7274012172506001</v>
      </c>
      <c r="E60" s="42">
        <v>3.7782553026435699</v>
      </c>
      <c r="F60" s="42">
        <v>3.6220397372141502</v>
      </c>
      <c r="G60" s="42">
        <v>3.6220397372141502</v>
      </c>
      <c r="H60" s="42">
        <v>3.6220397372141502</v>
      </c>
      <c r="I60" s="42">
        <v>3.6220397372141502</v>
      </c>
      <c r="J60" s="42">
        <v>3.42122905032388</v>
      </c>
      <c r="K60" s="42">
        <v>3.42122905032388</v>
      </c>
      <c r="L60" s="42">
        <v>3.4431976211945301</v>
      </c>
      <c r="M60" s="42">
        <v>3.5459081812472699</v>
      </c>
      <c r="N60" s="42">
        <v>3.5757007322319798</v>
      </c>
      <c r="O60" s="42">
        <v>3.6042177304580298</v>
      </c>
      <c r="P60" s="42">
        <v>3.7033202325895198</v>
      </c>
      <c r="Q60" s="42">
        <v>3.7153290240773802</v>
      </c>
      <c r="R60" s="42">
        <v>3.7121145750890698</v>
      </c>
      <c r="S60" s="42">
        <v>3.71045045002798</v>
      </c>
      <c r="T60" s="42">
        <v>3.7228418773304699</v>
      </c>
      <c r="U60" s="42">
        <v>3.7228418773304699</v>
      </c>
      <c r="V60" s="42">
        <v>3.7274012172506001</v>
      </c>
      <c r="W60" s="42">
        <v>3.74157278177326</v>
      </c>
      <c r="X60" s="42">
        <v>3.7313363313467001</v>
      </c>
      <c r="Y60" s="42">
        <v>3.7340986993819998</v>
      </c>
      <c r="Z60" s="42">
        <v>3.73404802218927</v>
      </c>
      <c r="AA60" s="42">
        <v>3.73404802218927</v>
      </c>
      <c r="AB60" s="42">
        <v>3.7471115310254701</v>
      </c>
      <c r="AC60" s="42">
        <v>3.7514904414549699</v>
      </c>
      <c r="AD60" s="42">
        <v>3.7565176842041801</v>
      </c>
      <c r="AE60" s="42">
        <v>3.75663966349734</v>
      </c>
      <c r="AF60" s="42">
        <v>3.7782553026435699</v>
      </c>
      <c r="AG60" s="42">
        <v>3.7702153500089599</v>
      </c>
      <c r="AH60" s="42">
        <v>3.7711970002973998</v>
      </c>
      <c r="AI60" s="42">
        <v>3.7711970002973998</v>
      </c>
      <c r="AJ60" s="42">
        <v>3.7739069080035099</v>
      </c>
      <c r="AK60" s="42">
        <v>3.7739069080035099</v>
      </c>
      <c r="AL60" s="42">
        <v>3.7701120621375899</v>
      </c>
      <c r="AM60" s="42">
        <v>3.77755355142898</v>
      </c>
      <c r="AN60" s="42">
        <v>3.77755355142898</v>
      </c>
      <c r="AO60" s="42">
        <v>3.7792909322066199</v>
      </c>
    </row>
    <row r="61" spans="2:41">
      <c r="B61">
        <f t="shared" si="2"/>
        <v>1993</v>
      </c>
      <c r="C61" s="42">
        <v>3.4226173145766099</v>
      </c>
      <c r="D61" s="42">
        <v>3.6942760772647598</v>
      </c>
      <c r="E61" s="42">
        <v>3.7184052768797402</v>
      </c>
      <c r="F61" s="42">
        <v>3.5743307943969298</v>
      </c>
      <c r="G61" s="42">
        <v>3.5743307943969298</v>
      </c>
      <c r="H61" s="42">
        <v>3.5743307943969298</v>
      </c>
      <c r="I61" s="42">
        <v>3.5743307943969298</v>
      </c>
      <c r="J61" s="42">
        <v>3.3993551922658201</v>
      </c>
      <c r="K61" s="42">
        <v>3.3993551922658201</v>
      </c>
      <c r="L61" s="42">
        <v>3.4226173145766099</v>
      </c>
      <c r="M61" s="42">
        <v>3.5372638293115601</v>
      </c>
      <c r="N61" s="42">
        <v>3.5622172199806501</v>
      </c>
      <c r="O61" s="42">
        <v>3.5917028978580299</v>
      </c>
      <c r="P61" s="42">
        <v>3.6851815746191399</v>
      </c>
      <c r="Q61" s="42">
        <v>3.69715003821752</v>
      </c>
      <c r="R61" s="42">
        <v>3.68177540620017</v>
      </c>
      <c r="S61" s="42">
        <v>3.6781774286137701</v>
      </c>
      <c r="T61" s="42">
        <v>3.6897330728553399</v>
      </c>
      <c r="U61" s="42">
        <v>3.6897330728553399</v>
      </c>
      <c r="V61" s="42">
        <v>3.6942760772647598</v>
      </c>
      <c r="W61" s="42">
        <v>3.70342076828722</v>
      </c>
      <c r="X61" s="42">
        <v>3.6872018914498002</v>
      </c>
      <c r="Y61" s="42">
        <v>3.6900367421420399</v>
      </c>
      <c r="Z61" s="42">
        <v>3.6900703638732599</v>
      </c>
      <c r="AA61" s="42">
        <v>3.6900703638732599</v>
      </c>
      <c r="AB61" s="42">
        <v>3.7030712139654298</v>
      </c>
      <c r="AC61" s="42">
        <v>3.7080413165294099</v>
      </c>
      <c r="AD61" s="42">
        <v>3.71298121123914</v>
      </c>
      <c r="AE61" s="42">
        <v>3.7131690569665898</v>
      </c>
      <c r="AF61" s="42">
        <v>3.7184052768797402</v>
      </c>
      <c r="AG61" s="42">
        <v>3.7130370351229498</v>
      </c>
      <c r="AH61" s="42">
        <v>3.7139900515526301</v>
      </c>
      <c r="AI61" s="42">
        <v>3.7139900515526301</v>
      </c>
      <c r="AJ61" s="42">
        <v>3.7167187725383002</v>
      </c>
      <c r="AK61" s="42">
        <v>3.7167187725383002</v>
      </c>
      <c r="AL61" s="42">
        <v>3.7139669329116698</v>
      </c>
      <c r="AM61" s="42">
        <v>3.7222992442655101</v>
      </c>
      <c r="AN61" s="42">
        <v>3.7222992442655101</v>
      </c>
      <c r="AO61" s="42">
        <v>3.7241543791221101</v>
      </c>
    </row>
    <row r="62" spans="2:41">
      <c r="B62">
        <f t="shared" si="2"/>
        <v>1994</v>
      </c>
      <c r="C62" s="42">
        <v>3.3746688100179498</v>
      </c>
      <c r="D62" s="42">
        <v>3.64689372739746</v>
      </c>
      <c r="E62" s="42">
        <v>3.6707764016746598</v>
      </c>
      <c r="F62" s="42">
        <v>3.5956219818711399</v>
      </c>
      <c r="G62" s="42">
        <v>3.5956219818711399</v>
      </c>
      <c r="H62" s="42">
        <v>3.5956219818711399</v>
      </c>
      <c r="I62" s="42">
        <v>3.5956219818711399</v>
      </c>
      <c r="J62" s="42">
        <v>3.3587343523803299</v>
      </c>
      <c r="K62" s="42">
        <v>3.3595582228474901</v>
      </c>
      <c r="L62" s="42">
        <v>3.3746688100179498</v>
      </c>
      <c r="M62" s="42">
        <v>3.4914115574409799</v>
      </c>
      <c r="N62" s="42">
        <v>3.5117403898484798</v>
      </c>
      <c r="O62" s="42">
        <v>3.5489280300596402</v>
      </c>
      <c r="P62" s="42">
        <v>3.6387611788065399</v>
      </c>
      <c r="Q62" s="42">
        <v>3.6510256286624099</v>
      </c>
      <c r="R62" s="42">
        <v>3.6368758451134702</v>
      </c>
      <c r="S62" s="42">
        <v>3.6348272174775098</v>
      </c>
      <c r="T62" s="42">
        <v>3.6453694549310001</v>
      </c>
      <c r="U62" s="42">
        <v>3.6453694549310001</v>
      </c>
      <c r="V62" s="42">
        <v>3.64689372739746</v>
      </c>
      <c r="W62" s="42">
        <v>3.6557947196651299</v>
      </c>
      <c r="X62" s="42">
        <v>3.6356727201512302</v>
      </c>
      <c r="Y62" s="42">
        <v>3.6385508966554898</v>
      </c>
      <c r="Z62" s="42">
        <v>3.6386692077851199</v>
      </c>
      <c r="AA62" s="42">
        <v>3.6386692077851199</v>
      </c>
      <c r="AB62" s="42">
        <v>3.65357011822889</v>
      </c>
      <c r="AC62" s="42">
        <v>3.6592310154813399</v>
      </c>
      <c r="AD62" s="42">
        <v>3.6624809877495599</v>
      </c>
      <c r="AE62" s="42">
        <v>3.6627322818554</v>
      </c>
      <c r="AF62" s="42">
        <v>3.6707764016746598</v>
      </c>
      <c r="AG62" s="42">
        <v>3.6653764757540501</v>
      </c>
      <c r="AH62" s="42">
        <v>3.6662849573859599</v>
      </c>
      <c r="AI62" s="42">
        <v>3.6662849573859599</v>
      </c>
      <c r="AJ62" s="42">
        <v>3.6664967875530601</v>
      </c>
      <c r="AK62" s="42">
        <v>3.6664967875530601</v>
      </c>
      <c r="AL62" s="42">
        <v>3.6640251611204002</v>
      </c>
      <c r="AM62" s="42">
        <v>3.6741025254352202</v>
      </c>
      <c r="AN62" s="42">
        <v>3.6741025254352202</v>
      </c>
      <c r="AO62" s="42">
        <v>3.6760899523375601</v>
      </c>
    </row>
    <row r="63" spans="2:41">
      <c r="B63">
        <f t="shared" si="2"/>
        <v>1995</v>
      </c>
      <c r="C63" s="42">
        <v>3.31202535455528</v>
      </c>
      <c r="D63" s="42">
        <v>3.5901370441507501</v>
      </c>
      <c r="E63" s="42">
        <v>3.6184299453183901</v>
      </c>
      <c r="F63" s="42">
        <v>3.5551511882433098</v>
      </c>
      <c r="G63" s="42">
        <v>3.5551511882433098</v>
      </c>
      <c r="H63" s="42">
        <v>3.5551511882433098</v>
      </c>
      <c r="I63" s="42">
        <v>3.5551511882433098</v>
      </c>
      <c r="J63" s="42">
        <v>3.2924359239784899</v>
      </c>
      <c r="K63" s="42">
        <v>3.2932916236455601</v>
      </c>
      <c r="L63" s="42">
        <v>3.31202535455528</v>
      </c>
      <c r="M63" s="42">
        <v>3.4396073625239998</v>
      </c>
      <c r="N63" s="42">
        <v>3.4553854530950199</v>
      </c>
      <c r="O63" s="42">
        <v>3.4957600096174</v>
      </c>
      <c r="P63" s="42">
        <v>3.5870781523027802</v>
      </c>
      <c r="Q63" s="42">
        <v>3.5996534892187602</v>
      </c>
      <c r="R63" s="42">
        <v>3.5756095658103701</v>
      </c>
      <c r="S63" s="42">
        <v>3.5765701343853</v>
      </c>
      <c r="T63" s="42">
        <v>3.5882911206878698</v>
      </c>
      <c r="U63" s="42">
        <v>3.5882911206878698</v>
      </c>
      <c r="V63" s="42">
        <v>3.5901370441507501</v>
      </c>
      <c r="W63" s="42">
        <v>3.5989433140462901</v>
      </c>
      <c r="X63" s="42">
        <v>3.5775942646574599</v>
      </c>
      <c r="Y63" s="42">
        <v>3.58051205414468</v>
      </c>
      <c r="Z63" s="42">
        <v>3.5807110816768102</v>
      </c>
      <c r="AA63" s="42">
        <v>3.5807110816768102</v>
      </c>
      <c r="AB63" s="42">
        <v>3.59424371489578</v>
      </c>
      <c r="AC63" s="42">
        <v>3.59948669174736</v>
      </c>
      <c r="AD63" s="42">
        <v>3.6027712434865999</v>
      </c>
      <c r="AE63" s="42">
        <v>3.6030875687392099</v>
      </c>
      <c r="AF63" s="42">
        <v>3.6184299453183901</v>
      </c>
      <c r="AG63" s="42">
        <v>3.6087186385240599</v>
      </c>
      <c r="AH63" s="42">
        <v>3.6094829151955099</v>
      </c>
      <c r="AI63" s="42">
        <v>3.6094829151955099</v>
      </c>
      <c r="AJ63" s="42">
        <v>3.6100502849160399</v>
      </c>
      <c r="AK63" s="42">
        <v>3.6100502849160399</v>
      </c>
      <c r="AL63" s="42">
        <v>3.6079958073426801</v>
      </c>
      <c r="AM63" s="42">
        <v>3.6166526589163501</v>
      </c>
      <c r="AN63" s="42">
        <v>3.6166526589163501</v>
      </c>
      <c r="AO63" s="42">
        <v>3.6182768350521402</v>
      </c>
    </row>
    <row r="64" spans="2:41">
      <c r="B64">
        <f t="shared" si="2"/>
        <v>1996</v>
      </c>
      <c r="C64" s="42">
        <v>3.27927306037807</v>
      </c>
      <c r="D64" s="42">
        <v>3.5396021259378498</v>
      </c>
      <c r="E64" s="42">
        <v>3.5696023556076901</v>
      </c>
      <c r="F64" s="42">
        <v>3.5031896235200399</v>
      </c>
      <c r="G64" s="42">
        <v>3.5031896235200399</v>
      </c>
      <c r="H64" s="42">
        <v>3.51311708908481</v>
      </c>
      <c r="I64" s="42">
        <v>3.51311708908481</v>
      </c>
      <c r="J64" s="42">
        <v>3.26566619344162</v>
      </c>
      <c r="K64" s="42">
        <v>3.2665011831022799</v>
      </c>
      <c r="L64" s="42">
        <v>3.27927306037807</v>
      </c>
      <c r="M64" s="42">
        <v>3.4052786888007098</v>
      </c>
      <c r="N64" s="42">
        <v>3.42068850402661</v>
      </c>
      <c r="O64" s="42">
        <v>3.4604670621326101</v>
      </c>
      <c r="P64" s="42">
        <v>3.5473074260380901</v>
      </c>
      <c r="Q64" s="42">
        <v>3.56003469545771</v>
      </c>
      <c r="R64" s="42">
        <v>3.5264303372538701</v>
      </c>
      <c r="S64" s="42">
        <v>3.5279429841760801</v>
      </c>
      <c r="T64" s="42">
        <v>3.54022348032963</v>
      </c>
      <c r="U64" s="42">
        <v>3.54022348032963</v>
      </c>
      <c r="V64" s="42">
        <v>3.5396021259378498</v>
      </c>
      <c r="W64" s="42">
        <v>3.5487996574711298</v>
      </c>
      <c r="X64" s="42">
        <v>3.5281752176113401</v>
      </c>
      <c r="Y64" s="42">
        <v>3.5311857983811001</v>
      </c>
      <c r="Z64" s="42">
        <v>3.5314422031053501</v>
      </c>
      <c r="AA64" s="42">
        <v>3.5314422031053501</v>
      </c>
      <c r="AB64" s="42">
        <v>3.54522049221212</v>
      </c>
      <c r="AC64" s="42">
        <v>3.5512299306522599</v>
      </c>
      <c r="AD64" s="42">
        <v>3.5545090255915901</v>
      </c>
      <c r="AE64" s="42">
        <v>3.5548675447815898</v>
      </c>
      <c r="AF64" s="42">
        <v>3.5696023556076901</v>
      </c>
      <c r="AG64" s="42">
        <v>3.5623054356352402</v>
      </c>
      <c r="AH64" s="42">
        <v>3.5630771328751298</v>
      </c>
      <c r="AI64" s="42">
        <v>3.5630771328751298</v>
      </c>
      <c r="AJ64" s="42">
        <v>3.5635746566362299</v>
      </c>
      <c r="AK64" s="42">
        <v>3.5635746566362299</v>
      </c>
      <c r="AL64" s="42">
        <v>3.5617957200304802</v>
      </c>
      <c r="AM64" s="42">
        <v>3.5661153299446502</v>
      </c>
      <c r="AN64" s="42">
        <v>3.5661153299446502</v>
      </c>
      <c r="AO64" s="42">
        <v>3.5663396833163001</v>
      </c>
    </row>
    <row r="65" spans="2:41">
      <c r="B65">
        <f t="shared" si="2"/>
        <v>1997</v>
      </c>
      <c r="C65" s="42">
        <v>3.2736994303190801</v>
      </c>
      <c r="D65" s="42">
        <v>3.50488322444714</v>
      </c>
      <c r="E65" s="42">
        <v>3.5317623028056202</v>
      </c>
      <c r="F65" s="42">
        <v>3.5101812550191598</v>
      </c>
      <c r="G65" s="42">
        <v>3.5101812550191598</v>
      </c>
      <c r="H65" s="42">
        <v>3.5194912643184302</v>
      </c>
      <c r="I65" s="42">
        <v>3.5194912643184302</v>
      </c>
      <c r="J65" s="42">
        <v>3.2527233746271098</v>
      </c>
      <c r="K65" s="42">
        <v>3.2535760034069798</v>
      </c>
      <c r="L65" s="42">
        <v>3.2736994303190801</v>
      </c>
      <c r="M65" s="42">
        <v>3.4021767859460899</v>
      </c>
      <c r="N65" s="42">
        <v>3.4166207425433099</v>
      </c>
      <c r="O65" s="42">
        <v>3.4554157254725499</v>
      </c>
      <c r="P65" s="42">
        <v>3.5346218219408398</v>
      </c>
      <c r="Q65" s="42">
        <v>3.54689378001523</v>
      </c>
      <c r="R65" s="42">
        <v>3.4997613698909702</v>
      </c>
      <c r="S65" s="42">
        <v>3.49832821714512</v>
      </c>
      <c r="T65" s="42">
        <v>3.5119188691485501</v>
      </c>
      <c r="U65" s="42">
        <v>3.5119188691485501</v>
      </c>
      <c r="V65" s="42">
        <v>3.50488322444714</v>
      </c>
      <c r="W65" s="42">
        <v>3.5136632924369802</v>
      </c>
      <c r="X65" s="42">
        <v>3.4868048143733401</v>
      </c>
      <c r="Y65" s="42">
        <v>3.48974912194155</v>
      </c>
      <c r="Z65" s="42">
        <v>3.49004006057935</v>
      </c>
      <c r="AA65" s="42">
        <v>3.49004006057935</v>
      </c>
      <c r="AB65" s="42">
        <v>3.50347847277131</v>
      </c>
      <c r="AC65" s="42">
        <v>3.50988440176969</v>
      </c>
      <c r="AD65" s="42">
        <v>3.51308427991659</v>
      </c>
      <c r="AE65" s="42">
        <v>3.5130270541302799</v>
      </c>
      <c r="AF65" s="42">
        <v>3.5317623028056202</v>
      </c>
      <c r="AG65" s="42">
        <v>3.5253581150506199</v>
      </c>
      <c r="AH65" s="42">
        <v>3.5256476959294498</v>
      </c>
      <c r="AI65" s="42">
        <v>3.5256476959294498</v>
      </c>
      <c r="AJ65" s="42">
        <v>3.5285720006091701</v>
      </c>
      <c r="AK65" s="42">
        <v>3.5285720006091701</v>
      </c>
      <c r="AL65" s="42">
        <v>3.5273704277235298</v>
      </c>
      <c r="AM65" s="42">
        <v>3.5369338548987099</v>
      </c>
      <c r="AN65" s="42">
        <v>3.5369338548987099</v>
      </c>
      <c r="AO65" s="42">
        <v>3.5373152539019701</v>
      </c>
    </row>
    <row r="66" spans="2:41">
      <c r="B66">
        <f t="shared" si="2"/>
        <v>1998</v>
      </c>
      <c r="C66" s="42">
        <v>3.2348733819275499</v>
      </c>
      <c r="D66" s="42">
        <v>3.4635990905766301</v>
      </c>
      <c r="E66" s="42">
        <v>3.4937710527077801</v>
      </c>
      <c r="F66" s="42">
        <v>3.4519135006878199</v>
      </c>
      <c r="G66" s="42">
        <v>3.4519135006878199</v>
      </c>
      <c r="H66" s="42">
        <v>3.4551023906262399</v>
      </c>
      <c r="I66" s="42">
        <v>3.4551023906262399</v>
      </c>
      <c r="J66" s="42">
        <v>3.2219657213152399</v>
      </c>
      <c r="K66" s="42">
        <v>3.2245617361363599</v>
      </c>
      <c r="L66" s="42">
        <v>3.2348733819275499</v>
      </c>
      <c r="M66" s="42">
        <v>3.3681645847036399</v>
      </c>
      <c r="N66" s="42">
        <v>3.3805969180742999</v>
      </c>
      <c r="O66" s="42">
        <v>3.4171735636157399</v>
      </c>
      <c r="P66" s="42">
        <v>3.4950772549985598</v>
      </c>
      <c r="Q66" s="42">
        <v>3.5072487063291602</v>
      </c>
      <c r="R66" s="42">
        <v>3.45696969896925</v>
      </c>
      <c r="S66" s="42">
        <v>3.4574531114487002</v>
      </c>
      <c r="T66" s="42">
        <v>3.4703200227168902</v>
      </c>
      <c r="U66" s="42">
        <v>3.4703200227168902</v>
      </c>
      <c r="V66" s="42">
        <v>3.4635990905766301</v>
      </c>
      <c r="W66" s="42">
        <v>3.4713483198724</v>
      </c>
      <c r="X66" s="42">
        <v>3.4474707641898399</v>
      </c>
      <c r="Y66" s="42">
        <v>3.4503510220570002</v>
      </c>
      <c r="Z66" s="42">
        <v>3.45066888135548</v>
      </c>
      <c r="AA66" s="42">
        <v>3.45066888135548</v>
      </c>
      <c r="AB66" s="42">
        <v>3.46372340281772</v>
      </c>
      <c r="AC66" s="42">
        <v>3.4695939511952298</v>
      </c>
      <c r="AD66" s="42">
        <v>3.4727200693624498</v>
      </c>
      <c r="AE66" s="42">
        <v>3.4727365130979702</v>
      </c>
      <c r="AF66" s="42">
        <v>3.4937710527077801</v>
      </c>
      <c r="AG66" s="42">
        <v>3.48659350051298</v>
      </c>
      <c r="AH66" s="42">
        <v>3.48692852478047</v>
      </c>
      <c r="AI66" s="42">
        <v>3.48692852478047</v>
      </c>
      <c r="AJ66" s="42">
        <v>3.4902652947351598</v>
      </c>
      <c r="AK66" s="42">
        <v>3.4902652947351598</v>
      </c>
      <c r="AL66" s="42">
        <v>3.4865464443597598</v>
      </c>
      <c r="AM66" s="42">
        <v>3.4960454853195402</v>
      </c>
      <c r="AN66" s="42">
        <v>3.4960454853195402</v>
      </c>
      <c r="AO66" s="42">
        <v>3.4966747823258002</v>
      </c>
    </row>
    <row r="67" spans="2:41">
      <c r="B67">
        <f t="shared" si="2"/>
        <v>1999</v>
      </c>
      <c r="C67" s="42">
        <v>3.1898673239502799</v>
      </c>
      <c r="D67" s="42">
        <v>3.4255318541697299</v>
      </c>
      <c r="E67" s="42">
        <v>3.4448714794050002</v>
      </c>
      <c r="F67" s="42">
        <v>3.3987317290635599</v>
      </c>
      <c r="G67" s="42">
        <v>3.3987317290635599</v>
      </c>
      <c r="H67" s="42">
        <v>3.4021972717780899</v>
      </c>
      <c r="I67" s="42">
        <v>3.4021972717780899</v>
      </c>
      <c r="J67" s="42">
        <v>3.1796868063370201</v>
      </c>
      <c r="K67" s="42">
        <v>3.1822727535374602</v>
      </c>
      <c r="L67" s="42">
        <v>3.1898673239502799</v>
      </c>
      <c r="M67" s="42">
        <v>3.31846674370302</v>
      </c>
      <c r="N67" s="42">
        <v>3.33201711298232</v>
      </c>
      <c r="O67" s="42">
        <v>3.37191029679982</v>
      </c>
      <c r="P67" s="42">
        <v>3.4493498670076499</v>
      </c>
      <c r="Q67" s="42">
        <v>3.4614029140763201</v>
      </c>
      <c r="R67" s="42">
        <v>3.4168863318360199</v>
      </c>
      <c r="S67" s="42">
        <v>3.4195278515119698</v>
      </c>
      <c r="T67" s="42">
        <v>3.4316311900351999</v>
      </c>
      <c r="U67" s="42">
        <v>3.4316311900351999</v>
      </c>
      <c r="V67" s="42">
        <v>3.4255318541697299</v>
      </c>
      <c r="W67" s="42">
        <v>3.4329452936617</v>
      </c>
      <c r="X67" s="42">
        <v>3.3960242750903999</v>
      </c>
      <c r="Y67" s="42">
        <v>3.3988427151452201</v>
      </c>
      <c r="Z67" s="42">
        <v>3.3991913472946198</v>
      </c>
      <c r="AA67" s="42">
        <v>3.3991913472946198</v>
      </c>
      <c r="AB67" s="42">
        <v>3.4120317086059102</v>
      </c>
      <c r="AC67" s="42">
        <v>3.4178322935288898</v>
      </c>
      <c r="AD67" s="42">
        <v>3.42088207664768</v>
      </c>
      <c r="AE67" s="42">
        <v>3.4209789237394901</v>
      </c>
      <c r="AF67" s="42">
        <v>3.4448714794050002</v>
      </c>
      <c r="AG67" s="42">
        <v>3.4413526603611402</v>
      </c>
      <c r="AH67" s="42">
        <v>3.44204282617748</v>
      </c>
      <c r="AI67" s="42">
        <v>3.4421610877705202</v>
      </c>
      <c r="AJ67" s="42">
        <v>3.4460611346883399</v>
      </c>
      <c r="AK67" s="42">
        <v>3.4460611346883399</v>
      </c>
      <c r="AL67" s="42">
        <v>3.4428961066556498</v>
      </c>
      <c r="AM67" s="42">
        <v>3.45216061511799</v>
      </c>
      <c r="AN67" s="42">
        <v>3.45216061511799</v>
      </c>
      <c r="AO67" s="42">
        <v>3.4530220834407599</v>
      </c>
    </row>
    <row r="68" spans="2:41">
      <c r="B68">
        <f t="shared" si="2"/>
        <v>2000</v>
      </c>
      <c r="C68" s="42">
        <v>3.17091446560877</v>
      </c>
      <c r="D68" s="42">
        <v>3.3905763999664398</v>
      </c>
      <c r="E68" s="42">
        <v>3.4138222090606098</v>
      </c>
      <c r="F68" s="42">
        <v>3.3730598221716299</v>
      </c>
      <c r="G68" s="42">
        <v>3.3730598221716299</v>
      </c>
      <c r="H68" s="42">
        <v>3.3588998953603899</v>
      </c>
      <c r="I68" s="42">
        <v>3.3588998953603899</v>
      </c>
      <c r="J68" s="42">
        <v>3.1597599874638802</v>
      </c>
      <c r="K68" s="42">
        <v>3.1622665080705299</v>
      </c>
      <c r="L68" s="42">
        <v>3.17091446560877</v>
      </c>
      <c r="M68" s="42">
        <v>3.3027513279296001</v>
      </c>
      <c r="N68" s="42">
        <v>3.3151696741110901</v>
      </c>
      <c r="O68" s="42">
        <v>3.3532242019927101</v>
      </c>
      <c r="P68" s="42">
        <v>3.4265631364463802</v>
      </c>
      <c r="Q68" s="42">
        <v>3.4381698877641398</v>
      </c>
      <c r="R68" s="42">
        <v>3.3877937888887799</v>
      </c>
      <c r="S68" s="42">
        <v>3.3896643553492001</v>
      </c>
      <c r="T68" s="42">
        <v>3.4004906821007701</v>
      </c>
      <c r="U68" s="42">
        <v>3.4004906821007701</v>
      </c>
      <c r="V68" s="42">
        <v>3.3905763999664398</v>
      </c>
      <c r="W68" s="42">
        <v>3.3979239495968301</v>
      </c>
      <c r="X68" s="42">
        <v>3.3613257275806601</v>
      </c>
      <c r="Y68" s="42">
        <v>3.36405236783312</v>
      </c>
      <c r="Z68" s="42">
        <v>3.36482687072747</v>
      </c>
      <c r="AA68" s="42">
        <v>3.36482687072747</v>
      </c>
      <c r="AB68" s="42">
        <v>3.3777023178109999</v>
      </c>
      <c r="AC68" s="42">
        <v>3.3836431318481002</v>
      </c>
      <c r="AD68" s="42">
        <v>3.3865872810208799</v>
      </c>
      <c r="AE68" s="42">
        <v>3.3867273608984201</v>
      </c>
      <c r="AF68" s="42">
        <v>3.4138222090606098</v>
      </c>
      <c r="AG68" s="42">
        <v>3.4110053414008199</v>
      </c>
      <c r="AH68" s="42">
        <v>3.4110472654697199</v>
      </c>
      <c r="AI68" s="42">
        <v>3.41116379715629</v>
      </c>
      <c r="AJ68" s="42">
        <v>3.4150404928184401</v>
      </c>
      <c r="AK68" s="42">
        <v>3.4150404928184401</v>
      </c>
      <c r="AL68" s="42">
        <v>3.41188837045335</v>
      </c>
      <c r="AM68" s="42">
        <v>3.4213558511212798</v>
      </c>
      <c r="AN68" s="42">
        <v>3.4213558511212798</v>
      </c>
      <c r="AO68" s="42">
        <v>3.4224097375460998</v>
      </c>
    </row>
    <row r="69" spans="2:41">
      <c r="B69">
        <f t="shared" si="2"/>
        <v>2001</v>
      </c>
      <c r="C69" s="42">
        <v>3.1467911328017202</v>
      </c>
      <c r="D69" s="42">
        <v>3.3687758845763902</v>
      </c>
      <c r="E69" s="42">
        <v>3.3889080405561902</v>
      </c>
      <c r="F69" s="42">
        <v>3.3432039174728598</v>
      </c>
      <c r="G69" s="42">
        <v>3.3432039174728598</v>
      </c>
      <c r="H69" s="42">
        <v>3.33129650668059</v>
      </c>
      <c r="I69" s="42">
        <v>3.33129650668059</v>
      </c>
      <c r="J69" s="42">
        <v>3.1395656712464302</v>
      </c>
      <c r="K69" s="42">
        <v>3.1417448129788901</v>
      </c>
      <c r="L69" s="42">
        <v>3.1467911328017202</v>
      </c>
      <c r="M69" s="42">
        <v>3.2777519060914599</v>
      </c>
      <c r="N69" s="42">
        <v>3.2884954168324798</v>
      </c>
      <c r="O69" s="42">
        <v>3.3257679822838599</v>
      </c>
      <c r="P69" s="42">
        <v>3.3996022538221999</v>
      </c>
      <c r="Q69" s="42">
        <v>3.4108966414638502</v>
      </c>
      <c r="R69" s="42">
        <v>3.36166425142263</v>
      </c>
      <c r="S69" s="42">
        <v>3.36500836797007</v>
      </c>
      <c r="T69" s="42">
        <v>3.3761308398204899</v>
      </c>
      <c r="U69" s="42">
        <v>3.3761308398204899</v>
      </c>
      <c r="V69" s="42">
        <v>3.3687758845763902</v>
      </c>
      <c r="W69" s="42">
        <v>3.3759829069303402</v>
      </c>
      <c r="X69" s="42">
        <v>3.3371502021863702</v>
      </c>
      <c r="Y69" s="42">
        <v>3.3397892405719198</v>
      </c>
      <c r="Z69" s="42">
        <v>3.3405507901465898</v>
      </c>
      <c r="AA69" s="42">
        <v>3.3405507901465898</v>
      </c>
      <c r="AB69" s="42">
        <v>3.3529987215891199</v>
      </c>
      <c r="AC69" s="42">
        <v>3.35801477644211</v>
      </c>
      <c r="AD69" s="42">
        <v>3.3608650391918</v>
      </c>
      <c r="AE69" s="42">
        <v>3.3610322550277298</v>
      </c>
      <c r="AF69" s="42">
        <v>3.3889080405561902</v>
      </c>
      <c r="AG69" s="42">
        <v>3.3865592313693602</v>
      </c>
      <c r="AH69" s="42">
        <v>3.3867576867458702</v>
      </c>
      <c r="AI69" s="42">
        <v>3.38687275256911</v>
      </c>
      <c r="AJ69" s="42">
        <v>3.3920079914660399</v>
      </c>
      <c r="AK69" s="42">
        <v>3.3920079914660399</v>
      </c>
      <c r="AL69" s="42">
        <v>3.3893608821034502</v>
      </c>
      <c r="AM69" s="42">
        <v>3.3979620345145598</v>
      </c>
      <c r="AN69" s="42">
        <v>3.3979620345145598</v>
      </c>
      <c r="AO69" s="42">
        <v>3.3993764824627402</v>
      </c>
    </row>
    <row r="70" spans="2:41">
      <c r="B70">
        <f t="shared" si="2"/>
        <v>2002</v>
      </c>
      <c r="C70" s="42">
        <v>3.1132722976829599</v>
      </c>
      <c r="D70" s="42">
        <v>3.3410292673399198</v>
      </c>
      <c r="E70" s="42">
        <v>3.3637188163231699</v>
      </c>
      <c r="F70" s="42">
        <v>3.3068788361169101</v>
      </c>
      <c r="G70" s="42">
        <v>3.3068788361169101</v>
      </c>
      <c r="H70" s="42">
        <v>3.29667764086477</v>
      </c>
      <c r="I70" s="42">
        <v>3.29667764086477</v>
      </c>
      <c r="J70" s="42">
        <v>3.1121274040074902</v>
      </c>
      <c r="K70" s="42">
        <v>3.1143246772883</v>
      </c>
      <c r="L70" s="42">
        <v>3.1132722976829599</v>
      </c>
      <c r="M70" s="42">
        <v>3.2548165687991601</v>
      </c>
      <c r="N70" s="42">
        <v>3.2608367622446202</v>
      </c>
      <c r="O70" s="42">
        <v>3.2962446391447902</v>
      </c>
      <c r="P70" s="42">
        <v>3.3704507169145201</v>
      </c>
      <c r="Q70" s="42">
        <v>3.3819637245964098</v>
      </c>
      <c r="R70" s="42">
        <v>3.3354154695949298</v>
      </c>
      <c r="S70" s="42">
        <v>3.3394992685931202</v>
      </c>
      <c r="T70" s="42">
        <v>3.3506280636967301</v>
      </c>
      <c r="U70" s="42">
        <v>3.3506280636967301</v>
      </c>
      <c r="V70" s="42">
        <v>3.3410292673399198</v>
      </c>
      <c r="W70" s="42">
        <v>3.3485789405191699</v>
      </c>
      <c r="X70" s="42">
        <v>3.3065699547206902</v>
      </c>
      <c r="Y70" s="42">
        <v>3.3093633655078598</v>
      </c>
      <c r="Z70" s="42">
        <v>3.3101111152121199</v>
      </c>
      <c r="AA70" s="42">
        <v>3.3101111152121199</v>
      </c>
      <c r="AB70" s="42">
        <v>3.3220957510892699</v>
      </c>
      <c r="AC70" s="42">
        <v>3.3274114932322498</v>
      </c>
      <c r="AD70" s="42">
        <v>3.3301593503590801</v>
      </c>
      <c r="AE70" s="42">
        <v>3.3303547481420401</v>
      </c>
      <c r="AF70" s="42">
        <v>3.3637188163231699</v>
      </c>
      <c r="AG70" s="42">
        <v>3.3620475460769499</v>
      </c>
      <c r="AH70" s="42">
        <v>3.3624658603811</v>
      </c>
      <c r="AI70" s="42">
        <v>3.36257819781305</v>
      </c>
      <c r="AJ70" s="42">
        <v>3.36825645902575</v>
      </c>
      <c r="AK70" s="42">
        <v>3.36825645902575</v>
      </c>
      <c r="AL70" s="42">
        <v>3.3666437387157799</v>
      </c>
      <c r="AM70" s="42">
        <v>3.37739836725261</v>
      </c>
      <c r="AN70" s="42">
        <v>3.37739836725261</v>
      </c>
      <c r="AO70" s="42">
        <v>3.3789234623941802</v>
      </c>
    </row>
    <row r="71" spans="2:41">
      <c r="B71">
        <f t="shared" si="2"/>
        <v>2003</v>
      </c>
      <c r="C71" s="42">
        <v>3.0825578637344102</v>
      </c>
      <c r="D71" s="42">
        <v>3.3027033016443301</v>
      </c>
      <c r="E71" s="42">
        <v>3.33250529004231</v>
      </c>
      <c r="F71" s="42">
        <v>3.2878334807091898</v>
      </c>
      <c r="G71" s="42">
        <v>3.2878334807091898</v>
      </c>
      <c r="H71" s="42">
        <v>3.2790007470884102</v>
      </c>
      <c r="I71" s="42">
        <v>3.2790007470884102</v>
      </c>
      <c r="J71" s="42">
        <v>3.0851265154341601</v>
      </c>
      <c r="K71" s="42">
        <v>3.0863025412063498</v>
      </c>
      <c r="L71" s="42">
        <v>3.0825578637344102</v>
      </c>
      <c r="M71" s="42">
        <v>3.2228503176768202</v>
      </c>
      <c r="N71" s="42">
        <v>3.2304997999963501</v>
      </c>
      <c r="O71" s="42">
        <v>3.26574907096064</v>
      </c>
      <c r="P71" s="42">
        <v>3.3361211164340201</v>
      </c>
      <c r="Q71" s="42">
        <v>3.3471658377997402</v>
      </c>
      <c r="R71" s="42">
        <v>3.3001362521114399</v>
      </c>
      <c r="S71" s="42">
        <v>3.3042868653669202</v>
      </c>
      <c r="T71" s="42">
        <v>3.3143071386351499</v>
      </c>
      <c r="U71" s="42">
        <v>3.3143071386351499</v>
      </c>
      <c r="V71" s="42">
        <v>3.3027033016443301</v>
      </c>
      <c r="W71" s="42">
        <v>3.3099393265365</v>
      </c>
      <c r="X71" s="42">
        <v>3.2695990898371901</v>
      </c>
      <c r="Y71" s="42">
        <v>3.2723024358021999</v>
      </c>
      <c r="Z71" s="42">
        <v>3.27303945057136</v>
      </c>
      <c r="AA71" s="42">
        <v>3.27303945057136</v>
      </c>
      <c r="AB71" s="42">
        <v>3.2845959586794402</v>
      </c>
      <c r="AC71" s="42">
        <v>3.2904387233301802</v>
      </c>
      <c r="AD71" s="42">
        <v>3.2931801740064599</v>
      </c>
      <c r="AE71" s="42">
        <v>3.2936478332406098</v>
      </c>
      <c r="AF71" s="42">
        <v>3.33250529004231</v>
      </c>
      <c r="AG71" s="42">
        <v>3.33280697001649</v>
      </c>
      <c r="AH71" s="42">
        <v>3.3328607910335699</v>
      </c>
      <c r="AI71" s="42">
        <v>3.33308188055753</v>
      </c>
      <c r="AJ71" s="42">
        <v>3.3406691830778601</v>
      </c>
      <c r="AK71" s="42">
        <v>3.3406691830778601</v>
      </c>
      <c r="AL71" s="42">
        <v>3.3406042321845102</v>
      </c>
      <c r="AM71" s="42">
        <v>3.3525819615705799</v>
      </c>
      <c r="AN71" s="42">
        <v>3.3525819615705799</v>
      </c>
      <c r="AO71" s="42">
        <v>3.35387959085288</v>
      </c>
    </row>
    <row r="72" spans="2:41">
      <c r="B72">
        <f t="shared" si="2"/>
        <v>2004</v>
      </c>
      <c r="C72" s="42">
        <v>3.0727545232355999</v>
      </c>
      <c r="D72" s="42">
        <v>3.2990083432867601</v>
      </c>
      <c r="E72" s="42">
        <v>3.3213052635640699</v>
      </c>
      <c r="F72" s="42">
        <v>3.27771780638792</v>
      </c>
      <c r="G72" s="42">
        <v>3.27771780638792</v>
      </c>
      <c r="H72" s="42">
        <v>3.2733062542516902</v>
      </c>
      <c r="I72" s="42">
        <v>3.2733062542516902</v>
      </c>
      <c r="J72" s="42">
        <v>3.0717362980440499</v>
      </c>
      <c r="K72" s="42">
        <v>3.0732922948111598</v>
      </c>
      <c r="L72" s="42">
        <v>3.0727545232355999</v>
      </c>
      <c r="M72" s="42">
        <v>3.21623616848452</v>
      </c>
      <c r="N72" s="42">
        <v>3.22619585622295</v>
      </c>
      <c r="O72" s="42">
        <v>3.2587626783569399</v>
      </c>
      <c r="P72" s="42">
        <v>3.33277544218253</v>
      </c>
      <c r="Q72" s="42">
        <v>3.3428286922035499</v>
      </c>
      <c r="R72" s="42">
        <v>3.2989301992808402</v>
      </c>
      <c r="S72" s="42">
        <v>3.3026321678766699</v>
      </c>
      <c r="T72" s="42">
        <v>3.31129609127726</v>
      </c>
      <c r="U72" s="42">
        <v>3.31129609127726</v>
      </c>
      <c r="V72" s="42">
        <v>3.2990083432867601</v>
      </c>
      <c r="W72" s="42">
        <v>3.3058152515274899</v>
      </c>
      <c r="X72" s="42">
        <v>3.2689923063433901</v>
      </c>
      <c r="Y72" s="42">
        <v>3.27173765021695</v>
      </c>
      <c r="Z72" s="42">
        <v>3.2724212233946699</v>
      </c>
      <c r="AA72" s="42">
        <v>3.2724212233946699</v>
      </c>
      <c r="AB72" s="42">
        <v>3.28258948250078</v>
      </c>
      <c r="AC72" s="42">
        <v>3.2851804547366998</v>
      </c>
      <c r="AD72" s="42">
        <v>3.2878766981515599</v>
      </c>
      <c r="AE72" s="42">
        <v>3.2883172244626899</v>
      </c>
      <c r="AF72" s="42">
        <v>3.3213052635640699</v>
      </c>
      <c r="AG72" s="42">
        <v>3.3218709914361102</v>
      </c>
      <c r="AH72" s="42">
        <v>3.3226656014784002</v>
      </c>
      <c r="AI72" s="42">
        <v>3.32287440235894</v>
      </c>
      <c r="AJ72" s="42">
        <v>3.3264428330438598</v>
      </c>
      <c r="AK72" s="42">
        <v>3.3264428330438598</v>
      </c>
      <c r="AL72" s="42">
        <v>3.3268872149761002</v>
      </c>
      <c r="AM72" s="42">
        <v>3.3436831766404098</v>
      </c>
      <c r="AN72" s="42">
        <v>3.3436831766404098</v>
      </c>
      <c r="AO72" s="42">
        <v>3.3452844869216301</v>
      </c>
    </row>
    <row r="73" spans="2:41">
      <c r="B73">
        <f t="shared" si="2"/>
        <v>2005</v>
      </c>
      <c r="C73" s="42">
        <v>3.0742492233380601</v>
      </c>
      <c r="D73" s="42">
        <v>3.2952585688644098</v>
      </c>
      <c r="E73" s="42">
        <v>3.3172649774911398</v>
      </c>
      <c r="F73" s="42">
        <v>3.2833951425768801</v>
      </c>
      <c r="G73" s="42">
        <v>3.2833951425768801</v>
      </c>
      <c r="H73" s="42">
        <v>3.2791061291485599</v>
      </c>
      <c r="I73" s="42">
        <v>3.2791061291485599</v>
      </c>
      <c r="J73" s="42">
        <v>3.0762570843564299</v>
      </c>
      <c r="K73" s="42">
        <v>3.07771280718991</v>
      </c>
      <c r="L73" s="42">
        <v>3.0742492233380601</v>
      </c>
      <c r="M73" s="42">
        <v>3.2172561927742902</v>
      </c>
      <c r="N73" s="42">
        <v>3.2268199246849201</v>
      </c>
      <c r="O73" s="42">
        <v>3.2572587408785498</v>
      </c>
      <c r="P73" s="42">
        <v>3.3317693357987301</v>
      </c>
      <c r="Q73" s="42">
        <v>3.3419384635465001</v>
      </c>
      <c r="R73" s="42">
        <v>3.2934159970362802</v>
      </c>
      <c r="S73" s="42">
        <v>3.2972982873348302</v>
      </c>
      <c r="T73" s="42">
        <v>3.3066707605315799</v>
      </c>
      <c r="U73" s="42">
        <v>3.3066707605315799</v>
      </c>
      <c r="V73" s="42">
        <v>3.2952585688644098</v>
      </c>
      <c r="W73" s="42">
        <v>3.3024624162898899</v>
      </c>
      <c r="X73" s="42">
        <v>3.2665168997945502</v>
      </c>
      <c r="Y73" s="42">
        <v>3.2690925682610001</v>
      </c>
      <c r="Z73" s="42">
        <v>3.26973484023075</v>
      </c>
      <c r="AA73" s="42">
        <v>3.2692717020241502</v>
      </c>
      <c r="AB73" s="42">
        <v>3.27882119703929</v>
      </c>
      <c r="AC73" s="42">
        <v>3.2815981590454002</v>
      </c>
      <c r="AD73" s="42">
        <v>3.2850204498059998</v>
      </c>
      <c r="AE73" s="42">
        <v>3.2854365933727001</v>
      </c>
      <c r="AF73" s="42">
        <v>3.3172649774911398</v>
      </c>
      <c r="AG73" s="42">
        <v>3.3179304634021798</v>
      </c>
      <c r="AH73" s="42">
        <v>3.31755328049561</v>
      </c>
      <c r="AI73" s="42">
        <v>3.3172998030060299</v>
      </c>
      <c r="AJ73" s="42">
        <v>3.31681371067299</v>
      </c>
      <c r="AK73" s="42">
        <v>3.31681371067299</v>
      </c>
      <c r="AL73" s="42">
        <v>3.3157782212984301</v>
      </c>
      <c r="AM73" s="42">
        <v>3.3308493336506402</v>
      </c>
      <c r="AN73" s="42">
        <v>3.3308493336506402</v>
      </c>
      <c r="AO73" s="42">
        <v>3.3325489563061299</v>
      </c>
    </row>
    <row r="74" spans="2:41">
      <c r="B74">
        <f t="shared" si="2"/>
        <v>2006</v>
      </c>
      <c r="C74" s="42">
        <v>3.1209426478252298</v>
      </c>
      <c r="D74" s="42">
        <v>3.3239457740598302</v>
      </c>
      <c r="E74" s="42">
        <v>3.3332275017675301</v>
      </c>
      <c r="F74" s="42">
        <v>3.3642704369337002</v>
      </c>
      <c r="G74" s="42">
        <v>3.3642704369337002</v>
      </c>
      <c r="H74" s="42">
        <v>3.3611250610684702</v>
      </c>
      <c r="I74" s="42">
        <v>3.3611250610684702</v>
      </c>
      <c r="J74" s="42">
        <v>3.1286283646937401</v>
      </c>
      <c r="K74" s="42">
        <v>3.1296741831595201</v>
      </c>
      <c r="L74" s="42">
        <v>3.1209426478252298</v>
      </c>
      <c r="M74" s="42">
        <v>3.26358457958613</v>
      </c>
      <c r="N74" s="42">
        <v>3.2656079690471</v>
      </c>
      <c r="O74" s="42">
        <v>3.2912096246831299</v>
      </c>
      <c r="P74" s="42">
        <v>3.3611962814555301</v>
      </c>
      <c r="Q74" s="42">
        <v>3.3705721132784099</v>
      </c>
      <c r="R74" s="42">
        <v>3.32224221636059</v>
      </c>
      <c r="S74" s="42">
        <v>3.3255000321252499</v>
      </c>
      <c r="T74" s="42">
        <v>3.3344567455366798</v>
      </c>
      <c r="U74" s="42">
        <v>3.3344567455366798</v>
      </c>
      <c r="V74" s="42">
        <v>3.3239457740598302</v>
      </c>
      <c r="W74" s="42">
        <v>3.3286605158909501</v>
      </c>
      <c r="X74" s="42">
        <v>3.29288070670823</v>
      </c>
      <c r="Y74" s="42">
        <v>3.2951918060433898</v>
      </c>
      <c r="Z74" s="42">
        <v>3.2957612654113002</v>
      </c>
      <c r="AA74" s="42">
        <v>3.2953207429296398</v>
      </c>
      <c r="AB74" s="42">
        <v>3.3036914901512602</v>
      </c>
      <c r="AC74" s="42">
        <v>3.30616359311824</v>
      </c>
      <c r="AD74" s="42">
        <v>3.3092625746881899</v>
      </c>
      <c r="AE74" s="42">
        <v>3.3096191223396501</v>
      </c>
      <c r="AF74" s="42">
        <v>3.3332275017675301</v>
      </c>
      <c r="AG74" s="42">
        <v>3.33348050258122</v>
      </c>
      <c r="AH74" s="42">
        <v>3.3323833428440901</v>
      </c>
      <c r="AI74" s="42">
        <v>3.3321807841400899</v>
      </c>
      <c r="AJ74" s="42">
        <v>3.3298042365355101</v>
      </c>
      <c r="AK74" s="42">
        <v>3.3298042365355101</v>
      </c>
      <c r="AL74" s="42">
        <v>3.3281020132264598</v>
      </c>
      <c r="AM74" s="42">
        <v>3.33819496998299</v>
      </c>
      <c r="AN74" s="42">
        <v>3.33819496998299</v>
      </c>
      <c r="AO74" s="42">
        <v>3.3391156910962501</v>
      </c>
    </row>
    <row r="75" spans="2:41">
      <c r="B75">
        <f t="shared" si="2"/>
        <v>2007</v>
      </c>
      <c r="C75" s="42">
        <v>3.1371236609773798</v>
      </c>
      <c r="D75" s="42">
        <v>3.3281037796592701</v>
      </c>
      <c r="E75" s="42">
        <v>3.3321590841389201</v>
      </c>
      <c r="F75" s="42">
        <v>3.3666061764436201</v>
      </c>
      <c r="G75" s="42">
        <v>3.3666061764436201</v>
      </c>
      <c r="H75" s="42">
        <v>3.3634265472591101</v>
      </c>
      <c r="I75" s="42">
        <v>3.3634265472591101</v>
      </c>
      <c r="J75" s="42">
        <v>3.14286241239915</v>
      </c>
      <c r="K75" s="42">
        <v>3.1437667522264299</v>
      </c>
      <c r="L75" s="42">
        <v>3.1371236609773798</v>
      </c>
      <c r="M75" s="42">
        <v>3.2749130065047298</v>
      </c>
      <c r="N75" s="42">
        <v>3.2776431373247901</v>
      </c>
      <c r="O75" s="42">
        <v>3.3014914215921101</v>
      </c>
      <c r="P75" s="42">
        <v>3.3641199378220699</v>
      </c>
      <c r="Q75" s="42">
        <v>3.37437798383732</v>
      </c>
      <c r="R75" s="42">
        <v>3.3256371062082701</v>
      </c>
      <c r="S75" s="42">
        <v>3.3297861136329798</v>
      </c>
      <c r="T75" s="42">
        <v>3.3388530250769501</v>
      </c>
      <c r="U75" s="42">
        <v>3.33913831605871</v>
      </c>
      <c r="V75" s="42">
        <v>3.3281037796592701</v>
      </c>
      <c r="W75" s="42">
        <v>3.3324526002198098</v>
      </c>
      <c r="X75" s="42">
        <v>3.2980719596671002</v>
      </c>
      <c r="Y75" s="42">
        <v>3.3002199360259001</v>
      </c>
      <c r="Z75" s="42">
        <v>3.30074802602627</v>
      </c>
      <c r="AA75" s="42">
        <v>3.3006170351504598</v>
      </c>
      <c r="AB75" s="42">
        <v>3.3084585432089799</v>
      </c>
      <c r="AC75" s="42">
        <v>3.3097730991529799</v>
      </c>
      <c r="AD75" s="42">
        <v>3.3126609936789002</v>
      </c>
      <c r="AE75" s="42">
        <v>3.3129906078262499</v>
      </c>
      <c r="AF75" s="42">
        <v>3.3321590841389201</v>
      </c>
      <c r="AG75" s="42">
        <v>3.3324181220192202</v>
      </c>
      <c r="AH75" s="42">
        <v>3.33075166371788</v>
      </c>
      <c r="AI75" s="42">
        <v>3.3300314891813301</v>
      </c>
      <c r="AJ75" s="42">
        <v>3.3281041052996798</v>
      </c>
      <c r="AK75" s="42">
        <v>3.3281041052996798</v>
      </c>
      <c r="AL75" s="42">
        <v>3.3266151684298202</v>
      </c>
      <c r="AM75" s="42">
        <v>3.33553006803354</v>
      </c>
      <c r="AN75" s="42">
        <v>3.33553006803354</v>
      </c>
      <c r="AO75" s="42">
        <v>3.3364086387437801</v>
      </c>
    </row>
    <row r="76" spans="2:41">
      <c r="B76">
        <f t="shared" si="2"/>
        <v>2008</v>
      </c>
      <c r="C76" s="42">
        <v>3.1531978842508401</v>
      </c>
      <c r="D76" s="42">
        <v>3.3315489858063501</v>
      </c>
      <c r="E76" s="42">
        <v>3.3377732227636598</v>
      </c>
      <c r="F76" s="42">
        <v>3.3311241755868499</v>
      </c>
      <c r="G76" s="42">
        <v>3.3311241755868499</v>
      </c>
      <c r="H76" s="42">
        <v>3.3311964119223401</v>
      </c>
      <c r="I76" s="42">
        <v>3.3311964119223401</v>
      </c>
      <c r="J76" s="42">
        <v>3.1566416295505499</v>
      </c>
      <c r="K76" s="42">
        <v>3.1574039306078698</v>
      </c>
      <c r="L76" s="42">
        <v>3.1531978842508401</v>
      </c>
      <c r="M76" s="42">
        <v>3.2841113088623901</v>
      </c>
      <c r="N76" s="42">
        <v>3.2880299586674999</v>
      </c>
      <c r="O76" s="42">
        <v>3.3103297042474198</v>
      </c>
      <c r="P76" s="42">
        <v>3.3736168819526502</v>
      </c>
      <c r="Q76" s="42">
        <v>3.3837343182200899</v>
      </c>
      <c r="R76" s="42">
        <v>3.3310444520541802</v>
      </c>
      <c r="S76" s="42">
        <v>3.33467059429179</v>
      </c>
      <c r="T76" s="42">
        <v>3.34434925269843</v>
      </c>
      <c r="U76" s="42">
        <v>3.3448726432884701</v>
      </c>
      <c r="V76" s="42">
        <v>3.3315489858063501</v>
      </c>
      <c r="W76" s="42">
        <v>3.3362003588336502</v>
      </c>
      <c r="X76" s="42">
        <v>3.3035335414542</v>
      </c>
      <c r="Y76" s="42">
        <v>3.3053694132419298</v>
      </c>
      <c r="Z76" s="42">
        <v>3.3058526470484901</v>
      </c>
      <c r="AA76" s="42">
        <v>3.3057261776317399</v>
      </c>
      <c r="AB76" s="42">
        <v>3.31292324855163</v>
      </c>
      <c r="AC76" s="42">
        <v>3.3159969676495198</v>
      </c>
      <c r="AD76" s="42">
        <v>3.3186471171745602</v>
      </c>
      <c r="AE76" s="42">
        <v>3.3194461827825301</v>
      </c>
      <c r="AF76" s="42">
        <v>3.3377732227636598</v>
      </c>
      <c r="AG76" s="42">
        <v>3.3381898520253102</v>
      </c>
      <c r="AH76" s="42">
        <v>3.3339148066097102</v>
      </c>
      <c r="AI76" s="42">
        <v>3.3332463869488902</v>
      </c>
      <c r="AJ76" s="42">
        <v>3.3300815456443198</v>
      </c>
      <c r="AK76" s="42">
        <v>3.3300815456443198</v>
      </c>
      <c r="AL76" s="42">
        <v>3.3258345993380698</v>
      </c>
      <c r="AM76" s="42">
        <v>3.3304303576380301</v>
      </c>
      <c r="AN76" s="42">
        <v>3.3304303576380301</v>
      </c>
      <c r="AO76" s="42">
        <v>3.3305604921796901</v>
      </c>
    </row>
    <row r="77" spans="2:41">
      <c r="B77">
        <f t="shared" si="2"/>
        <v>2009</v>
      </c>
      <c r="C77" s="42">
        <v>3.1722983914802398</v>
      </c>
      <c r="D77" s="42">
        <v>3.3459493646873399</v>
      </c>
      <c r="E77" s="42">
        <v>3.3390539719025099</v>
      </c>
      <c r="F77" s="42">
        <v>3.34028278048274</v>
      </c>
      <c r="G77" s="42">
        <v>3.34028278048274</v>
      </c>
      <c r="H77" s="42">
        <v>3.3380436666834199</v>
      </c>
      <c r="I77" s="42">
        <v>3.3380436666834199</v>
      </c>
      <c r="J77" s="42">
        <v>3.1794001763344202</v>
      </c>
      <c r="K77" s="42">
        <v>3.1805723481535999</v>
      </c>
      <c r="L77" s="42">
        <v>3.1722983914802398</v>
      </c>
      <c r="M77" s="42">
        <v>3.3068633888982601</v>
      </c>
      <c r="N77" s="42">
        <v>3.30971374731813</v>
      </c>
      <c r="O77" s="42">
        <v>3.3309606214813301</v>
      </c>
      <c r="P77" s="42">
        <v>3.3897283572211201</v>
      </c>
      <c r="Q77" s="42">
        <v>3.39960320176468</v>
      </c>
      <c r="R77" s="42">
        <v>3.3467985407714602</v>
      </c>
      <c r="S77" s="42">
        <v>3.3470842665507701</v>
      </c>
      <c r="T77" s="42">
        <v>3.3572799977851902</v>
      </c>
      <c r="U77" s="42">
        <v>3.3577592445903699</v>
      </c>
      <c r="V77" s="42">
        <v>3.3459493646873399</v>
      </c>
      <c r="W77" s="42">
        <v>3.3498001195645202</v>
      </c>
      <c r="X77" s="42">
        <v>3.3178952880109498</v>
      </c>
      <c r="Y77" s="42">
        <v>3.3199436124952202</v>
      </c>
      <c r="Z77" s="42">
        <v>3.32038031181124</v>
      </c>
      <c r="AA77" s="42">
        <v>3.3202484832754902</v>
      </c>
      <c r="AB77" s="42">
        <v>3.3269500112217001</v>
      </c>
      <c r="AC77" s="42">
        <v>3.3285847210676902</v>
      </c>
      <c r="AD77" s="42">
        <v>3.3310123125964202</v>
      </c>
      <c r="AE77" s="42">
        <v>3.3317381193898701</v>
      </c>
      <c r="AF77" s="42">
        <v>3.3390539719025099</v>
      </c>
      <c r="AG77" s="42">
        <v>3.3398632864201798</v>
      </c>
      <c r="AH77" s="42">
        <v>3.3348041832160198</v>
      </c>
      <c r="AI77" s="42">
        <v>3.3336162686614101</v>
      </c>
      <c r="AJ77" s="42">
        <v>3.3275777908127102</v>
      </c>
      <c r="AK77" s="42">
        <v>3.3275777908127102</v>
      </c>
      <c r="AL77" s="42">
        <v>3.3234682339839301</v>
      </c>
      <c r="AM77" s="42">
        <v>3.3260061114518602</v>
      </c>
      <c r="AN77" s="42">
        <v>3.3260061114518602</v>
      </c>
      <c r="AO77" s="42">
        <v>3.3322026889848</v>
      </c>
    </row>
    <row r="78" spans="2:41">
      <c r="B78">
        <f t="shared" si="2"/>
        <v>2010</v>
      </c>
      <c r="C78" s="42">
        <v>3.1844378286360899</v>
      </c>
      <c r="D78" s="42">
        <v>3.3685438427361301</v>
      </c>
      <c r="E78" s="42">
        <v>3.35611296817159</v>
      </c>
      <c r="F78" s="42">
        <v>3.3294862651747801</v>
      </c>
      <c r="G78" s="42">
        <v>3.3294862651747801</v>
      </c>
      <c r="H78" s="42">
        <v>3.3319600810821099</v>
      </c>
      <c r="I78" s="42">
        <v>3.3319600810821099</v>
      </c>
      <c r="J78" s="42">
        <v>3.1947843803309501</v>
      </c>
      <c r="K78" s="42">
        <v>3.1958120433684298</v>
      </c>
      <c r="L78" s="42">
        <v>3.1844378286360899</v>
      </c>
      <c r="M78" s="42">
        <v>3.3501454571565401</v>
      </c>
      <c r="N78" s="42">
        <v>3.3512422949835701</v>
      </c>
      <c r="O78" s="42">
        <v>3.3721035310927001</v>
      </c>
      <c r="P78" s="42">
        <v>3.4224376359315798</v>
      </c>
      <c r="Q78" s="42">
        <v>3.4305685325968498</v>
      </c>
      <c r="R78" s="42">
        <v>3.3703466959081099</v>
      </c>
      <c r="S78" s="42">
        <v>3.36865921391054</v>
      </c>
      <c r="T78" s="42">
        <v>3.3789952614543899</v>
      </c>
      <c r="U78" s="42">
        <v>3.3794299900851801</v>
      </c>
      <c r="V78" s="42">
        <v>3.3685438427361301</v>
      </c>
      <c r="W78" s="42">
        <v>3.3718807929574499</v>
      </c>
      <c r="X78" s="42">
        <v>3.3400660735348802</v>
      </c>
      <c r="Y78" s="42">
        <v>3.3411331118662599</v>
      </c>
      <c r="Z78" s="42">
        <v>3.3416626639500402</v>
      </c>
      <c r="AA78" s="42">
        <v>3.3417253065427999</v>
      </c>
      <c r="AB78" s="42">
        <v>3.3481485491571701</v>
      </c>
      <c r="AC78" s="42">
        <v>3.3492880804169398</v>
      </c>
      <c r="AD78" s="42">
        <v>3.3517569491734598</v>
      </c>
      <c r="AE78" s="42">
        <v>3.3529729731697002</v>
      </c>
      <c r="AF78" s="42">
        <v>3.35611296817159</v>
      </c>
      <c r="AG78" s="42">
        <v>3.35708418221216</v>
      </c>
      <c r="AH78" s="42">
        <v>3.34943389543395</v>
      </c>
      <c r="AI78" s="42">
        <v>3.3480889846723798</v>
      </c>
      <c r="AJ78" s="42">
        <v>3.3396393500493899</v>
      </c>
      <c r="AK78" s="42">
        <v>3.3396393500493899</v>
      </c>
      <c r="AL78" s="42">
        <v>3.3357132689289299</v>
      </c>
      <c r="AM78" s="42">
        <v>3.3368255232864201</v>
      </c>
      <c r="AN78" s="42">
        <v>3.3368255232864201</v>
      </c>
      <c r="AO78" s="42">
        <v>3.3431648143000099</v>
      </c>
    </row>
    <row r="79" spans="2:41">
      <c r="B79">
        <f t="shared" si="2"/>
        <v>2011</v>
      </c>
      <c r="C79" s="42">
        <v>3.1997485402336099</v>
      </c>
      <c r="D79" s="42">
        <v>3.3816242655137301</v>
      </c>
      <c r="E79" s="42">
        <v>3.3612206092012999</v>
      </c>
      <c r="F79" s="42">
        <v>3.32541704905463</v>
      </c>
      <c r="G79" s="42">
        <v>3.32541704905463</v>
      </c>
      <c r="H79" s="42">
        <v>3.3253771511412702</v>
      </c>
      <c r="I79" s="42">
        <v>3.3253771511412702</v>
      </c>
      <c r="J79" s="42">
        <v>3.2069487136624701</v>
      </c>
      <c r="K79" s="42">
        <v>3.20785381937411</v>
      </c>
      <c r="L79" s="42">
        <v>3.1997485402336099</v>
      </c>
      <c r="M79" s="42">
        <v>3.3619157117663199</v>
      </c>
      <c r="N79" s="42">
        <v>3.3627353729034102</v>
      </c>
      <c r="O79" s="42">
        <v>3.3802030004734802</v>
      </c>
      <c r="P79" s="42">
        <v>3.4371427363710301</v>
      </c>
      <c r="Q79" s="42">
        <v>3.4444484031073901</v>
      </c>
      <c r="R79" s="42">
        <v>3.38163083277722</v>
      </c>
      <c r="S79" s="42">
        <v>3.3805440858853699</v>
      </c>
      <c r="T79" s="42">
        <v>3.3925297927580198</v>
      </c>
      <c r="U79" s="42">
        <v>3.3929230834096198</v>
      </c>
      <c r="V79" s="42">
        <v>3.3816242655137301</v>
      </c>
      <c r="W79" s="42">
        <v>3.3850896985386001</v>
      </c>
      <c r="X79" s="42">
        <v>3.3561469699270501</v>
      </c>
      <c r="Y79" s="42">
        <v>3.35721455223509</v>
      </c>
      <c r="Z79" s="42">
        <v>3.3574321957601199</v>
      </c>
      <c r="AA79" s="42">
        <v>3.3576935824049601</v>
      </c>
      <c r="AB79" s="42">
        <v>3.3640018929499802</v>
      </c>
      <c r="AC79" s="42">
        <v>3.36492091160062</v>
      </c>
      <c r="AD79" s="42">
        <v>3.3671473417754898</v>
      </c>
      <c r="AE79" s="42">
        <v>3.3685495288281899</v>
      </c>
      <c r="AF79" s="42">
        <v>3.3612206092012999</v>
      </c>
      <c r="AG79" s="42">
        <v>3.3623962948888999</v>
      </c>
      <c r="AH79" s="42">
        <v>3.3548215604002798</v>
      </c>
      <c r="AI79" s="42">
        <v>3.3539011544072999</v>
      </c>
      <c r="AJ79" s="42">
        <v>3.3434647202657799</v>
      </c>
      <c r="AK79" s="42">
        <v>3.3434647202657799</v>
      </c>
      <c r="AL79" s="42">
        <v>3.3405677206446902</v>
      </c>
      <c r="AM79" s="42">
        <v>3.3365147418472398</v>
      </c>
      <c r="AN79" s="42">
        <v>3.3365147418472398</v>
      </c>
      <c r="AO79" s="42">
        <v>3.34352820068729</v>
      </c>
    </row>
    <row r="80" spans="2:41">
      <c r="B80">
        <f t="shared" si="2"/>
        <v>2012</v>
      </c>
      <c r="C80" s="42">
        <v>3.2327939912392099</v>
      </c>
      <c r="D80" s="42">
        <v>3.4001072888139898</v>
      </c>
      <c r="E80" s="42">
        <v>3.3739306542606098</v>
      </c>
      <c r="F80" s="42">
        <v>3.3303464353436101</v>
      </c>
      <c r="G80" s="42">
        <v>3.3303464353436101</v>
      </c>
      <c r="H80" s="42">
        <v>3.3266485798362901</v>
      </c>
      <c r="I80" s="42">
        <v>3.3266485798362901</v>
      </c>
      <c r="J80" s="42">
        <v>3.2338346357427699</v>
      </c>
      <c r="K80" s="42">
        <v>3.2410800804181799</v>
      </c>
      <c r="L80" s="42">
        <v>3.2327939912392099</v>
      </c>
      <c r="M80" s="42">
        <v>3.3853263972849699</v>
      </c>
      <c r="N80" s="42">
        <v>3.38624383141901</v>
      </c>
      <c r="O80" s="42">
        <v>3.4021976958765099</v>
      </c>
      <c r="P80" s="42">
        <v>3.458603817722</v>
      </c>
      <c r="Q80" s="42">
        <v>3.4650831812836702</v>
      </c>
      <c r="R80" s="42">
        <v>3.4019029080019298</v>
      </c>
      <c r="S80" s="42">
        <v>3.4008247314451499</v>
      </c>
      <c r="T80" s="42">
        <v>3.41212930049107</v>
      </c>
      <c r="U80" s="42">
        <v>3.41273928120291</v>
      </c>
      <c r="V80" s="42">
        <v>3.4001072888139898</v>
      </c>
      <c r="W80" s="42">
        <v>3.4030173110960198</v>
      </c>
      <c r="X80" s="42">
        <v>3.3753725776552499</v>
      </c>
      <c r="Y80" s="42">
        <v>3.3762923456885301</v>
      </c>
      <c r="Z80" s="42">
        <v>3.3764647702318702</v>
      </c>
      <c r="AA80" s="42">
        <v>3.37667565829936</v>
      </c>
      <c r="AB80" s="42">
        <v>3.3827631263712101</v>
      </c>
      <c r="AC80" s="42">
        <v>3.3844189196171701</v>
      </c>
      <c r="AD80" s="42">
        <v>3.38655944459564</v>
      </c>
      <c r="AE80" s="42">
        <v>3.3877674431875402</v>
      </c>
      <c r="AF80" s="42">
        <v>3.3739306542606098</v>
      </c>
      <c r="AG80" s="42">
        <v>3.3746965275156802</v>
      </c>
      <c r="AH80" s="42">
        <v>3.3609788170692201</v>
      </c>
      <c r="AI80" s="42">
        <v>3.3595681379792999</v>
      </c>
      <c r="AJ80" s="42">
        <v>3.34760100043236</v>
      </c>
      <c r="AK80" s="42">
        <v>3.34760100043236</v>
      </c>
      <c r="AL80" s="42">
        <v>3.3443820784763401</v>
      </c>
      <c r="AM80" s="42">
        <v>3.3393783811029198</v>
      </c>
      <c r="AN80" s="42">
        <v>3.3393783811029198</v>
      </c>
      <c r="AO80" s="42">
        <v>3.3649364168709499</v>
      </c>
    </row>
    <row r="81" spans="2:41">
      <c r="B81">
        <f t="shared" si="2"/>
        <v>2013</v>
      </c>
      <c r="C81" s="42">
        <v>3.2559277204517199</v>
      </c>
      <c r="D81" s="42">
        <v>3.3987740815862302</v>
      </c>
      <c r="E81" s="42">
        <v>3.37103726053257</v>
      </c>
      <c r="F81" s="42">
        <v>3.33739814846493</v>
      </c>
      <c r="G81" s="42">
        <v>3.33739814846493</v>
      </c>
      <c r="H81" s="42">
        <v>3.33024716430495</v>
      </c>
      <c r="I81" s="42">
        <v>3.33024716430495</v>
      </c>
      <c r="J81" s="42">
        <v>3.25757748690816</v>
      </c>
      <c r="K81" s="42">
        <v>3.2641049664296502</v>
      </c>
      <c r="L81" s="42">
        <v>3.2559277204517199</v>
      </c>
      <c r="M81" s="42">
        <v>3.4006894442157498</v>
      </c>
      <c r="N81" s="42">
        <v>3.4011629830118801</v>
      </c>
      <c r="O81" s="42">
        <v>3.4152705069188301</v>
      </c>
      <c r="P81" s="42">
        <v>3.4669664508867202</v>
      </c>
      <c r="Q81" s="42">
        <v>3.4732316503949501</v>
      </c>
      <c r="R81" s="42">
        <v>3.40583427563418</v>
      </c>
      <c r="S81" s="42">
        <v>3.4043812810545999</v>
      </c>
      <c r="T81" s="42">
        <v>3.4135829043403501</v>
      </c>
      <c r="U81" s="42">
        <v>3.4136636171317298</v>
      </c>
      <c r="V81" s="42">
        <v>3.3987740815862302</v>
      </c>
      <c r="W81" s="42">
        <v>3.4020136052571099</v>
      </c>
      <c r="X81" s="42">
        <v>3.37334057414698</v>
      </c>
      <c r="Y81" s="42">
        <v>3.3745664611573098</v>
      </c>
      <c r="Z81" s="42">
        <v>3.37470334373667</v>
      </c>
      <c r="AA81" s="42">
        <v>3.3749309139855002</v>
      </c>
      <c r="AB81" s="42">
        <v>3.3802319232674001</v>
      </c>
      <c r="AC81" s="42">
        <v>3.38364934365746</v>
      </c>
      <c r="AD81" s="42">
        <v>3.3855962414263301</v>
      </c>
      <c r="AE81" s="42">
        <v>3.3866959324013299</v>
      </c>
      <c r="AF81" s="42">
        <v>3.37103726053257</v>
      </c>
      <c r="AG81" s="42">
        <v>3.3721583019620902</v>
      </c>
      <c r="AH81" s="42">
        <v>3.3564027807219001</v>
      </c>
      <c r="AI81" s="42">
        <v>3.35514811038483</v>
      </c>
      <c r="AJ81" s="42">
        <v>3.3418671641792099</v>
      </c>
      <c r="AK81" s="42">
        <v>3.3418671641792099</v>
      </c>
      <c r="AL81" s="42">
        <v>3.34122918814723</v>
      </c>
      <c r="AM81" s="42">
        <v>3.3341555288158302</v>
      </c>
      <c r="AN81" s="42">
        <v>3.3341555288158302</v>
      </c>
      <c r="AO81" s="42">
        <v>3.3575607504048799</v>
      </c>
    </row>
    <row r="82" spans="2:41">
      <c r="B82">
        <f t="shared" si="2"/>
        <v>2014</v>
      </c>
      <c r="C82" s="42">
        <v>3.2600813823125199</v>
      </c>
      <c r="D82" s="42">
        <v>3.4006260445441798</v>
      </c>
      <c r="E82" s="42">
        <v>3.3722905062428601</v>
      </c>
      <c r="F82" s="42">
        <v>3.32983075739853</v>
      </c>
      <c r="G82" s="42">
        <v>3.32983075739853</v>
      </c>
      <c r="H82" s="42">
        <v>3.3279264883589499</v>
      </c>
      <c r="I82" s="42">
        <v>3.3279264883589499</v>
      </c>
      <c r="J82" s="42">
        <v>3.2631326637060099</v>
      </c>
      <c r="K82" s="42">
        <v>3.2691064638000098</v>
      </c>
      <c r="L82" s="42">
        <v>3.2600813823125199</v>
      </c>
      <c r="M82" s="42">
        <v>3.4038856062985299</v>
      </c>
      <c r="N82" s="42">
        <v>3.4021731517389502</v>
      </c>
      <c r="O82" s="42">
        <v>3.4150049159377298</v>
      </c>
      <c r="P82" s="42">
        <v>3.4649080305758502</v>
      </c>
      <c r="Q82" s="42">
        <v>3.4713843542351399</v>
      </c>
      <c r="R82" s="42">
        <v>3.4104950975884498</v>
      </c>
      <c r="S82" s="42">
        <v>3.4091453938263099</v>
      </c>
      <c r="T82" s="42">
        <v>3.41628597355492</v>
      </c>
      <c r="U82" s="42">
        <v>3.41588444758285</v>
      </c>
      <c r="V82" s="42">
        <v>3.4006260445441798</v>
      </c>
      <c r="W82" s="42">
        <v>3.4035402996291699</v>
      </c>
      <c r="X82" s="42">
        <v>3.37647410206218</v>
      </c>
      <c r="Y82" s="42">
        <v>3.3773460092903602</v>
      </c>
      <c r="Z82" s="42">
        <v>3.37718477854167</v>
      </c>
      <c r="AA82" s="42">
        <v>3.37775380978601</v>
      </c>
      <c r="AB82" s="42">
        <v>3.3826470811930101</v>
      </c>
      <c r="AC82" s="42">
        <v>3.3867759272998299</v>
      </c>
      <c r="AD82" s="42">
        <v>3.3885536091489601</v>
      </c>
      <c r="AE82" s="42">
        <v>3.38964383829417</v>
      </c>
      <c r="AF82" s="42">
        <v>3.3722905062428601</v>
      </c>
      <c r="AG82" s="42">
        <v>3.3737313822203299</v>
      </c>
      <c r="AH82" s="42">
        <v>3.3566424848418501</v>
      </c>
      <c r="AI82" s="42">
        <v>3.3554549030134302</v>
      </c>
      <c r="AJ82" s="42">
        <v>3.3377846484548899</v>
      </c>
      <c r="AK82" s="42">
        <v>3.3377846484548899</v>
      </c>
      <c r="AL82" s="42">
        <v>3.3363787395247302</v>
      </c>
      <c r="AM82" s="42">
        <v>3.3299219355243701</v>
      </c>
      <c r="AN82" s="42">
        <v>3.3299219355243701</v>
      </c>
      <c r="AO82" s="42">
        <v>3.3516423667962401</v>
      </c>
    </row>
    <row r="83" spans="2:41">
      <c r="B83">
        <f t="shared" si="2"/>
        <v>2015</v>
      </c>
      <c r="C83" s="42">
        <v>3.2588840985680498</v>
      </c>
      <c r="D83" s="42">
        <v>3.3911392518826999</v>
      </c>
      <c r="E83" s="42">
        <v>3.3587340026875401</v>
      </c>
      <c r="F83" s="42">
        <v>3.3042994463003099</v>
      </c>
      <c r="G83" s="42">
        <v>3.3042994463003099</v>
      </c>
      <c r="H83" s="42">
        <v>3.3003195759533801</v>
      </c>
      <c r="I83" s="42">
        <v>3.3003195759533801</v>
      </c>
      <c r="J83" s="42">
        <v>3.25845229089528</v>
      </c>
      <c r="K83" s="42">
        <v>3.26456950859856</v>
      </c>
      <c r="L83" s="42">
        <v>3.2588840985680498</v>
      </c>
      <c r="M83" s="42">
        <v>3.3968342950809398</v>
      </c>
      <c r="N83" s="42">
        <v>3.3957456508843902</v>
      </c>
      <c r="O83" s="42">
        <v>3.40846652386176</v>
      </c>
      <c r="P83" s="42">
        <v>3.45707347026099</v>
      </c>
      <c r="Q83" s="42">
        <v>3.4631475337555302</v>
      </c>
      <c r="R83" s="42">
        <v>3.4027324358583</v>
      </c>
      <c r="S83" s="42">
        <v>3.4018438700731002</v>
      </c>
      <c r="T83" s="42">
        <v>3.4095549135888699</v>
      </c>
      <c r="U83" s="42">
        <v>3.4079707670234902</v>
      </c>
      <c r="V83" s="42">
        <v>3.3911392518826999</v>
      </c>
      <c r="W83" s="42">
        <v>3.3946613271411601</v>
      </c>
      <c r="X83" s="42">
        <v>3.3678112836027698</v>
      </c>
      <c r="Y83" s="42">
        <v>3.3674102792345599</v>
      </c>
      <c r="Z83" s="42">
        <v>3.3673336621448802</v>
      </c>
      <c r="AA83" s="42">
        <v>3.3680010858492202</v>
      </c>
      <c r="AB83" s="42">
        <v>3.37154957524695</v>
      </c>
      <c r="AC83" s="42">
        <v>3.3749774437331901</v>
      </c>
      <c r="AD83" s="42">
        <v>3.3768142220002502</v>
      </c>
      <c r="AE83" s="42">
        <v>3.3779203510407099</v>
      </c>
      <c r="AF83" s="42">
        <v>3.3587340026875401</v>
      </c>
      <c r="AG83" s="42">
        <v>3.3599431126211199</v>
      </c>
      <c r="AH83" s="42">
        <v>3.34053102372628</v>
      </c>
      <c r="AI83" s="42">
        <v>3.33950992636953</v>
      </c>
      <c r="AJ83" s="42">
        <v>3.2939994093554601</v>
      </c>
      <c r="AK83" s="42">
        <v>3.2939994093554601</v>
      </c>
      <c r="AL83" s="42">
        <v>3.2931129526633902</v>
      </c>
      <c r="AM83" s="42">
        <v>3.2851832623526702</v>
      </c>
      <c r="AN83" s="42">
        <v>3.2851832623526702</v>
      </c>
      <c r="AO83" s="42">
        <v>3.3054430022821299</v>
      </c>
    </row>
    <row r="84" spans="2:41">
      <c r="B84">
        <f t="shared" si="2"/>
        <v>2016</v>
      </c>
      <c r="C84" s="42">
        <v>3.2600942798521402</v>
      </c>
      <c r="D84" s="42">
        <v>3.3810913828786702</v>
      </c>
      <c r="E84" s="42">
        <v>3.3456873479718099</v>
      </c>
      <c r="F84" s="42">
        <v>3.29618570246872</v>
      </c>
      <c r="G84" s="42">
        <v>3.29618570246872</v>
      </c>
      <c r="H84" s="42">
        <v>3.2902825468965999</v>
      </c>
      <c r="I84" s="42">
        <v>3.2902825468965999</v>
      </c>
      <c r="J84" s="42">
        <v>3.26180676020345</v>
      </c>
      <c r="K84" s="42">
        <v>3.2675767253202501</v>
      </c>
      <c r="L84" s="42">
        <v>3.2600942798521402</v>
      </c>
      <c r="M84" s="42">
        <v>3.3856392487734301</v>
      </c>
      <c r="N84" s="42">
        <v>3.3849098151591499</v>
      </c>
      <c r="O84" s="42">
        <v>3.3975280678479498</v>
      </c>
      <c r="P84" s="42">
        <v>3.4477142547248998</v>
      </c>
      <c r="Q84" s="42">
        <v>3.4535178790835799</v>
      </c>
      <c r="R84" s="42">
        <v>3.3944866286431199</v>
      </c>
      <c r="S84" s="42">
        <v>3.3951276470914702</v>
      </c>
      <c r="T84" s="42">
        <v>3.40244038014835</v>
      </c>
      <c r="U84" s="42">
        <v>3.4004030114009001</v>
      </c>
      <c r="V84" s="42">
        <v>3.3810913828786702</v>
      </c>
      <c r="W84" s="42">
        <v>3.3839305242306001</v>
      </c>
      <c r="X84" s="42">
        <v>3.3578019732020099</v>
      </c>
      <c r="Y84" s="42">
        <v>3.3576155168559398</v>
      </c>
      <c r="Z84" s="42">
        <v>3.3570096750087002</v>
      </c>
      <c r="AA84" s="42">
        <v>3.3578591153761801</v>
      </c>
      <c r="AB84" s="42">
        <v>3.36091753665358</v>
      </c>
      <c r="AC84" s="42">
        <v>3.3643813899644299</v>
      </c>
      <c r="AD84" s="42">
        <v>3.3661654249313</v>
      </c>
      <c r="AE84" s="42">
        <v>3.3672171779878699</v>
      </c>
      <c r="AF84" s="42">
        <v>3.3456873479718099</v>
      </c>
      <c r="AG84" s="42">
        <v>3.3466386122570699</v>
      </c>
      <c r="AH84" s="42">
        <v>3.3249830002351599</v>
      </c>
      <c r="AI84" s="42">
        <v>3.3238388690831702</v>
      </c>
      <c r="AJ84" s="42">
        <v>3.1991880712081202</v>
      </c>
      <c r="AK84" s="42">
        <v>3.1991880712081202</v>
      </c>
      <c r="AL84" s="42">
        <v>3.1994922588861701</v>
      </c>
      <c r="AM84" s="42">
        <v>3.1950258961942901</v>
      </c>
      <c r="AN84" s="42">
        <v>3.1950258961942901</v>
      </c>
      <c r="AO84" s="42">
        <v>3.2136683635252199</v>
      </c>
    </row>
    <row r="85" spans="2:41">
      <c r="B85">
        <f t="shared" si="2"/>
        <v>2017</v>
      </c>
      <c r="C85" s="42">
        <v>3.26680516964884</v>
      </c>
      <c r="D85" s="42">
        <v>3.3818567240917901</v>
      </c>
      <c r="E85" s="42">
        <v>3.3400005744142498</v>
      </c>
      <c r="F85" s="42">
        <v>3.3016645841303802</v>
      </c>
      <c r="G85" s="42">
        <v>3.3016645841303802</v>
      </c>
      <c r="H85" s="42">
        <v>3.2961653679426499</v>
      </c>
      <c r="I85" s="42">
        <v>3.2961653679426499</v>
      </c>
      <c r="J85" s="42">
        <v>3.2687505453663599</v>
      </c>
      <c r="K85" s="42">
        <v>3.27400836471165</v>
      </c>
      <c r="L85" s="42">
        <v>3.26680516964884</v>
      </c>
      <c r="M85" s="42">
        <v>3.3885784227435201</v>
      </c>
      <c r="N85" s="42">
        <v>3.38790187420443</v>
      </c>
      <c r="O85" s="42">
        <v>3.3996696502867199</v>
      </c>
      <c r="P85" s="42">
        <v>3.4463924220156801</v>
      </c>
      <c r="Q85" s="42">
        <v>3.4523489402912202</v>
      </c>
      <c r="R85" s="42">
        <v>3.3952024118116499</v>
      </c>
      <c r="S85" s="42">
        <v>3.39608861689827</v>
      </c>
      <c r="T85" s="42">
        <v>3.4038799141559499</v>
      </c>
      <c r="U85" s="42">
        <v>3.4016312503274801</v>
      </c>
      <c r="V85" s="42">
        <v>3.3818567240917901</v>
      </c>
      <c r="W85" s="42">
        <v>3.3861926302983401</v>
      </c>
      <c r="X85" s="42">
        <v>3.3599542071233999</v>
      </c>
      <c r="Y85" s="42">
        <v>3.3599735067046201</v>
      </c>
      <c r="Z85" s="42">
        <v>3.35934205742937</v>
      </c>
      <c r="AA85" s="42">
        <v>3.3601373304404398</v>
      </c>
      <c r="AB85" s="42">
        <v>3.36287476814273</v>
      </c>
      <c r="AC85" s="42">
        <v>3.3655781660011601</v>
      </c>
      <c r="AD85" s="42">
        <v>3.36727799935014</v>
      </c>
      <c r="AE85" s="42">
        <v>3.3682654380127</v>
      </c>
      <c r="AF85" s="42">
        <v>3.3400005744142498</v>
      </c>
      <c r="AG85" s="42">
        <v>3.3408734937039402</v>
      </c>
      <c r="AH85" s="42">
        <v>3.31912972382609</v>
      </c>
      <c r="AI85" s="42">
        <v>3.3178605058216202</v>
      </c>
      <c r="AJ85" s="42">
        <v>3.13411372365788</v>
      </c>
      <c r="AK85" s="42">
        <v>3.13411372365788</v>
      </c>
      <c r="AL85" s="42">
        <v>3.135933381289</v>
      </c>
      <c r="AM85" s="42">
        <v>3.1355045593519399</v>
      </c>
      <c r="AN85" s="42">
        <v>3.1355045593519399</v>
      </c>
      <c r="AO85" s="42">
        <v>3.1525428515160798</v>
      </c>
    </row>
    <row r="86" spans="2:41">
      <c r="B86">
        <f t="shared" si="2"/>
        <v>2018</v>
      </c>
      <c r="C86" s="42">
        <v>3.2647042368200001</v>
      </c>
      <c r="D86" s="42">
        <v>3.3834123930497402</v>
      </c>
      <c r="E86" s="42">
        <v>3.3347827734191799</v>
      </c>
      <c r="F86" s="42">
        <v>3.2924094350250899</v>
      </c>
      <c r="G86" s="42">
        <v>3.2924094350250899</v>
      </c>
      <c r="H86" s="42">
        <v>3.28661934821484</v>
      </c>
      <c r="I86" s="42">
        <v>3.28661934821484</v>
      </c>
      <c r="J86" s="42">
        <v>3.2656568755555702</v>
      </c>
      <c r="K86" s="42">
        <v>3.2707297032609199</v>
      </c>
      <c r="L86" s="42">
        <v>3.2647042368200001</v>
      </c>
      <c r="M86" s="42">
        <v>3.3896117544690498</v>
      </c>
      <c r="N86" s="42">
        <v>3.38925341007252</v>
      </c>
      <c r="O86" s="42">
        <v>3.4003757886652699</v>
      </c>
      <c r="P86" s="42">
        <v>3.4471938267089701</v>
      </c>
      <c r="Q86" s="42">
        <v>3.4529810693763499</v>
      </c>
      <c r="R86" s="42">
        <v>3.39670191015301</v>
      </c>
      <c r="S86" s="42">
        <v>3.3975218670353202</v>
      </c>
      <c r="T86" s="42">
        <v>3.40637841024237</v>
      </c>
      <c r="U86" s="42">
        <v>3.4038453657024101</v>
      </c>
      <c r="V86" s="42">
        <v>3.3834123930497402</v>
      </c>
      <c r="W86" s="42">
        <v>3.38734983058735</v>
      </c>
      <c r="X86" s="42">
        <v>3.36027110555123</v>
      </c>
      <c r="Y86" s="42">
        <v>3.3599331940892299</v>
      </c>
      <c r="Z86" s="42">
        <v>3.3593331646533402</v>
      </c>
      <c r="AA86" s="42">
        <v>3.3601701872374998</v>
      </c>
      <c r="AB86" s="42">
        <v>3.36309629418894</v>
      </c>
      <c r="AC86" s="42">
        <v>3.3656073854317299</v>
      </c>
      <c r="AD86" s="42">
        <v>3.3673623982595999</v>
      </c>
      <c r="AE86" s="42">
        <v>3.3682491045326501</v>
      </c>
      <c r="AF86" s="42">
        <v>3.3347827734191799</v>
      </c>
      <c r="AG86" s="42">
        <v>3.33569078208853</v>
      </c>
      <c r="AH86" s="42">
        <v>3.3126922123207598</v>
      </c>
      <c r="AI86" s="42">
        <v>3.3109041542576101</v>
      </c>
      <c r="AJ86" s="42">
        <v>3.09677508640101</v>
      </c>
      <c r="AK86" s="42">
        <v>3.09677508640101</v>
      </c>
      <c r="AL86" s="42">
        <v>3.0990621017605</v>
      </c>
      <c r="AM86" s="42">
        <v>3.1010688380437701</v>
      </c>
      <c r="AN86" s="42">
        <v>3.1010688380437701</v>
      </c>
      <c r="AO86" s="42">
        <v>3.1176483651044098</v>
      </c>
    </row>
    <row r="87" spans="2:41">
      <c r="B87">
        <f t="shared" si="2"/>
        <v>2019</v>
      </c>
      <c r="C87" s="42">
        <v>3.2742511018550902</v>
      </c>
      <c r="D87" s="42">
        <v>3.3899933915332801</v>
      </c>
      <c r="E87" s="42">
        <v>3.3372465796105901</v>
      </c>
      <c r="F87" s="42">
        <v>3.2814621848010401</v>
      </c>
      <c r="G87" s="42">
        <v>3.2814621848010401</v>
      </c>
      <c r="H87" s="42">
        <v>3.2763416560802701</v>
      </c>
      <c r="I87" s="42">
        <v>3.2763416560802701</v>
      </c>
      <c r="J87" s="42">
        <v>3.2750580054347398</v>
      </c>
      <c r="K87" s="42">
        <v>3.2806015585550901</v>
      </c>
      <c r="L87" s="42">
        <v>3.2742511018550902</v>
      </c>
      <c r="M87" s="42">
        <v>3.39333663133195</v>
      </c>
      <c r="N87" s="42">
        <v>3.3929015479493301</v>
      </c>
      <c r="O87" s="42">
        <v>3.4037349558451102</v>
      </c>
      <c r="P87" s="42">
        <v>3.4540475086953402</v>
      </c>
      <c r="Q87" s="42">
        <v>3.4595358875876099</v>
      </c>
      <c r="R87" s="42">
        <v>3.4037382540200598</v>
      </c>
      <c r="S87" s="42">
        <v>3.4034711041194998</v>
      </c>
      <c r="T87" s="42">
        <v>3.4132535691063</v>
      </c>
      <c r="U87" s="42">
        <v>3.4106648757393301</v>
      </c>
      <c r="V87" s="42">
        <v>3.3899933915332801</v>
      </c>
      <c r="W87" s="42">
        <v>3.3936590686444399</v>
      </c>
      <c r="X87" s="42">
        <v>3.3669896021476799</v>
      </c>
      <c r="Y87" s="42">
        <v>3.3663983345282298</v>
      </c>
      <c r="Z87" s="42">
        <v>3.3658785657849299</v>
      </c>
      <c r="AA87" s="42">
        <v>3.3666699712012398</v>
      </c>
      <c r="AB87" s="42">
        <v>3.3700858463570098</v>
      </c>
      <c r="AC87" s="42">
        <v>3.3720818959660099</v>
      </c>
      <c r="AD87" s="42">
        <v>3.3737476159886302</v>
      </c>
      <c r="AE87" s="42">
        <v>3.3745449968362</v>
      </c>
      <c r="AF87" s="42">
        <v>3.3372465796105901</v>
      </c>
      <c r="AG87" s="42">
        <v>3.33750163043364</v>
      </c>
      <c r="AH87" s="42">
        <v>3.3148430056779001</v>
      </c>
      <c r="AI87" s="42">
        <v>3.31304680300472</v>
      </c>
      <c r="AJ87" s="42">
        <v>3.0712879516477298</v>
      </c>
      <c r="AK87" s="42">
        <v>3.0712879516477298</v>
      </c>
      <c r="AL87" s="42">
        <v>3.07345852797883</v>
      </c>
      <c r="AM87" s="42">
        <v>3.07534334521179</v>
      </c>
      <c r="AN87" s="42">
        <v>3.07534334521179</v>
      </c>
      <c r="AO87" s="42">
        <v>3.09128933945447</v>
      </c>
    </row>
    <row r="88" spans="2:41">
      <c r="B88">
        <f t="shared" si="2"/>
        <v>2020</v>
      </c>
      <c r="C88" s="42">
        <v>3.2680977698925</v>
      </c>
      <c r="D88" s="42">
        <v>3.3873606906856701</v>
      </c>
      <c r="E88" s="42">
        <v>3.3347246577504501</v>
      </c>
      <c r="F88" s="42">
        <v>3.2615309608128902</v>
      </c>
      <c r="G88" s="42">
        <v>3.2615309608128902</v>
      </c>
      <c r="H88" s="42">
        <v>3.25607456391681</v>
      </c>
      <c r="I88" s="42">
        <v>3.25607456391681</v>
      </c>
      <c r="J88" s="42">
        <v>3.2663989517675001</v>
      </c>
      <c r="K88" s="42">
        <v>3.2717707897479</v>
      </c>
      <c r="L88" s="42">
        <v>3.2680977698925</v>
      </c>
      <c r="M88" s="42">
        <v>3.38902921728591</v>
      </c>
      <c r="N88" s="42">
        <v>3.3882491291052599</v>
      </c>
      <c r="O88" s="42">
        <v>3.3987239338986499</v>
      </c>
      <c r="P88" s="42">
        <v>3.4490478839078902</v>
      </c>
      <c r="Q88" s="42">
        <v>3.4545478529655398</v>
      </c>
      <c r="R88" s="42">
        <v>3.4011615161083699</v>
      </c>
      <c r="S88" s="42">
        <v>3.3997657949944098</v>
      </c>
      <c r="T88" s="42">
        <v>3.4092832535883399</v>
      </c>
      <c r="U88" s="42">
        <v>3.4068698667944801</v>
      </c>
      <c r="V88" s="42">
        <v>3.3873606906856701</v>
      </c>
      <c r="W88" s="42">
        <v>3.3904743338351802</v>
      </c>
      <c r="X88" s="42">
        <v>3.3656466691437199</v>
      </c>
      <c r="Y88" s="42">
        <v>3.3650657479468702</v>
      </c>
      <c r="Z88" s="42">
        <v>3.3646519446864902</v>
      </c>
      <c r="AA88" s="42">
        <v>3.36545009816941</v>
      </c>
      <c r="AB88" s="42">
        <v>3.3687894765722501</v>
      </c>
      <c r="AC88" s="42">
        <v>3.3710332040641302</v>
      </c>
      <c r="AD88" s="42">
        <v>3.3723758065746101</v>
      </c>
      <c r="AE88" s="42">
        <v>3.3731405417902698</v>
      </c>
      <c r="AF88" s="42">
        <v>3.3347246577504501</v>
      </c>
      <c r="AG88" s="42">
        <v>3.3348512185762602</v>
      </c>
      <c r="AH88" s="42">
        <v>3.3103648396024901</v>
      </c>
      <c r="AI88" s="42">
        <v>3.3086647964063798</v>
      </c>
      <c r="AJ88" s="42">
        <v>3.0491490077116601</v>
      </c>
      <c r="AK88" s="42">
        <v>3.0491490077116601</v>
      </c>
      <c r="AL88" s="42">
        <v>3.05048748634057</v>
      </c>
      <c r="AM88" s="42">
        <v>3.0520836668145499</v>
      </c>
      <c r="AN88" s="42">
        <v>3.0520836668145499</v>
      </c>
      <c r="AO88" s="42">
        <v>3.0673228580343999</v>
      </c>
    </row>
    <row r="89" spans="2:41">
      <c r="B89">
        <f t="shared" si="2"/>
        <v>2021</v>
      </c>
      <c r="C89" s="42">
        <v>3.26923794543718</v>
      </c>
      <c r="D89" s="42">
        <v>3.3899354861584299</v>
      </c>
      <c r="E89" s="42">
        <v>3.3315347046391799</v>
      </c>
      <c r="F89" s="42">
        <v>3.2605619308117202</v>
      </c>
      <c r="G89" s="42">
        <v>3.2605619308117202</v>
      </c>
      <c r="H89" s="42">
        <v>3.2553334253770201</v>
      </c>
      <c r="I89" s="42">
        <v>3.2553334253770201</v>
      </c>
      <c r="J89" s="42">
        <v>3.2686590197138301</v>
      </c>
      <c r="K89" s="42">
        <v>3.2740266399551401</v>
      </c>
      <c r="L89" s="42">
        <v>3.26923794543718</v>
      </c>
      <c r="M89" s="42">
        <v>3.3887994329327</v>
      </c>
      <c r="N89" s="42">
        <v>3.3881699167170298</v>
      </c>
      <c r="O89" s="42">
        <v>3.3986303752458</v>
      </c>
      <c r="P89" s="42">
        <v>3.4527826959302601</v>
      </c>
      <c r="Q89" s="42">
        <v>3.45883695352174</v>
      </c>
      <c r="R89" s="42">
        <v>3.4038687416619702</v>
      </c>
      <c r="S89" s="42">
        <v>3.4028796452233401</v>
      </c>
      <c r="T89" s="42">
        <v>3.4120294183838098</v>
      </c>
      <c r="U89" s="42">
        <v>3.4094347733533499</v>
      </c>
      <c r="V89" s="42">
        <v>3.3899354861584299</v>
      </c>
      <c r="W89" s="42">
        <v>3.39196218769658</v>
      </c>
      <c r="X89" s="42">
        <v>3.3687357304009899</v>
      </c>
      <c r="Y89" s="42">
        <v>3.3681530648749098</v>
      </c>
      <c r="Z89" s="42">
        <v>3.3677486645227099</v>
      </c>
      <c r="AA89" s="42">
        <v>3.3685105566884301</v>
      </c>
      <c r="AB89" s="42">
        <v>3.3716121704241</v>
      </c>
      <c r="AC89" s="42">
        <v>3.3733427097986399</v>
      </c>
      <c r="AD89" s="42">
        <v>3.3746279343082501</v>
      </c>
      <c r="AE89" s="42">
        <v>3.37541938274738</v>
      </c>
      <c r="AF89" s="42">
        <v>3.3315347046391799</v>
      </c>
      <c r="AG89" s="42">
        <v>3.3319287092401599</v>
      </c>
      <c r="AH89" s="42">
        <v>3.3063807537885501</v>
      </c>
      <c r="AI89" s="42">
        <v>3.30490712220824</v>
      </c>
      <c r="AJ89" s="42">
        <v>3.0372314900395501</v>
      </c>
      <c r="AK89" s="42">
        <v>3.0372314900395501</v>
      </c>
      <c r="AL89" s="42">
        <v>3.0374123301403002</v>
      </c>
      <c r="AM89" s="42">
        <v>3.03902426999458</v>
      </c>
      <c r="AN89" s="42">
        <v>3.03902426999458</v>
      </c>
      <c r="AO89" s="42">
        <v>3.0536647055601001</v>
      </c>
    </row>
    <row r="90" spans="2:41">
      <c r="B90">
        <f t="shared" si="2"/>
        <v>2022</v>
      </c>
      <c r="C90" s="42">
        <v>3.2717416004925099</v>
      </c>
      <c r="D90" s="42">
        <v>3.3951073054354199</v>
      </c>
      <c r="E90" s="42">
        <v>3.33063672286581</v>
      </c>
      <c r="F90" s="42">
        <v>3.2574452951711801</v>
      </c>
      <c r="G90" s="42">
        <v>3.2574452951711801</v>
      </c>
      <c r="H90" s="42">
        <v>3.2527080049525399</v>
      </c>
      <c r="I90" s="42">
        <v>3.2527080049525399</v>
      </c>
      <c r="J90" s="42">
        <v>3.2694410347665799</v>
      </c>
      <c r="K90" s="42">
        <v>3.2746951271965798</v>
      </c>
      <c r="L90" s="42">
        <v>3.2717416004925099</v>
      </c>
      <c r="M90" s="42">
        <v>3.39479705413676</v>
      </c>
      <c r="N90" s="42">
        <v>3.3939109998966002</v>
      </c>
      <c r="O90" s="42">
        <v>3.4048437716116302</v>
      </c>
      <c r="P90" s="42">
        <v>3.4591297148156901</v>
      </c>
      <c r="Q90" s="42">
        <v>3.46517423561242</v>
      </c>
      <c r="R90" s="42">
        <v>3.4102622814216401</v>
      </c>
      <c r="S90" s="42">
        <v>3.4094880219082802</v>
      </c>
      <c r="T90" s="42">
        <v>3.41843448218266</v>
      </c>
      <c r="U90" s="42">
        <v>3.4160170332392501</v>
      </c>
      <c r="V90" s="42">
        <v>3.3951073054354199</v>
      </c>
      <c r="W90" s="42">
        <v>3.3964639923607498</v>
      </c>
      <c r="X90" s="42">
        <v>3.37299646356283</v>
      </c>
      <c r="Y90" s="42">
        <v>3.3725571976276298</v>
      </c>
      <c r="Z90" s="42">
        <v>3.3718986808279099</v>
      </c>
      <c r="AA90" s="42">
        <v>3.3726304502336801</v>
      </c>
      <c r="AB90" s="42">
        <v>3.3759132049582399</v>
      </c>
      <c r="AC90" s="42">
        <v>3.3776200261998199</v>
      </c>
      <c r="AD90" s="42">
        <v>3.3788559926029702</v>
      </c>
      <c r="AE90" s="42">
        <v>3.3795810354787599</v>
      </c>
      <c r="AF90" s="42">
        <v>3.33063672286581</v>
      </c>
      <c r="AG90" s="42">
        <v>3.3308372103653299</v>
      </c>
      <c r="AH90" s="42">
        <v>3.3063446660735498</v>
      </c>
      <c r="AI90" s="42">
        <v>3.3048536364706198</v>
      </c>
      <c r="AJ90" s="42">
        <v>3.0347143425691798</v>
      </c>
      <c r="AK90" s="42">
        <v>3.0347143425691798</v>
      </c>
      <c r="AL90" s="42">
        <v>3.0344119652228301</v>
      </c>
      <c r="AM90" s="42">
        <v>3.03538343638699</v>
      </c>
      <c r="AN90" s="42">
        <v>3.03538343638699</v>
      </c>
      <c r="AO90" s="42">
        <v>3.0498021331310698</v>
      </c>
    </row>
    <row r="91" spans="2:41">
      <c r="B91">
        <f t="shared" si="2"/>
        <v>2023</v>
      </c>
      <c r="C91" s="42">
        <v>3.2745705366584299</v>
      </c>
      <c r="D91" s="42">
        <v>3.3955964711157001</v>
      </c>
      <c r="E91" s="42">
        <v>3.3276888362072801</v>
      </c>
      <c r="F91" s="42">
        <v>3.25633808653415</v>
      </c>
      <c r="G91" s="42">
        <v>3.25633808653415</v>
      </c>
      <c r="H91" s="42">
        <v>3.2536784714587199</v>
      </c>
      <c r="I91" s="42">
        <v>3.25433158522653</v>
      </c>
      <c r="J91" s="42">
        <v>3.2711284109747698</v>
      </c>
      <c r="K91" s="42">
        <v>3.2763483942080001</v>
      </c>
      <c r="L91" s="42">
        <v>3.2745705366584299</v>
      </c>
      <c r="M91" s="42">
        <v>3.3963147785858401</v>
      </c>
      <c r="N91" s="42">
        <v>3.3954052073660601</v>
      </c>
      <c r="O91" s="42">
        <v>3.4061816773817499</v>
      </c>
      <c r="P91" s="42">
        <v>3.4590915377882601</v>
      </c>
      <c r="Q91" s="42">
        <v>3.4650687134688001</v>
      </c>
      <c r="R91" s="42">
        <v>3.4103170210495599</v>
      </c>
      <c r="S91" s="42">
        <v>3.4094764634493702</v>
      </c>
      <c r="T91" s="42">
        <v>3.4183143761177899</v>
      </c>
      <c r="U91" s="42">
        <v>3.4159212195788502</v>
      </c>
      <c r="V91" s="42">
        <v>3.3955964711157001</v>
      </c>
      <c r="W91" s="42">
        <v>3.3969323057953802</v>
      </c>
      <c r="X91" s="42">
        <v>3.37381009168366</v>
      </c>
      <c r="Y91" s="42">
        <v>3.3732076705834699</v>
      </c>
      <c r="Z91" s="42">
        <v>3.3725537172183402</v>
      </c>
      <c r="AA91" s="42">
        <v>3.37347085932196</v>
      </c>
      <c r="AB91" s="42">
        <v>3.3767150777259798</v>
      </c>
      <c r="AC91" s="42">
        <v>3.3779877477642501</v>
      </c>
      <c r="AD91" s="42">
        <v>3.3792112635836902</v>
      </c>
      <c r="AE91" s="42">
        <v>3.3799287470611299</v>
      </c>
      <c r="AF91" s="42">
        <v>3.3276888362072801</v>
      </c>
      <c r="AG91" s="42">
        <v>3.32796833926681</v>
      </c>
      <c r="AH91" s="42">
        <v>3.3039245293275501</v>
      </c>
      <c r="AI91" s="42">
        <v>3.3025497181565502</v>
      </c>
      <c r="AJ91" s="42">
        <v>3.03002937911211</v>
      </c>
      <c r="AK91" s="42">
        <v>3.03002937911211</v>
      </c>
      <c r="AL91" s="42">
        <v>3.0292127482772</v>
      </c>
      <c r="AM91" s="42">
        <v>3.0303364194911699</v>
      </c>
      <c r="AN91" s="42">
        <v>3.0303364194911699</v>
      </c>
      <c r="AO91" s="42">
        <v>3.0444429488360698</v>
      </c>
    </row>
    <row r="92" spans="2:41">
      <c r="C92" s="42"/>
      <c r="D92" s="42"/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</row>
    <row r="93" spans="2:41">
      <c r="C93" s="42"/>
      <c r="D93" s="42"/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</row>
    <row r="94" spans="2:41">
      <c r="C94" s="42"/>
      <c r="D94" s="42"/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</row>
    <row r="95" spans="2:41">
      <c r="B95">
        <v>1979</v>
      </c>
      <c r="C95" s="42">
        <f t="shared" ref="C95:AO95" si="3">-((C47-1)*(C47-2))^-1</f>
        <v>-0.11661873761279949</v>
      </c>
      <c r="D95" s="42">
        <f t="shared" si="3"/>
        <v>-8.5218589402333705E-2</v>
      </c>
      <c r="E95" s="42">
        <f t="shared" si="3"/>
        <v>-9.3255757114119403E-2</v>
      </c>
      <c r="F95" s="42">
        <f t="shared" si="3"/>
        <v>-8.8002596128626931E-2</v>
      </c>
      <c r="G95" s="42">
        <f t="shared" si="3"/>
        <v>-8.8002596128626931E-2</v>
      </c>
      <c r="H95" s="42">
        <f t="shared" si="3"/>
        <v>-8.8002596128626931E-2</v>
      </c>
      <c r="I95" s="42">
        <f t="shared" si="3"/>
        <v>-8.8002596128626931E-2</v>
      </c>
      <c r="J95" s="42">
        <f t="shared" si="3"/>
        <v>-0.11661873761279949</v>
      </c>
      <c r="K95" s="42">
        <f t="shared" si="3"/>
        <v>-0.11661873761279949</v>
      </c>
      <c r="L95" s="42">
        <f t="shared" si="3"/>
        <v>-0.11661873761279949</v>
      </c>
      <c r="M95" s="42">
        <f t="shared" si="3"/>
        <v>-9.9072092769480744E-2</v>
      </c>
      <c r="N95" s="42">
        <f t="shared" si="3"/>
        <v>-0.10105420500162555</v>
      </c>
      <c r="O95" s="42">
        <f t="shared" si="3"/>
        <v>-0.10105420500162555</v>
      </c>
      <c r="P95" s="42">
        <f t="shared" si="3"/>
        <v>-9.2827737157218565E-2</v>
      </c>
      <c r="Q95" s="42">
        <f t="shared" si="3"/>
        <v>-9.4311676852779358E-2</v>
      </c>
      <c r="R95" s="42">
        <f t="shared" si="3"/>
        <v>-8.6113478768198706E-2</v>
      </c>
      <c r="S95" s="42">
        <f t="shared" si="3"/>
        <v>-8.6113478768198706E-2</v>
      </c>
      <c r="T95" s="42">
        <f t="shared" si="3"/>
        <v>-8.5218589402333705E-2</v>
      </c>
      <c r="U95" s="42">
        <f t="shared" si="3"/>
        <v>-8.5218589402333705E-2</v>
      </c>
      <c r="V95" s="42">
        <f t="shared" si="3"/>
        <v>-8.5218589402333705E-2</v>
      </c>
      <c r="W95" s="42">
        <f t="shared" si="3"/>
        <v>-8.3264078534996414E-2</v>
      </c>
      <c r="X95" s="42">
        <f t="shared" si="3"/>
        <v>-8.3264078534996414E-2</v>
      </c>
      <c r="Y95" s="42">
        <f t="shared" si="3"/>
        <v>-8.3264078534996414E-2</v>
      </c>
      <c r="Z95" s="42">
        <f t="shared" si="3"/>
        <v>-8.3264078534996414E-2</v>
      </c>
      <c r="AA95" s="42">
        <f t="shared" si="3"/>
        <v>-8.3264078534996414E-2</v>
      </c>
      <c r="AB95" s="42">
        <f t="shared" si="3"/>
        <v>-8.3264078534996414E-2</v>
      </c>
      <c r="AC95" s="42">
        <f t="shared" si="3"/>
        <v>-8.4524779974741379E-2</v>
      </c>
      <c r="AD95" s="42">
        <f t="shared" si="3"/>
        <v>-8.4524779974741379E-2</v>
      </c>
      <c r="AE95" s="42">
        <f t="shared" si="3"/>
        <v>-8.4524779974741379E-2</v>
      </c>
      <c r="AF95" s="42">
        <f t="shared" si="3"/>
        <v>-9.3255757114119403E-2</v>
      </c>
      <c r="AG95" s="42">
        <f t="shared" si="3"/>
        <v>-9.3198288554998537E-2</v>
      </c>
      <c r="AH95" s="42">
        <f t="shared" si="3"/>
        <v>-9.3198288554998537E-2</v>
      </c>
      <c r="AI95" s="42">
        <f t="shared" si="3"/>
        <v>-9.3198288554998537E-2</v>
      </c>
      <c r="AJ95" s="42">
        <f t="shared" si="3"/>
        <v>-9.3198288554998537E-2</v>
      </c>
      <c r="AK95" s="42">
        <f t="shared" si="3"/>
        <v>-9.3198288554998537E-2</v>
      </c>
      <c r="AL95" s="42">
        <f t="shared" si="3"/>
        <v>-9.3198288554998537E-2</v>
      </c>
      <c r="AM95" s="42">
        <f t="shared" si="3"/>
        <v>-9.4714219473142819E-2</v>
      </c>
      <c r="AN95" s="42">
        <f t="shared" si="3"/>
        <v>-9.4714219473142819E-2</v>
      </c>
      <c r="AO95" s="42">
        <f t="shared" si="3"/>
        <v>-9.5630486324513403E-2</v>
      </c>
    </row>
    <row r="96" spans="2:41">
      <c r="B96">
        <f>B95+1</f>
        <v>1980</v>
      </c>
      <c r="C96" s="42">
        <f t="shared" ref="C96:H109" si="4">-((C48-1)*(C48-2))^-1</f>
        <v>-0.11253360634161663</v>
      </c>
      <c r="D96" s="42">
        <f t="shared" si="4"/>
        <v>-9.191890811270062E-2</v>
      </c>
      <c r="E96" s="42">
        <f t="shared" si="4"/>
        <v>-9.940796233493672E-2</v>
      </c>
      <c r="F96" s="42">
        <f t="shared" si="4"/>
        <v>-0.11675853813725283</v>
      </c>
      <c r="G96" s="42">
        <f t="shared" si="4"/>
        <v>-0.11675853813725283</v>
      </c>
      <c r="H96" s="42">
        <f t="shared" si="4"/>
        <v>-0.11675853813725283</v>
      </c>
      <c r="I96" s="42">
        <f t="shared" ref="I96:AO96" si="5">-((I48-1)*(I48-2))^-1</f>
        <v>-0.11675853813725283</v>
      </c>
      <c r="J96" s="42">
        <f t="shared" si="5"/>
        <v>-0.11253360634161663</v>
      </c>
      <c r="K96" s="42">
        <f t="shared" si="5"/>
        <v>-0.11253360634161663</v>
      </c>
      <c r="L96" s="42">
        <f t="shared" si="5"/>
        <v>-0.11253360634161663</v>
      </c>
      <c r="M96" s="42">
        <f t="shared" si="5"/>
        <v>-0.10898705951453538</v>
      </c>
      <c r="N96" s="42">
        <f t="shared" si="5"/>
        <v>-0.1097415016410056</v>
      </c>
      <c r="O96" s="42">
        <f t="shared" si="5"/>
        <v>-0.10895355925699454</v>
      </c>
      <c r="P96" s="42">
        <f t="shared" si="5"/>
        <v>-0.10374003131549232</v>
      </c>
      <c r="Q96" s="42">
        <f t="shared" si="5"/>
        <v>-0.10134970905788639</v>
      </c>
      <c r="R96" s="42">
        <f t="shared" si="5"/>
        <v>-9.2855147235811744E-2</v>
      </c>
      <c r="S96" s="42">
        <f t="shared" si="5"/>
        <v>-9.2855147235811744E-2</v>
      </c>
      <c r="T96" s="42">
        <f t="shared" si="5"/>
        <v>-9.191890811270062E-2</v>
      </c>
      <c r="U96" s="42">
        <f t="shared" si="5"/>
        <v>-9.191890811270062E-2</v>
      </c>
      <c r="V96" s="42">
        <f t="shared" si="5"/>
        <v>-9.191890811270062E-2</v>
      </c>
      <c r="W96" s="42">
        <f t="shared" si="5"/>
        <v>-9.0994847916416696E-2</v>
      </c>
      <c r="X96" s="42">
        <f t="shared" si="5"/>
        <v>-9.0994847916416696E-2</v>
      </c>
      <c r="Y96" s="42">
        <f t="shared" si="5"/>
        <v>-9.1934066457327421E-2</v>
      </c>
      <c r="Z96" s="42">
        <f t="shared" si="5"/>
        <v>-9.1934066457327421E-2</v>
      </c>
      <c r="AA96" s="42">
        <f t="shared" si="5"/>
        <v>-9.1934066457327421E-2</v>
      </c>
      <c r="AB96" s="42">
        <f t="shared" si="5"/>
        <v>-9.1934066457327421E-2</v>
      </c>
      <c r="AC96" s="42">
        <f t="shared" si="5"/>
        <v>-9.3271790730639847E-2</v>
      </c>
      <c r="AD96" s="42">
        <f t="shared" si="5"/>
        <v>-9.3271790730639847E-2</v>
      </c>
      <c r="AE96" s="42">
        <f t="shared" si="5"/>
        <v>-9.3271790730639847E-2</v>
      </c>
      <c r="AF96" s="42">
        <f t="shared" si="5"/>
        <v>-9.940796233493672E-2</v>
      </c>
      <c r="AG96" s="42">
        <f t="shared" si="5"/>
        <v>-9.9319210210889616E-2</v>
      </c>
      <c r="AH96" s="42">
        <f t="shared" si="5"/>
        <v>-9.9319210210889616E-2</v>
      </c>
      <c r="AI96" s="42">
        <f t="shared" si="5"/>
        <v>-9.9319210210889616E-2</v>
      </c>
      <c r="AJ96" s="42">
        <f t="shared" si="5"/>
        <v>-9.9319210210889616E-2</v>
      </c>
      <c r="AK96" s="42">
        <f t="shared" si="5"/>
        <v>-9.9319210210889616E-2</v>
      </c>
      <c r="AL96" s="42">
        <f t="shared" si="5"/>
        <v>-9.9498142887687324E-2</v>
      </c>
      <c r="AM96" s="42">
        <f t="shared" si="5"/>
        <v>-9.9999408699751643E-2</v>
      </c>
      <c r="AN96" s="42">
        <f t="shared" si="5"/>
        <v>-9.9999408699751643E-2</v>
      </c>
      <c r="AO96" s="42">
        <f t="shared" si="5"/>
        <v>-0.10032469395572004</v>
      </c>
    </row>
    <row r="97" spans="2:41">
      <c r="B97">
        <f t="shared" ref="B97:B139" si="6">B96+1</f>
        <v>1981</v>
      </c>
      <c r="C97" s="42">
        <f t="shared" si="4"/>
        <v>-0.11886523173910771</v>
      </c>
      <c r="D97" s="42">
        <f t="shared" si="4"/>
        <v>-9.9546687527775499E-2</v>
      </c>
      <c r="E97" s="42">
        <f t="shared" si="4"/>
        <v>-0.10439595671259713</v>
      </c>
      <c r="F97" s="42">
        <f t="shared" si="4"/>
        <v>-0.13048508351136093</v>
      </c>
      <c r="G97" s="42">
        <f t="shared" si="4"/>
        <v>-0.13048508351136093</v>
      </c>
      <c r="H97" s="42">
        <f t="shared" si="4"/>
        <v>-0.13048508351136093</v>
      </c>
      <c r="I97" s="42">
        <f t="shared" ref="I97:AO97" si="7">-((I49-1)*(I49-2))^-1</f>
        <v>-0.13048508351136093</v>
      </c>
      <c r="J97" s="42">
        <f t="shared" si="7"/>
        <v>-0.11886523173910771</v>
      </c>
      <c r="K97" s="42">
        <f t="shared" si="7"/>
        <v>-0.11886523173910771</v>
      </c>
      <c r="L97" s="42">
        <f t="shared" si="7"/>
        <v>-0.11886523173910771</v>
      </c>
      <c r="M97" s="42">
        <f t="shared" si="7"/>
        <v>-0.11722440254578863</v>
      </c>
      <c r="N97" s="42">
        <f t="shared" si="7"/>
        <v>-0.11692039944823975</v>
      </c>
      <c r="O97" s="42">
        <f t="shared" si="7"/>
        <v>-0.11647646178480855</v>
      </c>
      <c r="P97" s="42">
        <f t="shared" si="7"/>
        <v>-0.10775219917041333</v>
      </c>
      <c r="Q97" s="42">
        <f t="shared" si="7"/>
        <v>-0.10644052232645833</v>
      </c>
      <c r="R97" s="42">
        <f t="shared" si="7"/>
        <v>-9.9769046242842704E-2</v>
      </c>
      <c r="S97" s="42">
        <f t="shared" si="7"/>
        <v>-0.10000449033835278</v>
      </c>
      <c r="T97" s="42">
        <f t="shared" si="7"/>
        <v>-9.9889823038700087E-2</v>
      </c>
      <c r="U97" s="42">
        <f t="shared" si="7"/>
        <v>-9.9889823038700087E-2</v>
      </c>
      <c r="V97" s="42">
        <f t="shared" si="7"/>
        <v>-9.9546687527775499E-2</v>
      </c>
      <c r="W97" s="42">
        <f t="shared" si="7"/>
        <v>-9.8906653236205566E-2</v>
      </c>
      <c r="X97" s="42">
        <f t="shared" si="7"/>
        <v>-9.9053797016328562E-2</v>
      </c>
      <c r="Y97" s="42">
        <f t="shared" si="7"/>
        <v>-9.9690191042832207E-2</v>
      </c>
      <c r="Z97" s="42">
        <f t="shared" si="7"/>
        <v>-9.9690191042832207E-2</v>
      </c>
      <c r="AA97" s="42">
        <f t="shared" si="7"/>
        <v>-9.9690191042832207E-2</v>
      </c>
      <c r="AB97" s="42">
        <f t="shared" si="7"/>
        <v>-9.9690191042832207E-2</v>
      </c>
      <c r="AC97" s="42">
        <f t="shared" si="7"/>
        <v>-0.10046874317171234</v>
      </c>
      <c r="AD97" s="42">
        <f t="shared" si="7"/>
        <v>-0.10001188630703721</v>
      </c>
      <c r="AE97" s="42">
        <f t="shared" si="7"/>
        <v>-0.10001188630703721</v>
      </c>
      <c r="AF97" s="42">
        <f t="shared" si="7"/>
        <v>-0.10439595671259713</v>
      </c>
      <c r="AG97" s="42">
        <f t="shared" si="7"/>
        <v>-0.10453067935883824</v>
      </c>
      <c r="AH97" s="42">
        <f t="shared" si="7"/>
        <v>-0.10453067935883824</v>
      </c>
      <c r="AI97" s="42">
        <f t="shared" si="7"/>
        <v>-0.10453067935883824</v>
      </c>
      <c r="AJ97" s="42">
        <f t="shared" si="7"/>
        <v>-0.10426272540974253</v>
      </c>
      <c r="AK97" s="42">
        <f t="shared" si="7"/>
        <v>-0.10426272540974253</v>
      </c>
      <c r="AL97" s="42">
        <f t="shared" si="7"/>
        <v>-0.10434789073171692</v>
      </c>
      <c r="AM97" s="42">
        <f t="shared" si="7"/>
        <v>-0.10430346515641774</v>
      </c>
      <c r="AN97" s="42">
        <f t="shared" si="7"/>
        <v>-0.10430346515641774</v>
      </c>
      <c r="AO97" s="42">
        <f t="shared" si="7"/>
        <v>-0.104457496634693</v>
      </c>
    </row>
    <row r="98" spans="2:41">
      <c r="B98">
        <f t="shared" si="6"/>
        <v>1982</v>
      </c>
      <c r="C98" s="42">
        <f t="shared" si="4"/>
        <v>-0.12290450544202655</v>
      </c>
      <c r="D98" s="42">
        <f t="shared" si="4"/>
        <v>-0.11205015129481075</v>
      </c>
      <c r="E98" s="42">
        <f t="shared" si="4"/>
        <v>-0.11739288306694361</v>
      </c>
      <c r="F98" s="42">
        <f t="shared" si="4"/>
        <v>-0.11244543723316393</v>
      </c>
      <c r="G98" s="42">
        <f t="shared" si="4"/>
        <v>-0.11244543723316393</v>
      </c>
      <c r="H98" s="42">
        <f t="shared" si="4"/>
        <v>-0.11244543723316393</v>
      </c>
      <c r="I98" s="42">
        <f t="shared" ref="I98:AO98" si="8">-((I50-1)*(I50-2))^-1</f>
        <v>-0.11244543723316393</v>
      </c>
      <c r="J98" s="42">
        <f t="shared" si="8"/>
        <v>-0.12290450544202655</v>
      </c>
      <c r="K98" s="42">
        <f t="shared" si="8"/>
        <v>-0.12290450544202655</v>
      </c>
      <c r="L98" s="42">
        <f t="shared" si="8"/>
        <v>-0.12290450544202655</v>
      </c>
      <c r="M98" s="42">
        <f t="shared" si="8"/>
        <v>-0.12568899700771899</v>
      </c>
      <c r="N98" s="42">
        <f t="shared" si="8"/>
        <v>-0.12535109316145282</v>
      </c>
      <c r="O98" s="42">
        <f t="shared" si="8"/>
        <v>-0.123519374917957</v>
      </c>
      <c r="P98" s="42">
        <f t="shared" si="8"/>
        <v>-0.11646617578948835</v>
      </c>
      <c r="Q98" s="42">
        <f t="shared" si="8"/>
        <v>-0.11608891291022819</v>
      </c>
      <c r="R98" s="42">
        <f t="shared" si="8"/>
        <v>-0.11194572996216966</v>
      </c>
      <c r="S98" s="42">
        <f t="shared" si="8"/>
        <v>-0.11262032140698561</v>
      </c>
      <c r="T98" s="42">
        <f t="shared" si="8"/>
        <v>-0.11236527940017224</v>
      </c>
      <c r="U98" s="42">
        <f t="shared" si="8"/>
        <v>-0.11236527940017224</v>
      </c>
      <c r="V98" s="42">
        <f t="shared" si="8"/>
        <v>-0.11205015129481075</v>
      </c>
      <c r="W98" s="42">
        <f t="shared" si="8"/>
        <v>-0.11135631427771546</v>
      </c>
      <c r="X98" s="42">
        <f t="shared" si="8"/>
        <v>-0.11188688804013408</v>
      </c>
      <c r="Y98" s="42">
        <f t="shared" si="8"/>
        <v>-0.11229374693193973</v>
      </c>
      <c r="Z98" s="42">
        <f t="shared" si="8"/>
        <v>-0.11229374693193973</v>
      </c>
      <c r="AA98" s="42">
        <f t="shared" si="8"/>
        <v>-0.11229374693193973</v>
      </c>
      <c r="AB98" s="42">
        <f t="shared" si="8"/>
        <v>-0.11241911784825809</v>
      </c>
      <c r="AC98" s="42">
        <f t="shared" si="8"/>
        <v>-0.11284759703829253</v>
      </c>
      <c r="AD98" s="42">
        <f t="shared" si="8"/>
        <v>-0.11298992739059284</v>
      </c>
      <c r="AE98" s="42">
        <f t="shared" si="8"/>
        <v>-0.11298992739059284</v>
      </c>
      <c r="AF98" s="42">
        <f t="shared" si="8"/>
        <v>-0.11739288306694361</v>
      </c>
      <c r="AG98" s="42">
        <f t="shared" si="8"/>
        <v>-0.116812007410454</v>
      </c>
      <c r="AH98" s="42">
        <f t="shared" si="8"/>
        <v>-0.116812007410454</v>
      </c>
      <c r="AI98" s="42">
        <f t="shared" si="8"/>
        <v>-0.116812007410454</v>
      </c>
      <c r="AJ98" s="42">
        <f t="shared" si="8"/>
        <v>-0.11656369408386857</v>
      </c>
      <c r="AK98" s="42">
        <f t="shared" si="8"/>
        <v>-0.11656369408386857</v>
      </c>
      <c r="AL98" s="42">
        <f t="shared" si="8"/>
        <v>-0.11661365552498153</v>
      </c>
      <c r="AM98" s="42">
        <f t="shared" si="8"/>
        <v>-0.11626186698191322</v>
      </c>
      <c r="AN98" s="42">
        <f t="shared" si="8"/>
        <v>-0.11626186698191322</v>
      </c>
      <c r="AO98" s="42">
        <f t="shared" si="8"/>
        <v>-0.11626698587995454</v>
      </c>
    </row>
    <row r="99" spans="2:41">
      <c r="B99">
        <f t="shared" si="6"/>
        <v>1983</v>
      </c>
      <c r="C99" s="42">
        <f t="shared" si="4"/>
        <v>-0.13602819729978502</v>
      </c>
      <c r="D99" s="42">
        <f t="shared" si="4"/>
        <v>-0.11754957806590526</v>
      </c>
      <c r="E99" s="42">
        <f t="shared" si="4"/>
        <v>-0.12055668283417389</v>
      </c>
      <c r="F99" s="42">
        <f t="shared" si="4"/>
        <v>-0.11952208103192721</v>
      </c>
      <c r="G99" s="42">
        <f t="shared" si="4"/>
        <v>-0.11952208103192721</v>
      </c>
      <c r="H99" s="42">
        <f t="shared" si="4"/>
        <v>-0.11952208103192721</v>
      </c>
      <c r="I99" s="42">
        <f t="shared" ref="I99:AO99" si="9">-((I51-1)*(I51-2))^-1</f>
        <v>-0.11952208103192721</v>
      </c>
      <c r="J99" s="42">
        <f t="shared" si="9"/>
        <v>-0.13576814135204343</v>
      </c>
      <c r="K99" s="42">
        <f t="shared" si="9"/>
        <v>-0.13576814135204343</v>
      </c>
      <c r="L99" s="42">
        <f t="shared" si="9"/>
        <v>-0.13602819729978502</v>
      </c>
      <c r="M99" s="42">
        <f t="shared" si="9"/>
        <v>-0.13877934056453836</v>
      </c>
      <c r="N99" s="42">
        <f t="shared" si="9"/>
        <v>-0.13790578434002368</v>
      </c>
      <c r="O99" s="42">
        <f t="shared" si="9"/>
        <v>-0.13568360393133333</v>
      </c>
      <c r="P99" s="42">
        <f t="shared" si="9"/>
        <v>-0.12365827130249345</v>
      </c>
      <c r="Q99" s="42">
        <f t="shared" si="9"/>
        <v>-0.12292326227678776</v>
      </c>
      <c r="R99" s="42">
        <f t="shared" si="9"/>
        <v>-0.11769390921284514</v>
      </c>
      <c r="S99" s="42">
        <f t="shared" si="9"/>
        <v>-0.11845972645550379</v>
      </c>
      <c r="T99" s="42">
        <f t="shared" si="9"/>
        <v>-0.11784611249651121</v>
      </c>
      <c r="U99" s="42">
        <f t="shared" si="9"/>
        <v>-0.11784611249651121</v>
      </c>
      <c r="V99" s="42">
        <f t="shared" si="9"/>
        <v>-0.11754957806590526</v>
      </c>
      <c r="W99" s="42">
        <f t="shared" si="9"/>
        <v>-0.11693550840935785</v>
      </c>
      <c r="X99" s="42">
        <f t="shared" si="9"/>
        <v>-0.11739550195747324</v>
      </c>
      <c r="Y99" s="42">
        <f t="shared" si="9"/>
        <v>-0.11765380767302069</v>
      </c>
      <c r="Z99" s="42">
        <f t="shared" si="9"/>
        <v>-0.11765380767302069</v>
      </c>
      <c r="AA99" s="42">
        <f t="shared" si="9"/>
        <v>-0.11765380767302069</v>
      </c>
      <c r="AB99" s="42">
        <f t="shared" si="9"/>
        <v>-0.11716795453752069</v>
      </c>
      <c r="AC99" s="42">
        <f t="shared" si="9"/>
        <v>-0.11741329673387099</v>
      </c>
      <c r="AD99" s="42">
        <f t="shared" si="9"/>
        <v>-0.11738706008621951</v>
      </c>
      <c r="AE99" s="42">
        <f t="shared" si="9"/>
        <v>-0.11738706008621951</v>
      </c>
      <c r="AF99" s="42">
        <f t="shared" si="9"/>
        <v>-0.12055668283417389</v>
      </c>
      <c r="AG99" s="42">
        <f t="shared" si="9"/>
        <v>-0.12114601030848583</v>
      </c>
      <c r="AH99" s="42">
        <f t="shared" si="9"/>
        <v>-0.12114601030848583</v>
      </c>
      <c r="AI99" s="42">
        <f t="shared" si="9"/>
        <v>-0.12114601030848583</v>
      </c>
      <c r="AJ99" s="42">
        <f t="shared" si="9"/>
        <v>-0.12100749512862656</v>
      </c>
      <c r="AK99" s="42">
        <f t="shared" si="9"/>
        <v>-0.12100749512862656</v>
      </c>
      <c r="AL99" s="42">
        <f t="shared" si="9"/>
        <v>-0.12083394221453003</v>
      </c>
      <c r="AM99" s="42">
        <f t="shared" si="9"/>
        <v>-0.12127678331385684</v>
      </c>
      <c r="AN99" s="42">
        <f t="shared" si="9"/>
        <v>-0.12127678331385684</v>
      </c>
      <c r="AO99" s="42">
        <f t="shared" si="9"/>
        <v>-0.1212696738616369</v>
      </c>
    </row>
    <row r="100" spans="2:41">
      <c r="B100">
        <f t="shared" si="6"/>
        <v>1984</v>
      </c>
      <c r="C100" s="42">
        <f t="shared" si="4"/>
        <v>-0.15235163392137846</v>
      </c>
      <c r="D100" s="42">
        <f t="shared" si="4"/>
        <v>-0.12881087331944174</v>
      </c>
      <c r="E100" s="42">
        <f t="shared" si="4"/>
        <v>-0.12991136104444431</v>
      </c>
      <c r="F100" s="42">
        <f t="shared" si="4"/>
        <v>-0.14337106992795409</v>
      </c>
      <c r="G100" s="42">
        <f t="shared" si="4"/>
        <v>-0.14337106992795409</v>
      </c>
      <c r="H100" s="42">
        <f t="shared" si="4"/>
        <v>-0.14337106992795409</v>
      </c>
      <c r="I100" s="42">
        <f t="shared" ref="I100:AO100" si="10">-((I52-1)*(I52-2))^-1</f>
        <v>-0.14337106992795409</v>
      </c>
      <c r="J100" s="42">
        <f t="shared" si="10"/>
        <v>-0.1538864451464341</v>
      </c>
      <c r="K100" s="42">
        <f t="shared" si="10"/>
        <v>-0.1538864451464341</v>
      </c>
      <c r="L100" s="42">
        <f t="shared" si="10"/>
        <v>-0.15235163392137846</v>
      </c>
      <c r="M100" s="42">
        <f t="shared" si="10"/>
        <v>-0.1532198753562895</v>
      </c>
      <c r="N100" s="42">
        <f t="shared" si="10"/>
        <v>-0.15176478252121334</v>
      </c>
      <c r="O100" s="42">
        <f t="shared" si="10"/>
        <v>-0.14947018122494157</v>
      </c>
      <c r="P100" s="42">
        <f t="shared" si="10"/>
        <v>-0.13612049588858224</v>
      </c>
      <c r="Q100" s="42">
        <f t="shared" si="10"/>
        <v>-0.13520386717785293</v>
      </c>
      <c r="R100" s="42">
        <f t="shared" si="10"/>
        <v>-0.12969620966485823</v>
      </c>
      <c r="S100" s="42">
        <f t="shared" si="10"/>
        <v>-0.13016396192722862</v>
      </c>
      <c r="T100" s="42">
        <f t="shared" si="10"/>
        <v>-0.12946879131425054</v>
      </c>
      <c r="U100" s="42">
        <f t="shared" si="10"/>
        <v>-0.12946879131425054</v>
      </c>
      <c r="V100" s="42">
        <f t="shared" si="10"/>
        <v>-0.12881087331944174</v>
      </c>
      <c r="W100" s="42">
        <f t="shared" si="10"/>
        <v>-0.12813871791210601</v>
      </c>
      <c r="X100" s="42">
        <f t="shared" si="10"/>
        <v>-0.12842316057802308</v>
      </c>
      <c r="Y100" s="42">
        <f t="shared" si="10"/>
        <v>-0.12849101818664804</v>
      </c>
      <c r="Z100" s="42">
        <f t="shared" si="10"/>
        <v>-0.12849101818664804</v>
      </c>
      <c r="AA100" s="42">
        <f t="shared" si="10"/>
        <v>-0.12849101818664804</v>
      </c>
      <c r="AB100" s="42">
        <f t="shared" si="10"/>
        <v>-0.12804894319890625</v>
      </c>
      <c r="AC100" s="42">
        <f t="shared" si="10"/>
        <v>-0.1286346428277971</v>
      </c>
      <c r="AD100" s="42">
        <f t="shared" si="10"/>
        <v>-0.12850837255631953</v>
      </c>
      <c r="AE100" s="42">
        <f t="shared" si="10"/>
        <v>-0.12850837255631953</v>
      </c>
      <c r="AF100" s="42">
        <f t="shared" si="10"/>
        <v>-0.12991136104444431</v>
      </c>
      <c r="AG100" s="42">
        <f t="shared" si="10"/>
        <v>-0.13089237820965308</v>
      </c>
      <c r="AH100" s="42">
        <f t="shared" si="10"/>
        <v>-0.13089237820965308</v>
      </c>
      <c r="AI100" s="42">
        <f t="shared" si="10"/>
        <v>-0.13089237820965308</v>
      </c>
      <c r="AJ100" s="42">
        <f t="shared" si="10"/>
        <v>-0.13073330496863522</v>
      </c>
      <c r="AK100" s="42">
        <f t="shared" si="10"/>
        <v>-0.13073330496863522</v>
      </c>
      <c r="AL100" s="42">
        <f t="shared" si="10"/>
        <v>-0.13054951544124407</v>
      </c>
      <c r="AM100" s="42">
        <f t="shared" si="10"/>
        <v>-0.13108794491835932</v>
      </c>
      <c r="AN100" s="42">
        <f t="shared" si="10"/>
        <v>-0.13108794491835932</v>
      </c>
      <c r="AO100" s="42">
        <f t="shared" si="10"/>
        <v>-0.13098909580488496</v>
      </c>
    </row>
    <row r="101" spans="2:41">
      <c r="B101">
        <f t="shared" si="6"/>
        <v>1985</v>
      </c>
      <c r="C101" s="42">
        <f t="shared" si="4"/>
        <v>-0.17178526296300567</v>
      </c>
      <c r="D101" s="42">
        <f t="shared" si="4"/>
        <v>-0.14007193849084601</v>
      </c>
      <c r="E101" s="42">
        <f t="shared" si="4"/>
        <v>-0.13827732514179639</v>
      </c>
      <c r="F101" s="42">
        <f t="shared" si="4"/>
        <v>-0.15797015091370581</v>
      </c>
      <c r="G101" s="42">
        <f t="shared" si="4"/>
        <v>-0.15797015091370581</v>
      </c>
      <c r="H101" s="42">
        <f t="shared" si="4"/>
        <v>-0.15797015091370581</v>
      </c>
      <c r="I101" s="42">
        <f t="shared" ref="I101:AO101" si="11">-((I53-1)*(I53-2))^-1</f>
        <v>-0.15797015091370581</v>
      </c>
      <c r="J101" s="42">
        <f t="shared" si="11"/>
        <v>-0.17361044227385203</v>
      </c>
      <c r="K101" s="42">
        <f t="shared" si="11"/>
        <v>-0.17361044227385203</v>
      </c>
      <c r="L101" s="42">
        <f t="shared" si="11"/>
        <v>-0.17178526296300567</v>
      </c>
      <c r="M101" s="42">
        <f t="shared" si="11"/>
        <v>-0.16814028563092276</v>
      </c>
      <c r="N101" s="42">
        <f t="shared" si="11"/>
        <v>-0.16493299384907997</v>
      </c>
      <c r="O101" s="42">
        <f t="shared" si="11"/>
        <v>-0.16155696814979695</v>
      </c>
      <c r="P101" s="42">
        <f t="shared" si="11"/>
        <v>-0.14611235611205592</v>
      </c>
      <c r="Q101" s="42">
        <f t="shared" si="11"/>
        <v>-0.14502050833268781</v>
      </c>
      <c r="R101" s="42">
        <f t="shared" si="11"/>
        <v>-0.14093715974181437</v>
      </c>
      <c r="S101" s="42">
        <f t="shared" si="11"/>
        <v>-0.1414101527090236</v>
      </c>
      <c r="T101" s="42">
        <f t="shared" si="11"/>
        <v>-0.14078312351281488</v>
      </c>
      <c r="U101" s="42">
        <f t="shared" si="11"/>
        <v>-0.14078312351281488</v>
      </c>
      <c r="V101" s="42">
        <f t="shared" si="11"/>
        <v>-0.14007193849084601</v>
      </c>
      <c r="W101" s="42">
        <f t="shared" si="11"/>
        <v>-0.13935654939042022</v>
      </c>
      <c r="X101" s="42">
        <f t="shared" si="11"/>
        <v>-0.13944908686542967</v>
      </c>
      <c r="Y101" s="42">
        <f t="shared" si="11"/>
        <v>-0.13939976081681868</v>
      </c>
      <c r="Z101" s="42">
        <f t="shared" si="11"/>
        <v>-0.13939976081681868</v>
      </c>
      <c r="AA101" s="42">
        <f t="shared" si="11"/>
        <v>-0.13939976081681868</v>
      </c>
      <c r="AB101" s="42">
        <f t="shared" si="11"/>
        <v>-0.13897919923559029</v>
      </c>
      <c r="AC101" s="42">
        <f t="shared" si="11"/>
        <v>-0.1393256210436164</v>
      </c>
      <c r="AD101" s="42">
        <f t="shared" si="11"/>
        <v>-0.13885087734988963</v>
      </c>
      <c r="AE101" s="42">
        <f t="shared" si="11"/>
        <v>-0.13885087734988963</v>
      </c>
      <c r="AF101" s="42">
        <f t="shared" si="11"/>
        <v>-0.13827732514179639</v>
      </c>
      <c r="AG101" s="42">
        <f t="shared" si="11"/>
        <v>-0.1392479272833004</v>
      </c>
      <c r="AH101" s="42">
        <f t="shared" si="11"/>
        <v>-0.1392479272833004</v>
      </c>
      <c r="AI101" s="42">
        <f t="shared" si="11"/>
        <v>-0.1392479272833004</v>
      </c>
      <c r="AJ101" s="42">
        <f t="shared" si="11"/>
        <v>-0.1390917369203363</v>
      </c>
      <c r="AK101" s="42">
        <f t="shared" si="11"/>
        <v>-0.1390917369203363</v>
      </c>
      <c r="AL101" s="42">
        <f t="shared" si="11"/>
        <v>-0.13894815232146188</v>
      </c>
      <c r="AM101" s="42">
        <f t="shared" si="11"/>
        <v>-0.13864882964776781</v>
      </c>
      <c r="AN101" s="42">
        <f t="shared" si="11"/>
        <v>-0.13864882964776781</v>
      </c>
      <c r="AO101" s="42">
        <f t="shared" si="11"/>
        <v>-0.13848818574892111</v>
      </c>
    </row>
    <row r="102" spans="2:41">
      <c r="B102">
        <f t="shared" si="6"/>
        <v>1986</v>
      </c>
      <c r="C102" s="42">
        <f t="shared" si="4"/>
        <v>-0.19118882306775503</v>
      </c>
      <c r="D102" s="42">
        <f t="shared" si="4"/>
        <v>-0.14749094150956565</v>
      </c>
      <c r="E102" s="42">
        <f t="shared" si="4"/>
        <v>-0.14451497400835683</v>
      </c>
      <c r="F102" s="42">
        <f t="shared" si="4"/>
        <v>-0.17088487887234824</v>
      </c>
      <c r="G102" s="42">
        <f t="shared" si="4"/>
        <v>-0.17088487887234824</v>
      </c>
      <c r="H102" s="42">
        <f t="shared" si="4"/>
        <v>-0.17088487887234824</v>
      </c>
      <c r="I102" s="42">
        <f t="shared" ref="I102:AO102" si="12">-((I54-1)*(I54-2))^-1</f>
        <v>-0.17088487887234824</v>
      </c>
      <c r="J102" s="42">
        <f t="shared" si="12"/>
        <v>-0.19136229189422146</v>
      </c>
      <c r="K102" s="42">
        <f t="shared" si="12"/>
        <v>-0.19136229189422146</v>
      </c>
      <c r="L102" s="42">
        <f t="shared" si="12"/>
        <v>-0.19118882306775503</v>
      </c>
      <c r="M102" s="42">
        <f t="shared" si="12"/>
        <v>-0.18139587764197004</v>
      </c>
      <c r="N102" s="42">
        <f t="shared" si="12"/>
        <v>-0.1776301192159811</v>
      </c>
      <c r="O102" s="42">
        <f t="shared" si="12"/>
        <v>-0.17020761062724551</v>
      </c>
      <c r="P102" s="42">
        <f t="shared" si="12"/>
        <v>-0.15317332212821663</v>
      </c>
      <c r="Q102" s="42">
        <f t="shared" si="12"/>
        <v>-0.15236843068598857</v>
      </c>
      <c r="R102" s="42">
        <f t="shared" si="12"/>
        <v>-0.14778500285339041</v>
      </c>
      <c r="S102" s="42">
        <f t="shared" si="12"/>
        <v>-0.14913189844899294</v>
      </c>
      <c r="T102" s="42">
        <f t="shared" si="12"/>
        <v>-0.1481844946729266</v>
      </c>
      <c r="U102" s="42">
        <f t="shared" si="12"/>
        <v>-0.1481844946729266</v>
      </c>
      <c r="V102" s="42">
        <f t="shared" si="12"/>
        <v>-0.14749094150956565</v>
      </c>
      <c r="W102" s="42">
        <f t="shared" si="12"/>
        <v>-0.14509985266339598</v>
      </c>
      <c r="X102" s="42">
        <f t="shared" si="12"/>
        <v>-0.14497402429795739</v>
      </c>
      <c r="Y102" s="42">
        <f t="shared" si="12"/>
        <v>-0.14489638438708524</v>
      </c>
      <c r="Z102" s="42">
        <f t="shared" si="12"/>
        <v>-0.14481355729658996</v>
      </c>
      <c r="AA102" s="42">
        <f t="shared" si="12"/>
        <v>-0.14481355729658996</v>
      </c>
      <c r="AB102" s="42">
        <f t="shared" si="12"/>
        <v>-0.14395844750862943</v>
      </c>
      <c r="AC102" s="42">
        <f t="shared" si="12"/>
        <v>-0.14434691330848348</v>
      </c>
      <c r="AD102" s="42">
        <f t="shared" si="12"/>
        <v>-0.14389637625909357</v>
      </c>
      <c r="AE102" s="42">
        <f t="shared" si="12"/>
        <v>-0.1440267161636648</v>
      </c>
      <c r="AF102" s="42">
        <f t="shared" si="12"/>
        <v>-0.14451497400835683</v>
      </c>
      <c r="AG102" s="42">
        <f t="shared" si="12"/>
        <v>-0.14607029632494734</v>
      </c>
      <c r="AH102" s="42">
        <f t="shared" si="12"/>
        <v>-0.14592043641919442</v>
      </c>
      <c r="AI102" s="42">
        <f t="shared" si="12"/>
        <v>-0.14592043641919442</v>
      </c>
      <c r="AJ102" s="42">
        <f t="shared" si="12"/>
        <v>-0.14579291442609393</v>
      </c>
      <c r="AK102" s="42">
        <f t="shared" si="12"/>
        <v>-0.14579291442609393</v>
      </c>
      <c r="AL102" s="42">
        <f t="shared" si="12"/>
        <v>-0.14557571914866593</v>
      </c>
      <c r="AM102" s="42">
        <f t="shared" si="12"/>
        <v>-0.14434508525082901</v>
      </c>
      <c r="AN102" s="42">
        <f t="shared" si="12"/>
        <v>-0.14434508525082901</v>
      </c>
      <c r="AO102" s="42">
        <f t="shared" si="12"/>
        <v>-0.14414442019436177</v>
      </c>
    </row>
    <row r="103" spans="2:41">
      <c r="B103">
        <f t="shared" si="6"/>
        <v>1987</v>
      </c>
      <c r="C103" s="42">
        <f t="shared" si="4"/>
        <v>-0.34493456473898593</v>
      </c>
      <c r="D103" s="42">
        <f t="shared" si="4"/>
        <v>-0.29910692821117207</v>
      </c>
      <c r="E103" s="42">
        <f t="shared" si="4"/>
        <v>-0.3235778408801</v>
      </c>
      <c r="F103" s="42">
        <f t="shared" si="4"/>
        <v>-0.35276809505326862</v>
      </c>
      <c r="G103" s="42">
        <f t="shared" si="4"/>
        <v>-0.35276809505326862</v>
      </c>
      <c r="H103" s="42">
        <f t="shared" si="4"/>
        <v>-0.35393366710935453</v>
      </c>
      <c r="I103" s="42">
        <f t="shared" ref="I103:AO103" si="13">-((I55-1)*(I55-2))^-1</f>
        <v>-0.35364689204216443</v>
      </c>
      <c r="J103" s="42">
        <f t="shared" si="13"/>
        <v>-0.3463928221160682</v>
      </c>
      <c r="K103" s="42">
        <f t="shared" si="13"/>
        <v>-0.34418507366404033</v>
      </c>
      <c r="L103" s="42">
        <f t="shared" si="13"/>
        <v>-0.34493456473898593</v>
      </c>
      <c r="M103" s="42">
        <f t="shared" si="13"/>
        <v>-0.2988634456737993</v>
      </c>
      <c r="N103" s="42">
        <f t="shared" si="13"/>
        <v>-0.29917181163908735</v>
      </c>
      <c r="O103" s="42">
        <f t="shared" si="13"/>
        <v>-0.29554944615724532</v>
      </c>
      <c r="P103" s="42">
        <f t="shared" si="13"/>
        <v>-0.27870372030115426</v>
      </c>
      <c r="Q103" s="42">
        <f t="shared" si="13"/>
        <v>-0.27689363726878696</v>
      </c>
      <c r="R103" s="42">
        <f t="shared" si="13"/>
        <v>-0.29417725075185497</v>
      </c>
      <c r="S103" s="42">
        <f t="shared" si="13"/>
        <v>-0.29445537312820586</v>
      </c>
      <c r="T103" s="42">
        <f t="shared" si="13"/>
        <v>-0.29155113564981883</v>
      </c>
      <c r="U103" s="42">
        <f t="shared" si="13"/>
        <v>-0.29233320052463457</v>
      </c>
      <c r="V103" s="42">
        <f t="shared" si="13"/>
        <v>-0.29910692821117207</v>
      </c>
      <c r="W103" s="42">
        <f t="shared" si="13"/>
        <v>-0.2986543674026601</v>
      </c>
      <c r="X103" s="42">
        <f t="shared" si="13"/>
        <v>-0.30663895479259407</v>
      </c>
      <c r="Y103" s="42">
        <f t="shared" si="13"/>
        <v>-0.30685134832532707</v>
      </c>
      <c r="Z103" s="42">
        <f t="shared" si="13"/>
        <v>-0.30708216624313717</v>
      </c>
      <c r="AA103" s="42">
        <f t="shared" si="13"/>
        <v>-0.30675852899803618</v>
      </c>
      <c r="AB103" s="42">
        <f t="shared" si="13"/>
        <v>-0.30561791593536047</v>
      </c>
      <c r="AC103" s="42">
        <f t="shared" si="13"/>
        <v>-0.30517224405776538</v>
      </c>
      <c r="AD103" s="42">
        <f t="shared" si="13"/>
        <v>-0.30474472545496456</v>
      </c>
      <c r="AE103" s="42">
        <f t="shared" si="13"/>
        <v>-0.30449445130992059</v>
      </c>
      <c r="AF103" s="42">
        <f t="shared" si="13"/>
        <v>-0.3235778408801</v>
      </c>
      <c r="AG103" s="42">
        <f t="shared" si="13"/>
        <v>-0.32347089451959271</v>
      </c>
      <c r="AH103" s="42">
        <f t="shared" si="13"/>
        <v>-0.33287355644813027</v>
      </c>
      <c r="AI103" s="42">
        <f t="shared" si="13"/>
        <v>-0.33342385941976888</v>
      </c>
      <c r="AJ103" s="42">
        <f t="shared" si="13"/>
        <v>-0.47824238632022681</v>
      </c>
      <c r="AK103" s="42">
        <f t="shared" si="13"/>
        <v>-0.47824238632022681</v>
      </c>
      <c r="AL103" s="42">
        <f t="shared" si="13"/>
        <v>-0.47881446393084953</v>
      </c>
      <c r="AM103" s="42">
        <f t="shared" si="13"/>
        <v>-0.47802756872923763</v>
      </c>
      <c r="AN103" s="42">
        <f t="shared" si="13"/>
        <v>-0.47802756872923763</v>
      </c>
      <c r="AO103" s="42">
        <f t="shared" si="13"/>
        <v>-0.46831738693831237</v>
      </c>
    </row>
    <row r="104" spans="2:41">
      <c r="B104">
        <f t="shared" si="6"/>
        <v>1988</v>
      </c>
      <c r="C104" s="42">
        <f t="shared" si="4"/>
        <v>-0.21759453998851322</v>
      </c>
      <c r="D104" s="42">
        <f t="shared" si="4"/>
        <v>-0.16486899067810348</v>
      </c>
      <c r="E104" s="42">
        <f t="shared" si="4"/>
        <v>-0.1590857449471256</v>
      </c>
      <c r="F104" s="42">
        <f t="shared" si="4"/>
        <v>-0.19338771699170912</v>
      </c>
      <c r="G104" s="42">
        <f t="shared" si="4"/>
        <v>-0.19338771699170912</v>
      </c>
      <c r="H104" s="42">
        <f t="shared" si="4"/>
        <v>-0.19338771699170912</v>
      </c>
      <c r="I104" s="42">
        <f t="shared" ref="I104:AO104" si="14">-((I56-1)*(I56-2))^-1</f>
        <v>-0.19338771699170912</v>
      </c>
      <c r="J104" s="42">
        <f t="shared" si="14"/>
        <v>-0.21813475507720664</v>
      </c>
      <c r="K104" s="42">
        <f t="shared" si="14"/>
        <v>-0.21813475507720664</v>
      </c>
      <c r="L104" s="42">
        <f t="shared" si="14"/>
        <v>-0.21759453998851322</v>
      </c>
      <c r="M104" s="42">
        <f t="shared" si="14"/>
        <v>-0.20191828943565188</v>
      </c>
      <c r="N104" s="42">
        <f t="shared" si="14"/>
        <v>-0.19553039432566002</v>
      </c>
      <c r="O104" s="42">
        <f t="shared" si="14"/>
        <v>-0.19081468594293641</v>
      </c>
      <c r="P104" s="42">
        <f t="shared" si="14"/>
        <v>-0.16993293597581646</v>
      </c>
      <c r="Q104" s="42">
        <f t="shared" si="14"/>
        <v>-0.16949564256535646</v>
      </c>
      <c r="R104" s="42">
        <f t="shared" si="14"/>
        <v>-0.1672559354118909</v>
      </c>
      <c r="S104" s="42">
        <f t="shared" si="14"/>
        <v>-0.16736080831096464</v>
      </c>
      <c r="T104" s="42">
        <f t="shared" si="14"/>
        <v>-0.16571329343993349</v>
      </c>
      <c r="U104" s="42">
        <f t="shared" si="14"/>
        <v>-0.16571329343993349</v>
      </c>
      <c r="V104" s="42">
        <f t="shared" si="14"/>
        <v>-0.16486899067810348</v>
      </c>
      <c r="W104" s="42">
        <f t="shared" si="14"/>
        <v>-0.16251869946066488</v>
      </c>
      <c r="X104" s="42">
        <f t="shared" si="14"/>
        <v>-0.16221399560815158</v>
      </c>
      <c r="Y104" s="42">
        <f t="shared" si="14"/>
        <v>-0.16199967543969532</v>
      </c>
      <c r="Z104" s="42">
        <f t="shared" si="14"/>
        <v>-0.16190060217566057</v>
      </c>
      <c r="AA104" s="42">
        <f t="shared" si="14"/>
        <v>-0.16190060217566057</v>
      </c>
      <c r="AB104" s="42">
        <f t="shared" si="14"/>
        <v>-0.16020919273916301</v>
      </c>
      <c r="AC104" s="42">
        <f t="shared" si="14"/>
        <v>-0.15991878032097154</v>
      </c>
      <c r="AD104" s="42">
        <f t="shared" si="14"/>
        <v>-0.15941795445255791</v>
      </c>
      <c r="AE104" s="42">
        <f t="shared" si="14"/>
        <v>-0.15949885421961543</v>
      </c>
      <c r="AF104" s="42">
        <f t="shared" si="14"/>
        <v>-0.1590857449471256</v>
      </c>
      <c r="AG104" s="42">
        <f t="shared" si="14"/>
        <v>-0.16097290896729424</v>
      </c>
      <c r="AH104" s="42">
        <f t="shared" si="14"/>
        <v>-0.16082015742207662</v>
      </c>
      <c r="AI104" s="42">
        <f t="shared" si="14"/>
        <v>-0.16082015742207662</v>
      </c>
      <c r="AJ104" s="42">
        <f t="shared" si="14"/>
        <v>-0.16058342905096912</v>
      </c>
      <c r="AK104" s="42">
        <f t="shared" si="14"/>
        <v>-0.16058342905096912</v>
      </c>
      <c r="AL104" s="42">
        <f t="shared" si="14"/>
        <v>-0.16046194274117756</v>
      </c>
      <c r="AM104" s="42">
        <f t="shared" si="14"/>
        <v>-0.15911845868746458</v>
      </c>
      <c r="AN104" s="42">
        <f t="shared" si="14"/>
        <v>-0.15911845868746458</v>
      </c>
      <c r="AO104" s="42">
        <f t="shared" si="14"/>
        <v>-0.15883477574151258</v>
      </c>
    </row>
    <row r="105" spans="2:41">
      <c r="B105">
        <f t="shared" si="6"/>
        <v>1989</v>
      </c>
      <c r="C105" s="42">
        <f t="shared" si="4"/>
        <v>-0.23350741952103277</v>
      </c>
      <c r="D105" s="42">
        <f t="shared" si="4"/>
        <v>-0.17911251767873801</v>
      </c>
      <c r="E105" s="42">
        <f t="shared" si="4"/>
        <v>-0.17113431222452524</v>
      </c>
      <c r="F105" s="42">
        <f t="shared" si="4"/>
        <v>-0.20140287434411314</v>
      </c>
      <c r="G105" s="42">
        <f t="shared" si="4"/>
        <v>-0.20140287434411314</v>
      </c>
      <c r="H105" s="42">
        <f t="shared" si="4"/>
        <v>-0.20140287434411314</v>
      </c>
      <c r="I105" s="42">
        <f t="shared" ref="I105:AO105" si="15">-((I57-1)*(I57-2))^-1</f>
        <v>-0.20140287434411314</v>
      </c>
      <c r="J105" s="42">
        <f t="shared" si="15"/>
        <v>-0.23871284736710532</v>
      </c>
      <c r="K105" s="42">
        <f t="shared" si="15"/>
        <v>-0.23871284736710532</v>
      </c>
      <c r="L105" s="42">
        <f t="shared" si="15"/>
        <v>-0.23350741952103277</v>
      </c>
      <c r="M105" s="42">
        <f t="shared" si="15"/>
        <v>-0.21621618579015678</v>
      </c>
      <c r="N105" s="42">
        <f t="shared" si="15"/>
        <v>-0.20946329013883633</v>
      </c>
      <c r="O105" s="42">
        <f t="shared" si="15"/>
        <v>-0.20362867972760201</v>
      </c>
      <c r="P105" s="42">
        <f t="shared" si="15"/>
        <v>-0.18415533918308646</v>
      </c>
      <c r="Q105" s="42">
        <f t="shared" si="15"/>
        <v>-0.18293114541193584</v>
      </c>
      <c r="R105" s="42">
        <f t="shared" si="15"/>
        <v>-0.18143453171957527</v>
      </c>
      <c r="S105" s="42">
        <f t="shared" si="15"/>
        <v>-0.18216727739603544</v>
      </c>
      <c r="T105" s="42">
        <f t="shared" si="15"/>
        <v>-0.18004118659716206</v>
      </c>
      <c r="U105" s="42">
        <f t="shared" si="15"/>
        <v>-0.18004118659716206</v>
      </c>
      <c r="V105" s="42">
        <f t="shared" si="15"/>
        <v>-0.17911251767873801</v>
      </c>
      <c r="W105" s="42">
        <f t="shared" si="15"/>
        <v>-0.17666190203103244</v>
      </c>
      <c r="X105" s="42">
        <f t="shared" si="15"/>
        <v>-0.17620296668067761</v>
      </c>
      <c r="Y105" s="42">
        <f t="shared" si="15"/>
        <v>-0.17589002972763557</v>
      </c>
      <c r="Z105" s="42">
        <f t="shared" si="15"/>
        <v>-0.17577600576880656</v>
      </c>
      <c r="AA105" s="42">
        <f t="shared" si="15"/>
        <v>-0.17577600576880656</v>
      </c>
      <c r="AB105" s="42">
        <f t="shared" si="15"/>
        <v>-0.17377145015198217</v>
      </c>
      <c r="AC105" s="42">
        <f t="shared" si="15"/>
        <v>-0.17343670681410972</v>
      </c>
      <c r="AD105" s="42">
        <f t="shared" si="15"/>
        <v>-0.17287128354462664</v>
      </c>
      <c r="AE105" s="42">
        <f t="shared" si="15"/>
        <v>-0.17291703003282305</v>
      </c>
      <c r="AF105" s="42">
        <f t="shared" si="15"/>
        <v>-0.17113431222452524</v>
      </c>
      <c r="AG105" s="42">
        <f t="shared" si="15"/>
        <v>-0.17284909006473206</v>
      </c>
      <c r="AH105" s="42">
        <f t="shared" si="15"/>
        <v>-0.17268773815319743</v>
      </c>
      <c r="AI105" s="42">
        <f t="shared" si="15"/>
        <v>-0.17268773815319743</v>
      </c>
      <c r="AJ105" s="42">
        <f t="shared" si="15"/>
        <v>-0.17241063378916818</v>
      </c>
      <c r="AK105" s="42">
        <f t="shared" si="15"/>
        <v>-0.17241063378916818</v>
      </c>
      <c r="AL105" s="42">
        <f t="shared" si="15"/>
        <v>-0.17280003362927654</v>
      </c>
      <c r="AM105" s="42">
        <f t="shared" si="15"/>
        <v>-0.17100468956981166</v>
      </c>
      <c r="AN105" s="42">
        <f t="shared" si="15"/>
        <v>-0.17100468956981166</v>
      </c>
      <c r="AO105" s="42">
        <f t="shared" si="15"/>
        <v>-0.17090371827071393</v>
      </c>
    </row>
    <row r="106" spans="2:41">
      <c r="B106">
        <f t="shared" si="6"/>
        <v>1990</v>
      </c>
      <c r="C106" s="42">
        <f t="shared" si="4"/>
        <v>-0.2484972635470038</v>
      </c>
      <c r="D106" s="42">
        <f t="shared" si="4"/>
        <v>-0.18902847848493307</v>
      </c>
      <c r="E106" s="42">
        <f t="shared" si="4"/>
        <v>-0.1813167083259605</v>
      </c>
      <c r="F106" s="42">
        <f t="shared" si="4"/>
        <v>-0.21678799015820455</v>
      </c>
      <c r="G106" s="42">
        <f t="shared" si="4"/>
        <v>-0.21678799015820455</v>
      </c>
      <c r="H106" s="42">
        <f t="shared" si="4"/>
        <v>-0.21678799015820455</v>
      </c>
      <c r="I106" s="42">
        <f t="shared" ref="I106:AO106" si="16">-((I58-1)*(I58-2))^-1</f>
        <v>-0.21678799015820455</v>
      </c>
      <c r="J106" s="42">
        <f t="shared" si="16"/>
        <v>-0.25449542482251847</v>
      </c>
      <c r="K106" s="42">
        <f t="shared" si="16"/>
        <v>-0.25449542482251847</v>
      </c>
      <c r="L106" s="42">
        <f t="shared" si="16"/>
        <v>-0.2484972635470038</v>
      </c>
      <c r="M106" s="42">
        <f t="shared" si="16"/>
        <v>-0.22997764793242131</v>
      </c>
      <c r="N106" s="42">
        <f t="shared" si="16"/>
        <v>-0.22375012280731627</v>
      </c>
      <c r="O106" s="42">
        <f t="shared" si="16"/>
        <v>-0.21766375899561546</v>
      </c>
      <c r="P106" s="42">
        <f t="shared" si="16"/>
        <v>-0.19619051352268463</v>
      </c>
      <c r="Q106" s="42">
        <f t="shared" si="16"/>
        <v>-0.19457144168905241</v>
      </c>
      <c r="R106" s="42">
        <f t="shared" si="16"/>
        <v>-0.19134574368308552</v>
      </c>
      <c r="S106" s="42">
        <f t="shared" si="16"/>
        <v>-0.19125497234913524</v>
      </c>
      <c r="T106" s="42">
        <f t="shared" si="16"/>
        <v>-0.18971215913116879</v>
      </c>
      <c r="U106" s="42">
        <f t="shared" si="16"/>
        <v>-0.18971215913116879</v>
      </c>
      <c r="V106" s="42">
        <f t="shared" si="16"/>
        <v>-0.18902847848493307</v>
      </c>
      <c r="W106" s="42">
        <f t="shared" si="16"/>
        <v>-0.18645349778131143</v>
      </c>
      <c r="X106" s="42">
        <f t="shared" si="16"/>
        <v>-0.18747326442184883</v>
      </c>
      <c r="Y106" s="42">
        <f t="shared" si="16"/>
        <v>-0.18708537751643653</v>
      </c>
      <c r="Z106" s="42">
        <f t="shared" si="16"/>
        <v>-0.18714591836889824</v>
      </c>
      <c r="AA106" s="42">
        <f t="shared" si="16"/>
        <v>-0.18714591836889824</v>
      </c>
      <c r="AB106" s="42">
        <f t="shared" si="16"/>
        <v>-0.18493828285526911</v>
      </c>
      <c r="AC106" s="42">
        <f t="shared" si="16"/>
        <v>-0.18432169084372169</v>
      </c>
      <c r="AD106" s="42">
        <f t="shared" si="16"/>
        <v>-0.18350049001377527</v>
      </c>
      <c r="AE106" s="42">
        <f t="shared" si="16"/>
        <v>-0.18352183304012837</v>
      </c>
      <c r="AF106" s="42">
        <f t="shared" si="16"/>
        <v>-0.1813167083259605</v>
      </c>
      <c r="AG106" s="42">
        <f t="shared" si="16"/>
        <v>-0.18292000549510301</v>
      </c>
      <c r="AH106" s="42">
        <f t="shared" si="16"/>
        <v>-0.18275355579920202</v>
      </c>
      <c r="AI106" s="42">
        <f t="shared" si="16"/>
        <v>-0.18275355579920202</v>
      </c>
      <c r="AJ106" s="42">
        <f t="shared" si="16"/>
        <v>-0.18232524287094173</v>
      </c>
      <c r="AK106" s="42">
        <f t="shared" si="16"/>
        <v>-0.18232524287094173</v>
      </c>
      <c r="AL106" s="42">
        <f t="shared" si="16"/>
        <v>-0.18311663962589406</v>
      </c>
      <c r="AM106" s="42">
        <f t="shared" si="16"/>
        <v>-0.18192484037344092</v>
      </c>
      <c r="AN106" s="42">
        <f t="shared" si="16"/>
        <v>-0.18192484037344092</v>
      </c>
      <c r="AO106" s="42">
        <f t="shared" si="16"/>
        <v>-0.18174244234063486</v>
      </c>
    </row>
    <row r="107" spans="2:41">
      <c r="B107">
        <f t="shared" si="6"/>
        <v>1991</v>
      </c>
      <c r="C107" s="42">
        <f t="shared" si="4"/>
        <v>-0.26350369007521174</v>
      </c>
      <c r="D107" s="42">
        <f t="shared" si="4"/>
        <v>-0.19846407230834659</v>
      </c>
      <c r="E107" s="42">
        <f t="shared" si="4"/>
        <v>-0.1895646615338146</v>
      </c>
      <c r="F107" s="42">
        <f t="shared" si="4"/>
        <v>-0.22172387976541608</v>
      </c>
      <c r="G107" s="42">
        <f t="shared" si="4"/>
        <v>-0.22172387976541608</v>
      </c>
      <c r="H107" s="42">
        <f t="shared" si="4"/>
        <v>-0.22172387976541608</v>
      </c>
      <c r="I107" s="42">
        <f t="shared" ref="I107:AO107" si="17">-((I59-1)*(I59-2))^-1</f>
        <v>-0.22172387976541608</v>
      </c>
      <c r="J107" s="42">
        <f t="shared" si="17"/>
        <v>-0.26978913153598733</v>
      </c>
      <c r="K107" s="42">
        <f t="shared" si="17"/>
        <v>-0.26978913153598733</v>
      </c>
      <c r="L107" s="42">
        <f t="shared" si="17"/>
        <v>-0.26350369007521174</v>
      </c>
      <c r="M107" s="42">
        <f t="shared" si="17"/>
        <v>-0.24007370874554868</v>
      </c>
      <c r="N107" s="42">
        <f t="shared" si="17"/>
        <v>-0.23354195687541363</v>
      </c>
      <c r="O107" s="42">
        <f t="shared" si="17"/>
        <v>-0.22698367217265797</v>
      </c>
      <c r="P107" s="42">
        <f t="shared" si="17"/>
        <v>-0.20514498124044572</v>
      </c>
      <c r="Q107" s="42">
        <f t="shared" si="17"/>
        <v>-0.2030770087630025</v>
      </c>
      <c r="R107" s="42">
        <f t="shared" si="17"/>
        <v>-0.20148757394988087</v>
      </c>
      <c r="S107" s="42">
        <f t="shared" si="17"/>
        <v>-0.20108719221926008</v>
      </c>
      <c r="T107" s="42">
        <f t="shared" si="17"/>
        <v>-0.19923617691906342</v>
      </c>
      <c r="U107" s="42">
        <f t="shared" si="17"/>
        <v>-0.19923617691906342</v>
      </c>
      <c r="V107" s="42">
        <f t="shared" si="17"/>
        <v>-0.19846407230834659</v>
      </c>
      <c r="W107" s="42">
        <f t="shared" si="17"/>
        <v>-0.19582458169474262</v>
      </c>
      <c r="X107" s="42">
        <f t="shared" si="17"/>
        <v>-0.19718968729782194</v>
      </c>
      <c r="Y107" s="42">
        <f t="shared" si="17"/>
        <v>-0.19673966658213177</v>
      </c>
      <c r="Z107" s="42">
        <f t="shared" si="17"/>
        <v>-0.19677823734437944</v>
      </c>
      <c r="AA107" s="42">
        <f t="shared" si="17"/>
        <v>-0.19677823734437944</v>
      </c>
      <c r="AB107" s="42">
        <f t="shared" si="17"/>
        <v>-0.19440584957641288</v>
      </c>
      <c r="AC107" s="42">
        <f t="shared" si="17"/>
        <v>-0.19389927811017374</v>
      </c>
      <c r="AD107" s="42">
        <f t="shared" si="17"/>
        <v>-0.19302427883288792</v>
      </c>
      <c r="AE107" s="42">
        <f t="shared" si="17"/>
        <v>-0.19302625712542734</v>
      </c>
      <c r="AF107" s="42">
        <f t="shared" si="17"/>
        <v>-0.1895646615338146</v>
      </c>
      <c r="AG107" s="42">
        <f t="shared" si="17"/>
        <v>-0.19101752076944895</v>
      </c>
      <c r="AH107" s="42">
        <f t="shared" si="17"/>
        <v>-0.19084611969951745</v>
      </c>
      <c r="AI107" s="42">
        <f t="shared" si="17"/>
        <v>-0.19084611969951745</v>
      </c>
      <c r="AJ107" s="42">
        <f t="shared" si="17"/>
        <v>-0.19039839264110761</v>
      </c>
      <c r="AK107" s="42">
        <f t="shared" si="17"/>
        <v>-0.19039839264110761</v>
      </c>
      <c r="AL107" s="42">
        <f t="shared" si="17"/>
        <v>-0.19129198938487976</v>
      </c>
      <c r="AM107" s="42">
        <f t="shared" si="17"/>
        <v>-0.18955471591163553</v>
      </c>
      <c r="AN107" s="42">
        <f t="shared" si="17"/>
        <v>-0.18955471591163553</v>
      </c>
      <c r="AO107" s="42">
        <f t="shared" si="17"/>
        <v>-0.18932150112038523</v>
      </c>
    </row>
    <row r="108" spans="2:41">
      <c r="B108">
        <f t="shared" si="6"/>
        <v>1992</v>
      </c>
      <c r="C108" s="42">
        <f t="shared" si="4"/>
        <v>-0.28360612028060844</v>
      </c>
      <c r="D108" s="42">
        <f t="shared" si="4"/>
        <v>-0.21225491162983892</v>
      </c>
      <c r="E108" s="42">
        <f t="shared" si="4"/>
        <v>-0.20241082530694277</v>
      </c>
      <c r="F108" s="42">
        <f t="shared" si="4"/>
        <v>-0.23512523431051927</v>
      </c>
      <c r="G108" s="42">
        <f t="shared" si="4"/>
        <v>-0.23512523431051927</v>
      </c>
      <c r="H108" s="42">
        <f t="shared" si="4"/>
        <v>-0.23512523431051927</v>
      </c>
      <c r="I108" s="42">
        <f t="shared" ref="I108:AO108" si="18">-((I60-1)*(I60-2))^-1</f>
        <v>-0.23512523431051927</v>
      </c>
      <c r="J108" s="42">
        <f t="shared" si="18"/>
        <v>-0.29060296963027166</v>
      </c>
      <c r="K108" s="42">
        <f t="shared" si="18"/>
        <v>-0.29060296963027166</v>
      </c>
      <c r="L108" s="42">
        <f t="shared" si="18"/>
        <v>-0.28360612028060844</v>
      </c>
      <c r="M108" s="42">
        <f t="shared" si="18"/>
        <v>-0.25408180604119929</v>
      </c>
      <c r="N108" s="42">
        <f t="shared" si="18"/>
        <v>-0.24639441627383638</v>
      </c>
      <c r="O108" s="42">
        <f t="shared" si="18"/>
        <v>-0.23936431021466592</v>
      </c>
      <c r="P108" s="42">
        <f t="shared" si="18"/>
        <v>-0.21717318469697452</v>
      </c>
      <c r="Q108" s="42">
        <f t="shared" si="18"/>
        <v>-0.21469903976879731</v>
      </c>
      <c r="R108" s="42">
        <f t="shared" si="18"/>
        <v>-0.21535707450643293</v>
      </c>
      <c r="S108" s="42">
        <f t="shared" si="18"/>
        <v>-0.21569894952009533</v>
      </c>
      <c r="T108" s="42">
        <f t="shared" si="18"/>
        <v>-0.2131729812463625</v>
      </c>
      <c r="U108" s="42">
        <f t="shared" si="18"/>
        <v>-0.2131729812463625</v>
      </c>
      <c r="V108" s="42">
        <f t="shared" si="18"/>
        <v>-0.21225491162983892</v>
      </c>
      <c r="W108" s="42">
        <f t="shared" si="18"/>
        <v>-0.20943949957006494</v>
      </c>
      <c r="X108" s="42">
        <f t="shared" si="18"/>
        <v>-0.21146737572494936</v>
      </c>
      <c r="Y108" s="42">
        <f t="shared" si="18"/>
        <v>-0.21091720093036209</v>
      </c>
      <c r="Z108" s="42">
        <f t="shared" si="18"/>
        <v>-0.21092727453066334</v>
      </c>
      <c r="AA108" s="42">
        <f t="shared" si="18"/>
        <v>-0.21092727453066334</v>
      </c>
      <c r="AB108" s="42">
        <f t="shared" si="18"/>
        <v>-0.20835459275654375</v>
      </c>
      <c r="AC108" s="42">
        <f t="shared" si="18"/>
        <v>-0.20750292358083031</v>
      </c>
      <c r="AD108" s="42">
        <f t="shared" si="18"/>
        <v>-0.20653168604799282</v>
      </c>
      <c r="AE108" s="42">
        <f t="shared" si="18"/>
        <v>-0.20650820645346205</v>
      </c>
      <c r="AF108" s="42">
        <f t="shared" si="18"/>
        <v>-0.20241082530694277</v>
      </c>
      <c r="AG108" s="42">
        <f t="shared" si="18"/>
        <v>-0.20392025534770131</v>
      </c>
      <c r="AH108" s="42">
        <f t="shared" si="18"/>
        <v>-0.20373504133827414</v>
      </c>
      <c r="AI108" s="42">
        <f t="shared" si="18"/>
        <v>-0.20373504133827414</v>
      </c>
      <c r="AJ108" s="42">
        <f t="shared" si="18"/>
        <v>-0.20322507519878019</v>
      </c>
      <c r="AK108" s="42">
        <f t="shared" si="18"/>
        <v>-0.20322507519878019</v>
      </c>
      <c r="AL108" s="42">
        <f t="shared" si="18"/>
        <v>-0.2039397582284608</v>
      </c>
      <c r="AM108" s="42">
        <f t="shared" si="18"/>
        <v>-0.20254189348687143</v>
      </c>
      <c r="AN108" s="42">
        <f t="shared" si="18"/>
        <v>-0.20254189348687143</v>
      </c>
      <c r="AO108" s="42">
        <f t="shared" si="18"/>
        <v>-0.20221763368788553</v>
      </c>
    </row>
    <row r="109" spans="2:41">
      <c r="B109">
        <f t="shared" si="6"/>
        <v>1993</v>
      </c>
      <c r="C109" s="42">
        <f t="shared" si="4"/>
        <v>-0.29015301854582765</v>
      </c>
      <c r="D109" s="42">
        <f t="shared" si="4"/>
        <v>-0.21906536840203986</v>
      </c>
      <c r="E109" s="42">
        <f t="shared" si="4"/>
        <v>-0.21407216327403245</v>
      </c>
      <c r="F109" s="42">
        <f t="shared" si="4"/>
        <v>-0.24674005530221682</v>
      </c>
      <c r="G109" s="42">
        <f t="shared" si="4"/>
        <v>-0.24674005530221682</v>
      </c>
      <c r="H109" s="42">
        <f t="shared" si="4"/>
        <v>-0.24674005530221682</v>
      </c>
      <c r="I109" s="42">
        <f t="shared" ref="I109:AO109" si="19">-((I61-1)*(I61-2))^-1</f>
        <v>-0.24674005530221682</v>
      </c>
      <c r="J109" s="42">
        <f t="shared" si="19"/>
        <v>-0.29783620687722073</v>
      </c>
      <c r="K109" s="42">
        <f t="shared" si="19"/>
        <v>-0.29783620687722073</v>
      </c>
      <c r="L109" s="42">
        <f t="shared" si="19"/>
        <v>-0.29015301854582765</v>
      </c>
      <c r="M109" s="42">
        <f t="shared" si="19"/>
        <v>-0.25638107431297175</v>
      </c>
      <c r="N109" s="42">
        <f t="shared" si="19"/>
        <v>-0.24982887581513424</v>
      </c>
      <c r="O109" s="42">
        <f t="shared" si="19"/>
        <v>-0.24241125429911103</v>
      </c>
      <c r="P109" s="42">
        <f t="shared" si="19"/>
        <v>-0.22099357094207217</v>
      </c>
      <c r="Q109" s="42">
        <f t="shared" si="19"/>
        <v>-0.21846137134115265</v>
      </c>
      <c r="R109" s="42">
        <f t="shared" si="19"/>
        <v>-0.2217224144174714</v>
      </c>
      <c r="S109" s="42">
        <f t="shared" si="19"/>
        <v>-0.22249629263522003</v>
      </c>
      <c r="T109" s="42">
        <f t="shared" si="19"/>
        <v>-0.2200253458904739</v>
      </c>
      <c r="U109" s="42">
        <f t="shared" si="19"/>
        <v>-0.2200253458904739</v>
      </c>
      <c r="V109" s="42">
        <f t="shared" si="19"/>
        <v>-0.21906536840203986</v>
      </c>
      <c r="W109" s="42">
        <f t="shared" si="19"/>
        <v>-0.21715229132968969</v>
      </c>
      <c r="X109" s="42">
        <f t="shared" si="19"/>
        <v>-0.22056299474801819</v>
      </c>
      <c r="Y109" s="42">
        <f t="shared" si="19"/>
        <v>-0.21996097781721671</v>
      </c>
      <c r="Z109" s="42">
        <f t="shared" si="19"/>
        <v>-0.21995385286398855</v>
      </c>
      <c r="AA109" s="42">
        <f t="shared" si="19"/>
        <v>-0.21995385286398855</v>
      </c>
      <c r="AB109" s="42">
        <f t="shared" si="19"/>
        <v>-0.21722494905219486</v>
      </c>
      <c r="AC109" s="42">
        <f t="shared" si="19"/>
        <v>-0.21619534668069168</v>
      </c>
      <c r="AD109" s="42">
        <f t="shared" si="19"/>
        <v>-0.2151793614917423</v>
      </c>
      <c r="AE109" s="42">
        <f t="shared" si="19"/>
        <v>-0.21514087121681919</v>
      </c>
      <c r="AF109" s="42">
        <f t="shared" si="19"/>
        <v>-0.21407216327403245</v>
      </c>
      <c r="AG109" s="42">
        <f t="shared" si="19"/>
        <v>-0.21516792187728179</v>
      </c>
      <c r="AH109" s="42">
        <f t="shared" si="19"/>
        <v>-0.21497276963565135</v>
      </c>
      <c r="AI109" s="42">
        <f t="shared" si="19"/>
        <v>-0.21497276963565135</v>
      </c>
      <c r="AJ109" s="42">
        <f t="shared" si="19"/>
        <v>-0.21441549156586176</v>
      </c>
      <c r="AK109" s="42">
        <f t="shared" si="19"/>
        <v>-0.21441549156586176</v>
      </c>
      <c r="AL109" s="42">
        <f t="shared" si="19"/>
        <v>-0.21497750051807316</v>
      </c>
      <c r="AM109" s="42">
        <f t="shared" si="19"/>
        <v>-0.21328264913747513</v>
      </c>
      <c r="AN109" s="42">
        <f t="shared" si="19"/>
        <v>-0.21328264913747513</v>
      </c>
      <c r="AO109" s="42">
        <f t="shared" si="19"/>
        <v>-0.21290807575414175</v>
      </c>
    </row>
    <row r="110" spans="2:41">
      <c r="B110">
        <f t="shared" si="6"/>
        <v>1994</v>
      </c>
      <c r="C110" s="42">
        <f t="shared" ref="C110:AO110" si="20">-((C62-1)*(C62-2))^-1</f>
        <v>-0.30633658945371189</v>
      </c>
      <c r="D110" s="42">
        <f t="shared" si="20"/>
        <v>-0.229402380269044</v>
      </c>
      <c r="E110" s="42">
        <f t="shared" si="20"/>
        <v>-0.22410117682301509</v>
      </c>
      <c r="F110" s="42">
        <f t="shared" si="20"/>
        <v>-0.24145074282848045</v>
      </c>
      <c r="G110" s="42">
        <f t="shared" si="20"/>
        <v>-0.24145074282848045</v>
      </c>
      <c r="H110" s="42">
        <f t="shared" si="20"/>
        <v>-0.24145074282848045</v>
      </c>
      <c r="I110" s="42">
        <f t="shared" si="20"/>
        <v>-0.24145074282848045</v>
      </c>
      <c r="J110" s="42">
        <f t="shared" si="20"/>
        <v>-0.31202285925389106</v>
      </c>
      <c r="K110" s="42">
        <f t="shared" si="20"/>
        <v>-0.31172489758522032</v>
      </c>
      <c r="L110" s="42">
        <f t="shared" si="20"/>
        <v>-0.30633658945371189</v>
      </c>
      <c r="M110" s="42">
        <f t="shared" si="20"/>
        <v>-0.26912684550845323</v>
      </c>
      <c r="N110" s="42">
        <f t="shared" si="20"/>
        <v>-0.26335892102654307</v>
      </c>
      <c r="O110" s="42">
        <f t="shared" si="20"/>
        <v>-0.25328600135639523</v>
      </c>
      <c r="P110" s="42">
        <f t="shared" si="20"/>
        <v>-0.23125133394602099</v>
      </c>
      <c r="Q110" s="42">
        <f t="shared" si="20"/>
        <v>-0.22847161884319944</v>
      </c>
      <c r="R110" s="42">
        <f t="shared" si="20"/>
        <v>-0.23168321870942707</v>
      </c>
      <c r="S110" s="42">
        <f t="shared" si="20"/>
        <v>-0.23215390837250455</v>
      </c>
      <c r="T110" s="42">
        <f t="shared" si="20"/>
        <v>-0.22974720396499956</v>
      </c>
      <c r="U110" s="42">
        <f t="shared" si="20"/>
        <v>-0.22974720396499956</v>
      </c>
      <c r="V110" s="42">
        <f t="shared" si="20"/>
        <v>-0.229402380269044</v>
      </c>
      <c r="W110" s="42">
        <f t="shared" si="20"/>
        <v>-0.22740447336512618</v>
      </c>
      <c r="X110" s="42">
        <f t="shared" si="20"/>
        <v>-0.23195947007372944</v>
      </c>
      <c r="Y110" s="42">
        <f t="shared" si="20"/>
        <v>-0.23129944359446816</v>
      </c>
      <c r="Z110" s="42">
        <f t="shared" si="20"/>
        <v>-0.2312723737633372</v>
      </c>
      <c r="AA110" s="42">
        <f t="shared" si="20"/>
        <v>-0.2312723737633372</v>
      </c>
      <c r="AB110" s="42">
        <f t="shared" si="20"/>
        <v>-0.22790130735223482</v>
      </c>
      <c r="AC110" s="42">
        <f t="shared" si="20"/>
        <v>-0.22664026812291513</v>
      </c>
      <c r="AD110" s="42">
        <f t="shared" si="20"/>
        <v>-0.22592110178655406</v>
      </c>
      <c r="AE110" s="42">
        <f t="shared" si="20"/>
        <v>-0.2258656396246683</v>
      </c>
      <c r="AF110" s="42">
        <f t="shared" si="20"/>
        <v>-0.22410117682301509</v>
      </c>
      <c r="AG110" s="42">
        <f t="shared" si="20"/>
        <v>-0.22528330763826404</v>
      </c>
      <c r="AH110" s="42">
        <f t="shared" si="20"/>
        <v>-0.22508376126768853</v>
      </c>
      <c r="AI110" s="42">
        <f t="shared" si="20"/>
        <v>-0.22508376126768853</v>
      </c>
      <c r="AJ110" s="42">
        <f t="shared" si="20"/>
        <v>-0.22503727194275444</v>
      </c>
      <c r="AK110" s="42">
        <f t="shared" si="20"/>
        <v>-0.22503727194275444</v>
      </c>
      <c r="AL110" s="42">
        <f t="shared" si="20"/>
        <v>-0.22558062150116143</v>
      </c>
      <c r="AM110" s="42">
        <f t="shared" si="20"/>
        <v>-0.22337774082526471</v>
      </c>
      <c r="AN110" s="42">
        <f t="shared" si="20"/>
        <v>-0.22337774082526471</v>
      </c>
      <c r="AO110" s="42">
        <f t="shared" si="20"/>
        <v>-0.2229471730712809</v>
      </c>
    </row>
    <row r="111" spans="2:41">
      <c r="B111">
        <f t="shared" si="6"/>
        <v>1995</v>
      </c>
      <c r="C111" s="42">
        <f t="shared" ref="C111:AO111" si="21">-((C63-1)*(C63-2))^-1</f>
        <v>-0.32965918441302272</v>
      </c>
      <c r="D111" s="42">
        <f t="shared" si="21"/>
        <v>-0.24279665639460074</v>
      </c>
      <c r="E111" s="42">
        <f t="shared" si="21"/>
        <v>-0.23597453309973038</v>
      </c>
      <c r="F111" s="42">
        <f t="shared" si="21"/>
        <v>-0.25165802330944392</v>
      </c>
      <c r="G111" s="42">
        <f t="shared" si="21"/>
        <v>-0.25165802330944392</v>
      </c>
      <c r="H111" s="42">
        <f t="shared" si="21"/>
        <v>-0.25165802330944392</v>
      </c>
      <c r="I111" s="42">
        <f t="shared" si="21"/>
        <v>-0.25165802330944392</v>
      </c>
      <c r="J111" s="42">
        <f t="shared" si="21"/>
        <v>-0.33751553996494355</v>
      </c>
      <c r="K111" s="42">
        <f t="shared" si="21"/>
        <v>-0.33716637016448731</v>
      </c>
      <c r="L111" s="42">
        <f t="shared" si="21"/>
        <v>-0.32965918441302272</v>
      </c>
      <c r="M111" s="42">
        <f t="shared" si="21"/>
        <v>-0.28473182094506488</v>
      </c>
      <c r="N111" s="42">
        <f t="shared" si="21"/>
        <v>-0.27983516711067963</v>
      </c>
      <c r="O111" s="42">
        <f t="shared" si="21"/>
        <v>-0.26787689763115713</v>
      </c>
      <c r="P111" s="42">
        <f t="shared" si="21"/>
        <v>-0.24355224571591805</v>
      </c>
      <c r="Q111" s="42">
        <f t="shared" si="21"/>
        <v>-0.24046873465510676</v>
      </c>
      <c r="R111" s="42">
        <f t="shared" si="21"/>
        <v>-0.24641739480842159</v>
      </c>
      <c r="S111" s="42">
        <f t="shared" si="21"/>
        <v>-0.24617544760119855</v>
      </c>
      <c r="T111" s="42">
        <f t="shared" si="21"/>
        <v>-0.24325219595824324</v>
      </c>
      <c r="U111" s="42">
        <f t="shared" si="21"/>
        <v>-0.24325219595824324</v>
      </c>
      <c r="V111" s="42">
        <f t="shared" si="21"/>
        <v>-0.24279665639460074</v>
      </c>
      <c r="W111" s="42">
        <f t="shared" si="21"/>
        <v>-0.24064127807425231</v>
      </c>
      <c r="X111" s="42">
        <f t="shared" si="21"/>
        <v>-0.24591789037223843</v>
      </c>
      <c r="Y111" s="42">
        <f t="shared" si="21"/>
        <v>-0.24518635393167373</v>
      </c>
      <c r="Z111" s="42">
        <f t="shared" si="21"/>
        <v>-0.24513657580217482</v>
      </c>
      <c r="AA111" s="42">
        <f t="shared" si="21"/>
        <v>-0.24513657580217482</v>
      </c>
      <c r="AB111" s="42">
        <f t="shared" si="21"/>
        <v>-0.24178787213828129</v>
      </c>
      <c r="AC111" s="42">
        <f t="shared" si="21"/>
        <v>-0.24050924260129847</v>
      </c>
      <c r="AD111" s="42">
        <f t="shared" si="21"/>
        <v>-0.23971348088365146</v>
      </c>
      <c r="AE111" s="42">
        <f t="shared" si="21"/>
        <v>-0.23963705596467316</v>
      </c>
      <c r="AF111" s="42">
        <f t="shared" si="21"/>
        <v>-0.23597453309973038</v>
      </c>
      <c r="AG111" s="42">
        <f t="shared" si="21"/>
        <v>-0.23828278386724888</v>
      </c>
      <c r="AH111" s="42">
        <f t="shared" si="21"/>
        <v>-0.23809987710275649</v>
      </c>
      <c r="AI111" s="42">
        <f t="shared" si="21"/>
        <v>-0.23809987710275649</v>
      </c>
      <c r="AJ111" s="42">
        <f t="shared" si="21"/>
        <v>-0.23796423284307633</v>
      </c>
      <c r="AK111" s="42">
        <f t="shared" si="21"/>
        <v>-0.23796423284307633</v>
      </c>
      <c r="AL111" s="42">
        <f t="shared" si="21"/>
        <v>-0.2384559695296363</v>
      </c>
      <c r="AM111" s="42">
        <f t="shared" si="21"/>
        <v>-0.23639440967009961</v>
      </c>
      <c r="AN111" s="42">
        <f t="shared" si="21"/>
        <v>-0.23639440967009961</v>
      </c>
      <c r="AO111" s="42">
        <f t="shared" si="21"/>
        <v>-0.2360106598980144</v>
      </c>
    </row>
    <row r="112" spans="2:41">
      <c r="B112">
        <f t="shared" si="6"/>
        <v>1996</v>
      </c>
      <c r="C112" s="42">
        <f t="shared" ref="C112:H125" si="22">-((C64-1)*(C64-2))^-1</f>
        <v>-0.34295756592148696</v>
      </c>
      <c r="D112" s="42">
        <f t="shared" si="22"/>
        <v>-0.25575599113081943</v>
      </c>
      <c r="E112" s="42">
        <f t="shared" si="22"/>
        <v>-0.2479387666214323</v>
      </c>
      <c r="F112" s="42">
        <f t="shared" si="22"/>
        <v>-0.26576175372227367</v>
      </c>
      <c r="G112" s="42">
        <f t="shared" si="22"/>
        <v>-0.26576175372227367</v>
      </c>
      <c r="H112" s="42">
        <f t="shared" si="22"/>
        <v>-0.262975167523672</v>
      </c>
      <c r="I112" s="42">
        <f t="shared" ref="I112:AO112" si="23">-((I64-1)*(I64-2))^-1</f>
        <v>-0.262975167523672</v>
      </c>
      <c r="J112" s="42">
        <f t="shared" si="23"/>
        <v>-0.34872645540256547</v>
      </c>
      <c r="K112" s="42">
        <f t="shared" si="23"/>
        <v>-0.34836815630163892</v>
      </c>
      <c r="L112" s="42">
        <f t="shared" si="23"/>
        <v>-0.34295756592148696</v>
      </c>
      <c r="M112" s="42">
        <f t="shared" si="23"/>
        <v>-0.2958503834105134</v>
      </c>
      <c r="N112" s="42">
        <f t="shared" si="23"/>
        <v>-0.29077845592801532</v>
      </c>
      <c r="O112" s="42">
        <f t="shared" si="23"/>
        <v>-0.27828556376801084</v>
      </c>
      <c r="P112" s="42">
        <f t="shared" si="23"/>
        <v>-0.25371259564921317</v>
      </c>
      <c r="Q112" s="42">
        <f t="shared" si="23"/>
        <v>-0.25039167853278838</v>
      </c>
      <c r="R112" s="42">
        <f t="shared" si="23"/>
        <v>-0.25930786140663542</v>
      </c>
      <c r="S112" s="42">
        <f t="shared" si="23"/>
        <v>-0.25889614083816165</v>
      </c>
      <c r="T112" s="42">
        <f t="shared" si="23"/>
        <v>-0.25559028021337626</v>
      </c>
      <c r="U112" s="42">
        <f t="shared" si="23"/>
        <v>-0.25559028021337626</v>
      </c>
      <c r="V112" s="42">
        <f t="shared" si="23"/>
        <v>-0.25575599113081943</v>
      </c>
      <c r="W112" s="42">
        <f t="shared" si="23"/>
        <v>-0.25331975305516991</v>
      </c>
      <c r="X112" s="42">
        <f t="shared" si="23"/>
        <v>-0.25883301885959087</v>
      </c>
      <c r="Y112" s="42">
        <f t="shared" si="23"/>
        <v>-0.25801685808186892</v>
      </c>
      <c r="Z112" s="42">
        <f t="shared" si="23"/>
        <v>-0.25794752946507532</v>
      </c>
      <c r="AA112" s="42">
        <f t="shared" si="23"/>
        <v>-0.25794752946507532</v>
      </c>
      <c r="AB112" s="42">
        <f t="shared" si="23"/>
        <v>-0.25426356379060172</v>
      </c>
      <c r="AC112" s="42">
        <f t="shared" si="23"/>
        <v>-0.25268195180811981</v>
      </c>
      <c r="AD112" s="42">
        <f t="shared" si="23"/>
        <v>-0.25182527135483507</v>
      </c>
      <c r="AE112" s="42">
        <f t="shared" si="23"/>
        <v>-0.2517318758724103</v>
      </c>
      <c r="AF112" s="42">
        <f t="shared" si="23"/>
        <v>-0.2479387666214323</v>
      </c>
      <c r="AG112" s="42">
        <f t="shared" si="23"/>
        <v>-0.24980616853349188</v>
      </c>
      <c r="AH112" s="42">
        <f t="shared" si="23"/>
        <v>-0.24960766316852667</v>
      </c>
      <c r="AI112" s="42">
        <f t="shared" si="23"/>
        <v>-0.24960766316852667</v>
      </c>
      <c r="AJ112" s="42">
        <f t="shared" si="23"/>
        <v>-0.24947981191996205</v>
      </c>
      <c r="AK112" s="42">
        <f t="shared" si="23"/>
        <v>-0.24947981191996205</v>
      </c>
      <c r="AL112" s="42">
        <f t="shared" si="23"/>
        <v>-0.24993741622483823</v>
      </c>
      <c r="AM112" s="42">
        <f t="shared" si="23"/>
        <v>-0.24882848088549922</v>
      </c>
      <c r="AN112" s="42">
        <f t="shared" si="23"/>
        <v>-0.24882848088549922</v>
      </c>
      <c r="AO112" s="42">
        <f t="shared" si="23"/>
        <v>-0.24877109028977781</v>
      </c>
    </row>
    <row r="113" spans="2:41">
      <c r="B113">
        <f t="shared" si="6"/>
        <v>1997</v>
      </c>
      <c r="C113" s="42">
        <f t="shared" si="22"/>
        <v>-0.3453027145126415</v>
      </c>
      <c r="D113" s="42">
        <f t="shared" si="22"/>
        <v>-0.26528317995991413</v>
      </c>
      <c r="E113" s="42">
        <f t="shared" si="22"/>
        <v>-0.2578610185281765</v>
      </c>
      <c r="F113" s="42">
        <f t="shared" si="22"/>
        <v>-0.26379456444324695</v>
      </c>
      <c r="G113" s="42">
        <f t="shared" si="22"/>
        <v>-0.26379456444324695</v>
      </c>
      <c r="H113" s="42">
        <f t="shared" si="22"/>
        <v>-0.26120948052203463</v>
      </c>
      <c r="I113" s="42">
        <f t="shared" ref="I113:AO113" si="24">-((I65-1)*(I65-2))^-1</f>
        <v>-0.26120948052203463</v>
      </c>
      <c r="J113" s="42">
        <f t="shared" si="24"/>
        <v>-0.35435368512626153</v>
      </c>
      <c r="K113" s="42">
        <f t="shared" si="24"/>
        <v>-0.35397869221631167</v>
      </c>
      <c r="L113" s="42">
        <f t="shared" si="24"/>
        <v>-0.3453027145126415</v>
      </c>
      <c r="M113" s="42">
        <f t="shared" si="24"/>
        <v>-0.29688773845618771</v>
      </c>
      <c r="N113" s="42">
        <f t="shared" si="24"/>
        <v>-0.2921042693477226</v>
      </c>
      <c r="O113" s="42">
        <f t="shared" si="24"/>
        <v>-0.27982589662549867</v>
      </c>
      <c r="P113" s="42">
        <f t="shared" si="24"/>
        <v>-0.25709016376027977</v>
      </c>
      <c r="Q113" s="42">
        <f t="shared" si="24"/>
        <v>-0.2538216564638574</v>
      </c>
      <c r="R113" s="42">
        <f t="shared" si="24"/>
        <v>-0.26673455690575076</v>
      </c>
      <c r="S113" s="42">
        <f t="shared" si="24"/>
        <v>-0.26714284605147559</v>
      </c>
      <c r="T113" s="42">
        <f t="shared" si="24"/>
        <v>-0.2633091217551653</v>
      </c>
      <c r="U113" s="42">
        <f t="shared" si="24"/>
        <v>-0.2633091217551653</v>
      </c>
      <c r="V113" s="42">
        <f t="shared" si="24"/>
        <v>-0.26528317995991413</v>
      </c>
      <c r="W113" s="42">
        <f t="shared" si="24"/>
        <v>-0.26282315104665921</v>
      </c>
      <c r="X113" s="42">
        <f t="shared" si="24"/>
        <v>-0.27046080841736231</v>
      </c>
      <c r="Y113" s="42">
        <f t="shared" si="24"/>
        <v>-0.26960706834113024</v>
      </c>
      <c r="Z113" s="42">
        <f t="shared" si="24"/>
        <v>-0.26952293106204295</v>
      </c>
      <c r="AA113" s="42">
        <f t="shared" si="24"/>
        <v>-0.26952293106204295</v>
      </c>
      <c r="AB113" s="42">
        <f t="shared" si="24"/>
        <v>-0.2656800379255147</v>
      </c>
      <c r="AC113" s="42">
        <f t="shared" si="24"/>
        <v>-0.26387763428398553</v>
      </c>
      <c r="AD113" s="42">
        <f t="shared" si="24"/>
        <v>-0.26298430308589849</v>
      </c>
      <c r="AE113" s="42">
        <f t="shared" si="24"/>
        <v>-0.26300023850605481</v>
      </c>
      <c r="AF113" s="42">
        <f t="shared" si="24"/>
        <v>-0.2578610185281765</v>
      </c>
      <c r="AG113" s="42">
        <f t="shared" si="24"/>
        <v>-0.25960031196307509</v>
      </c>
      <c r="AH113" s="42">
        <f t="shared" si="24"/>
        <v>-0.25952127851495277</v>
      </c>
      <c r="AI113" s="42">
        <f t="shared" si="24"/>
        <v>-0.25952127851495277</v>
      </c>
      <c r="AJ113" s="42">
        <f t="shared" si="24"/>
        <v>-0.25872522613378612</v>
      </c>
      <c r="AK113" s="42">
        <f t="shared" si="24"/>
        <v>-0.25872522613378612</v>
      </c>
      <c r="AL113" s="42">
        <f t="shared" si="24"/>
        <v>-0.25905186465392199</v>
      </c>
      <c r="AM113" s="42">
        <f t="shared" si="24"/>
        <v>-0.25646947263150155</v>
      </c>
      <c r="AN113" s="42">
        <f t="shared" si="24"/>
        <v>-0.25646947263150155</v>
      </c>
      <c r="AO113" s="42">
        <f t="shared" si="24"/>
        <v>-0.25636730214886994</v>
      </c>
    </row>
    <row r="114" spans="2:41">
      <c r="B114">
        <f t="shared" si="6"/>
        <v>1998</v>
      </c>
      <c r="C114" s="42">
        <f t="shared" si="22"/>
        <v>-0.36234698137568611</v>
      </c>
      <c r="D114" s="42">
        <f t="shared" si="22"/>
        <v>-0.27733701311079334</v>
      </c>
      <c r="E114" s="42">
        <f t="shared" si="22"/>
        <v>-0.26844751090106239</v>
      </c>
      <c r="F114" s="42">
        <f t="shared" si="22"/>
        <v>-0.2809015343826039</v>
      </c>
      <c r="G114" s="42">
        <f t="shared" si="22"/>
        <v>-0.2809015343826039</v>
      </c>
      <c r="H114" s="42">
        <f t="shared" si="22"/>
        <v>-0.27992187375098804</v>
      </c>
      <c r="I114" s="42">
        <f t="shared" ref="I114:AO114" si="25">-((I66-1)*(I66-2))^-1</f>
        <v>-0.27992187375098804</v>
      </c>
      <c r="J114" s="42">
        <f t="shared" si="25"/>
        <v>-0.3683016140136175</v>
      </c>
      <c r="K114" s="42">
        <f t="shared" si="25"/>
        <v>-0.36709194269203743</v>
      </c>
      <c r="L114" s="42">
        <f t="shared" si="25"/>
        <v>-0.36234698137568611</v>
      </c>
      <c r="M114" s="42">
        <f t="shared" si="25"/>
        <v>-0.30863826826383978</v>
      </c>
      <c r="N114" s="42">
        <f t="shared" si="25"/>
        <v>-0.30426166212243372</v>
      </c>
      <c r="O114" s="42">
        <f t="shared" si="25"/>
        <v>-0.2919235434362617</v>
      </c>
      <c r="P114" s="42">
        <f t="shared" si="25"/>
        <v>-0.26807256404911778</v>
      </c>
      <c r="Q114" s="42">
        <f t="shared" si="25"/>
        <v>-0.26461695298852972</v>
      </c>
      <c r="R114" s="42">
        <f t="shared" si="25"/>
        <v>-0.27935064586156533</v>
      </c>
      <c r="S114" s="42">
        <f t="shared" si="25"/>
        <v>-0.27920305636917347</v>
      </c>
      <c r="T114" s="42">
        <f t="shared" si="25"/>
        <v>-0.2753181927301192</v>
      </c>
      <c r="U114" s="42">
        <f t="shared" si="25"/>
        <v>-0.2753181927301192</v>
      </c>
      <c r="V114" s="42">
        <f t="shared" si="25"/>
        <v>-0.27733701311079334</v>
      </c>
      <c r="W114" s="42">
        <f t="shared" si="25"/>
        <v>-0.27501130172075472</v>
      </c>
      <c r="X114" s="42">
        <f t="shared" si="25"/>
        <v>-0.28227517583674638</v>
      </c>
      <c r="Y114" s="42">
        <f t="shared" si="25"/>
        <v>-0.2813834638423679</v>
      </c>
      <c r="Z114" s="42">
        <f t="shared" si="25"/>
        <v>-0.28128532097843661</v>
      </c>
      <c r="AA114" s="42">
        <f t="shared" si="25"/>
        <v>-0.28128532097843661</v>
      </c>
      <c r="AB114" s="42">
        <f t="shared" si="25"/>
        <v>-0.27729946679493334</v>
      </c>
      <c r="AC114" s="42">
        <f t="shared" si="25"/>
        <v>-0.27553520192906883</v>
      </c>
      <c r="AD114" s="42">
        <f t="shared" si="25"/>
        <v>-0.27460272405101632</v>
      </c>
      <c r="AE114" s="42">
        <f t="shared" si="25"/>
        <v>-0.27459783190178244</v>
      </c>
      <c r="AF114" s="42">
        <f t="shared" si="25"/>
        <v>-0.26844751090106239</v>
      </c>
      <c r="AG114" s="42">
        <f t="shared" si="25"/>
        <v>-0.27052224080644105</v>
      </c>
      <c r="AH114" s="42">
        <f t="shared" si="25"/>
        <v>-0.27042485369815333</v>
      </c>
      <c r="AI114" s="42">
        <f t="shared" si="25"/>
        <v>-0.27042485369815333</v>
      </c>
      <c r="AJ114" s="42">
        <f t="shared" si="25"/>
        <v>-0.2694578226417792</v>
      </c>
      <c r="AK114" s="42">
        <f t="shared" si="25"/>
        <v>-0.2694578226417792</v>
      </c>
      <c r="AL114" s="42">
        <f t="shared" si="25"/>
        <v>-0.27053592370797946</v>
      </c>
      <c r="AM114" s="42">
        <f t="shared" si="25"/>
        <v>-0.26779514975300245</v>
      </c>
      <c r="AN114" s="42">
        <f t="shared" si="25"/>
        <v>-0.26779514975300245</v>
      </c>
      <c r="AO114" s="42">
        <f t="shared" si="25"/>
        <v>-0.26761508121396366</v>
      </c>
    </row>
    <row r="115" spans="2:41">
      <c r="B115">
        <f t="shared" si="6"/>
        <v>1999</v>
      </c>
      <c r="C115" s="42">
        <f t="shared" si="22"/>
        <v>-0.3837811664970559</v>
      </c>
      <c r="D115" s="42">
        <f t="shared" si="22"/>
        <v>-0.28921185511920794</v>
      </c>
      <c r="E115" s="42">
        <f t="shared" si="22"/>
        <v>-0.28308362425941264</v>
      </c>
      <c r="F115" s="42">
        <f t="shared" si="22"/>
        <v>-0.2980464090066624</v>
      </c>
      <c r="G115" s="42">
        <f t="shared" si="22"/>
        <v>-0.2980464090066624</v>
      </c>
      <c r="H115" s="42">
        <f t="shared" si="22"/>
        <v>-0.29688086917502382</v>
      </c>
      <c r="I115" s="42">
        <f t="shared" ref="I115:AO115" si="26">-((I67-1)*(I67-2))^-1</f>
        <v>-0.29688086917502382</v>
      </c>
      <c r="J115" s="42">
        <f t="shared" si="26"/>
        <v>-0.38890110963787955</v>
      </c>
      <c r="K115" s="42">
        <f t="shared" si="26"/>
        <v>-0.38759064710305846</v>
      </c>
      <c r="L115" s="42">
        <f t="shared" si="26"/>
        <v>-0.3837811664970559</v>
      </c>
      <c r="M115" s="42">
        <f t="shared" si="26"/>
        <v>-0.32713721298309684</v>
      </c>
      <c r="N115" s="42">
        <f t="shared" si="26"/>
        <v>-0.32192778576182912</v>
      </c>
      <c r="O115" s="42">
        <f t="shared" si="26"/>
        <v>-0.30730952679748108</v>
      </c>
      <c r="P115" s="42">
        <f t="shared" si="26"/>
        <v>-0.28169292571666155</v>
      </c>
      <c r="Q115" s="42">
        <f t="shared" si="26"/>
        <v>-0.27800161608052687</v>
      </c>
      <c r="R115" s="42">
        <f t="shared" si="26"/>
        <v>-0.29201742261198155</v>
      </c>
      <c r="S115" s="42">
        <f t="shared" si="26"/>
        <v>-0.29115580700346544</v>
      </c>
      <c r="T115" s="42">
        <f t="shared" si="26"/>
        <v>-0.28725734564358418</v>
      </c>
      <c r="U115" s="42">
        <f t="shared" si="26"/>
        <v>-0.28725734564358418</v>
      </c>
      <c r="V115" s="42">
        <f t="shared" si="26"/>
        <v>-0.28921185511920794</v>
      </c>
      <c r="W115" s="42">
        <f t="shared" si="26"/>
        <v>-0.28683889840163801</v>
      </c>
      <c r="X115" s="42">
        <f t="shared" si="26"/>
        <v>-0.298961880127669</v>
      </c>
      <c r="Y115" s="42">
        <f t="shared" si="26"/>
        <v>-0.29800897312638136</v>
      </c>
      <c r="Z115" s="42">
        <f t="shared" si="26"/>
        <v>-0.29789142556261988</v>
      </c>
      <c r="AA115" s="42">
        <f t="shared" si="26"/>
        <v>-0.29789142556261988</v>
      </c>
      <c r="AB115" s="42">
        <f t="shared" si="26"/>
        <v>-0.29361114583608056</v>
      </c>
      <c r="AC115" s="42">
        <f t="shared" si="26"/>
        <v>-0.29170841813027126</v>
      </c>
      <c r="AD115" s="42">
        <f t="shared" si="26"/>
        <v>-0.2907155946360776</v>
      </c>
      <c r="AE115" s="42">
        <f t="shared" si="26"/>
        <v>-0.29068415207481685</v>
      </c>
      <c r="AF115" s="42">
        <f t="shared" si="26"/>
        <v>-0.28308362425941264</v>
      </c>
      <c r="AG115" s="42">
        <f t="shared" si="26"/>
        <v>-0.28418374094802812</v>
      </c>
      <c r="AH115" s="42">
        <f t="shared" si="26"/>
        <v>-0.2839674527316588</v>
      </c>
      <c r="AI115" s="42">
        <f t="shared" si="26"/>
        <v>-0.28393041654777462</v>
      </c>
      <c r="AJ115" s="42">
        <f t="shared" si="26"/>
        <v>-0.28271316911236816</v>
      </c>
      <c r="AK115" s="42">
        <f t="shared" si="26"/>
        <v>-0.28271316911236816</v>
      </c>
      <c r="AL115" s="42">
        <f t="shared" si="26"/>
        <v>-0.28370039539528247</v>
      </c>
      <c r="AM115" s="42">
        <f t="shared" si="26"/>
        <v>-0.28082543051901837</v>
      </c>
      <c r="AN115" s="42">
        <f t="shared" si="26"/>
        <v>-0.28082543051901837</v>
      </c>
      <c r="AO115" s="42">
        <f t="shared" si="26"/>
        <v>-0.28056037098532971</v>
      </c>
    </row>
    <row r="116" spans="2:41">
      <c r="B116">
        <f t="shared" si="6"/>
        <v>2000</v>
      </c>
      <c r="C116" s="42">
        <f t="shared" si="22"/>
        <v>-0.39339797142245347</v>
      </c>
      <c r="D116" s="42">
        <f t="shared" si="22"/>
        <v>-0.30081709828373937</v>
      </c>
      <c r="E116" s="42">
        <f t="shared" si="22"/>
        <v>-0.29302179313461701</v>
      </c>
      <c r="F116" s="42">
        <f t="shared" si="22"/>
        <v>-0.30690350925675663</v>
      </c>
      <c r="G116" s="42">
        <f t="shared" si="22"/>
        <v>-0.30690350925675663</v>
      </c>
      <c r="H116" s="42">
        <f t="shared" si="22"/>
        <v>-0.31196295373073563</v>
      </c>
      <c r="I116" s="42">
        <f t="shared" ref="I116:AO116" si="27">-((I68-1)*(I68-2))^-1</f>
        <v>-0.31196295373073563</v>
      </c>
      <c r="J116" s="42">
        <f t="shared" si="27"/>
        <v>-0.39923295914737822</v>
      </c>
      <c r="K116" s="42">
        <f t="shared" si="27"/>
        <v>-0.39791018464682132</v>
      </c>
      <c r="L116" s="42">
        <f t="shared" si="27"/>
        <v>-0.39339797142245347</v>
      </c>
      <c r="M116" s="42">
        <f t="shared" si="27"/>
        <v>-0.33334307246766209</v>
      </c>
      <c r="N116" s="42">
        <f t="shared" si="27"/>
        <v>-0.32842438005678326</v>
      </c>
      <c r="O116" s="42">
        <f t="shared" si="27"/>
        <v>-0.31402696170948879</v>
      </c>
      <c r="P116" s="42">
        <f t="shared" si="27"/>
        <v>-0.28887995451696818</v>
      </c>
      <c r="Q116" s="42">
        <f t="shared" si="27"/>
        <v>-0.28518445261461683</v>
      </c>
      <c r="R116" s="42">
        <f t="shared" si="27"/>
        <v>-0.30177151442546896</v>
      </c>
      <c r="S116" s="42">
        <f t="shared" si="27"/>
        <v>-0.30112941212976124</v>
      </c>
      <c r="T116" s="42">
        <f t="shared" si="27"/>
        <v>-0.29745395777302897</v>
      </c>
      <c r="U116" s="42">
        <f t="shared" si="27"/>
        <v>-0.29745395777302897</v>
      </c>
      <c r="V116" s="42">
        <f t="shared" si="27"/>
        <v>-0.30081709828373937</v>
      </c>
      <c r="W116" s="42">
        <f t="shared" si="27"/>
        <v>-0.29831909257269551</v>
      </c>
      <c r="X116" s="42">
        <f t="shared" si="27"/>
        <v>-0.31108713321896658</v>
      </c>
      <c r="Y116" s="42">
        <f t="shared" si="27"/>
        <v>-0.31010720985912077</v>
      </c>
      <c r="Z116" s="42">
        <f t="shared" si="27"/>
        <v>-0.30982972690362026</v>
      </c>
      <c r="AA116" s="42">
        <f t="shared" si="27"/>
        <v>-0.30982972690362026</v>
      </c>
      <c r="AB116" s="42">
        <f t="shared" si="27"/>
        <v>-0.30527211093104428</v>
      </c>
      <c r="AC116" s="42">
        <f t="shared" si="27"/>
        <v>-0.30320382307224458</v>
      </c>
      <c r="AD116" s="42">
        <f t="shared" si="27"/>
        <v>-0.30218678352120509</v>
      </c>
      <c r="AE116" s="42">
        <f t="shared" si="27"/>
        <v>-0.30213852429612204</v>
      </c>
      <c r="AF116" s="42">
        <f t="shared" si="27"/>
        <v>-0.29302179313461701</v>
      </c>
      <c r="AG116" s="42">
        <f t="shared" si="27"/>
        <v>-0.29394980043782692</v>
      </c>
      <c r="AH116" s="42">
        <f t="shared" si="27"/>
        <v>-0.29393595566064951</v>
      </c>
      <c r="AI116" s="42">
        <f t="shared" si="27"/>
        <v>-0.29389747812306977</v>
      </c>
      <c r="AJ116" s="42">
        <f t="shared" si="27"/>
        <v>-0.29262182546786136</v>
      </c>
      <c r="AK116" s="42">
        <f t="shared" si="27"/>
        <v>-0.29262182546786136</v>
      </c>
      <c r="AL116" s="42">
        <f t="shared" si="27"/>
        <v>-0.29365840495090739</v>
      </c>
      <c r="AM116" s="42">
        <f t="shared" si="27"/>
        <v>-0.29056182775688244</v>
      </c>
      <c r="AN116" s="42">
        <f t="shared" si="27"/>
        <v>-0.29056182775688244</v>
      </c>
      <c r="AO116" s="42">
        <f t="shared" si="27"/>
        <v>-0.29022022847956608</v>
      </c>
    </row>
    <row r="117" spans="2:41">
      <c r="B117">
        <f t="shared" si="6"/>
        <v>2001</v>
      </c>
      <c r="C117" s="42">
        <f t="shared" si="22"/>
        <v>-0.40618687023395561</v>
      </c>
      <c r="D117" s="42">
        <f t="shared" si="22"/>
        <v>-0.30842081599656462</v>
      </c>
      <c r="E117" s="42">
        <f t="shared" si="22"/>
        <v>-0.30138877666674097</v>
      </c>
      <c r="F117" s="42">
        <f t="shared" si="22"/>
        <v>-0.31772249587212537</v>
      </c>
      <c r="G117" s="42">
        <f t="shared" si="22"/>
        <v>-0.31772249587212537</v>
      </c>
      <c r="H117" s="42">
        <f t="shared" si="22"/>
        <v>-0.3222016014413237</v>
      </c>
      <c r="I117" s="42">
        <f t="shared" ref="I117:AO117" si="28">-((I69-1)*(I69-2))^-1</f>
        <v>-0.3222016014413237</v>
      </c>
      <c r="J117" s="42">
        <f t="shared" si="28"/>
        <v>-0.41014273293776699</v>
      </c>
      <c r="K117" s="42">
        <f t="shared" si="28"/>
        <v>-0.40894342404490303</v>
      </c>
      <c r="L117" s="42">
        <f t="shared" si="28"/>
        <v>-0.40618687023395561</v>
      </c>
      <c r="M117" s="42">
        <f t="shared" si="28"/>
        <v>-0.34359516489770264</v>
      </c>
      <c r="N117" s="42">
        <f t="shared" si="28"/>
        <v>-0.33913067546158288</v>
      </c>
      <c r="O117" s="42">
        <f t="shared" si="28"/>
        <v>-0.32431429072741291</v>
      </c>
      <c r="P117" s="42">
        <f t="shared" si="28"/>
        <v>-0.29775297241082044</v>
      </c>
      <c r="Q117" s="42">
        <f t="shared" si="28"/>
        <v>-0.29398570157583204</v>
      </c>
      <c r="R117" s="42">
        <f t="shared" si="28"/>
        <v>-0.31096521321009757</v>
      </c>
      <c r="S117" s="42">
        <f t="shared" si="28"/>
        <v>-0.30976475661921277</v>
      </c>
      <c r="T117" s="42">
        <f t="shared" si="28"/>
        <v>-0.30582284294157919</v>
      </c>
      <c r="U117" s="42">
        <f t="shared" si="28"/>
        <v>-0.30582284294157919</v>
      </c>
      <c r="V117" s="42">
        <f t="shared" si="28"/>
        <v>-0.30842081599656462</v>
      </c>
      <c r="W117" s="42">
        <f t="shared" si="28"/>
        <v>-0.30587476528772539</v>
      </c>
      <c r="X117" s="42">
        <f t="shared" si="28"/>
        <v>-0.31998762386238466</v>
      </c>
      <c r="Y117" s="42">
        <f t="shared" si="28"/>
        <v>-0.31899712919745121</v>
      </c>
      <c r="Z117" s="42">
        <f t="shared" si="28"/>
        <v>-0.31871217729733831</v>
      </c>
      <c r="AA117" s="42">
        <f t="shared" si="28"/>
        <v>-0.31871217729733831</v>
      </c>
      <c r="AB117" s="42">
        <f t="shared" si="28"/>
        <v>-0.31410939226018358</v>
      </c>
      <c r="AC117" s="42">
        <f t="shared" si="28"/>
        <v>-0.31228345977235339</v>
      </c>
      <c r="AD117" s="42">
        <f t="shared" si="28"/>
        <v>-0.31125316901344541</v>
      </c>
      <c r="AE117" s="42">
        <f t="shared" si="28"/>
        <v>-0.31119288734931383</v>
      </c>
      <c r="AF117" s="42">
        <f t="shared" si="28"/>
        <v>-0.30138877666674097</v>
      </c>
      <c r="AG117" s="42">
        <f t="shared" si="28"/>
        <v>-0.30219644838997151</v>
      </c>
      <c r="AH117" s="42">
        <f t="shared" si="28"/>
        <v>-0.30212807822997961</v>
      </c>
      <c r="AI117" s="42">
        <f t="shared" si="28"/>
        <v>-0.30208844760502057</v>
      </c>
      <c r="AJ117" s="42">
        <f t="shared" si="28"/>
        <v>-0.30032787637241654</v>
      </c>
      <c r="AK117" s="42">
        <f t="shared" si="28"/>
        <v>-0.30032787637241654</v>
      </c>
      <c r="AL117" s="42">
        <f t="shared" si="28"/>
        <v>-0.30123344164192789</v>
      </c>
      <c r="AM117" s="42">
        <f t="shared" si="28"/>
        <v>-0.29830622757981334</v>
      </c>
      <c r="AN117" s="42">
        <f t="shared" si="28"/>
        <v>-0.29830622757981334</v>
      </c>
      <c r="AO117" s="42">
        <f t="shared" si="28"/>
        <v>-0.29782903285330919</v>
      </c>
    </row>
    <row r="118" spans="2:41">
      <c r="B118">
        <f t="shared" si="6"/>
        <v>2002</v>
      </c>
      <c r="C118" s="42">
        <f t="shared" si="22"/>
        <v>-0.42505305076488198</v>
      </c>
      <c r="D118" s="42">
        <f t="shared" si="22"/>
        <v>-0.31853334372644077</v>
      </c>
      <c r="E118" s="42">
        <f t="shared" si="22"/>
        <v>-0.31022682974290722</v>
      </c>
      <c r="F118" s="42">
        <f t="shared" si="22"/>
        <v>-0.33169573728100343</v>
      </c>
      <c r="G118" s="42">
        <f t="shared" si="22"/>
        <v>-0.33169573728100343</v>
      </c>
      <c r="H118" s="42">
        <f t="shared" si="22"/>
        <v>-0.33579013681193837</v>
      </c>
      <c r="I118" s="42">
        <f t="shared" ref="I118:AO118" si="29">-((I70-1)*(I70-2))^-1</f>
        <v>-0.33579013681193837</v>
      </c>
      <c r="J118" s="42">
        <f t="shared" si="29"/>
        <v>-0.42572126724380166</v>
      </c>
      <c r="K118" s="42">
        <f t="shared" si="29"/>
        <v>-0.42444026109796396</v>
      </c>
      <c r="L118" s="42">
        <f t="shared" si="29"/>
        <v>-0.42505305076488198</v>
      </c>
      <c r="M118" s="42">
        <f t="shared" si="29"/>
        <v>-0.3534341726338141</v>
      </c>
      <c r="N118" s="42">
        <f t="shared" si="29"/>
        <v>-0.35080997246531415</v>
      </c>
      <c r="O118" s="42">
        <f t="shared" si="29"/>
        <v>-0.33596564615922597</v>
      </c>
      <c r="P118" s="42">
        <f t="shared" si="29"/>
        <v>-0.30782624673715092</v>
      </c>
      <c r="Q118" s="42">
        <f t="shared" si="29"/>
        <v>-0.30378632033197073</v>
      </c>
      <c r="R118" s="42">
        <f t="shared" si="29"/>
        <v>-0.32064128811399784</v>
      </c>
      <c r="S118" s="42">
        <f t="shared" si="29"/>
        <v>-0.31910573205598086</v>
      </c>
      <c r="T118" s="42">
        <f t="shared" si="29"/>
        <v>-0.31497806729139838</v>
      </c>
      <c r="U118" s="42">
        <f t="shared" si="29"/>
        <v>-0.31497806729139838</v>
      </c>
      <c r="V118" s="42">
        <f t="shared" si="29"/>
        <v>-0.31853334372644077</v>
      </c>
      <c r="W118" s="42">
        <f t="shared" si="29"/>
        <v>-0.31573190086966518</v>
      </c>
      <c r="X118" s="42">
        <f t="shared" si="29"/>
        <v>-0.3318185813656645</v>
      </c>
      <c r="Y118" s="42">
        <f t="shared" si="29"/>
        <v>-0.33071016363683403</v>
      </c>
      <c r="Z118" s="42">
        <f t="shared" si="29"/>
        <v>-0.3304144248343015</v>
      </c>
      <c r="AA118" s="42">
        <f t="shared" si="29"/>
        <v>-0.3304144248343015</v>
      </c>
      <c r="AB118" s="42">
        <f t="shared" si="29"/>
        <v>-0.32572940553380542</v>
      </c>
      <c r="AC118" s="42">
        <f t="shared" si="29"/>
        <v>-0.32368401446880385</v>
      </c>
      <c r="AD118" s="42">
        <f t="shared" si="29"/>
        <v>-0.32263442647734103</v>
      </c>
      <c r="AE118" s="42">
        <f t="shared" si="29"/>
        <v>-0.3225599904957332</v>
      </c>
      <c r="AF118" s="42">
        <f t="shared" si="29"/>
        <v>-0.31022682974290722</v>
      </c>
      <c r="AG118" s="42">
        <f t="shared" si="29"/>
        <v>-0.3108272574850498</v>
      </c>
      <c r="AH118" s="42">
        <f t="shared" si="29"/>
        <v>-0.31067680471655146</v>
      </c>
      <c r="AI118" s="42">
        <f t="shared" si="29"/>
        <v>-0.31063641999362146</v>
      </c>
      <c r="AJ118" s="42">
        <f t="shared" si="29"/>
        <v>-0.30860557159616603</v>
      </c>
      <c r="AK118" s="42">
        <f t="shared" si="29"/>
        <v>-0.30860557159616603</v>
      </c>
      <c r="AL118" s="42">
        <f t="shared" si="29"/>
        <v>-0.30918028803107617</v>
      </c>
      <c r="AM118" s="42">
        <f t="shared" si="29"/>
        <v>-0.30537851301588653</v>
      </c>
      <c r="AN118" s="42">
        <f t="shared" si="29"/>
        <v>-0.30537851301588653</v>
      </c>
      <c r="AO118" s="42">
        <f t="shared" si="29"/>
        <v>-0.30484520565627032</v>
      </c>
    </row>
    <row r="119" spans="2:41">
      <c r="B119">
        <f t="shared" si="6"/>
        <v>2003</v>
      </c>
      <c r="C119" s="42">
        <f t="shared" si="22"/>
        <v>-0.4435594168322467</v>
      </c>
      <c r="D119" s="42">
        <f t="shared" si="22"/>
        <v>-0.333362314323989</v>
      </c>
      <c r="E119" s="42">
        <f t="shared" si="22"/>
        <v>-0.32174249164439611</v>
      </c>
      <c r="F119" s="42">
        <f t="shared" si="22"/>
        <v>-0.33940315662572285</v>
      </c>
      <c r="G119" s="42">
        <f t="shared" si="22"/>
        <v>-0.33940315662572285</v>
      </c>
      <c r="H119" s="42">
        <f t="shared" si="22"/>
        <v>-0.34307157339537325</v>
      </c>
      <c r="I119" s="42">
        <f t="shared" ref="I119:AO119" si="30">-((I71-1)*(I71-2))^-1</f>
        <v>-0.34307157339537325</v>
      </c>
      <c r="J119" s="42">
        <f t="shared" si="30"/>
        <v>-0.441964323353641</v>
      </c>
      <c r="K119" s="42">
        <f t="shared" si="30"/>
        <v>-0.44123699424180596</v>
      </c>
      <c r="L119" s="42">
        <f t="shared" si="30"/>
        <v>-0.4435594168322467</v>
      </c>
      <c r="M119" s="42">
        <f t="shared" si="30"/>
        <v>-0.36788872694094366</v>
      </c>
      <c r="N119" s="42">
        <f t="shared" si="30"/>
        <v>-0.36434789429512426</v>
      </c>
      <c r="O119" s="42">
        <f t="shared" si="30"/>
        <v>-0.3486908667947487</v>
      </c>
      <c r="P119" s="42">
        <f t="shared" si="30"/>
        <v>-0.32037514604890444</v>
      </c>
      <c r="Q119" s="42">
        <f t="shared" si="30"/>
        <v>-0.31625337087328304</v>
      </c>
      <c r="R119" s="42">
        <f t="shared" si="30"/>
        <v>-0.33439330145015494</v>
      </c>
      <c r="S119" s="42">
        <f t="shared" si="30"/>
        <v>-0.33272875492255555</v>
      </c>
      <c r="T119" s="42">
        <f t="shared" si="30"/>
        <v>-0.3287623970388166</v>
      </c>
      <c r="U119" s="42">
        <f t="shared" si="30"/>
        <v>-0.3287623970388166</v>
      </c>
      <c r="V119" s="42">
        <f t="shared" si="30"/>
        <v>-0.333362314323989</v>
      </c>
      <c r="W119" s="42">
        <f t="shared" si="30"/>
        <v>-0.33048233212429717</v>
      </c>
      <c r="X119" s="42">
        <f t="shared" si="30"/>
        <v>-0.3470437671654002</v>
      </c>
      <c r="Y119" s="42">
        <f t="shared" si="30"/>
        <v>-0.34589438125900207</v>
      </c>
      <c r="Z119" s="42">
        <f t="shared" si="30"/>
        <v>-0.34558204026780165</v>
      </c>
      <c r="AA119" s="42">
        <f t="shared" si="30"/>
        <v>-0.34558204026780165</v>
      </c>
      <c r="AB119" s="42">
        <f t="shared" si="30"/>
        <v>-0.34074072599093402</v>
      </c>
      <c r="AC119" s="42">
        <f t="shared" si="30"/>
        <v>-0.3383326697129504</v>
      </c>
      <c r="AD119" s="42">
        <f t="shared" si="30"/>
        <v>-0.33721181589835841</v>
      </c>
      <c r="AE119" s="42">
        <f t="shared" si="30"/>
        <v>-0.33702118203570702</v>
      </c>
      <c r="AF119" s="42">
        <f t="shared" si="30"/>
        <v>-0.32174249164439611</v>
      </c>
      <c r="AG119" s="42">
        <f t="shared" si="30"/>
        <v>-0.32162806693370322</v>
      </c>
      <c r="AH119" s="42">
        <f t="shared" si="30"/>
        <v>-0.32160765964423704</v>
      </c>
      <c r="AI119" s="42">
        <f t="shared" si="30"/>
        <v>-0.32152385011308926</v>
      </c>
      <c r="AJ119" s="42">
        <f t="shared" si="30"/>
        <v>-0.31866791290197793</v>
      </c>
      <c r="AK119" s="42">
        <f t="shared" si="30"/>
        <v>-0.31866791290197793</v>
      </c>
      <c r="AL119" s="42">
        <f t="shared" si="30"/>
        <v>-0.31869219537792898</v>
      </c>
      <c r="AM119" s="42">
        <f t="shared" si="30"/>
        <v>-0.31426183785915052</v>
      </c>
      <c r="AN119" s="42">
        <f t="shared" si="30"/>
        <v>-0.31426183785915052</v>
      </c>
      <c r="AO119" s="42">
        <f t="shared" si="30"/>
        <v>-0.31378755492509408</v>
      </c>
    </row>
    <row r="120" spans="2:41">
      <c r="B120">
        <f t="shared" si="6"/>
        <v>2004</v>
      </c>
      <c r="C120" s="42">
        <f t="shared" si="22"/>
        <v>-0.44972991215528119</v>
      </c>
      <c r="D120" s="42">
        <f t="shared" si="22"/>
        <v>-0.33484784800511835</v>
      </c>
      <c r="E120" s="42">
        <f t="shared" si="22"/>
        <v>-0.32603526613727185</v>
      </c>
      <c r="F120" s="42">
        <f t="shared" si="22"/>
        <v>-0.34360947885661691</v>
      </c>
      <c r="G120" s="42">
        <f t="shared" si="22"/>
        <v>-0.34360947885661691</v>
      </c>
      <c r="H120" s="42">
        <f t="shared" si="22"/>
        <v>-0.34546907804475119</v>
      </c>
      <c r="I120" s="42">
        <f t="shared" ref="I120:AO120" si="31">-((I72-1)*(I72-2))^-1</f>
        <v>-0.34546907804475119</v>
      </c>
      <c r="J120" s="42">
        <f t="shared" si="31"/>
        <v>-0.45037843238509823</v>
      </c>
      <c r="K120" s="42">
        <f t="shared" si="31"/>
        <v>-0.44938798290537629</v>
      </c>
      <c r="L120" s="42">
        <f t="shared" si="31"/>
        <v>-0.44972991215528119</v>
      </c>
      <c r="M120" s="42">
        <f t="shared" si="31"/>
        <v>-0.3709932837559754</v>
      </c>
      <c r="N120" s="42">
        <f t="shared" si="31"/>
        <v>-0.36633362697276917</v>
      </c>
      <c r="O120" s="42">
        <f t="shared" si="31"/>
        <v>-0.35171066596240053</v>
      </c>
      <c r="P120" s="42">
        <f t="shared" si="31"/>
        <v>-0.32164002225209748</v>
      </c>
      <c r="Q120" s="42">
        <f t="shared" si="31"/>
        <v>-0.31786217710838871</v>
      </c>
      <c r="R120" s="42">
        <f t="shared" si="31"/>
        <v>-0.33487937519950361</v>
      </c>
      <c r="S120" s="42">
        <f t="shared" si="31"/>
        <v>-0.33339081739334858</v>
      </c>
      <c r="T120" s="42">
        <f t="shared" si="31"/>
        <v>-0.32994659319760467</v>
      </c>
      <c r="U120" s="42">
        <f t="shared" si="31"/>
        <v>-0.32994659319760467</v>
      </c>
      <c r="V120" s="42">
        <f t="shared" si="31"/>
        <v>-0.33484784800511835</v>
      </c>
      <c r="W120" s="42">
        <f t="shared" si="31"/>
        <v>-0.33211902617178962</v>
      </c>
      <c r="X120" s="42">
        <f t="shared" si="31"/>
        <v>-0.34730256248165808</v>
      </c>
      <c r="Y120" s="42">
        <f t="shared" si="31"/>
        <v>-0.346134027174888</v>
      </c>
      <c r="Z120" s="42">
        <f t="shared" si="31"/>
        <v>-0.34584401064664838</v>
      </c>
      <c r="AA120" s="42">
        <f t="shared" si="31"/>
        <v>-0.34584401064664838</v>
      </c>
      <c r="AB120" s="42">
        <f t="shared" si="31"/>
        <v>-0.34157377059025329</v>
      </c>
      <c r="AC120" s="42">
        <f t="shared" si="31"/>
        <v>-0.34049864425046666</v>
      </c>
      <c r="AD120" s="42">
        <f t="shared" si="31"/>
        <v>-0.33938535620165039</v>
      </c>
      <c r="AE120" s="42">
        <f t="shared" si="31"/>
        <v>-0.33920399392040862</v>
      </c>
      <c r="AF120" s="42">
        <f t="shared" si="31"/>
        <v>-0.32603526613727185</v>
      </c>
      <c r="AG120" s="42">
        <f t="shared" si="31"/>
        <v>-0.32581632610404521</v>
      </c>
      <c r="AH120" s="42">
        <f t="shared" si="31"/>
        <v>-0.32550918887652436</v>
      </c>
      <c r="AI120" s="42">
        <f t="shared" si="31"/>
        <v>-0.32542855582313296</v>
      </c>
      <c r="AJ120" s="42">
        <f t="shared" si="31"/>
        <v>-0.32405526151633252</v>
      </c>
      <c r="AK120" s="42">
        <f t="shared" si="31"/>
        <v>-0.32405526151633252</v>
      </c>
      <c r="AL120" s="42">
        <f t="shared" si="31"/>
        <v>-0.32388486722673254</v>
      </c>
      <c r="AM120" s="42">
        <f t="shared" si="31"/>
        <v>-0.31754422415386818</v>
      </c>
      <c r="AN120" s="42">
        <f t="shared" si="31"/>
        <v>-0.31754422415386818</v>
      </c>
      <c r="AO120" s="42">
        <f t="shared" si="31"/>
        <v>-0.31694969262198053</v>
      </c>
    </row>
    <row r="121" spans="2:41">
      <c r="B121">
        <f t="shared" si="6"/>
        <v>2005</v>
      </c>
      <c r="C121" s="42">
        <f t="shared" si="22"/>
        <v>-0.4487805386361598</v>
      </c>
      <c r="D121" s="42">
        <f t="shared" si="22"/>
        <v>-0.33636585889799026</v>
      </c>
      <c r="E121" s="42">
        <f t="shared" si="22"/>
        <v>-0.32760547930613448</v>
      </c>
      <c r="F121" s="42">
        <f t="shared" si="22"/>
        <v>-0.34123890204213725</v>
      </c>
      <c r="G121" s="42">
        <f t="shared" si="22"/>
        <v>-0.34123890204213725</v>
      </c>
      <c r="H121" s="42">
        <f t="shared" si="22"/>
        <v>-0.34302744691599191</v>
      </c>
      <c r="I121" s="42">
        <f t="shared" ref="I121:AO121" si="32">-((I73-1)*(I73-2))^-1</f>
        <v>-0.34302744691599191</v>
      </c>
      <c r="J121" s="42">
        <f t="shared" si="32"/>
        <v>-0.44751010826758597</v>
      </c>
      <c r="K121" s="42">
        <f t="shared" si="32"/>
        <v>-0.44659251435012798</v>
      </c>
      <c r="L121" s="42">
        <f t="shared" si="32"/>
        <v>-0.4487805386361598</v>
      </c>
      <c r="M121" s="42">
        <f t="shared" si="32"/>
        <v>-0.37051187412162867</v>
      </c>
      <c r="N121" s="42">
        <f t="shared" si="32"/>
        <v>-0.3660446643534907</v>
      </c>
      <c r="O121" s="42">
        <f t="shared" si="32"/>
        <v>-0.35236599713383115</v>
      </c>
      <c r="P121" s="42">
        <f t="shared" si="32"/>
        <v>-0.32202189566550404</v>
      </c>
      <c r="Q121" s="42">
        <f t="shared" si="32"/>
        <v>-0.31819395114216309</v>
      </c>
      <c r="R121" s="42">
        <f t="shared" si="32"/>
        <v>-0.33711566564925716</v>
      </c>
      <c r="S121" s="42">
        <f t="shared" si="32"/>
        <v>-0.3355388150154246</v>
      </c>
      <c r="T121" s="42">
        <f t="shared" si="32"/>
        <v>-0.33177848256515591</v>
      </c>
      <c r="U121" s="42">
        <f t="shared" si="32"/>
        <v>-0.33177848256515591</v>
      </c>
      <c r="V121" s="42">
        <f t="shared" si="32"/>
        <v>-0.33636585889799026</v>
      </c>
      <c r="W121" s="42">
        <f t="shared" si="32"/>
        <v>-0.33345885145353921</v>
      </c>
      <c r="X121" s="42">
        <f t="shared" si="32"/>
        <v>-0.34836141761115147</v>
      </c>
      <c r="Y121" s="42">
        <f t="shared" si="32"/>
        <v>-0.34725977992571311</v>
      </c>
      <c r="Z121" s="42">
        <f t="shared" si="32"/>
        <v>-0.34698590979044719</v>
      </c>
      <c r="AA121" s="42">
        <f t="shared" si="32"/>
        <v>-0.34718336232801333</v>
      </c>
      <c r="AB121" s="42">
        <f t="shared" si="32"/>
        <v>-0.34314677626193629</v>
      </c>
      <c r="AC121" s="42">
        <f t="shared" si="32"/>
        <v>-0.34198650380789325</v>
      </c>
      <c r="AD121" s="42">
        <f t="shared" si="32"/>
        <v>-0.34056488744663327</v>
      </c>
      <c r="AE121" s="42">
        <f t="shared" si="32"/>
        <v>-0.34039264228503308</v>
      </c>
      <c r="AF121" s="42">
        <f t="shared" si="32"/>
        <v>-0.32760547930613448</v>
      </c>
      <c r="AG121" s="42">
        <f t="shared" si="32"/>
        <v>-0.32734604650339771</v>
      </c>
      <c r="AH121" s="42">
        <f t="shared" si="32"/>
        <v>-0.32749304855502859</v>
      </c>
      <c r="AI121" s="42">
        <f t="shared" si="32"/>
        <v>-0.32759189509993419</v>
      </c>
      <c r="AJ121" s="42">
        <f t="shared" si="32"/>
        <v>-0.32778158095813181</v>
      </c>
      <c r="AK121" s="42">
        <f t="shared" si="32"/>
        <v>-0.32778158095813181</v>
      </c>
      <c r="AL121" s="42">
        <f t="shared" si="32"/>
        <v>-0.32818621940726334</v>
      </c>
      <c r="AM121" s="42">
        <f t="shared" si="32"/>
        <v>-0.3223716981222971</v>
      </c>
      <c r="AN121" s="42">
        <f t="shared" si="32"/>
        <v>-0.3223716981222971</v>
      </c>
      <c r="AO121" s="42">
        <f t="shared" si="32"/>
        <v>-0.32172592551989226</v>
      </c>
    </row>
    <row r="122" spans="2:41">
      <c r="B122">
        <f t="shared" si="6"/>
        <v>2006</v>
      </c>
      <c r="C122" s="42">
        <f t="shared" si="22"/>
        <v>-0.42061783360443511</v>
      </c>
      <c r="D122" s="42">
        <f t="shared" si="22"/>
        <v>-0.32501530474937113</v>
      </c>
      <c r="E122" s="42">
        <f t="shared" si="22"/>
        <v>-0.32146866707728627</v>
      </c>
      <c r="F122" s="42">
        <f t="shared" si="22"/>
        <v>-0.31002904314012614</v>
      </c>
      <c r="G122" s="42">
        <f t="shared" si="22"/>
        <v>-0.31002904314012614</v>
      </c>
      <c r="H122" s="42">
        <f t="shared" si="22"/>
        <v>-0.31115943831293175</v>
      </c>
      <c r="I122" s="42">
        <f t="shared" ref="I122:AO122" si="33">-((I74-1)*(I74-2))^-1</f>
        <v>-0.31115943831293175</v>
      </c>
      <c r="J122" s="42">
        <f t="shared" si="33"/>
        <v>-0.41624515769265386</v>
      </c>
      <c r="K122" s="42">
        <f t="shared" si="33"/>
        <v>-0.41565559426099818</v>
      </c>
      <c r="L122" s="42">
        <f t="shared" si="33"/>
        <v>-0.42061783360443511</v>
      </c>
      <c r="M122" s="42">
        <f t="shared" si="33"/>
        <v>-0.34962216358167952</v>
      </c>
      <c r="N122" s="42">
        <f t="shared" si="33"/>
        <v>-0.34875146100654686</v>
      </c>
      <c r="O122" s="42">
        <f t="shared" si="33"/>
        <v>-0.3380169046274959</v>
      </c>
      <c r="P122" s="42">
        <f t="shared" si="33"/>
        <v>-0.31113377289584992</v>
      </c>
      <c r="Q122" s="42">
        <f t="shared" si="33"/>
        <v>-0.30778321918673179</v>
      </c>
      <c r="R122" s="42">
        <f t="shared" si="33"/>
        <v>-0.32567278268213812</v>
      </c>
      <c r="S122" s="42">
        <f t="shared" si="33"/>
        <v>-0.32441722683093888</v>
      </c>
      <c r="T122" s="42">
        <f t="shared" si="33"/>
        <v>-0.32100342576472113</v>
      </c>
      <c r="U122" s="42">
        <f t="shared" si="33"/>
        <v>-0.32100342576472113</v>
      </c>
      <c r="V122" s="42">
        <f t="shared" si="33"/>
        <v>-0.32501530474937113</v>
      </c>
      <c r="W122" s="42">
        <f t="shared" si="33"/>
        <v>-0.3232062805235158</v>
      </c>
      <c r="X122" s="42">
        <f t="shared" si="33"/>
        <v>-0.33733397615376021</v>
      </c>
      <c r="Y122" s="42">
        <f t="shared" si="33"/>
        <v>-0.33639298219272773</v>
      </c>
      <c r="Z122" s="42">
        <f t="shared" si="33"/>
        <v>-0.33616173967945612</v>
      </c>
      <c r="AA122" s="42">
        <f t="shared" si="33"/>
        <v>-0.3363406028731783</v>
      </c>
      <c r="AB122" s="42">
        <f t="shared" si="33"/>
        <v>-0.33296673788234005</v>
      </c>
      <c r="AC122" s="42">
        <f t="shared" si="33"/>
        <v>-0.33198030057608607</v>
      </c>
      <c r="AD122" s="42">
        <f t="shared" si="33"/>
        <v>-0.33075005805545071</v>
      </c>
      <c r="AE122" s="42">
        <f t="shared" si="33"/>
        <v>-0.33060896471331463</v>
      </c>
      <c r="AF122" s="42">
        <f t="shared" si="33"/>
        <v>-0.32146866707728627</v>
      </c>
      <c r="AG122" s="42">
        <f t="shared" si="33"/>
        <v>-0.32137282724446264</v>
      </c>
      <c r="AH122" s="42">
        <f t="shared" si="33"/>
        <v>-0.32178876296596737</v>
      </c>
      <c r="AI122" s="42">
        <f t="shared" si="33"/>
        <v>-0.3218656439143755</v>
      </c>
      <c r="AJ122" s="42">
        <f t="shared" si="33"/>
        <v>-0.32276977325073025</v>
      </c>
      <c r="AK122" s="42">
        <f t="shared" si="33"/>
        <v>-0.32276977325073025</v>
      </c>
      <c r="AL122" s="42">
        <f t="shared" si="33"/>
        <v>-0.32341976601095734</v>
      </c>
      <c r="AM122" s="42">
        <f t="shared" si="33"/>
        <v>-0.31959493283653734</v>
      </c>
      <c r="AN122" s="42">
        <f t="shared" si="33"/>
        <v>-0.31959493283653734</v>
      </c>
      <c r="AO122" s="42">
        <f t="shared" si="33"/>
        <v>-0.31924948020382815</v>
      </c>
    </row>
    <row r="123" spans="2:41">
      <c r="B123">
        <f t="shared" si="6"/>
        <v>2007</v>
      </c>
      <c r="C123" s="42">
        <f t="shared" si="22"/>
        <v>-0.41149318889556158</v>
      </c>
      <c r="D123" s="42">
        <f t="shared" si="22"/>
        <v>-0.32341909045711997</v>
      </c>
      <c r="E123" s="42">
        <f t="shared" si="22"/>
        <v>-0.32187388180203247</v>
      </c>
      <c r="F123" s="42">
        <f t="shared" si="22"/>
        <v>-0.30919369347942249</v>
      </c>
      <c r="G123" s="42">
        <f t="shared" si="22"/>
        <v>-0.30919369347942249</v>
      </c>
      <c r="H123" s="42">
        <f t="shared" si="22"/>
        <v>-0.31033170298142881</v>
      </c>
      <c r="I123" s="42">
        <f t="shared" ref="I123:AO123" si="34">-((I75-1)*(I75-2))^-1</f>
        <v>-0.31033170298142881</v>
      </c>
      <c r="J123" s="42">
        <f t="shared" si="34"/>
        <v>-0.40833044644516264</v>
      </c>
      <c r="K123" s="42">
        <f t="shared" si="34"/>
        <v>-0.40783547616079957</v>
      </c>
      <c r="L123" s="42">
        <f t="shared" si="34"/>
        <v>-0.41149318889556158</v>
      </c>
      <c r="M123" s="42">
        <f t="shared" si="34"/>
        <v>-0.34478999450761821</v>
      </c>
      <c r="N123" s="42">
        <f t="shared" si="34"/>
        <v>-0.34364082573430604</v>
      </c>
      <c r="O123" s="42">
        <f t="shared" si="34"/>
        <v>-0.33384842338410919</v>
      </c>
      <c r="P123" s="42">
        <f t="shared" si="34"/>
        <v>-0.31008298620675856</v>
      </c>
      <c r="Q123" s="42">
        <f t="shared" si="34"/>
        <v>-0.30643894165502927</v>
      </c>
      <c r="R123" s="42">
        <f t="shared" si="34"/>
        <v>-0.32436456198691782</v>
      </c>
      <c r="S123" s="42">
        <f t="shared" si="34"/>
        <v>-0.32277668288785016</v>
      </c>
      <c r="T123" s="42">
        <f t="shared" si="34"/>
        <v>-0.31934797341265253</v>
      </c>
      <c r="U123" s="42">
        <f t="shared" si="34"/>
        <v>-0.31924099859100469</v>
      </c>
      <c r="V123" s="42">
        <f t="shared" si="34"/>
        <v>-0.32341909045711997</v>
      </c>
      <c r="W123" s="42">
        <f t="shared" si="34"/>
        <v>-0.32176248287596421</v>
      </c>
      <c r="X123" s="42">
        <f t="shared" si="34"/>
        <v>-0.3352259326686084</v>
      </c>
      <c r="Y123" s="42">
        <f t="shared" si="34"/>
        <v>-0.33435961472134618</v>
      </c>
      <c r="Z123" s="42">
        <f t="shared" si="34"/>
        <v>-0.33414715393526051</v>
      </c>
      <c r="AA123" s="42">
        <f t="shared" si="34"/>
        <v>-0.33419983471445974</v>
      </c>
      <c r="AB123" s="42">
        <f t="shared" si="34"/>
        <v>-0.33106857021730729</v>
      </c>
      <c r="AC123" s="42">
        <f t="shared" si="34"/>
        <v>-0.33054806149871252</v>
      </c>
      <c r="AD123" s="42">
        <f t="shared" si="34"/>
        <v>-0.32940898765581267</v>
      </c>
      <c r="AE123" s="42">
        <f t="shared" si="34"/>
        <v>-0.32927936173077382</v>
      </c>
      <c r="AF123" s="42">
        <f t="shared" si="34"/>
        <v>-0.32187388180203247</v>
      </c>
      <c r="AG123" s="42">
        <f t="shared" si="34"/>
        <v>-0.32177556540532742</v>
      </c>
      <c r="AH123" s="42">
        <f t="shared" si="34"/>
        <v>-0.3224088683988795</v>
      </c>
      <c r="AI123" s="42">
        <f t="shared" si="34"/>
        <v>-0.32268314896152273</v>
      </c>
      <c r="AJ123" s="42">
        <f t="shared" si="34"/>
        <v>-0.32341896591957248</v>
      </c>
      <c r="AK123" s="42">
        <f t="shared" si="34"/>
        <v>-0.32341896591957248</v>
      </c>
      <c r="AL123" s="42">
        <f t="shared" si="34"/>
        <v>-0.32398916469225519</v>
      </c>
      <c r="AM123" s="42">
        <f t="shared" si="34"/>
        <v>-0.32059804300925349</v>
      </c>
      <c r="AN123" s="42">
        <f t="shared" si="34"/>
        <v>-0.32059804300925349</v>
      </c>
      <c r="AO123" s="42">
        <f t="shared" si="34"/>
        <v>-0.32026680136389785</v>
      </c>
    </row>
    <row r="124" spans="2:41">
      <c r="B124">
        <f t="shared" si="6"/>
        <v>2008</v>
      </c>
      <c r="C124" s="42">
        <f t="shared" si="22"/>
        <v>-0.40272836473998302</v>
      </c>
      <c r="D124" s="42">
        <f t="shared" si="22"/>
        <v>-0.32210562379856367</v>
      </c>
      <c r="E124" s="42">
        <f t="shared" si="22"/>
        <v>-0.31975336340450689</v>
      </c>
      <c r="F124" s="42">
        <f t="shared" si="22"/>
        <v>-0.32226713678593505</v>
      </c>
      <c r="G124" s="42">
        <f t="shared" si="22"/>
        <v>-0.32226713678593505</v>
      </c>
      <c r="H124" s="42">
        <f t="shared" si="22"/>
        <v>-0.322239663723008</v>
      </c>
      <c r="I124" s="42">
        <f t="shared" ref="I124:AO124" si="35">-((I76-1)*(I76-2))^-1</f>
        <v>-0.322239663723008</v>
      </c>
      <c r="J124" s="42">
        <f t="shared" si="35"/>
        <v>-0.40088812936420226</v>
      </c>
      <c r="K124" s="42">
        <f t="shared" si="35"/>
        <v>-0.40048253512790383</v>
      </c>
      <c r="L124" s="42">
        <f t="shared" si="35"/>
        <v>-0.40272836473998302</v>
      </c>
      <c r="M124" s="42">
        <f t="shared" si="35"/>
        <v>-0.34094165520617498</v>
      </c>
      <c r="N124" s="42">
        <f t="shared" si="35"/>
        <v>-0.33932224275682837</v>
      </c>
      <c r="O124" s="42">
        <f t="shared" si="35"/>
        <v>-0.33032804859790477</v>
      </c>
      <c r="P124" s="42">
        <f t="shared" si="35"/>
        <v>-0.30670704948436134</v>
      </c>
      <c r="Q124" s="42">
        <f t="shared" si="35"/>
        <v>-0.30317224444966206</v>
      </c>
      <c r="R124" s="42">
        <f t="shared" si="35"/>
        <v>-0.32229746157426609</v>
      </c>
      <c r="S124" s="42">
        <f t="shared" si="35"/>
        <v>-0.32092259448161919</v>
      </c>
      <c r="T124" s="42">
        <f t="shared" si="35"/>
        <v>-0.31729671666137571</v>
      </c>
      <c r="U124" s="42">
        <f t="shared" si="35"/>
        <v>-0.31710243766712704</v>
      </c>
      <c r="V124" s="42">
        <f t="shared" si="35"/>
        <v>-0.32210562379856367</v>
      </c>
      <c r="W124" s="42">
        <f t="shared" si="35"/>
        <v>-0.32034528015915054</v>
      </c>
      <c r="X124" s="42">
        <f t="shared" si="35"/>
        <v>-0.33302991697493767</v>
      </c>
      <c r="Y124" s="42">
        <f t="shared" si="35"/>
        <v>-0.33229670957107971</v>
      </c>
      <c r="Z124" s="42">
        <f t="shared" si="35"/>
        <v>-0.33210412928804006</v>
      </c>
      <c r="AA124" s="42">
        <f t="shared" si="35"/>
        <v>-0.33215451379903327</v>
      </c>
      <c r="AB124" s="42">
        <f t="shared" si="35"/>
        <v>-0.32930584544145336</v>
      </c>
      <c r="AC124" s="42">
        <f t="shared" si="35"/>
        <v>-0.32810067586289315</v>
      </c>
      <c r="AD124" s="42">
        <f t="shared" si="35"/>
        <v>-0.32706701958556927</v>
      </c>
      <c r="AE124" s="42">
        <f t="shared" si="35"/>
        <v>-0.32675633690500655</v>
      </c>
      <c r="AF124" s="42">
        <f t="shared" si="35"/>
        <v>-0.31975336340450689</v>
      </c>
      <c r="AG124" s="42">
        <f t="shared" si="35"/>
        <v>-0.31959685468896382</v>
      </c>
      <c r="AH124" s="42">
        <f t="shared" si="35"/>
        <v>-0.32120840989457489</v>
      </c>
      <c r="AI124" s="42">
        <f t="shared" si="35"/>
        <v>-0.32146151162008613</v>
      </c>
      <c r="AJ124" s="42">
        <f t="shared" si="35"/>
        <v>-0.32266407321446366</v>
      </c>
      <c r="AK124" s="42">
        <f t="shared" si="35"/>
        <v>-0.32266407321446366</v>
      </c>
      <c r="AL124" s="42">
        <f t="shared" si="35"/>
        <v>-0.32428870682200173</v>
      </c>
      <c r="AM124" s="42">
        <f t="shared" si="35"/>
        <v>-0.32253119445352496</v>
      </c>
      <c r="AN124" s="42">
        <f t="shared" si="35"/>
        <v>-0.32253119445352496</v>
      </c>
      <c r="AO124" s="42">
        <f t="shared" si="35"/>
        <v>-0.3224816416818535</v>
      </c>
    </row>
    <row r="125" spans="2:41">
      <c r="B125">
        <f t="shared" si="6"/>
        <v>2009</v>
      </c>
      <c r="C125" s="42">
        <f t="shared" si="22"/>
        <v>-0.39268322609820133</v>
      </c>
      <c r="D125" s="42">
        <f t="shared" si="22"/>
        <v>-0.31670334047643117</v>
      </c>
      <c r="E125" s="42">
        <f t="shared" si="22"/>
        <v>-0.3192726191659957</v>
      </c>
      <c r="F125" s="42">
        <f t="shared" si="22"/>
        <v>-0.31881241486447837</v>
      </c>
      <c r="G125" s="42">
        <f t="shared" si="22"/>
        <v>-0.31881241486447837</v>
      </c>
      <c r="H125" s="42">
        <f t="shared" si="22"/>
        <v>-0.31965175647969313</v>
      </c>
      <c r="I125" s="42">
        <f t="shared" ref="I125:AO125" si="36">-((I77-1)*(I77-2))^-1</f>
        <v>-0.31965175647969313</v>
      </c>
      <c r="J125" s="42">
        <f t="shared" si="36"/>
        <v>-0.38904678426321088</v>
      </c>
      <c r="K125" s="42">
        <f t="shared" si="36"/>
        <v>-0.38845158042275979</v>
      </c>
      <c r="L125" s="42">
        <f t="shared" si="36"/>
        <v>-0.39268322609820133</v>
      </c>
      <c r="M125" s="42">
        <f t="shared" si="36"/>
        <v>-0.33170187907557547</v>
      </c>
      <c r="N125" s="42">
        <f t="shared" si="36"/>
        <v>-0.33057153518096705</v>
      </c>
      <c r="O125" s="42">
        <f t="shared" si="36"/>
        <v>-0.32232935330711371</v>
      </c>
      <c r="P125" s="42">
        <f t="shared" si="36"/>
        <v>-0.30110747956514072</v>
      </c>
      <c r="Q125" s="42">
        <f t="shared" si="36"/>
        <v>-0.29775265311994215</v>
      </c>
      <c r="R125" s="42">
        <f t="shared" si="36"/>
        <v>-0.31638912931186486</v>
      </c>
      <c r="S125" s="42">
        <f t="shared" si="36"/>
        <v>-0.31628351308552716</v>
      </c>
      <c r="T125" s="42">
        <f t="shared" si="36"/>
        <v>-0.31254991127378212</v>
      </c>
      <c r="U125" s="42">
        <f t="shared" si="36"/>
        <v>-0.31237608325225275</v>
      </c>
      <c r="V125" s="42">
        <f t="shared" si="36"/>
        <v>-0.31670334047643117</v>
      </c>
      <c r="W125" s="42">
        <f t="shared" si="36"/>
        <v>-0.31528231894167225</v>
      </c>
      <c r="X125" s="42">
        <f t="shared" si="36"/>
        <v>-0.32735975135634904</v>
      </c>
      <c r="Y125" s="42">
        <f t="shared" si="36"/>
        <v>-0.32656316164432037</v>
      </c>
      <c r="Z125" s="42">
        <f t="shared" si="36"/>
        <v>-0.32639371556604069</v>
      </c>
      <c r="AA125" s="42">
        <f t="shared" si="36"/>
        <v>-0.32644485282454577</v>
      </c>
      <c r="AB125" s="42">
        <f t="shared" si="36"/>
        <v>-0.32386079967486103</v>
      </c>
      <c r="AC125" s="42">
        <f t="shared" si="36"/>
        <v>-0.32323524009436211</v>
      </c>
      <c r="AD125" s="42">
        <f t="shared" si="36"/>
        <v>-0.32230968784087144</v>
      </c>
      <c r="AE125" s="42">
        <f t="shared" si="36"/>
        <v>-0.32203375517749433</v>
      </c>
      <c r="AF125" s="42">
        <f t="shared" si="36"/>
        <v>-0.3192726191659957</v>
      </c>
      <c r="AG125" s="42">
        <f t="shared" si="36"/>
        <v>-0.31896940599944751</v>
      </c>
      <c r="AH125" s="42">
        <f t="shared" si="36"/>
        <v>-0.32087211595940501</v>
      </c>
      <c r="AI125" s="42">
        <f t="shared" si="36"/>
        <v>-0.3213214154840528</v>
      </c>
      <c r="AJ125" s="42">
        <f t="shared" si="36"/>
        <v>-0.3236203453106995</v>
      </c>
      <c r="AK125" s="42">
        <f t="shared" si="36"/>
        <v>-0.3236203453106995</v>
      </c>
      <c r="AL125" s="42">
        <f t="shared" si="36"/>
        <v>-0.3251994024807891</v>
      </c>
      <c r="AM125" s="42">
        <f t="shared" si="36"/>
        <v>-0.32422285283510371</v>
      </c>
      <c r="AN125" s="42">
        <f t="shared" si="36"/>
        <v>-0.32422285283510371</v>
      </c>
      <c r="AO125" s="42">
        <f t="shared" si="36"/>
        <v>-0.3218573285914611</v>
      </c>
    </row>
    <row r="126" spans="2:41">
      <c r="B126">
        <f t="shared" si="6"/>
        <v>2010</v>
      </c>
      <c r="C126" s="42">
        <f t="shared" ref="C126:AO126" si="37">-((C78-1)*(C78-2))^-1</f>
        <v>-0.38649870382410534</v>
      </c>
      <c r="D126" s="42">
        <f t="shared" si="37"/>
        <v>-0.30850333046249323</v>
      </c>
      <c r="E126" s="42">
        <f t="shared" si="37"/>
        <v>-0.31297382764428006</v>
      </c>
      <c r="F126" s="42">
        <f t="shared" si="37"/>
        <v>-0.32289103776785238</v>
      </c>
      <c r="G126" s="42">
        <f t="shared" si="37"/>
        <v>-0.32289103776785238</v>
      </c>
      <c r="H126" s="42">
        <f t="shared" si="37"/>
        <v>-0.32194944368182421</v>
      </c>
      <c r="I126" s="42">
        <f t="shared" si="37"/>
        <v>-0.32194944368182421</v>
      </c>
      <c r="J126" s="42">
        <f t="shared" si="37"/>
        <v>-0.38134547974477867</v>
      </c>
      <c r="K126" s="42">
        <f t="shared" si="37"/>
        <v>-0.38083943682480936</v>
      </c>
      <c r="L126" s="42">
        <f t="shared" si="37"/>
        <v>-0.38649870382410534</v>
      </c>
      <c r="M126" s="42">
        <f t="shared" si="37"/>
        <v>-0.31515535993779942</v>
      </c>
      <c r="N126" s="42">
        <f t="shared" si="37"/>
        <v>-0.31475264189733559</v>
      </c>
      <c r="O126" s="42">
        <f t="shared" si="37"/>
        <v>-0.30724121792007025</v>
      </c>
      <c r="P126" s="42">
        <f t="shared" si="37"/>
        <v>-0.29021119406500551</v>
      </c>
      <c r="Q126" s="42">
        <f t="shared" si="37"/>
        <v>-0.28759641037584738</v>
      </c>
      <c r="R126" s="42">
        <f t="shared" si="37"/>
        <v>-0.30786312314064557</v>
      </c>
      <c r="S126" s="42">
        <f t="shared" si="37"/>
        <v>-0.30846230004289504</v>
      </c>
      <c r="T126" s="42">
        <f t="shared" si="37"/>
        <v>-0.30482013364576815</v>
      </c>
      <c r="U126" s="42">
        <f t="shared" si="37"/>
        <v>-0.30466839534546719</v>
      </c>
      <c r="V126" s="42">
        <f t="shared" si="37"/>
        <v>-0.30850333046249323</v>
      </c>
      <c r="W126" s="42">
        <f t="shared" si="37"/>
        <v>-0.30731995854279015</v>
      </c>
      <c r="X126" s="42">
        <f t="shared" si="37"/>
        <v>-0.31889350027401758</v>
      </c>
      <c r="Y126" s="42">
        <f t="shared" si="37"/>
        <v>-0.3184945516118361</v>
      </c>
      <c r="Z126" s="42">
        <f t="shared" si="37"/>
        <v>-0.31829684524322188</v>
      </c>
      <c r="AA126" s="42">
        <f t="shared" si="37"/>
        <v>-0.31827347033233389</v>
      </c>
      <c r="AB126" s="42">
        <f t="shared" si="37"/>
        <v>-0.31589058596282782</v>
      </c>
      <c r="AC126" s="42">
        <f t="shared" si="37"/>
        <v>-0.31547070836193863</v>
      </c>
      <c r="AD126" s="42">
        <f t="shared" si="37"/>
        <v>-0.3145639525104183</v>
      </c>
      <c r="AE126" s="42">
        <f t="shared" si="37"/>
        <v>-0.31411880741650866</v>
      </c>
      <c r="AF126" s="42">
        <f t="shared" si="37"/>
        <v>-0.31297382764428006</v>
      </c>
      <c r="AG126" s="42">
        <f t="shared" si="37"/>
        <v>-0.31262097847435649</v>
      </c>
      <c r="AH126" s="42">
        <f t="shared" si="37"/>
        <v>-0.31541704249657937</v>
      </c>
      <c r="AI126" s="42">
        <f t="shared" si="37"/>
        <v>-0.31591255701395271</v>
      </c>
      <c r="AJ126" s="42">
        <f t="shared" si="37"/>
        <v>-0.31905326042163323</v>
      </c>
      <c r="AK126" s="42">
        <f t="shared" si="37"/>
        <v>-0.31905326042163323</v>
      </c>
      <c r="AL126" s="42">
        <f t="shared" si="37"/>
        <v>-0.32052892855833831</v>
      </c>
      <c r="AM126" s="42">
        <f t="shared" si="37"/>
        <v>-0.32010981016233825</v>
      </c>
      <c r="AN126" s="42">
        <f t="shared" si="37"/>
        <v>-0.32010981016233825</v>
      </c>
      <c r="AO126" s="42">
        <f t="shared" si="37"/>
        <v>-0.31773704800304331</v>
      </c>
    </row>
    <row r="127" spans="2:41">
      <c r="B127">
        <f t="shared" si="6"/>
        <v>2011</v>
      </c>
      <c r="C127" s="42">
        <f t="shared" ref="C127:AO127" si="38">-((C79-1)*(C79-2))^-1</f>
        <v>-0.37891057978965964</v>
      </c>
      <c r="D127" s="42">
        <f t="shared" si="38"/>
        <v>-0.30390426940227455</v>
      </c>
      <c r="E127" s="42">
        <f t="shared" si="38"/>
        <v>-0.31112500674472843</v>
      </c>
      <c r="F127" s="42">
        <f t="shared" si="38"/>
        <v>-0.32444911590969477</v>
      </c>
      <c r="G127" s="42">
        <f t="shared" si="38"/>
        <v>-0.32444911590969477</v>
      </c>
      <c r="H127" s="42">
        <f t="shared" si="38"/>
        <v>-0.32446444976108024</v>
      </c>
      <c r="I127" s="42">
        <f t="shared" si="38"/>
        <v>-0.32446444976108024</v>
      </c>
      <c r="J127" s="42">
        <f t="shared" si="38"/>
        <v>-0.3754213291058634</v>
      </c>
      <c r="K127" s="42">
        <f t="shared" si="38"/>
        <v>-0.37498621901963763</v>
      </c>
      <c r="L127" s="42">
        <f t="shared" si="38"/>
        <v>-0.37891057978965964</v>
      </c>
      <c r="M127" s="42">
        <f t="shared" si="38"/>
        <v>-0.31087469678932378</v>
      </c>
      <c r="N127" s="42">
        <f t="shared" si="38"/>
        <v>-0.31057992989756661</v>
      </c>
      <c r="O127" s="42">
        <f t="shared" si="38"/>
        <v>-0.30439886900052399</v>
      </c>
      <c r="P127" s="42">
        <f t="shared" si="38"/>
        <v>-0.28550855794859742</v>
      </c>
      <c r="Q127" s="42">
        <f t="shared" si="38"/>
        <v>-0.28321554837709073</v>
      </c>
      <c r="R127" s="42">
        <f t="shared" si="38"/>
        <v>-0.30390198686204489</v>
      </c>
      <c r="S127" s="42">
        <f t="shared" si="38"/>
        <v>-0.3042800587808599</v>
      </c>
      <c r="T127" s="42">
        <f t="shared" si="38"/>
        <v>-0.30014986334312221</v>
      </c>
      <c r="U127" s="42">
        <f t="shared" si="38"/>
        <v>-0.30001579885852087</v>
      </c>
      <c r="V127" s="42">
        <f t="shared" si="38"/>
        <v>-0.30390426940227455</v>
      </c>
      <c r="W127" s="42">
        <f t="shared" si="38"/>
        <v>-0.30270345928785175</v>
      </c>
      <c r="X127" s="42">
        <f t="shared" si="38"/>
        <v>-0.31296146422480708</v>
      </c>
      <c r="Y127" s="42">
        <f t="shared" si="38"/>
        <v>-0.31257366061716452</v>
      </c>
      <c r="Z127" s="42">
        <f t="shared" si="38"/>
        <v>-0.3124946913161355</v>
      </c>
      <c r="AA127" s="42">
        <f t="shared" si="38"/>
        <v>-0.31239989085862502</v>
      </c>
      <c r="AB127" s="42">
        <f t="shared" si="38"/>
        <v>-0.31012530686041334</v>
      </c>
      <c r="AC127" s="42">
        <f t="shared" si="38"/>
        <v>-0.30979606062662191</v>
      </c>
      <c r="AD127" s="42">
        <f t="shared" si="38"/>
        <v>-0.30900064533768884</v>
      </c>
      <c r="AE127" s="42">
        <f t="shared" si="38"/>
        <v>-0.30850130807345649</v>
      </c>
      <c r="AF127" s="42">
        <f t="shared" si="38"/>
        <v>-0.31112500674472843</v>
      </c>
      <c r="AG127" s="42">
        <f t="shared" si="38"/>
        <v>-0.31070181719290024</v>
      </c>
      <c r="AH127" s="42">
        <f t="shared" si="38"/>
        <v>-0.31344395400804137</v>
      </c>
      <c r="AI127" s="42">
        <f t="shared" si="38"/>
        <v>-0.31377968274667417</v>
      </c>
      <c r="AJ127" s="42">
        <f t="shared" si="38"/>
        <v>-0.31762546506994854</v>
      </c>
      <c r="AK127" s="42">
        <f t="shared" si="38"/>
        <v>-0.31762546506994854</v>
      </c>
      <c r="AL127" s="42">
        <f t="shared" si="38"/>
        <v>-0.31870584679428021</v>
      </c>
      <c r="AM127" s="42">
        <f t="shared" si="38"/>
        <v>-0.32022683362319004</v>
      </c>
      <c r="AN127" s="42">
        <f t="shared" si="38"/>
        <v>-0.32022683362319004</v>
      </c>
      <c r="AO127" s="42">
        <f t="shared" si="38"/>
        <v>-0.31760185428373428</v>
      </c>
    </row>
    <row r="128" spans="2:41">
      <c r="B128">
        <f t="shared" si="6"/>
        <v>2012</v>
      </c>
      <c r="C128" s="42">
        <f t="shared" ref="C128:H139" si="39">-((C80-1)*(C80-2))^-1</f>
        <v>-0.36329618417667781</v>
      </c>
      <c r="D128" s="42">
        <f t="shared" si="39"/>
        <v>-0.2975829383204151</v>
      </c>
      <c r="E128" s="42">
        <f t="shared" si="39"/>
        <v>-0.30659647557131509</v>
      </c>
      <c r="F128" s="42">
        <f t="shared" si="39"/>
        <v>-0.32256315668438257</v>
      </c>
      <c r="G128" s="42">
        <f t="shared" si="39"/>
        <v>-0.32256315668438257</v>
      </c>
      <c r="H128" s="42">
        <f t="shared" si="39"/>
        <v>-0.32397635261398638</v>
      </c>
      <c r="I128" s="42">
        <f t="shared" ref="I128:AO128" si="40">-((I80-1)*(I80-2))^-1</f>
        <v>-0.32397635261398638</v>
      </c>
      <c r="J128" s="42">
        <f t="shared" si="40"/>
        <v>-0.36282067098211024</v>
      </c>
      <c r="K128" s="42">
        <f t="shared" si="40"/>
        <v>-0.3595363617850143</v>
      </c>
      <c r="L128" s="42">
        <f t="shared" si="40"/>
        <v>-0.36329618417667781</v>
      </c>
      <c r="M128" s="42">
        <f t="shared" si="40"/>
        <v>-0.30262170647607933</v>
      </c>
      <c r="N128" s="42">
        <f t="shared" si="40"/>
        <v>-0.30230515618008202</v>
      </c>
      <c r="O128" s="42">
        <f t="shared" si="40"/>
        <v>-0.29688072696949863</v>
      </c>
      <c r="P128" s="42">
        <f t="shared" si="40"/>
        <v>-0.27885221746332867</v>
      </c>
      <c r="Q128" s="42">
        <f t="shared" si="40"/>
        <v>-0.27688927782187561</v>
      </c>
      <c r="R128" s="42">
        <f t="shared" si="40"/>
        <v>-0.29697959826618481</v>
      </c>
      <c r="S128" s="42">
        <f t="shared" si="40"/>
        <v>-0.29734164735975049</v>
      </c>
      <c r="T128" s="42">
        <f t="shared" si="40"/>
        <v>-0.29357897610979194</v>
      </c>
      <c r="U128" s="42">
        <f t="shared" si="40"/>
        <v>-0.29337802743059299</v>
      </c>
      <c r="V128" s="42">
        <f t="shared" si="40"/>
        <v>-0.2975829383204151</v>
      </c>
      <c r="W128" s="42">
        <f t="shared" si="40"/>
        <v>-0.29660609487387002</v>
      </c>
      <c r="X128" s="42">
        <f t="shared" si="40"/>
        <v>-0.30608912539808369</v>
      </c>
      <c r="Y128" s="42">
        <f t="shared" si="40"/>
        <v>-0.30576617212446583</v>
      </c>
      <c r="Z128" s="42">
        <f t="shared" si="40"/>
        <v>-0.30570568784699176</v>
      </c>
      <c r="AA128" s="42">
        <f t="shared" si="40"/>
        <v>-0.30563173604023852</v>
      </c>
      <c r="AB128" s="42">
        <f t="shared" si="40"/>
        <v>-0.30350883621299862</v>
      </c>
      <c r="AC128" s="42">
        <f t="shared" si="40"/>
        <v>-0.30293532228562603</v>
      </c>
      <c r="AD128" s="42">
        <f t="shared" si="40"/>
        <v>-0.30219637491832019</v>
      </c>
      <c r="AE128" s="42">
        <f t="shared" si="40"/>
        <v>-0.30178057301960565</v>
      </c>
      <c r="AF128" s="42">
        <f t="shared" si="40"/>
        <v>-0.30659647557131509</v>
      </c>
      <c r="AG128" s="42">
        <f t="shared" si="40"/>
        <v>-0.3063268374086186</v>
      </c>
      <c r="AH128" s="42">
        <f t="shared" si="40"/>
        <v>-0.31121214989692009</v>
      </c>
      <c r="AI128" s="42">
        <f t="shared" si="40"/>
        <v>-0.31172131433269323</v>
      </c>
      <c r="AJ128" s="42">
        <f t="shared" si="40"/>
        <v>-0.31609264411512999</v>
      </c>
      <c r="AK128" s="42">
        <f t="shared" si="40"/>
        <v>-0.31609264411512999</v>
      </c>
      <c r="AL128" s="42">
        <f t="shared" si="40"/>
        <v>-0.31728452658231471</v>
      </c>
      <c r="AM128" s="42">
        <f t="shared" si="40"/>
        <v>-0.31915102468751078</v>
      </c>
      <c r="AN128" s="42">
        <f t="shared" si="40"/>
        <v>-0.31915102468751078</v>
      </c>
      <c r="AO128" s="42">
        <f t="shared" si="40"/>
        <v>-0.30979051033805405</v>
      </c>
    </row>
    <row r="129" spans="1:42">
      <c r="B129">
        <f t="shared" si="6"/>
        <v>2013</v>
      </c>
      <c r="C129" s="42">
        <f t="shared" si="39"/>
        <v>-0.35294755118701215</v>
      </c>
      <c r="D129" s="42">
        <f t="shared" si="39"/>
        <v>-0.29803212254434291</v>
      </c>
      <c r="E129" s="42">
        <f t="shared" si="39"/>
        <v>-0.30761843853826137</v>
      </c>
      <c r="F129" s="42">
        <f t="shared" si="39"/>
        <v>-0.3198943625916168</v>
      </c>
      <c r="G129" s="42">
        <f t="shared" si="39"/>
        <v>-0.3198943625916168</v>
      </c>
      <c r="H129" s="42">
        <f t="shared" si="39"/>
        <v>-0.32260097084917549</v>
      </c>
      <c r="I129" s="42">
        <f t="shared" ref="I129:AO129" si="41">-((I81-1)*(I81-2))^-1</f>
        <v>-0.32260097084917549</v>
      </c>
      <c r="J129" s="42">
        <f t="shared" si="41"/>
        <v>-0.35222694858806758</v>
      </c>
      <c r="K129" s="42">
        <f t="shared" si="41"/>
        <v>-0.34939791178701979</v>
      </c>
      <c r="L129" s="42">
        <f t="shared" si="41"/>
        <v>-0.35294755118701215</v>
      </c>
      <c r="M129" s="42">
        <f t="shared" si="41"/>
        <v>-0.29738712430885561</v>
      </c>
      <c r="N129" s="42">
        <f t="shared" si="41"/>
        <v>-0.29722799041578729</v>
      </c>
      <c r="O129" s="42">
        <f t="shared" si="41"/>
        <v>-0.2925464048686725</v>
      </c>
      <c r="P129" s="42">
        <f t="shared" si="41"/>
        <v>-0.27632270700471429</v>
      </c>
      <c r="Q129" s="42">
        <f t="shared" si="41"/>
        <v>-0.27445058692555124</v>
      </c>
      <c r="R129" s="42">
        <f t="shared" si="41"/>
        <v>-0.29566516844812823</v>
      </c>
      <c r="S129" s="42">
        <f t="shared" si="41"/>
        <v>-0.29614992683782859</v>
      </c>
      <c r="T129" s="42">
        <f t="shared" si="41"/>
        <v>-0.29310045642605842</v>
      </c>
      <c r="U129" s="42">
        <f t="shared" si="41"/>
        <v>-0.29307392121941517</v>
      </c>
      <c r="V129" s="42">
        <f t="shared" si="41"/>
        <v>-0.29803212254434291</v>
      </c>
      <c r="W129" s="42">
        <f t="shared" si="41"/>
        <v>-0.29694246469196511</v>
      </c>
      <c r="X129" s="42">
        <f t="shared" si="41"/>
        <v>-0.30680447155568202</v>
      </c>
      <c r="Y129" s="42">
        <f t="shared" si="41"/>
        <v>-0.30637260371464176</v>
      </c>
      <c r="Z129" s="42">
        <f t="shared" si="41"/>
        <v>-0.30632443928196035</v>
      </c>
      <c r="AA129" s="42">
        <f t="shared" si="41"/>
        <v>-0.30624439060053399</v>
      </c>
      <c r="AB129" s="42">
        <f t="shared" si="41"/>
        <v>-0.30438879156538728</v>
      </c>
      <c r="AC129" s="42">
        <f t="shared" si="41"/>
        <v>-0.30320167170911477</v>
      </c>
      <c r="AD129" s="42">
        <f t="shared" si="41"/>
        <v>-0.30252854699650117</v>
      </c>
      <c r="AE129" s="42">
        <f t="shared" si="41"/>
        <v>-0.30214935076691679</v>
      </c>
      <c r="AF129" s="42">
        <f t="shared" si="41"/>
        <v>-0.30761843853826137</v>
      </c>
      <c r="AG129" s="42">
        <f t="shared" si="41"/>
        <v>-0.30722186050161299</v>
      </c>
      <c r="AH129" s="42">
        <f t="shared" si="41"/>
        <v>-0.31286847260421807</v>
      </c>
      <c r="AI129" s="42">
        <f t="shared" si="41"/>
        <v>-0.31332497374193069</v>
      </c>
      <c r="AJ129" s="42">
        <f t="shared" si="41"/>
        <v>-0.31822054629677166</v>
      </c>
      <c r="AK129" s="42">
        <f t="shared" si="41"/>
        <v>-0.31822054629677166</v>
      </c>
      <c r="AL129" s="42">
        <f t="shared" si="41"/>
        <v>-0.31845866786527882</v>
      </c>
      <c r="AM129" s="42">
        <f t="shared" si="41"/>
        <v>-0.32111733378597224</v>
      </c>
      <c r="AN129" s="42">
        <f t="shared" si="41"/>
        <v>-0.32111733378597224</v>
      </c>
      <c r="AO129" s="42">
        <f t="shared" si="41"/>
        <v>-0.31244806122715763</v>
      </c>
    </row>
    <row r="130" spans="1:42">
      <c r="B130">
        <f t="shared" si="6"/>
        <v>2014</v>
      </c>
      <c r="C130" s="42">
        <f t="shared" si="39"/>
        <v>-0.35113759263381344</v>
      </c>
      <c r="D130" s="42">
        <f t="shared" si="39"/>
        <v>-0.29740843985052673</v>
      </c>
      <c r="E130" s="42">
        <f t="shared" si="39"/>
        <v>-0.30717514386149369</v>
      </c>
      <c r="F130" s="42">
        <f t="shared" si="39"/>
        <v>-0.32275966217103497</v>
      </c>
      <c r="G130" s="42">
        <f t="shared" si="39"/>
        <v>-0.32275966217103497</v>
      </c>
      <c r="H130" s="42">
        <f t="shared" si="39"/>
        <v>-0.32348690448857759</v>
      </c>
      <c r="I130" s="42">
        <f t="shared" ref="I130:AO130" si="42">-((I82-1)*(I82-2))^-1</f>
        <v>-0.32348690448857759</v>
      </c>
      <c r="J130" s="42">
        <f t="shared" si="42"/>
        <v>-0.34981708888609836</v>
      </c>
      <c r="K130" s="42">
        <f t="shared" si="42"/>
        <v>-0.34725385122927926</v>
      </c>
      <c r="L130" s="42">
        <f t="shared" si="42"/>
        <v>-0.35113759263381344</v>
      </c>
      <c r="M130" s="42">
        <f t="shared" si="42"/>
        <v>-0.29631557639888995</v>
      </c>
      <c r="N130" s="42">
        <f t="shared" si="42"/>
        <v>-0.29688895709902702</v>
      </c>
      <c r="O130" s="42">
        <f t="shared" si="42"/>
        <v>-0.29263349363222035</v>
      </c>
      <c r="P130" s="42">
        <f t="shared" si="42"/>
        <v>-0.276942061364499</v>
      </c>
      <c r="Q130" s="42">
        <f t="shared" si="42"/>
        <v>-0.27500055692181846</v>
      </c>
      <c r="R130" s="42">
        <f t="shared" si="42"/>
        <v>-0.2941183808055069</v>
      </c>
      <c r="S130" s="42">
        <f t="shared" si="42"/>
        <v>-0.29456502767791926</v>
      </c>
      <c r="T130" s="42">
        <f t="shared" si="42"/>
        <v>-0.29221379405151832</v>
      </c>
      <c r="U130" s="42">
        <f t="shared" si="42"/>
        <v>-0.29234524242006465</v>
      </c>
      <c r="V130" s="42">
        <f t="shared" si="42"/>
        <v>-0.29740843985052673</v>
      </c>
      <c r="W130" s="42">
        <f t="shared" si="42"/>
        <v>-0.29643105848311757</v>
      </c>
      <c r="X130" s="42">
        <f t="shared" si="42"/>
        <v>-0.30570241488688205</v>
      </c>
      <c r="Y130" s="42">
        <f t="shared" si="42"/>
        <v>-0.30539684739202017</v>
      </c>
      <c r="Z130" s="42">
        <f t="shared" si="42"/>
        <v>-0.30545331676109549</v>
      </c>
      <c r="AA130" s="42">
        <f t="shared" si="42"/>
        <v>-0.30525409109373841</v>
      </c>
      <c r="AB130" s="42">
        <f t="shared" si="42"/>
        <v>-0.30354909305234068</v>
      </c>
      <c r="AC130" s="42">
        <f t="shared" si="42"/>
        <v>-0.30212179534091438</v>
      </c>
      <c r="AD130" s="42">
        <f t="shared" si="42"/>
        <v>-0.30151044055555026</v>
      </c>
      <c r="AE130" s="42">
        <f t="shared" si="42"/>
        <v>-0.30113644356248331</v>
      </c>
      <c r="AF130" s="42">
        <f t="shared" si="42"/>
        <v>-0.30717514386149369</v>
      </c>
      <c r="AG130" s="42">
        <f t="shared" si="42"/>
        <v>-0.30666669229378779</v>
      </c>
      <c r="AH130" s="42">
        <f t="shared" si="42"/>
        <v>-0.31278137455495958</v>
      </c>
      <c r="AI130" s="42">
        <f t="shared" si="42"/>
        <v>-0.31321325538012706</v>
      </c>
      <c r="AJ130" s="42">
        <f t="shared" si="42"/>
        <v>-0.31974906971970829</v>
      </c>
      <c r="AK130" s="42">
        <f t="shared" si="42"/>
        <v>-0.31974906971970829</v>
      </c>
      <c r="AL130" s="42">
        <f t="shared" si="42"/>
        <v>-0.32027806541860643</v>
      </c>
      <c r="AM130" s="42">
        <f t="shared" si="42"/>
        <v>-0.32272490422273536</v>
      </c>
      <c r="AN130" s="42">
        <f t="shared" si="42"/>
        <v>-0.32272490422273536</v>
      </c>
      <c r="AO130" s="42">
        <f t="shared" si="42"/>
        <v>-0.31460594718801915</v>
      </c>
    </row>
    <row r="131" spans="1:42">
      <c r="B131">
        <f t="shared" si="6"/>
        <v>2015</v>
      </c>
      <c r="C131" s="42">
        <f t="shared" si="39"/>
        <v>-0.351657839800956</v>
      </c>
      <c r="D131" s="42">
        <f t="shared" si="39"/>
        <v>-0.30062460744523101</v>
      </c>
      <c r="E131" s="42">
        <f t="shared" si="39"/>
        <v>-0.31202298581694882</v>
      </c>
      <c r="F131" s="42">
        <f t="shared" si="39"/>
        <v>-0.33272372890420571</v>
      </c>
      <c r="G131" s="42">
        <f t="shared" si="39"/>
        <v>-0.33272372890420571</v>
      </c>
      <c r="H131" s="42">
        <f t="shared" si="39"/>
        <v>-0.33431951175258395</v>
      </c>
      <c r="I131" s="42">
        <f t="shared" ref="I131:AO131" si="43">-((I83-1)*(I83-2))^-1</f>
        <v>-0.33431951175258395</v>
      </c>
      <c r="J131" s="42">
        <f t="shared" si="43"/>
        <v>-0.35184576148158758</v>
      </c>
      <c r="K131" s="42">
        <f t="shared" si="43"/>
        <v>-0.34919791239152531</v>
      </c>
      <c r="L131" s="42">
        <f t="shared" si="43"/>
        <v>-0.351657839800956</v>
      </c>
      <c r="M131" s="42">
        <f t="shared" si="43"/>
        <v>-0.29868753623128186</v>
      </c>
      <c r="N131" s="42">
        <f t="shared" si="43"/>
        <v>-0.29905633614848598</v>
      </c>
      <c r="O131" s="42">
        <f t="shared" si="43"/>
        <v>-0.29479007425540149</v>
      </c>
      <c r="P131" s="42">
        <f t="shared" si="43"/>
        <v>-0.27931895362271253</v>
      </c>
      <c r="Q131" s="42">
        <f t="shared" si="43"/>
        <v>-0.27747346343600354</v>
      </c>
      <c r="R131" s="42">
        <f t="shared" si="43"/>
        <v>-0.29670150506109877</v>
      </c>
      <c r="S131" s="42">
        <f t="shared" si="43"/>
        <v>-0.29699940554916043</v>
      </c>
      <c r="T131" s="42">
        <f t="shared" si="43"/>
        <v>-0.2944293986039293</v>
      </c>
      <c r="U131" s="42">
        <f t="shared" si="43"/>
        <v>-0.29495458522140383</v>
      </c>
      <c r="V131" s="42">
        <f t="shared" si="43"/>
        <v>-0.30062460744523101</v>
      </c>
      <c r="W131" s="42">
        <f t="shared" si="43"/>
        <v>-0.29942436762137487</v>
      </c>
      <c r="X131" s="42">
        <f t="shared" si="43"/>
        <v>-0.3087640523093792</v>
      </c>
      <c r="Y131" s="42">
        <f t="shared" si="43"/>
        <v>-0.30890691533196768</v>
      </c>
      <c r="Z131" s="42">
        <f t="shared" si="43"/>
        <v>-0.30893422271826365</v>
      </c>
      <c r="AA131" s="42">
        <f t="shared" si="43"/>
        <v>-0.3086964681685952</v>
      </c>
      <c r="AB131" s="42">
        <f t="shared" si="43"/>
        <v>-0.3074371053235036</v>
      </c>
      <c r="AC131" s="42">
        <f t="shared" si="43"/>
        <v>-0.30622802754397643</v>
      </c>
      <c r="AD131" s="42">
        <f t="shared" si="43"/>
        <v>-0.30558316106464306</v>
      </c>
      <c r="AE131" s="42">
        <f t="shared" si="43"/>
        <v>-0.30519582045033405</v>
      </c>
      <c r="AF131" s="42">
        <f t="shared" si="43"/>
        <v>-0.31202298581694882</v>
      </c>
      <c r="AG131" s="42">
        <f t="shared" si="43"/>
        <v>-0.31158584780525778</v>
      </c>
      <c r="AH131" s="42">
        <f t="shared" si="43"/>
        <v>-0.31871956842803212</v>
      </c>
      <c r="AI131" s="42">
        <f t="shared" si="43"/>
        <v>-0.31910173940585218</v>
      </c>
      <c r="AJ131" s="42">
        <f t="shared" si="43"/>
        <v>-0.33687797679406806</v>
      </c>
      <c r="AK131" s="42">
        <f t="shared" si="43"/>
        <v>-0.33687797679406806</v>
      </c>
      <c r="AL131" s="42">
        <f t="shared" si="43"/>
        <v>-0.33723923125145333</v>
      </c>
      <c r="AM131" s="42">
        <f t="shared" si="43"/>
        <v>-0.34049748205425273</v>
      </c>
      <c r="AN131" s="42">
        <f t="shared" si="43"/>
        <v>-0.34049748205425273</v>
      </c>
      <c r="AO131" s="42">
        <f t="shared" si="43"/>
        <v>-0.33226737148338537</v>
      </c>
    </row>
    <row r="132" spans="1:42">
      <c r="B132">
        <f t="shared" si="6"/>
        <v>2016</v>
      </c>
      <c r="C132" s="42">
        <f t="shared" si="39"/>
        <v>-0.35113199481370655</v>
      </c>
      <c r="D132" s="42">
        <f t="shared" si="39"/>
        <v>-0.30408956764051298</v>
      </c>
      <c r="E132" s="42">
        <f t="shared" si="39"/>
        <v>-0.31680038841262653</v>
      </c>
      <c r="F132" s="42">
        <f t="shared" si="39"/>
        <v>-0.33598954597925945</v>
      </c>
      <c r="G132" s="42">
        <f t="shared" si="39"/>
        <v>-0.33598954597925945</v>
      </c>
      <c r="H132" s="42">
        <f t="shared" si="39"/>
        <v>-0.33839669566816788</v>
      </c>
      <c r="I132" s="42">
        <f t="shared" ref="I132:AO132" si="44">-((I84-1)*(I84-2))^-1</f>
        <v>-0.33839669566816788</v>
      </c>
      <c r="J132" s="42">
        <f t="shared" si="44"/>
        <v>-0.35038995911018617</v>
      </c>
      <c r="K132" s="42">
        <f t="shared" si="44"/>
        <v>-0.34790746948462786</v>
      </c>
      <c r="L132" s="42">
        <f t="shared" si="44"/>
        <v>-0.35113199481370655</v>
      </c>
      <c r="M132" s="42">
        <f t="shared" si="44"/>
        <v>-0.30251370344853729</v>
      </c>
      <c r="N132" s="42">
        <f t="shared" si="44"/>
        <v>-0.30276561145295838</v>
      </c>
      <c r="O132" s="42">
        <f t="shared" si="44"/>
        <v>-0.29845287091056261</v>
      </c>
      <c r="P132" s="42">
        <f t="shared" si="44"/>
        <v>-0.28219962499729873</v>
      </c>
      <c r="Q132" s="42">
        <f t="shared" si="44"/>
        <v>-0.28040799669394229</v>
      </c>
      <c r="R132" s="42">
        <f t="shared" si="44"/>
        <v>-0.29948372724045136</v>
      </c>
      <c r="S132" s="42">
        <f t="shared" si="44"/>
        <v>-0.29926600832772365</v>
      </c>
      <c r="T132" s="42">
        <f t="shared" si="44"/>
        <v>-0.2967993690266118</v>
      </c>
      <c r="U132" s="42">
        <f t="shared" si="44"/>
        <v>-0.2974834442407045</v>
      </c>
      <c r="V132" s="42">
        <f t="shared" si="44"/>
        <v>-0.30408956764051298</v>
      </c>
      <c r="W132" s="42">
        <f t="shared" si="44"/>
        <v>-0.30310431374399904</v>
      </c>
      <c r="X132" s="42">
        <f t="shared" si="44"/>
        <v>-0.31236059233208635</v>
      </c>
      <c r="Y132" s="42">
        <f t="shared" si="44"/>
        <v>-0.31242819926808701</v>
      </c>
      <c r="Z132" s="42">
        <f t="shared" si="44"/>
        <v>-0.31264802583838347</v>
      </c>
      <c r="AA132" s="42">
        <f t="shared" si="44"/>
        <v>-0.3123398777331729</v>
      </c>
      <c r="AB132" s="42">
        <f t="shared" si="44"/>
        <v>-0.31123424163534763</v>
      </c>
      <c r="AC132" s="42">
        <f t="shared" si="44"/>
        <v>-0.30998928371814843</v>
      </c>
      <c r="AD132" s="42">
        <f t="shared" si="44"/>
        <v>-0.30935105823143783</v>
      </c>
      <c r="AE132" s="42">
        <f t="shared" si="44"/>
        <v>-0.30897574638031816</v>
      </c>
      <c r="AF132" s="42">
        <f t="shared" si="44"/>
        <v>-0.31680038841262653</v>
      </c>
      <c r="AG132" s="42">
        <f t="shared" si="44"/>
        <v>-0.31644826925391123</v>
      </c>
      <c r="AH132" s="42">
        <f t="shared" si="44"/>
        <v>-0.32461599255017975</v>
      </c>
      <c r="AI132" s="42">
        <f t="shared" si="44"/>
        <v>-0.32505650404451913</v>
      </c>
      <c r="AJ132" s="42">
        <f t="shared" si="44"/>
        <v>-0.37918428416639821</v>
      </c>
      <c r="AK132" s="42">
        <f t="shared" si="44"/>
        <v>-0.37918428416639821</v>
      </c>
      <c r="AL132" s="42">
        <f t="shared" si="44"/>
        <v>-0.37903569663154785</v>
      </c>
      <c r="AM132" s="42">
        <f t="shared" si="44"/>
        <v>-0.38122645899233026</v>
      </c>
      <c r="AN132" s="42">
        <f t="shared" si="44"/>
        <v>-0.38122645899233026</v>
      </c>
      <c r="AO132" s="42">
        <f t="shared" si="44"/>
        <v>-0.37220946282008566</v>
      </c>
    </row>
    <row r="133" spans="1:42">
      <c r="B133">
        <f t="shared" si="6"/>
        <v>2017</v>
      </c>
      <c r="C133" s="42">
        <f t="shared" si="39"/>
        <v>-0.34823785460023393</v>
      </c>
      <c r="D133" s="42">
        <f t="shared" si="39"/>
        <v>-0.30382349133555059</v>
      </c>
      <c r="E133" s="42">
        <f t="shared" si="39"/>
        <v>-0.31891801436944239</v>
      </c>
      <c r="F133" s="42">
        <f t="shared" si="39"/>
        <v>-0.33377889770893454</v>
      </c>
      <c r="G133" s="42">
        <f t="shared" si="39"/>
        <v>-0.33377889770893454</v>
      </c>
      <c r="H133" s="42">
        <f t="shared" si="39"/>
        <v>-0.33599779258090712</v>
      </c>
      <c r="I133" s="42">
        <f t="shared" ref="I133:AO133" si="45">-((I85-1)*(I85-2))^-1</f>
        <v>-0.33599779258090712</v>
      </c>
      <c r="J133" s="42">
        <f t="shared" si="45"/>
        <v>-0.34740575719836958</v>
      </c>
      <c r="K133" s="42">
        <f t="shared" si="45"/>
        <v>-0.3451720824582592</v>
      </c>
      <c r="L133" s="42">
        <f t="shared" si="45"/>
        <v>-0.34823785460023393</v>
      </c>
      <c r="M133" s="42">
        <f t="shared" si="45"/>
        <v>-0.30150192046351698</v>
      </c>
      <c r="N133" s="42">
        <f t="shared" si="45"/>
        <v>-0.30173435519770397</v>
      </c>
      <c r="O133" s="42">
        <f t="shared" si="45"/>
        <v>-0.29773027289509024</v>
      </c>
      <c r="P133" s="42">
        <f t="shared" si="45"/>
        <v>-0.28261013950589697</v>
      </c>
      <c r="Q133" s="42">
        <f t="shared" si="45"/>
        <v>-0.28076745320898822</v>
      </c>
      <c r="R133" s="42">
        <f t="shared" si="45"/>
        <v>-0.29924063066073436</v>
      </c>
      <c r="S133" s="42">
        <f t="shared" si="45"/>
        <v>-0.29894007420480667</v>
      </c>
      <c r="T133" s="42">
        <f t="shared" si="45"/>
        <v>-0.29631747948184461</v>
      </c>
      <c r="U133" s="42">
        <f t="shared" si="45"/>
        <v>-0.29707075648212394</v>
      </c>
      <c r="V133" s="42">
        <f t="shared" si="45"/>
        <v>-0.30382349133555059</v>
      </c>
      <c r="W133" s="42">
        <f t="shared" si="45"/>
        <v>-0.30232280915359333</v>
      </c>
      <c r="X133" s="42">
        <f t="shared" si="45"/>
        <v>-0.31158184108853193</v>
      </c>
      <c r="Y133" s="42">
        <f t="shared" si="45"/>
        <v>-0.3115748713425589</v>
      </c>
      <c r="Z133" s="42">
        <f t="shared" si="45"/>
        <v>-0.31180303383768609</v>
      </c>
      <c r="AA133" s="42">
        <f t="shared" si="45"/>
        <v>-0.31151571857147781</v>
      </c>
      <c r="AB133" s="42">
        <f t="shared" si="45"/>
        <v>-0.31052984323657867</v>
      </c>
      <c r="AC133" s="42">
        <f t="shared" si="45"/>
        <v>-0.30956092281982217</v>
      </c>
      <c r="AD133" s="42">
        <f t="shared" si="45"/>
        <v>-0.30895406403042186</v>
      </c>
      <c r="AE133" s="42">
        <f t="shared" si="45"/>
        <v>-0.30860237639724653</v>
      </c>
      <c r="AF133" s="42">
        <f t="shared" si="45"/>
        <v>-0.31891801436944239</v>
      </c>
      <c r="AG133" s="42">
        <f t="shared" si="45"/>
        <v>-0.31859154807360363</v>
      </c>
      <c r="AH133" s="42">
        <f t="shared" si="45"/>
        <v>-0.32687932421461191</v>
      </c>
      <c r="AI133" s="42">
        <f t="shared" si="45"/>
        <v>-0.32737330387966596</v>
      </c>
      <c r="AJ133" s="42">
        <f t="shared" si="45"/>
        <v>-0.41316719870766222</v>
      </c>
      <c r="AK133" s="42">
        <f t="shared" si="45"/>
        <v>-0.41316719870766222</v>
      </c>
      <c r="AL133" s="42">
        <f t="shared" si="45"/>
        <v>-0.41215391989427247</v>
      </c>
      <c r="AM133" s="42">
        <f t="shared" si="45"/>
        <v>-0.41239236352696956</v>
      </c>
      <c r="AN133" s="42">
        <f t="shared" si="45"/>
        <v>-0.41239236352696956</v>
      </c>
      <c r="AO133" s="42">
        <f t="shared" si="45"/>
        <v>-0.40307987266822232</v>
      </c>
    </row>
    <row r="134" spans="1:42">
      <c r="B134">
        <f t="shared" si="6"/>
        <v>2018</v>
      </c>
      <c r="C134" s="42">
        <f t="shared" si="39"/>
        <v>-0.34913994081718625</v>
      </c>
      <c r="D134" s="42">
        <f t="shared" si="39"/>
        <v>-0.303283752456254</v>
      </c>
      <c r="E134" s="42">
        <f t="shared" si="39"/>
        <v>-0.32088020514192128</v>
      </c>
      <c r="F134" s="42">
        <f t="shared" si="39"/>
        <v>-0.33752635770874573</v>
      </c>
      <c r="G134" s="42">
        <f t="shared" si="39"/>
        <v>-0.33752635770874573</v>
      </c>
      <c r="H134" s="42">
        <f t="shared" si="39"/>
        <v>-0.33990382202413216</v>
      </c>
      <c r="I134" s="42">
        <f t="shared" ref="I134:AO134" si="46">-((I86-1)*(I86-2))^-1</f>
        <v>-0.33990382202413216</v>
      </c>
      <c r="J134" s="42">
        <f t="shared" si="46"/>
        <v>-0.34873045696521726</v>
      </c>
      <c r="K134" s="42">
        <f t="shared" si="46"/>
        <v>-0.34656234801620311</v>
      </c>
      <c r="L134" s="42">
        <f t="shared" si="46"/>
        <v>-0.34913994081718625</v>
      </c>
      <c r="M134" s="42">
        <f t="shared" si="46"/>
        <v>-0.30114743956668183</v>
      </c>
      <c r="N134" s="42">
        <f t="shared" si="46"/>
        <v>-0.30127029588675192</v>
      </c>
      <c r="O134" s="42">
        <f t="shared" si="46"/>
        <v>-0.29749260103231157</v>
      </c>
      <c r="P134" s="42">
        <f t="shared" si="46"/>
        <v>-0.28236114237058485</v>
      </c>
      <c r="Q134" s="42">
        <f t="shared" si="46"/>
        <v>-0.28057298163825845</v>
      </c>
      <c r="R134" s="42">
        <f t="shared" si="46"/>
        <v>-0.2987323469725417</v>
      </c>
      <c r="S134" s="42">
        <f t="shared" si="46"/>
        <v>-0.2984549670524424</v>
      </c>
      <c r="T134" s="42">
        <f t="shared" si="46"/>
        <v>-0.29548394369272535</v>
      </c>
      <c r="U134" s="42">
        <f t="shared" si="46"/>
        <v>-0.2963290306442718</v>
      </c>
      <c r="V134" s="42">
        <f t="shared" si="46"/>
        <v>-0.303283752456254</v>
      </c>
      <c r="W134" s="42">
        <f t="shared" si="46"/>
        <v>-0.30192421893178589</v>
      </c>
      <c r="X134" s="42">
        <f t="shared" si="46"/>
        <v>-0.31146742842282271</v>
      </c>
      <c r="Y134" s="42">
        <f t="shared" si="46"/>
        <v>-0.31158942989393901</v>
      </c>
      <c r="Z134" s="42">
        <f t="shared" si="46"/>
        <v>-0.3118062489100748</v>
      </c>
      <c r="AA134" s="42">
        <f t="shared" si="46"/>
        <v>-0.31150385685719845</v>
      </c>
      <c r="AB134" s="42">
        <f t="shared" si="46"/>
        <v>-0.31045027134874514</v>
      </c>
      <c r="AC134" s="42">
        <f t="shared" si="46"/>
        <v>-0.309550475708956</v>
      </c>
      <c r="AD134" s="42">
        <f t="shared" si="46"/>
        <v>-0.30892398033660279</v>
      </c>
      <c r="AE134" s="42">
        <f t="shared" si="46"/>
        <v>-0.30860818875202173</v>
      </c>
      <c r="AF134" s="42">
        <f t="shared" si="46"/>
        <v>-0.32088020514192128</v>
      </c>
      <c r="AG134" s="42">
        <f t="shared" si="46"/>
        <v>-0.32053741072060687</v>
      </c>
      <c r="AH134" s="42">
        <f t="shared" si="46"/>
        <v>-0.32939670707158819</v>
      </c>
      <c r="AI134" s="42">
        <f t="shared" si="46"/>
        <v>-0.33010121812794319</v>
      </c>
      <c r="AJ134" s="42">
        <f t="shared" si="46"/>
        <v>-0.43484108980247183</v>
      </c>
      <c r="AK134" s="42">
        <f t="shared" si="46"/>
        <v>-0.43484108980247183</v>
      </c>
      <c r="AL134" s="42">
        <f t="shared" si="46"/>
        <v>-0.43346344650792545</v>
      </c>
      <c r="AM134" s="42">
        <f t="shared" si="46"/>
        <v>-0.43226019676260852</v>
      </c>
      <c r="AN134" s="42">
        <f t="shared" si="46"/>
        <v>-0.43226019676260852</v>
      </c>
      <c r="AO134" s="42">
        <f t="shared" si="46"/>
        <v>-0.42251386542825076</v>
      </c>
    </row>
    <row r="135" spans="1:42">
      <c r="B135">
        <f t="shared" si="6"/>
        <v>2019</v>
      </c>
      <c r="C135" s="42">
        <f t="shared" si="39"/>
        <v>-0.34506949510197499</v>
      </c>
      <c r="D135" s="42">
        <f t="shared" si="39"/>
        <v>-0.30101668203390503</v>
      </c>
      <c r="E135" s="42">
        <f t="shared" si="39"/>
        <v>-0.31995136797659951</v>
      </c>
      <c r="F135" s="42">
        <f t="shared" si="39"/>
        <v>-0.3420431759631517</v>
      </c>
      <c r="G135" s="42">
        <f t="shared" si="39"/>
        <v>-0.3420431759631517</v>
      </c>
      <c r="H135" s="42">
        <f t="shared" si="39"/>
        <v>-0.34418790952022021</v>
      </c>
      <c r="I135" s="42">
        <f t="shared" ref="I135:AO135" si="47">-((I87-1)*(I87-2))^-1</f>
        <v>-0.34418790952022021</v>
      </c>
      <c r="J135" s="42">
        <f t="shared" si="47"/>
        <v>-0.34472881276504241</v>
      </c>
      <c r="K135" s="42">
        <f t="shared" si="47"/>
        <v>-0.34240220846117314</v>
      </c>
      <c r="L135" s="42">
        <f t="shared" si="47"/>
        <v>-0.34506949510197499</v>
      </c>
      <c r="M135" s="42">
        <f t="shared" si="47"/>
        <v>-0.29987492820601924</v>
      </c>
      <c r="N135" s="42">
        <f t="shared" si="47"/>
        <v>-0.30002313746372916</v>
      </c>
      <c r="O135" s="42">
        <f t="shared" si="47"/>
        <v>-0.29636595045182157</v>
      </c>
      <c r="P135" s="42">
        <f t="shared" si="47"/>
        <v>-0.28024536419146212</v>
      </c>
      <c r="Q135" s="42">
        <f t="shared" si="47"/>
        <v>-0.27856853365736683</v>
      </c>
      <c r="R135" s="42">
        <f t="shared" si="47"/>
        <v>-0.29636484747714698</v>
      </c>
      <c r="S135" s="42">
        <f t="shared" si="47"/>
        <v>-0.29645420807902212</v>
      </c>
      <c r="T135" s="42">
        <f t="shared" si="47"/>
        <v>-0.29320876717217476</v>
      </c>
      <c r="U135" s="42">
        <f t="shared" si="47"/>
        <v>-0.29406227103499832</v>
      </c>
      <c r="V135" s="42">
        <f t="shared" si="47"/>
        <v>-0.30101668203390503</v>
      </c>
      <c r="W135" s="42">
        <f t="shared" si="47"/>
        <v>-0.29976516382743035</v>
      </c>
      <c r="X135" s="42">
        <f t="shared" si="47"/>
        <v>-0.30905689616029436</v>
      </c>
      <c r="Y135" s="42">
        <f t="shared" si="47"/>
        <v>-0.30926788548359108</v>
      </c>
      <c r="Z135" s="42">
        <f t="shared" si="47"/>
        <v>-0.30945354375460155</v>
      </c>
      <c r="AA135" s="42">
        <f t="shared" si="47"/>
        <v>-0.30917092655415607</v>
      </c>
      <c r="AB135" s="42">
        <f t="shared" si="47"/>
        <v>-0.30795562654892455</v>
      </c>
      <c r="AC135" s="42">
        <f t="shared" si="47"/>
        <v>-0.3072488648402385</v>
      </c>
      <c r="AD135" s="42">
        <f t="shared" si="47"/>
        <v>-0.30666097113941576</v>
      </c>
      <c r="AE135" s="42">
        <f t="shared" si="47"/>
        <v>-0.30638015735095631</v>
      </c>
      <c r="AF135" s="42">
        <f t="shared" si="47"/>
        <v>-0.31995136797659951</v>
      </c>
      <c r="AG135" s="42">
        <f t="shared" si="47"/>
        <v>-0.31985545175880437</v>
      </c>
      <c r="AH135" s="42">
        <f t="shared" si="47"/>
        <v>-0.3285523344665115</v>
      </c>
      <c r="AI135" s="42">
        <f t="shared" si="47"/>
        <v>-0.32925726992484161</v>
      </c>
      <c r="AJ135" s="42">
        <f t="shared" si="47"/>
        <v>-0.45066444968375119</v>
      </c>
      <c r="AK135" s="42">
        <f t="shared" si="47"/>
        <v>-0.45066444968375119</v>
      </c>
      <c r="AL135" s="42">
        <f t="shared" si="47"/>
        <v>-0.44928236905743429</v>
      </c>
      <c r="AM135" s="42">
        <f t="shared" si="47"/>
        <v>-0.44808756456578147</v>
      </c>
      <c r="AN135" s="42">
        <f t="shared" si="47"/>
        <v>-0.44808756456578147</v>
      </c>
      <c r="AO135" s="42">
        <f t="shared" si="47"/>
        <v>-0.43817335378111577</v>
      </c>
    </row>
    <row r="136" spans="1:42">
      <c r="B136">
        <f t="shared" si="6"/>
        <v>2020</v>
      </c>
      <c r="C136" s="42">
        <f t="shared" si="39"/>
        <v>-0.34768462781968096</v>
      </c>
      <c r="D136" s="42">
        <f t="shared" si="39"/>
        <v>-0.30192048206224398</v>
      </c>
      <c r="E136" s="42">
        <f t="shared" si="39"/>
        <v>-0.32090216434544711</v>
      </c>
      <c r="F136" s="42">
        <f t="shared" si="39"/>
        <v>-0.35050930261195451</v>
      </c>
      <c r="G136" s="42">
        <f t="shared" si="39"/>
        <v>-0.35050930261195451</v>
      </c>
      <c r="H136" s="42">
        <f t="shared" si="39"/>
        <v>-0.352883319294717</v>
      </c>
      <c r="I136" s="42">
        <f t="shared" ref="I136:AO136" si="48">-((I88-1)*(I88-2))^-1</f>
        <v>-0.352883319294717</v>
      </c>
      <c r="J136" s="42">
        <f t="shared" si="48"/>
        <v>-0.34841199391879751</v>
      </c>
      <c r="K136" s="42">
        <f t="shared" si="48"/>
        <v>-0.34611995857860722</v>
      </c>
      <c r="L136" s="42">
        <f t="shared" si="48"/>
        <v>-0.34768462781968096</v>
      </c>
      <c r="M136" s="42">
        <f t="shared" si="48"/>
        <v>-0.30134719822562356</v>
      </c>
      <c r="N136" s="42">
        <f t="shared" si="48"/>
        <v>-0.30161501810313185</v>
      </c>
      <c r="O136" s="42">
        <f t="shared" si="48"/>
        <v>-0.29804903860634235</v>
      </c>
      <c r="P136" s="42">
        <f t="shared" si="48"/>
        <v>-0.28178637257679873</v>
      </c>
      <c r="Q136" s="42">
        <f t="shared" si="48"/>
        <v>-0.28009185705750339</v>
      </c>
      <c r="R136" s="42">
        <f t="shared" si="48"/>
        <v>-0.29722848317057882</v>
      </c>
      <c r="S136" s="42">
        <f t="shared" si="48"/>
        <v>-0.29769789540245711</v>
      </c>
      <c r="T136" s="42">
        <f t="shared" si="48"/>
        <v>-0.29451935912666061</v>
      </c>
      <c r="U136" s="42">
        <f t="shared" si="48"/>
        <v>-0.29532040988032365</v>
      </c>
      <c r="V136" s="42">
        <f t="shared" si="48"/>
        <v>-0.30192048206224398</v>
      </c>
      <c r="W136" s="42">
        <f t="shared" si="48"/>
        <v>-0.30085202434520442</v>
      </c>
      <c r="X136" s="42">
        <f t="shared" si="48"/>
        <v>-0.30953643106980322</v>
      </c>
      <c r="Y136" s="42">
        <f t="shared" si="48"/>
        <v>-0.30974422075206537</v>
      </c>
      <c r="Z136" s="42">
        <f t="shared" si="48"/>
        <v>-0.30989236471459147</v>
      </c>
      <c r="AA136" s="42">
        <f t="shared" si="48"/>
        <v>-0.30960671856233535</v>
      </c>
      <c r="AB136" s="42">
        <f t="shared" si="48"/>
        <v>-0.30841598371102347</v>
      </c>
      <c r="AC136" s="42">
        <f t="shared" si="48"/>
        <v>-0.30761987497603543</v>
      </c>
      <c r="AD136" s="42">
        <f t="shared" si="48"/>
        <v>-0.30714500732250599</v>
      </c>
      <c r="AE136" s="42">
        <f t="shared" si="48"/>
        <v>-0.30687502968143476</v>
      </c>
      <c r="AF136" s="42">
        <f t="shared" si="48"/>
        <v>-0.32090216434544711</v>
      </c>
      <c r="AG136" s="42">
        <f t="shared" si="48"/>
        <v>-0.32085434586796036</v>
      </c>
      <c r="AH136" s="42">
        <f t="shared" si="48"/>
        <v>-0.33031416797716479</v>
      </c>
      <c r="AI136" s="42">
        <f t="shared" si="48"/>
        <v>-0.33098681929510604</v>
      </c>
      <c r="AJ136" s="42">
        <f t="shared" si="48"/>
        <v>-0.46514599473903989</v>
      </c>
      <c r="AK136" s="42">
        <f t="shared" si="48"/>
        <v>-0.46514599473903989</v>
      </c>
      <c r="AL136" s="42">
        <f t="shared" si="48"/>
        <v>-0.46425008659196276</v>
      </c>
      <c r="AM136" s="42">
        <f t="shared" si="48"/>
        <v>-0.46318518274644671</v>
      </c>
      <c r="AN136" s="42">
        <f t="shared" si="48"/>
        <v>-0.46318518274644671</v>
      </c>
      <c r="AO136" s="42">
        <f t="shared" si="48"/>
        <v>-0.45320624218862704</v>
      </c>
    </row>
    <row r="137" spans="1:42">
      <c r="B137">
        <f t="shared" si="6"/>
        <v>2021</v>
      </c>
      <c r="C137" s="42">
        <f t="shared" si="39"/>
        <v>-0.34719776074458342</v>
      </c>
      <c r="D137" s="42">
        <f t="shared" si="39"/>
        <v>-0.30103651612252591</v>
      </c>
      <c r="E137" s="42">
        <f t="shared" si="39"/>
        <v>-0.32211105148158714</v>
      </c>
      <c r="F137" s="42">
        <f t="shared" si="39"/>
        <v>-0.3509291166733059</v>
      </c>
      <c r="G137" s="42">
        <f t="shared" si="39"/>
        <v>-0.3509291166733059</v>
      </c>
      <c r="H137" s="42">
        <f t="shared" si="39"/>
        <v>-0.35320769025836651</v>
      </c>
      <c r="I137" s="42">
        <f t="shared" ref="I137:AO137" si="49">-((I89-1)*(I89-2))^-1</f>
        <v>-0.35320769025836651</v>
      </c>
      <c r="J137" s="42">
        <f t="shared" si="49"/>
        <v>-0.34744483688326516</v>
      </c>
      <c r="K137" s="42">
        <f t="shared" si="49"/>
        <v>-0.34516435720593658</v>
      </c>
      <c r="L137" s="42">
        <f t="shared" si="49"/>
        <v>-0.34719776074458342</v>
      </c>
      <c r="M137" s="42">
        <f t="shared" si="49"/>
        <v>-0.30142604985080579</v>
      </c>
      <c r="N137" s="42">
        <f t="shared" si="49"/>
        <v>-0.30164223373344662</v>
      </c>
      <c r="O137" s="42">
        <f t="shared" si="49"/>
        <v>-0.29808060220558308</v>
      </c>
      <c r="P137" s="42">
        <f t="shared" si="49"/>
        <v>-0.28063398807020035</v>
      </c>
      <c r="Q137" s="42">
        <f t="shared" si="49"/>
        <v>-0.27878121898809077</v>
      </c>
      <c r="R137" s="42">
        <f t="shared" si="49"/>
        <v>-0.29632121489306712</v>
      </c>
      <c r="S137" s="42">
        <f t="shared" si="49"/>
        <v>-0.2966521959386591</v>
      </c>
      <c r="T137" s="42">
        <f t="shared" si="49"/>
        <v>-0.29361190083898026</v>
      </c>
      <c r="U137" s="42">
        <f t="shared" si="49"/>
        <v>-0.29446917798122807</v>
      </c>
      <c r="V137" s="42">
        <f t="shared" si="49"/>
        <v>-0.30103651612252591</v>
      </c>
      <c r="W137" s="42">
        <f t="shared" si="49"/>
        <v>-0.3003435101101643</v>
      </c>
      <c r="X137" s="42">
        <f t="shared" si="49"/>
        <v>-0.30843509246301171</v>
      </c>
      <c r="Y137" s="42">
        <f t="shared" si="49"/>
        <v>-0.30864236837026898</v>
      </c>
      <c r="Z137" s="42">
        <f t="shared" si="49"/>
        <v>-0.30878635448471287</v>
      </c>
      <c r="AA137" s="42">
        <f t="shared" si="49"/>
        <v>-0.30851516981717236</v>
      </c>
      <c r="AB137" s="42">
        <f t="shared" si="49"/>
        <v>-0.3074149610850842</v>
      </c>
      <c r="AC137" s="42">
        <f t="shared" si="49"/>
        <v>-0.30680371837407794</v>
      </c>
      <c r="AD137" s="42">
        <f t="shared" si="49"/>
        <v>-0.30635097191640781</v>
      </c>
      <c r="AE137" s="42">
        <f t="shared" si="49"/>
        <v>-0.30607267832791657</v>
      </c>
      <c r="AF137" s="42">
        <f t="shared" si="49"/>
        <v>-0.32211105148158714</v>
      </c>
      <c r="AG137" s="42">
        <f t="shared" si="49"/>
        <v>-0.32196135812447491</v>
      </c>
      <c r="AH137" s="42">
        <f t="shared" si="49"/>
        <v>-0.33189386234004364</v>
      </c>
      <c r="AI137" s="42">
        <f t="shared" si="49"/>
        <v>-0.33248110448944546</v>
      </c>
      <c r="AJ137" s="42">
        <f t="shared" si="49"/>
        <v>-0.47324270283843534</v>
      </c>
      <c r="AK137" s="42">
        <f t="shared" si="49"/>
        <v>-0.47324270283843534</v>
      </c>
      <c r="AL137" s="42">
        <f t="shared" si="49"/>
        <v>-0.47311821035134094</v>
      </c>
      <c r="AM137" s="42">
        <f t="shared" si="49"/>
        <v>-0.47201077500794125</v>
      </c>
      <c r="AN137" s="42">
        <f t="shared" si="49"/>
        <v>-0.47201077500794125</v>
      </c>
      <c r="AO137" s="42">
        <f t="shared" si="49"/>
        <v>-0.46213411317092534</v>
      </c>
    </row>
    <row r="138" spans="1:42">
      <c r="B138">
        <f t="shared" si="6"/>
        <v>2022</v>
      </c>
      <c r="C138" s="42">
        <f t="shared" si="39"/>
        <v>-0.34613235013353277</v>
      </c>
      <c r="D138" s="42">
        <f t="shared" si="39"/>
        <v>-0.29927291354330149</v>
      </c>
      <c r="E138" s="42">
        <f t="shared" si="39"/>
        <v>-0.32245261991439161</v>
      </c>
      <c r="F138" s="42">
        <f t="shared" si="39"/>
        <v>-0.35228460514427606</v>
      </c>
      <c r="G138" s="42">
        <f t="shared" si="39"/>
        <v>-0.35228460514427606</v>
      </c>
      <c r="H138" s="42">
        <f t="shared" si="39"/>
        <v>-0.35436045044621745</v>
      </c>
      <c r="I138" s="42">
        <f t="shared" ref="I138:AO138" si="50">-((I90-1)*(I90-2))^-1</f>
        <v>-0.35436045044621745</v>
      </c>
      <c r="J138" s="42">
        <f t="shared" si="50"/>
        <v>-0.34711114960529649</v>
      </c>
      <c r="K138" s="42">
        <f t="shared" si="50"/>
        <v>-0.3448819592862975</v>
      </c>
      <c r="L138" s="42">
        <f t="shared" si="50"/>
        <v>-0.34613235013353277</v>
      </c>
      <c r="M138" s="42">
        <f t="shared" si="50"/>
        <v>-0.29937826232885401</v>
      </c>
      <c r="N138" s="42">
        <f t="shared" si="50"/>
        <v>-0.2996794440890474</v>
      </c>
      <c r="O138" s="42">
        <f t="shared" si="50"/>
        <v>-0.29599549521575924</v>
      </c>
      <c r="P138" s="42">
        <f t="shared" si="50"/>
        <v>-0.2786921015756253</v>
      </c>
      <c r="Q138" s="42">
        <f t="shared" si="50"/>
        <v>-0.27686184371423445</v>
      </c>
      <c r="R138" s="42">
        <f t="shared" si="50"/>
        <v>-0.29419535064244345</v>
      </c>
      <c r="S138" s="42">
        <f t="shared" si="50"/>
        <v>-0.29445154594831996</v>
      </c>
      <c r="T138" s="42">
        <f t="shared" si="50"/>
        <v>-0.29151197053165218</v>
      </c>
      <c r="U138" s="42">
        <f t="shared" si="50"/>
        <v>-0.29230182755664791</v>
      </c>
      <c r="V138" s="42">
        <f t="shared" si="50"/>
        <v>-0.29927291354330149</v>
      </c>
      <c r="W138" s="42">
        <f t="shared" si="50"/>
        <v>-0.29881290528502141</v>
      </c>
      <c r="X138" s="42">
        <f t="shared" si="50"/>
        <v>-0.30692586634679703</v>
      </c>
      <c r="Y138" s="42">
        <f t="shared" si="50"/>
        <v>-0.30708093710001244</v>
      </c>
      <c r="Z138" s="42">
        <f t="shared" si="50"/>
        <v>-0.3073136338200213</v>
      </c>
      <c r="AA138" s="42">
        <f t="shared" si="50"/>
        <v>-0.30705506892499268</v>
      </c>
      <c r="AB138" s="42">
        <f t="shared" si="50"/>
        <v>-0.30589923438286193</v>
      </c>
      <c r="AC138" s="42">
        <f t="shared" si="50"/>
        <v>-0.30530091262418685</v>
      </c>
      <c r="AD138" s="42">
        <f t="shared" si="50"/>
        <v>-0.3048687687852194</v>
      </c>
      <c r="AE138" s="42">
        <f t="shared" si="50"/>
        <v>-0.30461570139302319</v>
      </c>
      <c r="AF138" s="42">
        <f t="shared" si="50"/>
        <v>-0.32245261991439161</v>
      </c>
      <c r="AG138" s="42">
        <f t="shared" si="50"/>
        <v>-0.32237631152662832</v>
      </c>
      <c r="AH138" s="42">
        <f t="shared" si="50"/>
        <v>-0.33190822422931648</v>
      </c>
      <c r="AI138" s="42">
        <f t="shared" si="50"/>
        <v>-0.33250244860804634</v>
      </c>
      <c r="AJ138" s="42">
        <f t="shared" si="50"/>
        <v>-0.47498083271296965</v>
      </c>
      <c r="AK138" s="42">
        <f t="shared" si="50"/>
        <v>-0.47498083271296965</v>
      </c>
      <c r="AL138" s="42">
        <f t="shared" si="50"/>
        <v>-0.4751902958776974</v>
      </c>
      <c r="AM138" s="42">
        <f t="shared" si="50"/>
        <v>-0.47451784671154196</v>
      </c>
      <c r="AN138" s="42">
        <f t="shared" si="50"/>
        <v>-0.47451784671154196</v>
      </c>
      <c r="AO138" s="42">
        <f t="shared" si="50"/>
        <v>-0.46470849156332228</v>
      </c>
    </row>
    <row r="139" spans="1:42">
      <c r="B139">
        <f t="shared" si="6"/>
        <v>2023</v>
      </c>
      <c r="C139" s="42">
        <f t="shared" si="39"/>
        <v>-0.34493456473898593</v>
      </c>
      <c r="D139" s="42">
        <f t="shared" si="39"/>
        <v>-0.29910692821117207</v>
      </c>
      <c r="E139" s="42">
        <f t="shared" si="39"/>
        <v>-0.3235778408801</v>
      </c>
      <c r="F139" s="42">
        <f t="shared" si="39"/>
        <v>-0.35276809505326862</v>
      </c>
      <c r="G139" s="42">
        <f t="shared" si="39"/>
        <v>-0.35276809505326862</v>
      </c>
      <c r="H139" s="42">
        <f t="shared" si="39"/>
        <v>-0.35393366710935453</v>
      </c>
      <c r="I139" s="42">
        <f t="shared" ref="I139:AO139" si="51">-((I91-1)*(I91-2))^-1</f>
        <v>-0.35364689204216443</v>
      </c>
      <c r="J139" s="42">
        <f t="shared" si="51"/>
        <v>-0.3463928221160682</v>
      </c>
      <c r="K139" s="42">
        <f t="shared" si="51"/>
        <v>-0.34418507366404033</v>
      </c>
      <c r="L139" s="42">
        <f t="shared" si="51"/>
        <v>-0.34493456473898593</v>
      </c>
      <c r="M139" s="42">
        <f t="shared" si="51"/>
        <v>-0.2988634456737993</v>
      </c>
      <c r="N139" s="42">
        <f t="shared" si="51"/>
        <v>-0.29917181163908735</v>
      </c>
      <c r="O139" s="42">
        <f t="shared" si="51"/>
        <v>-0.29554944615724532</v>
      </c>
      <c r="P139" s="42">
        <f t="shared" si="51"/>
        <v>-0.27870372030115426</v>
      </c>
      <c r="Q139" s="42">
        <f t="shared" si="51"/>
        <v>-0.27689363726878696</v>
      </c>
      <c r="R139" s="42">
        <f t="shared" si="51"/>
        <v>-0.29417725075185497</v>
      </c>
      <c r="S139" s="42">
        <f t="shared" si="51"/>
        <v>-0.29445537312820586</v>
      </c>
      <c r="T139" s="42">
        <f t="shared" si="51"/>
        <v>-0.29155113564981883</v>
      </c>
      <c r="U139" s="42">
        <f t="shared" si="51"/>
        <v>-0.29233320052463457</v>
      </c>
      <c r="V139" s="42">
        <f t="shared" si="51"/>
        <v>-0.29910692821117207</v>
      </c>
      <c r="W139" s="42">
        <f t="shared" si="51"/>
        <v>-0.2986543674026601</v>
      </c>
      <c r="X139" s="42">
        <f t="shared" si="51"/>
        <v>-0.30663895479259407</v>
      </c>
      <c r="Y139" s="42">
        <f t="shared" si="51"/>
        <v>-0.30685134832532707</v>
      </c>
      <c r="Z139" s="42">
        <f t="shared" si="51"/>
        <v>-0.30708216624313717</v>
      </c>
      <c r="AA139" s="42">
        <f t="shared" si="51"/>
        <v>-0.30675852899803618</v>
      </c>
      <c r="AB139" s="42">
        <f t="shared" si="51"/>
        <v>-0.30561791593536047</v>
      </c>
      <c r="AC139" s="42">
        <f t="shared" si="51"/>
        <v>-0.30517224405776538</v>
      </c>
      <c r="AD139" s="42">
        <f t="shared" si="51"/>
        <v>-0.30474472545496456</v>
      </c>
      <c r="AE139" s="42">
        <f t="shared" si="51"/>
        <v>-0.30449445130992059</v>
      </c>
      <c r="AF139" s="42">
        <f t="shared" si="51"/>
        <v>-0.3235778408801</v>
      </c>
      <c r="AG139" s="42">
        <f t="shared" si="51"/>
        <v>-0.32347089451959271</v>
      </c>
      <c r="AH139" s="42">
        <f t="shared" si="51"/>
        <v>-0.33287355644813027</v>
      </c>
      <c r="AI139" s="42">
        <f t="shared" si="51"/>
        <v>-0.33342385941976888</v>
      </c>
      <c r="AJ139" s="42">
        <f t="shared" si="51"/>
        <v>-0.47824238632022681</v>
      </c>
      <c r="AK139" s="42">
        <f t="shared" si="51"/>
        <v>-0.47824238632022681</v>
      </c>
      <c r="AL139" s="42">
        <f t="shared" si="51"/>
        <v>-0.47881446393084953</v>
      </c>
      <c r="AM139" s="42">
        <f t="shared" si="51"/>
        <v>-0.47802756872923763</v>
      </c>
      <c r="AN139" s="42">
        <f t="shared" si="51"/>
        <v>-0.47802756872923763</v>
      </c>
      <c r="AO139" s="42">
        <f t="shared" si="51"/>
        <v>-0.46831738693831237</v>
      </c>
    </row>
    <row r="140" spans="1:42">
      <c r="C140" s="42"/>
      <c r="D140" s="42"/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  <c r="AB140" s="42"/>
      <c r="AC140" s="42"/>
      <c r="AD140" s="42"/>
      <c r="AE140" s="42"/>
      <c r="AF140" s="42"/>
      <c r="AG140" s="42"/>
      <c r="AH140" s="42"/>
      <c r="AI140" s="42"/>
      <c r="AJ140" s="42"/>
      <c r="AK140" s="42"/>
      <c r="AL140" s="42"/>
      <c r="AM140" s="42"/>
      <c r="AN140" s="42"/>
      <c r="AO140" s="42"/>
    </row>
    <row r="141" spans="1:42">
      <c r="C141" s="42"/>
      <c r="D141" s="42"/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2"/>
      <c r="AB141" s="42"/>
      <c r="AC141" s="42"/>
      <c r="AD141" s="42"/>
      <c r="AE141" s="42"/>
      <c r="AF141" s="42"/>
      <c r="AG141" s="42"/>
      <c r="AH141" s="42"/>
      <c r="AI141" s="42"/>
      <c r="AJ141" s="42"/>
      <c r="AK141" s="42"/>
      <c r="AL141" s="42"/>
      <c r="AM141" s="42"/>
      <c r="AN141" s="42"/>
      <c r="AO141" s="42"/>
    </row>
    <row r="142" spans="1:42">
      <c r="C142" s="42" t="s">
        <v>579</v>
      </c>
      <c r="D142" s="42" t="s">
        <v>67</v>
      </c>
      <c r="E142" s="42" t="s">
        <v>68</v>
      </c>
      <c r="F142" s="42" t="s">
        <v>69</v>
      </c>
      <c r="G142" s="42" t="s">
        <v>70</v>
      </c>
      <c r="H142" s="42" t="s">
        <v>71</v>
      </c>
      <c r="I142" s="42" t="s">
        <v>72</v>
      </c>
      <c r="J142" s="42" t="s">
        <v>73</v>
      </c>
      <c r="K142" s="42" t="s">
        <v>74</v>
      </c>
      <c r="L142" s="42" t="s">
        <v>75</v>
      </c>
      <c r="M142" s="42" t="s">
        <v>76</v>
      </c>
      <c r="N142" s="42" t="s">
        <v>77</v>
      </c>
      <c r="O142" s="42" t="s">
        <v>78</v>
      </c>
      <c r="P142" s="42" t="s">
        <v>79</v>
      </c>
      <c r="Q142" s="42" t="s">
        <v>80</v>
      </c>
      <c r="R142" s="42" t="s">
        <v>81</v>
      </c>
      <c r="S142" s="42" t="s">
        <v>82</v>
      </c>
      <c r="T142" s="42" t="s">
        <v>83</v>
      </c>
      <c r="U142" s="42" t="s">
        <v>84</v>
      </c>
      <c r="V142" s="42" t="s">
        <v>85</v>
      </c>
      <c r="W142" s="42" t="s">
        <v>86</v>
      </c>
      <c r="X142" s="42" t="s">
        <v>87</v>
      </c>
      <c r="Y142" s="42" t="s">
        <v>88</v>
      </c>
      <c r="Z142" s="42" t="s">
        <v>89</v>
      </c>
      <c r="AA142" s="42" t="s">
        <v>90</v>
      </c>
      <c r="AB142" s="42" t="s">
        <v>91</v>
      </c>
      <c r="AC142" s="42" t="s">
        <v>92</v>
      </c>
      <c r="AD142" s="42" t="s">
        <v>106</v>
      </c>
      <c r="AE142" s="42" t="s">
        <v>107</v>
      </c>
      <c r="AF142" s="42" t="s">
        <v>108</v>
      </c>
      <c r="AG142" s="42" t="s">
        <v>109</v>
      </c>
      <c r="AH142" s="42" t="s">
        <v>110</v>
      </c>
      <c r="AI142" s="42" t="s">
        <v>148</v>
      </c>
      <c r="AJ142" s="42" t="s">
        <v>149</v>
      </c>
      <c r="AK142" s="42" t="s">
        <v>150</v>
      </c>
      <c r="AL142" s="42" t="s">
        <v>151</v>
      </c>
      <c r="AM142" s="42" t="s">
        <v>152</v>
      </c>
      <c r="AN142" s="42" t="s">
        <v>153</v>
      </c>
      <c r="AO142" s="42" t="s">
        <v>243</v>
      </c>
    </row>
    <row r="143" spans="1:42">
      <c r="C143" s="42" t="s">
        <v>380</v>
      </c>
      <c r="D143" s="42" t="s">
        <v>381</v>
      </c>
      <c r="E143" s="42" t="s">
        <v>382</v>
      </c>
      <c r="F143" s="42" t="s">
        <v>383</v>
      </c>
      <c r="G143" s="42" t="s">
        <v>380</v>
      </c>
      <c r="H143" s="42" t="s">
        <v>384</v>
      </c>
      <c r="I143" s="42" t="s">
        <v>385</v>
      </c>
      <c r="J143" s="42" t="s">
        <v>386</v>
      </c>
      <c r="K143" s="42" t="s">
        <v>387</v>
      </c>
      <c r="L143" s="42" t="s">
        <v>388</v>
      </c>
      <c r="M143" s="42" t="s">
        <v>389</v>
      </c>
      <c r="N143" s="42" t="s">
        <v>390</v>
      </c>
      <c r="O143" s="42" t="s">
        <v>391</v>
      </c>
      <c r="P143" s="42" t="s">
        <v>392</v>
      </c>
      <c r="Q143" s="42" t="s">
        <v>393</v>
      </c>
      <c r="R143" s="42" t="s">
        <v>394</v>
      </c>
      <c r="S143" s="42" t="s">
        <v>98</v>
      </c>
      <c r="T143" s="42" t="s">
        <v>395</v>
      </c>
      <c r="U143" s="42" t="s">
        <v>396</v>
      </c>
      <c r="V143" s="42" t="s">
        <v>397</v>
      </c>
      <c r="W143" s="42" t="s">
        <v>398</v>
      </c>
      <c r="X143" s="42" t="s">
        <v>399</v>
      </c>
      <c r="Y143" s="42" t="s">
        <v>400</v>
      </c>
      <c r="Z143" s="42" t="s">
        <v>401</v>
      </c>
      <c r="AA143" s="42" t="s">
        <v>402</v>
      </c>
      <c r="AB143" s="42" t="s">
        <v>403</v>
      </c>
      <c r="AC143" s="42" t="s">
        <v>404</v>
      </c>
      <c r="AD143" s="42" t="s">
        <v>405</v>
      </c>
      <c r="AE143" s="42" t="s">
        <v>406</v>
      </c>
      <c r="AF143" s="42" t="s">
        <v>407</v>
      </c>
      <c r="AG143" s="42" t="s">
        <v>408</v>
      </c>
      <c r="AH143" s="42" t="s">
        <v>409</v>
      </c>
      <c r="AI143" s="42" t="s">
        <v>410</v>
      </c>
      <c r="AJ143" s="42" t="s">
        <v>411</v>
      </c>
      <c r="AK143" s="42" t="s">
        <v>412</v>
      </c>
      <c r="AL143" s="42" t="s">
        <v>413</v>
      </c>
      <c r="AM143" s="42" t="s">
        <v>414</v>
      </c>
      <c r="AN143" s="42" t="s">
        <v>415</v>
      </c>
      <c r="AO143" s="42" t="s">
        <v>1081</v>
      </c>
    </row>
    <row r="144" spans="1:42">
      <c r="A144" s="5"/>
      <c r="B144">
        <v>1979</v>
      </c>
      <c r="C144" s="42">
        <f t="shared" ref="C144:AO144" si="52">-(1-2^C95)</f>
        <v>-7.7653164819282083E-2</v>
      </c>
      <c r="D144" s="42">
        <f t="shared" si="52"/>
        <v>-5.7358298908880334E-2</v>
      </c>
      <c r="E144" s="42">
        <f t="shared" si="52"/>
        <v>-6.2595098904810076E-2</v>
      </c>
      <c r="F144" s="42">
        <f t="shared" si="52"/>
        <v>-5.9175585500552796E-2</v>
      </c>
      <c r="G144" s="42">
        <f t="shared" si="52"/>
        <v>-5.9175585500552796E-2</v>
      </c>
      <c r="H144" s="42">
        <f t="shared" si="52"/>
        <v>-5.9175585500552796E-2</v>
      </c>
      <c r="I144" s="42">
        <f t="shared" si="52"/>
        <v>-5.9175585500552796E-2</v>
      </c>
      <c r="J144" s="42">
        <f t="shared" si="52"/>
        <v>-7.7653164819282083E-2</v>
      </c>
      <c r="K144" s="42">
        <f t="shared" si="52"/>
        <v>-7.7653164819282083E-2</v>
      </c>
      <c r="L144" s="42">
        <f t="shared" si="52"/>
        <v>-7.7653164819282083E-2</v>
      </c>
      <c r="M144" s="42">
        <f t="shared" si="52"/>
        <v>-6.6366710746034507E-2</v>
      </c>
      <c r="N144" s="42">
        <f t="shared" si="52"/>
        <v>-6.7648544571209168E-2</v>
      </c>
      <c r="O144" s="42">
        <f t="shared" si="52"/>
        <v>-6.7648544571209168E-2</v>
      </c>
      <c r="P144" s="42">
        <f t="shared" si="52"/>
        <v>-6.2316947585087989E-2</v>
      </c>
      <c r="Q144" s="42">
        <f t="shared" si="52"/>
        <v>-6.3280941836562632E-2</v>
      </c>
      <c r="R144" s="42">
        <f t="shared" si="52"/>
        <v>-5.7942828860372941E-2</v>
      </c>
      <c r="S144" s="42">
        <f t="shared" si="52"/>
        <v>-5.7942828860372941E-2</v>
      </c>
      <c r="T144" s="42">
        <f t="shared" si="52"/>
        <v>-5.7358298908880334E-2</v>
      </c>
      <c r="U144" s="42">
        <f t="shared" si="52"/>
        <v>-5.7358298908880334E-2</v>
      </c>
      <c r="V144" s="42">
        <f t="shared" si="52"/>
        <v>-5.7358298908880334E-2</v>
      </c>
      <c r="W144" s="42">
        <f t="shared" si="52"/>
        <v>-5.6080376707052126E-2</v>
      </c>
      <c r="X144" s="42">
        <f t="shared" si="52"/>
        <v>-5.6080376707052126E-2</v>
      </c>
      <c r="Y144" s="42">
        <f t="shared" si="52"/>
        <v>-5.6080376707052126E-2</v>
      </c>
      <c r="Z144" s="42">
        <f t="shared" si="52"/>
        <v>-5.6080376707052126E-2</v>
      </c>
      <c r="AA144" s="42">
        <f t="shared" si="52"/>
        <v>-5.6080376707052126E-2</v>
      </c>
      <c r="AB144" s="42">
        <f t="shared" si="52"/>
        <v>-5.6080376707052126E-2</v>
      </c>
      <c r="AC144" s="42">
        <f t="shared" si="52"/>
        <v>-5.6904862134465217E-2</v>
      </c>
      <c r="AD144" s="42">
        <f t="shared" si="52"/>
        <v>-5.6904862134465217E-2</v>
      </c>
      <c r="AE144" s="42">
        <f t="shared" si="52"/>
        <v>-5.6904862134465217E-2</v>
      </c>
      <c r="AF144" s="42">
        <f t="shared" si="52"/>
        <v>-6.2595098904810076E-2</v>
      </c>
      <c r="AG144" s="42">
        <f t="shared" si="52"/>
        <v>-6.2557757415149684E-2</v>
      </c>
      <c r="AH144" s="42">
        <f t="shared" si="52"/>
        <v>-6.2557757415149684E-2</v>
      </c>
      <c r="AI144" s="42">
        <f t="shared" si="52"/>
        <v>-6.2557757415149684E-2</v>
      </c>
      <c r="AJ144" s="42">
        <f t="shared" si="52"/>
        <v>-6.2557757415149684E-2</v>
      </c>
      <c r="AK144" s="42">
        <f t="shared" si="52"/>
        <v>-6.2557757415149684E-2</v>
      </c>
      <c r="AL144" s="42">
        <f t="shared" si="52"/>
        <v>-6.2557757415149684E-2</v>
      </c>
      <c r="AM144" s="42">
        <f t="shared" si="52"/>
        <v>-6.3542269929637296E-2</v>
      </c>
      <c r="AN144" s="42">
        <f t="shared" si="52"/>
        <v>-6.3542269929637296E-2</v>
      </c>
      <c r="AO144" s="42">
        <f t="shared" si="52"/>
        <v>-6.4136832698310831E-2</v>
      </c>
      <c r="AP144" s="6">
        <f>AVERAGE(C144:AO144)</f>
        <v>-6.2021807832039033E-2</v>
      </c>
    </row>
    <row r="145" spans="1:42">
      <c r="A145" s="5"/>
      <c r="B145">
        <f>B144+1</f>
        <v>1980</v>
      </c>
      <c r="C145" s="43">
        <f t="shared" ref="C145:H158" si="53">-(1-2^C96)</f>
        <v>-7.5037748927624603E-2</v>
      </c>
      <c r="D145" s="43">
        <f t="shared" si="53"/>
        <v>-6.1726065905001848E-2</v>
      </c>
      <c r="E145" s="43">
        <f t="shared" si="53"/>
        <v>-6.6584041851640685E-2</v>
      </c>
      <c r="F145" s="43">
        <f t="shared" si="53"/>
        <v>-7.7742538055009747E-2</v>
      </c>
      <c r="G145" s="43">
        <f t="shared" si="53"/>
        <v>-7.7742538055009747E-2</v>
      </c>
      <c r="H145" s="43">
        <f t="shared" si="53"/>
        <v>-7.7742538055009747E-2</v>
      </c>
      <c r="I145" s="43">
        <f t="shared" ref="I145:AO145" si="54">-(1-2^I96)</f>
        <v>-7.7742538055009747E-2</v>
      </c>
      <c r="J145" s="43">
        <f t="shared" si="54"/>
        <v>-7.5037748927624603E-2</v>
      </c>
      <c r="K145" s="43">
        <f t="shared" si="54"/>
        <v>-7.5037748927624603E-2</v>
      </c>
      <c r="L145" s="43">
        <f t="shared" si="54"/>
        <v>-7.5037748927624603E-2</v>
      </c>
      <c r="M145" s="43">
        <f t="shared" si="54"/>
        <v>-7.2761136583553099E-2</v>
      </c>
      <c r="N145" s="43">
        <f t="shared" si="54"/>
        <v>-7.3245899587020102E-2</v>
      </c>
      <c r="O145" s="43">
        <f t="shared" si="54"/>
        <v>-7.2739605282414188E-2</v>
      </c>
      <c r="P145" s="43">
        <f t="shared" si="54"/>
        <v>-6.938266336163168E-2</v>
      </c>
      <c r="Q145" s="43">
        <f t="shared" si="54"/>
        <v>-6.7839496515058717E-2</v>
      </c>
      <c r="R145" s="43">
        <f t="shared" si="54"/>
        <v>-6.2334762661231391E-2</v>
      </c>
      <c r="S145" s="43">
        <f t="shared" si="54"/>
        <v>-6.2334762661231391E-2</v>
      </c>
      <c r="T145" s="43">
        <f t="shared" si="54"/>
        <v>-6.1726065905001848E-2</v>
      </c>
      <c r="U145" s="43">
        <f t="shared" si="54"/>
        <v>-6.1726065905001848E-2</v>
      </c>
      <c r="V145" s="43">
        <f t="shared" si="54"/>
        <v>-6.1726065905001848E-2</v>
      </c>
      <c r="W145" s="43">
        <f t="shared" si="54"/>
        <v>-6.1124899824645973E-2</v>
      </c>
      <c r="X145" s="43">
        <f t="shared" si="54"/>
        <v>-6.1124899824645973E-2</v>
      </c>
      <c r="Y145" s="43">
        <f t="shared" si="54"/>
        <v>-6.1735924263508601E-2</v>
      </c>
      <c r="Z145" s="43">
        <f t="shared" si="54"/>
        <v>-6.1735924263508601E-2</v>
      </c>
      <c r="AA145" s="43">
        <f t="shared" si="54"/>
        <v>-6.1735924263508601E-2</v>
      </c>
      <c r="AB145" s="43">
        <f t="shared" si="54"/>
        <v>-6.1735924263508601E-2</v>
      </c>
      <c r="AC145" s="43">
        <f t="shared" si="54"/>
        <v>-6.260551684260296E-2</v>
      </c>
      <c r="AD145" s="43">
        <f t="shared" si="54"/>
        <v>-6.260551684260296E-2</v>
      </c>
      <c r="AE145" s="43">
        <f t="shared" si="54"/>
        <v>-6.260551684260296E-2</v>
      </c>
      <c r="AF145" s="43">
        <f t="shared" si="54"/>
        <v>-6.6584041851640685E-2</v>
      </c>
      <c r="AG145" s="43">
        <f t="shared" si="54"/>
        <v>-6.652661793682968E-2</v>
      </c>
      <c r="AH145" s="43">
        <f t="shared" si="54"/>
        <v>-6.652661793682968E-2</v>
      </c>
      <c r="AI145" s="43">
        <f t="shared" si="54"/>
        <v>-6.652661793682968E-2</v>
      </c>
      <c r="AJ145" s="43">
        <f t="shared" si="54"/>
        <v>-6.652661793682968E-2</v>
      </c>
      <c r="AK145" s="43">
        <f t="shared" si="54"/>
        <v>-6.652661793682968E-2</v>
      </c>
      <c r="AL145" s="43">
        <f t="shared" si="54"/>
        <v>-6.6642386362343764E-2</v>
      </c>
      <c r="AM145" s="43">
        <f t="shared" si="54"/>
        <v>-6.6966626051985112E-2</v>
      </c>
      <c r="AN145" s="43">
        <f t="shared" si="54"/>
        <v>-6.6966626051985112E-2</v>
      </c>
      <c r="AO145" s="43">
        <f t="shared" si="54"/>
        <v>-6.7176973892976832E-2</v>
      </c>
      <c r="AP145" s="6">
        <f>AVERAGE(C145:AO145)</f>
        <v>-6.7416091568731823E-2</v>
      </c>
    </row>
    <row r="146" spans="1:42">
      <c r="A146" s="5"/>
      <c r="B146">
        <f t="shared" ref="B146:B188" si="55">B145+1</f>
        <v>1981</v>
      </c>
      <c r="C146" s="43">
        <f t="shared" si="53"/>
        <v>-7.9088280544432954E-2</v>
      </c>
      <c r="D146" s="43">
        <f t="shared" si="53"/>
        <v>-6.6673791992675646E-2</v>
      </c>
      <c r="E146" s="43">
        <f t="shared" si="53"/>
        <v>-6.9805675007362455E-2</v>
      </c>
      <c r="F146" s="43">
        <f t="shared" si="53"/>
        <v>-8.6475759569433097E-2</v>
      </c>
      <c r="G146" s="43">
        <f t="shared" si="53"/>
        <v>-8.6475759569433097E-2</v>
      </c>
      <c r="H146" s="43">
        <f t="shared" si="53"/>
        <v>-8.6475759569433097E-2</v>
      </c>
      <c r="I146" s="43">
        <f t="shared" ref="I146:AO146" si="56">-(1-2^I97)</f>
        <v>-8.6475759569433097E-2</v>
      </c>
      <c r="J146" s="43">
        <f t="shared" si="56"/>
        <v>-7.9088280544432954E-2</v>
      </c>
      <c r="K146" s="43">
        <f t="shared" si="56"/>
        <v>-7.9088280544432954E-2</v>
      </c>
      <c r="L146" s="43">
        <f t="shared" si="56"/>
        <v>-7.9088280544432954E-2</v>
      </c>
      <c r="M146" s="43">
        <f t="shared" si="56"/>
        <v>-7.8040298533221919E-2</v>
      </c>
      <c r="N146" s="43">
        <f t="shared" si="56"/>
        <v>-7.7846003738279657E-2</v>
      </c>
      <c r="O146" s="43">
        <f t="shared" si="56"/>
        <v>-7.7562200251668045E-2</v>
      </c>
      <c r="P146" s="43">
        <f t="shared" si="56"/>
        <v>-7.1967136022476175E-2</v>
      </c>
      <c r="Q146" s="43">
        <f t="shared" si="56"/>
        <v>-7.1122998684090222E-2</v>
      </c>
      <c r="R146" s="43">
        <f t="shared" si="56"/>
        <v>-6.6817631971342273E-2</v>
      </c>
      <c r="S146" s="43">
        <f t="shared" si="56"/>
        <v>-6.696991249154749E-2</v>
      </c>
      <c r="T146" s="43">
        <f t="shared" si="56"/>
        <v>-6.6895751085647714E-2</v>
      </c>
      <c r="U146" s="43">
        <f t="shared" si="56"/>
        <v>-6.6895751085647714E-2</v>
      </c>
      <c r="V146" s="43">
        <f t="shared" si="56"/>
        <v>-6.6673791992675646E-2</v>
      </c>
      <c r="W146" s="43">
        <f t="shared" si="56"/>
        <v>-6.6259641193672225E-2</v>
      </c>
      <c r="X146" s="43">
        <f t="shared" si="56"/>
        <v>-6.63548706606234E-2</v>
      </c>
      <c r="Y146" s="43">
        <f t="shared" si="56"/>
        <v>-6.6766624453275414E-2</v>
      </c>
      <c r="Z146" s="43">
        <f t="shared" si="56"/>
        <v>-6.6766624453275414E-2</v>
      </c>
      <c r="AA146" s="43">
        <f t="shared" si="56"/>
        <v>-6.6766624453275414E-2</v>
      </c>
      <c r="AB146" s="43">
        <f t="shared" si="56"/>
        <v>-6.6766624453275414E-2</v>
      </c>
      <c r="AC146" s="43">
        <f t="shared" si="56"/>
        <v>-6.7270109111178034E-2</v>
      </c>
      <c r="AD146" s="43">
        <f t="shared" si="56"/>
        <v>-6.6974695653217342E-2</v>
      </c>
      <c r="AE146" s="43">
        <f t="shared" si="56"/>
        <v>-6.6974695653217342E-2</v>
      </c>
      <c r="AF146" s="43">
        <f t="shared" si="56"/>
        <v>-6.9805675007362455E-2</v>
      </c>
      <c r="AG146" s="43">
        <f t="shared" si="56"/>
        <v>-6.9892534937104234E-2</v>
      </c>
      <c r="AH146" s="43">
        <f t="shared" si="56"/>
        <v>-6.9892534937104234E-2</v>
      </c>
      <c r="AI146" s="43">
        <f t="shared" si="56"/>
        <v>-6.9892534937104234E-2</v>
      </c>
      <c r="AJ146" s="43">
        <f t="shared" si="56"/>
        <v>-6.971976861624285E-2</v>
      </c>
      <c r="AK146" s="43">
        <f t="shared" si="56"/>
        <v>-6.971976861624285E-2</v>
      </c>
      <c r="AL146" s="43">
        <f t="shared" si="56"/>
        <v>-6.9774683393618697E-2</v>
      </c>
      <c r="AM146" s="43">
        <f t="shared" si="56"/>
        <v>-6.9746038094393725E-2</v>
      </c>
      <c r="AN146" s="43">
        <f t="shared" si="56"/>
        <v>-6.9746038094393725E-2</v>
      </c>
      <c r="AO146" s="43">
        <f t="shared" si="56"/>
        <v>-6.9845352738123645E-2</v>
      </c>
      <c r="AP146" s="6">
        <f t="shared" ref="AP146:AP187" si="57">AVERAGE(C146:AO146)</f>
        <v>-7.201186007099486E-2</v>
      </c>
    </row>
    <row r="147" spans="1:42">
      <c r="A147" s="5"/>
      <c r="B147">
        <f t="shared" si="55"/>
        <v>1982</v>
      </c>
      <c r="C147" s="43">
        <f t="shared" si="53"/>
        <v>-8.1663053350349624E-2</v>
      </c>
      <c r="D147" s="43">
        <f t="shared" si="53"/>
        <v>-7.4727737047131093E-2</v>
      </c>
      <c r="E147" s="43">
        <f t="shared" si="53"/>
        <v>-7.8147960358450508E-2</v>
      </c>
      <c r="F147" s="43">
        <f t="shared" si="53"/>
        <v>-7.498121890097742E-2</v>
      </c>
      <c r="G147" s="43">
        <f t="shared" si="53"/>
        <v>-7.498121890097742E-2</v>
      </c>
      <c r="H147" s="43">
        <f t="shared" si="53"/>
        <v>-7.498121890097742E-2</v>
      </c>
      <c r="I147" s="43">
        <f t="shared" ref="I147:AO147" si="58">-(1-2^I98)</f>
        <v>-7.498121890097742E-2</v>
      </c>
      <c r="J147" s="43">
        <f t="shared" si="58"/>
        <v>-8.1663053350349624E-2</v>
      </c>
      <c r="K147" s="43">
        <f t="shared" si="58"/>
        <v>-8.1663053350349624E-2</v>
      </c>
      <c r="L147" s="43">
        <f t="shared" si="58"/>
        <v>-8.1663053350349624E-2</v>
      </c>
      <c r="M147" s="43">
        <f t="shared" si="58"/>
        <v>-8.3433791665809443E-2</v>
      </c>
      <c r="N147" s="43">
        <f t="shared" si="58"/>
        <v>-8.3219091045760529E-2</v>
      </c>
      <c r="O147" s="43">
        <f t="shared" si="58"/>
        <v>-8.2054360612884403E-2</v>
      </c>
      <c r="P147" s="43">
        <f t="shared" si="58"/>
        <v>-7.7555623515457861E-2</v>
      </c>
      <c r="Q147" s="43">
        <f t="shared" si="58"/>
        <v>-7.7314373967333205E-2</v>
      </c>
      <c r="R147" s="43">
        <f t="shared" si="58"/>
        <v>-7.4660764016324599E-2</v>
      </c>
      <c r="S147" s="43">
        <f t="shared" si="58"/>
        <v>-7.5093343318214711E-2</v>
      </c>
      <c r="T147" s="43">
        <f t="shared" si="58"/>
        <v>-7.492982234192147E-2</v>
      </c>
      <c r="U147" s="43">
        <f t="shared" si="58"/>
        <v>-7.492982234192147E-2</v>
      </c>
      <c r="V147" s="43">
        <f t="shared" si="58"/>
        <v>-7.4727737047131093E-2</v>
      </c>
      <c r="W147" s="43">
        <f t="shared" si="58"/>
        <v>-7.4282637750650915E-2</v>
      </c>
      <c r="X147" s="43">
        <f t="shared" si="58"/>
        <v>-7.4623022256612104E-2</v>
      </c>
      <c r="Y147" s="43">
        <f t="shared" si="58"/>
        <v>-7.4883953886184851E-2</v>
      </c>
      <c r="Z147" s="43">
        <f t="shared" si="58"/>
        <v>-7.4883953886184851E-2</v>
      </c>
      <c r="AA147" s="43">
        <f t="shared" si="58"/>
        <v>-7.4883953886184851E-2</v>
      </c>
      <c r="AB147" s="43">
        <f t="shared" si="58"/>
        <v>-7.4964343437535774E-2</v>
      </c>
      <c r="AC147" s="43">
        <f t="shared" si="58"/>
        <v>-7.5239037440356871E-2</v>
      </c>
      <c r="AD147" s="43">
        <f t="shared" si="58"/>
        <v>-7.5330266048938332E-2</v>
      </c>
      <c r="AE147" s="43">
        <f t="shared" si="58"/>
        <v>-7.5330266048938332E-2</v>
      </c>
      <c r="AF147" s="43">
        <f t="shared" si="58"/>
        <v>-7.8147960358450508E-2</v>
      </c>
      <c r="AG147" s="43">
        <f t="shared" si="58"/>
        <v>-7.7776718197727246E-2</v>
      </c>
      <c r="AH147" s="43">
        <f t="shared" si="58"/>
        <v>-7.7776718197727246E-2</v>
      </c>
      <c r="AI147" s="43">
        <f t="shared" si="58"/>
        <v>-7.7776718197727246E-2</v>
      </c>
      <c r="AJ147" s="43">
        <f t="shared" si="58"/>
        <v>-7.761797360299183E-2</v>
      </c>
      <c r="AK147" s="43">
        <f t="shared" si="58"/>
        <v>-7.761797360299183E-2</v>
      </c>
      <c r="AL147" s="43">
        <f t="shared" si="58"/>
        <v>-7.7649915722460938E-2</v>
      </c>
      <c r="AM147" s="43">
        <f t="shared" si="58"/>
        <v>-7.7424981314137886E-2</v>
      </c>
      <c r="AN147" s="43">
        <f t="shared" si="58"/>
        <v>-7.7424981314137886E-2</v>
      </c>
      <c r="AO147" s="43">
        <f t="shared" si="58"/>
        <v>-7.7428254742647917E-2</v>
      </c>
      <c r="AP147" s="6">
        <f t="shared" si="57"/>
        <v>-7.7139362722467589E-2</v>
      </c>
    </row>
    <row r="148" spans="1:42">
      <c r="A148" s="5"/>
      <c r="B148">
        <f t="shared" si="55"/>
        <v>1983</v>
      </c>
      <c r="C148" s="43">
        <f t="shared" si="53"/>
        <v>-8.9978962343844948E-2</v>
      </c>
      <c r="D148" s="43">
        <f t="shared" si="53"/>
        <v>-7.824807975725212E-2</v>
      </c>
      <c r="E148" s="43">
        <f t="shared" si="53"/>
        <v>-8.0167347373874209E-2</v>
      </c>
      <c r="F148" s="43">
        <f t="shared" si="53"/>
        <v>-7.9507469986374923E-2</v>
      </c>
      <c r="G148" s="43">
        <f t="shared" si="53"/>
        <v>-7.9507469986374923E-2</v>
      </c>
      <c r="H148" s="43">
        <f t="shared" si="53"/>
        <v>-7.9507469986374923E-2</v>
      </c>
      <c r="I148" s="43">
        <f t="shared" ref="I148:AO148" si="59">-(1-2^I99)</f>
        <v>-7.9507469986374923E-2</v>
      </c>
      <c r="J148" s="43">
        <f t="shared" si="59"/>
        <v>-8.9814909853556446E-2</v>
      </c>
      <c r="K148" s="43">
        <f t="shared" si="59"/>
        <v>-8.9814909853556446E-2</v>
      </c>
      <c r="L148" s="43">
        <f t="shared" si="59"/>
        <v>-8.9978962343844948E-2</v>
      </c>
      <c r="M148" s="43">
        <f t="shared" si="59"/>
        <v>-9.1712670840411681E-2</v>
      </c>
      <c r="N148" s="43">
        <f t="shared" si="59"/>
        <v>-9.1162533568701187E-2</v>
      </c>
      <c r="O148" s="43">
        <f t="shared" si="59"/>
        <v>-8.9761574289135448E-2</v>
      </c>
      <c r="P148" s="43">
        <f t="shared" si="59"/>
        <v>-8.2142732160270238E-2</v>
      </c>
      <c r="Q148" s="43">
        <f t="shared" si="59"/>
        <v>-8.1674992798328461E-2</v>
      </c>
      <c r="R148" s="43">
        <f t="shared" si="59"/>
        <v>-7.834028972094953E-2</v>
      </c>
      <c r="S148" s="43">
        <f t="shared" si="59"/>
        <v>-7.8829399045685422E-2</v>
      </c>
      <c r="T148" s="43">
        <f t="shared" si="59"/>
        <v>-7.8437519025072566E-2</v>
      </c>
      <c r="U148" s="43">
        <f t="shared" si="59"/>
        <v>-7.8437519025072566E-2</v>
      </c>
      <c r="V148" s="43">
        <f t="shared" si="59"/>
        <v>-7.824807975725212E-2</v>
      </c>
      <c r="W148" s="43">
        <f t="shared" si="59"/>
        <v>-7.7855661161035483E-2</v>
      </c>
      <c r="X148" s="43">
        <f t="shared" si="59"/>
        <v>-7.814963377335582E-2</v>
      </c>
      <c r="Y148" s="43">
        <f t="shared" si="59"/>
        <v>-7.8314670663416019E-2</v>
      </c>
      <c r="Z148" s="43">
        <f t="shared" si="59"/>
        <v>-7.8314670663416019E-2</v>
      </c>
      <c r="AA148" s="43">
        <f t="shared" si="59"/>
        <v>-7.8314670663416019E-2</v>
      </c>
      <c r="AB148" s="43">
        <f t="shared" si="59"/>
        <v>-7.8004224515136E-2</v>
      </c>
      <c r="AC148" s="43">
        <f t="shared" si="59"/>
        <v>-7.8161004173549209E-2</v>
      </c>
      <c r="AD148" s="43">
        <f t="shared" si="59"/>
        <v>-7.814423958771366E-2</v>
      </c>
      <c r="AE148" s="43">
        <f t="shared" si="59"/>
        <v>-7.814423958771366E-2</v>
      </c>
      <c r="AF148" s="43">
        <f t="shared" si="59"/>
        <v>-8.0167347373874209E-2</v>
      </c>
      <c r="AG148" s="43">
        <f t="shared" si="59"/>
        <v>-8.0543013703777588E-2</v>
      </c>
      <c r="AH148" s="43">
        <f t="shared" si="59"/>
        <v>-8.0543013703777588E-2</v>
      </c>
      <c r="AI148" s="43">
        <f t="shared" si="59"/>
        <v>-8.0543013703777588E-2</v>
      </c>
      <c r="AJ148" s="43">
        <f t="shared" si="59"/>
        <v>-8.0454731107413302E-2</v>
      </c>
      <c r="AK148" s="43">
        <f t="shared" si="59"/>
        <v>-8.0454731107413302E-2</v>
      </c>
      <c r="AL148" s="43">
        <f t="shared" si="59"/>
        <v>-8.0344105260603649E-2</v>
      </c>
      <c r="AM148" s="43">
        <f t="shared" si="59"/>
        <v>-8.0626354049854632E-2</v>
      </c>
      <c r="AN148" s="43">
        <f t="shared" si="59"/>
        <v>-8.0626354049854632E-2</v>
      </c>
      <c r="AO148" s="43">
        <f t="shared" si="59"/>
        <v>-8.0621823460279129E-2</v>
      </c>
      <c r="AP148" s="6">
        <f t="shared" si="57"/>
        <v>-8.1361740102863775E-2</v>
      </c>
    </row>
    <row r="149" spans="1:42">
      <c r="A149" s="5"/>
      <c r="B149">
        <f t="shared" si="55"/>
        <v>1984</v>
      </c>
      <c r="C149" s="43">
        <f t="shared" si="53"/>
        <v>-0.10021740460120054</v>
      </c>
      <c r="D149" s="43">
        <f t="shared" si="53"/>
        <v>-8.5415023012670344E-2</v>
      </c>
      <c r="E149" s="43">
        <f t="shared" si="53"/>
        <v>-8.6112402385737252E-2</v>
      </c>
      <c r="F149" s="43">
        <f t="shared" si="53"/>
        <v>-9.4598921590224871E-2</v>
      </c>
      <c r="G149" s="43">
        <f t="shared" si="53"/>
        <v>-9.4598921590224871E-2</v>
      </c>
      <c r="H149" s="43">
        <f t="shared" si="53"/>
        <v>-9.4598921590224871E-2</v>
      </c>
      <c r="I149" s="43">
        <f t="shared" ref="I149:AO149" si="60">-(1-2^I100)</f>
        <v>-9.4598921590224871E-2</v>
      </c>
      <c r="J149" s="43">
        <f t="shared" si="60"/>
        <v>-0.10117412938520576</v>
      </c>
      <c r="K149" s="43">
        <f t="shared" si="60"/>
        <v>-0.10117412938520576</v>
      </c>
      <c r="L149" s="43">
        <f t="shared" si="60"/>
        <v>-0.10021740460120054</v>
      </c>
      <c r="M149" s="43">
        <f t="shared" si="60"/>
        <v>-0.10075874804359575</v>
      </c>
      <c r="N149" s="43">
        <f t="shared" si="60"/>
        <v>-9.9851321630195056E-2</v>
      </c>
      <c r="O149" s="43">
        <f t="shared" si="60"/>
        <v>-9.8418499233265067E-2</v>
      </c>
      <c r="P149" s="43">
        <f t="shared" si="60"/>
        <v>-9.0037180448446219E-2</v>
      </c>
      <c r="Q149" s="43">
        <f t="shared" si="60"/>
        <v>-8.9458844033429297E-2</v>
      </c>
      <c r="R149" s="43">
        <f t="shared" si="60"/>
        <v>-8.5976102728494763E-2</v>
      </c>
      <c r="S149" s="43">
        <f t="shared" si="60"/>
        <v>-8.6272400582825592E-2</v>
      </c>
      <c r="T149" s="43">
        <f t="shared" si="60"/>
        <v>-8.583200977364136E-2</v>
      </c>
      <c r="U149" s="43">
        <f t="shared" si="60"/>
        <v>-8.583200977364136E-2</v>
      </c>
      <c r="V149" s="43">
        <f t="shared" si="60"/>
        <v>-8.5415023012670344E-2</v>
      </c>
      <c r="W149" s="43">
        <f t="shared" si="60"/>
        <v>-8.4988816192927197E-2</v>
      </c>
      <c r="X149" s="43">
        <f t="shared" si="60"/>
        <v>-8.516920259299976E-2</v>
      </c>
      <c r="Y149" s="43">
        <f t="shared" si="60"/>
        <v>-8.5212230931309474E-2</v>
      </c>
      <c r="Z149" s="43">
        <f t="shared" si="60"/>
        <v>-8.5212230931309474E-2</v>
      </c>
      <c r="AA149" s="43">
        <f t="shared" si="60"/>
        <v>-8.5212230931309474E-2</v>
      </c>
      <c r="AB149" s="43">
        <f t="shared" si="60"/>
        <v>-8.493187593865037E-2</v>
      </c>
      <c r="AC149" s="43">
        <f t="shared" si="60"/>
        <v>-8.5303296278880558E-2</v>
      </c>
      <c r="AD149" s="43">
        <f t="shared" si="60"/>
        <v>-8.5223234968324291E-2</v>
      </c>
      <c r="AE149" s="43">
        <f t="shared" si="60"/>
        <v>-8.5223234968324291E-2</v>
      </c>
      <c r="AF149" s="43">
        <f t="shared" si="60"/>
        <v>-8.6112402385737252E-2</v>
      </c>
      <c r="AG149" s="43">
        <f t="shared" si="60"/>
        <v>-8.673362492093073E-2</v>
      </c>
      <c r="AH149" s="43">
        <f t="shared" si="60"/>
        <v>-8.673362492093073E-2</v>
      </c>
      <c r="AI149" s="43">
        <f t="shared" si="60"/>
        <v>-8.673362492093073E-2</v>
      </c>
      <c r="AJ149" s="43">
        <f t="shared" si="60"/>
        <v>-8.663292155151614E-2</v>
      </c>
      <c r="AK149" s="43">
        <f t="shared" si="60"/>
        <v>-8.663292155151614E-2</v>
      </c>
      <c r="AL149" s="43">
        <f t="shared" si="60"/>
        <v>-8.6516557391416837E-2</v>
      </c>
      <c r="AM149" s="43">
        <f t="shared" si="60"/>
        <v>-8.685741573543404E-2</v>
      </c>
      <c r="AN149" s="43">
        <f t="shared" si="60"/>
        <v>-8.685741573543404E-2</v>
      </c>
      <c r="AO149" s="43">
        <f t="shared" si="60"/>
        <v>-8.6794847815861109E-2</v>
      </c>
      <c r="AP149" s="6">
        <f t="shared" si="57"/>
        <v>-8.9580513580924795E-2</v>
      </c>
    </row>
    <row r="150" spans="1:42">
      <c r="A150" s="5"/>
      <c r="B150">
        <f t="shared" si="55"/>
        <v>1985</v>
      </c>
      <c r="C150" s="43">
        <f t="shared" si="53"/>
        <v>-0.1122565369457984</v>
      </c>
      <c r="D150" s="43">
        <f t="shared" si="53"/>
        <v>-9.2526096055392415E-2</v>
      </c>
      <c r="E150" s="43">
        <f t="shared" si="53"/>
        <v>-9.1396558580643217E-2</v>
      </c>
      <c r="F150" s="43">
        <f t="shared" si="53"/>
        <v>-0.10371475665103225</v>
      </c>
      <c r="G150" s="43">
        <f t="shared" si="53"/>
        <v>-0.10371475665103225</v>
      </c>
      <c r="H150" s="43">
        <f t="shared" si="53"/>
        <v>-0.10371475665103225</v>
      </c>
      <c r="I150" s="43">
        <f t="shared" ref="I150:AO150" si="61">-(1-2^I101)</f>
        <v>-0.10371475665103225</v>
      </c>
      <c r="J150" s="43">
        <f t="shared" si="61"/>
        <v>-0.11337892695804985</v>
      </c>
      <c r="K150" s="43">
        <f t="shared" si="61"/>
        <v>-0.11337892695804985</v>
      </c>
      <c r="L150" s="43">
        <f t="shared" si="61"/>
        <v>-0.1122565369457984</v>
      </c>
      <c r="M150" s="43">
        <f t="shared" si="61"/>
        <v>-0.11001081224854581</v>
      </c>
      <c r="N150" s="43">
        <f t="shared" si="61"/>
        <v>-0.10803005388667064</v>
      </c>
      <c r="O150" s="43">
        <f t="shared" si="61"/>
        <v>-0.1059403263373222</v>
      </c>
      <c r="P150" s="43">
        <f t="shared" si="61"/>
        <v>-9.6317654158147192E-2</v>
      </c>
      <c r="Q150" s="43">
        <f t="shared" si="61"/>
        <v>-9.5633478365353852E-2</v>
      </c>
      <c r="R150" s="43">
        <f t="shared" si="61"/>
        <v>-9.3070168287700983E-2</v>
      </c>
      <c r="S150" s="43">
        <f t="shared" si="61"/>
        <v>-9.3367459889693083E-2</v>
      </c>
      <c r="T150" s="43">
        <f t="shared" si="61"/>
        <v>-9.297333042147049E-2</v>
      </c>
      <c r="U150" s="43">
        <f t="shared" si="61"/>
        <v>-9.297333042147049E-2</v>
      </c>
      <c r="V150" s="43">
        <f t="shared" si="61"/>
        <v>-9.2526096055392415E-2</v>
      </c>
      <c r="W150" s="43">
        <f t="shared" si="61"/>
        <v>-9.207599544048084E-2</v>
      </c>
      <c r="X150" s="43">
        <f t="shared" si="61"/>
        <v>-9.2134229715948535E-2</v>
      </c>
      <c r="Y150" s="43">
        <f t="shared" si="61"/>
        <v>-9.2103189062588076E-2</v>
      </c>
      <c r="Z150" s="43">
        <f t="shared" si="61"/>
        <v>-9.2103189062588076E-2</v>
      </c>
      <c r="AA150" s="43">
        <f t="shared" si="61"/>
        <v>-9.2103189062588076E-2</v>
      </c>
      <c r="AB150" s="43">
        <f t="shared" si="61"/>
        <v>-9.1838488508198979E-2</v>
      </c>
      <c r="AC150" s="43">
        <f t="shared" si="61"/>
        <v>-9.2056531251109464E-2</v>
      </c>
      <c r="AD150" s="43">
        <f t="shared" si="61"/>
        <v>-9.1757707624316232E-2</v>
      </c>
      <c r="AE150" s="43">
        <f t="shared" si="61"/>
        <v>-9.1757707624316232E-2</v>
      </c>
      <c r="AF150" s="43">
        <f t="shared" si="61"/>
        <v>-9.1396558580643217E-2</v>
      </c>
      <c r="AG150" s="43">
        <f t="shared" si="61"/>
        <v>-9.2007634263374438E-2</v>
      </c>
      <c r="AH150" s="43">
        <f t="shared" si="61"/>
        <v>-9.2007634263374438E-2</v>
      </c>
      <c r="AI150" s="43">
        <f t="shared" si="61"/>
        <v>-9.2007634263374438E-2</v>
      </c>
      <c r="AJ150" s="43">
        <f t="shared" si="61"/>
        <v>-9.190932704644017E-2</v>
      </c>
      <c r="AK150" s="43">
        <f t="shared" si="61"/>
        <v>-9.190932704644017E-2</v>
      </c>
      <c r="AL150" s="43">
        <f t="shared" si="61"/>
        <v>-9.1818944588624274E-2</v>
      </c>
      <c r="AM150" s="43">
        <f t="shared" si="61"/>
        <v>-9.1630500478246835E-2</v>
      </c>
      <c r="AN150" s="43">
        <f t="shared" si="61"/>
        <v>-9.1630500478246835E-2</v>
      </c>
      <c r="AO150" s="43">
        <f t="shared" si="61"/>
        <v>-9.1529348025044865E-2</v>
      </c>
      <c r="AP150" s="6">
        <f t="shared" si="57"/>
        <v>-9.6837768089886436E-2</v>
      </c>
    </row>
    <row r="151" spans="1:42">
      <c r="A151" s="5"/>
      <c r="B151">
        <f t="shared" si="55"/>
        <v>1986</v>
      </c>
      <c r="C151" s="43">
        <f t="shared" si="53"/>
        <v>-0.12411632999677136</v>
      </c>
      <c r="D151" s="43">
        <f t="shared" si="53"/>
        <v>-9.718076674862286E-2</v>
      </c>
      <c r="E151" s="43">
        <f t="shared" si="53"/>
        <v>-9.5316524042736939E-2</v>
      </c>
      <c r="F151" s="43">
        <f t="shared" si="53"/>
        <v>-0.11170232448637607</v>
      </c>
      <c r="G151" s="43">
        <f t="shared" si="53"/>
        <v>-0.11170232448637607</v>
      </c>
      <c r="H151" s="43">
        <f t="shared" si="53"/>
        <v>-0.11170232448637607</v>
      </c>
      <c r="I151" s="43">
        <f t="shared" ref="I151:AO151" si="62">-(1-2^I102)</f>
        <v>-0.11170232448637607</v>
      </c>
      <c r="J151" s="43">
        <f t="shared" si="62"/>
        <v>-0.12422163941693076</v>
      </c>
      <c r="K151" s="43">
        <f t="shared" si="62"/>
        <v>-0.12422163941693076</v>
      </c>
      <c r="L151" s="43">
        <f t="shared" si="62"/>
        <v>-0.12411632999677136</v>
      </c>
      <c r="M151" s="43">
        <f t="shared" si="62"/>
        <v>-0.11815064876531134</v>
      </c>
      <c r="N151" s="43">
        <f t="shared" si="62"/>
        <v>-0.11584581693139528</v>
      </c>
      <c r="O151" s="43">
        <f t="shared" si="62"/>
        <v>-0.11128521828852489</v>
      </c>
      <c r="P151" s="43">
        <f t="shared" si="62"/>
        <v>-0.10072973064398505</v>
      </c>
      <c r="Q151" s="43">
        <f t="shared" si="62"/>
        <v>-0.10022788037608521</v>
      </c>
      <c r="R151" s="43">
        <f t="shared" si="62"/>
        <v>-9.7364767646070161E-2</v>
      </c>
      <c r="S151" s="43">
        <f t="shared" si="62"/>
        <v>-9.8207071839461313E-2</v>
      </c>
      <c r="T151" s="43">
        <f t="shared" si="62"/>
        <v>-9.7614678722294013E-2</v>
      </c>
      <c r="U151" s="43">
        <f t="shared" si="62"/>
        <v>-9.7614678722294013E-2</v>
      </c>
      <c r="V151" s="43">
        <f t="shared" si="62"/>
        <v>-9.718076674862286E-2</v>
      </c>
      <c r="W151" s="43">
        <f t="shared" si="62"/>
        <v>-9.568321471376684E-2</v>
      </c>
      <c r="X151" s="43">
        <f t="shared" si="62"/>
        <v>-9.5604338955524115E-2</v>
      </c>
      <c r="Y151" s="43">
        <f t="shared" si="62"/>
        <v>-9.5555666792689564E-2</v>
      </c>
      <c r="Z151" s="43">
        <f t="shared" si="62"/>
        <v>-9.5503739919049147E-2</v>
      </c>
      <c r="AA151" s="43">
        <f t="shared" si="62"/>
        <v>-9.5503739919049147E-2</v>
      </c>
      <c r="AB151" s="43">
        <f t="shared" si="62"/>
        <v>-9.4967470752594818E-2</v>
      </c>
      <c r="AC151" s="43">
        <f t="shared" si="62"/>
        <v>-9.5211130602058547E-2</v>
      </c>
      <c r="AD151" s="43">
        <f t="shared" si="62"/>
        <v>-9.492853133236423E-2</v>
      </c>
      <c r="AE151" s="43">
        <f t="shared" si="62"/>
        <v>-9.5010296082937318E-2</v>
      </c>
      <c r="AF151" s="43">
        <f t="shared" si="62"/>
        <v>-9.5316524042736939E-2</v>
      </c>
      <c r="AG151" s="43">
        <f t="shared" si="62"/>
        <v>-9.6291308159822231E-2</v>
      </c>
      <c r="AH151" s="43">
        <f t="shared" si="62"/>
        <v>-9.6197430569846198E-2</v>
      </c>
      <c r="AI151" s="43">
        <f t="shared" si="62"/>
        <v>-9.6197430569846198E-2</v>
      </c>
      <c r="AJ151" s="43">
        <f t="shared" si="62"/>
        <v>-9.6117538565177796E-2</v>
      </c>
      <c r="AK151" s="43">
        <f t="shared" si="62"/>
        <v>-9.6117538565177796E-2</v>
      </c>
      <c r="AL151" s="43">
        <f t="shared" si="62"/>
        <v>-9.5981450358802678E-2</v>
      </c>
      <c r="AM151" s="43">
        <f t="shared" si="62"/>
        <v>-9.5209984131585212E-2</v>
      </c>
      <c r="AN151" s="43">
        <f t="shared" si="62"/>
        <v>-9.5209984131585212E-2</v>
      </c>
      <c r="AO151" s="43">
        <f t="shared" si="62"/>
        <v>-9.5084127757455894E-2</v>
      </c>
      <c r="AP151" s="6">
        <f t="shared" si="57"/>
        <v>-0.10220244185052262</v>
      </c>
    </row>
    <row r="152" spans="1:42">
      <c r="A152" s="5"/>
      <c r="B152">
        <f t="shared" si="55"/>
        <v>1987</v>
      </c>
      <c r="C152" s="43">
        <f t="shared" si="53"/>
        <v>-0.21265631327041756</v>
      </c>
      <c r="D152" s="43">
        <f t="shared" si="53"/>
        <v>-0.18724463922750045</v>
      </c>
      <c r="E152" s="43">
        <f t="shared" si="53"/>
        <v>-0.20091429057386734</v>
      </c>
      <c r="F152" s="43">
        <f t="shared" si="53"/>
        <v>-0.21691983821869421</v>
      </c>
      <c r="G152" s="43">
        <f t="shared" si="53"/>
        <v>-0.21691983821869421</v>
      </c>
      <c r="H152" s="43">
        <f t="shared" si="53"/>
        <v>-0.21755224335067791</v>
      </c>
      <c r="I152" s="43">
        <f t="shared" ref="I152:AO152" si="63">-(1-2^I103)</f>
        <v>-0.21739669501608272</v>
      </c>
      <c r="J152" s="43">
        <f t="shared" si="63"/>
        <v>-0.21345174794995703</v>
      </c>
      <c r="K152" s="43">
        <f t="shared" si="63"/>
        <v>-0.21224717595553322</v>
      </c>
      <c r="L152" s="43">
        <f t="shared" si="63"/>
        <v>-0.21265631327041756</v>
      </c>
      <c r="M152" s="43">
        <f t="shared" si="63"/>
        <v>-0.18710745955206465</v>
      </c>
      <c r="N152" s="43">
        <f t="shared" si="63"/>
        <v>-0.18728119107425634</v>
      </c>
      <c r="O152" s="43">
        <f t="shared" si="63"/>
        <v>-0.18523802639122222</v>
      </c>
      <c r="P152" s="43">
        <f t="shared" si="63"/>
        <v>-0.17566864325858</v>
      </c>
      <c r="Q152" s="43">
        <f t="shared" si="63"/>
        <v>-0.17463374358062556</v>
      </c>
      <c r="R152" s="43">
        <f t="shared" si="63"/>
        <v>-0.18446271042828677</v>
      </c>
      <c r="S152" s="43">
        <f t="shared" si="63"/>
        <v>-0.18461991434240943</v>
      </c>
      <c r="T152" s="43">
        <f t="shared" si="63"/>
        <v>-0.18297684878628417</v>
      </c>
      <c r="U152" s="43">
        <f t="shared" si="63"/>
        <v>-0.1834196256272802</v>
      </c>
      <c r="V152" s="43">
        <f t="shared" si="63"/>
        <v>-0.18724463922750045</v>
      </c>
      <c r="W152" s="43">
        <f t="shared" si="63"/>
        <v>-0.18698964499105453</v>
      </c>
      <c r="X152" s="43">
        <f t="shared" si="63"/>
        <v>-0.1914768175466286</v>
      </c>
      <c r="Y152" s="43">
        <f t="shared" si="63"/>
        <v>-0.19159583955064818</v>
      </c>
      <c r="Z152" s="43">
        <f t="shared" si="63"/>
        <v>-0.19172516642424098</v>
      </c>
      <c r="AA152" s="43">
        <f t="shared" si="63"/>
        <v>-0.19154382721119001</v>
      </c>
      <c r="AB152" s="43">
        <f t="shared" si="63"/>
        <v>-0.19090439873370646</v>
      </c>
      <c r="AC152" s="43">
        <f t="shared" si="63"/>
        <v>-0.19065441738109201</v>
      </c>
      <c r="AD152" s="43">
        <f t="shared" si="63"/>
        <v>-0.19041454578306949</v>
      </c>
      <c r="AE152" s="43">
        <f t="shared" si="63"/>
        <v>-0.19027408929194911</v>
      </c>
      <c r="AF152" s="43">
        <f t="shared" si="63"/>
        <v>-0.20091429057386734</v>
      </c>
      <c r="AG152" s="43">
        <f t="shared" si="63"/>
        <v>-0.200855052499608</v>
      </c>
      <c r="AH152" s="43">
        <f t="shared" si="63"/>
        <v>-0.20604648686268334</v>
      </c>
      <c r="AI152" s="43">
        <f t="shared" si="63"/>
        <v>-0.2063492754959031</v>
      </c>
      <c r="AJ152" s="43">
        <f t="shared" si="63"/>
        <v>-0.28214836063955429</v>
      </c>
      <c r="AK152" s="43">
        <f t="shared" si="63"/>
        <v>-0.28214836063955429</v>
      </c>
      <c r="AL152" s="43">
        <f t="shared" si="63"/>
        <v>-0.28243295677946634</v>
      </c>
      <c r="AM152" s="43">
        <f t="shared" si="63"/>
        <v>-0.28204146442324185</v>
      </c>
      <c r="AN152" s="43">
        <f t="shared" si="63"/>
        <v>-0.28204146442324185</v>
      </c>
      <c r="AO152" s="43">
        <f t="shared" si="63"/>
        <v>-0.27719288479364623</v>
      </c>
      <c r="AP152" s="6">
        <f t="shared" si="57"/>
        <v>-0.20918874977858196</v>
      </c>
    </row>
    <row r="153" spans="1:42">
      <c r="A153" s="5"/>
      <c r="B153">
        <f t="shared" si="55"/>
        <v>1988</v>
      </c>
      <c r="C153" s="43">
        <f t="shared" si="53"/>
        <v>-0.14000185085878381</v>
      </c>
      <c r="D153" s="43">
        <f t="shared" si="53"/>
        <v>-0.10799048199538186</v>
      </c>
      <c r="E153" s="43">
        <f t="shared" si="53"/>
        <v>-0.10440756001414164</v>
      </c>
      <c r="F153" s="43">
        <f t="shared" si="53"/>
        <v>-0.12545029748570802</v>
      </c>
      <c r="G153" s="43">
        <f t="shared" si="53"/>
        <v>-0.12545029748570802</v>
      </c>
      <c r="H153" s="43">
        <f t="shared" si="53"/>
        <v>-0.12545029748570802</v>
      </c>
      <c r="I153" s="43">
        <f t="shared" ref="I153:AO153" si="64">-(1-2^I104)</f>
        <v>-0.12545029748570802</v>
      </c>
      <c r="J153" s="43">
        <f t="shared" si="64"/>
        <v>-0.14032381564878016</v>
      </c>
      <c r="K153" s="43">
        <f t="shared" si="64"/>
        <v>-0.14032381564878016</v>
      </c>
      <c r="L153" s="43">
        <f t="shared" si="64"/>
        <v>-0.14000185085878381</v>
      </c>
      <c r="M153" s="43">
        <f t="shared" si="64"/>
        <v>-0.13060620105890253</v>
      </c>
      <c r="N153" s="43">
        <f t="shared" si="64"/>
        <v>-0.1267482065569624</v>
      </c>
      <c r="O153" s="43">
        <f t="shared" si="64"/>
        <v>-0.12388915579571291</v>
      </c>
      <c r="P153" s="43">
        <f t="shared" si="64"/>
        <v>-0.11111599980835862</v>
      </c>
      <c r="Q153" s="43">
        <f t="shared" si="64"/>
        <v>-0.11084653050228355</v>
      </c>
      <c r="R153" s="43">
        <f t="shared" si="64"/>
        <v>-0.10946509510896063</v>
      </c>
      <c r="S153" s="43">
        <f t="shared" si="64"/>
        <v>-0.109529827834977</v>
      </c>
      <c r="T153" s="43">
        <f t="shared" si="64"/>
        <v>-0.10851235650576496</v>
      </c>
      <c r="U153" s="43">
        <f t="shared" si="64"/>
        <v>-0.10851235650576496</v>
      </c>
      <c r="V153" s="43">
        <f t="shared" si="64"/>
        <v>-0.10799048199538186</v>
      </c>
      <c r="W153" s="43">
        <f t="shared" si="64"/>
        <v>-0.106536126992125</v>
      </c>
      <c r="X153" s="43">
        <f t="shared" si="64"/>
        <v>-0.10634740336872184</v>
      </c>
      <c r="Y153" s="43">
        <f t="shared" si="64"/>
        <v>-0.10621463657007635</v>
      </c>
      <c r="Z153" s="43">
        <f t="shared" si="64"/>
        <v>-0.10615325611797966</v>
      </c>
      <c r="AA153" s="43">
        <f t="shared" si="64"/>
        <v>-0.10615325611797966</v>
      </c>
      <c r="AB153" s="43">
        <f t="shared" si="64"/>
        <v>-0.10510469951349688</v>
      </c>
      <c r="AC153" s="43">
        <f t="shared" si="64"/>
        <v>-0.10492454025582909</v>
      </c>
      <c r="AD153" s="43">
        <f t="shared" si="64"/>
        <v>-0.10461376441651316</v>
      </c>
      <c r="AE153" s="43">
        <f t="shared" si="64"/>
        <v>-0.10466397219079304</v>
      </c>
      <c r="AF153" s="43">
        <f t="shared" si="64"/>
        <v>-0.10440756001414164</v>
      </c>
      <c r="AG153" s="43">
        <f t="shared" si="64"/>
        <v>-0.10557830285922032</v>
      </c>
      <c r="AH153" s="43">
        <f t="shared" si="64"/>
        <v>-0.10548359709983268</v>
      </c>
      <c r="AI153" s="43">
        <f t="shared" si="64"/>
        <v>-0.10548359709983268</v>
      </c>
      <c r="AJ153" s="43">
        <f t="shared" si="64"/>
        <v>-0.10533680600447382</v>
      </c>
      <c r="AK153" s="43">
        <f t="shared" si="64"/>
        <v>-0.10533680600447382</v>
      </c>
      <c r="AL153" s="43">
        <f t="shared" si="64"/>
        <v>-0.10526146512976198</v>
      </c>
      <c r="AM153" s="43">
        <f t="shared" si="64"/>
        <v>-0.10442786773374202</v>
      </c>
      <c r="AN153" s="43">
        <f t="shared" si="64"/>
        <v>-0.10442786773374202</v>
      </c>
      <c r="AO153" s="43">
        <f t="shared" si="64"/>
        <v>-0.10425175045773594</v>
      </c>
      <c r="AP153" s="6">
        <f t="shared" si="57"/>
        <v>-0.11340446288002627</v>
      </c>
    </row>
    <row r="154" spans="1:42">
      <c r="A154" s="5"/>
      <c r="B154">
        <f t="shared" si="55"/>
        <v>1989</v>
      </c>
      <c r="C154" s="43">
        <f t="shared" si="53"/>
        <v>-0.14943548060847289</v>
      </c>
      <c r="D154" s="43">
        <f t="shared" si="53"/>
        <v>-0.11675383673173934</v>
      </c>
      <c r="E154" s="43">
        <f t="shared" si="53"/>
        <v>-0.11185589257083062</v>
      </c>
      <c r="F154" s="43">
        <f t="shared" si="53"/>
        <v>-0.13029554723059444</v>
      </c>
      <c r="G154" s="43">
        <f t="shared" si="53"/>
        <v>-0.13029554723059444</v>
      </c>
      <c r="H154" s="43">
        <f t="shared" si="53"/>
        <v>-0.13029554723059444</v>
      </c>
      <c r="I154" s="43">
        <f t="shared" ref="I154:AO154" si="65">-(1-2^I105)</f>
        <v>-0.13029554723059444</v>
      </c>
      <c r="J154" s="43">
        <f t="shared" si="65"/>
        <v>-0.15249889603596178</v>
      </c>
      <c r="K154" s="43">
        <f t="shared" si="65"/>
        <v>-0.15249889603596178</v>
      </c>
      <c r="L154" s="43">
        <f t="shared" si="65"/>
        <v>-0.14943548060847289</v>
      </c>
      <c r="M154" s="43">
        <f t="shared" si="65"/>
        <v>-0.13917981400095747</v>
      </c>
      <c r="N154" s="43">
        <f t="shared" si="65"/>
        <v>-0.13514108464638697</v>
      </c>
      <c r="O154" s="43">
        <f t="shared" si="65"/>
        <v>-0.13163630205740251</v>
      </c>
      <c r="P154" s="43">
        <f t="shared" si="65"/>
        <v>-0.11983576138992802</v>
      </c>
      <c r="Q154" s="43">
        <f t="shared" si="65"/>
        <v>-0.11908858417775947</v>
      </c>
      <c r="R154" s="43">
        <f t="shared" si="65"/>
        <v>-0.1181742758075135</v>
      </c>
      <c r="S154" s="43">
        <f t="shared" si="65"/>
        <v>-0.11862204190170755</v>
      </c>
      <c r="T154" s="43">
        <f t="shared" si="65"/>
        <v>-0.1173222030846468</v>
      </c>
      <c r="U154" s="43">
        <f t="shared" si="65"/>
        <v>-0.1173222030846468</v>
      </c>
      <c r="V154" s="43">
        <f t="shared" si="65"/>
        <v>-0.11675383673173934</v>
      </c>
      <c r="W154" s="43">
        <f t="shared" si="65"/>
        <v>-0.11525224686277347</v>
      </c>
      <c r="X154" s="43">
        <f t="shared" si="65"/>
        <v>-0.1149707552111342</v>
      </c>
      <c r="Y154" s="43">
        <f t="shared" si="65"/>
        <v>-0.11477876148602484</v>
      </c>
      <c r="Z154" s="43">
        <f t="shared" si="65"/>
        <v>-0.11470879491923558</v>
      </c>
      <c r="AA154" s="43">
        <f t="shared" si="65"/>
        <v>-0.11470879491923558</v>
      </c>
      <c r="AB154" s="43">
        <f t="shared" si="65"/>
        <v>-0.11347787026079659</v>
      </c>
      <c r="AC154" s="43">
        <f t="shared" si="65"/>
        <v>-0.11327214985639322</v>
      </c>
      <c r="AD154" s="43">
        <f t="shared" si="65"/>
        <v>-0.11292455399660861</v>
      </c>
      <c r="AE154" s="43">
        <f t="shared" si="65"/>
        <v>-0.11295268186971474</v>
      </c>
      <c r="AF154" s="43">
        <f t="shared" si="65"/>
        <v>-0.11185589257083062</v>
      </c>
      <c r="AG154" s="43">
        <f t="shared" si="65"/>
        <v>-0.11291090770134393</v>
      </c>
      <c r="AH154" s="43">
        <f t="shared" si="65"/>
        <v>-0.11281168955679066</v>
      </c>
      <c r="AI154" s="43">
        <f t="shared" si="65"/>
        <v>-0.11281168955679066</v>
      </c>
      <c r="AJ154" s="43">
        <f t="shared" si="65"/>
        <v>-0.11264126728653068</v>
      </c>
      <c r="AK154" s="43">
        <f t="shared" si="65"/>
        <v>-0.11264126728653068</v>
      </c>
      <c r="AL154" s="43">
        <f t="shared" si="65"/>
        <v>-0.11288074320542252</v>
      </c>
      <c r="AM154" s="43">
        <f t="shared" si="65"/>
        <v>-0.11177609138925504</v>
      </c>
      <c r="AN154" s="43">
        <f t="shared" si="65"/>
        <v>-0.11177609138925504</v>
      </c>
      <c r="AO154" s="43">
        <f t="shared" si="65"/>
        <v>-0.11171392422439119</v>
      </c>
      <c r="AP154" s="6">
        <f t="shared" si="57"/>
        <v>-0.12147699876783495</v>
      </c>
    </row>
    <row r="155" spans="1:42">
      <c r="A155" s="5"/>
      <c r="B155">
        <f t="shared" si="55"/>
        <v>1990</v>
      </c>
      <c r="C155" s="43">
        <f t="shared" si="53"/>
        <v>-0.1582272359637068</v>
      </c>
      <c r="D155" s="43">
        <f t="shared" si="53"/>
        <v>-0.12280376710008611</v>
      </c>
      <c r="E155" s="43">
        <f t="shared" si="53"/>
        <v>-0.11810225508292393</v>
      </c>
      <c r="F155" s="43">
        <f t="shared" si="53"/>
        <v>-0.13952092781703285</v>
      </c>
      <c r="G155" s="43">
        <f t="shared" si="53"/>
        <v>-0.13952092781703285</v>
      </c>
      <c r="H155" s="43">
        <f t="shared" si="53"/>
        <v>-0.13952092781703285</v>
      </c>
      <c r="I155" s="43">
        <f t="shared" ref="I155:AO155" si="66">-(1-2^I106)</f>
        <v>-0.13952092781703285</v>
      </c>
      <c r="J155" s="43">
        <f t="shared" si="66"/>
        <v>-0.16171973237968706</v>
      </c>
      <c r="K155" s="43">
        <f t="shared" si="66"/>
        <v>-0.16171973237968706</v>
      </c>
      <c r="L155" s="43">
        <f t="shared" si="66"/>
        <v>-0.1582272359637068</v>
      </c>
      <c r="M155" s="43">
        <f t="shared" si="66"/>
        <v>-0.1473518980248838</v>
      </c>
      <c r="N155" s="43">
        <f t="shared" si="66"/>
        <v>-0.14366340936839939</v>
      </c>
      <c r="O155" s="43">
        <f t="shared" si="66"/>
        <v>-0.14004311168541606</v>
      </c>
      <c r="P155" s="43">
        <f t="shared" si="66"/>
        <v>-0.12714768003974419</v>
      </c>
      <c r="Q155" s="43">
        <f t="shared" si="66"/>
        <v>-0.12616756722711886</v>
      </c>
      <c r="R155" s="43">
        <f t="shared" si="66"/>
        <v>-0.12421159387859704</v>
      </c>
      <c r="S155" s="43">
        <f t="shared" si="66"/>
        <v>-0.1241564893828051</v>
      </c>
      <c r="T155" s="43">
        <f t="shared" si="66"/>
        <v>-0.12321936429234914</v>
      </c>
      <c r="U155" s="43">
        <f t="shared" si="66"/>
        <v>-0.12321936429234914</v>
      </c>
      <c r="V155" s="43">
        <f t="shared" si="66"/>
        <v>-0.12280376710008611</v>
      </c>
      <c r="W155" s="43">
        <f t="shared" si="66"/>
        <v>-0.12123671358216004</v>
      </c>
      <c r="X155" s="43">
        <f t="shared" si="66"/>
        <v>-0.12185764650172481</v>
      </c>
      <c r="Y155" s="43">
        <f t="shared" si="66"/>
        <v>-0.12162151502247454</v>
      </c>
      <c r="Z155" s="43">
        <f t="shared" si="66"/>
        <v>-0.12165837427893844</v>
      </c>
      <c r="AA155" s="43">
        <f t="shared" si="66"/>
        <v>-0.12165837427893844</v>
      </c>
      <c r="AB155" s="43">
        <f t="shared" si="66"/>
        <v>-0.12031329270777757</v>
      </c>
      <c r="AC155" s="43">
        <f t="shared" si="66"/>
        <v>-0.11993724391916605</v>
      </c>
      <c r="AD155" s="43">
        <f t="shared" si="66"/>
        <v>-0.11943615812367481</v>
      </c>
      <c r="AE155" s="43">
        <f t="shared" si="66"/>
        <v>-0.11944918496422929</v>
      </c>
      <c r="AF155" s="43">
        <f t="shared" si="66"/>
        <v>-0.11810225508292393</v>
      </c>
      <c r="AG155" s="43">
        <f t="shared" si="66"/>
        <v>-0.11908178210419684</v>
      </c>
      <c r="AH155" s="43">
        <f t="shared" si="66"/>
        <v>-0.11898014106140953</v>
      </c>
      <c r="AI155" s="43">
        <f t="shared" si="66"/>
        <v>-0.11898014106140953</v>
      </c>
      <c r="AJ155" s="43">
        <f t="shared" si="66"/>
        <v>-0.11871854162051565</v>
      </c>
      <c r="AK155" s="43">
        <f t="shared" si="66"/>
        <v>-0.11871854162051565</v>
      </c>
      <c r="AL155" s="43">
        <f t="shared" si="66"/>
        <v>-0.11920183989823274</v>
      </c>
      <c r="AM155" s="43">
        <f t="shared" si="66"/>
        <v>-0.11847391870404211</v>
      </c>
      <c r="AN155" s="43">
        <f t="shared" si="66"/>
        <v>-0.11847391870404211</v>
      </c>
      <c r="AO155" s="43">
        <f t="shared" si="66"/>
        <v>-0.11836246147773066</v>
      </c>
      <c r="AP155" s="6">
        <f t="shared" si="57"/>
        <v>-0.12859307590112262</v>
      </c>
    </row>
    <row r="156" spans="1:42">
      <c r="A156" s="5"/>
      <c r="B156">
        <f t="shared" si="55"/>
        <v>1991</v>
      </c>
      <c r="C156" s="43">
        <f t="shared" si="53"/>
        <v>-0.16693769179168749</v>
      </c>
      <c r="D156" s="43">
        <f t="shared" si="53"/>
        <v>-0.12852213419872172</v>
      </c>
      <c r="E156" s="43">
        <f t="shared" si="53"/>
        <v>-0.12312971981131315</v>
      </c>
      <c r="F156" s="43">
        <f t="shared" si="53"/>
        <v>-0.14245985277969908</v>
      </c>
      <c r="G156" s="43">
        <f t="shared" si="53"/>
        <v>-0.14245985277969908</v>
      </c>
      <c r="H156" s="43">
        <f t="shared" si="53"/>
        <v>-0.14245985277969908</v>
      </c>
      <c r="I156" s="43">
        <f t="shared" ref="I156:AO156" si="67">-(1-2^I107)</f>
        <v>-0.14245985277969908</v>
      </c>
      <c r="J156" s="43">
        <f t="shared" si="67"/>
        <v>-0.17055922959217207</v>
      </c>
      <c r="K156" s="43">
        <f t="shared" si="67"/>
        <v>-0.17055922959217207</v>
      </c>
      <c r="L156" s="43">
        <f t="shared" si="67"/>
        <v>-0.16693769179168749</v>
      </c>
      <c r="M156" s="43">
        <f t="shared" si="67"/>
        <v>-0.15329794760487558</v>
      </c>
      <c r="N156" s="43">
        <f t="shared" si="67"/>
        <v>-0.14945584242838239</v>
      </c>
      <c r="O156" s="43">
        <f t="shared" si="67"/>
        <v>-0.14558058919855488</v>
      </c>
      <c r="P156" s="43">
        <f t="shared" si="67"/>
        <v>-0.13254849032603944</v>
      </c>
      <c r="Q156" s="43">
        <f t="shared" si="67"/>
        <v>-0.13130418568566171</v>
      </c>
      <c r="R156" s="43">
        <f t="shared" si="67"/>
        <v>-0.13034660546526566</v>
      </c>
      <c r="S156" s="43">
        <f t="shared" si="67"/>
        <v>-0.13010522274635805</v>
      </c>
      <c r="T156" s="43">
        <f t="shared" si="67"/>
        <v>-0.12898840880064122</v>
      </c>
      <c r="U156" s="43">
        <f t="shared" si="67"/>
        <v>-0.12898840880064122</v>
      </c>
      <c r="V156" s="43">
        <f t="shared" si="67"/>
        <v>-0.12852213419872172</v>
      </c>
      <c r="W156" s="43">
        <f t="shared" si="67"/>
        <v>-0.12692625766914845</v>
      </c>
      <c r="X156" s="43">
        <f t="shared" si="67"/>
        <v>-0.12775198599823234</v>
      </c>
      <c r="Y156" s="43">
        <f t="shared" si="67"/>
        <v>-0.1274798627207786</v>
      </c>
      <c r="Z156" s="43">
        <f t="shared" si="67"/>
        <v>-0.1275031894225076</v>
      </c>
      <c r="AA156" s="43">
        <f t="shared" si="67"/>
        <v>-0.1275031894225076</v>
      </c>
      <c r="AB156" s="43">
        <f t="shared" si="67"/>
        <v>-0.12606726324107187</v>
      </c>
      <c r="AC156" s="43">
        <f t="shared" si="67"/>
        <v>-0.12576034659662316</v>
      </c>
      <c r="AD156" s="43">
        <f t="shared" si="67"/>
        <v>-0.1252299565521493</v>
      </c>
      <c r="AE156" s="43">
        <f t="shared" si="67"/>
        <v>-0.12523115607790858</v>
      </c>
      <c r="AF156" s="43">
        <f t="shared" si="67"/>
        <v>-0.12312971981131315</v>
      </c>
      <c r="AG156" s="43">
        <f t="shared" si="67"/>
        <v>-0.12401232340523582</v>
      </c>
      <c r="AH156" s="43">
        <f t="shared" si="67"/>
        <v>-0.12390824448335547</v>
      </c>
      <c r="AI156" s="43">
        <f t="shared" si="67"/>
        <v>-0.12390824448335547</v>
      </c>
      <c r="AJ156" s="43">
        <f t="shared" si="67"/>
        <v>-0.12363631531929142</v>
      </c>
      <c r="AK156" s="43">
        <f t="shared" si="67"/>
        <v>-0.12363631531929142</v>
      </c>
      <c r="AL156" s="43">
        <f t="shared" si="67"/>
        <v>-0.1241789617097272</v>
      </c>
      <c r="AM156" s="43">
        <f t="shared" si="67"/>
        <v>-0.12312367483970099</v>
      </c>
      <c r="AN156" s="43">
        <f t="shared" si="67"/>
        <v>-0.12312367483970099</v>
      </c>
      <c r="AO156" s="43">
        <f t="shared" si="67"/>
        <v>-0.12298191441688355</v>
      </c>
      <c r="AP156" s="6">
        <f t="shared" si="57"/>
        <v>-0.13412091126873013</v>
      </c>
    </row>
    <row r="157" spans="1:42">
      <c r="A157" s="5"/>
      <c r="B157">
        <f t="shared" si="55"/>
        <v>1992</v>
      </c>
      <c r="C157" s="43">
        <f t="shared" si="53"/>
        <v>-0.17846503716668427</v>
      </c>
      <c r="D157" s="43">
        <f t="shared" si="53"/>
        <v>-0.13681297251926794</v>
      </c>
      <c r="E157" s="43">
        <f t="shared" si="53"/>
        <v>-0.13090296131205981</v>
      </c>
      <c r="F157" s="43">
        <f t="shared" si="53"/>
        <v>-0.15038875525410278</v>
      </c>
      <c r="G157" s="43">
        <f t="shared" si="53"/>
        <v>-0.15038875525410278</v>
      </c>
      <c r="H157" s="43">
        <f t="shared" si="53"/>
        <v>-0.15038875525410278</v>
      </c>
      <c r="I157" s="43">
        <f t="shared" ref="I157:AO157" si="68">-(1-2^I108)</f>
        <v>-0.15038875525410278</v>
      </c>
      <c r="J157" s="43">
        <f t="shared" si="68"/>
        <v>-0.18243970948246346</v>
      </c>
      <c r="K157" s="43">
        <f t="shared" si="68"/>
        <v>-0.18243970948246346</v>
      </c>
      <c r="L157" s="43">
        <f t="shared" si="68"/>
        <v>-0.17846503716668427</v>
      </c>
      <c r="M157" s="43">
        <f t="shared" si="68"/>
        <v>-0.16147936406835495</v>
      </c>
      <c r="N157" s="43">
        <f t="shared" si="68"/>
        <v>-0.15699938795281365</v>
      </c>
      <c r="O157" s="43">
        <f t="shared" si="68"/>
        <v>-0.15288150693367919</v>
      </c>
      <c r="P157" s="43">
        <f t="shared" si="68"/>
        <v>-0.13975064205714172</v>
      </c>
      <c r="Q157" s="43">
        <f t="shared" si="68"/>
        <v>-0.13827409462359985</v>
      </c>
      <c r="R157" s="43">
        <f t="shared" si="68"/>
        <v>-0.1386670510452096</v>
      </c>
      <c r="S157" s="43">
        <f t="shared" si="68"/>
        <v>-0.13887113667528417</v>
      </c>
      <c r="T157" s="43">
        <f t="shared" si="68"/>
        <v>-0.1373620932056302</v>
      </c>
      <c r="U157" s="43">
        <f t="shared" si="68"/>
        <v>-0.1373620932056302</v>
      </c>
      <c r="V157" s="43">
        <f t="shared" si="68"/>
        <v>-0.13681297251926794</v>
      </c>
      <c r="W157" s="43">
        <f t="shared" si="68"/>
        <v>-0.13512682268902965</v>
      </c>
      <c r="X157" s="43">
        <f t="shared" si="68"/>
        <v>-0.13634164882799304</v>
      </c>
      <c r="Y157" s="43">
        <f t="shared" si="68"/>
        <v>-0.13601222808680069</v>
      </c>
      <c r="Z157" s="43">
        <f t="shared" si="68"/>
        <v>-0.13601826084968327</v>
      </c>
      <c r="AA157" s="43">
        <f t="shared" si="68"/>
        <v>-0.13601826084968327</v>
      </c>
      <c r="AB157" s="43">
        <f t="shared" si="68"/>
        <v>-0.13447619336810601</v>
      </c>
      <c r="AC157" s="43">
        <f t="shared" si="68"/>
        <v>-0.1339650960484654</v>
      </c>
      <c r="AD157" s="43">
        <f t="shared" si="68"/>
        <v>-0.13338187591497797</v>
      </c>
      <c r="AE157" s="43">
        <f t="shared" si="68"/>
        <v>-0.13336777175077885</v>
      </c>
      <c r="AF157" s="43">
        <f t="shared" si="68"/>
        <v>-0.13090296131205981</v>
      </c>
      <c r="AG157" s="43">
        <f t="shared" si="68"/>
        <v>-0.13181178481184164</v>
      </c>
      <c r="AH157" s="43">
        <f t="shared" si="68"/>
        <v>-0.13170031916040881</v>
      </c>
      <c r="AI157" s="43">
        <f t="shared" si="68"/>
        <v>-0.13170031916040881</v>
      </c>
      <c r="AJ157" s="43">
        <f t="shared" si="68"/>
        <v>-0.13139333695400812</v>
      </c>
      <c r="AK157" s="43">
        <f t="shared" si="68"/>
        <v>-0.13139333695400812</v>
      </c>
      <c r="AL157" s="43">
        <f t="shared" si="68"/>
        <v>-0.13182352121926721</v>
      </c>
      <c r="AM157" s="43">
        <f t="shared" si="68"/>
        <v>-0.13098191479120214</v>
      </c>
      <c r="AN157" s="43">
        <f t="shared" si="68"/>
        <v>-0.13098191479120214</v>
      </c>
      <c r="AO157" s="43">
        <f t="shared" si="68"/>
        <v>-0.13078657253849391</v>
      </c>
      <c r="AP157" s="6">
        <f t="shared" si="57"/>
        <v>-0.14250576744900165</v>
      </c>
    </row>
    <row r="158" spans="1:42">
      <c r="A158" s="5"/>
      <c r="B158">
        <f t="shared" si="55"/>
        <v>1993</v>
      </c>
      <c r="C158" s="43">
        <f t="shared" si="53"/>
        <v>-0.18218468711134339</v>
      </c>
      <c r="D158" s="43">
        <f t="shared" si="53"/>
        <v>-0.14087817267904712</v>
      </c>
      <c r="E158" s="43">
        <f t="shared" si="53"/>
        <v>-0.13789957812566345</v>
      </c>
      <c r="F158" s="43">
        <f t="shared" si="53"/>
        <v>-0.15720132876740589</v>
      </c>
      <c r="G158" s="43">
        <f t="shared" si="53"/>
        <v>-0.15720132876740589</v>
      </c>
      <c r="H158" s="43">
        <f t="shared" si="53"/>
        <v>-0.15720132876740589</v>
      </c>
      <c r="I158" s="43">
        <f t="shared" ref="I158:AO158" si="69">-(1-2^I109)</f>
        <v>-0.15720132876740589</v>
      </c>
      <c r="J158" s="43">
        <f t="shared" si="69"/>
        <v>-0.18652845145553631</v>
      </c>
      <c r="K158" s="43">
        <f t="shared" si="69"/>
        <v>-0.18652845145553631</v>
      </c>
      <c r="L158" s="43">
        <f t="shared" si="69"/>
        <v>-0.18218468711134339</v>
      </c>
      <c r="M158" s="43">
        <f t="shared" si="69"/>
        <v>-0.16281467632112856</v>
      </c>
      <c r="N158" s="43">
        <f t="shared" si="69"/>
        <v>-0.15900383653614047</v>
      </c>
      <c r="O158" s="43">
        <f t="shared" si="69"/>
        <v>-0.15466871690208617</v>
      </c>
      <c r="P158" s="43">
        <f t="shared" si="69"/>
        <v>-0.14202564620297797</v>
      </c>
      <c r="Q158" s="43">
        <f t="shared" si="69"/>
        <v>-0.14051841841247326</v>
      </c>
      <c r="R158" s="43">
        <f t="shared" si="69"/>
        <v>-0.14245898177418881</v>
      </c>
      <c r="S158" s="43">
        <f t="shared" si="69"/>
        <v>-0.14291885329092924</v>
      </c>
      <c r="T158" s="43">
        <f t="shared" si="69"/>
        <v>-0.14144964707868368</v>
      </c>
      <c r="U158" s="43">
        <f t="shared" si="69"/>
        <v>-0.14144964707868368</v>
      </c>
      <c r="V158" s="43">
        <f t="shared" si="69"/>
        <v>-0.14087817267904712</v>
      </c>
      <c r="W158" s="43">
        <f t="shared" si="69"/>
        <v>-0.13973818368206525</v>
      </c>
      <c r="X158" s="43">
        <f t="shared" si="69"/>
        <v>-0.14176954324666535</v>
      </c>
      <c r="Y158" s="43">
        <f t="shared" si="69"/>
        <v>-0.14141134067068251</v>
      </c>
      <c r="Z158" s="43">
        <f t="shared" si="69"/>
        <v>-0.14140710039884941</v>
      </c>
      <c r="AA158" s="43">
        <f t="shared" si="69"/>
        <v>-0.14140710039884941</v>
      </c>
      <c r="AB158" s="43">
        <f t="shared" si="69"/>
        <v>-0.13978150752296103</v>
      </c>
      <c r="AC158" s="43">
        <f t="shared" si="69"/>
        <v>-0.13916737973374471</v>
      </c>
      <c r="AD158" s="43">
        <f t="shared" si="69"/>
        <v>-0.13856094441924682</v>
      </c>
      <c r="AE158" s="43">
        <f t="shared" si="69"/>
        <v>-0.13853796141351926</v>
      </c>
      <c r="AF158" s="43">
        <f t="shared" si="69"/>
        <v>-0.13789957812566345</v>
      </c>
      <c r="AG158" s="43">
        <f t="shared" si="69"/>
        <v>-0.1385541137520111</v>
      </c>
      <c r="AH158" s="43">
        <f t="shared" si="69"/>
        <v>-0.13843757875205853</v>
      </c>
      <c r="AI158" s="43">
        <f t="shared" si="69"/>
        <v>-0.13843757875205853</v>
      </c>
      <c r="AJ158" s="43">
        <f t="shared" si="69"/>
        <v>-0.13810471382031764</v>
      </c>
      <c r="AK158" s="43">
        <f t="shared" si="69"/>
        <v>-0.13810471382031764</v>
      </c>
      <c r="AL158" s="43">
        <f t="shared" si="69"/>
        <v>-0.13844040398103319</v>
      </c>
      <c r="AM158" s="43">
        <f t="shared" si="69"/>
        <v>-0.13742766498743153</v>
      </c>
      <c r="AN158" s="43">
        <f t="shared" si="69"/>
        <v>-0.13742766498743153</v>
      </c>
      <c r="AO158" s="43">
        <f t="shared" si="69"/>
        <v>-0.13720368238828073</v>
      </c>
      <c r="AP158" s="6">
        <f t="shared" si="57"/>
        <v>-0.14756447933686204</v>
      </c>
    </row>
    <row r="159" spans="1:42">
      <c r="A159" s="5"/>
      <c r="B159">
        <f t="shared" si="55"/>
        <v>1994</v>
      </c>
      <c r="C159" s="43">
        <f t="shared" ref="C159:AO159" si="70">-(1-2^C110)</f>
        <v>-0.1913073465223899</v>
      </c>
      <c r="D159" s="43">
        <f t="shared" si="70"/>
        <v>-0.14701184092838937</v>
      </c>
      <c r="E159" s="43">
        <f t="shared" si="70"/>
        <v>-0.14387175820032982</v>
      </c>
      <c r="F159" s="43">
        <f t="shared" si="70"/>
        <v>-0.1541057283845263</v>
      </c>
      <c r="G159" s="43">
        <f t="shared" si="70"/>
        <v>-0.1541057283845263</v>
      </c>
      <c r="H159" s="43">
        <f t="shared" si="70"/>
        <v>-0.1541057283845263</v>
      </c>
      <c r="I159" s="43">
        <f t="shared" si="70"/>
        <v>-0.1541057283845263</v>
      </c>
      <c r="J159" s="43">
        <f t="shared" si="70"/>
        <v>-0.19448847224347887</v>
      </c>
      <c r="K159" s="43">
        <f t="shared" si="70"/>
        <v>-0.1943220917272952</v>
      </c>
      <c r="L159" s="43">
        <f t="shared" si="70"/>
        <v>-0.1913073465223899</v>
      </c>
      <c r="M159" s="43">
        <f t="shared" si="70"/>
        <v>-0.17017837769753685</v>
      </c>
      <c r="N159" s="43">
        <f t="shared" si="70"/>
        <v>-0.16685409291209985</v>
      </c>
      <c r="O159" s="43">
        <f t="shared" si="70"/>
        <v>-0.16101670029705528</v>
      </c>
      <c r="P159" s="43">
        <f t="shared" si="70"/>
        <v>-0.14810432780463023</v>
      </c>
      <c r="Q159" s="43">
        <f t="shared" si="70"/>
        <v>-0.14646135408878125</v>
      </c>
      <c r="R159" s="43">
        <f t="shared" si="70"/>
        <v>-0.14835931287463877</v>
      </c>
      <c r="S159" s="43">
        <f t="shared" si="70"/>
        <v>-0.14863712147060282</v>
      </c>
      <c r="T159" s="43">
        <f t="shared" si="70"/>
        <v>-0.14721569231311604</v>
      </c>
      <c r="U159" s="43">
        <f t="shared" si="70"/>
        <v>-0.14721569231311604</v>
      </c>
      <c r="V159" s="43">
        <f t="shared" si="70"/>
        <v>-0.14701184092838937</v>
      </c>
      <c r="W159" s="43">
        <f t="shared" si="70"/>
        <v>-0.14582976748428822</v>
      </c>
      <c r="X159" s="43">
        <f t="shared" si="70"/>
        <v>-0.14852237185224348</v>
      </c>
      <c r="Y159" s="43">
        <f t="shared" si="70"/>
        <v>-0.14813273555318007</v>
      </c>
      <c r="Z159" s="43">
        <f t="shared" si="70"/>
        <v>-0.14811675149647852</v>
      </c>
      <c r="AA159" s="43">
        <f t="shared" si="70"/>
        <v>-0.14811675149647852</v>
      </c>
      <c r="AB159" s="43">
        <f t="shared" si="70"/>
        <v>-0.1461238751957018</v>
      </c>
      <c r="AC159" s="43">
        <f t="shared" si="70"/>
        <v>-0.14537718792485799</v>
      </c>
      <c r="AD159" s="43">
        <f t="shared" si="70"/>
        <v>-0.14495106240689304</v>
      </c>
      <c r="AE159" s="43">
        <f t="shared" si="70"/>
        <v>-0.14491819075154411</v>
      </c>
      <c r="AF159" s="43">
        <f t="shared" si="70"/>
        <v>-0.14387175820032982</v>
      </c>
      <c r="AG159" s="43">
        <f t="shared" si="70"/>
        <v>-0.14457297434549987</v>
      </c>
      <c r="AH159" s="43">
        <f t="shared" si="70"/>
        <v>-0.14445464776991024</v>
      </c>
      <c r="AI159" s="43">
        <f t="shared" si="70"/>
        <v>-0.14445464776991024</v>
      </c>
      <c r="AJ159" s="43">
        <f t="shared" si="70"/>
        <v>-0.14442707827976264</v>
      </c>
      <c r="AK159" s="43">
        <f t="shared" si="70"/>
        <v>-0.14442707827976264</v>
      </c>
      <c r="AL159" s="43">
        <f t="shared" si="70"/>
        <v>-0.14474924452147842</v>
      </c>
      <c r="AM159" s="43">
        <f t="shared" si="70"/>
        <v>-0.14344234707462256</v>
      </c>
      <c r="AN159" s="43">
        <f t="shared" si="70"/>
        <v>-0.14344234707462256</v>
      </c>
      <c r="AO159" s="43">
        <f t="shared" si="70"/>
        <v>-0.14318667201211499</v>
      </c>
      <c r="AP159" s="6">
        <f t="shared" si="57"/>
        <v>-0.15310009671466729</v>
      </c>
    </row>
    <row r="160" spans="1:42">
      <c r="A160" s="5"/>
      <c r="B160">
        <f t="shared" si="55"/>
        <v>1995</v>
      </c>
      <c r="C160" s="43">
        <f t="shared" ref="C160:AO160" si="71">-(1-2^C111)</f>
        <v>-0.2042755601948405</v>
      </c>
      <c r="D160" s="43">
        <f t="shared" si="71"/>
        <v>-0.1548945088583713</v>
      </c>
      <c r="E160" s="43">
        <f t="shared" si="71"/>
        <v>-0.1508887649106051</v>
      </c>
      <c r="F160" s="43">
        <f t="shared" si="71"/>
        <v>-0.16006943335926405</v>
      </c>
      <c r="G160" s="43">
        <f t="shared" si="71"/>
        <v>-0.16006943335926405</v>
      </c>
      <c r="H160" s="43">
        <f t="shared" si="71"/>
        <v>-0.16006943335926405</v>
      </c>
      <c r="I160" s="43">
        <f t="shared" si="71"/>
        <v>-0.16006943335926405</v>
      </c>
      <c r="J160" s="43">
        <f t="shared" si="71"/>
        <v>-0.20859698863105169</v>
      </c>
      <c r="K160" s="43">
        <f t="shared" si="71"/>
        <v>-0.20840542529545802</v>
      </c>
      <c r="L160" s="43">
        <f t="shared" si="71"/>
        <v>-0.2042755601948405</v>
      </c>
      <c r="M160" s="43">
        <f t="shared" si="71"/>
        <v>-0.17910581135697867</v>
      </c>
      <c r="N160" s="43">
        <f t="shared" si="71"/>
        <v>-0.17631487923953737</v>
      </c>
      <c r="O160" s="43">
        <f t="shared" si="71"/>
        <v>-0.16945911048979723</v>
      </c>
      <c r="P160" s="43">
        <f t="shared" si="71"/>
        <v>-0.15533700396615124</v>
      </c>
      <c r="Q160" s="43">
        <f t="shared" si="71"/>
        <v>-0.15352975228457377</v>
      </c>
      <c r="R160" s="43">
        <f t="shared" si="71"/>
        <v>-0.15701281474358086</v>
      </c>
      <c r="S160" s="43">
        <f t="shared" si="71"/>
        <v>-0.15687142970183854</v>
      </c>
      <c r="T160" s="43">
        <f t="shared" si="71"/>
        <v>-0.15516131383270626</v>
      </c>
      <c r="U160" s="43">
        <f t="shared" si="71"/>
        <v>-0.15516131383270626</v>
      </c>
      <c r="V160" s="43">
        <f t="shared" si="71"/>
        <v>-0.1548945088583713</v>
      </c>
      <c r="W160" s="43">
        <f t="shared" si="71"/>
        <v>-0.15363098236656625</v>
      </c>
      <c r="X160" s="43">
        <f t="shared" si="71"/>
        <v>-0.15672089668070444</v>
      </c>
      <c r="Y160" s="43">
        <f t="shared" si="71"/>
        <v>-0.15629319310974199</v>
      </c>
      <c r="Z160" s="43">
        <f t="shared" si="71"/>
        <v>-0.15626408171055273</v>
      </c>
      <c r="AA160" s="43">
        <f t="shared" si="71"/>
        <v>-0.15626408171055273</v>
      </c>
      <c r="AB160" s="43">
        <f t="shared" si="71"/>
        <v>-0.15430337405911454</v>
      </c>
      <c r="AC160" s="43">
        <f t="shared" si="71"/>
        <v>-0.15355351911602511</v>
      </c>
      <c r="AD160" s="43">
        <f t="shared" si="71"/>
        <v>-0.15308650738840823</v>
      </c>
      <c r="AE160" s="43">
        <f t="shared" si="71"/>
        <v>-0.15304164204429882</v>
      </c>
      <c r="AF160" s="43">
        <f t="shared" si="71"/>
        <v>-0.1508887649106051</v>
      </c>
      <c r="AG160" s="43">
        <f t="shared" si="71"/>
        <v>-0.15224622058403559</v>
      </c>
      <c r="AH160" s="43">
        <f t="shared" si="71"/>
        <v>-0.15213873443745018</v>
      </c>
      <c r="AI160" s="43">
        <f t="shared" si="71"/>
        <v>-0.15213873443745018</v>
      </c>
      <c r="AJ160" s="43">
        <f t="shared" si="71"/>
        <v>-0.15205901355592344</v>
      </c>
      <c r="AK160" s="43">
        <f t="shared" si="71"/>
        <v>-0.15205901355592344</v>
      </c>
      <c r="AL160" s="43">
        <f t="shared" si="71"/>
        <v>-0.15234798151321705</v>
      </c>
      <c r="AM160" s="43">
        <f t="shared" si="71"/>
        <v>-0.15113585111231675</v>
      </c>
      <c r="AN160" s="43">
        <f t="shared" si="71"/>
        <v>-0.15113585111231675</v>
      </c>
      <c r="AO160" s="43">
        <f t="shared" si="71"/>
        <v>-0.15091002739877257</v>
      </c>
      <c r="AP160" s="6">
        <f t="shared" si="57"/>
        <v>-0.16140207565724213</v>
      </c>
    </row>
    <row r="161" spans="1:42">
      <c r="A161" s="5"/>
      <c r="B161">
        <f t="shared" si="55"/>
        <v>1996</v>
      </c>
      <c r="C161" s="43">
        <f t="shared" ref="C161:H174" si="72">-(1-2^C112)</f>
        <v>-0.21157663633957835</v>
      </c>
      <c r="D161" s="43">
        <f t="shared" si="72"/>
        <v>-0.16245186655447996</v>
      </c>
      <c r="E161" s="43">
        <f t="shared" si="72"/>
        <v>-0.15790130532890612</v>
      </c>
      <c r="F161" s="43">
        <f t="shared" si="72"/>
        <v>-0.16824055643131586</v>
      </c>
      <c r="G161" s="43">
        <f t="shared" si="72"/>
        <v>-0.16824055643131586</v>
      </c>
      <c r="H161" s="43">
        <f t="shared" si="72"/>
        <v>-0.16663244857445736</v>
      </c>
      <c r="I161" s="43">
        <f t="shared" ref="I161:AO161" si="73">-(1-2^I112)</f>
        <v>-0.16663244857445736</v>
      </c>
      <c r="J161" s="43">
        <f t="shared" si="73"/>
        <v>-0.21472300168725467</v>
      </c>
      <c r="K161" s="43">
        <f t="shared" si="73"/>
        <v>-0.21452795077466713</v>
      </c>
      <c r="L161" s="43">
        <f t="shared" si="73"/>
        <v>-0.21157663633957835</v>
      </c>
      <c r="M161" s="43">
        <f t="shared" si="73"/>
        <v>-0.18540796296994744</v>
      </c>
      <c r="N161" s="43">
        <f t="shared" si="73"/>
        <v>-0.18253914969617779</v>
      </c>
      <c r="O161" s="43">
        <f t="shared" si="73"/>
        <v>-0.17542968111349533</v>
      </c>
      <c r="P161" s="43">
        <f t="shared" si="73"/>
        <v>-0.16126474480229591</v>
      </c>
      <c r="Q161" s="43">
        <f t="shared" si="73"/>
        <v>-0.15933184945892642</v>
      </c>
      <c r="R161" s="43">
        <f t="shared" si="73"/>
        <v>-0.16451134775441101</v>
      </c>
      <c r="S161" s="43">
        <f t="shared" si="73"/>
        <v>-0.16427287951135849</v>
      </c>
      <c r="T161" s="43">
        <f t="shared" si="73"/>
        <v>-0.16235565852931211</v>
      </c>
      <c r="U161" s="43">
        <f t="shared" si="73"/>
        <v>-0.16235565852931211</v>
      </c>
      <c r="V161" s="43">
        <f t="shared" si="73"/>
        <v>-0.16245186655447996</v>
      </c>
      <c r="W161" s="43">
        <f t="shared" si="73"/>
        <v>-0.16103632799353362</v>
      </c>
      <c r="X161" s="43">
        <f t="shared" si="73"/>
        <v>-0.1642363132919199</v>
      </c>
      <c r="Y161" s="43">
        <f t="shared" si="73"/>
        <v>-0.16376337167834398</v>
      </c>
      <c r="Z161" s="43">
        <f t="shared" si="73"/>
        <v>-0.16372318541573949</v>
      </c>
      <c r="AA161" s="43">
        <f t="shared" si="73"/>
        <v>-0.16372318541573949</v>
      </c>
      <c r="AB161" s="43">
        <f t="shared" si="73"/>
        <v>-0.16158499832865991</v>
      </c>
      <c r="AC161" s="43">
        <f t="shared" si="73"/>
        <v>-0.16066534843239089</v>
      </c>
      <c r="AD161" s="43">
        <f t="shared" si="73"/>
        <v>-0.1601667987755917</v>
      </c>
      <c r="AE161" s="43">
        <f t="shared" si="73"/>
        <v>-0.16011242888889676</v>
      </c>
      <c r="AF161" s="43">
        <f t="shared" si="73"/>
        <v>-0.15790130532890612</v>
      </c>
      <c r="AG161" s="43">
        <f t="shared" si="73"/>
        <v>-0.15899059958273742</v>
      </c>
      <c r="AH161" s="43">
        <f t="shared" si="73"/>
        <v>-0.15887487424992375</v>
      </c>
      <c r="AI161" s="43">
        <f t="shared" si="73"/>
        <v>-0.15887487424992375</v>
      </c>
      <c r="AJ161" s="43">
        <f t="shared" si="73"/>
        <v>-0.15880033066333543</v>
      </c>
      <c r="AK161" s="43">
        <f t="shared" si="73"/>
        <v>-0.15880033066333543</v>
      </c>
      <c r="AL161" s="43">
        <f t="shared" si="73"/>
        <v>-0.15906710606425389</v>
      </c>
      <c r="AM161" s="43">
        <f t="shared" si="73"/>
        <v>-0.15842046996269543</v>
      </c>
      <c r="AN161" s="43">
        <f t="shared" si="73"/>
        <v>-0.15842046996269543</v>
      </c>
      <c r="AO161" s="43">
        <f t="shared" si="73"/>
        <v>-0.158386991154018</v>
      </c>
      <c r="AP161" s="6">
        <f t="shared" si="57"/>
        <v>-0.16840957733483</v>
      </c>
    </row>
    <row r="162" spans="1:42">
      <c r="A162" s="5"/>
      <c r="B162">
        <f t="shared" si="55"/>
        <v>1997</v>
      </c>
      <c r="C162" s="43">
        <f t="shared" si="72"/>
        <v>-0.21285720355659377</v>
      </c>
      <c r="D162" s="43">
        <f t="shared" si="72"/>
        <v>-0.1679645977119375</v>
      </c>
      <c r="E162" s="43">
        <f t="shared" si="72"/>
        <v>-0.16367303673021061</v>
      </c>
      <c r="F162" s="43">
        <f t="shared" si="72"/>
        <v>-0.16710563584045501</v>
      </c>
      <c r="G162" s="43">
        <f t="shared" si="72"/>
        <v>-0.16710563584045501</v>
      </c>
      <c r="H162" s="43">
        <f t="shared" si="72"/>
        <v>-0.16561188149088191</v>
      </c>
      <c r="I162" s="43">
        <f t="shared" ref="I162:AO162" si="74">-(1-2^I113)</f>
        <v>-0.16561188149088191</v>
      </c>
      <c r="J162" s="43">
        <f t="shared" si="74"/>
        <v>-0.21778000757728699</v>
      </c>
      <c r="K162" s="43">
        <f t="shared" si="74"/>
        <v>-0.21757666240196394</v>
      </c>
      <c r="L162" s="43">
        <f t="shared" si="74"/>
        <v>-0.21285720355659377</v>
      </c>
      <c r="M162" s="43">
        <f t="shared" si="74"/>
        <v>-0.1859934764754001</v>
      </c>
      <c r="N162" s="43">
        <f t="shared" si="74"/>
        <v>-0.18329003792247045</v>
      </c>
      <c r="O162" s="43">
        <f t="shared" si="74"/>
        <v>-0.17630958637789773</v>
      </c>
      <c r="P162" s="43">
        <f t="shared" si="74"/>
        <v>-0.16322605460807904</v>
      </c>
      <c r="Q162" s="43">
        <f t="shared" si="74"/>
        <v>-0.16132814676198381</v>
      </c>
      <c r="R162" s="43">
        <f t="shared" si="74"/>
        <v>-0.16880121926976843</v>
      </c>
      <c r="S162" s="43">
        <f t="shared" si="74"/>
        <v>-0.16903641895749888</v>
      </c>
      <c r="T162" s="43">
        <f t="shared" si="74"/>
        <v>-0.16682533369824082</v>
      </c>
      <c r="U162" s="43">
        <f t="shared" si="74"/>
        <v>-0.16682533369824082</v>
      </c>
      <c r="V162" s="43">
        <f t="shared" si="74"/>
        <v>-0.1679645977119375</v>
      </c>
      <c r="W162" s="43">
        <f t="shared" si="74"/>
        <v>-0.16654463218202109</v>
      </c>
      <c r="X162" s="43">
        <f t="shared" si="74"/>
        <v>-0.17094530322917612</v>
      </c>
      <c r="Y162" s="43">
        <f t="shared" si="74"/>
        <v>-0.17045455039023438</v>
      </c>
      <c r="Z162" s="43">
        <f t="shared" si="74"/>
        <v>-0.1704061702888986</v>
      </c>
      <c r="AA162" s="43">
        <f t="shared" si="74"/>
        <v>-0.1704061702888986</v>
      </c>
      <c r="AB162" s="43">
        <f t="shared" si="74"/>
        <v>-0.16819344334875852</v>
      </c>
      <c r="AC162" s="43">
        <f t="shared" si="74"/>
        <v>-0.16715359220568748</v>
      </c>
      <c r="AD162" s="43">
        <f t="shared" si="74"/>
        <v>-0.16663772568209501</v>
      </c>
      <c r="AE162" s="43">
        <f t="shared" si="74"/>
        <v>-0.16664693061055524</v>
      </c>
      <c r="AF162" s="43">
        <f t="shared" si="74"/>
        <v>-0.16367303673021061</v>
      </c>
      <c r="AG162" s="43">
        <f t="shared" si="74"/>
        <v>-0.16468069356267212</v>
      </c>
      <c r="AH162" s="43">
        <f t="shared" si="74"/>
        <v>-0.16463493200424839</v>
      </c>
      <c r="AI162" s="43">
        <f t="shared" si="74"/>
        <v>-0.16463493200424839</v>
      </c>
      <c r="AJ162" s="43">
        <f t="shared" si="74"/>
        <v>-0.16417386585222304</v>
      </c>
      <c r="AK162" s="43">
        <f t="shared" si="74"/>
        <v>-0.16417386585222304</v>
      </c>
      <c r="AL162" s="43">
        <f t="shared" si="74"/>
        <v>-0.16436308263047616</v>
      </c>
      <c r="AM162" s="43">
        <f t="shared" si="74"/>
        <v>-0.16286597164382688</v>
      </c>
      <c r="AN162" s="43">
        <f t="shared" si="74"/>
        <v>-0.16286597164382688</v>
      </c>
      <c r="AO162" s="43">
        <f t="shared" si="74"/>
        <v>-0.16280668439742496</v>
      </c>
      <c r="AP162" s="6">
        <f t="shared" si="57"/>
        <v>-0.1724103975955508</v>
      </c>
    </row>
    <row r="163" spans="1:42">
      <c r="A163" s="5"/>
      <c r="B163">
        <f t="shared" si="55"/>
        <v>1998</v>
      </c>
      <c r="C163" s="43">
        <f t="shared" si="72"/>
        <v>-0.22210193755633334</v>
      </c>
      <c r="D163" s="43">
        <f t="shared" si="72"/>
        <v>-0.17488736005669592</v>
      </c>
      <c r="E163" s="43">
        <f t="shared" si="72"/>
        <v>-0.16978754022024356</v>
      </c>
      <c r="F163" s="43">
        <f t="shared" si="72"/>
        <v>-0.17692348070689279</v>
      </c>
      <c r="G163" s="43">
        <f t="shared" si="72"/>
        <v>-0.17692348070689279</v>
      </c>
      <c r="H163" s="43">
        <f t="shared" si="72"/>
        <v>-0.17636438160930745</v>
      </c>
      <c r="I163" s="43">
        <f t="shared" ref="I163:AO163" si="75">-(1-2^I114)</f>
        <v>-0.17636438160930745</v>
      </c>
      <c r="J163" s="43">
        <f t="shared" si="75"/>
        <v>-0.22530604573903346</v>
      </c>
      <c r="K163" s="43">
        <f t="shared" si="75"/>
        <v>-0.22465620774613482</v>
      </c>
      <c r="L163" s="43">
        <f t="shared" si="75"/>
        <v>-0.22210193755633334</v>
      </c>
      <c r="M163" s="43">
        <f t="shared" si="75"/>
        <v>-0.19259650790403404</v>
      </c>
      <c r="N163" s="43">
        <f t="shared" si="75"/>
        <v>-0.19014342366972059</v>
      </c>
      <c r="O163" s="43">
        <f t="shared" si="75"/>
        <v>-0.18318772253811022</v>
      </c>
      <c r="P163" s="43">
        <f t="shared" si="75"/>
        <v>-0.16957174547953735</v>
      </c>
      <c r="Q163" s="43">
        <f t="shared" si="75"/>
        <v>-0.16758028056811514</v>
      </c>
      <c r="R163" s="43">
        <f t="shared" si="75"/>
        <v>-0.17603820263334524</v>
      </c>
      <c r="S163" s="43">
        <f t="shared" si="75"/>
        <v>-0.17595390600757277</v>
      </c>
      <c r="T163" s="43">
        <f t="shared" si="75"/>
        <v>-0.17373193899513262</v>
      </c>
      <c r="U163" s="43">
        <f t="shared" si="75"/>
        <v>-0.17373193899513262</v>
      </c>
      <c r="V163" s="43">
        <f t="shared" si="75"/>
        <v>-0.17488736005669592</v>
      </c>
      <c r="W163" s="43">
        <f t="shared" si="75"/>
        <v>-0.17355615603046615</v>
      </c>
      <c r="X163" s="43">
        <f t="shared" si="75"/>
        <v>-0.17770678827887021</v>
      </c>
      <c r="Y163" s="43">
        <f t="shared" si="75"/>
        <v>-0.17719838189243031</v>
      </c>
      <c r="Z163" s="43">
        <f t="shared" si="75"/>
        <v>-0.17714240689307026</v>
      </c>
      <c r="AA163" s="43">
        <f t="shared" si="75"/>
        <v>-0.17714240689307026</v>
      </c>
      <c r="AB163" s="43">
        <f t="shared" si="75"/>
        <v>-0.1748658861193404</v>
      </c>
      <c r="AC163" s="43">
        <f t="shared" si="75"/>
        <v>-0.17385621632329618</v>
      </c>
      <c r="AD163" s="43">
        <f t="shared" si="75"/>
        <v>-0.17332207030256774</v>
      </c>
      <c r="AE163" s="43">
        <f t="shared" si="75"/>
        <v>-0.17331926704994483</v>
      </c>
      <c r="AF163" s="43">
        <f t="shared" si="75"/>
        <v>-0.16978754022024356</v>
      </c>
      <c r="AG163" s="43">
        <f t="shared" si="75"/>
        <v>-0.1709806050254058</v>
      </c>
      <c r="AH163" s="43">
        <f t="shared" si="75"/>
        <v>-0.17092464134330898</v>
      </c>
      <c r="AI163" s="43">
        <f t="shared" si="75"/>
        <v>-0.17092464134330898</v>
      </c>
      <c r="AJ163" s="43">
        <f t="shared" si="75"/>
        <v>-0.17036873010853582</v>
      </c>
      <c r="AK163" s="43">
        <f t="shared" si="75"/>
        <v>-0.17036873010853582</v>
      </c>
      <c r="AL163" s="43">
        <f t="shared" si="75"/>
        <v>-0.17098846762743991</v>
      </c>
      <c r="AM163" s="43">
        <f t="shared" si="75"/>
        <v>-0.16941204795951414</v>
      </c>
      <c r="AN163" s="43">
        <f t="shared" si="75"/>
        <v>-0.16941204795951414</v>
      </c>
      <c r="AO163" s="43">
        <f t="shared" si="75"/>
        <v>-0.16930837248480934</v>
      </c>
      <c r="AP163" s="6">
        <f t="shared" si="57"/>
        <v>-0.17957500472610879</v>
      </c>
    </row>
    <row r="164" spans="1:42">
      <c r="A164" s="5"/>
      <c r="B164">
        <f t="shared" si="55"/>
        <v>1999</v>
      </c>
      <c r="C164" s="43">
        <f t="shared" si="72"/>
        <v>-0.2335737742506786</v>
      </c>
      <c r="D164" s="43">
        <f t="shared" si="72"/>
        <v>-0.18165099914757521</v>
      </c>
      <c r="E164" s="43">
        <f t="shared" si="72"/>
        <v>-0.17816745072162155</v>
      </c>
      <c r="F164" s="43">
        <f t="shared" si="72"/>
        <v>-0.18664696645041989</v>
      </c>
      <c r="G164" s="43">
        <f t="shared" si="72"/>
        <v>-0.18664696645041989</v>
      </c>
      <c r="H164" s="43">
        <f t="shared" si="72"/>
        <v>-0.18598960063689451</v>
      </c>
      <c r="I164" s="43">
        <f t="shared" ref="I164:AO164" si="76">-(1-2^I115)</f>
        <v>-0.18598960063689451</v>
      </c>
      <c r="J164" s="43">
        <f t="shared" si="76"/>
        <v>-0.23628890379700662</v>
      </c>
      <c r="K164" s="43">
        <f t="shared" si="76"/>
        <v>-0.23559487669492596</v>
      </c>
      <c r="L164" s="43">
        <f t="shared" si="76"/>
        <v>-0.2335737742506786</v>
      </c>
      <c r="M164" s="43">
        <f t="shared" si="76"/>
        <v>-0.20288333986773333</v>
      </c>
      <c r="N164" s="43">
        <f t="shared" si="76"/>
        <v>-0.19999982858438825</v>
      </c>
      <c r="O164" s="43">
        <f t="shared" si="76"/>
        <v>-0.19185253591622409</v>
      </c>
      <c r="P164" s="43">
        <f t="shared" si="76"/>
        <v>-0.17737485607214543</v>
      </c>
      <c r="Q164" s="43">
        <f t="shared" si="76"/>
        <v>-0.17526737524079739</v>
      </c>
      <c r="R164" s="43">
        <f t="shared" si="76"/>
        <v>-0.18324087248753751</v>
      </c>
      <c r="S164" s="43">
        <f t="shared" si="76"/>
        <v>-0.18275293666024872</v>
      </c>
      <c r="T164" s="43">
        <f t="shared" si="76"/>
        <v>-0.18054157908832713</v>
      </c>
      <c r="U164" s="43">
        <f t="shared" si="76"/>
        <v>-0.18054157908832713</v>
      </c>
      <c r="V164" s="43">
        <f t="shared" si="76"/>
        <v>-0.18165099914757521</v>
      </c>
      <c r="W164" s="43">
        <f t="shared" si="76"/>
        <v>-0.18030386436724577</v>
      </c>
      <c r="X164" s="43">
        <f t="shared" si="76"/>
        <v>-0.18716292096374065</v>
      </c>
      <c r="Y164" s="43">
        <f t="shared" si="76"/>
        <v>-0.18662586082450505</v>
      </c>
      <c r="Z164" s="43">
        <f t="shared" si="76"/>
        <v>-0.18655958621973201</v>
      </c>
      <c r="AA164" s="43">
        <f t="shared" si="76"/>
        <v>-0.18655958621973201</v>
      </c>
      <c r="AB164" s="43">
        <f t="shared" si="76"/>
        <v>-0.18414263567405442</v>
      </c>
      <c r="AC164" s="43">
        <f t="shared" si="76"/>
        <v>-0.18306591571984032</v>
      </c>
      <c r="AD164" s="43">
        <f t="shared" si="76"/>
        <v>-0.18250353041196943</v>
      </c>
      <c r="AE164" s="43">
        <f t="shared" si="76"/>
        <v>-0.18248571343596154</v>
      </c>
      <c r="AF164" s="43">
        <f t="shared" si="76"/>
        <v>-0.17816745072162155</v>
      </c>
      <c r="AG164" s="43">
        <f t="shared" si="76"/>
        <v>-0.17879389432388704</v>
      </c>
      <c r="AH164" s="43">
        <f t="shared" si="76"/>
        <v>-0.17867077023068201</v>
      </c>
      <c r="AI164" s="43">
        <f t="shared" si="76"/>
        <v>-0.17864968518500413</v>
      </c>
      <c r="AJ164" s="43">
        <f t="shared" si="76"/>
        <v>-0.17795639351188519</v>
      </c>
      <c r="AK164" s="43">
        <f t="shared" si="76"/>
        <v>-0.17795639351188519</v>
      </c>
      <c r="AL164" s="43">
        <f t="shared" si="76"/>
        <v>-0.17851871987171597</v>
      </c>
      <c r="AM164" s="43">
        <f t="shared" si="76"/>
        <v>-0.17688006130532352</v>
      </c>
      <c r="AN164" s="43">
        <f t="shared" si="76"/>
        <v>-0.17688006130532352</v>
      </c>
      <c r="AO164" s="43">
        <f t="shared" si="76"/>
        <v>-0.17672881948056762</v>
      </c>
      <c r="AP164" s="6">
        <f t="shared" si="57"/>
        <v>-0.18817540201218194</v>
      </c>
    </row>
    <row r="165" spans="1:42">
      <c r="A165" s="5"/>
      <c r="B165">
        <f t="shared" si="55"/>
        <v>2000</v>
      </c>
      <c r="C165" s="43">
        <f t="shared" si="72"/>
        <v>-0.23866567529972649</v>
      </c>
      <c r="D165" s="43">
        <f t="shared" si="72"/>
        <v>-0.18820750827283939</v>
      </c>
      <c r="E165" s="43">
        <f t="shared" si="72"/>
        <v>-0.1838092831966095</v>
      </c>
      <c r="F165" s="43">
        <f t="shared" si="72"/>
        <v>-0.19162506703845006</v>
      </c>
      <c r="G165" s="43">
        <f t="shared" si="72"/>
        <v>-0.19162506703845006</v>
      </c>
      <c r="H165" s="43">
        <f t="shared" si="72"/>
        <v>-0.1944550240163968</v>
      </c>
      <c r="I165" s="43">
        <f t="shared" ref="I165:AO165" si="77">-(1-2^I116)</f>
        <v>-0.1944550240163968</v>
      </c>
      <c r="J165" s="43">
        <f t="shared" si="77"/>
        <v>-0.24173867742783639</v>
      </c>
      <c r="K165" s="43">
        <f t="shared" si="77"/>
        <v>-0.24104312592705979</v>
      </c>
      <c r="L165" s="43">
        <f t="shared" si="77"/>
        <v>-0.23866567529972649</v>
      </c>
      <c r="M165" s="43">
        <f t="shared" si="77"/>
        <v>-0.2063048319950499</v>
      </c>
      <c r="N165" s="43">
        <f t="shared" si="77"/>
        <v>-0.20359420718148435</v>
      </c>
      <c r="O165" s="43">
        <f t="shared" si="77"/>
        <v>-0.19560666204948907</v>
      </c>
      <c r="P165" s="43">
        <f t="shared" si="77"/>
        <v>-0.18146271141958459</v>
      </c>
      <c r="Q165" s="43">
        <f t="shared" si="77"/>
        <v>-0.17936331860250676</v>
      </c>
      <c r="R165" s="43">
        <f t="shared" si="77"/>
        <v>-0.18874437269089472</v>
      </c>
      <c r="S165" s="43">
        <f t="shared" si="77"/>
        <v>-0.18838322565426946</v>
      </c>
      <c r="T165" s="43">
        <f t="shared" si="77"/>
        <v>-0.18631288963599757</v>
      </c>
      <c r="U165" s="43">
        <f t="shared" si="77"/>
        <v>-0.18631288963599757</v>
      </c>
      <c r="V165" s="43">
        <f t="shared" si="77"/>
        <v>-0.18820750827283939</v>
      </c>
      <c r="W165" s="43">
        <f t="shared" si="77"/>
        <v>-0.18680068365371583</v>
      </c>
      <c r="X165" s="43">
        <f t="shared" si="77"/>
        <v>-0.19396585133251121</v>
      </c>
      <c r="Y165" s="43">
        <f t="shared" si="77"/>
        <v>-0.19341818188374682</v>
      </c>
      <c r="Z165" s="43">
        <f t="shared" si="77"/>
        <v>-0.19326303181705962</v>
      </c>
      <c r="AA165" s="43">
        <f t="shared" si="77"/>
        <v>-0.19326303181705962</v>
      </c>
      <c r="AB165" s="43">
        <f t="shared" si="77"/>
        <v>-0.19071044031941042</v>
      </c>
      <c r="AC165" s="43">
        <f t="shared" si="77"/>
        <v>-0.18954938816964406</v>
      </c>
      <c r="AD165" s="43">
        <f t="shared" si="77"/>
        <v>-0.18897785301785841</v>
      </c>
      <c r="AE165" s="43">
        <f t="shared" si="77"/>
        <v>-0.18895072326842688</v>
      </c>
      <c r="AF165" s="43">
        <f t="shared" si="77"/>
        <v>-0.1838092831966095</v>
      </c>
      <c r="AG165" s="43">
        <f t="shared" si="77"/>
        <v>-0.1843341255019415</v>
      </c>
      <c r="AH165" s="43">
        <f t="shared" si="77"/>
        <v>-0.18432629795270294</v>
      </c>
      <c r="AI165" s="43">
        <f t="shared" si="77"/>
        <v>-0.18430454315826106</v>
      </c>
      <c r="AJ165" s="43">
        <f t="shared" si="77"/>
        <v>-0.18358297400203749</v>
      </c>
      <c r="AK165" s="43">
        <f t="shared" si="77"/>
        <v>-0.18358297400203749</v>
      </c>
      <c r="AL165" s="43">
        <f t="shared" si="77"/>
        <v>-0.18416936070205148</v>
      </c>
      <c r="AM165" s="43">
        <f t="shared" si="77"/>
        <v>-0.18241639447782532</v>
      </c>
      <c r="AN165" s="43">
        <f t="shared" si="77"/>
        <v>-0.18241639447782532</v>
      </c>
      <c r="AO165" s="43">
        <f t="shared" si="77"/>
        <v>-0.18222278527563607</v>
      </c>
      <c r="AP165" s="6">
        <f t="shared" si="57"/>
        <v>-0.19391402724866577</v>
      </c>
    </row>
    <row r="166" spans="1:42">
      <c r="A166" s="5"/>
      <c r="B166">
        <f t="shared" si="55"/>
        <v>2001</v>
      </c>
      <c r="C166" s="43">
        <f t="shared" si="72"/>
        <v>-0.24538476630682426</v>
      </c>
      <c r="D166" s="43">
        <f t="shared" si="72"/>
        <v>-0.19247480168941522</v>
      </c>
      <c r="E166" s="43">
        <f t="shared" si="72"/>
        <v>-0.18852912321544768</v>
      </c>
      <c r="F166" s="43">
        <f t="shared" si="72"/>
        <v>-0.19766451829357978</v>
      </c>
      <c r="G166" s="43">
        <f t="shared" si="72"/>
        <v>-0.19766451829357978</v>
      </c>
      <c r="H166" s="43">
        <f t="shared" si="72"/>
        <v>-0.20015164986202716</v>
      </c>
      <c r="I166" s="43">
        <f t="shared" ref="I166:AO166" si="78">-(1-2^I117)</f>
        <v>-0.20015164986202716</v>
      </c>
      <c r="J166" s="43">
        <f t="shared" si="78"/>
        <v>-0.24745108335454602</v>
      </c>
      <c r="K166" s="43">
        <f t="shared" si="78"/>
        <v>-0.24682523116436772</v>
      </c>
      <c r="L166" s="43">
        <f t="shared" si="78"/>
        <v>-0.24538476630682426</v>
      </c>
      <c r="M166" s="43">
        <f t="shared" si="78"/>
        <v>-0.21192500300609807</v>
      </c>
      <c r="N166" s="43">
        <f t="shared" si="78"/>
        <v>-0.20948248960259941</v>
      </c>
      <c r="O166" s="43">
        <f t="shared" si="78"/>
        <v>-0.20132209427164205</v>
      </c>
      <c r="P166" s="43">
        <f t="shared" si="78"/>
        <v>-0.18648151788913303</v>
      </c>
      <c r="Q166" s="43">
        <f t="shared" si="78"/>
        <v>-0.18435442290918624</v>
      </c>
      <c r="R166" s="43">
        <f t="shared" si="78"/>
        <v>-0.19389773170897129</v>
      </c>
      <c r="S166" s="43">
        <f t="shared" si="78"/>
        <v>-0.1932267004310072</v>
      </c>
      <c r="T166" s="43">
        <f t="shared" si="78"/>
        <v>-0.19101931821376439</v>
      </c>
      <c r="U166" s="43">
        <f t="shared" si="78"/>
        <v>-0.19101931821376439</v>
      </c>
      <c r="V166" s="43">
        <f t="shared" si="78"/>
        <v>-0.19247480168941522</v>
      </c>
      <c r="W166" s="43">
        <f t="shared" si="78"/>
        <v>-0.19104843276531014</v>
      </c>
      <c r="X166" s="43">
        <f t="shared" si="78"/>
        <v>-0.19892325041505809</v>
      </c>
      <c r="Y166" s="43">
        <f t="shared" si="78"/>
        <v>-0.19837307545384042</v>
      </c>
      <c r="Z166" s="43">
        <f t="shared" si="78"/>
        <v>-0.19821472759176584</v>
      </c>
      <c r="AA166" s="43">
        <f t="shared" si="78"/>
        <v>-0.19821472759176584</v>
      </c>
      <c r="AB166" s="43">
        <f t="shared" si="78"/>
        <v>-0.19565262095952618</v>
      </c>
      <c r="AC166" s="43">
        <f t="shared" si="78"/>
        <v>-0.19463396228666241</v>
      </c>
      <c r="AD166" s="43">
        <f t="shared" si="78"/>
        <v>-0.19405861024251014</v>
      </c>
      <c r="AE166" s="43">
        <f t="shared" si="78"/>
        <v>-0.19402493403110577</v>
      </c>
      <c r="AF166" s="43">
        <f t="shared" si="78"/>
        <v>-0.18852912321544768</v>
      </c>
      <c r="AG166" s="43">
        <f t="shared" si="78"/>
        <v>-0.18898328618019666</v>
      </c>
      <c r="AH166" s="43">
        <f t="shared" si="78"/>
        <v>-0.18894485071406042</v>
      </c>
      <c r="AI166" s="43">
        <f t="shared" si="78"/>
        <v>-0.18892257083992758</v>
      </c>
      <c r="AJ166" s="43">
        <f t="shared" si="78"/>
        <v>-0.18793218049563987</v>
      </c>
      <c r="AK166" s="43">
        <f t="shared" si="78"/>
        <v>-0.18793218049563987</v>
      </c>
      <c r="AL166" s="43">
        <f t="shared" si="78"/>
        <v>-0.18844174741436226</v>
      </c>
      <c r="AM166" s="43">
        <f t="shared" si="78"/>
        <v>-0.18679343205184162</v>
      </c>
      <c r="AN166" s="43">
        <f t="shared" si="78"/>
        <v>-0.18679343205184162</v>
      </c>
      <c r="AO166" s="43">
        <f t="shared" si="78"/>
        <v>-0.18652440633256495</v>
      </c>
      <c r="AP166" s="6">
        <f t="shared" si="57"/>
        <v>-0.19896992454905865</v>
      </c>
    </row>
    <row r="167" spans="1:42">
      <c r="A167" s="5"/>
      <c r="B167">
        <f t="shared" si="55"/>
        <v>2002</v>
      </c>
      <c r="C167" s="43">
        <f t="shared" si="72"/>
        <v>-0.2551886571360541</v>
      </c>
      <c r="D167" s="43">
        <f t="shared" si="72"/>
        <v>-0.19811533374442569</v>
      </c>
      <c r="E167" s="43">
        <f t="shared" si="72"/>
        <v>-0.19348505618552891</v>
      </c>
      <c r="F167" s="43">
        <f t="shared" si="72"/>
        <v>-0.20539803693703662</v>
      </c>
      <c r="G167" s="43">
        <f t="shared" si="72"/>
        <v>-0.20539803693703662</v>
      </c>
      <c r="H167" s="43">
        <f t="shared" si="72"/>
        <v>-0.2076499374025359</v>
      </c>
      <c r="I167" s="43">
        <f t="shared" ref="I167:AO167" si="79">-(1-2^I118)</f>
        <v>-0.2076499374025359</v>
      </c>
      <c r="J167" s="43">
        <f t="shared" si="79"/>
        <v>-0.25553355329036476</v>
      </c>
      <c r="K167" s="43">
        <f t="shared" si="79"/>
        <v>-0.25487222876628357</v>
      </c>
      <c r="L167" s="43">
        <f t="shared" si="79"/>
        <v>-0.2551886571360541</v>
      </c>
      <c r="M167" s="43">
        <f t="shared" si="79"/>
        <v>-0.2172812948927636</v>
      </c>
      <c r="N167" s="43">
        <f t="shared" si="79"/>
        <v>-0.21585626762704424</v>
      </c>
      <c r="O167" s="43">
        <f t="shared" si="79"/>
        <v>-0.20774632394288417</v>
      </c>
      <c r="P167" s="43">
        <f t="shared" si="79"/>
        <v>-0.19214193258293133</v>
      </c>
      <c r="Q167" s="43">
        <f t="shared" si="79"/>
        <v>-0.18987654668636156</v>
      </c>
      <c r="R167" s="43">
        <f t="shared" si="79"/>
        <v>-0.1992861244884444</v>
      </c>
      <c r="S167" s="43">
        <f t="shared" si="79"/>
        <v>-0.19843341786598745</v>
      </c>
      <c r="T167" s="43">
        <f t="shared" si="79"/>
        <v>-0.19613678854279892</v>
      </c>
      <c r="U167" s="43">
        <f t="shared" si="79"/>
        <v>-0.19613678854279892</v>
      </c>
      <c r="V167" s="43">
        <f t="shared" si="79"/>
        <v>-0.19811533374442569</v>
      </c>
      <c r="W167" s="43">
        <f t="shared" si="79"/>
        <v>-0.19655671151623211</v>
      </c>
      <c r="X167" s="43">
        <f t="shared" si="79"/>
        <v>-0.20546569364367517</v>
      </c>
      <c r="Y167" s="43">
        <f t="shared" si="79"/>
        <v>-0.20485502105994702</v>
      </c>
      <c r="Z167" s="43">
        <f t="shared" si="79"/>
        <v>-0.20469200717191904</v>
      </c>
      <c r="AA167" s="43">
        <f t="shared" si="79"/>
        <v>-0.20469200717191904</v>
      </c>
      <c r="AB167" s="43">
        <f t="shared" si="79"/>
        <v>-0.20210511963178612</v>
      </c>
      <c r="AC167" s="43">
        <f t="shared" si="79"/>
        <v>-0.20097309626266735</v>
      </c>
      <c r="AD167" s="43">
        <f t="shared" si="79"/>
        <v>-0.20039157753572001</v>
      </c>
      <c r="AE167" s="43">
        <f t="shared" si="79"/>
        <v>-0.20035032060225311</v>
      </c>
      <c r="AF167" s="43">
        <f t="shared" si="79"/>
        <v>-0.19348505618552891</v>
      </c>
      <c r="AG167" s="43">
        <f t="shared" si="79"/>
        <v>-0.19382064560492096</v>
      </c>
      <c r="AH167" s="43">
        <f t="shared" si="79"/>
        <v>-0.19373656807150197</v>
      </c>
      <c r="AI167" s="43">
        <f t="shared" si="79"/>
        <v>-0.19371399838066816</v>
      </c>
      <c r="AJ167" s="43">
        <f t="shared" si="79"/>
        <v>-0.19257820902446032</v>
      </c>
      <c r="AK167" s="43">
        <f t="shared" si="79"/>
        <v>-0.19257820902446032</v>
      </c>
      <c r="AL167" s="43">
        <f t="shared" si="79"/>
        <v>-0.19289979199548624</v>
      </c>
      <c r="AM167" s="43">
        <f t="shared" si="79"/>
        <v>-0.19077012508896996</v>
      </c>
      <c r="AN167" s="43">
        <f t="shared" si="79"/>
        <v>-0.19077012508896996</v>
      </c>
      <c r="AO167" s="43">
        <f t="shared" si="79"/>
        <v>-0.1904709294777196</v>
      </c>
      <c r="AP167" s="6">
        <f t="shared" si="57"/>
        <v>-0.20498449913828465</v>
      </c>
    </row>
    <row r="168" spans="1:42">
      <c r="A168" s="5"/>
      <c r="B168">
        <f t="shared" si="55"/>
        <v>2003</v>
      </c>
      <c r="C168" s="43">
        <f t="shared" si="72"/>
        <v>-0.26468180801775487</v>
      </c>
      <c r="D168" s="43">
        <f t="shared" si="72"/>
        <v>-0.20631541778491669</v>
      </c>
      <c r="E168" s="43">
        <f t="shared" si="72"/>
        <v>-0.19989707308769766</v>
      </c>
      <c r="F168" s="43">
        <f t="shared" si="72"/>
        <v>-0.20963178019092521</v>
      </c>
      <c r="G168" s="43">
        <f t="shared" si="72"/>
        <v>-0.20963178019092521</v>
      </c>
      <c r="H168" s="43">
        <f t="shared" si="72"/>
        <v>-0.21163893821350876</v>
      </c>
      <c r="I168" s="43">
        <f t="shared" ref="I168:AO168" si="80">-(1-2^I119)</f>
        <v>-0.21163893821350876</v>
      </c>
      <c r="J168" s="43">
        <f t="shared" si="80"/>
        <v>-0.26386836521898338</v>
      </c>
      <c r="K168" s="43">
        <f t="shared" si="80"/>
        <v>-0.2634971537445876</v>
      </c>
      <c r="L168" s="43">
        <f t="shared" si="80"/>
        <v>-0.26468180801775487</v>
      </c>
      <c r="M168" s="43">
        <f t="shared" si="80"/>
        <v>-0.22508430317732686</v>
      </c>
      <c r="N168" s="43">
        <f t="shared" si="80"/>
        <v>-0.22318007767429948</v>
      </c>
      <c r="O168" s="43">
        <f t="shared" si="80"/>
        <v>-0.21470363012290417</v>
      </c>
      <c r="P168" s="43">
        <f t="shared" si="80"/>
        <v>-0.19913839867269001</v>
      </c>
      <c r="Q168" s="43">
        <f t="shared" si="80"/>
        <v>-0.19684706800323748</v>
      </c>
      <c r="R168" s="43">
        <f t="shared" si="80"/>
        <v>-0.20688240266491498</v>
      </c>
      <c r="S168" s="43">
        <f t="shared" si="80"/>
        <v>-0.20596679472653956</v>
      </c>
      <c r="T168" s="43">
        <f t="shared" si="80"/>
        <v>-0.20378077963191499</v>
      </c>
      <c r="U168" s="43">
        <f t="shared" si="80"/>
        <v>-0.20378077963191499</v>
      </c>
      <c r="V168" s="43">
        <f t="shared" si="80"/>
        <v>-0.20631541778491669</v>
      </c>
      <c r="W168" s="43">
        <f t="shared" si="80"/>
        <v>-0.20472944123659742</v>
      </c>
      <c r="X168" s="43">
        <f t="shared" si="80"/>
        <v>-0.21380655904050583</v>
      </c>
      <c r="Y168" s="43">
        <f t="shared" si="80"/>
        <v>-0.21317995418452462</v>
      </c>
      <c r="Z168" s="43">
        <f t="shared" si="80"/>
        <v>-0.21300959055891255</v>
      </c>
      <c r="AA168" s="43">
        <f t="shared" si="80"/>
        <v>-0.21300959055891255</v>
      </c>
      <c r="AB168" s="43">
        <f t="shared" si="80"/>
        <v>-0.21036421661730109</v>
      </c>
      <c r="AC168" s="43">
        <f t="shared" si="80"/>
        <v>-0.20904510540062127</v>
      </c>
      <c r="AD168" s="43">
        <f t="shared" si="80"/>
        <v>-0.20843036059276765</v>
      </c>
      <c r="AE168" s="43">
        <f t="shared" si="80"/>
        <v>-0.20832575778771212</v>
      </c>
      <c r="AF168" s="43">
        <f t="shared" si="80"/>
        <v>-0.19989707308769766</v>
      </c>
      <c r="AG168" s="43">
        <f t="shared" si="80"/>
        <v>-0.19983361187513426</v>
      </c>
      <c r="AH168" s="43">
        <f t="shared" si="80"/>
        <v>-0.19982229323735445</v>
      </c>
      <c r="AI168" s="43">
        <f t="shared" si="80"/>
        <v>-0.19977580769156345</v>
      </c>
      <c r="AJ168" s="43">
        <f t="shared" si="80"/>
        <v>-0.19819012704643402</v>
      </c>
      <c r="AK168" s="43">
        <f t="shared" si="80"/>
        <v>-0.19819012704643402</v>
      </c>
      <c r="AL168" s="43">
        <f t="shared" si="80"/>
        <v>-0.19820362245922318</v>
      </c>
      <c r="AM168" s="43">
        <f t="shared" si="80"/>
        <v>-0.19573760963441</v>
      </c>
      <c r="AN168" s="43">
        <f t="shared" si="80"/>
        <v>-0.19573760963441</v>
      </c>
      <c r="AO168" s="43">
        <f t="shared" si="80"/>
        <v>-0.19547316661463754</v>
      </c>
      <c r="AP168" s="6">
        <f t="shared" si="57"/>
        <v>-0.21194677792503538</v>
      </c>
    </row>
    <row r="169" spans="1:42">
      <c r="A169" s="5"/>
      <c r="B169">
        <f t="shared" si="55"/>
        <v>2004</v>
      </c>
      <c r="C169" s="43">
        <f t="shared" si="72"/>
        <v>-0.26782009299679066</v>
      </c>
      <c r="D169" s="43">
        <f t="shared" si="72"/>
        <v>-0.20713224901147731</v>
      </c>
      <c r="E169" s="43">
        <f t="shared" si="72"/>
        <v>-0.20227426053475794</v>
      </c>
      <c r="F169" s="43">
        <f t="shared" si="72"/>
        <v>-0.21193282199545349</v>
      </c>
      <c r="G169" s="43">
        <f t="shared" si="72"/>
        <v>-0.21193282199545349</v>
      </c>
      <c r="H169" s="43">
        <f t="shared" si="72"/>
        <v>-0.21294796723301312</v>
      </c>
      <c r="I169" s="43">
        <f t="shared" ref="I169:AO169" si="81">-(1-2^I120)</f>
        <v>-0.21294796723301312</v>
      </c>
      <c r="J169" s="43">
        <f t="shared" si="81"/>
        <v>-0.26814914852171179</v>
      </c>
      <c r="K169" s="43">
        <f t="shared" si="81"/>
        <v>-0.26764654045139846</v>
      </c>
      <c r="L169" s="43">
        <f t="shared" si="81"/>
        <v>-0.26782009299679066</v>
      </c>
      <c r="M169" s="43">
        <f t="shared" si="81"/>
        <v>-0.22675006280736176</v>
      </c>
      <c r="N169" s="43">
        <f t="shared" si="81"/>
        <v>-0.22424856100322577</v>
      </c>
      <c r="O169" s="43">
        <f t="shared" si="81"/>
        <v>-0.21634566609212369</v>
      </c>
      <c r="P169" s="43">
        <f t="shared" si="81"/>
        <v>-0.19984024266267475</v>
      </c>
      <c r="Q169" s="43">
        <f t="shared" si="81"/>
        <v>-0.19774219637774404</v>
      </c>
      <c r="R169" s="43">
        <f t="shared" si="81"/>
        <v>-0.20714957534994283</v>
      </c>
      <c r="S169" s="43">
        <f t="shared" si="81"/>
        <v>-0.20633109831516239</v>
      </c>
      <c r="T169" s="43">
        <f t="shared" si="81"/>
        <v>-0.20443406591427604</v>
      </c>
      <c r="U169" s="43">
        <f t="shared" si="81"/>
        <v>-0.20443406591427604</v>
      </c>
      <c r="V169" s="43">
        <f t="shared" si="81"/>
        <v>-0.20713224901147731</v>
      </c>
      <c r="W169" s="43">
        <f t="shared" si="81"/>
        <v>-0.20563114014777617</v>
      </c>
      <c r="X169" s="43">
        <f t="shared" si="81"/>
        <v>-0.21394757632175754</v>
      </c>
      <c r="Y169" s="43">
        <f t="shared" si="81"/>
        <v>-0.21331064192195237</v>
      </c>
      <c r="Z169" s="43">
        <f t="shared" si="81"/>
        <v>-0.21315248247478968</v>
      </c>
      <c r="AA169" s="43">
        <f t="shared" si="81"/>
        <v>-0.21315248247478968</v>
      </c>
      <c r="AB169" s="43">
        <f t="shared" si="81"/>
        <v>-0.2108200384839426</v>
      </c>
      <c r="AC169" s="43">
        <f t="shared" si="81"/>
        <v>-0.21023170597706664</v>
      </c>
      <c r="AD169" s="43">
        <f t="shared" si="81"/>
        <v>-0.2096220283196838</v>
      </c>
      <c r="AE169" s="43">
        <f t="shared" si="81"/>
        <v>-0.2095226630634861</v>
      </c>
      <c r="AF169" s="43">
        <f t="shared" si="81"/>
        <v>-0.20227426053475794</v>
      </c>
      <c r="AG169" s="43">
        <f t="shared" si="81"/>
        <v>-0.20215319035140422</v>
      </c>
      <c r="AH169" s="43">
        <f t="shared" si="81"/>
        <v>-0.20198331762269173</v>
      </c>
      <c r="AI169" s="43">
        <f t="shared" si="81"/>
        <v>-0.20193871476612879</v>
      </c>
      <c r="AJ169" s="43">
        <f t="shared" si="81"/>
        <v>-0.20117868247959303</v>
      </c>
      <c r="AK169" s="43">
        <f t="shared" si="81"/>
        <v>-0.20117868247959303</v>
      </c>
      <c r="AL169" s="43">
        <f t="shared" si="81"/>
        <v>-0.20108432946283783</v>
      </c>
      <c r="AM169" s="43">
        <f t="shared" si="81"/>
        <v>-0.19756536874465458</v>
      </c>
      <c r="AN169" s="43">
        <f t="shared" si="81"/>
        <v>-0.19756536874465458</v>
      </c>
      <c r="AO169" s="43">
        <f t="shared" si="81"/>
        <v>-0.19723461900832318</v>
      </c>
      <c r="AP169" s="6">
        <f t="shared" si="57"/>
        <v>-0.21355279589225667</v>
      </c>
    </row>
    <row r="170" spans="1:42">
      <c r="A170" s="5"/>
      <c r="B170">
        <f t="shared" si="55"/>
        <v>2005</v>
      </c>
      <c r="C170" s="43">
        <f t="shared" si="72"/>
        <v>-0.26733811935950358</v>
      </c>
      <c r="D170" s="43">
        <f t="shared" si="72"/>
        <v>-0.2079660696479414</v>
      </c>
      <c r="E170" s="43">
        <f t="shared" si="72"/>
        <v>-0.20314202400199888</v>
      </c>
      <c r="F170" s="43">
        <f t="shared" si="72"/>
        <v>-0.21063683814481793</v>
      </c>
      <c r="G170" s="43">
        <f t="shared" si="72"/>
        <v>-0.21063683814481793</v>
      </c>
      <c r="H170" s="43">
        <f t="shared" si="72"/>
        <v>-0.21161482491917649</v>
      </c>
      <c r="I170" s="43">
        <f t="shared" ref="I170:AO170" si="82">-(1-2^I121)</f>
        <v>-0.21161482491917649</v>
      </c>
      <c r="J170" s="43">
        <f t="shared" si="82"/>
        <v>-0.26669265664963837</v>
      </c>
      <c r="K170" s="43">
        <f t="shared" si="82"/>
        <v>-0.2662261045587262</v>
      </c>
      <c r="L170" s="43">
        <f t="shared" si="82"/>
        <v>-0.26733811935950358</v>
      </c>
      <c r="M170" s="43">
        <f t="shared" si="82"/>
        <v>-0.22649199573601053</v>
      </c>
      <c r="N170" s="43">
        <f t="shared" si="82"/>
        <v>-0.22409316737387697</v>
      </c>
      <c r="O170" s="43">
        <f t="shared" si="82"/>
        <v>-0.21670155314885819</v>
      </c>
      <c r="P170" s="43">
        <f t="shared" si="82"/>
        <v>-0.20005201250503635</v>
      </c>
      <c r="Q170" s="43">
        <f t="shared" si="82"/>
        <v>-0.19792666897750333</v>
      </c>
      <c r="R170" s="43">
        <f t="shared" si="82"/>
        <v>-0.2083776036676237</v>
      </c>
      <c r="S170" s="43">
        <f t="shared" si="82"/>
        <v>-0.20751189562551053</v>
      </c>
      <c r="T170" s="43">
        <f t="shared" si="82"/>
        <v>-0.20544360975587383</v>
      </c>
      <c r="U170" s="43">
        <f t="shared" si="82"/>
        <v>-0.20544360975587383</v>
      </c>
      <c r="V170" s="43">
        <f t="shared" si="82"/>
        <v>-0.2079660696479414</v>
      </c>
      <c r="W170" s="43">
        <f t="shared" si="82"/>
        <v>-0.2063685249667726</v>
      </c>
      <c r="X170" s="43">
        <f t="shared" si="82"/>
        <v>-0.214524281901317</v>
      </c>
      <c r="Y170" s="43">
        <f t="shared" si="82"/>
        <v>-0.213924265899613</v>
      </c>
      <c r="Z170" s="43">
        <f t="shared" si="82"/>
        <v>-0.21377502916099433</v>
      </c>
      <c r="AA170" s="43">
        <f t="shared" si="82"/>
        <v>-0.2138826274324046</v>
      </c>
      <c r="AB170" s="43">
        <f t="shared" si="82"/>
        <v>-0.21168003176749128</v>
      </c>
      <c r="AC170" s="43">
        <f t="shared" si="82"/>
        <v>-0.21104577863562557</v>
      </c>
      <c r="AD170" s="43">
        <f t="shared" si="82"/>
        <v>-0.21026796837034223</v>
      </c>
      <c r="AE170" s="43">
        <f t="shared" si="82"/>
        <v>-0.21017367564864831</v>
      </c>
      <c r="AF170" s="43">
        <f t="shared" si="82"/>
        <v>-0.20314202400199888</v>
      </c>
      <c r="AG170" s="43">
        <f t="shared" si="82"/>
        <v>-0.20299871603941999</v>
      </c>
      <c r="AH170" s="43">
        <f t="shared" si="82"/>
        <v>-0.20307992159692256</v>
      </c>
      <c r="AI170" s="43">
        <f t="shared" si="82"/>
        <v>-0.20313452086813233</v>
      </c>
      <c r="AJ170" s="43">
        <f t="shared" si="82"/>
        <v>-0.20323928602746344</v>
      </c>
      <c r="AK170" s="43">
        <f t="shared" si="82"/>
        <v>-0.20323928602746344</v>
      </c>
      <c r="AL170" s="43">
        <f t="shared" si="82"/>
        <v>-0.20346272535615706</v>
      </c>
      <c r="AM170" s="43">
        <f t="shared" si="82"/>
        <v>-0.20024594805098805</v>
      </c>
      <c r="AN170" s="43">
        <f t="shared" si="82"/>
        <v>-0.20024594805098805</v>
      </c>
      <c r="AO170" s="43">
        <f t="shared" si="82"/>
        <v>-0.19988788564306981</v>
      </c>
      <c r="AP170" s="6">
        <f t="shared" si="57"/>
        <v>-0.21414187311141597</v>
      </c>
    </row>
    <row r="171" spans="1:42">
      <c r="A171" s="5"/>
      <c r="B171">
        <f t="shared" si="55"/>
        <v>2006</v>
      </c>
      <c r="C171" s="43">
        <f t="shared" si="72"/>
        <v>-0.25289539146638806</v>
      </c>
      <c r="D171" s="43">
        <f t="shared" si="72"/>
        <v>-0.20171008230205822</v>
      </c>
      <c r="E171" s="43">
        <f t="shared" si="72"/>
        <v>-0.19974519855827466</v>
      </c>
      <c r="F171" s="43">
        <f t="shared" si="72"/>
        <v>-0.19337447925736628</v>
      </c>
      <c r="G171" s="43">
        <f t="shared" si="72"/>
        <v>-0.19337447925736628</v>
      </c>
      <c r="H171" s="43">
        <f t="shared" si="72"/>
        <v>-0.1940062471977364</v>
      </c>
      <c r="I171" s="43">
        <f t="shared" ref="I171:AO171" si="83">-(1-2^I122)</f>
        <v>-0.1940062471977364</v>
      </c>
      <c r="J171" s="43">
        <f t="shared" si="83"/>
        <v>-0.25062755107501111</v>
      </c>
      <c r="K171" s="43">
        <f t="shared" si="83"/>
        <v>-0.25032125427312324</v>
      </c>
      <c r="L171" s="43">
        <f t="shared" si="83"/>
        <v>-0.25289539146638806</v>
      </c>
      <c r="M171" s="43">
        <f t="shared" si="83"/>
        <v>-0.21521039556219201</v>
      </c>
      <c r="N171" s="43">
        <f t="shared" si="83"/>
        <v>-0.21473661243305053</v>
      </c>
      <c r="O171" s="43">
        <f t="shared" si="83"/>
        <v>-0.20887196882840775</v>
      </c>
      <c r="P171" s="43">
        <f t="shared" si="83"/>
        <v>-0.19399190851267256</v>
      </c>
      <c r="Q171" s="43">
        <f t="shared" si="83"/>
        <v>-0.19211783832108253</v>
      </c>
      <c r="R171" s="43">
        <f t="shared" si="83"/>
        <v>-0.20207380326291968</v>
      </c>
      <c r="S171" s="43">
        <f t="shared" si="83"/>
        <v>-0.20137907780342912</v>
      </c>
      <c r="T171" s="43">
        <f t="shared" si="83"/>
        <v>-0.19948709021121469</v>
      </c>
      <c r="U171" s="43">
        <f t="shared" si="83"/>
        <v>-0.19948709021121469</v>
      </c>
      <c r="V171" s="43">
        <f t="shared" si="83"/>
        <v>-0.20171008230205822</v>
      </c>
      <c r="W171" s="43">
        <f t="shared" si="83"/>
        <v>-0.20070846273096798</v>
      </c>
      <c r="X171" s="43">
        <f t="shared" si="83"/>
        <v>-0.20849738394332007</v>
      </c>
      <c r="Y171" s="43">
        <f t="shared" si="83"/>
        <v>-0.2079809600906104</v>
      </c>
      <c r="Z171" s="43">
        <f t="shared" si="83"/>
        <v>-0.20785400106813801</v>
      </c>
      <c r="AA171" s="43">
        <f t="shared" si="83"/>
        <v>-0.20795220406781245</v>
      </c>
      <c r="AB171" s="43">
        <f t="shared" si="83"/>
        <v>-0.20609776543218172</v>
      </c>
      <c r="AC171" s="43">
        <f t="shared" si="83"/>
        <v>-0.20555475214576013</v>
      </c>
      <c r="AD171" s="43">
        <f t="shared" si="83"/>
        <v>-0.20487700866450542</v>
      </c>
      <c r="AE171" s="43">
        <f t="shared" si="83"/>
        <v>-0.20479924306395103</v>
      </c>
      <c r="AF171" s="43">
        <f t="shared" si="83"/>
        <v>-0.19974519855827466</v>
      </c>
      <c r="AG171" s="43">
        <f t="shared" si="83"/>
        <v>-0.19969203497776811</v>
      </c>
      <c r="AH171" s="43">
        <f t="shared" si="83"/>
        <v>-0.19992273424621076</v>
      </c>
      <c r="AI171" s="43">
        <f t="shared" si="83"/>
        <v>-0.1999653690777794</v>
      </c>
      <c r="AJ171" s="43">
        <f t="shared" si="83"/>
        <v>-0.20046658946859386</v>
      </c>
      <c r="AK171" s="43">
        <f t="shared" si="83"/>
        <v>-0.20046658946859386</v>
      </c>
      <c r="AL171" s="43">
        <f t="shared" si="83"/>
        <v>-0.20082673063517087</v>
      </c>
      <c r="AM171" s="43">
        <f t="shared" si="83"/>
        <v>-0.19870517351166617</v>
      </c>
      <c r="AN171" s="43">
        <f t="shared" si="83"/>
        <v>-0.19870517351166617</v>
      </c>
      <c r="AO171" s="43">
        <f t="shared" si="83"/>
        <v>-0.19851328087800124</v>
      </c>
      <c r="AP171" s="6">
        <f t="shared" si="57"/>
        <v>-0.20675263705232461</v>
      </c>
    </row>
    <row r="172" spans="1:42">
      <c r="A172" s="5"/>
      <c r="B172">
        <f t="shared" si="55"/>
        <v>2007</v>
      </c>
      <c r="C172" s="43">
        <f t="shared" si="72"/>
        <v>-0.24815518826495164</v>
      </c>
      <c r="D172" s="43">
        <f t="shared" si="72"/>
        <v>-0.20082635641561652</v>
      </c>
      <c r="E172" s="43">
        <f t="shared" si="72"/>
        <v>-0.19996993731736434</v>
      </c>
      <c r="F172" s="43">
        <f t="shared" si="72"/>
        <v>-0.19290729149439279</v>
      </c>
      <c r="G172" s="43">
        <f t="shared" si="72"/>
        <v>-0.19290729149439279</v>
      </c>
      <c r="H172" s="43">
        <f t="shared" si="72"/>
        <v>-0.19354368171449732</v>
      </c>
      <c r="I172" s="43">
        <f t="shared" ref="I172:AO172" si="84">-(1-2^I123)</f>
        <v>-0.19354368171449732</v>
      </c>
      <c r="J172" s="43">
        <f t="shared" si="84"/>
        <v>-0.24650515149209751</v>
      </c>
      <c r="K172" s="43">
        <f t="shared" si="84"/>
        <v>-0.24624659265972459</v>
      </c>
      <c r="L172" s="43">
        <f t="shared" si="84"/>
        <v>-0.24815518826495164</v>
      </c>
      <c r="M172" s="43">
        <f t="shared" si="84"/>
        <v>-0.21257741082803916</v>
      </c>
      <c r="N172" s="43">
        <f t="shared" si="84"/>
        <v>-0.2119499449329858</v>
      </c>
      <c r="O172" s="43">
        <f t="shared" si="84"/>
        <v>-0.20658280088601277</v>
      </c>
      <c r="P172" s="43">
        <f t="shared" si="84"/>
        <v>-0.19340463881259118</v>
      </c>
      <c r="Q172" s="43">
        <f t="shared" si="84"/>
        <v>-0.19136471730060667</v>
      </c>
      <c r="R172" s="43">
        <f t="shared" si="84"/>
        <v>-0.20134992402332152</v>
      </c>
      <c r="S172" s="43">
        <f t="shared" si="84"/>
        <v>-0.20047041874113303</v>
      </c>
      <c r="T172" s="43">
        <f t="shared" si="84"/>
        <v>-0.19856799674099235</v>
      </c>
      <c r="U172" s="43">
        <f t="shared" si="84"/>
        <v>-0.19850856891890767</v>
      </c>
      <c r="V172" s="43">
        <f t="shared" si="84"/>
        <v>-0.20082635641561652</v>
      </c>
      <c r="W172" s="43">
        <f t="shared" si="84"/>
        <v>-0.19990815992976541</v>
      </c>
      <c r="X172" s="43">
        <f t="shared" si="84"/>
        <v>-0.20734000730515811</v>
      </c>
      <c r="Y172" s="43">
        <f t="shared" si="84"/>
        <v>-0.20686388326297256</v>
      </c>
      <c r="Z172" s="43">
        <f t="shared" si="84"/>
        <v>-0.20674707220683219</v>
      </c>
      <c r="AA172" s="43">
        <f t="shared" si="84"/>
        <v>-0.20677603773189879</v>
      </c>
      <c r="AB172" s="43">
        <f t="shared" si="84"/>
        <v>-0.20505253320805461</v>
      </c>
      <c r="AC172" s="43">
        <f t="shared" si="84"/>
        <v>-0.204765673041713</v>
      </c>
      <c r="AD172" s="43">
        <f t="shared" si="84"/>
        <v>-0.20413755116796006</v>
      </c>
      <c r="AE172" s="43">
        <f t="shared" si="84"/>
        <v>-0.20406603983812144</v>
      </c>
      <c r="AF172" s="43">
        <f t="shared" si="84"/>
        <v>-0.19996993731736434</v>
      </c>
      <c r="AG172" s="43">
        <f t="shared" si="84"/>
        <v>-0.19991541522436018</v>
      </c>
      <c r="AH172" s="43">
        <f t="shared" si="84"/>
        <v>-0.20026655302675789</v>
      </c>
      <c r="AI172" s="43">
        <f t="shared" si="84"/>
        <v>-0.20041858133746682</v>
      </c>
      <c r="AJ172" s="43">
        <f t="shared" si="84"/>
        <v>-0.20082628742866704</v>
      </c>
      <c r="AK172" s="43">
        <f t="shared" si="84"/>
        <v>-0.20082628742866704</v>
      </c>
      <c r="AL172" s="43">
        <f t="shared" si="84"/>
        <v>-0.20114208378054954</v>
      </c>
      <c r="AM172" s="43">
        <f t="shared" si="84"/>
        <v>-0.199262122552196</v>
      </c>
      <c r="AN172" s="43">
        <f t="shared" si="84"/>
        <v>-0.199262122552196</v>
      </c>
      <c r="AO172" s="43">
        <f t="shared" si="84"/>
        <v>-0.19907825265868151</v>
      </c>
      <c r="AP172" s="6">
        <f t="shared" si="57"/>
        <v>-0.20576891639569425</v>
      </c>
    </row>
    <row r="173" spans="1:42">
      <c r="A173" s="5"/>
      <c r="B173">
        <f t="shared" si="55"/>
        <v>2008</v>
      </c>
      <c r="C173" s="43">
        <f t="shared" si="72"/>
        <v>-0.24357359236939768</v>
      </c>
      <c r="D173" s="43">
        <f t="shared" si="72"/>
        <v>-0.20009843687478035</v>
      </c>
      <c r="E173" s="43">
        <f t="shared" si="72"/>
        <v>-0.19879316343372155</v>
      </c>
      <c r="F173" s="43">
        <f t="shared" si="72"/>
        <v>-0.20018798265948423</v>
      </c>
      <c r="G173" s="43">
        <f t="shared" si="72"/>
        <v>-0.20018798265948423</v>
      </c>
      <c r="H173" s="43">
        <f t="shared" si="72"/>
        <v>-0.20017275179330807</v>
      </c>
      <c r="I173" s="43">
        <f t="shared" ref="I173:AO173" si="85">-(1-2^I124)</f>
        <v>-0.20017275179330807</v>
      </c>
      <c r="J173" s="43">
        <f t="shared" si="85"/>
        <v>-0.24260811403901528</v>
      </c>
      <c r="K173" s="43">
        <f t="shared" si="85"/>
        <v>-0.24239515359997788</v>
      </c>
      <c r="L173" s="43">
        <f t="shared" si="85"/>
        <v>-0.24357359236939768</v>
      </c>
      <c r="M173" s="43">
        <f t="shared" si="85"/>
        <v>-0.21047418431363807</v>
      </c>
      <c r="N173" s="43">
        <f t="shared" si="85"/>
        <v>-0.20958745097226783</v>
      </c>
      <c r="O173" s="43">
        <f t="shared" si="85"/>
        <v>-0.20464438950793151</v>
      </c>
      <c r="P173" s="43">
        <f t="shared" si="85"/>
        <v>-0.19151497865208811</v>
      </c>
      <c r="Q173" s="43">
        <f t="shared" si="85"/>
        <v>-0.18953164831931779</v>
      </c>
      <c r="R173" s="43">
        <f t="shared" si="85"/>
        <v>-0.20020479416471559</v>
      </c>
      <c r="S173" s="43">
        <f t="shared" si="85"/>
        <v>-0.19944223783664872</v>
      </c>
      <c r="T173" s="43">
        <f t="shared" si="85"/>
        <v>-0.19742769195546983</v>
      </c>
      <c r="U173" s="43">
        <f t="shared" si="85"/>
        <v>-0.19731960713125607</v>
      </c>
      <c r="V173" s="43">
        <f t="shared" si="85"/>
        <v>-0.20009843687478035</v>
      </c>
      <c r="W173" s="43">
        <f t="shared" si="85"/>
        <v>-0.19912181949885877</v>
      </c>
      <c r="X173" s="43">
        <f t="shared" si="85"/>
        <v>-0.20613253156300992</v>
      </c>
      <c r="Y173" s="43">
        <f t="shared" si="85"/>
        <v>-0.20572896918567551</v>
      </c>
      <c r="Z173" s="43">
        <f t="shared" si="85"/>
        <v>-0.20562293766470119</v>
      </c>
      <c r="AA173" s="43">
        <f t="shared" si="85"/>
        <v>-0.20565067991084607</v>
      </c>
      <c r="AB173" s="43">
        <f t="shared" si="85"/>
        <v>-0.20408065075078652</v>
      </c>
      <c r="AC173" s="43">
        <f t="shared" si="85"/>
        <v>-0.20341549386237667</v>
      </c>
      <c r="AD173" s="43">
        <f t="shared" si="85"/>
        <v>-0.20284455572680327</v>
      </c>
      <c r="AE173" s="43">
        <f t="shared" si="85"/>
        <v>-0.20267287075385443</v>
      </c>
      <c r="AF173" s="43">
        <f t="shared" si="85"/>
        <v>-0.19879316343372155</v>
      </c>
      <c r="AG173" s="43">
        <f t="shared" si="85"/>
        <v>-0.19870624093710065</v>
      </c>
      <c r="AH173" s="43">
        <f t="shared" si="85"/>
        <v>-0.19960082234495202</v>
      </c>
      <c r="AI173" s="43">
        <f t="shared" si="85"/>
        <v>-0.19974122945668427</v>
      </c>
      <c r="AJ173" s="43">
        <f t="shared" si="85"/>
        <v>-0.20040800896194666</v>
      </c>
      <c r="AK173" s="43">
        <f t="shared" si="85"/>
        <v>-0.20040800896194666</v>
      </c>
      <c r="AL173" s="43">
        <f t="shared" si="85"/>
        <v>-0.20130793086177912</v>
      </c>
      <c r="AM173" s="43">
        <f t="shared" si="85"/>
        <v>-0.20033435951895118</v>
      </c>
      <c r="AN173" s="43">
        <f t="shared" si="85"/>
        <v>-0.20033435951895118</v>
      </c>
      <c r="AO173" s="43">
        <f t="shared" si="85"/>
        <v>-0.200306892640436</v>
      </c>
      <c r="AP173" s="6">
        <f t="shared" si="57"/>
        <v>-0.20531334530444545</v>
      </c>
    </row>
    <row r="174" spans="1:42">
      <c r="A174" s="5"/>
      <c r="B174">
        <f t="shared" si="55"/>
        <v>2009</v>
      </c>
      <c r="C174" s="43">
        <f t="shared" si="72"/>
        <v>-0.23828839877868258</v>
      </c>
      <c r="D174" s="43">
        <f t="shared" si="72"/>
        <v>-0.19709752845614825</v>
      </c>
      <c r="E174" s="43">
        <f t="shared" si="72"/>
        <v>-0.19852613558507604</v>
      </c>
      <c r="F174" s="43">
        <f t="shared" si="72"/>
        <v>-0.19827043320581961</v>
      </c>
      <c r="G174" s="43">
        <f t="shared" si="72"/>
        <v>-0.19827043320581961</v>
      </c>
      <c r="H174" s="43">
        <f t="shared" si="72"/>
        <v>-0.19873673360808763</v>
      </c>
      <c r="I174" s="43">
        <f t="shared" ref="I174:AO174" si="86">-(1-2^I125)</f>
        <v>-0.19873673360808763</v>
      </c>
      <c r="J174" s="43">
        <f t="shared" si="86"/>
        <v>-0.23636601483433084</v>
      </c>
      <c r="K174" s="43">
        <f t="shared" si="86"/>
        <v>-0.23605090204922619</v>
      </c>
      <c r="L174" s="43">
        <f t="shared" si="86"/>
        <v>-0.23828839877868258</v>
      </c>
      <c r="M174" s="43">
        <f t="shared" si="86"/>
        <v>-0.20540141968356118</v>
      </c>
      <c r="N174" s="43">
        <f t="shared" si="86"/>
        <v>-0.2047786119688717</v>
      </c>
      <c r="O174" s="43">
        <f t="shared" si="86"/>
        <v>-0.20022247397395687</v>
      </c>
      <c r="P174" s="43">
        <f t="shared" si="86"/>
        <v>-0.18837088696025928</v>
      </c>
      <c r="Q174" s="43">
        <f t="shared" si="86"/>
        <v>-0.18648133784480481</v>
      </c>
      <c r="R174" s="43">
        <f t="shared" si="86"/>
        <v>-0.19692264160330031</v>
      </c>
      <c r="S174" s="43">
        <f t="shared" si="86"/>
        <v>-0.19686384809366486</v>
      </c>
      <c r="T174" s="43">
        <f t="shared" si="86"/>
        <v>-0.19478269169147122</v>
      </c>
      <c r="U174" s="43">
        <f t="shared" si="86"/>
        <v>-0.19468566649881691</v>
      </c>
      <c r="V174" s="43">
        <f t="shared" si="86"/>
        <v>-0.19709752845614825</v>
      </c>
      <c r="W174" s="43">
        <f t="shared" si="86"/>
        <v>-0.1963062983241648</v>
      </c>
      <c r="X174" s="43">
        <f t="shared" si="86"/>
        <v>-0.20300628710136226</v>
      </c>
      <c r="Y174" s="43">
        <f t="shared" si="86"/>
        <v>-0.20256610239051231</v>
      </c>
      <c r="Z174" s="43">
        <f t="shared" si="86"/>
        <v>-0.20247243742443677</v>
      </c>
      <c r="AA174" s="43">
        <f t="shared" si="86"/>
        <v>-0.20250070580353874</v>
      </c>
      <c r="AB174" s="43">
        <f t="shared" si="86"/>
        <v>-0.20107100155625934</v>
      </c>
      <c r="AC174" s="43">
        <f t="shared" si="86"/>
        <v>-0.20072450694469768</v>
      </c>
      <c r="AD174" s="43">
        <f t="shared" si="86"/>
        <v>-0.20021157208222728</v>
      </c>
      <c r="AE174" s="43">
        <f t="shared" si="86"/>
        <v>-0.20005858836028445</v>
      </c>
      <c r="AF174" s="43">
        <f t="shared" si="86"/>
        <v>-0.19852613558507604</v>
      </c>
      <c r="AG174" s="43">
        <f t="shared" si="86"/>
        <v>-0.19835767103720814</v>
      </c>
      <c r="AH174" s="43">
        <f t="shared" si="86"/>
        <v>-0.19941422659476149</v>
      </c>
      <c r="AI174" s="43">
        <f t="shared" si="86"/>
        <v>-0.19966351476156274</v>
      </c>
      <c r="AJ174" s="43">
        <f t="shared" si="86"/>
        <v>-0.20093783275138288</v>
      </c>
      <c r="AK174" s="43">
        <f t="shared" si="86"/>
        <v>-0.20093783275138288</v>
      </c>
      <c r="AL174" s="43">
        <f t="shared" si="86"/>
        <v>-0.2018119430434705</v>
      </c>
      <c r="AM174" s="43">
        <f t="shared" si="86"/>
        <v>-0.20127147252788313</v>
      </c>
      <c r="AN174" s="43">
        <f t="shared" si="86"/>
        <v>-0.20127147252788313</v>
      </c>
      <c r="AO174" s="43">
        <f t="shared" si="86"/>
        <v>-0.19996075787077994</v>
      </c>
      <c r="AP174" s="6">
        <f t="shared" si="57"/>
        <v>-0.2029566455980433</v>
      </c>
    </row>
    <row r="175" spans="1:42">
      <c r="A175" s="5"/>
      <c r="B175">
        <f t="shared" si="55"/>
        <v>2010</v>
      </c>
      <c r="C175" s="43">
        <f t="shared" ref="C175:AO175" si="87">-(1-2^C126)</f>
        <v>-0.23501609672361357</v>
      </c>
      <c r="D175" s="43">
        <f t="shared" si="87"/>
        <v>-0.19252098650540084</v>
      </c>
      <c r="E175" s="43">
        <f t="shared" si="87"/>
        <v>-0.1950192591185913</v>
      </c>
      <c r="F175" s="43">
        <f t="shared" si="87"/>
        <v>-0.20053379075201172</v>
      </c>
      <c r="G175" s="43">
        <f t="shared" si="87"/>
        <v>-0.20053379075201172</v>
      </c>
      <c r="H175" s="43">
        <f t="shared" si="87"/>
        <v>-0.20001183819776147</v>
      </c>
      <c r="I175" s="43">
        <f t="shared" si="87"/>
        <v>-0.20001183819776147</v>
      </c>
      <c r="J175" s="43">
        <f t="shared" si="87"/>
        <v>-0.23227873207859773</v>
      </c>
      <c r="K175" s="43">
        <f t="shared" si="87"/>
        <v>-0.2320093972263646</v>
      </c>
      <c r="L175" s="43">
        <f t="shared" si="87"/>
        <v>-0.23501609672361357</v>
      </c>
      <c r="M175" s="43">
        <f t="shared" si="87"/>
        <v>-0.19623556914115725</v>
      </c>
      <c r="N175" s="43">
        <f t="shared" si="87"/>
        <v>-0.1960111727097853</v>
      </c>
      <c r="O175" s="43">
        <f t="shared" si="87"/>
        <v>-0.19181427075872093</v>
      </c>
      <c r="P175" s="43">
        <f t="shared" si="87"/>
        <v>-0.18221766419231666</v>
      </c>
      <c r="Q175" s="43">
        <f t="shared" si="87"/>
        <v>-0.18073414702156121</v>
      </c>
      <c r="R175" s="43">
        <f t="shared" si="87"/>
        <v>-0.19216258179740864</v>
      </c>
      <c r="S175" s="43">
        <f t="shared" si="87"/>
        <v>-0.19249802137906868</v>
      </c>
      <c r="T175" s="43">
        <f t="shared" si="87"/>
        <v>-0.19045686087891933</v>
      </c>
      <c r="U175" s="43">
        <f t="shared" si="87"/>
        <v>-0.19037171110256534</v>
      </c>
      <c r="V175" s="43">
        <f t="shared" si="87"/>
        <v>-0.19252098650540084</v>
      </c>
      <c r="W175" s="43">
        <f t="shared" si="87"/>
        <v>-0.19185837939512962</v>
      </c>
      <c r="X175" s="43">
        <f t="shared" si="87"/>
        <v>-0.1983154924467404</v>
      </c>
      <c r="Y175" s="43">
        <f t="shared" si="87"/>
        <v>-0.19809377186252752</v>
      </c>
      <c r="Z175" s="43">
        <f t="shared" si="87"/>
        <v>-0.19798387141399076</v>
      </c>
      <c r="AA175" s="43">
        <f t="shared" si="87"/>
        <v>-0.19797087684003156</v>
      </c>
      <c r="AB175" s="43">
        <f t="shared" si="87"/>
        <v>-0.1966450790908294</v>
      </c>
      <c r="AC175" s="43">
        <f t="shared" si="87"/>
        <v>-0.19641123907821212</v>
      </c>
      <c r="AD175" s="43">
        <f t="shared" si="87"/>
        <v>-0.19590601252298279</v>
      </c>
      <c r="AE175" s="43">
        <f t="shared" si="87"/>
        <v>-0.19565787018502967</v>
      </c>
      <c r="AF175" s="43">
        <f t="shared" si="87"/>
        <v>-0.1950192591185913</v>
      </c>
      <c r="AG175" s="43">
        <f t="shared" si="87"/>
        <v>-0.19482235574306606</v>
      </c>
      <c r="AH175" s="43">
        <f t="shared" si="87"/>
        <v>-0.19638134635166216</v>
      </c>
      <c r="AI175" s="43">
        <f t="shared" si="87"/>
        <v>-0.19665731342805082</v>
      </c>
      <c r="AJ175" s="43">
        <f t="shared" si="87"/>
        <v>-0.19840426390601373</v>
      </c>
      <c r="AK175" s="43">
        <f t="shared" si="87"/>
        <v>-0.19840426390601373</v>
      </c>
      <c r="AL175" s="43">
        <f t="shared" si="87"/>
        <v>-0.19922376109477546</v>
      </c>
      <c r="AM175" s="43">
        <f t="shared" si="87"/>
        <v>-0.1989910932068113</v>
      </c>
      <c r="AN175" s="43">
        <f t="shared" si="87"/>
        <v>-0.1989910932068113</v>
      </c>
      <c r="AO175" s="43">
        <f t="shared" si="87"/>
        <v>-0.19767261122504065</v>
      </c>
      <c r="AP175" s="6">
        <f t="shared" si="57"/>
        <v>-0.19926627604576774</v>
      </c>
    </row>
    <row r="176" spans="1:42">
      <c r="A176" s="5"/>
      <c r="B176">
        <f t="shared" si="55"/>
        <v>2011</v>
      </c>
      <c r="C176" s="43">
        <f t="shared" ref="C176:AO176" si="88">-(1-2^C127)</f>
        <v>-0.23098192105046267</v>
      </c>
      <c r="D176" s="43">
        <f t="shared" si="88"/>
        <v>-0.18994277648511781</v>
      </c>
      <c r="E176" s="43">
        <f t="shared" si="88"/>
        <v>-0.19398701100488258</v>
      </c>
      <c r="F176" s="43">
        <f t="shared" si="88"/>
        <v>-0.20139673018546556</v>
      </c>
      <c r="G176" s="43">
        <f t="shared" si="88"/>
        <v>-0.20139673018546556</v>
      </c>
      <c r="H176" s="43">
        <f t="shared" si="88"/>
        <v>-0.20140521818773316</v>
      </c>
      <c r="I176" s="43">
        <f t="shared" si="88"/>
        <v>-0.20140521818773316</v>
      </c>
      <c r="J176" s="43">
        <f t="shared" si="88"/>
        <v>-0.22911975041689525</v>
      </c>
      <c r="K176" s="43">
        <f t="shared" si="88"/>
        <v>-0.2288872214709573</v>
      </c>
      <c r="L176" s="43">
        <f t="shared" si="88"/>
        <v>-0.23098192105046267</v>
      </c>
      <c r="M176" s="43">
        <f t="shared" si="88"/>
        <v>-0.19384715429721433</v>
      </c>
      <c r="N176" s="43">
        <f t="shared" si="88"/>
        <v>-0.19368242686754766</v>
      </c>
      <c r="O176" s="43">
        <f t="shared" si="88"/>
        <v>-0.19022044106123326</v>
      </c>
      <c r="P176" s="43">
        <f t="shared" si="88"/>
        <v>-0.17954765614069434</v>
      </c>
      <c r="Q176" s="43">
        <f t="shared" si="88"/>
        <v>-0.17824259798000019</v>
      </c>
      <c r="R176" s="43">
        <f t="shared" si="88"/>
        <v>-0.1899414948631456</v>
      </c>
      <c r="S176" s="43">
        <f t="shared" si="88"/>
        <v>-0.19015375056445316</v>
      </c>
      <c r="T176" s="43">
        <f t="shared" si="88"/>
        <v>-0.18783197389112383</v>
      </c>
      <c r="U176" s="43">
        <f t="shared" si="88"/>
        <v>-0.18775649851763943</v>
      </c>
      <c r="V176" s="43">
        <f t="shared" si="88"/>
        <v>-0.18994277648511781</v>
      </c>
      <c r="W176" s="43">
        <f t="shared" si="88"/>
        <v>-0.18926825428185345</v>
      </c>
      <c r="X176" s="43">
        <f t="shared" si="88"/>
        <v>-0.19501236067025041</v>
      </c>
      <c r="Y176" s="43">
        <f t="shared" si="88"/>
        <v>-0.19479594690092905</v>
      </c>
      <c r="Z176" s="43">
        <f t="shared" si="88"/>
        <v>-0.19475187095988544</v>
      </c>
      <c r="AA176" s="43">
        <f t="shared" si="88"/>
        <v>-0.19469895582741414</v>
      </c>
      <c r="AB176" s="43">
        <f t="shared" si="88"/>
        <v>-0.19342829949019991</v>
      </c>
      <c r="AC176" s="43">
        <f t="shared" si="88"/>
        <v>-0.19324420583764945</v>
      </c>
      <c r="AD176" s="43">
        <f t="shared" si="88"/>
        <v>-0.19279928656749545</v>
      </c>
      <c r="AE176" s="43">
        <f t="shared" si="88"/>
        <v>-0.19251985456982001</v>
      </c>
      <c r="AF176" s="43">
        <f t="shared" si="88"/>
        <v>-0.19398701100488258</v>
      </c>
      <c r="AG176" s="43">
        <f t="shared" si="88"/>
        <v>-0.19375054640346645</v>
      </c>
      <c r="AH176" s="43">
        <f t="shared" si="88"/>
        <v>-0.19528153285187366</v>
      </c>
      <c r="AI176" s="43">
        <f t="shared" si="88"/>
        <v>-0.1954687766390184</v>
      </c>
      <c r="AJ176" s="43">
        <f t="shared" si="88"/>
        <v>-0.19761055410068828</v>
      </c>
      <c r="AK176" s="43">
        <f t="shared" si="88"/>
        <v>-0.19761055410068828</v>
      </c>
      <c r="AL176" s="43">
        <f t="shared" si="88"/>
        <v>-0.19821120937404746</v>
      </c>
      <c r="AM176" s="43">
        <f t="shared" si="88"/>
        <v>-0.19905606399425069</v>
      </c>
      <c r="AN176" s="43">
        <f t="shared" si="88"/>
        <v>-0.19905606399425069</v>
      </c>
      <c r="AO176" s="43">
        <f t="shared" si="88"/>
        <v>-0.1975974222882424</v>
      </c>
      <c r="AP176" s="6">
        <f t="shared" si="57"/>
        <v>-0.19740564201923722</v>
      </c>
    </row>
    <row r="177" spans="1:42">
      <c r="A177" s="5"/>
      <c r="B177">
        <f t="shared" si="55"/>
        <v>2012</v>
      </c>
      <c r="C177" s="43">
        <f t="shared" ref="C177:H188" si="89">-(1-2^C128)</f>
        <v>-0.22261357733276255</v>
      </c>
      <c r="D177" s="43">
        <f t="shared" si="89"/>
        <v>-0.18638563204840863</v>
      </c>
      <c r="E177" s="43">
        <f t="shared" si="89"/>
        <v>-0.19145301075458465</v>
      </c>
      <c r="F177" s="43">
        <f t="shared" si="89"/>
        <v>-0.20035207553929002</v>
      </c>
      <c r="G177" s="43">
        <f t="shared" si="89"/>
        <v>-0.20035207553929002</v>
      </c>
      <c r="H177" s="43">
        <f t="shared" si="89"/>
        <v>-0.20113498936675789</v>
      </c>
      <c r="I177" s="43">
        <f t="shared" ref="I177:AO177" si="90">-(1-2^I128)</f>
        <v>-0.20113498936675789</v>
      </c>
      <c r="J177" s="43">
        <f t="shared" si="90"/>
        <v>-0.22235730804705511</v>
      </c>
      <c r="K177" s="43">
        <f t="shared" si="90"/>
        <v>-0.22058498035161744</v>
      </c>
      <c r="L177" s="43">
        <f t="shared" si="90"/>
        <v>-0.22261357733276255</v>
      </c>
      <c r="M177" s="43">
        <f t="shared" si="90"/>
        <v>-0.18922231146241719</v>
      </c>
      <c r="N177" s="43">
        <f t="shared" si="90"/>
        <v>-0.18904439439135168</v>
      </c>
      <c r="O177" s="43">
        <f t="shared" si="90"/>
        <v>-0.18598952040040739</v>
      </c>
      <c r="P177" s="43">
        <f t="shared" si="90"/>
        <v>-0.17575348763941945</v>
      </c>
      <c r="Q177" s="43">
        <f t="shared" si="90"/>
        <v>-0.17463124953599973</v>
      </c>
      <c r="R177" s="43">
        <f t="shared" si="90"/>
        <v>-0.18604530454854429</v>
      </c>
      <c r="S177" s="43">
        <f t="shared" si="90"/>
        <v>-0.1862495435439816</v>
      </c>
      <c r="T177" s="43">
        <f t="shared" si="90"/>
        <v>-0.18412444319402255</v>
      </c>
      <c r="U177" s="43">
        <f t="shared" si="90"/>
        <v>-0.18401079441212131</v>
      </c>
      <c r="V177" s="43">
        <f t="shared" si="90"/>
        <v>-0.18638563204840863</v>
      </c>
      <c r="W177" s="43">
        <f t="shared" si="90"/>
        <v>-0.18583455023917839</v>
      </c>
      <c r="X177" s="43">
        <f t="shared" si="90"/>
        <v>-0.19116862037272486</v>
      </c>
      <c r="Y177" s="43">
        <f t="shared" si="90"/>
        <v>-0.1909875398438291</v>
      </c>
      <c r="Z177" s="43">
        <f t="shared" si="90"/>
        <v>-0.19095362168477015</v>
      </c>
      <c r="AA177" s="43">
        <f t="shared" si="90"/>
        <v>-0.19091214932006872</v>
      </c>
      <c r="AB177" s="43">
        <f t="shared" si="90"/>
        <v>-0.18972071471488783</v>
      </c>
      <c r="AC177" s="43">
        <f t="shared" si="90"/>
        <v>-0.18939854071309492</v>
      </c>
      <c r="AD177" s="43">
        <f t="shared" si="90"/>
        <v>-0.1889832448778167</v>
      </c>
      <c r="AE177" s="43">
        <f t="shared" si="90"/>
        <v>-0.18874946649948843</v>
      </c>
      <c r="AF177" s="43">
        <f t="shared" si="90"/>
        <v>-0.19145301075458465</v>
      </c>
      <c r="AG177" s="43">
        <f t="shared" si="90"/>
        <v>-0.19130188006298277</v>
      </c>
      <c r="AH177" s="43">
        <f t="shared" si="90"/>
        <v>-0.194035695161486</v>
      </c>
      <c r="AI177" s="43">
        <f t="shared" si="90"/>
        <v>-0.19432009064535893</v>
      </c>
      <c r="AJ177" s="43">
        <f t="shared" si="90"/>
        <v>-0.19675758591980941</v>
      </c>
      <c r="AK177" s="43">
        <f t="shared" si="90"/>
        <v>-0.19675758591980941</v>
      </c>
      <c r="AL177" s="43">
        <f t="shared" si="90"/>
        <v>-0.19742091057690903</v>
      </c>
      <c r="AM177" s="43">
        <f t="shared" si="90"/>
        <v>-0.19845858222085067</v>
      </c>
      <c r="AN177" s="43">
        <f t="shared" si="90"/>
        <v>-0.19845858222085067</v>
      </c>
      <c r="AO177" s="43">
        <f t="shared" si="90"/>
        <v>-0.193241102107514</v>
      </c>
      <c r="AP177" s="6">
        <f t="shared" si="57"/>
        <v>-0.19408595822338395</v>
      </c>
    </row>
    <row r="178" spans="1:42">
      <c r="A178" s="5"/>
      <c r="B178">
        <f t="shared" si="55"/>
        <v>2013</v>
      </c>
      <c r="C178" s="43">
        <f t="shared" si="89"/>
        <v>-0.21701723912081572</v>
      </c>
      <c r="D178" s="43">
        <f t="shared" si="89"/>
        <v>-0.18663891208364736</v>
      </c>
      <c r="E178" s="43">
        <f t="shared" si="89"/>
        <v>-0.19202555897895124</v>
      </c>
      <c r="F178" s="43">
        <f t="shared" si="89"/>
        <v>-0.19887146410656342</v>
      </c>
      <c r="G178" s="43">
        <f t="shared" si="89"/>
        <v>-0.19887146410656342</v>
      </c>
      <c r="H178" s="43">
        <f t="shared" si="89"/>
        <v>-0.20037303466180534</v>
      </c>
      <c r="I178" s="43">
        <f t="shared" ref="I178:AO178" si="91">-(1-2^I129)</f>
        <v>-0.20037303466180534</v>
      </c>
      <c r="J178" s="43">
        <f t="shared" si="91"/>
        <v>-0.21662605433881033</v>
      </c>
      <c r="K178" s="43">
        <f t="shared" si="91"/>
        <v>-0.21508839877778374</v>
      </c>
      <c r="L178" s="43">
        <f t="shared" si="91"/>
        <v>-0.21701723912081572</v>
      </c>
      <c r="M178" s="43">
        <f t="shared" si="91"/>
        <v>-0.18627519435983675</v>
      </c>
      <c r="N178" s="43">
        <f t="shared" si="91"/>
        <v>-0.18618543295188339</v>
      </c>
      <c r="O178" s="43">
        <f t="shared" si="91"/>
        <v>-0.18354029258354043</v>
      </c>
      <c r="P178" s="43">
        <f t="shared" si="91"/>
        <v>-0.17430704957047538</v>
      </c>
      <c r="Q178" s="43">
        <f t="shared" si="91"/>
        <v>-0.17323488969132828</v>
      </c>
      <c r="R178" s="43">
        <f t="shared" si="91"/>
        <v>-0.18530337792988627</v>
      </c>
      <c r="S178" s="43">
        <f t="shared" si="91"/>
        <v>-0.18557707726943973</v>
      </c>
      <c r="T178" s="43">
        <f t="shared" si="91"/>
        <v>-0.18385378497700233</v>
      </c>
      <c r="U178" s="43">
        <f t="shared" si="91"/>
        <v>-0.18383877362185308</v>
      </c>
      <c r="V178" s="43">
        <f t="shared" si="91"/>
        <v>-0.18663891208364736</v>
      </c>
      <c r="W178" s="43">
        <f t="shared" si="91"/>
        <v>-0.18602435387274407</v>
      </c>
      <c r="X178" s="43">
        <f t="shared" si="91"/>
        <v>-0.19156957205114211</v>
      </c>
      <c r="Y178" s="43">
        <f t="shared" si="91"/>
        <v>-0.19132753381346124</v>
      </c>
      <c r="Z178" s="43">
        <f t="shared" si="91"/>
        <v>-0.19130053579958906</v>
      </c>
      <c r="AA178" s="43">
        <f t="shared" si="91"/>
        <v>-0.19125566344617106</v>
      </c>
      <c r="AB178" s="43">
        <f t="shared" si="91"/>
        <v>-0.19021478461323127</v>
      </c>
      <c r="AC178" s="43">
        <f t="shared" si="91"/>
        <v>-0.18954817961564241</v>
      </c>
      <c r="AD178" s="43">
        <f t="shared" si="91"/>
        <v>-0.18916995523737312</v>
      </c>
      <c r="AE178" s="43">
        <f t="shared" si="91"/>
        <v>-0.18895680963325934</v>
      </c>
      <c r="AF178" s="43">
        <f t="shared" si="91"/>
        <v>-0.19202555897895124</v>
      </c>
      <c r="AG178" s="43">
        <f t="shared" si="91"/>
        <v>-0.19180342682160068</v>
      </c>
      <c r="AH178" s="43">
        <f t="shared" si="91"/>
        <v>-0.19496047200660827</v>
      </c>
      <c r="AI178" s="43">
        <f t="shared" si="91"/>
        <v>-0.19521516431044894</v>
      </c>
      <c r="AJ178" s="43">
        <f t="shared" si="91"/>
        <v>-0.1979414545468916</v>
      </c>
      <c r="AK178" s="43">
        <f t="shared" si="91"/>
        <v>-0.1979414545468916</v>
      </c>
      <c r="AL178" s="43">
        <f t="shared" si="91"/>
        <v>-0.19807382602719725</v>
      </c>
      <c r="AM178" s="43">
        <f t="shared" si="91"/>
        <v>-0.19955029223194665</v>
      </c>
      <c r="AN178" s="43">
        <f t="shared" si="91"/>
        <v>-0.19955029223194665</v>
      </c>
      <c r="AO178" s="43">
        <f t="shared" si="91"/>
        <v>-0.1947258437000241</v>
      </c>
      <c r="AP178" s="6">
        <f t="shared" si="57"/>
        <v>-0.19340544508927116</v>
      </c>
    </row>
    <row r="179" spans="1:42">
      <c r="A179" s="5"/>
      <c r="B179">
        <f t="shared" si="55"/>
        <v>2014</v>
      </c>
      <c r="C179" s="43">
        <f t="shared" si="89"/>
        <v>-0.21603431782263371</v>
      </c>
      <c r="D179" s="43">
        <f t="shared" si="89"/>
        <v>-0.18628721689847327</v>
      </c>
      <c r="E179" s="43">
        <f t="shared" si="89"/>
        <v>-0.19177725577457194</v>
      </c>
      <c r="F179" s="43">
        <f t="shared" si="89"/>
        <v>-0.20046098594592787</v>
      </c>
      <c r="G179" s="43">
        <f t="shared" si="89"/>
        <v>-0.20046098594592787</v>
      </c>
      <c r="H179" s="43">
        <f t="shared" si="89"/>
        <v>-0.2008639207735472</v>
      </c>
      <c r="I179" s="43">
        <f t="shared" ref="I179:AO179" si="92">-(1-2^I130)</f>
        <v>-0.2008639207735472</v>
      </c>
      <c r="J179" s="43">
        <f t="shared" si="92"/>
        <v>-0.21531642283357133</v>
      </c>
      <c r="K179" s="43">
        <f t="shared" si="92"/>
        <v>-0.21392103554680431</v>
      </c>
      <c r="L179" s="43">
        <f t="shared" si="92"/>
        <v>-0.21603431782263371</v>
      </c>
      <c r="M179" s="43">
        <f t="shared" si="92"/>
        <v>-0.18567058355528621</v>
      </c>
      <c r="N179" s="43">
        <f t="shared" si="92"/>
        <v>-0.18599416406548264</v>
      </c>
      <c r="O179" s="43">
        <f t="shared" si="92"/>
        <v>-0.18358957695640599</v>
      </c>
      <c r="P179" s="43">
        <f t="shared" si="92"/>
        <v>-0.17466144655506999</v>
      </c>
      <c r="Q179" s="43">
        <f t="shared" si="92"/>
        <v>-0.17355000087934158</v>
      </c>
      <c r="R179" s="43">
        <f t="shared" si="92"/>
        <v>-0.18442943131199097</v>
      </c>
      <c r="S179" s="43">
        <f t="shared" si="92"/>
        <v>-0.18468188637101113</v>
      </c>
      <c r="T179" s="43">
        <f t="shared" si="92"/>
        <v>-0.18335203752658746</v>
      </c>
      <c r="U179" s="43">
        <f t="shared" si="92"/>
        <v>-0.18342644143669384</v>
      </c>
      <c r="V179" s="43">
        <f t="shared" si="92"/>
        <v>-0.18628721689847327</v>
      </c>
      <c r="W179" s="43">
        <f t="shared" si="92"/>
        <v>-0.18573576482499954</v>
      </c>
      <c r="X179" s="43">
        <f t="shared" si="92"/>
        <v>-0.19095178624522691</v>
      </c>
      <c r="Y179" s="43">
        <f t="shared" si="92"/>
        <v>-0.19078040905766014</v>
      </c>
      <c r="Z179" s="43">
        <f t="shared" si="92"/>
        <v>-0.19081208257434334</v>
      </c>
      <c r="AA179" s="43">
        <f t="shared" si="92"/>
        <v>-0.19070033190643243</v>
      </c>
      <c r="AB179" s="43">
        <f t="shared" si="92"/>
        <v>-0.18974332436348773</v>
      </c>
      <c r="AC179" s="43">
        <f t="shared" si="92"/>
        <v>-0.1889413185880876</v>
      </c>
      <c r="AD179" s="43">
        <f t="shared" si="92"/>
        <v>-0.18859755246555543</v>
      </c>
      <c r="AE179" s="43">
        <f t="shared" si="92"/>
        <v>-0.18838718131688437</v>
      </c>
      <c r="AF179" s="43">
        <f t="shared" si="92"/>
        <v>-0.19177725577457194</v>
      </c>
      <c r="AG179" s="43">
        <f t="shared" si="92"/>
        <v>-0.19149236220195576</v>
      </c>
      <c r="AH179" s="43">
        <f t="shared" si="92"/>
        <v>-0.19491186888046286</v>
      </c>
      <c r="AI179" s="43">
        <f t="shared" si="92"/>
        <v>-0.19515284155882628</v>
      </c>
      <c r="AJ179" s="43">
        <f t="shared" si="92"/>
        <v>-0.19879077891402996</v>
      </c>
      <c r="AK179" s="43">
        <f t="shared" si="92"/>
        <v>-0.19879077891402996</v>
      </c>
      <c r="AL179" s="43">
        <f t="shared" si="92"/>
        <v>-0.19908450594915861</v>
      </c>
      <c r="AM179" s="43">
        <f t="shared" si="92"/>
        <v>-0.20044172292103579</v>
      </c>
      <c r="AN179" s="43">
        <f t="shared" si="92"/>
        <v>-0.20044172292103579</v>
      </c>
      <c r="AO179" s="43">
        <f t="shared" si="92"/>
        <v>-0.19592941814603526</v>
      </c>
      <c r="AP179" s="6">
        <f t="shared" si="57"/>
        <v>-0.19331092751840517</v>
      </c>
    </row>
    <row r="180" spans="1:42">
      <c r="A180" s="5"/>
      <c r="B180">
        <f t="shared" si="55"/>
        <v>2015</v>
      </c>
      <c r="C180" s="43">
        <f t="shared" si="89"/>
        <v>-0.2163169710407743</v>
      </c>
      <c r="D180" s="43">
        <f t="shared" si="89"/>
        <v>-0.18809918805401871</v>
      </c>
      <c r="E180" s="43">
        <f t="shared" si="89"/>
        <v>-0.19448854290844608</v>
      </c>
      <c r="F180" s="43">
        <f t="shared" si="89"/>
        <v>-0.20596402849230533</v>
      </c>
      <c r="G180" s="43">
        <f t="shared" si="89"/>
        <v>-0.20596402849230533</v>
      </c>
      <c r="H180" s="43">
        <f t="shared" si="89"/>
        <v>-0.20684183594590855</v>
      </c>
      <c r="I180" s="43">
        <f t="shared" ref="I180:AO180" si="93">-(1-2^I131)</f>
        <v>-0.20684183594590855</v>
      </c>
      <c r="J180" s="43">
        <f t="shared" si="93"/>
        <v>-0.2164190448932225</v>
      </c>
      <c r="K180" s="43">
        <f t="shared" si="93"/>
        <v>-0.21497957971142967</v>
      </c>
      <c r="L180" s="43">
        <f t="shared" si="93"/>
        <v>-0.2163169710407743</v>
      </c>
      <c r="M180" s="43">
        <f t="shared" si="93"/>
        <v>-0.18700833659973015</v>
      </c>
      <c r="N180" s="43">
        <f t="shared" si="93"/>
        <v>-0.18721613722951858</v>
      </c>
      <c r="O180" s="43">
        <f t="shared" si="93"/>
        <v>-0.18480905825118077</v>
      </c>
      <c r="P180" s="43">
        <f t="shared" si="93"/>
        <v>-0.17602010214767838</v>
      </c>
      <c r="Q180" s="43">
        <f t="shared" si="93"/>
        <v>-0.17496539565035196</v>
      </c>
      <c r="R180" s="43">
        <f t="shared" si="93"/>
        <v>-0.1858883919085853</v>
      </c>
      <c r="S180" s="43">
        <f t="shared" si="93"/>
        <v>-0.18605647955078075</v>
      </c>
      <c r="T180" s="43">
        <f t="shared" si="93"/>
        <v>-0.18460523396999073</v>
      </c>
      <c r="U180" s="43">
        <f t="shared" si="93"/>
        <v>-0.18490200942908974</v>
      </c>
      <c r="V180" s="43">
        <f t="shared" si="93"/>
        <v>-0.18809918805401871</v>
      </c>
      <c r="W180" s="43">
        <f t="shared" si="93"/>
        <v>-0.1874234519307475</v>
      </c>
      <c r="X180" s="43">
        <f t="shared" si="93"/>
        <v>-0.19266689980778817</v>
      </c>
      <c r="Y180" s="43">
        <f t="shared" si="93"/>
        <v>-0.19274684209161674</v>
      </c>
      <c r="Z180" s="43">
        <f t="shared" si="93"/>
        <v>-0.19276212166531292</v>
      </c>
      <c r="AA180" s="43">
        <f t="shared" si="93"/>
        <v>-0.19262907879198321</v>
      </c>
      <c r="AB180" s="43">
        <f t="shared" si="93"/>
        <v>-0.19192399779887204</v>
      </c>
      <c r="AC180" s="43">
        <f t="shared" si="93"/>
        <v>-0.19124649061061527</v>
      </c>
      <c r="AD180" s="43">
        <f t="shared" si="93"/>
        <v>-0.19088490719118734</v>
      </c>
      <c r="AE180" s="43">
        <f t="shared" si="93"/>
        <v>-0.19066764352572119</v>
      </c>
      <c r="AF180" s="43">
        <f t="shared" si="93"/>
        <v>-0.19448854290844608</v>
      </c>
      <c r="AG180" s="43">
        <f t="shared" si="93"/>
        <v>-0.19424443516671397</v>
      </c>
      <c r="AH180" s="43">
        <f t="shared" si="93"/>
        <v>-0.19821883524056794</v>
      </c>
      <c r="AI180" s="43">
        <f t="shared" si="93"/>
        <v>-0.19843119953206712</v>
      </c>
      <c r="AJ180" s="43">
        <f t="shared" si="93"/>
        <v>-0.20824717047375696</v>
      </c>
      <c r="AK180" s="43">
        <f t="shared" si="93"/>
        <v>-0.20824717047375696</v>
      </c>
      <c r="AL180" s="43">
        <f t="shared" si="93"/>
        <v>-0.20844540254852229</v>
      </c>
      <c r="AM180" s="43">
        <f t="shared" si="93"/>
        <v>-0.21023106976077366</v>
      </c>
      <c r="AN180" s="43">
        <f t="shared" si="93"/>
        <v>-0.21023106976077366</v>
      </c>
      <c r="AO180" s="43">
        <f t="shared" si="93"/>
        <v>-0.20571281703332833</v>
      </c>
      <c r="AP180" s="6">
        <f t="shared" si="57"/>
        <v>-0.19669875655457866</v>
      </c>
    </row>
    <row r="181" spans="1:42">
      <c r="A181" s="5"/>
      <c r="B181">
        <f t="shared" si="55"/>
        <v>2016</v>
      </c>
      <c r="C181" s="43">
        <f t="shared" si="89"/>
        <v>-0.21603127594112137</v>
      </c>
      <c r="D181" s="43">
        <f t="shared" si="89"/>
        <v>-0.19004681270418378</v>
      </c>
      <c r="E181" s="43">
        <f t="shared" si="89"/>
        <v>-0.19715153668720065</v>
      </c>
      <c r="F181" s="43">
        <f t="shared" si="89"/>
        <v>-0.20775944838214933</v>
      </c>
      <c r="G181" s="43">
        <f t="shared" si="89"/>
        <v>-0.20775944838214933</v>
      </c>
      <c r="H181" s="43">
        <f t="shared" si="89"/>
        <v>-0.20908020673355643</v>
      </c>
      <c r="I181" s="43">
        <f t="shared" ref="I181:AO181" si="94">-(1-2^I132)</f>
        <v>-0.20908020673355643</v>
      </c>
      <c r="J181" s="43">
        <f t="shared" si="94"/>
        <v>-0.2156279457867486</v>
      </c>
      <c r="K181" s="43">
        <f t="shared" si="94"/>
        <v>-0.21427709082934887</v>
      </c>
      <c r="L181" s="43">
        <f t="shared" si="94"/>
        <v>-0.21603127594112137</v>
      </c>
      <c r="M181" s="43">
        <f t="shared" si="94"/>
        <v>-0.18916161275595134</v>
      </c>
      <c r="N181" s="43">
        <f t="shared" si="94"/>
        <v>-0.18930318033796112</v>
      </c>
      <c r="O181" s="43">
        <f t="shared" si="94"/>
        <v>-0.18687608656708021</v>
      </c>
      <c r="P181" s="43">
        <f t="shared" si="94"/>
        <v>-0.17766372542264619</v>
      </c>
      <c r="Q181" s="43">
        <f t="shared" si="94"/>
        <v>-0.17664186278905536</v>
      </c>
      <c r="R181" s="43">
        <f t="shared" si="94"/>
        <v>-0.18745688466650445</v>
      </c>
      <c r="S181" s="43">
        <f t="shared" si="94"/>
        <v>-0.18733425351589728</v>
      </c>
      <c r="T181" s="43">
        <f t="shared" si="94"/>
        <v>-0.18594361458967457</v>
      </c>
      <c r="U181" s="43">
        <f t="shared" si="94"/>
        <v>-0.18632951997907898</v>
      </c>
      <c r="V181" s="43">
        <f t="shared" si="94"/>
        <v>-0.19004681270418378</v>
      </c>
      <c r="W181" s="43">
        <f t="shared" si="94"/>
        <v>-0.18949348572661273</v>
      </c>
      <c r="X181" s="43">
        <f t="shared" si="94"/>
        <v>-0.19467701939969251</v>
      </c>
      <c r="Y181" s="43">
        <f t="shared" si="94"/>
        <v>-0.19471475720427878</v>
      </c>
      <c r="Z181" s="43">
        <f t="shared" si="94"/>
        <v>-0.19483745091431881</v>
      </c>
      <c r="AA181" s="43">
        <f t="shared" si="94"/>
        <v>-0.19466545627524245</v>
      </c>
      <c r="AB181" s="43">
        <f t="shared" si="94"/>
        <v>-0.19404803665832138</v>
      </c>
      <c r="AC181" s="43">
        <f t="shared" si="94"/>
        <v>-0.19335224905245385</v>
      </c>
      <c r="AD181" s="43">
        <f t="shared" si="94"/>
        <v>-0.19299532189150459</v>
      </c>
      <c r="AE181" s="43">
        <f t="shared" si="94"/>
        <v>-0.1927853552590616</v>
      </c>
      <c r="AF181" s="43">
        <f t="shared" si="94"/>
        <v>-0.19715153668720065</v>
      </c>
      <c r="AG181" s="43">
        <f t="shared" si="94"/>
        <v>-0.19695556122501479</v>
      </c>
      <c r="AH181" s="43">
        <f t="shared" si="94"/>
        <v>-0.20148909934158954</v>
      </c>
      <c r="AI181" s="43">
        <f t="shared" si="94"/>
        <v>-0.20173287888165192</v>
      </c>
      <c r="AJ181" s="43">
        <f t="shared" si="94"/>
        <v>-0.23112780333541794</v>
      </c>
      <c r="AK181" s="43">
        <f t="shared" si="94"/>
        <v>-0.23112780333541794</v>
      </c>
      <c r="AL181" s="43">
        <f t="shared" si="94"/>
        <v>-0.23104861077947803</v>
      </c>
      <c r="AM181" s="43">
        <f t="shared" si="94"/>
        <v>-0.23221539330661112</v>
      </c>
      <c r="AN181" s="43">
        <f t="shared" si="94"/>
        <v>-0.23221539330661112</v>
      </c>
      <c r="AO181" s="43">
        <f t="shared" si="94"/>
        <v>-0.22740163094259946</v>
      </c>
      <c r="AP181" s="6">
        <f t="shared" si="57"/>
        <v>-0.20163173448646793</v>
      </c>
    </row>
    <row r="182" spans="1:42">
      <c r="A182" s="5"/>
      <c r="B182">
        <f t="shared" si="55"/>
        <v>2017</v>
      </c>
      <c r="C182" s="43">
        <f t="shared" si="89"/>
        <v>-0.21445700510450105</v>
      </c>
      <c r="D182" s="43">
        <f t="shared" si="89"/>
        <v>-0.189897419229069</v>
      </c>
      <c r="E182" s="43">
        <f t="shared" si="89"/>
        <v>-0.19832911445485402</v>
      </c>
      <c r="F182" s="43">
        <f t="shared" si="89"/>
        <v>-0.20654456397931187</v>
      </c>
      <c r="G182" s="43">
        <f t="shared" si="89"/>
        <v>-0.20654456397931187</v>
      </c>
      <c r="H182" s="43">
        <f t="shared" si="89"/>
        <v>-0.20776397690230131</v>
      </c>
      <c r="I182" s="43">
        <f t="shared" ref="I182:AO182" si="95">-(1-2^I133)</f>
        <v>-0.20776397690230131</v>
      </c>
      <c r="J182" s="43">
        <f t="shared" si="95"/>
        <v>-0.21400379995451246</v>
      </c>
      <c r="K182" s="43">
        <f t="shared" si="95"/>
        <v>-0.21278592672183194</v>
      </c>
      <c r="L182" s="43">
        <f t="shared" si="95"/>
        <v>-0.21445700510450105</v>
      </c>
      <c r="M182" s="43">
        <f t="shared" si="95"/>
        <v>-0.18859276057000796</v>
      </c>
      <c r="N182" s="43">
        <f t="shared" si="95"/>
        <v>-0.18872347706152914</v>
      </c>
      <c r="O182" s="43">
        <f t="shared" si="95"/>
        <v>-0.18646871780295016</v>
      </c>
      <c r="P182" s="43">
        <f t="shared" si="95"/>
        <v>-0.17789768543347839</v>
      </c>
      <c r="Q182" s="43">
        <f t="shared" si="95"/>
        <v>-0.17684698207690652</v>
      </c>
      <c r="R182" s="43">
        <f t="shared" si="95"/>
        <v>-0.18731995822722347</v>
      </c>
      <c r="S182" s="43">
        <f t="shared" si="95"/>
        <v>-0.18715063507095331</v>
      </c>
      <c r="T182" s="43">
        <f t="shared" si="95"/>
        <v>-0.18567165775001615</v>
      </c>
      <c r="U182" s="43">
        <f t="shared" si="95"/>
        <v>-0.18609673351424993</v>
      </c>
      <c r="V182" s="43">
        <f t="shared" si="95"/>
        <v>-0.189897419229069</v>
      </c>
      <c r="W182" s="43">
        <f t="shared" si="95"/>
        <v>-0.18905431727167965</v>
      </c>
      <c r="X182" s="43">
        <f t="shared" si="95"/>
        <v>-0.19424219738347481</v>
      </c>
      <c r="Y182" s="43">
        <f t="shared" si="95"/>
        <v>-0.19423830470996706</v>
      </c>
      <c r="Z182" s="43">
        <f t="shared" si="95"/>
        <v>-0.19436572599922242</v>
      </c>
      <c r="AA182" s="43">
        <f t="shared" si="95"/>
        <v>-0.19420526653287518</v>
      </c>
      <c r="AB182" s="43">
        <f t="shared" si="95"/>
        <v>-0.19365443310944763</v>
      </c>
      <c r="AC182" s="43">
        <f t="shared" si="95"/>
        <v>-0.19311270594157715</v>
      </c>
      <c r="AD182" s="43">
        <f t="shared" si="95"/>
        <v>-0.19277322349081205</v>
      </c>
      <c r="AE182" s="43">
        <f t="shared" si="95"/>
        <v>-0.19257642079062176</v>
      </c>
      <c r="AF182" s="43">
        <f t="shared" si="95"/>
        <v>-0.19832911445485402</v>
      </c>
      <c r="AG182" s="43">
        <f t="shared" si="95"/>
        <v>-0.19814768447045827</v>
      </c>
      <c r="AH182" s="43">
        <f t="shared" si="95"/>
        <v>-0.20274083864455117</v>
      </c>
      <c r="AI182" s="43">
        <f t="shared" si="95"/>
        <v>-0.20301377394011788</v>
      </c>
      <c r="AJ182" s="43">
        <f t="shared" si="95"/>
        <v>-0.24902707431317439</v>
      </c>
      <c r="AK182" s="43">
        <f t="shared" si="95"/>
        <v>-0.24902707431317439</v>
      </c>
      <c r="AL182" s="43">
        <f t="shared" si="95"/>
        <v>-0.24849944219315889</v>
      </c>
      <c r="AM182" s="43">
        <f t="shared" si="95"/>
        <v>-0.24862363733538995</v>
      </c>
      <c r="AN182" s="43">
        <f t="shared" si="95"/>
        <v>-0.24862363733538995</v>
      </c>
      <c r="AO182" s="43">
        <f t="shared" si="95"/>
        <v>-0.24375787073932864</v>
      </c>
      <c r="AP182" s="6">
        <f t="shared" si="57"/>
        <v>-0.20398015697533731</v>
      </c>
    </row>
    <row r="183" spans="1:42">
      <c r="A183" s="5"/>
      <c r="B183">
        <f t="shared" si="55"/>
        <v>2018</v>
      </c>
      <c r="C183" s="43">
        <f t="shared" si="89"/>
        <v>-0.21494803473296054</v>
      </c>
      <c r="D183" s="43">
        <f t="shared" si="89"/>
        <v>-0.18959428818101587</v>
      </c>
      <c r="E183" s="43">
        <f t="shared" si="89"/>
        <v>-0.19941871546184831</v>
      </c>
      <c r="F183" s="43">
        <f t="shared" si="89"/>
        <v>-0.20860292277699488</v>
      </c>
      <c r="G183" s="43">
        <f t="shared" si="89"/>
        <v>-0.20860292277699488</v>
      </c>
      <c r="H183" s="43">
        <f t="shared" si="89"/>
        <v>-0.20990601788760688</v>
      </c>
      <c r="I183" s="43">
        <f t="shared" ref="I183:AO183" si="96">-(1-2^I134)</f>
        <v>-0.20990601788760688</v>
      </c>
      <c r="J183" s="43">
        <f t="shared" si="96"/>
        <v>-0.2147251797849542</v>
      </c>
      <c r="K183" s="43">
        <f t="shared" si="96"/>
        <v>-0.2135441669732342</v>
      </c>
      <c r="L183" s="43">
        <f t="shared" si="96"/>
        <v>-0.21494803473296054</v>
      </c>
      <c r="M183" s="43">
        <f t="shared" si="96"/>
        <v>-0.18839336728391021</v>
      </c>
      <c r="N183" s="43">
        <f t="shared" si="96"/>
        <v>-0.18846247874264832</v>
      </c>
      <c r="O183" s="43">
        <f t="shared" si="96"/>
        <v>-0.18633468433271361</v>
      </c>
      <c r="P183" s="43">
        <f t="shared" si="96"/>
        <v>-0.17775578518337132</v>
      </c>
      <c r="Q183" s="43">
        <f t="shared" si="96"/>
        <v>-0.17673601569421982</v>
      </c>
      <c r="R183" s="43">
        <f t="shared" si="96"/>
        <v>-0.18703358808550552</v>
      </c>
      <c r="S183" s="43">
        <f t="shared" si="96"/>
        <v>-0.1868772679822801</v>
      </c>
      <c r="T183" s="43">
        <f t="shared" si="96"/>
        <v>-0.1852010330368925</v>
      </c>
      <c r="U183" s="43">
        <f t="shared" si="96"/>
        <v>-0.18567817777055196</v>
      </c>
      <c r="V183" s="43">
        <f t="shared" si="96"/>
        <v>-0.18959428818101587</v>
      </c>
      <c r="W183" s="43">
        <f t="shared" si="96"/>
        <v>-0.18883023687598899</v>
      </c>
      <c r="X183" s="43">
        <f t="shared" si="96"/>
        <v>-0.19417829437479395</v>
      </c>
      <c r="Y183" s="43">
        <f t="shared" si="96"/>
        <v>-0.19424643578654266</v>
      </c>
      <c r="Z183" s="43">
        <f t="shared" si="96"/>
        <v>-0.1943675213679944</v>
      </c>
      <c r="AA183" s="43">
        <f t="shared" si="96"/>
        <v>-0.19419864133079268</v>
      </c>
      <c r="AB183" s="43">
        <f t="shared" si="96"/>
        <v>-0.19360995786924895</v>
      </c>
      <c r="AC183" s="43">
        <f t="shared" si="96"/>
        <v>-0.19310686293851709</v>
      </c>
      <c r="AD183" s="43">
        <f t="shared" si="96"/>
        <v>-0.19275639067743533</v>
      </c>
      <c r="AE183" s="43">
        <f t="shared" si="96"/>
        <v>-0.19257967374617346</v>
      </c>
      <c r="AF183" s="43">
        <f t="shared" si="96"/>
        <v>-0.19941871546184831</v>
      </c>
      <c r="AG183" s="43">
        <f t="shared" si="96"/>
        <v>-0.1992284691542332</v>
      </c>
      <c r="AH183" s="43">
        <f t="shared" si="96"/>
        <v>-0.20413077655714129</v>
      </c>
      <c r="AI183" s="43">
        <f t="shared" si="96"/>
        <v>-0.20451932837909526</v>
      </c>
      <c r="AJ183" s="43">
        <f t="shared" si="96"/>
        <v>-0.26022476498558922</v>
      </c>
      <c r="AK183" s="43">
        <f t="shared" si="96"/>
        <v>-0.26022476498558922</v>
      </c>
      <c r="AL183" s="43">
        <f t="shared" si="96"/>
        <v>-0.25951800914715362</v>
      </c>
      <c r="AM183" s="43">
        <f t="shared" si="96"/>
        <v>-0.25890016795507786</v>
      </c>
      <c r="AN183" s="43">
        <f t="shared" si="96"/>
        <v>-0.25890016795507786</v>
      </c>
      <c r="AO183" s="43">
        <f t="shared" si="96"/>
        <v>-0.25387661317702737</v>
      </c>
      <c r="AP183" s="6">
        <f t="shared" si="57"/>
        <v>-0.20597637897986176</v>
      </c>
    </row>
    <row r="184" spans="1:42">
      <c r="A184" s="5"/>
      <c r="B184">
        <f t="shared" si="55"/>
        <v>2019</v>
      </c>
      <c r="C184" s="43">
        <f t="shared" si="89"/>
        <v>-0.21272994740557361</v>
      </c>
      <c r="D184" s="43">
        <f t="shared" si="89"/>
        <v>-0.18831980462012143</v>
      </c>
      <c r="E184" s="43">
        <f t="shared" si="89"/>
        <v>-0.19890311857065424</v>
      </c>
      <c r="F184" s="43">
        <f t="shared" si="89"/>
        <v>-0.21107676984075419</v>
      </c>
      <c r="G184" s="43">
        <f t="shared" si="89"/>
        <v>-0.21107676984075419</v>
      </c>
      <c r="H184" s="43">
        <f t="shared" si="89"/>
        <v>-0.21224872441272991</v>
      </c>
      <c r="I184" s="43">
        <f t="shared" ref="I184:AO184" si="97">-(1-2^I135)</f>
        <v>-0.21224872441272991</v>
      </c>
      <c r="J184" s="43">
        <f t="shared" si="97"/>
        <v>-0.21254401714031002</v>
      </c>
      <c r="K184" s="43">
        <f t="shared" si="97"/>
        <v>-0.21127307871265733</v>
      </c>
      <c r="L184" s="43">
        <f t="shared" si="97"/>
        <v>-0.21272994740557361</v>
      </c>
      <c r="M184" s="43">
        <f t="shared" si="97"/>
        <v>-0.18767718386328514</v>
      </c>
      <c r="N184" s="43">
        <f t="shared" si="97"/>
        <v>-0.18776063017336775</v>
      </c>
      <c r="O184" s="43">
        <f t="shared" si="97"/>
        <v>-0.1856990167000705</v>
      </c>
      <c r="P184" s="43">
        <f t="shared" si="97"/>
        <v>-0.17654904182675402</v>
      </c>
      <c r="Q184" s="43">
        <f t="shared" si="97"/>
        <v>-0.17559139629534426</v>
      </c>
      <c r="R184" s="43">
        <f t="shared" si="97"/>
        <v>-0.18569839414736189</v>
      </c>
      <c r="S184" s="43">
        <f t="shared" si="97"/>
        <v>-0.18574883046689694</v>
      </c>
      <c r="T184" s="43">
        <f t="shared" si="97"/>
        <v>-0.18391505508942141</v>
      </c>
      <c r="U184" s="43">
        <f t="shared" si="97"/>
        <v>-0.18439771125609394</v>
      </c>
      <c r="V184" s="43">
        <f t="shared" si="97"/>
        <v>-0.18831980462012143</v>
      </c>
      <c r="W184" s="43">
        <f t="shared" si="97"/>
        <v>-0.18761537766127001</v>
      </c>
      <c r="X184" s="43">
        <f t="shared" si="97"/>
        <v>-0.19283075878974376</v>
      </c>
      <c r="Y184" s="43">
        <f t="shared" si="97"/>
        <v>-0.19294879595946268</v>
      </c>
      <c r="Z184" s="43">
        <f t="shared" si="97"/>
        <v>-0.19305264749167006</v>
      </c>
      <c r="AA184" s="43">
        <f t="shared" si="97"/>
        <v>-0.19289455480102091</v>
      </c>
      <c r="AB184" s="43">
        <f t="shared" si="97"/>
        <v>-0.19221437744149039</v>
      </c>
      <c r="AC184" s="43">
        <f t="shared" si="97"/>
        <v>-0.1918185544882679</v>
      </c>
      <c r="AD184" s="43">
        <f t="shared" si="97"/>
        <v>-0.19148915597607463</v>
      </c>
      <c r="AE184" s="43">
        <f t="shared" si="97"/>
        <v>-0.19133176783488848</v>
      </c>
      <c r="AF184" s="43">
        <f t="shared" si="97"/>
        <v>-0.19890311857065424</v>
      </c>
      <c r="AG184" s="43">
        <f t="shared" si="97"/>
        <v>-0.19884985663026489</v>
      </c>
      <c r="AH184" s="43">
        <f t="shared" si="97"/>
        <v>-0.20366483826524784</v>
      </c>
      <c r="AI184" s="43">
        <f t="shared" si="97"/>
        <v>-0.20405385170915946</v>
      </c>
      <c r="AJ184" s="43">
        <f t="shared" si="97"/>
        <v>-0.26829422509696432</v>
      </c>
      <c r="AK184" s="43">
        <f t="shared" si="97"/>
        <v>-0.26829422509696432</v>
      </c>
      <c r="AL184" s="43">
        <f t="shared" si="97"/>
        <v>-0.26759292586487038</v>
      </c>
      <c r="AM184" s="43">
        <f t="shared" si="97"/>
        <v>-0.26698611313013687</v>
      </c>
      <c r="AN184" s="43">
        <f t="shared" si="97"/>
        <v>-0.26698611313013687</v>
      </c>
      <c r="AO184" s="43">
        <f t="shared" si="97"/>
        <v>-0.2619314885666042</v>
      </c>
      <c r="AP184" s="6">
        <f t="shared" si="57"/>
        <v>-0.20657078752065303</v>
      </c>
    </row>
    <row r="185" spans="1:42">
      <c r="A185" s="5"/>
      <c r="B185">
        <f t="shared" si="55"/>
        <v>2020</v>
      </c>
      <c r="C185" s="43">
        <f t="shared" si="89"/>
        <v>-0.2141557170673819</v>
      </c>
      <c r="D185" s="43">
        <f t="shared" si="89"/>
        <v>-0.1888281357808711</v>
      </c>
      <c r="E185" s="43">
        <f t="shared" si="89"/>
        <v>-0.19943090098482807</v>
      </c>
      <c r="F185" s="43">
        <f t="shared" si="89"/>
        <v>-0.21569282840800474</v>
      </c>
      <c r="G185" s="43">
        <f t="shared" si="89"/>
        <v>-0.21569282840800474</v>
      </c>
      <c r="H185" s="43">
        <f t="shared" si="89"/>
        <v>-0.21698237826490263</v>
      </c>
      <c r="I185" s="43">
        <f t="shared" ref="I185:AO185" si="98">-(1-2^I136)</f>
        <v>-0.21698237826490263</v>
      </c>
      <c r="J185" s="43">
        <f t="shared" si="98"/>
        <v>-0.21455181770348408</v>
      </c>
      <c r="K185" s="43">
        <f t="shared" si="98"/>
        <v>-0.2133029703984306</v>
      </c>
      <c r="L185" s="43">
        <f t="shared" si="98"/>
        <v>-0.2141557170673819</v>
      </c>
      <c r="M185" s="43">
        <f t="shared" si="98"/>
        <v>-0.18850573630462741</v>
      </c>
      <c r="N185" s="43">
        <f t="shared" si="98"/>
        <v>-0.188656366976096</v>
      </c>
      <c r="O185" s="43">
        <f t="shared" si="98"/>
        <v>-0.18664844894732113</v>
      </c>
      <c r="P185" s="43">
        <f t="shared" si="98"/>
        <v>-0.17742813777414101</v>
      </c>
      <c r="Q185" s="43">
        <f t="shared" si="98"/>
        <v>-0.17646141948234284</v>
      </c>
      <c r="R185" s="43">
        <f t="shared" si="98"/>
        <v>-0.18618571091149883</v>
      </c>
      <c r="S185" s="43">
        <f t="shared" si="98"/>
        <v>-0.18645046002988019</v>
      </c>
      <c r="T185" s="43">
        <f t="shared" si="98"/>
        <v>-0.18465607704517073</v>
      </c>
      <c r="U185" s="43">
        <f t="shared" si="98"/>
        <v>-0.18510866789394753</v>
      </c>
      <c r="V185" s="43">
        <f t="shared" si="98"/>
        <v>-0.1888281357808711</v>
      </c>
      <c r="W185" s="43">
        <f t="shared" si="98"/>
        <v>-0.18822716063904832</v>
      </c>
      <c r="X185" s="43">
        <f t="shared" si="98"/>
        <v>-0.19309900779395439</v>
      </c>
      <c r="Y185" s="43">
        <f t="shared" si="98"/>
        <v>-0.19321521643283357</v>
      </c>
      <c r="Z185" s="43">
        <f t="shared" si="98"/>
        <v>-0.19329805733479921</v>
      </c>
      <c r="AA185" s="43">
        <f t="shared" si="98"/>
        <v>-0.19313831871158582</v>
      </c>
      <c r="AB185" s="43">
        <f t="shared" si="98"/>
        <v>-0.19247209689126699</v>
      </c>
      <c r="AC185" s="43">
        <f t="shared" si="98"/>
        <v>-0.19202636344863944</v>
      </c>
      <c r="AD185" s="43">
        <f t="shared" si="98"/>
        <v>-0.19176037258723755</v>
      </c>
      <c r="AE185" s="43">
        <f t="shared" si="98"/>
        <v>-0.19160910912539464</v>
      </c>
      <c r="AF185" s="43">
        <f t="shared" si="98"/>
        <v>-0.19943090098482807</v>
      </c>
      <c r="AG185" s="43">
        <f t="shared" si="98"/>
        <v>-0.19940436548786378</v>
      </c>
      <c r="AH185" s="43">
        <f t="shared" si="98"/>
        <v>-0.20463673710574004</v>
      </c>
      <c r="AI185" s="43">
        <f t="shared" si="98"/>
        <v>-0.20500748589869122</v>
      </c>
      <c r="AJ185" s="43">
        <f t="shared" si="98"/>
        <v>-0.27560223247365989</v>
      </c>
      <c r="AK185" s="43">
        <f t="shared" si="98"/>
        <v>-0.27560223247365989</v>
      </c>
      <c r="AL185" s="43">
        <f t="shared" si="98"/>
        <v>-0.27515224450230502</v>
      </c>
      <c r="AM185" s="43">
        <f t="shared" si="98"/>
        <v>-0.27461701142034245</v>
      </c>
      <c r="AN185" s="43">
        <f t="shared" si="98"/>
        <v>-0.27461701142034245</v>
      </c>
      <c r="AO185" s="43">
        <f t="shared" si="98"/>
        <v>-0.26958223593289743</v>
      </c>
      <c r="AP185" s="6">
        <f t="shared" si="57"/>
        <v>-0.20874879472203026</v>
      </c>
    </row>
    <row r="186" spans="1:42">
      <c r="A186" s="5"/>
      <c r="B186">
        <f t="shared" si="55"/>
        <v>2021</v>
      </c>
      <c r="C186" s="43">
        <f t="shared" si="89"/>
        <v>-0.21389047301903263</v>
      </c>
      <c r="D186" s="43">
        <f t="shared" si="89"/>
        <v>-0.18833096347615652</v>
      </c>
      <c r="E186" s="43">
        <f t="shared" si="89"/>
        <v>-0.20010144624532966</v>
      </c>
      <c r="F186" s="43">
        <f t="shared" si="89"/>
        <v>-0.21592102304910332</v>
      </c>
      <c r="G186" s="43">
        <f t="shared" si="89"/>
        <v>-0.21592102304910332</v>
      </c>
      <c r="H186" s="43">
        <f t="shared" si="89"/>
        <v>-0.21715840966621169</v>
      </c>
      <c r="I186" s="43">
        <f t="shared" ref="I186:AO186" si="99">-(1-2^I137)</f>
        <v>-0.21715840966621169</v>
      </c>
      <c r="J186" s="43">
        <f t="shared" si="99"/>
        <v>-0.21402509071031084</v>
      </c>
      <c r="K186" s="43">
        <f t="shared" si="99"/>
        <v>-0.21278171138632596</v>
      </c>
      <c r="L186" s="43">
        <f t="shared" si="99"/>
        <v>-0.21389047301903263</v>
      </c>
      <c r="M186" s="43">
        <f t="shared" si="99"/>
        <v>-0.18855008794588868</v>
      </c>
      <c r="N186" s="43">
        <f t="shared" si="99"/>
        <v>-0.18867167237292282</v>
      </c>
      <c r="O186" s="43">
        <f t="shared" si="99"/>
        <v>-0.18666624343669114</v>
      </c>
      <c r="P186" s="43">
        <f t="shared" si="99"/>
        <v>-0.1767708278582012</v>
      </c>
      <c r="Q186" s="43">
        <f t="shared" si="99"/>
        <v>-0.17571292349805678</v>
      </c>
      <c r="R186" s="43">
        <f t="shared" si="99"/>
        <v>-0.18567376619788922</v>
      </c>
      <c r="S186" s="43">
        <f t="shared" si="99"/>
        <v>-0.18586056633641057</v>
      </c>
      <c r="T186" s="43">
        <f t="shared" si="99"/>
        <v>-0.18414306263505265</v>
      </c>
      <c r="U186" s="43">
        <f t="shared" si="99"/>
        <v>-0.18462771650992693</v>
      </c>
      <c r="V186" s="43">
        <f t="shared" si="99"/>
        <v>-0.18833096347615652</v>
      </c>
      <c r="W186" s="43">
        <f t="shared" si="99"/>
        <v>-0.18794098040565255</v>
      </c>
      <c r="X186" s="43">
        <f t="shared" si="99"/>
        <v>-0.19248279267089818</v>
      </c>
      <c r="Y186" s="43">
        <f t="shared" si="99"/>
        <v>-0.19259880252309836</v>
      </c>
      <c r="Z186" s="43">
        <f t="shared" si="99"/>
        <v>-0.19267938002340868</v>
      </c>
      <c r="AA186" s="43">
        <f t="shared" si="99"/>
        <v>-0.19252761298635424</v>
      </c>
      <c r="AB186" s="43">
        <f t="shared" si="99"/>
        <v>-0.19191159437023431</v>
      </c>
      <c r="AC186" s="43">
        <f t="shared" si="99"/>
        <v>-0.1915691499972304</v>
      </c>
      <c r="AD186" s="43">
        <f t="shared" si="99"/>
        <v>-0.19131540847146156</v>
      </c>
      <c r="AE186" s="43">
        <f t="shared" si="99"/>
        <v>-0.19115939944806271</v>
      </c>
      <c r="AF186" s="43">
        <f t="shared" si="99"/>
        <v>-0.20010144624532966</v>
      </c>
      <c r="AG186" s="43">
        <f t="shared" si="99"/>
        <v>-0.2000184448425808</v>
      </c>
      <c r="AH186" s="43">
        <f t="shared" si="99"/>
        <v>-0.20550715199387315</v>
      </c>
      <c r="AI186" s="43">
        <f t="shared" si="99"/>
        <v>-0.20583048071682519</v>
      </c>
      <c r="AJ186" s="43">
        <f t="shared" si="99"/>
        <v>-0.27965631831944637</v>
      </c>
      <c r="AK186" s="43">
        <f t="shared" si="99"/>
        <v>-0.27965631831944637</v>
      </c>
      <c r="AL186" s="43">
        <f t="shared" si="99"/>
        <v>-0.27959415601676441</v>
      </c>
      <c r="AM186" s="43">
        <f t="shared" si="99"/>
        <v>-0.27904094889261821</v>
      </c>
      <c r="AN186" s="43">
        <f t="shared" si="99"/>
        <v>-0.27904094889261821</v>
      </c>
      <c r="AO186" s="43">
        <f t="shared" si="99"/>
        <v>-0.27408834405292437</v>
      </c>
      <c r="AP186" s="6">
        <f t="shared" si="57"/>
        <v>-0.20925401366007285</v>
      </c>
    </row>
    <row r="187" spans="1:42">
      <c r="A187" s="5"/>
      <c r="B187">
        <f t="shared" si="55"/>
        <v>2022</v>
      </c>
      <c r="C187" s="43">
        <f t="shared" si="89"/>
        <v>-0.21330972744500709</v>
      </c>
      <c r="D187" s="43">
        <f t="shared" si="89"/>
        <v>-0.1873381431936072</v>
      </c>
      <c r="E187" s="43">
        <f t="shared" si="89"/>
        <v>-0.20029080556715884</v>
      </c>
      <c r="F187" s="43">
        <f t="shared" si="89"/>
        <v>-0.21665736084512766</v>
      </c>
      <c r="G187" s="43">
        <f t="shared" si="89"/>
        <v>-0.21665736084512766</v>
      </c>
      <c r="H187" s="43">
        <f t="shared" si="89"/>
        <v>-0.21778367568174894</v>
      </c>
      <c r="I187" s="43">
        <f t="shared" ref="I187:AO187" si="100">-(1-2^I138)</f>
        <v>-0.21778367568174894</v>
      </c>
      <c r="J187" s="43">
        <f t="shared" si="100"/>
        <v>-0.21384327809315495</v>
      </c>
      <c r="K187" s="43">
        <f t="shared" si="100"/>
        <v>-0.21262760358124111</v>
      </c>
      <c r="L187" s="43">
        <f t="shared" si="100"/>
        <v>-0.21330972744500709</v>
      </c>
      <c r="M187" s="43">
        <f t="shared" si="100"/>
        <v>-0.18739748339476259</v>
      </c>
      <c r="N187" s="43">
        <f t="shared" si="100"/>
        <v>-0.18756710726166226</v>
      </c>
      <c r="O187" s="43">
        <f t="shared" si="100"/>
        <v>-0.18548989364346391</v>
      </c>
      <c r="P187" s="43">
        <f t="shared" si="100"/>
        <v>-0.17566200449011238</v>
      </c>
      <c r="Q187" s="43">
        <f t="shared" si="100"/>
        <v>-0.17461555427830888</v>
      </c>
      <c r="R187" s="43">
        <f t="shared" si="100"/>
        <v>-0.18447294200370534</v>
      </c>
      <c r="S187" s="43">
        <f t="shared" si="100"/>
        <v>-0.18461775130010727</v>
      </c>
      <c r="T187" s="43">
        <f t="shared" si="100"/>
        <v>-0.18295466860149245</v>
      </c>
      <c r="U187" s="43">
        <f t="shared" si="100"/>
        <v>-0.18340186800853797</v>
      </c>
      <c r="V187" s="43">
        <f t="shared" si="100"/>
        <v>-0.1873381431936072</v>
      </c>
      <c r="W187" s="43">
        <f t="shared" si="100"/>
        <v>-0.18707898186031613</v>
      </c>
      <c r="X187" s="43">
        <f t="shared" si="100"/>
        <v>-0.1916375941288021</v>
      </c>
      <c r="Y187" s="43">
        <f t="shared" si="100"/>
        <v>-0.19172447779230595</v>
      </c>
      <c r="Z187" s="43">
        <f t="shared" si="100"/>
        <v>-0.1918548365237901</v>
      </c>
      <c r="AA187" s="43">
        <f t="shared" si="100"/>
        <v>-0.19170998491645097</v>
      </c>
      <c r="AB187" s="43">
        <f t="shared" si="100"/>
        <v>-0.19106215302110707</v>
      </c>
      <c r="AC187" s="43">
        <f t="shared" si="100"/>
        <v>-0.19072659666308323</v>
      </c>
      <c r="AD187" s="43">
        <f t="shared" si="100"/>
        <v>-0.1904841511784694</v>
      </c>
      <c r="AE187" s="43">
        <f t="shared" si="100"/>
        <v>-0.19034213916083842</v>
      </c>
      <c r="AF187" s="43">
        <f t="shared" si="100"/>
        <v>-0.20029080556715884</v>
      </c>
      <c r="AG187" s="43">
        <f t="shared" si="100"/>
        <v>-0.20024850547497808</v>
      </c>
      <c r="AH187" s="43">
        <f t="shared" si="100"/>
        <v>-0.20551506105378747</v>
      </c>
      <c r="AI187" s="43">
        <f t="shared" si="100"/>
        <v>-0.20584223006269409</v>
      </c>
      <c r="AJ187" s="43">
        <f t="shared" si="100"/>
        <v>-0.28052365127449386</v>
      </c>
      <c r="AK187" s="43">
        <f t="shared" si="100"/>
        <v>-0.28052365127449386</v>
      </c>
      <c r="AL187" s="43">
        <f t="shared" si="100"/>
        <v>-0.28062810360083978</v>
      </c>
      <c r="AM187" s="43">
        <f t="shared" si="100"/>
        <v>-0.28029272171274056</v>
      </c>
      <c r="AN187" s="43">
        <f t="shared" si="100"/>
        <v>-0.28029272171274056</v>
      </c>
      <c r="AO187" s="43">
        <f t="shared" si="100"/>
        <v>-0.27538252257361018</v>
      </c>
      <c r="AP187" s="6">
        <f t="shared" si="57"/>
        <v>-0.20895588882326643</v>
      </c>
    </row>
    <row r="188" spans="1:42">
      <c r="A188" s="5"/>
      <c r="B188">
        <f t="shared" si="55"/>
        <v>2023</v>
      </c>
      <c r="C188" s="43">
        <f t="shared" si="89"/>
        <v>-0.21265631327041756</v>
      </c>
      <c r="D188" s="43">
        <f t="shared" si="89"/>
        <v>-0.18724463922750045</v>
      </c>
      <c r="E188" s="43">
        <f t="shared" si="89"/>
        <v>-0.20091429057386734</v>
      </c>
      <c r="F188" s="43">
        <f t="shared" si="89"/>
        <v>-0.21691983821869421</v>
      </c>
      <c r="G188" s="43">
        <f t="shared" si="89"/>
        <v>-0.21691983821869421</v>
      </c>
      <c r="H188" s="43">
        <f t="shared" si="89"/>
        <v>-0.21755224335067791</v>
      </c>
      <c r="I188" s="43">
        <f t="shared" ref="I188:AO188" si="101">-(1-2^I139)</f>
        <v>-0.21739669501608272</v>
      </c>
      <c r="J188" s="43">
        <f t="shared" si="101"/>
        <v>-0.21345174794995703</v>
      </c>
      <c r="K188" s="43">
        <f t="shared" si="101"/>
        <v>-0.21224717595553322</v>
      </c>
      <c r="L188" s="43">
        <f t="shared" si="101"/>
        <v>-0.21265631327041756</v>
      </c>
      <c r="M188" s="43">
        <f t="shared" si="101"/>
        <v>-0.18710745955206465</v>
      </c>
      <c r="N188" s="43">
        <f t="shared" si="101"/>
        <v>-0.18728119107425634</v>
      </c>
      <c r="O188" s="43">
        <f t="shared" si="101"/>
        <v>-0.18523802639122222</v>
      </c>
      <c r="P188" s="43">
        <f t="shared" si="101"/>
        <v>-0.17566864325858</v>
      </c>
      <c r="Q188" s="43">
        <f t="shared" si="101"/>
        <v>-0.17463374358062556</v>
      </c>
      <c r="R188" s="43">
        <f t="shared" si="101"/>
        <v>-0.18446271042828677</v>
      </c>
      <c r="S188" s="43">
        <f t="shared" si="101"/>
        <v>-0.18461991434240943</v>
      </c>
      <c r="T188" s="43">
        <f t="shared" si="101"/>
        <v>-0.18297684878628417</v>
      </c>
      <c r="U188" s="43">
        <f t="shared" si="101"/>
        <v>-0.1834196256272802</v>
      </c>
      <c r="V188" s="43">
        <f t="shared" si="101"/>
        <v>-0.18724463922750045</v>
      </c>
      <c r="W188" s="43">
        <f t="shared" si="101"/>
        <v>-0.18698964499105453</v>
      </c>
      <c r="X188" s="43">
        <f t="shared" si="101"/>
        <v>-0.1914768175466286</v>
      </c>
      <c r="Y188" s="43">
        <f t="shared" si="101"/>
        <v>-0.19159583955064818</v>
      </c>
      <c r="Z188" s="43">
        <f t="shared" si="101"/>
        <v>-0.19172516642424098</v>
      </c>
      <c r="AA188" s="43">
        <f t="shared" si="101"/>
        <v>-0.19154382721119001</v>
      </c>
      <c r="AB188" s="43">
        <f t="shared" si="101"/>
        <v>-0.19090439873370646</v>
      </c>
      <c r="AC188" s="43">
        <f t="shared" si="101"/>
        <v>-0.19065441738109201</v>
      </c>
      <c r="AD188" s="43">
        <f t="shared" si="101"/>
        <v>-0.19041454578306949</v>
      </c>
      <c r="AE188" s="43">
        <f t="shared" si="101"/>
        <v>-0.19027408929194911</v>
      </c>
      <c r="AF188" s="43">
        <f t="shared" si="101"/>
        <v>-0.20091429057386734</v>
      </c>
      <c r="AG188" s="43">
        <f t="shared" si="101"/>
        <v>-0.200855052499608</v>
      </c>
      <c r="AH188" s="43">
        <f t="shared" si="101"/>
        <v>-0.20604648686268334</v>
      </c>
      <c r="AI188" s="43">
        <f t="shared" si="101"/>
        <v>-0.2063492754959031</v>
      </c>
      <c r="AJ188" s="43">
        <f t="shared" si="101"/>
        <v>-0.28214836063955429</v>
      </c>
      <c r="AK188" s="43">
        <f t="shared" si="101"/>
        <v>-0.28214836063955429</v>
      </c>
      <c r="AL188" s="43">
        <f t="shared" si="101"/>
        <v>-0.28243295677946634</v>
      </c>
      <c r="AM188" s="43">
        <f t="shared" si="101"/>
        <v>-0.28204146442324185</v>
      </c>
      <c r="AN188" s="43">
        <f t="shared" si="101"/>
        <v>-0.28204146442324185</v>
      </c>
      <c r="AO188" s="43">
        <f t="shared" si="101"/>
        <v>-0.27719288479364623</v>
      </c>
      <c r="AP188" s="6">
        <f>AVERAGE(C188:AO188)</f>
        <v>-0.20918874977858196</v>
      </c>
    </row>
    <row r="189" spans="1:42">
      <c r="A189" s="5"/>
      <c r="B189" s="5"/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  <c r="AD189" s="43"/>
      <c r="AE189" s="43"/>
      <c r="AF189" s="43"/>
      <c r="AG189" s="43"/>
      <c r="AH189" s="43"/>
      <c r="AI189" s="43"/>
      <c r="AJ189" s="43"/>
      <c r="AK189" s="43"/>
      <c r="AL189" s="43"/>
      <c r="AM189" s="43"/>
      <c r="AN189" s="43"/>
      <c r="AO189" s="43"/>
    </row>
    <row r="190" spans="1:42">
      <c r="A190" s="5"/>
      <c r="B190" s="5"/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  <c r="AD190" s="43"/>
      <c r="AE190" s="43"/>
      <c r="AF190" s="43"/>
      <c r="AG190" s="43"/>
      <c r="AH190" s="43"/>
      <c r="AI190" s="43"/>
      <c r="AJ190" s="43"/>
      <c r="AK190" s="43"/>
      <c r="AL190" s="43"/>
      <c r="AM190" s="43"/>
      <c r="AN190" s="43"/>
      <c r="AO190" s="43"/>
    </row>
    <row r="191" spans="1:42">
      <c r="A191" s="5"/>
      <c r="B191" s="5"/>
      <c r="C191" s="43" cm="1">
        <f t="array" ref="C191">AVERAGE(IF(ISERROR(C144:C188),"",C144:C188))</f>
        <v>-0.19501694541764331</v>
      </c>
      <c r="D191" s="43" cm="1">
        <f t="array" ref="D191">AVERAGE(IF(ISERROR(D144:D188),"",D144:D188))</f>
        <v>-0.15962537199608962</v>
      </c>
      <c r="E191" s="43" cm="1">
        <f t="array" ref="E191">AVERAGE(IF(ISERROR(E144:E188),"",E144:E188))</f>
        <v>-0.16095754542911594</v>
      </c>
      <c r="F191" s="43" cm="1">
        <f t="array" ref="F191">AVERAGE(IF(ISERROR(F144:F188),"",F144:F188))</f>
        <v>-0.17070244451566946</v>
      </c>
      <c r="G191" s="43" cm="1">
        <f t="array" ref="G191">AVERAGE(IF(ISERROR(G144:G188),"",G144:G188))</f>
        <v>-0.17070244451566946</v>
      </c>
      <c r="H191" s="43" cm="1">
        <f t="array" ref="H191">AVERAGE(IF(ISERROR(H144:H188),"",H144:H188))</f>
        <v>-0.17119033838831269</v>
      </c>
      <c r="I191" s="43" cm="1">
        <f t="array" ref="I191">AVERAGE(IF(ISERROR(I144:I188),"",I144:I188))</f>
        <v>-0.17118342512899737</v>
      </c>
      <c r="J191" s="43" cm="1">
        <f t="array" ref="J191">AVERAGE(IF(ISERROR(J144:J188),"",J144:J188))</f>
        <v>-0.19580371913578276</v>
      </c>
      <c r="K191" s="43" cm="1">
        <f t="array" ref="K191">AVERAGE(IF(ISERROR(K144:K188),"",K144:K188))</f>
        <v>-0.1952637045174232</v>
      </c>
      <c r="L191" s="43" cm="1">
        <f t="array" ref="L191">AVERAGE(IF(ISERROR(L144:L188),"",L144:L188))</f>
        <v>-0.19501694541764331</v>
      </c>
      <c r="M191" s="43" cm="1">
        <f t="array" ref="M191">AVERAGE(IF(ISERROR(M144:M188),"",M144:M188))</f>
        <v>-0.17156407549816577</v>
      </c>
      <c r="N191" s="43" cm="1">
        <f t="array" ref="N191">AVERAGE(IF(ISERROR(N144:N188),"",N144:N188))</f>
        <v>-0.17023001907850416</v>
      </c>
      <c r="O191" s="43" cm="1">
        <f t="array" ref="O191">AVERAGE(IF(ISERROR(O144:O188),"",O144:O188))</f>
        <v>-0.16619410922711753</v>
      </c>
      <c r="P191" s="43" cm="1">
        <f t="array" ref="P191">AVERAGE(IF(ISERROR(P144:P188),"",P144:P188))</f>
        <v>-0.15506052777497134</v>
      </c>
      <c r="Q191" s="43" cm="1">
        <f t="array" ref="Q191">AVERAGE(IF(ISERROR(Q144:Q188),"",Q144:Q188))</f>
        <v>-0.15375752957743857</v>
      </c>
      <c r="R191" s="43" cm="1">
        <f t="array" ref="R191">AVERAGE(IF(ISERROR(R144:R188),"",R144:R188))</f>
        <v>-0.15953824244036388</v>
      </c>
      <c r="S191" s="43" cm="1">
        <f t="array" ref="S191">AVERAGE(IF(ISERROR(S144:S188),"",S144:S188))</f>
        <v>-0.15949445577754548</v>
      </c>
      <c r="T191" s="43" cm="1">
        <f t="array" ref="T191">AVERAGE(IF(ISERROR(T144:T188),"",T144:T188))</f>
        <v>-0.15796687085911537</v>
      </c>
      <c r="U191" s="43" cm="1">
        <f t="array" ref="U191">AVERAGE(IF(ISERROR(U144:U188),"",U144:U188))</f>
        <v>-0.15805260721711589</v>
      </c>
      <c r="V191" s="43" cm="1">
        <f t="array" ref="V191">AVERAGE(IF(ISERROR(V144:V188),"",V144:V188))</f>
        <v>-0.15962537199608962</v>
      </c>
      <c r="W191" s="43" cm="1">
        <f t="array" ref="W191">AVERAGE(IF(ISERROR(W144:W188),"",W144:W188))</f>
        <v>-0.15865807965829212</v>
      </c>
      <c r="X191" s="43" cm="1">
        <f t="array" ref="X191">AVERAGE(IF(ISERROR(X144:X188),"",X144:X188))</f>
        <v>-0.16277710234964562</v>
      </c>
      <c r="Y191" s="43" cm="1">
        <f t="array" ref="Y191">AVERAGE(IF(ISERROR(Y144:Y188),"",Y144:Y188))</f>
        <v>-0.16258779207063331</v>
      </c>
      <c r="Z191" s="43" cm="1">
        <f t="array" ref="Z191">AVERAGE(IF(ISERROR(Z144:Z188),"",Z144:Z188))</f>
        <v>-0.1625674498142039</v>
      </c>
      <c r="AA191" s="43" cm="1">
        <f t="array" ref="AA191">AVERAGE(IF(ISERROR(AA144:AA188),"",AA144:AA188))</f>
        <v>-0.16253223352372889</v>
      </c>
      <c r="AB191" s="43" cm="1">
        <f t="array" ref="AB191">AVERAGE(IF(ISERROR(AB144:AB188),"",AB144:AB188))</f>
        <v>-0.16128480963427932</v>
      </c>
      <c r="AC191" s="43" cm="1">
        <f t="array" ref="AC191">AVERAGE(IF(ISERROR(AC144:AC188),"",AC144:AC188))</f>
        <v>-0.16087112840952469</v>
      </c>
      <c r="AD191" s="43" cm="1">
        <f t="array" ref="AD191">AVERAGE(IF(ISERROR(AD144:AD188),"",AD144:AD188))</f>
        <v>-0.16047215917787916</v>
      </c>
      <c r="AE191" s="43" cm="1">
        <f t="array" ref="AE191">AVERAGE(IF(ISERROR(AE144:AE188),"",AE144:AE188))</f>
        <v>-0.16038874235750328</v>
      </c>
      <c r="AF191" s="43" cm="1">
        <f t="array" ref="AF191">AVERAGE(IF(ISERROR(AF144:AF188),"",AF144:AF188))</f>
        <v>-0.16095754542911594</v>
      </c>
      <c r="AG191" s="43" cm="1">
        <f t="array" ref="AG191">AVERAGE(IF(ISERROR(AG144:AG188),"",AG144:AG188))</f>
        <v>-0.16122925217792566</v>
      </c>
      <c r="AH191" s="43" cm="1">
        <f t="array" ref="AH191">AVERAGE(IF(ISERROR(AH144:AH188),"",AH144:AH188))</f>
        <v>-0.16262045143737766</v>
      </c>
      <c r="AI191" s="43" cm="1">
        <f t="array" ref="AI191">AVERAGE(IF(ISERROR(AI144:AI188),"",AI144:AI188))</f>
        <v>-0.1627279385351206</v>
      </c>
      <c r="AJ191" s="43" cm="1">
        <f t="array" ref="AJ191">AVERAGE(IF(ISERROR(AJ144:AJ188),"",AJ144:AJ188))</f>
        <v>-0.17566661789875171</v>
      </c>
      <c r="AK191" s="43" cm="1">
        <f t="array" ref="AK191">AVERAGE(IF(ISERROR(AK144:AK188),"",AK144:AK188))</f>
        <v>-0.17566661789875171</v>
      </c>
      <c r="AL191" s="43" cm="1">
        <f t="array" ref="AL191">AVERAGE(IF(ISERROR(AL144:AL188),"",AL144:AL188))</f>
        <v>-0.17586259166244994</v>
      </c>
      <c r="AM191" s="43" cm="1">
        <f t="array" ref="AM191">AVERAGE(IF(ISERROR(AM144:AM188),"",AM144:AM188))</f>
        <v>-0.17522137343074226</v>
      </c>
      <c r="AN191" s="43" cm="1">
        <f t="array" ref="AN191">AVERAGE(IF(ISERROR(AN144:AN188),"",AN144:AN188))</f>
        <v>-0.17522137343074226</v>
      </c>
      <c r="AO191" s="43" cm="1">
        <f t="array" ref="AO191">AVERAGE(IF(ISERROR(AO144:AO188),"",AO144:AO188))</f>
        <v>-0.17364898000076098</v>
      </c>
    </row>
    <row r="192" spans="1:42">
      <c r="A192" s="5"/>
      <c r="B192" s="5"/>
      <c r="C192" s="43"/>
      <c r="D192" s="42"/>
      <c r="E192" s="42" t="s">
        <v>99</v>
      </c>
      <c r="F192" s="42"/>
      <c r="G192" s="42" t="s">
        <v>196</v>
      </c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  <c r="AD192" s="43"/>
      <c r="AE192" s="43"/>
      <c r="AF192" s="43"/>
      <c r="AG192" s="43"/>
      <c r="AH192" s="43"/>
      <c r="AI192" s="43"/>
      <c r="AJ192" s="43"/>
      <c r="AK192" s="43"/>
      <c r="AL192" s="43"/>
      <c r="AM192" s="43"/>
      <c r="AN192" s="43"/>
      <c r="AO192" s="43"/>
    </row>
    <row r="193" spans="1:41">
      <c r="A193" s="5"/>
      <c r="B193" s="5"/>
      <c r="C193" s="43"/>
      <c r="D193" s="42" t="s">
        <v>100</v>
      </c>
      <c r="E193" s="43" cm="1">
        <f t="array" ref="E193">AVERAGE(IF(ISERROR(C144:AO188),"",C144:AO188))</f>
        <v>-0.16789510084118472</v>
      </c>
      <c r="F193" s="42"/>
      <c r="G193" s="43" cm="1">
        <f t="array" ref="G193">AVERAGE(IF(ISERROR(D175:AO188),"",D175:AO188))</f>
        <v>-0.20161756069248635</v>
      </c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  <c r="AD193" s="43"/>
      <c r="AE193" s="43"/>
      <c r="AF193" s="43"/>
      <c r="AG193" s="43"/>
      <c r="AH193" s="43"/>
      <c r="AI193" s="43"/>
      <c r="AJ193" s="43"/>
      <c r="AK193" s="43"/>
      <c r="AL193" s="43"/>
      <c r="AM193" s="43"/>
      <c r="AN193" s="43"/>
      <c r="AO193" s="43"/>
    </row>
    <row r="194" spans="1:41">
      <c r="A194" s="5"/>
      <c r="B194" s="5"/>
      <c r="C194" s="43"/>
      <c r="D194" s="42" t="s">
        <v>195</v>
      </c>
      <c r="E194" s="43" cm="1">
        <f t="array" ref="E194">MEDIAN(IF(ISERROR(C144:AO188),"",C144:AO188))</f>
        <v>-0.18700833659973015</v>
      </c>
      <c r="F194" s="42"/>
      <c r="G194" s="43" cm="1">
        <f t="array" ref="G194">MEDIAN(IF(ISERROR(D175:AO188),"",D175:AO188))</f>
        <v>-0.19401135308318429</v>
      </c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  <c r="AD194" s="43"/>
      <c r="AE194" s="43"/>
      <c r="AF194" s="43"/>
      <c r="AG194" s="43"/>
      <c r="AH194" s="43"/>
      <c r="AI194" s="43"/>
      <c r="AJ194" s="43"/>
      <c r="AK194" s="43"/>
      <c r="AL194" s="43"/>
      <c r="AM194" s="43"/>
      <c r="AN194" s="43"/>
      <c r="AO194" s="43"/>
    </row>
    <row r="195" spans="1:41">
      <c r="A195" s="5"/>
      <c r="B195" s="5"/>
      <c r="C195" s="43"/>
      <c r="D195" s="42" t="s">
        <v>95</v>
      </c>
      <c r="E195" s="43" cm="1">
        <f t="array" ref="E195">STDEV(IF(ISERROR(C144:AO188),"",C144:AO188))</f>
        <v>5.129773987206699E-2</v>
      </c>
      <c r="F195" s="42"/>
      <c r="G195" s="43" cm="1">
        <f t="array" ref="G195">STDEV(IF(ISERROR(D175:AO188),"",D175:AO188))</f>
        <v>2.3037902220231915E-2</v>
      </c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  <c r="AF195" s="43"/>
      <c r="AG195" s="43"/>
      <c r="AH195" s="43"/>
      <c r="AI195" s="43"/>
      <c r="AJ195" s="43"/>
      <c r="AK195" s="43"/>
      <c r="AL195" s="43"/>
      <c r="AM195" s="43"/>
      <c r="AN195" s="43"/>
      <c r="AO195" s="43"/>
    </row>
    <row r="196" spans="1:41">
      <c r="A196" s="5"/>
      <c r="B196" s="5"/>
      <c r="C196" s="43"/>
      <c r="D196" s="42" t="s">
        <v>96</v>
      </c>
      <c r="E196" s="43" cm="1">
        <f t="array" ref="E196">MIN(IF(ISERROR(C144:AO188),"",C144:AO188))</f>
        <v>-0.28243295677946634</v>
      </c>
      <c r="F196" s="42"/>
      <c r="G196" s="43" cm="1">
        <f t="array" ref="G196">MIN(IF(ISERROR(D175:AO188),"",D175:AO188))</f>
        <v>-0.28243295677946634</v>
      </c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/>
      <c r="AF196" s="43"/>
      <c r="AG196" s="43"/>
      <c r="AH196" s="43"/>
      <c r="AI196" s="43"/>
      <c r="AJ196" s="43"/>
      <c r="AK196" s="43"/>
      <c r="AL196" s="43"/>
      <c r="AM196" s="43"/>
      <c r="AN196" s="43"/>
      <c r="AO196" s="43"/>
    </row>
    <row r="197" spans="1:41">
      <c r="C197" s="42"/>
      <c r="D197" s="42" t="s">
        <v>97</v>
      </c>
      <c r="E197" s="43" cm="1">
        <f t="array" ref="E197">MAX(IF(ISERROR(C144:AO188),"",C144:AO188))</f>
        <v>-5.6080376707052126E-2</v>
      </c>
      <c r="F197" s="42"/>
      <c r="G197" s="43" cm="1">
        <f t="array" ref="G197">MAX(IF(ISERROR(D175:AO188),"",D175:AO188))</f>
        <v>-0.17323488969132828</v>
      </c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  <c r="AB197" s="42"/>
      <c r="AC197" s="42"/>
      <c r="AD197" s="42"/>
      <c r="AE197" s="42"/>
      <c r="AF197" s="42"/>
      <c r="AG197" s="42"/>
      <c r="AH197" s="42"/>
      <c r="AI197" s="42"/>
      <c r="AJ197" s="42"/>
      <c r="AK197" s="42"/>
      <c r="AL197" s="42"/>
      <c r="AM197" s="42"/>
      <c r="AN197" s="42"/>
      <c r="AO197" s="42"/>
    </row>
    <row r="198" spans="1:41">
      <c r="C198" s="42"/>
      <c r="D198" s="42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42"/>
      <c r="AC198" s="42"/>
      <c r="AD198" s="42"/>
      <c r="AE198" s="42"/>
      <c r="AF198" s="42"/>
      <c r="AG198" s="42"/>
      <c r="AH198" s="42"/>
      <c r="AI198" s="42"/>
      <c r="AJ198" s="42"/>
      <c r="AK198" s="42"/>
      <c r="AL198" s="42"/>
      <c r="AM198" s="42"/>
      <c r="AN198" s="42"/>
      <c r="AO198" s="42"/>
    </row>
    <row r="199" spans="1:41">
      <c r="C199" s="42"/>
      <c r="D199" s="42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  <c r="AB199" s="42"/>
      <c r="AC199" s="42"/>
      <c r="AD199" s="42"/>
      <c r="AE199" s="42"/>
      <c r="AF199" s="42"/>
      <c r="AG199" s="42"/>
      <c r="AH199" s="42"/>
      <c r="AI199" s="42"/>
      <c r="AJ199" s="42"/>
      <c r="AK199" s="42"/>
      <c r="AL199" s="42"/>
      <c r="AM199" s="42"/>
      <c r="AN199" s="42"/>
      <c r="AO199" s="42"/>
    </row>
    <row r="200" spans="1:41">
      <c r="C200" s="42"/>
      <c r="D200" s="42" t="s">
        <v>100</v>
      </c>
      <c r="E200" s="43" cm="1">
        <f t="array" ref="E200">AVERAGE(IF(ISERROR(E144:K188),"",E144:K188))</f>
        <v>-0.17654337451871016</v>
      </c>
      <c r="F200" s="43"/>
      <c r="G200" s="43" cm="1">
        <f t="array" ref="G200">AVERAGE(IF(ISERROR(E175:K188),"",E175:K188))</f>
        <v>-0.20895975660445115</v>
      </c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  <c r="AD200" s="42"/>
      <c r="AE200" s="42"/>
      <c r="AF200" s="42"/>
      <c r="AG200" s="42"/>
      <c r="AH200" s="42"/>
      <c r="AI200" s="42"/>
      <c r="AJ200" s="42"/>
      <c r="AK200" s="42"/>
      <c r="AL200" s="42"/>
      <c r="AM200" s="42"/>
      <c r="AN200" s="42"/>
      <c r="AO200" s="42"/>
    </row>
    <row r="201" spans="1:41">
      <c r="C201" s="42"/>
      <c r="D201" s="42" t="s">
        <v>195</v>
      </c>
      <c r="E201" s="43" cm="1">
        <f t="array" ref="E201">MEDIAN(IF(ISERROR(E144:K188),"",E144:K188))</f>
        <v>-0.19852613558507604</v>
      </c>
      <c r="F201" s="43"/>
      <c r="G201" s="43" cm="1">
        <f t="array" ref="G201">MEDIAN(IF(ISERROR(E175:K188),"",E175:K188))</f>
        <v>-0.20990601788760688</v>
      </c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  <c r="AB201" s="42"/>
      <c r="AC201" s="42"/>
      <c r="AD201" s="42"/>
      <c r="AE201" s="42"/>
      <c r="AF201" s="42"/>
      <c r="AG201" s="42"/>
      <c r="AH201" s="42"/>
      <c r="AI201" s="42"/>
      <c r="AJ201" s="42"/>
      <c r="AK201" s="42"/>
      <c r="AL201" s="42"/>
      <c r="AM201" s="42"/>
      <c r="AN201" s="42"/>
      <c r="AO201" s="42"/>
    </row>
    <row r="202" spans="1:41">
      <c r="C202" s="42"/>
      <c r="D202" s="42" t="s">
        <v>95</v>
      </c>
      <c r="E202" s="43" cm="1">
        <f t="array" ref="E202">STDEV(IF(ISERROR(E144:K188),"",E144:K188))</f>
        <v>5.1015008455218912E-2</v>
      </c>
      <c r="F202" s="43"/>
      <c r="G202" s="43" cm="1">
        <f t="array" ref="G202">STDEV(IF(ISERROR(E175:K188),"",E175:K188))</f>
        <v>8.8295358713733774E-3</v>
      </c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42"/>
      <c r="AC202" s="42"/>
      <c r="AD202" s="42"/>
      <c r="AE202" s="42"/>
      <c r="AF202" s="42"/>
      <c r="AG202" s="42"/>
      <c r="AH202" s="42"/>
      <c r="AI202" s="42"/>
      <c r="AJ202" s="42"/>
      <c r="AK202" s="42"/>
      <c r="AL202" s="42"/>
      <c r="AM202" s="42"/>
      <c r="AN202" s="42"/>
      <c r="AO202" s="42"/>
    </row>
    <row r="203" spans="1:41">
      <c r="C203" s="42"/>
      <c r="D203" s="42" t="s">
        <v>96</v>
      </c>
      <c r="E203" s="43" cm="1">
        <f t="array" ref="E203">MAX(IF(ISERROR(E144:K188),"",E144:K188))</f>
        <v>-5.9175585500552796E-2</v>
      </c>
      <c r="F203" s="43"/>
      <c r="G203" s="43" cm="1">
        <f t="array" ref="G203">MAX(IF(ISERROR(E175:K188),"",E175:K188))</f>
        <v>-0.19145301075458465</v>
      </c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42"/>
      <c r="AC203" s="42"/>
      <c r="AD203" s="42"/>
      <c r="AE203" s="42"/>
      <c r="AF203" s="42"/>
      <c r="AG203" s="42"/>
      <c r="AH203" s="42"/>
      <c r="AI203" s="42"/>
      <c r="AJ203" s="42"/>
      <c r="AK203" s="42"/>
      <c r="AL203" s="42"/>
      <c r="AM203" s="42"/>
      <c r="AN203" s="42"/>
      <c r="AO203" s="42"/>
    </row>
    <row r="204" spans="1:41">
      <c r="C204" s="42"/>
      <c r="D204" s="42" t="s">
        <v>97</v>
      </c>
      <c r="E204" s="43" cm="1">
        <f t="array" ref="E204">MIN(IF(ISERROR(E144:K188),"",E144:K188))</f>
        <v>-0.26814914852171179</v>
      </c>
      <c r="F204" s="43"/>
      <c r="G204" s="43" cm="1">
        <f t="array" ref="G204">MIN(IF(ISERROR(E175:K188),"",E175:K188))</f>
        <v>-0.23227873207859773</v>
      </c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42"/>
      <c r="AC204" s="42"/>
      <c r="AD204" s="42"/>
      <c r="AE204" s="42"/>
      <c r="AF204" s="42"/>
      <c r="AG204" s="42"/>
      <c r="AH204" s="42"/>
      <c r="AI204" s="42"/>
      <c r="AJ204" s="42"/>
      <c r="AK204" s="42"/>
      <c r="AL204" s="42"/>
      <c r="AM204" s="42"/>
      <c r="AN204" s="42"/>
      <c r="AO204" s="42"/>
    </row>
    <row r="205" spans="1:41">
      <c r="C205" s="42"/>
      <c r="D205" s="42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42"/>
      <c r="AD205" s="42"/>
      <c r="AE205" s="42"/>
      <c r="AF205" s="42"/>
      <c r="AG205" s="42"/>
      <c r="AH205" s="42"/>
      <c r="AI205" s="42"/>
      <c r="AJ205" s="42"/>
      <c r="AK205" s="42"/>
      <c r="AL205" s="42"/>
      <c r="AM205" s="42"/>
      <c r="AN205" s="42"/>
      <c r="AO205" s="42"/>
    </row>
    <row r="206" spans="1:41"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42"/>
      <c r="AC206" s="42"/>
      <c r="AD206" s="42"/>
      <c r="AE206" s="42"/>
      <c r="AF206" s="42"/>
      <c r="AG206" s="42"/>
      <c r="AH206" s="42"/>
      <c r="AI206" s="42"/>
      <c r="AJ206" s="42"/>
      <c r="AK206" s="42"/>
      <c r="AL206" s="42"/>
      <c r="AM206" s="42"/>
      <c r="AN206" s="42"/>
      <c r="AO206" s="42"/>
    </row>
  </sheetData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5A976-1DD6-5543-9B82-98DF76C6106F}">
  <dimension ref="A4:O167"/>
  <sheetViews>
    <sheetView zoomScale="84" workbookViewId="0">
      <selection activeCell="O13" sqref="O13"/>
    </sheetView>
  </sheetViews>
  <sheetFormatPr baseColWidth="10" defaultRowHeight="16"/>
  <cols>
    <col min="2" max="2" width="16.5" customWidth="1"/>
    <col min="5" max="5" width="14.6640625" customWidth="1"/>
  </cols>
  <sheetData>
    <row r="4" spans="1:15">
      <c r="A4" t="s">
        <v>20</v>
      </c>
      <c r="B4">
        <v>3.8915343384361401</v>
      </c>
      <c r="C4">
        <f>-((B4-1)*(B4-2))^-1</f>
        <v>-0.18283419169003043</v>
      </c>
      <c r="D4" s="5">
        <f>-(1-2^C4)</f>
        <v>-0.11902938212333358</v>
      </c>
      <c r="E4" t="s">
        <v>465</v>
      </c>
      <c r="F4" s="3" t="s">
        <v>469</v>
      </c>
      <c r="G4" s="3"/>
      <c r="H4" s="3"/>
      <c r="I4" s="3"/>
      <c r="J4" s="3"/>
      <c r="K4" s="3"/>
      <c r="L4" s="3"/>
      <c r="M4" s="3"/>
      <c r="N4" s="3"/>
      <c r="O4" s="3"/>
    </row>
    <row r="5" spans="1:15">
      <c r="A5" t="s">
        <v>21</v>
      </c>
      <c r="B5">
        <v>3.68746689329069</v>
      </c>
      <c r="C5">
        <f t="shared" ref="C5:C9" si="0">-((B5-1)*(B5-2))^-1</f>
        <v>-0.22050661172800945</v>
      </c>
      <c r="D5" s="5">
        <f t="shared" ref="D5:D9" si="1">-(1-2^C5)</f>
        <v>-0.14173600145908627</v>
      </c>
      <c r="E5" t="s">
        <v>466</v>
      </c>
      <c r="F5" s="3" t="s">
        <v>470</v>
      </c>
      <c r="G5" s="3" t="s">
        <v>471</v>
      </c>
      <c r="H5" s="3"/>
      <c r="I5" s="3"/>
      <c r="J5" s="3"/>
      <c r="K5" s="3"/>
      <c r="L5" s="3"/>
      <c r="M5" s="3"/>
      <c r="N5" s="3"/>
      <c r="O5" s="3"/>
    </row>
    <row r="6" spans="1:15">
      <c r="A6" t="s">
        <v>22</v>
      </c>
      <c r="B6">
        <v>3.2683044272674202</v>
      </c>
      <c r="C6">
        <f t="shared" si="0"/>
        <v>-0.34759630494395422</v>
      </c>
      <c r="D6" s="5">
        <f t="shared" si="1"/>
        <v>-0.21410760561650422</v>
      </c>
      <c r="E6" t="s">
        <v>265</v>
      </c>
      <c r="F6" s="3" t="s">
        <v>472</v>
      </c>
      <c r="G6" s="3"/>
      <c r="H6" s="3"/>
      <c r="I6" s="3"/>
      <c r="J6" s="3"/>
      <c r="K6" s="3"/>
      <c r="L6" s="3"/>
      <c r="M6" s="3"/>
      <c r="N6" s="3"/>
      <c r="O6" s="3"/>
    </row>
    <row r="7" spans="1:15">
      <c r="A7" t="s">
        <v>23</v>
      </c>
      <c r="B7">
        <v>3.3399549124079999</v>
      </c>
      <c r="C7">
        <f t="shared" si="0"/>
        <v>-0.31893510582033624</v>
      </c>
      <c r="D7" s="5">
        <f t="shared" si="1"/>
        <v>-0.19833861170619549</v>
      </c>
      <c r="E7" t="s">
        <v>354</v>
      </c>
      <c r="F7" s="3" t="s">
        <v>473</v>
      </c>
      <c r="G7" s="3"/>
      <c r="H7" s="3"/>
      <c r="I7" s="3"/>
      <c r="J7" s="3"/>
      <c r="K7" s="3"/>
      <c r="L7" s="3"/>
      <c r="M7" s="3"/>
      <c r="N7" s="3"/>
      <c r="O7" s="3"/>
    </row>
    <row r="8" spans="1:15">
      <c r="A8" t="s">
        <v>24</v>
      </c>
      <c r="B8">
        <v>3.3400691267160401</v>
      </c>
      <c r="C8">
        <f t="shared" si="0"/>
        <v>-0.31889235764269069</v>
      </c>
      <c r="D8" s="5">
        <f t="shared" si="1"/>
        <v>-0.19831485750299305</v>
      </c>
      <c r="E8" t="s">
        <v>467</v>
      </c>
      <c r="F8" s="3" t="s">
        <v>474</v>
      </c>
      <c r="G8" s="3"/>
      <c r="H8" s="3"/>
      <c r="I8" s="3"/>
      <c r="J8" s="3"/>
      <c r="K8" s="3"/>
      <c r="L8" s="3"/>
      <c r="M8" s="3"/>
      <c r="N8" s="3"/>
      <c r="O8" s="3"/>
    </row>
    <row r="9" spans="1:15">
      <c r="A9" t="s">
        <v>25</v>
      </c>
      <c r="B9">
        <v>3.3400691267160401</v>
      </c>
      <c r="C9">
        <f t="shared" si="0"/>
        <v>-0.31889235764269069</v>
      </c>
      <c r="D9" s="5">
        <f t="shared" si="1"/>
        <v>-0.19831485750299305</v>
      </c>
      <c r="E9" t="s">
        <v>468</v>
      </c>
      <c r="F9" s="3" t="s">
        <v>473</v>
      </c>
      <c r="G9" s="3"/>
      <c r="H9" s="3"/>
      <c r="I9" s="3"/>
      <c r="J9" s="3"/>
      <c r="K9" s="3"/>
      <c r="L9" s="3"/>
      <c r="M9" s="3"/>
      <c r="N9" s="3"/>
      <c r="O9" s="3"/>
    </row>
    <row r="10" spans="1:15" ht="17">
      <c r="B10" s="11"/>
      <c r="D10" s="5"/>
    </row>
    <row r="11" spans="1:15" ht="17">
      <c r="B11" s="11"/>
      <c r="D11" s="5"/>
    </row>
    <row r="12" spans="1:15" ht="17">
      <c r="B12" s="11"/>
      <c r="D12" s="5"/>
    </row>
    <row r="13" spans="1:15">
      <c r="C13" s="50" t="s">
        <v>1071</v>
      </c>
      <c r="D13" s="50"/>
      <c r="E13" s="50"/>
      <c r="F13" s="50"/>
      <c r="G13" s="50"/>
      <c r="H13" s="50"/>
    </row>
    <row r="14" spans="1:15">
      <c r="C14" s="50"/>
      <c r="D14" s="50"/>
      <c r="E14" s="50"/>
      <c r="F14" s="50"/>
      <c r="G14" s="50"/>
      <c r="H14" s="50"/>
      <c r="K14" t="s">
        <v>1848</v>
      </c>
    </row>
    <row r="15" spans="1:15">
      <c r="C15" s="50" t="s">
        <v>66</v>
      </c>
      <c r="D15" s="50" t="s">
        <v>67</v>
      </c>
      <c r="E15" s="50" t="s">
        <v>68</v>
      </c>
      <c r="F15" s="50" t="s">
        <v>69</v>
      </c>
      <c r="G15" s="50" t="s">
        <v>70</v>
      </c>
      <c r="H15" s="50" t="s">
        <v>71</v>
      </c>
      <c r="K15" s="50" t="s">
        <v>67</v>
      </c>
      <c r="L15" s="50" t="s">
        <v>68</v>
      </c>
    </row>
    <row r="16" spans="1:15">
      <c r="C16" s="50" t="s">
        <v>469</v>
      </c>
      <c r="D16" s="50" t="s">
        <v>470</v>
      </c>
      <c r="E16" s="50" t="s">
        <v>472</v>
      </c>
      <c r="F16" s="50" t="s">
        <v>473</v>
      </c>
      <c r="G16" s="50" t="s">
        <v>474</v>
      </c>
      <c r="H16" s="50" t="s">
        <v>1256</v>
      </c>
      <c r="K16" s="50" t="s">
        <v>470</v>
      </c>
      <c r="L16" s="50" t="s">
        <v>472</v>
      </c>
    </row>
    <row r="17" spans="2:12" ht="17">
      <c r="B17">
        <v>1979</v>
      </c>
      <c r="C17" s="50" t="s">
        <v>93</v>
      </c>
      <c r="D17" s="50" t="s">
        <v>93</v>
      </c>
      <c r="E17" s="50">
        <v>4.5972883965882501</v>
      </c>
      <c r="F17" s="50">
        <v>4.8175313756096498</v>
      </c>
      <c r="G17" s="50">
        <v>4.8175313756096498</v>
      </c>
      <c r="H17" s="50">
        <v>4.8175313756096498</v>
      </c>
      <c r="K17" s="11" t="s">
        <v>93</v>
      </c>
      <c r="L17" s="11">
        <v>4.5972883965882501</v>
      </c>
    </row>
    <row r="18" spans="2:12" ht="17">
      <c r="B18">
        <f>B17+1</f>
        <v>1980</v>
      </c>
      <c r="C18" s="50" t="s">
        <v>93</v>
      </c>
      <c r="D18" s="50" t="s">
        <v>93</v>
      </c>
      <c r="E18" s="50">
        <v>4.6717143926134401</v>
      </c>
      <c r="F18" s="50">
        <v>4.6642851549692699</v>
      </c>
      <c r="G18" s="50">
        <v>4.6642851549692699</v>
      </c>
      <c r="H18" s="50">
        <v>4.6642851549692699</v>
      </c>
      <c r="K18" s="11" t="s">
        <v>93</v>
      </c>
      <c r="L18" s="11">
        <v>4.6717143926134401</v>
      </c>
    </row>
    <row r="19" spans="2:12" ht="17">
      <c r="B19">
        <f t="shared" ref="B19:B61" si="2">B18+1</f>
        <v>1981</v>
      </c>
      <c r="C19" s="50">
        <v>3.8330661757205098</v>
      </c>
      <c r="D19" s="50">
        <v>3.8330661757205098</v>
      </c>
      <c r="E19" s="50">
        <v>4.4332380913753902</v>
      </c>
      <c r="F19" s="50">
        <v>4.4861721956036602</v>
      </c>
      <c r="G19" s="50">
        <v>4.4861721956036602</v>
      </c>
      <c r="H19" s="50">
        <v>4.4861721956036602</v>
      </c>
      <c r="K19" s="11" t="s">
        <v>93</v>
      </c>
      <c r="L19" s="11">
        <v>4.5039325525967104</v>
      </c>
    </row>
    <row r="20" spans="2:12" ht="17">
      <c r="B20">
        <f t="shared" si="2"/>
        <v>1982</v>
      </c>
      <c r="C20" s="50">
        <v>3.8330661757205098</v>
      </c>
      <c r="D20" s="50">
        <v>3.9702667865771102</v>
      </c>
      <c r="E20" s="50">
        <v>4.1691253518734799</v>
      </c>
      <c r="F20" s="50">
        <v>4.2747997548264802</v>
      </c>
      <c r="G20" s="50">
        <v>4.2747997548264802</v>
      </c>
      <c r="H20" s="50">
        <v>4.2747997548264802</v>
      </c>
      <c r="K20" s="11">
        <v>4.3486637593074802</v>
      </c>
      <c r="L20" s="11">
        <v>4.19023279994048</v>
      </c>
    </row>
    <row r="21" spans="2:12" ht="17">
      <c r="B21">
        <f t="shared" si="2"/>
        <v>1983</v>
      </c>
      <c r="C21" s="50">
        <v>3.9702667865771102</v>
      </c>
      <c r="D21" s="50">
        <v>4.0268005872083403</v>
      </c>
      <c r="E21" s="50">
        <v>4.1474294472624704</v>
      </c>
      <c r="F21" s="50">
        <v>4.2217564420148097</v>
      </c>
      <c r="G21" s="50">
        <v>4.2217564420148097</v>
      </c>
      <c r="H21" s="50">
        <v>4.2217564420148097</v>
      </c>
      <c r="K21" s="11">
        <v>4.1465798044412399</v>
      </c>
      <c r="L21" s="11">
        <v>4.1593560904350104</v>
      </c>
    </row>
    <row r="22" spans="2:12" ht="17">
      <c r="B22">
        <f t="shared" si="2"/>
        <v>1984</v>
      </c>
      <c r="C22" s="50">
        <v>3.9702667865771102</v>
      </c>
      <c r="D22" s="50">
        <v>4.0094487618594199</v>
      </c>
      <c r="E22" s="50">
        <v>4.0106366669677902</v>
      </c>
      <c r="F22" s="50">
        <v>4.1123922724573703</v>
      </c>
      <c r="G22" s="50">
        <v>4.1123922724573703</v>
      </c>
      <c r="H22" s="50">
        <v>4.1123922724573703</v>
      </c>
      <c r="K22" s="11">
        <v>4.0672506593976001</v>
      </c>
      <c r="L22" s="11">
        <v>4.0128441366857501</v>
      </c>
    </row>
    <row r="23" spans="2:12" ht="17">
      <c r="B23">
        <f t="shared" si="2"/>
        <v>1985</v>
      </c>
      <c r="C23" s="50">
        <v>3.9702667865771102</v>
      </c>
      <c r="D23" s="50">
        <v>4.0094487618594199</v>
      </c>
      <c r="E23" s="50">
        <v>3.8175664560179001</v>
      </c>
      <c r="F23" s="50">
        <v>3.9669387101901399</v>
      </c>
      <c r="G23" s="50">
        <v>3.9669387101901399</v>
      </c>
      <c r="H23" s="50">
        <v>3.9669387101901399</v>
      </c>
      <c r="K23" s="11">
        <v>4.0672506593976001</v>
      </c>
      <c r="L23" s="11">
        <v>3.81071820973821</v>
      </c>
    </row>
    <row r="24" spans="2:12" ht="17">
      <c r="B24">
        <f t="shared" si="2"/>
        <v>1986</v>
      </c>
      <c r="C24" s="50">
        <v>3.9702667865771102</v>
      </c>
      <c r="D24" s="50">
        <v>4.0094487618594199</v>
      </c>
      <c r="E24" s="50">
        <v>3.7261394820841698</v>
      </c>
      <c r="F24" s="50">
        <v>3.8549346143797898</v>
      </c>
      <c r="G24" s="50">
        <v>3.8549346143797898</v>
      </c>
      <c r="H24" s="50">
        <v>3.8549346143797898</v>
      </c>
      <c r="K24" s="11">
        <v>4.0672506593976001</v>
      </c>
      <c r="L24" s="11">
        <v>3.7174657153750101</v>
      </c>
    </row>
    <row r="25" spans="2:12" ht="17">
      <c r="B25">
        <f t="shared" si="2"/>
        <v>1987</v>
      </c>
      <c r="C25" s="50">
        <v>3.9702667865771102</v>
      </c>
      <c r="D25" s="50">
        <v>3.99016423785771</v>
      </c>
      <c r="E25" s="50">
        <v>3.5823799096990099</v>
      </c>
      <c r="F25" s="50">
        <v>3.7271646341029099</v>
      </c>
      <c r="G25" s="50">
        <v>3.7271646341029099</v>
      </c>
      <c r="H25" s="50">
        <v>3.7271646341029099</v>
      </c>
      <c r="K25" s="11">
        <v>4.0103300681258096</v>
      </c>
      <c r="L25" s="11">
        <v>3.57138817958836</v>
      </c>
    </row>
    <row r="26" spans="2:12" ht="17">
      <c r="B26">
        <f t="shared" si="2"/>
        <v>1988</v>
      </c>
      <c r="C26" s="50">
        <v>4.1108456376253297</v>
      </c>
      <c r="D26" s="50">
        <v>4.0672641018168401</v>
      </c>
      <c r="E26" s="50">
        <v>3.53536491006943</v>
      </c>
      <c r="F26" s="50">
        <v>3.67992175537232</v>
      </c>
      <c r="G26" s="50">
        <v>3.67992175537232</v>
      </c>
      <c r="H26" s="50">
        <v>3.67992175537232</v>
      </c>
      <c r="K26" s="11">
        <v>4.0103300681258096</v>
      </c>
      <c r="L26" s="11">
        <v>3.51682365282621</v>
      </c>
    </row>
    <row r="27" spans="2:12" ht="17">
      <c r="B27">
        <f t="shared" si="2"/>
        <v>1989</v>
      </c>
      <c r="C27" s="50">
        <v>4.1108456376253297</v>
      </c>
      <c r="D27" s="50">
        <v>4.0672641018168401</v>
      </c>
      <c r="E27" s="50">
        <v>3.4996738258777298</v>
      </c>
      <c r="F27" s="50">
        <v>3.63027755396589</v>
      </c>
      <c r="G27" s="50">
        <v>3.63027755396589</v>
      </c>
      <c r="H27" s="50">
        <v>3.63027755396589</v>
      </c>
      <c r="K27" s="11">
        <v>4.0103300681258096</v>
      </c>
      <c r="L27" s="11">
        <v>3.4829804216409901</v>
      </c>
    </row>
    <row r="28" spans="2:12" ht="17">
      <c r="B28">
        <f t="shared" si="2"/>
        <v>1990</v>
      </c>
      <c r="C28" s="50">
        <v>4.1101931862629302</v>
      </c>
      <c r="D28" s="50">
        <v>4.07101007662407</v>
      </c>
      <c r="E28" s="50">
        <v>3.4225615252860702</v>
      </c>
      <c r="F28" s="50">
        <v>3.57057580116886</v>
      </c>
      <c r="G28" s="50">
        <v>3.57057580116886</v>
      </c>
      <c r="H28" s="50">
        <v>3.57057580116886</v>
      </c>
      <c r="K28" s="11">
        <v>4.0103300681258096</v>
      </c>
      <c r="L28" s="11">
        <v>3.4026338317976501</v>
      </c>
    </row>
    <row r="29" spans="2:12" ht="17">
      <c r="B29">
        <f t="shared" si="2"/>
        <v>1991</v>
      </c>
      <c r="C29" s="50">
        <v>4.08350007335335</v>
      </c>
      <c r="D29" s="50">
        <v>4.0448926165569201</v>
      </c>
      <c r="E29" s="50">
        <v>3.2695849015751799</v>
      </c>
      <c r="F29" s="50">
        <v>3.4292979152341401</v>
      </c>
      <c r="G29" s="50">
        <v>3.4292979152341401</v>
      </c>
      <c r="H29" s="50">
        <v>3.4292979152341401</v>
      </c>
      <c r="K29" s="11">
        <v>3.98876073005672</v>
      </c>
      <c r="L29" s="11">
        <v>3.2467509536890802</v>
      </c>
    </row>
    <row r="30" spans="2:12" ht="17">
      <c r="B30">
        <f t="shared" si="2"/>
        <v>1992</v>
      </c>
      <c r="C30" s="50">
        <v>4.08350007335335</v>
      </c>
      <c r="D30" s="50">
        <v>4.0495577071867004</v>
      </c>
      <c r="E30" s="50">
        <v>3.24131168609444</v>
      </c>
      <c r="F30" s="50">
        <v>3.3937260378773599</v>
      </c>
      <c r="G30" s="50">
        <v>3.3937260378773599</v>
      </c>
      <c r="H30" s="50">
        <v>3.3937260378773599</v>
      </c>
      <c r="K30" s="11">
        <v>4.0084479271729796</v>
      </c>
      <c r="L30" s="11">
        <v>3.21991219664937</v>
      </c>
    </row>
    <row r="31" spans="2:12" ht="17">
      <c r="B31">
        <f t="shared" si="2"/>
        <v>1993</v>
      </c>
      <c r="C31" s="50">
        <v>4.08350007335335</v>
      </c>
      <c r="D31" s="50">
        <v>4.0535677487554196</v>
      </c>
      <c r="E31" s="50">
        <v>3.1785549691202002</v>
      </c>
      <c r="F31" s="50">
        <v>3.33178122717147</v>
      </c>
      <c r="G31" s="50">
        <v>3.33178122717147</v>
      </c>
      <c r="H31" s="50">
        <v>3.33178122717147</v>
      </c>
      <c r="K31" s="11">
        <v>4.0225016574343098</v>
      </c>
      <c r="L31" s="11">
        <v>3.1584976955923301</v>
      </c>
    </row>
    <row r="32" spans="2:12" ht="17">
      <c r="B32">
        <f t="shared" si="2"/>
        <v>1994</v>
      </c>
      <c r="C32" s="50">
        <v>4.07239744916156</v>
      </c>
      <c r="D32" s="50">
        <v>4.0486318496855196</v>
      </c>
      <c r="E32" s="50">
        <v>3.0916615725905698</v>
      </c>
      <c r="F32" s="50">
        <v>3.2587958893167102</v>
      </c>
      <c r="G32" s="50">
        <v>3.2587958893167102</v>
      </c>
      <c r="H32" s="50">
        <v>3.2587958893167102</v>
      </c>
      <c r="K32" s="11">
        <v>4.0145433883202397</v>
      </c>
      <c r="L32" s="11">
        <v>3.0720903606321701</v>
      </c>
    </row>
    <row r="33" spans="2:12" ht="17">
      <c r="B33">
        <f t="shared" si="2"/>
        <v>1995</v>
      </c>
      <c r="C33" s="50">
        <v>4.07239744916156</v>
      </c>
      <c r="D33" s="50">
        <v>4.0486318496855196</v>
      </c>
      <c r="E33" s="50">
        <v>3.0512657722609502</v>
      </c>
      <c r="F33" s="50">
        <v>3.2014800533629999</v>
      </c>
      <c r="G33" s="50">
        <v>3.2014800533629999</v>
      </c>
      <c r="H33" s="50">
        <v>3.2014800533629999</v>
      </c>
      <c r="K33" s="11">
        <v>4.0145433883202397</v>
      </c>
      <c r="L33" s="11">
        <v>3.0330090161852001</v>
      </c>
    </row>
    <row r="34" spans="2:12" ht="17">
      <c r="B34">
        <f t="shared" si="2"/>
        <v>1996</v>
      </c>
      <c r="C34" s="50">
        <v>4.07239744916156</v>
      </c>
      <c r="D34" s="50">
        <v>4.0486318496855196</v>
      </c>
      <c r="E34" s="50">
        <v>3.0210246453125</v>
      </c>
      <c r="F34" s="50">
        <v>3.1653695359764198</v>
      </c>
      <c r="G34" s="50">
        <v>3.1653695359764198</v>
      </c>
      <c r="H34" s="50">
        <v>3.1653695359764198</v>
      </c>
      <c r="K34" s="11">
        <v>4.0145433883202397</v>
      </c>
      <c r="L34" s="11">
        <v>3.0037519308987402</v>
      </c>
    </row>
    <row r="35" spans="2:12" ht="17">
      <c r="B35">
        <f t="shared" si="2"/>
        <v>1997</v>
      </c>
      <c r="C35" s="50">
        <v>4.0763442602870699</v>
      </c>
      <c r="D35" s="50">
        <v>4.0523349392650401</v>
      </c>
      <c r="E35" s="50">
        <v>3.00878468270359</v>
      </c>
      <c r="F35" s="50">
        <v>3.1492589984577202</v>
      </c>
      <c r="G35" s="50">
        <v>3.1492589984577202</v>
      </c>
      <c r="H35" s="50">
        <v>3.1492589984577202</v>
      </c>
      <c r="K35" s="11">
        <v>4.0145433883202397</v>
      </c>
      <c r="L35" s="11">
        <v>2.9898960620067498</v>
      </c>
    </row>
    <row r="36" spans="2:12" ht="17">
      <c r="B36">
        <f t="shared" si="2"/>
        <v>1998</v>
      </c>
      <c r="C36" s="50">
        <v>4.0763442602870699</v>
      </c>
      <c r="D36" s="50">
        <v>4.0523349392650401</v>
      </c>
      <c r="E36" s="50">
        <v>2.9898982933210498</v>
      </c>
      <c r="F36" s="50">
        <v>3.1301305532900701</v>
      </c>
      <c r="G36" s="50">
        <v>3.1301305532900701</v>
      </c>
      <c r="H36" s="50">
        <v>3.1301305532900701</v>
      </c>
      <c r="K36" s="11">
        <v>4.0145433883202397</v>
      </c>
      <c r="L36" s="11">
        <v>2.97210144446198</v>
      </c>
    </row>
    <row r="37" spans="2:12" ht="17">
      <c r="B37">
        <f t="shared" si="2"/>
        <v>1999</v>
      </c>
      <c r="C37" s="50">
        <v>4.0763442602870699</v>
      </c>
      <c r="D37" s="50">
        <v>4.0523349392650401</v>
      </c>
      <c r="E37" s="50">
        <v>2.9553328129105498</v>
      </c>
      <c r="F37" s="50">
        <v>3.1051769766570101</v>
      </c>
      <c r="G37" s="50">
        <v>3.1051769766570101</v>
      </c>
      <c r="H37" s="50">
        <v>3.1051769766570101</v>
      </c>
      <c r="K37" s="11">
        <v>4.0145433883202397</v>
      </c>
      <c r="L37" s="11">
        <v>2.9384298664802699</v>
      </c>
    </row>
    <row r="38" spans="2:12" ht="17">
      <c r="B38">
        <f t="shared" si="2"/>
        <v>2000</v>
      </c>
      <c r="C38" s="50">
        <v>4.0763442602870699</v>
      </c>
      <c r="D38" s="50">
        <v>4.0389130981497603</v>
      </c>
      <c r="E38" s="50">
        <v>2.9685549689710702</v>
      </c>
      <c r="F38" s="50">
        <v>3.1162214324319502</v>
      </c>
      <c r="G38" s="50">
        <v>3.1162214324319502</v>
      </c>
      <c r="H38" s="50">
        <v>3.1162214324319502</v>
      </c>
      <c r="K38" s="11">
        <v>3.99063255933561</v>
      </c>
      <c r="L38" s="11">
        <v>2.9529223608134498</v>
      </c>
    </row>
    <row r="39" spans="2:12" ht="17">
      <c r="B39">
        <f t="shared" si="2"/>
        <v>2001</v>
      </c>
      <c r="C39" s="50">
        <v>4.0763442602870699</v>
      </c>
      <c r="D39" s="50">
        <v>4.0428171416272898</v>
      </c>
      <c r="E39" s="50">
        <v>2.9503240347217501</v>
      </c>
      <c r="F39" s="50">
        <v>3.09205438707159</v>
      </c>
      <c r="G39" s="50">
        <v>3.09205438707159</v>
      </c>
      <c r="H39" s="50">
        <v>3.09205438707159</v>
      </c>
      <c r="K39" s="11">
        <v>4.0033807212161099</v>
      </c>
      <c r="L39" s="11">
        <v>2.9356525901311299</v>
      </c>
    </row>
    <row r="40" spans="2:12" ht="17">
      <c r="B40">
        <f t="shared" si="2"/>
        <v>2002</v>
      </c>
      <c r="C40" s="50">
        <v>4.0763442602870699</v>
      </c>
      <c r="D40" s="50">
        <v>4.0428171416272898</v>
      </c>
      <c r="E40" s="50">
        <v>2.9602770879379801</v>
      </c>
      <c r="F40" s="50">
        <v>3.1000268001210398</v>
      </c>
      <c r="G40" s="50">
        <v>3.1000268001210398</v>
      </c>
      <c r="H40" s="50">
        <v>3.1000268001210398</v>
      </c>
      <c r="K40" s="11">
        <v>4.0033807212161099</v>
      </c>
      <c r="L40" s="11">
        <v>2.9468504316525599</v>
      </c>
    </row>
    <row r="41" spans="2:12" ht="17">
      <c r="B41">
        <f t="shared" si="2"/>
        <v>2003</v>
      </c>
      <c r="C41" s="50">
        <v>4.0763442602870699</v>
      </c>
      <c r="D41" s="50">
        <v>4.0428171416272898</v>
      </c>
      <c r="E41" s="50">
        <v>3.0034963516003002</v>
      </c>
      <c r="F41" s="50">
        <v>3.1305537619386801</v>
      </c>
      <c r="G41" s="50">
        <v>3.1305537619386801</v>
      </c>
      <c r="H41" s="50">
        <v>3.1305537619386801</v>
      </c>
      <c r="K41" s="11">
        <v>4.0033807212161099</v>
      </c>
      <c r="L41" s="11">
        <v>2.99165298316287</v>
      </c>
    </row>
    <row r="42" spans="2:12" ht="17">
      <c r="B42">
        <f t="shared" si="2"/>
        <v>2004</v>
      </c>
      <c r="C42" s="50">
        <v>4.0763442602870699</v>
      </c>
      <c r="D42" s="50">
        <v>4.0612520544270803</v>
      </c>
      <c r="E42" s="50">
        <v>3.0432088637897299</v>
      </c>
      <c r="F42" s="50">
        <v>3.1702789552392399</v>
      </c>
      <c r="G42" s="50">
        <v>3.1702789552392399</v>
      </c>
      <c r="H42" s="50">
        <v>3.1702789552392399</v>
      </c>
      <c r="K42" s="11">
        <v>4.0410079736658897</v>
      </c>
      <c r="L42" s="11">
        <v>3.0326948251784298</v>
      </c>
    </row>
    <row r="43" spans="2:12" ht="17">
      <c r="B43">
        <f t="shared" si="2"/>
        <v>2005</v>
      </c>
      <c r="C43" s="50">
        <v>4.0763442602870699</v>
      </c>
      <c r="D43" s="50">
        <v>3.9884450072582198</v>
      </c>
      <c r="E43" s="50">
        <v>3.0388571966679598</v>
      </c>
      <c r="F43" s="50">
        <v>3.1625177282836399</v>
      </c>
      <c r="G43" s="50">
        <v>3.1625177282836399</v>
      </c>
      <c r="H43" s="50">
        <v>3.1625177282836399</v>
      </c>
      <c r="K43" s="11">
        <v>3.9229283043289702</v>
      </c>
      <c r="L43" s="11">
        <v>3.0290095028616602</v>
      </c>
    </row>
    <row r="44" spans="2:12" ht="17">
      <c r="B44">
        <f t="shared" si="2"/>
        <v>2006</v>
      </c>
      <c r="C44" s="50">
        <v>3.94342251813887</v>
      </c>
      <c r="D44" s="50">
        <v>4.0262090017093604</v>
      </c>
      <c r="E44" s="50">
        <v>3.0600508745355199</v>
      </c>
      <c r="F44" s="50">
        <v>3.1876467042874701</v>
      </c>
      <c r="G44" s="50">
        <v>3.1876467042874701</v>
      </c>
      <c r="H44" s="50">
        <v>3.1876467042874701</v>
      </c>
      <c r="K44" s="11">
        <v>4.0032790110406902</v>
      </c>
      <c r="L44" s="11">
        <v>3.0503397204917899</v>
      </c>
    </row>
    <row r="45" spans="2:12" ht="17">
      <c r="B45">
        <f t="shared" si="2"/>
        <v>2007</v>
      </c>
      <c r="C45" s="50">
        <v>3.9309696196310999</v>
      </c>
      <c r="D45" s="50">
        <v>4.0965044695029604</v>
      </c>
      <c r="E45" s="50">
        <v>3.0726735285635498</v>
      </c>
      <c r="F45" s="50">
        <v>3.2061112565933101</v>
      </c>
      <c r="G45" s="50">
        <v>3.2061112565933101</v>
      </c>
      <c r="H45" s="50">
        <v>3.2061112565933101</v>
      </c>
      <c r="K45" s="11">
        <v>4.1240889498195497</v>
      </c>
      <c r="L45" s="11">
        <v>3.0635996120172901</v>
      </c>
    </row>
    <row r="46" spans="2:12" ht="17">
      <c r="B46">
        <f t="shared" si="2"/>
        <v>2008</v>
      </c>
      <c r="C46" s="50">
        <v>3.9309696196310999</v>
      </c>
      <c r="D46" s="50">
        <v>4.1152267809804703</v>
      </c>
      <c r="E46" s="50">
        <v>3.1136636381273499</v>
      </c>
      <c r="F46" s="50">
        <v>3.2429354229648801</v>
      </c>
      <c r="G46" s="50">
        <v>3.2429354229648801</v>
      </c>
      <c r="H46" s="50">
        <v>3.2429354229648801</v>
      </c>
      <c r="K46" s="11">
        <v>4.1401093290165099</v>
      </c>
      <c r="L46" s="11">
        <v>3.1060131380032399</v>
      </c>
    </row>
    <row r="47" spans="2:12" ht="17">
      <c r="B47">
        <f t="shared" si="2"/>
        <v>2009</v>
      </c>
      <c r="C47" s="50">
        <v>3.95537027356258</v>
      </c>
      <c r="D47" s="50">
        <v>4.1011760710854199</v>
      </c>
      <c r="E47" s="50">
        <v>3.1780428739067399</v>
      </c>
      <c r="F47" s="50">
        <v>3.3176978533339101</v>
      </c>
      <c r="G47" s="50">
        <v>3.3176978533339101</v>
      </c>
      <c r="H47" s="50">
        <v>3.3176978533339101</v>
      </c>
      <c r="K47" s="11">
        <v>4.1087058972100596</v>
      </c>
      <c r="L47" s="11">
        <v>3.1707941307228298</v>
      </c>
    </row>
    <row r="48" spans="2:12" ht="17">
      <c r="B48">
        <f t="shared" si="2"/>
        <v>2010</v>
      </c>
      <c r="C48" s="50">
        <v>3.842147207025</v>
      </c>
      <c r="D48" s="50">
        <v>3.9102652005591501</v>
      </c>
      <c r="E48" s="50">
        <v>3.2055394966693802</v>
      </c>
      <c r="F48" s="50">
        <v>3.3418459552495001</v>
      </c>
      <c r="G48" s="50">
        <v>3.3418459552495001</v>
      </c>
      <c r="H48" s="50">
        <v>3.3418459552495001</v>
      </c>
      <c r="K48" s="11">
        <v>3.9112076228189099</v>
      </c>
      <c r="L48" s="11">
        <v>3.2001416429896601</v>
      </c>
    </row>
    <row r="49" spans="2:12" ht="17">
      <c r="B49">
        <f t="shared" si="2"/>
        <v>2011</v>
      </c>
      <c r="C49" s="50">
        <v>3.8674431454739899</v>
      </c>
      <c r="D49" s="50">
        <v>4.0065466599216304</v>
      </c>
      <c r="E49" s="50">
        <v>3.2278002810892001</v>
      </c>
      <c r="F49" s="50">
        <v>3.3678605733000402</v>
      </c>
      <c r="G49" s="50">
        <v>3.3678605733000402</v>
      </c>
      <c r="H49" s="50">
        <v>3.3678605733000402</v>
      </c>
      <c r="K49" s="11">
        <v>4.0197950037591301</v>
      </c>
      <c r="L49" s="11">
        <v>3.2227190380358599</v>
      </c>
    </row>
    <row r="50" spans="2:12" ht="17">
      <c r="B50">
        <f t="shared" si="2"/>
        <v>2012</v>
      </c>
      <c r="C50" s="50">
        <v>3.8883098547462902</v>
      </c>
      <c r="D50" s="50">
        <v>3.8430411317703301</v>
      </c>
      <c r="E50" s="50">
        <v>3.24864012475346</v>
      </c>
      <c r="F50" s="50">
        <v>3.3694904450975698</v>
      </c>
      <c r="G50" s="50">
        <v>3.3694904450975698</v>
      </c>
      <c r="H50" s="50">
        <v>3.3694904450975698</v>
      </c>
      <c r="K50" s="11">
        <v>3.8256892358764998</v>
      </c>
      <c r="L50" s="11">
        <v>3.24400571023719</v>
      </c>
    </row>
    <row r="51" spans="2:12" ht="17">
      <c r="B51">
        <f t="shared" si="2"/>
        <v>2013</v>
      </c>
      <c r="C51" s="50">
        <v>3.92483881488613</v>
      </c>
      <c r="D51" s="50">
        <v>3.8756505099019898</v>
      </c>
      <c r="E51" s="50">
        <v>3.2572837454422099</v>
      </c>
      <c r="F51" s="50">
        <v>3.369027511568</v>
      </c>
      <c r="G51" s="50">
        <v>3.369027511568</v>
      </c>
      <c r="H51" s="50">
        <v>3.369027511568</v>
      </c>
      <c r="K51" s="11">
        <v>3.8621428133693598</v>
      </c>
      <c r="L51" s="11">
        <v>3.2530163354816102</v>
      </c>
    </row>
    <row r="52" spans="2:12" ht="17">
      <c r="B52">
        <f t="shared" si="2"/>
        <v>2014</v>
      </c>
      <c r="C52" s="50">
        <v>3.91930379723023</v>
      </c>
      <c r="D52" s="50">
        <v>3.85386876969759</v>
      </c>
      <c r="E52" s="50">
        <v>3.2684006263524599</v>
      </c>
      <c r="F52" s="50">
        <v>3.3730414451384099</v>
      </c>
      <c r="G52" s="50">
        <v>3.3730414451384099</v>
      </c>
      <c r="H52" s="50">
        <v>3.3730414451384099</v>
      </c>
      <c r="K52" s="11">
        <v>3.8358797595039098</v>
      </c>
      <c r="L52" s="11">
        <v>3.2645937592687901</v>
      </c>
    </row>
    <row r="53" spans="2:12" ht="17">
      <c r="B53">
        <f t="shared" si="2"/>
        <v>2015</v>
      </c>
      <c r="C53" s="50">
        <v>3.9315823140716399</v>
      </c>
      <c r="D53" s="50">
        <v>3.8512669727895799</v>
      </c>
      <c r="E53" s="50">
        <v>3.2698534889967399</v>
      </c>
      <c r="F53" s="50">
        <v>3.3701805216220801</v>
      </c>
      <c r="G53" s="50">
        <v>3.3701805216220801</v>
      </c>
      <c r="H53" s="50">
        <v>3.3701805216220801</v>
      </c>
      <c r="K53" s="11">
        <v>3.83132707692232</v>
      </c>
      <c r="L53" s="11">
        <v>3.26617726104462</v>
      </c>
    </row>
    <row r="54" spans="2:12" ht="17">
      <c r="B54">
        <f t="shared" si="2"/>
        <v>2016</v>
      </c>
      <c r="C54" s="50">
        <v>3.9303144376754999</v>
      </c>
      <c r="D54" s="50">
        <v>3.8050907535785701</v>
      </c>
      <c r="E54" s="50">
        <v>3.2641768540571801</v>
      </c>
      <c r="F54" s="50">
        <v>3.35997655018034</v>
      </c>
      <c r="G54" s="50">
        <v>3.35997655018034</v>
      </c>
      <c r="H54" s="50">
        <v>3.35997655018034</v>
      </c>
      <c r="K54" s="11">
        <v>3.78389368600683</v>
      </c>
      <c r="L54" s="11">
        <v>3.2609827041984398</v>
      </c>
    </row>
    <row r="55" spans="2:12" ht="17">
      <c r="B55">
        <f t="shared" si="2"/>
        <v>2017</v>
      </c>
      <c r="C55" s="50">
        <v>4.0264174911632704</v>
      </c>
      <c r="D55" s="50">
        <v>3.7525526515666101</v>
      </c>
      <c r="E55" s="50">
        <v>3.25543149516594</v>
      </c>
      <c r="F55" s="50">
        <v>3.3465264378995601</v>
      </c>
      <c r="G55" s="50">
        <v>3.3465264378995601</v>
      </c>
      <c r="H55" s="50">
        <v>3.3465264378995601</v>
      </c>
      <c r="K55" s="11">
        <v>3.7288196680958898</v>
      </c>
      <c r="L55" s="11">
        <v>3.2525515183970599</v>
      </c>
    </row>
    <row r="56" spans="2:12" ht="17">
      <c r="B56">
        <f t="shared" si="2"/>
        <v>2018</v>
      </c>
      <c r="C56" s="50">
        <v>3.98830454566935</v>
      </c>
      <c r="D56" s="50">
        <v>3.71028152554908</v>
      </c>
      <c r="E56" s="50">
        <v>3.2584096329511398</v>
      </c>
      <c r="F56" s="50">
        <v>3.3460530325747002</v>
      </c>
      <c r="G56" s="50">
        <v>3.3460530325747002</v>
      </c>
      <c r="H56" s="50">
        <v>3.3460530325747002</v>
      </c>
      <c r="K56" s="11">
        <v>3.68959111200921</v>
      </c>
      <c r="L56" s="11">
        <v>3.2558512818983698</v>
      </c>
    </row>
    <row r="57" spans="2:12" ht="17">
      <c r="B57">
        <f t="shared" si="2"/>
        <v>2019</v>
      </c>
      <c r="C57" s="50">
        <v>4.0386071018152299</v>
      </c>
      <c r="D57" s="50">
        <v>3.6819590116730199</v>
      </c>
      <c r="E57" s="50">
        <v>3.2546467872763301</v>
      </c>
      <c r="F57" s="50">
        <v>3.3414272339775999</v>
      </c>
      <c r="G57" s="50">
        <v>3.3414272339775999</v>
      </c>
      <c r="H57" s="50">
        <v>3.3414272339775999</v>
      </c>
      <c r="K57" s="11">
        <v>3.6440217845399601</v>
      </c>
      <c r="L57" s="11">
        <v>3.2512332060737199</v>
      </c>
    </row>
    <row r="58" spans="2:12" ht="17">
      <c r="B58">
        <f t="shared" si="2"/>
        <v>2020</v>
      </c>
      <c r="C58" s="50">
        <v>4.0535605197481202</v>
      </c>
      <c r="D58" s="50">
        <v>3.6708760221841699</v>
      </c>
      <c r="E58" s="50">
        <v>3.26629042982659</v>
      </c>
      <c r="F58" s="50">
        <v>3.3479862532292799</v>
      </c>
      <c r="G58" s="50">
        <v>3.3481209640865401</v>
      </c>
      <c r="H58" s="50">
        <v>3.3481209640865401</v>
      </c>
      <c r="K58" s="11">
        <v>3.6289529260928099</v>
      </c>
      <c r="L58" s="11">
        <v>3.2630121135528198</v>
      </c>
    </row>
    <row r="59" spans="2:12" ht="17">
      <c r="B59">
        <f t="shared" si="2"/>
        <v>2021</v>
      </c>
      <c r="C59" s="50">
        <v>4.0051103540341</v>
      </c>
      <c r="D59" s="50">
        <v>3.6744446213927602</v>
      </c>
      <c r="E59" s="50">
        <v>3.2645009151367801</v>
      </c>
      <c r="F59" s="50">
        <v>3.3427148410010701</v>
      </c>
      <c r="G59" s="50">
        <v>3.3428407926098398</v>
      </c>
      <c r="H59" s="50">
        <v>3.3428407926098398</v>
      </c>
      <c r="K59" s="11">
        <v>3.63959907834457</v>
      </c>
      <c r="L59" s="11">
        <v>3.2614725676029601</v>
      </c>
    </row>
    <row r="60" spans="2:12" ht="17">
      <c r="B60">
        <f t="shared" si="2"/>
        <v>2022</v>
      </c>
      <c r="C60" s="50">
        <v>3.8915343384361401</v>
      </c>
      <c r="D60" s="50">
        <v>3.6681719659386101</v>
      </c>
      <c r="E60" s="50">
        <v>3.2658834791381302</v>
      </c>
      <c r="F60" s="50">
        <v>3.3397384290156702</v>
      </c>
      <c r="G60" s="50">
        <v>3.3398560596042501</v>
      </c>
      <c r="H60" s="50">
        <v>3.3398560596042501</v>
      </c>
      <c r="K60" s="11">
        <v>3.6505953751055298</v>
      </c>
      <c r="L60" s="11">
        <v>3.2635540455459902</v>
      </c>
    </row>
    <row r="61" spans="2:12" ht="17">
      <c r="B61">
        <f t="shared" si="2"/>
        <v>2023</v>
      </c>
      <c r="C61" s="50">
        <v>3.8915343384361401</v>
      </c>
      <c r="D61" s="50">
        <v>3.68746689329069</v>
      </c>
      <c r="E61" s="50">
        <v>3.2683044272674202</v>
      </c>
      <c r="F61" s="50">
        <v>3.3399549124079999</v>
      </c>
      <c r="G61" s="50">
        <v>3.3400691267160401</v>
      </c>
      <c r="H61" s="50">
        <v>3.3400691267160401</v>
      </c>
      <c r="K61" s="11">
        <v>3.6505953751055298</v>
      </c>
      <c r="L61" s="11">
        <v>3.2635540455459902</v>
      </c>
    </row>
    <row r="62" spans="2:12">
      <c r="C62" s="50"/>
      <c r="D62" s="50"/>
      <c r="E62" s="50"/>
      <c r="F62" s="50"/>
      <c r="G62" s="50"/>
      <c r="H62" s="50"/>
    </row>
    <row r="63" spans="2:12">
      <c r="C63" s="50"/>
      <c r="D63" s="50"/>
      <c r="E63" s="50"/>
      <c r="F63" s="50"/>
      <c r="G63" s="50"/>
      <c r="H63" s="50"/>
    </row>
    <row r="64" spans="2:12">
      <c r="C64" s="50"/>
      <c r="D64" s="50"/>
      <c r="E64" s="50"/>
      <c r="F64" s="50"/>
      <c r="G64" s="50"/>
      <c r="H64" s="50"/>
    </row>
    <row r="65" spans="2:12">
      <c r="B65">
        <v>1979</v>
      </c>
      <c r="C65" s="50" t="e">
        <f t="shared" ref="C65:L65" si="3">-((C17-1)*(C17-2))^-1</f>
        <v>#VALUE!</v>
      </c>
      <c r="D65" s="50" t="e">
        <f t="shared" si="3"/>
        <v>#VALUE!</v>
      </c>
      <c r="E65" s="50">
        <f t="shared" si="3"/>
        <v>-0.10702976400923293</v>
      </c>
      <c r="F65" s="50">
        <f t="shared" si="3"/>
        <v>-9.2971240107529537E-2</v>
      </c>
      <c r="G65" s="50">
        <f t="shared" si="3"/>
        <v>-9.2971240107529537E-2</v>
      </c>
      <c r="H65" s="50">
        <f t="shared" si="3"/>
        <v>-9.2971240107529537E-2</v>
      </c>
      <c r="I65" s="50">
        <f t="shared" si="3"/>
        <v>-0.5</v>
      </c>
      <c r="J65" s="50">
        <f t="shared" si="3"/>
        <v>-0.5</v>
      </c>
      <c r="K65" s="50" t="e">
        <f t="shared" si="3"/>
        <v>#VALUE!</v>
      </c>
      <c r="L65" s="50">
        <f t="shared" si="3"/>
        <v>-0.10702976400923293</v>
      </c>
    </row>
    <row r="66" spans="2:12">
      <c r="B66">
        <f>B65+1</f>
        <v>1980</v>
      </c>
      <c r="C66" s="50" t="e">
        <f t="shared" ref="C66:L66" si="4">-((C18-1)*(C18-2))^-1</f>
        <v>#VALUE!</v>
      </c>
      <c r="D66" s="50" t="e">
        <f t="shared" si="4"/>
        <v>#VALUE!</v>
      </c>
      <c r="E66" s="50">
        <f t="shared" si="4"/>
        <v>-0.10193916645603067</v>
      </c>
      <c r="F66" s="50">
        <f t="shared" si="4"/>
        <v>-0.10243067435102839</v>
      </c>
      <c r="G66" s="50">
        <f t="shared" si="4"/>
        <v>-0.10243067435102839</v>
      </c>
      <c r="H66" s="50">
        <f t="shared" si="4"/>
        <v>-0.10243067435102839</v>
      </c>
      <c r="I66" s="50">
        <f t="shared" si="4"/>
        <v>-0.5</v>
      </c>
      <c r="J66" s="50">
        <f t="shared" si="4"/>
        <v>-0.5</v>
      </c>
      <c r="K66" s="50" t="e">
        <f t="shared" si="4"/>
        <v>#VALUE!</v>
      </c>
      <c r="L66" s="50">
        <f t="shared" si="4"/>
        <v>-0.10193916645603067</v>
      </c>
    </row>
    <row r="67" spans="2:12">
      <c r="B67">
        <f t="shared" ref="B67:B109" si="5">B66+1</f>
        <v>1981</v>
      </c>
      <c r="C67" s="50">
        <f t="shared" ref="C67:L67" si="6">-((C19-1)*(C19-2))^-1</f>
        <v>-0.1925595831907525</v>
      </c>
      <c r="D67" s="50">
        <f t="shared" si="6"/>
        <v>-0.1925595831907525</v>
      </c>
      <c r="E67" s="50">
        <f t="shared" si="6"/>
        <v>-0.11970477402111693</v>
      </c>
      <c r="F67" s="50">
        <f t="shared" si="6"/>
        <v>-0.11537719066097817</v>
      </c>
      <c r="G67" s="50">
        <f t="shared" si="6"/>
        <v>-0.11537719066097817</v>
      </c>
      <c r="H67" s="50">
        <f t="shared" si="6"/>
        <v>-0.11537719066097817</v>
      </c>
      <c r="I67" s="50">
        <f t="shared" si="6"/>
        <v>-0.5</v>
      </c>
      <c r="J67" s="50">
        <f t="shared" si="6"/>
        <v>-0.5</v>
      </c>
      <c r="K67" s="50" t="e">
        <f t="shared" si="6"/>
        <v>#VALUE!</v>
      </c>
      <c r="L67" s="50">
        <f t="shared" si="6"/>
        <v>-0.11397815848143775</v>
      </c>
    </row>
    <row r="68" spans="2:12">
      <c r="B68">
        <f t="shared" si="5"/>
        <v>1982</v>
      </c>
      <c r="C68" s="50">
        <f t="shared" ref="C68:L68" si="7">-((C20-1)*(C20-2))^-1</f>
        <v>-0.1925595831907525</v>
      </c>
      <c r="D68" s="50">
        <f t="shared" si="7"/>
        <v>-0.17087538443296596</v>
      </c>
      <c r="E68" s="50">
        <f t="shared" si="7"/>
        <v>-0.145470835140838</v>
      </c>
      <c r="F68" s="50">
        <f t="shared" si="7"/>
        <v>-0.13423695063038571</v>
      </c>
      <c r="G68" s="50">
        <f t="shared" si="7"/>
        <v>-0.13423695063038571</v>
      </c>
      <c r="H68" s="50">
        <f t="shared" si="7"/>
        <v>-0.13423695063038571</v>
      </c>
      <c r="I68" s="50">
        <f t="shared" si="7"/>
        <v>-0.5</v>
      </c>
      <c r="J68" s="50">
        <f t="shared" si="7"/>
        <v>-0.5</v>
      </c>
      <c r="K68" s="50">
        <f t="shared" si="7"/>
        <v>-0.12714743735507217</v>
      </c>
      <c r="L68" s="50">
        <f t="shared" si="7"/>
        <v>-0.14311572193355371</v>
      </c>
    </row>
    <row r="69" spans="2:12">
      <c r="B69">
        <f t="shared" si="5"/>
        <v>1983</v>
      </c>
      <c r="C69" s="50">
        <f t="shared" ref="C69:L69" si="8">-((C21-1)*(C21-2))^-1</f>
        <v>-0.17087538443296596</v>
      </c>
      <c r="D69" s="50">
        <f t="shared" si="8"/>
        <v>-0.1630065925041182</v>
      </c>
      <c r="E69" s="50">
        <f t="shared" si="8"/>
        <v>-0.14795344846280306</v>
      </c>
      <c r="F69" s="50">
        <f t="shared" si="8"/>
        <v>-0.13970464507998179</v>
      </c>
      <c r="G69" s="50">
        <f t="shared" si="8"/>
        <v>-0.13970464507998179</v>
      </c>
      <c r="H69" s="50">
        <f t="shared" si="8"/>
        <v>-0.13970464507998179</v>
      </c>
      <c r="I69" s="50">
        <f t="shared" si="8"/>
        <v>-0.5</v>
      </c>
      <c r="J69" s="50">
        <f t="shared" si="8"/>
        <v>-0.5</v>
      </c>
      <c r="K69" s="50">
        <f t="shared" si="8"/>
        <v>-0.14805197662684663</v>
      </c>
      <c r="L69" s="50">
        <f t="shared" si="8"/>
        <v>-0.14658082312604026</v>
      </c>
    </row>
    <row r="70" spans="2:12">
      <c r="B70">
        <f t="shared" si="5"/>
        <v>1984</v>
      </c>
      <c r="C70" s="50">
        <f t="shared" ref="C70:L70" si="9">-((C22-1)*(C22-2))^-1</f>
        <v>-0.17087538443296596</v>
      </c>
      <c r="D70" s="50">
        <f t="shared" si="9"/>
        <v>-0.16536214979104902</v>
      </c>
      <c r="E70" s="50">
        <f t="shared" si="9"/>
        <v>-0.16519924381268258</v>
      </c>
      <c r="F70" s="50">
        <f t="shared" si="9"/>
        <v>-0.15210066104648431</v>
      </c>
      <c r="G70" s="50">
        <f t="shared" si="9"/>
        <v>-0.15210066104648431</v>
      </c>
      <c r="H70" s="50">
        <f t="shared" si="9"/>
        <v>-0.15210066104648431</v>
      </c>
      <c r="I70" s="50">
        <f t="shared" si="9"/>
        <v>-0.5</v>
      </c>
      <c r="J70" s="50">
        <f t="shared" si="9"/>
        <v>-0.5</v>
      </c>
      <c r="K70" s="50">
        <f t="shared" si="9"/>
        <v>-0.15770940468058001</v>
      </c>
      <c r="L70" s="50">
        <f t="shared" si="9"/>
        <v>-0.16489716466663201</v>
      </c>
    </row>
    <row r="71" spans="2:12">
      <c r="B71">
        <f t="shared" si="5"/>
        <v>1985</v>
      </c>
      <c r="C71" s="50">
        <f t="shared" ref="C71:L71" si="10">-((C23-1)*(C23-2))^-1</f>
        <v>-0.17087538443296596</v>
      </c>
      <c r="D71" s="50">
        <f t="shared" si="10"/>
        <v>-0.16536214979104902</v>
      </c>
      <c r="E71" s="50">
        <f t="shared" si="10"/>
        <v>-0.19527000291408197</v>
      </c>
      <c r="F71" s="50">
        <f t="shared" si="10"/>
        <v>-0.17135650574137581</v>
      </c>
      <c r="G71" s="50">
        <f t="shared" si="10"/>
        <v>-0.17135650574137581</v>
      </c>
      <c r="H71" s="50">
        <f t="shared" si="10"/>
        <v>-0.17135650574137581</v>
      </c>
      <c r="I71" s="50">
        <f t="shared" si="10"/>
        <v>-0.5</v>
      </c>
      <c r="J71" s="50">
        <f t="shared" si="10"/>
        <v>-0.5</v>
      </c>
      <c r="K71" s="50">
        <f t="shared" si="10"/>
        <v>-0.15770940468058001</v>
      </c>
      <c r="L71" s="50">
        <f t="shared" si="10"/>
        <v>-0.19648609591561728</v>
      </c>
    </row>
    <row r="72" spans="2:12">
      <c r="B72">
        <f t="shared" si="5"/>
        <v>1986</v>
      </c>
      <c r="C72" s="50">
        <f t="shared" ref="C72:L72" si="11">-((C24-1)*(C24-2))^-1</f>
        <v>-0.17087538443296596</v>
      </c>
      <c r="D72" s="50">
        <f t="shared" si="11"/>
        <v>-0.16536214979104902</v>
      </c>
      <c r="E72" s="50">
        <f t="shared" si="11"/>
        <v>-0.21250837045820906</v>
      </c>
      <c r="F72" s="50">
        <f t="shared" si="11"/>
        <v>-0.18883184143405279</v>
      </c>
      <c r="G72" s="50">
        <f t="shared" si="11"/>
        <v>-0.18883184143405279</v>
      </c>
      <c r="H72" s="50">
        <f t="shared" si="11"/>
        <v>-0.18883184143405279</v>
      </c>
      <c r="I72" s="50">
        <f t="shared" si="11"/>
        <v>-0.5</v>
      </c>
      <c r="J72" s="50">
        <f t="shared" si="11"/>
        <v>-0.5</v>
      </c>
      <c r="K72" s="50">
        <f t="shared" si="11"/>
        <v>-0.15770940468058001</v>
      </c>
      <c r="L72" s="50">
        <f t="shared" si="11"/>
        <v>-0.21426332994172073</v>
      </c>
    </row>
    <row r="73" spans="2:12">
      <c r="B73">
        <f t="shared" si="5"/>
        <v>1987</v>
      </c>
      <c r="C73" s="50">
        <f t="shared" ref="C73:L73" si="12">-((C25-1)*(C25-2))^-1</f>
        <v>-0.17087538443296596</v>
      </c>
      <c r="D73" s="50">
        <f t="shared" si="12"/>
        <v>-0.16804130245281654</v>
      </c>
      <c r="E73" s="50">
        <f t="shared" si="12"/>
        <v>-0.24471979787779552</v>
      </c>
      <c r="F73" s="50">
        <f t="shared" si="12"/>
        <v>-0.21230240159432903</v>
      </c>
      <c r="G73" s="50">
        <f t="shared" si="12"/>
        <v>-0.21230240159432903</v>
      </c>
      <c r="H73" s="50">
        <f t="shared" si="12"/>
        <v>-0.21230240159432903</v>
      </c>
      <c r="I73" s="50">
        <f t="shared" si="12"/>
        <v>-0.5</v>
      </c>
      <c r="J73" s="50">
        <f t="shared" si="12"/>
        <v>-0.5</v>
      </c>
      <c r="K73" s="50">
        <f t="shared" si="12"/>
        <v>-0.16524126655832067</v>
      </c>
      <c r="L73" s="50">
        <f t="shared" si="12"/>
        <v>-0.24748499618294212</v>
      </c>
    </row>
    <row r="74" spans="2:12">
      <c r="B74">
        <f t="shared" si="5"/>
        <v>1988</v>
      </c>
      <c r="C74" s="50">
        <f t="shared" ref="C74:L74" si="13">-((C26-1)*(C26-2))^-1</f>
        <v>-0.15228778257617032</v>
      </c>
      <c r="D74" s="50">
        <f t="shared" si="13"/>
        <v>-0.15770768800867269</v>
      </c>
      <c r="E74" s="50">
        <f t="shared" si="13"/>
        <v>-0.25689042300332499</v>
      </c>
      <c r="F74" s="50">
        <f t="shared" si="13"/>
        <v>-0.22212059664207626</v>
      </c>
      <c r="G74" s="50">
        <f t="shared" si="13"/>
        <v>-0.22212059664207626</v>
      </c>
      <c r="H74" s="50">
        <f t="shared" si="13"/>
        <v>-0.22212059664207626</v>
      </c>
      <c r="I74" s="50">
        <f t="shared" si="13"/>
        <v>-0.5</v>
      </c>
      <c r="J74" s="50">
        <f t="shared" si="13"/>
        <v>-0.5</v>
      </c>
      <c r="K74" s="50">
        <f t="shared" si="13"/>
        <v>-0.16524126655832067</v>
      </c>
      <c r="L74" s="50">
        <f t="shared" si="13"/>
        <v>-0.26194621107204247</v>
      </c>
    </row>
    <row r="75" spans="2:12">
      <c r="B75">
        <f t="shared" si="5"/>
        <v>1989</v>
      </c>
      <c r="C75" s="50">
        <f t="shared" ref="C75:L75" si="14">-((C27-1)*(C27-2))^-1</f>
        <v>-0.15228778257617032</v>
      </c>
      <c r="D75" s="50">
        <f t="shared" si="14"/>
        <v>-0.15770768800867269</v>
      </c>
      <c r="E75" s="50">
        <f t="shared" si="14"/>
        <v>-0.26675946980353588</v>
      </c>
      <c r="F75" s="50">
        <f t="shared" si="14"/>
        <v>-0.2332044707731038</v>
      </c>
      <c r="G75" s="50">
        <f t="shared" si="14"/>
        <v>-0.2332044707731038</v>
      </c>
      <c r="H75" s="50">
        <f t="shared" si="14"/>
        <v>-0.2332044707731038</v>
      </c>
      <c r="I75" s="50">
        <f t="shared" si="14"/>
        <v>-0.5</v>
      </c>
      <c r="J75" s="50">
        <f t="shared" si="14"/>
        <v>-0.5</v>
      </c>
      <c r="K75" s="50">
        <f t="shared" si="14"/>
        <v>-0.16524126655832067</v>
      </c>
      <c r="L75" s="50">
        <f t="shared" si="14"/>
        <v>-0.2715759374569266</v>
      </c>
    </row>
    <row r="76" spans="2:12">
      <c r="B76">
        <f t="shared" si="5"/>
        <v>1990</v>
      </c>
      <c r="C76" s="50">
        <f t="shared" ref="C76:L76" si="15">-((C28-1)*(C28-2))^-1</f>
        <v>-0.15236682505399773</v>
      </c>
      <c r="D76" s="50">
        <f t="shared" si="15"/>
        <v>-0.15723040987431144</v>
      </c>
      <c r="E76" s="50">
        <f t="shared" si="15"/>
        <v>-0.29017107982897955</v>
      </c>
      <c r="F76" s="50">
        <f t="shared" si="15"/>
        <v>-0.24769126057172794</v>
      </c>
      <c r="G76" s="50">
        <f t="shared" si="15"/>
        <v>-0.24769126057172794</v>
      </c>
      <c r="H76" s="50">
        <f t="shared" si="15"/>
        <v>-0.24769126057172794</v>
      </c>
      <c r="I76" s="50">
        <f t="shared" si="15"/>
        <v>-0.5</v>
      </c>
      <c r="J76" s="50">
        <f t="shared" si="15"/>
        <v>-0.5</v>
      </c>
      <c r="K76" s="50">
        <f t="shared" si="15"/>
        <v>-0.16524126655832067</v>
      </c>
      <c r="L76" s="50">
        <f t="shared" si="15"/>
        <v>-0.29673454042654795</v>
      </c>
    </row>
    <row r="77" spans="2:12">
      <c r="B77">
        <f t="shared" si="5"/>
        <v>1991</v>
      </c>
      <c r="C77" s="50">
        <f t="shared" ref="C77:L77" si="16">-((C29-1)*(C29-2))^-1</f>
        <v>-0.15565479966143855</v>
      </c>
      <c r="D77" s="50">
        <f t="shared" si="16"/>
        <v>-0.16060442692823543</v>
      </c>
      <c r="E77" s="50">
        <f t="shared" si="16"/>
        <v>-0.34704981511839417</v>
      </c>
      <c r="F77" s="50">
        <f t="shared" si="16"/>
        <v>-0.28800263569375728</v>
      </c>
      <c r="G77" s="50">
        <f t="shared" si="16"/>
        <v>-0.28800263569375728</v>
      </c>
      <c r="H77" s="50">
        <f t="shared" si="16"/>
        <v>-0.28800263569375728</v>
      </c>
      <c r="I77" s="50">
        <f t="shared" si="16"/>
        <v>-0.5</v>
      </c>
      <c r="J77" s="50">
        <f t="shared" si="16"/>
        <v>-0.5</v>
      </c>
      <c r="K77" s="50">
        <f t="shared" si="16"/>
        <v>-0.16823885960962548</v>
      </c>
      <c r="L77" s="50">
        <f t="shared" si="16"/>
        <v>-0.35699764908683806</v>
      </c>
    </row>
    <row r="78" spans="2:12">
      <c r="B78">
        <f t="shared" si="5"/>
        <v>1992</v>
      </c>
      <c r="C78" s="50">
        <f t="shared" ref="C78:L78" si="17">-((C30-1)*(C30-2))^-1</f>
        <v>-0.15565479966143855</v>
      </c>
      <c r="D78" s="50">
        <f t="shared" si="17"/>
        <v>-0.1599937409866122</v>
      </c>
      <c r="E78" s="50">
        <f t="shared" si="17"/>
        <v>-0.35943213327096352</v>
      </c>
      <c r="F78" s="50">
        <f t="shared" si="17"/>
        <v>-0.29974237383949215</v>
      </c>
      <c r="G78" s="50">
        <f t="shared" si="17"/>
        <v>-0.29974237383949215</v>
      </c>
      <c r="H78" s="50">
        <f t="shared" si="17"/>
        <v>-0.29974237383949215</v>
      </c>
      <c r="I78" s="50">
        <f t="shared" si="17"/>
        <v>-0.5</v>
      </c>
      <c r="J78" s="50">
        <f t="shared" si="17"/>
        <v>-0.5</v>
      </c>
      <c r="K78" s="50">
        <f t="shared" si="17"/>
        <v>-0.16549959104182044</v>
      </c>
      <c r="L78" s="50">
        <f t="shared" si="17"/>
        <v>-0.36926286021620763</v>
      </c>
    </row>
    <row r="79" spans="2:12">
      <c r="B79">
        <f t="shared" si="5"/>
        <v>1993</v>
      </c>
      <c r="C79" s="50">
        <f t="shared" ref="C79:L79" si="18">-((C31-1)*(C31-2))^-1</f>
        <v>-0.15565479966143855</v>
      </c>
      <c r="D79" s="50">
        <f t="shared" si="18"/>
        <v>-0.15947161955768857</v>
      </c>
      <c r="E79" s="50">
        <f t="shared" si="18"/>
        <v>-0.3894768368359055</v>
      </c>
      <c r="F79" s="50">
        <f t="shared" si="18"/>
        <v>-0.32201737815787862</v>
      </c>
      <c r="G79" s="50">
        <f t="shared" si="18"/>
        <v>-0.32201737815787862</v>
      </c>
      <c r="H79" s="50">
        <f t="shared" si="18"/>
        <v>-0.32201737815787862</v>
      </c>
      <c r="I79" s="50">
        <f t="shared" si="18"/>
        <v>-0.5</v>
      </c>
      <c r="J79" s="50">
        <f t="shared" si="18"/>
        <v>-0.5</v>
      </c>
      <c r="K79" s="50">
        <f t="shared" si="18"/>
        <v>-0.16358540973817162</v>
      </c>
      <c r="L79" s="50">
        <f t="shared" si="18"/>
        <v>-0.39990168716386376</v>
      </c>
    </row>
    <row r="80" spans="2:12">
      <c r="B80">
        <f t="shared" si="5"/>
        <v>1994</v>
      </c>
      <c r="C80" s="50">
        <f t="shared" ref="C80:L80" si="19">-((C32-1)*(C32-2))^-1</f>
        <v>-0.15705420004472884</v>
      </c>
      <c r="D80" s="50">
        <f t="shared" si="19"/>
        <v>-0.16011465989530629</v>
      </c>
      <c r="E80" s="50">
        <f t="shared" si="19"/>
        <v>-0.43794599512417159</v>
      </c>
      <c r="F80" s="50">
        <f t="shared" si="19"/>
        <v>-0.35169621569120041</v>
      </c>
      <c r="G80" s="50">
        <f t="shared" si="19"/>
        <v>-0.35169621569120041</v>
      </c>
      <c r="H80" s="50">
        <f t="shared" si="19"/>
        <v>-0.35169621569120041</v>
      </c>
      <c r="I80" s="50">
        <f t="shared" si="19"/>
        <v>-0.5</v>
      </c>
      <c r="J80" s="50">
        <f t="shared" si="19"/>
        <v>-0.5</v>
      </c>
      <c r="K80" s="50">
        <f t="shared" si="19"/>
        <v>-0.16466520360743819</v>
      </c>
      <c r="L80" s="50">
        <f t="shared" si="19"/>
        <v>-0.45015276118663672</v>
      </c>
    </row>
    <row r="81" spans="2:12">
      <c r="B81">
        <f t="shared" si="5"/>
        <v>1995</v>
      </c>
      <c r="C81" s="50">
        <f t="shared" ref="C81:L81" si="20">-((C33-1)*(C33-2))^-1</f>
        <v>-0.15705420004472884</v>
      </c>
      <c r="D81" s="50">
        <f t="shared" si="20"/>
        <v>-0.16011465989530629</v>
      </c>
      <c r="E81" s="50">
        <f t="shared" si="20"/>
        <v>-0.46373037314183696</v>
      </c>
      <c r="F81" s="50">
        <f t="shared" si="20"/>
        <v>-0.37806692063771985</v>
      </c>
      <c r="G81" s="50">
        <f t="shared" si="20"/>
        <v>-0.37806692063771985</v>
      </c>
      <c r="H81" s="50">
        <f t="shared" si="20"/>
        <v>-0.37806692063771985</v>
      </c>
      <c r="I81" s="50">
        <f t="shared" si="20"/>
        <v>-0.5</v>
      </c>
      <c r="J81" s="50">
        <f t="shared" si="20"/>
        <v>-0.5</v>
      </c>
      <c r="K81" s="50">
        <f t="shared" si="20"/>
        <v>-0.16466520360743819</v>
      </c>
      <c r="L81" s="50">
        <f t="shared" si="20"/>
        <v>-0.47616402783978579</v>
      </c>
    </row>
    <row r="82" spans="2:12">
      <c r="B82">
        <f t="shared" si="5"/>
        <v>1996</v>
      </c>
      <c r="C82" s="50">
        <f t="shared" ref="C82:L82" si="21">-((C34-1)*(C34-2))^-1</f>
        <v>-0.15705420004472884</v>
      </c>
      <c r="D82" s="50">
        <f t="shared" si="21"/>
        <v>-0.16011465989530629</v>
      </c>
      <c r="E82" s="50">
        <f t="shared" si="21"/>
        <v>-0.48460976980049986</v>
      </c>
      <c r="F82" s="50">
        <f t="shared" si="21"/>
        <v>-0.39628197294073508</v>
      </c>
      <c r="G82" s="50">
        <f t="shared" si="21"/>
        <v>-0.39628197294073508</v>
      </c>
      <c r="H82" s="50">
        <f t="shared" si="21"/>
        <v>-0.39628197294073508</v>
      </c>
      <c r="I82" s="50">
        <f t="shared" si="21"/>
        <v>-0.5</v>
      </c>
      <c r="J82" s="50">
        <f t="shared" si="21"/>
        <v>-0.5</v>
      </c>
      <c r="K82" s="50">
        <f t="shared" si="21"/>
        <v>-0.16466520360743819</v>
      </c>
      <c r="L82" s="50">
        <f t="shared" si="21"/>
        <v>-0.49719831986458563</v>
      </c>
    </row>
    <row r="83" spans="2:12">
      <c r="B83">
        <f t="shared" si="5"/>
        <v>1997</v>
      </c>
      <c r="C83" s="50">
        <f t="shared" ref="C83:L83" si="22">-((C35-1)*(C35-2))^-1</f>
        <v>-0.15655455370647789</v>
      </c>
      <c r="D83" s="50">
        <f t="shared" si="22"/>
        <v>-0.15963185975853203</v>
      </c>
      <c r="E83" s="50">
        <f t="shared" si="22"/>
        <v>-0.49347838245969833</v>
      </c>
      <c r="F83" s="50">
        <f t="shared" si="22"/>
        <v>-0.40484924474123435</v>
      </c>
      <c r="G83" s="50">
        <f t="shared" si="22"/>
        <v>-0.40484924474123435</v>
      </c>
      <c r="H83" s="50">
        <f t="shared" si="22"/>
        <v>-0.40484924474123435</v>
      </c>
      <c r="I83" s="50">
        <f t="shared" si="22"/>
        <v>-0.5</v>
      </c>
      <c r="J83" s="50">
        <f t="shared" si="22"/>
        <v>-0.5</v>
      </c>
      <c r="K83" s="50">
        <f t="shared" si="22"/>
        <v>-0.16466520360743819</v>
      </c>
      <c r="L83" s="50">
        <f t="shared" si="22"/>
        <v>-0.50766825910129809</v>
      </c>
    </row>
    <row r="84" spans="2:12">
      <c r="B84">
        <f t="shared" si="5"/>
        <v>1998</v>
      </c>
      <c r="C84" s="50">
        <f t="shared" ref="C84:L84" si="23">-((C36-1)*(C36-2))^-1</f>
        <v>-0.15655455370647789</v>
      </c>
      <c r="D84" s="50">
        <f t="shared" si="23"/>
        <v>-0.15963185975853203</v>
      </c>
      <c r="E84" s="50">
        <f t="shared" si="23"/>
        <v>-0.50766654551651169</v>
      </c>
      <c r="F84" s="50">
        <f t="shared" si="23"/>
        <v>-0.41539872768862496</v>
      </c>
      <c r="G84" s="50">
        <f t="shared" si="23"/>
        <v>-0.41539872768862496</v>
      </c>
      <c r="H84" s="50">
        <f t="shared" si="23"/>
        <v>-0.41539872768862496</v>
      </c>
      <c r="I84" s="50">
        <f t="shared" si="23"/>
        <v>-0.5</v>
      </c>
      <c r="J84" s="50">
        <f t="shared" si="23"/>
        <v>-0.5</v>
      </c>
      <c r="K84" s="50">
        <f t="shared" si="23"/>
        <v>-0.16466520360743819</v>
      </c>
      <c r="L84" s="50">
        <f t="shared" si="23"/>
        <v>-0.52162591598747421</v>
      </c>
    </row>
    <row r="85" spans="2:12">
      <c r="B85">
        <f t="shared" si="5"/>
        <v>1999</v>
      </c>
      <c r="C85" s="50">
        <f t="shared" ref="C85:L85" si="24">-((C37-1)*(C37-2))^-1</f>
        <v>-0.15655455370647789</v>
      </c>
      <c r="D85" s="50">
        <f t="shared" si="24"/>
        <v>-0.15963185975853203</v>
      </c>
      <c r="E85" s="50">
        <f t="shared" si="24"/>
        <v>-0.53533374095203645</v>
      </c>
      <c r="F85" s="50">
        <f t="shared" si="24"/>
        <v>-0.4298130122784885</v>
      </c>
      <c r="G85" s="50">
        <f t="shared" si="24"/>
        <v>-0.4298130122784885</v>
      </c>
      <c r="H85" s="50">
        <f t="shared" si="24"/>
        <v>-0.4298130122784885</v>
      </c>
      <c r="I85" s="50">
        <f t="shared" si="24"/>
        <v>-0.5</v>
      </c>
      <c r="J85" s="50">
        <f t="shared" si="24"/>
        <v>-0.5</v>
      </c>
      <c r="K85" s="50">
        <f t="shared" si="24"/>
        <v>-0.16466520360743819</v>
      </c>
      <c r="L85" s="50">
        <f t="shared" si="24"/>
        <v>-0.54972828886046132</v>
      </c>
    </row>
    <row r="86" spans="2:12">
      <c r="B86">
        <f t="shared" si="5"/>
        <v>2000</v>
      </c>
      <c r="C86" s="50">
        <f t="shared" ref="C86:L86" si="25">-((C38-1)*(C38-2))^-1</f>
        <v>-0.15655455370647789</v>
      </c>
      <c r="D86" s="50">
        <f t="shared" si="25"/>
        <v>-0.16139237149889904</v>
      </c>
      <c r="E86" s="50">
        <f t="shared" si="25"/>
        <v>-0.52447909215571176</v>
      </c>
      <c r="F86" s="50">
        <f t="shared" si="25"/>
        <v>-0.42333924841437792</v>
      </c>
      <c r="G86" s="50">
        <f t="shared" si="25"/>
        <v>-0.42333924841437792</v>
      </c>
      <c r="H86" s="50">
        <f t="shared" si="25"/>
        <v>-0.42333924841437792</v>
      </c>
      <c r="I86" s="50">
        <f t="shared" si="25"/>
        <v>-0.5</v>
      </c>
      <c r="J86" s="50">
        <f t="shared" si="25"/>
        <v>-0.5</v>
      </c>
      <c r="K86" s="50">
        <f t="shared" si="25"/>
        <v>-0.16797546018540865</v>
      </c>
      <c r="L86" s="50">
        <f t="shared" si="25"/>
        <v>-0.53735031017817403</v>
      </c>
    </row>
    <row r="87" spans="2:12">
      <c r="B87">
        <f t="shared" si="5"/>
        <v>2001</v>
      </c>
      <c r="C87" s="50">
        <f t="shared" ref="C87:L87" si="26">-((C39-1)*(C39-2))^-1</f>
        <v>-0.15655455370647789</v>
      </c>
      <c r="D87" s="50">
        <f t="shared" si="26"/>
        <v>-0.16087725684096063</v>
      </c>
      <c r="E87" s="50">
        <f t="shared" si="26"/>
        <v>-0.53953734938096298</v>
      </c>
      <c r="F87" s="50">
        <f t="shared" si="26"/>
        <v>-0.43770626361203913</v>
      </c>
      <c r="G87" s="50">
        <f t="shared" si="26"/>
        <v>-0.43770626361203913</v>
      </c>
      <c r="H87" s="50">
        <f t="shared" si="26"/>
        <v>-0.43770626361203913</v>
      </c>
      <c r="I87" s="50">
        <f t="shared" si="26"/>
        <v>-0.5</v>
      </c>
      <c r="J87" s="50">
        <f t="shared" si="26"/>
        <v>-0.5</v>
      </c>
      <c r="K87" s="50">
        <f t="shared" si="26"/>
        <v>-0.16619812547191004</v>
      </c>
      <c r="L87" s="50">
        <f t="shared" si="26"/>
        <v>-0.5521511268158541</v>
      </c>
    </row>
    <row r="88" spans="2:12">
      <c r="B88">
        <f t="shared" si="5"/>
        <v>2002</v>
      </c>
      <c r="C88" s="50">
        <f t="shared" ref="C88:L88" si="27">-((C40-1)*(C40-2))^-1</f>
        <v>-0.15655455370647789</v>
      </c>
      <c r="D88" s="50">
        <f t="shared" si="27"/>
        <v>-0.16087725684096063</v>
      </c>
      <c r="E88" s="50">
        <f t="shared" si="27"/>
        <v>-0.53123413020273291</v>
      </c>
      <c r="F88" s="50">
        <f t="shared" si="27"/>
        <v>-0.43288436162708277</v>
      </c>
      <c r="G88" s="50">
        <f t="shared" si="27"/>
        <v>-0.43288436162708277</v>
      </c>
      <c r="H88" s="50">
        <f t="shared" si="27"/>
        <v>-0.43288436162708277</v>
      </c>
      <c r="I88" s="50">
        <f t="shared" si="27"/>
        <v>-0.5</v>
      </c>
      <c r="J88" s="50">
        <f t="shared" si="27"/>
        <v>-0.5</v>
      </c>
      <c r="K88" s="50">
        <f t="shared" si="27"/>
        <v>-0.16619812547191004</v>
      </c>
      <c r="L88" s="50">
        <f t="shared" si="27"/>
        <v>-0.54248287214571433</v>
      </c>
    </row>
    <row r="89" spans="2:12">
      <c r="B89">
        <f t="shared" si="5"/>
        <v>2003</v>
      </c>
      <c r="C89" s="50">
        <f t="shared" ref="C89:L89" si="28">-((C41-1)*(C41-2))^-1</f>
        <v>-0.15655455370647789</v>
      </c>
      <c r="D89" s="50">
        <f t="shared" si="28"/>
        <v>-0.16087725684096063</v>
      </c>
      <c r="E89" s="50">
        <f t="shared" si="28"/>
        <v>-0.49738839278948427</v>
      </c>
      <c r="F89" s="50">
        <f t="shared" si="28"/>
        <v>-0.41516074534687508</v>
      </c>
      <c r="G89" s="50">
        <f t="shared" si="28"/>
        <v>-0.41516074534687508</v>
      </c>
      <c r="H89" s="50">
        <f t="shared" si="28"/>
        <v>-0.41516074534687508</v>
      </c>
      <c r="I89" s="50">
        <f t="shared" si="28"/>
        <v>-0.5</v>
      </c>
      <c r="J89" s="50">
        <f t="shared" si="28"/>
        <v>-0.5</v>
      </c>
      <c r="K89" s="50">
        <f t="shared" si="28"/>
        <v>-0.16619812547191004</v>
      </c>
      <c r="L89" s="50">
        <f t="shared" si="28"/>
        <v>-0.50632177618615071</v>
      </c>
    </row>
    <row r="90" spans="2:12">
      <c r="B90">
        <f t="shared" si="5"/>
        <v>2004</v>
      </c>
      <c r="C90" s="50">
        <f t="shared" ref="C90:L90" si="29">-((C42-1)*(C42-2))^-1</f>
        <v>-0.15655455370647789</v>
      </c>
      <c r="D90" s="50">
        <f t="shared" si="29"/>
        <v>-0.15847830183559444</v>
      </c>
      <c r="E90" s="50">
        <f t="shared" si="29"/>
        <v>-0.46915458778599239</v>
      </c>
      <c r="F90" s="50">
        <f t="shared" si="29"/>
        <v>-0.39372686199167373</v>
      </c>
      <c r="G90" s="50">
        <f t="shared" si="29"/>
        <v>-0.39372686199167373</v>
      </c>
      <c r="H90" s="50">
        <f t="shared" si="29"/>
        <v>-0.39372686199167373</v>
      </c>
      <c r="I90" s="50">
        <f t="shared" si="29"/>
        <v>-0.5</v>
      </c>
      <c r="J90" s="50">
        <f t="shared" si="29"/>
        <v>-0.5</v>
      </c>
      <c r="K90" s="50">
        <f t="shared" si="29"/>
        <v>-0.16111565444297993</v>
      </c>
      <c r="L90" s="50">
        <f t="shared" si="29"/>
        <v>-0.47638252024665928</v>
      </c>
    </row>
    <row r="91" spans="2:12">
      <c r="B91">
        <f t="shared" si="5"/>
        <v>2005</v>
      </c>
      <c r="C91" s="50">
        <f t="shared" ref="C91:L91" si="30">-((C43-1)*(C43-2))^-1</f>
        <v>-0.15655455370647789</v>
      </c>
      <c r="D91" s="50">
        <f t="shared" si="30"/>
        <v>-0.16828334926069041</v>
      </c>
      <c r="E91" s="50">
        <f t="shared" si="30"/>
        <v>-0.47212537069219812</v>
      </c>
      <c r="F91" s="50">
        <f t="shared" si="30"/>
        <v>-0.39777798087660848</v>
      </c>
      <c r="G91" s="50">
        <f t="shared" si="30"/>
        <v>-0.39777798087660848</v>
      </c>
      <c r="H91" s="50">
        <f t="shared" si="30"/>
        <v>-0.39777798087660848</v>
      </c>
      <c r="I91" s="50">
        <f t="shared" si="30"/>
        <v>-0.5</v>
      </c>
      <c r="J91" s="50">
        <f t="shared" si="30"/>
        <v>-0.5</v>
      </c>
      <c r="K91" s="50">
        <f t="shared" si="30"/>
        <v>-0.17791753182764372</v>
      </c>
      <c r="L91" s="50">
        <f t="shared" si="30"/>
        <v>-0.47895700945873482</v>
      </c>
    </row>
    <row r="92" spans="2:12">
      <c r="B92">
        <f t="shared" si="5"/>
        <v>2006</v>
      </c>
      <c r="C92" s="50">
        <f t="shared" ref="C92:L92" si="31">-((C44-1)*(C44-2))^-1</f>
        <v>-0.17481559046421496</v>
      </c>
      <c r="D92" s="50">
        <f t="shared" si="31"/>
        <v>-0.16308606002270171</v>
      </c>
      <c r="E92" s="50">
        <f t="shared" si="31"/>
        <v>-0.45792604546492355</v>
      </c>
      <c r="F92" s="50">
        <f t="shared" si="31"/>
        <v>-0.38488904094668008</v>
      </c>
      <c r="G92" s="50">
        <f t="shared" si="31"/>
        <v>-0.38488904094668008</v>
      </c>
      <c r="H92" s="50">
        <f t="shared" si="31"/>
        <v>-0.38488904094668008</v>
      </c>
      <c r="I92" s="50">
        <f t="shared" si="31"/>
        <v>-0.5</v>
      </c>
      <c r="J92" s="50">
        <f t="shared" si="31"/>
        <v>-0.5</v>
      </c>
      <c r="K92" s="50">
        <f t="shared" si="31"/>
        <v>-0.1662121924716401</v>
      </c>
      <c r="L92" s="50">
        <f t="shared" si="31"/>
        <v>-0.46434886181464757</v>
      </c>
    </row>
    <row r="93" spans="2:12">
      <c r="B93">
        <f t="shared" si="5"/>
        <v>2007</v>
      </c>
      <c r="C93" s="50">
        <f t="shared" ref="C93:L93" si="32">-((C45-1)*(C45-2))^-1</f>
        <v>-0.17669051726371687</v>
      </c>
      <c r="D93" s="50">
        <f t="shared" si="32"/>
        <v>-0.15403964042814344</v>
      </c>
      <c r="E93" s="50">
        <f t="shared" si="32"/>
        <v>-0.44978144564074568</v>
      </c>
      <c r="F93" s="50">
        <f t="shared" si="32"/>
        <v>-0.37582461277313239</v>
      </c>
      <c r="G93" s="50">
        <f t="shared" si="32"/>
        <v>-0.37582461277313239</v>
      </c>
      <c r="H93" s="50">
        <f t="shared" si="32"/>
        <v>-0.37582461277313239</v>
      </c>
      <c r="I93" s="50">
        <f t="shared" si="32"/>
        <v>-0.5</v>
      </c>
      <c r="J93" s="50">
        <f t="shared" si="32"/>
        <v>-0.5</v>
      </c>
      <c r="K93" s="50">
        <f t="shared" si="32"/>
        <v>-0.15069675814256753</v>
      </c>
      <c r="L93" s="50">
        <f t="shared" si="32"/>
        <v>-0.45561329889803837</v>
      </c>
    </row>
    <row r="94" spans="2:12">
      <c r="B94">
        <f t="shared" si="5"/>
        <v>2008</v>
      </c>
      <c r="C94" s="50">
        <f t="shared" ref="C94:L94" si="33">-((C46-1)*(C46-2))^-1</f>
        <v>-0.17669051726371687</v>
      </c>
      <c r="D94" s="50">
        <f t="shared" si="33"/>
        <v>-0.15175862947423568</v>
      </c>
      <c r="E94" s="50">
        <f t="shared" si="33"/>
        <v>-0.42482501745090245</v>
      </c>
      <c r="F94" s="50">
        <f t="shared" si="33"/>
        <v>-0.35870271579204438</v>
      </c>
      <c r="G94" s="50">
        <f t="shared" si="33"/>
        <v>-0.35870271579204438</v>
      </c>
      <c r="H94" s="50">
        <f t="shared" si="33"/>
        <v>-0.35870271579204438</v>
      </c>
      <c r="I94" s="50">
        <f t="shared" si="33"/>
        <v>-0.5</v>
      </c>
      <c r="J94" s="50">
        <f t="shared" si="33"/>
        <v>-0.5</v>
      </c>
      <c r="K94" s="50">
        <f t="shared" si="33"/>
        <v>-0.14880559841615545</v>
      </c>
      <c r="L94" s="50">
        <f t="shared" si="33"/>
        <v>-0.4293175457705487</v>
      </c>
    </row>
    <row r="95" spans="2:12">
      <c r="B95">
        <f t="shared" si="5"/>
        <v>2009</v>
      </c>
      <c r="C95" s="50">
        <f t="shared" ref="C95:L95" si="34">-((C47-1)*(C47-2))^-1</f>
        <v>-0.1730450141664841</v>
      </c>
      <c r="D95" s="50">
        <f t="shared" si="34"/>
        <v>-0.15346563102619462</v>
      </c>
      <c r="E95" s="50">
        <f t="shared" si="34"/>
        <v>-0.38973775489600043</v>
      </c>
      <c r="F95" s="50">
        <f t="shared" si="34"/>
        <v>-0.32743669120617974</v>
      </c>
      <c r="G95" s="50">
        <f t="shared" si="34"/>
        <v>-0.32743669120617974</v>
      </c>
      <c r="H95" s="50">
        <f t="shared" si="34"/>
        <v>-0.32743669120617974</v>
      </c>
      <c r="I95" s="50">
        <f t="shared" si="34"/>
        <v>-0.5</v>
      </c>
      <c r="J95" s="50">
        <f t="shared" si="34"/>
        <v>-0.5</v>
      </c>
      <c r="K95" s="50">
        <f t="shared" si="34"/>
        <v>-0.15254723856105085</v>
      </c>
      <c r="L95" s="50">
        <f t="shared" si="34"/>
        <v>-0.39346021478801269</v>
      </c>
    </row>
    <row r="96" spans="2:12">
      <c r="B96">
        <f t="shared" si="5"/>
        <v>2010</v>
      </c>
      <c r="C96" s="50">
        <f t="shared" ref="C96:L96" si="35">-((C48-1)*(C48-2))^-1</f>
        <v>-0.19099812324850135</v>
      </c>
      <c r="D96" s="50">
        <f t="shared" si="35"/>
        <v>-0.17987622704859349</v>
      </c>
      <c r="E96" s="50">
        <f t="shared" si="35"/>
        <v>-0.37610033210246596</v>
      </c>
      <c r="F96" s="50">
        <f t="shared" si="35"/>
        <v>-0.3182284580327312</v>
      </c>
      <c r="G96" s="50">
        <f t="shared" si="35"/>
        <v>-0.3182284580327312</v>
      </c>
      <c r="H96" s="50">
        <f t="shared" si="35"/>
        <v>-0.3182284580327312</v>
      </c>
      <c r="I96" s="50">
        <f t="shared" si="35"/>
        <v>-0.5</v>
      </c>
      <c r="J96" s="50">
        <f t="shared" si="35"/>
        <v>-0.5</v>
      </c>
      <c r="K96" s="50">
        <f t="shared" si="35"/>
        <v>-0.17972932833943811</v>
      </c>
      <c r="L96" s="50">
        <f t="shared" si="35"/>
        <v>-0.3787187904060752</v>
      </c>
    </row>
    <row r="97" spans="2:12">
      <c r="B97">
        <f t="shared" si="5"/>
        <v>2011</v>
      </c>
      <c r="C97" s="50">
        <f t="shared" ref="C97:L97" si="36">-((C49-1)*(C49-2))^-1</f>
        <v>-0.18674878967419939</v>
      </c>
      <c r="D97" s="50">
        <f t="shared" si="36"/>
        <v>-0.16576116430468366</v>
      </c>
      <c r="E97" s="50">
        <f t="shared" si="36"/>
        <v>-0.36559143879065109</v>
      </c>
      <c r="F97" s="50">
        <f t="shared" si="36"/>
        <v>-0.30874649921671676</v>
      </c>
      <c r="G97" s="50">
        <f t="shared" si="36"/>
        <v>-0.30874649921671676</v>
      </c>
      <c r="H97" s="50">
        <f t="shared" si="36"/>
        <v>-0.30874649921671676</v>
      </c>
      <c r="I97" s="50">
        <f t="shared" si="36"/>
        <v>-0.5</v>
      </c>
      <c r="J97" s="50">
        <f t="shared" si="36"/>
        <v>-0.5</v>
      </c>
      <c r="K97" s="50">
        <f t="shared" si="36"/>
        <v>-0.16395144328817324</v>
      </c>
      <c r="L97" s="50">
        <f t="shared" si="36"/>
        <v>-0.36794995684980192</v>
      </c>
    </row>
    <row r="98" spans="2:12">
      <c r="B98">
        <f t="shared" si="5"/>
        <v>2012</v>
      </c>
      <c r="C98" s="50">
        <f t="shared" ref="C98:L98" si="37">-((C50-1)*(C50-2))^-1</f>
        <v>-0.18335086294382205</v>
      </c>
      <c r="D98" s="50">
        <f t="shared" si="37"/>
        <v>-0.19084545843817585</v>
      </c>
      <c r="E98" s="50">
        <f t="shared" si="37"/>
        <v>-0.35615804378578947</v>
      </c>
      <c r="F98" s="50">
        <f t="shared" si="37"/>
        <v>-0.30816692986940963</v>
      </c>
      <c r="G98" s="50">
        <f t="shared" si="37"/>
        <v>-0.30816692986940963</v>
      </c>
      <c r="H98" s="50">
        <f t="shared" si="37"/>
        <v>-0.30816692986940963</v>
      </c>
      <c r="I98" s="50">
        <f t="shared" si="37"/>
        <v>-0.5</v>
      </c>
      <c r="J98" s="50">
        <f t="shared" si="37"/>
        <v>-0.5</v>
      </c>
      <c r="K98" s="50">
        <f t="shared" si="37"/>
        <v>-0.19384238639834228</v>
      </c>
      <c r="L98" s="50">
        <f t="shared" si="37"/>
        <v>-0.35822316643862906</v>
      </c>
    </row>
    <row r="99" spans="2:12">
      <c r="B99">
        <f t="shared" si="5"/>
        <v>2013</v>
      </c>
      <c r="C99" s="50">
        <f t="shared" ref="C99:L99" si="38">-((C51-1)*(C51-2))^-1</f>
        <v>-0.17762483795527015</v>
      </c>
      <c r="D99" s="50">
        <f t="shared" si="38"/>
        <v>-0.18540095945003338</v>
      </c>
      <c r="E99" s="50">
        <f t="shared" si="38"/>
        <v>-0.35235508618256939</v>
      </c>
      <c r="F99" s="50">
        <f t="shared" si="38"/>
        <v>-0.30833137531879812</v>
      </c>
      <c r="G99" s="50">
        <f t="shared" si="38"/>
        <v>-0.30833137531879812</v>
      </c>
      <c r="H99" s="50">
        <f t="shared" si="38"/>
        <v>-0.30833137531879812</v>
      </c>
      <c r="I99" s="50">
        <f t="shared" si="38"/>
        <v>-0.5</v>
      </c>
      <c r="J99" s="50">
        <f t="shared" si="38"/>
        <v>-0.5</v>
      </c>
      <c r="K99" s="50">
        <f t="shared" si="38"/>
        <v>-0.18762716416677352</v>
      </c>
      <c r="L99" s="50">
        <f t="shared" si="38"/>
        <v>-0.35422476962494531</v>
      </c>
    </row>
    <row r="100" spans="2:12">
      <c r="B100">
        <f t="shared" si="5"/>
        <v>2014</v>
      </c>
      <c r="C100" s="50">
        <f t="shared" ref="C100:L100" si="39">-((C52-1)*(C52-2))^-1</f>
        <v>-0.17847483342477111</v>
      </c>
      <c r="D100" s="50">
        <f t="shared" si="39"/>
        <v>-0.18901097077190493</v>
      </c>
      <c r="E100" s="50">
        <f t="shared" si="39"/>
        <v>-0.34755520239746829</v>
      </c>
      <c r="F100" s="50">
        <f t="shared" si="39"/>
        <v>-0.30690999362691279</v>
      </c>
      <c r="G100" s="50">
        <f t="shared" si="39"/>
        <v>-0.30690999362691279</v>
      </c>
      <c r="H100" s="50">
        <f t="shared" si="39"/>
        <v>-0.30690999362691279</v>
      </c>
      <c r="I100" s="50">
        <f t="shared" si="39"/>
        <v>-0.5</v>
      </c>
      <c r="J100" s="50">
        <f t="shared" si="39"/>
        <v>-0.5</v>
      </c>
      <c r="K100" s="50">
        <f t="shared" si="39"/>
        <v>-0.19207372247273755</v>
      </c>
      <c r="L100" s="50">
        <f t="shared" si="39"/>
        <v>-0.34918747659038935</v>
      </c>
    </row>
    <row r="101" spans="2:12">
      <c r="B101">
        <f t="shared" si="5"/>
        <v>2015</v>
      </c>
      <c r="C101" s="50">
        <f t="shared" ref="C101:L101" si="40">-((C53-1)*(C53-2))^-1</f>
        <v>-0.17659755512186415</v>
      </c>
      <c r="D101" s="50">
        <f t="shared" si="40"/>
        <v>-0.18944932543055817</v>
      </c>
      <c r="E101" s="50">
        <f t="shared" si="40"/>
        <v>-0.34693535336298253</v>
      </c>
      <c r="F101" s="50">
        <f t="shared" si="40"/>
        <v>-0.307922047530934</v>
      </c>
      <c r="G101" s="50">
        <f t="shared" si="40"/>
        <v>-0.307922047530934</v>
      </c>
      <c r="H101" s="50">
        <f t="shared" si="40"/>
        <v>-0.307922047530934</v>
      </c>
      <c r="I101" s="50">
        <f t="shared" si="40"/>
        <v>-0.5</v>
      </c>
      <c r="J101" s="50">
        <f t="shared" si="40"/>
        <v>-0.5</v>
      </c>
      <c r="K101" s="50">
        <f t="shared" si="40"/>
        <v>-0.19286083425626835</v>
      </c>
      <c r="L101" s="50">
        <f t="shared" si="40"/>
        <v>-0.34850708587230211</v>
      </c>
    </row>
    <row r="102" spans="2:12">
      <c r="B102">
        <f t="shared" si="5"/>
        <v>2016</v>
      </c>
      <c r="C102" s="50">
        <f t="shared" ref="C102:L102" si="41">-((C54-1)*(C54-2))^-1</f>
        <v>-0.17679000828410749</v>
      </c>
      <c r="D102" s="50">
        <f t="shared" si="41"/>
        <v>-0.1974940617503089</v>
      </c>
      <c r="E102" s="50">
        <f t="shared" si="41"/>
        <v>-0.34936695046173771</v>
      </c>
      <c r="F102" s="50">
        <f t="shared" si="41"/>
        <v>-0.31157377226012362</v>
      </c>
      <c r="G102" s="50">
        <f t="shared" si="41"/>
        <v>-0.31157377226012362</v>
      </c>
      <c r="H102" s="50">
        <f t="shared" si="41"/>
        <v>-0.31157377226012362</v>
      </c>
      <c r="I102" s="50">
        <f t="shared" si="41"/>
        <v>-0.5</v>
      </c>
      <c r="J102" s="50">
        <f t="shared" si="41"/>
        <v>-0.5</v>
      </c>
      <c r="K102" s="50">
        <f t="shared" si="41"/>
        <v>-0.20136240315996534</v>
      </c>
      <c r="L102" s="50">
        <f t="shared" si="41"/>
        <v>-0.35074672941530322</v>
      </c>
    </row>
    <row r="103" spans="2:12">
      <c r="B103">
        <f t="shared" si="5"/>
        <v>2017</v>
      </c>
      <c r="C103" s="50">
        <f t="shared" ref="C103:L103" si="42">-((C55-1)*(C55-2))^-1</f>
        <v>-0.1630580469748088</v>
      </c>
      <c r="D103" s="50">
        <f t="shared" si="42"/>
        <v>-0.20729713063728539</v>
      </c>
      <c r="E103" s="50">
        <f t="shared" si="42"/>
        <v>-0.35316474210639398</v>
      </c>
      <c r="F103" s="50">
        <f t="shared" si="42"/>
        <v>-0.31648976032974946</v>
      </c>
      <c r="G103" s="50">
        <f t="shared" si="42"/>
        <v>-0.31648976032974946</v>
      </c>
      <c r="H103" s="50">
        <f t="shared" si="42"/>
        <v>-0.31648976032974946</v>
      </c>
      <c r="I103" s="50">
        <f t="shared" si="42"/>
        <v>-0.5</v>
      </c>
      <c r="J103" s="50">
        <f t="shared" si="42"/>
        <v>-0.5</v>
      </c>
      <c r="K103" s="50">
        <f t="shared" si="42"/>
        <v>-0.21197052169771022</v>
      </c>
      <c r="L103" s="50">
        <f t="shared" si="42"/>
        <v>-0.354429342974592</v>
      </c>
    </row>
    <row r="104" spans="2:12">
      <c r="B104">
        <f t="shared" si="5"/>
        <v>2018</v>
      </c>
      <c r="C104" s="50">
        <f t="shared" ref="C104:L104" si="43">-((C56-1)*(C56-2))^-1</f>
        <v>-0.16830314796406165</v>
      </c>
      <c r="D104" s="50">
        <f t="shared" si="43"/>
        <v>-0.21573369935883444</v>
      </c>
      <c r="E104" s="50">
        <f t="shared" si="43"/>
        <v>-0.35186433451375609</v>
      </c>
      <c r="F104" s="50">
        <f t="shared" si="43"/>
        <v>-0.3166649557127868</v>
      </c>
      <c r="G104" s="50">
        <f t="shared" si="43"/>
        <v>-0.3166649557127868</v>
      </c>
      <c r="H104" s="50">
        <f t="shared" si="43"/>
        <v>-0.3166649557127868</v>
      </c>
      <c r="I104" s="50">
        <f t="shared" si="43"/>
        <v>-0.5</v>
      </c>
      <c r="J104" s="50">
        <f t="shared" si="43"/>
        <v>-0.5</v>
      </c>
      <c r="K104" s="50">
        <f t="shared" si="43"/>
        <v>-0.22005544686179462</v>
      </c>
      <c r="L104" s="50">
        <f t="shared" si="43"/>
        <v>-0.35298099387149962</v>
      </c>
    </row>
    <row r="105" spans="2:12">
      <c r="B105">
        <f t="shared" si="5"/>
        <v>2019</v>
      </c>
      <c r="C105" s="50">
        <f t="shared" ref="C105:L105" si="44">-((C57-1)*(C57-2))^-1</f>
        <v>-0.16143285171346639</v>
      </c>
      <c r="D105" s="50">
        <f t="shared" si="44"/>
        <v>-0.22168303348564081</v>
      </c>
      <c r="E105" s="50">
        <f t="shared" si="44"/>
        <v>-0.35350861834460789</v>
      </c>
      <c r="F105" s="50">
        <f t="shared" si="44"/>
        <v>-0.31838471888403341</v>
      </c>
      <c r="G105" s="50">
        <f t="shared" si="44"/>
        <v>-0.31838471888403341</v>
      </c>
      <c r="H105" s="50">
        <f t="shared" si="44"/>
        <v>-0.31838471888403341</v>
      </c>
      <c r="I105" s="50">
        <f t="shared" si="44"/>
        <v>-0.5</v>
      </c>
      <c r="J105" s="50">
        <f t="shared" si="44"/>
        <v>-0.5</v>
      </c>
      <c r="K105" s="50">
        <f t="shared" si="44"/>
        <v>-0.23005273616339672</v>
      </c>
      <c r="L105" s="50">
        <f t="shared" si="44"/>
        <v>-0.35501054437067275</v>
      </c>
    </row>
    <row r="106" spans="2:12">
      <c r="B106">
        <f t="shared" si="5"/>
        <v>2020</v>
      </c>
      <c r="C106" s="50">
        <f t="shared" ref="C106:L106" si="45">-((C58-1)*(C58-2))^-1</f>
        <v>-0.15947255846948485</v>
      </c>
      <c r="D106" s="50">
        <f t="shared" si="45"/>
        <v>-0.22407945731455819</v>
      </c>
      <c r="E106" s="50">
        <f t="shared" si="45"/>
        <v>-0.34845853829486823</v>
      </c>
      <c r="F106" s="50">
        <f t="shared" si="45"/>
        <v>-0.31595045621612361</v>
      </c>
      <c r="G106" s="50">
        <f t="shared" si="45"/>
        <v>-0.31590076074418888</v>
      </c>
      <c r="H106" s="50">
        <f t="shared" si="45"/>
        <v>-0.31590076074418888</v>
      </c>
      <c r="I106" s="50">
        <f t="shared" si="45"/>
        <v>-0.5</v>
      </c>
      <c r="J106" s="50">
        <f t="shared" si="45"/>
        <v>-0.5</v>
      </c>
      <c r="K106" s="50">
        <f t="shared" si="45"/>
        <v>-0.23351170568150598</v>
      </c>
      <c r="L106" s="50">
        <f t="shared" si="45"/>
        <v>-0.34986911417889277</v>
      </c>
    </row>
    <row r="107" spans="2:12">
      <c r="B107">
        <f t="shared" si="5"/>
        <v>2021</v>
      </c>
      <c r="C107" s="50">
        <f t="shared" ref="C107:L107" si="46">-((C59-1)*(C59-2))^-1</f>
        <v>-0.16595918581384109</v>
      </c>
      <c r="D107" s="50">
        <f t="shared" si="46"/>
        <v>-0.22330353677323295</v>
      </c>
      <c r="E107" s="50">
        <f t="shared" si="46"/>
        <v>-0.34922743284581403</v>
      </c>
      <c r="F107" s="50">
        <f t="shared" si="46"/>
        <v>-0.31790457798183103</v>
      </c>
      <c r="G107" s="50">
        <f t="shared" si="46"/>
        <v>-0.31785767114259666</v>
      </c>
      <c r="H107" s="50">
        <f t="shared" si="46"/>
        <v>-0.31785767114259666</v>
      </c>
      <c r="I107" s="50">
        <f t="shared" si="46"/>
        <v>-0.5</v>
      </c>
      <c r="J107" s="50">
        <f t="shared" si="46"/>
        <v>-0.5</v>
      </c>
      <c r="K107" s="50">
        <f t="shared" si="46"/>
        <v>-0.23105978581654582</v>
      </c>
      <c r="L107" s="50">
        <f t="shared" si="46"/>
        <v>-0.35053457846616709</v>
      </c>
    </row>
    <row r="108" spans="2:12">
      <c r="B108">
        <f t="shared" si="5"/>
        <v>2022</v>
      </c>
      <c r="C108" s="50">
        <f t="shared" ref="C108:L108" si="47">-((C60-1)*(C60-2))^-1</f>
        <v>-0.18283419169003043</v>
      </c>
      <c r="D108" s="50">
        <f t="shared" si="47"/>
        <v>-0.22467014454578582</v>
      </c>
      <c r="E108" s="50">
        <f t="shared" si="47"/>
        <v>-0.34863316219002582</v>
      </c>
      <c r="F108" s="50">
        <f t="shared" si="47"/>
        <v>-0.31901615548348061</v>
      </c>
      <c r="G108" s="50">
        <f t="shared" si="47"/>
        <v>-0.31897211159846367</v>
      </c>
      <c r="H108" s="50">
        <f t="shared" si="47"/>
        <v>-0.31897211159846367</v>
      </c>
      <c r="I108" s="50">
        <f t="shared" si="47"/>
        <v>-0.5</v>
      </c>
      <c r="J108" s="50">
        <f t="shared" si="47"/>
        <v>-0.5</v>
      </c>
      <c r="K108" s="50">
        <f t="shared" si="47"/>
        <v>-0.22856826950062611</v>
      </c>
      <c r="L108" s="50">
        <f t="shared" si="47"/>
        <v>-0.34963532858782376</v>
      </c>
    </row>
    <row r="109" spans="2:12">
      <c r="B109">
        <f t="shared" si="5"/>
        <v>2023</v>
      </c>
      <c r="C109" s="50">
        <f t="shared" ref="C109:L109" si="48">-((C61-1)*(C61-2))^-1</f>
        <v>-0.18283419169003043</v>
      </c>
      <c r="D109" s="50">
        <f t="shared" si="48"/>
        <v>-0.22050661172800945</v>
      </c>
      <c r="E109" s="50">
        <f t="shared" si="48"/>
        <v>-0.34759630494395422</v>
      </c>
      <c r="F109" s="50">
        <f t="shared" si="48"/>
        <v>-0.31893510582033624</v>
      </c>
      <c r="G109" s="50">
        <f t="shared" si="48"/>
        <v>-0.31889235764269069</v>
      </c>
      <c r="H109" s="50">
        <f t="shared" si="48"/>
        <v>-0.31889235764269069</v>
      </c>
      <c r="I109" s="50">
        <f t="shared" si="48"/>
        <v>-0.5</v>
      </c>
      <c r="J109" s="50">
        <f t="shared" si="48"/>
        <v>-0.5</v>
      </c>
      <c r="K109" s="50">
        <f t="shared" si="48"/>
        <v>-0.22856826950062611</v>
      </c>
      <c r="L109" s="50">
        <f t="shared" si="48"/>
        <v>-0.34963532858782376</v>
      </c>
    </row>
    <row r="110" spans="2:12">
      <c r="C110" s="50"/>
      <c r="D110" s="50"/>
      <c r="E110" s="50"/>
      <c r="F110" s="50"/>
      <c r="G110" s="50"/>
      <c r="H110" s="50"/>
    </row>
    <row r="111" spans="2:12">
      <c r="C111" s="50"/>
      <c r="D111" s="50"/>
      <c r="E111" s="50"/>
      <c r="F111" s="50"/>
      <c r="G111" s="50"/>
      <c r="H111" s="50"/>
    </row>
    <row r="112" spans="2:12">
      <c r="C112" s="50" t="s">
        <v>66</v>
      </c>
      <c r="D112" s="50" t="s">
        <v>67</v>
      </c>
      <c r="E112" s="50" t="s">
        <v>68</v>
      </c>
      <c r="F112" s="50" t="s">
        <v>69</v>
      </c>
      <c r="G112" s="50" t="s">
        <v>70</v>
      </c>
      <c r="H112" s="50" t="s">
        <v>71</v>
      </c>
    </row>
    <row r="113" spans="1:12">
      <c r="C113" s="50" t="s">
        <v>469</v>
      </c>
      <c r="D113" s="50" t="s">
        <v>470</v>
      </c>
      <c r="E113" s="50" t="s">
        <v>472</v>
      </c>
      <c r="F113" s="50" t="s">
        <v>473</v>
      </c>
      <c r="G113" s="50" t="s">
        <v>474</v>
      </c>
      <c r="H113" s="50" t="s">
        <v>1256</v>
      </c>
    </row>
    <row r="114" spans="1:12">
      <c r="A114" s="5"/>
      <c r="B114">
        <v>1979</v>
      </c>
      <c r="C114" s="51" t="e">
        <f t="shared" ref="C114:L114" si="49">-(1-2^C65)</f>
        <v>#VALUE!</v>
      </c>
      <c r="D114" s="51" t="e">
        <f t="shared" si="49"/>
        <v>#VALUE!</v>
      </c>
      <c r="E114" s="51">
        <f t="shared" si="49"/>
        <v>-7.1502303577434256E-2</v>
      </c>
      <c r="F114" s="51">
        <f t="shared" si="49"/>
        <v>-6.2410213028317951E-2</v>
      </c>
      <c r="G114" s="51">
        <f t="shared" si="49"/>
        <v>-6.2410213028317951E-2</v>
      </c>
      <c r="H114" s="51">
        <f t="shared" si="49"/>
        <v>-6.2410213028317951E-2</v>
      </c>
      <c r="I114" cm="1">
        <f t="array" ref="I114">AVERAGE(IF(ISERROR(C114:H114),"",C114:H114))</f>
        <v>-6.4683235665597028E-2</v>
      </c>
      <c r="J114" s="51">
        <f t="shared" si="49"/>
        <v>-0.29289321881345254</v>
      </c>
      <c r="K114" s="51" t="e">
        <f t="shared" si="49"/>
        <v>#VALUE!</v>
      </c>
      <c r="L114" s="51">
        <f t="shared" si="49"/>
        <v>-7.1502303577434256E-2</v>
      </c>
    </row>
    <row r="115" spans="1:12">
      <c r="A115" s="5"/>
      <c r="B115">
        <f>B114+1</f>
        <v>1980</v>
      </c>
      <c r="C115" s="51" t="e">
        <f t="shared" ref="C115:H115" si="50">-(1-2^C66)</f>
        <v>#VALUE!</v>
      </c>
      <c r="D115" s="51" t="e">
        <f t="shared" si="50"/>
        <v>#VALUE!</v>
      </c>
      <c r="E115" s="51">
        <f t="shared" si="50"/>
        <v>-6.822028154138049E-2</v>
      </c>
      <c r="F115" s="51">
        <f t="shared" si="50"/>
        <v>-6.8537673000012234E-2</v>
      </c>
      <c r="G115" s="51">
        <f t="shared" si="50"/>
        <v>-6.8537673000012234E-2</v>
      </c>
      <c r="H115" s="51">
        <f t="shared" si="50"/>
        <v>-6.8537673000012234E-2</v>
      </c>
      <c r="I115" cm="1">
        <f t="array" ref="I115">AVERAGE(IF(ISERROR(C115:H115),"",C115:H115))</f>
        <v>-6.8458325135354298E-2</v>
      </c>
      <c r="K115" s="51" t="e">
        <f t="shared" ref="K115:L115" si="51">-(1-2^K66)</f>
        <v>#VALUE!</v>
      </c>
      <c r="L115" s="51">
        <f t="shared" si="51"/>
        <v>-6.822028154138049E-2</v>
      </c>
    </row>
    <row r="116" spans="1:12">
      <c r="A116" s="5"/>
      <c r="B116">
        <f t="shared" ref="B116:B158" si="52">B115+1</f>
        <v>1981</v>
      </c>
      <c r="C116" s="51">
        <f t="shared" ref="C116:H116" si="53">-(1-2^C67)</f>
        <v>-0.12494814557325939</v>
      </c>
      <c r="D116" s="51">
        <f t="shared" si="53"/>
        <v>-0.12494814557325939</v>
      </c>
      <c r="E116" s="51">
        <f t="shared" si="53"/>
        <v>-7.9624027456753455E-2</v>
      </c>
      <c r="F116" s="51">
        <f t="shared" si="53"/>
        <v>-7.6859074766561286E-2</v>
      </c>
      <c r="G116" s="51">
        <f t="shared" si="53"/>
        <v>-7.6859074766561286E-2</v>
      </c>
      <c r="H116" s="51">
        <f t="shared" si="53"/>
        <v>-7.6859074766561286E-2</v>
      </c>
      <c r="I116" cm="1">
        <f t="array" ref="I116">AVERAGE(IF(ISERROR(C116:H116),"",C116:H116))</f>
        <v>-9.3349590483826017E-2</v>
      </c>
      <c r="K116" s="51" t="e">
        <f t="shared" ref="K116:L116" si="54">-(1-2^K67)</f>
        <v>#VALUE!</v>
      </c>
      <c r="L116" s="51">
        <f t="shared" si="54"/>
        <v>-7.5963438311951847E-2</v>
      </c>
    </row>
    <row r="117" spans="1:12">
      <c r="A117" s="5"/>
      <c r="B117">
        <f t="shared" si="52"/>
        <v>1982</v>
      </c>
      <c r="C117" s="51">
        <f t="shared" ref="C117:H117" si="55">-(1-2^C68)</f>
        <v>-0.12494814557325939</v>
      </c>
      <c r="D117" s="51">
        <f t="shared" si="55"/>
        <v>-0.11169647854115106</v>
      </c>
      <c r="E117" s="51">
        <f t="shared" si="55"/>
        <v>-9.5915725772083515E-2</v>
      </c>
      <c r="F117" s="51">
        <f t="shared" si="55"/>
        <v>-8.8848380708561048E-2</v>
      </c>
      <c r="G117" s="51">
        <f t="shared" si="55"/>
        <v>-8.8848380708561048E-2</v>
      </c>
      <c r="H117" s="51">
        <f t="shared" si="55"/>
        <v>-8.8848380708561048E-2</v>
      </c>
      <c r="I117" cm="1">
        <f t="array" ref="I117">AVERAGE(IF(ISERROR(C117:H117),"",C117:H117))</f>
        <v>-9.9850915335362847E-2</v>
      </c>
      <c r="K117" s="51">
        <f t="shared" ref="K117:L117" si="56">-(1-2^K68)</f>
        <v>-8.435989292483026E-2</v>
      </c>
      <c r="L117" s="51">
        <f t="shared" si="56"/>
        <v>-9.4438657082512978E-2</v>
      </c>
    </row>
    <row r="118" spans="1:12">
      <c r="A118" s="5"/>
      <c r="B118">
        <f t="shared" si="52"/>
        <v>1983</v>
      </c>
      <c r="C118" s="51">
        <f t="shared" ref="C118:H118" si="57">-(1-2^C69)</f>
        <v>-0.11169647854115106</v>
      </c>
      <c r="D118" s="51">
        <f t="shared" si="57"/>
        <v>-0.10683822902683804</v>
      </c>
      <c r="E118" s="51">
        <f t="shared" si="57"/>
        <v>-9.7470151016516571E-2</v>
      </c>
      <c r="F118" s="51">
        <f t="shared" si="57"/>
        <v>-9.2295034321673297E-2</v>
      </c>
      <c r="G118" s="51">
        <f t="shared" si="57"/>
        <v>-9.2295034321673297E-2</v>
      </c>
      <c r="H118" s="51">
        <f t="shared" si="57"/>
        <v>-9.2295034321673297E-2</v>
      </c>
      <c r="I118" cm="1">
        <f t="array" ref="I118">AVERAGE(IF(ISERROR(C118:H118),"",C118:H118))</f>
        <v>-9.8814993591587588E-2</v>
      </c>
      <c r="K118" s="51">
        <f t="shared" ref="K118:L118" si="58">-(1-2^K69)</f>
        <v>-9.7531786753822125E-2</v>
      </c>
      <c r="L118" s="51">
        <f t="shared" si="58"/>
        <v>-9.6611047170500286E-2</v>
      </c>
    </row>
    <row r="119" spans="1:12">
      <c r="A119" s="5"/>
      <c r="B119">
        <f t="shared" si="52"/>
        <v>1984</v>
      </c>
      <c r="C119" s="51">
        <f t="shared" ref="C119:H119" si="59">-(1-2^C70)</f>
        <v>-0.11169647854115106</v>
      </c>
      <c r="D119" s="51">
        <f t="shared" si="59"/>
        <v>-0.10829534714870637</v>
      </c>
      <c r="E119" s="51">
        <f t="shared" si="59"/>
        <v>-0.1081946521185535</v>
      </c>
      <c r="F119" s="51">
        <f t="shared" si="59"/>
        <v>-0.10006086377897072</v>
      </c>
      <c r="G119" s="51">
        <f t="shared" si="59"/>
        <v>-0.10006086377897072</v>
      </c>
      <c r="H119" s="51">
        <f t="shared" si="59"/>
        <v>-0.10006086377897072</v>
      </c>
      <c r="I119" cm="1">
        <f t="array" ref="I119">AVERAGE(IF(ISERROR(C119:H119),"",C119:H119))</f>
        <v>-0.10472817819088719</v>
      </c>
      <c r="K119" s="51">
        <f t="shared" ref="K119:L119" si="60">-(1-2^K70)</f>
        <v>-0.10355275143518705</v>
      </c>
      <c r="L119" s="51">
        <f t="shared" si="60"/>
        <v>-0.10800790163004081</v>
      </c>
    </row>
    <row r="120" spans="1:12">
      <c r="A120" s="5"/>
      <c r="B120">
        <f t="shared" si="52"/>
        <v>1985</v>
      </c>
      <c r="C120" s="51">
        <f t="shared" ref="C120:H120" si="61">-(1-2^C71)</f>
        <v>-0.11169647854115106</v>
      </c>
      <c r="D120" s="51">
        <f t="shared" si="61"/>
        <v>-0.10829534714870637</v>
      </c>
      <c r="E120" s="51">
        <f t="shared" si="61"/>
        <v>-0.12659057948924379</v>
      </c>
      <c r="F120" s="51">
        <f t="shared" si="61"/>
        <v>-0.11199266760744897</v>
      </c>
      <c r="G120" s="51">
        <f t="shared" si="61"/>
        <v>-0.11199266760744897</v>
      </c>
      <c r="H120" s="51">
        <f t="shared" si="61"/>
        <v>-0.11199266760744897</v>
      </c>
      <c r="I120" cm="1">
        <f t="array" ref="I120">AVERAGE(IF(ISERROR(C120:H120),"",C120:H120))</f>
        <v>-0.11376006800024135</v>
      </c>
      <c r="K120" s="51">
        <f t="shared" ref="K120:L120" si="62">-(1-2^K71)</f>
        <v>-0.10355275143518705</v>
      </c>
      <c r="L120" s="51">
        <f t="shared" si="62"/>
        <v>-0.12732649353957293</v>
      </c>
    </row>
    <row r="121" spans="1:12">
      <c r="A121" s="5"/>
      <c r="B121">
        <f t="shared" si="52"/>
        <v>1986</v>
      </c>
      <c r="C121" s="51">
        <f t="shared" ref="C121:H121" si="63">-(1-2^C72)</f>
        <v>-0.11169647854115106</v>
      </c>
      <c r="D121" s="51">
        <f t="shared" si="63"/>
        <v>-0.10829534714870637</v>
      </c>
      <c r="E121" s="51">
        <f t="shared" si="63"/>
        <v>-0.13696460758368822</v>
      </c>
      <c r="F121" s="51">
        <f t="shared" si="63"/>
        <v>-0.1226841984934619</v>
      </c>
      <c r="G121" s="51">
        <f t="shared" si="63"/>
        <v>-0.1226841984934619</v>
      </c>
      <c r="H121" s="51">
        <f t="shared" si="63"/>
        <v>-0.1226841984934619</v>
      </c>
      <c r="I121" cm="1">
        <f t="array" ref="I121">AVERAGE(IF(ISERROR(C121:H121),"",C121:H121))</f>
        <v>-0.12083483812565522</v>
      </c>
      <c r="K121" s="51">
        <f t="shared" ref="K121:L121" si="64">-(1-2^K72)</f>
        <v>-0.10355275143518705</v>
      </c>
      <c r="L121" s="51">
        <f t="shared" si="64"/>
        <v>-0.1380138045850362</v>
      </c>
    </row>
    <row r="122" spans="1:12">
      <c r="A122" s="5"/>
      <c r="B122">
        <f t="shared" si="52"/>
        <v>1987</v>
      </c>
      <c r="C122" s="51">
        <f t="shared" ref="C122:H122" si="65">-(1-2^C73)</f>
        <v>-0.11169647854115106</v>
      </c>
      <c r="D122" s="51">
        <f t="shared" si="65"/>
        <v>-0.10994974807495728</v>
      </c>
      <c r="E122" s="51">
        <f t="shared" si="65"/>
        <v>-0.15602030094361585</v>
      </c>
      <c r="F122" s="51">
        <f t="shared" si="65"/>
        <v>-0.13684138604079499</v>
      </c>
      <c r="G122" s="51">
        <f t="shared" si="65"/>
        <v>-0.13684138604079499</v>
      </c>
      <c r="H122" s="51">
        <f t="shared" si="65"/>
        <v>-0.13684138604079499</v>
      </c>
      <c r="I122" cm="1">
        <f t="array" ref="I122">AVERAGE(IF(ISERROR(C122:H122),"",C122:H122))</f>
        <v>-0.13136511428035152</v>
      </c>
      <c r="K122" s="51">
        <f t="shared" ref="K122:L122" si="66">-(1-2^K73)</f>
        <v>-0.10822062819973133</v>
      </c>
      <c r="L122" s="51">
        <f t="shared" si="66"/>
        <v>-0.15763639862071976</v>
      </c>
    </row>
    <row r="123" spans="1:12">
      <c r="A123" s="5"/>
      <c r="B123">
        <f t="shared" si="52"/>
        <v>1988</v>
      </c>
      <c r="C123" s="51">
        <f t="shared" ref="C123:H123" si="67">-(1-2^C74)</f>
        <v>-0.10017758079999861</v>
      </c>
      <c r="D123" s="51">
        <f t="shared" si="67"/>
        <v>-0.10355168474633047</v>
      </c>
      <c r="E123" s="51">
        <f t="shared" si="67"/>
        <v>-0.16311019545063665</v>
      </c>
      <c r="F123" s="51">
        <f t="shared" si="67"/>
        <v>-0.14269562948145065</v>
      </c>
      <c r="G123" s="51">
        <f t="shared" si="67"/>
        <v>-0.14269562948145065</v>
      </c>
      <c r="H123" s="51">
        <f t="shared" si="67"/>
        <v>-0.14269562948145065</v>
      </c>
      <c r="I123" cm="1">
        <f t="array" ref="I123">AVERAGE(IF(ISERROR(C123:H123),"",C123:H123))</f>
        <v>-0.13248772490688629</v>
      </c>
      <c r="K123" s="51">
        <f t="shared" ref="K123:L123" si="68">-(1-2^K74)</f>
        <v>-0.10822062819973133</v>
      </c>
      <c r="L123" s="51">
        <f t="shared" si="68"/>
        <v>-0.16603786360745987</v>
      </c>
    </row>
    <row r="124" spans="1:12">
      <c r="A124" s="5"/>
      <c r="B124">
        <f t="shared" si="52"/>
        <v>1989</v>
      </c>
      <c r="C124" s="51">
        <f t="shared" ref="C124:H124" si="69">-(1-2^C75)</f>
        <v>-0.10017758079999861</v>
      </c>
      <c r="D124" s="51">
        <f t="shared" si="69"/>
        <v>-0.10355168474633047</v>
      </c>
      <c r="E124" s="51">
        <f t="shared" si="69"/>
        <v>-0.16881557253978408</v>
      </c>
      <c r="F124" s="51">
        <f t="shared" si="69"/>
        <v>-0.14925685345209661</v>
      </c>
      <c r="G124" s="51">
        <f t="shared" si="69"/>
        <v>-0.14925685345209661</v>
      </c>
      <c r="H124" s="51">
        <f t="shared" si="69"/>
        <v>-0.14925685345209661</v>
      </c>
      <c r="I124" cm="1">
        <f t="array" ref="I124">AVERAGE(IF(ISERROR(C124:H124),"",C124:H124))</f>
        <v>-0.13671923307373382</v>
      </c>
      <c r="K124" s="51">
        <f t="shared" ref="K124:L124" si="70">-(1-2^K75)</f>
        <v>-0.10822062819973133</v>
      </c>
      <c r="L124" s="51">
        <f t="shared" si="70"/>
        <v>-0.17158587225935196</v>
      </c>
    </row>
    <row r="125" spans="1:12">
      <c r="A125" s="5"/>
      <c r="B125">
        <f t="shared" si="52"/>
        <v>1990</v>
      </c>
      <c r="C125" s="51">
        <f t="shared" ref="C125:H125" si="71">-(1-2^C76)</f>
        <v>-0.10022687898378613</v>
      </c>
      <c r="D125" s="51">
        <f t="shared" si="71"/>
        <v>-0.10325506907391757</v>
      </c>
      <c r="E125" s="51">
        <f t="shared" si="71"/>
        <v>-0.1821949253814249</v>
      </c>
      <c r="F125" s="51">
        <f t="shared" si="71"/>
        <v>-0.15775682406643998</v>
      </c>
      <c r="G125" s="51">
        <f t="shared" si="71"/>
        <v>-0.15775682406643998</v>
      </c>
      <c r="H125" s="51">
        <f t="shared" si="71"/>
        <v>-0.15775682406643998</v>
      </c>
      <c r="I125" cm="1">
        <f t="array" ref="I125">AVERAGE(IF(ISERROR(C125:H125),"",C125:H125))</f>
        <v>-0.14315789093974143</v>
      </c>
      <c r="K125" s="51">
        <f t="shared" ref="K125:L125" si="72">-(1-2^K76)</f>
        <v>-0.10822062819973133</v>
      </c>
      <c r="L125" s="51">
        <f t="shared" si="72"/>
        <v>-0.18590703352431837</v>
      </c>
    </row>
    <row r="126" spans="1:12">
      <c r="A126" s="5"/>
      <c r="B126">
        <f t="shared" si="52"/>
        <v>1991</v>
      </c>
      <c r="C126" s="51">
        <f t="shared" ref="C126:H126" si="73">-(1-2^C77)</f>
        <v>-0.1022751722428793</v>
      </c>
      <c r="D126" s="51">
        <f t="shared" si="73"/>
        <v>-0.10534982739201504</v>
      </c>
      <c r="E126" s="51">
        <f t="shared" si="73"/>
        <v>-0.21380985485207638</v>
      </c>
      <c r="F126" s="51">
        <f t="shared" si="73"/>
        <v>-0.18096479845635716</v>
      </c>
      <c r="G126" s="51">
        <f t="shared" si="73"/>
        <v>-0.18096479845635716</v>
      </c>
      <c r="H126" s="51">
        <f t="shared" si="73"/>
        <v>-0.18096479845635716</v>
      </c>
      <c r="I126" cm="1">
        <f t="array" ref="I126">AVERAGE(IF(ISERROR(C126:H126),"",C126:H126))</f>
        <v>-0.16072154164267369</v>
      </c>
      <c r="K126" s="51">
        <f t="shared" ref="K126:L126" si="74">-(1-2^K77)</f>
        <v>-0.1100716198175028</v>
      </c>
      <c r="L126" s="51">
        <f t="shared" si="74"/>
        <v>-0.21921223507747256</v>
      </c>
    </row>
    <row r="127" spans="1:12">
      <c r="A127" s="5"/>
      <c r="B127">
        <f t="shared" si="52"/>
        <v>1992</v>
      </c>
      <c r="C127" s="51">
        <f t="shared" ref="C127:H127" si="75">-(1-2^C78)</f>
        <v>-0.1022751722428793</v>
      </c>
      <c r="D127" s="51">
        <f t="shared" si="75"/>
        <v>-0.10497104607118923</v>
      </c>
      <c r="E127" s="51">
        <f t="shared" si="75"/>
        <v>-0.22052866893332268</v>
      </c>
      <c r="F127" s="51">
        <f t="shared" si="75"/>
        <v>-0.18760254446960212</v>
      </c>
      <c r="G127" s="51">
        <f t="shared" si="75"/>
        <v>-0.18760254446960212</v>
      </c>
      <c r="H127" s="51">
        <f t="shared" si="75"/>
        <v>-0.18760254446960212</v>
      </c>
      <c r="I127" cm="1">
        <f t="array" ref="I127">AVERAGE(IF(ISERROR(C127:H127),"",C127:H127))</f>
        <v>-0.16509708677603294</v>
      </c>
      <c r="K127" s="51">
        <f t="shared" ref="K127:L127" si="76">-(1-2^K78)</f>
        <v>-0.10838029314331954</v>
      </c>
      <c r="L127" s="51">
        <f t="shared" si="76"/>
        <v>-0.2258220408550432</v>
      </c>
    </row>
    <row r="128" spans="1:12">
      <c r="A128" s="5"/>
      <c r="B128">
        <f t="shared" si="52"/>
        <v>1993</v>
      </c>
      <c r="C128" s="51">
        <f t="shared" ref="C128:H128" si="77">-(1-2^C79)</f>
        <v>-0.1022751722428793</v>
      </c>
      <c r="D128" s="51">
        <f t="shared" si="77"/>
        <v>-0.10464707020978092</v>
      </c>
      <c r="E128" s="51">
        <f t="shared" si="77"/>
        <v>-0.23659361235752863</v>
      </c>
      <c r="F128" s="51">
        <f t="shared" si="77"/>
        <v>-0.20004950762584228</v>
      </c>
      <c r="G128" s="51">
        <f t="shared" si="77"/>
        <v>-0.20004950762584228</v>
      </c>
      <c r="H128" s="51">
        <f t="shared" si="77"/>
        <v>-0.20004950762584228</v>
      </c>
      <c r="I128" cm="1">
        <f t="array" ref="I128">AVERAGE(IF(ISERROR(C128:H128),"",C128:H128))</f>
        <v>-0.17394406294795262</v>
      </c>
      <c r="K128" s="51">
        <f t="shared" ref="K128:L128" si="78">-(1-2^K79)</f>
        <v>-0.10719649859729719</v>
      </c>
      <c r="L128" s="51">
        <f t="shared" si="78"/>
        <v>-0.24209007053141662</v>
      </c>
    </row>
    <row r="129" spans="1:12">
      <c r="A129" s="5"/>
      <c r="B129">
        <f t="shared" si="52"/>
        <v>1994</v>
      </c>
      <c r="C129" s="51">
        <f t="shared" ref="C129:H129" si="79">-(1-2^C80)</f>
        <v>-0.10314553454491959</v>
      </c>
      <c r="D129" s="51">
        <f t="shared" si="79"/>
        <v>-0.10504605942187106</v>
      </c>
      <c r="E129" s="51">
        <f t="shared" si="79"/>
        <v>-0.26181516496114499</v>
      </c>
      <c r="F129" s="51">
        <f t="shared" si="79"/>
        <v>-0.21633781684190601</v>
      </c>
      <c r="G129" s="51">
        <f t="shared" si="79"/>
        <v>-0.21633781684190601</v>
      </c>
      <c r="H129" s="51">
        <f t="shared" si="79"/>
        <v>-0.21633781684190601</v>
      </c>
      <c r="I129" cm="1">
        <f t="array" ref="I129">AVERAGE(IF(ISERROR(C129:H129),"",C129:H129))</f>
        <v>-0.18650336824227562</v>
      </c>
      <c r="K129" s="51">
        <f t="shared" ref="K129:L129" si="80">-(1-2^K80)</f>
        <v>-0.10786447279680023</v>
      </c>
      <c r="L129" s="51">
        <f t="shared" si="80"/>
        <v>-0.2680346610021751</v>
      </c>
    </row>
    <row r="130" spans="1:12">
      <c r="A130" s="5"/>
      <c r="B130">
        <f t="shared" si="52"/>
        <v>1995</v>
      </c>
      <c r="C130" s="51">
        <f t="shared" ref="C130:H130" si="81">-(1-2^C81)</f>
        <v>-0.10314553454491959</v>
      </c>
      <c r="D130" s="51">
        <f t="shared" si="81"/>
        <v>-0.10504605942187106</v>
      </c>
      <c r="E130" s="51">
        <f t="shared" si="81"/>
        <v>-0.27489107982198735</v>
      </c>
      <c r="F130" s="51">
        <f t="shared" si="81"/>
        <v>-0.23053208317180707</v>
      </c>
      <c r="G130" s="51">
        <f t="shared" si="81"/>
        <v>-0.23053208317180707</v>
      </c>
      <c r="H130" s="51">
        <f t="shared" si="81"/>
        <v>-0.23053208317180707</v>
      </c>
      <c r="I130" cm="1">
        <f t="array" ref="I130">AVERAGE(IF(ISERROR(C130:H130),"",C130:H130))</f>
        <v>-0.19577982055069987</v>
      </c>
      <c r="K130" s="51">
        <f t="shared" ref="K130:L130" si="82">-(1-2^K81)</f>
        <v>-0.10786447279680023</v>
      </c>
      <c r="L130" s="51">
        <f t="shared" si="82"/>
        <v>-0.28111347233934403</v>
      </c>
    </row>
    <row r="131" spans="1:12">
      <c r="A131" s="5"/>
      <c r="B131">
        <f t="shared" si="52"/>
        <v>1996</v>
      </c>
      <c r="C131" s="51">
        <f t="shared" ref="C131:H131" si="83">-(1-2^C82)</f>
        <v>-0.10314553454491959</v>
      </c>
      <c r="D131" s="51">
        <f t="shared" si="83"/>
        <v>-0.10504605942187106</v>
      </c>
      <c r="E131" s="51">
        <f t="shared" si="83"/>
        <v>-0.28530964184746965</v>
      </c>
      <c r="F131" s="51">
        <f t="shared" si="83"/>
        <v>-0.24018609099060029</v>
      </c>
      <c r="G131" s="51">
        <f t="shared" si="83"/>
        <v>-0.24018609099060029</v>
      </c>
      <c r="H131" s="51">
        <f t="shared" si="83"/>
        <v>-0.24018609099060029</v>
      </c>
      <c r="I131" cm="1">
        <f t="array" ref="I131">AVERAGE(IF(ISERROR(C131:H131),"",C131:H131))</f>
        <v>-0.20234325146434351</v>
      </c>
      <c r="K131" s="51">
        <f t="shared" ref="K131:L131" si="84">-(1-2^K82)</f>
        <v>-0.10786447279680023</v>
      </c>
      <c r="L131" s="51">
        <f t="shared" si="84"/>
        <v>-0.2915186997193413</v>
      </c>
    </row>
    <row r="132" spans="1:12">
      <c r="A132" s="5"/>
      <c r="B132">
        <f t="shared" si="52"/>
        <v>1997</v>
      </c>
      <c r="C132" s="51">
        <f t="shared" ref="C132:H132" si="85">-(1-2^C83)</f>
        <v>-0.102834874535358</v>
      </c>
      <c r="D132" s="51">
        <f t="shared" si="85"/>
        <v>-0.10474651157599446</v>
      </c>
      <c r="E132" s="51">
        <f t="shared" si="85"/>
        <v>-0.2896895489175646</v>
      </c>
      <c r="F132" s="51">
        <f t="shared" si="85"/>
        <v>-0.24468478423871687</v>
      </c>
      <c r="G132" s="51">
        <f t="shared" si="85"/>
        <v>-0.24468478423871687</v>
      </c>
      <c r="H132" s="51">
        <f t="shared" si="85"/>
        <v>-0.24468478423871687</v>
      </c>
      <c r="I132" cm="1">
        <f t="array" ref="I132">AVERAGE(IF(ISERROR(C132:H132),"",C132:H132))</f>
        <v>-0.20522088129084462</v>
      </c>
      <c r="K132" s="51">
        <f t="shared" ref="K132:L132" si="86">-(1-2^K83)</f>
        <v>-0.10786447279680023</v>
      </c>
      <c r="L132" s="51">
        <f t="shared" si="86"/>
        <v>-0.29664168472025243</v>
      </c>
    </row>
    <row r="133" spans="1:12">
      <c r="A133" s="5"/>
      <c r="B133">
        <f t="shared" si="52"/>
        <v>1998</v>
      </c>
      <c r="C133" s="51">
        <f t="shared" ref="C133:H133" si="87">-(1-2^C84)</f>
        <v>-0.102834874535358</v>
      </c>
      <c r="D133" s="51">
        <f t="shared" si="87"/>
        <v>-0.10474651157599446</v>
      </c>
      <c r="E133" s="51">
        <f t="shared" si="87"/>
        <v>-0.29664084929433765</v>
      </c>
      <c r="F133" s="51">
        <f t="shared" si="87"/>
        <v>-0.25018776483265492</v>
      </c>
      <c r="G133" s="51">
        <f t="shared" si="87"/>
        <v>-0.25018776483265492</v>
      </c>
      <c r="H133" s="51">
        <f t="shared" si="87"/>
        <v>-0.25018776483265492</v>
      </c>
      <c r="I133" cm="1">
        <f t="array" ref="I133">AVERAGE(IF(ISERROR(C133:H133),"",C133:H133))</f>
        <v>-0.20913092165060912</v>
      </c>
      <c r="K133" s="51">
        <f t="shared" ref="K133:L133" si="88">-(1-2^K84)</f>
        <v>-0.10786447279680023</v>
      </c>
      <c r="L133" s="51">
        <f t="shared" si="88"/>
        <v>-0.3034136615319315</v>
      </c>
    </row>
    <row r="134" spans="1:12">
      <c r="A134" s="5"/>
      <c r="B134">
        <f t="shared" si="52"/>
        <v>1999</v>
      </c>
      <c r="C134" s="51">
        <f t="shared" ref="C134:H134" si="89">-(1-2^C85)</f>
        <v>-0.102834874535358</v>
      </c>
      <c r="D134" s="51">
        <f t="shared" si="89"/>
        <v>-0.10474651157599446</v>
      </c>
      <c r="E134" s="51">
        <f t="shared" si="89"/>
        <v>-0.31000096034732105</v>
      </c>
      <c r="F134" s="51">
        <f t="shared" si="89"/>
        <v>-0.25764200389179326</v>
      </c>
      <c r="G134" s="51">
        <f t="shared" si="89"/>
        <v>-0.25764200389179326</v>
      </c>
      <c r="H134" s="51">
        <f t="shared" si="89"/>
        <v>-0.25764200389179326</v>
      </c>
      <c r="I134" cm="1">
        <f t="array" ref="I134">AVERAGE(IF(ISERROR(C134:H134),"",C134:H134))</f>
        <v>-0.21508472635567555</v>
      </c>
      <c r="K134" s="51">
        <f t="shared" ref="K134:L134" si="90">-(1-2^K85)</f>
        <v>-0.10786447279680023</v>
      </c>
      <c r="L134" s="51">
        <f t="shared" si="90"/>
        <v>-0.31685122235922314</v>
      </c>
    </row>
    <row r="135" spans="1:12">
      <c r="A135" s="5"/>
      <c r="B135">
        <f t="shared" si="52"/>
        <v>2000</v>
      </c>
      <c r="C135" s="51">
        <f t="shared" ref="C135:H135" si="91">-(1-2^C86)</f>
        <v>-0.102834874535358</v>
      </c>
      <c r="D135" s="51">
        <f t="shared" si="91"/>
        <v>-0.10583831751438155</v>
      </c>
      <c r="E135" s="51">
        <f t="shared" si="91"/>
        <v>-0.30478991880349271</v>
      </c>
      <c r="F135" s="51">
        <f t="shared" si="91"/>
        <v>-0.25430335715353269</v>
      </c>
      <c r="G135" s="51">
        <f t="shared" si="91"/>
        <v>-0.25430335715353269</v>
      </c>
      <c r="H135" s="51">
        <f t="shared" si="91"/>
        <v>-0.25430335715353269</v>
      </c>
      <c r="I135" cm="1">
        <f t="array" ref="I135">AVERAGE(IF(ISERROR(C135:H135),"",C135:H135))</f>
        <v>-0.21272886371897171</v>
      </c>
      <c r="K135" s="51">
        <f t="shared" ref="K135:L135" si="92">-(1-2^K86)</f>
        <v>-0.10990912669460695</v>
      </c>
      <c r="L135" s="51">
        <f t="shared" si="92"/>
        <v>-0.31096475296209236</v>
      </c>
    </row>
    <row r="136" spans="1:12">
      <c r="A136" s="5"/>
      <c r="B136">
        <f t="shared" si="52"/>
        <v>2001</v>
      </c>
      <c r="C136" s="51">
        <f t="shared" ref="C136:H136" si="93">-(1-2^C87)</f>
        <v>-0.102834874535358</v>
      </c>
      <c r="D136" s="51">
        <f t="shared" si="93"/>
        <v>-0.10551899983887003</v>
      </c>
      <c r="E136" s="51">
        <f t="shared" si="93"/>
        <v>-0.31200849776672812</v>
      </c>
      <c r="F136" s="51">
        <f t="shared" si="93"/>
        <v>-0.2616924911695947</v>
      </c>
      <c r="G136" s="51">
        <f t="shared" si="93"/>
        <v>-0.2616924911695947</v>
      </c>
      <c r="H136" s="51">
        <f t="shared" si="93"/>
        <v>-0.2616924911695947</v>
      </c>
      <c r="I136" cm="1">
        <f t="array" ref="I136">AVERAGE(IF(ISERROR(C136:H136),"",C136:H136))</f>
        <v>-0.21757330760829005</v>
      </c>
      <c r="K136" s="51">
        <f t="shared" ref="K136:L136" si="94">-(1-2^K87)</f>
        <v>-0.10881189946900427</v>
      </c>
      <c r="L136" s="51">
        <f t="shared" si="94"/>
        <v>-0.31799752819341132</v>
      </c>
    </row>
    <row r="137" spans="1:12">
      <c r="A137" s="5"/>
      <c r="B137">
        <f t="shared" si="52"/>
        <v>2002</v>
      </c>
      <c r="C137" s="51">
        <f t="shared" ref="C137:H137" si="95">-(1-2^C88)</f>
        <v>-0.102834874535358</v>
      </c>
      <c r="D137" s="51">
        <f t="shared" si="95"/>
        <v>-0.10551899983887003</v>
      </c>
      <c r="E137" s="51">
        <f t="shared" si="95"/>
        <v>-0.30803744739905337</v>
      </c>
      <c r="F137" s="51">
        <f t="shared" si="95"/>
        <v>-0.25922072664223939</v>
      </c>
      <c r="G137" s="51">
        <f t="shared" si="95"/>
        <v>-0.25922072664223939</v>
      </c>
      <c r="H137" s="51">
        <f t="shared" si="95"/>
        <v>-0.25922072664223939</v>
      </c>
      <c r="I137" cm="1">
        <f t="array" ref="I137">AVERAGE(IF(ISERROR(C137:H137),"",C137:H137))</f>
        <v>-0.21567558361666661</v>
      </c>
      <c r="K137" s="51">
        <f t="shared" ref="K137:L137" si="96">-(1-2^K88)</f>
        <v>-0.10881189946900427</v>
      </c>
      <c r="L137" s="51">
        <f t="shared" si="96"/>
        <v>-0.31341172384985194</v>
      </c>
    </row>
    <row r="138" spans="1:12">
      <c r="A138" s="5"/>
      <c r="B138">
        <f t="shared" si="52"/>
        <v>2003</v>
      </c>
      <c r="C138" s="51">
        <f t="shared" ref="C138:H138" si="97">-(1-2^C89)</f>
        <v>-0.102834874535358</v>
      </c>
      <c r="D138" s="51">
        <f t="shared" si="97"/>
        <v>-0.10551899983887003</v>
      </c>
      <c r="E138" s="51">
        <f t="shared" si="97"/>
        <v>-0.29161203492790655</v>
      </c>
      <c r="F138" s="51">
        <f t="shared" si="97"/>
        <v>-0.25006406801179892</v>
      </c>
      <c r="G138" s="51">
        <f t="shared" si="97"/>
        <v>-0.25006406801179892</v>
      </c>
      <c r="H138" s="51">
        <f t="shared" si="97"/>
        <v>-0.25006406801179892</v>
      </c>
      <c r="I138" cm="1">
        <f t="array" ref="I138">AVERAGE(IF(ISERROR(C138:H138),"",C138:H138))</f>
        <v>-0.2083596855562552</v>
      </c>
      <c r="K138" s="51">
        <f t="shared" ref="K138:L138" si="98">-(1-2^K89)</f>
        <v>-0.10881189946900427</v>
      </c>
      <c r="L138" s="51">
        <f t="shared" si="98"/>
        <v>-0.29598492635061735</v>
      </c>
    </row>
    <row r="139" spans="1:12">
      <c r="A139" s="5"/>
      <c r="B139">
        <f t="shared" si="52"/>
        <v>2004</v>
      </c>
      <c r="C139" s="51">
        <f t="shared" ref="C139:H139" si="99">-(1-2^C90)</f>
        <v>-0.102834874535358</v>
      </c>
      <c r="D139" s="51">
        <f t="shared" si="99"/>
        <v>-0.10403039367718558</v>
      </c>
      <c r="E139" s="51">
        <f t="shared" si="99"/>
        <v>-0.27761221054545104</v>
      </c>
      <c r="F139" s="51">
        <f t="shared" si="99"/>
        <v>-0.23883921657712248</v>
      </c>
      <c r="G139" s="51">
        <f t="shared" si="99"/>
        <v>-0.23883921657712248</v>
      </c>
      <c r="H139" s="51">
        <f t="shared" si="99"/>
        <v>-0.23883921657712248</v>
      </c>
      <c r="I139" cm="1">
        <f t="array" ref="I139">AVERAGE(IF(ISERROR(C139:H139),"",C139:H139))</f>
        <v>-0.20016585474822701</v>
      </c>
      <c r="K139" s="51">
        <f t="shared" ref="K139:L139" si="100">-(1-2^K90)</f>
        <v>-0.10566679580534943</v>
      </c>
      <c r="L139" s="51">
        <f t="shared" si="100"/>
        <v>-0.28122233758794524</v>
      </c>
    </row>
    <row r="140" spans="1:12">
      <c r="A140" s="5"/>
      <c r="B140">
        <f t="shared" si="52"/>
        <v>2005</v>
      </c>
      <c r="C140" s="51">
        <f t="shared" ref="C140:H140" si="101">-(1-2^C91)</f>
        <v>-0.102834874535358</v>
      </c>
      <c r="D140" s="51">
        <f t="shared" si="101"/>
        <v>-0.11009906289557236</v>
      </c>
      <c r="E140" s="51">
        <f t="shared" si="101"/>
        <v>-0.27909821360363041</v>
      </c>
      <c r="F140" s="51">
        <f t="shared" si="101"/>
        <v>-0.24097357445932033</v>
      </c>
      <c r="G140" s="51">
        <f t="shared" si="101"/>
        <v>-0.24097357445932033</v>
      </c>
      <c r="H140" s="51">
        <f t="shared" si="101"/>
        <v>-0.24097357445932033</v>
      </c>
      <c r="I140" cm="1">
        <f t="array" ref="I140">AVERAGE(IF(ISERROR(C140:H140),"",C140:H140))</f>
        <v>-0.20249214573542029</v>
      </c>
      <c r="K140" s="51">
        <f t="shared" ref="K140:L140" si="102">-(1-2^K91)</f>
        <v>-0.11602193991292864</v>
      </c>
      <c r="L140" s="51">
        <f t="shared" si="102"/>
        <v>-0.28250385251075538</v>
      </c>
    </row>
    <row r="141" spans="1:12">
      <c r="A141" s="5"/>
      <c r="B141">
        <f t="shared" si="52"/>
        <v>2006</v>
      </c>
      <c r="C141" s="51">
        <f t="shared" ref="C141:H141" si="103">-(1-2^C92)</f>
        <v>-0.11411925224405672</v>
      </c>
      <c r="D141" s="51">
        <f t="shared" si="103"/>
        <v>-0.10688742542167251</v>
      </c>
      <c r="E141" s="51">
        <f t="shared" si="103"/>
        <v>-0.27196790652901648</v>
      </c>
      <c r="F141" s="51">
        <f t="shared" si="103"/>
        <v>-0.23416210239377477</v>
      </c>
      <c r="G141" s="51">
        <f t="shared" si="103"/>
        <v>-0.23416210239377477</v>
      </c>
      <c r="H141" s="51">
        <f t="shared" si="103"/>
        <v>-0.23416210239377477</v>
      </c>
      <c r="I141" cm="1">
        <f t="array" ref="I141">AVERAGE(IF(ISERROR(C141:H141),"",C141:H141))</f>
        <v>-0.19924348189601168</v>
      </c>
      <c r="K141" s="51">
        <f t="shared" ref="K141:L141" si="104">-(1-2^K92)</f>
        <v>-0.10882058895728597</v>
      </c>
      <c r="L141" s="51">
        <f t="shared" si="104"/>
        <v>-0.27520187006107999</v>
      </c>
    </row>
    <row r="142" spans="1:12">
      <c r="A142" s="5"/>
      <c r="B142">
        <f t="shared" si="52"/>
        <v>2007</v>
      </c>
      <c r="C142" s="51">
        <f t="shared" ref="C142:H142" si="105">-(1-2^C93)</f>
        <v>-0.11526979527808567</v>
      </c>
      <c r="D142" s="51">
        <f t="shared" si="105"/>
        <v>-0.10126956783066021</v>
      </c>
      <c r="E142" s="51">
        <f t="shared" si="105"/>
        <v>-0.2678462462084108</v>
      </c>
      <c r="F142" s="51">
        <f t="shared" si="105"/>
        <v>-0.22933520826344489</v>
      </c>
      <c r="G142" s="51">
        <f t="shared" si="105"/>
        <v>-0.22933520826344489</v>
      </c>
      <c r="H142" s="51">
        <f t="shared" si="105"/>
        <v>-0.22933520826344489</v>
      </c>
      <c r="I142" cm="1">
        <f t="array" ref="I142">AVERAGE(IF(ISERROR(C142:H142),"",C142:H142))</f>
        <v>-0.19539853901791523</v>
      </c>
      <c r="K142" s="51">
        <f t="shared" ref="K142:L142" si="106">-(1-2^K93)</f>
        <v>-9.9184696565552288E-2</v>
      </c>
      <c r="L142" s="51">
        <f t="shared" si="106"/>
        <v>-0.27079988141687517</v>
      </c>
    </row>
    <row r="143" spans="1:12">
      <c r="A143" s="5"/>
      <c r="B143">
        <f t="shared" si="52"/>
        <v>2008</v>
      </c>
      <c r="C143" s="51">
        <f t="shared" ref="C143:H143" si="107">-(1-2^C94)</f>
        <v>-0.11526979527808567</v>
      </c>
      <c r="D143" s="51">
        <f t="shared" si="107"/>
        <v>-9.9847482517451791E-2</v>
      </c>
      <c r="E143" s="51">
        <f t="shared" si="107"/>
        <v>-0.25507092246770879</v>
      </c>
      <c r="F143" s="51">
        <f t="shared" si="107"/>
        <v>-0.22013447352024107</v>
      </c>
      <c r="G143" s="51">
        <f t="shared" si="107"/>
        <v>-0.22013447352024107</v>
      </c>
      <c r="H143" s="51">
        <f t="shared" si="107"/>
        <v>-0.22013447352024107</v>
      </c>
      <c r="I143" cm="1">
        <f t="array" ref="I143">AVERAGE(IF(ISERROR(C143:H143),"",C143:H143))</f>
        <v>-0.18843193680399492</v>
      </c>
      <c r="K143" s="51">
        <f t="shared" ref="K143:L143" si="108">-(1-2^K94)</f>
        <v>-9.8003086705629072E-2</v>
      </c>
      <c r="L143" s="51">
        <f t="shared" si="108"/>
        <v>-0.2573870112009613</v>
      </c>
    </row>
    <row r="144" spans="1:12">
      <c r="A144" s="5"/>
      <c r="B144">
        <f t="shared" si="52"/>
        <v>2009</v>
      </c>
      <c r="C144" s="51">
        <f t="shared" ref="C144:H144" si="109">-(1-2^C95)</f>
        <v>-0.11303136998038288</v>
      </c>
      <c r="D144" s="51">
        <f t="shared" si="109"/>
        <v>-0.1009119161134393</v>
      </c>
      <c r="E144" s="51">
        <f t="shared" si="109"/>
        <v>-0.2367316654437791</v>
      </c>
      <c r="F144" s="51">
        <f t="shared" si="109"/>
        <v>-0.203048790152766</v>
      </c>
      <c r="G144" s="51">
        <f t="shared" si="109"/>
        <v>-0.203048790152766</v>
      </c>
      <c r="H144" s="51">
        <f t="shared" si="109"/>
        <v>-0.203048790152766</v>
      </c>
      <c r="I144" cm="1">
        <f t="array" ref="I144">AVERAGE(IF(ISERROR(C144:H144),"",C144:H144))</f>
        <v>-0.17663688699931654</v>
      </c>
      <c r="K144" s="51">
        <f t="shared" ref="K144:L144" si="110">-(1-2^K95)</f>
        <v>-0.10033939137907744</v>
      </c>
      <c r="L144" s="51">
        <f t="shared" si="110"/>
        <v>-0.23869852145716608</v>
      </c>
    </row>
    <row r="145" spans="1:12">
      <c r="A145" s="5"/>
      <c r="B145">
        <f t="shared" si="52"/>
        <v>2010</v>
      </c>
      <c r="C145" s="51">
        <f t="shared" ref="C145:H145" si="111">-(1-2^C96)</f>
        <v>-0.12400054537657623</v>
      </c>
      <c r="D145" s="51">
        <f t="shared" si="111"/>
        <v>-0.11722127083528422</v>
      </c>
      <c r="E145" s="51">
        <f t="shared" si="111"/>
        <v>-0.22948247907962216</v>
      </c>
      <c r="F145" s="51">
        <f t="shared" si="111"/>
        <v>-0.19794585302186796</v>
      </c>
      <c r="G145" s="51">
        <f t="shared" si="111"/>
        <v>-0.19794585302186796</v>
      </c>
      <c r="H145" s="51">
        <f t="shared" si="111"/>
        <v>-0.19794585302186796</v>
      </c>
      <c r="I145" cm="1">
        <f t="array" ref="I145">AVERAGE(IF(ISERROR(C145:H145),"",C145:H145))</f>
        <v>-0.17742364239284777</v>
      </c>
      <c r="K145" s="51">
        <f t="shared" ref="K145:L145" si="112">-(1-2^K96)</f>
        <v>-0.11713137958699504</v>
      </c>
      <c r="L145" s="51">
        <f t="shared" si="112"/>
        <v>-0.23087968232150002</v>
      </c>
    </row>
    <row r="146" spans="1:12">
      <c r="A146" s="5"/>
      <c r="B146">
        <f t="shared" si="52"/>
        <v>2011</v>
      </c>
      <c r="C146" s="51">
        <f t="shared" ref="C146:H146" si="113">-(1-2^C97)</f>
        <v>-0.12141656109825349</v>
      </c>
      <c r="D146" s="51">
        <f t="shared" si="113"/>
        <v>-0.10854193696121384</v>
      </c>
      <c r="E146" s="51">
        <f t="shared" si="113"/>
        <v>-0.22384937638255753</v>
      </c>
      <c r="F146" s="51">
        <f t="shared" si="113"/>
        <v>-0.19265707702575496</v>
      </c>
      <c r="G146" s="51">
        <f t="shared" si="113"/>
        <v>-0.19265707702575496</v>
      </c>
      <c r="H146" s="51">
        <f t="shared" si="113"/>
        <v>-0.19265707702575496</v>
      </c>
      <c r="I146" cm="1">
        <f t="array" ref="I146">AVERAGE(IF(ISERROR(C146:H146),"",C146:H146))</f>
        <v>-0.17196318425321497</v>
      </c>
      <c r="K146" s="51">
        <f t="shared" ref="K146:L146" si="114">-(1-2^K97)</f>
        <v>-0.10742298761456615</v>
      </c>
      <c r="L146" s="51">
        <f t="shared" si="114"/>
        <v>-0.22511719093896743</v>
      </c>
    </row>
    <row r="147" spans="1:12">
      <c r="A147" s="5"/>
      <c r="B147">
        <f t="shared" si="52"/>
        <v>2012</v>
      </c>
      <c r="C147" s="51">
        <f t="shared" ref="C147:H147" si="115">-(1-2^C98)</f>
        <v>-0.11934482695768234</v>
      </c>
      <c r="D147" s="51">
        <f t="shared" si="115"/>
        <v>-0.12390784292535051</v>
      </c>
      <c r="E147" s="51">
        <f t="shared" si="115"/>
        <v>-0.21875770773724323</v>
      </c>
      <c r="F147" s="51">
        <f t="shared" si="115"/>
        <v>-0.19233268053412345</v>
      </c>
      <c r="G147" s="51">
        <f t="shared" si="115"/>
        <v>-0.19233268053412345</v>
      </c>
      <c r="H147" s="51">
        <f t="shared" si="115"/>
        <v>-0.19233268053412345</v>
      </c>
      <c r="I147" cm="1">
        <f t="array" ref="I147">AVERAGE(IF(ISERROR(C147:H147),"",C147:H147))</f>
        <v>-0.17316806987044106</v>
      </c>
      <c r="K147" s="51">
        <f t="shared" ref="K147:L147" si="116">-(1-2^K98)</f>
        <v>-0.12572587086217579</v>
      </c>
      <c r="L147" s="51">
        <f t="shared" si="116"/>
        <v>-0.21987520447093989</v>
      </c>
    </row>
    <row r="148" spans="1:12">
      <c r="A148" s="5"/>
      <c r="B148">
        <f t="shared" si="52"/>
        <v>2013</v>
      </c>
      <c r="C148" s="51">
        <f t="shared" ref="C148:H148" si="117">-(1-2^C99)</f>
        <v>-0.11584258031023564</v>
      </c>
      <c r="D148" s="51">
        <f t="shared" si="117"/>
        <v>-0.12059536562055573</v>
      </c>
      <c r="E148" s="51">
        <f t="shared" si="117"/>
        <v>-0.21669562912246787</v>
      </c>
      <c r="F148" s="51">
        <f t="shared" si="117"/>
        <v>-0.19242473716580999</v>
      </c>
      <c r="G148" s="51">
        <f t="shared" si="117"/>
        <v>-0.19242473716580999</v>
      </c>
      <c r="H148" s="51">
        <f t="shared" si="117"/>
        <v>-0.19242473716580999</v>
      </c>
      <c r="I148" cm="1">
        <f t="array" ref="I148">AVERAGE(IF(ISERROR(C148:H148),"",C148:H148))</f>
        <v>-0.17173463109178155</v>
      </c>
      <c r="K148" s="51">
        <f t="shared" ref="K148:L148" si="118">-(1-2^K99)</f>
        <v>-0.1219513174940563</v>
      </c>
      <c r="L148" s="51">
        <f t="shared" si="118"/>
        <v>-0.2177101072968034</v>
      </c>
    </row>
    <row r="149" spans="1:12">
      <c r="A149" s="5"/>
      <c r="B149">
        <f t="shared" si="52"/>
        <v>2014</v>
      </c>
      <c r="C149" s="51">
        <f t="shared" ref="C149:H149" si="119">-(1-2^C100)</f>
        <v>-0.11636334764712719</v>
      </c>
      <c r="D149" s="51">
        <f t="shared" si="119"/>
        <v>-0.1227931218890983</v>
      </c>
      <c r="E149" s="51">
        <f t="shared" si="119"/>
        <v>-0.21408521513347878</v>
      </c>
      <c r="F149" s="51">
        <f t="shared" si="119"/>
        <v>-0.19162870037076341</v>
      </c>
      <c r="G149" s="51">
        <f t="shared" si="119"/>
        <v>-0.19162870037076341</v>
      </c>
      <c r="H149" s="51">
        <f t="shared" si="119"/>
        <v>-0.19162870037076341</v>
      </c>
      <c r="I149" cm="1">
        <f t="array" ref="I149">AVERAGE(IF(ISERROR(C149:H149),"",C149:H149))</f>
        <v>-0.17135463096366577</v>
      </c>
      <c r="K149" s="51">
        <f t="shared" ref="K149:L149" si="120">-(1-2^K100)</f>
        <v>-0.12465340211857601</v>
      </c>
      <c r="L149" s="51">
        <f t="shared" si="120"/>
        <v>-0.21497390120946536</v>
      </c>
    </row>
    <row r="150" spans="1:12">
      <c r="A150" s="5"/>
      <c r="B150">
        <f t="shared" si="52"/>
        <v>2015</v>
      </c>
      <c r="C150" s="51">
        <f t="shared" ref="C150:H150" si="121">-(1-2^C101)</f>
        <v>-0.11521278457079698</v>
      </c>
      <c r="D150" s="51">
        <f t="shared" si="121"/>
        <v>-0.12305961570682467</v>
      </c>
      <c r="E150" s="51">
        <f t="shared" si="121"/>
        <v>-0.21374747696108454</v>
      </c>
      <c r="F150" s="51">
        <f t="shared" si="121"/>
        <v>-0.19219557584943403</v>
      </c>
      <c r="G150" s="51">
        <f t="shared" si="121"/>
        <v>-0.19219557584943403</v>
      </c>
      <c r="H150" s="51">
        <f t="shared" si="121"/>
        <v>-0.19219557584943403</v>
      </c>
      <c r="I150" cm="1">
        <f t="array" ref="I150">AVERAGE(IF(ISERROR(C150:H150),"",C150:H150))</f>
        <v>-0.17143443413116807</v>
      </c>
      <c r="K150" s="51">
        <f t="shared" ref="K150:L150" si="122">-(1-2^K101)</f>
        <v>-0.12513084723616397</v>
      </c>
      <c r="L150" s="51">
        <f t="shared" si="122"/>
        <v>-0.21460358702303151</v>
      </c>
    </row>
    <row r="151" spans="1:12">
      <c r="A151" s="5"/>
      <c r="B151">
        <f t="shared" si="52"/>
        <v>2016</v>
      </c>
      <c r="C151" s="51">
        <f t="shared" ref="C151:H151" si="123">-(1-2^C102)</f>
        <v>-0.11533080586820055</v>
      </c>
      <c r="D151" s="51">
        <f t="shared" si="123"/>
        <v>-0.12793599024035629</v>
      </c>
      <c r="E151" s="51">
        <f t="shared" si="123"/>
        <v>-0.21507155380120535</v>
      </c>
      <c r="F151" s="51">
        <f t="shared" si="123"/>
        <v>-0.19423769085961173</v>
      </c>
      <c r="G151" s="51">
        <f t="shared" si="123"/>
        <v>-0.19423769085961173</v>
      </c>
      <c r="H151" s="51">
        <f t="shared" si="123"/>
        <v>-0.19423769085961173</v>
      </c>
      <c r="I151" cm="1">
        <f t="array" ref="I151">AVERAGE(IF(ISERROR(C151:H151),"",C151:H151))</f>
        <v>-0.17350857041476622</v>
      </c>
      <c r="K151" s="51">
        <f t="shared" ref="K151:L151" si="124">-(1-2^K102)</f>
        <v>-0.13027114951537089</v>
      </c>
      <c r="L151" s="51">
        <f t="shared" si="124"/>
        <v>-0.21582189256727025</v>
      </c>
    </row>
    <row r="152" spans="1:12">
      <c r="A152" s="5"/>
      <c r="B152">
        <f t="shared" si="52"/>
        <v>2017</v>
      </c>
      <c r="C152" s="51">
        <f t="shared" ref="C152:H152" si="125">-(1-2^C103)</f>
        <v>-0.10687008353893568</v>
      </c>
      <c r="D152" s="51">
        <f t="shared" si="125"/>
        <v>-0.13384155186275459</v>
      </c>
      <c r="E152" s="51">
        <f t="shared" si="125"/>
        <v>-0.21713510460236152</v>
      </c>
      <c r="F152" s="51">
        <f t="shared" si="125"/>
        <v>-0.19697865598700603</v>
      </c>
      <c r="G152" s="51">
        <f t="shared" si="125"/>
        <v>-0.19697865598700603</v>
      </c>
      <c r="H152" s="51">
        <f t="shared" si="125"/>
        <v>-0.19697865598700603</v>
      </c>
      <c r="I152" cm="1">
        <f t="array" ref="I152">AVERAGE(IF(ISERROR(C152:H152),"",C152:H152))</f>
        <v>-0.1747971179941783</v>
      </c>
      <c r="K152" s="51">
        <f t="shared" ref="K152:L152" si="126">-(1-2^K103)</f>
        <v>-0.13664280079900248</v>
      </c>
      <c r="L152" s="51">
        <f t="shared" si="126"/>
        <v>-0.2178210277015058</v>
      </c>
    </row>
    <row r="153" spans="1:12">
      <c r="A153" s="5"/>
      <c r="B153">
        <f t="shared" si="52"/>
        <v>2018</v>
      </c>
      <c r="C153" s="51">
        <f t="shared" ref="C153:H153" si="127">-(1-2^C104)</f>
        <v>-0.11011127529201714</v>
      </c>
      <c r="D153" s="51">
        <f t="shared" si="127"/>
        <v>-0.13889187822349891</v>
      </c>
      <c r="E153" s="51">
        <f t="shared" si="127"/>
        <v>-0.21642913252795748</v>
      </c>
      <c r="F153" s="51">
        <f t="shared" si="127"/>
        <v>-0.19707616591540178</v>
      </c>
      <c r="G153" s="51">
        <f t="shared" si="127"/>
        <v>-0.19707616591540178</v>
      </c>
      <c r="H153" s="51">
        <f t="shared" si="127"/>
        <v>-0.19707616591540178</v>
      </c>
      <c r="I153" cm="1">
        <f t="array" ref="I153">AVERAGE(IF(ISERROR(C153:H153),"",C153:H153))</f>
        <v>-0.17611013063161315</v>
      </c>
      <c r="K153" s="51">
        <f t="shared" ref="K153:L153" si="128">-(1-2^K104)</f>
        <v>-0.14146756003271665</v>
      </c>
      <c r="L153" s="51">
        <f t="shared" si="128"/>
        <v>-0.21703538900086494</v>
      </c>
    </row>
    <row r="154" spans="1:12">
      <c r="A154" s="5"/>
      <c r="B154">
        <f t="shared" si="52"/>
        <v>2019</v>
      </c>
      <c r="C154" s="51">
        <f t="shared" ref="C154:H154" si="129">-(1-2^C105)</f>
        <v>-0.10586340621846568</v>
      </c>
      <c r="D154" s="51">
        <f t="shared" si="129"/>
        <v>-0.14243557334458701</v>
      </c>
      <c r="E154" s="51">
        <f t="shared" si="129"/>
        <v>-0.21732168357180315</v>
      </c>
      <c r="F154" s="51">
        <f t="shared" si="129"/>
        <v>-0.19803272022051477</v>
      </c>
      <c r="G154" s="51">
        <f t="shared" si="129"/>
        <v>-0.19803272022051477</v>
      </c>
      <c r="H154" s="51">
        <f t="shared" si="129"/>
        <v>-0.19803272022051477</v>
      </c>
      <c r="I154" cm="1">
        <f t="array" ref="I154">AVERAGE(IF(ISERROR(C154:H154),"",C154:H154))</f>
        <v>-0.17661980396606669</v>
      </c>
      <c r="K154" s="51">
        <f t="shared" ref="K154:L154" si="130">-(1-2^K105)</f>
        <v>-0.14739627481256634</v>
      </c>
      <c r="L154" s="51">
        <f t="shared" si="130"/>
        <v>-0.21813607137999846</v>
      </c>
    </row>
    <row r="155" spans="1:12">
      <c r="A155" s="5"/>
      <c r="B155">
        <f t="shared" si="52"/>
        <v>2020</v>
      </c>
      <c r="C155" s="51">
        <f t="shared" ref="C155:H155" si="131">-(1-2^C106)</f>
        <v>-0.10464765290891698</v>
      </c>
      <c r="D155" s="51">
        <f t="shared" si="131"/>
        <v>-0.14385886925011415</v>
      </c>
      <c r="E155" s="51">
        <f t="shared" si="131"/>
        <v>-0.21457715750491757</v>
      </c>
      <c r="F155" s="51">
        <f t="shared" si="131"/>
        <v>-0.19667841674242215</v>
      </c>
      <c r="G155" s="51">
        <f t="shared" si="131"/>
        <v>-0.19665074482864664</v>
      </c>
      <c r="H155" s="51">
        <f t="shared" si="131"/>
        <v>-0.19665074482864664</v>
      </c>
      <c r="I155" cm="1">
        <f t="array" ref="I155">AVERAGE(IF(ISERROR(C155:H155),"",C155:H155))</f>
        <v>-0.17551059767727736</v>
      </c>
      <c r="K155" s="51">
        <f t="shared" ref="K155:L155" si="132">-(1-2^K106)</f>
        <v>-0.14943800758091286</v>
      </c>
      <c r="L155" s="51">
        <f t="shared" si="132"/>
        <v>-0.21534471894302964</v>
      </c>
    </row>
    <row r="156" spans="1:12">
      <c r="A156" s="5"/>
      <c r="B156">
        <f t="shared" si="52"/>
        <v>2021</v>
      </c>
      <c r="C156" s="51">
        <f t="shared" ref="C156:H156" si="133">-(1-2^C107)</f>
        <v>-0.1086642883602339</v>
      </c>
      <c r="D156" s="51">
        <f t="shared" si="133"/>
        <v>-0.14339828947308042</v>
      </c>
      <c r="E156" s="51">
        <f t="shared" si="133"/>
        <v>-0.21499564265036164</v>
      </c>
      <c r="F156" s="51">
        <f t="shared" si="133"/>
        <v>-0.19776577442491838</v>
      </c>
      <c r="G156" s="51">
        <f t="shared" si="133"/>
        <v>-0.19773969068405117</v>
      </c>
      <c r="H156" s="51">
        <f t="shared" si="133"/>
        <v>-0.19773969068405117</v>
      </c>
      <c r="I156" cm="1">
        <f t="array" ref="I156">AVERAGE(IF(ISERROR(C156:H156),"",C156:H156))</f>
        <v>-0.17671722937944945</v>
      </c>
      <c r="K156" s="51">
        <f t="shared" ref="K156:L156" si="134">-(1-2^K107)</f>
        <v>-0.14799121321624098</v>
      </c>
      <c r="L156" s="51">
        <f t="shared" si="134"/>
        <v>-0.2157065692607204</v>
      </c>
    </row>
    <row r="157" spans="1:12">
      <c r="A157" s="5"/>
      <c r="B157">
        <f t="shared" si="52"/>
        <v>2022</v>
      </c>
      <c r="C157" s="51">
        <f t="shared" ref="C157:H157" si="135">-(1-2^C108)</f>
        <v>-0.11902938212333358</v>
      </c>
      <c r="D157" s="51">
        <f t="shared" si="135"/>
        <v>-0.14420933009339487</v>
      </c>
      <c r="E157" s="51">
        <f t="shared" si="135"/>
        <v>-0.21467221938009584</v>
      </c>
      <c r="F157" s="51">
        <f t="shared" si="135"/>
        <v>-0.19838364725325186</v>
      </c>
      <c r="G157" s="51">
        <f t="shared" si="135"/>
        <v>-0.1983591744184503</v>
      </c>
      <c r="H157" s="51">
        <f t="shared" si="135"/>
        <v>-0.1983591744184503</v>
      </c>
      <c r="I157" cm="1">
        <f t="array" ref="I157">AVERAGE(IF(ISERROR(C157:H157),"",C157:H157))</f>
        <v>-0.17883548794782947</v>
      </c>
      <c r="K157" s="51">
        <f t="shared" ref="K157:L157" si="136">-(1-2^K108)</f>
        <v>-0.14651853339950771</v>
      </c>
      <c r="L157" s="51">
        <f t="shared" si="136"/>
        <v>-0.21521755695980649</v>
      </c>
    </row>
    <row r="158" spans="1:12">
      <c r="A158" s="5"/>
      <c r="B158">
        <f t="shared" si="52"/>
        <v>2023</v>
      </c>
      <c r="C158" s="51">
        <f t="shared" ref="C158:H158" si="137">-(1-2^C109)</f>
        <v>-0.11902938212333358</v>
      </c>
      <c r="D158" s="51">
        <f t="shared" si="137"/>
        <v>-0.14173600145908627</v>
      </c>
      <c r="E158" s="51">
        <f t="shared" si="137"/>
        <v>-0.21410760561650422</v>
      </c>
      <c r="F158" s="51">
        <f t="shared" si="137"/>
        <v>-0.19833861170619549</v>
      </c>
      <c r="G158" s="51">
        <f t="shared" si="137"/>
        <v>-0.19831485750299305</v>
      </c>
      <c r="H158" s="51">
        <f t="shared" si="137"/>
        <v>-0.19831485750299305</v>
      </c>
      <c r="I158" cm="1">
        <f t="array" ref="I158">AVERAGE(IF(ISERROR(C158:H158),"",C158:H158))</f>
        <v>-0.17830688598518427</v>
      </c>
      <c r="K158" s="51">
        <f t="shared" ref="K158:L158" si="138">-(1-2^K109)</f>
        <v>-0.14651853339950771</v>
      </c>
      <c r="L158" s="51">
        <f t="shared" si="138"/>
        <v>-0.21521755695980649</v>
      </c>
    </row>
    <row r="159" spans="1:12">
      <c r="C159" s="50"/>
      <c r="D159" s="50"/>
      <c r="E159" s="50"/>
      <c r="F159" s="50"/>
      <c r="G159" s="50"/>
      <c r="H159" s="50"/>
    </row>
    <row r="160" spans="1:12">
      <c r="C160" s="50"/>
      <c r="D160" s="50"/>
      <c r="E160" s="50"/>
      <c r="F160" s="50"/>
      <c r="G160" s="50"/>
      <c r="H160" s="50"/>
    </row>
    <row r="161" spans="1:8">
      <c r="A161" s="5"/>
      <c r="C161" s="51" cm="1">
        <f t="array" ref="C161">AVERAGE(IF(ISERROR(C114:C158),"",C114:C158))</f>
        <v>-0.10953846164633477</v>
      </c>
      <c r="D161" s="51" cm="1">
        <f t="array" ref="D161">AVERAGE(IF(ISERROR(D114:D158),"",D114:D158))</f>
        <v>-0.11420675677366646</v>
      </c>
      <c r="E161" s="51" cm="1">
        <f t="array" ref="E161">AVERAGE(IF(ISERROR(E114:E158),"",E114:E158))</f>
        <v>-0.2153245722660157</v>
      </c>
      <c r="F161" s="51" cm="1">
        <f t="array" ref="F161">AVERAGE(IF(ISERROR(F114:F158),"",F114:F158))</f>
        <v>-0.18770836685968845</v>
      </c>
      <c r="G161" s="51" cm="1">
        <f t="array" ref="G161">AVERAGE(IF(ISERROR(G114:G158),"",G114:G158))</f>
        <v>-0.18770610057762965</v>
      </c>
      <c r="H161" s="51" cm="1">
        <f t="array" ref="H161">AVERAGE(IF(ISERROR(H114:H158),"",H114:H158))</f>
        <v>-0.18770610057762965</v>
      </c>
    </row>
    <row r="162" spans="1:8">
      <c r="C162" s="50"/>
      <c r="D162" s="50" t="s">
        <v>99</v>
      </c>
      <c r="E162" s="50"/>
      <c r="F162" s="50" t="s">
        <v>196</v>
      </c>
      <c r="G162" s="50"/>
      <c r="H162" s="50"/>
    </row>
    <row r="163" spans="1:8">
      <c r="C163" s="50" t="s">
        <v>100</v>
      </c>
      <c r="D163" s="51" cm="1">
        <f t="array" ref="D163">AVERAGE(IF(ISERROR(C114:H158),"",C114:H158))</f>
        <v>-0.16786118685978721</v>
      </c>
      <c r="E163" s="50"/>
      <c r="F163" s="51" cm="1">
        <f t="array" ref="F163">AVERAGE(IF(ISERROR(C145:H158),"",C145:H158))</f>
        <v>-0.17482031547853452</v>
      </c>
      <c r="G163" s="50"/>
      <c r="H163" s="50"/>
    </row>
    <row r="164" spans="1:8">
      <c r="C164" s="50" t="s">
        <v>195</v>
      </c>
      <c r="D164" s="51" cm="1">
        <f t="array" ref="D164">MEDIAN(IF(ISERROR(C114:H158),"",C114:H158))</f>
        <v>-0.17489018549807062</v>
      </c>
      <c r="E164" s="50"/>
      <c r="F164" s="51" cm="1">
        <f t="array" ref="F164">MEDIAN(IF(ISERROR(C145:H158),"",C145:H158))</f>
        <v>-0.19265707702575496</v>
      </c>
      <c r="G164" s="50"/>
      <c r="H164" s="50"/>
    </row>
    <row r="165" spans="1:8">
      <c r="C165" s="50" t="s">
        <v>95</v>
      </c>
      <c r="D165" s="51" cm="1">
        <f t="array" ref="D165">STDEV(IF(ISERROR(C114:H158),"",C114:H158))</f>
        <v>6.2666343060847882E-2</v>
      </c>
      <c r="E165" s="50"/>
      <c r="F165" s="51" cm="1">
        <f t="array" ref="F165">STDEV(IF(ISERROR(C145:H158),"",C145:H158))</f>
        <v>3.8654064415134672E-2</v>
      </c>
      <c r="G165" s="50"/>
      <c r="H165" s="50"/>
    </row>
    <row r="166" spans="1:8">
      <c r="C166" s="50" t="s">
        <v>96</v>
      </c>
      <c r="D166" s="51" cm="1">
        <f t="array" ref="D166">MAX(IF(ISERROR(C114:H158),"",C114:H158))</f>
        <v>-6.2410213028317951E-2</v>
      </c>
      <c r="E166" s="50"/>
      <c r="F166" s="51" cm="1">
        <f t="array" ref="F166">MAX(IF(ISERROR(C145:H158),"",C145:H158))</f>
        <v>-0.10464765290891698</v>
      </c>
      <c r="G166" s="50"/>
      <c r="H166" s="50"/>
    </row>
    <row r="167" spans="1:8">
      <c r="C167" s="50" t="s">
        <v>97</v>
      </c>
      <c r="D167" s="51" cm="1">
        <f t="array" ref="D167">MIN(IF(ISERROR(C114:H158),"",C114:H158))</f>
        <v>-0.31200849776672812</v>
      </c>
      <c r="E167" s="50"/>
      <c r="F167" s="51" cm="1">
        <f t="array" ref="F167">MIN(IF(ISERROR(C145:H158),"",C145:H158))</f>
        <v>-0.22948247907962216</v>
      </c>
      <c r="G167" s="50"/>
      <c r="H167" s="5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E3562-84C3-F44E-97BE-CB278B35B82E}">
  <dimension ref="A4:T179"/>
  <sheetViews>
    <sheetView topLeftCell="A90" workbookViewId="0">
      <selection activeCell="R111" sqref="R111"/>
    </sheetView>
  </sheetViews>
  <sheetFormatPr baseColWidth="10" defaultRowHeight="16"/>
  <cols>
    <col min="21" max="21" width="13.1640625" customWidth="1"/>
  </cols>
  <sheetData>
    <row r="4" spans="1:20">
      <c r="A4" t="s">
        <v>20</v>
      </c>
      <c r="B4">
        <v>3.9429220401708598</v>
      </c>
      <c r="C4">
        <f>-((B4-1)*(B4-2))^-1</f>
        <v>-0.17489035834661584</v>
      </c>
      <c r="D4" s="5">
        <f>-(1-2^C4)</f>
        <v>-0.11416516195428061</v>
      </c>
      <c r="E4" t="s">
        <v>354</v>
      </c>
      <c r="F4" s="3" t="s">
        <v>367</v>
      </c>
      <c r="G4" s="3"/>
      <c r="H4" s="3"/>
      <c r="I4" s="3"/>
      <c r="J4" s="3"/>
      <c r="K4" s="3"/>
      <c r="L4" s="3"/>
      <c r="M4" s="3"/>
      <c r="N4" s="3"/>
      <c r="O4" s="3"/>
      <c r="P4">
        <v>3.9429220401708598</v>
      </c>
      <c r="Q4">
        <f>-((P4-1)*(P4-2))^-1</f>
        <v>-0.17489035834661584</v>
      </c>
      <c r="R4" s="2">
        <f>-(1-2^Q4)</f>
        <v>-0.11416516195428061</v>
      </c>
      <c r="T4">
        <v>-0.11416516195428061</v>
      </c>
    </row>
    <row r="5" spans="1:20">
      <c r="A5" t="s">
        <v>21</v>
      </c>
      <c r="B5">
        <v>3.9382435580766502</v>
      </c>
      <c r="C5">
        <f t="shared" ref="C5:C17" si="0">-((B5-1)*(B5-2))^-1</f>
        <v>-0.17559164930417667</v>
      </c>
      <c r="D5" s="5">
        <f t="shared" ref="D5:D17" si="1">-(1-2^C5)</f>
        <v>-0.11459565972399965</v>
      </c>
      <c r="E5" t="s">
        <v>355</v>
      </c>
      <c r="F5" s="3" t="s">
        <v>368</v>
      </c>
      <c r="G5" s="3"/>
      <c r="H5" s="3"/>
      <c r="I5" s="3"/>
      <c r="J5" s="3"/>
      <c r="K5" s="3"/>
      <c r="L5" s="3"/>
      <c r="M5" s="3"/>
      <c r="N5" s="3"/>
      <c r="O5" s="3"/>
      <c r="P5">
        <v>3.9382435580766502</v>
      </c>
      <c r="Q5">
        <f t="shared" ref="Q5:Q17" si="2">-((P5-1)*(P5-2))^-1</f>
        <v>-0.17559164930417667</v>
      </c>
      <c r="R5" s="2">
        <f t="shared" ref="R5:R17" si="3">-(1-2^Q5)</f>
        <v>-0.11459565972399965</v>
      </c>
      <c r="T5">
        <v>-0.11459565972399965</v>
      </c>
    </row>
    <row r="6" spans="1:20">
      <c r="A6" t="s">
        <v>22</v>
      </c>
      <c r="B6">
        <v>3.93808559423579</v>
      </c>
      <c r="C6">
        <f t="shared" si="0"/>
        <v>-0.17561540223252395</v>
      </c>
      <c r="D6" s="5">
        <f t="shared" si="1"/>
        <v>-0.11461023714481855</v>
      </c>
      <c r="E6" t="s">
        <v>356</v>
      </c>
      <c r="F6" s="3" t="s">
        <v>369</v>
      </c>
      <c r="G6" s="3"/>
      <c r="H6" s="3"/>
      <c r="I6" s="3"/>
      <c r="J6" s="3"/>
      <c r="K6" s="3"/>
      <c r="L6" s="3"/>
      <c r="M6" s="3"/>
      <c r="N6" s="3"/>
      <c r="O6" s="3"/>
      <c r="P6">
        <v>3.93808559423579</v>
      </c>
      <c r="Q6">
        <f t="shared" si="2"/>
        <v>-0.17561540223252395</v>
      </c>
      <c r="R6" s="2">
        <f t="shared" si="3"/>
        <v>-0.11461023714481855</v>
      </c>
      <c r="T6">
        <v>-0.11461023714481855</v>
      </c>
    </row>
    <row r="7" spans="1:20">
      <c r="A7" t="s">
        <v>23</v>
      </c>
      <c r="B7">
        <v>3.9379069674607901</v>
      </c>
      <c r="C7">
        <f t="shared" si="0"/>
        <v>-0.17564226812245973</v>
      </c>
      <c r="D7" s="5">
        <f t="shared" si="1"/>
        <v>-0.1146267247335101</v>
      </c>
      <c r="E7" t="s">
        <v>357</v>
      </c>
      <c r="F7" s="3" t="s">
        <v>370</v>
      </c>
      <c r="G7" s="3"/>
      <c r="H7" s="3"/>
      <c r="I7" s="3"/>
      <c r="J7" s="3"/>
      <c r="K7" s="3"/>
      <c r="L7" s="3"/>
      <c r="M7" s="3"/>
      <c r="N7" s="3"/>
      <c r="O7" s="3"/>
      <c r="P7">
        <v>3.9379069674607901</v>
      </c>
      <c r="Q7">
        <f t="shared" si="2"/>
        <v>-0.17564226812245973</v>
      </c>
      <c r="R7" s="2">
        <f t="shared" si="3"/>
        <v>-0.1146267247335101</v>
      </c>
      <c r="T7">
        <v>-0.1146267247335101</v>
      </c>
    </row>
    <row r="8" spans="1:20">
      <c r="A8" t="s">
        <v>24</v>
      </c>
      <c r="B8">
        <v>3.9379069674607901</v>
      </c>
      <c r="C8">
        <f t="shared" si="0"/>
        <v>-0.17564226812245973</v>
      </c>
      <c r="D8" s="5">
        <f t="shared" si="1"/>
        <v>-0.1146267247335101</v>
      </c>
      <c r="E8" t="s">
        <v>358</v>
      </c>
      <c r="F8" s="3" t="s">
        <v>371</v>
      </c>
      <c r="G8" s="3"/>
      <c r="H8" s="3"/>
      <c r="I8" s="3"/>
      <c r="J8" s="3"/>
      <c r="K8" s="3"/>
      <c r="L8" s="3"/>
      <c r="M8" s="3"/>
      <c r="N8" s="3"/>
      <c r="O8" s="3"/>
      <c r="P8">
        <v>3.9379069674607901</v>
      </c>
      <c r="Q8">
        <f t="shared" si="2"/>
        <v>-0.17564226812245973</v>
      </c>
      <c r="R8" s="2">
        <f t="shared" si="3"/>
        <v>-0.1146267247335101</v>
      </c>
      <c r="T8">
        <v>-0.1146267247335101</v>
      </c>
    </row>
    <row r="9" spans="1:20">
      <c r="A9" t="s">
        <v>25</v>
      </c>
      <c r="B9">
        <v>3.9371788125759002</v>
      </c>
      <c r="C9">
        <f t="shared" si="0"/>
        <v>-0.1757518490491036</v>
      </c>
      <c r="D9" s="5">
        <f t="shared" si="1"/>
        <v>-0.11469397133564063</v>
      </c>
      <c r="E9" t="s">
        <v>359</v>
      </c>
      <c r="F9" s="3" t="s">
        <v>372</v>
      </c>
      <c r="G9" s="3"/>
      <c r="H9" s="3"/>
      <c r="I9" s="3"/>
      <c r="J9" s="3"/>
      <c r="K9" s="3"/>
      <c r="L9" s="3"/>
      <c r="M9" s="3"/>
      <c r="N9" s="3"/>
      <c r="O9" s="3"/>
      <c r="P9">
        <v>3.9371788125759002</v>
      </c>
      <c r="Q9">
        <f t="shared" si="2"/>
        <v>-0.1757518490491036</v>
      </c>
      <c r="R9" s="2">
        <f t="shared" si="3"/>
        <v>-0.11469397133564063</v>
      </c>
      <c r="T9">
        <v>-0.11469397133564063</v>
      </c>
    </row>
    <row r="10" spans="1:20">
      <c r="A10" t="s">
        <v>26</v>
      </c>
      <c r="B10">
        <v>3.94870610630388</v>
      </c>
      <c r="C10">
        <f t="shared" si="0"/>
        <v>-0.17402921645319905</v>
      </c>
      <c r="D10" s="5">
        <f t="shared" si="1"/>
        <v>-0.11363625100699493</v>
      </c>
      <c r="E10" t="s">
        <v>360</v>
      </c>
      <c r="F10" t="s">
        <v>373</v>
      </c>
      <c r="I10" s="12"/>
      <c r="P10">
        <v>3.94870610630388</v>
      </c>
      <c r="Q10">
        <f t="shared" si="2"/>
        <v>-0.17402921645319905</v>
      </c>
      <c r="R10" s="2">
        <f t="shared" si="3"/>
        <v>-0.11363625100699493</v>
      </c>
      <c r="T10">
        <v>-0.11363625100699493</v>
      </c>
    </row>
    <row r="11" spans="1:20">
      <c r="A11" t="s">
        <v>27</v>
      </c>
      <c r="B11">
        <v>3.92680717312362</v>
      </c>
      <c r="C11">
        <f t="shared" si="0"/>
        <v>-0.17732404713667133</v>
      </c>
      <c r="D11" s="5">
        <f t="shared" si="1"/>
        <v>-0.11565822107122792</v>
      </c>
      <c r="E11" t="s">
        <v>361</v>
      </c>
      <c r="F11" t="s">
        <v>374</v>
      </c>
      <c r="P11">
        <v>3.92680717312362</v>
      </c>
      <c r="Q11">
        <f t="shared" si="2"/>
        <v>-0.17732404713667133</v>
      </c>
      <c r="R11" s="2">
        <f t="shared" si="3"/>
        <v>-0.11565822107122792</v>
      </c>
      <c r="T11">
        <v>-0.11565822107122792</v>
      </c>
    </row>
    <row r="12" spans="1:20">
      <c r="A12" t="s">
        <v>28</v>
      </c>
      <c r="B12">
        <v>3.9054732981792499</v>
      </c>
      <c r="C12">
        <f t="shared" si="0"/>
        <v>-0.18062599154579123</v>
      </c>
      <c r="D12" s="5">
        <f t="shared" si="1"/>
        <v>-0.11767992923049009</v>
      </c>
      <c r="E12" t="s">
        <v>362</v>
      </c>
      <c r="F12" t="s">
        <v>375</v>
      </c>
      <c r="P12">
        <v>3.9054732981792499</v>
      </c>
      <c r="Q12">
        <f t="shared" si="2"/>
        <v>-0.18062599154579123</v>
      </c>
      <c r="R12" s="2">
        <f t="shared" si="3"/>
        <v>-0.11767992923049009</v>
      </c>
      <c r="T12">
        <v>-0.11767992923049009</v>
      </c>
    </row>
    <row r="13" spans="1:20">
      <c r="A13" t="s">
        <v>29</v>
      </c>
      <c r="B13">
        <v>3.9107219387716099</v>
      </c>
      <c r="C13">
        <f t="shared" si="0"/>
        <v>-0.17980501083476758</v>
      </c>
      <c r="D13" s="5">
        <f t="shared" si="1"/>
        <v>-0.11717769287274105</v>
      </c>
      <c r="E13" t="s">
        <v>363</v>
      </c>
      <c r="F13" t="s">
        <v>1087</v>
      </c>
      <c r="P13">
        <v>3.9107219387716099</v>
      </c>
      <c r="Q13">
        <f t="shared" si="2"/>
        <v>-0.17980501083476758</v>
      </c>
      <c r="R13" s="2">
        <f t="shared" si="3"/>
        <v>-0.11717769287274105</v>
      </c>
      <c r="T13">
        <v>-0.11717769287274105</v>
      </c>
    </row>
    <row r="14" spans="1:20">
      <c r="A14" t="s">
        <v>30</v>
      </c>
      <c r="B14">
        <v>3.8137828655382999</v>
      </c>
      <c r="C14">
        <f t="shared" si="0"/>
        <v>-0.19594046051742237</v>
      </c>
      <c r="D14" s="5">
        <f t="shared" si="1"/>
        <v>-0.1269963810781457</v>
      </c>
      <c r="E14" t="s">
        <v>248</v>
      </c>
      <c r="F14" t="s">
        <v>376</v>
      </c>
      <c r="P14">
        <v>3.8221377310745499</v>
      </c>
      <c r="Q14">
        <f t="shared" si="2"/>
        <v>-0.19446461747699376</v>
      </c>
      <c r="R14" s="2">
        <f t="shared" si="3"/>
        <v>-0.12610286199527387</v>
      </c>
      <c r="T14">
        <v>-0.12610286199527387</v>
      </c>
    </row>
    <row r="15" spans="1:20">
      <c r="A15" t="s">
        <v>31</v>
      </c>
      <c r="B15">
        <v>3.5889976242252799</v>
      </c>
      <c r="C15">
        <f t="shared" si="0"/>
        <v>-0.24307768982062702</v>
      </c>
      <c r="D15" s="5">
        <f t="shared" si="1"/>
        <v>-0.15505911728483168</v>
      </c>
      <c r="E15" t="s">
        <v>364</v>
      </c>
      <c r="F15" t="s">
        <v>377</v>
      </c>
      <c r="P15">
        <v>3.5987158626992701</v>
      </c>
      <c r="Q15">
        <f t="shared" si="2"/>
        <v>-0.24069657942394559</v>
      </c>
      <c r="R15" s="2">
        <f t="shared" si="3"/>
        <v>-0.15366342474047623</v>
      </c>
      <c r="T15">
        <v>-0.15366342474047623</v>
      </c>
    </row>
    <row r="16" spans="1:20">
      <c r="A16" t="s">
        <v>32</v>
      </c>
      <c r="B16">
        <v>3.5990982740629298</v>
      </c>
      <c r="C16">
        <f t="shared" si="0"/>
        <v>-0.24060361301446875</v>
      </c>
      <c r="D16" s="5">
        <f t="shared" si="1"/>
        <v>-0.15360888555824481</v>
      </c>
      <c r="E16" t="s">
        <v>365</v>
      </c>
      <c r="F16" t="s">
        <v>378</v>
      </c>
      <c r="P16">
        <v>3.6080546954240802</v>
      </c>
      <c r="Q16">
        <f t="shared" si="2"/>
        <v>-0.23844185313155045</v>
      </c>
      <c r="R16" s="2">
        <f t="shared" si="3"/>
        <v>-0.15233968741672865</v>
      </c>
      <c r="T16">
        <v>-0.15233968741672865</v>
      </c>
    </row>
    <row r="17" spans="1:20">
      <c r="A17" t="s">
        <v>33</v>
      </c>
      <c r="B17">
        <v>3.4705185460104899</v>
      </c>
      <c r="C17">
        <f t="shared" si="0"/>
        <v>-0.27525890341930009</v>
      </c>
      <c r="D17" s="5">
        <f t="shared" si="1"/>
        <v>-0.17369798180449791</v>
      </c>
      <c r="E17" t="s">
        <v>366</v>
      </c>
      <c r="F17" t="s">
        <v>379</v>
      </c>
      <c r="P17">
        <v>3.47721080020378</v>
      </c>
      <c r="Q17">
        <f t="shared" si="2"/>
        <v>-0.27327163864253579</v>
      </c>
      <c r="R17" s="2">
        <f t="shared" si="3"/>
        <v>-0.17255899378227235</v>
      </c>
      <c r="T17">
        <v>-0.17255899378227235</v>
      </c>
    </row>
    <row r="18" spans="1:20" ht="17">
      <c r="B18" s="11"/>
      <c r="D18" s="5"/>
    </row>
    <row r="19" spans="1:20" ht="17">
      <c r="B19" s="11"/>
      <c r="D19" s="5"/>
    </row>
    <row r="20" spans="1:20" ht="17">
      <c r="B20" s="11"/>
      <c r="D20" s="5"/>
    </row>
    <row r="21" spans="1:20" ht="17">
      <c r="B21" s="11"/>
      <c r="D21" s="5"/>
    </row>
    <row r="22" spans="1:20">
      <c r="B22" s="41" t="s">
        <v>1072</v>
      </c>
      <c r="D22" s="5"/>
    </row>
    <row r="25" spans="1:20">
      <c r="B25" s="42"/>
      <c r="C25" s="42" t="s">
        <v>66</v>
      </c>
      <c r="D25" s="42" t="s">
        <v>67</v>
      </c>
      <c r="E25" s="42" t="s">
        <v>68</v>
      </c>
      <c r="F25" s="42" t="s">
        <v>69</v>
      </c>
      <c r="G25" s="42" t="s">
        <v>70</v>
      </c>
      <c r="H25" s="42" t="s">
        <v>71</v>
      </c>
      <c r="I25" s="42" t="s">
        <v>72</v>
      </c>
      <c r="J25" s="42" t="s">
        <v>73</v>
      </c>
      <c r="K25" s="42" t="s">
        <v>74</v>
      </c>
      <c r="L25" s="42" t="s">
        <v>75</v>
      </c>
      <c r="M25" s="42" t="s">
        <v>76</v>
      </c>
      <c r="N25" s="42" t="s">
        <v>77</v>
      </c>
      <c r="O25" s="42" t="s">
        <v>78</v>
      </c>
      <c r="P25" s="42" t="s">
        <v>79</v>
      </c>
    </row>
    <row r="26" spans="1:20">
      <c r="B26" s="42"/>
      <c r="C26" s="42" t="s">
        <v>354</v>
      </c>
      <c r="D26" s="42" t="s">
        <v>355</v>
      </c>
      <c r="E26" s="42" t="s">
        <v>356</v>
      </c>
      <c r="F26" s="42" t="s">
        <v>357</v>
      </c>
      <c r="G26" s="42" t="s">
        <v>358</v>
      </c>
      <c r="H26" s="42" t="s">
        <v>359</v>
      </c>
      <c r="I26" s="42" t="s">
        <v>1082</v>
      </c>
      <c r="J26" s="42" t="s">
        <v>1085</v>
      </c>
      <c r="K26" s="42" t="s">
        <v>1086</v>
      </c>
      <c r="L26" s="42" t="s">
        <v>1083</v>
      </c>
      <c r="M26" s="42" t="s">
        <v>248</v>
      </c>
      <c r="N26" s="42" t="s">
        <v>364</v>
      </c>
      <c r="O26" s="42" t="s">
        <v>1084</v>
      </c>
      <c r="P26" s="42" t="s">
        <v>366</v>
      </c>
    </row>
    <row r="27" spans="1:20">
      <c r="B27" s="42">
        <v>1979</v>
      </c>
      <c r="C27" s="42">
        <v>4.9193326072550896</v>
      </c>
      <c r="D27" s="42">
        <v>4.9193326072550896</v>
      </c>
      <c r="E27" s="42">
        <v>4.9193326072550896</v>
      </c>
      <c r="F27" s="42">
        <v>4.9193326072550896</v>
      </c>
      <c r="G27" s="42">
        <v>4.9193326072550896</v>
      </c>
      <c r="H27" s="42">
        <v>4.9193326072550896</v>
      </c>
      <c r="I27" s="42">
        <v>4.7807930962077396</v>
      </c>
      <c r="J27" s="42">
        <v>4.7807930962077396</v>
      </c>
      <c r="K27" s="42">
        <v>4.7807930962077396</v>
      </c>
      <c r="L27" s="42">
        <v>4.7807930962077396</v>
      </c>
      <c r="M27" s="42">
        <v>4.7807930962077396</v>
      </c>
      <c r="N27" s="42">
        <v>4.7002133457036601</v>
      </c>
      <c r="O27" s="42">
        <v>4.7002133457036601</v>
      </c>
      <c r="P27" s="42">
        <v>4.6356740802728202</v>
      </c>
    </row>
    <row r="28" spans="1:20">
      <c r="B28" s="42">
        <f>B27+1</f>
        <v>1980</v>
      </c>
      <c r="C28" s="42">
        <v>4.6557422332189304</v>
      </c>
      <c r="D28" s="42">
        <v>4.6557422332189304</v>
      </c>
      <c r="E28" s="42">
        <v>4.6557422332189304</v>
      </c>
      <c r="F28" s="42">
        <v>4.6557422332189304</v>
      </c>
      <c r="G28" s="42">
        <v>4.6557422332189304</v>
      </c>
      <c r="H28" s="42">
        <v>4.6557422332189304</v>
      </c>
      <c r="I28" s="42">
        <v>4.7675769750212904</v>
      </c>
      <c r="J28" s="42">
        <v>4.9664764669250703</v>
      </c>
      <c r="K28" s="42">
        <v>4.9664764669250703</v>
      </c>
      <c r="L28" s="42">
        <v>4.9389476471324798</v>
      </c>
      <c r="M28" s="42">
        <v>4.9389476471324798</v>
      </c>
      <c r="N28" s="42">
        <v>4.81429062545471</v>
      </c>
      <c r="O28" s="42">
        <v>4.8331814010615499</v>
      </c>
      <c r="P28" s="42">
        <v>4.7828365291466701</v>
      </c>
    </row>
    <row r="29" spans="1:20">
      <c r="B29" s="42">
        <f t="shared" ref="B29:B71" si="4">B28+1</f>
        <v>1981</v>
      </c>
      <c r="C29" s="42">
        <v>4.54219706569571</v>
      </c>
      <c r="D29" s="42">
        <v>4.54219706569571</v>
      </c>
      <c r="E29" s="42">
        <v>4.4601304218039699</v>
      </c>
      <c r="F29" s="42">
        <v>4.4601304218039699</v>
      </c>
      <c r="G29" s="42">
        <v>4.4601304218039699</v>
      </c>
      <c r="H29" s="42">
        <v>4.4601304218039699</v>
      </c>
      <c r="I29" s="42">
        <v>4.6648539264853897</v>
      </c>
      <c r="J29" s="42">
        <v>4.7791978437511</v>
      </c>
      <c r="K29" s="42">
        <v>4.7791978437511</v>
      </c>
      <c r="L29" s="42">
        <v>4.7677207299024102</v>
      </c>
      <c r="M29" s="42">
        <v>4.7557573711739503</v>
      </c>
      <c r="N29" s="42">
        <v>4.62683810070149</v>
      </c>
      <c r="O29" s="42">
        <v>4.6302701582177397</v>
      </c>
      <c r="P29" s="42">
        <v>4.6270790156969497</v>
      </c>
    </row>
    <row r="30" spans="1:20">
      <c r="B30" s="42">
        <f t="shared" si="4"/>
        <v>1982</v>
      </c>
      <c r="C30" s="42">
        <v>4.42765236814751</v>
      </c>
      <c r="D30" s="42">
        <v>4.42765236814751</v>
      </c>
      <c r="E30" s="42">
        <v>4.3922454410749197</v>
      </c>
      <c r="F30" s="42">
        <v>4.3922454410749197</v>
      </c>
      <c r="G30" s="42">
        <v>4.3922454410749197</v>
      </c>
      <c r="H30" s="42">
        <v>4.3922454410749197</v>
      </c>
      <c r="I30" s="42">
        <v>4.6112219624658399</v>
      </c>
      <c r="J30" s="42">
        <v>4.6904634410887702</v>
      </c>
      <c r="K30" s="42">
        <v>4.7085552507311803</v>
      </c>
      <c r="L30" s="42">
        <v>4.6981309389264903</v>
      </c>
      <c r="M30" s="42">
        <v>4.6661926096911497</v>
      </c>
      <c r="N30" s="42">
        <v>4.5444452986363002</v>
      </c>
      <c r="O30" s="42">
        <v>4.5131032285182204</v>
      </c>
      <c r="P30" s="42">
        <v>4.5493500328786096</v>
      </c>
    </row>
    <row r="31" spans="1:20">
      <c r="B31" s="42">
        <f t="shared" si="4"/>
        <v>1983</v>
      </c>
      <c r="C31" s="42">
        <v>4.3377236650182196</v>
      </c>
      <c r="D31" s="42">
        <v>4.3377236650182196</v>
      </c>
      <c r="E31" s="42">
        <v>4.3108737541906601</v>
      </c>
      <c r="F31" s="42">
        <v>4.3108737541906601</v>
      </c>
      <c r="G31" s="42">
        <v>4.3108737541906601</v>
      </c>
      <c r="H31" s="42">
        <v>4.3108737541906601</v>
      </c>
      <c r="I31" s="42">
        <v>4.4719091021591399</v>
      </c>
      <c r="J31" s="42">
        <v>4.5763948693852097</v>
      </c>
      <c r="K31" s="42">
        <v>4.5855574911049901</v>
      </c>
      <c r="L31" s="42">
        <v>4.5913116668797</v>
      </c>
      <c r="M31" s="42">
        <v>4.54276627505351</v>
      </c>
      <c r="N31" s="42">
        <v>4.4523000752468898</v>
      </c>
      <c r="O31" s="42">
        <v>4.4331189318414301</v>
      </c>
      <c r="P31" s="42">
        <v>4.4602727941513001</v>
      </c>
    </row>
    <row r="32" spans="1:20">
      <c r="B32" s="42">
        <f t="shared" si="4"/>
        <v>1984</v>
      </c>
      <c r="C32" s="42">
        <v>4.2969379319426801</v>
      </c>
      <c r="D32" s="42">
        <v>4.2969379319426801</v>
      </c>
      <c r="E32" s="42">
        <v>4.2741156255841597</v>
      </c>
      <c r="F32" s="42">
        <v>4.2741156255841597</v>
      </c>
      <c r="G32" s="42">
        <v>4.2741156255841597</v>
      </c>
      <c r="H32" s="42">
        <v>4.2741156255841597</v>
      </c>
      <c r="I32" s="42">
        <v>4.4449704312779303</v>
      </c>
      <c r="J32" s="42">
        <v>4.5500608421434796</v>
      </c>
      <c r="K32" s="42">
        <v>4.5535172931657204</v>
      </c>
      <c r="L32" s="42">
        <v>4.5702112390274001</v>
      </c>
      <c r="M32" s="42">
        <v>4.5118559863163297</v>
      </c>
      <c r="N32" s="42">
        <v>4.4165529260298397</v>
      </c>
      <c r="O32" s="42">
        <v>4.4007718634387301</v>
      </c>
      <c r="P32" s="42">
        <v>4.4297140457930499</v>
      </c>
    </row>
    <row r="33" spans="2:16">
      <c r="B33" s="42">
        <f t="shared" si="4"/>
        <v>1985</v>
      </c>
      <c r="C33" s="42">
        <v>4.2830103032803901</v>
      </c>
      <c r="D33" s="42">
        <v>4.2830103032803901</v>
      </c>
      <c r="E33" s="42">
        <v>4.2624463574309699</v>
      </c>
      <c r="F33" s="42">
        <v>4.2624463574309699</v>
      </c>
      <c r="G33" s="42">
        <v>4.2624463574309699</v>
      </c>
      <c r="H33" s="42">
        <v>4.2624463574309699</v>
      </c>
      <c r="I33" s="42">
        <v>4.3659575143100096</v>
      </c>
      <c r="J33" s="42">
        <v>4.4679634387193596</v>
      </c>
      <c r="K33" s="42">
        <v>4.4634421076274604</v>
      </c>
      <c r="L33" s="42">
        <v>4.4713245523847904</v>
      </c>
      <c r="M33" s="42">
        <v>4.3387324930673099</v>
      </c>
      <c r="N33" s="42">
        <v>4.2516776747589899</v>
      </c>
      <c r="O33" s="42">
        <v>4.23959380664059</v>
      </c>
      <c r="P33" s="42">
        <v>4.2922689383428896</v>
      </c>
    </row>
    <row r="34" spans="2:16">
      <c r="B34" s="42">
        <f t="shared" si="4"/>
        <v>1986</v>
      </c>
      <c r="C34" s="42">
        <v>4.1690566737478001</v>
      </c>
      <c r="D34" s="42">
        <v>4.1690566737478001</v>
      </c>
      <c r="E34" s="42">
        <v>4.15396938736545</v>
      </c>
      <c r="F34" s="42">
        <v>4.15396938736545</v>
      </c>
      <c r="G34" s="42">
        <v>4.15396938736545</v>
      </c>
      <c r="H34" s="42">
        <v>4.15396938736545</v>
      </c>
      <c r="I34" s="42">
        <v>4.2751444891703398</v>
      </c>
      <c r="J34" s="42">
        <v>4.3787064012299002</v>
      </c>
      <c r="K34" s="42">
        <v>4.3776251166307096</v>
      </c>
      <c r="L34" s="42">
        <v>4.38364389328797</v>
      </c>
      <c r="M34" s="42">
        <v>4.2195090348101996</v>
      </c>
      <c r="N34" s="42">
        <v>4.1355351455601799</v>
      </c>
      <c r="O34" s="42">
        <v>4.1339684936209702</v>
      </c>
      <c r="P34" s="42">
        <v>4.1926304758370003</v>
      </c>
    </row>
    <row r="35" spans="2:16">
      <c r="B35" s="42">
        <f t="shared" si="4"/>
        <v>1987</v>
      </c>
      <c r="C35" s="42">
        <v>4.1624881847265804</v>
      </c>
      <c r="D35" s="42">
        <v>4.1624881847265804</v>
      </c>
      <c r="E35" s="42">
        <v>4.1479278003292599</v>
      </c>
      <c r="F35" s="42">
        <v>4.1479278003292599</v>
      </c>
      <c r="G35" s="42">
        <v>4.1479278003292599</v>
      </c>
      <c r="H35" s="42">
        <v>4.1479278003292599</v>
      </c>
      <c r="I35" s="42">
        <v>4.2142883329159302</v>
      </c>
      <c r="J35" s="42">
        <v>4.2969111712087003</v>
      </c>
      <c r="K35" s="42">
        <v>4.2956812131975504</v>
      </c>
      <c r="L35" s="42">
        <v>4.29772363737675</v>
      </c>
      <c r="M35" s="42">
        <v>4.1200569804462797</v>
      </c>
      <c r="N35" s="42">
        <v>4.0527343129097604</v>
      </c>
      <c r="O35" s="42">
        <v>4.05140788843224</v>
      </c>
      <c r="P35" s="42">
        <v>4.1119369789116798</v>
      </c>
    </row>
    <row r="36" spans="2:16">
      <c r="B36" s="42">
        <f t="shared" si="4"/>
        <v>1988</v>
      </c>
      <c r="C36" s="42">
        <v>4.1565404523391498</v>
      </c>
      <c r="D36" s="42">
        <v>4.1565404523391498</v>
      </c>
      <c r="E36" s="42">
        <v>4.1431815169864397</v>
      </c>
      <c r="F36" s="42">
        <v>4.1431815169864397</v>
      </c>
      <c r="G36" s="42">
        <v>4.1431815169864397</v>
      </c>
      <c r="H36" s="42">
        <v>4.1431815169864397</v>
      </c>
      <c r="I36" s="42">
        <v>4.1785675059706202</v>
      </c>
      <c r="J36" s="42">
        <v>4.2449349424494498</v>
      </c>
      <c r="K36" s="42">
        <v>4.2380393712985001</v>
      </c>
      <c r="L36" s="42">
        <v>4.2444628895446099</v>
      </c>
      <c r="M36" s="42">
        <v>4.0782196894809504</v>
      </c>
      <c r="N36" s="42">
        <v>4.0084298946225596</v>
      </c>
      <c r="O36" s="42">
        <v>4.0107214042218899</v>
      </c>
      <c r="P36" s="42">
        <v>4.0815898910019204</v>
      </c>
    </row>
    <row r="37" spans="2:16">
      <c r="B37" s="42">
        <f t="shared" si="4"/>
        <v>1989</v>
      </c>
      <c r="C37" s="42">
        <v>4.1235604519636704</v>
      </c>
      <c r="D37" s="42">
        <v>4.1235604519636704</v>
      </c>
      <c r="E37" s="42">
        <v>4.1114340998342902</v>
      </c>
      <c r="F37" s="42">
        <v>4.1114340998342902</v>
      </c>
      <c r="G37" s="42">
        <v>4.1114340998342902</v>
      </c>
      <c r="H37" s="42">
        <v>4.1114340998342902</v>
      </c>
      <c r="I37" s="42">
        <v>4.1442090790092898</v>
      </c>
      <c r="J37" s="42">
        <v>4.1981178843988696</v>
      </c>
      <c r="K37" s="42">
        <v>4.1887800784888798</v>
      </c>
      <c r="L37" s="42">
        <v>4.1858671897766904</v>
      </c>
      <c r="M37" s="42">
        <v>4.00686893872117</v>
      </c>
      <c r="N37" s="42">
        <v>3.9470481060553602</v>
      </c>
      <c r="O37" s="42">
        <v>3.9540908682074201</v>
      </c>
      <c r="P37" s="42">
        <v>4.0295276708193803</v>
      </c>
    </row>
    <row r="38" spans="2:16">
      <c r="B38" s="42">
        <f t="shared" si="4"/>
        <v>1990</v>
      </c>
      <c r="C38" s="42">
        <v>4.1334111557709701</v>
      </c>
      <c r="D38" s="42">
        <v>4.1334111557709701</v>
      </c>
      <c r="E38" s="42">
        <v>4.1222165833545104</v>
      </c>
      <c r="F38" s="42">
        <v>4.1222165833545104</v>
      </c>
      <c r="G38" s="42">
        <v>4.1222165833545104</v>
      </c>
      <c r="H38" s="42">
        <v>4.1222165833545104</v>
      </c>
      <c r="I38" s="42">
        <v>4.1084961698703699</v>
      </c>
      <c r="J38" s="42">
        <v>4.15429339069218</v>
      </c>
      <c r="K38" s="42">
        <v>4.13398175817664</v>
      </c>
      <c r="L38" s="42">
        <v>4.1407921572195896</v>
      </c>
      <c r="M38" s="42">
        <v>3.9791653456240401</v>
      </c>
      <c r="N38" s="42">
        <v>3.8790017546080899</v>
      </c>
      <c r="O38" s="42">
        <v>3.8902038471085199</v>
      </c>
      <c r="P38" s="42">
        <v>3.97032703644064</v>
      </c>
    </row>
    <row r="39" spans="2:16">
      <c r="B39" s="42">
        <f t="shared" si="4"/>
        <v>1991</v>
      </c>
      <c r="C39" s="42">
        <v>4.1244339290826701</v>
      </c>
      <c r="D39" s="42">
        <v>4.1244339290826701</v>
      </c>
      <c r="E39" s="42">
        <v>4.1138370120258596</v>
      </c>
      <c r="F39" s="42">
        <v>4.1138370120258596</v>
      </c>
      <c r="G39" s="42">
        <v>4.1138370120258596</v>
      </c>
      <c r="H39" s="42">
        <v>4.1138370120258596</v>
      </c>
      <c r="I39" s="42">
        <v>4.10245386466796</v>
      </c>
      <c r="J39" s="42">
        <v>4.1497820715712601</v>
      </c>
      <c r="K39" s="42">
        <v>4.1258964460398397</v>
      </c>
      <c r="L39" s="42">
        <v>4.1396255123296601</v>
      </c>
      <c r="M39" s="42">
        <v>3.9892396187444499</v>
      </c>
      <c r="N39" s="42">
        <v>3.8354083656458799</v>
      </c>
      <c r="O39" s="42">
        <v>3.8482855587476501</v>
      </c>
      <c r="P39" s="42">
        <v>3.9245344636589801</v>
      </c>
    </row>
    <row r="40" spans="2:16">
      <c r="B40" s="42">
        <f t="shared" si="4"/>
        <v>1992</v>
      </c>
      <c r="C40" s="42">
        <v>4.1241886080055199</v>
      </c>
      <c r="D40" s="42">
        <v>4.1241886080055199</v>
      </c>
      <c r="E40" s="42">
        <v>4.1137402650080004</v>
      </c>
      <c r="F40" s="42">
        <v>4.1137402650080004</v>
      </c>
      <c r="G40" s="42">
        <v>4.1137402650080004</v>
      </c>
      <c r="H40" s="42">
        <v>4.1137402650080004</v>
      </c>
      <c r="I40" s="42">
        <v>4.0924869895902596</v>
      </c>
      <c r="J40" s="42">
        <v>4.13322842626292</v>
      </c>
      <c r="K40" s="42">
        <v>4.0973411940643798</v>
      </c>
      <c r="L40" s="42">
        <v>4.1078228926563503</v>
      </c>
      <c r="M40" s="42">
        <v>3.9658896606662402</v>
      </c>
      <c r="N40" s="42">
        <v>3.7683676547992802</v>
      </c>
      <c r="O40" s="42">
        <v>3.7838840469765098</v>
      </c>
      <c r="P40" s="42">
        <v>3.8619426737625799</v>
      </c>
    </row>
    <row r="41" spans="2:16">
      <c r="B41" s="42">
        <f t="shared" si="4"/>
        <v>1993</v>
      </c>
      <c r="C41" s="42">
        <v>4.1472582793510799</v>
      </c>
      <c r="D41" s="42">
        <v>4.1472582793510799</v>
      </c>
      <c r="E41" s="42">
        <v>4.1366473505371504</v>
      </c>
      <c r="F41" s="42">
        <v>4.1366473505371504</v>
      </c>
      <c r="G41" s="42">
        <v>4.1366473505371504</v>
      </c>
      <c r="H41" s="42">
        <v>4.1366473505371504</v>
      </c>
      <c r="I41" s="42">
        <v>4.0649479805590296</v>
      </c>
      <c r="J41" s="42">
        <v>4.1097115135205398</v>
      </c>
      <c r="K41" s="42">
        <v>4.0729869062390298</v>
      </c>
      <c r="L41" s="42">
        <v>4.0842988821175803</v>
      </c>
      <c r="M41" s="42">
        <v>3.9412071409094298</v>
      </c>
      <c r="N41" s="42">
        <v>3.7081201969676698</v>
      </c>
      <c r="O41" s="42">
        <v>3.7182693520404899</v>
      </c>
      <c r="P41" s="42">
        <v>3.79773019851203</v>
      </c>
    </row>
    <row r="42" spans="2:16">
      <c r="B42" s="42">
        <f t="shared" si="4"/>
        <v>1994</v>
      </c>
      <c r="C42" s="42">
        <v>4.1702931624718902</v>
      </c>
      <c r="D42" s="42">
        <v>4.1702931624718902</v>
      </c>
      <c r="E42" s="42">
        <v>4.1599867382136999</v>
      </c>
      <c r="F42" s="42">
        <v>4.1599867382136999</v>
      </c>
      <c r="G42" s="42">
        <v>4.1599867382136999</v>
      </c>
      <c r="H42" s="42">
        <v>4.1599867382136999</v>
      </c>
      <c r="I42" s="42">
        <v>4.0723876815217803</v>
      </c>
      <c r="J42" s="42">
        <v>4.1146775046986201</v>
      </c>
      <c r="K42" s="42">
        <v>4.0749299241038504</v>
      </c>
      <c r="L42" s="42">
        <v>4.0740777733886198</v>
      </c>
      <c r="M42" s="42">
        <v>3.9320922570821</v>
      </c>
      <c r="N42" s="42">
        <v>3.6702050509990198</v>
      </c>
      <c r="O42" s="42">
        <v>3.68567103558772</v>
      </c>
      <c r="P42" s="42">
        <v>3.7597932499057301</v>
      </c>
    </row>
    <row r="43" spans="2:16">
      <c r="B43" s="42">
        <f t="shared" si="4"/>
        <v>1995</v>
      </c>
      <c r="C43" s="42">
        <v>4.09717943798268</v>
      </c>
      <c r="D43" s="42">
        <v>4.09717943798268</v>
      </c>
      <c r="E43" s="42">
        <v>4.0885693422799099</v>
      </c>
      <c r="F43" s="42">
        <v>4.0885693422799099</v>
      </c>
      <c r="G43" s="42">
        <v>4.0885693422799099</v>
      </c>
      <c r="H43" s="42">
        <v>4.0885693422799099</v>
      </c>
      <c r="I43" s="42">
        <v>4.0516457001882404</v>
      </c>
      <c r="J43" s="42">
        <v>4.0973853530414397</v>
      </c>
      <c r="K43" s="42">
        <v>4.0548547353826896</v>
      </c>
      <c r="L43" s="42">
        <v>4.0474863783648596</v>
      </c>
      <c r="M43" s="42">
        <v>3.90784251734105</v>
      </c>
      <c r="N43" s="42">
        <v>3.6491248526067901</v>
      </c>
      <c r="O43" s="42">
        <v>3.6660404935641502</v>
      </c>
      <c r="P43" s="42">
        <v>3.7232840051007399</v>
      </c>
    </row>
    <row r="44" spans="2:16">
      <c r="B44" s="42">
        <f t="shared" si="4"/>
        <v>1996</v>
      </c>
      <c r="C44" s="42">
        <v>4.0433973279828601</v>
      </c>
      <c r="D44" s="42">
        <v>4.0433973279828601</v>
      </c>
      <c r="E44" s="42">
        <v>4.0362779460875604</v>
      </c>
      <c r="F44" s="42">
        <v>4.0362779460875604</v>
      </c>
      <c r="G44" s="42">
        <v>4.0362779460875604</v>
      </c>
      <c r="H44" s="42">
        <v>4.0362779460875604</v>
      </c>
      <c r="I44" s="42">
        <v>4.0382172255296904</v>
      </c>
      <c r="J44" s="42">
        <v>4.0637774858107001</v>
      </c>
      <c r="K44" s="42">
        <v>4.0270844197564397</v>
      </c>
      <c r="L44" s="42">
        <v>4.0155910789156497</v>
      </c>
      <c r="M44" s="42">
        <v>3.8807075617877702</v>
      </c>
      <c r="N44" s="42">
        <v>3.6202747687658898</v>
      </c>
      <c r="O44" s="42">
        <v>3.6378749784957098</v>
      </c>
      <c r="P44" s="42">
        <v>3.6982483375001198</v>
      </c>
    </row>
    <row r="45" spans="2:16">
      <c r="B45" s="42">
        <f t="shared" si="4"/>
        <v>1997</v>
      </c>
      <c r="C45" s="42">
        <v>4.0418726011440702</v>
      </c>
      <c r="D45" s="42">
        <v>4.0418726011440702</v>
      </c>
      <c r="E45" s="42">
        <v>4.0356297422234304</v>
      </c>
      <c r="F45" s="42">
        <v>4.0356297422234304</v>
      </c>
      <c r="G45" s="42">
        <v>4.0356297422234304</v>
      </c>
      <c r="H45" s="42">
        <v>4.0356297422234304</v>
      </c>
      <c r="I45" s="42">
        <v>4.0281385009281996</v>
      </c>
      <c r="J45" s="42">
        <v>4.06454330322223</v>
      </c>
      <c r="K45" s="42">
        <v>4.0307806112064499</v>
      </c>
      <c r="L45" s="42">
        <v>4.0188361958433196</v>
      </c>
      <c r="M45" s="42">
        <v>3.87869658793386</v>
      </c>
      <c r="N45" s="42">
        <v>3.61426584595158</v>
      </c>
      <c r="O45" s="42">
        <v>3.6348920076730198</v>
      </c>
      <c r="P45" s="42">
        <v>3.6934647036025301</v>
      </c>
    </row>
    <row r="46" spans="2:16">
      <c r="B46" s="42">
        <f t="shared" si="4"/>
        <v>1998</v>
      </c>
      <c r="C46" s="42">
        <v>4.0444285522730601</v>
      </c>
      <c r="D46" s="42">
        <v>4.0444285522730601</v>
      </c>
      <c r="E46" s="42">
        <v>4.0383632506726599</v>
      </c>
      <c r="F46" s="42">
        <v>4.0383632506726599</v>
      </c>
      <c r="G46" s="42">
        <v>4.0383632506726599</v>
      </c>
      <c r="H46" s="42">
        <v>4.0383632506726599</v>
      </c>
      <c r="I46" s="42">
        <v>4.0138086249154101</v>
      </c>
      <c r="J46" s="42">
        <v>4.0546516579447696</v>
      </c>
      <c r="K46" s="42">
        <v>4.0066210723461202</v>
      </c>
      <c r="L46" s="42">
        <v>4.0016045108895799</v>
      </c>
      <c r="M46" s="42">
        <v>3.8666649587981698</v>
      </c>
      <c r="N46" s="42">
        <v>3.5869072902879799</v>
      </c>
      <c r="O46" s="42">
        <v>3.6087344036310798</v>
      </c>
      <c r="P46" s="42">
        <v>3.6766373955929899</v>
      </c>
    </row>
    <row r="47" spans="2:16">
      <c r="B47" s="42">
        <f t="shared" si="4"/>
        <v>1999</v>
      </c>
      <c r="C47" s="42">
        <v>4.0600196577004004</v>
      </c>
      <c r="D47" s="42">
        <v>4.0600196577004004</v>
      </c>
      <c r="E47" s="42">
        <v>4.0540518557215899</v>
      </c>
      <c r="F47" s="42">
        <v>4.0540518557215899</v>
      </c>
      <c r="G47" s="42">
        <v>4.0540518557215899</v>
      </c>
      <c r="H47" s="42">
        <v>4.0540518557215899</v>
      </c>
      <c r="I47" s="42">
        <v>4.0217442719187799</v>
      </c>
      <c r="J47" s="42">
        <v>4.0646902300025101</v>
      </c>
      <c r="K47" s="42">
        <v>4.0152840608467697</v>
      </c>
      <c r="L47" s="42">
        <v>4.0100576434844903</v>
      </c>
      <c r="M47" s="42">
        <v>3.8815562811747499</v>
      </c>
      <c r="N47" s="42">
        <v>3.5688539479152901</v>
      </c>
      <c r="O47" s="42">
        <v>3.5906602608902598</v>
      </c>
      <c r="P47" s="42">
        <v>3.6637418781108999</v>
      </c>
    </row>
    <row r="48" spans="2:16">
      <c r="B48" s="42">
        <f t="shared" si="4"/>
        <v>2000</v>
      </c>
      <c r="C48" s="42">
        <v>4.0629154945018797</v>
      </c>
      <c r="D48" s="42">
        <v>4.0622058744870504</v>
      </c>
      <c r="E48" s="42">
        <v>4.0565219421468601</v>
      </c>
      <c r="F48" s="42">
        <v>4.0565219421468601</v>
      </c>
      <c r="G48" s="42">
        <v>4.0565219421468601</v>
      </c>
      <c r="H48" s="42">
        <v>4.0565219421468601</v>
      </c>
      <c r="I48" s="42">
        <v>4.0338936772035296</v>
      </c>
      <c r="J48" s="42">
        <v>4.0682277568821803</v>
      </c>
      <c r="K48" s="42">
        <v>4.0212373618508703</v>
      </c>
      <c r="L48" s="42">
        <v>4.0154486492766903</v>
      </c>
      <c r="M48" s="42">
        <v>3.8884398303343599</v>
      </c>
      <c r="N48" s="42">
        <v>3.5711658059275302</v>
      </c>
      <c r="O48" s="42">
        <v>3.5919671848586199</v>
      </c>
      <c r="P48" s="42">
        <v>3.6698082284288498</v>
      </c>
    </row>
    <row r="49" spans="2:16">
      <c r="B49" s="42">
        <f t="shared" si="4"/>
        <v>2001</v>
      </c>
      <c r="C49" s="42">
        <v>4.05985772155889</v>
      </c>
      <c r="D49" s="42">
        <v>4.0591764111261996</v>
      </c>
      <c r="E49" s="42">
        <v>4.0536913408781396</v>
      </c>
      <c r="F49" s="42">
        <v>4.0536913408781396</v>
      </c>
      <c r="G49" s="42">
        <v>4.0536913408781396</v>
      </c>
      <c r="H49" s="42">
        <v>4.0536913408781396</v>
      </c>
      <c r="I49" s="42">
        <v>4.0431087242414199</v>
      </c>
      <c r="J49" s="42">
        <v>4.0642140303460996</v>
      </c>
      <c r="K49" s="42">
        <v>4.0203129026014404</v>
      </c>
      <c r="L49" s="42">
        <v>4.0164440124493801</v>
      </c>
      <c r="M49" s="42">
        <v>3.8901141735081302</v>
      </c>
      <c r="N49" s="42">
        <v>3.5600484958509502</v>
      </c>
      <c r="O49" s="42">
        <v>3.57849150069105</v>
      </c>
      <c r="P49" s="42">
        <v>3.6682192460826801</v>
      </c>
    </row>
    <row r="50" spans="2:16">
      <c r="B50" s="42">
        <f t="shared" si="4"/>
        <v>2002</v>
      </c>
      <c r="C50" s="42">
        <v>4.0909433312314496</v>
      </c>
      <c r="D50" s="42">
        <v>4.0901654467481396</v>
      </c>
      <c r="E50" s="42">
        <v>4.0841436126027597</v>
      </c>
      <c r="F50" s="42">
        <v>4.0841436126027597</v>
      </c>
      <c r="G50" s="42">
        <v>4.0841436126027597</v>
      </c>
      <c r="H50" s="42">
        <v>4.0841436126027597</v>
      </c>
      <c r="I50" s="42">
        <v>4.0764866270917102</v>
      </c>
      <c r="J50" s="42">
        <v>4.08279278966359</v>
      </c>
      <c r="K50" s="42">
        <v>4.03562268442868</v>
      </c>
      <c r="L50" s="42">
        <v>4.0256915131439897</v>
      </c>
      <c r="M50" s="42">
        <v>3.9000418160421999</v>
      </c>
      <c r="N50" s="42">
        <v>3.5704264426654602</v>
      </c>
      <c r="O50" s="42">
        <v>3.5910054350381402</v>
      </c>
      <c r="P50" s="42">
        <v>3.6803294416768102</v>
      </c>
    </row>
    <row r="51" spans="2:16">
      <c r="B51" s="42">
        <f t="shared" si="4"/>
        <v>2003</v>
      </c>
      <c r="C51" s="42">
        <v>4.0550642719231504</v>
      </c>
      <c r="D51" s="42">
        <v>4.0544574606778996</v>
      </c>
      <c r="E51" s="42">
        <v>4.0495254692520302</v>
      </c>
      <c r="F51" s="42">
        <v>4.0495254692520302</v>
      </c>
      <c r="G51" s="42">
        <v>4.0495254692520302</v>
      </c>
      <c r="H51" s="42">
        <v>4.0495254692520302</v>
      </c>
      <c r="I51" s="42">
        <v>4.0590058991984703</v>
      </c>
      <c r="J51" s="42">
        <v>4.0680469965697696</v>
      </c>
      <c r="K51" s="42">
        <v>4.0223478597404299</v>
      </c>
      <c r="L51" s="42">
        <v>4.0144516124388696</v>
      </c>
      <c r="M51" s="42">
        <v>3.89531354905988</v>
      </c>
      <c r="N51" s="42">
        <v>3.5526357822228101</v>
      </c>
      <c r="O51" s="42">
        <v>3.5723122949644801</v>
      </c>
      <c r="P51" s="42">
        <v>3.65747061202701</v>
      </c>
    </row>
    <row r="52" spans="2:16">
      <c r="B52" s="42">
        <f t="shared" si="4"/>
        <v>2004</v>
      </c>
      <c r="C52" s="42">
        <v>4.0839302060247196</v>
      </c>
      <c r="D52" s="42">
        <v>4.0832804151719397</v>
      </c>
      <c r="E52" s="42">
        <v>4.0781918993130404</v>
      </c>
      <c r="F52" s="42">
        <v>4.0781918993130404</v>
      </c>
      <c r="G52" s="42">
        <v>4.0781918993130404</v>
      </c>
      <c r="H52" s="42">
        <v>4.0781918993130404</v>
      </c>
      <c r="I52" s="42">
        <v>4.0727065385815999</v>
      </c>
      <c r="J52" s="42">
        <v>4.0758368961702001</v>
      </c>
      <c r="K52" s="42">
        <v>4.0298932416764197</v>
      </c>
      <c r="L52" s="42">
        <v>4.02378708059054</v>
      </c>
      <c r="M52" s="42">
        <v>3.90942143450278</v>
      </c>
      <c r="N52" s="42">
        <v>3.5662444867416299</v>
      </c>
      <c r="O52" s="42">
        <v>3.5862028594648501</v>
      </c>
      <c r="P52" s="42">
        <v>3.6605157985389698</v>
      </c>
    </row>
    <row r="53" spans="2:16">
      <c r="B53" s="42">
        <f t="shared" si="4"/>
        <v>2005</v>
      </c>
      <c r="C53" s="42">
        <v>4.0657057006950703</v>
      </c>
      <c r="D53" s="42">
        <v>4.0640358199288897</v>
      </c>
      <c r="E53" s="42">
        <v>4.0595883079436597</v>
      </c>
      <c r="F53" s="42">
        <v>4.0595883079436597</v>
      </c>
      <c r="G53" s="42">
        <v>4.0595883079436597</v>
      </c>
      <c r="H53" s="42">
        <v>4.0595883079436597</v>
      </c>
      <c r="I53" s="42">
        <v>4.0524822679483403</v>
      </c>
      <c r="J53" s="42">
        <v>4.0494676313306899</v>
      </c>
      <c r="K53" s="42">
        <v>3.9982533057774501</v>
      </c>
      <c r="L53" s="42">
        <v>3.9956918426428798</v>
      </c>
      <c r="M53" s="42">
        <v>3.8914864888972698</v>
      </c>
      <c r="N53" s="42">
        <v>3.5693269284673201</v>
      </c>
      <c r="O53" s="42">
        <v>3.58831580119733</v>
      </c>
      <c r="P53" s="42">
        <v>3.6609700255629001</v>
      </c>
    </row>
    <row r="54" spans="2:16">
      <c r="B54" s="42">
        <f t="shared" si="4"/>
        <v>2006</v>
      </c>
      <c r="C54" s="42">
        <v>4.0944245211249699</v>
      </c>
      <c r="D54" s="42">
        <v>4.0927076343154702</v>
      </c>
      <c r="E54" s="42">
        <v>4.0882816657015297</v>
      </c>
      <c r="F54" s="42">
        <v>4.0882816657015297</v>
      </c>
      <c r="G54" s="42">
        <v>4.0882816657015297</v>
      </c>
      <c r="H54" s="42">
        <v>4.0882816657015297</v>
      </c>
      <c r="I54" s="42">
        <v>4.0526875118019801</v>
      </c>
      <c r="J54" s="42">
        <v>4.0495527432538703</v>
      </c>
      <c r="K54" s="42">
        <v>4.0008074547309702</v>
      </c>
      <c r="L54" s="42">
        <v>3.9940309643287999</v>
      </c>
      <c r="M54" s="42">
        <v>3.8965913790773801</v>
      </c>
      <c r="N54" s="42">
        <v>3.57411423625503</v>
      </c>
      <c r="O54" s="42">
        <v>3.5919983271223002</v>
      </c>
      <c r="P54" s="42">
        <v>3.68504341590506</v>
      </c>
    </row>
    <row r="55" spans="2:16">
      <c r="B55" s="42">
        <f t="shared" si="4"/>
        <v>2007</v>
      </c>
      <c r="C55" s="42">
        <v>4.0997969814049</v>
      </c>
      <c r="D55" s="42">
        <v>4.0983068308014996</v>
      </c>
      <c r="E55" s="42">
        <v>4.0944736978973602</v>
      </c>
      <c r="F55" s="42">
        <v>4.0944736978973602</v>
      </c>
      <c r="G55" s="42">
        <v>4.0944736978973602</v>
      </c>
      <c r="H55" s="42">
        <v>4.0944736978973602</v>
      </c>
      <c r="I55" s="42">
        <v>4.0447090545503901</v>
      </c>
      <c r="J55" s="42">
        <v>4.0386895264136804</v>
      </c>
      <c r="K55" s="42">
        <v>3.98153916258895</v>
      </c>
      <c r="L55" s="42">
        <v>3.97878692326191</v>
      </c>
      <c r="M55" s="42">
        <v>3.8894540550490802</v>
      </c>
      <c r="N55" s="42">
        <v>3.56082724646097</v>
      </c>
      <c r="O55" s="42">
        <v>3.5773124163529002</v>
      </c>
      <c r="P55" s="42">
        <v>3.67339022706232</v>
      </c>
    </row>
    <row r="56" spans="2:16">
      <c r="B56" s="42">
        <f t="shared" si="4"/>
        <v>2008</v>
      </c>
      <c r="C56" s="42">
        <v>4.0599046529106699</v>
      </c>
      <c r="D56" s="42">
        <v>4.0589257620075196</v>
      </c>
      <c r="E56" s="42">
        <v>4.0562699766193901</v>
      </c>
      <c r="F56" s="42">
        <v>4.0562699766193901</v>
      </c>
      <c r="G56" s="42">
        <v>4.0562699766193901</v>
      </c>
      <c r="H56" s="42">
        <v>4.0562699766193901</v>
      </c>
      <c r="I56" s="42">
        <v>4.0505927305897904</v>
      </c>
      <c r="J56" s="42">
        <v>4.0253364302792196</v>
      </c>
      <c r="K56" s="42">
        <v>3.9629316955314802</v>
      </c>
      <c r="L56" s="42">
        <v>3.9625801726167298</v>
      </c>
      <c r="M56" s="42">
        <v>3.8793137569301801</v>
      </c>
      <c r="N56" s="42">
        <v>3.5769839760697799</v>
      </c>
      <c r="O56" s="42">
        <v>3.5939196441649099</v>
      </c>
      <c r="P56" s="42">
        <v>3.6575783839759599</v>
      </c>
    </row>
    <row r="57" spans="2:16">
      <c r="B57" s="42">
        <f t="shared" si="4"/>
        <v>2009</v>
      </c>
      <c r="C57" s="42">
        <v>4.0978207085778404</v>
      </c>
      <c r="D57" s="42">
        <v>4.0968817878589698</v>
      </c>
      <c r="E57" s="42">
        <v>4.09444438619437</v>
      </c>
      <c r="F57" s="42">
        <v>4.09444438619437</v>
      </c>
      <c r="G57" s="42">
        <v>4.09444438619437</v>
      </c>
      <c r="H57" s="42">
        <v>4.09444438619437</v>
      </c>
      <c r="I57" s="42">
        <v>4.0667204730143203</v>
      </c>
      <c r="J57" s="42">
        <v>4.0386102543192699</v>
      </c>
      <c r="K57" s="42">
        <v>3.9799589985988102</v>
      </c>
      <c r="L57" s="42">
        <v>3.9773651018631901</v>
      </c>
      <c r="M57" s="42">
        <v>3.8909052022082302</v>
      </c>
      <c r="N57" s="42">
        <v>3.6039044759477799</v>
      </c>
      <c r="O57" s="42">
        <v>3.6147677475492199</v>
      </c>
      <c r="P57" s="42">
        <v>3.6899789150962201</v>
      </c>
    </row>
    <row r="58" spans="2:16">
      <c r="B58" s="42">
        <f t="shared" si="4"/>
        <v>2010</v>
      </c>
      <c r="C58" s="42">
        <v>4.0614012551967296</v>
      </c>
      <c r="D58" s="42">
        <v>4.0507678957948796</v>
      </c>
      <c r="E58" s="42">
        <v>4.0491351681841596</v>
      </c>
      <c r="F58" s="42">
        <v>4.0491351681841596</v>
      </c>
      <c r="G58" s="42">
        <v>4.0491351681841596</v>
      </c>
      <c r="H58" s="42">
        <v>4.0491351681841596</v>
      </c>
      <c r="I58" s="42">
        <v>4.0482463793711396</v>
      </c>
      <c r="J58" s="42">
        <v>4.0221755140017601</v>
      </c>
      <c r="K58" s="42">
        <v>3.9716247315927502</v>
      </c>
      <c r="L58" s="42">
        <v>3.96990270559448</v>
      </c>
      <c r="M58" s="42">
        <v>3.8901555714379001</v>
      </c>
      <c r="N58" s="42">
        <v>3.6074348092533102</v>
      </c>
      <c r="O58" s="42">
        <v>3.6157812529720199</v>
      </c>
      <c r="P58" s="42">
        <v>3.6739190103211201</v>
      </c>
    </row>
    <row r="59" spans="2:16">
      <c r="B59" s="42">
        <f t="shared" si="4"/>
        <v>2011</v>
      </c>
      <c r="C59" s="42">
        <v>4.1011607983619198</v>
      </c>
      <c r="D59" s="42">
        <v>4.0925278524644897</v>
      </c>
      <c r="E59" s="42">
        <v>4.0910036491582504</v>
      </c>
      <c r="F59" s="42">
        <v>4.0910036491582504</v>
      </c>
      <c r="G59" s="42">
        <v>4.0910036491582504</v>
      </c>
      <c r="H59" s="42">
        <v>4.0910036491582504</v>
      </c>
      <c r="I59" s="42">
        <v>4.1041194379389498</v>
      </c>
      <c r="J59" s="42">
        <v>4.0650401859143503</v>
      </c>
      <c r="K59" s="42">
        <v>4.0104986092425303</v>
      </c>
      <c r="L59" s="42">
        <v>4.0042454309492896</v>
      </c>
      <c r="M59" s="42">
        <v>3.9187734695852399</v>
      </c>
      <c r="N59" s="42">
        <v>3.62342625435587</v>
      </c>
      <c r="O59" s="42">
        <v>3.6296654117880101</v>
      </c>
      <c r="P59" s="42">
        <v>3.6672397727507202</v>
      </c>
    </row>
    <row r="60" spans="2:16">
      <c r="B60" s="42">
        <f t="shared" si="4"/>
        <v>2012</v>
      </c>
      <c r="C60" s="42">
        <v>4.0096671236899404</v>
      </c>
      <c r="D60" s="42">
        <v>4.0032756814272101</v>
      </c>
      <c r="E60" s="42">
        <v>4.0024429339840601</v>
      </c>
      <c r="F60" s="42">
        <v>4.0024429339840601</v>
      </c>
      <c r="G60" s="42">
        <v>4.0024429339840601</v>
      </c>
      <c r="H60" s="42">
        <v>4.0024429339840601</v>
      </c>
      <c r="I60" s="42">
        <v>4.0451789210918498</v>
      </c>
      <c r="J60" s="42">
        <v>4.0140499990730198</v>
      </c>
      <c r="K60" s="42">
        <v>3.96298426358458</v>
      </c>
      <c r="L60" s="42">
        <v>3.9634122918607702</v>
      </c>
      <c r="M60" s="42">
        <v>3.8860150658323098</v>
      </c>
      <c r="N60" s="42">
        <v>3.60271576794457</v>
      </c>
      <c r="O60" s="42">
        <v>3.6102050410128501</v>
      </c>
      <c r="P60" s="42">
        <v>3.6305571538635801</v>
      </c>
    </row>
    <row r="61" spans="2:16">
      <c r="B61" s="42">
        <f t="shared" si="4"/>
        <v>2013</v>
      </c>
      <c r="C61" s="42">
        <v>4.0143259549467798</v>
      </c>
      <c r="D61" s="42">
        <v>4.0087765533010504</v>
      </c>
      <c r="E61" s="42">
        <v>4.0080347108414003</v>
      </c>
      <c r="F61" s="42">
        <v>4.0080347108414003</v>
      </c>
      <c r="G61" s="42">
        <v>4.0080347108414003</v>
      </c>
      <c r="H61" s="42">
        <v>4.0080347108414003</v>
      </c>
      <c r="I61" s="42">
        <v>4.0442111173728499</v>
      </c>
      <c r="J61" s="42">
        <v>4.0137514236926704</v>
      </c>
      <c r="K61" s="42">
        <v>3.9651801711534098</v>
      </c>
      <c r="L61" s="42">
        <v>3.96629216509417</v>
      </c>
      <c r="M61" s="42">
        <v>3.88771697246146</v>
      </c>
      <c r="N61" s="42">
        <v>3.6064802636888098</v>
      </c>
      <c r="O61" s="42">
        <v>3.6136161199354202</v>
      </c>
      <c r="P61" s="42">
        <v>3.62652010171966</v>
      </c>
    </row>
    <row r="62" spans="2:16">
      <c r="B62" s="42">
        <f t="shared" si="4"/>
        <v>2014</v>
      </c>
      <c r="C62" s="42">
        <v>4.0117642655708199</v>
      </c>
      <c r="D62" s="42">
        <v>3.9985957286451299</v>
      </c>
      <c r="E62" s="42">
        <v>3.9979774733858799</v>
      </c>
      <c r="F62" s="42">
        <v>3.9979774733858799</v>
      </c>
      <c r="G62" s="42">
        <v>3.9979774733858799</v>
      </c>
      <c r="H62" s="42">
        <v>3.9979774733858799</v>
      </c>
      <c r="I62" s="42">
        <v>4.0318257433786799</v>
      </c>
      <c r="J62" s="42">
        <v>4.0050443807702401</v>
      </c>
      <c r="K62" s="42">
        <v>3.9607497839215999</v>
      </c>
      <c r="L62" s="42">
        <v>3.9606856261737802</v>
      </c>
      <c r="M62" s="42">
        <v>3.88176469484937</v>
      </c>
      <c r="N62" s="42">
        <v>3.6128938897398299</v>
      </c>
      <c r="O62" s="42">
        <v>3.6169372564274198</v>
      </c>
      <c r="P62" s="42">
        <v>3.6090155472800798</v>
      </c>
    </row>
    <row r="63" spans="2:16">
      <c r="B63" s="42">
        <f t="shared" si="4"/>
        <v>2015</v>
      </c>
      <c r="C63" s="42">
        <v>4.0139354650051997</v>
      </c>
      <c r="D63" s="42">
        <v>4.00277539324565</v>
      </c>
      <c r="E63" s="42">
        <v>4.0023258766265899</v>
      </c>
      <c r="F63" s="42">
        <v>4.0023258766265899</v>
      </c>
      <c r="G63" s="42">
        <v>4.0023258766265899</v>
      </c>
      <c r="H63" s="42">
        <v>4.0023258766265899</v>
      </c>
      <c r="I63" s="42">
        <v>4.04596016441117</v>
      </c>
      <c r="J63" s="42">
        <v>4.0201305560073397</v>
      </c>
      <c r="K63" s="42">
        <v>3.97761847383891</v>
      </c>
      <c r="L63" s="42">
        <v>3.9762019059278999</v>
      </c>
      <c r="M63" s="42">
        <v>3.8879011365054899</v>
      </c>
      <c r="N63" s="42">
        <v>3.6184362297631698</v>
      </c>
      <c r="O63" s="42">
        <v>3.6242582086424999</v>
      </c>
      <c r="P63" s="42">
        <v>3.5984922630332599</v>
      </c>
    </row>
    <row r="64" spans="2:16">
      <c r="B64" s="42">
        <f t="shared" si="4"/>
        <v>2016</v>
      </c>
      <c r="C64" s="42">
        <v>4.0010371922472299</v>
      </c>
      <c r="D64" s="42">
        <v>3.99225654802482</v>
      </c>
      <c r="E64" s="42">
        <v>3.9918914979969302</v>
      </c>
      <c r="F64" s="42">
        <v>3.9917896030173998</v>
      </c>
      <c r="G64" s="42">
        <v>3.9917896030173998</v>
      </c>
      <c r="H64" s="42">
        <v>3.9917896030173998</v>
      </c>
      <c r="I64" s="42">
        <v>4.0183615271091799</v>
      </c>
      <c r="J64" s="42">
        <v>3.9972109037517001</v>
      </c>
      <c r="K64" s="42">
        <v>3.9610592825895901</v>
      </c>
      <c r="L64" s="42">
        <v>3.9586172351192301</v>
      </c>
      <c r="M64" s="42">
        <v>3.8601984687489899</v>
      </c>
      <c r="N64" s="42">
        <v>3.6081926958864399</v>
      </c>
      <c r="O64" s="42">
        <v>3.6164491801562102</v>
      </c>
      <c r="P64" s="42">
        <v>3.5796815152098098</v>
      </c>
    </row>
    <row r="65" spans="2:16">
      <c r="B65" s="42">
        <f t="shared" si="4"/>
        <v>2017</v>
      </c>
      <c r="C65" s="42">
        <v>3.9759255732643801</v>
      </c>
      <c r="D65" s="42">
        <v>3.9678218720975198</v>
      </c>
      <c r="E65" s="42">
        <v>3.9675741120413002</v>
      </c>
      <c r="F65" s="42">
        <v>3.9675009163037598</v>
      </c>
      <c r="G65" s="42">
        <v>3.9675009163037598</v>
      </c>
      <c r="H65" s="42">
        <v>3.9675009163037598</v>
      </c>
      <c r="I65" s="42">
        <v>3.9925663853531201</v>
      </c>
      <c r="J65" s="42">
        <v>3.9732163013983901</v>
      </c>
      <c r="K65" s="42">
        <v>3.9411116098557</v>
      </c>
      <c r="L65" s="42">
        <v>3.9401549749759899</v>
      </c>
      <c r="M65" s="42">
        <v>3.8261883892334501</v>
      </c>
      <c r="N65" s="42">
        <v>3.5961468935189198</v>
      </c>
      <c r="O65" s="42">
        <v>3.60547660170272</v>
      </c>
      <c r="P65" s="42">
        <v>3.5556357999418999</v>
      </c>
    </row>
    <row r="66" spans="2:16">
      <c r="B66" s="42">
        <f t="shared" si="4"/>
        <v>2018</v>
      </c>
      <c r="C66" s="42">
        <v>3.9612644753726198</v>
      </c>
      <c r="D66" s="42">
        <v>3.95522045383799</v>
      </c>
      <c r="E66" s="42">
        <v>3.9550061315662801</v>
      </c>
      <c r="F66" s="42">
        <v>3.9549487056326802</v>
      </c>
      <c r="G66" s="42">
        <v>3.9549487056326802</v>
      </c>
      <c r="H66" s="42">
        <v>3.9549487056326802</v>
      </c>
      <c r="I66" s="42">
        <v>3.9849170411268502</v>
      </c>
      <c r="J66" s="42">
        <v>3.9660848545253899</v>
      </c>
      <c r="K66" s="42">
        <v>3.9362725760091002</v>
      </c>
      <c r="L66" s="42">
        <v>3.93736138836644</v>
      </c>
      <c r="M66" s="42">
        <v>3.8252133590987198</v>
      </c>
      <c r="N66" s="42">
        <v>3.5973302835908001</v>
      </c>
      <c r="O66" s="42">
        <v>3.6079718756883401</v>
      </c>
      <c r="P66" s="42">
        <v>3.5495571498023399</v>
      </c>
    </row>
    <row r="67" spans="2:16">
      <c r="B67" s="42">
        <f t="shared" si="4"/>
        <v>2019</v>
      </c>
      <c r="C67" s="42">
        <v>3.9567464803723502</v>
      </c>
      <c r="D67" s="42">
        <v>3.9510707308215198</v>
      </c>
      <c r="E67" s="42">
        <v>3.9508359084837399</v>
      </c>
      <c r="F67" s="42">
        <v>3.9507856708286</v>
      </c>
      <c r="G67" s="42">
        <v>3.9507856708286</v>
      </c>
      <c r="H67" s="42">
        <v>3.9507856708286</v>
      </c>
      <c r="I67" s="42">
        <v>3.96860109428986</v>
      </c>
      <c r="J67" s="42">
        <v>3.9515760815491499</v>
      </c>
      <c r="K67" s="42">
        <v>3.92406901110866</v>
      </c>
      <c r="L67" s="42">
        <v>3.9269827212950199</v>
      </c>
      <c r="M67" s="42">
        <v>3.8211077586215798</v>
      </c>
      <c r="N67" s="42">
        <v>3.5921130477211101</v>
      </c>
      <c r="O67" s="42">
        <v>3.6014182385329399</v>
      </c>
      <c r="P67" s="42">
        <v>3.5288972547700599</v>
      </c>
    </row>
    <row r="68" spans="2:16">
      <c r="B68" s="42">
        <f t="shared" si="4"/>
        <v>2020</v>
      </c>
      <c r="C68" s="42">
        <v>3.95024229785728</v>
      </c>
      <c r="D68" s="42">
        <v>3.9450528381616601</v>
      </c>
      <c r="E68" s="42">
        <v>3.9448537320114601</v>
      </c>
      <c r="F68" s="42">
        <v>3.9451926571893199</v>
      </c>
      <c r="G68" s="42">
        <v>3.9451926571893199</v>
      </c>
      <c r="H68" s="42">
        <v>3.9442519556428901</v>
      </c>
      <c r="I68" s="42">
        <v>3.96264434984798</v>
      </c>
      <c r="J68" s="42">
        <v>3.9418611455574002</v>
      </c>
      <c r="K68" s="42">
        <v>3.91601016927725</v>
      </c>
      <c r="L68" s="42">
        <v>3.9194162584066699</v>
      </c>
      <c r="M68" s="42">
        <v>3.8418644981650099</v>
      </c>
      <c r="N68" s="42">
        <v>3.60340404634512</v>
      </c>
      <c r="O68" s="42">
        <v>3.6123021696486002</v>
      </c>
      <c r="P68" s="42">
        <v>3.5132063430662201</v>
      </c>
    </row>
    <row r="69" spans="2:16">
      <c r="B69" s="42">
        <f t="shared" si="4"/>
        <v>2021</v>
      </c>
      <c r="C69" s="42">
        <v>3.9431898515190502</v>
      </c>
      <c r="D69" s="42">
        <v>3.9383459135129701</v>
      </c>
      <c r="E69" s="42">
        <v>3.9381821301562701</v>
      </c>
      <c r="F69" s="42">
        <v>3.9385176779836701</v>
      </c>
      <c r="G69" s="42">
        <v>3.9385176779836701</v>
      </c>
      <c r="H69" s="42">
        <v>3.9377614704933301</v>
      </c>
      <c r="I69" s="42">
        <v>3.95335167213553</v>
      </c>
      <c r="J69" s="42">
        <v>3.9329167314922699</v>
      </c>
      <c r="K69" s="42">
        <v>3.9096319958855701</v>
      </c>
      <c r="L69" s="42">
        <v>3.9142325910345299</v>
      </c>
      <c r="M69" s="42">
        <v>3.8225052009427798</v>
      </c>
      <c r="N69" s="42">
        <v>3.5902818250454098</v>
      </c>
      <c r="O69" s="42">
        <v>3.6090409456966599</v>
      </c>
      <c r="P69" s="42">
        <v>3.4839379740829099</v>
      </c>
    </row>
    <row r="70" spans="2:16">
      <c r="B70" s="42">
        <f t="shared" si="4"/>
        <v>2022</v>
      </c>
      <c r="C70" s="42">
        <v>3.9426433221942898</v>
      </c>
      <c r="D70" s="42">
        <v>3.9379073402903</v>
      </c>
      <c r="E70" s="42">
        <v>3.9377486096996699</v>
      </c>
      <c r="F70" s="42">
        <v>3.9375690658923301</v>
      </c>
      <c r="G70" s="42">
        <v>3.9375690658923301</v>
      </c>
      <c r="H70" s="42">
        <v>3.9368319735555199</v>
      </c>
      <c r="I70" s="42">
        <v>3.9475666936789802</v>
      </c>
      <c r="J70" s="42">
        <v>3.92483049461516</v>
      </c>
      <c r="K70" s="42">
        <v>3.9028981476025901</v>
      </c>
      <c r="L70" s="42">
        <v>3.9082229871438998</v>
      </c>
      <c r="M70" s="42">
        <v>3.8149011539987101</v>
      </c>
      <c r="N70" s="42">
        <v>3.5853288562865102</v>
      </c>
      <c r="O70" s="42">
        <v>3.5951602668881102</v>
      </c>
      <c r="P70" s="42">
        <v>3.4730845748626802</v>
      </c>
    </row>
    <row r="71" spans="2:16">
      <c r="B71" s="42">
        <f t="shared" si="4"/>
        <v>2023</v>
      </c>
      <c r="C71" s="42">
        <v>3.9429220401708598</v>
      </c>
      <c r="D71" s="42">
        <v>3.9382435580766502</v>
      </c>
      <c r="E71" s="42">
        <v>3.93808559423579</v>
      </c>
      <c r="F71" s="42">
        <v>3.9379069674607901</v>
      </c>
      <c r="G71" s="42">
        <v>3.9379069674607901</v>
      </c>
      <c r="H71" s="42">
        <v>3.9371788125759002</v>
      </c>
      <c r="I71" s="42">
        <v>3.94870610630388</v>
      </c>
      <c r="J71" s="42">
        <v>3.92680717312362</v>
      </c>
      <c r="K71" s="42">
        <v>3.9054732981792499</v>
      </c>
      <c r="L71" s="42">
        <v>3.9107219387716099</v>
      </c>
      <c r="M71" s="42">
        <v>3.8137828655382999</v>
      </c>
      <c r="N71" s="42">
        <v>3.5889976242252799</v>
      </c>
      <c r="O71" s="42">
        <v>3.5990982740629298</v>
      </c>
      <c r="P71" s="42">
        <v>3.4705185460104899</v>
      </c>
    </row>
    <row r="72" spans="2:16">
      <c r="B72" s="42"/>
      <c r="C72" s="42"/>
      <c r="D72" s="42"/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</row>
    <row r="73" spans="2:16">
      <c r="B73" s="42"/>
      <c r="C73" s="42"/>
      <c r="D73" s="42"/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</row>
    <row r="74" spans="2:16">
      <c r="B74" s="42"/>
      <c r="C74" s="42"/>
      <c r="D74" s="42"/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</row>
    <row r="75" spans="2:16">
      <c r="B75" s="42">
        <v>1979</v>
      </c>
      <c r="C75" s="42">
        <f t="shared" ref="C75:P75" si="5">-((C27-1)*(C27-2))^-1</f>
        <v>-8.7398564839711104E-2</v>
      </c>
      <c r="D75" s="42">
        <f t="shared" si="5"/>
        <v>-8.7398564839711104E-2</v>
      </c>
      <c r="E75" s="42">
        <f t="shared" si="5"/>
        <v>-8.7398564839711104E-2</v>
      </c>
      <c r="F75" s="42">
        <f t="shared" si="5"/>
        <v>-8.7398564839711104E-2</v>
      </c>
      <c r="G75" s="42">
        <f t="shared" si="5"/>
        <v>-8.7398564839711104E-2</v>
      </c>
      <c r="H75" s="42">
        <f t="shared" si="5"/>
        <v>-8.7398564839711104E-2</v>
      </c>
      <c r="I75" s="42">
        <f t="shared" si="5"/>
        <v>-9.511486858017329E-2</v>
      </c>
      <c r="J75" s="42">
        <f t="shared" si="5"/>
        <v>-9.511486858017329E-2</v>
      </c>
      <c r="K75" s="42">
        <f t="shared" si="5"/>
        <v>-9.511486858017329E-2</v>
      </c>
      <c r="L75" s="42">
        <f t="shared" si="5"/>
        <v>-9.511486858017329E-2</v>
      </c>
      <c r="M75" s="42">
        <f t="shared" si="5"/>
        <v>-9.511486858017329E-2</v>
      </c>
      <c r="N75" s="42">
        <f t="shared" si="5"/>
        <v>-0.1000864200395478</v>
      </c>
      <c r="O75" s="42">
        <f t="shared" si="5"/>
        <v>-0.1000864200395478</v>
      </c>
      <c r="P75" s="42">
        <f t="shared" si="5"/>
        <v>-0.10435742401861345</v>
      </c>
    </row>
    <row r="76" spans="2:16">
      <c r="B76" s="42">
        <f>B75+1</f>
        <v>1980</v>
      </c>
      <c r="C76" s="42">
        <f t="shared" ref="C76:P76" si="6">-((C28-1)*(C28-2))^-1</f>
        <v>-0.10300030576879603</v>
      </c>
      <c r="D76" s="42">
        <f t="shared" si="6"/>
        <v>-0.10300030576879603</v>
      </c>
      <c r="E76" s="42">
        <f t="shared" si="6"/>
        <v>-0.10300030576879603</v>
      </c>
      <c r="F76" s="42">
        <f t="shared" si="6"/>
        <v>-0.10300030576879603</v>
      </c>
      <c r="G76" s="42">
        <f t="shared" si="6"/>
        <v>-0.10300030576879603</v>
      </c>
      <c r="H76" s="42">
        <f t="shared" si="6"/>
        <v>-0.10300030576879603</v>
      </c>
      <c r="I76" s="42">
        <f t="shared" si="6"/>
        <v>-9.5904317066716066E-2</v>
      </c>
      <c r="J76" s="42">
        <f t="shared" si="6"/>
        <v>-8.4987334920629945E-2</v>
      </c>
      <c r="K76" s="42">
        <f t="shared" si="6"/>
        <v>-8.4987334920629945E-2</v>
      </c>
      <c r="L76" s="42">
        <f t="shared" si="6"/>
        <v>-8.6382932161064518E-2</v>
      </c>
      <c r="M76" s="42">
        <f t="shared" si="6"/>
        <v>-8.6382932161064518E-2</v>
      </c>
      <c r="N76" s="42">
        <f t="shared" si="6"/>
        <v>-9.3157382079710818E-2</v>
      </c>
      <c r="O76" s="42">
        <f t="shared" si="6"/>
        <v>-9.208019824135627E-2</v>
      </c>
      <c r="P76" s="42">
        <f t="shared" si="6"/>
        <v>-9.4993683934125647E-2</v>
      </c>
    </row>
    <row r="77" spans="2:16">
      <c r="B77" s="42">
        <f t="shared" ref="B77:B119" si="7">B76+1</f>
        <v>1981</v>
      </c>
      <c r="C77" s="42">
        <f t="shared" ref="C77:P77" si="8">-((C29-1)*(C29-2))^-1</f>
        <v>-0.1110498734415799</v>
      </c>
      <c r="D77" s="42">
        <f t="shared" si="8"/>
        <v>-0.1110498734415799</v>
      </c>
      <c r="E77" s="42">
        <f t="shared" si="8"/>
        <v>-0.1174760673754897</v>
      </c>
      <c r="F77" s="42">
        <f t="shared" si="8"/>
        <v>-0.1174760673754897</v>
      </c>
      <c r="G77" s="42">
        <f t="shared" si="8"/>
        <v>-0.1174760673754897</v>
      </c>
      <c r="H77" s="42">
        <f t="shared" si="8"/>
        <v>-0.1174760673754897</v>
      </c>
      <c r="I77" s="42">
        <f t="shared" si="8"/>
        <v>-0.10239291865919413</v>
      </c>
      <c r="J77" s="42">
        <f t="shared" si="8"/>
        <v>-9.5209636638272019E-2</v>
      </c>
      <c r="K77" s="42">
        <f t="shared" si="8"/>
        <v>-9.5209636638272019E-2</v>
      </c>
      <c r="L77" s="42">
        <f t="shared" si="8"/>
        <v>-9.5895676839536023E-2</v>
      </c>
      <c r="M77" s="42">
        <f t="shared" si="8"/>
        <v>-9.6618767674699832E-2</v>
      </c>
      <c r="N77" s="42">
        <f t="shared" si="8"/>
        <v>-0.10496355315487628</v>
      </c>
      <c r="O77" s="42">
        <f t="shared" si="8"/>
        <v>-0.10472749041317121</v>
      </c>
      <c r="P77" s="42">
        <f t="shared" si="8"/>
        <v>-0.10494695635620781</v>
      </c>
    </row>
    <row r="78" spans="2:16">
      <c r="B78" s="42">
        <f t="shared" si="7"/>
        <v>1982</v>
      </c>
      <c r="C78" s="42">
        <f t="shared" ref="C78:P78" si="9">-((C30-1)*(C30-2))^-1</f>
        <v>-0.12017572013925569</v>
      </c>
      <c r="D78" s="42">
        <f t="shared" si="9"/>
        <v>-0.12017572013925569</v>
      </c>
      <c r="E78" s="42">
        <f t="shared" si="9"/>
        <v>-0.12322731816770491</v>
      </c>
      <c r="F78" s="42">
        <f t="shared" si="9"/>
        <v>-0.12322731816770491</v>
      </c>
      <c r="G78" s="42">
        <f t="shared" si="9"/>
        <v>-0.12322731816770491</v>
      </c>
      <c r="H78" s="42">
        <f t="shared" si="9"/>
        <v>-0.12322731816770491</v>
      </c>
      <c r="I78" s="42">
        <f t="shared" si="9"/>
        <v>-0.10604788883295209</v>
      </c>
      <c r="J78" s="42">
        <f t="shared" si="9"/>
        <v>-0.10071449918454534</v>
      </c>
      <c r="K78" s="42">
        <f t="shared" si="9"/>
        <v>-9.9553732504297249E-2</v>
      </c>
      <c r="L78" s="42">
        <f t="shared" si="9"/>
        <v>-0.10022006821153853</v>
      </c>
      <c r="M78" s="42">
        <f t="shared" si="9"/>
        <v>-0.10230413839246782</v>
      </c>
      <c r="N78" s="42">
        <f t="shared" si="9"/>
        <v>-0.11088137504902694</v>
      </c>
      <c r="O78" s="42">
        <f t="shared" si="9"/>
        <v>-0.11326579058872878</v>
      </c>
      <c r="P78" s="42">
        <f t="shared" si="9"/>
        <v>-0.11051511997767884</v>
      </c>
    </row>
    <row r="79" spans="2:16">
      <c r="B79" s="42">
        <f t="shared" si="7"/>
        <v>1983</v>
      </c>
      <c r="C79" s="42">
        <f t="shared" ref="C79:P79" si="10">-((C31-1)*(C31-2))^-1</f>
        <v>-0.12816116565548266</v>
      </c>
      <c r="D79" s="42">
        <f t="shared" si="10"/>
        <v>-0.12816116565548266</v>
      </c>
      <c r="E79" s="42">
        <f t="shared" si="10"/>
        <v>-0.13070167664854171</v>
      </c>
      <c r="F79" s="42">
        <f t="shared" si="10"/>
        <v>-0.13070167664854171</v>
      </c>
      <c r="G79" s="42">
        <f t="shared" si="10"/>
        <v>-0.13070167664854171</v>
      </c>
      <c r="H79" s="42">
        <f t="shared" si="10"/>
        <v>-0.13070167664854171</v>
      </c>
      <c r="I79" s="42">
        <f t="shared" si="10"/>
        <v>-0.11651964609912557</v>
      </c>
      <c r="J79" s="42">
        <f t="shared" si="10"/>
        <v>-0.10852807783371346</v>
      </c>
      <c r="K79" s="42">
        <f t="shared" si="10"/>
        <v>-0.10786712675578101</v>
      </c>
      <c r="L79" s="42">
        <f t="shared" si="10"/>
        <v>-0.10745515457530648</v>
      </c>
      <c r="M79" s="42">
        <f t="shared" si="10"/>
        <v>-0.11100717626860972</v>
      </c>
      <c r="N79" s="42">
        <f t="shared" si="10"/>
        <v>-0.11811848031883372</v>
      </c>
      <c r="O79" s="42">
        <f t="shared" si="10"/>
        <v>-0.11971479145698646</v>
      </c>
      <c r="P79" s="42">
        <f t="shared" si="10"/>
        <v>-0.11746443595574187</v>
      </c>
    </row>
    <row r="80" spans="2:16">
      <c r="B80" s="42">
        <f t="shared" si="7"/>
        <v>1984</v>
      </c>
      <c r="C80" s="42">
        <f t="shared" ref="C80:P80" si="11">-((C32-1)*(C32-2))^-1</f>
        <v>-0.13205047537534517</v>
      </c>
      <c r="D80" s="42">
        <f t="shared" si="11"/>
        <v>-0.13205047537534517</v>
      </c>
      <c r="E80" s="42">
        <f t="shared" si="11"/>
        <v>-0.13430539091067836</v>
      </c>
      <c r="F80" s="42">
        <f t="shared" si="11"/>
        <v>-0.13430539091067836</v>
      </c>
      <c r="G80" s="42">
        <f t="shared" si="11"/>
        <v>-0.13430539091067836</v>
      </c>
      <c r="H80" s="42">
        <f t="shared" si="11"/>
        <v>-0.13430539091067836</v>
      </c>
      <c r="I80" s="42">
        <f t="shared" si="11"/>
        <v>-0.11872464784966397</v>
      </c>
      <c r="J80" s="42">
        <f t="shared" si="11"/>
        <v>-0.11046219309315959</v>
      </c>
      <c r="K80" s="42">
        <f t="shared" si="11"/>
        <v>-0.11020537161537153</v>
      </c>
      <c r="L80" s="42">
        <f t="shared" si="11"/>
        <v>-0.10897760742341323</v>
      </c>
      <c r="M80" s="42">
        <f t="shared" si="11"/>
        <v>-0.11336227835114727</v>
      </c>
      <c r="N80" s="42">
        <f t="shared" si="11"/>
        <v>-0.12111990902359521</v>
      </c>
      <c r="O80" s="42">
        <f t="shared" si="11"/>
        <v>-0.12248181366080294</v>
      </c>
      <c r="P80" s="42">
        <f t="shared" si="11"/>
        <v>-0.12000156880282328</v>
      </c>
    </row>
    <row r="81" spans="2:16">
      <c r="B81" s="42">
        <f t="shared" si="7"/>
        <v>1985</v>
      </c>
      <c r="C81" s="42">
        <f t="shared" ref="C81:P81" si="12">-((C33-1)*(C33-2))^-1</f>
        <v>-0.13341967635426499</v>
      </c>
      <c r="D81" s="42">
        <f t="shared" si="12"/>
        <v>-0.13341967635426499</v>
      </c>
      <c r="E81" s="42">
        <f t="shared" si="12"/>
        <v>-0.13548098003844153</v>
      </c>
      <c r="F81" s="42">
        <f t="shared" si="12"/>
        <v>-0.13548098003844153</v>
      </c>
      <c r="G81" s="42">
        <f t="shared" si="12"/>
        <v>-0.13548098003844153</v>
      </c>
      <c r="H81" s="42">
        <f t="shared" si="12"/>
        <v>-0.13548098003844153</v>
      </c>
      <c r="I81" s="42">
        <f t="shared" si="12"/>
        <v>-0.1255695761601332</v>
      </c>
      <c r="J81" s="42">
        <f t="shared" si="12"/>
        <v>-0.11683871398052099</v>
      </c>
      <c r="K81" s="42">
        <f t="shared" si="12"/>
        <v>-0.1172059627970502</v>
      </c>
      <c r="L81" s="42">
        <f t="shared" si="12"/>
        <v>-0.11656683267404094</v>
      </c>
      <c r="M81" s="42">
        <f t="shared" si="12"/>
        <v>-0.12806717412700602</v>
      </c>
      <c r="N81" s="42">
        <f t="shared" si="12"/>
        <v>-0.1365797422850534</v>
      </c>
      <c r="O81" s="42">
        <f t="shared" si="12"/>
        <v>-0.13782886573947128</v>
      </c>
      <c r="P81" s="42">
        <f t="shared" si="12"/>
        <v>-0.13250709288146381</v>
      </c>
    </row>
    <row r="82" spans="2:16">
      <c r="B82" s="42">
        <f t="shared" si="7"/>
        <v>1986</v>
      </c>
      <c r="C82" s="42">
        <f t="shared" ref="C82:P82" si="13">-((C34-1)*(C34-2))^-1</f>
        <v>-0.14547859380295977</v>
      </c>
      <c r="D82" s="42">
        <f t="shared" si="13"/>
        <v>-0.14547859380295977</v>
      </c>
      <c r="E82" s="42">
        <f t="shared" si="13"/>
        <v>-0.14719836955202867</v>
      </c>
      <c r="F82" s="42">
        <f t="shared" si="13"/>
        <v>-0.14719836955202867</v>
      </c>
      <c r="G82" s="42">
        <f t="shared" si="13"/>
        <v>-0.14719836955202867</v>
      </c>
      <c r="H82" s="42">
        <f t="shared" si="13"/>
        <v>-0.14719836955202867</v>
      </c>
      <c r="I82" s="42">
        <f t="shared" si="13"/>
        <v>-0.13420248344639077</v>
      </c>
      <c r="J82" s="42">
        <f t="shared" si="13"/>
        <v>-0.12442530216719802</v>
      </c>
      <c r="K82" s="42">
        <f t="shared" si="13"/>
        <v>-0.12452173827947367</v>
      </c>
      <c r="L82" s="42">
        <f t="shared" si="13"/>
        <v>-0.12398637875614617</v>
      </c>
      <c r="M82" s="42">
        <f t="shared" si="13"/>
        <v>-0.13994372657624821</v>
      </c>
      <c r="N82" s="42">
        <f t="shared" si="13"/>
        <v>-0.14934187640747879</v>
      </c>
      <c r="O82" s="42">
        <f t="shared" si="13"/>
        <v>-0.14952622558481049</v>
      </c>
      <c r="P82" s="42">
        <f t="shared" si="13"/>
        <v>-0.1428518597993374</v>
      </c>
    </row>
    <row r="83" spans="2:16">
      <c r="B83" s="42">
        <f t="shared" si="7"/>
        <v>1987</v>
      </c>
      <c r="C83" s="42">
        <f t="shared" ref="C83:P83" si="14">-((C35-1)*(C35-2))^-1</f>
        <v>-0.1462235572872945</v>
      </c>
      <c r="D83" s="42">
        <f t="shared" si="14"/>
        <v>-0.1462235572872945</v>
      </c>
      <c r="E83" s="42">
        <f t="shared" si="14"/>
        <v>-0.14789570364039945</v>
      </c>
      <c r="F83" s="42">
        <f t="shared" si="14"/>
        <v>-0.14789570364039945</v>
      </c>
      <c r="G83" s="42">
        <f t="shared" si="14"/>
        <v>-0.14789570364039945</v>
      </c>
      <c r="H83" s="42">
        <f t="shared" si="14"/>
        <v>-0.14789570364039945</v>
      </c>
      <c r="I83" s="42">
        <f t="shared" si="14"/>
        <v>-0.14050151149199397</v>
      </c>
      <c r="J83" s="42">
        <f t="shared" si="14"/>
        <v>-0.13205308571662092</v>
      </c>
      <c r="K83" s="42">
        <f t="shared" si="14"/>
        <v>-0.13217314485712434</v>
      </c>
      <c r="L83" s="42">
        <f t="shared" si="14"/>
        <v>-0.13197386960272975</v>
      </c>
      <c r="M83" s="42">
        <f t="shared" si="14"/>
        <v>-0.1511784683439473</v>
      </c>
      <c r="N83" s="42">
        <f t="shared" si="14"/>
        <v>-0.15957992251904377</v>
      </c>
      <c r="O83" s="42">
        <f t="shared" si="14"/>
        <v>-0.15975251872987636</v>
      </c>
      <c r="P83" s="42">
        <f t="shared" si="14"/>
        <v>-0.15215570902647299</v>
      </c>
    </row>
    <row r="84" spans="2:16">
      <c r="B84" s="42">
        <f t="shared" si="7"/>
        <v>1988</v>
      </c>
      <c r="C84" s="42">
        <f t="shared" ref="C84:P84" si="15">-((C36-1)*(C36-2))^-1</f>
        <v>-0.14690312404258365</v>
      </c>
      <c r="D84" s="42">
        <f t="shared" si="15"/>
        <v>-0.14690312404258365</v>
      </c>
      <c r="E84" s="42">
        <f t="shared" si="15"/>
        <v>-0.1484470538401105</v>
      </c>
      <c r="F84" s="42">
        <f t="shared" si="15"/>
        <v>-0.1484470538401105</v>
      </c>
      <c r="G84" s="42">
        <f t="shared" si="15"/>
        <v>-0.1484470538401105</v>
      </c>
      <c r="H84" s="42">
        <f t="shared" si="15"/>
        <v>-0.1484470538401105</v>
      </c>
      <c r="I84" s="42">
        <f t="shared" si="15"/>
        <v>-0.14441009009825562</v>
      </c>
      <c r="J84" s="42">
        <f t="shared" si="15"/>
        <v>-0.13727461871976268</v>
      </c>
      <c r="K84" s="42">
        <f t="shared" si="15"/>
        <v>-0.13799080641333997</v>
      </c>
      <c r="L84" s="42">
        <f t="shared" si="15"/>
        <v>-0.1373234671246803</v>
      </c>
      <c r="M84" s="42">
        <f t="shared" si="15"/>
        <v>-0.15631797958183477</v>
      </c>
      <c r="N84" s="42">
        <f t="shared" si="15"/>
        <v>-0.16550206898322278</v>
      </c>
      <c r="O84" s="42">
        <f t="shared" si="15"/>
        <v>-0.1651876325042248</v>
      </c>
      <c r="P84" s="42">
        <f t="shared" si="15"/>
        <v>-0.15589421128097519</v>
      </c>
    </row>
    <row r="85" spans="2:16">
      <c r="B85" s="42">
        <f t="shared" si="7"/>
        <v>1989</v>
      </c>
      <c r="C85" s="42">
        <f t="shared" ref="C85:P85" si="16">-((C37-1)*(C37-2))^-1</f>
        <v>-0.15075976639104</v>
      </c>
      <c r="D85" s="42">
        <f t="shared" si="16"/>
        <v>-0.15075976639104</v>
      </c>
      <c r="E85" s="42">
        <f t="shared" si="16"/>
        <v>-0.15221654557414172</v>
      </c>
      <c r="F85" s="42">
        <f t="shared" si="16"/>
        <v>-0.15221654557414172</v>
      </c>
      <c r="G85" s="42">
        <f t="shared" si="16"/>
        <v>-0.15221654557414172</v>
      </c>
      <c r="H85" s="42">
        <f t="shared" si="16"/>
        <v>-0.15221654557414172</v>
      </c>
      <c r="I85" s="42">
        <f t="shared" si="16"/>
        <v>-0.14832742318689818</v>
      </c>
      <c r="J85" s="42">
        <f t="shared" si="16"/>
        <v>-0.14225074584888606</v>
      </c>
      <c r="K85" s="42">
        <f t="shared" si="16"/>
        <v>-0.14327595257965117</v>
      </c>
      <c r="L85" s="42">
        <f t="shared" si="16"/>
        <v>-0.1435980562887785</v>
      </c>
      <c r="M85" s="42">
        <f t="shared" si="16"/>
        <v>-0.16571678150198213</v>
      </c>
      <c r="N85" s="42">
        <f t="shared" si="16"/>
        <v>-0.17427540194496716</v>
      </c>
      <c r="O85" s="42">
        <f t="shared" si="16"/>
        <v>-0.17323330643013851</v>
      </c>
      <c r="P85" s="42">
        <f t="shared" si="16"/>
        <v>-0.16264102382241646</v>
      </c>
    </row>
    <row r="86" spans="2:16">
      <c r="B86" s="42">
        <f t="shared" si="7"/>
        <v>1990</v>
      </c>
      <c r="C86" s="42">
        <f t="shared" ref="C86:P86" si="17">-((C38-1)*(C38-2))^-1</f>
        <v>-0.14959189128556033</v>
      </c>
      <c r="D86" s="42">
        <f t="shared" si="17"/>
        <v>-0.14959189128556033</v>
      </c>
      <c r="E86" s="42">
        <f t="shared" si="17"/>
        <v>-0.1509201645440103</v>
      </c>
      <c r="F86" s="42">
        <f t="shared" si="17"/>
        <v>-0.1509201645440103</v>
      </c>
      <c r="G86" s="42">
        <f t="shared" si="17"/>
        <v>-0.1509201645440103</v>
      </c>
      <c r="H86" s="42">
        <f t="shared" si="17"/>
        <v>-0.1509201645440103</v>
      </c>
      <c r="I86" s="42">
        <f t="shared" si="17"/>
        <v>-0.15257270533322018</v>
      </c>
      <c r="J86" s="42">
        <f t="shared" si="17"/>
        <v>-0.14716111340423246</v>
      </c>
      <c r="K86" s="42">
        <f t="shared" si="17"/>
        <v>-0.14952466328429648</v>
      </c>
      <c r="L86" s="42">
        <f t="shared" si="17"/>
        <v>-0.14872579433816269</v>
      </c>
      <c r="M86" s="42">
        <f t="shared" si="17"/>
        <v>-0.16959901063807248</v>
      </c>
      <c r="N86" s="42">
        <f t="shared" si="17"/>
        <v>-0.18485486499980325</v>
      </c>
      <c r="O86" s="42">
        <f t="shared" si="17"/>
        <v>-0.18304711251498398</v>
      </c>
      <c r="P86" s="42">
        <f t="shared" si="17"/>
        <v>-0.17086669338517041</v>
      </c>
    </row>
    <row r="87" spans="2:16">
      <c r="B87" s="42">
        <f t="shared" si="7"/>
        <v>1991</v>
      </c>
      <c r="C87" s="42">
        <f t="shared" ref="C87:P87" si="18">-((C39-1)*(C39-2))^-1</f>
        <v>-0.15065565079827828</v>
      </c>
      <c r="D87" s="42">
        <f t="shared" si="18"/>
        <v>-0.15065565079827828</v>
      </c>
      <c r="E87" s="42">
        <f t="shared" si="18"/>
        <v>-0.15192618261286631</v>
      </c>
      <c r="F87" s="42">
        <f t="shared" si="18"/>
        <v>-0.15192618261286631</v>
      </c>
      <c r="G87" s="42">
        <f t="shared" si="18"/>
        <v>-0.15192618261286631</v>
      </c>
      <c r="H87" s="42">
        <f t="shared" si="18"/>
        <v>-0.15192618261286631</v>
      </c>
      <c r="I87" s="42">
        <f t="shared" si="18"/>
        <v>-0.15330919152268296</v>
      </c>
      <c r="J87" s="42">
        <f t="shared" si="18"/>
        <v>-0.1476811469566417</v>
      </c>
      <c r="K87" s="42">
        <f t="shared" si="18"/>
        <v>-0.15048156783307701</v>
      </c>
      <c r="L87" s="42">
        <f t="shared" si="18"/>
        <v>-0.1488621828022775</v>
      </c>
      <c r="M87" s="42">
        <f t="shared" si="18"/>
        <v>-0.16817141177881156</v>
      </c>
      <c r="N87" s="42">
        <f t="shared" si="18"/>
        <v>-0.19215499433384056</v>
      </c>
      <c r="O87" s="42">
        <f t="shared" si="18"/>
        <v>-0.18995354449950835</v>
      </c>
      <c r="P87" s="42">
        <f t="shared" si="18"/>
        <v>-0.17767141607261983</v>
      </c>
    </row>
    <row r="88" spans="2:16">
      <c r="B88" s="42">
        <f t="shared" si="7"/>
        <v>1992</v>
      </c>
      <c r="C88" s="42">
        <f t="shared" ref="C88:P88" si="19">-((C40-1)*(C40-2))^-1</f>
        <v>-0.15068488123538931</v>
      </c>
      <c r="D88" s="42">
        <f t="shared" si="19"/>
        <v>-0.15068488123538931</v>
      </c>
      <c r="E88" s="42">
        <f t="shared" si="19"/>
        <v>-0.15193785706936239</v>
      </c>
      <c r="F88" s="42">
        <f t="shared" si="19"/>
        <v>-0.15193785706936239</v>
      </c>
      <c r="G88" s="42">
        <f t="shared" si="19"/>
        <v>-0.15193785706936239</v>
      </c>
      <c r="H88" s="42">
        <f t="shared" si="19"/>
        <v>-0.15193785706936239</v>
      </c>
      <c r="I88" s="42">
        <f t="shared" si="19"/>
        <v>-0.15453588814134936</v>
      </c>
      <c r="J88" s="42">
        <f t="shared" si="19"/>
        <v>-0.14961343005644434</v>
      </c>
      <c r="K88" s="42">
        <f t="shared" si="19"/>
        <v>-0.15393659092111969</v>
      </c>
      <c r="L88" s="42">
        <f t="shared" si="19"/>
        <v>-0.15265450368125824</v>
      </c>
      <c r="M88" s="42">
        <f t="shared" si="19"/>
        <v>-0.17150858796897719</v>
      </c>
      <c r="N88" s="42">
        <f t="shared" si="19"/>
        <v>-0.20426956827055665</v>
      </c>
      <c r="O88" s="42">
        <f t="shared" si="19"/>
        <v>-0.2013641884095107</v>
      </c>
      <c r="P88" s="42">
        <f t="shared" si="19"/>
        <v>-0.18766045458634911</v>
      </c>
    </row>
    <row r="89" spans="2:16">
      <c r="B89" s="42">
        <f t="shared" si="7"/>
        <v>1993</v>
      </c>
      <c r="C89" s="42">
        <f t="shared" ref="C89:P89" si="20">-((C41-1)*(C41-2))^-1</f>
        <v>-0.14797328980849878</v>
      </c>
      <c r="D89" s="42">
        <f t="shared" si="20"/>
        <v>-0.14797328980849878</v>
      </c>
      <c r="E89" s="42">
        <f t="shared" si="20"/>
        <v>-0.14921121169115759</v>
      </c>
      <c r="F89" s="42">
        <f t="shared" si="20"/>
        <v>-0.14921121169115759</v>
      </c>
      <c r="G89" s="42">
        <f t="shared" si="20"/>
        <v>-0.14921121169115759</v>
      </c>
      <c r="H89" s="42">
        <f t="shared" si="20"/>
        <v>-0.14921121169115759</v>
      </c>
      <c r="I89" s="42">
        <f t="shared" si="20"/>
        <v>-0.15800388901452286</v>
      </c>
      <c r="J89" s="42">
        <f t="shared" si="20"/>
        <v>-0.15242521820188704</v>
      </c>
      <c r="K89" s="42">
        <f t="shared" si="20"/>
        <v>-0.15697942403354961</v>
      </c>
      <c r="L89" s="42">
        <f t="shared" si="20"/>
        <v>-0.1555548469693539</v>
      </c>
      <c r="M89" s="42">
        <f t="shared" si="20"/>
        <v>-0.17514692140919991</v>
      </c>
      <c r="N89" s="42">
        <f t="shared" si="20"/>
        <v>-0.21617906593691205</v>
      </c>
      <c r="O89" s="42">
        <f t="shared" si="20"/>
        <v>-0.21409980294530817</v>
      </c>
      <c r="P89" s="42">
        <f t="shared" si="20"/>
        <v>-0.19882438856445001</v>
      </c>
    </row>
    <row r="90" spans="2:16">
      <c r="B90" s="42">
        <f t="shared" si="7"/>
        <v>1994</v>
      </c>
      <c r="C90" s="42">
        <f t="shared" ref="C90:P90" si="21">-((C42-1)*(C42-2))^-1</f>
        <v>-0.14533900203571543</v>
      </c>
      <c r="D90" s="42">
        <f t="shared" si="21"/>
        <v>-0.14533900203571543</v>
      </c>
      <c r="E90" s="42">
        <f t="shared" si="21"/>
        <v>-0.14650878114228386</v>
      </c>
      <c r="F90" s="42">
        <f t="shared" si="21"/>
        <v>-0.14650878114228386</v>
      </c>
      <c r="G90" s="42">
        <f t="shared" si="21"/>
        <v>-0.14650878114228386</v>
      </c>
      <c r="H90" s="42">
        <f t="shared" si="21"/>
        <v>-0.14650878114228386</v>
      </c>
      <c r="I90" s="42">
        <f t="shared" si="21"/>
        <v>-0.15705543958149806</v>
      </c>
      <c r="J90" s="42">
        <f t="shared" si="21"/>
        <v>-0.15182481770176598</v>
      </c>
      <c r="K90" s="42">
        <f t="shared" si="21"/>
        <v>-0.15673332359370645</v>
      </c>
      <c r="L90" s="42">
        <f t="shared" si="21"/>
        <v>-0.15684118384026419</v>
      </c>
      <c r="M90" s="42">
        <f t="shared" si="21"/>
        <v>-0.17652023983925899</v>
      </c>
      <c r="N90" s="42">
        <f t="shared" si="21"/>
        <v>-0.22422580619508478</v>
      </c>
      <c r="O90" s="42">
        <f t="shared" si="21"/>
        <v>-0.22088913782838229</v>
      </c>
      <c r="P90" s="42">
        <f t="shared" si="21"/>
        <v>-0.20590258755628343</v>
      </c>
    </row>
    <row r="91" spans="2:16">
      <c r="B91" s="42">
        <f t="shared" si="7"/>
        <v>1995</v>
      </c>
      <c r="C91" s="42">
        <f t="shared" ref="C91:P91" si="22">-((C43-1)*(C43-2))^-1</f>
        <v>-0.15395650434782626</v>
      </c>
      <c r="D91" s="42">
        <f t="shared" si="22"/>
        <v>-0.15395650434782626</v>
      </c>
      <c r="E91" s="42">
        <f t="shared" si="22"/>
        <v>-0.15502214612775833</v>
      </c>
      <c r="F91" s="42">
        <f t="shared" si="22"/>
        <v>-0.15502214612775833</v>
      </c>
      <c r="G91" s="42">
        <f t="shared" si="22"/>
        <v>-0.15502214612775833</v>
      </c>
      <c r="H91" s="42">
        <f t="shared" si="22"/>
        <v>-0.15502214612775833</v>
      </c>
      <c r="I91" s="42">
        <f t="shared" si="22"/>
        <v>-0.15972155347290262</v>
      </c>
      <c r="J91" s="42">
        <f t="shared" si="22"/>
        <v>-0.15393115528859316</v>
      </c>
      <c r="K91" s="42">
        <f t="shared" si="22"/>
        <v>-0.15930459798918595</v>
      </c>
      <c r="L91" s="42">
        <f t="shared" si="22"/>
        <v>-0.16026445306751566</v>
      </c>
      <c r="M91" s="42">
        <f t="shared" si="22"/>
        <v>-0.18025469882652476</v>
      </c>
      <c r="N91" s="42">
        <f t="shared" si="22"/>
        <v>-0.22889907433537204</v>
      </c>
      <c r="O91" s="42">
        <f t="shared" si="22"/>
        <v>-0.22513743076660789</v>
      </c>
      <c r="P91" s="42">
        <f t="shared" si="22"/>
        <v>-0.21308368937699781</v>
      </c>
    </row>
    <row r="92" spans="2:16">
      <c r="B92" s="42">
        <f t="shared" si="7"/>
        <v>1996</v>
      </c>
      <c r="C92" s="42">
        <f t="shared" ref="C92:P92" si="23">-((C44-1)*(C44-2))^-1</f>
        <v>-0.16080091803610314</v>
      </c>
      <c r="D92" s="42">
        <f t="shared" si="23"/>
        <v>-0.16080091803610314</v>
      </c>
      <c r="E92" s="42">
        <f t="shared" si="23"/>
        <v>-0.16174148166582333</v>
      </c>
      <c r="F92" s="42">
        <f t="shared" si="23"/>
        <v>-0.16174148166582333</v>
      </c>
      <c r="G92" s="42">
        <f t="shared" si="23"/>
        <v>-0.16174148166582333</v>
      </c>
      <c r="H92" s="42">
        <f t="shared" si="23"/>
        <v>-0.16174148166582333</v>
      </c>
      <c r="I92" s="42">
        <f t="shared" si="23"/>
        <v>-0.16148445074910539</v>
      </c>
      <c r="J92" s="42">
        <f t="shared" si="23"/>
        <v>-0.15815390122403628</v>
      </c>
      <c r="K92" s="42">
        <f t="shared" si="23"/>
        <v>-0.16296848624180735</v>
      </c>
      <c r="L92" s="42">
        <f t="shared" si="23"/>
        <v>-0.16452243273988021</v>
      </c>
      <c r="M92" s="42">
        <f t="shared" si="23"/>
        <v>-0.18457783882208942</v>
      </c>
      <c r="N92" s="42">
        <f t="shared" si="23"/>
        <v>-0.2355399051971506</v>
      </c>
      <c r="O92" s="42">
        <f t="shared" si="23"/>
        <v>-0.23145418790655112</v>
      </c>
      <c r="P92" s="42">
        <f t="shared" si="23"/>
        <v>-0.21823122160437311</v>
      </c>
    </row>
    <row r="93" spans="2:16">
      <c r="B93" s="42">
        <f t="shared" si="7"/>
        <v>1997</v>
      </c>
      <c r="C93" s="42">
        <f t="shared" ref="C93:P93" si="24">-((C45-1)*(C45-2))^-1</f>
        <v>-0.16100165387468462</v>
      </c>
      <c r="D93" s="42">
        <f t="shared" si="24"/>
        <v>-0.16100165387468462</v>
      </c>
      <c r="E93" s="42">
        <f t="shared" si="24"/>
        <v>-0.1618275328371899</v>
      </c>
      <c r="F93" s="42">
        <f t="shared" si="24"/>
        <v>-0.1618275328371899</v>
      </c>
      <c r="G93" s="42">
        <f t="shared" si="24"/>
        <v>-0.1618275328371899</v>
      </c>
      <c r="H93" s="42">
        <f t="shared" si="24"/>
        <v>-0.1618275328371899</v>
      </c>
      <c r="I93" s="42">
        <f t="shared" si="24"/>
        <v>-0.16282708778996902</v>
      </c>
      <c r="J93" s="42">
        <f t="shared" si="24"/>
        <v>-0.15805572856142289</v>
      </c>
      <c r="K93" s="42">
        <f t="shared" si="24"/>
        <v>-0.16247348325772487</v>
      </c>
      <c r="L93" s="42">
        <f t="shared" si="24"/>
        <v>-0.1640814060091457</v>
      </c>
      <c r="M93" s="42">
        <f t="shared" si="24"/>
        <v>-0.18490449135188228</v>
      </c>
      <c r="N93" s="42">
        <f t="shared" si="24"/>
        <v>-0.23696008266091881</v>
      </c>
      <c r="O93" s="42">
        <f t="shared" si="24"/>
        <v>-0.23213899991485162</v>
      </c>
      <c r="P93" s="42">
        <f t="shared" si="24"/>
        <v>-0.2192363495217412</v>
      </c>
    </row>
    <row r="94" spans="2:16">
      <c r="B94" s="42">
        <f t="shared" si="7"/>
        <v>1998</v>
      </c>
      <c r="C94" s="42">
        <f t="shared" ref="C94:P94" si="25">-((C46-1)*(C46-2))^-1</f>
        <v>-0.16066536908098397</v>
      </c>
      <c r="D94" s="42">
        <f t="shared" si="25"/>
        <v>-0.16066536908098397</v>
      </c>
      <c r="E94" s="42">
        <f t="shared" si="25"/>
        <v>-0.1614651217951934</v>
      </c>
      <c r="F94" s="42">
        <f t="shared" si="25"/>
        <v>-0.1614651217951934</v>
      </c>
      <c r="G94" s="42">
        <f t="shared" si="25"/>
        <v>-0.1614651217951934</v>
      </c>
      <c r="H94" s="42">
        <f t="shared" si="25"/>
        <v>-0.1614651217951934</v>
      </c>
      <c r="I94" s="42">
        <f t="shared" si="25"/>
        <v>-0.16476544363067391</v>
      </c>
      <c r="J94" s="42">
        <f t="shared" si="25"/>
        <v>-0.15933093515503677</v>
      </c>
      <c r="K94" s="42">
        <f t="shared" si="25"/>
        <v>-0.16575091495257011</v>
      </c>
      <c r="L94" s="42">
        <f t="shared" si="25"/>
        <v>-0.16644404418171491</v>
      </c>
      <c r="M94" s="42">
        <f t="shared" si="25"/>
        <v>-0.18687735872704159</v>
      </c>
      <c r="N94" s="42">
        <f t="shared" si="25"/>
        <v>-0.24359455699668711</v>
      </c>
      <c r="O94" s="42">
        <f t="shared" si="25"/>
        <v>-0.23827900879185812</v>
      </c>
      <c r="P94" s="42">
        <f t="shared" si="25"/>
        <v>-0.2228287942928909</v>
      </c>
    </row>
    <row r="95" spans="2:16">
      <c r="B95" s="42">
        <f t="shared" si="7"/>
        <v>1999</v>
      </c>
      <c r="C95" s="42">
        <f t="shared" ref="C95:P95" si="26">-((C47-1)*(C47-2))^-1</f>
        <v>-0.15863697467090579</v>
      </c>
      <c r="D95" s="42">
        <f t="shared" si="26"/>
        <v>-0.15863697467090579</v>
      </c>
      <c r="E95" s="42">
        <f t="shared" si="26"/>
        <v>-0.15940876229391149</v>
      </c>
      <c r="F95" s="42">
        <f t="shared" si="26"/>
        <v>-0.15940876229391149</v>
      </c>
      <c r="G95" s="42">
        <f t="shared" si="26"/>
        <v>-0.15940876229391149</v>
      </c>
      <c r="H95" s="42">
        <f t="shared" si="26"/>
        <v>-0.15940876229391149</v>
      </c>
      <c r="I95" s="42">
        <f t="shared" si="26"/>
        <v>-0.16368770932619969</v>
      </c>
      <c r="J95" s="42">
        <f t="shared" si="26"/>
        <v>-0.1580369041160678</v>
      </c>
      <c r="K95" s="42">
        <f t="shared" si="26"/>
        <v>-0.16456425120562182</v>
      </c>
      <c r="L95" s="42">
        <f t="shared" si="26"/>
        <v>-0.16527861898622437</v>
      </c>
      <c r="M95" s="42">
        <f t="shared" si="26"/>
        <v>-0.18444024060319544</v>
      </c>
      <c r="N95" s="42">
        <f t="shared" si="26"/>
        <v>-0.24812931230934404</v>
      </c>
      <c r="O95" s="42">
        <f t="shared" si="26"/>
        <v>-0.24266777342042398</v>
      </c>
      <c r="P95" s="42">
        <f t="shared" si="26"/>
        <v>-0.2256430248798845</v>
      </c>
    </row>
    <row r="96" spans="2:16">
      <c r="B96" s="42">
        <f t="shared" si="7"/>
        <v>2000</v>
      </c>
      <c r="C96" s="42">
        <f t="shared" ref="C96:P96" si="27">-((C48-1)*(C48-2))^-1</f>
        <v>-0.15826451358275315</v>
      </c>
      <c r="D96" s="42">
        <f t="shared" si="27"/>
        <v>-0.15835566158472866</v>
      </c>
      <c r="E96" s="42">
        <f t="shared" si="27"/>
        <v>-0.15908862730894657</v>
      </c>
      <c r="F96" s="42">
        <f t="shared" si="27"/>
        <v>-0.15908862730894657</v>
      </c>
      <c r="G96" s="42">
        <f t="shared" si="27"/>
        <v>-0.15908862730894657</v>
      </c>
      <c r="H96" s="42">
        <f t="shared" si="27"/>
        <v>-0.15908862730894657</v>
      </c>
      <c r="I96" s="42">
        <f t="shared" si="27"/>
        <v>-0.16205834406445363</v>
      </c>
      <c r="J96" s="42">
        <f t="shared" si="27"/>
        <v>-0.15758469779334586</v>
      </c>
      <c r="K96" s="42">
        <f t="shared" si="27"/>
        <v>-0.1637562316701463</v>
      </c>
      <c r="L96" s="42">
        <f t="shared" si="27"/>
        <v>-0.16454183085660318</v>
      </c>
      <c r="M96" s="42">
        <f t="shared" si="27"/>
        <v>-0.18332999350572057</v>
      </c>
      <c r="N96" s="42">
        <f t="shared" si="27"/>
        <v>-0.24754143115247274</v>
      </c>
      <c r="O96" s="42">
        <f t="shared" si="27"/>
        <v>-0.24234629783143519</v>
      </c>
      <c r="P96" s="42">
        <f t="shared" si="27"/>
        <v>-0.22431242782554972</v>
      </c>
    </row>
    <row r="97" spans="2:16">
      <c r="B97" s="42">
        <f t="shared" si="7"/>
        <v>2001</v>
      </c>
      <c r="C97" s="42">
        <f t="shared" ref="C97:P97" si="28">-((C49-1)*(C49-2))^-1</f>
        <v>-0.15865784211741701</v>
      </c>
      <c r="D97" s="42">
        <f t="shared" si="28"/>
        <v>-0.15874568296777897</v>
      </c>
      <c r="E97" s="42">
        <f t="shared" si="28"/>
        <v>-0.15945556856944215</v>
      </c>
      <c r="F97" s="42">
        <f t="shared" si="28"/>
        <v>-0.15945556856944215</v>
      </c>
      <c r="G97" s="42">
        <f t="shared" si="28"/>
        <v>-0.15945556856944215</v>
      </c>
      <c r="H97" s="42">
        <f t="shared" si="28"/>
        <v>-0.15945556856944215</v>
      </c>
      <c r="I97" s="42">
        <f t="shared" si="28"/>
        <v>-0.16083888458297327</v>
      </c>
      <c r="J97" s="42">
        <f t="shared" si="28"/>
        <v>-0.15809792779144111</v>
      </c>
      <c r="K97" s="42">
        <f t="shared" si="28"/>
        <v>-0.16388130915339591</v>
      </c>
      <c r="L97" s="42">
        <f t="shared" si="28"/>
        <v>-0.16440634067494955</v>
      </c>
      <c r="M97" s="42">
        <f t="shared" si="28"/>
        <v>-0.18306147670828238</v>
      </c>
      <c r="N97" s="42">
        <f t="shared" si="28"/>
        <v>-0.25038811376662368</v>
      </c>
      <c r="O97" s="42">
        <f t="shared" si="28"/>
        <v>-0.24569258404896827</v>
      </c>
      <c r="P97" s="42">
        <f t="shared" si="28"/>
        <v>-0.22465979603225533</v>
      </c>
    </row>
    <row r="98" spans="2:16">
      <c r="B98" s="42">
        <f t="shared" si="7"/>
        <v>2002</v>
      </c>
      <c r="C98" s="42">
        <f t="shared" ref="C98:P98" si="29">-((C50-1)*(C50-2))^-1</f>
        <v>-0.15472720996005701</v>
      </c>
      <c r="D98" s="42">
        <f t="shared" si="29"/>
        <v>-0.15482375770120169</v>
      </c>
      <c r="E98" s="42">
        <f t="shared" si="29"/>
        <v>-0.1555742677730321</v>
      </c>
      <c r="F98" s="42">
        <f t="shared" si="29"/>
        <v>-0.1555742677730321</v>
      </c>
      <c r="G98" s="42">
        <f t="shared" si="29"/>
        <v>-0.1555742677730321</v>
      </c>
      <c r="H98" s="42">
        <f t="shared" si="29"/>
        <v>-0.1555742677730321</v>
      </c>
      <c r="I98" s="42">
        <f t="shared" si="29"/>
        <v>-0.15653657592234585</v>
      </c>
      <c r="J98" s="42">
        <f t="shared" si="29"/>
        <v>-0.15574338151864051</v>
      </c>
      <c r="K98" s="42">
        <f t="shared" si="29"/>
        <v>-0.16182847016519861</v>
      </c>
      <c r="L98" s="42">
        <f t="shared" si="29"/>
        <v>-0.16315562240271586</v>
      </c>
      <c r="M98" s="42">
        <f t="shared" si="29"/>
        <v>-0.18148159223982771</v>
      </c>
      <c r="N98" s="42">
        <f t="shared" si="29"/>
        <v>-0.2477292115803805</v>
      </c>
      <c r="O98" s="42">
        <f t="shared" si="29"/>
        <v>-0.24258280458036152</v>
      </c>
      <c r="P98" s="42">
        <f t="shared" si="29"/>
        <v>-0.22203292808674702</v>
      </c>
    </row>
    <row r="99" spans="2:16">
      <c r="B99" s="42">
        <f t="shared" si="7"/>
        <v>2003</v>
      </c>
      <c r="C99" s="42">
        <f t="shared" ref="C99:P99" si="30">-((C51-1)*(C51-2))^-1</f>
        <v>-0.15927743007251102</v>
      </c>
      <c r="D99" s="42">
        <f t="shared" si="30"/>
        <v>-0.15935612683686076</v>
      </c>
      <c r="E99" s="42">
        <f t="shared" si="30"/>
        <v>-0.15999794899615322</v>
      </c>
      <c r="F99" s="42">
        <f t="shared" si="30"/>
        <v>-0.15999794899615322</v>
      </c>
      <c r="G99" s="42">
        <f t="shared" si="30"/>
        <v>-0.15999794899615322</v>
      </c>
      <c r="H99" s="42">
        <f t="shared" si="30"/>
        <v>-0.15999794899615322</v>
      </c>
      <c r="I99" s="42">
        <f t="shared" si="30"/>
        <v>-0.15876767850299184</v>
      </c>
      <c r="J99" s="42">
        <f t="shared" si="30"/>
        <v>-0.15760775692569265</v>
      </c>
      <c r="K99" s="42">
        <f t="shared" si="30"/>
        <v>-0.16360617523362894</v>
      </c>
      <c r="L99" s="42">
        <f t="shared" si="30"/>
        <v>-0.16467771905676906</v>
      </c>
      <c r="M99" s="42">
        <f t="shared" si="30"/>
        <v>-0.18223144966904048</v>
      </c>
      <c r="N99" s="42">
        <f t="shared" si="30"/>
        <v>-0.2523141207545645</v>
      </c>
      <c r="O99" s="42">
        <f t="shared" si="30"/>
        <v>-0.24725068073462417</v>
      </c>
      <c r="P99" s="42">
        <f t="shared" si="30"/>
        <v>-0.22703127735451717</v>
      </c>
    </row>
    <row r="100" spans="2:16">
      <c r="B100" s="42">
        <f t="shared" si="7"/>
        <v>2004</v>
      </c>
      <c r="C100" s="42">
        <f t="shared" ref="C100:P100" si="31">-((C52-1)*(C52-2))^-1</f>
        <v>-0.15560096625479497</v>
      </c>
      <c r="D100" s="42">
        <f t="shared" si="31"/>
        <v>-0.15568230197035754</v>
      </c>
      <c r="E100" s="42">
        <f t="shared" si="31"/>
        <v>-0.15632148118028322</v>
      </c>
      <c r="F100" s="42">
        <f t="shared" si="31"/>
        <v>-0.15632148118028322</v>
      </c>
      <c r="G100" s="42">
        <f t="shared" si="31"/>
        <v>-0.15632148118028322</v>
      </c>
      <c r="H100" s="42">
        <f t="shared" si="31"/>
        <v>-0.15632148118028322</v>
      </c>
      <c r="I100" s="42">
        <f t="shared" si="31"/>
        <v>-0.15701498353404184</v>
      </c>
      <c r="J100" s="42">
        <f t="shared" si="31"/>
        <v>-0.15661864810095344</v>
      </c>
      <c r="K100" s="42">
        <f t="shared" si="31"/>
        <v>-0.16259211333915469</v>
      </c>
      <c r="L100" s="42">
        <f t="shared" si="31"/>
        <v>-0.16341201067155883</v>
      </c>
      <c r="M100" s="42">
        <f t="shared" si="31"/>
        <v>-0.18000790291802068</v>
      </c>
      <c r="N100" s="42">
        <f t="shared" si="31"/>
        <v>-0.24879543952666044</v>
      </c>
      <c r="O100" s="42">
        <f t="shared" si="31"/>
        <v>-0.2437691168879913</v>
      </c>
      <c r="P100" s="42">
        <f t="shared" si="31"/>
        <v>-0.22635554921110224</v>
      </c>
    </row>
    <row r="101" spans="2:16">
      <c r="B101" s="42">
        <f t="shared" si="7"/>
        <v>2005</v>
      </c>
      <c r="C101" s="42">
        <f t="shared" ref="C101:P101" si="32">-((C53-1)*(C53-2))^-1</f>
        <v>-0.15790689378022485</v>
      </c>
      <c r="D101" s="42">
        <f t="shared" si="32"/>
        <v>-0.15812077417020567</v>
      </c>
      <c r="E101" s="42">
        <f t="shared" si="32"/>
        <v>-0.15869256858762715</v>
      </c>
      <c r="F101" s="42">
        <f t="shared" si="32"/>
        <v>-0.15869256858762715</v>
      </c>
      <c r="G101" s="42">
        <f t="shared" si="32"/>
        <v>-0.15869256858762715</v>
      </c>
      <c r="H101" s="42">
        <f t="shared" si="32"/>
        <v>-0.15869256858762715</v>
      </c>
      <c r="I101" s="42">
        <f t="shared" si="32"/>
        <v>-0.15961269715506582</v>
      </c>
      <c r="J101" s="42">
        <f t="shared" si="32"/>
        <v>-0.16000549898699165</v>
      </c>
      <c r="K101" s="42">
        <f t="shared" si="32"/>
        <v>-0.16690953172377793</v>
      </c>
      <c r="L101" s="42">
        <f t="shared" si="32"/>
        <v>-0.16726665848680922</v>
      </c>
      <c r="M101" s="42">
        <f t="shared" si="32"/>
        <v>-0.18284184259898903</v>
      </c>
      <c r="N101" s="42">
        <f t="shared" si="32"/>
        <v>-0.24800886474299116</v>
      </c>
      <c r="O101" s="42">
        <f t="shared" si="32"/>
        <v>-0.24324609665292704</v>
      </c>
      <c r="P101" s="42">
        <f t="shared" si="32"/>
        <v>-0.22625501926962396</v>
      </c>
    </row>
    <row r="102" spans="2:16">
      <c r="B102" s="42">
        <f t="shared" si="7"/>
        <v>2006</v>
      </c>
      <c r="C102" s="42">
        <f t="shared" ref="C102:P102" si="33">-((C54-1)*(C54-2))^-1</f>
        <v>-0.1542962574927115</v>
      </c>
      <c r="D102" s="42">
        <f t="shared" si="33"/>
        <v>-0.1545085706673095</v>
      </c>
      <c r="E102" s="42">
        <f t="shared" si="33"/>
        <v>-0.15505794405960061</v>
      </c>
      <c r="F102" s="42">
        <f t="shared" si="33"/>
        <v>-0.15505794405960061</v>
      </c>
      <c r="G102" s="42">
        <f t="shared" si="33"/>
        <v>-0.15505794405960061</v>
      </c>
      <c r="H102" s="42">
        <f t="shared" si="33"/>
        <v>-0.15505794405960061</v>
      </c>
      <c r="I102" s="42">
        <f t="shared" si="33"/>
        <v>-0.15958600752241509</v>
      </c>
      <c r="J102" s="42">
        <f t="shared" si="33"/>
        <v>-0.15999438891657011</v>
      </c>
      <c r="K102" s="42">
        <f t="shared" si="33"/>
        <v>-0.16655457750023112</v>
      </c>
      <c r="L102" s="42">
        <f t="shared" si="33"/>
        <v>-0.16749884416624178</v>
      </c>
      <c r="M102" s="42">
        <f t="shared" si="33"/>
        <v>-0.18202833391797249</v>
      </c>
      <c r="N102" s="42">
        <f t="shared" si="33"/>
        <v>-0.24679476136390155</v>
      </c>
      <c r="O102" s="42">
        <f t="shared" si="33"/>
        <v>-0.24233864543713973</v>
      </c>
      <c r="P102" s="42">
        <f t="shared" si="33"/>
        <v>-0.22102306260832377</v>
      </c>
    </row>
    <row r="103" spans="2:16">
      <c r="B103" s="42">
        <f t="shared" si="7"/>
        <v>2007</v>
      </c>
      <c r="C103" s="42">
        <f t="shared" ref="C103:P103" si="34">-((C55-1)*(C55-2))^-1</f>
        <v>-0.153634744294842</v>
      </c>
      <c r="D103" s="42">
        <f t="shared" si="34"/>
        <v>-0.15381779488551076</v>
      </c>
      <c r="E103" s="42">
        <f t="shared" si="34"/>
        <v>-0.15429018273642633</v>
      </c>
      <c r="F103" s="42">
        <f t="shared" si="34"/>
        <v>-0.15429018273642633</v>
      </c>
      <c r="G103" s="42">
        <f t="shared" si="34"/>
        <v>-0.15429018273642633</v>
      </c>
      <c r="H103" s="42">
        <f t="shared" si="34"/>
        <v>-0.15429018273642633</v>
      </c>
      <c r="I103" s="42">
        <f t="shared" si="34"/>
        <v>-0.16062852857870402</v>
      </c>
      <c r="J103" s="42">
        <f t="shared" si="34"/>
        <v>-0.1614219462563406</v>
      </c>
      <c r="K103" s="42">
        <f t="shared" si="34"/>
        <v>-0.16926096859027143</v>
      </c>
      <c r="L103" s="42">
        <f t="shared" si="34"/>
        <v>-0.16965299450344187</v>
      </c>
      <c r="M103" s="42">
        <f t="shared" si="34"/>
        <v>-0.1831672693288563</v>
      </c>
      <c r="N103" s="42">
        <f t="shared" si="34"/>
        <v>-0.25018708115800953</v>
      </c>
      <c r="O103" s="42">
        <f t="shared" si="34"/>
        <v>-0.24598873094064544</v>
      </c>
      <c r="P103" s="42">
        <f t="shared" si="34"/>
        <v>-0.22353236632950335</v>
      </c>
    </row>
    <row r="104" spans="2:16">
      <c r="B104" s="42">
        <f t="shared" si="7"/>
        <v>2008</v>
      </c>
      <c r="C104" s="42">
        <f t="shared" ref="C104:P104" si="35">-((C56-1)*(C56-2))^-1</f>
        <v>-0.15865179401135523</v>
      </c>
      <c r="D104" s="42">
        <f t="shared" si="35"/>
        <v>-0.15877801756327117</v>
      </c>
      <c r="E104" s="42">
        <f t="shared" si="35"/>
        <v>-0.15912123849018933</v>
      </c>
      <c r="F104" s="42">
        <f t="shared" si="35"/>
        <v>-0.15912123849018933</v>
      </c>
      <c r="G104" s="42">
        <f t="shared" si="35"/>
        <v>-0.15912123849018933</v>
      </c>
      <c r="H104" s="42">
        <f t="shared" si="35"/>
        <v>-0.15912123849018933</v>
      </c>
      <c r="I104" s="42">
        <f t="shared" si="35"/>
        <v>-0.15985872894483522</v>
      </c>
      <c r="J104" s="42">
        <f t="shared" si="35"/>
        <v>-0.16320337980314753</v>
      </c>
      <c r="K104" s="42">
        <f t="shared" si="35"/>
        <v>-0.17193851541638591</v>
      </c>
      <c r="L104" s="42">
        <f t="shared" si="35"/>
        <v>-0.17198971667822296</v>
      </c>
      <c r="M104" s="42">
        <f t="shared" si="35"/>
        <v>-0.18480414798751818</v>
      </c>
      <c r="N104" s="42">
        <f t="shared" si="35"/>
        <v>-0.24607132144339242</v>
      </c>
      <c r="O104" s="42">
        <f t="shared" si="35"/>
        <v>-0.24186724554004058</v>
      </c>
      <c r="P104" s="42">
        <f t="shared" si="35"/>
        <v>-0.22700731017088155</v>
      </c>
    </row>
    <row r="105" spans="2:16">
      <c r="B105" s="42">
        <f t="shared" si="7"/>
        <v>2009</v>
      </c>
      <c r="C105" s="42">
        <f t="shared" ref="C105:P105" si="36">-((C57-1)*(C57-2))^-1</f>
        <v>-0.15387758194752324</v>
      </c>
      <c r="D105" s="42">
        <f t="shared" si="36"/>
        <v>-0.1539931576070146</v>
      </c>
      <c r="E105" s="42">
        <f t="shared" si="36"/>
        <v>-0.15429380353732619</v>
      </c>
      <c r="F105" s="42">
        <f t="shared" si="36"/>
        <v>-0.15429380353732619</v>
      </c>
      <c r="G105" s="42">
        <f t="shared" si="36"/>
        <v>-0.15429380353732619</v>
      </c>
      <c r="H105" s="42">
        <f t="shared" si="36"/>
        <v>-0.15429380353732619</v>
      </c>
      <c r="I105" s="42">
        <f t="shared" si="36"/>
        <v>-0.15777713508210192</v>
      </c>
      <c r="J105" s="42">
        <f t="shared" si="36"/>
        <v>-0.16143243459048021</v>
      </c>
      <c r="K105" s="42">
        <f t="shared" si="36"/>
        <v>-0.16948587681189298</v>
      </c>
      <c r="L105" s="42">
        <f t="shared" si="36"/>
        <v>-0.16985605817605109</v>
      </c>
      <c r="M105" s="42">
        <f t="shared" si="36"/>
        <v>-0.18293482644449807</v>
      </c>
      <c r="N105" s="42">
        <f t="shared" si="36"/>
        <v>-0.23943986144224519</v>
      </c>
      <c r="O105" s="42">
        <f t="shared" si="36"/>
        <v>-0.23684096073127439</v>
      </c>
      <c r="P105" s="42">
        <f t="shared" si="36"/>
        <v>-0.21997323306647709</v>
      </c>
    </row>
    <row r="106" spans="2:16">
      <c r="B106" s="42">
        <f t="shared" si="7"/>
        <v>2010</v>
      </c>
      <c r="C106" s="42">
        <f t="shared" ref="C106:P106" si="37">-((C58-1)*(C58-2))^-1</f>
        <v>-0.15845910838562435</v>
      </c>
      <c r="D106" s="42">
        <f t="shared" si="37"/>
        <v>-0.1598358969138213</v>
      </c>
      <c r="E106" s="42">
        <f t="shared" si="37"/>
        <v>-0.16004890824029525</v>
      </c>
      <c r="F106" s="42">
        <f t="shared" si="37"/>
        <v>-0.16004890824029525</v>
      </c>
      <c r="G106" s="42">
        <f t="shared" si="37"/>
        <v>-0.16004890824029525</v>
      </c>
      <c r="H106" s="42">
        <f t="shared" si="37"/>
        <v>-0.16004890824029525</v>
      </c>
      <c r="I106" s="42">
        <f t="shared" si="37"/>
        <v>-0.16016504405625498</v>
      </c>
      <c r="J106" s="42">
        <f t="shared" si="37"/>
        <v>-0.16362944981350661</v>
      </c>
      <c r="K106" s="42">
        <f t="shared" si="37"/>
        <v>-0.17067966377079843</v>
      </c>
      <c r="L106" s="42">
        <f t="shared" si="37"/>
        <v>-0.17092791745077351</v>
      </c>
      <c r="M106" s="42">
        <f t="shared" si="37"/>
        <v>-0.18305484524731869</v>
      </c>
      <c r="N106" s="42">
        <f t="shared" si="37"/>
        <v>-0.23859051364230968</v>
      </c>
      <c r="O106" s="42">
        <f t="shared" si="37"/>
        <v>-0.23660069289761468</v>
      </c>
      <c r="P106" s="42">
        <f t="shared" si="37"/>
        <v>-0.22341756261073573</v>
      </c>
    </row>
    <row r="107" spans="2:16">
      <c r="B107" s="42">
        <f t="shared" si="7"/>
        <v>2011</v>
      </c>
      <c r="C107" s="42">
        <f t="shared" ref="C107:P107" si="38">-((C59-1)*(C59-2))^-1</f>
        <v>-0.15346750232230408</v>
      </c>
      <c r="D107" s="42">
        <f t="shared" si="38"/>
        <v>-0.15453082845727761</v>
      </c>
      <c r="E107" s="42">
        <f t="shared" si="38"/>
        <v>-0.15471972737336956</v>
      </c>
      <c r="F107" s="42">
        <f t="shared" si="38"/>
        <v>-0.15471972737336956</v>
      </c>
      <c r="G107" s="42">
        <f t="shared" si="38"/>
        <v>-0.15471972737336956</v>
      </c>
      <c r="H107" s="42">
        <f t="shared" si="38"/>
        <v>-0.15471972737336956</v>
      </c>
      <c r="I107" s="42">
        <f t="shared" si="38"/>
        <v>-0.15310563964568819</v>
      </c>
      <c r="J107" s="42">
        <f t="shared" si="38"/>
        <v>-0.15799208103462337</v>
      </c>
      <c r="K107" s="42">
        <f t="shared" si="38"/>
        <v>-0.16521816413290552</v>
      </c>
      <c r="L107" s="42">
        <f t="shared" si="38"/>
        <v>-0.16607860506698019</v>
      </c>
      <c r="M107" s="42">
        <f t="shared" si="38"/>
        <v>-0.1785565988984413</v>
      </c>
      <c r="N107" s="42">
        <f t="shared" si="38"/>
        <v>-0.23480026045334049</v>
      </c>
      <c r="O107" s="42">
        <f t="shared" si="38"/>
        <v>-0.23334637457091006</v>
      </c>
      <c r="P107" s="42">
        <f t="shared" si="38"/>
        <v>-0.22487432845683505</v>
      </c>
    </row>
    <row r="108" spans="2:16">
      <c r="B108" s="42">
        <f t="shared" si="7"/>
        <v>2012</v>
      </c>
      <c r="C108" s="42">
        <f t="shared" ref="C108:P108" si="39">-((C60-1)*(C60-2))^-1</f>
        <v>-0.16533218595121135</v>
      </c>
      <c r="D108" s="42">
        <f t="shared" si="39"/>
        <v>-0.16621265300356933</v>
      </c>
      <c r="E108" s="42">
        <f t="shared" si="39"/>
        <v>-0.16632789450623775</v>
      </c>
      <c r="F108" s="42">
        <f t="shared" si="39"/>
        <v>-0.16632789450623775</v>
      </c>
      <c r="G108" s="42">
        <f t="shared" si="39"/>
        <v>-0.16632789450623775</v>
      </c>
      <c r="H108" s="42">
        <f t="shared" si="39"/>
        <v>-0.16632789450623775</v>
      </c>
      <c r="I108" s="42">
        <f t="shared" si="39"/>
        <v>-0.16056684617310235</v>
      </c>
      <c r="J108" s="42">
        <f t="shared" si="39"/>
        <v>-0.16473250395942457</v>
      </c>
      <c r="K108" s="42">
        <f t="shared" si="39"/>
        <v>-0.17193086058021231</v>
      </c>
      <c r="L108" s="42">
        <f t="shared" si="39"/>
        <v>-0.17186855139366961</v>
      </c>
      <c r="M108" s="42">
        <f t="shared" si="39"/>
        <v>-0.18371992034726106</v>
      </c>
      <c r="N108" s="42">
        <f t="shared" si="39"/>
        <v>-0.2397268877430794</v>
      </c>
      <c r="O108" s="42">
        <f t="shared" si="39"/>
        <v>-0.23792725493200742</v>
      </c>
      <c r="P108" s="42">
        <f t="shared" si="39"/>
        <v>-0.23313969914723109</v>
      </c>
    </row>
    <row r="109" spans="2:16">
      <c r="B109" s="42">
        <f t="shared" si="7"/>
        <v>2013</v>
      </c>
      <c r="C109" s="42">
        <f t="shared" ref="C109:P109" si="40">-((C61-1)*(C61-2))^-1</f>
        <v>-0.16469485727604824</v>
      </c>
      <c r="D109" s="42">
        <f t="shared" si="40"/>
        <v>-0.16545444278561994</v>
      </c>
      <c r="E109" s="42">
        <f t="shared" si="40"/>
        <v>-0.16555638729116051</v>
      </c>
      <c r="F109" s="42">
        <f t="shared" si="40"/>
        <v>-0.16555638729116051</v>
      </c>
      <c r="G109" s="42">
        <f t="shared" si="40"/>
        <v>-0.16555638729116051</v>
      </c>
      <c r="H109" s="42">
        <f t="shared" si="40"/>
        <v>-0.16555638729116051</v>
      </c>
      <c r="I109" s="42">
        <f t="shared" si="40"/>
        <v>-0.16069393529694806</v>
      </c>
      <c r="J109" s="42">
        <f t="shared" si="40"/>
        <v>-0.16477325119231878</v>
      </c>
      <c r="K109" s="42">
        <f t="shared" si="40"/>
        <v>-0.17161156006287462</v>
      </c>
      <c r="L109" s="42">
        <f t="shared" si="40"/>
        <v>-0.1714502120622996</v>
      </c>
      <c r="M109" s="42">
        <f t="shared" si="40"/>
        <v>-0.18344610454407592</v>
      </c>
      <c r="N109" s="42">
        <f t="shared" si="40"/>
        <v>-0.23881970898028071</v>
      </c>
      <c r="O109" s="42">
        <f t="shared" si="40"/>
        <v>-0.23711442542725603</v>
      </c>
      <c r="P109" s="42">
        <f t="shared" si="40"/>
        <v>-0.23407758926168551</v>
      </c>
    </row>
    <row r="110" spans="2:16">
      <c r="B110" s="42">
        <f t="shared" si="7"/>
        <v>2014</v>
      </c>
      <c r="C110" s="42">
        <f t="shared" ref="C110:P110" si="41">-((C62-1)*(C62-2))^-1</f>
        <v>-0.1650448336439814</v>
      </c>
      <c r="D110" s="42">
        <f t="shared" si="41"/>
        <v>-0.16686187795486676</v>
      </c>
      <c r="E110" s="42">
        <f t="shared" si="41"/>
        <v>-0.16694793337876948</v>
      </c>
      <c r="F110" s="42">
        <f t="shared" si="41"/>
        <v>-0.16694793337876948</v>
      </c>
      <c r="G110" s="42">
        <f t="shared" si="41"/>
        <v>-0.16694793337876948</v>
      </c>
      <c r="H110" s="42">
        <f t="shared" si="41"/>
        <v>-0.16694793337876948</v>
      </c>
      <c r="I110" s="42">
        <f t="shared" si="41"/>
        <v>-0.16233393090159712</v>
      </c>
      <c r="J110" s="42">
        <f t="shared" si="41"/>
        <v>-0.16596829009213174</v>
      </c>
      <c r="K110" s="42">
        <f t="shared" si="41"/>
        <v>-0.17225669799243676</v>
      </c>
      <c r="L110" s="42">
        <f t="shared" si="41"/>
        <v>-0.17226606749981477</v>
      </c>
      <c r="M110" s="42">
        <f t="shared" si="41"/>
        <v>-0.18440647551365236</v>
      </c>
      <c r="N110" s="42">
        <f t="shared" si="41"/>
        <v>-0.23728617194880328</v>
      </c>
      <c r="O110" s="42">
        <f t="shared" si="41"/>
        <v>-0.23632709796226417</v>
      </c>
      <c r="P110" s="42">
        <f t="shared" si="41"/>
        <v>-0.23821170214058254</v>
      </c>
    </row>
    <row r="111" spans="2:16">
      <c r="B111" s="42">
        <f t="shared" si="7"/>
        <v>2015</v>
      </c>
      <c r="C111" s="42">
        <f t="shared" ref="C111:P111" si="42">-((C63-1)*(C63-2))^-1</f>
        <v>-0.16474813286258103</v>
      </c>
      <c r="D111" s="42">
        <f t="shared" si="42"/>
        <v>-0.16628187187372673</v>
      </c>
      <c r="E111" s="42">
        <f t="shared" si="42"/>
        <v>-0.16634410346946729</v>
      </c>
      <c r="F111" s="42">
        <f t="shared" si="42"/>
        <v>-0.16634410346946729</v>
      </c>
      <c r="G111" s="42">
        <f t="shared" si="42"/>
        <v>-0.16634410346946729</v>
      </c>
      <c r="H111" s="42">
        <f t="shared" si="42"/>
        <v>-0.16634410346946729</v>
      </c>
      <c r="I111" s="42">
        <f t="shared" si="42"/>
        <v>-0.16046436696457489</v>
      </c>
      <c r="J111" s="42">
        <f t="shared" si="42"/>
        <v>-0.16390599742422227</v>
      </c>
      <c r="K111" s="42">
        <f t="shared" si="42"/>
        <v>-0.16981984469465897</v>
      </c>
      <c r="L111" s="42">
        <f t="shared" si="42"/>
        <v>-0.17002246006617197</v>
      </c>
      <c r="M111" s="42">
        <f t="shared" si="42"/>
        <v>-0.18341651206441503</v>
      </c>
      <c r="N111" s="42">
        <f t="shared" si="42"/>
        <v>-0.23597305044781353</v>
      </c>
      <c r="O111" s="42">
        <f t="shared" si="42"/>
        <v>-0.23460559510492182</v>
      </c>
      <c r="P111" s="42">
        <f t="shared" si="42"/>
        <v>-0.24075096323111789</v>
      </c>
    </row>
    <row r="112" spans="2:16">
      <c r="B112" s="42">
        <f t="shared" si="7"/>
        <v>2016</v>
      </c>
      <c r="C112" s="42">
        <f t="shared" ref="C112:P112" si="43">-((C64-1)*(C64-2))^-1</f>
        <v>-0.16652270675967448</v>
      </c>
      <c r="D112" s="42">
        <f t="shared" si="43"/>
        <v>-0.16774744384403545</v>
      </c>
      <c r="E112" s="42">
        <f t="shared" si="43"/>
        <v>-0.16779865772801958</v>
      </c>
      <c r="F112" s="42">
        <f t="shared" si="43"/>
        <v>-0.1678129571013133</v>
      </c>
      <c r="G112" s="42">
        <f t="shared" si="43"/>
        <v>-0.1678129571013133</v>
      </c>
      <c r="H112" s="42">
        <f t="shared" si="43"/>
        <v>-0.1678129571013133</v>
      </c>
      <c r="I112" s="42">
        <f t="shared" si="43"/>
        <v>-0.16414580347500177</v>
      </c>
      <c r="J112" s="42">
        <f t="shared" si="43"/>
        <v>-0.16705472650439732</v>
      </c>
      <c r="K112" s="42">
        <f t="shared" si="43"/>
        <v>-0.17221151012570898</v>
      </c>
      <c r="L112" s="42">
        <f t="shared" si="43"/>
        <v>-0.17256854814939923</v>
      </c>
      <c r="M112" s="42">
        <f t="shared" si="43"/>
        <v>-0.18795095971635578</v>
      </c>
      <c r="N112" s="42">
        <f t="shared" si="43"/>
        <v>-0.23840877725550214</v>
      </c>
      <c r="O112" s="42">
        <f t="shared" si="43"/>
        <v>-0.23644255350071003</v>
      </c>
      <c r="P112" s="42">
        <f t="shared" si="43"/>
        <v>-0.24539424422040831</v>
      </c>
    </row>
    <row r="113" spans="1:17">
      <c r="B113" s="42">
        <f t="shared" si="7"/>
        <v>2017</v>
      </c>
      <c r="C113" s="42">
        <f t="shared" ref="C113:P113" si="44">-((C65-1)*(C65-2))^-1</f>
        <v>-0.17006202748200278</v>
      </c>
      <c r="D113" s="42">
        <f t="shared" si="44"/>
        <v>-0.17122863140325559</v>
      </c>
      <c r="E113" s="42">
        <f t="shared" si="44"/>
        <v>-0.17126449030680879</v>
      </c>
      <c r="F113" s="42">
        <f t="shared" si="44"/>
        <v>-0.171275086285403</v>
      </c>
      <c r="G113" s="42">
        <f t="shared" si="44"/>
        <v>-0.171275086285403</v>
      </c>
      <c r="H113" s="42">
        <f t="shared" si="44"/>
        <v>-0.171275086285403</v>
      </c>
      <c r="I113" s="42">
        <f t="shared" si="44"/>
        <v>-0.16770399454307411</v>
      </c>
      <c r="J113" s="42">
        <f t="shared" si="44"/>
        <v>-0.17045070430426343</v>
      </c>
      <c r="K113" s="42">
        <f t="shared" si="44"/>
        <v>-0.17516123047211543</v>
      </c>
      <c r="L113" s="42">
        <f t="shared" si="44"/>
        <v>-0.17530461757217169</v>
      </c>
      <c r="M113" s="42">
        <f t="shared" si="44"/>
        <v>-0.19375517678915288</v>
      </c>
      <c r="N113" s="42">
        <f t="shared" si="44"/>
        <v>-0.24132253635171241</v>
      </c>
      <c r="O113" s="42">
        <f t="shared" si="44"/>
        <v>-0.23906106069978975</v>
      </c>
      <c r="P113" s="42">
        <f t="shared" si="44"/>
        <v>-0.2515319210826038</v>
      </c>
    </row>
    <row r="114" spans="1:17">
      <c r="B114" s="42">
        <f t="shared" si="7"/>
        <v>2018</v>
      </c>
      <c r="C114" s="42">
        <f t="shared" ref="C114:P114" si="45">-((C66-1)*(C66-2))^-1</f>
        <v>-0.17218156121206116</v>
      </c>
      <c r="D114" s="42">
        <f t="shared" si="45"/>
        <v>-0.17306704729708822</v>
      </c>
      <c r="E114" s="42">
        <f t="shared" si="45"/>
        <v>-0.17309857386621713</v>
      </c>
      <c r="F114" s="42">
        <f t="shared" si="45"/>
        <v>-0.17310702264109859</v>
      </c>
      <c r="G114" s="42">
        <f t="shared" si="45"/>
        <v>-0.17310702264109859</v>
      </c>
      <c r="H114" s="42">
        <f t="shared" si="45"/>
        <v>-0.17310702264109859</v>
      </c>
      <c r="I114" s="42">
        <f t="shared" si="45"/>
        <v>-0.16878170676745904</v>
      </c>
      <c r="J114" s="42">
        <f t="shared" si="45"/>
        <v>-0.17148027489544979</v>
      </c>
      <c r="K114" s="42">
        <f t="shared" si="45"/>
        <v>-0.17588837501567967</v>
      </c>
      <c r="L114" s="42">
        <f t="shared" si="45"/>
        <v>-0.17572436322725354</v>
      </c>
      <c r="M114" s="42">
        <f t="shared" si="45"/>
        <v>-0.19392558492090059</v>
      </c>
      <c r="N114" s="42">
        <f t="shared" si="45"/>
        <v>-0.24103388195187489</v>
      </c>
      <c r="O114" s="42">
        <f t="shared" si="45"/>
        <v>-0.23846170668804817</v>
      </c>
      <c r="P114" s="42">
        <f t="shared" si="45"/>
        <v>-0.25312069272840332</v>
      </c>
    </row>
    <row r="115" spans="1:17">
      <c r="B115" s="42">
        <f t="shared" si="7"/>
        <v>2019</v>
      </c>
      <c r="C115" s="42">
        <f t="shared" ref="C115:P115" si="46">-((C67-1)*(C67-2))^-1</f>
        <v>-0.17284282269904427</v>
      </c>
      <c r="D115" s="42">
        <f t="shared" si="46"/>
        <v>-0.1736790230015765</v>
      </c>
      <c r="E115" s="42">
        <f t="shared" si="46"/>
        <v>-0.17371375150030222</v>
      </c>
      <c r="F115" s="42">
        <f t="shared" si="46"/>
        <v>-0.17372118265181705</v>
      </c>
      <c r="G115" s="42">
        <f t="shared" si="46"/>
        <v>-0.17372118265181705</v>
      </c>
      <c r="H115" s="42">
        <f t="shared" si="46"/>
        <v>-0.17372118265181705</v>
      </c>
      <c r="I115" s="42">
        <f t="shared" si="46"/>
        <v>-0.17111592710037965</v>
      </c>
      <c r="J115" s="42">
        <f t="shared" si="46"/>
        <v>-0.17360432114399493</v>
      </c>
      <c r="K115" s="42">
        <f t="shared" si="46"/>
        <v>-0.17774268519046835</v>
      </c>
      <c r="L115" s="42">
        <f t="shared" si="46"/>
        <v>-0.17729725872657745</v>
      </c>
      <c r="M115" s="42">
        <f t="shared" si="46"/>
        <v>-0.19464563996462406</v>
      </c>
      <c r="N115" s="42">
        <f t="shared" si="46"/>
        <v>-0.24231045904576479</v>
      </c>
      <c r="O115" s="42">
        <f t="shared" si="46"/>
        <v>-0.24004079080913765</v>
      </c>
      <c r="P115" s="42">
        <f t="shared" si="46"/>
        <v>-0.25863691664144267</v>
      </c>
    </row>
    <row r="116" spans="1:17">
      <c r="B116" s="42">
        <f t="shared" si="7"/>
        <v>2020</v>
      </c>
      <c r="C116" s="42">
        <f t="shared" ref="C116:P116" si="47">-((C68-1)*(C68-2))^-1</f>
        <v>-0.17380158925829359</v>
      </c>
      <c r="D116" s="42">
        <f t="shared" si="47"/>
        <v>-0.17457236896600281</v>
      </c>
      <c r="E116" s="42">
        <f t="shared" si="47"/>
        <v>-0.174602045287583</v>
      </c>
      <c r="F116" s="42">
        <f t="shared" si="47"/>
        <v>-0.1745515338408212</v>
      </c>
      <c r="G116" s="42">
        <f t="shared" si="47"/>
        <v>-0.1745515338408212</v>
      </c>
      <c r="H116" s="42">
        <f t="shared" si="47"/>
        <v>-0.17469178534948895</v>
      </c>
      <c r="I116" s="42">
        <f t="shared" si="47"/>
        <v>-0.17198036717872192</v>
      </c>
      <c r="J116" s="42">
        <f t="shared" si="47"/>
        <v>-0.17504900943709126</v>
      </c>
      <c r="K116" s="42">
        <f t="shared" si="47"/>
        <v>-0.17898356578069041</v>
      </c>
      <c r="L116" s="42">
        <f t="shared" si="47"/>
        <v>-0.17845750157512744</v>
      </c>
      <c r="M116" s="42">
        <f t="shared" si="47"/>
        <v>-0.19104644308402047</v>
      </c>
      <c r="N116" s="42">
        <f t="shared" si="47"/>
        <v>-0.23956063149445278</v>
      </c>
      <c r="O116" s="42">
        <f t="shared" si="47"/>
        <v>-0.23742702483878725</v>
      </c>
      <c r="P116" s="42">
        <f t="shared" si="47"/>
        <v>-0.26295031762072979</v>
      </c>
    </row>
    <row r="117" spans="1:17">
      <c r="B117" s="42">
        <f t="shared" si="7"/>
        <v>2021</v>
      </c>
      <c r="C117" s="42">
        <f t="shared" ref="C117:P117" si="48">-((C69-1)*(C69-2))^-1</f>
        <v>-0.17485034316977968</v>
      </c>
      <c r="D117" s="42">
        <f t="shared" si="48"/>
        <v>-0.17557626078732538</v>
      </c>
      <c r="E117" s="42">
        <f t="shared" si="48"/>
        <v>-0.17560088560316525</v>
      </c>
      <c r="F117" s="42">
        <f t="shared" si="48"/>
        <v>-0.17555044165366082</v>
      </c>
      <c r="G117" s="42">
        <f t="shared" si="48"/>
        <v>-0.17555044165366082</v>
      </c>
      <c r="H117" s="42">
        <f t="shared" si="48"/>
        <v>-0.1756641558309352</v>
      </c>
      <c r="I117" s="42">
        <f t="shared" si="48"/>
        <v>-0.17334223722326544</v>
      </c>
      <c r="J117" s="42">
        <f t="shared" si="48"/>
        <v>-0.17639534558532172</v>
      </c>
      <c r="K117" s="42">
        <f t="shared" si="48"/>
        <v>-0.17997502954320782</v>
      </c>
      <c r="L117" s="42">
        <f t="shared" si="48"/>
        <v>-0.17925904695355224</v>
      </c>
      <c r="M117" s="42">
        <f t="shared" si="48"/>
        <v>-0.19440009498501834</v>
      </c>
      <c r="N117" s="42">
        <f t="shared" si="48"/>
        <v>-0.24276098232599383</v>
      </c>
      <c r="O117" s="42">
        <f t="shared" si="48"/>
        <v>-0.238205623112694</v>
      </c>
      <c r="P117" s="42">
        <f t="shared" si="48"/>
        <v>-0.27129607114381765</v>
      </c>
    </row>
    <row r="118" spans="1:17">
      <c r="B118" s="42">
        <f t="shared" si="7"/>
        <v>2022</v>
      </c>
      <c r="C118" s="42">
        <f t="shared" ref="C118:P118" si="49">-((C70-1)*(C70-2))^-1</f>
        <v>-0.17493201793570998</v>
      </c>
      <c r="D118" s="42">
        <f t="shared" si="49"/>
        <v>-0.17564221204150843</v>
      </c>
      <c r="E118" s="42">
        <f t="shared" si="49"/>
        <v>-0.17566609073269113</v>
      </c>
      <c r="F118" s="42">
        <f t="shared" si="49"/>
        <v>-0.1756931064192119</v>
      </c>
      <c r="G118" s="42">
        <f t="shared" si="49"/>
        <v>-0.1756931064192119</v>
      </c>
      <c r="H118" s="42">
        <f t="shared" si="49"/>
        <v>-0.17580408184751023</v>
      </c>
      <c r="I118" s="42">
        <f t="shared" si="49"/>
        <v>-0.1741983434042112</v>
      </c>
      <c r="J118" s="42">
        <f t="shared" si="49"/>
        <v>-0.17762611104817688</v>
      </c>
      <c r="K118" s="42">
        <f t="shared" si="49"/>
        <v>-0.18103087827341729</v>
      </c>
      <c r="L118" s="42">
        <f t="shared" si="49"/>
        <v>-0.18019518164631609</v>
      </c>
      <c r="M118" s="42">
        <f t="shared" si="49"/>
        <v>-0.195741933610452</v>
      </c>
      <c r="N118" s="42">
        <f t="shared" si="49"/>
        <v>-0.24398596322351024</v>
      </c>
      <c r="O118" s="42">
        <f t="shared" si="49"/>
        <v>-0.24156359998470595</v>
      </c>
      <c r="P118" s="42">
        <f t="shared" si="49"/>
        <v>-0.27449431192625878</v>
      </c>
    </row>
    <row r="119" spans="1:17">
      <c r="B119" s="42">
        <f t="shared" si="7"/>
        <v>2023</v>
      </c>
      <c r="C119" s="42">
        <f t="shared" ref="C119:P119" si="50">-((C71-1)*(C71-2))^-1</f>
        <v>-0.17489035834661584</v>
      </c>
      <c r="D119" s="42">
        <f t="shared" si="50"/>
        <v>-0.17559164930417667</v>
      </c>
      <c r="E119" s="42">
        <f t="shared" si="50"/>
        <v>-0.17561540223252395</v>
      </c>
      <c r="F119" s="42">
        <f t="shared" si="50"/>
        <v>-0.17564226812245973</v>
      </c>
      <c r="G119" s="42">
        <f t="shared" si="50"/>
        <v>-0.17564226812245973</v>
      </c>
      <c r="H119" s="42">
        <f t="shared" si="50"/>
        <v>-0.1757518490491036</v>
      </c>
      <c r="I119" s="42">
        <f t="shared" si="50"/>
        <v>-0.17402921645319905</v>
      </c>
      <c r="J119" s="42">
        <f t="shared" si="50"/>
        <v>-0.17732404713667133</v>
      </c>
      <c r="K119" s="42">
        <f t="shared" si="50"/>
        <v>-0.18062599154579123</v>
      </c>
      <c r="L119" s="42">
        <f t="shared" si="50"/>
        <v>-0.17980501083476758</v>
      </c>
      <c r="M119" s="42">
        <f t="shared" si="50"/>
        <v>-0.19594046051742237</v>
      </c>
      <c r="N119" s="42">
        <f t="shared" si="50"/>
        <v>-0.24307768982062702</v>
      </c>
      <c r="O119" s="42">
        <f t="shared" si="50"/>
        <v>-0.24060361301446875</v>
      </c>
      <c r="P119" s="42">
        <f t="shared" si="50"/>
        <v>-0.27525890341930009</v>
      </c>
    </row>
    <row r="120" spans="1:17">
      <c r="B120" s="42"/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</row>
    <row r="121" spans="1:17">
      <c r="B121" s="42"/>
      <c r="C121" s="42"/>
      <c r="D121" s="42"/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</row>
    <row r="122" spans="1:17">
      <c r="B122" s="42"/>
      <c r="C122" s="42"/>
      <c r="D122" s="42"/>
      <c r="E122" s="42" t="s">
        <v>68</v>
      </c>
      <c r="F122" s="42" t="s">
        <v>69</v>
      </c>
      <c r="G122" s="42" t="s">
        <v>70</v>
      </c>
      <c r="H122" s="42" t="s">
        <v>71</v>
      </c>
      <c r="I122" s="42" t="s">
        <v>72</v>
      </c>
      <c r="J122" s="42" t="s">
        <v>73</v>
      </c>
      <c r="K122" s="42" t="s">
        <v>74</v>
      </c>
      <c r="L122" s="42" t="s">
        <v>75</v>
      </c>
      <c r="M122" s="42" t="s">
        <v>76</v>
      </c>
      <c r="N122" s="42" t="s">
        <v>77</v>
      </c>
      <c r="O122" s="42" t="s">
        <v>78</v>
      </c>
      <c r="P122" s="42" t="s">
        <v>79</v>
      </c>
    </row>
    <row r="123" spans="1:17">
      <c r="B123" s="42"/>
      <c r="C123" s="42"/>
      <c r="D123" s="42"/>
      <c r="E123" s="42" t="s">
        <v>356</v>
      </c>
      <c r="F123" s="42" t="s">
        <v>357</v>
      </c>
      <c r="G123" s="42" t="s">
        <v>358</v>
      </c>
      <c r="H123" s="42" t="s">
        <v>359</v>
      </c>
      <c r="I123" s="42" t="s">
        <v>1082</v>
      </c>
      <c r="J123" s="42" t="s">
        <v>1085</v>
      </c>
      <c r="K123" s="42" t="s">
        <v>1086</v>
      </c>
      <c r="L123" s="42" t="s">
        <v>1083</v>
      </c>
      <c r="M123" s="42" t="s">
        <v>248</v>
      </c>
      <c r="N123" s="42" t="s">
        <v>364</v>
      </c>
      <c r="O123" s="42" t="s">
        <v>1084</v>
      </c>
      <c r="P123" s="42" t="s">
        <v>366</v>
      </c>
    </row>
    <row r="124" spans="1:17">
      <c r="A124" s="5"/>
      <c r="B124" s="42">
        <v>1979</v>
      </c>
      <c r="C124" s="43">
        <f t="shared" ref="C124:P124" si="51">-(1-2^C75)</f>
        <v>-5.8781596230302324E-2</v>
      </c>
      <c r="D124" s="43">
        <f t="shared" si="51"/>
        <v>-5.8781596230302324E-2</v>
      </c>
      <c r="E124" s="43">
        <f t="shared" si="51"/>
        <v>-5.8781596230302324E-2</v>
      </c>
      <c r="F124" s="43">
        <f t="shared" si="51"/>
        <v>-5.8781596230302324E-2</v>
      </c>
      <c r="G124" s="43">
        <f t="shared" si="51"/>
        <v>-5.8781596230302324E-2</v>
      </c>
      <c r="H124" s="43">
        <f t="shared" si="51"/>
        <v>-5.8781596230302324E-2</v>
      </c>
      <c r="I124" s="43">
        <f t="shared" si="51"/>
        <v>-6.3802296373618894E-2</v>
      </c>
      <c r="J124" s="43">
        <f t="shared" si="51"/>
        <v>-6.3802296373618894E-2</v>
      </c>
      <c r="K124" s="43">
        <f t="shared" si="51"/>
        <v>-6.3802296373618894E-2</v>
      </c>
      <c r="L124" s="43">
        <f t="shared" si="51"/>
        <v>-6.3802296373618894E-2</v>
      </c>
      <c r="M124" s="43">
        <f t="shared" si="51"/>
        <v>-6.3802296373618894E-2</v>
      </c>
      <c r="N124" s="43">
        <f t="shared" si="51"/>
        <v>-6.7022897151215566E-2</v>
      </c>
      <c r="O124" s="43">
        <f t="shared" si="51"/>
        <v>-6.7022897151215566E-2</v>
      </c>
      <c r="P124" s="43">
        <f t="shared" si="51"/>
        <v>-6.9780830275163463E-2</v>
      </c>
      <c r="Q124" cm="1">
        <f t="array" ref="Q124">AVERAGE(IF(ISERROR(C124:P124),"",C124:P124))</f>
        <v>-6.2537691701964507E-2</v>
      </c>
    </row>
    <row r="125" spans="1:17">
      <c r="A125" s="5"/>
      <c r="B125" s="42">
        <f>B124+1</f>
        <v>1980</v>
      </c>
      <c r="C125" s="43">
        <f t="shared" ref="C125:P125" si="52">-(1-2^C76)</f>
        <v>-6.8905377508573507E-2</v>
      </c>
      <c r="D125" s="43">
        <f t="shared" si="52"/>
        <v>-6.8905377508573507E-2</v>
      </c>
      <c r="E125" s="43">
        <f t="shared" si="52"/>
        <v>-6.8905377508573507E-2</v>
      </c>
      <c r="F125" s="43">
        <f t="shared" si="52"/>
        <v>-6.8905377508573507E-2</v>
      </c>
      <c r="G125" s="43">
        <f t="shared" si="52"/>
        <v>-6.8905377508573507E-2</v>
      </c>
      <c r="H125" s="43">
        <f t="shared" si="52"/>
        <v>-6.8905377508573507E-2</v>
      </c>
      <c r="I125" s="43">
        <f t="shared" si="52"/>
        <v>-6.4314447356636939E-2</v>
      </c>
      <c r="J125" s="43">
        <f t="shared" si="52"/>
        <v>-5.7207187562434481E-2</v>
      </c>
      <c r="K125" s="43">
        <f t="shared" si="52"/>
        <v>-5.7207187562434481E-2</v>
      </c>
      <c r="L125" s="43">
        <f t="shared" si="52"/>
        <v>-5.8118761257944795E-2</v>
      </c>
      <c r="M125" s="43">
        <f t="shared" si="52"/>
        <v>-5.8118761257944795E-2</v>
      </c>
      <c r="N125" s="43">
        <f t="shared" si="52"/>
        <v>-6.2531176605966854E-2</v>
      </c>
      <c r="O125" s="43">
        <f t="shared" si="52"/>
        <v>-6.1830957001282605E-2</v>
      </c>
      <c r="P125" s="43">
        <f t="shared" si="52"/>
        <v>-6.3723653591041041E-2</v>
      </c>
      <c r="Q125" cm="1">
        <f t="array" ref="Q125">AVERAGE(IF(ISERROR(C125:P125),"",C125:P125))</f>
        <v>-6.4034599803366218E-2</v>
      </c>
    </row>
    <row r="126" spans="1:17">
      <c r="A126" s="5"/>
      <c r="B126" s="42">
        <f t="shared" ref="B126:B168" si="53">B125+1</f>
        <v>1981</v>
      </c>
      <c r="C126" s="43">
        <f t="shared" ref="C126:P126" si="54">-(1-2^C77)</f>
        <v>-7.4085986535815551E-2</v>
      </c>
      <c r="D126" s="43">
        <f t="shared" si="54"/>
        <v>-7.4085986535815551E-2</v>
      </c>
      <c r="E126" s="43">
        <f t="shared" si="54"/>
        <v>-7.8201111864222184E-2</v>
      </c>
      <c r="F126" s="43">
        <f t="shared" si="54"/>
        <v>-7.8201111864222184E-2</v>
      </c>
      <c r="G126" s="43">
        <f t="shared" si="54"/>
        <v>-7.8201111864222184E-2</v>
      </c>
      <c r="H126" s="43">
        <f t="shared" si="54"/>
        <v>-7.8201111864222184E-2</v>
      </c>
      <c r="I126" s="43">
        <f t="shared" si="54"/>
        <v>-6.8513296077822528E-2</v>
      </c>
      <c r="J126" s="43">
        <f t="shared" si="54"/>
        <v>-6.3863791507334233E-2</v>
      </c>
      <c r="K126" s="43">
        <f t="shared" si="54"/>
        <v>-6.3863791507334233E-2</v>
      </c>
      <c r="L126" s="43">
        <f t="shared" si="54"/>
        <v>-6.4308843566699525E-2</v>
      </c>
      <c r="M126" s="43">
        <f t="shared" si="54"/>
        <v>-6.4777702301707318E-2</v>
      </c>
      <c r="N126" s="43">
        <f t="shared" si="54"/>
        <v>-7.0171567401883461E-2</v>
      </c>
      <c r="O126" s="43">
        <f t="shared" si="54"/>
        <v>-7.0019410638551882E-2</v>
      </c>
      <c r="P126" s="43">
        <f t="shared" si="54"/>
        <v>-7.0160870571561618E-2</v>
      </c>
      <c r="Q126" cm="1">
        <f t="array" ref="Q126">AVERAGE(IF(ISERROR(C126:P126),"",C126:P126))</f>
        <v>-7.1189692435815327E-2</v>
      </c>
    </row>
    <row r="127" spans="1:17">
      <c r="A127" s="5"/>
      <c r="B127" s="42">
        <f t="shared" si="53"/>
        <v>1982</v>
      </c>
      <c r="C127" s="43">
        <f t="shared" ref="C127:P127" si="55">-(1-2^C78)</f>
        <v>-7.9924421331205031E-2</v>
      </c>
      <c r="D127" s="43">
        <f t="shared" si="55"/>
        <v>-7.9924421331205031E-2</v>
      </c>
      <c r="E127" s="43">
        <f t="shared" si="55"/>
        <v>-8.1868514435661899E-2</v>
      </c>
      <c r="F127" s="43">
        <f t="shared" si="55"/>
        <v>-8.1868514435661899E-2</v>
      </c>
      <c r="G127" s="43">
        <f t="shared" si="55"/>
        <v>-8.1868514435661899E-2</v>
      </c>
      <c r="H127" s="43">
        <f t="shared" si="55"/>
        <v>-8.1868514435661899E-2</v>
      </c>
      <c r="I127" s="43">
        <f t="shared" si="55"/>
        <v>-7.0870167805484274E-2</v>
      </c>
      <c r="J127" s="43">
        <f t="shared" si="55"/>
        <v>-6.7428981534010446E-2</v>
      </c>
      <c r="K127" s="43">
        <f t="shared" si="55"/>
        <v>-6.6678349605325593E-2</v>
      </c>
      <c r="L127" s="43">
        <f t="shared" si="55"/>
        <v>-6.710932214430898E-2</v>
      </c>
      <c r="M127" s="43">
        <f t="shared" si="55"/>
        <v>-6.8455972679426047E-2</v>
      </c>
      <c r="N127" s="43">
        <f t="shared" si="55"/>
        <v>-7.3977838847172128E-2</v>
      </c>
      <c r="O127" s="43">
        <f t="shared" si="55"/>
        <v>-7.5507058757529055E-2</v>
      </c>
      <c r="P127" s="43">
        <f t="shared" si="55"/>
        <v>-7.3742720989398047E-2</v>
      </c>
      <c r="Q127" cm="1">
        <f t="array" ref="Q127">AVERAGE(IF(ISERROR(C127:P127),"",C127:P127))</f>
        <v>-7.5078093769122306E-2</v>
      </c>
    </row>
    <row r="128" spans="1:17">
      <c r="A128" s="5"/>
      <c r="B128" s="42">
        <f t="shared" si="53"/>
        <v>1983</v>
      </c>
      <c r="C128" s="43">
        <f t="shared" ref="C128:P128" si="56">-(1-2^C79)</f>
        <v>-8.5003053281059393E-2</v>
      </c>
      <c r="D128" s="43">
        <f t="shared" si="56"/>
        <v>-8.5003053281059393E-2</v>
      </c>
      <c r="E128" s="43">
        <f t="shared" si="56"/>
        <v>-8.6612897511671672E-2</v>
      </c>
      <c r="F128" s="43">
        <f t="shared" si="56"/>
        <v>-8.6612897511671672E-2</v>
      </c>
      <c r="G128" s="43">
        <f t="shared" si="56"/>
        <v>-8.6612897511671672E-2</v>
      </c>
      <c r="H128" s="43">
        <f t="shared" si="56"/>
        <v>-8.6612897511671672E-2</v>
      </c>
      <c r="I128" s="43">
        <f t="shared" si="56"/>
        <v>-7.7589811248149787E-2</v>
      </c>
      <c r="J128" s="43">
        <f t="shared" si="56"/>
        <v>-7.2466096158879001E-2</v>
      </c>
      <c r="K128" s="43">
        <f t="shared" si="56"/>
        <v>-7.204106178299019E-2</v>
      </c>
      <c r="L128" s="43">
        <f t="shared" si="56"/>
        <v>-7.177603844482483E-2</v>
      </c>
      <c r="M128" s="43">
        <f t="shared" si="56"/>
        <v>-7.4058583311513049E-2</v>
      </c>
      <c r="N128" s="43">
        <f t="shared" si="56"/>
        <v>-7.8611485294319716E-2</v>
      </c>
      <c r="O128" s="43">
        <f t="shared" si="56"/>
        <v>-7.9630418117988544E-2</v>
      </c>
      <c r="P128" s="43">
        <f t="shared" si="56"/>
        <v>-7.8193680028173396E-2</v>
      </c>
      <c r="Q128" cm="1">
        <f t="array" ref="Q128">AVERAGE(IF(ISERROR(C128:P128),"",C128:P128))</f>
        <v>-8.0058919356831709E-2</v>
      </c>
    </row>
    <row r="129" spans="1:17">
      <c r="A129" s="5"/>
      <c r="B129" s="42">
        <f t="shared" si="53"/>
        <v>1984</v>
      </c>
      <c r="C129" s="43">
        <f t="shared" ref="C129:P129" si="57">-(1-2^C80)</f>
        <v>-8.746643870276527E-2</v>
      </c>
      <c r="D129" s="43">
        <f t="shared" si="57"/>
        <v>-8.746643870276527E-2</v>
      </c>
      <c r="E129" s="43">
        <f t="shared" si="57"/>
        <v>-8.8891603975660538E-2</v>
      </c>
      <c r="F129" s="43">
        <f t="shared" si="57"/>
        <v>-8.8891603975660538E-2</v>
      </c>
      <c r="G129" s="43">
        <f t="shared" si="57"/>
        <v>-8.8891603975660538E-2</v>
      </c>
      <c r="H129" s="43">
        <f t="shared" si="57"/>
        <v>-8.8891603975660538E-2</v>
      </c>
      <c r="I129" s="43">
        <f t="shared" si="57"/>
        <v>-7.8998537628717891E-2</v>
      </c>
      <c r="J129" s="43">
        <f t="shared" si="57"/>
        <v>-7.3708739579667393E-2</v>
      </c>
      <c r="K129" s="43">
        <f t="shared" si="57"/>
        <v>-7.354383108617879E-2</v>
      </c>
      <c r="L129" s="43">
        <f t="shared" si="57"/>
        <v>-7.2755061581774139E-2</v>
      </c>
      <c r="M129" s="43">
        <f t="shared" si="57"/>
        <v>-7.5568886981704941E-2</v>
      </c>
      <c r="N129" s="43">
        <f t="shared" si="57"/>
        <v>-8.0526378708050461E-2</v>
      </c>
      <c r="O129" s="43">
        <f t="shared" si="57"/>
        <v>-8.1393952577625717E-2</v>
      </c>
      <c r="P129" s="43">
        <f t="shared" si="57"/>
        <v>-7.9813349996987748E-2</v>
      </c>
      <c r="Q129" cm="1">
        <f t="array" ref="Q129">AVERAGE(IF(ISERROR(C129:P129),"",C129:P129))</f>
        <v>-8.1914859389205702E-2</v>
      </c>
    </row>
    <row r="130" spans="1:17">
      <c r="A130" s="5"/>
      <c r="B130" s="42">
        <f t="shared" si="53"/>
        <v>1985</v>
      </c>
      <c r="C130" s="43">
        <f t="shared" ref="C130:P130" si="58">-(1-2^C81)</f>
        <v>-8.8332074960801088E-2</v>
      </c>
      <c r="D130" s="43">
        <f t="shared" si="58"/>
        <v>-8.8332074960801088E-2</v>
      </c>
      <c r="E130" s="43">
        <f t="shared" si="58"/>
        <v>-8.9633723980851232E-2</v>
      </c>
      <c r="F130" s="43">
        <f t="shared" si="58"/>
        <v>-8.9633723980851232E-2</v>
      </c>
      <c r="G130" s="43">
        <f t="shared" si="58"/>
        <v>-8.9633723980851232E-2</v>
      </c>
      <c r="H130" s="43">
        <f t="shared" si="58"/>
        <v>-8.9633723980851232E-2</v>
      </c>
      <c r="I130" s="43">
        <f t="shared" si="58"/>
        <v>-8.3357918636018824E-2</v>
      </c>
      <c r="J130" s="43">
        <f t="shared" si="58"/>
        <v>-7.7793789853227158E-2</v>
      </c>
      <c r="K130" s="43">
        <f t="shared" si="58"/>
        <v>-7.8028514467007426E-2</v>
      </c>
      <c r="L130" s="43">
        <f t="shared" si="58"/>
        <v>-7.7619980247453868E-2</v>
      </c>
      <c r="M130" s="43">
        <f t="shared" si="58"/>
        <v>-8.4943439321969461E-2</v>
      </c>
      <c r="N130" s="43">
        <f t="shared" si="58"/>
        <v>-9.0326798577981537E-2</v>
      </c>
      <c r="O130" s="43">
        <f t="shared" si="58"/>
        <v>-9.1114076779384101E-2</v>
      </c>
      <c r="P130" s="43">
        <f t="shared" si="58"/>
        <v>-8.7755212736143173E-2</v>
      </c>
      <c r="Q130" cm="1">
        <f t="array" ref="Q130">AVERAGE(IF(ISERROR(C130:P130),"",C130:P130))</f>
        <v>-8.6152769747442334E-2</v>
      </c>
    </row>
    <row r="131" spans="1:17">
      <c r="A131" s="5"/>
      <c r="B131" s="42">
        <f t="shared" si="53"/>
        <v>1986</v>
      </c>
      <c r="C131" s="43">
        <f t="shared" ref="C131:P131" si="59">-(1-2^C82)</f>
        <v>-9.5920587829103843E-2</v>
      </c>
      <c r="D131" s="43">
        <f t="shared" si="59"/>
        <v>-9.5920587829103843E-2</v>
      </c>
      <c r="E131" s="43">
        <f t="shared" si="59"/>
        <v>-9.69976605703603E-2</v>
      </c>
      <c r="F131" s="43">
        <f t="shared" si="59"/>
        <v>-9.69976605703603E-2</v>
      </c>
      <c r="G131" s="43">
        <f t="shared" si="59"/>
        <v>-9.69976605703603E-2</v>
      </c>
      <c r="H131" s="43">
        <f t="shared" si="59"/>
        <v>-9.69976605703603E-2</v>
      </c>
      <c r="I131" s="43">
        <f t="shared" si="59"/>
        <v>-8.8826612278805617E-2</v>
      </c>
      <c r="J131" s="43">
        <f t="shared" si="59"/>
        <v>-8.2630595301305232E-2</v>
      </c>
      <c r="K131" s="43">
        <f t="shared" si="59"/>
        <v>-8.2691914277033152E-2</v>
      </c>
      <c r="L131" s="43">
        <f t="shared" si="59"/>
        <v>-8.235145372621766E-2</v>
      </c>
      <c r="M131" s="43">
        <f t="shared" si="59"/>
        <v>-9.2445445513539837E-2</v>
      </c>
      <c r="N131" s="43">
        <f t="shared" si="59"/>
        <v>-9.8338314308118013E-2</v>
      </c>
      <c r="O131" s="43">
        <f t="shared" si="59"/>
        <v>-9.8453522280561589E-2</v>
      </c>
      <c r="P131" s="43">
        <f t="shared" si="59"/>
        <v>-9.4273019027364402E-2</v>
      </c>
      <c r="Q131" cm="1">
        <f t="array" ref="Q131">AVERAGE(IF(ISERROR(C131:P131),"",C131:P131))</f>
        <v>-9.2845906760899585E-2</v>
      </c>
    </row>
    <row r="132" spans="1:17">
      <c r="A132" s="5"/>
      <c r="B132" s="42">
        <f t="shared" si="53"/>
        <v>1987</v>
      </c>
      <c r="C132" s="43">
        <f t="shared" ref="C132:P132" si="60">-(1-2^C83)</f>
        <v>-9.6387306207476597E-2</v>
      </c>
      <c r="D132" s="43">
        <f t="shared" si="60"/>
        <v>-9.6387306207476597E-2</v>
      </c>
      <c r="E132" s="43">
        <f t="shared" si="60"/>
        <v>-9.743402593992212E-2</v>
      </c>
      <c r="F132" s="43">
        <f t="shared" si="60"/>
        <v>-9.743402593992212E-2</v>
      </c>
      <c r="G132" s="43">
        <f t="shared" si="60"/>
        <v>-9.743402593992212E-2</v>
      </c>
      <c r="H132" s="43">
        <f t="shared" si="60"/>
        <v>-9.743402593992212E-2</v>
      </c>
      <c r="I132" s="43">
        <f t="shared" si="60"/>
        <v>-9.2796262824029974E-2</v>
      </c>
      <c r="J132" s="43">
        <f t="shared" si="60"/>
        <v>-8.7468089794505377E-2</v>
      </c>
      <c r="K132" s="43">
        <f t="shared" si="60"/>
        <v>-8.7544026312769252E-2</v>
      </c>
      <c r="L132" s="43">
        <f t="shared" si="60"/>
        <v>-8.741798272800505E-2</v>
      </c>
      <c r="M132" s="43">
        <f t="shared" si="60"/>
        <v>-9.9485425044480991E-2</v>
      </c>
      <c r="N132" s="43">
        <f t="shared" si="60"/>
        <v>-0.10471428173498676</v>
      </c>
      <c r="O132" s="43">
        <f t="shared" si="60"/>
        <v>-0.10482138245650596</v>
      </c>
      <c r="P132" s="43">
        <f t="shared" si="60"/>
        <v>-0.10009520151843765</v>
      </c>
      <c r="Q132" cm="1">
        <f t="array" ref="Q132">AVERAGE(IF(ISERROR(C132:P132),"",C132:P132))</f>
        <v>-9.6203812042025882E-2</v>
      </c>
    </row>
    <row r="133" spans="1:17">
      <c r="A133" s="5"/>
      <c r="B133" s="42">
        <f t="shared" si="53"/>
        <v>1988</v>
      </c>
      <c r="C133" s="43">
        <f t="shared" ref="C133:P133" si="61">-(1-2^C84)</f>
        <v>-9.6812843501990153E-2</v>
      </c>
      <c r="D133" s="43">
        <f t="shared" si="61"/>
        <v>-9.6812843501990153E-2</v>
      </c>
      <c r="E133" s="43">
        <f t="shared" si="61"/>
        <v>-9.7778890820741315E-2</v>
      </c>
      <c r="F133" s="43">
        <f t="shared" si="61"/>
        <v>-9.7778890820741315E-2</v>
      </c>
      <c r="G133" s="43">
        <f t="shared" si="61"/>
        <v>-9.7778890820741315E-2</v>
      </c>
      <c r="H133" s="43">
        <f t="shared" si="61"/>
        <v>-9.7778890820741315E-2</v>
      </c>
      <c r="I133" s="43">
        <f t="shared" si="61"/>
        <v>-9.5250751175367854E-2</v>
      </c>
      <c r="J133" s="43">
        <f t="shared" si="61"/>
        <v>-9.076483866889351E-2</v>
      </c>
      <c r="K133" s="43">
        <f t="shared" si="61"/>
        <v>-9.1216092336598997E-2</v>
      </c>
      <c r="L133" s="43">
        <f t="shared" si="61"/>
        <v>-9.0795624063002678E-2</v>
      </c>
      <c r="M133" s="43">
        <f t="shared" si="61"/>
        <v>-0.10268774471839781</v>
      </c>
      <c r="N133" s="43">
        <f t="shared" si="61"/>
        <v>-0.10838182456848355</v>
      </c>
      <c r="O133" s="43">
        <f t="shared" si="61"/>
        <v>-0.10818747453191491</v>
      </c>
      <c r="P133" s="43">
        <f t="shared" si="61"/>
        <v>-0.10242413506358117</v>
      </c>
      <c r="Q133" cm="1">
        <f t="array" ref="Q133">AVERAGE(IF(ISERROR(C133:P133),"",C133:P133))</f>
        <v>-9.8174981100941874E-2</v>
      </c>
    </row>
    <row r="134" spans="1:17">
      <c r="A134" s="5"/>
      <c r="B134" s="42">
        <f t="shared" si="53"/>
        <v>1989</v>
      </c>
      <c r="C134" s="43">
        <f t="shared" ref="C134:P134" si="62">-(1-2^C85)</f>
        <v>-9.922403790480594E-2</v>
      </c>
      <c r="D134" s="43">
        <f t="shared" si="62"/>
        <v>-9.922403790480594E-2</v>
      </c>
      <c r="E134" s="43">
        <f t="shared" si="62"/>
        <v>-0.10013314851716459</v>
      </c>
      <c r="F134" s="43">
        <f t="shared" si="62"/>
        <v>-0.10013314851716459</v>
      </c>
      <c r="G134" s="43">
        <f t="shared" si="62"/>
        <v>-0.10013314851716459</v>
      </c>
      <c r="H134" s="43">
        <f t="shared" si="62"/>
        <v>-0.10013314851716459</v>
      </c>
      <c r="I134" s="43">
        <f t="shared" si="62"/>
        <v>-9.7704074055796952E-2</v>
      </c>
      <c r="J134" s="43">
        <f t="shared" si="62"/>
        <v>-9.3895559794292982E-2</v>
      </c>
      <c r="K134" s="43">
        <f t="shared" si="62"/>
        <v>-9.4539226237923435E-2</v>
      </c>
      <c r="L134" s="43">
        <f t="shared" si="62"/>
        <v>-9.4741361623394971E-2</v>
      </c>
      <c r="M134" s="43">
        <f t="shared" si="62"/>
        <v>-0.10851451188882866</v>
      </c>
      <c r="N134" s="43">
        <f t="shared" si="62"/>
        <v>-0.11378748967652286</v>
      </c>
      <c r="O134" s="43">
        <f t="shared" si="62"/>
        <v>-0.1131471244734179</v>
      </c>
      <c r="P134" s="43">
        <f t="shared" si="62"/>
        <v>-0.10661187949813788</v>
      </c>
      <c r="Q134" cm="1">
        <f t="array" ref="Q134">AVERAGE(IF(ISERROR(C134:P134),"",C134:P134))</f>
        <v>-0.10156584979475612</v>
      </c>
    </row>
    <row r="135" spans="1:17">
      <c r="A135" s="5"/>
      <c r="B135" s="42">
        <f t="shared" si="53"/>
        <v>1990</v>
      </c>
      <c r="C135" s="43">
        <f t="shared" ref="C135:P135" si="63">-(1-2^C86)</f>
        <v>-9.849455613197966E-2</v>
      </c>
      <c r="D135" s="43">
        <f t="shared" si="63"/>
        <v>-9.849455613197966E-2</v>
      </c>
      <c r="E135" s="43">
        <f t="shared" si="63"/>
        <v>-9.9324180183664845E-2</v>
      </c>
      <c r="F135" s="43">
        <f t="shared" si="63"/>
        <v>-9.9324180183664845E-2</v>
      </c>
      <c r="G135" s="43">
        <f t="shared" si="63"/>
        <v>-9.9324180183664845E-2</v>
      </c>
      <c r="H135" s="43">
        <f t="shared" si="63"/>
        <v>-9.9324180183664845E-2</v>
      </c>
      <c r="I135" s="43">
        <f t="shared" si="63"/>
        <v>-0.1003552722470934</v>
      </c>
      <c r="J135" s="43">
        <f t="shared" si="63"/>
        <v>-9.6974341142443299E-2</v>
      </c>
      <c r="K135" s="43">
        <f t="shared" si="63"/>
        <v>-9.845254599156894E-2</v>
      </c>
      <c r="L135" s="43">
        <f t="shared" si="63"/>
        <v>-9.7953190489921682E-2</v>
      </c>
      <c r="M135" s="43">
        <f t="shared" si="63"/>
        <v>-0.11091023543320699</v>
      </c>
      <c r="N135" s="43">
        <f t="shared" si="63"/>
        <v>-0.12026242700292811</v>
      </c>
      <c r="O135" s="43">
        <f t="shared" si="63"/>
        <v>-0.11915939099164197</v>
      </c>
      <c r="P135" s="43">
        <f t="shared" si="63"/>
        <v>-0.11169112722892116</v>
      </c>
      <c r="Q135" cm="1">
        <f t="array" ref="Q135">AVERAGE(IF(ISERROR(C135:P135),"",C135:P135))</f>
        <v>-0.10357459739473887</v>
      </c>
    </row>
    <row r="136" spans="1:17">
      <c r="A136" s="5"/>
      <c r="B136" s="42">
        <f t="shared" si="53"/>
        <v>1991</v>
      </c>
      <c r="C136" s="43">
        <f t="shared" ref="C136:P136" si="64">-(1-2^C87)</f>
        <v>-9.9159028873259336E-2</v>
      </c>
      <c r="D136" s="43">
        <f t="shared" si="64"/>
        <v>-9.9159028873259336E-2</v>
      </c>
      <c r="E136" s="43">
        <f t="shared" si="64"/>
        <v>-9.9952019247237511E-2</v>
      </c>
      <c r="F136" s="43">
        <f t="shared" si="64"/>
        <v>-9.9952019247237511E-2</v>
      </c>
      <c r="G136" s="43">
        <f t="shared" si="64"/>
        <v>-9.9952019247237511E-2</v>
      </c>
      <c r="H136" s="43">
        <f t="shared" si="64"/>
        <v>-9.9952019247237511E-2</v>
      </c>
      <c r="I136" s="43">
        <f t="shared" si="64"/>
        <v>-0.10081441767084665</v>
      </c>
      <c r="J136" s="43">
        <f t="shared" si="64"/>
        <v>-9.7299786923802811E-2</v>
      </c>
      <c r="K136" s="43">
        <f t="shared" si="64"/>
        <v>-9.9050322234101151E-2</v>
      </c>
      <c r="L136" s="43">
        <f t="shared" si="64"/>
        <v>-9.803846351034684E-2</v>
      </c>
      <c r="M136" s="43">
        <f t="shared" si="64"/>
        <v>-0.11003001355960584</v>
      </c>
      <c r="N136" s="43">
        <f t="shared" si="64"/>
        <v>-0.1247027119459021</v>
      </c>
      <c r="O136" s="43">
        <f t="shared" si="64"/>
        <v>-0.12336605108767917</v>
      </c>
      <c r="P136" s="43">
        <f t="shared" si="64"/>
        <v>-0.11587112530560417</v>
      </c>
      <c r="Q136" cm="1">
        <f t="array" ref="Q136">AVERAGE(IF(ISERROR(C136:P136),"",C136:P136))</f>
        <v>-0.1048070733552398</v>
      </c>
    </row>
    <row r="137" spans="1:17">
      <c r="A137" s="5"/>
      <c r="B137" s="42">
        <f t="shared" si="53"/>
        <v>1992</v>
      </c>
      <c r="C137" s="43">
        <f t="shared" ref="C137:P137" si="65">-(1-2^C88)</f>
        <v>-9.9177280622834263E-2</v>
      </c>
      <c r="D137" s="43">
        <f t="shared" si="65"/>
        <v>-9.9177280622834263E-2</v>
      </c>
      <c r="E137" s="43">
        <f t="shared" si="65"/>
        <v>-9.9959302510978953E-2</v>
      </c>
      <c r="F137" s="43">
        <f t="shared" si="65"/>
        <v>-9.9959302510978953E-2</v>
      </c>
      <c r="G137" s="43">
        <f t="shared" si="65"/>
        <v>-9.9959302510978953E-2</v>
      </c>
      <c r="H137" s="43">
        <f t="shared" si="65"/>
        <v>-9.9959302510978953E-2</v>
      </c>
      <c r="I137" s="43">
        <f t="shared" si="65"/>
        <v>-0.10157865340537475</v>
      </c>
      <c r="J137" s="43">
        <f t="shared" si="65"/>
        <v>-9.8508015091573253E-2</v>
      </c>
      <c r="K137" s="43">
        <f t="shared" si="65"/>
        <v>-0.1012053705935001</v>
      </c>
      <c r="L137" s="43">
        <f t="shared" si="65"/>
        <v>-0.10040627912263322</v>
      </c>
      <c r="M137" s="43">
        <f t="shared" si="65"/>
        <v>-0.11208627229276324</v>
      </c>
      <c r="N137" s="43">
        <f t="shared" si="65"/>
        <v>-0.13202196966922108</v>
      </c>
      <c r="O137" s="43">
        <f t="shared" si="65"/>
        <v>-0.13027222575257291</v>
      </c>
      <c r="P137" s="43">
        <f t="shared" si="65"/>
        <v>-0.12197157837454176</v>
      </c>
      <c r="Q137" cm="1">
        <f t="array" ref="Q137">AVERAGE(IF(ISERROR(C137:P137),"",C137:P137))</f>
        <v>-0.10687443825655464</v>
      </c>
    </row>
    <row r="138" spans="1:17">
      <c r="A138" s="5"/>
      <c r="B138" s="42">
        <f t="shared" si="53"/>
        <v>1993</v>
      </c>
      <c r="C138" s="43">
        <f t="shared" ref="C138:P138" si="66">-(1-2^C89)</f>
        <v>-9.7482563399651889E-2</v>
      </c>
      <c r="D138" s="43">
        <f t="shared" si="66"/>
        <v>-9.7482563399651889E-2</v>
      </c>
      <c r="E138" s="43">
        <f t="shared" si="66"/>
        <v>-9.8256647219466364E-2</v>
      </c>
      <c r="F138" s="43">
        <f t="shared" si="66"/>
        <v>-9.8256647219466364E-2</v>
      </c>
      <c r="G138" s="43">
        <f t="shared" si="66"/>
        <v>-9.8256647219466364E-2</v>
      </c>
      <c r="H138" s="43">
        <f t="shared" si="66"/>
        <v>-9.8256647219466364E-2</v>
      </c>
      <c r="I138" s="43">
        <f t="shared" si="66"/>
        <v>-0.10373571645713864</v>
      </c>
      <c r="J138" s="43">
        <f t="shared" si="66"/>
        <v>-0.1002632966050826</v>
      </c>
      <c r="K138" s="43">
        <f t="shared" si="66"/>
        <v>-0.10309904867255348</v>
      </c>
      <c r="L138" s="43">
        <f t="shared" si="66"/>
        <v>-0.10221297398257623</v>
      </c>
      <c r="M138" s="43">
        <f t="shared" si="66"/>
        <v>-0.11432268123946399</v>
      </c>
      <c r="N138" s="43">
        <f t="shared" si="66"/>
        <v>-0.13915766522443396</v>
      </c>
      <c r="O138" s="43">
        <f t="shared" si="66"/>
        <v>-0.13791609439787555</v>
      </c>
      <c r="P138" s="43">
        <f t="shared" si="66"/>
        <v>-0.12873976053290814</v>
      </c>
      <c r="Q138" cm="1">
        <f t="array" ref="Q138">AVERAGE(IF(ISERROR(C138:P138),"",C138:P138))</f>
        <v>-0.10838849662780015</v>
      </c>
    </row>
    <row r="139" spans="1:17">
      <c r="A139" s="5"/>
      <c r="B139" s="42">
        <f t="shared" si="53"/>
        <v>1994</v>
      </c>
      <c r="C139" s="43">
        <f t="shared" ref="C139:P139" si="67">-(1-2^C90)</f>
        <v>-9.583310700675407E-2</v>
      </c>
      <c r="D139" s="43">
        <f t="shared" si="67"/>
        <v>-9.583310700675407E-2</v>
      </c>
      <c r="E139" s="43">
        <f t="shared" si="67"/>
        <v>-9.656593468629282E-2</v>
      </c>
      <c r="F139" s="43">
        <f t="shared" si="67"/>
        <v>-9.656593468629282E-2</v>
      </c>
      <c r="G139" s="43">
        <f t="shared" si="67"/>
        <v>-9.656593468629282E-2</v>
      </c>
      <c r="H139" s="43">
        <f t="shared" si="67"/>
        <v>-9.656593468629282E-2</v>
      </c>
      <c r="I139" s="43">
        <f t="shared" si="67"/>
        <v>-0.10314630510527889</v>
      </c>
      <c r="J139" s="43">
        <f t="shared" si="67"/>
        <v>-9.9888778932336497E-2</v>
      </c>
      <c r="K139" s="43">
        <f t="shared" si="67"/>
        <v>-0.10294603882659092</v>
      </c>
      <c r="L139" s="43">
        <f t="shared" si="67"/>
        <v>-0.10301310278804698</v>
      </c>
      <c r="M139" s="43">
        <f t="shared" si="67"/>
        <v>-0.11516536678345379</v>
      </c>
      <c r="N139" s="43">
        <f t="shared" si="67"/>
        <v>-0.14394571292647129</v>
      </c>
      <c r="O139" s="43">
        <f t="shared" si="67"/>
        <v>-0.14196353732080513</v>
      </c>
      <c r="P139" s="43">
        <f t="shared" si="67"/>
        <v>-0.13300389787848355</v>
      </c>
      <c r="Q139" cm="1">
        <f t="array" ref="Q139">AVERAGE(IF(ISERROR(C139:P139),"",C139:P139))</f>
        <v>-0.1086430495228676</v>
      </c>
    </row>
    <row r="140" spans="1:17">
      <c r="A140" s="5"/>
      <c r="B140" s="42">
        <f t="shared" si="53"/>
        <v>1995</v>
      </c>
      <c r="C140" s="43">
        <f t="shared" ref="C140:P140" si="68">-(1-2^C91)</f>
        <v>-0.10121777651224739</v>
      </c>
      <c r="D140" s="43">
        <f t="shared" si="68"/>
        <v>-0.10121777651224739</v>
      </c>
      <c r="E140" s="43">
        <f t="shared" si="68"/>
        <v>-0.10188141381460469</v>
      </c>
      <c r="F140" s="43">
        <f t="shared" si="68"/>
        <v>-0.10188141381460469</v>
      </c>
      <c r="G140" s="43">
        <f t="shared" si="68"/>
        <v>-0.10188141381460469</v>
      </c>
      <c r="H140" s="43">
        <f t="shared" si="68"/>
        <v>-0.10188141381460469</v>
      </c>
      <c r="I140" s="43">
        <f t="shared" si="68"/>
        <v>-0.10480216860144731</v>
      </c>
      <c r="J140" s="43">
        <f t="shared" si="68"/>
        <v>-0.10120198420456317</v>
      </c>
      <c r="K140" s="43">
        <f t="shared" si="68"/>
        <v>-0.10454340872683188</v>
      </c>
      <c r="L140" s="43">
        <f t="shared" si="68"/>
        <v>-0.1051389765156765</v>
      </c>
      <c r="M140" s="43">
        <f t="shared" si="68"/>
        <v>-0.11745282567208448</v>
      </c>
      <c r="N140" s="43">
        <f t="shared" si="68"/>
        <v>-0.14671421122517014</v>
      </c>
      <c r="O140" s="43">
        <f t="shared" si="68"/>
        <v>-0.1444864742023827</v>
      </c>
      <c r="P140" s="43">
        <f t="shared" si="68"/>
        <v>-0.13730870081650592</v>
      </c>
      <c r="Q140" cm="1">
        <f t="array" ref="Q140">AVERAGE(IF(ISERROR(C140:P140),"",C140:P140))</f>
        <v>-0.11225785416054113</v>
      </c>
    </row>
    <row r="141" spans="1:17">
      <c r="A141" s="5"/>
      <c r="B141" s="42">
        <f t="shared" si="53"/>
        <v>1996</v>
      </c>
      <c r="C141" s="43">
        <f t="shared" ref="C141:P141" si="69">-(1-2^C92)</f>
        <v>-0.10547166799451158</v>
      </c>
      <c r="D141" s="43">
        <f t="shared" si="69"/>
        <v>-0.10547166799451158</v>
      </c>
      <c r="E141" s="43">
        <f t="shared" si="69"/>
        <v>-0.10605466480839776</v>
      </c>
      <c r="F141" s="43">
        <f t="shared" si="69"/>
        <v>-0.10605466480839776</v>
      </c>
      <c r="G141" s="43">
        <f t="shared" si="69"/>
        <v>-0.10605466480839776</v>
      </c>
      <c r="H141" s="43">
        <f t="shared" si="69"/>
        <v>-0.10605466480839776</v>
      </c>
      <c r="I141" s="43">
        <f t="shared" si="69"/>
        <v>-0.10589538509107332</v>
      </c>
      <c r="J141" s="43">
        <f t="shared" si="69"/>
        <v>-0.1038289056563747</v>
      </c>
      <c r="K141" s="43">
        <f t="shared" si="69"/>
        <v>-0.10681463741166075</v>
      </c>
      <c r="L141" s="43">
        <f t="shared" si="69"/>
        <v>-0.10777618160414404</v>
      </c>
      <c r="M141" s="43">
        <f t="shared" si="69"/>
        <v>-0.12009348365007289</v>
      </c>
      <c r="N141" s="43">
        <f t="shared" si="69"/>
        <v>-0.15063292218563229</v>
      </c>
      <c r="O141" s="43">
        <f t="shared" si="69"/>
        <v>-0.14822410243301831</v>
      </c>
      <c r="P141" s="43">
        <f t="shared" si="69"/>
        <v>-0.14038129640606178</v>
      </c>
      <c r="Q141" cm="1">
        <f t="array" ref="Q141">AVERAGE(IF(ISERROR(C141:P141),"",C141:P141))</f>
        <v>-0.11562920783290374</v>
      </c>
    </row>
    <row r="142" spans="1:17">
      <c r="A142" s="5"/>
      <c r="B142" s="42">
        <f t="shared" si="53"/>
        <v>1997</v>
      </c>
      <c r="C142" s="43">
        <f t="shared" ref="C142:P142" si="70">-(1-2^C93)</f>
        <v>-0.10559612354342307</v>
      </c>
      <c r="D142" s="43">
        <f t="shared" si="70"/>
        <v>-0.10559612354342307</v>
      </c>
      <c r="E142" s="43">
        <f t="shared" si="70"/>
        <v>-0.10610798359508244</v>
      </c>
      <c r="F142" s="43">
        <f t="shared" si="70"/>
        <v>-0.10610798359508244</v>
      </c>
      <c r="G142" s="43">
        <f t="shared" si="70"/>
        <v>-0.10610798359508244</v>
      </c>
      <c r="H142" s="43">
        <f t="shared" si="70"/>
        <v>-0.10610798359508244</v>
      </c>
      <c r="I142" s="43">
        <f t="shared" si="70"/>
        <v>-0.10672709207936171</v>
      </c>
      <c r="J142" s="43">
        <f t="shared" si="70"/>
        <v>-0.10376792083735031</v>
      </c>
      <c r="K142" s="43">
        <f t="shared" si="70"/>
        <v>-0.10650812406999244</v>
      </c>
      <c r="L142" s="43">
        <f t="shared" si="70"/>
        <v>-0.10750339027012912</v>
      </c>
      <c r="M142" s="43">
        <f t="shared" si="70"/>
        <v>-0.12029268801750237</v>
      </c>
      <c r="N142" s="43">
        <f t="shared" si="70"/>
        <v>-0.15146862095118663</v>
      </c>
      <c r="O142" s="43">
        <f t="shared" si="70"/>
        <v>-0.14862832364941203</v>
      </c>
      <c r="P142" s="43">
        <f t="shared" si="70"/>
        <v>-0.14097998553874502</v>
      </c>
      <c r="Q142" cm="1">
        <f t="array" ref="Q142">AVERAGE(IF(ISERROR(C142:P142),"",C142:P142))</f>
        <v>-0.1158214519200611</v>
      </c>
    </row>
    <row r="143" spans="1:17">
      <c r="A143" s="5"/>
      <c r="B143" s="42">
        <f t="shared" si="53"/>
        <v>1998</v>
      </c>
      <c r="C143" s="43">
        <f t="shared" ref="C143:P143" si="71">-(1-2^C94)</f>
        <v>-0.10538761830027532</v>
      </c>
      <c r="D143" s="43">
        <f t="shared" si="71"/>
        <v>-0.10538761830027532</v>
      </c>
      <c r="E143" s="43">
        <f t="shared" si="71"/>
        <v>-0.10588340596715884</v>
      </c>
      <c r="F143" s="43">
        <f t="shared" si="71"/>
        <v>-0.10588340596715884</v>
      </c>
      <c r="G143" s="43">
        <f t="shared" si="71"/>
        <v>-0.10588340596715884</v>
      </c>
      <c r="H143" s="43">
        <f t="shared" si="71"/>
        <v>-0.10588340596715884</v>
      </c>
      <c r="I143" s="43">
        <f t="shared" si="71"/>
        <v>-0.10792645719180194</v>
      </c>
      <c r="J143" s="43">
        <f t="shared" si="71"/>
        <v>-0.10455975561430431</v>
      </c>
      <c r="K143" s="43">
        <f t="shared" si="71"/>
        <v>-0.10853560374471338</v>
      </c>
      <c r="L143" s="43">
        <f t="shared" si="71"/>
        <v>-0.10896379653939603</v>
      </c>
      <c r="M143" s="43">
        <f t="shared" si="71"/>
        <v>-0.12149485457279052</v>
      </c>
      <c r="N143" s="43">
        <f t="shared" si="71"/>
        <v>-0.15536177583276223</v>
      </c>
      <c r="O143" s="43">
        <f t="shared" si="71"/>
        <v>-0.15224400227834622</v>
      </c>
      <c r="P143" s="43">
        <f t="shared" si="71"/>
        <v>-0.14311636423838736</v>
      </c>
      <c r="Q143" cm="1">
        <f t="array" ref="Q143">AVERAGE(IF(ISERROR(C143:P143),"",C143:P143))</f>
        <v>-0.1168936764629777</v>
      </c>
    </row>
    <row r="144" spans="1:17">
      <c r="A144" s="5"/>
      <c r="B144" s="42">
        <f t="shared" si="53"/>
        <v>1999</v>
      </c>
      <c r="C144" s="43">
        <f t="shared" ref="C144:P144" si="72">-(1-2^C95)</f>
        <v>-0.10412893024664582</v>
      </c>
      <c r="D144" s="43">
        <f t="shared" si="72"/>
        <v>-0.10412893024664582</v>
      </c>
      <c r="E144" s="43">
        <f t="shared" si="72"/>
        <v>-0.10460805942806128</v>
      </c>
      <c r="F144" s="43">
        <f t="shared" si="72"/>
        <v>-0.10460805942806128</v>
      </c>
      <c r="G144" s="43">
        <f t="shared" si="72"/>
        <v>-0.10460805942806128</v>
      </c>
      <c r="H144" s="43">
        <f t="shared" si="72"/>
        <v>-0.10460805942806128</v>
      </c>
      <c r="I144" s="43">
        <f t="shared" si="72"/>
        <v>-0.10725980386258571</v>
      </c>
      <c r="J144" s="43">
        <f t="shared" si="72"/>
        <v>-0.10375622662520578</v>
      </c>
      <c r="K144" s="43">
        <f t="shared" si="72"/>
        <v>-0.107802043542648</v>
      </c>
      <c r="L144" s="43">
        <f t="shared" si="72"/>
        <v>-0.10824371671985455</v>
      </c>
      <c r="M144" s="43">
        <f t="shared" si="72"/>
        <v>-0.12000955784459066</v>
      </c>
      <c r="N144" s="43">
        <f t="shared" si="72"/>
        <v>-0.15801251918535164</v>
      </c>
      <c r="O144" s="43">
        <f t="shared" si="72"/>
        <v>-0.1548190080966626</v>
      </c>
      <c r="P144" s="43">
        <f t="shared" si="72"/>
        <v>-0.14478623735852114</v>
      </c>
      <c r="Q144" cm="1">
        <f t="array" ref="Q144">AVERAGE(IF(ISERROR(C144:P144),"",C144:P144))</f>
        <v>-0.1165270865314969</v>
      </c>
    </row>
    <row r="145" spans="1:17">
      <c r="A145" s="5"/>
      <c r="B145" s="42">
        <f t="shared" si="53"/>
        <v>2000</v>
      </c>
      <c r="C145" s="43">
        <f t="shared" ref="C145:P145" si="73">-(1-2^C96)</f>
        <v>-0.10389761303787848</v>
      </c>
      <c r="D145" s="43">
        <f t="shared" si="73"/>
        <v>-0.10395422608478844</v>
      </c>
      <c r="E145" s="43">
        <f t="shared" si="73"/>
        <v>-0.10440934931735835</v>
      </c>
      <c r="F145" s="43">
        <f t="shared" si="73"/>
        <v>-0.10440934931735835</v>
      </c>
      <c r="G145" s="43">
        <f t="shared" si="73"/>
        <v>-0.10440934931735835</v>
      </c>
      <c r="H145" s="43">
        <f t="shared" si="73"/>
        <v>-0.10440934931735835</v>
      </c>
      <c r="I145" s="43">
        <f t="shared" si="73"/>
        <v>-0.10625098249934428</v>
      </c>
      <c r="J145" s="43">
        <f t="shared" si="73"/>
        <v>-0.10347525898208976</v>
      </c>
      <c r="K145" s="43">
        <f t="shared" si="73"/>
        <v>-0.10730220450605765</v>
      </c>
      <c r="L145" s="43">
        <f t="shared" si="73"/>
        <v>-0.10778817814182273</v>
      </c>
      <c r="M145" s="43">
        <f t="shared" si="73"/>
        <v>-0.11933208766695735</v>
      </c>
      <c r="N145" s="43">
        <f t="shared" si="73"/>
        <v>-0.15766934933659371</v>
      </c>
      <c r="O145" s="43">
        <f t="shared" si="73"/>
        <v>-0.15463065551782462</v>
      </c>
      <c r="P145" s="43">
        <f t="shared" si="73"/>
        <v>-0.14399711020027572</v>
      </c>
      <c r="Q145" cm="1">
        <f t="array" ref="Q145">AVERAGE(IF(ISERROR(C145:P145),"",C145:P145))</f>
        <v>-0.11613821880307615</v>
      </c>
    </row>
    <row r="146" spans="1:17">
      <c r="A146" s="5"/>
      <c r="B146" s="42">
        <f t="shared" si="53"/>
        <v>2001</v>
      </c>
      <c r="C146" s="43">
        <f t="shared" ref="C146:P146" si="74">-(1-2^C97)</f>
        <v>-0.10414188822175419</v>
      </c>
      <c r="D146" s="43">
        <f t="shared" si="74"/>
        <v>-0.10419643234957476</v>
      </c>
      <c r="E146" s="43">
        <f t="shared" si="74"/>
        <v>-0.10463710872873955</v>
      </c>
      <c r="F146" s="43">
        <f t="shared" si="74"/>
        <v>-0.10463710872873955</v>
      </c>
      <c r="G146" s="43">
        <f t="shared" si="74"/>
        <v>-0.10463710872873955</v>
      </c>
      <c r="H146" s="43">
        <f t="shared" si="74"/>
        <v>-0.10463710872873955</v>
      </c>
      <c r="I146" s="43">
        <f t="shared" si="74"/>
        <v>-0.10549520845455618</v>
      </c>
      <c r="J146" s="43">
        <f t="shared" si="74"/>
        <v>-0.10379413549080418</v>
      </c>
      <c r="K146" s="43">
        <f t="shared" si="74"/>
        <v>-0.10737959546561271</v>
      </c>
      <c r="L146" s="43">
        <f t="shared" si="74"/>
        <v>-0.10770438245732372</v>
      </c>
      <c r="M146" s="43">
        <f t="shared" si="74"/>
        <v>-0.11916816103758143</v>
      </c>
      <c r="N146" s="43">
        <f t="shared" si="74"/>
        <v>-0.15932977224302403</v>
      </c>
      <c r="O146" s="43">
        <f t="shared" si="74"/>
        <v>-0.15658919112579839</v>
      </c>
      <c r="P146" s="43">
        <f t="shared" si="74"/>
        <v>-0.14420319144812432</v>
      </c>
      <c r="Q146" cm="1">
        <f t="array" ref="Q146">AVERAGE(IF(ISERROR(C146:P146),"",C146:P146))</f>
        <v>-0.11646788522922229</v>
      </c>
    </row>
    <row r="147" spans="1:17">
      <c r="A147" s="5"/>
      <c r="B147" s="42">
        <f t="shared" si="53"/>
        <v>2002</v>
      </c>
      <c r="C147" s="43">
        <f t="shared" ref="C147:P147" si="75">-(1-2^C98)</f>
        <v>-0.10169778891514092</v>
      </c>
      <c r="D147" s="43">
        <f t="shared" si="75"/>
        <v>-0.10175790289967712</v>
      </c>
      <c r="E147" s="43">
        <f t="shared" si="75"/>
        <v>-0.10222505943911964</v>
      </c>
      <c r="F147" s="43">
        <f t="shared" si="75"/>
        <v>-0.10222505943911964</v>
      </c>
      <c r="G147" s="43">
        <f t="shared" si="75"/>
        <v>-0.10222505943911964</v>
      </c>
      <c r="H147" s="43">
        <f t="shared" si="75"/>
        <v>-0.10222505943911964</v>
      </c>
      <c r="I147" s="43">
        <f t="shared" si="75"/>
        <v>-0.10282369466643648</v>
      </c>
      <c r="J147" s="43">
        <f t="shared" si="75"/>
        <v>-0.10233029109263991</v>
      </c>
      <c r="K147" s="43">
        <f t="shared" si="75"/>
        <v>-0.10610856436213834</v>
      </c>
      <c r="L147" s="43">
        <f t="shared" si="75"/>
        <v>-0.10693048756355483</v>
      </c>
      <c r="M147" s="43">
        <f t="shared" si="75"/>
        <v>-0.11820304037614038</v>
      </c>
      <c r="N147" s="43">
        <f t="shared" si="75"/>
        <v>-0.15777897951630226</v>
      </c>
      <c r="O147" s="43">
        <f t="shared" si="75"/>
        <v>-0.15476922892552247</v>
      </c>
      <c r="P147" s="43">
        <f t="shared" si="75"/>
        <v>-0.14264353190216528</v>
      </c>
      <c r="Q147" cm="1">
        <f t="array" ref="Q147">AVERAGE(IF(ISERROR(C147:P147),"",C147:P147))</f>
        <v>-0.11456741056972831</v>
      </c>
    </row>
    <row r="148" spans="1:17">
      <c r="A148" s="5"/>
      <c r="B148" s="42">
        <f t="shared" si="53"/>
        <v>2003</v>
      </c>
      <c r="C148" s="43">
        <f t="shared" ref="C148:P148" si="76">-(1-2^C99)</f>
        <v>-0.10452654589828425</v>
      </c>
      <c r="D148" s="43">
        <f t="shared" si="76"/>
        <v>-0.10457539124632986</v>
      </c>
      <c r="E148" s="43">
        <f t="shared" si="76"/>
        <v>-0.1049736566609385</v>
      </c>
      <c r="F148" s="43">
        <f t="shared" si="76"/>
        <v>-0.1049736566609385</v>
      </c>
      <c r="G148" s="43">
        <f t="shared" si="76"/>
        <v>-0.1049736566609385</v>
      </c>
      <c r="H148" s="43">
        <f t="shared" si="76"/>
        <v>-0.1049736566609385</v>
      </c>
      <c r="I148" s="43">
        <f t="shared" si="76"/>
        <v>-0.10421008979495017</v>
      </c>
      <c r="J148" s="43">
        <f t="shared" si="76"/>
        <v>-0.10348958835652955</v>
      </c>
      <c r="K148" s="43">
        <f t="shared" si="76"/>
        <v>-0.1072093491118572</v>
      </c>
      <c r="L148" s="43">
        <f t="shared" si="76"/>
        <v>-0.10787221208212394</v>
      </c>
      <c r="M148" s="43">
        <f t="shared" si="76"/>
        <v>-0.11866124545300905</v>
      </c>
      <c r="N148" s="43">
        <f t="shared" si="76"/>
        <v>-0.16045132349901536</v>
      </c>
      <c r="O148" s="43">
        <f t="shared" si="76"/>
        <v>-0.15749957494778433</v>
      </c>
      <c r="P148" s="43">
        <f t="shared" si="76"/>
        <v>-0.14560878235040531</v>
      </c>
      <c r="Q148" cm="1">
        <f t="array" ref="Q148">AVERAGE(IF(ISERROR(C148:P148),"",C148:P148))</f>
        <v>-0.11671419495600308</v>
      </c>
    </row>
    <row r="149" spans="1:17">
      <c r="A149" s="5"/>
      <c r="B149" s="42">
        <f t="shared" si="53"/>
        <v>2004</v>
      </c>
      <c r="C149" s="43">
        <f t="shared" ref="C149:P149" si="77">-(1-2^C100)</f>
        <v>-0.10224167348811319</v>
      </c>
      <c r="D149" s="43">
        <f t="shared" si="77"/>
        <v>-0.10229228554091474</v>
      </c>
      <c r="E149" s="43">
        <f t="shared" si="77"/>
        <v>-0.10268992260305054</v>
      </c>
      <c r="F149" s="43">
        <f t="shared" si="77"/>
        <v>-0.10268992260305054</v>
      </c>
      <c r="G149" s="43">
        <f t="shared" si="77"/>
        <v>-0.10268992260305054</v>
      </c>
      <c r="H149" s="43">
        <f t="shared" si="77"/>
        <v>-0.10268992260305054</v>
      </c>
      <c r="I149" s="43">
        <f t="shared" si="77"/>
        <v>-0.1031211551856186</v>
      </c>
      <c r="J149" s="43">
        <f t="shared" si="77"/>
        <v>-0.10287473186937968</v>
      </c>
      <c r="K149" s="43">
        <f t="shared" si="77"/>
        <v>-0.10658159119452626</v>
      </c>
      <c r="L149" s="43">
        <f t="shared" si="77"/>
        <v>-0.10708918513654186</v>
      </c>
      <c r="M149" s="43">
        <f t="shared" si="77"/>
        <v>-0.11730183904190805</v>
      </c>
      <c r="N149" s="43">
        <f t="shared" si="77"/>
        <v>-0.15840119544598741</v>
      </c>
      <c r="O149" s="43">
        <f t="shared" si="77"/>
        <v>-0.15546396724049771</v>
      </c>
      <c r="P149" s="43">
        <f t="shared" si="77"/>
        <v>-0.14520850966484944</v>
      </c>
      <c r="Q149" cm="1">
        <f t="array" ref="Q149">AVERAGE(IF(ISERROR(C149:P149),"",C149:P149))</f>
        <v>-0.11509541601575279</v>
      </c>
    </row>
    <row r="150" spans="1:17">
      <c r="A150" s="5"/>
      <c r="B150" s="42">
        <f t="shared" si="53"/>
        <v>2005</v>
      </c>
      <c r="C150" s="43">
        <f t="shared" ref="C150:P150" si="78">-(1-2^C101)</f>
        <v>-0.10367545681519952</v>
      </c>
      <c r="D150" s="43">
        <f t="shared" si="78"/>
        <v>-0.10380832760759384</v>
      </c>
      <c r="E150" s="43">
        <f t="shared" si="78"/>
        <v>-0.10416345176410724</v>
      </c>
      <c r="F150" s="43">
        <f t="shared" si="78"/>
        <v>-0.10416345176410724</v>
      </c>
      <c r="G150" s="43">
        <f t="shared" si="78"/>
        <v>-0.10416345176410724</v>
      </c>
      <c r="H150" s="43">
        <f t="shared" si="78"/>
        <v>-0.10416345176410724</v>
      </c>
      <c r="I150" s="43">
        <f t="shared" si="78"/>
        <v>-0.10473462028847491</v>
      </c>
      <c r="J150" s="43">
        <f t="shared" si="78"/>
        <v>-0.10497834054964617</v>
      </c>
      <c r="K150" s="43">
        <f t="shared" si="78"/>
        <v>-0.10925124422253707</v>
      </c>
      <c r="L150" s="43">
        <f t="shared" si="78"/>
        <v>-0.1094717141356738</v>
      </c>
      <c r="M150" s="43">
        <f t="shared" si="78"/>
        <v>-0.11903405407958856</v>
      </c>
      <c r="N150" s="43">
        <f t="shared" si="78"/>
        <v>-0.15794222049180695</v>
      </c>
      <c r="O150" s="43">
        <f t="shared" si="78"/>
        <v>-0.15515774208688582</v>
      </c>
      <c r="P150" s="43">
        <f t="shared" si="78"/>
        <v>-0.14514894397002343</v>
      </c>
      <c r="Q150" cm="1">
        <f t="array" ref="Q150">AVERAGE(IF(ISERROR(C150:P150),"",C150:P150))</f>
        <v>-0.11641831937884706</v>
      </c>
    </row>
    <row r="151" spans="1:17">
      <c r="A151" s="5"/>
      <c r="B151" s="42">
        <f t="shared" si="53"/>
        <v>2006</v>
      </c>
      <c r="C151" s="43">
        <f t="shared" ref="C151:P151" si="79">-(1-2^C102)</f>
        <v>-0.10142941384703197</v>
      </c>
      <c r="D151" s="43">
        <f t="shared" si="79"/>
        <v>-0.10156164160906611</v>
      </c>
      <c r="E151" s="43">
        <f t="shared" si="79"/>
        <v>-0.10190369876613226</v>
      </c>
      <c r="F151" s="43">
        <f t="shared" si="79"/>
        <v>-0.10190369876613226</v>
      </c>
      <c r="G151" s="43">
        <f t="shared" si="79"/>
        <v>-0.10190369876613226</v>
      </c>
      <c r="H151" s="43">
        <f t="shared" si="79"/>
        <v>-0.10190369876613226</v>
      </c>
      <c r="I151" s="43">
        <f t="shared" si="79"/>
        <v>-0.10471805786574928</v>
      </c>
      <c r="J151" s="43">
        <f t="shared" si="79"/>
        <v>-0.10497144803828962</v>
      </c>
      <c r="K151" s="43">
        <f t="shared" si="79"/>
        <v>-0.10903206142759114</v>
      </c>
      <c r="L151" s="43">
        <f t="shared" si="79"/>
        <v>-0.10961502320075323</v>
      </c>
      <c r="M151" s="43">
        <f t="shared" si="79"/>
        <v>-0.11853715381881869</v>
      </c>
      <c r="N151" s="43">
        <f t="shared" si="79"/>
        <v>-0.15723328654132329</v>
      </c>
      <c r="O151" s="43">
        <f t="shared" si="79"/>
        <v>-0.1546261714678191</v>
      </c>
      <c r="P151" s="43">
        <f t="shared" si="79"/>
        <v>-0.14204318479149147</v>
      </c>
      <c r="Q151" cm="1">
        <f t="array" ref="Q151">AVERAGE(IF(ISERROR(C151:P151),"",C151:P151))</f>
        <v>-0.11509873126231877</v>
      </c>
    </row>
    <row r="152" spans="1:17">
      <c r="A152" s="5"/>
      <c r="B152" s="42">
        <f t="shared" si="53"/>
        <v>2007</v>
      </c>
      <c r="C152" s="43">
        <f t="shared" ref="C152:P152" si="80">-(1-2^C103)</f>
        <v>-0.10101730138833143</v>
      </c>
      <c r="D152" s="43">
        <f t="shared" si="80"/>
        <v>-0.10113135797689288</v>
      </c>
      <c r="E152" s="43">
        <f t="shared" si="80"/>
        <v>-0.10142563022772688</v>
      </c>
      <c r="F152" s="43">
        <f t="shared" si="80"/>
        <v>-0.10142563022772688</v>
      </c>
      <c r="G152" s="43">
        <f t="shared" si="80"/>
        <v>-0.10142563022772688</v>
      </c>
      <c r="H152" s="43">
        <f t="shared" si="80"/>
        <v>-0.10142563022772688</v>
      </c>
      <c r="I152" s="43">
        <f t="shared" si="80"/>
        <v>-0.1053647732849653</v>
      </c>
      <c r="J152" s="43">
        <f t="shared" si="80"/>
        <v>-0.1058566473367436</v>
      </c>
      <c r="K152" s="43">
        <f t="shared" si="80"/>
        <v>-0.11070188583037199</v>
      </c>
      <c r="L152" s="43">
        <f t="shared" si="80"/>
        <v>-0.11094350345092208</v>
      </c>
      <c r="M152" s="43">
        <f t="shared" si="80"/>
        <v>-0.11923274994191091</v>
      </c>
      <c r="N152" s="43">
        <f t="shared" si="80"/>
        <v>-0.15921262073182896</v>
      </c>
      <c r="O152" s="43">
        <f t="shared" si="80"/>
        <v>-0.15676230314753981</v>
      </c>
      <c r="P152" s="43">
        <f t="shared" si="80"/>
        <v>-0.14353414649019358</v>
      </c>
      <c r="Q152" cm="1">
        <f t="array" ref="Q152">AVERAGE(IF(ISERROR(C152:P152),"",C152:P152))</f>
        <v>-0.11567570074932913</v>
      </c>
    </row>
    <row r="153" spans="1:17">
      <c r="A153" s="5"/>
      <c r="B153" s="42">
        <f t="shared" si="53"/>
        <v>2008</v>
      </c>
      <c r="C153" s="43">
        <f t="shared" ref="C153:P153" si="81">-(1-2^C104)</f>
        <v>-0.10413813257272231</v>
      </c>
      <c r="D153" s="43">
        <f t="shared" si="81"/>
        <v>-0.10421650944181271</v>
      </c>
      <c r="E153" s="43">
        <f t="shared" si="81"/>
        <v>-0.10442959333158808</v>
      </c>
      <c r="F153" s="43">
        <f t="shared" si="81"/>
        <v>-0.10442959333158808</v>
      </c>
      <c r="G153" s="43">
        <f t="shared" si="81"/>
        <v>-0.10442959333158808</v>
      </c>
      <c r="H153" s="43">
        <f t="shared" si="81"/>
        <v>-0.10442959333158808</v>
      </c>
      <c r="I153" s="43">
        <f t="shared" si="81"/>
        <v>-0.10488728246380574</v>
      </c>
      <c r="J153" s="43">
        <f t="shared" si="81"/>
        <v>-0.10696005027167188</v>
      </c>
      <c r="K153" s="43">
        <f t="shared" si="81"/>
        <v>-0.1123508338235778</v>
      </c>
      <c r="L153" s="43">
        <f t="shared" si="81"/>
        <v>-0.11238233594260483</v>
      </c>
      <c r="M153" s="43">
        <f t="shared" si="81"/>
        <v>-0.12023149985318793</v>
      </c>
      <c r="N153" s="43">
        <f t="shared" si="81"/>
        <v>-0.15681057490971462</v>
      </c>
      <c r="O153" s="43">
        <f t="shared" si="81"/>
        <v>-0.1543499008507393</v>
      </c>
      <c r="P153" s="43">
        <f t="shared" si="81"/>
        <v>-0.14559458841424844</v>
      </c>
      <c r="Q153" cm="1">
        <f t="array" ref="Q153">AVERAGE(IF(ISERROR(C153:P153),"",C153:P153))</f>
        <v>-0.11711714870503129</v>
      </c>
    </row>
    <row r="154" spans="1:17">
      <c r="A154" s="5"/>
      <c r="B154" s="42">
        <f t="shared" si="53"/>
        <v>2009</v>
      </c>
      <c r="C154" s="43">
        <f t="shared" ref="C154:P154" si="82">-(1-2^C105)</f>
        <v>-0.10116860743030698</v>
      </c>
      <c r="D154" s="43">
        <f t="shared" si="82"/>
        <v>-0.10124061077616375</v>
      </c>
      <c r="E154" s="43">
        <f t="shared" si="82"/>
        <v>-0.10142788542006598</v>
      </c>
      <c r="F154" s="43">
        <f t="shared" si="82"/>
        <v>-0.10142788542006598</v>
      </c>
      <c r="G154" s="43">
        <f t="shared" si="82"/>
        <v>-0.10142788542006598</v>
      </c>
      <c r="H154" s="43">
        <f t="shared" si="82"/>
        <v>-0.10142788542006598</v>
      </c>
      <c r="I154" s="43">
        <f t="shared" si="82"/>
        <v>-0.10359483607896258</v>
      </c>
      <c r="J154" s="43">
        <f t="shared" si="82"/>
        <v>-0.10586314769884131</v>
      </c>
      <c r="K154" s="43">
        <f t="shared" si="82"/>
        <v>-0.11084051170917941</v>
      </c>
      <c r="L154" s="43">
        <f t="shared" si="82"/>
        <v>-0.11106863202445849</v>
      </c>
      <c r="M154" s="43">
        <f t="shared" si="82"/>
        <v>-0.11909083181802804</v>
      </c>
      <c r="N154" s="43">
        <f t="shared" si="82"/>
        <v>-0.15292586777534689</v>
      </c>
      <c r="O154" s="43">
        <f t="shared" si="82"/>
        <v>-0.15139855564599669</v>
      </c>
      <c r="P154" s="43">
        <f t="shared" si="82"/>
        <v>-0.14141863408546718</v>
      </c>
      <c r="Q154" cm="1">
        <f t="array" ref="Q154">AVERAGE(IF(ISERROR(C154:P154),"",C154:P154))</f>
        <v>-0.11459441262307253</v>
      </c>
    </row>
    <row r="155" spans="1:17">
      <c r="A155" s="5"/>
      <c r="B155" s="42">
        <f t="shared" si="53"/>
        <v>2010</v>
      </c>
      <c r="C155" s="43">
        <f t="shared" ref="C155:P155" si="83">-(1-2^C106)</f>
        <v>-0.104018473720633</v>
      </c>
      <c r="D155" s="43">
        <f t="shared" si="83"/>
        <v>-0.10487311633550511</v>
      </c>
      <c r="E155" s="43">
        <f t="shared" si="83"/>
        <v>-0.10500527045258456</v>
      </c>
      <c r="F155" s="43">
        <f t="shared" si="83"/>
        <v>-0.10500527045258456</v>
      </c>
      <c r="G155" s="43">
        <f t="shared" si="83"/>
        <v>-0.10500527045258456</v>
      </c>
      <c r="H155" s="43">
        <f t="shared" si="83"/>
        <v>-0.10500527045258456</v>
      </c>
      <c r="I155" s="43">
        <f t="shared" si="83"/>
        <v>-0.105077313924545</v>
      </c>
      <c r="J155" s="43">
        <f t="shared" si="83"/>
        <v>-0.10722375212782154</v>
      </c>
      <c r="K155" s="43">
        <f t="shared" si="83"/>
        <v>-0.11157596024574468</v>
      </c>
      <c r="L155" s="43">
        <f t="shared" si="83"/>
        <v>-0.11172882384891558</v>
      </c>
      <c r="M155" s="43">
        <f t="shared" si="83"/>
        <v>-0.11916411221560952</v>
      </c>
      <c r="N155" s="43">
        <f t="shared" si="83"/>
        <v>-0.15242702889862292</v>
      </c>
      <c r="O155" s="43">
        <f t="shared" si="83"/>
        <v>-0.15125721696804051</v>
      </c>
      <c r="P155" s="43">
        <f t="shared" si="83"/>
        <v>-0.14346598975958536</v>
      </c>
      <c r="Q155" cm="1">
        <f t="array" ref="Q155">AVERAGE(IF(ISERROR(C155:P155),"",C155:P155))</f>
        <v>-0.11648806213252581</v>
      </c>
    </row>
    <row r="156" spans="1:17">
      <c r="A156" s="5"/>
      <c r="B156" s="42">
        <f t="shared" si="53"/>
        <v>2011</v>
      </c>
      <c r="C156" s="43">
        <f t="shared" ref="C156:P156" si="84">-(1-2^C107)</f>
        <v>-0.10091308230511153</v>
      </c>
      <c r="D156" s="43">
        <f t="shared" si="84"/>
        <v>-0.10157550254118008</v>
      </c>
      <c r="E156" s="43">
        <f t="shared" si="84"/>
        <v>-0.10169312982821921</v>
      </c>
      <c r="F156" s="43">
        <f t="shared" si="84"/>
        <v>-0.10169312982821921</v>
      </c>
      <c r="G156" s="43">
        <f t="shared" si="84"/>
        <v>-0.10169312982821921</v>
      </c>
      <c r="H156" s="43">
        <f t="shared" si="84"/>
        <v>-0.10169312982821921</v>
      </c>
      <c r="I156" s="43">
        <f t="shared" si="84"/>
        <v>-0.1006875413591426</v>
      </c>
      <c r="J156" s="43">
        <f t="shared" si="84"/>
        <v>-0.10372838080153979</v>
      </c>
      <c r="K156" s="43">
        <f t="shared" si="84"/>
        <v>-0.10820634768250714</v>
      </c>
      <c r="L156" s="43">
        <f t="shared" si="84"/>
        <v>-0.1087380657259861</v>
      </c>
      <c r="M156" s="43">
        <f t="shared" si="84"/>
        <v>-0.11641342678373801</v>
      </c>
      <c r="N156" s="43">
        <f t="shared" si="84"/>
        <v>-0.15019735476100338</v>
      </c>
      <c r="O156" s="43">
        <f t="shared" si="84"/>
        <v>-0.14934052861768754</v>
      </c>
      <c r="P156" s="43">
        <f t="shared" si="84"/>
        <v>-0.14433044115034921</v>
      </c>
      <c r="Q156" cm="1">
        <f t="array" ref="Q156">AVERAGE(IF(ISERROR(C156:P156),"",C156:P156))</f>
        <v>-0.11363594221722299</v>
      </c>
    </row>
    <row r="157" spans="1:17">
      <c r="A157" s="5"/>
      <c r="B157" s="42">
        <f t="shared" si="53"/>
        <v>2012</v>
      </c>
      <c r="C157" s="43">
        <f t="shared" ref="C157:P157" si="85">-(1-2^C108)</f>
        <v>-0.10827682682936479</v>
      </c>
      <c r="D157" s="43">
        <f t="shared" si="85"/>
        <v>-0.1088208734363314</v>
      </c>
      <c r="E157" s="43">
        <f t="shared" si="85"/>
        <v>-0.10889205737822794</v>
      </c>
      <c r="F157" s="43">
        <f t="shared" si="85"/>
        <v>-0.10889205737822794</v>
      </c>
      <c r="G157" s="43">
        <f t="shared" si="85"/>
        <v>-0.10889205737822794</v>
      </c>
      <c r="H157" s="43">
        <f t="shared" si="85"/>
        <v>-0.10889205737822794</v>
      </c>
      <c r="I157" s="43">
        <f t="shared" si="85"/>
        <v>-0.10532652235108664</v>
      </c>
      <c r="J157" s="43">
        <f t="shared" si="85"/>
        <v>-0.10790608910024058</v>
      </c>
      <c r="K157" s="43">
        <f t="shared" si="85"/>
        <v>-0.11234612400841881</v>
      </c>
      <c r="L157" s="43">
        <f t="shared" si="85"/>
        <v>-0.1123077859093915</v>
      </c>
      <c r="M157" s="43">
        <f t="shared" si="85"/>
        <v>-0.11957007951275744</v>
      </c>
      <c r="N157" s="43">
        <f t="shared" si="85"/>
        <v>-0.15309437765694267</v>
      </c>
      <c r="O157" s="43">
        <f t="shared" si="85"/>
        <v>-0.15203727958766522</v>
      </c>
      <c r="P157" s="43">
        <f t="shared" si="85"/>
        <v>-0.1492186574007891</v>
      </c>
      <c r="Q157" cm="1">
        <f t="array" ref="Q157">AVERAGE(IF(ISERROR(C157:P157),"",C157:P157))</f>
        <v>-0.11889091752184999</v>
      </c>
    </row>
    <row r="158" spans="1:17">
      <c r="A158" s="5"/>
      <c r="B158" s="42">
        <f t="shared" si="53"/>
        <v>2013</v>
      </c>
      <c r="C158" s="43">
        <f t="shared" ref="C158:P158" si="86">-(1-2^C109)</f>
        <v>-0.10788280988027743</v>
      </c>
      <c r="D158" s="43">
        <f t="shared" si="86"/>
        <v>-0.10835239001500541</v>
      </c>
      <c r="E158" s="43">
        <f t="shared" si="86"/>
        <v>-0.10841539387975407</v>
      </c>
      <c r="F158" s="43">
        <f t="shared" si="86"/>
        <v>-0.10841539387975407</v>
      </c>
      <c r="G158" s="43">
        <f t="shared" si="86"/>
        <v>-0.10841539387975407</v>
      </c>
      <c r="H158" s="43">
        <f t="shared" si="86"/>
        <v>-0.10841539387975407</v>
      </c>
      <c r="I158" s="43">
        <f t="shared" si="86"/>
        <v>-0.10540533197972124</v>
      </c>
      <c r="J158" s="43">
        <f t="shared" si="86"/>
        <v>-0.10793128489282933</v>
      </c>
      <c r="K158" s="43">
        <f t="shared" si="86"/>
        <v>-0.11214964471057653</v>
      </c>
      <c r="L158" s="43">
        <f t="shared" si="86"/>
        <v>-0.11205034382825163</v>
      </c>
      <c r="M158" s="43">
        <f t="shared" si="86"/>
        <v>-0.11940296276398321</v>
      </c>
      <c r="N158" s="43">
        <f t="shared" si="86"/>
        <v>-0.15256166881782418</v>
      </c>
      <c r="O158" s="43">
        <f t="shared" si="86"/>
        <v>-0.1515593938945019</v>
      </c>
      <c r="P158" s="43">
        <f t="shared" si="86"/>
        <v>-0.14977156711199535</v>
      </c>
      <c r="Q158" cm="1">
        <f t="array" ref="Q158">AVERAGE(IF(ISERROR(C158:P158),"",C158:P158))</f>
        <v>-0.11862349810099874</v>
      </c>
    </row>
    <row r="159" spans="1:17">
      <c r="A159" s="5"/>
      <c r="B159" s="42">
        <f t="shared" si="53"/>
        <v>2014</v>
      </c>
      <c r="C159" s="43">
        <f t="shared" ref="C159:P159" si="87">-(1-2^C110)</f>
        <v>-0.10809919799989109</v>
      </c>
      <c r="D159" s="43">
        <f t="shared" si="87"/>
        <v>-0.10922182134714453</v>
      </c>
      <c r="E159" s="43">
        <f t="shared" si="87"/>
        <v>-0.10927495385637342</v>
      </c>
      <c r="F159" s="43">
        <f t="shared" si="87"/>
        <v>-0.10927495385637342</v>
      </c>
      <c r="G159" s="43">
        <f t="shared" si="87"/>
        <v>-0.10927495385637342</v>
      </c>
      <c r="H159" s="43">
        <f t="shared" si="87"/>
        <v>-0.10927495385637342</v>
      </c>
      <c r="I159" s="43">
        <f t="shared" si="87"/>
        <v>-0.106421692132732</v>
      </c>
      <c r="J159" s="43">
        <f t="shared" si="87"/>
        <v>-0.10866991320993113</v>
      </c>
      <c r="K159" s="43">
        <f t="shared" si="87"/>
        <v>-0.11254658091323844</v>
      </c>
      <c r="L159" s="43">
        <f t="shared" si="87"/>
        <v>-0.11255234441427064</v>
      </c>
      <c r="M159" s="43">
        <f t="shared" si="87"/>
        <v>-0.11998896215184851</v>
      </c>
      <c r="N159" s="43">
        <f t="shared" si="87"/>
        <v>-0.15166039101834572</v>
      </c>
      <c r="O159" s="43">
        <f t="shared" si="87"/>
        <v>-0.15109624480125572</v>
      </c>
      <c r="P159" s="43">
        <f t="shared" si="87"/>
        <v>-0.1522044506428849</v>
      </c>
      <c r="Q159" cm="1">
        <f t="array" ref="Q159">AVERAGE(IF(ISERROR(C159:P159),"",C159:P159))</f>
        <v>-0.11925438671835975</v>
      </c>
    </row>
    <row r="160" spans="1:17">
      <c r="A160" s="5"/>
      <c r="B160" s="42">
        <f t="shared" si="53"/>
        <v>2015</v>
      </c>
      <c r="C160" s="43">
        <f t="shared" ref="C160:P160" si="88">-(1-2^C111)</f>
        <v>-0.10791575321734415</v>
      </c>
      <c r="D160" s="43">
        <f t="shared" si="88"/>
        <v>-0.10886363017334233</v>
      </c>
      <c r="E160" s="43">
        <f t="shared" si="88"/>
        <v>-0.10890206909541433</v>
      </c>
      <c r="F160" s="43">
        <f t="shared" si="88"/>
        <v>-0.10890206909541433</v>
      </c>
      <c r="G160" s="43">
        <f t="shared" si="88"/>
        <v>-0.10890206909541433</v>
      </c>
      <c r="H160" s="43">
        <f t="shared" si="88"/>
        <v>-0.10890206909541433</v>
      </c>
      <c r="I160" s="43">
        <f t="shared" si="88"/>
        <v>-0.10526296859668116</v>
      </c>
      <c r="J160" s="43">
        <f t="shared" si="88"/>
        <v>-0.10739487039559525</v>
      </c>
      <c r="K160" s="43">
        <f t="shared" si="88"/>
        <v>-0.11104631843588619</v>
      </c>
      <c r="L160" s="43">
        <f t="shared" si="88"/>
        <v>-0.11117115634549823</v>
      </c>
      <c r="M160" s="43">
        <f t="shared" si="88"/>
        <v>-0.11938489982175493</v>
      </c>
      <c r="N160" s="43">
        <f t="shared" si="88"/>
        <v>-0.15088789228194022</v>
      </c>
      <c r="O160" s="43">
        <f t="shared" si="88"/>
        <v>-0.15008268167728123</v>
      </c>
      <c r="P160" s="43">
        <f t="shared" si="88"/>
        <v>-0.15369532762798999</v>
      </c>
      <c r="Q160" cm="1">
        <f t="array" ref="Q160">AVERAGE(IF(ISERROR(C160:P160),"",C160:P160))</f>
        <v>-0.11866526963964079</v>
      </c>
    </row>
    <row r="161" spans="1:17">
      <c r="A161" s="5"/>
      <c r="B161" s="42">
        <f t="shared" si="53"/>
        <v>2016</v>
      </c>
      <c r="C161" s="43">
        <f t="shared" ref="C161:P161" si="89">-(1-2^C112)</f>
        <v>-0.10901237873592062</v>
      </c>
      <c r="D161" s="43">
        <f t="shared" si="89"/>
        <v>-0.10976843770771816</v>
      </c>
      <c r="E161" s="43">
        <f t="shared" si="89"/>
        <v>-0.10980003926274806</v>
      </c>
      <c r="F161" s="43">
        <f t="shared" si="89"/>
        <v>-0.10980886249849819</v>
      </c>
      <c r="G161" s="43">
        <f t="shared" si="89"/>
        <v>-0.10980886249849819</v>
      </c>
      <c r="H161" s="43">
        <f t="shared" si="89"/>
        <v>-0.10980886249849819</v>
      </c>
      <c r="I161" s="43">
        <f t="shared" si="89"/>
        <v>-0.10754322768247127</v>
      </c>
      <c r="J161" s="43">
        <f t="shared" si="89"/>
        <v>-0.10934088587143564</v>
      </c>
      <c r="K161" s="43">
        <f t="shared" si="89"/>
        <v>-0.11251878380176661</v>
      </c>
      <c r="L161" s="43">
        <f t="shared" si="89"/>
        <v>-0.11273839038870703</v>
      </c>
      <c r="M161" s="43">
        <f t="shared" si="89"/>
        <v>-0.12214836284685626</v>
      </c>
      <c r="N161" s="43">
        <f t="shared" si="89"/>
        <v>-0.15232025335198618</v>
      </c>
      <c r="O161" s="43">
        <f t="shared" si="89"/>
        <v>-0.15116417788183745</v>
      </c>
      <c r="P161" s="43">
        <f t="shared" si="89"/>
        <v>-0.15641476129289589</v>
      </c>
      <c r="Q161" cm="1">
        <f t="array" ref="Q161">AVERAGE(IF(ISERROR(C161:P161),"",C161:P161))</f>
        <v>-0.12015687759427411</v>
      </c>
    </row>
    <row r="162" spans="1:17">
      <c r="A162" s="5"/>
      <c r="B162" s="42">
        <f t="shared" si="53"/>
        <v>2017</v>
      </c>
      <c r="C162" s="43">
        <f t="shared" ref="C162:P162" si="90">-(1-2^C113)</f>
        <v>-0.1111955330690596</v>
      </c>
      <c r="D162" s="43">
        <f t="shared" si="90"/>
        <v>-0.11191395493481315</v>
      </c>
      <c r="E162" s="43">
        <f t="shared" si="90"/>
        <v>-0.1119360284813119</v>
      </c>
      <c r="F162" s="43">
        <f t="shared" si="90"/>
        <v>-0.11194255090775007</v>
      </c>
      <c r="G162" s="43">
        <f t="shared" si="90"/>
        <v>-0.11194255090775007</v>
      </c>
      <c r="H162" s="43">
        <f t="shared" si="90"/>
        <v>-0.11194255090775007</v>
      </c>
      <c r="I162" s="43">
        <f t="shared" si="90"/>
        <v>-0.10974162641327112</v>
      </c>
      <c r="J162" s="43">
        <f t="shared" si="90"/>
        <v>-0.11143495384426561</v>
      </c>
      <c r="K162" s="43">
        <f t="shared" si="90"/>
        <v>-0.11433146559739826</v>
      </c>
      <c r="L162" s="43">
        <f t="shared" si="90"/>
        <v>-0.11441948637000343</v>
      </c>
      <c r="M162" s="43">
        <f t="shared" si="90"/>
        <v>-0.12567302018515414</v>
      </c>
      <c r="N162" s="43">
        <f t="shared" si="90"/>
        <v>-0.15403055383961639</v>
      </c>
      <c r="O162" s="43">
        <f t="shared" si="90"/>
        <v>-0.15270342683692351</v>
      </c>
      <c r="P162" s="43">
        <f t="shared" si="90"/>
        <v>-0.15999601400108554</v>
      </c>
      <c r="Q162" cm="1">
        <f t="array" ref="Q162">AVERAGE(IF(ISERROR(C162:P162),"",C162:P162))</f>
        <v>-0.12237169402115379</v>
      </c>
    </row>
    <row r="163" spans="1:17">
      <c r="A163" s="5"/>
      <c r="B163" s="42">
        <f t="shared" si="53"/>
        <v>2018</v>
      </c>
      <c r="C163" s="43">
        <f t="shared" ref="C163:P163" si="91">-(1-2^C114)</f>
        <v>-0.11250036038348732</v>
      </c>
      <c r="D163" s="43">
        <f t="shared" si="91"/>
        <v>-0.11304491584134724</v>
      </c>
      <c r="E163" s="43">
        <f t="shared" si="91"/>
        <v>-0.1130642978621188</v>
      </c>
      <c r="F163" s="43">
        <f t="shared" si="91"/>
        <v>-0.11306949195922689</v>
      </c>
      <c r="G163" s="43">
        <f t="shared" si="91"/>
        <v>-0.11306949195922689</v>
      </c>
      <c r="H163" s="43">
        <f t="shared" si="91"/>
        <v>-0.11306949195922689</v>
      </c>
      <c r="I163" s="43">
        <f t="shared" si="91"/>
        <v>-0.11040641282763497</v>
      </c>
      <c r="J163" s="43">
        <f t="shared" si="91"/>
        <v>-0.11206884670202433</v>
      </c>
      <c r="K163" s="43">
        <f t="shared" si="91"/>
        <v>-0.11477774617304082</v>
      </c>
      <c r="L163" s="43">
        <f t="shared" si="91"/>
        <v>-0.11467710457246849</v>
      </c>
      <c r="M163" s="43">
        <f t="shared" si="91"/>
        <v>-0.1257762877669738</v>
      </c>
      <c r="N163" s="43">
        <f t="shared" si="91"/>
        <v>-0.15386127535281502</v>
      </c>
      <c r="O163" s="43">
        <f t="shared" si="91"/>
        <v>-0.15235135236020902</v>
      </c>
      <c r="P163" s="43">
        <f t="shared" si="91"/>
        <v>-0.16092056139008282</v>
      </c>
      <c r="Q163" cm="1">
        <f t="array" ref="Q163">AVERAGE(IF(ISERROR(C163:P163),"",C163:P163))</f>
        <v>-0.12304697407927738</v>
      </c>
    </row>
    <row r="164" spans="1:17">
      <c r="A164" s="5"/>
      <c r="B164" s="42">
        <f t="shared" si="53"/>
        <v>2019</v>
      </c>
      <c r="C164" s="43">
        <f t="shared" ref="C164:P164" si="92">-(1-2^C115)</f>
        <v>-0.11290705399445677</v>
      </c>
      <c r="D164" s="43">
        <f t="shared" si="92"/>
        <v>-0.11342107285269287</v>
      </c>
      <c r="E164" s="43">
        <f t="shared" si="92"/>
        <v>-0.11344241428916391</v>
      </c>
      <c r="F164" s="43">
        <f t="shared" si="92"/>
        <v>-0.11344698083066573</v>
      </c>
      <c r="G164" s="43">
        <f t="shared" si="92"/>
        <v>-0.11344698083066573</v>
      </c>
      <c r="H164" s="43">
        <f t="shared" si="92"/>
        <v>-0.11344698083066573</v>
      </c>
      <c r="I164" s="43">
        <f t="shared" si="92"/>
        <v>-0.11184457434816086</v>
      </c>
      <c r="J164" s="43">
        <f t="shared" si="92"/>
        <v>-0.11337516515525603</v>
      </c>
      <c r="K164" s="43">
        <f t="shared" si="92"/>
        <v>-0.11591480018271272</v>
      </c>
      <c r="L164" s="43">
        <f t="shared" si="92"/>
        <v>-0.1156418001856564</v>
      </c>
      <c r="M164" s="43">
        <f t="shared" si="92"/>
        <v>-0.12621250755792401</v>
      </c>
      <c r="N164" s="43">
        <f t="shared" si="92"/>
        <v>-0.15460965496940238</v>
      </c>
      <c r="O164" s="43">
        <f t="shared" si="92"/>
        <v>-0.15327862820506755</v>
      </c>
      <c r="P164" s="43">
        <f t="shared" si="92"/>
        <v>-0.16412270213529068</v>
      </c>
      <c r="Q164" cm="1">
        <f t="array" ref="Q164">AVERAGE(IF(ISERROR(C164:P164),"",C164:P164))</f>
        <v>-0.12393652259769868</v>
      </c>
    </row>
    <row r="165" spans="1:17">
      <c r="A165" s="5"/>
      <c r="B165" s="42">
        <f t="shared" si="53"/>
        <v>2020</v>
      </c>
      <c r="C165" s="43">
        <f t="shared" ref="C165:P165" si="93">-(1-2^C116)</f>
        <v>-0.1134963902562699</v>
      </c>
      <c r="D165" s="43">
        <f t="shared" si="93"/>
        <v>-0.11396989052860118</v>
      </c>
      <c r="E165" s="43">
        <f t="shared" si="93"/>
        <v>-0.11398811603245285</v>
      </c>
      <c r="F165" s="43">
        <f t="shared" si="93"/>
        <v>-0.11395709455923486</v>
      </c>
      <c r="G165" s="43">
        <f t="shared" si="93"/>
        <v>-0.11395709455923486</v>
      </c>
      <c r="H165" s="43">
        <f t="shared" si="93"/>
        <v>-0.11404322697843083</v>
      </c>
      <c r="I165" s="43">
        <f t="shared" si="93"/>
        <v>-0.11237658364737779</v>
      </c>
      <c r="J165" s="43">
        <f t="shared" si="93"/>
        <v>-0.11426257057628342</v>
      </c>
      <c r="K165" s="43">
        <f t="shared" si="93"/>
        <v>-0.11667488632552392</v>
      </c>
      <c r="L165" s="43">
        <f t="shared" si="93"/>
        <v>-0.11635273199436724</v>
      </c>
      <c r="M165" s="43">
        <f t="shared" si="93"/>
        <v>-0.12402988452277641</v>
      </c>
      <c r="N165" s="43">
        <f t="shared" si="93"/>
        <v>-0.15299677458690708</v>
      </c>
      <c r="O165" s="43">
        <f t="shared" si="93"/>
        <v>-0.15174321188440021</v>
      </c>
      <c r="P165" s="43">
        <f t="shared" si="93"/>
        <v>-0.1666180939946359</v>
      </c>
      <c r="Q165" cm="1">
        <f t="array" ref="Q165">AVERAGE(IF(ISERROR(C165:P165),"",C165:P165))</f>
        <v>-0.12417618217474977</v>
      </c>
    </row>
    <row r="166" spans="1:17">
      <c r="A166" s="5"/>
      <c r="B166" s="42">
        <f t="shared" si="53"/>
        <v>2021</v>
      </c>
      <c r="C166" s="43">
        <f t="shared" ref="C166:P166" si="94">-(1-2^C117)</f>
        <v>-0.11414059173793123</v>
      </c>
      <c r="D166" s="43">
        <f t="shared" si="94"/>
        <v>-0.11458621550197734</v>
      </c>
      <c r="E166" s="43">
        <f t="shared" si="94"/>
        <v>-0.11460132816591095</v>
      </c>
      <c r="F166" s="43">
        <f t="shared" si="94"/>
        <v>-0.1145703695880691</v>
      </c>
      <c r="G166" s="43">
        <f t="shared" si="94"/>
        <v>-0.1145703695880691</v>
      </c>
      <c r="H166" s="43">
        <f t="shared" si="94"/>
        <v>-0.1146401569867519</v>
      </c>
      <c r="I166" s="43">
        <f t="shared" si="94"/>
        <v>-0.11321408383583753</v>
      </c>
      <c r="J166" s="43">
        <f t="shared" si="94"/>
        <v>-0.11508876324504613</v>
      </c>
      <c r="K166" s="43">
        <f t="shared" si="94"/>
        <v>-0.1172817255756059</v>
      </c>
      <c r="L166" s="43">
        <f t="shared" si="94"/>
        <v>-0.11684354026846044</v>
      </c>
      <c r="M166" s="43">
        <f t="shared" si="94"/>
        <v>-0.12606377730974616</v>
      </c>
      <c r="N166" s="43">
        <f t="shared" si="94"/>
        <v>-0.15487361135531996</v>
      </c>
      <c r="O166" s="43">
        <f t="shared" si="94"/>
        <v>-0.15220087831228124</v>
      </c>
      <c r="P166" s="43">
        <f t="shared" si="94"/>
        <v>-0.17142515381907308</v>
      </c>
      <c r="Q166" cm="1">
        <f t="array" ref="Q166">AVERAGE(IF(ISERROR(C166:P166),"",C166:P166))</f>
        <v>-0.12529289752072001</v>
      </c>
    </row>
    <row r="167" spans="1:17">
      <c r="A167" s="5"/>
      <c r="B167" s="42">
        <f t="shared" si="53"/>
        <v>2022</v>
      </c>
      <c r="C167" s="43">
        <f t="shared" ref="C167:P167" si="95">-(1-2^C118)</f>
        <v>-0.11419074115258676</v>
      </c>
      <c r="D167" s="43">
        <f t="shared" si="95"/>
        <v>-0.11462669031696671</v>
      </c>
      <c r="E167" s="43">
        <f t="shared" si="95"/>
        <v>-0.11464134440551865</v>
      </c>
      <c r="F167" s="43">
        <f t="shared" si="95"/>
        <v>-0.11465792334096503</v>
      </c>
      <c r="G167" s="43">
        <f t="shared" si="95"/>
        <v>-0.11465792334096503</v>
      </c>
      <c r="H167" s="43">
        <f t="shared" si="95"/>
        <v>-0.11472602327518877</v>
      </c>
      <c r="I167" s="43">
        <f t="shared" si="95"/>
        <v>-0.11374015322305731</v>
      </c>
      <c r="J167" s="43">
        <f t="shared" si="95"/>
        <v>-0.11584336052643585</v>
      </c>
      <c r="K167" s="43">
        <f t="shared" si="95"/>
        <v>-0.11792751416824687</v>
      </c>
      <c r="L167" s="43">
        <f t="shared" si="95"/>
        <v>-0.11741641617373844</v>
      </c>
      <c r="M167" s="43">
        <f t="shared" si="95"/>
        <v>-0.12687624021077593</v>
      </c>
      <c r="N167" s="43">
        <f t="shared" si="95"/>
        <v>-0.15559089689386718</v>
      </c>
      <c r="O167" s="43">
        <f t="shared" si="95"/>
        <v>-0.15417189724585378</v>
      </c>
      <c r="P167" s="43">
        <f t="shared" si="95"/>
        <v>-0.17325994679362289</v>
      </c>
      <c r="Q167" cm="1">
        <f t="array" ref="Q167">AVERAGE(IF(ISERROR(C167:P167),"",C167:P167))</f>
        <v>-0.12588050507627066</v>
      </c>
    </row>
    <row r="168" spans="1:17">
      <c r="A168" s="5"/>
      <c r="B168" s="42">
        <f t="shared" si="53"/>
        <v>2023</v>
      </c>
      <c r="C168" s="43">
        <f t="shared" ref="C168:P168" si="96">-(1-2^C119)</f>
        <v>-0.11416516195428061</v>
      </c>
      <c r="D168" s="43">
        <f t="shared" si="96"/>
        <v>-0.11459565972399965</v>
      </c>
      <c r="E168" s="43">
        <f t="shared" si="96"/>
        <v>-0.11461023714481855</v>
      </c>
      <c r="F168" s="43">
        <f t="shared" si="96"/>
        <v>-0.1146267247335101</v>
      </c>
      <c r="G168" s="43">
        <f t="shared" si="96"/>
        <v>-0.1146267247335101</v>
      </c>
      <c r="H168" s="43">
        <f t="shared" si="96"/>
        <v>-0.11469397133564063</v>
      </c>
      <c r="I168" s="43">
        <f t="shared" si="96"/>
        <v>-0.11363625100699493</v>
      </c>
      <c r="J168" s="43">
        <f t="shared" si="96"/>
        <v>-0.11565822107122792</v>
      </c>
      <c r="K168" s="43">
        <f t="shared" si="96"/>
        <v>-0.11767992923049009</v>
      </c>
      <c r="L168" s="43">
        <f t="shared" si="96"/>
        <v>-0.11717769287274105</v>
      </c>
      <c r="M168" s="43">
        <f t="shared" si="96"/>
        <v>-0.1269963810781457</v>
      </c>
      <c r="N168" s="43">
        <f t="shared" si="96"/>
        <v>-0.15505911728483168</v>
      </c>
      <c r="O168" s="43">
        <f t="shared" si="96"/>
        <v>-0.15360888555824481</v>
      </c>
      <c r="P168" s="43">
        <f t="shared" si="96"/>
        <v>-0.17369798180449791</v>
      </c>
      <c r="Q168" cm="1">
        <f t="array" ref="Q168">AVERAGE(IF(ISERROR(C168:P168),"",C168:P168))</f>
        <v>-0.12577378139520956</v>
      </c>
    </row>
    <row r="169" spans="1:17">
      <c r="B169" s="42"/>
      <c r="C169" s="5">
        <v>-0.114165161954281</v>
      </c>
      <c r="D169" s="5">
        <v>-0.11459565972399965</v>
      </c>
      <c r="E169" s="5">
        <v>-0.11461023714481855</v>
      </c>
      <c r="F169" s="5">
        <v>-0.1146267247335101</v>
      </c>
      <c r="G169" s="5">
        <v>-0.1146267247335101</v>
      </c>
      <c r="H169" s="5">
        <v>-0.11469397133564063</v>
      </c>
      <c r="I169" s="5">
        <v>-0.11363625100699493</v>
      </c>
      <c r="J169" s="5">
        <v>-0.11565822107122792</v>
      </c>
      <c r="K169" s="5">
        <v>-0.11767992923049009</v>
      </c>
      <c r="L169" s="5">
        <v>-0.11717769287274105</v>
      </c>
      <c r="M169" s="5">
        <v>-0.12610286199527387</v>
      </c>
      <c r="N169" s="5">
        <v>-0.15366342474047623</v>
      </c>
      <c r="O169" s="5">
        <v>-0.15233968741672865</v>
      </c>
      <c r="P169" s="5">
        <v>-0.17255899378227235</v>
      </c>
    </row>
    <row r="170" spans="1:17">
      <c r="B170" s="42"/>
      <c r="C170" s="42"/>
      <c r="D170" s="42"/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</row>
    <row r="171" spans="1:17">
      <c r="A171" s="5"/>
      <c r="B171" s="43"/>
      <c r="C171" s="43" cm="1">
        <f t="array" ref="C171">AVERAGE(IF(ISERROR(C124:C168),"",C124:C168))</f>
        <v>-0.10020980341059688</v>
      </c>
      <c r="D171" s="43" cm="1">
        <f t="array" ref="D171">AVERAGE(IF(ISERROR(D124:D168),"",D124:D168))</f>
        <v>-0.10042580518699824</v>
      </c>
      <c r="E171" s="43" cm="1">
        <f t="array" ref="E171">AVERAGE(IF(ISERROR(E124:E168),"",E124:E168))</f>
        <v>-0.10098631553798937</v>
      </c>
      <c r="F171" s="43" cm="1">
        <f t="array" ref="F171">AVERAGE(IF(ISERROR(F124:F168),"",F124:F168))</f>
        <v>-0.10098623093296438</v>
      </c>
      <c r="G171" s="43" cm="1">
        <f t="array" ref="G171">AVERAGE(IF(ISERROR(G124:G168),"",G124:G168))</f>
        <v>-0.10098623093296438</v>
      </c>
      <c r="H171" s="43" cm="1">
        <f t="array" ref="H171">AVERAGE(IF(ISERROR(H124:H168),"",H124:H168))</f>
        <v>-0.10099270351861402</v>
      </c>
      <c r="I171" s="43" cm="1">
        <f t="array" ref="I171">AVERAGE(IF(ISERROR(I124:I168),"",I124:I168))</f>
        <v>-9.9781120690756259E-2</v>
      </c>
      <c r="J171" s="43" cm="1">
        <f t="array" ref="J171">AVERAGE(IF(ISERROR(J124:J168),"",J124:J168))</f>
        <v>-9.8568881665950528E-2</v>
      </c>
      <c r="K171" s="43" cm="1">
        <f t="array" ref="K171">AVERAGE(IF(ISERROR(K124:K168),"",K124:K168))</f>
        <v>-0.10115220231262181</v>
      </c>
      <c r="L171" s="43" cm="1">
        <f t="array" ref="L171">AVERAGE(IF(ISERROR(L124:L168),"",L124:L168))</f>
        <v>-0.10121618076298235</v>
      </c>
      <c r="M171" s="43" cm="1">
        <f t="array" ref="M171">AVERAGE(IF(ISERROR(M124:M168),"",M124:M168))</f>
        <v>-0.11024911813941868</v>
      </c>
      <c r="N171" s="43" cm="1">
        <f t="array" ref="N171">AVERAGE(IF(ISERROR(N124:N168),"",N124:N168))</f>
        <v>-0.13539103623520282</v>
      </c>
      <c r="O171" s="43" cm="1">
        <f t="array" ref="O171">AVERAGE(IF(ISERROR(O124:O168),"",O124:O168))</f>
        <v>-0.13400112399475628</v>
      </c>
      <c r="P171" s="43" cm="1">
        <f t="array" ref="P171">AVERAGE(IF(ISERROR(P124:P168),"",P124:P168))</f>
        <v>-0.13117704220481535</v>
      </c>
    </row>
    <row r="172" spans="1:17">
      <c r="B172" s="42"/>
      <c r="C172" s="42"/>
      <c r="D172" s="42" t="s">
        <v>99</v>
      </c>
      <c r="E172" s="42"/>
      <c r="F172" s="42" t="s">
        <v>196</v>
      </c>
      <c r="G172" s="42"/>
      <c r="H172" s="42"/>
      <c r="I172" s="42"/>
      <c r="J172" s="42"/>
      <c r="K172" s="42"/>
      <c r="L172" s="42"/>
      <c r="M172" s="42"/>
      <c r="N172" s="42"/>
      <c r="O172" s="42"/>
      <c r="P172" s="42"/>
    </row>
    <row r="173" spans="1:17">
      <c r="B173" s="42"/>
      <c r="C173" s="42" t="s">
        <v>100</v>
      </c>
      <c r="D173" s="43" cm="1">
        <f t="array" ref="D173">AVERAGE(IF(ISERROR(C124:P168),"",C124:P168))</f>
        <v>-0.10829455682333082</v>
      </c>
      <c r="E173" s="42"/>
      <c r="F173" s="43" cm="1">
        <f t="array" ref="F173">AVERAGE(IF(ISERROR(C155:P168),"",C155:P168))</f>
        <v>-0.1211566793421395</v>
      </c>
      <c r="G173" s="42"/>
      <c r="H173" s="42"/>
      <c r="I173" s="42"/>
      <c r="J173" s="42"/>
      <c r="K173" s="42"/>
      <c r="L173" s="42"/>
      <c r="M173" s="42"/>
      <c r="N173" s="42"/>
      <c r="O173" s="42"/>
      <c r="P173" s="42"/>
    </row>
    <row r="174" spans="1:17">
      <c r="B174" s="42"/>
      <c r="C174" s="42" t="s">
        <v>195</v>
      </c>
      <c r="D174" s="43" cm="1">
        <f t="array" ref="D174">MEDIAN(IF(ISERROR(C124:P168),"",C124:P168))</f>
        <v>-0.10548343822453388</v>
      </c>
      <c r="E174" s="42"/>
      <c r="F174" s="43" cm="1">
        <f t="array" ref="F174">MEDIAN(IF(ISERROR(C155:P168),"",C155:P168))</f>
        <v>-0.11368820211502612</v>
      </c>
      <c r="G174" s="42"/>
      <c r="H174" s="42"/>
      <c r="I174" s="42"/>
      <c r="J174" s="42"/>
      <c r="K174" s="42"/>
      <c r="L174" s="42"/>
      <c r="M174" s="42"/>
      <c r="N174" s="42"/>
      <c r="O174" s="42"/>
      <c r="P174" s="42"/>
    </row>
    <row r="175" spans="1:17">
      <c r="B175" s="42"/>
      <c r="C175" s="42" t="s">
        <v>95</v>
      </c>
      <c r="D175" s="43" cm="1">
        <f t="array" ref="D175">STDEV(IF(ISERROR(C124:P168),"",C124:P168))</f>
        <v>2.2849847238739458E-2</v>
      </c>
      <c r="E175" s="42"/>
      <c r="F175" s="43" cm="1">
        <f t="array" ref="F175">STDEV(IF(ISERROR(C155:P168),"",C155:P168))</f>
        <v>1.8307786875844927E-2</v>
      </c>
      <c r="G175" s="42"/>
      <c r="H175" s="42"/>
      <c r="I175" s="42"/>
      <c r="J175" s="42"/>
      <c r="K175" s="42"/>
      <c r="L175" s="42"/>
      <c r="M175" s="42"/>
      <c r="N175" s="42"/>
      <c r="O175" s="42"/>
      <c r="P175" s="42"/>
    </row>
    <row r="176" spans="1:17">
      <c r="B176" s="42"/>
      <c r="C176" s="42" t="s">
        <v>96</v>
      </c>
      <c r="D176" s="43" cm="1">
        <f t="array" ref="D176">MAX(IF(ISERROR(C124:P168),"",C124:P168))</f>
        <v>-5.7207187562434481E-2</v>
      </c>
      <c r="E176" s="42"/>
      <c r="F176" s="43" cm="1">
        <f t="array" ref="F176">MAX(IF(ISERROR(C155:P168),"",C155:P168))</f>
        <v>-0.1006875413591426</v>
      </c>
      <c r="G176" s="42"/>
      <c r="H176" s="42"/>
      <c r="I176" s="42"/>
      <c r="J176" s="42"/>
      <c r="K176" s="42"/>
      <c r="L176" s="42"/>
      <c r="M176" s="42"/>
      <c r="N176" s="42"/>
      <c r="O176" s="42"/>
      <c r="P176" s="42"/>
    </row>
    <row r="177" spans="2:16">
      <c r="B177" s="42"/>
      <c r="C177" s="42" t="s">
        <v>97</v>
      </c>
      <c r="D177" s="43" cm="1">
        <f t="array" ref="D177">MIN(IF(ISERROR(C124:P168),"",C124:P168))</f>
        <v>-0.17369798180449791</v>
      </c>
      <c r="E177" s="42"/>
      <c r="F177" s="43" cm="1">
        <f t="array" ref="F177">MIN(IF(ISERROR(C155:P168),"",C155:P168))</f>
        <v>-0.17369798180449791</v>
      </c>
      <c r="G177" s="42"/>
      <c r="H177" s="42"/>
      <c r="I177" s="42"/>
      <c r="J177" s="42"/>
      <c r="K177" s="42"/>
      <c r="L177" s="42"/>
      <c r="M177" s="42"/>
      <c r="N177" s="42"/>
      <c r="O177" s="42"/>
      <c r="P177" s="42"/>
    </row>
    <row r="178" spans="2:16"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</row>
    <row r="179" spans="2:16">
      <c r="B179" s="42"/>
      <c r="C179" s="42"/>
      <c r="D179" s="42"/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3D7BC-4928-0140-A7EE-D12B52AFF1B9}">
  <dimension ref="A4:N182"/>
  <sheetViews>
    <sheetView workbookViewId="0">
      <selection activeCell="F21" sqref="F21"/>
    </sheetView>
  </sheetViews>
  <sheetFormatPr baseColWidth="10" defaultRowHeight="16"/>
  <cols>
    <col min="5" max="5" width="15.1640625" customWidth="1"/>
    <col min="6" max="6" width="14" customWidth="1"/>
  </cols>
  <sheetData>
    <row r="4" spans="1:9">
      <c r="A4" t="s">
        <v>20</v>
      </c>
      <c r="B4">
        <v>3.89915120822904</v>
      </c>
      <c r="C4">
        <f>-((B4-1)*(B4-2))^-1</f>
        <v>-0.18162247468744841</v>
      </c>
      <c r="D4" s="5">
        <f>-(1-2^C4)</f>
        <v>-0.11828914564786852</v>
      </c>
      <c r="E4" t="s">
        <v>343</v>
      </c>
      <c r="F4" t="s">
        <v>332</v>
      </c>
    </row>
    <row r="5" spans="1:9">
      <c r="A5" t="s">
        <v>21</v>
      </c>
      <c r="B5">
        <v>3.9739445029767699</v>
      </c>
      <c r="C5">
        <f t="shared" ref="C5:C14" si="0">-((B5-1)*(B5-2))^-1</f>
        <v>-0.17034610262786384</v>
      </c>
      <c r="D5" s="5">
        <f t="shared" ref="D5:D14" si="1">-(1-2^C5)</f>
        <v>-0.11137052667127478</v>
      </c>
      <c r="E5" t="s">
        <v>344</v>
      </c>
      <c r="F5" t="s">
        <v>333</v>
      </c>
    </row>
    <row r="6" spans="1:9">
      <c r="A6" t="s">
        <v>22</v>
      </c>
      <c r="B6">
        <v>3.93023102415001</v>
      </c>
      <c r="C6">
        <f t="shared" si="0"/>
        <v>-0.17680268095186466</v>
      </c>
      <c r="D6" s="5">
        <f t="shared" si="1"/>
        <v>-0.11533857678943837</v>
      </c>
      <c r="E6" t="s">
        <v>345</v>
      </c>
      <c r="F6" t="s">
        <v>334</v>
      </c>
    </row>
    <row r="7" spans="1:9">
      <c r="A7" t="s">
        <v>23</v>
      </c>
      <c r="B7">
        <v>3.9837793077278998</v>
      </c>
      <c r="C7">
        <f t="shared" si="0"/>
        <v>-0.16894290054922409</v>
      </c>
      <c r="D7" s="5">
        <f t="shared" si="1"/>
        <v>-0.11050580246982622</v>
      </c>
      <c r="E7" t="s">
        <v>346</v>
      </c>
      <c r="F7" t="s">
        <v>335</v>
      </c>
    </row>
    <row r="8" spans="1:9">
      <c r="A8" t="s">
        <v>24</v>
      </c>
      <c r="B8">
        <v>3.8901939407423698</v>
      </c>
      <c r="C8">
        <f t="shared" si="0"/>
        <v>-0.18304869926292089</v>
      </c>
      <c r="D8" s="5">
        <f t="shared" si="1"/>
        <v>-0.11916035978352846</v>
      </c>
      <c r="E8" t="s">
        <v>347</v>
      </c>
      <c r="F8" t="s">
        <v>336</v>
      </c>
    </row>
    <row r="9" spans="1:9">
      <c r="A9" t="s">
        <v>25</v>
      </c>
      <c r="B9">
        <v>3.7341177902805001</v>
      </c>
      <c r="C9">
        <f t="shared" si="0"/>
        <v>-0.21091340623636404</v>
      </c>
      <c r="D9" s="5">
        <f t="shared" si="1"/>
        <v>-0.13600995555280615</v>
      </c>
      <c r="E9" t="s">
        <v>348</v>
      </c>
      <c r="F9" t="s">
        <v>337</v>
      </c>
    </row>
    <row r="10" spans="1:9">
      <c r="A10" t="s">
        <v>26</v>
      </c>
      <c r="B10">
        <v>3.7509580763544101</v>
      </c>
      <c r="C10">
        <f t="shared" si="0"/>
        <v>-0.20760618137264128</v>
      </c>
      <c r="D10" s="5">
        <f t="shared" si="1"/>
        <v>-0.1340270784142179</v>
      </c>
      <c r="E10" t="s">
        <v>349</v>
      </c>
      <c r="F10" t="s">
        <v>338</v>
      </c>
      <c r="G10" s="12"/>
      <c r="H10" s="12"/>
      <c r="I10" s="12"/>
    </row>
    <row r="11" spans="1:9">
      <c r="A11" t="s">
        <v>27</v>
      </c>
      <c r="B11">
        <v>3.7365423967443201</v>
      </c>
      <c r="C11">
        <f t="shared" si="0"/>
        <v>-0.21043231268792928</v>
      </c>
      <c r="D11" s="5">
        <f t="shared" si="1"/>
        <v>-0.1357217939268146</v>
      </c>
      <c r="E11" t="s">
        <v>349</v>
      </c>
      <c r="F11" t="s">
        <v>339</v>
      </c>
    </row>
    <row r="12" spans="1:9">
      <c r="A12" t="s">
        <v>28</v>
      </c>
      <c r="B12">
        <v>3.78259413384031</v>
      </c>
      <c r="C12">
        <f t="shared" si="0"/>
        <v>-0.20160331162950318</v>
      </c>
      <c r="D12" s="5">
        <f t="shared" si="1"/>
        <v>-0.13041636908537457</v>
      </c>
      <c r="E12" t="s">
        <v>350</v>
      </c>
      <c r="F12" t="s">
        <v>340</v>
      </c>
    </row>
    <row r="13" spans="1:9">
      <c r="A13" t="s">
        <v>29</v>
      </c>
      <c r="B13">
        <v>3.7800113364988301</v>
      </c>
      <c r="C13">
        <f t="shared" si="0"/>
        <v>-0.20208341148377598</v>
      </c>
      <c r="D13" s="5">
        <f t="shared" si="1"/>
        <v>-0.13070570086009203</v>
      </c>
      <c r="E13" t="s">
        <v>351</v>
      </c>
      <c r="F13" t="s">
        <v>341</v>
      </c>
    </row>
    <row r="14" spans="1:9">
      <c r="A14" t="s">
        <v>30</v>
      </c>
      <c r="B14">
        <v>3.7812094996956902</v>
      </c>
      <c r="C14">
        <f t="shared" si="0"/>
        <v>-0.20186047608511373</v>
      </c>
      <c r="D14" s="5">
        <f t="shared" si="1"/>
        <v>-0.1305713610032202</v>
      </c>
      <c r="E14" s="17" t="s">
        <v>352</v>
      </c>
      <c r="F14" t="s">
        <v>342</v>
      </c>
      <c r="G14" s="18" t="s">
        <v>353</v>
      </c>
    </row>
    <row r="15" spans="1:9" ht="17">
      <c r="B15" s="11"/>
      <c r="D15" s="5"/>
    </row>
    <row r="16" spans="1:9" ht="17">
      <c r="B16" s="11"/>
      <c r="D16" s="5"/>
    </row>
    <row r="17" spans="2:14" ht="17">
      <c r="B17" s="11"/>
      <c r="D17" s="5"/>
    </row>
    <row r="18" spans="2:14" ht="17">
      <c r="B18" s="11"/>
      <c r="D18" s="5"/>
    </row>
    <row r="19" spans="2:14" ht="17">
      <c r="B19" s="11"/>
      <c r="D19" s="5"/>
    </row>
    <row r="20" spans="2:14" ht="17">
      <c r="B20" s="11"/>
      <c r="D20" s="5"/>
    </row>
    <row r="21" spans="2:14" ht="17">
      <c r="B21" s="11"/>
      <c r="D21" s="5"/>
    </row>
    <row r="22" spans="2:14" ht="17">
      <c r="B22" s="11"/>
      <c r="D22" s="5"/>
    </row>
    <row r="23" spans="2:14">
      <c r="B23" s="45"/>
      <c r="C23" s="45" t="s">
        <v>1072</v>
      </c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</row>
    <row r="24" spans="2:14">
      <c r="B24" s="45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</row>
    <row r="25" spans="2:14">
      <c r="B25" s="45"/>
      <c r="C25" s="45" t="s">
        <v>579</v>
      </c>
      <c r="D25" s="45" t="s">
        <v>67</v>
      </c>
      <c r="E25" s="45" t="s">
        <v>68</v>
      </c>
      <c r="F25" s="45" t="s">
        <v>69</v>
      </c>
      <c r="G25" s="45" t="s">
        <v>70</v>
      </c>
      <c r="H25" s="45" t="s">
        <v>71</v>
      </c>
      <c r="I25" s="45" t="s">
        <v>72</v>
      </c>
      <c r="J25" s="45" t="s">
        <v>73</v>
      </c>
      <c r="K25" s="45" t="s">
        <v>74</v>
      </c>
      <c r="L25" s="45" t="s">
        <v>75</v>
      </c>
      <c r="M25" s="45" t="s">
        <v>76</v>
      </c>
      <c r="N25" s="45"/>
    </row>
    <row r="26" spans="2:14">
      <c r="B26" s="45"/>
      <c r="C26" s="45" t="s">
        <v>343</v>
      </c>
      <c r="D26" s="45" t="s">
        <v>344</v>
      </c>
      <c r="E26" s="45" t="s">
        <v>345</v>
      </c>
      <c r="F26" s="45" t="s">
        <v>346</v>
      </c>
      <c r="G26" s="45" t="s">
        <v>347</v>
      </c>
      <c r="H26" s="45" t="s">
        <v>348</v>
      </c>
      <c r="I26" s="45" t="s">
        <v>349</v>
      </c>
      <c r="J26" s="45" t="s">
        <v>349</v>
      </c>
      <c r="K26" s="45" t="s">
        <v>350</v>
      </c>
      <c r="L26" s="45" t="s">
        <v>351</v>
      </c>
      <c r="M26" s="45" t="s">
        <v>352</v>
      </c>
      <c r="N26" s="45"/>
    </row>
    <row r="27" spans="2:14">
      <c r="B27" s="45">
        <v>1979</v>
      </c>
      <c r="C27" s="45" t="s">
        <v>93</v>
      </c>
      <c r="D27" s="45" t="s">
        <v>93</v>
      </c>
      <c r="E27" s="45" t="s">
        <v>93</v>
      </c>
      <c r="F27" s="45" t="s">
        <v>93</v>
      </c>
      <c r="G27" s="45" t="s">
        <v>93</v>
      </c>
      <c r="H27" s="45">
        <v>4.5972883965882501</v>
      </c>
      <c r="I27" s="45">
        <v>4.5972883965882501</v>
      </c>
      <c r="J27" s="45">
        <v>4.5972883965882501</v>
      </c>
      <c r="K27" s="45">
        <v>4.8618102129484004</v>
      </c>
      <c r="L27" s="45">
        <v>4.8618102129484004</v>
      </c>
      <c r="M27" s="45">
        <v>4.8618102129484004</v>
      </c>
      <c r="N27" s="45"/>
    </row>
    <row r="28" spans="2:14">
      <c r="B28" s="45">
        <f>B27+1</f>
        <v>1980</v>
      </c>
      <c r="C28" s="45" t="s">
        <v>93</v>
      </c>
      <c r="D28" s="45" t="s">
        <v>93</v>
      </c>
      <c r="E28" s="45" t="s">
        <v>93</v>
      </c>
      <c r="F28" s="45">
        <v>4.8471867757039</v>
      </c>
      <c r="G28" s="45">
        <v>4.8471867757039</v>
      </c>
      <c r="H28" s="45">
        <v>4.7263824759770303</v>
      </c>
      <c r="I28" s="45">
        <v>4.7263824759770303</v>
      </c>
      <c r="J28" s="45">
        <v>4.7263824759770303</v>
      </c>
      <c r="K28" s="45">
        <v>4.7871818194835702</v>
      </c>
      <c r="L28" s="45">
        <v>4.7871818194835702</v>
      </c>
      <c r="M28" s="45">
        <v>4.7871818194835702</v>
      </c>
      <c r="N28" s="45"/>
    </row>
    <row r="29" spans="2:14">
      <c r="B29" s="45">
        <f t="shared" ref="B29:B71" si="2">B28+1</f>
        <v>1981</v>
      </c>
      <c r="C29" s="45" t="s">
        <v>93</v>
      </c>
      <c r="D29" s="45" t="s">
        <v>93</v>
      </c>
      <c r="E29" s="45" t="s">
        <v>93</v>
      </c>
      <c r="F29" s="45">
        <v>4.8471867757039</v>
      </c>
      <c r="G29" s="45">
        <v>4.6164487353026002</v>
      </c>
      <c r="H29" s="45">
        <v>4.4559890404212901</v>
      </c>
      <c r="I29" s="45">
        <v>4.4559890404212901</v>
      </c>
      <c r="J29" s="45">
        <v>4.4559890404212901</v>
      </c>
      <c r="K29" s="45">
        <v>4.5618073438315898</v>
      </c>
      <c r="L29" s="45">
        <v>4.5618073438315898</v>
      </c>
      <c r="M29" s="45">
        <v>4.5618073438315898</v>
      </c>
      <c r="N29" s="45"/>
    </row>
    <row r="30" spans="2:14">
      <c r="B30" s="45">
        <f t="shared" si="2"/>
        <v>1982</v>
      </c>
      <c r="C30" s="45" t="s">
        <v>93</v>
      </c>
      <c r="D30" s="45">
        <v>5.3120100834463297</v>
      </c>
      <c r="E30" s="45">
        <v>5.3120100834463297</v>
      </c>
      <c r="F30" s="45">
        <v>4.76672139003401</v>
      </c>
      <c r="G30" s="45">
        <v>4.5600227017024499</v>
      </c>
      <c r="H30" s="45">
        <v>4.36723711123875</v>
      </c>
      <c r="I30" s="45">
        <v>4.36723711123875</v>
      </c>
      <c r="J30" s="45">
        <v>4.36723711123875</v>
      </c>
      <c r="K30" s="45">
        <v>4.41056645685725</v>
      </c>
      <c r="L30" s="45">
        <v>4.41056645685725</v>
      </c>
      <c r="M30" s="45">
        <v>4.41056645685725</v>
      </c>
      <c r="N30" s="45"/>
    </row>
    <row r="31" spans="2:14">
      <c r="B31" s="45">
        <f t="shared" si="2"/>
        <v>1983</v>
      </c>
      <c r="C31" s="45" t="s">
        <v>93</v>
      </c>
      <c r="D31" s="45">
        <v>5.0847688092068397</v>
      </c>
      <c r="E31" s="45">
        <v>5.0847688092068397</v>
      </c>
      <c r="F31" s="45">
        <v>4.7366729453411303</v>
      </c>
      <c r="G31" s="45">
        <v>4.5264387485831996</v>
      </c>
      <c r="H31" s="45">
        <v>4.3772710109687996</v>
      </c>
      <c r="I31" s="45">
        <v>4.3622859451150404</v>
      </c>
      <c r="J31" s="45">
        <v>4.3622859451150404</v>
      </c>
      <c r="K31" s="45">
        <v>4.3969528965198599</v>
      </c>
      <c r="L31" s="45">
        <v>4.3969528965198599</v>
      </c>
      <c r="M31" s="45">
        <v>4.3969528965198599</v>
      </c>
      <c r="N31" s="45"/>
    </row>
    <row r="32" spans="2:14">
      <c r="B32" s="45">
        <f t="shared" si="2"/>
        <v>1984</v>
      </c>
      <c r="C32" s="45" t="s">
        <v>93</v>
      </c>
      <c r="D32" s="45">
        <v>5.0847688092068397</v>
      </c>
      <c r="E32" s="45">
        <v>5.0847688092068397</v>
      </c>
      <c r="F32" s="45">
        <v>4.7366729453411303</v>
      </c>
      <c r="G32" s="45">
        <v>4.5264387485831996</v>
      </c>
      <c r="H32" s="45">
        <v>4.4223272728381904</v>
      </c>
      <c r="I32" s="45">
        <v>4.3978708772765804</v>
      </c>
      <c r="J32" s="45">
        <v>4.39639885542993</v>
      </c>
      <c r="K32" s="45">
        <v>4.3423910872832199</v>
      </c>
      <c r="L32" s="45">
        <v>4.3423910872832199</v>
      </c>
      <c r="M32" s="45">
        <v>4.3423910872832199</v>
      </c>
      <c r="N32" s="45"/>
    </row>
    <row r="33" spans="2:14">
      <c r="B33" s="45">
        <f t="shared" si="2"/>
        <v>1985</v>
      </c>
      <c r="C33" s="45" t="s">
        <v>93</v>
      </c>
      <c r="D33" s="45">
        <v>4.9180709186147897</v>
      </c>
      <c r="E33" s="45">
        <v>4.9180709186147897</v>
      </c>
      <c r="F33" s="45">
        <v>4.6822061335010901</v>
      </c>
      <c r="G33" s="45">
        <v>4.4585016328553699</v>
      </c>
      <c r="H33" s="45">
        <v>4.2581215572013003</v>
      </c>
      <c r="I33" s="45">
        <v>4.2467435926482198</v>
      </c>
      <c r="J33" s="45">
        <v>4.2532315373306302</v>
      </c>
      <c r="K33" s="45">
        <v>4.2906517036131699</v>
      </c>
      <c r="L33" s="45">
        <v>4.2906517036131699</v>
      </c>
      <c r="M33" s="45">
        <v>4.2906517036131699</v>
      </c>
      <c r="N33" s="45"/>
    </row>
    <row r="34" spans="2:14">
      <c r="B34" s="45">
        <f t="shared" si="2"/>
        <v>1986</v>
      </c>
      <c r="C34" s="45" t="s">
        <v>93</v>
      </c>
      <c r="D34" s="45">
        <v>4.9180709186147897</v>
      </c>
      <c r="E34" s="45">
        <v>4.9180709186147897</v>
      </c>
      <c r="F34" s="45">
        <v>4.6822061335010901</v>
      </c>
      <c r="G34" s="45">
        <v>4.4585016328553699</v>
      </c>
      <c r="H34" s="45">
        <v>4.2680739640176899</v>
      </c>
      <c r="I34" s="45">
        <v>4.2576089001089796</v>
      </c>
      <c r="J34" s="45">
        <v>4.2628961388977498</v>
      </c>
      <c r="K34" s="45">
        <v>4.2418790977462102</v>
      </c>
      <c r="L34" s="45">
        <v>4.2418790977462102</v>
      </c>
      <c r="M34" s="45">
        <v>4.2418790977462102</v>
      </c>
      <c r="N34" s="45"/>
    </row>
    <row r="35" spans="2:14">
      <c r="B35" s="45">
        <f t="shared" si="2"/>
        <v>1987</v>
      </c>
      <c r="C35" s="45" t="s">
        <v>93</v>
      </c>
      <c r="D35" s="45">
        <v>4.8129328335606196</v>
      </c>
      <c r="E35" s="45">
        <v>4.8129328335606196</v>
      </c>
      <c r="F35" s="45">
        <v>4.6411485624165802</v>
      </c>
      <c r="G35" s="45">
        <v>4.4510381730953297</v>
      </c>
      <c r="H35" s="45">
        <v>4.2459275092376902</v>
      </c>
      <c r="I35" s="45">
        <v>4.2141210099895403</v>
      </c>
      <c r="J35" s="45">
        <v>4.2232283013509004</v>
      </c>
      <c r="K35" s="45">
        <v>4.1908525301144399</v>
      </c>
      <c r="L35" s="45">
        <v>4.1908525301144399</v>
      </c>
      <c r="M35" s="45">
        <v>4.1908525301144399</v>
      </c>
      <c r="N35" s="45"/>
    </row>
    <row r="36" spans="2:14">
      <c r="B36" s="45">
        <f t="shared" si="2"/>
        <v>1988</v>
      </c>
      <c r="C36" s="45" t="s">
        <v>93</v>
      </c>
      <c r="D36" s="45">
        <v>4.6627203111508599</v>
      </c>
      <c r="E36" s="45">
        <v>4.6627203111508599</v>
      </c>
      <c r="F36" s="45">
        <v>4.5640609885094401</v>
      </c>
      <c r="G36" s="45">
        <v>4.33203504010448</v>
      </c>
      <c r="H36" s="45">
        <v>4.1477983426501996</v>
      </c>
      <c r="I36" s="45">
        <v>4.0969664292327801</v>
      </c>
      <c r="J36" s="45">
        <v>4.1097915646649597</v>
      </c>
      <c r="K36" s="45">
        <v>4.1380624442945502</v>
      </c>
      <c r="L36" s="45">
        <v>4.1380624442945502</v>
      </c>
      <c r="M36" s="45">
        <v>4.1380624442945502</v>
      </c>
      <c r="N36" s="45"/>
    </row>
    <row r="37" spans="2:14">
      <c r="B37" s="45">
        <f t="shared" si="2"/>
        <v>1989</v>
      </c>
      <c r="C37" s="45" t="s">
        <v>93</v>
      </c>
      <c r="D37" s="45">
        <v>4.3530982496648098</v>
      </c>
      <c r="E37" s="45">
        <v>4.3530982496648098</v>
      </c>
      <c r="F37" s="45">
        <v>4.3417053952339701</v>
      </c>
      <c r="G37" s="45">
        <v>4.2325853856806797</v>
      </c>
      <c r="H37" s="45">
        <v>4.0822937162470199</v>
      </c>
      <c r="I37" s="45">
        <v>4.0441404308820701</v>
      </c>
      <c r="J37" s="45">
        <v>4.0579756746718401</v>
      </c>
      <c r="K37" s="45">
        <v>4.1061490768929598</v>
      </c>
      <c r="L37" s="45">
        <v>4.1061490768929598</v>
      </c>
      <c r="M37" s="45">
        <v>4.1061490768929598</v>
      </c>
      <c r="N37" s="45"/>
    </row>
    <row r="38" spans="2:14">
      <c r="B38" s="45">
        <f t="shared" si="2"/>
        <v>1990</v>
      </c>
      <c r="C38" s="45" t="s">
        <v>93</v>
      </c>
      <c r="D38" s="45">
        <v>4.3601443551132002</v>
      </c>
      <c r="E38" s="45">
        <v>4.3601443551132002</v>
      </c>
      <c r="F38" s="45">
        <v>4.3485990777129704</v>
      </c>
      <c r="G38" s="45">
        <v>4.1881440034058901</v>
      </c>
      <c r="H38" s="45">
        <v>3.9646629043925099</v>
      </c>
      <c r="I38" s="45">
        <v>3.88422394756416</v>
      </c>
      <c r="J38" s="45">
        <v>3.90337818616737</v>
      </c>
      <c r="K38" s="45">
        <v>4.0216381789934603</v>
      </c>
      <c r="L38" s="45">
        <v>4.0216381789934603</v>
      </c>
      <c r="M38" s="45">
        <v>4.0216381789934603</v>
      </c>
      <c r="N38" s="45"/>
    </row>
    <row r="39" spans="2:14">
      <c r="B39" s="45">
        <f t="shared" si="2"/>
        <v>1991</v>
      </c>
      <c r="C39" s="45" t="s">
        <v>93</v>
      </c>
      <c r="D39" s="45">
        <v>4.2132939439087602</v>
      </c>
      <c r="E39" s="45">
        <v>4.2132939439087602</v>
      </c>
      <c r="F39" s="45">
        <v>4.2104369473227496</v>
      </c>
      <c r="G39" s="45">
        <v>4.1221503344166202</v>
      </c>
      <c r="H39" s="45">
        <v>3.92238573525393</v>
      </c>
      <c r="I39" s="45">
        <v>3.8560092606283498</v>
      </c>
      <c r="J39" s="45">
        <v>3.8738329535288698</v>
      </c>
      <c r="K39" s="45">
        <v>4.0034261201019996</v>
      </c>
      <c r="L39" s="45">
        <v>4.0034261201019996</v>
      </c>
      <c r="M39" s="45">
        <v>4.0034261201019996</v>
      </c>
      <c r="N39" s="45"/>
    </row>
    <row r="40" spans="2:14">
      <c r="B40" s="45">
        <f t="shared" si="2"/>
        <v>1992</v>
      </c>
      <c r="C40" s="45" t="s">
        <v>93</v>
      </c>
      <c r="D40" s="45">
        <v>3.9328970628087898</v>
      </c>
      <c r="E40" s="45">
        <v>3.9328970628087898</v>
      </c>
      <c r="F40" s="45">
        <v>4.0012053244304102</v>
      </c>
      <c r="G40" s="45">
        <v>3.9850010564160101</v>
      </c>
      <c r="H40" s="45">
        <v>3.7593269778732101</v>
      </c>
      <c r="I40" s="45">
        <v>3.71733032052797</v>
      </c>
      <c r="J40" s="45">
        <v>3.7381032355328401</v>
      </c>
      <c r="K40" s="45">
        <v>3.8992198713817201</v>
      </c>
      <c r="L40" s="45">
        <v>3.8992198713817201</v>
      </c>
      <c r="M40" s="45">
        <v>3.8992198713817201</v>
      </c>
      <c r="N40" s="45"/>
    </row>
    <row r="41" spans="2:14">
      <c r="B41" s="45">
        <f t="shared" si="2"/>
        <v>1993</v>
      </c>
      <c r="C41" s="45" t="s">
        <v>93</v>
      </c>
      <c r="D41" s="45">
        <v>3.8798369613766601</v>
      </c>
      <c r="E41" s="45">
        <v>3.8798369613766601</v>
      </c>
      <c r="F41" s="45">
        <v>3.9040914943803999</v>
      </c>
      <c r="G41" s="45">
        <v>3.91565856485547</v>
      </c>
      <c r="H41" s="45">
        <v>3.74771577361332</v>
      </c>
      <c r="I41" s="45">
        <v>3.7087788148448402</v>
      </c>
      <c r="J41" s="45">
        <v>3.7287814910164698</v>
      </c>
      <c r="K41" s="45">
        <v>3.8582164074561698</v>
      </c>
      <c r="L41" s="45">
        <v>3.8582164074561698</v>
      </c>
      <c r="M41" s="45">
        <v>3.8582164074561698</v>
      </c>
      <c r="N41" s="45"/>
    </row>
    <row r="42" spans="2:14">
      <c r="B42" s="45">
        <f t="shared" si="2"/>
        <v>1994</v>
      </c>
      <c r="C42" s="45" t="s">
        <v>93</v>
      </c>
      <c r="D42" s="45">
        <v>3.8354864262656401</v>
      </c>
      <c r="E42" s="45">
        <v>3.8354864262656401</v>
      </c>
      <c r="F42" s="45">
        <v>3.8689016681569002</v>
      </c>
      <c r="G42" s="45">
        <v>3.9079218708273</v>
      </c>
      <c r="H42" s="45">
        <v>3.6702253043123201</v>
      </c>
      <c r="I42" s="45">
        <v>3.64205808878702</v>
      </c>
      <c r="J42" s="45">
        <v>3.66249295593011</v>
      </c>
      <c r="K42" s="45">
        <v>3.8255939679631998</v>
      </c>
      <c r="L42" s="45">
        <v>3.8255939679631998</v>
      </c>
      <c r="M42" s="45">
        <v>3.8255939679631998</v>
      </c>
      <c r="N42" s="45"/>
    </row>
    <row r="43" spans="2:14">
      <c r="B43" s="45">
        <f t="shared" si="2"/>
        <v>1995</v>
      </c>
      <c r="C43" s="45" t="s">
        <v>93</v>
      </c>
      <c r="D43" s="45">
        <v>3.8354864262656401</v>
      </c>
      <c r="E43" s="45">
        <v>3.8354864262656401</v>
      </c>
      <c r="F43" s="45">
        <v>3.8759115815229301</v>
      </c>
      <c r="G43" s="45">
        <v>3.91625089937278</v>
      </c>
      <c r="H43" s="45">
        <v>3.6182374047558201</v>
      </c>
      <c r="I43" s="45">
        <v>3.59612382393217</v>
      </c>
      <c r="J43" s="45">
        <v>3.6165433890672101</v>
      </c>
      <c r="K43" s="45">
        <v>3.8063012632261799</v>
      </c>
      <c r="L43" s="45">
        <v>3.8117107539997601</v>
      </c>
      <c r="M43" s="45">
        <v>3.8117107539997601</v>
      </c>
      <c r="N43" s="45"/>
    </row>
    <row r="44" spans="2:14">
      <c r="B44" s="45">
        <f t="shared" si="2"/>
        <v>1996</v>
      </c>
      <c r="C44" s="45" t="s">
        <v>93</v>
      </c>
      <c r="D44" s="45">
        <v>3.8714965390401499</v>
      </c>
      <c r="E44" s="45">
        <v>3.8714965390401499</v>
      </c>
      <c r="F44" s="45">
        <v>3.9315842088676001</v>
      </c>
      <c r="G44" s="45">
        <v>3.8767858391368502</v>
      </c>
      <c r="H44" s="45">
        <v>3.5894348554019002</v>
      </c>
      <c r="I44" s="45">
        <v>3.5716482930566702</v>
      </c>
      <c r="J44" s="45">
        <v>3.5906696588948099</v>
      </c>
      <c r="K44" s="45">
        <v>3.7787855910424</v>
      </c>
      <c r="L44" s="45">
        <v>3.7838628235732599</v>
      </c>
      <c r="M44" s="45">
        <v>3.7838628235732599</v>
      </c>
      <c r="N44" s="45"/>
    </row>
    <row r="45" spans="2:14">
      <c r="B45" s="45">
        <f t="shared" si="2"/>
        <v>1997</v>
      </c>
      <c r="C45" s="45" t="s">
        <v>93</v>
      </c>
      <c r="D45" s="45">
        <v>3.8714965390401499</v>
      </c>
      <c r="E45" s="45">
        <v>3.8714965390401499</v>
      </c>
      <c r="F45" s="45">
        <v>3.9315842088676001</v>
      </c>
      <c r="G45" s="45">
        <v>3.9052304745839201</v>
      </c>
      <c r="H45" s="45">
        <v>3.6283111295285999</v>
      </c>
      <c r="I45" s="45">
        <v>3.6086359678204101</v>
      </c>
      <c r="J45" s="45">
        <v>3.6259268421875799</v>
      </c>
      <c r="K45" s="45">
        <v>3.81346308647035</v>
      </c>
      <c r="L45" s="45">
        <v>3.8182361178198798</v>
      </c>
      <c r="M45" s="45">
        <v>3.8182361178198798</v>
      </c>
      <c r="N45" s="45"/>
    </row>
    <row r="46" spans="2:14">
      <c r="B46" s="45">
        <f t="shared" si="2"/>
        <v>1998</v>
      </c>
      <c r="C46" s="45" t="s">
        <v>93</v>
      </c>
      <c r="D46" s="45">
        <v>3.8719032626249499</v>
      </c>
      <c r="E46" s="45">
        <v>3.8719032626249499</v>
      </c>
      <c r="F46" s="45">
        <v>3.9305752298106298</v>
      </c>
      <c r="G46" s="45">
        <v>3.91948045568923</v>
      </c>
      <c r="H46" s="45">
        <v>3.6067838876703702</v>
      </c>
      <c r="I46" s="45">
        <v>3.5894255904685801</v>
      </c>
      <c r="J46" s="45">
        <v>3.6068558232172299</v>
      </c>
      <c r="K46" s="45">
        <v>3.8020045759561101</v>
      </c>
      <c r="L46" s="45">
        <v>3.8065104700030901</v>
      </c>
      <c r="M46" s="45">
        <v>3.8065104700030901</v>
      </c>
      <c r="N46" s="45"/>
    </row>
    <row r="47" spans="2:14">
      <c r="B47" s="45">
        <f t="shared" si="2"/>
        <v>1999</v>
      </c>
      <c r="C47" s="45" t="s">
        <v>93</v>
      </c>
      <c r="D47" s="45">
        <v>3.81587960233121</v>
      </c>
      <c r="E47" s="45">
        <v>3.81587960233121</v>
      </c>
      <c r="F47" s="45">
        <v>3.8308742834910801</v>
      </c>
      <c r="G47" s="45">
        <v>3.8735482951336002</v>
      </c>
      <c r="H47" s="45">
        <v>3.6154589507921102</v>
      </c>
      <c r="I47" s="45">
        <v>3.59872909977372</v>
      </c>
      <c r="J47" s="45">
        <v>3.6208104797577398</v>
      </c>
      <c r="K47" s="45">
        <v>3.8275792900779302</v>
      </c>
      <c r="L47" s="45">
        <v>3.8277674410422899</v>
      </c>
      <c r="M47" s="45">
        <v>3.8277674410422899</v>
      </c>
      <c r="N47" s="45"/>
    </row>
    <row r="48" spans="2:14">
      <c r="B48" s="45">
        <f t="shared" si="2"/>
        <v>2000</v>
      </c>
      <c r="C48" s="45" t="s">
        <v>93</v>
      </c>
      <c r="D48" s="45">
        <v>3.8141699039417798</v>
      </c>
      <c r="E48" s="45">
        <v>3.8141699039417798</v>
      </c>
      <c r="F48" s="45">
        <v>3.7838337471989298</v>
      </c>
      <c r="G48" s="45">
        <v>3.8438042840468198</v>
      </c>
      <c r="H48" s="45">
        <v>3.6020438906279799</v>
      </c>
      <c r="I48" s="45">
        <v>3.5870850922894499</v>
      </c>
      <c r="J48" s="45">
        <v>3.6093664365437599</v>
      </c>
      <c r="K48" s="45">
        <v>3.8152463092014699</v>
      </c>
      <c r="L48" s="45">
        <v>3.81538157379119</v>
      </c>
      <c r="M48" s="45">
        <v>3.81538157379119</v>
      </c>
      <c r="N48" s="45"/>
    </row>
    <row r="49" spans="2:14">
      <c r="B49" s="45">
        <f t="shared" si="2"/>
        <v>2001</v>
      </c>
      <c r="C49" s="45" t="s">
        <v>93</v>
      </c>
      <c r="D49" s="45">
        <v>3.8141699039417798</v>
      </c>
      <c r="E49" s="45">
        <v>3.8141699039417798</v>
      </c>
      <c r="F49" s="45">
        <v>3.7831021929378501</v>
      </c>
      <c r="G49" s="45">
        <v>3.8428699099235302</v>
      </c>
      <c r="H49" s="45">
        <v>3.6067982464958401</v>
      </c>
      <c r="I49" s="45">
        <v>3.5916997191685001</v>
      </c>
      <c r="J49" s="45">
        <v>3.6136383902426998</v>
      </c>
      <c r="K49" s="45">
        <v>3.8122376288980702</v>
      </c>
      <c r="L49" s="45">
        <v>3.8136977542525501</v>
      </c>
      <c r="M49" s="45">
        <v>3.8136977542525501</v>
      </c>
      <c r="N49" s="45"/>
    </row>
    <row r="50" spans="2:14">
      <c r="B50" s="45">
        <f t="shared" si="2"/>
        <v>2002</v>
      </c>
      <c r="C50" s="45" t="s">
        <v>93</v>
      </c>
      <c r="D50" s="45">
        <v>3.8141699039417798</v>
      </c>
      <c r="E50" s="45">
        <v>3.8141699039417798</v>
      </c>
      <c r="F50" s="45">
        <v>3.7831021929378501</v>
      </c>
      <c r="G50" s="45">
        <v>3.8787780449428602</v>
      </c>
      <c r="H50" s="45">
        <v>3.63044694582829</v>
      </c>
      <c r="I50" s="45">
        <v>3.6161943905634599</v>
      </c>
      <c r="J50" s="45">
        <v>3.6358226834696001</v>
      </c>
      <c r="K50" s="45">
        <v>3.8300810483721701</v>
      </c>
      <c r="L50" s="45">
        <v>3.8312834314567801</v>
      </c>
      <c r="M50" s="45">
        <v>3.8312834314567801</v>
      </c>
      <c r="N50" s="45"/>
    </row>
    <row r="51" spans="2:14">
      <c r="B51" s="45">
        <f t="shared" si="2"/>
        <v>2003</v>
      </c>
      <c r="C51" s="45" t="s">
        <v>93</v>
      </c>
      <c r="D51" s="45">
        <v>3.8125275018351799</v>
      </c>
      <c r="E51" s="45">
        <v>3.8125275018351799</v>
      </c>
      <c r="F51" s="45">
        <v>3.7946655757053098</v>
      </c>
      <c r="G51" s="45">
        <v>3.8966615629219099</v>
      </c>
      <c r="H51" s="45">
        <v>3.6630744310688899</v>
      </c>
      <c r="I51" s="45">
        <v>3.65138392785137</v>
      </c>
      <c r="J51" s="45">
        <v>3.6685548189239299</v>
      </c>
      <c r="K51" s="45">
        <v>3.8536098278345601</v>
      </c>
      <c r="L51" s="45">
        <v>3.8545256393454799</v>
      </c>
      <c r="M51" s="45">
        <v>3.8545256393454799</v>
      </c>
      <c r="N51" s="45"/>
    </row>
    <row r="52" spans="2:14">
      <c r="B52" s="45">
        <f t="shared" si="2"/>
        <v>2004</v>
      </c>
      <c r="C52" s="45" t="s">
        <v>93</v>
      </c>
      <c r="D52" s="45">
        <v>3.8679664800248599</v>
      </c>
      <c r="E52" s="45">
        <v>3.7239545052851</v>
      </c>
      <c r="F52" s="45">
        <v>3.73380171798873</v>
      </c>
      <c r="G52" s="45">
        <v>3.88154933602156</v>
      </c>
      <c r="H52" s="45">
        <v>3.6537859599945999</v>
      </c>
      <c r="I52" s="45">
        <v>3.6434671837136601</v>
      </c>
      <c r="J52" s="45">
        <v>3.6347908014585699</v>
      </c>
      <c r="K52" s="45">
        <v>3.8392488087148302</v>
      </c>
      <c r="L52" s="45">
        <v>3.8333737260507101</v>
      </c>
      <c r="M52" s="45">
        <v>3.8333737260507101</v>
      </c>
      <c r="N52" s="45"/>
    </row>
    <row r="53" spans="2:14">
      <c r="B53" s="45">
        <f t="shared" si="2"/>
        <v>2005</v>
      </c>
      <c r="C53" s="45" t="s">
        <v>93</v>
      </c>
      <c r="D53" s="45">
        <v>3.8661625006987199</v>
      </c>
      <c r="E53" s="45">
        <v>3.7290161066163998</v>
      </c>
      <c r="F53" s="45">
        <v>3.7370971298686402</v>
      </c>
      <c r="G53" s="45">
        <v>3.9110317444190099</v>
      </c>
      <c r="H53" s="45">
        <v>3.6545955090492002</v>
      </c>
      <c r="I53" s="45">
        <v>3.6500399822217702</v>
      </c>
      <c r="J53" s="45">
        <v>3.64193433681714</v>
      </c>
      <c r="K53" s="45">
        <v>3.8239316018733498</v>
      </c>
      <c r="L53" s="45">
        <v>3.8187135008648201</v>
      </c>
      <c r="M53" s="45">
        <v>3.8187135008648201</v>
      </c>
      <c r="N53" s="45"/>
    </row>
    <row r="54" spans="2:14">
      <c r="B54" s="45">
        <f t="shared" si="2"/>
        <v>2006</v>
      </c>
      <c r="C54" s="45" t="s">
        <v>93</v>
      </c>
      <c r="D54" s="45">
        <v>3.9769523080347899</v>
      </c>
      <c r="E54" s="45">
        <v>3.8475225651415701</v>
      </c>
      <c r="F54" s="45">
        <v>3.8325416998897199</v>
      </c>
      <c r="G54" s="45">
        <v>3.8748886956672899</v>
      </c>
      <c r="H54" s="45">
        <v>3.6464724994715998</v>
      </c>
      <c r="I54" s="45">
        <v>3.64644726427175</v>
      </c>
      <c r="J54" s="45">
        <v>3.6391903033920801</v>
      </c>
      <c r="K54" s="45">
        <v>3.8113277322678201</v>
      </c>
      <c r="L54" s="45">
        <v>3.8067002398655898</v>
      </c>
      <c r="M54" s="45">
        <v>3.8067002398655898</v>
      </c>
      <c r="N54" s="45"/>
    </row>
    <row r="55" spans="2:14">
      <c r="B55" s="45">
        <f t="shared" si="2"/>
        <v>2007</v>
      </c>
      <c r="C55" s="45">
        <v>2.6981163594755402</v>
      </c>
      <c r="D55" s="45">
        <v>3.9501205760789899</v>
      </c>
      <c r="E55" s="45">
        <v>3.8322246744022901</v>
      </c>
      <c r="F55" s="45">
        <v>3.8304995114618801</v>
      </c>
      <c r="G55" s="45">
        <v>3.8207890576437098</v>
      </c>
      <c r="H55" s="45">
        <v>3.63975954962828</v>
      </c>
      <c r="I55" s="45">
        <v>3.64203608955017</v>
      </c>
      <c r="J55" s="45">
        <v>3.6353240414808199</v>
      </c>
      <c r="K55" s="45">
        <v>3.8125069483237302</v>
      </c>
      <c r="L55" s="45">
        <v>3.8081780539339198</v>
      </c>
      <c r="M55" s="45">
        <v>3.8081780539339198</v>
      </c>
      <c r="N55" s="45"/>
    </row>
    <row r="56" spans="2:14">
      <c r="B56" s="45">
        <f t="shared" si="2"/>
        <v>2008</v>
      </c>
      <c r="C56" s="45">
        <v>2.6981163594755402</v>
      </c>
      <c r="D56" s="45">
        <v>3.90208651340562</v>
      </c>
      <c r="E56" s="45">
        <v>3.7934380457157899</v>
      </c>
      <c r="F56" s="45">
        <v>3.8149907773684899</v>
      </c>
      <c r="G56" s="45">
        <v>3.805333379835</v>
      </c>
      <c r="H56" s="45">
        <v>3.6206020709014002</v>
      </c>
      <c r="I56" s="45">
        <v>3.6238309465057998</v>
      </c>
      <c r="J56" s="45">
        <v>3.6165723148758202</v>
      </c>
      <c r="K56" s="45">
        <v>3.7846922850325702</v>
      </c>
      <c r="L56" s="45">
        <v>3.7810610327645402</v>
      </c>
      <c r="M56" s="45">
        <v>3.7810610327645402</v>
      </c>
      <c r="N56" s="45"/>
    </row>
    <row r="57" spans="2:14">
      <c r="B57" s="45">
        <f t="shared" si="2"/>
        <v>2009</v>
      </c>
      <c r="C57" s="45">
        <v>3.6041834543858799</v>
      </c>
      <c r="D57" s="45">
        <v>3.9234404401124898</v>
      </c>
      <c r="E57" s="45">
        <v>3.8214523891856298</v>
      </c>
      <c r="F57" s="45">
        <v>3.8344587865700701</v>
      </c>
      <c r="G57" s="45">
        <v>3.8564928220380201</v>
      </c>
      <c r="H57" s="45">
        <v>3.6360581661081999</v>
      </c>
      <c r="I57" s="45">
        <v>3.6412833337739099</v>
      </c>
      <c r="J57" s="45">
        <v>3.6338665850688798</v>
      </c>
      <c r="K57" s="45">
        <v>3.80737605432236</v>
      </c>
      <c r="L57" s="45">
        <v>3.80382931496466</v>
      </c>
      <c r="M57" s="45">
        <v>3.80382931496466</v>
      </c>
      <c r="N57" s="45"/>
    </row>
    <row r="58" spans="2:14">
      <c r="B58" s="45">
        <f t="shared" si="2"/>
        <v>2010</v>
      </c>
      <c r="C58" s="45">
        <v>3.6041834543858799</v>
      </c>
      <c r="D58" s="45">
        <v>3.9210977242443601</v>
      </c>
      <c r="E58" s="45">
        <v>3.8203994161269699</v>
      </c>
      <c r="F58" s="45">
        <v>3.8335715730884101</v>
      </c>
      <c r="G58" s="45">
        <v>3.8720242269504999</v>
      </c>
      <c r="H58" s="45">
        <v>3.6415965990247998</v>
      </c>
      <c r="I58" s="45">
        <v>3.6462244839364599</v>
      </c>
      <c r="J58" s="45">
        <v>3.63899989867955</v>
      </c>
      <c r="K58" s="45">
        <v>3.7840733620084901</v>
      </c>
      <c r="L58" s="45">
        <v>3.7794289662803799</v>
      </c>
      <c r="M58" s="45">
        <v>3.7794289662803799</v>
      </c>
      <c r="N58" s="45"/>
    </row>
    <row r="59" spans="2:14">
      <c r="B59" s="45">
        <f t="shared" si="2"/>
        <v>2011</v>
      </c>
      <c r="C59" s="45">
        <v>3.6041834543858799</v>
      </c>
      <c r="D59" s="45">
        <v>3.90872706098423</v>
      </c>
      <c r="E59" s="45">
        <v>3.8141267429113999</v>
      </c>
      <c r="F59" s="45">
        <v>3.8283360405381601</v>
      </c>
      <c r="G59" s="45">
        <v>3.8425501262987298</v>
      </c>
      <c r="H59" s="45">
        <v>3.6385280941263898</v>
      </c>
      <c r="I59" s="45">
        <v>3.6451333702221498</v>
      </c>
      <c r="J59" s="45">
        <v>3.63839686453555</v>
      </c>
      <c r="K59" s="45">
        <v>3.8179564090846299</v>
      </c>
      <c r="L59" s="45">
        <v>3.8135295865960801</v>
      </c>
      <c r="M59" s="45">
        <v>3.8135295865960801</v>
      </c>
      <c r="N59" s="45"/>
    </row>
    <row r="60" spans="2:14">
      <c r="B60" s="45">
        <f t="shared" si="2"/>
        <v>2012</v>
      </c>
      <c r="C60" s="45">
        <v>3.6041834543858799</v>
      </c>
      <c r="D60" s="45">
        <v>3.9542395174391198</v>
      </c>
      <c r="E60" s="45">
        <v>3.8639816956322601</v>
      </c>
      <c r="F60" s="45">
        <v>3.8655374916140399</v>
      </c>
      <c r="G60" s="45">
        <v>3.8526127457295098</v>
      </c>
      <c r="H60" s="45">
        <v>3.65601786029915</v>
      </c>
      <c r="I60" s="45">
        <v>3.66128845691241</v>
      </c>
      <c r="J60" s="45">
        <v>3.64850871897863</v>
      </c>
      <c r="K60" s="45">
        <v>3.8182814130606602</v>
      </c>
      <c r="L60" s="45">
        <v>3.81456780693135</v>
      </c>
      <c r="M60" s="45">
        <v>3.81456780693135</v>
      </c>
      <c r="N60" s="45"/>
    </row>
    <row r="61" spans="2:14">
      <c r="B61" s="45">
        <f t="shared" si="2"/>
        <v>2013</v>
      </c>
      <c r="C61" s="45">
        <v>3.0428906746798701</v>
      </c>
      <c r="D61" s="45">
        <v>3.8721361794272502</v>
      </c>
      <c r="E61" s="45">
        <v>3.7934570374947998</v>
      </c>
      <c r="F61" s="45">
        <v>3.8198015624927102</v>
      </c>
      <c r="G61" s="45">
        <v>3.83729143316571</v>
      </c>
      <c r="H61" s="45">
        <v>3.6560925685468399</v>
      </c>
      <c r="I61" s="45">
        <v>3.6611597414658799</v>
      </c>
      <c r="J61" s="45">
        <v>3.6488526177009701</v>
      </c>
      <c r="K61" s="45">
        <v>3.8183503228651001</v>
      </c>
      <c r="L61" s="45">
        <v>3.81497333815099</v>
      </c>
      <c r="M61" s="45">
        <v>3.81497333815099</v>
      </c>
      <c r="N61" s="45"/>
    </row>
    <row r="62" spans="2:14">
      <c r="B62" s="45">
        <f t="shared" si="2"/>
        <v>2014</v>
      </c>
      <c r="C62" s="45">
        <v>3.1521794885772199</v>
      </c>
      <c r="D62" s="45">
        <v>3.8673987602273701</v>
      </c>
      <c r="E62" s="45">
        <v>3.8029377079564899</v>
      </c>
      <c r="F62" s="45">
        <v>3.83075460925058</v>
      </c>
      <c r="G62" s="45">
        <v>3.8624153650909898</v>
      </c>
      <c r="H62" s="45">
        <v>3.6766136762767898</v>
      </c>
      <c r="I62" s="45">
        <v>3.68072403315696</v>
      </c>
      <c r="J62" s="45">
        <v>3.6683060605936002</v>
      </c>
      <c r="K62" s="45">
        <v>3.81100379147707</v>
      </c>
      <c r="L62" s="45">
        <v>3.8079970963294199</v>
      </c>
      <c r="M62" s="45">
        <v>3.8079970963294199</v>
      </c>
      <c r="N62" s="45"/>
    </row>
    <row r="63" spans="2:14">
      <c r="B63" s="45">
        <f t="shared" si="2"/>
        <v>2015</v>
      </c>
      <c r="C63" s="45">
        <v>3.1521794885772199</v>
      </c>
      <c r="D63" s="45">
        <v>3.8675963333974299</v>
      </c>
      <c r="E63" s="45">
        <v>3.80422671167265</v>
      </c>
      <c r="F63" s="45">
        <v>3.8513830050391298</v>
      </c>
      <c r="G63" s="45">
        <v>3.8405481742752698</v>
      </c>
      <c r="H63" s="45">
        <v>3.6681679768792801</v>
      </c>
      <c r="I63" s="45">
        <v>3.67259050914556</v>
      </c>
      <c r="J63" s="45">
        <v>3.6611307709757801</v>
      </c>
      <c r="K63" s="45">
        <v>3.8056836801980398</v>
      </c>
      <c r="L63" s="45">
        <v>3.80293103953551</v>
      </c>
      <c r="M63" s="45">
        <v>3.80293103953551</v>
      </c>
      <c r="N63" s="45"/>
    </row>
    <row r="64" spans="2:14">
      <c r="B64" s="45">
        <f t="shared" si="2"/>
        <v>2016</v>
      </c>
      <c r="C64" s="45">
        <v>3.1521794885772199</v>
      </c>
      <c r="D64" s="45">
        <v>3.8731069722785501</v>
      </c>
      <c r="E64" s="45">
        <v>3.8108103528969499</v>
      </c>
      <c r="F64" s="45">
        <v>3.8672346492063299</v>
      </c>
      <c r="G64" s="45">
        <v>3.8400305655498399</v>
      </c>
      <c r="H64" s="45">
        <v>3.6839779299334898</v>
      </c>
      <c r="I64" s="45">
        <v>3.70612350679834</v>
      </c>
      <c r="J64" s="45">
        <v>3.6944273508691601</v>
      </c>
      <c r="K64" s="45">
        <v>3.8081623113393199</v>
      </c>
      <c r="L64" s="45">
        <v>3.8055906777944402</v>
      </c>
      <c r="M64" s="45">
        <v>3.8055906777944402</v>
      </c>
      <c r="N64" s="45"/>
    </row>
    <row r="65" spans="2:14">
      <c r="B65" s="45">
        <f t="shared" si="2"/>
        <v>2017</v>
      </c>
      <c r="C65" s="45">
        <v>3.1521794885772199</v>
      </c>
      <c r="D65" s="45">
        <v>3.8823727903743901</v>
      </c>
      <c r="E65" s="45">
        <v>3.8244076362991</v>
      </c>
      <c r="F65" s="45">
        <v>3.87606466981181</v>
      </c>
      <c r="G65" s="45">
        <v>3.8338446019814101</v>
      </c>
      <c r="H65" s="45">
        <v>3.68860766536435</v>
      </c>
      <c r="I65" s="45">
        <v>3.7098003697517701</v>
      </c>
      <c r="J65" s="45">
        <v>3.69806576340758</v>
      </c>
      <c r="K65" s="45">
        <v>3.8118801391638302</v>
      </c>
      <c r="L65" s="45">
        <v>3.8094282734970202</v>
      </c>
      <c r="M65" s="45">
        <v>3.8094282734970202</v>
      </c>
      <c r="N65" s="45"/>
    </row>
    <row r="66" spans="2:14">
      <c r="B66" s="45">
        <f t="shared" si="2"/>
        <v>2018</v>
      </c>
      <c r="C66" s="45">
        <v>3.1521794885772199</v>
      </c>
      <c r="D66" s="45">
        <v>3.8824346201351601</v>
      </c>
      <c r="E66" s="45">
        <v>3.8255843546658701</v>
      </c>
      <c r="F66" s="45">
        <v>3.8762023841505502</v>
      </c>
      <c r="G66" s="45">
        <v>3.8333843791439701</v>
      </c>
      <c r="H66" s="45">
        <v>3.6978069476253101</v>
      </c>
      <c r="I66" s="45">
        <v>3.7203640135254799</v>
      </c>
      <c r="J66" s="45">
        <v>3.7028537977791598</v>
      </c>
      <c r="K66" s="45">
        <v>3.8092297032498101</v>
      </c>
      <c r="L66" s="45">
        <v>3.8069218983108599</v>
      </c>
      <c r="M66" s="45">
        <v>3.8069581836242201</v>
      </c>
      <c r="N66" s="45"/>
    </row>
    <row r="67" spans="2:14">
      <c r="B67" s="45">
        <f t="shared" si="2"/>
        <v>2019</v>
      </c>
      <c r="C67" s="45">
        <v>3.7166140594022798</v>
      </c>
      <c r="D67" s="45">
        <v>3.9338832111346802</v>
      </c>
      <c r="E67" s="45">
        <v>3.8764867182104599</v>
      </c>
      <c r="F67" s="45">
        <v>3.9155193993674202</v>
      </c>
      <c r="G67" s="45">
        <v>3.8469633519155502</v>
      </c>
      <c r="H67" s="45">
        <v>3.7041575266315099</v>
      </c>
      <c r="I67" s="45">
        <v>3.72561038251362</v>
      </c>
      <c r="J67" s="45">
        <v>3.7096497579324601</v>
      </c>
      <c r="K67" s="45">
        <v>3.7966353475008199</v>
      </c>
      <c r="L67" s="45">
        <v>3.79451032456224</v>
      </c>
      <c r="M67" s="45">
        <v>3.7947099588026298</v>
      </c>
      <c r="N67" s="45"/>
    </row>
    <row r="68" spans="2:14">
      <c r="B68" s="45">
        <f t="shared" si="2"/>
        <v>2020</v>
      </c>
      <c r="C68" s="45">
        <v>3.4794775629862298</v>
      </c>
      <c r="D68" s="45">
        <v>3.8964136676701702</v>
      </c>
      <c r="E68" s="45">
        <v>3.8488230396834902</v>
      </c>
      <c r="F68" s="45">
        <v>3.9160406258105298</v>
      </c>
      <c r="G68" s="45">
        <v>3.8619430683705298</v>
      </c>
      <c r="H68" s="45">
        <v>3.7007063529269302</v>
      </c>
      <c r="I68" s="45">
        <v>3.7191475997010501</v>
      </c>
      <c r="J68" s="45">
        <v>3.7047116010683001</v>
      </c>
      <c r="K68" s="45">
        <v>3.7824962518765899</v>
      </c>
      <c r="L68" s="45">
        <v>3.77976457294527</v>
      </c>
      <c r="M68" s="45">
        <v>3.7802712993460701</v>
      </c>
      <c r="N68" s="45"/>
    </row>
    <row r="69" spans="2:14">
      <c r="B69" s="45">
        <f t="shared" si="2"/>
        <v>2021</v>
      </c>
      <c r="C69" s="45">
        <v>3.7275408387180198</v>
      </c>
      <c r="D69" s="45">
        <v>3.93836784424699</v>
      </c>
      <c r="E69" s="45">
        <v>3.89396811021177</v>
      </c>
      <c r="F69" s="45">
        <v>3.9463170266957799</v>
      </c>
      <c r="G69" s="45">
        <v>3.8793492498104598</v>
      </c>
      <c r="H69" s="45">
        <v>3.7202469800348701</v>
      </c>
      <c r="I69" s="45">
        <v>3.7367543559507901</v>
      </c>
      <c r="J69" s="45">
        <v>3.7224112918224499</v>
      </c>
      <c r="K69" s="45">
        <v>3.7794970398279801</v>
      </c>
      <c r="L69" s="45">
        <v>3.7767243153101302</v>
      </c>
      <c r="M69" s="45">
        <v>3.77858150034284</v>
      </c>
      <c r="N69" s="45"/>
    </row>
    <row r="70" spans="2:14">
      <c r="B70" s="45">
        <f t="shared" si="2"/>
        <v>2022</v>
      </c>
      <c r="C70" s="45">
        <v>3.89915120822904</v>
      </c>
      <c r="D70" s="45">
        <v>3.9739445029767699</v>
      </c>
      <c r="E70" s="45">
        <v>3.93023102415001</v>
      </c>
      <c r="F70" s="45">
        <v>3.98300905094225</v>
      </c>
      <c r="G70" s="45">
        <v>3.8899206534139301</v>
      </c>
      <c r="H70" s="45">
        <v>3.7332464879028202</v>
      </c>
      <c r="I70" s="45">
        <v>3.7487164797968</v>
      </c>
      <c r="J70" s="45">
        <v>3.73428465110955</v>
      </c>
      <c r="K70" s="45">
        <v>3.7804761493684498</v>
      </c>
      <c r="L70" s="45">
        <v>3.7778970731951702</v>
      </c>
      <c r="M70" s="45">
        <v>3.7790176112891301</v>
      </c>
      <c r="N70" s="45"/>
    </row>
    <row r="71" spans="2:14">
      <c r="B71" s="45">
        <f t="shared" si="2"/>
        <v>2023</v>
      </c>
      <c r="C71" s="45">
        <v>3.89915120822904</v>
      </c>
      <c r="D71" s="45">
        <v>3.9739445029767699</v>
      </c>
      <c r="E71" s="45">
        <v>3.93023102415001</v>
      </c>
      <c r="F71" s="45">
        <v>3.9837793077278998</v>
      </c>
      <c r="G71" s="45">
        <v>3.8901939407423698</v>
      </c>
      <c r="H71" s="45">
        <v>3.7341177902805001</v>
      </c>
      <c r="I71" s="45">
        <v>3.7509580763544101</v>
      </c>
      <c r="J71" s="45">
        <v>3.7365423967443201</v>
      </c>
      <c r="K71" s="45">
        <v>3.78259413384031</v>
      </c>
      <c r="L71" s="45">
        <v>3.7800113364988301</v>
      </c>
      <c r="M71" s="45">
        <v>3.7812094996956902</v>
      </c>
      <c r="N71" s="45"/>
    </row>
    <row r="72" spans="2:14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</row>
    <row r="73" spans="2:14"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</row>
    <row r="74" spans="2:14"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</row>
    <row r="75" spans="2:14">
      <c r="B75" s="45">
        <v>1979</v>
      </c>
      <c r="C75" s="45" t="e">
        <f t="shared" ref="C75:M75" si="3">-((C27-1)*(C27-2))^-1</f>
        <v>#VALUE!</v>
      </c>
      <c r="D75" s="45" t="e">
        <f t="shared" si="3"/>
        <v>#VALUE!</v>
      </c>
      <c r="E75" s="45" t="e">
        <f t="shared" si="3"/>
        <v>#VALUE!</v>
      </c>
      <c r="F75" s="45" t="e">
        <f t="shared" si="3"/>
        <v>#VALUE!</v>
      </c>
      <c r="G75" s="45" t="e">
        <f t="shared" si="3"/>
        <v>#VALUE!</v>
      </c>
      <c r="H75" s="45">
        <f t="shared" si="3"/>
        <v>-0.10702976400923293</v>
      </c>
      <c r="I75" s="45">
        <f t="shared" si="3"/>
        <v>-0.10702976400923293</v>
      </c>
      <c r="J75" s="45">
        <f t="shared" si="3"/>
        <v>-0.10702976400923293</v>
      </c>
      <c r="K75" s="45">
        <f t="shared" si="3"/>
        <v>-9.0483260989096106E-2</v>
      </c>
      <c r="L75" s="45">
        <f t="shared" si="3"/>
        <v>-9.0483260989096106E-2</v>
      </c>
      <c r="M75" s="45">
        <f t="shared" si="3"/>
        <v>-9.0483260989096106E-2</v>
      </c>
      <c r="N75" s="45"/>
    </row>
    <row r="76" spans="2:14">
      <c r="B76" s="45">
        <f>B75+1</f>
        <v>1980</v>
      </c>
      <c r="C76" s="45" t="e">
        <f t="shared" ref="C76:M76" si="4">-((C28-1)*(C28-2))^-1</f>
        <v>#VALUE!</v>
      </c>
      <c r="D76" s="45" t="e">
        <f t="shared" si="4"/>
        <v>#VALUE!</v>
      </c>
      <c r="E76" s="45" t="e">
        <f t="shared" si="4"/>
        <v>#VALUE!</v>
      </c>
      <c r="F76" s="45">
        <f t="shared" si="4"/>
        <v>-9.129369205001242E-2</v>
      </c>
      <c r="G76" s="45">
        <f t="shared" si="4"/>
        <v>-9.129369205001242E-2</v>
      </c>
      <c r="H76" s="45">
        <f t="shared" si="4"/>
        <v>-9.8429615707596244E-2</v>
      </c>
      <c r="I76" s="45">
        <f t="shared" si="4"/>
        <v>-9.8429615707596244E-2</v>
      </c>
      <c r="J76" s="45">
        <f t="shared" si="4"/>
        <v>-9.8429615707596244E-2</v>
      </c>
      <c r="K76" s="45">
        <f t="shared" si="4"/>
        <v>-9.4736763494601667E-2</v>
      </c>
      <c r="L76" s="45">
        <f t="shared" si="4"/>
        <v>-9.4736763494601667E-2</v>
      </c>
      <c r="M76" s="45">
        <f t="shared" si="4"/>
        <v>-9.4736763494601667E-2</v>
      </c>
      <c r="N76" s="45"/>
    </row>
    <row r="77" spans="2:14">
      <c r="B77" s="45">
        <f t="shared" ref="B77:B119" si="5">B76+1</f>
        <v>1981</v>
      </c>
      <c r="C77" s="45" t="e">
        <f t="shared" ref="C77:M77" si="6">-((C29-1)*(C29-2))^-1</f>
        <v>#VALUE!</v>
      </c>
      <c r="D77" s="45" t="e">
        <f t="shared" si="6"/>
        <v>#VALUE!</v>
      </c>
      <c r="E77" s="45" t="e">
        <f t="shared" si="6"/>
        <v>#VALUE!</v>
      </c>
      <c r="F77" s="45">
        <f t="shared" si="6"/>
        <v>-9.129369205001242E-2</v>
      </c>
      <c r="G77" s="45">
        <f t="shared" si="6"/>
        <v>-0.10568307882019812</v>
      </c>
      <c r="H77" s="45">
        <f t="shared" si="6"/>
        <v>-0.1178151712722265</v>
      </c>
      <c r="I77" s="45">
        <f t="shared" si="6"/>
        <v>-0.1178151712722265</v>
      </c>
      <c r="J77" s="45">
        <f t="shared" si="6"/>
        <v>-0.1178151712722265</v>
      </c>
      <c r="K77" s="45">
        <f t="shared" si="6"/>
        <v>-0.10959307399201108</v>
      </c>
      <c r="L77" s="45">
        <f t="shared" si="6"/>
        <v>-0.10959307399201108</v>
      </c>
      <c r="M77" s="45">
        <f t="shared" si="6"/>
        <v>-0.10959307399201108</v>
      </c>
      <c r="N77" s="45"/>
    </row>
    <row r="78" spans="2:14">
      <c r="B78" s="45">
        <f t="shared" si="5"/>
        <v>1982</v>
      </c>
      <c r="C78" s="45" t="e">
        <f t="shared" ref="C78:M78" si="7">-((C30-1)*(C30-2))^-1</f>
        <v>#VALUE!</v>
      </c>
      <c r="D78" s="45">
        <f t="shared" si="7"/>
        <v>-7.0021044030691953E-2</v>
      </c>
      <c r="E78" s="45">
        <f t="shared" si="7"/>
        <v>-7.0021044030691953E-2</v>
      </c>
      <c r="F78" s="45">
        <f t="shared" si="7"/>
        <v>-9.5955765404467416E-2</v>
      </c>
      <c r="G78" s="45">
        <f t="shared" si="7"/>
        <v>-0.10972445086909902</v>
      </c>
      <c r="H78" s="45">
        <f t="shared" si="7"/>
        <v>-0.12545400782881572</v>
      </c>
      <c r="I78" s="45">
        <f t="shared" si="7"/>
        <v>-0.12545400782881572</v>
      </c>
      <c r="J78" s="45">
        <f t="shared" si="7"/>
        <v>-0.12545400782881572</v>
      </c>
      <c r="K78" s="45">
        <f t="shared" si="7"/>
        <v>-0.12163382790820886</v>
      </c>
      <c r="L78" s="45">
        <f t="shared" si="7"/>
        <v>-0.12163382790820886</v>
      </c>
      <c r="M78" s="45">
        <f t="shared" si="7"/>
        <v>-0.12163382790820886</v>
      </c>
      <c r="N78" s="45"/>
    </row>
    <row r="79" spans="2:14">
      <c r="B79" s="45">
        <f t="shared" si="5"/>
        <v>1983</v>
      </c>
      <c r="C79" s="45" t="e">
        <f t="shared" ref="C79:M79" si="8">-((C31-1)*(C31-2))^-1</f>
        <v>#VALUE!</v>
      </c>
      <c r="D79" s="45">
        <f t="shared" si="8"/>
        <v>-7.9361505480530559E-2</v>
      </c>
      <c r="E79" s="45">
        <f t="shared" si="8"/>
        <v>-7.9361505480530559E-2</v>
      </c>
      <c r="F79" s="45">
        <f t="shared" si="8"/>
        <v>-9.7789452268414165E-2</v>
      </c>
      <c r="G79" s="45">
        <f t="shared" si="8"/>
        <v>-0.11224186686964846</v>
      </c>
      <c r="H79" s="45">
        <f t="shared" si="8"/>
        <v>-0.12455334438080065</v>
      </c>
      <c r="I79" s="45">
        <f t="shared" si="8"/>
        <v>-0.12590207528182476</v>
      </c>
      <c r="J79" s="45">
        <f t="shared" si="8"/>
        <v>-0.12590207528182476</v>
      </c>
      <c r="K79" s="45">
        <f t="shared" si="8"/>
        <v>-0.12281487641914193</v>
      </c>
      <c r="L79" s="45">
        <f t="shared" si="8"/>
        <v>-0.12281487641914193</v>
      </c>
      <c r="M79" s="45">
        <f t="shared" si="8"/>
        <v>-0.12281487641914193</v>
      </c>
      <c r="N79" s="45"/>
    </row>
    <row r="80" spans="2:14">
      <c r="B80" s="45">
        <f t="shared" si="5"/>
        <v>1984</v>
      </c>
      <c r="C80" s="45" t="e">
        <f t="shared" ref="C80:M80" si="9">-((C32-1)*(C32-2))^-1</f>
        <v>#VALUE!</v>
      </c>
      <c r="D80" s="45">
        <f t="shared" si="9"/>
        <v>-7.9361505480530559E-2</v>
      </c>
      <c r="E80" s="45">
        <f t="shared" si="9"/>
        <v>-7.9361505480530559E-2</v>
      </c>
      <c r="F80" s="45">
        <f t="shared" si="9"/>
        <v>-9.7789452268414165E-2</v>
      </c>
      <c r="G80" s="45">
        <f t="shared" si="9"/>
        <v>-0.11224186686964846</v>
      </c>
      <c r="H80" s="45">
        <f t="shared" si="9"/>
        <v>-0.12062730993097656</v>
      </c>
      <c r="I80" s="45">
        <f t="shared" si="9"/>
        <v>-0.12273469160594334</v>
      </c>
      <c r="J80" s="45">
        <f t="shared" si="9"/>
        <v>-0.12286330983051093</v>
      </c>
      <c r="K80" s="45">
        <f t="shared" si="9"/>
        <v>-0.1277271813935219</v>
      </c>
      <c r="L80" s="45">
        <f t="shared" si="9"/>
        <v>-0.1277271813935219</v>
      </c>
      <c r="M80" s="45">
        <f t="shared" si="9"/>
        <v>-0.1277271813935219</v>
      </c>
      <c r="N80" s="45"/>
    </row>
    <row r="81" spans="2:14">
      <c r="B81" s="45">
        <f t="shared" si="5"/>
        <v>1985</v>
      </c>
      <c r="C81" s="45" t="e">
        <f t="shared" ref="C81:M81" si="10">-((C33-1)*(C33-2))^-1</f>
        <v>#VALUE!</v>
      </c>
      <c r="D81" s="45">
        <f t="shared" si="10"/>
        <v>-8.7464509490166292E-2</v>
      </c>
      <c r="E81" s="45">
        <f t="shared" si="10"/>
        <v>-8.7464509490166292E-2</v>
      </c>
      <c r="F81" s="45">
        <f t="shared" si="10"/>
        <v>-0.10125110035095916</v>
      </c>
      <c r="G81" s="45">
        <f t="shared" si="10"/>
        <v>-0.11760925904706046</v>
      </c>
      <c r="H81" s="45">
        <f t="shared" si="10"/>
        <v>-0.13592063657850365</v>
      </c>
      <c r="I81" s="45">
        <f t="shared" si="10"/>
        <v>-0.1370877018799925</v>
      </c>
      <c r="J81" s="45">
        <f t="shared" si="10"/>
        <v>-0.13642036432614935</v>
      </c>
      <c r="K81" s="45">
        <f t="shared" si="10"/>
        <v>-0.13266581325004867</v>
      </c>
      <c r="L81" s="45">
        <f t="shared" si="10"/>
        <v>-0.13266581325004867</v>
      </c>
      <c r="M81" s="45">
        <f t="shared" si="10"/>
        <v>-0.13266581325004867</v>
      </c>
      <c r="N81" s="45"/>
    </row>
    <row r="82" spans="2:14">
      <c r="B82" s="45">
        <f t="shared" si="5"/>
        <v>1986</v>
      </c>
      <c r="C82" s="45" t="e">
        <f t="shared" ref="C82:M82" si="11">-((C34-1)*(C34-2))^-1</f>
        <v>#VALUE!</v>
      </c>
      <c r="D82" s="45">
        <f t="shared" si="11"/>
        <v>-8.7464509490166292E-2</v>
      </c>
      <c r="E82" s="45">
        <f t="shared" si="11"/>
        <v>-8.7464509490166292E-2</v>
      </c>
      <c r="F82" s="45">
        <f t="shared" si="11"/>
        <v>-0.10125110035095916</v>
      </c>
      <c r="G82" s="45">
        <f t="shared" si="11"/>
        <v>-0.11760925904706046</v>
      </c>
      <c r="H82" s="45">
        <f t="shared" si="11"/>
        <v>-0.13491210227127695</v>
      </c>
      <c r="I82" s="45">
        <f t="shared" si="11"/>
        <v>-0.13597289637971222</v>
      </c>
      <c r="J82" s="45">
        <f t="shared" si="11"/>
        <v>-0.13543537936902864</v>
      </c>
      <c r="K82" s="45">
        <f t="shared" si="11"/>
        <v>-0.13759130756401361</v>
      </c>
      <c r="L82" s="45">
        <f t="shared" si="11"/>
        <v>-0.13759130756401361</v>
      </c>
      <c r="M82" s="45">
        <f t="shared" si="11"/>
        <v>-0.13759130756401361</v>
      </c>
      <c r="N82" s="45"/>
    </row>
    <row r="83" spans="2:14">
      <c r="B83" s="45">
        <f t="shared" si="5"/>
        <v>1987</v>
      </c>
      <c r="C83" s="45" t="e">
        <f t="shared" ref="C83:M83" si="12">-((C35-1)*(C35-2))^-1</f>
        <v>#VALUE!</v>
      </c>
      <c r="D83" s="45">
        <f t="shared" si="12"/>
        <v>-9.3235538306462626E-2</v>
      </c>
      <c r="E83" s="45">
        <f t="shared" si="12"/>
        <v>-9.3235538306462626E-2</v>
      </c>
      <c r="F83" s="45">
        <f t="shared" si="12"/>
        <v>-0.10398453892553604</v>
      </c>
      <c r="G83" s="45">
        <f t="shared" si="12"/>
        <v>-0.11822250618997567</v>
      </c>
      <c r="H83" s="45">
        <f t="shared" si="12"/>
        <v>-0.13717199305130745</v>
      </c>
      <c r="I83" s="45">
        <f t="shared" si="12"/>
        <v>-0.14051944418280005</v>
      </c>
      <c r="J83" s="45">
        <f t="shared" si="12"/>
        <v>-0.13954840275585681</v>
      </c>
      <c r="K83" s="45">
        <f t="shared" si="12"/>
        <v>-0.1430474503481837</v>
      </c>
      <c r="L83" s="45">
        <f t="shared" si="12"/>
        <v>-0.1430474503481837</v>
      </c>
      <c r="M83" s="45">
        <f t="shared" si="12"/>
        <v>-0.1430474503481837</v>
      </c>
      <c r="N83" s="45"/>
    </row>
    <row r="84" spans="2:14">
      <c r="B84" s="45">
        <f t="shared" si="5"/>
        <v>1988</v>
      </c>
      <c r="C84" s="45" t="e">
        <f t="shared" ref="C84:M84" si="13">-((C36-1)*(C36-2))^-1</f>
        <v>#VALUE!</v>
      </c>
      <c r="D84" s="45">
        <f t="shared" si="13"/>
        <v>-0.10253465916814206</v>
      </c>
      <c r="E84" s="45">
        <f t="shared" si="13"/>
        <v>-0.10253465916814206</v>
      </c>
      <c r="F84" s="45">
        <f t="shared" si="13"/>
        <v>-0.1094275112035495</v>
      </c>
      <c r="G84" s="45">
        <f t="shared" si="13"/>
        <v>-0.12869313143131283</v>
      </c>
      <c r="H84" s="45">
        <f t="shared" si="13"/>
        <v>-0.14791070078185109</v>
      </c>
      <c r="I84" s="45">
        <f t="shared" si="13"/>
        <v>-0.15398273334290083</v>
      </c>
      <c r="J84" s="45">
        <f t="shared" si="13"/>
        <v>-0.1524155112540537</v>
      </c>
      <c r="K84" s="45">
        <f t="shared" si="13"/>
        <v>-0.14904521353032524</v>
      </c>
      <c r="L84" s="45">
        <f t="shared" si="13"/>
        <v>-0.14904521353032524</v>
      </c>
      <c r="M84" s="45">
        <f t="shared" si="13"/>
        <v>-0.14904521353032524</v>
      </c>
      <c r="N84" s="45"/>
    </row>
    <row r="85" spans="2:14">
      <c r="B85" s="45">
        <f t="shared" si="5"/>
        <v>1989</v>
      </c>
      <c r="C85" s="45" t="e">
        <f t="shared" ref="C85:M85" si="14">-((C37-1)*(C37-2))^-1</f>
        <v>#VALUE!</v>
      </c>
      <c r="D85" s="45">
        <f t="shared" si="14"/>
        <v>-0.12673998758927207</v>
      </c>
      <c r="E85" s="45">
        <f t="shared" si="14"/>
        <v>-0.12673998758927207</v>
      </c>
      <c r="F85" s="45">
        <f t="shared" si="14"/>
        <v>-0.12779079843480723</v>
      </c>
      <c r="G85" s="45">
        <f t="shared" si="14"/>
        <v>-0.13856128977790499</v>
      </c>
      <c r="H85" s="45">
        <f t="shared" si="14"/>
        <v>-0.15580593271602317</v>
      </c>
      <c r="I85" s="45">
        <f t="shared" si="14"/>
        <v>-0.16070322362627526</v>
      </c>
      <c r="J85" s="45">
        <f t="shared" si="14"/>
        <v>-0.15890067296872176</v>
      </c>
      <c r="K85" s="45">
        <f t="shared" si="14"/>
        <v>-0.152858149062083</v>
      </c>
      <c r="L85" s="45">
        <f t="shared" si="14"/>
        <v>-0.152858149062083</v>
      </c>
      <c r="M85" s="45">
        <f t="shared" si="14"/>
        <v>-0.152858149062083</v>
      </c>
      <c r="N85" s="45"/>
    </row>
    <row r="86" spans="2:14">
      <c r="B86" s="45">
        <f t="shared" si="5"/>
        <v>1990</v>
      </c>
      <c r="C86" s="45" t="e">
        <f t="shared" ref="C86:M86" si="15">-((C38-1)*(C38-2))^-1</f>
        <v>#VALUE!</v>
      </c>
      <c r="D86" s="45">
        <f t="shared" si="15"/>
        <v>-0.12609663513448913</v>
      </c>
      <c r="E86" s="45">
        <f t="shared" si="15"/>
        <v>-0.12609663513448913</v>
      </c>
      <c r="F86" s="45">
        <f t="shared" si="15"/>
        <v>-0.12715339510877466</v>
      </c>
      <c r="G86" s="45">
        <f t="shared" si="15"/>
        <v>-0.14334619537125121</v>
      </c>
      <c r="H86" s="45">
        <f t="shared" si="15"/>
        <v>-0.17168669308223669</v>
      </c>
      <c r="I86" s="45">
        <f t="shared" si="15"/>
        <v>-0.18400876155630194</v>
      </c>
      <c r="J86" s="45">
        <f t="shared" si="15"/>
        <v>-0.18095529793600093</v>
      </c>
      <c r="K86" s="45">
        <f t="shared" si="15"/>
        <v>-0.16370204699383092</v>
      </c>
      <c r="L86" s="45">
        <f t="shared" si="15"/>
        <v>-0.16370204699383092</v>
      </c>
      <c r="M86" s="45">
        <f t="shared" si="15"/>
        <v>-0.16370204699383092</v>
      </c>
      <c r="N86" s="45"/>
    </row>
    <row r="87" spans="2:14">
      <c r="B87" s="45">
        <f t="shared" si="5"/>
        <v>1991</v>
      </c>
      <c r="C87" s="45" t="e">
        <f t="shared" ref="C87:M87" si="16">-((C39-1)*(C39-2))^-1</f>
        <v>#VALUE!</v>
      </c>
      <c r="D87" s="45">
        <f t="shared" si="16"/>
        <v>-0.14060813529664706</v>
      </c>
      <c r="E87" s="45">
        <f t="shared" si="16"/>
        <v>-0.14060813529664706</v>
      </c>
      <c r="F87" s="45">
        <f t="shared" si="16"/>
        <v>-0.14091516191359679</v>
      </c>
      <c r="G87" s="45">
        <f t="shared" si="16"/>
        <v>-0.15092807842111752</v>
      </c>
      <c r="H87" s="45">
        <f t="shared" si="16"/>
        <v>-0.17800078822942964</v>
      </c>
      <c r="I87" s="45">
        <f t="shared" si="16"/>
        <v>-0.18865149442869261</v>
      </c>
      <c r="J87" s="45">
        <f t="shared" si="16"/>
        <v>-0.18569816290536154</v>
      </c>
      <c r="K87" s="45">
        <f t="shared" si="16"/>
        <v>-0.16619184717474086</v>
      </c>
      <c r="L87" s="45">
        <f t="shared" si="16"/>
        <v>-0.16619184717474086</v>
      </c>
      <c r="M87" s="45">
        <f t="shared" si="16"/>
        <v>-0.16619184717474086</v>
      </c>
      <c r="N87" s="45"/>
    </row>
    <row r="88" spans="2:14">
      <c r="B88" s="45">
        <f t="shared" si="5"/>
        <v>1992</v>
      </c>
      <c r="C88" s="45" t="e">
        <f t="shared" ref="C88:M88" si="17">-((C40-1)*(C40-2))^-1</f>
        <v>#VALUE!</v>
      </c>
      <c r="D88" s="45">
        <f t="shared" si="17"/>
        <v>-0.17639832350069337</v>
      </c>
      <c r="E88" s="45">
        <f t="shared" si="17"/>
        <v>-0.17639832350069337</v>
      </c>
      <c r="F88" s="45">
        <f t="shared" si="17"/>
        <v>-0.16649938820121499</v>
      </c>
      <c r="G88" s="45">
        <f t="shared" si="17"/>
        <v>-0.16876981277384143</v>
      </c>
      <c r="H88" s="45">
        <f t="shared" si="17"/>
        <v>-0.20599196035073564</v>
      </c>
      <c r="I88" s="45">
        <f t="shared" si="17"/>
        <v>-0.21429089934487774</v>
      </c>
      <c r="J88" s="45">
        <f t="shared" si="17"/>
        <v>-0.21012349388288218</v>
      </c>
      <c r="K88" s="45">
        <f t="shared" si="17"/>
        <v>-0.18161160715960245</v>
      </c>
      <c r="L88" s="45">
        <f t="shared" si="17"/>
        <v>-0.18161160715960245</v>
      </c>
      <c r="M88" s="45">
        <f t="shared" si="17"/>
        <v>-0.18161160715960245</v>
      </c>
      <c r="N88" s="45"/>
    </row>
    <row r="89" spans="2:14">
      <c r="B89" s="45">
        <f t="shared" si="5"/>
        <v>1993</v>
      </c>
      <c r="C89" s="45" t="e">
        <f t="shared" ref="C89:M89" si="18">-((C41-1)*(C41-2))^-1</f>
        <v>#VALUE!</v>
      </c>
      <c r="D89" s="45">
        <f t="shared" si="18"/>
        <v>-0.1847191468937725</v>
      </c>
      <c r="E89" s="45">
        <f t="shared" si="18"/>
        <v>-0.1847191468937725</v>
      </c>
      <c r="F89" s="45">
        <f t="shared" si="18"/>
        <v>-0.18084307878639427</v>
      </c>
      <c r="G89" s="45">
        <f t="shared" si="18"/>
        <v>-0.17903800474625439</v>
      </c>
      <c r="H89" s="45">
        <f t="shared" si="18"/>
        <v>-0.20823675490725996</v>
      </c>
      <c r="I89" s="45">
        <f t="shared" si="18"/>
        <v>-0.21604320167769667</v>
      </c>
      <c r="J89" s="45">
        <f t="shared" si="18"/>
        <v>-0.21197816833539768</v>
      </c>
      <c r="K89" s="45">
        <f t="shared" si="18"/>
        <v>-0.1882819127406665</v>
      </c>
      <c r="L89" s="45">
        <f t="shared" si="18"/>
        <v>-0.1882819127406665</v>
      </c>
      <c r="M89" s="45">
        <f t="shared" si="18"/>
        <v>-0.1882819127406665</v>
      </c>
      <c r="N89" s="45"/>
    </row>
    <row r="90" spans="2:14">
      <c r="B90" s="45">
        <f t="shared" si="5"/>
        <v>1994</v>
      </c>
      <c r="C90" s="45" t="e">
        <f t="shared" ref="C90:M90" si="19">-((C42-1)*(C42-2))^-1</f>
        <v>#VALUE!</v>
      </c>
      <c r="D90" s="45">
        <f t="shared" si="19"/>
        <v>-0.19214153247577515</v>
      </c>
      <c r="E90" s="45">
        <f t="shared" si="19"/>
        <v>-0.19214153247577515</v>
      </c>
      <c r="F90" s="45">
        <f t="shared" si="19"/>
        <v>-0.18650818050087087</v>
      </c>
      <c r="G90" s="45">
        <f t="shared" si="19"/>
        <v>-0.18024228303199963</v>
      </c>
      <c r="H90" s="45">
        <f t="shared" si="19"/>
        <v>-0.22422138650821674</v>
      </c>
      <c r="I90" s="45">
        <f t="shared" si="19"/>
        <v>-0.23049904037542654</v>
      </c>
      <c r="J90" s="45">
        <f t="shared" si="19"/>
        <v>-0.22591845986362746</v>
      </c>
      <c r="K90" s="45">
        <f t="shared" si="19"/>
        <v>-0.19385903793190096</v>
      </c>
      <c r="L90" s="45">
        <f t="shared" si="19"/>
        <v>-0.19385903793190096</v>
      </c>
      <c r="M90" s="45">
        <f t="shared" si="19"/>
        <v>-0.19385903793190096</v>
      </c>
      <c r="N90" s="45"/>
    </row>
    <row r="91" spans="2:14">
      <c r="B91" s="45">
        <f t="shared" si="5"/>
        <v>1995</v>
      </c>
      <c r="C91" s="45" t="e">
        <f t="shared" ref="C91:M91" si="20">-((C43-1)*(C43-2))^-1</f>
        <v>#VALUE!</v>
      </c>
      <c r="D91" s="45">
        <f t="shared" si="20"/>
        <v>-0.19214153247577515</v>
      </c>
      <c r="E91" s="45">
        <f t="shared" si="20"/>
        <v>-0.19214153247577515</v>
      </c>
      <c r="F91" s="45">
        <f t="shared" si="20"/>
        <v>-0.18535832897644475</v>
      </c>
      <c r="G91" s="45">
        <f t="shared" si="20"/>
        <v>-0.1789463080262268</v>
      </c>
      <c r="H91" s="45">
        <f t="shared" si="20"/>
        <v>-0.23601996495574787</v>
      </c>
      <c r="I91" s="45">
        <f t="shared" si="20"/>
        <v>-0.24132816877172891</v>
      </c>
      <c r="J91" s="45">
        <f t="shared" si="20"/>
        <v>-0.23642026146018197</v>
      </c>
      <c r="K91" s="45">
        <f t="shared" si="20"/>
        <v>-0.19727657647291502</v>
      </c>
      <c r="L91" s="45">
        <f t="shared" si="20"/>
        <v>-0.1963091288507291</v>
      </c>
      <c r="M91" s="45">
        <f t="shared" si="20"/>
        <v>-0.1963091288507291</v>
      </c>
      <c r="N91" s="45"/>
    </row>
    <row r="92" spans="2:14">
      <c r="B92" s="45">
        <f t="shared" si="5"/>
        <v>1996</v>
      </c>
      <c r="C92" s="45" t="e">
        <f t="shared" ref="C92:M92" si="21">-((C44-1)*(C44-2))^-1</f>
        <v>#VALUE!</v>
      </c>
      <c r="D92" s="45">
        <f t="shared" si="21"/>
        <v>-0.18608127560256213</v>
      </c>
      <c r="E92" s="45">
        <f t="shared" si="21"/>
        <v>-0.18608127560256213</v>
      </c>
      <c r="F92" s="45">
        <f t="shared" si="21"/>
        <v>-0.1765972677460215</v>
      </c>
      <c r="G92" s="45">
        <f t="shared" si="21"/>
        <v>-0.18521567974221675</v>
      </c>
      <c r="H92" s="45">
        <f t="shared" si="21"/>
        <v>-0.24296978971040939</v>
      </c>
      <c r="I92" s="45">
        <f t="shared" si="21"/>
        <v>-0.24741900840057252</v>
      </c>
      <c r="J92" s="45">
        <f t="shared" si="21"/>
        <v>-0.24266545938418316</v>
      </c>
      <c r="K92" s="45">
        <f t="shared" si="21"/>
        <v>-0.20231186748075014</v>
      </c>
      <c r="L92" s="45">
        <f t="shared" si="21"/>
        <v>-0.20136811929148798</v>
      </c>
      <c r="M92" s="45">
        <f t="shared" si="21"/>
        <v>-0.20136811929148798</v>
      </c>
      <c r="N92" s="45"/>
    </row>
    <row r="93" spans="2:14">
      <c r="B93" s="45">
        <f t="shared" si="5"/>
        <v>1997</v>
      </c>
      <c r="C93" s="45" t="e">
        <f t="shared" ref="C93:M93" si="22">-((C45-1)*(C45-2))^-1</f>
        <v>#VALUE!</v>
      </c>
      <c r="D93" s="45">
        <f t="shared" si="22"/>
        <v>-0.18608127560256213</v>
      </c>
      <c r="E93" s="45">
        <f t="shared" si="22"/>
        <v>-0.18608127560256213</v>
      </c>
      <c r="F93" s="45">
        <f t="shared" si="22"/>
        <v>-0.1765972677460215</v>
      </c>
      <c r="G93" s="45">
        <f t="shared" si="22"/>
        <v>-0.18066411143537456</v>
      </c>
      <c r="H93" s="45">
        <f t="shared" si="22"/>
        <v>-0.23366078673964591</v>
      </c>
      <c r="I93" s="45">
        <f t="shared" si="22"/>
        <v>-0.23830258149552799</v>
      </c>
      <c r="J93" s="45">
        <f t="shared" si="22"/>
        <v>-0.23421590125533598</v>
      </c>
      <c r="K93" s="45">
        <f t="shared" si="22"/>
        <v>-0.1959972864798292</v>
      </c>
      <c r="L93" s="45">
        <f t="shared" si="22"/>
        <v>-0.19515170193598766</v>
      </c>
      <c r="M93" s="45">
        <f t="shared" si="22"/>
        <v>-0.19515170193598766</v>
      </c>
      <c r="N93" s="45"/>
    </row>
    <row r="94" spans="2:14">
      <c r="B94" s="45">
        <f t="shared" si="5"/>
        <v>1998</v>
      </c>
      <c r="C94" s="45" t="e">
        <f t="shared" ref="C94:M94" si="23">-((C46-1)*(C46-2))^-1</f>
        <v>#VALUE!</v>
      </c>
      <c r="D94" s="45">
        <f t="shared" si="23"/>
        <v>-0.18601449681125967</v>
      </c>
      <c r="E94" s="45">
        <f t="shared" si="23"/>
        <v>-0.18601449681125967</v>
      </c>
      <c r="F94" s="45">
        <f t="shared" si="23"/>
        <v>-0.17675039613861379</v>
      </c>
      <c r="G94" s="45">
        <f t="shared" si="23"/>
        <v>-0.17844760901863474</v>
      </c>
      <c r="H94" s="45">
        <f t="shared" si="23"/>
        <v>-0.23874676953973389</v>
      </c>
      <c r="I94" s="45">
        <f t="shared" si="23"/>
        <v>-0.24297207535556309</v>
      </c>
      <c r="J94" s="45">
        <f t="shared" si="23"/>
        <v>-0.23872949348671041</v>
      </c>
      <c r="K94" s="45">
        <f t="shared" si="23"/>
        <v>-0.19805019316577743</v>
      </c>
      <c r="L94" s="45">
        <f t="shared" si="23"/>
        <v>-0.19723902648069996</v>
      </c>
      <c r="M94" s="45">
        <f t="shared" si="23"/>
        <v>-0.19723902648069996</v>
      </c>
      <c r="N94" s="45"/>
    </row>
    <row r="95" spans="2:14">
      <c r="B95" s="45">
        <f t="shared" si="5"/>
        <v>1999</v>
      </c>
      <c r="C95" s="45" t="e">
        <f t="shared" ref="C95:M95" si="24">-((C47-1)*(C47-2))^-1</f>
        <v>#VALUE!</v>
      </c>
      <c r="D95" s="45">
        <f t="shared" si="24"/>
        <v>-0.19556848338874419</v>
      </c>
      <c r="E95" s="45">
        <f t="shared" si="24"/>
        <v>-0.19556848338874419</v>
      </c>
      <c r="F95" s="45">
        <f t="shared" si="24"/>
        <v>-0.19293938604480049</v>
      </c>
      <c r="G95" s="45">
        <f t="shared" si="24"/>
        <v>-0.18574477539726866</v>
      </c>
      <c r="H95" s="45">
        <f t="shared" si="24"/>
        <v>-0.23667705943520065</v>
      </c>
      <c r="I95" s="45">
        <f t="shared" si="24"/>
        <v>-0.24069336049751586</v>
      </c>
      <c r="J95" s="45">
        <f t="shared" si="24"/>
        <v>-0.2354139244433113</v>
      </c>
      <c r="K95" s="45">
        <f t="shared" si="24"/>
        <v>-0.19351248048398897</v>
      </c>
      <c r="L95" s="45">
        <f t="shared" si="24"/>
        <v>-0.19347968584647784</v>
      </c>
      <c r="M95" s="45">
        <f t="shared" si="24"/>
        <v>-0.19347968584647784</v>
      </c>
      <c r="N95" s="45"/>
    </row>
    <row r="96" spans="2:14">
      <c r="B96" s="45">
        <f t="shared" si="5"/>
        <v>2000</v>
      </c>
      <c r="C96" s="45" t="e">
        <f t="shared" ref="C96:M96" si="25">-((C48-1)*(C48-2))^-1</f>
        <v>#VALUE!</v>
      </c>
      <c r="D96" s="45">
        <f t="shared" si="25"/>
        <v>-0.19587171587932653</v>
      </c>
      <c r="E96" s="45">
        <f t="shared" si="25"/>
        <v>-0.19587171587932653</v>
      </c>
      <c r="F96" s="45">
        <f t="shared" si="25"/>
        <v>-0.20137350484741767</v>
      </c>
      <c r="G96" s="45">
        <f t="shared" si="25"/>
        <v>-0.19071527398017935</v>
      </c>
      <c r="H96" s="45">
        <f t="shared" si="25"/>
        <v>-0.23988935239150283</v>
      </c>
      <c r="I96" s="45">
        <f t="shared" si="25"/>
        <v>-0.2435505273752108</v>
      </c>
      <c r="J96" s="45">
        <f t="shared" si="25"/>
        <v>-0.23812773892468503</v>
      </c>
      <c r="K96" s="45">
        <f t="shared" si="25"/>
        <v>-0.1956807209633098</v>
      </c>
      <c r="L96" s="45">
        <f t="shared" si="25"/>
        <v>-0.19565673998728078</v>
      </c>
      <c r="M96" s="45">
        <f t="shared" si="25"/>
        <v>-0.19565673998728078</v>
      </c>
      <c r="N96" s="45"/>
    </row>
    <row r="97" spans="2:14">
      <c r="B97" s="45">
        <f t="shared" si="5"/>
        <v>2001</v>
      </c>
      <c r="C97" s="45" t="e">
        <f t="shared" ref="C97:M97" si="26">-((C49-1)*(C49-2))^-1</f>
        <v>#VALUE!</v>
      </c>
      <c r="D97" s="45">
        <f t="shared" si="26"/>
        <v>-0.19587171587932653</v>
      </c>
      <c r="E97" s="45">
        <f t="shared" si="26"/>
        <v>-0.19587171587932653</v>
      </c>
      <c r="F97" s="45">
        <f t="shared" si="26"/>
        <v>-0.20150907634871984</v>
      </c>
      <c r="G97" s="45">
        <f t="shared" si="26"/>
        <v>-0.19087468538035149</v>
      </c>
      <c r="H97" s="45">
        <f t="shared" si="26"/>
        <v>-0.23874332096918277</v>
      </c>
      <c r="I97" s="45">
        <f t="shared" si="26"/>
        <v>-0.24241203571948894</v>
      </c>
      <c r="J97" s="45">
        <f t="shared" si="26"/>
        <v>-0.237109132561691</v>
      </c>
      <c r="K97" s="45">
        <f t="shared" si="26"/>
        <v>-0.19621528759240342</v>
      </c>
      <c r="L97" s="45">
        <f t="shared" si="26"/>
        <v>-0.19595558266684832</v>
      </c>
      <c r="M97" s="45">
        <f t="shared" si="26"/>
        <v>-0.19595558266684832</v>
      </c>
      <c r="N97" s="45"/>
    </row>
    <row r="98" spans="2:14">
      <c r="B98" s="45">
        <f t="shared" si="5"/>
        <v>2002</v>
      </c>
      <c r="C98" s="45" t="e">
        <f t="shared" ref="C98:M98" si="27">-((C50-1)*(C50-2))^-1</f>
        <v>#VALUE!</v>
      </c>
      <c r="D98" s="45">
        <f t="shared" si="27"/>
        <v>-0.19587171587932653</v>
      </c>
      <c r="E98" s="45">
        <f t="shared" si="27"/>
        <v>-0.19587171587932653</v>
      </c>
      <c r="F98" s="45">
        <f t="shared" si="27"/>
        <v>-0.20150907634871984</v>
      </c>
      <c r="G98" s="45">
        <f t="shared" si="27"/>
        <v>-0.18489124278987842</v>
      </c>
      <c r="H98" s="45">
        <f t="shared" si="27"/>
        <v>-0.23316522646740589</v>
      </c>
      <c r="I98" s="45">
        <f t="shared" si="27"/>
        <v>-0.23650285879186389</v>
      </c>
      <c r="J98" s="45">
        <f t="shared" si="27"/>
        <v>-0.23192500932763888</v>
      </c>
      <c r="K98" s="45">
        <f t="shared" si="27"/>
        <v>-0.19307711605189079</v>
      </c>
      <c r="L98" s="45">
        <f t="shared" si="27"/>
        <v>-0.1928684038643744</v>
      </c>
      <c r="M98" s="45">
        <f t="shared" si="27"/>
        <v>-0.1928684038643744</v>
      </c>
      <c r="N98" s="45"/>
    </row>
    <row r="99" spans="2:14">
      <c r="B99" s="45">
        <f t="shared" si="5"/>
        <v>2003</v>
      </c>
      <c r="C99" s="45" t="e">
        <f t="shared" ref="C99:M99" si="28">-((C51-1)*(C51-2))^-1</f>
        <v>#VALUE!</v>
      </c>
      <c r="D99" s="45">
        <f t="shared" si="28"/>
        <v>-0.19616368769816961</v>
      </c>
      <c r="E99" s="45">
        <f t="shared" si="28"/>
        <v>-0.19616368769816961</v>
      </c>
      <c r="F99" s="45">
        <f t="shared" si="28"/>
        <v>-0.19938230944514806</v>
      </c>
      <c r="G99" s="45">
        <f t="shared" si="28"/>
        <v>-0.18201718792162722</v>
      </c>
      <c r="H99" s="45">
        <f t="shared" si="28"/>
        <v>-0.22579015859208745</v>
      </c>
      <c r="I99" s="45">
        <f t="shared" si="28"/>
        <v>-0.22839117938056069</v>
      </c>
      <c r="J99" s="45">
        <f t="shared" si="28"/>
        <v>-0.22458636792154596</v>
      </c>
      <c r="K99" s="45">
        <f t="shared" si="28"/>
        <v>-0.18905452844987197</v>
      </c>
      <c r="L99" s="45">
        <f t="shared" si="28"/>
        <v>-0.18890054454006222</v>
      </c>
      <c r="M99" s="45">
        <f t="shared" si="28"/>
        <v>-0.18890054454006222</v>
      </c>
      <c r="N99" s="45"/>
    </row>
    <row r="100" spans="2:14">
      <c r="B100" s="45">
        <f t="shared" si="5"/>
        <v>2004</v>
      </c>
      <c r="C100" s="45" t="e">
        <f t="shared" ref="C100:M100" si="29">-((C52-1)*(C52-2))^-1</f>
        <v>#VALUE!</v>
      </c>
      <c r="D100" s="45">
        <f t="shared" si="29"/>
        <v>-0.18666240203482329</v>
      </c>
      <c r="E100" s="45">
        <f t="shared" si="29"/>
        <v>-0.21294838436614183</v>
      </c>
      <c r="F100" s="45">
        <f t="shared" si="29"/>
        <v>-0.21097624527184816</v>
      </c>
      <c r="G100" s="45">
        <f t="shared" si="29"/>
        <v>-0.18444136594914234</v>
      </c>
      <c r="H100" s="45">
        <f t="shared" si="29"/>
        <v>-0.22785302950633116</v>
      </c>
      <c r="I100" s="45">
        <f t="shared" si="29"/>
        <v>-0.23017865072880156</v>
      </c>
      <c r="J100" s="45">
        <f t="shared" si="29"/>
        <v>-0.23216228847179743</v>
      </c>
      <c r="K100" s="45">
        <f t="shared" si="29"/>
        <v>-0.19149439392356027</v>
      </c>
      <c r="L100" s="45">
        <f t="shared" si="29"/>
        <v>-0.19250638312779206</v>
      </c>
      <c r="M100" s="45">
        <f t="shared" si="29"/>
        <v>-0.19250638312779206</v>
      </c>
      <c r="N100" s="45"/>
    </row>
    <row r="101" spans="2:14">
      <c r="B101" s="45">
        <f t="shared" si="5"/>
        <v>2005</v>
      </c>
      <c r="C101" s="45" t="e">
        <f t="shared" ref="C101:M101" si="30">-((C53-1)*(C53-2))^-1</f>
        <v>#VALUE!</v>
      </c>
      <c r="D101" s="45">
        <f t="shared" si="30"/>
        <v>-0.18696044455321598</v>
      </c>
      <c r="E101" s="45">
        <f t="shared" si="30"/>
        <v>-0.21193118290290827</v>
      </c>
      <c r="F101" s="45">
        <f t="shared" si="30"/>
        <v>-0.21032247706879337</v>
      </c>
      <c r="G101" s="45">
        <f t="shared" si="30"/>
        <v>-0.1797567292742015</v>
      </c>
      <c r="H101" s="45">
        <f t="shared" si="30"/>
        <v>-0.22767209477913761</v>
      </c>
      <c r="I101" s="45">
        <f t="shared" si="30"/>
        <v>-0.22869312336191222</v>
      </c>
      <c r="J101" s="45">
        <f t="shared" si="30"/>
        <v>-0.2305272107182495</v>
      </c>
      <c r="K101" s="45">
        <f t="shared" si="30"/>
        <v>-0.19414994792713164</v>
      </c>
      <c r="L101" s="45">
        <f t="shared" si="30"/>
        <v>-0.19506743513943745</v>
      </c>
      <c r="M101" s="45">
        <f t="shared" si="30"/>
        <v>-0.19506743513943745</v>
      </c>
      <c r="N101" s="45"/>
    </row>
    <row r="102" spans="2:14">
      <c r="B102" s="45">
        <f t="shared" si="5"/>
        <v>2006</v>
      </c>
      <c r="C102" s="45" t="e">
        <f t="shared" ref="C102:M102" si="31">-((C54-1)*(C54-2))^-1</f>
        <v>#VALUE!</v>
      </c>
      <c r="D102" s="45">
        <f t="shared" si="31"/>
        <v>-0.16991508236041894</v>
      </c>
      <c r="E102" s="45">
        <f t="shared" si="31"/>
        <v>-0.1900829109664243</v>
      </c>
      <c r="F102" s="45">
        <f t="shared" si="31"/>
        <v>-0.19265035869585498</v>
      </c>
      <c r="G102" s="45">
        <f t="shared" si="31"/>
        <v>-0.18552544170345084</v>
      </c>
      <c r="H102" s="45">
        <f t="shared" si="31"/>
        <v>-0.22949759214988458</v>
      </c>
      <c r="I102" s="45">
        <f t="shared" si="31"/>
        <v>-0.22950329808178646</v>
      </c>
      <c r="J102" s="45">
        <f t="shared" si="31"/>
        <v>-0.23115320358082206</v>
      </c>
      <c r="K102" s="45">
        <f t="shared" si="31"/>
        <v>-0.19637739146354996</v>
      </c>
      <c r="L102" s="45">
        <f t="shared" si="31"/>
        <v>-0.19720497458842173</v>
      </c>
      <c r="M102" s="45">
        <f t="shared" si="31"/>
        <v>-0.19720497458842173</v>
      </c>
      <c r="N102" s="45"/>
    </row>
    <row r="103" spans="2:14">
      <c r="B103" s="45">
        <f t="shared" si="5"/>
        <v>2007</v>
      </c>
      <c r="C103" s="45">
        <f t="shared" ref="C103:M103" si="32">-((C55-1)*(C55-2))^-1</f>
        <v>-0.84353816930417003</v>
      </c>
      <c r="D103" s="45">
        <f t="shared" si="32"/>
        <v>-0.17381960901991528</v>
      </c>
      <c r="E103" s="45">
        <f t="shared" si="32"/>
        <v>-0.19270526060784401</v>
      </c>
      <c r="F103" s="45">
        <f t="shared" si="32"/>
        <v>-0.19300443933866185</v>
      </c>
      <c r="G103" s="45">
        <f t="shared" si="32"/>
        <v>-0.19470170515658056</v>
      </c>
      <c r="H103" s="45">
        <f t="shared" si="32"/>
        <v>-0.23102312890779472</v>
      </c>
      <c r="I103" s="45">
        <f t="shared" si="32"/>
        <v>-0.23050404779869274</v>
      </c>
      <c r="J103" s="45">
        <f t="shared" si="32"/>
        <v>-0.23203962475393886</v>
      </c>
      <c r="K103" s="45">
        <f t="shared" si="32"/>
        <v>-0.19616734572034866</v>
      </c>
      <c r="L103" s="45">
        <f t="shared" si="32"/>
        <v>-0.1969401050102898</v>
      </c>
      <c r="M103" s="45">
        <f t="shared" si="32"/>
        <v>-0.1969401050102898</v>
      </c>
      <c r="N103" s="45"/>
    </row>
    <row r="104" spans="2:14">
      <c r="B104" s="45">
        <f t="shared" si="5"/>
        <v>2008</v>
      </c>
      <c r="C104" s="45">
        <f t="shared" ref="C104:M104" si="33">-((C56-1)*(C56-2))^-1</f>
        <v>-0.84353816930417003</v>
      </c>
      <c r="D104" s="45">
        <f t="shared" si="33"/>
        <v>-0.18115877645795767</v>
      </c>
      <c r="E104" s="45">
        <f t="shared" si="33"/>
        <v>-0.19960645314099396</v>
      </c>
      <c r="F104" s="45">
        <f t="shared" si="33"/>
        <v>-0.19572603626548621</v>
      </c>
      <c r="G104" s="45">
        <f t="shared" si="33"/>
        <v>-0.19745044123139835</v>
      </c>
      <c r="H104" s="45">
        <f t="shared" si="33"/>
        <v>-0.23546292278313261</v>
      </c>
      <c r="I104" s="45">
        <f t="shared" si="33"/>
        <v>-0.23470553749526926</v>
      </c>
      <c r="J104" s="45">
        <f t="shared" si="33"/>
        <v>-0.23641341757898485</v>
      </c>
      <c r="K104" s="45">
        <f t="shared" si="33"/>
        <v>-0.2012145779836565</v>
      </c>
      <c r="L104" s="45">
        <f t="shared" si="33"/>
        <v>-0.20188808013078866</v>
      </c>
      <c r="M104" s="45">
        <f t="shared" si="33"/>
        <v>-0.20188808013078866</v>
      </c>
      <c r="N104" s="45"/>
    </row>
    <row r="105" spans="2:14">
      <c r="B105" s="45">
        <f t="shared" si="5"/>
        <v>2009</v>
      </c>
      <c r="C105" s="45">
        <f t="shared" ref="C105:M105" si="34">-((C57-1)*(C57-2))^-1</f>
        <v>-0.23937257519778932</v>
      </c>
      <c r="D105" s="45">
        <f t="shared" si="34"/>
        <v>-0.17783899970633879</v>
      </c>
      <c r="E105" s="45">
        <f t="shared" si="34"/>
        <v>-0.19458504096427159</v>
      </c>
      <c r="F105" s="45">
        <f t="shared" si="34"/>
        <v>-0.19231886802389944</v>
      </c>
      <c r="G105" s="45">
        <f t="shared" si="34"/>
        <v>-0.18857042874897792</v>
      </c>
      <c r="H105" s="45">
        <f t="shared" si="34"/>
        <v>-0.23187091248998257</v>
      </c>
      <c r="I105" s="45">
        <f t="shared" si="34"/>
        <v>-0.23067548874888655</v>
      </c>
      <c r="J105" s="45">
        <f t="shared" si="34"/>
        <v>-0.23237512505436175</v>
      </c>
      <c r="K105" s="45">
        <f t="shared" si="34"/>
        <v>-0.19708378062183154</v>
      </c>
      <c r="L105" s="45">
        <f t="shared" si="34"/>
        <v>-0.19772108604047764</v>
      </c>
      <c r="M105" s="45">
        <f t="shared" si="34"/>
        <v>-0.19772108604047764</v>
      </c>
      <c r="N105" s="45"/>
    </row>
    <row r="106" spans="2:14">
      <c r="B106" s="45">
        <f t="shared" si="5"/>
        <v>2010</v>
      </c>
      <c r="C106" s="45">
        <f t="shared" ref="C106:M106" si="35">-((C58-1)*(C58-2))^-1</f>
        <v>-0.23937257519778932</v>
      </c>
      <c r="D106" s="45">
        <f t="shared" si="35"/>
        <v>-0.17819866908424914</v>
      </c>
      <c r="E106" s="45">
        <f t="shared" si="35"/>
        <v>-0.19477028348287295</v>
      </c>
      <c r="F106" s="45">
        <f t="shared" si="35"/>
        <v>-0.19247217137360528</v>
      </c>
      <c r="G106" s="45">
        <f t="shared" si="35"/>
        <v>-0.18599464305991328</v>
      </c>
      <c r="H106" s="45">
        <f t="shared" si="35"/>
        <v>-0.23060411859524749</v>
      </c>
      <c r="I106" s="45">
        <f t="shared" si="35"/>
        <v>-0.22955368035102128</v>
      </c>
      <c r="J106" s="45">
        <f t="shared" si="35"/>
        <v>-0.23119673666115542</v>
      </c>
      <c r="K106" s="45">
        <f t="shared" si="35"/>
        <v>-0.20132912969423838</v>
      </c>
      <c r="L106" s="45">
        <f t="shared" si="35"/>
        <v>-0.20219190533386933</v>
      </c>
      <c r="M106" s="45">
        <f t="shared" si="35"/>
        <v>-0.20219190533386933</v>
      </c>
      <c r="N106" s="45"/>
    </row>
    <row r="107" spans="2:14">
      <c r="B107" s="45">
        <f t="shared" si="5"/>
        <v>2011</v>
      </c>
      <c r="C107" s="45">
        <f t="shared" ref="C107:M107" si="36">-((C59-1)*(C59-2))^-1</f>
        <v>-0.23937257519778932</v>
      </c>
      <c r="D107" s="45">
        <f t="shared" si="36"/>
        <v>-0.18011637503120301</v>
      </c>
      <c r="E107" s="45">
        <f t="shared" si="36"/>
        <v>-0.19587938019598869</v>
      </c>
      <c r="F107" s="45">
        <f t="shared" si="36"/>
        <v>-0.19338063060982441</v>
      </c>
      <c r="G107" s="45">
        <f t="shared" si="36"/>
        <v>-0.19092928952923199</v>
      </c>
      <c r="H107" s="45">
        <f t="shared" si="36"/>
        <v>-0.23130466141650718</v>
      </c>
      <c r="I107" s="45">
        <f t="shared" si="36"/>
        <v>-0.22980068226578451</v>
      </c>
      <c r="J107" s="45">
        <f t="shared" si="36"/>
        <v>-0.23133469371417267</v>
      </c>
      <c r="K107" s="45">
        <f t="shared" si="36"/>
        <v>-0.19520110138432542</v>
      </c>
      <c r="L107" s="45">
        <f t="shared" si="36"/>
        <v>-0.19598546708596207</v>
      </c>
      <c r="M107" s="45">
        <f t="shared" si="36"/>
        <v>-0.19598546708596207</v>
      </c>
      <c r="N107" s="45"/>
    </row>
    <row r="108" spans="2:14">
      <c r="B108" s="45">
        <f t="shared" si="5"/>
        <v>2012</v>
      </c>
      <c r="C108" s="45">
        <f t="shared" ref="C108:M108" si="37">-((C60-1)*(C60-2))^-1</f>
        <v>-0.23937257519778932</v>
      </c>
      <c r="D108" s="45">
        <f t="shared" si="37"/>
        <v>-0.17321141347650962</v>
      </c>
      <c r="E108" s="45">
        <f t="shared" si="37"/>
        <v>-0.18732171220689681</v>
      </c>
      <c r="F108" s="45">
        <f t="shared" si="37"/>
        <v>-0.18706387375821104</v>
      </c>
      <c r="G108" s="45">
        <f t="shared" si="37"/>
        <v>-0.18922239455081383</v>
      </c>
      <c r="H108" s="45">
        <f t="shared" si="37"/>
        <v>-0.22735472927012379</v>
      </c>
      <c r="I108" s="45">
        <f t="shared" si="37"/>
        <v>-0.22618458438989622</v>
      </c>
      <c r="J108" s="45">
        <f t="shared" si="37"/>
        <v>-0.22903789549804354</v>
      </c>
      <c r="K108" s="45">
        <f t="shared" si="37"/>
        <v>-0.19514370412076351</v>
      </c>
      <c r="L108" s="45">
        <f t="shared" si="37"/>
        <v>-0.19580107980017428</v>
      </c>
      <c r="M108" s="45">
        <f t="shared" si="37"/>
        <v>-0.19580107980017428</v>
      </c>
      <c r="N108" s="45"/>
    </row>
    <row r="109" spans="2:14">
      <c r="B109" s="45">
        <f t="shared" si="5"/>
        <v>2013</v>
      </c>
      <c r="C109" s="45">
        <f t="shared" ref="C109:M109" si="38">-((C61-1)*(C61-2))^-1</f>
        <v>-0.4693708234373245</v>
      </c>
      <c r="D109" s="45">
        <f t="shared" si="38"/>
        <v>-0.18597627128809047</v>
      </c>
      <c r="E109" s="45">
        <f t="shared" si="38"/>
        <v>-0.19960298236920843</v>
      </c>
      <c r="F109" s="45">
        <f t="shared" si="38"/>
        <v>-0.19487557946042347</v>
      </c>
      <c r="G109" s="45">
        <f t="shared" si="38"/>
        <v>-0.19183065213786246</v>
      </c>
      <c r="H109" s="45">
        <f t="shared" si="38"/>
        <v>-0.22733807848939896</v>
      </c>
      <c r="I109" s="45">
        <f t="shared" si="38"/>
        <v>-0.22621305135212244</v>
      </c>
      <c r="J109" s="45">
        <f t="shared" si="38"/>
        <v>-0.22896039577577312</v>
      </c>
      <c r="K109" s="45">
        <f t="shared" si="38"/>
        <v>-0.19513153762156199</v>
      </c>
      <c r="L109" s="45">
        <f t="shared" si="38"/>
        <v>-0.19572912947035317</v>
      </c>
      <c r="M109" s="45">
        <f t="shared" si="38"/>
        <v>-0.19572912947035317</v>
      </c>
      <c r="N109" s="45"/>
    </row>
    <row r="110" spans="2:14">
      <c r="B110" s="45">
        <f t="shared" si="5"/>
        <v>2014</v>
      </c>
      <c r="C110" s="45">
        <f t="shared" ref="C110:M110" si="39">-((C62-1)*(C62-2))^-1</f>
        <v>-0.40327506739947488</v>
      </c>
      <c r="D110" s="45">
        <f t="shared" si="39"/>
        <v>-0.18675611921482807</v>
      </c>
      <c r="E110" s="45">
        <f t="shared" si="39"/>
        <v>-0.19788179072696818</v>
      </c>
      <c r="F110" s="45">
        <f t="shared" si="39"/>
        <v>-0.19296015558631602</v>
      </c>
      <c r="G110" s="45">
        <f t="shared" si="39"/>
        <v>-0.18758184346301429</v>
      </c>
      <c r="H110" s="45">
        <f t="shared" si="39"/>
        <v>-0.22283392135399727</v>
      </c>
      <c r="I110" s="45">
        <f t="shared" si="39"/>
        <v>-0.22194812571786413</v>
      </c>
      <c r="J110" s="45">
        <f t="shared" si="39"/>
        <v>-0.22464079626861924</v>
      </c>
      <c r="K110" s="45">
        <f t="shared" si="39"/>
        <v>-0.19643515282548238</v>
      </c>
      <c r="L110" s="45">
        <f t="shared" si="39"/>
        <v>-0.19697250903087374</v>
      </c>
      <c r="M110" s="45">
        <f t="shared" si="39"/>
        <v>-0.19697250903087374</v>
      </c>
      <c r="N110" s="45"/>
    </row>
    <row r="111" spans="2:14">
      <c r="B111" s="45">
        <f t="shared" si="5"/>
        <v>2015</v>
      </c>
      <c r="C111" s="45">
        <f t="shared" ref="C111:M111" si="40">-((C63-1)*(C63-2))^-1</f>
        <v>-0.40327506739947488</v>
      </c>
      <c r="D111" s="45">
        <f t="shared" si="40"/>
        <v>-0.18672349640885036</v>
      </c>
      <c r="E111" s="45">
        <f t="shared" si="40"/>
        <v>-0.19764952267225125</v>
      </c>
      <c r="F111" s="45">
        <f t="shared" si="40"/>
        <v>-0.18942974318010272</v>
      </c>
      <c r="G111" s="45">
        <f t="shared" si="40"/>
        <v>-0.19127167091682429</v>
      </c>
      <c r="H111" s="45">
        <f t="shared" si="40"/>
        <v>-0.22467101769050932</v>
      </c>
      <c r="I111" s="45">
        <f t="shared" si="40"/>
        <v>-0.22370616361484674</v>
      </c>
      <c r="J111" s="45">
        <f t="shared" si="40"/>
        <v>-0.22621945927703077</v>
      </c>
      <c r="K111" s="45">
        <f t="shared" si="40"/>
        <v>-0.19738748843215378</v>
      </c>
      <c r="L111" s="45">
        <f t="shared" si="40"/>
        <v>-0.19788299340359322</v>
      </c>
      <c r="M111" s="45">
        <f t="shared" si="40"/>
        <v>-0.19788299340359322</v>
      </c>
      <c r="N111" s="45"/>
    </row>
    <row r="112" spans="2:14">
      <c r="B112" s="45">
        <f t="shared" si="5"/>
        <v>2016</v>
      </c>
      <c r="C112" s="45">
        <f t="shared" ref="C112:M112" si="41">-((C64-1)*(C64-2))^-1</f>
        <v>-0.40327506739947488</v>
      </c>
      <c r="D112" s="45">
        <f t="shared" si="41"/>
        <v>-0.18581707673637815</v>
      </c>
      <c r="E112" s="45">
        <f t="shared" si="41"/>
        <v>-0.1964696568909241</v>
      </c>
      <c r="F112" s="45">
        <f t="shared" si="41"/>
        <v>-0.18678322342851383</v>
      </c>
      <c r="G112" s="45">
        <f t="shared" si="41"/>
        <v>-0.19136034643699004</v>
      </c>
      <c r="H112" s="45">
        <f t="shared" si="41"/>
        <v>-0.22125070553440712</v>
      </c>
      <c r="I112" s="45">
        <f t="shared" si="41"/>
        <v>-0.21659175460272392</v>
      </c>
      <c r="J112" s="45">
        <f t="shared" si="41"/>
        <v>-0.21903351295649395</v>
      </c>
      <c r="K112" s="45">
        <f t="shared" si="41"/>
        <v>-0.19694292370915029</v>
      </c>
      <c r="L112" s="45">
        <f t="shared" si="41"/>
        <v>-0.19740419899748093</v>
      </c>
      <c r="M112" s="45">
        <f t="shared" si="41"/>
        <v>-0.19740419899748093</v>
      </c>
      <c r="N112" s="45"/>
    </row>
    <row r="113" spans="1:14">
      <c r="B113" s="45">
        <f t="shared" si="5"/>
        <v>2017</v>
      </c>
      <c r="C113" s="45">
        <f t="shared" ref="C113:M113" si="42">-((C65-1)*(C65-2))^-1</f>
        <v>-0.40327506739947488</v>
      </c>
      <c r="D113" s="45">
        <f t="shared" si="42"/>
        <v>-0.1843080117402757</v>
      </c>
      <c r="E113" s="45">
        <f t="shared" si="42"/>
        <v>-0.19406657516369827</v>
      </c>
      <c r="F113" s="45">
        <f t="shared" si="42"/>
        <v>-0.18533333807718011</v>
      </c>
      <c r="G113" s="45">
        <f t="shared" si="42"/>
        <v>-0.1924249743601216</v>
      </c>
      <c r="H113" s="45">
        <f t="shared" si="42"/>
        <v>-0.22026414674800243</v>
      </c>
      <c r="I113" s="45">
        <f t="shared" si="42"/>
        <v>-0.21583272583504631</v>
      </c>
      <c r="J113" s="45">
        <f t="shared" si="42"/>
        <v>-0.21826945454578062</v>
      </c>
      <c r="K113" s="45">
        <f t="shared" si="42"/>
        <v>-0.19627895234177914</v>
      </c>
      <c r="L113" s="45">
        <f t="shared" si="42"/>
        <v>-0.19671645030514467</v>
      </c>
      <c r="M113" s="45">
        <f t="shared" si="42"/>
        <v>-0.19671645030514467</v>
      </c>
      <c r="N113" s="45"/>
    </row>
    <row r="114" spans="1:14">
      <c r="B114" s="45">
        <f t="shared" si="5"/>
        <v>2018</v>
      </c>
      <c r="C114" s="45">
        <f t="shared" ref="C114:M114" si="43">-((C66-1)*(C66-2))^-1</f>
        <v>-0.40327506739947488</v>
      </c>
      <c r="D114" s="45">
        <f t="shared" si="43"/>
        <v>-0.18429800465121299</v>
      </c>
      <c r="E114" s="45">
        <f t="shared" si="43"/>
        <v>-0.19386071832634105</v>
      </c>
      <c r="F114" s="45">
        <f t="shared" si="43"/>
        <v>-0.18531086128027005</v>
      </c>
      <c r="G114" s="45">
        <f t="shared" si="43"/>
        <v>-0.19250454075661019</v>
      </c>
      <c r="H114" s="45">
        <f t="shared" si="43"/>
        <v>-0.21832367081782111</v>
      </c>
      <c r="I114" s="45">
        <f t="shared" si="43"/>
        <v>-0.21367446706745202</v>
      </c>
      <c r="J114" s="45">
        <f t="shared" si="43"/>
        <v>-0.2172701594951279</v>
      </c>
      <c r="K114" s="45">
        <f t="shared" si="43"/>
        <v>-0.19675194714550537</v>
      </c>
      <c r="L114" s="45">
        <f t="shared" si="43"/>
        <v>-0.19716521201709028</v>
      </c>
      <c r="M114" s="45">
        <f t="shared" si="43"/>
        <v>-0.19715870407880762</v>
      </c>
      <c r="N114" s="45"/>
    </row>
    <row r="115" spans="1:14">
      <c r="B115" s="45">
        <f t="shared" si="5"/>
        <v>2019</v>
      </c>
      <c r="C115" s="45">
        <f t="shared" ref="C115:M115" si="44">-((C67-1)*(C67-2))^-1</f>
        <v>-0.2144368361183778</v>
      </c>
      <c r="D115" s="45">
        <f t="shared" si="44"/>
        <v>-0.17624911094495732</v>
      </c>
      <c r="E115" s="45">
        <f t="shared" si="44"/>
        <v>-0.18526446733576094</v>
      </c>
      <c r="F115" s="45">
        <f t="shared" si="44"/>
        <v>-0.17905955871862864</v>
      </c>
      <c r="G115" s="45">
        <f t="shared" si="44"/>
        <v>-0.19017781144323001</v>
      </c>
      <c r="H115" s="45">
        <f t="shared" si="44"/>
        <v>-0.21699927147295175</v>
      </c>
      <c r="I115" s="45">
        <f t="shared" si="44"/>
        <v>-0.21261479399412722</v>
      </c>
      <c r="J115" s="45">
        <f t="shared" si="44"/>
        <v>-0.21586373744262208</v>
      </c>
      <c r="K115" s="45">
        <f t="shared" si="44"/>
        <v>-0.19902343501770253</v>
      </c>
      <c r="L115" s="45">
        <f t="shared" si="44"/>
        <v>-0.19941063669759879</v>
      </c>
      <c r="M115" s="45">
        <f t="shared" si="44"/>
        <v>-0.19937421239536099</v>
      </c>
      <c r="N115" s="45"/>
    </row>
    <row r="116" spans="1:14">
      <c r="B116" s="45">
        <f t="shared" si="5"/>
        <v>2020</v>
      </c>
      <c r="C116" s="45">
        <f t="shared" ref="C116:M116" si="45">-((C68-1)*(C68-2))^-1</f>
        <v>-0.27260350411715156</v>
      </c>
      <c r="D116" s="45">
        <f t="shared" si="45"/>
        <v>-0.18205656116483157</v>
      </c>
      <c r="E116" s="45">
        <f t="shared" si="45"/>
        <v>-0.18986249443660119</v>
      </c>
      <c r="F116" s="45">
        <f t="shared" si="45"/>
        <v>-0.1789788513763082</v>
      </c>
      <c r="G116" s="45">
        <f t="shared" si="45"/>
        <v>-0.18766038893999801</v>
      </c>
      <c r="H116" s="45">
        <f t="shared" si="45"/>
        <v>-0.2177174805452915</v>
      </c>
      <c r="I116" s="45">
        <f t="shared" si="45"/>
        <v>-0.21392131143692625</v>
      </c>
      <c r="J116" s="45">
        <f t="shared" si="45"/>
        <v>-0.21688430221812793</v>
      </c>
      <c r="K116" s="45">
        <f t="shared" si="45"/>
        <v>-0.20162147458432847</v>
      </c>
      <c r="L116" s="45">
        <f t="shared" si="45"/>
        <v>-0.20212937196919975</v>
      </c>
      <c r="M116" s="45">
        <f t="shared" si="45"/>
        <v>-0.2020350098141582</v>
      </c>
      <c r="N116" s="45"/>
    </row>
    <row r="117" spans="1:14">
      <c r="B117" s="45">
        <f t="shared" si="5"/>
        <v>2021</v>
      </c>
      <c r="C117" s="45">
        <f t="shared" ref="C117:M117" si="46">-((C69-1)*(C69-2))^-1</f>
        <v>-0.21222689264334843</v>
      </c>
      <c r="D117" s="45">
        <f t="shared" si="46"/>
        <v>-0.17557296390178947</v>
      </c>
      <c r="E117" s="45">
        <f t="shared" si="46"/>
        <v>-0.18244568508582032</v>
      </c>
      <c r="F117" s="45">
        <f t="shared" si="46"/>
        <v>-0.17438412338133413</v>
      </c>
      <c r="G117" s="45">
        <f t="shared" si="46"/>
        <v>-0.18479837984384911</v>
      </c>
      <c r="H117" s="45">
        <f t="shared" si="46"/>
        <v>-0.21369819753946462</v>
      </c>
      <c r="I117" s="45">
        <f t="shared" si="46"/>
        <v>-0.21039033502963583</v>
      </c>
      <c r="J117" s="45">
        <f t="shared" si="46"/>
        <v>-0.21325999691599379</v>
      </c>
      <c r="K117" s="45">
        <f t="shared" si="46"/>
        <v>-0.20217921885189893</v>
      </c>
      <c r="L117" s="45">
        <f t="shared" si="46"/>
        <v>-0.20269693921008358</v>
      </c>
      <c r="M117" s="45">
        <f t="shared" si="46"/>
        <v>-0.20234994438874523</v>
      </c>
      <c r="N117" s="45"/>
    </row>
    <row r="118" spans="1:14">
      <c r="B118" s="45">
        <f t="shared" si="5"/>
        <v>2022</v>
      </c>
      <c r="C118" s="45">
        <f t="shared" ref="C118:M118" si="47">-((C70-1)*(C70-2))^-1</f>
        <v>-0.18162247468744841</v>
      </c>
      <c r="D118" s="45">
        <f t="shared" si="47"/>
        <v>-0.17034610262786384</v>
      </c>
      <c r="E118" s="45">
        <f t="shared" si="47"/>
        <v>-0.17680268095186466</v>
      </c>
      <c r="F118" s="45">
        <f t="shared" si="47"/>
        <v>-0.16905216323362807</v>
      </c>
      <c r="G118" s="45">
        <f t="shared" si="47"/>
        <v>-0.18309248119879398</v>
      </c>
      <c r="H118" s="45">
        <f t="shared" si="47"/>
        <v>-0.21108670095383428</v>
      </c>
      <c r="I118" s="45">
        <f t="shared" si="47"/>
        <v>-0.20804182311495853</v>
      </c>
      <c r="J118" s="45">
        <f t="shared" si="47"/>
        <v>-0.21088024377492504</v>
      </c>
      <c r="K118" s="45">
        <f t="shared" si="47"/>
        <v>-0.20199688187445683</v>
      </c>
      <c r="L118" s="45">
        <f t="shared" si="47"/>
        <v>-0.2024777167391961</v>
      </c>
      <c r="M118" s="45">
        <f t="shared" si="47"/>
        <v>-0.20226859305973058</v>
      </c>
      <c r="N118" s="45"/>
    </row>
    <row r="119" spans="1:14">
      <c r="B119" s="45">
        <f t="shared" si="5"/>
        <v>2023</v>
      </c>
      <c r="C119" s="45">
        <f t="shared" ref="C119:M119" si="48">-((C71-1)*(C71-2))^-1</f>
        <v>-0.18162247468744841</v>
      </c>
      <c r="D119" s="45">
        <f t="shared" si="48"/>
        <v>-0.17034610262786384</v>
      </c>
      <c r="E119" s="45">
        <f t="shared" si="48"/>
        <v>-0.17680268095186466</v>
      </c>
      <c r="F119" s="45">
        <f t="shared" si="48"/>
        <v>-0.16894290054922409</v>
      </c>
      <c r="G119" s="45">
        <f t="shared" si="48"/>
        <v>-0.18304869926292089</v>
      </c>
      <c r="H119" s="45">
        <f t="shared" si="48"/>
        <v>-0.21091340623636404</v>
      </c>
      <c r="I119" s="45">
        <f t="shared" si="48"/>
        <v>-0.20760618137264128</v>
      </c>
      <c r="J119" s="45">
        <f t="shared" si="48"/>
        <v>-0.21043231268792928</v>
      </c>
      <c r="K119" s="45">
        <f t="shared" si="48"/>
        <v>-0.20160331162950318</v>
      </c>
      <c r="L119" s="45">
        <f t="shared" si="48"/>
        <v>-0.20208341148377598</v>
      </c>
      <c r="M119" s="45">
        <f t="shared" si="48"/>
        <v>-0.20186047608511373</v>
      </c>
      <c r="N119" s="45"/>
    </row>
    <row r="120" spans="1:14"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</row>
    <row r="121" spans="1:14"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</row>
    <row r="122" spans="1:14">
      <c r="B122" s="45"/>
      <c r="C122" s="45" t="s">
        <v>579</v>
      </c>
      <c r="D122" s="45" t="s">
        <v>67</v>
      </c>
      <c r="E122" s="45" t="s">
        <v>68</v>
      </c>
      <c r="F122" s="45" t="s">
        <v>69</v>
      </c>
      <c r="G122" s="45" t="s">
        <v>70</v>
      </c>
      <c r="H122" s="45" t="s">
        <v>71</v>
      </c>
      <c r="I122" s="45" t="s">
        <v>72</v>
      </c>
      <c r="J122" s="45" t="s">
        <v>73</v>
      </c>
      <c r="K122" s="45" t="s">
        <v>74</v>
      </c>
      <c r="L122" s="45" t="s">
        <v>75</v>
      </c>
      <c r="M122" s="45" t="s">
        <v>76</v>
      </c>
      <c r="N122" s="45"/>
    </row>
    <row r="123" spans="1:14">
      <c r="B123" s="45"/>
      <c r="C123" s="45" t="s">
        <v>343</v>
      </c>
      <c r="D123" s="45" t="s">
        <v>344</v>
      </c>
      <c r="E123" s="45" t="s">
        <v>345</v>
      </c>
      <c r="F123" s="45" t="s">
        <v>346</v>
      </c>
      <c r="G123" s="45" t="s">
        <v>347</v>
      </c>
      <c r="H123" s="45" t="s">
        <v>348</v>
      </c>
      <c r="I123" s="45" t="s">
        <v>349</v>
      </c>
      <c r="J123" s="45" t="s">
        <v>349</v>
      </c>
      <c r="K123" s="45" t="s">
        <v>350</v>
      </c>
      <c r="L123" s="45" t="s">
        <v>351</v>
      </c>
      <c r="M123" s="45" t="s">
        <v>352</v>
      </c>
      <c r="N123" s="45"/>
    </row>
    <row r="124" spans="1:14">
      <c r="A124" s="5"/>
      <c r="B124" s="45">
        <v>1979</v>
      </c>
      <c r="C124" s="40" t="e">
        <f t="shared" ref="C124:M124" si="49">-(1-2^C75)</f>
        <v>#VALUE!</v>
      </c>
      <c r="D124" s="40" t="e">
        <f t="shared" si="49"/>
        <v>#VALUE!</v>
      </c>
      <c r="E124" s="40" t="e">
        <f t="shared" si="49"/>
        <v>#VALUE!</v>
      </c>
      <c r="F124" s="40" t="e">
        <f t="shared" si="49"/>
        <v>#VALUE!</v>
      </c>
      <c r="G124" s="40" t="e">
        <f t="shared" si="49"/>
        <v>#VALUE!</v>
      </c>
      <c r="H124" s="40">
        <f t="shared" si="49"/>
        <v>-7.1502303577434256E-2</v>
      </c>
      <c r="I124" s="40">
        <f t="shared" si="49"/>
        <v>-7.1502303577434256E-2</v>
      </c>
      <c r="J124" s="40">
        <f t="shared" si="49"/>
        <v>-7.1502303577434256E-2</v>
      </c>
      <c r="K124" s="40">
        <f t="shared" si="49"/>
        <v>-6.0791910949405725E-2</v>
      </c>
      <c r="L124" s="40">
        <f t="shared" si="49"/>
        <v>-6.0791910949405725E-2</v>
      </c>
      <c r="M124" s="40">
        <f t="shared" si="49"/>
        <v>-6.0791910949405725E-2</v>
      </c>
      <c r="N124" s="100" cm="1">
        <f t="array" ref="N124">AVERAGE(IF(ISERROR(C124:M124),"",C124:M124))</f>
        <v>-6.6147107263419991E-2</v>
      </c>
    </row>
    <row r="125" spans="1:14">
      <c r="B125" s="45">
        <f>B124+1</f>
        <v>1980</v>
      </c>
      <c r="C125" s="40" t="e">
        <f t="shared" ref="C125:M125" si="50">-(1-2^C76)</f>
        <v>#VALUE!</v>
      </c>
      <c r="D125" s="40" t="e">
        <f t="shared" si="50"/>
        <v>#VALUE!</v>
      </c>
      <c r="E125" s="40" t="e">
        <f t="shared" si="50"/>
        <v>#VALUE!</v>
      </c>
      <c r="F125" s="40">
        <f t="shared" si="50"/>
        <v>-6.1319361058733923E-2</v>
      </c>
      <c r="G125" s="40">
        <f t="shared" si="50"/>
        <v>-6.1319361058733923E-2</v>
      </c>
      <c r="H125" s="40">
        <f t="shared" si="50"/>
        <v>-6.5950842153814304E-2</v>
      </c>
      <c r="I125" s="40">
        <f t="shared" si="50"/>
        <v>-6.5950842153814304E-2</v>
      </c>
      <c r="J125" s="40">
        <f t="shared" si="50"/>
        <v>-6.5950842153814304E-2</v>
      </c>
      <c r="K125" s="40">
        <f t="shared" si="50"/>
        <v>-6.3556903208061843E-2</v>
      </c>
      <c r="L125" s="40">
        <f t="shared" si="50"/>
        <v>-6.3556903208061843E-2</v>
      </c>
      <c r="M125" s="40">
        <f t="shared" si="50"/>
        <v>-6.3556903208061843E-2</v>
      </c>
      <c r="N125" s="100" cm="1">
        <f t="array" ref="N125">AVERAGE(IF(ISERROR(C125:M125),"",C125:M125))</f>
        <v>-6.3895244775387036E-2</v>
      </c>
    </row>
    <row r="126" spans="1:14">
      <c r="B126" s="45">
        <f t="shared" ref="B126:B168" si="51">B125+1</f>
        <v>1981</v>
      </c>
      <c r="C126" s="40" t="e">
        <f t="shared" ref="C126:M126" si="52">-(1-2^C77)</f>
        <v>#VALUE!</v>
      </c>
      <c r="D126" s="40" t="e">
        <f t="shared" si="52"/>
        <v>#VALUE!</v>
      </c>
      <c r="E126" s="40" t="e">
        <f t="shared" si="52"/>
        <v>#VALUE!</v>
      </c>
      <c r="F126" s="40">
        <f t="shared" si="52"/>
        <v>-6.1319361058733923E-2</v>
      </c>
      <c r="G126" s="40">
        <f t="shared" si="52"/>
        <v>-7.0635191795087482E-2</v>
      </c>
      <c r="H126" s="40">
        <f t="shared" si="52"/>
        <v>-7.8417754226289493E-2</v>
      </c>
      <c r="I126" s="40">
        <f t="shared" si="52"/>
        <v>-7.8417754226289493E-2</v>
      </c>
      <c r="J126" s="40">
        <f t="shared" si="52"/>
        <v>-7.8417754226289493E-2</v>
      </c>
      <c r="K126" s="40">
        <f t="shared" si="52"/>
        <v>-7.3150548175465402E-2</v>
      </c>
      <c r="L126" s="40">
        <f t="shared" si="52"/>
        <v>-7.3150548175465402E-2</v>
      </c>
      <c r="M126" s="40">
        <f t="shared" si="52"/>
        <v>-7.3150548175465402E-2</v>
      </c>
      <c r="N126" s="100" cm="1">
        <f t="array" ref="N126">AVERAGE(IF(ISERROR(C126:M126),"",C126:M126))</f>
        <v>-7.3332432507385761E-2</v>
      </c>
    </row>
    <row r="127" spans="1:14">
      <c r="B127" s="45">
        <f t="shared" si="51"/>
        <v>1982</v>
      </c>
      <c r="C127" s="40" t="e">
        <f t="shared" ref="C127:M127" si="53">-(1-2^C78)</f>
        <v>#VALUE!</v>
      </c>
      <c r="D127" s="40">
        <f t="shared" si="53"/>
        <v>-4.7375897614181928E-2</v>
      </c>
      <c r="E127" s="40">
        <f t="shared" si="53"/>
        <v>-4.7375897614181928E-2</v>
      </c>
      <c r="F127" s="40">
        <f t="shared" si="53"/>
        <v>-6.4347814497044409E-2</v>
      </c>
      <c r="G127" s="40">
        <f t="shared" si="53"/>
        <v>-7.3234946498729858E-2</v>
      </c>
      <c r="H127" s="40">
        <f t="shared" si="53"/>
        <v>-8.3284487289914111E-2</v>
      </c>
      <c r="I127" s="40">
        <f t="shared" si="53"/>
        <v>-8.3284487289914111E-2</v>
      </c>
      <c r="J127" s="40">
        <f t="shared" si="53"/>
        <v>-8.3284487289914111E-2</v>
      </c>
      <c r="K127" s="40">
        <f t="shared" si="53"/>
        <v>-8.0853856581730166E-2</v>
      </c>
      <c r="L127" s="40">
        <f t="shared" si="53"/>
        <v>-8.0853856581730166E-2</v>
      </c>
      <c r="M127" s="40">
        <f t="shared" si="53"/>
        <v>-8.0853856581730166E-2</v>
      </c>
      <c r="N127" s="100" cm="1">
        <f t="array" ref="N127">AVERAGE(IF(ISERROR(C127:M127),"",C127:M127))</f>
        <v>-7.2474958783907098E-2</v>
      </c>
    </row>
    <row r="128" spans="1:14">
      <c r="B128" s="45">
        <f t="shared" si="51"/>
        <v>1983</v>
      </c>
      <c r="C128" s="40" t="e">
        <f t="shared" ref="C128:M128" si="54">-(1-2^C79)</f>
        <v>#VALUE!</v>
      </c>
      <c r="D128" s="40">
        <f t="shared" si="54"/>
        <v>-5.3523563236923755E-2</v>
      </c>
      <c r="E128" s="40">
        <f t="shared" si="54"/>
        <v>-5.3523563236923755E-2</v>
      </c>
      <c r="F128" s="40">
        <f t="shared" si="54"/>
        <v>-6.5536286904059327E-2</v>
      </c>
      <c r="G128" s="40">
        <f t="shared" si="54"/>
        <v>-7.4850685634951453E-2</v>
      </c>
      <c r="H128" s="40">
        <f t="shared" si="54"/>
        <v>-8.2712010148930148E-2</v>
      </c>
      <c r="I128" s="40">
        <f t="shared" si="54"/>
        <v>-8.3569153553489706E-2</v>
      </c>
      <c r="J128" s="40">
        <f t="shared" si="54"/>
        <v>-8.3569153553489706E-2</v>
      </c>
      <c r="K128" s="40">
        <f t="shared" si="54"/>
        <v>-8.1605998880960096E-2</v>
      </c>
      <c r="L128" s="40">
        <f t="shared" si="54"/>
        <v>-8.1605998880960096E-2</v>
      </c>
      <c r="M128" s="40">
        <f t="shared" si="54"/>
        <v>-8.1605998880960096E-2</v>
      </c>
      <c r="N128" s="100" cm="1">
        <f t="array" ref="N128">AVERAGE(IF(ISERROR(C128:M128),"",C128:M128))</f>
        <v>-7.4210241291164811E-2</v>
      </c>
    </row>
    <row r="129" spans="2:14">
      <c r="B129" s="45">
        <f t="shared" si="51"/>
        <v>1984</v>
      </c>
      <c r="C129" s="40" t="e">
        <f t="shared" ref="C129:M129" si="55">-(1-2^C80)</f>
        <v>#VALUE!</v>
      </c>
      <c r="D129" s="40">
        <f t="shared" si="55"/>
        <v>-5.3523563236923755E-2</v>
      </c>
      <c r="E129" s="40">
        <f t="shared" si="55"/>
        <v>-5.3523563236923755E-2</v>
      </c>
      <c r="F129" s="40">
        <f t="shared" si="55"/>
        <v>-6.5536286904059327E-2</v>
      </c>
      <c r="G129" s="40">
        <f t="shared" si="55"/>
        <v>-7.4850685634951453E-2</v>
      </c>
      <c r="H129" s="40">
        <f t="shared" si="55"/>
        <v>-8.0212376654353656E-2</v>
      </c>
      <c r="I129" s="40">
        <f t="shared" si="55"/>
        <v>-8.155495323662143E-2</v>
      </c>
      <c r="J129" s="40">
        <f t="shared" si="55"/>
        <v>-8.1636830211599509E-2</v>
      </c>
      <c r="K129" s="40">
        <f t="shared" si="55"/>
        <v>-8.4727767101165585E-2</v>
      </c>
      <c r="L129" s="40">
        <f t="shared" si="55"/>
        <v>-8.4727767101165585E-2</v>
      </c>
      <c r="M129" s="40">
        <f t="shared" si="55"/>
        <v>-8.4727767101165585E-2</v>
      </c>
      <c r="N129" s="100" cm="1">
        <f t="array" ref="N129">AVERAGE(IF(ISERROR(C129:M129),"",C129:M129))</f>
        <v>-7.4502156041892961E-2</v>
      </c>
    </row>
    <row r="130" spans="2:14">
      <c r="B130" s="45">
        <f t="shared" si="51"/>
        <v>1985</v>
      </c>
      <c r="C130" s="40" t="e">
        <f t="shared" ref="C130:M130" si="56">-(1-2^C81)</f>
        <v>#VALUE!</v>
      </c>
      <c r="D130" s="40">
        <f t="shared" si="56"/>
        <v>-5.8824617727118889E-2</v>
      </c>
      <c r="E130" s="40">
        <f t="shared" si="56"/>
        <v>-5.8824617727118889E-2</v>
      </c>
      <c r="F130" s="40">
        <f t="shared" si="56"/>
        <v>-6.7775780843543743E-2</v>
      </c>
      <c r="G130" s="40">
        <f t="shared" si="56"/>
        <v>-7.8286209729004796E-2</v>
      </c>
      <c r="H130" s="40">
        <f t="shared" si="56"/>
        <v>-8.9911112822398165E-2</v>
      </c>
      <c r="I130" s="40">
        <f t="shared" si="56"/>
        <v>-9.0647029729272521E-2</v>
      </c>
      <c r="J130" s="40">
        <f t="shared" si="56"/>
        <v>-9.022629926070147E-2</v>
      </c>
      <c r="K130" s="40">
        <f t="shared" si="56"/>
        <v>-8.7855569263553424E-2</v>
      </c>
      <c r="L130" s="40">
        <f t="shared" si="56"/>
        <v>-8.7855569263553424E-2</v>
      </c>
      <c r="M130" s="40">
        <f t="shared" si="56"/>
        <v>-8.7855569263553424E-2</v>
      </c>
      <c r="N130" s="100" cm="1">
        <f t="array" ref="N130">AVERAGE(IF(ISERROR(C130:M130),"",C130:M130))</f>
        <v>-7.9806237562981872E-2</v>
      </c>
    </row>
    <row r="131" spans="2:14">
      <c r="B131" s="45">
        <f t="shared" si="51"/>
        <v>1986</v>
      </c>
      <c r="C131" s="40" t="e">
        <f t="shared" ref="C131:M131" si="57">-(1-2^C82)</f>
        <v>#VALUE!</v>
      </c>
      <c r="D131" s="40">
        <f t="shared" si="57"/>
        <v>-5.8824617727118889E-2</v>
      </c>
      <c r="E131" s="40">
        <f t="shared" si="57"/>
        <v>-5.8824617727118889E-2</v>
      </c>
      <c r="F131" s="40">
        <f t="shared" si="57"/>
        <v>-6.7775780843543743E-2</v>
      </c>
      <c r="G131" s="40">
        <f t="shared" si="57"/>
        <v>-7.8286209729004796E-2</v>
      </c>
      <c r="H131" s="40">
        <f t="shared" si="57"/>
        <v>-8.9274681190280925E-2</v>
      </c>
      <c r="I131" s="40">
        <f t="shared" si="57"/>
        <v>-8.9944079042956648E-2</v>
      </c>
      <c r="J131" s="40">
        <f t="shared" si="57"/>
        <v>-8.9604948691199948E-2</v>
      </c>
      <c r="K131" s="40">
        <f t="shared" si="57"/>
        <v>-9.0964404774618202E-2</v>
      </c>
      <c r="L131" s="40">
        <f t="shared" si="57"/>
        <v>-9.0964404774618202E-2</v>
      </c>
      <c r="M131" s="40">
        <f t="shared" si="57"/>
        <v>-9.0964404774618202E-2</v>
      </c>
      <c r="N131" s="100" cm="1">
        <f t="array" ref="N131">AVERAGE(IF(ISERROR(C131:M131),"",C131:M131))</f>
        <v>-8.0542814927507839E-2</v>
      </c>
    </row>
    <row r="132" spans="2:14">
      <c r="B132" s="45">
        <f t="shared" si="51"/>
        <v>1987</v>
      </c>
      <c r="C132" s="40" t="e">
        <f t="shared" ref="C132:M132" si="58">-(1-2^C83)</f>
        <v>#VALUE!</v>
      </c>
      <c r="D132" s="40">
        <f t="shared" si="58"/>
        <v>-6.2581961449099666E-2</v>
      </c>
      <c r="E132" s="40">
        <f t="shared" si="58"/>
        <v>-6.2581961449099666E-2</v>
      </c>
      <c r="F132" s="40">
        <f t="shared" si="58"/>
        <v>-6.9540370800500684E-2</v>
      </c>
      <c r="G132" s="40">
        <f t="shared" si="58"/>
        <v>-7.8677919838481158E-2</v>
      </c>
      <c r="H132" s="40">
        <f t="shared" si="58"/>
        <v>-9.0700158204575998E-2</v>
      </c>
      <c r="I132" s="40">
        <f t="shared" si="58"/>
        <v>-9.2807539291022034E-2</v>
      </c>
      <c r="J132" s="40">
        <f t="shared" si="58"/>
        <v>-9.2196725525083512E-2</v>
      </c>
      <c r="K132" s="40">
        <f t="shared" si="58"/>
        <v>-9.4395802862022982E-2</v>
      </c>
      <c r="L132" s="40">
        <f t="shared" si="58"/>
        <v>-9.4395802862022982E-2</v>
      </c>
      <c r="M132" s="40">
        <f t="shared" si="58"/>
        <v>-9.4395802862022982E-2</v>
      </c>
      <c r="N132" s="100" cm="1">
        <f t="array" ref="N132">AVERAGE(IF(ISERROR(C132:M132),"",C132:M132))</f>
        <v>-8.3227404514393172E-2</v>
      </c>
    </row>
    <row r="133" spans="2:14">
      <c r="B133" s="45">
        <f t="shared" si="51"/>
        <v>1988</v>
      </c>
      <c r="C133" s="40" t="e">
        <f t="shared" ref="C133:M133" si="59">-(1-2^C84)</f>
        <v>#VALUE!</v>
      </c>
      <c r="D133" s="40">
        <f t="shared" si="59"/>
        <v>-6.8604807388400468E-2</v>
      </c>
      <c r="E133" s="40">
        <f t="shared" si="59"/>
        <v>-6.8604807388400468E-2</v>
      </c>
      <c r="F133" s="40">
        <f t="shared" si="59"/>
        <v>-7.3044177403589816E-2</v>
      </c>
      <c r="G133" s="40">
        <f t="shared" si="59"/>
        <v>-8.5340378438918285E-2</v>
      </c>
      <c r="H133" s="40">
        <f t="shared" si="59"/>
        <v>-9.7443408268719667E-2</v>
      </c>
      <c r="I133" s="40">
        <f t="shared" si="59"/>
        <v>-0.10123411672244453</v>
      </c>
      <c r="J133" s="40">
        <f t="shared" si="59"/>
        <v>-0.10025724284709658</v>
      </c>
      <c r="K133" s="40">
        <f t="shared" si="59"/>
        <v>-9.8152885616484276E-2</v>
      </c>
      <c r="L133" s="40">
        <f t="shared" si="59"/>
        <v>-9.8152885616484276E-2</v>
      </c>
      <c r="M133" s="40">
        <f t="shared" si="59"/>
        <v>-9.8152885616484276E-2</v>
      </c>
      <c r="N133" s="100" cm="1">
        <f t="array" ref="N133">AVERAGE(IF(ISERROR(C133:M133),"",C133:M133))</f>
        <v>-8.8898759530702268E-2</v>
      </c>
    </row>
    <row r="134" spans="2:14">
      <c r="B134" s="45">
        <f t="shared" si="51"/>
        <v>1989</v>
      </c>
      <c r="C134" s="40" t="e">
        <f t="shared" ref="C134:M134" si="60">-(1-2^C85)</f>
        <v>#VALUE!</v>
      </c>
      <c r="D134" s="40">
        <f t="shared" si="60"/>
        <v>-8.4101258893162334E-2</v>
      </c>
      <c r="E134" s="40">
        <f t="shared" si="60"/>
        <v>-8.4101258893162334E-2</v>
      </c>
      <c r="F134" s="40">
        <f t="shared" si="60"/>
        <v>-8.4768126030814628E-2</v>
      </c>
      <c r="G134" s="40">
        <f t="shared" si="60"/>
        <v>-9.1575380748793012E-2</v>
      </c>
      <c r="H134" s="40">
        <f t="shared" si="60"/>
        <v>-0.10236921068154314</v>
      </c>
      <c r="I134" s="40">
        <f t="shared" si="60"/>
        <v>-0.10541109152204098</v>
      </c>
      <c r="J134" s="40">
        <f t="shared" si="60"/>
        <v>-0.10429266414787131</v>
      </c>
      <c r="K134" s="40">
        <f t="shared" si="60"/>
        <v>-0.10053325341138852</v>
      </c>
      <c r="L134" s="40">
        <f t="shared" si="60"/>
        <v>-0.10053325341138852</v>
      </c>
      <c r="M134" s="40">
        <f t="shared" si="60"/>
        <v>-0.10053325341138852</v>
      </c>
      <c r="N134" s="100" cm="1">
        <f t="array" ref="N134">AVERAGE(IF(ISERROR(C134:M134),"",C134:M134))</f>
        <v>-9.5821875115155331E-2</v>
      </c>
    </row>
    <row r="135" spans="2:14">
      <c r="B135" s="45">
        <f t="shared" si="51"/>
        <v>1990</v>
      </c>
      <c r="C135" s="40" t="e">
        <f t="shared" ref="C135:M135" si="61">-(1-2^C86)</f>
        <v>#VALUE!</v>
      </c>
      <c r="D135" s="40">
        <f t="shared" si="61"/>
        <v>-8.3692733813530817E-2</v>
      </c>
      <c r="E135" s="40">
        <f t="shared" si="61"/>
        <v>-8.3692733813530817E-2</v>
      </c>
      <c r="F135" s="40">
        <f t="shared" si="61"/>
        <v>-8.4363674144575018E-2</v>
      </c>
      <c r="G135" s="40">
        <f t="shared" si="61"/>
        <v>-9.4583310775755547E-2</v>
      </c>
      <c r="H135" s="40">
        <f t="shared" si="61"/>
        <v>-0.11219588119097312</v>
      </c>
      <c r="I135" s="40">
        <f t="shared" si="61"/>
        <v>-0.11974633227590048</v>
      </c>
      <c r="J135" s="40">
        <f t="shared" si="61"/>
        <v>-0.11788130268173036</v>
      </c>
      <c r="K135" s="40">
        <f t="shared" si="61"/>
        <v>-0.10726867597224699</v>
      </c>
      <c r="L135" s="40">
        <f t="shared" si="61"/>
        <v>-0.10726867597224699</v>
      </c>
      <c r="M135" s="40">
        <f t="shared" si="61"/>
        <v>-0.10726867597224699</v>
      </c>
      <c r="N135" s="100" cm="1">
        <f t="array" ref="N135">AVERAGE(IF(ISERROR(C135:M135),"",C135:M135))</f>
        <v>-0.10179619966127371</v>
      </c>
    </row>
    <row r="136" spans="2:14">
      <c r="B136" s="45">
        <f t="shared" si="51"/>
        <v>1991</v>
      </c>
      <c r="C136" s="40" t="e">
        <f t="shared" ref="C136:M136" si="62">-(1-2^C87)</f>
        <v>#VALUE!</v>
      </c>
      <c r="D136" s="40">
        <f t="shared" si="62"/>
        <v>-9.28633081364173E-2</v>
      </c>
      <c r="E136" s="40">
        <f t="shared" si="62"/>
        <v>-9.28633081364173E-2</v>
      </c>
      <c r="F136" s="40">
        <f t="shared" si="62"/>
        <v>-9.3056339558705292E-2</v>
      </c>
      <c r="G136" s="40">
        <f t="shared" si="62"/>
        <v>-9.9329120810754956E-2</v>
      </c>
      <c r="H136" s="40">
        <f t="shared" si="62"/>
        <v>-0.11607295187796485</v>
      </c>
      <c r="I136" s="40">
        <f t="shared" si="62"/>
        <v>-0.12257452100593369</v>
      </c>
      <c r="J136" s="40">
        <f t="shared" si="62"/>
        <v>-0.1207765093615164</v>
      </c>
      <c r="K136" s="40">
        <f t="shared" si="62"/>
        <v>-0.10880802120246513</v>
      </c>
      <c r="L136" s="40">
        <f t="shared" si="62"/>
        <v>-0.10880802120246513</v>
      </c>
      <c r="M136" s="40">
        <f t="shared" si="62"/>
        <v>-0.10880802120246513</v>
      </c>
      <c r="N136" s="100" cm="1">
        <f t="array" ref="N136">AVERAGE(IF(ISERROR(C136:M136),"",C136:M136))</f>
        <v>-0.10639601224951052</v>
      </c>
    </row>
    <row r="137" spans="2:14">
      <c r="B137" s="45">
        <f t="shared" si="51"/>
        <v>1992</v>
      </c>
      <c r="C137" s="40" t="e">
        <f t="shared" ref="C137:M137" si="63">-(1-2^C88)</f>
        <v>#VALUE!</v>
      </c>
      <c r="D137" s="40">
        <f t="shared" si="63"/>
        <v>-0.11509058981821663</v>
      </c>
      <c r="E137" s="40">
        <f t="shared" si="63"/>
        <v>-0.11509058981821663</v>
      </c>
      <c r="F137" s="40">
        <f t="shared" si="63"/>
        <v>-0.10899797741460693</v>
      </c>
      <c r="G137" s="40">
        <f t="shared" si="63"/>
        <v>-0.11039907873154109</v>
      </c>
      <c r="H137" s="40">
        <f t="shared" si="63"/>
        <v>-0.13305760532337851</v>
      </c>
      <c r="I137" s="40">
        <f t="shared" si="63"/>
        <v>-0.13803027668565337</v>
      </c>
      <c r="J137" s="40">
        <f t="shared" si="63"/>
        <v>-0.13553676942491644</v>
      </c>
      <c r="K137" s="40">
        <f t="shared" si="63"/>
        <v>-0.11828250387460393</v>
      </c>
      <c r="L137" s="40">
        <f t="shared" si="63"/>
        <v>-0.11828250387460393</v>
      </c>
      <c r="M137" s="40">
        <f t="shared" si="63"/>
        <v>-0.11828250387460393</v>
      </c>
      <c r="N137" s="100" cm="1">
        <f t="array" ref="N137">AVERAGE(IF(ISERROR(C137:M137),"",C137:M137))</f>
        <v>-0.12110503988403414</v>
      </c>
    </row>
    <row r="138" spans="2:14">
      <c r="B138" s="45">
        <f t="shared" si="51"/>
        <v>1993</v>
      </c>
      <c r="C138" s="40" t="e">
        <f t="shared" ref="C138:M138" si="64">-(1-2^C89)</f>
        <v>#VALUE!</v>
      </c>
      <c r="D138" s="40">
        <f t="shared" si="64"/>
        <v>-0.12017966388947332</v>
      </c>
      <c r="E138" s="40">
        <f t="shared" si="64"/>
        <v>-0.12017966388947332</v>
      </c>
      <c r="F138" s="40">
        <f t="shared" si="64"/>
        <v>-0.11781268495080222</v>
      </c>
      <c r="G138" s="40">
        <f t="shared" si="64"/>
        <v>-0.11670821727685121</v>
      </c>
      <c r="H138" s="40">
        <f t="shared" si="64"/>
        <v>-0.13440549538524837</v>
      </c>
      <c r="I138" s="40">
        <f t="shared" si="64"/>
        <v>-0.1390765925027867</v>
      </c>
      <c r="J138" s="40">
        <f t="shared" si="64"/>
        <v>-0.13664737679185923</v>
      </c>
      <c r="K138" s="40">
        <f t="shared" si="64"/>
        <v>-0.12234971817499374</v>
      </c>
      <c r="L138" s="40">
        <f t="shared" si="64"/>
        <v>-0.12234971817499374</v>
      </c>
      <c r="M138" s="40">
        <f t="shared" si="64"/>
        <v>-0.12234971817499374</v>
      </c>
      <c r="N138" s="100" cm="1">
        <f t="array" ref="N138">AVERAGE(IF(ISERROR(C138:M138),"",C138:M138))</f>
        <v>-0.12520588492114756</v>
      </c>
    </row>
    <row r="139" spans="2:14">
      <c r="B139" s="45">
        <f t="shared" si="51"/>
        <v>1994</v>
      </c>
      <c r="C139" s="40" t="e">
        <f t="shared" ref="C139:M139" si="65">-(1-2^C90)</f>
        <v>#VALUE!</v>
      </c>
      <c r="D139" s="40">
        <f t="shared" si="65"/>
        <v>-0.1246945444659443</v>
      </c>
      <c r="E139" s="40">
        <f t="shared" si="65"/>
        <v>-0.1246945444659443</v>
      </c>
      <c r="F139" s="40">
        <f t="shared" si="65"/>
        <v>-0.12127002086770278</v>
      </c>
      <c r="G139" s="40">
        <f t="shared" si="65"/>
        <v>-0.11744523046227595</v>
      </c>
      <c r="H139" s="40">
        <f t="shared" si="65"/>
        <v>-0.14394309040571751</v>
      </c>
      <c r="I139" s="40">
        <f t="shared" si="65"/>
        <v>-0.14765999082401915</v>
      </c>
      <c r="J139" s="40">
        <f t="shared" si="65"/>
        <v>-0.14494949660442202</v>
      </c>
      <c r="K139" s="40">
        <f t="shared" si="65"/>
        <v>-0.12573596164406287</v>
      </c>
      <c r="L139" s="40">
        <f t="shared" si="65"/>
        <v>-0.12573596164406287</v>
      </c>
      <c r="M139" s="40">
        <f t="shared" si="65"/>
        <v>-0.12573596164406287</v>
      </c>
      <c r="N139" s="100" cm="1">
        <f t="array" ref="N139">AVERAGE(IF(ISERROR(C139:M139),"",C139:M139))</f>
        <v>-0.13018648030282143</v>
      </c>
    </row>
    <row r="140" spans="2:14">
      <c r="B140" s="45">
        <f t="shared" si="51"/>
        <v>1995</v>
      </c>
      <c r="C140" s="40" t="e">
        <f t="shared" ref="C140:M140" si="66">-(1-2^C91)</f>
        <v>#VALUE!</v>
      </c>
      <c r="D140" s="40">
        <f t="shared" si="66"/>
        <v>-0.1246945444659443</v>
      </c>
      <c r="E140" s="40">
        <f t="shared" si="66"/>
        <v>-0.1246945444659443</v>
      </c>
      <c r="F140" s="40">
        <f t="shared" si="66"/>
        <v>-0.12056937953973212</v>
      </c>
      <c r="G140" s="40">
        <f t="shared" si="66"/>
        <v>-0.11665207406497735</v>
      </c>
      <c r="H140" s="40">
        <f t="shared" si="66"/>
        <v>-0.15091550381999319</v>
      </c>
      <c r="I140" s="40">
        <f t="shared" si="66"/>
        <v>-0.15403385657914603</v>
      </c>
      <c r="J140" s="40">
        <f t="shared" si="66"/>
        <v>-0.15115106185370741</v>
      </c>
      <c r="K140" s="40">
        <f t="shared" si="66"/>
        <v>-0.1278045172858866</v>
      </c>
      <c r="L140" s="40">
        <f t="shared" si="66"/>
        <v>-0.12721944115715955</v>
      </c>
      <c r="M140" s="40">
        <f t="shared" si="66"/>
        <v>-0.12721944115715955</v>
      </c>
      <c r="N140" s="100" cm="1">
        <f t="array" ref="N140">AVERAGE(IF(ISERROR(C140:M140),"",C140:M140))</f>
        <v>-0.13249543643896505</v>
      </c>
    </row>
    <row r="141" spans="2:14">
      <c r="B141" s="45">
        <f t="shared" si="51"/>
        <v>1996</v>
      </c>
      <c r="C141" s="40" t="e">
        <f t="shared" ref="C141:M141" si="67">-(1-2^C92)</f>
        <v>#VALUE!</v>
      </c>
      <c r="D141" s="40">
        <f t="shared" si="67"/>
        <v>-0.12100995922625712</v>
      </c>
      <c r="E141" s="40">
        <f t="shared" si="67"/>
        <v>-0.12100995922625712</v>
      </c>
      <c r="F141" s="40">
        <f t="shared" si="67"/>
        <v>-0.11521260832669145</v>
      </c>
      <c r="G141" s="40">
        <f t="shared" si="67"/>
        <v>-0.12048241985437003</v>
      </c>
      <c r="H141" s="40">
        <f t="shared" si="67"/>
        <v>-0.15499592123772832</v>
      </c>
      <c r="I141" s="40">
        <f t="shared" si="67"/>
        <v>-0.15759786866416492</v>
      </c>
      <c r="J141" s="40">
        <f t="shared" si="67"/>
        <v>-0.15481765245256707</v>
      </c>
      <c r="K141" s="40">
        <f t="shared" si="67"/>
        <v>-0.13084334586947843</v>
      </c>
      <c r="L141" s="40">
        <f t="shared" si="67"/>
        <v>-0.13027459547900744</v>
      </c>
      <c r="M141" s="40">
        <f t="shared" si="67"/>
        <v>-0.13027459547900744</v>
      </c>
      <c r="N141" s="100" cm="1">
        <f t="array" ref="N141">AVERAGE(IF(ISERROR(C141:M141),"",C141:M141))</f>
        <v>-0.13365189258155294</v>
      </c>
    </row>
    <row r="142" spans="2:14">
      <c r="B142" s="45">
        <f t="shared" si="51"/>
        <v>1997</v>
      </c>
      <c r="C142" s="40" t="e">
        <f t="shared" ref="C142:M142" si="68">-(1-2^C93)</f>
        <v>#VALUE!</v>
      </c>
      <c r="D142" s="40">
        <f t="shared" si="68"/>
        <v>-0.12100995922625712</v>
      </c>
      <c r="E142" s="40">
        <f t="shared" si="68"/>
        <v>-0.12100995922625712</v>
      </c>
      <c r="F142" s="40">
        <f t="shared" si="68"/>
        <v>-0.11521260832669145</v>
      </c>
      <c r="G142" s="40">
        <f t="shared" si="68"/>
        <v>-0.11770324219572226</v>
      </c>
      <c r="H142" s="40">
        <f t="shared" si="68"/>
        <v>-0.14952589596126387</v>
      </c>
      <c r="I142" s="40">
        <f t="shared" si="68"/>
        <v>-0.15225785394976066</v>
      </c>
      <c r="J142" s="40">
        <f t="shared" si="68"/>
        <v>-0.14985307508798662</v>
      </c>
      <c r="K142" s="40">
        <f t="shared" si="68"/>
        <v>-0.12703076692713866</v>
      </c>
      <c r="L142" s="40">
        <f t="shared" si="68"/>
        <v>-0.12651895698951743</v>
      </c>
      <c r="M142" s="40">
        <f t="shared" si="68"/>
        <v>-0.12651895698951743</v>
      </c>
      <c r="N142" s="100" cm="1">
        <f t="array" ref="N142">AVERAGE(IF(ISERROR(C142:M142),"",C142:M142))</f>
        <v>-0.13066412748801123</v>
      </c>
    </row>
    <row r="143" spans="2:14">
      <c r="B143" s="45">
        <f t="shared" si="51"/>
        <v>1998</v>
      </c>
      <c r="C143" s="40" t="e">
        <f t="shared" ref="C143:M143" si="69">-(1-2^C94)</f>
        <v>#VALUE!</v>
      </c>
      <c r="D143" s="40">
        <f t="shared" si="69"/>
        <v>-0.12096927200592489</v>
      </c>
      <c r="E143" s="40">
        <f t="shared" si="69"/>
        <v>-0.12096927200592489</v>
      </c>
      <c r="F143" s="40">
        <f t="shared" si="69"/>
        <v>-0.11530651513111445</v>
      </c>
      <c r="G143" s="40">
        <f t="shared" si="69"/>
        <v>-0.11634667280636068</v>
      </c>
      <c r="H143" s="40">
        <f t="shared" si="69"/>
        <v>-0.15251882314456744</v>
      </c>
      <c r="I143" s="40">
        <f t="shared" si="69"/>
        <v>-0.15499725996690716</v>
      </c>
      <c r="J143" s="40">
        <f t="shared" si="69"/>
        <v>-0.15250867462599937</v>
      </c>
      <c r="K143" s="40">
        <f t="shared" si="69"/>
        <v>-0.12827208949536351</v>
      </c>
      <c r="L143" s="40">
        <f t="shared" si="69"/>
        <v>-0.12778181577317838</v>
      </c>
      <c r="M143" s="40">
        <f t="shared" si="69"/>
        <v>-0.12778181577317838</v>
      </c>
      <c r="N143" s="100" cm="1">
        <f t="array" ref="N143">AVERAGE(IF(ISERROR(C143:M143),"",C143:M143))</f>
        <v>-0.13174522107285194</v>
      </c>
    </row>
    <row r="144" spans="2:14">
      <c r="B144" s="45">
        <f t="shared" si="51"/>
        <v>1999</v>
      </c>
      <c r="C144" s="40" t="e">
        <f t="shared" ref="C144:M144" si="70">-(1-2^C95)</f>
        <v>#VALUE!</v>
      </c>
      <c r="D144" s="40">
        <f t="shared" si="70"/>
        <v>-0.12677126125850247</v>
      </c>
      <c r="E144" s="40">
        <f t="shared" si="70"/>
        <v>-0.12677126125850247</v>
      </c>
      <c r="F144" s="40">
        <f t="shared" si="70"/>
        <v>-0.12517848077191951</v>
      </c>
      <c r="G144" s="40">
        <f t="shared" si="70"/>
        <v>-0.12080491601338983</v>
      </c>
      <c r="H144" s="40">
        <f t="shared" si="70"/>
        <v>-0.15130214249310703</v>
      </c>
      <c r="I144" s="40">
        <f t="shared" si="70"/>
        <v>-0.15366153640085312</v>
      </c>
      <c r="J144" s="40">
        <f t="shared" si="70"/>
        <v>-0.15055874949229486</v>
      </c>
      <c r="K144" s="40">
        <f t="shared" si="70"/>
        <v>-0.12552592480411806</v>
      </c>
      <c r="L144" s="40">
        <f t="shared" si="70"/>
        <v>-0.1255060464615394</v>
      </c>
      <c r="M144" s="40">
        <f t="shared" si="70"/>
        <v>-0.1255060464615394</v>
      </c>
      <c r="N144" s="100" cm="1">
        <f t="array" ref="N144">AVERAGE(IF(ISERROR(C144:M144),"",C144:M144))</f>
        <v>-0.13315863654157661</v>
      </c>
    </row>
    <row r="145" spans="2:14">
      <c r="B145" s="45">
        <f t="shared" si="51"/>
        <v>2000</v>
      </c>
      <c r="C145" s="40" t="e">
        <f t="shared" ref="C145:M145" si="71">-(1-2^C96)</f>
        <v>#VALUE!</v>
      </c>
      <c r="D145" s="40">
        <f t="shared" si="71"/>
        <v>-0.12695478133183291</v>
      </c>
      <c r="E145" s="40">
        <f t="shared" si="71"/>
        <v>-0.12695478133183291</v>
      </c>
      <c r="F145" s="40">
        <f t="shared" si="71"/>
        <v>-0.13027784214301774</v>
      </c>
      <c r="G145" s="40">
        <f t="shared" si="71"/>
        <v>-0.12382878343913062</v>
      </c>
      <c r="H145" s="40">
        <f t="shared" si="71"/>
        <v>-0.15318974394941021</v>
      </c>
      <c r="I145" s="40">
        <f t="shared" si="71"/>
        <v>-0.15533599791869612</v>
      </c>
      <c r="J145" s="40">
        <f t="shared" si="71"/>
        <v>-0.15215510846718328</v>
      </c>
      <c r="K145" s="40">
        <f t="shared" si="71"/>
        <v>-0.1268391933304821</v>
      </c>
      <c r="L145" s="40">
        <f t="shared" si="71"/>
        <v>-0.12682467922887963</v>
      </c>
      <c r="M145" s="40">
        <f t="shared" si="71"/>
        <v>-0.12682467922887963</v>
      </c>
      <c r="N145" s="100" cm="1">
        <f t="array" ref="N145">AVERAGE(IF(ISERROR(C145:M145),"",C145:M145))</f>
        <v>-0.13491855903693453</v>
      </c>
    </row>
    <row r="146" spans="2:14">
      <c r="B146" s="45">
        <f t="shared" si="51"/>
        <v>2001</v>
      </c>
      <c r="C146" s="40" t="e">
        <f t="shared" ref="C146:M146" si="72">-(1-2^C97)</f>
        <v>#VALUE!</v>
      </c>
      <c r="D146" s="40">
        <f t="shared" si="72"/>
        <v>-0.12695478133183291</v>
      </c>
      <c r="E146" s="40">
        <f t="shared" si="72"/>
        <v>-0.12695478133183291</v>
      </c>
      <c r="F146" s="40">
        <f t="shared" si="72"/>
        <v>-0.13035956696735651</v>
      </c>
      <c r="G146" s="40">
        <f t="shared" si="72"/>
        <v>-0.12392559112211143</v>
      </c>
      <c r="H146" s="40">
        <f t="shared" si="72"/>
        <v>-0.15251679735114654</v>
      </c>
      <c r="I146" s="40">
        <f t="shared" si="72"/>
        <v>-0.15466917476663333</v>
      </c>
      <c r="J146" s="40">
        <f t="shared" si="72"/>
        <v>-0.15155628118517783</v>
      </c>
      <c r="K146" s="40">
        <f t="shared" si="72"/>
        <v>-0.1271626685979298</v>
      </c>
      <c r="L146" s="40">
        <f t="shared" si="72"/>
        <v>-0.1270055317452039</v>
      </c>
      <c r="M146" s="40">
        <f t="shared" si="72"/>
        <v>-0.1270055317452039</v>
      </c>
      <c r="N146" s="100" cm="1">
        <f t="array" ref="N146">AVERAGE(IF(ISERROR(C146:M146),"",C146:M146))</f>
        <v>-0.13481107061444292</v>
      </c>
    </row>
    <row r="147" spans="2:14">
      <c r="B147" s="45">
        <f t="shared" si="51"/>
        <v>2002</v>
      </c>
      <c r="C147" s="40" t="e">
        <f t="shared" ref="C147:M147" si="73">-(1-2^C98)</f>
        <v>#VALUE!</v>
      </c>
      <c r="D147" s="40">
        <f t="shared" si="73"/>
        <v>-0.12695478133183291</v>
      </c>
      <c r="E147" s="40">
        <f t="shared" si="73"/>
        <v>-0.12695478133183291</v>
      </c>
      <c r="F147" s="40">
        <f t="shared" si="73"/>
        <v>-0.13035956696735651</v>
      </c>
      <c r="G147" s="40">
        <f t="shared" si="73"/>
        <v>-0.12028460944923092</v>
      </c>
      <c r="H147" s="40">
        <f t="shared" si="73"/>
        <v>-0.14923371115433659</v>
      </c>
      <c r="I147" s="40">
        <f t="shared" si="73"/>
        <v>-0.15119965885327724</v>
      </c>
      <c r="J147" s="40">
        <f t="shared" si="73"/>
        <v>-0.14850203290051756</v>
      </c>
      <c r="K147" s="40">
        <f t="shared" si="73"/>
        <v>-0.12526199351677159</v>
      </c>
      <c r="L147" s="40">
        <f t="shared" si="73"/>
        <v>-0.12513543753353762</v>
      </c>
      <c r="M147" s="40">
        <f t="shared" si="73"/>
        <v>-0.12513543753353762</v>
      </c>
      <c r="N147" s="100" cm="1">
        <f t="array" ref="N147">AVERAGE(IF(ISERROR(C147:M147),"",C147:M147))</f>
        <v>-0.13290220105722314</v>
      </c>
    </row>
    <row r="148" spans="2:14">
      <c r="B148" s="45">
        <f t="shared" si="51"/>
        <v>2003</v>
      </c>
      <c r="C148" s="40" t="e">
        <f t="shared" ref="C148:M148" si="74">-(1-2^C99)</f>
        <v>#VALUE!</v>
      </c>
      <c r="D148" s="40">
        <f t="shared" si="74"/>
        <v>-0.12713144985928859</v>
      </c>
      <c r="E148" s="40">
        <f t="shared" si="74"/>
        <v>-0.12713144985928859</v>
      </c>
      <c r="F148" s="40">
        <f t="shared" si="74"/>
        <v>-0.1290766302711126</v>
      </c>
      <c r="G148" s="40">
        <f t="shared" si="74"/>
        <v>-0.11853034377280347</v>
      </c>
      <c r="H148" s="40">
        <f t="shared" si="74"/>
        <v>-0.1448734521584828</v>
      </c>
      <c r="I148" s="40">
        <f t="shared" si="74"/>
        <v>-0.1464137625311932</v>
      </c>
      <c r="J148" s="40">
        <f t="shared" si="74"/>
        <v>-0.1441596332877334</v>
      </c>
      <c r="K148" s="40">
        <f t="shared" si="74"/>
        <v>-0.12281960601556152</v>
      </c>
      <c r="L148" s="40">
        <f t="shared" si="74"/>
        <v>-0.12272597647401662</v>
      </c>
      <c r="M148" s="40">
        <f t="shared" si="74"/>
        <v>-0.12272597647401662</v>
      </c>
      <c r="N148" s="100" cm="1">
        <f t="array" ref="N148">AVERAGE(IF(ISERROR(C148:M148),"",C148:M148))</f>
        <v>-0.13055882807034974</v>
      </c>
    </row>
    <row r="149" spans="2:14">
      <c r="B149" s="45">
        <f t="shared" si="51"/>
        <v>2004</v>
      </c>
      <c r="C149" s="40" t="e">
        <f t="shared" ref="C149:M149" si="75">-(1-2^C100)</f>
        <v>#VALUE!</v>
      </c>
      <c r="D149" s="40">
        <f t="shared" si="75"/>
        <v>-0.12136395051905291</v>
      </c>
      <c r="E149" s="40">
        <f t="shared" si="75"/>
        <v>-0.13722778840873118</v>
      </c>
      <c r="F149" s="40">
        <f t="shared" si="75"/>
        <v>-0.13604758728864952</v>
      </c>
      <c r="G149" s="40">
        <f t="shared" si="75"/>
        <v>-0.1200102442635933</v>
      </c>
      <c r="H149" s="40">
        <f t="shared" si="75"/>
        <v>-0.1460953009034538</v>
      </c>
      <c r="I149" s="40">
        <f t="shared" si="75"/>
        <v>-0.14747068453865175</v>
      </c>
      <c r="J149" s="40">
        <f t="shared" si="75"/>
        <v>-0.14864206671858216</v>
      </c>
      <c r="K149" s="40">
        <f t="shared" si="75"/>
        <v>-0.12430182739763818</v>
      </c>
      <c r="L149" s="40">
        <f t="shared" si="75"/>
        <v>-0.12491587702670681</v>
      </c>
      <c r="M149" s="40">
        <f t="shared" si="75"/>
        <v>-0.12491587702670681</v>
      </c>
      <c r="N149" s="100" cm="1">
        <f t="array" ref="N149">AVERAGE(IF(ISERROR(C149:M149),"",C149:M149))</f>
        <v>-0.13309912040917665</v>
      </c>
    </row>
    <row r="150" spans="2:14">
      <c r="B150" s="45">
        <f t="shared" si="51"/>
        <v>2005</v>
      </c>
      <c r="C150" s="40" t="e">
        <f t="shared" ref="C150:M150" si="76">-(1-2^C101)</f>
        <v>#VALUE!</v>
      </c>
      <c r="D150" s="40">
        <f t="shared" si="76"/>
        <v>-0.12154544684764212</v>
      </c>
      <c r="E150" s="40">
        <f t="shared" si="76"/>
        <v>-0.13661925882111248</v>
      </c>
      <c r="F150" s="40">
        <f t="shared" si="76"/>
        <v>-0.13565599197780109</v>
      </c>
      <c r="G150" s="40">
        <f t="shared" si="76"/>
        <v>-0.11714814764611758</v>
      </c>
      <c r="H150" s="40">
        <f t="shared" si="76"/>
        <v>-0.14598820224564202</v>
      </c>
      <c r="I150" s="40">
        <f t="shared" si="76"/>
        <v>-0.14659239228359011</v>
      </c>
      <c r="J150" s="40">
        <f t="shared" si="76"/>
        <v>-0.14767663361765349</v>
      </c>
      <c r="K150" s="40">
        <f t="shared" si="76"/>
        <v>-0.12591223348221259</v>
      </c>
      <c r="L150" s="40">
        <f t="shared" si="76"/>
        <v>-0.12646793608979956</v>
      </c>
      <c r="M150" s="40">
        <f t="shared" si="76"/>
        <v>-0.12646793608979956</v>
      </c>
      <c r="N150" s="100" cm="1">
        <f t="array" ref="N150">AVERAGE(IF(ISERROR(C150:M150),"",C150:M150))</f>
        <v>-0.13300741791013707</v>
      </c>
    </row>
    <row r="151" spans="2:14">
      <c r="B151" s="45">
        <f t="shared" si="51"/>
        <v>2006</v>
      </c>
      <c r="C151" s="40" t="e">
        <f t="shared" ref="C151:M151" si="77">-(1-2^C102)</f>
        <v>#VALUE!</v>
      </c>
      <c r="D151" s="40">
        <f t="shared" si="77"/>
        <v>-0.11110499963796994</v>
      </c>
      <c r="E151" s="40">
        <f t="shared" si="77"/>
        <v>-0.12344465533118376</v>
      </c>
      <c r="F151" s="40">
        <f t="shared" si="77"/>
        <v>-0.12500320279108834</v>
      </c>
      <c r="G151" s="40">
        <f t="shared" si="77"/>
        <v>-0.12067124135644702</v>
      </c>
      <c r="H151" s="40">
        <f t="shared" si="77"/>
        <v>-0.14706813274669039</v>
      </c>
      <c r="I151" s="40">
        <f t="shared" si="77"/>
        <v>-0.14707150612872155</v>
      </c>
      <c r="J151" s="40">
        <f t="shared" si="77"/>
        <v>-0.14804638092452271</v>
      </c>
      <c r="K151" s="40">
        <f t="shared" si="77"/>
        <v>-0.12726073669793259</v>
      </c>
      <c r="L151" s="40">
        <f t="shared" si="77"/>
        <v>-0.1277612285878581</v>
      </c>
      <c r="M151" s="40">
        <f t="shared" si="77"/>
        <v>-0.1277612285878581</v>
      </c>
      <c r="N151" s="100" cm="1">
        <f t="array" ref="N151">AVERAGE(IF(ISERROR(C151:M151),"",C151:M151))</f>
        <v>-0.13051933127902723</v>
      </c>
    </row>
    <row r="152" spans="2:14">
      <c r="B152" s="45">
        <f t="shared" si="51"/>
        <v>2007</v>
      </c>
      <c r="C152" s="40">
        <f t="shared" ref="C152:M152" si="78">-(1-2^C103)</f>
        <v>-0.44272481007660314</v>
      </c>
      <c r="D152" s="40">
        <f t="shared" si="78"/>
        <v>-0.1135074629247883</v>
      </c>
      <c r="E152" s="40">
        <f t="shared" si="78"/>
        <v>-0.12503650025294732</v>
      </c>
      <c r="F152" s="40">
        <f t="shared" si="78"/>
        <v>-0.12521792690342604</v>
      </c>
      <c r="G152" s="40">
        <f t="shared" si="78"/>
        <v>-0.12624646352936941</v>
      </c>
      <c r="H152" s="40">
        <f t="shared" si="78"/>
        <v>-0.14796956456267818</v>
      </c>
      <c r="I152" s="40">
        <f t="shared" si="78"/>
        <v>-0.14766294918990019</v>
      </c>
      <c r="J152" s="40">
        <f t="shared" si="78"/>
        <v>-0.14856967777563124</v>
      </c>
      <c r="K152" s="40">
        <f t="shared" si="78"/>
        <v>-0.12713366305637963</v>
      </c>
      <c r="L152" s="40">
        <f t="shared" si="78"/>
        <v>-0.12760107642961671</v>
      </c>
      <c r="M152" s="40">
        <f t="shared" si="78"/>
        <v>-0.12760107642961671</v>
      </c>
      <c r="N152" s="100" cm="1">
        <f t="array" ref="N152">AVERAGE(IF(ISERROR(C152:M152),"",C152:M152))</f>
        <v>-0.15993374283008699</v>
      </c>
    </row>
    <row r="153" spans="2:14">
      <c r="B153" s="45">
        <f t="shared" si="51"/>
        <v>2008</v>
      </c>
      <c r="C153" s="40">
        <f t="shared" ref="C153:M153" si="79">-(1-2^C104)</f>
        <v>-0.44272481007660314</v>
      </c>
      <c r="D153" s="40">
        <f t="shared" si="79"/>
        <v>-0.11800570842680325</v>
      </c>
      <c r="E153" s="40">
        <f t="shared" si="79"/>
        <v>-0.12921193039596901</v>
      </c>
      <c r="F153" s="40">
        <f t="shared" si="79"/>
        <v>-0.1268666190325719</v>
      </c>
      <c r="G153" s="40">
        <f t="shared" si="79"/>
        <v>-0.12790962260296046</v>
      </c>
      <c r="H153" s="40">
        <f t="shared" si="79"/>
        <v>-0.15058759862748083</v>
      </c>
      <c r="I153" s="40">
        <f t="shared" si="79"/>
        <v>-0.15014155747837243</v>
      </c>
      <c r="J153" s="40">
        <f t="shared" si="79"/>
        <v>-0.15114703506017035</v>
      </c>
      <c r="K153" s="40">
        <f t="shared" si="79"/>
        <v>-0.13018202852717164</v>
      </c>
      <c r="L153" s="40">
        <f t="shared" si="79"/>
        <v>-0.13058799620163819</v>
      </c>
      <c r="M153" s="40">
        <f t="shared" si="79"/>
        <v>-0.13058799620163819</v>
      </c>
      <c r="N153" s="100" cm="1">
        <f t="array" ref="N153">AVERAGE(IF(ISERROR(C153:M153),"",C153:M153))</f>
        <v>-0.16254117296648907</v>
      </c>
    </row>
    <row r="154" spans="2:14">
      <c r="B154" s="45">
        <f t="shared" si="51"/>
        <v>2009</v>
      </c>
      <c r="C154" s="40">
        <f t="shared" ref="C154:M154" si="80">-(1-2^C105)</f>
        <v>-0.15288635993434496</v>
      </c>
      <c r="D154" s="40">
        <f t="shared" si="80"/>
        <v>-0.11597381986000965</v>
      </c>
      <c r="E154" s="40">
        <f t="shared" si="80"/>
        <v>-0.12617580419432506</v>
      </c>
      <c r="F154" s="40">
        <f t="shared" si="80"/>
        <v>-0.12480213008089536</v>
      </c>
      <c r="G154" s="40">
        <f t="shared" si="80"/>
        <v>-0.12252521669056371</v>
      </c>
      <c r="H154" s="40">
        <f t="shared" si="80"/>
        <v>-0.14847010362259228</v>
      </c>
      <c r="I154" s="40">
        <f t="shared" si="80"/>
        <v>-0.1477642296322359</v>
      </c>
      <c r="J154" s="40">
        <f t="shared" si="80"/>
        <v>-0.14876765580194284</v>
      </c>
      <c r="K154" s="40">
        <f t="shared" si="80"/>
        <v>-0.12768795286863099</v>
      </c>
      <c r="L154" s="40">
        <f t="shared" si="80"/>
        <v>-0.12807320852338677</v>
      </c>
      <c r="M154" s="40">
        <f t="shared" si="80"/>
        <v>-0.12807320852338677</v>
      </c>
      <c r="N154" s="100" cm="1">
        <f t="array" ref="N154">AVERAGE(IF(ISERROR(C154:M154),"",C154:M154))</f>
        <v>-0.13374542633930131</v>
      </c>
    </row>
    <row r="155" spans="2:14">
      <c r="B155" s="45">
        <f t="shared" si="51"/>
        <v>2010</v>
      </c>
      <c r="C155" s="40">
        <f t="shared" ref="C155:M155" si="81">-(1-2^C106)</f>
        <v>-0.15288635993434496</v>
      </c>
      <c r="D155" s="40">
        <f t="shared" si="81"/>
        <v>-0.11619418348959565</v>
      </c>
      <c r="E155" s="40">
        <f t="shared" si="81"/>
        <v>-0.12628799630607523</v>
      </c>
      <c r="F155" s="40">
        <f t="shared" si="81"/>
        <v>-0.12489512522744517</v>
      </c>
      <c r="G155" s="40">
        <f t="shared" si="81"/>
        <v>-0.120957175078238</v>
      </c>
      <c r="H155" s="40">
        <f t="shared" si="81"/>
        <v>-0.14772206846812563</v>
      </c>
      <c r="I155" s="40">
        <f t="shared" si="81"/>
        <v>-0.14710129185713783</v>
      </c>
      <c r="J155" s="40">
        <f t="shared" si="81"/>
        <v>-0.14807208809390315</v>
      </c>
      <c r="K155" s="40">
        <f t="shared" si="81"/>
        <v>-0.13025109037189597</v>
      </c>
      <c r="L155" s="40">
        <f t="shared" si="81"/>
        <v>-0.13077107125128196</v>
      </c>
      <c r="M155" s="40">
        <f t="shared" si="81"/>
        <v>-0.13077107125128196</v>
      </c>
      <c r="N155" s="100" cm="1">
        <f t="array" ref="N155">AVERAGE(IF(ISERROR(C155:M155),"",C155:M155))</f>
        <v>-0.1341735928481205</v>
      </c>
    </row>
    <row r="156" spans="2:14">
      <c r="B156" s="45">
        <f t="shared" si="51"/>
        <v>2011</v>
      </c>
      <c r="C156" s="40">
        <f t="shared" ref="C156:M156" si="82">-(1-2^C107)</f>
        <v>-0.15288635993434496</v>
      </c>
      <c r="D156" s="40">
        <f t="shared" si="82"/>
        <v>-0.11736820409667281</v>
      </c>
      <c r="E156" s="40">
        <f t="shared" si="82"/>
        <v>-0.1269594193717879</v>
      </c>
      <c r="F156" s="40">
        <f t="shared" si="82"/>
        <v>-0.125446001769556</v>
      </c>
      <c r="G156" s="40">
        <f t="shared" si="82"/>
        <v>-0.12395874878247515</v>
      </c>
      <c r="H156" s="40">
        <f t="shared" si="82"/>
        <v>-0.14813581651181851</v>
      </c>
      <c r="I156" s="40">
        <f t="shared" si="82"/>
        <v>-0.14724730302027844</v>
      </c>
      <c r="J156" s="40">
        <f t="shared" si="82"/>
        <v>-0.14815354941567072</v>
      </c>
      <c r="K156" s="40">
        <f t="shared" si="82"/>
        <v>-0.12654886541902</v>
      </c>
      <c r="L156" s="40">
        <f t="shared" si="82"/>
        <v>-0.12702361502796899</v>
      </c>
      <c r="M156" s="40">
        <f t="shared" si="82"/>
        <v>-0.12702361502796899</v>
      </c>
      <c r="N156" s="100" cm="1">
        <f t="array" ref="N156">AVERAGE(IF(ISERROR(C156:M156),"",C156:M156))</f>
        <v>-0.13370468167068747</v>
      </c>
    </row>
    <row r="157" spans="2:14">
      <c r="B157" s="45">
        <f t="shared" si="51"/>
        <v>2012</v>
      </c>
      <c r="C157" s="40">
        <f t="shared" ref="C157:M157" si="83">-(1-2^C108)</f>
        <v>-0.15288635993434496</v>
      </c>
      <c r="D157" s="40">
        <f t="shared" si="83"/>
        <v>-0.11313366634425825</v>
      </c>
      <c r="E157" s="40">
        <f t="shared" si="83"/>
        <v>-0.12176539456676005</v>
      </c>
      <c r="F157" s="40">
        <f t="shared" si="83"/>
        <v>-0.12160842245695969</v>
      </c>
      <c r="G157" s="40">
        <f t="shared" si="83"/>
        <v>-0.12292166520484438</v>
      </c>
      <c r="H157" s="40">
        <f t="shared" si="83"/>
        <v>-0.1458003152046834</v>
      </c>
      <c r="I157" s="40">
        <f t="shared" si="83"/>
        <v>-0.14510720763667162</v>
      </c>
      <c r="J157" s="40">
        <f t="shared" si="83"/>
        <v>-0.14679631341799648</v>
      </c>
      <c r="K157" s="40">
        <f t="shared" si="83"/>
        <v>-0.12651411469149221</v>
      </c>
      <c r="L157" s="40">
        <f t="shared" si="83"/>
        <v>-0.1269120349446009</v>
      </c>
      <c r="M157" s="40">
        <f t="shared" si="83"/>
        <v>-0.1269120349446009</v>
      </c>
      <c r="N157" s="100" cm="1">
        <f t="array" ref="N157">AVERAGE(IF(ISERROR(C157:M157),"",C157:M157))</f>
        <v>-0.13185068448611023</v>
      </c>
    </row>
    <row r="158" spans="2:14">
      <c r="B158" s="45">
        <f t="shared" si="51"/>
        <v>2013</v>
      </c>
      <c r="C158" s="40">
        <f t="shared" ref="C158:M158" si="84">-(1-2^C109)</f>
        <v>-0.27772047617609597</v>
      </c>
      <c r="D158" s="40">
        <f t="shared" si="84"/>
        <v>-0.12094598097513809</v>
      </c>
      <c r="E158" s="40">
        <f t="shared" si="84"/>
        <v>-0.12920983549010667</v>
      </c>
      <c r="F158" s="40">
        <f t="shared" si="84"/>
        <v>-0.12635176238256585</v>
      </c>
      <c r="G158" s="40">
        <f t="shared" si="84"/>
        <v>-0.12450590822011498</v>
      </c>
      <c r="H158" s="40">
        <f t="shared" si="84"/>
        <v>-0.14579045645191757</v>
      </c>
      <c r="I158" s="40">
        <f t="shared" si="84"/>
        <v>-0.14512407603923849</v>
      </c>
      <c r="J158" s="40">
        <f t="shared" si="84"/>
        <v>-0.14675047918211803</v>
      </c>
      <c r="K158" s="40">
        <f t="shared" si="84"/>
        <v>-0.12650674840143361</v>
      </c>
      <c r="L158" s="40">
        <f t="shared" si="84"/>
        <v>-0.12686849106890086</v>
      </c>
      <c r="M158" s="40">
        <f t="shared" si="84"/>
        <v>-0.12686849106890086</v>
      </c>
      <c r="N158" s="100" cm="1">
        <f t="array" ref="N158">AVERAGE(IF(ISERROR(C158:M158),"",C158:M158))</f>
        <v>-0.14514933685968465</v>
      </c>
    </row>
    <row r="159" spans="2:14">
      <c r="B159" s="45">
        <f t="shared" si="51"/>
        <v>2014</v>
      </c>
      <c r="C159" s="40">
        <f t="shared" ref="C159:M159" si="85">-(1-2^C110)</f>
        <v>-0.2438601823779134</v>
      </c>
      <c r="D159" s="40">
        <f t="shared" si="85"/>
        <v>-0.12142102468651739</v>
      </c>
      <c r="E159" s="40">
        <f t="shared" si="85"/>
        <v>-0.12817032878353207</v>
      </c>
      <c r="F159" s="40">
        <f t="shared" si="85"/>
        <v>-0.12519107491729309</v>
      </c>
      <c r="G159" s="40">
        <f t="shared" si="85"/>
        <v>-0.12192373411146751</v>
      </c>
      <c r="H159" s="40">
        <f t="shared" si="85"/>
        <v>-0.14311940943285373</v>
      </c>
      <c r="I159" s="40">
        <f t="shared" si="85"/>
        <v>-0.14259313455948563</v>
      </c>
      <c r="J159" s="40">
        <f t="shared" si="85"/>
        <v>-0.14419192084436439</v>
      </c>
      <c r="K159" s="40">
        <f t="shared" si="85"/>
        <v>-0.12729567796957841</v>
      </c>
      <c r="L159" s="40">
        <f t="shared" si="85"/>
        <v>-0.1276206709484885</v>
      </c>
      <c r="M159" s="40">
        <f t="shared" si="85"/>
        <v>-0.1276206709484885</v>
      </c>
      <c r="N159" s="100" cm="1">
        <f t="array" ref="N159">AVERAGE(IF(ISERROR(C159:M159),"",C159:M159))</f>
        <v>-0.14118252996181663</v>
      </c>
    </row>
    <row r="160" spans="2:14">
      <c r="B160" s="45">
        <f t="shared" si="51"/>
        <v>2015</v>
      </c>
      <c r="C160" s="40">
        <f t="shared" ref="C160:M160" si="86">-(1-2^C111)</f>
        <v>-0.2438601823779134</v>
      </c>
      <c r="D160" s="40">
        <f t="shared" si="86"/>
        <v>-0.12140115767741788</v>
      </c>
      <c r="E160" s="40">
        <f t="shared" si="86"/>
        <v>-0.12802995644037829</v>
      </c>
      <c r="F160" s="40">
        <f t="shared" si="86"/>
        <v>-0.12304771257948477</v>
      </c>
      <c r="G160" s="40">
        <f t="shared" si="86"/>
        <v>-0.12416662683187907</v>
      </c>
      <c r="H160" s="40">
        <f t="shared" si="86"/>
        <v>-0.14420984803298753</v>
      </c>
      <c r="I160" s="40">
        <f t="shared" si="86"/>
        <v>-0.14363731623197551</v>
      </c>
      <c r="J160" s="40">
        <f t="shared" si="86"/>
        <v>-0.14512787307770181</v>
      </c>
      <c r="K160" s="40">
        <f t="shared" si="86"/>
        <v>-0.12787156762479779</v>
      </c>
      <c r="L160" s="40">
        <f t="shared" si="86"/>
        <v>-0.1281710555682648</v>
      </c>
      <c r="M160" s="40">
        <f t="shared" si="86"/>
        <v>-0.1281710555682648</v>
      </c>
      <c r="N160" s="100" cm="1">
        <f t="array" ref="N160">AVERAGE(IF(ISERROR(C160:M160),"",C160:M160))</f>
        <v>-0.14160857745555139</v>
      </c>
    </row>
    <row r="161" spans="1:14">
      <c r="B161" s="45">
        <f t="shared" si="51"/>
        <v>2016</v>
      </c>
      <c r="C161" s="40">
        <f t="shared" ref="C161:M161" si="87">-(1-2^C112)</f>
        <v>-0.2438601823779134</v>
      </c>
      <c r="D161" s="40">
        <f t="shared" si="87"/>
        <v>-0.12084897618362067</v>
      </c>
      <c r="E161" s="40">
        <f t="shared" si="87"/>
        <v>-0.12731654966186579</v>
      </c>
      <c r="F161" s="40">
        <f t="shared" si="87"/>
        <v>-0.12143753057856088</v>
      </c>
      <c r="G161" s="40">
        <f t="shared" si="87"/>
        <v>-0.12422045843935381</v>
      </c>
      <c r="H161" s="40">
        <f t="shared" si="87"/>
        <v>-0.14217855116229661</v>
      </c>
      <c r="I161" s="40">
        <f t="shared" si="87"/>
        <v>-0.13940387738822368</v>
      </c>
      <c r="J161" s="40">
        <f t="shared" si="87"/>
        <v>-0.14085920261956775</v>
      </c>
      <c r="K161" s="40">
        <f t="shared" si="87"/>
        <v>-0.12760278089756028</v>
      </c>
      <c r="L161" s="40">
        <f t="shared" si="87"/>
        <v>-0.12788166932635436</v>
      </c>
      <c r="M161" s="40">
        <f t="shared" si="87"/>
        <v>-0.12788166932635436</v>
      </c>
      <c r="N161" s="100" cm="1">
        <f t="array" ref="N161">AVERAGE(IF(ISERROR(C161:M161),"",C161:M161))</f>
        <v>-0.14031740436015194</v>
      </c>
    </row>
    <row r="162" spans="1:14">
      <c r="B162" s="45">
        <f t="shared" si="51"/>
        <v>2017</v>
      </c>
      <c r="C162" s="40">
        <f t="shared" ref="C162:M162" si="88">-(1-2^C113)</f>
        <v>-0.2438601823779134</v>
      </c>
      <c r="D162" s="40">
        <f t="shared" si="88"/>
        <v>-0.11992889944842866</v>
      </c>
      <c r="E162" s="40">
        <f t="shared" si="88"/>
        <v>-0.12586171884380004</v>
      </c>
      <c r="F162" s="40">
        <f t="shared" si="88"/>
        <v>-0.12055414558399102</v>
      </c>
      <c r="G162" s="40">
        <f t="shared" si="88"/>
        <v>-0.1248664961610082</v>
      </c>
      <c r="H162" s="40">
        <f t="shared" si="88"/>
        <v>-0.14159174612771575</v>
      </c>
      <c r="I162" s="40">
        <f t="shared" si="88"/>
        <v>-0.13895098259000616</v>
      </c>
      <c r="J162" s="40">
        <f t="shared" si="88"/>
        <v>-0.1404040769072149</v>
      </c>
      <c r="K162" s="40">
        <f t="shared" si="88"/>
        <v>-0.1272011852229199</v>
      </c>
      <c r="L162" s="40">
        <f t="shared" si="88"/>
        <v>-0.12746582175467069</v>
      </c>
      <c r="M162" s="40">
        <f t="shared" si="88"/>
        <v>-0.12746582175467069</v>
      </c>
      <c r="N162" s="100" cm="1">
        <f t="array" ref="N162">AVERAGE(IF(ISERROR(C162:M162),"",C162:M162))</f>
        <v>-0.1398319160702127</v>
      </c>
    </row>
    <row r="163" spans="1:14">
      <c r="B163" s="45">
        <f t="shared" si="51"/>
        <v>2018</v>
      </c>
      <c r="C163" s="40">
        <f t="shared" ref="C163:M163" si="89">-(1-2^C114)</f>
        <v>-0.2438601823779134</v>
      </c>
      <c r="D163" s="40">
        <f t="shared" si="89"/>
        <v>-0.11992279491477509</v>
      </c>
      <c r="E163" s="40">
        <f t="shared" si="89"/>
        <v>-0.12573697995183553</v>
      </c>
      <c r="F163" s="40">
        <f t="shared" si="89"/>
        <v>-0.12054044394969765</v>
      </c>
      <c r="G163" s="40">
        <f t="shared" si="89"/>
        <v>-0.12491475951347386</v>
      </c>
      <c r="H163" s="40">
        <f t="shared" si="89"/>
        <v>-0.14043637979134072</v>
      </c>
      <c r="I163" s="40">
        <f t="shared" si="89"/>
        <v>-0.13766189703713505</v>
      </c>
      <c r="J163" s="40">
        <f t="shared" si="89"/>
        <v>-0.13980846418989146</v>
      </c>
      <c r="K163" s="40">
        <f t="shared" si="89"/>
        <v>-0.12748728978812995</v>
      </c>
      <c r="L163" s="40">
        <f t="shared" si="89"/>
        <v>-0.12773718820972213</v>
      </c>
      <c r="M163" s="40">
        <f t="shared" si="89"/>
        <v>-0.12773325345900366</v>
      </c>
      <c r="N163" s="100" cm="1">
        <f t="array" ref="N163">AVERAGE(IF(ISERROR(C163:M163),"",C163:M163))</f>
        <v>-0.13962178483481075</v>
      </c>
    </row>
    <row r="164" spans="1:14">
      <c r="B164" s="45">
        <f t="shared" si="51"/>
        <v>2019</v>
      </c>
      <c r="C164" s="40">
        <f t="shared" ref="C164:M164" si="90">-(1-2^C115)</f>
        <v>-0.13811746539468994</v>
      </c>
      <c r="D164" s="40">
        <f t="shared" si="90"/>
        <v>-0.11499906221233891</v>
      </c>
      <c r="E164" s="40">
        <f t="shared" si="90"/>
        <v>-0.12051216198245063</v>
      </c>
      <c r="F164" s="40">
        <f t="shared" si="90"/>
        <v>-0.11672141362391442</v>
      </c>
      <c r="G164" s="40">
        <f t="shared" si="90"/>
        <v>-0.12350231324355354</v>
      </c>
      <c r="H164" s="40">
        <f t="shared" si="90"/>
        <v>-0.13964693493061664</v>
      </c>
      <c r="I164" s="40">
        <f t="shared" si="90"/>
        <v>-0.13702826891744679</v>
      </c>
      <c r="J164" s="40">
        <f t="shared" si="90"/>
        <v>-0.13896949116353219</v>
      </c>
      <c r="K164" s="40">
        <f t="shared" si="90"/>
        <v>-0.12885995869872058</v>
      </c>
      <c r="L164" s="40">
        <f t="shared" si="90"/>
        <v>-0.12909373064454999</v>
      </c>
      <c r="M164" s="40">
        <f t="shared" si="90"/>
        <v>-0.1290717422459412</v>
      </c>
      <c r="N164" s="100" cm="1">
        <f t="array" ref="N164">AVERAGE(IF(ISERROR(C164:M164),"",C164:M164))</f>
        <v>-0.12877477664161407</v>
      </c>
    </row>
    <row r="165" spans="1:14">
      <c r="B165" s="45">
        <f t="shared" si="51"/>
        <v>2020</v>
      </c>
      <c r="C165" s="40">
        <f t="shared" ref="C165:M165" si="91">-(1-2^C116)</f>
        <v>-0.17217570422841011</v>
      </c>
      <c r="D165" s="40">
        <f t="shared" si="91"/>
        <v>-0.11855440003180473</v>
      </c>
      <c r="E165" s="40">
        <f t="shared" si="91"/>
        <v>-0.12331072401392285</v>
      </c>
      <c r="F165" s="40">
        <f t="shared" si="91"/>
        <v>-0.11667199981210763</v>
      </c>
      <c r="G165" s="40">
        <f t="shared" si="91"/>
        <v>-0.12197153842197961</v>
      </c>
      <c r="H165" s="40">
        <f t="shared" si="91"/>
        <v>-0.14007513325286869</v>
      </c>
      <c r="I165" s="40">
        <f t="shared" si="91"/>
        <v>-0.13780943001528023</v>
      </c>
      <c r="J165" s="40">
        <f t="shared" si="91"/>
        <v>-0.13957837013393948</v>
      </c>
      <c r="K165" s="40">
        <f t="shared" si="91"/>
        <v>-0.13042731672734764</v>
      </c>
      <c r="L165" s="40">
        <f t="shared" si="91"/>
        <v>-0.13073339385856841</v>
      </c>
      <c r="M165" s="40">
        <f t="shared" si="91"/>
        <v>-0.1306765359984372</v>
      </c>
      <c r="N165" s="100" cm="1">
        <f t="array" ref="N165">AVERAGE(IF(ISERROR(C165:M165),"",C165:M165))</f>
        <v>-0.13290768604496969</v>
      </c>
    </row>
    <row r="166" spans="1:14">
      <c r="B166" s="45">
        <f t="shared" si="51"/>
        <v>2021</v>
      </c>
      <c r="C166" s="40">
        <f t="shared" ref="C166:M166" si="92">-(1-2^C117)</f>
        <v>-0.13679620815823834</v>
      </c>
      <c r="D166" s="40">
        <f t="shared" si="92"/>
        <v>-0.11458419212825532</v>
      </c>
      <c r="E166" s="40">
        <f t="shared" si="92"/>
        <v>-0.11879211161087577</v>
      </c>
      <c r="F166" s="40">
        <f t="shared" si="92"/>
        <v>-0.11385427209687649</v>
      </c>
      <c r="G166" s="40">
        <f t="shared" si="92"/>
        <v>-0.12022798237991372</v>
      </c>
      <c r="H166" s="40">
        <f t="shared" si="92"/>
        <v>-0.1376760812696568</v>
      </c>
      <c r="I166" s="40">
        <f t="shared" si="92"/>
        <v>-0.13569664592117137</v>
      </c>
      <c r="J166" s="40">
        <f t="shared" si="92"/>
        <v>-0.13741412135387154</v>
      </c>
      <c r="K166" s="40">
        <f t="shared" si="92"/>
        <v>-0.13076342756685388</v>
      </c>
      <c r="L166" s="40">
        <f t="shared" si="92"/>
        <v>-0.13107530271717271</v>
      </c>
      <c r="M166" s="40">
        <f t="shared" si="92"/>
        <v>-0.13086628513265242</v>
      </c>
      <c r="N166" s="100" cm="1">
        <f t="array" ref="N166">AVERAGE(IF(ISERROR(C166:M166),"",C166:M166))</f>
        <v>-0.12797696639413986</v>
      </c>
    </row>
    <row r="167" spans="1:14">
      <c r="B167" s="45">
        <f t="shared" si="51"/>
        <v>2022</v>
      </c>
      <c r="C167" s="40">
        <f t="shared" ref="C167:M167" si="93">-(1-2^C118)</f>
        <v>-0.11828914564786852</v>
      </c>
      <c r="D167" s="40">
        <f t="shared" si="93"/>
        <v>-0.11137052667127478</v>
      </c>
      <c r="E167" s="40">
        <f t="shared" si="93"/>
        <v>-0.11533857678943837</v>
      </c>
      <c r="F167" s="40">
        <f t="shared" si="93"/>
        <v>-0.11057316587014987</v>
      </c>
      <c r="G167" s="40">
        <f t="shared" si="93"/>
        <v>-0.11918709050511922</v>
      </c>
      <c r="H167" s="40">
        <f t="shared" si="93"/>
        <v>-0.13611373071968635</v>
      </c>
      <c r="I167" s="40">
        <f t="shared" si="93"/>
        <v>-0.13428853145098196</v>
      </c>
      <c r="J167" s="40">
        <f t="shared" si="93"/>
        <v>-0.13599009524620798</v>
      </c>
      <c r="K167" s="40">
        <f t="shared" si="93"/>
        <v>-0.13065356097622505</v>
      </c>
      <c r="L167" s="40">
        <f t="shared" si="93"/>
        <v>-0.1309432565902181</v>
      </c>
      <c r="M167" s="40">
        <f t="shared" si="93"/>
        <v>-0.13081727465274706</v>
      </c>
      <c r="N167" s="100" cm="1">
        <f t="array" ref="N167">AVERAGE(IF(ISERROR(C167:M167),"",C167:M167))</f>
        <v>-0.12486954137453794</v>
      </c>
    </row>
    <row r="168" spans="1:14">
      <c r="B168" s="45">
        <f t="shared" si="51"/>
        <v>2023</v>
      </c>
      <c r="C168" s="40">
        <f>-(1-2^C119)</f>
        <v>-0.11828914564786852</v>
      </c>
      <c r="D168" s="40">
        <f t="shared" ref="D168:M168" si="94">-(1-2^D119)</f>
        <v>-0.11137052667127478</v>
      </c>
      <c r="E168" s="40">
        <f t="shared" si="94"/>
        <v>-0.11533857678943837</v>
      </c>
      <c r="F168" s="40">
        <f t="shared" si="94"/>
        <v>-0.11050580246982622</v>
      </c>
      <c r="G168" s="40">
        <f t="shared" si="94"/>
        <v>-0.11916035978352846</v>
      </c>
      <c r="H168" s="40">
        <f t="shared" si="94"/>
        <v>-0.13600995555280615</v>
      </c>
      <c r="I168" s="40">
        <f t="shared" si="94"/>
        <v>-0.1340270784142179</v>
      </c>
      <c r="J168" s="40">
        <f t="shared" si="94"/>
        <v>-0.1357217939268146</v>
      </c>
      <c r="K168" s="40">
        <f t="shared" si="94"/>
        <v>-0.13041636908537457</v>
      </c>
      <c r="L168" s="40">
        <f t="shared" si="94"/>
        <v>-0.13070570086009203</v>
      </c>
      <c r="M168" s="40">
        <f t="shared" si="94"/>
        <v>-0.1305713610032202</v>
      </c>
      <c r="N168" s="100" cm="1">
        <f t="array" ref="N168">AVERAGE(IF(ISERROR(C168:M168),"",C168:M168))</f>
        <v>-0.12473787910949653</v>
      </c>
    </row>
    <row r="169" spans="1:14"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</row>
    <row r="170" spans="1:14"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</row>
    <row r="171" spans="1:14">
      <c r="A171" s="5"/>
      <c r="B171" s="40"/>
      <c r="C171" s="40" cm="1">
        <f t="array" ref="C171">AVERAGE(IF(ISERROR(C124:C168),"",C124:C168))</f>
        <v>-0.21633435982548974</v>
      </c>
      <c r="D171" s="40" cm="1">
        <f t="array" ref="D171">AVERAGE(IF(ISERROR(D124:D168),"",D124:D168))</f>
        <v>-0.10690183098051964</v>
      </c>
      <c r="E171" s="40" cm="1">
        <f t="array" ref="E171">AVERAGE(IF(ISERROR(E124:E168),"",E124:E168))</f>
        <v>-0.11087329012954099</v>
      </c>
      <c r="F171" s="40" cm="1">
        <f t="array" ref="F171">AVERAGE(IF(ISERROR(F124:F168),"",F124:F168))</f>
        <v>-0.10838658120724708</v>
      </c>
      <c r="G171" s="40" cm="1">
        <f t="array" ref="G171">AVERAGE(IF(ISERROR(G124:G168),"",G124:G168))</f>
        <v>-0.10988809937836209</v>
      </c>
      <c r="H171" s="40" cm="1">
        <f t="array" ref="H171">AVERAGE(IF(ISERROR(H124:H168),"",H124:H168))</f>
        <v>-0.12900468200643297</v>
      </c>
      <c r="I171" s="40" cm="1">
        <f t="array" ref="I171">AVERAGE(IF(ISERROR(I124:I168),"",I124:I168))</f>
        <v>-0.12986574208002108</v>
      </c>
      <c r="J171" s="40" cm="1">
        <f t="array" ref="J171">AVERAGE(IF(ISERROR(J124:J168),"",J124:J168))</f>
        <v>-0.12961511700385345</v>
      </c>
      <c r="K171" s="40" cm="1">
        <f t="array" ref="K171">AVERAGE(IF(ISERROR(K124:K168),"",K124:K168))</f>
        <v>-0.11558827295571723</v>
      </c>
      <c r="L171" s="40" cm="1">
        <f t="array" ref="L171">AVERAGE(IF(ISERROR(L124:L168),"",L124:L168))</f>
        <v>-0.11569859084811399</v>
      </c>
      <c r="M171" s="40" cm="1">
        <f t="array" ref="M171">AVERAGE(IF(ISERROR(M124:M168),"",M124:M168))</f>
        <v>-0.11568632150615128</v>
      </c>
      <c r="N171" s="45"/>
    </row>
    <row r="172" spans="1:14">
      <c r="B172" s="45"/>
      <c r="C172" s="45"/>
      <c r="D172" s="45" t="s">
        <v>99</v>
      </c>
      <c r="E172" s="45"/>
      <c r="F172" s="45" t="s">
        <v>196</v>
      </c>
      <c r="G172" s="45"/>
      <c r="H172" s="45"/>
      <c r="I172" s="45"/>
      <c r="J172" s="45"/>
      <c r="K172" s="45"/>
      <c r="L172" s="45"/>
      <c r="M172" s="45"/>
      <c r="N172" s="45"/>
    </row>
    <row r="173" spans="1:14">
      <c r="B173" s="45"/>
      <c r="C173" s="45" t="s">
        <v>100</v>
      </c>
      <c r="D173" s="40" cm="1">
        <f t="array" ref="D173">AVERAGE(IF(ISERROR(C124:M168),"",C124:M168))</f>
        <v>-0.1209672501904918</v>
      </c>
      <c r="E173" s="45"/>
      <c r="F173" s="40" cm="1">
        <f t="array" ref="F173">AVERAGE(IF(ISERROR(D155:M168),"",D155:M168))</f>
        <v>-0.12938880573060835</v>
      </c>
      <c r="G173" s="45"/>
      <c r="H173" s="45"/>
      <c r="I173" s="45"/>
      <c r="J173" s="45"/>
      <c r="K173" s="45"/>
      <c r="L173" s="45"/>
      <c r="M173" s="45"/>
      <c r="N173" s="45"/>
    </row>
    <row r="174" spans="1:14">
      <c r="B174" s="45"/>
      <c r="C174" s="45" t="s">
        <v>195</v>
      </c>
      <c r="D174" s="40" cm="1">
        <f t="array" ref="D174">MEDIAN(IF(ISERROR(D124:M168),"",D124:M168))</f>
        <v>-0.12490494237045952</v>
      </c>
      <c r="E174" s="45"/>
      <c r="F174" s="40" cm="1">
        <f t="array" ref="F174">MEDIAN(IF(ISERROR(D155:M168),"",D155:M168))</f>
        <v>-0.12767696220374608</v>
      </c>
      <c r="G174" s="45"/>
      <c r="H174" s="45"/>
      <c r="I174" s="45"/>
      <c r="J174" s="45"/>
      <c r="K174" s="45"/>
      <c r="L174" s="45"/>
      <c r="M174" s="45"/>
      <c r="N174" s="45"/>
    </row>
    <row r="175" spans="1:14">
      <c r="B175" s="45"/>
      <c r="C175" s="45" t="s">
        <v>95</v>
      </c>
      <c r="D175" s="40" cm="1">
        <f t="array" ref="D175">STDEV(IF(ISERROR(D124:M168),"",D124:M168))</f>
        <v>2.5088235635829601E-2</v>
      </c>
      <c r="E175" s="45"/>
      <c r="F175" s="40" cm="1">
        <f t="array" ref="F175">STDEV(IF(ISERROR(D155:M168),"",D155:M168))</f>
        <v>9.4249542565402588E-3</v>
      </c>
      <c r="G175" s="45"/>
      <c r="H175" s="45"/>
      <c r="I175" s="45"/>
      <c r="J175" s="45"/>
      <c r="K175" s="45"/>
      <c r="L175" s="45"/>
      <c r="M175" s="45"/>
      <c r="N175" s="45"/>
    </row>
    <row r="176" spans="1:14">
      <c r="B176" s="45"/>
      <c r="C176" s="45" t="s">
        <v>96</v>
      </c>
      <c r="D176" s="40" cm="1">
        <f t="array" ref="D176">MAX(IF(ISERROR(D124:M168),"",D124:M168))</f>
        <v>-4.7375897614181928E-2</v>
      </c>
      <c r="E176" s="45"/>
      <c r="F176" s="40" cm="1">
        <f t="array" ref="F176">MAX(IF(ISERROR(D155:M168),"",D155:M168))</f>
        <v>-0.11050580246982622</v>
      </c>
      <c r="G176" s="45"/>
      <c r="H176" s="45"/>
      <c r="I176" s="45"/>
      <c r="J176" s="45"/>
      <c r="K176" s="45"/>
      <c r="L176" s="45"/>
      <c r="M176" s="45"/>
      <c r="N176" s="45"/>
    </row>
    <row r="177" spans="2:14">
      <c r="B177" s="45"/>
      <c r="C177" s="45" t="s">
        <v>97</v>
      </c>
      <c r="D177" s="40" cm="1">
        <f t="array" ref="D177">MIN(IF(ISERROR(D124:M168),"",D124:M168))</f>
        <v>-0.15759786866416492</v>
      </c>
      <c r="E177" s="45"/>
      <c r="F177" s="40" cm="1">
        <f t="array" ref="F177">MIN(IF(ISERROR(D155:M168),"",D155:M168))</f>
        <v>-0.14815354941567072</v>
      </c>
      <c r="G177" s="45"/>
      <c r="H177" s="45"/>
      <c r="I177" s="45"/>
      <c r="J177" s="45"/>
      <c r="K177" s="45"/>
      <c r="L177" s="45"/>
      <c r="M177" s="45"/>
      <c r="N177" s="45"/>
    </row>
    <row r="178" spans="2:14"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</row>
    <row r="181" spans="2:14">
      <c r="B181" t="s">
        <v>315</v>
      </c>
    </row>
    <row r="182" spans="2:14">
      <c r="B182" t="s">
        <v>316</v>
      </c>
    </row>
  </sheetData>
  <phoneticPr fontId="5" type="noConversion"/>
  <hyperlinks>
    <hyperlink ref="G14" r:id="rId1" location="!/CPC=F03B3/10" display="https://worldwide.espacenet.com/patent/static/cpc.html - !/CPC=F03B3/10" xr:uid="{98BB3A57-9262-454B-A9D9-D42E3D683BB5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38E23-DD6F-0C46-B1E1-01D5C07F89C7}">
  <dimension ref="A1:AR361"/>
  <sheetViews>
    <sheetView topLeftCell="AB139" workbookViewId="0">
      <selection activeCell="AS154" sqref="AS154"/>
    </sheetView>
  </sheetViews>
  <sheetFormatPr baseColWidth="10" defaultRowHeight="16"/>
  <cols>
    <col min="1" max="1" width="14.83203125" customWidth="1"/>
    <col min="2" max="2" width="10.83203125" customWidth="1"/>
    <col min="3" max="3" width="17" customWidth="1"/>
    <col min="4" max="4" width="24.33203125" customWidth="1"/>
    <col min="8" max="8" width="11.33203125" customWidth="1"/>
    <col min="9" max="9" width="13" customWidth="1"/>
    <col min="10" max="10" width="13.83203125" customWidth="1"/>
    <col min="11" max="11" width="14.5" customWidth="1"/>
    <col min="18" max="18" width="12.1640625" customWidth="1"/>
    <col min="22" max="22" width="14.6640625" customWidth="1"/>
  </cols>
  <sheetData>
    <row r="1" spans="1:42">
      <c r="A1" s="50"/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</row>
    <row r="2" spans="1:42">
      <c r="A2" s="50"/>
      <c r="B2" s="50"/>
      <c r="C2" s="50" t="s">
        <v>20</v>
      </c>
      <c r="D2" s="50" t="s">
        <v>21</v>
      </c>
      <c r="E2" s="50" t="s">
        <v>22</v>
      </c>
      <c r="F2" s="50" t="s">
        <v>23</v>
      </c>
      <c r="G2" s="50" t="s">
        <v>24</v>
      </c>
      <c r="H2" s="50" t="s">
        <v>25</v>
      </c>
      <c r="I2" s="50" t="s">
        <v>26</v>
      </c>
      <c r="J2" s="50" t="s">
        <v>27</v>
      </c>
      <c r="K2" s="50" t="s">
        <v>28</v>
      </c>
      <c r="L2" s="50" t="s">
        <v>29</v>
      </c>
      <c r="M2" s="50" t="s">
        <v>30</v>
      </c>
      <c r="N2" s="50" t="s">
        <v>31</v>
      </c>
      <c r="O2" s="50" t="s">
        <v>32</v>
      </c>
      <c r="P2" s="50" t="s">
        <v>33</v>
      </c>
      <c r="Q2" s="50" t="s">
        <v>34</v>
      </c>
      <c r="R2" s="50" t="s">
        <v>35</v>
      </c>
      <c r="S2" s="50" t="s">
        <v>36</v>
      </c>
      <c r="T2" s="50" t="s">
        <v>37</v>
      </c>
      <c r="U2" s="50" t="s">
        <v>38</v>
      </c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</row>
    <row r="3" spans="1:42">
      <c r="A3" s="50"/>
      <c r="B3" s="50"/>
      <c r="C3" s="50" t="s">
        <v>814</v>
      </c>
      <c r="D3" s="50" t="s">
        <v>1049</v>
      </c>
      <c r="E3" s="50" t="s">
        <v>824</v>
      </c>
      <c r="F3" s="50" t="s">
        <v>860</v>
      </c>
      <c r="G3" s="50" t="s">
        <v>673</v>
      </c>
      <c r="H3" s="50" t="s">
        <v>812</v>
      </c>
      <c r="I3" s="50" t="s">
        <v>817</v>
      </c>
      <c r="J3" s="50" t="s">
        <v>818</v>
      </c>
      <c r="K3" s="50" t="s">
        <v>823</v>
      </c>
      <c r="L3" s="50" t="s">
        <v>816</v>
      </c>
      <c r="M3" s="50" t="s">
        <v>669</v>
      </c>
      <c r="N3" s="50" t="s">
        <v>670</v>
      </c>
      <c r="O3" s="50" t="s">
        <v>825</v>
      </c>
      <c r="P3" s="50" t="s">
        <v>826</v>
      </c>
      <c r="Q3" s="50" t="s">
        <v>676</v>
      </c>
      <c r="R3" s="50" t="s">
        <v>677</v>
      </c>
      <c r="S3" s="50" t="s">
        <v>678</v>
      </c>
      <c r="T3" s="50" t="s">
        <v>679</v>
      </c>
      <c r="U3" s="50" t="s">
        <v>671</v>
      </c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</row>
    <row r="4" spans="1:42">
      <c r="A4" s="66"/>
      <c r="B4" s="50">
        <v>1979</v>
      </c>
      <c r="C4" s="50" t="s">
        <v>93</v>
      </c>
      <c r="D4" s="50">
        <v>5.4077964293355896</v>
      </c>
      <c r="E4" s="50">
        <v>5.4077964293355896</v>
      </c>
      <c r="F4" s="50">
        <v>5.0532158850661402</v>
      </c>
      <c r="G4" s="50">
        <v>5.1667658202515803</v>
      </c>
      <c r="H4" s="50">
        <v>5.2863458540986201</v>
      </c>
      <c r="I4" s="50">
        <v>5.2863458540986201</v>
      </c>
      <c r="J4" s="50">
        <v>5.2863458540986201</v>
      </c>
      <c r="K4" s="50">
        <v>5.2863458540986201</v>
      </c>
      <c r="L4" s="50">
        <v>5.3487263036424899</v>
      </c>
      <c r="M4" s="50">
        <v>5.4920921292909997</v>
      </c>
      <c r="N4" s="50">
        <v>5.3995462877269897</v>
      </c>
      <c r="O4" s="50">
        <v>5.3995462877269897</v>
      </c>
      <c r="P4" s="50">
        <v>5.3995462877269897</v>
      </c>
      <c r="Q4" s="50">
        <v>5.3995462877269897</v>
      </c>
      <c r="R4" s="50">
        <v>5.3995462877269897</v>
      </c>
      <c r="S4" s="50">
        <v>5.3995462877269897</v>
      </c>
      <c r="T4" s="50">
        <v>5.1214037142098796</v>
      </c>
      <c r="U4" s="50">
        <v>4.8447214214451302</v>
      </c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</row>
    <row r="5" spans="1:42">
      <c r="A5" s="66"/>
      <c r="B5" s="50">
        <f>B4+1</f>
        <v>1980</v>
      </c>
      <c r="C5" s="50">
        <v>3.73071767988051</v>
      </c>
      <c r="D5" s="50">
        <v>4.8449759236752099</v>
      </c>
      <c r="E5" s="50">
        <v>4.8449759236752099</v>
      </c>
      <c r="F5" s="50">
        <v>4.6740928362218996</v>
      </c>
      <c r="G5" s="50">
        <v>4.59061353771739</v>
      </c>
      <c r="H5" s="50">
        <v>4.7069931435462902</v>
      </c>
      <c r="I5" s="50">
        <v>4.7069931435462902</v>
      </c>
      <c r="J5" s="50">
        <v>4.7069931435462902</v>
      </c>
      <c r="K5" s="50">
        <v>4.7069931435462902</v>
      </c>
      <c r="L5" s="50">
        <v>4.8284373804696399</v>
      </c>
      <c r="M5" s="50">
        <v>4.8345449711071504</v>
      </c>
      <c r="N5" s="50">
        <v>4.8243859619640199</v>
      </c>
      <c r="O5" s="50">
        <v>4.8243859619640199</v>
      </c>
      <c r="P5" s="50">
        <v>4.8243859619640199</v>
      </c>
      <c r="Q5" s="50">
        <v>4.8243859619640199</v>
      </c>
      <c r="R5" s="50">
        <v>4.8206172687832201</v>
      </c>
      <c r="S5" s="50">
        <v>4.7503332421738298</v>
      </c>
      <c r="T5" s="50">
        <v>4.7800470008167197</v>
      </c>
      <c r="U5" s="50">
        <v>4.6692135489443398</v>
      </c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</row>
    <row r="6" spans="1:42">
      <c r="A6" s="66"/>
      <c r="B6" s="50">
        <f t="shared" ref="B6:B48" si="0">B5+1</f>
        <v>1981</v>
      </c>
      <c r="C6" s="50">
        <v>4.7403399660669203</v>
      </c>
      <c r="D6" s="50">
        <v>4.6245907764269099</v>
      </c>
      <c r="E6" s="50">
        <v>4.6245907764269099</v>
      </c>
      <c r="F6" s="50">
        <v>4.5402266205269601</v>
      </c>
      <c r="G6" s="50">
        <v>4.4684783941937196</v>
      </c>
      <c r="H6" s="50">
        <v>4.6006092740547402</v>
      </c>
      <c r="I6" s="50">
        <v>4.6006092740547402</v>
      </c>
      <c r="J6" s="50">
        <v>4.6006092740547402</v>
      </c>
      <c r="K6" s="50">
        <v>4.6006092740547402</v>
      </c>
      <c r="L6" s="50">
        <v>4.6884031651446403</v>
      </c>
      <c r="M6" s="50">
        <v>4.6966577263724201</v>
      </c>
      <c r="N6" s="50">
        <v>4.6991701296331501</v>
      </c>
      <c r="O6" s="50">
        <v>4.7060114637309702</v>
      </c>
      <c r="P6" s="50">
        <v>4.7060114637309702</v>
      </c>
      <c r="Q6" s="50">
        <v>4.7060114637309702</v>
      </c>
      <c r="R6" s="50">
        <v>4.7050437368630398</v>
      </c>
      <c r="S6" s="50">
        <v>4.6385108264431896</v>
      </c>
      <c r="T6" s="50">
        <v>4.6574063778273196</v>
      </c>
      <c r="U6" s="50">
        <v>4.6217722903550396</v>
      </c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</row>
    <row r="7" spans="1:42">
      <c r="A7" s="66"/>
      <c r="B7" s="50">
        <f t="shared" si="0"/>
        <v>1982</v>
      </c>
      <c r="C7" s="50">
        <v>4.7253041247701697</v>
      </c>
      <c r="D7" s="50">
        <v>4.6397681762311302</v>
      </c>
      <c r="E7" s="50">
        <v>4.6397681762311302</v>
      </c>
      <c r="F7" s="50">
        <v>4.4633131576685603</v>
      </c>
      <c r="G7" s="50">
        <v>4.3572836687223004</v>
      </c>
      <c r="H7" s="50">
        <v>4.4462396978876297</v>
      </c>
      <c r="I7" s="50">
        <v>4.4462396978876297</v>
      </c>
      <c r="J7" s="50">
        <v>4.4462396978876297</v>
      </c>
      <c r="K7" s="50">
        <v>4.4462396978876297</v>
      </c>
      <c r="L7" s="50">
        <v>4.4697664404822604</v>
      </c>
      <c r="M7" s="50">
        <v>4.4453097478739201</v>
      </c>
      <c r="N7" s="50">
        <v>4.4518514747821802</v>
      </c>
      <c r="O7" s="50">
        <v>4.4575087152005404</v>
      </c>
      <c r="P7" s="50">
        <v>4.4575087152005404</v>
      </c>
      <c r="Q7" s="50">
        <v>4.4575087152005404</v>
      </c>
      <c r="R7" s="50">
        <v>4.4582546634756897</v>
      </c>
      <c r="S7" s="50">
        <v>4.4335209158244604</v>
      </c>
      <c r="T7" s="50">
        <v>4.4881240310515604</v>
      </c>
      <c r="U7" s="50">
        <v>4.4540392509581803</v>
      </c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</row>
    <row r="8" spans="1:42">
      <c r="A8" s="66"/>
      <c r="B8" s="50">
        <f t="shared" si="0"/>
        <v>1983</v>
      </c>
      <c r="C8" s="50">
        <v>4.2873568990305504</v>
      </c>
      <c r="D8" s="50">
        <v>4.41299413330138</v>
      </c>
      <c r="E8" s="50">
        <v>4.41299413330138</v>
      </c>
      <c r="F8" s="50">
        <v>4.2571465902190599</v>
      </c>
      <c r="G8" s="50">
        <v>4.1142414199353396</v>
      </c>
      <c r="H8" s="50">
        <v>4.2240090726674904</v>
      </c>
      <c r="I8" s="50">
        <v>4.2240090726674904</v>
      </c>
      <c r="J8" s="50">
        <v>4.2240090726674904</v>
      </c>
      <c r="K8" s="50">
        <v>4.2240090726674904</v>
      </c>
      <c r="L8" s="50">
        <v>4.20721334815084</v>
      </c>
      <c r="M8" s="50">
        <v>4.1886992571162702</v>
      </c>
      <c r="N8" s="50">
        <v>4.2000870981423901</v>
      </c>
      <c r="O8" s="50">
        <v>4.2050193176485804</v>
      </c>
      <c r="P8" s="50">
        <v>4.2050193176485804</v>
      </c>
      <c r="Q8" s="50">
        <v>4.2050193176485804</v>
      </c>
      <c r="R8" s="50">
        <v>4.2064447950308699</v>
      </c>
      <c r="S8" s="50">
        <v>4.19065055806084</v>
      </c>
      <c r="T8" s="50">
        <v>4.2363741840686497</v>
      </c>
      <c r="U8" s="50">
        <v>4.2348165435748202</v>
      </c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</row>
    <row r="9" spans="1:42">
      <c r="A9" s="66"/>
      <c r="B9" s="50">
        <f t="shared" si="0"/>
        <v>1984</v>
      </c>
      <c r="C9" s="50">
        <v>3.8020428291719099</v>
      </c>
      <c r="D9" s="50">
        <v>4.2351650611973</v>
      </c>
      <c r="E9" s="50">
        <v>4.2351650611973</v>
      </c>
      <c r="F9" s="50">
        <v>4.0453747197793497</v>
      </c>
      <c r="G9" s="50">
        <v>3.92248662166284</v>
      </c>
      <c r="H9" s="50">
        <v>4.0527954086374702</v>
      </c>
      <c r="I9" s="50">
        <v>4.0527954086374702</v>
      </c>
      <c r="J9" s="50">
        <v>4.0527954086374702</v>
      </c>
      <c r="K9" s="50">
        <v>4.0527954086374702</v>
      </c>
      <c r="L9" s="50">
        <v>4.0676636511466802</v>
      </c>
      <c r="M9" s="50">
        <v>4.0484313341057003</v>
      </c>
      <c r="N9" s="50">
        <v>4.0618821540176597</v>
      </c>
      <c r="O9" s="50">
        <v>4.0580803982507998</v>
      </c>
      <c r="P9" s="50">
        <v>4.0580803982507998</v>
      </c>
      <c r="Q9" s="50">
        <v>4.0580803982507998</v>
      </c>
      <c r="R9" s="50">
        <v>4.0595238363593298</v>
      </c>
      <c r="S9" s="50">
        <v>4.0499672283212096</v>
      </c>
      <c r="T9" s="50">
        <v>4.1013030810649198</v>
      </c>
      <c r="U9" s="50">
        <v>4.1090632143101002</v>
      </c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</row>
    <row r="10" spans="1:42">
      <c r="A10" s="66"/>
      <c r="B10" s="50">
        <f t="shared" si="0"/>
        <v>1985</v>
      </c>
      <c r="C10" s="50">
        <v>3.9544216663834599</v>
      </c>
      <c r="D10" s="50">
        <v>4.2278166577531398</v>
      </c>
      <c r="E10" s="50">
        <v>4.2278166577531398</v>
      </c>
      <c r="F10" s="50">
        <v>3.9797833788434001</v>
      </c>
      <c r="G10" s="50">
        <v>3.8760639138259201</v>
      </c>
      <c r="H10" s="50">
        <v>4.0077872216519497</v>
      </c>
      <c r="I10" s="50">
        <v>4.0077872216519497</v>
      </c>
      <c r="J10" s="50">
        <v>4.0077872216519497</v>
      </c>
      <c r="K10" s="50">
        <v>4.0077872216519497</v>
      </c>
      <c r="L10" s="50">
        <v>4.0224001093890296</v>
      </c>
      <c r="M10" s="50">
        <v>3.9932556040278602</v>
      </c>
      <c r="N10" s="50">
        <v>4.0085534227817003</v>
      </c>
      <c r="O10" s="50">
        <v>3.9999065580636501</v>
      </c>
      <c r="P10" s="50">
        <v>3.9999065580636501</v>
      </c>
      <c r="Q10" s="50">
        <v>3.9999065580636501</v>
      </c>
      <c r="R10" s="50">
        <v>4.0071532753559804</v>
      </c>
      <c r="S10" s="50">
        <v>3.97274008403781</v>
      </c>
      <c r="T10" s="50">
        <v>3.9712627029447298</v>
      </c>
      <c r="U10" s="50">
        <v>3.9820774404904502</v>
      </c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</row>
    <row r="11" spans="1:42">
      <c r="A11" s="66"/>
      <c r="B11" s="50">
        <f t="shared" si="0"/>
        <v>1986</v>
      </c>
      <c r="C11" s="50">
        <v>3.9668435947299199</v>
      </c>
      <c r="D11" s="50">
        <v>4.1685976788890002</v>
      </c>
      <c r="E11" s="50">
        <v>4.1685976788890002</v>
      </c>
      <c r="F11" s="50">
        <v>3.86803724886569</v>
      </c>
      <c r="G11" s="50">
        <v>3.7970469712494501</v>
      </c>
      <c r="H11" s="50">
        <v>3.8907552002407302</v>
      </c>
      <c r="I11" s="50">
        <v>3.8907552002407302</v>
      </c>
      <c r="J11" s="50">
        <v>3.8907552002407302</v>
      </c>
      <c r="K11" s="50">
        <v>3.8907552002407302</v>
      </c>
      <c r="L11" s="50">
        <v>3.90661995127194</v>
      </c>
      <c r="M11" s="50">
        <v>3.86720401321177</v>
      </c>
      <c r="N11" s="50">
        <v>3.8814404778098202</v>
      </c>
      <c r="O11" s="50">
        <v>3.8754880699347898</v>
      </c>
      <c r="P11" s="50">
        <v>3.8754880699347898</v>
      </c>
      <c r="Q11" s="50">
        <v>3.8754880699347898</v>
      </c>
      <c r="R11" s="50">
        <v>3.8774760489296001</v>
      </c>
      <c r="S11" s="50">
        <v>3.8397347041807102</v>
      </c>
      <c r="T11" s="50">
        <v>3.8432273422963901</v>
      </c>
      <c r="U11" s="50">
        <v>3.8420856328081698</v>
      </c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</row>
    <row r="12" spans="1:42">
      <c r="A12" s="66"/>
      <c r="B12" s="50">
        <f t="shared" si="0"/>
        <v>1987</v>
      </c>
      <c r="C12" s="50">
        <v>3.9642080509325899</v>
      </c>
      <c r="D12" s="50">
        <v>4.1312174469117302</v>
      </c>
      <c r="E12" s="50">
        <v>4.1312174469117302</v>
      </c>
      <c r="F12" s="50">
        <v>3.7649514610789701</v>
      </c>
      <c r="G12" s="50">
        <v>3.69343469399556</v>
      </c>
      <c r="H12" s="50">
        <v>3.7861947835126402</v>
      </c>
      <c r="I12" s="50">
        <v>3.7861947835126402</v>
      </c>
      <c r="J12" s="50">
        <v>3.7861947835126402</v>
      </c>
      <c r="K12" s="50">
        <v>3.7861947835126402</v>
      </c>
      <c r="L12" s="50">
        <v>3.7970136451481098</v>
      </c>
      <c r="M12" s="50">
        <v>3.7676723204026299</v>
      </c>
      <c r="N12" s="50">
        <v>3.7762883451121301</v>
      </c>
      <c r="O12" s="50">
        <v>3.7719342550717401</v>
      </c>
      <c r="P12" s="50">
        <v>3.7719342550717401</v>
      </c>
      <c r="Q12" s="50">
        <v>3.7719342550717401</v>
      </c>
      <c r="R12" s="50">
        <v>3.77028107050592</v>
      </c>
      <c r="S12" s="50">
        <v>3.73166483230216</v>
      </c>
      <c r="T12" s="50">
        <v>3.7443191778079199</v>
      </c>
      <c r="U12" s="50">
        <v>3.7367229242968998</v>
      </c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</row>
    <row r="13" spans="1:42">
      <c r="A13" s="66"/>
      <c r="B13" s="50">
        <f t="shared" si="0"/>
        <v>1988</v>
      </c>
      <c r="C13" s="50">
        <v>3.8523214449198901</v>
      </c>
      <c r="D13" s="50">
        <v>4.0268343151644297</v>
      </c>
      <c r="E13" s="50">
        <v>4.0268343151644297</v>
      </c>
      <c r="F13" s="50">
        <v>3.6332271170463701</v>
      </c>
      <c r="G13" s="50">
        <v>3.5857310106603801</v>
      </c>
      <c r="H13" s="50">
        <v>3.66210213974193</v>
      </c>
      <c r="I13" s="50">
        <v>3.66210213974193</v>
      </c>
      <c r="J13" s="50">
        <v>3.66210213974193</v>
      </c>
      <c r="K13" s="50">
        <v>3.66210213974193</v>
      </c>
      <c r="L13" s="50">
        <v>3.6769016910625001</v>
      </c>
      <c r="M13" s="50">
        <v>3.6434813752567199</v>
      </c>
      <c r="N13" s="50">
        <v>3.6491492207897802</v>
      </c>
      <c r="O13" s="50">
        <v>3.6427149130915</v>
      </c>
      <c r="P13" s="50">
        <v>3.6427149130915</v>
      </c>
      <c r="Q13" s="50">
        <v>3.6427149130915</v>
      </c>
      <c r="R13" s="50">
        <v>3.6432357783656801</v>
      </c>
      <c r="S13" s="50">
        <v>3.6191055935571699</v>
      </c>
      <c r="T13" s="50">
        <v>3.6459817893578998</v>
      </c>
      <c r="U13" s="50">
        <v>3.62073784719363</v>
      </c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</row>
    <row r="14" spans="1:42">
      <c r="A14" s="66"/>
      <c r="B14" s="50">
        <f t="shared" si="0"/>
        <v>1989</v>
      </c>
      <c r="C14" s="50">
        <v>3.5705639778749698</v>
      </c>
      <c r="D14" s="50">
        <v>3.9291336605135001</v>
      </c>
      <c r="E14" s="50">
        <v>3.9291336605135001</v>
      </c>
      <c r="F14" s="50">
        <v>3.5394675982380202</v>
      </c>
      <c r="G14" s="50">
        <v>3.4850700517939801</v>
      </c>
      <c r="H14" s="50">
        <v>3.5732668011261399</v>
      </c>
      <c r="I14" s="50">
        <v>3.5732668011261399</v>
      </c>
      <c r="J14" s="50">
        <v>3.5732668011261399</v>
      </c>
      <c r="K14" s="50">
        <v>3.5732668011261399</v>
      </c>
      <c r="L14" s="50">
        <v>3.5953418554074998</v>
      </c>
      <c r="M14" s="50">
        <v>3.5616173094964299</v>
      </c>
      <c r="N14" s="50">
        <v>3.5713465670888298</v>
      </c>
      <c r="O14" s="50">
        <v>3.56626367443006</v>
      </c>
      <c r="P14" s="50">
        <v>3.56626367443006</v>
      </c>
      <c r="Q14" s="50">
        <v>3.56626367443006</v>
      </c>
      <c r="R14" s="50">
        <v>3.56738329721825</v>
      </c>
      <c r="S14" s="50">
        <v>3.5434879891349702</v>
      </c>
      <c r="T14" s="50">
        <v>3.5709517305749801</v>
      </c>
      <c r="U14" s="50">
        <v>3.5108344686820701</v>
      </c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</row>
    <row r="15" spans="1:42">
      <c r="A15" s="66"/>
      <c r="B15" s="50">
        <f t="shared" si="0"/>
        <v>1990</v>
      </c>
      <c r="C15" s="50">
        <v>3.4185576341665</v>
      </c>
      <c r="D15" s="50">
        <v>3.8761889929061901</v>
      </c>
      <c r="E15" s="50">
        <v>3.8761889929061901</v>
      </c>
      <c r="F15" s="50">
        <v>3.4359282954393202</v>
      </c>
      <c r="G15" s="50">
        <v>3.3982069604391798</v>
      </c>
      <c r="H15" s="50">
        <v>3.4907872908904101</v>
      </c>
      <c r="I15" s="50">
        <v>3.4907872908904101</v>
      </c>
      <c r="J15" s="50">
        <v>3.4907872908904101</v>
      </c>
      <c r="K15" s="50">
        <v>3.4907872908904101</v>
      </c>
      <c r="L15" s="50">
        <v>3.5125658428428599</v>
      </c>
      <c r="M15" s="50">
        <v>3.4686214481081299</v>
      </c>
      <c r="N15" s="50">
        <v>3.4757628004711298</v>
      </c>
      <c r="O15" s="50">
        <v>3.47034393583604</v>
      </c>
      <c r="P15" s="50">
        <v>3.47034393583604</v>
      </c>
      <c r="Q15" s="50">
        <v>3.47034393583604</v>
      </c>
      <c r="R15" s="50">
        <v>3.4735638831365301</v>
      </c>
      <c r="S15" s="50">
        <v>3.4487776694699499</v>
      </c>
      <c r="T15" s="50">
        <v>3.4871737355590602</v>
      </c>
      <c r="U15" s="50">
        <v>3.4074567030068601</v>
      </c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</row>
    <row r="16" spans="1:42">
      <c r="A16" s="66"/>
      <c r="B16" s="50">
        <f t="shared" si="0"/>
        <v>1991</v>
      </c>
      <c r="C16" s="50">
        <v>3.32777512825563</v>
      </c>
      <c r="D16" s="50">
        <v>3.8372500966716601</v>
      </c>
      <c r="E16" s="50">
        <v>3.8372500966716601</v>
      </c>
      <c r="F16" s="50">
        <v>3.3806430779314902</v>
      </c>
      <c r="G16" s="50">
        <v>3.3520532455902101</v>
      </c>
      <c r="H16" s="50">
        <v>3.4403018463261499</v>
      </c>
      <c r="I16" s="50">
        <v>3.4403018463261499</v>
      </c>
      <c r="J16" s="50">
        <v>3.4403018463261499</v>
      </c>
      <c r="K16" s="50">
        <v>3.4403018463261499</v>
      </c>
      <c r="L16" s="50">
        <v>3.4628751440907601</v>
      </c>
      <c r="M16" s="50">
        <v>3.4193129704964602</v>
      </c>
      <c r="N16" s="50">
        <v>3.4191338031272198</v>
      </c>
      <c r="O16" s="50">
        <v>3.4147159161036802</v>
      </c>
      <c r="P16" s="50">
        <v>3.4147159161036802</v>
      </c>
      <c r="Q16" s="50">
        <v>3.4147159161036802</v>
      </c>
      <c r="R16" s="50">
        <v>3.4179541801423898</v>
      </c>
      <c r="S16" s="50">
        <v>3.38825345647993</v>
      </c>
      <c r="T16" s="50">
        <v>3.42798901263735</v>
      </c>
      <c r="U16" s="50">
        <v>3.3226028175175601</v>
      </c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</row>
    <row r="17" spans="1:42">
      <c r="A17" s="66"/>
      <c r="B17" s="50">
        <f t="shared" si="0"/>
        <v>1992</v>
      </c>
      <c r="C17" s="50">
        <v>3.18014325585251</v>
      </c>
      <c r="D17" s="50">
        <v>3.7165992458514601</v>
      </c>
      <c r="E17" s="50">
        <v>3.7165992458514601</v>
      </c>
      <c r="F17" s="50">
        <v>3.2997435073259398</v>
      </c>
      <c r="G17" s="50">
        <v>3.2692241835379998</v>
      </c>
      <c r="H17" s="50">
        <v>3.35358532200395</v>
      </c>
      <c r="I17" s="50">
        <v>3.35358532200395</v>
      </c>
      <c r="J17" s="50">
        <v>3.35358532200395</v>
      </c>
      <c r="K17" s="50">
        <v>3.35358532200395</v>
      </c>
      <c r="L17" s="50">
        <v>3.3796802166828401</v>
      </c>
      <c r="M17" s="50">
        <v>3.32583462660152</v>
      </c>
      <c r="N17" s="50">
        <v>3.3264573180131398</v>
      </c>
      <c r="O17" s="50">
        <v>3.3230917847427301</v>
      </c>
      <c r="P17" s="50">
        <v>3.3230917847427301</v>
      </c>
      <c r="Q17" s="50">
        <v>3.3230917847427301</v>
      </c>
      <c r="R17" s="50">
        <v>3.3269199377243099</v>
      </c>
      <c r="S17" s="50">
        <v>3.2912245456160698</v>
      </c>
      <c r="T17" s="50">
        <v>3.33631980304285</v>
      </c>
      <c r="U17" s="50">
        <v>3.2035060191175702</v>
      </c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</row>
    <row r="18" spans="1:42">
      <c r="A18" s="66"/>
      <c r="B18" s="50">
        <f t="shared" si="0"/>
        <v>1993</v>
      </c>
      <c r="C18" s="50">
        <v>3.0776238849171</v>
      </c>
      <c r="D18" s="50">
        <v>3.6340092466381</v>
      </c>
      <c r="E18" s="50">
        <v>3.6340092466381</v>
      </c>
      <c r="F18" s="50">
        <v>3.2277916272379699</v>
      </c>
      <c r="G18" s="50">
        <v>3.1916955887303802</v>
      </c>
      <c r="H18" s="50">
        <v>3.2805146606169502</v>
      </c>
      <c r="I18" s="50">
        <v>3.2805146606169502</v>
      </c>
      <c r="J18" s="50">
        <v>3.2805146606169502</v>
      </c>
      <c r="K18" s="50">
        <v>3.2805146606169502</v>
      </c>
      <c r="L18" s="50">
        <v>3.3055247208395002</v>
      </c>
      <c r="M18" s="50">
        <v>3.2508864038978298</v>
      </c>
      <c r="N18" s="50">
        <v>3.2524918761916202</v>
      </c>
      <c r="O18" s="50">
        <v>3.2498117207319099</v>
      </c>
      <c r="P18" s="50">
        <v>3.2498117207319099</v>
      </c>
      <c r="Q18" s="50">
        <v>3.2498117207319099</v>
      </c>
      <c r="R18" s="50">
        <v>3.2521173329419399</v>
      </c>
      <c r="S18" s="50">
        <v>3.2045978285292702</v>
      </c>
      <c r="T18" s="50">
        <v>3.2549984696889802</v>
      </c>
      <c r="U18" s="50">
        <v>3.1215690826884899</v>
      </c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</row>
    <row r="19" spans="1:42">
      <c r="A19" s="66"/>
      <c r="B19" s="50">
        <f t="shared" si="0"/>
        <v>1994</v>
      </c>
      <c r="C19" s="50">
        <v>2.91407630829561</v>
      </c>
      <c r="D19" s="50">
        <v>3.5549062440557502</v>
      </c>
      <c r="E19" s="50">
        <v>3.5549062440557502</v>
      </c>
      <c r="F19" s="50">
        <v>3.1988997205018301</v>
      </c>
      <c r="G19" s="50">
        <v>3.1579919435208299</v>
      </c>
      <c r="H19" s="50">
        <v>3.2326360418436599</v>
      </c>
      <c r="I19" s="50">
        <v>3.2326360418436599</v>
      </c>
      <c r="J19" s="50">
        <v>3.2326360418436599</v>
      </c>
      <c r="K19" s="50">
        <v>3.2326360418436599</v>
      </c>
      <c r="L19" s="50">
        <v>3.2537130370663299</v>
      </c>
      <c r="M19" s="50">
        <v>3.1985410630829998</v>
      </c>
      <c r="N19" s="50">
        <v>3.1973303552425998</v>
      </c>
      <c r="O19" s="50">
        <v>3.19513638329774</v>
      </c>
      <c r="P19" s="50">
        <v>3.19513638329774</v>
      </c>
      <c r="Q19" s="50">
        <v>3.19513638329774</v>
      </c>
      <c r="R19" s="50">
        <v>3.1975965471488799</v>
      </c>
      <c r="S19" s="50">
        <v>3.14909196779</v>
      </c>
      <c r="T19" s="50">
        <v>3.2026827896436201</v>
      </c>
      <c r="U19" s="50">
        <v>3.0552260389478798</v>
      </c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</row>
    <row r="20" spans="1:42">
      <c r="A20" s="66"/>
      <c r="B20" s="50">
        <f t="shared" si="0"/>
        <v>1995</v>
      </c>
      <c r="C20" s="50">
        <v>2.90918782162115</v>
      </c>
      <c r="D20" s="50">
        <v>3.4892431797071501</v>
      </c>
      <c r="E20" s="50">
        <v>3.4892431797071501</v>
      </c>
      <c r="F20" s="50">
        <v>3.13260727304228</v>
      </c>
      <c r="G20" s="50">
        <v>3.0938515770347199</v>
      </c>
      <c r="H20" s="50">
        <v>3.1687101721591699</v>
      </c>
      <c r="I20" s="50">
        <v>3.1687101721591699</v>
      </c>
      <c r="J20" s="50">
        <v>3.1687101721591699</v>
      </c>
      <c r="K20" s="50">
        <v>3.1687101721591699</v>
      </c>
      <c r="L20" s="50">
        <v>3.1903270015815099</v>
      </c>
      <c r="M20" s="50">
        <v>3.1432709003089698</v>
      </c>
      <c r="N20" s="50">
        <v>3.1419302638518198</v>
      </c>
      <c r="O20" s="50">
        <v>3.14015196641994</v>
      </c>
      <c r="P20" s="50">
        <v>3.14015196641994</v>
      </c>
      <c r="Q20" s="50">
        <v>3.14015196641994</v>
      </c>
      <c r="R20" s="50">
        <v>3.1441183602802298</v>
      </c>
      <c r="S20" s="50">
        <v>3.0858385617791999</v>
      </c>
      <c r="T20" s="50">
        <v>3.1376173445900002</v>
      </c>
      <c r="U20" s="50">
        <v>2.9869852542447499</v>
      </c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</row>
    <row r="21" spans="1:42">
      <c r="A21" s="66"/>
      <c r="B21" s="50">
        <f t="shared" si="0"/>
        <v>1996</v>
      </c>
      <c r="C21" s="50">
        <v>2.9516945030869799</v>
      </c>
      <c r="D21" s="50">
        <v>3.4463518092900798</v>
      </c>
      <c r="E21" s="50">
        <v>3.4463518092900798</v>
      </c>
      <c r="F21" s="50">
        <v>3.0607812364198401</v>
      </c>
      <c r="G21" s="50">
        <v>3.01370904660868</v>
      </c>
      <c r="H21" s="50">
        <v>3.0963273587164699</v>
      </c>
      <c r="I21" s="50">
        <v>3.0963273587164699</v>
      </c>
      <c r="J21" s="50">
        <v>3.0963273587164699</v>
      </c>
      <c r="K21" s="50">
        <v>3.0963273587164699</v>
      </c>
      <c r="L21" s="50">
        <v>3.1225434428985599</v>
      </c>
      <c r="M21" s="50">
        <v>3.07402674838624</v>
      </c>
      <c r="N21" s="50">
        <v>3.0717100767639698</v>
      </c>
      <c r="O21" s="50">
        <v>3.0708566202864902</v>
      </c>
      <c r="P21" s="50">
        <v>3.0708566202864902</v>
      </c>
      <c r="Q21" s="50">
        <v>3.0708566202864902</v>
      </c>
      <c r="R21" s="50">
        <v>3.0737084812600202</v>
      </c>
      <c r="S21" s="50">
        <v>3.0199447491229301</v>
      </c>
      <c r="T21" s="50">
        <v>3.0723849477480099</v>
      </c>
      <c r="U21" s="50">
        <v>2.9371757230575399</v>
      </c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</row>
    <row r="22" spans="1:42">
      <c r="A22" s="66"/>
      <c r="B22" s="50">
        <f t="shared" si="0"/>
        <v>1997</v>
      </c>
      <c r="C22" s="50">
        <v>2.8048763560315599</v>
      </c>
      <c r="D22" s="50">
        <v>3.38103447726398</v>
      </c>
      <c r="E22" s="50">
        <v>3.38103447726398</v>
      </c>
      <c r="F22" s="50">
        <v>2.9919752122807202</v>
      </c>
      <c r="G22" s="50">
        <v>2.9687456312711902</v>
      </c>
      <c r="H22" s="50">
        <v>3.04686314155339</v>
      </c>
      <c r="I22" s="50">
        <v>3.04686314155339</v>
      </c>
      <c r="J22" s="50">
        <v>3.04686314155339</v>
      </c>
      <c r="K22" s="50">
        <v>3.04686314155339</v>
      </c>
      <c r="L22" s="50">
        <v>3.0757119437704099</v>
      </c>
      <c r="M22" s="50">
        <v>3.0315781174829</v>
      </c>
      <c r="N22" s="50">
        <v>3.0359330295544602</v>
      </c>
      <c r="O22" s="50">
        <v>3.03403890136642</v>
      </c>
      <c r="P22" s="50">
        <v>3.03403890136642</v>
      </c>
      <c r="Q22" s="50">
        <v>3.03403890136642</v>
      </c>
      <c r="R22" s="50">
        <v>3.0372111804808202</v>
      </c>
      <c r="S22" s="50">
        <v>2.9769465266852602</v>
      </c>
      <c r="T22" s="50">
        <v>3.0279521196938699</v>
      </c>
      <c r="U22" s="50">
        <v>2.8971122185448701</v>
      </c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</row>
    <row r="23" spans="1:42">
      <c r="A23" s="66"/>
      <c r="B23" s="50">
        <f t="shared" si="0"/>
        <v>1998</v>
      </c>
      <c r="C23" s="50">
        <v>2.8090711329584201</v>
      </c>
      <c r="D23" s="50">
        <v>3.3547078757218798</v>
      </c>
      <c r="E23" s="50">
        <v>3.3547078757218798</v>
      </c>
      <c r="F23" s="50">
        <v>2.9354758658511799</v>
      </c>
      <c r="G23" s="50">
        <v>2.89932006790914</v>
      </c>
      <c r="H23" s="50">
        <v>2.9874246011032</v>
      </c>
      <c r="I23" s="50">
        <v>2.9874246011032</v>
      </c>
      <c r="J23" s="50">
        <v>2.9874246011032</v>
      </c>
      <c r="K23" s="50">
        <v>2.9874246011032</v>
      </c>
      <c r="L23" s="50">
        <v>3.0190172652478902</v>
      </c>
      <c r="M23" s="50">
        <v>2.9812770254528802</v>
      </c>
      <c r="N23" s="50">
        <v>2.98650372196209</v>
      </c>
      <c r="O23" s="50">
        <v>2.9850628153394099</v>
      </c>
      <c r="P23" s="50">
        <v>2.9850628153394099</v>
      </c>
      <c r="Q23" s="50">
        <v>2.9850628153394099</v>
      </c>
      <c r="R23" s="50">
        <v>2.9864760485281598</v>
      </c>
      <c r="S23" s="50">
        <v>2.9179353637701202</v>
      </c>
      <c r="T23" s="50">
        <v>2.9698315354693698</v>
      </c>
      <c r="U23" s="50">
        <v>2.84576074599034</v>
      </c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</row>
    <row r="24" spans="1:42">
      <c r="A24" s="66"/>
      <c r="B24" s="50">
        <f t="shared" si="0"/>
        <v>1999</v>
      </c>
      <c r="C24" s="50">
        <v>2.8102808452888599</v>
      </c>
      <c r="D24" s="50">
        <v>3.3442884413915701</v>
      </c>
      <c r="E24" s="50">
        <v>3.3442884413915701</v>
      </c>
      <c r="F24" s="50">
        <v>2.8895735049039302</v>
      </c>
      <c r="G24" s="50">
        <v>2.8605861654611902</v>
      </c>
      <c r="H24" s="50">
        <v>2.9498948136832399</v>
      </c>
      <c r="I24" s="50">
        <v>2.9498948136832399</v>
      </c>
      <c r="J24" s="50">
        <v>2.9498948136832399</v>
      </c>
      <c r="K24" s="50">
        <v>2.9498948136832399</v>
      </c>
      <c r="L24" s="50">
        <v>2.98352075671517</v>
      </c>
      <c r="M24" s="50">
        <v>2.9456681659797499</v>
      </c>
      <c r="N24" s="50">
        <v>2.9509160909285499</v>
      </c>
      <c r="O24" s="50">
        <v>2.94977627329077</v>
      </c>
      <c r="P24" s="50">
        <v>2.94977627329077</v>
      </c>
      <c r="Q24" s="50">
        <v>2.94977627329077</v>
      </c>
      <c r="R24" s="50">
        <v>2.9512181070160102</v>
      </c>
      <c r="S24" s="50">
        <v>2.8858183681419298</v>
      </c>
      <c r="T24" s="50">
        <v>2.9360422623850102</v>
      </c>
      <c r="U24" s="50">
        <v>2.8088773108842102</v>
      </c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</row>
    <row r="25" spans="1:42">
      <c r="A25" s="66"/>
      <c r="B25" s="50">
        <f t="shared" si="0"/>
        <v>2000</v>
      </c>
      <c r="C25" s="50">
        <v>2.9807098393546201</v>
      </c>
      <c r="D25" s="50">
        <v>3.3432101322544199</v>
      </c>
      <c r="E25" s="50">
        <v>3.3432101322544199</v>
      </c>
      <c r="F25" s="50">
        <v>2.8696160375883202</v>
      </c>
      <c r="G25" s="50">
        <v>2.8364499465904802</v>
      </c>
      <c r="H25" s="50">
        <v>2.9236077068389701</v>
      </c>
      <c r="I25" s="50">
        <v>2.9236077068389701</v>
      </c>
      <c r="J25" s="50">
        <v>2.9236077068389701</v>
      </c>
      <c r="K25" s="50">
        <v>2.9236077068389701</v>
      </c>
      <c r="L25" s="50">
        <v>2.9564616131110601</v>
      </c>
      <c r="M25" s="50">
        <v>2.9140831953312598</v>
      </c>
      <c r="N25" s="50">
        <v>2.9194901480591202</v>
      </c>
      <c r="O25" s="50">
        <v>2.9185835010834</v>
      </c>
      <c r="P25" s="50">
        <v>2.9185835010834</v>
      </c>
      <c r="Q25" s="50">
        <v>2.9185835010834</v>
      </c>
      <c r="R25" s="50">
        <v>2.9199226403733101</v>
      </c>
      <c r="S25" s="50">
        <v>2.85425645919184</v>
      </c>
      <c r="T25" s="50">
        <v>2.9028665253216399</v>
      </c>
      <c r="U25" s="50">
        <v>2.7822777689443399</v>
      </c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</row>
    <row r="26" spans="1:42">
      <c r="A26" s="66"/>
      <c r="B26" s="50">
        <f t="shared" si="0"/>
        <v>2001</v>
      </c>
      <c r="C26" s="50">
        <v>2.9956452118685899</v>
      </c>
      <c r="D26" s="50">
        <v>3.3332774489883299</v>
      </c>
      <c r="E26" s="50">
        <v>3.3332774489883299</v>
      </c>
      <c r="F26" s="50">
        <v>2.8502781844731202</v>
      </c>
      <c r="G26" s="50">
        <v>2.81934726382657</v>
      </c>
      <c r="H26" s="50">
        <v>2.9058067505035998</v>
      </c>
      <c r="I26" s="50">
        <v>2.9058067505035998</v>
      </c>
      <c r="J26" s="50">
        <v>2.9058067505035998</v>
      </c>
      <c r="K26" s="50">
        <v>2.9058067505035998</v>
      </c>
      <c r="L26" s="50">
        <v>2.9356245972453898</v>
      </c>
      <c r="M26" s="50">
        <v>2.8920804540743501</v>
      </c>
      <c r="N26" s="50">
        <v>2.89777753774906</v>
      </c>
      <c r="O26" s="50">
        <v>2.8967488226322602</v>
      </c>
      <c r="P26" s="50">
        <v>2.8967488226322602</v>
      </c>
      <c r="Q26" s="50">
        <v>2.8967488226322602</v>
      </c>
      <c r="R26" s="50">
        <v>2.8987049943302101</v>
      </c>
      <c r="S26" s="50">
        <v>2.83379639601426</v>
      </c>
      <c r="T26" s="50">
        <v>2.8789833342988498</v>
      </c>
      <c r="U26" s="50">
        <v>2.75834996743842</v>
      </c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</row>
    <row r="27" spans="1:42">
      <c r="A27" s="66"/>
      <c r="B27" s="50">
        <f t="shared" si="0"/>
        <v>2002</v>
      </c>
      <c r="C27" s="50">
        <v>2.9802409423685701</v>
      </c>
      <c r="D27" s="50">
        <v>3.33061794687239</v>
      </c>
      <c r="E27" s="50">
        <v>3.33061794687239</v>
      </c>
      <c r="F27" s="50">
        <v>2.8317631760059099</v>
      </c>
      <c r="G27" s="50">
        <v>2.8033494072179099</v>
      </c>
      <c r="H27" s="50">
        <v>2.8899104585347399</v>
      </c>
      <c r="I27" s="50">
        <v>2.8899104585347399</v>
      </c>
      <c r="J27" s="50">
        <v>2.8899104585347399</v>
      </c>
      <c r="K27" s="50">
        <v>2.8899104585347399</v>
      </c>
      <c r="L27" s="50">
        <v>2.9155261133769801</v>
      </c>
      <c r="M27" s="50">
        <v>2.87378019114204</v>
      </c>
      <c r="N27" s="50">
        <v>2.8789211719859602</v>
      </c>
      <c r="O27" s="50">
        <v>2.8780431513097402</v>
      </c>
      <c r="P27" s="50">
        <v>2.8780431513097402</v>
      </c>
      <c r="Q27" s="50">
        <v>2.8780431513097402</v>
      </c>
      <c r="R27" s="50">
        <v>2.8797745828567298</v>
      </c>
      <c r="S27" s="50">
        <v>2.8182243709811998</v>
      </c>
      <c r="T27" s="50">
        <v>2.86207878272474</v>
      </c>
      <c r="U27" s="50">
        <v>2.74234415114134</v>
      </c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</row>
    <row r="28" spans="1:42">
      <c r="A28" s="66"/>
      <c r="B28" s="50">
        <f t="shared" si="0"/>
        <v>2003</v>
      </c>
      <c r="C28" s="50">
        <v>2.99022482842464</v>
      </c>
      <c r="D28" s="50">
        <v>3.3080978981225502</v>
      </c>
      <c r="E28" s="50">
        <v>3.3080978981225502</v>
      </c>
      <c r="F28" s="50">
        <v>2.8050266605761101</v>
      </c>
      <c r="G28" s="50">
        <v>2.7798982914203498</v>
      </c>
      <c r="H28" s="50">
        <v>2.8639773750926301</v>
      </c>
      <c r="I28" s="50">
        <v>2.8639773750926301</v>
      </c>
      <c r="J28" s="50">
        <v>2.8639773750926301</v>
      </c>
      <c r="K28" s="50">
        <v>2.8639773750926301</v>
      </c>
      <c r="L28" s="50">
        <v>2.88839480133089</v>
      </c>
      <c r="M28" s="50">
        <v>2.84721520951364</v>
      </c>
      <c r="N28" s="50">
        <v>2.8522333978563399</v>
      </c>
      <c r="O28" s="50">
        <v>2.8515290637722801</v>
      </c>
      <c r="P28" s="50">
        <v>2.8515290637722801</v>
      </c>
      <c r="Q28" s="50">
        <v>2.8515290637722801</v>
      </c>
      <c r="R28" s="50">
        <v>2.8533943406922901</v>
      </c>
      <c r="S28" s="50">
        <v>2.7997698395664701</v>
      </c>
      <c r="T28" s="50">
        <v>2.84298543046049</v>
      </c>
      <c r="U28" s="50">
        <v>2.7268909664407599</v>
      </c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</row>
    <row r="29" spans="1:42">
      <c r="A29" s="66"/>
      <c r="B29" s="50">
        <f t="shared" si="0"/>
        <v>2004</v>
      </c>
      <c r="C29" s="50">
        <v>2.9508881665378799</v>
      </c>
      <c r="D29" s="50">
        <v>3.2837866915278302</v>
      </c>
      <c r="E29" s="50">
        <v>3.2846281075533099</v>
      </c>
      <c r="F29" s="50">
        <v>2.8128358318367699</v>
      </c>
      <c r="G29" s="50">
        <v>2.78698407381063</v>
      </c>
      <c r="H29" s="50">
        <v>2.8655941573477302</v>
      </c>
      <c r="I29" s="50">
        <v>2.8655941573477302</v>
      </c>
      <c r="J29" s="50">
        <v>2.8655941573477302</v>
      </c>
      <c r="K29" s="50">
        <v>2.8655941573477302</v>
      </c>
      <c r="L29" s="50">
        <v>2.8880546106253302</v>
      </c>
      <c r="M29" s="50">
        <v>2.84511535986144</v>
      </c>
      <c r="N29" s="50">
        <v>2.8494408078753</v>
      </c>
      <c r="O29" s="50">
        <v>2.8487886544372598</v>
      </c>
      <c r="P29" s="50">
        <v>2.8487886544372598</v>
      </c>
      <c r="Q29" s="50">
        <v>2.8487886544372598</v>
      </c>
      <c r="R29" s="50">
        <v>2.85107018907728</v>
      </c>
      <c r="S29" s="50">
        <v>2.80026991340028</v>
      </c>
      <c r="T29" s="50">
        <v>2.84311323445012</v>
      </c>
      <c r="U29" s="50">
        <v>2.7174967805581201</v>
      </c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</row>
    <row r="30" spans="1:42">
      <c r="A30" s="66"/>
      <c r="B30" s="50">
        <f t="shared" si="0"/>
        <v>2005</v>
      </c>
      <c r="C30" s="50">
        <v>2.9810212071731801</v>
      </c>
      <c r="D30" s="50">
        <v>3.2999611518343901</v>
      </c>
      <c r="E30" s="50">
        <v>3.3015434770816499</v>
      </c>
      <c r="F30" s="50">
        <v>2.8315199208732502</v>
      </c>
      <c r="G30" s="50">
        <v>2.8063434531652098</v>
      </c>
      <c r="H30" s="50">
        <v>2.8780615786538402</v>
      </c>
      <c r="I30" s="50">
        <v>2.8780615786538402</v>
      </c>
      <c r="J30" s="50">
        <v>2.8780615786538402</v>
      </c>
      <c r="K30" s="50">
        <v>2.8780615786538402</v>
      </c>
      <c r="L30" s="50">
        <v>2.8980238453287299</v>
      </c>
      <c r="M30" s="50">
        <v>2.85531028963922</v>
      </c>
      <c r="N30" s="50">
        <v>2.8593128617156101</v>
      </c>
      <c r="O30" s="50">
        <v>2.8586566590044802</v>
      </c>
      <c r="P30" s="50">
        <v>2.8586566590044802</v>
      </c>
      <c r="Q30" s="50">
        <v>2.8586566590044802</v>
      </c>
      <c r="R30" s="50">
        <v>2.8608313214267902</v>
      </c>
      <c r="S30" s="50">
        <v>2.8117568086483602</v>
      </c>
      <c r="T30" s="50">
        <v>2.8521045276053298</v>
      </c>
      <c r="U30" s="50">
        <v>2.7151320504186902</v>
      </c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</row>
    <row r="31" spans="1:42">
      <c r="A31" s="66"/>
      <c r="B31" s="50">
        <f t="shared" si="0"/>
        <v>2006</v>
      </c>
      <c r="C31" s="50">
        <v>2.9990021551742401</v>
      </c>
      <c r="D31" s="50">
        <v>3.3211172949396799</v>
      </c>
      <c r="E31" s="50">
        <v>3.3225641692492101</v>
      </c>
      <c r="F31" s="50">
        <v>2.8497383225040398</v>
      </c>
      <c r="G31" s="50">
        <v>2.8247068842823699</v>
      </c>
      <c r="H31" s="50">
        <v>2.89460903738193</v>
      </c>
      <c r="I31" s="50">
        <v>2.89460903738193</v>
      </c>
      <c r="J31" s="50">
        <v>2.89460903738193</v>
      </c>
      <c r="K31" s="50">
        <v>2.89460903738193</v>
      </c>
      <c r="L31" s="50">
        <v>2.91120297078868</v>
      </c>
      <c r="M31" s="50">
        <v>2.86809850987285</v>
      </c>
      <c r="N31" s="50">
        <v>2.87308396135569</v>
      </c>
      <c r="O31" s="50">
        <v>2.8723593638407099</v>
      </c>
      <c r="P31" s="50">
        <v>2.8723593638407099</v>
      </c>
      <c r="Q31" s="50">
        <v>2.8723593638407099</v>
      </c>
      <c r="R31" s="50">
        <v>2.8739934621386598</v>
      </c>
      <c r="S31" s="50">
        <v>2.8260663025896098</v>
      </c>
      <c r="T31" s="50">
        <v>2.8642055477244099</v>
      </c>
      <c r="U31" s="50">
        <v>2.7208667639320701</v>
      </c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</row>
    <row r="32" spans="1:42">
      <c r="A32" s="66"/>
      <c r="B32" s="50">
        <f t="shared" si="0"/>
        <v>2007</v>
      </c>
      <c r="C32" s="50">
        <v>3.0268057740625101</v>
      </c>
      <c r="D32" s="50">
        <v>3.3193642567542998</v>
      </c>
      <c r="E32" s="50">
        <v>3.3187234171703999</v>
      </c>
      <c r="F32" s="50">
        <v>2.8643249268878401</v>
      </c>
      <c r="G32" s="50">
        <v>2.84214482726505</v>
      </c>
      <c r="H32" s="50">
        <v>2.90407530951305</v>
      </c>
      <c r="I32" s="50">
        <v>2.90407530951305</v>
      </c>
      <c r="J32" s="50">
        <v>2.90407530951305</v>
      </c>
      <c r="K32" s="50">
        <v>2.90407530951305</v>
      </c>
      <c r="L32" s="50">
        <v>2.91939066474926</v>
      </c>
      <c r="M32" s="50">
        <v>2.8768214274703801</v>
      </c>
      <c r="N32" s="50">
        <v>2.8809327202677002</v>
      </c>
      <c r="O32" s="50">
        <v>2.88022004062752</v>
      </c>
      <c r="P32" s="50">
        <v>2.88022004062752</v>
      </c>
      <c r="Q32" s="50">
        <v>2.88022004062752</v>
      </c>
      <c r="R32" s="50">
        <v>2.8814752473219798</v>
      </c>
      <c r="S32" s="50">
        <v>2.8345227576135099</v>
      </c>
      <c r="T32" s="50">
        <v>2.87155650417301</v>
      </c>
      <c r="U32" s="50">
        <v>2.7207607931945299</v>
      </c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</row>
    <row r="33" spans="1:42">
      <c r="A33" s="66"/>
      <c r="B33" s="50">
        <f t="shared" si="0"/>
        <v>2008</v>
      </c>
      <c r="C33" s="50">
        <v>3.1006776586389502</v>
      </c>
      <c r="D33" s="50">
        <v>3.3369700562081199</v>
      </c>
      <c r="E33" s="50">
        <v>3.3372038463415601</v>
      </c>
      <c r="F33" s="50">
        <v>2.8954132158002301</v>
      </c>
      <c r="G33" s="50">
        <v>2.8755015918165601</v>
      </c>
      <c r="H33" s="50">
        <v>2.93032269453282</v>
      </c>
      <c r="I33" s="50">
        <v>2.93032269453282</v>
      </c>
      <c r="J33" s="50">
        <v>2.93032269453282</v>
      </c>
      <c r="K33" s="50">
        <v>2.93032269453282</v>
      </c>
      <c r="L33" s="50">
        <v>2.9435477048860399</v>
      </c>
      <c r="M33" s="50">
        <v>2.9008234186055399</v>
      </c>
      <c r="N33" s="50">
        <v>2.9027258477513098</v>
      </c>
      <c r="O33" s="50">
        <v>2.9021596470638502</v>
      </c>
      <c r="P33" s="50">
        <v>2.9021596470638502</v>
      </c>
      <c r="Q33" s="50">
        <v>2.9021596470638502</v>
      </c>
      <c r="R33" s="50">
        <v>2.9036949511815799</v>
      </c>
      <c r="S33" s="50">
        <v>2.85721991514911</v>
      </c>
      <c r="T33" s="50">
        <v>2.8930571134440202</v>
      </c>
      <c r="U33" s="50">
        <v>2.74001087316273</v>
      </c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</row>
    <row r="34" spans="1:42">
      <c r="A34" s="66"/>
      <c r="B34" s="50">
        <f t="shared" si="0"/>
        <v>2009</v>
      </c>
      <c r="C34" s="50">
        <v>3.1264865583177599</v>
      </c>
      <c r="D34" s="50">
        <v>3.3262851233817199</v>
      </c>
      <c r="E34" s="50">
        <v>3.3305834802389098</v>
      </c>
      <c r="F34" s="50">
        <v>2.9212815014555198</v>
      </c>
      <c r="G34" s="50">
        <v>2.9007407648201999</v>
      </c>
      <c r="H34" s="50">
        <v>2.9492570757129002</v>
      </c>
      <c r="I34" s="50">
        <v>2.9492570757129002</v>
      </c>
      <c r="J34" s="50">
        <v>2.9492570757129002</v>
      </c>
      <c r="K34" s="50">
        <v>2.9492570757129002</v>
      </c>
      <c r="L34" s="50">
        <v>2.96222896042232</v>
      </c>
      <c r="M34" s="50">
        <v>2.92122611730536</v>
      </c>
      <c r="N34" s="50">
        <v>2.9236573476637902</v>
      </c>
      <c r="O34" s="50">
        <v>2.9226377744605201</v>
      </c>
      <c r="P34" s="50">
        <v>2.9226377744605201</v>
      </c>
      <c r="Q34" s="50">
        <v>2.9226377744605201</v>
      </c>
      <c r="R34" s="50">
        <v>2.9251194498400701</v>
      </c>
      <c r="S34" s="50">
        <v>2.8882127129827899</v>
      </c>
      <c r="T34" s="50">
        <v>2.9219775962281198</v>
      </c>
      <c r="U34" s="50">
        <v>2.7569277442917102</v>
      </c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</row>
    <row r="35" spans="1:42">
      <c r="A35" s="66"/>
      <c r="B35" s="50">
        <f t="shared" si="0"/>
        <v>2010</v>
      </c>
      <c r="C35" s="50">
        <v>3.1402899549689498</v>
      </c>
      <c r="D35" s="50">
        <v>3.3446718113709202</v>
      </c>
      <c r="E35" s="50">
        <v>3.3491711321083</v>
      </c>
      <c r="F35" s="50">
        <v>2.9565943224925002</v>
      </c>
      <c r="G35" s="50">
        <v>2.9342908590583501</v>
      </c>
      <c r="H35" s="50">
        <v>2.9771281478399398</v>
      </c>
      <c r="I35" s="50">
        <v>2.9771281478399398</v>
      </c>
      <c r="J35" s="50">
        <v>2.9771281478399398</v>
      </c>
      <c r="K35" s="50">
        <v>2.9771281478399398</v>
      </c>
      <c r="L35" s="50">
        <v>2.989705319005</v>
      </c>
      <c r="M35" s="50">
        <v>2.94967113483664</v>
      </c>
      <c r="N35" s="50">
        <v>2.9526214727911202</v>
      </c>
      <c r="O35" s="50">
        <v>2.9521888465807402</v>
      </c>
      <c r="P35" s="50">
        <v>2.9521888465807402</v>
      </c>
      <c r="Q35" s="50">
        <v>2.9521888465807402</v>
      </c>
      <c r="R35" s="50">
        <v>2.9542229413940602</v>
      </c>
      <c r="S35" s="50">
        <v>2.91857539760773</v>
      </c>
      <c r="T35" s="50">
        <v>2.95032802059781</v>
      </c>
      <c r="U35" s="50">
        <v>2.7766976317401602</v>
      </c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</row>
    <row r="36" spans="1:42">
      <c r="A36" s="66"/>
      <c r="B36" s="50">
        <f t="shared" si="0"/>
        <v>2011</v>
      </c>
      <c r="C36" s="50">
        <v>3.1682958922267002</v>
      </c>
      <c r="D36" s="50">
        <v>3.3677785514293399</v>
      </c>
      <c r="E36" s="50">
        <v>3.3740139316234998</v>
      </c>
      <c r="F36" s="50">
        <v>3.0005910338998398</v>
      </c>
      <c r="G36" s="50">
        <v>2.9771398995697602</v>
      </c>
      <c r="H36" s="50">
        <v>3.0180172111861601</v>
      </c>
      <c r="I36" s="50">
        <v>3.0180172111861601</v>
      </c>
      <c r="J36" s="50">
        <v>3.0180172111861601</v>
      </c>
      <c r="K36" s="50">
        <v>3.0180172111861601</v>
      </c>
      <c r="L36" s="50">
        <v>3.0257214660426999</v>
      </c>
      <c r="M36" s="50">
        <v>2.9874790165613301</v>
      </c>
      <c r="N36" s="50">
        <v>2.98916568798191</v>
      </c>
      <c r="O36" s="50">
        <v>2.98864590922155</v>
      </c>
      <c r="P36" s="50">
        <v>2.98864590922155</v>
      </c>
      <c r="Q36" s="50">
        <v>2.98864590922155</v>
      </c>
      <c r="R36" s="50">
        <v>2.98870583195048</v>
      </c>
      <c r="S36" s="50">
        <v>2.9556399558561202</v>
      </c>
      <c r="T36" s="50">
        <v>2.98395875913338</v>
      </c>
      <c r="U36" s="50">
        <v>2.7988176007580998</v>
      </c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</row>
    <row r="37" spans="1:42">
      <c r="A37" s="66"/>
      <c r="B37" s="50">
        <f t="shared" si="0"/>
        <v>2012</v>
      </c>
      <c r="C37" s="50">
        <v>3.2576260491253599</v>
      </c>
      <c r="D37" s="50">
        <v>3.3751870736593399</v>
      </c>
      <c r="E37" s="50">
        <v>3.3802578036320701</v>
      </c>
      <c r="F37" s="50">
        <v>3.0590858134886298</v>
      </c>
      <c r="G37" s="50">
        <v>3.03565787704885</v>
      </c>
      <c r="H37" s="50">
        <v>3.06933112199295</v>
      </c>
      <c r="I37" s="50">
        <v>3.06933112199295</v>
      </c>
      <c r="J37" s="50">
        <v>3.06933112199295</v>
      </c>
      <c r="K37" s="50">
        <v>3.06933112199295</v>
      </c>
      <c r="L37" s="50">
        <v>3.0763766990359298</v>
      </c>
      <c r="M37" s="50">
        <v>3.0494187117662701</v>
      </c>
      <c r="N37" s="50">
        <v>3.0498351506115799</v>
      </c>
      <c r="O37" s="50">
        <v>3.04917992157303</v>
      </c>
      <c r="P37" s="50">
        <v>3.04917992157303</v>
      </c>
      <c r="Q37" s="50">
        <v>3.04917992157303</v>
      </c>
      <c r="R37" s="50">
        <v>3.04941255809387</v>
      </c>
      <c r="S37" s="50">
        <v>3.0213026537591898</v>
      </c>
      <c r="T37" s="50">
        <v>3.0453503351558999</v>
      </c>
      <c r="U37" s="50">
        <v>2.8388252588599601</v>
      </c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</row>
    <row r="38" spans="1:42">
      <c r="A38" s="66"/>
      <c r="B38" s="50">
        <f t="shared" si="0"/>
        <v>2013</v>
      </c>
      <c r="C38" s="50">
        <v>3.2944417048572499</v>
      </c>
      <c r="D38" s="50">
        <v>3.3747811407364199</v>
      </c>
      <c r="E38" s="50">
        <v>3.38087835862691</v>
      </c>
      <c r="F38" s="50">
        <v>3.0878717943705301</v>
      </c>
      <c r="G38" s="50">
        <v>3.0665807040387301</v>
      </c>
      <c r="H38" s="50">
        <v>3.0933203657639599</v>
      </c>
      <c r="I38" s="50">
        <v>3.0933203657639599</v>
      </c>
      <c r="J38" s="50">
        <v>3.0933203657639599</v>
      </c>
      <c r="K38" s="50">
        <v>3.0933203657639599</v>
      </c>
      <c r="L38" s="50">
        <v>3.09947995479085</v>
      </c>
      <c r="M38" s="50">
        <v>3.0741743378711499</v>
      </c>
      <c r="N38" s="50">
        <v>3.0734737832833399</v>
      </c>
      <c r="O38" s="50">
        <v>3.0729064563786799</v>
      </c>
      <c r="P38" s="50">
        <v>3.0729064563786799</v>
      </c>
      <c r="Q38" s="50">
        <v>3.0729064563786799</v>
      </c>
      <c r="R38" s="50">
        <v>3.0721712976420998</v>
      </c>
      <c r="S38" s="50">
        <v>3.0503270668564899</v>
      </c>
      <c r="T38" s="50">
        <v>3.0726755179069398</v>
      </c>
      <c r="U38" s="50">
        <v>2.86534709255614</v>
      </c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</row>
    <row r="39" spans="1:42">
      <c r="A39" s="66"/>
      <c r="B39" s="50">
        <f t="shared" si="0"/>
        <v>2014</v>
      </c>
      <c r="C39" s="50">
        <v>3.2886591850908999</v>
      </c>
      <c r="D39" s="50">
        <v>3.3904100406964801</v>
      </c>
      <c r="E39" s="50">
        <v>3.3980480676411999</v>
      </c>
      <c r="F39" s="50">
        <v>3.1164644538008202</v>
      </c>
      <c r="G39" s="50">
        <v>3.09493449768026</v>
      </c>
      <c r="H39" s="50">
        <v>3.1181078234269601</v>
      </c>
      <c r="I39" s="50">
        <v>3.1181078234269601</v>
      </c>
      <c r="J39" s="50">
        <v>3.1181078234269601</v>
      </c>
      <c r="K39" s="50">
        <v>3.1181078234269601</v>
      </c>
      <c r="L39" s="50">
        <v>3.1245865558358599</v>
      </c>
      <c r="M39" s="50">
        <v>3.10208968450043</v>
      </c>
      <c r="N39" s="50">
        <v>3.1005988658761399</v>
      </c>
      <c r="O39" s="50">
        <v>3.10026735640486</v>
      </c>
      <c r="P39" s="50">
        <v>3.10026735640486</v>
      </c>
      <c r="Q39" s="50">
        <v>3.10026735640486</v>
      </c>
      <c r="R39" s="50">
        <v>3.0983900346467101</v>
      </c>
      <c r="S39" s="50">
        <v>3.0816689048168802</v>
      </c>
      <c r="T39" s="50">
        <v>3.1031938993182302</v>
      </c>
      <c r="U39" s="50">
        <v>2.8898292534141001</v>
      </c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</row>
    <row r="40" spans="1:42">
      <c r="A40" s="66"/>
      <c r="B40" s="50">
        <f t="shared" si="0"/>
        <v>2015</v>
      </c>
      <c r="C40" s="50">
        <v>3.29022478593085</v>
      </c>
      <c r="D40" s="50">
        <v>3.3869499386400301</v>
      </c>
      <c r="E40" s="50">
        <v>3.3951969721968198</v>
      </c>
      <c r="F40" s="50">
        <v>3.1286217503938598</v>
      </c>
      <c r="G40" s="50">
        <v>3.1076444967583301</v>
      </c>
      <c r="H40" s="50">
        <v>3.1284303593161802</v>
      </c>
      <c r="I40" s="50">
        <v>3.1284303593161802</v>
      </c>
      <c r="J40" s="50">
        <v>3.1284303593161802</v>
      </c>
      <c r="K40" s="50">
        <v>3.1284303593161802</v>
      </c>
      <c r="L40" s="50">
        <v>3.1348370470505</v>
      </c>
      <c r="M40" s="50">
        <v>3.11206403444826</v>
      </c>
      <c r="N40" s="50">
        <v>3.1102293785784298</v>
      </c>
      <c r="O40" s="50">
        <v>3.1099212701774799</v>
      </c>
      <c r="P40" s="50">
        <v>3.1099212701774799</v>
      </c>
      <c r="Q40" s="50">
        <v>3.1099212701774799</v>
      </c>
      <c r="R40" s="50">
        <v>3.1079841090501201</v>
      </c>
      <c r="S40" s="50">
        <v>3.0912618022878302</v>
      </c>
      <c r="T40" s="50">
        <v>3.11206768223804</v>
      </c>
      <c r="U40" s="50">
        <v>2.9063739873911301</v>
      </c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</row>
    <row r="41" spans="1:42">
      <c r="A41" s="66"/>
      <c r="B41" s="50">
        <f t="shared" si="0"/>
        <v>2016</v>
      </c>
      <c r="C41" s="50">
        <v>3.3312555195559099</v>
      </c>
      <c r="D41" s="50">
        <v>3.3956130431499401</v>
      </c>
      <c r="E41" s="50">
        <v>3.4039470432318999</v>
      </c>
      <c r="F41" s="50">
        <v>3.1582842679696701</v>
      </c>
      <c r="G41" s="50">
        <v>3.1370387009410501</v>
      </c>
      <c r="H41" s="50">
        <v>3.1547978799107299</v>
      </c>
      <c r="I41" s="50">
        <v>3.1547978799107299</v>
      </c>
      <c r="J41" s="50">
        <v>3.1547978799107299</v>
      </c>
      <c r="K41" s="50">
        <v>3.1547978799107299</v>
      </c>
      <c r="L41" s="50">
        <v>3.1588349302299701</v>
      </c>
      <c r="M41" s="50">
        <v>3.1326264361727798</v>
      </c>
      <c r="N41" s="50">
        <v>3.13030745337025</v>
      </c>
      <c r="O41" s="50">
        <v>3.1299919045881399</v>
      </c>
      <c r="P41" s="50">
        <v>3.1299919045881399</v>
      </c>
      <c r="Q41" s="50">
        <v>3.1299919045881399</v>
      </c>
      <c r="R41" s="50">
        <v>3.12871957481034</v>
      </c>
      <c r="S41" s="50">
        <v>3.1207015867056098</v>
      </c>
      <c r="T41" s="50">
        <v>3.13896755703523</v>
      </c>
      <c r="U41" s="50">
        <v>2.9305166957956299</v>
      </c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  <c r="AP41" s="50"/>
    </row>
    <row r="42" spans="1:42">
      <c r="A42" s="66"/>
      <c r="B42" s="50">
        <f t="shared" si="0"/>
        <v>2017</v>
      </c>
      <c r="C42" s="50">
        <v>3.32899128936302</v>
      </c>
      <c r="D42" s="50">
        <v>3.4301908920320798</v>
      </c>
      <c r="E42" s="50">
        <v>3.4382518918942102</v>
      </c>
      <c r="F42" s="50">
        <v>3.1817300216703202</v>
      </c>
      <c r="G42" s="50">
        <v>3.16046033463891</v>
      </c>
      <c r="H42" s="50">
        <v>3.17566760837824</v>
      </c>
      <c r="I42" s="50">
        <v>3.17566760837824</v>
      </c>
      <c r="J42" s="50">
        <v>3.17566760837824</v>
      </c>
      <c r="K42" s="50">
        <v>3.17566760837824</v>
      </c>
      <c r="L42" s="50">
        <v>3.1783697451896602</v>
      </c>
      <c r="M42" s="50">
        <v>3.15037834481691</v>
      </c>
      <c r="N42" s="50">
        <v>3.1479048748577201</v>
      </c>
      <c r="O42" s="50">
        <v>3.14762133356649</v>
      </c>
      <c r="P42" s="50">
        <v>3.14762133356649</v>
      </c>
      <c r="Q42" s="50">
        <v>3.14762133356649</v>
      </c>
      <c r="R42" s="50">
        <v>3.14629332120581</v>
      </c>
      <c r="S42" s="50">
        <v>3.13568257876251</v>
      </c>
      <c r="T42" s="50">
        <v>3.1534681278866001</v>
      </c>
      <c r="U42" s="50">
        <v>2.9429478267990001</v>
      </c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</row>
    <row r="43" spans="1:42">
      <c r="A43" s="66"/>
      <c r="B43" s="50">
        <f t="shared" si="0"/>
        <v>2018</v>
      </c>
      <c r="C43" s="50">
        <v>3.3380144193379899</v>
      </c>
      <c r="D43" s="50">
        <v>3.4313629707639302</v>
      </c>
      <c r="E43" s="50">
        <v>3.4390246404034799</v>
      </c>
      <c r="F43" s="50">
        <v>3.2058515243919099</v>
      </c>
      <c r="G43" s="50">
        <v>3.1849413022148001</v>
      </c>
      <c r="H43" s="50">
        <v>3.1970559275283499</v>
      </c>
      <c r="I43" s="50">
        <v>3.1970559275283499</v>
      </c>
      <c r="J43" s="50">
        <v>3.1970559275283499</v>
      </c>
      <c r="K43" s="50">
        <v>3.1970559275283499</v>
      </c>
      <c r="L43" s="50">
        <v>3.1982452239813499</v>
      </c>
      <c r="M43" s="50">
        <v>3.17148479068983</v>
      </c>
      <c r="N43" s="50">
        <v>3.16832094435417</v>
      </c>
      <c r="O43" s="50">
        <v>3.16799715535626</v>
      </c>
      <c r="P43" s="50">
        <v>3.16799715535626</v>
      </c>
      <c r="Q43" s="50">
        <v>3.16799715535626</v>
      </c>
      <c r="R43" s="50">
        <v>3.16647991133912</v>
      </c>
      <c r="S43" s="50">
        <v>3.1537897443482001</v>
      </c>
      <c r="T43" s="50">
        <v>3.1716890625577299</v>
      </c>
      <c r="U43" s="50">
        <v>2.95862146102789</v>
      </c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</row>
    <row r="44" spans="1:42">
      <c r="A44" s="66"/>
      <c r="B44" s="50">
        <f t="shared" si="0"/>
        <v>2019</v>
      </c>
      <c r="C44" s="50">
        <v>3.3448175295012099</v>
      </c>
      <c r="D44" s="50">
        <v>3.4275732857466901</v>
      </c>
      <c r="E44" s="50">
        <v>3.4354413466143998</v>
      </c>
      <c r="F44" s="50">
        <v>3.22027671745523</v>
      </c>
      <c r="G44" s="50">
        <v>3.2002347198657102</v>
      </c>
      <c r="H44" s="50">
        <v>3.2088155959560201</v>
      </c>
      <c r="I44" s="50">
        <v>3.2088155959560201</v>
      </c>
      <c r="J44" s="50">
        <v>3.2088155959560201</v>
      </c>
      <c r="K44" s="50">
        <v>3.2088155959560201</v>
      </c>
      <c r="L44" s="50">
        <v>3.2125602326719398</v>
      </c>
      <c r="M44" s="50">
        <v>3.1859804077234299</v>
      </c>
      <c r="N44" s="50">
        <v>3.1825008391167899</v>
      </c>
      <c r="O44" s="50">
        <v>3.1821587844928598</v>
      </c>
      <c r="P44" s="50">
        <v>3.1821587844928598</v>
      </c>
      <c r="Q44" s="50">
        <v>3.1821587844928598</v>
      </c>
      <c r="R44" s="50">
        <v>3.1804216413771198</v>
      </c>
      <c r="S44" s="50">
        <v>3.1669299202026799</v>
      </c>
      <c r="T44" s="50">
        <v>3.1839894098636701</v>
      </c>
      <c r="U44" s="50">
        <v>2.9744439974305301</v>
      </c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</row>
    <row r="45" spans="1:42">
      <c r="A45" s="66"/>
      <c r="B45" s="50">
        <f t="shared" si="0"/>
        <v>2020</v>
      </c>
      <c r="C45" s="50">
        <v>3.36726779768148</v>
      </c>
      <c r="D45" s="50">
        <v>3.4316514499500799</v>
      </c>
      <c r="E45" s="50">
        <v>3.44119529642406</v>
      </c>
      <c r="F45" s="50">
        <v>3.24191726191897</v>
      </c>
      <c r="G45" s="50">
        <v>3.2213139294763899</v>
      </c>
      <c r="H45" s="50">
        <v>3.2275046544200601</v>
      </c>
      <c r="I45" s="50">
        <v>3.2275046544200601</v>
      </c>
      <c r="J45" s="50">
        <v>3.2275046544200601</v>
      </c>
      <c r="K45" s="50">
        <v>3.2275046544200601</v>
      </c>
      <c r="L45" s="50">
        <v>3.23052922293973</v>
      </c>
      <c r="M45" s="50">
        <v>3.2041201057258002</v>
      </c>
      <c r="N45" s="50">
        <v>3.2001445388994401</v>
      </c>
      <c r="O45" s="50">
        <v>3.1998127704674602</v>
      </c>
      <c r="P45" s="50">
        <v>3.1998127704674602</v>
      </c>
      <c r="Q45" s="50">
        <v>3.1998127704674602</v>
      </c>
      <c r="R45" s="50">
        <v>3.1982556177573498</v>
      </c>
      <c r="S45" s="50">
        <v>3.1815076642771598</v>
      </c>
      <c r="T45" s="50">
        <v>3.1972651723385801</v>
      </c>
      <c r="U45" s="50">
        <v>2.9906121216177901</v>
      </c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</row>
    <row r="46" spans="1:42">
      <c r="A46" s="66"/>
      <c r="B46" s="50">
        <f t="shared" si="0"/>
        <v>2021</v>
      </c>
      <c r="C46" s="50">
        <v>3.3799673551432901</v>
      </c>
      <c r="D46" s="50">
        <v>3.4603646392854701</v>
      </c>
      <c r="E46" s="50">
        <v>3.4692291646019302</v>
      </c>
      <c r="F46" s="50">
        <v>3.2654919739063502</v>
      </c>
      <c r="G46" s="50">
        <v>3.2455862726399198</v>
      </c>
      <c r="H46" s="50">
        <v>3.2493032374828998</v>
      </c>
      <c r="I46" s="50">
        <v>3.2493032374828998</v>
      </c>
      <c r="J46" s="50">
        <v>3.2493032374828998</v>
      </c>
      <c r="K46" s="50">
        <v>3.2493032374828998</v>
      </c>
      <c r="L46" s="50">
        <v>3.25064089831546</v>
      </c>
      <c r="M46" s="50">
        <v>3.2235119167952302</v>
      </c>
      <c r="N46" s="50">
        <v>3.2192810341014999</v>
      </c>
      <c r="O46" s="50">
        <v>3.2189201493766801</v>
      </c>
      <c r="P46" s="50">
        <v>3.2189201493766801</v>
      </c>
      <c r="Q46" s="50">
        <v>3.2189201493766801</v>
      </c>
      <c r="R46" s="50">
        <v>3.2167311973761001</v>
      </c>
      <c r="S46" s="50">
        <v>3.1984495055962099</v>
      </c>
      <c r="T46" s="50">
        <v>3.2130583564658499</v>
      </c>
      <c r="U46" s="50">
        <v>3.00434384380672</v>
      </c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</row>
    <row r="47" spans="1:42">
      <c r="A47" s="66"/>
      <c r="B47" s="50">
        <f t="shared" si="0"/>
        <v>2022</v>
      </c>
      <c r="C47" s="50">
        <v>3.4209579881716201</v>
      </c>
      <c r="D47" s="50">
        <v>3.4628876637557</v>
      </c>
      <c r="E47" s="50">
        <v>3.4720075610936201</v>
      </c>
      <c r="F47" s="50">
        <v>3.27794706043513</v>
      </c>
      <c r="G47" s="50">
        <v>3.2601298055829302</v>
      </c>
      <c r="H47" s="50">
        <v>3.2614642850345201</v>
      </c>
      <c r="I47" s="50">
        <v>3.2614642850345201</v>
      </c>
      <c r="J47" s="50">
        <v>3.2614642850345201</v>
      </c>
      <c r="K47" s="50">
        <v>3.2614642850345201</v>
      </c>
      <c r="L47" s="50">
        <v>3.2625288169579401</v>
      </c>
      <c r="M47" s="50">
        <v>3.2358968186801902</v>
      </c>
      <c r="N47" s="50">
        <v>3.2317269459156601</v>
      </c>
      <c r="O47" s="50">
        <v>3.2313508118504002</v>
      </c>
      <c r="P47" s="50">
        <v>3.2313508118504002</v>
      </c>
      <c r="Q47" s="50">
        <v>3.2313508118504002</v>
      </c>
      <c r="R47" s="50">
        <v>3.2293480505635501</v>
      </c>
      <c r="S47" s="50">
        <v>3.2106061976224498</v>
      </c>
      <c r="T47" s="50">
        <v>3.22388853214636</v>
      </c>
      <c r="U47" s="50">
        <v>3.0169702891045098</v>
      </c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</row>
    <row r="48" spans="1:42">
      <c r="A48" s="66"/>
      <c r="B48" s="50">
        <f t="shared" si="0"/>
        <v>2023</v>
      </c>
      <c r="C48" s="50">
        <v>3.4527294325804698</v>
      </c>
      <c r="D48" s="50">
        <v>3.4693616716859301</v>
      </c>
      <c r="E48" s="50">
        <v>3.47894477343486</v>
      </c>
      <c r="F48" s="50">
        <v>3.28263379647561</v>
      </c>
      <c r="G48" s="50">
        <v>3.2644111052898701</v>
      </c>
      <c r="H48" s="50">
        <v>3.2654427026194202</v>
      </c>
      <c r="I48" s="50">
        <v>3.2654427026194202</v>
      </c>
      <c r="J48" s="50">
        <v>3.2654427026194202</v>
      </c>
      <c r="K48" s="50">
        <v>3.2654427026194202</v>
      </c>
      <c r="L48" s="50">
        <v>3.2673130738763598</v>
      </c>
      <c r="M48" s="50">
        <v>3.2409698711355999</v>
      </c>
      <c r="N48" s="50">
        <v>3.23678431631734</v>
      </c>
      <c r="O48" s="50">
        <v>3.2364169063716002</v>
      </c>
      <c r="P48" s="50">
        <v>3.2364169063716002</v>
      </c>
      <c r="Q48" s="50">
        <v>3.2364169063716002</v>
      </c>
      <c r="R48" s="50">
        <v>3.2343684785030402</v>
      </c>
      <c r="S48" s="50">
        <v>3.21467690841583</v>
      </c>
      <c r="T48" s="50">
        <v>3.2280555151136898</v>
      </c>
      <c r="U48" s="50">
        <v>3.0215538046666799</v>
      </c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</row>
    <row r="49" spans="1:42">
      <c r="A49" s="50"/>
      <c r="B49" s="50"/>
      <c r="C49" s="50"/>
      <c r="D49" s="50"/>
      <c r="E49" s="50"/>
      <c r="F49" s="50"/>
      <c r="G49" s="50"/>
      <c r="H49" s="50"/>
      <c r="I49" s="50"/>
      <c r="J49" s="50" t="s">
        <v>1208</v>
      </c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</row>
    <row r="50" spans="1:42">
      <c r="A50" s="50"/>
      <c r="B50" s="50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</row>
    <row r="51" spans="1:42">
      <c r="A51" s="50"/>
      <c r="B51" s="50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</row>
    <row r="52" spans="1:42">
      <c r="A52" s="50"/>
      <c r="B52" s="50">
        <v>1979</v>
      </c>
      <c r="C52" s="50" t="e">
        <f t="shared" ref="C52:U52" si="1">-((C4-1)*(C4-2))^-1</f>
        <v>#VALUE!</v>
      </c>
      <c r="D52" s="50">
        <f t="shared" si="1"/>
        <v>-6.657402698577769E-2</v>
      </c>
      <c r="E52" s="50">
        <f t="shared" si="1"/>
        <v>-6.657402698577769E-2</v>
      </c>
      <c r="F52" s="50">
        <f t="shared" si="1"/>
        <v>-8.0805840276721816E-2</v>
      </c>
      <c r="G52" s="50">
        <f t="shared" si="1"/>
        <v>-7.5785297212267302E-2</v>
      </c>
      <c r="H52" s="50">
        <f t="shared" si="1"/>
        <v>-7.0990383656378164E-2</v>
      </c>
      <c r="I52" s="50">
        <f t="shared" si="1"/>
        <v>-7.0990383656378164E-2</v>
      </c>
      <c r="J52" s="50">
        <f t="shared" si="1"/>
        <v>-7.0990383656378164E-2</v>
      </c>
      <c r="K52" s="50">
        <f t="shared" si="1"/>
        <v>-7.0990383656378164E-2</v>
      </c>
      <c r="L52" s="50">
        <f t="shared" si="1"/>
        <v>-6.866861234528561E-2</v>
      </c>
      <c r="M52" s="50">
        <f t="shared" si="1"/>
        <v>-6.3747866199062211E-2</v>
      </c>
      <c r="N52" s="50">
        <f t="shared" si="1"/>
        <v>-6.686073552269052E-2</v>
      </c>
      <c r="O52" s="50">
        <f t="shared" si="1"/>
        <v>-6.686073552269052E-2</v>
      </c>
      <c r="P52" s="50">
        <f t="shared" si="1"/>
        <v>-6.686073552269052E-2</v>
      </c>
      <c r="Q52" s="50">
        <f t="shared" si="1"/>
        <v>-6.686073552269052E-2</v>
      </c>
      <c r="R52" s="50">
        <f t="shared" si="1"/>
        <v>-6.686073552269052E-2</v>
      </c>
      <c r="S52" s="50">
        <f t="shared" si="1"/>
        <v>-6.686073552269052E-2</v>
      </c>
      <c r="T52" s="50">
        <f t="shared" si="1"/>
        <v>-7.7732905137646663E-2</v>
      </c>
      <c r="U52" s="50">
        <f t="shared" si="1"/>
        <v>-9.1431402043847365E-2</v>
      </c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</row>
    <row r="53" spans="1:42">
      <c r="A53" s="50"/>
      <c r="B53" s="50">
        <f>B52+1</f>
        <v>1980</v>
      </c>
      <c r="C53" s="50">
        <f t="shared" ref="C53:Q68" si="2">-((C5-1)*(C5-2))^-1</f>
        <v>-0.21159089115446406</v>
      </c>
      <c r="D53" s="50">
        <f t="shared" si="2"/>
        <v>-9.1417171509055692E-2</v>
      </c>
      <c r="E53" s="50">
        <f t="shared" si="2"/>
        <v>-9.1417171509055692E-2</v>
      </c>
      <c r="F53" s="50">
        <f t="shared" si="2"/>
        <v>-0.10178256557326409</v>
      </c>
      <c r="G53" s="50">
        <f t="shared" si="2"/>
        <v>-0.1075050103517851</v>
      </c>
      <c r="H53" s="50">
        <f t="shared" si="2"/>
        <v>-9.9653156960459122E-2</v>
      </c>
      <c r="I53" s="50">
        <f t="shared" si="2"/>
        <v>-9.9653156960459122E-2</v>
      </c>
      <c r="J53" s="50">
        <f t="shared" si="2"/>
        <v>-9.9653156960459122E-2</v>
      </c>
      <c r="K53" s="50">
        <f t="shared" si="2"/>
        <v>-9.9653156960459122E-2</v>
      </c>
      <c r="L53" s="50">
        <f t="shared" si="2"/>
        <v>-9.2348933388880478E-2</v>
      </c>
      <c r="M53" s="50">
        <f t="shared" si="2"/>
        <v>-9.200317455859798E-2</v>
      </c>
      <c r="N53" s="50">
        <f t="shared" si="2"/>
        <v>-9.2579374108670634E-2</v>
      </c>
      <c r="O53" s="50">
        <f t="shared" si="2"/>
        <v>-9.2579374108670634E-2</v>
      </c>
      <c r="P53" s="50">
        <f t="shared" si="2"/>
        <v>-9.2579374108670634E-2</v>
      </c>
      <c r="Q53" s="50">
        <f t="shared" si="2"/>
        <v>-9.2579374108670634E-2</v>
      </c>
      <c r="R53" s="50">
        <f t="shared" ref="R53:U53" si="3">-((R5-1)*(R5-2))^-1</f>
        <v>-9.2794514782162121E-2</v>
      </c>
      <c r="S53" s="50">
        <f t="shared" si="3"/>
        <v>-9.6949332343567826E-2</v>
      </c>
      <c r="T53" s="50">
        <f t="shared" si="3"/>
        <v>-9.5159173594795671E-2</v>
      </c>
      <c r="U53" s="50">
        <f t="shared" si="3"/>
        <v>-0.10210421972533831</v>
      </c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</row>
    <row r="54" spans="1:42">
      <c r="A54" s="50"/>
      <c r="B54" s="50">
        <f t="shared" ref="B54:B96" si="4">B53+1</f>
        <v>1981</v>
      </c>
      <c r="C54" s="50">
        <f t="shared" si="2"/>
        <v>-9.7562849809323685E-2</v>
      </c>
      <c r="D54" s="50">
        <f t="shared" si="2"/>
        <v>-0.10511856432047186</v>
      </c>
      <c r="E54" s="50">
        <f t="shared" si="2"/>
        <v>-0.10511856432047186</v>
      </c>
      <c r="F54" s="50">
        <f t="shared" si="2"/>
        <v>-0.11119787134552282</v>
      </c>
      <c r="G54" s="50">
        <f t="shared" si="2"/>
        <v>-0.11679699685842745</v>
      </c>
      <c r="H54" s="50">
        <f t="shared" si="2"/>
        <v>-0.10679450258703828</v>
      </c>
      <c r="I54" s="50">
        <f t="shared" si="2"/>
        <v>-0.10679450258703828</v>
      </c>
      <c r="J54" s="50">
        <f t="shared" si="2"/>
        <v>-0.10679450258703828</v>
      </c>
      <c r="K54" s="50">
        <f t="shared" si="2"/>
        <v>-0.10679450258703828</v>
      </c>
      <c r="L54" s="50">
        <f t="shared" si="2"/>
        <v>-0.10084798285050525</v>
      </c>
      <c r="M54" s="50">
        <f t="shared" si="2"/>
        <v>-0.10031478156929644</v>
      </c>
      <c r="N54" s="50">
        <f t="shared" si="2"/>
        <v>-0.1001533395869235</v>
      </c>
      <c r="O54" s="50">
        <f t="shared" si="2"/>
        <v>-9.97157154255221E-2</v>
      </c>
      <c r="P54" s="50">
        <f t="shared" si="2"/>
        <v>-9.97157154255221E-2</v>
      </c>
      <c r="Q54" s="50">
        <f t="shared" si="2"/>
        <v>-9.97157154255221E-2</v>
      </c>
      <c r="R54" s="50">
        <f t="shared" ref="R54:U54" si="5">-((R6-1)*(R6-2))^-1</f>
        <v>-9.9777442869534855E-2</v>
      </c>
      <c r="S54" s="50">
        <f t="shared" si="5"/>
        <v>-0.10416395181011237</v>
      </c>
      <c r="T54" s="50">
        <f t="shared" si="5"/>
        <v>-0.10288896751694046</v>
      </c>
      <c r="U54" s="50">
        <f t="shared" si="5"/>
        <v>-0.10531346189158773</v>
      </c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</row>
    <row r="55" spans="1:42">
      <c r="A55" s="50"/>
      <c r="B55" s="50">
        <f t="shared" si="4"/>
        <v>1982</v>
      </c>
      <c r="C55" s="50">
        <f t="shared" si="2"/>
        <v>-9.8497065803923062E-2</v>
      </c>
      <c r="D55" s="50">
        <f t="shared" si="2"/>
        <v>-0.10407837134154295</v>
      </c>
      <c r="E55" s="50">
        <f t="shared" si="2"/>
        <v>-0.10407837134154295</v>
      </c>
      <c r="F55" s="50">
        <f t="shared" si="2"/>
        <v>-0.11721646248808258</v>
      </c>
      <c r="G55" s="50">
        <f t="shared" si="2"/>
        <v>-0.12635723522865971</v>
      </c>
      <c r="H55" s="50">
        <f t="shared" si="2"/>
        <v>-0.11861934169161396</v>
      </c>
      <c r="I55" s="50">
        <f t="shared" si="2"/>
        <v>-0.11861934169161396</v>
      </c>
      <c r="J55" s="50">
        <f t="shared" si="2"/>
        <v>-0.11861934169161396</v>
      </c>
      <c r="K55" s="50">
        <f t="shared" si="2"/>
        <v>-0.11861934169161396</v>
      </c>
      <c r="L55" s="50">
        <f t="shared" si="2"/>
        <v>-0.11669274948558829</v>
      </c>
      <c r="M55" s="50">
        <f t="shared" si="2"/>
        <v>-0.11869648219872649</v>
      </c>
      <c r="N55" s="50">
        <f t="shared" si="2"/>
        <v>-0.11815544515684015</v>
      </c>
      <c r="O55" s="50">
        <f t="shared" si="2"/>
        <v>-0.11769056555738369</v>
      </c>
      <c r="P55" s="50">
        <f t="shared" si="2"/>
        <v>-0.11769056555738369</v>
      </c>
      <c r="Q55" s="50">
        <f t="shared" si="2"/>
        <v>-0.11769056555738369</v>
      </c>
      <c r="R55" s="50">
        <f t="shared" ref="R55:U55" si="6">-((R7-1)*(R7-2))^-1</f>
        <v>-0.11762947454594266</v>
      </c>
      <c r="S55" s="50">
        <f t="shared" si="6"/>
        <v>-0.11968100277825472</v>
      </c>
      <c r="T55" s="50">
        <f t="shared" si="6"/>
        <v>-0.11522217129055437</v>
      </c>
      <c r="U55" s="50">
        <f t="shared" si="6"/>
        <v>-0.11797533704912247</v>
      </c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</row>
    <row r="56" spans="1:42">
      <c r="A56" s="50"/>
      <c r="B56" s="50">
        <f t="shared" si="4"/>
        <v>1983</v>
      </c>
      <c r="C56" s="50">
        <f t="shared" si="2"/>
        <v>-0.13299006854342568</v>
      </c>
      <c r="D56" s="50">
        <f t="shared" si="2"/>
        <v>-0.12142502239111233</v>
      </c>
      <c r="E56" s="50">
        <f t="shared" si="2"/>
        <v>-0.12142502239111233</v>
      </c>
      <c r="F56" s="50">
        <f t="shared" si="2"/>
        <v>-0.13602004996553779</v>
      </c>
      <c r="G56" s="50">
        <f t="shared" si="2"/>
        <v>-0.15187739747827128</v>
      </c>
      <c r="H56" s="50">
        <f t="shared" si="2"/>
        <v>-0.13946562908586901</v>
      </c>
      <c r="I56" s="50">
        <f t="shared" si="2"/>
        <v>-0.13946562908586901</v>
      </c>
      <c r="J56" s="50">
        <f t="shared" si="2"/>
        <v>-0.13946562908586901</v>
      </c>
      <c r="K56" s="50">
        <f t="shared" si="2"/>
        <v>-0.13946562908586901</v>
      </c>
      <c r="L56" s="50">
        <f t="shared" si="2"/>
        <v>-0.14126280817487902</v>
      </c>
      <c r="M56" s="50">
        <f t="shared" si="2"/>
        <v>-0.14328487491670999</v>
      </c>
      <c r="N56" s="50">
        <f t="shared" si="2"/>
        <v>-0.14203596522036893</v>
      </c>
      <c r="O56" s="50">
        <f t="shared" si="2"/>
        <v>-0.1415001661915834</v>
      </c>
      <c r="P56" s="50">
        <f t="shared" si="2"/>
        <v>-0.1415001661915834</v>
      </c>
      <c r="Q56" s="50">
        <f t="shared" si="2"/>
        <v>-0.1415001661915834</v>
      </c>
      <c r="R56" s="50">
        <f t="shared" ref="R56:U56" si="7">-((R8-1)*(R8-2))^-1</f>
        <v>-0.1413458842021322</v>
      </c>
      <c r="S56" s="50">
        <f t="shared" si="7"/>
        <v>-0.14306969484813489</v>
      </c>
      <c r="T56" s="50">
        <f t="shared" si="7"/>
        <v>-0.13816460555536378</v>
      </c>
      <c r="U56" s="50">
        <f t="shared" si="7"/>
        <v>-0.13832748052659638</v>
      </c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</row>
    <row r="57" spans="1:42">
      <c r="A57" s="50"/>
      <c r="B57" s="50">
        <f t="shared" si="4"/>
        <v>1984</v>
      </c>
      <c r="C57" s="50">
        <f t="shared" si="2"/>
        <v>-0.19804328531210183</v>
      </c>
      <c r="D57" s="50">
        <f t="shared" si="2"/>
        <v>-0.13829101243545674</v>
      </c>
      <c r="E57" s="50">
        <f t="shared" si="2"/>
        <v>-0.13829101243545674</v>
      </c>
      <c r="F57" s="50">
        <f t="shared" si="2"/>
        <v>-0.16054115304102964</v>
      </c>
      <c r="G57" s="50">
        <f t="shared" si="2"/>
        <v>-0.1779853028778344</v>
      </c>
      <c r="H57" s="50">
        <f t="shared" si="2"/>
        <v>-0.1595719794830025</v>
      </c>
      <c r="I57" s="50">
        <f t="shared" si="2"/>
        <v>-0.1595719794830025</v>
      </c>
      <c r="J57" s="50">
        <f t="shared" si="2"/>
        <v>-0.1595719794830025</v>
      </c>
      <c r="K57" s="50">
        <f t="shared" si="2"/>
        <v>-0.1595719794830025</v>
      </c>
      <c r="L57" s="50">
        <f t="shared" si="2"/>
        <v>-0.15765667628767321</v>
      </c>
      <c r="M57" s="50">
        <f t="shared" si="2"/>
        <v>-0.16014086593589658</v>
      </c>
      <c r="N57" s="50">
        <f t="shared" si="2"/>
        <v>-0.15839726874034879</v>
      </c>
      <c r="O57" s="50">
        <f t="shared" si="2"/>
        <v>-0.1588871461935126</v>
      </c>
      <c r="P57" s="50">
        <f t="shared" si="2"/>
        <v>-0.1588871461935126</v>
      </c>
      <c r="Q57" s="50">
        <f t="shared" si="2"/>
        <v>-0.1588871461935126</v>
      </c>
      <c r="R57" s="50">
        <f t="shared" ref="R57:U57" si="8">-((R9-1)*(R9-2))^-1</f>
        <v>-0.15870088046088471</v>
      </c>
      <c r="S57" s="50">
        <f t="shared" si="8"/>
        <v>-0.15994030092607461</v>
      </c>
      <c r="T57" s="50">
        <f t="shared" si="8"/>
        <v>-0.1534500704234314</v>
      </c>
      <c r="U57" s="50">
        <f t="shared" si="8"/>
        <v>-0.15250386512191957</v>
      </c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</row>
    <row r="58" spans="1:42">
      <c r="A58" s="50"/>
      <c r="B58" s="50">
        <f t="shared" si="4"/>
        <v>1985</v>
      </c>
      <c r="C58" s="50">
        <f t="shared" si="2"/>
        <v>-0.17318459244523385</v>
      </c>
      <c r="D58" s="50">
        <f t="shared" si="2"/>
        <v>-0.13906303214857652</v>
      </c>
      <c r="E58" s="50">
        <f t="shared" si="2"/>
        <v>-0.13906303214857652</v>
      </c>
      <c r="F58" s="50">
        <f t="shared" si="2"/>
        <v>-0.16951090120961801</v>
      </c>
      <c r="G58" s="50">
        <f t="shared" si="2"/>
        <v>-0.18533346147550323</v>
      </c>
      <c r="H58" s="50">
        <f t="shared" si="2"/>
        <v>-0.16559041866551924</v>
      </c>
      <c r="I58" s="50">
        <f t="shared" si="2"/>
        <v>-0.16559041866551924</v>
      </c>
      <c r="J58" s="50">
        <f t="shared" si="2"/>
        <v>-0.16559041866551924</v>
      </c>
      <c r="K58" s="50">
        <f t="shared" si="2"/>
        <v>-0.16559041866551924</v>
      </c>
      <c r="L58" s="50">
        <f t="shared" si="2"/>
        <v>-0.1635991201282721</v>
      </c>
      <c r="M58" s="50">
        <f t="shared" si="2"/>
        <v>-0.16760740493270454</v>
      </c>
      <c r="N58" s="50">
        <f t="shared" si="2"/>
        <v>-0.16548509550143786</v>
      </c>
      <c r="O58" s="50">
        <f t="shared" ref="O58:U58" si="9">-((O10-1)*(O10-2))^-1</f>
        <v>-0.16667964548146225</v>
      </c>
      <c r="P58" s="50">
        <f t="shared" si="9"/>
        <v>-0.16667964548146225</v>
      </c>
      <c r="Q58" s="50">
        <f t="shared" si="9"/>
        <v>-0.16667964548146225</v>
      </c>
      <c r="R58" s="50">
        <f t="shared" si="9"/>
        <v>-0.16567763892092252</v>
      </c>
      <c r="S58" s="50">
        <f t="shared" si="9"/>
        <v>-0.17051916282298704</v>
      </c>
      <c r="T58" s="50">
        <f t="shared" si="9"/>
        <v>-0.1707318096363975</v>
      </c>
      <c r="U58" s="50">
        <f t="shared" si="9"/>
        <v>-0.16918445790968425</v>
      </c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</row>
    <row r="59" spans="1:42">
      <c r="A59" s="50"/>
      <c r="B59" s="50">
        <f t="shared" si="4"/>
        <v>1986</v>
      </c>
      <c r="C59" s="50">
        <f t="shared" si="2"/>
        <v>-0.17137028631248724</v>
      </c>
      <c r="D59" s="50">
        <f t="shared" si="2"/>
        <v>-0.14553046320891949</v>
      </c>
      <c r="E59" s="50">
        <f t="shared" si="2"/>
        <v>-0.14553046320891949</v>
      </c>
      <c r="F59" s="50">
        <f t="shared" si="2"/>
        <v>-0.18665072478293071</v>
      </c>
      <c r="G59" s="50">
        <f t="shared" si="2"/>
        <v>-0.19894856526297999</v>
      </c>
      <c r="H59" s="50">
        <f t="shared" si="2"/>
        <v>-0.18295883275715452</v>
      </c>
      <c r="I59" s="50">
        <f t="shared" si="2"/>
        <v>-0.18295883275715452</v>
      </c>
      <c r="J59" s="50">
        <f t="shared" si="2"/>
        <v>-0.18295883275715452</v>
      </c>
      <c r="K59" s="50">
        <f t="shared" si="2"/>
        <v>-0.18295883275715452</v>
      </c>
      <c r="L59" s="50">
        <f t="shared" si="2"/>
        <v>-0.1804461483787195</v>
      </c>
      <c r="M59" s="50">
        <f t="shared" si="2"/>
        <v>-0.18678828386497362</v>
      </c>
      <c r="N59" s="50">
        <f t="shared" si="2"/>
        <v>-0.18445900596788559</v>
      </c>
      <c r="O59" s="50">
        <f t="shared" ref="O59:U59" si="10">-((O11-1)*(O11-2))^-1</f>
        <v>-0.18542749185958257</v>
      </c>
      <c r="P59" s="50">
        <f t="shared" si="10"/>
        <v>-0.18542749185958257</v>
      </c>
      <c r="Q59" s="50">
        <f t="shared" si="10"/>
        <v>-0.18542749185958257</v>
      </c>
      <c r="R59" s="50">
        <f t="shared" si="10"/>
        <v>-0.18510317888154915</v>
      </c>
      <c r="S59" s="50">
        <f t="shared" si="10"/>
        <v>-0.19141106083929454</v>
      </c>
      <c r="T59" s="50">
        <f t="shared" si="10"/>
        <v>-0.19081368071840174</v>
      </c>
      <c r="U59" s="50">
        <f t="shared" si="10"/>
        <v>-0.19100864576212082</v>
      </c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</row>
    <row r="60" spans="1:42">
      <c r="A60" s="50"/>
      <c r="B60" s="50">
        <f t="shared" si="4"/>
        <v>1987</v>
      </c>
      <c r="C60" s="50">
        <f t="shared" si="2"/>
        <v>-0.17175280190397396</v>
      </c>
      <c r="D60" s="50">
        <f t="shared" si="2"/>
        <v>-0.14985078040009261</v>
      </c>
      <c r="E60" s="50">
        <f t="shared" si="2"/>
        <v>-0.14985078040009261</v>
      </c>
      <c r="F60" s="50">
        <f t="shared" si="2"/>
        <v>-0.20491781774731307</v>
      </c>
      <c r="G60" s="50">
        <f t="shared" si="2"/>
        <v>-0.21924267736395986</v>
      </c>
      <c r="H60" s="50">
        <f t="shared" si="2"/>
        <v>-0.20093690496383901</v>
      </c>
      <c r="I60" s="50">
        <f t="shared" si="2"/>
        <v>-0.20093690496383901</v>
      </c>
      <c r="J60" s="50">
        <f t="shared" si="2"/>
        <v>-0.20093690496383901</v>
      </c>
      <c r="K60" s="50">
        <f t="shared" si="2"/>
        <v>-0.20093690496383901</v>
      </c>
      <c r="L60" s="50">
        <f t="shared" si="2"/>
        <v>-0.19895462531125008</v>
      </c>
      <c r="M60" s="50">
        <f t="shared" si="2"/>
        <v>-0.20440125979527435</v>
      </c>
      <c r="N60" s="50">
        <f t="shared" si="2"/>
        <v>-0.20277852693357559</v>
      </c>
      <c r="O60" s="50">
        <f t="shared" ref="O60:U60" si="11">-((O12-1)*(O12-2))^-1</f>
        <v>-0.20359610748523307</v>
      </c>
      <c r="P60" s="50">
        <f t="shared" si="11"/>
        <v>-0.20359610748523307</v>
      </c>
      <c r="Q60" s="50">
        <f t="shared" si="11"/>
        <v>-0.20359610748523307</v>
      </c>
      <c r="R60" s="50">
        <f t="shared" si="11"/>
        <v>-0.20390784744204266</v>
      </c>
      <c r="S60" s="50">
        <f t="shared" si="11"/>
        <v>-0.21140183431735055</v>
      </c>
      <c r="T60" s="50">
        <f t="shared" si="11"/>
        <v>-0.20890047322955696</v>
      </c>
      <c r="U60" s="50">
        <f t="shared" si="11"/>
        <v>-0.21039655913430991</v>
      </c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</row>
    <row r="61" spans="1:42">
      <c r="A61" s="50"/>
      <c r="B61" s="50">
        <f t="shared" si="4"/>
        <v>1988</v>
      </c>
      <c r="C61" s="50">
        <f t="shared" si="2"/>
        <v>-0.18927148002118349</v>
      </c>
      <c r="D61" s="50">
        <f t="shared" si="2"/>
        <v>-0.16300206361009015</v>
      </c>
      <c r="E61" s="50">
        <f t="shared" si="2"/>
        <v>-0.16300206361009015</v>
      </c>
      <c r="F61" s="50">
        <f t="shared" si="2"/>
        <v>-0.23252256180375339</v>
      </c>
      <c r="G61" s="50">
        <f t="shared" si="2"/>
        <v>-0.2438861492837256</v>
      </c>
      <c r="H61" s="50">
        <f t="shared" si="2"/>
        <v>-0.22600475519317872</v>
      </c>
      <c r="I61" s="50">
        <f t="shared" si="2"/>
        <v>-0.22600475519317872</v>
      </c>
      <c r="J61" s="50">
        <f t="shared" si="2"/>
        <v>-0.22600475519317872</v>
      </c>
      <c r="K61" s="50">
        <f t="shared" si="2"/>
        <v>-0.22600475519317872</v>
      </c>
      <c r="L61" s="50">
        <f t="shared" si="2"/>
        <v>-0.22277167754755794</v>
      </c>
      <c r="M61" s="50">
        <f t="shared" si="2"/>
        <v>-0.23017542742018038</v>
      </c>
      <c r="N61" s="50">
        <f t="shared" si="2"/>
        <v>-0.22889358657786973</v>
      </c>
      <c r="O61" s="50">
        <f t="shared" ref="O61:U61" si="12">-((O13-1)*(O13-2))^-1</f>
        <v>-0.23034961180560665</v>
      </c>
      <c r="P61" s="50">
        <f t="shared" si="12"/>
        <v>-0.23034961180560665</v>
      </c>
      <c r="Q61" s="50">
        <f t="shared" si="12"/>
        <v>-0.23034961180560665</v>
      </c>
      <c r="R61" s="50">
        <f t="shared" si="12"/>
        <v>-0.23023121928341728</v>
      </c>
      <c r="S61" s="50">
        <f t="shared" si="12"/>
        <v>-0.23581521285796328</v>
      </c>
      <c r="T61" s="50">
        <f t="shared" si="12"/>
        <v>-0.22960858549605215</v>
      </c>
      <c r="U61" s="50">
        <f t="shared" si="12"/>
        <v>-0.23543099908459816</v>
      </c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</row>
    <row r="62" spans="1:42">
      <c r="A62" s="50"/>
      <c r="B62" s="50">
        <f t="shared" si="4"/>
        <v>1989</v>
      </c>
      <c r="C62" s="50">
        <f t="shared" si="2"/>
        <v>-0.24769426446852949</v>
      </c>
      <c r="D62" s="50">
        <f t="shared" si="2"/>
        <v>-0.17696952756515583</v>
      </c>
      <c r="E62" s="50">
        <f t="shared" si="2"/>
        <v>-0.17696952756515583</v>
      </c>
      <c r="F62" s="50">
        <f t="shared" si="2"/>
        <v>-0.25579189038556788</v>
      </c>
      <c r="G62" s="50">
        <f t="shared" si="2"/>
        <v>-0.27096576538491607</v>
      </c>
      <c r="H62" s="50">
        <f t="shared" si="2"/>
        <v>-0.24700901546423243</v>
      </c>
      <c r="I62" s="50">
        <f t="shared" si="2"/>
        <v>-0.24700901546423243</v>
      </c>
      <c r="J62" s="50">
        <f t="shared" si="2"/>
        <v>-0.24700901546423243</v>
      </c>
      <c r="K62" s="50">
        <f t="shared" si="2"/>
        <v>-0.24700901546423243</v>
      </c>
      <c r="L62" s="50">
        <f t="shared" si="2"/>
        <v>-0.24151920462128351</v>
      </c>
      <c r="M62" s="50">
        <f t="shared" si="2"/>
        <v>-0.24998338042895787</v>
      </c>
      <c r="N62" s="50">
        <f t="shared" si="2"/>
        <v>-0.24749555529038605</v>
      </c>
      <c r="O62" s="50">
        <f t="shared" ref="O62:U62" si="13">-((O14-1)*(O14-2))^-1</f>
        <v>-0.24879053143526991</v>
      </c>
      <c r="P62" s="50">
        <f t="shared" si="13"/>
        <v>-0.24879053143526991</v>
      </c>
      <c r="Q62" s="50">
        <f t="shared" si="13"/>
        <v>-0.24879053143526991</v>
      </c>
      <c r="R62" s="50">
        <f t="shared" si="13"/>
        <v>-0.24850439508406252</v>
      </c>
      <c r="S62" s="50">
        <f t="shared" si="13"/>
        <v>-0.25472235104702129</v>
      </c>
      <c r="T62" s="50">
        <f t="shared" si="13"/>
        <v>-0.2475957787336299</v>
      </c>
      <c r="U62" s="50">
        <f t="shared" si="13"/>
        <v>-0.26361191350495494</v>
      </c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</row>
    <row r="63" spans="1:42">
      <c r="A63" s="50"/>
      <c r="B63" s="50">
        <f t="shared" si="4"/>
        <v>1990</v>
      </c>
      <c r="C63" s="50">
        <f t="shared" si="2"/>
        <v>-0.29147182055603466</v>
      </c>
      <c r="D63" s="50">
        <f t="shared" si="2"/>
        <v>-0.18531304672589319</v>
      </c>
      <c r="E63" s="50">
        <f t="shared" si="2"/>
        <v>-0.18531304672589319</v>
      </c>
      <c r="F63" s="50">
        <f t="shared" si="2"/>
        <v>-0.28589248943931017</v>
      </c>
      <c r="G63" s="50">
        <f t="shared" si="2"/>
        <v>-0.29822351253771701</v>
      </c>
      <c r="H63" s="50">
        <f t="shared" si="2"/>
        <v>-0.26930702182569849</v>
      </c>
      <c r="I63" s="50">
        <f t="shared" si="2"/>
        <v>-0.26930702182569849</v>
      </c>
      <c r="J63" s="50">
        <f t="shared" si="2"/>
        <v>-0.26930702182569849</v>
      </c>
      <c r="K63" s="50">
        <f t="shared" si="2"/>
        <v>-0.26930702182569849</v>
      </c>
      <c r="L63" s="50">
        <f t="shared" si="2"/>
        <v>-0.26312872402490584</v>
      </c>
      <c r="M63" s="50">
        <f t="shared" si="2"/>
        <v>-0.27582627577333446</v>
      </c>
      <c r="N63" s="50">
        <f t="shared" si="2"/>
        <v>-0.2736997545494334</v>
      </c>
      <c r="O63" s="50">
        <f t="shared" ref="O63:U63" si="14">-((O15-1)*(O15-2))^-1</f>
        <v>-0.27531105000096412</v>
      </c>
      <c r="P63" s="50">
        <f t="shared" si="14"/>
        <v>-0.27531105000096412</v>
      </c>
      <c r="Q63" s="50">
        <f t="shared" si="14"/>
        <v>-0.27531105000096412</v>
      </c>
      <c r="R63" s="50">
        <f t="shared" si="14"/>
        <v>-0.27435185465551332</v>
      </c>
      <c r="S63" s="50">
        <f t="shared" si="14"/>
        <v>-0.2818700291046814</v>
      </c>
      <c r="T63" s="50">
        <f t="shared" si="14"/>
        <v>-0.27035360820976179</v>
      </c>
      <c r="U63" s="50">
        <f t="shared" si="14"/>
        <v>-0.29512532001360953</v>
      </c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</row>
    <row r="64" spans="1:42">
      <c r="A64" s="50"/>
      <c r="B64" s="50">
        <f t="shared" si="4"/>
        <v>1991</v>
      </c>
      <c r="C64" s="50">
        <f t="shared" si="2"/>
        <v>-0.32354481712118288</v>
      </c>
      <c r="D64" s="50">
        <f t="shared" si="2"/>
        <v>-0.19183776304106048</v>
      </c>
      <c r="E64" s="50">
        <f t="shared" si="2"/>
        <v>-0.19183776304106048</v>
      </c>
      <c r="F64" s="50">
        <f t="shared" si="2"/>
        <v>-0.30424559022960401</v>
      </c>
      <c r="G64" s="50">
        <f t="shared" si="2"/>
        <v>-0.3144553991852384</v>
      </c>
      <c r="H64" s="50">
        <f t="shared" si="2"/>
        <v>-0.28451353658313122</v>
      </c>
      <c r="I64" s="50">
        <f t="shared" si="2"/>
        <v>-0.28451353658313122</v>
      </c>
      <c r="J64" s="50">
        <f t="shared" si="2"/>
        <v>-0.28451353658313122</v>
      </c>
      <c r="K64" s="50">
        <f t="shared" si="2"/>
        <v>-0.28451353658313122</v>
      </c>
      <c r="L64" s="50">
        <f t="shared" si="2"/>
        <v>-0.27755582322543471</v>
      </c>
      <c r="M64" s="50">
        <f t="shared" si="2"/>
        <v>-0.29122575147338087</v>
      </c>
      <c r="N64" s="50">
        <f t="shared" si="2"/>
        <v>-0.29128409074188699</v>
      </c>
      <c r="O64" s="50">
        <f t="shared" ref="O64:U64" si="15">-((O16-1)*(O16-2))^-1</f>
        <v>-0.29272830348201445</v>
      </c>
      <c r="P64" s="50">
        <f t="shared" si="15"/>
        <v>-0.29272830348201445</v>
      </c>
      <c r="Q64" s="50">
        <f t="shared" si="15"/>
        <v>-0.29272830348201445</v>
      </c>
      <c r="R64" s="50">
        <f t="shared" si="15"/>
        <v>-0.29166863956341849</v>
      </c>
      <c r="S64" s="50">
        <f t="shared" si="15"/>
        <v>-0.30161353142118108</v>
      </c>
      <c r="T64" s="50">
        <f t="shared" si="15"/>
        <v>-0.28842202191143201</v>
      </c>
      <c r="U64" s="50">
        <f t="shared" si="15"/>
        <v>-0.3255334402915715</v>
      </c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</row>
    <row r="65" spans="1:42">
      <c r="A65" s="50"/>
      <c r="B65" s="50">
        <f t="shared" si="4"/>
        <v>1992</v>
      </c>
      <c r="C65" s="50">
        <f t="shared" si="2"/>
        <v>-0.38866930107008352</v>
      </c>
      <c r="D65" s="50">
        <f t="shared" si="2"/>
        <v>-0.21443985594978357</v>
      </c>
      <c r="E65" s="50">
        <f t="shared" si="2"/>
        <v>-0.21443985594978357</v>
      </c>
      <c r="F65" s="50">
        <f t="shared" si="2"/>
        <v>-0.33455146956324544</v>
      </c>
      <c r="G65" s="50">
        <f t="shared" si="2"/>
        <v>-0.34720363096079582</v>
      </c>
      <c r="H65" s="50">
        <f t="shared" si="2"/>
        <v>-0.31389501359777494</v>
      </c>
      <c r="I65" s="50">
        <f t="shared" si="2"/>
        <v>-0.31389501359777494</v>
      </c>
      <c r="J65" s="50">
        <f t="shared" si="2"/>
        <v>-0.31389501359777494</v>
      </c>
      <c r="K65" s="50">
        <f t="shared" si="2"/>
        <v>-0.31389501359777494</v>
      </c>
      <c r="L65" s="50">
        <f t="shared" si="2"/>
        <v>-0.30458110848016179</v>
      </c>
      <c r="M65" s="50">
        <f t="shared" si="2"/>
        <v>-0.3242886963522621</v>
      </c>
      <c r="N65" s="50">
        <f t="shared" si="2"/>
        <v>-0.32404970521119841</v>
      </c>
      <c r="O65" s="50">
        <f t="shared" ref="O65:U65" si="16">-((O17-1)*(O17-2))^-1</f>
        <v>-0.32534464146043779</v>
      </c>
      <c r="P65" s="50">
        <f t="shared" si="16"/>
        <v>-0.32534464146043779</v>
      </c>
      <c r="Q65" s="50">
        <f t="shared" si="16"/>
        <v>-0.32534464146043779</v>
      </c>
      <c r="R65" s="50">
        <f t="shared" si="16"/>
        <v>-0.32387232542621436</v>
      </c>
      <c r="S65" s="50">
        <f t="shared" si="16"/>
        <v>-0.33801079741275047</v>
      </c>
      <c r="T65" s="50">
        <f t="shared" si="16"/>
        <v>-0.32030027058298705</v>
      </c>
      <c r="U65" s="50">
        <f t="shared" si="16"/>
        <v>-0.37708346763182071</v>
      </c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</row>
    <row r="66" spans="1:42">
      <c r="A66" s="50"/>
      <c r="B66" s="50">
        <f t="shared" si="4"/>
        <v>1993</v>
      </c>
      <c r="C66" s="50">
        <f t="shared" si="2"/>
        <v>-0.44664848154798736</v>
      </c>
      <c r="D66" s="50">
        <f t="shared" si="2"/>
        <v>-0.2323422522614407</v>
      </c>
      <c r="E66" s="50">
        <f t="shared" si="2"/>
        <v>-0.2323422522614407</v>
      </c>
      <c r="F66" s="50">
        <f t="shared" si="2"/>
        <v>-0.36559543574009978</v>
      </c>
      <c r="G66" s="50">
        <f t="shared" si="2"/>
        <v>-0.38287272982410547</v>
      </c>
      <c r="H66" s="50">
        <f t="shared" si="2"/>
        <v>-0.34243849242730212</v>
      </c>
      <c r="I66" s="50">
        <f t="shared" si="2"/>
        <v>-0.34243849242730212</v>
      </c>
      <c r="J66" s="50">
        <f t="shared" si="2"/>
        <v>-0.34243849242730212</v>
      </c>
      <c r="K66" s="50">
        <f t="shared" si="2"/>
        <v>-0.34243849242730212</v>
      </c>
      <c r="L66" s="50">
        <f t="shared" si="2"/>
        <v>-0.33223479703198311</v>
      </c>
      <c r="M66" s="50">
        <f t="shared" si="2"/>
        <v>-0.35516368223666545</v>
      </c>
      <c r="N66" s="50">
        <f t="shared" si="2"/>
        <v>-0.35445560562859962</v>
      </c>
      <c r="O66" s="50">
        <f t="shared" ref="O66:U66" si="17">-((O18-1)*(O18-2))^-1</f>
        <v>-0.35563887836087305</v>
      </c>
      <c r="P66" s="50">
        <f t="shared" si="17"/>
        <v>-0.35563887836087305</v>
      </c>
      <c r="Q66" s="50">
        <f t="shared" si="17"/>
        <v>-0.35563887836087305</v>
      </c>
      <c r="R66" s="50">
        <f t="shared" si="17"/>
        <v>-0.35462059933575008</v>
      </c>
      <c r="S66" s="50">
        <f t="shared" si="17"/>
        <v>-0.37655511278684545</v>
      </c>
      <c r="T66" s="50">
        <f t="shared" si="17"/>
        <v>-0.35335443962660029</v>
      </c>
      <c r="U66" s="50">
        <f t="shared" si="17"/>
        <v>-0.4202587778006982</v>
      </c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</row>
    <row r="67" spans="1:42">
      <c r="A67" s="50"/>
      <c r="B67" s="50">
        <f t="shared" si="4"/>
        <v>1994</v>
      </c>
      <c r="C67" s="50">
        <f t="shared" si="2"/>
        <v>-0.5715553568808146</v>
      </c>
      <c r="D67" s="50">
        <f t="shared" si="2"/>
        <v>-0.25172179774662801</v>
      </c>
      <c r="E67" s="50">
        <f t="shared" si="2"/>
        <v>-0.25172179774662801</v>
      </c>
      <c r="F67" s="50">
        <f t="shared" si="2"/>
        <v>-0.37932521877720904</v>
      </c>
      <c r="G67" s="50">
        <f t="shared" si="2"/>
        <v>-0.40017010674521425</v>
      </c>
      <c r="H67" s="50">
        <f t="shared" si="2"/>
        <v>-0.36336844171234461</v>
      </c>
      <c r="I67" s="50">
        <f t="shared" si="2"/>
        <v>-0.36336844171234461</v>
      </c>
      <c r="J67" s="50">
        <f t="shared" si="2"/>
        <v>-0.36336844171234461</v>
      </c>
      <c r="K67" s="50">
        <f t="shared" si="2"/>
        <v>-0.36336844171234461</v>
      </c>
      <c r="L67" s="50">
        <f t="shared" si="2"/>
        <v>-0.35391848075397864</v>
      </c>
      <c r="M67" s="50">
        <f t="shared" si="2"/>
        <v>-0.37950062941675433</v>
      </c>
      <c r="N67" s="50">
        <f t="shared" si="2"/>
        <v>-0.3800936827410854</v>
      </c>
      <c r="O67" s="50">
        <f t="shared" ref="O67:U67" si="18">-((O19-1)*(O19-2))^-1</f>
        <v>-0.38117202926796862</v>
      </c>
      <c r="P67" s="50">
        <f t="shared" si="18"/>
        <v>-0.38117202926796862</v>
      </c>
      <c r="Q67" s="50">
        <f t="shared" si="18"/>
        <v>-0.38117202926796862</v>
      </c>
      <c r="R67" s="50">
        <f t="shared" si="18"/>
        <v>-0.3799631686430357</v>
      </c>
      <c r="S67" s="50">
        <f t="shared" si="18"/>
        <v>-0.40493956322252872</v>
      </c>
      <c r="T67" s="50">
        <f t="shared" si="18"/>
        <v>-0.37748260654101123</v>
      </c>
      <c r="U67" s="50">
        <f t="shared" si="18"/>
        <v>-0.46109977145251413</v>
      </c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</row>
    <row r="68" spans="1:42">
      <c r="A68" s="50"/>
      <c r="B68" s="50">
        <f t="shared" si="4"/>
        <v>1995</v>
      </c>
      <c r="C68" s="50">
        <f t="shared" si="2"/>
        <v>-0.5760998136914236</v>
      </c>
      <c r="D68" s="50">
        <f t="shared" si="2"/>
        <v>-0.26975347888758838</v>
      </c>
      <c r="E68" s="50">
        <f t="shared" si="2"/>
        <v>-0.26975347888758838</v>
      </c>
      <c r="F68" s="50">
        <f t="shared" si="2"/>
        <v>-0.41400898635150668</v>
      </c>
      <c r="G68" s="50">
        <f t="shared" si="2"/>
        <v>-0.43661204169794809</v>
      </c>
      <c r="H68" s="50">
        <f t="shared" si="2"/>
        <v>-0.3945405625359853</v>
      </c>
      <c r="I68" s="50">
        <f t="shared" si="2"/>
        <v>-0.3945405625359853</v>
      </c>
      <c r="J68" s="50">
        <f t="shared" si="2"/>
        <v>-0.3945405625359853</v>
      </c>
      <c r="K68" s="50">
        <f t="shared" si="2"/>
        <v>-0.3945405625359853</v>
      </c>
      <c r="L68" s="50">
        <f t="shared" si="2"/>
        <v>-0.38355244685891848</v>
      </c>
      <c r="M68" s="50">
        <f t="shared" si="2"/>
        <v>-0.40810675471344982</v>
      </c>
      <c r="N68" s="50">
        <f t="shared" si="2"/>
        <v>-0.40884161007363445</v>
      </c>
      <c r="O68" s="50">
        <f t="shared" ref="O68:U68" si="19">-((O20-1)*(O20-2))^-1</f>
        <v>-0.40981952617286888</v>
      </c>
      <c r="P68" s="50">
        <f t="shared" si="19"/>
        <v>-0.40981952617286888</v>
      </c>
      <c r="Q68" s="50">
        <f t="shared" si="19"/>
        <v>-0.40981952617286888</v>
      </c>
      <c r="R68" s="50">
        <f t="shared" si="19"/>
        <v>-0.40764328175695713</v>
      </c>
      <c r="S68" s="50">
        <f t="shared" si="19"/>
        <v>-0.44152372691664732</v>
      </c>
      <c r="T68" s="50">
        <f t="shared" si="19"/>
        <v>-0.41121962287626979</v>
      </c>
      <c r="U68" s="50">
        <f t="shared" si="19"/>
        <v>-0.50991136484359534</v>
      </c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</row>
    <row r="69" spans="1:42">
      <c r="A69" s="50"/>
      <c r="B69" s="50">
        <f t="shared" si="4"/>
        <v>1996</v>
      </c>
      <c r="C69" s="50">
        <f t="shared" ref="C69:Q84" si="20">-((C21-1)*(C21-2))^-1</f>
        <v>-0.53838208519089958</v>
      </c>
      <c r="D69" s="50">
        <f t="shared" si="20"/>
        <v>-0.28262276687542515</v>
      </c>
      <c r="E69" s="50">
        <f t="shared" si="20"/>
        <v>-0.28262276687542515</v>
      </c>
      <c r="F69" s="50">
        <f t="shared" si="20"/>
        <v>-0.4574485754189464</v>
      </c>
      <c r="G69" s="50">
        <f t="shared" si="20"/>
        <v>-0.48988027908220078</v>
      </c>
      <c r="H69" s="50">
        <f t="shared" si="20"/>
        <v>-0.43511158404321665</v>
      </c>
      <c r="I69" s="50">
        <f t="shared" si="20"/>
        <v>-0.43511158404321665</v>
      </c>
      <c r="J69" s="50">
        <f t="shared" si="20"/>
        <v>-0.43511158404321665</v>
      </c>
      <c r="K69" s="50">
        <f t="shared" si="20"/>
        <v>-0.43511158404321665</v>
      </c>
      <c r="L69" s="50">
        <f t="shared" si="20"/>
        <v>-0.41970124233587364</v>
      </c>
      <c r="M69" s="50">
        <f t="shared" si="20"/>
        <v>-0.44892164886007868</v>
      </c>
      <c r="N69" s="50">
        <f t="shared" si="20"/>
        <v>-0.45039515219123993</v>
      </c>
      <c r="O69" s="50">
        <f t="shared" si="20"/>
        <v>-0.45093987835253713</v>
      </c>
      <c r="P69" s="50">
        <f t="shared" si="20"/>
        <v>-0.45093987835253713</v>
      </c>
      <c r="Q69" s="50">
        <f t="shared" si="20"/>
        <v>-0.45093987835253713</v>
      </c>
      <c r="R69" s="50">
        <f t="shared" ref="R69:U69" si="21">-((R21-1)*(R21-2))^-1</f>
        <v>-0.44912363726484583</v>
      </c>
      <c r="S69" s="50">
        <f t="shared" si="21"/>
        <v>-0.48538221928267095</v>
      </c>
      <c r="T69" s="50">
        <f t="shared" si="21"/>
        <v>-0.44996513186129489</v>
      </c>
      <c r="U69" s="50">
        <f t="shared" si="21"/>
        <v>-0.55082031884310434</v>
      </c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</row>
    <row r="70" spans="1:42">
      <c r="A70" s="50"/>
      <c r="B70" s="50">
        <f t="shared" si="4"/>
        <v>1997</v>
      </c>
      <c r="C70" s="50">
        <f t="shared" si="20"/>
        <v>-0.68837228169979103</v>
      </c>
      <c r="D70" s="50">
        <f t="shared" si="20"/>
        <v>-0.30410936556921059</v>
      </c>
      <c r="E70" s="50">
        <f t="shared" si="20"/>
        <v>-0.30410936556921059</v>
      </c>
      <c r="F70" s="50">
        <f t="shared" si="20"/>
        <v>-0.5060754268812192</v>
      </c>
      <c r="G70" s="50">
        <f t="shared" si="20"/>
        <v>-0.52432508459658667</v>
      </c>
      <c r="H70" s="50">
        <f t="shared" si="20"/>
        <v>-0.46668225227106308</v>
      </c>
      <c r="I70" s="50">
        <f t="shared" si="20"/>
        <v>-0.46668225227106308</v>
      </c>
      <c r="J70" s="50">
        <f t="shared" si="20"/>
        <v>-0.46668225227106308</v>
      </c>
      <c r="K70" s="50">
        <f t="shared" si="20"/>
        <v>-0.46668225227106308</v>
      </c>
      <c r="L70" s="50">
        <f t="shared" si="20"/>
        <v>-0.44785448217048007</v>
      </c>
      <c r="M70" s="50">
        <f t="shared" si="20"/>
        <v>-0.47716035461025025</v>
      </c>
      <c r="N70" s="50">
        <f t="shared" si="20"/>
        <v>-0.47413807441956357</v>
      </c>
      <c r="O70" s="50">
        <f t="shared" si="20"/>
        <v>-0.475448922828618</v>
      </c>
      <c r="P70" s="50">
        <f t="shared" si="20"/>
        <v>-0.475448922828618</v>
      </c>
      <c r="Q70" s="50">
        <f t="shared" si="20"/>
        <v>-0.475448922828618</v>
      </c>
      <c r="R70" s="50">
        <f t="shared" ref="R70:U70" si="22">-((R22-1)*(R22-2))^-1</f>
        <v>-0.47325668735868653</v>
      </c>
      <c r="S70" s="50">
        <f t="shared" si="22"/>
        <v>-0.51776690128294656</v>
      </c>
      <c r="T70" s="50">
        <f t="shared" si="22"/>
        <v>-0.47969966654496421</v>
      </c>
      <c r="U70" s="50">
        <f t="shared" si="22"/>
        <v>-0.58757080296667163</v>
      </c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</row>
    <row r="71" spans="1:42">
      <c r="A71" s="50"/>
      <c r="B71" s="50">
        <f t="shared" si="4"/>
        <v>1998</v>
      </c>
      <c r="C71" s="50">
        <f t="shared" si="20"/>
        <v>-0.68321540492348787</v>
      </c>
      <c r="D71" s="50">
        <f t="shared" si="20"/>
        <v>-0.31348539192964386</v>
      </c>
      <c r="E71" s="50">
        <f t="shared" si="20"/>
        <v>-0.31348539192964386</v>
      </c>
      <c r="F71" s="50">
        <f t="shared" si="20"/>
        <v>-0.55230586106760393</v>
      </c>
      <c r="G71" s="50">
        <f t="shared" si="20"/>
        <v>-0.58544696435284149</v>
      </c>
      <c r="H71" s="50">
        <f t="shared" si="20"/>
        <v>-0.50957181117757477</v>
      </c>
      <c r="I71" s="50">
        <f t="shared" si="20"/>
        <v>-0.50957181117757477</v>
      </c>
      <c r="J71" s="50">
        <f t="shared" si="20"/>
        <v>-0.50957181117757477</v>
      </c>
      <c r="K71" s="50">
        <f t="shared" si="20"/>
        <v>-0.50957181117757477</v>
      </c>
      <c r="L71" s="50">
        <f t="shared" si="20"/>
        <v>-0.48604717684187732</v>
      </c>
      <c r="M71" s="50">
        <f t="shared" si="20"/>
        <v>-0.51435523644373871</v>
      </c>
      <c r="N71" s="50">
        <f t="shared" si="20"/>
        <v>-0.51028392664198052</v>
      </c>
      <c r="O71" s="50">
        <f t="shared" si="20"/>
        <v>-0.51140129149351166</v>
      </c>
      <c r="P71" s="50">
        <f t="shared" si="20"/>
        <v>-0.51140129149351166</v>
      </c>
      <c r="Q71" s="50">
        <f t="shared" si="20"/>
        <v>-0.51140129149351166</v>
      </c>
      <c r="R71" s="50">
        <f t="shared" ref="R71:U71" si="23">-((R23-1)*(R23-2))^-1</f>
        <v>-0.51030535046725667</v>
      </c>
      <c r="S71" s="50">
        <f t="shared" si="23"/>
        <v>-0.56800731864287235</v>
      </c>
      <c r="T71" s="50">
        <f t="shared" si="23"/>
        <v>-0.52344928677652691</v>
      </c>
      <c r="U71" s="50">
        <f t="shared" si="23"/>
        <v>-0.64058544982005583</v>
      </c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</row>
    <row r="72" spans="1:42">
      <c r="A72" s="50"/>
      <c r="B72" s="50">
        <f t="shared" si="4"/>
        <v>1999</v>
      </c>
      <c r="C72" s="50">
        <f t="shared" si="20"/>
        <v>-0.68173952138085014</v>
      </c>
      <c r="D72" s="50">
        <f t="shared" si="20"/>
        <v>-0.31731930126142643</v>
      </c>
      <c r="E72" s="50">
        <f t="shared" si="20"/>
        <v>-0.31731930126142643</v>
      </c>
      <c r="F72" s="50">
        <f t="shared" si="20"/>
        <v>-0.59491424745949228</v>
      </c>
      <c r="G72" s="50">
        <f t="shared" si="20"/>
        <v>-0.62453366319450232</v>
      </c>
      <c r="H72" s="50">
        <f t="shared" si="20"/>
        <v>-0.53989996506548865</v>
      </c>
      <c r="I72" s="50">
        <f t="shared" si="20"/>
        <v>-0.53989996506548865</v>
      </c>
      <c r="J72" s="50">
        <f t="shared" si="20"/>
        <v>-0.53989996506548865</v>
      </c>
      <c r="K72" s="50">
        <f t="shared" si="20"/>
        <v>-0.53989996506548865</v>
      </c>
      <c r="L72" s="50">
        <f t="shared" si="20"/>
        <v>-0.51260132039385298</v>
      </c>
      <c r="M72" s="50">
        <f t="shared" si="20"/>
        <v>-0.54349112562137181</v>
      </c>
      <c r="N72" s="50">
        <f t="shared" si="20"/>
        <v>-0.53903778974480487</v>
      </c>
      <c r="O72" s="50">
        <f t="shared" si="20"/>
        <v>-0.54000017765881014</v>
      </c>
      <c r="P72" s="50">
        <f t="shared" si="20"/>
        <v>-0.54000017765881014</v>
      </c>
      <c r="Q72" s="50">
        <f t="shared" si="20"/>
        <v>-0.54000017765881014</v>
      </c>
      <c r="R72" s="50">
        <f t="shared" ref="R72:U72" si="24">-((R24-1)*(R24-2))^-1</f>
        <v>-0.53878323520045845</v>
      </c>
      <c r="S72" s="50">
        <f t="shared" si="24"/>
        <v>-0.59862583662019209</v>
      </c>
      <c r="T72" s="50">
        <f t="shared" si="24"/>
        <v>-0.55181018093725809</v>
      </c>
      <c r="U72" s="50">
        <f t="shared" si="24"/>
        <v>-0.68345234046486836</v>
      </c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</row>
    <row r="73" spans="1:42">
      <c r="A73" s="50"/>
      <c r="B73" s="50">
        <f t="shared" si="4"/>
        <v>2000</v>
      </c>
      <c r="C73" s="50">
        <f t="shared" si="20"/>
        <v>-0.51480008325318949</v>
      </c>
      <c r="D73" s="50">
        <f t="shared" si="20"/>
        <v>-0.31772018315375122</v>
      </c>
      <c r="E73" s="50">
        <f t="shared" si="20"/>
        <v>-0.31772018315375122</v>
      </c>
      <c r="F73" s="50">
        <f t="shared" si="20"/>
        <v>-0.61506361258031672</v>
      </c>
      <c r="G73" s="50">
        <f t="shared" si="20"/>
        <v>-0.65099993666301503</v>
      </c>
      <c r="H73" s="50">
        <f t="shared" si="20"/>
        <v>-0.56285424192994227</v>
      </c>
      <c r="I73" s="50">
        <f t="shared" si="20"/>
        <v>-0.56285424192994227</v>
      </c>
      <c r="J73" s="50">
        <f t="shared" si="20"/>
        <v>-0.56285424192994227</v>
      </c>
      <c r="K73" s="50">
        <f t="shared" si="20"/>
        <v>-0.56285424192994227</v>
      </c>
      <c r="L73" s="50">
        <f t="shared" si="20"/>
        <v>-0.53439344724560311</v>
      </c>
      <c r="M73" s="50">
        <f t="shared" si="20"/>
        <v>-0.57154899408488424</v>
      </c>
      <c r="N73" s="50">
        <f t="shared" si="20"/>
        <v>-0.56658755654994597</v>
      </c>
      <c r="O73" s="50">
        <f t="shared" si="20"/>
        <v>-0.56741479281435292</v>
      </c>
      <c r="P73" s="50">
        <f t="shared" si="20"/>
        <v>-0.56741479281435292</v>
      </c>
      <c r="Q73" s="50">
        <f t="shared" si="20"/>
        <v>-0.56741479281435292</v>
      </c>
      <c r="R73" s="50">
        <f t="shared" ref="R73:U73" si="25">-((R25-1)*(R25-2))^-1</f>
        <v>-0.56619360852920486</v>
      </c>
      <c r="S73" s="50">
        <f t="shared" si="25"/>
        <v>-0.63130892367788649</v>
      </c>
      <c r="T73" s="50">
        <f t="shared" si="25"/>
        <v>-0.58206049241825542</v>
      </c>
      <c r="U73" s="50">
        <f t="shared" si="25"/>
        <v>-0.71723854607066873</v>
      </c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</row>
    <row r="74" spans="1:42">
      <c r="A74" s="50"/>
      <c r="B74" s="50">
        <f t="shared" si="4"/>
        <v>2001</v>
      </c>
      <c r="C74" s="50">
        <f t="shared" si="20"/>
        <v>-0.50328276252914117</v>
      </c>
      <c r="D74" s="50">
        <f t="shared" si="20"/>
        <v>-0.32144974297285633</v>
      </c>
      <c r="E74" s="50">
        <f t="shared" si="20"/>
        <v>-0.32144974297285633</v>
      </c>
      <c r="F74" s="50">
        <f t="shared" si="20"/>
        <v>-0.63562641210489035</v>
      </c>
      <c r="G74" s="50">
        <f t="shared" si="20"/>
        <v>-0.67083604571009348</v>
      </c>
      <c r="H74" s="50">
        <f t="shared" si="20"/>
        <v>-0.57927606742486271</v>
      </c>
      <c r="I74" s="50">
        <f t="shared" si="20"/>
        <v>-0.57927606742486271</v>
      </c>
      <c r="J74" s="50">
        <f t="shared" si="20"/>
        <v>-0.57927606742486271</v>
      </c>
      <c r="K74" s="50">
        <f t="shared" si="20"/>
        <v>-0.57927606742486271</v>
      </c>
      <c r="L74" s="50">
        <f t="shared" si="20"/>
        <v>-0.55217563200119879</v>
      </c>
      <c r="M74" s="50">
        <f t="shared" si="20"/>
        <v>-0.59245637480668156</v>
      </c>
      <c r="N74" s="50">
        <f t="shared" si="20"/>
        <v>-0.58692953298435158</v>
      </c>
      <c r="O74" s="50">
        <f t="shared" ref="O74:U74" si="26">-((O26-1)*(O26-2))^-1</f>
        <v>-0.58792152609695691</v>
      </c>
      <c r="P74" s="50">
        <f t="shared" si="26"/>
        <v>-0.58792152609695691</v>
      </c>
      <c r="Q74" s="50">
        <f t="shared" si="26"/>
        <v>-0.58792152609695691</v>
      </c>
      <c r="R74" s="50">
        <f t="shared" si="26"/>
        <v>-0.58603742584894369</v>
      </c>
      <c r="S74" s="50">
        <f t="shared" si="26"/>
        <v>-0.65401675053477182</v>
      </c>
      <c r="T74" s="50">
        <f t="shared" si="26"/>
        <v>-0.60547529995973903</v>
      </c>
      <c r="U74" s="50">
        <f t="shared" si="26"/>
        <v>-0.74993739491564504</v>
      </c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</row>
    <row r="75" spans="1:42">
      <c r="A75" s="50"/>
      <c r="B75" s="50">
        <f t="shared" si="4"/>
        <v>2002</v>
      </c>
      <c r="C75" s="50">
        <f t="shared" si="20"/>
        <v>-0.51516829391915575</v>
      </c>
      <c r="D75" s="50">
        <f t="shared" si="20"/>
        <v>-0.32245976774595225</v>
      </c>
      <c r="E75" s="50">
        <f t="shared" si="20"/>
        <v>-0.32245976774595225</v>
      </c>
      <c r="F75" s="50">
        <f t="shared" si="20"/>
        <v>-0.65634319465688151</v>
      </c>
      <c r="G75" s="50">
        <f t="shared" si="20"/>
        <v>-0.69026466311755663</v>
      </c>
      <c r="H75" s="50">
        <f t="shared" si="20"/>
        <v>-0.59458296293885615</v>
      </c>
      <c r="I75" s="50">
        <f t="shared" si="20"/>
        <v>-0.59458296293885615</v>
      </c>
      <c r="J75" s="50">
        <f t="shared" si="20"/>
        <v>-0.59458296293885615</v>
      </c>
      <c r="K75" s="50">
        <f t="shared" si="20"/>
        <v>-0.59458296293885615</v>
      </c>
      <c r="L75" s="50">
        <f t="shared" si="20"/>
        <v>-0.57021834729008891</v>
      </c>
      <c r="M75" s="50">
        <f t="shared" si="20"/>
        <v>-0.61077205968783521</v>
      </c>
      <c r="N75" s="50">
        <f t="shared" si="20"/>
        <v>-0.60553815561152424</v>
      </c>
      <c r="O75" s="50">
        <f t="shared" ref="O75:U75" si="27">-((O27-1)*(O27-2))^-1</f>
        <v>-0.60642706189557727</v>
      </c>
      <c r="P75" s="50">
        <f t="shared" si="27"/>
        <v>-0.60642706189557727</v>
      </c>
      <c r="Q75" s="50">
        <f t="shared" si="27"/>
        <v>-0.60642706189557727</v>
      </c>
      <c r="R75" s="50">
        <f t="shared" si="27"/>
        <v>-0.60467611781719433</v>
      </c>
      <c r="S75" s="50">
        <f t="shared" si="27"/>
        <v>-0.6721715309211671</v>
      </c>
      <c r="T75" s="50">
        <f t="shared" si="27"/>
        <v>-0.62295258443288837</v>
      </c>
      <c r="U75" s="50">
        <f t="shared" si="27"/>
        <v>-0.77314467146996835</v>
      </c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</row>
    <row r="76" spans="1:42">
      <c r="A76" s="50"/>
      <c r="B76" s="50">
        <f t="shared" si="4"/>
        <v>2003</v>
      </c>
      <c r="C76" s="50">
        <f t="shared" si="20"/>
        <v>-0.50741587302540581</v>
      </c>
      <c r="D76" s="50">
        <f t="shared" si="20"/>
        <v>-0.33121159086705515</v>
      </c>
      <c r="E76" s="50">
        <f t="shared" si="20"/>
        <v>-0.33121159086705515</v>
      </c>
      <c r="F76" s="50">
        <f t="shared" si="20"/>
        <v>-0.68818644735896817</v>
      </c>
      <c r="G76" s="50">
        <f t="shared" si="20"/>
        <v>-0.72038862214703436</v>
      </c>
      <c r="H76" s="50">
        <f t="shared" si="20"/>
        <v>-0.62095051786042665</v>
      </c>
      <c r="I76" s="50">
        <f t="shared" si="20"/>
        <v>-0.62095051786042665</v>
      </c>
      <c r="J76" s="50">
        <f t="shared" si="20"/>
        <v>-0.62095051786042665</v>
      </c>
      <c r="K76" s="50">
        <f t="shared" si="20"/>
        <v>-0.62095051786042665</v>
      </c>
      <c r="L76" s="50">
        <f t="shared" si="20"/>
        <v>-0.59607539512081809</v>
      </c>
      <c r="M76" s="50">
        <f t="shared" si="20"/>
        <v>-0.63898220022046825</v>
      </c>
      <c r="N76" s="50">
        <f t="shared" si="20"/>
        <v>-0.63349871697303539</v>
      </c>
      <c r="O76" s="50">
        <f t="shared" ref="O76:U76" si="28">-((O28-1)*(O28-2))^-1</f>
        <v>-0.63426389584491005</v>
      </c>
      <c r="P76" s="50">
        <f t="shared" si="28"/>
        <v>-0.63426389584491005</v>
      </c>
      <c r="Q76" s="50">
        <f t="shared" si="28"/>
        <v>-0.63426389584491005</v>
      </c>
      <c r="R76" s="50">
        <f t="shared" si="28"/>
        <v>-0.63224064053939022</v>
      </c>
      <c r="S76" s="50">
        <f t="shared" si="28"/>
        <v>-0.69473312736080506</v>
      </c>
      <c r="T76" s="50">
        <f t="shared" si="28"/>
        <v>-0.64366223567981251</v>
      </c>
      <c r="U76" s="50">
        <f t="shared" si="28"/>
        <v>-0.79664679031700092</v>
      </c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</row>
    <row r="77" spans="1:42">
      <c r="A77" s="50"/>
      <c r="B77" s="50">
        <f t="shared" si="4"/>
        <v>2004</v>
      </c>
      <c r="C77" s="50">
        <f t="shared" si="20"/>
        <v>-0.53906133531513012</v>
      </c>
      <c r="D77" s="50">
        <f t="shared" si="20"/>
        <v>-0.34107633914096597</v>
      </c>
      <c r="E77" s="50">
        <f t="shared" si="20"/>
        <v>-0.34072740395238083</v>
      </c>
      <c r="F77" s="50">
        <f t="shared" si="20"/>
        <v>-0.67863879545139505</v>
      </c>
      <c r="G77" s="50">
        <f t="shared" si="20"/>
        <v>-0.71107166717959458</v>
      </c>
      <c r="H77" s="50">
        <f t="shared" si="20"/>
        <v>-0.61925355820056316</v>
      </c>
      <c r="I77" s="50">
        <f t="shared" si="20"/>
        <v>-0.61925355820056316</v>
      </c>
      <c r="J77" s="50">
        <f t="shared" si="20"/>
        <v>-0.61925355820056316</v>
      </c>
      <c r="K77" s="50">
        <f t="shared" si="20"/>
        <v>-0.61925355820056316</v>
      </c>
      <c r="L77" s="50">
        <f t="shared" si="20"/>
        <v>-0.59641117848732716</v>
      </c>
      <c r="M77" s="50">
        <f t="shared" si="20"/>
        <v>-0.64129887901902161</v>
      </c>
      <c r="N77" s="50">
        <f t="shared" si="20"/>
        <v>-0.63654108910604756</v>
      </c>
      <c r="O77" s="50">
        <f t="shared" ref="O77:U77" si="29">-((O29-1)*(O29-2))^-1</f>
        <v>-0.63725487552086835</v>
      </c>
      <c r="P77" s="50">
        <f t="shared" si="29"/>
        <v>-0.63725487552086835</v>
      </c>
      <c r="Q77" s="50">
        <f t="shared" si="29"/>
        <v>-0.63725487552086835</v>
      </c>
      <c r="R77" s="50">
        <f t="shared" si="29"/>
        <v>-0.63476319115510826</v>
      </c>
      <c r="S77" s="50">
        <f t="shared" si="29"/>
        <v>-0.69410614111492142</v>
      </c>
      <c r="T77" s="50">
        <f t="shared" si="29"/>
        <v>-0.64352003997521123</v>
      </c>
      <c r="U77" s="50">
        <f t="shared" si="29"/>
        <v>-0.81149175503423554</v>
      </c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</row>
    <row r="78" spans="1:42">
      <c r="A78" s="50"/>
      <c r="B78" s="50">
        <f t="shared" si="4"/>
        <v>2005</v>
      </c>
      <c r="C78" s="50">
        <f t="shared" si="20"/>
        <v>-0.51455580183660798</v>
      </c>
      <c r="D78" s="50">
        <f t="shared" si="20"/>
        <v>-0.33446380447966384</v>
      </c>
      <c r="E78" s="50">
        <f t="shared" si="20"/>
        <v>-0.3338275204876161</v>
      </c>
      <c r="F78" s="50">
        <f t="shared" si="20"/>
        <v>-0.6566224014799511</v>
      </c>
      <c r="G78" s="50">
        <f t="shared" si="20"/>
        <v>-0.68656175355121385</v>
      </c>
      <c r="H78" s="50">
        <f t="shared" si="20"/>
        <v>-0.60640838510567185</v>
      </c>
      <c r="I78" s="50">
        <f t="shared" si="20"/>
        <v>-0.60640838510567185</v>
      </c>
      <c r="J78" s="50">
        <f t="shared" si="20"/>
        <v>-0.60640838510567185</v>
      </c>
      <c r="K78" s="50">
        <f t="shared" si="20"/>
        <v>-0.60640838510567185</v>
      </c>
      <c r="L78" s="50">
        <f t="shared" si="20"/>
        <v>-0.58669240624915631</v>
      </c>
      <c r="M78" s="50">
        <f t="shared" si="20"/>
        <v>-0.63017293952105891</v>
      </c>
      <c r="N78" s="50">
        <f t="shared" si="20"/>
        <v>-0.62588740819286448</v>
      </c>
      <c r="O78" s="50">
        <f t="shared" ref="O78:U78" si="30">-((O30-1)*(O30-2))^-1</f>
        <v>-0.62658686371414274</v>
      </c>
      <c r="P78" s="50">
        <f t="shared" si="30"/>
        <v>-0.62658686371414274</v>
      </c>
      <c r="Q78" s="50">
        <f t="shared" si="30"/>
        <v>-0.62658686371414274</v>
      </c>
      <c r="R78" s="50">
        <f t="shared" si="30"/>
        <v>-0.62427354638328159</v>
      </c>
      <c r="S78" s="50">
        <f t="shared" si="30"/>
        <v>-0.67994558461847299</v>
      </c>
      <c r="T78" s="50">
        <f t="shared" si="30"/>
        <v>-0.63363861159095647</v>
      </c>
      <c r="U78" s="50">
        <f t="shared" si="30"/>
        <v>-0.81529765827508638</v>
      </c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</row>
    <row r="79" spans="1:42">
      <c r="A79" s="50"/>
      <c r="B79" s="50">
        <f t="shared" si="4"/>
        <v>2006</v>
      </c>
      <c r="C79" s="50">
        <f t="shared" si="20"/>
        <v>-0.50074925578424223</v>
      </c>
      <c r="D79" s="50">
        <f t="shared" si="20"/>
        <v>-0.32610806117967495</v>
      </c>
      <c r="E79" s="50">
        <f t="shared" si="20"/>
        <v>-0.32554837025011346</v>
      </c>
      <c r="F79" s="50">
        <f t="shared" si="20"/>
        <v>-0.63621587380112055</v>
      </c>
      <c r="G79" s="50">
        <f t="shared" si="20"/>
        <v>-0.66451879604926833</v>
      </c>
      <c r="H79" s="50">
        <f t="shared" si="20"/>
        <v>-0.58999334687103111</v>
      </c>
      <c r="I79" s="50">
        <f t="shared" si="20"/>
        <v>-0.58999334687103111</v>
      </c>
      <c r="J79" s="50">
        <f t="shared" si="20"/>
        <v>-0.58999334687103111</v>
      </c>
      <c r="K79" s="50">
        <f t="shared" si="20"/>
        <v>-0.58999334687103111</v>
      </c>
      <c r="L79" s="50">
        <f t="shared" si="20"/>
        <v>-0.57421966462396579</v>
      </c>
      <c r="M79" s="50">
        <f t="shared" si="20"/>
        <v>-0.61663932168799784</v>
      </c>
      <c r="N79" s="50">
        <f t="shared" si="20"/>
        <v>-0.611486318631975</v>
      </c>
      <c r="O79" s="50">
        <f t="shared" ref="O79:U79" si="31">-((O31-1)*(O31-2))^-1</f>
        <v>-0.61223107021270673</v>
      </c>
      <c r="P79" s="50">
        <f t="shared" si="31"/>
        <v>-0.61223107021270673</v>
      </c>
      <c r="Q79" s="50">
        <f t="shared" si="31"/>
        <v>-0.61223107021270673</v>
      </c>
      <c r="R79" s="50">
        <f t="shared" si="31"/>
        <v>-0.61055352737619129</v>
      </c>
      <c r="S79" s="50">
        <f t="shared" si="31"/>
        <v>-0.66293134075351268</v>
      </c>
      <c r="T79" s="50">
        <f t="shared" si="31"/>
        <v>-0.62071058861653072</v>
      </c>
      <c r="U79" s="50">
        <f t="shared" si="31"/>
        <v>-0.80611638857484025</v>
      </c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</row>
    <row r="80" spans="1:42">
      <c r="A80" s="50"/>
      <c r="B80" s="50">
        <f t="shared" si="4"/>
        <v>2007</v>
      </c>
      <c r="C80" s="50">
        <f t="shared" si="20"/>
        <v>-0.48050682975255971</v>
      </c>
      <c r="D80" s="50">
        <f t="shared" si="20"/>
        <v>-0.32678816947313227</v>
      </c>
      <c r="E80" s="50">
        <f t="shared" si="20"/>
        <v>-0.32703733396406898</v>
      </c>
      <c r="F80" s="50">
        <f t="shared" si="20"/>
        <v>-0.62058511631928381</v>
      </c>
      <c r="G80" s="50">
        <f t="shared" si="20"/>
        <v>-0.64459872724071432</v>
      </c>
      <c r="H80" s="50">
        <f t="shared" si="20"/>
        <v>-0.58091323314412657</v>
      </c>
      <c r="I80" s="50">
        <f t="shared" si="20"/>
        <v>-0.58091323314412657</v>
      </c>
      <c r="J80" s="50">
        <f t="shared" si="20"/>
        <v>-0.58091323314412657</v>
      </c>
      <c r="K80" s="50">
        <f t="shared" si="20"/>
        <v>-0.58091323314412657</v>
      </c>
      <c r="L80" s="50">
        <f t="shared" si="20"/>
        <v>-0.56667823434474029</v>
      </c>
      <c r="M80" s="50">
        <f t="shared" si="20"/>
        <v>-0.60766733626602143</v>
      </c>
      <c r="N80" s="50">
        <f t="shared" si="20"/>
        <v>-0.60350934240534526</v>
      </c>
      <c r="O80" s="50">
        <f t="shared" ref="O80:U80" si="32">-((O32-1)*(O32-2))^-1</f>
        <v>-0.60422691997440792</v>
      </c>
      <c r="P80" s="50">
        <f t="shared" si="32"/>
        <v>-0.60422691997440792</v>
      </c>
      <c r="Q80" s="50">
        <f t="shared" si="32"/>
        <v>-0.60422691997440792</v>
      </c>
      <c r="R80" s="50">
        <f t="shared" si="32"/>
        <v>-0.60296398076788349</v>
      </c>
      <c r="S80" s="50">
        <f t="shared" si="32"/>
        <v>-0.65318877361037231</v>
      </c>
      <c r="T80" s="50">
        <f t="shared" si="32"/>
        <v>-0.61305792130939119</v>
      </c>
      <c r="U80" s="50">
        <f t="shared" si="32"/>
        <v>-0.8062845597150099</v>
      </c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</row>
    <row r="81" spans="1:42">
      <c r="A81" s="50"/>
      <c r="B81" s="50">
        <f t="shared" si="4"/>
        <v>2008</v>
      </c>
      <c r="C81" s="50">
        <f t="shared" si="20"/>
        <v>-0.43249434376566898</v>
      </c>
      <c r="D81" s="50">
        <f t="shared" si="20"/>
        <v>-0.32005540928237936</v>
      </c>
      <c r="E81" s="50">
        <f t="shared" si="20"/>
        <v>-0.31996744287628015</v>
      </c>
      <c r="F81" s="50">
        <f t="shared" si="20"/>
        <v>-0.58921337347292202</v>
      </c>
      <c r="G81" s="50">
        <f t="shared" si="20"/>
        <v>-0.60901168138257156</v>
      </c>
      <c r="H81" s="50">
        <f t="shared" si="20"/>
        <v>-0.55684774844488227</v>
      </c>
      <c r="I81" s="50">
        <f t="shared" si="20"/>
        <v>-0.55684774844488227</v>
      </c>
      <c r="J81" s="50">
        <f t="shared" si="20"/>
        <v>-0.55684774844488227</v>
      </c>
      <c r="K81" s="50">
        <f t="shared" si="20"/>
        <v>-0.55684774844488227</v>
      </c>
      <c r="L81" s="50">
        <f t="shared" si="20"/>
        <v>-0.54530682393336449</v>
      </c>
      <c r="M81" s="50">
        <f t="shared" si="20"/>
        <v>-0.5840076796622049</v>
      </c>
      <c r="N81" s="50">
        <f t="shared" si="20"/>
        <v>-0.58219423985200369</v>
      </c>
      <c r="O81" s="50">
        <f t="shared" ref="O81:U81" si="33">-((O33-1)*(O33-2))^-1</f>
        <v>-0.58273303424980905</v>
      </c>
      <c r="P81" s="50">
        <f t="shared" si="33"/>
        <v>-0.58273303424980905</v>
      </c>
      <c r="Q81" s="50">
        <f t="shared" si="33"/>
        <v>-0.58273303424980905</v>
      </c>
      <c r="R81" s="50">
        <f t="shared" si="33"/>
        <v>-0.5812738504455095</v>
      </c>
      <c r="S81" s="50">
        <f t="shared" si="33"/>
        <v>-0.62812259446015684</v>
      </c>
      <c r="T81" s="50">
        <f t="shared" si="33"/>
        <v>-0.59150313274314503</v>
      </c>
      <c r="U81" s="50">
        <f t="shared" si="33"/>
        <v>-0.77662244325839869</v>
      </c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</row>
    <row r="82" spans="1:42">
      <c r="A82" s="50"/>
      <c r="B82" s="50">
        <f t="shared" si="4"/>
        <v>2009</v>
      </c>
      <c r="C82" s="50">
        <f t="shared" si="20"/>
        <v>-0.41745661209280865</v>
      </c>
      <c r="D82" s="50">
        <f t="shared" si="20"/>
        <v>-0.32411576701791062</v>
      </c>
      <c r="E82" s="50">
        <f t="shared" si="20"/>
        <v>-0.32247288948010766</v>
      </c>
      <c r="F82" s="50">
        <f t="shared" si="20"/>
        <v>-0.5649586308452148</v>
      </c>
      <c r="G82" s="50">
        <f t="shared" si="20"/>
        <v>-0.58408666730900516</v>
      </c>
      <c r="H82" s="50">
        <f t="shared" si="20"/>
        <v>-0.54043944286985701</v>
      </c>
      <c r="I82" s="50">
        <f t="shared" si="20"/>
        <v>-0.54043944286985701</v>
      </c>
      <c r="J82" s="50">
        <f t="shared" si="20"/>
        <v>-0.54043944286985701</v>
      </c>
      <c r="K82" s="50">
        <f t="shared" si="20"/>
        <v>-0.54043944286985701</v>
      </c>
      <c r="L82" s="50">
        <f t="shared" si="20"/>
        <v>-0.5296291683112927</v>
      </c>
      <c r="M82" s="50">
        <f t="shared" si="20"/>
        <v>-0.56500888350549128</v>
      </c>
      <c r="N82" s="50">
        <f t="shared" si="20"/>
        <v>-0.56280946810207078</v>
      </c>
      <c r="O82" s="50">
        <f t="shared" ref="O82:U82" si="34">-((O34-1)*(O34-2))^-1</f>
        <v>-0.56373019543087199</v>
      </c>
      <c r="P82" s="50">
        <f t="shared" si="34"/>
        <v>-0.56373019543087199</v>
      </c>
      <c r="Q82" s="50">
        <f t="shared" si="34"/>
        <v>-0.56373019543087199</v>
      </c>
      <c r="R82" s="50">
        <f t="shared" si="34"/>
        <v>-0.5614932069965346</v>
      </c>
      <c r="S82" s="50">
        <f t="shared" si="34"/>
        <v>-0.5962550876178494</v>
      </c>
      <c r="T82" s="50">
        <f t="shared" si="34"/>
        <v>-0.56432762589156171</v>
      </c>
      <c r="U82" s="50">
        <f t="shared" si="34"/>
        <v>-0.7519546943638945</v>
      </c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</row>
    <row r="83" spans="1:42">
      <c r="A83" s="50"/>
      <c r="B83" s="50">
        <f t="shared" si="4"/>
        <v>2010</v>
      </c>
      <c r="C83" s="50">
        <f t="shared" si="20"/>
        <v>-0.40974351452702329</v>
      </c>
      <c r="D83" s="50">
        <f t="shared" si="20"/>
        <v>-0.31717696347628083</v>
      </c>
      <c r="E83" s="50">
        <f t="shared" si="20"/>
        <v>-0.31551376024225442</v>
      </c>
      <c r="F83" s="50">
        <f t="shared" si="20"/>
        <v>-0.53428306912755574</v>
      </c>
      <c r="G83" s="50">
        <f t="shared" si="20"/>
        <v>-0.55334516652601162</v>
      </c>
      <c r="H83" s="50">
        <f t="shared" si="20"/>
        <v>-0.51762310891255747</v>
      </c>
      <c r="I83" s="50">
        <f t="shared" si="20"/>
        <v>-0.51762310891255747</v>
      </c>
      <c r="J83" s="50">
        <f t="shared" si="20"/>
        <v>-0.51762310891255747</v>
      </c>
      <c r="K83" s="50">
        <f t="shared" si="20"/>
        <v>-0.51762310891255747</v>
      </c>
      <c r="L83" s="50">
        <f t="shared" si="20"/>
        <v>-0.50781477748712411</v>
      </c>
      <c r="M83" s="50">
        <f t="shared" si="20"/>
        <v>-0.54008908469355954</v>
      </c>
      <c r="N83" s="50">
        <f t="shared" si="20"/>
        <v>-0.53760286252463052</v>
      </c>
      <c r="O83" s="50">
        <f t="shared" ref="O83:U83" si="35">-((O35-1)*(O35-2))^-1</f>
        <v>-0.5379663146905751</v>
      </c>
      <c r="P83" s="50">
        <f t="shared" si="35"/>
        <v>-0.5379663146905751</v>
      </c>
      <c r="Q83" s="50">
        <f t="shared" si="35"/>
        <v>-0.5379663146905751</v>
      </c>
      <c r="R83" s="50">
        <f t="shared" si="35"/>
        <v>-0.53626078430777435</v>
      </c>
      <c r="S83" s="50">
        <f t="shared" si="35"/>
        <v>-0.56742219503396174</v>
      </c>
      <c r="T83" s="50">
        <f t="shared" si="35"/>
        <v>-0.53953398380229911</v>
      </c>
      <c r="U83" s="50">
        <f t="shared" si="35"/>
        <v>-0.72466034365615017</v>
      </c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</row>
    <row r="84" spans="1:42">
      <c r="A84" s="50"/>
      <c r="B84" s="50">
        <f t="shared" si="4"/>
        <v>2011</v>
      </c>
      <c r="C84" s="50">
        <f t="shared" si="20"/>
        <v>-0.39475587598381406</v>
      </c>
      <c r="D84" s="50">
        <f t="shared" si="20"/>
        <v>-0.3087757097681823</v>
      </c>
      <c r="E84" s="50">
        <f t="shared" si="20"/>
        <v>-0.30656713876159741</v>
      </c>
      <c r="F84" s="50">
        <f t="shared" si="20"/>
        <v>-0.49955703003761837</v>
      </c>
      <c r="G84" s="50">
        <f t="shared" si="20"/>
        <v>-0.51761380702244497</v>
      </c>
      <c r="H84" s="50">
        <f t="shared" si="20"/>
        <v>-0.48676575107264441</v>
      </c>
      <c r="I84" s="50">
        <f t="shared" si="20"/>
        <v>-0.48676575107264441</v>
      </c>
      <c r="J84" s="50">
        <f t="shared" si="20"/>
        <v>-0.48676575107264441</v>
      </c>
      <c r="K84" s="50">
        <f t="shared" si="20"/>
        <v>-0.48676575107264441</v>
      </c>
      <c r="L84" s="50">
        <f t="shared" si="20"/>
        <v>-0.48127225469186397</v>
      </c>
      <c r="M84" s="50">
        <f t="shared" si="20"/>
        <v>-0.50952978013554606</v>
      </c>
      <c r="N84" s="50">
        <f t="shared" si="20"/>
        <v>-0.50822964930931447</v>
      </c>
      <c r="O84" s="50">
        <f t="shared" ref="O84:U84" si="36">-((O36-1)*(O36-2))^-1</f>
        <v>-0.50862975756138162</v>
      </c>
      <c r="P84" s="50">
        <f t="shared" si="36"/>
        <v>-0.50862975756138162</v>
      </c>
      <c r="Q84" s="50">
        <f t="shared" si="36"/>
        <v>-0.50862975756138162</v>
      </c>
      <c r="R84" s="50">
        <f t="shared" si="36"/>
        <v>-0.50858360605829089</v>
      </c>
      <c r="S84" s="50">
        <f t="shared" si="36"/>
        <v>-0.53507763474557435</v>
      </c>
      <c r="T84" s="50">
        <f t="shared" si="36"/>
        <v>-0.51226002186031994</v>
      </c>
      <c r="U84" s="50">
        <f t="shared" si="36"/>
        <v>-0.69592949998442521</v>
      </c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</row>
    <row r="85" spans="1:42">
      <c r="A85" s="50"/>
      <c r="B85" s="50">
        <f t="shared" si="4"/>
        <v>2012</v>
      </c>
      <c r="C85" s="50">
        <f t="shared" ref="C85:Q89" si="37">-((C37-1)*(C37-2))^-1</f>
        <v>-0.35220577141274162</v>
      </c>
      <c r="D85" s="50">
        <f t="shared" si="37"/>
        <v>-0.30615432390409053</v>
      </c>
      <c r="E85" s="50">
        <f t="shared" si="37"/>
        <v>-0.30437977462401955</v>
      </c>
      <c r="F85" s="50">
        <f t="shared" si="37"/>
        <v>-0.45855813549730717</v>
      </c>
      <c r="G85" s="50">
        <f t="shared" si="37"/>
        <v>-0.47432814748283858</v>
      </c>
      <c r="H85" s="50">
        <f t="shared" si="37"/>
        <v>-0.45191608955547202</v>
      </c>
      <c r="I85" s="50">
        <f t="shared" si="37"/>
        <v>-0.45191608955547202</v>
      </c>
      <c r="J85" s="50">
        <f t="shared" si="37"/>
        <v>-0.45191608955547202</v>
      </c>
      <c r="K85" s="50">
        <f t="shared" si="37"/>
        <v>-0.45191608955547202</v>
      </c>
      <c r="L85" s="50">
        <f t="shared" si="37"/>
        <v>-0.44743460071023222</v>
      </c>
      <c r="M85" s="50">
        <f t="shared" si="37"/>
        <v>-0.4649652530849252</v>
      </c>
      <c r="N85" s="50">
        <f t="shared" si="37"/>
        <v>-0.46468639140582219</v>
      </c>
      <c r="O85" s="50">
        <f t="shared" si="37"/>
        <v>-0.46512527234154039</v>
      </c>
      <c r="P85" s="50">
        <f t="shared" si="37"/>
        <v>-0.46512527234154039</v>
      </c>
      <c r="Q85" s="50">
        <f t="shared" si="37"/>
        <v>-0.46512527234154039</v>
      </c>
      <c r="R85" s="50">
        <f t="shared" ref="R85:U85" si="38">-((R37-1)*(R37-2))^-1</f>
        <v>-0.46496937574142716</v>
      </c>
      <c r="S85" s="50">
        <f t="shared" si="38"/>
        <v>-0.48441121962082689</v>
      </c>
      <c r="T85" s="50">
        <f t="shared" si="38"/>
        <v>-0.46770329645796027</v>
      </c>
      <c r="U85" s="50">
        <f t="shared" si="38"/>
        <v>-0.64831794043587443</v>
      </c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</row>
    <row r="86" spans="1:42">
      <c r="A86" s="50"/>
      <c r="B86" s="50">
        <f t="shared" si="4"/>
        <v>2013</v>
      </c>
      <c r="C86" s="50">
        <f t="shared" si="37"/>
        <v>-0.33669795236517192</v>
      </c>
      <c r="D86" s="50">
        <f t="shared" si="37"/>
        <v>-0.30629707028385306</v>
      </c>
      <c r="E86" s="50">
        <f t="shared" si="37"/>
        <v>-0.3041636906829509</v>
      </c>
      <c r="F86" s="50">
        <f t="shared" si="37"/>
        <v>-0.44026935346320373</v>
      </c>
      <c r="G86" s="50">
        <f t="shared" si="37"/>
        <v>-0.4536844640753504</v>
      </c>
      <c r="H86" s="50">
        <f t="shared" si="37"/>
        <v>-0.4369350289244367</v>
      </c>
      <c r="I86" s="50">
        <f t="shared" si="37"/>
        <v>-0.4369350289244367</v>
      </c>
      <c r="J86" s="50">
        <f t="shared" si="37"/>
        <v>-0.4369350289244367</v>
      </c>
      <c r="K86" s="50">
        <f t="shared" si="37"/>
        <v>-0.4369350289244367</v>
      </c>
      <c r="L86" s="50">
        <f t="shared" si="37"/>
        <v>-0.43321247232270976</v>
      </c>
      <c r="M86" s="50">
        <f t="shared" si="37"/>
        <v>-0.4488280289108505</v>
      </c>
      <c r="N86" s="50">
        <f t="shared" si="37"/>
        <v>-0.44927267874750021</v>
      </c>
      <c r="O86" s="50">
        <f t="shared" si="37"/>
        <v>-0.44963326821049304</v>
      </c>
      <c r="P86" s="50">
        <f t="shared" si="37"/>
        <v>-0.44963326821049304</v>
      </c>
      <c r="Q86" s="50">
        <f t="shared" si="37"/>
        <v>-0.44963326821049304</v>
      </c>
      <c r="R86" s="50">
        <f t="shared" ref="R86:U86" si="39">-((R38-1)*(R38-2))^-1</f>
        <v>-0.45010119845419061</v>
      </c>
      <c r="S86" s="50">
        <f t="shared" si="39"/>
        <v>-0.46435732175095912</v>
      </c>
      <c r="T86" s="50">
        <f t="shared" si="39"/>
        <v>-0.44978017979597451</v>
      </c>
      <c r="U86" s="50">
        <f t="shared" si="39"/>
        <v>-0.61951240436531474</v>
      </c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</row>
    <row r="87" spans="1:42">
      <c r="A87" s="50"/>
      <c r="B87" s="50">
        <f t="shared" si="4"/>
        <v>2014</v>
      </c>
      <c r="C87" s="50">
        <f t="shared" si="37"/>
        <v>-0.33906331340813184</v>
      </c>
      <c r="D87" s="50">
        <f t="shared" si="37"/>
        <v>-0.30087402804253693</v>
      </c>
      <c r="E87" s="50">
        <f t="shared" si="37"/>
        <v>-0.29827716893220518</v>
      </c>
      <c r="F87" s="50">
        <f t="shared" si="37"/>
        <v>-0.42319850093528788</v>
      </c>
      <c r="G87" s="50">
        <f t="shared" si="37"/>
        <v>-0.43595474849685151</v>
      </c>
      <c r="H87" s="50">
        <f t="shared" si="37"/>
        <v>-0.42224863024763076</v>
      </c>
      <c r="I87" s="50">
        <f t="shared" si="37"/>
        <v>-0.42224863024763076</v>
      </c>
      <c r="J87" s="50">
        <f t="shared" si="37"/>
        <v>-0.42224863024763076</v>
      </c>
      <c r="K87" s="50">
        <f t="shared" si="37"/>
        <v>-0.42224863024763076</v>
      </c>
      <c r="L87" s="50">
        <f t="shared" si="37"/>
        <v>-0.41853586923843566</v>
      </c>
      <c r="M87" s="50">
        <f t="shared" si="37"/>
        <v>-0.43165007582887222</v>
      </c>
      <c r="N87" s="50">
        <f t="shared" si="37"/>
        <v>-0.43254153026545183</v>
      </c>
      <c r="O87" s="50">
        <f t="shared" si="37"/>
        <v>-0.43274014820222306</v>
      </c>
      <c r="P87" s="50">
        <f t="shared" si="37"/>
        <v>-0.43274014820222306</v>
      </c>
      <c r="Q87" s="50">
        <f t="shared" si="37"/>
        <v>-0.43274014820222306</v>
      </c>
      <c r="R87" s="50">
        <f t="shared" ref="R87:U87" si="40">-((R39-1)*(R39-2))^-1</f>
        <v>-0.43386758142731113</v>
      </c>
      <c r="S87" s="50">
        <f t="shared" si="40"/>
        <v>-0.44411352569293466</v>
      </c>
      <c r="T87" s="50">
        <f t="shared" si="40"/>
        <v>-0.43099162903593985</v>
      </c>
      <c r="U87" s="50">
        <f t="shared" si="40"/>
        <v>-0.59466277541076573</v>
      </c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</row>
    <row r="88" spans="1:42">
      <c r="A88" s="50"/>
      <c r="B88" s="50">
        <f t="shared" si="4"/>
        <v>2015</v>
      </c>
      <c r="C88" s="50">
        <f t="shared" si="37"/>
        <v>-0.33842038002719649</v>
      </c>
      <c r="D88" s="50">
        <f t="shared" si="37"/>
        <v>-0.30206186788226236</v>
      </c>
      <c r="E88" s="50">
        <f t="shared" si="37"/>
        <v>-0.29924247693800943</v>
      </c>
      <c r="F88" s="50">
        <f t="shared" si="37"/>
        <v>-0.41624889051457992</v>
      </c>
      <c r="G88" s="50">
        <f t="shared" si="37"/>
        <v>-0.42835342826004191</v>
      </c>
      <c r="H88" s="50">
        <f t="shared" si="37"/>
        <v>-0.41635692571373167</v>
      </c>
      <c r="I88" s="50">
        <f t="shared" si="37"/>
        <v>-0.41635692571373167</v>
      </c>
      <c r="J88" s="50">
        <f t="shared" si="37"/>
        <v>-0.41635692571373167</v>
      </c>
      <c r="K88" s="50">
        <f t="shared" si="37"/>
        <v>-0.41635692571373167</v>
      </c>
      <c r="L88" s="50">
        <f t="shared" si="37"/>
        <v>-0.4127639541722144</v>
      </c>
      <c r="M88" s="50">
        <f t="shared" si="37"/>
        <v>-0.42575830033601009</v>
      </c>
      <c r="N88" s="50">
        <f t="shared" si="37"/>
        <v>-0.42683263710936409</v>
      </c>
      <c r="O88" s="50">
        <f t="shared" si="37"/>
        <v>-0.42701347062478995</v>
      </c>
      <c r="P88" s="50">
        <f t="shared" si="37"/>
        <v>-0.42701347062478995</v>
      </c>
      <c r="Q88" s="50">
        <f t="shared" si="37"/>
        <v>-0.42701347062478995</v>
      </c>
      <c r="R88" s="50">
        <f t="shared" ref="R88:U88" si="41">-((R40-1)*(R40-2))^-1</f>
        <v>-0.42815314222612527</v>
      </c>
      <c r="S88" s="50">
        <f t="shared" si="41"/>
        <v>-0.4381901806476059</v>
      </c>
      <c r="T88" s="50">
        <f t="shared" si="41"/>
        <v>-0.42575616843688963</v>
      </c>
      <c r="U88" s="50">
        <f t="shared" si="41"/>
        <v>-0.57874128423871007</v>
      </c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</row>
    <row r="89" spans="1:42">
      <c r="A89" s="50"/>
      <c r="B89" s="50">
        <f t="shared" si="4"/>
        <v>2016</v>
      </c>
      <c r="C89" s="50">
        <f t="shared" si="37"/>
        <v>-0.32221718647163278</v>
      </c>
      <c r="D89" s="50">
        <f t="shared" si="37"/>
        <v>-0.29910130740781787</v>
      </c>
      <c r="E89" s="50">
        <f t="shared" si="37"/>
        <v>-0.29629503707035076</v>
      </c>
      <c r="F89" s="50">
        <f t="shared" si="37"/>
        <v>-0.40001492641366104</v>
      </c>
      <c r="G89" s="50">
        <f t="shared" si="37"/>
        <v>-0.41154029638054107</v>
      </c>
      <c r="H89" s="50">
        <f t="shared" si="37"/>
        <v>-0.40187175412740894</v>
      </c>
      <c r="I89" s="50">
        <f t="shared" si="37"/>
        <v>-0.40187175412740894</v>
      </c>
      <c r="J89" s="50">
        <f t="shared" si="37"/>
        <v>-0.40187175412740894</v>
      </c>
      <c r="K89" s="50">
        <f t="shared" si="37"/>
        <v>-0.40187175412740894</v>
      </c>
      <c r="L89" s="50">
        <f t="shared" si="37"/>
        <v>-0.39972286002936791</v>
      </c>
      <c r="M89" s="50">
        <f t="shared" si="37"/>
        <v>-0.41399826155615466</v>
      </c>
      <c r="N89" s="50">
        <f t="shared" si="37"/>
        <v>-0.4152992260436657</v>
      </c>
      <c r="O89" s="50">
        <f t="shared" si="37"/>
        <v>-0.41547673972210536</v>
      </c>
      <c r="P89" s="50">
        <f t="shared" si="37"/>
        <v>-0.41547673972210536</v>
      </c>
      <c r="Q89" s="50">
        <f t="shared" si="37"/>
        <v>-0.41547673972210536</v>
      </c>
      <c r="R89" s="50">
        <f t="shared" ref="R89:U89" si="42">-((R41-1)*(R41-2))^-1</f>
        <v>-0.41619368796792633</v>
      </c>
      <c r="S89" s="50">
        <f t="shared" si="42"/>
        <v>-0.42075612993382855</v>
      </c>
      <c r="T89" s="50">
        <f t="shared" si="42"/>
        <v>-0.41047286156120211</v>
      </c>
      <c r="U89" s="50">
        <f t="shared" si="42"/>
        <v>-0.55667570553876788</v>
      </c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</row>
    <row r="90" spans="1:42">
      <c r="A90" s="50"/>
      <c r="B90" s="50">
        <f t="shared" si="4"/>
        <v>2017</v>
      </c>
      <c r="C90" s="50">
        <f t="shared" ref="C90:U90" si="43">-((C42-1)*(C42-2))^-1</f>
        <v>-0.32307994577371929</v>
      </c>
      <c r="D90" s="50">
        <f t="shared" si="43"/>
        <v>-0.28771705290773497</v>
      </c>
      <c r="E90" s="50">
        <f t="shared" si="43"/>
        <v>-0.28515860151195443</v>
      </c>
      <c r="F90" s="50">
        <f t="shared" si="43"/>
        <v>-0.38786511760707482</v>
      </c>
      <c r="G90" s="50">
        <f t="shared" si="43"/>
        <v>-0.3988626793011969</v>
      </c>
      <c r="H90" s="50">
        <f t="shared" si="43"/>
        <v>-0.39095151571643855</v>
      </c>
      <c r="I90" s="50">
        <f t="shared" si="43"/>
        <v>-0.39095151571643855</v>
      </c>
      <c r="J90" s="50">
        <f t="shared" si="43"/>
        <v>-0.39095151571643855</v>
      </c>
      <c r="K90" s="50">
        <f t="shared" si="43"/>
        <v>-0.39095151571643855</v>
      </c>
      <c r="L90" s="50">
        <f t="shared" si="43"/>
        <v>-0.38957117928616947</v>
      </c>
      <c r="M90" s="50">
        <f t="shared" si="43"/>
        <v>-0.40424478349972942</v>
      </c>
      <c r="N90" s="50">
        <f t="shared" si="43"/>
        <v>-0.40558235826217071</v>
      </c>
      <c r="O90" s="50">
        <f t="shared" si="43"/>
        <v>-0.40573612550117094</v>
      </c>
      <c r="P90" s="50">
        <f t="shared" si="43"/>
        <v>-0.40573612550117094</v>
      </c>
      <c r="Q90" s="50">
        <f t="shared" si="43"/>
        <v>-0.40573612550117094</v>
      </c>
      <c r="R90" s="50">
        <f t="shared" si="43"/>
        <v>-0.40645752078911512</v>
      </c>
      <c r="S90" s="50">
        <f t="shared" si="43"/>
        <v>-0.41229335110261617</v>
      </c>
      <c r="T90" s="50">
        <f t="shared" si="43"/>
        <v>-0.40258348289159529</v>
      </c>
      <c r="U90" s="50">
        <f t="shared" si="43"/>
        <v>-0.54582220210102628</v>
      </c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</row>
    <row r="91" spans="1:42">
      <c r="A91" s="50"/>
      <c r="B91" s="50">
        <f t="shared" si="4"/>
        <v>2018</v>
      </c>
      <c r="C91" s="50">
        <f t="shared" ref="C91:U91" si="44">-((C43-1)*(C43-2))^-1</f>
        <v>-0.31966274243772974</v>
      </c>
      <c r="D91" s="50">
        <f t="shared" si="44"/>
        <v>-0.28734286916941637</v>
      </c>
      <c r="E91" s="50">
        <f t="shared" si="44"/>
        <v>-0.28491517548526607</v>
      </c>
      <c r="F91" s="50">
        <f t="shared" si="44"/>
        <v>-0.37594982455232506</v>
      </c>
      <c r="G91" s="50">
        <f t="shared" si="44"/>
        <v>-0.3862454605053951</v>
      </c>
      <c r="H91" s="50">
        <f t="shared" si="44"/>
        <v>-0.38022830731128404</v>
      </c>
      <c r="I91" s="50">
        <f t="shared" si="44"/>
        <v>-0.38022830731128404</v>
      </c>
      <c r="J91" s="50">
        <f t="shared" si="44"/>
        <v>-0.38022830731128404</v>
      </c>
      <c r="K91" s="50">
        <f t="shared" si="44"/>
        <v>-0.38022830731128404</v>
      </c>
      <c r="L91" s="50">
        <f t="shared" si="44"/>
        <v>-0.37964541137761693</v>
      </c>
      <c r="M91" s="50">
        <f t="shared" si="44"/>
        <v>-0.39310317686137064</v>
      </c>
      <c r="N91" s="50">
        <f t="shared" si="44"/>
        <v>-0.39474285050113012</v>
      </c>
      <c r="O91" s="50">
        <f t="shared" si="44"/>
        <v>-0.39491125097880325</v>
      </c>
      <c r="P91" s="50">
        <f t="shared" si="44"/>
        <v>-0.39491125097880325</v>
      </c>
      <c r="Q91" s="50">
        <f t="shared" si="44"/>
        <v>-0.39491125097880325</v>
      </c>
      <c r="R91" s="50">
        <f t="shared" si="44"/>
        <v>-0.39570183993810326</v>
      </c>
      <c r="S91" s="50">
        <f t="shared" si="44"/>
        <v>-0.40241116423419937</v>
      </c>
      <c r="T91" s="50">
        <f t="shared" si="44"/>
        <v>-0.39299767404447239</v>
      </c>
      <c r="U91" s="50">
        <f t="shared" si="44"/>
        <v>-0.53260144901904993</v>
      </c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</row>
    <row r="92" spans="1:42">
      <c r="A92" s="50"/>
      <c r="B92" s="50">
        <f t="shared" si="4"/>
        <v>2019</v>
      </c>
      <c r="C92" s="50">
        <f t="shared" ref="C92:U92" si="45">-((C44-1)*(C44-2))^-1</f>
        <v>-0.31712288691419149</v>
      </c>
      <c r="D92" s="50">
        <f t="shared" si="45"/>
        <v>-0.28855542119493743</v>
      </c>
      <c r="E92" s="50">
        <f t="shared" si="45"/>
        <v>-0.286046655076512</v>
      </c>
      <c r="F92" s="50">
        <f t="shared" si="45"/>
        <v>-0.36909194732805944</v>
      </c>
      <c r="G92" s="50">
        <f t="shared" si="45"/>
        <v>-0.37867340142417655</v>
      </c>
      <c r="H92" s="50">
        <f t="shared" si="45"/>
        <v>-0.37452471769582135</v>
      </c>
      <c r="I92" s="50">
        <f t="shared" si="45"/>
        <v>-0.37452471769582135</v>
      </c>
      <c r="J92" s="50">
        <f t="shared" si="45"/>
        <v>-0.37452471769582135</v>
      </c>
      <c r="K92" s="50">
        <f t="shared" si="45"/>
        <v>-0.37452471769582135</v>
      </c>
      <c r="L92" s="50">
        <f t="shared" si="45"/>
        <v>-0.37273620290487308</v>
      </c>
      <c r="M92" s="50">
        <f t="shared" si="45"/>
        <v>-0.38572360782107584</v>
      </c>
      <c r="N92" s="50">
        <f t="shared" si="45"/>
        <v>-0.38747538910112683</v>
      </c>
      <c r="O92" s="50">
        <f t="shared" si="45"/>
        <v>-0.38764825867551156</v>
      </c>
      <c r="P92" s="50">
        <f t="shared" si="45"/>
        <v>-0.38764825867551156</v>
      </c>
      <c r="Q92" s="50">
        <f t="shared" si="45"/>
        <v>-0.38764825867551156</v>
      </c>
      <c r="R92" s="50">
        <f t="shared" si="45"/>
        <v>-0.38852802730220271</v>
      </c>
      <c r="S92" s="50">
        <f t="shared" si="45"/>
        <v>-0.39546709933934959</v>
      </c>
      <c r="T92" s="50">
        <f t="shared" si="45"/>
        <v>-0.38672447092270718</v>
      </c>
      <c r="U92" s="50">
        <f t="shared" si="45"/>
        <v>-0.51975454445553848</v>
      </c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</row>
    <row r="93" spans="1:42">
      <c r="A93" s="50"/>
      <c r="B93" s="50">
        <f t="shared" si="4"/>
        <v>2020</v>
      </c>
      <c r="C93" s="50">
        <f t="shared" ref="C93:U93" si="46">-((C45-1)*(C45-2))^-1</f>
        <v>-0.30895770068406259</v>
      </c>
      <c r="D93" s="50">
        <f t="shared" si="46"/>
        <v>-0.28725088721858105</v>
      </c>
      <c r="E93" s="50">
        <f t="shared" si="46"/>
        <v>-0.28423309194241309</v>
      </c>
      <c r="F93" s="50">
        <f t="shared" si="46"/>
        <v>-0.35915982852780659</v>
      </c>
      <c r="G93" s="50">
        <f t="shared" si="46"/>
        <v>-0.36860629656660948</v>
      </c>
      <c r="H93" s="50">
        <f t="shared" si="46"/>
        <v>-0.36572801788860448</v>
      </c>
      <c r="I93" s="50">
        <f t="shared" si="46"/>
        <v>-0.36572801788860448</v>
      </c>
      <c r="J93" s="50">
        <f t="shared" si="46"/>
        <v>-0.36572801788860448</v>
      </c>
      <c r="K93" s="50">
        <f t="shared" si="46"/>
        <v>-0.36572801788860448</v>
      </c>
      <c r="L93" s="50">
        <f t="shared" si="46"/>
        <v>-0.3643343764404951</v>
      </c>
      <c r="M93" s="50">
        <f t="shared" si="46"/>
        <v>-0.37678615456712444</v>
      </c>
      <c r="N93" s="50">
        <f t="shared" si="46"/>
        <v>-0.37871737808777817</v>
      </c>
      <c r="O93" s="50">
        <f t="shared" si="46"/>
        <v>-0.37887923250599886</v>
      </c>
      <c r="P93" s="50">
        <f t="shared" si="46"/>
        <v>-0.37887923250599886</v>
      </c>
      <c r="Q93" s="50">
        <f t="shared" si="46"/>
        <v>-0.37887923250599886</v>
      </c>
      <c r="R93" s="50">
        <f t="shared" si="46"/>
        <v>-0.37964032327842612</v>
      </c>
      <c r="S93" s="50">
        <f t="shared" si="46"/>
        <v>-0.38797765492789871</v>
      </c>
      <c r="T93" s="50">
        <f t="shared" si="46"/>
        <v>-0.38012565251537489</v>
      </c>
      <c r="U93" s="50">
        <f t="shared" si="46"/>
        <v>-0.50711880777565321</v>
      </c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</row>
    <row r="94" spans="1:42">
      <c r="A94" s="50"/>
      <c r="B94" s="50">
        <f t="shared" si="4"/>
        <v>2021</v>
      </c>
      <c r="C94" s="50">
        <f t="shared" ref="C94:U94" si="47">-((C46-1)*(C46-2))^-1</f>
        <v>-0.30448099290337455</v>
      </c>
      <c r="D94" s="50">
        <f t="shared" si="47"/>
        <v>-0.27831666695830887</v>
      </c>
      <c r="E94" s="50">
        <f t="shared" si="47"/>
        <v>-0.27564432874902095</v>
      </c>
      <c r="F94" s="50">
        <f t="shared" si="47"/>
        <v>-0.34880128561777934</v>
      </c>
      <c r="G94" s="50">
        <f t="shared" si="47"/>
        <v>-0.35751678966974759</v>
      </c>
      <c r="H94" s="50">
        <f t="shared" si="47"/>
        <v>-0.35586405753368233</v>
      </c>
      <c r="I94" s="50">
        <f t="shared" si="47"/>
        <v>-0.35586405753368233</v>
      </c>
      <c r="J94" s="50">
        <f t="shared" si="47"/>
        <v>-0.35586405753368233</v>
      </c>
      <c r="K94" s="50">
        <f t="shared" si="47"/>
        <v>-0.35586405753368233</v>
      </c>
      <c r="L94" s="50">
        <f t="shared" si="47"/>
        <v>-0.35527215197819306</v>
      </c>
      <c r="M94" s="50">
        <f t="shared" si="47"/>
        <v>-0.36758039064170017</v>
      </c>
      <c r="N94" s="50">
        <f t="shared" si="47"/>
        <v>-0.36955908221437372</v>
      </c>
      <c r="O94" s="50">
        <f t="shared" si="47"/>
        <v>-0.36972862008934837</v>
      </c>
      <c r="P94" s="50">
        <f t="shared" si="47"/>
        <v>-0.36972862008934837</v>
      </c>
      <c r="Q94" s="50">
        <f t="shared" si="47"/>
        <v>-0.36972862008934837</v>
      </c>
      <c r="R94" s="50">
        <f t="shared" si="47"/>
        <v>-0.37075953000316192</v>
      </c>
      <c r="S94" s="50">
        <f t="shared" si="47"/>
        <v>-0.37954542801952346</v>
      </c>
      <c r="T94" s="50">
        <f t="shared" si="47"/>
        <v>-0.37249928203932953</v>
      </c>
      <c r="U94" s="50">
        <f t="shared" si="47"/>
        <v>-0.49675855100384242</v>
      </c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</row>
    <row r="95" spans="1:42">
      <c r="A95" s="50"/>
      <c r="B95" s="50">
        <f t="shared" si="4"/>
        <v>2022</v>
      </c>
      <c r="C95" s="50">
        <f t="shared" ref="C95:U95" si="48">-((C47-1)*(C47-2))^-1</f>
        <v>-0.29069094861421302</v>
      </c>
      <c r="D95" s="50">
        <f t="shared" si="48"/>
        <v>-0.27755203695591957</v>
      </c>
      <c r="E95" s="50">
        <f t="shared" si="48"/>
        <v>-0.27481482955407843</v>
      </c>
      <c r="F95" s="50">
        <f t="shared" si="48"/>
        <v>-0.34351326303837532</v>
      </c>
      <c r="G95" s="50">
        <f t="shared" si="48"/>
        <v>-0.35111657656425976</v>
      </c>
      <c r="H95" s="50">
        <f t="shared" si="48"/>
        <v>-0.3505381638533755</v>
      </c>
      <c r="I95" s="50">
        <f t="shared" si="48"/>
        <v>-0.3505381638533755</v>
      </c>
      <c r="J95" s="50">
        <f t="shared" si="48"/>
        <v>-0.3505381638533755</v>
      </c>
      <c r="K95" s="50">
        <f t="shared" si="48"/>
        <v>-0.3505381638533755</v>
      </c>
      <c r="L95" s="50">
        <f t="shared" si="48"/>
        <v>-0.35007780804418392</v>
      </c>
      <c r="M95" s="50">
        <f t="shared" si="48"/>
        <v>-0.36188120490669101</v>
      </c>
      <c r="N95" s="50">
        <f t="shared" si="48"/>
        <v>-0.36378475934899396</v>
      </c>
      <c r="O95" s="50">
        <f t="shared" si="48"/>
        <v>-0.36395722386544954</v>
      </c>
      <c r="P95" s="50">
        <f t="shared" si="48"/>
        <v>-0.36395722386544954</v>
      </c>
      <c r="Q95" s="50">
        <f t="shared" si="48"/>
        <v>-0.36395722386544954</v>
      </c>
      <c r="R95" s="50">
        <f t="shared" si="48"/>
        <v>-0.36487765353237855</v>
      </c>
      <c r="S95" s="50">
        <f t="shared" si="48"/>
        <v>-0.37366784191318636</v>
      </c>
      <c r="T95" s="50">
        <f t="shared" si="48"/>
        <v>-0.36740504813690017</v>
      </c>
      <c r="U95" s="50">
        <f t="shared" si="48"/>
        <v>-0.48751977219919662</v>
      </c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</row>
    <row r="96" spans="1:42">
      <c r="A96" s="50"/>
      <c r="B96" s="50">
        <f t="shared" si="4"/>
        <v>2023</v>
      </c>
      <c r="C96" s="50">
        <f t="shared" ref="C96:U96" si="49">-((C48-1)*(C48-2))^-1</f>
        <v>-0.28065037178415536</v>
      </c>
      <c r="D96" s="50">
        <f t="shared" si="49"/>
        <v>-0.27560468126667165</v>
      </c>
      <c r="E96" s="50">
        <f t="shared" si="49"/>
        <v>-0.27276032014659074</v>
      </c>
      <c r="F96" s="50">
        <f t="shared" si="49"/>
        <v>-0.34155533856605308</v>
      </c>
      <c r="G96" s="50">
        <f t="shared" si="49"/>
        <v>-0.34926608997164321</v>
      </c>
      <c r="H96" s="50">
        <f t="shared" si="49"/>
        <v>-0.3488224529486148</v>
      </c>
      <c r="I96" s="50">
        <f t="shared" si="49"/>
        <v>-0.3488224529486148</v>
      </c>
      <c r="J96" s="50">
        <f t="shared" si="49"/>
        <v>-0.3488224529486148</v>
      </c>
      <c r="K96" s="50">
        <f t="shared" si="49"/>
        <v>-0.3488224529486148</v>
      </c>
      <c r="L96" s="50">
        <f t="shared" si="49"/>
        <v>-0.34802031242102199</v>
      </c>
      <c r="M96" s="50">
        <f t="shared" si="49"/>
        <v>-0.35958597515601975</v>
      </c>
      <c r="N96" s="50">
        <f t="shared" si="49"/>
        <v>-0.36147804246879789</v>
      </c>
      <c r="O96" s="50">
        <f t="shared" si="49"/>
        <v>-0.36164486129994888</v>
      </c>
      <c r="P96" s="50">
        <f t="shared" si="49"/>
        <v>-0.36164486129994888</v>
      </c>
      <c r="Q96" s="50">
        <f t="shared" si="49"/>
        <v>-0.36164486129994888</v>
      </c>
      <c r="R96" s="50">
        <f t="shared" si="49"/>
        <v>-0.3625771085597469</v>
      </c>
      <c r="S96" s="50">
        <f t="shared" si="49"/>
        <v>-0.37173105745159485</v>
      </c>
      <c r="T96" s="50">
        <f t="shared" si="49"/>
        <v>-0.36547358428508087</v>
      </c>
      <c r="U96" s="50">
        <f t="shared" si="49"/>
        <v>-0.48423195942747804</v>
      </c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</row>
    <row r="97" spans="1:42">
      <c r="A97" s="50"/>
      <c r="B97" s="50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</row>
    <row r="98" spans="1:42">
      <c r="A98" s="50"/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</row>
    <row r="99" spans="1:42">
      <c r="A99" s="50"/>
      <c r="B99" s="50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</row>
    <row r="100" spans="1:42">
      <c r="A100" s="50"/>
      <c r="B100" s="50"/>
      <c r="C100" s="50"/>
      <c r="D100" s="50"/>
      <c r="E100" s="50"/>
      <c r="F100" s="53"/>
      <c r="G100" s="50"/>
      <c r="H100" s="50"/>
      <c r="I100" s="50"/>
      <c r="J100" s="51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</row>
    <row r="101" spans="1:42">
      <c r="A101" s="53"/>
      <c r="B101" s="50">
        <v>1979</v>
      </c>
      <c r="C101" s="53" t="e">
        <f t="shared" ref="C101:U101" si="50">-(1-2^C52)</f>
        <v>#VALUE!</v>
      </c>
      <c r="D101" s="53">
        <f t="shared" si="50"/>
        <v>-4.5097080940465828E-2</v>
      </c>
      <c r="E101" s="53">
        <f t="shared" si="50"/>
        <v>-4.5097080940465828E-2</v>
      </c>
      <c r="F101" s="53">
        <f t="shared" si="50"/>
        <v>-5.4470641274668163E-2</v>
      </c>
      <c r="G101" s="53">
        <f t="shared" si="50"/>
        <v>-5.117449055416956E-2</v>
      </c>
      <c r="H101" s="53">
        <f t="shared" si="50"/>
        <v>-4.8015746033094109E-2</v>
      </c>
      <c r="I101" s="53">
        <f t="shared" si="50"/>
        <v>-4.8015746033094109E-2</v>
      </c>
      <c r="J101" s="53">
        <f t="shared" si="50"/>
        <v>-4.8015746033094109E-2</v>
      </c>
      <c r="K101" s="53">
        <f t="shared" si="50"/>
        <v>-4.8015746033094109E-2</v>
      </c>
      <c r="L101" s="53">
        <f t="shared" si="50"/>
        <v>-4.6482456485967827E-2</v>
      </c>
      <c r="M101" s="53">
        <f t="shared" si="50"/>
        <v>-4.3224644876550089E-2</v>
      </c>
      <c r="N101" s="53">
        <f t="shared" si="50"/>
        <v>-4.5286831101561731E-2</v>
      </c>
      <c r="O101" s="53">
        <f t="shared" si="50"/>
        <v>-4.5286831101561731E-2</v>
      </c>
      <c r="P101" s="53">
        <f t="shared" si="50"/>
        <v>-4.5286831101561731E-2</v>
      </c>
      <c r="Q101" s="53">
        <f t="shared" si="50"/>
        <v>-4.5286831101561731E-2</v>
      </c>
      <c r="R101" s="53">
        <f t="shared" si="50"/>
        <v>-4.5286831101561731E-2</v>
      </c>
      <c r="S101" s="53">
        <f t="shared" si="50"/>
        <v>-4.5286831101561731E-2</v>
      </c>
      <c r="T101" s="53">
        <f t="shared" si="50"/>
        <v>-5.2454520810506389E-2</v>
      </c>
      <c r="U101" s="53">
        <f t="shared" si="50"/>
        <v>-6.140895694151971E-2</v>
      </c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</row>
    <row r="102" spans="1:42">
      <c r="A102" s="53"/>
      <c r="B102" s="50">
        <f>B101+1</f>
        <v>1980</v>
      </c>
      <c r="C102" s="53">
        <f t="shared" ref="C102:U102" si="51">-(1-2^C53)</f>
        <v>-0.1364155872299726</v>
      </c>
      <c r="D102" s="53">
        <f t="shared" si="51"/>
        <v>-6.1399698769841859E-2</v>
      </c>
      <c r="E102" s="53">
        <f t="shared" si="51"/>
        <v>-6.1399698769841859E-2</v>
      </c>
      <c r="F102" s="53">
        <f t="shared" si="51"/>
        <v>-6.8119133729754422E-2</v>
      </c>
      <c r="G102" s="53">
        <f t="shared" si="51"/>
        <v>-7.1808114888865404E-2</v>
      </c>
      <c r="H102" s="53">
        <f t="shared" si="51"/>
        <v>-6.674266797992201E-2</v>
      </c>
      <c r="I102" s="53">
        <f t="shared" si="51"/>
        <v>-6.674266797992201E-2</v>
      </c>
      <c r="J102" s="53">
        <f t="shared" si="51"/>
        <v>-6.674266797992201E-2</v>
      </c>
      <c r="K102" s="53">
        <f t="shared" si="51"/>
        <v>-6.674266797992201E-2</v>
      </c>
      <c r="L102" s="53">
        <f t="shared" si="51"/>
        <v>-6.2005696297532942E-2</v>
      </c>
      <c r="M102" s="53">
        <f t="shared" si="51"/>
        <v>-6.1780867993074806E-2</v>
      </c>
      <c r="N102" s="53">
        <f t="shared" si="51"/>
        <v>-6.2155509538989628E-2</v>
      </c>
      <c r="O102" s="53">
        <f t="shared" si="51"/>
        <v>-6.2155509538989628E-2</v>
      </c>
      <c r="P102" s="53">
        <f t="shared" si="51"/>
        <v>-6.2155509538989628E-2</v>
      </c>
      <c r="Q102" s="53">
        <f t="shared" si="51"/>
        <v>-6.2155509538989628E-2</v>
      </c>
      <c r="R102" s="53">
        <f t="shared" si="51"/>
        <v>-6.2295354375257683E-2</v>
      </c>
      <c r="S102" s="53">
        <f t="shared" si="51"/>
        <v>-6.4991965209092339E-2</v>
      </c>
      <c r="T102" s="53">
        <f t="shared" si="51"/>
        <v>-6.3831046466246377E-2</v>
      </c>
      <c r="U102" s="53">
        <f t="shared" si="51"/>
        <v>-6.8326876828207928E-2</v>
      </c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</row>
    <row r="103" spans="1:42">
      <c r="A103" s="53"/>
      <c r="B103" s="50">
        <f t="shared" ref="B103:B145" si="52">B102+1</f>
        <v>1981</v>
      </c>
      <c r="C103" s="53">
        <f t="shared" ref="C103:U103" si="53">-(1-2^C54)</f>
        <v>-6.5389500230513264E-2</v>
      </c>
      <c r="D103" s="53">
        <f t="shared" si="53"/>
        <v>-7.0271467964418188E-2</v>
      </c>
      <c r="E103" s="53">
        <f t="shared" si="53"/>
        <v>-7.0271467964418188E-2</v>
      </c>
      <c r="F103" s="53">
        <f t="shared" si="53"/>
        <v>-7.4180965932600484E-2</v>
      </c>
      <c r="G103" s="53">
        <f t="shared" si="53"/>
        <v>-7.7767122855555204E-2</v>
      </c>
      <c r="H103" s="53">
        <f t="shared" si="53"/>
        <v>-7.135088037716808E-2</v>
      </c>
      <c r="I103" s="53">
        <f t="shared" si="53"/>
        <v>-7.135088037716808E-2</v>
      </c>
      <c r="J103" s="53">
        <f t="shared" si="53"/>
        <v>-7.135088037716808E-2</v>
      </c>
      <c r="K103" s="53">
        <f t="shared" si="53"/>
        <v>-7.135088037716808E-2</v>
      </c>
      <c r="L103" s="53">
        <f t="shared" si="53"/>
        <v>-6.7515262581730573E-2</v>
      </c>
      <c r="M103" s="53">
        <f t="shared" si="53"/>
        <v>-6.7170564683959766E-2</v>
      </c>
      <c r="N103" s="53">
        <f t="shared" si="53"/>
        <v>-6.7066172379641853E-2</v>
      </c>
      <c r="O103" s="53">
        <f t="shared" si="53"/>
        <v>-6.6783135215721656E-2</v>
      </c>
      <c r="P103" s="53">
        <f t="shared" si="53"/>
        <v>-6.6783135215721656E-2</v>
      </c>
      <c r="Q103" s="53">
        <f t="shared" si="53"/>
        <v>-6.6783135215721656E-2</v>
      </c>
      <c r="R103" s="53">
        <f t="shared" si="53"/>
        <v>-6.6823063168480967E-2</v>
      </c>
      <c r="S103" s="53">
        <f t="shared" si="53"/>
        <v>-6.9656075132799922E-2</v>
      </c>
      <c r="T103" s="53">
        <f t="shared" si="53"/>
        <v>-6.8833518629939139E-2</v>
      </c>
      <c r="U103" s="53">
        <f t="shared" si="53"/>
        <v>-7.0397059020451569E-2</v>
      </c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</row>
    <row r="104" spans="1:42">
      <c r="A104" s="53"/>
      <c r="B104" s="50">
        <f t="shared" si="52"/>
        <v>1982</v>
      </c>
      <c r="C104" s="53">
        <f t="shared" ref="C104:U104" si="54">-(1-2^C55)</f>
        <v>-6.5994510587650823E-2</v>
      </c>
      <c r="D104" s="53">
        <f t="shared" si="54"/>
        <v>-6.9600885624059083E-2</v>
      </c>
      <c r="E104" s="53">
        <f t="shared" si="54"/>
        <v>-6.9600885624059083E-2</v>
      </c>
      <c r="F104" s="53">
        <f t="shared" si="54"/>
        <v>-7.8035224395466507E-2</v>
      </c>
      <c r="G104" s="53">
        <f t="shared" si="54"/>
        <v>-8.3858235314255181E-2</v>
      </c>
      <c r="H104" s="53">
        <f t="shared" si="54"/>
        <v>-7.8931308822509871E-2</v>
      </c>
      <c r="I104" s="53">
        <f t="shared" si="54"/>
        <v>-7.8931308822509871E-2</v>
      </c>
      <c r="J104" s="53">
        <f t="shared" si="54"/>
        <v>-7.8931308822509871E-2</v>
      </c>
      <c r="K104" s="53">
        <f t="shared" si="54"/>
        <v>-7.8931308822509871E-2</v>
      </c>
      <c r="L104" s="53">
        <f t="shared" si="54"/>
        <v>-7.7700481032135116E-2</v>
      </c>
      <c r="M104" s="53">
        <f t="shared" si="54"/>
        <v>-7.8980556795494761E-2</v>
      </c>
      <c r="N104" s="53">
        <f t="shared" si="54"/>
        <v>-7.8635092875890988E-2</v>
      </c>
      <c r="O104" s="53">
        <f t="shared" si="54"/>
        <v>-7.8338153638126906E-2</v>
      </c>
      <c r="P104" s="53">
        <f t="shared" si="54"/>
        <v>-7.8338153638126906E-2</v>
      </c>
      <c r="Q104" s="53">
        <f t="shared" si="54"/>
        <v>-7.8338153638126906E-2</v>
      </c>
      <c r="R104" s="53">
        <f t="shared" si="54"/>
        <v>-7.8299124983458812E-2</v>
      </c>
      <c r="S104" s="53">
        <f t="shared" si="54"/>
        <v>-7.9608862324556884E-2</v>
      </c>
      <c r="T104" s="53">
        <f t="shared" si="54"/>
        <v>-7.6759876800496674E-2</v>
      </c>
      <c r="U104" s="53">
        <f t="shared" si="54"/>
        <v>-7.8520061185831214E-2</v>
      </c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</row>
    <row r="105" spans="1:42">
      <c r="A105" s="53"/>
      <c r="B105" s="50">
        <f t="shared" si="52"/>
        <v>1983</v>
      </c>
      <c r="C105" s="53">
        <f t="shared" ref="C105:U105" si="55">-(1-2^C56)</f>
        <v>-8.8060556746164753E-2</v>
      </c>
      <c r="D105" s="53">
        <f t="shared" si="55"/>
        <v>-8.0720816216462432E-2</v>
      </c>
      <c r="E105" s="53">
        <f t="shared" si="55"/>
        <v>-8.0720816216462432E-2</v>
      </c>
      <c r="F105" s="53">
        <f t="shared" si="55"/>
        <v>-8.9973823165923617E-2</v>
      </c>
      <c r="G105" s="53">
        <f t="shared" si="55"/>
        <v>-9.9921583359510735E-2</v>
      </c>
      <c r="H105" s="53">
        <f t="shared" si="55"/>
        <v>-9.2144639420824515E-2</v>
      </c>
      <c r="I105" s="53">
        <f t="shared" si="55"/>
        <v>-9.2144639420824515E-2</v>
      </c>
      <c r="J105" s="53">
        <f t="shared" si="55"/>
        <v>-9.2144639420824515E-2</v>
      </c>
      <c r="K105" s="53">
        <f t="shared" si="55"/>
        <v>-9.2144639420824515E-2</v>
      </c>
      <c r="L105" s="53">
        <f t="shared" si="55"/>
        <v>-9.3274859466565996E-2</v>
      </c>
      <c r="M105" s="53">
        <f t="shared" si="55"/>
        <v>-9.4544826036222052E-2</v>
      </c>
      <c r="N105" s="53">
        <f t="shared" si="55"/>
        <v>-9.3760653828106055E-2</v>
      </c>
      <c r="O105" s="53">
        <f t="shared" si="55"/>
        <v>-9.3424025278894596E-2</v>
      </c>
      <c r="P105" s="53">
        <f t="shared" si="55"/>
        <v>-9.3424025278894596E-2</v>
      </c>
      <c r="Q105" s="53">
        <f t="shared" si="55"/>
        <v>-9.3424025278894596E-2</v>
      </c>
      <c r="R105" s="53">
        <f t="shared" si="55"/>
        <v>-9.3327070745857554E-2</v>
      </c>
      <c r="S105" s="53">
        <f t="shared" si="55"/>
        <v>-9.4409766005061679E-2</v>
      </c>
      <c r="T105" s="53">
        <f t="shared" si="55"/>
        <v>-9.1325565472363146E-2</v>
      </c>
      <c r="U105" s="53">
        <f t="shared" si="55"/>
        <v>-9.1428145687971418E-2</v>
      </c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</row>
    <row r="106" spans="1:42">
      <c r="A106" s="53"/>
      <c r="B106" s="50">
        <f t="shared" si="52"/>
        <v>1984</v>
      </c>
      <c r="C106" s="53">
        <f t="shared" ref="C106:U106" si="56">-(1-2^C57)</f>
        <v>-0.12826791551326966</v>
      </c>
      <c r="D106" s="53">
        <f t="shared" si="56"/>
        <v>-9.1405178741368442E-2</v>
      </c>
      <c r="E106" s="53">
        <f t="shared" si="56"/>
        <v>-9.1405178741368442E-2</v>
      </c>
      <c r="F106" s="53">
        <f t="shared" si="56"/>
        <v>-0.10531058886004263</v>
      </c>
      <c r="G106" s="53">
        <f t="shared" si="56"/>
        <v>-0.11606346408311041</v>
      </c>
      <c r="H106" s="53">
        <f t="shared" si="56"/>
        <v>-0.10470935255307223</v>
      </c>
      <c r="I106" s="53">
        <f t="shared" si="56"/>
        <v>-0.10470935255307223</v>
      </c>
      <c r="J106" s="53">
        <f t="shared" si="56"/>
        <v>-0.10470935255307223</v>
      </c>
      <c r="K106" s="53">
        <f t="shared" si="56"/>
        <v>-0.10470935255307223</v>
      </c>
      <c r="L106" s="53">
        <f t="shared" si="56"/>
        <v>-0.10351998700112053</v>
      </c>
      <c r="M106" s="53">
        <f t="shared" si="56"/>
        <v>-0.10506231579319014</v>
      </c>
      <c r="N106" s="53">
        <f t="shared" si="56"/>
        <v>-0.10398006756708633</v>
      </c>
      <c r="O106" s="53">
        <f t="shared" si="56"/>
        <v>-0.10428426591522855</v>
      </c>
      <c r="P106" s="53">
        <f t="shared" si="56"/>
        <v>-0.10428426591522855</v>
      </c>
      <c r="Q106" s="53">
        <f t="shared" si="56"/>
        <v>-0.10428426591522855</v>
      </c>
      <c r="R106" s="53">
        <f t="shared" si="56"/>
        <v>-0.10416861297849267</v>
      </c>
      <c r="S106" s="53">
        <f t="shared" si="56"/>
        <v>-0.10493789194921699</v>
      </c>
      <c r="T106" s="53">
        <f t="shared" si="56"/>
        <v>-0.10090221868773619</v>
      </c>
      <c r="U106" s="53">
        <f t="shared" si="56"/>
        <v>-0.10031234341667405</v>
      </c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</row>
    <row r="107" spans="1:42">
      <c r="A107" s="53"/>
      <c r="B107" s="50">
        <f t="shared" si="52"/>
        <v>1985</v>
      </c>
      <c r="C107" s="53">
        <f t="shared" ref="C107:U107" si="57">-(1-2^C58)</f>
        <v>-0.11311717852797842</v>
      </c>
      <c r="D107" s="53">
        <f t="shared" si="57"/>
        <v>-9.1891258921101504E-2</v>
      </c>
      <c r="E107" s="53">
        <f t="shared" si="57"/>
        <v>-9.1891258921101504E-2</v>
      </c>
      <c r="F107" s="53">
        <f t="shared" si="57"/>
        <v>-0.11085593457199583</v>
      </c>
      <c r="G107" s="53">
        <f t="shared" si="57"/>
        <v>-0.12055422080580569</v>
      </c>
      <c r="H107" s="53">
        <f t="shared" si="57"/>
        <v>-0.10843642499914041</v>
      </c>
      <c r="I107" s="53">
        <f t="shared" si="57"/>
        <v>-0.10843642499914041</v>
      </c>
      <c r="J107" s="53">
        <f t="shared" si="57"/>
        <v>-0.10843642499914041</v>
      </c>
      <c r="K107" s="53">
        <f t="shared" si="57"/>
        <v>-0.10843642499914041</v>
      </c>
      <c r="L107" s="53">
        <f t="shared" si="57"/>
        <v>-0.10720498315278315</v>
      </c>
      <c r="M107" s="53">
        <f t="shared" si="57"/>
        <v>-0.10968202089332357</v>
      </c>
      <c r="N107" s="53">
        <f t="shared" si="57"/>
        <v>-0.10837133451101677</v>
      </c>
      <c r="O107" s="53">
        <f t="shared" si="57"/>
        <v>-0.10910929655238921</v>
      </c>
      <c r="P107" s="53">
        <f t="shared" si="57"/>
        <v>-0.10910929655238921</v>
      </c>
      <c r="Q107" s="53">
        <f t="shared" si="57"/>
        <v>-0.10910929655238921</v>
      </c>
      <c r="R107" s="53">
        <f t="shared" si="57"/>
        <v>-0.10849032416004623</v>
      </c>
      <c r="S107" s="53">
        <f t="shared" si="57"/>
        <v>-0.11147711688073869</v>
      </c>
      <c r="T107" s="53">
        <f t="shared" si="57"/>
        <v>-0.11160807153885799</v>
      </c>
      <c r="U107" s="53">
        <f t="shared" si="57"/>
        <v>-0.11065472228833928</v>
      </c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</row>
    <row r="108" spans="1:42">
      <c r="A108" s="53"/>
      <c r="B108" s="50">
        <f t="shared" si="52"/>
        <v>1986</v>
      </c>
      <c r="C108" s="53">
        <f t="shared" ref="C108:U108" si="58">-(1-2^C59)</f>
        <v>-0.11200114978101994</v>
      </c>
      <c r="D108" s="53">
        <f t="shared" si="58"/>
        <v>-9.5953091731686535E-2</v>
      </c>
      <c r="E108" s="53">
        <f t="shared" si="58"/>
        <v>-9.5953091731686535E-2</v>
      </c>
      <c r="F108" s="53">
        <f t="shared" si="58"/>
        <v>-0.12135683876244208</v>
      </c>
      <c r="G108" s="53">
        <f t="shared" si="58"/>
        <v>-0.12881474905165335</v>
      </c>
      <c r="H108" s="53">
        <f t="shared" si="58"/>
        <v>-0.11910548994352899</v>
      </c>
      <c r="I108" s="53">
        <f t="shared" si="58"/>
        <v>-0.11910548994352899</v>
      </c>
      <c r="J108" s="53">
        <f t="shared" si="58"/>
        <v>-0.11910548994352899</v>
      </c>
      <c r="K108" s="53">
        <f t="shared" si="58"/>
        <v>-0.11910548994352899</v>
      </c>
      <c r="L108" s="53">
        <f t="shared" si="58"/>
        <v>-0.11756993430979479</v>
      </c>
      <c r="M108" s="53">
        <f t="shared" si="58"/>
        <v>-0.12144061224282743</v>
      </c>
      <c r="N108" s="53">
        <f t="shared" si="58"/>
        <v>-0.12002100394630133</v>
      </c>
      <c r="O108" s="53">
        <f t="shared" si="58"/>
        <v>-0.12061153848363793</v>
      </c>
      <c r="P108" s="53">
        <f t="shared" si="58"/>
        <v>-0.12061153848363793</v>
      </c>
      <c r="Q108" s="53">
        <f t="shared" si="58"/>
        <v>-0.12061153848363793</v>
      </c>
      <c r="R108" s="53">
        <f t="shared" si="58"/>
        <v>-0.12041383270328054</v>
      </c>
      <c r="S108" s="53">
        <f t="shared" si="58"/>
        <v>-0.1242512437779788</v>
      </c>
      <c r="T108" s="53">
        <f t="shared" si="58"/>
        <v>-0.12388854534901583</v>
      </c>
      <c r="U108" s="53">
        <f t="shared" si="58"/>
        <v>-0.12400693458726542</v>
      </c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</row>
    <row r="109" spans="1:42">
      <c r="A109" s="53"/>
      <c r="B109" s="50">
        <f t="shared" si="52"/>
        <v>1987</v>
      </c>
      <c r="C109" s="53">
        <f t="shared" ref="C109:U109" si="59">-(1-2^C60)</f>
        <v>-0.11223656223434431</v>
      </c>
      <c r="D109" s="53">
        <f t="shared" si="59"/>
        <v>-9.8656315200970512E-2</v>
      </c>
      <c r="E109" s="53">
        <f t="shared" si="59"/>
        <v>-9.8656315200970512E-2</v>
      </c>
      <c r="F109" s="53">
        <f t="shared" si="59"/>
        <v>-0.13241189262238473</v>
      </c>
      <c r="G109" s="53">
        <f t="shared" si="59"/>
        <v>-0.14098375330049584</v>
      </c>
      <c r="H109" s="53">
        <f t="shared" si="59"/>
        <v>-0.13001460005447052</v>
      </c>
      <c r="I109" s="53">
        <f t="shared" si="59"/>
        <v>-0.13001460005447052</v>
      </c>
      <c r="J109" s="53">
        <f t="shared" si="59"/>
        <v>-0.13001460005447052</v>
      </c>
      <c r="K109" s="53">
        <f t="shared" si="59"/>
        <v>-0.13001460005447052</v>
      </c>
      <c r="L109" s="53">
        <f t="shared" si="59"/>
        <v>-0.12881840846229475</v>
      </c>
      <c r="M109" s="53">
        <f t="shared" si="59"/>
        <v>-0.13210119648442931</v>
      </c>
      <c r="N109" s="53">
        <f t="shared" si="59"/>
        <v>-0.13112444101831622</v>
      </c>
      <c r="O109" s="53">
        <f t="shared" si="59"/>
        <v>-0.13161669647803209</v>
      </c>
      <c r="P109" s="53">
        <f t="shared" si="59"/>
        <v>-0.13161669647803209</v>
      </c>
      <c r="Q109" s="53">
        <f t="shared" si="59"/>
        <v>-0.13161669647803209</v>
      </c>
      <c r="R109" s="53">
        <f t="shared" si="59"/>
        <v>-0.13180431792279945</v>
      </c>
      <c r="S109" s="53">
        <f t="shared" si="59"/>
        <v>-0.13630241207440197</v>
      </c>
      <c r="T109" s="53">
        <f t="shared" si="59"/>
        <v>-0.13480362443068861</v>
      </c>
      <c r="U109" s="53">
        <f t="shared" si="59"/>
        <v>-0.1357003747084683</v>
      </c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</row>
    <row r="110" spans="1:42">
      <c r="A110" s="53"/>
      <c r="B110" s="50">
        <f t="shared" si="52"/>
        <v>1988</v>
      </c>
      <c r="C110" s="53">
        <f t="shared" ref="C110:U110" si="60">-(1-2^C61)</f>
        <v>-0.12295150593279947</v>
      </c>
      <c r="D110" s="53">
        <f t="shared" si="60"/>
        <v>-0.10683542521782419</v>
      </c>
      <c r="E110" s="53">
        <f t="shared" si="60"/>
        <v>-0.10683542521782419</v>
      </c>
      <c r="F110" s="53">
        <f t="shared" si="60"/>
        <v>-0.14885464335895127</v>
      </c>
      <c r="G110" s="53">
        <f t="shared" si="60"/>
        <v>-0.15553247379496649</v>
      </c>
      <c r="H110" s="53">
        <f t="shared" si="60"/>
        <v>-0.14500064023223824</v>
      </c>
      <c r="I110" s="53">
        <f t="shared" si="60"/>
        <v>-0.14500064023223824</v>
      </c>
      <c r="J110" s="53">
        <f t="shared" si="60"/>
        <v>-0.14500064023223824</v>
      </c>
      <c r="K110" s="53">
        <f t="shared" si="60"/>
        <v>-0.14500064023223824</v>
      </c>
      <c r="L110" s="53">
        <f t="shared" si="60"/>
        <v>-0.14308243927721964</v>
      </c>
      <c r="M110" s="53">
        <f t="shared" si="60"/>
        <v>-0.14746877979226791</v>
      </c>
      <c r="N110" s="53">
        <f t="shared" si="60"/>
        <v>-0.14671096547034179</v>
      </c>
      <c r="O110" s="53">
        <f t="shared" si="60"/>
        <v>-0.14757170429005806</v>
      </c>
      <c r="P110" s="53">
        <f t="shared" si="60"/>
        <v>-0.14757170429005806</v>
      </c>
      <c r="Q110" s="53">
        <f t="shared" si="60"/>
        <v>-0.14757170429005806</v>
      </c>
      <c r="R110" s="53">
        <f t="shared" si="60"/>
        <v>-0.14750174821886108</v>
      </c>
      <c r="S110" s="53">
        <f t="shared" si="60"/>
        <v>-0.15079499036131927</v>
      </c>
      <c r="T110" s="53">
        <f t="shared" si="60"/>
        <v>-0.14713375030113796</v>
      </c>
      <c r="U110" s="53">
        <f t="shared" si="60"/>
        <v>-0.15056880277341622</v>
      </c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</row>
    <row r="111" spans="1:42">
      <c r="A111" s="53"/>
      <c r="B111" s="50">
        <f t="shared" si="52"/>
        <v>1989</v>
      </c>
      <c r="C111" s="53">
        <f t="shared" ref="C111:U111" si="61">-(1-2^C62)</f>
        <v>-0.15775857773500945</v>
      </c>
      <c r="D111" s="53">
        <f t="shared" si="61"/>
        <v>-0.11544088131218433</v>
      </c>
      <c r="E111" s="53">
        <f t="shared" si="61"/>
        <v>-0.11544088131218433</v>
      </c>
      <c r="F111" s="53">
        <f t="shared" si="61"/>
        <v>-0.16247270739670083</v>
      </c>
      <c r="G111" s="53">
        <f t="shared" si="61"/>
        <v>-0.17123542947127701</v>
      </c>
      <c r="H111" s="53">
        <f t="shared" si="61"/>
        <v>-0.15735843621718437</v>
      </c>
      <c r="I111" s="53">
        <f t="shared" si="61"/>
        <v>-0.15735843621718437</v>
      </c>
      <c r="J111" s="53">
        <f t="shared" si="61"/>
        <v>-0.15735843621718437</v>
      </c>
      <c r="K111" s="53">
        <f t="shared" si="61"/>
        <v>-0.15735843621718437</v>
      </c>
      <c r="L111" s="53">
        <f t="shared" si="61"/>
        <v>-0.15414586858232926</v>
      </c>
      <c r="M111" s="53">
        <f t="shared" si="61"/>
        <v>-0.15909389772455651</v>
      </c>
      <c r="N111" s="53">
        <f t="shared" si="61"/>
        <v>-0.1576425638704585</v>
      </c>
      <c r="O111" s="53">
        <f t="shared" si="61"/>
        <v>-0.15839833229698064</v>
      </c>
      <c r="P111" s="53">
        <f t="shared" si="61"/>
        <v>-0.15839833229698064</v>
      </c>
      <c r="Q111" s="53">
        <f t="shared" si="61"/>
        <v>-0.15839833229698064</v>
      </c>
      <c r="R111" s="53">
        <f t="shared" si="61"/>
        <v>-0.15823139700859434</v>
      </c>
      <c r="S111" s="53">
        <f t="shared" si="61"/>
        <v>-0.16185157785695348</v>
      </c>
      <c r="T111" s="53">
        <f t="shared" si="61"/>
        <v>-0.1577010800695976</v>
      </c>
      <c r="U111" s="53">
        <f t="shared" si="61"/>
        <v>-0.16700018142128048</v>
      </c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50"/>
      <c r="AP111" s="50"/>
    </row>
    <row r="112" spans="1:42">
      <c r="A112" s="53"/>
      <c r="B112" s="50">
        <f t="shared" si="52"/>
        <v>1990</v>
      </c>
      <c r="C112" s="53">
        <f t="shared" ref="C112:U112" si="62">-(1-2^C63)</f>
        <v>-0.18293193004228325</v>
      </c>
      <c r="D112" s="53">
        <f t="shared" si="62"/>
        <v>-0.12054177618522022</v>
      </c>
      <c r="E112" s="53">
        <f t="shared" si="62"/>
        <v>-0.12054177618522022</v>
      </c>
      <c r="F112" s="53">
        <f t="shared" si="62"/>
        <v>-0.17976596671396139</v>
      </c>
      <c r="G112" s="53">
        <f t="shared" si="62"/>
        <v>-0.18674680657529252</v>
      </c>
      <c r="H112" s="53">
        <f t="shared" si="62"/>
        <v>-0.17028200657523507</v>
      </c>
      <c r="I112" s="53">
        <f t="shared" si="62"/>
        <v>-0.17028200657523507</v>
      </c>
      <c r="J112" s="53">
        <f t="shared" si="62"/>
        <v>-0.17028200657523507</v>
      </c>
      <c r="K112" s="53">
        <f t="shared" si="62"/>
        <v>-0.17028200657523507</v>
      </c>
      <c r="L112" s="53">
        <f t="shared" si="62"/>
        <v>-0.16672114520937931</v>
      </c>
      <c r="M112" s="53">
        <f t="shared" si="62"/>
        <v>-0.17402287981329867</v>
      </c>
      <c r="N112" s="53">
        <f t="shared" si="62"/>
        <v>-0.17280449826655775</v>
      </c>
      <c r="O112" s="53">
        <f t="shared" si="62"/>
        <v>-0.17372784816275855</v>
      </c>
      <c r="P112" s="53">
        <f t="shared" si="62"/>
        <v>-0.17372784816275855</v>
      </c>
      <c r="Q112" s="53">
        <f t="shared" si="62"/>
        <v>-0.17372784816275855</v>
      </c>
      <c r="R112" s="53">
        <f t="shared" si="62"/>
        <v>-0.17317830726258254</v>
      </c>
      <c r="S112" s="53">
        <f t="shared" si="62"/>
        <v>-0.17747583427887437</v>
      </c>
      <c r="T112" s="53">
        <f t="shared" si="62"/>
        <v>-0.17088369759866218</v>
      </c>
      <c r="U112" s="53">
        <f t="shared" si="62"/>
        <v>-0.184998465955035</v>
      </c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  <c r="AO112" s="50"/>
      <c r="AP112" s="50"/>
    </row>
    <row r="113" spans="1:42">
      <c r="A113" s="53"/>
      <c r="B113" s="50">
        <f t="shared" si="52"/>
        <v>1991</v>
      </c>
      <c r="C113" s="53">
        <f t="shared" ref="C113:U113" si="63">-(1-2^C64)</f>
        <v>-0.20089599903261923</v>
      </c>
      <c r="D113" s="53">
        <f t="shared" si="63"/>
        <v>-0.12451022343450058</v>
      </c>
      <c r="E113" s="53">
        <f t="shared" si="63"/>
        <v>-0.12451022343450058</v>
      </c>
      <c r="F113" s="53">
        <f t="shared" si="63"/>
        <v>-0.19013440166560081</v>
      </c>
      <c r="G113" s="53">
        <f t="shared" si="63"/>
        <v>-0.19584550745601037</v>
      </c>
      <c r="H113" s="53">
        <f t="shared" si="63"/>
        <v>-0.17898159805085845</v>
      </c>
      <c r="I113" s="53">
        <f t="shared" si="63"/>
        <v>-0.17898159805085845</v>
      </c>
      <c r="J113" s="53">
        <f t="shared" si="63"/>
        <v>-0.17898159805085845</v>
      </c>
      <c r="K113" s="53">
        <f t="shared" si="63"/>
        <v>-0.17898159805085845</v>
      </c>
      <c r="L113" s="53">
        <f t="shared" si="63"/>
        <v>-0.17501249343253167</v>
      </c>
      <c r="M113" s="53">
        <f t="shared" si="63"/>
        <v>-0.18279255731837896</v>
      </c>
      <c r="N113" s="53">
        <f t="shared" si="63"/>
        <v>-0.18282560263921677</v>
      </c>
      <c r="O113" s="53">
        <f t="shared" si="63"/>
        <v>-0.18364322738429484</v>
      </c>
      <c r="P113" s="53">
        <f t="shared" si="63"/>
        <v>-0.18364322738429484</v>
      </c>
      <c r="Q113" s="53">
        <f t="shared" si="63"/>
        <v>-0.18364322738429484</v>
      </c>
      <c r="R113" s="53">
        <f t="shared" si="63"/>
        <v>-0.18304339057476682</v>
      </c>
      <c r="S113" s="53">
        <f t="shared" si="63"/>
        <v>-0.18865553089464948</v>
      </c>
      <c r="T113" s="53">
        <f t="shared" si="63"/>
        <v>-0.18120285441722983</v>
      </c>
      <c r="U113" s="53">
        <f t="shared" si="63"/>
        <v>-0.20199673201074397</v>
      </c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</row>
    <row r="114" spans="1:42">
      <c r="A114" s="53"/>
      <c r="B114" s="50">
        <f t="shared" si="52"/>
        <v>1992</v>
      </c>
      <c r="C114" s="53">
        <f t="shared" ref="C114:U114" si="64">-(1-2^C65)</f>
        <v>-0.23616618278257662</v>
      </c>
      <c r="D114" s="53">
        <f t="shared" si="64"/>
        <v>-0.13811926947465725</v>
      </c>
      <c r="E114" s="53">
        <f t="shared" si="64"/>
        <v>-0.13811926947465725</v>
      </c>
      <c r="F114" s="53">
        <f t="shared" si="64"/>
        <v>-0.20696935038010811</v>
      </c>
      <c r="G114" s="53">
        <f t="shared" si="64"/>
        <v>-0.21389367163230222</v>
      </c>
      <c r="H114" s="53">
        <f t="shared" si="64"/>
        <v>-0.19553308930346314</v>
      </c>
      <c r="I114" s="53">
        <f t="shared" si="64"/>
        <v>-0.19553308930346314</v>
      </c>
      <c r="J114" s="53">
        <f t="shared" si="64"/>
        <v>-0.19553308930346314</v>
      </c>
      <c r="K114" s="53">
        <f t="shared" si="64"/>
        <v>-0.19553308930346314</v>
      </c>
      <c r="L114" s="53">
        <f t="shared" si="64"/>
        <v>-0.19032272496807479</v>
      </c>
      <c r="M114" s="53">
        <f t="shared" si="64"/>
        <v>-0.20130792506561435</v>
      </c>
      <c r="N114" s="53">
        <f t="shared" si="64"/>
        <v>-0.20117560594338202</v>
      </c>
      <c r="O114" s="53">
        <f t="shared" si="64"/>
        <v>-0.20189229417833854</v>
      </c>
      <c r="P114" s="53">
        <f t="shared" si="64"/>
        <v>-0.20189229417833854</v>
      </c>
      <c r="Q114" s="53">
        <f t="shared" si="64"/>
        <v>-0.20189229417833854</v>
      </c>
      <c r="R114" s="53">
        <f t="shared" si="64"/>
        <v>-0.20107738420813071</v>
      </c>
      <c r="S114" s="53">
        <f t="shared" si="64"/>
        <v>-0.20886861981918059</v>
      </c>
      <c r="T114" s="53">
        <f t="shared" si="64"/>
        <v>-0.19909683310273774</v>
      </c>
      <c r="U114" s="53">
        <f t="shared" si="64"/>
        <v>-0.23000737524825321</v>
      </c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</row>
    <row r="115" spans="1:42">
      <c r="A115" s="53"/>
      <c r="B115" s="50">
        <f t="shared" si="52"/>
        <v>1993</v>
      </c>
      <c r="C115" s="53">
        <f t="shared" ref="C115:U115" si="65">-(1-2^C66)</f>
        <v>-0.26625456966816718</v>
      </c>
      <c r="D115" s="53">
        <f t="shared" si="65"/>
        <v>-0.14874825966999072</v>
      </c>
      <c r="E115" s="53">
        <f t="shared" si="65"/>
        <v>-0.14874825966999072</v>
      </c>
      <c r="F115" s="53">
        <f t="shared" si="65"/>
        <v>-0.22385152668488884</v>
      </c>
      <c r="G115" s="53">
        <f t="shared" si="65"/>
        <v>-0.23309101876582339</v>
      </c>
      <c r="H115" s="53">
        <f t="shared" si="65"/>
        <v>-0.21129291504688863</v>
      </c>
      <c r="I115" s="53">
        <f t="shared" si="65"/>
        <v>-0.21129291504688863</v>
      </c>
      <c r="J115" s="53">
        <f t="shared" si="65"/>
        <v>-0.21129291504688863</v>
      </c>
      <c r="K115" s="53">
        <f t="shared" si="65"/>
        <v>-0.21129291504688863</v>
      </c>
      <c r="L115" s="53">
        <f t="shared" si="65"/>
        <v>-0.20569488270860492</v>
      </c>
      <c r="M115" s="53">
        <f t="shared" si="65"/>
        <v>-0.2182190595484641</v>
      </c>
      <c r="N115" s="53">
        <f t="shared" si="65"/>
        <v>-0.21783526626763894</v>
      </c>
      <c r="O115" s="53">
        <f t="shared" si="65"/>
        <v>-0.21847652081830804</v>
      </c>
      <c r="P115" s="53">
        <f t="shared" si="65"/>
        <v>-0.21847652081830804</v>
      </c>
      <c r="Q115" s="53">
        <f t="shared" si="65"/>
        <v>-0.21847652081830804</v>
      </c>
      <c r="R115" s="53">
        <f t="shared" si="65"/>
        <v>-0.21792471336222152</v>
      </c>
      <c r="S115" s="53">
        <f t="shared" si="65"/>
        <v>-0.22972533099945147</v>
      </c>
      <c r="T115" s="53">
        <f t="shared" si="65"/>
        <v>-0.21723803541035025</v>
      </c>
      <c r="U115" s="53">
        <f t="shared" si="65"/>
        <v>-0.25270943003866486</v>
      </c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</row>
    <row r="116" spans="1:42">
      <c r="A116" s="53"/>
      <c r="B116" s="50">
        <f t="shared" si="52"/>
        <v>1994</v>
      </c>
      <c r="C116" s="53">
        <f t="shared" ref="C116:U116" si="66">-(1-2^C67)</f>
        <v>-0.32710904059839863</v>
      </c>
      <c r="D116" s="53">
        <f t="shared" si="66"/>
        <v>-0.1601065617292341</v>
      </c>
      <c r="E116" s="53">
        <f t="shared" si="66"/>
        <v>-0.1601065617292341</v>
      </c>
      <c r="F116" s="53">
        <f t="shared" si="66"/>
        <v>-0.23120290958317513</v>
      </c>
      <c r="G116" s="53">
        <f t="shared" si="66"/>
        <v>-0.24223106979746767</v>
      </c>
      <c r="H116" s="53">
        <f t="shared" si="66"/>
        <v>-0.22265251183998902</v>
      </c>
      <c r="I116" s="53">
        <f t="shared" si="66"/>
        <v>-0.22265251183998902</v>
      </c>
      <c r="J116" s="53">
        <f t="shared" si="66"/>
        <v>-0.22265251183998902</v>
      </c>
      <c r="K116" s="53">
        <f t="shared" si="66"/>
        <v>-0.22265251183998902</v>
      </c>
      <c r="L116" s="53">
        <f t="shared" si="66"/>
        <v>-0.21754400696537191</v>
      </c>
      <c r="M116" s="53">
        <f t="shared" si="66"/>
        <v>-0.23129637839509343</v>
      </c>
      <c r="N116" s="53">
        <f t="shared" si="66"/>
        <v>-0.23161230694384682</v>
      </c>
      <c r="O116" s="53">
        <f t="shared" si="66"/>
        <v>-0.23218642592842986</v>
      </c>
      <c r="P116" s="53">
        <f t="shared" si="66"/>
        <v>-0.23218642592842986</v>
      </c>
      <c r="Q116" s="53">
        <f t="shared" si="66"/>
        <v>-0.23218642592842986</v>
      </c>
      <c r="R116" s="53">
        <f t="shared" si="66"/>
        <v>-0.231542791238732</v>
      </c>
      <c r="S116" s="53">
        <f t="shared" si="66"/>
        <v>-0.24473206851287643</v>
      </c>
      <c r="T116" s="53">
        <f t="shared" si="66"/>
        <v>-0.23022037348954194</v>
      </c>
      <c r="U116" s="53">
        <f t="shared" si="66"/>
        <v>-0.27356771432128257</v>
      </c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</row>
    <row r="117" spans="1:42">
      <c r="A117" s="53"/>
      <c r="B117" s="50">
        <f t="shared" si="52"/>
        <v>1995</v>
      </c>
      <c r="C117" s="53">
        <f t="shared" ref="C117:U117" si="67">-(1-2^C68)</f>
        <v>-0.3292252971003452</v>
      </c>
      <c r="D117" s="53">
        <f t="shared" si="67"/>
        <v>-0.17053873175672063</v>
      </c>
      <c r="E117" s="53">
        <f t="shared" si="67"/>
        <v>-0.17053873175672063</v>
      </c>
      <c r="F117" s="53">
        <f t="shared" si="67"/>
        <v>-0.24946512623718831</v>
      </c>
      <c r="G117" s="53">
        <f t="shared" si="67"/>
        <v>-0.26113230438154744</v>
      </c>
      <c r="H117" s="53">
        <f t="shared" si="67"/>
        <v>-0.23926840105200897</v>
      </c>
      <c r="I117" s="53">
        <f t="shared" si="67"/>
        <v>-0.23926840105200897</v>
      </c>
      <c r="J117" s="53">
        <f t="shared" si="67"/>
        <v>-0.23926840105200897</v>
      </c>
      <c r="K117" s="53">
        <f t="shared" si="67"/>
        <v>-0.23926840105200897</v>
      </c>
      <c r="L117" s="53">
        <f t="shared" si="67"/>
        <v>-0.23345225818509874</v>
      </c>
      <c r="M117" s="53">
        <f t="shared" si="67"/>
        <v>-0.24638831208363687</v>
      </c>
      <c r="N117" s="53">
        <f t="shared" si="67"/>
        <v>-0.24677207618841723</v>
      </c>
      <c r="O117" s="53">
        <f t="shared" si="67"/>
        <v>-0.24728247104135093</v>
      </c>
      <c r="P117" s="53">
        <f t="shared" si="67"/>
        <v>-0.24728247104135093</v>
      </c>
      <c r="Q117" s="53">
        <f t="shared" si="67"/>
        <v>-0.24728247104135093</v>
      </c>
      <c r="R117" s="53">
        <f t="shared" si="67"/>
        <v>-0.24614617168881814</v>
      </c>
      <c r="S117" s="53">
        <f t="shared" si="67"/>
        <v>-0.26364351762662896</v>
      </c>
      <c r="T117" s="53">
        <f t="shared" si="67"/>
        <v>-0.24801260879508835</v>
      </c>
      <c r="U117" s="53">
        <f t="shared" si="67"/>
        <v>-0.29773441821918256</v>
      </c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</row>
    <row r="118" spans="1:42">
      <c r="A118" s="53"/>
      <c r="B118" s="50">
        <f t="shared" si="52"/>
        <v>1996</v>
      </c>
      <c r="C118" s="53">
        <f t="shared" ref="C118:U118" si="68">-(1-2^C69)</f>
        <v>-0.31145735546842224</v>
      </c>
      <c r="D118" s="53">
        <f t="shared" si="68"/>
        <v>-0.17790488095574142</v>
      </c>
      <c r="E118" s="53">
        <f t="shared" si="68"/>
        <v>-0.17790488095574142</v>
      </c>
      <c r="F118" s="53">
        <f t="shared" si="68"/>
        <v>-0.27172691932368109</v>
      </c>
      <c r="G118" s="53">
        <f t="shared" si="68"/>
        <v>-0.28791581290479917</v>
      </c>
      <c r="H118" s="53">
        <f t="shared" si="68"/>
        <v>-0.26036345415894091</v>
      </c>
      <c r="I118" s="53">
        <f t="shared" si="68"/>
        <v>-0.26036345415894091</v>
      </c>
      <c r="J118" s="53">
        <f t="shared" si="68"/>
        <v>-0.26036345415894091</v>
      </c>
      <c r="K118" s="53">
        <f t="shared" si="68"/>
        <v>-0.26036345415894091</v>
      </c>
      <c r="L118" s="53">
        <f t="shared" si="68"/>
        <v>-0.2524205806975629</v>
      </c>
      <c r="M118" s="53">
        <f t="shared" si="68"/>
        <v>-0.26740977762626439</v>
      </c>
      <c r="N118" s="53">
        <f t="shared" si="68"/>
        <v>-0.2681576301017472</v>
      </c>
      <c r="O118" s="53">
        <f t="shared" si="68"/>
        <v>-0.26843390361908204</v>
      </c>
      <c r="P118" s="53">
        <f t="shared" si="68"/>
        <v>-0.26843390361908204</v>
      </c>
      <c r="Q118" s="53">
        <f t="shared" si="68"/>
        <v>-0.26843390361908204</v>
      </c>
      <c r="R118" s="53">
        <f t="shared" si="68"/>
        <v>-0.26751233871357294</v>
      </c>
      <c r="S118" s="53">
        <f t="shared" si="68"/>
        <v>-0.2856921997789118</v>
      </c>
      <c r="T118" s="53">
        <f t="shared" si="68"/>
        <v>-0.26793945925131046</v>
      </c>
      <c r="U118" s="53">
        <f t="shared" si="68"/>
        <v>-0.31736812763235411</v>
      </c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</row>
    <row r="119" spans="1:42">
      <c r="A119" s="53"/>
      <c r="B119" s="50">
        <f t="shared" si="52"/>
        <v>1997</v>
      </c>
      <c r="C119" s="53">
        <f t="shared" ref="C119:U119" si="69">-(1-2^C70)</f>
        <v>-0.37944640627856641</v>
      </c>
      <c r="D119" s="53">
        <f t="shared" si="69"/>
        <v>-0.19005792751706563</v>
      </c>
      <c r="E119" s="53">
        <f t="shared" si="69"/>
        <v>-0.19005792751706563</v>
      </c>
      <c r="F119" s="53">
        <f t="shared" si="69"/>
        <v>-0.29586470105876705</v>
      </c>
      <c r="G119" s="53">
        <f t="shared" si="69"/>
        <v>-0.30471570123180802</v>
      </c>
      <c r="H119" s="53">
        <f t="shared" si="69"/>
        <v>-0.27637319874757449</v>
      </c>
      <c r="I119" s="53">
        <f t="shared" si="69"/>
        <v>-0.27637319874757449</v>
      </c>
      <c r="J119" s="53">
        <f t="shared" si="69"/>
        <v>-0.27637319874757449</v>
      </c>
      <c r="K119" s="53">
        <f t="shared" si="69"/>
        <v>-0.27637319874757449</v>
      </c>
      <c r="L119" s="53">
        <f t="shared" si="69"/>
        <v>-0.26686767754260676</v>
      </c>
      <c r="M119" s="53">
        <f t="shared" si="69"/>
        <v>-0.28160976477050048</v>
      </c>
      <c r="N119" s="53">
        <f t="shared" si="69"/>
        <v>-0.28010324240297768</v>
      </c>
      <c r="O119" s="53">
        <f t="shared" si="69"/>
        <v>-0.28075705135465523</v>
      </c>
      <c r="P119" s="53">
        <f t="shared" si="69"/>
        <v>-0.28075705135465523</v>
      </c>
      <c r="Q119" s="53">
        <f t="shared" si="69"/>
        <v>-0.28075705135465523</v>
      </c>
      <c r="R119" s="53">
        <f t="shared" si="69"/>
        <v>-0.27966330081518886</v>
      </c>
      <c r="S119" s="53">
        <f t="shared" si="69"/>
        <v>-0.30154789277523641</v>
      </c>
      <c r="T119" s="53">
        <f t="shared" si="69"/>
        <v>-0.28287310343212591</v>
      </c>
      <c r="U119" s="53">
        <f t="shared" si="69"/>
        <v>-0.3345375360088475</v>
      </c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  <c r="AH119" s="50"/>
      <c r="AI119" s="50"/>
      <c r="AJ119" s="50"/>
      <c r="AK119" s="50"/>
      <c r="AL119" s="50"/>
      <c r="AM119" s="50"/>
      <c r="AN119" s="50"/>
      <c r="AO119" s="50"/>
      <c r="AP119" s="50"/>
    </row>
    <row r="120" spans="1:42">
      <c r="A120" s="53"/>
      <c r="B120" s="50">
        <f t="shared" si="52"/>
        <v>1998</v>
      </c>
      <c r="C120" s="53">
        <f t="shared" ref="C120:U120" si="70">-(1-2^C71)</f>
        <v>-0.37722428412750642</v>
      </c>
      <c r="D120" s="53">
        <f t="shared" si="70"/>
        <v>-0.19530464610930076</v>
      </c>
      <c r="E120" s="53">
        <f t="shared" si="70"/>
        <v>-0.19530464610930076</v>
      </c>
      <c r="F120" s="53">
        <f t="shared" si="70"/>
        <v>-0.31807067149825907</v>
      </c>
      <c r="G120" s="53">
        <f t="shared" si="70"/>
        <v>-0.33355716548288827</v>
      </c>
      <c r="H120" s="53">
        <f t="shared" si="70"/>
        <v>-0.29756911307156786</v>
      </c>
      <c r="I120" s="53">
        <f t="shared" si="70"/>
        <v>-0.29756911307156786</v>
      </c>
      <c r="J120" s="53">
        <f t="shared" si="70"/>
        <v>-0.29756911307156786</v>
      </c>
      <c r="K120" s="53">
        <f t="shared" si="70"/>
        <v>-0.29756911307156786</v>
      </c>
      <c r="L120" s="53">
        <f t="shared" si="70"/>
        <v>-0.28602135799417527</v>
      </c>
      <c r="M120" s="53">
        <f t="shared" si="70"/>
        <v>-0.29989424861863634</v>
      </c>
      <c r="N120" s="53">
        <f t="shared" si="70"/>
        <v>-0.29791574798115794</v>
      </c>
      <c r="O120" s="53">
        <f t="shared" si="70"/>
        <v>-0.29845930052091418</v>
      </c>
      <c r="P120" s="53">
        <f t="shared" si="70"/>
        <v>-0.29845930052091418</v>
      </c>
      <c r="Q120" s="53">
        <f t="shared" si="70"/>
        <v>-0.29845930052091418</v>
      </c>
      <c r="R120" s="53">
        <f t="shared" si="70"/>
        <v>-0.29792617375946717</v>
      </c>
      <c r="S120" s="53">
        <f t="shared" si="70"/>
        <v>-0.32545215475034972</v>
      </c>
      <c r="T120" s="53">
        <f t="shared" si="70"/>
        <v>-0.30429349603916012</v>
      </c>
      <c r="U120" s="53">
        <f t="shared" si="70"/>
        <v>-0.35854740735887114</v>
      </c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50"/>
      <c r="AJ120" s="50"/>
      <c r="AK120" s="50"/>
      <c r="AL120" s="50"/>
      <c r="AM120" s="50"/>
      <c r="AN120" s="50"/>
      <c r="AO120" s="50"/>
      <c r="AP120" s="50"/>
    </row>
    <row r="121" spans="1:42">
      <c r="A121" s="53"/>
      <c r="B121" s="50">
        <f t="shared" si="52"/>
        <v>1999</v>
      </c>
      <c r="C121" s="53">
        <f t="shared" ref="C121:U121" si="71">-(1-2^C72)</f>
        <v>-0.37658685576700102</v>
      </c>
      <c r="D121" s="53">
        <f t="shared" si="71"/>
        <v>-0.19744025568668222</v>
      </c>
      <c r="E121" s="53">
        <f t="shared" si="71"/>
        <v>-0.19744025568668222</v>
      </c>
      <c r="F121" s="53">
        <f t="shared" si="71"/>
        <v>-0.33791619228522363</v>
      </c>
      <c r="G121" s="53">
        <f t="shared" si="71"/>
        <v>-0.35137059356005274</v>
      </c>
      <c r="H121" s="53">
        <f t="shared" si="71"/>
        <v>-0.3121813999758718</v>
      </c>
      <c r="I121" s="53">
        <f t="shared" si="71"/>
        <v>-0.3121813999758718</v>
      </c>
      <c r="J121" s="53">
        <f t="shared" si="71"/>
        <v>-0.3121813999758718</v>
      </c>
      <c r="K121" s="53">
        <f t="shared" si="71"/>
        <v>-0.3121813999758718</v>
      </c>
      <c r="L121" s="53">
        <f t="shared" si="71"/>
        <v>-0.2990425970980809</v>
      </c>
      <c r="M121" s="53">
        <f t="shared" si="71"/>
        <v>-0.31389139083077633</v>
      </c>
      <c r="N121" s="53">
        <f t="shared" si="71"/>
        <v>-0.31177022683168709</v>
      </c>
      <c r="O121" s="53">
        <f t="shared" si="71"/>
        <v>-0.3122291756247797</v>
      </c>
      <c r="P121" s="53">
        <f t="shared" si="71"/>
        <v>-0.3122291756247797</v>
      </c>
      <c r="Q121" s="53">
        <f t="shared" si="71"/>
        <v>-0.3122291756247797</v>
      </c>
      <c r="R121" s="53">
        <f t="shared" si="71"/>
        <v>-0.31164878226576898</v>
      </c>
      <c r="S121" s="53">
        <f t="shared" si="71"/>
        <v>-0.33961733126227378</v>
      </c>
      <c r="T121" s="53">
        <f t="shared" si="71"/>
        <v>-0.31783633445291026</v>
      </c>
      <c r="U121" s="53">
        <f t="shared" si="71"/>
        <v>-0.37732655493394229</v>
      </c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0"/>
      <c r="AH121" s="50"/>
      <c r="AI121" s="50"/>
      <c r="AJ121" s="50"/>
      <c r="AK121" s="50"/>
      <c r="AL121" s="50"/>
      <c r="AM121" s="50"/>
      <c r="AN121" s="50"/>
      <c r="AO121" s="50"/>
      <c r="AP121" s="50"/>
    </row>
    <row r="122" spans="1:42">
      <c r="A122" s="53"/>
      <c r="B122" s="50">
        <f t="shared" si="52"/>
        <v>2000</v>
      </c>
      <c r="C122" s="53">
        <f t="shared" ref="C122:U122" si="72">-(1-2^C73)</f>
        <v>-0.30011008896641767</v>
      </c>
      <c r="D122" s="53">
        <f t="shared" si="72"/>
        <v>-0.19766323210526859</v>
      </c>
      <c r="E122" s="53">
        <f t="shared" si="72"/>
        <v>-0.19766323210526859</v>
      </c>
      <c r="F122" s="53">
        <f t="shared" si="72"/>
        <v>-0.34709889538074123</v>
      </c>
      <c r="G122" s="53">
        <f t="shared" si="72"/>
        <v>-0.36316123437834935</v>
      </c>
      <c r="H122" s="53">
        <f t="shared" si="72"/>
        <v>-0.32303846928987101</v>
      </c>
      <c r="I122" s="53">
        <f t="shared" si="72"/>
        <v>-0.32303846928987101</v>
      </c>
      <c r="J122" s="53">
        <f t="shared" si="72"/>
        <v>-0.32303846928987101</v>
      </c>
      <c r="K122" s="53">
        <f t="shared" si="72"/>
        <v>-0.32303846928987101</v>
      </c>
      <c r="L122" s="53">
        <f t="shared" si="72"/>
        <v>-0.30955109865505737</v>
      </c>
      <c r="M122" s="53">
        <f t="shared" si="72"/>
        <v>-0.32710607290448002</v>
      </c>
      <c r="N122" s="53">
        <f t="shared" si="72"/>
        <v>-0.32478800271197084</v>
      </c>
      <c r="O122" s="53">
        <f t="shared" si="72"/>
        <v>-0.32517505591931473</v>
      </c>
      <c r="P122" s="53">
        <f t="shared" si="72"/>
        <v>-0.32517505591931473</v>
      </c>
      <c r="Q122" s="53">
        <f t="shared" si="72"/>
        <v>-0.32517505591931473</v>
      </c>
      <c r="R122" s="53">
        <f t="shared" si="72"/>
        <v>-0.32460360147472345</v>
      </c>
      <c r="S122" s="53">
        <f t="shared" si="72"/>
        <v>-0.35440957965372044</v>
      </c>
      <c r="T122" s="53">
        <f t="shared" si="72"/>
        <v>-0.33199097111040521</v>
      </c>
      <c r="U122" s="53">
        <f t="shared" si="72"/>
        <v>-0.39173940338937696</v>
      </c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0"/>
      <c r="AH122" s="50"/>
      <c r="AI122" s="50"/>
      <c r="AJ122" s="50"/>
      <c r="AK122" s="50"/>
      <c r="AL122" s="50"/>
      <c r="AM122" s="50"/>
      <c r="AN122" s="50"/>
      <c r="AO122" s="50"/>
      <c r="AP122" s="50"/>
    </row>
    <row r="123" spans="1:42">
      <c r="A123" s="53"/>
      <c r="B123" s="50">
        <f t="shared" si="52"/>
        <v>2001</v>
      </c>
      <c r="C123" s="53">
        <f t="shared" ref="C123:U123" si="73">-(1-2^C74)</f>
        <v>-0.29450036698846527</v>
      </c>
      <c r="D123" s="53">
        <f t="shared" si="73"/>
        <v>-0.19973470139544525</v>
      </c>
      <c r="E123" s="53">
        <f t="shared" si="73"/>
        <v>-0.19973470139544525</v>
      </c>
      <c r="F123" s="53">
        <f t="shared" si="73"/>
        <v>-0.35633872094123764</v>
      </c>
      <c r="G123" s="53">
        <f t="shared" si="73"/>
        <v>-0.37185742856490012</v>
      </c>
      <c r="H123" s="53">
        <f t="shared" si="73"/>
        <v>-0.33070045781834867</v>
      </c>
      <c r="I123" s="53">
        <f t="shared" si="73"/>
        <v>-0.33070045781834867</v>
      </c>
      <c r="J123" s="53">
        <f t="shared" si="73"/>
        <v>-0.33070045781834867</v>
      </c>
      <c r="K123" s="53">
        <f t="shared" si="73"/>
        <v>-0.33070045781834867</v>
      </c>
      <c r="L123" s="53">
        <f t="shared" si="73"/>
        <v>-0.3180091123845028</v>
      </c>
      <c r="M123" s="53">
        <f t="shared" si="73"/>
        <v>-0.33678726023072736</v>
      </c>
      <c r="N123" s="53">
        <f t="shared" si="73"/>
        <v>-0.33424167586757925</v>
      </c>
      <c r="O123" s="53">
        <f t="shared" si="73"/>
        <v>-0.33469929210067106</v>
      </c>
      <c r="P123" s="53">
        <f t="shared" si="73"/>
        <v>-0.33469929210067106</v>
      </c>
      <c r="Q123" s="53">
        <f t="shared" si="73"/>
        <v>-0.33469929210067106</v>
      </c>
      <c r="R123" s="53">
        <f t="shared" si="73"/>
        <v>-0.33382986921165081</v>
      </c>
      <c r="S123" s="53">
        <f t="shared" si="73"/>
        <v>-0.36449153401566825</v>
      </c>
      <c r="T123" s="53">
        <f t="shared" si="73"/>
        <v>-0.34274519002554038</v>
      </c>
      <c r="U123" s="53">
        <f t="shared" si="73"/>
        <v>-0.40537063939228846</v>
      </c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0"/>
      <c r="AH123" s="50"/>
      <c r="AI123" s="50"/>
      <c r="AJ123" s="50"/>
      <c r="AK123" s="50"/>
      <c r="AL123" s="50"/>
      <c r="AM123" s="50"/>
      <c r="AN123" s="50"/>
      <c r="AO123" s="50"/>
      <c r="AP123" s="50"/>
    </row>
    <row r="124" spans="1:42">
      <c r="A124" s="53"/>
      <c r="B124" s="50">
        <f t="shared" si="52"/>
        <v>2002</v>
      </c>
      <c r="C124" s="53">
        <f t="shared" ref="C124:U124" si="74">-(1-2^C75)</f>
        <v>-0.30028869500526778</v>
      </c>
      <c r="D124" s="53">
        <f t="shared" si="74"/>
        <v>-0.20029476771598231</v>
      </c>
      <c r="E124" s="53">
        <f t="shared" si="74"/>
        <v>-0.20029476771598231</v>
      </c>
      <c r="F124" s="53">
        <f t="shared" si="74"/>
        <v>-0.36551550891199569</v>
      </c>
      <c r="G124" s="53">
        <f t="shared" si="74"/>
        <v>-0.38025985209565683</v>
      </c>
      <c r="H124" s="53">
        <f t="shared" si="74"/>
        <v>-0.33776414123094045</v>
      </c>
      <c r="I124" s="53">
        <f t="shared" si="74"/>
        <v>-0.33776414123094045</v>
      </c>
      <c r="J124" s="53">
        <f t="shared" si="74"/>
        <v>-0.33776414123094045</v>
      </c>
      <c r="K124" s="53">
        <f t="shared" si="74"/>
        <v>-0.33776414123094045</v>
      </c>
      <c r="L124" s="53">
        <f t="shared" si="74"/>
        <v>-0.32648515360374608</v>
      </c>
      <c r="M124" s="53">
        <f t="shared" si="74"/>
        <v>-0.34515383343529094</v>
      </c>
      <c r="N124" s="53">
        <f t="shared" si="74"/>
        <v>-0.34277382482247465</v>
      </c>
      <c r="O124" s="53">
        <f t="shared" si="74"/>
        <v>-0.34317864532742193</v>
      </c>
      <c r="P124" s="53">
        <f t="shared" si="74"/>
        <v>-0.34317864532742193</v>
      </c>
      <c r="Q124" s="53">
        <f t="shared" si="74"/>
        <v>-0.34317864532742193</v>
      </c>
      <c r="R124" s="53">
        <f t="shared" si="74"/>
        <v>-0.34238100230390278</v>
      </c>
      <c r="S124" s="53">
        <f t="shared" si="74"/>
        <v>-0.37243862344141732</v>
      </c>
      <c r="T124" s="53">
        <f t="shared" si="74"/>
        <v>-0.35065935777785695</v>
      </c>
      <c r="U124" s="53">
        <f t="shared" si="74"/>
        <v>-0.41485935930167472</v>
      </c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0"/>
      <c r="AH124" s="50"/>
      <c r="AI124" s="50"/>
      <c r="AJ124" s="50"/>
      <c r="AK124" s="50"/>
      <c r="AL124" s="50"/>
      <c r="AM124" s="50"/>
      <c r="AN124" s="50"/>
      <c r="AO124" s="50"/>
      <c r="AP124" s="50"/>
    </row>
    <row r="125" spans="1:42">
      <c r="A125" s="53"/>
      <c r="B125" s="50">
        <f t="shared" si="52"/>
        <v>2003</v>
      </c>
      <c r="C125" s="53">
        <f t="shared" ref="C125:U125" si="75">-(1-2^C76)</f>
        <v>-0.29651862796289119</v>
      </c>
      <c r="D125" s="53">
        <f t="shared" si="75"/>
        <v>-0.20513133591042332</v>
      </c>
      <c r="E125" s="53">
        <f t="shared" si="75"/>
        <v>-0.20513133591042332</v>
      </c>
      <c r="F125" s="53">
        <f t="shared" si="75"/>
        <v>-0.379366467280849</v>
      </c>
      <c r="G125" s="53">
        <f t="shared" si="75"/>
        <v>-0.39306607104047953</v>
      </c>
      <c r="H125" s="53">
        <f t="shared" si="75"/>
        <v>-0.34975762483154327</v>
      </c>
      <c r="I125" s="53">
        <f t="shared" si="75"/>
        <v>-0.34975762483154327</v>
      </c>
      <c r="J125" s="53">
        <f t="shared" si="75"/>
        <v>-0.34975762483154327</v>
      </c>
      <c r="K125" s="53">
        <f t="shared" si="75"/>
        <v>-0.34975762483154327</v>
      </c>
      <c r="L125" s="53">
        <f t="shared" si="75"/>
        <v>-0.33844885355629761</v>
      </c>
      <c r="M125" s="53">
        <f t="shared" si="75"/>
        <v>-0.35783417259759465</v>
      </c>
      <c r="N125" s="53">
        <f t="shared" si="75"/>
        <v>-0.35538874515828711</v>
      </c>
      <c r="O125" s="53">
        <f t="shared" si="75"/>
        <v>-0.35573054444257568</v>
      </c>
      <c r="P125" s="53">
        <f t="shared" si="75"/>
        <v>-0.35573054444257568</v>
      </c>
      <c r="Q125" s="53">
        <f t="shared" si="75"/>
        <v>-0.35573054444257568</v>
      </c>
      <c r="R125" s="53">
        <f t="shared" si="75"/>
        <v>-0.35482637826546626</v>
      </c>
      <c r="S125" s="53">
        <f t="shared" si="75"/>
        <v>-0.38217640575145684</v>
      </c>
      <c r="T125" s="53">
        <f t="shared" si="75"/>
        <v>-0.35991395342634369</v>
      </c>
      <c r="U125" s="53">
        <f t="shared" si="75"/>
        <v>-0.42431432859744378</v>
      </c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0"/>
      <c r="AH125" s="50"/>
      <c r="AI125" s="50"/>
      <c r="AJ125" s="50"/>
      <c r="AK125" s="50"/>
      <c r="AL125" s="50"/>
      <c r="AM125" s="50"/>
      <c r="AN125" s="50"/>
      <c r="AO125" s="50"/>
      <c r="AP125" s="50"/>
    </row>
    <row r="126" spans="1:42">
      <c r="A126" s="53"/>
      <c r="B126" s="50">
        <f t="shared" si="52"/>
        <v>2004</v>
      </c>
      <c r="C126" s="53">
        <f t="shared" ref="C126:U126" si="76">-(1-2^C77)</f>
        <v>-0.31178145902548426</v>
      </c>
      <c r="D126" s="53">
        <f t="shared" si="76"/>
        <v>-0.21054788767925248</v>
      </c>
      <c r="E126" s="53">
        <f t="shared" si="76"/>
        <v>-0.21035692498142466</v>
      </c>
      <c r="F126" s="53">
        <f t="shared" si="76"/>
        <v>-0.37524553828112384</v>
      </c>
      <c r="G126" s="53">
        <f t="shared" si="76"/>
        <v>-0.38913379524760128</v>
      </c>
      <c r="H126" s="53">
        <f t="shared" si="76"/>
        <v>-0.34899233192014756</v>
      </c>
      <c r="I126" s="53">
        <f t="shared" si="76"/>
        <v>-0.34899233192014756</v>
      </c>
      <c r="J126" s="53">
        <f t="shared" si="76"/>
        <v>-0.34899233192014756</v>
      </c>
      <c r="K126" s="53">
        <f t="shared" si="76"/>
        <v>-0.34899233192014756</v>
      </c>
      <c r="L126" s="53">
        <f t="shared" si="76"/>
        <v>-0.33860280987817226</v>
      </c>
      <c r="M126" s="53">
        <f t="shared" si="76"/>
        <v>-0.35886453458475087</v>
      </c>
      <c r="N126" s="53">
        <f t="shared" si="76"/>
        <v>-0.35674667657862136</v>
      </c>
      <c r="O126" s="53">
        <f t="shared" si="76"/>
        <v>-0.3570648532591234</v>
      </c>
      <c r="P126" s="53">
        <f t="shared" si="76"/>
        <v>-0.3570648532591234</v>
      </c>
      <c r="Q126" s="53">
        <f t="shared" si="76"/>
        <v>-0.3570648532591234</v>
      </c>
      <c r="R126" s="53">
        <f t="shared" si="76"/>
        <v>-0.35595347794585364</v>
      </c>
      <c r="S126" s="53">
        <f t="shared" si="76"/>
        <v>-0.38190784512651121</v>
      </c>
      <c r="T126" s="53">
        <f t="shared" si="76"/>
        <v>-0.35985086180308057</v>
      </c>
      <c r="U126" s="53">
        <f t="shared" si="76"/>
        <v>-0.43020761540092034</v>
      </c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0"/>
      <c r="AH126" s="50"/>
      <c r="AI126" s="50"/>
      <c r="AJ126" s="50"/>
      <c r="AK126" s="50"/>
      <c r="AL126" s="50"/>
      <c r="AM126" s="50"/>
      <c r="AN126" s="50"/>
      <c r="AO126" s="50"/>
      <c r="AP126" s="50"/>
    </row>
    <row r="127" spans="1:42">
      <c r="A127" s="53"/>
      <c r="B127" s="50">
        <f t="shared" si="52"/>
        <v>2005</v>
      </c>
      <c r="C127" s="53">
        <f t="shared" ref="C127:U127" si="77">-(1-2^C78)</f>
        <v>-0.29999157149080979</v>
      </c>
      <c r="D127" s="53">
        <f t="shared" si="77"/>
        <v>-0.20692116056280641</v>
      </c>
      <c r="E127" s="53">
        <f t="shared" si="77"/>
        <v>-0.20657130515249622</v>
      </c>
      <c r="F127" s="53">
        <f t="shared" si="77"/>
        <v>-0.3656382897165672</v>
      </c>
      <c r="G127" s="53">
        <f t="shared" si="77"/>
        <v>-0.37866714593170347</v>
      </c>
      <c r="H127" s="53">
        <f t="shared" si="77"/>
        <v>-0.34317014221796072</v>
      </c>
      <c r="I127" s="53">
        <f t="shared" si="77"/>
        <v>-0.34317014221796072</v>
      </c>
      <c r="J127" s="53">
        <f t="shared" si="77"/>
        <v>-0.34317014221796072</v>
      </c>
      <c r="K127" s="53">
        <f t="shared" si="77"/>
        <v>-0.34317014221796072</v>
      </c>
      <c r="L127" s="53">
        <f t="shared" si="77"/>
        <v>-0.33413224035415234</v>
      </c>
      <c r="M127" s="53">
        <f t="shared" si="77"/>
        <v>-0.3539010388479632</v>
      </c>
      <c r="N127" s="53">
        <f t="shared" si="77"/>
        <v>-0.3519789459481073</v>
      </c>
      <c r="O127" s="53">
        <f t="shared" si="77"/>
        <v>-0.3522930470107577</v>
      </c>
      <c r="P127" s="53">
        <f t="shared" si="77"/>
        <v>-0.3522930470107577</v>
      </c>
      <c r="Q127" s="53">
        <f t="shared" si="77"/>
        <v>-0.3522930470107577</v>
      </c>
      <c r="R127" s="53">
        <f t="shared" si="77"/>
        <v>-0.3512536356313225</v>
      </c>
      <c r="S127" s="53">
        <f t="shared" si="77"/>
        <v>-0.37581118292159843</v>
      </c>
      <c r="T127" s="53">
        <f t="shared" si="77"/>
        <v>-0.35545124850836185</v>
      </c>
      <c r="U127" s="53">
        <f t="shared" si="77"/>
        <v>-0.43170877588875878</v>
      </c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  <c r="AH127" s="50"/>
      <c r="AI127" s="50"/>
      <c r="AJ127" s="50"/>
      <c r="AK127" s="50"/>
      <c r="AL127" s="50"/>
      <c r="AM127" s="50"/>
      <c r="AN127" s="50"/>
      <c r="AO127" s="50"/>
      <c r="AP127" s="50"/>
    </row>
    <row r="128" spans="1:42">
      <c r="A128" s="53"/>
      <c r="B128" s="50">
        <f t="shared" si="52"/>
        <v>2006</v>
      </c>
      <c r="C128" s="53">
        <f t="shared" ref="C128:U128" si="78">-(1-2^C79)</f>
        <v>-0.2932603555120038</v>
      </c>
      <c r="D128" s="53">
        <f t="shared" si="78"/>
        <v>-0.20231451090809294</v>
      </c>
      <c r="E128" s="53">
        <f t="shared" si="78"/>
        <v>-0.20200499023145047</v>
      </c>
      <c r="F128" s="53">
        <f t="shared" si="78"/>
        <v>-0.35660165673711497</v>
      </c>
      <c r="G128" s="53">
        <f t="shared" si="78"/>
        <v>-0.36910089733175444</v>
      </c>
      <c r="H128" s="53">
        <f t="shared" si="78"/>
        <v>-0.33565402926253307</v>
      </c>
      <c r="I128" s="53">
        <f t="shared" si="78"/>
        <v>-0.33565402926253307</v>
      </c>
      <c r="J128" s="53">
        <f t="shared" si="78"/>
        <v>-0.33565402926253307</v>
      </c>
      <c r="K128" s="53">
        <f t="shared" si="78"/>
        <v>-0.33565402926253307</v>
      </c>
      <c r="L128" s="53">
        <f t="shared" si="78"/>
        <v>-0.32835056021165665</v>
      </c>
      <c r="M128" s="53">
        <f t="shared" si="78"/>
        <v>-0.3478116035936325</v>
      </c>
      <c r="N128" s="53">
        <f t="shared" si="78"/>
        <v>-0.34547795873828413</v>
      </c>
      <c r="O128" s="53">
        <f t="shared" si="78"/>
        <v>-0.3458157505201489</v>
      </c>
      <c r="P128" s="53">
        <f t="shared" si="78"/>
        <v>-0.3458157505201489</v>
      </c>
      <c r="Q128" s="53">
        <f t="shared" si="78"/>
        <v>-0.3458157505201489</v>
      </c>
      <c r="R128" s="53">
        <f t="shared" si="78"/>
        <v>-0.34505463306274931</v>
      </c>
      <c r="S128" s="53">
        <f t="shared" si="78"/>
        <v>-0.36840631164040649</v>
      </c>
      <c r="T128" s="53">
        <f t="shared" si="78"/>
        <v>-0.34964947644909139</v>
      </c>
      <c r="U128" s="53">
        <f t="shared" si="78"/>
        <v>-0.42808065451646915</v>
      </c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0"/>
      <c r="AH128" s="50"/>
      <c r="AI128" s="50"/>
      <c r="AJ128" s="50"/>
      <c r="AK128" s="50"/>
      <c r="AL128" s="50"/>
      <c r="AM128" s="50"/>
      <c r="AN128" s="50"/>
      <c r="AO128" s="50"/>
      <c r="AP128" s="50"/>
    </row>
    <row r="129" spans="1:42">
      <c r="A129" s="53"/>
      <c r="B129" s="50">
        <f t="shared" si="52"/>
        <v>2007</v>
      </c>
      <c r="C129" s="53">
        <f t="shared" ref="C129:U129" si="79">-(1-2^C80)</f>
        <v>-0.28327421145202814</v>
      </c>
      <c r="D129" s="53">
        <f t="shared" si="79"/>
        <v>-0.20269046330767326</v>
      </c>
      <c r="E129" s="53">
        <f t="shared" si="79"/>
        <v>-0.20282815288518519</v>
      </c>
      <c r="F129" s="53">
        <f t="shared" si="79"/>
        <v>-0.34959291250422053</v>
      </c>
      <c r="G129" s="53">
        <f t="shared" si="79"/>
        <v>-0.36032931540607427</v>
      </c>
      <c r="H129" s="53">
        <f t="shared" si="79"/>
        <v>-0.33145954601178784</v>
      </c>
      <c r="I129" s="53">
        <f t="shared" si="79"/>
        <v>-0.33145954601178784</v>
      </c>
      <c r="J129" s="53">
        <f t="shared" si="79"/>
        <v>-0.33145954601178784</v>
      </c>
      <c r="K129" s="53">
        <f t="shared" si="79"/>
        <v>-0.33145954601178784</v>
      </c>
      <c r="L129" s="53">
        <f t="shared" si="79"/>
        <v>-0.32483044051697751</v>
      </c>
      <c r="M129" s="53">
        <f t="shared" si="79"/>
        <v>-0.34374306719063297</v>
      </c>
      <c r="N129" s="53">
        <f t="shared" si="79"/>
        <v>-0.3418489397320873</v>
      </c>
      <c r="O129" s="53">
        <f t="shared" si="79"/>
        <v>-0.3421762140294542</v>
      </c>
      <c r="P129" s="53">
        <f t="shared" si="79"/>
        <v>-0.3421762140294542</v>
      </c>
      <c r="Q129" s="53">
        <f t="shared" si="79"/>
        <v>-0.3421762140294542</v>
      </c>
      <c r="R129" s="53">
        <f t="shared" si="79"/>
        <v>-0.34160010114944594</v>
      </c>
      <c r="S129" s="53">
        <f t="shared" si="79"/>
        <v>-0.36412670475457287</v>
      </c>
      <c r="T129" s="53">
        <f t="shared" si="79"/>
        <v>-0.34619057539429665</v>
      </c>
      <c r="U129" s="53">
        <f t="shared" si="79"/>
        <v>-0.42814731775448145</v>
      </c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  <c r="AO129" s="50"/>
      <c r="AP129" s="50"/>
    </row>
    <row r="130" spans="1:42">
      <c r="A130" s="53"/>
      <c r="B130" s="50">
        <f t="shared" si="52"/>
        <v>2008</v>
      </c>
      <c r="C130" s="53">
        <f t="shared" ref="C130:U130" si="80">-(1-2^C81)</f>
        <v>-0.25902043746385883</v>
      </c>
      <c r="D130" s="53">
        <f t="shared" si="80"/>
        <v>-0.19896088834041192</v>
      </c>
      <c r="E130" s="53">
        <f t="shared" si="80"/>
        <v>-0.19891204455978995</v>
      </c>
      <c r="F130" s="53">
        <f t="shared" si="80"/>
        <v>-0.3352947625663607</v>
      </c>
      <c r="G130" s="53">
        <f t="shared" si="80"/>
        <v>-0.3443543016227284</v>
      </c>
      <c r="H130" s="53">
        <f t="shared" si="80"/>
        <v>-0.32021414317046082</v>
      </c>
      <c r="I130" s="53">
        <f t="shared" si="80"/>
        <v>-0.32021414317046082</v>
      </c>
      <c r="J130" s="53">
        <f t="shared" si="80"/>
        <v>-0.32021414317046082</v>
      </c>
      <c r="K130" s="53">
        <f t="shared" si="80"/>
        <v>-0.32021414317046082</v>
      </c>
      <c r="L130" s="53">
        <f t="shared" si="80"/>
        <v>-0.31475434704108307</v>
      </c>
      <c r="M130" s="53">
        <f t="shared" si="80"/>
        <v>-0.33289196627749396</v>
      </c>
      <c r="N130" s="53">
        <f t="shared" si="80"/>
        <v>-0.33205289712353758</v>
      </c>
      <c r="O130" s="53">
        <f t="shared" si="80"/>
        <v>-0.33230230462338906</v>
      </c>
      <c r="P130" s="53">
        <f t="shared" si="80"/>
        <v>-0.33230230462338906</v>
      </c>
      <c r="Q130" s="53">
        <f t="shared" si="80"/>
        <v>-0.33230230462338906</v>
      </c>
      <c r="R130" s="53">
        <f t="shared" si="80"/>
        <v>-0.33162663407882309</v>
      </c>
      <c r="S130" s="53">
        <f t="shared" si="80"/>
        <v>-0.35298215608582972</v>
      </c>
      <c r="T130" s="53">
        <f t="shared" si="80"/>
        <v>-0.33634890619994462</v>
      </c>
      <c r="U130" s="53">
        <f t="shared" si="80"/>
        <v>-0.41626820507197371</v>
      </c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50"/>
      <c r="AJ130" s="50"/>
      <c r="AK130" s="50"/>
      <c r="AL130" s="50"/>
      <c r="AM130" s="50"/>
      <c r="AN130" s="50"/>
      <c r="AO130" s="50"/>
      <c r="AP130" s="50"/>
    </row>
    <row r="131" spans="1:42">
      <c r="A131" s="53"/>
      <c r="B131" s="50">
        <f t="shared" si="52"/>
        <v>2009</v>
      </c>
      <c r="C131" s="53">
        <f t="shared" ref="C131:U131" si="81">-(1-2^C82)</f>
        <v>-0.25125654713553769</v>
      </c>
      <c r="D131" s="53">
        <f t="shared" si="81"/>
        <v>-0.20121218371832073</v>
      </c>
      <c r="E131" s="53">
        <f t="shared" si="81"/>
        <v>-0.20030204123633311</v>
      </c>
      <c r="F131" s="53">
        <f t="shared" si="81"/>
        <v>-0.32402520024527059</v>
      </c>
      <c r="G131" s="53">
        <f t="shared" si="81"/>
        <v>-0.33292848948565479</v>
      </c>
      <c r="H131" s="53">
        <f t="shared" si="81"/>
        <v>-0.31243855307414459</v>
      </c>
      <c r="I131" s="53">
        <f t="shared" si="81"/>
        <v>-0.31243855307414459</v>
      </c>
      <c r="J131" s="53">
        <f t="shared" si="81"/>
        <v>-0.31243855307414459</v>
      </c>
      <c r="K131" s="53">
        <f t="shared" si="81"/>
        <v>-0.31243855307414459</v>
      </c>
      <c r="L131" s="53">
        <f t="shared" si="81"/>
        <v>-0.30726722814452656</v>
      </c>
      <c r="M131" s="53">
        <f t="shared" si="81"/>
        <v>-0.32404874572050268</v>
      </c>
      <c r="N131" s="53">
        <f t="shared" si="81"/>
        <v>-0.32301745956256689</v>
      </c>
      <c r="O131" s="53">
        <f t="shared" si="81"/>
        <v>-0.3234493716788821</v>
      </c>
      <c r="P131" s="53">
        <f t="shared" si="81"/>
        <v>-0.3234493716788821</v>
      </c>
      <c r="Q131" s="53">
        <f t="shared" si="81"/>
        <v>-0.3234493716788821</v>
      </c>
      <c r="R131" s="53">
        <f t="shared" si="81"/>
        <v>-0.32239952411384321</v>
      </c>
      <c r="S131" s="53">
        <f t="shared" si="81"/>
        <v>-0.33853124683496605</v>
      </c>
      <c r="T131" s="53">
        <f t="shared" si="81"/>
        <v>-0.32372947819082565</v>
      </c>
      <c r="U131" s="53">
        <f t="shared" si="81"/>
        <v>-0.40620151992099851</v>
      </c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</row>
    <row r="132" spans="1:42">
      <c r="A132" s="53"/>
      <c r="B132" s="50">
        <f t="shared" si="52"/>
        <v>2010</v>
      </c>
      <c r="C132" s="53">
        <f t="shared" ref="C132:U132" si="82">-(1-2^C83)</f>
        <v>-0.24724281137392545</v>
      </c>
      <c r="D132" s="53">
        <f t="shared" si="82"/>
        <v>-0.197361070405905</v>
      </c>
      <c r="E132" s="53">
        <f t="shared" si="82"/>
        <v>-0.19643521884523729</v>
      </c>
      <c r="F132" s="53">
        <f t="shared" si="82"/>
        <v>-0.3094982715754474</v>
      </c>
      <c r="G132" s="53">
        <f t="shared" si="82"/>
        <v>-0.31856175078525262</v>
      </c>
      <c r="H132" s="53">
        <f t="shared" si="82"/>
        <v>-0.30147827508998948</v>
      </c>
      <c r="I132" s="53">
        <f t="shared" si="82"/>
        <v>-0.30147827508998948</v>
      </c>
      <c r="J132" s="53">
        <f t="shared" si="82"/>
        <v>-0.30147827508998948</v>
      </c>
      <c r="K132" s="53">
        <f t="shared" si="82"/>
        <v>-0.30147827508998948</v>
      </c>
      <c r="L132" s="53">
        <f t="shared" si="82"/>
        <v>-0.29671311332380412</v>
      </c>
      <c r="M132" s="53">
        <f t="shared" si="82"/>
        <v>-0.31227155865012834</v>
      </c>
      <c r="N132" s="53">
        <f t="shared" si="82"/>
        <v>-0.31108536212271987</v>
      </c>
      <c r="O132" s="53">
        <f t="shared" si="82"/>
        <v>-0.31125889566466525</v>
      </c>
      <c r="P132" s="53">
        <f t="shared" si="82"/>
        <v>-0.31125889566466525</v>
      </c>
      <c r="Q132" s="53">
        <f t="shared" si="82"/>
        <v>-0.31125889566466525</v>
      </c>
      <c r="R132" s="53">
        <f t="shared" si="82"/>
        <v>-0.310444195775336</v>
      </c>
      <c r="S132" s="53">
        <f t="shared" si="82"/>
        <v>-0.32517851832091538</v>
      </c>
      <c r="T132" s="53">
        <f t="shared" si="82"/>
        <v>-0.31200689278982296</v>
      </c>
      <c r="U132" s="53">
        <f t="shared" si="82"/>
        <v>-0.39486050305645259</v>
      </c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  <c r="AO132" s="50"/>
      <c r="AP132" s="50"/>
    </row>
    <row r="133" spans="1:42">
      <c r="A133" s="53"/>
      <c r="B133" s="50">
        <f t="shared" si="52"/>
        <v>2011</v>
      </c>
      <c r="C133" s="53">
        <f t="shared" ref="C133:U133" si="83">-(1-2^C84)</f>
        <v>-0.23938192713801421</v>
      </c>
      <c r="D133" s="53">
        <f t="shared" si="83"/>
        <v>-0.19267342330309767</v>
      </c>
      <c r="E133" s="53">
        <f t="shared" si="83"/>
        <v>-0.19143656900516959</v>
      </c>
      <c r="F133" s="53">
        <f t="shared" si="83"/>
        <v>-0.29267607302210119</v>
      </c>
      <c r="G133" s="53">
        <f t="shared" si="83"/>
        <v>-0.30147377130153175</v>
      </c>
      <c r="H133" s="53">
        <f t="shared" si="83"/>
        <v>-0.28637688628781144</v>
      </c>
      <c r="I133" s="53">
        <f t="shared" si="83"/>
        <v>-0.28637688628781144</v>
      </c>
      <c r="J133" s="53">
        <f t="shared" si="83"/>
        <v>-0.28637688628781144</v>
      </c>
      <c r="K133" s="53">
        <f t="shared" si="83"/>
        <v>-0.28637688628781144</v>
      </c>
      <c r="L133" s="53">
        <f t="shared" si="83"/>
        <v>-0.28365437099579172</v>
      </c>
      <c r="M133" s="53">
        <f t="shared" si="83"/>
        <v>-0.2975486483639419</v>
      </c>
      <c r="N133" s="53">
        <f t="shared" si="83"/>
        <v>-0.29691532651206798</v>
      </c>
      <c r="O133" s="53">
        <f t="shared" si="83"/>
        <v>-0.29711028869534339</v>
      </c>
      <c r="P133" s="53">
        <f t="shared" si="83"/>
        <v>-0.29711028869534339</v>
      </c>
      <c r="Q133" s="53">
        <f t="shared" si="83"/>
        <v>-0.29711028869534339</v>
      </c>
      <c r="R133" s="53">
        <f t="shared" si="83"/>
        <v>-0.29708780304547655</v>
      </c>
      <c r="S133" s="53">
        <f t="shared" si="83"/>
        <v>-0.30987846133164954</v>
      </c>
      <c r="T133" s="53">
        <f t="shared" si="83"/>
        <v>-0.29887675190755714</v>
      </c>
      <c r="U133" s="53">
        <f t="shared" si="83"/>
        <v>-0.38268853120047508</v>
      </c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0"/>
      <c r="AH133" s="50"/>
      <c r="AI133" s="50"/>
      <c r="AJ133" s="50"/>
      <c r="AK133" s="50"/>
      <c r="AL133" s="50"/>
      <c r="AM133" s="50"/>
      <c r="AN133" s="50"/>
      <c r="AO133" s="50"/>
      <c r="AP133" s="50"/>
    </row>
    <row r="134" spans="1:42">
      <c r="A134" s="53"/>
      <c r="B134" s="50">
        <f t="shared" si="52"/>
        <v>2012</v>
      </c>
      <c r="C134" s="53">
        <f t="shared" ref="C134:U134" si="84">-(1-2^C85)</f>
        <v>-0.21661455518709616</v>
      </c>
      <c r="D134" s="53">
        <f t="shared" si="84"/>
        <v>-0.19120517238440526</v>
      </c>
      <c r="E134" s="53">
        <f t="shared" si="84"/>
        <v>-0.19020972338516917</v>
      </c>
      <c r="F134" s="53">
        <f t="shared" si="84"/>
        <v>-0.2722868104007008</v>
      </c>
      <c r="G134" s="53">
        <f t="shared" si="84"/>
        <v>-0.28019808155102954</v>
      </c>
      <c r="H134" s="53">
        <f t="shared" si="84"/>
        <v>-0.26892875626025303</v>
      </c>
      <c r="I134" s="53">
        <f t="shared" si="84"/>
        <v>-0.26892875626025303</v>
      </c>
      <c r="J134" s="53">
        <f t="shared" si="84"/>
        <v>-0.26892875626025303</v>
      </c>
      <c r="K134" s="53">
        <f t="shared" si="84"/>
        <v>-0.26892875626025303</v>
      </c>
      <c r="L134" s="53">
        <f t="shared" si="84"/>
        <v>-0.26665427591516455</v>
      </c>
      <c r="M134" s="53">
        <f t="shared" si="84"/>
        <v>-0.27551147382488683</v>
      </c>
      <c r="N134" s="53">
        <f t="shared" si="84"/>
        <v>-0.27537142231847456</v>
      </c>
      <c r="O134" s="53">
        <f t="shared" si="84"/>
        <v>-0.27559182738743593</v>
      </c>
      <c r="P134" s="53">
        <f t="shared" si="84"/>
        <v>-0.27559182738743593</v>
      </c>
      <c r="Q134" s="53">
        <f t="shared" si="84"/>
        <v>-0.27559182738743593</v>
      </c>
      <c r="R134" s="53">
        <f t="shared" si="84"/>
        <v>-0.27551354412594198</v>
      </c>
      <c r="S134" s="53">
        <f t="shared" si="84"/>
        <v>-0.28521127617763897</v>
      </c>
      <c r="T134" s="53">
        <f t="shared" si="84"/>
        <v>-0.27688515278033599</v>
      </c>
      <c r="U134" s="53">
        <f t="shared" si="84"/>
        <v>-0.36197623844837545</v>
      </c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0"/>
      <c r="AH134" s="50"/>
      <c r="AI134" s="50"/>
      <c r="AJ134" s="50"/>
      <c r="AK134" s="50"/>
      <c r="AL134" s="50"/>
      <c r="AM134" s="50"/>
      <c r="AN134" s="50"/>
      <c r="AO134" s="50"/>
      <c r="AP134" s="50"/>
    </row>
    <row r="135" spans="1:42">
      <c r="A135" s="53"/>
      <c r="B135" s="50">
        <f t="shared" si="52"/>
        <v>2013</v>
      </c>
      <c r="C135" s="53">
        <f t="shared" ref="C135:U135" si="85">-(1-2^C86)</f>
        <v>-0.20814836667927117</v>
      </c>
      <c r="D135" s="53">
        <f t="shared" si="85"/>
        <v>-0.19128519402366173</v>
      </c>
      <c r="E135" s="53">
        <f t="shared" si="85"/>
        <v>-0.1900884255541101</v>
      </c>
      <c r="F135" s="53">
        <f t="shared" si="85"/>
        <v>-0.26300300271404675</v>
      </c>
      <c r="G135" s="53">
        <f t="shared" si="85"/>
        <v>-0.26982431333995516</v>
      </c>
      <c r="H135" s="53">
        <f t="shared" si="85"/>
        <v>-0.26129770185596479</v>
      </c>
      <c r="I135" s="53">
        <f t="shared" si="85"/>
        <v>-0.26129770185596479</v>
      </c>
      <c r="J135" s="53">
        <f t="shared" si="85"/>
        <v>-0.26129770185596479</v>
      </c>
      <c r="K135" s="53">
        <f t="shared" si="85"/>
        <v>-0.26129770185596479</v>
      </c>
      <c r="L135" s="53">
        <f t="shared" si="85"/>
        <v>-0.25938918217769247</v>
      </c>
      <c r="M135" s="53">
        <f t="shared" si="85"/>
        <v>-0.26736223654318536</v>
      </c>
      <c r="N135" s="53">
        <f t="shared" si="85"/>
        <v>-0.26758800640844993</v>
      </c>
      <c r="O135" s="53">
        <f t="shared" si="85"/>
        <v>-0.26777104373646021</v>
      </c>
      <c r="P135" s="53">
        <f t="shared" si="85"/>
        <v>-0.26777104373646021</v>
      </c>
      <c r="Q135" s="53">
        <f t="shared" si="85"/>
        <v>-0.26777104373646021</v>
      </c>
      <c r="R135" s="53">
        <f t="shared" si="85"/>
        <v>-0.26800849968163576</v>
      </c>
      <c r="S135" s="53">
        <f t="shared" si="85"/>
        <v>-0.27520612025108282</v>
      </c>
      <c r="T135" s="53">
        <f t="shared" si="85"/>
        <v>-0.26784560380417344</v>
      </c>
      <c r="U135" s="53">
        <f t="shared" si="85"/>
        <v>-0.34910912425480933</v>
      </c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</row>
    <row r="136" spans="1:42">
      <c r="A136" s="53"/>
      <c r="B136" s="50">
        <f t="shared" si="52"/>
        <v>2014</v>
      </c>
      <c r="C136" s="53">
        <f t="shared" ref="C136:U136" si="86">-(1-2^C87)</f>
        <v>-0.20944557804160435</v>
      </c>
      <c r="D136" s="53">
        <f t="shared" si="86"/>
        <v>-0.18823954154224731</v>
      </c>
      <c r="E136" s="53">
        <f t="shared" si="86"/>
        <v>-0.18677705234552378</v>
      </c>
      <c r="F136" s="53">
        <f t="shared" si="86"/>
        <v>-0.25423060439603928</v>
      </c>
      <c r="G136" s="53">
        <f t="shared" si="86"/>
        <v>-0.26079559887706505</v>
      </c>
      <c r="H136" s="53">
        <f t="shared" si="86"/>
        <v>-0.25373942800741867</v>
      </c>
      <c r="I136" s="53">
        <f t="shared" si="86"/>
        <v>-0.25373942800741867</v>
      </c>
      <c r="J136" s="53">
        <f t="shared" si="86"/>
        <v>-0.25373942800741867</v>
      </c>
      <c r="K136" s="53">
        <f t="shared" si="86"/>
        <v>-0.25373942800741867</v>
      </c>
      <c r="L136" s="53">
        <f t="shared" si="86"/>
        <v>-0.25181646071104447</v>
      </c>
      <c r="M136" s="53">
        <f t="shared" si="86"/>
        <v>-0.25858668788317218</v>
      </c>
      <c r="N136" s="53">
        <f t="shared" si="86"/>
        <v>-0.25904467242633611</v>
      </c>
      <c r="O136" s="53">
        <f t="shared" si="86"/>
        <v>-0.25914667380871226</v>
      </c>
      <c r="P136" s="53">
        <f t="shared" si="86"/>
        <v>-0.25914667380871226</v>
      </c>
      <c r="Q136" s="53">
        <f t="shared" si="86"/>
        <v>-0.25914667380871226</v>
      </c>
      <c r="R136" s="53">
        <f t="shared" si="86"/>
        <v>-0.25972540759988583</v>
      </c>
      <c r="S136" s="53">
        <f t="shared" si="86"/>
        <v>-0.26496417406067163</v>
      </c>
      <c r="T136" s="53">
        <f t="shared" si="86"/>
        <v>-0.25824822921810664</v>
      </c>
      <c r="U136" s="53">
        <f t="shared" si="86"/>
        <v>-0.3378007762906009</v>
      </c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</row>
    <row r="137" spans="1:42">
      <c r="A137" s="53"/>
      <c r="B137" s="50">
        <f t="shared" si="52"/>
        <v>2015</v>
      </c>
      <c r="C137" s="53">
        <f t="shared" ref="C137:U137" si="87">-(1-2^C88)</f>
        <v>-0.20909319095687029</v>
      </c>
      <c r="D137" s="53">
        <f t="shared" si="87"/>
        <v>-0.18890762768757496</v>
      </c>
      <c r="E137" s="53">
        <f t="shared" si="87"/>
        <v>-0.18732099824724879</v>
      </c>
      <c r="F137" s="53">
        <f t="shared" si="87"/>
        <v>-0.25062948999502532</v>
      </c>
      <c r="G137" s="53">
        <f t="shared" si="87"/>
        <v>-0.25689057539831217</v>
      </c>
      <c r="H137" s="53">
        <f t="shared" si="87"/>
        <v>-0.25068560397532746</v>
      </c>
      <c r="I137" s="53">
        <f t="shared" si="87"/>
        <v>-0.25068560397532746</v>
      </c>
      <c r="J137" s="53">
        <f t="shared" si="87"/>
        <v>-0.25068560397532746</v>
      </c>
      <c r="K137" s="53">
        <f t="shared" si="87"/>
        <v>-0.25068560397532746</v>
      </c>
      <c r="L137" s="53">
        <f t="shared" si="87"/>
        <v>-0.24881714217575768</v>
      </c>
      <c r="M137" s="53">
        <f t="shared" si="87"/>
        <v>-0.25555266303978341</v>
      </c>
      <c r="N137" s="53">
        <f t="shared" si="87"/>
        <v>-0.2561068268866239</v>
      </c>
      <c r="O137" s="53">
        <f t="shared" si="87"/>
        <v>-0.2562000637685915</v>
      </c>
      <c r="P137" s="53">
        <f t="shared" si="87"/>
        <v>-0.2562000637685915</v>
      </c>
      <c r="Q137" s="53">
        <f t="shared" si="87"/>
        <v>-0.2562000637685915</v>
      </c>
      <c r="R137" s="53">
        <f t="shared" si="87"/>
        <v>-0.25678740406490452</v>
      </c>
      <c r="S137" s="53">
        <f t="shared" si="87"/>
        <v>-0.26194009697484311</v>
      </c>
      <c r="T137" s="53">
        <f t="shared" si="87"/>
        <v>-0.25555156295435266</v>
      </c>
      <c r="U137" s="53">
        <f t="shared" si="87"/>
        <v>-0.33045231356117655</v>
      </c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0"/>
      <c r="AH137" s="50"/>
      <c r="AI137" s="50"/>
      <c r="AJ137" s="50"/>
      <c r="AK137" s="50"/>
      <c r="AL137" s="50"/>
      <c r="AM137" s="50"/>
      <c r="AN137" s="50"/>
      <c r="AO137" s="50"/>
      <c r="AP137" s="50"/>
    </row>
    <row r="138" spans="1:42">
      <c r="A138" s="53"/>
      <c r="B138" s="50">
        <f t="shared" si="52"/>
        <v>2016</v>
      </c>
      <c r="C138" s="53">
        <f t="shared" ref="C138:U138" si="88">-(1-2^C89)</f>
        <v>-0.20016029035298</v>
      </c>
      <c r="D138" s="53">
        <f t="shared" si="88"/>
        <v>-0.18724147269068725</v>
      </c>
      <c r="E138" s="53">
        <f t="shared" si="88"/>
        <v>-0.18565899004590936</v>
      </c>
      <c r="F138" s="53">
        <f t="shared" si="88"/>
        <v>-0.24214955765878021</v>
      </c>
      <c r="G138" s="53">
        <f t="shared" si="88"/>
        <v>-0.2481797374170206</v>
      </c>
      <c r="H138" s="53">
        <f t="shared" si="88"/>
        <v>-0.24312432535562045</v>
      </c>
      <c r="I138" s="53">
        <f t="shared" si="88"/>
        <v>-0.24312432535562045</v>
      </c>
      <c r="J138" s="53">
        <f t="shared" si="88"/>
        <v>-0.24312432535562045</v>
      </c>
      <c r="K138" s="53">
        <f t="shared" si="88"/>
        <v>-0.24312432535562045</v>
      </c>
      <c r="L138" s="53">
        <f t="shared" si="88"/>
        <v>-0.24199611910203622</v>
      </c>
      <c r="M138" s="53">
        <f t="shared" si="88"/>
        <v>-0.24945954684402727</v>
      </c>
      <c r="N138" s="53">
        <f t="shared" si="88"/>
        <v>-0.25013604903578246</v>
      </c>
      <c r="O138" s="53">
        <f t="shared" si="88"/>
        <v>-0.25022830894908799</v>
      </c>
      <c r="P138" s="53">
        <f t="shared" si="88"/>
        <v>-0.25022830894908799</v>
      </c>
      <c r="Q138" s="53">
        <f t="shared" si="88"/>
        <v>-0.25022830894908799</v>
      </c>
      <c r="R138" s="53">
        <f t="shared" si="88"/>
        <v>-0.25060081591574812</v>
      </c>
      <c r="S138" s="53">
        <f t="shared" si="88"/>
        <v>-0.25296700526560623</v>
      </c>
      <c r="T138" s="53">
        <f t="shared" si="88"/>
        <v>-0.24762326770973075</v>
      </c>
      <c r="U138" s="53">
        <f t="shared" si="88"/>
        <v>-0.32013307315590378</v>
      </c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  <c r="AG138" s="50"/>
      <c r="AH138" s="50"/>
      <c r="AI138" s="50"/>
      <c r="AJ138" s="50"/>
      <c r="AK138" s="50"/>
      <c r="AL138" s="50"/>
      <c r="AM138" s="50"/>
      <c r="AN138" s="50"/>
      <c r="AO138" s="50"/>
      <c r="AP138" s="50"/>
    </row>
    <row r="139" spans="1:42">
      <c r="A139" s="53"/>
      <c r="B139" s="50">
        <f t="shared" si="52"/>
        <v>2017</v>
      </c>
      <c r="C139" s="53">
        <f t="shared" ref="C139:U139" si="89">-(1-2^C90)</f>
        <v>-0.20063846684486231</v>
      </c>
      <c r="D139" s="53">
        <f t="shared" si="89"/>
        <v>-0.18080265365083981</v>
      </c>
      <c r="E139" s="53">
        <f t="shared" si="89"/>
        <v>-0.17934861379479261</v>
      </c>
      <c r="F139" s="53">
        <f t="shared" si="89"/>
        <v>-0.23574028975665384</v>
      </c>
      <c r="G139" s="53">
        <f t="shared" si="89"/>
        <v>-0.2415440382893751</v>
      </c>
      <c r="H139" s="53">
        <f t="shared" si="89"/>
        <v>-0.23737354441010805</v>
      </c>
      <c r="I139" s="53">
        <f t="shared" si="89"/>
        <v>-0.23737354441010805</v>
      </c>
      <c r="J139" s="53">
        <f t="shared" si="89"/>
        <v>-0.23737354441010805</v>
      </c>
      <c r="K139" s="53">
        <f t="shared" si="89"/>
        <v>-0.23737354441010805</v>
      </c>
      <c r="L139" s="53">
        <f t="shared" si="89"/>
        <v>-0.23664353231448765</v>
      </c>
      <c r="M139" s="53">
        <f t="shared" si="89"/>
        <v>-0.24436825550735042</v>
      </c>
      <c r="N139" s="53">
        <f t="shared" si="89"/>
        <v>-0.2450685043697447</v>
      </c>
      <c r="O139" s="53">
        <f t="shared" si="89"/>
        <v>-0.24514896319323265</v>
      </c>
      <c r="P139" s="53">
        <f t="shared" si="89"/>
        <v>-0.24514896319323265</v>
      </c>
      <c r="Q139" s="53">
        <f t="shared" si="89"/>
        <v>-0.24514896319323265</v>
      </c>
      <c r="R139" s="53">
        <f t="shared" si="89"/>
        <v>-0.24552631935153502</v>
      </c>
      <c r="S139" s="53">
        <f t="shared" si="89"/>
        <v>-0.24857206846871271</v>
      </c>
      <c r="T139" s="53">
        <f t="shared" si="89"/>
        <v>-0.24349762485300253</v>
      </c>
      <c r="U139" s="53">
        <f t="shared" si="89"/>
        <v>-0.31499909563050621</v>
      </c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0"/>
      <c r="AH139" s="50"/>
      <c r="AI139" s="50"/>
      <c r="AJ139" s="50"/>
      <c r="AK139" s="50"/>
      <c r="AL139" s="50"/>
      <c r="AM139" s="50"/>
      <c r="AN139" s="50"/>
      <c r="AO139" s="50"/>
      <c r="AP139" s="50"/>
    </row>
    <row r="140" spans="1:42">
      <c r="A140" s="53"/>
      <c r="B140" s="50">
        <f t="shared" si="52"/>
        <v>2018</v>
      </c>
      <c r="C140" s="53">
        <f t="shared" ref="C140:U140" si="90">-(1-2^C91)</f>
        <v>-0.19874283511315705</v>
      </c>
      <c r="D140" s="53">
        <f t="shared" si="90"/>
        <v>-0.18059015546393742</v>
      </c>
      <c r="E140" s="53">
        <f t="shared" si="90"/>
        <v>-0.17921013355125415</v>
      </c>
      <c r="F140" s="53">
        <f t="shared" si="90"/>
        <v>-0.22940209150602509</v>
      </c>
      <c r="G140" s="53">
        <f t="shared" si="90"/>
        <v>-0.23488180357027277</v>
      </c>
      <c r="H140" s="53">
        <f t="shared" si="90"/>
        <v>-0.23168400542046774</v>
      </c>
      <c r="I140" s="53">
        <f t="shared" si="90"/>
        <v>-0.23168400542046774</v>
      </c>
      <c r="J140" s="53">
        <f t="shared" si="90"/>
        <v>-0.23168400542046774</v>
      </c>
      <c r="K140" s="53">
        <f t="shared" si="90"/>
        <v>-0.23168400542046774</v>
      </c>
      <c r="L140" s="53">
        <f t="shared" si="90"/>
        <v>-0.23137351793616323</v>
      </c>
      <c r="M140" s="53">
        <f t="shared" si="90"/>
        <v>-0.23851009137963863</v>
      </c>
      <c r="N140" s="53">
        <f t="shared" si="90"/>
        <v>-0.23937505980848062</v>
      </c>
      <c r="O140" s="53">
        <f t="shared" si="90"/>
        <v>-0.23946383957426987</v>
      </c>
      <c r="P140" s="53">
        <f t="shared" si="90"/>
        <v>-0.23946383957426987</v>
      </c>
      <c r="Q140" s="53">
        <f t="shared" si="90"/>
        <v>-0.23946383957426987</v>
      </c>
      <c r="R140" s="53">
        <f t="shared" si="90"/>
        <v>-0.23988049504052988</v>
      </c>
      <c r="S140" s="53">
        <f t="shared" si="90"/>
        <v>-0.24340726115490441</v>
      </c>
      <c r="T140" s="53">
        <f t="shared" si="90"/>
        <v>-0.2384544023630687</v>
      </c>
      <c r="U140" s="53">
        <f t="shared" si="90"/>
        <v>-0.30869294643570666</v>
      </c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0"/>
      <c r="AH140" s="50"/>
      <c r="AI140" s="50"/>
      <c r="AJ140" s="50"/>
      <c r="AK140" s="50"/>
      <c r="AL140" s="50"/>
      <c r="AM140" s="50"/>
      <c r="AN140" s="50"/>
      <c r="AO140" s="50"/>
      <c r="AP140" s="50"/>
    </row>
    <row r="141" spans="1:42">
      <c r="A141" s="53"/>
      <c r="B141" s="50">
        <f t="shared" si="52"/>
        <v>2019</v>
      </c>
      <c r="C141" s="53">
        <f t="shared" ref="C141:U141" si="91">-(1-2^C92)</f>
        <v>-0.19733098451377451</v>
      </c>
      <c r="D141" s="53">
        <f t="shared" si="91"/>
        <v>-0.18127856127125197</v>
      </c>
      <c r="E141" s="53">
        <f t="shared" si="91"/>
        <v>-0.17985361181064574</v>
      </c>
      <c r="F141" s="53">
        <f t="shared" si="91"/>
        <v>-0.22573032027297435</v>
      </c>
      <c r="G141" s="53">
        <f t="shared" si="91"/>
        <v>-0.23085548445823512</v>
      </c>
      <c r="H141" s="53">
        <f t="shared" si="91"/>
        <v>-0.22864051202554592</v>
      </c>
      <c r="I141" s="53">
        <f t="shared" si="91"/>
        <v>-0.22864051202554592</v>
      </c>
      <c r="J141" s="53">
        <f t="shared" si="91"/>
        <v>-0.22864051202554592</v>
      </c>
      <c r="K141" s="53">
        <f t="shared" si="91"/>
        <v>-0.22864051202554592</v>
      </c>
      <c r="L141" s="53">
        <f t="shared" si="91"/>
        <v>-0.22768366161155085</v>
      </c>
      <c r="M141" s="53">
        <f t="shared" si="91"/>
        <v>-0.23460499440703464</v>
      </c>
      <c r="N141" s="53">
        <f t="shared" si="91"/>
        <v>-0.2355338053498981</v>
      </c>
      <c r="O141" s="53">
        <f t="shared" si="91"/>
        <v>-0.23562540130380416</v>
      </c>
      <c r="P141" s="53">
        <f t="shared" si="91"/>
        <v>-0.23562540130380416</v>
      </c>
      <c r="Q141" s="53">
        <f t="shared" si="91"/>
        <v>-0.23562540130380416</v>
      </c>
      <c r="R141" s="53">
        <f t="shared" si="91"/>
        <v>-0.23609138182883749</v>
      </c>
      <c r="S141" s="53">
        <f t="shared" si="91"/>
        <v>-0.23975680609749239</v>
      </c>
      <c r="T141" s="53">
        <f t="shared" si="91"/>
        <v>-0.23513579955657016</v>
      </c>
      <c r="U141" s="53">
        <f t="shared" si="91"/>
        <v>-0.30250950810589994</v>
      </c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  <c r="AG141" s="50"/>
      <c r="AH141" s="50"/>
      <c r="AI141" s="50"/>
      <c r="AJ141" s="50"/>
      <c r="AK141" s="50"/>
      <c r="AL141" s="50"/>
      <c r="AM141" s="50"/>
      <c r="AN141" s="50"/>
      <c r="AO141" s="50"/>
      <c r="AP141" s="50"/>
    </row>
    <row r="142" spans="1:42">
      <c r="A142" s="53"/>
      <c r="B142" s="50">
        <f t="shared" si="52"/>
        <v>2020</v>
      </c>
      <c r="C142" s="53">
        <f t="shared" ref="C142:U142" si="92">-(1-2^C93)</f>
        <v>-0.19277525829401887</v>
      </c>
      <c r="D142" s="53">
        <f t="shared" si="92"/>
        <v>-0.18053791066052305</v>
      </c>
      <c r="E142" s="53">
        <f t="shared" si="92"/>
        <v>-0.17882198525343207</v>
      </c>
      <c r="F142" s="53">
        <f t="shared" si="92"/>
        <v>-0.22038153196604626</v>
      </c>
      <c r="G142" s="53">
        <f t="shared" si="92"/>
        <v>-0.22546963596611636</v>
      </c>
      <c r="H142" s="53">
        <f t="shared" si="92"/>
        <v>-0.22392285063140627</v>
      </c>
      <c r="I142" s="53">
        <f t="shared" si="92"/>
        <v>-0.22392285063140627</v>
      </c>
      <c r="J142" s="53">
        <f t="shared" si="92"/>
        <v>-0.22392285063140627</v>
      </c>
      <c r="K142" s="53">
        <f t="shared" si="92"/>
        <v>-0.22392285063140627</v>
      </c>
      <c r="L142" s="53">
        <f t="shared" si="92"/>
        <v>-0.22317279894408848</v>
      </c>
      <c r="M142" s="53">
        <f t="shared" si="92"/>
        <v>-0.22984867749771243</v>
      </c>
      <c r="N142" s="53">
        <f t="shared" si="92"/>
        <v>-0.2308789293950686</v>
      </c>
      <c r="O142" s="53">
        <f t="shared" si="92"/>
        <v>-0.23096521142779292</v>
      </c>
      <c r="P142" s="53">
        <f t="shared" si="92"/>
        <v>-0.23096521142779292</v>
      </c>
      <c r="Q142" s="53">
        <f t="shared" si="92"/>
        <v>-0.23096521142779292</v>
      </c>
      <c r="R142" s="53">
        <f t="shared" si="92"/>
        <v>-0.23137080713826974</v>
      </c>
      <c r="S142" s="53">
        <f t="shared" si="92"/>
        <v>-0.23579990345417168</v>
      </c>
      <c r="T142" s="53">
        <f t="shared" si="92"/>
        <v>-0.23162933404121699</v>
      </c>
      <c r="U142" s="53">
        <f t="shared" si="92"/>
        <v>-0.29637375924112386</v>
      </c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  <c r="AG142" s="50"/>
      <c r="AH142" s="50"/>
      <c r="AI142" s="50"/>
      <c r="AJ142" s="50"/>
      <c r="AK142" s="50"/>
      <c r="AL142" s="50"/>
      <c r="AM142" s="50"/>
      <c r="AN142" s="50"/>
      <c r="AO142" s="50"/>
      <c r="AP142" s="50"/>
    </row>
    <row r="143" spans="1:42">
      <c r="A143" s="53"/>
      <c r="B143" s="50">
        <f t="shared" si="52"/>
        <v>2021</v>
      </c>
      <c r="C143" s="53">
        <f t="shared" ref="C143:U143" si="93">-(1-2^C94)</f>
        <v>-0.19026653560179396</v>
      </c>
      <c r="D143" s="53">
        <f t="shared" si="93"/>
        <v>-0.17544745790648142</v>
      </c>
      <c r="E143" s="53">
        <f t="shared" si="93"/>
        <v>-0.17391870425857203</v>
      </c>
      <c r="F143" s="53">
        <f t="shared" si="93"/>
        <v>-0.21476373165525997</v>
      </c>
      <c r="G143" s="53">
        <f t="shared" si="93"/>
        <v>-0.21949314385166185</v>
      </c>
      <c r="H143" s="53">
        <f t="shared" si="93"/>
        <v>-0.21859849328816383</v>
      </c>
      <c r="I143" s="53">
        <f t="shared" si="93"/>
        <v>-0.21859849328816383</v>
      </c>
      <c r="J143" s="53">
        <f t="shared" si="93"/>
        <v>-0.21859849328816383</v>
      </c>
      <c r="K143" s="53">
        <f t="shared" si="93"/>
        <v>-0.21859849328816383</v>
      </c>
      <c r="L143" s="53">
        <f t="shared" si="93"/>
        <v>-0.2182778359262636</v>
      </c>
      <c r="M143" s="53">
        <f t="shared" si="93"/>
        <v>-0.22491866860725007</v>
      </c>
      <c r="N143" s="53">
        <f t="shared" si="93"/>
        <v>-0.22598098296935987</v>
      </c>
      <c r="O143" s="53">
        <f t="shared" si="93"/>
        <v>-0.2260719362376914</v>
      </c>
      <c r="P143" s="53">
        <f t="shared" si="93"/>
        <v>-0.2260719362376914</v>
      </c>
      <c r="Q143" s="53">
        <f t="shared" si="93"/>
        <v>-0.2260719362376914</v>
      </c>
      <c r="R143" s="53">
        <f t="shared" si="93"/>
        <v>-0.22662476625234995</v>
      </c>
      <c r="S143" s="53">
        <f t="shared" si="93"/>
        <v>-0.23132024782872573</v>
      </c>
      <c r="T143" s="53">
        <f t="shared" si="93"/>
        <v>-0.22755682061230542</v>
      </c>
      <c r="U143" s="53">
        <f t="shared" si="93"/>
        <v>-0.29130270431001004</v>
      </c>
      <c r="V143" s="50"/>
      <c r="W143" s="50"/>
      <c r="X143" s="50"/>
      <c r="Y143" s="50"/>
      <c r="Z143" s="50"/>
      <c r="AA143" s="50"/>
      <c r="AB143" s="50"/>
      <c r="AC143" s="50"/>
      <c r="AD143" s="50"/>
      <c r="AE143" s="50"/>
      <c r="AF143" s="50"/>
      <c r="AG143" s="50"/>
      <c r="AH143" s="50"/>
      <c r="AI143" s="50"/>
      <c r="AJ143" s="50"/>
      <c r="AK143" s="50"/>
      <c r="AL143" s="50"/>
      <c r="AM143" s="50"/>
      <c r="AN143" s="50"/>
      <c r="AO143" s="50"/>
      <c r="AP143" s="50"/>
    </row>
    <row r="144" spans="1:42">
      <c r="A144" s="53"/>
      <c r="B144" s="50">
        <f t="shared" si="52"/>
        <v>2022</v>
      </c>
      <c r="C144" s="53">
        <f t="shared" ref="C144:U144" si="94">-(1-2^C95)</f>
        <v>-0.18248956473842703</v>
      </c>
      <c r="D144" s="53">
        <f t="shared" si="94"/>
        <v>-0.17501032829779639</v>
      </c>
      <c r="E144" s="53">
        <f t="shared" si="94"/>
        <v>-0.17344359983190183</v>
      </c>
      <c r="F144" s="53">
        <f t="shared" si="94"/>
        <v>-0.21188026268478666</v>
      </c>
      <c r="G144" s="53">
        <f t="shared" si="94"/>
        <v>-0.21602289753155213</v>
      </c>
      <c r="H144" s="53">
        <f t="shared" si="94"/>
        <v>-0.21570851838514415</v>
      </c>
      <c r="I144" s="53">
        <f t="shared" si="94"/>
        <v>-0.21570851838514415</v>
      </c>
      <c r="J144" s="53">
        <f t="shared" si="94"/>
        <v>-0.21570851838514415</v>
      </c>
      <c r="K144" s="53">
        <f t="shared" si="94"/>
        <v>-0.21570851838514415</v>
      </c>
      <c r="L144" s="53">
        <f t="shared" si="94"/>
        <v>-0.21545821548636168</v>
      </c>
      <c r="M144" s="53">
        <f t="shared" si="94"/>
        <v>-0.22185075134049503</v>
      </c>
      <c r="N144" s="53">
        <f t="shared" si="94"/>
        <v>-0.2228767981725347</v>
      </c>
      <c r="O144" s="53">
        <f t="shared" si="94"/>
        <v>-0.22296969248684584</v>
      </c>
      <c r="P144" s="53">
        <f t="shared" si="94"/>
        <v>-0.22296969248684584</v>
      </c>
      <c r="Q144" s="53">
        <f t="shared" si="94"/>
        <v>-0.22296969248684584</v>
      </c>
      <c r="R144" s="53">
        <f t="shared" si="94"/>
        <v>-0.22346527445562614</v>
      </c>
      <c r="S144" s="53">
        <f t="shared" si="94"/>
        <v>-0.22818223389295844</v>
      </c>
      <c r="T144" s="53">
        <f t="shared" si="94"/>
        <v>-0.22482446092138675</v>
      </c>
      <c r="U144" s="53">
        <f t="shared" si="94"/>
        <v>-0.28674976225845206</v>
      </c>
      <c r="V144" s="50"/>
      <c r="W144" s="50"/>
      <c r="X144" s="50"/>
      <c r="Y144" s="50"/>
      <c r="Z144" s="50"/>
      <c r="AA144" s="50"/>
      <c r="AB144" s="50"/>
      <c r="AC144" s="50"/>
      <c r="AD144" s="50"/>
      <c r="AE144" s="50"/>
      <c r="AF144" s="50"/>
      <c r="AG144" s="50"/>
      <c r="AH144" s="50"/>
      <c r="AI144" s="50"/>
      <c r="AJ144" s="50"/>
      <c r="AK144" s="50"/>
      <c r="AL144" s="50"/>
      <c r="AM144" s="50"/>
      <c r="AN144" s="50"/>
      <c r="AO144" s="50"/>
      <c r="AP144" s="50"/>
    </row>
    <row r="145" spans="1:42">
      <c r="A145" s="53"/>
      <c r="B145" s="50">
        <f t="shared" si="52"/>
        <v>2023</v>
      </c>
      <c r="C145" s="53">
        <f t="shared" ref="C145:U145" si="95">-(1-2^C96)</f>
        <v>-0.17678017666325641</v>
      </c>
      <c r="D145" s="53">
        <f t="shared" si="95"/>
        <v>-0.17389600195995314</v>
      </c>
      <c r="E145" s="53">
        <f t="shared" si="95"/>
        <v>-0.17226568101520723</v>
      </c>
      <c r="F145" s="53">
        <f t="shared" si="95"/>
        <v>-0.2108099557730031</v>
      </c>
      <c r="G145" s="53">
        <f t="shared" si="95"/>
        <v>-0.21501667662136748</v>
      </c>
      <c r="H145" s="53">
        <f t="shared" si="95"/>
        <v>-0.21477525261670416</v>
      </c>
      <c r="I145" s="53">
        <f t="shared" si="95"/>
        <v>-0.21477525261670416</v>
      </c>
      <c r="J145" s="53">
        <f t="shared" si="95"/>
        <v>-0.21477525261670416</v>
      </c>
      <c r="K145" s="53">
        <f t="shared" si="95"/>
        <v>-0.21477525261670416</v>
      </c>
      <c r="L145" s="53">
        <f t="shared" si="95"/>
        <v>-0.2143385451286729</v>
      </c>
      <c r="M145" s="53">
        <f t="shared" si="95"/>
        <v>-0.22061178348085853</v>
      </c>
      <c r="N145" s="53">
        <f t="shared" si="95"/>
        <v>-0.22163326644031089</v>
      </c>
      <c r="O145" s="53">
        <f t="shared" si="95"/>
        <v>-0.22172326378434337</v>
      </c>
      <c r="P145" s="53">
        <f t="shared" si="95"/>
        <v>-0.22172326378434337</v>
      </c>
      <c r="Q145" s="53">
        <f t="shared" si="95"/>
        <v>-0.22172326378434337</v>
      </c>
      <c r="R145" s="53">
        <f t="shared" si="95"/>
        <v>-0.2222260117429925</v>
      </c>
      <c r="S145" s="53">
        <f t="shared" si="95"/>
        <v>-0.22714539072070339</v>
      </c>
      <c r="T145" s="53">
        <f t="shared" si="95"/>
        <v>-0.22378596964604314</v>
      </c>
      <c r="U145" s="53">
        <f t="shared" si="95"/>
        <v>-0.28512245551766313</v>
      </c>
      <c r="V145" s="53">
        <f>AVERAGE( C145:U145)</f>
        <v>-0.21515277455420415</v>
      </c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0"/>
      <c r="AH145" s="50"/>
      <c r="AI145" s="50"/>
      <c r="AJ145" s="50"/>
      <c r="AK145" s="50"/>
      <c r="AL145" s="50"/>
      <c r="AM145" s="50"/>
      <c r="AN145" s="50"/>
      <c r="AO145" s="50"/>
      <c r="AP145" s="50"/>
    </row>
    <row r="146" spans="1:42">
      <c r="A146" s="51"/>
      <c r="B146" s="50"/>
      <c r="C146" s="51">
        <v>-0.17678017666325641</v>
      </c>
      <c r="D146" s="51">
        <v>-0.17389600195995314</v>
      </c>
      <c r="E146" s="51">
        <v>-0.17226568101520723</v>
      </c>
      <c r="F146" s="51">
        <v>-0.2108099557730031</v>
      </c>
      <c r="G146" s="51">
        <v>-0.21501667662136748</v>
      </c>
      <c r="H146" s="53">
        <f t="shared" ref="H146:K146" si="96">-(1-2^H97)</f>
        <v>0</v>
      </c>
      <c r="I146" s="53">
        <f t="shared" si="96"/>
        <v>0</v>
      </c>
      <c r="J146" s="53">
        <f t="shared" si="96"/>
        <v>0</v>
      </c>
      <c r="K146" s="53">
        <f t="shared" si="96"/>
        <v>0</v>
      </c>
      <c r="L146" s="51">
        <v>-0.2143385451286729</v>
      </c>
      <c r="M146" s="51">
        <v>-0.22061178348085853</v>
      </c>
      <c r="N146" s="51">
        <v>-0.22163326644031089</v>
      </c>
      <c r="O146" s="51">
        <v>-0.22172326378434337</v>
      </c>
      <c r="P146" s="51">
        <v>-0.22172326378434337</v>
      </c>
      <c r="Q146" s="51">
        <v>-0.22172326378434337</v>
      </c>
      <c r="R146" s="51">
        <v>-0.2222260117429925</v>
      </c>
      <c r="S146" s="51">
        <v>-0.22714539072070339</v>
      </c>
      <c r="T146" s="51">
        <v>-0.22378596964604314</v>
      </c>
      <c r="U146" s="51">
        <v>-0.28512245551766313</v>
      </c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/>
      <c r="AJ146" s="50"/>
      <c r="AK146" s="50"/>
      <c r="AL146" s="50"/>
      <c r="AM146" s="50"/>
      <c r="AN146" s="50"/>
      <c r="AO146" s="50"/>
      <c r="AP146" s="50"/>
    </row>
    <row r="147" spans="1:42">
      <c r="A147" s="50"/>
      <c r="B147" s="50"/>
      <c r="C147" s="50"/>
      <c r="D147" s="50"/>
      <c r="E147" s="50"/>
      <c r="F147" s="50"/>
      <c r="G147" s="50"/>
      <c r="H147" s="50"/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  <c r="AG147" s="50"/>
      <c r="AH147" s="50"/>
      <c r="AI147" s="50"/>
      <c r="AJ147" s="50"/>
      <c r="AK147" s="50"/>
      <c r="AL147" s="50"/>
      <c r="AM147" s="50"/>
      <c r="AN147" s="50"/>
      <c r="AO147" s="50"/>
      <c r="AP147" s="50"/>
    </row>
    <row r="148" spans="1:42">
      <c r="A148" s="53"/>
      <c r="B148" s="53"/>
      <c r="C148" s="53" t="s">
        <v>99</v>
      </c>
      <c r="D148" s="50"/>
      <c r="E148" s="50" t="s">
        <v>196</v>
      </c>
      <c r="F148" s="50"/>
      <c r="G148" s="50"/>
      <c r="H148" s="50"/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  <c r="AG148" s="50"/>
      <c r="AH148" s="50"/>
      <c r="AI148" s="50"/>
      <c r="AJ148" s="50"/>
      <c r="AK148" s="50"/>
      <c r="AL148" s="50"/>
      <c r="AM148" s="50"/>
      <c r="AN148" s="50"/>
      <c r="AO148" s="50"/>
      <c r="AP148" s="50"/>
    </row>
    <row r="149" spans="1:42">
      <c r="A149" s="50"/>
      <c r="B149" s="50" t="s">
        <v>100</v>
      </c>
      <c r="C149" s="51" cm="1">
        <f t="array" ref="C149">AVERAGE(IF(ISERROR(C101:T145),"",C101:T145))</f>
        <v>-0.22414277580487077</v>
      </c>
      <c r="D149" s="50"/>
      <c r="E149" s="51" cm="1">
        <f t="array" ref="E149">AVERAGE(IF(ISERROR(C132:T145),"",C132:T145))</f>
        <v>-0.24021159821838406</v>
      </c>
      <c r="F149" s="50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  <c r="AG149" s="50"/>
      <c r="AH149" s="50"/>
      <c r="AI149" s="50"/>
      <c r="AJ149" s="50"/>
      <c r="AK149" s="50"/>
      <c r="AL149" s="50"/>
      <c r="AM149" s="50"/>
      <c r="AN149" s="50"/>
      <c r="AO149" s="50"/>
      <c r="AP149" s="50"/>
    </row>
    <row r="150" spans="1:42">
      <c r="A150" s="50"/>
      <c r="B150" s="50" t="s">
        <v>1048</v>
      </c>
      <c r="C150" s="51" cm="1">
        <f t="array" ref="C150">MEDIAN(IF(ISERROR(C101:T145),"",C101:T145))</f>
        <v>-0.2308789293950686</v>
      </c>
      <c r="D150" s="50"/>
      <c r="E150" s="51" cm="1">
        <f t="array" ref="E150">MEDIAN(IF(ISERROR(C132:T145),"",C132:T145))</f>
        <v>-0.23737354441010805</v>
      </c>
      <c r="F150" s="50"/>
      <c r="G150" s="50"/>
      <c r="H150" s="50"/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0"/>
      <c r="AH150" s="50"/>
      <c r="AI150" s="50"/>
      <c r="AJ150" s="50"/>
      <c r="AK150" s="50"/>
      <c r="AL150" s="50"/>
      <c r="AM150" s="50"/>
      <c r="AN150" s="50"/>
      <c r="AO150" s="50"/>
      <c r="AP150" s="50"/>
    </row>
    <row r="151" spans="1:42">
      <c r="A151" s="50"/>
      <c r="B151" s="50" t="s">
        <v>95</v>
      </c>
      <c r="C151" s="51" cm="1">
        <f t="array" ref="C151">STDEV(IF(ISERROR(C101:T145),"",C101:T145))</f>
        <v>8.8704900109630308E-2</v>
      </c>
      <c r="D151" s="50"/>
      <c r="E151" s="51" cm="1">
        <f t="array" ref="E151">STDEV(IF(ISERROR(C132:T145),"",C132:T145))</f>
        <v>3.3907145324271172E-2</v>
      </c>
      <c r="F151" s="50"/>
      <c r="G151" s="50"/>
      <c r="H151" s="50"/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  <c r="AG151" s="50"/>
      <c r="AH151" s="50"/>
      <c r="AI151" s="50"/>
      <c r="AJ151" s="50"/>
      <c r="AK151" s="50"/>
      <c r="AL151" s="50"/>
      <c r="AM151" s="50"/>
      <c r="AN151" s="50"/>
      <c r="AO151" s="50"/>
      <c r="AP151" s="50"/>
    </row>
    <row r="152" spans="1:42">
      <c r="A152" s="50"/>
      <c r="B152" s="50" t="s">
        <v>97</v>
      </c>
      <c r="C152" s="51" cm="1">
        <f t="array" ref="C152">MIN(IF(ISERROR(C101:T145),"",C101:T145))</f>
        <v>-0.39306607104047953</v>
      </c>
      <c r="D152" s="50"/>
      <c r="E152" s="51" cm="1">
        <f t="array" ref="E152">MIN(IF(ISERROR(C132:T145),"",C132:T145))</f>
        <v>-0.32517851832091538</v>
      </c>
      <c r="F152" s="50"/>
      <c r="G152" s="50"/>
      <c r="H152" s="50"/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  <c r="AG152" s="50"/>
      <c r="AH152" s="50"/>
      <c r="AI152" s="50"/>
      <c r="AJ152" s="50"/>
      <c r="AK152" s="50"/>
      <c r="AL152" s="50"/>
      <c r="AM152" s="50"/>
      <c r="AN152" s="50"/>
      <c r="AO152" s="50"/>
      <c r="AP152" s="50"/>
    </row>
    <row r="153" spans="1:42">
      <c r="A153" s="50"/>
      <c r="B153" s="50" t="s">
        <v>96</v>
      </c>
      <c r="C153" s="51" cm="1">
        <f t="array" ref="C153">MAX(IF(ISERROR(C101:T145),"",C101:T145))</f>
        <v>-4.3224644876550089E-2</v>
      </c>
      <c r="D153" s="50"/>
      <c r="E153" s="51" cm="1">
        <f t="array" ref="E153">MAX(IF(ISERROR(C132:T145),"",C132:T145))</f>
        <v>-0.17226568101520723</v>
      </c>
      <c r="F153" s="50"/>
      <c r="G153" s="50"/>
      <c r="H153" s="50"/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  <c r="AG153" s="50"/>
      <c r="AH153" s="50"/>
      <c r="AI153" s="50"/>
      <c r="AJ153" s="50"/>
      <c r="AK153" s="50"/>
      <c r="AL153" s="50"/>
      <c r="AM153" s="50"/>
      <c r="AN153" s="50"/>
      <c r="AO153" s="50"/>
      <c r="AP153" s="50"/>
    </row>
    <row r="154" spans="1:42">
      <c r="A154" s="50"/>
      <c r="B154" s="50"/>
      <c r="C154" s="50"/>
      <c r="D154" s="50"/>
      <c r="E154" s="50"/>
      <c r="F154" s="50"/>
      <c r="G154" s="50"/>
      <c r="H154" s="50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50"/>
      <c r="AO154" s="50"/>
      <c r="AP154" s="50"/>
    </row>
    <row r="155" spans="1:42">
      <c r="A155" s="50"/>
      <c r="B155" s="50"/>
      <c r="C155" s="50" t="s">
        <v>20</v>
      </c>
      <c r="D155" s="50" t="s">
        <v>21</v>
      </c>
      <c r="E155" s="50" t="s">
        <v>22</v>
      </c>
      <c r="F155" s="50" t="s">
        <v>23</v>
      </c>
      <c r="G155" s="50" t="s">
        <v>24</v>
      </c>
      <c r="H155" s="50" t="s">
        <v>25</v>
      </c>
      <c r="I155" s="50" t="s">
        <v>26</v>
      </c>
      <c r="J155" s="50" t="s">
        <v>27</v>
      </c>
      <c r="K155" s="50" t="s">
        <v>28</v>
      </c>
      <c r="L155" s="50" t="s">
        <v>29</v>
      </c>
      <c r="M155" s="50" t="s">
        <v>30</v>
      </c>
      <c r="N155" s="50" t="s">
        <v>31</v>
      </c>
      <c r="O155" s="50" t="s">
        <v>32</v>
      </c>
      <c r="P155" s="50" t="s">
        <v>33</v>
      </c>
      <c r="Q155" s="50" t="s">
        <v>34</v>
      </c>
      <c r="R155" s="50" t="s">
        <v>35</v>
      </c>
      <c r="S155" s="50" t="s">
        <v>36</v>
      </c>
      <c r="T155" s="50" t="s">
        <v>37</v>
      </c>
      <c r="U155" s="50" t="s">
        <v>38</v>
      </c>
      <c r="V155" s="50" t="s">
        <v>39</v>
      </c>
      <c r="W155" s="50" t="s">
        <v>40</v>
      </c>
      <c r="X155" s="50" t="s">
        <v>41</v>
      </c>
      <c r="Y155" s="50" t="s">
        <v>42</v>
      </c>
      <c r="Z155" s="50" t="s">
        <v>53</v>
      </c>
      <c r="AA155" s="50" t="s">
        <v>54</v>
      </c>
      <c r="AB155" s="50" t="s">
        <v>55</v>
      </c>
      <c r="AC155" s="50" t="s">
        <v>56</v>
      </c>
      <c r="AD155" s="50" t="s">
        <v>57</v>
      </c>
      <c r="AE155" s="50" t="s">
        <v>58</v>
      </c>
      <c r="AF155" s="50" t="s">
        <v>59</v>
      </c>
      <c r="AG155" s="50" t="s">
        <v>60</v>
      </c>
      <c r="AH155" s="50" t="s">
        <v>61</v>
      </c>
      <c r="AI155" s="50" t="s">
        <v>62</v>
      </c>
      <c r="AJ155" s="50" t="s">
        <v>63</v>
      </c>
      <c r="AK155" s="50" t="s">
        <v>64</v>
      </c>
      <c r="AL155" s="50" t="s">
        <v>65</v>
      </c>
      <c r="AM155" s="50" t="s">
        <v>191</v>
      </c>
      <c r="AN155" s="50" t="s">
        <v>192</v>
      </c>
      <c r="AO155" s="50" t="s">
        <v>244</v>
      </c>
      <c r="AP155" s="50"/>
    </row>
    <row r="156" spans="1:42">
      <c r="A156" s="50"/>
      <c r="B156" s="50"/>
      <c r="C156" s="50" t="s">
        <v>112</v>
      </c>
      <c r="D156" s="50" t="s">
        <v>1479</v>
      </c>
      <c r="E156" s="50" t="s">
        <v>814</v>
      </c>
      <c r="F156" s="50" t="s">
        <v>1480</v>
      </c>
      <c r="G156" s="50" t="s">
        <v>1481</v>
      </c>
      <c r="H156" s="50" t="s">
        <v>1482</v>
      </c>
      <c r="I156" s="50" t="s">
        <v>1483</v>
      </c>
      <c r="J156" s="50" t="s">
        <v>816</v>
      </c>
      <c r="K156" s="50" t="s">
        <v>1484</v>
      </c>
      <c r="L156" s="50" t="s">
        <v>1485</v>
      </c>
      <c r="M156" s="50" t="s">
        <v>1486</v>
      </c>
      <c r="N156" s="50" t="s">
        <v>1487</v>
      </c>
      <c r="O156" s="50" t="s">
        <v>1490</v>
      </c>
      <c r="P156" s="50" t="s">
        <v>1488</v>
      </c>
      <c r="Q156" s="50" t="s">
        <v>1489</v>
      </c>
      <c r="R156" s="50" t="s">
        <v>1067</v>
      </c>
      <c r="S156" s="50" t="s">
        <v>817</v>
      </c>
      <c r="T156" s="50" t="s">
        <v>818</v>
      </c>
      <c r="U156" s="50" t="s">
        <v>823</v>
      </c>
      <c r="V156" s="50" t="s">
        <v>1491</v>
      </c>
      <c r="W156" s="50" t="s">
        <v>1492</v>
      </c>
      <c r="X156" s="50" t="s">
        <v>1493</v>
      </c>
      <c r="Y156" s="50" t="s">
        <v>1494</v>
      </c>
      <c r="Z156" s="50" t="s">
        <v>1495</v>
      </c>
      <c r="AA156" s="50" t="s">
        <v>1496</v>
      </c>
      <c r="AB156" s="50" t="s">
        <v>1497</v>
      </c>
      <c r="AC156" s="50" t="s">
        <v>819</v>
      </c>
      <c r="AD156" s="50" t="s">
        <v>1498</v>
      </c>
      <c r="AE156" s="50" t="s">
        <v>1499</v>
      </c>
      <c r="AF156" s="50" t="s">
        <v>1500</v>
      </c>
      <c r="AG156" s="50" t="s">
        <v>1494</v>
      </c>
      <c r="AH156" s="50" t="s">
        <v>1479</v>
      </c>
      <c r="AI156" s="50" t="s">
        <v>1501</v>
      </c>
      <c r="AJ156" s="50" t="s">
        <v>1502</v>
      </c>
      <c r="AK156" s="50" t="s">
        <v>1503</v>
      </c>
      <c r="AL156" s="50" t="s">
        <v>1504</v>
      </c>
      <c r="AM156" s="50" t="s">
        <v>1505</v>
      </c>
      <c r="AN156" s="50" t="s">
        <v>1506</v>
      </c>
      <c r="AO156" s="50" t="s">
        <v>521</v>
      </c>
      <c r="AP156" s="50"/>
    </row>
    <row r="157" spans="1:42">
      <c r="A157" s="50"/>
      <c r="B157" s="50"/>
      <c r="C157" s="50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50"/>
      <c r="AO157" s="50"/>
      <c r="AP157" s="50"/>
    </row>
    <row r="158" spans="1:42">
      <c r="A158" s="50"/>
      <c r="B158" s="50"/>
      <c r="C158" s="50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50"/>
      <c r="AO158" s="50"/>
      <c r="AP158" s="50"/>
    </row>
    <row r="159" spans="1:42">
      <c r="A159" s="50"/>
      <c r="B159" s="50">
        <v>1979</v>
      </c>
      <c r="C159" s="50" t="s">
        <v>93</v>
      </c>
      <c r="D159" s="50" t="s">
        <v>93</v>
      </c>
      <c r="E159" s="50" t="s">
        <v>93</v>
      </c>
      <c r="F159" s="50" t="s">
        <v>93</v>
      </c>
      <c r="G159" s="50" t="s">
        <v>93</v>
      </c>
      <c r="H159" s="50" t="s">
        <v>93</v>
      </c>
      <c r="I159" s="50" t="s">
        <v>93</v>
      </c>
      <c r="J159" s="50">
        <v>5.4915654581059599</v>
      </c>
      <c r="K159" s="50">
        <v>5.1990865196013498</v>
      </c>
      <c r="L159" s="50">
        <v>5.0086052841128001</v>
      </c>
      <c r="M159" s="50">
        <v>5.0086052841128001</v>
      </c>
      <c r="N159" s="50">
        <v>5.0086052841128001</v>
      </c>
      <c r="O159" s="50">
        <v>4.6827312637366996</v>
      </c>
      <c r="P159" s="50">
        <v>4.6345922669165196</v>
      </c>
      <c r="Q159" s="50">
        <v>4.6345922669165196</v>
      </c>
      <c r="R159" s="50">
        <v>4.6345922669165196</v>
      </c>
      <c r="S159" s="50">
        <v>4.6345922669165196</v>
      </c>
      <c r="T159" s="50">
        <v>4.6345922669165196</v>
      </c>
      <c r="U159" s="50">
        <v>4.6345922669165196</v>
      </c>
      <c r="V159" s="50">
        <v>4.6345922669165196</v>
      </c>
      <c r="W159" s="50">
        <v>4.6345922669165196</v>
      </c>
      <c r="X159" s="50">
        <v>4.6345922669165196</v>
      </c>
      <c r="Y159" s="50">
        <v>4.6345922669165196</v>
      </c>
      <c r="Z159" s="50">
        <v>4.6345922669165196</v>
      </c>
      <c r="AA159" s="50">
        <v>4.6345922669165196</v>
      </c>
      <c r="AB159" s="50">
        <v>4.6345922669165196</v>
      </c>
      <c r="AC159" s="50">
        <v>4.6085651209882901</v>
      </c>
      <c r="AD159" s="50">
        <v>4.7437433378945899</v>
      </c>
      <c r="AE159" s="50">
        <v>4.7437433378945899</v>
      </c>
      <c r="AF159" s="50">
        <v>4.7437433378945899</v>
      </c>
      <c r="AG159" s="50">
        <v>4.7437433378945899</v>
      </c>
      <c r="AH159" s="50">
        <v>4.7437433378945899</v>
      </c>
      <c r="AI159" s="50">
        <v>4.9370883836741601</v>
      </c>
      <c r="AJ159" s="50">
        <v>5.1616955328963297</v>
      </c>
      <c r="AK159" s="50">
        <v>5.1616955328963297</v>
      </c>
      <c r="AL159" s="50">
        <v>5.06734661097037</v>
      </c>
      <c r="AM159" s="50">
        <v>5.06734661097037</v>
      </c>
      <c r="AN159" s="50">
        <v>5.06734661097037</v>
      </c>
      <c r="AO159" s="50">
        <v>5.06734661097037</v>
      </c>
      <c r="AP159" s="50"/>
    </row>
    <row r="160" spans="1:42">
      <c r="A160" s="50"/>
      <c r="B160" s="50">
        <f>B159+1</f>
        <v>1980</v>
      </c>
      <c r="C160" s="50">
        <v>4.7951904295454302</v>
      </c>
      <c r="D160" s="50">
        <v>4.7951904295454302</v>
      </c>
      <c r="E160" s="50">
        <v>4.5509199625524897</v>
      </c>
      <c r="F160" s="50">
        <v>4.5509199625524897</v>
      </c>
      <c r="G160" s="50">
        <v>4.5509199625524897</v>
      </c>
      <c r="H160" s="50">
        <v>4.5509199625524897</v>
      </c>
      <c r="I160" s="50">
        <v>4.5509199625524897</v>
      </c>
      <c r="J160" s="50">
        <v>5.0931008011560603</v>
      </c>
      <c r="K160" s="50">
        <v>4.9014895288677902</v>
      </c>
      <c r="L160" s="50">
        <v>4.6529064091419503</v>
      </c>
      <c r="M160" s="50">
        <v>4.7138907607581997</v>
      </c>
      <c r="N160" s="50">
        <v>4.7138907607581997</v>
      </c>
      <c r="O160" s="50">
        <v>4.78753387972636</v>
      </c>
      <c r="P160" s="50">
        <v>4.7770024760178202</v>
      </c>
      <c r="Q160" s="50">
        <v>4.7737032456598003</v>
      </c>
      <c r="R160" s="50">
        <v>4.7737032456598003</v>
      </c>
      <c r="S160" s="50">
        <v>4.7884727512868599</v>
      </c>
      <c r="T160" s="50">
        <v>4.7884727512868599</v>
      </c>
      <c r="U160" s="50">
        <v>4.7884727512868599</v>
      </c>
      <c r="V160" s="50">
        <v>4.7884727512868599</v>
      </c>
      <c r="W160" s="50">
        <v>4.7884727512868599</v>
      </c>
      <c r="X160" s="50">
        <v>4.7884727512868599</v>
      </c>
      <c r="Y160" s="50">
        <v>4.7814939738174003</v>
      </c>
      <c r="Z160" s="50">
        <v>4.7814939738174003</v>
      </c>
      <c r="AA160" s="50">
        <v>4.7814939738174003</v>
      </c>
      <c r="AB160" s="50">
        <v>4.7814939738174003</v>
      </c>
      <c r="AC160" s="50">
        <v>4.7728116207464897</v>
      </c>
      <c r="AD160" s="50">
        <v>4.8274066224115701</v>
      </c>
      <c r="AE160" s="50">
        <v>4.8274066224115701</v>
      </c>
      <c r="AF160" s="50">
        <v>4.8274066224115701</v>
      </c>
      <c r="AG160" s="50">
        <v>4.8274066224115701</v>
      </c>
      <c r="AH160" s="50">
        <v>4.8274066224115701</v>
      </c>
      <c r="AI160" s="50">
        <v>4.8504753016806603</v>
      </c>
      <c r="AJ160" s="50">
        <v>4.9477297220307204</v>
      </c>
      <c r="AK160" s="50">
        <v>4.88410131150391</v>
      </c>
      <c r="AL160" s="50">
        <v>4.8718390352456096</v>
      </c>
      <c r="AM160" s="50">
        <v>4.8718390352456096</v>
      </c>
      <c r="AN160" s="50">
        <v>4.8718390352456096</v>
      </c>
      <c r="AO160" s="50">
        <v>4.8718390352456096</v>
      </c>
      <c r="AP160" s="50"/>
    </row>
    <row r="161" spans="1:42">
      <c r="A161" s="50"/>
      <c r="B161" s="50">
        <f t="shared" ref="B161:B203" si="97">B160+1</f>
        <v>1981</v>
      </c>
      <c r="C161" s="50">
        <v>4.64920956839907</v>
      </c>
      <c r="D161" s="50">
        <v>4.64920956839907</v>
      </c>
      <c r="E161" s="50">
        <v>4.6942128419532203</v>
      </c>
      <c r="F161" s="50">
        <v>4.6942128419532203</v>
      </c>
      <c r="G161" s="50">
        <v>4.6942128419532203</v>
      </c>
      <c r="H161" s="50">
        <v>4.6942128419532203</v>
      </c>
      <c r="I161" s="50">
        <v>4.6181822729292596</v>
      </c>
      <c r="J161" s="50">
        <v>4.95519756078928</v>
      </c>
      <c r="K161" s="50">
        <v>4.9084034746401999</v>
      </c>
      <c r="L161" s="50">
        <v>4.7486743192517</v>
      </c>
      <c r="M161" s="50">
        <v>4.7804932048040101</v>
      </c>
      <c r="N161" s="50">
        <v>4.7804932048040101</v>
      </c>
      <c r="O161" s="50">
        <v>4.7331210292936001</v>
      </c>
      <c r="P161" s="50">
        <v>4.73507722486183</v>
      </c>
      <c r="Q161" s="50">
        <v>4.7337651480818197</v>
      </c>
      <c r="R161" s="50">
        <v>4.7337651480818197</v>
      </c>
      <c r="S161" s="50">
        <v>4.7304363773659297</v>
      </c>
      <c r="T161" s="50">
        <v>4.7304363773659297</v>
      </c>
      <c r="U161" s="50">
        <v>4.7304363773659297</v>
      </c>
      <c r="V161" s="50">
        <v>4.7304363773659297</v>
      </c>
      <c r="W161" s="50">
        <v>4.7304363773659297</v>
      </c>
      <c r="X161" s="50">
        <v>4.7304363773659297</v>
      </c>
      <c r="Y161" s="50">
        <v>4.7516156877369804</v>
      </c>
      <c r="Z161" s="50">
        <v>4.7516156877369804</v>
      </c>
      <c r="AA161" s="50">
        <v>4.7516156877369804</v>
      </c>
      <c r="AB161" s="50">
        <v>4.7516156877369804</v>
      </c>
      <c r="AC161" s="50">
        <v>4.7374672492200602</v>
      </c>
      <c r="AD161" s="50">
        <v>4.7791192228772301</v>
      </c>
      <c r="AE161" s="50">
        <v>4.7791192228772301</v>
      </c>
      <c r="AF161" s="50">
        <v>4.7817930709922898</v>
      </c>
      <c r="AG161" s="50">
        <v>4.7817930709922898</v>
      </c>
      <c r="AH161" s="50">
        <v>4.7817930709922898</v>
      </c>
      <c r="AI161" s="50">
        <v>4.7887527646555696</v>
      </c>
      <c r="AJ161" s="50">
        <v>4.83730197381281</v>
      </c>
      <c r="AK161" s="50">
        <v>4.78069229217596</v>
      </c>
      <c r="AL161" s="50">
        <v>4.7754626835243696</v>
      </c>
      <c r="AM161" s="50">
        <v>4.7754626835243696</v>
      </c>
      <c r="AN161" s="50">
        <v>4.7754626835243696</v>
      </c>
      <c r="AO161" s="50">
        <v>4.7754626835243696</v>
      </c>
      <c r="AP161" s="50"/>
    </row>
    <row r="162" spans="1:42">
      <c r="A162" s="50"/>
      <c r="B162" s="50">
        <f>B161+1</f>
        <v>1982</v>
      </c>
      <c r="C162" s="50">
        <v>4.7770924160657797</v>
      </c>
      <c r="D162" s="50">
        <v>4.7770924160657797</v>
      </c>
      <c r="E162" s="50">
        <v>4.7478836148276597</v>
      </c>
      <c r="F162" s="50">
        <v>4.7478836148276597</v>
      </c>
      <c r="G162" s="50">
        <v>4.7478836148276597</v>
      </c>
      <c r="H162" s="50">
        <v>4.7478836148276597</v>
      </c>
      <c r="I162" s="50">
        <v>4.6941885334468703</v>
      </c>
      <c r="J162" s="50">
        <v>4.6068088384940298</v>
      </c>
      <c r="K162" s="50">
        <v>4.5717385523045904</v>
      </c>
      <c r="L162" s="50">
        <v>4.4142655846791099</v>
      </c>
      <c r="M162" s="50">
        <v>4.4394586789862096</v>
      </c>
      <c r="N162" s="50">
        <v>4.4394586789862096</v>
      </c>
      <c r="O162" s="50">
        <v>4.5370490305889302</v>
      </c>
      <c r="P162" s="50">
        <v>4.5427985924121996</v>
      </c>
      <c r="Q162" s="50">
        <v>4.54313372754791</v>
      </c>
      <c r="R162" s="50">
        <v>4.5420386077604302</v>
      </c>
      <c r="S162" s="50">
        <v>4.53489786428546</v>
      </c>
      <c r="T162" s="50">
        <v>4.53489786428546</v>
      </c>
      <c r="U162" s="50">
        <v>4.53489786428546</v>
      </c>
      <c r="V162" s="50">
        <v>4.53489786428546</v>
      </c>
      <c r="W162" s="50">
        <v>4.53489786428546</v>
      </c>
      <c r="X162" s="50">
        <v>4.53489786428546</v>
      </c>
      <c r="Y162" s="50">
        <v>4.5523302017527696</v>
      </c>
      <c r="Z162" s="50">
        <v>4.5523302017527696</v>
      </c>
      <c r="AA162" s="50">
        <v>4.5523302017527696</v>
      </c>
      <c r="AB162" s="50">
        <v>4.5523302017527696</v>
      </c>
      <c r="AC162" s="50">
        <v>4.5486263986127398</v>
      </c>
      <c r="AD162" s="50">
        <v>4.5798925427754096</v>
      </c>
      <c r="AE162" s="50">
        <v>4.5798925427754096</v>
      </c>
      <c r="AF162" s="50">
        <v>4.5827785424471497</v>
      </c>
      <c r="AG162" s="50">
        <v>4.5827785424471497</v>
      </c>
      <c r="AH162" s="50">
        <v>4.5827785424471497</v>
      </c>
      <c r="AI162" s="50">
        <v>4.5751421095238101</v>
      </c>
      <c r="AJ162" s="50">
        <v>4.6027251301409002</v>
      </c>
      <c r="AK162" s="50">
        <v>4.5739006652327703</v>
      </c>
      <c r="AL162" s="50">
        <v>4.5717134562088999</v>
      </c>
      <c r="AM162" s="50">
        <v>4.5717134562088999</v>
      </c>
      <c r="AN162" s="50">
        <v>4.5717134562088999</v>
      </c>
      <c r="AO162" s="50">
        <v>4.5717134562088999</v>
      </c>
      <c r="AP162" s="50"/>
    </row>
    <row r="163" spans="1:42">
      <c r="A163" s="50"/>
      <c r="B163" s="50">
        <f t="shared" si="97"/>
        <v>1983</v>
      </c>
      <c r="C163" s="50">
        <v>4.0974423830402404</v>
      </c>
      <c r="D163" s="50">
        <v>4.0974423830402404</v>
      </c>
      <c r="E163" s="50">
        <v>4.1985885479537997</v>
      </c>
      <c r="F163" s="50">
        <v>4.1985885479537997</v>
      </c>
      <c r="G163" s="50">
        <v>4.1985885479537997</v>
      </c>
      <c r="H163" s="50">
        <v>4.1985885479537997</v>
      </c>
      <c r="I163" s="50">
        <v>4.17816380486172</v>
      </c>
      <c r="J163" s="50">
        <v>4.1857325090777602</v>
      </c>
      <c r="K163" s="50">
        <v>4.1994821805253899</v>
      </c>
      <c r="L163" s="50">
        <v>4.1565811407370603</v>
      </c>
      <c r="M163" s="50">
        <v>4.1755152248798302</v>
      </c>
      <c r="N163" s="50">
        <v>4.1735146231062297</v>
      </c>
      <c r="O163" s="50">
        <v>4.2728519780534002</v>
      </c>
      <c r="P163" s="50">
        <v>4.27881103163842</v>
      </c>
      <c r="Q163" s="50">
        <v>4.2801267517005499</v>
      </c>
      <c r="R163" s="50">
        <v>4.26328247928347</v>
      </c>
      <c r="S163" s="50">
        <v>4.2601675625453703</v>
      </c>
      <c r="T163" s="50">
        <v>4.2601675625453703</v>
      </c>
      <c r="U163" s="50">
        <v>4.2601675625453703</v>
      </c>
      <c r="V163" s="50">
        <v>4.2601675625453703</v>
      </c>
      <c r="W163" s="50">
        <v>4.2601675625453703</v>
      </c>
      <c r="X163" s="50">
        <v>4.2601675625453703</v>
      </c>
      <c r="Y163" s="50">
        <v>4.2738680485350002</v>
      </c>
      <c r="Z163" s="50">
        <v>4.2738680485350002</v>
      </c>
      <c r="AA163" s="50">
        <v>4.2738680485350002</v>
      </c>
      <c r="AB163" s="50">
        <v>4.2738680485350002</v>
      </c>
      <c r="AC163" s="50">
        <v>4.2537944499213998</v>
      </c>
      <c r="AD163" s="50">
        <v>4.3038949445259096</v>
      </c>
      <c r="AE163" s="50">
        <v>4.3017860308297502</v>
      </c>
      <c r="AF163" s="50">
        <v>4.3047498354053202</v>
      </c>
      <c r="AG163" s="50">
        <v>4.3047498354053202</v>
      </c>
      <c r="AH163" s="50">
        <v>4.3047498354053202</v>
      </c>
      <c r="AI163" s="50">
        <v>4.2928613759641499</v>
      </c>
      <c r="AJ163" s="50">
        <v>4.3544440855148796</v>
      </c>
      <c r="AK163" s="50">
        <v>4.3318485032108196</v>
      </c>
      <c r="AL163" s="50">
        <v>4.3330219064227498</v>
      </c>
      <c r="AM163" s="50">
        <v>4.3330219064227498</v>
      </c>
      <c r="AN163" s="50">
        <v>4.3330219064227498</v>
      </c>
      <c r="AO163" s="50">
        <v>4.3330219064227498</v>
      </c>
      <c r="AP163" s="50"/>
    </row>
    <row r="164" spans="1:42">
      <c r="A164" s="50"/>
      <c r="B164" s="50">
        <f>B163+1</f>
        <v>1984</v>
      </c>
      <c r="C164" s="50">
        <v>4.0613054833540501</v>
      </c>
      <c r="D164" s="50">
        <v>4.0613054833540501</v>
      </c>
      <c r="E164" s="50">
        <v>3.9090868791517202</v>
      </c>
      <c r="F164" s="50">
        <v>3.92434023856178</v>
      </c>
      <c r="G164" s="50">
        <v>3.92434023856178</v>
      </c>
      <c r="H164" s="50">
        <v>3.92434023856178</v>
      </c>
      <c r="I164" s="50">
        <v>3.9258259661580999</v>
      </c>
      <c r="J164" s="50">
        <v>4.0552423234908996</v>
      </c>
      <c r="K164" s="50">
        <v>4.0742381750748002</v>
      </c>
      <c r="L164" s="50">
        <v>4.0194926147597103</v>
      </c>
      <c r="M164" s="50">
        <v>4.0394445707514102</v>
      </c>
      <c r="N164" s="50">
        <v>4.0386645803618002</v>
      </c>
      <c r="O164" s="50">
        <v>4.1448772367924196</v>
      </c>
      <c r="P164" s="50">
        <v>4.1520011518612501</v>
      </c>
      <c r="Q164" s="50">
        <v>4.1533881447757999</v>
      </c>
      <c r="R164" s="50">
        <v>4.1416389714073603</v>
      </c>
      <c r="S164" s="50">
        <v>4.1432621852975302</v>
      </c>
      <c r="T164" s="50">
        <v>4.1432621852975302</v>
      </c>
      <c r="U164" s="50">
        <v>4.1432621852975302</v>
      </c>
      <c r="V164" s="50">
        <v>4.1432621852975302</v>
      </c>
      <c r="W164" s="50">
        <v>4.1432621852975302</v>
      </c>
      <c r="X164" s="50">
        <v>4.1432621852975302</v>
      </c>
      <c r="Y164" s="50">
        <v>4.1571103753588403</v>
      </c>
      <c r="Z164" s="50">
        <v>4.1571103753588403</v>
      </c>
      <c r="AA164" s="50">
        <v>4.1571103753588403</v>
      </c>
      <c r="AB164" s="50">
        <v>4.1571103753588403</v>
      </c>
      <c r="AC164" s="50">
        <v>4.12392831815301</v>
      </c>
      <c r="AD164" s="50">
        <v>4.1794656912472403</v>
      </c>
      <c r="AE164" s="50">
        <v>4.1784332833743996</v>
      </c>
      <c r="AF164" s="50">
        <v>4.1809834686796696</v>
      </c>
      <c r="AG164" s="50">
        <v>4.1809834686796696</v>
      </c>
      <c r="AH164" s="50">
        <v>4.1809834686796696</v>
      </c>
      <c r="AI164" s="50">
        <v>4.1618323278623004</v>
      </c>
      <c r="AJ164" s="50">
        <v>4.2119502253284304</v>
      </c>
      <c r="AK164" s="50">
        <v>4.1941480929264499</v>
      </c>
      <c r="AL164" s="50">
        <v>4.1921110701186297</v>
      </c>
      <c r="AM164" s="50">
        <v>4.1921110701186297</v>
      </c>
      <c r="AN164" s="50">
        <v>4.1921110701186297</v>
      </c>
      <c r="AO164" s="50">
        <v>4.1921110701186297</v>
      </c>
      <c r="AP164" s="50"/>
    </row>
    <row r="165" spans="1:42">
      <c r="A165" s="50"/>
      <c r="B165" s="50">
        <f t="shared" si="97"/>
        <v>1985</v>
      </c>
      <c r="C165" s="50">
        <v>3.8423520225377401</v>
      </c>
      <c r="D165" s="50">
        <v>3.8423520225377401</v>
      </c>
      <c r="E165" s="50">
        <v>3.9080563134367798</v>
      </c>
      <c r="F165" s="50">
        <v>3.9202543636779801</v>
      </c>
      <c r="G165" s="50">
        <v>3.9202543636779801</v>
      </c>
      <c r="H165" s="50">
        <v>3.9202543636779801</v>
      </c>
      <c r="I165" s="50">
        <v>3.9405680960749301</v>
      </c>
      <c r="J165" s="50">
        <v>4.0305200892991602</v>
      </c>
      <c r="K165" s="50">
        <v>4.0469964270483496</v>
      </c>
      <c r="L165" s="50">
        <v>3.9930302803188198</v>
      </c>
      <c r="M165" s="50">
        <v>4.0103583187152001</v>
      </c>
      <c r="N165" s="50">
        <v>3.9989241224735701</v>
      </c>
      <c r="O165" s="50">
        <v>3.9868217019587102</v>
      </c>
      <c r="P165" s="50">
        <v>3.9996378403641</v>
      </c>
      <c r="Q165" s="50">
        <v>4.0082841454081901</v>
      </c>
      <c r="R165" s="50">
        <v>3.99103351323512</v>
      </c>
      <c r="S165" s="50">
        <v>3.9893931947028798</v>
      </c>
      <c r="T165" s="50">
        <v>3.9893931947028798</v>
      </c>
      <c r="U165" s="50">
        <v>3.9893931947028798</v>
      </c>
      <c r="V165" s="50">
        <v>3.9893931947028798</v>
      </c>
      <c r="W165" s="50">
        <v>3.9893931947028798</v>
      </c>
      <c r="X165" s="50">
        <v>3.9893931947028798</v>
      </c>
      <c r="Y165" s="50">
        <v>4.0026431826905098</v>
      </c>
      <c r="Z165" s="50">
        <v>4.0026431826905098</v>
      </c>
      <c r="AA165" s="50">
        <v>4.0026431826905098</v>
      </c>
      <c r="AB165" s="50">
        <v>4.0026431826905098</v>
      </c>
      <c r="AC165" s="50">
        <v>3.9634491611249101</v>
      </c>
      <c r="AD165" s="50">
        <v>4.0300637126154601</v>
      </c>
      <c r="AE165" s="50">
        <v>4.0297702865916598</v>
      </c>
      <c r="AF165" s="50">
        <v>4.03169677342302</v>
      </c>
      <c r="AG165" s="50">
        <v>4.03169677342302</v>
      </c>
      <c r="AH165" s="50">
        <v>4.03169677342302</v>
      </c>
      <c r="AI165" s="50">
        <v>4.0146380813860896</v>
      </c>
      <c r="AJ165" s="50">
        <v>4.0611811780501403</v>
      </c>
      <c r="AK165" s="50">
        <v>4.0305306355147703</v>
      </c>
      <c r="AL165" s="50">
        <v>4.0263243483074698</v>
      </c>
      <c r="AM165" s="50">
        <v>4.0263243483074698</v>
      </c>
      <c r="AN165" s="50">
        <v>4.0263243483074698</v>
      </c>
      <c r="AO165" s="50">
        <v>4.0263243483074698</v>
      </c>
      <c r="AP165" s="50"/>
    </row>
    <row r="166" spans="1:42">
      <c r="A166" s="50"/>
      <c r="B166" s="50">
        <f t="shared" si="97"/>
        <v>1986</v>
      </c>
      <c r="C166" s="50">
        <v>3.8577408082761901</v>
      </c>
      <c r="D166" s="50">
        <v>3.8577408082761901</v>
      </c>
      <c r="E166" s="50">
        <v>3.9231973519202299</v>
      </c>
      <c r="F166" s="50">
        <v>3.9339504703146799</v>
      </c>
      <c r="G166" s="50">
        <v>3.9339504703146799</v>
      </c>
      <c r="H166" s="50">
        <v>3.9339504703146799</v>
      </c>
      <c r="I166" s="50">
        <v>3.8827936133915899</v>
      </c>
      <c r="J166" s="50">
        <v>3.9255277999704901</v>
      </c>
      <c r="K166" s="50">
        <v>3.9441134604833001</v>
      </c>
      <c r="L166" s="50">
        <v>3.8882850275480698</v>
      </c>
      <c r="M166" s="50">
        <v>3.9042300607126199</v>
      </c>
      <c r="N166" s="50">
        <v>3.8912788531786502</v>
      </c>
      <c r="O166" s="50">
        <v>3.8752161216907401</v>
      </c>
      <c r="P166" s="50">
        <v>3.8886815405986499</v>
      </c>
      <c r="Q166" s="50">
        <v>3.8910882104051301</v>
      </c>
      <c r="R166" s="50">
        <v>3.8749232657774302</v>
      </c>
      <c r="S166" s="50">
        <v>3.8614751408569199</v>
      </c>
      <c r="T166" s="50">
        <v>3.8614751408569199</v>
      </c>
      <c r="U166" s="50">
        <v>3.8614751408569199</v>
      </c>
      <c r="V166" s="50">
        <v>3.8614751408569199</v>
      </c>
      <c r="W166" s="50">
        <v>3.8614751408569199</v>
      </c>
      <c r="X166" s="50">
        <v>3.8614751408569199</v>
      </c>
      <c r="Y166" s="50">
        <v>3.8688586074081601</v>
      </c>
      <c r="Z166" s="50">
        <v>3.8688586074081601</v>
      </c>
      <c r="AA166" s="50">
        <v>3.8688586074081601</v>
      </c>
      <c r="AB166" s="50">
        <v>3.8688586074081601</v>
      </c>
      <c r="AC166" s="50">
        <v>3.8345151491338298</v>
      </c>
      <c r="AD166" s="50">
        <v>3.8858620080919399</v>
      </c>
      <c r="AE166" s="50">
        <v>3.8858733673935402</v>
      </c>
      <c r="AF166" s="50">
        <v>3.8838722102280001</v>
      </c>
      <c r="AG166" s="50">
        <v>3.8838722102280001</v>
      </c>
      <c r="AH166" s="50">
        <v>3.8838722102280001</v>
      </c>
      <c r="AI166" s="50">
        <v>3.8649816851897199</v>
      </c>
      <c r="AJ166" s="50">
        <v>3.92206911169857</v>
      </c>
      <c r="AK166" s="50">
        <v>3.8879199105809201</v>
      </c>
      <c r="AL166" s="50">
        <v>3.8793393068175099</v>
      </c>
      <c r="AM166" s="50">
        <v>3.8793393068175099</v>
      </c>
      <c r="AN166" s="50">
        <v>3.8793393068175099</v>
      </c>
      <c r="AO166" s="50">
        <v>3.8793393068175099</v>
      </c>
      <c r="AP166" s="50"/>
    </row>
    <row r="167" spans="1:42">
      <c r="A167" s="50"/>
      <c r="B167" s="50">
        <f t="shared" si="97"/>
        <v>1987</v>
      </c>
      <c r="C167" s="50">
        <v>3.8837034448450201</v>
      </c>
      <c r="D167" s="50">
        <v>3.8837034448450201</v>
      </c>
      <c r="E167" s="50">
        <v>3.9304988894373798</v>
      </c>
      <c r="F167" s="50">
        <v>3.9404228279425499</v>
      </c>
      <c r="G167" s="50">
        <v>3.9404228279425499</v>
      </c>
      <c r="H167" s="50">
        <v>3.9404228279425499</v>
      </c>
      <c r="I167" s="50">
        <v>3.8910696694087701</v>
      </c>
      <c r="J167" s="50">
        <v>3.83065749259403</v>
      </c>
      <c r="K167" s="50">
        <v>3.8437199063315499</v>
      </c>
      <c r="L167" s="50">
        <v>3.7900861325467599</v>
      </c>
      <c r="M167" s="50">
        <v>3.8050801638147398</v>
      </c>
      <c r="N167" s="50">
        <v>3.7958503552148399</v>
      </c>
      <c r="O167" s="50">
        <v>3.7956215474706601</v>
      </c>
      <c r="P167" s="50">
        <v>3.7993679273999499</v>
      </c>
      <c r="Q167" s="50">
        <v>3.7967429434928999</v>
      </c>
      <c r="R167" s="50">
        <v>3.7834914841742702</v>
      </c>
      <c r="S167" s="50">
        <v>3.76458896799104</v>
      </c>
      <c r="T167" s="50">
        <v>3.76458896799104</v>
      </c>
      <c r="U167" s="50">
        <v>3.76458896799104</v>
      </c>
      <c r="V167" s="50">
        <v>3.76458896799104</v>
      </c>
      <c r="W167" s="50">
        <v>3.76458896799104</v>
      </c>
      <c r="X167" s="50">
        <v>3.76458896799104</v>
      </c>
      <c r="Y167" s="50">
        <v>3.7705791443612999</v>
      </c>
      <c r="Z167" s="50">
        <v>3.7705791443612999</v>
      </c>
      <c r="AA167" s="50">
        <v>3.7705791443612999</v>
      </c>
      <c r="AB167" s="50">
        <v>3.7705791443612999</v>
      </c>
      <c r="AC167" s="50">
        <v>3.7353649846630002</v>
      </c>
      <c r="AD167" s="50">
        <v>3.7871517743655398</v>
      </c>
      <c r="AE167" s="50">
        <v>3.7869738395610302</v>
      </c>
      <c r="AF167" s="50">
        <v>3.78472190077568</v>
      </c>
      <c r="AG167" s="50">
        <v>3.78472190077568</v>
      </c>
      <c r="AH167" s="50">
        <v>3.78472190077568</v>
      </c>
      <c r="AI167" s="50">
        <v>3.7662476244441501</v>
      </c>
      <c r="AJ167" s="50">
        <v>3.8187737985746102</v>
      </c>
      <c r="AK167" s="50">
        <v>3.7826346806744802</v>
      </c>
      <c r="AL167" s="50">
        <v>3.7748260563676199</v>
      </c>
      <c r="AM167" s="50">
        <v>3.7748260563676199</v>
      </c>
      <c r="AN167" s="50">
        <v>3.7748260563676199</v>
      </c>
      <c r="AO167" s="50">
        <v>3.7748260563676199</v>
      </c>
      <c r="AP167" s="50"/>
    </row>
    <row r="168" spans="1:42">
      <c r="A168" s="50"/>
      <c r="B168" s="50">
        <f t="shared" si="97"/>
        <v>1988</v>
      </c>
      <c r="C168" s="50">
        <v>3.8837034448450201</v>
      </c>
      <c r="D168" s="50">
        <v>3.8837034448450201</v>
      </c>
      <c r="E168" s="50">
        <v>3.8648201325152298</v>
      </c>
      <c r="F168" s="50">
        <v>3.8757547029119501</v>
      </c>
      <c r="G168" s="50">
        <v>3.8757547029119501</v>
      </c>
      <c r="H168" s="50">
        <v>3.8757547029119501</v>
      </c>
      <c r="I168" s="50">
        <v>3.8211264451572302</v>
      </c>
      <c r="J168" s="50">
        <v>3.7412087183266798</v>
      </c>
      <c r="K168" s="50">
        <v>3.7579098880722102</v>
      </c>
      <c r="L168" s="50">
        <v>3.6570242526411798</v>
      </c>
      <c r="M168" s="50">
        <v>3.6486736450111601</v>
      </c>
      <c r="N168" s="50">
        <v>3.6353038944327301</v>
      </c>
      <c r="O168" s="50">
        <v>3.6949704789706801</v>
      </c>
      <c r="P168" s="50">
        <v>3.6931463483267302</v>
      </c>
      <c r="Q168" s="50">
        <v>3.693169746878</v>
      </c>
      <c r="R168" s="50">
        <v>3.6801103248864102</v>
      </c>
      <c r="S168" s="50">
        <v>3.6524767055684202</v>
      </c>
      <c r="T168" s="50">
        <v>3.6524767055684202</v>
      </c>
      <c r="U168" s="50">
        <v>3.6524767055684202</v>
      </c>
      <c r="V168" s="50">
        <v>3.6524767055684202</v>
      </c>
      <c r="W168" s="50">
        <v>3.6524767055684202</v>
      </c>
      <c r="X168" s="50">
        <v>3.6524767055684202</v>
      </c>
      <c r="Y168" s="50">
        <v>3.6589956674887798</v>
      </c>
      <c r="Z168" s="50">
        <v>3.6589956674887798</v>
      </c>
      <c r="AA168" s="50">
        <v>3.6589956674887798</v>
      </c>
      <c r="AB168" s="50">
        <v>3.6589956674887798</v>
      </c>
      <c r="AC168" s="50">
        <v>3.6240341357079999</v>
      </c>
      <c r="AD168" s="50">
        <v>3.66721293592144</v>
      </c>
      <c r="AE168" s="50">
        <v>3.6622163686831</v>
      </c>
      <c r="AF168" s="50">
        <v>3.65722029188924</v>
      </c>
      <c r="AG168" s="50">
        <v>3.65722029188924</v>
      </c>
      <c r="AH168" s="50">
        <v>3.65722029188924</v>
      </c>
      <c r="AI168" s="50">
        <v>3.6421249893663599</v>
      </c>
      <c r="AJ168" s="50">
        <v>3.6961430925533598</v>
      </c>
      <c r="AK168" s="50">
        <v>3.6708624660144298</v>
      </c>
      <c r="AL168" s="50">
        <v>3.6639620040408798</v>
      </c>
      <c r="AM168" s="50">
        <v>3.6639620040408798</v>
      </c>
      <c r="AN168" s="50">
        <v>3.6639620040408798</v>
      </c>
      <c r="AO168" s="50">
        <v>3.6639620040408798</v>
      </c>
      <c r="AP168" s="50"/>
    </row>
    <row r="169" spans="1:42">
      <c r="A169" s="50"/>
      <c r="B169" s="50">
        <f t="shared" si="97"/>
        <v>1989</v>
      </c>
      <c r="C169" s="50">
        <v>3.8837034448450201</v>
      </c>
      <c r="D169" s="50">
        <v>3.8837034448450201</v>
      </c>
      <c r="E169" s="50">
        <v>3.68331514991702</v>
      </c>
      <c r="F169" s="50">
        <v>3.6541130309590901</v>
      </c>
      <c r="G169" s="50">
        <v>3.6541130309590901</v>
      </c>
      <c r="H169" s="50">
        <v>3.6541130309590901</v>
      </c>
      <c r="I169" s="50">
        <v>3.57846902234302</v>
      </c>
      <c r="J169" s="50">
        <v>3.6409644895444302</v>
      </c>
      <c r="K169" s="50">
        <v>3.6595640028325001</v>
      </c>
      <c r="L169" s="50">
        <v>3.5232687935063098</v>
      </c>
      <c r="M169" s="50">
        <v>3.5194273054265</v>
      </c>
      <c r="N169" s="50">
        <v>3.5093439709941698</v>
      </c>
      <c r="O169" s="50">
        <v>3.59649320235002</v>
      </c>
      <c r="P169" s="50">
        <v>3.6019313600490599</v>
      </c>
      <c r="Q169" s="50">
        <v>3.6031347445396502</v>
      </c>
      <c r="R169" s="50">
        <v>3.5917706995846701</v>
      </c>
      <c r="S169" s="50">
        <v>3.5649837530188599</v>
      </c>
      <c r="T169" s="50">
        <v>3.5649837530188599</v>
      </c>
      <c r="U169" s="50">
        <v>3.5649837530188599</v>
      </c>
      <c r="V169" s="50">
        <v>3.5649837530188599</v>
      </c>
      <c r="W169" s="50">
        <v>3.5649837530188599</v>
      </c>
      <c r="X169" s="50">
        <v>3.5649837530188599</v>
      </c>
      <c r="Y169" s="50">
        <v>3.5674860221050602</v>
      </c>
      <c r="Z169" s="50">
        <v>3.5674860221050602</v>
      </c>
      <c r="AA169" s="50">
        <v>3.5674860221050602</v>
      </c>
      <c r="AB169" s="50">
        <v>3.5674860221050602</v>
      </c>
      <c r="AC169" s="50">
        <v>3.53199120251272</v>
      </c>
      <c r="AD169" s="50">
        <v>3.5827520345553601</v>
      </c>
      <c r="AE169" s="50">
        <v>3.5731270512301401</v>
      </c>
      <c r="AF169" s="50">
        <v>3.5695843043791</v>
      </c>
      <c r="AG169" s="50">
        <v>3.5695843043791</v>
      </c>
      <c r="AH169" s="50">
        <v>3.5695843043791</v>
      </c>
      <c r="AI169" s="50">
        <v>3.55586167062352</v>
      </c>
      <c r="AJ169" s="50">
        <v>3.6070635537451201</v>
      </c>
      <c r="AK169" s="50">
        <v>3.5831191988118798</v>
      </c>
      <c r="AL169" s="50">
        <v>3.57425732636686</v>
      </c>
      <c r="AM169" s="50">
        <v>3.57425732636686</v>
      </c>
      <c r="AN169" s="50">
        <v>3.57425732636686</v>
      </c>
      <c r="AO169" s="50">
        <v>3.57425732636686</v>
      </c>
      <c r="AP169" s="50"/>
    </row>
    <row r="170" spans="1:42">
      <c r="A170" s="50"/>
      <c r="B170" s="50">
        <f t="shared" si="97"/>
        <v>1990</v>
      </c>
      <c r="C170" s="50">
        <v>3.8837034448450201</v>
      </c>
      <c r="D170" s="50">
        <v>3.8837034448450201</v>
      </c>
      <c r="E170" s="50">
        <v>3.5697498926532898</v>
      </c>
      <c r="F170" s="50">
        <v>3.56308955380449</v>
      </c>
      <c r="G170" s="50">
        <v>3.56308955380449</v>
      </c>
      <c r="H170" s="50">
        <v>3.56308955380449</v>
      </c>
      <c r="I170" s="50">
        <v>3.5180251673531</v>
      </c>
      <c r="J170" s="50">
        <v>3.5677488787490201</v>
      </c>
      <c r="K170" s="50">
        <v>3.5863643662525502</v>
      </c>
      <c r="L170" s="50">
        <v>3.4316625933023399</v>
      </c>
      <c r="M170" s="50">
        <v>3.4303458518260399</v>
      </c>
      <c r="N170" s="50">
        <v>3.4231430726557601</v>
      </c>
      <c r="O170" s="50">
        <v>3.5367933116785801</v>
      </c>
      <c r="P170" s="50">
        <v>3.5345547525828702</v>
      </c>
      <c r="Q170" s="50">
        <v>3.5387854991029402</v>
      </c>
      <c r="R170" s="50">
        <v>3.5292449018791601</v>
      </c>
      <c r="S170" s="50">
        <v>3.5031805753469101</v>
      </c>
      <c r="T170" s="50">
        <v>3.5031805753469101</v>
      </c>
      <c r="U170" s="50">
        <v>3.5031805753469101</v>
      </c>
      <c r="V170" s="50">
        <v>3.5031805753469101</v>
      </c>
      <c r="W170" s="50">
        <v>3.5031805753469101</v>
      </c>
      <c r="X170" s="50">
        <v>3.5031805753469101</v>
      </c>
      <c r="Y170" s="50">
        <v>3.49798965386994</v>
      </c>
      <c r="Z170" s="50">
        <v>3.49798965386994</v>
      </c>
      <c r="AA170" s="50">
        <v>3.49798965386994</v>
      </c>
      <c r="AB170" s="50">
        <v>3.49798965386994</v>
      </c>
      <c r="AC170" s="50">
        <v>3.4537463706498102</v>
      </c>
      <c r="AD170" s="50">
        <v>3.5080656953667302</v>
      </c>
      <c r="AE170" s="50">
        <v>3.49082625187072</v>
      </c>
      <c r="AF170" s="50">
        <v>3.4878808581901599</v>
      </c>
      <c r="AG170" s="50">
        <v>3.4878808581901599</v>
      </c>
      <c r="AH170" s="50">
        <v>3.4878808581901599</v>
      </c>
      <c r="AI170" s="50">
        <v>3.4624433978931801</v>
      </c>
      <c r="AJ170" s="50">
        <v>3.52093546304472</v>
      </c>
      <c r="AK170" s="50">
        <v>3.4946660520437902</v>
      </c>
      <c r="AL170" s="50">
        <v>3.4829272362846599</v>
      </c>
      <c r="AM170" s="50">
        <v>3.4829272362846599</v>
      </c>
      <c r="AN170" s="50">
        <v>3.4829272362846599</v>
      </c>
      <c r="AO170" s="50">
        <v>3.4829272362846599</v>
      </c>
      <c r="AP170" s="50"/>
    </row>
    <row r="171" spans="1:42">
      <c r="A171" s="50"/>
      <c r="B171" s="50">
        <f t="shared" si="97"/>
        <v>1991</v>
      </c>
      <c r="C171" s="50">
        <v>3.7521542914674901</v>
      </c>
      <c r="D171" s="50">
        <v>3.4861985857347801</v>
      </c>
      <c r="E171" s="50">
        <v>3.3824270946303301</v>
      </c>
      <c r="F171" s="50">
        <v>3.3874180766427502</v>
      </c>
      <c r="G171" s="50">
        <v>3.3874180766427502</v>
      </c>
      <c r="H171" s="50">
        <v>3.3874180766427502</v>
      </c>
      <c r="I171" s="50">
        <v>3.3926135188455202</v>
      </c>
      <c r="J171" s="50">
        <v>3.5070701869840102</v>
      </c>
      <c r="K171" s="50">
        <v>3.5253981945319901</v>
      </c>
      <c r="L171" s="50">
        <v>3.3879563329346101</v>
      </c>
      <c r="M171" s="50">
        <v>3.38307723632655</v>
      </c>
      <c r="N171" s="50">
        <v>3.3802680244315</v>
      </c>
      <c r="O171" s="50">
        <v>3.4884941754485399</v>
      </c>
      <c r="P171" s="50">
        <v>3.4796297209128801</v>
      </c>
      <c r="Q171" s="50">
        <v>3.4841251077575799</v>
      </c>
      <c r="R171" s="50">
        <v>3.4756008994462602</v>
      </c>
      <c r="S171" s="50">
        <v>3.44551204073744</v>
      </c>
      <c r="T171" s="50">
        <v>3.44551204073744</v>
      </c>
      <c r="U171" s="50">
        <v>3.44551204073744</v>
      </c>
      <c r="V171" s="50">
        <v>3.44551204073744</v>
      </c>
      <c r="W171" s="50">
        <v>3.44551204073744</v>
      </c>
      <c r="X171" s="50">
        <v>3.44551204073744</v>
      </c>
      <c r="Y171" s="50">
        <v>3.4375364135921802</v>
      </c>
      <c r="Z171" s="50">
        <v>3.4375364135921802</v>
      </c>
      <c r="AA171" s="50">
        <v>3.4375364135921802</v>
      </c>
      <c r="AB171" s="50">
        <v>3.4375364135921802</v>
      </c>
      <c r="AC171" s="50">
        <v>3.3905764544582699</v>
      </c>
      <c r="AD171" s="50">
        <v>3.4456568708515198</v>
      </c>
      <c r="AE171" s="50">
        <v>3.4234200205353602</v>
      </c>
      <c r="AF171" s="50">
        <v>3.4197716492691201</v>
      </c>
      <c r="AG171" s="50">
        <v>3.4197716492691201</v>
      </c>
      <c r="AH171" s="50">
        <v>3.4197716492691201</v>
      </c>
      <c r="AI171" s="50">
        <v>3.3912650939912901</v>
      </c>
      <c r="AJ171" s="50">
        <v>3.4443282372466899</v>
      </c>
      <c r="AK171" s="50">
        <v>3.4156631875150798</v>
      </c>
      <c r="AL171" s="50">
        <v>3.4000387909651502</v>
      </c>
      <c r="AM171" s="50">
        <v>3.4000387909651502</v>
      </c>
      <c r="AN171" s="50">
        <v>3.4000387909651502</v>
      </c>
      <c r="AO171" s="50">
        <v>3.4000387909651502</v>
      </c>
      <c r="AP171" s="50"/>
    </row>
    <row r="172" spans="1:42">
      <c r="A172" s="50"/>
      <c r="B172" s="50">
        <f t="shared" si="97"/>
        <v>1992</v>
      </c>
      <c r="C172" s="50">
        <v>3.7521542914674901</v>
      </c>
      <c r="D172" s="50">
        <v>3.4861985857347801</v>
      </c>
      <c r="E172" s="50">
        <v>3.27375970879014</v>
      </c>
      <c r="F172" s="50">
        <v>3.28366774750641</v>
      </c>
      <c r="G172" s="50">
        <v>3.28366774750641</v>
      </c>
      <c r="H172" s="50">
        <v>3.28366774750641</v>
      </c>
      <c r="I172" s="50">
        <v>3.2898787670984402</v>
      </c>
      <c r="J172" s="50">
        <v>3.4344747447064599</v>
      </c>
      <c r="K172" s="50">
        <v>3.4530790291394098</v>
      </c>
      <c r="L172" s="50">
        <v>3.3132320408547402</v>
      </c>
      <c r="M172" s="50">
        <v>3.3103230243020798</v>
      </c>
      <c r="N172" s="50">
        <v>3.3089520399681098</v>
      </c>
      <c r="O172" s="50">
        <v>3.4243548403416901</v>
      </c>
      <c r="P172" s="50">
        <v>3.4147339506671202</v>
      </c>
      <c r="Q172" s="50">
        <v>3.41944747859527</v>
      </c>
      <c r="R172" s="50">
        <v>3.4123025775729001</v>
      </c>
      <c r="S172" s="50">
        <v>3.3863586066079701</v>
      </c>
      <c r="T172" s="50">
        <v>3.3863586066079701</v>
      </c>
      <c r="U172" s="50">
        <v>3.3863586066079701</v>
      </c>
      <c r="V172" s="50">
        <v>3.3863586066079701</v>
      </c>
      <c r="W172" s="50">
        <v>3.3883209968930501</v>
      </c>
      <c r="X172" s="50">
        <v>3.3883209968930501</v>
      </c>
      <c r="Y172" s="50">
        <v>3.3758708117328502</v>
      </c>
      <c r="Z172" s="50">
        <v>3.3758708117328502</v>
      </c>
      <c r="AA172" s="50">
        <v>3.3758708117328502</v>
      </c>
      <c r="AB172" s="50">
        <v>3.3758708117328502</v>
      </c>
      <c r="AC172" s="50">
        <v>3.3290932860348499</v>
      </c>
      <c r="AD172" s="50">
        <v>3.3800335334128402</v>
      </c>
      <c r="AE172" s="50">
        <v>3.3564421190954601</v>
      </c>
      <c r="AF172" s="50">
        <v>3.3512066776617302</v>
      </c>
      <c r="AG172" s="50">
        <v>3.3512066776617302</v>
      </c>
      <c r="AH172" s="50">
        <v>3.3512066776617302</v>
      </c>
      <c r="AI172" s="50">
        <v>3.3055618907792699</v>
      </c>
      <c r="AJ172" s="50">
        <v>3.3554069925813002</v>
      </c>
      <c r="AK172" s="50">
        <v>3.3207287031566302</v>
      </c>
      <c r="AL172" s="50">
        <v>3.2973289460465902</v>
      </c>
      <c r="AM172" s="50">
        <v>3.2973289460465902</v>
      </c>
      <c r="AN172" s="50">
        <v>3.2973289460465902</v>
      </c>
      <c r="AO172" s="50">
        <v>3.2973289460465902</v>
      </c>
      <c r="AP172" s="50"/>
    </row>
    <row r="173" spans="1:42">
      <c r="A173" s="50"/>
      <c r="B173" s="50">
        <f t="shared" si="97"/>
        <v>1993</v>
      </c>
      <c r="C173" s="50">
        <v>3.7521542914674901</v>
      </c>
      <c r="D173" s="50">
        <v>3.4861985857347801</v>
      </c>
      <c r="E173" s="50">
        <v>3.1896497708037699</v>
      </c>
      <c r="F173" s="50">
        <v>3.22787862844514</v>
      </c>
      <c r="G173" s="50">
        <v>3.22787862844514</v>
      </c>
      <c r="H173" s="50">
        <v>3.22787862844514</v>
      </c>
      <c r="I173" s="50">
        <v>3.2437289137772898</v>
      </c>
      <c r="J173" s="50">
        <v>3.3670411876789301</v>
      </c>
      <c r="K173" s="50">
        <v>3.3856162611427298</v>
      </c>
      <c r="L173" s="50">
        <v>3.2576514349280599</v>
      </c>
      <c r="M173" s="50">
        <v>3.2516935628782502</v>
      </c>
      <c r="N173" s="50">
        <v>3.2447349475967999</v>
      </c>
      <c r="O173" s="50">
        <v>3.37052169680809</v>
      </c>
      <c r="P173" s="50">
        <v>3.3609520195683098</v>
      </c>
      <c r="Q173" s="50">
        <v>3.36293821712268</v>
      </c>
      <c r="R173" s="50">
        <v>3.3568363693670298</v>
      </c>
      <c r="S173" s="50">
        <v>3.3311644040709001</v>
      </c>
      <c r="T173" s="50">
        <v>3.3311644040709001</v>
      </c>
      <c r="U173" s="50">
        <v>3.3311644040709001</v>
      </c>
      <c r="V173" s="50">
        <v>3.3311644040709001</v>
      </c>
      <c r="W173" s="50">
        <v>3.3330627261980501</v>
      </c>
      <c r="X173" s="50">
        <v>3.3330627261980501</v>
      </c>
      <c r="Y173" s="50">
        <v>3.3239347305920202</v>
      </c>
      <c r="Z173" s="50">
        <v>3.3239347305920202</v>
      </c>
      <c r="AA173" s="50">
        <v>3.3239347305920202</v>
      </c>
      <c r="AB173" s="50">
        <v>3.3239347305920202</v>
      </c>
      <c r="AC173" s="50">
        <v>3.2732610594327398</v>
      </c>
      <c r="AD173" s="50">
        <v>3.32363198349546</v>
      </c>
      <c r="AE173" s="50">
        <v>3.30041192775662</v>
      </c>
      <c r="AF173" s="50">
        <v>3.2961548687113802</v>
      </c>
      <c r="AG173" s="50">
        <v>3.2961548687113802</v>
      </c>
      <c r="AH173" s="50">
        <v>3.2961548687113802</v>
      </c>
      <c r="AI173" s="50">
        <v>3.2437975686437901</v>
      </c>
      <c r="AJ173" s="50">
        <v>3.2943692231436699</v>
      </c>
      <c r="AK173" s="50">
        <v>3.24613036869812</v>
      </c>
      <c r="AL173" s="50">
        <v>3.2185079509960799</v>
      </c>
      <c r="AM173" s="50">
        <v>3.2185079509960799</v>
      </c>
      <c r="AN173" s="50">
        <v>3.2185079509960799</v>
      </c>
      <c r="AO173" s="50">
        <v>3.2185079509960799</v>
      </c>
      <c r="AP173" s="50"/>
    </row>
    <row r="174" spans="1:42">
      <c r="A174" s="50"/>
      <c r="B174" s="50">
        <f t="shared" si="97"/>
        <v>1994</v>
      </c>
      <c r="C174" s="50">
        <v>3.7521542914674901</v>
      </c>
      <c r="D174" s="50">
        <v>3.4861985857347801</v>
      </c>
      <c r="E174" s="50">
        <v>3.0494073526191801</v>
      </c>
      <c r="F174" s="50">
        <v>3.0912912757852098</v>
      </c>
      <c r="G174" s="50">
        <v>3.0912912757852098</v>
      </c>
      <c r="H174" s="50">
        <v>3.0912912757852098</v>
      </c>
      <c r="I174" s="50">
        <v>3.0764655051465399</v>
      </c>
      <c r="J174" s="50">
        <v>3.2704465465475998</v>
      </c>
      <c r="K174" s="50">
        <v>3.2893204519417898</v>
      </c>
      <c r="L174" s="50">
        <v>3.1755838410695301</v>
      </c>
      <c r="M174" s="50">
        <v>3.1717731302529599</v>
      </c>
      <c r="N174" s="50">
        <v>3.16275195530562</v>
      </c>
      <c r="O174" s="50">
        <v>3.3069637573091599</v>
      </c>
      <c r="P174" s="50">
        <v>3.2968852469172099</v>
      </c>
      <c r="Q174" s="50">
        <v>3.2996011280441802</v>
      </c>
      <c r="R174" s="50">
        <v>3.2945683754608299</v>
      </c>
      <c r="S174" s="50">
        <v>3.27404766863665</v>
      </c>
      <c r="T174" s="50">
        <v>3.27404766863665</v>
      </c>
      <c r="U174" s="50">
        <v>3.27404766863665</v>
      </c>
      <c r="V174" s="50">
        <v>3.27404766863665</v>
      </c>
      <c r="W174" s="50">
        <v>3.27586228764488</v>
      </c>
      <c r="X174" s="50">
        <v>3.27504316333629</v>
      </c>
      <c r="Y174" s="50">
        <v>3.26337790663599</v>
      </c>
      <c r="Z174" s="50">
        <v>3.26337790663599</v>
      </c>
      <c r="AA174" s="50">
        <v>3.26143410322923</v>
      </c>
      <c r="AB174" s="50">
        <v>3.26143410322923</v>
      </c>
      <c r="AC174" s="50">
        <v>3.21843527536091</v>
      </c>
      <c r="AD174" s="50">
        <v>3.2663063948634199</v>
      </c>
      <c r="AE174" s="50">
        <v>3.2415945359872702</v>
      </c>
      <c r="AF174" s="50">
        <v>3.2352922561785298</v>
      </c>
      <c r="AG174" s="50">
        <v>3.2352922561785298</v>
      </c>
      <c r="AH174" s="50">
        <v>3.2352922561785298</v>
      </c>
      <c r="AI174" s="50">
        <v>3.1823267260981498</v>
      </c>
      <c r="AJ174" s="50">
        <v>3.2332035452497898</v>
      </c>
      <c r="AK174" s="50">
        <v>3.1842060126099199</v>
      </c>
      <c r="AL174" s="50">
        <v>3.15088762768106</v>
      </c>
      <c r="AM174" s="50">
        <v>3.15088762768106</v>
      </c>
      <c r="AN174" s="50">
        <v>3.15088762768106</v>
      </c>
      <c r="AO174" s="50">
        <v>3.15088762768106</v>
      </c>
      <c r="AP174" s="50"/>
    </row>
    <row r="175" spans="1:42">
      <c r="A175" s="50"/>
      <c r="B175" s="50">
        <f t="shared" si="97"/>
        <v>1995</v>
      </c>
      <c r="C175" s="50">
        <v>3.7521542914674901</v>
      </c>
      <c r="D175" s="50">
        <v>3.4861985857347801</v>
      </c>
      <c r="E175" s="50">
        <v>3.0370694145249502</v>
      </c>
      <c r="F175" s="50">
        <v>3.0801025643427602</v>
      </c>
      <c r="G175" s="50">
        <v>3.0801025643427602</v>
      </c>
      <c r="H175" s="50">
        <v>3.0801025643427602</v>
      </c>
      <c r="I175" s="50">
        <v>3.0756607319169098</v>
      </c>
      <c r="J175" s="50">
        <v>3.2205752139768702</v>
      </c>
      <c r="K175" s="50">
        <v>3.2388890368856802</v>
      </c>
      <c r="L175" s="50">
        <v>3.13861980029316</v>
      </c>
      <c r="M175" s="50">
        <v>3.13575422977345</v>
      </c>
      <c r="N175" s="50">
        <v>3.1233075347283399</v>
      </c>
      <c r="O175" s="50">
        <v>3.255096399003</v>
      </c>
      <c r="P175" s="50">
        <v>3.24386759922232</v>
      </c>
      <c r="Q175" s="50">
        <v>3.2493986275884601</v>
      </c>
      <c r="R175" s="50">
        <v>3.2458154313007301</v>
      </c>
      <c r="S175" s="50">
        <v>3.2284910904775899</v>
      </c>
      <c r="T175" s="50">
        <v>3.2284910904775899</v>
      </c>
      <c r="U175" s="50">
        <v>3.2284910904775899</v>
      </c>
      <c r="V175" s="50">
        <v>3.2284910904775899</v>
      </c>
      <c r="W175" s="50">
        <v>3.2302171761912901</v>
      </c>
      <c r="X175" s="50">
        <v>3.2272542868960299</v>
      </c>
      <c r="Y175" s="50">
        <v>3.2141388404501798</v>
      </c>
      <c r="Z175" s="50">
        <v>3.2141388404501798</v>
      </c>
      <c r="AA175" s="50">
        <v>3.2124434767369001</v>
      </c>
      <c r="AB175" s="50">
        <v>3.2124434767369001</v>
      </c>
      <c r="AC175" s="50">
        <v>3.16701587912867</v>
      </c>
      <c r="AD175" s="50">
        <v>3.2158922385022901</v>
      </c>
      <c r="AE175" s="50">
        <v>3.1941957343627001</v>
      </c>
      <c r="AF175" s="50">
        <v>3.18735033639476</v>
      </c>
      <c r="AG175" s="50">
        <v>3.18735033639476</v>
      </c>
      <c r="AH175" s="50">
        <v>3.18735033639476</v>
      </c>
      <c r="AI175" s="50">
        <v>3.1378835378515202</v>
      </c>
      <c r="AJ175" s="50">
        <v>3.1850514282171498</v>
      </c>
      <c r="AK175" s="50">
        <v>3.1252887874074098</v>
      </c>
      <c r="AL175" s="50">
        <v>3.0914152947164202</v>
      </c>
      <c r="AM175" s="50">
        <v>3.0914152947164202</v>
      </c>
      <c r="AN175" s="50">
        <v>3.0914152947164202</v>
      </c>
      <c r="AO175" s="50">
        <v>3.0914152947164202</v>
      </c>
      <c r="AP175" s="50"/>
    </row>
    <row r="176" spans="1:42">
      <c r="A176" s="50"/>
      <c r="B176" s="50">
        <f t="shared" si="97"/>
        <v>1996</v>
      </c>
      <c r="C176" s="50">
        <v>3.7521542914674901</v>
      </c>
      <c r="D176" s="50">
        <v>3.4861985857347801</v>
      </c>
      <c r="E176" s="50">
        <v>3.0640498734915398</v>
      </c>
      <c r="F176" s="50">
        <v>3.1034284650760902</v>
      </c>
      <c r="G176" s="50">
        <v>3.1034284650760902</v>
      </c>
      <c r="H176" s="50">
        <v>3.1034284650760902</v>
      </c>
      <c r="I176" s="50">
        <v>3.0136095357543402</v>
      </c>
      <c r="J176" s="50">
        <v>3.1708112436006801</v>
      </c>
      <c r="K176" s="50">
        <v>3.1888885946596899</v>
      </c>
      <c r="L176" s="50">
        <v>3.0982939313398599</v>
      </c>
      <c r="M176" s="50">
        <v>3.0962803948307598</v>
      </c>
      <c r="N176" s="50">
        <v>3.0825646858499001</v>
      </c>
      <c r="O176" s="50">
        <v>3.2153989091709998</v>
      </c>
      <c r="P176" s="50">
        <v>3.1987177914096798</v>
      </c>
      <c r="Q176" s="50">
        <v>3.2020719779506699</v>
      </c>
      <c r="R176" s="50">
        <v>3.1991355811362099</v>
      </c>
      <c r="S176" s="50">
        <v>3.17918274700759</v>
      </c>
      <c r="T176" s="50">
        <v>3.17918274700759</v>
      </c>
      <c r="U176" s="50">
        <v>3.17918274700759</v>
      </c>
      <c r="V176" s="50">
        <v>3.17918274700759</v>
      </c>
      <c r="W176" s="50">
        <v>3.1808428544524801</v>
      </c>
      <c r="X176" s="50">
        <v>3.17513548914323</v>
      </c>
      <c r="Y176" s="50">
        <v>3.1600420224271</v>
      </c>
      <c r="Z176" s="50">
        <v>3.1600420224271</v>
      </c>
      <c r="AA176" s="50">
        <v>3.15857122570121</v>
      </c>
      <c r="AB176" s="50">
        <v>3.15857122570121</v>
      </c>
      <c r="AC176" s="50">
        <v>3.1128528472488801</v>
      </c>
      <c r="AD176" s="50">
        <v>3.1659900060064201</v>
      </c>
      <c r="AE176" s="50">
        <v>3.1484001733062699</v>
      </c>
      <c r="AF176" s="50">
        <v>3.1431861118804401</v>
      </c>
      <c r="AG176" s="50">
        <v>3.1431861118804401</v>
      </c>
      <c r="AH176" s="50">
        <v>3.1431861118804401</v>
      </c>
      <c r="AI176" s="50">
        <v>3.0890825416422301</v>
      </c>
      <c r="AJ176" s="50">
        <v>3.1359131588732398</v>
      </c>
      <c r="AK176" s="50">
        <v>3.0764417964100299</v>
      </c>
      <c r="AL176" s="50">
        <v>3.0367621413141399</v>
      </c>
      <c r="AM176" s="50">
        <v>3.0367621413141399</v>
      </c>
      <c r="AN176" s="50">
        <v>3.0367621413141399</v>
      </c>
      <c r="AO176" s="50">
        <v>3.0367621413141399</v>
      </c>
      <c r="AP176" s="50"/>
    </row>
    <row r="177" spans="1:42">
      <c r="A177" s="50"/>
      <c r="B177" s="50">
        <f t="shared" si="97"/>
        <v>1997</v>
      </c>
      <c r="C177" s="50">
        <v>3.7521542914674901</v>
      </c>
      <c r="D177" s="50">
        <v>3.4861985857347801</v>
      </c>
      <c r="E177" s="50">
        <v>2.9295144145808698</v>
      </c>
      <c r="F177" s="50">
        <v>2.9704634850652498</v>
      </c>
      <c r="G177" s="50">
        <v>2.9704634850652498</v>
      </c>
      <c r="H177" s="50">
        <v>2.9519015329754299</v>
      </c>
      <c r="I177" s="50">
        <v>2.9197502660732599</v>
      </c>
      <c r="J177" s="50">
        <v>3.11362489988222</v>
      </c>
      <c r="K177" s="50">
        <v>3.1257400306458001</v>
      </c>
      <c r="L177" s="50">
        <v>3.0347547560177102</v>
      </c>
      <c r="M177" s="50">
        <v>3.0339009061557798</v>
      </c>
      <c r="N177" s="50">
        <v>3.0193032334350902</v>
      </c>
      <c r="O177" s="50">
        <v>3.1609831191211999</v>
      </c>
      <c r="P177" s="50">
        <v>3.15473314673247</v>
      </c>
      <c r="Q177" s="50">
        <v>3.1591137840194898</v>
      </c>
      <c r="R177" s="50">
        <v>3.1567531563901698</v>
      </c>
      <c r="S177" s="50">
        <v>3.1325512616173001</v>
      </c>
      <c r="T177" s="50">
        <v>3.1325512616173001</v>
      </c>
      <c r="U177" s="50">
        <v>3.1325512616173001</v>
      </c>
      <c r="V177" s="50">
        <v>3.1325512616173001</v>
      </c>
      <c r="W177" s="50">
        <v>3.1341213933767298</v>
      </c>
      <c r="X177" s="50">
        <v>3.1270462689648002</v>
      </c>
      <c r="Y177" s="50">
        <v>3.1179200509472098</v>
      </c>
      <c r="Z177" s="50">
        <v>3.1179200509472098</v>
      </c>
      <c r="AA177" s="50">
        <v>3.11664142148173</v>
      </c>
      <c r="AB177" s="50">
        <v>3.11664142148173</v>
      </c>
      <c r="AC177" s="50">
        <v>3.06819541450185</v>
      </c>
      <c r="AD177" s="50">
        <v>3.1233223224951798</v>
      </c>
      <c r="AE177" s="50">
        <v>3.10708678231068</v>
      </c>
      <c r="AF177" s="50">
        <v>3.1026823846295799</v>
      </c>
      <c r="AG177" s="50">
        <v>3.1026823846295799</v>
      </c>
      <c r="AH177" s="50">
        <v>3.1026823846295799</v>
      </c>
      <c r="AI177" s="50">
        <v>3.0493983858461999</v>
      </c>
      <c r="AJ177" s="50">
        <v>3.0924595540711901</v>
      </c>
      <c r="AK177" s="50">
        <v>3.0262091600127099</v>
      </c>
      <c r="AL177" s="50">
        <v>2.9871878886288501</v>
      </c>
      <c r="AM177" s="50">
        <v>2.9871878886288501</v>
      </c>
      <c r="AN177" s="50">
        <v>2.9871878886288501</v>
      </c>
      <c r="AO177" s="50">
        <v>2.9871878886288501</v>
      </c>
      <c r="AP177" s="50"/>
    </row>
    <row r="178" spans="1:42">
      <c r="A178" s="50"/>
      <c r="B178" s="50">
        <f t="shared" si="97"/>
        <v>1998</v>
      </c>
      <c r="C178" s="50">
        <v>3.7521542914674901</v>
      </c>
      <c r="D178" s="50">
        <v>3.4861985857347801</v>
      </c>
      <c r="E178" s="50">
        <v>2.9325486190599799</v>
      </c>
      <c r="F178" s="50">
        <v>2.9738807507212299</v>
      </c>
      <c r="G178" s="50">
        <v>2.9738807507212299</v>
      </c>
      <c r="H178" s="50">
        <v>2.9298795266092701</v>
      </c>
      <c r="I178" s="50">
        <v>2.86917446708788</v>
      </c>
      <c r="J178" s="50">
        <v>3.0759620467447699</v>
      </c>
      <c r="K178" s="50">
        <v>3.08808092442671</v>
      </c>
      <c r="L178" s="50">
        <v>3.00232289150135</v>
      </c>
      <c r="M178" s="50">
        <v>3.0019779649348299</v>
      </c>
      <c r="N178" s="50">
        <v>2.98756726373909</v>
      </c>
      <c r="O178" s="50">
        <v>3.1290298643039698</v>
      </c>
      <c r="P178" s="50">
        <v>3.1267580416397398</v>
      </c>
      <c r="Q178" s="50">
        <v>3.1273900855729102</v>
      </c>
      <c r="R178" s="50">
        <v>3.1256449977813201</v>
      </c>
      <c r="S178" s="50">
        <v>3.0895557843432799</v>
      </c>
      <c r="T178" s="50">
        <v>3.0895557843432799</v>
      </c>
      <c r="U178" s="50">
        <v>3.0895557843432799</v>
      </c>
      <c r="V178" s="50">
        <v>3.0895557843432799</v>
      </c>
      <c r="W178" s="50">
        <v>3.09106413427472</v>
      </c>
      <c r="X178" s="50">
        <v>3.0726823007399</v>
      </c>
      <c r="Y178" s="50">
        <v>3.06635828627171</v>
      </c>
      <c r="Z178" s="50">
        <v>3.06635828627171</v>
      </c>
      <c r="AA178" s="50">
        <v>3.0652576139691701</v>
      </c>
      <c r="AB178" s="50">
        <v>3.0652576139691701</v>
      </c>
      <c r="AC178" s="50">
        <v>3.0182198577565802</v>
      </c>
      <c r="AD178" s="50">
        <v>3.08118319794889</v>
      </c>
      <c r="AE178" s="50">
        <v>3.0666635987582098</v>
      </c>
      <c r="AF178" s="50">
        <v>3.06304431078809</v>
      </c>
      <c r="AG178" s="50">
        <v>3.06304431078809</v>
      </c>
      <c r="AH178" s="50">
        <v>3.06304431078809</v>
      </c>
      <c r="AI178" s="50">
        <v>3.01117624986201</v>
      </c>
      <c r="AJ178" s="50">
        <v>3.0533376138710202</v>
      </c>
      <c r="AK178" s="50">
        <v>2.97395397136451</v>
      </c>
      <c r="AL178" s="50">
        <v>2.9365425803389602</v>
      </c>
      <c r="AM178" s="50">
        <v>2.9365425803389602</v>
      </c>
      <c r="AN178" s="50">
        <v>2.9351098300907701</v>
      </c>
      <c r="AO178" s="50">
        <v>2.9351098300907701</v>
      </c>
      <c r="AP178" s="50"/>
    </row>
    <row r="179" spans="1:42">
      <c r="A179" s="50"/>
      <c r="B179" s="50">
        <f t="shared" si="97"/>
        <v>1999</v>
      </c>
      <c r="C179" s="50">
        <v>3.5260857541704098</v>
      </c>
      <c r="D179" s="50">
        <v>3.31536317896476</v>
      </c>
      <c r="E179" s="50">
        <v>2.9069137350457099</v>
      </c>
      <c r="F179" s="50">
        <v>2.9467845543597702</v>
      </c>
      <c r="G179" s="50">
        <v>2.9467845543597702</v>
      </c>
      <c r="H179" s="50">
        <v>2.8870355095434199</v>
      </c>
      <c r="I179" s="50">
        <v>2.8505718541923799</v>
      </c>
      <c r="J179" s="50">
        <v>3.0562123020866001</v>
      </c>
      <c r="K179" s="50">
        <v>3.0679394423322801</v>
      </c>
      <c r="L179" s="50">
        <v>2.9791694860329998</v>
      </c>
      <c r="M179" s="50">
        <v>2.97915502166392</v>
      </c>
      <c r="N179" s="50">
        <v>2.9668363092891998</v>
      </c>
      <c r="O179" s="50">
        <v>3.1062618367260799</v>
      </c>
      <c r="P179" s="50">
        <v>3.1027560824828799</v>
      </c>
      <c r="Q179" s="50">
        <v>3.1032775681674898</v>
      </c>
      <c r="R179" s="50">
        <v>3.1020639990588199</v>
      </c>
      <c r="S179" s="50">
        <v>3.0572267054015199</v>
      </c>
      <c r="T179" s="50">
        <v>3.0572267054015199</v>
      </c>
      <c r="U179" s="50">
        <v>3.0572267054015199</v>
      </c>
      <c r="V179" s="50">
        <v>3.0572267054015199</v>
      </c>
      <c r="W179" s="50">
        <v>3.0586614306599502</v>
      </c>
      <c r="X179" s="50">
        <v>3.02964074329428</v>
      </c>
      <c r="Y179" s="50">
        <v>3.02525644558877</v>
      </c>
      <c r="Z179" s="50">
        <v>3.02525644558877</v>
      </c>
      <c r="AA179" s="50">
        <v>3.0212993331451399</v>
      </c>
      <c r="AB179" s="50">
        <v>3.0212993331451399</v>
      </c>
      <c r="AC179" s="50">
        <v>2.9711504851993298</v>
      </c>
      <c r="AD179" s="50">
        <v>3.03950580155113</v>
      </c>
      <c r="AE179" s="50">
        <v>3.02691766042487</v>
      </c>
      <c r="AF179" s="50">
        <v>3.0232637235530602</v>
      </c>
      <c r="AG179" s="50">
        <v>3.0232637235530602</v>
      </c>
      <c r="AH179" s="50">
        <v>3.0232637235530602</v>
      </c>
      <c r="AI179" s="50">
        <v>2.9682963822930399</v>
      </c>
      <c r="AJ179" s="50">
        <v>3.0121913836028398</v>
      </c>
      <c r="AK179" s="50">
        <v>2.9348946363275701</v>
      </c>
      <c r="AL179" s="50">
        <v>2.90134045622526</v>
      </c>
      <c r="AM179" s="50">
        <v>2.90134045622526</v>
      </c>
      <c r="AN179" s="50">
        <v>2.9000641192882401</v>
      </c>
      <c r="AO179" s="50">
        <v>2.9000641192882401</v>
      </c>
      <c r="AP179" s="50"/>
    </row>
    <row r="180" spans="1:42">
      <c r="A180" s="50"/>
      <c r="B180" s="50">
        <f t="shared" si="97"/>
        <v>2000</v>
      </c>
      <c r="C180" s="50">
        <v>3.5260857541704098</v>
      </c>
      <c r="D180" s="50">
        <v>3.16895861931767</v>
      </c>
      <c r="E180" s="50">
        <v>3.0161626516693798</v>
      </c>
      <c r="F180" s="50">
        <v>3.0457588142322698</v>
      </c>
      <c r="G180" s="50">
        <v>3.0457588142322698</v>
      </c>
      <c r="H180" s="50">
        <v>2.9697427139127601</v>
      </c>
      <c r="I180" s="50">
        <v>2.9156495526188699</v>
      </c>
      <c r="J180" s="50">
        <v>3.0602032353586899</v>
      </c>
      <c r="K180" s="50">
        <v>3.0711608314563801</v>
      </c>
      <c r="L180" s="50">
        <v>2.97549878190874</v>
      </c>
      <c r="M180" s="50">
        <v>2.9755309259701699</v>
      </c>
      <c r="N180" s="50">
        <v>2.9625568381049598</v>
      </c>
      <c r="O180" s="50">
        <v>3.0941842673207001</v>
      </c>
      <c r="P180" s="50">
        <v>3.0865654831602001</v>
      </c>
      <c r="Q180" s="50">
        <v>3.0848982152421298</v>
      </c>
      <c r="R180" s="50">
        <v>3.0842756827898499</v>
      </c>
      <c r="S180" s="50">
        <v>3.0319733127775401</v>
      </c>
      <c r="T180" s="50">
        <v>3.0319733127775401</v>
      </c>
      <c r="U180" s="50">
        <v>3.0319733127775401</v>
      </c>
      <c r="V180" s="50">
        <v>3.0319733127775401</v>
      </c>
      <c r="W180" s="50">
        <v>3.03333405890324</v>
      </c>
      <c r="X180" s="50">
        <v>3.0067046566680302</v>
      </c>
      <c r="Y180" s="50">
        <v>2.9971679072610602</v>
      </c>
      <c r="Z180" s="50">
        <v>2.9971679072610602</v>
      </c>
      <c r="AA180" s="50">
        <v>2.9935634294673301</v>
      </c>
      <c r="AB180" s="50">
        <v>2.9935634294673301</v>
      </c>
      <c r="AC180" s="50">
        <v>2.93971650079909</v>
      </c>
      <c r="AD180" s="50">
        <v>3.0102682723634002</v>
      </c>
      <c r="AE180" s="50">
        <v>2.9995668611247401</v>
      </c>
      <c r="AF180" s="50">
        <v>2.9962164762642201</v>
      </c>
      <c r="AG180" s="50">
        <v>2.9962164762642201</v>
      </c>
      <c r="AH180" s="50">
        <v>2.9962164762642201</v>
      </c>
      <c r="AI180" s="50">
        <v>2.93301888618769</v>
      </c>
      <c r="AJ180" s="50">
        <v>2.9771353710514301</v>
      </c>
      <c r="AK180" s="50">
        <v>2.8985995558004101</v>
      </c>
      <c r="AL180" s="50">
        <v>2.86911865468731</v>
      </c>
      <c r="AM180" s="50">
        <v>2.86911865468731</v>
      </c>
      <c r="AN180" s="50">
        <v>2.8679707878991301</v>
      </c>
      <c r="AO180" s="50">
        <v>2.8679707878991301</v>
      </c>
      <c r="AP180" s="50"/>
    </row>
    <row r="181" spans="1:42">
      <c r="A181" s="50"/>
      <c r="B181" s="50">
        <f t="shared" si="97"/>
        <v>2001</v>
      </c>
      <c r="C181" s="50">
        <v>3.32433580152937</v>
      </c>
      <c r="D181" s="50">
        <v>3.0483329191099102</v>
      </c>
      <c r="E181" s="50">
        <v>3.00561123194904</v>
      </c>
      <c r="F181" s="50">
        <v>3.02026705688204</v>
      </c>
      <c r="G181" s="50">
        <v>3.02026705688204</v>
      </c>
      <c r="H181" s="50">
        <v>2.9560491703982601</v>
      </c>
      <c r="I181" s="50">
        <v>2.9186623852062801</v>
      </c>
      <c r="J181" s="50">
        <v>3.0395656532299502</v>
      </c>
      <c r="K181" s="50">
        <v>3.04821870292791</v>
      </c>
      <c r="L181" s="50">
        <v>2.9633170755896798</v>
      </c>
      <c r="M181" s="50">
        <v>2.9634876118090299</v>
      </c>
      <c r="N181" s="50">
        <v>2.9503907002736001</v>
      </c>
      <c r="O181" s="50">
        <v>3.0726340624746999</v>
      </c>
      <c r="P181" s="50">
        <v>3.0670547328233799</v>
      </c>
      <c r="Q181" s="50">
        <v>3.0670284665965299</v>
      </c>
      <c r="R181" s="50">
        <v>3.0665813576246501</v>
      </c>
      <c r="S181" s="50">
        <v>3.0016126429459802</v>
      </c>
      <c r="T181" s="50">
        <v>3.0016126429459802</v>
      </c>
      <c r="U181" s="50">
        <v>3.0016126429459802</v>
      </c>
      <c r="V181" s="50">
        <v>3.0016126429459802</v>
      </c>
      <c r="W181" s="50">
        <v>3.0029030496195599</v>
      </c>
      <c r="X181" s="50">
        <v>2.9697043090397299</v>
      </c>
      <c r="Y181" s="50">
        <v>2.9602146785591201</v>
      </c>
      <c r="Z181" s="50">
        <v>2.9602146785591201</v>
      </c>
      <c r="AA181" s="50">
        <v>2.9569650395651301</v>
      </c>
      <c r="AB181" s="50">
        <v>2.9569650395651301</v>
      </c>
      <c r="AC181" s="50">
        <v>2.90777175181075</v>
      </c>
      <c r="AD181" s="50">
        <v>2.9827810068743998</v>
      </c>
      <c r="AE181" s="50">
        <v>2.9749711687567402</v>
      </c>
      <c r="AF181" s="50">
        <v>2.9726626570647401</v>
      </c>
      <c r="AG181" s="50">
        <v>2.9726626570647401</v>
      </c>
      <c r="AH181" s="50">
        <v>2.9726626570647401</v>
      </c>
      <c r="AI181" s="50">
        <v>2.90178654616791</v>
      </c>
      <c r="AJ181" s="50">
        <v>2.9458106131844399</v>
      </c>
      <c r="AK181" s="50">
        <v>2.8690638472312102</v>
      </c>
      <c r="AL181" s="50">
        <v>2.84013875502432</v>
      </c>
      <c r="AM181" s="50">
        <v>2.84013875502432</v>
      </c>
      <c r="AN181" s="50">
        <v>2.8391002418838198</v>
      </c>
      <c r="AO181" s="50">
        <v>2.8391002418838198</v>
      </c>
      <c r="AP181" s="50"/>
    </row>
    <row r="182" spans="1:42">
      <c r="A182" s="50"/>
      <c r="B182" s="50">
        <f t="shared" si="97"/>
        <v>2002</v>
      </c>
      <c r="C182" s="50">
        <v>3.32433580152937</v>
      </c>
      <c r="D182" s="50">
        <v>3.0483329191099102</v>
      </c>
      <c r="E182" s="50">
        <v>2.9925764347816699</v>
      </c>
      <c r="F182" s="50">
        <v>3.0075638489625298</v>
      </c>
      <c r="G182" s="50">
        <v>3.0075638489625298</v>
      </c>
      <c r="H182" s="50">
        <v>2.9463080066665901</v>
      </c>
      <c r="I182" s="50">
        <v>2.9094591580723499</v>
      </c>
      <c r="J182" s="50">
        <v>2.9974389699130399</v>
      </c>
      <c r="K182" s="50">
        <v>3.0063305555617301</v>
      </c>
      <c r="L182" s="50">
        <v>2.9253418075034801</v>
      </c>
      <c r="M182" s="50">
        <v>2.9259181546394002</v>
      </c>
      <c r="N182" s="50">
        <v>2.9151425713637198</v>
      </c>
      <c r="O182" s="50">
        <v>3.0433090499653899</v>
      </c>
      <c r="P182" s="50">
        <v>3.0375082819514301</v>
      </c>
      <c r="Q182" s="50">
        <v>3.0369808851685298</v>
      </c>
      <c r="R182" s="50">
        <v>3.0367831138950301</v>
      </c>
      <c r="S182" s="50">
        <v>2.96644842271429</v>
      </c>
      <c r="T182" s="50">
        <v>2.96644842271429</v>
      </c>
      <c r="U182" s="50">
        <v>2.96644842271429</v>
      </c>
      <c r="V182" s="50">
        <v>2.96644842271429</v>
      </c>
      <c r="W182" s="50">
        <v>2.9676856351187899</v>
      </c>
      <c r="X182" s="50">
        <v>2.9345797568337502</v>
      </c>
      <c r="Y182" s="50">
        <v>2.9252562288655302</v>
      </c>
      <c r="Z182" s="50">
        <v>2.9252562288655302</v>
      </c>
      <c r="AA182" s="50">
        <v>2.92228764974845</v>
      </c>
      <c r="AB182" s="50">
        <v>2.92228764974845</v>
      </c>
      <c r="AC182" s="50">
        <v>2.8717948160349298</v>
      </c>
      <c r="AD182" s="50">
        <v>2.95329782642954</v>
      </c>
      <c r="AE182" s="50">
        <v>2.9467592690561299</v>
      </c>
      <c r="AF182" s="50">
        <v>2.9448727347343802</v>
      </c>
      <c r="AG182" s="50">
        <v>2.9448727347343802</v>
      </c>
      <c r="AH182" s="50">
        <v>2.9448727347343802</v>
      </c>
      <c r="AI182" s="50">
        <v>2.8760805707742199</v>
      </c>
      <c r="AJ182" s="50">
        <v>2.9191329896459299</v>
      </c>
      <c r="AK182" s="50">
        <v>2.8463320340529701</v>
      </c>
      <c r="AL182" s="50">
        <v>2.8176265655748201</v>
      </c>
      <c r="AM182" s="50">
        <v>2.8176265655748201</v>
      </c>
      <c r="AN182" s="50">
        <v>2.8166648332972102</v>
      </c>
      <c r="AO182" s="50">
        <v>2.8166648332972102</v>
      </c>
      <c r="AP182" s="50"/>
    </row>
    <row r="183" spans="1:42">
      <c r="A183" s="50"/>
      <c r="B183" s="50">
        <f t="shared" si="97"/>
        <v>2003</v>
      </c>
      <c r="C183" s="50">
        <v>3.33222263200738</v>
      </c>
      <c r="D183" s="50">
        <v>3.0582021483071999</v>
      </c>
      <c r="E183" s="50">
        <v>3.0011201104760499</v>
      </c>
      <c r="F183" s="50">
        <v>3.0138145823520501</v>
      </c>
      <c r="G183" s="50">
        <v>3.0138145823520501</v>
      </c>
      <c r="H183" s="50">
        <v>2.96242142169329</v>
      </c>
      <c r="I183" s="50">
        <v>2.9324134514028199</v>
      </c>
      <c r="J183" s="50">
        <v>2.9910110416496898</v>
      </c>
      <c r="K183" s="50">
        <v>2.99952953631237</v>
      </c>
      <c r="L183" s="50">
        <v>2.9203768042538401</v>
      </c>
      <c r="M183" s="50">
        <v>2.9209754704567299</v>
      </c>
      <c r="N183" s="50">
        <v>2.9133804748562602</v>
      </c>
      <c r="O183" s="50">
        <v>3.0358420800679502</v>
      </c>
      <c r="P183" s="50">
        <v>3.0313774495137502</v>
      </c>
      <c r="Q183" s="50">
        <v>3.0284710305621001</v>
      </c>
      <c r="R183" s="50">
        <v>3.0283437343327502</v>
      </c>
      <c r="S183" s="50">
        <v>2.9438714353725599</v>
      </c>
      <c r="T183" s="50">
        <v>2.9438714353725599</v>
      </c>
      <c r="U183" s="50">
        <v>2.9438714353725599</v>
      </c>
      <c r="V183" s="50">
        <v>2.9438714353725599</v>
      </c>
      <c r="W183" s="50">
        <v>2.9450523205884802</v>
      </c>
      <c r="X183" s="50">
        <v>2.9116402219797601</v>
      </c>
      <c r="Y183" s="50">
        <v>2.9041064862505701</v>
      </c>
      <c r="Z183" s="50">
        <v>2.9041064862505701</v>
      </c>
      <c r="AA183" s="50">
        <v>2.9013588022846601</v>
      </c>
      <c r="AB183" s="50">
        <v>2.8991280053495201</v>
      </c>
      <c r="AC183" s="50">
        <v>2.8468347559858098</v>
      </c>
      <c r="AD183" s="50">
        <v>2.9285286821712901</v>
      </c>
      <c r="AE183" s="50">
        <v>2.9240335331343998</v>
      </c>
      <c r="AF183" s="50">
        <v>2.92209669321401</v>
      </c>
      <c r="AG183" s="50">
        <v>2.92209669321401</v>
      </c>
      <c r="AH183" s="50">
        <v>2.92209669321401</v>
      </c>
      <c r="AI183" s="50">
        <v>2.8501233135316899</v>
      </c>
      <c r="AJ183" s="50">
        <v>2.8919593842814701</v>
      </c>
      <c r="AK183" s="50">
        <v>2.8269301201771602</v>
      </c>
      <c r="AL183" s="50">
        <v>2.7980824148983001</v>
      </c>
      <c r="AM183" s="50">
        <v>2.7980824148983001</v>
      </c>
      <c r="AN183" s="50">
        <v>2.7971898405484601</v>
      </c>
      <c r="AO183" s="50">
        <v>2.7971898405484601</v>
      </c>
      <c r="AP183" s="50"/>
    </row>
    <row r="184" spans="1:42">
      <c r="A184" s="50"/>
      <c r="B184" s="50">
        <f t="shared" si="97"/>
        <v>2004</v>
      </c>
      <c r="C184" s="50">
        <v>3.3799809207109401</v>
      </c>
      <c r="D184" s="50">
        <v>3.1389858227453802</v>
      </c>
      <c r="E184" s="50">
        <v>2.9812330823736199</v>
      </c>
      <c r="F184" s="50">
        <v>3.0002244055306702</v>
      </c>
      <c r="G184" s="50">
        <v>3.0041506071416602</v>
      </c>
      <c r="H184" s="50">
        <v>2.9599601133454501</v>
      </c>
      <c r="I184" s="50">
        <v>2.9277349067423302</v>
      </c>
      <c r="J184" s="50">
        <v>2.9820831598236102</v>
      </c>
      <c r="K184" s="50">
        <v>2.9902565814659501</v>
      </c>
      <c r="L184" s="50">
        <v>2.91256148719319</v>
      </c>
      <c r="M184" s="50">
        <v>2.9132062282905999</v>
      </c>
      <c r="N184" s="50">
        <v>2.9036366844289301</v>
      </c>
      <c r="O184" s="50">
        <v>3.0287784518627499</v>
      </c>
      <c r="P184" s="50">
        <v>3.0242321050619698</v>
      </c>
      <c r="Q184" s="50">
        <v>3.0226460827613399</v>
      </c>
      <c r="R184" s="50">
        <v>3.02256488059311</v>
      </c>
      <c r="S184" s="50">
        <v>2.94052053302747</v>
      </c>
      <c r="T184" s="50">
        <v>2.94052053302747</v>
      </c>
      <c r="U184" s="50">
        <v>2.94052053302747</v>
      </c>
      <c r="V184" s="50">
        <v>2.94052053302747</v>
      </c>
      <c r="W184" s="50">
        <v>2.941644612728</v>
      </c>
      <c r="X184" s="50">
        <v>2.90678601221359</v>
      </c>
      <c r="Y184" s="50">
        <v>2.8984399090513699</v>
      </c>
      <c r="Z184" s="50">
        <v>2.8984399090513699</v>
      </c>
      <c r="AA184" s="50">
        <v>2.8958445324169602</v>
      </c>
      <c r="AB184" s="50">
        <v>2.8937355417621999</v>
      </c>
      <c r="AC184" s="50">
        <v>2.8424439320262098</v>
      </c>
      <c r="AD184" s="50">
        <v>2.9211015812218499</v>
      </c>
      <c r="AE184" s="50">
        <v>2.9164976135393599</v>
      </c>
      <c r="AF184" s="50">
        <v>2.9147265576633701</v>
      </c>
      <c r="AG184" s="50">
        <v>2.9147265576633701</v>
      </c>
      <c r="AH184" s="50">
        <v>2.9147265576633701</v>
      </c>
      <c r="AI184" s="50">
        <v>2.8427418456989599</v>
      </c>
      <c r="AJ184" s="50">
        <v>2.8845468185255498</v>
      </c>
      <c r="AK184" s="50">
        <v>2.8229964665604199</v>
      </c>
      <c r="AL184" s="50">
        <v>2.7916216416459698</v>
      </c>
      <c r="AM184" s="50">
        <v>2.7916216416459698</v>
      </c>
      <c r="AN184" s="50">
        <v>2.79077416854224</v>
      </c>
      <c r="AO184" s="50">
        <v>2.79077416854224</v>
      </c>
      <c r="AP184" s="50"/>
    </row>
    <row r="185" spans="1:42">
      <c r="A185" s="50"/>
      <c r="B185" s="50">
        <f t="shared" si="97"/>
        <v>2005</v>
      </c>
      <c r="C185" s="50">
        <v>3.3743955518105602</v>
      </c>
      <c r="D185" s="50">
        <v>3.1728654992768401</v>
      </c>
      <c r="E185" s="50">
        <v>3.0159128930749199</v>
      </c>
      <c r="F185" s="50">
        <v>3.03204139434188</v>
      </c>
      <c r="G185" s="50">
        <v>3.0392540798057399</v>
      </c>
      <c r="H185" s="50">
        <v>2.99618837661742</v>
      </c>
      <c r="I185" s="50">
        <v>2.9619852033543101</v>
      </c>
      <c r="J185" s="50">
        <v>2.9921947523727899</v>
      </c>
      <c r="K185" s="50">
        <v>2.9999409716097998</v>
      </c>
      <c r="L185" s="50">
        <v>2.92183255438343</v>
      </c>
      <c r="M185" s="50">
        <v>2.9223663338399199</v>
      </c>
      <c r="N185" s="50">
        <v>2.91363898465766</v>
      </c>
      <c r="O185" s="50">
        <v>3.0314217726186401</v>
      </c>
      <c r="P185" s="50">
        <v>3.0273683740924602</v>
      </c>
      <c r="Q185" s="50">
        <v>3.0262847084510098</v>
      </c>
      <c r="R185" s="50">
        <v>3.02650231389832</v>
      </c>
      <c r="S185" s="50">
        <v>2.9491389062748499</v>
      </c>
      <c r="T185" s="50">
        <v>2.9491389062748499</v>
      </c>
      <c r="U185" s="50">
        <v>2.9491389062748499</v>
      </c>
      <c r="V185" s="50">
        <v>2.9491389062748499</v>
      </c>
      <c r="W185" s="50">
        <v>2.9502186920275801</v>
      </c>
      <c r="X185" s="50">
        <v>2.9163234822264399</v>
      </c>
      <c r="Y185" s="50">
        <v>2.9058308562109798</v>
      </c>
      <c r="Z185" s="50">
        <v>2.9053812205286098</v>
      </c>
      <c r="AA185" s="50">
        <v>2.9028605756807502</v>
      </c>
      <c r="AB185" s="50">
        <v>2.9008136851547799</v>
      </c>
      <c r="AC185" s="50">
        <v>2.8494402297252002</v>
      </c>
      <c r="AD185" s="50">
        <v>2.9247633546236198</v>
      </c>
      <c r="AE185" s="50">
        <v>2.9203048817820698</v>
      </c>
      <c r="AF185" s="50">
        <v>2.9185517664782501</v>
      </c>
      <c r="AG185" s="50">
        <v>2.9185517664782501</v>
      </c>
      <c r="AH185" s="50">
        <v>2.9185517664782501</v>
      </c>
      <c r="AI185" s="50">
        <v>2.8482442824707901</v>
      </c>
      <c r="AJ185" s="50">
        <v>2.8875410771022598</v>
      </c>
      <c r="AK185" s="50">
        <v>2.82850183038979</v>
      </c>
      <c r="AL185" s="50">
        <v>2.7925773581982898</v>
      </c>
      <c r="AM185" s="50">
        <v>2.7925773581982898</v>
      </c>
      <c r="AN185" s="50">
        <v>2.7917607659925201</v>
      </c>
      <c r="AO185" s="50">
        <v>2.7917607659925201</v>
      </c>
      <c r="AP185" s="50"/>
    </row>
    <row r="186" spans="1:42">
      <c r="A186" s="50"/>
      <c r="B186" s="50">
        <f t="shared" si="97"/>
        <v>2006</v>
      </c>
      <c r="C186" s="50">
        <v>3.59601715822</v>
      </c>
      <c r="D186" s="50">
        <v>3.4527169755151901</v>
      </c>
      <c r="E186" s="50">
        <v>3.1037467881537601</v>
      </c>
      <c r="F186" s="50">
        <v>3.11434527536173</v>
      </c>
      <c r="G186" s="50">
        <v>3.1205709151015002</v>
      </c>
      <c r="H186" s="50">
        <v>3.07763922166823</v>
      </c>
      <c r="I186" s="50">
        <v>3.02322495146168</v>
      </c>
      <c r="J186" s="50">
        <v>3.0137384395211502</v>
      </c>
      <c r="K186" s="50">
        <v>3.0208655300429799</v>
      </c>
      <c r="L186" s="50">
        <v>2.94331365907246</v>
      </c>
      <c r="M186" s="50">
        <v>2.9440111006219598</v>
      </c>
      <c r="N186" s="50">
        <v>2.9337013862460899</v>
      </c>
      <c r="O186" s="50">
        <v>3.0428508259089</v>
      </c>
      <c r="P186" s="50">
        <v>3.0424425357380098</v>
      </c>
      <c r="Q186" s="50">
        <v>3.0398249218908999</v>
      </c>
      <c r="R186" s="50">
        <v>3.0401380898437802</v>
      </c>
      <c r="S186" s="50">
        <v>2.9623942691038399</v>
      </c>
      <c r="T186" s="50">
        <v>2.9623942691038399</v>
      </c>
      <c r="U186" s="50">
        <v>2.9623942691038399</v>
      </c>
      <c r="V186" s="50">
        <v>2.9623942691038399</v>
      </c>
      <c r="W186" s="50">
        <v>2.9634205671561502</v>
      </c>
      <c r="X186" s="50">
        <v>2.9306091748049701</v>
      </c>
      <c r="Y186" s="50">
        <v>2.9170123014023202</v>
      </c>
      <c r="Z186" s="50">
        <v>2.9170933058176698</v>
      </c>
      <c r="AA186" s="50">
        <v>2.9146553152957302</v>
      </c>
      <c r="AB186" s="50">
        <v>2.91267787713188</v>
      </c>
      <c r="AC186" s="50">
        <v>2.8615371824873899</v>
      </c>
      <c r="AD186" s="50">
        <v>2.9366096695599699</v>
      </c>
      <c r="AE186" s="50">
        <v>2.9318304293458302</v>
      </c>
      <c r="AF186" s="50">
        <v>2.9300402434581598</v>
      </c>
      <c r="AG186" s="50">
        <v>2.9300402434581598</v>
      </c>
      <c r="AH186" s="50">
        <v>2.9300402434581598</v>
      </c>
      <c r="AI186" s="50">
        <v>2.86069106579254</v>
      </c>
      <c r="AJ186" s="50">
        <v>2.89957140315666</v>
      </c>
      <c r="AK186" s="50">
        <v>2.8412355996574501</v>
      </c>
      <c r="AL186" s="50">
        <v>2.8015239709630002</v>
      </c>
      <c r="AM186" s="50">
        <v>2.8015239709630002</v>
      </c>
      <c r="AN186" s="50">
        <v>2.8007375311314</v>
      </c>
      <c r="AO186" s="50">
        <v>2.8007375311314</v>
      </c>
      <c r="AP186" s="50"/>
    </row>
    <row r="187" spans="1:42">
      <c r="A187" s="50"/>
      <c r="B187" s="50">
        <f t="shared" si="97"/>
        <v>2007</v>
      </c>
      <c r="C187" s="50">
        <v>3.5826207529440501</v>
      </c>
      <c r="D187" s="50">
        <v>3.3671224604594698</v>
      </c>
      <c r="E187" s="50">
        <v>3.1119748749524798</v>
      </c>
      <c r="F187" s="50">
        <v>3.1274233664856301</v>
      </c>
      <c r="G187" s="50">
        <v>3.12871427421118</v>
      </c>
      <c r="H187" s="50">
        <v>3.0899502496134601</v>
      </c>
      <c r="I187" s="50">
        <v>3.03326100624983</v>
      </c>
      <c r="J187" s="50">
        <v>3.0231092161295798</v>
      </c>
      <c r="K187" s="50">
        <v>3.0297011926644402</v>
      </c>
      <c r="L187" s="50">
        <v>2.9551254949121701</v>
      </c>
      <c r="M187" s="50">
        <v>2.9538352734296698</v>
      </c>
      <c r="N187" s="50">
        <v>2.9434381454048499</v>
      </c>
      <c r="O187" s="50">
        <v>3.0481147810476599</v>
      </c>
      <c r="P187" s="50">
        <v>3.0455283802887001</v>
      </c>
      <c r="Q187" s="50">
        <v>3.0424620170518701</v>
      </c>
      <c r="R187" s="50">
        <v>3.0415975751729101</v>
      </c>
      <c r="S187" s="50">
        <v>2.9698516608699301</v>
      </c>
      <c r="T187" s="50">
        <v>2.9698516608699301</v>
      </c>
      <c r="U187" s="50">
        <v>2.9698516608699301</v>
      </c>
      <c r="V187" s="50">
        <v>2.9698516608699301</v>
      </c>
      <c r="W187" s="50">
        <v>2.97082074492207</v>
      </c>
      <c r="X187" s="50">
        <v>2.9394969597743499</v>
      </c>
      <c r="Y187" s="50">
        <v>2.92542523991342</v>
      </c>
      <c r="Z187" s="50">
        <v>2.9254931901341799</v>
      </c>
      <c r="AA187" s="50">
        <v>2.92316014765552</v>
      </c>
      <c r="AB187" s="50">
        <v>2.9212692723256199</v>
      </c>
      <c r="AC187" s="50">
        <v>2.8701705748030801</v>
      </c>
      <c r="AD187" s="50">
        <v>2.9390521413712798</v>
      </c>
      <c r="AE187" s="50">
        <v>2.9348644999421398</v>
      </c>
      <c r="AF187" s="50">
        <v>2.9331328385052902</v>
      </c>
      <c r="AG187" s="50">
        <v>2.9331328385052902</v>
      </c>
      <c r="AH187" s="50">
        <v>2.9331328385052902</v>
      </c>
      <c r="AI187" s="50">
        <v>2.86428166754719</v>
      </c>
      <c r="AJ187" s="50">
        <v>2.9025786194954102</v>
      </c>
      <c r="AK187" s="50">
        <v>2.8461632994524901</v>
      </c>
      <c r="AL187" s="50">
        <v>2.8009675830543701</v>
      </c>
      <c r="AM187" s="50">
        <v>2.8009675830543701</v>
      </c>
      <c r="AN187" s="50">
        <v>2.8002207376042301</v>
      </c>
      <c r="AO187" s="50">
        <v>2.8002207376042301</v>
      </c>
      <c r="AP187" s="50"/>
    </row>
    <row r="188" spans="1:42">
      <c r="A188" s="50"/>
      <c r="B188" s="50">
        <f t="shared" si="97"/>
        <v>2008</v>
      </c>
      <c r="C188" s="50">
        <v>3.5344245686028799</v>
      </c>
      <c r="D188" s="50">
        <v>3.3707400605450601</v>
      </c>
      <c r="E188" s="50">
        <v>3.1770882431961098</v>
      </c>
      <c r="F188" s="50">
        <v>3.1817348755641</v>
      </c>
      <c r="G188" s="50">
        <v>3.1852370112632098</v>
      </c>
      <c r="H188" s="50">
        <v>3.1496713194443502</v>
      </c>
      <c r="I188" s="50">
        <v>3.13446814974187</v>
      </c>
      <c r="J188" s="50">
        <v>3.0748833075806301</v>
      </c>
      <c r="K188" s="50">
        <v>3.0798633690335002</v>
      </c>
      <c r="L188" s="50">
        <v>3.0102969095893402</v>
      </c>
      <c r="M188" s="50">
        <v>3.0065870006025799</v>
      </c>
      <c r="N188" s="50">
        <v>2.99804992477367</v>
      </c>
      <c r="O188" s="50">
        <v>3.0843504899259702</v>
      </c>
      <c r="P188" s="50">
        <v>3.07824456029909</v>
      </c>
      <c r="Q188" s="50">
        <v>3.07563877144558</v>
      </c>
      <c r="R188" s="50">
        <v>3.0752332154935802</v>
      </c>
      <c r="S188" s="50">
        <v>3.0003423214252698</v>
      </c>
      <c r="T188" s="50">
        <v>3.0003423214252698</v>
      </c>
      <c r="U188" s="50">
        <v>3.0003423214252698</v>
      </c>
      <c r="V188" s="50">
        <v>3.0003423214252698</v>
      </c>
      <c r="W188" s="50">
        <v>3.00123079664194</v>
      </c>
      <c r="X188" s="50">
        <v>2.97062519432719</v>
      </c>
      <c r="Y188" s="50">
        <v>2.9580242560494101</v>
      </c>
      <c r="Z188" s="50">
        <v>2.9580553116930099</v>
      </c>
      <c r="AA188" s="50">
        <v>2.9558122246126399</v>
      </c>
      <c r="AB188" s="50">
        <v>2.9540002685411202</v>
      </c>
      <c r="AC188" s="50">
        <v>2.9021721283669901</v>
      </c>
      <c r="AD188" s="50">
        <v>2.9636164397359201</v>
      </c>
      <c r="AE188" s="50">
        <v>2.9599798216191999</v>
      </c>
      <c r="AF188" s="50">
        <v>2.9581462063300701</v>
      </c>
      <c r="AG188" s="50">
        <v>2.9581462063300701</v>
      </c>
      <c r="AH188" s="50">
        <v>2.9581462063300701</v>
      </c>
      <c r="AI188" s="50">
        <v>2.8901489958251299</v>
      </c>
      <c r="AJ188" s="50">
        <v>2.9235408392369102</v>
      </c>
      <c r="AK188" s="50">
        <v>2.8672045191030699</v>
      </c>
      <c r="AL188" s="50">
        <v>2.8175438373402502</v>
      </c>
      <c r="AM188" s="50">
        <v>2.8175438373402502</v>
      </c>
      <c r="AN188" s="50">
        <v>2.8164725682824798</v>
      </c>
      <c r="AO188" s="50">
        <v>2.8164725682824798</v>
      </c>
      <c r="AP188" s="50"/>
    </row>
    <row r="189" spans="1:42">
      <c r="A189" s="50"/>
      <c r="B189" s="50">
        <f t="shared" si="97"/>
        <v>2009</v>
      </c>
      <c r="C189" s="50">
        <v>3.51625518923256</v>
      </c>
      <c r="D189" s="50">
        <v>3.3643239773591702</v>
      </c>
      <c r="E189" s="50">
        <v>3.1935621089613102</v>
      </c>
      <c r="F189" s="50">
        <v>3.1933423347491199</v>
      </c>
      <c r="G189" s="50">
        <v>3.2096203647444002</v>
      </c>
      <c r="H189" s="50">
        <v>3.1759861804054701</v>
      </c>
      <c r="I189" s="50">
        <v>3.16253458651066</v>
      </c>
      <c r="J189" s="50">
        <v>3.1003684857547502</v>
      </c>
      <c r="K189" s="50">
        <v>3.1047417531921</v>
      </c>
      <c r="L189" s="50">
        <v>3.0375683128772</v>
      </c>
      <c r="M189" s="50">
        <v>3.0337578890722501</v>
      </c>
      <c r="N189" s="50">
        <v>3.0247335731723801</v>
      </c>
      <c r="O189" s="50">
        <v>3.1062014612128501</v>
      </c>
      <c r="P189" s="50">
        <v>3.1004626013825498</v>
      </c>
      <c r="Q189" s="50">
        <v>3.1000338368214999</v>
      </c>
      <c r="R189" s="50">
        <v>3.1004342660239801</v>
      </c>
      <c r="S189" s="50">
        <v>3.0270754670300999</v>
      </c>
      <c r="T189" s="50">
        <v>3.0270754670300999</v>
      </c>
      <c r="U189" s="50">
        <v>3.0270754670300999</v>
      </c>
      <c r="V189" s="50">
        <v>3.0270754670300999</v>
      </c>
      <c r="W189" s="50">
        <v>3.0278923126843198</v>
      </c>
      <c r="X189" s="50">
        <v>2.99816477347373</v>
      </c>
      <c r="Y189" s="50">
        <v>2.98519571577918</v>
      </c>
      <c r="Z189" s="50">
        <v>2.9873978709408102</v>
      </c>
      <c r="AA189" s="50">
        <v>2.9852487910638201</v>
      </c>
      <c r="AB189" s="50">
        <v>2.9835176461467201</v>
      </c>
      <c r="AC189" s="50">
        <v>2.9330556435589301</v>
      </c>
      <c r="AD189" s="50">
        <v>2.98670455652268</v>
      </c>
      <c r="AE189" s="50">
        <v>2.9837517403102001</v>
      </c>
      <c r="AF189" s="50">
        <v>2.98172301851229</v>
      </c>
      <c r="AG189" s="50">
        <v>2.98172301851229</v>
      </c>
      <c r="AH189" s="50">
        <v>2.98172301851229</v>
      </c>
      <c r="AI189" s="50">
        <v>2.91380130265002</v>
      </c>
      <c r="AJ189" s="50">
        <v>2.9454004403665999</v>
      </c>
      <c r="AK189" s="50">
        <v>2.8988539561568998</v>
      </c>
      <c r="AL189" s="50">
        <v>2.84313938172874</v>
      </c>
      <c r="AM189" s="50">
        <v>2.84313938172874</v>
      </c>
      <c r="AN189" s="50">
        <v>2.84164487732644</v>
      </c>
      <c r="AO189" s="50">
        <v>2.8418326640971601</v>
      </c>
      <c r="AP189" s="50"/>
    </row>
    <row r="190" spans="1:42">
      <c r="A190" s="50"/>
      <c r="B190" s="50">
        <f t="shared" si="97"/>
        <v>2010</v>
      </c>
      <c r="C190" s="50">
        <v>3.4307712152390399</v>
      </c>
      <c r="D190" s="50">
        <v>3.3156892505019702</v>
      </c>
      <c r="E190" s="50">
        <v>3.19620286751418</v>
      </c>
      <c r="F190" s="50">
        <v>3.2012912734258099</v>
      </c>
      <c r="G190" s="50">
        <v>3.2177320011921799</v>
      </c>
      <c r="H190" s="50">
        <v>3.1870071179023101</v>
      </c>
      <c r="I190" s="50">
        <v>3.2307968093506299</v>
      </c>
      <c r="J190" s="50">
        <v>3.1483129758984401</v>
      </c>
      <c r="K190" s="50">
        <v>3.1502424041514101</v>
      </c>
      <c r="L190" s="50">
        <v>3.0900474225599899</v>
      </c>
      <c r="M190" s="50">
        <v>3.0860991028795599</v>
      </c>
      <c r="N190" s="50">
        <v>3.0762882674188199</v>
      </c>
      <c r="O190" s="50">
        <v>3.1488825721532399</v>
      </c>
      <c r="P190" s="50">
        <v>3.13810448240437</v>
      </c>
      <c r="Q190" s="50">
        <v>3.1381343501060699</v>
      </c>
      <c r="R190" s="50">
        <v>3.1381846765839798</v>
      </c>
      <c r="S190" s="50">
        <v>3.0667667230075399</v>
      </c>
      <c r="T190" s="50">
        <v>3.0667667230075399</v>
      </c>
      <c r="U190" s="50">
        <v>3.0667667230075399</v>
      </c>
      <c r="V190" s="50">
        <v>3.0667667230075399</v>
      </c>
      <c r="W190" s="50">
        <v>3.0674928860113</v>
      </c>
      <c r="X190" s="50">
        <v>3.0395982363601801</v>
      </c>
      <c r="Y190" s="50">
        <v>3.02679837232282</v>
      </c>
      <c r="Z190" s="50">
        <v>3.0290157764000001</v>
      </c>
      <c r="AA190" s="50">
        <v>3.0269848861613098</v>
      </c>
      <c r="AB190" s="50">
        <v>3.02535511345144</v>
      </c>
      <c r="AC190" s="50">
        <v>2.9744953674186001</v>
      </c>
      <c r="AD190" s="50">
        <v>3.0191110332383801</v>
      </c>
      <c r="AE190" s="50">
        <v>3.0162874455753301</v>
      </c>
      <c r="AF190" s="50">
        <v>3.0141660912752402</v>
      </c>
      <c r="AG190" s="50">
        <v>3.0141660912752402</v>
      </c>
      <c r="AH190" s="50">
        <v>3.0141660912752402</v>
      </c>
      <c r="AI190" s="50">
        <v>2.9486235477831002</v>
      </c>
      <c r="AJ190" s="50">
        <v>2.9743372379289998</v>
      </c>
      <c r="AK190" s="50">
        <v>2.9291948890649202</v>
      </c>
      <c r="AL190" s="50">
        <v>2.8692871614729598</v>
      </c>
      <c r="AM190" s="50">
        <v>2.8692871614729598</v>
      </c>
      <c r="AN190" s="50">
        <v>2.8670287229340898</v>
      </c>
      <c r="AO190" s="50">
        <v>2.8672007008840001</v>
      </c>
      <c r="AP190" s="50"/>
    </row>
    <row r="191" spans="1:42">
      <c r="A191" s="50"/>
      <c r="B191" s="50">
        <f t="shared" si="97"/>
        <v>2011</v>
      </c>
      <c r="C191" s="50">
        <v>3.4794147388195702</v>
      </c>
      <c r="D191" s="50">
        <v>3.3823435856919501</v>
      </c>
      <c r="E191" s="50">
        <v>3.2428599984424999</v>
      </c>
      <c r="F191" s="50">
        <v>3.2499142222650299</v>
      </c>
      <c r="G191" s="50">
        <v>3.2703349459742701</v>
      </c>
      <c r="H191" s="50">
        <v>3.2419308662605002</v>
      </c>
      <c r="I191" s="50">
        <v>3.2657810758571202</v>
      </c>
      <c r="J191" s="50">
        <v>3.1646838812281999</v>
      </c>
      <c r="K191" s="50">
        <v>3.1660826453745599</v>
      </c>
      <c r="L191" s="50">
        <v>3.1193760652774398</v>
      </c>
      <c r="M191" s="50">
        <v>3.1155312972754099</v>
      </c>
      <c r="N191" s="50">
        <v>3.1079632291900299</v>
      </c>
      <c r="O191" s="50">
        <v>3.1697856316767599</v>
      </c>
      <c r="P191" s="50">
        <v>3.15642571874855</v>
      </c>
      <c r="Q191" s="50">
        <v>3.1506121700783098</v>
      </c>
      <c r="R191" s="50">
        <v>3.1524790952811999</v>
      </c>
      <c r="S191" s="50">
        <v>3.0871595457834098</v>
      </c>
      <c r="T191" s="50">
        <v>3.0871595457834098</v>
      </c>
      <c r="U191" s="50">
        <v>3.0871595457834098</v>
      </c>
      <c r="V191" s="50">
        <v>3.0855377301509699</v>
      </c>
      <c r="W191" s="50">
        <v>3.0861910669291999</v>
      </c>
      <c r="X191" s="50">
        <v>3.0605324392269302</v>
      </c>
      <c r="Y191" s="50">
        <v>3.0486608862718301</v>
      </c>
      <c r="Z191" s="50">
        <v>3.0507327728098201</v>
      </c>
      <c r="AA191" s="50">
        <v>3.0489481319335701</v>
      </c>
      <c r="AB191" s="50">
        <v>3.0468468536678199</v>
      </c>
      <c r="AC191" s="50">
        <v>2.9984010874968998</v>
      </c>
      <c r="AD191" s="50">
        <v>3.0443478684314398</v>
      </c>
      <c r="AE191" s="50">
        <v>3.0414662447356902</v>
      </c>
      <c r="AF191" s="50">
        <v>3.0393391690941498</v>
      </c>
      <c r="AG191" s="50">
        <v>3.0393391690941498</v>
      </c>
      <c r="AH191" s="50">
        <v>3.0393391690941498</v>
      </c>
      <c r="AI191" s="50">
        <v>2.9775088857407002</v>
      </c>
      <c r="AJ191" s="50">
        <v>3.0002752415412601</v>
      </c>
      <c r="AK191" s="50">
        <v>2.9594225975139401</v>
      </c>
      <c r="AL191" s="50">
        <v>2.8975052216061199</v>
      </c>
      <c r="AM191" s="50">
        <v>2.8975052216061199</v>
      </c>
      <c r="AN191" s="50">
        <v>2.8953246370058001</v>
      </c>
      <c r="AO191" s="50">
        <v>2.8954820719387002</v>
      </c>
      <c r="AP191" s="50"/>
    </row>
    <row r="192" spans="1:42">
      <c r="A192" s="50"/>
      <c r="B192" s="50">
        <f t="shared" si="97"/>
        <v>2012</v>
      </c>
      <c r="C192" s="50">
        <v>3.68444634502585</v>
      </c>
      <c r="D192" s="50">
        <v>3.5890312639183701</v>
      </c>
      <c r="E192" s="50">
        <v>3.3761643359634101</v>
      </c>
      <c r="F192" s="50">
        <v>3.3840835161292402</v>
      </c>
      <c r="G192" s="50">
        <v>3.3973248693270102</v>
      </c>
      <c r="H192" s="50">
        <v>3.3701923323140801</v>
      </c>
      <c r="I192" s="50">
        <v>3.3767254208739899</v>
      </c>
      <c r="J192" s="50">
        <v>3.2439027298774499</v>
      </c>
      <c r="K192" s="50">
        <v>3.2440082644902799</v>
      </c>
      <c r="L192" s="50">
        <v>3.1916722306176601</v>
      </c>
      <c r="M192" s="50">
        <v>3.1877101512260002</v>
      </c>
      <c r="N192" s="50">
        <v>3.18748590685456</v>
      </c>
      <c r="O192" s="50">
        <v>3.2276549998167199</v>
      </c>
      <c r="P192" s="50">
        <v>3.2146620982799599</v>
      </c>
      <c r="Q192" s="50">
        <v>3.2109018676840702</v>
      </c>
      <c r="R192" s="50">
        <v>3.2121892837458002</v>
      </c>
      <c r="S192" s="50">
        <v>3.1487459438013099</v>
      </c>
      <c r="T192" s="50">
        <v>3.1487459438013099</v>
      </c>
      <c r="U192" s="50">
        <v>3.1487459438013099</v>
      </c>
      <c r="V192" s="50">
        <v>3.14646920592127</v>
      </c>
      <c r="W192" s="50">
        <v>3.1470323171832</v>
      </c>
      <c r="X192" s="50">
        <v>3.1217393679180501</v>
      </c>
      <c r="Y192" s="50">
        <v>3.10970884362224</v>
      </c>
      <c r="Z192" s="50">
        <v>3.1111654087400602</v>
      </c>
      <c r="AA192" s="50">
        <v>3.1094798239169701</v>
      </c>
      <c r="AB192" s="50">
        <v>3.1074920317779098</v>
      </c>
      <c r="AC192" s="50">
        <v>3.0606207516339499</v>
      </c>
      <c r="AD192" s="50">
        <v>3.09482922527169</v>
      </c>
      <c r="AE192" s="50">
        <v>3.0949805828572101</v>
      </c>
      <c r="AF192" s="50">
        <v>3.0926868929539499</v>
      </c>
      <c r="AG192" s="50">
        <v>3.0926868929539499</v>
      </c>
      <c r="AH192" s="50">
        <v>3.0926868929539499</v>
      </c>
      <c r="AI192" s="50">
        <v>3.0418240856194099</v>
      </c>
      <c r="AJ192" s="50">
        <v>3.0559238029413698</v>
      </c>
      <c r="AK192" s="50">
        <v>3.0213129041786502</v>
      </c>
      <c r="AL192" s="50">
        <v>2.9540785681505102</v>
      </c>
      <c r="AM192" s="50">
        <v>2.9540785681505102</v>
      </c>
      <c r="AN192" s="50">
        <v>2.9519325197235702</v>
      </c>
      <c r="AO192" s="50">
        <v>2.9521900643360799</v>
      </c>
      <c r="AP192" s="50"/>
    </row>
    <row r="193" spans="1:44">
      <c r="A193" s="50"/>
      <c r="B193" s="50">
        <f t="shared" si="97"/>
        <v>2013</v>
      </c>
      <c r="C193" s="50">
        <v>3.6793843688600001</v>
      </c>
      <c r="D193" s="50">
        <v>3.5998230132318398</v>
      </c>
      <c r="E193" s="50">
        <v>3.4093826687462201</v>
      </c>
      <c r="F193" s="50">
        <v>3.4148657451903301</v>
      </c>
      <c r="G193" s="50">
        <v>3.4294386856030998</v>
      </c>
      <c r="H193" s="50">
        <v>3.4051788360357</v>
      </c>
      <c r="I193" s="50">
        <v>3.3907024092956402</v>
      </c>
      <c r="J193" s="50">
        <v>3.2698991954852601</v>
      </c>
      <c r="K193" s="50">
        <v>3.2697183974533899</v>
      </c>
      <c r="L193" s="50">
        <v>3.2281963106828599</v>
      </c>
      <c r="M193" s="50">
        <v>3.2244252926003298</v>
      </c>
      <c r="N193" s="50">
        <v>3.22646818886551</v>
      </c>
      <c r="O193" s="50">
        <v>3.2573392748592598</v>
      </c>
      <c r="P193" s="50">
        <v>3.2432884528416399</v>
      </c>
      <c r="Q193" s="50">
        <v>3.2365944583166302</v>
      </c>
      <c r="R193" s="50">
        <v>3.2371549646106601</v>
      </c>
      <c r="S193" s="50">
        <v>3.17411829878146</v>
      </c>
      <c r="T193" s="50">
        <v>3.17411829878146</v>
      </c>
      <c r="U193" s="50">
        <v>3.17411829878146</v>
      </c>
      <c r="V193" s="50">
        <v>3.1721597714356502</v>
      </c>
      <c r="W193" s="50">
        <v>3.1726586270219799</v>
      </c>
      <c r="X193" s="50">
        <v>3.1475857672772101</v>
      </c>
      <c r="Y193" s="50">
        <v>3.1353078173710101</v>
      </c>
      <c r="Z193" s="50">
        <v>3.1365491789855602</v>
      </c>
      <c r="AA193" s="50">
        <v>3.1349947937310101</v>
      </c>
      <c r="AB193" s="50">
        <v>3.1331602691717699</v>
      </c>
      <c r="AC193" s="50">
        <v>3.0901407373044498</v>
      </c>
      <c r="AD193" s="50">
        <v>3.1174789972395902</v>
      </c>
      <c r="AE193" s="50">
        <v>3.11657810202618</v>
      </c>
      <c r="AF193" s="50">
        <v>3.11434838619014</v>
      </c>
      <c r="AG193" s="50">
        <v>3.11434838619014</v>
      </c>
      <c r="AH193" s="50">
        <v>3.11434838619014</v>
      </c>
      <c r="AI193" s="50">
        <v>3.0681015558890001</v>
      </c>
      <c r="AJ193" s="50">
        <v>3.07707002316203</v>
      </c>
      <c r="AK193" s="50">
        <v>3.0497319493054</v>
      </c>
      <c r="AL193" s="50">
        <v>2.9799611907256001</v>
      </c>
      <c r="AM193" s="50">
        <v>2.9799611907256001</v>
      </c>
      <c r="AN193" s="50">
        <v>2.9773795510457099</v>
      </c>
      <c r="AO193" s="50">
        <v>2.9775210896281199</v>
      </c>
      <c r="AP193" s="50"/>
    </row>
    <row r="194" spans="1:44">
      <c r="A194" s="50"/>
      <c r="B194" s="50">
        <f t="shared" si="97"/>
        <v>2014</v>
      </c>
      <c r="C194" s="50">
        <v>3.67211013692976</v>
      </c>
      <c r="D194" s="50">
        <v>3.5996741844338702</v>
      </c>
      <c r="E194" s="50">
        <v>3.4069347709843898</v>
      </c>
      <c r="F194" s="50">
        <v>3.4170366379891499</v>
      </c>
      <c r="G194" s="50">
        <v>3.4356567767848598</v>
      </c>
      <c r="H194" s="50">
        <v>3.4132239830644</v>
      </c>
      <c r="I194" s="50">
        <v>3.4082951412437001</v>
      </c>
      <c r="J194" s="50">
        <v>3.29553649983976</v>
      </c>
      <c r="K194" s="50">
        <v>3.2942602418417199</v>
      </c>
      <c r="L194" s="50">
        <v>3.2519489605949499</v>
      </c>
      <c r="M194" s="50">
        <v>3.2475303767909098</v>
      </c>
      <c r="N194" s="50">
        <v>3.2494200380210501</v>
      </c>
      <c r="O194" s="50">
        <v>3.2782507778411598</v>
      </c>
      <c r="P194" s="50">
        <v>3.2646686701200398</v>
      </c>
      <c r="Q194" s="50">
        <v>3.2536507472806702</v>
      </c>
      <c r="R194" s="50">
        <v>3.2587821263233798</v>
      </c>
      <c r="S194" s="50">
        <v>3.1976220732742</v>
      </c>
      <c r="T194" s="50">
        <v>3.1976220732742</v>
      </c>
      <c r="U194" s="50">
        <v>3.1976220732742</v>
      </c>
      <c r="V194" s="50">
        <v>3.1958005545625099</v>
      </c>
      <c r="W194" s="50">
        <v>3.1962513056769799</v>
      </c>
      <c r="X194" s="50">
        <v>3.1720263980946801</v>
      </c>
      <c r="Y194" s="50">
        <v>3.16107964315824</v>
      </c>
      <c r="Z194" s="50">
        <v>3.1623716634325199</v>
      </c>
      <c r="AA194" s="50">
        <v>3.1609115073446201</v>
      </c>
      <c r="AB194" s="50">
        <v>3.1591869998006898</v>
      </c>
      <c r="AC194" s="50">
        <v>3.11642112791758</v>
      </c>
      <c r="AD194" s="50">
        <v>3.1378443880045599</v>
      </c>
      <c r="AE194" s="50">
        <v>3.1363868311916798</v>
      </c>
      <c r="AF194" s="50">
        <v>3.1343343533683599</v>
      </c>
      <c r="AG194" s="50">
        <v>3.1343343533683599</v>
      </c>
      <c r="AH194" s="50">
        <v>3.1343343533683599</v>
      </c>
      <c r="AI194" s="50">
        <v>3.0936776751841202</v>
      </c>
      <c r="AJ194" s="50">
        <v>3.1031030306888101</v>
      </c>
      <c r="AK194" s="50">
        <v>3.0816503378418201</v>
      </c>
      <c r="AL194" s="50">
        <v>3.0132852526435898</v>
      </c>
      <c r="AM194" s="50">
        <v>3.0132852526435898</v>
      </c>
      <c r="AN194" s="50">
        <v>3.0104885943803601</v>
      </c>
      <c r="AO194" s="50">
        <v>3.0106837911351398</v>
      </c>
      <c r="AP194" s="50"/>
    </row>
    <row r="195" spans="1:44">
      <c r="A195" s="50"/>
      <c r="B195" s="50">
        <f t="shared" si="97"/>
        <v>2015</v>
      </c>
      <c r="C195" s="50">
        <v>3.6740559250719902</v>
      </c>
      <c r="D195" s="50">
        <v>3.6039367778122098</v>
      </c>
      <c r="E195" s="50">
        <v>3.4086345032326801</v>
      </c>
      <c r="F195" s="50">
        <v>3.4201441363038998</v>
      </c>
      <c r="G195" s="50">
        <v>3.4402472743172701</v>
      </c>
      <c r="H195" s="50">
        <v>3.4190038428625402</v>
      </c>
      <c r="I195" s="50">
        <v>3.39749980899402</v>
      </c>
      <c r="J195" s="50">
        <v>3.2976245025772299</v>
      </c>
      <c r="K195" s="50">
        <v>3.29660718692802</v>
      </c>
      <c r="L195" s="50">
        <v>3.2541677271223999</v>
      </c>
      <c r="M195" s="50">
        <v>3.2500420761017899</v>
      </c>
      <c r="N195" s="50">
        <v>3.2480167309137702</v>
      </c>
      <c r="O195" s="50">
        <v>3.2771884102443498</v>
      </c>
      <c r="P195" s="50">
        <v>3.2637069637390201</v>
      </c>
      <c r="Q195" s="50">
        <v>3.2519803176734698</v>
      </c>
      <c r="R195" s="50">
        <v>3.2577122554697602</v>
      </c>
      <c r="S195" s="50">
        <v>3.2026874825757701</v>
      </c>
      <c r="T195" s="50">
        <v>3.2026874825757701</v>
      </c>
      <c r="U195" s="50">
        <v>3.2026874825757701</v>
      </c>
      <c r="V195" s="50">
        <v>3.1999280047380401</v>
      </c>
      <c r="W195" s="50">
        <v>3.2003473272208902</v>
      </c>
      <c r="X195" s="50">
        <v>3.17640333624882</v>
      </c>
      <c r="Y195" s="50">
        <v>3.1668888024808401</v>
      </c>
      <c r="Z195" s="50">
        <v>3.16800630985529</v>
      </c>
      <c r="AA195" s="50">
        <v>3.1668393517039202</v>
      </c>
      <c r="AB195" s="50">
        <v>3.16522181631513</v>
      </c>
      <c r="AC195" s="50">
        <v>3.1243167100627498</v>
      </c>
      <c r="AD195" s="50">
        <v>3.1465035262563599</v>
      </c>
      <c r="AE195" s="50">
        <v>3.1455638008486102</v>
      </c>
      <c r="AF195" s="50">
        <v>3.1435927812450202</v>
      </c>
      <c r="AG195" s="50">
        <v>3.1435927812450202</v>
      </c>
      <c r="AH195" s="50">
        <v>3.1435927812450202</v>
      </c>
      <c r="AI195" s="50">
        <v>3.1047891975515798</v>
      </c>
      <c r="AJ195" s="50">
        <v>3.1125739802874399</v>
      </c>
      <c r="AK195" s="50">
        <v>3.09120026011629</v>
      </c>
      <c r="AL195" s="50">
        <v>3.0223131238038601</v>
      </c>
      <c r="AM195" s="50">
        <v>3.0223131238038601</v>
      </c>
      <c r="AN195" s="50">
        <v>3.01970987943352</v>
      </c>
      <c r="AO195" s="50">
        <v>3.0195067218282401</v>
      </c>
      <c r="AP195" s="50"/>
    </row>
    <row r="196" spans="1:44">
      <c r="A196" s="50"/>
      <c r="B196" s="50">
        <f t="shared" si="97"/>
        <v>2016</v>
      </c>
      <c r="C196" s="50">
        <v>3.6557448279157101</v>
      </c>
      <c r="D196" s="50">
        <v>3.5940652527868</v>
      </c>
      <c r="E196" s="50">
        <v>3.4342809256433</v>
      </c>
      <c r="F196" s="50">
        <v>3.4358101726379902</v>
      </c>
      <c r="G196" s="50">
        <v>3.45559033159542</v>
      </c>
      <c r="H196" s="50">
        <v>3.43569078749894</v>
      </c>
      <c r="I196" s="50">
        <v>3.4052354456509502</v>
      </c>
      <c r="J196" s="50">
        <v>3.30533911224753</v>
      </c>
      <c r="K196" s="50">
        <v>3.3057753866377202</v>
      </c>
      <c r="L196" s="50">
        <v>3.2640002729225199</v>
      </c>
      <c r="M196" s="50">
        <v>3.26100528229001</v>
      </c>
      <c r="N196" s="50">
        <v>3.2601935478102901</v>
      </c>
      <c r="O196" s="50">
        <v>3.2861635941881802</v>
      </c>
      <c r="P196" s="50">
        <v>3.2730414446521499</v>
      </c>
      <c r="Q196" s="50">
        <v>3.2623084654622101</v>
      </c>
      <c r="R196" s="50">
        <v>3.2685142244730399</v>
      </c>
      <c r="S196" s="50">
        <v>3.2163165187965101</v>
      </c>
      <c r="T196" s="50">
        <v>3.2163165187965101</v>
      </c>
      <c r="U196" s="50">
        <v>3.2163165187965101</v>
      </c>
      <c r="V196" s="50">
        <v>3.2138243526021602</v>
      </c>
      <c r="W196" s="50">
        <v>3.2142172394334398</v>
      </c>
      <c r="X196" s="50">
        <v>3.1915912627740601</v>
      </c>
      <c r="Y196" s="50">
        <v>3.18228190860316</v>
      </c>
      <c r="Z196" s="50">
        <v>3.1830667669555099</v>
      </c>
      <c r="AA196" s="50">
        <v>3.1819442722721898</v>
      </c>
      <c r="AB196" s="50">
        <v>3.1803946668920799</v>
      </c>
      <c r="AC196" s="50">
        <v>3.1405212415162702</v>
      </c>
      <c r="AD196" s="50">
        <v>3.1603142779128999</v>
      </c>
      <c r="AE196" s="50">
        <v>3.1599020948818399</v>
      </c>
      <c r="AF196" s="50">
        <v>3.15671272375595</v>
      </c>
      <c r="AG196" s="50">
        <v>3.15671272375595</v>
      </c>
      <c r="AH196" s="50">
        <v>3.15671272375595</v>
      </c>
      <c r="AI196" s="50">
        <v>3.1166011861268799</v>
      </c>
      <c r="AJ196" s="50">
        <v>3.12103345478809</v>
      </c>
      <c r="AK196" s="50">
        <v>3.1113323842466598</v>
      </c>
      <c r="AL196" s="50">
        <v>3.0419410247710599</v>
      </c>
      <c r="AM196" s="50">
        <v>3.0419410247710599</v>
      </c>
      <c r="AN196" s="50">
        <v>3.0396735285357899</v>
      </c>
      <c r="AO196" s="50">
        <v>3.0393375523174901</v>
      </c>
      <c r="AP196" s="50"/>
    </row>
    <row r="197" spans="1:44">
      <c r="A197" s="50"/>
      <c r="B197" s="50">
        <f t="shared" si="97"/>
        <v>2017</v>
      </c>
      <c r="C197" s="50">
        <v>3.6500746248217801</v>
      </c>
      <c r="D197" s="50">
        <v>3.58963345258918</v>
      </c>
      <c r="E197" s="50">
        <v>3.4284091446911802</v>
      </c>
      <c r="F197" s="50">
        <v>3.4328507260429699</v>
      </c>
      <c r="G197" s="50">
        <v>3.4534011275743199</v>
      </c>
      <c r="H197" s="50">
        <v>3.43439654625988</v>
      </c>
      <c r="I197" s="50">
        <v>3.4065343133278101</v>
      </c>
      <c r="J197" s="50">
        <v>3.3126774357704298</v>
      </c>
      <c r="K197" s="50">
        <v>3.31270025854842</v>
      </c>
      <c r="L197" s="50">
        <v>3.26764410324204</v>
      </c>
      <c r="M197" s="50">
        <v>3.2647536173580098</v>
      </c>
      <c r="N197" s="50">
        <v>3.2617102942491498</v>
      </c>
      <c r="O197" s="50">
        <v>3.29127363665184</v>
      </c>
      <c r="P197" s="50">
        <v>3.2772202919487201</v>
      </c>
      <c r="Q197" s="50">
        <v>3.2669842259519601</v>
      </c>
      <c r="R197" s="50">
        <v>3.2728935008086899</v>
      </c>
      <c r="S197" s="50">
        <v>3.2250953529938799</v>
      </c>
      <c r="T197" s="50">
        <v>3.2250953529938799</v>
      </c>
      <c r="U197" s="50">
        <v>3.2250953529938799</v>
      </c>
      <c r="V197" s="50">
        <v>3.2228752645460399</v>
      </c>
      <c r="W197" s="50">
        <v>3.2232498265229301</v>
      </c>
      <c r="X197" s="50">
        <v>3.20149783194395</v>
      </c>
      <c r="Y197" s="50">
        <v>3.19201432444398</v>
      </c>
      <c r="Z197" s="50">
        <v>3.19273953050905</v>
      </c>
      <c r="AA197" s="50">
        <v>3.1916513944040701</v>
      </c>
      <c r="AB197" s="50">
        <v>3.1901530139532999</v>
      </c>
      <c r="AC197" s="50">
        <v>3.1518631013126202</v>
      </c>
      <c r="AD197" s="50">
        <v>3.1714211577156699</v>
      </c>
      <c r="AE197" s="50">
        <v>3.1712952556846701</v>
      </c>
      <c r="AF197" s="50">
        <v>3.1681724090316599</v>
      </c>
      <c r="AG197" s="50">
        <v>3.1681724090316599</v>
      </c>
      <c r="AH197" s="50">
        <v>3.1681724090316599</v>
      </c>
      <c r="AI197" s="50">
        <v>3.1292006343093299</v>
      </c>
      <c r="AJ197" s="50">
        <v>3.1320340353046001</v>
      </c>
      <c r="AK197" s="50">
        <v>3.1201188756426501</v>
      </c>
      <c r="AL197" s="50">
        <v>3.0497812628035699</v>
      </c>
      <c r="AM197" s="50">
        <v>3.0497812628035699</v>
      </c>
      <c r="AN197" s="50">
        <v>3.04758210642572</v>
      </c>
      <c r="AO197" s="50">
        <v>3.0473036197913399</v>
      </c>
      <c r="AP197" s="50"/>
    </row>
    <row r="198" spans="1:44">
      <c r="A198" s="50"/>
      <c r="B198" s="50">
        <f t="shared" si="97"/>
        <v>2018</v>
      </c>
      <c r="C198" s="50">
        <v>3.6411042300618899</v>
      </c>
      <c r="D198" s="50">
        <v>3.5660788846346798</v>
      </c>
      <c r="E198" s="50">
        <v>3.4230263493220101</v>
      </c>
      <c r="F198" s="50">
        <v>3.4214073859784699</v>
      </c>
      <c r="G198" s="50">
        <v>3.4412567338461399</v>
      </c>
      <c r="H198" s="50">
        <v>3.4233270595759899</v>
      </c>
      <c r="I198" s="50">
        <v>3.40537265642409</v>
      </c>
      <c r="J198" s="50">
        <v>3.3145648843228002</v>
      </c>
      <c r="K198" s="50">
        <v>3.3145665985567199</v>
      </c>
      <c r="L198" s="50">
        <v>3.2715915724547799</v>
      </c>
      <c r="M198" s="50">
        <v>3.2681328959809899</v>
      </c>
      <c r="N198" s="50">
        <v>3.2666762015721198</v>
      </c>
      <c r="O198" s="50">
        <v>3.2993504034157701</v>
      </c>
      <c r="P198" s="50">
        <v>3.2850564234061999</v>
      </c>
      <c r="Q198" s="50">
        <v>3.2748907611297602</v>
      </c>
      <c r="R198" s="50">
        <v>3.2805745332931799</v>
      </c>
      <c r="S198" s="50">
        <v>3.2363018863086799</v>
      </c>
      <c r="T198" s="50">
        <v>3.2363018863086799</v>
      </c>
      <c r="U198" s="50">
        <v>3.2363018863086799</v>
      </c>
      <c r="V198" s="50">
        <v>3.2341982395350599</v>
      </c>
      <c r="W198" s="50">
        <v>3.2345553986401598</v>
      </c>
      <c r="X198" s="50">
        <v>3.21349661105259</v>
      </c>
      <c r="Y198" s="50">
        <v>3.2045232947556501</v>
      </c>
      <c r="Z198" s="50">
        <v>3.20518644013428</v>
      </c>
      <c r="AA198" s="50">
        <v>3.2041742295192099</v>
      </c>
      <c r="AB198" s="50">
        <v>3.2027189548522599</v>
      </c>
      <c r="AC198" s="50">
        <v>3.1654265588246102</v>
      </c>
      <c r="AD198" s="50">
        <v>3.1837181552586702</v>
      </c>
      <c r="AE198" s="50">
        <v>3.18462975158491</v>
      </c>
      <c r="AF198" s="50">
        <v>3.1815498814496599</v>
      </c>
      <c r="AG198" s="50">
        <v>3.1815498814496599</v>
      </c>
      <c r="AH198" s="50">
        <v>3.1815498814496599</v>
      </c>
      <c r="AI198" s="50">
        <v>3.1464539947052899</v>
      </c>
      <c r="AJ198" s="50">
        <v>3.1475680926954199</v>
      </c>
      <c r="AK198" s="50">
        <v>3.1338195252923802</v>
      </c>
      <c r="AL198" s="50">
        <v>3.0632930798873299</v>
      </c>
      <c r="AM198" s="50">
        <v>3.0632930798873299</v>
      </c>
      <c r="AN198" s="50">
        <v>3.06106831586419</v>
      </c>
      <c r="AO198" s="50">
        <v>3.0607811308027801</v>
      </c>
      <c r="AP198" s="50"/>
    </row>
    <row r="199" spans="1:44">
      <c r="A199" s="50"/>
      <c r="B199" s="50">
        <f t="shared" si="97"/>
        <v>2019</v>
      </c>
      <c r="C199" s="50">
        <v>3.62095964316307</v>
      </c>
      <c r="D199" s="50">
        <v>3.5493420148408701</v>
      </c>
      <c r="E199" s="50">
        <v>3.4202256363244099</v>
      </c>
      <c r="F199" s="50">
        <v>3.4213442744712199</v>
      </c>
      <c r="G199" s="50">
        <v>3.4416228935675002</v>
      </c>
      <c r="H199" s="50">
        <v>3.4245697099736101</v>
      </c>
      <c r="I199" s="50">
        <v>3.41048592991902</v>
      </c>
      <c r="J199" s="50">
        <v>3.33477593984765</v>
      </c>
      <c r="K199" s="50">
        <v>3.33366586256192</v>
      </c>
      <c r="L199" s="50">
        <v>3.2902820684340202</v>
      </c>
      <c r="M199" s="50">
        <v>3.2863784166076502</v>
      </c>
      <c r="N199" s="50">
        <v>3.2850873998251</v>
      </c>
      <c r="O199" s="50">
        <v>3.3148383705839102</v>
      </c>
      <c r="P199" s="50">
        <v>3.29950552524227</v>
      </c>
      <c r="Q199" s="50">
        <v>3.2887437551287499</v>
      </c>
      <c r="R199" s="50">
        <v>3.2943449097156599</v>
      </c>
      <c r="S199" s="50">
        <v>3.2481989673206799</v>
      </c>
      <c r="T199" s="50">
        <v>3.2481989673206799</v>
      </c>
      <c r="U199" s="50">
        <v>3.2481989673206799</v>
      </c>
      <c r="V199" s="50">
        <v>3.2447927654434201</v>
      </c>
      <c r="W199" s="50">
        <v>3.2451316208043299</v>
      </c>
      <c r="X199" s="50">
        <v>3.22479392417933</v>
      </c>
      <c r="Y199" s="50">
        <v>3.2162229814660499</v>
      </c>
      <c r="Z199" s="50">
        <v>3.2167464536910599</v>
      </c>
      <c r="AA199" s="50">
        <v>3.2157660345504602</v>
      </c>
      <c r="AB199" s="50">
        <v>3.2145363141019399</v>
      </c>
      <c r="AC199" s="50">
        <v>3.1803499626473402</v>
      </c>
      <c r="AD199" s="50">
        <v>3.1945142971906302</v>
      </c>
      <c r="AE199" s="50">
        <v>3.19577337003405</v>
      </c>
      <c r="AF199" s="50">
        <v>3.19318042325706</v>
      </c>
      <c r="AG199" s="50">
        <v>3.19318042325706</v>
      </c>
      <c r="AH199" s="50">
        <v>3.19318042325706</v>
      </c>
      <c r="AI199" s="50">
        <v>3.15973385927991</v>
      </c>
      <c r="AJ199" s="50">
        <v>3.1594297812142802</v>
      </c>
      <c r="AK199" s="50">
        <v>3.1453110277685301</v>
      </c>
      <c r="AL199" s="50">
        <v>3.0766581761565801</v>
      </c>
      <c r="AM199" s="50">
        <v>3.0766581761565801</v>
      </c>
      <c r="AN199" s="50">
        <v>3.0746046631848101</v>
      </c>
      <c r="AO199" s="50">
        <v>3.0740406372814202</v>
      </c>
      <c r="AP199" s="50"/>
    </row>
    <row r="200" spans="1:44">
      <c r="A200" s="50"/>
      <c r="B200" s="50">
        <f t="shared" si="97"/>
        <v>2020</v>
      </c>
      <c r="C200" s="50">
        <v>3.62301247903532</v>
      </c>
      <c r="D200" s="50">
        <v>3.5309509503954799</v>
      </c>
      <c r="E200" s="50">
        <v>3.4274699557420001</v>
      </c>
      <c r="F200" s="50">
        <v>3.4291931519633398</v>
      </c>
      <c r="G200" s="50">
        <v>3.4540520131213999</v>
      </c>
      <c r="H200" s="50">
        <v>3.4372681700475201</v>
      </c>
      <c r="I200" s="50">
        <v>3.41648823779154</v>
      </c>
      <c r="J200" s="50">
        <v>3.3464788633952698</v>
      </c>
      <c r="K200" s="50">
        <v>3.3461823777810702</v>
      </c>
      <c r="L200" s="50">
        <v>3.3030229035229</v>
      </c>
      <c r="M200" s="50">
        <v>3.29944914854467</v>
      </c>
      <c r="N200" s="50">
        <v>3.2971675898350101</v>
      </c>
      <c r="O200" s="50">
        <v>3.3239026872492898</v>
      </c>
      <c r="P200" s="50">
        <v>3.30782685108267</v>
      </c>
      <c r="Q200" s="50">
        <v>3.2970779720946699</v>
      </c>
      <c r="R200" s="50">
        <v>3.3025122393956998</v>
      </c>
      <c r="S200" s="50">
        <v>3.25969443859859</v>
      </c>
      <c r="T200" s="50">
        <v>3.25969443859859</v>
      </c>
      <c r="U200" s="50">
        <v>3.25969443859859</v>
      </c>
      <c r="V200" s="50">
        <v>3.2566912015762401</v>
      </c>
      <c r="W200" s="50">
        <v>3.25701519898832</v>
      </c>
      <c r="X200" s="50">
        <v>3.2366263552561398</v>
      </c>
      <c r="Y200" s="50">
        <v>3.22804119253008</v>
      </c>
      <c r="Z200" s="50">
        <v>3.2285139213696099</v>
      </c>
      <c r="AA200" s="50">
        <v>3.2269584829397102</v>
      </c>
      <c r="AB200" s="50">
        <v>3.2257558073921899</v>
      </c>
      <c r="AC200" s="50">
        <v>3.1916833550347499</v>
      </c>
      <c r="AD200" s="50">
        <v>3.2042076689996399</v>
      </c>
      <c r="AE200" s="50">
        <v>3.2066439538428999</v>
      </c>
      <c r="AF200" s="50">
        <v>3.2042271668487698</v>
      </c>
      <c r="AG200" s="50">
        <v>3.2042271668487698</v>
      </c>
      <c r="AH200" s="50">
        <v>3.2042271668487698</v>
      </c>
      <c r="AI200" s="50">
        <v>3.1714186107874198</v>
      </c>
      <c r="AJ200" s="50">
        <v>3.1698514274104301</v>
      </c>
      <c r="AK200" s="50">
        <v>3.1526850712605001</v>
      </c>
      <c r="AL200" s="50">
        <v>3.0867850541721702</v>
      </c>
      <c r="AM200" s="50">
        <v>3.0867850541721702</v>
      </c>
      <c r="AN200" s="50">
        <v>3.0850268773014902</v>
      </c>
      <c r="AO200" s="50">
        <v>3.0844668714575199</v>
      </c>
      <c r="AP200" s="50"/>
    </row>
    <row r="201" spans="1:44">
      <c r="A201" s="50"/>
      <c r="B201" s="50">
        <f t="shared" si="97"/>
        <v>2021</v>
      </c>
      <c r="C201" s="50">
        <v>3.6172231372187502</v>
      </c>
      <c r="D201" s="50">
        <v>3.5254632129094601</v>
      </c>
      <c r="E201" s="50">
        <v>3.4330732810063598</v>
      </c>
      <c r="F201" s="50">
        <v>3.4316771711784</v>
      </c>
      <c r="G201" s="50">
        <v>3.4558179616002001</v>
      </c>
      <c r="H201" s="50">
        <v>3.4395691193145699</v>
      </c>
      <c r="I201" s="50">
        <v>3.4310081210079901</v>
      </c>
      <c r="J201" s="50">
        <v>3.35729928026716</v>
      </c>
      <c r="K201" s="50">
        <v>3.35689621011158</v>
      </c>
      <c r="L201" s="50">
        <v>3.31781743660438</v>
      </c>
      <c r="M201" s="50">
        <v>3.31360086148239</v>
      </c>
      <c r="N201" s="50">
        <v>3.3109465422790199</v>
      </c>
      <c r="O201" s="50">
        <v>3.3350088109676701</v>
      </c>
      <c r="P201" s="50">
        <v>3.3188504114444002</v>
      </c>
      <c r="Q201" s="50">
        <v>3.3068368426614501</v>
      </c>
      <c r="R201" s="50">
        <v>3.3127368941747801</v>
      </c>
      <c r="S201" s="50">
        <v>3.2714409935042701</v>
      </c>
      <c r="T201" s="50">
        <v>3.2714409935042701</v>
      </c>
      <c r="U201" s="50">
        <v>3.2714409935042701</v>
      </c>
      <c r="V201" s="50">
        <v>3.2676995175263799</v>
      </c>
      <c r="W201" s="50">
        <v>3.26800894484473</v>
      </c>
      <c r="X201" s="50">
        <v>3.2483810970808999</v>
      </c>
      <c r="Y201" s="50">
        <v>3.2395347287745602</v>
      </c>
      <c r="Z201" s="50">
        <v>3.2399598579943598</v>
      </c>
      <c r="AA201" s="50">
        <v>3.2384462370526599</v>
      </c>
      <c r="AB201" s="50">
        <v>3.23727127313221</v>
      </c>
      <c r="AC201" s="50">
        <v>3.2028413810877301</v>
      </c>
      <c r="AD201" s="50">
        <v>3.2143281603608602</v>
      </c>
      <c r="AE201" s="50">
        <v>3.2171841278445799</v>
      </c>
      <c r="AF201" s="50">
        <v>3.2149946798798301</v>
      </c>
      <c r="AG201" s="50">
        <v>3.2149946798798301</v>
      </c>
      <c r="AH201" s="50">
        <v>3.2149946798798301</v>
      </c>
      <c r="AI201" s="50">
        <v>3.1829691494654901</v>
      </c>
      <c r="AJ201" s="50">
        <v>3.1796593688144501</v>
      </c>
      <c r="AK201" s="50">
        <v>3.1615466989626202</v>
      </c>
      <c r="AL201" s="50">
        <v>3.0961879606504801</v>
      </c>
      <c r="AM201" s="50">
        <v>3.0961879606504801</v>
      </c>
      <c r="AN201" s="50">
        <v>3.0944585381547101</v>
      </c>
      <c r="AO201" s="50">
        <v>3.0940868478350301</v>
      </c>
      <c r="AP201" s="50"/>
    </row>
    <row r="202" spans="1:44">
      <c r="A202" s="50"/>
      <c r="B202" s="50">
        <f t="shared" si="97"/>
        <v>2022</v>
      </c>
      <c r="C202" s="50">
        <v>3.6024937370366099</v>
      </c>
      <c r="D202" s="50">
        <v>3.51891081610052</v>
      </c>
      <c r="E202" s="50">
        <v>3.45623971378035</v>
      </c>
      <c r="F202" s="50">
        <v>3.4525969617577101</v>
      </c>
      <c r="G202" s="50">
        <v>3.4766913803161201</v>
      </c>
      <c r="H202" s="50">
        <v>3.4608081429912101</v>
      </c>
      <c r="I202" s="50">
        <v>3.4401898196945702</v>
      </c>
      <c r="J202" s="50">
        <v>3.3693028534462002</v>
      </c>
      <c r="K202" s="50">
        <v>3.36918480090978</v>
      </c>
      <c r="L202" s="50">
        <v>3.3335006344186402</v>
      </c>
      <c r="M202" s="50">
        <v>3.3293364714228999</v>
      </c>
      <c r="N202" s="50">
        <v>3.32363263846046</v>
      </c>
      <c r="O202" s="50">
        <v>3.3436421232928102</v>
      </c>
      <c r="P202" s="50">
        <v>3.3275756063050501</v>
      </c>
      <c r="Q202" s="50">
        <v>3.3162498472649702</v>
      </c>
      <c r="R202" s="50">
        <v>3.3219758958873999</v>
      </c>
      <c r="S202" s="50">
        <v>3.28393346921776</v>
      </c>
      <c r="T202" s="50">
        <v>3.28393346921776</v>
      </c>
      <c r="U202" s="50">
        <v>3.28393346921776</v>
      </c>
      <c r="V202" s="50">
        <v>3.2802885331796698</v>
      </c>
      <c r="W202" s="50">
        <v>3.28058456501648</v>
      </c>
      <c r="X202" s="50">
        <v>3.26158267102252</v>
      </c>
      <c r="Y202" s="50">
        <v>3.25228081945995</v>
      </c>
      <c r="Z202" s="50">
        <v>3.2526591493727</v>
      </c>
      <c r="AA202" s="50">
        <v>3.2511808692439499</v>
      </c>
      <c r="AB202" s="50">
        <v>3.2500284804836799</v>
      </c>
      <c r="AC202" s="50">
        <v>3.21572880272277</v>
      </c>
      <c r="AD202" s="50">
        <v>3.2243691834127102</v>
      </c>
      <c r="AE202" s="50">
        <v>3.22776543113629</v>
      </c>
      <c r="AF202" s="50">
        <v>3.2256966333858301</v>
      </c>
      <c r="AG202" s="50">
        <v>3.2256966333858301</v>
      </c>
      <c r="AH202" s="50">
        <v>3.2256966333858301</v>
      </c>
      <c r="AI202" s="50">
        <v>3.1951025510917401</v>
      </c>
      <c r="AJ202" s="50">
        <v>3.1903239867950801</v>
      </c>
      <c r="AK202" s="50">
        <v>3.1717637927500899</v>
      </c>
      <c r="AL202" s="50">
        <v>3.1082366036598099</v>
      </c>
      <c r="AM202" s="50">
        <v>3.1082366036598099</v>
      </c>
      <c r="AN202" s="50">
        <v>3.1065214535388401</v>
      </c>
      <c r="AO202" s="50">
        <v>3.10613889667006</v>
      </c>
      <c r="AP202" s="50"/>
    </row>
    <row r="203" spans="1:44">
      <c r="A203" s="50"/>
      <c r="B203" s="50">
        <f t="shared" si="97"/>
        <v>2023</v>
      </c>
      <c r="C203" s="50">
        <v>3.6024937370366099</v>
      </c>
      <c r="D203" s="50">
        <v>3.51891081610052</v>
      </c>
      <c r="E203" s="50">
        <v>3.4764000197508702</v>
      </c>
      <c r="F203" s="50">
        <v>3.4726916597505002</v>
      </c>
      <c r="G203" s="50">
        <v>3.49752544800001</v>
      </c>
      <c r="H203" s="50">
        <v>3.4815450281755602</v>
      </c>
      <c r="I203" s="50">
        <v>3.45244328825969</v>
      </c>
      <c r="J203" s="50">
        <v>3.3820997780816402</v>
      </c>
      <c r="K203" s="50">
        <v>3.38184540992857</v>
      </c>
      <c r="L203" s="50">
        <v>3.3447086499860199</v>
      </c>
      <c r="M203" s="50">
        <v>3.34050641961205</v>
      </c>
      <c r="N203" s="50">
        <v>3.3341712763970199</v>
      </c>
      <c r="O203" s="50">
        <v>3.3529730443137402</v>
      </c>
      <c r="P203" s="50">
        <v>3.33675147685409</v>
      </c>
      <c r="Q203" s="50">
        <v>3.3250839859009198</v>
      </c>
      <c r="R203" s="50">
        <v>3.3306530681004598</v>
      </c>
      <c r="S203" s="50">
        <v>3.2935124424339199</v>
      </c>
      <c r="T203" s="50">
        <v>3.2935124424339199</v>
      </c>
      <c r="U203" s="50">
        <v>3.2935124424339199</v>
      </c>
      <c r="V203" s="50">
        <v>3.2898766203876999</v>
      </c>
      <c r="W203" s="50">
        <v>3.2901678634287999</v>
      </c>
      <c r="X203" s="50">
        <v>3.2712307021654299</v>
      </c>
      <c r="Y203" s="50">
        <v>3.2617705069756</v>
      </c>
      <c r="Z203" s="50">
        <v>3.2621215965164199</v>
      </c>
      <c r="AA203" s="50">
        <v>3.2606449857345501</v>
      </c>
      <c r="AB203" s="50">
        <v>3.25949042706225</v>
      </c>
      <c r="AC203" s="50">
        <v>3.2256075030420299</v>
      </c>
      <c r="AD203" s="50">
        <v>3.2333066657223402</v>
      </c>
      <c r="AE203" s="50">
        <v>3.2365113261652398</v>
      </c>
      <c r="AF203" s="50">
        <v>3.2344130710642598</v>
      </c>
      <c r="AG203" s="50">
        <v>3.2344130710642598</v>
      </c>
      <c r="AH203" s="50">
        <v>3.2344130710642598</v>
      </c>
      <c r="AI203" s="50">
        <v>3.2033023786483099</v>
      </c>
      <c r="AJ203" s="50">
        <v>3.19758937338925</v>
      </c>
      <c r="AK203" s="50">
        <v>3.17757982473971</v>
      </c>
      <c r="AL203" s="50">
        <v>3.1142774398864299</v>
      </c>
      <c r="AM203" s="50">
        <v>3.1142774398864299</v>
      </c>
      <c r="AN203" s="50">
        <v>3.1125617627292499</v>
      </c>
      <c r="AO203" s="50">
        <v>3.11220940544032</v>
      </c>
      <c r="AP203" s="50"/>
    </row>
    <row r="204" spans="1:44">
      <c r="A204" s="50"/>
      <c r="B204" s="50"/>
      <c r="C204" s="50">
        <v>3.6024937370366099</v>
      </c>
      <c r="D204" s="50">
        <v>3.51891081610052</v>
      </c>
      <c r="E204" s="50">
        <v>3.4764000197508702</v>
      </c>
      <c r="F204" s="50">
        <v>3.4726916597505002</v>
      </c>
      <c r="G204" s="50">
        <v>3.49752544800001</v>
      </c>
      <c r="H204" s="50">
        <v>3.4815450281755602</v>
      </c>
      <c r="I204" s="50">
        <v>3.45244328825969</v>
      </c>
      <c r="J204" s="50">
        <v>3.3820997780816402</v>
      </c>
      <c r="K204" s="50">
        <v>3.38184540992857</v>
      </c>
      <c r="L204" s="50">
        <v>3.3447086499860199</v>
      </c>
      <c r="M204" s="50">
        <v>3.34050641961205</v>
      </c>
      <c r="N204" s="50">
        <v>3.3341712763970199</v>
      </c>
      <c r="O204" s="50">
        <v>3.3529730443137402</v>
      </c>
      <c r="P204" s="50">
        <v>3.33675147685409</v>
      </c>
      <c r="Q204" s="50">
        <v>3.3250839859009198</v>
      </c>
      <c r="R204" s="50">
        <v>3.3306530681004598</v>
      </c>
      <c r="S204" s="50">
        <v>3.2935124424339199</v>
      </c>
      <c r="T204" s="50">
        <v>3.2935124424339199</v>
      </c>
      <c r="U204" s="50">
        <v>3.2935124424339199</v>
      </c>
      <c r="V204" s="50">
        <v>3.2898766203876999</v>
      </c>
      <c r="W204" s="50">
        <v>3.2901678634287999</v>
      </c>
      <c r="X204" s="50">
        <v>3.2712307021654299</v>
      </c>
      <c r="Y204" s="50">
        <v>3.2617705069756</v>
      </c>
      <c r="Z204" s="50">
        <v>3.2621215965164199</v>
      </c>
      <c r="AA204" s="50">
        <v>3.2606449857345501</v>
      </c>
      <c r="AB204" s="50">
        <v>3.25949042706225</v>
      </c>
      <c r="AC204" s="50">
        <v>3.2256075030420299</v>
      </c>
      <c r="AD204" s="50">
        <v>3.2333066657223402</v>
      </c>
      <c r="AE204" s="50">
        <v>3.2365113261652398</v>
      </c>
      <c r="AF204" s="50">
        <v>3.2344130710642598</v>
      </c>
      <c r="AG204" s="50">
        <v>3.2344130710642598</v>
      </c>
      <c r="AH204" s="50">
        <v>3.2344130710642598</v>
      </c>
      <c r="AI204" s="50">
        <v>3.2033023786483099</v>
      </c>
      <c r="AJ204" s="50">
        <v>3.19758937338925</v>
      </c>
      <c r="AK204" s="50">
        <v>3.17757982473971</v>
      </c>
      <c r="AL204" s="50">
        <v>3.1142774398864299</v>
      </c>
      <c r="AM204" s="50">
        <v>3.1142774398864299</v>
      </c>
      <c r="AN204" s="50">
        <v>3.1125617627292499</v>
      </c>
      <c r="AO204" s="50"/>
      <c r="AP204" s="50"/>
      <c r="AR204">
        <v>3.6024937370366099</v>
      </c>
    </row>
    <row r="205" spans="1:44">
      <c r="A205" s="50"/>
      <c r="B205" s="50"/>
      <c r="C205" s="50"/>
      <c r="D205" s="50"/>
      <c r="E205" s="50"/>
      <c r="F205" s="50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0"/>
      <c r="AA205" s="50"/>
      <c r="AB205" s="50"/>
      <c r="AC205" s="50"/>
      <c r="AD205" s="50"/>
      <c r="AE205" s="50"/>
      <c r="AF205" s="50"/>
      <c r="AG205" s="50"/>
      <c r="AH205" s="50"/>
      <c r="AI205" s="50"/>
      <c r="AJ205" s="50"/>
      <c r="AK205" s="50"/>
      <c r="AL205" s="50"/>
      <c r="AM205" s="50"/>
      <c r="AN205" s="50"/>
      <c r="AO205" s="50"/>
      <c r="AP205" s="50"/>
      <c r="AR205">
        <v>3.51891081610052</v>
      </c>
    </row>
    <row r="206" spans="1:44">
      <c r="A206" s="50"/>
      <c r="B206" s="50"/>
      <c r="C206" s="50"/>
      <c r="D206" s="50"/>
      <c r="E206" s="50"/>
      <c r="F206" s="50"/>
      <c r="G206" s="50"/>
      <c r="H206" s="50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0"/>
      <c r="X206" s="50"/>
      <c r="Y206" s="50"/>
      <c r="Z206" s="50"/>
      <c r="AA206" s="50"/>
      <c r="AB206" s="50"/>
      <c r="AC206" s="50"/>
      <c r="AD206" s="50"/>
      <c r="AE206" s="50"/>
      <c r="AF206" s="50"/>
      <c r="AG206" s="50"/>
      <c r="AH206" s="50"/>
      <c r="AI206" s="50"/>
      <c r="AJ206" s="50"/>
      <c r="AK206" s="50"/>
      <c r="AL206" s="50"/>
      <c r="AM206" s="50"/>
      <c r="AN206" s="50"/>
      <c r="AO206" s="50"/>
      <c r="AP206" s="50"/>
      <c r="AR206">
        <v>3.4764000197508702</v>
      </c>
    </row>
    <row r="207" spans="1:44">
      <c r="A207" s="50"/>
      <c r="B207" s="50">
        <v>1979</v>
      </c>
      <c r="C207" s="50" t="e">
        <f>-((C159-1)*(C159-2))^-1</f>
        <v>#VALUE!</v>
      </c>
      <c r="D207" s="50" t="e">
        <f t="shared" ref="D207:AO207" si="98">-((D159-1)*(D159-2))^-1</f>
        <v>#VALUE!</v>
      </c>
      <c r="E207" s="50" t="e">
        <f t="shared" si="98"/>
        <v>#VALUE!</v>
      </c>
      <c r="F207" s="50" t="e">
        <f t="shared" si="98"/>
        <v>#VALUE!</v>
      </c>
      <c r="G207" s="50" t="e">
        <f t="shared" si="98"/>
        <v>#VALUE!</v>
      </c>
      <c r="H207" s="50" t="e">
        <f t="shared" si="98"/>
        <v>#VALUE!</v>
      </c>
      <c r="I207" s="50" t="e">
        <f t="shared" si="98"/>
        <v>#VALUE!</v>
      </c>
      <c r="J207" s="50">
        <f t="shared" si="98"/>
        <v>-6.3764958053716611E-2</v>
      </c>
      <c r="K207" s="50">
        <f t="shared" si="98"/>
        <v>-7.4442198579040691E-2</v>
      </c>
      <c r="L207" s="50">
        <f t="shared" si="98"/>
        <v>-8.2916601131418369E-2</v>
      </c>
      <c r="M207" s="50">
        <f t="shared" si="98"/>
        <v>-8.2916601131418369E-2</v>
      </c>
      <c r="N207" s="50">
        <f t="shared" si="98"/>
        <v>-8.2916601131418369E-2</v>
      </c>
      <c r="O207" s="50">
        <f t="shared" si="98"/>
        <v>-0.10121684616007491</v>
      </c>
      <c r="P207" s="50">
        <f t="shared" si="98"/>
        <v>-0.10443134922871464</v>
      </c>
      <c r="Q207" s="50">
        <f t="shared" si="98"/>
        <v>-0.10443134922871464</v>
      </c>
      <c r="R207" s="50">
        <f t="shared" si="98"/>
        <v>-0.10443134922871464</v>
      </c>
      <c r="S207" s="50">
        <f t="shared" si="98"/>
        <v>-0.10443134922871464</v>
      </c>
      <c r="T207" s="50">
        <f t="shared" si="98"/>
        <v>-0.10443134922871464</v>
      </c>
      <c r="U207" s="50">
        <f t="shared" si="98"/>
        <v>-0.10443134922871464</v>
      </c>
      <c r="V207" s="50">
        <f t="shared" si="98"/>
        <v>-0.10443134922871464</v>
      </c>
      <c r="W207" s="50">
        <f t="shared" si="98"/>
        <v>-0.10443134922871464</v>
      </c>
      <c r="X207" s="50">
        <f t="shared" si="98"/>
        <v>-0.10443134922871464</v>
      </c>
      <c r="Y207" s="50">
        <f t="shared" si="98"/>
        <v>-0.10443134922871464</v>
      </c>
      <c r="Z207" s="50">
        <f t="shared" si="98"/>
        <v>-0.10443134922871464</v>
      </c>
      <c r="AA207" s="50">
        <f t="shared" si="98"/>
        <v>-0.10443134922871464</v>
      </c>
      <c r="AB207" s="50">
        <f t="shared" si="98"/>
        <v>-0.10443134922871464</v>
      </c>
      <c r="AC207" s="50">
        <f t="shared" si="98"/>
        <v>-0.10623405765799115</v>
      </c>
      <c r="AD207" s="50">
        <f t="shared" si="98"/>
        <v>-9.7353249020418822E-2</v>
      </c>
      <c r="AE207" s="50">
        <f t="shared" si="98"/>
        <v>-9.7353249020418822E-2</v>
      </c>
      <c r="AF207" s="50">
        <f t="shared" si="98"/>
        <v>-9.7353249020418822E-2</v>
      </c>
      <c r="AG207" s="50">
        <f t="shared" si="98"/>
        <v>-9.7353249020418822E-2</v>
      </c>
      <c r="AH207" s="50">
        <f t="shared" si="98"/>
        <v>-9.7353249020418822E-2</v>
      </c>
      <c r="AI207" s="50">
        <f t="shared" si="98"/>
        <v>-8.6478434682771735E-2</v>
      </c>
      <c r="AJ207" s="50">
        <f t="shared" si="98"/>
        <v>-7.5999310127806377E-2</v>
      </c>
      <c r="AK207" s="50">
        <f t="shared" si="98"/>
        <v>-7.5999310127806377E-2</v>
      </c>
      <c r="AL207" s="50">
        <f t="shared" si="98"/>
        <v>-8.0154140626597606E-2</v>
      </c>
      <c r="AM207" s="50">
        <f t="shared" si="98"/>
        <v>-8.0154140626597606E-2</v>
      </c>
      <c r="AN207" s="50">
        <f t="shared" si="98"/>
        <v>-8.0154140626597606E-2</v>
      </c>
      <c r="AO207" s="50">
        <f t="shared" si="98"/>
        <v>-8.0154140626597606E-2</v>
      </c>
      <c r="AP207" s="50"/>
      <c r="AR207">
        <v>3.4726916597505002</v>
      </c>
    </row>
    <row r="208" spans="1:44">
      <c r="A208" s="50"/>
      <c r="B208" s="50">
        <f>B207+1</f>
        <v>1980</v>
      </c>
      <c r="C208" s="50">
        <f t="shared" ref="C208:AO208" si="99">-((C160-1)*(C160-2))^-1</f>
        <v>-9.4265988747828433E-2</v>
      </c>
      <c r="D208" s="50">
        <f t="shared" si="99"/>
        <v>-9.4265988747828433E-2</v>
      </c>
      <c r="E208" s="50">
        <f t="shared" si="99"/>
        <v>-0.11039827414198064</v>
      </c>
      <c r="F208" s="50">
        <f t="shared" si="99"/>
        <v>-0.11039827414198064</v>
      </c>
      <c r="G208" s="50">
        <f t="shared" si="99"/>
        <v>-0.11039827414198064</v>
      </c>
      <c r="H208" s="50">
        <f t="shared" si="99"/>
        <v>-0.11039827414198064</v>
      </c>
      <c r="I208" s="50">
        <f t="shared" si="99"/>
        <v>-0.11039827414198064</v>
      </c>
      <c r="J208" s="50">
        <f t="shared" si="99"/>
        <v>-7.8986612084076785E-2</v>
      </c>
      <c r="K208" s="50">
        <f t="shared" si="99"/>
        <v>-8.8338200209447437E-2</v>
      </c>
      <c r="L208" s="50">
        <f t="shared" si="99"/>
        <v>-0.10319045460224797</v>
      </c>
      <c r="M208" s="50">
        <f t="shared" si="99"/>
        <v>-9.9215268520334673E-2</v>
      </c>
      <c r="N208" s="50">
        <f t="shared" si="99"/>
        <v>-9.9215268520334673E-2</v>
      </c>
      <c r="O208" s="50">
        <f t="shared" si="99"/>
        <v>-9.4715993526712797E-2</v>
      </c>
      <c r="P208" s="50">
        <f t="shared" si="99"/>
        <v>-9.5340288879071339E-2</v>
      </c>
      <c r="Q208" s="50">
        <f t="shared" si="99"/>
        <v>-9.5537145240320295E-2</v>
      </c>
      <c r="R208" s="50">
        <f t="shared" si="99"/>
        <v>-9.5537145240320295E-2</v>
      </c>
      <c r="S208" s="50">
        <f t="shared" si="99"/>
        <v>-9.4660637976387102E-2</v>
      </c>
      <c r="T208" s="50">
        <f t="shared" si="99"/>
        <v>-9.4660637976387102E-2</v>
      </c>
      <c r="U208" s="50">
        <f t="shared" si="99"/>
        <v>-9.4660637976387102E-2</v>
      </c>
      <c r="V208" s="50">
        <f t="shared" si="99"/>
        <v>-9.4660637976387102E-2</v>
      </c>
      <c r="W208" s="50">
        <f t="shared" si="99"/>
        <v>-9.4660637976387102E-2</v>
      </c>
      <c r="X208" s="50">
        <f t="shared" si="99"/>
        <v>-9.4660637976387102E-2</v>
      </c>
      <c r="Y208" s="50">
        <f t="shared" si="99"/>
        <v>-9.5073277108549514E-2</v>
      </c>
      <c r="Z208" s="50">
        <f t="shared" si="99"/>
        <v>-9.5073277108549514E-2</v>
      </c>
      <c r="AA208" s="50">
        <f t="shared" si="99"/>
        <v>-9.5073277108549514E-2</v>
      </c>
      <c r="AB208" s="50">
        <f t="shared" si="99"/>
        <v>-9.5073277108549514E-2</v>
      </c>
      <c r="AC208" s="50">
        <f t="shared" si="99"/>
        <v>-9.5590451612428878E-2</v>
      </c>
      <c r="AD208" s="50">
        <f t="shared" si="99"/>
        <v>-9.2407479611817195E-2</v>
      </c>
      <c r="AE208" s="50">
        <f t="shared" si="99"/>
        <v>-9.2407479611817195E-2</v>
      </c>
      <c r="AF208" s="50">
        <f t="shared" si="99"/>
        <v>-9.2407479611817195E-2</v>
      </c>
      <c r="AG208" s="50">
        <f t="shared" si="99"/>
        <v>-9.2407479611817195E-2</v>
      </c>
      <c r="AH208" s="50">
        <f t="shared" si="99"/>
        <v>-9.2407479611817195E-2</v>
      </c>
      <c r="AI208" s="50">
        <f t="shared" si="99"/>
        <v>-9.1110488596864103E-2</v>
      </c>
      <c r="AJ208" s="50">
        <f t="shared" si="99"/>
        <v>-8.5933980333546364E-2</v>
      </c>
      <c r="AK208" s="50">
        <f t="shared" si="99"/>
        <v>-8.9268644156065224E-2</v>
      </c>
      <c r="AL208" s="50">
        <f t="shared" si="99"/>
        <v>-8.993373114626832E-2</v>
      </c>
      <c r="AM208" s="50">
        <f t="shared" si="99"/>
        <v>-8.993373114626832E-2</v>
      </c>
      <c r="AN208" s="50">
        <f t="shared" si="99"/>
        <v>-8.993373114626832E-2</v>
      </c>
      <c r="AO208" s="50">
        <f t="shared" si="99"/>
        <v>-8.993373114626832E-2</v>
      </c>
      <c r="AP208" s="50"/>
      <c r="AR208">
        <v>3.49752544800001</v>
      </c>
    </row>
    <row r="209" spans="1:44">
      <c r="A209" s="50"/>
      <c r="B209" s="50">
        <f t="shared" ref="B209:B250" si="100">B208+1</f>
        <v>1981</v>
      </c>
      <c r="C209" s="50">
        <f t="shared" ref="C209:AO209" si="101">-((C161-1)*(C161-2))^-1</f>
        <v>-0.10343913499176237</v>
      </c>
      <c r="D209" s="50">
        <f t="shared" si="101"/>
        <v>-0.10343913499176237</v>
      </c>
      <c r="E209" s="50">
        <f t="shared" si="101"/>
        <v>-0.10047226304334689</v>
      </c>
      <c r="F209" s="50">
        <f t="shared" si="101"/>
        <v>-0.10047226304334689</v>
      </c>
      <c r="G209" s="50">
        <f t="shared" si="101"/>
        <v>-0.10047226304334689</v>
      </c>
      <c r="H209" s="50">
        <f t="shared" si="101"/>
        <v>-0.10047226304334689</v>
      </c>
      <c r="I209" s="50">
        <f t="shared" si="101"/>
        <v>-0.10556250329422195</v>
      </c>
      <c r="J209" s="50">
        <f t="shared" si="101"/>
        <v>-8.5554980989741153E-2</v>
      </c>
      <c r="K209" s="50">
        <f t="shared" si="101"/>
        <v>-8.7972301600387395E-2</v>
      </c>
      <c r="L209" s="50">
        <f t="shared" si="101"/>
        <v>-9.7050774173978865E-2</v>
      </c>
      <c r="M209" s="50">
        <f t="shared" si="101"/>
        <v>-9.5132673134943904E-2</v>
      </c>
      <c r="N209" s="50">
        <f t="shared" si="101"/>
        <v>-9.5132673134943904E-2</v>
      </c>
      <c r="O209" s="50">
        <f t="shared" si="101"/>
        <v>-9.8009701409344868E-2</v>
      </c>
      <c r="P209" s="50">
        <f t="shared" si="101"/>
        <v>-9.7888307895980631E-2</v>
      </c>
      <c r="Q209" s="50">
        <f t="shared" si="101"/>
        <v>-9.7969704903690599E-2</v>
      </c>
      <c r="R209" s="50">
        <f t="shared" si="101"/>
        <v>-9.7969704903690599E-2</v>
      </c>
      <c r="S209" s="50">
        <f t="shared" si="101"/>
        <v>-9.8176670839069488E-2</v>
      </c>
      <c r="T209" s="50">
        <f t="shared" si="101"/>
        <v>-9.8176670839069488E-2</v>
      </c>
      <c r="U209" s="50">
        <f t="shared" si="101"/>
        <v>-9.8176670839069488E-2</v>
      </c>
      <c r="V209" s="50">
        <f t="shared" si="101"/>
        <v>-9.8176670839069488E-2</v>
      </c>
      <c r="W209" s="50">
        <f t="shared" si="101"/>
        <v>-9.8176670839069488E-2</v>
      </c>
      <c r="X209" s="50">
        <f t="shared" si="101"/>
        <v>-9.8176670839069488E-2</v>
      </c>
      <c r="Y209" s="50">
        <f t="shared" si="101"/>
        <v>-9.687102162736648E-2</v>
      </c>
      <c r="Z209" s="50">
        <f t="shared" si="101"/>
        <v>-9.687102162736648E-2</v>
      </c>
      <c r="AA209" s="50">
        <f t="shared" si="101"/>
        <v>-9.687102162736648E-2</v>
      </c>
      <c r="AB209" s="50">
        <f t="shared" si="101"/>
        <v>-9.687102162736648E-2</v>
      </c>
      <c r="AC209" s="50">
        <f t="shared" si="101"/>
        <v>-9.7740301029535584E-2</v>
      </c>
      <c r="AD209" s="50">
        <f t="shared" si="101"/>
        <v>-9.5214310904151986E-2</v>
      </c>
      <c r="AE209" s="50">
        <f t="shared" si="101"/>
        <v>-9.5214310904151986E-2</v>
      </c>
      <c r="AF209" s="50">
        <f t="shared" si="101"/>
        <v>-9.5055536455988257E-2</v>
      </c>
      <c r="AG209" s="50">
        <f t="shared" si="101"/>
        <v>-9.5055536455988257E-2</v>
      </c>
      <c r="AH209" s="50">
        <f t="shared" si="101"/>
        <v>-9.5055536455988257E-2</v>
      </c>
      <c r="AI209" s="50">
        <f t="shared" si="101"/>
        <v>-9.4644137949710883E-2</v>
      </c>
      <c r="AJ209" s="50">
        <f t="shared" si="101"/>
        <v>-9.184773750949192E-2</v>
      </c>
      <c r="AK209" s="50">
        <f t="shared" si="101"/>
        <v>-9.5120852754214461E-2</v>
      </c>
      <c r="AL209" s="50">
        <f t="shared" si="101"/>
        <v>-9.5432087848859024E-2</v>
      </c>
      <c r="AM209" s="50">
        <f t="shared" si="101"/>
        <v>-9.5432087848859024E-2</v>
      </c>
      <c r="AN209" s="50">
        <f t="shared" si="101"/>
        <v>-9.5432087848859024E-2</v>
      </c>
      <c r="AO209" s="50">
        <f t="shared" si="101"/>
        <v>-9.5432087848859024E-2</v>
      </c>
      <c r="AP209" s="50"/>
      <c r="AR209">
        <v>3.4815450281755602</v>
      </c>
    </row>
    <row r="210" spans="1:44">
      <c r="A210" s="50"/>
      <c r="B210" s="50">
        <f t="shared" si="100"/>
        <v>1982</v>
      </c>
      <c r="C210" s="50">
        <f t="shared" ref="C210:AO210" si="102">-((C162-1)*(C162-2))^-1</f>
        <v>-9.5334930982080637E-2</v>
      </c>
      <c r="D210" s="50">
        <f t="shared" si="102"/>
        <v>-9.5334930982080637E-2</v>
      </c>
      <c r="E210" s="50">
        <f t="shared" si="102"/>
        <v>-9.7099181607534502E-2</v>
      </c>
      <c r="F210" s="50">
        <f t="shared" si="102"/>
        <v>-9.7099181607534502E-2</v>
      </c>
      <c r="G210" s="50">
        <f t="shared" si="102"/>
        <v>-9.7099181607534502E-2</v>
      </c>
      <c r="H210" s="50">
        <f t="shared" si="102"/>
        <v>-9.7099181607534502E-2</v>
      </c>
      <c r="I210" s="50">
        <f t="shared" si="102"/>
        <v>-0.10047383069517689</v>
      </c>
      <c r="J210" s="50">
        <f t="shared" si="102"/>
        <v>-0.10635739457722607</v>
      </c>
      <c r="K210" s="50">
        <f t="shared" si="102"/>
        <v>-0.10886631510717593</v>
      </c>
      <c r="L210" s="50">
        <f t="shared" si="102"/>
        <v>-0.12131588087566184</v>
      </c>
      <c r="M210" s="50">
        <f t="shared" si="102"/>
        <v>-0.11918358303402976</v>
      </c>
      <c r="N210" s="50">
        <f t="shared" si="102"/>
        <v>-0.11918358303402976</v>
      </c>
      <c r="O210" s="50">
        <f t="shared" si="102"/>
        <v>-0.11143716617798455</v>
      </c>
      <c r="P210" s="50">
        <f t="shared" si="102"/>
        <v>-0.11100475284472325</v>
      </c>
      <c r="Q210" s="50">
        <f t="shared" si="102"/>
        <v>-0.11097962634964059</v>
      </c>
      <c r="R210" s="50">
        <f t="shared" si="102"/>
        <v>-0.11106176401108762</v>
      </c>
      <c r="S210" s="50">
        <f t="shared" si="102"/>
        <v>-0.11159960681164924</v>
      </c>
      <c r="T210" s="50">
        <f t="shared" si="102"/>
        <v>-0.11159960681164924</v>
      </c>
      <c r="U210" s="50">
        <f t="shared" si="102"/>
        <v>-0.11159960681164924</v>
      </c>
      <c r="V210" s="50">
        <f t="shared" si="102"/>
        <v>-0.11159960681164924</v>
      </c>
      <c r="W210" s="50">
        <f t="shared" si="102"/>
        <v>-0.11159960681164924</v>
      </c>
      <c r="X210" s="50">
        <f t="shared" si="102"/>
        <v>-0.11159960681164924</v>
      </c>
      <c r="Y210" s="50">
        <f t="shared" si="102"/>
        <v>-0.11029347299145593</v>
      </c>
      <c r="Z210" s="50">
        <f t="shared" si="102"/>
        <v>-0.11029347299145593</v>
      </c>
      <c r="AA210" s="50">
        <f t="shared" si="102"/>
        <v>-0.11029347299145593</v>
      </c>
      <c r="AB210" s="50">
        <f t="shared" si="102"/>
        <v>-0.11029347299145593</v>
      </c>
      <c r="AC210" s="50">
        <f t="shared" si="102"/>
        <v>-0.11056904124716646</v>
      </c>
      <c r="AD210" s="50">
        <f t="shared" si="102"/>
        <v>-0.10827504979836509</v>
      </c>
      <c r="AE210" s="50">
        <f t="shared" si="102"/>
        <v>-0.10827504979836509</v>
      </c>
      <c r="AF210" s="50">
        <f t="shared" si="102"/>
        <v>-0.1080669428770312</v>
      </c>
      <c r="AG210" s="50">
        <f t="shared" si="102"/>
        <v>-0.1080669428770312</v>
      </c>
      <c r="AH210" s="50">
        <f t="shared" si="102"/>
        <v>-0.1080669428770312</v>
      </c>
      <c r="AI210" s="50">
        <f t="shared" si="102"/>
        <v>-0.10861892242393888</v>
      </c>
      <c r="AJ210" s="50">
        <f t="shared" si="102"/>
        <v>-0.10664501649740253</v>
      </c>
      <c r="AK210" s="50">
        <f t="shared" si="102"/>
        <v>-0.10870906002184912</v>
      </c>
      <c r="AL210" s="50">
        <f t="shared" si="102"/>
        <v>-0.10886814242027568</v>
      </c>
      <c r="AM210" s="50">
        <f t="shared" si="102"/>
        <v>-0.10886814242027568</v>
      </c>
      <c r="AN210" s="50">
        <f t="shared" si="102"/>
        <v>-0.10886814242027568</v>
      </c>
      <c r="AO210" s="50">
        <f t="shared" si="102"/>
        <v>-0.10886814242027568</v>
      </c>
      <c r="AP210" s="50"/>
      <c r="AR210">
        <v>3.45244328825969</v>
      </c>
    </row>
    <row r="211" spans="1:44">
      <c r="A211" s="50"/>
      <c r="B211" s="50">
        <f t="shared" si="100"/>
        <v>1983</v>
      </c>
      <c r="C211" s="50">
        <f t="shared" ref="C211:AO211" si="103">-((C163-1)*(C163-2))^-1</f>
        <v>-0.15392413576293557</v>
      </c>
      <c r="D211" s="50">
        <f t="shared" si="103"/>
        <v>-0.15392413576293557</v>
      </c>
      <c r="E211" s="50">
        <f t="shared" si="103"/>
        <v>-0.14219936614729806</v>
      </c>
      <c r="F211" s="50">
        <f t="shared" si="103"/>
        <v>-0.14219936614729806</v>
      </c>
      <c r="G211" s="50">
        <f t="shared" si="103"/>
        <v>-0.14219936614729806</v>
      </c>
      <c r="H211" s="50">
        <f t="shared" si="103"/>
        <v>-0.14219936614729806</v>
      </c>
      <c r="I211" s="50">
        <f t="shared" si="103"/>
        <v>-0.14445520193709574</v>
      </c>
      <c r="J211" s="50">
        <f t="shared" si="103"/>
        <v>-0.14361297568489101</v>
      </c>
      <c r="K211" s="50">
        <f t="shared" si="103"/>
        <v>-0.14210189073576623</v>
      </c>
      <c r="L211" s="50">
        <f t="shared" si="103"/>
        <v>-0.14689845886031602</v>
      </c>
      <c r="M211" s="50">
        <f t="shared" si="103"/>
        <v>-0.14475170028790724</v>
      </c>
      <c r="N211" s="50">
        <f t="shared" si="103"/>
        <v>-0.1449762726330921</v>
      </c>
      <c r="O211" s="50">
        <f t="shared" si="103"/>
        <v>-0.13443194538703404</v>
      </c>
      <c r="P211" s="50">
        <f t="shared" si="103"/>
        <v>-0.1338367244906459</v>
      </c>
      <c r="Q211" s="50">
        <f t="shared" si="103"/>
        <v>-0.13370584216804868</v>
      </c>
      <c r="R211" s="50">
        <f t="shared" si="103"/>
        <v>-0.13539622919245306</v>
      </c>
      <c r="S211" s="50">
        <f t="shared" si="103"/>
        <v>-0.13571237169172495</v>
      </c>
      <c r="T211" s="50">
        <f t="shared" si="103"/>
        <v>-0.13571237169172495</v>
      </c>
      <c r="U211" s="50">
        <f t="shared" si="103"/>
        <v>-0.13571237169172495</v>
      </c>
      <c r="V211" s="50">
        <f t="shared" si="103"/>
        <v>-0.13571237169172495</v>
      </c>
      <c r="W211" s="50">
        <f t="shared" si="103"/>
        <v>-0.13571237169172495</v>
      </c>
      <c r="X211" s="50">
        <f t="shared" si="103"/>
        <v>-0.13571237169172495</v>
      </c>
      <c r="Y211" s="50">
        <f t="shared" si="103"/>
        <v>-0.13433017155369384</v>
      </c>
      <c r="Z211" s="50">
        <f t="shared" si="103"/>
        <v>-0.13433017155369384</v>
      </c>
      <c r="AA211" s="50">
        <f t="shared" si="103"/>
        <v>-0.13433017155369384</v>
      </c>
      <c r="AB211" s="50">
        <f t="shared" si="103"/>
        <v>-0.13433017155369384</v>
      </c>
      <c r="AC211" s="50">
        <f t="shared" si="103"/>
        <v>-0.13636269659374697</v>
      </c>
      <c r="AD211" s="50">
        <f t="shared" si="103"/>
        <v>-0.13137450685631483</v>
      </c>
      <c r="AE211" s="50">
        <f t="shared" si="103"/>
        <v>-0.13157886145170558</v>
      </c>
      <c r="AF211" s="50">
        <f t="shared" si="103"/>
        <v>-0.13129180460436043</v>
      </c>
      <c r="AG211" s="50">
        <f t="shared" si="103"/>
        <v>-0.13129180460436043</v>
      </c>
      <c r="AH211" s="50">
        <f t="shared" si="103"/>
        <v>-0.13129180460436043</v>
      </c>
      <c r="AI211" s="50">
        <f t="shared" si="103"/>
        <v>-0.132449021277769</v>
      </c>
      <c r="AJ211" s="50">
        <f t="shared" si="103"/>
        <v>-0.12661672083624859</v>
      </c>
      <c r="AK211" s="50">
        <f t="shared" si="103"/>
        <v>-0.12871063186641035</v>
      </c>
      <c r="AL211" s="50">
        <f t="shared" si="103"/>
        <v>-0.12860060602725981</v>
      </c>
      <c r="AM211" s="50">
        <f t="shared" si="103"/>
        <v>-0.12860060602725981</v>
      </c>
      <c r="AN211" s="50">
        <f t="shared" si="103"/>
        <v>-0.12860060602725981</v>
      </c>
      <c r="AO211" s="50">
        <f t="shared" si="103"/>
        <v>-0.12860060602725981</v>
      </c>
      <c r="AP211" s="50"/>
      <c r="AR211">
        <v>3.3820997780816402</v>
      </c>
    </row>
    <row r="212" spans="1:44">
      <c r="A212" s="50"/>
      <c r="B212" s="50">
        <f t="shared" si="100"/>
        <v>1984</v>
      </c>
      <c r="C212" s="50">
        <f t="shared" ref="C212:AO212" si="104">-((C164-1)*(C164-2))^-1</f>
        <v>-0.15847142823839566</v>
      </c>
      <c r="D212" s="50">
        <f t="shared" si="104"/>
        <v>-0.15847142823839566</v>
      </c>
      <c r="E212" s="50">
        <f t="shared" si="104"/>
        <v>-0.18006015333748837</v>
      </c>
      <c r="F212" s="50">
        <f t="shared" si="104"/>
        <v>-0.17770115012565593</v>
      </c>
      <c r="G212" s="50">
        <f t="shared" si="104"/>
        <v>-0.17770115012565593</v>
      </c>
      <c r="H212" s="50">
        <f t="shared" si="104"/>
        <v>-0.17770115012565593</v>
      </c>
      <c r="I212" s="50">
        <f t="shared" si="104"/>
        <v>-0.1774738914235407</v>
      </c>
      <c r="J212" s="50">
        <f t="shared" si="104"/>
        <v>-0.15925434993977935</v>
      </c>
      <c r="K212" s="50">
        <f t="shared" si="104"/>
        <v>-0.15682087252260662</v>
      </c>
      <c r="L212" s="50">
        <f t="shared" si="104"/>
        <v>-0.16399241405926018</v>
      </c>
      <c r="M212" s="50">
        <f t="shared" si="104"/>
        <v>-0.16132209970587888</v>
      </c>
      <c r="N212" s="50">
        <f t="shared" si="104"/>
        <v>-0.16142524670751607</v>
      </c>
      <c r="O212" s="50">
        <f t="shared" si="104"/>
        <v>-0.14824971352826866</v>
      </c>
      <c r="P212" s="50">
        <f t="shared" si="104"/>
        <v>-0.14742499883694715</v>
      </c>
      <c r="Q212" s="50">
        <f t="shared" si="104"/>
        <v>-0.14726524073796221</v>
      </c>
      <c r="R212" s="50">
        <f t="shared" si="104"/>
        <v>-0.14862691495929817</v>
      </c>
      <c r="S212" s="50">
        <f t="shared" si="104"/>
        <v>-0.14843765699108286</v>
      </c>
      <c r="T212" s="50">
        <f t="shared" si="104"/>
        <v>-0.14843765699108286</v>
      </c>
      <c r="U212" s="50">
        <f t="shared" si="104"/>
        <v>-0.14843765699108286</v>
      </c>
      <c r="V212" s="50">
        <f t="shared" si="104"/>
        <v>-0.14843765699108286</v>
      </c>
      <c r="W212" s="50">
        <f t="shared" si="104"/>
        <v>-0.14843765699108286</v>
      </c>
      <c r="X212" s="50">
        <f t="shared" si="104"/>
        <v>-0.14843765699108286</v>
      </c>
      <c r="Y212" s="50">
        <f t="shared" si="104"/>
        <v>-0.14683779923942081</v>
      </c>
      <c r="Z212" s="50">
        <f t="shared" si="104"/>
        <v>-0.14683779923942081</v>
      </c>
      <c r="AA212" s="50">
        <f t="shared" si="104"/>
        <v>-0.14683779923942081</v>
      </c>
      <c r="AB212" s="50">
        <f t="shared" si="104"/>
        <v>-0.14683779923942081</v>
      </c>
      <c r="AC212" s="50">
        <f t="shared" si="104"/>
        <v>-0.15071590464339496</v>
      </c>
      <c r="AD212" s="50">
        <f t="shared" si="104"/>
        <v>-0.14430979846800279</v>
      </c>
      <c r="AE212" s="50">
        <f t="shared" si="104"/>
        <v>-0.14442508651568592</v>
      </c>
      <c r="AF212" s="50">
        <f t="shared" si="104"/>
        <v>-0.14414056303114964</v>
      </c>
      <c r="AG212" s="50">
        <f t="shared" si="104"/>
        <v>-0.14414056303114964</v>
      </c>
      <c r="AH212" s="50">
        <f t="shared" si="104"/>
        <v>-0.14414056303114964</v>
      </c>
      <c r="AI212" s="50">
        <f t="shared" si="104"/>
        <v>-0.14629825886290043</v>
      </c>
      <c r="AJ212" s="50">
        <f t="shared" si="104"/>
        <v>-0.14075241123367474</v>
      </c>
      <c r="AK212" s="50">
        <f t="shared" si="104"/>
        <v>-0.14268522862834235</v>
      </c>
      <c r="AL212" s="50">
        <f t="shared" si="104"/>
        <v>-0.14290895727907593</v>
      </c>
      <c r="AM212" s="50">
        <f t="shared" si="104"/>
        <v>-0.14290895727907593</v>
      </c>
      <c r="AN212" s="50">
        <f t="shared" si="104"/>
        <v>-0.14290895727907593</v>
      </c>
      <c r="AO212" s="50">
        <f t="shared" si="104"/>
        <v>-0.14290895727907593</v>
      </c>
      <c r="AP212" s="50"/>
      <c r="AR212">
        <v>3.38184540992857</v>
      </c>
    </row>
    <row r="213" spans="1:44">
      <c r="A213" s="50"/>
      <c r="B213" s="50">
        <f t="shared" si="100"/>
        <v>1985</v>
      </c>
      <c r="C213" s="50">
        <f t="shared" ref="C213:AO213" si="105">-((C165-1)*(C165-2))^-1</f>
        <v>-0.19096312835795939</v>
      </c>
      <c r="D213" s="50">
        <f t="shared" si="105"/>
        <v>-0.19096312835795939</v>
      </c>
      <c r="E213" s="50">
        <f t="shared" si="105"/>
        <v>-0.18022125086004945</v>
      </c>
      <c r="F213" s="50">
        <f t="shared" si="105"/>
        <v>-0.17832841836894484</v>
      </c>
      <c r="G213" s="50">
        <f t="shared" si="105"/>
        <v>-0.17832841836894484</v>
      </c>
      <c r="H213" s="50">
        <f t="shared" si="105"/>
        <v>-0.17832841836894484</v>
      </c>
      <c r="I213" s="50">
        <f t="shared" si="105"/>
        <v>-0.17524267421059134</v>
      </c>
      <c r="J213" s="50">
        <f t="shared" si="105"/>
        <v>-0.16250829809925699</v>
      </c>
      <c r="K213" s="50">
        <f t="shared" si="105"/>
        <v>-0.1603285889693592</v>
      </c>
      <c r="L213" s="50">
        <f t="shared" si="105"/>
        <v>-0.16763897331015418</v>
      </c>
      <c r="M213" s="50">
        <f t="shared" si="105"/>
        <v>-0.16523739382464525</v>
      </c>
      <c r="N213" s="50">
        <f t="shared" si="105"/>
        <v>-0.16681619598161362</v>
      </c>
      <c r="O213" s="50">
        <f t="shared" si="105"/>
        <v>-0.1685123777598074</v>
      </c>
      <c r="P213" s="50">
        <f t="shared" si="105"/>
        <v>-0.16671697815566724</v>
      </c>
      <c r="Q213" s="50">
        <f t="shared" si="105"/>
        <v>-0.1655220991691975</v>
      </c>
      <c r="R213" s="50">
        <f t="shared" si="105"/>
        <v>-0.16791912041865065</v>
      </c>
      <c r="S213" s="50">
        <f t="shared" si="105"/>
        <v>-0.16814979047735368</v>
      </c>
      <c r="T213" s="50">
        <f t="shared" si="105"/>
        <v>-0.16814979047735368</v>
      </c>
      <c r="U213" s="50">
        <f t="shared" si="105"/>
        <v>-0.16814979047735368</v>
      </c>
      <c r="V213" s="50">
        <f t="shared" si="105"/>
        <v>-0.16814979047735368</v>
      </c>
      <c r="W213" s="50">
        <f t="shared" si="105"/>
        <v>-0.16814979047735368</v>
      </c>
      <c r="X213" s="50">
        <f t="shared" si="105"/>
        <v>-0.16814979047735368</v>
      </c>
      <c r="Y213" s="50">
        <f t="shared" si="105"/>
        <v>-0.16630017158054636</v>
      </c>
      <c r="Z213" s="50">
        <f t="shared" si="105"/>
        <v>-0.16630017158054636</v>
      </c>
      <c r="AA213" s="50">
        <f t="shared" si="105"/>
        <v>-0.16630017158054636</v>
      </c>
      <c r="AB213" s="50">
        <f t="shared" si="105"/>
        <v>-0.16630017158054636</v>
      </c>
      <c r="AC213" s="50">
        <f t="shared" si="105"/>
        <v>-0.17186318584554949</v>
      </c>
      <c r="AD213" s="50">
        <f t="shared" si="105"/>
        <v>-0.16256931331941477</v>
      </c>
      <c r="AE213" s="50">
        <f t="shared" si="105"/>
        <v>-0.16260856126023876</v>
      </c>
      <c r="AF213" s="50">
        <f t="shared" si="105"/>
        <v>-0.16235114189542491</v>
      </c>
      <c r="AG213" s="50">
        <f t="shared" si="105"/>
        <v>-0.16235114189542491</v>
      </c>
      <c r="AH213" s="50">
        <f t="shared" si="105"/>
        <v>-0.16235114189542491</v>
      </c>
      <c r="AI213" s="50">
        <f t="shared" si="105"/>
        <v>-0.16465229185768671</v>
      </c>
      <c r="AJ213" s="50">
        <f t="shared" si="105"/>
        <v>-0.15848742073494196</v>
      </c>
      <c r="AK213" s="50">
        <f t="shared" si="105"/>
        <v>-0.1625068885357315</v>
      </c>
      <c r="AL213" s="50">
        <f t="shared" si="105"/>
        <v>-0.16307056092609756</v>
      </c>
      <c r="AM213" s="50">
        <f t="shared" si="105"/>
        <v>-0.16307056092609756</v>
      </c>
      <c r="AN213" s="50">
        <f t="shared" si="105"/>
        <v>-0.16307056092609756</v>
      </c>
      <c r="AO213" s="50">
        <f t="shared" si="105"/>
        <v>-0.16307056092609756</v>
      </c>
      <c r="AP213" s="50"/>
      <c r="AR213">
        <v>3.3447086499860199</v>
      </c>
    </row>
    <row r="214" spans="1:44">
      <c r="A214" s="50"/>
      <c r="B214" s="50">
        <f t="shared" si="100"/>
        <v>1986</v>
      </c>
      <c r="C214" s="50">
        <f t="shared" ref="C214:AO214" si="106">-((C166-1)*(C166-2))^-1</f>
        <v>-0.18836145750462588</v>
      </c>
      <c r="D214" s="50">
        <f t="shared" si="106"/>
        <v>-0.18836145750462588</v>
      </c>
      <c r="E214" s="50">
        <f t="shared" si="106"/>
        <v>-0.17787626885277916</v>
      </c>
      <c r="F214" s="50">
        <f t="shared" si="106"/>
        <v>-0.1762389410583835</v>
      </c>
      <c r="G214" s="50">
        <f t="shared" si="106"/>
        <v>-0.1762389410583835</v>
      </c>
      <c r="H214" s="50">
        <f t="shared" si="106"/>
        <v>-0.1762389410583835</v>
      </c>
      <c r="I214" s="50">
        <f t="shared" si="106"/>
        <v>-0.18423991826442931</v>
      </c>
      <c r="J214" s="50">
        <f t="shared" si="106"/>
        <v>-0.17751946381161285</v>
      </c>
      <c r="K214" s="50">
        <f t="shared" si="106"/>
        <v>-0.17471244840732297</v>
      </c>
      <c r="L214" s="50">
        <f t="shared" si="106"/>
        <v>-0.18335484971656571</v>
      </c>
      <c r="M214" s="50">
        <f t="shared" si="106"/>
        <v>-0.18082129152299625</v>
      </c>
      <c r="N214" s="50">
        <f t="shared" si="106"/>
        <v>-0.18287504818749054</v>
      </c>
      <c r="O214" s="50">
        <f t="shared" si="106"/>
        <v>-0.18547192392985826</v>
      </c>
      <c r="P214" s="50">
        <f t="shared" si="106"/>
        <v>-0.18329119308007907</v>
      </c>
      <c r="Q214" s="50">
        <f t="shared" si="106"/>
        <v>-0.18290554430680137</v>
      </c>
      <c r="R214" s="50">
        <f t="shared" si="106"/>
        <v>-0.18551979011019021</v>
      </c>
      <c r="S214" s="50">
        <f t="shared" si="106"/>
        <v>-0.18773825718299381</v>
      </c>
      <c r="T214" s="50">
        <f t="shared" si="106"/>
        <v>-0.18773825718299381</v>
      </c>
      <c r="U214" s="50">
        <f t="shared" si="106"/>
        <v>-0.18773825718299381</v>
      </c>
      <c r="V214" s="50">
        <f t="shared" si="106"/>
        <v>-0.18773825718299381</v>
      </c>
      <c r="W214" s="50">
        <f t="shared" si="106"/>
        <v>-0.18773825718299381</v>
      </c>
      <c r="X214" s="50">
        <f t="shared" si="106"/>
        <v>-0.18773825718299381</v>
      </c>
      <c r="Y214" s="50">
        <f t="shared" si="106"/>
        <v>-0.18651527737258836</v>
      </c>
      <c r="Z214" s="50">
        <f t="shared" si="106"/>
        <v>-0.18651527737258836</v>
      </c>
      <c r="AA214" s="50">
        <f t="shared" si="106"/>
        <v>-0.18651527737258836</v>
      </c>
      <c r="AB214" s="50">
        <f t="shared" si="106"/>
        <v>-0.18651527737258836</v>
      </c>
      <c r="AC214" s="50">
        <f t="shared" si="106"/>
        <v>-0.19230913530907659</v>
      </c>
      <c r="AD214" s="50">
        <f t="shared" si="106"/>
        <v>-0.18374457593281102</v>
      </c>
      <c r="AE214" s="50">
        <f t="shared" si="106"/>
        <v>-0.18374274592597573</v>
      </c>
      <c r="AF214" s="50">
        <f t="shared" si="106"/>
        <v>-0.18406556498174845</v>
      </c>
      <c r="AG214" s="50">
        <f t="shared" si="106"/>
        <v>-0.18406556498174845</v>
      </c>
      <c r="AH214" s="50">
        <f t="shared" si="106"/>
        <v>-0.18406556498174845</v>
      </c>
      <c r="AI214" s="50">
        <f t="shared" si="106"/>
        <v>-0.18715592419889271</v>
      </c>
      <c r="AJ214" s="50">
        <f t="shared" si="106"/>
        <v>-0.17804940102269645</v>
      </c>
      <c r="AK214" s="50">
        <f t="shared" si="106"/>
        <v>-0.18341349575199503</v>
      </c>
      <c r="AL214" s="50">
        <f t="shared" si="106"/>
        <v>-0.18479999570682445</v>
      </c>
      <c r="AM214" s="50">
        <f t="shared" si="106"/>
        <v>-0.18479999570682445</v>
      </c>
      <c r="AN214" s="50">
        <f t="shared" si="106"/>
        <v>-0.18479999570682445</v>
      </c>
      <c r="AO214" s="50">
        <f t="shared" si="106"/>
        <v>-0.18479999570682445</v>
      </c>
      <c r="AP214" s="50"/>
      <c r="AR214">
        <v>3.34050641961205</v>
      </c>
    </row>
    <row r="215" spans="1:44">
      <c r="A215" s="50"/>
      <c r="B215" s="50">
        <f t="shared" si="100"/>
        <v>1987</v>
      </c>
      <c r="C215" s="50">
        <f t="shared" ref="C215:AO215" si="107">-((C167-1)*(C167-2))^-1</f>
        <v>-0.18409282903257498</v>
      </c>
      <c r="D215" s="50">
        <f t="shared" si="107"/>
        <v>-0.18409282903257498</v>
      </c>
      <c r="E215" s="50">
        <f t="shared" si="107"/>
        <v>-0.1767619902054765</v>
      </c>
      <c r="F215" s="50">
        <f t="shared" si="107"/>
        <v>-0.17526445191326578</v>
      </c>
      <c r="G215" s="50">
        <f t="shared" si="107"/>
        <v>-0.17526445191326578</v>
      </c>
      <c r="H215" s="50">
        <f t="shared" si="107"/>
        <v>-0.17526445191326578</v>
      </c>
      <c r="I215" s="50">
        <f t="shared" si="107"/>
        <v>-0.1829085106251776</v>
      </c>
      <c r="J215" s="50">
        <f t="shared" si="107"/>
        <v>-0.19297701274758938</v>
      </c>
      <c r="K215" s="50">
        <f t="shared" si="107"/>
        <v>-0.19072966113764506</v>
      </c>
      <c r="L215" s="50">
        <f t="shared" si="107"/>
        <v>-0.20022046297270346</v>
      </c>
      <c r="M215" s="50">
        <f t="shared" si="107"/>
        <v>-0.19749596596351351</v>
      </c>
      <c r="N215" s="50">
        <f t="shared" si="107"/>
        <v>-0.19916633538731185</v>
      </c>
      <c r="O215" s="50">
        <f t="shared" si="107"/>
        <v>-0.19920801708462496</v>
      </c>
      <c r="P215" s="50">
        <f t="shared" si="107"/>
        <v>-0.19852721136792262</v>
      </c>
      <c r="Q215" s="50">
        <f t="shared" si="107"/>
        <v>-0.19900386036675322</v>
      </c>
      <c r="R215" s="50">
        <f t="shared" si="107"/>
        <v>-0.20143691565933955</v>
      </c>
      <c r="S215" s="50">
        <f t="shared" si="107"/>
        <v>-0.20498678762598932</v>
      </c>
      <c r="T215" s="50">
        <f t="shared" si="107"/>
        <v>-0.20498678762598932</v>
      </c>
      <c r="U215" s="50">
        <f t="shared" si="107"/>
        <v>-0.20498678762598932</v>
      </c>
      <c r="V215" s="50">
        <f t="shared" si="107"/>
        <v>-0.20498678762598932</v>
      </c>
      <c r="W215" s="50">
        <f t="shared" si="107"/>
        <v>-0.20498678762598932</v>
      </c>
      <c r="X215" s="50">
        <f t="shared" si="107"/>
        <v>-0.20498678762598932</v>
      </c>
      <c r="Y215" s="50">
        <f t="shared" si="107"/>
        <v>-0.20385158610450707</v>
      </c>
      <c r="Z215" s="50">
        <f t="shared" si="107"/>
        <v>-0.20385158610450707</v>
      </c>
      <c r="AA215" s="50">
        <f t="shared" si="107"/>
        <v>-0.20385158610450707</v>
      </c>
      <c r="AB215" s="50">
        <f t="shared" si="107"/>
        <v>-0.20385158610450707</v>
      </c>
      <c r="AC215" s="50">
        <f t="shared" si="107"/>
        <v>-0.21066572706497708</v>
      </c>
      <c r="AD215" s="50">
        <f t="shared" si="107"/>
        <v>-0.20076035015449542</v>
      </c>
      <c r="AE215" s="50">
        <f t="shared" si="107"/>
        <v>-0.20079315937029893</v>
      </c>
      <c r="AF215" s="50">
        <f t="shared" si="107"/>
        <v>-0.20120909912346083</v>
      </c>
      <c r="AG215" s="50">
        <f t="shared" si="107"/>
        <v>-0.20120909912346083</v>
      </c>
      <c r="AH215" s="50">
        <f t="shared" si="107"/>
        <v>-0.20120909912346083</v>
      </c>
      <c r="AI215" s="50">
        <f t="shared" si="107"/>
        <v>-0.20467149191215245</v>
      </c>
      <c r="AJ215" s="50">
        <f t="shared" si="107"/>
        <v>-0.19505679543879006</v>
      </c>
      <c r="AK215" s="50">
        <f t="shared" si="107"/>
        <v>-0.20159578849862014</v>
      </c>
      <c r="AL215" s="50">
        <f t="shared" si="107"/>
        <v>-0.20305254632251912</v>
      </c>
      <c r="AM215" s="50">
        <f t="shared" si="107"/>
        <v>-0.20305254632251912</v>
      </c>
      <c r="AN215" s="50">
        <f t="shared" si="107"/>
        <v>-0.20305254632251912</v>
      </c>
      <c r="AO215" s="50">
        <f t="shared" si="107"/>
        <v>-0.20305254632251912</v>
      </c>
      <c r="AP215" s="50"/>
      <c r="AR215">
        <v>3.3341712763970199</v>
      </c>
    </row>
    <row r="216" spans="1:44">
      <c r="A216" s="50"/>
      <c r="B216" s="50">
        <f t="shared" si="100"/>
        <v>1988</v>
      </c>
      <c r="C216" s="50">
        <f t="shared" ref="C216:AO216" si="108">-((C168-1)*(C168-2))^-1</f>
        <v>-0.18409282903257498</v>
      </c>
      <c r="D216" s="50">
        <f t="shared" si="108"/>
        <v>-0.18409282903257498</v>
      </c>
      <c r="E216" s="50">
        <f t="shared" si="108"/>
        <v>-0.18718269284249417</v>
      </c>
      <c r="F216" s="50">
        <f t="shared" si="108"/>
        <v>-0.18538394394872801</v>
      </c>
      <c r="G216" s="50">
        <f t="shared" si="108"/>
        <v>-0.18538394394872801</v>
      </c>
      <c r="H216" s="50">
        <f t="shared" si="108"/>
        <v>-0.18538394394872801</v>
      </c>
      <c r="I216" s="50">
        <f t="shared" si="108"/>
        <v>-0.19464235343260358</v>
      </c>
      <c r="J216" s="50">
        <f t="shared" si="108"/>
        <v>-0.20951111231180544</v>
      </c>
      <c r="K216" s="50">
        <f t="shared" si="108"/>
        <v>-0.20626394464467321</v>
      </c>
      <c r="L216" s="50">
        <f t="shared" si="108"/>
        <v>-0.22713058345692419</v>
      </c>
      <c r="M216" s="50">
        <f t="shared" si="108"/>
        <v>-0.22900072338962721</v>
      </c>
      <c r="N216" s="50">
        <f t="shared" si="108"/>
        <v>-0.2320442574748664</v>
      </c>
      <c r="O216" s="50">
        <f t="shared" si="108"/>
        <v>-0.21891919837355053</v>
      </c>
      <c r="P216" s="50">
        <f t="shared" si="108"/>
        <v>-0.21930349229720725</v>
      </c>
      <c r="Q216" s="50">
        <f t="shared" si="108"/>
        <v>-0.21929855635331277</v>
      </c>
      <c r="R216" s="50">
        <f t="shared" si="108"/>
        <v>-0.22208004023014591</v>
      </c>
      <c r="S216" s="50">
        <f t="shared" si="108"/>
        <v>-0.22814611373570245</v>
      </c>
      <c r="T216" s="50">
        <f t="shared" si="108"/>
        <v>-0.22814611373570245</v>
      </c>
      <c r="U216" s="50">
        <f t="shared" si="108"/>
        <v>-0.22814611373570245</v>
      </c>
      <c r="V216" s="50">
        <f t="shared" si="108"/>
        <v>-0.22814611373570245</v>
      </c>
      <c r="W216" s="50">
        <f t="shared" si="108"/>
        <v>-0.22814611373570245</v>
      </c>
      <c r="X216" s="50">
        <f t="shared" si="108"/>
        <v>-0.22814611373570245</v>
      </c>
      <c r="Y216" s="50">
        <f t="shared" si="108"/>
        <v>-0.22669248250329485</v>
      </c>
      <c r="Z216" s="50">
        <f t="shared" si="108"/>
        <v>-0.22669248250329485</v>
      </c>
      <c r="AA216" s="50">
        <f t="shared" si="108"/>
        <v>-0.22669248250329485</v>
      </c>
      <c r="AB216" s="50">
        <f t="shared" si="108"/>
        <v>-0.22669248250329485</v>
      </c>
      <c r="AC216" s="50">
        <f t="shared" si="108"/>
        <v>-0.23465800068447065</v>
      </c>
      <c r="AD216" s="50">
        <f t="shared" si="108"/>
        <v>-0.22488021088444887</v>
      </c>
      <c r="AE216" s="50">
        <f t="shared" si="108"/>
        <v>-0.22597952732816903</v>
      </c>
      <c r="AF216" s="50">
        <f t="shared" si="108"/>
        <v>-0.22708696044975885</v>
      </c>
      <c r="AG216" s="50">
        <f t="shared" si="108"/>
        <v>-0.22708696044975885</v>
      </c>
      <c r="AH216" s="50">
        <f t="shared" si="108"/>
        <v>-0.22708696044975885</v>
      </c>
      <c r="AI216" s="50">
        <f t="shared" si="108"/>
        <v>-0.23048381361716369</v>
      </c>
      <c r="AJ216" s="50">
        <f t="shared" si="108"/>
        <v>-0.21867270343073028</v>
      </c>
      <c r="AK216" s="50">
        <f t="shared" si="108"/>
        <v>-0.22408241267513304</v>
      </c>
      <c r="AL216" s="50">
        <f t="shared" si="108"/>
        <v>-0.2255945318608856</v>
      </c>
      <c r="AM216" s="50">
        <f t="shared" si="108"/>
        <v>-0.2255945318608856</v>
      </c>
      <c r="AN216" s="50">
        <f t="shared" si="108"/>
        <v>-0.2255945318608856</v>
      </c>
      <c r="AO216" s="50">
        <f t="shared" si="108"/>
        <v>-0.2255945318608856</v>
      </c>
      <c r="AP216" s="50"/>
      <c r="AR216">
        <v>3.3529730443137402</v>
      </c>
    </row>
    <row r="217" spans="1:44">
      <c r="A217" s="50"/>
      <c r="B217" s="50">
        <f t="shared" si="100"/>
        <v>1989</v>
      </c>
      <c r="C217" s="50">
        <f t="shared" ref="C217:AO217" si="109">-((C169-1)*(C169-2))^-1</f>
        <v>-0.18409282903257498</v>
      </c>
      <c r="D217" s="50">
        <f t="shared" si="109"/>
        <v>-0.18409282903257498</v>
      </c>
      <c r="E217" s="50">
        <f t="shared" si="109"/>
        <v>-0.22139249020954796</v>
      </c>
      <c r="F217" s="50">
        <f t="shared" si="109"/>
        <v>-0.2277799025136967</v>
      </c>
      <c r="G217" s="50">
        <f t="shared" si="109"/>
        <v>-0.2277799025136967</v>
      </c>
      <c r="H217" s="50">
        <f t="shared" si="109"/>
        <v>-0.2277799025136967</v>
      </c>
      <c r="I217" s="50">
        <f t="shared" si="109"/>
        <v>-0.24569822476657294</v>
      </c>
      <c r="J217" s="50">
        <f t="shared" si="109"/>
        <v>-0.23074816458943939</v>
      </c>
      <c r="K217" s="50">
        <f t="shared" si="109"/>
        <v>-0.22656642280721018</v>
      </c>
      <c r="L217" s="50">
        <f t="shared" si="109"/>
        <v>-0.26017163033281365</v>
      </c>
      <c r="M217" s="50">
        <f t="shared" si="109"/>
        <v>-0.26122710731100668</v>
      </c>
      <c r="N217" s="50">
        <f t="shared" si="109"/>
        <v>-0.26402896842528711</v>
      </c>
      <c r="O217" s="50">
        <f t="shared" si="109"/>
        <v>-0.24123800948563129</v>
      </c>
      <c r="P217" s="50">
        <f t="shared" si="109"/>
        <v>-0.2399165795260102</v>
      </c>
      <c r="Q217" s="50">
        <f t="shared" si="109"/>
        <v>-0.2396256613721133</v>
      </c>
      <c r="R217" s="50">
        <f t="shared" si="109"/>
        <v>-0.24239458745079545</v>
      </c>
      <c r="S217" s="50">
        <f t="shared" si="109"/>
        <v>-0.24911825215999611</v>
      </c>
      <c r="T217" s="50">
        <f t="shared" si="109"/>
        <v>-0.24911825215999611</v>
      </c>
      <c r="U217" s="50">
        <f t="shared" si="109"/>
        <v>-0.24911825215999611</v>
      </c>
      <c r="V217" s="50">
        <f t="shared" si="109"/>
        <v>-0.24911825215999611</v>
      </c>
      <c r="W217" s="50">
        <f t="shared" si="109"/>
        <v>-0.24911825215999611</v>
      </c>
      <c r="X217" s="50">
        <f t="shared" si="109"/>
        <v>-0.24911825215999611</v>
      </c>
      <c r="Y217" s="50">
        <f t="shared" si="109"/>
        <v>-0.24847816741052128</v>
      </c>
      <c r="Z217" s="50">
        <f t="shared" si="109"/>
        <v>-0.24847816741052128</v>
      </c>
      <c r="AA217" s="50">
        <f t="shared" si="109"/>
        <v>-0.24847816741052128</v>
      </c>
      <c r="AB217" s="50">
        <f t="shared" si="109"/>
        <v>-0.24847816741052128</v>
      </c>
      <c r="AC217" s="50">
        <f t="shared" si="109"/>
        <v>-0.25779918275092228</v>
      </c>
      <c r="AD217" s="50">
        <f t="shared" si="109"/>
        <v>-0.2446270100610359</v>
      </c>
      <c r="AE217" s="50">
        <f t="shared" si="109"/>
        <v>-0.24704437526588513</v>
      </c>
      <c r="AF217" s="50">
        <f t="shared" si="109"/>
        <v>-0.24794335985675606</v>
      </c>
      <c r="AG217" s="50">
        <f t="shared" si="109"/>
        <v>-0.24794335985675606</v>
      </c>
      <c r="AH217" s="50">
        <f t="shared" si="109"/>
        <v>-0.24794335985675606</v>
      </c>
      <c r="AI217" s="50">
        <f t="shared" si="109"/>
        <v>-0.25147317963151566</v>
      </c>
      <c r="AJ217" s="50">
        <f t="shared" si="109"/>
        <v>-0.2386796156104708</v>
      </c>
      <c r="AK217" s="50">
        <f t="shared" si="109"/>
        <v>-0.24453551185439357</v>
      </c>
      <c r="AL217" s="50">
        <f t="shared" si="109"/>
        <v>-0.24675861242715519</v>
      </c>
      <c r="AM217" s="50">
        <f t="shared" si="109"/>
        <v>-0.24675861242715519</v>
      </c>
      <c r="AN217" s="50">
        <f t="shared" si="109"/>
        <v>-0.24675861242715519</v>
      </c>
      <c r="AO217" s="50">
        <f t="shared" si="109"/>
        <v>-0.24675861242715519</v>
      </c>
      <c r="AP217" s="50"/>
      <c r="AR217">
        <v>3.33675147685409</v>
      </c>
    </row>
    <row r="218" spans="1:44">
      <c r="A218" s="50"/>
      <c r="B218" s="50">
        <f t="shared" si="100"/>
        <v>1990</v>
      </c>
      <c r="C218" s="50">
        <f t="shared" ref="C218:AO218" si="110">-((C170-1)*(C170-2))^-1</f>
        <v>-0.18409282903257498</v>
      </c>
      <c r="D218" s="50">
        <f t="shared" si="110"/>
        <v>-0.18409282903257498</v>
      </c>
      <c r="E218" s="50">
        <f t="shared" si="110"/>
        <v>-0.24790122987853683</v>
      </c>
      <c r="F218" s="50">
        <f t="shared" si="110"/>
        <v>-0.24960447007871978</v>
      </c>
      <c r="G218" s="50">
        <f t="shared" si="110"/>
        <v>-0.24960447007871978</v>
      </c>
      <c r="H218" s="50">
        <f t="shared" si="110"/>
        <v>-0.24960447007871978</v>
      </c>
      <c r="I218" s="50">
        <f t="shared" si="110"/>
        <v>-0.26161398831681382</v>
      </c>
      <c r="J218" s="50">
        <f t="shared" si="110"/>
        <v>-0.24841107423746814</v>
      </c>
      <c r="K218" s="50">
        <f t="shared" si="110"/>
        <v>-0.24372907817106768</v>
      </c>
      <c r="L218" s="50">
        <f t="shared" si="110"/>
        <v>-0.28724733505253069</v>
      </c>
      <c r="M218" s="50">
        <f t="shared" si="110"/>
        <v>-0.2876675394583903</v>
      </c>
      <c r="N218" s="50">
        <f t="shared" si="110"/>
        <v>-0.28998289373739572</v>
      </c>
      <c r="O218" s="50">
        <f t="shared" si="110"/>
        <v>-0.25650713754480831</v>
      </c>
      <c r="P218" s="50">
        <f t="shared" si="110"/>
        <v>-0.25710820357528164</v>
      </c>
      <c r="Q218" s="50">
        <f t="shared" si="110"/>
        <v>-0.25597402997401481</v>
      </c>
      <c r="R218" s="50">
        <f t="shared" si="110"/>
        <v>-0.25854257824971755</v>
      </c>
      <c r="S218" s="50">
        <f t="shared" si="110"/>
        <v>-0.26576431408280932</v>
      </c>
      <c r="T218" s="50">
        <f t="shared" si="110"/>
        <v>-0.26576431408280932</v>
      </c>
      <c r="U218" s="50">
        <f t="shared" si="110"/>
        <v>-0.26576431408280932</v>
      </c>
      <c r="V218" s="50">
        <f t="shared" si="110"/>
        <v>-0.26576431408280932</v>
      </c>
      <c r="W218" s="50">
        <f t="shared" si="110"/>
        <v>-0.26576431408280932</v>
      </c>
      <c r="X218" s="50">
        <f t="shared" si="110"/>
        <v>-0.26576431408280932</v>
      </c>
      <c r="Y218" s="50">
        <f t="shared" si="110"/>
        <v>-0.26723943867718392</v>
      </c>
      <c r="Z218" s="50">
        <f t="shared" si="110"/>
        <v>-0.26723943867718392</v>
      </c>
      <c r="AA218" s="50">
        <f t="shared" si="110"/>
        <v>-0.26723943867718392</v>
      </c>
      <c r="AB218" s="50">
        <f t="shared" si="110"/>
        <v>-0.26723943867718392</v>
      </c>
      <c r="AC218" s="50">
        <f t="shared" si="110"/>
        <v>-0.2803378164232016</v>
      </c>
      <c r="AD218" s="50">
        <f t="shared" si="110"/>
        <v>-0.26438744686322829</v>
      </c>
      <c r="AE218" s="50">
        <f t="shared" si="110"/>
        <v>-0.26929577147159567</v>
      </c>
      <c r="AF218" s="50">
        <f t="shared" si="110"/>
        <v>-0.27014831609453932</v>
      </c>
      <c r="AG218" s="50">
        <f t="shared" si="110"/>
        <v>-0.27014831609453932</v>
      </c>
      <c r="AH218" s="50">
        <f t="shared" si="110"/>
        <v>-0.27014831609453932</v>
      </c>
      <c r="AI218" s="50">
        <f t="shared" si="110"/>
        <v>-0.27768644285501659</v>
      </c>
      <c r="AJ218" s="50">
        <f t="shared" si="110"/>
        <v>-0.26081194987605233</v>
      </c>
      <c r="AK218" s="50">
        <f t="shared" si="110"/>
        <v>-0.26819051378211461</v>
      </c>
      <c r="AL218" s="50">
        <f t="shared" si="110"/>
        <v>-0.27159149503984248</v>
      </c>
      <c r="AM218" s="50">
        <f t="shared" si="110"/>
        <v>-0.27159149503984248</v>
      </c>
      <c r="AN218" s="50">
        <f t="shared" si="110"/>
        <v>-0.27159149503984248</v>
      </c>
      <c r="AO218" s="50">
        <f t="shared" si="110"/>
        <v>-0.27159149503984248</v>
      </c>
      <c r="AP218" s="50"/>
      <c r="AR218">
        <v>3.3250839859009198</v>
      </c>
    </row>
    <row r="219" spans="1:44">
      <c r="A219" s="50"/>
      <c r="B219" s="50">
        <f t="shared" si="100"/>
        <v>1991</v>
      </c>
      <c r="C219" s="50">
        <f t="shared" ref="C219:AO219" si="111">-((C171-1)*(C171-2))^-1</f>
        <v>-0.20737427257453192</v>
      </c>
      <c r="D219" s="50">
        <f t="shared" si="111"/>
        <v>-0.27063710628871673</v>
      </c>
      <c r="E219" s="50">
        <f t="shared" si="111"/>
        <v>-0.30362543034853329</v>
      </c>
      <c r="F219" s="50">
        <f t="shared" si="111"/>
        <v>-0.30190073721025773</v>
      </c>
      <c r="G219" s="50">
        <f t="shared" si="111"/>
        <v>-0.30190073721025773</v>
      </c>
      <c r="H219" s="50">
        <f t="shared" si="111"/>
        <v>-0.30190073721025773</v>
      </c>
      <c r="I219" s="50">
        <f t="shared" si="111"/>
        <v>-0.30012131518356833</v>
      </c>
      <c r="J219" s="50">
        <f t="shared" si="111"/>
        <v>-0.26466714271717984</v>
      </c>
      <c r="K219" s="50">
        <f t="shared" si="111"/>
        <v>-0.25958937113164793</v>
      </c>
      <c r="L219" s="50">
        <f t="shared" si="111"/>
        <v>-0.30171563520110867</v>
      </c>
      <c r="M219" s="50">
        <f t="shared" si="111"/>
        <v>-0.30339991050416437</v>
      </c>
      <c r="N219" s="50">
        <f t="shared" si="111"/>
        <v>-0.30437621372266199</v>
      </c>
      <c r="O219" s="50">
        <f t="shared" si="111"/>
        <v>-0.26997045087995186</v>
      </c>
      <c r="P219" s="50">
        <f t="shared" si="111"/>
        <v>-0.27255874480468595</v>
      </c>
      <c r="Q219" s="50">
        <f t="shared" si="111"/>
        <v>-0.27124142870921858</v>
      </c>
      <c r="R219" s="50">
        <f t="shared" si="111"/>
        <v>-0.27374768609890859</v>
      </c>
      <c r="S219" s="50">
        <f t="shared" si="111"/>
        <v>-0.28288406294127755</v>
      </c>
      <c r="T219" s="50">
        <f t="shared" si="111"/>
        <v>-0.28288406294127755</v>
      </c>
      <c r="U219" s="50">
        <f t="shared" si="111"/>
        <v>-0.28288406294127755</v>
      </c>
      <c r="V219" s="50">
        <f t="shared" si="111"/>
        <v>-0.28288406294127755</v>
      </c>
      <c r="W219" s="50">
        <f t="shared" si="111"/>
        <v>-0.28288406294127755</v>
      </c>
      <c r="X219" s="50">
        <f t="shared" si="111"/>
        <v>-0.28288406294127755</v>
      </c>
      <c r="Y219" s="50">
        <f t="shared" si="111"/>
        <v>-0.2853842710943118</v>
      </c>
      <c r="Z219" s="50">
        <f t="shared" si="111"/>
        <v>-0.2853842710943118</v>
      </c>
      <c r="AA219" s="50">
        <f t="shared" si="111"/>
        <v>-0.2853842710943118</v>
      </c>
      <c r="AB219" s="50">
        <f t="shared" si="111"/>
        <v>-0.2853842710943118</v>
      </c>
      <c r="AC219" s="50">
        <f t="shared" si="111"/>
        <v>-0.30081707963881449</v>
      </c>
      <c r="AD219" s="50">
        <f t="shared" si="111"/>
        <v>-0.28283897227135946</v>
      </c>
      <c r="AE219" s="50">
        <f t="shared" si="111"/>
        <v>-0.28989334045208881</v>
      </c>
      <c r="AF219" s="50">
        <f t="shared" si="111"/>
        <v>-0.29107648123811691</v>
      </c>
      <c r="AG219" s="50">
        <f t="shared" si="111"/>
        <v>-0.29107648123811691</v>
      </c>
      <c r="AH219" s="50">
        <f t="shared" si="111"/>
        <v>-0.29107648123811691</v>
      </c>
      <c r="AI219" s="50">
        <f t="shared" si="111"/>
        <v>-0.30058159631512538</v>
      </c>
      <c r="AJ219" s="50">
        <f t="shared" si="111"/>
        <v>-0.2832530358155802</v>
      </c>
      <c r="AK219" s="50">
        <f t="shared" si="111"/>
        <v>-0.29241771554382712</v>
      </c>
      <c r="AL219" s="50">
        <f t="shared" si="111"/>
        <v>-0.29760599129236942</v>
      </c>
      <c r="AM219" s="50">
        <f t="shared" si="111"/>
        <v>-0.29760599129236942</v>
      </c>
      <c r="AN219" s="50">
        <f t="shared" si="111"/>
        <v>-0.29760599129236942</v>
      </c>
      <c r="AO219" s="50">
        <f t="shared" si="111"/>
        <v>-0.29760599129236942</v>
      </c>
      <c r="AP219" s="50"/>
      <c r="AR219">
        <v>3.3306530681004598</v>
      </c>
    </row>
    <row r="220" spans="1:44">
      <c r="A220" s="50"/>
      <c r="B220" s="50">
        <f t="shared" si="100"/>
        <v>1992</v>
      </c>
      <c r="C220" s="50">
        <f t="shared" ref="C220:AO220" si="112">-((C172-1)*(C172-2))^-1</f>
        <v>-0.20737427257453192</v>
      </c>
      <c r="D220" s="50">
        <f t="shared" si="112"/>
        <v>-0.27063710628871673</v>
      </c>
      <c r="E220" s="50">
        <f t="shared" si="112"/>
        <v>-0.34527721995102678</v>
      </c>
      <c r="F220" s="50">
        <f t="shared" si="112"/>
        <v>-0.34112570959235755</v>
      </c>
      <c r="G220" s="50">
        <f t="shared" si="112"/>
        <v>-0.34112570959235755</v>
      </c>
      <c r="H220" s="50">
        <f t="shared" si="112"/>
        <v>-0.34112570959235755</v>
      </c>
      <c r="I220" s="50">
        <f t="shared" si="112"/>
        <v>-0.33856231533692877</v>
      </c>
      <c r="J220" s="50">
        <f t="shared" si="112"/>
        <v>-0.28635305446225529</v>
      </c>
      <c r="K220" s="50">
        <f t="shared" si="112"/>
        <v>-0.2805428632505495</v>
      </c>
      <c r="L220" s="50">
        <f t="shared" si="112"/>
        <v>-0.32918446418300906</v>
      </c>
      <c r="M220" s="50">
        <f t="shared" si="112"/>
        <v>-0.33033068768761825</v>
      </c>
      <c r="N220" s="50">
        <f t="shared" si="112"/>
        <v>-0.33087301859799012</v>
      </c>
      <c r="O220" s="50">
        <f t="shared" si="112"/>
        <v>-0.28959137210930419</v>
      </c>
      <c r="P220" s="50">
        <f t="shared" si="112"/>
        <v>-0.29272238564944192</v>
      </c>
      <c r="Q220" s="50">
        <f t="shared" si="112"/>
        <v>-0.29118196563256371</v>
      </c>
      <c r="R220" s="50">
        <f t="shared" si="112"/>
        <v>-0.29352187119684992</v>
      </c>
      <c r="S220" s="50">
        <f t="shared" si="112"/>
        <v>-0.3022655900729983</v>
      </c>
      <c r="T220" s="50">
        <f t="shared" si="112"/>
        <v>-0.3022655900729983</v>
      </c>
      <c r="U220" s="50">
        <f t="shared" si="112"/>
        <v>-0.3022655900729983</v>
      </c>
      <c r="V220" s="50">
        <f t="shared" si="112"/>
        <v>-0.3022655900729983</v>
      </c>
      <c r="W220" s="50">
        <f t="shared" si="112"/>
        <v>-0.3015903291768065</v>
      </c>
      <c r="X220" s="50">
        <f t="shared" si="112"/>
        <v>-0.3015903291768065</v>
      </c>
      <c r="Y220" s="50">
        <f t="shared" si="112"/>
        <v>-0.30591411812713143</v>
      </c>
      <c r="Z220" s="50">
        <f t="shared" si="112"/>
        <v>-0.30591411812713143</v>
      </c>
      <c r="AA220" s="50">
        <f t="shared" si="112"/>
        <v>-0.30591411812713143</v>
      </c>
      <c r="AB220" s="50">
        <f t="shared" si="112"/>
        <v>-0.30591411812713143</v>
      </c>
      <c r="AC220" s="50">
        <f t="shared" si="112"/>
        <v>-0.3230410047471044</v>
      </c>
      <c r="AD220" s="50">
        <f t="shared" si="112"/>
        <v>-0.30445792591875176</v>
      </c>
      <c r="AE220" s="50">
        <f t="shared" si="112"/>
        <v>-0.31285417619515538</v>
      </c>
      <c r="AF220" s="50">
        <f t="shared" si="112"/>
        <v>-0.31476570682883703</v>
      </c>
      <c r="AG220" s="50">
        <f t="shared" si="112"/>
        <v>-0.31476570682883703</v>
      </c>
      <c r="AH220" s="50">
        <f t="shared" si="112"/>
        <v>-0.31476570682883703</v>
      </c>
      <c r="AI220" s="50">
        <f t="shared" si="112"/>
        <v>-0.3322199820669845</v>
      </c>
      <c r="AJ220" s="50">
        <f t="shared" si="112"/>
        <v>-0.3132306979042131</v>
      </c>
      <c r="AK220" s="50">
        <f t="shared" si="112"/>
        <v>-0.32625863127808835</v>
      </c>
      <c r="AL220" s="50">
        <f t="shared" si="112"/>
        <v>-0.33552640771676867</v>
      </c>
      <c r="AM220" s="50">
        <f t="shared" si="112"/>
        <v>-0.33552640771676867</v>
      </c>
      <c r="AN220" s="50">
        <f t="shared" si="112"/>
        <v>-0.33552640771676867</v>
      </c>
      <c r="AO220" s="50">
        <f t="shared" si="112"/>
        <v>-0.33552640771676867</v>
      </c>
      <c r="AP220" s="50"/>
      <c r="AR220">
        <v>3.2935124424339199</v>
      </c>
    </row>
    <row r="221" spans="1:44">
      <c r="A221" s="50"/>
      <c r="B221" s="50">
        <f t="shared" si="100"/>
        <v>1993</v>
      </c>
      <c r="C221" s="50">
        <f t="shared" ref="C221:AO221" si="113">-((C173-1)*(C173-2))^-1</f>
        <v>-0.20737427257453192</v>
      </c>
      <c r="D221" s="50">
        <f t="shared" si="113"/>
        <v>-0.27063710628871673</v>
      </c>
      <c r="E221" s="50">
        <f t="shared" si="113"/>
        <v>-0.38388948680694462</v>
      </c>
      <c r="F221" s="50">
        <f t="shared" si="113"/>
        <v>-0.36555525560702012</v>
      </c>
      <c r="G221" s="50">
        <f t="shared" si="113"/>
        <v>-0.36555525560702012</v>
      </c>
      <c r="H221" s="50">
        <f t="shared" si="113"/>
        <v>-0.36555525560702012</v>
      </c>
      <c r="I221" s="50">
        <f t="shared" si="113"/>
        <v>-0.3583470921776033</v>
      </c>
      <c r="J221" s="50">
        <f t="shared" si="113"/>
        <v>-0.30903849874439643</v>
      </c>
      <c r="K221" s="50">
        <f t="shared" si="113"/>
        <v>-0.30252163725612607</v>
      </c>
      <c r="L221" s="50">
        <f t="shared" si="113"/>
        <v>-0.35219470186699098</v>
      </c>
      <c r="M221" s="50">
        <f t="shared" si="113"/>
        <v>-0.35480742115071368</v>
      </c>
      <c r="N221" s="50">
        <f t="shared" si="113"/>
        <v>-0.3578969924580227</v>
      </c>
      <c r="O221" s="50">
        <f t="shared" si="113"/>
        <v>-0.30780108760555891</v>
      </c>
      <c r="P221" s="50">
        <f t="shared" si="113"/>
        <v>-0.3112218101646087</v>
      </c>
      <c r="Q221" s="50">
        <f t="shared" si="113"/>
        <v>-0.31050704923864136</v>
      </c>
      <c r="R221" s="50">
        <f t="shared" si="113"/>
        <v>-0.31271095259969878</v>
      </c>
      <c r="S221" s="50">
        <f t="shared" si="113"/>
        <v>-0.32225183656678003</v>
      </c>
      <c r="T221" s="50">
        <f t="shared" si="113"/>
        <v>-0.32225183656678003</v>
      </c>
      <c r="U221" s="50">
        <f t="shared" si="113"/>
        <v>-0.32225183656678003</v>
      </c>
      <c r="V221" s="50">
        <f t="shared" si="113"/>
        <v>-0.32225183656678003</v>
      </c>
      <c r="W221" s="50">
        <f t="shared" si="113"/>
        <v>-0.32153110972522764</v>
      </c>
      <c r="X221" s="50">
        <f t="shared" si="113"/>
        <v>-0.32153110972522764</v>
      </c>
      <c r="Y221" s="50">
        <f t="shared" si="113"/>
        <v>-0.32501956033549079</v>
      </c>
      <c r="Z221" s="50">
        <f t="shared" si="113"/>
        <v>-0.32501956033549079</v>
      </c>
      <c r="AA221" s="50">
        <f t="shared" si="113"/>
        <v>-0.32501956033549079</v>
      </c>
      <c r="AB221" s="50">
        <f t="shared" si="113"/>
        <v>-0.32501956033549079</v>
      </c>
      <c r="AC221" s="50">
        <f t="shared" si="113"/>
        <v>-0.34548820911512984</v>
      </c>
      <c r="AD221" s="50">
        <f t="shared" si="113"/>
        <v>-0.32513625691613746</v>
      </c>
      <c r="AE221" s="50">
        <f t="shared" si="113"/>
        <v>-0.33428234870794094</v>
      </c>
      <c r="AF221" s="50">
        <f t="shared" si="113"/>
        <v>-0.33600205063230199</v>
      </c>
      <c r="AG221" s="50">
        <f t="shared" si="113"/>
        <v>-0.33600205063230199</v>
      </c>
      <c r="AH221" s="50">
        <f t="shared" si="113"/>
        <v>-0.33600205063230199</v>
      </c>
      <c r="AI221" s="50">
        <f t="shared" si="113"/>
        <v>-0.35831634824996972</v>
      </c>
      <c r="AJ221" s="50">
        <f t="shared" si="113"/>
        <v>-0.33672744394377518</v>
      </c>
      <c r="AK221" s="50">
        <f t="shared" si="113"/>
        <v>-0.35727412163421035</v>
      </c>
      <c r="AL221" s="50">
        <f t="shared" si="113"/>
        <v>-0.3699224110953156</v>
      </c>
      <c r="AM221" s="50">
        <f t="shared" si="113"/>
        <v>-0.3699224110953156</v>
      </c>
      <c r="AN221" s="50">
        <f t="shared" si="113"/>
        <v>-0.3699224110953156</v>
      </c>
      <c r="AO221" s="50">
        <f t="shared" si="113"/>
        <v>-0.3699224110953156</v>
      </c>
      <c r="AP221" s="50"/>
      <c r="AR221">
        <v>3.2935124424339199</v>
      </c>
    </row>
    <row r="222" spans="1:44">
      <c r="A222" s="50"/>
      <c r="B222" s="50">
        <f t="shared" si="100"/>
        <v>1994</v>
      </c>
      <c r="C222" s="50">
        <f t="shared" ref="C222:AO222" si="114">-((C174-1)*(C174-2))^-1</f>
        <v>-0.20737427257453192</v>
      </c>
      <c r="D222" s="50">
        <f t="shared" si="114"/>
        <v>-0.27063710628871673</v>
      </c>
      <c r="E222" s="50">
        <f t="shared" si="114"/>
        <v>-0.46497286319660136</v>
      </c>
      <c r="F222" s="50">
        <f t="shared" si="114"/>
        <v>-0.43817217060414521</v>
      </c>
      <c r="G222" s="50">
        <f t="shared" si="114"/>
        <v>-0.43817217060414521</v>
      </c>
      <c r="H222" s="50">
        <f t="shared" si="114"/>
        <v>-0.43817217060414521</v>
      </c>
      <c r="I222" s="50">
        <f t="shared" si="114"/>
        <v>-0.44737855404045485</v>
      </c>
      <c r="J222" s="50">
        <f t="shared" si="114"/>
        <v>-0.34668282056652316</v>
      </c>
      <c r="K222" s="50">
        <f t="shared" si="114"/>
        <v>-0.33879152685950209</v>
      </c>
      <c r="L222" s="50">
        <f t="shared" si="114"/>
        <v>-0.39099442734987216</v>
      </c>
      <c r="M222" s="50">
        <f t="shared" si="114"/>
        <v>-0.39295426726678157</v>
      </c>
      <c r="N222" s="50">
        <f t="shared" si="114"/>
        <v>-0.39765478084571454</v>
      </c>
      <c r="O222" s="50">
        <f t="shared" si="114"/>
        <v>-0.3316619758466714</v>
      </c>
      <c r="P222" s="50">
        <f t="shared" si="114"/>
        <v>-0.33570603751844713</v>
      </c>
      <c r="Q222" s="50">
        <f t="shared" si="114"/>
        <v>-0.33460883767812455</v>
      </c>
      <c r="R222" s="50">
        <f t="shared" si="114"/>
        <v>-0.33664642178928389</v>
      </c>
      <c r="S222" s="50">
        <f t="shared" si="114"/>
        <v>-0.3451554683585184</v>
      </c>
      <c r="T222" s="50">
        <f t="shared" si="114"/>
        <v>-0.3451554683585184</v>
      </c>
      <c r="U222" s="50">
        <f t="shared" si="114"/>
        <v>-0.3451554683585184</v>
      </c>
      <c r="V222" s="50">
        <f t="shared" si="114"/>
        <v>-0.3451554683585184</v>
      </c>
      <c r="W222" s="50">
        <f t="shared" si="114"/>
        <v>-0.34438975227118496</v>
      </c>
      <c r="X222" s="50">
        <f t="shared" si="114"/>
        <v>-0.34473507456361829</v>
      </c>
      <c r="Y222" s="50">
        <f t="shared" si="114"/>
        <v>-0.34971128725643641</v>
      </c>
      <c r="Z222" s="50">
        <f t="shared" si="114"/>
        <v>-0.34971128725643641</v>
      </c>
      <c r="AA222" s="50">
        <f t="shared" si="114"/>
        <v>-0.35055122953682716</v>
      </c>
      <c r="AB222" s="50">
        <f t="shared" si="114"/>
        <v>-0.35055122953682716</v>
      </c>
      <c r="AC222" s="50">
        <f t="shared" si="114"/>
        <v>-0.36995659507416873</v>
      </c>
      <c r="AD222" s="50">
        <f t="shared" si="114"/>
        <v>-0.34845169039052437</v>
      </c>
      <c r="AE222" s="50">
        <f t="shared" si="114"/>
        <v>-0.35930490669237836</v>
      </c>
      <c r="AF222" s="50">
        <f t="shared" si="114"/>
        <v>-0.36215623579511297</v>
      </c>
      <c r="AG222" s="50">
        <f t="shared" si="114"/>
        <v>-0.36215623579511297</v>
      </c>
      <c r="AH222" s="50">
        <f t="shared" si="114"/>
        <v>-0.36215623579511297</v>
      </c>
      <c r="AI222" s="50">
        <f t="shared" si="114"/>
        <v>-0.38756336848234996</v>
      </c>
      <c r="AJ222" s="50">
        <f t="shared" si="114"/>
        <v>-0.36310892754981694</v>
      </c>
      <c r="AK222" s="50">
        <f t="shared" si="114"/>
        <v>-0.38661539170017933</v>
      </c>
      <c r="AL222" s="50">
        <f t="shared" si="114"/>
        <v>-0.40397022596870247</v>
      </c>
      <c r="AM222" s="50">
        <f t="shared" si="114"/>
        <v>-0.40397022596870247</v>
      </c>
      <c r="AN222" s="50">
        <f t="shared" si="114"/>
        <v>-0.40397022596870247</v>
      </c>
      <c r="AO222" s="50">
        <f t="shared" si="114"/>
        <v>-0.40397022596870247</v>
      </c>
      <c r="AP222" s="50"/>
      <c r="AR222">
        <v>3.2935124424339199</v>
      </c>
    </row>
    <row r="223" spans="1:44">
      <c r="A223" s="50"/>
      <c r="B223" s="50">
        <f t="shared" si="100"/>
        <v>1995</v>
      </c>
      <c r="C223" s="50">
        <f t="shared" ref="C223:AO223" si="115">-((C175-1)*(C175-2))^-1</f>
        <v>-0.20737427257453192</v>
      </c>
      <c r="D223" s="50">
        <f t="shared" si="115"/>
        <v>-0.27063710628871673</v>
      </c>
      <c r="E223" s="50">
        <f t="shared" si="115"/>
        <v>-0.47335432079150713</v>
      </c>
      <c r="F223" s="50">
        <f t="shared" si="115"/>
        <v>-0.44509247657012174</v>
      </c>
      <c r="G223" s="50">
        <f t="shared" si="115"/>
        <v>-0.44509247657012174</v>
      </c>
      <c r="H223" s="50">
        <f t="shared" si="115"/>
        <v>-0.44509247657012174</v>
      </c>
      <c r="I223" s="50">
        <f t="shared" si="115"/>
        <v>-0.44788685461541117</v>
      </c>
      <c r="J223" s="50">
        <f t="shared" si="115"/>
        <v>-0.3689520820881822</v>
      </c>
      <c r="K223" s="50">
        <f t="shared" si="115"/>
        <v>-0.36052469692318279</v>
      </c>
      <c r="L223" s="50">
        <f t="shared" si="115"/>
        <v>-0.41066499456302619</v>
      </c>
      <c r="M223" s="50">
        <f t="shared" si="115"/>
        <v>-0.41225350998145721</v>
      </c>
      <c r="N223" s="50">
        <f t="shared" si="115"/>
        <v>-0.41926482417522026</v>
      </c>
      <c r="O223" s="50">
        <f t="shared" si="115"/>
        <v>-0.35331152553498119</v>
      </c>
      <c r="P223" s="50">
        <f t="shared" si="115"/>
        <v>-0.35828499246058504</v>
      </c>
      <c r="Q223" s="50">
        <f t="shared" si="115"/>
        <v>-0.35582179778190892</v>
      </c>
      <c r="R223" s="50">
        <f t="shared" si="115"/>
        <v>-0.35741455345313433</v>
      </c>
      <c r="S223" s="50">
        <f t="shared" si="115"/>
        <v>-0.36527259226999881</v>
      </c>
      <c r="T223" s="50">
        <f t="shared" si="115"/>
        <v>-0.36527259226999881</v>
      </c>
      <c r="U223" s="50">
        <f t="shared" si="115"/>
        <v>-0.36527259226999881</v>
      </c>
      <c r="V223" s="50">
        <f t="shared" si="115"/>
        <v>-0.36527259226999881</v>
      </c>
      <c r="W223" s="50">
        <f t="shared" si="115"/>
        <v>-0.36447778023575184</v>
      </c>
      <c r="X223" s="50">
        <f t="shared" si="115"/>
        <v>-0.36584374886440335</v>
      </c>
      <c r="Y223" s="50">
        <f t="shared" si="115"/>
        <v>-0.37198617300074882</v>
      </c>
      <c r="Z223" s="50">
        <f t="shared" si="115"/>
        <v>-0.37198617300074882</v>
      </c>
      <c r="AA223" s="50">
        <f t="shared" si="115"/>
        <v>-0.37279176874738451</v>
      </c>
      <c r="AB223" s="50">
        <f t="shared" si="115"/>
        <v>-0.37279176874738451</v>
      </c>
      <c r="AC223" s="50">
        <f t="shared" si="115"/>
        <v>-0.3954222845855242</v>
      </c>
      <c r="AD223" s="50">
        <f t="shared" si="115"/>
        <v>-0.37115582212219594</v>
      </c>
      <c r="AE223" s="50">
        <f t="shared" si="115"/>
        <v>-0.38163580907703404</v>
      </c>
      <c r="AF223" s="50">
        <f t="shared" si="115"/>
        <v>-0.38503727325345721</v>
      </c>
      <c r="AG223" s="50">
        <f t="shared" si="115"/>
        <v>-0.38503727325345721</v>
      </c>
      <c r="AH223" s="50">
        <f t="shared" si="115"/>
        <v>-0.38503727325345721</v>
      </c>
      <c r="AI223" s="50">
        <f t="shared" si="115"/>
        <v>-0.41107223330649739</v>
      </c>
      <c r="AJ223" s="50">
        <f t="shared" si="115"/>
        <v>-0.38619010212629667</v>
      </c>
      <c r="AK223" s="50">
        <f t="shared" si="115"/>
        <v>-0.41813647867897119</v>
      </c>
      <c r="AL223" s="50">
        <f t="shared" si="115"/>
        <v>-0.43809640029473357</v>
      </c>
      <c r="AM223" s="50">
        <f t="shared" si="115"/>
        <v>-0.43809640029473357</v>
      </c>
      <c r="AN223" s="50">
        <f t="shared" si="115"/>
        <v>-0.43809640029473357</v>
      </c>
      <c r="AO223" s="50">
        <f t="shared" si="115"/>
        <v>-0.43809640029473357</v>
      </c>
      <c r="AP223" s="50"/>
      <c r="AR223">
        <v>3.2898766203876999</v>
      </c>
    </row>
    <row r="224" spans="1:44">
      <c r="A224" s="50"/>
      <c r="B224" s="50">
        <f t="shared" si="100"/>
        <v>1996</v>
      </c>
      <c r="C224" s="50">
        <f t="shared" ref="C224:AO224" si="116">-((C176-1)*(C176-2))^-1</f>
        <v>-0.20737427257453192</v>
      </c>
      <c r="D224" s="50">
        <f t="shared" si="116"/>
        <v>-0.27063710628871673</v>
      </c>
      <c r="E224" s="50">
        <f t="shared" si="116"/>
        <v>-0.45532115482102048</v>
      </c>
      <c r="F224" s="50">
        <f t="shared" si="116"/>
        <v>-0.43085195704108542</v>
      </c>
      <c r="G224" s="50">
        <f t="shared" si="116"/>
        <v>-0.43085195704108542</v>
      </c>
      <c r="H224" s="50">
        <f t="shared" si="116"/>
        <v>-0.43085195704108542</v>
      </c>
      <c r="I224" s="50">
        <f t="shared" si="116"/>
        <v>-0.48995258479158604</v>
      </c>
      <c r="J224" s="50">
        <f t="shared" si="116"/>
        <v>-0.3934513622033452</v>
      </c>
      <c r="K224" s="50">
        <f t="shared" si="116"/>
        <v>-0.38426885020193485</v>
      </c>
      <c r="L224" s="50">
        <f t="shared" si="116"/>
        <v>-0.43392541903575682</v>
      </c>
      <c r="M224" s="50">
        <f t="shared" si="116"/>
        <v>-0.4351399723318406</v>
      </c>
      <c r="N224" s="50">
        <f t="shared" si="116"/>
        <v>-0.44355516859223171</v>
      </c>
      <c r="O224" s="50">
        <f t="shared" si="116"/>
        <v>-0.3713891571854484</v>
      </c>
      <c r="P224" s="50">
        <f t="shared" si="116"/>
        <v>-0.37941418023969953</v>
      </c>
      <c r="Q224" s="50">
        <f t="shared" si="116"/>
        <v>-0.37777917717155524</v>
      </c>
      <c r="R224" s="50">
        <f t="shared" si="116"/>
        <v>-0.37920993325513191</v>
      </c>
      <c r="S224" s="50">
        <f t="shared" si="116"/>
        <v>-0.38915734508511352</v>
      </c>
      <c r="T224" s="50">
        <f t="shared" si="116"/>
        <v>-0.38915734508511352</v>
      </c>
      <c r="U224" s="50">
        <f t="shared" si="116"/>
        <v>-0.38915734508511352</v>
      </c>
      <c r="V224" s="50">
        <f t="shared" si="116"/>
        <v>-0.38915734508511352</v>
      </c>
      <c r="W224" s="50">
        <f t="shared" si="116"/>
        <v>-0.38831442279773565</v>
      </c>
      <c r="X224" s="50">
        <f t="shared" si="116"/>
        <v>-0.3912242291372407</v>
      </c>
      <c r="Y224" s="50">
        <f t="shared" si="116"/>
        <v>-0.39908378086601665</v>
      </c>
      <c r="Z224" s="50">
        <f t="shared" si="116"/>
        <v>-0.39908378086601665</v>
      </c>
      <c r="AA224" s="50">
        <f t="shared" si="116"/>
        <v>-0.39986268543856723</v>
      </c>
      <c r="AB224" s="50">
        <f t="shared" si="116"/>
        <v>-0.39986268543856723</v>
      </c>
      <c r="AC224" s="50">
        <f t="shared" si="116"/>
        <v>-0.42529767416799086</v>
      </c>
      <c r="AD224" s="50">
        <f t="shared" si="116"/>
        <v>-0.39595763679144486</v>
      </c>
      <c r="AE224" s="50">
        <f t="shared" si="116"/>
        <v>-0.40531396908975048</v>
      </c>
      <c r="AF224" s="50">
        <f t="shared" si="116"/>
        <v>-0.40815317004948637</v>
      </c>
      <c r="AG224" s="50">
        <f t="shared" si="116"/>
        <v>-0.40815317004948637</v>
      </c>
      <c r="AH224" s="50">
        <f t="shared" si="116"/>
        <v>-0.40815317004948637</v>
      </c>
      <c r="AI224" s="50">
        <f t="shared" si="116"/>
        <v>-0.43952502173540681</v>
      </c>
      <c r="AJ224" s="50">
        <f t="shared" si="116"/>
        <v>-0.41216515964483763</v>
      </c>
      <c r="AK224" s="50">
        <f t="shared" si="116"/>
        <v>-0.44739351586161891</v>
      </c>
      <c r="AL224" s="50">
        <f t="shared" si="116"/>
        <v>-0.4735660455592568</v>
      </c>
      <c r="AM224" s="50">
        <f t="shared" si="116"/>
        <v>-0.4735660455592568</v>
      </c>
      <c r="AN224" s="50">
        <f t="shared" si="116"/>
        <v>-0.4735660455592568</v>
      </c>
      <c r="AO224" s="50">
        <f t="shared" si="116"/>
        <v>-0.4735660455592568</v>
      </c>
      <c r="AP224" s="50"/>
      <c r="AR224">
        <v>3.2901678634287999</v>
      </c>
    </row>
    <row r="225" spans="1:44">
      <c r="A225" s="50"/>
      <c r="B225" s="50">
        <f t="shared" si="100"/>
        <v>1997</v>
      </c>
      <c r="C225" s="50">
        <f t="shared" ref="C225:AO225" si="117">-((C177-1)*(C177-2))^-1</f>
        <v>-0.20737427257453192</v>
      </c>
      <c r="D225" s="50">
        <f t="shared" si="117"/>
        <v>-0.27063710628871673</v>
      </c>
      <c r="E225" s="50">
        <f t="shared" si="117"/>
        <v>-0.55756543600046238</v>
      </c>
      <c r="F225" s="50">
        <f t="shared" si="117"/>
        <v>-0.52294065865191697</v>
      </c>
      <c r="G225" s="50">
        <f t="shared" si="117"/>
        <v>-0.52294065865191697</v>
      </c>
      <c r="H225" s="50">
        <f t="shared" si="117"/>
        <v>-0.5382079005282393</v>
      </c>
      <c r="I225" s="50">
        <f t="shared" si="117"/>
        <v>-0.56635056930530658</v>
      </c>
      <c r="J225" s="50">
        <f t="shared" si="117"/>
        <v>-0.42484758170454673</v>
      </c>
      <c r="K225" s="50">
        <f t="shared" si="117"/>
        <v>-0.41788014756584546</v>
      </c>
      <c r="L225" s="50">
        <f t="shared" si="117"/>
        <v>-0.47495284832858431</v>
      </c>
      <c r="M225" s="50">
        <f t="shared" si="117"/>
        <v>-0.47554464356044784</v>
      </c>
      <c r="N225" s="50">
        <f t="shared" si="117"/>
        <v>-0.48584200167829178</v>
      </c>
      <c r="O225" s="50">
        <f t="shared" si="117"/>
        <v>-0.39858662426536645</v>
      </c>
      <c r="P225" s="50">
        <f t="shared" si="117"/>
        <v>-0.40190635648937922</v>
      </c>
      <c r="Q225" s="50">
        <f t="shared" si="117"/>
        <v>-0.39957508413199211</v>
      </c>
      <c r="R225" s="50">
        <f t="shared" si="117"/>
        <v>-0.40082875012331776</v>
      </c>
      <c r="S225" s="50">
        <f t="shared" si="117"/>
        <v>-0.41404033604611584</v>
      </c>
      <c r="T225" s="50">
        <f t="shared" si="117"/>
        <v>-0.41404033604611584</v>
      </c>
      <c r="U225" s="50">
        <f t="shared" si="117"/>
        <v>-0.41404033604611584</v>
      </c>
      <c r="V225" s="50">
        <f t="shared" si="117"/>
        <v>-0.41404033604611584</v>
      </c>
      <c r="W225" s="50">
        <f t="shared" si="117"/>
        <v>-0.4131629197310786</v>
      </c>
      <c r="X225" s="50">
        <f t="shared" si="117"/>
        <v>-0.41713950100834796</v>
      </c>
      <c r="Y225" s="50">
        <f t="shared" si="117"/>
        <v>-0.42235699602163274</v>
      </c>
      <c r="Z225" s="50">
        <f t="shared" si="117"/>
        <v>-0.42235699602163274</v>
      </c>
      <c r="AA225" s="50">
        <f t="shared" si="117"/>
        <v>-0.42309605446906001</v>
      </c>
      <c r="AB225" s="50">
        <f t="shared" si="117"/>
        <v>-0.42309605446906001</v>
      </c>
      <c r="AC225" s="50">
        <f t="shared" si="117"/>
        <v>-0.45264499202500003</v>
      </c>
      <c r="AD225" s="50">
        <f t="shared" si="117"/>
        <v>-0.4192563849323579</v>
      </c>
      <c r="AE225" s="50">
        <f t="shared" si="117"/>
        <v>-0.42868265471797246</v>
      </c>
      <c r="AF225" s="50">
        <f t="shared" si="117"/>
        <v>-0.43129645333943722</v>
      </c>
      <c r="AG225" s="50">
        <f t="shared" si="117"/>
        <v>-0.43129645333943722</v>
      </c>
      <c r="AH225" s="50">
        <f t="shared" si="117"/>
        <v>-0.43129645333943722</v>
      </c>
      <c r="AI225" s="50">
        <f t="shared" si="117"/>
        <v>-0.46497887066301768</v>
      </c>
      <c r="AJ225" s="50">
        <f t="shared" si="117"/>
        <v>-0.43745920639671693</v>
      </c>
      <c r="AK225" s="50">
        <f t="shared" si="117"/>
        <v>-0.48092775193048448</v>
      </c>
      <c r="AL225" s="50">
        <f t="shared" si="117"/>
        <v>-0.50975471306515274</v>
      </c>
      <c r="AM225" s="50">
        <f t="shared" si="117"/>
        <v>-0.50975471306515274</v>
      </c>
      <c r="AN225" s="50">
        <f t="shared" si="117"/>
        <v>-0.50975471306515274</v>
      </c>
      <c r="AO225" s="50">
        <f t="shared" si="117"/>
        <v>-0.50975471306515274</v>
      </c>
      <c r="AP225" s="50"/>
      <c r="AR225">
        <v>3.2712307021654299</v>
      </c>
    </row>
    <row r="226" spans="1:44">
      <c r="A226" s="50"/>
      <c r="B226" s="50">
        <f t="shared" si="100"/>
        <v>1998</v>
      </c>
      <c r="C226" s="50">
        <f t="shared" ref="C226:AO226" si="118">-((C178-1)*(C178-2))^-1</f>
        <v>-0.20737427257453192</v>
      </c>
      <c r="D226" s="50">
        <f t="shared" si="118"/>
        <v>-0.27063710628871673</v>
      </c>
      <c r="E226" s="50">
        <f t="shared" si="118"/>
        <v>-0.55487874345034183</v>
      </c>
      <c r="F226" s="50">
        <f t="shared" si="118"/>
        <v>-0.52020354367143884</v>
      </c>
      <c r="G226" s="50">
        <f t="shared" si="118"/>
        <v>-0.52020354367143884</v>
      </c>
      <c r="H226" s="50">
        <f t="shared" si="118"/>
        <v>-0.55724106718693678</v>
      </c>
      <c r="I226" s="50">
        <f t="shared" si="118"/>
        <v>-0.61552146140170783</v>
      </c>
      <c r="J226" s="50">
        <f t="shared" si="118"/>
        <v>-0.44769643718985286</v>
      </c>
      <c r="K226" s="50">
        <f t="shared" si="118"/>
        <v>-0.44014064698233596</v>
      </c>
      <c r="L226" s="50">
        <f t="shared" si="118"/>
        <v>-0.49826254099839123</v>
      </c>
      <c r="M226" s="50">
        <f t="shared" si="118"/>
        <v>-0.49851994236097225</v>
      </c>
      <c r="N226" s="50">
        <f t="shared" si="118"/>
        <v>-0.50946162860671562</v>
      </c>
      <c r="O226" s="50">
        <f t="shared" si="118"/>
        <v>-0.41601866580136071</v>
      </c>
      <c r="P226" s="50">
        <f t="shared" si="118"/>
        <v>-0.41730275324826144</v>
      </c>
      <c r="Q226" s="50">
        <f t="shared" si="118"/>
        <v>-0.41694489214804148</v>
      </c>
      <c r="R226" s="50">
        <f t="shared" si="118"/>
        <v>-0.41793411127341262</v>
      </c>
      <c r="S226" s="50">
        <f t="shared" si="118"/>
        <v>-0.43923461599047892</v>
      </c>
      <c r="T226" s="50">
        <f t="shared" si="118"/>
        <v>-0.43923461599047892</v>
      </c>
      <c r="U226" s="50">
        <f t="shared" si="118"/>
        <v>-0.43923461599047892</v>
      </c>
      <c r="V226" s="50">
        <f t="shared" si="118"/>
        <v>-0.43923461599047892</v>
      </c>
      <c r="W226" s="50">
        <f t="shared" si="118"/>
        <v>-0.43831099709570953</v>
      </c>
      <c r="X226" s="50">
        <f t="shared" si="118"/>
        <v>-0.44977586383369644</v>
      </c>
      <c r="Y226" s="50">
        <f t="shared" si="118"/>
        <v>-0.45382793587548198</v>
      </c>
      <c r="Z226" s="50">
        <f t="shared" si="118"/>
        <v>-0.45382793587548198</v>
      </c>
      <c r="AA226" s="50">
        <f t="shared" si="118"/>
        <v>-0.45453896742967831</v>
      </c>
      <c r="AB226" s="50">
        <f t="shared" si="118"/>
        <v>-0.45453896742967831</v>
      </c>
      <c r="AC226" s="50">
        <f t="shared" si="118"/>
        <v>-0.4866200090097611</v>
      </c>
      <c r="AD226" s="50">
        <f t="shared" si="118"/>
        <v>-0.44441673151066535</v>
      </c>
      <c r="AE226" s="50">
        <f t="shared" si="118"/>
        <v>-0.4536310103758478</v>
      </c>
      <c r="AF226" s="50">
        <f t="shared" si="118"/>
        <v>-0.45597399672673394</v>
      </c>
      <c r="AG226" s="50">
        <f t="shared" si="118"/>
        <v>-0.45597399672673394</v>
      </c>
      <c r="AH226" s="50">
        <f t="shared" si="118"/>
        <v>-0.45597399672673394</v>
      </c>
      <c r="AI226" s="50">
        <f t="shared" si="118"/>
        <v>-0.49172581378048608</v>
      </c>
      <c r="AJ226" s="50">
        <f t="shared" si="118"/>
        <v>-0.46235125883366401</v>
      </c>
      <c r="AK226" s="50">
        <f t="shared" si="118"/>
        <v>-0.52014514075671769</v>
      </c>
      <c r="AL226" s="50">
        <f t="shared" si="118"/>
        <v>-0.55137290650635162</v>
      </c>
      <c r="AM226" s="50">
        <f t="shared" si="118"/>
        <v>-0.55137290650635162</v>
      </c>
      <c r="AN226" s="50">
        <f t="shared" si="118"/>
        <v>-0.55262656585530046</v>
      </c>
      <c r="AO226" s="50">
        <f t="shared" si="118"/>
        <v>-0.55262656585530046</v>
      </c>
      <c r="AP226" s="50"/>
      <c r="AR226">
        <v>3.2617705069756</v>
      </c>
    </row>
    <row r="227" spans="1:44">
      <c r="A227" s="50"/>
      <c r="B227" s="50">
        <f t="shared" si="100"/>
        <v>1999</v>
      </c>
      <c r="C227" s="50">
        <f t="shared" ref="C227:AO227" si="119">-((C179-1)*(C179-2))^-1</f>
        <v>-0.25940179206284708</v>
      </c>
      <c r="D227" s="50">
        <f t="shared" si="119"/>
        <v>-0.32834862130337678</v>
      </c>
      <c r="E227" s="50">
        <f t="shared" si="119"/>
        <v>-0.57823313374456198</v>
      </c>
      <c r="F227" s="50">
        <f t="shared" si="119"/>
        <v>-0.54253897648662286</v>
      </c>
      <c r="G227" s="50">
        <f t="shared" si="119"/>
        <v>-0.54253897648662286</v>
      </c>
      <c r="H227" s="50">
        <f t="shared" si="119"/>
        <v>-0.5974188501608374</v>
      </c>
      <c r="I227" s="50">
        <f t="shared" si="119"/>
        <v>-0.63530612119431873</v>
      </c>
      <c r="J227" s="50">
        <f t="shared" si="119"/>
        <v>-0.46044824848049354</v>
      </c>
      <c r="K227" s="50">
        <f t="shared" si="119"/>
        <v>-0.45280952795692753</v>
      </c>
      <c r="L227" s="50">
        <f t="shared" si="119"/>
        <v>-0.5160112170001605</v>
      </c>
      <c r="M227" s="50">
        <f t="shared" si="119"/>
        <v>-0.51602261092054591</v>
      </c>
      <c r="N227" s="50">
        <f t="shared" si="119"/>
        <v>-0.52587052707977355</v>
      </c>
      <c r="O227" s="50">
        <f t="shared" si="119"/>
        <v>-0.42917035024180561</v>
      </c>
      <c r="P227" s="50">
        <f t="shared" si="119"/>
        <v>-0.43125251437580564</v>
      </c>
      <c r="Q227" s="50">
        <f t="shared" si="119"/>
        <v>-0.43094180044198316</v>
      </c>
      <c r="R227" s="50">
        <f t="shared" si="119"/>
        <v>-0.43166541067585956</v>
      </c>
      <c r="S227" s="50">
        <f t="shared" si="119"/>
        <v>-0.45977962508439896</v>
      </c>
      <c r="T227" s="50">
        <f t="shared" si="119"/>
        <v>-0.45977962508439896</v>
      </c>
      <c r="U227" s="50">
        <f t="shared" si="119"/>
        <v>-0.45977962508439896</v>
      </c>
      <c r="V227" s="50">
        <f t="shared" si="119"/>
        <v>-0.45977962508439896</v>
      </c>
      <c r="W227" s="50">
        <f t="shared" si="119"/>
        <v>-0.45883652386913693</v>
      </c>
      <c r="X227" s="50">
        <f t="shared" si="119"/>
        <v>-0.47851450640809701</v>
      </c>
      <c r="Y227" s="50">
        <f t="shared" si="119"/>
        <v>-0.48160109830645653</v>
      </c>
      <c r="Z227" s="50">
        <f t="shared" si="119"/>
        <v>-0.48160109830645653</v>
      </c>
      <c r="AA227" s="50">
        <f t="shared" si="119"/>
        <v>-0.48441359041612936</v>
      </c>
      <c r="AB227" s="50">
        <f t="shared" si="119"/>
        <v>-0.48441359041612936</v>
      </c>
      <c r="AC227" s="50">
        <f t="shared" si="119"/>
        <v>-0.52238859570667084</v>
      </c>
      <c r="AD227" s="50">
        <f t="shared" si="119"/>
        <v>-0.47168073377279274</v>
      </c>
      <c r="AE227" s="50">
        <f t="shared" si="119"/>
        <v>-0.48042795560260187</v>
      </c>
      <c r="AF227" s="50">
        <f t="shared" si="119"/>
        <v>-0.48301423180616571</v>
      </c>
      <c r="AG227" s="50">
        <f t="shared" si="119"/>
        <v>-0.48301423180616571</v>
      </c>
      <c r="AH227" s="50">
        <f t="shared" si="119"/>
        <v>-0.48301423180616571</v>
      </c>
      <c r="AI227" s="50">
        <f t="shared" si="119"/>
        <v>-0.52468807829777808</v>
      </c>
      <c r="AJ227" s="50">
        <f t="shared" si="119"/>
        <v>-0.49098483578823537</v>
      </c>
      <c r="AK227" s="50">
        <f t="shared" si="119"/>
        <v>-0.55281524505372781</v>
      </c>
      <c r="AL227" s="50">
        <f t="shared" si="119"/>
        <v>-0.58351395425365737</v>
      </c>
      <c r="AM227" s="50">
        <f t="shared" si="119"/>
        <v>-0.58351395425365737</v>
      </c>
      <c r="AN227" s="50">
        <f t="shared" si="119"/>
        <v>-0.58473392863784424</v>
      </c>
      <c r="AO227" s="50">
        <f t="shared" si="119"/>
        <v>-0.58473392863784424</v>
      </c>
      <c r="AP227" s="50"/>
      <c r="AR227">
        <v>3.2621215965164199</v>
      </c>
    </row>
    <row r="228" spans="1:44">
      <c r="A228" s="50"/>
      <c r="B228" s="50">
        <f t="shared" si="100"/>
        <v>2000</v>
      </c>
      <c r="C228" s="50">
        <f t="shared" ref="C228:AO228" si="120">-((C180-1)*(C180-2))^-1</f>
        <v>-0.25940179206284708</v>
      </c>
      <c r="D228" s="50">
        <f t="shared" si="120"/>
        <v>-0.39441152426728671</v>
      </c>
      <c r="E228" s="50">
        <f t="shared" si="120"/>
        <v>-0.48810269538050244</v>
      </c>
      <c r="F228" s="50">
        <f t="shared" si="120"/>
        <v>-0.46742725861681106</v>
      </c>
      <c r="G228" s="50">
        <f t="shared" si="120"/>
        <v>-0.46742725861681106</v>
      </c>
      <c r="H228" s="50">
        <f t="shared" si="120"/>
        <v>-0.52352083706659325</v>
      </c>
      <c r="I228" s="50">
        <f t="shared" si="120"/>
        <v>-0.57010473746279711</v>
      </c>
      <c r="J228" s="50">
        <f t="shared" si="120"/>
        <v>-0.45782637661893466</v>
      </c>
      <c r="K228" s="50">
        <f t="shared" si="120"/>
        <v>-0.45074559576255552</v>
      </c>
      <c r="L228" s="50">
        <f t="shared" si="120"/>
        <v>-0.51891533161582815</v>
      </c>
      <c r="M228" s="50">
        <f t="shared" si="120"/>
        <v>-0.51888979014171677</v>
      </c>
      <c r="N228" s="50">
        <f t="shared" si="120"/>
        <v>-0.52936030645651899</v>
      </c>
      <c r="O228" s="50">
        <f t="shared" si="120"/>
        <v>-0.43640994758305957</v>
      </c>
      <c r="P228" s="50">
        <f t="shared" si="120"/>
        <v>-0.44107462794422703</v>
      </c>
      <c r="Q228" s="50">
        <f t="shared" si="120"/>
        <v>-0.4421057340588459</v>
      </c>
      <c r="R228" s="50">
        <f t="shared" si="120"/>
        <v>-0.44249169142529798</v>
      </c>
      <c r="S228" s="50">
        <f t="shared" si="120"/>
        <v>-0.47688485890871041</v>
      </c>
      <c r="T228" s="50">
        <f t="shared" si="120"/>
        <v>-0.47688485890871041</v>
      </c>
      <c r="U228" s="50">
        <f t="shared" si="120"/>
        <v>-0.47688485890871041</v>
      </c>
      <c r="V228" s="50">
        <f t="shared" si="120"/>
        <v>-0.47688485890871041</v>
      </c>
      <c r="W228" s="50">
        <f t="shared" si="120"/>
        <v>-0.47593815277573109</v>
      </c>
      <c r="X228" s="50">
        <f t="shared" si="120"/>
        <v>-0.4950105602580695</v>
      </c>
      <c r="Y228" s="50">
        <f t="shared" si="120"/>
        <v>-0.5021311090681152</v>
      </c>
      <c r="Z228" s="50">
        <f t="shared" si="120"/>
        <v>-0.5021311090681152</v>
      </c>
      <c r="AA228" s="50">
        <f t="shared" si="120"/>
        <v>-0.50486393033044841</v>
      </c>
      <c r="AB228" s="50">
        <f t="shared" si="120"/>
        <v>-0.50486393033044841</v>
      </c>
      <c r="AC228" s="50">
        <f t="shared" si="120"/>
        <v>-0.54861147452361592</v>
      </c>
      <c r="AD228" s="50">
        <f t="shared" si="120"/>
        <v>-0.49239004913217471</v>
      </c>
      <c r="AE228" s="50">
        <f t="shared" si="120"/>
        <v>-0.50032501839078569</v>
      </c>
      <c r="AF228" s="50">
        <f t="shared" si="120"/>
        <v>-0.50285021944774966</v>
      </c>
      <c r="AG228" s="50">
        <f t="shared" si="120"/>
        <v>-0.50285021944774966</v>
      </c>
      <c r="AH228" s="50">
        <f t="shared" si="120"/>
        <v>-0.50285021944774966</v>
      </c>
      <c r="AI228" s="50">
        <f t="shared" si="120"/>
        <v>-0.55446414581409675</v>
      </c>
      <c r="AJ228" s="50">
        <f t="shared" si="120"/>
        <v>-0.51761739146645735</v>
      </c>
      <c r="AK228" s="50">
        <f t="shared" si="120"/>
        <v>-0.58613873877789191</v>
      </c>
      <c r="AL228" s="50">
        <f t="shared" si="120"/>
        <v>-0.61557936931220714</v>
      </c>
      <c r="AM228" s="50">
        <f t="shared" si="120"/>
        <v>-0.61557936931220714</v>
      </c>
      <c r="AN228" s="50">
        <f t="shared" si="120"/>
        <v>-0.61677222895877959</v>
      </c>
      <c r="AO228" s="50">
        <f t="shared" si="120"/>
        <v>-0.61677222895877959</v>
      </c>
      <c r="AP228" s="50"/>
      <c r="AR228">
        <v>3.2606449857345501</v>
      </c>
    </row>
    <row r="229" spans="1:44">
      <c r="A229" s="50"/>
      <c r="B229" s="50">
        <f t="shared" si="100"/>
        <v>2001</v>
      </c>
      <c r="C229" s="50">
        <f t="shared" ref="C229:AO229" si="121">-((C181-1)*(C181-2))^-1</f>
        <v>-0.32486506309193741</v>
      </c>
      <c r="D229" s="50">
        <f t="shared" si="121"/>
        <v>-0.4656935596510498</v>
      </c>
      <c r="E229" s="50">
        <f t="shared" si="121"/>
        <v>-0.49581896154399974</v>
      </c>
      <c r="F229" s="50">
        <f t="shared" si="121"/>
        <v>-0.48515147241268591</v>
      </c>
      <c r="G229" s="50">
        <f t="shared" si="121"/>
        <v>-0.48515147241268591</v>
      </c>
      <c r="H229" s="50">
        <f t="shared" si="121"/>
        <v>-0.53473671444296833</v>
      </c>
      <c r="I229" s="50">
        <f t="shared" si="121"/>
        <v>-0.56734274302193</v>
      </c>
      <c r="J229" s="50">
        <f t="shared" si="121"/>
        <v>-0.4716397365318965</v>
      </c>
      <c r="K229" s="50">
        <f t="shared" si="121"/>
        <v>-0.46577027424011064</v>
      </c>
      <c r="L229" s="50">
        <f t="shared" si="121"/>
        <v>-0.52873772446127232</v>
      </c>
      <c r="M229" s="50">
        <f t="shared" si="121"/>
        <v>-0.52859822376676147</v>
      </c>
      <c r="N229" s="50">
        <f t="shared" si="121"/>
        <v>-0.53948106288435527</v>
      </c>
      <c r="O229" s="50">
        <f t="shared" si="121"/>
        <v>-0.44980655956226989</v>
      </c>
      <c r="P229" s="50">
        <f t="shared" si="121"/>
        <v>-0.45337892383284911</v>
      </c>
      <c r="Q229" s="50">
        <f t="shared" si="121"/>
        <v>-0.4533958456530352</v>
      </c>
      <c r="R229" s="50">
        <f t="shared" si="121"/>
        <v>-0.45368404257983458</v>
      </c>
      <c r="S229" s="50">
        <f t="shared" si="121"/>
        <v>-0.49879278940541788</v>
      </c>
      <c r="T229" s="50">
        <f t="shared" si="121"/>
        <v>-0.49879278940541788</v>
      </c>
      <c r="U229" s="50">
        <f t="shared" si="121"/>
        <v>-0.49879278940541788</v>
      </c>
      <c r="V229" s="50">
        <f t="shared" si="121"/>
        <v>-0.49879278940541788</v>
      </c>
      <c r="W229" s="50">
        <f t="shared" si="121"/>
        <v>-0.49783006415199477</v>
      </c>
      <c r="X229" s="50">
        <f t="shared" si="121"/>
        <v>-0.5235517788671622</v>
      </c>
      <c r="Y229" s="50">
        <f t="shared" si="121"/>
        <v>-0.53128557243881802</v>
      </c>
      <c r="Z229" s="50">
        <f t="shared" si="121"/>
        <v>-0.53128557243881802</v>
      </c>
      <c r="AA229" s="50">
        <f t="shared" si="121"/>
        <v>-0.53397492156930515</v>
      </c>
      <c r="AB229" s="50">
        <f t="shared" si="121"/>
        <v>-0.53397492156930515</v>
      </c>
      <c r="AC229" s="50">
        <f t="shared" si="121"/>
        <v>-0.57742678011842952</v>
      </c>
      <c r="AD229" s="50">
        <f t="shared" si="121"/>
        <v>-0.5131785497713619</v>
      </c>
      <c r="AE229" s="50">
        <f t="shared" si="121"/>
        <v>-0.51933484978799149</v>
      </c>
      <c r="AF229" s="50">
        <f t="shared" si="121"/>
        <v>-0.5211766308836191</v>
      </c>
      <c r="AG229" s="50">
        <f t="shared" si="121"/>
        <v>-0.5211766308836191</v>
      </c>
      <c r="AH229" s="50">
        <f t="shared" si="121"/>
        <v>-0.5211766308836191</v>
      </c>
      <c r="AI229" s="50">
        <f t="shared" si="121"/>
        <v>-0.58308850189985995</v>
      </c>
      <c r="AJ229" s="50">
        <f t="shared" si="121"/>
        <v>-0.54336948975667965</v>
      </c>
      <c r="AK229" s="50">
        <f t="shared" si="121"/>
        <v>-0.61563624285349827</v>
      </c>
      <c r="AL229" s="50">
        <f t="shared" si="121"/>
        <v>-0.64684229459710207</v>
      </c>
      <c r="AM229" s="50">
        <f t="shared" si="121"/>
        <v>-0.64684229459710207</v>
      </c>
      <c r="AN229" s="50">
        <f t="shared" si="121"/>
        <v>-0.64800857401980783</v>
      </c>
      <c r="AO229" s="50">
        <f t="shared" si="121"/>
        <v>-0.64800857401980783</v>
      </c>
      <c r="AP229" s="50"/>
      <c r="AR229">
        <v>3.25949042706225</v>
      </c>
    </row>
    <row r="230" spans="1:44">
      <c r="A230" s="50"/>
      <c r="B230" s="50">
        <f t="shared" si="100"/>
        <v>2002</v>
      </c>
      <c r="C230" s="50">
        <f t="shared" ref="C230:AO230" si="122">-((C182-1)*(C182-2))^-1</f>
        <v>-0.32486506309193741</v>
      </c>
      <c r="D230" s="50">
        <f t="shared" si="122"/>
        <v>-0.4656935596510498</v>
      </c>
      <c r="E230" s="50">
        <f t="shared" si="122"/>
        <v>-0.50561628107212808</v>
      </c>
      <c r="F230" s="50">
        <f t="shared" si="122"/>
        <v>-0.49437677106440236</v>
      </c>
      <c r="G230" s="50">
        <f t="shared" si="122"/>
        <v>-0.49437677106440236</v>
      </c>
      <c r="H230" s="50">
        <f t="shared" si="122"/>
        <v>-0.54294509759245735</v>
      </c>
      <c r="I230" s="50">
        <f t="shared" si="122"/>
        <v>-0.57584609469350245</v>
      </c>
      <c r="J230" s="50">
        <f t="shared" si="122"/>
        <v>-0.50192652737035548</v>
      </c>
      <c r="K230" s="50">
        <f t="shared" si="122"/>
        <v>-0.49528691347016068</v>
      </c>
      <c r="L230" s="50">
        <f t="shared" si="122"/>
        <v>-0.56129345012620302</v>
      </c>
      <c r="M230" s="50">
        <f t="shared" si="122"/>
        <v>-0.56077620012201279</v>
      </c>
      <c r="N230" s="50">
        <f t="shared" si="122"/>
        <v>-0.57057157380961021</v>
      </c>
      <c r="O230" s="50">
        <f t="shared" si="122"/>
        <v>-0.46908653505862213</v>
      </c>
      <c r="P230" s="50">
        <f t="shared" si="122"/>
        <v>-0.47305217662678489</v>
      </c>
      <c r="Q230" s="50">
        <f t="shared" si="122"/>
        <v>-0.47341530633766826</v>
      </c>
      <c r="R230" s="50">
        <f t="shared" si="122"/>
        <v>-0.47355158985197843</v>
      </c>
      <c r="S230" s="50">
        <f t="shared" si="122"/>
        <v>-0.52618535740626038</v>
      </c>
      <c r="T230" s="50">
        <f t="shared" si="122"/>
        <v>-0.52618535740626038</v>
      </c>
      <c r="U230" s="50">
        <f t="shared" si="122"/>
        <v>-0.52618535740626038</v>
      </c>
      <c r="V230" s="50">
        <f t="shared" si="122"/>
        <v>-0.52618535740626038</v>
      </c>
      <c r="W230" s="50">
        <f t="shared" si="122"/>
        <v>-0.5251821910298452</v>
      </c>
      <c r="X230" s="50">
        <f t="shared" si="122"/>
        <v>-0.5530915086966427</v>
      </c>
      <c r="Y230" s="50">
        <f t="shared" si="122"/>
        <v>-0.56137031727485698</v>
      </c>
      <c r="Z230" s="50">
        <f t="shared" si="122"/>
        <v>-0.56137031727485698</v>
      </c>
      <c r="AA230" s="50">
        <f t="shared" si="122"/>
        <v>-0.56404691885222458</v>
      </c>
      <c r="AB230" s="50">
        <f t="shared" si="122"/>
        <v>-0.56404691885222458</v>
      </c>
      <c r="AC230" s="50">
        <f t="shared" si="122"/>
        <v>-0.61281230563778688</v>
      </c>
      <c r="AD230" s="50">
        <f t="shared" si="122"/>
        <v>-0.53703541999514404</v>
      </c>
      <c r="AE230" s="50">
        <f t="shared" si="122"/>
        <v>-0.54256051309765296</v>
      </c>
      <c r="AF230" s="50">
        <f t="shared" si="122"/>
        <v>-0.54417112688143288</v>
      </c>
      <c r="AG230" s="50">
        <f t="shared" si="122"/>
        <v>-0.54417112688143288</v>
      </c>
      <c r="AH230" s="50">
        <f t="shared" si="122"/>
        <v>-0.54417112688143288</v>
      </c>
      <c r="AI230" s="50">
        <f t="shared" si="122"/>
        <v>-0.60842137788877315</v>
      </c>
      <c r="AJ230" s="50">
        <f t="shared" si="122"/>
        <v>-0.56691320741063322</v>
      </c>
      <c r="AK230" s="50">
        <f t="shared" si="122"/>
        <v>-0.63995496932091289</v>
      </c>
      <c r="AL230" s="50">
        <f t="shared" si="122"/>
        <v>-0.67288422170678808</v>
      </c>
      <c r="AM230" s="50">
        <f t="shared" si="122"/>
        <v>-0.67288422170678808</v>
      </c>
      <c r="AN230" s="50">
        <f t="shared" si="122"/>
        <v>-0.67403327371671262</v>
      </c>
      <c r="AO230" s="50">
        <f t="shared" si="122"/>
        <v>-0.67403327371671262</v>
      </c>
      <c r="AP230" s="50"/>
      <c r="AR230">
        <v>3.2256075030420299</v>
      </c>
    </row>
    <row r="231" spans="1:44">
      <c r="A231" s="50"/>
      <c r="B231" s="50">
        <f t="shared" si="100"/>
        <v>2003</v>
      </c>
      <c r="C231" s="50">
        <f t="shared" ref="C231:AO231" si="123">-((C183-1)*(C183-2))^-1</f>
        <v>-0.32184975828526019</v>
      </c>
      <c r="D231" s="50">
        <f t="shared" si="123"/>
        <v>-0.45913810132119171</v>
      </c>
      <c r="E231" s="50">
        <f t="shared" si="123"/>
        <v>-0.49916101364351978</v>
      </c>
      <c r="F231" s="50">
        <f t="shared" si="123"/>
        <v>-0.4898036137438827</v>
      </c>
      <c r="G231" s="50">
        <f t="shared" si="123"/>
        <v>-0.4898036137438827</v>
      </c>
      <c r="H231" s="50">
        <f t="shared" si="123"/>
        <v>-0.52947132301499533</v>
      </c>
      <c r="I231" s="50">
        <f t="shared" si="123"/>
        <v>-0.55499799970581587</v>
      </c>
      <c r="J231" s="50">
        <f t="shared" si="123"/>
        <v>-0.50681310727172102</v>
      </c>
      <c r="K231" s="50">
        <f t="shared" si="123"/>
        <v>-0.50035304153246363</v>
      </c>
      <c r="L231" s="50">
        <f t="shared" si="123"/>
        <v>-0.56578038069508485</v>
      </c>
      <c r="M231" s="50">
        <f t="shared" si="123"/>
        <v>-0.56523639456873254</v>
      </c>
      <c r="N231" s="50">
        <f t="shared" si="123"/>
        <v>-0.57219879458968415</v>
      </c>
      <c r="O231" s="50">
        <f t="shared" si="123"/>
        <v>-0.47420088847932867</v>
      </c>
      <c r="P231" s="50">
        <f t="shared" si="123"/>
        <v>-0.47730033746505596</v>
      </c>
      <c r="Q231" s="50">
        <f t="shared" si="123"/>
        <v>-0.47933498415618608</v>
      </c>
      <c r="R231" s="50">
        <f t="shared" si="123"/>
        <v>-0.47942440606330217</v>
      </c>
      <c r="S231" s="50">
        <f t="shared" si="123"/>
        <v>-0.54502901002626669</v>
      </c>
      <c r="T231" s="50">
        <f t="shared" si="123"/>
        <v>-0.54502901002626669</v>
      </c>
      <c r="U231" s="50">
        <f t="shared" si="123"/>
        <v>-0.54502901002626669</v>
      </c>
      <c r="V231" s="50">
        <f t="shared" si="123"/>
        <v>-0.54502901002626669</v>
      </c>
      <c r="W231" s="50">
        <f t="shared" si="123"/>
        <v>-0.54401748590493337</v>
      </c>
      <c r="X231" s="50">
        <f t="shared" si="123"/>
        <v>-0.57381297210993409</v>
      </c>
      <c r="Y231" s="50">
        <f t="shared" si="123"/>
        <v>-0.58088369002547791</v>
      </c>
      <c r="Z231" s="50">
        <f t="shared" si="123"/>
        <v>-0.58088369002547791</v>
      </c>
      <c r="AA231" s="50">
        <f t="shared" si="123"/>
        <v>-0.58349644737359629</v>
      </c>
      <c r="AB231" s="50">
        <f t="shared" si="123"/>
        <v>-0.58563124161895053</v>
      </c>
      <c r="AC231" s="50">
        <f t="shared" si="123"/>
        <v>-0.63940096419100834</v>
      </c>
      <c r="AD231" s="50">
        <f t="shared" si="123"/>
        <v>-0.55844264327949089</v>
      </c>
      <c r="AE231" s="50">
        <f t="shared" si="123"/>
        <v>-0.56247034616184577</v>
      </c>
      <c r="AF231" s="50">
        <f t="shared" si="123"/>
        <v>-0.56421977560043357</v>
      </c>
      <c r="AG231" s="50">
        <f t="shared" si="123"/>
        <v>-0.56421977560043357</v>
      </c>
      <c r="AH231" s="50">
        <f t="shared" si="123"/>
        <v>-0.56421977560043357</v>
      </c>
      <c r="AI231" s="50">
        <f t="shared" si="123"/>
        <v>-0.63579542413237455</v>
      </c>
      <c r="AJ231" s="50">
        <f t="shared" si="123"/>
        <v>-0.5925747091305904</v>
      </c>
      <c r="AK231" s="50">
        <f t="shared" si="123"/>
        <v>-0.6619257147130293</v>
      </c>
      <c r="AL231" s="50">
        <f t="shared" si="123"/>
        <v>-0.69685539188601187</v>
      </c>
      <c r="AM231" s="50">
        <f t="shared" si="123"/>
        <v>-0.69685539188601187</v>
      </c>
      <c r="AN231" s="50">
        <f t="shared" si="123"/>
        <v>-0.69798210741667555</v>
      </c>
      <c r="AO231" s="50">
        <f t="shared" si="123"/>
        <v>-0.69798210741667555</v>
      </c>
      <c r="AP231" s="50"/>
      <c r="AR231">
        <v>3.2333066657223402</v>
      </c>
    </row>
    <row r="232" spans="1:44">
      <c r="A232" s="50"/>
      <c r="B232" s="50">
        <f t="shared" si="100"/>
        <v>2004</v>
      </c>
      <c r="C232" s="50">
        <f t="shared" ref="C232:AO232" si="124">-((C184-1)*(C184-2))^-1</f>
        <v>-0.30447626429364272</v>
      </c>
      <c r="D232" s="50">
        <f t="shared" si="124"/>
        <v>-0.41046277373575391</v>
      </c>
      <c r="E232" s="50">
        <f t="shared" si="124"/>
        <v>-0.51438967982186568</v>
      </c>
      <c r="F232" s="50">
        <f t="shared" si="124"/>
        <v>-0.49983173990451746</v>
      </c>
      <c r="G232" s="50">
        <f t="shared" si="124"/>
        <v>-0.49690205199154736</v>
      </c>
      <c r="H232" s="50">
        <f t="shared" si="124"/>
        <v>-0.53149548358765197</v>
      </c>
      <c r="I232" s="50">
        <f t="shared" si="124"/>
        <v>-0.55915059444319815</v>
      </c>
      <c r="J232" s="50">
        <f t="shared" si="124"/>
        <v>-0.51372401039918159</v>
      </c>
      <c r="K232" s="50">
        <f t="shared" si="124"/>
        <v>-0.50739150732004545</v>
      </c>
      <c r="L232" s="50">
        <f t="shared" si="124"/>
        <v>-0.57295756431446865</v>
      </c>
      <c r="M232" s="50">
        <f t="shared" si="124"/>
        <v>-0.57236009773145458</v>
      </c>
      <c r="N232" s="50">
        <f t="shared" si="124"/>
        <v>-0.58132912400096548</v>
      </c>
      <c r="O232" s="50">
        <f t="shared" si="124"/>
        <v>-0.47911913642894088</v>
      </c>
      <c r="P232" s="50">
        <f t="shared" si="124"/>
        <v>-0.48232670309087367</v>
      </c>
      <c r="Q232" s="50">
        <f t="shared" si="124"/>
        <v>-0.48345353835810462</v>
      </c>
      <c r="R232" s="50">
        <f t="shared" si="124"/>
        <v>-0.48351134083097774</v>
      </c>
      <c r="S232" s="50">
        <f t="shared" si="124"/>
        <v>-0.54791536103299421</v>
      </c>
      <c r="T232" s="50">
        <f t="shared" si="124"/>
        <v>-0.54791536103299421</v>
      </c>
      <c r="U232" s="50">
        <f t="shared" si="124"/>
        <v>-0.54791536103299421</v>
      </c>
      <c r="V232" s="50">
        <f t="shared" si="124"/>
        <v>-0.54791536103299421</v>
      </c>
      <c r="W232" s="50">
        <f t="shared" si="124"/>
        <v>-0.54694446511534556</v>
      </c>
      <c r="X232" s="50">
        <f t="shared" si="124"/>
        <v>-0.57835331659379718</v>
      </c>
      <c r="Y232" s="50">
        <f t="shared" si="124"/>
        <v>-0.58629219100947538</v>
      </c>
      <c r="Z232" s="50">
        <f t="shared" si="124"/>
        <v>-0.58629219100947538</v>
      </c>
      <c r="AA232" s="50">
        <f t="shared" si="124"/>
        <v>-0.58879570339889753</v>
      </c>
      <c r="AB232" s="50">
        <f t="shared" si="124"/>
        <v>-0.59084238252599686</v>
      </c>
      <c r="AC232" s="50">
        <f t="shared" si="124"/>
        <v>-0.64426525840731641</v>
      </c>
      <c r="AD232" s="50">
        <f t="shared" si="124"/>
        <v>-0.56512190648964078</v>
      </c>
      <c r="AE232" s="50">
        <f t="shared" si="124"/>
        <v>-0.56932516247540677</v>
      </c>
      <c r="AF232" s="50">
        <f t="shared" si="124"/>
        <v>-0.57095509208731265</v>
      </c>
      <c r="AG232" s="50">
        <f t="shared" si="124"/>
        <v>-0.57095509208731265</v>
      </c>
      <c r="AH232" s="50">
        <f t="shared" si="124"/>
        <v>-0.57095509208731265</v>
      </c>
      <c r="AI232" s="50">
        <f t="shared" si="124"/>
        <v>-0.643933386547072</v>
      </c>
      <c r="AJ232" s="50">
        <f t="shared" si="124"/>
        <v>-0.59989085848860801</v>
      </c>
      <c r="AK232" s="50">
        <f t="shared" si="124"/>
        <v>-0.66652463003189888</v>
      </c>
      <c r="AL232" s="50">
        <f t="shared" si="124"/>
        <v>-0.70507617788017529</v>
      </c>
      <c r="AM232" s="50">
        <f t="shared" si="124"/>
        <v>-0.70507617788017529</v>
      </c>
      <c r="AN232" s="50">
        <f t="shared" si="124"/>
        <v>-0.70616583905874186</v>
      </c>
      <c r="AO232" s="50">
        <f t="shared" si="124"/>
        <v>-0.70616583905874186</v>
      </c>
      <c r="AP232" s="50"/>
      <c r="AR232">
        <v>3.2365113261652398</v>
      </c>
    </row>
    <row r="233" spans="1:44">
      <c r="A233" s="50"/>
      <c r="B233" s="50">
        <f t="shared" si="100"/>
        <v>2005</v>
      </c>
      <c r="C233" s="50">
        <f t="shared" ref="C233:AO233" si="125">-((C185-1)*(C185-2))^-1</f>
        <v>-0.30643275736271236</v>
      </c>
      <c r="D233" s="50">
        <f t="shared" si="125"/>
        <v>-0.39239091566750334</v>
      </c>
      <c r="E233" s="50">
        <f t="shared" si="125"/>
        <v>-0.48828318134338083</v>
      </c>
      <c r="F233" s="50">
        <f t="shared" si="125"/>
        <v>-0.47683742332620482</v>
      </c>
      <c r="G233" s="50">
        <f t="shared" si="125"/>
        <v>-0.47185321888384535</v>
      </c>
      <c r="H233" s="50">
        <f t="shared" si="125"/>
        <v>-0.50287148207191978</v>
      </c>
      <c r="I233" s="50">
        <f t="shared" si="125"/>
        <v>-0.52982918865488848</v>
      </c>
      <c r="J233" s="50">
        <f t="shared" si="125"/>
        <v>-0.50590769178988881</v>
      </c>
      <c r="K233" s="50">
        <f t="shared" si="125"/>
        <v>-0.50004427434165</v>
      </c>
      <c r="L233" s="50">
        <f t="shared" si="125"/>
        <v>-0.56445901447759772</v>
      </c>
      <c r="M233" s="50">
        <f t="shared" si="125"/>
        <v>-0.56397571688083914</v>
      </c>
      <c r="N233" s="50">
        <f t="shared" si="125"/>
        <v>-0.57195961830344888</v>
      </c>
      <c r="O233" s="50">
        <f t="shared" si="125"/>
        <v>-0.47726941286814384</v>
      </c>
      <c r="P233" s="50">
        <f t="shared" si="125"/>
        <v>-0.48011042919861407</v>
      </c>
      <c r="Q233" s="50">
        <f t="shared" si="125"/>
        <v>-0.48087441944728154</v>
      </c>
      <c r="R233" s="50">
        <f t="shared" si="125"/>
        <v>-0.48072085491971456</v>
      </c>
      <c r="S233" s="50">
        <f t="shared" si="125"/>
        <v>-0.54053949753905617</v>
      </c>
      <c r="T233" s="50">
        <f t="shared" si="125"/>
        <v>-0.54053949753905617</v>
      </c>
      <c r="U233" s="50">
        <f t="shared" si="125"/>
        <v>-0.54053949753905617</v>
      </c>
      <c r="V233" s="50">
        <f t="shared" si="125"/>
        <v>-0.54053949753905617</v>
      </c>
      <c r="W233" s="50">
        <f t="shared" si="125"/>
        <v>-0.53962631010700846</v>
      </c>
      <c r="X233" s="50">
        <f t="shared" si="125"/>
        <v>-0.56948509572578121</v>
      </c>
      <c r="Y233" s="50">
        <f t="shared" si="125"/>
        <v>-0.5792533251792491</v>
      </c>
      <c r="Z233" s="50">
        <f t="shared" si="125"/>
        <v>-0.5796777585783307</v>
      </c>
      <c r="AA233" s="50">
        <f t="shared" si="125"/>
        <v>-0.58206614799167766</v>
      </c>
      <c r="AB233" s="50">
        <f t="shared" si="125"/>
        <v>-0.58401698051453799</v>
      </c>
      <c r="AC233" s="50">
        <f t="shared" si="125"/>
        <v>-0.63654172133978049</v>
      </c>
      <c r="AD233" s="50">
        <f t="shared" si="125"/>
        <v>-0.56181333944317347</v>
      </c>
      <c r="AE233" s="50">
        <f t="shared" si="125"/>
        <v>-0.56584578903814686</v>
      </c>
      <c r="AF233" s="50">
        <f t="shared" si="125"/>
        <v>-0.56744378204147217</v>
      </c>
      <c r="AG233" s="50">
        <f t="shared" si="125"/>
        <v>-0.56744378204147217</v>
      </c>
      <c r="AH233" s="50">
        <f t="shared" si="125"/>
        <v>-0.56744378204147217</v>
      </c>
      <c r="AI233" s="50">
        <f t="shared" si="125"/>
        <v>-0.63785165634096985</v>
      </c>
      <c r="AJ233" s="50">
        <f t="shared" si="125"/>
        <v>-0.59691861989641226</v>
      </c>
      <c r="AK233" s="50">
        <f t="shared" si="125"/>
        <v>-0.66010212122384926</v>
      </c>
      <c r="AL233" s="50">
        <f t="shared" si="125"/>
        <v>-0.70385051358389905</v>
      </c>
      <c r="AM233" s="50">
        <f t="shared" si="125"/>
        <v>-0.70385051358389905</v>
      </c>
      <c r="AN233" s="50">
        <f t="shared" si="125"/>
        <v>-0.70489754809463223</v>
      </c>
      <c r="AO233" s="50">
        <f t="shared" si="125"/>
        <v>-0.70489754809463223</v>
      </c>
      <c r="AP233" s="50"/>
      <c r="AR233">
        <v>3.2344130710642598</v>
      </c>
    </row>
    <row r="234" spans="1:44">
      <c r="A234" s="50"/>
      <c r="B234" s="50">
        <f t="shared" si="100"/>
        <v>2006</v>
      </c>
      <c r="C234" s="50">
        <f t="shared" ref="C234:AO234" si="126">-((C186-1)*(C186-2))^-1</f>
        <v>-0.24135421372723173</v>
      </c>
      <c r="D234" s="50">
        <f t="shared" si="126"/>
        <v>-0.28065420376735634</v>
      </c>
      <c r="E234" s="50">
        <f t="shared" si="126"/>
        <v>-0.43066252389653931</v>
      </c>
      <c r="F234" s="50">
        <f t="shared" si="126"/>
        <v>-0.42442828070284977</v>
      </c>
      <c r="G234" s="50">
        <f t="shared" si="126"/>
        <v>-0.42083112541098344</v>
      </c>
      <c r="H234" s="50">
        <f t="shared" si="126"/>
        <v>-0.44663882790381909</v>
      </c>
      <c r="I234" s="50">
        <f t="shared" si="126"/>
        <v>-0.4830417908045066</v>
      </c>
      <c r="J234" s="50">
        <f t="shared" si="126"/>
        <v>-0.48985892503385098</v>
      </c>
      <c r="K234" s="50">
        <f t="shared" si="126"/>
        <v>-0.48472346486128476</v>
      </c>
      <c r="L234" s="50">
        <f t="shared" si="126"/>
        <v>-0.54550781127760251</v>
      </c>
      <c r="M234" s="50">
        <f t="shared" si="126"/>
        <v>-0.54490922248166573</v>
      </c>
      <c r="N234" s="50">
        <f t="shared" si="126"/>
        <v>-0.55386329858007244</v>
      </c>
      <c r="O234" s="50">
        <f t="shared" si="126"/>
        <v>-0.46939791485417198</v>
      </c>
      <c r="P234" s="50">
        <f t="shared" si="126"/>
        <v>-0.4696756332034831</v>
      </c>
      <c r="Q234" s="50">
        <f t="shared" si="126"/>
        <v>-0.47146220640098674</v>
      </c>
      <c r="R234" s="50">
        <f t="shared" si="126"/>
        <v>-0.4712479078996587</v>
      </c>
      <c r="S234" s="50">
        <f t="shared" si="126"/>
        <v>-0.52949358751286457</v>
      </c>
      <c r="T234" s="50">
        <f t="shared" si="126"/>
        <v>-0.52949358751286457</v>
      </c>
      <c r="U234" s="50">
        <f t="shared" si="126"/>
        <v>-0.52949358751286457</v>
      </c>
      <c r="V234" s="50">
        <f t="shared" si="126"/>
        <v>-0.52949358751286457</v>
      </c>
      <c r="W234" s="50">
        <f t="shared" si="126"/>
        <v>-0.52865306026261871</v>
      </c>
      <c r="X234" s="50">
        <f t="shared" si="126"/>
        <v>-0.55659372312408939</v>
      </c>
      <c r="Y234" s="50">
        <f t="shared" si="126"/>
        <v>-0.56885285047392942</v>
      </c>
      <c r="Z234" s="50">
        <f t="shared" si="126"/>
        <v>-0.56877857115967223</v>
      </c>
      <c r="AA234" s="50">
        <f t="shared" si="126"/>
        <v>-0.57102081000549032</v>
      </c>
      <c r="AB234" s="50">
        <f t="shared" si="126"/>
        <v>-0.5728496363994473</v>
      </c>
      <c r="AC234" s="50">
        <f t="shared" si="126"/>
        <v>-0.62352555718346581</v>
      </c>
      <c r="AD234" s="50">
        <f t="shared" si="126"/>
        <v>-0.55131431211086557</v>
      </c>
      <c r="AE234" s="50">
        <f t="shared" si="126"/>
        <v>-0.55551284945574653</v>
      </c>
      <c r="AF234" s="50">
        <f t="shared" si="126"/>
        <v>-0.55709837826122255</v>
      </c>
      <c r="AG234" s="50">
        <f t="shared" si="126"/>
        <v>-0.55709837826122255</v>
      </c>
      <c r="AH234" s="50">
        <f t="shared" si="126"/>
        <v>-0.55709837826122255</v>
      </c>
      <c r="AI234" s="50">
        <f t="shared" si="126"/>
        <v>-0.62442234044271483</v>
      </c>
      <c r="AJ234" s="50">
        <f t="shared" si="126"/>
        <v>-0.58520595397032449</v>
      </c>
      <c r="AK234" s="50">
        <f t="shared" si="126"/>
        <v>-0.64561408080834093</v>
      </c>
      <c r="AL234" s="50">
        <f t="shared" si="126"/>
        <v>-0.6925377308119286</v>
      </c>
      <c r="AM234" s="50">
        <f t="shared" si="126"/>
        <v>-0.6925377308119286</v>
      </c>
      <c r="AN234" s="50">
        <f t="shared" si="126"/>
        <v>-0.69352065331285373</v>
      </c>
      <c r="AO234" s="50">
        <f t="shared" si="126"/>
        <v>-0.69352065331285373</v>
      </c>
      <c r="AP234" s="50"/>
      <c r="AR234">
        <v>3.2344130710642598</v>
      </c>
    </row>
    <row r="235" spans="1:44">
      <c r="A235" s="50"/>
      <c r="B235" s="50">
        <f t="shared" si="100"/>
        <v>2007</v>
      </c>
      <c r="C235" s="50">
        <f t="shared" ref="C235:AO235" si="127">-((C187-1)*(C187-2))^-1</f>
        <v>-0.2446597384545455</v>
      </c>
      <c r="D235" s="50">
        <f t="shared" si="127"/>
        <v>-0.3090095171078423</v>
      </c>
      <c r="E235" s="50">
        <f t="shared" si="127"/>
        <v>-0.42581041348059012</v>
      </c>
      <c r="F235" s="50">
        <f t="shared" si="127"/>
        <v>-0.41692606177031988</v>
      </c>
      <c r="G235" s="50">
        <f t="shared" si="127"/>
        <v>-0.41619667881817157</v>
      </c>
      <c r="H235" s="50">
        <f t="shared" si="127"/>
        <v>-0.43899277920446472</v>
      </c>
      <c r="I235" s="50">
        <f t="shared" si="127"/>
        <v>-0.47598890321155746</v>
      </c>
      <c r="J235" s="50">
        <f t="shared" si="127"/>
        <v>-0.48312406940276348</v>
      </c>
      <c r="K235" s="50">
        <f t="shared" si="127"/>
        <v>-0.47847216438687329</v>
      </c>
      <c r="L235" s="50">
        <f t="shared" si="127"/>
        <v>-0.53550671778039527</v>
      </c>
      <c r="M235" s="50">
        <f t="shared" si="127"/>
        <v>-0.53658518197634608</v>
      </c>
      <c r="N235" s="50">
        <f t="shared" si="127"/>
        <v>-0.54540089398886815</v>
      </c>
      <c r="O235" s="50">
        <f t="shared" si="127"/>
        <v>-0.46584009158931705</v>
      </c>
      <c r="P235" s="50">
        <f t="shared" si="127"/>
        <v>-0.46758294782394194</v>
      </c>
      <c r="Q235" s="50">
        <f t="shared" si="127"/>
        <v>-0.46966237624868912</v>
      </c>
      <c r="R235" s="50">
        <f t="shared" si="127"/>
        <v>-0.47025118496382495</v>
      </c>
      <c r="S235" s="50">
        <f t="shared" si="127"/>
        <v>-0.52343307685776053</v>
      </c>
      <c r="T235" s="50">
        <f t="shared" si="127"/>
        <v>-0.52343307685776053</v>
      </c>
      <c r="U235" s="50">
        <f t="shared" si="127"/>
        <v>-0.52343307685776053</v>
      </c>
      <c r="V235" s="50">
        <f t="shared" si="127"/>
        <v>-0.52343307685776053</v>
      </c>
      <c r="W235" s="50">
        <f t="shared" si="127"/>
        <v>-0.52265345665790197</v>
      </c>
      <c r="X235" s="50">
        <f t="shared" si="127"/>
        <v>-0.54880178818109615</v>
      </c>
      <c r="Y235" s="50">
        <f t="shared" si="127"/>
        <v>-0.56121852655115434</v>
      </c>
      <c r="Z235" s="50">
        <f t="shared" si="127"/>
        <v>-0.5611575177560082</v>
      </c>
      <c r="AA235" s="50">
        <f t="shared" si="127"/>
        <v>-0.56325817180079774</v>
      </c>
      <c r="AB235" s="50">
        <f t="shared" si="127"/>
        <v>-0.56496972631291897</v>
      </c>
      <c r="AC235" s="50">
        <f t="shared" si="127"/>
        <v>-0.61448938789575502</v>
      </c>
      <c r="AD235" s="50">
        <f t="shared" si="127"/>
        <v>-0.54918770411598539</v>
      </c>
      <c r="AE235" s="50">
        <f t="shared" si="127"/>
        <v>-0.55284167628502057</v>
      </c>
      <c r="AF235" s="50">
        <f t="shared" si="127"/>
        <v>-0.55436375577217822</v>
      </c>
      <c r="AG235" s="50">
        <f t="shared" si="127"/>
        <v>-0.55436375577217822</v>
      </c>
      <c r="AH235" s="50">
        <f t="shared" si="127"/>
        <v>-0.55436375577217822</v>
      </c>
      <c r="AI235" s="50">
        <f t="shared" si="127"/>
        <v>-0.62063057903194108</v>
      </c>
      <c r="AJ235" s="50">
        <f t="shared" si="127"/>
        <v>-0.58233426673493827</v>
      </c>
      <c r="AK235" s="50">
        <f t="shared" si="127"/>
        <v>-0.64014108554137394</v>
      </c>
      <c r="AL235" s="50">
        <f t="shared" si="127"/>
        <v>-0.69323289856222803</v>
      </c>
      <c r="AM235" s="50">
        <f t="shared" si="127"/>
        <v>-0.69323289856222803</v>
      </c>
      <c r="AN235" s="50">
        <f t="shared" si="127"/>
        <v>-0.69416775761421168</v>
      </c>
      <c r="AO235" s="50">
        <f t="shared" si="127"/>
        <v>-0.69416775761421168</v>
      </c>
      <c r="AP235" s="50"/>
      <c r="AR235">
        <v>3.2344130710642598</v>
      </c>
    </row>
    <row r="236" spans="1:44">
      <c r="A236" s="50"/>
      <c r="B236" s="50">
        <f t="shared" si="100"/>
        <v>2008</v>
      </c>
      <c r="C236" s="50">
        <f t="shared" ref="C236:AO236" si="128">-((C188-1)*(C188-2))^-1</f>
        <v>-0.25714322501919068</v>
      </c>
      <c r="D236" s="50">
        <f t="shared" si="128"/>
        <v>-0.30772370742854444</v>
      </c>
      <c r="E236" s="50">
        <f t="shared" si="128"/>
        <v>-0.39022487081548696</v>
      </c>
      <c r="F236" s="50">
        <f t="shared" si="128"/>
        <v>-0.38786266156464971</v>
      </c>
      <c r="G236" s="50">
        <f t="shared" si="128"/>
        <v>-0.38609684054904569</v>
      </c>
      <c r="H236" s="50">
        <f t="shared" si="128"/>
        <v>-0.4046264237219464</v>
      </c>
      <c r="I236" s="50">
        <f t="shared" si="128"/>
        <v>-0.41296953410964365</v>
      </c>
      <c r="J236" s="50">
        <f t="shared" si="128"/>
        <v>-0.44837873217209701</v>
      </c>
      <c r="K236" s="50">
        <f t="shared" si="128"/>
        <v>-0.44524226618262908</v>
      </c>
      <c r="L236" s="50">
        <f t="shared" si="128"/>
        <v>-0.49236907812948361</v>
      </c>
      <c r="M236" s="50">
        <f t="shared" si="128"/>
        <v>-0.49509744842645226</v>
      </c>
      <c r="N236" s="50">
        <f t="shared" si="128"/>
        <v>-0.50146589083024928</v>
      </c>
      <c r="O236" s="50">
        <f t="shared" si="128"/>
        <v>-0.44244528493484681</v>
      </c>
      <c r="P236" s="50">
        <f t="shared" si="128"/>
        <v>-0.44625805859240619</v>
      </c>
      <c r="Q236" s="50">
        <f t="shared" si="128"/>
        <v>-0.44790073755493387</v>
      </c>
      <c r="R236" s="50">
        <f t="shared" si="128"/>
        <v>-0.44815724131417323</v>
      </c>
      <c r="S236" s="50">
        <f t="shared" si="128"/>
        <v>-0.499743361429417</v>
      </c>
      <c r="T236" s="50">
        <f t="shared" si="128"/>
        <v>-0.499743361429417</v>
      </c>
      <c r="U236" s="50">
        <f t="shared" si="128"/>
        <v>-0.499743361429417</v>
      </c>
      <c r="V236" s="50">
        <f t="shared" si="128"/>
        <v>-0.499743361429417</v>
      </c>
      <c r="W236" s="50">
        <f t="shared" si="128"/>
        <v>-0.49907822627563758</v>
      </c>
      <c r="X236" s="50">
        <f t="shared" si="128"/>
        <v>-0.52281062976853865</v>
      </c>
      <c r="Y236" s="50">
        <f t="shared" si="128"/>
        <v>-0.53309600432929705</v>
      </c>
      <c r="Z236" s="50">
        <f t="shared" si="128"/>
        <v>-0.53307026899627108</v>
      </c>
      <c r="AA236" s="50">
        <f t="shared" si="128"/>
        <v>-0.53493407481427058</v>
      </c>
      <c r="AB236" s="50">
        <f t="shared" si="128"/>
        <v>-0.53644707790663715</v>
      </c>
      <c r="AC236" s="50">
        <f t="shared" si="128"/>
        <v>-0.58272114868723868</v>
      </c>
      <c r="AD236" s="50">
        <f t="shared" si="128"/>
        <v>-0.52849287898728281</v>
      </c>
      <c r="AE236" s="50">
        <f t="shared" si="128"/>
        <v>-0.53147922778652024</v>
      </c>
      <c r="AF236" s="50">
        <f t="shared" si="128"/>
        <v>-0.5329949571398821</v>
      </c>
      <c r="AG236" s="50">
        <f t="shared" si="128"/>
        <v>-0.5329949571398821</v>
      </c>
      <c r="AH236" s="50">
        <f t="shared" si="128"/>
        <v>-0.5329949571398821</v>
      </c>
      <c r="AI236" s="50">
        <f t="shared" si="128"/>
        <v>-0.59434861341243139</v>
      </c>
      <c r="AJ236" s="50">
        <f t="shared" si="128"/>
        <v>-0.5629145623424695</v>
      </c>
      <c r="AK236" s="50">
        <f t="shared" si="128"/>
        <v>-0.61757055022090879</v>
      </c>
      <c r="AL236" s="50">
        <f t="shared" si="128"/>
        <v>-0.672982942096645</v>
      </c>
      <c r="AM236" s="50">
        <f t="shared" si="128"/>
        <v>-0.672982942096645</v>
      </c>
      <c r="AN236" s="50">
        <f t="shared" si="128"/>
        <v>-0.67426335679643401</v>
      </c>
      <c r="AO236" s="50">
        <f t="shared" si="128"/>
        <v>-0.67426335679643401</v>
      </c>
      <c r="AP236" s="50"/>
      <c r="AR236">
        <v>3.2033023786483099</v>
      </c>
    </row>
    <row r="237" spans="1:44">
      <c r="A237" s="50"/>
      <c r="B237" s="50">
        <f t="shared" si="100"/>
        <v>2009</v>
      </c>
      <c r="C237" s="50">
        <f t="shared" ref="C237:AO237" si="129">-((C189-1)*(C189-2))^-1</f>
        <v>-0.26210361824008926</v>
      </c>
      <c r="D237" s="50">
        <f t="shared" si="129"/>
        <v>-0.31000985623870048</v>
      </c>
      <c r="E237" s="50">
        <f t="shared" si="129"/>
        <v>-0.38194870441908002</v>
      </c>
      <c r="F237" s="50">
        <f t="shared" si="129"/>
        <v>-0.38205732528183145</v>
      </c>
      <c r="G237" s="50">
        <f t="shared" si="129"/>
        <v>-0.37413922841638858</v>
      </c>
      <c r="H237" s="50">
        <f t="shared" si="129"/>
        <v>-0.39078838665370846</v>
      </c>
      <c r="I237" s="50">
        <f t="shared" si="129"/>
        <v>-0.39776911172303342</v>
      </c>
      <c r="J237" s="50">
        <f t="shared" si="129"/>
        <v>-0.43267954340088549</v>
      </c>
      <c r="K237" s="50">
        <f t="shared" si="129"/>
        <v>-0.4300712539437137</v>
      </c>
      <c r="L237" s="50">
        <f t="shared" si="129"/>
        <v>-0.47301087081653326</v>
      </c>
      <c r="M237" s="50">
        <f t="shared" si="129"/>
        <v>-0.47564387931520491</v>
      </c>
      <c r="N237" s="50">
        <f t="shared" si="129"/>
        <v>-0.48197126962772258</v>
      </c>
      <c r="O237" s="50">
        <f t="shared" si="129"/>
        <v>-0.42920607708000819</v>
      </c>
      <c r="P237" s="50">
        <f t="shared" si="129"/>
        <v>-0.43262315359216835</v>
      </c>
      <c r="Q237" s="50">
        <f t="shared" si="129"/>
        <v>-0.4328801420703326</v>
      </c>
      <c r="R237" s="50">
        <f t="shared" si="129"/>
        <v>-0.43264012965418325</v>
      </c>
      <c r="S237" s="50">
        <f t="shared" si="129"/>
        <v>-0.48031674422254839</v>
      </c>
      <c r="T237" s="50">
        <f t="shared" si="129"/>
        <v>-0.48031674422254839</v>
      </c>
      <c r="U237" s="50">
        <f t="shared" si="129"/>
        <v>-0.48031674422254839</v>
      </c>
      <c r="V237" s="50">
        <f t="shared" si="129"/>
        <v>-0.48031674422254839</v>
      </c>
      <c r="W237" s="50">
        <f t="shared" si="129"/>
        <v>-0.47974172567045015</v>
      </c>
      <c r="X237" s="50">
        <f t="shared" si="129"/>
        <v>-0.50137937274988953</v>
      </c>
      <c r="Y237" s="50">
        <f t="shared" si="129"/>
        <v>-0.5112980732066893</v>
      </c>
      <c r="Z237" s="50">
        <f t="shared" si="129"/>
        <v>-0.50959245979792989</v>
      </c>
      <c r="AA237" s="50">
        <f t="shared" si="129"/>
        <v>-0.51125686088504996</v>
      </c>
      <c r="AB237" s="50">
        <f t="shared" si="129"/>
        <v>-0.51260374546467258</v>
      </c>
      <c r="AC237" s="50">
        <f t="shared" si="129"/>
        <v>-0.5544317600988774</v>
      </c>
      <c r="AD237" s="50">
        <f t="shared" si="129"/>
        <v>-0.51012848933941912</v>
      </c>
      <c r="AE237" s="50">
        <f t="shared" si="129"/>
        <v>-0.51242129015662363</v>
      </c>
      <c r="AF237" s="50">
        <f t="shared" si="129"/>
        <v>-0.51400586211101096</v>
      </c>
      <c r="AG237" s="50">
        <f t="shared" si="129"/>
        <v>-0.51400586211101096</v>
      </c>
      <c r="AH237" s="50">
        <f t="shared" si="129"/>
        <v>-0.51400586211101096</v>
      </c>
      <c r="AI237" s="50">
        <f t="shared" si="129"/>
        <v>-0.57180951963025739</v>
      </c>
      <c r="AJ237" s="50">
        <f t="shared" si="129"/>
        <v>-0.54371985184870275</v>
      </c>
      <c r="AK237" s="50">
        <f t="shared" si="129"/>
        <v>-0.58589433927331069</v>
      </c>
      <c r="AL237" s="50">
        <f t="shared" si="129"/>
        <v>-0.64349095438584625</v>
      </c>
      <c r="AM237" s="50">
        <f t="shared" si="129"/>
        <v>-0.64349095438584625</v>
      </c>
      <c r="AN237" s="50">
        <f t="shared" si="129"/>
        <v>-0.64515672142412384</v>
      </c>
      <c r="AO237" s="50">
        <f t="shared" si="129"/>
        <v>-0.64494704372550971</v>
      </c>
      <c r="AP237" s="50"/>
      <c r="AR237">
        <v>3.19758937338925</v>
      </c>
    </row>
    <row r="238" spans="1:44">
      <c r="A238" s="50"/>
      <c r="B238" s="50">
        <f t="shared" si="100"/>
        <v>2010</v>
      </c>
      <c r="C238" s="50">
        <f t="shared" ref="C238:AO238" si="130">-((C190-1)*(C190-2))^-1</f>
        <v>-0.28753169257448263</v>
      </c>
      <c r="D238" s="50">
        <f t="shared" si="130"/>
        <v>-0.32822102238243622</v>
      </c>
      <c r="E238" s="50">
        <f t="shared" si="130"/>
        <v>-0.38064725878433037</v>
      </c>
      <c r="F238" s="50">
        <f t="shared" si="130"/>
        <v>-0.3781587605473436</v>
      </c>
      <c r="G238" s="50">
        <f t="shared" si="130"/>
        <v>-0.37028764153937288</v>
      </c>
      <c r="H238" s="50">
        <f t="shared" si="130"/>
        <v>-0.38520904867357436</v>
      </c>
      <c r="I238" s="50">
        <f t="shared" si="130"/>
        <v>-0.36421147404795634</v>
      </c>
      <c r="J238" s="50">
        <f t="shared" si="130"/>
        <v>-0.40536119914817814</v>
      </c>
      <c r="K238" s="50">
        <f t="shared" si="130"/>
        <v>-0.40431811872752627</v>
      </c>
      <c r="L238" s="50">
        <f t="shared" si="130"/>
        <v>-0.4389332365738382</v>
      </c>
      <c r="M238" s="50">
        <f t="shared" si="130"/>
        <v>-0.44136268069409623</v>
      </c>
      <c r="N238" s="50">
        <f t="shared" si="130"/>
        <v>-0.44749042184967908</v>
      </c>
      <c r="O238" s="50">
        <f t="shared" si="130"/>
        <v>-0.40505283372092077</v>
      </c>
      <c r="P238" s="50">
        <f t="shared" si="130"/>
        <v>-0.41094995970941467</v>
      </c>
      <c r="Q238" s="50">
        <f t="shared" si="130"/>
        <v>-0.41093343484977579</v>
      </c>
      <c r="R238" s="50">
        <f t="shared" si="130"/>
        <v>-0.4109055931175376</v>
      </c>
      <c r="S238" s="50">
        <f t="shared" si="130"/>
        <v>-0.45356452553135779</v>
      </c>
      <c r="T238" s="50">
        <f t="shared" si="130"/>
        <v>-0.45356452553135779</v>
      </c>
      <c r="U238" s="50">
        <f t="shared" si="130"/>
        <v>-0.45356452553135779</v>
      </c>
      <c r="V238" s="50">
        <f t="shared" si="130"/>
        <v>-0.45356452553135779</v>
      </c>
      <c r="W238" s="50">
        <f t="shared" si="130"/>
        <v>-0.45309679130396685</v>
      </c>
      <c r="X238" s="50">
        <f t="shared" si="130"/>
        <v>-0.47161742004462504</v>
      </c>
      <c r="Y238" s="50">
        <f t="shared" si="130"/>
        <v>-0.48051204830906946</v>
      </c>
      <c r="Z238" s="50">
        <f t="shared" si="130"/>
        <v>-0.4789526085465371</v>
      </c>
      <c r="AA238" s="50">
        <f t="shared" si="130"/>
        <v>-0.48038057457772532</v>
      </c>
      <c r="AB238" s="50">
        <f t="shared" si="130"/>
        <v>-0.48153129522122079</v>
      </c>
      <c r="AC238" s="50">
        <f t="shared" si="130"/>
        <v>-0.51971362425956835</v>
      </c>
      <c r="AD238" s="50">
        <f t="shared" si="130"/>
        <v>-0.48597988577121942</v>
      </c>
      <c r="AE238" s="50">
        <f t="shared" si="130"/>
        <v>-0.4880125529549314</v>
      </c>
      <c r="AF238" s="50">
        <f t="shared" si="130"/>
        <v>-0.48954839822906676</v>
      </c>
      <c r="AG238" s="50">
        <f t="shared" si="130"/>
        <v>-0.48954839822906676</v>
      </c>
      <c r="AH238" s="50">
        <f t="shared" si="130"/>
        <v>-0.48954839822906676</v>
      </c>
      <c r="AI238" s="50">
        <f t="shared" si="130"/>
        <v>-0.54097619212103476</v>
      </c>
      <c r="AJ238" s="50">
        <f t="shared" si="130"/>
        <v>-0.51983960276542251</v>
      </c>
      <c r="AK238" s="50">
        <f t="shared" si="130"/>
        <v>-0.55784954727502201</v>
      </c>
      <c r="AL238" s="50">
        <f t="shared" si="130"/>
        <v>-0.61540456184899361</v>
      </c>
      <c r="AM238" s="50">
        <f t="shared" si="130"/>
        <v>-0.61540456184899361</v>
      </c>
      <c r="AN238" s="50">
        <f t="shared" si="130"/>
        <v>-0.6177539281479576</v>
      </c>
      <c r="AO238" s="50">
        <f t="shared" si="130"/>
        <v>-0.6175745322063948</v>
      </c>
      <c r="AP238" s="50"/>
      <c r="AR238">
        <v>3.17757982473971</v>
      </c>
    </row>
    <row r="239" spans="1:44">
      <c r="A239" s="50"/>
      <c r="B239" s="50">
        <f t="shared" si="100"/>
        <v>2011</v>
      </c>
      <c r="C239" s="50">
        <f t="shared" ref="C239:AO239" si="131">-((C191-1)*(C191-2))^-1</f>
        <v>-0.27262198798004</v>
      </c>
      <c r="D239" s="50">
        <f t="shared" si="131"/>
        <v>-0.3036544164117892</v>
      </c>
      <c r="E239" s="50">
        <f t="shared" si="131"/>
        <v>-0.35873654756463069</v>
      </c>
      <c r="F239" s="50">
        <f t="shared" si="131"/>
        <v>-0.35559351267730255</v>
      </c>
      <c r="G239" s="50">
        <f t="shared" si="131"/>
        <v>-0.34673032013827637</v>
      </c>
      <c r="H239" s="50">
        <f t="shared" si="131"/>
        <v>-0.35915371481746028</v>
      </c>
      <c r="I239" s="50">
        <f t="shared" si="131"/>
        <v>-0.34867712500266607</v>
      </c>
      <c r="J239" s="50">
        <f t="shared" si="131"/>
        <v>-0.39664086054315051</v>
      </c>
      <c r="K239" s="50">
        <f t="shared" si="131"/>
        <v>-0.39590924692592394</v>
      </c>
      <c r="L239" s="50">
        <f t="shared" si="131"/>
        <v>-0.42151783804712639</v>
      </c>
      <c r="M239" s="50">
        <f t="shared" si="131"/>
        <v>-0.42373934016448261</v>
      </c>
      <c r="N239" s="50">
        <f t="shared" si="131"/>
        <v>-0.42816545192049321</v>
      </c>
      <c r="O239" s="50">
        <f t="shared" si="131"/>
        <v>-0.39398246070176179</v>
      </c>
      <c r="P239" s="50">
        <f t="shared" si="131"/>
        <v>-0.40100312347171801</v>
      </c>
      <c r="Q239" s="50">
        <f t="shared" si="131"/>
        <v>-0.4041186910544618</v>
      </c>
      <c r="R239" s="50">
        <f t="shared" si="131"/>
        <v>-0.4031141112780976</v>
      </c>
      <c r="S239" s="50">
        <f t="shared" si="131"/>
        <v>-0.44070813580004908</v>
      </c>
      <c r="T239" s="50">
        <f t="shared" si="131"/>
        <v>-0.44070813580004908</v>
      </c>
      <c r="U239" s="50">
        <f t="shared" si="131"/>
        <v>-0.44070813580004908</v>
      </c>
      <c r="V239" s="50">
        <f t="shared" si="131"/>
        <v>-0.4417097909120371</v>
      </c>
      <c r="W239" s="50">
        <f t="shared" si="131"/>
        <v>-0.44130585741483219</v>
      </c>
      <c r="X239" s="50">
        <f t="shared" si="131"/>
        <v>-0.45761113843848206</v>
      </c>
      <c r="Y239" s="50">
        <f t="shared" si="131"/>
        <v>-0.46547338577667463</v>
      </c>
      <c r="Z239" s="50">
        <f t="shared" si="131"/>
        <v>-0.4640861949344709</v>
      </c>
      <c r="AA239" s="50">
        <f t="shared" si="131"/>
        <v>-0.46528068212062701</v>
      </c>
      <c r="AB239" s="50">
        <f t="shared" si="131"/>
        <v>-0.46669322708316185</v>
      </c>
      <c r="AC239" s="50">
        <f t="shared" si="131"/>
        <v>-0.50120142517188582</v>
      </c>
      <c r="AD239" s="50">
        <f t="shared" si="131"/>
        <v>-0.46838180680447616</v>
      </c>
      <c r="AE239" s="50">
        <f t="shared" si="131"/>
        <v>-0.47034074008001014</v>
      </c>
      <c r="AF239" s="50">
        <f t="shared" si="131"/>
        <v>-0.47179490293167314</v>
      </c>
      <c r="AG239" s="50">
        <f t="shared" si="131"/>
        <v>-0.47179490293167314</v>
      </c>
      <c r="AH239" s="50">
        <f t="shared" si="131"/>
        <v>-0.47179490293167314</v>
      </c>
      <c r="AI239" s="50">
        <f t="shared" si="131"/>
        <v>-0.51732187438634136</v>
      </c>
      <c r="AJ239" s="50">
        <f t="shared" si="131"/>
        <v>-0.49979363511267971</v>
      </c>
      <c r="AK239" s="50">
        <f t="shared" si="131"/>
        <v>-0.531939136988126</v>
      </c>
      <c r="AL239" s="50">
        <f t="shared" si="131"/>
        <v>-0.58719187335766443</v>
      </c>
      <c r="AM239" s="50">
        <f t="shared" si="131"/>
        <v>-0.58719187335766443</v>
      </c>
      <c r="AN239" s="50">
        <f t="shared" si="131"/>
        <v>-0.58929920705959937</v>
      </c>
      <c r="AO239" s="50">
        <f t="shared" si="131"/>
        <v>-0.58914666481172306</v>
      </c>
      <c r="AP239" s="50"/>
      <c r="AR239">
        <v>3.1142774398864299</v>
      </c>
    </row>
    <row r="240" spans="1:44">
      <c r="A240" s="50"/>
      <c r="B240" s="50">
        <f t="shared" si="100"/>
        <v>2012</v>
      </c>
      <c r="C240" s="50">
        <f t="shared" ref="C240:AO240" si="132">-((C192-1)*(C192-2))^-1</f>
        <v>-0.22115058378120614</v>
      </c>
      <c r="D240" s="50">
        <f t="shared" si="132"/>
        <v>-0.24306938560099783</v>
      </c>
      <c r="E240" s="50">
        <f t="shared" si="132"/>
        <v>-0.30581108814967428</v>
      </c>
      <c r="F240" s="50">
        <f t="shared" si="132"/>
        <v>-0.30305136089849888</v>
      </c>
      <c r="G240" s="50">
        <f t="shared" si="132"/>
        <v>-0.29852157252997691</v>
      </c>
      <c r="H240" s="50">
        <f t="shared" si="132"/>
        <v>-0.30791785895970969</v>
      </c>
      <c r="I240" s="50">
        <f t="shared" si="132"/>
        <v>-0.30561428987739797</v>
      </c>
      <c r="J240" s="50">
        <f t="shared" si="132"/>
        <v>-0.35826926450417457</v>
      </c>
      <c r="K240" s="50">
        <f t="shared" si="132"/>
        <v>-0.35822202317050617</v>
      </c>
      <c r="L240" s="50">
        <f t="shared" si="132"/>
        <v>-0.38288431516920074</v>
      </c>
      <c r="M240" s="50">
        <f t="shared" si="132"/>
        <v>-0.38485731857413336</v>
      </c>
      <c r="N240" s="50">
        <f t="shared" si="132"/>
        <v>-0.38496945496600615</v>
      </c>
      <c r="O240" s="50">
        <f t="shared" si="132"/>
        <v>-0.36565854870125208</v>
      </c>
      <c r="P240" s="50">
        <f t="shared" si="132"/>
        <v>-0.37173807580698459</v>
      </c>
      <c r="Q240" s="50">
        <f t="shared" si="132"/>
        <v>-0.37352664271580088</v>
      </c>
      <c r="R240" s="50">
        <f t="shared" si="132"/>
        <v>-0.37291278708096476</v>
      </c>
      <c r="S240" s="50">
        <f t="shared" si="132"/>
        <v>-0.40512676788614704</v>
      </c>
      <c r="T240" s="50">
        <f t="shared" si="132"/>
        <v>-0.40512676788614704</v>
      </c>
      <c r="U240" s="50">
        <f t="shared" si="132"/>
        <v>-0.40512676788614704</v>
      </c>
      <c r="V240" s="50">
        <f t="shared" si="132"/>
        <v>-0.40636186381946027</v>
      </c>
      <c r="W240" s="50">
        <f t="shared" si="132"/>
        <v>-0.40605584312973131</v>
      </c>
      <c r="X240" s="50">
        <f t="shared" si="132"/>
        <v>-0.42016125682685829</v>
      </c>
      <c r="Y240" s="50">
        <f t="shared" si="132"/>
        <v>-0.42713821609730807</v>
      </c>
      <c r="Z240" s="50">
        <f t="shared" si="132"/>
        <v>-0.42628399335455197</v>
      </c>
      <c r="AA240" s="50">
        <f t="shared" si="132"/>
        <v>-0.42727276895511773</v>
      </c>
      <c r="AB240" s="50">
        <f t="shared" si="132"/>
        <v>-0.42844339152687005</v>
      </c>
      <c r="AC240" s="50">
        <f t="shared" si="132"/>
        <v>-0.45755342523190928</v>
      </c>
      <c r="AD240" s="50">
        <f t="shared" si="132"/>
        <v>-0.43601857770847191</v>
      </c>
      <c r="AE240" s="50">
        <f t="shared" si="132"/>
        <v>-0.43592681049296067</v>
      </c>
      <c r="AF240" s="50">
        <f t="shared" si="132"/>
        <v>-0.43732067739664071</v>
      </c>
      <c r="AG240" s="50">
        <f t="shared" si="132"/>
        <v>-0.43732067739664071</v>
      </c>
      <c r="AH240" s="50">
        <f t="shared" si="132"/>
        <v>-0.43732067739664071</v>
      </c>
      <c r="AI240" s="50">
        <f t="shared" si="132"/>
        <v>-0.47009678814865064</v>
      </c>
      <c r="AJ240" s="50">
        <f t="shared" si="132"/>
        <v>-0.46063868241631634</v>
      </c>
      <c r="AK240" s="50">
        <f t="shared" si="132"/>
        <v>-0.48440390131515931</v>
      </c>
      <c r="AL240" s="50">
        <f t="shared" si="132"/>
        <v>-0.53638155902229812</v>
      </c>
      <c r="AM240" s="50">
        <f t="shared" si="132"/>
        <v>-0.53638155902229812</v>
      </c>
      <c r="AN240" s="50">
        <f t="shared" si="132"/>
        <v>-0.53818183737834613</v>
      </c>
      <c r="AO240" s="50">
        <f t="shared" si="132"/>
        <v>-0.53796529110853675</v>
      </c>
      <c r="AP240" s="50"/>
      <c r="AR240">
        <v>3.1142774398864299</v>
      </c>
    </row>
    <row r="241" spans="1:44">
      <c r="A241" s="50"/>
      <c r="B241" s="50">
        <f t="shared" si="100"/>
        <v>2013</v>
      </c>
      <c r="C241" s="50">
        <f t="shared" ref="C241:AO241" si="133">-((C193-1)*(C193-2))^-1</f>
        <v>-0.22223623657603522</v>
      </c>
      <c r="D241" s="50">
        <f t="shared" si="133"/>
        <v>-0.24042757523238989</v>
      </c>
      <c r="E241" s="50">
        <f t="shared" si="133"/>
        <v>-0.29448643279031472</v>
      </c>
      <c r="F241" s="50">
        <f t="shared" si="133"/>
        <v>-0.29267914437792619</v>
      </c>
      <c r="G241" s="50">
        <f t="shared" si="133"/>
        <v>-0.28795758708621838</v>
      </c>
      <c r="H241" s="50">
        <f t="shared" si="133"/>
        <v>-0.2958836900167699</v>
      </c>
      <c r="I241" s="50">
        <f t="shared" si="133"/>
        <v>-0.3007739876713641</v>
      </c>
      <c r="J241" s="50">
        <f t="shared" si="133"/>
        <v>-0.34691588078214297</v>
      </c>
      <c r="K241" s="50">
        <f t="shared" si="133"/>
        <v>-0.34699291697901286</v>
      </c>
      <c r="L241" s="50">
        <f t="shared" si="133"/>
        <v>-0.36540859689153599</v>
      </c>
      <c r="M241" s="50">
        <f t="shared" si="133"/>
        <v>-0.3671553689752719</v>
      </c>
      <c r="N241" s="50">
        <f t="shared" si="133"/>
        <v>-0.36620748546276632</v>
      </c>
      <c r="O241" s="50">
        <f t="shared" si="133"/>
        <v>-0.35233085731651825</v>
      </c>
      <c r="P241" s="50">
        <f t="shared" si="133"/>
        <v>-0.35854442910921591</v>
      </c>
      <c r="Q241" s="50">
        <f t="shared" si="133"/>
        <v>-0.36156423079181238</v>
      </c>
      <c r="R241" s="50">
        <f t="shared" si="133"/>
        <v>-0.36130987345416848</v>
      </c>
      <c r="S241" s="50">
        <f t="shared" si="133"/>
        <v>-0.39174636197694457</v>
      </c>
      <c r="T241" s="50">
        <f t="shared" si="133"/>
        <v>-0.39174636197694457</v>
      </c>
      <c r="U241" s="50">
        <f t="shared" si="133"/>
        <v>-0.39174636197694457</v>
      </c>
      <c r="V241" s="50">
        <f t="shared" si="133"/>
        <v>-0.39275472766746933</v>
      </c>
      <c r="W241" s="50">
        <f t="shared" si="133"/>
        <v>-0.39249750709082754</v>
      </c>
      <c r="X241" s="50">
        <f t="shared" si="133"/>
        <v>-0.40575541981235014</v>
      </c>
      <c r="Y241" s="50">
        <f t="shared" si="133"/>
        <v>-0.41250183202733837</v>
      </c>
      <c r="Z241" s="50">
        <f t="shared" si="133"/>
        <v>-0.41181188240558531</v>
      </c>
      <c r="AA241" s="50">
        <f t="shared" si="133"/>
        <v>-0.41267609305483155</v>
      </c>
      <c r="AB241" s="50">
        <f t="shared" si="133"/>
        <v>-0.41369967041032957</v>
      </c>
      <c r="AC241" s="50">
        <f t="shared" si="133"/>
        <v>-0.4388760698299945</v>
      </c>
      <c r="AD241" s="50">
        <f t="shared" si="133"/>
        <v>-0.42261170282312427</v>
      </c>
      <c r="AE241" s="50">
        <f t="shared" si="133"/>
        <v>-0.42313270564681804</v>
      </c>
      <c r="AF241" s="50">
        <f t="shared" si="133"/>
        <v>-0.42442647140663375</v>
      </c>
      <c r="AG241" s="50">
        <f t="shared" si="133"/>
        <v>-0.42442647140663375</v>
      </c>
      <c r="AH241" s="50">
        <f t="shared" si="133"/>
        <v>-0.42442647140663375</v>
      </c>
      <c r="AI241" s="50">
        <f t="shared" si="133"/>
        <v>-0.45270531248165535</v>
      </c>
      <c r="AJ241" s="50">
        <f t="shared" si="133"/>
        <v>-0.44699732404763204</v>
      </c>
      <c r="AK241" s="50">
        <f t="shared" si="133"/>
        <v>-0.46475547432877279</v>
      </c>
      <c r="AL241" s="50">
        <f t="shared" si="133"/>
        <v>-0.5153881697963405</v>
      </c>
      <c r="AM241" s="50">
        <f t="shared" si="133"/>
        <v>-0.5153881697963405</v>
      </c>
      <c r="AN241" s="50">
        <f t="shared" si="133"/>
        <v>-0.51742417157233145</v>
      </c>
      <c r="AO241" s="50">
        <f t="shared" si="133"/>
        <v>-0.51731222335633154</v>
      </c>
      <c r="AP241" s="50"/>
      <c r="AR241">
        <v>3.1125617627292499</v>
      </c>
    </row>
    <row r="242" spans="1:44">
      <c r="A242" s="50"/>
      <c r="B242" s="50">
        <f t="shared" si="100"/>
        <v>2014</v>
      </c>
      <c r="C242" s="50">
        <f t="shared" ref="C242:AO242" si="134">-((C194-1)*(C194-2))^-1</f>
        <v>-0.22381065884205503</v>
      </c>
      <c r="D242" s="50">
        <f t="shared" si="134"/>
        <v>-0.24046370940282696</v>
      </c>
      <c r="E242" s="50">
        <f t="shared" si="134"/>
        <v>-0.29529882317540262</v>
      </c>
      <c r="F242" s="50">
        <f t="shared" si="134"/>
        <v>-0.29196829059498958</v>
      </c>
      <c r="G242" s="50">
        <f t="shared" si="134"/>
        <v>-0.28597843521019134</v>
      </c>
      <c r="H242" s="50">
        <f t="shared" si="134"/>
        <v>-0.29321850034327657</v>
      </c>
      <c r="I242" s="50">
        <f t="shared" si="134"/>
        <v>-0.29484692959796271</v>
      </c>
      <c r="J242" s="50">
        <f t="shared" si="134"/>
        <v>-0.33625298185484037</v>
      </c>
      <c r="K242" s="50">
        <f t="shared" si="134"/>
        <v>-0.33677179406740104</v>
      </c>
      <c r="L242" s="50">
        <f t="shared" si="134"/>
        <v>-0.35469480924013363</v>
      </c>
      <c r="M242" s="50">
        <f t="shared" si="134"/>
        <v>-0.35665088046015564</v>
      </c>
      <c r="N242" s="50">
        <f t="shared" si="134"/>
        <v>-0.35581231358853782</v>
      </c>
      <c r="O242" s="50">
        <f t="shared" si="134"/>
        <v>-0.34338585949332412</v>
      </c>
      <c r="P242" s="50">
        <f t="shared" si="134"/>
        <v>-0.34915524320558627</v>
      </c>
      <c r="Q242" s="50">
        <f t="shared" si="134"/>
        <v>-0.35394584841698301</v>
      </c>
      <c r="R242" s="50">
        <f t="shared" si="134"/>
        <v>-0.35170220393430185</v>
      </c>
      <c r="S242" s="50">
        <f t="shared" si="134"/>
        <v>-0.37995065679844364</v>
      </c>
      <c r="T242" s="50">
        <f t="shared" si="134"/>
        <v>-0.37995065679844364</v>
      </c>
      <c r="U242" s="50">
        <f t="shared" si="134"/>
        <v>-0.37995065679844364</v>
      </c>
      <c r="V242" s="50">
        <f t="shared" si="134"/>
        <v>-0.38084508842467424</v>
      </c>
      <c r="W242" s="50">
        <f t="shared" si="134"/>
        <v>-0.38062345094947636</v>
      </c>
      <c r="X242" s="50">
        <f t="shared" si="134"/>
        <v>-0.39282354192133928</v>
      </c>
      <c r="Y242" s="50">
        <f t="shared" si="134"/>
        <v>-0.39853568727884092</v>
      </c>
      <c r="Z242" s="50">
        <f t="shared" si="134"/>
        <v>-0.39785483873979632</v>
      </c>
      <c r="AA242" s="50">
        <f t="shared" si="134"/>
        <v>-0.39862442122984015</v>
      </c>
      <c r="AB242" s="50">
        <f t="shared" si="134"/>
        <v>-0.39953629812323693</v>
      </c>
      <c r="AC242" s="50">
        <f t="shared" si="134"/>
        <v>-0.42322358810945049</v>
      </c>
      <c r="AD242" s="50">
        <f t="shared" si="134"/>
        <v>-0.41109390521070455</v>
      </c>
      <c r="AE242" s="50">
        <f t="shared" si="134"/>
        <v>-0.41190201392550818</v>
      </c>
      <c r="AF242" s="50">
        <f t="shared" si="134"/>
        <v>-0.4130441355990655</v>
      </c>
      <c r="AG242" s="50">
        <f t="shared" si="134"/>
        <v>-0.4130441355990655</v>
      </c>
      <c r="AH242" s="50">
        <f t="shared" si="134"/>
        <v>-0.4130441355990655</v>
      </c>
      <c r="AI242" s="50">
        <f t="shared" si="134"/>
        <v>-0.43671773681465731</v>
      </c>
      <c r="AJ242" s="50">
        <f t="shared" si="134"/>
        <v>-0.43104575553342805</v>
      </c>
      <c r="AK242" s="50">
        <f t="shared" si="134"/>
        <v>-0.44412511035863095</v>
      </c>
      <c r="AL242" s="50">
        <f t="shared" si="134"/>
        <v>-0.49018832772045334</v>
      </c>
      <c r="AM242" s="50">
        <f t="shared" si="134"/>
        <v>-0.49018832772045334</v>
      </c>
      <c r="AN242" s="50">
        <f t="shared" si="134"/>
        <v>-0.49222874336014244</v>
      </c>
      <c r="AO242" s="50">
        <f t="shared" si="134"/>
        <v>-0.49208590133713281</v>
      </c>
      <c r="AP242" s="50"/>
      <c r="AR242" t="s">
        <v>1537</v>
      </c>
    </row>
    <row r="243" spans="1:44">
      <c r="A243" s="50"/>
      <c r="B243" s="50">
        <f t="shared" si="100"/>
        <v>2015</v>
      </c>
      <c r="C243" s="50">
        <f t="shared" ref="C243:AO243" si="135">-((C195-1)*(C195-2))^-1</f>
        <v>-0.22338785182524915</v>
      </c>
      <c r="D243" s="50">
        <f t="shared" si="135"/>
        <v>-0.2394320691414546</v>
      </c>
      <c r="E243" s="50">
        <f t="shared" si="135"/>
        <v>-0.29473436424539412</v>
      </c>
      <c r="F243" s="50">
        <f t="shared" si="135"/>
        <v>-0.29095534716520088</v>
      </c>
      <c r="G243" s="50">
        <f t="shared" si="135"/>
        <v>-0.28453067991221886</v>
      </c>
      <c r="H243" s="50">
        <f t="shared" si="135"/>
        <v>-0.29132641874379139</v>
      </c>
      <c r="I243" s="50">
        <f t="shared" si="135"/>
        <v>-0.29846242380409171</v>
      </c>
      <c r="J243" s="50">
        <f t="shared" si="135"/>
        <v>-0.33540683490370204</v>
      </c>
      <c r="K243" s="50">
        <f t="shared" si="135"/>
        <v>-0.33581868441833079</v>
      </c>
      <c r="L243" s="50">
        <f t="shared" si="135"/>
        <v>-0.35371880668342293</v>
      </c>
      <c r="M243" s="50">
        <f t="shared" si="135"/>
        <v>-0.35553693893014909</v>
      </c>
      <c r="N243" s="50">
        <f t="shared" si="135"/>
        <v>-0.35643476237306515</v>
      </c>
      <c r="O243" s="50">
        <f t="shared" si="135"/>
        <v>-0.34383182014779562</v>
      </c>
      <c r="P243" s="50">
        <f t="shared" si="135"/>
        <v>-0.34956940429516542</v>
      </c>
      <c r="Q243" s="50">
        <f t="shared" si="135"/>
        <v>-0.35468098683345578</v>
      </c>
      <c r="R243" s="50">
        <f t="shared" si="135"/>
        <v>-0.35216818309057157</v>
      </c>
      <c r="S243" s="50">
        <f t="shared" si="135"/>
        <v>-0.37748032934776948</v>
      </c>
      <c r="T243" s="50">
        <f t="shared" si="135"/>
        <v>-0.37748032934776948</v>
      </c>
      <c r="U243" s="50">
        <f t="shared" si="135"/>
        <v>-0.37748032934776948</v>
      </c>
      <c r="V243" s="50">
        <f t="shared" si="135"/>
        <v>-0.37882300295643051</v>
      </c>
      <c r="W243" s="50">
        <f t="shared" si="135"/>
        <v>-0.37861849961615757</v>
      </c>
      <c r="X243" s="50">
        <f t="shared" si="135"/>
        <v>-0.3905749353440553</v>
      </c>
      <c r="Y243" s="50">
        <f t="shared" si="135"/>
        <v>-0.39548853887062124</v>
      </c>
      <c r="Z243" s="50">
        <f t="shared" si="135"/>
        <v>-0.39490648826097385</v>
      </c>
      <c r="AA243" s="50">
        <f t="shared" si="135"/>
        <v>-0.39551432578764584</v>
      </c>
      <c r="AB243" s="50">
        <f t="shared" si="135"/>
        <v>-0.39635925042372583</v>
      </c>
      <c r="AC243" s="50">
        <f t="shared" si="135"/>
        <v>-0.41868949963560925</v>
      </c>
      <c r="AD243" s="50">
        <f t="shared" si="135"/>
        <v>-0.40634320236039545</v>
      </c>
      <c r="AE243" s="50">
        <f t="shared" si="135"/>
        <v>-0.40685465092209172</v>
      </c>
      <c r="AF243" s="50">
        <f t="shared" si="135"/>
        <v>-0.40793062321085216</v>
      </c>
      <c r="AG243" s="50">
        <f t="shared" si="135"/>
        <v>-0.40793062321085216</v>
      </c>
      <c r="AH243" s="50">
        <f t="shared" si="135"/>
        <v>-0.40793062321085216</v>
      </c>
      <c r="AI243" s="50">
        <f t="shared" si="135"/>
        <v>-0.43004309096766286</v>
      </c>
      <c r="AJ243" s="50">
        <f t="shared" si="135"/>
        <v>-0.42546042995550165</v>
      </c>
      <c r="AK243" s="50">
        <f t="shared" si="135"/>
        <v>-0.43822779023837044</v>
      </c>
      <c r="AL243" s="50">
        <f t="shared" si="135"/>
        <v>-0.48369061817803499</v>
      </c>
      <c r="AM243" s="50">
        <f t="shared" si="135"/>
        <v>-0.48369061817803499</v>
      </c>
      <c r="AN243" s="50">
        <f t="shared" si="135"/>
        <v>-0.48555047485675468</v>
      </c>
      <c r="AO243" s="50">
        <f t="shared" si="135"/>
        <v>-0.485696085702507</v>
      </c>
      <c r="AP243" s="50"/>
    </row>
    <row r="244" spans="1:44">
      <c r="A244" s="50"/>
      <c r="B244" s="50">
        <f t="shared" si="100"/>
        <v>2016</v>
      </c>
      <c r="C244" s="50">
        <f t="shared" ref="C244:AO244" si="136">-((C196-1)*(C196-2))^-1</f>
        <v>-0.22741559786149532</v>
      </c>
      <c r="D244" s="50">
        <f t="shared" si="136"/>
        <v>-0.24183157725197157</v>
      </c>
      <c r="E244" s="50">
        <f t="shared" si="136"/>
        <v>-0.28641455298646079</v>
      </c>
      <c r="F244" s="50">
        <f t="shared" si="136"/>
        <v>-0.28592987483932653</v>
      </c>
      <c r="G244" s="50">
        <f t="shared" si="136"/>
        <v>-0.27977243516923966</v>
      </c>
      <c r="H244" s="50">
        <f t="shared" si="136"/>
        <v>-0.28596766738163482</v>
      </c>
      <c r="I244" s="50">
        <f t="shared" si="136"/>
        <v>-0.29586480676713867</v>
      </c>
      <c r="J244" s="50">
        <f t="shared" si="136"/>
        <v>-0.33230879096886218</v>
      </c>
      <c r="K244" s="50">
        <f t="shared" si="136"/>
        <v>-0.33213490788557276</v>
      </c>
      <c r="L244" s="50">
        <f t="shared" si="136"/>
        <v>-0.34944300985553878</v>
      </c>
      <c r="M244" s="50">
        <f t="shared" si="136"/>
        <v>-0.35073694690649465</v>
      </c>
      <c r="N244" s="50">
        <f t="shared" si="136"/>
        <v>-0.35108891490402144</v>
      </c>
      <c r="O244" s="50">
        <f t="shared" si="136"/>
        <v>-0.34009205238623585</v>
      </c>
      <c r="P244" s="50">
        <f t="shared" si="136"/>
        <v>-0.34558119578140956</v>
      </c>
      <c r="Q244" s="50">
        <f t="shared" si="136"/>
        <v>-0.35017302237991976</v>
      </c>
      <c r="R244" s="50">
        <f t="shared" si="136"/>
        <v>-0.34750667548098019</v>
      </c>
      <c r="S244" s="50">
        <f t="shared" si="136"/>
        <v>-0.37095532670713804</v>
      </c>
      <c r="T244" s="50">
        <f t="shared" si="136"/>
        <v>-0.37095532670713804</v>
      </c>
      <c r="U244" s="50">
        <f t="shared" si="136"/>
        <v>-0.37095532670713804</v>
      </c>
      <c r="V244" s="50">
        <f t="shared" si="136"/>
        <v>-0.37213540701084863</v>
      </c>
      <c r="W244" s="50">
        <f t="shared" si="136"/>
        <v>-0.37194898468343973</v>
      </c>
      <c r="X244" s="50">
        <f t="shared" si="136"/>
        <v>-0.38292447844253763</v>
      </c>
      <c r="Y244" s="50">
        <f t="shared" si="136"/>
        <v>-0.38758601977334078</v>
      </c>
      <c r="Z244" s="50">
        <f t="shared" si="136"/>
        <v>-0.38718963845136656</v>
      </c>
      <c r="AA244" s="50">
        <f t="shared" si="136"/>
        <v>-0.38775673089166091</v>
      </c>
      <c r="AB244" s="50">
        <f t="shared" si="136"/>
        <v>-0.38854171271625998</v>
      </c>
      <c r="AC244" s="50">
        <f t="shared" si="136"/>
        <v>-0.40961615812549768</v>
      </c>
      <c r="AD244" s="50">
        <f t="shared" si="136"/>
        <v>-0.39893985699400591</v>
      </c>
      <c r="AE244" s="50">
        <f t="shared" si="136"/>
        <v>-0.39915778273160885</v>
      </c>
      <c r="AF244" s="50">
        <f t="shared" si="136"/>
        <v>-0.40085027573943705</v>
      </c>
      <c r="AG244" s="50">
        <f t="shared" si="136"/>
        <v>-0.40085027573943705</v>
      </c>
      <c r="AH244" s="50">
        <f t="shared" si="136"/>
        <v>-0.40085027573943705</v>
      </c>
      <c r="AI244" s="50">
        <f t="shared" si="136"/>
        <v>-0.42311934331588941</v>
      </c>
      <c r="AJ244" s="50">
        <f t="shared" si="136"/>
        <v>-0.42056575605379337</v>
      </c>
      <c r="AK244" s="50">
        <f t="shared" si="136"/>
        <v>-0.42618623725951832</v>
      </c>
      <c r="AL244" s="50">
        <f t="shared" si="136"/>
        <v>-0.47001710945948416</v>
      </c>
      <c r="AM244" s="50">
        <f t="shared" si="136"/>
        <v>-0.47001710945948416</v>
      </c>
      <c r="AN244" s="50">
        <f t="shared" si="136"/>
        <v>-0.47156585800853257</v>
      </c>
      <c r="AO244" s="50">
        <f t="shared" si="136"/>
        <v>-0.47179601088541367</v>
      </c>
      <c r="AP244" s="50"/>
      <c r="AR244" t="s">
        <v>1540</v>
      </c>
    </row>
    <row r="245" spans="1:44">
      <c r="A245" s="50"/>
      <c r="B245" s="50">
        <f t="shared" si="100"/>
        <v>2017</v>
      </c>
      <c r="C245" s="50">
        <f t="shared" ref="C245:AO245" si="137">-((C197-1)*(C197-2))^-1</f>
        <v>-0.22868533256422668</v>
      </c>
      <c r="D245" s="50">
        <f t="shared" si="137"/>
        <v>-0.24292080398420135</v>
      </c>
      <c r="E245" s="50">
        <f t="shared" si="137"/>
        <v>-0.28828730515452111</v>
      </c>
      <c r="F245" s="50">
        <f t="shared" si="137"/>
        <v>-0.28686898014648998</v>
      </c>
      <c r="G245" s="50">
        <f t="shared" si="137"/>
        <v>-0.28044386684890693</v>
      </c>
      <c r="H245" s="50">
        <f t="shared" si="137"/>
        <v>-0.28637786428569956</v>
      </c>
      <c r="I245" s="50">
        <f t="shared" si="137"/>
        <v>-0.29543205137463141</v>
      </c>
      <c r="J245" s="50">
        <f t="shared" si="137"/>
        <v>-0.32940251968610229</v>
      </c>
      <c r="K245" s="50">
        <f t="shared" si="137"/>
        <v>-0.32939354201354837</v>
      </c>
      <c r="L245" s="50">
        <f t="shared" si="137"/>
        <v>-0.34787864074363734</v>
      </c>
      <c r="M245" s="50">
        <f t="shared" si="137"/>
        <v>-0.3491186968090364</v>
      </c>
      <c r="N245" s="50">
        <f t="shared" si="137"/>
        <v>-0.35043169459608259</v>
      </c>
      <c r="O245" s="50">
        <f t="shared" si="137"/>
        <v>-0.33799070539721937</v>
      </c>
      <c r="P245" s="50">
        <f t="shared" si="137"/>
        <v>-0.34381842387122008</v>
      </c>
      <c r="Q245" s="50">
        <f t="shared" si="137"/>
        <v>-0.34816113849447705</v>
      </c>
      <c r="R245" s="50">
        <f t="shared" si="137"/>
        <v>-0.34564385812130544</v>
      </c>
      <c r="S245" s="50">
        <f t="shared" si="137"/>
        <v>-0.36684405109784129</v>
      </c>
      <c r="T245" s="50">
        <f t="shared" si="137"/>
        <v>-0.36684405109784129</v>
      </c>
      <c r="U245" s="50">
        <f t="shared" si="137"/>
        <v>-0.36684405109784129</v>
      </c>
      <c r="V245" s="50">
        <f t="shared" si="137"/>
        <v>-0.36787709329174206</v>
      </c>
      <c r="W245" s="50">
        <f t="shared" si="137"/>
        <v>-0.36770248935042044</v>
      </c>
      <c r="X245" s="50">
        <f t="shared" si="137"/>
        <v>-0.37805827327558628</v>
      </c>
      <c r="Y245" s="50">
        <f t="shared" si="137"/>
        <v>-0.38271469477193421</v>
      </c>
      <c r="Z245" s="50">
        <f t="shared" si="137"/>
        <v>-0.38235549918059791</v>
      </c>
      <c r="AA245" s="50">
        <f t="shared" si="137"/>
        <v>-0.38289465013910451</v>
      </c>
      <c r="AB245" s="50">
        <f t="shared" si="137"/>
        <v>-0.38363899230882664</v>
      </c>
      <c r="AC245" s="50">
        <f t="shared" si="137"/>
        <v>-0.40344514632284478</v>
      </c>
      <c r="AD245" s="50">
        <f t="shared" si="137"/>
        <v>-0.39313605110769551</v>
      </c>
      <c r="AE245" s="50">
        <f t="shared" si="137"/>
        <v>-0.39320110748463588</v>
      </c>
      <c r="AF245" s="50">
        <f t="shared" si="137"/>
        <v>-0.39482008894625475</v>
      </c>
      <c r="AG245" s="50">
        <f t="shared" si="137"/>
        <v>-0.39482008894625475</v>
      </c>
      <c r="AH245" s="50">
        <f t="shared" si="137"/>
        <v>-0.39482008894625475</v>
      </c>
      <c r="AI245" s="50">
        <f t="shared" si="137"/>
        <v>-0.41592238969607942</v>
      </c>
      <c r="AJ245" s="50">
        <f t="shared" si="137"/>
        <v>-0.41433000214165816</v>
      </c>
      <c r="AK245" s="50">
        <f t="shared" si="137"/>
        <v>-0.42109072101412959</v>
      </c>
      <c r="AL245" s="50">
        <f t="shared" si="137"/>
        <v>-0.46472246189967603</v>
      </c>
      <c r="AM245" s="50">
        <f t="shared" si="137"/>
        <v>-0.46472246189967603</v>
      </c>
      <c r="AN245" s="50">
        <f t="shared" si="137"/>
        <v>-0.46619821103365539</v>
      </c>
      <c r="AO245" s="50">
        <f t="shared" si="137"/>
        <v>-0.46638560893302022</v>
      </c>
      <c r="AP245" s="50"/>
      <c r="AR245" t="s">
        <v>1538</v>
      </c>
    </row>
    <row r="246" spans="1:44">
      <c r="A246" s="50"/>
      <c r="B246" s="50">
        <f t="shared" si="100"/>
        <v>2018</v>
      </c>
      <c r="C246" s="50">
        <f t="shared" ref="C246:AO246" si="138">-((C198-1)*(C198-2))^-1</f>
        <v>-0.23071630849506111</v>
      </c>
      <c r="D246" s="50">
        <f t="shared" si="138"/>
        <v>-0.24883780567044736</v>
      </c>
      <c r="E246" s="50">
        <f t="shared" si="138"/>
        <v>-0.29002064986059323</v>
      </c>
      <c r="F246" s="50">
        <f t="shared" si="138"/>
        <v>-0.29054510927525462</v>
      </c>
      <c r="G246" s="50">
        <f t="shared" si="138"/>
        <v>-0.28421382295386427</v>
      </c>
      <c r="H246" s="50">
        <f t="shared" si="138"/>
        <v>-0.28992339538277495</v>
      </c>
      <c r="I246" s="50">
        <f t="shared" si="138"/>
        <v>-0.29581904508949292</v>
      </c>
      <c r="J246" s="50">
        <f t="shared" si="138"/>
        <v>-0.32866133366045408</v>
      </c>
      <c r="K246" s="50">
        <f t="shared" si="138"/>
        <v>-0.3286606616606822</v>
      </c>
      <c r="L246" s="50">
        <f t="shared" si="138"/>
        <v>-0.346196051495891</v>
      </c>
      <c r="M246" s="50">
        <f t="shared" si="138"/>
        <v>-0.3476696129142654</v>
      </c>
      <c r="N246" s="50">
        <f t="shared" si="138"/>
        <v>-0.34829312669343521</v>
      </c>
      <c r="O246" s="50">
        <f t="shared" si="138"/>
        <v>-0.33470989759960817</v>
      </c>
      <c r="P246" s="50">
        <f t="shared" si="138"/>
        <v>-0.3405499923880338</v>
      </c>
      <c r="Q246" s="50">
        <f t="shared" si="138"/>
        <v>-0.34479938233748381</v>
      </c>
      <c r="R246" s="50">
        <f t="shared" si="138"/>
        <v>-0.34241349214183214</v>
      </c>
      <c r="S246" s="50">
        <f t="shared" si="138"/>
        <v>-0.36169710940627692</v>
      </c>
      <c r="T246" s="50">
        <f t="shared" si="138"/>
        <v>-0.36169710940627692</v>
      </c>
      <c r="U246" s="50">
        <f t="shared" si="138"/>
        <v>-0.36169710940627692</v>
      </c>
      <c r="V246" s="50">
        <f t="shared" si="138"/>
        <v>-0.3626547516449134</v>
      </c>
      <c r="W246" s="50">
        <f t="shared" si="138"/>
        <v>-0.3624918869893291</v>
      </c>
      <c r="X246" s="50">
        <f t="shared" si="138"/>
        <v>-0.37229102859935875</v>
      </c>
      <c r="Y246" s="50">
        <f t="shared" si="138"/>
        <v>-0.37659114527019677</v>
      </c>
      <c r="Z246" s="50">
        <f t="shared" si="138"/>
        <v>-0.37627074216878492</v>
      </c>
      <c r="AA246" s="50">
        <f t="shared" si="138"/>
        <v>-0.37675996761181302</v>
      </c>
      <c r="AB246" s="50">
        <f t="shared" si="138"/>
        <v>-0.37746505832265459</v>
      </c>
      <c r="AC246" s="50">
        <f t="shared" si="138"/>
        <v>-0.39625214845945156</v>
      </c>
      <c r="AD246" s="50">
        <f t="shared" si="138"/>
        <v>-0.38686113936762229</v>
      </c>
      <c r="AE246" s="50">
        <f t="shared" si="138"/>
        <v>-0.38640213783511645</v>
      </c>
      <c r="AF246" s="50">
        <f t="shared" si="138"/>
        <v>-0.38795628451335173</v>
      </c>
      <c r="AG246" s="50">
        <f t="shared" si="138"/>
        <v>-0.38795628451335173</v>
      </c>
      <c r="AH246" s="50">
        <f t="shared" si="138"/>
        <v>-0.38795628451335173</v>
      </c>
      <c r="AI246" s="50">
        <f t="shared" si="138"/>
        <v>-0.40637013524304477</v>
      </c>
      <c r="AJ246" s="50">
        <f t="shared" si="138"/>
        <v>-0.40576500860144649</v>
      </c>
      <c r="AK246" s="50">
        <f t="shared" si="138"/>
        <v>-0.41333138528584251</v>
      </c>
      <c r="AL246" s="50">
        <f t="shared" si="138"/>
        <v>-0.45581235315215879</v>
      </c>
      <c r="AM246" s="50">
        <f t="shared" si="138"/>
        <v>-0.45581235315215879</v>
      </c>
      <c r="AN246" s="50">
        <f t="shared" si="138"/>
        <v>-0.45726111023916272</v>
      </c>
      <c r="AO246" s="50">
        <f t="shared" si="138"/>
        <v>-0.45744864440967242</v>
      </c>
      <c r="AP246" s="50"/>
      <c r="AR246" t="s">
        <v>1541</v>
      </c>
    </row>
    <row r="247" spans="1:44">
      <c r="A247" s="50"/>
      <c r="B247" s="50">
        <f t="shared" si="100"/>
        <v>2019</v>
      </c>
      <c r="C247" s="50">
        <f t="shared" ref="C247:AO247" si="139">-((C199-1)*(C199-2))^-1</f>
        <v>-0.2353788646760038</v>
      </c>
      <c r="D247" s="50">
        <f t="shared" si="139"/>
        <v>-0.25317720340099892</v>
      </c>
      <c r="E247" s="50">
        <f t="shared" si="139"/>
        <v>-0.29092885338682156</v>
      </c>
      <c r="F247" s="50">
        <f t="shared" si="139"/>
        <v>-0.29056558355406054</v>
      </c>
      <c r="G247" s="50">
        <f t="shared" si="139"/>
        <v>-0.28409902360265016</v>
      </c>
      <c r="H247" s="50">
        <f t="shared" si="139"/>
        <v>-0.28952203245451458</v>
      </c>
      <c r="I247" s="50">
        <f t="shared" si="139"/>
        <v>-0.29412141108462847</v>
      </c>
      <c r="J247" s="50">
        <f t="shared" si="139"/>
        <v>-0.32088278711038432</v>
      </c>
      <c r="K247" s="50">
        <f t="shared" si="139"/>
        <v>-0.32130263846909746</v>
      </c>
      <c r="L247" s="50">
        <f t="shared" si="139"/>
        <v>-0.33839689184692195</v>
      </c>
      <c r="M247" s="50">
        <f t="shared" si="139"/>
        <v>-0.34000330888181834</v>
      </c>
      <c r="N247" s="50">
        <f t="shared" si="139"/>
        <v>-0.34053716724212524</v>
      </c>
      <c r="O247" s="50">
        <f t="shared" si="139"/>
        <v>-0.32855415056151471</v>
      </c>
      <c r="P247" s="50">
        <f t="shared" si="139"/>
        <v>-0.33464736689276225</v>
      </c>
      <c r="Q247" s="50">
        <f t="shared" si="139"/>
        <v>-0.33902853566142321</v>
      </c>
      <c r="R247" s="50">
        <f t="shared" si="139"/>
        <v>-0.33673733755516766</v>
      </c>
      <c r="S247" s="50">
        <f t="shared" si="139"/>
        <v>-0.35635383511001478</v>
      </c>
      <c r="T247" s="50">
        <f t="shared" si="139"/>
        <v>-0.35635383511001478</v>
      </c>
      <c r="U247" s="50">
        <f t="shared" si="139"/>
        <v>-0.35635383511001478</v>
      </c>
      <c r="V247" s="50">
        <f t="shared" si="139"/>
        <v>-0.35787115122075486</v>
      </c>
      <c r="W247" s="50">
        <f t="shared" si="139"/>
        <v>-0.35771976024095992</v>
      </c>
      <c r="X247" s="50">
        <f t="shared" si="139"/>
        <v>-0.36698404805294887</v>
      </c>
      <c r="Y247" s="50">
        <f t="shared" si="139"/>
        <v>-0.37099951380378943</v>
      </c>
      <c r="Z247" s="50">
        <f t="shared" si="139"/>
        <v>-0.37075232954581244</v>
      </c>
      <c r="AA247" s="50">
        <f t="shared" si="139"/>
        <v>-0.37121549257847541</v>
      </c>
      <c r="AB247" s="50">
        <f t="shared" si="139"/>
        <v>-0.37179769174282851</v>
      </c>
      <c r="AC247" s="50">
        <f t="shared" si="139"/>
        <v>-0.38856439490334488</v>
      </c>
      <c r="AD247" s="50">
        <f t="shared" si="139"/>
        <v>-0.38147864660275299</v>
      </c>
      <c r="AE247" s="50">
        <f t="shared" si="139"/>
        <v>-0.38085846161605463</v>
      </c>
      <c r="AF247" s="50">
        <f t="shared" si="139"/>
        <v>-0.38213737867126785</v>
      </c>
      <c r="AG247" s="50">
        <f t="shared" si="139"/>
        <v>-0.38213737867126785</v>
      </c>
      <c r="AH247" s="50">
        <f t="shared" si="139"/>
        <v>-0.38213737867126785</v>
      </c>
      <c r="AI247" s="50">
        <f t="shared" si="139"/>
        <v>-0.39924678363064398</v>
      </c>
      <c r="AJ247" s="50">
        <f t="shared" si="139"/>
        <v>-0.39940772646535044</v>
      </c>
      <c r="AK247" s="50">
        <f t="shared" si="139"/>
        <v>-0.40699239335882087</v>
      </c>
      <c r="AL247" s="50">
        <f t="shared" si="139"/>
        <v>-0.44725699432276822</v>
      </c>
      <c r="AM247" s="50">
        <f t="shared" si="139"/>
        <v>-0.44725699432276822</v>
      </c>
      <c r="AN247" s="50">
        <f t="shared" si="139"/>
        <v>-0.44855523481013615</v>
      </c>
      <c r="AO247" s="50">
        <f t="shared" si="139"/>
        <v>-0.44891283747270011</v>
      </c>
      <c r="AP247" s="50"/>
      <c r="AR247" t="s">
        <v>1539</v>
      </c>
    </row>
    <row r="248" spans="1:44">
      <c r="A248" s="50"/>
      <c r="B248" s="50">
        <f>B247+1</f>
        <v>2020</v>
      </c>
      <c r="C248" s="50">
        <f t="shared" ref="C248:AO248" si="140">-((C200-1)*(C200-2))^-1</f>
        <v>-0.23489716983106346</v>
      </c>
      <c r="D248" s="50">
        <f t="shared" si="140"/>
        <v>-0.25808038305002567</v>
      </c>
      <c r="E248" s="50">
        <f t="shared" si="140"/>
        <v>-0.28858859261783709</v>
      </c>
      <c r="F248" s="50">
        <f t="shared" si="140"/>
        <v>-0.288036168510514</v>
      </c>
      <c r="G248" s="50">
        <f t="shared" si="140"/>
        <v>-0.28024398164476499</v>
      </c>
      <c r="H248" s="50">
        <f t="shared" si="140"/>
        <v>-0.28546894858758826</v>
      </c>
      <c r="I248" s="50">
        <f t="shared" si="140"/>
        <v>-0.29214761273679113</v>
      </c>
      <c r="J248" s="50">
        <f t="shared" si="140"/>
        <v>-0.316507359722348</v>
      </c>
      <c r="K248" s="50">
        <f t="shared" si="140"/>
        <v>-0.31661707351727442</v>
      </c>
      <c r="L248" s="50">
        <f t="shared" si="140"/>
        <v>-0.33323429714123037</v>
      </c>
      <c r="M248" s="50">
        <f t="shared" si="140"/>
        <v>-0.33467009065952691</v>
      </c>
      <c r="N248" s="50">
        <f t="shared" si="140"/>
        <v>-0.33559171501176155</v>
      </c>
      <c r="O248" s="50">
        <f t="shared" si="140"/>
        <v>-0.32503190868136361</v>
      </c>
      <c r="P248" s="50">
        <f t="shared" si="140"/>
        <v>-0.33131914227685527</v>
      </c>
      <c r="Q248" s="50">
        <f t="shared" si="140"/>
        <v>-0.3356279953346788</v>
      </c>
      <c r="R248" s="50">
        <f t="shared" si="140"/>
        <v>-0.3334388808356577</v>
      </c>
      <c r="S248" s="50">
        <f t="shared" si="140"/>
        <v>-0.35130559879084683</v>
      </c>
      <c r="T248" s="50">
        <f t="shared" si="140"/>
        <v>-0.35130559879084683</v>
      </c>
      <c r="U248" s="50">
        <f t="shared" si="140"/>
        <v>-0.35130559879084683</v>
      </c>
      <c r="V248" s="50">
        <f t="shared" si="140"/>
        <v>-0.35261378771554169</v>
      </c>
      <c r="W248" s="50">
        <f t="shared" si="140"/>
        <v>-0.35247229591007523</v>
      </c>
      <c r="X248" s="50">
        <f t="shared" si="140"/>
        <v>-0.36154974857872979</v>
      </c>
      <c r="Y248" s="50">
        <f t="shared" si="140"/>
        <v>-0.36548019619753069</v>
      </c>
      <c r="Z248" s="50">
        <f t="shared" si="140"/>
        <v>-0.36526206187790344</v>
      </c>
      <c r="AA248" s="50">
        <f t="shared" si="140"/>
        <v>-0.36598055535872287</v>
      </c>
      <c r="AB248" s="50">
        <f t="shared" si="140"/>
        <v>-0.36653759443306083</v>
      </c>
      <c r="AC248" s="50">
        <f t="shared" si="140"/>
        <v>-0.38287879752362008</v>
      </c>
      <c r="AD248" s="50">
        <f t="shared" si="140"/>
        <v>-0.3767437898430252</v>
      </c>
      <c r="AE248" s="50">
        <f t="shared" si="140"/>
        <v>-0.37556801114607574</v>
      </c>
      <c r="AF248" s="50">
        <f t="shared" si="140"/>
        <v>-0.37673435742516415</v>
      </c>
      <c r="AG248" s="50">
        <f t="shared" si="140"/>
        <v>-0.37673435742516415</v>
      </c>
      <c r="AH248" s="50">
        <f t="shared" si="140"/>
        <v>-0.37673435742516415</v>
      </c>
      <c r="AI248" s="50">
        <f t="shared" si="140"/>
        <v>-0.39313736699733159</v>
      </c>
      <c r="AJ248" s="50">
        <f t="shared" si="140"/>
        <v>-0.39394835608398932</v>
      </c>
      <c r="AK248" s="50">
        <f t="shared" si="140"/>
        <v>-0.40300351348891511</v>
      </c>
      <c r="AL248" s="50">
        <f t="shared" si="140"/>
        <v>-0.44093911407258674</v>
      </c>
      <c r="AM248" s="50">
        <f t="shared" si="140"/>
        <v>-0.44093911407258674</v>
      </c>
      <c r="AN248" s="50">
        <f t="shared" si="140"/>
        <v>-0.44202603127477741</v>
      </c>
      <c r="AO248" s="50">
        <f t="shared" si="140"/>
        <v>-0.44237310282679798</v>
      </c>
      <c r="AP248" s="50"/>
    </row>
    <row r="249" spans="1:44">
      <c r="A249" s="50"/>
      <c r="B249" s="50">
        <f t="shared" si="100"/>
        <v>2021</v>
      </c>
      <c r="C249" s="50">
        <f t="shared" ref="C249:AO249" si="141">-((C201-1)*(C201-2))^-1</f>
        <v>-0.23625951221717431</v>
      </c>
      <c r="D249" s="50">
        <f t="shared" si="141"/>
        <v>-0.25957162402198042</v>
      </c>
      <c r="E249" s="50">
        <f t="shared" si="141"/>
        <v>-0.2867981936206121</v>
      </c>
      <c r="F249" s="50">
        <f t="shared" si="141"/>
        <v>-0.28724268816513826</v>
      </c>
      <c r="G249" s="50">
        <f t="shared" si="141"/>
        <v>-0.27970276219697709</v>
      </c>
      <c r="H249" s="50">
        <f t="shared" si="141"/>
        <v>-0.28474384869045966</v>
      </c>
      <c r="I249" s="50">
        <f t="shared" si="141"/>
        <v>-0.28745607542468898</v>
      </c>
      <c r="J249" s="50">
        <f t="shared" si="141"/>
        <v>-0.31254291443925403</v>
      </c>
      <c r="K249" s="50">
        <f t="shared" si="141"/>
        <v>-0.31268922240482222</v>
      </c>
      <c r="L249" s="50">
        <f t="shared" si="141"/>
        <v>-0.32739008655411578</v>
      </c>
      <c r="M249" s="50">
        <f t="shared" si="141"/>
        <v>-0.32903957691676239</v>
      </c>
      <c r="N249" s="50">
        <f t="shared" si="141"/>
        <v>-0.33008449005422547</v>
      </c>
      <c r="O249" s="50">
        <f t="shared" si="141"/>
        <v>-0.32079481804272325</v>
      </c>
      <c r="P249" s="50">
        <f t="shared" si="141"/>
        <v>-0.32698793418376459</v>
      </c>
      <c r="Q249" s="50">
        <f t="shared" si="141"/>
        <v>-0.33171243423436064</v>
      </c>
      <c r="R249" s="50">
        <f t="shared" si="141"/>
        <v>-0.32937913164252858</v>
      </c>
      <c r="S249" s="50">
        <f t="shared" si="141"/>
        <v>-0.34626000492727282</v>
      </c>
      <c r="T249" s="50">
        <f t="shared" si="141"/>
        <v>-0.34626000492727282</v>
      </c>
      <c r="U249" s="50">
        <f t="shared" si="141"/>
        <v>-0.34626000492727282</v>
      </c>
      <c r="V249" s="50">
        <f t="shared" si="141"/>
        <v>-0.34785493359664832</v>
      </c>
      <c r="W249" s="50">
        <f t="shared" si="141"/>
        <v>-0.34772260119677745</v>
      </c>
      <c r="X249" s="50">
        <f t="shared" si="141"/>
        <v>-0.35627298349103503</v>
      </c>
      <c r="Y249" s="50">
        <f t="shared" si="141"/>
        <v>-0.36023300369940542</v>
      </c>
      <c r="Z249" s="50">
        <f t="shared" si="141"/>
        <v>-0.36004114885972022</v>
      </c>
      <c r="AA249" s="50">
        <f t="shared" si="141"/>
        <v>-0.36072494354997942</v>
      </c>
      <c r="AB249" s="50">
        <f t="shared" si="141"/>
        <v>-0.36125712728965487</v>
      </c>
      <c r="AC249" s="50">
        <f t="shared" si="141"/>
        <v>-0.37740566354743632</v>
      </c>
      <c r="AD249" s="50">
        <f t="shared" si="141"/>
        <v>-0.37189637947755438</v>
      </c>
      <c r="AE249" s="50">
        <f t="shared" si="141"/>
        <v>-0.37054585417297942</v>
      </c>
      <c r="AF249" s="50">
        <f t="shared" si="141"/>
        <v>-0.37158051838672324</v>
      </c>
      <c r="AG249" s="50">
        <f t="shared" si="141"/>
        <v>-0.37158051838672324</v>
      </c>
      <c r="AH249" s="50">
        <f t="shared" si="141"/>
        <v>-0.37158051838672324</v>
      </c>
      <c r="AI249" s="50">
        <f t="shared" si="141"/>
        <v>-0.38723890465437416</v>
      </c>
      <c r="AJ249" s="50">
        <f t="shared" si="141"/>
        <v>-0.38891505062695481</v>
      </c>
      <c r="AK249" s="50">
        <f t="shared" si="141"/>
        <v>-0.39828935790845132</v>
      </c>
      <c r="AL249" s="50">
        <f t="shared" si="141"/>
        <v>-0.43519585445843767</v>
      </c>
      <c r="AM249" s="50">
        <f t="shared" si="141"/>
        <v>-0.43519585445843767</v>
      </c>
      <c r="AN249" s="50">
        <f t="shared" si="141"/>
        <v>-0.43624344956839811</v>
      </c>
      <c r="AO249" s="50">
        <f t="shared" si="141"/>
        <v>-0.43646911045282943</v>
      </c>
      <c r="AP249" s="50"/>
    </row>
    <row r="250" spans="1:44">
      <c r="A250" s="50"/>
      <c r="B250" s="50">
        <f t="shared" si="100"/>
        <v>2022</v>
      </c>
      <c r="C250" s="50">
        <f t="shared" ref="C250:AO251" si="142">-((C202-1)*(C202-2))^-1</f>
        <v>-0.23978055776659485</v>
      </c>
      <c r="D250" s="50">
        <f t="shared" si="142"/>
        <v>-0.26136951623487192</v>
      </c>
      <c r="E250" s="50">
        <f t="shared" si="142"/>
        <v>-0.27957374258817186</v>
      </c>
      <c r="F250" s="50">
        <f t="shared" si="142"/>
        <v>-0.2806911259374591</v>
      </c>
      <c r="G250" s="50">
        <f t="shared" si="142"/>
        <v>-0.27342509236329343</v>
      </c>
      <c r="H250" s="50">
        <f t="shared" si="142"/>
        <v>-0.27818202466168873</v>
      </c>
      <c r="I250" s="50">
        <f t="shared" si="142"/>
        <v>-0.2845487305012509</v>
      </c>
      <c r="J250" s="50">
        <f t="shared" si="142"/>
        <v>-0.30823355083196036</v>
      </c>
      <c r="K250" s="50">
        <f t="shared" si="142"/>
        <v>-0.30827548713823677</v>
      </c>
      <c r="L250" s="50">
        <f t="shared" si="142"/>
        <v>-0.32136520294240123</v>
      </c>
      <c r="M250" s="50">
        <f t="shared" si="142"/>
        <v>-0.32294818877811898</v>
      </c>
      <c r="N250" s="50">
        <f t="shared" si="142"/>
        <v>-0.32513600438447787</v>
      </c>
      <c r="O250" s="50">
        <f t="shared" si="142"/>
        <v>-0.31755948889141428</v>
      </c>
      <c r="P250" s="50">
        <f t="shared" si="142"/>
        <v>-0.32362118155262221</v>
      </c>
      <c r="Q250" s="50">
        <f t="shared" si="142"/>
        <v>-0.32800182679885043</v>
      </c>
      <c r="R250" s="50">
        <f t="shared" si="142"/>
        <v>-0.3257757523086342</v>
      </c>
      <c r="S250" s="50">
        <f t="shared" si="142"/>
        <v>-0.34101543084423547</v>
      </c>
      <c r="T250" s="50">
        <f t="shared" si="142"/>
        <v>-0.34101543084423547</v>
      </c>
      <c r="U250" s="50">
        <f t="shared" si="142"/>
        <v>-0.34101543084423547</v>
      </c>
      <c r="V250" s="50">
        <f t="shared" si="142"/>
        <v>-0.342532938988307</v>
      </c>
      <c r="W250" s="50">
        <f t="shared" si="142"/>
        <v>-0.34240930359527999</v>
      </c>
      <c r="X250" s="50">
        <f t="shared" si="142"/>
        <v>-0.35048692187848846</v>
      </c>
      <c r="Y250" s="50">
        <f t="shared" si="142"/>
        <v>-0.3545485657425041</v>
      </c>
      <c r="Z250" s="50">
        <f t="shared" si="142"/>
        <v>-0.35438195668838557</v>
      </c>
      <c r="AA250" s="50">
        <f t="shared" si="142"/>
        <v>-0.35503364829053885</v>
      </c>
      <c r="AB250" s="50">
        <f t="shared" si="142"/>
        <v>-0.35554295416463755</v>
      </c>
      <c r="AC250" s="50">
        <f t="shared" si="142"/>
        <v>-0.37123309897544854</v>
      </c>
      <c r="AD250" s="50">
        <f t="shared" si="142"/>
        <v>-0.36718145644262179</v>
      </c>
      <c r="AE250" s="50">
        <f t="shared" si="142"/>
        <v>-0.36560753532968038</v>
      </c>
      <c r="AF250" s="50">
        <f t="shared" si="142"/>
        <v>-0.36656503559082432</v>
      </c>
      <c r="AG250" s="50">
        <f t="shared" si="142"/>
        <v>-0.36656503559082432</v>
      </c>
      <c r="AH250" s="50">
        <f t="shared" si="142"/>
        <v>-0.36656503559082432</v>
      </c>
      <c r="AI250" s="50">
        <f t="shared" si="142"/>
        <v>-0.38118869489506252</v>
      </c>
      <c r="AJ250" s="50">
        <f t="shared" si="142"/>
        <v>-0.38355394622645039</v>
      </c>
      <c r="AK250" s="50">
        <f t="shared" si="142"/>
        <v>-0.3929590881456409</v>
      </c>
      <c r="AL250" s="50">
        <f t="shared" si="142"/>
        <v>-0.42800432772538571</v>
      </c>
      <c r="AM250" s="50">
        <f t="shared" si="142"/>
        <v>-0.42800432772538571</v>
      </c>
      <c r="AN250" s="50">
        <f t="shared" si="142"/>
        <v>-0.42901677605237348</v>
      </c>
      <c r="AO250" s="50">
        <f t="shared" si="142"/>
        <v>-0.42924310412198585</v>
      </c>
      <c r="AP250" s="50"/>
    </row>
    <row r="251" spans="1:44">
      <c r="A251" s="50"/>
      <c r="B251" s="50">
        <f>B250+1</f>
        <v>2023</v>
      </c>
      <c r="C251" s="50">
        <f t="shared" ref="C251:AO251" si="143">-((C203-1)*(C203-2))^-1</f>
        <v>-0.23978055776659485</v>
      </c>
      <c r="D251" s="50">
        <f t="shared" si="143"/>
        <v>-0.26136951623487192</v>
      </c>
      <c r="E251" s="50">
        <f t="shared" si="143"/>
        <v>-0.27351122765983199</v>
      </c>
      <c r="F251" s="50">
        <f t="shared" si="143"/>
        <v>-0.27461117646350131</v>
      </c>
      <c r="G251" s="50">
        <f t="shared" si="142"/>
        <v>-0.26737196429023585</v>
      </c>
      <c r="H251" s="50">
        <f t="shared" si="143"/>
        <v>-0.27199629267885111</v>
      </c>
      <c r="I251" s="50">
        <f t="shared" si="143"/>
        <v>-0.28073841438069025</v>
      </c>
      <c r="J251" s="50">
        <f t="shared" si="143"/>
        <v>-0.30373906666886541</v>
      </c>
      <c r="K251" s="50">
        <f t="shared" si="143"/>
        <v>-0.30382742218131725</v>
      </c>
      <c r="L251" s="50">
        <f t="shared" si="143"/>
        <v>-0.31716329118533987</v>
      </c>
      <c r="M251" s="50">
        <f t="shared" si="143"/>
        <v>-0.31872876885460477</v>
      </c>
      <c r="N251" s="50">
        <f t="shared" si="143"/>
        <v>-0.32111137714646265</v>
      </c>
      <c r="O251" s="50">
        <f t="shared" si="143"/>
        <v>-0.31411878140141125</v>
      </c>
      <c r="P251" s="50">
        <f t="shared" si="143"/>
        <v>-0.32013768607345755</v>
      </c>
      <c r="Q251" s="50">
        <f t="shared" si="143"/>
        <v>-0.32457715530387821</v>
      </c>
      <c r="R251" s="50">
        <f t="shared" si="143"/>
        <v>-0.32244639764652283</v>
      </c>
      <c r="S251" s="50">
        <f t="shared" si="143"/>
        <v>-0.33707635488892917</v>
      </c>
      <c r="T251" s="50">
        <f t="shared" si="143"/>
        <v>-0.33707635488892917</v>
      </c>
      <c r="U251" s="50">
        <f t="shared" si="143"/>
        <v>-0.33707635488892917</v>
      </c>
      <c r="V251" s="50">
        <f t="shared" si="143"/>
        <v>-0.33856319619358921</v>
      </c>
      <c r="W251" s="50">
        <f t="shared" si="143"/>
        <v>-0.33844372307777082</v>
      </c>
      <c r="X251" s="50">
        <f t="shared" si="143"/>
        <v>-0.34634934966965081</v>
      </c>
      <c r="Y251" s="50">
        <f t="shared" si="143"/>
        <v>-0.35040564297982429</v>
      </c>
      <c r="Z251" s="50">
        <f t="shared" si="143"/>
        <v>-0.35025380009661455</v>
      </c>
      <c r="AA251" s="50">
        <f t="shared" si="143"/>
        <v>-0.35089310434819576</v>
      </c>
      <c r="AB251" s="50">
        <f t="shared" si="143"/>
        <v>-0.35139422792413166</v>
      </c>
      <c r="AC251" s="50">
        <f t="shared" si="143"/>
        <v>-0.36660637458102674</v>
      </c>
      <c r="AD251" s="50">
        <f t="shared" si="143"/>
        <v>-0.36306180216992862</v>
      </c>
      <c r="AE251" s="50">
        <f t="shared" si="143"/>
        <v>-0.36160197960395979</v>
      </c>
      <c r="AF251" s="50">
        <f t="shared" si="143"/>
        <v>-0.36255677488960847</v>
      </c>
      <c r="AG251" s="50">
        <f t="shared" si="143"/>
        <v>-0.36255677488960847</v>
      </c>
      <c r="AH251" s="50">
        <f t="shared" si="143"/>
        <v>-0.36255677488960847</v>
      </c>
      <c r="AI251" s="50">
        <f t="shared" si="143"/>
        <v>-0.37718214110427833</v>
      </c>
      <c r="AJ251" s="50">
        <f t="shared" si="143"/>
        <v>-0.37996668503600189</v>
      </c>
      <c r="AK251" s="50">
        <f t="shared" si="143"/>
        <v>-0.38997391594503322</v>
      </c>
      <c r="AL251" s="50">
        <f t="shared" si="143"/>
        <v>-0.42446773762192574</v>
      </c>
      <c r="AM251" s="50">
        <f t="shared" si="143"/>
        <v>-0.42446773762192574</v>
      </c>
      <c r="AN251" s="50">
        <f t="shared" si="143"/>
        <v>-0.42546756272261904</v>
      </c>
      <c r="AO251" s="50">
        <f t="shared" si="143"/>
        <v>-0.42567335310871773</v>
      </c>
      <c r="AP251" s="50"/>
    </row>
    <row r="252" spans="1:44">
      <c r="A252" s="50"/>
      <c r="B252" s="50"/>
      <c r="C252" s="50"/>
      <c r="D252" s="50"/>
      <c r="E252" s="50"/>
      <c r="F252" s="50"/>
      <c r="G252" s="50"/>
      <c r="H252" s="50"/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0"/>
      <c r="AF252" s="50"/>
      <c r="AG252" s="50"/>
      <c r="AH252" s="50"/>
      <c r="AI252" s="50"/>
      <c r="AJ252" s="50"/>
      <c r="AK252" s="50"/>
      <c r="AL252" s="50"/>
      <c r="AM252" s="50"/>
      <c r="AN252" s="50"/>
      <c r="AO252" s="50"/>
      <c r="AP252" s="50"/>
    </row>
    <row r="253" spans="1:44">
      <c r="A253" s="50"/>
      <c r="B253" s="50"/>
      <c r="C253" s="50"/>
      <c r="D253" s="50"/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0"/>
      <c r="AA253" s="50"/>
      <c r="AB253" s="50"/>
      <c r="AC253" s="50"/>
      <c r="AD253" s="50"/>
      <c r="AE253" s="50"/>
      <c r="AF253" s="50"/>
      <c r="AG253" s="50"/>
      <c r="AH253" s="50"/>
      <c r="AI253" s="50"/>
      <c r="AJ253" s="50"/>
      <c r="AK253" s="50"/>
      <c r="AL253" s="50"/>
      <c r="AM253" s="50"/>
      <c r="AN253" s="50"/>
      <c r="AO253" s="50"/>
      <c r="AP253" s="50"/>
    </row>
    <row r="254" spans="1:44">
      <c r="A254" s="50"/>
      <c r="B254" s="50"/>
      <c r="C254" s="50"/>
      <c r="D254" s="50"/>
      <c r="E254" s="50"/>
      <c r="F254" s="50"/>
      <c r="G254" s="50"/>
      <c r="H254" s="50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0"/>
      <c r="AA254" s="50"/>
      <c r="AB254" s="50"/>
      <c r="AC254" s="50"/>
      <c r="AD254" s="50"/>
      <c r="AE254" s="50"/>
      <c r="AF254" s="50"/>
      <c r="AG254" s="50"/>
      <c r="AH254" s="50"/>
      <c r="AI254" s="50"/>
      <c r="AJ254" s="50"/>
      <c r="AK254" s="50"/>
      <c r="AL254" s="50"/>
      <c r="AM254" s="50"/>
      <c r="AN254" s="50"/>
      <c r="AO254" s="50"/>
      <c r="AP254" s="50"/>
    </row>
    <row r="255" spans="1:44">
      <c r="A255" s="50"/>
      <c r="B255" s="50">
        <v>1979</v>
      </c>
      <c r="C255" s="51" t="e">
        <f>-(1-2^C207)</f>
        <v>#VALUE!</v>
      </c>
      <c r="D255" s="51" t="e">
        <f t="shared" ref="D255:AO255" si="144">-(1-2^D207)</f>
        <v>#VALUE!</v>
      </c>
      <c r="E255" s="51" t="e">
        <f t="shared" si="144"/>
        <v>#VALUE!</v>
      </c>
      <c r="F255" s="51" t="e">
        <f t="shared" si="144"/>
        <v>#VALUE!</v>
      </c>
      <c r="G255" s="51" t="e">
        <f t="shared" si="144"/>
        <v>#VALUE!</v>
      </c>
      <c r="H255" s="51" t="e">
        <f t="shared" si="144"/>
        <v>#VALUE!</v>
      </c>
      <c r="I255" s="51" t="e">
        <f t="shared" si="144"/>
        <v>#VALUE!</v>
      </c>
      <c r="J255" s="51">
        <f t="shared" si="144"/>
        <v>-4.3235979890516973E-2</v>
      </c>
      <c r="K255" s="51">
        <f t="shared" si="144"/>
        <v>-5.0290755885302185E-2</v>
      </c>
      <c r="L255" s="51">
        <f t="shared" si="144"/>
        <v>-5.5853003469786833E-2</v>
      </c>
      <c r="M255" s="51">
        <f t="shared" si="144"/>
        <v>-5.5853003469786833E-2</v>
      </c>
      <c r="N255" s="51">
        <f t="shared" si="144"/>
        <v>-5.5853003469786833E-2</v>
      </c>
      <c r="O255" s="51">
        <f t="shared" si="144"/>
        <v>-6.7753646598579409E-2</v>
      </c>
      <c r="P255" s="51">
        <f t="shared" si="144"/>
        <v>-6.9828494461845803E-2</v>
      </c>
      <c r="Q255" s="51">
        <f t="shared" si="144"/>
        <v>-6.9828494461845803E-2</v>
      </c>
      <c r="R255" s="51">
        <f t="shared" si="144"/>
        <v>-6.9828494461845803E-2</v>
      </c>
      <c r="S255" s="51">
        <f t="shared" si="144"/>
        <v>-6.9828494461845803E-2</v>
      </c>
      <c r="T255" s="51">
        <f t="shared" si="144"/>
        <v>-6.9828494461845803E-2</v>
      </c>
      <c r="U255" s="51">
        <f t="shared" si="144"/>
        <v>-6.9828494461845803E-2</v>
      </c>
      <c r="V255" s="51">
        <f t="shared" si="144"/>
        <v>-6.9828494461845803E-2</v>
      </c>
      <c r="W255" s="51">
        <f t="shared" si="144"/>
        <v>-6.9828494461845803E-2</v>
      </c>
      <c r="X255" s="51">
        <f t="shared" si="144"/>
        <v>-6.9828494461845803E-2</v>
      </c>
      <c r="Y255" s="51">
        <f t="shared" si="144"/>
        <v>-6.9828494461845803E-2</v>
      </c>
      <c r="Z255" s="51">
        <f t="shared" si="144"/>
        <v>-6.9828494461845803E-2</v>
      </c>
      <c r="AA255" s="51">
        <f t="shared" si="144"/>
        <v>-6.9828494461845803E-2</v>
      </c>
      <c r="AB255" s="51">
        <f t="shared" si="144"/>
        <v>-6.9828494461845803E-2</v>
      </c>
      <c r="AC255" s="51">
        <f t="shared" si="144"/>
        <v>-7.0990057209822321E-2</v>
      </c>
      <c r="AD255" s="51">
        <f t="shared" si="144"/>
        <v>-6.525370623147797E-2</v>
      </c>
      <c r="AE255" s="51">
        <f t="shared" si="144"/>
        <v>-6.525370623147797E-2</v>
      </c>
      <c r="AF255" s="51">
        <f t="shared" si="144"/>
        <v>-6.525370623147797E-2</v>
      </c>
      <c r="AG255" s="51">
        <f t="shared" si="144"/>
        <v>-6.525370623147797E-2</v>
      </c>
      <c r="AH255" s="51">
        <f t="shared" si="144"/>
        <v>-6.525370623147797E-2</v>
      </c>
      <c r="AI255" s="51">
        <f t="shared" si="144"/>
        <v>-5.8181109192659952E-2</v>
      </c>
      <c r="AJ255" s="51">
        <f t="shared" si="144"/>
        <v>-5.1315231214758006E-2</v>
      </c>
      <c r="AK255" s="51">
        <f t="shared" si="144"/>
        <v>-5.1315231214758006E-2</v>
      </c>
      <c r="AL255" s="51">
        <f t="shared" si="144"/>
        <v>-5.4043426699093011E-2</v>
      </c>
      <c r="AM255" s="51">
        <f t="shared" si="144"/>
        <v>-5.4043426699093011E-2</v>
      </c>
      <c r="AN255" s="51">
        <f t="shared" si="144"/>
        <v>-5.4043426699093011E-2</v>
      </c>
      <c r="AO255" s="51">
        <f t="shared" si="144"/>
        <v>-5.4043426699093011E-2</v>
      </c>
      <c r="AP255" s="50"/>
      <c r="AQ255" s="5" cm="1">
        <f t="array" ref="AQ255">AVERAGE(IF(ISERROR(C255:AO255),"",C255:AO255))</f>
        <v>-6.2839177736672344E-2</v>
      </c>
    </row>
    <row r="256" spans="1:44">
      <c r="A256" s="50"/>
      <c r="B256" s="50">
        <f>B255+1</f>
        <v>1980</v>
      </c>
      <c r="C256" s="51">
        <f t="shared" ref="C256:AO256" si="145">-(1-2^C208)</f>
        <v>-6.3251276803349188E-2</v>
      </c>
      <c r="D256" s="51">
        <f t="shared" si="145"/>
        <v>-6.3251276803349188E-2</v>
      </c>
      <c r="E256" s="51">
        <f t="shared" si="145"/>
        <v>-7.3667699113181939E-2</v>
      </c>
      <c r="F256" s="51">
        <f t="shared" si="145"/>
        <v>-7.3667699113181939E-2</v>
      </c>
      <c r="G256" s="51">
        <f t="shared" si="145"/>
        <v>-7.3667699113181939E-2</v>
      </c>
      <c r="H256" s="51">
        <f t="shared" si="145"/>
        <v>-7.3667699113181939E-2</v>
      </c>
      <c r="I256" s="51">
        <f t="shared" si="145"/>
        <v>-7.3667699113181939E-2</v>
      </c>
      <c r="J256" s="51">
        <f t="shared" si="145"/>
        <v>-5.3277583412988272E-2</v>
      </c>
      <c r="K256" s="51">
        <f t="shared" si="145"/>
        <v>-5.939441746574281E-2</v>
      </c>
      <c r="L256" s="51">
        <f t="shared" si="145"/>
        <v>-6.9028088742983718E-2</v>
      </c>
      <c r="M256" s="51">
        <f t="shared" si="145"/>
        <v>-6.6459361660213156E-2</v>
      </c>
      <c r="N256" s="51">
        <f t="shared" si="145"/>
        <v>-6.6459361660213156E-2</v>
      </c>
      <c r="O256" s="51">
        <f t="shared" si="145"/>
        <v>-6.3543421472486483E-2</v>
      </c>
      <c r="P256" s="51">
        <f t="shared" si="145"/>
        <v>-6.3948565317348827E-2</v>
      </c>
      <c r="Q256" s="51">
        <f t="shared" si="145"/>
        <v>-6.4076281226131404E-2</v>
      </c>
      <c r="R256" s="51">
        <f t="shared" si="145"/>
        <v>-6.4076281226131404E-2</v>
      </c>
      <c r="S256" s="51">
        <f t="shared" si="145"/>
        <v>-6.3507489371588011E-2</v>
      </c>
      <c r="T256" s="51">
        <f t="shared" si="145"/>
        <v>-6.3507489371588011E-2</v>
      </c>
      <c r="U256" s="51">
        <f t="shared" si="145"/>
        <v>-6.3507489371588011E-2</v>
      </c>
      <c r="V256" s="51">
        <f t="shared" si="145"/>
        <v>-6.3507489371588011E-2</v>
      </c>
      <c r="W256" s="51">
        <f t="shared" si="145"/>
        <v>-6.3507489371588011E-2</v>
      </c>
      <c r="X256" s="51">
        <f t="shared" si="145"/>
        <v>-6.3507489371588011E-2</v>
      </c>
      <c r="Y256" s="51">
        <f t="shared" si="145"/>
        <v>-6.3775306330403847E-2</v>
      </c>
      <c r="Z256" s="51">
        <f t="shared" si="145"/>
        <v>-6.3775306330403847E-2</v>
      </c>
      <c r="AA256" s="51">
        <f t="shared" si="145"/>
        <v>-6.3775306330403847E-2</v>
      </c>
      <c r="AB256" s="51">
        <f t="shared" si="145"/>
        <v>-6.3775306330403847E-2</v>
      </c>
      <c r="AC256" s="51">
        <f t="shared" si="145"/>
        <v>-6.4110862183926143E-2</v>
      </c>
      <c r="AD256" s="51">
        <f t="shared" si="145"/>
        <v>-6.2043760412123228E-2</v>
      </c>
      <c r="AE256" s="51">
        <f t="shared" si="145"/>
        <v>-6.2043760412123228E-2</v>
      </c>
      <c r="AF256" s="51">
        <f t="shared" si="145"/>
        <v>-6.2043760412123228E-2</v>
      </c>
      <c r="AG256" s="51">
        <f t="shared" si="145"/>
        <v>-6.2043760412123228E-2</v>
      </c>
      <c r="AH256" s="51">
        <f t="shared" si="145"/>
        <v>-6.2043760412123228E-2</v>
      </c>
      <c r="AI256" s="51">
        <f t="shared" si="145"/>
        <v>-6.1200153292026882E-2</v>
      </c>
      <c r="AJ256" s="51">
        <f t="shared" si="145"/>
        <v>-5.7825611913831398E-2</v>
      </c>
      <c r="AK256" s="51">
        <f t="shared" si="145"/>
        <v>-6.0000850973247033E-2</v>
      </c>
      <c r="AL256" s="51">
        <f t="shared" si="145"/>
        <v>-6.0434093691900226E-2</v>
      </c>
      <c r="AM256" s="51">
        <f t="shared" si="145"/>
        <v>-6.0434093691900226E-2</v>
      </c>
      <c r="AN256" s="51">
        <f t="shared" si="145"/>
        <v>-6.0434093691900226E-2</v>
      </c>
      <c r="AO256" s="51">
        <f t="shared" si="145"/>
        <v>-6.0434093691900226E-2</v>
      </c>
      <c r="AP256" s="50"/>
      <c r="AQ256" s="5" cm="1">
        <f t="array" ref="AQ256">AVERAGE(IF(ISERROR(C256:AO256),"",C256:AO256))</f>
        <v>-6.4008800720493336E-2</v>
      </c>
    </row>
    <row r="257" spans="1:43">
      <c r="A257" s="50"/>
      <c r="B257" s="50">
        <f t="shared" ref="B257:B299" si="146">B256+1</f>
        <v>1981</v>
      </c>
      <c r="C257" s="51">
        <f t="shared" ref="C257:AO257" si="147">-(1-2^C209)</f>
        <v>-6.9188548506679881E-2</v>
      </c>
      <c r="D257" s="51">
        <f t="shared" si="147"/>
        <v>-6.9188548506679881E-2</v>
      </c>
      <c r="E257" s="51">
        <f t="shared" si="147"/>
        <v>-6.727238477262254E-2</v>
      </c>
      <c r="F257" s="51">
        <f t="shared" si="147"/>
        <v>-6.727238477262254E-2</v>
      </c>
      <c r="G257" s="51">
        <f t="shared" si="147"/>
        <v>-6.727238477262254E-2</v>
      </c>
      <c r="H257" s="51">
        <f t="shared" si="147"/>
        <v>-6.727238477262254E-2</v>
      </c>
      <c r="I257" s="51">
        <f t="shared" si="147"/>
        <v>-7.0557515411467153E-2</v>
      </c>
      <c r="J257" s="51">
        <f t="shared" si="147"/>
        <v>-5.7578067996267301E-2</v>
      </c>
      <c r="K257" s="51">
        <f t="shared" si="147"/>
        <v>-5.9155829328779275E-2</v>
      </c>
      <c r="L257" s="51">
        <f t="shared" si="147"/>
        <v>-6.5057707163752809E-2</v>
      </c>
      <c r="M257" s="51">
        <f t="shared" si="147"/>
        <v>-6.381385008383722E-2</v>
      </c>
      <c r="N257" s="51">
        <f t="shared" si="147"/>
        <v>-6.381385008383722E-2</v>
      </c>
      <c r="O257" s="51">
        <f t="shared" si="147"/>
        <v>-6.5678935984176179E-2</v>
      </c>
      <c r="P257" s="51">
        <f t="shared" si="147"/>
        <v>-6.5600315565242151E-2</v>
      </c>
      <c r="Q257" s="51">
        <f t="shared" si="147"/>
        <v>-6.5653033007682438E-2</v>
      </c>
      <c r="R257" s="51">
        <f t="shared" si="147"/>
        <v>-6.5653033007682438E-2</v>
      </c>
      <c r="S257" s="51">
        <f t="shared" si="147"/>
        <v>-6.5787062804956942E-2</v>
      </c>
      <c r="T257" s="51">
        <f t="shared" si="147"/>
        <v>-6.5787062804956942E-2</v>
      </c>
      <c r="U257" s="51">
        <f t="shared" si="147"/>
        <v>-6.5787062804956942E-2</v>
      </c>
      <c r="V257" s="51">
        <f t="shared" si="147"/>
        <v>-6.5787062804956942E-2</v>
      </c>
      <c r="W257" s="51">
        <f t="shared" si="147"/>
        <v>-6.5787062804956942E-2</v>
      </c>
      <c r="X257" s="51">
        <f t="shared" si="147"/>
        <v>-6.5787062804956942E-2</v>
      </c>
      <c r="Y257" s="51">
        <f t="shared" si="147"/>
        <v>-6.4941210798719728E-2</v>
      </c>
      <c r="Z257" s="51">
        <f t="shared" si="147"/>
        <v>-6.4941210798719728E-2</v>
      </c>
      <c r="AA257" s="51">
        <f t="shared" si="147"/>
        <v>-6.4941210798719728E-2</v>
      </c>
      <c r="AB257" s="51">
        <f t="shared" si="147"/>
        <v>-6.4941210798719728E-2</v>
      </c>
      <c r="AC257" s="51">
        <f t="shared" si="147"/>
        <v>-6.5504450077641163E-2</v>
      </c>
      <c r="AD257" s="51">
        <f t="shared" si="147"/>
        <v>-6.3866824540876221E-2</v>
      </c>
      <c r="AE257" s="51">
        <f t="shared" si="147"/>
        <v>-6.3866824540876221E-2</v>
      </c>
      <c r="AF257" s="51">
        <f t="shared" si="147"/>
        <v>-6.3763793613814124E-2</v>
      </c>
      <c r="AG257" s="51">
        <f t="shared" si="147"/>
        <v>-6.3763793613814124E-2</v>
      </c>
      <c r="AH257" s="51">
        <f t="shared" si="147"/>
        <v>-6.3763793613814124E-2</v>
      </c>
      <c r="AI257" s="51">
        <f t="shared" si="147"/>
        <v>-6.3496778695157796E-2</v>
      </c>
      <c r="AJ257" s="51">
        <f t="shared" si="147"/>
        <v>-6.1679778112278205E-2</v>
      </c>
      <c r="AK257" s="51">
        <f t="shared" si="147"/>
        <v>-6.380617963253199E-2</v>
      </c>
      <c r="AL257" s="51">
        <f t="shared" si="147"/>
        <v>-6.4008124559717716E-2</v>
      </c>
      <c r="AM257" s="51">
        <f t="shared" si="147"/>
        <v>-6.4008124559717716E-2</v>
      </c>
      <c r="AN257" s="51">
        <f t="shared" si="147"/>
        <v>-6.4008124559717716E-2</v>
      </c>
      <c r="AO257" s="51">
        <f t="shared" si="147"/>
        <v>-6.4008124559717716E-2</v>
      </c>
      <c r="AP257" s="50"/>
      <c r="AQ257" s="5" cm="1">
        <f t="array" ref="AQ257">AVERAGE(IF(ISERROR(C257:AO257),"",C257:AO257))</f>
        <v>-6.4975915601047943E-2</v>
      </c>
    </row>
    <row r="258" spans="1:43">
      <c r="A258" s="50"/>
      <c r="B258" s="50">
        <f t="shared" si="146"/>
        <v>1982</v>
      </c>
      <c r="C258" s="51">
        <f t="shared" ref="C258:AO258" si="148">-(1-2^C210)</f>
        <v>-6.3945088992598542E-2</v>
      </c>
      <c r="D258" s="51">
        <f t="shared" si="148"/>
        <v>-6.3945088992598542E-2</v>
      </c>
      <c r="E258" s="51">
        <f t="shared" si="148"/>
        <v>-6.5089077201328505E-2</v>
      </c>
      <c r="F258" s="51">
        <f t="shared" si="148"/>
        <v>-6.5089077201328505E-2</v>
      </c>
      <c r="G258" s="51">
        <f t="shared" si="148"/>
        <v>-6.5089077201328505E-2</v>
      </c>
      <c r="H258" s="51">
        <f t="shared" si="148"/>
        <v>-6.5089077201328505E-2</v>
      </c>
      <c r="I258" s="51">
        <f t="shared" si="148"/>
        <v>-6.7273398286439967E-2</v>
      </c>
      <c r="J258" s="51">
        <f t="shared" si="148"/>
        <v>-7.1069475467571697E-2</v>
      </c>
      <c r="K258" s="51">
        <f t="shared" si="148"/>
        <v>-7.2683529335225594E-2</v>
      </c>
      <c r="L258" s="51">
        <f t="shared" si="148"/>
        <v>-8.0651269073380161E-2</v>
      </c>
      <c r="M258" s="51">
        <f t="shared" si="148"/>
        <v>-7.9291470467467429E-2</v>
      </c>
      <c r="N258" s="51">
        <f t="shared" si="148"/>
        <v>-7.9291470467467429E-2</v>
      </c>
      <c r="O258" s="51">
        <f t="shared" si="148"/>
        <v>-7.4334515596278461E-2</v>
      </c>
      <c r="P258" s="51">
        <f t="shared" si="148"/>
        <v>-7.4057027923598251E-2</v>
      </c>
      <c r="Q258" s="51">
        <f t="shared" si="148"/>
        <v>-7.4040901227741984E-2</v>
      </c>
      <c r="R258" s="51">
        <f t="shared" si="148"/>
        <v>-7.4093617808713264E-2</v>
      </c>
      <c r="S258" s="51">
        <f t="shared" si="148"/>
        <v>-7.4438735281431634E-2</v>
      </c>
      <c r="T258" s="51">
        <f t="shared" si="148"/>
        <v>-7.4438735281431634E-2</v>
      </c>
      <c r="U258" s="51">
        <f t="shared" si="148"/>
        <v>-7.4438735281431634E-2</v>
      </c>
      <c r="V258" s="51">
        <f t="shared" si="148"/>
        <v>-7.4438735281431634E-2</v>
      </c>
      <c r="W258" s="51">
        <f t="shared" si="148"/>
        <v>-7.4438735281431634E-2</v>
      </c>
      <c r="X258" s="51">
        <f t="shared" si="148"/>
        <v>-7.4438735281431634E-2</v>
      </c>
      <c r="Y258" s="51">
        <f t="shared" si="148"/>
        <v>-7.3600405461832996E-2</v>
      </c>
      <c r="Z258" s="51">
        <f t="shared" si="148"/>
        <v>-7.3600405461832996E-2</v>
      </c>
      <c r="AA258" s="51">
        <f t="shared" si="148"/>
        <v>-7.3600405461832996E-2</v>
      </c>
      <c r="AB258" s="51">
        <f t="shared" si="148"/>
        <v>-7.3600405461832996E-2</v>
      </c>
      <c r="AC258" s="51">
        <f t="shared" si="148"/>
        <v>-7.3777339556452493E-2</v>
      </c>
      <c r="AD258" s="51">
        <f t="shared" si="148"/>
        <v>-7.2303405737984217E-2</v>
      </c>
      <c r="AE258" s="51">
        <f t="shared" si="148"/>
        <v>-7.2303405737984217E-2</v>
      </c>
      <c r="AF258" s="51">
        <f t="shared" si="148"/>
        <v>-7.2169577034275734E-2</v>
      </c>
      <c r="AG258" s="51">
        <f t="shared" si="148"/>
        <v>-7.2169577034275734E-2</v>
      </c>
      <c r="AH258" s="51">
        <f t="shared" si="148"/>
        <v>-7.2169577034275734E-2</v>
      </c>
      <c r="AI258" s="51">
        <f t="shared" si="148"/>
        <v>-7.2524499897830719E-2</v>
      </c>
      <c r="AJ258" s="51">
        <f t="shared" si="148"/>
        <v>-7.1254652613272462E-2</v>
      </c>
      <c r="AK258" s="51">
        <f t="shared" si="148"/>
        <v>-7.2582445478681312E-2</v>
      </c>
      <c r="AL258" s="51">
        <f t="shared" si="148"/>
        <v>-7.2684703870670275E-2</v>
      </c>
      <c r="AM258" s="51">
        <f t="shared" si="148"/>
        <v>-7.2684703870670275E-2</v>
      </c>
      <c r="AN258" s="51">
        <f t="shared" si="148"/>
        <v>-7.2684703870670275E-2</v>
      </c>
      <c r="AO258" s="51">
        <f t="shared" si="148"/>
        <v>-7.2684703870670275E-2</v>
      </c>
      <c r="AP258" s="50"/>
      <c r="AQ258" s="5" cm="1">
        <f t="array" ref="AQ258">AVERAGE(IF(ISERROR(C258:AO258),"",C258:AO258))</f>
        <v>-7.2257961322770001E-2</v>
      </c>
    </row>
    <row r="259" spans="1:43">
      <c r="A259" s="50"/>
      <c r="B259" s="50">
        <f t="shared" si="146"/>
        <v>1983</v>
      </c>
      <c r="C259" s="51">
        <f t="shared" ref="C259:AO259" si="149">-(1-2^C211)</f>
        <v>-0.10119761103427916</v>
      </c>
      <c r="D259" s="51">
        <f t="shared" si="149"/>
        <v>-0.10119761103427916</v>
      </c>
      <c r="E259" s="51">
        <f t="shared" si="149"/>
        <v>-9.3863289492226221E-2</v>
      </c>
      <c r="F259" s="51">
        <f t="shared" si="149"/>
        <v>-9.3863289492226221E-2</v>
      </c>
      <c r="G259" s="51">
        <f t="shared" si="149"/>
        <v>-9.3863289492226221E-2</v>
      </c>
      <c r="H259" s="51">
        <f t="shared" si="149"/>
        <v>-9.3863289492226221E-2</v>
      </c>
      <c r="I259" s="51">
        <f t="shared" si="149"/>
        <v>-9.5279041467515646E-2</v>
      </c>
      <c r="J259" s="51">
        <f t="shared" si="149"/>
        <v>-9.4750723159958805E-2</v>
      </c>
      <c r="K259" s="51">
        <f t="shared" si="149"/>
        <v>-9.38020644722527E-2</v>
      </c>
      <c r="L259" s="51">
        <f t="shared" si="149"/>
        <v>-9.6809922898952294E-2</v>
      </c>
      <c r="M259" s="51">
        <f t="shared" si="149"/>
        <v>-9.5464957895898817E-2</v>
      </c>
      <c r="N259" s="51">
        <f t="shared" si="149"/>
        <v>-9.5605748389187117E-2</v>
      </c>
      <c r="O259" s="51">
        <f t="shared" si="149"/>
        <v>-8.8971523699178601E-2</v>
      </c>
      <c r="P259" s="51">
        <f t="shared" si="149"/>
        <v>-8.8595577952769733E-2</v>
      </c>
      <c r="Q259" s="51">
        <f t="shared" si="149"/>
        <v>-8.8512890943211908E-2</v>
      </c>
      <c r="R259" s="51">
        <f t="shared" si="149"/>
        <v>-8.9580243116138103E-2</v>
      </c>
      <c r="S259" s="51">
        <f t="shared" si="149"/>
        <v>-8.9779724528178395E-2</v>
      </c>
      <c r="T259" s="51">
        <f t="shared" si="149"/>
        <v>-8.9779724528178395E-2</v>
      </c>
      <c r="U259" s="51">
        <f t="shared" si="149"/>
        <v>-8.9779724528178395E-2</v>
      </c>
      <c r="V259" s="51">
        <f t="shared" si="149"/>
        <v>-8.9779724528178395E-2</v>
      </c>
      <c r="W259" s="51">
        <f t="shared" si="149"/>
        <v>-8.9779724528178395E-2</v>
      </c>
      <c r="X259" s="51">
        <f t="shared" si="149"/>
        <v>-8.9779724528178395E-2</v>
      </c>
      <c r="Y259" s="51">
        <f t="shared" si="149"/>
        <v>-8.8907253615650661E-2</v>
      </c>
      <c r="Z259" s="51">
        <f t="shared" si="149"/>
        <v>-8.8907253615650661E-2</v>
      </c>
      <c r="AA259" s="51">
        <f t="shared" si="149"/>
        <v>-8.8907253615650661E-2</v>
      </c>
      <c r="AB259" s="51">
        <f t="shared" si="149"/>
        <v>-8.8907253615650661E-2</v>
      </c>
      <c r="AC259" s="51">
        <f t="shared" si="149"/>
        <v>-9.0189932853795618E-2</v>
      </c>
      <c r="AD259" s="51">
        <f t="shared" si="149"/>
        <v>-8.7038774868853364E-2</v>
      </c>
      <c r="AE259" s="51">
        <f t="shared" si="149"/>
        <v>-8.7168084670054546E-2</v>
      </c>
      <c r="AF259" s="51">
        <f t="shared" si="149"/>
        <v>-8.6986438019212575E-2</v>
      </c>
      <c r="AG259" s="51">
        <f t="shared" si="149"/>
        <v>-8.6986438019212575E-2</v>
      </c>
      <c r="AH259" s="51">
        <f t="shared" si="149"/>
        <v>-8.6986438019212575E-2</v>
      </c>
      <c r="AI259" s="51">
        <f t="shared" si="149"/>
        <v>-8.7718492166333761E-2</v>
      </c>
      <c r="AJ259" s="51">
        <f t="shared" si="149"/>
        <v>-8.4022999327524883E-2</v>
      </c>
      <c r="AK259" s="51">
        <f t="shared" si="149"/>
        <v>-8.5351473537885858E-2</v>
      </c>
      <c r="AL259" s="51">
        <f t="shared" si="149"/>
        <v>-8.5281716031056831E-2</v>
      </c>
      <c r="AM259" s="51">
        <f t="shared" si="149"/>
        <v>-8.5281716031056831E-2</v>
      </c>
      <c r="AN259" s="51">
        <f t="shared" si="149"/>
        <v>-8.5281716031056831E-2</v>
      </c>
      <c r="AO259" s="51">
        <f t="shared" si="149"/>
        <v>-8.5281716031056831E-2</v>
      </c>
      <c r="AP259" s="50"/>
      <c r="AQ259" s="5" cm="1">
        <f t="array" ref="AQ259">AVERAGE(IF(ISERROR(C259:AO259),"",C259:AO259))</f>
        <v>-9.0336009519756719E-2</v>
      </c>
    </row>
    <row r="260" spans="1:43">
      <c r="A260" s="50"/>
      <c r="B260" s="50">
        <f t="shared" si="146"/>
        <v>1984</v>
      </c>
      <c r="C260" s="51">
        <f t="shared" ref="C260:AO260" si="150">-(1-2^C212)</f>
        <v>-0.10402612489641583</v>
      </c>
      <c r="D260" s="51">
        <f t="shared" si="150"/>
        <v>-0.10402612489641583</v>
      </c>
      <c r="E260" s="51">
        <f t="shared" si="150"/>
        <v>-0.11733380734614596</v>
      </c>
      <c r="F260" s="51">
        <f t="shared" si="150"/>
        <v>-0.11588934708026977</v>
      </c>
      <c r="G260" s="51">
        <f t="shared" si="150"/>
        <v>-0.11588934708026977</v>
      </c>
      <c r="H260" s="51">
        <f t="shared" si="150"/>
        <v>-0.11588934708026977</v>
      </c>
      <c r="I260" s="51">
        <f t="shared" si="150"/>
        <v>-0.11575006770408602</v>
      </c>
      <c r="J260" s="51">
        <f t="shared" si="150"/>
        <v>-0.10451222006301542</v>
      </c>
      <c r="K260" s="51">
        <f t="shared" si="150"/>
        <v>-0.10300047426050762</v>
      </c>
      <c r="L260" s="51">
        <f t="shared" si="150"/>
        <v>-0.10744833534790899</v>
      </c>
      <c r="M260" s="51">
        <f t="shared" si="150"/>
        <v>-0.10579476300479251</v>
      </c>
      <c r="N260" s="51">
        <f t="shared" si="150"/>
        <v>-0.10585869286474514</v>
      </c>
      <c r="O260" s="51">
        <f t="shared" si="150"/>
        <v>-9.7655471270844729E-2</v>
      </c>
      <c r="P260" s="51">
        <f t="shared" si="150"/>
        <v>-9.7139499764220871E-2</v>
      </c>
      <c r="Q260" s="51">
        <f t="shared" si="150"/>
        <v>-9.7039515180088909E-2</v>
      </c>
      <c r="R260" s="51">
        <f t="shared" si="150"/>
        <v>-9.7891363920650676E-2</v>
      </c>
      <c r="S260" s="51">
        <f t="shared" si="150"/>
        <v>-9.7773014275163161E-2</v>
      </c>
      <c r="T260" s="51">
        <f t="shared" si="150"/>
        <v>-9.7773014275163161E-2</v>
      </c>
      <c r="U260" s="51">
        <f t="shared" si="150"/>
        <v>-9.7773014275163161E-2</v>
      </c>
      <c r="V260" s="51">
        <f t="shared" si="150"/>
        <v>-9.7773014275163161E-2</v>
      </c>
      <c r="W260" s="51">
        <f t="shared" si="150"/>
        <v>-9.7773014275163161E-2</v>
      </c>
      <c r="X260" s="51">
        <f t="shared" si="150"/>
        <v>-9.7773014275163161E-2</v>
      </c>
      <c r="Y260" s="51">
        <f t="shared" si="150"/>
        <v>-9.6771946529776054E-2</v>
      </c>
      <c r="Z260" s="51">
        <f t="shared" si="150"/>
        <v>-9.6771946529776054E-2</v>
      </c>
      <c r="AA260" s="51">
        <f t="shared" si="150"/>
        <v>-9.6771946529776054E-2</v>
      </c>
      <c r="AB260" s="51">
        <f t="shared" si="150"/>
        <v>-9.6771946529776054E-2</v>
      </c>
      <c r="AC260" s="51">
        <f t="shared" si="150"/>
        <v>-9.9196651515154E-2</v>
      </c>
      <c r="AD260" s="51">
        <f t="shared" si="150"/>
        <v>-9.5187853661635957E-2</v>
      </c>
      <c r="AE260" s="51">
        <f t="shared" si="150"/>
        <v>-9.5260155745636066E-2</v>
      </c>
      <c r="AF260" s="51">
        <f t="shared" si="150"/>
        <v>-9.5081708387610209E-2</v>
      </c>
      <c r="AG260" s="51">
        <f t="shared" si="150"/>
        <v>-9.5081708387610209E-2</v>
      </c>
      <c r="AH260" s="51">
        <f t="shared" si="150"/>
        <v>-9.5081708387610209E-2</v>
      </c>
      <c r="AI260" s="51">
        <f t="shared" si="150"/>
        <v>-9.6434093326375536E-2</v>
      </c>
      <c r="AJ260" s="51">
        <f t="shared" si="150"/>
        <v>-9.2954021314565427E-2</v>
      </c>
      <c r="AK260" s="51">
        <f t="shared" si="150"/>
        <v>-9.4168401586214978E-2</v>
      </c>
      <c r="AL260" s="51">
        <f t="shared" si="150"/>
        <v>-9.4308864235906009E-2</v>
      </c>
      <c r="AM260" s="51">
        <f t="shared" si="150"/>
        <v>-9.4308864235906009E-2</v>
      </c>
      <c r="AN260" s="51">
        <f t="shared" si="150"/>
        <v>-9.4308864235906009E-2</v>
      </c>
      <c r="AO260" s="51">
        <f t="shared" si="150"/>
        <v>-9.4308864235906009E-2</v>
      </c>
      <c r="AP260" s="50"/>
      <c r="AQ260" s="5" cm="1">
        <f t="array" ref="AQ260">AVERAGE(IF(ISERROR(C260:AO260),"",C260:AO260))</f>
        <v>-0.10037313160991708</v>
      </c>
    </row>
    <row r="261" spans="1:43">
      <c r="A261" s="50"/>
      <c r="B261" s="50">
        <f t="shared" si="146"/>
        <v>1985</v>
      </c>
      <c r="C261" s="51">
        <f t="shared" ref="C261:AO261" si="151">-(1-2^C213)</f>
        <v>-0.12397929634198268</v>
      </c>
      <c r="D261" s="51">
        <f t="shared" si="151"/>
        <v>-0.12397929634198268</v>
      </c>
      <c r="E261" s="51">
        <f t="shared" si="151"/>
        <v>-0.11743236414025693</v>
      </c>
      <c r="F261" s="51">
        <f t="shared" si="151"/>
        <v>-0.11627366530163541</v>
      </c>
      <c r="G261" s="51">
        <f t="shared" si="151"/>
        <v>-0.11627366530163541</v>
      </c>
      <c r="H261" s="51">
        <f t="shared" si="151"/>
        <v>-0.11627366530163541</v>
      </c>
      <c r="I261" s="51">
        <f t="shared" si="151"/>
        <v>-0.11438146238706326</v>
      </c>
      <c r="J261" s="51">
        <f t="shared" si="151"/>
        <v>-0.10652968538535057</v>
      </c>
      <c r="K261" s="51">
        <f t="shared" si="151"/>
        <v>-0.10517875723262893</v>
      </c>
      <c r="L261" s="51">
        <f t="shared" si="151"/>
        <v>-0.10970150220137587</v>
      </c>
      <c r="M261" s="51">
        <f t="shared" si="151"/>
        <v>-0.10821823432677724</v>
      </c>
      <c r="N261" s="51">
        <f t="shared" si="151"/>
        <v>-0.10919361500551616</v>
      </c>
      <c r="O261" s="51">
        <f t="shared" si="151"/>
        <v>-0.11024032386437732</v>
      </c>
      <c r="P261" s="51">
        <f t="shared" si="151"/>
        <v>-0.10913234986658138</v>
      </c>
      <c r="Q261" s="51">
        <f t="shared" si="151"/>
        <v>-0.10839420359065299</v>
      </c>
      <c r="R261" s="51">
        <f t="shared" si="151"/>
        <v>-0.10987436640919601</v>
      </c>
      <c r="S261" s="51">
        <f t="shared" si="151"/>
        <v>-0.11001667570717666</v>
      </c>
      <c r="T261" s="51">
        <f t="shared" si="151"/>
        <v>-0.11001667570717666</v>
      </c>
      <c r="U261" s="51">
        <f t="shared" si="151"/>
        <v>-0.11001667570717666</v>
      </c>
      <c r="V261" s="51">
        <f t="shared" si="151"/>
        <v>-0.11001667570717666</v>
      </c>
      <c r="W261" s="51">
        <f t="shared" si="151"/>
        <v>-0.11001667570717666</v>
      </c>
      <c r="X261" s="51">
        <f t="shared" si="151"/>
        <v>-0.11001667570717666</v>
      </c>
      <c r="Y261" s="51">
        <f t="shared" si="151"/>
        <v>-0.10887493362307821</v>
      </c>
      <c r="Z261" s="51">
        <f t="shared" si="151"/>
        <v>-0.10887493362307821</v>
      </c>
      <c r="AA261" s="51">
        <f t="shared" si="151"/>
        <v>-0.10887493362307821</v>
      </c>
      <c r="AB261" s="51">
        <f t="shared" si="151"/>
        <v>-0.10887493362307821</v>
      </c>
      <c r="AC261" s="51">
        <f t="shared" si="151"/>
        <v>-0.11230448447422159</v>
      </c>
      <c r="AD261" s="51">
        <f t="shared" si="151"/>
        <v>-0.10656747170444592</v>
      </c>
      <c r="AE261" s="51">
        <f t="shared" si="151"/>
        <v>-0.10659177684797339</v>
      </c>
      <c r="AF261" s="51">
        <f t="shared" si="151"/>
        <v>-0.10643235223661385</v>
      </c>
      <c r="AG261" s="51">
        <f t="shared" si="151"/>
        <v>-0.10643235223661385</v>
      </c>
      <c r="AH261" s="51">
        <f t="shared" si="151"/>
        <v>-0.10643235223661385</v>
      </c>
      <c r="AI261" s="51">
        <f t="shared" si="151"/>
        <v>-0.10785648837743811</v>
      </c>
      <c r="AJ261" s="51">
        <f t="shared" si="151"/>
        <v>-0.10403605684965522</v>
      </c>
      <c r="AK261" s="51">
        <f t="shared" si="151"/>
        <v>-0.10652881243317003</v>
      </c>
      <c r="AL261" s="51">
        <f t="shared" si="151"/>
        <v>-0.10687783052321131</v>
      </c>
      <c r="AM261" s="51">
        <f t="shared" si="151"/>
        <v>-0.10687783052321131</v>
      </c>
      <c r="AN261" s="51">
        <f t="shared" si="151"/>
        <v>-0.10687783052321131</v>
      </c>
      <c r="AO261" s="51">
        <f t="shared" si="151"/>
        <v>-0.10687783052321131</v>
      </c>
      <c r="AP261" s="50"/>
      <c r="AQ261" s="5" cm="1">
        <f t="array" ref="AQ261">AVERAGE(IF(ISERROR(C261:AO261),"",C261:AO261))</f>
        <v>-0.11003460798009258</v>
      </c>
    </row>
    <row r="262" spans="1:43">
      <c r="A262" s="50"/>
      <c r="B262" s="50">
        <f t="shared" si="146"/>
        <v>1986</v>
      </c>
      <c r="C262" s="51">
        <f t="shared" ref="C262:AO262" si="152">-(1-2^C214)</f>
        <v>-0.12239810716779176</v>
      </c>
      <c r="D262" s="51">
        <f t="shared" si="152"/>
        <v>-0.12239810716779176</v>
      </c>
      <c r="E262" s="51">
        <f t="shared" si="152"/>
        <v>-0.1159966566166879</v>
      </c>
      <c r="F262" s="51">
        <f t="shared" si="152"/>
        <v>-0.11499282361677787</v>
      </c>
      <c r="G262" s="51">
        <f t="shared" si="152"/>
        <v>-0.11499282361677787</v>
      </c>
      <c r="H262" s="51">
        <f t="shared" si="152"/>
        <v>-0.11499282361677787</v>
      </c>
      <c r="I262" s="51">
        <f t="shared" si="152"/>
        <v>-0.11988736016757173</v>
      </c>
      <c r="J262" s="51">
        <f t="shared" si="152"/>
        <v>-0.11577799927899801</v>
      </c>
      <c r="K262" s="51">
        <f t="shared" si="152"/>
        <v>-0.11405591603912835</v>
      </c>
      <c r="L262" s="51">
        <f t="shared" si="152"/>
        <v>-0.11934726057469069</v>
      </c>
      <c r="M262" s="51">
        <f t="shared" si="152"/>
        <v>-0.1177993622512804</v>
      </c>
      <c r="N262" s="51">
        <f t="shared" si="152"/>
        <v>-0.11905433047564518</v>
      </c>
      <c r="O262" s="51">
        <f t="shared" si="152"/>
        <v>-0.12063862144097504</v>
      </c>
      <c r="P262" s="51">
        <f t="shared" si="152"/>
        <v>-0.11930840230839046</v>
      </c>
      <c r="Q262" s="51">
        <f t="shared" si="152"/>
        <v>-0.11907295197190049</v>
      </c>
      <c r="R262" s="51">
        <f t="shared" si="152"/>
        <v>-0.12066779667958916</v>
      </c>
      <c r="S262" s="51">
        <f t="shared" si="152"/>
        <v>-0.12201892798566283</v>
      </c>
      <c r="T262" s="51">
        <f t="shared" si="152"/>
        <v>-0.12201892798566283</v>
      </c>
      <c r="U262" s="51">
        <f t="shared" si="152"/>
        <v>-0.12201892798566283</v>
      </c>
      <c r="V262" s="51">
        <f t="shared" si="152"/>
        <v>-0.12201892798566283</v>
      </c>
      <c r="W262" s="51">
        <f t="shared" si="152"/>
        <v>-0.12201892798566283</v>
      </c>
      <c r="X262" s="51">
        <f t="shared" si="152"/>
        <v>-0.12201892798566283</v>
      </c>
      <c r="Y262" s="51">
        <f t="shared" si="152"/>
        <v>-0.12127434348504118</v>
      </c>
      <c r="Z262" s="51">
        <f t="shared" si="152"/>
        <v>-0.12127434348504118</v>
      </c>
      <c r="AA262" s="51">
        <f t="shared" si="152"/>
        <v>-0.12127434348504118</v>
      </c>
      <c r="AB262" s="51">
        <f t="shared" si="152"/>
        <v>-0.12127434348504118</v>
      </c>
      <c r="AC262" s="51">
        <f t="shared" si="152"/>
        <v>-0.12479622579775007</v>
      </c>
      <c r="AD262" s="51">
        <f t="shared" si="152"/>
        <v>-0.11958512588716153</v>
      </c>
      <c r="AE262" s="51">
        <f t="shared" si="152"/>
        <v>-0.11958400911181144</v>
      </c>
      <c r="AF262" s="51">
        <f t="shared" si="152"/>
        <v>-0.1197809899393899</v>
      </c>
      <c r="AG262" s="51">
        <f t="shared" si="152"/>
        <v>-0.1197809899393899</v>
      </c>
      <c r="AH262" s="51">
        <f t="shared" si="152"/>
        <v>-0.1197809899393899</v>
      </c>
      <c r="AI262" s="51">
        <f t="shared" si="152"/>
        <v>-0.12166446600744552</v>
      </c>
      <c r="AJ262" s="51">
        <f t="shared" si="152"/>
        <v>-0.11610273602339138</v>
      </c>
      <c r="AK262" s="51">
        <f t="shared" si="152"/>
        <v>-0.11938305867517485</v>
      </c>
      <c r="AL262" s="51">
        <f t="shared" si="152"/>
        <v>-0.12022896775117631</v>
      </c>
      <c r="AM262" s="51">
        <f t="shared" si="152"/>
        <v>-0.12022896775117631</v>
      </c>
      <c r="AN262" s="51">
        <f t="shared" si="152"/>
        <v>-0.12022896775117631</v>
      </c>
      <c r="AO262" s="51">
        <f t="shared" si="152"/>
        <v>-0.12022896775117631</v>
      </c>
      <c r="AP262" s="50"/>
      <c r="AQ262" s="5" cm="1">
        <f t="array" ref="AQ262">AVERAGE(IF(ISERROR(C262:AO262),"",C262:AO262))</f>
        <v>-0.11974273710693652</v>
      </c>
    </row>
    <row r="263" spans="1:43">
      <c r="A263" s="50"/>
      <c r="B263" s="50">
        <f t="shared" si="146"/>
        <v>1987</v>
      </c>
      <c r="C263" s="51">
        <f t="shared" ref="C263:AO263" si="153">-(1-2^C215)</f>
        <v>-0.11979762416103057</v>
      </c>
      <c r="D263" s="51">
        <f t="shared" si="153"/>
        <v>-0.11979762416103057</v>
      </c>
      <c r="E263" s="51">
        <f t="shared" si="153"/>
        <v>-0.11531362484862961</v>
      </c>
      <c r="F263" s="51">
        <f t="shared" si="153"/>
        <v>-0.11439483083367274</v>
      </c>
      <c r="G263" s="51">
        <f t="shared" si="153"/>
        <v>-0.11439483083367274</v>
      </c>
      <c r="H263" s="51">
        <f t="shared" si="153"/>
        <v>-0.11439483083367274</v>
      </c>
      <c r="I263" s="51">
        <f t="shared" si="153"/>
        <v>-0.11907476323993016</v>
      </c>
      <c r="J263" s="51">
        <f t="shared" si="153"/>
        <v>-0.12520129655704471</v>
      </c>
      <c r="K263" s="51">
        <f t="shared" si="153"/>
        <v>-0.12383752094085365</v>
      </c>
      <c r="L263" s="51">
        <f t="shared" si="153"/>
        <v>-0.12958245823378989</v>
      </c>
      <c r="M263" s="51">
        <f t="shared" si="153"/>
        <v>-0.12793714127689537</v>
      </c>
      <c r="N263" s="51">
        <f t="shared" si="153"/>
        <v>-0.12894624170747615</v>
      </c>
      <c r="O263" s="51">
        <f t="shared" si="153"/>
        <v>-0.12897140743799418</v>
      </c>
      <c r="P263" s="51">
        <f t="shared" si="153"/>
        <v>-0.12856027329762099</v>
      </c>
      <c r="Q263" s="51">
        <f t="shared" si="153"/>
        <v>-0.12884813889104307</v>
      </c>
      <c r="R263" s="51">
        <f t="shared" si="153"/>
        <v>-0.13031606822311836</v>
      </c>
      <c r="S263" s="51">
        <f t="shared" si="153"/>
        <v>-0.13245336778832828</v>
      </c>
      <c r="T263" s="51">
        <f t="shared" si="153"/>
        <v>-0.13245336778832828</v>
      </c>
      <c r="U263" s="51">
        <f t="shared" si="153"/>
        <v>-0.13245336778832828</v>
      </c>
      <c r="V263" s="51">
        <f t="shared" si="153"/>
        <v>-0.13245336778832828</v>
      </c>
      <c r="W263" s="51">
        <f t="shared" si="153"/>
        <v>-0.13245336778832828</v>
      </c>
      <c r="X263" s="51">
        <f t="shared" si="153"/>
        <v>-0.13245336778832828</v>
      </c>
      <c r="Y263" s="51">
        <f t="shared" si="153"/>
        <v>-0.13177045989918779</v>
      </c>
      <c r="Z263" s="51">
        <f t="shared" si="153"/>
        <v>-0.13177045989918779</v>
      </c>
      <c r="AA263" s="51">
        <f t="shared" si="153"/>
        <v>-0.13177045989918779</v>
      </c>
      <c r="AB263" s="51">
        <f t="shared" si="153"/>
        <v>-0.13177045989918779</v>
      </c>
      <c r="AC263" s="51">
        <f t="shared" si="153"/>
        <v>-0.13586161463377466</v>
      </c>
      <c r="AD263" s="51">
        <f t="shared" si="153"/>
        <v>-0.12990812605884294</v>
      </c>
      <c r="AE263" s="51">
        <f t="shared" si="153"/>
        <v>-0.12992791312863361</v>
      </c>
      <c r="AF263" s="51">
        <f t="shared" si="153"/>
        <v>-0.13017872525102847</v>
      </c>
      <c r="AG263" s="51">
        <f t="shared" si="153"/>
        <v>-0.13017872525102847</v>
      </c>
      <c r="AH263" s="51">
        <f t="shared" si="153"/>
        <v>-0.13017872525102847</v>
      </c>
      <c r="AI263" s="51">
        <f t="shared" si="153"/>
        <v>-0.13226374793173235</v>
      </c>
      <c r="AJ263" s="51">
        <f t="shared" si="153"/>
        <v>-0.12646149387320205</v>
      </c>
      <c r="AK263" s="51">
        <f t="shared" si="153"/>
        <v>-0.13041183451060923</v>
      </c>
      <c r="AL263" s="51">
        <f t="shared" si="153"/>
        <v>-0.13128945589231222</v>
      </c>
      <c r="AM263" s="51">
        <f t="shared" si="153"/>
        <v>-0.13128945589231222</v>
      </c>
      <c r="AN263" s="51">
        <f t="shared" si="153"/>
        <v>-0.13128945589231222</v>
      </c>
      <c r="AO263" s="51">
        <f t="shared" si="153"/>
        <v>-0.13128945589231222</v>
      </c>
      <c r="AP263" s="50"/>
      <c r="AQ263" s="5" cm="1">
        <f t="array" ref="AQ263">AVERAGE(IF(ISERROR(C263:AO263),"",C263:AO263))</f>
        <v>-0.12799229362213652</v>
      </c>
    </row>
    <row r="264" spans="1:43">
      <c r="A264" s="50"/>
      <c r="B264" s="50">
        <f t="shared" si="146"/>
        <v>1988</v>
      </c>
      <c r="C264" s="51">
        <f t="shared" ref="C264:AO264" si="154">-(1-2^C216)</f>
        <v>-0.11979762416103057</v>
      </c>
      <c r="D264" s="51">
        <f t="shared" si="154"/>
        <v>-0.11979762416103057</v>
      </c>
      <c r="E264" s="51">
        <f t="shared" si="154"/>
        <v>-0.12168076302939412</v>
      </c>
      <c r="F264" s="51">
        <f t="shared" si="154"/>
        <v>-0.12058499364413522</v>
      </c>
      <c r="G264" s="51">
        <f t="shared" si="154"/>
        <v>-0.12058499364413522</v>
      </c>
      <c r="H264" s="51">
        <f t="shared" si="154"/>
        <v>-0.12058499364413522</v>
      </c>
      <c r="I264" s="51">
        <f t="shared" si="154"/>
        <v>-0.12621051702370678</v>
      </c>
      <c r="J264" s="51">
        <f t="shared" si="154"/>
        <v>-0.13516975234537543</v>
      </c>
      <c r="K264" s="51">
        <f t="shared" si="154"/>
        <v>-0.133221030359993</v>
      </c>
      <c r="L264" s="51">
        <f t="shared" si="154"/>
        <v>-0.14566759127347984</v>
      </c>
      <c r="M264" s="51">
        <f t="shared" si="154"/>
        <v>-0.14677432970859938</v>
      </c>
      <c r="N264" s="51">
        <f t="shared" si="154"/>
        <v>-0.14857241184806336</v>
      </c>
      <c r="O264" s="51">
        <f t="shared" si="154"/>
        <v>-0.1407911243283988</v>
      </c>
      <c r="P264" s="51">
        <f t="shared" si="154"/>
        <v>-0.14101996325004196</v>
      </c>
      <c r="Q264" s="51">
        <f t="shared" si="154"/>
        <v>-0.14101702438604036</v>
      </c>
      <c r="R264" s="51">
        <f t="shared" si="154"/>
        <v>-0.14267152897723612</v>
      </c>
      <c r="S264" s="51">
        <f t="shared" si="154"/>
        <v>-0.1462687544570378</v>
      </c>
      <c r="T264" s="51">
        <f t="shared" si="154"/>
        <v>-0.1462687544570378</v>
      </c>
      <c r="U264" s="51">
        <f t="shared" si="154"/>
        <v>-0.1462687544570378</v>
      </c>
      <c r="V264" s="51">
        <f t="shared" si="154"/>
        <v>-0.1462687544570378</v>
      </c>
      <c r="W264" s="51">
        <f t="shared" si="154"/>
        <v>-0.1462687544570378</v>
      </c>
      <c r="X264" s="51">
        <f t="shared" si="154"/>
        <v>-0.1462687544570378</v>
      </c>
      <c r="Y264" s="51">
        <f t="shared" si="154"/>
        <v>-0.14540811808807441</v>
      </c>
      <c r="Z264" s="51">
        <f t="shared" si="154"/>
        <v>-0.14540811808807441</v>
      </c>
      <c r="AA264" s="51">
        <f t="shared" si="154"/>
        <v>-0.14540811808807441</v>
      </c>
      <c r="AB264" s="51">
        <f t="shared" si="154"/>
        <v>-0.14540811808807441</v>
      </c>
      <c r="AC264" s="51">
        <f t="shared" si="154"/>
        <v>-0.15011355417591921</v>
      </c>
      <c r="AD264" s="51">
        <f t="shared" si="154"/>
        <v>-0.14433393004012629</v>
      </c>
      <c r="AE264" s="51">
        <f t="shared" si="154"/>
        <v>-0.14498568904961617</v>
      </c>
      <c r="AF264" s="51">
        <f t="shared" si="154"/>
        <v>-0.14564175829340797</v>
      </c>
      <c r="AG264" s="51">
        <f t="shared" si="154"/>
        <v>-0.14564175829340797</v>
      </c>
      <c r="AH264" s="51">
        <f t="shared" si="154"/>
        <v>-0.14564175829340797</v>
      </c>
      <c r="AI264" s="51">
        <f t="shared" si="154"/>
        <v>-0.14765099485231392</v>
      </c>
      <c r="AJ264" s="51">
        <f t="shared" si="154"/>
        <v>-0.14064430969974007</v>
      </c>
      <c r="AK264" s="51">
        <f t="shared" si="154"/>
        <v>-0.14386062305329572</v>
      </c>
      <c r="AL264" s="51">
        <f t="shared" si="154"/>
        <v>-0.14475749074675248</v>
      </c>
      <c r="AM264" s="51">
        <f t="shared" si="154"/>
        <v>-0.14475749074675248</v>
      </c>
      <c r="AN264" s="51">
        <f t="shared" si="154"/>
        <v>-0.14475749074675248</v>
      </c>
      <c r="AO264" s="51">
        <f t="shared" si="154"/>
        <v>-0.14475749074675248</v>
      </c>
      <c r="AP264" s="50"/>
      <c r="AQ264" s="5" cm="1">
        <f t="array" ref="AQ264">AVERAGE(IF(ISERROR(C264:AO264),"",C264:AO264))</f>
        <v>-0.14028040009275813</v>
      </c>
    </row>
    <row r="265" spans="1:43">
      <c r="A265" s="50"/>
      <c r="B265" s="50">
        <f t="shared" si="146"/>
        <v>1989</v>
      </c>
      <c r="C265" s="51">
        <f t="shared" ref="C265:AO265" si="155">-(1-2^C217)</f>
        <v>-0.11979762416103057</v>
      </c>
      <c r="D265" s="51">
        <f t="shared" si="155"/>
        <v>-0.11979762416103057</v>
      </c>
      <c r="E265" s="51">
        <f t="shared" si="155"/>
        <v>-0.14226285169404151</v>
      </c>
      <c r="F265" s="51">
        <f t="shared" si="155"/>
        <v>-0.14605201728255091</v>
      </c>
      <c r="G265" s="51">
        <f t="shared" si="155"/>
        <v>-0.14605201728255091</v>
      </c>
      <c r="H265" s="51">
        <f t="shared" si="155"/>
        <v>-0.14605201728255091</v>
      </c>
      <c r="I265" s="51">
        <f t="shared" si="155"/>
        <v>-0.15659248872699771</v>
      </c>
      <c r="J265" s="51">
        <f t="shared" si="155"/>
        <v>-0.14780715997384852</v>
      </c>
      <c r="K265" s="51">
        <f t="shared" si="155"/>
        <v>-0.14533344236202839</v>
      </c>
      <c r="L265" s="51">
        <f t="shared" si="155"/>
        <v>-0.16501142096471222</v>
      </c>
      <c r="M265" s="51">
        <f t="shared" si="155"/>
        <v>-0.16562207594849132</v>
      </c>
      <c r="N265" s="51">
        <f t="shared" si="155"/>
        <v>-0.16724095057465682</v>
      </c>
      <c r="O265" s="51">
        <f t="shared" si="155"/>
        <v>-0.15398098741089472</v>
      </c>
      <c r="P265" s="51">
        <f t="shared" si="155"/>
        <v>-0.15320572515023811</v>
      </c>
      <c r="Q265" s="51">
        <f t="shared" si="155"/>
        <v>-0.1530349526309146</v>
      </c>
      <c r="R265" s="51">
        <f t="shared" si="155"/>
        <v>-0.15465895108931549</v>
      </c>
      <c r="S265" s="51">
        <f t="shared" si="155"/>
        <v>-0.15858948772253567</v>
      </c>
      <c r="T265" s="51">
        <f t="shared" si="155"/>
        <v>-0.15858948772253567</v>
      </c>
      <c r="U265" s="51">
        <f t="shared" si="155"/>
        <v>-0.15858948772253567</v>
      </c>
      <c r="V265" s="51">
        <f t="shared" si="155"/>
        <v>-0.15858948772253567</v>
      </c>
      <c r="W265" s="51">
        <f t="shared" si="155"/>
        <v>-0.15858948772253567</v>
      </c>
      <c r="X265" s="51">
        <f t="shared" si="155"/>
        <v>-0.15858948772253567</v>
      </c>
      <c r="Y265" s="51">
        <f t="shared" si="155"/>
        <v>-0.15821609382103663</v>
      </c>
      <c r="Z265" s="51">
        <f t="shared" si="155"/>
        <v>-0.15821609382103663</v>
      </c>
      <c r="AA265" s="51">
        <f t="shared" si="155"/>
        <v>-0.15821609382103663</v>
      </c>
      <c r="AB265" s="51">
        <f t="shared" si="155"/>
        <v>-0.15821609382103663</v>
      </c>
      <c r="AC265" s="51">
        <f t="shared" si="155"/>
        <v>-0.1636371899055894</v>
      </c>
      <c r="AD265" s="51">
        <f t="shared" si="155"/>
        <v>-0.15596601812582667</v>
      </c>
      <c r="AE265" s="51">
        <f t="shared" si="155"/>
        <v>-0.15737908872695205</v>
      </c>
      <c r="AF265" s="51">
        <f t="shared" si="155"/>
        <v>-0.15790398638845327</v>
      </c>
      <c r="AG265" s="51">
        <f t="shared" si="155"/>
        <v>-0.15790398638845327</v>
      </c>
      <c r="AH265" s="51">
        <f t="shared" si="155"/>
        <v>-0.15790398638845327</v>
      </c>
      <c r="AI265" s="51">
        <f t="shared" si="155"/>
        <v>-0.15996181130667686</v>
      </c>
      <c r="AJ265" s="51">
        <f t="shared" si="155"/>
        <v>-0.15247937404828604</v>
      </c>
      <c r="AK265" s="51">
        <f t="shared" si="155"/>
        <v>-0.15591248633809385</v>
      </c>
      <c r="AL265" s="51">
        <f t="shared" si="155"/>
        <v>-0.15721216946430316</v>
      </c>
      <c r="AM265" s="51">
        <f t="shared" si="155"/>
        <v>-0.15721216946430316</v>
      </c>
      <c r="AN265" s="51">
        <f t="shared" si="155"/>
        <v>-0.15721216946430316</v>
      </c>
      <c r="AO265" s="51">
        <f t="shared" si="155"/>
        <v>-0.15721216946430316</v>
      </c>
      <c r="AP265" s="50"/>
      <c r="AQ265" s="5" cm="1">
        <f t="array" ref="AQ265">AVERAGE(IF(ISERROR(C265:AO265),"",C265:AO265))</f>
        <v>-0.15422564650741569</v>
      </c>
    </row>
    <row r="266" spans="1:43">
      <c r="A266" s="50"/>
      <c r="B266" s="50">
        <f t="shared" si="146"/>
        <v>1990</v>
      </c>
      <c r="C266" s="51">
        <f t="shared" ref="C266:AO266" si="156">-(1-2^C218)</f>
        <v>-0.11979762416103057</v>
      </c>
      <c r="D266" s="51">
        <f t="shared" si="156"/>
        <v>-0.11979762416103057</v>
      </c>
      <c r="E266" s="51">
        <f t="shared" si="156"/>
        <v>-0.15787939490950387</v>
      </c>
      <c r="F266" s="51">
        <f t="shared" si="156"/>
        <v>-0.1588730126014386</v>
      </c>
      <c r="G266" s="51">
        <f t="shared" si="156"/>
        <v>-0.1588730126014386</v>
      </c>
      <c r="H266" s="51">
        <f t="shared" si="156"/>
        <v>-0.1588730126014386</v>
      </c>
      <c r="I266" s="51">
        <f t="shared" si="156"/>
        <v>-0.1658457973051376</v>
      </c>
      <c r="J266" s="51">
        <f t="shared" si="156"/>
        <v>-0.15817694537664861</v>
      </c>
      <c r="K266" s="51">
        <f t="shared" si="156"/>
        <v>-0.15544052874004499</v>
      </c>
      <c r="L266" s="51">
        <f t="shared" si="156"/>
        <v>-0.18053589299988504</v>
      </c>
      <c r="M266" s="51">
        <f t="shared" si="156"/>
        <v>-0.18077453822713352</v>
      </c>
      <c r="N266" s="51">
        <f t="shared" si="156"/>
        <v>-0.1820882433910368</v>
      </c>
      <c r="O266" s="51">
        <f t="shared" si="156"/>
        <v>-0.1628878266915843</v>
      </c>
      <c r="P266" s="51">
        <f t="shared" si="156"/>
        <v>-0.16323651777067982</v>
      </c>
      <c r="Q266" s="51">
        <f t="shared" si="156"/>
        <v>-0.1625784381596016</v>
      </c>
      <c r="R266" s="51">
        <f t="shared" si="156"/>
        <v>-0.16406804200548408</v>
      </c>
      <c r="S266" s="51">
        <f t="shared" si="156"/>
        <v>-0.16824203255905212</v>
      </c>
      <c r="T266" s="51">
        <f t="shared" si="156"/>
        <v>-0.16824203255905212</v>
      </c>
      <c r="U266" s="51">
        <f t="shared" si="156"/>
        <v>-0.16824203255905212</v>
      </c>
      <c r="V266" s="51">
        <f t="shared" si="156"/>
        <v>-0.16824203255905212</v>
      </c>
      <c r="W266" s="51">
        <f t="shared" si="156"/>
        <v>-0.16824203255905212</v>
      </c>
      <c r="X266" s="51">
        <f t="shared" si="156"/>
        <v>-0.16824203255905212</v>
      </c>
      <c r="Y266" s="51">
        <f t="shared" si="156"/>
        <v>-0.16909205252173809</v>
      </c>
      <c r="Z266" s="51">
        <f t="shared" si="156"/>
        <v>-0.16909205252173809</v>
      </c>
      <c r="AA266" s="51">
        <f t="shared" si="156"/>
        <v>-0.16909205252173809</v>
      </c>
      <c r="AB266" s="51">
        <f t="shared" si="156"/>
        <v>-0.16909205252173809</v>
      </c>
      <c r="AC266" s="51">
        <f t="shared" si="156"/>
        <v>-0.17660180934683956</v>
      </c>
      <c r="AD266" s="51">
        <f t="shared" si="156"/>
        <v>-0.16744784743725882</v>
      </c>
      <c r="AE266" s="51">
        <f t="shared" si="156"/>
        <v>-0.17027553628361869</v>
      </c>
      <c r="AF266" s="51">
        <f t="shared" si="156"/>
        <v>-0.17076570790191348</v>
      </c>
      <c r="AG266" s="51">
        <f t="shared" si="156"/>
        <v>-0.17076570790191348</v>
      </c>
      <c r="AH266" s="51">
        <f t="shared" si="156"/>
        <v>-0.17076570790191348</v>
      </c>
      <c r="AI266" s="51">
        <f t="shared" si="156"/>
        <v>-0.17508718328825934</v>
      </c>
      <c r="AJ266" s="51">
        <f t="shared" si="156"/>
        <v>-0.16538193646345234</v>
      </c>
      <c r="AK266" s="51">
        <f t="shared" si="156"/>
        <v>-0.16963963563251527</v>
      </c>
      <c r="AL266" s="51">
        <f t="shared" si="156"/>
        <v>-0.17159480557625195</v>
      </c>
      <c r="AM266" s="51">
        <f t="shared" si="156"/>
        <v>-0.17159480557625195</v>
      </c>
      <c r="AN266" s="51">
        <f t="shared" si="156"/>
        <v>-0.17159480557625195</v>
      </c>
      <c r="AO266" s="51">
        <f t="shared" si="156"/>
        <v>-0.17159480557625195</v>
      </c>
      <c r="AP266" s="50"/>
      <c r="AQ266" s="5" cm="1">
        <f t="array" ref="AQ266">AVERAGE(IF(ISERROR(C266:AO266),"",C266:AO266))</f>
        <v>-0.16560659363095062</v>
      </c>
    </row>
    <row r="267" spans="1:43">
      <c r="A267" s="50"/>
      <c r="B267" s="50">
        <f t="shared" si="146"/>
        <v>1991</v>
      </c>
      <c r="C267" s="51">
        <f t="shared" ref="C267:AO267" si="157">-(1-2^C219)</f>
        <v>-0.13388786473720826</v>
      </c>
      <c r="D267" s="51">
        <f t="shared" si="157"/>
        <v>-0.1710466078320616</v>
      </c>
      <c r="E267" s="51">
        <f t="shared" si="157"/>
        <v>-0.18978619632582749</v>
      </c>
      <c r="F267" s="51">
        <f t="shared" si="157"/>
        <v>-0.18881703393499083</v>
      </c>
      <c r="G267" s="51">
        <f t="shared" si="157"/>
        <v>-0.18881703393499083</v>
      </c>
      <c r="H267" s="51">
        <f t="shared" si="157"/>
        <v>-0.18881703393499083</v>
      </c>
      <c r="I267" s="51">
        <f t="shared" si="157"/>
        <v>-0.18781590248924007</v>
      </c>
      <c r="J267" s="51">
        <f t="shared" si="157"/>
        <v>-0.16760923900489133</v>
      </c>
      <c r="K267" s="51">
        <f t="shared" si="157"/>
        <v>-0.16467435880576631</v>
      </c>
      <c r="L267" s="51">
        <f t="shared" si="157"/>
        <v>-0.18871295010202005</v>
      </c>
      <c r="M267" s="51">
        <f t="shared" si="157"/>
        <v>-0.18965953506501165</v>
      </c>
      <c r="N267" s="51">
        <f t="shared" si="157"/>
        <v>-0.19020772463507141</v>
      </c>
      <c r="O267" s="51">
        <f t="shared" si="157"/>
        <v>-0.17066346798051435</v>
      </c>
      <c r="P267" s="51">
        <f t="shared" si="157"/>
        <v>-0.17215002075404084</v>
      </c>
      <c r="Q267" s="51">
        <f t="shared" si="157"/>
        <v>-0.17139377074574291</v>
      </c>
      <c r="R267" s="51">
        <f t="shared" si="157"/>
        <v>-0.17283198023770407</v>
      </c>
      <c r="S267" s="51">
        <f t="shared" si="157"/>
        <v>-0.17805376257146599</v>
      </c>
      <c r="T267" s="51">
        <f t="shared" si="157"/>
        <v>-0.17805376257146599</v>
      </c>
      <c r="U267" s="51">
        <f t="shared" si="157"/>
        <v>-0.17805376257146599</v>
      </c>
      <c r="V267" s="51">
        <f t="shared" si="157"/>
        <v>-0.17805376257146599</v>
      </c>
      <c r="W267" s="51">
        <f t="shared" si="157"/>
        <v>-0.17805376257146599</v>
      </c>
      <c r="X267" s="51">
        <f t="shared" si="157"/>
        <v>-0.17805376257146599</v>
      </c>
      <c r="Y267" s="51">
        <f t="shared" si="157"/>
        <v>-0.17947697187928191</v>
      </c>
      <c r="Z267" s="51">
        <f t="shared" si="157"/>
        <v>-0.17947697187928191</v>
      </c>
      <c r="AA267" s="51">
        <f t="shared" si="157"/>
        <v>-0.17947697187928191</v>
      </c>
      <c r="AB267" s="51">
        <f t="shared" si="157"/>
        <v>-0.17947697187928191</v>
      </c>
      <c r="AC267" s="51">
        <f t="shared" si="157"/>
        <v>-0.18820749778149515</v>
      </c>
      <c r="AD267" s="51">
        <f t="shared" si="157"/>
        <v>-0.17802807267539222</v>
      </c>
      <c r="AE267" s="51">
        <f t="shared" si="157"/>
        <v>-0.18203747108212209</v>
      </c>
      <c r="AF267" s="51">
        <f t="shared" si="157"/>
        <v>-0.18270799956040473</v>
      </c>
      <c r="AG267" s="51">
        <f t="shared" si="157"/>
        <v>-0.18270799956040473</v>
      </c>
      <c r="AH267" s="51">
        <f t="shared" si="157"/>
        <v>-0.18270799956040473</v>
      </c>
      <c r="AI267" s="51">
        <f t="shared" si="157"/>
        <v>-0.18807498245892207</v>
      </c>
      <c r="AJ267" s="51">
        <f t="shared" si="157"/>
        <v>-0.17826395050354893</v>
      </c>
      <c r="AK267" s="51">
        <f t="shared" si="157"/>
        <v>-0.18346746060463137</v>
      </c>
      <c r="AL267" s="51">
        <f t="shared" si="157"/>
        <v>-0.18639863277193058</v>
      </c>
      <c r="AM267" s="51">
        <f t="shared" si="157"/>
        <v>-0.18639863277193058</v>
      </c>
      <c r="AN267" s="51">
        <f t="shared" si="157"/>
        <v>-0.18639863277193058</v>
      </c>
      <c r="AO267" s="51">
        <f t="shared" si="157"/>
        <v>-0.18639863277193058</v>
      </c>
      <c r="AP267" s="50"/>
      <c r="AQ267" s="5" cm="1">
        <f t="array" ref="AQ267">AVERAGE(IF(ISERROR(C267:AO267),"",C267:AO267))</f>
        <v>-0.17986972175233445</v>
      </c>
    </row>
    <row r="268" spans="1:43">
      <c r="A268" s="50"/>
      <c r="B268" s="50">
        <f t="shared" si="146"/>
        <v>1992</v>
      </c>
      <c r="C268" s="51">
        <f t="shared" ref="C268:AO268" si="158">-(1-2^C220)</f>
        <v>-0.13388786473720826</v>
      </c>
      <c r="D268" s="51">
        <f t="shared" si="158"/>
        <v>-0.1710466078320616</v>
      </c>
      <c r="E268" s="51">
        <f t="shared" si="158"/>
        <v>-0.21284329345274633</v>
      </c>
      <c r="F268" s="51">
        <f t="shared" si="158"/>
        <v>-0.21057490304920135</v>
      </c>
      <c r="G268" s="51">
        <f t="shared" si="158"/>
        <v>-0.21057490304920135</v>
      </c>
      <c r="H268" s="51">
        <f t="shared" si="158"/>
        <v>-0.21057490304920135</v>
      </c>
      <c r="I268" s="51">
        <f t="shared" si="158"/>
        <v>-0.20917099817034468</v>
      </c>
      <c r="J268" s="51">
        <f t="shared" si="158"/>
        <v>-0.18002777589911223</v>
      </c>
      <c r="K268" s="51">
        <f t="shared" si="158"/>
        <v>-0.17671882866440058</v>
      </c>
      <c r="L268" s="51">
        <f t="shared" si="158"/>
        <v>-0.2040136831978806</v>
      </c>
      <c r="M268" s="51">
        <f t="shared" si="158"/>
        <v>-0.20464584443279854</v>
      </c>
      <c r="N268" s="51">
        <f t="shared" si="158"/>
        <v>-0.20494477391311605</v>
      </c>
      <c r="O268" s="51">
        <f t="shared" si="158"/>
        <v>-0.18186624664896522</v>
      </c>
      <c r="P268" s="51">
        <f t="shared" si="158"/>
        <v>-0.18363987873993737</v>
      </c>
      <c r="Q268" s="51">
        <f t="shared" si="158"/>
        <v>-0.18276775466987361</v>
      </c>
      <c r="R268" s="51">
        <f t="shared" si="158"/>
        <v>-0.18409214847933253</v>
      </c>
      <c r="S268" s="51">
        <f t="shared" si="158"/>
        <v>-0.18902215351894791</v>
      </c>
      <c r="T268" s="51">
        <f t="shared" si="158"/>
        <v>-0.18902215351894791</v>
      </c>
      <c r="U268" s="51">
        <f t="shared" si="158"/>
        <v>-0.18902215351894791</v>
      </c>
      <c r="V268" s="51">
        <f t="shared" si="158"/>
        <v>-0.18902215351894791</v>
      </c>
      <c r="W268" s="51">
        <f t="shared" si="158"/>
        <v>-0.1886424822852838</v>
      </c>
      <c r="X268" s="51">
        <f t="shared" si="158"/>
        <v>-0.1886424822852838</v>
      </c>
      <c r="Y268" s="51">
        <f t="shared" si="158"/>
        <v>-0.19107049848677859</v>
      </c>
      <c r="Z268" s="51">
        <f t="shared" si="158"/>
        <v>-0.19107049848677859</v>
      </c>
      <c r="AA268" s="51">
        <f t="shared" si="158"/>
        <v>-0.19107049848677859</v>
      </c>
      <c r="AB268" s="51">
        <f t="shared" si="158"/>
        <v>-0.19107049848677859</v>
      </c>
      <c r="AC268" s="51">
        <f t="shared" si="158"/>
        <v>-0.20061689029683261</v>
      </c>
      <c r="AD268" s="51">
        <f t="shared" si="158"/>
        <v>-0.19025358881944299</v>
      </c>
      <c r="AE268" s="51">
        <f t="shared" si="158"/>
        <v>-0.19495249441529272</v>
      </c>
      <c r="AF268" s="51">
        <f t="shared" si="158"/>
        <v>-0.19601845353566816</v>
      </c>
      <c r="AG268" s="51">
        <f t="shared" si="158"/>
        <v>-0.19601845353566816</v>
      </c>
      <c r="AH268" s="51">
        <f t="shared" si="158"/>
        <v>-0.19601845353566816</v>
      </c>
      <c r="AI268" s="51">
        <f t="shared" si="158"/>
        <v>-0.20568672598622206</v>
      </c>
      <c r="AJ268" s="51">
        <f t="shared" si="158"/>
        <v>-0.19516257229240785</v>
      </c>
      <c r="AK268" s="51">
        <f t="shared" si="158"/>
        <v>-0.20239775879608124</v>
      </c>
      <c r="AL268" s="51">
        <f t="shared" si="158"/>
        <v>-0.20750508013187241</v>
      </c>
      <c r="AM268" s="51">
        <f t="shared" si="158"/>
        <v>-0.20750508013187241</v>
      </c>
      <c r="AN268" s="51">
        <f t="shared" si="158"/>
        <v>-0.20750508013187241</v>
      </c>
      <c r="AO268" s="51">
        <f t="shared" si="158"/>
        <v>-0.20750508013187241</v>
      </c>
      <c r="AP268" s="50"/>
      <c r="AQ268" s="5" cm="1">
        <f t="array" ref="AQ268">AVERAGE(IF(ISERROR(C268:AO268),"",C268:AO268))</f>
        <v>-0.19400491518768276</v>
      </c>
    </row>
    <row r="269" spans="1:43">
      <c r="A269" s="50"/>
      <c r="B269" s="50">
        <f t="shared" si="146"/>
        <v>1993</v>
      </c>
      <c r="C269" s="51">
        <f t="shared" ref="C269:AO269" si="159">-(1-2^C221)</f>
        <v>-0.13388786473720826</v>
      </c>
      <c r="D269" s="51">
        <f t="shared" si="159"/>
        <v>-0.1710466078320616</v>
      </c>
      <c r="E269" s="51">
        <f t="shared" si="159"/>
        <v>-0.23363131684102001</v>
      </c>
      <c r="F269" s="51">
        <f t="shared" si="159"/>
        <v>-0.22382991006991426</v>
      </c>
      <c r="G269" s="51">
        <f t="shared" si="159"/>
        <v>-0.22382991006991426</v>
      </c>
      <c r="H269" s="51">
        <f t="shared" si="159"/>
        <v>-0.22382991006991426</v>
      </c>
      <c r="I269" s="51">
        <f t="shared" si="159"/>
        <v>-0.21994221335841491</v>
      </c>
      <c r="J269" s="51">
        <f t="shared" si="159"/>
        <v>-0.19282046560754407</v>
      </c>
      <c r="K269" s="51">
        <f t="shared" si="159"/>
        <v>-0.18916607178428302</v>
      </c>
      <c r="L269" s="51">
        <f t="shared" si="159"/>
        <v>-0.21660854438505939</v>
      </c>
      <c r="M269" s="51">
        <f t="shared" si="159"/>
        <v>-0.21802598165564446</v>
      </c>
      <c r="N269" s="51">
        <f t="shared" si="159"/>
        <v>-0.21969880878822678</v>
      </c>
      <c r="O269" s="51">
        <f t="shared" si="159"/>
        <v>-0.19212784423849649</v>
      </c>
      <c r="P269" s="51">
        <f t="shared" si="159"/>
        <v>-0.19404109187017682</v>
      </c>
      <c r="Q269" s="51">
        <f t="shared" si="159"/>
        <v>-0.19364169307509149</v>
      </c>
      <c r="R269" s="51">
        <f t="shared" si="159"/>
        <v>-0.19487256933169605</v>
      </c>
      <c r="S269" s="51">
        <f t="shared" si="159"/>
        <v>-0.20017950036510346</v>
      </c>
      <c r="T269" s="51">
        <f t="shared" si="159"/>
        <v>-0.20017950036510346</v>
      </c>
      <c r="U269" s="51">
        <f t="shared" si="159"/>
        <v>-0.20017950036510346</v>
      </c>
      <c r="V269" s="51">
        <f t="shared" si="159"/>
        <v>-0.20017950036510346</v>
      </c>
      <c r="W269" s="51">
        <f t="shared" si="159"/>
        <v>-0.19977983439331204</v>
      </c>
      <c r="X269" s="51">
        <f t="shared" si="159"/>
        <v>-0.19977983439331204</v>
      </c>
      <c r="Y269" s="51">
        <f t="shared" si="159"/>
        <v>-0.20171243705229047</v>
      </c>
      <c r="Z269" s="51">
        <f t="shared" si="159"/>
        <v>-0.20171243705229047</v>
      </c>
      <c r="AA269" s="51">
        <f t="shared" si="159"/>
        <v>-0.20171243705229047</v>
      </c>
      <c r="AB269" s="51">
        <f t="shared" si="159"/>
        <v>-0.20171243705229047</v>
      </c>
      <c r="AC269" s="51">
        <f t="shared" si="159"/>
        <v>-0.21295840398337995</v>
      </c>
      <c r="AD269" s="51">
        <f t="shared" si="159"/>
        <v>-0.20177700625005968</v>
      </c>
      <c r="AE269" s="51">
        <f t="shared" si="159"/>
        <v>-0.20682140435706087</v>
      </c>
      <c r="AF269" s="51">
        <f t="shared" si="159"/>
        <v>-0.20776631514886723</v>
      </c>
      <c r="AG269" s="51">
        <f t="shared" si="159"/>
        <v>-0.20776631514886723</v>
      </c>
      <c r="AH269" s="51">
        <f t="shared" si="159"/>
        <v>-0.20776631514886723</v>
      </c>
      <c r="AI269" s="51">
        <f t="shared" si="159"/>
        <v>-0.21992559009778523</v>
      </c>
      <c r="AJ269" s="51">
        <f t="shared" si="159"/>
        <v>-0.20816455354852303</v>
      </c>
      <c r="AK269" s="51">
        <f t="shared" si="159"/>
        <v>-0.21936184791568558</v>
      </c>
      <c r="AL269" s="51">
        <f t="shared" si="159"/>
        <v>-0.22617588767657471</v>
      </c>
      <c r="AM269" s="51">
        <f t="shared" si="159"/>
        <v>-0.22617588767657471</v>
      </c>
      <c r="AN269" s="51">
        <f t="shared" si="159"/>
        <v>-0.22617588767657471</v>
      </c>
      <c r="AO269" s="51">
        <f t="shared" si="159"/>
        <v>-0.22617588767657471</v>
      </c>
      <c r="AP269" s="50"/>
      <c r="AQ269" s="5" cm="1">
        <f t="array" ref="AQ269">AVERAGE(IF(ISERROR(C269:AO269),"",C269:AO269))</f>
        <v>-0.20628562883272453</v>
      </c>
    </row>
    <row r="270" spans="1:43">
      <c r="A270" s="50"/>
      <c r="B270" s="50">
        <f t="shared" si="146"/>
        <v>1994</v>
      </c>
      <c r="C270" s="51">
        <f t="shared" ref="C270:AO270" si="160">-(1-2^C222)</f>
        <v>-0.13388786473720826</v>
      </c>
      <c r="D270" s="51">
        <f t="shared" si="160"/>
        <v>-0.1710466078320616</v>
      </c>
      <c r="E270" s="51">
        <f t="shared" si="160"/>
        <v>-0.27551529543922304</v>
      </c>
      <c r="F270" s="51">
        <f t="shared" si="160"/>
        <v>-0.26193088326472225</v>
      </c>
      <c r="G270" s="51">
        <f t="shared" si="160"/>
        <v>-0.26193088326472225</v>
      </c>
      <c r="H270" s="51">
        <f t="shared" si="160"/>
        <v>-0.26193088326472225</v>
      </c>
      <c r="I270" s="51">
        <f t="shared" si="160"/>
        <v>-0.26662578591357367</v>
      </c>
      <c r="J270" s="51">
        <f t="shared" si="160"/>
        <v>-0.21360983738966832</v>
      </c>
      <c r="K270" s="51">
        <f t="shared" si="160"/>
        <v>-0.2092966329827014</v>
      </c>
      <c r="L270" s="51">
        <f t="shared" si="160"/>
        <v>-0.23739622769333191</v>
      </c>
      <c r="M270" s="51">
        <f t="shared" si="160"/>
        <v>-0.23843148917849921</v>
      </c>
      <c r="N270" s="51">
        <f t="shared" si="160"/>
        <v>-0.2409087540577064</v>
      </c>
      <c r="O270" s="51">
        <f t="shared" si="160"/>
        <v>-0.20537944172797662</v>
      </c>
      <c r="P270" s="51">
        <f t="shared" si="160"/>
        <v>-0.20760374744497312</v>
      </c>
      <c r="Q270" s="51">
        <f t="shared" si="160"/>
        <v>-0.20700088425774354</v>
      </c>
      <c r="R270" s="51">
        <f t="shared" si="160"/>
        <v>-0.20812008260102199</v>
      </c>
      <c r="S270" s="51">
        <f t="shared" si="160"/>
        <v>-0.21277686109945959</v>
      </c>
      <c r="T270" s="51">
        <f t="shared" si="160"/>
        <v>-0.21277686109945959</v>
      </c>
      <c r="U270" s="51">
        <f t="shared" si="160"/>
        <v>-0.21277686109945959</v>
      </c>
      <c r="V270" s="51">
        <f t="shared" si="160"/>
        <v>-0.21277686109945959</v>
      </c>
      <c r="W270" s="51">
        <f t="shared" si="160"/>
        <v>-0.21235892841138237</v>
      </c>
      <c r="X270" s="51">
        <f t="shared" si="160"/>
        <v>-0.21254743496591511</v>
      </c>
      <c r="Y270" s="51">
        <f t="shared" si="160"/>
        <v>-0.21525887508913089</v>
      </c>
      <c r="Z270" s="51">
        <f t="shared" si="160"/>
        <v>-0.21525887508913089</v>
      </c>
      <c r="AA270" s="51">
        <f t="shared" si="160"/>
        <v>-0.21571562124301791</v>
      </c>
      <c r="AB270" s="51">
        <f t="shared" si="160"/>
        <v>-0.21571562124301791</v>
      </c>
      <c r="AC270" s="51">
        <f t="shared" si="160"/>
        <v>-0.22619422285688384</v>
      </c>
      <c r="AD270" s="51">
        <f t="shared" si="160"/>
        <v>-0.2145734294036159</v>
      </c>
      <c r="AE270" s="51">
        <f t="shared" si="160"/>
        <v>-0.22045992686338345</v>
      </c>
      <c r="AF270" s="51">
        <f t="shared" si="160"/>
        <v>-0.22199908115021283</v>
      </c>
      <c r="AG270" s="51">
        <f t="shared" si="160"/>
        <v>-0.22199908115021283</v>
      </c>
      <c r="AH270" s="51">
        <f t="shared" si="160"/>
        <v>-0.22199908115021283</v>
      </c>
      <c r="AI270" s="51">
        <f t="shared" si="160"/>
        <v>-0.2355804231105082</v>
      </c>
      <c r="AJ270" s="51">
        <f t="shared" si="160"/>
        <v>-0.22251266882275911</v>
      </c>
      <c r="AK270" s="51">
        <f t="shared" si="160"/>
        <v>-0.23507796755184673</v>
      </c>
      <c r="AL270" s="51">
        <f t="shared" si="160"/>
        <v>-0.24422443846864705</v>
      </c>
      <c r="AM270" s="51">
        <f t="shared" si="160"/>
        <v>-0.24422443846864705</v>
      </c>
      <c r="AN270" s="51">
        <f t="shared" si="160"/>
        <v>-0.24422443846864705</v>
      </c>
      <c r="AO270" s="51">
        <f t="shared" si="160"/>
        <v>-0.24422443846864705</v>
      </c>
      <c r="AP270" s="50"/>
      <c r="AQ270" s="5" cm="1">
        <f t="array" ref="AQ270">AVERAGE(IF(ISERROR(C270:AO270),"",C270:AO270))</f>
        <v>-0.22399671121598752</v>
      </c>
    </row>
    <row r="271" spans="1:43">
      <c r="A271" s="50"/>
      <c r="B271" s="50">
        <f t="shared" si="146"/>
        <v>1995</v>
      </c>
      <c r="C271" s="51">
        <f t="shared" ref="C271:AO271" si="161">-(1-2^C223)</f>
        <v>-0.13388786473720826</v>
      </c>
      <c r="D271" s="51">
        <f t="shared" si="161"/>
        <v>-0.1710466078320616</v>
      </c>
      <c r="E271" s="51">
        <f t="shared" si="161"/>
        <v>-0.27971204747547129</v>
      </c>
      <c r="F271" s="51">
        <f t="shared" si="161"/>
        <v>-0.26546276861377704</v>
      </c>
      <c r="G271" s="51">
        <f t="shared" si="161"/>
        <v>-0.26546276861377704</v>
      </c>
      <c r="H271" s="51">
        <f t="shared" si="161"/>
        <v>-0.26546276861377704</v>
      </c>
      <c r="I271" s="51">
        <f t="shared" si="161"/>
        <v>-0.26688412801813444</v>
      </c>
      <c r="J271" s="51">
        <f t="shared" si="161"/>
        <v>-0.22565525335934644</v>
      </c>
      <c r="K271" s="51">
        <f t="shared" si="161"/>
        <v>-0.2211187448895614</v>
      </c>
      <c r="L271" s="51">
        <f t="shared" si="161"/>
        <v>-0.24772345989910838</v>
      </c>
      <c r="M271" s="51">
        <f t="shared" si="161"/>
        <v>-0.24855131692816246</v>
      </c>
      <c r="N271" s="51">
        <f t="shared" si="161"/>
        <v>-0.25219440220690614</v>
      </c>
      <c r="O271" s="51">
        <f t="shared" si="161"/>
        <v>-0.21721475119759548</v>
      </c>
      <c r="P271" s="51">
        <f t="shared" si="161"/>
        <v>-0.21990863563823759</v>
      </c>
      <c r="Q271" s="51">
        <f t="shared" si="161"/>
        <v>-0.2185756039619936</v>
      </c>
      <c r="R271" s="51">
        <f t="shared" si="161"/>
        <v>-0.21943783147227303</v>
      </c>
      <c r="S271" s="51">
        <f t="shared" si="161"/>
        <v>-0.22367782226506416</v>
      </c>
      <c r="T271" s="51">
        <f t="shared" si="161"/>
        <v>-0.22367782226506416</v>
      </c>
      <c r="U271" s="51">
        <f t="shared" si="161"/>
        <v>-0.22367782226506416</v>
      </c>
      <c r="V271" s="51">
        <f t="shared" si="161"/>
        <v>-0.22367782226506416</v>
      </c>
      <c r="W271" s="51">
        <f t="shared" si="161"/>
        <v>-0.22325001168090497</v>
      </c>
      <c r="X271" s="51">
        <f t="shared" si="161"/>
        <v>-0.22398510395652282</v>
      </c>
      <c r="Y271" s="51">
        <f t="shared" si="161"/>
        <v>-0.22728204454615031</v>
      </c>
      <c r="Z271" s="51">
        <f t="shared" si="161"/>
        <v>-0.22728204454615031</v>
      </c>
      <c r="AA271" s="51">
        <f t="shared" si="161"/>
        <v>-0.22771340703964993</v>
      </c>
      <c r="AB271" s="51">
        <f t="shared" si="161"/>
        <v>-0.22771340703964993</v>
      </c>
      <c r="AC271" s="51">
        <f t="shared" si="161"/>
        <v>-0.2397331901289157</v>
      </c>
      <c r="AD271" s="51">
        <f t="shared" si="161"/>
        <v>-0.22683717456575492</v>
      </c>
      <c r="AE271" s="51">
        <f t="shared" si="161"/>
        <v>-0.23243321349758195</v>
      </c>
      <c r="AF271" s="51">
        <f t="shared" si="161"/>
        <v>-0.23424078574899176</v>
      </c>
      <c r="AG271" s="51">
        <f t="shared" si="161"/>
        <v>-0.23424078574899176</v>
      </c>
      <c r="AH271" s="51">
        <f t="shared" si="161"/>
        <v>-0.23424078574899176</v>
      </c>
      <c r="AI271" s="51">
        <f t="shared" si="161"/>
        <v>-0.24793577983489945</v>
      </c>
      <c r="AJ271" s="51">
        <f t="shared" si="161"/>
        <v>-0.23485244427076102</v>
      </c>
      <c r="AK271" s="51">
        <f t="shared" si="161"/>
        <v>-0.25160930757093913</v>
      </c>
      <c r="AL271" s="51">
        <f t="shared" si="161"/>
        <v>-0.26189211887423125</v>
      </c>
      <c r="AM271" s="51">
        <f t="shared" si="161"/>
        <v>-0.26189211887423125</v>
      </c>
      <c r="AN271" s="51">
        <f t="shared" si="161"/>
        <v>-0.26189211887423125</v>
      </c>
      <c r="AO271" s="51">
        <f t="shared" si="161"/>
        <v>-0.26189211887423125</v>
      </c>
      <c r="AP271" s="50"/>
      <c r="AQ271" s="5" cm="1">
        <f t="array" ref="AQ271">AVERAGE(IF(ISERROR(C271:AO271),"",C271:AO271))</f>
        <v>-0.23471610779331861</v>
      </c>
    </row>
    <row r="272" spans="1:43">
      <c r="A272" s="50"/>
      <c r="B272" s="50">
        <f t="shared" si="146"/>
        <v>1996</v>
      </c>
      <c r="C272" s="51">
        <f t="shared" ref="C272:AO272" si="162">-(1-2^C224)</f>
        <v>-0.13388786473720826</v>
      </c>
      <c r="D272" s="51">
        <f t="shared" si="162"/>
        <v>-0.1710466078320616</v>
      </c>
      <c r="E272" s="51">
        <f t="shared" si="162"/>
        <v>-0.27065220428460668</v>
      </c>
      <c r="F272" s="51">
        <f t="shared" si="162"/>
        <v>-0.25817641434264227</v>
      </c>
      <c r="G272" s="51">
        <f t="shared" si="162"/>
        <v>-0.25817641434264227</v>
      </c>
      <c r="H272" s="51">
        <f t="shared" si="162"/>
        <v>-0.25817641434264227</v>
      </c>
      <c r="I272" s="51">
        <f t="shared" si="162"/>
        <v>-0.28795150060081809</v>
      </c>
      <c r="J272" s="51">
        <f t="shared" si="162"/>
        <v>-0.23869384998725551</v>
      </c>
      <c r="K272" s="51">
        <f t="shared" si="162"/>
        <v>-0.23383281057037442</v>
      </c>
      <c r="L272" s="51">
        <f t="shared" si="162"/>
        <v>-0.25975508459507546</v>
      </c>
      <c r="M272" s="51">
        <f t="shared" si="162"/>
        <v>-0.26037800803801059</v>
      </c>
      <c r="N272" s="51">
        <f t="shared" si="162"/>
        <v>-0.26467964275574352</v>
      </c>
      <c r="O272" s="51">
        <f t="shared" si="162"/>
        <v>-0.22696221236197678</v>
      </c>
      <c r="P272" s="51">
        <f t="shared" si="162"/>
        <v>-0.23125031475401525</v>
      </c>
      <c r="Q272" s="51">
        <f t="shared" si="162"/>
        <v>-0.23037859858873611</v>
      </c>
      <c r="R272" s="51">
        <f t="shared" si="162"/>
        <v>-0.23114147268017504</v>
      </c>
      <c r="S272" s="51">
        <f t="shared" si="162"/>
        <v>-0.23642453362288696</v>
      </c>
      <c r="T272" s="51">
        <f t="shared" si="162"/>
        <v>-0.23642453362288696</v>
      </c>
      <c r="U272" s="51">
        <f t="shared" si="162"/>
        <v>-0.23642453362288696</v>
      </c>
      <c r="V272" s="51">
        <f t="shared" si="162"/>
        <v>-0.23642453362288696</v>
      </c>
      <c r="W272" s="51">
        <f t="shared" si="162"/>
        <v>-0.2359782696342595</v>
      </c>
      <c r="X272" s="51">
        <f t="shared" si="162"/>
        <v>-0.23751769047542437</v>
      </c>
      <c r="Y272" s="51">
        <f t="shared" si="162"/>
        <v>-0.24166026725370748</v>
      </c>
      <c r="Z272" s="51">
        <f t="shared" si="162"/>
        <v>-0.24166026725370748</v>
      </c>
      <c r="AA272" s="51">
        <f t="shared" si="162"/>
        <v>-0.24206958096598996</v>
      </c>
      <c r="AB272" s="51">
        <f t="shared" si="162"/>
        <v>-0.24206958096598996</v>
      </c>
      <c r="AC272" s="51">
        <f t="shared" si="162"/>
        <v>-0.25531493665757632</v>
      </c>
      <c r="AD272" s="51">
        <f t="shared" si="162"/>
        <v>-0.24001525598154672</v>
      </c>
      <c r="AE272" s="51">
        <f t="shared" si="162"/>
        <v>-0.2449280489849468</v>
      </c>
      <c r="AF272" s="51">
        <f t="shared" si="162"/>
        <v>-0.24641255738570311</v>
      </c>
      <c r="AG272" s="51">
        <f t="shared" si="162"/>
        <v>-0.24641255738570311</v>
      </c>
      <c r="AH272" s="51">
        <f t="shared" si="162"/>
        <v>-0.24641255738570311</v>
      </c>
      <c r="AI272" s="51">
        <f t="shared" si="162"/>
        <v>-0.26262266468731343</v>
      </c>
      <c r="AJ272" s="51">
        <f t="shared" si="162"/>
        <v>-0.248505296961961</v>
      </c>
      <c r="AK272" s="51">
        <f t="shared" si="162"/>
        <v>-0.2666333915104806</v>
      </c>
      <c r="AL272" s="51">
        <f t="shared" si="162"/>
        <v>-0.27981774660474223</v>
      </c>
      <c r="AM272" s="51">
        <f t="shared" si="162"/>
        <v>-0.27981774660474223</v>
      </c>
      <c r="AN272" s="51">
        <f t="shared" si="162"/>
        <v>-0.27981774660474223</v>
      </c>
      <c r="AO272" s="51">
        <f t="shared" si="162"/>
        <v>-0.27981774660474223</v>
      </c>
      <c r="AP272" s="50"/>
      <c r="AQ272" s="5" cm="1">
        <f t="array" ref="AQ272">AVERAGE(IF(ISERROR(C272:AO272),"",C272:AO272))</f>
        <v>-0.24559798613370548</v>
      </c>
    </row>
    <row r="273" spans="1:43">
      <c r="A273" s="50"/>
      <c r="B273" s="50">
        <f t="shared" si="146"/>
        <v>1997</v>
      </c>
      <c r="C273" s="51">
        <f t="shared" ref="C273:AO273" si="163">-(1-2^C225)</f>
        <v>-0.13388786473720826</v>
      </c>
      <c r="D273" s="51">
        <f t="shared" si="163"/>
        <v>-0.1710466078320616</v>
      </c>
      <c r="E273" s="51">
        <f t="shared" si="163"/>
        <v>-0.32055222745479084</v>
      </c>
      <c r="F273" s="51">
        <f t="shared" si="163"/>
        <v>-0.30404817858233735</v>
      </c>
      <c r="G273" s="51">
        <f t="shared" si="163"/>
        <v>-0.30404817858233735</v>
      </c>
      <c r="H273" s="51">
        <f t="shared" si="163"/>
        <v>-0.31137421883504979</v>
      </c>
      <c r="I273" s="51">
        <f t="shared" si="163"/>
        <v>-0.32467707852515515</v>
      </c>
      <c r="J273" s="51">
        <f t="shared" si="163"/>
        <v>-0.25508257332719697</v>
      </c>
      <c r="K273" s="51">
        <f t="shared" si="163"/>
        <v>-0.25147632530022523</v>
      </c>
      <c r="L273" s="51">
        <f t="shared" si="163"/>
        <v>-0.28050969524262082</v>
      </c>
      <c r="M273" s="51">
        <f t="shared" si="163"/>
        <v>-0.28080477050220587</v>
      </c>
      <c r="N273" s="51">
        <f t="shared" si="163"/>
        <v>-0.28591981116846765</v>
      </c>
      <c r="O273" s="51">
        <f t="shared" si="163"/>
        <v>-0.24139889630531053</v>
      </c>
      <c r="P273" s="51">
        <f t="shared" si="163"/>
        <v>-0.2431424784449755</v>
      </c>
      <c r="Q273" s="51">
        <f t="shared" si="163"/>
        <v>-0.24191847244935272</v>
      </c>
      <c r="R273" s="51">
        <f t="shared" si="163"/>
        <v>-0.24257694024310017</v>
      </c>
      <c r="S273" s="51">
        <f t="shared" si="163"/>
        <v>-0.24948143514709542</v>
      </c>
      <c r="T273" s="51">
        <f t="shared" si="163"/>
        <v>-0.24948143514709542</v>
      </c>
      <c r="U273" s="51">
        <f t="shared" si="163"/>
        <v>-0.24948143514709542</v>
      </c>
      <c r="V273" s="51">
        <f t="shared" si="163"/>
        <v>-0.24948143514709542</v>
      </c>
      <c r="W273" s="51">
        <f t="shared" si="163"/>
        <v>-0.24902484695379612</v>
      </c>
      <c r="X273" s="51">
        <f t="shared" si="163"/>
        <v>-0.25109195175110444</v>
      </c>
      <c r="Y273" s="51">
        <f t="shared" si="163"/>
        <v>-0.25379548009403241</v>
      </c>
      <c r="Z273" s="51">
        <f t="shared" si="163"/>
        <v>-0.25379548009403241</v>
      </c>
      <c r="AA273" s="51">
        <f t="shared" si="163"/>
        <v>-0.25417764507355545</v>
      </c>
      <c r="AB273" s="51">
        <f t="shared" si="163"/>
        <v>-0.25417764507355545</v>
      </c>
      <c r="AC273" s="51">
        <f t="shared" si="163"/>
        <v>-0.26929802698439076</v>
      </c>
      <c r="AD273" s="51">
        <f t="shared" si="163"/>
        <v>-0.25219002780252187</v>
      </c>
      <c r="AE273" s="51">
        <f t="shared" si="163"/>
        <v>-0.2570601353981059</v>
      </c>
      <c r="AF273" s="51">
        <f t="shared" si="163"/>
        <v>-0.25840493598955283</v>
      </c>
      <c r="AG273" s="51">
        <f t="shared" si="163"/>
        <v>-0.25840493598955283</v>
      </c>
      <c r="AH273" s="51">
        <f t="shared" si="163"/>
        <v>-0.25840493598955283</v>
      </c>
      <c r="AI273" s="51">
        <f t="shared" si="163"/>
        <v>-0.27551831222956791</v>
      </c>
      <c r="AJ273" s="51">
        <f t="shared" si="163"/>
        <v>-0.2615660473883441</v>
      </c>
      <c r="AK273" s="51">
        <f t="shared" si="163"/>
        <v>-0.28348329359728108</v>
      </c>
      <c r="AL273" s="51">
        <f t="shared" si="163"/>
        <v>-0.2976581601590389</v>
      </c>
      <c r="AM273" s="51">
        <f t="shared" si="163"/>
        <v>-0.2976581601590389</v>
      </c>
      <c r="AN273" s="51">
        <f t="shared" si="163"/>
        <v>-0.2976581601590389</v>
      </c>
      <c r="AO273" s="51">
        <f t="shared" si="163"/>
        <v>-0.2976581601590389</v>
      </c>
      <c r="AP273" s="50"/>
      <c r="AQ273" s="5" cm="1">
        <f t="array" ref="AQ273">AVERAGE(IF(ISERROR(C273:AO273),"",C273:AO273))</f>
        <v>-0.26336965126066358</v>
      </c>
    </row>
    <row r="274" spans="1:43">
      <c r="A274" s="50"/>
      <c r="B274" s="50">
        <f t="shared" si="146"/>
        <v>1998</v>
      </c>
      <c r="C274" s="51">
        <f t="shared" ref="C274:AO274" si="164">-(1-2^C226)</f>
        <v>-0.13388786473720826</v>
      </c>
      <c r="D274" s="51">
        <f t="shared" si="164"/>
        <v>-0.1710466078320616</v>
      </c>
      <c r="E274" s="51">
        <f t="shared" si="164"/>
        <v>-0.31928573104905333</v>
      </c>
      <c r="F274" s="51">
        <f t="shared" si="164"/>
        <v>-0.30272654909303853</v>
      </c>
      <c r="G274" s="51">
        <f t="shared" si="164"/>
        <v>-0.30272654909303853</v>
      </c>
      <c r="H274" s="51">
        <f t="shared" si="164"/>
        <v>-0.3203994464169696</v>
      </c>
      <c r="I274" s="51">
        <f t="shared" si="164"/>
        <v>-0.34730606499321925</v>
      </c>
      <c r="J274" s="51">
        <f t="shared" si="164"/>
        <v>-0.26678735964643319</v>
      </c>
      <c r="K274" s="51">
        <f t="shared" si="164"/>
        <v>-0.26293725041120164</v>
      </c>
      <c r="L274" s="51">
        <f t="shared" si="164"/>
        <v>-0.29204112665520321</v>
      </c>
      <c r="M274" s="51">
        <f t="shared" si="164"/>
        <v>-0.29216742730643075</v>
      </c>
      <c r="N274" s="51">
        <f t="shared" si="164"/>
        <v>-0.29751546445262012</v>
      </c>
      <c r="O274" s="51">
        <f t="shared" si="164"/>
        <v>-0.25050989619853448</v>
      </c>
      <c r="P274" s="51">
        <f t="shared" si="164"/>
        <v>-0.25117669176598756</v>
      </c>
      <c r="Q274" s="51">
        <f t="shared" si="164"/>
        <v>-0.2509909227962962</v>
      </c>
      <c r="R274" s="51">
        <f t="shared" si="164"/>
        <v>-0.25150432314876925</v>
      </c>
      <c r="S274" s="51">
        <f t="shared" si="164"/>
        <v>-0.26247422017053623</v>
      </c>
      <c r="T274" s="51">
        <f t="shared" si="164"/>
        <v>-0.26247422017053623</v>
      </c>
      <c r="U274" s="51">
        <f t="shared" si="164"/>
        <v>-0.26247422017053623</v>
      </c>
      <c r="V274" s="51">
        <f t="shared" si="164"/>
        <v>-0.26247422017053623</v>
      </c>
      <c r="W274" s="51">
        <f t="shared" si="164"/>
        <v>-0.2620019021657185</v>
      </c>
      <c r="X274" s="51">
        <f t="shared" si="164"/>
        <v>-0.26784341348994023</v>
      </c>
      <c r="Y274" s="51">
        <f t="shared" si="164"/>
        <v>-0.26989692356482053</v>
      </c>
      <c r="Z274" s="51">
        <f t="shared" si="164"/>
        <v>-0.26989692356482053</v>
      </c>
      <c r="AA274" s="51">
        <f t="shared" si="164"/>
        <v>-0.27025666585677122</v>
      </c>
      <c r="AB274" s="51">
        <f t="shared" si="164"/>
        <v>-0.27025666585677122</v>
      </c>
      <c r="AC274" s="51">
        <f t="shared" si="164"/>
        <v>-0.28630479193989544</v>
      </c>
      <c r="AD274" s="51">
        <f t="shared" si="164"/>
        <v>-0.26511863755740095</v>
      </c>
      <c r="AE274" s="51">
        <f t="shared" si="164"/>
        <v>-0.26979725889413797</v>
      </c>
      <c r="AF274" s="51">
        <f t="shared" si="164"/>
        <v>-0.27098217082311649</v>
      </c>
      <c r="AG274" s="51">
        <f t="shared" si="164"/>
        <v>-0.27098217082311649</v>
      </c>
      <c r="AH274" s="51">
        <f t="shared" si="164"/>
        <v>-0.27098217082311649</v>
      </c>
      <c r="AI274" s="51">
        <f t="shared" si="164"/>
        <v>-0.2888261479594012</v>
      </c>
      <c r="AJ274" s="51">
        <f t="shared" si="164"/>
        <v>-0.27419759562799939</v>
      </c>
      <c r="AK274" s="51">
        <f t="shared" si="164"/>
        <v>-0.30269832162637778</v>
      </c>
      <c r="AL274" s="51">
        <f t="shared" si="164"/>
        <v>-0.31762954235177532</v>
      </c>
      <c r="AM274" s="51">
        <f t="shared" si="164"/>
        <v>-0.31762954235177532</v>
      </c>
      <c r="AN274" s="51">
        <f t="shared" si="164"/>
        <v>-0.31822224455307713</v>
      </c>
      <c r="AO274" s="51">
        <f t="shared" si="164"/>
        <v>-0.31822224455307713</v>
      </c>
      <c r="AP274" s="50"/>
      <c r="AQ274" s="5" cm="1">
        <f t="array" ref="AQ274">AVERAGE(IF(ISERROR(C274:AO274),"",C274:AO274))</f>
        <v>-0.27550388437593126</v>
      </c>
    </row>
    <row r="275" spans="1:43">
      <c r="A275" s="50"/>
      <c r="B275" s="50">
        <f t="shared" si="146"/>
        <v>1999</v>
      </c>
      <c r="C275" s="51">
        <f t="shared" ref="C275:AO275" si="165">-(1-2^C227)</f>
        <v>-0.16456574278623026</v>
      </c>
      <c r="D275" s="51">
        <f t="shared" si="165"/>
        <v>-0.20355238524924335</v>
      </c>
      <c r="E275" s="51">
        <f t="shared" si="165"/>
        <v>-0.33021644187401178</v>
      </c>
      <c r="F275" s="51">
        <f t="shared" si="165"/>
        <v>-0.31343842376398612</v>
      </c>
      <c r="G275" s="51">
        <f t="shared" si="165"/>
        <v>-0.31343842376398612</v>
      </c>
      <c r="H275" s="51">
        <f t="shared" si="165"/>
        <v>-0.33906461122591969</v>
      </c>
      <c r="I275" s="51">
        <f t="shared" si="165"/>
        <v>-0.35619580664711892</v>
      </c>
      <c r="J275" s="51">
        <f t="shared" si="165"/>
        <v>-0.27323958246181346</v>
      </c>
      <c r="K275" s="51">
        <f t="shared" si="165"/>
        <v>-0.26938135705149335</v>
      </c>
      <c r="L275" s="51">
        <f t="shared" si="165"/>
        <v>-0.30069739575205678</v>
      </c>
      <c r="M275" s="51">
        <f t="shared" si="165"/>
        <v>-0.30070291858710418</v>
      </c>
      <c r="N275" s="51">
        <f t="shared" si="165"/>
        <v>-0.30546010427197445</v>
      </c>
      <c r="O275" s="51">
        <f t="shared" si="165"/>
        <v>-0.25731123989452198</v>
      </c>
      <c r="P275" s="51">
        <f t="shared" si="165"/>
        <v>-0.2583823495011861</v>
      </c>
      <c r="Q275" s="51">
        <f t="shared" si="165"/>
        <v>-0.2582226097454926</v>
      </c>
      <c r="R275" s="51">
        <f t="shared" si="165"/>
        <v>-0.25859456855022167</v>
      </c>
      <c r="S275" s="51">
        <f t="shared" si="165"/>
        <v>-0.27290268407017848</v>
      </c>
      <c r="T275" s="51">
        <f t="shared" si="165"/>
        <v>-0.27290268407017848</v>
      </c>
      <c r="U275" s="51">
        <f t="shared" si="165"/>
        <v>-0.27290268407017848</v>
      </c>
      <c r="V275" s="51">
        <f t="shared" si="165"/>
        <v>-0.27290268407017848</v>
      </c>
      <c r="W275" s="51">
        <f t="shared" si="165"/>
        <v>-0.27242721938494729</v>
      </c>
      <c r="X275" s="51">
        <f t="shared" si="165"/>
        <v>-0.28228374852416194</v>
      </c>
      <c r="Y275" s="51">
        <f t="shared" si="165"/>
        <v>-0.28381763407927951</v>
      </c>
      <c r="Z275" s="51">
        <f t="shared" si="165"/>
        <v>-0.28381763407927951</v>
      </c>
      <c r="AA275" s="51">
        <f t="shared" si="165"/>
        <v>-0.2852124507961884</v>
      </c>
      <c r="AB275" s="51">
        <f t="shared" si="165"/>
        <v>-0.2852124507961884</v>
      </c>
      <c r="AC275" s="51">
        <f t="shared" si="165"/>
        <v>-0.30378181408971494</v>
      </c>
      <c r="AD275" s="51">
        <f t="shared" si="165"/>
        <v>-0.27887599827714604</v>
      </c>
      <c r="AE275" s="51">
        <f t="shared" si="165"/>
        <v>-0.28323502598242545</v>
      </c>
      <c r="AF275" s="51">
        <f t="shared" si="165"/>
        <v>-0.2845187980567544</v>
      </c>
      <c r="AG275" s="51">
        <f t="shared" si="165"/>
        <v>-0.2845187980567544</v>
      </c>
      <c r="AH275" s="51">
        <f t="shared" si="165"/>
        <v>-0.2845187980567544</v>
      </c>
      <c r="AI275" s="51">
        <f t="shared" si="165"/>
        <v>-0.30489061835954401</v>
      </c>
      <c r="AJ275" s="51">
        <f t="shared" si="165"/>
        <v>-0.2884607904115819</v>
      </c>
      <c r="AK275" s="51">
        <f t="shared" si="165"/>
        <v>-0.3183114032909774</v>
      </c>
      <c r="AL275" s="51">
        <f t="shared" si="165"/>
        <v>-0.33266362657818194</v>
      </c>
      <c r="AM275" s="51">
        <f t="shared" si="165"/>
        <v>-0.33266362657818194</v>
      </c>
      <c r="AN275" s="51">
        <f t="shared" si="165"/>
        <v>-0.33322770223570242</v>
      </c>
      <c r="AO275" s="51">
        <f t="shared" si="165"/>
        <v>-0.33322770223570242</v>
      </c>
      <c r="AP275" s="50"/>
      <c r="AQ275" s="5" cm="1">
        <f t="array" ref="AQ275">AVERAGE(IF(ISERROR(C275:AO275),"",C275:AO275))</f>
        <v>-0.28845488557119336</v>
      </c>
    </row>
    <row r="276" spans="1:43">
      <c r="A276" s="50"/>
      <c r="B276" s="50">
        <f t="shared" si="146"/>
        <v>2000</v>
      </c>
      <c r="C276" s="51">
        <f t="shared" ref="C276:AO276" si="166">-(1-2^C228)</f>
        <v>-0.16456574278623026</v>
      </c>
      <c r="D276" s="51">
        <f t="shared" si="166"/>
        <v>-0.23920035626373715</v>
      </c>
      <c r="E276" s="51">
        <f t="shared" si="166"/>
        <v>-0.28703789391545764</v>
      </c>
      <c r="F276" s="51">
        <f t="shared" si="166"/>
        <v>-0.27674678247144635</v>
      </c>
      <c r="G276" s="51">
        <f t="shared" si="166"/>
        <v>-0.27674678247144635</v>
      </c>
      <c r="H276" s="51">
        <f t="shared" si="166"/>
        <v>-0.30432799866542692</v>
      </c>
      <c r="I276" s="51">
        <f t="shared" si="166"/>
        <v>-0.32643211334498279</v>
      </c>
      <c r="J276" s="51">
        <f t="shared" si="166"/>
        <v>-0.27191760856369196</v>
      </c>
      <c r="K276" s="51">
        <f t="shared" si="166"/>
        <v>-0.26833537959116482</v>
      </c>
      <c r="L276" s="51">
        <f t="shared" si="166"/>
        <v>-0.30210366124345323</v>
      </c>
      <c r="M276" s="51">
        <f t="shared" si="166"/>
        <v>-0.302091305576764</v>
      </c>
      <c r="N276" s="51">
        <f t="shared" si="166"/>
        <v>-0.30713811785544864</v>
      </c>
      <c r="O276" s="51">
        <f t="shared" si="166"/>
        <v>-0.26102879583142169</v>
      </c>
      <c r="P276" s="51">
        <f t="shared" si="166"/>
        <v>-0.26341426029424742</v>
      </c>
      <c r="Q276" s="51">
        <f t="shared" si="166"/>
        <v>-0.26394051615116765</v>
      </c>
      <c r="R276" s="51">
        <f t="shared" si="166"/>
        <v>-0.26413740431878063</v>
      </c>
      <c r="S276" s="51">
        <f t="shared" si="166"/>
        <v>-0.28147256854114622</v>
      </c>
      <c r="T276" s="51">
        <f t="shared" si="166"/>
        <v>-0.28147256854114622</v>
      </c>
      <c r="U276" s="51">
        <f t="shared" si="166"/>
        <v>-0.28147256854114622</v>
      </c>
      <c r="V276" s="51">
        <f t="shared" si="166"/>
        <v>-0.28147256854114622</v>
      </c>
      <c r="W276" s="51">
        <f t="shared" si="166"/>
        <v>-0.28100091130051374</v>
      </c>
      <c r="X276" s="51">
        <f t="shared" si="166"/>
        <v>-0.2904435157396712</v>
      </c>
      <c r="Y276" s="51">
        <f t="shared" si="166"/>
        <v>-0.29393696623562093</v>
      </c>
      <c r="Z276" s="51">
        <f t="shared" si="166"/>
        <v>-0.29393696623562093</v>
      </c>
      <c r="AA276" s="51">
        <f t="shared" si="166"/>
        <v>-0.29527315832964329</v>
      </c>
      <c r="AB276" s="51">
        <f t="shared" si="166"/>
        <v>-0.29527315832964329</v>
      </c>
      <c r="AC276" s="51">
        <f t="shared" si="166"/>
        <v>-0.31632218073229745</v>
      </c>
      <c r="AD276" s="51">
        <f t="shared" si="166"/>
        <v>-0.28915350618171565</v>
      </c>
      <c r="AE276" s="51">
        <f t="shared" si="166"/>
        <v>-0.29305250183286724</v>
      </c>
      <c r="AF276" s="51">
        <f t="shared" si="166"/>
        <v>-0.29428881518653816</v>
      </c>
      <c r="AG276" s="51">
        <f t="shared" si="166"/>
        <v>-0.29428881518653816</v>
      </c>
      <c r="AH276" s="51">
        <f t="shared" si="166"/>
        <v>-0.29428881518653816</v>
      </c>
      <c r="AI276" s="51">
        <f t="shared" si="166"/>
        <v>-0.31909008118895987</v>
      </c>
      <c r="AJ276" s="51">
        <f t="shared" si="166"/>
        <v>-0.30147550682080415</v>
      </c>
      <c r="AK276" s="51">
        <f t="shared" si="166"/>
        <v>-0.33387664921399229</v>
      </c>
      <c r="AL276" s="51">
        <f t="shared" si="166"/>
        <v>-0.34733226275668727</v>
      </c>
      <c r="AM276" s="51">
        <f t="shared" si="166"/>
        <v>-0.34733226275668727</v>
      </c>
      <c r="AN276" s="51">
        <f t="shared" si="166"/>
        <v>-0.34787168322569195</v>
      </c>
      <c r="AO276" s="51">
        <f t="shared" si="166"/>
        <v>-0.34787168322569195</v>
      </c>
      <c r="AP276" s="50"/>
      <c r="AQ276" s="5" cm="1">
        <f t="array" ref="AQ276">AVERAGE(IF(ISERROR(C276:AO276),"",C276:AO276))</f>
        <v>-0.29182472905577389</v>
      </c>
    </row>
    <row r="277" spans="1:43">
      <c r="A277" s="50"/>
      <c r="B277" s="50">
        <f t="shared" si="146"/>
        <v>2001</v>
      </c>
      <c r="C277" s="51">
        <f t="shared" ref="C277:AO277" si="167">-(1-2^C229)</f>
        <v>-0.20162694439541251</v>
      </c>
      <c r="D277" s="51">
        <f t="shared" si="167"/>
        <v>-0.27587712046060586</v>
      </c>
      <c r="E277" s="51">
        <f t="shared" si="167"/>
        <v>-0.29084099800755958</v>
      </c>
      <c r="F277" s="51">
        <f t="shared" si="167"/>
        <v>-0.28557794315068252</v>
      </c>
      <c r="G277" s="51">
        <f t="shared" si="167"/>
        <v>-0.28557794315068252</v>
      </c>
      <c r="H277" s="51">
        <f t="shared" si="167"/>
        <v>-0.30971536085776907</v>
      </c>
      <c r="I277" s="51">
        <f t="shared" si="167"/>
        <v>-0.32514135357066976</v>
      </c>
      <c r="J277" s="51">
        <f t="shared" si="167"/>
        <v>-0.27885550571728823</v>
      </c>
      <c r="K277" s="51">
        <f t="shared" si="167"/>
        <v>-0.27591562430975103</v>
      </c>
      <c r="L277" s="51">
        <f t="shared" si="167"/>
        <v>-0.30683905505308928</v>
      </c>
      <c r="M277" s="51">
        <f t="shared" si="167"/>
        <v>-0.30677202695245454</v>
      </c>
      <c r="N277" s="51">
        <f t="shared" si="167"/>
        <v>-0.31198165537406275</v>
      </c>
      <c r="O277" s="51">
        <f t="shared" si="167"/>
        <v>-0.26785899116930478</v>
      </c>
      <c r="P277" s="51">
        <f t="shared" si="167"/>
        <v>-0.26966965717489322</v>
      </c>
      <c r="Q277" s="51">
        <f t="shared" si="167"/>
        <v>-0.26967822339707404</v>
      </c>
      <c r="R277" s="51">
        <f t="shared" si="167"/>
        <v>-0.26982410001294299</v>
      </c>
      <c r="S277" s="51">
        <f t="shared" si="167"/>
        <v>-0.29230128218110596</v>
      </c>
      <c r="T277" s="51">
        <f t="shared" si="167"/>
        <v>-0.29230128218110596</v>
      </c>
      <c r="U277" s="51">
        <f t="shared" si="167"/>
        <v>-0.29230128218110596</v>
      </c>
      <c r="V277" s="51">
        <f t="shared" si="167"/>
        <v>-0.29230128218110596</v>
      </c>
      <c r="W277" s="51">
        <f t="shared" si="167"/>
        <v>-0.29182886993565482</v>
      </c>
      <c r="X277" s="51">
        <f t="shared" si="167"/>
        <v>-0.30434291873715991</v>
      </c>
      <c r="Y277" s="51">
        <f t="shared" si="167"/>
        <v>-0.30806212029621172</v>
      </c>
      <c r="Z277" s="51">
        <f t="shared" si="167"/>
        <v>-0.30806212029621172</v>
      </c>
      <c r="AA277" s="51">
        <f t="shared" si="167"/>
        <v>-0.30935077044679715</v>
      </c>
      <c r="AB277" s="51">
        <f t="shared" si="167"/>
        <v>-0.30935077044679715</v>
      </c>
      <c r="AC277" s="51">
        <f t="shared" si="167"/>
        <v>-0.32984198064310055</v>
      </c>
      <c r="AD277" s="51">
        <f t="shared" si="167"/>
        <v>-0.29932299750204716</v>
      </c>
      <c r="AE277" s="51">
        <f t="shared" si="167"/>
        <v>-0.30230657150775964</v>
      </c>
      <c r="AF277" s="51">
        <f t="shared" si="167"/>
        <v>-0.30319669634272983</v>
      </c>
      <c r="AG277" s="51">
        <f t="shared" si="167"/>
        <v>-0.30319669634272983</v>
      </c>
      <c r="AH277" s="51">
        <f t="shared" si="167"/>
        <v>-0.30319669634272983</v>
      </c>
      <c r="AI277" s="51">
        <f t="shared" si="167"/>
        <v>-0.33246679932706535</v>
      </c>
      <c r="AJ277" s="51">
        <f t="shared" si="167"/>
        <v>-0.31383354150724618</v>
      </c>
      <c r="AK277" s="51">
        <f t="shared" si="167"/>
        <v>-0.34735799154399383</v>
      </c>
      <c r="AL277" s="51">
        <f t="shared" si="167"/>
        <v>-0.36132330851750527</v>
      </c>
      <c r="AM277" s="51">
        <f t="shared" si="167"/>
        <v>-0.36132330851750527</v>
      </c>
      <c r="AN277" s="51">
        <f t="shared" si="167"/>
        <v>-0.36183940822198413</v>
      </c>
      <c r="AO277" s="51">
        <f t="shared" si="167"/>
        <v>-0.36183940822198413</v>
      </c>
      <c r="AP277" s="50"/>
      <c r="AQ277" s="5" cm="1">
        <f t="array" ref="AQ277">AVERAGE(IF(ISERROR(C277:AO277),"",C277:AO277))</f>
        <v>-0.30289745144040719</v>
      </c>
    </row>
    <row r="278" spans="1:43">
      <c r="A278" s="50"/>
      <c r="B278" s="50">
        <f t="shared" si="146"/>
        <v>2002</v>
      </c>
      <c r="C278" s="51">
        <f t="shared" ref="C278:AO278" si="168">-(1-2^C230)</f>
        <v>-0.20162694439541251</v>
      </c>
      <c r="D278" s="51">
        <f t="shared" si="168"/>
        <v>-0.27587712046060586</v>
      </c>
      <c r="E278" s="51">
        <f t="shared" si="168"/>
        <v>-0.29564057037696678</v>
      </c>
      <c r="F278" s="51">
        <f t="shared" si="168"/>
        <v>-0.29013173257383318</v>
      </c>
      <c r="G278" s="51">
        <f t="shared" si="168"/>
        <v>-0.29013173257383318</v>
      </c>
      <c r="H278" s="51">
        <f t="shared" si="168"/>
        <v>-0.31363166481437266</v>
      </c>
      <c r="I278" s="51">
        <f t="shared" si="168"/>
        <v>-0.32910732119653185</v>
      </c>
      <c r="J278" s="51">
        <f t="shared" si="168"/>
        <v>-0.29383683570749597</v>
      </c>
      <c r="K278" s="51">
        <f t="shared" si="168"/>
        <v>-0.29057942071511011</v>
      </c>
      <c r="L278" s="51">
        <f t="shared" si="168"/>
        <v>-0.32230569643875817</v>
      </c>
      <c r="M278" s="51">
        <f t="shared" si="168"/>
        <v>-0.32206267887920392</v>
      </c>
      <c r="N278" s="51">
        <f t="shared" si="168"/>
        <v>-0.32665003542339111</v>
      </c>
      <c r="O278" s="51">
        <f t="shared" si="168"/>
        <v>-0.27757813430800693</v>
      </c>
      <c r="P278" s="51">
        <f t="shared" si="168"/>
        <v>-0.27956118150141041</v>
      </c>
      <c r="Q278" s="51">
        <f t="shared" si="168"/>
        <v>-0.2797424948150008</v>
      </c>
      <c r="R278" s="51">
        <f t="shared" si="168"/>
        <v>-0.27981053039084769</v>
      </c>
      <c r="S278" s="51">
        <f t="shared" si="168"/>
        <v>-0.30561165283838909</v>
      </c>
      <c r="T278" s="51">
        <f t="shared" si="168"/>
        <v>-0.30561165283838909</v>
      </c>
      <c r="U278" s="51">
        <f t="shared" si="168"/>
        <v>-0.30561165283838909</v>
      </c>
      <c r="V278" s="51">
        <f t="shared" si="168"/>
        <v>-0.30561165283838909</v>
      </c>
      <c r="W278" s="51">
        <f t="shared" si="168"/>
        <v>-0.30512864758673497</v>
      </c>
      <c r="X278" s="51">
        <f t="shared" si="168"/>
        <v>-0.3184419282733848</v>
      </c>
      <c r="Y278" s="51">
        <f t="shared" si="168"/>
        <v>-0.32234180319699413</v>
      </c>
      <c r="Z278" s="51">
        <f t="shared" si="168"/>
        <v>-0.32234180319699413</v>
      </c>
      <c r="AA278" s="51">
        <f t="shared" si="168"/>
        <v>-0.32359788255910982</v>
      </c>
      <c r="AB278" s="51">
        <f t="shared" si="168"/>
        <v>-0.32359788255910982</v>
      </c>
      <c r="AC278" s="51">
        <f t="shared" si="168"/>
        <v>-0.34607925629577363</v>
      </c>
      <c r="AD278" s="51">
        <f t="shared" si="168"/>
        <v>-0.31081434410285402</v>
      </c>
      <c r="AE278" s="51">
        <f t="shared" si="168"/>
        <v>-0.31344867270699384</v>
      </c>
      <c r="AF278" s="51">
        <f t="shared" si="168"/>
        <v>-0.3142147057169119</v>
      </c>
      <c r="AG278" s="51">
        <f t="shared" si="168"/>
        <v>-0.3142147057169119</v>
      </c>
      <c r="AH278" s="51">
        <f t="shared" si="168"/>
        <v>-0.3142147057169119</v>
      </c>
      <c r="AI278" s="51">
        <f t="shared" si="168"/>
        <v>-0.34408597801569085</v>
      </c>
      <c r="AJ278" s="51">
        <f t="shared" si="168"/>
        <v>-0.32494039704842093</v>
      </c>
      <c r="AK278" s="51">
        <f t="shared" si="168"/>
        <v>-0.35826702119139442</v>
      </c>
      <c r="AL278" s="51">
        <f t="shared" si="168"/>
        <v>-0.37274856195479489</v>
      </c>
      <c r="AM278" s="51">
        <f t="shared" si="168"/>
        <v>-0.37274856195479489</v>
      </c>
      <c r="AN278" s="51">
        <f t="shared" si="168"/>
        <v>-0.37324794509434212</v>
      </c>
      <c r="AO278" s="51">
        <f t="shared" si="168"/>
        <v>-0.37324794509434212</v>
      </c>
      <c r="AP278" s="50"/>
      <c r="AQ278" s="5" cm="1">
        <f t="array" ref="AQ278">AVERAGE(IF(ISERROR(C278:AO278),"",C278:AO278))</f>
        <v>-0.31380624240786675</v>
      </c>
    </row>
    <row r="279" spans="1:43">
      <c r="A279" s="50"/>
      <c r="B279" s="50">
        <f t="shared" si="146"/>
        <v>2003</v>
      </c>
      <c r="C279" s="51">
        <f t="shared" ref="C279:AO279" si="169">-(1-2^C231)</f>
        <v>-0.19995655978472959</v>
      </c>
      <c r="D279" s="51">
        <f t="shared" si="169"/>
        <v>-0.27257929352901711</v>
      </c>
      <c r="E279" s="51">
        <f t="shared" si="169"/>
        <v>-0.29248188761796234</v>
      </c>
      <c r="F279" s="51">
        <f t="shared" si="169"/>
        <v>-0.28787797148709349</v>
      </c>
      <c r="G279" s="51">
        <f t="shared" si="169"/>
        <v>-0.28787797148709349</v>
      </c>
      <c r="H279" s="51">
        <f t="shared" si="169"/>
        <v>-0.30719143209030475</v>
      </c>
      <c r="I279" s="51">
        <f t="shared" si="169"/>
        <v>-0.3193419980197727</v>
      </c>
      <c r="J279" s="51">
        <f t="shared" si="169"/>
        <v>-0.29622464825014483</v>
      </c>
      <c r="K279" s="51">
        <f t="shared" si="169"/>
        <v>-0.29306623356198191</v>
      </c>
      <c r="L279" s="51">
        <f t="shared" si="169"/>
        <v>-0.32441012152451509</v>
      </c>
      <c r="M279" s="51">
        <f t="shared" si="169"/>
        <v>-0.32415533391751339</v>
      </c>
      <c r="N279" s="51">
        <f t="shared" si="169"/>
        <v>-0.32740908105679101</v>
      </c>
      <c r="O279" s="51">
        <f t="shared" si="169"/>
        <v>-0.28013458558519655</v>
      </c>
      <c r="P279" s="51">
        <f t="shared" si="169"/>
        <v>-0.28167946587474169</v>
      </c>
      <c r="Q279" s="51">
        <f t="shared" si="169"/>
        <v>-0.28269180620794188</v>
      </c>
      <c r="R279" s="51">
        <f t="shared" si="169"/>
        <v>-0.28273626541590124</v>
      </c>
      <c r="S279" s="51">
        <f t="shared" si="169"/>
        <v>-0.31462237937126158</v>
      </c>
      <c r="T279" s="51">
        <f t="shared" si="169"/>
        <v>-0.31462237937126158</v>
      </c>
      <c r="U279" s="51">
        <f t="shared" si="169"/>
        <v>-0.31462237937126158</v>
      </c>
      <c r="V279" s="51">
        <f t="shared" si="169"/>
        <v>-0.31462237937126158</v>
      </c>
      <c r="W279" s="51">
        <f t="shared" si="169"/>
        <v>-0.31414166856772507</v>
      </c>
      <c r="X279" s="51">
        <f t="shared" si="169"/>
        <v>-0.32816119704345059</v>
      </c>
      <c r="Y279" s="51">
        <f t="shared" si="169"/>
        <v>-0.33144585568110763</v>
      </c>
      <c r="Z279" s="51">
        <f t="shared" si="169"/>
        <v>-0.33144585568110763</v>
      </c>
      <c r="AA279" s="51">
        <f t="shared" si="169"/>
        <v>-0.33265552850589042</v>
      </c>
      <c r="AB279" s="51">
        <f t="shared" si="169"/>
        <v>-0.33364228563445242</v>
      </c>
      <c r="AC279" s="51">
        <f t="shared" si="169"/>
        <v>-0.35802054385370652</v>
      </c>
      <c r="AD279" s="51">
        <f t="shared" si="169"/>
        <v>-0.3209652290611904</v>
      </c>
      <c r="AE279" s="51">
        <f t="shared" si="169"/>
        <v>-0.32285830838309004</v>
      </c>
      <c r="AF279" s="51">
        <f t="shared" si="169"/>
        <v>-0.32367892093730732</v>
      </c>
      <c r="AG279" s="51">
        <f t="shared" si="169"/>
        <v>-0.32367892093730732</v>
      </c>
      <c r="AH279" s="51">
        <f t="shared" si="169"/>
        <v>-0.32367892093730732</v>
      </c>
      <c r="AI279" s="51">
        <f t="shared" si="169"/>
        <v>-0.35641412157877506</v>
      </c>
      <c r="AJ279" s="51">
        <f t="shared" si="169"/>
        <v>-0.33684165676666289</v>
      </c>
      <c r="AK279" s="51">
        <f t="shared" si="169"/>
        <v>-0.36796590777327964</v>
      </c>
      <c r="AL279" s="51">
        <f t="shared" si="169"/>
        <v>-0.3830845818583507</v>
      </c>
      <c r="AM279" s="51">
        <f t="shared" si="169"/>
        <v>-0.3830845818583507</v>
      </c>
      <c r="AN279" s="51">
        <f t="shared" si="169"/>
        <v>-0.38356619218402654</v>
      </c>
      <c r="AO279" s="51">
        <f t="shared" si="169"/>
        <v>-0.38356619218402654</v>
      </c>
      <c r="AP279" s="50"/>
      <c r="AQ279" s="5" cm="1">
        <f t="array" ref="AQ279">AVERAGE(IF(ISERROR(C279:AO279),"",C279:AO279))</f>
        <v>-0.31941540108520161</v>
      </c>
    </row>
    <row r="280" spans="1:43">
      <c r="A280" s="50"/>
      <c r="B280" s="50">
        <f t="shared" si="146"/>
        <v>2004</v>
      </c>
      <c r="C280" s="51">
        <f t="shared" ref="C280:AO280" si="170">-(1-2^C232)</f>
        <v>-0.19026388159681962</v>
      </c>
      <c r="D280" s="51">
        <f t="shared" si="170"/>
        <v>-0.24761800681157353</v>
      </c>
      <c r="E280" s="51">
        <f t="shared" si="170"/>
        <v>-0.29991096297516329</v>
      </c>
      <c r="F280" s="51">
        <f t="shared" si="170"/>
        <v>-0.29281074483970826</v>
      </c>
      <c r="G280" s="51">
        <f t="shared" si="170"/>
        <v>-0.29137319301437925</v>
      </c>
      <c r="H280" s="51">
        <f t="shared" si="170"/>
        <v>-0.30816278946404507</v>
      </c>
      <c r="I280" s="51">
        <f t="shared" si="170"/>
        <v>-0.32129835942693175</v>
      </c>
      <c r="J280" s="51">
        <f t="shared" si="170"/>
        <v>-0.299587862539754</v>
      </c>
      <c r="K280" s="51">
        <f t="shared" si="170"/>
        <v>-0.29650674675161748</v>
      </c>
      <c r="L280" s="51">
        <f t="shared" si="170"/>
        <v>-0.32776272990926281</v>
      </c>
      <c r="M280" s="51">
        <f t="shared" si="170"/>
        <v>-0.32748427710341543</v>
      </c>
      <c r="N280" s="51">
        <f t="shared" si="170"/>
        <v>-0.33165224078264366</v>
      </c>
      <c r="O280" s="51">
        <f t="shared" si="170"/>
        <v>-0.28258447865645586</v>
      </c>
      <c r="P280" s="51">
        <f t="shared" si="170"/>
        <v>-0.28417774808489271</v>
      </c>
      <c r="Q280" s="51">
        <f t="shared" si="170"/>
        <v>-0.28473663184737663</v>
      </c>
      <c r="R280" s="51">
        <f t="shared" si="170"/>
        <v>-0.28476528874439078</v>
      </c>
      <c r="S280" s="51">
        <f t="shared" si="170"/>
        <v>-0.31599222036268637</v>
      </c>
      <c r="T280" s="51">
        <f t="shared" si="170"/>
        <v>-0.31599222036268637</v>
      </c>
      <c r="U280" s="51">
        <f t="shared" si="170"/>
        <v>-0.31599222036268637</v>
      </c>
      <c r="V280" s="51">
        <f t="shared" si="170"/>
        <v>-0.31599222036268637</v>
      </c>
      <c r="W280" s="51">
        <f t="shared" si="170"/>
        <v>-0.31553174614377055</v>
      </c>
      <c r="X280" s="51">
        <f t="shared" si="170"/>
        <v>-0.33027223546956874</v>
      </c>
      <c r="Y280" s="51">
        <f t="shared" si="170"/>
        <v>-0.33394749764402765</v>
      </c>
      <c r="Z280" s="51">
        <f t="shared" si="170"/>
        <v>-0.33394749764402765</v>
      </c>
      <c r="AA280" s="51">
        <f t="shared" si="170"/>
        <v>-0.33510229799882607</v>
      </c>
      <c r="AB280" s="51">
        <f t="shared" si="170"/>
        <v>-0.33604488627552787</v>
      </c>
      <c r="AC280" s="51">
        <f t="shared" si="170"/>
        <v>-0.36018144292756316</v>
      </c>
      <c r="AD280" s="51">
        <f t="shared" si="170"/>
        <v>-0.32410169872390315</v>
      </c>
      <c r="AE280" s="51">
        <f t="shared" si="170"/>
        <v>-0.32606804570900272</v>
      </c>
      <c r="AF280" s="51">
        <f t="shared" si="170"/>
        <v>-0.32682901136050535</v>
      </c>
      <c r="AG280" s="51">
        <f t="shared" si="170"/>
        <v>-0.32682901136050535</v>
      </c>
      <c r="AH280" s="51">
        <f t="shared" si="170"/>
        <v>-0.32682901136050535</v>
      </c>
      <c r="AI280" s="51">
        <f t="shared" si="170"/>
        <v>-0.36003424466786216</v>
      </c>
      <c r="AJ280" s="51">
        <f t="shared" si="170"/>
        <v>-0.34019613159274542</v>
      </c>
      <c r="AK280" s="51">
        <f t="shared" si="170"/>
        <v>-0.36997745094127188</v>
      </c>
      <c r="AL280" s="51">
        <f t="shared" si="170"/>
        <v>-0.38658990180443698</v>
      </c>
      <c r="AM280" s="51">
        <f t="shared" si="170"/>
        <v>-0.38658990180443698</v>
      </c>
      <c r="AN280" s="51">
        <f t="shared" si="170"/>
        <v>-0.38705303281404257</v>
      </c>
      <c r="AO280" s="51">
        <f t="shared" si="170"/>
        <v>-0.38705303281404257</v>
      </c>
      <c r="AP280" s="50"/>
      <c r="AQ280" s="5" cm="1">
        <f t="array" ref="AQ280">AVERAGE(IF(ISERROR(C280:AO280),"",C280:AO280))</f>
        <v>-0.32122674110399346</v>
      </c>
    </row>
    <row r="281" spans="1:43">
      <c r="A281" s="50"/>
      <c r="B281" s="50">
        <f t="shared" si="146"/>
        <v>2005</v>
      </c>
      <c r="C281" s="51">
        <f t="shared" ref="C281:AO281" si="171">-(1-2^C233)</f>
        <v>-0.19136125097713375</v>
      </c>
      <c r="D281" s="51">
        <f t="shared" si="171"/>
        <v>-0.23813404959324413</v>
      </c>
      <c r="E281" s="51">
        <f t="shared" si="171"/>
        <v>-0.28712708227458716</v>
      </c>
      <c r="F281" s="51">
        <f t="shared" si="171"/>
        <v>-0.28144894308557034</v>
      </c>
      <c r="G281" s="51">
        <f t="shared" si="171"/>
        <v>-0.27896220895564516</v>
      </c>
      <c r="H281" s="51">
        <f t="shared" si="171"/>
        <v>-0.29429921597166309</v>
      </c>
      <c r="I281" s="51">
        <f t="shared" si="171"/>
        <v>-0.3073632644088059</v>
      </c>
      <c r="J281" s="51">
        <f t="shared" si="171"/>
        <v>-0.29578282993456795</v>
      </c>
      <c r="K281" s="51">
        <f t="shared" si="171"/>
        <v>-0.29291491862245655</v>
      </c>
      <c r="L281" s="51">
        <f t="shared" si="171"/>
        <v>-0.32379106444377126</v>
      </c>
      <c r="M281" s="51">
        <f t="shared" si="171"/>
        <v>-0.3235644989601334</v>
      </c>
      <c r="N281" s="51">
        <f t="shared" si="171"/>
        <v>-0.32729756675265265</v>
      </c>
      <c r="O281" s="51">
        <f t="shared" si="171"/>
        <v>-0.28166406829561164</v>
      </c>
      <c r="P281" s="51">
        <f t="shared" si="171"/>
        <v>-0.2830772540030958</v>
      </c>
      <c r="Q281" s="51">
        <f t="shared" si="171"/>
        <v>-0.28345680544804586</v>
      </c>
      <c r="R281" s="51">
        <f t="shared" si="171"/>
        <v>-0.28338053051086765</v>
      </c>
      <c r="S281" s="51">
        <f t="shared" si="171"/>
        <v>-0.31248623560282818</v>
      </c>
      <c r="T281" s="51">
        <f t="shared" si="171"/>
        <v>-0.31248623560282818</v>
      </c>
      <c r="U281" s="51">
        <f t="shared" si="171"/>
        <v>-0.31248623560282818</v>
      </c>
      <c r="V281" s="51">
        <f t="shared" si="171"/>
        <v>-0.31248623560282818</v>
      </c>
      <c r="W281" s="51">
        <f t="shared" si="171"/>
        <v>-0.31205091999376966</v>
      </c>
      <c r="X281" s="51">
        <f t="shared" si="171"/>
        <v>-0.32614275183248642</v>
      </c>
      <c r="Y281" s="51">
        <f t="shared" si="171"/>
        <v>-0.33068990708231705</v>
      </c>
      <c r="Z281" s="51">
        <f t="shared" si="171"/>
        <v>-0.33088678567879926</v>
      </c>
      <c r="AA281" s="51">
        <f t="shared" si="171"/>
        <v>-0.3319935897973747</v>
      </c>
      <c r="AB281" s="51">
        <f t="shared" si="171"/>
        <v>-0.33289626701544317</v>
      </c>
      <c r="AC281" s="51">
        <f t="shared" si="171"/>
        <v>-0.35674695847212579</v>
      </c>
      <c r="AD281" s="51">
        <f t="shared" si="171"/>
        <v>-0.32254986623498194</v>
      </c>
      <c r="AE281" s="51">
        <f t="shared" si="171"/>
        <v>-0.32444075045965848</v>
      </c>
      <c r="AF281" s="51">
        <f t="shared" si="171"/>
        <v>-0.32518861558124779</v>
      </c>
      <c r="AG281" s="51">
        <f t="shared" si="171"/>
        <v>-0.32518861558124779</v>
      </c>
      <c r="AH281" s="51">
        <f t="shared" si="171"/>
        <v>-0.32518861558124779</v>
      </c>
      <c r="AI281" s="51">
        <f t="shared" si="171"/>
        <v>-0.35733075284698823</v>
      </c>
      <c r="AJ281" s="51">
        <f t="shared" si="171"/>
        <v>-0.33883540325057315</v>
      </c>
      <c r="AK281" s="51">
        <f t="shared" si="171"/>
        <v>-0.36716649974391824</v>
      </c>
      <c r="AL281" s="51">
        <f t="shared" si="171"/>
        <v>-0.38606854816278124</v>
      </c>
      <c r="AM281" s="51">
        <f t="shared" si="171"/>
        <v>-0.38606854816278124</v>
      </c>
      <c r="AN281" s="51">
        <f t="shared" si="171"/>
        <v>-0.38651394666841055</v>
      </c>
      <c r="AO281" s="51">
        <f t="shared" si="171"/>
        <v>-0.38651394666841055</v>
      </c>
      <c r="AP281" s="50"/>
      <c r="AQ281" s="5" cm="1">
        <f t="array" ref="AQ281">AVERAGE(IF(ISERROR(C281:AO281),"",C281:AO281))</f>
        <v>-0.31733414829394158</v>
      </c>
    </row>
    <row r="282" spans="1:43">
      <c r="A282" s="50"/>
      <c r="B282" s="50">
        <f t="shared" si="146"/>
        <v>2006</v>
      </c>
      <c r="C282" s="51">
        <f t="shared" ref="C282:AO282" si="172">-(1-2^C234)</f>
        <v>-0.15404912865748333</v>
      </c>
      <c r="D282" s="51">
        <f t="shared" si="172"/>
        <v>-0.176782363237865</v>
      </c>
      <c r="E282" s="51">
        <f t="shared" si="172"/>
        <v>-0.25807900276442564</v>
      </c>
      <c r="F282" s="51">
        <f t="shared" si="172"/>
        <v>-0.25486604106762067</v>
      </c>
      <c r="G282" s="51">
        <f t="shared" si="172"/>
        <v>-0.25300583720040903</v>
      </c>
      <c r="H282" s="51">
        <f t="shared" si="172"/>
        <v>-0.26624965987032878</v>
      </c>
      <c r="I282" s="51">
        <f t="shared" si="172"/>
        <v>-0.28453246536437604</v>
      </c>
      <c r="J282" s="51">
        <f t="shared" si="172"/>
        <v>-0.2879052729138345</v>
      </c>
      <c r="K282" s="51">
        <f t="shared" si="172"/>
        <v>-0.28536596252486579</v>
      </c>
      <c r="L282" s="51">
        <f t="shared" si="172"/>
        <v>-0.31484980457502809</v>
      </c>
      <c r="M282" s="51">
        <f t="shared" si="172"/>
        <v>-0.31456546983150968</v>
      </c>
      <c r="N282" s="51">
        <f t="shared" si="172"/>
        <v>-0.31880643978422674</v>
      </c>
      <c r="O282" s="51">
        <f t="shared" si="172"/>
        <v>-0.27773403925864881</v>
      </c>
      <c r="P282" s="51">
        <f t="shared" si="172"/>
        <v>-0.27787306185144511</v>
      </c>
      <c r="Q282" s="51">
        <f t="shared" si="172"/>
        <v>-0.27876676017496049</v>
      </c>
      <c r="R282" s="51">
        <f t="shared" si="172"/>
        <v>-0.27865961994245603</v>
      </c>
      <c r="S282" s="51">
        <f t="shared" si="172"/>
        <v>-0.30720212382724388</v>
      </c>
      <c r="T282" s="51">
        <f t="shared" si="172"/>
        <v>-0.30720212382724388</v>
      </c>
      <c r="U282" s="51">
        <f t="shared" si="172"/>
        <v>-0.30720212382724388</v>
      </c>
      <c r="V282" s="51">
        <f t="shared" si="172"/>
        <v>-0.30720212382724388</v>
      </c>
      <c r="W282" s="51">
        <f t="shared" si="172"/>
        <v>-0.30679837588230374</v>
      </c>
      <c r="X282" s="51">
        <f t="shared" si="172"/>
        <v>-0.32009443802205451</v>
      </c>
      <c r="Y282" s="51">
        <f t="shared" si="172"/>
        <v>-0.32584737657889296</v>
      </c>
      <c r="Z282" s="51">
        <f t="shared" si="172"/>
        <v>-0.32581266592814295</v>
      </c>
      <c r="AA282" s="51">
        <f t="shared" si="172"/>
        <v>-0.32685967507467351</v>
      </c>
      <c r="AB282" s="51">
        <f t="shared" si="172"/>
        <v>-0.32771243800499983</v>
      </c>
      <c r="AC282" s="51">
        <f t="shared" si="172"/>
        <v>-0.35091719509726571</v>
      </c>
      <c r="AD282" s="51">
        <f t="shared" si="172"/>
        <v>-0.31760182762670275</v>
      </c>
      <c r="AE282" s="51">
        <f t="shared" si="172"/>
        <v>-0.31958485882544985</v>
      </c>
      <c r="AF282" s="51">
        <f t="shared" si="172"/>
        <v>-0.32033222758986546</v>
      </c>
      <c r="AG282" s="51">
        <f t="shared" si="172"/>
        <v>-0.32033222758986546</v>
      </c>
      <c r="AH282" s="51">
        <f t="shared" si="172"/>
        <v>-0.32033222758986546</v>
      </c>
      <c r="AI282" s="51">
        <f t="shared" si="172"/>
        <v>-0.35132054140467373</v>
      </c>
      <c r="AJ282" s="51">
        <f t="shared" si="172"/>
        <v>-0.3334458231306392</v>
      </c>
      <c r="AK282" s="51">
        <f t="shared" si="172"/>
        <v>-0.36077935050991372</v>
      </c>
      <c r="AL282" s="51">
        <f t="shared" si="172"/>
        <v>-0.38123552754324186</v>
      </c>
      <c r="AM282" s="51">
        <f t="shared" si="172"/>
        <v>-0.38123552754324186</v>
      </c>
      <c r="AN282" s="51">
        <f t="shared" si="172"/>
        <v>-0.38165695436391334</v>
      </c>
      <c r="AO282" s="51">
        <f t="shared" si="172"/>
        <v>-0.38165695436391334</v>
      </c>
      <c r="AP282" s="50"/>
      <c r="AQ282" s="5" cm="1">
        <f t="array" ref="AQ282">AVERAGE(IF(ISERROR(C282:AO282),"",C282:AO282))</f>
        <v>-0.30678091376918143</v>
      </c>
    </row>
    <row r="283" spans="1:43">
      <c r="A283" s="50"/>
      <c r="B283" s="50">
        <f t="shared" si="146"/>
        <v>2007</v>
      </c>
      <c r="C283" s="51">
        <f t="shared" ref="C283:AO283" si="173">-(1-2^C235)</f>
        <v>-0.15598516532061246</v>
      </c>
      <c r="D283" s="51">
        <f t="shared" si="173"/>
        <v>-0.19280425038658078</v>
      </c>
      <c r="E283" s="51">
        <f t="shared" si="173"/>
        <v>-0.25557955353980266</v>
      </c>
      <c r="F283" s="51">
        <f t="shared" si="173"/>
        <v>-0.25098114649882075</v>
      </c>
      <c r="G283" s="51">
        <f t="shared" si="173"/>
        <v>-0.25060236949314774</v>
      </c>
      <c r="H283" s="51">
        <f t="shared" si="173"/>
        <v>-0.26235057947783458</v>
      </c>
      <c r="I283" s="51">
        <f t="shared" si="173"/>
        <v>-0.28102620346155838</v>
      </c>
      <c r="J283" s="51">
        <f t="shared" si="173"/>
        <v>-0.28457326815745809</v>
      </c>
      <c r="K283" s="51">
        <f t="shared" si="173"/>
        <v>-0.28226268377946473</v>
      </c>
      <c r="L283" s="51">
        <f t="shared" si="173"/>
        <v>-0.31008368516939744</v>
      </c>
      <c r="M283" s="51">
        <f t="shared" si="173"/>
        <v>-0.31059922864216416</v>
      </c>
      <c r="N283" s="51">
        <f t="shared" si="173"/>
        <v>-0.31479902661178427</v>
      </c>
      <c r="O283" s="51">
        <f t="shared" si="173"/>
        <v>-0.27595066458303141</v>
      </c>
      <c r="P283" s="51">
        <f t="shared" si="173"/>
        <v>-0.276824828518066</v>
      </c>
      <c r="Q283" s="51">
        <f t="shared" si="173"/>
        <v>-0.27786642618147495</v>
      </c>
      <c r="R283" s="51">
        <f t="shared" si="173"/>
        <v>-0.27816109121679888</v>
      </c>
      <c r="S283" s="51">
        <f t="shared" si="173"/>
        <v>-0.30428567913472049</v>
      </c>
      <c r="T283" s="51">
        <f t="shared" si="173"/>
        <v>-0.30428567913472049</v>
      </c>
      <c r="U283" s="51">
        <f t="shared" si="173"/>
        <v>-0.30428567913472049</v>
      </c>
      <c r="V283" s="51">
        <f t="shared" si="173"/>
        <v>-0.30428567913472049</v>
      </c>
      <c r="W283" s="51">
        <f t="shared" si="173"/>
        <v>-0.30390961939847605</v>
      </c>
      <c r="X283" s="51">
        <f t="shared" si="173"/>
        <v>-0.31641236239997172</v>
      </c>
      <c r="Y283" s="51">
        <f t="shared" si="173"/>
        <v>-0.32227050078267394</v>
      </c>
      <c r="Z283" s="51">
        <f t="shared" si="173"/>
        <v>-0.32224184030123115</v>
      </c>
      <c r="AA283" s="51">
        <f t="shared" si="173"/>
        <v>-0.32322798037817746</v>
      </c>
      <c r="AB283" s="51">
        <f t="shared" si="173"/>
        <v>-0.32403039900696695</v>
      </c>
      <c r="AC283" s="51">
        <f t="shared" si="173"/>
        <v>-0.34683897450920442</v>
      </c>
      <c r="AD283" s="51">
        <f t="shared" si="173"/>
        <v>-0.31659519527465041</v>
      </c>
      <c r="AE283" s="51">
        <f t="shared" si="173"/>
        <v>-0.31832389221164958</v>
      </c>
      <c r="AF283" s="51">
        <f t="shared" si="173"/>
        <v>-0.31904269837297405</v>
      </c>
      <c r="AG283" s="51">
        <f t="shared" si="173"/>
        <v>-0.31904269837297405</v>
      </c>
      <c r="AH283" s="51">
        <f t="shared" si="173"/>
        <v>-0.31904269837297405</v>
      </c>
      <c r="AI283" s="51">
        <f t="shared" si="173"/>
        <v>-0.34961340803778607</v>
      </c>
      <c r="AJ283" s="51">
        <f t="shared" si="173"/>
        <v>-0.33211772441501286</v>
      </c>
      <c r="AK283" s="51">
        <f t="shared" si="173"/>
        <v>-0.35834980321356269</v>
      </c>
      <c r="AL283" s="51">
        <f t="shared" si="173"/>
        <v>-0.3815336095891777</v>
      </c>
      <c r="AM283" s="51">
        <f t="shared" si="173"/>
        <v>-0.3815336095891777</v>
      </c>
      <c r="AN283" s="51">
        <f t="shared" si="173"/>
        <v>-0.38193424284776856</v>
      </c>
      <c r="AO283" s="51">
        <f t="shared" si="173"/>
        <v>-0.38193424284776856</v>
      </c>
      <c r="AP283" s="50"/>
      <c r="AQ283" s="5" cm="1">
        <f t="array" ref="AQ283">AVERAGE(IF(ISERROR(C283:AO283),"",C283:AO283))</f>
        <v>-0.30501508685895007</v>
      </c>
    </row>
    <row r="284" spans="1:43">
      <c r="A284" s="50"/>
      <c r="B284" s="50">
        <f t="shared" si="146"/>
        <v>2008</v>
      </c>
      <c r="C284" s="51">
        <f t="shared" ref="C284:AO284" si="174">-(1-2^C236)</f>
        <v>-0.16325682997030966</v>
      </c>
      <c r="D284" s="51">
        <f t="shared" si="174"/>
        <v>-0.19208451216542988</v>
      </c>
      <c r="E284" s="51">
        <f t="shared" si="174"/>
        <v>-0.23698933417158741</v>
      </c>
      <c r="F284" s="51">
        <f t="shared" si="174"/>
        <v>-0.23573898868066989</v>
      </c>
      <c r="G284" s="51">
        <f t="shared" si="174"/>
        <v>-0.23480298047393267</v>
      </c>
      <c r="H284" s="51">
        <f t="shared" si="174"/>
        <v>-0.24456811848542492</v>
      </c>
      <c r="I284" s="51">
        <f t="shared" si="174"/>
        <v>-0.24892417596895122</v>
      </c>
      <c r="J284" s="51">
        <f t="shared" si="174"/>
        <v>-0.26713403653516099</v>
      </c>
      <c r="K284" s="51">
        <f t="shared" si="174"/>
        <v>-0.26553902889924641</v>
      </c>
      <c r="L284" s="51">
        <f t="shared" si="174"/>
        <v>-0.28914317324810312</v>
      </c>
      <c r="M284" s="51">
        <f t="shared" si="174"/>
        <v>-0.29048624840668269</v>
      </c>
      <c r="N284" s="51">
        <f t="shared" si="174"/>
        <v>-0.29361132963522574</v>
      </c>
      <c r="O284" s="51">
        <f t="shared" si="174"/>
        <v>-0.2641137337932834</v>
      </c>
      <c r="P284" s="51">
        <f t="shared" si="174"/>
        <v>-0.26605597619039689</v>
      </c>
      <c r="Q284" s="51">
        <f t="shared" si="174"/>
        <v>-0.26689118269986234</v>
      </c>
      <c r="R284" s="51">
        <f t="shared" si="174"/>
        <v>-0.26702151409111174</v>
      </c>
      <c r="S284" s="51">
        <f t="shared" si="174"/>
        <v>-0.29276742160048697</v>
      </c>
      <c r="T284" s="51">
        <f t="shared" si="174"/>
        <v>-0.29276742160048697</v>
      </c>
      <c r="U284" s="51">
        <f t="shared" si="174"/>
        <v>-0.29276742160048697</v>
      </c>
      <c r="V284" s="51">
        <f t="shared" si="174"/>
        <v>-0.29276742160048697</v>
      </c>
      <c r="W284" s="51">
        <f t="shared" si="174"/>
        <v>-0.29244128635351452</v>
      </c>
      <c r="X284" s="51">
        <f t="shared" si="174"/>
        <v>-0.30398545020672907</v>
      </c>
      <c r="Y284" s="51">
        <f t="shared" si="174"/>
        <v>-0.30892988561658052</v>
      </c>
      <c r="Z284" s="51">
        <f t="shared" si="174"/>
        <v>-0.3089175579397937</v>
      </c>
      <c r="AA284" s="51">
        <f t="shared" si="174"/>
        <v>-0.30980978518917746</v>
      </c>
      <c r="AB284" s="51">
        <f t="shared" si="174"/>
        <v>-0.31053323159729751</v>
      </c>
      <c r="AC284" s="51">
        <f t="shared" si="174"/>
        <v>-0.33229680381053406</v>
      </c>
      <c r="AD284" s="51">
        <f t="shared" si="174"/>
        <v>-0.30672140598809683</v>
      </c>
      <c r="AE284" s="51">
        <f t="shared" si="174"/>
        <v>-0.30815499403178004</v>
      </c>
      <c r="AF284" s="51">
        <f t="shared" si="174"/>
        <v>-0.30888148097366164</v>
      </c>
      <c r="AG284" s="51">
        <f t="shared" si="174"/>
        <v>-0.30888148097366164</v>
      </c>
      <c r="AH284" s="51">
        <f t="shared" si="174"/>
        <v>-0.30888148097366164</v>
      </c>
      <c r="AI284" s="51">
        <f t="shared" si="174"/>
        <v>-0.33765655975254194</v>
      </c>
      <c r="AJ284" s="51">
        <f t="shared" si="174"/>
        <v>-0.32306677308518872</v>
      </c>
      <c r="AK284" s="51">
        <f t="shared" si="174"/>
        <v>-0.34823244130169884</v>
      </c>
      <c r="AL284" s="51">
        <f t="shared" si="174"/>
        <v>-0.37279148189711553</v>
      </c>
      <c r="AM284" s="51">
        <f t="shared" si="174"/>
        <v>-0.37279148189711553</v>
      </c>
      <c r="AN284" s="51">
        <f t="shared" si="174"/>
        <v>-0.37334789244324484</v>
      </c>
      <c r="AO284" s="51">
        <f t="shared" si="174"/>
        <v>-0.37334789244324484</v>
      </c>
      <c r="AP284" s="50"/>
      <c r="AQ284" s="5" cm="1">
        <f t="array" ref="AQ284">AVERAGE(IF(ISERROR(C284:AO284),"",C284:AO284))</f>
        <v>-0.29248974913569153</v>
      </c>
    </row>
    <row r="285" spans="1:43">
      <c r="A285" s="50"/>
      <c r="B285" s="50">
        <f t="shared" si="146"/>
        <v>2009</v>
      </c>
      <c r="C285" s="51">
        <f t="shared" ref="C285:AO285" si="175">-(1-2^C237)</f>
        <v>-0.16612884919582427</v>
      </c>
      <c r="D285" s="51">
        <f t="shared" si="175"/>
        <v>-0.19336375159363262</v>
      </c>
      <c r="E285" s="51">
        <f t="shared" si="175"/>
        <v>-0.2325996672685825</v>
      </c>
      <c r="F285" s="51">
        <f t="shared" si="175"/>
        <v>-0.23265744285247114</v>
      </c>
      <c r="G285" s="51">
        <f t="shared" si="175"/>
        <v>-0.22843437660918875</v>
      </c>
      <c r="H285" s="51">
        <f t="shared" si="175"/>
        <v>-0.23728730749299898</v>
      </c>
      <c r="I285" s="51">
        <f t="shared" si="175"/>
        <v>-0.2409689082322678</v>
      </c>
      <c r="J285" s="51">
        <f t="shared" si="175"/>
        <v>-0.25911555135354314</v>
      </c>
      <c r="K285" s="51">
        <f t="shared" si="175"/>
        <v>-0.25777487369650154</v>
      </c>
      <c r="L285" s="51">
        <f t="shared" si="175"/>
        <v>-0.27954055431804836</v>
      </c>
      <c r="M285" s="51">
        <f t="shared" si="175"/>
        <v>-0.28085423863293502</v>
      </c>
      <c r="N285" s="51">
        <f t="shared" si="175"/>
        <v>-0.28400137087510058</v>
      </c>
      <c r="O285" s="51">
        <f t="shared" si="175"/>
        <v>-0.25732963157944189</v>
      </c>
      <c r="P285" s="51">
        <f t="shared" si="175"/>
        <v>-0.2590865922543224</v>
      </c>
      <c r="Q285" s="51">
        <f t="shared" si="175"/>
        <v>-0.25921856002721277</v>
      </c>
      <c r="R285" s="51">
        <f t="shared" si="175"/>
        <v>-0.2590953104640622</v>
      </c>
      <c r="S285" s="51">
        <f t="shared" si="175"/>
        <v>-0.28317977141226047</v>
      </c>
      <c r="T285" s="51">
        <f t="shared" si="175"/>
        <v>-0.28317977141226047</v>
      </c>
      <c r="U285" s="51">
        <f t="shared" si="175"/>
        <v>-0.28317977141226047</v>
      </c>
      <c r="V285" s="51">
        <f t="shared" si="175"/>
        <v>-0.28317977141226047</v>
      </c>
      <c r="W285" s="51">
        <f t="shared" si="175"/>
        <v>-0.28289400964558509</v>
      </c>
      <c r="X285" s="51">
        <f t="shared" si="175"/>
        <v>-0.29356896640350305</v>
      </c>
      <c r="Y285" s="51">
        <f t="shared" si="175"/>
        <v>-0.2984091066701593</v>
      </c>
      <c r="Z285" s="51">
        <f t="shared" si="175"/>
        <v>-0.29757916656485861</v>
      </c>
      <c r="AA285" s="51">
        <f t="shared" si="175"/>
        <v>-0.29838906459492931</v>
      </c>
      <c r="AB285" s="51">
        <f t="shared" si="175"/>
        <v>-0.29904377535811977</v>
      </c>
      <c r="AC285" s="51">
        <f t="shared" si="175"/>
        <v>-0.31907479590578691</v>
      </c>
      <c r="AD285" s="51">
        <f t="shared" si="175"/>
        <v>-0.29784010069721312</v>
      </c>
      <c r="AE285" s="51">
        <f t="shared" si="175"/>
        <v>-0.29895512095241794</v>
      </c>
      <c r="AF285" s="51">
        <f t="shared" si="175"/>
        <v>-0.29972468499487126</v>
      </c>
      <c r="AG285" s="51">
        <f t="shared" si="175"/>
        <v>-0.29972468499487126</v>
      </c>
      <c r="AH285" s="51">
        <f t="shared" si="175"/>
        <v>-0.29972468499487126</v>
      </c>
      <c r="AI285" s="51">
        <f t="shared" si="175"/>
        <v>-0.32722757483296261</v>
      </c>
      <c r="AJ285" s="51">
        <f t="shared" si="175"/>
        <v>-0.31400015851204499</v>
      </c>
      <c r="AK285" s="51">
        <f t="shared" si="175"/>
        <v>-0.33376379514389598</v>
      </c>
      <c r="AL285" s="51">
        <f t="shared" si="175"/>
        <v>-0.35983795588594236</v>
      </c>
      <c r="AM285" s="51">
        <f t="shared" si="175"/>
        <v>-0.35983795588594236</v>
      </c>
      <c r="AN285" s="51">
        <f t="shared" si="175"/>
        <v>-0.36057667433801455</v>
      </c>
      <c r="AO285" s="51">
        <f t="shared" si="175"/>
        <v>-0.36048373539323353</v>
      </c>
      <c r="AP285" s="50"/>
      <c r="AQ285" s="5" cm="1">
        <f t="array" ref="AQ285">AVERAGE(IF(ISERROR(C285:AO285),"",C285:AO285))</f>
        <v>-0.28361107907344613</v>
      </c>
    </row>
    <row r="286" spans="1:43">
      <c r="A286" s="50"/>
      <c r="B286" s="50">
        <f t="shared" si="146"/>
        <v>2010</v>
      </c>
      <c r="C286" s="51">
        <f t="shared" ref="C286:AO286" si="176">-(1-2^C238)</f>
        <v>-0.18069739478183744</v>
      </c>
      <c r="D286" s="51">
        <f t="shared" si="176"/>
        <v>-0.20348194045833401</v>
      </c>
      <c r="E286" s="51">
        <f t="shared" si="176"/>
        <v>-0.23190708817592631</v>
      </c>
      <c r="F286" s="51">
        <f t="shared" si="176"/>
        <v>-0.23058106484338503</v>
      </c>
      <c r="G286" s="51">
        <f t="shared" si="176"/>
        <v>-0.22637176299660611</v>
      </c>
      <c r="H286" s="51">
        <f t="shared" si="176"/>
        <v>-0.23433195593843203</v>
      </c>
      <c r="I286" s="51">
        <f t="shared" si="176"/>
        <v>-0.22310661864562376</v>
      </c>
      <c r="J286" s="51">
        <f t="shared" si="176"/>
        <v>-0.2449527676591069</v>
      </c>
      <c r="K286" s="51">
        <f t="shared" si="176"/>
        <v>-0.24440666488434992</v>
      </c>
      <c r="L286" s="51">
        <f t="shared" si="176"/>
        <v>-0.2623201347254045</v>
      </c>
      <c r="M286" s="51">
        <f t="shared" si="176"/>
        <v>-0.26356131449588771</v>
      </c>
      <c r="N286" s="51">
        <f t="shared" si="176"/>
        <v>-0.26668265017363213</v>
      </c>
      <c r="O286" s="51">
        <f t="shared" si="176"/>
        <v>-0.24479136463180662</v>
      </c>
      <c r="P286" s="51">
        <f t="shared" si="176"/>
        <v>-0.24787203698432525</v>
      </c>
      <c r="Q286" s="51">
        <f t="shared" si="176"/>
        <v>-0.24786342194105682</v>
      </c>
      <c r="R286" s="51">
        <f t="shared" si="176"/>
        <v>-0.24784890675476812</v>
      </c>
      <c r="S286" s="51">
        <f t="shared" si="176"/>
        <v>-0.26976360761444673</v>
      </c>
      <c r="T286" s="51">
        <f t="shared" si="176"/>
        <v>-0.26976360761444673</v>
      </c>
      <c r="U286" s="51">
        <f t="shared" si="176"/>
        <v>-0.26976360761444673</v>
      </c>
      <c r="V286" s="51">
        <f t="shared" si="176"/>
        <v>-0.26976360761444673</v>
      </c>
      <c r="W286" s="51">
        <f t="shared" si="176"/>
        <v>-0.26952682026930186</v>
      </c>
      <c r="X286" s="51">
        <f t="shared" si="176"/>
        <v>-0.27884435052790757</v>
      </c>
      <c r="Y286" s="51">
        <f t="shared" si="176"/>
        <v>-0.28327680400773747</v>
      </c>
      <c r="Z286" s="51">
        <f t="shared" si="176"/>
        <v>-0.28250166379985397</v>
      </c>
      <c r="AA286" s="51">
        <f t="shared" si="176"/>
        <v>-0.28321148558353093</v>
      </c>
      <c r="AB286" s="51">
        <f t="shared" si="176"/>
        <v>-0.28378298160822313</v>
      </c>
      <c r="AC286" s="51">
        <f t="shared" si="176"/>
        <v>-0.30248972440138766</v>
      </c>
      <c r="AD286" s="51">
        <f t="shared" si="176"/>
        <v>-0.28598805538595873</v>
      </c>
      <c r="AE286" s="51">
        <f t="shared" si="176"/>
        <v>-0.28699334524813525</v>
      </c>
      <c r="AF286" s="51">
        <f t="shared" si="176"/>
        <v>-0.28775198459353801</v>
      </c>
      <c r="AG286" s="51">
        <f t="shared" si="176"/>
        <v>-0.28775198459353801</v>
      </c>
      <c r="AH286" s="51">
        <f t="shared" si="176"/>
        <v>-0.28775198459353801</v>
      </c>
      <c r="AI286" s="51">
        <f t="shared" si="176"/>
        <v>-0.31269431013877436</v>
      </c>
      <c r="AJ286" s="51">
        <f t="shared" si="176"/>
        <v>-0.30255062948765032</v>
      </c>
      <c r="AK286" s="51">
        <f t="shared" si="176"/>
        <v>-0.32068601856155932</v>
      </c>
      <c r="AL286" s="51">
        <f t="shared" si="176"/>
        <v>-0.34725317597772498</v>
      </c>
      <c r="AM286" s="51">
        <f t="shared" si="176"/>
        <v>-0.34725317597772498</v>
      </c>
      <c r="AN286" s="51">
        <f t="shared" si="176"/>
        <v>-0.34831528083799179</v>
      </c>
      <c r="AO286" s="51">
        <f t="shared" si="176"/>
        <v>-0.34823424024416672</v>
      </c>
      <c r="AP286" s="50"/>
      <c r="AQ286" s="5" cm="1">
        <f t="array" ref="AQ286">AVERAGE(IF(ISERROR(C286:AO286),"",C286:AO286))</f>
        <v>-0.27247921883042342</v>
      </c>
    </row>
    <row r="287" spans="1:43">
      <c r="A287" s="50"/>
      <c r="B287" s="50">
        <f t="shared" si="146"/>
        <v>2011</v>
      </c>
      <c r="C287" s="51">
        <f t="shared" ref="C287:AO287" si="177">-(1-2^C239)</f>
        <v>-0.17218631027634435</v>
      </c>
      <c r="D287" s="51">
        <f t="shared" si="177"/>
        <v>-0.18980247466045497</v>
      </c>
      <c r="E287" s="51">
        <f t="shared" si="177"/>
        <v>-0.22015276146262253</v>
      </c>
      <c r="F287" s="51">
        <f t="shared" si="177"/>
        <v>-0.21845194535135681</v>
      </c>
      <c r="G287" s="51">
        <f t="shared" si="177"/>
        <v>-0.21363572822590959</v>
      </c>
      <c r="H287" s="51">
        <f t="shared" si="177"/>
        <v>-0.22037822816901476</v>
      </c>
      <c r="I287" s="51">
        <f t="shared" si="177"/>
        <v>-0.21469615007304832</v>
      </c>
      <c r="J287" s="51">
        <f t="shared" si="177"/>
        <v>-0.2403750802572161</v>
      </c>
      <c r="K287" s="51">
        <f t="shared" si="177"/>
        <v>-0.23998976467862021</v>
      </c>
      <c r="L287" s="51">
        <f t="shared" si="177"/>
        <v>-0.25336131652932314</v>
      </c>
      <c r="M287" s="51">
        <f t="shared" si="177"/>
        <v>-0.25451012691504127</v>
      </c>
      <c r="N287" s="51">
        <f t="shared" si="177"/>
        <v>-0.25679374544725964</v>
      </c>
      <c r="O287" s="51">
        <f t="shared" si="177"/>
        <v>-0.2389740576043623</v>
      </c>
      <c r="P287" s="51">
        <f t="shared" si="177"/>
        <v>-0.2426684817054231</v>
      </c>
      <c r="Q287" s="51">
        <f t="shared" si="177"/>
        <v>-0.24430220993600826</v>
      </c>
      <c r="R287" s="51">
        <f t="shared" si="177"/>
        <v>-0.24377581796397141</v>
      </c>
      <c r="S287" s="51">
        <f t="shared" si="177"/>
        <v>-0.26322711944269006</v>
      </c>
      <c r="T287" s="51">
        <f t="shared" si="177"/>
        <v>-0.26322711944269006</v>
      </c>
      <c r="U287" s="51">
        <f t="shared" si="177"/>
        <v>-0.26322711944269006</v>
      </c>
      <c r="V287" s="51">
        <f t="shared" si="177"/>
        <v>-0.26373847920243232</v>
      </c>
      <c r="W287" s="51">
        <f t="shared" si="177"/>
        <v>-0.26353230789087356</v>
      </c>
      <c r="X287" s="51">
        <f t="shared" si="177"/>
        <v>-0.27180897658306213</v>
      </c>
      <c r="Y287" s="51">
        <f t="shared" si="177"/>
        <v>-0.2757666015347251</v>
      </c>
      <c r="Z287" s="51">
        <f t="shared" si="177"/>
        <v>-0.2750698963658873</v>
      </c>
      <c r="AA287" s="51">
        <f t="shared" si="177"/>
        <v>-0.27566985777322939</v>
      </c>
      <c r="AB287" s="51">
        <f t="shared" si="177"/>
        <v>-0.27637870347154025</v>
      </c>
      <c r="AC287" s="51">
        <f t="shared" si="177"/>
        <v>-0.29348182709765758</v>
      </c>
      <c r="AD287" s="51">
        <f t="shared" si="177"/>
        <v>-0.27722515918063773</v>
      </c>
      <c r="AE287" s="51">
        <f t="shared" si="177"/>
        <v>-0.27820589788706329</v>
      </c>
      <c r="AF287" s="51">
        <f t="shared" si="177"/>
        <v>-0.27893306291023767</v>
      </c>
      <c r="AG287" s="51">
        <f t="shared" si="177"/>
        <v>-0.27893306291023767</v>
      </c>
      <c r="AH287" s="51">
        <f t="shared" si="177"/>
        <v>-0.27893306291023767</v>
      </c>
      <c r="AI287" s="51">
        <f t="shared" si="177"/>
        <v>-0.301332408621932</v>
      </c>
      <c r="AJ287" s="51">
        <f t="shared" si="177"/>
        <v>-0.29279206614846276</v>
      </c>
      <c r="AK287" s="51">
        <f t="shared" si="177"/>
        <v>-0.30837550853019835</v>
      </c>
      <c r="AL287" s="51">
        <f t="shared" si="177"/>
        <v>-0.33436272668123035</v>
      </c>
      <c r="AM287" s="51">
        <f t="shared" si="177"/>
        <v>-0.33436272668123035</v>
      </c>
      <c r="AN287" s="51">
        <f t="shared" si="177"/>
        <v>-0.33533430823318922</v>
      </c>
      <c r="AO287" s="51">
        <f t="shared" si="177"/>
        <v>-0.33526402660318488</v>
      </c>
      <c r="AP287" s="50"/>
      <c r="AQ287" s="5" cm="1">
        <f t="array" ref="AQ287">AVERAGE(IF(ISERROR(C287:AO287),"",C287:AO287))</f>
        <v>-0.26367272371285377</v>
      </c>
    </row>
    <row r="288" spans="1:43">
      <c r="A288" s="50"/>
      <c r="B288" s="50">
        <f t="shared" si="146"/>
        <v>2012</v>
      </c>
      <c r="C288" s="51">
        <f t="shared" ref="C288:AO288" si="178">-(1-2^C240)</f>
        <v>-0.14211901705061536</v>
      </c>
      <c r="D288" s="51">
        <f t="shared" si="178"/>
        <v>-0.15505425375188908</v>
      </c>
      <c r="E288" s="51">
        <f t="shared" si="178"/>
        <v>-0.19101272677341097</v>
      </c>
      <c r="F288" s="51">
        <f t="shared" si="178"/>
        <v>-0.18946373625588919</v>
      </c>
      <c r="G288" s="51">
        <f t="shared" si="178"/>
        <v>-0.18691480687731177</v>
      </c>
      <c r="H288" s="51">
        <f t="shared" si="178"/>
        <v>-0.19219323055040571</v>
      </c>
      <c r="I288" s="51">
        <f t="shared" si="178"/>
        <v>-0.1909023651568581</v>
      </c>
      <c r="J288" s="51">
        <f t="shared" si="178"/>
        <v>-0.21990013120070517</v>
      </c>
      <c r="K288" s="51">
        <f t="shared" si="178"/>
        <v>-0.21987458625840106</v>
      </c>
      <c r="L288" s="51">
        <f t="shared" si="178"/>
        <v>-0.23309717728808765</v>
      </c>
      <c r="M288" s="51">
        <f t="shared" si="178"/>
        <v>-0.23414526275580183</v>
      </c>
      <c r="N288" s="51">
        <f t="shared" si="178"/>
        <v>-0.23420478805184852</v>
      </c>
      <c r="O288" s="51">
        <f t="shared" si="178"/>
        <v>-0.22388547977657391</v>
      </c>
      <c r="P288" s="51">
        <f t="shared" si="178"/>
        <v>-0.22714915045853101</v>
      </c>
      <c r="Q288" s="51">
        <f t="shared" si="178"/>
        <v>-0.22810669098248504</v>
      </c>
      <c r="R288" s="51">
        <f t="shared" si="178"/>
        <v>-0.22777818643798109</v>
      </c>
      <c r="S288" s="51">
        <f t="shared" si="178"/>
        <v>-0.24483006601204005</v>
      </c>
      <c r="T288" s="51">
        <f t="shared" si="178"/>
        <v>-0.24483006601204005</v>
      </c>
      <c r="U288" s="51">
        <f t="shared" si="178"/>
        <v>-0.24483006601204005</v>
      </c>
      <c r="V288" s="51">
        <f t="shared" si="178"/>
        <v>-0.24547629279942418</v>
      </c>
      <c r="W288" s="51">
        <f t="shared" si="178"/>
        <v>-0.2453162282331659</v>
      </c>
      <c r="X288" s="51">
        <f t="shared" si="178"/>
        <v>-0.25265891418797704</v>
      </c>
      <c r="Y288" s="51">
        <f t="shared" si="178"/>
        <v>-0.25626437511682654</v>
      </c>
      <c r="Z288" s="51">
        <f t="shared" si="178"/>
        <v>-0.255823877305148</v>
      </c>
      <c r="AA288" s="51">
        <f t="shared" si="178"/>
        <v>-0.25633373633627987</v>
      </c>
      <c r="AB288" s="51">
        <f t="shared" si="178"/>
        <v>-0.25693691261110352</v>
      </c>
      <c r="AC288" s="51">
        <f t="shared" si="178"/>
        <v>-0.27177984563134849</v>
      </c>
      <c r="AD288" s="51">
        <f t="shared" si="178"/>
        <v>-0.26082830280206104</v>
      </c>
      <c r="AE288" s="51">
        <f t="shared" si="178"/>
        <v>-0.26078128393536615</v>
      </c>
      <c r="AF288" s="51">
        <f t="shared" si="178"/>
        <v>-0.26149513882794451</v>
      </c>
      <c r="AG288" s="51">
        <f t="shared" si="178"/>
        <v>-0.26149513882794451</v>
      </c>
      <c r="AH288" s="51">
        <f t="shared" si="178"/>
        <v>-0.26149513882794451</v>
      </c>
      <c r="AI288" s="51">
        <f t="shared" si="178"/>
        <v>-0.2780838360871335</v>
      </c>
      <c r="AJ288" s="51">
        <f t="shared" si="178"/>
        <v>-0.27333550759421399</v>
      </c>
      <c r="AK288" s="51">
        <f t="shared" si="178"/>
        <v>-0.28520765028617334</v>
      </c>
      <c r="AL288" s="51">
        <f t="shared" si="178"/>
        <v>-0.31050191928392534</v>
      </c>
      <c r="AM288" s="51">
        <f t="shared" si="178"/>
        <v>-0.31050191928392534</v>
      </c>
      <c r="AN288" s="51">
        <f t="shared" si="178"/>
        <v>-0.31136177828554656</v>
      </c>
      <c r="AO288" s="51">
        <f t="shared" si="178"/>
        <v>-0.31125840700749685</v>
      </c>
      <c r="AP288" s="50"/>
      <c r="AQ288" s="5" cm="1">
        <f t="array" ref="AQ288">AVERAGE(IF(ISERROR(C288:AO288),"",C288:AO288))</f>
        <v>-0.24249302540856063</v>
      </c>
    </row>
    <row r="289" spans="1:43">
      <c r="A289" s="50"/>
      <c r="B289" s="50">
        <f t="shared" si="146"/>
        <v>2013</v>
      </c>
      <c r="C289" s="51">
        <f t="shared" ref="C289:AO289" si="179">-(1-2^C241)</f>
        <v>-0.14276434438296015</v>
      </c>
      <c r="D289" s="51">
        <f t="shared" si="179"/>
        <v>-0.15350560253514789</v>
      </c>
      <c r="E289" s="51">
        <f t="shared" si="179"/>
        <v>-0.18463746840381567</v>
      </c>
      <c r="F289" s="51">
        <f t="shared" si="179"/>
        <v>-0.18361540996609027</v>
      </c>
      <c r="G289" s="51">
        <f t="shared" si="179"/>
        <v>-0.18093922342465196</v>
      </c>
      <c r="H289" s="51">
        <f t="shared" si="179"/>
        <v>-0.18542676873435993</v>
      </c>
      <c r="I289" s="51">
        <f t="shared" si="179"/>
        <v>-0.18818324992763014</v>
      </c>
      <c r="J289" s="51">
        <f t="shared" si="179"/>
        <v>-0.2137368645525668</v>
      </c>
      <c r="K289" s="51">
        <f t="shared" si="179"/>
        <v>-0.21377884785662316</v>
      </c>
      <c r="L289" s="51">
        <f t="shared" si="179"/>
        <v>-0.22375100365433886</v>
      </c>
      <c r="M289" s="51">
        <f t="shared" si="179"/>
        <v>-0.22469029401702867</v>
      </c>
      <c r="N289" s="51">
        <f t="shared" si="179"/>
        <v>-0.22418073049630127</v>
      </c>
      <c r="O289" s="51">
        <f t="shared" si="179"/>
        <v>-0.21668247406508778</v>
      </c>
      <c r="P289" s="51">
        <f t="shared" si="179"/>
        <v>-0.22004890512512987</v>
      </c>
      <c r="Q289" s="51">
        <f t="shared" si="179"/>
        <v>-0.22167976560866731</v>
      </c>
      <c r="R289" s="51">
        <f t="shared" si="179"/>
        <v>-0.22154253015006187</v>
      </c>
      <c r="S289" s="51">
        <f t="shared" si="179"/>
        <v>-0.23779359425873059</v>
      </c>
      <c r="T289" s="51">
        <f t="shared" si="179"/>
        <v>-0.23779359425873059</v>
      </c>
      <c r="U289" s="51">
        <f t="shared" si="179"/>
        <v>-0.23779359425873059</v>
      </c>
      <c r="V289" s="51">
        <f t="shared" si="179"/>
        <v>-0.23832614911652816</v>
      </c>
      <c r="W289" s="51">
        <f t="shared" si="179"/>
        <v>-0.23819033687075408</v>
      </c>
      <c r="X289" s="51">
        <f t="shared" si="179"/>
        <v>-0.24515905835055674</v>
      </c>
      <c r="Y289" s="51">
        <f t="shared" si="179"/>
        <v>-0.24868064794458311</v>
      </c>
      <c r="Z289" s="51">
        <f t="shared" si="179"/>
        <v>-0.24832125357488344</v>
      </c>
      <c r="AA289" s="51">
        <f t="shared" si="179"/>
        <v>-0.24877139323150199</v>
      </c>
      <c r="AB289" s="51">
        <f t="shared" si="179"/>
        <v>-0.24930419320354569</v>
      </c>
      <c r="AC289" s="51">
        <f t="shared" si="179"/>
        <v>-0.26229090360571528</v>
      </c>
      <c r="AD289" s="51">
        <f t="shared" si="179"/>
        <v>-0.25392721035188148</v>
      </c>
      <c r="AE289" s="51">
        <f t="shared" si="179"/>
        <v>-0.25419659219662238</v>
      </c>
      <c r="AF289" s="51">
        <f t="shared" si="179"/>
        <v>-0.25486510658815031</v>
      </c>
      <c r="AG289" s="51">
        <f t="shared" si="179"/>
        <v>-0.25486510658815031</v>
      </c>
      <c r="AH289" s="51">
        <f t="shared" si="179"/>
        <v>-0.25486510658815031</v>
      </c>
      <c r="AI289" s="51">
        <f t="shared" si="179"/>
        <v>-0.2693285776926273</v>
      </c>
      <c r="AJ289" s="51">
        <f t="shared" si="179"/>
        <v>-0.2664319672744575</v>
      </c>
      <c r="AK289" s="51">
        <f t="shared" si="179"/>
        <v>-0.2754061200614214</v>
      </c>
      <c r="AL289" s="51">
        <f t="shared" si="179"/>
        <v>-0.30039532732143093</v>
      </c>
      <c r="AM289" s="51">
        <f t="shared" si="179"/>
        <v>-0.30039532732143093</v>
      </c>
      <c r="AN289" s="51">
        <f t="shared" si="179"/>
        <v>-0.30138194729271928</v>
      </c>
      <c r="AO289" s="51">
        <f t="shared" si="179"/>
        <v>-0.30132773481059016</v>
      </c>
      <c r="AP289" s="50"/>
      <c r="AQ289" s="5" cm="1">
        <f t="array" ref="AQ289">AVERAGE(IF(ISERROR(C289:AO289),"",C289:AO289))</f>
        <v>-0.23535831604262447</v>
      </c>
    </row>
    <row r="290" spans="1:43">
      <c r="A290" s="50"/>
      <c r="B290" s="50">
        <f t="shared" si="146"/>
        <v>2014</v>
      </c>
      <c r="C290" s="51">
        <f t="shared" ref="C290:AO290" si="180">-(1-2^C242)</f>
        <v>-0.14369934082483893</v>
      </c>
      <c r="D290" s="51">
        <f t="shared" si="180"/>
        <v>-0.15352680382087924</v>
      </c>
      <c r="E290" s="51">
        <f t="shared" si="180"/>
        <v>-0.18509647477632074</v>
      </c>
      <c r="F290" s="51">
        <f t="shared" si="180"/>
        <v>-0.18321305669451615</v>
      </c>
      <c r="G290" s="51">
        <f t="shared" si="180"/>
        <v>-0.17981482911697555</v>
      </c>
      <c r="H290" s="51">
        <f t="shared" si="180"/>
        <v>-0.18392056080433927</v>
      </c>
      <c r="I290" s="51">
        <f t="shared" si="180"/>
        <v>-0.18484118357613044</v>
      </c>
      <c r="J290" s="51">
        <f t="shared" si="180"/>
        <v>-0.20790409816877797</v>
      </c>
      <c r="K290" s="51">
        <f t="shared" si="180"/>
        <v>-0.20818889511702332</v>
      </c>
      <c r="L290" s="51">
        <f t="shared" si="180"/>
        <v>-0.21796494101805952</v>
      </c>
      <c r="M290" s="51">
        <f t="shared" si="180"/>
        <v>-0.21902454104984059</v>
      </c>
      <c r="N290" s="51">
        <f t="shared" si="180"/>
        <v>-0.21857046690653326</v>
      </c>
      <c r="O290" s="51">
        <f t="shared" si="180"/>
        <v>-0.21181066122412873</v>
      </c>
      <c r="P290" s="51">
        <f t="shared" si="180"/>
        <v>-0.21495636158377496</v>
      </c>
      <c r="Q290" s="51">
        <f t="shared" si="180"/>
        <v>-0.21755884987272078</v>
      </c>
      <c r="R290" s="51">
        <f t="shared" si="180"/>
        <v>-0.21634106960828414</v>
      </c>
      <c r="S290" s="51">
        <f t="shared" si="180"/>
        <v>-0.23153612672641877</v>
      </c>
      <c r="T290" s="51">
        <f t="shared" si="180"/>
        <v>-0.23153612672641877</v>
      </c>
      <c r="U290" s="51">
        <f t="shared" si="180"/>
        <v>-0.23153612672641877</v>
      </c>
      <c r="V290" s="51">
        <f t="shared" si="180"/>
        <v>-0.23201240573957249</v>
      </c>
      <c r="W290" s="51">
        <f t="shared" si="180"/>
        <v>-0.23189441274586942</v>
      </c>
      <c r="X290" s="51">
        <f t="shared" si="180"/>
        <v>-0.23836247887870421</v>
      </c>
      <c r="Y290" s="51">
        <f t="shared" si="180"/>
        <v>-0.2413721120333383</v>
      </c>
      <c r="Z290" s="51">
        <f t="shared" si="180"/>
        <v>-0.24101400961271258</v>
      </c>
      <c r="AA290" s="51">
        <f t="shared" si="180"/>
        <v>-0.2414187705285934</v>
      </c>
      <c r="AB290" s="51">
        <f t="shared" si="180"/>
        <v>-0.24189809159880871</v>
      </c>
      <c r="AC290" s="51">
        <f t="shared" si="180"/>
        <v>-0.25424357254489593</v>
      </c>
      <c r="AD290" s="51">
        <f t="shared" si="180"/>
        <v>-0.24794707712286257</v>
      </c>
      <c r="AE290" s="51">
        <f t="shared" si="180"/>
        <v>-0.24836821279336974</v>
      </c>
      <c r="AF290" s="51">
        <f t="shared" si="180"/>
        <v>-0.24896301295451817</v>
      </c>
      <c r="AG290" s="51">
        <f t="shared" si="180"/>
        <v>-0.24896301295451817</v>
      </c>
      <c r="AH290" s="51">
        <f t="shared" si="180"/>
        <v>-0.24896301295451817</v>
      </c>
      <c r="AI290" s="51">
        <f t="shared" si="180"/>
        <v>-0.26118643352490745</v>
      </c>
      <c r="AJ290" s="51">
        <f t="shared" si="180"/>
        <v>-0.25827605746391935</v>
      </c>
      <c r="AK290" s="51">
        <f t="shared" si="180"/>
        <v>-0.26497007628525082</v>
      </c>
      <c r="AL290" s="51">
        <f t="shared" si="180"/>
        <v>-0.2880678430572331</v>
      </c>
      <c r="AM290" s="51">
        <f t="shared" si="180"/>
        <v>-0.2880678430572331</v>
      </c>
      <c r="AN290" s="51">
        <f t="shared" si="180"/>
        <v>-0.28907402295784379</v>
      </c>
      <c r="AO290" s="51">
        <f t="shared" si="180"/>
        <v>-0.28900363030428644</v>
      </c>
      <c r="AP290" s="50"/>
      <c r="AQ290" s="5" cm="1">
        <f t="array" ref="AQ290">AVERAGE(IF(ISERROR(C290:AO290),"",C290:AO290))</f>
        <v>-0.2293617077809065</v>
      </c>
    </row>
    <row r="291" spans="1:43">
      <c r="A291" s="50"/>
      <c r="B291" s="50">
        <f t="shared" si="146"/>
        <v>2015</v>
      </c>
      <c r="C291" s="51">
        <f t="shared" ref="C291:AO291" si="181">-(1-2^C243)</f>
        <v>-0.14344835016177626</v>
      </c>
      <c r="D291" s="51">
        <f t="shared" si="181"/>
        <v>-0.15292129253659659</v>
      </c>
      <c r="E291" s="51">
        <f t="shared" si="181"/>
        <v>-0.18477757885249368</v>
      </c>
      <c r="F291" s="51">
        <f t="shared" si="181"/>
        <v>-0.18263937378546935</v>
      </c>
      <c r="G291" s="51">
        <f t="shared" si="181"/>
        <v>-0.17899135403159405</v>
      </c>
      <c r="H291" s="51">
        <f t="shared" si="181"/>
        <v>-0.18284957780448352</v>
      </c>
      <c r="I291" s="51">
        <f t="shared" si="181"/>
        <v>-0.18688147069902339</v>
      </c>
      <c r="J291" s="51">
        <f t="shared" si="181"/>
        <v>-0.20743939419597079</v>
      </c>
      <c r="K291" s="51">
        <f t="shared" si="181"/>
        <v>-0.20766561602710765</v>
      </c>
      <c r="L291" s="51">
        <f t="shared" si="181"/>
        <v>-0.21743570480791774</v>
      </c>
      <c r="M291" s="51">
        <f t="shared" si="181"/>
        <v>-0.21842129717713143</v>
      </c>
      <c r="N291" s="51">
        <f t="shared" si="181"/>
        <v>-0.21890754087996434</v>
      </c>
      <c r="O291" s="51">
        <f t="shared" si="181"/>
        <v>-0.21205426579860986</v>
      </c>
      <c r="P291" s="51">
        <f t="shared" si="181"/>
        <v>-0.2151816953202712</v>
      </c>
      <c r="Q291" s="51">
        <f t="shared" si="181"/>
        <v>-0.21795744833381336</v>
      </c>
      <c r="R291" s="51">
        <f t="shared" si="181"/>
        <v>-0.21659414440917679</v>
      </c>
      <c r="S291" s="51">
        <f t="shared" si="181"/>
        <v>-0.2302191584452693</v>
      </c>
      <c r="T291" s="51">
        <f t="shared" si="181"/>
        <v>-0.2302191584452693</v>
      </c>
      <c r="U291" s="51">
        <f t="shared" si="181"/>
        <v>-0.2302191584452693</v>
      </c>
      <c r="V291" s="51">
        <f t="shared" si="181"/>
        <v>-0.23093523744074473</v>
      </c>
      <c r="W291" s="51">
        <f t="shared" si="181"/>
        <v>-0.23082621408104009</v>
      </c>
      <c r="X291" s="51">
        <f t="shared" si="181"/>
        <v>-0.23717445338133836</v>
      </c>
      <c r="Y291" s="51">
        <f t="shared" si="181"/>
        <v>-0.23976810379808655</v>
      </c>
      <c r="Z291" s="51">
        <f t="shared" si="181"/>
        <v>-0.2394613288391475</v>
      </c>
      <c r="AA291" s="51">
        <f t="shared" si="181"/>
        <v>-0.23978169215950029</v>
      </c>
      <c r="AB291" s="51">
        <f t="shared" si="181"/>
        <v>-0.24022678908148476</v>
      </c>
      <c r="AC291" s="51">
        <f t="shared" si="181"/>
        <v>-0.25189612939442363</v>
      </c>
      <c r="AD291" s="51">
        <f t="shared" si="181"/>
        <v>-0.24546653286822373</v>
      </c>
      <c r="AE291" s="51">
        <f t="shared" si="181"/>
        <v>-0.24573397446206757</v>
      </c>
      <c r="AF291" s="51">
        <f t="shared" si="181"/>
        <v>-0.24629630174326667</v>
      </c>
      <c r="AG291" s="51">
        <f t="shared" si="181"/>
        <v>-0.24629630174326667</v>
      </c>
      <c r="AH291" s="51">
        <f t="shared" si="181"/>
        <v>-0.24629630174326667</v>
      </c>
      <c r="AI291" s="51">
        <f t="shared" si="181"/>
        <v>-0.25776038451348471</v>
      </c>
      <c r="AJ291" s="51">
        <f t="shared" si="181"/>
        <v>-0.25539894260764961</v>
      </c>
      <c r="AK291" s="51">
        <f t="shared" si="181"/>
        <v>-0.26195933719423503</v>
      </c>
      <c r="AL291" s="51">
        <f t="shared" si="181"/>
        <v>-0.28485416228401761</v>
      </c>
      <c r="AM291" s="51">
        <f t="shared" si="181"/>
        <v>-0.28485416228401761</v>
      </c>
      <c r="AN291" s="51">
        <f t="shared" si="181"/>
        <v>-0.28577550169473642</v>
      </c>
      <c r="AO291" s="51">
        <f t="shared" si="181"/>
        <v>-0.2858475845550752</v>
      </c>
      <c r="AP291" s="50"/>
      <c r="AQ291" s="5" cm="1">
        <f t="array" ref="AQ291">AVERAGE(IF(ISERROR(C291:AO291),"",C291:AO291))</f>
        <v>-0.22798546194939184</v>
      </c>
    </row>
    <row r="292" spans="1:43">
      <c r="A292" s="50"/>
      <c r="B292" s="50">
        <f t="shared" si="146"/>
        <v>2016</v>
      </c>
      <c r="C292" s="51">
        <f t="shared" ref="C292:AO292" si="182">-(1-2^C244)</f>
        <v>-0.14583635389149541</v>
      </c>
      <c r="D292" s="51">
        <f t="shared" si="182"/>
        <v>-0.15432899326919625</v>
      </c>
      <c r="E292" s="51">
        <f t="shared" si="182"/>
        <v>-0.18006272854361915</v>
      </c>
      <c r="F292" s="51">
        <f t="shared" si="182"/>
        <v>-0.17978722164259064</v>
      </c>
      <c r="G292" s="51">
        <f t="shared" si="182"/>
        <v>-0.17627906259865911</v>
      </c>
      <c r="H292" s="51">
        <f t="shared" si="182"/>
        <v>-0.17980870748626865</v>
      </c>
      <c r="I292" s="51">
        <f t="shared" si="182"/>
        <v>-0.18541610682044274</v>
      </c>
      <c r="J292" s="51">
        <f t="shared" si="182"/>
        <v>-0.2057356205318156</v>
      </c>
      <c r="K292" s="51">
        <f t="shared" si="182"/>
        <v>-0.20563988480210205</v>
      </c>
      <c r="L292" s="51">
        <f t="shared" si="182"/>
        <v>-0.2151129344162328</v>
      </c>
      <c r="M292" s="51">
        <f t="shared" si="182"/>
        <v>-0.21581657525832121</v>
      </c>
      <c r="N292" s="51">
        <f t="shared" si="182"/>
        <v>-0.21600786572265962</v>
      </c>
      <c r="O292" s="51">
        <f t="shared" si="182"/>
        <v>-0.21000909578745952</v>
      </c>
      <c r="P292" s="51">
        <f t="shared" si="182"/>
        <v>-0.21300912989129606</v>
      </c>
      <c r="Q292" s="51">
        <f t="shared" si="182"/>
        <v>-0.21550999161216133</v>
      </c>
      <c r="R292" s="51">
        <f t="shared" si="182"/>
        <v>-0.21405877942706197</v>
      </c>
      <c r="S292" s="51">
        <f t="shared" si="182"/>
        <v>-0.2267297184720023</v>
      </c>
      <c r="T292" s="51">
        <f t="shared" si="182"/>
        <v>-0.2267297184720023</v>
      </c>
      <c r="U292" s="51">
        <f t="shared" si="182"/>
        <v>-0.2267297184720023</v>
      </c>
      <c r="V292" s="51">
        <f t="shared" si="182"/>
        <v>-0.22736197123329316</v>
      </c>
      <c r="W292" s="51">
        <f t="shared" si="182"/>
        <v>-0.22726212595623962</v>
      </c>
      <c r="X292" s="51">
        <f t="shared" si="182"/>
        <v>-0.2331185268443573</v>
      </c>
      <c r="Y292" s="51">
        <f t="shared" si="182"/>
        <v>-0.23559242492229504</v>
      </c>
      <c r="Z292" s="51">
        <f t="shared" si="182"/>
        <v>-0.23538237463124445</v>
      </c>
      <c r="AA292" s="51">
        <f t="shared" si="182"/>
        <v>-0.235682870337386</v>
      </c>
      <c r="AB292" s="51">
        <f t="shared" si="182"/>
        <v>-0.23609862823633188</v>
      </c>
      <c r="AC292" s="51">
        <f t="shared" si="182"/>
        <v>-0.24717635749722267</v>
      </c>
      <c r="AD292" s="51">
        <f t="shared" si="182"/>
        <v>-0.2415846111851625</v>
      </c>
      <c r="AE292" s="51">
        <f t="shared" si="182"/>
        <v>-0.24169916467425179</v>
      </c>
      <c r="AF292" s="51">
        <f t="shared" si="182"/>
        <v>-0.24258824122905454</v>
      </c>
      <c r="AG292" s="51">
        <f t="shared" si="182"/>
        <v>-0.24258824122905454</v>
      </c>
      <c r="AH292" s="51">
        <f t="shared" si="182"/>
        <v>-0.24258824122905454</v>
      </c>
      <c r="AI292" s="51">
        <f t="shared" si="182"/>
        <v>-0.25418968448722301</v>
      </c>
      <c r="AJ292" s="51">
        <f t="shared" si="182"/>
        <v>-0.2528684224402119</v>
      </c>
      <c r="AK292" s="51">
        <f t="shared" si="182"/>
        <v>-0.25577345069769719</v>
      </c>
      <c r="AL292" s="51">
        <f t="shared" si="182"/>
        <v>-0.27804396423587441</v>
      </c>
      <c r="AM292" s="51">
        <f t="shared" si="182"/>
        <v>-0.27804396423587441</v>
      </c>
      <c r="AN292" s="51">
        <f t="shared" si="182"/>
        <v>-0.27881857590675452</v>
      </c>
      <c r="AO292" s="51">
        <f t="shared" si="182"/>
        <v>-0.27893361667141436</v>
      </c>
      <c r="AP292" s="50"/>
      <c r="AQ292" s="5" cm="1">
        <f t="array" ref="AQ292">AVERAGE(IF(ISERROR(C292:AO292),"",C292:AO292))</f>
        <v>-0.22456419653839454</v>
      </c>
    </row>
    <row r="293" spans="1:43">
      <c r="A293" s="50"/>
      <c r="B293" s="50">
        <f t="shared" si="146"/>
        <v>2017</v>
      </c>
      <c r="C293" s="51">
        <f t="shared" ref="C293:AO293" si="183">-(1-2^C245)</f>
        <v>-0.146587783725455</v>
      </c>
      <c r="D293" s="51">
        <f t="shared" si="183"/>
        <v>-0.15496722921341299</v>
      </c>
      <c r="E293" s="51">
        <f t="shared" si="183"/>
        <v>-0.18112639276515008</v>
      </c>
      <c r="F293" s="51">
        <f t="shared" si="183"/>
        <v>-0.18032095573599616</v>
      </c>
      <c r="G293" s="51">
        <f t="shared" si="183"/>
        <v>-0.17666233393228603</v>
      </c>
      <c r="H293" s="51">
        <f t="shared" si="183"/>
        <v>-0.1800418767247286</v>
      </c>
      <c r="I293" s="51">
        <f t="shared" si="183"/>
        <v>-0.18517172499437184</v>
      </c>
      <c r="J293" s="51">
        <f t="shared" si="183"/>
        <v>-0.20413398310568354</v>
      </c>
      <c r="K293" s="51">
        <f t="shared" si="183"/>
        <v>-0.20412903053668918</v>
      </c>
      <c r="L293" s="51">
        <f t="shared" si="183"/>
        <v>-0.21426138991687971</v>
      </c>
      <c r="M293" s="51">
        <f t="shared" si="183"/>
        <v>-0.21493647458153065</v>
      </c>
      <c r="N293" s="51">
        <f t="shared" si="183"/>
        <v>-0.21565063642778748</v>
      </c>
      <c r="O293" s="51">
        <f t="shared" si="183"/>
        <v>-0.20885760187414482</v>
      </c>
      <c r="P293" s="51">
        <f t="shared" si="183"/>
        <v>-0.21204694922255596</v>
      </c>
      <c r="Q293" s="51">
        <f t="shared" si="183"/>
        <v>-0.21441523231117077</v>
      </c>
      <c r="R293" s="51">
        <f t="shared" si="183"/>
        <v>-0.21304331148688138</v>
      </c>
      <c r="S293" s="51">
        <f t="shared" si="183"/>
        <v>-0.22452297257395304</v>
      </c>
      <c r="T293" s="51">
        <f t="shared" si="183"/>
        <v>-0.22452297257395304</v>
      </c>
      <c r="U293" s="51">
        <f t="shared" si="183"/>
        <v>-0.22452297257395304</v>
      </c>
      <c r="V293" s="51">
        <f t="shared" si="183"/>
        <v>-0.22507805436280237</v>
      </c>
      <c r="W293" s="51">
        <f t="shared" si="183"/>
        <v>-0.22498426280595052</v>
      </c>
      <c r="X293" s="51">
        <f t="shared" si="183"/>
        <v>-0.23052747104833005</v>
      </c>
      <c r="Y293" s="51">
        <f t="shared" si="183"/>
        <v>-0.23300700576529099</v>
      </c>
      <c r="Z293" s="51">
        <f t="shared" si="183"/>
        <v>-0.23281601959456355</v>
      </c>
      <c r="AA293" s="51">
        <f t="shared" si="183"/>
        <v>-0.23310267109584193</v>
      </c>
      <c r="AB293" s="51">
        <f t="shared" si="183"/>
        <v>-0.23349824103489591</v>
      </c>
      <c r="AC293" s="51">
        <f t="shared" si="183"/>
        <v>-0.24394931823978216</v>
      </c>
      <c r="AD293" s="51">
        <f t="shared" si="183"/>
        <v>-0.23852744301730844</v>
      </c>
      <c r="AE293" s="51">
        <f t="shared" si="183"/>
        <v>-0.23856177981571058</v>
      </c>
      <c r="AF293" s="51">
        <f t="shared" si="183"/>
        <v>-0.23941578076018066</v>
      </c>
      <c r="AG293" s="51">
        <f t="shared" si="183"/>
        <v>-0.23941578076018066</v>
      </c>
      <c r="AH293" s="51">
        <f t="shared" si="183"/>
        <v>-0.23941578076018066</v>
      </c>
      <c r="AI293" s="51">
        <f t="shared" si="183"/>
        <v>-0.25045987842358752</v>
      </c>
      <c r="AJ293" s="51">
        <f t="shared" si="183"/>
        <v>-0.24963211006640551</v>
      </c>
      <c r="AK293" s="51">
        <f t="shared" si="183"/>
        <v>-0.25314023771425898</v>
      </c>
      <c r="AL293" s="51">
        <f t="shared" si="183"/>
        <v>-0.27538953937243937</v>
      </c>
      <c r="AM293" s="51">
        <f t="shared" si="183"/>
        <v>-0.27538953937243937</v>
      </c>
      <c r="AN293" s="51">
        <f t="shared" si="183"/>
        <v>-0.27613037266998919</v>
      </c>
      <c r="AO293" s="51">
        <f t="shared" si="183"/>
        <v>-0.2762243931205508</v>
      </c>
      <c r="AP293" s="50"/>
      <c r="AQ293" s="5" cm="1">
        <f t="array" ref="AQ293">AVERAGE(IF(ISERROR(C293:AO293),"",C293:AO293))</f>
        <v>-0.22278429497634036</v>
      </c>
    </row>
    <row r="294" spans="1:43">
      <c r="A294" s="50"/>
      <c r="B294" s="50">
        <f t="shared" si="146"/>
        <v>2018</v>
      </c>
      <c r="C294" s="51">
        <f t="shared" ref="C294:AO294" si="184">-(1-2^C246)</f>
        <v>-0.14778834252837669</v>
      </c>
      <c r="D294" s="51">
        <f t="shared" si="184"/>
        <v>-0.15842590945098012</v>
      </c>
      <c r="E294" s="51">
        <f t="shared" si="184"/>
        <v>-0.18210964831174881</v>
      </c>
      <c r="F294" s="51">
        <f t="shared" si="184"/>
        <v>-0.18240691996290692</v>
      </c>
      <c r="G294" s="51">
        <f t="shared" si="184"/>
        <v>-0.17881101732536386</v>
      </c>
      <c r="H294" s="51">
        <f t="shared" si="184"/>
        <v>-0.18205451110121451</v>
      </c>
      <c r="I294" s="51">
        <f t="shared" si="184"/>
        <v>-0.18539026815344395</v>
      </c>
      <c r="J294" s="51">
        <f t="shared" si="184"/>
        <v>-0.20372500109203107</v>
      </c>
      <c r="K294" s="51">
        <f t="shared" si="184"/>
        <v>-0.20372463019123299</v>
      </c>
      <c r="L294" s="51">
        <f t="shared" si="184"/>
        <v>-0.21334446253062889</v>
      </c>
      <c r="M294" s="51">
        <f t="shared" si="184"/>
        <v>-0.21414753831952005</v>
      </c>
      <c r="N294" s="51">
        <f t="shared" si="184"/>
        <v>-0.21448710001207838</v>
      </c>
      <c r="O294" s="51">
        <f t="shared" si="184"/>
        <v>-0.20705643142417385</v>
      </c>
      <c r="P294" s="51">
        <f t="shared" si="184"/>
        <v>-0.21025981476526312</v>
      </c>
      <c r="Q294" s="51">
        <f t="shared" si="184"/>
        <v>-0.21258253468653932</v>
      </c>
      <c r="R294" s="51">
        <f t="shared" si="184"/>
        <v>-0.21127924752009841</v>
      </c>
      <c r="S294" s="51">
        <f t="shared" si="184"/>
        <v>-0.22175144905440813</v>
      </c>
      <c r="T294" s="51">
        <f t="shared" si="184"/>
        <v>-0.22175144905440813</v>
      </c>
      <c r="U294" s="51">
        <f t="shared" si="184"/>
        <v>-0.22175144905440813</v>
      </c>
      <c r="V294" s="51">
        <f t="shared" si="184"/>
        <v>-0.22226786892370221</v>
      </c>
      <c r="W294" s="51">
        <f t="shared" si="184"/>
        <v>-0.22218006642774735</v>
      </c>
      <c r="X294" s="51">
        <f t="shared" si="184"/>
        <v>-0.22744531017131331</v>
      </c>
      <c r="Y294" s="51">
        <f t="shared" si="184"/>
        <v>-0.22974456899625761</v>
      </c>
      <c r="Z294" s="51">
        <f t="shared" si="184"/>
        <v>-0.22957348666172506</v>
      </c>
      <c r="AA294" s="51">
        <f t="shared" si="184"/>
        <v>-0.22983469803515588</v>
      </c>
      <c r="AB294" s="51">
        <f t="shared" si="184"/>
        <v>-0.23021101021958956</v>
      </c>
      <c r="AC294" s="51">
        <f t="shared" si="184"/>
        <v>-0.24017038338136842</v>
      </c>
      <c r="AD294" s="51">
        <f t="shared" si="184"/>
        <v>-0.2352082527409044</v>
      </c>
      <c r="AE294" s="51">
        <f t="shared" si="184"/>
        <v>-0.23496489123845321</v>
      </c>
      <c r="AF294" s="51">
        <f t="shared" si="184"/>
        <v>-0.23578858339459285</v>
      </c>
      <c r="AG294" s="51">
        <f t="shared" si="184"/>
        <v>-0.23578858339459285</v>
      </c>
      <c r="AH294" s="51">
        <f t="shared" si="184"/>
        <v>-0.23578858339459285</v>
      </c>
      <c r="AI294" s="51">
        <f t="shared" si="184"/>
        <v>-0.24548061870830939</v>
      </c>
      <c r="AJ294" s="51">
        <f t="shared" si="184"/>
        <v>-0.24516407534051798</v>
      </c>
      <c r="AK294" s="51">
        <f t="shared" si="184"/>
        <v>-0.24911253427224955</v>
      </c>
      <c r="AL294" s="51">
        <f t="shared" si="184"/>
        <v>-0.27090048505698894</v>
      </c>
      <c r="AM294" s="51">
        <f t="shared" si="184"/>
        <v>-0.27090048505698894</v>
      </c>
      <c r="AN294" s="51">
        <f t="shared" si="184"/>
        <v>-0.271632280671253</v>
      </c>
      <c r="AO294" s="51">
        <f t="shared" si="184"/>
        <v>-0.27172695415022863</v>
      </c>
      <c r="AP294" s="50"/>
      <c r="AQ294" s="5" cm="1">
        <f t="array" ref="AQ294">AVERAGE(IF(ISERROR(C294:AO294),"",C294:AO294))</f>
        <v>-0.2206854216609066</v>
      </c>
    </row>
    <row r="295" spans="1:43">
      <c r="A295" s="50"/>
      <c r="B295" s="50">
        <f t="shared" si="146"/>
        <v>2019</v>
      </c>
      <c r="C295" s="51">
        <f t="shared" ref="C295:AO295" si="185">-(1-2^C247)</f>
        <v>-0.15053810647793053</v>
      </c>
      <c r="D295" s="51">
        <f t="shared" si="185"/>
        <v>-0.16095342766704335</v>
      </c>
      <c r="E295" s="51">
        <f t="shared" si="185"/>
        <v>-0.1826243635653525</v>
      </c>
      <c r="F295" s="51">
        <f t="shared" si="185"/>
        <v>-0.18241852290699045</v>
      </c>
      <c r="G295" s="51">
        <f t="shared" si="185"/>
        <v>-0.17874567038050915</v>
      </c>
      <c r="H295" s="51">
        <f t="shared" si="185"/>
        <v>-0.18182692407994194</v>
      </c>
      <c r="I295" s="51">
        <f t="shared" si="185"/>
        <v>-0.18443114435861618</v>
      </c>
      <c r="J295" s="51">
        <f t="shared" si="185"/>
        <v>-0.1994201482482103</v>
      </c>
      <c r="K295" s="51">
        <f t="shared" si="185"/>
        <v>-0.19965309812636045</v>
      </c>
      <c r="L295" s="51">
        <f t="shared" si="185"/>
        <v>-0.209080314283416</v>
      </c>
      <c r="M295" s="51">
        <f t="shared" si="185"/>
        <v>-0.20996050012755685</v>
      </c>
      <c r="N295" s="51">
        <f t="shared" si="185"/>
        <v>-0.21025279416989229</v>
      </c>
      <c r="O295" s="51">
        <f t="shared" si="185"/>
        <v>-0.20366584070814586</v>
      </c>
      <c r="P295" s="51">
        <f t="shared" si="185"/>
        <v>-0.20702206213961505</v>
      </c>
      <c r="Q295" s="51">
        <f t="shared" si="185"/>
        <v>-0.20942652063026479</v>
      </c>
      <c r="R295" s="51">
        <f t="shared" si="185"/>
        <v>-0.20816998372268303</v>
      </c>
      <c r="S295" s="51">
        <f t="shared" si="185"/>
        <v>-0.2188637246568117</v>
      </c>
      <c r="T295" s="51">
        <f t="shared" si="185"/>
        <v>-0.2188637246568117</v>
      </c>
      <c r="U295" s="51">
        <f t="shared" si="185"/>
        <v>-0.2188637246568117</v>
      </c>
      <c r="V295" s="51">
        <f t="shared" si="185"/>
        <v>-0.21968483207919387</v>
      </c>
      <c r="W295" s="51">
        <f t="shared" si="185"/>
        <v>-0.21960294445021622</v>
      </c>
      <c r="X295" s="51">
        <f t="shared" si="185"/>
        <v>-0.22459822004637453</v>
      </c>
      <c r="Y295" s="51">
        <f t="shared" si="185"/>
        <v>-0.2267534019563453</v>
      </c>
      <c r="Z295" s="51">
        <f t="shared" si="185"/>
        <v>-0.22662090634493737</v>
      </c>
      <c r="AA295" s="51">
        <f t="shared" si="185"/>
        <v>-0.22686915223476811</v>
      </c>
      <c r="AB295" s="51">
        <f t="shared" si="185"/>
        <v>-0.227181086019004</v>
      </c>
      <c r="AC295" s="51">
        <f t="shared" si="185"/>
        <v>-0.23611063827111423</v>
      </c>
      <c r="AD295" s="51">
        <f t="shared" si="185"/>
        <v>-0.23234959273031819</v>
      </c>
      <c r="AE295" s="51">
        <f t="shared" si="185"/>
        <v>-0.23201952463662523</v>
      </c>
      <c r="AF295" s="51">
        <f t="shared" si="185"/>
        <v>-0.23270002057441264</v>
      </c>
      <c r="AG295" s="51">
        <f t="shared" si="185"/>
        <v>-0.23270002057441264</v>
      </c>
      <c r="AH295" s="51">
        <f t="shared" si="185"/>
        <v>-0.23270002057441264</v>
      </c>
      <c r="AI295" s="51">
        <f t="shared" si="185"/>
        <v>-0.24174594335753308</v>
      </c>
      <c r="AJ295" s="51">
        <f t="shared" si="185"/>
        <v>-0.24183052724195331</v>
      </c>
      <c r="AK295" s="51">
        <f t="shared" si="185"/>
        <v>-0.24580598516274355</v>
      </c>
      <c r="AL295" s="51">
        <f t="shared" si="185"/>
        <v>-0.26656399009686638</v>
      </c>
      <c r="AM295" s="51">
        <f t="shared" si="185"/>
        <v>-0.26656399009686638</v>
      </c>
      <c r="AN295" s="51">
        <f t="shared" si="185"/>
        <v>-0.26722369156264703</v>
      </c>
      <c r="AO295" s="51">
        <f t="shared" si="185"/>
        <v>-0.26740530325311629</v>
      </c>
      <c r="AP295" s="50"/>
      <c r="AQ295" s="5" cm="1">
        <f t="array" ref="AQ295">AVERAGE(IF(ISERROR(C295:AO295),"",C295:AO295))</f>
        <v>-0.21799513812376475</v>
      </c>
    </row>
    <row r="296" spans="1:43">
      <c r="A296" s="50"/>
      <c r="B296" s="50">
        <f t="shared" si="146"/>
        <v>2020</v>
      </c>
      <c r="C296" s="51">
        <f t="shared" ref="C296:AO296" si="186">-(1-2^C248)</f>
        <v>-0.15025443617967482</v>
      </c>
      <c r="D296" s="51">
        <f t="shared" si="186"/>
        <v>-0.16380019216650088</v>
      </c>
      <c r="E296" s="51">
        <f t="shared" si="186"/>
        <v>-0.18129738565346332</v>
      </c>
      <c r="F296" s="51">
        <f t="shared" si="186"/>
        <v>-0.18098383521559802</v>
      </c>
      <c r="G296" s="51">
        <f t="shared" si="186"/>
        <v>-0.17654825270645091</v>
      </c>
      <c r="H296" s="51">
        <f t="shared" si="186"/>
        <v>-0.17952513021645233</v>
      </c>
      <c r="I296" s="51">
        <f t="shared" si="186"/>
        <v>-0.18331457425543951</v>
      </c>
      <c r="J296" s="51">
        <f t="shared" si="186"/>
        <v>-0.1969884519600259</v>
      </c>
      <c r="K296" s="51">
        <f t="shared" si="186"/>
        <v>-0.19704951690579231</v>
      </c>
      <c r="L296" s="51">
        <f t="shared" si="186"/>
        <v>-0.20624498725772522</v>
      </c>
      <c r="M296" s="51">
        <f t="shared" si="186"/>
        <v>-0.20703455216923883</v>
      </c>
      <c r="N296" s="51">
        <f t="shared" si="186"/>
        <v>-0.20754095363710789</v>
      </c>
      <c r="O296" s="51">
        <f t="shared" si="186"/>
        <v>-0.20171926974282295</v>
      </c>
      <c r="P296" s="51">
        <f t="shared" si="186"/>
        <v>-0.20519059033115539</v>
      </c>
      <c r="Q296" s="51">
        <f t="shared" si="186"/>
        <v>-0.20756088183245325</v>
      </c>
      <c r="R296" s="51">
        <f t="shared" si="186"/>
        <v>-0.20635753898555309</v>
      </c>
      <c r="S296" s="51">
        <f t="shared" si="186"/>
        <v>-0.2161256076579765</v>
      </c>
      <c r="T296" s="51">
        <f t="shared" si="186"/>
        <v>-0.2161256076579765</v>
      </c>
      <c r="U296" s="51">
        <f t="shared" si="186"/>
        <v>-0.2161256076579765</v>
      </c>
      <c r="V296" s="51">
        <f t="shared" si="186"/>
        <v>-0.21683607728938192</v>
      </c>
      <c r="W296" s="51">
        <f t="shared" si="186"/>
        <v>-0.21675926499827003</v>
      </c>
      <c r="X296" s="51">
        <f t="shared" si="186"/>
        <v>-0.22167195255342231</v>
      </c>
      <c r="Y296" s="51">
        <f t="shared" si="186"/>
        <v>-0.22378952704889321</v>
      </c>
      <c r="Z296" s="51">
        <f t="shared" si="186"/>
        <v>-0.22367215578217814</v>
      </c>
      <c r="AA296" s="51">
        <f t="shared" si="186"/>
        <v>-0.2240586876599493</v>
      </c>
      <c r="AB296" s="51">
        <f t="shared" si="186"/>
        <v>-0.22435822857798937</v>
      </c>
      <c r="AC296" s="51">
        <f t="shared" si="186"/>
        <v>-0.23309424423159109</v>
      </c>
      <c r="AD296" s="51">
        <f t="shared" si="186"/>
        <v>-0.22982606168049402</v>
      </c>
      <c r="AE296" s="51">
        <f t="shared" si="186"/>
        <v>-0.22919812355640179</v>
      </c>
      <c r="AF296" s="51">
        <f t="shared" si="186"/>
        <v>-0.22982102622535328</v>
      </c>
      <c r="AG296" s="51">
        <f t="shared" si="186"/>
        <v>-0.22982102622535328</v>
      </c>
      <c r="AH296" s="51">
        <f t="shared" si="186"/>
        <v>-0.22982102622535328</v>
      </c>
      <c r="AI296" s="51">
        <f t="shared" si="186"/>
        <v>-0.23852813756006397</v>
      </c>
      <c r="AJ296" s="51">
        <f t="shared" si="186"/>
        <v>-0.23895606710399808</v>
      </c>
      <c r="AK296" s="51">
        <f t="shared" si="186"/>
        <v>-0.2437178431833078</v>
      </c>
      <c r="AL296" s="51">
        <f t="shared" si="186"/>
        <v>-0.26334506876680341</v>
      </c>
      <c r="AM296" s="51">
        <f t="shared" si="186"/>
        <v>-0.26334506876680341</v>
      </c>
      <c r="AN296" s="51">
        <f t="shared" si="186"/>
        <v>-0.2638998508622511</v>
      </c>
      <c r="AO296" s="51">
        <f t="shared" si="186"/>
        <v>-0.26407691440365988</v>
      </c>
      <c r="AP296" s="50"/>
      <c r="AQ296" s="5" cm="1">
        <f t="array" ref="AQ296">AVERAGE(IF(ISERROR(C296:AO296),"",C296:AO296))</f>
        <v>-0.21559958268951029</v>
      </c>
    </row>
    <row r="297" spans="1:43">
      <c r="A297" s="50"/>
      <c r="B297" s="50">
        <f t="shared" si="146"/>
        <v>2021</v>
      </c>
      <c r="C297" s="51">
        <f t="shared" ref="C297:AO297" si="187">-(1-2^C249)</f>
        <v>-0.15105647538700606</v>
      </c>
      <c r="D297" s="51">
        <f t="shared" si="187"/>
        <v>-0.16466408310194536</v>
      </c>
      <c r="E297" s="51">
        <f t="shared" si="187"/>
        <v>-0.18028073680288714</v>
      </c>
      <c r="F297" s="51">
        <f t="shared" si="187"/>
        <v>-0.18053325352067962</v>
      </c>
      <c r="G297" s="51">
        <f t="shared" si="187"/>
        <v>-0.17623928116860565</v>
      </c>
      <c r="H297" s="51">
        <f t="shared" si="187"/>
        <v>-0.17911265512150243</v>
      </c>
      <c r="I297" s="51">
        <f t="shared" si="187"/>
        <v>-0.18065445088191223</v>
      </c>
      <c r="J297" s="51">
        <f t="shared" si="187"/>
        <v>-0.19477878651001046</v>
      </c>
      <c r="K297" s="51">
        <f t="shared" si="187"/>
        <v>-0.19486044223121068</v>
      </c>
      <c r="L297" s="51">
        <f t="shared" si="187"/>
        <v>-0.2030230451181535</v>
      </c>
      <c r="M297" s="51">
        <f t="shared" si="187"/>
        <v>-0.2039337397105585</v>
      </c>
      <c r="N297" s="51">
        <f t="shared" si="187"/>
        <v>-0.2045101047136042</v>
      </c>
      <c r="O297" s="51">
        <f t="shared" si="187"/>
        <v>-0.19937133099415916</v>
      </c>
      <c r="P297" s="51">
        <f t="shared" si="187"/>
        <v>-0.20280085620278354</v>
      </c>
      <c r="Q297" s="51">
        <f t="shared" si="187"/>
        <v>-0.20540723316684562</v>
      </c>
      <c r="R297" s="51">
        <f t="shared" si="187"/>
        <v>-0.20412108093340708</v>
      </c>
      <c r="S297" s="51">
        <f t="shared" si="187"/>
        <v>-0.21337933352168581</v>
      </c>
      <c r="T297" s="51">
        <f t="shared" si="187"/>
        <v>-0.21337933352168581</v>
      </c>
      <c r="U297" s="51">
        <f t="shared" si="187"/>
        <v>-0.21337933352168581</v>
      </c>
      <c r="V297" s="51">
        <f t="shared" si="187"/>
        <v>-0.21424847812800774</v>
      </c>
      <c r="W297" s="51">
        <f t="shared" si="187"/>
        <v>-0.21417640111198311</v>
      </c>
      <c r="X297" s="51">
        <f t="shared" si="187"/>
        <v>-0.21881994693494489</v>
      </c>
      <c r="Y297" s="51">
        <f t="shared" si="187"/>
        <v>-0.22096124982154552</v>
      </c>
      <c r="Z297" s="51">
        <f t="shared" si="187"/>
        <v>-0.22085764352308868</v>
      </c>
      <c r="AA297" s="51">
        <f t="shared" si="187"/>
        <v>-0.22122684640502976</v>
      </c>
      <c r="AB297" s="51">
        <f t="shared" si="187"/>
        <v>-0.22151406855892641</v>
      </c>
      <c r="AC297" s="51">
        <f t="shared" si="187"/>
        <v>-0.23017931787720891</v>
      </c>
      <c r="AD297" s="51">
        <f t="shared" si="187"/>
        <v>-0.22723394898541049</v>
      </c>
      <c r="AE297" s="51">
        <f t="shared" si="187"/>
        <v>-0.22651021409223182</v>
      </c>
      <c r="AF297" s="51">
        <f t="shared" si="187"/>
        <v>-0.22706474243598751</v>
      </c>
      <c r="AG297" s="51">
        <f t="shared" si="187"/>
        <v>-0.22706474243598751</v>
      </c>
      <c r="AH297" s="51">
        <f t="shared" si="187"/>
        <v>-0.22706474243598751</v>
      </c>
      <c r="AI297" s="51">
        <f t="shared" si="187"/>
        <v>-0.23540848490604693</v>
      </c>
      <c r="AJ297" s="51">
        <f t="shared" si="187"/>
        <v>-0.23629628362178312</v>
      </c>
      <c r="AK297" s="51">
        <f t="shared" si="187"/>
        <v>-0.24124257094590174</v>
      </c>
      <c r="AL297" s="51">
        <f t="shared" si="187"/>
        <v>-0.26040665639968563</v>
      </c>
      <c r="AM297" s="51">
        <f t="shared" si="187"/>
        <v>-0.26040665639968563</v>
      </c>
      <c r="AN297" s="51">
        <f t="shared" si="187"/>
        <v>-0.26094350799519173</v>
      </c>
      <c r="AO297" s="51">
        <f t="shared" si="187"/>
        <v>-0.26105909936713001</v>
      </c>
      <c r="AP297" s="50"/>
      <c r="AQ297" s="5" cm="1">
        <f t="array" ref="AQ297">AVERAGE(IF(ISERROR(C297:AO297),"",C297:AO297))</f>
        <v>-0.21328643996184857</v>
      </c>
    </row>
    <row r="298" spans="1:43">
      <c r="A298" s="50"/>
      <c r="B298" s="50">
        <f t="shared" si="146"/>
        <v>2022</v>
      </c>
      <c r="C298" s="51">
        <f t="shared" ref="C298:AO299" si="188">-(1-2^C250)</f>
        <v>-0.15312588299793772</v>
      </c>
      <c r="D298" s="51">
        <f t="shared" si="188"/>
        <v>-0.16570443361561005</v>
      </c>
      <c r="E298" s="51">
        <f t="shared" si="188"/>
        <v>-0.17616560930090852</v>
      </c>
      <c r="F298" s="51">
        <f t="shared" si="188"/>
        <v>-0.1768034311640837</v>
      </c>
      <c r="G298" s="51">
        <f t="shared" si="188"/>
        <v>-0.17264700070327688</v>
      </c>
      <c r="H298" s="51">
        <f t="shared" si="188"/>
        <v>-0.17537050135951382</v>
      </c>
      <c r="I298" s="51">
        <f t="shared" si="188"/>
        <v>-0.17900162619343751</v>
      </c>
      <c r="J298" s="51">
        <f t="shared" si="188"/>
        <v>-0.19236997624137353</v>
      </c>
      <c r="K298" s="51">
        <f t="shared" si="188"/>
        <v>-0.19239345211591818</v>
      </c>
      <c r="L298" s="51">
        <f t="shared" si="188"/>
        <v>-0.19968780552828802</v>
      </c>
      <c r="M298" s="51">
        <f t="shared" si="188"/>
        <v>-0.20056546022841559</v>
      </c>
      <c r="N298" s="51">
        <f t="shared" si="188"/>
        <v>-0.20177686652781124</v>
      </c>
      <c r="O298" s="51">
        <f t="shared" si="188"/>
        <v>-0.19757385902769831</v>
      </c>
      <c r="P298" s="51">
        <f t="shared" si="188"/>
        <v>-0.20093829591862933</v>
      </c>
      <c r="Q298" s="51">
        <f t="shared" si="188"/>
        <v>-0.20336091245171062</v>
      </c>
      <c r="R298" s="51">
        <f t="shared" si="188"/>
        <v>-0.20213075170185246</v>
      </c>
      <c r="S298" s="51">
        <f t="shared" si="188"/>
        <v>-0.21051455755945425</v>
      </c>
      <c r="T298" s="51">
        <f t="shared" si="188"/>
        <v>-0.21051455755945425</v>
      </c>
      <c r="U298" s="51">
        <f t="shared" si="188"/>
        <v>-0.21051455755945425</v>
      </c>
      <c r="V298" s="51">
        <f t="shared" si="188"/>
        <v>-0.21134454635598476</v>
      </c>
      <c r="W298" s="51">
        <f t="shared" si="188"/>
        <v>-0.21127695764019283</v>
      </c>
      <c r="X298" s="51">
        <f t="shared" si="188"/>
        <v>-0.21568066124486907</v>
      </c>
      <c r="Y298" s="51">
        <f t="shared" si="188"/>
        <v>-0.21788566346052407</v>
      </c>
      <c r="Z298" s="51">
        <f t="shared" si="188"/>
        <v>-0.21779533608664103</v>
      </c>
      <c r="AA298" s="51">
        <f t="shared" si="188"/>
        <v>-0.21814859237466389</v>
      </c>
      <c r="AB298" s="51">
        <f t="shared" si="188"/>
        <v>-0.21842455591805332</v>
      </c>
      <c r="AC298" s="51">
        <f t="shared" si="188"/>
        <v>-0.22687858733031696</v>
      </c>
      <c r="AD298" s="51">
        <f t="shared" si="188"/>
        <v>-0.22470431339271246</v>
      </c>
      <c r="AE298" s="51">
        <f t="shared" si="188"/>
        <v>-0.2238580360568172</v>
      </c>
      <c r="AF298" s="51">
        <f t="shared" si="188"/>
        <v>-0.22437298173454145</v>
      </c>
      <c r="AG298" s="51">
        <f t="shared" si="188"/>
        <v>-0.22437298173454145</v>
      </c>
      <c r="AH298" s="51">
        <f t="shared" si="188"/>
        <v>-0.22437298173454145</v>
      </c>
      <c r="AI298" s="51">
        <f t="shared" si="188"/>
        <v>-0.23219529545416617</v>
      </c>
      <c r="AJ298" s="51">
        <f t="shared" si="188"/>
        <v>-0.23345305484424417</v>
      </c>
      <c r="AK298" s="51">
        <f t="shared" si="188"/>
        <v>-0.23843403401527741</v>
      </c>
      <c r="AL298" s="51">
        <f t="shared" si="188"/>
        <v>-0.25671073747028461</v>
      </c>
      <c r="AM298" s="51">
        <f t="shared" si="188"/>
        <v>-0.25671073747028461</v>
      </c>
      <c r="AN298" s="51">
        <f t="shared" si="188"/>
        <v>-0.2572321768271264</v>
      </c>
      <c r="AO298" s="51">
        <f t="shared" si="188"/>
        <v>-0.25734869211077283</v>
      </c>
      <c r="AP298" s="50"/>
      <c r="AQ298" s="5" cm="1">
        <f t="array" ref="AQ298">AVERAGE(IF(ISERROR(C298:AO298),"",C298:AO298))</f>
        <v>-0.21057334515413809</v>
      </c>
    </row>
    <row r="299" spans="1:43">
      <c r="A299" s="50"/>
      <c r="B299" s="50">
        <f t="shared" si="146"/>
        <v>2023</v>
      </c>
      <c r="C299" s="51">
        <f t="shared" ref="C299:AO299" si="189">-(1-2^C251)</f>
        <v>-0.15312588299793772</v>
      </c>
      <c r="D299" s="51">
        <f t="shared" si="189"/>
        <v>-0.16570443361561005</v>
      </c>
      <c r="E299" s="51">
        <f t="shared" si="189"/>
        <v>-0.17269639587450969</v>
      </c>
      <c r="F299" s="51">
        <f t="shared" si="189"/>
        <v>-0.17332691360083052</v>
      </c>
      <c r="G299" s="51">
        <f t="shared" si="188"/>
        <v>-0.1691683760166709</v>
      </c>
      <c r="H299" s="51">
        <f t="shared" si="189"/>
        <v>-0.17182721049666916</v>
      </c>
      <c r="I299" s="51">
        <f t="shared" si="189"/>
        <v>-0.17683041333643079</v>
      </c>
      <c r="J299" s="51">
        <f t="shared" si="189"/>
        <v>-0.1898500116761298</v>
      </c>
      <c r="K299" s="51">
        <f t="shared" si="189"/>
        <v>-0.18989962647583414</v>
      </c>
      <c r="L299" s="51">
        <f t="shared" si="189"/>
        <v>-0.19735346383302954</v>
      </c>
      <c r="M299" s="51">
        <f t="shared" si="189"/>
        <v>-0.19822394838298762</v>
      </c>
      <c r="N299" s="51">
        <f t="shared" si="189"/>
        <v>-0.19954698730605258</v>
      </c>
      <c r="O299" s="51">
        <f t="shared" si="189"/>
        <v>-0.19565785568089777</v>
      </c>
      <c r="P299" s="51">
        <f t="shared" si="189"/>
        <v>-0.19900657023885182</v>
      </c>
      <c r="Q299" s="51">
        <f t="shared" si="189"/>
        <v>-0.20146760319648049</v>
      </c>
      <c r="R299" s="51">
        <f t="shared" si="189"/>
        <v>-0.20028735645600604</v>
      </c>
      <c r="S299" s="51">
        <f t="shared" si="189"/>
        <v>-0.20835603313373718</v>
      </c>
      <c r="T299" s="51">
        <f t="shared" si="189"/>
        <v>-0.20835603313373718</v>
      </c>
      <c r="U299" s="51">
        <f t="shared" si="189"/>
        <v>-0.20835603313373718</v>
      </c>
      <c r="V299" s="51">
        <f t="shared" si="189"/>
        <v>-0.20917148102137073</v>
      </c>
      <c r="W299" s="51">
        <f t="shared" si="189"/>
        <v>-0.20910598785972234</v>
      </c>
      <c r="X299" s="51">
        <f t="shared" si="189"/>
        <v>-0.21342804668881299</v>
      </c>
      <c r="Y299" s="51">
        <f t="shared" si="189"/>
        <v>-0.21563647282942144</v>
      </c>
      <c r="Z299" s="51">
        <f t="shared" si="189"/>
        <v>-0.21555391464220863</v>
      </c>
      <c r="AA299" s="51">
        <f t="shared" si="189"/>
        <v>-0.21590145074958744</v>
      </c>
      <c r="AB299" s="51">
        <f t="shared" si="189"/>
        <v>-0.21617376196090921</v>
      </c>
      <c r="AC299" s="51">
        <f t="shared" si="189"/>
        <v>-0.22439520623620579</v>
      </c>
      <c r="AD299" s="51">
        <f t="shared" si="189"/>
        <v>-0.22248727192097617</v>
      </c>
      <c r="AE299" s="51">
        <f t="shared" si="189"/>
        <v>-0.22170013046687342</v>
      </c>
      <c r="AF299" s="51">
        <f t="shared" si="189"/>
        <v>-0.22221504954327465</v>
      </c>
      <c r="AG299" s="51">
        <f t="shared" si="189"/>
        <v>-0.22221504954327465</v>
      </c>
      <c r="AH299" s="51">
        <f t="shared" si="189"/>
        <v>-0.22221504954327465</v>
      </c>
      <c r="AI299" s="51">
        <f t="shared" si="189"/>
        <v>-0.2300600372770919</v>
      </c>
      <c r="AJ299" s="51">
        <f t="shared" si="189"/>
        <v>-0.23154466425704423</v>
      </c>
      <c r="AK299" s="51">
        <f t="shared" si="189"/>
        <v>-0.23685659794370217</v>
      </c>
      <c r="AL299" s="51">
        <f t="shared" si="189"/>
        <v>-0.25488641979454651</v>
      </c>
      <c r="AM299" s="51">
        <f t="shared" si="189"/>
        <v>-0.25488641979454651</v>
      </c>
      <c r="AN299" s="51">
        <f t="shared" si="189"/>
        <v>-0.25540262394892965</v>
      </c>
      <c r="AO299" s="51">
        <f t="shared" si="189"/>
        <v>-0.25550882799692132</v>
      </c>
      <c r="AP299" s="53">
        <f>AVERAGE(C299:AO299)</f>
        <v>-0.2084201439129445</v>
      </c>
      <c r="AQ299" s="5" cm="1">
        <f t="array" ref="AQ299">AVERAGE(IF(ISERROR(C299:AO299),"",C299:AO299))</f>
        <v>-0.2084201439129445</v>
      </c>
    </row>
    <row r="300" spans="1:43">
      <c r="A300" s="50"/>
      <c r="B300" s="50"/>
      <c r="C300" s="50"/>
      <c r="D300" s="50"/>
      <c r="E300" s="50"/>
      <c r="F300" s="50"/>
      <c r="G300" s="50"/>
      <c r="H300" s="50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50"/>
      <c r="Y300" s="50"/>
      <c r="Z300" s="50"/>
      <c r="AA300" s="50"/>
      <c r="AB300" s="50"/>
      <c r="AC300" s="50"/>
      <c r="AD300" s="50"/>
      <c r="AE300" s="50"/>
      <c r="AF300" s="50"/>
      <c r="AG300" s="50"/>
      <c r="AH300" s="50"/>
      <c r="AI300" s="50"/>
      <c r="AJ300" s="50"/>
      <c r="AK300" s="50"/>
      <c r="AL300" s="50"/>
      <c r="AM300" s="50"/>
      <c r="AN300" s="50"/>
      <c r="AO300" s="50"/>
      <c r="AP300" s="50"/>
    </row>
    <row r="301" spans="1:43">
      <c r="A301" s="50"/>
      <c r="B301" s="50"/>
      <c r="C301" s="51" cm="1">
        <f t="array" ref="C301">AVERAGE(IF(ISERROR(C255:C299),"",C255:C299))</f>
        <v>-0.14261123931398342</v>
      </c>
      <c r="D301" s="51" cm="1">
        <f t="array" ref="D301">AVERAGE(IF(ISERROR(D255:D299),"",D255:D299))</f>
        <v>-0.1659150839240647</v>
      </c>
      <c r="E301" s="51" cm="1">
        <f t="array" ref="E301">AVERAGE(IF(ISERROR(E255:E299),"",E255:E299))</f>
        <v>-0.20432320408034307</v>
      </c>
      <c r="F301" s="51" cm="1">
        <f t="array" ref="F301">AVERAGE(IF(ISERROR(F255:F299),"",F255:F299))</f>
        <v>-0.20066685415928973</v>
      </c>
      <c r="G301" s="51" cm="1">
        <f t="array" ref="G301">AVERAGE(IF(ISERROR(G255:G299),"",G255:G299))</f>
        <v>-0.19921005228611541</v>
      </c>
      <c r="H301" s="51" cm="1">
        <f t="array" ref="H301">AVERAGE(IF(ISERROR(H255:H299),"",H255:H299))</f>
        <v>-0.20552352946523914</v>
      </c>
      <c r="I301" s="51" cm="1">
        <f t="array" ref="I301">AVERAGE(IF(ISERROR(I255:I299),"",I255:I299))</f>
        <v>-0.21191016135491758</v>
      </c>
      <c r="J301" s="51" cm="1">
        <f t="array" ref="J301">AVERAGE(IF(ISERROR(J255:J299),"",J255:J299))</f>
        <v>-0.19961903468140912</v>
      </c>
      <c r="K301" s="51" cm="1">
        <f t="array" ref="K301">AVERAGE(IF(ISERROR(K255:K299),"",K255:K299))</f>
        <v>-0.19830025723426487</v>
      </c>
      <c r="L301" s="51" cm="1">
        <f t="array" ref="L301">AVERAGE(IF(ISERROR(L255:L299),"",L255:L299))</f>
        <v>-0.21597824105106589</v>
      </c>
      <c r="M301" s="51" cm="1">
        <f t="array" ref="M301">AVERAGE(IF(ISERROR(M255:M299),"",M255:M299))</f>
        <v>-0.21619505138014836</v>
      </c>
      <c r="N301" s="51" cm="1">
        <f t="array" ref="N301">AVERAGE(IF(ISERROR(N255:N299),"",N255:N299))</f>
        <v>-0.21813261112914054</v>
      </c>
      <c r="O301" s="51" cm="1">
        <f t="array" ref="O301">AVERAGE(IF(ISERROR(O255:O299),"",O255:O299))</f>
        <v>-0.19815485586111412</v>
      </c>
      <c r="P301" s="51" cm="1">
        <f t="array" ref="P301">AVERAGE(IF(ISERROR(P255:P299),"",P255:P299))</f>
        <v>-0.19987775215949388</v>
      </c>
      <c r="Q301" s="51" cm="1">
        <f t="array" ref="Q301">AVERAGE(IF(ISERROR(Q255:Q299),"",Q255:Q299))</f>
        <v>-0.20047057421065945</v>
      </c>
      <c r="R301" s="51" cm="1">
        <f t="array" ref="R301">AVERAGE(IF(ISERROR(R255:R299),"",R255:R299))</f>
        <v>-0.20061049031856315</v>
      </c>
      <c r="S301" s="51" cm="1">
        <f t="array" ref="S301">AVERAGE(IF(ISERROR(S255:S299),"",S255:S299))</f>
        <v>-0.21224958097278776</v>
      </c>
      <c r="T301" s="51" cm="1">
        <f t="array" ref="T301">AVERAGE(IF(ISERROR(T255:T299),"",T255:T299))</f>
        <v>-0.21224958097278776</v>
      </c>
      <c r="U301" s="51" cm="1">
        <f t="array" ref="U301">AVERAGE(IF(ISERROR(U255:U299),"",U255:U299))</f>
        <v>-0.21224958097278776</v>
      </c>
      <c r="V301" s="51" cm="1">
        <f t="array" ref="V301">AVERAGE(IF(ISERROR(V255:V299),"",V255:V299))</f>
        <v>-0.21244141235450467</v>
      </c>
      <c r="W301" s="51" cm="1">
        <f t="array" ref="W301">AVERAGE(IF(ISERROR(W255:W299),"",W255:W299))</f>
        <v>-0.21223514245718667</v>
      </c>
      <c r="X301" s="51" cm="1">
        <f t="array" ref="X301">AVERAGE(IF(ISERROR(X255:X299),"",X255:X299))</f>
        <v>-0.21736918490946749</v>
      </c>
      <c r="Y301" s="51" cm="1">
        <f t="array" ref="Y301">AVERAGE(IF(ISERROR(Y255:Y299),"",Y255:Y299))</f>
        <v>-0.2195735939933848</v>
      </c>
      <c r="Z301" s="51" cm="1">
        <f t="array" ref="Z301">AVERAGE(IF(ISERROR(Z255:Z299),"",Z255:Z299))</f>
        <v>-0.21946817504250818</v>
      </c>
      <c r="AA301" s="51" cm="1">
        <f t="array" ref="AA301">AVERAGE(IF(ISERROR(AA255:AA299),"",AA255:AA299))</f>
        <v>-0.21991416743132283</v>
      </c>
      <c r="AB301" s="51" cm="1">
        <f t="array" ref="AB301">AVERAGE(IF(ISERROR(AB255:AB299),"",AB255:AB299))</f>
        <v>-0.22017729429685937</v>
      </c>
      <c r="AC301" s="51" cm="1">
        <f t="array" ref="AC301">AVERAGE(IF(ISERROR(AC255:AC299),"",AC255:AC299))</f>
        <v>-0.23208778076527928</v>
      </c>
      <c r="AD301" s="51" cm="1">
        <f t="array" ref="AD301">AVERAGE(IF(ISERROR(AD255:AD299),"",AD255:AD299))</f>
        <v>-0.21880315646217249</v>
      </c>
      <c r="AE301" s="51" cm="1">
        <f t="array" ref="AE301">AVERAGE(IF(ISERROR(AE255:AE299),"",AE255:AE299))</f>
        <v>-0.22036332928094393</v>
      </c>
      <c r="AF301" s="51" cm="1">
        <f t="array" ref="AF301">AVERAGE(IF(ISERROR(AF255:AF299),"",AF255:AF299))</f>
        <v>-0.22103783314845016</v>
      </c>
      <c r="AG301" s="51" cm="1">
        <f t="array" ref="AG301">AVERAGE(IF(ISERROR(AG255:AG299),"",AG255:AG299))</f>
        <v>-0.22103783314845016</v>
      </c>
      <c r="AH301" s="51" cm="1">
        <f t="array" ref="AH301">AVERAGE(IF(ISERROR(AH255:AH299),"",AH255:AH299))</f>
        <v>-0.22103783314845016</v>
      </c>
      <c r="AI301" s="51" cm="1">
        <f t="array" ref="AI301">AVERAGE(IF(ISERROR(AI255:AI299),"",AI255:AI299))</f>
        <v>-0.23459544789921336</v>
      </c>
      <c r="AJ301" s="51" cm="1">
        <f t="array" ref="AJ301">AVERAGE(IF(ISERROR(AJ255:AJ299),"",AJ255:AJ299))</f>
        <v>-0.22606950250897101</v>
      </c>
      <c r="AK301" s="51" cm="1">
        <f t="array" ref="AK301">AVERAGE(IF(ISERROR(AK255:AK299),"",AK255:AK299))</f>
        <v>-0.2387205924658084</v>
      </c>
      <c r="AL301" s="51" cm="1">
        <f t="array" ref="AL301">AVERAGE(IF(ISERROR(AL255:AL299),"",AL255:AL299))</f>
        <v>-0.25202032529840956</v>
      </c>
      <c r="AM301" s="51" cm="1">
        <f t="array" ref="AM301">AVERAGE(IF(ISERROR(AM255:AM299),"",AM255:AM299))</f>
        <v>-0.25202032529840956</v>
      </c>
      <c r="AN301" s="51" cm="1">
        <f t="array" ref="AN301">AVERAGE(IF(ISERROR(AN255:AN299),"",AN255:AN299))</f>
        <v>-0.2523995011659062</v>
      </c>
      <c r="AO301" s="51" cm="1">
        <f t="array" ref="AO301">AVERAGE(IF(ISERROR(AO255:AO299),"",AO255:AO299))</f>
        <v>-0.25241284707496486</v>
      </c>
      <c r="AP301" s="50"/>
    </row>
    <row r="302" spans="1:43">
      <c r="A302" s="50"/>
      <c r="B302" s="53"/>
      <c r="C302" s="53" t="s">
        <v>99</v>
      </c>
      <c r="D302" s="50"/>
      <c r="E302" s="50" t="s">
        <v>196</v>
      </c>
      <c r="F302" s="50"/>
      <c r="G302" s="50"/>
      <c r="H302" s="50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50"/>
      <c r="Y302" s="50"/>
      <c r="Z302" s="50"/>
      <c r="AA302" s="50"/>
      <c r="AB302" s="50"/>
      <c r="AC302" s="50"/>
      <c r="AD302" s="50"/>
      <c r="AE302" s="50"/>
      <c r="AF302" s="50"/>
      <c r="AG302" s="50"/>
      <c r="AH302" s="50"/>
      <c r="AI302" s="50"/>
      <c r="AJ302" s="50"/>
      <c r="AK302" s="50"/>
      <c r="AL302" s="50"/>
      <c r="AM302" s="50"/>
      <c r="AN302" s="50"/>
      <c r="AO302" s="50"/>
      <c r="AP302" s="50"/>
    </row>
    <row r="303" spans="1:43">
      <c r="A303" s="50"/>
      <c r="B303" s="50" t="s">
        <v>100</v>
      </c>
      <c r="C303" s="51" cm="1">
        <f t="array" ref="C303">AVERAGE(IF(ISERROR(C255:AO299),"",C255:AO299))</f>
        <v>-0.21492066675684429</v>
      </c>
      <c r="D303" s="50"/>
      <c r="E303" s="51" cm="1">
        <f t="array" ref="E303">AVERAGE(IF(ISERROR(C286:P299),"",C286:P299))</f>
        <v>-0.19691208353573708</v>
      </c>
      <c r="F303" s="50"/>
      <c r="G303" s="50"/>
      <c r="H303" s="50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50"/>
      <c r="W303" s="50"/>
      <c r="X303" s="50"/>
      <c r="Y303" s="50"/>
      <c r="Z303" s="50"/>
      <c r="AA303" s="50"/>
      <c r="AB303" s="50"/>
      <c r="AC303" s="50"/>
      <c r="AD303" s="50"/>
      <c r="AE303" s="50"/>
      <c r="AF303" s="50"/>
      <c r="AG303" s="50"/>
      <c r="AH303" s="50"/>
      <c r="AI303" s="50"/>
      <c r="AJ303" s="50"/>
      <c r="AK303" s="50"/>
      <c r="AL303" s="50"/>
      <c r="AM303" s="50"/>
      <c r="AN303" s="50"/>
      <c r="AO303" s="50"/>
      <c r="AP303" s="50"/>
    </row>
    <row r="304" spans="1:43">
      <c r="A304" s="50"/>
      <c r="B304" s="50" t="s">
        <v>1048</v>
      </c>
      <c r="C304" s="51" cm="1">
        <f t="array" ref="C304">MEDIAN(IF(ISERROR(C255:AO299),"",C255:AO299))</f>
        <v>-0.22380971855940374</v>
      </c>
      <c r="D304" s="50"/>
      <c r="E304" s="51" cm="1">
        <f t="array" ref="E304">MEDIAN(IF(ISERROR(C286:AD299),"",C286:AD299))</f>
        <v>-0.21625741578459667</v>
      </c>
      <c r="F304" s="50"/>
      <c r="G304" s="50"/>
      <c r="H304" s="50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50"/>
      <c r="W304" s="50"/>
      <c r="X304" s="50"/>
      <c r="Y304" s="50"/>
      <c r="Z304" s="50"/>
      <c r="AA304" s="50"/>
      <c r="AB304" s="50"/>
      <c r="AC304" s="50"/>
      <c r="AD304" s="50"/>
      <c r="AE304" s="50"/>
      <c r="AF304" s="50"/>
      <c r="AG304" s="50"/>
      <c r="AH304" s="50"/>
      <c r="AI304" s="50"/>
      <c r="AJ304" s="50"/>
      <c r="AK304" s="50"/>
      <c r="AL304" s="50"/>
      <c r="AM304" s="50"/>
      <c r="AN304" s="50"/>
      <c r="AO304" s="50"/>
      <c r="AP304" s="50"/>
    </row>
    <row r="305" spans="1:42">
      <c r="A305" s="50"/>
      <c r="B305" s="50" t="s">
        <v>95</v>
      </c>
      <c r="C305" s="51" cm="1">
        <f t="array" ref="C305">STDEV(IF(ISERROR(C255:AO299),"",C255:AO299))</f>
        <v>8.1134101317465318E-2</v>
      </c>
      <c r="D305" s="50"/>
      <c r="E305" s="51" cm="1">
        <f t="array" ref="E305">STDEV(IF(ISERROR(C286:P299),"",C286:P299))</f>
        <v>2.6139765765446032E-2</v>
      </c>
      <c r="F305" s="50"/>
      <c r="G305" s="50"/>
      <c r="H305" s="50"/>
      <c r="I305" s="50"/>
      <c r="J305" s="50"/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  <c r="V305" s="50"/>
      <c r="W305" s="50"/>
      <c r="X305" s="50"/>
      <c r="Y305" s="50"/>
      <c r="Z305" s="50"/>
      <c r="AA305" s="50"/>
      <c r="AB305" s="50"/>
      <c r="AC305" s="50"/>
      <c r="AD305" s="50"/>
      <c r="AE305" s="50"/>
      <c r="AF305" s="50"/>
      <c r="AG305" s="50"/>
      <c r="AH305" s="50"/>
      <c r="AI305" s="50"/>
      <c r="AJ305" s="50"/>
      <c r="AK305" s="50"/>
      <c r="AL305" s="50"/>
      <c r="AM305" s="50"/>
      <c r="AN305" s="50"/>
      <c r="AO305" s="50"/>
      <c r="AP305" s="50"/>
    </row>
    <row r="306" spans="1:42">
      <c r="A306" s="50"/>
      <c r="B306" s="50" t="s">
        <v>97</v>
      </c>
      <c r="C306" s="51" cm="1">
        <f t="array" ref="C306">MIN(IF(ISERROR(C255:AO299),"",C255:AO299))</f>
        <v>-0.38705303281404257</v>
      </c>
      <c r="D306" s="50"/>
      <c r="E306" s="51" cm="1">
        <f t="array" ref="E306">MIN(IF(ISERROR(C286:AD299),"",C286:AD299))</f>
        <v>-0.30248972440138766</v>
      </c>
      <c r="F306" s="50"/>
      <c r="G306" s="50"/>
      <c r="H306" s="50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50"/>
      <c r="Y306" s="50"/>
      <c r="Z306" s="50"/>
      <c r="AA306" s="50"/>
      <c r="AB306" s="50"/>
      <c r="AC306" s="50"/>
      <c r="AD306" s="50"/>
      <c r="AE306" s="50"/>
      <c r="AF306" s="50"/>
      <c r="AG306" s="50"/>
      <c r="AH306" s="50"/>
      <c r="AI306" s="50"/>
      <c r="AJ306" s="50"/>
      <c r="AK306" s="50"/>
      <c r="AL306" s="50"/>
      <c r="AM306" s="50"/>
      <c r="AN306" s="50"/>
      <c r="AO306" s="50"/>
      <c r="AP306" s="50"/>
    </row>
    <row r="307" spans="1:42">
      <c r="A307" s="50"/>
      <c r="B307" s="50" t="s">
        <v>96</v>
      </c>
      <c r="C307" s="51" cm="1">
        <f t="array" ref="C307">MAX(IF(ISERROR(C255:AO299),"",C255:AO299))</f>
        <v>-4.3235979890516973E-2</v>
      </c>
      <c r="D307" s="50"/>
      <c r="E307" s="51" cm="1">
        <f t="array" ref="E307">MAX(IF(ISERROR(C286:AD299),"",C286:AD299))</f>
        <v>-0.14211901705061536</v>
      </c>
      <c r="F307" s="50"/>
      <c r="G307" s="50"/>
      <c r="H307" s="50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50"/>
      <c r="Y307" s="50"/>
      <c r="Z307" s="50"/>
      <c r="AA307" s="50"/>
      <c r="AB307" s="50"/>
      <c r="AC307" s="50"/>
      <c r="AD307" s="50"/>
      <c r="AE307" s="50"/>
      <c r="AF307" s="50"/>
      <c r="AG307" s="50"/>
      <c r="AH307" s="50"/>
      <c r="AI307" s="50"/>
      <c r="AJ307" s="50"/>
      <c r="AK307" s="50"/>
      <c r="AL307" s="50"/>
      <c r="AM307" s="50"/>
      <c r="AN307" s="50"/>
      <c r="AO307" s="50"/>
      <c r="AP307" s="50"/>
    </row>
    <row r="308" spans="1:42">
      <c r="A308" s="50"/>
      <c r="B308" s="50"/>
      <c r="C308" s="50"/>
      <c r="D308" s="50"/>
      <c r="E308" s="50"/>
      <c r="F308" s="50"/>
      <c r="G308" s="50"/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0"/>
      <c r="AA308" s="50"/>
      <c r="AB308" s="50"/>
      <c r="AC308" s="50"/>
      <c r="AD308" s="50"/>
      <c r="AE308" s="50"/>
      <c r="AF308" s="50"/>
      <c r="AG308" s="50"/>
      <c r="AH308" s="50"/>
      <c r="AI308" s="50"/>
      <c r="AJ308" s="50"/>
      <c r="AK308" s="50"/>
      <c r="AL308" s="50"/>
      <c r="AM308" s="50"/>
      <c r="AN308" s="50"/>
      <c r="AO308" s="50"/>
      <c r="AP308" s="50"/>
    </row>
    <row r="309" spans="1:42">
      <c r="A309" s="50"/>
      <c r="B309" s="50"/>
      <c r="C309" s="50"/>
      <c r="D309" s="50"/>
      <c r="E309" s="50"/>
      <c r="F309" s="50"/>
      <c r="G309" s="50"/>
      <c r="H309" s="50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50"/>
      <c r="W309" s="50"/>
      <c r="X309" s="50"/>
      <c r="Y309" s="50"/>
      <c r="Z309" s="50"/>
      <c r="AA309" s="50"/>
      <c r="AB309" s="50"/>
      <c r="AC309" s="50"/>
      <c r="AD309" s="50"/>
      <c r="AE309" s="50"/>
      <c r="AF309" s="50"/>
      <c r="AG309" s="50"/>
      <c r="AH309" s="50"/>
      <c r="AI309" s="50"/>
      <c r="AJ309" s="50"/>
      <c r="AK309" s="50"/>
      <c r="AL309" s="50"/>
      <c r="AM309" s="50"/>
      <c r="AN309" s="50"/>
      <c r="AO309" s="50"/>
      <c r="AP309" s="50"/>
    </row>
    <row r="310" spans="1:42">
      <c r="A310" s="50"/>
      <c r="B310" s="50"/>
      <c r="C310" s="50"/>
      <c r="D310" s="50"/>
      <c r="E310" s="50"/>
      <c r="F310" s="50"/>
      <c r="G310" s="50"/>
      <c r="H310" s="50"/>
      <c r="I310" s="50"/>
      <c r="J310" s="50"/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0"/>
      <c r="AA310" s="50"/>
      <c r="AB310" s="50"/>
      <c r="AC310" s="50"/>
      <c r="AD310" s="50"/>
      <c r="AE310" s="50"/>
      <c r="AF310" s="50"/>
      <c r="AG310" s="50"/>
      <c r="AH310" s="50"/>
      <c r="AI310" s="50"/>
      <c r="AJ310" s="50"/>
      <c r="AK310" s="50"/>
      <c r="AL310" s="50"/>
      <c r="AM310" s="50"/>
      <c r="AN310" s="50"/>
      <c r="AO310" s="50"/>
      <c r="AP310" s="50"/>
    </row>
    <row r="311" spans="1:42">
      <c r="A311" s="50"/>
      <c r="B311" s="50"/>
      <c r="C311" s="50"/>
      <c r="D311" s="50"/>
      <c r="E311" s="50"/>
      <c r="F311" s="50"/>
      <c r="G311" s="50"/>
      <c r="H311" s="50"/>
      <c r="I311" s="50"/>
      <c r="J311" s="50"/>
      <c r="K311" s="50"/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0"/>
      <c r="AA311" s="50"/>
      <c r="AB311" s="50"/>
      <c r="AC311" s="50"/>
      <c r="AD311" s="50"/>
      <c r="AE311" s="50"/>
      <c r="AF311" s="50"/>
      <c r="AG311" s="50"/>
      <c r="AH311" s="50"/>
      <c r="AI311" s="50"/>
      <c r="AJ311" s="50"/>
      <c r="AK311" s="50"/>
      <c r="AL311" s="50"/>
      <c r="AM311" s="50"/>
      <c r="AN311" s="50"/>
      <c r="AO311" s="50"/>
      <c r="AP311" s="50"/>
    </row>
    <row r="312" spans="1:42">
      <c r="A312" s="50"/>
      <c r="B312" s="50" t="s">
        <v>112</v>
      </c>
      <c r="C312" s="50" t="s">
        <v>1479</v>
      </c>
      <c r="D312" s="50" t="s">
        <v>814</v>
      </c>
      <c r="E312" s="50" t="s">
        <v>1480</v>
      </c>
      <c r="F312" s="50" t="s">
        <v>1481</v>
      </c>
      <c r="G312" s="50" t="s">
        <v>1482</v>
      </c>
      <c r="H312" s="50" t="s">
        <v>1483</v>
      </c>
      <c r="I312" s="50" t="s">
        <v>816</v>
      </c>
      <c r="J312" s="50" t="s">
        <v>1484</v>
      </c>
      <c r="K312" s="50" t="s">
        <v>1485</v>
      </c>
      <c r="L312" s="50" t="s">
        <v>1486</v>
      </c>
      <c r="M312" s="50" t="s">
        <v>1487</v>
      </c>
      <c r="N312" s="50" t="s">
        <v>1490</v>
      </c>
      <c r="O312" s="50" t="s">
        <v>1488</v>
      </c>
      <c r="P312" s="50" t="s">
        <v>1489</v>
      </c>
      <c r="Q312" s="50" t="s">
        <v>1067</v>
      </c>
      <c r="R312" s="50" t="s">
        <v>817</v>
      </c>
      <c r="S312" s="50" t="s">
        <v>818</v>
      </c>
      <c r="T312" s="50" t="s">
        <v>823</v>
      </c>
      <c r="U312" s="50" t="s">
        <v>1491</v>
      </c>
      <c r="V312" s="50" t="s">
        <v>1492</v>
      </c>
      <c r="W312" s="50" t="s">
        <v>1493</v>
      </c>
      <c r="X312" s="50" t="s">
        <v>1494</v>
      </c>
      <c r="Y312" s="50" t="s">
        <v>1495</v>
      </c>
      <c r="Z312" s="50" t="s">
        <v>1496</v>
      </c>
      <c r="AA312" s="50" t="s">
        <v>1497</v>
      </c>
      <c r="AB312" s="50" t="s">
        <v>819</v>
      </c>
      <c r="AC312" s="50" t="s">
        <v>1498</v>
      </c>
      <c r="AD312" s="50" t="s">
        <v>1499</v>
      </c>
      <c r="AE312" s="50" t="s">
        <v>1500</v>
      </c>
      <c r="AF312" s="50" t="s">
        <v>1494</v>
      </c>
      <c r="AG312" s="50" t="s">
        <v>1479</v>
      </c>
      <c r="AH312" s="50" t="s">
        <v>1501</v>
      </c>
      <c r="AI312" s="50" t="s">
        <v>1502</v>
      </c>
      <c r="AJ312" s="50" t="s">
        <v>1503</v>
      </c>
      <c r="AK312" s="50" t="s">
        <v>1504</v>
      </c>
      <c r="AL312" s="50" t="s">
        <v>1505</v>
      </c>
      <c r="AM312" s="50" t="s">
        <v>1506</v>
      </c>
      <c r="AN312" s="50" t="s">
        <v>521</v>
      </c>
      <c r="AO312" s="50"/>
      <c r="AP312" s="50"/>
    </row>
    <row r="313" spans="1:42">
      <c r="A313" s="50"/>
      <c r="B313" s="50"/>
      <c r="C313" s="50"/>
      <c r="D313" s="50"/>
      <c r="E313" s="50"/>
      <c r="F313" s="50"/>
      <c r="G313" s="50"/>
      <c r="H313" s="50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0"/>
      <c r="AA313" s="50"/>
      <c r="AB313" s="50"/>
      <c r="AC313" s="50"/>
      <c r="AD313" s="50"/>
      <c r="AE313" s="50"/>
      <c r="AF313" s="50"/>
      <c r="AG313" s="50"/>
      <c r="AH313" s="50"/>
      <c r="AI313" s="50"/>
      <c r="AJ313" s="50"/>
      <c r="AK313" s="50"/>
      <c r="AL313" s="50"/>
      <c r="AM313" s="50"/>
      <c r="AN313" s="50"/>
      <c r="AO313" s="50"/>
      <c r="AP313" s="50"/>
    </row>
    <row r="314" spans="1:42">
      <c r="A314" s="50"/>
      <c r="B314" s="50"/>
      <c r="C314" s="50"/>
      <c r="D314" s="50"/>
      <c r="E314" s="50"/>
      <c r="F314" s="50"/>
      <c r="G314" s="50"/>
      <c r="H314" s="50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0"/>
      <c r="AA314" s="50"/>
      <c r="AB314" s="50"/>
      <c r="AC314" s="50"/>
      <c r="AD314" s="50"/>
      <c r="AE314" s="50"/>
      <c r="AF314" s="50"/>
      <c r="AG314" s="50"/>
      <c r="AH314" s="50"/>
      <c r="AI314" s="50"/>
      <c r="AJ314" s="50"/>
      <c r="AK314" s="50"/>
      <c r="AL314" s="50"/>
      <c r="AM314" s="50"/>
      <c r="AN314" s="50"/>
      <c r="AO314" s="50"/>
      <c r="AP314" s="50"/>
    </row>
    <row r="315" spans="1:42">
      <c r="A315" s="50"/>
      <c r="B315" s="50"/>
      <c r="C315" s="50"/>
      <c r="D315" s="50"/>
      <c r="E315" s="50"/>
      <c r="F315" s="50"/>
      <c r="G315" s="50"/>
      <c r="H315" s="50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0"/>
      <c r="AA315" s="50"/>
      <c r="AB315" s="50"/>
      <c r="AC315" s="50"/>
      <c r="AD315" s="50"/>
      <c r="AE315" s="50"/>
      <c r="AF315" s="50"/>
      <c r="AG315" s="50"/>
      <c r="AH315" s="50"/>
      <c r="AI315" s="50"/>
      <c r="AJ315" s="50"/>
      <c r="AK315" s="50"/>
      <c r="AL315" s="50"/>
      <c r="AM315" s="50"/>
      <c r="AN315" s="50"/>
      <c r="AO315" s="50"/>
      <c r="AP315" s="50"/>
    </row>
    <row r="316" spans="1:42">
      <c r="A316" s="50"/>
      <c r="B316" s="50"/>
      <c r="C316" s="50"/>
      <c r="D316" s="50"/>
      <c r="E316" s="50"/>
      <c r="F316" s="50"/>
      <c r="G316" s="50"/>
      <c r="H316" s="50"/>
      <c r="I316" s="50"/>
      <c r="J316" s="50"/>
      <c r="K316" s="50"/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0"/>
      <c r="AA316" s="50"/>
      <c r="AB316" s="50"/>
      <c r="AC316" s="50"/>
      <c r="AD316" s="50"/>
      <c r="AE316" s="50"/>
      <c r="AF316" s="50"/>
      <c r="AG316" s="50"/>
      <c r="AH316" s="50"/>
      <c r="AI316" s="50"/>
      <c r="AJ316" s="50"/>
      <c r="AK316" s="50"/>
      <c r="AL316" s="50"/>
      <c r="AM316" s="50"/>
      <c r="AN316" s="50"/>
      <c r="AO316" s="50"/>
      <c r="AP316" s="50"/>
    </row>
    <row r="317" spans="1:42">
      <c r="A317" s="50"/>
      <c r="B317" s="50"/>
      <c r="C317" s="50"/>
      <c r="D317" s="50"/>
      <c r="E317" s="50"/>
      <c r="F317" s="50"/>
      <c r="G317" s="50"/>
      <c r="H317" s="50"/>
      <c r="I317" s="50"/>
      <c r="J317" s="50"/>
      <c r="K317" s="50"/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0"/>
      <c r="AA317" s="50"/>
      <c r="AB317" s="50"/>
      <c r="AC317" s="50"/>
      <c r="AD317" s="50"/>
      <c r="AE317" s="50"/>
      <c r="AF317" s="50"/>
      <c r="AG317" s="50"/>
      <c r="AH317" s="50"/>
      <c r="AI317" s="50"/>
      <c r="AJ317" s="50"/>
      <c r="AK317" s="50"/>
      <c r="AL317" s="50"/>
      <c r="AM317" s="50"/>
      <c r="AN317" s="50"/>
      <c r="AO317" s="50"/>
      <c r="AP317" s="50"/>
    </row>
    <row r="318" spans="1:42">
      <c r="A318" s="50"/>
      <c r="B318" s="50" t="s">
        <v>814</v>
      </c>
      <c r="C318" s="50"/>
      <c r="D318" s="50" t="s">
        <v>1507</v>
      </c>
      <c r="E318" s="50"/>
      <c r="F318" s="50"/>
      <c r="G318" s="50"/>
      <c r="H318" s="50"/>
      <c r="I318" s="50"/>
      <c r="J318" s="50"/>
      <c r="K318" s="50"/>
      <c r="L318" s="50"/>
      <c r="M318" s="50" t="s">
        <v>112</v>
      </c>
      <c r="N318" s="50"/>
      <c r="O318" s="50" t="s">
        <v>1508</v>
      </c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0"/>
      <c r="AA318" s="50"/>
      <c r="AB318" s="50"/>
      <c r="AC318" s="50"/>
      <c r="AD318" s="50"/>
      <c r="AE318" s="50"/>
      <c r="AF318" s="50"/>
      <c r="AG318" s="50"/>
      <c r="AH318" s="50"/>
      <c r="AI318" s="50"/>
      <c r="AJ318" s="50"/>
      <c r="AK318" s="50"/>
      <c r="AL318" s="50"/>
      <c r="AM318" s="50"/>
      <c r="AN318" s="50"/>
      <c r="AO318" s="50"/>
      <c r="AP318" s="50"/>
    </row>
    <row r="319" spans="1:42" ht="18">
      <c r="A319" s="50"/>
      <c r="B319" s="50" t="s">
        <v>1049</v>
      </c>
      <c r="C319" s="74"/>
      <c r="D319" s="74" t="s">
        <v>1509</v>
      </c>
      <c r="E319" s="50"/>
      <c r="F319" s="50"/>
      <c r="G319" s="50"/>
      <c r="H319" s="50"/>
      <c r="I319" s="50"/>
      <c r="J319" s="50"/>
      <c r="K319" s="50"/>
      <c r="L319" s="50"/>
      <c r="M319" s="50" t="s">
        <v>1479</v>
      </c>
      <c r="N319" s="50"/>
      <c r="O319" s="50" t="s">
        <v>841</v>
      </c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0"/>
      <c r="AA319" s="50"/>
      <c r="AB319" s="50"/>
      <c r="AC319" s="50"/>
      <c r="AD319" s="50"/>
      <c r="AE319" s="50"/>
      <c r="AF319" s="50"/>
      <c r="AG319" s="50"/>
      <c r="AH319" s="50"/>
      <c r="AI319" s="50"/>
      <c r="AJ319" s="50"/>
      <c r="AK319" s="50"/>
      <c r="AL319" s="50"/>
      <c r="AM319" s="50"/>
      <c r="AN319" s="50"/>
      <c r="AO319" s="50"/>
      <c r="AP319" s="50"/>
    </row>
    <row r="320" spans="1:42">
      <c r="A320" s="50"/>
      <c r="B320" s="50" t="s">
        <v>824</v>
      </c>
      <c r="C320" s="50"/>
      <c r="D320" s="50" t="s">
        <v>846</v>
      </c>
      <c r="E320" s="50"/>
      <c r="F320" s="50"/>
      <c r="G320" s="50"/>
      <c r="H320" s="50"/>
      <c r="I320" s="50"/>
      <c r="J320" s="50"/>
      <c r="K320" s="50"/>
      <c r="L320" s="50"/>
      <c r="M320" s="50" t="s">
        <v>814</v>
      </c>
      <c r="N320" s="50"/>
      <c r="O320" s="50" t="s">
        <v>1507</v>
      </c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0"/>
      <c r="AA320" s="50"/>
      <c r="AB320" s="50"/>
      <c r="AC320" s="50"/>
      <c r="AD320" s="50"/>
      <c r="AE320" s="50"/>
      <c r="AF320" s="50"/>
      <c r="AG320" s="50"/>
      <c r="AH320" s="50"/>
      <c r="AI320" s="50"/>
      <c r="AJ320" s="50"/>
      <c r="AK320" s="50"/>
      <c r="AL320" s="50"/>
      <c r="AM320" s="50"/>
      <c r="AN320" s="50"/>
      <c r="AO320" s="50"/>
      <c r="AP320" s="50"/>
    </row>
    <row r="321" spans="1:42" ht="18">
      <c r="A321" s="50"/>
      <c r="B321" s="50" t="s">
        <v>860</v>
      </c>
      <c r="C321" s="50"/>
      <c r="D321" s="75" t="s">
        <v>1534</v>
      </c>
      <c r="E321" s="50"/>
      <c r="F321" s="50"/>
      <c r="G321" s="50"/>
      <c r="H321" s="50"/>
      <c r="I321" s="50"/>
      <c r="J321" s="50"/>
      <c r="K321" s="50"/>
      <c r="L321" s="50"/>
      <c r="M321" s="50" t="s">
        <v>1480</v>
      </c>
      <c r="N321" s="50"/>
      <c r="O321" s="74" t="s">
        <v>1509</v>
      </c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0"/>
      <c r="AA321" s="50"/>
      <c r="AB321" s="50"/>
      <c r="AC321" s="50"/>
      <c r="AD321" s="50"/>
      <c r="AE321" s="50"/>
      <c r="AF321" s="50"/>
      <c r="AG321" s="50"/>
      <c r="AH321" s="50"/>
      <c r="AI321" s="50"/>
      <c r="AJ321" s="50"/>
      <c r="AK321" s="50"/>
      <c r="AL321" s="50"/>
      <c r="AM321" s="50"/>
      <c r="AN321" s="50"/>
      <c r="AO321" s="50"/>
      <c r="AP321" s="50"/>
    </row>
    <row r="322" spans="1:42">
      <c r="A322" s="50"/>
      <c r="B322" s="50" t="s">
        <v>673</v>
      </c>
      <c r="C322" s="50"/>
      <c r="D322" s="75" t="s">
        <v>1535</v>
      </c>
      <c r="E322" s="50"/>
      <c r="F322" s="50"/>
      <c r="G322" s="50"/>
      <c r="H322" s="50"/>
      <c r="I322" s="50"/>
      <c r="J322" s="50"/>
      <c r="K322" s="50"/>
      <c r="L322" s="50"/>
      <c r="M322" s="50" t="s">
        <v>1481</v>
      </c>
      <c r="N322" s="50"/>
      <c r="O322" s="50" t="s">
        <v>846</v>
      </c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0"/>
      <c r="AA322" s="50"/>
      <c r="AB322" s="50"/>
      <c r="AC322" s="50"/>
      <c r="AD322" s="50"/>
      <c r="AE322" s="50"/>
      <c r="AF322" s="50"/>
      <c r="AG322" s="50"/>
      <c r="AH322" s="50"/>
      <c r="AI322" s="50"/>
      <c r="AJ322" s="50"/>
      <c r="AK322" s="50"/>
      <c r="AL322" s="50"/>
      <c r="AM322" s="50"/>
      <c r="AN322" s="50"/>
      <c r="AO322" s="50"/>
      <c r="AP322" s="50"/>
    </row>
    <row r="323" spans="1:42">
      <c r="A323" s="50"/>
      <c r="B323" s="50" t="s">
        <v>812</v>
      </c>
      <c r="C323" s="50"/>
      <c r="D323" s="50" t="s">
        <v>1525</v>
      </c>
      <c r="E323" s="50"/>
      <c r="F323" s="50"/>
      <c r="G323" s="50"/>
      <c r="H323" s="50"/>
      <c r="I323" s="50"/>
      <c r="J323" s="50"/>
      <c r="K323" s="50"/>
      <c r="L323" s="50"/>
      <c r="M323" s="50" t="s">
        <v>1482</v>
      </c>
      <c r="N323" s="50"/>
      <c r="O323" s="50" t="s">
        <v>1510</v>
      </c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0"/>
      <c r="AA323" s="50"/>
      <c r="AB323" s="50"/>
      <c r="AC323" s="50"/>
      <c r="AD323" s="50"/>
      <c r="AE323" s="50"/>
      <c r="AF323" s="50"/>
      <c r="AG323" s="50"/>
      <c r="AH323" s="50"/>
      <c r="AI323" s="50"/>
      <c r="AJ323" s="50"/>
      <c r="AK323" s="50"/>
      <c r="AL323" s="50"/>
      <c r="AM323" s="50"/>
      <c r="AN323" s="50"/>
      <c r="AO323" s="50"/>
      <c r="AP323" s="50"/>
    </row>
    <row r="324" spans="1:42">
      <c r="A324" s="50"/>
      <c r="B324" s="50" t="s">
        <v>817</v>
      </c>
      <c r="C324" s="50"/>
      <c r="D324" s="50" t="s">
        <v>1514</v>
      </c>
      <c r="E324" s="50"/>
      <c r="F324" s="50"/>
      <c r="G324" s="50"/>
      <c r="H324" s="50"/>
      <c r="I324" s="50"/>
      <c r="J324" s="50"/>
      <c r="K324" s="50"/>
      <c r="L324" s="50"/>
      <c r="M324" s="50" t="s">
        <v>1483</v>
      </c>
      <c r="N324" s="50"/>
      <c r="O324" s="50" t="s">
        <v>1447</v>
      </c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0"/>
      <c r="AA324" s="50"/>
      <c r="AB324" s="50"/>
      <c r="AC324" s="50"/>
      <c r="AD324" s="50"/>
      <c r="AE324" s="50"/>
      <c r="AF324" s="50"/>
      <c r="AG324" s="50"/>
      <c r="AH324" s="50"/>
      <c r="AI324" s="50"/>
      <c r="AJ324" s="50"/>
      <c r="AK324" s="50"/>
      <c r="AL324" s="50"/>
      <c r="AM324" s="50"/>
      <c r="AN324" s="50"/>
      <c r="AO324" s="50"/>
      <c r="AP324" s="50"/>
    </row>
    <row r="325" spans="1:42">
      <c r="A325" s="50"/>
      <c r="B325" s="50" t="s">
        <v>818</v>
      </c>
      <c r="C325" s="50"/>
      <c r="D325" s="50" t="s">
        <v>1515</v>
      </c>
      <c r="E325" s="50"/>
      <c r="F325" s="50"/>
      <c r="G325" s="50"/>
      <c r="H325" s="50"/>
      <c r="I325" s="50"/>
      <c r="J325" s="50"/>
      <c r="K325" s="50"/>
      <c r="L325" s="50"/>
      <c r="M325" s="50" t="s">
        <v>816</v>
      </c>
      <c r="N325" s="50"/>
      <c r="O325" s="50" t="s">
        <v>1511</v>
      </c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0"/>
      <c r="AA325" s="50"/>
      <c r="AB325" s="50"/>
      <c r="AC325" s="50"/>
      <c r="AD325" s="50"/>
      <c r="AE325" s="50"/>
      <c r="AF325" s="50"/>
      <c r="AG325" s="50"/>
      <c r="AH325" s="50"/>
      <c r="AI325" s="50"/>
      <c r="AJ325" s="50"/>
      <c r="AK325" s="50"/>
      <c r="AL325" s="50"/>
      <c r="AM325" s="50"/>
      <c r="AN325" s="50"/>
      <c r="AO325" s="50"/>
      <c r="AP325" s="50"/>
    </row>
    <row r="326" spans="1:42">
      <c r="A326" s="50"/>
      <c r="B326" s="50" t="s">
        <v>823</v>
      </c>
      <c r="C326" s="50"/>
      <c r="D326" s="50" t="s">
        <v>1516</v>
      </c>
      <c r="E326" s="50"/>
      <c r="F326" s="50"/>
      <c r="G326" s="50"/>
      <c r="H326" s="50"/>
      <c r="I326" s="50"/>
      <c r="J326" s="50"/>
      <c r="K326" s="50"/>
      <c r="L326" s="50"/>
      <c r="M326" s="50" t="s">
        <v>1484</v>
      </c>
      <c r="N326" s="50"/>
      <c r="O326" s="50" t="s">
        <v>1512</v>
      </c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0"/>
      <c r="AA326" s="50"/>
      <c r="AB326" s="50"/>
      <c r="AC326" s="50"/>
      <c r="AD326" s="50"/>
      <c r="AE326" s="50"/>
      <c r="AF326" s="50"/>
      <c r="AG326" s="50"/>
      <c r="AH326" s="50"/>
      <c r="AI326" s="50"/>
      <c r="AJ326" s="50"/>
      <c r="AK326" s="50"/>
      <c r="AL326" s="50"/>
      <c r="AM326" s="50"/>
      <c r="AN326" s="50"/>
      <c r="AO326" s="50"/>
      <c r="AP326" s="50"/>
    </row>
    <row r="327" spans="1:42">
      <c r="A327" s="50"/>
      <c r="B327" s="50" t="s">
        <v>816</v>
      </c>
      <c r="C327" s="50"/>
      <c r="D327" s="50" t="s">
        <v>1511</v>
      </c>
      <c r="E327" s="50"/>
      <c r="F327" s="50"/>
      <c r="G327" s="50"/>
      <c r="H327" s="50"/>
      <c r="I327" s="50"/>
      <c r="J327" s="50"/>
      <c r="K327" s="50"/>
      <c r="L327" s="50"/>
      <c r="M327" s="50" t="s">
        <v>1485</v>
      </c>
      <c r="N327" s="50"/>
      <c r="O327" s="50" t="s">
        <v>843</v>
      </c>
      <c r="P327" s="50"/>
      <c r="Q327" s="50"/>
      <c r="R327" s="50"/>
      <c r="S327" s="50"/>
      <c r="T327" s="50"/>
      <c r="U327" s="50"/>
      <c r="V327" s="50"/>
      <c r="W327" s="50"/>
      <c r="X327" s="50"/>
      <c r="Y327" s="50"/>
      <c r="Z327" s="50"/>
      <c r="AA327" s="50"/>
      <c r="AB327" s="50"/>
      <c r="AC327" s="50"/>
      <c r="AD327" s="50"/>
      <c r="AE327" s="50"/>
      <c r="AF327" s="50"/>
      <c r="AG327" s="50"/>
      <c r="AH327" s="50"/>
      <c r="AI327" s="50"/>
      <c r="AJ327" s="50"/>
      <c r="AK327" s="50"/>
      <c r="AL327" s="50"/>
      <c r="AM327" s="50"/>
      <c r="AN327" s="50"/>
      <c r="AO327" s="50"/>
      <c r="AP327" s="50"/>
    </row>
    <row r="328" spans="1:42">
      <c r="A328" s="50"/>
      <c r="B328" s="50" t="s">
        <v>669</v>
      </c>
      <c r="C328" s="50"/>
      <c r="D328" s="50" t="s">
        <v>1528</v>
      </c>
      <c r="E328" s="50"/>
      <c r="F328" s="50"/>
      <c r="G328" s="50"/>
      <c r="H328" s="50"/>
      <c r="I328" s="50"/>
      <c r="J328" s="50"/>
      <c r="K328" s="50"/>
      <c r="L328" s="50"/>
      <c r="M328" s="50" t="s">
        <v>1486</v>
      </c>
      <c r="N328" s="50"/>
      <c r="O328" s="50" t="s">
        <v>844</v>
      </c>
      <c r="P328" s="50"/>
      <c r="Q328" s="50"/>
      <c r="R328" s="50"/>
      <c r="S328" s="50"/>
      <c r="T328" s="50"/>
      <c r="U328" s="50"/>
      <c r="V328" s="50"/>
      <c r="W328" s="50"/>
      <c r="X328" s="50"/>
      <c r="Y328" s="50"/>
      <c r="Z328" s="50"/>
      <c r="AA328" s="50"/>
      <c r="AB328" s="50"/>
      <c r="AC328" s="50"/>
      <c r="AD328" s="50"/>
      <c r="AE328" s="50"/>
      <c r="AF328" s="50"/>
      <c r="AG328" s="50"/>
      <c r="AH328" s="50"/>
      <c r="AI328" s="50"/>
      <c r="AJ328" s="50"/>
      <c r="AK328" s="50"/>
      <c r="AL328" s="50"/>
      <c r="AM328" s="50"/>
      <c r="AN328" s="50"/>
      <c r="AO328" s="50"/>
      <c r="AP328" s="50"/>
    </row>
    <row r="329" spans="1:42" ht="18">
      <c r="A329" s="50"/>
      <c r="B329" s="50" t="s">
        <v>670</v>
      </c>
      <c r="C329" s="50"/>
      <c r="D329" s="74" t="s">
        <v>706</v>
      </c>
      <c r="E329" s="50"/>
      <c r="F329" s="50"/>
      <c r="G329" s="50"/>
      <c r="H329" s="50"/>
      <c r="I329" s="50"/>
      <c r="J329" s="50"/>
      <c r="K329" s="50"/>
      <c r="L329" s="50"/>
      <c r="M329" s="50" t="s">
        <v>1487</v>
      </c>
      <c r="N329" s="50"/>
      <c r="O329" s="50" t="s">
        <v>845</v>
      </c>
      <c r="P329" s="50"/>
      <c r="Q329" s="50"/>
      <c r="R329" s="50"/>
      <c r="S329" s="50"/>
      <c r="T329" s="50"/>
      <c r="U329" s="50"/>
      <c r="V329" s="50"/>
      <c r="W329" s="50"/>
      <c r="X329" s="50"/>
      <c r="Y329" s="50"/>
      <c r="Z329" s="50"/>
      <c r="AA329" s="50"/>
      <c r="AB329" s="50"/>
      <c r="AC329" s="50"/>
      <c r="AD329" s="50"/>
      <c r="AE329" s="50"/>
      <c r="AF329" s="50"/>
      <c r="AG329" s="50"/>
      <c r="AH329" s="50"/>
      <c r="AI329" s="50"/>
      <c r="AJ329" s="50"/>
      <c r="AK329" s="50"/>
      <c r="AL329" s="50"/>
      <c r="AM329" s="50"/>
      <c r="AN329" s="50"/>
      <c r="AO329" s="50"/>
      <c r="AP329" s="50"/>
    </row>
    <row r="330" spans="1:42">
      <c r="A330" s="50"/>
      <c r="B330" s="50" t="s">
        <v>825</v>
      </c>
      <c r="C330" s="50"/>
      <c r="D330" s="50" t="s">
        <v>843</v>
      </c>
      <c r="E330" s="50"/>
      <c r="F330" s="50"/>
      <c r="G330" s="50"/>
      <c r="H330" s="50"/>
      <c r="I330" s="50"/>
      <c r="J330" s="50"/>
      <c r="K330" s="50"/>
      <c r="L330" s="50"/>
      <c r="M330" s="50" t="s">
        <v>1490</v>
      </c>
      <c r="N330" s="50"/>
      <c r="O330" s="50" t="s">
        <v>848</v>
      </c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0"/>
      <c r="AA330" s="50"/>
      <c r="AB330" s="50"/>
      <c r="AC330" s="50"/>
      <c r="AD330" s="50"/>
      <c r="AE330" s="50"/>
      <c r="AF330" s="50"/>
      <c r="AG330" s="50"/>
      <c r="AH330" s="50"/>
      <c r="AI330" s="50"/>
      <c r="AJ330" s="50"/>
      <c r="AK330" s="50"/>
      <c r="AL330" s="50"/>
      <c r="AM330" s="50"/>
      <c r="AN330" s="50"/>
      <c r="AO330" s="50"/>
      <c r="AP330" s="50"/>
    </row>
    <row r="331" spans="1:42" ht="18">
      <c r="A331" s="50"/>
      <c r="B331" s="50" t="s">
        <v>826</v>
      </c>
      <c r="C331" s="50"/>
      <c r="D331" s="50" t="s">
        <v>1510</v>
      </c>
      <c r="E331" s="50"/>
      <c r="F331" s="50"/>
      <c r="G331" s="50"/>
      <c r="H331" s="50"/>
      <c r="I331" s="50"/>
      <c r="J331" s="50"/>
      <c r="K331" s="50"/>
      <c r="L331" s="50"/>
      <c r="M331" s="50" t="s">
        <v>1488</v>
      </c>
      <c r="N331" s="50"/>
      <c r="O331" s="74" t="s">
        <v>706</v>
      </c>
      <c r="P331" s="50"/>
      <c r="Q331" s="50"/>
      <c r="R331" s="50"/>
      <c r="S331" s="50"/>
      <c r="T331" s="50"/>
      <c r="U331" s="50"/>
      <c r="V331" s="50"/>
      <c r="W331" s="50"/>
      <c r="X331" s="50"/>
      <c r="Y331" s="50"/>
      <c r="Z331" s="50"/>
      <c r="AA331" s="50"/>
      <c r="AB331" s="50"/>
      <c r="AC331" s="50"/>
      <c r="AD331" s="50"/>
      <c r="AE331" s="50"/>
      <c r="AF331" s="50"/>
      <c r="AG331" s="50"/>
      <c r="AH331" s="50"/>
      <c r="AI331" s="50"/>
      <c r="AJ331" s="50"/>
      <c r="AK331" s="50"/>
      <c r="AL331" s="50"/>
      <c r="AM331" s="50"/>
      <c r="AN331" s="50"/>
      <c r="AO331" s="50"/>
      <c r="AP331" s="50"/>
    </row>
    <row r="332" spans="1:42">
      <c r="A332" s="50"/>
      <c r="B332" s="50" t="s">
        <v>676</v>
      </c>
      <c r="C332" s="50"/>
      <c r="D332" s="50" t="s">
        <v>844</v>
      </c>
      <c r="E332" s="50"/>
      <c r="F332" s="50"/>
      <c r="G332" s="50"/>
      <c r="H332" s="50"/>
      <c r="I332" s="50"/>
      <c r="J332" s="50"/>
      <c r="K332" s="50"/>
      <c r="L332" s="50"/>
      <c r="M332" s="50" t="s">
        <v>1489</v>
      </c>
      <c r="N332" s="50"/>
      <c r="O332" s="50" t="s">
        <v>847</v>
      </c>
      <c r="P332" s="50"/>
      <c r="Q332" s="50"/>
      <c r="R332" s="50"/>
      <c r="S332" s="50"/>
      <c r="T332" s="50"/>
      <c r="U332" s="50"/>
      <c r="V332" s="50"/>
      <c r="W332" s="50"/>
      <c r="X332" s="50"/>
      <c r="Y332" s="50"/>
      <c r="Z332" s="50"/>
      <c r="AA332" s="50"/>
      <c r="AB332" s="50"/>
      <c r="AC332" s="50"/>
      <c r="AD332" s="50"/>
      <c r="AE332" s="50"/>
      <c r="AF332" s="50"/>
      <c r="AG332" s="50"/>
      <c r="AH332" s="50"/>
      <c r="AI332" s="50"/>
      <c r="AJ332" s="50"/>
      <c r="AK332" s="50"/>
      <c r="AL332" s="50"/>
      <c r="AM332" s="50"/>
      <c r="AN332" s="50"/>
      <c r="AO332" s="50"/>
      <c r="AP332" s="50"/>
    </row>
    <row r="333" spans="1:42">
      <c r="A333" s="50"/>
      <c r="B333" s="50" t="s">
        <v>677</v>
      </c>
      <c r="C333" s="50"/>
      <c r="D333" s="50" t="s">
        <v>847</v>
      </c>
      <c r="E333" s="50"/>
      <c r="F333" s="50"/>
      <c r="G333" s="50"/>
      <c r="H333" s="50"/>
      <c r="I333" s="50"/>
      <c r="J333" s="50"/>
      <c r="K333" s="50"/>
      <c r="L333" s="50"/>
      <c r="M333" s="50" t="s">
        <v>1067</v>
      </c>
      <c r="N333" s="50"/>
      <c r="O333" s="50" t="s">
        <v>1513</v>
      </c>
      <c r="P333" s="50"/>
      <c r="Q333" s="50"/>
      <c r="R333" s="50"/>
      <c r="S333" s="50"/>
      <c r="T333" s="50"/>
      <c r="U333" s="50"/>
      <c r="V333" s="50"/>
      <c r="W333" s="50"/>
      <c r="X333" s="50"/>
      <c r="Y333" s="50"/>
      <c r="Z333" s="50"/>
      <c r="AA333" s="50"/>
      <c r="AB333" s="50"/>
      <c r="AC333" s="50"/>
      <c r="AD333" s="50"/>
      <c r="AE333" s="50"/>
      <c r="AF333" s="50"/>
      <c r="AG333" s="50"/>
      <c r="AH333" s="50"/>
      <c r="AI333" s="50"/>
      <c r="AJ333" s="50"/>
      <c r="AK333" s="50"/>
      <c r="AL333" s="50"/>
      <c r="AM333" s="50"/>
      <c r="AN333" s="50"/>
      <c r="AO333" s="50"/>
      <c r="AP333" s="50"/>
    </row>
    <row r="334" spans="1:42">
      <c r="A334" s="50"/>
      <c r="B334" s="50" t="s">
        <v>678</v>
      </c>
      <c r="C334" s="50"/>
      <c r="D334" s="50" t="s">
        <v>1533</v>
      </c>
      <c r="E334" s="50"/>
      <c r="F334" s="50"/>
      <c r="G334" s="50"/>
      <c r="H334" s="50"/>
      <c r="I334" s="50"/>
      <c r="J334" s="50"/>
      <c r="K334" s="50"/>
      <c r="L334" s="50"/>
      <c r="M334" s="50" t="s">
        <v>817</v>
      </c>
      <c r="N334" s="50"/>
      <c r="O334" s="50" t="s">
        <v>1514</v>
      </c>
      <c r="P334" s="50"/>
      <c r="Q334" s="50"/>
      <c r="R334" s="50"/>
      <c r="S334" s="50"/>
      <c r="T334" s="50"/>
      <c r="U334" s="50"/>
      <c r="V334" s="50"/>
      <c r="W334" s="50"/>
      <c r="X334" s="50"/>
      <c r="Y334" s="50"/>
      <c r="Z334" s="50"/>
      <c r="AA334" s="50"/>
      <c r="AB334" s="50"/>
      <c r="AC334" s="50"/>
      <c r="AD334" s="50"/>
      <c r="AE334" s="50"/>
      <c r="AF334" s="50"/>
      <c r="AG334" s="50"/>
      <c r="AH334" s="50"/>
      <c r="AI334" s="50"/>
      <c r="AJ334" s="50"/>
      <c r="AK334" s="50"/>
      <c r="AL334" s="50"/>
      <c r="AM334" s="50"/>
      <c r="AN334" s="50"/>
      <c r="AO334" s="50"/>
      <c r="AP334" s="50"/>
    </row>
    <row r="335" spans="1:42">
      <c r="A335" s="50"/>
      <c r="B335" s="50" t="s">
        <v>679</v>
      </c>
      <c r="C335" s="50"/>
      <c r="D335" s="50" t="s">
        <v>848</v>
      </c>
      <c r="E335" s="50"/>
      <c r="F335" s="50"/>
      <c r="G335" s="50"/>
      <c r="H335" s="50"/>
      <c r="I335" s="50"/>
      <c r="J335" s="50"/>
      <c r="K335" s="50"/>
      <c r="L335" s="50"/>
      <c r="M335" s="50" t="s">
        <v>818</v>
      </c>
      <c r="N335" s="50"/>
      <c r="O335" s="50" t="s">
        <v>1515</v>
      </c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0"/>
      <c r="AA335" s="50"/>
      <c r="AB335" s="50"/>
      <c r="AC335" s="50"/>
      <c r="AD335" s="50"/>
      <c r="AE335" s="50"/>
      <c r="AF335" s="50"/>
      <c r="AG335" s="50"/>
      <c r="AH335" s="50"/>
      <c r="AI335" s="50"/>
      <c r="AJ335" s="50"/>
      <c r="AK335" s="50"/>
      <c r="AL335" s="50"/>
      <c r="AM335" s="50"/>
      <c r="AN335" s="50"/>
      <c r="AO335" s="50"/>
      <c r="AP335" s="50"/>
    </row>
    <row r="336" spans="1:42">
      <c r="A336" s="50"/>
      <c r="B336" s="50" t="s">
        <v>671</v>
      </c>
      <c r="C336" s="50"/>
      <c r="D336" s="75" t="s">
        <v>1536</v>
      </c>
      <c r="E336" s="50"/>
      <c r="F336" s="50"/>
      <c r="G336" s="50"/>
      <c r="H336" s="50"/>
      <c r="I336" s="50"/>
      <c r="J336" s="50"/>
      <c r="K336" s="50"/>
      <c r="L336" s="50"/>
      <c r="M336" s="50" t="s">
        <v>823</v>
      </c>
      <c r="N336" s="50"/>
      <c r="O336" s="50" t="s">
        <v>1516</v>
      </c>
      <c r="P336" s="50"/>
      <c r="Q336" s="50"/>
      <c r="R336" s="50"/>
      <c r="S336" s="50"/>
      <c r="T336" s="50"/>
      <c r="U336" s="50"/>
      <c r="V336" s="50"/>
      <c r="W336" s="50"/>
      <c r="X336" s="50"/>
      <c r="Y336" s="50"/>
      <c r="Z336" s="50"/>
      <c r="AA336" s="50"/>
      <c r="AB336" s="50"/>
      <c r="AC336" s="50"/>
      <c r="AD336" s="50"/>
      <c r="AE336" s="50"/>
      <c r="AF336" s="50"/>
      <c r="AG336" s="50"/>
      <c r="AH336" s="50"/>
      <c r="AI336" s="50"/>
      <c r="AJ336" s="50"/>
      <c r="AK336" s="50"/>
      <c r="AL336" s="50"/>
      <c r="AM336" s="50"/>
      <c r="AN336" s="50"/>
      <c r="AO336" s="50"/>
      <c r="AP336" s="50"/>
    </row>
    <row r="337" spans="1:42">
      <c r="A337" s="50"/>
      <c r="B337" s="50"/>
      <c r="C337" s="50"/>
      <c r="D337" s="50"/>
      <c r="E337" s="50"/>
      <c r="F337" s="50"/>
      <c r="G337" s="50"/>
      <c r="H337" s="50"/>
      <c r="I337" s="50"/>
      <c r="J337" s="50"/>
      <c r="K337" s="50"/>
      <c r="L337" s="50"/>
      <c r="M337" s="50" t="s">
        <v>1491</v>
      </c>
      <c r="N337" s="50"/>
      <c r="O337" s="50" t="s">
        <v>1517</v>
      </c>
      <c r="P337" s="50"/>
      <c r="Q337" s="50"/>
      <c r="R337" s="50"/>
      <c r="S337" s="50"/>
      <c r="T337" s="50"/>
      <c r="U337" s="50"/>
      <c r="V337" s="50"/>
      <c r="W337" s="50"/>
      <c r="X337" s="50"/>
      <c r="Y337" s="50"/>
      <c r="Z337" s="50"/>
      <c r="AA337" s="50"/>
      <c r="AB337" s="50"/>
      <c r="AC337" s="50"/>
      <c r="AD337" s="50"/>
      <c r="AE337" s="50"/>
      <c r="AF337" s="50"/>
      <c r="AG337" s="50"/>
      <c r="AH337" s="50"/>
      <c r="AI337" s="50"/>
      <c r="AJ337" s="50"/>
      <c r="AK337" s="50"/>
      <c r="AL337" s="50"/>
      <c r="AM337" s="50"/>
      <c r="AN337" s="50"/>
      <c r="AO337" s="50"/>
      <c r="AP337" s="50"/>
    </row>
    <row r="338" spans="1:42">
      <c r="A338" s="50"/>
      <c r="B338" s="50"/>
      <c r="C338" s="50"/>
      <c r="D338" s="50"/>
      <c r="E338" s="50"/>
      <c r="F338" s="50"/>
      <c r="G338" s="50"/>
      <c r="H338" s="50"/>
      <c r="I338" s="50"/>
      <c r="J338" s="50"/>
      <c r="K338" s="50"/>
      <c r="L338" s="50"/>
      <c r="M338" s="50" t="s">
        <v>1492</v>
      </c>
      <c r="N338" s="50"/>
      <c r="O338" s="50" t="s">
        <v>1518</v>
      </c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0"/>
      <c r="AA338" s="50"/>
      <c r="AB338" s="50"/>
      <c r="AC338" s="50"/>
      <c r="AD338" s="50"/>
      <c r="AE338" s="50"/>
      <c r="AF338" s="50"/>
      <c r="AG338" s="50"/>
      <c r="AH338" s="50"/>
      <c r="AI338" s="50"/>
      <c r="AJ338" s="50"/>
      <c r="AK338" s="50"/>
      <c r="AL338" s="50"/>
      <c r="AM338" s="50"/>
      <c r="AN338" s="50"/>
      <c r="AO338" s="50"/>
      <c r="AP338" s="50"/>
    </row>
    <row r="339" spans="1:42">
      <c r="A339" s="50"/>
      <c r="B339" s="50"/>
      <c r="C339" s="50"/>
      <c r="D339" s="50"/>
      <c r="E339" s="50"/>
      <c r="F339" s="50"/>
      <c r="G339" s="50"/>
      <c r="H339" s="50"/>
      <c r="I339" s="50"/>
      <c r="J339" s="50"/>
      <c r="K339" s="50"/>
      <c r="L339" s="50"/>
      <c r="M339" s="50" t="s">
        <v>1493</v>
      </c>
      <c r="N339" s="50"/>
      <c r="O339" s="50" t="s">
        <v>1519</v>
      </c>
      <c r="P339" s="50"/>
      <c r="Q339" s="50"/>
      <c r="R339" s="50"/>
      <c r="S339" s="50"/>
      <c r="T339" s="50"/>
      <c r="U339" s="50"/>
      <c r="V339" s="50"/>
      <c r="W339" s="50"/>
      <c r="X339" s="50"/>
      <c r="Y339" s="50"/>
      <c r="Z339" s="50"/>
      <c r="AA339" s="50"/>
      <c r="AB339" s="50"/>
      <c r="AC339" s="50"/>
      <c r="AD339" s="50"/>
      <c r="AE339" s="50"/>
      <c r="AF339" s="50"/>
      <c r="AG339" s="50"/>
      <c r="AH339" s="50"/>
      <c r="AI339" s="50"/>
      <c r="AJ339" s="50"/>
      <c r="AK339" s="50"/>
      <c r="AL339" s="50"/>
      <c r="AM339" s="50"/>
      <c r="AN339" s="50"/>
      <c r="AO339" s="50"/>
      <c r="AP339" s="50"/>
    </row>
    <row r="340" spans="1:42">
      <c r="A340" s="50"/>
      <c r="B340" s="50"/>
      <c r="C340" s="50"/>
      <c r="D340" s="50"/>
      <c r="E340" s="50"/>
      <c r="F340" s="50"/>
      <c r="G340" s="50"/>
      <c r="H340" s="50"/>
      <c r="I340" s="50"/>
      <c r="J340" s="50"/>
      <c r="K340" s="50"/>
      <c r="L340" s="50"/>
      <c r="M340" s="50" t="s">
        <v>1494</v>
      </c>
      <c r="N340" s="50"/>
      <c r="O340" s="50" t="s">
        <v>1520</v>
      </c>
      <c r="P340" s="50"/>
      <c r="Q340" s="50"/>
      <c r="R340" s="50"/>
      <c r="S340" s="50"/>
      <c r="T340" s="50"/>
      <c r="U340" s="50"/>
      <c r="V340" s="50"/>
      <c r="W340" s="50"/>
      <c r="X340" s="50"/>
      <c r="Y340" s="50"/>
      <c r="Z340" s="50"/>
      <c r="AA340" s="50"/>
      <c r="AB340" s="50"/>
      <c r="AC340" s="50"/>
      <c r="AD340" s="50"/>
      <c r="AE340" s="50"/>
      <c r="AF340" s="50"/>
      <c r="AG340" s="50"/>
      <c r="AH340" s="50"/>
      <c r="AI340" s="50"/>
      <c r="AJ340" s="50"/>
      <c r="AK340" s="50"/>
      <c r="AL340" s="50"/>
      <c r="AM340" s="50"/>
      <c r="AN340" s="50"/>
      <c r="AO340" s="50"/>
      <c r="AP340" s="50"/>
    </row>
    <row r="341" spans="1:42">
      <c r="A341" s="50"/>
      <c r="B341" s="50"/>
      <c r="C341" s="50"/>
      <c r="D341" s="50"/>
      <c r="E341" s="50"/>
      <c r="F341" s="50"/>
      <c r="G341" s="50"/>
      <c r="H341" s="50"/>
      <c r="I341" s="50"/>
      <c r="J341" s="50"/>
      <c r="K341" s="50"/>
      <c r="L341" s="50"/>
      <c r="M341" s="50" t="s">
        <v>1495</v>
      </c>
      <c r="N341" s="50"/>
      <c r="O341" s="50" t="s">
        <v>1521</v>
      </c>
      <c r="P341" s="50"/>
      <c r="Q341" s="50"/>
      <c r="R341" s="50"/>
      <c r="S341" s="50"/>
      <c r="T341" s="50"/>
      <c r="U341" s="50"/>
      <c r="V341" s="50"/>
      <c r="W341" s="50"/>
      <c r="X341" s="50"/>
      <c r="Y341" s="50"/>
      <c r="Z341" s="50"/>
      <c r="AA341" s="50"/>
      <c r="AB341" s="50"/>
      <c r="AC341" s="50"/>
      <c r="AD341" s="50"/>
      <c r="AE341" s="50"/>
      <c r="AF341" s="50"/>
      <c r="AG341" s="50"/>
      <c r="AH341" s="50"/>
      <c r="AI341" s="50"/>
      <c r="AJ341" s="50"/>
      <c r="AK341" s="50"/>
      <c r="AL341" s="50"/>
      <c r="AM341" s="50"/>
      <c r="AN341" s="50"/>
      <c r="AO341" s="50"/>
      <c r="AP341" s="50"/>
    </row>
    <row r="342" spans="1:42">
      <c r="A342" s="50"/>
      <c r="B342" s="50"/>
      <c r="C342" s="50"/>
      <c r="D342" s="50"/>
      <c r="E342" s="50"/>
      <c r="F342" s="50"/>
      <c r="G342" s="50"/>
      <c r="H342" s="50"/>
      <c r="I342" s="50"/>
      <c r="J342" s="50"/>
      <c r="K342" s="50"/>
      <c r="L342" s="50"/>
      <c r="M342" s="50" t="s">
        <v>1496</v>
      </c>
      <c r="N342" s="50"/>
      <c r="O342" s="50" t="s">
        <v>1522</v>
      </c>
      <c r="P342" s="50"/>
      <c r="Q342" s="50"/>
      <c r="R342" s="50"/>
      <c r="S342" s="50"/>
      <c r="T342" s="50"/>
      <c r="U342" s="50"/>
      <c r="V342" s="50"/>
      <c r="W342" s="50"/>
      <c r="X342" s="50"/>
      <c r="Y342" s="50"/>
      <c r="Z342" s="50"/>
      <c r="AA342" s="50"/>
      <c r="AB342" s="50"/>
      <c r="AC342" s="50"/>
      <c r="AD342" s="50"/>
      <c r="AE342" s="50"/>
      <c r="AF342" s="50"/>
      <c r="AG342" s="50"/>
      <c r="AH342" s="50"/>
      <c r="AI342" s="50"/>
      <c r="AJ342" s="50"/>
      <c r="AK342" s="50"/>
      <c r="AL342" s="50"/>
      <c r="AM342" s="50"/>
      <c r="AN342" s="50"/>
      <c r="AO342" s="50"/>
      <c r="AP342" s="50"/>
    </row>
    <row r="343" spans="1:42">
      <c r="A343" s="50"/>
      <c r="B343" s="50"/>
      <c r="C343" s="50"/>
      <c r="D343" s="50"/>
      <c r="E343" s="50"/>
      <c r="F343" s="50"/>
      <c r="G343" s="50"/>
      <c r="H343" s="50"/>
      <c r="I343" s="50"/>
      <c r="J343" s="50"/>
      <c r="K343" s="50"/>
      <c r="L343" s="50"/>
      <c r="M343" s="50" t="s">
        <v>1497</v>
      </c>
      <c r="N343" s="50"/>
      <c r="O343" s="50" t="s">
        <v>1523</v>
      </c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0"/>
      <c r="AA343" s="50"/>
      <c r="AB343" s="50"/>
      <c r="AC343" s="50"/>
      <c r="AD343" s="50"/>
      <c r="AE343" s="50"/>
      <c r="AF343" s="50"/>
      <c r="AG343" s="50"/>
      <c r="AH343" s="50"/>
      <c r="AI343" s="50"/>
      <c r="AJ343" s="50"/>
      <c r="AK343" s="50"/>
      <c r="AL343" s="50"/>
      <c r="AM343" s="50"/>
      <c r="AN343" s="50"/>
      <c r="AO343" s="50"/>
      <c r="AP343" s="50"/>
    </row>
    <row r="344" spans="1:42">
      <c r="A344" s="50"/>
      <c r="B344" s="50"/>
      <c r="C344" s="50"/>
      <c r="D344" s="50"/>
      <c r="E344" s="50"/>
      <c r="F344" s="50"/>
      <c r="G344" s="50"/>
      <c r="H344" s="50"/>
      <c r="I344" s="50"/>
      <c r="J344" s="50"/>
      <c r="K344" s="50"/>
      <c r="L344" s="50"/>
      <c r="M344" s="50" t="s">
        <v>819</v>
      </c>
      <c r="N344" s="50"/>
      <c r="O344" s="50" t="s">
        <v>1524</v>
      </c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0"/>
      <c r="AA344" s="50"/>
      <c r="AB344" s="50"/>
      <c r="AC344" s="50"/>
      <c r="AD344" s="50"/>
      <c r="AE344" s="50"/>
      <c r="AF344" s="50"/>
      <c r="AG344" s="50"/>
      <c r="AH344" s="50"/>
      <c r="AI344" s="50"/>
      <c r="AJ344" s="50"/>
      <c r="AK344" s="50"/>
      <c r="AL344" s="50"/>
      <c r="AM344" s="50"/>
      <c r="AN344" s="50"/>
      <c r="AO344" s="50"/>
      <c r="AP344" s="50"/>
    </row>
    <row r="345" spans="1:42">
      <c r="A345" s="50"/>
      <c r="B345" s="50"/>
      <c r="C345" s="50"/>
      <c r="D345" s="50"/>
      <c r="E345" s="50"/>
      <c r="F345" s="50"/>
      <c r="G345" s="50"/>
      <c r="H345" s="50"/>
      <c r="I345" s="50"/>
      <c r="J345" s="50"/>
      <c r="K345" s="50"/>
      <c r="L345" s="50"/>
      <c r="M345" s="50" t="s">
        <v>1498</v>
      </c>
      <c r="N345" s="50"/>
      <c r="O345" s="50" t="s">
        <v>1525</v>
      </c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0"/>
      <c r="AA345" s="50"/>
      <c r="AB345" s="50"/>
      <c r="AC345" s="50"/>
      <c r="AD345" s="50"/>
      <c r="AE345" s="50"/>
      <c r="AF345" s="50"/>
      <c r="AG345" s="50"/>
      <c r="AH345" s="50"/>
      <c r="AI345" s="50"/>
      <c r="AJ345" s="50"/>
      <c r="AK345" s="50"/>
      <c r="AL345" s="50"/>
      <c r="AM345" s="50"/>
      <c r="AN345" s="50"/>
      <c r="AO345" s="50"/>
      <c r="AP345" s="50"/>
    </row>
    <row r="346" spans="1:42">
      <c r="A346" s="50"/>
      <c r="B346" s="50"/>
      <c r="C346" s="50"/>
      <c r="D346" s="50"/>
      <c r="E346" s="50"/>
      <c r="F346" s="50"/>
      <c r="G346" s="50"/>
      <c r="H346" s="50"/>
      <c r="I346" s="50"/>
      <c r="J346" s="50"/>
      <c r="K346" s="50"/>
      <c r="L346" s="50"/>
      <c r="M346" s="50" t="s">
        <v>1499</v>
      </c>
      <c r="N346" s="50"/>
      <c r="O346" s="50" t="s">
        <v>1526</v>
      </c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0"/>
      <c r="AA346" s="50"/>
      <c r="AB346" s="50"/>
      <c r="AC346" s="50"/>
      <c r="AD346" s="50"/>
      <c r="AE346" s="50"/>
      <c r="AF346" s="50"/>
      <c r="AG346" s="50"/>
      <c r="AH346" s="50"/>
      <c r="AI346" s="50"/>
      <c r="AJ346" s="50"/>
      <c r="AK346" s="50"/>
      <c r="AL346" s="50"/>
      <c r="AM346" s="50"/>
      <c r="AN346" s="50"/>
      <c r="AO346" s="50"/>
      <c r="AP346" s="50"/>
    </row>
    <row r="347" spans="1:42">
      <c r="A347" s="50"/>
      <c r="B347" s="50"/>
      <c r="C347" s="50"/>
      <c r="D347" s="50"/>
      <c r="E347" s="50"/>
      <c r="F347" s="50"/>
      <c r="G347" s="50"/>
      <c r="H347" s="50"/>
      <c r="I347" s="50"/>
      <c r="J347" s="50"/>
      <c r="K347" s="50"/>
      <c r="L347" s="50"/>
      <c r="M347" s="50" t="s">
        <v>1500</v>
      </c>
      <c r="N347" s="50"/>
      <c r="O347" s="50" t="s">
        <v>1527</v>
      </c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0"/>
      <c r="AA347" s="50"/>
      <c r="AB347" s="50"/>
      <c r="AC347" s="50"/>
      <c r="AD347" s="50"/>
      <c r="AE347" s="50"/>
      <c r="AF347" s="50"/>
      <c r="AG347" s="50"/>
      <c r="AH347" s="50"/>
      <c r="AI347" s="50"/>
      <c r="AJ347" s="50"/>
      <c r="AK347" s="50"/>
      <c r="AL347" s="50"/>
      <c r="AM347" s="50"/>
      <c r="AN347" s="50"/>
      <c r="AO347" s="50"/>
      <c r="AP347" s="50"/>
    </row>
    <row r="348" spans="1:42">
      <c r="A348" s="50"/>
      <c r="B348" s="50"/>
      <c r="C348" s="50"/>
      <c r="D348" s="50"/>
      <c r="E348" s="50"/>
      <c r="F348" s="50"/>
      <c r="G348" s="50"/>
      <c r="H348" s="50"/>
      <c r="I348" s="50"/>
      <c r="J348" s="50"/>
      <c r="K348" s="50"/>
      <c r="L348" s="50"/>
      <c r="M348" s="50" t="s">
        <v>1494</v>
      </c>
      <c r="N348" s="50"/>
      <c r="O348" s="50" t="s">
        <v>1520</v>
      </c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0"/>
      <c r="AA348" s="50"/>
      <c r="AB348" s="50"/>
      <c r="AC348" s="50"/>
      <c r="AD348" s="50"/>
      <c r="AE348" s="50"/>
      <c r="AF348" s="50"/>
      <c r="AG348" s="50"/>
      <c r="AH348" s="50"/>
      <c r="AI348" s="50"/>
      <c r="AJ348" s="50"/>
      <c r="AK348" s="50"/>
      <c r="AL348" s="50"/>
      <c r="AM348" s="50"/>
      <c r="AN348" s="50"/>
      <c r="AO348" s="50"/>
      <c r="AP348" s="50"/>
    </row>
    <row r="349" spans="1:42">
      <c r="A349" s="50"/>
      <c r="B349" s="50"/>
      <c r="C349" s="50"/>
      <c r="D349" s="50"/>
      <c r="E349" s="50"/>
      <c r="F349" s="50"/>
      <c r="G349" s="50"/>
      <c r="H349" s="50"/>
      <c r="I349" s="50"/>
      <c r="J349" s="50"/>
      <c r="K349" s="50"/>
      <c r="L349" s="50"/>
      <c r="M349" s="50" t="s">
        <v>1479</v>
      </c>
      <c r="N349" s="50"/>
      <c r="O349" s="50" t="s">
        <v>841</v>
      </c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0"/>
      <c r="AA349" s="50"/>
      <c r="AB349" s="50"/>
      <c r="AC349" s="50"/>
      <c r="AD349" s="50"/>
      <c r="AE349" s="50"/>
      <c r="AF349" s="50"/>
      <c r="AG349" s="50"/>
      <c r="AH349" s="50"/>
      <c r="AI349" s="50"/>
      <c r="AJ349" s="50"/>
      <c r="AK349" s="50"/>
      <c r="AL349" s="50"/>
      <c r="AM349" s="50"/>
      <c r="AN349" s="50"/>
      <c r="AO349" s="50"/>
      <c r="AP349" s="50"/>
    </row>
    <row r="350" spans="1:42">
      <c r="A350" s="50"/>
      <c r="B350" s="50"/>
      <c r="C350" s="50"/>
      <c r="D350" s="50"/>
      <c r="E350" s="50"/>
      <c r="F350" s="50"/>
      <c r="G350" s="50"/>
      <c r="H350" s="50"/>
      <c r="I350" s="50"/>
      <c r="J350" s="50"/>
      <c r="K350" s="50"/>
      <c r="L350" s="50"/>
      <c r="M350" s="50" t="s">
        <v>1501</v>
      </c>
      <c r="N350" s="50"/>
      <c r="O350" s="50" t="s">
        <v>1528</v>
      </c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0"/>
      <c r="AA350" s="50"/>
      <c r="AB350" s="50"/>
      <c r="AC350" s="50"/>
      <c r="AD350" s="50"/>
      <c r="AE350" s="50"/>
      <c r="AF350" s="50"/>
      <c r="AG350" s="50"/>
      <c r="AH350" s="50"/>
      <c r="AI350" s="50"/>
      <c r="AJ350" s="50"/>
      <c r="AK350" s="50"/>
      <c r="AL350" s="50"/>
      <c r="AM350" s="50"/>
      <c r="AN350" s="50"/>
      <c r="AO350" s="50"/>
      <c r="AP350" s="50"/>
    </row>
    <row r="351" spans="1:42">
      <c r="A351" s="50"/>
      <c r="B351" s="50"/>
      <c r="C351" s="50"/>
      <c r="D351" s="50"/>
      <c r="E351" s="50"/>
      <c r="F351" s="50"/>
      <c r="G351" s="50"/>
      <c r="H351" s="50"/>
      <c r="I351" s="50"/>
      <c r="J351" s="50"/>
      <c r="K351" s="50"/>
      <c r="L351" s="50"/>
      <c r="M351" s="50" t="s">
        <v>1502</v>
      </c>
      <c r="N351" s="50"/>
      <c r="O351" s="50" t="s">
        <v>1529</v>
      </c>
      <c r="P351" s="50"/>
      <c r="Q351" s="50"/>
      <c r="R351" s="50"/>
      <c r="S351" s="50"/>
      <c r="T351" s="50"/>
      <c r="U351" s="50"/>
      <c r="V351" s="50"/>
      <c r="W351" s="50"/>
      <c r="X351" s="50"/>
      <c r="Y351" s="50"/>
      <c r="Z351" s="50"/>
      <c r="AA351" s="50"/>
      <c r="AB351" s="50"/>
      <c r="AC351" s="50"/>
      <c r="AD351" s="50"/>
      <c r="AE351" s="50"/>
      <c r="AF351" s="50"/>
      <c r="AG351" s="50"/>
      <c r="AH351" s="50"/>
      <c r="AI351" s="50"/>
      <c r="AJ351" s="50"/>
      <c r="AK351" s="50"/>
      <c r="AL351" s="50"/>
      <c r="AM351" s="50"/>
      <c r="AN351" s="50"/>
      <c r="AO351" s="50"/>
      <c r="AP351" s="50"/>
    </row>
    <row r="352" spans="1:42">
      <c r="A352" s="50"/>
      <c r="B352" s="50"/>
      <c r="C352" s="50"/>
      <c r="D352" s="50"/>
      <c r="E352" s="50"/>
      <c r="F352" s="50"/>
      <c r="G352" s="50"/>
      <c r="H352" s="50"/>
      <c r="I352" s="50"/>
      <c r="J352" s="50"/>
      <c r="K352" s="50"/>
      <c r="L352" s="50"/>
      <c r="M352" s="50" t="s">
        <v>1503</v>
      </c>
      <c r="N352" s="50"/>
      <c r="O352" s="50" t="s">
        <v>848</v>
      </c>
      <c r="P352" s="50"/>
      <c r="Q352" s="50"/>
      <c r="R352" s="50"/>
      <c r="S352" s="50"/>
      <c r="T352" s="50"/>
      <c r="U352" s="50"/>
      <c r="V352" s="50"/>
      <c r="W352" s="50"/>
      <c r="X352" s="50"/>
      <c r="Y352" s="50"/>
      <c r="Z352" s="50"/>
      <c r="AA352" s="50"/>
      <c r="AB352" s="50"/>
      <c r="AC352" s="50"/>
      <c r="AD352" s="50"/>
      <c r="AE352" s="50"/>
      <c r="AF352" s="50"/>
      <c r="AG352" s="50"/>
      <c r="AH352" s="50"/>
      <c r="AI352" s="50"/>
      <c r="AJ352" s="50"/>
      <c r="AK352" s="50"/>
      <c r="AL352" s="50"/>
      <c r="AM352" s="50"/>
      <c r="AN352" s="50"/>
      <c r="AO352" s="50"/>
      <c r="AP352" s="50"/>
    </row>
    <row r="353" spans="1:42">
      <c r="A353" s="50"/>
      <c r="B353" s="50"/>
      <c r="C353" s="50"/>
      <c r="D353" s="50"/>
      <c r="E353" s="50"/>
      <c r="F353" s="50"/>
      <c r="G353" s="50"/>
      <c r="H353" s="50"/>
      <c r="I353" s="50"/>
      <c r="J353" s="50"/>
      <c r="K353" s="50"/>
      <c r="L353" s="50"/>
      <c r="M353" s="50" t="s">
        <v>1504</v>
      </c>
      <c r="N353" s="50"/>
      <c r="O353" s="50" t="s">
        <v>1530</v>
      </c>
      <c r="P353" s="50"/>
      <c r="Q353" s="50"/>
      <c r="R353" s="50"/>
      <c r="S353" s="50"/>
      <c r="T353" s="50"/>
      <c r="U353" s="50"/>
      <c r="V353" s="50"/>
      <c r="W353" s="50"/>
      <c r="X353" s="50"/>
      <c r="Y353" s="50"/>
      <c r="Z353" s="50"/>
      <c r="AA353" s="50"/>
      <c r="AB353" s="50"/>
      <c r="AC353" s="50"/>
      <c r="AD353" s="50"/>
      <c r="AE353" s="50"/>
      <c r="AF353" s="50"/>
      <c r="AG353" s="50"/>
      <c r="AH353" s="50"/>
      <c r="AI353" s="50"/>
      <c r="AJ353" s="50"/>
      <c r="AK353" s="50"/>
      <c r="AL353" s="50"/>
      <c r="AM353" s="50"/>
      <c r="AN353" s="50"/>
      <c r="AO353" s="50"/>
      <c r="AP353" s="50"/>
    </row>
    <row r="354" spans="1:42">
      <c r="A354" s="50"/>
      <c r="B354" s="50"/>
      <c r="C354" s="50"/>
      <c r="D354" s="50"/>
      <c r="E354" s="50"/>
      <c r="F354" s="50"/>
      <c r="G354" s="50"/>
      <c r="H354" s="50"/>
      <c r="I354" s="50"/>
      <c r="J354" s="50"/>
      <c r="K354" s="50"/>
      <c r="L354" s="50"/>
      <c r="M354" s="50" t="s">
        <v>1505</v>
      </c>
      <c r="N354" s="50"/>
      <c r="O354" s="50" t="s">
        <v>1531</v>
      </c>
      <c r="P354" s="50"/>
      <c r="Q354" s="50"/>
      <c r="R354" s="50"/>
      <c r="S354" s="50"/>
      <c r="T354" s="50"/>
      <c r="U354" s="50"/>
      <c r="V354" s="50"/>
      <c r="W354" s="50"/>
      <c r="X354" s="50"/>
      <c r="Y354" s="50"/>
      <c r="Z354" s="50"/>
      <c r="AA354" s="50"/>
      <c r="AB354" s="50"/>
      <c r="AC354" s="50"/>
      <c r="AD354" s="50"/>
      <c r="AE354" s="50"/>
      <c r="AF354" s="50"/>
      <c r="AG354" s="50"/>
      <c r="AH354" s="50"/>
      <c r="AI354" s="50"/>
      <c r="AJ354" s="50"/>
      <c r="AK354" s="50"/>
      <c r="AL354" s="50"/>
      <c r="AM354" s="50"/>
      <c r="AN354" s="50"/>
      <c r="AO354" s="50"/>
      <c r="AP354" s="50"/>
    </row>
    <row r="355" spans="1:42">
      <c r="A355" s="50"/>
      <c r="B355" s="50"/>
      <c r="C355" s="50"/>
      <c r="D355" s="50"/>
      <c r="E355" s="50"/>
      <c r="F355" s="50"/>
      <c r="G355" s="50"/>
      <c r="H355" s="50"/>
      <c r="I355" s="50"/>
      <c r="J355" s="50"/>
      <c r="K355" s="50"/>
      <c r="L355" s="50"/>
      <c r="M355" s="50" t="s">
        <v>1506</v>
      </c>
      <c r="N355" s="50"/>
      <c r="O355" s="50" t="s">
        <v>1532</v>
      </c>
      <c r="P355" s="50"/>
      <c r="Q355" s="50"/>
      <c r="R355" s="50"/>
      <c r="S355" s="50"/>
      <c r="T355" s="50"/>
      <c r="U355" s="50"/>
      <c r="V355" s="50"/>
      <c r="W355" s="50"/>
      <c r="X355" s="50"/>
      <c r="Y355" s="50"/>
      <c r="Z355" s="50"/>
      <c r="AA355" s="50"/>
      <c r="AB355" s="50"/>
      <c r="AC355" s="50"/>
      <c r="AD355" s="50"/>
      <c r="AE355" s="50"/>
      <c r="AF355" s="50"/>
      <c r="AG355" s="50"/>
      <c r="AH355" s="50"/>
      <c r="AI355" s="50"/>
      <c r="AJ355" s="50"/>
      <c r="AK355" s="50"/>
      <c r="AL355" s="50"/>
      <c r="AM355" s="50"/>
      <c r="AN355" s="50"/>
      <c r="AO355" s="50"/>
      <c r="AP355" s="50"/>
    </row>
    <row r="356" spans="1:42">
      <c r="A356" s="50"/>
      <c r="B356" s="50"/>
      <c r="C356" s="50"/>
      <c r="D356" s="50"/>
      <c r="E356" s="50"/>
      <c r="F356" s="50"/>
      <c r="G356" s="50"/>
      <c r="H356" s="50"/>
      <c r="I356" s="50"/>
      <c r="J356" s="50"/>
      <c r="K356" s="50"/>
      <c r="L356" s="50"/>
      <c r="M356" s="50" t="s">
        <v>521</v>
      </c>
      <c r="N356" s="50"/>
      <c r="O356" s="50" t="s">
        <v>1421</v>
      </c>
      <c r="P356" s="50"/>
      <c r="Q356" s="50"/>
      <c r="R356" s="50"/>
      <c r="S356" s="50"/>
      <c r="T356" s="50"/>
      <c r="U356" s="50"/>
      <c r="V356" s="50"/>
      <c r="W356" s="50"/>
      <c r="X356" s="50"/>
      <c r="Y356" s="50"/>
      <c r="Z356" s="50"/>
      <c r="AA356" s="50"/>
      <c r="AB356" s="50"/>
      <c r="AC356" s="50"/>
      <c r="AD356" s="50"/>
      <c r="AE356" s="50"/>
      <c r="AF356" s="50"/>
      <c r="AG356" s="50"/>
      <c r="AH356" s="50"/>
      <c r="AI356" s="50"/>
      <c r="AJ356" s="50"/>
      <c r="AK356" s="50"/>
      <c r="AL356" s="50"/>
      <c r="AM356" s="50"/>
      <c r="AN356" s="50"/>
      <c r="AO356" s="50"/>
      <c r="AP356" s="50"/>
    </row>
    <row r="357" spans="1:42">
      <c r="A357" s="50"/>
      <c r="B357" s="50"/>
      <c r="C357" s="50"/>
      <c r="D357" s="50"/>
      <c r="E357" s="50"/>
      <c r="F357" s="50"/>
      <c r="G357" s="50"/>
      <c r="H357" s="50"/>
      <c r="I357" s="50"/>
      <c r="J357" s="50"/>
      <c r="K357" s="50"/>
      <c r="L357" s="50"/>
      <c r="M357" s="50"/>
      <c r="N357" s="50"/>
      <c r="O357" s="50"/>
      <c r="P357" s="50"/>
      <c r="Q357" s="50"/>
      <c r="R357" s="50"/>
      <c r="S357" s="50"/>
      <c r="T357" s="50"/>
      <c r="U357" s="50"/>
      <c r="V357" s="50"/>
      <c r="W357" s="50"/>
      <c r="X357" s="50"/>
      <c r="Y357" s="50"/>
      <c r="Z357" s="50"/>
      <c r="AA357" s="50"/>
      <c r="AB357" s="50"/>
      <c r="AC357" s="50"/>
      <c r="AD357" s="50"/>
      <c r="AE357" s="50"/>
      <c r="AF357" s="50"/>
      <c r="AG357" s="50"/>
      <c r="AH357" s="50"/>
      <c r="AI357" s="50"/>
      <c r="AJ357" s="50"/>
      <c r="AK357" s="50"/>
      <c r="AL357" s="50"/>
      <c r="AM357" s="50"/>
      <c r="AN357" s="50"/>
      <c r="AO357" s="50"/>
      <c r="AP357" s="50"/>
    </row>
    <row r="358" spans="1:42">
      <c r="A358" s="50"/>
      <c r="B358" s="50"/>
      <c r="C358" s="50"/>
      <c r="D358" s="50"/>
      <c r="E358" s="50"/>
      <c r="F358" s="50"/>
      <c r="G358" s="50"/>
      <c r="H358" s="50"/>
      <c r="I358" s="50"/>
      <c r="J358" s="50"/>
      <c r="K358" s="50"/>
      <c r="L358" s="50"/>
      <c r="M358" s="50"/>
      <c r="N358" s="50"/>
      <c r="O358" s="50"/>
      <c r="P358" s="50"/>
      <c r="Q358" s="50"/>
      <c r="R358" s="50"/>
      <c r="S358" s="50"/>
      <c r="T358" s="50"/>
      <c r="U358" s="50"/>
      <c r="V358" s="50"/>
      <c r="W358" s="50"/>
      <c r="X358" s="50"/>
      <c r="Y358" s="50"/>
      <c r="Z358" s="50"/>
      <c r="AA358" s="50"/>
      <c r="AB358" s="50"/>
      <c r="AC358" s="50"/>
      <c r="AD358" s="50"/>
      <c r="AE358" s="50"/>
      <c r="AF358" s="50"/>
      <c r="AG358" s="50"/>
      <c r="AH358" s="50"/>
      <c r="AI358" s="50"/>
      <c r="AJ358" s="50"/>
      <c r="AK358" s="50"/>
      <c r="AL358" s="50"/>
      <c r="AM358" s="50"/>
      <c r="AN358" s="50"/>
      <c r="AO358" s="50"/>
      <c r="AP358" s="50"/>
    </row>
    <row r="359" spans="1:42">
      <c r="A359" s="50"/>
      <c r="B359" s="50"/>
      <c r="C359" s="50"/>
      <c r="D359" s="50"/>
      <c r="E359" s="50"/>
      <c r="F359" s="50"/>
      <c r="G359" s="50"/>
      <c r="H359" s="50"/>
      <c r="I359" s="50"/>
      <c r="J359" s="50"/>
      <c r="K359" s="50"/>
      <c r="L359" s="50"/>
      <c r="M359" s="50"/>
      <c r="N359" s="50"/>
      <c r="O359" s="50"/>
      <c r="P359" s="50"/>
      <c r="Q359" s="50"/>
      <c r="R359" s="50"/>
      <c r="S359" s="50"/>
      <c r="T359" s="50"/>
      <c r="U359" s="50"/>
      <c r="V359" s="50"/>
      <c r="W359" s="50"/>
      <c r="X359" s="50"/>
      <c r="Y359" s="50"/>
      <c r="Z359" s="50"/>
      <c r="AA359" s="50"/>
      <c r="AB359" s="50"/>
      <c r="AC359" s="50"/>
      <c r="AD359" s="50"/>
      <c r="AE359" s="50"/>
      <c r="AF359" s="50"/>
      <c r="AG359" s="50"/>
      <c r="AH359" s="50"/>
      <c r="AI359" s="50"/>
      <c r="AJ359" s="50"/>
      <c r="AK359" s="50"/>
      <c r="AL359" s="50"/>
      <c r="AM359" s="50"/>
      <c r="AN359" s="50"/>
      <c r="AO359" s="50"/>
      <c r="AP359" s="50"/>
    </row>
    <row r="360" spans="1:42">
      <c r="A360" s="50"/>
      <c r="B360" s="50"/>
      <c r="C360" s="50"/>
      <c r="D360" s="50"/>
      <c r="E360" s="50"/>
      <c r="F360" s="50"/>
      <c r="G360" s="50"/>
      <c r="H360" s="50"/>
      <c r="I360" s="50"/>
      <c r="J360" s="50"/>
      <c r="K360" s="50"/>
      <c r="L360" s="50"/>
      <c r="M360" s="50"/>
      <c r="N360" s="50"/>
      <c r="O360" s="50"/>
      <c r="P360" s="50"/>
      <c r="Q360" s="50"/>
      <c r="R360" s="50"/>
      <c r="S360" s="50"/>
      <c r="T360" s="50"/>
      <c r="U360" s="50"/>
      <c r="V360" s="50"/>
      <c r="W360" s="50"/>
      <c r="X360" s="50"/>
      <c r="Y360" s="50"/>
      <c r="Z360" s="50"/>
      <c r="AA360" s="50"/>
      <c r="AB360" s="50"/>
      <c r="AC360" s="50"/>
      <c r="AD360" s="50"/>
      <c r="AE360" s="50"/>
      <c r="AF360" s="50"/>
      <c r="AG360" s="50"/>
      <c r="AH360" s="50"/>
      <c r="AI360" s="50"/>
      <c r="AJ360" s="50"/>
      <c r="AK360" s="50"/>
      <c r="AL360" s="50"/>
      <c r="AM360" s="50"/>
      <c r="AN360" s="50"/>
      <c r="AO360" s="50"/>
      <c r="AP360" s="50"/>
    </row>
    <row r="361" spans="1:42">
      <c r="A361" s="50"/>
      <c r="B361" s="50"/>
      <c r="C361" s="50"/>
      <c r="D361" s="50"/>
      <c r="E361" s="50"/>
      <c r="F361" s="50"/>
      <c r="G361" s="50"/>
      <c r="H361" s="50"/>
      <c r="I361" s="50"/>
      <c r="J361" s="50"/>
      <c r="K361" s="50"/>
      <c r="L361" s="50"/>
      <c r="M361" s="50"/>
      <c r="N361" s="50"/>
      <c r="O361" s="50"/>
      <c r="P361" s="50"/>
      <c r="Q361" s="50"/>
      <c r="R361" s="50"/>
      <c r="S361" s="50"/>
      <c r="T361" s="50"/>
      <c r="U361" s="50"/>
      <c r="V361" s="50"/>
      <c r="W361" s="50"/>
      <c r="X361" s="50"/>
      <c r="Y361" s="50"/>
      <c r="Z361" s="50"/>
      <c r="AA361" s="50"/>
      <c r="AB361" s="50"/>
      <c r="AC361" s="50"/>
      <c r="AD361" s="50"/>
      <c r="AE361" s="50"/>
      <c r="AF361" s="50"/>
      <c r="AG361" s="50"/>
      <c r="AH361" s="50"/>
      <c r="AI361" s="50"/>
      <c r="AJ361" s="50"/>
      <c r="AK361" s="50"/>
      <c r="AL361" s="50"/>
      <c r="AM361" s="50"/>
      <c r="AN361" s="50"/>
      <c r="AO361" s="50"/>
      <c r="AP361" s="50"/>
    </row>
  </sheetData>
  <sortState xmlns:xlrd2="http://schemas.microsoft.com/office/spreadsheetml/2017/richdata2" ref="F100:G138">
    <sortCondition descending="1" ref="F100:F138"/>
  </sortState>
  <phoneticPr fontId="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C0E39-41D3-854D-B961-45F7468E46D3}">
  <dimension ref="A1:Q77"/>
  <sheetViews>
    <sheetView zoomScale="95" workbookViewId="0">
      <selection activeCell="N33" sqref="N33"/>
    </sheetView>
  </sheetViews>
  <sheetFormatPr baseColWidth="10" defaultRowHeight="16"/>
  <cols>
    <col min="1" max="1" width="17" customWidth="1"/>
    <col min="2" max="2" width="15.1640625" customWidth="1"/>
    <col min="3" max="3" width="15.33203125" customWidth="1"/>
    <col min="4" max="4" width="14.33203125" customWidth="1"/>
    <col min="5" max="5" width="17.5" customWidth="1"/>
    <col min="6" max="6" width="13" customWidth="1"/>
    <col min="7" max="7" width="15.1640625" customWidth="1"/>
    <col min="8" max="8" width="18" customWidth="1"/>
    <col min="9" max="9" width="12" customWidth="1"/>
    <col min="10" max="10" width="15.33203125" customWidth="1"/>
    <col min="11" max="11" width="11.1640625" bestFit="1" customWidth="1"/>
  </cols>
  <sheetData>
    <row r="1" spans="1:17">
      <c r="A1" s="3"/>
      <c r="B1" s="3" t="s">
        <v>1225</v>
      </c>
      <c r="C1" s="3" t="s">
        <v>1229</v>
      </c>
      <c r="D1" s="3" t="s">
        <v>1227</v>
      </c>
      <c r="E1" s="3" t="s">
        <v>1228</v>
      </c>
      <c r="F1" s="3" t="s">
        <v>1226</v>
      </c>
      <c r="G1" s="3" t="s">
        <v>1230</v>
      </c>
      <c r="H1" s="3" t="s">
        <v>1235</v>
      </c>
      <c r="I1" s="3" t="s">
        <v>1231</v>
      </c>
      <c r="J1" s="3" t="s">
        <v>1232</v>
      </c>
      <c r="K1" s="3" t="s">
        <v>1233</v>
      </c>
      <c r="L1" s="3" t="s">
        <v>1234</v>
      </c>
      <c r="M1" s="3" t="s">
        <v>1702</v>
      </c>
      <c r="N1" s="3" t="s">
        <v>1696</v>
      </c>
    </row>
    <row r="2" spans="1:17">
      <c r="A2" s="50" t="s">
        <v>1209</v>
      </c>
      <c r="B2" s="53">
        <v>0.19839999999999999</v>
      </c>
      <c r="C2" s="62">
        <v>0.21347843196485874</v>
      </c>
      <c r="D2" s="62">
        <v>8.3109372609497134E-2</v>
      </c>
      <c r="E2" s="62">
        <v>0.18817743169418033</v>
      </c>
      <c r="F2" s="62">
        <v>0.17454777707382327</v>
      </c>
      <c r="G2" s="62">
        <v>2.29834937064268E-2</v>
      </c>
      <c r="H2" s="111">
        <v>0.17768570052574312</v>
      </c>
      <c r="I2" s="62">
        <v>0.162960958730091</v>
      </c>
      <c r="J2" s="50" t="s">
        <v>1236</v>
      </c>
      <c r="K2" s="72">
        <v>0.22</v>
      </c>
      <c r="L2" s="53">
        <v>0.19800000000000001</v>
      </c>
      <c r="M2" s="53"/>
    </row>
    <row r="3" spans="1:17">
      <c r="A3" s="50" t="s">
        <v>1210</v>
      </c>
      <c r="B3" s="53">
        <v>0.1258</v>
      </c>
      <c r="C3" s="62">
        <v>0.12953412961244601</v>
      </c>
      <c r="D3" s="62">
        <v>4.6375445519852135E-2</v>
      </c>
      <c r="E3" s="62">
        <v>0.126019153801774</v>
      </c>
      <c r="F3" s="62">
        <v>0.15546998192571501</v>
      </c>
      <c r="G3" s="62">
        <v>2.7328553981801503E-2</v>
      </c>
      <c r="H3" s="111">
        <v>0.14615634189788701</v>
      </c>
      <c r="I3" s="62">
        <v>0.15770930952482401</v>
      </c>
      <c r="J3" s="50" t="s">
        <v>1241</v>
      </c>
      <c r="K3" s="72">
        <v>0.15</v>
      </c>
      <c r="L3" s="53">
        <v>0.2253</v>
      </c>
      <c r="M3" s="53"/>
    </row>
    <row r="4" spans="1:17">
      <c r="A4" s="50" t="s">
        <v>1211</v>
      </c>
      <c r="B4" s="53">
        <v>0.1258</v>
      </c>
      <c r="C4" s="62">
        <v>0.13668727649072199</v>
      </c>
      <c r="D4" s="62">
        <v>5.6498539117473448E-2</v>
      </c>
      <c r="E4" s="62">
        <v>0.123077339907261</v>
      </c>
      <c r="F4" s="62">
        <v>0.15863401283444001</v>
      </c>
      <c r="G4" s="62">
        <v>4.4468339635502278E-2</v>
      </c>
      <c r="H4" s="111">
        <v>0.15803745074938599</v>
      </c>
      <c r="I4" s="62">
        <v>0.169557736766939</v>
      </c>
      <c r="J4" s="50" t="s">
        <v>1242</v>
      </c>
      <c r="K4" s="69">
        <v>0.12</v>
      </c>
      <c r="L4" s="53">
        <v>0.30409999999999998</v>
      </c>
      <c r="M4" s="53"/>
    </row>
    <row r="5" spans="1:17">
      <c r="A5" s="50" t="s">
        <v>1212</v>
      </c>
      <c r="B5" s="53">
        <v>0.1258</v>
      </c>
      <c r="C5" s="62">
        <v>0.10049231482056301</v>
      </c>
      <c r="D5" s="62">
        <v>2.1159438603723203E-2</v>
      </c>
      <c r="E5" s="62">
        <v>0.10515312405003201</v>
      </c>
      <c r="F5" s="62">
        <v>0.112116949507148</v>
      </c>
      <c r="G5" s="62">
        <v>1.3838791219707429E-2</v>
      </c>
      <c r="H5" s="111">
        <v>0.11311770818205701</v>
      </c>
      <c r="I5" s="62">
        <v>0.14174359823768601</v>
      </c>
      <c r="J5" s="50" t="s">
        <v>1243</v>
      </c>
      <c r="K5" s="53">
        <f>(0.06+0.15)/2</f>
        <v>0.105</v>
      </c>
      <c r="L5" s="53">
        <v>0.2263</v>
      </c>
      <c r="M5" s="53"/>
    </row>
    <row r="6" spans="1:17">
      <c r="A6" s="50" t="s">
        <v>1053</v>
      </c>
      <c r="B6" s="53">
        <v>5.8000000000000003E-2</v>
      </c>
      <c r="C6" s="62">
        <v>0.20232843409307</v>
      </c>
      <c r="D6" s="62">
        <v>5.7705142875309395E-2</v>
      </c>
      <c r="E6" s="62">
        <v>0.22119724457967799</v>
      </c>
      <c r="F6" s="62">
        <v>5.7705142875309395E-2</v>
      </c>
      <c r="G6" s="62">
        <v>1.6295791808023985E-2</v>
      </c>
      <c r="H6" s="111">
        <v>0.21756008590798401</v>
      </c>
      <c r="I6" s="62">
        <v>0.20620673734775399</v>
      </c>
      <c r="J6" s="50" t="s">
        <v>1244</v>
      </c>
      <c r="K6" s="50" t="s">
        <v>1245</v>
      </c>
      <c r="L6" s="53">
        <v>1.0417000000000001</v>
      </c>
      <c r="M6" s="53"/>
    </row>
    <row r="7" spans="1:17">
      <c r="A7" s="50" t="s">
        <v>1057</v>
      </c>
      <c r="B7" s="72">
        <v>0.03</v>
      </c>
      <c r="C7" s="62">
        <v>0.165698512483646</v>
      </c>
      <c r="D7" s="62">
        <v>5.1397934956058926E-2</v>
      </c>
      <c r="E7" s="62">
        <v>0.186275194359837</v>
      </c>
      <c r="F7" s="62">
        <v>0.20161756069248599</v>
      </c>
      <c r="G7" s="62">
        <v>2.3037902220231915E-2</v>
      </c>
      <c r="H7" s="111">
        <v>0.19401135308318401</v>
      </c>
      <c r="I7" s="73">
        <v>0.20918874977858201</v>
      </c>
      <c r="J7" s="72">
        <v>0.02</v>
      </c>
      <c r="K7" s="50" t="s">
        <v>1245</v>
      </c>
      <c r="L7" s="50" t="s">
        <v>1245</v>
      </c>
      <c r="M7" s="50"/>
    </row>
    <row r="8" spans="1:17">
      <c r="A8" s="50" t="s">
        <v>1213</v>
      </c>
      <c r="B8" s="50"/>
      <c r="C8" s="62">
        <v>0.18787811820813599</v>
      </c>
      <c r="D8" s="62">
        <v>7.2368839458995401E-2</v>
      </c>
      <c r="E8" s="62">
        <v>0.21380516586631801</v>
      </c>
      <c r="F8" s="62">
        <v>0.22946278326891101</v>
      </c>
      <c r="G8" s="62">
        <v>1.3548455158861475E-2</v>
      </c>
      <c r="H8" s="111">
        <v>0.22997897016343799</v>
      </c>
      <c r="I8" s="62">
        <v>0.23395601346577599</v>
      </c>
      <c r="J8" s="50" t="s">
        <v>1701</v>
      </c>
      <c r="K8" s="51">
        <f>(0.15+0.193)/2</f>
        <v>0.17149999999999999</v>
      </c>
      <c r="L8" s="50" t="s">
        <v>1245</v>
      </c>
      <c r="M8" s="50"/>
    </row>
    <row r="9" spans="1:17">
      <c r="A9" s="50" t="s">
        <v>1214</v>
      </c>
      <c r="B9" s="72">
        <v>0.15</v>
      </c>
      <c r="C9" s="62">
        <v>0.237954721417344</v>
      </c>
      <c r="D9" s="62">
        <v>8.5400895469708249E-2</v>
      </c>
      <c r="E9" s="62">
        <v>0.255175206554689</v>
      </c>
      <c r="F9" s="62">
        <v>0.25563339623146097</v>
      </c>
      <c r="G9" s="62">
        <v>2.3090225693221882E-2</v>
      </c>
      <c r="H9" s="111">
        <v>0.25301926834912603</v>
      </c>
      <c r="I9" s="62">
        <v>0.226535653234442</v>
      </c>
      <c r="J9" s="50" t="s">
        <v>1246</v>
      </c>
      <c r="K9" s="53">
        <v>0.215</v>
      </c>
      <c r="L9" s="53">
        <v>0.33229999999999998</v>
      </c>
      <c r="M9" s="53"/>
    </row>
    <row r="10" spans="1:17">
      <c r="A10" s="50" t="s">
        <v>1215</v>
      </c>
      <c r="B10" s="53">
        <v>1.4E-2</v>
      </c>
      <c r="C10" s="62">
        <v>0.165698512483646</v>
      </c>
      <c r="D10" s="62">
        <v>6.2666343060847896E-2</v>
      </c>
      <c r="E10" s="62">
        <v>0.174890185498071</v>
      </c>
      <c r="F10" s="62">
        <v>0.17482031547853499</v>
      </c>
      <c r="G10" s="62">
        <v>3.8654064415134672E-2</v>
      </c>
      <c r="H10" s="111">
        <v>0.19265707702575499</v>
      </c>
      <c r="I10" s="62">
        <v>0.17830688598518399</v>
      </c>
      <c r="J10" s="17" t="s">
        <v>1247</v>
      </c>
      <c r="K10" s="32">
        <f>(0.02+0.25)/2</f>
        <v>0.13500000000000001</v>
      </c>
      <c r="L10" s="32">
        <v>0.51619999999999999</v>
      </c>
      <c r="M10" s="32"/>
      <c r="N10" t="s">
        <v>1705</v>
      </c>
    </row>
    <row r="11" spans="1:17">
      <c r="A11" s="50" t="s">
        <v>1051</v>
      </c>
      <c r="B11" s="53">
        <v>1.4E-2</v>
      </c>
      <c r="C11" s="51">
        <v>0.11729928443529999</v>
      </c>
      <c r="D11" s="51">
        <v>2.5088235635829601E-2</v>
      </c>
      <c r="E11" s="51">
        <v>0.12490494237046</v>
      </c>
      <c r="F11" s="51">
        <v>0.12938880573060799</v>
      </c>
      <c r="G11" s="51">
        <v>9.4249542565402588E-3</v>
      </c>
      <c r="H11" s="4">
        <v>0.127676962203746</v>
      </c>
      <c r="I11" s="62">
        <v>0.124737879109497</v>
      </c>
      <c r="J11" s="50" t="s">
        <v>1248</v>
      </c>
      <c r="K11" s="53">
        <v>5.1999999999999998E-2</v>
      </c>
      <c r="L11" s="53">
        <v>8.77E-2</v>
      </c>
      <c r="M11" s="53"/>
    </row>
    <row r="12" spans="1:17">
      <c r="A12" s="50" t="s">
        <v>1050</v>
      </c>
      <c r="B12" s="72">
        <v>0.05</v>
      </c>
      <c r="C12" s="51">
        <v>0.106612295925822</v>
      </c>
      <c r="D12" s="51">
        <v>2.0368075772395001E-2</v>
      </c>
      <c r="E12" s="51">
        <v>0.102135597633805</v>
      </c>
      <c r="F12" s="51">
        <v>0.12541620112006199</v>
      </c>
      <c r="G12" s="51">
        <v>1.7601773611848611E-2</v>
      </c>
      <c r="H12" s="4">
        <v>0.131690371629301</v>
      </c>
      <c r="I12" s="62">
        <v>0.121775993881716</v>
      </c>
      <c r="J12" s="72">
        <v>0.05</v>
      </c>
      <c r="K12" s="53">
        <v>0.05</v>
      </c>
      <c r="L12" s="50" t="s">
        <v>1245</v>
      </c>
      <c r="M12" s="50"/>
      <c r="Q12">
        <f>AVERAGE( -13,34 )</f>
        <v>10.5</v>
      </c>
    </row>
    <row r="13" spans="1:17">
      <c r="A13" s="50" t="s">
        <v>1061</v>
      </c>
      <c r="B13" s="72">
        <v>0.14000000000000001</v>
      </c>
      <c r="C13" s="51">
        <v>0.108294556823331</v>
      </c>
      <c r="D13" s="51">
        <v>2.2849847238739458E-2</v>
      </c>
      <c r="E13" s="51">
        <v>0.105483438224534</v>
      </c>
      <c r="F13" s="51">
        <v>0.12115667934214</v>
      </c>
      <c r="G13" s="51">
        <v>1.8307786875844927E-2</v>
      </c>
      <c r="H13" s="4">
        <v>0.113688202115026</v>
      </c>
      <c r="I13" s="62">
        <v>0.12577378139521</v>
      </c>
      <c r="J13" s="17" t="s">
        <v>1249</v>
      </c>
      <c r="K13" s="32">
        <f>(0.01+0.3)/2</f>
        <v>0.155</v>
      </c>
      <c r="L13" s="32">
        <v>0.57279999999999998</v>
      </c>
      <c r="M13" s="32"/>
      <c r="N13" t="s">
        <v>1706</v>
      </c>
      <c r="Q13">
        <f>STDEV(2,15)</f>
        <v>9.1923881554251174</v>
      </c>
    </row>
    <row r="14" spans="1:17">
      <c r="A14" s="86" t="s">
        <v>1216</v>
      </c>
      <c r="B14" s="87">
        <v>0.15</v>
      </c>
      <c r="C14" s="88">
        <v>0.22414277580487099</v>
      </c>
      <c r="D14" s="88">
        <v>8.8704900109630308E-2</v>
      </c>
      <c r="E14" s="88">
        <v>0.23087892939506899</v>
      </c>
      <c r="F14" s="88">
        <v>0.240211598218384</v>
      </c>
      <c r="G14" s="88">
        <v>3.3907145324271172E-2</v>
      </c>
      <c r="H14" s="88">
        <v>0.23737354441010799</v>
      </c>
      <c r="I14" s="88">
        <v>0.21515277455420401</v>
      </c>
      <c r="J14" s="86" t="s">
        <v>1703</v>
      </c>
      <c r="K14" s="89">
        <v>0.125</v>
      </c>
      <c r="L14" s="89">
        <v>0.106</v>
      </c>
      <c r="M14" s="89">
        <v>0.2</v>
      </c>
      <c r="O14" s="68"/>
    </row>
    <row r="15" spans="1:17">
      <c r="A15" s="86" t="s">
        <v>1217</v>
      </c>
      <c r="B15" s="87">
        <v>0.15</v>
      </c>
      <c r="C15" s="88">
        <v>0.21499144755936</v>
      </c>
      <c r="D15" s="88">
        <v>8.1148131618542854E-2</v>
      </c>
      <c r="E15" s="88">
        <v>0.22382991006991401</v>
      </c>
      <c r="F15" s="88">
        <v>0.19754333273367999</v>
      </c>
      <c r="G15" s="88">
        <v>2.6947774552292456E-2</v>
      </c>
      <c r="H15" s="88">
        <v>0.21646760700873</v>
      </c>
      <c r="I15" s="88">
        <v>0.211592575779529</v>
      </c>
      <c r="J15" s="86" t="s">
        <v>1703</v>
      </c>
      <c r="K15" s="89">
        <v>0.125</v>
      </c>
      <c r="L15" s="89">
        <v>0.106</v>
      </c>
      <c r="M15" s="89">
        <v>0.2</v>
      </c>
      <c r="O15" s="68"/>
    </row>
    <row r="16" spans="1:17">
      <c r="A16" s="50" t="s">
        <v>1218</v>
      </c>
      <c r="B16" s="72">
        <v>0.03</v>
      </c>
      <c r="C16" s="51">
        <v>0.16126875300290899</v>
      </c>
      <c r="D16" s="51">
        <v>5.9438056535021364E-2</v>
      </c>
      <c r="E16" s="51">
        <v>0.160668734651818</v>
      </c>
      <c r="F16" s="51">
        <v>0.17285528809091799</v>
      </c>
      <c r="G16" s="51">
        <v>4.139161596416497E-2</v>
      </c>
      <c r="H16" s="51">
        <v>0.169405964358251</v>
      </c>
      <c r="I16" s="51">
        <v>0.164933412711915</v>
      </c>
      <c r="J16" s="50" t="s">
        <v>1250</v>
      </c>
      <c r="K16" s="53">
        <v>0.11749999999999999</v>
      </c>
      <c r="L16" s="53">
        <v>0.1308</v>
      </c>
      <c r="M16" s="53">
        <v>0.21</v>
      </c>
    </row>
    <row r="17" spans="1:14">
      <c r="A17" t="s">
        <v>1219</v>
      </c>
      <c r="B17" s="68">
        <v>0.05</v>
      </c>
      <c r="C17" s="5">
        <v>0.18671967774463499</v>
      </c>
      <c r="D17" s="5">
        <v>7.1748188052767448E-2</v>
      </c>
      <c r="E17" s="5">
        <v>0.19577104243881699</v>
      </c>
      <c r="F17" s="5">
        <v>0.200189191501632</v>
      </c>
      <c r="G17" s="5">
        <v>4.1728887603114509E-2</v>
      </c>
      <c r="H17" s="5">
        <v>0.210771062362892</v>
      </c>
      <c r="I17" s="5">
        <v>0.187211557278571</v>
      </c>
      <c r="J17" t="s">
        <v>1252</v>
      </c>
      <c r="K17" s="6">
        <f>(0.011+0.2)/2</f>
        <v>0.10550000000000001</v>
      </c>
      <c r="L17" s="6">
        <v>0.13370000000000001</v>
      </c>
      <c r="M17" s="6">
        <v>0.2</v>
      </c>
      <c r="N17" t="s">
        <v>1697</v>
      </c>
    </row>
    <row r="18" spans="1:14">
      <c r="A18" s="86" t="s">
        <v>1643</v>
      </c>
      <c r="B18" s="87">
        <v>0.03</v>
      </c>
      <c r="C18" s="88">
        <v>0.22372685401282499</v>
      </c>
      <c r="D18" s="88">
        <v>0.11732991587594331</v>
      </c>
      <c r="E18" s="88">
        <v>0.191477428625806</v>
      </c>
      <c r="F18" s="88">
        <v>0.24430723150542599</v>
      </c>
      <c r="G18" s="88">
        <v>8.1367417275503937E-2</v>
      </c>
      <c r="H18" s="88">
        <v>0.25706573415227202</v>
      </c>
      <c r="I18" s="88">
        <v>0.230596549152004</v>
      </c>
      <c r="J18" s="88" t="s">
        <v>1251</v>
      </c>
      <c r="K18" s="89">
        <v>9.2499999999999999E-2</v>
      </c>
      <c r="L18" s="89">
        <v>9.5500000000000002E-2</v>
      </c>
      <c r="M18" s="89">
        <v>0.16</v>
      </c>
      <c r="N18" t="s">
        <v>1644</v>
      </c>
    </row>
    <row r="19" spans="1:14">
      <c r="A19" s="86" t="s">
        <v>1650</v>
      </c>
      <c r="B19" s="87">
        <v>0.03</v>
      </c>
      <c r="C19" s="88">
        <v>0.200657292421071</v>
      </c>
      <c r="D19" s="88">
        <v>0.10333444248823814</v>
      </c>
      <c r="E19" s="88">
        <v>0.167200238829359</v>
      </c>
      <c r="F19" s="88">
        <v>0.22149207958179001</v>
      </c>
      <c r="G19" s="88">
        <v>7.2440673328682315E-2</v>
      </c>
      <c r="H19" s="88">
        <v>0.21949506863274301</v>
      </c>
      <c r="I19" s="88">
        <v>0.21614814117769501</v>
      </c>
      <c r="J19" s="88" t="s">
        <v>1251</v>
      </c>
      <c r="K19" s="89">
        <v>9.2499999999999999E-2</v>
      </c>
      <c r="L19" s="89">
        <v>9.5500000000000002E-2</v>
      </c>
      <c r="M19" s="89">
        <v>0.16</v>
      </c>
    </row>
    <row r="20" spans="1:14">
      <c r="A20" s="90" t="s">
        <v>1646</v>
      </c>
      <c r="B20" s="90">
        <v>0.05</v>
      </c>
      <c r="C20" s="91">
        <v>0.20508485378792701</v>
      </c>
      <c r="D20" s="91">
        <v>7.875989025081373E-2</v>
      </c>
      <c r="E20" s="91">
        <v>0.216840378909301</v>
      </c>
      <c r="F20" s="91">
        <v>0.23046581769682301</v>
      </c>
      <c r="G20" s="91">
        <v>3.515083140685938E-2</v>
      </c>
      <c r="H20" s="91">
        <v>0.22589279365986401</v>
      </c>
      <c r="I20" s="91">
        <v>0.21042050580132801</v>
      </c>
      <c r="J20" s="91" t="s">
        <v>1253</v>
      </c>
      <c r="K20" s="91">
        <v>0.1125</v>
      </c>
      <c r="L20" s="91">
        <v>0.1237</v>
      </c>
      <c r="M20" s="91">
        <v>0.2</v>
      </c>
    </row>
    <row r="21" spans="1:14">
      <c r="A21" s="92" t="s">
        <v>1649</v>
      </c>
      <c r="B21" s="90">
        <v>0.05</v>
      </c>
      <c r="C21" s="5">
        <v>0.23028138031668399</v>
      </c>
      <c r="D21" s="5">
        <v>9.3534417274001094E-2</v>
      </c>
      <c r="E21" s="5">
        <v>-0.24713665574549293</v>
      </c>
      <c r="F21" s="5">
        <v>0.263653397072655</v>
      </c>
      <c r="G21" s="5">
        <v>4.1266451795081156E-2</v>
      </c>
      <c r="H21" s="5">
        <v>0.25736842666826498</v>
      </c>
      <c r="I21" s="5">
        <v>0.23493753603862699</v>
      </c>
      <c r="J21" s="92" t="s">
        <v>1253</v>
      </c>
      <c r="K21" s="93">
        <v>0.1125</v>
      </c>
      <c r="L21" s="93">
        <v>0.1237</v>
      </c>
      <c r="M21" s="93">
        <v>0.2</v>
      </c>
      <c r="N21" t="s">
        <v>1644</v>
      </c>
    </row>
    <row r="22" spans="1:14">
      <c r="A22" s="50" t="s">
        <v>1220</v>
      </c>
      <c r="B22" s="72">
        <v>0.05</v>
      </c>
      <c r="C22" s="51">
        <v>0.197172845846042</v>
      </c>
      <c r="D22" s="51">
        <v>6.8924339194048126E-2</v>
      </c>
      <c r="E22" s="51">
        <v>0.20062055782149801</v>
      </c>
      <c r="F22" s="51">
        <v>0.193659741079722</v>
      </c>
      <c r="G22" s="51">
        <v>2.639486575569051E-2</v>
      </c>
      <c r="H22" s="51">
        <v>0.19171629594496301</v>
      </c>
      <c r="I22" s="51">
        <v>0.173194800007619</v>
      </c>
      <c r="J22" s="50" t="s">
        <v>1699</v>
      </c>
      <c r="K22" s="53">
        <v>0.22500000000000001</v>
      </c>
      <c r="L22" s="53">
        <v>0.31819805153394598</v>
      </c>
      <c r="M22" s="53">
        <v>0.24</v>
      </c>
      <c r="N22" t="s">
        <v>1700</v>
      </c>
    </row>
    <row r="23" spans="1:14">
      <c r="A23" t="s">
        <v>1221</v>
      </c>
      <c r="B23" s="68">
        <v>7.0000000000000007E-2</v>
      </c>
      <c r="C23" s="5">
        <v>0.195583032826188</v>
      </c>
      <c r="D23" s="5">
        <v>6.4817515812354065E-2</v>
      </c>
      <c r="E23" s="5">
        <v>0.204237294340157</v>
      </c>
      <c r="F23" s="5">
        <v>0.20122316216838201</v>
      </c>
      <c r="G23" s="5">
        <v>2.4153287474152487E-2</v>
      </c>
      <c r="H23" s="5">
        <v>0.19899301310262901</v>
      </c>
      <c r="I23" s="5">
        <v>0.18059059526524401</v>
      </c>
      <c r="J23" t="s">
        <v>1691</v>
      </c>
      <c r="K23" s="6">
        <f>(0.025+0.18)/2</f>
        <v>0.10249999999999999</v>
      </c>
      <c r="L23" s="6">
        <v>3.61E-2</v>
      </c>
      <c r="M23" s="6">
        <v>0.18</v>
      </c>
      <c r="N23" s="101" t="s">
        <v>1698</v>
      </c>
    </row>
    <row r="24" spans="1:14">
      <c r="A24" s="78" t="s">
        <v>1054</v>
      </c>
      <c r="B24" s="96">
        <v>0.05</v>
      </c>
      <c r="C24" s="79">
        <v>0.20006749717995201</v>
      </c>
      <c r="D24" s="79">
        <v>6.8211827366151542E-2</v>
      </c>
      <c r="E24" s="79">
        <v>0.21063504368347599</v>
      </c>
      <c r="F24" s="79">
        <v>0.21993328626617401</v>
      </c>
      <c r="G24" s="79">
        <v>3.1102866275320672E-2</v>
      </c>
      <c r="H24" s="79">
        <v>0.21353570788203299</v>
      </c>
      <c r="I24" s="79">
        <v>0.19995072985916401</v>
      </c>
      <c r="J24" s="96" t="s">
        <v>1703</v>
      </c>
      <c r="K24" s="81">
        <f>(0.05+0.2)/2</f>
        <v>0.125</v>
      </c>
      <c r="L24" s="81">
        <f>STDEV(0.05,0.2)</f>
        <v>0.10606601717798217</v>
      </c>
      <c r="M24" s="81">
        <v>0.2</v>
      </c>
    </row>
    <row r="25" spans="1:14">
      <c r="A25" s="12" t="s">
        <v>1222</v>
      </c>
      <c r="B25" s="80">
        <v>7.0000000000000007E-2</v>
      </c>
      <c r="C25" s="13">
        <v>0.214304754394566</v>
      </c>
      <c r="D25" s="13">
        <v>7.7204840388235593E-2</v>
      </c>
      <c r="E25" s="13">
        <v>0.22821214880656801</v>
      </c>
      <c r="F25" s="13">
        <v>0.236994166316567</v>
      </c>
      <c r="G25" s="13">
        <v>3.4348178584765986E-2</v>
      </c>
      <c r="H25" s="13">
        <v>0.23511061282165299</v>
      </c>
      <c r="I25" s="13">
        <v>0.21243031886688399</v>
      </c>
      <c r="J25" s="12" t="s">
        <v>1695</v>
      </c>
      <c r="K25" s="58">
        <f>(0.025+0.15)/2</f>
        <v>8.7499999999999994E-2</v>
      </c>
      <c r="L25" s="58">
        <v>8.8388347648318405E-2</v>
      </c>
      <c r="M25" s="58">
        <v>0.15</v>
      </c>
      <c r="N25" s="101" t="s">
        <v>1698</v>
      </c>
    </row>
    <row r="26" spans="1:14">
      <c r="A26" s="50" t="s">
        <v>1223</v>
      </c>
      <c r="B26" s="72">
        <v>0.05</v>
      </c>
      <c r="C26" s="51">
        <v>0.15724439698825601</v>
      </c>
      <c r="D26" s="51">
        <v>7.3630202118094373E-2</v>
      </c>
      <c r="E26" s="51">
        <v>0.15797014637027684</v>
      </c>
      <c r="F26" s="51">
        <v>9.0460223609765841E-2</v>
      </c>
      <c r="G26" s="51">
        <v>3.8079601374685544E-2</v>
      </c>
      <c r="H26" s="51">
        <v>8.17227636782768E-2</v>
      </c>
      <c r="I26" s="51">
        <v>7.021613923294065E-2</v>
      </c>
      <c r="J26" s="50" t="s">
        <v>1254</v>
      </c>
      <c r="K26" s="53">
        <v>0.12</v>
      </c>
      <c r="L26" s="53">
        <v>0.16969999999999999</v>
      </c>
      <c r="M26" s="53">
        <v>0.24</v>
      </c>
    </row>
    <row r="27" spans="1:14">
      <c r="A27" t="s">
        <v>1224</v>
      </c>
      <c r="B27" s="68">
        <v>7.0000000000000007E-2</v>
      </c>
      <c r="C27" s="5">
        <v>0.19026578565840171</v>
      </c>
      <c r="D27" s="5">
        <v>8.3519030352065371E-2</v>
      </c>
      <c r="E27" s="5">
        <v>0.19705555006170794</v>
      </c>
      <c r="F27" s="5">
        <v>0.16609247763001986</v>
      </c>
      <c r="G27" s="5">
        <v>7.0710986619386559E-2</v>
      </c>
      <c r="H27" s="5">
        <v>0.16438935578583058</v>
      </c>
      <c r="I27" s="6">
        <v>0.14169999999999999</v>
      </c>
      <c r="J27" t="s">
        <v>1694</v>
      </c>
      <c r="K27" s="25">
        <f>(0.06+0.18)/2</f>
        <v>0.12</v>
      </c>
      <c r="L27" s="5">
        <f>STDEV(0.06,0.18)</f>
        <v>8.4852813742385694E-2</v>
      </c>
      <c r="M27" s="5">
        <v>0.18</v>
      </c>
      <c r="N27" s="101" t="s">
        <v>1698</v>
      </c>
    </row>
    <row r="28" spans="1:14">
      <c r="A28" s="50" t="s">
        <v>1653</v>
      </c>
      <c r="B28" s="72">
        <v>0.05</v>
      </c>
      <c r="C28" s="51">
        <v>0.178350831711486</v>
      </c>
      <c r="D28" s="51">
        <v>6.7336857421763929E-2</v>
      </c>
      <c r="E28" s="51">
        <v>0.19349214522796301</v>
      </c>
      <c r="F28" s="51">
        <v>0.20161660397383999</v>
      </c>
      <c r="G28" s="51">
        <v>4.2179588775421759E-2</v>
      </c>
      <c r="H28" s="51">
        <v>0.20591410376513999</v>
      </c>
      <c r="I28" s="51">
        <v>0.21372859852939999</v>
      </c>
      <c r="J28" s="50" t="s">
        <v>1704</v>
      </c>
      <c r="K28" s="51">
        <f>(-0.13+0.34)/2</f>
        <v>0.10500000000000001</v>
      </c>
      <c r="L28" s="53">
        <v>0.33229999999999998</v>
      </c>
      <c r="M28" s="53">
        <v>0.34</v>
      </c>
    </row>
    <row r="29" spans="1:14">
      <c r="A29" s="50" t="s">
        <v>1652</v>
      </c>
      <c r="B29" s="72">
        <v>0.05</v>
      </c>
      <c r="C29" s="53">
        <v>0.182545264448886</v>
      </c>
      <c r="D29" s="53">
        <v>7.2499210598408942E-2</v>
      </c>
      <c r="E29" s="53">
        <v>0.19632398073009</v>
      </c>
      <c r="F29" s="53">
        <v>0.206891223744641</v>
      </c>
      <c r="G29" s="53">
        <v>4.8308604385831476E-2</v>
      </c>
      <c r="H29" s="53">
        <v>0.20958903755359101</v>
      </c>
      <c r="I29" s="53">
        <v>0.217613671025916</v>
      </c>
      <c r="J29" s="50" t="s">
        <v>1704</v>
      </c>
      <c r="K29" s="51">
        <f>(-0.13+0.34)/2</f>
        <v>0.10500000000000001</v>
      </c>
      <c r="L29" s="53">
        <v>0.33229999999999998</v>
      </c>
      <c r="M29" s="53">
        <v>0.34</v>
      </c>
    </row>
    <row r="30" spans="1:14">
      <c r="A30" s="12" t="s">
        <v>1645</v>
      </c>
      <c r="B30" s="80">
        <v>0.05</v>
      </c>
      <c r="C30" s="58">
        <v>0.19040802063783299</v>
      </c>
      <c r="D30" s="58">
        <v>6.7778974079210449E-2</v>
      </c>
      <c r="E30" s="58">
        <v>0.217696029461039</v>
      </c>
      <c r="F30" s="58">
        <v>-0.22733133633199801</v>
      </c>
      <c r="G30" s="58">
        <v>3.3821180323861555E-2</v>
      </c>
      <c r="H30" s="58">
        <v>0.23411597423896299</v>
      </c>
      <c r="I30" s="58">
        <v>0.23968959682205801</v>
      </c>
      <c r="J30" s="12" t="s">
        <v>1693</v>
      </c>
      <c r="K30" s="13">
        <f>(0.02+0.15)/2</f>
        <v>8.4999999999999992E-2</v>
      </c>
      <c r="L30" s="58">
        <v>9.1923881554251199E-2</v>
      </c>
      <c r="M30" s="58">
        <v>0.15</v>
      </c>
      <c r="N30" t="s">
        <v>1698</v>
      </c>
    </row>
    <row r="31" spans="1:14">
      <c r="A31" s="12" t="s">
        <v>1692</v>
      </c>
      <c r="B31" s="80">
        <v>0.05</v>
      </c>
      <c r="C31" s="13">
        <v>0.230570916544834</v>
      </c>
      <c r="D31" s="13">
        <v>9.9222488653823118E-2</v>
      </c>
      <c r="E31" s="13">
        <v>0.241232296084325</v>
      </c>
      <c r="F31" s="13">
        <v>0.26896267030717602</v>
      </c>
      <c r="G31" s="13">
        <v>5.800271066049454E-2</v>
      </c>
      <c r="H31" s="13">
        <v>0.29110759426767102</v>
      </c>
      <c r="I31" s="13">
        <v>0.26189277454961801</v>
      </c>
      <c r="J31" s="12" t="s">
        <v>1693</v>
      </c>
      <c r="K31" s="13">
        <f>(0.02+0.15)/2</f>
        <v>8.4999999999999992E-2</v>
      </c>
      <c r="L31" s="58">
        <v>9.1923881599999993E-2</v>
      </c>
      <c r="M31" s="58">
        <v>0.15</v>
      </c>
      <c r="N31" t="s">
        <v>1698</v>
      </c>
    </row>
    <row r="32" spans="1:14">
      <c r="C32" s="5"/>
      <c r="D32" s="5"/>
      <c r="E32" s="5"/>
      <c r="F32" s="5"/>
      <c r="H32" s="5"/>
      <c r="I32" s="5"/>
      <c r="J32" s="5"/>
      <c r="K32" s="5"/>
    </row>
    <row r="33" spans="1:16">
      <c r="C33" s="5"/>
      <c r="D33" s="5"/>
      <c r="E33" s="5"/>
      <c r="F33" s="5"/>
      <c r="H33" s="5"/>
      <c r="I33" s="5"/>
      <c r="J33" s="5"/>
      <c r="K33" s="5"/>
      <c r="L33" s="5"/>
      <c r="M33" s="5"/>
      <c r="N33" s="5"/>
      <c r="O33" s="5"/>
      <c r="P33" s="5"/>
    </row>
    <row r="34" spans="1:16">
      <c r="A34" s="3" t="s">
        <v>1660</v>
      </c>
      <c r="B34" s="3"/>
      <c r="C34" s="4"/>
      <c r="D34" s="5"/>
      <c r="E34" s="5"/>
      <c r="F34" s="5"/>
      <c r="H34" s="5"/>
      <c r="I34" s="5"/>
      <c r="J34" s="5"/>
      <c r="K34" s="5"/>
      <c r="L34" s="5"/>
      <c r="M34" s="5"/>
      <c r="N34" s="5"/>
      <c r="O34" s="5"/>
    </row>
    <row r="35" spans="1:16">
      <c r="A35" s="3" t="s">
        <v>1661</v>
      </c>
      <c r="B35" s="3"/>
      <c r="C35" s="4"/>
      <c r="D35" s="5"/>
      <c r="E35" s="5"/>
      <c r="F35" s="5"/>
      <c r="H35" s="5"/>
      <c r="I35" s="5"/>
      <c r="J35" s="5"/>
      <c r="K35" s="5"/>
      <c r="L35" s="5"/>
      <c r="M35" s="5"/>
      <c r="N35" s="5"/>
      <c r="O35" s="5"/>
    </row>
    <row r="36" spans="1:16">
      <c r="A36" s="5"/>
      <c r="B36" s="5"/>
      <c r="C36" s="5"/>
      <c r="D36" s="5"/>
      <c r="E36" s="5"/>
      <c r="F36" s="5"/>
      <c r="H36" s="5"/>
      <c r="I36" s="5"/>
      <c r="J36" s="5"/>
      <c r="K36" s="5"/>
      <c r="L36" s="5"/>
      <c r="M36" s="5"/>
      <c r="N36" s="5"/>
      <c r="O36" s="5"/>
    </row>
    <row r="37" spans="1:16">
      <c r="C37" s="1"/>
      <c r="D37" s="1"/>
      <c r="E37" s="1"/>
      <c r="G37" s="3"/>
      <c r="H37" s="3" t="s">
        <v>1225</v>
      </c>
      <c r="I37" s="3" t="s">
        <v>1229</v>
      </c>
      <c r="J37" s="3" t="s">
        <v>1227</v>
      </c>
      <c r="K37" s="3" t="s">
        <v>1228</v>
      </c>
      <c r="L37" s="3" t="s">
        <v>1226</v>
      </c>
      <c r="M37" s="3" t="s">
        <v>1230</v>
      </c>
      <c r="N37" s="3" t="s">
        <v>1231</v>
      </c>
    </row>
    <row r="38" spans="1:16">
      <c r="C38" s="1"/>
      <c r="D38" s="1"/>
      <c r="E38" s="1"/>
      <c r="G38" s="50" t="s">
        <v>1209</v>
      </c>
      <c r="H38" s="53">
        <v>0.19839999999999999</v>
      </c>
      <c r="I38" s="51">
        <v>0.21347843196485874</v>
      </c>
      <c r="J38" s="51">
        <v>8.3109372609497134E-2</v>
      </c>
      <c r="K38" s="51">
        <v>0.18817743169418033</v>
      </c>
      <c r="L38" s="51">
        <v>0.17454777707382327</v>
      </c>
      <c r="M38" s="51">
        <v>2.29834937064268E-2</v>
      </c>
      <c r="N38" s="51">
        <v>0.162960958730091</v>
      </c>
    </row>
    <row r="39" spans="1:16">
      <c r="A39" s="3" t="s">
        <v>1478</v>
      </c>
      <c r="B39" s="3"/>
      <c r="C39" s="3"/>
      <c r="D39" s="3"/>
      <c r="E39" s="3"/>
      <c r="G39" s="50" t="s">
        <v>1210</v>
      </c>
      <c r="H39" s="53">
        <v>0.1258</v>
      </c>
      <c r="I39" s="51">
        <v>0.12953412961244601</v>
      </c>
      <c r="J39" s="51">
        <v>4.6375445519852135E-2</v>
      </c>
      <c r="K39" s="51">
        <v>0.126019153801774</v>
      </c>
      <c r="L39" s="51">
        <v>0.15546998192571501</v>
      </c>
      <c r="M39" s="51">
        <v>2.7328553981801503E-2</v>
      </c>
      <c r="N39" s="51">
        <v>0.15770930952482401</v>
      </c>
    </row>
    <row r="40" spans="1:16">
      <c r="A40" s="3"/>
      <c r="B40" s="3" t="s">
        <v>1237</v>
      </c>
      <c r="C40" s="3" t="s">
        <v>1238</v>
      </c>
      <c r="D40" s="3" t="s">
        <v>1239</v>
      </c>
      <c r="E40" s="3" t="s">
        <v>1240</v>
      </c>
      <c r="G40" s="50" t="s">
        <v>1211</v>
      </c>
      <c r="H40" s="53">
        <v>0.1258</v>
      </c>
      <c r="I40" s="51">
        <v>0.128968443327693</v>
      </c>
      <c r="J40" s="51">
        <v>3.9548859947460095E-2</v>
      </c>
      <c r="K40" s="51">
        <v>0.13148370046142499</v>
      </c>
      <c r="L40" s="51">
        <v>0.170903027307889</v>
      </c>
      <c r="M40" s="51">
        <v>2.8289276494935432E-2</v>
      </c>
      <c r="N40" s="51">
        <v>0.192886633615591</v>
      </c>
    </row>
    <row r="41" spans="1:16">
      <c r="A41" s="50" t="s">
        <v>1209</v>
      </c>
      <c r="B41" s="62">
        <v>0.37936421366855255</v>
      </c>
      <c r="C41" s="62">
        <v>6.4210088475530114E-2</v>
      </c>
      <c r="D41" s="62">
        <v>0.25771235317773733</v>
      </c>
      <c r="E41" s="62">
        <v>0.10183959404682008</v>
      </c>
      <c r="G41" s="50" t="s">
        <v>1212</v>
      </c>
      <c r="H41" s="53">
        <v>0.1258</v>
      </c>
      <c r="I41" s="51">
        <v>9.7912098209699705E-2</v>
      </c>
      <c r="J41" s="51">
        <v>2.6577490608128626E-2</v>
      </c>
      <c r="K41" s="51">
        <v>9.21661409682063E-2</v>
      </c>
      <c r="L41" s="51">
        <v>0.12623465900371</v>
      </c>
      <c r="M41" s="51">
        <v>1.8932102184411242E-2</v>
      </c>
      <c r="N41" s="51">
        <v>0.14174359823768601</v>
      </c>
    </row>
    <row r="42" spans="1:16">
      <c r="A42" s="50" t="s">
        <v>1210</v>
      </c>
      <c r="B42" s="62">
        <v>0.24903917848280599</v>
      </c>
      <c r="C42" s="62">
        <v>5.7413014317641897E-2</v>
      </c>
      <c r="D42" s="62">
        <v>0.213714118735088</v>
      </c>
      <c r="E42" s="62">
        <v>0.11894318728509699</v>
      </c>
      <c r="G42" s="50" t="s">
        <v>1053</v>
      </c>
      <c r="H42" s="53">
        <v>5.8000000000000003E-2</v>
      </c>
      <c r="I42" s="51">
        <v>0.20232843409307</v>
      </c>
      <c r="J42" s="51">
        <v>5.7705142875309395E-2</v>
      </c>
      <c r="K42" s="51">
        <v>0.22119724457967799</v>
      </c>
      <c r="L42" s="51">
        <v>5.7705142875309395E-2</v>
      </c>
      <c r="M42" s="51">
        <v>1.6295791808023985E-2</v>
      </c>
      <c r="N42" s="51">
        <v>0.20620673734775399</v>
      </c>
    </row>
    <row r="43" spans="1:16">
      <c r="A43" s="50" t="s">
        <v>1211</v>
      </c>
      <c r="B43" s="62">
        <v>0.28597121292437999</v>
      </c>
      <c r="C43" s="62">
        <v>6.0791910949405698E-2</v>
      </c>
      <c r="D43" s="62">
        <v>0.23795576247862199</v>
      </c>
      <c r="E43" s="62">
        <v>7.43463149051138E-2</v>
      </c>
      <c r="G43" s="50" t="s">
        <v>1057</v>
      </c>
      <c r="H43" s="53">
        <v>0.03</v>
      </c>
      <c r="I43" s="51">
        <v>0.165698512483646</v>
      </c>
      <c r="J43" s="51">
        <v>5.1397934956058926E-2</v>
      </c>
      <c r="K43" s="51">
        <v>0.186275194359837</v>
      </c>
      <c r="L43" s="51">
        <v>0.20161756069248599</v>
      </c>
      <c r="M43" s="51">
        <v>2.3037902220231915E-2</v>
      </c>
      <c r="N43" s="53">
        <v>0.20918874977858201</v>
      </c>
    </row>
    <row r="44" spans="1:16">
      <c r="A44" s="50" t="s">
        <v>1212</v>
      </c>
      <c r="B44" s="62">
        <v>0.13384555429223</v>
      </c>
      <c r="C44" s="62">
        <v>4.5728572887600197E-2</v>
      </c>
      <c r="D44" s="62">
        <v>0.13384555429223</v>
      </c>
      <c r="E44" s="62">
        <v>7.9966975513138694E-2</v>
      </c>
      <c r="G44" s="50" t="s">
        <v>1213</v>
      </c>
      <c r="H44" s="53"/>
      <c r="I44" s="51">
        <v>0.18787811820813599</v>
      </c>
      <c r="J44" s="51">
        <v>7.2368839458995401E-2</v>
      </c>
      <c r="K44" s="51">
        <v>0.21380516586631801</v>
      </c>
      <c r="L44" s="51">
        <v>0.22946278326891101</v>
      </c>
      <c r="M44" s="51">
        <v>1.3548455158861475E-2</v>
      </c>
      <c r="N44" s="51">
        <v>0.23395601346577599</v>
      </c>
    </row>
    <row r="45" spans="1:16">
      <c r="A45" s="50" t="s">
        <v>1053</v>
      </c>
      <c r="B45" s="62">
        <v>0.29000827472007301</v>
      </c>
      <c r="C45" s="62">
        <v>7.3302672361374305E-2</v>
      </c>
      <c r="D45" s="62">
        <v>0.26843788491374299</v>
      </c>
      <c r="E45" s="62">
        <v>0.19413341860511199</v>
      </c>
      <c r="G45" s="50" t="s">
        <v>1214</v>
      </c>
      <c r="H45" s="53">
        <v>0.15</v>
      </c>
      <c r="I45" s="51">
        <v>0.237954721417344</v>
      </c>
      <c r="J45" s="51">
        <v>8.5400895469708249E-2</v>
      </c>
      <c r="K45" s="51">
        <v>0.255175206554689</v>
      </c>
      <c r="L45" s="51">
        <v>0.25563339623146097</v>
      </c>
      <c r="M45" s="51">
        <v>2.3090225693221882E-2</v>
      </c>
      <c r="N45" s="51">
        <v>0.226535653234442</v>
      </c>
    </row>
    <row r="46" spans="1:16">
      <c r="A46" s="50" t="s">
        <v>1057</v>
      </c>
      <c r="B46" s="62">
        <v>0.282432956779466</v>
      </c>
      <c r="C46" s="62">
        <v>5.6080376707052099E-2</v>
      </c>
      <c r="D46" s="62">
        <v>0.282432956779466</v>
      </c>
      <c r="E46" s="62">
        <v>0.173234889691328</v>
      </c>
      <c r="G46" s="50" t="s">
        <v>1215</v>
      </c>
      <c r="H46" s="53">
        <v>1.4E-2</v>
      </c>
      <c r="I46" s="51">
        <v>0.165698512483646</v>
      </c>
      <c r="J46" s="51">
        <v>6.2666343060847896E-2</v>
      </c>
      <c r="K46" s="51">
        <v>0.174890185498071</v>
      </c>
      <c r="L46" s="51">
        <v>0.17482031547853499</v>
      </c>
      <c r="M46" s="51">
        <v>3.8654064415134672E-2</v>
      </c>
      <c r="N46" s="51">
        <v>0.17830688598518399</v>
      </c>
    </row>
    <row r="47" spans="1:16">
      <c r="A47" s="50" t="s">
        <v>1213</v>
      </c>
      <c r="B47" s="62">
        <v>0.33505866801944101</v>
      </c>
      <c r="C47" s="51">
        <v>8.5013686642079103E-2</v>
      </c>
      <c r="D47" s="62">
        <v>0.26395771699973503</v>
      </c>
      <c r="E47" s="62">
        <v>0.19672315067454399</v>
      </c>
      <c r="G47" s="50" t="s">
        <v>1051</v>
      </c>
      <c r="H47" s="53">
        <v>1.4E-2</v>
      </c>
      <c r="I47" s="51">
        <v>0.11729928443529999</v>
      </c>
      <c r="J47" s="51">
        <v>2.5088235635829601E-2</v>
      </c>
      <c r="K47" s="51">
        <v>0.12490494237046</v>
      </c>
      <c r="L47" s="51">
        <v>0.12938880573060799</v>
      </c>
      <c r="M47" s="51">
        <v>9.4249542565402588E-3</v>
      </c>
      <c r="N47" s="51">
        <v>0.124737879109497</v>
      </c>
    </row>
    <row r="48" spans="1:16">
      <c r="A48" s="50" t="s">
        <v>1214</v>
      </c>
      <c r="B48" s="62">
        <v>0.36238313231355301</v>
      </c>
      <c r="C48" s="62">
        <v>6.8635657304530903E-2</v>
      </c>
      <c r="D48" s="62">
        <v>0.305617847789874</v>
      </c>
      <c r="E48" s="62">
        <v>0.183106705577218</v>
      </c>
      <c r="G48" s="50" t="s">
        <v>1050</v>
      </c>
      <c r="H48" s="53">
        <v>0.05</v>
      </c>
      <c r="I48" s="51">
        <v>0.106612295925822</v>
      </c>
      <c r="J48" s="51">
        <v>2.0368075772395001E-2</v>
      </c>
      <c r="K48" s="51">
        <v>0.102135597633805</v>
      </c>
      <c r="L48" s="51">
        <v>0.12541620112006199</v>
      </c>
      <c r="M48" s="51">
        <v>1.7601773611848611E-2</v>
      </c>
      <c r="N48" s="51">
        <v>0.121775993881716</v>
      </c>
    </row>
    <row r="49" spans="1:14">
      <c r="A49" s="50" t="s">
        <v>1215</v>
      </c>
      <c r="B49" s="62">
        <v>0.31200849776672801</v>
      </c>
      <c r="C49" s="62">
        <v>6.2410213028318E-2</v>
      </c>
      <c r="D49" s="62">
        <v>0.22948247907962199</v>
      </c>
      <c r="E49" s="62">
        <v>0.104647652908917</v>
      </c>
      <c r="G49" s="50" t="s">
        <v>1061</v>
      </c>
      <c r="H49" s="53">
        <v>0.14000000000000001</v>
      </c>
      <c r="I49" s="51">
        <v>0.108294556823331</v>
      </c>
      <c r="J49" s="51">
        <v>2.2849847238739458E-2</v>
      </c>
      <c r="K49" s="51">
        <v>0.105483438224534</v>
      </c>
      <c r="L49" s="51">
        <v>0.12115667934214</v>
      </c>
      <c r="M49" s="51">
        <v>1.8307786875844927E-2</v>
      </c>
      <c r="N49" s="51">
        <v>0.12577378139521</v>
      </c>
    </row>
    <row r="50" spans="1:14">
      <c r="A50" s="50" t="s">
        <v>1051</v>
      </c>
      <c r="B50" s="51">
        <v>0.157597868664165</v>
      </c>
      <c r="C50" s="51">
        <v>4.73758976141819E-2</v>
      </c>
      <c r="D50" s="51">
        <v>0.14815354941567099</v>
      </c>
      <c r="E50" s="51">
        <v>0.110505802469826</v>
      </c>
      <c r="G50" s="86" t="s">
        <v>1216</v>
      </c>
      <c r="H50" s="89">
        <v>0.15</v>
      </c>
      <c r="I50" s="88">
        <v>0.22414277580487099</v>
      </c>
      <c r="J50" s="88">
        <v>8.8704900109630308E-2</v>
      </c>
      <c r="K50" s="88">
        <v>0.23087892939506899</v>
      </c>
      <c r="L50" s="88">
        <v>0.240211598218384</v>
      </c>
      <c r="M50" s="88">
        <v>3.3907145324271172E-2</v>
      </c>
      <c r="N50" s="88">
        <v>0.21515277455420401</v>
      </c>
    </row>
    <row r="51" spans="1:14">
      <c r="A51" s="50" t="s">
        <v>1050</v>
      </c>
      <c r="B51" s="51">
        <v>0.14253904372671899</v>
      </c>
      <c r="C51" s="51">
        <v>7.4140958650835101E-2</v>
      </c>
      <c r="D51" s="51">
        <v>0.14253904372671899</v>
      </c>
      <c r="E51" s="51">
        <v>8.00030795463198E-2</v>
      </c>
      <c r="G51" s="86" t="s">
        <v>1217</v>
      </c>
      <c r="H51" s="89">
        <v>0.15</v>
      </c>
      <c r="I51" s="88">
        <v>0.21499144755936</v>
      </c>
      <c r="J51" s="88">
        <v>8.1148131618542854E-2</v>
      </c>
      <c r="K51" s="88">
        <v>0.22382991006991401</v>
      </c>
      <c r="L51" s="88">
        <v>0.19754333273367999</v>
      </c>
      <c r="M51" s="88">
        <v>2.6947774552292456E-2</v>
      </c>
      <c r="N51" s="88">
        <v>0.211592575779529</v>
      </c>
    </row>
    <row r="52" spans="1:14">
      <c r="A52" s="50" t="s">
        <v>1061</v>
      </c>
      <c r="B52" s="51">
        <v>0.173697981804498</v>
      </c>
      <c r="C52" s="51">
        <v>5.7207187562434501E-2</v>
      </c>
      <c r="D52" s="51">
        <v>0.173697981804498</v>
      </c>
      <c r="E52" s="51">
        <v>0.100687541359143</v>
      </c>
      <c r="G52" s="50" t="s">
        <v>1218</v>
      </c>
      <c r="H52" s="53">
        <v>0.03</v>
      </c>
      <c r="I52" s="51">
        <v>0.16126875300290899</v>
      </c>
      <c r="J52" s="51">
        <v>5.9438056535021364E-2</v>
      </c>
      <c r="K52" s="51">
        <v>0.160668734651818</v>
      </c>
      <c r="L52" s="51">
        <v>0.17285528809091799</v>
      </c>
      <c r="M52" s="51">
        <v>4.139161596416497E-2</v>
      </c>
      <c r="N52" s="51">
        <v>0.164933412711915</v>
      </c>
    </row>
    <row r="53" spans="1:14">
      <c r="A53" s="50" t="s">
        <v>1216</v>
      </c>
      <c r="B53" s="51">
        <v>0.39306607104048003</v>
      </c>
      <c r="C53" s="51">
        <v>4.3224644876550103E-2</v>
      </c>
      <c r="D53" s="51">
        <v>0.32517851832091499</v>
      </c>
      <c r="E53" s="51">
        <v>0.17226568101520701</v>
      </c>
      <c r="G53" t="s">
        <v>1219</v>
      </c>
      <c r="H53" s="6">
        <v>0.05</v>
      </c>
      <c r="I53" s="5">
        <v>0.18671967774463499</v>
      </c>
      <c r="J53" s="5">
        <v>7.1748188052767448E-2</v>
      </c>
      <c r="K53" s="5">
        <v>0.19577104243881699</v>
      </c>
      <c r="L53" s="5">
        <v>0.200189191501632</v>
      </c>
      <c r="M53" s="5">
        <v>4.1728887603114509E-2</v>
      </c>
      <c r="N53" s="5">
        <v>0.187211557278571</v>
      </c>
    </row>
    <row r="54" spans="1:14">
      <c r="A54" s="50" t="s">
        <v>1217</v>
      </c>
      <c r="B54" s="51">
        <v>0.38705303281404302</v>
      </c>
      <c r="C54" s="51">
        <v>4.3235979890517001E-2</v>
      </c>
      <c r="D54" s="51">
        <v>0.30248972440138799</v>
      </c>
      <c r="E54" s="51">
        <v>0.142119017050615</v>
      </c>
      <c r="G54" s="86" t="s">
        <v>1643</v>
      </c>
      <c r="H54" s="89">
        <v>0.03</v>
      </c>
      <c r="I54" s="88">
        <v>0.22372685401282499</v>
      </c>
      <c r="J54" s="88">
        <v>0.11732991587594331</v>
      </c>
      <c r="K54" s="88">
        <v>0.191477428625806</v>
      </c>
      <c r="L54" s="88">
        <v>0.24430723150542599</v>
      </c>
      <c r="M54" s="88">
        <v>8.1367417275503937E-2</v>
      </c>
      <c r="N54" s="88">
        <v>0.230596549152004</v>
      </c>
    </row>
    <row r="55" spans="1:14">
      <c r="A55" s="50" t="s">
        <v>1218</v>
      </c>
      <c r="B55" s="51">
        <v>0.31492251698949397</v>
      </c>
      <c r="C55" s="62">
        <v>5.1527923305621302E-2</v>
      </c>
      <c r="D55" s="51">
        <v>0.27348752445332197</v>
      </c>
      <c r="E55" s="62">
        <v>0.100569009902701</v>
      </c>
      <c r="G55" s="86" t="s">
        <v>1650</v>
      </c>
      <c r="H55" s="89">
        <v>0.03</v>
      </c>
      <c r="I55" s="88">
        <v>0.200657292421071</v>
      </c>
      <c r="J55" s="88">
        <v>0.10333444248823814</v>
      </c>
      <c r="K55" s="88">
        <v>0.167200238829359</v>
      </c>
      <c r="L55" s="88">
        <v>0.22149207958179001</v>
      </c>
      <c r="M55" s="88">
        <v>7.2440673328682315E-2</v>
      </c>
      <c r="N55" s="88">
        <v>0.21614814117769501</v>
      </c>
    </row>
    <row r="56" spans="1:14">
      <c r="A56" t="s">
        <v>1219</v>
      </c>
      <c r="B56" s="5">
        <v>0.314998789469569</v>
      </c>
      <c r="C56" s="5">
        <v>6.1197362581853702E-2</v>
      </c>
      <c r="D56" s="5">
        <v>0.279411068151111</v>
      </c>
      <c r="E56" s="5">
        <v>0.100569009902701</v>
      </c>
      <c r="G56" s="90" t="s">
        <v>1646</v>
      </c>
      <c r="H56" s="93">
        <v>0.05</v>
      </c>
      <c r="I56" s="91">
        <v>0.20508485378792701</v>
      </c>
      <c r="J56" s="91">
        <v>7.875989025081373E-2</v>
      </c>
      <c r="K56" s="91">
        <v>0.216840378909301</v>
      </c>
      <c r="L56" s="91">
        <v>0.23046581769682301</v>
      </c>
      <c r="M56" s="91">
        <v>3.515083140685938E-2</v>
      </c>
      <c r="N56" s="91">
        <v>0.21042050580132801</v>
      </c>
    </row>
    <row r="57" spans="1:14">
      <c r="A57" s="86" t="s">
        <v>1642</v>
      </c>
      <c r="B57" s="88">
        <v>0.45402618361955599</v>
      </c>
      <c r="C57" s="88">
        <v>6.1625162406624703E-2</v>
      </c>
      <c r="D57" s="88">
        <v>0.38016231422440999</v>
      </c>
      <c r="E57" s="88">
        <v>7.8274799358962893E-2</v>
      </c>
      <c r="G57" s="92" t="s">
        <v>1649</v>
      </c>
      <c r="H57" s="93">
        <v>0.05</v>
      </c>
      <c r="I57" s="5">
        <v>0.23028138031668399</v>
      </c>
      <c r="J57" s="5">
        <v>9.3534417274001094E-2</v>
      </c>
      <c r="K57" s="5">
        <v>-0.24713665574549293</v>
      </c>
      <c r="L57" s="5">
        <v>0.263653397072655</v>
      </c>
      <c r="M57" s="5">
        <v>4.1266451795081156E-2</v>
      </c>
      <c r="N57" s="5">
        <v>0.23493753603862699</v>
      </c>
    </row>
    <row r="58" spans="1:14">
      <c r="A58" s="86" t="s">
        <v>1643</v>
      </c>
      <c r="B58" s="86">
        <v>-0.49070803944781083</v>
      </c>
      <c r="C58" s="86">
        <v>6.1625162406624703E-2</v>
      </c>
      <c r="D58" s="86">
        <v>0.42487422682252501</v>
      </c>
      <c r="E58" s="86">
        <v>7.8274799358962893E-2</v>
      </c>
      <c r="G58" s="50" t="s">
        <v>1220</v>
      </c>
      <c r="H58" s="53">
        <v>0.05</v>
      </c>
      <c r="I58" s="51">
        <v>0.197172845846042</v>
      </c>
      <c r="J58" s="51">
        <v>6.8924339194048126E-2</v>
      </c>
      <c r="K58" s="51">
        <v>0.20062055782149801</v>
      </c>
      <c r="L58" s="51">
        <v>0.193659741079722</v>
      </c>
      <c r="M58" s="51">
        <v>2.639486575569051E-2</v>
      </c>
      <c r="N58" s="51">
        <v>0.173194800007619</v>
      </c>
    </row>
    <row r="59" spans="1:14">
      <c r="A59" s="92" t="s">
        <v>1648</v>
      </c>
      <c r="B59" s="91">
        <v>0.490708039447811</v>
      </c>
      <c r="C59" s="91">
        <v>5.2203230729896098E-2</v>
      </c>
      <c r="D59" s="91">
        <v>0.42487422682252501</v>
      </c>
      <c r="E59" s="91">
        <v>7.8274799358962893E-2</v>
      </c>
      <c r="G59" t="s">
        <v>1221</v>
      </c>
      <c r="H59" s="6">
        <v>7.0000000000000007E-2</v>
      </c>
      <c r="I59" s="5">
        <v>0.195583032826188</v>
      </c>
      <c r="J59" s="5">
        <v>6.4817515812354065E-2</v>
      </c>
      <c r="K59" s="5">
        <v>0.204237294340157</v>
      </c>
      <c r="L59" s="5">
        <v>0.20122316216838201</v>
      </c>
      <c r="M59" s="5">
        <v>2.4153287474152487E-2</v>
      </c>
      <c r="N59" s="5">
        <v>0.18059059526524401</v>
      </c>
    </row>
    <row r="60" spans="1:14">
      <c r="A60" s="92" t="s">
        <v>1647</v>
      </c>
      <c r="B60" s="91">
        <v>0.45402618361955599</v>
      </c>
      <c r="C60" s="91">
        <v>4.7778847269249601E-2</v>
      </c>
      <c r="D60" s="91">
        <v>0.38016231422440999</v>
      </c>
      <c r="E60" s="91">
        <v>7.8274799358962893E-2</v>
      </c>
      <c r="G60" s="78" t="s">
        <v>1054</v>
      </c>
      <c r="H60" s="81">
        <v>0.05</v>
      </c>
      <c r="I60" s="79">
        <v>0.20006749717995201</v>
      </c>
      <c r="J60" s="79">
        <v>6.8211827366151542E-2</v>
      </c>
      <c r="K60" s="79">
        <v>0.21063504368347599</v>
      </c>
      <c r="L60" s="79">
        <v>0.21993328626617401</v>
      </c>
      <c r="M60" s="79">
        <v>3.1102866275320672E-2</v>
      </c>
      <c r="N60" s="79">
        <v>0.19995072985916401</v>
      </c>
    </row>
    <row r="61" spans="1:14">
      <c r="A61" s="50" t="s">
        <v>1220</v>
      </c>
      <c r="B61" s="70">
        <v>0.92862449736601504</v>
      </c>
      <c r="C61" s="51">
        <v>7.3242564125726203E-2</v>
      </c>
      <c r="D61" s="51">
        <v>0.253026595304018</v>
      </c>
      <c r="E61" s="51">
        <v>0.120718061785968</v>
      </c>
      <c r="G61" s="12" t="s">
        <v>1222</v>
      </c>
      <c r="H61" s="58">
        <v>7.0000000000000007E-2</v>
      </c>
      <c r="I61" s="13">
        <v>0.214304754394566</v>
      </c>
      <c r="J61" s="13">
        <v>7.7204840388235593E-2</v>
      </c>
      <c r="K61" s="13">
        <v>0.22821214880656801</v>
      </c>
      <c r="L61" s="13">
        <v>0.236994166316567</v>
      </c>
      <c r="M61" s="13">
        <v>3.4348178584765986E-2</v>
      </c>
      <c r="N61" s="13">
        <v>0.21243031886688399</v>
      </c>
    </row>
    <row r="62" spans="1:14">
      <c r="A62" t="s">
        <v>1221</v>
      </c>
      <c r="B62" s="5">
        <v>0.92862449736601504</v>
      </c>
      <c r="C62" s="5">
        <v>6.9661424061774599E-2</v>
      </c>
      <c r="D62" s="5">
        <v>0.26772238946573201</v>
      </c>
      <c r="E62" s="5">
        <v>0.120718061785968</v>
      </c>
      <c r="G62" s="50" t="s">
        <v>1223</v>
      </c>
      <c r="H62" s="53">
        <v>0.05</v>
      </c>
      <c r="I62" s="51">
        <v>0.15724439698825601</v>
      </c>
      <c r="J62" s="51">
        <v>7.3630202118094373E-2</v>
      </c>
      <c r="K62" s="51">
        <v>0.15797014637027684</v>
      </c>
      <c r="L62" s="51">
        <v>9.0460223609765841E-2</v>
      </c>
      <c r="M62" s="51">
        <v>3.8079601374685544E-2</v>
      </c>
      <c r="N62" s="51">
        <v>7.021613923294065E-2</v>
      </c>
    </row>
    <row r="63" spans="1:14">
      <c r="A63" s="86" t="s">
        <v>1054</v>
      </c>
      <c r="B63" s="88">
        <v>0.34655585465260502</v>
      </c>
      <c r="C63" s="88">
        <v>4.3235979890517001E-2</v>
      </c>
      <c r="D63" s="88">
        <v>0.31541292118327102</v>
      </c>
      <c r="E63" s="88">
        <v>0.104218629768087</v>
      </c>
      <c r="G63" t="s">
        <v>1224</v>
      </c>
      <c r="H63" s="6">
        <v>7.0000000000000007E-2</v>
      </c>
      <c r="I63" s="5">
        <v>0.19026578565840171</v>
      </c>
      <c r="J63" s="5">
        <v>8.3519030352065371E-2</v>
      </c>
      <c r="K63" s="5">
        <v>0.19705555006170794</v>
      </c>
      <c r="L63" s="5">
        <v>0.16609247763001986</v>
      </c>
      <c r="M63" s="5">
        <v>7.0710986619386559E-2</v>
      </c>
      <c r="N63" s="6">
        <v>0.14169999999999999</v>
      </c>
    </row>
    <row r="64" spans="1:14">
      <c r="A64" s="92" t="s">
        <v>1222</v>
      </c>
      <c r="B64" s="91">
        <v>0.34581517112898902</v>
      </c>
      <c r="C64" s="91">
        <v>4.3235979890517001E-2</v>
      </c>
      <c r="D64" s="91">
        <v>0.31489554663757902</v>
      </c>
      <c r="E64" s="91">
        <v>0.104218629768087</v>
      </c>
      <c r="G64" s="50" t="s">
        <v>1653</v>
      </c>
      <c r="H64" s="53">
        <v>0.05</v>
      </c>
      <c r="I64" s="51">
        <v>0.178350831711486</v>
      </c>
      <c r="J64" s="51">
        <v>6.7336857421763929E-2</v>
      </c>
      <c r="K64" s="51">
        <v>0.19349214522796301</v>
      </c>
      <c r="L64" s="51">
        <v>0.20161660397383999</v>
      </c>
      <c r="M64" s="51">
        <v>4.2179588775421759E-2</v>
      </c>
      <c r="N64" s="51">
        <v>0.21372859852939999</v>
      </c>
    </row>
    <row r="65" spans="1:14">
      <c r="A65" s="50" t="s">
        <v>1223</v>
      </c>
      <c r="B65" s="51">
        <v>0.27756140894036341</v>
      </c>
      <c r="C65" s="51">
        <v>3.4677766830936374E-2</v>
      </c>
      <c r="D65" s="51">
        <v>0.21086968836861375</v>
      </c>
      <c r="E65" s="51">
        <v>3.4677766830936374E-2</v>
      </c>
      <c r="G65" s="50" t="s">
        <v>1652</v>
      </c>
      <c r="H65" s="53">
        <v>0.05</v>
      </c>
      <c r="I65" s="53">
        <v>0.182545264448886</v>
      </c>
      <c r="J65" s="53">
        <v>7.2499210598408942E-2</v>
      </c>
      <c r="K65" s="53">
        <v>0.19632398073009</v>
      </c>
      <c r="L65" s="53">
        <v>0.206891223744641</v>
      </c>
      <c r="M65" s="53">
        <v>4.8308604385831476E-2</v>
      </c>
      <c r="N65" s="53">
        <v>0.217613671025916</v>
      </c>
    </row>
    <row r="66" spans="1:14">
      <c r="A66" t="s">
        <v>1224</v>
      </c>
      <c r="B66" s="5">
        <v>0.35725630230814931</v>
      </c>
      <c r="C66" s="5">
        <v>3.4677766830936374E-2</v>
      </c>
      <c r="D66" s="5">
        <v>0.32496877133471758</v>
      </c>
      <c r="E66" s="5">
        <v>3.4677766830936374E-2</v>
      </c>
      <c r="G66" s="12" t="s">
        <v>1645</v>
      </c>
      <c r="H66" s="58">
        <v>0.05</v>
      </c>
      <c r="I66" s="58">
        <v>0.19040802063783299</v>
      </c>
      <c r="J66" s="58">
        <v>6.7778974079210449E-2</v>
      </c>
      <c r="K66" s="58">
        <v>0.217696029461039</v>
      </c>
      <c r="L66" s="58">
        <v>0.22733133633199801</v>
      </c>
      <c r="M66" s="58">
        <v>3.3821180323861555E-2</v>
      </c>
      <c r="N66" s="58">
        <v>0.23968959682205801</v>
      </c>
    </row>
    <row r="67" spans="1:14">
      <c r="A67" s="86" t="s">
        <v>1653</v>
      </c>
      <c r="B67" s="88">
        <v>0.30593052689799299</v>
      </c>
      <c r="C67" s="88">
        <v>4.7873232997433401E-2</v>
      </c>
      <c r="D67" s="88">
        <v>0.27844522617241202</v>
      </c>
      <c r="E67" s="88">
        <v>9.4424063190880494E-2</v>
      </c>
      <c r="G67" s="12" t="s">
        <v>1692</v>
      </c>
      <c r="H67" s="58">
        <v>0.05</v>
      </c>
      <c r="I67" s="13">
        <v>0.230570916544834</v>
      </c>
      <c r="J67" s="13">
        <v>9.9222488653823118E-2</v>
      </c>
      <c r="K67" s="13">
        <v>0.241232296084325</v>
      </c>
      <c r="L67" s="13">
        <v>0.26896267030717602</v>
      </c>
      <c r="M67" s="13">
        <v>5.800271066049454E-2</v>
      </c>
      <c r="N67" s="13">
        <v>0.26189277454961801</v>
      </c>
    </row>
    <row r="68" spans="1:14">
      <c r="A68" s="86" t="s">
        <v>1652</v>
      </c>
      <c r="B68" s="88">
        <v>0.40703930189974902</v>
      </c>
      <c r="C68" s="88">
        <v>4.7873232997433401E-2</v>
      </c>
      <c r="D68" s="88">
        <v>0.372023356811302</v>
      </c>
      <c r="E68" s="88">
        <v>9.4424063190880494E-2</v>
      </c>
    </row>
    <row r="69" spans="1:14">
      <c r="A69" s="92" t="s">
        <v>1657</v>
      </c>
      <c r="B69" s="91">
        <v>0.30865531959736697</v>
      </c>
      <c r="C69" s="91">
        <v>4.7873232997433401E-2</v>
      </c>
      <c r="D69" s="91">
        <v>0.28720802112162003</v>
      </c>
      <c r="E69" s="91">
        <v>9.4424063190880494E-2</v>
      </c>
    </row>
    <row r="70" spans="1:14">
      <c r="A70" s="92" t="s">
        <v>1656</v>
      </c>
      <c r="B70" s="91">
        <v>0.40703930189974902</v>
      </c>
      <c r="C70" s="91">
        <v>4.7873232997433401E-2</v>
      </c>
      <c r="D70" s="91">
        <v>0.372023356811302</v>
      </c>
      <c r="E70" s="91">
        <v>9.4424063190880494E-2</v>
      </c>
    </row>
    <row r="72" spans="1:14">
      <c r="B72" s="5"/>
      <c r="C72" s="5"/>
      <c r="D72" s="5"/>
      <c r="E72" s="5"/>
    </row>
    <row r="73" spans="1:14">
      <c r="B73" s="5"/>
      <c r="C73" s="5"/>
      <c r="D73" s="5"/>
      <c r="E73" s="5"/>
    </row>
    <row r="74" spans="1:14">
      <c r="B74" s="5"/>
      <c r="C74" s="5"/>
      <c r="D74" s="5"/>
      <c r="E74" s="5"/>
    </row>
    <row r="75" spans="1:14">
      <c r="B75" s="5"/>
      <c r="C75" s="5"/>
      <c r="D75" s="5"/>
      <c r="E75" s="5"/>
    </row>
    <row r="76" spans="1:14">
      <c r="B76" s="5"/>
      <c r="C76" s="5"/>
      <c r="D76" s="5"/>
      <c r="E76" s="5"/>
    </row>
    <row r="77" spans="1:14">
      <c r="B77" s="5"/>
      <c r="C77" s="5"/>
      <c r="D77" s="5"/>
      <c r="E77" s="5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FA070-E817-4D4F-A4D4-BDEC54A4543D}">
  <dimension ref="A1:V106"/>
  <sheetViews>
    <sheetView topLeftCell="B1" zoomScale="91" workbookViewId="0">
      <selection activeCell="C45" sqref="C45"/>
    </sheetView>
  </sheetViews>
  <sheetFormatPr baseColWidth="10" defaultRowHeight="16"/>
  <cols>
    <col min="5" max="5" width="14.33203125" customWidth="1"/>
  </cols>
  <sheetData>
    <row r="1" spans="1:22">
      <c r="A1">
        <v>2023</v>
      </c>
      <c r="B1" t="s">
        <v>1209</v>
      </c>
      <c r="C1" t="s">
        <v>1063</v>
      </c>
      <c r="D1" t="s">
        <v>862</v>
      </c>
      <c r="E1" t="s">
        <v>1066</v>
      </c>
      <c r="F1" t="s">
        <v>893</v>
      </c>
      <c r="G1" t="s">
        <v>1044</v>
      </c>
      <c r="H1" t="s">
        <v>1045</v>
      </c>
      <c r="I1" t="s">
        <v>829</v>
      </c>
      <c r="J1" t="s">
        <v>1047</v>
      </c>
      <c r="K1" t="s">
        <v>1050</v>
      </c>
      <c r="L1" t="s">
        <v>1051</v>
      </c>
      <c r="M1" t="s">
        <v>1052</v>
      </c>
      <c r="N1" t="s">
        <v>1053</v>
      </c>
      <c r="O1" t="s">
        <v>1054</v>
      </c>
      <c r="P1" t="s">
        <v>1055</v>
      </c>
      <c r="Q1" t="s">
        <v>1057</v>
      </c>
      <c r="R1" t="s">
        <v>1058</v>
      </c>
      <c r="S1" t="s">
        <v>1059</v>
      </c>
      <c r="T1" t="s">
        <v>1060</v>
      </c>
      <c r="U1" t="s">
        <v>1061</v>
      </c>
      <c r="V1" t="s">
        <v>1062</v>
      </c>
    </row>
    <row r="2" spans="1:22">
      <c r="A2" t="s">
        <v>94</v>
      </c>
      <c r="B2" s="33">
        <v>0.21347843196485874</v>
      </c>
      <c r="C2" s="36">
        <f>AVERAGE( C3:C21)</f>
        <v>-0.21515277455420415</v>
      </c>
      <c r="D2" s="36">
        <f>AVERAGE( D3:D40)</f>
        <v>-0.20939647621686799</v>
      </c>
      <c r="E2" s="36">
        <f>AVERAGE( E3:E40)</f>
        <v>-0.20718096801599778</v>
      </c>
      <c r="F2" s="33">
        <f>AVERAGE( F3:F106)</f>
        <v>-0.22694498512559214</v>
      </c>
      <c r="G2" s="32">
        <f>AVERAGE( G3:G106)</f>
        <v>-0.25458418598145305</v>
      </c>
      <c r="H2" s="33">
        <f>AVERAGE( H3:H106)</f>
        <v>-0.192886633615591</v>
      </c>
      <c r="I2" s="33">
        <f>AVERAGE( I3:I106)</f>
        <v>-0.17319480000761894</v>
      </c>
      <c r="J2" s="33">
        <f>AVERAGE( J3:J106)</f>
        <v>-0.15770930952482437</v>
      </c>
      <c r="K2" s="33">
        <f>AVERAGE(K3:K18)</f>
        <v>-0.12748930948913276</v>
      </c>
      <c r="L2" s="33">
        <f t="shared" ref="L2:M2" si="0">AVERAGE(L3:L18)</f>
        <v>-0.12473787910949653</v>
      </c>
      <c r="M2" s="32">
        <f t="shared" si="0"/>
        <v>-0.30902948231340377</v>
      </c>
      <c r="N2" s="33">
        <f>AVERAGE(N3:N16)</f>
        <v>-0.20619999999999999</v>
      </c>
      <c r="O2" s="32">
        <f>AVERAGE(O3:O53)</f>
        <v>-0.22773291454744565</v>
      </c>
      <c r="P2" s="33">
        <f t="shared" ref="P2:Q2" si="1">AVERAGE(P3:P16)</f>
        <v>-0.17425629857698946</v>
      </c>
      <c r="Q2" s="33">
        <f t="shared" si="1"/>
        <v>-0.20653189301574834</v>
      </c>
      <c r="R2" s="33">
        <f>AVERAGE(R3:R7)</f>
        <v>-0.23395601346577649</v>
      </c>
      <c r="S2" s="33">
        <f t="shared" ref="S2" si="2">AVERAGE(S3:S16)</f>
        <v>-0.23708195866442741</v>
      </c>
      <c r="T2" s="33">
        <f t="shared" ref="T2" si="3">AVERAGE(T3:T16)</f>
        <v>-0.1783073116485466</v>
      </c>
      <c r="U2" s="33">
        <f t="shared" ref="U2" si="4">AVERAGE(U3:U16)</f>
        <v>-0.12213390456901493</v>
      </c>
      <c r="V2" s="33">
        <f>AVERAGE(V3:V23)</f>
        <v>-0.10492756604354968</v>
      </c>
    </row>
    <row r="3" spans="1:22">
      <c r="A3" t="s">
        <v>863</v>
      </c>
      <c r="B3" s="5">
        <v>0.14732684747340485</v>
      </c>
      <c r="C3" s="5">
        <v>-0.17678017666325599</v>
      </c>
      <c r="D3" s="5">
        <v>-0.15312588299793772</v>
      </c>
      <c r="E3" s="5">
        <v>-0.15312588299793772</v>
      </c>
      <c r="F3" s="26">
        <v>-0.24094491905198268</v>
      </c>
      <c r="G3" s="13">
        <v>-0.15157911197315399</v>
      </c>
      <c r="H3" s="5">
        <v>-0.1139182804420209</v>
      </c>
      <c r="I3" s="5">
        <v>-0.12641527635968552</v>
      </c>
      <c r="J3" s="5">
        <v>-0.13157365651626751</v>
      </c>
      <c r="K3" s="5">
        <v>-9.034051508871177E-2</v>
      </c>
      <c r="L3" s="5">
        <v>-0.11828914564786852</v>
      </c>
      <c r="M3" s="5">
        <v>-0.32211295714601584</v>
      </c>
      <c r="N3" s="35">
        <v>-0.1946</v>
      </c>
      <c r="O3" s="5">
        <v>-0.24822966202956276</v>
      </c>
      <c r="P3" s="5">
        <v>-0.1139182804420209</v>
      </c>
      <c r="Q3" s="1">
        <v>-0.22020509701225566</v>
      </c>
      <c r="R3">
        <v>-0.2496922187284647</v>
      </c>
      <c r="S3" s="5">
        <v>-0.28552977520863354</v>
      </c>
      <c r="T3" s="5">
        <v>-0.11902938212333358</v>
      </c>
      <c r="U3" s="5">
        <v>-0.11416516195428061</v>
      </c>
      <c r="V3" s="5">
        <v>-5.1676214052841313E-2</v>
      </c>
    </row>
    <row r="4" spans="1:22">
      <c r="A4" t="s">
        <v>864</v>
      </c>
      <c r="B4" s="5">
        <v>0.15238263038131505</v>
      </c>
      <c r="C4" s="5">
        <v>-0.17389600195995314</v>
      </c>
      <c r="D4" s="5">
        <v>-0.16570443361561005</v>
      </c>
      <c r="E4" s="5">
        <v>-0.16570443361561005</v>
      </c>
      <c r="F4" s="5">
        <v>-0.23950765488786141</v>
      </c>
      <c r="G4" s="5">
        <v>-0.22391859776466838</v>
      </c>
      <c r="H4" s="5">
        <v>-0.1645575080866446</v>
      </c>
      <c r="I4" s="5">
        <v>-0.14697152058367469</v>
      </c>
      <c r="J4" s="5">
        <v>-0.13169038832225821</v>
      </c>
      <c r="K4" s="5">
        <v>-0.13078560595441513</v>
      </c>
      <c r="L4" s="5">
        <v>-0.11137052667127478</v>
      </c>
      <c r="M4" s="5">
        <v>-0.31967165942730269</v>
      </c>
      <c r="N4" s="35">
        <v>-0.2205</v>
      </c>
      <c r="O4" s="5">
        <v>-0.24822966202956276</v>
      </c>
      <c r="P4" s="5">
        <v>-0.15032196154112787</v>
      </c>
      <c r="Q4" s="1">
        <v>-0.21524381514939561</v>
      </c>
      <c r="R4">
        <v>-0.23550251363812891</v>
      </c>
      <c r="S4" s="5">
        <v>-0.24880937753366295</v>
      </c>
      <c r="T4" s="5">
        <v>-0.14173600145908627</v>
      </c>
      <c r="U4" s="5">
        <v>-0.11459565972399965</v>
      </c>
      <c r="V4" s="5">
        <v>-7.5883783398759133E-2</v>
      </c>
    </row>
    <row r="5" spans="1:22">
      <c r="A5" t="s">
        <v>865</v>
      </c>
      <c r="B5" s="5">
        <v>0.14151787752423906</v>
      </c>
      <c r="C5" s="5">
        <v>-0.17226568101520723</v>
      </c>
      <c r="D5" s="5">
        <v>-0.17269639587450969</v>
      </c>
      <c r="E5" s="5">
        <v>-0.17269639587450969</v>
      </c>
      <c r="F5" s="5">
        <v>-0.23950765488786141</v>
      </c>
      <c r="G5" s="5">
        <v>-0.22528213687761744</v>
      </c>
      <c r="H5" s="5">
        <v>-0.16838782874853986</v>
      </c>
      <c r="I5" s="5">
        <v>-0.15479386836309006</v>
      </c>
      <c r="J5" s="5">
        <v>-0.13175280035284154</v>
      </c>
      <c r="K5" s="5">
        <v>-0.13786715013665296</v>
      </c>
      <c r="L5" s="5">
        <v>-0.11533857678943837</v>
      </c>
      <c r="M5" s="5">
        <v>-0.31967165942730269</v>
      </c>
      <c r="N5" s="35">
        <v>-0.2056</v>
      </c>
      <c r="O5" s="5">
        <v>-0.24751270863968022</v>
      </c>
      <c r="P5" s="5">
        <v>-0.15138867668461575</v>
      </c>
      <c r="Q5" s="1">
        <v>-0.21355841780264517</v>
      </c>
      <c r="R5">
        <v>-0.23550251363812891</v>
      </c>
      <c r="S5" s="5">
        <v>-0.24682312049063859</v>
      </c>
      <c r="T5" s="5">
        <v>-0.21410760561650422</v>
      </c>
      <c r="U5" s="5">
        <v>-0.11461023714481855</v>
      </c>
      <c r="V5" s="5">
        <v>-7.7832287568160907E-2</v>
      </c>
    </row>
    <row r="6" spans="1:22">
      <c r="A6" t="s">
        <v>866</v>
      </c>
      <c r="B6" s="5">
        <v>0.14259324722017663</v>
      </c>
      <c r="C6" s="5">
        <v>-0.2108099557730031</v>
      </c>
      <c r="D6" s="5">
        <v>-0.17332691360083052</v>
      </c>
      <c r="E6" s="5">
        <v>-0.17332691360083052</v>
      </c>
      <c r="F6" s="5">
        <v>-0.23950765488786141</v>
      </c>
      <c r="G6" s="5">
        <v>-0.25226024411965575</v>
      </c>
      <c r="H6" s="5">
        <v>-0.16803298796278754</v>
      </c>
      <c r="I6" s="5">
        <v>-0.15506018412515654</v>
      </c>
      <c r="J6" s="5">
        <v>-0.13161480824943828</v>
      </c>
      <c r="K6" s="5">
        <v>-0.13783577554158921</v>
      </c>
      <c r="L6" s="5">
        <v>-0.11050580246982622</v>
      </c>
      <c r="M6" s="5">
        <v>-0.31946259349021755</v>
      </c>
      <c r="N6" s="35">
        <v>-0.20419999999999999</v>
      </c>
      <c r="O6" s="5">
        <v>-0.23219460108883472</v>
      </c>
      <c r="P6" s="5">
        <v>-0.15058195115191542</v>
      </c>
      <c r="Q6" s="1">
        <v>-0.21691983821869421</v>
      </c>
      <c r="R6">
        <v>-0.23438349114081647</v>
      </c>
      <c r="S6" s="5">
        <v>-0.21431472427542253</v>
      </c>
      <c r="T6" s="5">
        <v>-0.19833861170619549</v>
      </c>
      <c r="U6" s="5">
        <v>-0.1146267247335101</v>
      </c>
      <c r="V6" s="5">
        <v>-7.9317896213548136E-2</v>
      </c>
    </row>
    <row r="7" spans="1:22">
      <c r="A7" t="s">
        <v>867</v>
      </c>
      <c r="B7" s="5">
        <v>0.14377732466084703</v>
      </c>
      <c r="C7" s="5">
        <v>-0.21501667662136748</v>
      </c>
      <c r="D7" s="5">
        <v>-0.1691683760166709</v>
      </c>
      <c r="E7" s="5">
        <v>-0.1691683760166709</v>
      </c>
      <c r="F7" s="5">
        <v>-0.23928547472105166</v>
      </c>
      <c r="G7" s="13">
        <v>-0.28402938887919038</v>
      </c>
      <c r="H7" s="5">
        <v>-0.17257752165296181</v>
      </c>
      <c r="I7" s="5">
        <v>-0.15467355263888793</v>
      </c>
      <c r="J7" s="5">
        <v>-0.14796079211358371</v>
      </c>
      <c r="K7" s="5">
        <v>-0.13746693234566798</v>
      </c>
      <c r="L7" s="5">
        <v>-0.11916035978352846</v>
      </c>
      <c r="M7" s="5">
        <v>-0.31883842953921537</v>
      </c>
      <c r="N7" s="35">
        <v>-0.20349999999999999</v>
      </c>
      <c r="O7" s="5">
        <v>-0.24966675784182579</v>
      </c>
      <c r="P7" s="5">
        <v>-0.15040516531420389</v>
      </c>
      <c r="Q7" s="1">
        <v>-0.21691983821869421</v>
      </c>
      <c r="R7">
        <v>-0.21469933018334353</v>
      </c>
      <c r="S7" s="5">
        <v>-0.25106530168049412</v>
      </c>
      <c r="T7" s="5">
        <v>-0.19831485750299305</v>
      </c>
      <c r="U7" s="5">
        <v>-0.1146267247335101</v>
      </c>
      <c r="V7" s="5">
        <v>-8.4198720193876156E-2</v>
      </c>
    </row>
    <row r="8" spans="1:22">
      <c r="A8" t="s">
        <v>868</v>
      </c>
      <c r="B8" s="5">
        <v>0.14624144950918927</v>
      </c>
      <c r="C8" s="5">
        <v>-0.21477525261670416</v>
      </c>
      <c r="D8" s="5">
        <v>-0.17182721049666916</v>
      </c>
      <c r="E8" s="5">
        <v>-0.17182721049666916</v>
      </c>
      <c r="F8" s="5">
        <v>-0.23902526550274406</v>
      </c>
      <c r="G8" s="13">
        <v>-0.28198902452166996</v>
      </c>
      <c r="H8" s="5">
        <v>-0.17392656209841206</v>
      </c>
      <c r="I8" s="5">
        <v>-0.13881895885898554</v>
      </c>
      <c r="J8" s="5">
        <v>-0.1475377340887466</v>
      </c>
      <c r="K8" s="5">
        <v>-0.13957025006062052</v>
      </c>
      <c r="L8" s="5">
        <v>-0.13600995555280615</v>
      </c>
      <c r="M8" s="5">
        <v>-0.31862061768495253</v>
      </c>
      <c r="N8" s="35">
        <v>-0.2034</v>
      </c>
      <c r="O8" s="5">
        <v>-0.24966675784182579</v>
      </c>
      <c r="P8" s="5">
        <v>-0.13384555429223</v>
      </c>
      <c r="Q8" s="1">
        <v>-0.21755224335067791</v>
      </c>
      <c r="S8" s="5">
        <v>-0.22920715946389703</v>
      </c>
      <c r="T8" s="5">
        <v>-0.19831741148316695</v>
      </c>
      <c r="U8" s="5">
        <v>-0.11469397133564063</v>
      </c>
      <c r="V8" s="5">
        <v>-8.4747518037654984E-2</v>
      </c>
    </row>
    <row r="9" spans="1:22">
      <c r="A9" t="s">
        <v>869</v>
      </c>
      <c r="B9" s="5">
        <v>0.14899482037965506</v>
      </c>
      <c r="C9" s="5">
        <v>-0.21477525261670416</v>
      </c>
      <c r="D9" s="39">
        <v>-0.19397754459164629</v>
      </c>
      <c r="E9" s="39">
        <v>-0.17683041333643079</v>
      </c>
      <c r="F9" s="5">
        <v>-0.23902526550274406</v>
      </c>
      <c r="G9" s="13">
        <v>-0.28190611742900173</v>
      </c>
      <c r="H9" s="5">
        <v>-0.17646226609872673</v>
      </c>
      <c r="I9" s="5">
        <v>-0.14751221468514331</v>
      </c>
      <c r="J9" s="5">
        <v>-0.14919165380934785</v>
      </c>
      <c r="K9" s="5">
        <v>-0.10712342674095632</v>
      </c>
      <c r="L9" s="5">
        <v>-0.1340270784142179</v>
      </c>
      <c r="M9" s="5">
        <v>-0.3184692870551169</v>
      </c>
      <c r="N9" s="35">
        <v>-0.21029999999999999</v>
      </c>
      <c r="O9" s="5">
        <v>-0.28198902452166996</v>
      </c>
      <c r="P9" s="5">
        <v>-0.22853048630901529</v>
      </c>
      <c r="Q9" s="1">
        <v>-0.21739669501608272</v>
      </c>
      <c r="S9" s="5">
        <v>-0.23063978239702909</v>
      </c>
      <c r="U9" s="5">
        <v>-0.11363625100699493</v>
      </c>
      <c r="V9" s="5">
        <v>-9.6054390365768211E-2</v>
      </c>
    </row>
    <row r="10" spans="1:22">
      <c r="A10" t="s">
        <v>870</v>
      </c>
      <c r="B10" s="5">
        <v>0.16287263586980627</v>
      </c>
      <c r="C10" s="5">
        <v>-0.21477525261670416</v>
      </c>
      <c r="D10" s="5">
        <v>-0.19397354795749189</v>
      </c>
      <c r="E10" s="5">
        <v>-0.1898500116761298</v>
      </c>
      <c r="F10" s="5">
        <v>-0.23912949342474366</v>
      </c>
      <c r="G10" s="13">
        <v>-0.27560236951092587</v>
      </c>
      <c r="H10" s="5">
        <v>-0.17304834281196357</v>
      </c>
      <c r="I10" s="5">
        <v>-0.14522329762380848</v>
      </c>
      <c r="J10" s="5">
        <v>-0.14919327779653169</v>
      </c>
      <c r="K10" s="5">
        <v>-0.10698044513922844</v>
      </c>
      <c r="L10" s="5">
        <v>-0.1357217939268146</v>
      </c>
      <c r="M10" s="5">
        <v>-0.31753835795803687</v>
      </c>
      <c r="N10" s="35">
        <v>-0.20710000000000001</v>
      </c>
      <c r="O10" s="5">
        <v>-0.28198902452166996</v>
      </c>
      <c r="P10" s="5">
        <v>-0.22845417623408704</v>
      </c>
      <c r="Q10" s="1">
        <v>-0.21345174794995703</v>
      </c>
      <c r="S10" s="5">
        <v>-0.23052654941725648</v>
      </c>
      <c r="U10" s="5">
        <v>-0.11565822107122792</v>
      </c>
      <c r="V10" s="5">
        <v>-0.11393904460768658</v>
      </c>
    </row>
    <row r="11" spans="1:22">
      <c r="A11" t="s">
        <v>871</v>
      </c>
      <c r="B11" s="5">
        <v>0.16992705546428122</v>
      </c>
      <c r="C11" s="5">
        <v>-0.21477525261670416</v>
      </c>
      <c r="D11" s="13">
        <v>-0.18989962647583414</v>
      </c>
      <c r="E11" s="13">
        <v>-0.18989962647583414</v>
      </c>
      <c r="F11" s="5">
        <v>-0.23912949342474366</v>
      </c>
      <c r="G11" s="13">
        <v>-0.27641778311696408</v>
      </c>
      <c r="H11" s="5">
        <v>-0.17270028588556097</v>
      </c>
      <c r="I11" s="5">
        <v>-0.14495174209275885</v>
      </c>
      <c r="J11" s="5">
        <v>-0.14919327779653169</v>
      </c>
      <c r="K11" s="5">
        <v>-0.11215894382601777</v>
      </c>
      <c r="L11" s="5">
        <v>-0.13041636908537457</v>
      </c>
      <c r="M11" s="5">
        <v>-0.31134427835680889</v>
      </c>
      <c r="N11" s="35">
        <v>-0.20660000000000001</v>
      </c>
      <c r="O11" s="5">
        <v>-0.2642361384999552</v>
      </c>
      <c r="P11" s="5">
        <v>-0.22678808671352957</v>
      </c>
      <c r="Q11" s="1">
        <v>-0.21224717595553322</v>
      </c>
      <c r="S11" s="5">
        <v>-0.23051542355149002</v>
      </c>
      <c r="U11" s="5">
        <v>-0.11767992923049009</v>
      </c>
      <c r="V11" s="5">
        <v>-0.1141027890588824</v>
      </c>
    </row>
    <row r="12" spans="1:22">
      <c r="A12" t="s">
        <v>872</v>
      </c>
      <c r="B12" s="5">
        <v>0.17844139462976549</v>
      </c>
      <c r="C12" s="5">
        <v>-0.2143385451286729</v>
      </c>
      <c r="D12" s="5">
        <v>-0.19735346383302954</v>
      </c>
      <c r="E12" s="5">
        <v>-0.19735346383302954</v>
      </c>
      <c r="F12" s="5">
        <v>-0.2391186174330644</v>
      </c>
      <c r="G12" s="13">
        <v>-0.26528043275741109</v>
      </c>
      <c r="H12" s="5">
        <v>-0.17275617142907151</v>
      </c>
      <c r="I12" s="5">
        <v>-0.14762332784795018</v>
      </c>
      <c r="J12" s="5">
        <v>-0.14913454657112357</v>
      </c>
      <c r="K12" s="5">
        <v>-0.11460425290969267</v>
      </c>
      <c r="L12" s="5">
        <v>-0.13070570086009203</v>
      </c>
      <c r="M12" s="5">
        <v>-0.31201814996333321</v>
      </c>
      <c r="N12" s="35">
        <v>-0.20660000000000001</v>
      </c>
      <c r="O12" s="5">
        <v>-0.23541530169810698</v>
      </c>
      <c r="P12" s="5">
        <v>-0.2266824186336438</v>
      </c>
      <c r="Q12" s="1">
        <v>-0.21265631327041756</v>
      </c>
      <c r="S12" s="5">
        <v>-0.23051542355149002</v>
      </c>
      <c r="U12" s="5">
        <v>-0.11778349454149961</v>
      </c>
      <c r="V12" s="5">
        <v>-0.11416782912811889</v>
      </c>
    </row>
    <row r="13" spans="1:22">
      <c r="A13" t="s">
        <v>873</v>
      </c>
      <c r="B13" s="5">
        <v>0.1777125447117055</v>
      </c>
      <c r="C13" s="5">
        <v>-0.22061178348085853</v>
      </c>
      <c r="D13" s="5">
        <v>-0.19822394838298762</v>
      </c>
      <c r="E13" s="5">
        <v>-0.19822394838298762</v>
      </c>
      <c r="F13" s="5">
        <v>-0.2391186174330644</v>
      </c>
      <c r="G13" s="5">
        <v>-0.25930427870968531</v>
      </c>
      <c r="H13" s="5">
        <v>-0.17347221407878999</v>
      </c>
      <c r="I13" s="5">
        <v>-0.17547213431033526</v>
      </c>
      <c r="J13" s="5">
        <v>-0.17529914797161139</v>
      </c>
      <c r="K13" s="5">
        <v>-0.11755462992851295</v>
      </c>
      <c r="L13" s="5">
        <v>-0.1305713610032202</v>
      </c>
      <c r="M13" s="5">
        <v>-0.29900955822971664</v>
      </c>
      <c r="N13" s="35">
        <v>-0.20660000000000001</v>
      </c>
      <c r="O13" s="5">
        <v>-0.23352934682033621</v>
      </c>
      <c r="P13" s="5">
        <v>-0.22637883338380371</v>
      </c>
      <c r="Q13" s="1">
        <v>-0.18710745955206465</v>
      </c>
      <c r="S13" s="5">
        <v>-0.23013968240106197</v>
      </c>
      <c r="U13" s="5">
        <v>-0.1269963810781457</v>
      </c>
      <c r="V13" s="5">
        <v>-0.11416782912811889</v>
      </c>
    </row>
    <row r="14" spans="1:22">
      <c r="A14" t="s">
        <v>874</v>
      </c>
      <c r="B14" s="5">
        <v>0.17361771496530998</v>
      </c>
      <c r="C14" s="5">
        <v>-0.22163326644031089</v>
      </c>
      <c r="D14" s="5">
        <v>-0.19954698730605258</v>
      </c>
      <c r="E14" s="5">
        <v>-0.19954698730605258</v>
      </c>
      <c r="F14" s="5">
        <v>-0.23909856251142281</v>
      </c>
      <c r="G14" s="5">
        <v>-0.25928749501609849</v>
      </c>
      <c r="H14" s="5">
        <v>-0.17356339542246324</v>
      </c>
      <c r="I14" s="5">
        <v>-0.1753722386859482</v>
      </c>
      <c r="J14" s="5">
        <v>-0.18454324735514782</v>
      </c>
      <c r="K14" s="5">
        <v>-0.1175301652920544</v>
      </c>
      <c r="M14" s="5">
        <v>-0.29394899624537207</v>
      </c>
      <c r="N14" s="35">
        <v>-0.20599999999999999</v>
      </c>
      <c r="O14" s="5">
        <v>-0.23340383400284448</v>
      </c>
      <c r="P14" s="5">
        <v>-0.15032196154112787</v>
      </c>
      <c r="Q14" s="1">
        <v>-0.18728119107425634</v>
      </c>
      <c r="S14" s="5">
        <v>-0.22873004230753002</v>
      </c>
      <c r="U14" s="5">
        <v>-0.15505911728483168</v>
      </c>
      <c r="V14" s="5">
        <v>-0.11416782912811889</v>
      </c>
    </row>
    <row r="15" spans="1:22">
      <c r="A15" t="s">
        <v>875</v>
      </c>
      <c r="B15" s="5">
        <v>0.17364449667131043</v>
      </c>
      <c r="C15" s="5">
        <v>-0.22172326378434337</v>
      </c>
      <c r="D15" s="13">
        <v>-0.2031154981542207</v>
      </c>
      <c r="E15" s="13">
        <v>-0.19565785568089777</v>
      </c>
      <c r="F15" s="5">
        <v>-0.23909856251142281</v>
      </c>
      <c r="G15" s="5">
        <v>-0.2596238876676954</v>
      </c>
      <c r="H15" s="5">
        <v>-0.20997991249430825</v>
      </c>
      <c r="I15" s="5">
        <v>-0.1750867803237437</v>
      </c>
      <c r="J15" s="5">
        <v>-0.19535318683015457</v>
      </c>
      <c r="K15" s="5">
        <v>-0.12079522460330827</v>
      </c>
      <c r="M15" s="5">
        <v>-0.29383085034257672</v>
      </c>
      <c r="N15" s="35">
        <v>-0.2059</v>
      </c>
      <c r="O15" s="5">
        <v>-0.23292092680147369</v>
      </c>
      <c r="P15" s="5">
        <v>-0.15138867668461575</v>
      </c>
      <c r="Q15" s="1">
        <v>-0.18523802639122222</v>
      </c>
      <c r="S15" s="5">
        <v>-0.22697437716984858</v>
      </c>
      <c r="U15" s="5">
        <v>-0.15360888555824481</v>
      </c>
      <c r="V15" s="5">
        <v>-0.11416782912811889</v>
      </c>
    </row>
    <row r="16" spans="1:22">
      <c r="A16" t="s">
        <v>876</v>
      </c>
      <c r="B16" s="5">
        <v>0.17514395348658185</v>
      </c>
      <c r="C16" s="5">
        <v>-0.22172326378434337</v>
      </c>
      <c r="D16" s="5">
        <v>-0.19830233792110707</v>
      </c>
      <c r="E16" s="5">
        <v>-0.19900657023885182</v>
      </c>
      <c r="F16" s="5">
        <v>-0.23909856251142281</v>
      </c>
      <c r="G16" s="5">
        <v>-0.25754624933345616</v>
      </c>
      <c r="H16" s="5">
        <v>-0.20997991249430825</v>
      </c>
      <c r="I16" s="5">
        <v>-0.17354607264617228</v>
      </c>
      <c r="J16" s="5">
        <v>-0.19580056254939049</v>
      </c>
      <c r="K16" s="5">
        <v>-0.12082272900847335</v>
      </c>
      <c r="M16" s="5">
        <v>-0.29383085034257672</v>
      </c>
      <c r="N16" s="35">
        <v>-0.2059</v>
      </c>
      <c r="O16" s="5">
        <v>-0.20755503899999628</v>
      </c>
      <c r="P16" s="5">
        <v>-0.15058195115191542</v>
      </c>
      <c r="Q16" s="1">
        <v>-0.17566864325858</v>
      </c>
      <c r="S16" s="5">
        <v>-0.23535668185352887</v>
      </c>
      <c r="V16" s="5">
        <v>-0.11416782912811889</v>
      </c>
    </row>
    <row r="17" spans="1:22">
      <c r="A17" t="s">
        <v>877</v>
      </c>
      <c r="B17" s="5">
        <v>0.17603720454012506</v>
      </c>
      <c r="C17" s="5">
        <v>-0.22172326378434337</v>
      </c>
      <c r="D17" s="39">
        <v>-0.20146760319648049</v>
      </c>
      <c r="E17" s="39">
        <v>-0.20146760319648049</v>
      </c>
      <c r="F17" s="5">
        <v>-0.20917435161858178</v>
      </c>
      <c r="G17" s="5">
        <v>-0.25621991651115472</v>
      </c>
      <c r="H17" s="5">
        <v>-0.20786372482133764</v>
      </c>
      <c r="I17" s="5">
        <v>-0.17550481163338782</v>
      </c>
      <c r="J17" s="5">
        <v>-0.19580056254939049</v>
      </c>
      <c r="K17" s="5">
        <v>-0.17451628291862042</v>
      </c>
      <c r="M17" s="5">
        <v>-0.29345770065339771</v>
      </c>
      <c r="O17" s="5">
        <v>-0.20786534113683319</v>
      </c>
      <c r="P17" s="5">
        <v>-0.15040516531420389</v>
      </c>
      <c r="Q17" s="1">
        <v>-0.17463374358062556</v>
      </c>
      <c r="S17" s="5">
        <v>-0.26479830616955102</v>
      </c>
      <c r="V17" s="5">
        <v>-0.11416782912811889</v>
      </c>
    </row>
    <row r="18" spans="1:22">
      <c r="A18" t="s">
        <v>878</v>
      </c>
      <c r="B18" s="5">
        <v>0.17603983971988979</v>
      </c>
      <c r="C18" s="5">
        <v>-0.2222260117429925</v>
      </c>
      <c r="D18" s="39">
        <v>-0.20028735645600604</v>
      </c>
      <c r="E18" s="39">
        <v>-0.20028735645600604</v>
      </c>
      <c r="F18" s="5">
        <v>-0.20874886506643386</v>
      </c>
      <c r="G18" s="5">
        <v>-0.25834085870020029</v>
      </c>
      <c r="H18" s="5">
        <v>-0.20466740087579782</v>
      </c>
      <c r="I18" s="5">
        <v>-0.19370332354782305</v>
      </c>
      <c r="J18" s="5"/>
      <c r="K18" s="5">
        <v>-0.17387662233160162</v>
      </c>
      <c r="M18" s="5">
        <v>-0.292645771152519</v>
      </c>
      <c r="O18" s="5">
        <v>-0.20116722584155522</v>
      </c>
      <c r="P18" s="5">
        <v>-0.13384555429223</v>
      </c>
      <c r="Q18" s="1">
        <v>-0.18446271042828677</v>
      </c>
      <c r="S18" s="5">
        <v>-0.26468746942295673</v>
      </c>
      <c r="V18" s="5">
        <v>-0.11418425833693738</v>
      </c>
    </row>
    <row r="19" spans="1:22">
      <c r="A19" t="s">
        <v>879</v>
      </c>
      <c r="B19" s="5">
        <v>0.176103946752318</v>
      </c>
      <c r="C19" s="5">
        <v>-0.22714539072070339</v>
      </c>
      <c r="D19" s="39">
        <v>-0.20835603313373718</v>
      </c>
      <c r="E19" s="39">
        <v>-0.20835603313373718</v>
      </c>
      <c r="F19" s="5">
        <v>-0.20875357870542599</v>
      </c>
      <c r="G19" s="5">
        <v>-0.25417264617101987</v>
      </c>
      <c r="H19" s="5">
        <v>-0.20446405349543861</v>
      </c>
      <c r="I19" s="5">
        <v>-0.19403345299881725</v>
      </c>
      <c r="J19" s="5"/>
      <c r="M19" s="5">
        <v>-0.29261491902915004</v>
      </c>
      <c r="O19" s="5">
        <v>-0.20070228478962082</v>
      </c>
      <c r="P19" s="5">
        <v>-0.22853048630901529</v>
      </c>
      <c r="Q19" s="1">
        <v>-0.18461991434240943</v>
      </c>
      <c r="S19" s="5">
        <v>-0.26468746942295673</v>
      </c>
      <c r="V19" s="5">
        <v>-0.11902927786336513</v>
      </c>
    </row>
    <row r="20" spans="1:22">
      <c r="A20" t="s">
        <v>880</v>
      </c>
      <c r="B20" s="5">
        <v>0.17680175683178145</v>
      </c>
      <c r="C20" s="5">
        <v>-0.22378596964604314</v>
      </c>
      <c r="D20" s="5">
        <v>-0.20835603313373718</v>
      </c>
      <c r="E20" s="5">
        <v>-0.20835603313373718</v>
      </c>
      <c r="F20" s="5">
        <v>-0.20871996954403138</v>
      </c>
      <c r="G20" s="5">
        <v>-0.25331171183079693</v>
      </c>
      <c r="H20" s="5">
        <v>-0.20452148792952363</v>
      </c>
      <c r="I20" s="5">
        <v>-0.19426217940517165</v>
      </c>
      <c r="J20" s="5"/>
      <c r="M20" s="5">
        <v>-0.29261491902915004</v>
      </c>
      <c r="O20" s="5">
        <v>-0.19827947604775897</v>
      </c>
      <c r="P20" s="5">
        <v>-0.22845417623408704</v>
      </c>
      <c r="Q20" s="1">
        <v>-0.18297684878628417</v>
      </c>
      <c r="S20" s="5">
        <v>-0.27758063693451962</v>
      </c>
      <c r="V20" s="5">
        <v>-0.1196718607474255</v>
      </c>
    </row>
    <row r="21" spans="1:22">
      <c r="A21" t="s">
        <v>881</v>
      </c>
      <c r="B21" s="5">
        <v>0.1768305455996072</v>
      </c>
      <c r="C21" s="5">
        <v>-0.28512245551766313</v>
      </c>
      <c r="D21" s="5">
        <v>-0.20835603313373718</v>
      </c>
      <c r="E21" s="5">
        <v>-0.20835603313373718</v>
      </c>
      <c r="F21" s="5">
        <v>-0.22196209309373316</v>
      </c>
      <c r="G21" s="5">
        <v>-0.25690524787035607</v>
      </c>
      <c r="H21" s="5">
        <v>-0.20072132729277881</v>
      </c>
      <c r="I21" s="5">
        <v>-0.18284003907901603</v>
      </c>
      <c r="J21" s="5"/>
      <c r="M21" s="5">
        <v>-0.29261491902915004</v>
      </c>
      <c r="O21" s="5">
        <v>-0.19615200967974611</v>
      </c>
      <c r="P21" s="5">
        <v>-0.22678808671352957</v>
      </c>
      <c r="Q21" s="1">
        <v>-0.1834196256272802</v>
      </c>
      <c r="S21" s="5">
        <v>-0.27596415459568557</v>
      </c>
      <c r="V21" s="5">
        <v>-0.12857565341483768</v>
      </c>
    </row>
    <row r="22" spans="1:22">
      <c r="A22" t="s">
        <v>882</v>
      </c>
      <c r="B22" s="5">
        <v>0.17678136466724237</v>
      </c>
      <c r="D22" s="5">
        <v>-0.20917148102137073</v>
      </c>
      <c r="E22" s="5">
        <v>-0.20917148102137073</v>
      </c>
      <c r="F22" s="5">
        <v>-0.22596321288344101</v>
      </c>
      <c r="G22" s="5">
        <v>-0.25690524787035607</v>
      </c>
      <c r="H22" s="5">
        <v>-0.21150702185130599</v>
      </c>
      <c r="I22" s="5">
        <v>-0.18263111487687944</v>
      </c>
      <c r="J22" s="5"/>
      <c r="M22" s="5">
        <v>-0.29261491902915004</v>
      </c>
      <c r="O22" s="5">
        <v>-0.19603418088068114</v>
      </c>
      <c r="Q22" s="1">
        <v>-0.18724463922750045</v>
      </c>
      <c r="S22" s="12" t="s">
        <v>1069</v>
      </c>
      <c r="V22" s="5">
        <v>-0.12962910914304326</v>
      </c>
    </row>
    <row r="23" spans="1:22">
      <c r="A23" t="s">
        <v>883</v>
      </c>
      <c r="B23" s="5">
        <v>0.17678136466724237</v>
      </c>
      <c r="D23" s="5">
        <v>-0.20910598785972234</v>
      </c>
      <c r="E23" s="5">
        <v>-0.20910598785972234</v>
      </c>
      <c r="F23" s="5">
        <v>-0.22596321288344101</v>
      </c>
      <c r="G23" s="5">
        <v>-0.25664479006722996</v>
      </c>
      <c r="H23" s="5">
        <v>-0.23455390725375092</v>
      </c>
      <c r="I23" s="5">
        <v>-0.1826280268980135</v>
      </c>
      <c r="J23" s="5"/>
      <c r="M23" s="5">
        <v>-0.29261491902915004</v>
      </c>
      <c r="O23" s="5">
        <v>-0.19582137163007218</v>
      </c>
      <c r="Q23" s="1">
        <v>-0.18698964499105453</v>
      </c>
      <c r="V23" s="5">
        <v>-0.12962910914304326</v>
      </c>
    </row>
    <row r="24" spans="1:22">
      <c r="A24" t="s">
        <v>884</v>
      </c>
      <c r="B24" s="5">
        <v>0.17669244101948955</v>
      </c>
      <c r="D24" s="5">
        <v>-0.21342804668881299</v>
      </c>
      <c r="E24" s="5">
        <v>-0.21342804668881299</v>
      </c>
      <c r="F24" s="5">
        <v>-0.2259922608095225</v>
      </c>
      <c r="G24" s="5">
        <v>-0.25559331190646584</v>
      </c>
      <c r="H24" s="5">
        <v>-0.23160996427185832</v>
      </c>
      <c r="I24" s="5">
        <v>-0.18260451044603665</v>
      </c>
      <c r="J24" s="5"/>
      <c r="M24" s="5">
        <v>-0.29261491902915004</v>
      </c>
      <c r="O24" s="5">
        <v>-0.19428552078875816</v>
      </c>
      <c r="Q24" s="1">
        <v>-0.1914768175466286</v>
      </c>
    </row>
    <row r="25" spans="1:22">
      <c r="A25" t="s">
        <v>885</v>
      </c>
      <c r="B25" s="5">
        <v>0.10183959404682008</v>
      </c>
      <c r="D25" s="5">
        <v>-0.21563647282942144</v>
      </c>
      <c r="E25" s="5">
        <v>-0.21563647282942144</v>
      </c>
      <c r="F25" s="5">
        <v>-0.2259922608095225</v>
      </c>
      <c r="G25" s="5">
        <v>-0.25559331190646584</v>
      </c>
      <c r="H25" s="5">
        <v>-0.23299584349107239</v>
      </c>
      <c r="I25" s="5">
        <v>-0.18260445204573139</v>
      </c>
      <c r="J25" s="5"/>
      <c r="M25" s="5">
        <v>-0.29218953365209777</v>
      </c>
      <c r="O25" s="5">
        <v>-0.19429490470457644</v>
      </c>
      <c r="Q25" s="1">
        <v>-0.19159583955064818</v>
      </c>
    </row>
    <row r="26" spans="1:22">
      <c r="A26" t="s">
        <v>886</v>
      </c>
      <c r="B26" s="5"/>
      <c r="D26" s="5">
        <v>-0.21555391464220863</v>
      </c>
      <c r="E26" s="5">
        <v>-0.21555391464220863</v>
      </c>
      <c r="F26" s="5">
        <v>-0.22600854948392735</v>
      </c>
      <c r="G26" s="5">
        <v>-0.25676395490704629</v>
      </c>
      <c r="H26" s="5">
        <v>-0.23294895970017582</v>
      </c>
      <c r="I26" s="5">
        <v>-0.18205246604977032</v>
      </c>
      <c r="J26" s="5"/>
      <c r="M26" s="5">
        <v>-0.25096116744435149</v>
      </c>
      <c r="O26" s="5">
        <v>-0.19584831979958994</v>
      </c>
      <c r="Q26" s="1">
        <v>-0.19172516642424098</v>
      </c>
    </row>
    <row r="27" spans="1:22">
      <c r="A27" t="s">
        <v>887</v>
      </c>
      <c r="B27" s="5"/>
      <c r="D27" s="5">
        <v>-0.21590145074958744</v>
      </c>
      <c r="E27" s="5">
        <v>-0.21590145074958744</v>
      </c>
      <c r="F27" s="5">
        <v>-0.22600475953539434</v>
      </c>
      <c r="G27" s="5">
        <v>-0.25712380811413027</v>
      </c>
      <c r="H27" s="5">
        <v>-0.23294895970017582</v>
      </c>
      <c r="I27" s="5">
        <v>-0.18214310772903031</v>
      </c>
      <c r="J27" s="5"/>
      <c r="M27" s="5">
        <v>-0.24845810571068372</v>
      </c>
      <c r="O27" s="5">
        <v>-0.19566591257695054</v>
      </c>
      <c r="Q27" s="1">
        <v>-0.19154382721119001</v>
      </c>
    </row>
    <row r="28" spans="1:22">
      <c r="A28" t="s">
        <v>888</v>
      </c>
      <c r="B28" s="5"/>
      <c r="D28" s="5">
        <v>-0.21617376196090921</v>
      </c>
      <c r="E28" s="5">
        <v>-0.21617376196090921</v>
      </c>
      <c r="F28" s="5">
        <v>-0.22600475953539434</v>
      </c>
      <c r="G28" s="5">
        <v>-0.25687730834860245</v>
      </c>
      <c r="H28" s="5"/>
      <c r="I28" s="5">
        <v>-0.18220224008353425</v>
      </c>
      <c r="J28" s="5"/>
      <c r="M28" s="5">
        <v>-0.24814498469222901</v>
      </c>
      <c r="O28" s="5">
        <v>-0.19580567916478897</v>
      </c>
      <c r="Q28" s="1">
        <v>-0.19090439873370646</v>
      </c>
    </row>
    <row r="29" spans="1:22">
      <c r="A29" t="s">
        <v>889</v>
      </c>
      <c r="B29" s="5"/>
      <c r="D29" s="5">
        <v>-0.22439520623620579</v>
      </c>
      <c r="E29" s="5">
        <v>-0.22439520623620579</v>
      </c>
      <c r="F29" s="5">
        <v>-0.22599867857595934</v>
      </c>
      <c r="G29" s="5">
        <v>-0.25710693874961021</v>
      </c>
      <c r="H29" s="5"/>
      <c r="I29" s="5">
        <v>-0.18220224008353425</v>
      </c>
      <c r="J29" s="5"/>
      <c r="M29" s="5">
        <v>-0.24798168001163656</v>
      </c>
      <c r="O29" s="5">
        <v>-0.24781115488357452</v>
      </c>
      <c r="Q29" s="1">
        <v>-0.19065441738109201</v>
      </c>
    </row>
    <row r="30" spans="1:22">
      <c r="A30" t="s">
        <v>890</v>
      </c>
      <c r="B30" s="5"/>
      <c r="D30" s="13">
        <v>-0.23350315939097066</v>
      </c>
      <c r="E30" s="13">
        <v>-0.22248727192097617</v>
      </c>
      <c r="F30" s="5">
        <v>-0.22599867857595934</v>
      </c>
      <c r="G30" s="13">
        <v>-0.25037989682497308</v>
      </c>
      <c r="H30" s="5"/>
      <c r="I30" s="5">
        <v>-0.18220224008353425</v>
      </c>
      <c r="J30" s="5"/>
      <c r="M30" s="5">
        <v>-0.24779089169509838</v>
      </c>
      <c r="O30" s="5">
        <v>-0.23691483568308758</v>
      </c>
      <c r="Q30" s="1">
        <v>-0.19041454578306949</v>
      </c>
    </row>
    <row r="31" spans="1:22">
      <c r="A31" t="s">
        <v>891</v>
      </c>
      <c r="B31" s="5"/>
      <c r="D31" s="5">
        <v>-0.23225549981472482</v>
      </c>
      <c r="E31" s="5">
        <v>-0.22170013046687342</v>
      </c>
      <c r="F31" s="5">
        <v>-0.22599867857595934</v>
      </c>
      <c r="G31" s="13">
        <v>-0.25037989682497308</v>
      </c>
      <c r="H31" s="5"/>
      <c r="I31" s="5">
        <v>-0.18220224008353425</v>
      </c>
      <c r="J31" s="5"/>
      <c r="M31" s="5">
        <v>-0.24779089169509838</v>
      </c>
      <c r="O31" s="5">
        <v>-0.23648474519096641</v>
      </c>
      <c r="Q31" s="1">
        <v>-0.19027408929194911</v>
      </c>
    </row>
    <row r="32" spans="1:22">
      <c r="A32" t="s">
        <v>892</v>
      </c>
      <c r="B32" s="5"/>
      <c r="D32" s="5">
        <v>-0.23268420598390116</v>
      </c>
      <c r="E32" s="5">
        <v>-0.22221504954327465</v>
      </c>
      <c r="F32" s="5">
        <v>-0.22599867857595934</v>
      </c>
      <c r="G32" s="13">
        <v>-0.25055381776992647</v>
      </c>
      <c r="H32" s="5"/>
      <c r="I32" s="5">
        <v>-0.18220224008353425</v>
      </c>
      <c r="J32" s="5"/>
      <c r="M32" s="5">
        <v>-0.24779089169509838</v>
      </c>
      <c r="O32" s="5">
        <v>-0.23645678614496113</v>
      </c>
      <c r="Q32" s="1">
        <v>-0.20091429057386734</v>
      </c>
    </row>
    <row r="33" spans="1:17">
      <c r="A33" t="s">
        <v>970</v>
      </c>
      <c r="B33" s="5"/>
      <c r="D33" s="5">
        <v>-0.23268420598390116</v>
      </c>
      <c r="E33" s="5">
        <v>-0.22221504954327465</v>
      </c>
      <c r="F33" s="5">
        <v>-0.22598726312894657</v>
      </c>
      <c r="G33" s="13">
        <v>-0.25055381776992647</v>
      </c>
      <c r="H33" s="5"/>
      <c r="I33" s="5">
        <v>-0.18220224008353425</v>
      </c>
      <c r="J33" s="5"/>
      <c r="M33" s="5">
        <v>-0.24779089169509838</v>
      </c>
      <c r="O33" s="5">
        <v>-0.23643073130461834</v>
      </c>
      <c r="Q33" s="1">
        <v>-0.200855052499608</v>
      </c>
    </row>
    <row r="34" spans="1:17">
      <c r="A34" t="s">
        <v>971</v>
      </c>
      <c r="B34" s="5"/>
      <c r="D34" s="5">
        <v>-0.23268420598390116</v>
      </c>
      <c r="E34" s="5">
        <v>-0.22221504954327465</v>
      </c>
      <c r="F34" s="5">
        <v>-0.22596532455821416</v>
      </c>
      <c r="G34" s="13">
        <v>-0.25055381776992647</v>
      </c>
      <c r="H34" s="5"/>
      <c r="I34" s="5">
        <v>-0.18311101476483616</v>
      </c>
      <c r="J34" s="5"/>
      <c r="M34" s="5">
        <v>-0.24779089169509838</v>
      </c>
      <c r="O34" s="5">
        <v>-0.23642347223235016</v>
      </c>
      <c r="Q34" s="1">
        <v>-0.20604648686268334</v>
      </c>
    </row>
    <row r="35" spans="1:17">
      <c r="A35" t="s">
        <v>972</v>
      </c>
      <c r="B35" s="5"/>
      <c r="D35" s="5">
        <v>-0.23324654507828013</v>
      </c>
      <c r="E35" s="5">
        <v>-0.2300600372770919</v>
      </c>
      <c r="F35" s="5">
        <v>-0.22596532455821416</v>
      </c>
      <c r="G35" s="13">
        <v>-0.25528093595735402</v>
      </c>
      <c r="H35" s="5"/>
      <c r="I35" s="5">
        <v>-0.18311702602921254</v>
      </c>
      <c r="J35" s="5"/>
      <c r="M35" s="5">
        <v>-0.24909026090509567</v>
      </c>
      <c r="O35" s="5">
        <v>-0.23504772241368821</v>
      </c>
      <c r="Q35" s="1">
        <v>-0.2063492754959031</v>
      </c>
    </row>
    <row r="36" spans="1:17">
      <c r="A36" t="s">
        <v>973</v>
      </c>
      <c r="B36" s="5"/>
      <c r="D36" s="13">
        <v>-0.23154466425704423</v>
      </c>
      <c r="E36" s="13">
        <v>-0.23154466425704423</v>
      </c>
      <c r="F36" s="5">
        <v>-0.22595924713925619</v>
      </c>
      <c r="G36" s="13">
        <v>-0.25588453664029343</v>
      </c>
      <c r="H36" s="5"/>
      <c r="I36" s="5">
        <v>-0.18309353726077349</v>
      </c>
      <c r="J36" s="5"/>
      <c r="M36" s="5">
        <v>-0.25193073953370038</v>
      </c>
      <c r="O36" s="5">
        <v>-0.23505681464552641</v>
      </c>
      <c r="Q36" s="1">
        <v>-0.28214836063955429</v>
      </c>
    </row>
    <row r="37" spans="1:17">
      <c r="A37" t="s">
        <v>974</v>
      </c>
      <c r="B37" s="5"/>
      <c r="D37" s="5">
        <v>-0.23685659794370217</v>
      </c>
      <c r="E37" s="5">
        <v>-0.23685659794370217</v>
      </c>
      <c r="F37" s="5">
        <v>-0.22595531816371872</v>
      </c>
      <c r="G37" s="13">
        <v>-0.25185219602104114</v>
      </c>
      <c r="H37" s="5"/>
      <c r="I37" s="5">
        <v>-0.18310670557721809</v>
      </c>
      <c r="J37" s="5"/>
      <c r="M37" s="5">
        <v>-0.24998869683396485</v>
      </c>
      <c r="O37" s="5">
        <v>-0.23505681464552641</v>
      </c>
      <c r="Q37" s="1">
        <v>-0.28214836063955429</v>
      </c>
    </row>
    <row r="38" spans="1:17">
      <c r="A38" t="s">
        <v>975</v>
      </c>
      <c r="B38" s="5"/>
      <c r="D38" s="5">
        <v>-0.25488641979454651</v>
      </c>
      <c r="E38" s="5">
        <v>-0.25488641979454651</v>
      </c>
      <c r="F38" s="5">
        <v>-0.22595531816371872</v>
      </c>
      <c r="G38" s="13">
        <v>-0.25123854850714011</v>
      </c>
      <c r="H38" s="5"/>
      <c r="I38" s="5">
        <v>-0.18310670557721809</v>
      </c>
      <c r="J38" s="5"/>
      <c r="M38" s="5">
        <v>-0.24918514270196357</v>
      </c>
      <c r="O38" s="5">
        <v>-0.2350024863384742</v>
      </c>
      <c r="Q38" s="1">
        <v>-0.28243295677946634</v>
      </c>
    </row>
    <row r="39" spans="1:17">
      <c r="A39" t="s">
        <v>976</v>
      </c>
      <c r="D39" s="5">
        <v>-0.25488641979454651</v>
      </c>
      <c r="E39" s="5">
        <v>-0.25488641979454651</v>
      </c>
      <c r="F39" s="5">
        <v>-0.22595531816371872</v>
      </c>
      <c r="G39" s="13">
        <v>-0.25123854850714011</v>
      </c>
      <c r="H39" s="5"/>
      <c r="I39" s="5">
        <v>-0.18310670557721809</v>
      </c>
      <c r="J39" s="5"/>
      <c r="M39" s="5">
        <v>-0.24918514270196357</v>
      </c>
      <c r="O39" s="5">
        <v>-0.2350024863384742</v>
      </c>
      <c r="Q39" s="1">
        <v>-0.28204146442324185</v>
      </c>
    </row>
    <row r="40" spans="1:17">
      <c r="A40" t="s">
        <v>977</v>
      </c>
      <c r="D40" s="5">
        <v>-0.25540262394892965</v>
      </c>
      <c r="E40" s="5">
        <v>-0.25540262394892965</v>
      </c>
      <c r="F40" s="5">
        <v>-0.22595531816371872</v>
      </c>
      <c r="G40" s="13">
        <v>-0.25022192438318291</v>
      </c>
      <c r="H40" s="5"/>
      <c r="I40" s="5">
        <v>-0.18310670557721809</v>
      </c>
      <c r="J40" s="5"/>
      <c r="M40" s="5">
        <v>-0.24857751319516141</v>
      </c>
      <c r="O40" s="5">
        <v>-0.2350024863384742</v>
      </c>
      <c r="Q40" s="1">
        <v>-0.28204146442324185</v>
      </c>
    </row>
    <row r="41" spans="1:17">
      <c r="A41" t="s">
        <v>978</v>
      </c>
      <c r="F41" s="5">
        <v>-0.22595531816371872</v>
      </c>
      <c r="G41" s="13">
        <v>-0.25041037380669251</v>
      </c>
      <c r="H41" s="5"/>
      <c r="I41" s="5">
        <v>-0.18310670557721809</v>
      </c>
      <c r="J41" s="5"/>
      <c r="M41" s="5">
        <v>-0.24848320033490701</v>
      </c>
      <c r="O41" s="5">
        <v>-0.2350024863384742</v>
      </c>
      <c r="Q41" s="1">
        <v>-0.27719288479364623</v>
      </c>
    </row>
    <row r="42" spans="1:17">
      <c r="A42" t="s">
        <v>979</v>
      </c>
      <c r="F42" s="5">
        <v>-0.22595531816371872</v>
      </c>
      <c r="G42" s="13">
        <v>-0.25041037380669251</v>
      </c>
      <c r="M42" s="5">
        <v>-0.24848320033490701</v>
      </c>
      <c r="O42" s="5">
        <v>-0.2350024863384742</v>
      </c>
    </row>
    <row r="43" spans="1:17">
      <c r="A43" t="s">
        <v>980</v>
      </c>
      <c r="F43" s="5">
        <v>-0.22595479258193674</v>
      </c>
      <c r="G43" s="13">
        <v>-0.25041037380669251</v>
      </c>
      <c r="M43" t="s">
        <v>1069</v>
      </c>
      <c r="O43" s="5">
        <v>-0.22595479258193674</v>
      </c>
    </row>
    <row r="44" spans="1:17">
      <c r="A44" t="s">
        <v>981</v>
      </c>
      <c r="F44" s="5">
        <v>-0.22592961191604677</v>
      </c>
      <c r="G44" s="13">
        <v>-0.2654382131330304</v>
      </c>
      <c r="O44" s="5">
        <v>-0.22592961191604677</v>
      </c>
    </row>
    <row r="45" spans="1:17">
      <c r="A45" t="s">
        <v>982</v>
      </c>
      <c r="F45" s="5">
        <v>-0.22592961191604677</v>
      </c>
      <c r="G45" s="13">
        <v>-0.2654382131330304</v>
      </c>
      <c r="O45" s="5">
        <v>-0.22592961191604677</v>
      </c>
    </row>
    <row r="46" spans="1:17">
      <c r="A46" t="s">
        <v>983</v>
      </c>
      <c r="F46" s="5">
        <v>-0.22592961191604677</v>
      </c>
      <c r="G46" s="5">
        <v>-0.26587252789128579</v>
      </c>
      <c r="O46" s="5">
        <v>-0.22592961191604677</v>
      </c>
    </row>
    <row r="47" spans="1:17">
      <c r="A47" t="s">
        <v>984</v>
      </c>
      <c r="F47" s="5">
        <v>-0.22592961191604677</v>
      </c>
      <c r="G47" t="s">
        <v>1069</v>
      </c>
      <c r="O47" s="5">
        <v>-0.22592961191604677</v>
      </c>
    </row>
    <row r="48" spans="1:17">
      <c r="A48" t="s">
        <v>985</v>
      </c>
      <c r="F48" s="5">
        <v>-0.22592961191604677</v>
      </c>
      <c r="O48" s="5">
        <v>-0.22592961191604677</v>
      </c>
    </row>
    <row r="49" spans="1:15">
      <c r="A49" t="s">
        <v>986</v>
      </c>
      <c r="F49" s="5">
        <v>-0.22592961191604677</v>
      </c>
      <c r="O49" s="5">
        <v>-0.22592961191604677</v>
      </c>
    </row>
    <row r="50" spans="1:15">
      <c r="A50" t="s">
        <v>987</v>
      </c>
      <c r="F50" s="5">
        <v>-0.22592961191604677</v>
      </c>
      <c r="O50" s="5">
        <v>-0.22592961191604677</v>
      </c>
    </row>
    <row r="51" spans="1:15">
      <c r="A51" t="s">
        <v>988</v>
      </c>
      <c r="F51" s="5">
        <v>-0.22592961191604677</v>
      </c>
      <c r="O51" s="5">
        <v>-0.22592961191604677</v>
      </c>
    </row>
    <row r="52" spans="1:15">
      <c r="A52" t="s">
        <v>989</v>
      </c>
      <c r="F52" s="5">
        <v>-0.22591521639722889</v>
      </c>
      <c r="O52" s="5">
        <v>-0.22591521639722889</v>
      </c>
    </row>
    <row r="53" spans="1:15">
      <c r="A53" t="s">
        <v>990</v>
      </c>
      <c r="F53" s="5">
        <v>-0.22591521639722889</v>
      </c>
      <c r="O53" s="5">
        <v>-0.22591521639722889</v>
      </c>
    </row>
    <row r="54" spans="1:15">
      <c r="A54" t="s">
        <v>991</v>
      </c>
      <c r="F54" s="5">
        <v>-0.22591521639722889</v>
      </c>
      <c r="O54" t="s">
        <v>1069</v>
      </c>
    </row>
    <row r="55" spans="1:15">
      <c r="A55" t="s">
        <v>992</v>
      </c>
      <c r="F55" s="5">
        <v>-0.22591521639722889</v>
      </c>
    </row>
    <row r="56" spans="1:15">
      <c r="A56" t="s">
        <v>993</v>
      </c>
      <c r="F56" s="5">
        <v>-0.22591521639722889</v>
      </c>
    </row>
    <row r="57" spans="1:15">
      <c r="A57" t="s">
        <v>994</v>
      </c>
      <c r="F57" s="5">
        <v>-0.22591521639722889</v>
      </c>
    </row>
    <row r="58" spans="1:15">
      <c r="A58" t="s">
        <v>995</v>
      </c>
      <c r="F58" s="5">
        <v>-0.22591521639722889</v>
      </c>
    </row>
    <row r="59" spans="1:15">
      <c r="A59" t="s">
        <v>996</v>
      </c>
      <c r="F59" s="5">
        <v>-0.22591521639722889</v>
      </c>
    </row>
    <row r="60" spans="1:15">
      <c r="A60" t="s">
        <v>997</v>
      </c>
      <c r="F60" s="5">
        <v>-0.22591521639722889</v>
      </c>
    </row>
    <row r="61" spans="1:15">
      <c r="A61" t="s">
        <v>998</v>
      </c>
      <c r="F61" s="5">
        <v>-0.22591521639722889</v>
      </c>
    </row>
    <row r="62" spans="1:15">
      <c r="A62" t="s">
        <v>999</v>
      </c>
      <c r="F62" s="5">
        <v>-0.22591521639722889</v>
      </c>
    </row>
    <row r="63" spans="1:15">
      <c r="A63" t="s">
        <v>1000</v>
      </c>
      <c r="F63" s="5">
        <v>-0.22591521639722889</v>
      </c>
    </row>
    <row r="64" spans="1:15">
      <c r="A64" t="s">
        <v>1001</v>
      </c>
      <c r="F64" s="5">
        <v>-0.22591521639722889</v>
      </c>
    </row>
    <row r="65" spans="1:6">
      <c r="A65" t="s">
        <v>1002</v>
      </c>
      <c r="F65" s="5">
        <v>-0.22591521639722889</v>
      </c>
    </row>
    <row r="66" spans="1:6">
      <c r="A66" t="s">
        <v>1003</v>
      </c>
      <c r="F66" s="5">
        <v>-0.2259112908490567</v>
      </c>
    </row>
    <row r="67" spans="1:6">
      <c r="A67" t="s">
        <v>1004</v>
      </c>
      <c r="F67" s="5">
        <v>-0.2259112908490567</v>
      </c>
    </row>
    <row r="68" spans="1:6">
      <c r="A68" t="s">
        <v>1005</v>
      </c>
      <c r="F68" s="5">
        <v>-0.2259112908490567</v>
      </c>
    </row>
    <row r="69" spans="1:6">
      <c r="A69" t="s">
        <v>1006</v>
      </c>
      <c r="F69" s="5">
        <v>-0.22590268777960298</v>
      </c>
    </row>
    <row r="70" spans="1:6">
      <c r="A70" t="s">
        <v>1007</v>
      </c>
      <c r="F70" s="5">
        <v>-0.22590268777960298</v>
      </c>
    </row>
    <row r="71" spans="1:6">
      <c r="A71" t="s">
        <v>1008</v>
      </c>
      <c r="F71" s="5">
        <v>-0.22590268777960298</v>
      </c>
    </row>
    <row r="72" spans="1:6">
      <c r="A72" t="s">
        <v>1009</v>
      </c>
      <c r="F72" s="5">
        <v>-0.22590268777960298</v>
      </c>
    </row>
    <row r="73" spans="1:6">
      <c r="A73" t="s">
        <v>1010</v>
      </c>
      <c r="F73" s="5">
        <v>-0.22585335771613801</v>
      </c>
    </row>
    <row r="74" spans="1:6">
      <c r="A74" t="s">
        <v>1011</v>
      </c>
      <c r="F74" s="5">
        <v>-0.22585335771613801</v>
      </c>
    </row>
    <row r="75" spans="1:6">
      <c r="A75" t="s">
        <v>1012</v>
      </c>
      <c r="F75" s="5">
        <v>-0.22585335771613801</v>
      </c>
    </row>
    <row r="76" spans="1:6">
      <c r="A76" t="s">
        <v>1013</v>
      </c>
      <c r="F76" s="5">
        <v>-0.22585335771613801</v>
      </c>
    </row>
    <row r="77" spans="1:6">
      <c r="A77" t="s">
        <v>1014</v>
      </c>
      <c r="F77" s="5">
        <v>-0.22585335771613801</v>
      </c>
    </row>
    <row r="78" spans="1:6">
      <c r="A78" t="s">
        <v>1015</v>
      </c>
      <c r="F78" s="5">
        <v>-0.22573821709599484</v>
      </c>
    </row>
    <row r="79" spans="1:6">
      <c r="A79" t="s">
        <v>1016</v>
      </c>
      <c r="F79" s="5">
        <v>-0.22571157253028551</v>
      </c>
    </row>
    <row r="80" spans="1:6">
      <c r="A80" t="s">
        <v>1017</v>
      </c>
      <c r="F80" s="5">
        <v>-0.22571157253028551</v>
      </c>
    </row>
    <row r="81" spans="1:6">
      <c r="A81" t="s">
        <v>1018</v>
      </c>
      <c r="F81" s="5">
        <v>-0.22571157253028551</v>
      </c>
    </row>
    <row r="82" spans="1:6">
      <c r="A82" t="s">
        <v>1019</v>
      </c>
      <c r="F82" s="5">
        <v>-0.22571157253028551</v>
      </c>
    </row>
    <row r="83" spans="1:6">
      <c r="A83" t="s">
        <v>1020</v>
      </c>
      <c r="F83" s="5">
        <v>-0.22571157253028551</v>
      </c>
    </row>
    <row r="84" spans="1:6">
      <c r="A84" t="s">
        <v>1021</v>
      </c>
      <c r="F84" s="5">
        <v>-0.22571157253028551</v>
      </c>
    </row>
    <row r="85" spans="1:6">
      <c r="A85" t="s">
        <v>1022</v>
      </c>
      <c r="F85" s="5">
        <v>-0.22571157253028551</v>
      </c>
    </row>
    <row r="86" spans="1:6">
      <c r="A86" t="s">
        <v>1023</v>
      </c>
      <c r="F86" s="5">
        <v>-0.22571157253028551</v>
      </c>
    </row>
    <row r="87" spans="1:6">
      <c r="A87" t="s">
        <v>1024</v>
      </c>
      <c r="F87" s="5">
        <v>-0.22571157253028551</v>
      </c>
    </row>
    <row r="88" spans="1:6">
      <c r="A88" t="s">
        <v>1025</v>
      </c>
      <c r="F88" s="5">
        <v>-0.22571157253028551</v>
      </c>
    </row>
    <row r="89" spans="1:6">
      <c r="A89" t="s">
        <v>1026</v>
      </c>
      <c r="F89" s="5">
        <v>-0.22571157253028551</v>
      </c>
    </row>
    <row r="90" spans="1:6">
      <c r="A90" t="s">
        <v>1027</v>
      </c>
      <c r="F90" s="5">
        <v>-0.22569694894444181</v>
      </c>
    </row>
    <row r="91" spans="1:6">
      <c r="A91" t="s">
        <v>1028</v>
      </c>
      <c r="F91" s="5">
        <v>-0.22549105331379182</v>
      </c>
    </row>
    <row r="92" spans="1:6">
      <c r="A92" t="s">
        <v>1029</v>
      </c>
      <c r="F92" s="5">
        <v>-0.22545780202281085</v>
      </c>
    </row>
    <row r="93" spans="1:6">
      <c r="A93" t="s">
        <v>1030</v>
      </c>
      <c r="F93" s="5">
        <v>-0.22545780202281085</v>
      </c>
    </row>
    <row r="94" spans="1:6">
      <c r="A94" t="s">
        <v>1031</v>
      </c>
      <c r="F94" s="5">
        <v>-0.22545780202281085</v>
      </c>
    </row>
    <row r="95" spans="1:6">
      <c r="A95" t="s">
        <v>1032</v>
      </c>
      <c r="F95" s="5">
        <v>-0.22545780202281085</v>
      </c>
    </row>
    <row r="96" spans="1:6">
      <c r="A96" t="s">
        <v>1033</v>
      </c>
      <c r="F96" s="5">
        <v>-0.22547985666998782</v>
      </c>
    </row>
    <row r="97" spans="1:6">
      <c r="A97" t="s">
        <v>1034</v>
      </c>
      <c r="F97" s="5">
        <v>-0.22547985666998782</v>
      </c>
    </row>
    <row r="98" spans="1:6">
      <c r="A98" t="s">
        <v>1035</v>
      </c>
      <c r="F98" s="5">
        <v>-0.22547985666998782</v>
      </c>
    </row>
    <row r="99" spans="1:6">
      <c r="A99" t="s">
        <v>1036</v>
      </c>
      <c r="F99" s="5">
        <v>-0.22547985666998782</v>
      </c>
    </row>
    <row r="100" spans="1:6">
      <c r="A100" t="s">
        <v>1037</v>
      </c>
      <c r="F100" s="5">
        <v>-0.22547985666998782</v>
      </c>
    </row>
    <row r="101" spans="1:6">
      <c r="A101" t="s">
        <v>1038</v>
      </c>
      <c r="F101" s="5">
        <v>-0.22547985666998782</v>
      </c>
    </row>
    <row r="102" spans="1:6">
      <c r="A102" t="s">
        <v>1039</v>
      </c>
      <c r="F102" s="5">
        <v>-0.22547985666998782</v>
      </c>
    </row>
    <row r="103" spans="1:6">
      <c r="A103" t="s">
        <v>1040</v>
      </c>
      <c r="F103" s="5">
        <v>-0.22547985666998782</v>
      </c>
    </row>
    <row r="104" spans="1:6">
      <c r="A104" t="s">
        <v>1041</v>
      </c>
      <c r="F104" s="5">
        <v>-0.22547985666998782</v>
      </c>
    </row>
    <row r="105" spans="1:6">
      <c r="A105" t="s">
        <v>1042</v>
      </c>
      <c r="F105" s="5">
        <v>-0.22553571635182523</v>
      </c>
    </row>
    <row r="106" spans="1:6">
      <c r="F106" s="5">
        <v>-0.22553571635182523</v>
      </c>
    </row>
  </sheetData>
  <phoneticPr fontId="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0A7D7-9AA9-D648-91FC-E45CD0761C28}">
  <dimension ref="A2:AE186"/>
  <sheetViews>
    <sheetView topLeftCell="A161" workbookViewId="0">
      <selection activeCell="F185" sqref="F185"/>
    </sheetView>
  </sheetViews>
  <sheetFormatPr baseColWidth="10" defaultRowHeight="16"/>
  <cols>
    <col min="5" max="5" width="17.33203125" customWidth="1"/>
    <col min="17" max="17" width="14.33203125" customWidth="1"/>
  </cols>
  <sheetData>
    <row r="2" spans="1:6">
      <c r="A2" t="s">
        <v>579</v>
      </c>
      <c r="B2" s="50">
        <v>3.6445396244720101</v>
      </c>
      <c r="C2" s="61">
        <f>-((B2-1)*(B2-2))^-1</f>
        <v>-0.22993526259734454</v>
      </c>
      <c r="D2" s="5">
        <f>-(1-2^C2)</f>
        <v>-0.14732684747340485</v>
      </c>
      <c r="E2" t="s">
        <v>1257</v>
      </c>
      <c r="F2" t="s">
        <v>1608</v>
      </c>
    </row>
    <row r="3" spans="1:6">
      <c r="A3" t="s">
        <v>67</v>
      </c>
      <c r="B3" s="50">
        <v>3.6077498517662701</v>
      </c>
      <c r="C3" s="61">
        <f t="shared" ref="C3:C24" si="0">-((B3-1)*(B3-2))^-1</f>
        <v>-0.23851494275304846</v>
      </c>
      <c r="D3" s="5">
        <f t="shared" ref="D3:D24" si="1">-(1-2^C3)</f>
        <v>-0.15238263038131505</v>
      </c>
      <c r="E3" t="s">
        <v>1258</v>
      </c>
      <c r="F3" t="s">
        <v>1609</v>
      </c>
    </row>
    <row r="4" spans="1:6">
      <c r="A4" t="s">
        <v>68</v>
      </c>
      <c r="B4" s="50">
        <v>3.6891924866137802</v>
      </c>
      <c r="C4" s="61">
        <f t="shared" si="0"/>
        <v>-0.22014000385635707</v>
      </c>
      <c r="D4" s="5">
        <f t="shared" si="1"/>
        <v>-0.14151787752423906</v>
      </c>
      <c r="E4" t="s">
        <v>1259</v>
      </c>
      <c r="F4" t="s">
        <v>1609</v>
      </c>
    </row>
    <row r="5" spans="1:6">
      <c r="A5" t="s">
        <v>69</v>
      </c>
      <c r="B5" s="50">
        <v>3.6807231508370699</v>
      </c>
      <c r="C5" s="61">
        <f t="shared" si="0"/>
        <v>-0.22194831528367895</v>
      </c>
      <c r="D5" s="5">
        <f t="shared" si="1"/>
        <v>-0.14259324722017663</v>
      </c>
      <c r="E5" t="s">
        <v>1260</v>
      </c>
      <c r="F5" t="s">
        <v>1609</v>
      </c>
    </row>
    <row r="6" spans="1:6">
      <c r="A6" t="s">
        <v>70</v>
      </c>
      <c r="B6" s="50">
        <v>3.67150659879746</v>
      </c>
      <c r="C6" s="61">
        <f t="shared" si="0"/>
        <v>-0.22394205196387554</v>
      </c>
      <c r="D6" s="5">
        <f t="shared" si="1"/>
        <v>-0.14377732466084703</v>
      </c>
      <c r="E6" t="s">
        <v>1261</v>
      </c>
      <c r="F6" t="s">
        <v>1609</v>
      </c>
    </row>
    <row r="7" spans="1:6">
      <c r="A7" t="s">
        <v>71</v>
      </c>
      <c r="B7" s="50">
        <v>3.6526826548249298</v>
      </c>
      <c r="C7" s="61">
        <f t="shared" si="0"/>
        <v>-0.22809997265427698</v>
      </c>
      <c r="D7" s="5">
        <f t="shared" si="1"/>
        <v>-0.14624144950918927</v>
      </c>
      <c r="E7" t="s">
        <v>1262</v>
      </c>
      <c r="F7" t="s">
        <v>1609</v>
      </c>
    </row>
    <row r="8" spans="1:6">
      <c r="A8" t="s">
        <v>72</v>
      </c>
      <c r="B8" s="50">
        <v>3.6321978044071299</v>
      </c>
      <c r="C8" s="61">
        <f t="shared" si="0"/>
        <v>-0.2327601820244857</v>
      </c>
      <c r="D8" s="5">
        <f t="shared" si="1"/>
        <v>-0.14899482037965506</v>
      </c>
      <c r="E8" t="s">
        <v>44</v>
      </c>
      <c r="F8" t="s">
        <v>1609</v>
      </c>
    </row>
    <row r="9" spans="1:6">
      <c r="A9" t="s">
        <v>73</v>
      </c>
      <c r="B9" s="50">
        <v>3.5368909963136899</v>
      </c>
      <c r="C9" s="61">
        <f t="shared" si="0"/>
        <v>-0.25648095763117396</v>
      </c>
      <c r="D9" s="5">
        <f t="shared" si="1"/>
        <v>-0.16287263586980627</v>
      </c>
      <c r="E9" t="s">
        <v>1263</v>
      </c>
      <c r="F9" t="s">
        <v>1609</v>
      </c>
    </row>
    <row r="10" spans="1:6">
      <c r="A10" t="s">
        <v>74</v>
      </c>
      <c r="B10" s="50">
        <v>3.4929278748977999</v>
      </c>
      <c r="C10" s="61">
        <f t="shared" si="0"/>
        <v>-0.26868997277015078</v>
      </c>
      <c r="D10" s="5">
        <f t="shared" si="1"/>
        <v>-0.16992705546428122</v>
      </c>
      <c r="E10" t="s">
        <v>1264</v>
      </c>
      <c r="F10" t="s">
        <v>1609</v>
      </c>
    </row>
    <row r="11" spans="1:6">
      <c r="A11" t="s">
        <v>75</v>
      </c>
      <c r="B11" s="50">
        <v>3.44333045447262</v>
      </c>
      <c r="C11" s="61">
        <f t="shared" si="0"/>
        <v>-0.28356460229109237</v>
      </c>
      <c r="D11" s="5">
        <f t="shared" si="1"/>
        <v>-0.17844139462976549</v>
      </c>
      <c r="E11" t="s">
        <v>45</v>
      </c>
      <c r="F11" t="s">
        <v>1609</v>
      </c>
    </row>
    <row r="12" spans="1:6">
      <c r="A12" t="s">
        <v>76</v>
      </c>
      <c r="B12" s="50">
        <v>3.4474382221651401</v>
      </c>
      <c r="C12" s="61">
        <f t="shared" si="0"/>
        <v>-0.28228527540470472</v>
      </c>
      <c r="D12" s="5">
        <f t="shared" si="1"/>
        <v>-0.1777125447117055</v>
      </c>
      <c r="E12" t="s">
        <v>1265</v>
      </c>
      <c r="F12" t="s">
        <v>232</v>
      </c>
    </row>
    <row r="13" spans="1:6">
      <c r="A13" t="s">
        <v>77</v>
      </c>
      <c r="B13" s="50">
        <v>3.4709880366585399</v>
      </c>
      <c r="C13" s="61">
        <f t="shared" si="0"/>
        <v>-0.27511876707177263</v>
      </c>
      <c r="D13" s="5">
        <f t="shared" si="1"/>
        <v>-0.17361771496530998</v>
      </c>
      <c r="E13" t="s">
        <v>1266</v>
      </c>
      <c r="F13" t="s">
        <v>1610</v>
      </c>
    </row>
    <row r="14" spans="1:6">
      <c r="A14" t="s">
        <v>78</v>
      </c>
      <c r="B14" s="50">
        <v>3.4708313515005398</v>
      </c>
      <c r="C14" s="61">
        <f t="shared" si="0"/>
        <v>-0.27516552322959603</v>
      </c>
      <c r="D14" s="5">
        <f t="shared" si="1"/>
        <v>-0.17364449667131043</v>
      </c>
      <c r="E14" t="s">
        <v>1267</v>
      </c>
      <c r="F14" t="s">
        <v>1611</v>
      </c>
    </row>
    <row r="15" spans="1:6">
      <c r="A15" t="s">
        <v>79</v>
      </c>
      <c r="B15" s="50">
        <v>3.4621154186277199</v>
      </c>
      <c r="C15" s="61">
        <f t="shared" si="0"/>
        <v>-0.27778573201660528</v>
      </c>
      <c r="D15" s="5">
        <f t="shared" si="1"/>
        <v>-0.17514395348658185</v>
      </c>
      <c r="E15" t="s">
        <v>1268</v>
      </c>
      <c r="F15" t="s">
        <v>1612</v>
      </c>
    </row>
    <row r="16" spans="1:6">
      <c r="A16" t="s">
        <v>80</v>
      </c>
      <c r="B16" s="50">
        <v>3.4569754206935901</v>
      </c>
      <c r="C16" s="61">
        <f t="shared" si="0"/>
        <v>-0.27934889827657849</v>
      </c>
      <c r="D16" s="5">
        <f t="shared" si="1"/>
        <v>-0.17603720454012506</v>
      </c>
      <c r="E16" t="s">
        <v>1269</v>
      </c>
      <c r="F16" t="s">
        <v>1613</v>
      </c>
    </row>
    <row r="17" spans="1:28" ht="18">
      <c r="A17" t="s">
        <v>81</v>
      </c>
      <c r="B17" s="50">
        <v>3.4569603142202499</v>
      </c>
      <c r="C17" s="61">
        <f t="shared" si="0"/>
        <v>-0.27935351227963623</v>
      </c>
      <c r="D17" s="5">
        <f t="shared" si="1"/>
        <v>-0.17603983971988979</v>
      </c>
      <c r="E17" s="12" t="s">
        <v>1270</v>
      </c>
      <c r="F17" s="84" t="s">
        <v>1620</v>
      </c>
      <c r="G17" s="12"/>
      <c r="H17" s="12"/>
      <c r="I17" s="12"/>
      <c r="J17" s="12"/>
      <c r="L17" s="12" t="s">
        <v>1619</v>
      </c>
    </row>
    <row r="18" spans="1:28">
      <c r="A18" t="s">
        <v>82</v>
      </c>
      <c r="B18" s="50">
        <v>3.4565929161238702</v>
      </c>
      <c r="C18" s="61">
        <f t="shared" si="0"/>
        <v>-0.27946576345429303</v>
      </c>
      <c r="D18" s="5">
        <f t="shared" si="1"/>
        <v>-0.176103946752318</v>
      </c>
      <c r="E18" t="s">
        <v>1271</v>
      </c>
      <c r="F18" t="s">
        <v>1614</v>
      </c>
    </row>
    <row r="19" spans="1:28">
      <c r="A19" t="s">
        <v>83</v>
      </c>
      <c r="B19" s="50">
        <v>3.4526064988439802</v>
      </c>
      <c r="C19" s="61">
        <f t="shared" si="0"/>
        <v>-0.28068819158551417</v>
      </c>
      <c r="D19" s="5">
        <f t="shared" si="1"/>
        <v>-0.17680175683178145</v>
      </c>
      <c r="E19" t="s">
        <v>46</v>
      </c>
      <c r="F19" t="s">
        <v>1615</v>
      </c>
    </row>
    <row r="20" spans="1:28">
      <c r="A20" t="s">
        <v>84</v>
      </c>
      <c r="B20" s="50">
        <v>3.4524425350570702</v>
      </c>
      <c r="C20" s="61">
        <f t="shared" si="0"/>
        <v>-0.2807386461864409</v>
      </c>
      <c r="D20" s="5">
        <f t="shared" si="1"/>
        <v>-0.1768305455996072</v>
      </c>
      <c r="E20" t="s">
        <v>47</v>
      </c>
      <c r="F20" t="s">
        <v>1616</v>
      </c>
      <c r="G20" t="s">
        <v>1617</v>
      </c>
    </row>
    <row r="21" spans="1:28">
      <c r="A21" t="s">
        <v>85</v>
      </c>
      <c r="B21" s="50">
        <v>3.4527226644121698</v>
      </c>
      <c r="C21" s="61">
        <f t="shared" si="0"/>
        <v>-0.28065245376596282</v>
      </c>
      <c r="D21" s="5">
        <f t="shared" si="1"/>
        <v>-0.17678136466724237</v>
      </c>
      <c r="E21" t="s">
        <v>48</v>
      </c>
    </row>
    <row r="22" spans="1:28">
      <c r="A22" t="s">
        <v>86</v>
      </c>
      <c r="B22" s="50">
        <v>3.4527226644121698</v>
      </c>
      <c r="C22" s="61">
        <f t="shared" si="0"/>
        <v>-0.28065245376596282</v>
      </c>
      <c r="D22" s="5">
        <f t="shared" si="1"/>
        <v>-0.17678136466724237</v>
      </c>
      <c r="E22" t="s">
        <v>1272</v>
      </c>
      <c r="F22" t="s">
        <v>239</v>
      </c>
    </row>
    <row r="23" spans="1:28">
      <c r="A23" t="s">
        <v>87</v>
      </c>
      <c r="B23" s="50">
        <v>3.4532294564282</v>
      </c>
      <c r="C23" s="61">
        <f t="shared" si="0"/>
        <v>-0.28049662301611067</v>
      </c>
      <c r="D23" s="5">
        <f t="shared" si="1"/>
        <v>-0.17669244101948955</v>
      </c>
      <c r="E23" t="s">
        <v>1273</v>
      </c>
      <c r="F23" s="12" t="s">
        <v>1618</v>
      </c>
    </row>
    <row r="24" spans="1:28">
      <c r="A24" t="s">
        <v>88</v>
      </c>
      <c r="B24" s="50">
        <v>4.0891094470341498</v>
      </c>
      <c r="C24" s="61">
        <f t="shared" si="0"/>
        <v>-0.15495497040297507</v>
      </c>
      <c r="D24" s="5">
        <f t="shared" si="1"/>
        <v>-0.10183959404682008</v>
      </c>
      <c r="E24" t="s">
        <v>1274</v>
      </c>
      <c r="F24" t="s">
        <v>1607</v>
      </c>
    </row>
    <row r="25" spans="1:28">
      <c r="C25" s="61"/>
      <c r="D25" s="5"/>
    </row>
    <row r="26" spans="1:28">
      <c r="B26" s="50" t="s">
        <v>1072</v>
      </c>
      <c r="C26" s="50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78"/>
      <c r="R26" s="50"/>
      <c r="S26" s="50"/>
      <c r="T26" s="50"/>
      <c r="U26" s="50"/>
      <c r="V26" s="50"/>
      <c r="W26" s="78"/>
      <c r="X26" s="50"/>
      <c r="Y26" s="50"/>
    </row>
    <row r="27" spans="1:28">
      <c r="A27" s="50"/>
      <c r="B27" s="50" t="s">
        <v>20</v>
      </c>
      <c r="C27" s="50" t="s">
        <v>21</v>
      </c>
      <c r="D27" s="50" t="s">
        <v>22</v>
      </c>
      <c r="E27" s="50" t="s">
        <v>23</v>
      </c>
      <c r="F27" s="50" t="s">
        <v>24</v>
      </c>
      <c r="G27" s="50" t="s">
        <v>25</v>
      </c>
      <c r="H27" s="50" t="s">
        <v>26</v>
      </c>
      <c r="I27" s="50" t="s">
        <v>27</v>
      </c>
      <c r="J27" s="50" t="s">
        <v>28</v>
      </c>
      <c r="K27" s="50" t="s">
        <v>29</v>
      </c>
      <c r="L27" s="50" t="s">
        <v>30</v>
      </c>
      <c r="M27" s="50" t="s">
        <v>31</v>
      </c>
      <c r="N27" s="50" t="s">
        <v>32</v>
      </c>
      <c r="O27" s="50" t="s">
        <v>33</v>
      </c>
      <c r="P27" s="50" t="s">
        <v>34</v>
      </c>
      <c r="Q27" s="78" t="s">
        <v>35</v>
      </c>
      <c r="R27" s="50" t="s">
        <v>36</v>
      </c>
      <c r="S27" s="50" t="s">
        <v>37</v>
      </c>
      <c r="T27" s="50" t="s">
        <v>38</v>
      </c>
      <c r="U27" s="50" t="s">
        <v>39</v>
      </c>
      <c r="V27" s="50" t="s">
        <v>40</v>
      </c>
      <c r="W27" s="78" t="s">
        <v>41</v>
      </c>
      <c r="X27" s="50" t="s">
        <v>42</v>
      </c>
      <c r="Y27" s="50"/>
    </row>
    <row r="28" spans="1:28">
      <c r="A28" s="50"/>
      <c r="B28" s="50" t="s">
        <v>1257</v>
      </c>
      <c r="C28" s="50" t="s">
        <v>1258</v>
      </c>
      <c r="D28" s="50" t="s">
        <v>1259</v>
      </c>
      <c r="E28" s="50" t="s">
        <v>1260</v>
      </c>
      <c r="F28" s="50" t="s">
        <v>1261</v>
      </c>
      <c r="G28" s="50" t="s">
        <v>1262</v>
      </c>
      <c r="H28" s="50" t="s">
        <v>44</v>
      </c>
      <c r="I28" s="50" t="s">
        <v>1263</v>
      </c>
      <c r="J28" s="50" t="s">
        <v>1264</v>
      </c>
      <c r="K28" s="50" t="s">
        <v>45</v>
      </c>
      <c r="L28" s="50" t="s">
        <v>1265</v>
      </c>
      <c r="M28" s="50" t="s">
        <v>1266</v>
      </c>
      <c r="N28" s="50" t="s">
        <v>1267</v>
      </c>
      <c r="O28" s="50" t="s">
        <v>1268</v>
      </c>
      <c r="P28" s="50" t="s">
        <v>1269</v>
      </c>
      <c r="Q28" s="78" t="s">
        <v>1270</v>
      </c>
      <c r="R28" s="50" t="s">
        <v>1271</v>
      </c>
      <c r="S28" s="50" t="s">
        <v>46</v>
      </c>
      <c r="T28" s="50" t="s">
        <v>47</v>
      </c>
      <c r="U28" s="50" t="s">
        <v>48</v>
      </c>
      <c r="V28" s="50" t="s">
        <v>1272</v>
      </c>
      <c r="W28" s="78" t="s">
        <v>1273</v>
      </c>
      <c r="X28" s="50" t="s">
        <v>1274</v>
      </c>
      <c r="Y28" s="50"/>
    </row>
    <row r="29" spans="1:28">
      <c r="A29" s="50">
        <v>1979</v>
      </c>
      <c r="B29" s="50">
        <v>4.7702571850052404</v>
      </c>
      <c r="C29" s="50">
        <v>4.7702571850052404</v>
      </c>
      <c r="D29" s="50">
        <v>4.7702571850052404</v>
      </c>
      <c r="E29" s="50">
        <v>4.6885667432624398</v>
      </c>
      <c r="F29" s="50">
        <v>4.6885667432624398</v>
      </c>
      <c r="G29" s="50">
        <v>4.6885667432624398</v>
      </c>
      <c r="H29" s="50">
        <v>4.6024114104251002</v>
      </c>
      <c r="I29" s="50">
        <v>4.5293247833808996</v>
      </c>
      <c r="J29" s="50">
        <v>4.4696361846009998</v>
      </c>
      <c r="K29" s="50">
        <v>4.4696361846009998</v>
      </c>
      <c r="L29" s="50">
        <v>4.4696361846009998</v>
      </c>
      <c r="M29" s="50">
        <v>4.4696361846009998</v>
      </c>
      <c r="N29" s="50">
        <v>4.4696361846009998</v>
      </c>
      <c r="O29" s="50">
        <v>4.4696361846009998</v>
      </c>
      <c r="P29" s="50">
        <v>4.4696361846009998</v>
      </c>
      <c r="Q29" s="78">
        <v>4.4696361846009998</v>
      </c>
      <c r="R29" s="50">
        <v>4.4696361846009998</v>
      </c>
      <c r="S29" s="50">
        <v>4.4845596967520498</v>
      </c>
      <c r="T29" s="50">
        <v>4.4845596967520498</v>
      </c>
      <c r="U29" s="50">
        <v>4.4845596967520498</v>
      </c>
      <c r="V29" s="50">
        <v>4.4845596967520498</v>
      </c>
      <c r="W29" s="78">
        <v>4.4845596967520498</v>
      </c>
      <c r="X29" s="50">
        <v>4.5558702758831302</v>
      </c>
      <c r="Y29" s="50"/>
      <c r="AB29" s="9"/>
    </row>
    <row r="30" spans="1:28">
      <c r="A30" s="50">
        <f>A29+1</f>
        <v>1980</v>
      </c>
      <c r="B30" s="50">
        <v>4.6262309669037203</v>
      </c>
      <c r="C30" s="50">
        <v>4.6262309669037203</v>
      </c>
      <c r="D30" s="50">
        <v>4.6262309669037203</v>
      </c>
      <c r="E30" s="50">
        <v>4.61077320946832</v>
      </c>
      <c r="F30" s="50">
        <v>4.5795458940016802</v>
      </c>
      <c r="G30" s="50">
        <v>4.5795458940016802</v>
      </c>
      <c r="H30" s="50">
        <v>4.5451091064011298</v>
      </c>
      <c r="I30" s="50">
        <v>4.4704946099931497</v>
      </c>
      <c r="J30" s="50">
        <v>4.4463485406195096</v>
      </c>
      <c r="K30" s="50">
        <v>4.4463485406195096</v>
      </c>
      <c r="L30" s="50">
        <v>4.4463485406195096</v>
      </c>
      <c r="M30" s="50">
        <v>4.4463485406195096</v>
      </c>
      <c r="N30" s="50">
        <v>4.4237288886114703</v>
      </c>
      <c r="O30" s="50">
        <v>4.4237288886114703</v>
      </c>
      <c r="P30" s="50">
        <v>4.4237288886114703</v>
      </c>
      <c r="Q30" s="78">
        <v>4.4237288886114703</v>
      </c>
      <c r="R30" s="50">
        <v>4.4237288886114703</v>
      </c>
      <c r="S30" s="50">
        <v>4.43293053763992</v>
      </c>
      <c r="T30" s="50">
        <v>4.43293053763992</v>
      </c>
      <c r="U30" s="50">
        <v>4.43293053763992</v>
      </c>
      <c r="V30" s="50">
        <v>4.43293053763992</v>
      </c>
      <c r="W30" s="78">
        <v>4.43293053763992</v>
      </c>
      <c r="X30" s="50">
        <v>4.4703870848305698</v>
      </c>
      <c r="Y30" s="50"/>
      <c r="AB30" s="9"/>
    </row>
    <row r="31" spans="1:28">
      <c r="A31" s="50">
        <f t="shared" ref="A31:A73" si="2">A30+1</f>
        <v>1981</v>
      </c>
      <c r="B31" s="50">
        <v>4.5377916138363599</v>
      </c>
      <c r="C31" s="50">
        <v>4.5377916138363599</v>
      </c>
      <c r="D31" s="50">
        <v>4.5216095625308697</v>
      </c>
      <c r="E31" s="50">
        <v>4.4538417871473603</v>
      </c>
      <c r="F31" s="50">
        <v>4.4288960714750996</v>
      </c>
      <c r="G31" s="50">
        <v>4.4288960714750996</v>
      </c>
      <c r="H31" s="50">
        <v>4.4150366716607197</v>
      </c>
      <c r="I31" s="50">
        <v>4.3680852676358501</v>
      </c>
      <c r="J31" s="50">
        <v>4.3486550956520604</v>
      </c>
      <c r="K31" s="50">
        <v>4.3319377768731204</v>
      </c>
      <c r="L31" s="50">
        <v>4.3273159058651496</v>
      </c>
      <c r="M31" s="50">
        <v>4.3734309614070703</v>
      </c>
      <c r="N31" s="50">
        <v>4.3648227121869896</v>
      </c>
      <c r="O31" s="50">
        <v>4.3767489122233103</v>
      </c>
      <c r="P31" s="50">
        <v>4.3767489122233103</v>
      </c>
      <c r="Q31" s="78">
        <v>4.3767489122233103</v>
      </c>
      <c r="R31" s="50">
        <v>4.3767489122233103</v>
      </c>
      <c r="S31" s="50">
        <v>4.3777699213771504</v>
      </c>
      <c r="T31" s="50">
        <v>4.3777699213771504</v>
      </c>
      <c r="U31" s="50">
        <v>4.3777699213771504</v>
      </c>
      <c r="V31" s="50">
        <v>4.3777699213771504</v>
      </c>
      <c r="W31" s="78">
        <v>4.3777699213771504</v>
      </c>
      <c r="X31" s="50">
        <v>4.0107514161788096</v>
      </c>
      <c r="Y31" s="50"/>
      <c r="AB31" s="9"/>
    </row>
    <row r="32" spans="1:28">
      <c r="A32" s="50">
        <f t="shared" si="2"/>
        <v>1982</v>
      </c>
      <c r="B32" s="50">
        <v>4.2812969835567598</v>
      </c>
      <c r="C32" s="50">
        <v>4.2767782938948198</v>
      </c>
      <c r="D32" s="50">
        <v>4.2681310594212603</v>
      </c>
      <c r="E32" s="50">
        <v>4.24598188622757</v>
      </c>
      <c r="F32" s="50">
        <v>4.2485652995360601</v>
      </c>
      <c r="G32" s="50">
        <v>4.2485652995360601</v>
      </c>
      <c r="H32" s="50">
        <v>4.2183422041213898</v>
      </c>
      <c r="I32" s="50">
        <v>4.20610708465433</v>
      </c>
      <c r="J32" s="50">
        <v>4.0845597951692998</v>
      </c>
      <c r="K32" s="50">
        <v>4.1098484524608798</v>
      </c>
      <c r="L32" s="50">
        <v>4.1666521927363096</v>
      </c>
      <c r="M32" s="50">
        <v>4.1978838369187903</v>
      </c>
      <c r="N32" s="50">
        <v>4.19403574002855</v>
      </c>
      <c r="O32" s="50">
        <v>4.20406275398806</v>
      </c>
      <c r="P32" s="50">
        <v>4.2333382624561304</v>
      </c>
      <c r="Q32" s="78">
        <v>4.2333382624561304</v>
      </c>
      <c r="R32" s="50">
        <v>4.2333382624561304</v>
      </c>
      <c r="S32" s="50">
        <v>4.2366605341505599</v>
      </c>
      <c r="T32" s="50">
        <v>4.2366605341505599</v>
      </c>
      <c r="U32" s="50">
        <v>4.2366605341505599</v>
      </c>
      <c r="V32" s="50">
        <v>4.2366605341505599</v>
      </c>
      <c r="W32" s="78">
        <v>4.2366605341505599</v>
      </c>
      <c r="X32" s="50">
        <v>3.8384099757296402</v>
      </c>
      <c r="Y32" s="50"/>
      <c r="AB32" s="9"/>
    </row>
    <row r="33" spans="1:28">
      <c r="A33" s="50">
        <f t="shared" si="2"/>
        <v>1983</v>
      </c>
      <c r="B33" s="50">
        <v>4.1069859556474304</v>
      </c>
      <c r="C33" s="50">
        <v>4.1049651160043998</v>
      </c>
      <c r="D33" s="50">
        <v>4.10305671836778</v>
      </c>
      <c r="E33" s="50">
        <v>4.1077414120795996</v>
      </c>
      <c r="F33" s="50">
        <v>4.1134089280200197</v>
      </c>
      <c r="G33" s="50">
        <v>4.1134089280200197</v>
      </c>
      <c r="H33" s="50">
        <v>4.0737184697664404</v>
      </c>
      <c r="I33" s="50">
        <v>4.0798763889195397</v>
      </c>
      <c r="J33" s="50">
        <v>3.9028972709664398</v>
      </c>
      <c r="K33" s="50">
        <v>3.9402189701255002</v>
      </c>
      <c r="L33" s="50">
        <v>3.9889294096366799</v>
      </c>
      <c r="M33" s="50">
        <v>4.0159713744109897</v>
      </c>
      <c r="N33" s="50">
        <v>4.0141300921959697</v>
      </c>
      <c r="O33" s="50">
        <v>4.0002425527347496</v>
      </c>
      <c r="P33" s="50">
        <v>4.0258505873107397</v>
      </c>
      <c r="Q33" s="78">
        <v>4.0258505873107397</v>
      </c>
      <c r="R33" s="50">
        <v>4.0258505873107397</v>
      </c>
      <c r="S33" s="50">
        <v>4.0314838551168304</v>
      </c>
      <c r="T33" s="50">
        <v>4.0314838551168304</v>
      </c>
      <c r="U33" s="50">
        <v>4.0314838551168304</v>
      </c>
      <c r="V33" s="50">
        <v>4.0314838551168304</v>
      </c>
      <c r="W33" s="78">
        <v>4.0314838551168304</v>
      </c>
      <c r="X33" s="50">
        <v>3.7079007084578199</v>
      </c>
      <c r="Y33" s="50"/>
      <c r="AB33" s="9"/>
    </row>
    <row r="34" spans="1:28">
      <c r="A34" s="50">
        <f t="shared" si="2"/>
        <v>1984</v>
      </c>
      <c r="B34" s="50">
        <v>3.8981001753419</v>
      </c>
      <c r="C34" s="50">
        <v>3.89800995849453</v>
      </c>
      <c r="D34" s="50">
        <v>3.9012822594327199</v>
      </c>
      <c r="E34" s="50">
        <v>3.9241276190898402</v>
      </c>
      <c r="F34" s="50">
        <v>3.9423204058278798</v>
      </c>
      <c r="G34" s="50">
        <v>3.9443539164673602</v>
      </c>
      <c r="H34" s="50">
        <v>3.9280222411418602</v>
      </c>
      <c r="I34" s="50">
        <v>3.9594976565793698</v>
      </c>
      <c r="J34" s="50">
        <v>3.8002759690983599</v>
      </c>
      <c r="K34" s="50">
        <v>3.8342975500905601</v>
      </c>
      <c r="L34" s="50">
        <v>3.8761959339824799</v>
      </c>
      <c r="M34" s="50">
        <v>3.8971806963305999</v>
      </c>
      <c r="N34" s="50">
        <v>3.8963936419617902</v>
      </c>
      <c r="O34" s="50">
        <v>3.88852310954517</v>
      </c>
      <c r="P34" s="50">
        <v>3.8991128597079001</v>
      </c>
      <c r="Q34" s="78">
        <v>3.8991128597079001</v>
      </c>
      <c r="R34" s="50">
        <v>3.8991128597079001</v>
      </c>
      <c r="S34" s="50">
        <v>3.9045703571077901</v>
      </c>
      <c r="T34" s="50">
        <v>3.9045703571077901</v>
      </c>
      <c r="U34" s="50">
        <v>3.9045703571077901</v>
      </c>
      <c r="V34" s="50">
        <v>3.9045703571077901</v>
      </c>
      <c r="W34" s="78">
        <v>3.9045703571077901</v>
      </c>
      <c r="X34" s="50">
        <v>3.6766234848326</v>
      </c>
      <c r="Y34" s="50"/>
      <c r="AB34" s="9"/>
    </row>
    <row r="35" spans="1:28">
      <c r="A35" s="50">
        <f t="shared" si="2"/>
        <v>1985</v>
      </c>
      <c r="B35" s="50">
        <v>3.8561098518211199</v>
      </c>
      <c r="C35" s="50">
        <v>3.8562915756171199</v>
      </c>
      <c r="D35" s="50">
        <v>3.8286613420487798</v>
      </c>
      <c r="E35" s="50">
        <v>3.8187407210029498</v>
      </c>
      <c r="F35" s="50">
        <v>3.81823982460811</v>
      </c>
      <c r="G35" s="50">
        <v>3.8216733205094799</v>
      </c>
      <c r="H35" s="50">
        <v>3.8061442719173701</v>
      </c>
      <c r="I35" s="50">
        <v>3.7990915562730998</v>
      </c>
      <c r="J35" s="50">
        <v>3.6324609384100199</v>
      </c>
      <c r="K35" s="50">
        <v>3.6638602775581601</v>
      </c>
      <c r="L35" s="50">
        <v>3.69990236402273</v>
      </c>
      <c r="M35" s="50">
        <v>3.71405278213948</v>
      </c>
      <c r="N35" s="50">
        <v>3.7141120082088999</v>
      </c>
      <c r="O35" s="50">
        <v>3.71094619382405</v>
      </c>
      <c r="P35" s="50">
        <v>3.7219740388095102</v>
      </c>
      <c r="Q35" s="78">
        <v>3.7219740388095102</v>
      </c>
      <c r="R35" s="50">
        <v>3.7219740388095102</v>
      </c>
      <c r="S35" s="50">
        <v>3.7274791659745898</v>
      </c>
      <c r="T35" s="50">
        <v>3.7274791659745898</v>
      </c>
      <c r="U35" s="50">
        <v>3.7274791659745898</v>
      </c>
      <c r="V35" s="50">
        <v>3.7274791659745898</v>
      </c>
      <c r="W35" s="78">
        <v>3.7274791659745898</v>
      </c>
      <c r="X35" s="50">
        <v>3.57355972739804</v>
      </c>
      <c r="Y35" s="50"/>
      <c r="AB35" s="9"/>
    </row>
    <row r="36" spans="1:28">
      <c r="A36" s="50">
        <f t="shared" si="2"/>
        <v>1986</v>
      </c>
      <c r="B36" s="50">
        <v>3.7705642680379499</v>
      </c>
      <c r="C36" s="50">
        <v>3.7759163778050602</v>
      </c>
      <c r="D36" s="50">
        <v>3.7554738498965299</v>
      </c>
      <c r="E36" s="50">
        <v>3.7300901129194801</v>
      </c>
      <c r="F36" s="50">
        <v>3.74186591251001</v>
      </c>
      <c r="G36" s="50">
        <v>3.7458337624074201</v>
      </c>
      <c r="H36" s="50">
        <v>3.6822821651188602</v>
      </c>
      <c r="I36" s="50">
        <v>3.6812944517009201</v>
      </c>
      <c r="J36" s="50">
        <v>3.49858625737239</v>
      </c>
      <c r="K36" s="50">
        <v>3.5181300403483702</v>
      </c>
      <c r="L36" s="50">
        <v>3.5619806558685401</v>
      </c>
      <c r="M36" s="50">
        <v>3.5747003117583098</v>
      </c>
      <c r="N36" s="50">
        <v>3.5851189224492201</v>
      </c>
      <c r="O36" s="50">
        <v>3.5841858490874401</v>
      </c>
      <c r="P36" s="50">
        <v>3.5987780512096599</v>
      </c>
      <c r="Q36" s="78">
        <v>3.5987780512096599</v>
      </c>
      <c r="R36" s="50">
        <v>3.5987780512096599</v>
      </c>
      <c r="S36" s="50">
        <v>3.6221876919526399</v>
      </c>
      <c r="T36" s="50">
        <v>3.6221876919526399</v>
      </c>
      <c r="U36" s="50">
        <v>3.6221876919526399</v>
      </c>
      <c r="V36" s="50">
        <v>3.6221876919526399</v>
      </c>
      <c r="W36" s="78">
        <v>3.6221876919526399</v>
      </c>
      <c r="X36" s="50">
        <v>3.5102181130974501</v>
      </c>
      <c r="Y36" s="50"/>
      <c r="AB36" s="9"/>
    </row>
    <row r="37" spans="1:28">
      <c r="A37" s="50">
        <f t="shared" si="2"/>
        <v>1987</v>
      </c>
      <c r="B37" s="50">
        <v>3.7566938681007702</v>
      </c>
      <c r="C37" s="50">
        <v>3.7466765482659898</v>
      </c>
      <c r="D37" s="50">
        <v>3.7293884685002201</v>
      </c>
      <c r="E37" s="50">
        <v>3.6718952198438002</v>
      </c>
      <c r="F37" s="50">
        <v>3.6785808636707902</v>
      </c>
      <c r="G37" s="50">
        <v>3.6829953133115301</v>
      </c>
      <c r="H37" s="50">
        <v>3.6320146667278901</v>
      </c>
      <c r="I37" s="50">
        <v>3.6160586563017199</v>
      </c>
      <c r="J37" s="50">
        <v>3.4042008175103402</v>
      </c>
      <c r="K37" s="50">
        <v>3.4258849928155999</v>
      </c>
      <c r="L37" s="50">
        <v>3.4663496384249899</v>
      </c>
      <c r="M37" s="50">
        <v>3.4784800122911901</v>
      </c>
      <c r="N37" s="50">
        <v>3.48168889933957</v>
      </c>
      <c r="O37" s="50">
        <v>3.4825504658269102</v>
      </c>
      <c r="P37" s="50">
        <v>3.4986848830932198</v>
      </c>
      <c r="Q37" s="78">
        <v>3.4986848830932198</v>
      </c>
      <c r="R37" s="50">
        <v>3.4986848830932198</v>
      </c>
      <c r="S37" s="50">
        <v>3.5213733064060899</v>
      </c>
      <c r="T37" s="50">
        <v>3.5213733064060899</v>
      </c>
      <c r="U37" s="50">
        <v>3.5213733064060899</v>
      </c>
      <c r="V37" s="50">
        <v>3.5213733064060899</v>
      </c>
      <c r="W37" s="78">
        <v>3.5213733064060899</v>
      </c>
      <c r="X37" s="50">
        <v>3.4336953379187198</v>
      </c>
      <c r="Y37" s="50"/>
      <c r="AB37" s="9"/>
    </row>
    <row r="38" spans="1:28">
      <c r="A38" s="50">
        <f t="shared" si="2"/>
        <v>1988</v>
      </c>
      <c r="B38" s="50">
        <v>3.7356934835223798</v>
      </c>
      <c r="C38" s="50">
        <v>3.7037332865071799</v>
      </c>
      <c r="D38" s="50">
        <v>3.6931694793996499</v>
      </c>
      <c r="E38" s="50">
        <v>3.6120435365679202</v>
      </c>
      <c r="F38" s="50">
        <v>3.5964418110216001</v>
      </c>
      <c r="G38" s="50">
        <v>3.6014708636458601</v>
      </c>
      <c r="H38" s="50">
        <v>3.5277918837854498</v>
      </c>
      <c r="I38" s="50">
        <v>3.4869661537774301</v>
      </c>
      <c r="J38" s="50">
        <v>3.2985508773715302</v>
      </c>
      <c r="K38" s="50">
        <v>3.3129443329294301</v>
      </c>
      <c r="L38" s="50">
        <v>3.3519648396892401</v>
      </c>
      <c r="M38" s="50">
        <v>3.3551214509322</v>
      </c>
      <c r="N38" s="50">
        <v>3.3599436194662</v>
      </c>
      <c r="O38" s="50">
        <v>3.3620279940851998</v>
      </c>
      <c r="P38" s="50">
        <v>3.3802919317540798</v>
      </c>
      <c r="Q38" s="78">
        <v>3.3802919317540798</v>
      </c>
      <c r="R38" s="50">
        <v>3.3802919317540798</v>
      </c>
      <c r="S38" s="50">
        <v>3.4045389161228901</v>
      </c>
      <c r="T38" s="50">
        <v>3.4045389161228901</v>
      </c>
      <c r="U38" s="50">
        <v>3.4045389161228901</v>
      </c>
      <c r="V38" s="50">
        <v>3.4045389161228901</v>
      </c>
      <c r="W38" s="78">
        <v>3.4045389161228901</v>
      </c>
      <c r="X38" s="50">
        <v>3.3331452347216701</v>
      </c>
      <c r="Y38" s="50"/>
      <c r="AB38" s="9"/>
    </row>
    <row r="39" spans="1:28">
      <c r="A39" s="50">
        <f t="shared" si="2"/>
        <v>1989</v>
      </c>
      <c r="B39" s="50">
        <v>3.6909071422594901</v>
      </c>
      <c r="C39" s="50">
        <v>3.64506990066306</v>
      </c>
      <c r="D39" s="50">
        <v>3.6386976580350798</v>
      </c>
      <c r="E39" s="50">
        <v>3.5702049187096798</v>
      </c>
      <c r="F39" s="50">
        <v>3.5566231526509702</v>
      </c>
      <c r="G39" s="50">
        <v>3.5625008904931801</v>
      </c>
      <c r="H39" s="50">
        <v>3.4930341250805101</v>
      </c>
      <c r="I39" s="50">
        <v>3.41861400935296</v>
      </c>
      <c r="J39" s="50">
        <v>3.2602702893500002</v>
      </c>
      <c r="K39" s="50">
        <v>3.2756823038201999</v>
      </c>
      <c r="L39" s="50">
        <v>3.3143484935591001</v>
      </c>
      <c r="M39" s="50">
        <v>3.31556864660365</v>
      </c>
      <c r="N39" s="50">
        <v>3.3203798178523698</v>
      </c>
      <c r="O39" s="50">
        <v>3.3233767634440499</v>
      </c>
      <c r="P39" s="50">
        <v>3.3406092784569901</v>
      </c>
      <c r="Q39" s="78">
        <v>3.3406092784569901</v>
      </c>
      <c r="R39" s="50">
        <v>3.3406092784569901</v>
      </c>
      <c r="S39" s="50">
        <v>3.3627126080235099</v>
      </c>
      <c r="T39" s="50">
        <v>3.3627126080235099</v>
      </c>
      <c r="U39" s="50">
        <v>3.3627126080235099</v>
      </c>
      <c r="V39" s="50">
        <v>3.3627126080235099</v>
      </c>
      <c r="W39" s="78">
        <v>3.3627126080235099</v>
      </c>
      <c r="X39" s="50">
        <v>3.2866949621720098</v>
      </c>
      <c r="Y39" s="50"/>
      <c r="AB39" s="9"/>
    </row>
    <row r="40" spans="1:28">
      <c r="A40" s="50">
        <f t="shared" si="2"/>
        <v>1990</v>
      </c>
      <c r="B40" s="50">
        <v>3.6811858649978402</v>
      </c>
      <c r="C40" s="50">
        <v>3.6390879099776701</v>
      </c>
      <c r="D40" s="50">
        <v>3.6332506549596899</v>
      </c>
      <c r="E40" s="50">
        <v>3.5679755817465502</v>
      </c>
      <c r="F40" s="50">
        <v>3.5363155606876</v>
      </c>
      <c r="G40" s="50">
        <v>3.5421931313697801</v>
      </c>
      <c r="H40" s="50">
        <v>3.4836159999689702</v>
      </c>
      <c r="I40" s="50">
        <v>3.40524900695462</v>
      </c>
      <c r="J40" s="50">
        <v>3.23842712571737</v>
      </c>
      <c r="K40" s="50">
        <v>3.2565303961506902</v>
      </c>
      <c r="L40" s="50">
        <v>3.28964602376369</v>
      </c>
      <c r="M40" s="50">
        <v>3.2911661505326699</v>
      </c>
      <c r="N40" s="50">
        <v>3.3022627116362702</v>
      </c>
      <c r="O40" s="50">
        <v>3.31395891710681</v>
      </c>
      <c r="P40" s="50">
        <v>3.3356927785982702</v>
      </c>
      <c r="Q40" s="78">
        <v>3.3356927785982702</v>
      </c>
      <c r="R40" s="50">
        <v>3.3356927785982702</v>
      </c>
      <c r="S40" s="50">
        <v>3.3497289479755499</v>
      </c>
      <c r="T40" s="50">
        <v>3.3497289479755499</v>
      </c>
      <c r="U40" s="50">
        <v>3.3497289479755499</v>
      </c>
      <c r="V40" s="50">
        <v>3.3497289479755499</v>
      </c>
      <c r="W40" s="78">
        <v>3.3497289479755499</v>
      </c>
      <c r="X40" s="50">
        <v>3.2829155577826898</v>
      </c>
      <c r="Y40" s="50"/>
      <c r="AB40" s="9"/>
    </row>
    <row r="41" spans="1:28">
      <c r="A41" s="50">
        <f t="shared" si="2"/>
        <v>1991</v>
      </c>
      <c r="B41" s="50">
        <v>3.6031532532715</v>
      </c>
      <c r="C41" s="50">
        <v>3.5640010565627498</v>
      </c>
      <c r="D41" s="50">
        <v>3.55336380702553</v>
      </c>
      <c r="E41" s="50">
        <v>3.5056644288197298</v>
      </c>
      <c r="F41" s="50">
        <v>3.4646027692826</v>
      </c>
      <c r="G41" s="50">
        <v>3.4711163366470599</v>
      </c>
      <c r="H41" s="50">
        <v>3.4048921181487302</v>
      </c>
      <c r="I41" s="50">
        <v>3.3391719242675002</v>
      </c>
      <c r="J41" s="50">
        <v>3.1729921973320798</v>
      </c>
      <c r="K41" s="50">
        <v>3.19292588532781</v>
      </c>
      <c r="L41" s="50">
        <v>3.2257505695831998</v>
      </c>
      <c r="M41" s="50">
        <v>3.2295088528918701</v>
      </c>
      <c r="N41" s="50">
        <v>3.2410478294212099</v>
      </c>
      <c r="O41" s="50">
        <v>3.2502654466434699</v>
      </c>
      <c r="P41" s="50">
        <v>3.2796408190225899</v>
      </c>
      <c r="Q41" s="78">
        <v>3.2796408190225899</v>
      </c>
      <c r="R41" s="50">
        <v>3.2796408190225899</v>
      </c>
      <c r="S41" s="50">
        <v>3.29491894807059</v>
      </c>
      <c r="T41" s="50">
        <v>3.29491894807059</v>
      </c>
      <c r="U41" s="50">
        <v>3.29491894807059</v>
      </c>
      <c r="V41" s="50">
        <v>3.29491894807059</v>
      </c>
      <c r="W41" s="78">
        <v>3.29491894807059</v>
      </c>
      <c r="X41" s="50">
        <v>3.2308970231432199</v>
      </c>
      <c r="Y41" s="50"/>
      <c r="AB41" s="9"/>
    </row>
    <row r="42" spans="1:28">
      <c r="A42" s="50">
        <f t="shared" si="2"/>
        <v>1992</v>
      </c>
      <c r="B42" s="50">
        <v>3.5836184979033301</v>
      </c>
      <c r="C42" s="50">
        <v>3.4977065272985799</v>
      </c>
      <c r="D42" s="50">
        <v>3.4909434239601902</v>
      </c>
      <c r="E42" s="50">
        <v>3.4564718788765698</v>
      </c>
      <c r="F42" s="50">
        <v>3.41268123549977</v>
      </c>
      <c r="G42" s="50">
        <v>3.41953793093617</v>
      </c>
      <c r="H42" s="50">
        <v>3.32205094708597</v>
      </c>
      <c r="I42" s="50">
        <v>3.27482106198579</v>
      </c>
      <c r="J42" s="50">
        <v>3.1074997326248002</v>
      </c>
      <c r="K42" s="50">
        <v>3.1319264410846399</v>
      </c>
      <c r="L42" s="50">
        <v>3.1636838461642101</v>
      </c>
      <c r="M42" s="50">
        <v>3.1666555169738699</v>
      </c>
      <c r="N42" s="50">
        <v>3.17831236020257</v>
      </c>
      <c r="O42" s="50">
        <v>3.1902443754903702</v>
      </c>
      <c r="P42" s="50">
        <v>3.2105609294688402</v>
      </c>
      <c r="Q42" s="78">
        <v>3.2105609294688402</v>
      </c>
      <c r="R42" s="50">
        <v>3.2105609294688402</v>
      </c>
      <c r="S42" s="50">
        <v>3.2257193598754301</v>
      </c>
      <c r="T42" s="50">
        <v>3.2257193598754301</v>
      </c>
      <c r="U42" s="50">
        <v>3.2257193598754301</v>
      </c>
      <c r="V42" s="50">
        <v>3.2257193598754301</v>
      </c>
      <c r="W42" s="78">
        <v>3.2257193598754301</v>
      </c>
      <c r="X42" s="50">
        <v>3.1722782399160101</v>
      </c>
      <c r="Y42" s="50"/>
      <c r="AB42" s="9"/>
    </row>
    <row r="43" spans="1:28">
      <c r="A43" s="50">
        <f t="shared" si="2"/>
        <v>1993</v>
      </c>
      <c r="B43" s="50">
        <v>3.44833654536047</v>
      </c>
      <c r="C43" s="50">
        <v>3.3815526472878399</v>
      </c>
      <c r="D43" s="50">
        <v>3.3807585397913398</v>
      </c>
      <c r="E43" s="50">
        <v>3.32943846585251</v>
      </c>
      <c r="F43" s="50">
        <v>3.2760282780407</v>
      </c>
      <c r="G43" s="50">
        <v>3.2835267869490701</v>
      </c>
      <c r="H43" s="50">
        <v>3.1933376718270901</v>
      </c>
      <c r="I43" s="50">
        <v>3.1417005115398702</v>
      </c>
      <c r="J43" s="50">
        <v>2.9863123540855301</v>
      </c>
      <c r="K43" s="50">
        <v>3.01095853629971</v>
      </c>
      <c r="L43" s="50">
        <v>3.0412921933458001</v>
      </c>
      <c r="M43" s="50">
        <v>3.04598566731452</v>
      </c>
      <c r="N43" s="50">
        <v>3.0579695528403699</v>
      </c>
      <c r="O43" s="50">
        <v>3.07241638454623</v>
      </c>
      <c r="P43" s="50">
        <v>3.0985386730725399</v>
      </c>
      <c r="Q43" s="78">
        <v>3.0985386730725399</v>
      </c>
      <c r="R43" s="50">
        <v>3.0985386730725399</v>
      </c>
      <c r="S43" s="50">
        <v>3.11236532438256</v>
      </c>
      <c r="T43" s="50">
        <v>3.11236532438256</v>
      </c>
      <c r="U43" s="50">
        <v>3.11236532438256</v>
      </c>
      <c r="V43" s="50">
        <v>3.11236532438256</v>
      </c>
      <c r="W43" s="78">
        <v>3.11236532438256</v>
      </c>
      <c r="X43" s="50">
        <v>3.0693101435587198</v>
      </c>
      <c r="Y43" s="50"/>
      <c r="AB43" s="9"/>
    </row>
    <row r="44" spans="1:28">
      <c r="A44" s="50">
        <f t="shared" si="2"/>
        <v>1994</v>
      </c>
      <c r="B44" s="50">
        <v>3.3319743699289699</v>
      </c>
      <c r="C44" s="50">
        <v>3.2697836591187301</v>
      </c>
      <c r="D44" s="50">
        <v>3.2512411385747799</v>
      </c>
      <c r="E44" s="50">
        <v>3.2284160178222701</v>
      </c>
      <c r="F44" s="50">
        <v>3.1819411247216398</v>
      </c>
      <c r="G44" s="50">
        <v>3.1897173412094402</v>
      </c>
      <c r="H44" s="50">
        <v>3.1193683073135001</v>
      </c>
      <c r="I44" s="50">
        <v>3.0620298020817498</v>
      </c>
      <c r="J44" s="50">
        <v>2.9330378304823501</v>
      </c>
      <c r="K44" s="50">
        <v>2.9550381105584802</v>
      </c>
      <c r="L44" s="50">
        <v>2.9831393305052001</v>
      </c>
      <c r="M44" s="50">
        <v>2.9883462908365601</v>
      </c>
      <c r="N44" s="50">
        <v>2.9997745862890901</v>
      </c>
      <c r="O44" s="50">
        <v>3.01618119020132</v>
      </c>
      <c r="P44" s="50">
        <v>3.0337021635375301</v>
      </c>
      <c r="Q44" s="78">
        <v>3.0337021635375301</v>
      </c>
      <c r="R44" s="50">
        <v>3.0337021635375301</v>
      </c>
      <c r="S44" s="50">
        <v>3.0512164521191298</v>
      </c>
      <c r="T44" s="50">
        <v>3.0512164521191298</v>
      </c>
      <c r="U44" s="50">
        <v>3.0512164521191298</v>
      </c>
      <c r="V44" s="50">
        <v>3.0512164521191298</v>
      </c>
      <c r="W44" s="78">
        <v>3.0512164521191298</v>
      </c>
      <c r="X44" s="50">
        <v>3.0176493004468798</v>
      </c>
      <c r="Y44" s="50"/>
      <c r="AB44" s="9"/>
    </row>
    <row r="45" spans="1:28">
      <c r="A45" s="50">
        <f t="shared" si="2"/>
        <v>1995</v>
      </c>
      <c r="B45" s="50">
        <v>3.3141092580252098</v>
      </c>
      <c r="C45" s="50">
        <v>3.26531632669613</v>
      </c>
      <c r="D45" s="50">
        <v>3.2416332073674501</v>
      </c>
      <c r="E45" s="50">
        <v>3.2371976015564798</v>
      </c>
      <c r="F45" s="50">
        <v>3.16163166463416</v>
      </c>
      <c r="G45" s="50">
        <v>3.1701855235490801</v>
      </c>
      <c r="H45" s="50">
        <v>3.1071138528415001</v>
      </c>
      <c r="I45" s="50">
        <v>3.0591974938235902</v>
      </c>
      <c r="J45" s="50">
        <v>2.9253331343429401</v>
      </c>
      <c r="K45" s="50">
        <v>2.9365632900485599</v>
      </c>
      <c r="L45" s="50">
        <v>2.96298878366827</v>
      </c>
      <c r="M45" s="50">
        <v>2.9681030188359698</v>
      </c>
      <c r="N45" s="50">
        <v>2.9791256947284799</v>
      </c>
      <c r="O45" s="50">
        <v>2.9948466640922802</v>
      </c>
      <c r="P45" s="50">
        <v>3.0141263194430401</v>
      </c>
      <c r="Q45" s="78">
        <v>3.0141263194430401</v>
      </c>
      <c r="R45" s="50">
        <v>3.0141263194430401</v>
      </c>
      <c r="S45" s="50">
        <v>3.0319151651837002</v>
      </c>
      <c r="T45" s="50">
        <v>3.0319151651837002</v>
      </c>
      <c r="U45" s="50">
        <v>3.0319151651837002</v>
      </c>
      <c r="V45" s="50">
        <v>3.0319151651837002</v>
      </c>
      <c r="W45" s="78">
        <v>3.0339383397493398</v>
      </c>
      <c r="X45" s="50">
        <v>3.0100931692916402</v>
      </c>
      <c r="Y45" s="50"/>
      <c r="AB45" s="9"/>
    </row>
    <row r="46" spans="1:28">
      <c r="A46" s="50">
        <f t="shared" si="2"/>
        <v>1996</v>
      </c>
      <c r="B46" s="50">
        <v>3.3071731327063798</v>
      </c>
      <c r="C46" s="50">
        <v>3.2314312400344698</v>
      </c>
      <c r="D46" s="50">
        <v>3.1774460343078799</v>
      </c>
      <c r="E46" s="50">
        <v>3.1836702016467702</v>
      </c>
      <c r="F46" s="50">
        <v>3.11750696185057</v>
      </c>
      <c r="G46" s="50">
        <v>3.1161348779585398</v>
      </c>
      <c r="H46" s="50">
        <v>3.06743741779295</v>
      </c>
      <c r="I46" s="50">
        <v>3.0172416280557002</v>
      </c>
      <c r="J46" s="50">
        <v>2.8977762253413002</v>
      </c>
      <c r="K46" s="50">
        <v>2.9129863013505699</v>
      </c>
      <c r="L46" s="50">
        <v>2.9380471510345201</v>
      </c>
      <c r="M46" s="50">
        <v>2.9471112834788</v>
      </c>
      <c r="N46" s="50">
        <v>2.9537039500234301</v>
      </c>
      <c r="O46" s="50">
        <v>2.9612445113564498</v>
      </c>
      <c r="P46" s="50">
        <v>2.97901545489764</v>
      </c>
      <c r="Q46" s="78">
        <v>2.97901545489764</v>
      </c>
      <c r="R46" s="50">
        <v>2.97901545489764</v>
      </c>
      <c r="S46" s="50">
        <v>2.9905073929637598</v>
      </c>
      <c r="T46" s="50">
        <v>2.9905073929637598</v>
      </c>
      <c r="U46" s="50">
        <v>2.9905073929637598</v>
      </c>
      <c r="V46" s="50">
        <v>2.9905073929637598</v>
      </c>
      <c r="W46" s="78">
        <v>2.9924569295451402</v>
      </c>
      <c r="X46" s="50">
        <v>2.96957716756941</v>
      </c>
      <c r="Y46" s="50"/>
      <c r="AB46" s="10"/>
    </row>
    <row r="47" spans="1:28">
      <c r="A47" s="50">
        <f t="shared" si="2"/>
        <v>1997</v>
      </c>
      <c r="B47" s="50">
        <v>3.23031378730004</v>
      </c>
      <c r="C47" s="50">
        <v>3.1762804768897901</v>
      </c>
      <c r="D47" s="50">
        <v>3.1349550327066198</v>
      </c>
      <c r="E47" s="50">
        <v>3.1466991445362602</v>
      </c>
      <c r="F47" s="50">
        <v>3.08576450005474</v>
      </c>
      <c r="G47" s="50">
        <v>3.0849770204175599</v>
      </c>
      <c r="H47" s="50">
        <v>3.0430655870427401</v>
      </c>
      <c r="I47" s="50">
        <v>2.9825146848193702</v>
      </c>
      <c r="J47" s="50">
        <v>2.8792020694580001</v>
      </c>
      <c r="K47" s="50">
        <v>2.9005178292266298</v>
      </c>
      <c r="L47" s="50">
        <v>2.9316880994028498</v>
      </c>
      <c r="M47" s="50">
        <v>2.94270996241801</v>
      </c>
      <c r="N47" s="50">
        <v>2.9458780137956002</v>
      </c>
      <c r="O47" s="50">
        <v>2.9538796923509798</v>
      </c>
      <c r="P47" s="50">
        <v>2.97244515303275</v>
      </c>
      <c r="Q47" s="78">
        <v>2.97244515303275</v>
      </c>
      <c r="R47" s="50">
        <v>2.97244515303275</v>
      </c>
      <c r="S47" s="50">
        <v>2.9807097970807299</v>
      </c>
      <c r="T47" s="50">
        <v>2.9807097970807299</v>
      </c>
      <c r="U47" s="50">
        <v>2.9807097970807299</v>
      </c>
      <c r="V47" s="50">
        <v>2.9807097970807299</v>
      </c>
      <c r="W47" s="78">
        <v>2.9825008647178799</v>
      </c>
      <c r="X47" s="50">
        <v>2.9627656553469599</v>
      </c>
      <c r="Y47" s="50"/>
    </row>
    <row r="48" spans="1:28">
      <c r="A48" s="50">
        <f t="shared" si="2"/>
        <v>1998</v>
      </c>
      <c r="B48" s="50">
        <v>3.1122916156534099</v>
      </c>
      <c r="C48" s="50">
        <v>3.0780410696920599</v>
      </c>
      <c r="D48" s="50">
        <v>3.04906286831452</v>
      </c>
      <c r="E48" s="50">
        <v>3.0721600134185199</v>
      </c>
      <c r="F48" s="50">
        <v>3.0356860343529299</v>
      </c>
      <c r="G48" s="50">
        <v>3.0378353835659202</v>
      </c>
      <c r="H48" s="50">
        <v>3.0037842061403799</v>
      </c>
      <c r="I48" s="50">
        <v>2.9586763690299498</v>
      </c>
      <c r="J48" s="50">
        <v>2.8507744294083501</v>
      </c>
      <c r="K48" s="50">
        <v>2.8655887519376799</v>
      </c>
      <c r="L48" s="50">
        <v>2.8944473414742902</v>
      </c>
      <c r="M48" s="50">
        <v>2.9061466302426102</v>
      </c>
      <c r="N48" s="50">
        <v>2.9072050406840102</v>
      </c>
      <c r="O48" s="50">
        <v>2.9122455944669499</v>
      </c>
      <c r="P48" s="50">
        <v>2.9114903890420099</v>
      </c>
      <c r="Q48" s="78">
        <v>2.9114903890420099</v>
      </c>
      <c r="R48" s="50">
        <v>2.9114903890420099</v>
      </c>
      <c r="S48" s="50">
        <v>2.9122560619478901</v>
      </c>
      <c r="T48" s="50">
        <v>2.9122560619478901</v>
      </c>
      <c r="U48" s="50">
        <v>2.9122560619478901</v>
      </c>
      <c r="V48" s="50">
        <v>2.9122560619478901</v>
      </c>
      <c r="W48" s="78">
        <v>2.9139329131776202</v>
      </c>
      <c r="X48" s="50">
        <v>2.8988177708676002</v>
      </c>
      <c r="Y48" s="50"/>
    </row>
    <row r="49" spans="1:25">
      <c r="A49" s="50">
        <f t="shared" si="2"/>
        <v>1999</v>
      </c>
      <c r="B49" s="50">
        <v>3.09758423853452</v>
      </c>
      <c r="C49" s="50">
        <v>3.04839691020661</v>
      </c>
      <c r="D49" s="50">
        <v>2.99344368857053</v>
      </c>
      <c r="E49" s="50">
        <v>3.0154907776389801</v>
      </c>
      <c r="F49" s="50">
        <v>2.9857687638204302</v>
      </c>
      <c r="G49" s="50">
        <v>2.98477495904155</v>
      </c>
      <c r="H49" s="50">
        <v>2.9599834623487902</v>
      </c>
      <c r="I49" s="50">
        <v>2.9315894615976101</v>
      </c>
      <c r="J49" s="50">
        <v>2.8312040573630699</v>
      </c>
      <c r="K49" s="50">
        <v>2.8512409954258202</v>
      </c>
      <c r="L49" s="50">
        <v>2.87652976867746</v>
      </c>
      <c r="M49" s="50">
        <v>2.88782440314999</v>
      </c>
      <c r="N49" s="50">
        <v>2.8922306674723099</v>
      </c>
      <c r="O49" s="50">
        <v>2.8936924610731301</v>
      </c>
      <c r="P49" s="50">
        <v>2.8902150129739299</v>
      </c>
      <c r="Q49" s="78">
        <v>2.8902150129739299</v>
      </c>
      <c r="R49" s="50">
        <v>2.8902150129739299</v>
      </c>
      <c r="S49" s="50">
        <v>2.8892688238074902</v>
      </c>
      <c r="T49" s="50">
        <v>2.8892688238074902</v>
      </c>
      <c r="U49" s="50">
        <v>2.8892688238074902</v>
      </c>
      <c r="V49" s="50">
        <v>2.8892688238074902</v>
      </c>
      <c r="W49" s="78">
        <v>2.8908079759123102</v>
      </c>
      <c r="X49" s="50">
        <v>2.8761282188385699</v>
      </c>
      <c r="Y49" s="50"/>
    </row>
    <row r="50" spans="1:25">
      <c r="A50" s="50">
        <f t="shared" si="2"/>
        <v>2000</v>
      </c>
      <c r="B50" s="50">
        <v>3.0781474585989401</v>
      </c>
      <c r="C50" s="50">
        <v>3.0418437396946598</v>
      </c>
      <c r="D50" s="50">
        <v>2.9818684812928198</v>
      </c>
      <c r="E50" s="50">
        <v>3.0090129997191299</v>
      </c>
      <c r="F50" s="50">
        <v>2.9811117966410698</v>
      </c>
      <c r="G50" s="50">
        <v>2.9620505272481199</v>
      </c>
      <c r="H50" s="50">
        <v>2.9365857840339702</v>
      </c>
      <c r="I50" s="50">
        <v>2.9177806123402599</v>
      </c>
      <c r="J50" s="50">
        <v>2.82074658735378</v>
      </c>
      <c r="K50" s="50">
        <v>2.8420962824827001</v>
      </c>
      <c r="L50" s="50">
        <v>2.8670253990061498</v>
      </c>
      <c r="M50" s="50">
        <v>2.8787593626086299</v>
      </c>
      <c r="N50" s="50">
        <v>2.8834204931696101</v>
      </c>
      <c r="O50" s="50">
        <v>2.8826759601854599</v>
      </c>
      <c r="P50" s="50">
        <v>2.8812440359179998</v>
      </c>
      <c r="Q50" s="78">
        <v>2.8812440359179998</v>
      </c>
      <c r="R50" s="50">
        <v>2.8812440359179998</v>
      </c>
      <c r="S50" s="50">
        <v>2.88418704181493</v>
      </c>
      <c r="T50" s="50">
        <v>2.88418704181493</v>
      </c>
      <c r="U50" s="50">
        <v>2.88418704181493</v>
      </c>
      <c r="V50" s="50">
        <v>2.88418704181493</v>
      </c>
      <c r="W50" s="78">
        <v>2.8855210516135501</v>
      </c>
      <c r="X50" s="50">
        <v>2.87502867320821</v>
      </c>
      <c r="Y50" s="50"/>
    </row>
    <row r="51" spans="1:25">
      <c r="A51" s="50">
        <f t="shared" si="2"/>
        <v>2001</v>
      </c>
      <c r="B51" s="50">
        <v>3.0818802346552299</v>
      </c>
      <c r="C51" s="50">
        <v>3.0467031448883701</v>
      </c>
      <c r="D51" s="50">
        <v>2.9670711533705898</v>
      </c>
      <c r="E51" s="50">
        <v>2.9948674349569502</v>
      </c>
      <c r="F51" s="50">
        <v>2.9786699546937201</v>
      </c>
      <c r="G51" s="50">
        <v>2.9500717287141001</v>
      </c>
      <c r="H51" s="50">
        <v>2.9257908807273099</v>
      </c>
      <c r="I51" s="50">
        <v>2.9060862183055902</v>
      </c>
      <c r="J51" s="50">
        <v>2.8183440079959898</v>
      </c>
      <c r="K51" s="50">
        <v>2.8328572285240701</v>
      </c>
      <c r="L51" s="50">
        <v>2.8556236712704499</v>
      </c>
      <c r="M51" s="50">
        <v>2.8684532609808802</v>
      </c>
      <c r="N51" s="50">
        <v>2.87576125829235</v>
      </c>
      <c r="O51" s="50">
        <v>2.88436640533138</v>
      </c>
      <c r="P51" s="50">
        <v>2.8817048193886401</v>
      </c>
      <c r="Q51" s="78">
        <v>2.8817048193886401</v>
      </c>
      <c r="R51" s="50">
        <v>2.8817048193886401</v>
      </c>
      <c r="S51" s="50">
        <v>2.88588677053031</v>
      </c>
      <c r="T51" s="50">
        <v>2.88588677053031</v>
      </c>
      <c r="U51" s="50">
        <v>2.88588677053031</v>
      </c>
      <c r="V51" s="50">
        <v>2.88588677053031</v>
      </c>
      <c r="W51" s="78">
        <v>2.8870894216600198</v>
      </c>
      <c r="X51" s="50">
        <v>2.8718207697155398</v>
      </c>
      <c r="Y51" s="50"/>
    </row>
    <row r="52" spans="1:25">
      <c r="A52" s="50">
        <f t="shared" si="2"/>
        <v>2002</v>
      </c>
      <c r="B52" s="50">
        <v>3.0868241440195301</v>
      </c>
      <c r="C52" s="50">
        <v>3.0419388935450602</v>
      </c>
      <c r="D52" s="50">
        <v>2.9427136301621899</v>
      </c>
      <c r="E52" s="50">
        <v>2.9669460981853</v>
      </c>
      <c r="F52" s="50">
        <v>2.9545048309492601</v>
      </c>
      <c r="G52" s="50">
        <v>2.92717788763423</v>
      </c>
      <c r="H52" s="50">
        <v>2.90610690649393</v>
      </c>
      <c r="I52" s="50">
        <v>2.8877229935749198</v>
      </c>
      <c r="J52" s="50">
        <v>2.8099107803962702</v>
      </c>
      <c r="K52" s="50">
        <v>2.82990062876467</v>
      </c>
      <c r="L52" s="50">
        <v>2.8508088889477001</v>
      </c>
      <c r="M52" s="50">
        <v>2.8665751591116999</v>
      </c>
      <c r="N52" s="50">
        <v>2.8733450101209899</v>
      </c>
      <c r="O52" s="50">
        <v>2.88469314390922</v>
      </c>
      <c r="P52" s="50">
        <v>2.8751183300824401</v>
      </c>
      <c r="Q52" s="78">
        <v>2.8751183300824401</v>
      </c>
      <c r="R52" s="50">
        <v>2.8751183300824401</v>
      </c>
      <c r="S52" s="50">
        <v>2.87861627626003</v>
      </c>
      <c r="T52" s="50">
        <v>2.87861627626003</v>
      </c>
      <c r="U52" s="50">
        <v>2.87861627626003</v>
      </c>
      <c r="V52" s="50">
        <v>2.87861627626003</v>
      </c>
      <c r="W52" s="78">
        <v>2.87971938459058</v>
      </c>
      <c r="X52" s="50">
        <v>2.8603270801389602</v>
      </c>
      <c r="Y52" s="50"/>
    </row>
    <row r="53" spans="1:25">
      <c r="A53" s="50">
        <f t="shared" si="2"/>
        <v>2003</v>
      </c>
      <c r="B53" s="50">
        <v>3.0951968066502702</v>
      </c>
      <c r="C53" s="50">
        <v>3.0486777453246598</v>
      </c>
      <c r="D53" s="50">
        <v>2.92757727383457</v>
      </c>
      <c r="E53" s="50">
        <v>2.9521859620375199</v>
      </c>
      <c r="F53" s="50">
        <v>2.94306411584797</v>
      </c>
      <c r="G53" s="50">
        <v>2.9160406385717699</v>
      </c>
      <c r="H53" s="50">
        <v>2.8940805775043401</v>
      </c>
      <c r="I53" s="50">
        <v>2.8671395813639098</v>
      </c>
      <c r="J53" s="50">
        <v>2.80529330313029</v>
      </c>
      <c r="K53" s="50">
        <v>2.82185957856675</v>
      </c>
      <c r="L53" s="50">
        <v>2.8414982681337602</v>
      </c>
      <c r="M53" s="50">
        <v>2.85740468378838</v>
      </c>
      <c r="N53" s="50">
        <v>2.8623090212452502</v>
      </c>
      <c r="O53" s="50">
        <v>2.87392486269228</v>
      </c>
      <c r="P53" s="50">
        <v>2.86594964511379</v>
      </c>
      <c r="Q53" s="78">
        <v>2.86594964511379</v>
      </c>
      <c r="R53" s="50">
        <v>2.86594964511379</v>
      </c>
      <c r="S53" s="50">
        <v>2.86795681675025</v>
      </c>
      <c r="T53" s="50">
        <v>2.86795681675025</v>
      </c>
      <c r="U53" s="50">
        <v>2.86795681675025</v>
      </c>
      <c r="V53" s="50">
        <v>2.86795681675025</v>
      </c>
      <c r="W53" s="78">
        <v>2.8689909295871998</v>
      </c>
      <c r="X53" s="50">
        <v>2.8483113347620499</v>
      </c>
      <c r="Y53" s="50"/>
    </row>
    <row r="54" spans="1:25">
      <c r="A54" s="50">
        <f t="shared" si="2"/>
        <v>2004</v>
      </c>
      <c r="B54" s="50">
        <v>3.1235806158099302</v>
      </c>
      <c r="C54" s="50">
        <v>3.0679689064595501</v>
      </c>
      <c r="D54" s="50">
        <v>2.9392615988480202</v>
      </c>
      <c r="E54" s="50">
        <v>2.9604034268702102</v>
      </c>
      <c r="F54" s="50">
        <v>2.9553865244342399</v>
      </c>
      <c r="G54" s="50">
        <v>2.9250365586911098</v>
      </c>
      <c r="H54" s="50">
        <v>2.9058443640496301</v>
      </c>
      <c r="I54" s="50">
        <v>2.8858840487617798</v>
      </c>
      <c r="J54" s="50">
        <v>2.8217554970108698</v>
      </c>
      <c r="K54" s="50">
        <v>2.8439924857231502</v>
      </c>
      <c r="L54" s="50">
        <v>2.8635344168424601</v>
      </c>
      <c r="M54" s="50">
        <v>2.87851263529318</v>
      </c>
      <c r="N54" s="50">
        <v>2.8803258399545899</v>
      </c>
      <c r="O54" s="50">
        <v>2.8897173178868898</v>
      </c>
      <c r="P54" s="50">
        <v>2.88185641832994</v>
      </c>
      <c r="Q54" s="78">
        <v>2.88185641832994</v>
      </c>
      <c r="R54" s="50">
        <v>2.88185641832994</v>
      </c>
      <c r="S54" s="50">
        <v>2.8813472961562798</v>
      </c>
      <c r="T54" s="50">
        <v>2.8813472961562798</v>
      </c>
      <c r="U54" s="50">
        <v>2.8813472961562798</v>
      </c>
      <c r="V54" s="50">
        <v>2.8813472961562798</v>
      </c>
      <c r="W54" s="78">
        <v>2.8822889045453102</v>
      </c>
      <c r="X54" s="50">
        <v>2.8618476991698998</v>
      </c>
      <c r="Y54" s="50"/>
    </row>
    <row r="55" spans="1:25">
      <c r="A55" s="50">
        <f t="shared" si="2"/>
        <v>2005</v>
      </c>
      <c r="B55" s="50">
        <v>3.1127511195766799</v>
      </c>
      <c r="C55" s="50">
        <v>3.06807880738865</v>
      </c>
      <c r="D55" s="50">
        <v>2.8819479327118498</v>
      </c>
      <c r="E55" s="50">
        <v>2.90553071695946</v>
      </c>
      <c r="F55" s="50">
        <v>2.90902050808163</v>
      </c>
      <c r="G55" s="50">
        <v>2.88174486362785</v>
      </c>
      <c r="H55" s="50">
        <v>2.8741193505589</v>
      </c>
      <c r="I55" s="50">
        <v>2.8568579409087298</v>
      </c>
      <c r="J55" s="50">
        <v>2.8050308985541998</v>
      </c>
      <c r="K55" s="50">
        <v>2.8241865993031001</v>
      </c>
      <c r="L55" s="50">
        <v>2.8423700192055801</v>
      </c>
      <c r="M55" s="50">
        <v>2.8584289041281701</v>
      </c>
      <c r="N55" s="50">
        <v>2.86059846252919</v>
      </c>
      <c r="O55" s="50">
        <v>2.8740669796379001</v>
      </c>
      <c r="P55" s="50">
        <v>2.8742197310767099</v>
      </c>
      <c r="Q55" s="78">
        <v>2.8742197310767099</v>
      </c>
      <c r="R55" s="50">
        <v>2.8742197310767099</v>
      </c>
      <c r="S55" s="50">
        <v>2.87592099499303</v>
      </c>
      <c r="T55" s="50">
        <v>2.87592099499303</v>
      </c>
      <c r="U55" s="50">
        <v>2.87592099499303</v>
      </c>
      <c r="V55" s="50">
        <v>2.87592099499303</v>
      </c>
      <c r="W55" s="78">
        <v>2.8767785672483401</v>
      </c>
      <c r="X55" s="50">
        <v>2.8546517392475899</v>
      </c>
      <c r="Y55" s="50"/>
    </row>
    <row r="56" spans="1:25">
      <c r="A56" s="50">
        <f t="shared" si="2"/>
        <v>2006</v>
      </c>
      <c r="B56" s="50">
        <v>3.1527258852459599</v>
      </c>
      <c r="C56" s="50">
        <v>3.11382973819252</v>
      </c>
      <c r="D56" s="50">
        <v>2.8825302394240002</v>
      </c>
      <c r="E56" s="50">
        <v>2.9029283028137201</v>
      </c>
      <c r="F56" s="50">
        <v>2.91827184947832</v>
      </c>
      <c r="G56" s="50">
        <v>2.89425351521</v>
      </c>
      <c r="H56" s="50">
        <v>2.88628571690368</v>
      </c>
      <c r="I56" s="50">
        <v>2.8806544721277998</v>
      </c>
      <c r="J56" s="50">
        <v>2.8262678640215402</v>
      </c>
      <c r="K56" s="50">
        <v>2.8455600690098701</v>
      </c>
      <c r="L56" s="50">
        <v>2.8613716104169802</v>
      </c>
      <c r="M56" s="50">
        <v>2.8777035834428499</v>
      </c>
      <c r="N56" s="50">
        <v>2.8798844664460201</v>
      </c>
      <c r="O56" s="50">
        <v>2.8908554918528999</v>
      </c>
      <c r="P56" s="50">
        <v>2.8975120738557498</v>
      </c>
      <c r="Q56" s="78">
        <v>2.8975120738557498</v>
      </c>
      <c r="R56" s="50">
        <v>2.8975120738557498</v>
      </c>
      <c r="S56" s="50">
        <v>2.9017890929474901</v>
      </c>
      <c r="T56" s="50">
        <v>2.9017890929474901</v>
      </c>
      <c r="U56" s="50">
        <v>2.9017890929474901</v>
      </c>
      <c r="V56" s="50">
        <v>2.9017890929474901</v>
      </c>
      <c r="W56" s="78">
        <v>2.9025379859618399</v>
      </c>
      <c r="X56" s="50">
        <v>2.8787535350482698</v>
      </c>
      <c r="Y56" s="50"/>
    </row>
    <row r="57" spans="1:25">
      <c r="A57" s="50">
        <f t="shared" si="2"/>
        <v>2007</v>
      </c>
      <c r="B57" s="50">
        <v>3.1825098543613</v>
      </c>
      <c r="C57" s="50">
        <v>3.1379976293193601</v>
      </c>
      <c r="D57" s="50">
        <v>2.9255842562980101</v>
      </c>
      <c r="E57" s="50">
        <v>2.94391972467047</v>
      </c>
      <c r="F57" s="50">
        <v>2.9643854466823201</v>
      </c>
      <c r="G57" s="50">
        <v>2.94291908233587</v>
      </c>
      <c r="H57" s="50">
        <v>2.9244703930643299</v>
      </c>
      <c r="I57" s="50">
        <v>2.91955783249773</v>
      </c>
      <c r="J57" s="50">
        <v>2.8634839742295299</v>
      </c>
      <c r="K57" s="50">
        <v>2.8872139028313901</v>
      </c>
      <c r="L57" s="50">
        <v>2.90265253986506</v>
      </c>
      <c r="M57" s="50">
        <v>2.9181698564311498</v>
      </c>
      <c r="N57" s="50">
        <v>2.9202019253464302</v>
      </c>
      <c r="O57" s="50">
        <v>2.92960653310036</v>
      </c>
      <c r="P57" s="50">
        <v>2.9508992629792101</v>
      </c>
      <c r="Q57" s="78">
        <v>2.9508992629792101</v>
      </c>
      <c r="R57" s="50">
        <v>2.9508992629792101</v>
      </c>
      <c r="S57" s="50">
        <v>2.9550933188660098</v>
      </c>
      <c r="T57" s="50">
        <v>2.9550933188660098</v>
      </c>
      <c r="U57" s="50">
        <v>2.9550933188660098</v>
      </c>
      <c r="V57" s="50">
        <v>2.9550933188660098</v>
      </c>
      <c r="W57" s="78">
        <v>2.95573248203684</v>
      </c>
      <c r="X57" s="50">
        <v>2.9282619131999899</v>
      </c>
      <c r="Y57" s="50"/>
    </row>
    <row r="58" spans="1:25">
      <c r="A58" s="50">
        <f t="shared" si="2"/>
        <v>2008</v>
      </c>
      <c r="B58" s="50">
        <v>3.2736403864759702</v>
      </c>
      <c r="C58" s="50">
        <v>3.25295844352563</v>
      </c>
      <c r="D58" s="50">
        <v>3.0080337590666302</v>
      </c>
      <c r="E58" s="50">
        <v>3.0232645526507098</v>
      </c>
      <c r="F58" s="50">
        <v>3.0410981868593399</v>
      </c>
      <c r="G58" s="50">
        <v>3.0200858098806198</v>
      </c>
      <c r="H58" s="50">
        <v>2.9958816659820902</v>
      </c>
      <c r="I58" s="50">
        <v>2.9824697015750901</v>
      </c>
      <c r="J58" s="50">
        <v>2.9259833109315698</v>
      </c>
      <c r="K58" s="50">
        <v>2.9479594296860099</v>
      </c>
      <c r="L58" s="50">
        <v>2.9639069249268002</v>
      </c>
      <c r="M58" s="50">
        <v>2.97834047833204</v>
      </c>
      <c r="N58" s="50">
        <v>2.9774441833651499</v>
      </c>
      <c r="O58" s="50">
        <v>2.97809985219296</v>
      </c>
      <c r="P58" s="50">
        <v>3.0077040996283002</v>
      </c>
      <c r="Q58" s="78">
        <v>3.0077040996283002</v>
      </c>
      <c r="R58" s="50">
        <v>3.0077040996283002</v>
      </c>
      <c r="S58" s="50">
        <v>3.0097408273746802</v>
      </c>
      <c r="T58" s="50">
        <v>3.0097408273746802</v>
      </c>
      <c r="U58" s="50">
        <v>3.0097408273746802</v>
      </c>
      <c r="V58" s="50">
        <v>3.0097408273746802</v>
      </c>
      <c r="W58" s="78">
        <v>3.0102700525563999</v>
      </c>
      <c r="X58" s="50">
        <v>3.0028582866799001</v>
      </c>
      <c r="Y58" s="50"/>
    </row>
    <row r="59" spans="1:25">
      <c r="A59" s="50">
        <f t="shared" si="2"/>
        <v>2009</v>
      </c>
      <c r="B59" s="50">
        <v>3.4221697406836</v>
      </c>
      <c r="C59" s="50">
        <v>3.3761845072458798</v>
      </c>
      <c r="D59" s="50">
        <v>3.1076827026821201</v>
      </c>
      <c r="E59" s="50">
        <v>3.11202481498144</v>
      </c>
      <c r="F59" s="50">
        <v>3.1271221937614802</v>
      </c>
      <c r="G59" s="50">
        <v>3.1025649444142198</v>
      </c>
      <c r="H59" s="50">
        <v>3.0794010172298201</v>
      </c>
      <c r="I59" s="50">
        <v>3.0653708163347102</v>
      </c>
      <c r="J59" s="50">
        <v>3.0071332427445401</v>
      </c>
      <c r="K59" s="50">
        <v>3.0479518119225801</v>
      </c>
      <c r="L59" s="50">
        <v>3.0663717621143598</v>
      </c>
      <c r="M59" s="50">
        <v>3.0824977306216201</v>
      </c>
      <c r="N59" s="50">
        <v>3.0845663776226502</v>
      </c>
      <c r="O59" s="50">
        <v>3.07927636572916</v>
      </c>
      <c r="P59" s="50">
        <v>3.1112040227929301</v>
      </c>
      <c r="Q59" s="78">
        <v>3.1112040227929301</v>
      </c>
      <c r="R59" s="50">
        <v>3.1112040227929301</v>
      </c>
      <c r="S59" s="50">
        <v>3.10894289694801</v>
      </c>
      <c r="T59" s="50">
        <v>3.10894289694801</v>
      </c>
      <c r="U59" s="50">
        <v>3.10894289694801</v>
      </c>
      <c r="V59" s="50">
        <v>3.10894289694801</v>
      </c>
      <c r="W59" s="78">
        <v>3.1093405293915799</v>
      </c>
      <c r="X59" s="50">
        <v>3.1174518416218202</v>
      </c>
      <c r="Y59" s="50"/>
    </row>
    <row r="60" spans="1:25">
      <c r="A60" s="50">
        <f t="shared" si="2"/>
        <v>2010</v>
      </c>
      <c r="B60" s="50">
        <v>3.49065339599826</v>
      </c>
      <c r="C60" s="50">
        <v>3.4817154153213199</v>
      </c>
      <c r="D60" s="50">
        <v>3.24015507540873</v>
      </c>
      <c r="E60" s="50">
        <v>3.23800725605019</v>
      </c>
      <c r="F60" s="50">
        <v>3.2506024316344999</v>
      </c>
      <c r="G60" s="50">
        <v>3.2276743421621101</v>
      </c>
      <c r="H60" s="50">
        <v>3.2014017844885401</v>
      </c>
      <c r="I60" s="50">
        <v>3.1741649209773399</v>
      </c>
      <c r="J60" s="50">
        <v>3.1049465023927398</v>
      </c>
      <c r="K60" s="50">
        <v>3.1366920422757598</v>
      </c>
      <c r="L60" s="50">
        <v>3.1511643777396401</v>
      </c>
      <c r="M60" s="50">
        <v>3.1647232568744701</v>
      </c>
      <c r="N60" s="50">
        <v>3.1632409334849201</v>
      </c>
      <c r="O60" s="50">
        <v>3.1513090394525101</v>
      </c>
      <c r="P60" s="50">
        <v>3.1823748349151901</v>
      </c>
      <c r="Q60" s="78">
        <v>3.1823748349151901</v>
      </c>
      <c r="R60" s="50">
        <v>3.1823748349151901</v>
      </c>
      <c r="S60" s="50">
        <v>3.1789617279537699</v>
      </c>
      <c r="T60" s="50">
        <v>3.1789617279537699</v>
      </c>
      <c r="U60" s="50">
        <v>3.1789617279537699</v>
      </c>
      <c r="V60" s="50">
        <v>3.1789617279537699</v>
      </c>
      <c r="W60" s="78">
        <v>3.1792606736739502</v>
      </c>
      <c r="X60" s="50">
        <v>3.20064577329032</v>
      </c>
      <c r="Y60" s="50"/>
    </row>
    <row r="61" spans="1:25">
      <c r="A61" s="50">
        <f t="shared" si="2"/>
        <v>2011</v>
      </c>
      <c r="B61" s="50">
        <v>3.5635690659678301</v>
      </c>
      <c r="C61" s="50">
        <v>3.57156680356676</v>
      </c>
      <c r="D61" s="50">
        <v>3.70637814500772</v>
      </c>
      <c r="E61" s="50">
        <v>3.6888054499732701</v>
      </c>
      <c r="F61" s="50">
        <v>3.6560021269381702</v>
      </c>
      <c r="G61" s="50">
        <v>3.6183433458555498</v>
      </c>
      <c r="H61" s="50">
        <v>3.5780315559939702</v>
      </c>
      <c r="I61" s="50">
        <v>3.4881065017134198</v>
      </c>
      <c r="J61" s="50">
        <v>3.40217240115004</v>
      </c>
      <c r="K61" s="50">
        <v>3.3889368529285999</v>
      </c>
      <c r="L61" s="50">
        <v>3.3969019316495901</v>
      </c>
      <c r="M61" s="50">
        <v>3.4057946963235</v>
      </c>
      <c r="N61" s="50">
        <v>3.3917061322839501</v>
      </c>
      <c r="O61" s="50">
        <v>3.369125638456</v>
      </c>
      <c r="P61" s="50">
        <v>3.3723810914685299</v>
      </c>
      <c r="Q61" s="78">
        <v>3.3723810914685299</v>
      </c>
      <c r="R61" s="50">
        <v>3.3723810914685299</v>
      </c>
      <c r="S61" s="50">
        <v>3.37037286800199</v>
      </c>
      <c r="T61" s="50">
        <v>3.37037286800199</v>
      </c>
      <c r="U61" s="50">
        <v>3.37037286800199</v>
      </c>
      <c r="V61" s="50">
        <v>3.37037286800199</v>
      </c>
      <c r="W61" s="78">
        <v>3.3704189004957099</v>
      </c>
      <c r="X61" s="50">
        <v>3.38306203432967</v>
      </c>
      <c r="Y61" s="50"/>
    </row>
    <row r="62" spans="1:25">
      <c r="A62" s="50">
        <f t="shared" si="2"/>
        <v>2012</v>
      </c>
      <c r="B62" s="50">
        <v>3.6013741147537002</v>
      </c>
      <c r="C62" s="50">
        <v>3.5771614993215399</v>
      </c>
      <c r="D62" s="50">
        <v>3.6650964010181002</v>
      </c>
      <c r="E62" s="50">
        <v>3.6507686011962499</v>
      </c>
      <c r="F62" s="50">
        <v>3.61943074456864</v>
      </c>
      <c r="G62" s="50">
        <v>3.5878018624960299</v>
      </c>
      <c r="H62" s="50">
        <v>3.55156916277621</v>
      </c>
      <c r="I62" s="50">
        <v>3.47083635775651</v>
      </c>
      <c r="J62" s="50">
        <v>3.40120468011113</v>
      </c>
      <c r="K62" s="50">
        <v>3.3914980142103301</v>
      </c>
      <c r="L62" s="50">
        <v>3.3983566777306198</v>
      </c>
      <c r="M62" s="50">
        <v>3.4121899429598699</v>
      </c>
      <c r="N62" s="50">
        <v>3.4004174814432999</v>
      </c>
      <c r="O62" s="50">
        <v>3.3823636430883499</v>
      </c>
      <c r="P62" s="50">
        <v>3.38304351019787</v>
      </c>
      <c r="Q62" s="78">
        <v>3.38304351019787</v>
      </c>
      <c r="R62" s="50">
        <v>3.38304351019787</v>
      </c>
      <c r="S62" s="50">
        <v>3.3829107042864801</v>
      </c>
      <c r="T62" s="50">
        <v>3.3829107042864801</v>
      </c>
      <c r="U62" s="50">
        <v>3.3829107042864801</v>
      </c>
      <c r="V62" s="50">
        <v>3.3829107042864801</v>
      </c>
      <c r="W62" s="78">
        <v>3.3829400573900799</v>
      </c>
      <c r="X62" s="50">
        <v>3.4055723970683802</v>
      </c>
      <c r="Y62" s="50"/>
    </row>
    <row r="63" spans="1:25">
      <c r="A63" s="50">
        <f t="shared" si="2"/>
        <v>2013</v>
      </c>
      <c r="B63" s="50">
        <v>3.57213698900236</v>
      </c>
      <c r="C63" s="50">
        <v>3.5613903583628699</v>
      </c>
      <c r="D63" s="50">
        <v>3.63372105808212</v>
      </c>
      <c r="E63" s="50">
        <v>3.6229942065099099</v>
      </c>
      <c r="F63" s="50">
        <v>3.5987454480508498</v>
      </c>
      <c r="G63" s="50">
        <v>3.57050838984869</v>
      </c>
      <c r="H63" s="50">
        <v>3.5449350557330801</v>
      </c>
      <c r="I63" s="50">
        <v>3.48040396189006</v>
      </c>
      <c r="J63" s="50">
        <v>3.4160592292521601</v>
      </c>
      <c r="K63" s="50">
        <v>3.3971101182024901</v>
      </c>
      <c r="L63" s="50">
        <v>3.4053328161252501</v>
      </c>
      <c r="M63" s="50">
        <v>3.4188346275021</v>
      </c>
      <c r="N63" s="50">
        <v>3.4132293047531501</v>
      </c>
      <c r="O63" s="50">
        <v>3.3950547783226801</v>
      </c>
      <c r="P63" s="50">
        <v>3.3906153474907201</v>
      </c>
      <c r="Q63" s="78">
        <v>3.3906153474907201</v>
      </c>
      <c r="R63" s="50">
        <v>3.3906153474907201</v>
      </c>
      <c r="S63" s="50">
        <v>3.3907326355167799</v>
      </c>
      <c r="T63" s="50">
        <v>3.3907326355167799</v>
      </c>
      <c r="U63" s="50">
        <v>3.3907326355167799</v>
      </c>
      <c r="V63" s="50">
        <v>3.3907326355167799</v>
      </c>
      <c r="W63" s="78">
        <v>3.3908171187029499</v>
      </c>
      <c r="X63" s="50">
        <v>3.4127596649814702</v>
      </c>
      <c r="Y63" s="50"/>
    </row>
    <row r="64" spans="1:25">
      <c r="A64" s="50">
        <f t="shared" si="2"/>
        <v>2014</v>
      </c>
      <c r="B64" s="50">
        <v>3.5542124582697001</v>
      </c>
      <c r="C64" s="50">
        <v>3.5324816947767199</v>
      </c>
      <c r="D64" s="50">
        <v>3.5924789409089701</v>
      </c>
      <c r="E64" s="50">
        <v>3.5838429415721902</v>
      </c>
      <c r="F64" s="50">
        <v>3.5699103082131201</v>
      </c>
      <c r="G64" s="50">
        <v>3.5447714899755498</v>
      </c>
      <c r="H64" s="50">
        <v>3.5249753157279198</v>
      </c>
      <c r="I64" s="50">
        <v>3.4678125031033602</v>
      </c>
      <c r="J64" s="50">
        <v>3.41178698107182</v>
      </c>
      <c r="K64" s="50">
        <v>3.3919686222766701</v>
      </c>
      <c r="L64" s="50">
        <v>3.3988453315784799</v>
      </c>
      <c r="M64" s="50">
        <v>3.4123965418629898</v>
      </c>
      <c r="N64" s="50">
        <v>3.4096643482671301</v>
      </c>
      <c r="O64" s="50">
        <v>3.3934332945789301</v>
      </c>
      <c r="P64" s="50">
        <v>3.3871703772479602</v>
      </c>
      <c r="Q64" s="78">
        <v>3.3871703772479602</v>
      </c>
      <c r="R64" s="50">
        <v>3.3871703772479602</v>
      </c>
      <c r="S64" s="50">
        <v>3.3879015769816201</v>
      </c>
      <c r="T64" s="50">
        <v>3.3879015769816201</v>
      </c>
      <c r="U64" s="50">
        <v>3.3879015769816201</v>
      </c>
      <c r="V64" s="50">
        <v>3.3879015769816201</v>
      </c>
      <c r="W64" s="78">
        <v>3.3880352521274002</v>
      </c>
      <c r="X64" s="50">
        <v>3.4221749442995799</v>
      </c>
      <c r="Y64" s="50"/>
    </row>
    <row r="65" spans="1:25">
      <c r="A65" s="50">
        <f t="shared" si="2"/>
        <v>2015</v>
      </c>
      <c r="B65" s="50">
        <v>3.5260476672598999</v>
      </c>
      <c r="C65" s="50">
        <v>3.506022050406</v>
      </c>
      <c r="D65" s="50">
        <v>3.6797343797236399</v>
      </c>
      <c r="E65" s="50">
        <v>3.6686006575877199</v>
      </c>
      <c r="F65" s="50">
        <v>3.6456861085044299</v>
      </c>
      <c r="G65" s="50">
        <v>3.6211002610158198</v>
      </c>
      <c r="H65" s="50">
        <v>3.5987785345929701</v>
      </c>
      <c r="I65" s="50">
        <v>3.5229814697536899</v>
      </c>
      <c r="J65" s="50">
        <v>3.4667446261295898</v>
      </c>
      <c r="K65" s="50">
        <v>3.4385541705207801</v>
      </c>
      <c r="L65" s="50">
        <v>3.4432355651836302</v>
      </c>
      <c r="M65" s="50">
        <v>3.4589371746963198</v>
      </c>
      <c r="N65" s="50">
        <v>3.4557877625881299</v>
      </c>
      <c r="O65" s="50">
        <v>3.43759878756482</v>
      </c>
      <c r="P65" s="50">
        <v>3.4255245164027999</v>
      </c>
      <c r="Q65" s="78">
        <v>3.4255245164027999</v>
      </c>
      <c r="R65" s="50">
        <v>3.4255245164027999</v>
      </c>
      <c r="S65" s="50">
        <v>3.4248088221878898</v>
      </c>
      <c r="T65" s="50">
        <v>3.4248088221878898</v>
      </c>
      <c r="U65" s="50">
        <v>3.4248088221878898</v>
      </c>
      <c r="V65" s="50">
        <v>3.4248088221878898</v>
      </c>
      <c r="W65" s="78">
        <v>3.42498857195966</v>
      </c>
      <c r="X65" s="50">
        <v>3.4651560414159501</v>
      </c>
      <c r="Y65" s="50"/>
    </row>
    <row r="66" spans="1:25">
      <c r="A66" s="50">
        <f t="shared" si="2"/>
        <v>2016</v>
      </c>
      <c r="B66" s="50">
        <v>3.5490281844515499</v>
      </c>
      <c r="C66" s="50">
        <v>3.5241381929270998</v>
      </c>
      <c r="D66" s="50">
        <v>3.67018069132207</v>
      </c>
      <c r="E66" s="50">
        <v>3.6607243933217801</v>
      </c>
      <c r="F66" s="50">
        <v>3.64232635246442</v>
      </c>
      <c r="G66" s="50">
        <v>3.6188417517817801</v>
      </c>
      <c r="H66" s="50">
        <v>3.5962875479429899</v>
      </c>
      <c r="I66" s="50">
        <v>3.5190980182090699</v>
      </c>
      <c r="J66" s="50">
        <v>3.4666504350563301</v>
      </c>
      <c r="K66" s="50">
        <v>3.4411330457164402</v>
      </c>
      <c r="L66" s="50">
        <v>3.4464375393461499</v>
      </c>
      <c r="M66" s="50">
        <v>3.4621618879922602</v>
      </c>
      <c r="N66" s="50">
        <v>3.4597066757363999</v>
      </c>
      <c r="O66" s="50">
        <v>3.4426322374615701</v>
      </c>
      <c r="P66" s="50">
        <v>3.43143183773403</v>
      </c>
      <c r="Q66" s="78">
        <v>3.43143183773403</v>
      </c>
      <c r="R66" s="50">
        <v>3.43143183773403</v>
      </c>
      <c r="S66" s="50">
        <v>3.4289050141541502</v>
      </c>
      <c r="T66" s="50">
        <v>3.4289050141541502</v>
      </c>
      <c r="U66" s="50">
        <v>3.4289050141541502</v>
      </c>
      <c r="V66" s="50">
        <v>3.4289050141541502</v>
      </c>
      <c r="W66" s="78">
        <v>3.4292339754756398</v>
      </c>
      <c r="X66" s="50">
        <v>3.5995763449059601</v>
      </c>
      <c r="Y66" s="50"/>
    </row>
    <row r="67" spans="1:25">
      <c r="A67" s="50">
        <f t="shared" si="2"/>
        <v>2017</v>
      </c>
      <c r="B67" s="50">
        <v>3.5654412031749101</v>
      </c>
      <c r="C67" s="50">
        <v>3.53970948718599</v>
      </c>
      <c r="D67" s="50">
        <v>3.6595756995447299</v>
      </c>
      <c r="E67" s="50">
        <v>3.6508245597061899</v>
      </c>
      <c r="F67" s="50">
        <v>3.63744587354469</v>
      </c>
      <c r="G67" s="50">
        <v>3.6154022881814498</v>
      </c>
      <c r="H67" s="50">
        <v>3.59281682923283</v>
      </c>
      <c r="I67" s="50">
        <v>3.5091127952629702</v>
      </c>
      <c r="J67" s="50">
        <v>3.45860835499469</v>
      </c>
      <c r="K67" s="50">
        <v>3.4305373671448001</v>
      </c>
      <c r="L67" s="50">
        <v>3.43457840010631</v>
      </c>
      <c r="M67" s="50">
        <v>3.4518681947213499</v>
      </c>
      <c r="N67" s="50">
        <v>3.45060131731237</v>
      </c>
      <c r="O67" s="50">
        <v>3.4374515131582202</v>
      </c>
      <c r="P67" s="50">
        <v>3.42895375094239</v>
      </c>
      <c r="Q67" s="78">
        <v>3.42895375094239</v>
      </c>
      <c r="R67" s="50">
        <v>3.4288405431053799</v>
      </c>
      <c r="S67" s="50">
        <v>3.4269137502035099</v>
      </c>
      <c r="T67" s="50">
        <v>3.4269137502035099</v>
      </c>
      <c r="U67" s="50">
        <v>3.4269137502035099</v>
      </c>
      <c r="V67" s="50">
        <v>3.4269137502035099</v>
      </c>
      <c r="W67" s="78">
        <v>3.4272209341612698</v>
      </c>
      <c r="X67" s="50">
        <v>3.69333015282084</v>
      </c>
      <c r="Y67" s="50"/>
    </row>
    <row r="68" spans="1:25">
      <c r="A68" s="50">
        <f t="shared" si="2"/>
        <v>2018</v>
      </c>
      <c r="B68" s="50">
        <v>3.5570695962543399</v>
      </c>
      <c r="C68" s="50">
        <v>3.5347734598006402</v>
      </c>
      <c r="D68" s="50">
        <v>3.6460126027953401</v>
      </c>
      <c r="E68" s="50">
        <v>3.6385173247885998</v>
      </c>
      <c r="F68" s="50">
        <v>3.62826716060456</v>
      </c>
      <c r="G68" s="50">
        <v>3.6073081457016398</v>
      </c>
      <c r="H68" s="50">
        <v>3.58471629249971</v>
      </c>
      <c r="I68" s="50">
        <v>3.49955766934352</v>
      </c>
      <c r="J68" s="50">
        <v>3.4517269540685001</v>
      </c>
      <c r="K68" s="50">
        <v>3.42131202434383</v>
      </c>
      <c r="L68" s="50">
        <v>3.4254687248045701</v>
      </c>
      <c r="M68" s="50">
        <v>3.4426845507007098</v>
      </c>
      <c r="N68" s="50">
        <v>3.4423519472303301</v>
      </c>
      <c r="O68" s="50">
        <v>3.42933001311521</v>
      </c>
      <c r="P68" s="50">
        <v>3.4214680257335699</v>
      </c>
      <c r="Q68" s="78">
        <v>3.4214680257335699</v>
      </c>
      <c r="R68" s="50">
        <v>3.4215658835435199</v>
      </c>
      <c r="S68" s="50">
        <v>3.4197815471495199</v>
      </c>
      <c r="T68" s="50">
        <v>3.4197815471495199</v>
      </c>
      <c r="U68" s="50">
        <v>3.4201395929156</v>
      </c>
      <c r="V68" s="50">
        <v>3.4201395929156</v>
      </c>
      <c r="W68" s="78">
        <v>3.42057876922332</v>
      </c>
      <c r="X68" s="50">
        <v>3.7840001459905901</v>
      </c>
      <c r="Y68" s="50"/>
    </row>
    <row r="69" spans="1:25">
      <c r="A69" s="50">
        <f t="shared" si="2"/>
        <v>2019</v>
      </c>
      <c r="B69" s="50">
        <v>3.5885889253428198</v>
      </c>
      <c r="C69" s="50">
        <v>3.5645119025343601</v>
      </c>
      <c r="D69" s="50">
        <v>3.6574875861630902</v>
      </c>
      <c r="E69" s="50">
        <v>3.6498854423620202</v>
      </c>
      <c r="F69" s="50">
        <v>3.63924555418463</v>
      </c>
      <c r="G69" s="50">
        <v>3.61905810724675</v>
      </c>
      <c r="H69" s="50">
        <v>3.5969317145580502</v>
      </c>
      <c r="I69" s="50">
        <v>3.5090249200783998</v>
      </c>
      <c r="J69" s="50">
        <v>3.46210039480576</v>
      </c>
      <c r="K69" s="50">
        <v>3.4282510602193401</v>
      </c>
      <c r="L69" s="50">
        <v>3.4320293031335498</v>
      </c>
      <c r="M69" s="50">
        <v>3.4497874626484402</v>
      </c>
      <c r="N69" s="50">
        <v>3.44774179149154</v>
      </c>
      <c r="O69" s="50">
        <v>3.4359307560982999</v>
      </c>
      <c r="P69" s="50">
        <v>3.4297543961352899</v>
      </c>
      <c r="Q69" s="78">
        <v>3.4297543961352899</v>
      </c>
      <c r="R69" s="50">
        <v>3.4293143625485398</v>
      </c>
      <c r="S69" s="50">
        <v>3.4274246599970599</v>
      </c>
      <c r="T69" s="50">
        <v>3.4274246599970599</v>
      </c>
      <c r="U69" s="50">
        <v>3.4277601310204999</v>
      </c>
      <c r="V69" s="50">
        <v>3.4277601310204999</v>
      </c>
      <c r="W69" s="78">
        <v>3.4282292761217499</v>
      </c>
      <c r="X69" s="50">
        <v>3.8112657711244302</v>
      </c>
      <c r="Y69" s="50"/>
    </row>
    <row r="70" spans="1:25">
      <c r="A70" s="50">
        <f t="shared" si="2"/>
        <v>2020</v>
      </c>
      <c r="B70" s="50">
        <v>3.6322969613096099</v>
      </c>
      <c r="C70" s="50">
        <v>3.5990637391185998</v>
      </c>
      <c r="D70" s="50">
        <v>3.6787885108200999</v>
      </c>
      <c r="E70" s="50">
        <v>3.6710089889615798</v>
      </c>
      <c r="F70" s="50">
        <v>3.6602095940206101</v>
      </c>
      <c r="G70" s="50">
        <v>3.6403092676464501</v>
      </c>
      <c r="H70" s="50">
        <v>3.6183661289628102</v>
      </c>
      <c r="I70" s="50">
        <v>3.5276901412363499</v>
      </c>
      <c r="J70" s="50">
        <v>3.4816877240307802</v>
      </c>
      <c r="K70" s="50">
        <v>3.4398945737645201</v>
      </c>
      <c r="L70" s="50">
        <v>3.4432075599754</v>
      </c>
      <c r="M70" s="50">
        <v>3.4627115827491202</v>
      </c>
      <c r="N70" s="50">
        <v>3.46118639032158</v>
      </c>
      <c r="O70" s="50">
        <v>3.4491693035884698</v>
      </c>
      <c r="P70" s="50">
        <v>3.44169447361327</v>
      </c>
      <c r="Q70" s="78">
        <v>3.44169447361327</v>
      </c>
      <c r="R70" s="50">
        <v>3.4414464839927299</v>
      </c>
      <c r="S70" s="50">
        <v>3.43943184873417</v>
      </c>
      <c r="T70" s="50">
        <v>3.43943184873417</v>
      </c>
      <c r="U70" s="50">
        <v>3.4397462170522699</v>
      </c>
      <c r="V70" s="50">
        <v>3.4397462170522699</v>
      </c>
      <c r="W70" s="78">
        <v>3.4402363758001799</v>
      </c>
      <c r="X70" s="50">
        <v>3.8785077418526899</v>
      </c>
      <c r="Y70" s="50"/>
    </row>
    <row r="71" spans="1:25">
      <c r="A71" s="50">
        <f t="shared" si="2"/>
        <v>2021</v>
      </c>
      <c r="B71" s="50">
        <v>3.63138767777034</v>
      </c>
      <c r="C71" s="50">
        <v>3.5976500280923198</v>
      </c>
      <c r="D71" s="50">
        <v>3.6723775619450301</v>
      </c>
      <c r="E71" s="50">
        <v>3.66384415286735</v>
      </c>
      <c r="F71" s="50">
        <v>3.6554740833766401</v>
      </c>
      <c r="G71" s="50">
        <v>3.6365255261888501</v>
      </c>
      <c r="H71" s="50">
        <v>3.61663459714923</v>
      </c>
      <c r="I71" s="50">
        <v>3.5252762134735698</v>
      </c>
      <c r="J71" s="50">
        <v>3.4809775426920599</v>
      </c>
      <c r="K71" s="50">
        <v>3.4375196019266201</v>
      </c>
      <c r="L71" s="50">
        <v>3.4419825441815299</v>
      </c>
      <c r="M71" s="50">
        <v>3.46385856819591</v>
      </c>
      <c r="N71" s="50">
        <v>3.4626430531555599</v>
      </c>
      <c r="O71" s="50">
        <v>3.45331053304802</v>
      </c>
      <c r="P71" s="50">
        <v>3.4469341095613801</v>
      </c>
      <c r="Q71" s="78">
        <v>3.4469341095613801</v>
      </c>
      <c r="R71" s="50">
        <v>3.44716884219608</v>
      </c>
      <c r="S71" s="50">
        <v>3.4445712390305698</v>
      </c>
      <c r="T71" s="50">
        <v>3.44439844239254</v>
      </c>
      <c r="U71" s="50">
        <v>3.4446966264151202</v>
      </c>
      <c r="V71" s="50">
        <v>3.4446966264151202</v>
      </c>
      <c r="W71" s="78">
        <v>3.4452412275501199</v>
      </c>
      <c r="X71" s="50">
        <v>3.9531987758573202</v>
      </c>
      <c r="Y71" s="50"/>
    </row>
    <row r="72" spans="1:25">
      <c r="A72" s="50">
        <f t="shared" si="2"/>
        <v>2022</v>
      </c>
      <c r="B72" s="50">
        <v>3.6444245764782002</v>
      </c>
      <c r="C72" s="50">
        <v>3.6074388660318801</v>
      </c>
      <c r="D72" s="50">
        <v>3.6896374743988201</v>
      </c>
      <c r="E72" s="50">
        <v>3.6809205433991399</v>
      </c>
      <c r="F72" s="50">
        <v>3.6696248129787601</v>
      </c>
      <c r="G72" s="50">
        <v>3.6507390847073</v>
      </c>
      <c r="H72" s="50">
        <v>3.6307854890910498</v>
      </c>
      <c r="I72" s="50">
        <v>3.5359646293220899</v>
      </c>
      <c r="J72" s="50">
        <v>3.4917766648590902</v>
      </c>
      <c r="K72" s="50">
        <v>3.4437973688182599</v>
      </c>
      <c r="L72" s="50">
        <v>3.44793379006697</v>
      </c>
      <c r="M72" s="50">
        <v>3.4715792240851502</v>
      </c>
      <c r="N72" s="50">
        <v>3.4713671919097302</v>
      </c>
      <c r="O72" s="50">
        <v>3.4617976596328401</v>
      </c>
      <c r="P72" s="50">
        <v>3.4564723321506299</v>
      </c>
      <c r="Q72" s="78">
        <v>3.4564570837650299</v>
      </c>
      <c r="R72" s="50">
        <v>3.4556703865051999</v>
      </c>
      <c r="S72" s="50">
        <v>3.4520468774945798</v>
      </c>
      <c r="T72" s="50">
        <v>3.4518803528762398</v>
      </c>
      <c r="U72" s="50">
        <v>3.45216505523344</v>
      </c>
      <c r="V72" s="50">
        <v>3.45216505523344</v>
      </c>
      <c r="W72" s="78">
        <v>3.4526804564523799</v>
      </c>
      <c r="X72" s="50">
        <v>3.9772763713236201</v>
      </c>
      <c r="Y72" s="50"/>
    </row>
    <row r="73" spans="1:25">
      <c r="A73" s="50">
        <f t="shared" si="2"/>
        <v>2023</v>
      </c>
      <c r="B73" s="50">
        <v>3.6445396244720101</v>
      </c>
      <c r="C73" s="50">
        <v>3.6077498517662701</v>
      </c>
      <c r="D73" s="50">
        <v>3.6891924866137802</v>
      </c>
      <c r="E73" s="50">
        <v>3.6807231508370699</v>
      </c>
      <c r="F73" s="50">
        <v>3.67150659879746</v>
      </c>
      <c r="G73" s="50">
        <v>3.6526826548249298</v>
      </c>
      <c r="H73" s="50">
        <v>3.6321978044071299</v>
      </c>
      <c r="I73" s="50">
        <v>3.5368909963136899</v>
      </c>
      <c r="J73" s="50">
        <v>3.4929278748977999</v>
      </c>
      <c r="K73" s="50">
        <v>3.44333045447262</v>
      </c>
      <c r="L73" s="50">
        <v>3.4474382221651401</v>
      </c>
      <c r="M73" s="50">
        <v>3.4709880366585399</v>
      </c>
      <c r="N73" s="50">
        <v>3.4708313515005398</v>
      </c>
      <c r="O73" s="50">
        <v>3.4621154186277199</v>
      </c>
      <c r="P73" s="50">
        <v>3.4569754206935901</v>
      </c>
      <c r="Q73" s="78">
        <v>3.4569603142202499</v>
      </c>
      <c r="R73" s="50">
        <v>3.4565929161238702</v>
      </c>
      <c r="S73" s="50">
        <v>3.4526064988439802</v>
      </c>
      <c r="T73" s="50">
        <v>3.4524425350570702</v>
      </c>
      <c r="U73" s="50">
        <v>3.4527226644121698</v>
      </c>
      <c r="V73" s="50">
        <v>3.4527226644121698</v>
      </c>
      <c r="W73" s="78">
        <v>3.4532294564282</v>
      </c>
      <c r="X73" s="50">
        <v>4.0891094470341498</v>
      </c>
      <c r="Y73" s="50"/>
    </row>
    <row r="74" spans="1:25">
      <c r="A74" s="50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78"/>
      <c r="R74" s="50"/>
      <c r="S74" s="50"/>
      <c r="T74" s="50"/>
      <c r="U74" s="50"/>
      <c r="V74" s="50"/>
      <c r="W74" s="78"/>
      <c r="X74" s="50"/>
      <c r="Y74" s="50"/>
    </row>
    <row r="75" spans="1:25">
      <c r="A75" s="50"/>
      <c r="B75" s="50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78"/>
      <c r="R75" s="50"/>
      <c r="S75" s="50"/>
      <c r="T75" s="50"/>
      <c r="U75" s="50"/>
      <c r="V75" s="50"/>
      <c r="W75" s="78"/>
      <c r="X75" s="50"/>
      <c r="Y75" s="50"/>
    </row>
    <row r="76" spans="1:25">
      <c r="A76" s="50"/>
      <c r="B76" s="50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78"/>
      <c r="R76" s="50"/>
      <c r="S76" s="50"/>
      <c r="T76" s="50"/>
      <c r="U76" s="50"/>
      <c r="V76" s="50"/>
      <c r="W76" s="78"/>
      <c r="X76" s="50"/>
      <c r="Y76" s="50"/>
    </row>
    <row r="77" spans="1:25">
      <c r="A77" s="50"/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78"/>
      <c r="R77" s="50"/>
      <c r="S77" s="50"/>
      <c r="T77" s="50"/>
      <c r="U77" s="50"/>
      <c r="V77" s="50"/>
      <c r="W77" s="78"/>
      <c r="X77" s="50"/>
      <c r="Y77" s="50"/>
    </row>
    <row r="78" spans="1:25">
      <c r="A78" s="50">
        <v>1979</v>
      </c>
      <c r="B78" s="50">
        <f>-((B29-1)*(B29-2))^-1</f>
        <v>-9.5743419375793337E-2</v>
      </c>
      <c r="C78" s="50">
        <f t="shared" ref="C78:X78" si="3">-((C29-1)*(C29-2))^-1</f>
        <v>-9.5743419375793337E-2</v>
      </c>
      <c r="D78" s="50">
        <f t="shared" si="3"/>
        <v>-9.5743419375793337E-2</v>
      </c>
      <c r="E78" s="50">
        <f t="shared" si="3"/>
        <v>-0.10083737497725714</v>
      </c>
      <c r="F78" s="50">
        <f t="shared" si="3"/>
        <v>-0.10083737497725714</v>
      </c>
      <c r="G78" s="50">
        <f t="shared" si="3"/>
        <v>-0.10083737497725714</v>
      </c>
      <c r="H78" s="50">
        <f t="shared" si="3"/>
        <v>-0.10666716092490446</v>
      </c>
      <c r="I78" s="50">
        <f t="shared" si="3"/>
        <v>-0.11202211674617983</v>
      </c>
      <c r="J78" s="50">
        <f t="shared" si="3"/>
        <v>-0.11670328527454575</v>
      </c>
      <c r="K78" s="50">
        <f t="shared" si="3"/>
        <v>-0.11670328527454575</v>
      </c>
      <c r="L78" s="50">
        <f t="shared" si="3"/>
        <v>-0.11670328527454575</v>
      </c>
      <c r="M78" s="50">
        <f t="shared" si="3"/>
        <v>-0.11670328527454575</v>
      </c>
      <c r="N78" s="50">
        <f t="shared" si="3"/>
        <v>-0.11670328527454575</v>
      </c>
      <c r="O78" s="50">
        <f t="shared" si="3"/>
        <v>-0.11670328527454575</v>
      </c>
      <c r="P78" s="50">
        <f t="shared" si="3"/>
        <v>-0.11670328527454575</v>
      </c>
      <c r="Q78" s="78">
        <f t="shared" si="3"/>
        <v>-0.11670328527454575</v>
      </c>
      <c r="R78" s="50">
        <f t="shared" si="3"/>
        <v>-0.11670328527454575</v>
      </c>
      <c r="S78" s="50">
        <f t="shared" si="3"/>
        <v>-0.11550549743892358</v>
      </c>
      <c r="T78" s="50">
        <f t="shared" si="3"/>
        <v>-0.11550549743892358</v>
      </c>
      <c r="U78" s="50">
        <f t="shared" si="3"/>
        <v>-0.11550549743892358</v>
      </c>
      <c r="V78" s="50">
        <f t="shared" si="3"/>
        <v>-0.11550549743892358</v>
      </c>
      <c r="W78" s="78">
        <f t="shared" si="3"/>
        <v>-0.11550549743892358</v>
      </c>
      <c r="X78" s="50">
        <f t="shared" si="3"/>
        <v>-0.11003105673528098</v>
      </c>
      <c r="Y78" s="50"/>
    </row>
    <row r="79" spans="1:25">
      <c r="A79" s="50">
        <f>A78+1</f>
        <v>1980</v>
      </c>
      <c r="B79" s="50">
        <f t="shared" ref="B79:X79" si="4">-((B30-1)*(B30-2))^-1</f>
        <v>-0.10500539663318768</v>
      </c>
      <c r="C79" s="50">
        <f t="shared" si="4"/>
        <v>-0.10500539663318768</v>
      </c>
      <c r="D79" s="50">
        <f t="shared" si="4"/>
        <v>-0.10500539663318768</v>
      </c>
      <c r="E79" s="50">
        <f t="shared" si="4"/>
        <v>-0.10607929896053474</v>
      </c>
      <c r="F79" s="50">
        <f t="shared" si="4"/>
        <v>-0.10830008712673342</v>
      </c>
      <c r="G79" s="50">
        <f t="shared" si="4"/>
        <v>-0.10830008712673342</v>
      </c>
      <c r="H79" s="50">
        <f t="shared" si="4"/>
        <v>-0.11083169861242208</v>
      </c>
      <c r="I79" s="50">
        <f t="shared" si="4"/>
        <v>-0.11663387778118361</v>
      </c>
      <c r="J79" s="50">
        <f t="shared" si="4"/>
        <v>-0.1186103180153066</v>
      </c>
      <c r="K79" s="50">
        <f t="shared" si="4"/>
        <v>-0.1186103180153066</v>
      </c>
      <c r="L79" s="50">
        <f t="shared" si="4"/>
        <v>-0.1186103180153066</v>
      </c>
      <c r="M79" s="50">
        <f t="shared" si="4"/>
        <v>-0.1186103180153066</v>
      </c>
      <c r="N79" s="50">
        <f t="shared" si="4"/>
        <v>-0.12050819829333421</v>
      </c>
      <c r="O79" s="50">
        <f t="shared" si="4"/>
        <v>-0.12050819829333421</v>
      </c>
      <c r="P79" s="50">
        <f t="shared" si="4"/>
        <v>-0.12050819829333421</v>
      </c>
      <c r="Q79" s="78">
        <f t="shared" si="4"/>
        <v>-0.12050819829333421</v>
      </c>
      <c r="R79" s="50">
        <f t="shared" si="4"/>
        <v>-0.12050819829333421</v>
      </c>
      <c r="S79" s="50">
        <f t="shared" si="4"/>
        <v>-0.11973063186415367</v>
      </c>
      <c r="T79" s="50">
        <f t="shared" si="4"/>
        <v>-0.11973063186415367</v>
      </c>
      <c r="U79" s="50">
        <f t="shared" si="4"/>
        <v>-0.11973063186415367</v>
      </c>
      <c r="V79" s="50">
        <f t="shared" si="4"/>
        <v>-0.11973063186415367</v>
      </c>
      <c r="W79" s="78">
        <f t="shared" si="4"/>
        <v>-0.11973063186415367</v>
      </c>
      <c r="X79" s="50">
        <f t="shared" si="4"/>
        <v>-0.11664256824189231</v>
      </c>
      <c r="Y79" s="50"/>
    </row>
    <row r="80" spans="1:25">
      <c r="A80" s="50">
        <f t="shared" ref="A80:A122" si="5">A79+1</f>
        <v>1981</v>
      </c>
      <c r="B80" s="50">
        <f t="shared" ref="B80:X80" si="6">-((B31-1)*(B31-2))^-1</f>
        <v>-0.11138117470524456</v>
      </c>
      <c r="C80" s="50">
        <f t="shared" si="6"/>
        <v>-0.11138117470524456</v>
      </c>
      <c r="D80" s="50">
        <f t="shared" si="6"/>
        <v>-0.11261103569823951</v>
      </c>
      <c r="E80" s="50">
        <f t="shared" si="6"/>
        <v>-0.11799157613150717</v>
      </c>
      <c r="F80" s="50">
        <f t="shared" si="6"/>
        <v>-0.12007061788891117</v>
      </c>
      <c r="G80" s="50">
        <f t="shared" si="6"/>
        <v>-0.12007061788891117</v>
      </c>
      <c r="H80" s="50">
        <f t="shared" si="6"/>
        <v>-0.12124976305957845</v>
      </c>
      <c r="I80" s="50">
        <f t="shared" si="6"/>
        <v>-0.12537749435802617</v>
      </c>
      <c r="J80" s="50">
        <f t="shared" si="6"/>
        <v>-0.12714823533073283</v>
      </c>
      <c r="K80" s="50">
        <f t="shared" si="6"/>
        <v>-0.1287022559797808</v>
      </c>
      <c r="L80" s="50">
        <f t="shared" si="6"/>
        <v>-0.12913698013127936</v>
      </c>
      <c r="M80" s="50">
        <f t="shared" si="6"/>
        <v>-0.12489687436859116</v>
      </c>
      <c r="N80" s="50">
        <f t="shared" si="6"/>
        <v>-0.12567220219443809</v>
      </c>
      <c r="O80" s="50">
        <f t="shared" si="6"/>
        <v>-0.12459996707126164</v>
      </c>
      <c r="P80" s="50">
        <f t="shared" si="6"/>
        <v>-0.12459996707126164</v>
      </c>
      <c r="Q80" s="78">
        <f t="shared" si="6"/>
        <v>-0.12459996707126164</v>
      </c>
      <c r="R80" s="50">
        <f t="shared" si="6"/>
        <v>-0.12459996707126164</v>
      </c>
      <c r="S80" s="50">
        <f t="shared" si="6"/>
        <v>-0.12450881706851168</v>
      </c>
      <c r="T80" s="50">
        <f t="shared" si="6"/>
        <v>-0.12450881706851168</v>
      </c>
      <c r="U80" s="50">
        <f t="shared" si="6"/>
        <v>-0.12450881706851168</v>
      </c>
      <c r="V80" s="50">
        <f t="shared" si="6"/>
        <v>-0.12450881706851168</v>
      </c>
      <c r="W80" s="78">
        <f t="shared" si="6"/>
        <v>-0.12450881706851168</v>
      </c>
      <c r="X80" s="50">
        <f t="shared" si="6"/>
        <v>-0.16518352034732361</v>
      </c>
      <c r="Y80" s="50"/>
    </row>
    <row r="81" spans="1:25">
      <c r="A81" s="50">
        <f t="shared" si="5"/>
        <v>1982</v>
      </c>
      <c r="B81" s="50">
        <f t="shared" ref="B81:X81" si="7">-((B32-1)*(B32-2))^-1</f>
        <v>-0.13358959539104537</v>
      </c>
      <c r="C81" s="50">
        <f t="shared" si="7"/>
        <v>-0.13403931494792506</v>
      </c>
      <c r="D81" s="50">
        <f t="shared" si="7"/>
        <v>-0.13490634924163522</v>
      </c>
      <c r="E81" s="50">
        <f t="shared" si="7"/>
        <v>-0.13716637414702409</v>
      </c>
      <c r="F81" s="50">
        <f t="shared" si="7"/>
        <v>-0.13689982557923114</v>
      </c>
      <c r="G81" s="50">
        <f t="shared" si="7"/>
        <v>-0.13689982557923114</v>
      </c>
      <c r="H81" s="50">
        <f t="shared" si="7"/>
        <v>-0.14006810007108161</v>
      </c>
      <c r="I81" s="50">
        <f t="shared" si="7"/>
        <v>-0.14138241212953515</v>
      </c>
      <c r="J81" s="50">
        <f t="shared" si="7"/>
        <v>-0.15552222077193673</v>
      </c>
      <c r="K81" s="50">
        <f t="shared" si="7"/>
        <v>-0.15240861364874878</v>
      </c>
      <c r="L81" s="50">
        <f t="shared" si="7"/>
        <v>-0.1457506276887135</v>
      </c>
      <c r="M81" s="50">
        <f t="shared" si="7"/>
        <v>-0.14227630598616769</v>
      </c>
      <c r="N81" s="50">
        <f t="shared" si="7"/>
        <v>-0.14269755463021316</v>
      </c>
      <c r="O81" s="50">
        <f t="shared" si="7"/>
        <v>-0.14160384009014115</v>
      </c>
      <c r="P81" s="50">
        <f t="shared" si="7"/>
        <v>-0.1384823267614578</v>
      </c>
      <c r="Q81" s="78">
        <f t="shared" si="7"/>
        <v>-0.1384823267614578</v>
      </c>
      <c r="R81" s="50">
        <f t="shared" si="7"/>
        <v>-0.1384823267614578</v>
      </c>
      <c r="S81" s="50">
        <f t="shared" si="7"/>
        <v>-0.13813469495782357</v>
      </c>
      <c r="T81" s="50">
        <f t="shared" si="7"/>
        <v>-0.13813469495782357</v>
      </c>
      <c r="U81" s="50">
        <f t="shared" si="7"/>
        <v>-0.13813469495782357</v>
      </c>
      <c r="V81" s="50">
        <f t="shared" si="7"/>
        <v>-0.13813469495782357</v>
      </c>
      <c r="W81" s="78">
        <f t="shared" si="7"/>
        <v>-0.13813469495782357</v>
      </c>
      <c r="X81" s="50">
        <f t="shared" si="7"/>
        <v>-0.19163838733146696</v>
      </c>
      <c r="Y81" s="50"/>
    </row>
    <row r="82" spans="1:25">
      <c r="A82" s="50">
        <f t="shared" si="5"/>
        <v>1983</v>
      </c>
      <c r="B82" s="50">
        <f t="shared" ref="B82:X82" si="8">-((B33-1)*(B33-2))^-1</f>
        <v>-0.15275627838736891</v>
      </c>
      <c r="C82" s="50">
        <f t="shared" si="8"/>
        <v>-0.1530024452687439</v>
      </c>
      <c r="D82" s="50">
        <f t="shared" si="8"/>
        <v>-0.15323546856362438</v>
      </c>
      <c r="E82" s="50">
        <f t="shared" si="8"/>
        <v>-0.15266440750304575</v>
      </c>
      <c r="F82" s="50">
        <f t="shared" si="8"/>
        <v>-0.15197784980464207</v>
      </c>
      <c r="G82" s="50">
        <f t="shared" si="8"/>
        <v>-0.15197784980464207</v>
      </c>
      <c r="H82" s="50">
        <f t="shared" si="8"/>
        <v>-0.15688669618110118</v>
      </c>
      <c r="I82" s="50">
        <f t="shared" si="8"/>
        <v>-0.15610944827044201</v>
      </c>
      <c r="J82" s="50">
        <f t="shared" si="8"/>
        <v>-0.18103101634054911</v>
      </c>
      <c r="K82" s="50">
        <f t="shared" si="8"/>
        <v>-0.17529501996231645</v>
      </c>
      <c r="L82" s="50">
        <f t="shared" si="8"/>
        <v>-0.16821509768263154</v>
      </c>
      <c r="M82" s="50">
        <f t="shared" si="8"/>
        <v>-0.16447065565502741</v>
      </c>
      <c r="N82" s="50">
        <f t="shared" si="8"/>
        <v>-0.16472157608135088</v>
      </c>
      <c r="O82" s="50">
        <f t="shared" si="8"/>
        <v>-0.16663298396114673</v>
      </c>
      <c r="P82" s="50">
        <f t="shared" si="8"/>
        <v>-0.16313423437258623</v>
      </c>
      <c r="Q82" s="78">
        <f t="shared" si="8"/>
        <v>-0.16313423437258623</v>
      </c>
      <c r="R82" s="50">
        <f t="shared" si="8"/>
        <v>-0.16313423437258623</v>
      </c>
      <c r="S82" s="50">
        <f t="shared" si="8"/>
        <v>-0.16237956183409824</v>
      </c>
      <c r="T82" s="50">
        <f t="shared" si="8"/>
        <v>-0.16237956183409824</v>
      </c>
      <c r="U82" s="50">
        <f t="shared" si="8"/>
        <v>-0.16237956183409824</v>
      </c>
      <c r="V82" s="50">
        <f t="shared" si="8"/>
        <v>-0.16237956183409824</v>
      </c>
      <c r="W82" s="78">
        <f t="shared" si="8"/>
        <v>-0.16237956183409824</v>
      </c>
      <c r="X82" s="50">
        <f t="shared" si="8"/>
        <v>-0.21622437250770582</v>
      </c>
      <c r="Y82" s="50"/>
    </row>
    <row r="83" spans="1:25">
      <c r="A83" s="50">
        <f t="shared" si="5"/>
        <v>1984</v>
      </c>
      <c r="B83" s="50">
        <f t="shared" ref="B83:X83" si="9">-((B34-1)*(B34-2))^-1</f>
        <v>-0.18178894847041965</v>
      </c>
      <c r="C83" s="50">
        <f t="shared" si="9"/>
        <v>-0.18180324879553489</v>
      </c>
      <c r="D83" s="50">
        <f t="shared" si="9"/>
        <v>-0.18128564733607669</v>
      </c>
      <c r="E83" s="50">
        <f t="shared" si="9"/>
        <v>-0.17773370886630957</v>
      </c>
      <c r="F83" s="50">
        <f t="shared" si="9"/>
        <v>-0.17498030267265521</v>
      </c>
      <c r="G83" s="50">
        <f t="shared" si="9"/>
        <v>-0.17467657547900134</v>
      </c>
      <c r="H83" s="50">
        <f t="shared" si="9"/>
        <v>-0.17713875551231686</v>
      </c>
      <c r="I83" s="50">
        <f t="shared" si="9"/>
        <v>-0.17243969703280967</v>
      </c>
      <c r="J83" s="50">
        <f t="shared" si="9"/>
        <v>-0.19836273249295761</v>
      </c>
      <c r="K83" s="50">
        <f t="shared" si="9"/>
        <v>-0.19234671456015762</v>
      </c>
      <c r="L83" s="50">
        <f t="shared" si="9"/>
        <v>-0.18531191394017363</v>
      </c>
      <c r="M83" s="50">
        <f t="shared" si="9"/>
        <v>-0.18193477584860118</v>
      </c>
      <c r="N83" s="50">
        <f t="shared" si="9"/>
        <v>-0.18205974241714568</v>
      </c>
      <c r="O83" s="50">
        <f t="shared" si="9"/>
        <v>-0.18331662373849697</v>
      </c>
      <c r="P83" s="50">
        <f t="shared" si="9"/>
        <v>-0.18162854465623463</v>
      </c>
      <c r="Q83" s="78">
        <f t="shared" si="9"/>
        <v>-0.18162854465623463</v>
      </c>
      <c r="R83" s="50">
        <f t="shared" si="9"/>
        <v>-0.18162854465623463</v>
      </c>
      <c r="S83" s="50">
        <f t="shared" si="9"/>
        <v>-0.18076780248998625</v>
      </c>
      <c r="T83" s="50">
        <f t="shared" si="9"/>
        <v>-0.18076780248998625</v>
      </c>
      <c r="U83" s="50">
        <f t="shared" si="9"/>
        <v>-0.18076780248998625</v>
      </c>
      <c r="V83" s="50">
        <f t="shared" si="9"/>
        <v>-0.18076780248998625</v>
      </c>
      <c r="W83" s="78">
        <f t="shared" si="9"/>
        <v>-0.18076780248998625</v>
      </c>
      <c r="X83" s="50">
        <f t="shared" si="9"/>
        <v>-0.22283180115868964</v>
      </c>
      <c r="Y83" s="50"/>
    </row>
    <row r="84" spans="1:25">
      <c r="A84" s="50">
        <f t="shared" si="5"/>
        <v>1985</v>
      </c>
      <c r="B84" s="50">
        <f t="shared" ref="B84:X84" si="10">-((B35-1)*(B35-2))^-1</f>
        <v>-0.18863462665038197</v>
      </c>
      <c r="C84" s="50">
        <f t="shared" si="10"/>
        <v>-0.1886041598558873</v>
      </c>
      <c r="D84" s="50">
        <f t="shared" si="10"/>
        <v>-0.19332399484016199</v>
      </c>
      <c r="E84" s="50">
        <f t="shared" si="10"/>
        <v>-0.19506263195997356</v>
      </c>
      <c r="F84" s="50">
        <f t="shared" si="10"/>
        <v>-0.19515104740680334</v>
      </c>
      <c r="G84" s="50">
        <f t="shared" si="10"/>
        <v>-0.19454620805237968</v>
      </c>
      <c r="H84" s="50">
        <f t="shared" si="10"/>
        <v>-0.19730476159692267</v>
      </c>
      <c r="I84" s="50">
        <f t="shared" si="10"/>
        <v>-0.19857731332683398</v>
      </c>
      <c r="J84" s="50">
        <f t="shared" si="10"/>
        <v>-0.23269940139251213</v>
      </c>
      <c r="K84" s="50">
        <f t="shared" si="10"/>
        <v>-0.22561693989310733</v>
      </c>
      <c r="L84" s="50">
        <f t="shared" si="10"/>
        <v>-0.21788531614038181</v>
      </c>
      <c r="M84" s="50">
        <f t="shared" si="10"/>
        <v>-0.21495993356394039</v>
      </c>
      <c r="N84" s="50">
        <f t="shared" si="10"/>
        <v>-0.21494781566737847</v>
      </c>
      <c r="O84" s="50">
        <f t="shared" si="10"/>
        <v>-0.21559701822425173</v>
      </c>
      <c r="P84" s="50">
        <f t="shared" si="10"/>
        <v>-0.21334841545539707</v>
      </c>
      <c r="Q84" s="78">
        <f t="shared" si="10"/>
        <v>-0.21334841545539707</v>
      </c>
      <c r="R84" s="50">
        <f t="shared" si="10"/>
        <v>-0.21334841545539707</v>
      </c>
      <c r="S84" s="50">
        <f t="shared" si="10"/>
        <v>-0.21223926832364132</v>
      </c>
      <c r="T84" s="50">
        <f t="shared" si="10"/>
        <v>-0.21223926832364132</v>
      </c>
      <c r="U84" s="50">
        <f t="shared" si="10"/>
        <v>-0.21223926832364132</v>
      </c>
      <c r="V84" s="50">
        <f t="shared" si="10"/>
        <v>-0.21223926832364132</v>
      </c>
      <c r="W84" s="78">
        <f t="shared" si="10"/>
        <v>-0.21223926832364132</v>
      </c>
      <c r="X84" s="50">
        <f t="shared" si="10"/>
        <v>-0.2469349237721282</v>
      </c>
      <c r="Y84" s="50"/>
    </row>
    <row r="85" spans="1:25">
      <c r="A85" s="50">
        <f t="shared" si="5"/>
        <v>1986</v>
      </c>
      <c r="B85" s="50">
        <f t="shared" ref="B85:X85" si="11">-((B36-1)*(B36-2))^-1</f>
        <v>-0.20385439344440337</v>
      </c>
      <c r="C85" s="50">
        <f t="shared" si="11"/>
        <v>-0.20284817669414718</v>
      </c>
      <c r="D85" s="50">
        <f t="shared" si="11"/>
        <v>-0.20673277854875641</v>
      </c>
      <c r="E85" s="50">
        <f t="shared" si="11"/>
        <v>-0.21171629903949024</v>
      </c>
      <c r="F85" s="50">
        <f t="shared" si="11"/>
        <v>-0.2093818666991383</v>
      </c>
      <c r="G85" s="50">
        <f t="shared" si="11"/>
        <v>-0.20860411501785459</v>
      </c>
      <c r="H85" s="50">
        <f t="shared" si="11"/>
        <v>-0.22161374729462463</v>
      </c>
      <c r="I85" s="50">
        <f t="shared" si="11"/>
        <v>-0.22182562339325937</v>
      </c>
      <c r="J85" s="50">
        <f t="shared" si="11"/>
        <v>-0.26706926267248288</v>
      </c>
      <c r="K85" s="50">
        <f t="shared" si="11"/>
        <v>-0.2615850211937733</v>
      </c>
      <c r="L85" s="50">
        <f t="shared" si="11"/>
        <v>-0.24988978453771993</v>
      </c>
      <c r="M85" s="50">
        <f t="shared" si="11"/>
        <v>-0.24664675208961187</v>
      </c>
      <c r="N85" s="50">
        <f t="shared" si="11"/>
        <v>-0.24403809320805497</v>
      </c>
      <c r="O85" s="50">
        <f t="shared" si="11"/>
        <v>-0.24426999664389629</v>
      </c>
      <c r="P85" s="50">
        <f t="shared" si="11"/>
        <v>-0.24068145730045587</v>
      </c>
      <c r="Q85" s="78">
        <f t="shared" si="11"/>
        <v>-0.24068145730045587</v>
      </c>
      <c r="R85" s="50">
        <f t="shared" si="11"/>
        <v>-0.24068145730045587</v>
      </c>
      <c r="S85" s="50">
        <f t="shared" si="11"/>
        <v>-0.23509052372886721</v>
      </c>
      <c r="T85" s="50">
        <f t="shared" si="11"/>
        <v>-0.23509052372886721</v>
      </c>
      <c r="U85" s="50">
        <f t="shared" si="11"/>
        <v>-0.23509052372886721</v>
      </c>
      <c r="V85" s="50">
        <f t="shared" si="11"/>
        <v>-0.23509052372886721</v>
      </c>
      <c r="W85" s="78">
        <f t="shared" si="11"/>
        <v>-0.23509052372886721</v>
      </c>
      <c r="X85" s="50">
        <f t="shared" si="11"/>
        <v>-0.26378425306797065</v>
      </c>
      <c r="Y85" s="50"/>
    </row>
    <row r="86" spans="1:25">
      <c r="A86" s="50">
        <f t="shared" si="5"/>
        <v>1987</v>
      </c>
      <c r="B86" s="50">
        <f t="shared" ref="B86:X86" si="12">-((B37-1)*(B37-2))^-1</f>
        <v>-0.20649777400400449</v>
      </c>
      <c r="C86" s="50">
        <f t="shared" si="12"/>
        <v>-0.20843948493948436</v>
      </c>
      <c r="D86" s="50">
        <f t="shared" si="12"/>
        <v>-0.21185664423184603</v>
      </c>
      <c r="E86" s="50">
        <f t="shared" si="12"/>
        <v>-0.22385743381900181</v>
      </c>
      <c r="F86" s="50">
        <f t="shared" si="12"/>
        <v>-0.22240931394771499</v>
      </c>
      <c r="G86" s="50">
        <f t="shared" si="12"/>
        <v>-0.22146096060635742</v>
      </c>
      <c r="H86" s="50">
        <f t="shared" si="12"/>
        <v>-0.23280249882928275</v>
      </c>
      <c r="I86" s="50">
        <f t="shared" si="12"/>
        <v>-0.23653499487254237</v>
      </c>
      <c r="J86" s="50">
        <f t="shared" si="12"/>
        <v>-0.29621021950163595</v>
      </c>
      <c r="K86" s="50">
        <f t="shared" si="12"/>
        <v>-0.28909813765720876</v>
      </c>
      <c r="L86" s="50">
        <f t="shared" si="12"/>
        <v>-0.27650807569550151</v>
      </c>
      <c r="M86" s="50">
        <f t="shared" si="12"/>
        <v>-0.27289722624506924</v>
      </c>
      <c r="N86" s="50">
        <f t="shared" si="12"/>
        <v>-0.27195411505749012</v>
      </c>
      <c r="O86" s="50">
        <f t="shared" si="12"/>
        <v>-0.27170174563674648</v>
      </c>
      <c r="P86" s="50">
        <f t="shared" si="12"/>
        <v>-0.26704114652001115</v>
      </c>
      <c r="Q86" s="78">
        <f t="shared" si="12"/>
        <v>-0.26704114652001115</v>
      </c>
      <c r="R86" s="50">
        <f t="shared" si="12"/>
        <v>-0.26704114652001115</v>
      </c>
      <c r="S86" s="50">
        <f t="shared" si="12"/>
        <v>-0.26069161187408313</v>
      </c>
      <c r="T86" s="50">
        <f t="shared" si="12"/>
        <v>-0.26069161187408313</v>
      </c>
      <c r="U86" s="50">
        <f t="shared" si="12"/>
        <v>-0.26069161187408313</v>
      </c>
      <c r="V86" s="50">
        <f t="shared" si="12"/>
        <v>-0.26069161187408313</v>
      </c>
      <c r="W86" s="78">
        <f t="shared" si="12"/>
        <v>-0.26069161187408313</v>
      </c>
      <c r="X86" s="50">
        <f t="shared" si="12"/>
        <v>-0.28660048225573287</v>
      </c>
      <c r="Y86" s="50"/>
    </row>
    <row r="87" spans="1:25">
      <c r="A87" s="50">
        <f t="shared" si="5"/>
        <v>1988</v>
      </c>
      <c r="B87" s="50">
        <f t="shared" ref="B87:X87" si="13">-((B38-1)*(B38-2))^-1</f>
        <v>-0.21060056458075455</v>
      </c>
      <c r="C87" s="50">
        <f t="shared" si="13"/>
        <v>-0.21708736325367559</v>
      </c>
      <c r="D87" s="50">
        <f t="shared" si="13"/>
        <v>-0.21929861277713578</v>
      </c>
      <c r="E87" s="50">
        <f t="shared" si="13"/>
        <v>-0.23748862991477107</v>
      </c>
      <c r="F87" s="50">
        <f t="shared" si="13"/>
        <v>-0.24125055019271513</v>
      </c>
      <c r="G87" s="50">
        <f t="shared" si="13"/>
        <v>-0.24002804732999397</v>
      </c>
      <c r="H87" s="50">
        <f t="shared" si="13"/>
        <v>-0.25893722318139961</v>
      </c>
      <c r="I87" s="50">
        <f t="shared" si="13"/>
        <v>-0.27041391880257992</v>
      </c>
      <c r="J87" s="50">
        <f t="shared" si="13"/>
        <v>-0.33503247751384035</v>
      </c>
      <c r="K87" s="50">
        <f t="shared" si="13"/>
        <v>-0.3292975553241585</v>
      </c>
      <c r="L87" s="50">
        <f t="shared" si="13"/>
        <v>-0.31448778219321422</v>
      </c>
      <c r="M87" s="50">
        <f t="shared" si="13"/>
        <v>-0.31333468465744035</v>
      </c>
      <c r="N87" s="50">
        <f t="shared" si="13"/>
        <v>-0.31158566475929955</v>
      </c>
      <c r="O87" s="50">
        <f t="shared" si="13"/>
        <v>-0.31083429237826171</v>
      </c>
      <c r="P87" s="50">
        <f t="shared" si="13"/>
        <v>-0.30436788472011073</v>
      </c>
      <c r="Q87" s="78">
        <f t="shared" si="13"/>
        <v>-0.30436788472011073</v>
      </c>
      <c r="R87" s="50">
        <f t="shared" si="13"/>
        <v>-0.30436788472011073</v>
      </c>
      <c r="S87" s="50">
        <f t="shared" si="13"/>
        <v>-0.29609727654931534</v>
      </c>
      <c r="T87" s="50">
        <f t="shared" si="13"/>
        <v>-0.29609727654931534</v>
      </c>
      <c r="U87" s="50">
        <f t="shared" si="13"/>
        <v>-0.29609727654931534</v>
      </c>
      <c r="V87" s="50">
        <f t="shared" si="13"/>
        <v>-0.29609727654931534</v>
      </c>
      <c r="W87" s="78">
        <f t="shared" si="13"/>
        <v>-0.29609727654931534</v>
      </c>
      <c r="X87" s="50">
        <f t="shared" si="13"/>
        <v>-0.32149984031621848</v>
      </c>
      <c r="Y87" s="50"/>
    </row>
    <row r="88" spans="1:25">
      <c r="A88" s="50">
        <f t="shared" si="5"/>
        <v>1989</v>
      </c>
      <c r="B88" s="50">
        <f t="shared" ref="B88:X88" si="14">-((B39-1)*(B39-2))^-1</f>
        <v>-0.21977664027065824</v>
      </c>
      <c r="C88" s="50">
        <f t="shared" si="14"/>
        <v>-0.22981506273825278</v>
      </c>
      <c r="D88" s="50">
        <f t="shared" si="14"/>
        <v>-0.23126586500899182</v>
      </c>
      <c r="E88" s="50">
        <f t="shared" si="14"/>
        <v>-0.247785515729779</v>
      </c>
      <c r="F88" s="50">
        <f t="shared" si="14"/>
        <v>-0.25127529802134096</v>
      </c>
      <c r="G88" s="50">
        <f t="shared" si="14"/>
        <v>-0.24975586842860636</v>
      </c>
      <c r="H88" s="50">
        <f t="shared" si="14"/>
        <v>-0.26865940129876736</v>
      </c>
      <c r="I88" s="50">
        <f t="shared" si="14"/>
        <v>-0.29145344396362477</v>
      </c>
      <c r="J88" s="50">
        <f t="shared" si="14"/>
        <v>-0.35105561649841471</v>
      </c>
      <c r="K88" s="50">
        <f t="shared" si="14"/>
        <v>-0.34446558327496751</v>
      </c>
      <c r="L88" s="50">
        <f t="shared" si="14"/>
        <v>-0.32874617834659881</v>
      </c>
      <c r="M88" s="50">
        <f t="shared" si="14"/>
        <v>-0.32826820843628518</v>
      </c>
      <c r="N88" s="50">
        <f t="shared" si="14"/>
        <v>-0.32639390715332717</v>
      </c>
      <c r="O88" s="50">
        <f t="shared" si="14"/>
        <v>-0.32523468382633919</v>
      </c>
      <c r="P88" s="50">
        <f t="shared" si="14"/>
        <v>-0.31869030868166626</v>
      </c>
      <c r="Q88" s="78">
        <f t="shared" si="14"/>
        <v>-0.31869030868166626</v>
      </c>
      <c r="R88" s="50">
        <f t="shared" si="14"/>
        <v>-0.31869030868166626</v>
      </c>
      <c r="S88" s="50">
        <f t="shared" si="14"/>
        <v>-0.3105881108163614</v>
      </c>
      <c r="T88" s="50">
        <f t="shared" si="14"/>
        <v>-0.3105881108163614</v>
      </c>
      <c r="U88" s="50">
        <f t="shared" si="14"/>
        <v>-0.3105881108163614</v>
      </c>
      <c r="V88" s="50">
        <f t="shared" si="14"/>
        <v>-0.3105881108163614</v>
      </c>
      <c r="W88" s="78">
        <f t="shared" si="14"/>
        <v>-0.3105881108163614</v>
      </c>
      <c r="X88" s="50">
        <f t="shared" si="14"/>
        <v>-0.33987260831363292</v>
      </c>
      <c r="Y88" s="50"/>
    </row>
    <row r="89" spans="1:25">
      <c r="A89" s="50">
        <f t="shared" si="5"/>
        <v>1990</v>
      </c>
      <c r="B89" s="50">
        <f t="shared" ref="B89:X89" si="15">-((B40-1)*(B40-2))^-1</f>
        <v>-0.22184893537462691</v>
      </c>
      <c r="C89" s="50">
        <f t="shared" si="15"/>
        <v>-0.2311766126885873</v>
      </c>
      <c r="D89" s="50">
        <f t="shared" si="15"/>
        <v>-0.23251713233292906</v>
      </c>
      <c r="E89" s="50">
        <f t="shared" si="15"/>
        <v>-0.24835323139493742</v>
      </c>
      <c r="F89" s="50">
        <f t="shared" si="15"/>
        <v>-0.25663523584120729</v>
      </c>
      <c r="G89" s="50">
        <f t="shared" si="15"/>
        <v>-0.25506607221777267</v>
      </c>
      <c r="H89" s="50">
        <f t="shared" si="15"/>
        <v>-0.27139012602679113</v>
      </c>
      <c r="I89" s="50">
        <f t="shared" si="15"/>
        <v>-0.29586028340235443</v>
      </c>
      <c r="J89" s="50">
        <f t="shared" si="15"/>
        <v>-0.36073359009610784</v>
      </c>
      <c r="K89" s="50">
        <f t="shared" si="15"/>
        <v>-0.35268404499756167</v>
      </c>
      <c r="L89" s="50">
        <f t="shared" si="15"/>
        <v>-0.33865783710964342</v>
      </c>
      <c r="M89" s="50">
        <f t="shared" si="15"/>
        <v>-0.3380346997895583</v>
      </c>
      <c r="N89" s="50">
        <f t="shared" si="15"/>
        <v>-0.33353891763272392</v>
      </c>
      <c r="O89" s="50">
        <f t="shared" si="15"/>
        <v>-0.32889901237359748</v>
      </c>
      <c r="P89" s="50">
        <f t="shared" si="15"/>
        <v>-0.32053665761198319</v>
      </c>
      <c r="Q89" s="78">
        <f t="shared" si="15"/>
        <v>-0.32053665761198319</v>
      </c>
      <c r="R89" s="50">
        <f t="shared" si="15"/>
        <v>-0.32053665761198319</v>
      </c>
      <c r="S89" s="50">
        <f t="shared" si="15"/>
        <v>-0.31530849404425348</v>
      </c>
      <c r="T89" s="50">
        <f t="shared" si="15"/>
        <v>-0.31530849404425348</v>
      </c>
      <c r="U89" s="50">
        <f t="shared" si="15"/>
        <v>-0.31530849404425348</v>
      </c>
      <c r="V89" s="50">
        <f t="shared" si="15"/>
        <v>-0.31530849404425348</v>
      </c>
      <c r="W89" s="78">
        <f t="shared" si="15"/>
        <v>-0.31530849404425348</v>
      </c>
      <c r="X89" s="50">
        <f t="shared" si="15"/>
        <v>-0.34143817813418992</v>
      </c>
      <c r="Y89" s="50"/>
    </row>
    <row r="90" spans="1:25">
      <c r="A90" s="50">
        <f t="shared" si="5"/>
        <v>1991</v>
      </c>
      <c r="B90" s="50">
        <f t="shared" ref="B90:X90" si="16">-((B41-1)*(B41-2))^-1</f>
        <v>-0.23962119109737229</v>
      </c>
      <c r="C90" s="50">
        <f t="shared" si="16"/>
        <v>-0.24937031741218132</v>
      </c>
      <c r="D90" s="50">
        <f t="shared" si="16"/>
        <v>-0.25212396006074711</v>
      </c>
      <c r="E90" s="50">
        <f t="shared" si="16"/>
        <v>-0.26506287363627146</v>
      </c>
      <c r="F90" s="50">
        <f t="shared" si="16"/>
        <v>-0.27703409198790169</v>
      </c>
      <c r="G90" s="50">
        <f t="shared" si="16"/>
        <v>-0.27508049034935983</v>
      </c>
      <c r="H90" s="50">
        <f t="shared" si="16"/>
        <v>-0.29597935881139953</v>
      </c>
      <c r="I90" s="50">
        <f t="shared" si="16"/>
        <v>-0.31922840023417498</v>
      </c>
      <c r="J90" s="50">
        <f t="shared" si="16"/>
        <v>-0.39232565626864807</v>
      </c>
      <c r="K90" s="50">
        <f t="shared" si="16"/>
        <v>-0.38226328141636329</v>
      </c>
      <c r="L90" s="50">
        <f t="shared" si="16"/>
        <v>-0.36654002326947394</v>
      </c>
      <c r="M90" s="50">
        <f t="shared" si="16"/>
        <v>-0.36480361951220114</v>
      </c>
      <c r="N90" s="50">
        <f t="shared" si="16"/>
        <v>-0.35955087925841922</v>
      </c>
      <c r="O90" s="50">
        <f t="shared" si="16"/>
        <v>-0.35543813349223391</v>
      </c>
      <c r="P90" s="50">
        <f t="shared" si="16"/>
        <v>-0.34280369156590912</v>
      </c>
      <c r="Q90" s="78">
        <f t="shared" si="16"/>
        <v>-0.34280369156590912</v>
      </c>
      <c r="R90" s="50">
        <f t="shared" si="16"/>
        <v>-0.34280369156590912</v>
      </c>
      <c r="S90" s="50">
        <f t="shared" si="16"/>
        <v>-0.33650386940985294</v>
      </c>
      <c r="T90" s="50">
        <f t="shared" si="16"/>
        <v>-0.33650386940985294</v>
      </c>
      <c r="U90" s="50">
        <f t="shared" si="16"/>
        <v>-0.33650386940985294</v>
      </c>
      <c r="V90" s="50">
        <f t="shared" si="16"/>
        <v>-0.33650386940985294</v>
      </c>
      <c r="W90" s="78">
        <f t="shared" si="16"/>
        <v>-0.33650386940985294</v>
      </c>
      <c r="X90" s="50">
        <f t="shared" si="16"/>
        <v>-0.36416546232132252</v>
      </c>
      <c r="Y90" s="50"/>
    </row>
    <row r="91" spans="1:25">
      <c r="A91" s="50">
        <f t="shared" si="5"/>
        <v>1992</v>
      </c>
      <c r="B91" s="50">
        <f t="shared" ref="B91:X91" si="17">-((B42-1)*(B42-2))^-1</f>
        <v>-0.24441116926040077</v>
      </c>
      <c r="C91" s="50">
        <f t="shared" si="17"/>
        <v>-0.26732025619503441</v>
      </c>
      <c r="D91" s="50">
        <f t="shared" si="17"/>
        <v>-0.26926194125206909</v>
      </c>
      <c r="E91" s="50">
        <f t="shared" si="17"/>
        <v>-0.2795027591150277</v>
      </c>
      <c r="F91" s="50">
        <f t="shared" si="17"/>
        <v>-0.29339714060049416</v>
      </c>
      <c r="G91" s="50">
        <f t="shared" si="17"/>
        <v>-0.29115252675080139</v>
      </c>
      <c r="H91" s="50">
        <f t="shared" si="17"/>
        <v>-0.32574672959475448</v>
      </c>
      <c r="I91" s="50">
        <f t="shared" si="17"/>
        <v>-0.34482879880707418</v>
      </c>
      <c r="J91" s="50">
        <f t="shared" si="17"/>
        <v>-0.42843884687476125</v>
      </c>
      <c r="K91" s="50">
        <f t="shared" si="17"/>
        <v>-0.41439029832099239</v>
      </c>
      <c r="L91" s="50">
        <f t="shared" si="17"/>
        <v>-0.39716520317969733</v>
      </c>
      <c r="M91" s="50">
        <f t="shared" si="17"/>
        <v>-0.39561021219900544</v>
      </c>
      <c r="N91" s="50">
        <f t="shared" si="17"/>
        <v>-0.38960041506935866</v>
      </c>
      <c r="O91" s="50">
        <f t="shared" si="17"/>
        <v>-0.38359354321954786</v>
      </c>
      <c r="P91" s="50">
        <f t="shared" si="17"/>
        <v>-0.37368946728843683</v>
      </c>
      <c r="Q91" s="78">
        <f t="shared" si="17"/>
        <v>-0.37368946728843683</v>
      </c>
      <c r="R91" s="50">
        <f t="shared" si="17"/>
        <v>-0.37368946728843683</v>
      </c>
      <c r="S91" s="50">
        <f t="shared" si="17"/>
        <v>-0.36655449610911495</v>
      </c>
      <c r="T91" s="50">
        <f t="shared" si="17"/>
        <v>-0.36655449610911495</v>
      </c>
      <c r="U91" s="50">
        <f t="shared" si="17"/>
        <v>-0.36655449610911495</v>
      </c>
      <c r="V91" s="50">
        <f t="shared" si="17"/>
        <v>-0.36655449610911495</v>
      </c>
      <c r="W91" s="78">
        <f t="shared" si="17"/>
        <v>-0.36655449610911495</v>
      </c>
      <c r="X91" s="50">
        <f t="shared" si="17"/>
        <v>-0.39269361922220519</v>
      </c>
      <c r="Y91" s="50"/>
    </row>
    <row r="92" spans="1:25">
      <c r="A92" s="50">
        <f t="shared" si="5"/>
        <v>1993</v>
      </c>
      <c r="B92" s="50">
        <f t="shared" ref="B92:X92" si="18">-((B43-1)*(B43-2))^-1</f>
        <v>-0.28200667991919209</v>
      </c>
      <c r="C92" s="50">
        <f t="shared" si="18"/>
        <v>-0.30392916298294176</v>
      </c>
      <c r="D92" s="50">
        <f t="shared" si="18"/>
        <v>-0.30420539454227946</v>
      </c>
      <c r="E92" s="50">
        <f t="shared" si="18"/>
        <v>-0.32290927301787137</v>
      </c>
      <c r="F92" s="50">
        <f t="shared" si="18"/>
        <v>-0.3443198397756238</v>
      </c>
      <c r="G92" s="50">
        <f t="shared" si="18"/>
        <v>-0.34118423275759679</v>
      </c>
      <c r="H92" s="50">
        <f t="shared" si="18"/>
        <v>-0.38205963039366153</v>
      </c>
      <c r="I92" s="50">
        <f t="shared" si="18"/>
        <v>-0.40896775168124527</v>
      </c>
      <c r="J92" s="50">
        <f t="shared" si="18"/>
        <v>-0.51043210574136222</v>
      </c>
      <c r="K92" s="50">
        <f t="shared" si="18"/>
        <v>-0.49188495616526512</v>
      </c>
      <c r="L92" s="50">
        <f t="shared" si="18"/>
        <v>-0.47045946771090669</v>
      </c>
      <c r="M92" s="50">
        <f t="shared" si="18"/>
        <v>-0.46727406735504845</v>
      </c>
      <c r="N92" s="50">
        <f t="shared" si="18"/>
        <v>-0.4592909472392952</v>
      </c>
      <c r="O92" s="50">
        <f t="shared" si="18"/>
        <v>-0.44994511620080302</v>
      </c>
      <c r="P92" s="50">
        <f t="shared" si="18"/>
        <v>-0.43377815025534211</v>
      </c>
      <c r="Q92" s="78">
        <f t="shared" si="18"/>
        <v>-0.43377815025534211</v>
      </c>
      <c r="R92" s="50">
        <f t="shared" si="18"/>
        <v>-0.43377815025534211</v>
      </c>
      <c r="S92" s="50">
        <f t="shared" si="18"/>
        <v>-0.42558227136872684</v>
      </c>
      <c r="T92" s="50">
        <f t="shared" si="18"/>
        <v>-0.42558227136872684</v>
      </c>
      <c r="U92" s="50">
        <f t="shared" si="18"/>
        <v>-0.42558227136872684</v>
      </c>
      <c r="V92" s="50">
        <f t="shared" si="18"/>
        <v>-0.42558227136872684</v>
      </c>
      <c r="W92" s="78">
        <f t="shared" si="18"/>
        <v>-0.42558227136872684</v>
      </c>
      <c r="X92" s="50">
        <f t="shared" si="18"/>
        <v>-0.45192953710899531</v>
      </c>
      <c r="Y92" s="50"/>
    </row>
    <row r="93" spans="1:25">
      <c r="A93" s="50">
        <f t="shared" si="5"/>
        <v>1994</v>
      </c>
      <c r="B93" s="50">
        <f t="shared" ref="B93:X93" si="19">-((B44-1)*(B44-2))^-1</f>
        <v>-0.32194401726794264</v>
      </c>
      <c r="C93" s="50">
        <f t="shared" si="19"/>
        <v>-0.34696510661126234</v>
      </c>
      <c r="D93" s="50">
        <f t="shared" si="19"/>
        <v>-0.35500704279655926</v>
      </c>
      <c r="E93" s="50">
        <f t="shared" si="19"/>
        <v>-0.36530722165918322</v>
      </c>
      <c r="F93" s="50">
        <f t="shared" si="19"/>
        <v>-0.38775832285982581</v>
      </c>
      <c r="G93" s="50">
        <f t="shared" si="19"/>
        <v>-0.38385583826357128</v>
      </c>
      <c r="H93" s="50">
        <f t="shared" si="19"/>
        <v>-0.42152230242496741</v>
      </c>
      <c r="I93" s="50">
        <f t="shared" si="19"/>
        <v>-0.45663411922498126</v>
      </c>
      <c r="J93" s="50">
        <f t="shared" si="19"/>
        <v>-0.55444745424816555</v>
      </c>
      <c r="K93" s="50">
        <f t="shared" si="19"/>
        <v>-0.53557965346718805</v>
      </c>
      <c r="L93" s="50">
        <f t="shared" si="19"/>
        <v>-0.51289882229386674</v>
      </c>
      <c r="M93" s="50">
        <f t="shared" si="19"/>
        <v>-0.50886061653496673</v>
      </c>
      <c r="N93" s="50">
        <f t="shared" si="19"/>
        <v>-0.50016910475384602</v>
      </c>
      <c r="O93" s="50">
        <f t="shared" si="19"/>
        <v>-0.48808930279955431</v>
      </c>
      <c r="P93" s="50">
        <f t="shared" si="19"/>
        <v>-0.47568255449102881</v>
      </c>
      <c r="Q93" s="78">
        <f t="shared" si="19"/>
        <v>-0.47568255449102881</v>
      </c>
      <c r="R93" s="50">
        <f t="shared" si="19"/>
        <v>-0.47568255449102881</v>
      </c>
      <c r="S93" s="50">
        <f t="shared" si="19"/>
        <v>-0.46376328068959333</v>
      </c>
      <c r="T93" s="50">
        <f t="shared" si="19"/>
        <v>-0.46376328068959333</v>
      </c>
      <c r="U93" s="50">
        <f t="shared" si="19"/>
        <v>-0.46376328068959333</v>
      </c>
      <c r="V93" s="50">
        <f t="shared" si="19"/>
        <v>-0.46376328068959333</v>
      </c>
      <c r="W93" s="78">
        <f t="shared" si="19"/>
        <v>-0.46376328068959333</v>
      </c>
      <c r="X93" s="50">
        <f t="shared" si="19"/>
        <v>-0.48703052347671411</v>
      </c>
      <c r="Y93" s="50"/>
    </row>
    <row r="94" spans="1:25">
      <c r="A94" s="50">
        <f t="shared" si="5"/>
        <v>1995</v>
      </c>
      <c r="B94" s="50">
        <f t="shared" ref="B94:X94" si="20">-((B45-1)*(B45-2))^-1</f>
        <v>-0.3288400194563606</v>
      </c>
      <c r="C94" s="50">
        <f t="shared" si="20"/>
        <v>-0.34887675408079677</v>
      </c>
      <c r="D94" s="50">
        <f t="shared" si="20"/>
        <v>-0.35928751760377869</v>
      </c>
      <c r="E94" s="50">
        <f t="shared" si="20"/>
        <v>-0.36129053612945622</v>
      </c>
      <c r="F94" s="50">
        <f t="shared" si="20"/>
        <v>-0.39824457155398979</v>
      </c>
      <c r="G94" s="50">
        <f t="shared" si="20"/>
        <v>-0.39377525075527753</v>
      </c>
      <c r="H94" s="50">
        <f t="shared" si="20"/>
        <v>-0.42866666556790323</v>
      </c>
      <c r="I94" s="50">
        <f t="shared" si="20"/>
        <v>-0.45848491853018175</v>
      </c>
      <c r="J94" s="50">
        <f t="shared" si="20"/>
        <v>-0.56130123965270384</v>
      </c>
      <c r="K94" s="50">
        <f t="shared" si="20"/>
        <v>-0.55135481801967134</v>
      </c>
      <c r="L94" s="50">
        <f t="shared" si="20"/>
        <v>-0.52900643281205928</v>
      </c>
      <c r="M94" s="50">
        <f t="shared" si="20"/>
        <v>-0.52484443673586445</v>
      </c>
      <c r="N94" s="50">
        <f t="shared" si="20"/>
        <v>-0.51604571363299323</v>
      </c>
      <c r="O94" s="50">
        <f t="shared" si="20"/>
        <v>-0.50388836818266658</v>
      </c>
      <c r="P94" s="50">
        <f t="shared" si="20"/>
        <v>-0.4895772644733043</v>
      </c>
      <c r="Q94" s="78">
        <f t="shared" si="20"/>
        <v>-0.4895772644733043</v>
      </c>
      <c r="R94" s="50">
        <f t="shared" si="20"/>
        <v>-0.4895772644733043</v>
      </c>
      <c r="S94" s="50">
        <f t="shared" si="20"/>
        <v>-0.47692537883706748</v>
      </c>
      <c r="T94" s="50">
        <f t="shared" si="20"/>
        <v>-0.47692537883706748</v>
      </c>
      <c r="U94" s="50">
        <f t="shared" si="20"/>
        <v>-0.47692537883706748</v>
      </c>
      <c r="V94" s="50">
        <f t="shared" si="20"/>
        <v>-0.47692537883706748</v>
      </c>
      <c r="W94" s="78">
        <f t="shared" si="20"/>
        <v>-0.47551867469410547</v>
      </c>
      <c r="X94" s="50">
        <f t="shared" si="20"/>
        <v>-0.49251830709210181</v>
      </c>
      <c r="Y94" s="50"/>
    </row>
    <row r="95" spans="1:25">
      <c r="A95" s="50">
        <f t="shared" si="5"/>
        <v>1996</v>
      </c>
      <c r="B95" s="50">
        <f t="shared" ref="B95:X95" si="21">-((B46-1)*(B46-2))^-1</f>
        <v>-0.3315787587362759</v>
      </c>
      <c r="C95" s="50">
        <f t="shared" si="21"/>
        <v>-0.36392033544248453</v>
      </c>
      <c r="D95" s="50">
        <f t="shared" si="21"/>
        <v>-0.39004219194590295</v>
      </c>
      <c r="E95" s="50">
        <f t="shared" si="21"/>
        <v>-0.38688530798878229</v>
      </c>
      <c r="F95" s="50">
        <f t="shared" si="21"/>
        <v>-0.4225955463107649</v>
      </c>
      <c r="G95" s="50">
        <f t="shared" si="21"/>
        <v>-0.42338939452520796</v>
      </c>
      <c r="H95" s="50">
        <f t="shared" si="21"/>
        <v>-0.45313249295482583</v>
      </c>
      <c r="I95" s="50">
        <f t="shared" si="21"/>
        <v>-0.4873241724742825</v>
      </c>
      <c r="J95" s="50">
        <f t="shared" si="21"/>
        <v>-0.58693079687499616</v>
      </c>
      <c r="K95" s="50">
        <f t="shared" si="21"/>
        <v>-0.57256378946462005</v>
      </c>
      <c r="L95" s="50">
        <f t="shared" si="21"/>
        <v>-0.55006117520257047</v>
      </c>
      <c r="M95" s="50">
        <f t="shared" si="21"/>
        <v>-0.54226080673897126</v>
      </c>
      <c r="N95" s="50">
        <f t="shared" si="21"/>
        <v>-0.53669514180650069</v>
      </c>
      <c r="O95" s="50">
        <f t="shared" si="21"/>
        <v>-0.53043770305971238</v>
      </c>
      <c r="P95" s="50">
        <f t="shared" si="21"/>
        <v>-0.51613257104249965</v>
      </c>
      <c r="Q95" s="78">
        <f t="shared" si="21"/>
        <v>-0.51613257104249965</v>
      </c>
      <c r="R95" s="50">
        <f t="shared" si="21"/>
        <v>-0.51613257104249965</v>
      </c>
      <c r="S95" s="50">
        <f t="shared" si="21"/>
        <v>-0.50719911102356408</v>
      </c>
      <c r="T95" s="50">
        <f t="shared" si="21"/>
        <v>-0.50719911102356408</v>
      </c>
      <c r="U95" s="50">
        <f t="shared" si="21"/>
        <v>-0.50719911102356408</v>
      </c>
      <c r="V95" s="50">
        <f t="shared" si="21"/>
        <v>-0.50719911102356408</v>
      </c>
      <c r="W95" s="78">
        <f t="shared" si="21"/>
        <v>-0.50570749403537096</v>
      </c>
      <c r="X95" s="50">
        <f t="shared" si="21"/>
        <v>-0.52365423375115527</v>
      </c>
      <c r="Y95" s="50"/>
    </row>
    <row r="96" spans="1:25">
      <c r="A96" s="50">
        <f t="shared" si="5"/>
        <v>1997</v>
      </c>
      <c r="B96" s="50">
        <f t="shared" ref="B96:X96" si="22">-((B47-1)*(B47-2))^-1</f>
        <v>-0.36443337246184232</v>
      </c>
      <c r="C96" s="50">
        <f t="shared" si="22"/>
        <v>-0.39063778160689289</v>
      </c>
      <c r="D96" s="50">
        <f t="shared" si="22"/>
        <v>-0.41269823626473962</v>
      </c>
      <c r="E96" s="50">
        <f t="shared" si="22"/>
        <v>-0.40623686148724975</v>
      </c>
      <c r="F96" s="50">
        <f t="shared" si="22"/>
        <v>-0.44156952273098404</v>
      </c>
      <c r="G96" s="50">
        <f t="shared" si="22"/>
        <v>-0.4420569136688875</v>
      </c>
      <c r="H96" s="50">
        <f t="shared" si="22"/>
        <v>-0.46925193696600365</v>
      </c>
      <c r="I96" s="50">
        <f t="shared" si="22"/>
        <v>-0.5133866095691203</v>
      </c>
      <c r="J96" s="50">
        <f t="shared" si="22"/>
        <v>-0.60525420629434912</v>
      </c>
      <c r="K96" s="50">
        <f t="shared" si="22"/>
        <v>-0.58429979782859431</v>
      </c>
      <c r="L96" s="50">
        <f t="shared" si="22"/>
        <v>-0.55563865008964608</v>
      </c>
      <c r="M96" s="50">
        <f t="shared" si="22"/>
        <v>-0.54602677088966844</v>
      </c>
      <c r="N96" s="50">
        <f t="shared" si="22"/>
        <v>-0.54331195108008845</v>
      </c>
      <c r="O96" s="50">
        <f t="shared" si="22"/>
        <v>-0.53654799703569145</v>
      </c>
      <c r="P96" s="50">
        <f t="shared" si="22"/>
        <v>-0.52135068463649747</v>
      </c>
      <c r="Q96" s="78">
        <f t="shared" si="22"/>
        <v>-0.52135068463649747</v>
      </c>
      <c r="R96" s="50">
        <f t="shared" si="22"/>
        <v>-0.52135068463649747</v>
      </c>
      <c r="S96" s="50">
        <f t="shared" si="22"/>
        <v>-0.514800116431129</v>
      </c>
      <c r="T96" s="50">
        <f t="shared" si="22"/>
        <v>-0.514800116431129</v>
      </c>
      <c r="U96" s="50">
        <f t="shared" si="22"/>
        <v>-0.514800116431129</v>
      </c>
      <c r="V96" s="50">
        <f t="shared" si="22"/>
        <v>-0.514800116431129</v>
      </c>
      <c r="W96" s="78">
        <f t="shared" si="22"/>
        <v>-0.51339740988401383</v>
      </c>
      <c r="X96" s="50">
        <f t="shared" si="22"/>
        <v>-0.52918918579925878</v>
      </c>
      <c r="Y96" s="50"/>
    </row>
    <row r="97" spans="1:25">
      <c r="A97" s="50">
        <f t="shared" si="5"/>
        <v>1998</v>
      </c>
      <c r="B97" s="50">
        <f t="shared" ref="B97:X97" si="23">-((B48-1)*(B48-2))^-1</f>
        <v>-0.42562532536125197</v>
      </c>
      <c r="C97" s="50">
        <f t="shared" si="23"/>
        <v>-0.44638600182056076</v>
      </c>
      <c r="D97" s="50">
        <f t="shared" si="23"/>
        <v>-0.46520374386681829</v>
      </c>
      <c r="E97" s="50">
        <f t="shared" si="23"/>
        <v>-0.45010838677179216</v>
      </c>
      <c r="F97" s="50">
        <f t="shared" si="23"/>
        <v>-0.47430869121662839</v>
      </c>
      <c r="G97" s="50">
        <f t="shared" si="23"/>
        <v>-0.4728271738823302</v>
      </c>
      <c r="H97" s="50">
        <f t="shared" si="23"/>
        <v>-0.49717432497797892</v>
      </c>
      <c r="I97" s="50">
        <f t="shared" si="23"/>
        <v>-0.53255601469743674</v>
      </c>
      <c r="J97" s="50">
        <f t="shared" si="23"/>
        <v>-0.63508533002931877</v>
      </c>
      <c r="K97" s="50">
        <f t="shared" si="23"/>
        <v>-0.6192592195560086</v>
      </c>
      <c r="L97" s="50">
        <f t="shared" si="23"/>
        <v>-0.5901503709014797</v>
      </c>
      <c r="M97" s="50">
        <f t="shared" si="23"/>
        <v>-0.57895554073901279</v>
      </c>
      <c r="N97" s="50">
        <f t="shared" si="23"/>
        <v>-0.57795917103821914</v>
      </c>
      <c r="O97" s="50">
        <f t="shared" si="23"/>
        <v>-0.57325065055688718</v>
      </c>
      <c r="P97" s="50">
        <f t="shared" si="23"/>
        <v>-0.57395228279100163</v>
      </c>
      <c r="Q97" s="78">
        <f t="shared" si="23"/>
        <v>-0.57395228279100163</v>
      </c>
      <c r="R97" s="50">
        <f t="shared" si="23"/>
        <v>-0.57395228279100163</v>
      </c>
      <c r="S97" s="50">
        <f t="shared" si="23"/>
        <v>-0.57324093504327622</v>
      </c>
      <c r="T97" s="50">
        <f t="shared" si="23"/>
        <v>-0.57324093504327622</v>
      </c>
      <c r="U97" s="50">
        <f t="shared" si="23"/>
        <v>-0.57324093504327622</v>
      </c>
      <c r="V97" s="50">
        <f t="shared" si="23"/>
        <v>-0.57324093504327622</v>
      </c>
      <c r="W97" s="78">
        <f t="shared" si="23"/>
        <v>-0.57168786193920473</v>
      </c>
      <c r="X97" s="50">
        <f t="shared" si="23"/>
        <v>-0.5859290923426661</v>
      </c>
      <c r="Y97" s="50"/>
    </row>
    <row r="98" spans="1:25">
      <c r="A98" s="50">
        <f t="shared" si="5"/>
        <v>1999</v>
      </c>
      <c r="B98" s="50">
        <f t="shared" ref="B98:X98" si="24">-((B49-1)*(B49-2))^-1</f>
        <v>-0.43435290163002876</v>
      </c>
      <c r="C98" s="50">
        <f t="shared" si="24"/>
        <v>-0.46565058787949964</v>
      </c>
      <c r="D98" s="50">
        <f t="shared" si="24"/>
        <v>-0.50495511165166551</v>
      </c>
      <c r="E98" s="50">
        <f t="shared" si="24"/>
        <v>-0.48858845545248675</v>
      </c>
      <c r="F98" s="50">
        <f t="shared" si="24"/>
        <v>-0.51085338161219584</v>
      </c>
      <c r="G98" s="50">
        <f t="shared" si="24"/>
        <v>-0.51162496884625697</v>
      </c>
      <c r="H98" s="50">
        <f t="shared" si="24"/>
        <v>-0.53147622492053137</v>
      </c>
      <c r="I98" s="50">
        <f t="shared" si="24"/>
        <v>-0.55572585880786385</v>
      </c>
      <c r="J98" s="50">
        <f t="shared" si="24"/>
        <v>-0.65698522623044564</v>
      </c>
      <c r="K98" s="50">
        <f t="shared" si="24"/>
        <v>-0.63457726708756279</v>
      </c>
      <c r="L98" s="50">
        <f t="shared" si="24"/>
        <v>-0.60796401092254237</v>
      </c>
      <c r="M98" s="50">
        <f t="shared" si="24"/>
        <v>-0.59663857146909927</v>
      </c>
      <c r="N98" s="50">
        <f t="shared" si="24"/>
        <v>-0.59230960673581001</v>
      </c>
      <c r="O98" s="50">
        <f t="shared" si="24"/>
        <v>-0.5908843063023963</v>
      </c>
      <c r="P98" s="50">
        <f t="shared" si="24"/>
        <v>-0.59428378079530952</v>
      </c>
      <c r="Q98" s="78">
        <f t="shared" si="24"/>
        <v>-0.59428378079530952</v>
      </c>
      <c r="R98" s="50">
        <f t="shared" si="24"/>
        <v>-0.59428378079530952</v>
      </c>
      <c r="S98" s="50">
        <f t="shared" si="24"/>
        <v>-0.59521405114012516</v>
      </c>
      <c r="T98" s="50">
        <f t="shared" si="24"/>
        <v>-0.59521405114012516</v>
      </c>
      <c r="U98" s="50">
        <f t="shared" si="24"/>
        <v>-0.59521405114012516</v>
      </c>
      <c r="V98" s="50">
        <f t="shared" si="24"/>
        <v>-0.59521405114012516</v>
      </c>
      <c r="W98" s="78">
        <f t="shared" si="24"/>
        <v>-0.59370195297435024</v>
      </c>
      <c r="X98" s="50">
        <f t="shared" si="24"/>
        <v>-0.60837283776033824</v>
      </c>
      <c r="Y98" s="50"/>
    </row>
    <row r="99" spans="1:25">
      <c r="A99" s="50">
        <f t="shared" si="5"/>
        <v>2000</v>
      </c>
      <c r="B99" s="50">
        <f t="shared" ref="B99:X99" si="25">-((B50-1)*(B50-2))^-1</f>
        <v>-0.44631910348281179</v>
      </c>
      <c r="C99" s="50">
        <f t="shared" si="25"/>
        <v>-0.4700833950089604</v>
      </c>
      <c r="D99" s="50">
        <f t="shared" si="25"/>
        <v>-0.51389199189423795</v>
      </c>
      <c r="E99" s="50">
        <f t="shared" si="25"/>
        <v>-0.49331065003557001</v>
      </c>
      <c r="F99" s="50">
        <f t="shared" si="25"/>
        <v>-0.51448476440326663</v>
      </c>
      <c r="G99" s="50">
        <f t="shared" si="25"/>
        <v>-0.52977557411906284</v>
      </c>
      <c r="H99" s="50">
        <f t="shared" si="25"/>
        <v>-0.55133517214169947</v>
      </c>
      <c r="I99" s="50">
        <f t="shared" si="25"/>
        <v>-0.56814893503597341</v>
      </c>
      <c r="J99" s="50">
        <f t="shared" si="25"/>
        <v>-0.6691776227497781</v>
      </c>
      <c r="K99" s="50">
        <f t="shared" si="25"/>
        <v>-0.64465287487027245</v>
      </c>
      <c r="L99" s="50">
        <f t="shared" si="25"/>
        <v>-0.61775739625247239</v>
      </c>
      <c r="M99" s="50">
        <f t="shared" si="25"/>
        <v>-0.60570181767816555</v>
      </c>
      <c r="N99" s="50">
        <f t="shared" si="25"/>
        <v>-0.60101489987222556</v>
      </c>
      <c r="O99" s="50">
        <f t="shared" si="25"/>
        <v>-0.6017597340992169</v>
      </c>
      <c r="P99" s="50">
        <f t="shared" si="25"/>
        <v>-0.60319630582492512</v>
      </c>
      <c r="Q99" s="78">
        <f t="shared" si="25"/>
        <v>-0.60319630582492512</v>
      </c>
      <c r="R99" s="50">
        <f t="shared" si="25"/>
        <v>-0.60319630582492512</v>
      </c>
      <c r="S99" s="50">
        <f t="shared" si="25"/>
        <v>-0.60024954772474981</v>
      </c>
      <c r="T99" s="50">
        <f t="shared" si="25"/>
        <v>-0.60024954772474981</v>
      </c>
      <c r="U99" s="50">
        <f t="shared" si="25"/>
        <v>-0.60024954772474981</v>
      </c>
      <c r="V99" s="50">
        <f t="shared" si="25"/>
        <v>-0.60024954772474981</v>
      </c>
      <c r="W99" s="78">
        <f t="shared" si="25"/>
        <v>-0.59892125257949402</v>
      </c>
      <c r="X99" s="50">
        <f t="shared" si="25"/>
        <v>-0.60949451584013692</v>
      </c>
      <c r="Y99" s="50"/>
    </row>
    <row r="100" spans="1:25">
      <c r="A100" s="50">
        <f t="shared" si="5"/>
        <v>2001</v>
      </c>
      <c r="B100" s="50">
        <f t="shared" ref="B100:X100" si="26">-((B51-1)*(B51-2))^-1</f>
        <v>-0.44398170169550588</v>
      </c>
      <c r="C100" s="50">
        <f t="shared" si="26"/>
        <v>-0.46679007572900094</v>
      </c>
      <c r="D100" s="50">
        <f t="shared" si="26"/>
        <v>-0.5256800571754261</v>
      </c>
      <c r="E100" s="50">
        <f t="shared" si="26"/>
        <v>-0.50387260153681257</v>
      </c>
      <c r="F100" s="50">
        <f t="shared" si="26"/>
        <v>-0.51640493644411978</v>
      </c>
      <c r="G100" s="50">
        <f t="shared" si="26"/>
        <v>-0.53975045720103243</v>
      </c>
      <c r="H100" s="50">
        <f t="shared" si="26"/>
        <v>-0.56089035964730638</v>
      </c>
      <c r="I100" s="50">
        <f t="shared" si="26"/>
        <v>-0.57901249250379816</v>
      </c>
      <c r="J100" s="50">
        <f t="shared" si="26"/>
        <v>-0.67202904473408354</v>
      </c>
      <c r="K100" s="50">
        <f t="shared" si="26"/>
        <v>-0.65508974957743082</v>
      </c>
      <c r="L100" s="50">
        <f t="shared" si="26"/>
        <v>-0.62983574576032841</v>
      </c>
      <c r="M100" s="50">
        <f t="shared" si="26"/>
        <v>-0.61627040359439511</v>
      </c>
      <c r="N100" s="50">
        <f t="shared" si="26"/>
        <v>-0.60874682508744804</v>
      </c>
      <c r="O100" s="50">
        <f t="shared" si="26"/>
        <v>-0.60007068441051659</v>
      </c>
      <c r="P100" s="50">
        <f t="shared" si="26"/>
        <v>-0.60273344151108987</v>
      </c>
      <c r="Q100" s="78">
        <f t="shared" si="26"/>
        <v>-0.60273344151108987</v>
      </c>
      <c r="R100" s="50">
        <f t="shared" si="26"/>
        <v>-0.60273344151108987</v>
      </c>
      <c r="S100" s="50">
        <f t="shared" si="26"/>
        <v>-0.59855790375690188</v>
      </c>
      <c r="T100" s="50">
        <f t="shared" si="26"/>
        <v>-0.59855790375690188</v>
      </c>
      <c r="U100" s="50">
        <f t="shared" si="26"/>
        <v>-0.59855790375690188</v>
      </c>
      <c r="V100" s="50">
        <f t="shared" si="26"/>
        <v>-0.59855790375690188</v>
      </c>
      <c r="W100" s="78">
        <f t="shared" si="26"/>
        <v>-0.59736547595340583</v>
      </c>
      <c r="X100" s="50">
        <f t="shared" si="26"/>
        <v>-0.61278556583365884</v>
      </c>
      <c r="Y100" s="50"/>
    </row>
    <row r="101" spans="1:25">
      <c r="A101" s="50">
        <f t="shared" si="5"/>
        <v>2002</v>
      </c>
      <c r="B101" s="50">
        <f t="shared" ref="B101:X101" si="27">-((B52-1)*(B52-2))^-1</f>
        <v>-0.44091499553809105</v>
      </c>
      <c r="C101" s="50">
        <f t="shared" si="27"/>
        <v>-0.47001856142278958</v>
      </c>
      <c r="D101" s="50">
        <f t="shared" si="27"/>
        <v>-0.54602361563819968</v>
      </c>
      <c r="E101" s="50">
        <f t="shared" si="27"/>
        <v>-0.52578146959498695</v>
      </c>
      <c r="F101" s="50">
        <f t="shared" si="27"/>
        <v>-0.53602509318682623</v>
      </c>
      <c r="G101" s="50">
        <f t="shared" si="27"/>
        <v>-0.55964822479575016</v>
      </c>
      <c r="H101" s="50">
        <f t="shared" si="27"/>
        <v>-0.57899298827235701</v>
      </c>
      <c r="I101" s="50">
        <f t="shared" si="27"/>
        <v>-0.59673878427037663</v>
      </c>
      <c r="J101" s="50">
        <f t="shared" si="27"/>
        <v>-0.68219047831097801</v>
      </c>
      <c r="K101" s="50">
        <f t="shared" si="27"/>
        <v>-0.65848577877947556</v>
      </c>
      <c r="L101" s="50">
        <f t="shared" si="27"/>
        <v>-0.63504778380078231</v>
      </c>
      <c r="M101" s="50">
        <f t="shared" si="27"/>
        <v>-0.61822744755970793</v>
      </c>
      <c r="N101" s="50">
        <f t="shared" si="27"/>
        <v>-0.61121835667019653</v>
      </c>
      <c r="O101" s="50">
        <f t="shared" si="27"/>
        <v>-0.59974507135628385</v>
      </c>
      <c r="P101" s="50">
        <f t="shared" si="27"/>
        <v>-0.60940293305541415</v>
      </c>
      <c r="Q101" s="78">
        <f t="shared" si="27"/>
        <v>-0.60940293305541415</v>
      </c>
      <c r="R101" s="50">
        <f t="shared" si="27"/>
        <v>-0.60940293305541415</v>
      </c>
      <c r="S101" s="50">
        <f t="shared" si="27"/>
        <v>-0.60584660005014257</v>
      </c>
      <c r="T101" s="50">
        <f t="shared" si="27"/>
        <v>-0.60584660005014257</v>
      </c>
      <c r="U101" s="50">
        <f t="shared" si="27"/>
        <v>-0.60584660005014257</v>
      </c>
      <c r="V101" s="50">
        <f t="shared" si="27"/>
        <v>-0.60584660005014257</v>
      </c>
      <c r="W101" s="78">
        <f t="shared" si="27"/>
        <v>-0.60473181593500591</v>
      </c>
      <c r="X101" s="50">
        <f t="shared" si="27"/>
        <v>-0.62480874410676046</v>
      </c>
      <c r="Y101" s="50"/>
    </row>
    <row r="102" spans="1:25">
      <c r="A102" s="50">
        <f t="shared" si="5"/>
        <v>2003</v>
      </c>
      <c r="B102" s="50">
        <f t="shared" ref="B102:X102" si="28">-((B53-1)*(B53-2))^-1</f>
        <v>-0.43579576716861984</v>
      </c>
      <c r="C102" s="50">
        <f t="shared" si="28"/>
        <v>-0.46546207217161856</v>
      </c>
      <c r="D102" s="50">
        <f t="shared" si="28"/>
        <v>-0.55929135059300528</v>
      </c>
      <c r="E102" s="50">
        <f t="shared" si="28"/>
        <v>-0.53796873930025435</v>
      </c>
      <c r="F102" s="50">
        <f t="shared" si="28"/>
        <v>-0.54572223438068557</v>
      </c>
      <c r="G102" s="50">
        <f t="shared" si="28"/>
        <v>-0.56974502693670559</v>
      </c>
      <c r="H102" s="50">
        <f t="shared" si="28"/>
        <v>-0.59050678037161108</v>
      </c>
      <c r="I102" s="50">
        <f t="shared" si="28"/>
        <v>-0.61763827866723653</v>
      </c>
      <c r="J102" s="50">
        <f t="shared" si="28"/>
        <v>-0.68785696856868006</v>
      </c>
      <c r="K102" s="50">
        <f t="shared" si="28"/>
        <v>-0.66786314551830828</v>
      </c>
      <c r="L102" s="50">
        <f t="shared" si="28"/>
        <v>-0.64532049571592187</v>
      </c>
      <c r="M102" s="50">
        <f t="shared" si="28"/>
        <v>-0.62792476540875874</v>
      </c>
      <c r="N102" s="50">
        <f t="shared" si="28"/>
        <v>-0.62270925915468589</v>
      </c>
      <c r="O102" s="50">
        <f t="shared" si="28"/>
        <v>-0.61062380578296849</v>
      </c>
      <c r="P102" s="50">
        <f t="shared" si="28"/>
        <v>-0.61888141612032332</v>
      </c>
      <c r="Q102" s="78">
        <f t="shared" si="28"/>
        <v>-0.61888141612032332</v>
      </c>
      <c r="R102" s="50">
        <f t="shared" si="28"/>
        <v>-0.61888141612032332</v>
      </c>
      <c r="S102" s="50">
        <f t="shared" si="28"/>
        <v>-0.61678677003605231</v>
      </c>
      <c r="T102" s="50">
        <f t="shared" si="28"/>
        <v>-0.61678677003605231</v>
      </c>
      <c r="U102" s="50">
        <f t="shared" si="28"/>
        <v>-0.61678677003605231</v>
      </c>
      <c r="V102" s="50">
        <f t="shared" si="28"/>
        <v>-0.61678677003605231</v>
      </c>
      <c r="W102" s="78">
        <f t="shared" si="28"/>
        <v>-0.61571192204823322</v>
      </c>
      <c r="X102" s="50">
        <f t="shared" si="28"/>
        <v>-0.6377781013246997</v>
      </c>
      <c r="Y102" s="50"/>
    </row>
    <row r="103" spans="1:25">
      <c r="A103" s="50">
        <f t="shared" si="5"/>
        <v>2004</v>
      </c>
      <c r="B103" s="50">
        <f t="shared" ref="B103:X103" si="29">-((B54-1)*(B54-2))^-1</f>
        <v>-0.41910902169061454</v>
      </c>
      <c r="C103" s="50">
        <f t="shared" si="29"/>
        <v>-0.4527905840353707</v>
      </c>
      <c r="D103" s="50">
        <f t="shared" si="29"/>
        <v>-0.54900593008465004</v>
      </c>
      <c r="E103" s="50">
        <f t="shared" si="29"/>
        <v>-0.5311300164571876</v>
      </c>
      <c r="F103" s="50">
        <f t="shared" si="29"/>
        <v>-0.53528894067584509</v>
      </c>
      <c r="G103" s="50">
        <f t="shared" si="29"/>
        <v>-0.56156770136107781</v>
      </c>
      <c r="H103" s="50">
        <f t="shared" si="29"/>
        <v>-0.57924058197821415</v>
      </c>
      <c r="I103" s="50">
        <f t="shared" si="29"/>
        <v>-0.59856060661227373</v>
      </c>
      <c r="J103" s="50">
        <f t="shared" si="29"/>
        <v>-0.66798589700693434</v>
      </c>
      <c r="K103" s="50">
        <f t="shared" si="29"/>
        <v>-0.64254311298538502</v>
      </c>
      <c r="L103" s="50">
        <f t="shared" si="29"/>
        <v>-0.621416714733249</v>
      </c>
      <c r="M103" s="50">
        <f t="shared" si="29"/>
        <v>-0.60595150333085979</v>
      </c>
      <c r="N103" s="50">
        <f t="shared" si="29"/>
        <v>-0.60412030913046122</v>
      </c>
      <c r="O103" s="50">
        <f t="shared" si="29"/>
        <v>-0.5947728187525595</v>
      </c>
      <c r="P103" s="50">
        <f t="shared" si="29"/>
        <v>-0.6025812795193658</v>
      </c>
      <c r="Q103" s="78">
        <f t="shared" si="29"/>
        <v>-0.6025812795193658</v>
      </c>
      <c r="R103" s="50">
        <f t="shared" si="29"/>
        <v>-0.6025812795193658</v>
      </c>
      <c r="S103" s="50">
        <f t="shared" si="29"/>
        <v>-0.6030925309088726</v>
      </c>
      <c r="T103" s="50">
        <f t="shared" si="29"/>
        <v>-0.6030925309088726</v>
      </c>
      <c r="U103" s="50">
        <f t="shared" si="29"/>
        <v>-0.6030925309088726</v>
      </c>
      <c r="V103" s="50">
        <f t="shared" si="29"/>
        <v>-0.6030925309088726</v>
      </c>
      <c r="W103" s="78">
        <f t="shared" si="29"/>
        <v>-0.60214751734515581</v>
      </c>
      <c r="X103" s="50">
        <f t="shared" si="29"/>
        <v>-0.62319695265810837</v>
      </c>
      <c r="Y103" s="50"/>
    </row>
    <row r="104" spans="1:25">
      <c r="A104" s="50">
        <f t="shared" si="5"/>
        <v>2005</v>
      </c>
      <c r="B104" s="50">
        <f t="shared" ref="B104:X104" si="30">-((B55-1)*(B55-2))^-1</f>
        <v>-0.42535703456249679</v>
      </c>
      <c r="C104" s="50">
        <f t="shared" si="30"/>
        <v>-0.45271993422013385</v>
      </c>
      <c r="D104" s="50">
        <f t="shared" si="30"/>
        <v>-0.6024894543512912</v>
      </c>
      <c r="E104" s="50">
        <f t="shared" si="30"/>
        <v>-0.57953658755568072</v>
      </c>
      <c r="F104" s="50">
        <f t="shared" si="30"/>
        <v>-0.57625635092000638</v>
      </c>
      <c r="G104" s="50">
        <f t="shared" si="30"/>
        <v>-0.60269324269906777</v>
      </c>
      <c r="H104" s="50">
        <f t="shared" si="30"/>
        <v>-0.61042459080820954</v>
      </c>
      <c r="I104" s="50">
        <f t="shared" si="30"/>
        <v>-0.62851043828203312</v>
      </c>
      <c r="J104" s="50">
        <f t="shared" si="30"/>
        <v>-0.68818120872906841</v>
      </c>
      <c r="K104" s="50">
        <f t="shared" si="30"/>
        <v>-0.66512793762508648</v>
      </c>
      <c r="L104" s="50">
        <f t="shared" si="30"/>
        <v>-0.64434763786441973</v>
      </c>
      <c r="M104" s="50">
        <f t="shared" si="30"/>
        <v>-0.62682991728224358</v>
      </c>
      <c r="N104" s="50">
        <f t="shared" si="30"/>
        <v>-0.62452061164087103</v>
      </c>
      <c r="O104" s="50">
        <f t="shared" si="30"/>
        <v>-0.61047822461026724</v>
      </c>
      <c r="P104" s="50">
        <f t="shared" si="30"/>
        <v>-0.61032181032477328</v>
      </c>
      <c r="Q104" s="78">
        <f t="shared" si="30"/>
        <v>-0.61032181032477328</v>
      </c>
      <c r="R104" s="50">
        <f t="shared" si="30"/>
        <v>-0.61032181032477328</v>
      </c>
      <c r="S104" s="50">
        <f t="shared" si="30"/>
        <v>-0.60858398541431535</v>
      </c>
      <c r="T104" s="50">
        <f t="shared" si="30"/>
        <v>-0.60858398541431535</v>
      </c>
      <c r="U104" s="50">
        <f t="shared" si="30"/>
        <v>-0.60858398541431535</v>
      </c>
      <c r="V104" s="50">
        <f t="shared" si="30"/>
        <v>-0.60858398541431535</v>
      </c>
      <c r="W104" s="78">
        <f t="shared" si="30"/>
        <v>-0.60771091937438715</v>
      </c>
      <c r="X104" s="50">
        <f t="shared" si="30"/>
        <v>-0.63088245261748932</v>
      </c>
      <c r="Y104" s="50"/>
    </row>
    <row r="105" spans="1:25">
      <c r="A105" s="50">
        <f t="shared" si="5"/>
        <v>2006</v>
      </c>
      <c r="B105" s="50">
        <f t="shared" ref="B105:X105" si="31">-((B56-1)*(B56-2))^-1</f>
        <v>-0.40298160418793377</v>
      </c>
      <c r="C105" s="50">
        <f t="shared" si="31"/>
        <v>-0.42472828850969319</v>
      </c>
      <c r="D105" s="50">
        <f t="shared" si="31"/>
        <v>-0.60190568289694624</v>
      </c>
      <c r="E105" s="50">
        <f t="shared" si="31"/>
        <v>-0.58200177342317538</v>
      </c>
      <c r="F105" s="50">
        <f t="shared" si="31"/>
        <v>-0.56769958350540617</v>
      </c>
      <c r="G105" s="50">
        <f t="shared" si="31"/>
        <v>-0.59033868311231352</v>
      </c>
      <c r="H105" s="50">
        <f t="shared" si="31"/>
        <v>-0.59816193609997059</v>
      </c>
      <c r="I105" s="50">
        <f t="shared" si="31"/>
        <v>-0.60378934397833328</v>
      </c>
      <c r="J105" s="50">
        <f t="shared" si="31"/>
        <v>-0.66269647543739796</v>
      </c>
      <c r="K105" s="50">
        <f t="shared" si="31"/>
        <v>-0.64080715071552985</v>
      </c>
      <c r="L105" s="50">
        <f t="shared" si="31"/>
        <v>-0.62370088498747134</v>
      </c>
      <c r="M105" s="50">
        <f t="shared" si="31"/>
        <v>-0.6067713876874381</v>
      </c>
      <c r="N105" s="50">
        <f t="shared" si="31"/>
        <v>-0.60456526307603964</v>
      </c>
      <c r="O105" s="50">
        <f t="shared" si="31"/>
        <v>-0.59365536789987361</v>
      </c>
      <c r="P105" s="50">
        <f t="shared" si="31"/>
        <v>-0.5871852698777007</v>
      </c>
      <c r="Q105" s="78">
        <f t="shared" si="31"/>
        <v>-0.5871852698777007</v>
      </c>
      <c r="R105" s="50">
        <f t="shared" si="31"/>
        <v>-0.5871852698777007</v>
      </c>
      <c r="S105" s="50">
        <f t="shared" si="31"/>
        <v>-0.58308607433532755</v>
      </c>
      <c r="T105" s="50">
        <f t="shared" si="31"/>
        <v>-0.58308607433532755</v>
      </c>
      <c r="U105" s="50">
        <f t="shared" si="31"/>
        <v>-0.58308607433532755</v>
      </c>
      <c r="V105" s="50">
        <f t="shared" si="31"/>
        <v>-0.58308607433532755</v>
      </c>
      <c r="W105" s="78">
        <f t="shared" si="31"/>
        <v>-0.58237292203335689</v>
      </c>
      <c r="X105" s="50">
        <f t="shared" si="31"/>
        <v>-0.60570771325514006</v>
      </c>
      <c r="Y105" s="50"/>
    </row>
    <row r="106" spans="1:25">
      <c r="A106" s="50">
        <f t="shared" si="5"/>
        <v>2007</v>
      </c>
      <c r="B106" s="50">
        <f t="shared" ref="B106:X106" si="32">-((B57-1)*(B57-2))^-1</f>
        <v>-0.38747083453407649</v>
      </c>
      <c r="C106" s="50">
        <f t="shared" si="32"/>
        <v>-0.41100908657550689</v>
      </c>
      <c r="D106" s="50">
        <f t="shared" si="32"/>
        <v>-0.56107577065560932</v>
      </c>
      <c r="E106" s="50">
        <f t="shared" si="32"/>
        <v>-0.54498758880450582</v>
      </c>
      <c r="F106" s="50">
        <f t="shared" si="32"/>
        <v>-0.5278647289368128</v>
      </c>
      <c r="G106" s="50">
        <f t="shared" si="32"/>
        <v>-0.54584691664256668</v>
      </c>
      <c r="H106" s="50">
        <f t="shared" si="32"/>
        <v>-0.56207692798264419</v>
      </c>
      <c r="I106" s="50">
        <f t="shared" si="32"/>
        <v>-0.56652587598446191</v>
      </c>
      <c r="J106" s="50">
        <f t="shared" si="32"/>
        <v>-0.62146983847153769</v>
      </c>
      <c r="K106" s="50">
        <f t="shared" si="32"/>
        <v>-0.59724226529958502</v>
      </c>
      <c r="L106" s="50">
        <f t="shared" si="32"/>
        <v>-0.5822639554496527</v>
      </c>
      <c r="M106" s="50">
        <f t="shared" si="32"/>
        <v>-0.5677928343797356</v>
      </c>
      <c r="N106" s="50">
        <f t="shared" si="32"/>
        <v>-0.56593944110857808</v>
      </c>
      <c r="O106" s="50">
        <f t="shared" si="32"/>
        <v>-0.55748356928012799</v>
      </c>
      <c r="P106" s="50">
        <f t="shared" si="32"/>
        <v>-0.53905197871340504</v>
      </c>
      <c r="Q106" s="78">
        <f t="shared" si="32"/>
        <v>-0.53905197871340504</v>
      </c>
      <c r="R106" s="50">
        <f t="shared" si="32"/>
        <v>-0.53905197871340504</v>
      </c>
      <c r="S106" s="50">
        <f t="shared" si="32"/>
        <v>-0.53553357183977612</v>
      </c>
      <c r="T106" s="50">
        <f t="shared" si="32"/>
        <v>-0.53553357183977612</v>
      </c>
      <c r="U106" s="50">
        <f t="shared" si="32"/>
        <v>-0.53553357183977612</v>
      </c>
      <c r="V106" s="50">
        <f t="shared" si="32"/>
        <v>-0.53553357183977612</v>
      </c>
      <c r="W106" s="78">
        <f t="shared" si="32"/>
        <v>-0.53500052071463233</v>
      </c>
      <c r="X106" s="50">
        <f t="shared" si="32"/>
        <v>-0.55868041255847334</v>
      </c>
      <c r="Y106" s="50"/>
    </row>
    <row r="107" spans="1:25">
      <c r="A107" s="50">
        <f t="shared" si="5"/>
        <v>2008</v>
      </c>
      <c r="B107" s="50">
        <f t="shared" ref="B107:X107" si="33">-((B58-1)*(B58-2))^-1</f>
        <v>-0.34532768970298527</v>
      </c>
      <c r="C107" s="50">
        <f t="shared" si="33"/>
        <v>-0.35425023887099882</v>
      </c>
      <c r="D107" s="50">
        <f t="shared" si="33"/>
        <v>-0.49403067222459013</v>
      </c>
      <c r="E107" s="50">
        <f t="shared" si="33"/>
        <v>-0.48301364251460438</v>
      </c>
      <c r="F107" s="50">
        <f t="shared" si="33"/>
        <v>-0.47059186238562623</v>
      </c>
      <c r="G107" s="50">
        <f t="shared" si="33"/>
        <v>-0.48528120995036167</v>
      </c>
      <c r="H107" s="50">
        <f t="shared" si="33"/>
        <v>-0.50310365686809344</v>
      </c>
      <c r="I107" s="50">
        <f t="shared" si="33"/>
        <v>-0.51342176496537206</v>
      </c>
      <c r="J107" s="50">
        <f t="shared" si="33"/>
        <v>-0.56071777161718639</v>
      </c>
      <c r="K107" s="50">
        <f t="shared" si="33"/>
        <v>-0.54153975163123635</v>
      </c>
      <c r="L107" s="50">
        <f t="shared" si="33"/>
        <v>-0.52825546434251269</v>
      </c>
      <c r="M107" s="50">
        <f t="shared" si="33"/>
        <v>-0.51666487843677833</v>
      </c>
      <c r="N107" s="50">
        <f t="shared" si="33"/>
        <v>-0.51737304674747497</v>
      </c>
      <c r="O107" s="50">
        <f t="shared" si="33"/>
        <v>-0.51685485037660372</v>
      </c>
      <c r="P107" s="50">
        <f t="shared" si="33"/>
        <v>-0.49427343398849399</v>
      </c>
      <c r="Q107" s="78">
        <f t="shared" si="33"/>
        <v>-0.49427343398849399</v>
      </c>
      <c r="R107" s="50">
        <f t="shared" si="33"/>
        <v>-0.49427343398849399</v>
      </c>
      <c r="S107" s="50">
        <f t="shared" si="33"/>
        <v>-0.49277654487773526</v>
      </c>
      <c r="T107" s="50">
        <f t="shared" si="33"/>
        <v>-0.49277654487773526</v>
      </c>
      <c r="U107" s="50">
        <f t="shared" si="33"/>
        <v>-0.49277654487773526</v>
      </c>
      <c r="V107" s="50">
        <f t="shared" si="33"/>
        <v>-0.49277654487773526</v>
      </c>
      <c r="W107" s="78">
        <f t="shared" si="33"/>
        <v>-0.49238874545871375</v>
      </c>
      <c r="X107" s="50">
        <f t="shared" si="33"/>
        <v>-0.49786341173978804</v>
      </c>
      <c r="Y107" s="50"/>
    </row>
    <row r="108" spans="1:25">
      <c r="A108" s="50">
        <f t="shared" si="5"/>
        <v>2009</v>
      </c>
      <c r="B108" s="50">
        <f t="shared" ref="B108:X108" si="34">-((B59-1)*(B59-2))^-1</f>
        <v>-0.29029796517571771</v>
      </c>
      <c r="C108" s="50">
        <f t="shared" si="34"/>
        <v>-0.305804009781939</v>
      </c>
      <c r="D108" s="50">
        <f t="shared" si="34"/>
        <v>-0.42833088911069894</v>
      </c>
      <c r="E108" s="50">
        <f t="shared" si="34"/>
        <v>-0.42578122264249518</v>
      </c>
      <c r="F108" s="50">
        <f t="shared" si="34"/>
        <v>-0.41709651357193489</v>
      </c>
      <c r="G108" s="50">
        <f t="shared" si="34"/>
        <v>-0.43136648600769761</v>
      </c>
      <c r="H108" s="50">
        <f t="shared" si="34"/>
        <v>-0.44553202311652296</v>
      </c>
      <c r="I108" s="50">
        <f t="shared" si="34"/>
        <v>-0.45446575929926625</v>
      </c>
      <c r="J108" s="50">
        <f t="shared" si="34"/>
        <v>-0.4946942529130185</v>
      </c>
      <c r="K108" s="50">
        <f t="shared" si="34"/>
        <v>-0.46594961108703647</v>
      </c>
      <c r="L108" s="50">
        <f t="shared" si="34"/>
        <v>-0.45381924120684497</v>
      </c>
      <c r="M108" s="50">
        <f t="shared" si="34"/>
        <v>-0.44359686540763044</v>
      </c>
      <c r="N108" s="50">
        <f t="shared" si="34"/>
        <v>-0.44231140162365284</v>
      </c>
      <c r="O108" s="50">
        <f t="shared" si="34"/>
        <v>-0.44561019252451695</v>
      </c>
      <c r="P108" s="50">
        <f t="shared" si="34"/>
        <v>-0.42626138360603988</v>
      </c>
      <c r="Q108" s="78">
        <f t="shared" si="34"/>
        <v>-0.42626138360603988</v>
      </c>
      <c r="R108" s="50">
        <f t="shared" si="34"/>
        <v>-0.42626138360603988</v>
      </c>
      <c r="S108" s="50">
        <f t="shared" si="34"/>
        <v>-0.4275884798105094</v>
      </c>
      <c r="T108" s="50">
        <f t="shared" si="34"/>
        <v>-0.4275884798105094</v>
      </c>
      <c r="U108" s="50">
        <f t="shared" si="34"/>
        <v>-0.4275884798105094</v>
      </c>
      <c r="V108" s="50">
        <f t="shared" si="34"/>
        <v>-0.4275884798105094</v>
      </c>
      <c r="W108" s="78">
        <f t="shared" si="34"/>
        <v>-0.4273546388861294</v>
      </c>
      <c r="X108" s="50">
        <f t="shared" si="34"/>
        <v>-0.42262739285583995</v>
      </c>
      <c r="Y108" s="50"/>
    </row>
    <row r="109" spans="1:25">
      <c r="A109" s="50">
        <f t="shared" si="5"/>
        <v>2010</v>
      </c>
      <c r="B109" s="50">
        <f t="shared" ref="B109:X109" si="35">-((B60-1)*(B60-2))^-1</f>
        <v>-0.26934569073913162</v>
      </c>
      <c r="C109" s="50">
        <f t="shared" si="35"/>
        <v>-0.27194634266100981</v>
      </c>
      <c r="D109" s="50">
        <f t="shared" si="35"/>
        <v>-0.35995310274349807</v>
      </c>
      <c r="E109" s="50">
        <f t="shared" si="35"/>
        <v>-0.36092363246744991</v>
      </c>
      <c r="F109" s="50">
        <f t="shared" si="35"/>
        <v>-0.35528915202527045</v>
      </c>
      <c r="G109" s="50">
        <f t="shared" si="35"/>
        <v>-0.36564961277797614</v>
      </c>
      <c r="H109" s="50">
        <f t="shared" si="35"/>
        <v>-0.37810499363348116</v>
      </c>
      <c r="I109" s="50">
        <f t="shared" si="35"/>
        <v>-0.39172240685989046</v>
      </c>
      <c r="J109" s="50">
        <f t="shared" si="35"/>
        <v>-0.42994973522853497</v>
      </c>
      <c r="K109" s="50">
        <f t="shared" si="35"/>
        <v>-0.41173259343469537</v>
      </c>
      <c r="L109" s="50">
        <f t="shared" si="35"/>
        <v>-0.40382114917347739</v>
      </c>
      <c r="M109" s="50">
        <f t="shared" si="35"/>
        <v>-0.39662023682701658</v>
      </c>
      <c r="N109" s="50">
        <f t="shared" si="35"/>
        <v>-0.3973977753352298</v>
      </c>
      <c r="O109" s="50">
        <f t="shared" si="35"/>
        <v>-0.40374325817387352</v>
      </c>
      <c r="P109" s="50">
        <f t="shared" si="35"/>
        <v>-0.38753905599310096</v>
      </c>
      <c r="Q109" s="78">
        <f t="shared" si="35"/>
        <v>-0.38753905599310096</v>
      </c>
      <c r="R109" s="50">
        <f t="shared" si="35"/>
        <v>-0.38753905599310096</v>
      </c>
      <c r="S109" s="50">
        <f t="shared" si="35"/>
        <v>-0.38926978098872556</v>
      </c>
      <c r="T109" s="50">
        <f t="shared" si="35"/>
        <v>-0.38926978098872556</v>
      </c>
      <c r="U109" s="50">
        <f t="shared" si="35"/>
        <v>-0.38926978098872556</v>
      </c>
      <c r="V109" s="50">
        <f t="shared" si="35"/>
        <v>-0.38926978098872556</v>
      </c>
      <c r="W109" s="78">
        <f t="shared" si="35"/>
        <v>-0.38911771451058741</v>
      </c>
      <c r="X109" s="50">
        <f t="shared" si="35"/>
        <v>-0.37847305139765297</v>
      </c>
      <c r="Y109" s="50"/>
    </row>
    <row r="110" spans="1:25">
      <c r="A110" s="50">
        <f t="shared" si="5"/>
        <v>2011</v>
      </c>
      <c r="B110" s="50">
        <f t="shared" ref="B110:X110" si="36">-((B61-1)*(B61-2))^-1</f>
        <v>-0.24948124802644411</v>
      </c>
      <c r="C110" s="50">
        <f t="shared" si="36"/>
        <v>-0.24743967844853687</v>
      </c>
      <c r="D110" s="50">
        <f t="shared" si="36"/>
        <v>-0.2165390575150602</v>
      </c>
      <c r="E110" s="50">
        <f t="shared" si="36"/>
        <v>-0.22022215007978535</v>
      </c>
      <c r="F110" s="50">
        <f t="shared" si="36"/>
        <v>-0.2273582361182348</v>
      </c>
      <c r="G110" s="50">
        <f t="shared" si="36"/>
        <v>-0.23599496544869925</v>
      </c>
      <c r="H110" s="50">
        <f t="shared" si="36"/>
        <v>-0.24580804202641701</v>
      </c>
      <c r="I110" s="50">
        <f t="shared" si="36"/>
        <v>-0.27008285742832217</v>
      </c>
      <c r="J110" s="50">
        <f t="shared" si="36"/>
        <v>-0.29688920879169095</v>
      </c>
      <c r="K110" s="50">
        <f t="shared" si="36"/>
        <v>-0.3013788897005969</v>
      </c>
      <c r="L110" s="50">
        <f t="shared" si="36"/>
        <v>-0.29866464602978204</v>
      </c>
      <c r="M110" s="50">
        <f t="shared" si="36"/>
        <v>-0.29567835704356299</v>
      </c>
      <c r="N110" s="50">
        <f t="shared" si="36"/>
        <v>-0.30043092993127613</v>
      </c>
      <c r="O110" s="50">
        <f t="shared" si="36"/>
        <v>-0.3082965069652967</v>
      </c>
      <c r="P110" s="50">
        <f t="shared" si="36"/>
        <v>-0.30714314032308021</v>
      </c>
      <c r="Q110" s="78">
        <f t="shared" si="36"/>
        <v>-0.30714314032308021</v>
      </c>
      <c r="R110" s="50">
        <f t="shared" si="36"/>
        <v>-0.30714314032308021</v>
      </c>
      <c r="S110" s="50">
        <f t="shared" si="36"/>
        <v>-0.30785384425393303</v>
      </c>
      <c r="T110" s="50">
        <f t="shared" si="36"/>
        <v>-0.30785384425393303</v>
      </c>
      <c r="U110" s="50">
        <f t="shared" si="36"/>
        <v>-0.30785384425393303</v>
      </c>
      <c r="V110" s="50">
        <f t="shared" si="36"/>
        <v>-0.30785384425393303</v>
      </c>
      <c r="W110" s="78">
        <f t="shared" si="36"/>
        <v>-0.30783752523010638</v>
      </c>
      <c r="X110" s="50">
        <f t="shared" si="36"/>
        <v>-0.30340518080560397</v>
      </c>
      <c r="Y110" s="50"/>
    </row>
    <row r="111" spans="1:25">
      <c r="A111" s="50">
        <f t="shared" si="5"/>
        <v>2012</v>
      </c>
      <c r="B111" s="50">
        <f t="shared" ref="B111:X111" si="37">-((B62-1)*(B62-2))^-1</f>
        <v>-0.24005147643752686</v>
      </c>
      <c r="C111" s="50">
        <f t="shared" si="37"/>
        <v>-0.24602667569107622</v>
      </c>
      <c r="D111" s="50">
        <f t="shared" si="37"/>
        <v>-0.22534488002194403</v>
      </c>
      <c r="E111" s="50">
        <f t="shared" si="37"/>
        <v>-0.22852934908933342</v>
      </c>
      <c r="F111" s="50">
        <f t="shared" si="37"/>
        <v>-0.23573859966926899</v>
      </c>
      <c r="G111" s="50">
        <f t="shared" si="37"/>
        <v>-0.24337315482442773</v>
      </c>
      <c r="H111" s="50">
        <f t="shared" si="37"/>
        <v>-0.25259311908794008</v>
      </c>
      <c r="I111" s="50">
        <f t="shared" si="37"/>
        <v>-0.27516402913278376</v>
      </c>
      <c r="J111" s="50">
        <f t="shared" si="37"/>
        <v>-0.29721398426182266</v>
      </c>
      <c r="K111" s="50">
        <f t="shared" si="37"/>
        <v>-0.30050201225241574</v>
      </c>
      <c r="L111" s="50">
        <f t="shared" si="37"/>
        <v>-0.29817296816684818</v>
      </c>
      <c r="M111" s="50">
        <f t="shared" si="37"/>
        <v>-0.29355898893792204</v>
      </c>
      <c r="N111" s="50">
        <f t="shared" si="37"/>
        <v>-0.2974785771923682</v>
      </c>
      <c r="O111" s="50">
        <f t="shared" si="37"/>
        <v>-0.30364745407525456</v>
      </c>
      <c r="P111" s="50">
        <f t="shared" si="37"/>
        <v>-0.30341160303074816</v>
      </c>
      <c r="Q111" s="78">
        <f t="shared" si="37"/>
        <v>-0.30341160303074816</v>
      </c>
      <c r="R111" s="50">
        <f t="shared" si="37"/>
        <v>-0.30341160303074816</v>
      </c>
      <c r="S111" s="50">
        <f t="shared" si="37"/>
        <v>-0.30345765229766442</v>
      </c>
      <c r="T111" s="50">
        <f t="shared" si="37"/>
        <v>-0.30345765229766442</v>
      </c>
      <c r="U111" s="50">
        <f t="shared" si="37"/>
        <v>-0.30345765229766442</v>
      </c>
      <c r="V111" s="50">
        <f t="shared" si="37"/>
        <v>-0.30345765229766442</v>
      </c>
      <c r="W111" s="78">
        <f t="shared" si="37"/>
        <v>-0.30344747344678447</v>
      </c>
      <c r="X111" s="50">
        <f t="shared" si="37"/>
        <v>-0.29575244825098512</v>
      </c>
      <c r="Y111" s="50"/>
    </row>
    <row r="112" spans="1:25">
      <c r="A112" s="50">
        <f t="shared" si="5"/>
        <v>2013</v>
      </c>
      <c r="B112" s="50">
        <f t="shared" ref="B112:X112" si="38">-((B63-1)*(B63-2))^-1</f>
        <v>-0.24729510461912932</v>
      </c>
      <c r="C112" s="50">
        <f t="shared" si="38"/>
        <v>-0.25004186891388708</v>
      </c>
      <c r="D112" s="50">
        <f t="shared" si="38"/>
        <v>-0.23240866543132283</v>
      </c>
      <c r="E112" s="50">
        <f t="shared" si="38"/>
        <v>-0.23490145080645553</v>
      </c>
      <c r="F112" s="50">
        <f t="shared" si="38"/>
        <v>-0.24068938509498047</v>
      </c>
      <c r="G112" s="50">
        <f t="shared" si="38"/>
        <v>-0.24770838824182967</v>
      </c>
      <c r="H112" s="50">
        <f t="shared" si="38"/>
        <v>-0.25433906371174919</v>
      </c>
      <c r="I112" s="50">
        <f t="shared" si="38"/>
        <v>-0.2723311656403935</v>
      </c>
      <c r="J112" s="50">
        <f t="shared" si="38"/>
        <v>-0.29228801264553217</v>
      </c>
      <c r="K112" s="50">
        <f t="shared" si="38"/>
        <v>-0.29859420647960905</v>
      </c>
      <c r="L112" s="50">
        <f t="shared" si="38"/>
        <v>-0.29583233125743541</v>
      </c>
      <c r="M112" s="50">
        <f t="shared" si="38"/>
        <v>-0.29138154625535051</v>
      </c>
      <c r="N112" s="50">
        <f t="shared" si="38"/>
        <v>-0.29321674958563876</v>
      </c>
      <c r="O112" s="50">
        <f t="shared" si="38"/>
        <v>-0.29929074562364283</v>
      </c>
      <c r="P112" s="50">
        <f t="shared" si="38"/>
        <v>-0.30080377245110873</v>
      </c>
      <c r="Q112" s="78">
        <f t="shared" si="38"/>
        <v>-0.30080377245110873</v>
      </c>
      <c r="R112" s="50">
        <f t="shared" si="38"/>
        <v>-0.30080377245110873</v>
      </c>
      <c r="S112" s="50">
        <f t="shared" si="38"/>
        <v>-0.3007636480147054</v>
      </c>
      <c r="T112" s="50">
        <f t="shared" si="38"/>
        <v>-0.3007636480147054</v>
      </c>
      <c r="U112" s="50">
        <f t="shared" si="38"/>
        <v>-0.3007636480147054</v>
      </c>
      <c r="V112" s="50">
        <f t="shared" si="38"/>
        <v>-0.3007636480147054</v>
      </c>
      <c r="W112" s="78">
        <f t="shared" si="38"/>
        <v>-0.30073475126057997</v>
      </c>
      <c r="X112" s="50">
        <f t="shared" si="38"/>
        <v>-0.29337131595504096</v>
      </c>
      <c r="Y112" s="50"/>
    </row>
    <row r="113" spans="1:31">
      <c r="A113" s="50">
        <f t="shared" si="5"/>
        <v>2014</v>
      </c>
      <c r="B113" s="50">
        <f t="shared" ref="B113:X113" si="39">-((B64-1)*(B64-2))^-1</f>
        <v>-0.25190256822410251</v>
      </c>
      <c r="C113" s="50">
        <f t="shared" si="39"/>
        <v>-0.25766675581827408</v>
      </c>
      <c r="D113" s="50">
        <f t="shared" si="39"/>
        <v>-0.24222059402718787</v>
      </c>
      <c r="E113" s="50">
        <f t="shared" si="39"/>
        <v>-0.24435530657964183</v>
      </c>
      <c r="F113" s="50">
        <f t="shared" si="39"/>
        <v>-0.24786042641216899</v>
      </c>
      <c r="G113" s="50">
        <f t="shared" si="39"/>
        <v>-0.25438234344426536</v>
      </c>
      <c r="H113" s="50">
        <f t="shared" si="39"/>
        <v>-0.25970484346646999</v>
      </c>
      <c r="I113" s="50">
        <f t="shared" si="39"/>
        <v>-0.27606875517909063</v>
      </c>
      <c r="J113" s="50">
        <f t="shared" si="39"/>
        <v>-0.29369184044933783</v>
      </c>
      <c r="K113" s="50">
        <f t="shared" si="39"/>
        <v>-0.30034131378455403</v>
      </c>
      <c r="L113" s="50">
        <f t="shared" si="39"/>
        <v>-0.29800809068402667</v>
      </c>
      <c r="M113" s="50">
        <f t="shared" si="39"/>
        <v>-0.29349091160423108</v>
      </c>
      <c r="N113" s="50">
        <f t="shared" si="39"/>
        <v>-0.29439317109593621</v>
      </c>
      <c r="O113" s="50">
        <f t="shared" si="39"/>
        <v>-0.29984201554898976</v>
      </c>
      <c r="P113" s="50">
        <f t="shared" si="39"/>
        <v>-0.30198597761506951</v>
      </c>
      <c r="Q113" s="78">
        <f t="shared" si="39"/>
        <v>-0.30198597761506951</v>
      </c>
      <c r="R113" s="50">
        <f t="shared" si="39"/>
        <v>-0.30198597761506951</v>
      </c>
      <c r="S113" s="50">
        <f t="shared" si="39"/>
        <v>-0.30173445737188953</v>
      </c>
      <c r="T113" s="50">
        <f t="shared" si="39"/>
        <v>-0.30173445737188953</v>
      </c>
      <c r="U113" s="50">
        <f t="shared" si="39"/>
        <v>-0.30173445737188953</v>
      </c>
      <c r="V113" s="50">
        <f t="shared" si="39"/>
        <v>-0.30173445737188953</v>
      </c>
      <c r="W113" s="78">
        <f t="shared" si="39"/>
        <v>-0.30168851017037257</v>
      </c>
      <c r="X113" s="50">
        <f t="shared" si="39"/>
        <v>-0.2902962793486612</v>
      </c>
      <c r="Y113" s="50"/>
    </row>
    <row r="114" spans="1:31">
      <c r="A114" s="50">
        <f t="shared" si="5"/>
        <v>2015</v>
      </c>
      <c r="B114" s="50">
        <f t="shared" ref="B114:X114" si="40">-((B65-1)*(B65-2))^-1</f>
        <v>-0.25941217745292133</v>
      </c>
      <c r="C114" s="50">
        <f t="shared" si="40"/>
        <v>-0.26496211474190623</v>
      </c>
      <c r="D114" s="50">
        <f t="shared" si="40"/>
        <v>-0.2221609074829401</v>
      </c>
      <c r="E114" s="50">
        <f t="shared" si="40"/>
        <v>-0.22457634061406007</v>
      </c>
      <c r="F114" s="50">
        <f t="shared" si="40"/>
        <v>-0.22967550490763566</v>
      </c>
      <c r="G114" s="50">
        <f t="shared" si="40"/>
        <v>-0.23534582078253277</v>
      </c>
      <c r="H114" s="50">
        <f t="shared" si="40"/>
        <v>-0.24068133976381798</v>
      </c>
      <c r="I114" s="50">
        <f t="shared" si="40"/>
        <v>-0.26025034860062896</v>
      </c>
      <c r="J114" s="50">
        <f t="shared" si="40"/>
        <v>-0.27638934936217657</v>
      </c>
      <c r="K114" s="50">
        <f t="shared" si="40"/>
        <v>-0.28506334177796527</v>
      </c>
      <c r="L114" s="50">
        <f t="shared" si="40"/>
        <v>-0.28359425966509744</v>
      </c>
      <c r="M114" s="50">
        <f t="shared" si="40"/>
        <v>-0.27875070644739097</v>
      </c>
      <c r="N114" s="50">
        <f t="shared" si="40"/>
        <v>-0.27971200397788626</v>
      </c>
      <c r="O114" s="50">
        <f t="shared" si="40"/>
        <v>-0.28536458677618864</v>
      </c>
      <c r="P114" s="50">
        <f t="shared" si="40"/>
        <v>-0.2892142187493551</v>
      </c>
      <c r="Q114" s="78">
        <f t="shared" si="40"/>
        <v>-0.2892142187493551</v>
      </c>
      <c r="R114" s="50">
        <f t="shared" si="40"/>
        <v>-0.2892142187493551</v>
      </c>
      <c r="S114" s="50">
        <f t="shared" si="40"/>
        <v>-0.28944489951171187</v>
      </c>
      <c r="T114" s="50">
        <f t="shared" si="40"/>
        <v>-0.28944489951171187</v>
      </c>
      <c r="U114" s="50">
        <f t="shared" si="40"/>
        <v>-0.28944489951171187</v>
      </c>
      <c r="V114" s="50">
        <f t="shared" si="40"/>
        <v>-0.28944489951171187</v>
      </c>
      <c r="W114" s="78">
        <f t="shared" si="40"/>
        <v>-0.28938693648636776</v>
      </c>
      <c r="X114" s="50">
        <f t="shared" si="40"/>
        <v>-0.27686732518041229</v>
      </c>
      <c r="Y114" s="50"/>
    </row>
    <row r="115" spans="1:31">
      <c r="A115" s="50">
        <f t="shared" si="5"/>
        <v>2016</v>
      </c>
      <c r="B115" s="50">
        <f t="shared" ref="B115:X115" si="41">-((B66-1)*(B66-2))^-1</f>
        <v>-0.25325967355805407</v>
      </c>
      <c r="C115" s="50">
        <f t="shared" si="41"/>
        <v>-0.25993366226319675</v>
      </c>
      <c r="D115" s="50">
        <f t="shared" si="41"/>
        <v>-0.22423112215059016</v>
      </c>
      <c r="E115" s="50">
        <f t="shared" si="41"/>
        <v>-0.22630937435627138</v>
      </c>
      <c r="F115" s="50">
        <f t="shared" si="41"/>
        <v>-0.23043799208436061</v>
      </c>
      <c r="G115" s="50">
        <f t="shared" si="41"/>
        <v>-0.23587740811728269</v>
      </c>
      <c r="H115" s="50">
        <f t="shared" si="41"/>
        <v>-0.24128820004008958</v>
      </c>
      <c r="I115" s="50">
        <f t="shared" si="41"/>
        <v>-0.26131788624123947</v>
      </c>
      <c r="J115" s="50">
        <f t="shared" si="41"/>
        <v>-0.27641765444269106</v>
      </c>
      <c r="K115" s="50">
        <f t="shared" si="41"/>
        <v>-0.28425261804954294</v>
      </c>
      <c r="L115" s="50">
        <f t="shared" si="41"/>
        <v>-0.28259611257194395</v>
      </c>
      <c r="M115" s="50">
        <f t="shared" si="41"/>
        <v>-0.27777166103829459</v>
      </c>
      <c r="N115" s="50">
        <f t="shared" si="41"/>
        <v>-0.27851660070434892</v>
      </c>
      <c r="O115" s="50">
        <f t="shared" si="41"/>
        <v>-0.28378293929743614</v>
      </c>
      <c r="P115" s="50">
        <f t="shared" si="41"/>
        <v>-0.28732090674563382</v>
      </c>
      <c r="Q115" s="78">
        <f t="shared" si="41"/>
        <v>-0.28732090674563382</v>
      </c>
      <c r="R115" s="50">
        <f t="shared" si="41"/>
        <v>-0.28732090674563382</v>
      </c>
      <c r="S115" s="50">
        <f t="shared" si="41"/>
        <v>-0.28812842706740555</v>
      </c>
      <c r="T115" s="50">
        <f t="shared" si="41"/>
        <v>-0.28812842706740555</v>
      </c>
      <c r="U115" s="50">
        <f t="shared" si="41"/>
        <v>-0.28812842706740555</v>
      </c>
      <c r="V115" s="50">
        <f t="shared" si="41"/>
        <v>-0.28812842706740555</v>
      </c>
      <c r="W115" s="78">
        <f t="shared" si="41"/>
        <v>-0.28802310093506123</v>
      </c>
      <c r="X115" s="50">
        <f t="shared" si="41"/>
        <v>-0.24048746840115526</v>
      </c>
      <c r="Y115" s="50"/>
    </row>
    <row r="116" spans="1:31">
      <c r="A116" s="50">
        <f t="shared" si="5"/>
        <v>2017</v>
      </c>
      <c r="B116" s="50">
        <f t="shared" ref="B116:X116" si="42">-((B67-1)*(B67-2))^-1</f>
        <v>-0.24900104740313958</v>
      </c>
      <c r="C116" s="50">
        <f t="shared" si="42"/>
        <v>-0.2557273468830002</v>
      </c>
      <c r="D116" s="50">
        <f t="shared" si="42"/>
        <v>-0.22656382954052209</v>
      </c>
      <c r="E116" s="50">
        <f t="shared" si="42"/>
        <v>-0.22851677850256116</v>
      </c>
      <c r="F116" s="50">
        <f t="shared" si="42"/>
        <v>-0.23155250901655897</v>
      </c>
      <c r="G116" s="50">
        <f t="shared" si="42"/>
        <v>-0.23669048901220632</v>
      </c>
      <c r="H116" s="50">
        <f t="shared" si="42"/>
        <v>-0.24213765236563187</v>
      </c>
      <c r="I116" s="50">
        <f t="shared" si="42"/>
        <v>-0.26409374399368796</v>
      </c>
      <c r="J116" s="50">
        <f t="shared" si="42"/>
        <v>-0.27885083543155148</v>
      </c>
      <c r="K116" s="50">
        <f t="shared" si="42"/>
        <v>-0.28760636367589332</v>
      </c>
      <c r="L116" s="50">
        <f t="shared" si="42"/>
        <v>-0.28632017305514024</v>
      </c>
      <c r="M116" s="50">
        <f t="shared" si="42"/>
        <v>-0.2809154906962994</v>
      </c>
      <c r="N116" s="50">
        <f t="shared" si="42"/>
        <v>-0.2813061777939333</v>
      </c>
      <c r="O116" s="50">
        <f t="shared" si="42"/>
        <v>-0.28541106778156189</v>
      </c>
      <c r="P116" s="50">
        <f t="shared" si="42"/>
        <v>-0.28811281889980228</v>
      </c>
      <c r="Q116" s="78">
        <f t="shared" si="42"/>
        <v>-0.28811281889980228</v>
      </c>
      <c r="R116" s="50">
        <f t="shared" si="42"/>
        <v>-0.28814907619247648</v>
      </c>
      <c r="S116" s="50">
        <f t="shared" si="42"/>
        <v>-0.28876724851278196</v>
      </c>
      <c r="T116" s="50">
        <f t="shared" si="42"/>
        <v>-0.28876724851278196</v>
      </c>
      <c r="U116" s="50">
        <f t="shared" si="42"/>
        <v>-0.28876724851278196</v>
      </c>
      <c r="V116" s="50">
        <f t="shared" si="42"/>
        <v>-0.28876724851278196</v>
      </c>
      <c r="W116" s="78">
        <f t="shared" si="42"/>
        <v>-0.2886685585836441</v>
      </c>
      <c r="X116" s="50">
        <f t="shared" si="42"/>
        <v>-0.21926472315021808</v>
      </c>
      <c r="Y116" s="50"/>
    </row>
    <row r="117" spans="1:31">
      <c r="A117" s="50">
        <f t="shared" si="5"/>
        <v>2018</v>
      </c>
      <c r="B117" s="50">
        <f t="shared" ref="B117:X117" si="43">-((B68-1)*(B68-2))^-1</f>
        <v>-0.25115939422008104</v>
      </c>
      <c r="C117" s="50">
        <f t="shared" si="43"/>
        <v>-0.25704938448037451</v>
      </c>
      <c r="D117" s="50">
        <f t="shared" si="43"/>
        <v>-0.2296016134161773</v>
      </c>
      <c r="E117" s="50">
        <f t="shared" si="43"/>
        <v>-0.23130712578846646</v>
      </c>
      <c r="F117" s="50">
        <f t="shared" si="43"/>
        <v>-0.23367100547438552</v>
      </c>
      <c r="G117" s="50">
        <f t="shared" si="43"/>
        <v>-0.23862090740162034</v>
      </c>
      <c r="H117" s="50">
        <f t="shared" si="43"/>
        <v>-0.2441381204257809</v>
      </c>
      <c r="I117" s="50">
        <f t="shared" si="43"/>
        <v>-0.26679253062965358</v>
      </c>
      <c r="J117" s="50">
        <f t="shared" si="43"/>
        <v>-0.28095900611155905</v>
      </c>
      <c r="K117" s="50">
        <f t="shared" si="43"/>
        <v>-0.2905760468126643</v>
      </c>
      <c r="L117" s="50">
        <f t="shared" si="43"/>
        <v>-0.28923219122183658</v>
      </c>
      <c r="M117" s="50">
        <f t="shared" si="43"/>
        <v>-0.28376657167636238</v>
      </c>
      <c r="N117" s="50">
        <f t="shared" si="43"/>
        <v>-0.28387066038506931</v>
      </c>
      <c r="O117" s="50">
        <f t="shared" si="43"/>
        <v>-0.2879923629442015</v>
      </c>
      <c r="P117" s="50">
        <f t="shared" si="43"/>
        <v>-0.29052543895282867</v>
      </c>
      <c r="Q117" s="78">
        <f t="shared" si="43"/>
        <v>-0.29052543895282867</v>
      </c>
      <c r="R117" s="50">
        <f t="shared" si="43"/>
        <v>-0.29049370014622594</v>
      </c>
      <c r="S117" s="50">
        <f t="shared" si="43"/>
        <v>-0.29107326141273898</v>
      </c>
      <c r="T117" s="50">
        <f t="shared" si="43"/>
        <v>-0.29107326141273898</v>
      </c>
      <c r="U117" s="50">
        <f t="shared" si="43"/>
        <v>-0.29095682422493263</v>
      </c>
      <c r="V117" s="50">
        <f t="shared" si="43"/>
        <v>-0.29095682422493263</v>
      </c>
      <c r="W117" s="78">
        <f t="shared" si="43"/>
        <v>-0.2908141007624761</v>
      </c>
      <c r="X117" s="50">
        <f t="shared" si="43"/>
        <v>-0.20134268725830309</v>
      </c>
      <c r="Y117" s="50"/>
    </row>
    <row r="118" spans="1:31">
      <c r="A118" s="50">
        <f t="shared" si="5"/>
        <v>2019</v>
      </c>
      <c r="B118" s="50">
        <f t="shared" ref="B118:X118" si="44">-((B69-1)*(B69-2))^-1</f>
        <v>-0.2431786149668245</v>
      </c>
      <c r="C118" s="50">
        <f t="shared" si="44"/>
        <v>-0.24923923488894234</v>
      </c>
      <c r="D118" s="50">
        <f t="shared" si="44"/>
        <v>-0.22702750225472787</v>
      </c>
      <c r="E118" s="50">
        <f t="shared" si="44"/>
        <v>-0.22872788287252352</v>
      </c>
      <c r="F118" s="50">
        <f t="shared" si="44"/>
        <v>-0.23114057368869545</v>
      </c>
      <c r="G118" s="50">
        <f t="shared" si="44"/>
        <v>-0.23582640492760537</v>
      </c>
      <c r="H118" s="50">
        <f t="shared" si="44"/>
        <v>-0.24113104258306703</v>
      </c>
      <c r="I118" s="50">
        <f t="shared" si="44"/>
        <v>-0.26411837305129404</v>
      </c>
      <c r="J118" s="50">
        <f t="shared" si="44"/>
        <v>-0.27779028148125556</v>
      </c>
      <c r="K118" s="50">
        <f t="shared" si="44"/>
        <v>-0.28833798414620398</v>
      </c>
      <c r="L118" s="50">
        <f t="shared" si="44"/>
        <v>-0.28713047654370222</v>
      </c>
      <c r="M118" s="50">
        <f t="shared" si="44"/>
        <v>-0.28155759863648561</v>
      </c>
      <c r="N118" s="50">
        <f t="shared" si="44"/>
        <v>-0.28219108277299904</v>
      </c>
      <c r="O118" s="50">
        <f t="shared" si="44"/>
        <v>-0.28589171073015912</v>
      </c>
      <c r="P118" s="50">
        <f t="shared" si="44"/>
        <v>-0.28785659431564259</v>
      </c>
      <c r="Q118" s="78">
        <f t="shared" si="44"/>
        <v>-0.28785659431564259</v>
      </c>
      <c r="R118" s="50">
        <f t="shared" si="44"/>
        <v>-0.28799737175142476</v>
      </c>
      <c r="S118" s="50">
        <f t="shared" si="44"/>
        <v>-0.28860313548783117</v>
      </c>
      <c r="T118" s="50">
        <f t="shared" si="44"/>
        <v>-0.28860313548783117</v>
      </c>
      <c r="U118" s="50">
        <f t="shared" si="44"/>
        <v>-0.28849545420193801</v>
      </c>
      <c r="V118" s="50">
        <f t="shared" si="44"/>
        <v>-0.28849545420193801</v>
      </c>
      <c r="W118" s="78">
        <f t="shared" si="44"/>
        <v>-0.28834496880074789</v>
      </c>
      <c r="X118" s="50">
        <f t="shared" si="44"/>
        <v>-0.19638843765408287</v>
      </c>
      <c r="Y118" s="50"/>
    </row>
    <row r="119" spans="1:31">
      <c r="A119" s="50">
        <f t="shared" si="5"/>
        <v>2020</v>
      </c>
      <c r="B119" s="50">
        <f t="shared" ref="B119:X119" si="45">-((B70-1)*(B70-2))^-1</f>
        <v>-0.23273727518509399</v>
      </c>
      <c r="C119" s="50">
        <f t="shared" si="45"/>
        <v>-0.24061200640429425</v>
      </c>
      <c r="D119" s="50">
        <f t="shared" si="45"/>
        <v>-0.22236456643455518</v>
      </c>
      <c r="E119" s="50">
        <f t="shared" si="45"/>
        <v>-0.22405047257721553</v>
      </c>
      <c r="F119" s="50">
        <f t="shared" si="45"/>
        <v>-0.22642335716368703</v>
      </c>
      <c r="G119" s="50">
        <f t="shared" si="45"/>
        <v>-0.23089762257304006</v>
      </c>
      <c r="H119" s="50">
        <f t="shared" si="45"/>
        <v>-0.23598958972149273</v>
      </c>
      <c r="I119" s="50">
        <f t="shared" si="45"/>
        <v>-0.25896489135367118</v>
      </c>
      <c r="J119" s="50">
        <f t="shared" si="45"/>
        <v>-0.27195445957329262</v>
      </c>
      <c r="K119" s="50">
        <f t="shared" si="45"/>
        <v>-0.28464151597456755</v>
      </c>
      <c r="L119" s="50">
        <f t="shared" si="45"/>
        <v>-0.28360301352113076</v>
      </c>
      <c r="M119" s="50">
        <f t="shared" si="45"/>
        <v>-0.27760529566547371</v>
      </c>
      <c r="N119" s="50">
        <f t="shared" si="45"/>
        <v>-0.27806727225682926</v>
      </c>
      <c r="O119" s="50">
        <f t="shared" si="45"/>
        <v>-0.28174879427321392</v>
      </c>
      <c r="P119" s="50">
        <f t="shared" si="45"/>
        <v>-0.28407658994727386</v>
      </c>
      <c r="Q119" s="78">
        <f t="shared" si="45"/>
        <v>-0.28407658994727386</v>
      </c>
      <c r="R119" s="50">
        <f t="shared" si="45"/>
        <v>-0.28415432311633404</v>
      </c>
      <c r="S119" s="50">
        <f t="shared" si="45"/>
        <v>-0.28478702762398794</v>
      </c>
      <c r="T119" s="50">
        <f t="shared" si="45"/>
        <v>-0.28478702762398794</v>
      </c>
      <c r="U119" s="50">
        <f t="shared" si="45"/>
        <v>-0.28468815681436771</v>
      </c>
      <c r="V119" s="50">
        <f t="shared" si="45"/>
        <v>-0.28468815681436771</v>
      </c>
      <c r="W119" s="78">
        <f t="shared" si="45"/>
        <v>-0.28453410377772587</v>
      </c>
      <c r="X119" s="50">
        <f t="shared" si="45"/>
        <v>-0.18493521175086089</v>
      </c>
      <c r="Y119" s="50"/>
    </row>
    <row r="120" spans="1:31">
      <c r="A120" s="50">
        <f t="shared" si="5"/>
        <v>2021</v>
      </c>
      <c r="B120" s="50">
        <f t="shared" ref="B120:X120" si="46">-((B71-1)*(B71-2))^-1</f>
        <v>-0.23294746338708588</v>
      </c>
      <c r="C120" s="50">
        <f t="shared" si="46"/>
        <v>-0.24095597991449971</v>
      </c>
      <c r="D120" s="50">
        <f t="shared" si="46"/>
        <v>-0.22375247676540214</v>
      </c>
      <c r="E120" s="50">
        <f t="shared" si="46"/>
        <v>-0.2256204921080309</v>
      </c>
      <c r="F120" s="50">
        <f t="shared" si="46"/>
        <v>-0.22747598098526572</v>
      </c>
      <c r="G120" s="50">
        <f t="shared" si="46"/>
        <v>-0.23176360409477367</v>
      </c>
      <c r="H120" s="50">
        <f t="shared" si="46"/>
        <v>-0.2363986825455269</v>
      </c>
      <c r="I120" s="50">
        <f t="shared" si="46"/>
        <v>-0.2596226715166276</v>
      </c>
      <c r="J120" s="50">
        <f t="shared" si="46"/>
        <v>-0.27216275585779004</v>
      </c>
      <c r="K120" s="50">
        <f t="shared" si="46"/>
        <v>-0.28538957696752104</v>
      </c>
      <c r="L120" s="50">
        <f t="shared" si="46"/>
        <v>-0.28398633419670516</v>
      </c>
      <c r="M120" s="50">
        <f t="shared" si="46"/>
        <v>-0.27725865131923183</v>
      </c>
      <c r="N120" s="50">
        <f t="shared" si="46"/>
        <v>-0.27762602784597251</v>
      </c>
      <c r="O120" s="50">
        <f t="shared" si="46"/>
        <v>-0.2804717055084241</v>
      </c>
      <c r="P120" s="50">
        <f t="shared" si="46"/>
        <v>-0.28244179986759638</v>
      </c>
      <c r="Q120" s="78">
        <f t="shared" si="46"/>
        <v>-0.28244179986759638</v>
      </c>
      <c r="R120" s="50">
        <f t="shared" si="46"/>
        <v>-0.28236890000076864</v>
      </c>
      <c r="S120" s="50">
        <f t="shared" si="46"/>
        <v>-0.28317723583569065</v>
      </c>
      <c r="T120" s="50">
        <f t="shared" si="46"/>
        <v>-0.28323113340433714</v>
      </c>
      <c r="U120" s="50">
        <f t="shared" si="46"/>
        <v>-0.28313813568733687</v>
      </c>
      <c r="V120" s="50">
        <f t="shared" si="46"/>
        <v>-0.28313813568733687</v>
      </c>
      <c r="W120" s="78">
        <f t="shared" si="46"/>
        <v>-0.28296840611308444</v>
      </c>
      <c r="X120" s="50">
        <f t="shared" si="46"/>
        <v>-0.17336478161160437</v>
      </c>
      <c r="Y120" s="50"/>
    </row>
    <row r="121" spans="1:31">
      <c r="A121" s="50">
        <f t="shared" si="5"/>
        <v>2022</v>
      </c>
      <c r="B121" s="50">
        <f t="shared" ref="B121:X121" si="47">-((B72-1)*(B72-2))^-1</f>
        <v>-0.22996135366836271</v>
      </c>
      <c r="C121" s="50">
        <f t="shared" si="47"/>
        <v>-0.23858954028915963</v>
      </c>
      <c r="D121" s="50">
        <f t="shared" si="47"/>
        <v>-0.22004561562243746</v>
      </c>
      <c r="E121" s="50">
        <f t="shared" si="47"/>
        <v>-0.22190591178472957</v>
      </c>
      <c r="F121" s="50">
        <f t="shared" si="47"/>
        <v>-0.22435248249229189</v>
      </c>
      <c r="G121" s="50">
        <f t="shared" si="47"/>
        <v>-0.2285359801341916</v>
      </c>
      <c r="H121" s="50">
        <f t="shared" si="47"/>
        <v>-0.23308682378798473</v>
      </c>
      <c r="I121" s="50">
        <f t="shared" si="47"/>
        <v>-0.25672939264674893</v>
      </c>
      <c r="J121" s="50">
        <f t="shared" si="47"/>
        <v>-0.26902155345801415</v>
      </c>
      <c r="K121" s="50">
        <f t="shared" si="47"/>
        <v>-0.28341873879549867</v>
      </c>
      <c r="L121" s="50">
        <f t="shared" si="47"/>
        <v>-0.28213153360403359</v>
      </c>
      <c r="M121" s="50">
        <f t="shared" si="47"/>
        <v>-0.27494246138005946</v>
      </c>
      <c r="N121" s="50">
        <f t="shared" si="47"/>
        <v>-0.27500567433839124</v>
      </c>
      <c r="O121" s="50">
        <f t="shared" si="47"/>
        <v>-0.27788197909382695</v>
      </c>
      <c r="P121" s="50">
        <f t="shared" si="47"/>
        <v>-0.27950262055546449</v>
      </c>
      <c r="Q121" s="78">
        <f t="shared" si="47"/>
        <v>-0.27950728183223478</v>
      </c>
      <c r="R121" s="50">
        <f t="shared" si="47"/>
        <v>-0.27974792893718153</v>
      </c>
      <c r="S121" s="50">
        <f t="shared" si="47"/>
        <v>-0.28086045438378354</v>
      </c>
      <c r="T121" s="50">
        <f t="shared" si="47"/>
        <v>-0.28091174532313912</v>
      </c>
      <c r="U121" s="50">
        <f t="shared" si="47"/>
        <v>-0.280824063385122</v>
      </c>
      <c r="V121" s="50">
        <f t="shared" si="47"/>
        <v>-0.280824063385122</v>
      </c>
      <c r="W121" s="78">
        <f t="shared" si="47"/>
        <v>-0.28066543805003258</v>
      </c>
      <c r="X121" s="50">
        <f t="shared" si="47"/>
        <v>-0.16986874286640452</v>
      </c>
      <c r="Y121" s="50"/>
    </row>
    <row r="122" spans="1:31">
      <c r="A122" s="50">
        <f t="shared" si="5"/>
        <v>2023</v>
      </c>
      <c r="B122" s="50">
        <f t="shared" ref="B122:X122" si="48">-((B73-1)*(B73-2))^-1</f>
        <v>-0.22993526259734454</v>
      </c>
      <c r="C122" s="50">
        <f t="shared" si="48"/>
        <v>-0.23851494275304846</v>
      </c>
      <c r="D122" s="50">
        <f t="shared" si="48"/>
        <v>-0.22014000385635707</v>
      </c>
      <c r="E122" s="50">
        <f t="shared" si="48"/>
        <v>-0.22194831528367895</v>
      </c>
      <c r="F122" s="50">
        <f t="shared" si="48"/>
        <v>-0.22394205196387554</v>
      </c>
      <c r="G122" s="50">
        <f t="shared" si="48"/>
        <v>-0.22809997265427698</v>
      </c>
      <c r="H122" s="50">
        <f t="shared" si="48"/>
        <v>-0.2327601820244857</v>
      </c>
      <c r="I122" s="50">
        <f t="shared" si="48"/>
        <v>-0.25648095763117396</v>
      </c>
      <c r="J122" s="50">
        <f t="shared" si="48"/>
        <v>-0.26868997277015078</v>
      </c>
      <c r="K122" s="50">
        <f t="shared" si="48"/>
        <v>-0.28356460229109237</v>
      </c>
      <c r="L122" s="50">
        <f t="shared" si="48"/>
        <v>-0.28228527540470472</v>
      </c>
      <c r="M122" s="50">
        <f t="shared" si="48"/>
        <v>-0.27511876707177263</v>
      </c>
      <c r="N122" s="50">
        <f t="shared" si="48"/>
        <v>-0.27516552322959603</v>
      </c>
      <c r="O122" s="50">
        <f t="shared" si="48"/>
        <v>-0.27778573201660528</v>
      </c>
      <c r="P122" s="50">
        <f t="shared" si="48"/>
        <v>-0.27934889827657849</v>
      </c>
      <c r="Q122" s="78">
        <f t="shared" si="48"/>
        <v>-0.27935351227963623</v>
      </c>
      <c r="R122" s="50">
        <f t="shared" si="48"/>
        <v>-0.27946576345429303</v>
      </c>
      <c r="S122" s="50">
        <f t="shared" si="48"/>
        <v>-0.28068819158551417</v>
      </c>
      <c r="T122" s="50">
        <f t="shared" si="48"/>
        <v>-0.2807386461864409</v>
      </c>
      <c r="U122" s="50">
        <f t="shared" si="48"/>
        <v>-0.28065245376596282</v>
      </c>
      <c r="V122" s="50">
        <f t="shared" si="48"/>
        <v>-0.28065245376596282</v>
      </c>
      <c r="W122" s="78">
        <f t="shared" si="48"/>
        <v>-0.28049662301611067</v>
      </c>
      <c r="X122" s="50">
        <f t="shared" si="48"/>
        <v>-0.15495497040297507</v>
      </c>
      <c r="Y122" s="50"/>
    </row>
    <row r="123" spans="1:31">
      <c r="A123" s="50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78"/>
      <c r="R123" s="50"/>
      <c r="S123" s="50"/>
      <c r="T123" s="50"/>
      <c r="U123" s="50"/>
      <c r="V123" s="50"/>
      <c r="W123" s="78"/>
      <c r="X123" s="50"/>
      <c r="Y123" s="50"/>
    </row>
    <row r="124" spans="1:31">
      <c r="A124" s="50"/>
      <c r="B124" s="50" t="s">
        <v>1072</v>
      </c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78"/>
      <c r="R124" s="50"/>
      <c r="S124" s="50"/>
      <c r="T124" s="50"/>
      <c r="U124" s="50"/>
      <c r="V124" s="50"/>
      <c r="W124" s="78"/>
      <c r="X124" s="50"/>
      <c r="Y124" s="50"/>
    </row>
    <row r="125" spans="1:31">
      <c r="A125" s="50"/>
      <c r="B125" s="50" t="s">
        <v>20</v>
      </c>
      <c r="C125" s="50" t="s">
        <v>21</v>
      </c>
      <c r="D125" s="50" t="s">
        <v>22</v>
      </c>
      <c r="E125" s="50" t="s">
        <v>23</v>
      </c>
      <c r="F125" s="50" t="s">
        <v>24</v>
      </c>
      <c r="G125" s="50" t="s">
        <v>25</v>
      </c>
      <c r="H125" s="50" t="s">
        <v>26</v>
      </c>
      <c r="I125" s="50" t="s">
        <v>27</v>
      </c>
      <c r="J125" s="50" t="s">
        <v>28</v>
      </c>
      <c r="K125" s="50" t="s">
        <v>29</v>
      </c>
      <c r="L125" s="50" t="s">
        <v>30</v>
      </c>
      <c r="M125" s="50" t="s">
        <v>31</v>
      </c>
      <c r="N125" s="50" t="s">
        <v>32</v>
      </c>
      <c r="O125" s="50" t="s">
        <v>33</v>
      </c>
      <c r="P125" s="50" t="s">
        <v>34</v>
      </c>
      <c r="Q125" s="78" t="s">
        <v>35</v>
      </c>
      <c r="R125" s="50" t="s">
        <v>36</v>
      </c>
      <c r="S125" s="50" t="s">
        <v>37</v>
      </c>
      <c r="T125" s="50" t="s">
        <v>38</v>
      </c>
      <c r="U125" s="50" t="s">
        <v>39</v>
      </c>
      <c r="V125" s="50" t="s">
        <v>40</v>
      </c>
      <c r="W125" s="78" t="s">
        <v>41</v>
      </c>
      <c r="X125" s="50" t="s">
        <v>42</v>
      </c>
      <c r="Y125" s="50"/>
    </row>
    <row r="126" spans="1:31">
      <c r="A126" s="50"/>
      <c r="B126" s="50" t="s">
        <v>1257</v>
      </c>
      <c r="C126" s="50" t="s">
        <v>1258</v>
      </c>
      <c r="D126" s="50" t="s">
        <v>1259</v>
      </c>
      <c r="E126" s="50" t="s">
        <v>1260</v>
      </c>
      <c r="F126" s="50" t="s">
        <v>1261</v>
      </c>
      <c r="G126" s="50" t="s">
        <v>1262</v>
      </c>
      <c r="H126" s="50" t="s">
        <v>44</v>
      </c>
      <c r="I126" s="50" t="s">
        <v>1263</v>
      </c>
      <c r="J126" s="50" t="s">
        <v>1264</v>
      </c>
      <c r="K126" s="50" t="s">
        <v>45</v>
      </c>
      <c r="L126" s="50" t="s">
        <v>1265</v>
      </c>
      <c r="M126" s="50" t="s">
        <v>1266</v>
      </c>
      <c r="N126" s="50" t="s">
        <v>1267</v>
      </c>
      <c r="O126" s="50" t="s">
        <v>1268</v>
      </c>
      <c r="P126" s="50" t="s">
        <v>1269</v>
      </c>
      <c r="Q126" s="78" t="s">
        <v>1270</v>
      </c>
      <c r="R126" s="50" t="s">
        <v>1271</v>
      </c>
      <c r="S126" s="50" t="s">
        <v>46</v>
      </c>
      <c r="T126" s="50" t="s">
        <v>47</v>
      </c>
      <c r="U126" s="50" t="s">
        <v>48</v>
      </c>
      <c r="V126" s="50" t="s">
        <v>1272</v>
      </c>
      <c r="W126" s="78" t="s">
        <v>1273</v>
      </c>
      <c r="X126" s="50" t="s">
        <v>1274</v>
      </c>
      <c r="Y126" s="50"/>
    </row>
    <row r="127" spans="1:31">
      <c r="A127" s="50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78"/>
      <c r="R127" s="50"/>
      <c r="S127" s="50"/>
      <c r="T127" s="50"/>
      <c r="U127" s="50"/>
      <c r="V127" s="50"/>
      <c r="W127" s="78"/>
      <c r="X127" s="50"/>
      <c r="Y127" s="50"/>
      <c r="AE127" s="15"/>
    </row>
    <row r="128" spans="1:31" ht="18">
      <c r="A128" s="50">
        <v>1979</v>
      </c>
      <c r="B128" s="51">
        <f>-(1-2^B78)</f>
        <v>-6.4210088475530114E-2</v>
      </c>
      <c r="C128" s="51">
        <f t="shared" ref="C128:X128" si="49">-(1-2^C78)</f>
        <v>-6.4210088475530114E-2</v>
      </c>
      <c r="D128" s="51">
        <f t="shared" si="49"/>
        <v>-6.4210088475530114E-2</v>
      </c>
      <c r="E128" s="51">
        <f t="shared" si="49"/>
        <v>-6.7508406166489676E-2</v>
      </c>
      <c r="F128" s="51">
        <f t="shared" si="49"/>
        <v>-6.7508406166489676E-2</v>
      </c>
      <c r="G128" s="51">
        <f t="shared" si="49"/>
        <v>-6.7508406166489676E-2</v>
      </c>
      <c r="H128" s="51">
        <f t="shared" si="49"/>
        <v>-7.1268908138930609E-2</v>
      </c>
      <c r="I128" s="51">
        <f t="shared" si="49"/>
        <v>-7.4709756918587722E-2</v>
      </c>
      <c r="J128" s="51">
        <f t="shared" si="49"/>
        <v>-7.7707216424806935E-2</v>
      </c>
      <c r="K128" s="51">
        <f t="shared" si="49"/>
        <v>-7.7707216424806935E-2</v>
      </c>
      <c r="L128" s="51">
        <f t="shared" si="49"/>
        <v>-7.7707216424806935E-2</v>
      </c>
      <c r="M128" s="51">
        <f t="shared" si="49"/>
        <v>-7.7707216424806935E-2</v>
      </c>
      <c r="N128" s="51">
        <f t="shared" si="49"/>
        <v>-7.7707216424806935E-2</v>
      </c>
      <c r="O128" s="51">
        <f t="shared" si="49"/>
        <v>-7.7707216424806935E-2</v>
      </c>
      <c r="P128" s="51">
        <f t="shared" si="49"/>
        <v>-7.7707216424806935E-2</v>
      </c>
      <c r="Q128" s="51">
        <f t="shared" si="49"/>
        <v>-7.7707216424806935E-2</v>
      </c>
      <c r="R128" s="51">
        <f t="shared" si="49"/>
        <v>-7.7707216424806935E-2</v>
      </c>
      <c r="S128" s="51">
        <f t="shared" si="49"/>
        <v>-7.6941171098435568E-2</v>
      </c>
      <c r="T128" s="51">
        <f t="shared" si="49"/>
        <v>-7.6941171098435568E-2</v>
      </c>
      <c r="U128" s="51">
        <f t="shared" si="49"/>
        <v>-7.6941171098435568E-2</v>
      </c>
      <c r="V128" s="51">
        <f t="shared" si="49"/>
        <v>-7.6941171098435568E-2</v>
      </c>
      <c r="W128" s="51">
        <f t="shared" si="49"/>
        <v>-7.6941171098435568E-2</v>
      </c>
      <c r="X128" s="51">
        <f t="shared" si="49"/>
        <v>-7.3431884452828444E-2</v>
      </c>
      <c r="Y128" s="53">
        <f t="shared" ref="Y128:Y172" si="50">AVERAGE(B128:X128)</f>
        <v>-7.3853775510949848E-2</v>
      </c>
      <c r="AA128" s="5"/>
      <c r="AB128" s="5"/>
      <c r="AE128" s="31"/>
    </row>
    <row r="129" spans="1:31">
      <c r="A129" s="50">
        <f>A128+1</f>
        <v>1980</v>
      </c>
      <c r="B129" s="51">
        <f t="shared" ref="B129:X129" si="51">-(1-2^B79)</f>
        <v>-7.0198535465492484E-2</v>
      </c>
      <c r="C129" s="51">
        <f t="shared" si="51"/>
        <v>-7.0198535465492484E-2</v>
      </c>
      <c r="D129" s="51">
        <f t="shared" si="51"/>
        <v>-7.0198535465492484E-2</v>
      </c>
      <c r="E129" s="51">
        <f t="shared" si="51"/>
        <v>-7.0890396452599425E-2</v>
      </c>
      <c r="F129" s="51">
        <f t="shared" si="51"/>
        <v>-7.2319505358522163E-2</v>
      </c>
      <c r="G129" s="51">
        <f t="shared" si="51"/>
        <v>-7.2319505358522163E-2</v>
      </c>
      <c r="H129" s="51">
        <f t="shared" si="51"/>
        <v>-7.3945952501218937E-2</v>
      </c>
      <c r="I129" s="51">
        <f t="shared" si="51"/>
        <v>-7.7662844212863735E-2</v>
      </c>
      <c r="J129" s="51">
        <f t="shared" si="51"/>
        <v>-7.89255477631845E-2</v>
      </c>
      <c r="K129" s="51">
        <f t="shared" si="51"/>
        <v>-7.89255477631845E-2</v>
      </c>
      <c r="L129" s="51">
        <f t="shared" si="51"/>
        <v>-7.89255477631845E-2</v>
      </c>
      <c r="M129" s="51">
        <f t="shared" si="51"/>
        <v>-7.89255477631845E-2</v>
      </c>
      <c r="N129" s="51">
        <f t="shared" si="51"/>
        <v>-8.0136434109496557E-2</v>
      </c>
      <c r="O129" s="51">
        <f t="shared" si="51"/>
        <v>-8.0136434109496557E-2</v>
      </c>
      <c r="P129" s="51">
        <f t="shared" si="51"/>
        <v>-8.0136434109496557E-2</v>
      </c>
      <c r="Q129" s="51">
        <f t="shared" si="51"/>
        <v>-8.0136434109496557E-2</v>
      </c>
      <c r="R129" s="51">
        <f t="shared" si="51"/>
        <v>-8.0136434109496557E-2</v>
      </c>
      <c r="S129" s="51">
        <f t="shared" si="51"/>
        <v>-7.9640523475303593E-2</v>
      </c>
      <c r="T129" s="51">
        <f t="shared" si="51"/>
        <v>-7.9640523475303593E-2</v>
      </c>
      <c r="U129" s="51">
        <f t="shared" si="51"/>
        <v>-7.9640523475303593E-2</v>
      </c>
      <c r="V129" s="51">
        <f t="shared" si="51"/>
        <v>-7.9640523475303593E-2</v>
      </c>
      <c r="W129" s="51">
        <f t="shared" si="51"/>
        <v>-7.9640523475303593E-2</v>
      </c>
      <c r="X129" s="51">
        <f t="shared" si="51"/>
        <v>-7.7668400141486016E-2</v>
      </c>
      <c r="Y129" s="53">
        <f t="shared" si="50"/>
        <v>-7.6956051712975135E-2</v>
      </c>
      <c r="AA129" s="5"/>
      <c r="AB129" s="5"/>
      <c r="AE129" s="30"/>
    </row>
    <row r="130" spans="1:31">
      <c r="A130" s="50">
        <f t="shared" ref="A130:A172" si="52">A129+1</f>
        <v>1981</v>
      </c>
      <c r="B130" s="51">
        <f t="shared" ref="B130:X130" si="53">-(1-2^B80)</f>
        <v>-7.4298589514856017E-2</v>
      </c>
      <c r="C130" s="51">
        <f t="shared" si="53"/>
        <v>-7.4298589514856017E-2</v>
      </c>
      <c r="D130" s="51">
        <f t="shared" si="53"/>
        <v>-7.5087390264224063E-2</v>
      </c>
      <c r="E130" s="51">
        <f t="shared" si="53"/>
        <v>-7.8530433373993458E-2</v>
      </c>
      <c r="F130" s="51">
        <f t="shared" si="53"/>
        <v>-7.9857390161356179E-2</v>
      </c>
      <c r="G130" s="51">
        <f t="shared" si="53"/>
        <v>-7.9857390161356179E-2</v>
      </c>
      <c r="H130" s="51">
        <f t="shared" si="53"/>
        <v>-8.0609134927574488E-2</v>
      </c>
      <c r="I130" s="51">
        <f t="shared" si="53"/>
        <v>-8.323586790493076E-2</v>
      </c>
      <c r="J130" s="51">
        <f t="shared" si="53"/>
        <v>-8.4360399378582751E-2</v>
      </c>
      <c r="K130" s="51">
        <f t="shared" si="53"/>
        <v>-8.5346163327214009E-2</v>
      </c>
      <c r="L130" s="51">
        <f t="shared" si="53"/>
        <v>-8.562173245340432E-2</v>
      </c>
      <c r="M130" s="51">
        <f t="shared" si="53"/>
        <v>-8.2930405865832335E-2</v>
      </c>
      <c r="N130" s="51">
        <f t="shared" si="53"/>
        <v>-8.3423121602148709E-2</v>
      </c>
      <c r="O130" s="51">
        <f t="shared" si="53"/>
        <v>-8.2741653103110768E-2</v>
      </c>
      <c r="P130" s="51">
        <f t="shared" si="53"/>
        <v>-8.2741653103110768E-2</v>
      </c>
      <c r="Q130" s="51">
        <f t="shared" si="53"/>
        <v>-8.2741653103110768E-2</v>
      </c>
      <c r="R130" s="51">
        <f t="shared" si="53"/>
        <v>-8.2741653103110768E-2</v>
      </c>
      <c r="S130" s="51">
        <f t="shared" si="53"/>
        <v>-8.2683698552964424E-2</v>
      </c>
      <c r="T130" s="51">
        <f t="shared" si="53"/>
        <v>-8.2683698552964424E-2</v>
      </c>
      <c r="U130" s="51">
        <f t="shared" si="53"/>
        <v>-8.2683698552964424E-2</v>
      </c>
      <c r="V130" s="51">
        <f t="shared" si="53"/>
        <v>-8.2683698552964424E-2</v>
      </c>
      <c r="W130" s="51">
        <f t="shared" si="53"/>
        <v>-8.2683698552964424E-2</v>
      </c>
      <c r="X130" s="51">
        <f t="shared" si="53"/>
        <v>-0.10818493256833039</v>
      </c>
      <c r="Y130" s="53">
        <f t="shared" si="50"/>
        <v>-8.2609854182431497E-2</v>
      </c>
      <c r="AA130" s="5"/>
      <c r="AB130" s="5"/>
      <c r="AE130" s="30"/>
    </row>
    <row r="131" spans="1:31">
      <c r="A131" s="50">
        <f t="shared" si="52"/>
        <v>1982</v>
      </c>
      <c r="B131" s="51">
        <f t="shared" ref="B131:X131" si="54">-(1-2^B81)</f>
        <v>-8.843944388431213E-2</v>
      </c>
      <c r="C131" s="51">
        <f t="shared" si="54"/>
        <v>-8.8723552936974537E-2</v>
      </c>
      <c r="D131" s="51">
        <f t="shared" si="54"/>
        <v>-8.9271049487077869E-2</v>
      </c>
      <c r="E131" s="51">
        <f t="shared" si="54"/>
        <v>-9.0696616722432677E-2</v>
      </c>
      <c r="F131" s="51">
        <f t="shared" si="54"/>
        <v>-9.0528600683589033E-2</v>
      </c>
      <c r="G131" s="51">
        <f t="shared" si="54"/>
        <v>-9.0528600683589033E-2</v>
      </c>
      <c r="H131" s="51">
        <f t="shared" si="54"/>
        <v>-9.2523681636333954E-2</v>
      </c>
      <c r="I131" s="51">
        <f t="shared" si="54"/>
        <v>-9.3350026715574352E-2</v>
      </c>
      <c r="J131" s="51">
        <f t="shared" si="54"/>
        <v>-0.10219267051778946</v>
      </c>
      <c r="K131" s="51">
        <f t="shared" si="54"/>
        <v>-0.10025294111660277</v>
      </c>
      <c r="L131" s="51">
        <f t="shared" si="54"/>
        <v>-9.6091044538819892E-2</v>
      </c>
      <c r="M131" s="51">
        <f t="shared" si="54"/>
        <v>-9.3911613047450659E-2</v>
      </c>
      <c r="N131" s="51">
        <f t="shared" si="54"/>
        <v>-9.4176140736876635E-2</v>
      </c>
      <c r="O131" s="51">
        <f t="shared" si="54"/>
        <v>-9.3489170639485253E-2</v>
      </c>
      <c r="P131" s="51">
        <f t="shared" si="54"/>
        <v>-9.152565859046724E-2</v>
      </c>
      <c r="Q131" s="51">
        <f t="shared" si="54"/>
        <v>-9.152565859046724E-2</v>
      </c>
      <c r="R131" s="51">
        <f t="shared" si="54"/>
        <v>-9.152565859046724E-2</v>
      </c>
      <c r="S131" s="51">
        <f t="shared" si="54"/>
        <v>-9.1306726233105096E-2</v>
      </c>
      <c r="T131" s="51">
        <f t="shared" si="54"/>
        <v>-9.1306726233105096E-2</v>
      </c>
      <c r="U131" s="51">
        <f t="shared" si="54"/>
        <v>-9.1306726233105096E-2</v>
      </c>
      <c r="V131" s="51">
        <f t="shared" si="54"/>
        <v>-9.1306726233105096E-2</v>
      </c>
      <c r="W131" s="51">
        <f t="shared" si="54"/>
        <v>-9.1306726233105096E-2</v>
      </c>
      <c r="X131" s="51">
        <f t="shared" si="54"/>
        <v>-0.12438922526630347</v>
      </c>
      <c r="Y131" s="53">
        <f t="shared" si="50"/>
        <v>-9.389891241522344E-2</v>
      </c>
      <c r="AA131" s="5"/>
      <c r="AB131" s="5"/>
    </row>
    <row r="132" spans="1:31">
      <c r="A132" s="50">
        <f t="shared" si="52"/>
        <v>1983</v>
      </c>
      <c r="B132" s="51">
        <f t="shared" ref="B132:X132" si="55">-(1-2^B82)</f>
        <v>-0.10046973858887132</v>
      </c>
      <c r="C132" s="51">
        <f t="shared" si="55"/>
        <v>-0.10062321223526016</v>
      </c>
      <c r="D132" s="51">
        <f t="shared" si="55"/>
        <v>-0.10076846733915779</v>
      </c>
      <c r="E132" s="51">
        <f t="shared" si="55"/>
        <v>-0.10041245463794279</v>
      </c>
      <c r="F132" s="51">
        <f t="shared" si="55"/>
        <v>-9.998425205986694E-2</v>
      </c>
      <c r="G132" s="51">
        <f t="shared" si="55"/>
        <v>-9.998425205986694E-2</v>
      </c>
      <c r="H132" s="51">
        <f t="shared" si="55"/>
        <v>-0.1030413993637681</v>
      </c>
      <c r="I132" s="51">
        <f t="shared" si="55"/>
        <v>-0.1025580352372274</v>
      </c>
      <c r="J132" s="51">
        <f t="shared" si="55"/>
        <v>-0.11792759858332347</v>
      </c>
      <c r="K132" s="51">
        <f t="shared" si="55"/>
        <v>-0.11441359497626047</v>
      </c>
      <c r="L132" s="51">
        <f t="shared" si="55"/>
        <v>-0.11005696212010507</v>
      </c>
      <c r="M132" s="51">
        <f t="shared" si="55"/>
        <v>-0.10774415988365971</v>
      </c>
      <c r="N132" s="51">
        <f t="shared" si="55"/>
        <v>-0.1078993317952428</v>
      </c>
      <c r="O132" s="51">
        <f t="shared" si="55"/>
        <v>-0.10908048174000862</v>
      </c>
      <c r="P132" s="51">
        <f t="shared" si="55"/>
        <v>-0.10691724766275401</v>
      </c>
      <c r="Q132" s="51">
        <f t="shared" si="55"/>
        <v>-0.10691724766275401</v>
      </c>
      <c r="R132" s="51">
        <f t="shared" si="55"/>
        <v>-0.10691724766275401</v>
      </c>
      <c r="S132" s="51">
        <f t="shared" si="55"/>
        <v>-0.10644995463136797</v>
      </c>
      <c r="T132" s="51">
        <f t="shared" si="55"/>
        <v>-0.10644995463136797</v>
      </c>
      <c r="U132" s="51">
        <f t="shared" si="55"/>
        <v>-0.10644995463136797</v>
      </c>
      <c r="V132" s="51">
        <f t="shared" si="55"/>
        <v>-0.10644995463136797</v>
      </c>
      <c r="W132" s="51">
        <f t="shared" si="55"/>
        <v>-0.10644995463136797</v>
      </c>
      <c r="X132" s="51">
        <f t="shared" si="55"/>
        <v>-0.13918469879748641</v>
      </c>
      <c r="Y132" s="53">
        <f t="shared" si="50"/>
        <v>-0.10726739806796307</v>
      </c>
      <c r="AA132" s="5"/>
      <c r="AB132" s="5"/>
    </row>
    <row r="133" spans="1:31">
      <c r="A133" s="50">
        <f t="shared" si="52"/>
        <v>1984</v>
      </c>
      <c r="B133" s="51">
        <f t="shared" ref="B133:X133" si="56">-(1-2^B83)</f>
        <v>-0.11839088112830121</v>
      </c>
      <c r="C133" s="51">
        <f t="shared" si="56"/>
        <v>-0.11839961979737834</v>
      </c>
      <c r="D133" s="51">
        <f t="shared" si="56"/>
        <v>-0.11808326776333222</v>
      </c>
      <c r="E133" s="51">
        <f t="shared" si="56"/>
        <v>-0.11590929946371076</v>
      </c>
      <c r="F133" s="51">
        <f t="shared" si="56"/>
        <v>-0.11422038730101214</v>
      </c>
      <c r="G133" s="51">
        <f t="shared" si="56"/>
        <v>-0.11403388657146585</v>
      </c>
      <c r="H133" s="51">
        <f t="shared" si="56"/>
        <v>-0.11554463390054526</v>
      </c>
      <c r="I133" s="51">
        <f t="shared" si="56"/>
        <v>-0.11265914304166302</v>
      </c>
      <c r="J133" s="51">
        <f t="shared" si="56"/>
        <v>-0.12846091647398228</v>
      </c>
      <c r="K133" s="51">
        <f t="shared" si="56"/>
        <v>-0.12481902276668488</v>
      </c>
      <c r="L133" s="51">
        <f t="shared" si="56"/>
        <v>-0.12054108564558463</v>
      </c>
      <c r="M133" s="51">
        <f t="shared" si="56"/>
        <v>-0.11847998952987671</v>
      </c>
      <c r="N133" s="51">
        <f t="shared" si="56"/>
        <v>-0.11855634368426315</v>
      </c>
      <c r="O133" s="51">
        <f t="shared" si="56"/>
        <v>-0.1193239262889717</v>
      </c>
      <c r="P133" s="51">
        <f t="shared" si="56"/>
        <v>-0.11829285533422218</v>
      </c>
      <c r="Q133" s="51">
        <f t="shared" si="56"/>
        <v>-0.11829285533422218</v>
      </c>
      <c r="R133" s="51">
        <f t="shared" si="56"/>
        <v>-0.11829285533422218</v>
      </c>
      <c r="S133" s="51">
        <f t="shared" si="56"/>
        <v>-0.11776665337485515</v>
      </c>
      <c r="T133" s="51">
        <f t="shared" si="56"/>
        <v>-0.11776665337485515</v>
      </c>
      <c r="U133" s="51">
        <f t="shared" si="56"/>
        <v>-0.11776665337485515</v>
      </c>
      <c r="V133" s="51">
        <f t="shared" si="56"/>
        <v>-0.11776665337485515</v>
      </c>
      <c r="W133" s="51">
        <f t="shared" si="56"/>
        <v>-0.11776665337485515</v>
      </c>
      <c r="X133" s="51">
        <f t="shared" si="56"/>
        <v>-0.14311815015387197</v>
      </c>
      <c r="Y133" s="53">
        <f t="shared" si="50"/>
        <v>-0.11931532114728637</v>
      </c>
      <c r="AA133" s="5"/>
      <c r="AB133" s="5"/>
    </row>
    <row r="134" spans="1:31">
      <c r="A134" s="50">
        <f t="shared" si="52"/>
        <v>1985</v>
      </c>
      <c r="B134" s="51">
        <f t="shared" ref="B134:X134" si="57">-(1-2^B84)</f>
        <v>-0.12256426221626193</v>
      </c>
      <c r="C134" s="51">
        <f t="shared" si="57"/>
        <v>-0.12254573235664534</v>
      </c>
      <c r="D134" s="51">
        <f t="shared" si="57"/>
        <v>-0.12541166879576171</v>
      </c>
      <c r="E134" s="51">
        <f t="shared" si="57"/>
        <v>-0.12646502782565783</v>
      </c>
      <c r="F134" s="51">
        <f t="shared" si="57"/>
        <v>-0.12651856070412937</v>
      </c>
      <c r="G134" s="51">
        <f t="shared" si="57"/>
        <v>-0.12615228321883476</v>
      </c>
      <c r="H134" s="51">
        <f t="shared" si="57"/>
        <v>-0.12782155671349438</v>
      </c>
      <c r="I134" s="51">
        <f t="shared" si="57"/>
        <v>-0.1285905361584645</v>
      </c>
      <c r="J134" s="51">
        <f t="shared" si="57"/>
        <v>-0.14895896684113374</v>
      </c>
      <c r="K134" s="51">
        <f t="shared" si="57"/>
        <v>-0.14477077432528551</v>
      </c>
      <c r="L134" s="51">
        <f t="shared" si="57"/>
        <v>-0.14017516659526796</v>
      </c>
      <c r="M134" s="51">
        <f t="shared" si="57"/>
        <v>-0.13842991314989939</v>
      </c>
      <c r="N134" s="51">
        <f t="shared" si="57"/>
        <v>-0.13842267637376526</v>
      </c>
      <c r="O134" s="51">
        <f t="shared" si="57"/>
        <v>-0.1388102928521977</v>
      </c>
      <c r="P134" s="51">
        <f t="shared" si="57"/>
        <v>-0.13746698508754163</v>
      </c>
      <c r="Q134" s="51">
        <f t="shared" si="57"/>
        <v>-0.13746698508754163</v>
      </c>
      <c r="R134" s="51">
        <f t="shared" si="57"/>
        <v>-0.13746698508754163</v>
      </c>
      <c r="S134" s="51">
        <f t="shared" si="57"/>
        <v>-0.13680361283353948</v>
      </c>
      <c r="T134" s="51">
        <f t="shared" si="57"/>
        <v>-0.13680361283353948</v>
      </c>
      <c r="U134" s="51">
        <f t="shared" si="57"/>
        <v>-0.13680361283353948</v>
      </c>
      <c r="V134" s="51">
        <f t="shared" si="57"/>
        <v>-0.13680361283353948</v>
      </c>
      <c r="W134" s="51">
        <f t="shared" si="57"/>
        <v>-0.13680361283353948</v>
      </c>
      <c r="X134" s="51">
        <f t="shared" si="57"/>
        <v>-0.15731516002871915</v>
      </c>
      <c r="Y134" s="53">
        <f t="shared" si="50"/>
        <v>-0.13519006946025397</v>
      </c>
      <c r="AA134" s="5"/>
      <c r="AB134" s="5"/>
    </row>
    <row r="135" spans="1:31">
      <c r="A135" s="50">
        <f t="shared" si="52"/>
        <v>1986</v>
      </c>
      <c r="B135" s="51">
        <f t="shared" ref="B135:X135" si="58">-(1-2^B85)</f>
        <v>-0.13177214938517501</v>
      </c>
      <c r="C135" s="51">
        <f t="shared" si="58"/>
        <v>-0.13116638717613394</v>
      </c>
      <c r="D135" s="51">
        <f t="shared" si="58"/>
        <v>-0.13350266253717913</v>
      </c>
      <c r="E135" s="51">
        <f t="shared" si="58"/>
        <v>-0.13649065201133803</v>
      </c>
      <c r="F135" s="51">
        <f t="shared" si="58"/>
        <v>-0.13509227199161655</v>
      </c>
      <c r="G135" s="51">
        <f t="shared" si="58"/>
        <v>-0.13462587765758449</v>
      </c>
      <c r="H135" s="51">
        <f t="shared" si="58"/>
        <v>-0.14239438737126053</v>
      </c>
      <c r="I135" s="51">
        <f t="shared" si="58"/>
        <v>-0.14252032721583863</v>
      </c>
      <c r="J135" s="51">
        <f t="shared" si="58"/>
        <v>-0.16899403531734447</v>
      </c>
      <c r="K135" s="51">
        <f t="shared" si="58"/>
        <v>-0.16582904858879788</v>
      </c>
      <c r="L135" s="51">
        <f t="shared" si="58"/>
        <v>-0.1590393415592215</v>
      </c>
      <c r="M135" s="51">
        <f t="shared" si="58"/>
        <v>-0.15714682080540898</v>
      </c>
      <c r="N135" s="51">
        <f t="shared" si="58"/>
        <v>-0.15562140801158086</v>
      </c>
      <c r="O135" s="51">
        <f t="shared" si="58"/>
        <v>-0.15575712523110208</v>
      </c>
      <c r="P135" s="51">
        <f t="shared" si="58"/>
        <v>-0.15365455351480617</v>
      </c>
      <c r="Q135" s="51">
        <f t="shared" si="58"/>
        <v>-0.15365455351480617</v>
      </c>
      <c r="R135" s="51">
        <f t="shared" si="58"/>
        <v>-0.15365455351480617</v>
      </c>
      <c r="S135" s="51">
        <f t="shared" si="58"/>
        <v>-0.15036831375093396</v>
      </c>
      <c r="T135" s="51">
        <f t="shared" si="58"/>
        <v>-0.15036831375093396</v>
      </c>
      <c r="U135" s="51">
        <f t="shared" si="58"/>
        <v>-0.15036831375093396</v>
      </c>
      <c r="V135" s="51">
        <f t="shared" si="58"/>
        <v>-0.15036831375093396</v>
      </c>
      <c r="W135" s="51">
        <f t="shared" si="58"/>
        <v>-0.15036831375093396</v>
      </c>
      <c r="X135" s="51">
        <f t="shared" si="58"/>
        <v>-0.16709968287270871</v>
      </c>
      <c r="Y135" s="53">
        <f t="shared" si="50"/>
        <v>-0.14912423508832082</v>
      </c>
      <c r="AA135" s="5"/>
      <c r="AB135" s="5"/>
    </row>
    <row r="136" spans="1:31">
      <c r="A136" s="50">
        <f t="shared" si="52"/>
        <v>1987</v>
      </c>
      <c r="B136" s="51">
        <f t="shared" ref="B136:X136" si="59">-(1-2^B86)</f>
        <v>-0.13336150491728149</v>
      </c>
      <c r="C136" s="51">
        <f t="shared" si="59"/>
        <v>-0.13452712169427361</v>
      </c>
      <c r="D136" s="51">
        <f t="shared" si="59"/>
        <v>-0.13657465000651847</v>
      </c>
      <c r="E136" s="51">
        <f t="shared" si="59"/>
        <v>-0.14372710330627747</v>
      </c>
      <c r="F136" s="51">
        <f t="shared" si="59"/>
        <v>-0.14286717914056102</v>
      </c>
      <c r="G136" s="51">
        <f t="shared" si="59"/>
        <v>-0.14230355898671587</v>
      </c>
      <c r="H136" s="51">
        <f t="shared" si="59"/>
        <v>-0.14901978150512252</v>
      </c>
      <c r="I136" s="51">
        <f t="shared" si="59"/>
        <v>-0.15121856569891878</v>
      </c>
      <c r="J136" s="51">
        <f t="shared" si="59"/>
        <v>-0.18561111266849206</v>
      </c>
      <c r="K136" s="51">
        <f t="shared" si="59"/>
        <v>-0.18158649193259269</v>
      </c>
      <c r="L136" s="51">
        <f t="shared" si="59"/>
        <v>-0.17441313421364613</v>
      </c>
      <c r="M136" s="51">
        <f t="shared" si="59"/>
        <v>-0.17234422602731758</v>
      </c>
      <c r="N136" s="51">
        <f t="shared" si="59"/>
        <v>-0.17180299826334755</v>
      </c>
      <c r="O136" s="51">
        <f t="shared" si="59"/>
        <v>-0.17165810979153451</v>
      </c>
      <c r="P136" s="51">
        <f t="shared" si="59"/>
        <v>-0.16897783999025173</v>
      </c>
      <c r="Q136" s="51">
        <f t="shared" si="59"/>
        <v>-0.16897783999025173</v>
      </c>
      <c r="R136" s="51">
        <f t="shared" si="59"/>
        <v>-0.16897783999025173</v>
      </c>
      <c r="S136" s="51">
        <f t="shared" si="59"/>
        <v>-0.16531231644242528</v>
      </c>
      <c r="T136" s="51">
        <f t="shared" si="59"/>
        <v>-0.16531231644242528</v>
      </c>
      <c r="U136" s="51">
        <f t="shared" si="59"/>
        <v>-0.16531231644242528</v>
      </c>
      <c r="V136" s="51">
        <f t="shared" si="59"/>
        <v>-0.16531231644242528</v>
      </c>
      <c r="W136" s="51">
        <f t="shared" si="59"/>
        <v>-0.16531231644242528</v>
      </c>
      <c r="X136" s="51">
        <f t="shared" si="59"/>
        <v>-0.18016839225646963</v>
      </c>
      <c r="Y136" s="53">
        <f t="shared" si="50"/>
        <v>-0.16107300141704134</v>
      </c>
      <c r="AA136" s="5"/>
      <c r="AB136" s="5"/>
    </row>
    <row r="137" spans="1:31">
      <c r="A137" s="50">
        <f t="shared" si="52"/>
        <v>1988</v>
      </c>
      <c r="B137" s="51">
        <f t="shared" ref="B137:X137" si="60">-(1-2^B87)</f>
        <v>-0.13582258304775374</v>
      </c>
      <c r="C137" s="51">
        <f t="shared" si="60"/>
        <v>-0.13969946697485403</v>
      </c>
      <c r="D137" s="51">
        <f t="shared" si="60"/>
        <v>-0.14101705798087583</v>
      </c>
      <c r="E137" s="51">
        <f t="shared" si="60"/>
        <v>-0.1517794328505081</v>
      </c>
      <c r="F137" s="51">
        <f t="shared" si="60"/>
        <v>-0.15398834144637075</v>
      </c>
      <c r="G137" s="51">
        <f t="shared" si="60"/>
        <v>-0.15327114899186467</v>
      </c>
      <c r="H137" s="51">
        <f t="shared" si="60"/>
        <v>-0.16429667743025655</v>
      </c>
      <c r="I137" s="51">
        <f t="shared" si="60"/>
        <v>-0.17091835734941563</v>
      </c>
      <c r="J137" s="51">
        <f t="shared" si="60"/>
        <v>-0.20723371010522362</v>
      </c>
      <c r="K137" s="51">
        <f t="shared" si="60"/>
        <v>-0.20407607716902931</v>
      </c>
      <c r="L137" s="51">
        <f t="shared" si="60"/>
        <v>-0.1958635574585057</v>
      </c>
      <c r="M137" s="51">
        <f t="shared" si="60"/>
        <v>-0.19522058137435983</v>
      </c>
      <c r="N137" s="51">
        <f t="shared" si="60"/>
        <v>-0.19424433293422227</v>
      </c>
      <c r="O137" s="51">
        <f t="shared" si="60"/>
        <v>-0.19382457670032205</v>
      </c>
      <c r="P137" s="51">
        <f t="shared" si="60"/>
        <v>-0.19020304950886247</v>
      </c>
      <c r="Q137" s="51">
        <f t="shared" si="60"/>
        <v>-0.19020304950886247</v>
      </c>
      <c r="R137" s="51">
        <f t="shared" si="60"/>
        <v>-0.19020304950886247</v>
      </c>
      <c r="S137" s="51">
        <f t="shared" si="60"/>
        <v>-0.18554735485196372</v>
      </c>
      <c r="T137" s="51">
        <f t="shared" si="60"/>
        <v>-0.18554735485196372</v>
      </c>
      <c r="U137" s="51">
        <f t="shared" si="60"/>
        <v>-0.18554735485196372</v>
      </c>
      <c r="V137" s="51">
        <f t="shared" si="60"/>
        <v>-0.18554735485196372</v>
      </c>
      <c r="W137" s="51">
        <f t="shared" si="60"/>
        <v>-0.18554735485196372</v>
      </c>
      <c r="X137" s="51">
        <f t="shared" si="60"/>
        <v>-0.19976248999125867</v>
      </c>
      <c r="Y137" s="53">
        <f t="shared" si="50"/>
        <v>-0.17823323106918371</v>
      </c>
      <c r="AA137" s="5"/>
      <c r="AB137" s="5"/>
    </row>
    <row r="138" spans="1:31">
      <c r="A138" s="50">
        <f t="shared" si="52"/>
        <v>1989</v>
      </c>
      <c r="B138" s="51">
        <f t="shared" ref="B138:X138" si="61">-(1-2^B88)</f>
        <v>-0.14130162916947353</v>
      </c>
      <c r="C138" s="51">
        <f t="shared" si="61"/>
        <v>-0.14725580303255859</v>
      </c>
      <c r="D138" s="51">
        <f t="shared" si="61"/>
        <v>-0.14811290819547174</v>
      </c>
      <c r="E138" s="51">
        <f t="shared" si="61"/>
        <v>-0.15781184828724115</v>
      </c>
      <c r="F138" s="51">
        <f t="shared" si="61"/>
        <v>-0.15984658285907694</v>
      </c>
      <c r="G138" s="51">
        <f t="shared" si="61"/>
        <v>-0.15896127696270135</v>
      </c>
      <c r="H138" s="51">
        <f t="shared" si="61"/>
        <v>-0.16990946559294728</v>
      </c>
      <c r="I138" s="51">
        <f t="shared" si="61"/>
        <v>-0.18292152242175674</v>
      </c>
      <c r="J138" s="51">
        <f t="shared" si="61"/>
        <v>-0.21598977042974554</v>
      </c>
      <c r="K138" s="51">
        <f t="shared" si="61"/>
        <v>-0.21240032734997361</v>
      </c>
      <c r="L138" s="51">
        <f t="shared" si="61"/>
        <v>-0.20377182853227549</v>
      </c>
      <c r="M138" s="51">
        <f t="shared" si="61"/>
        <v>-0.20350799165304545</v>
      </c>
      <c r="N138" s="51">
        <f t="shared" si="61"/>
        <v>-0.20247254333464437</v>
      </c>
      <c r="O138" s="51">
        <f t="shared" si="61"/>
        <v>-0.20183146262558127</v>
      </c>
      <c r="P138" s="51">
        <f t="shared" si="61"/>
        <v>-0.1982025739027542</v>
      </c>
      <c r="Q138" s="51">
        <f t="shared" si="61"/>
        <v>-0.1982025739027542</v>
      </c>
      <c r="R138" s="51">
        <f t="shared" si="61"/>
        <v>-0.1982025739027542</v>
      </c>
      <c r="S138" s="51">
        <f t="shared" si="61"/>
        <v>-0.19368699914353049</v>
      </c>
      <c r="T138" s="51">
        <f t="shared" si="61"/>
        <v>-0.19368699914353049</v>
      </c>
      <c r="U138" s="51">
        <f t="shared" si="61"/>
        <v>-0.19368699914353049</v>
      </c>
      <c r="V138" s="51">
        <f t="shared" si="61"/>
        <v>-0.19368699914353049</v>
      </c>
      <c r="W138" s="51">
        <f t="shared" si="61"/>
        <v>-0.19368699914353049</v>
      </c>
      <c r="X138" s="51">
        <f t="shared" si="61"/>
        <v>-0.20988892346992671</v>
      </c>
      <c r="Y138" s="53">
        <f t="shared" si="50"/>
        <v>-0.18604463484097108</v>
      </c>
      <c r="AA138" s="5"/>
      <c r="AB138" s="5"/>
    </row>
    <row r="139" spans="1:31">
      <c r="A139" s="50">
        <f t="shared" si="52"/>
        <v>1990</v>
      </c>
      <c r="B139" s="51">
        <f t="shared" ref="B139:X139" si="62">-(1-2^B89)</f>
        <v>-0.14253418280422514</v>
      </c>
      <c r="C139" s="51">
        <f t="shared" si="62"/>
        <v>-0.14806020457520053</v>
      </c>
      <c r="D139" s="51">
        <f t="shared" si="62"/>
        <v>-0.1488514401334281</v>
      </c>
      <c r="E139" s="51">
        <f t="shared" si="62"/>
        <v>-0.15814319298049551</v>
      </c>
      <c r="F139" s="51">
        <f t="shared" si="62"/>
        <v>-0.16296215139621839</v>
      </c>
      <c r="G139" s="51">
        <f t="shared" si="62"/>
        <v>-0.16205124239653479</v>
      </c>
      <c r="H139" s="51">
        <f t="shared" si="62"/>
        <v>-0.17147917006485625</v>
      </c>
      <c r="I139" s="51">
        <f t="shared" si="62"/>
        <v>-0.18541355280468186</v>
      </c>
      <c r="J139" s="51">
        <f t="shared" si="62"/>
        <v>-0.22123151383482376</v>
      </c>
      <c r="K139" s="51">
        <f t="shared" si="62"/>
        <v>-0.21687421537627927</v>
      </c>
      <c r="L139" s="51">
        <f t="shared" si="62"/>
        <v>-0.20922335773717005</v>
      </c>
      <c r="M139" s="51">
        <f t="shared" si="62"/>
        <v>-0.20888172706857833</v>
      </c>
      <c r="N139" s="51">
        <f t="shared" si="62"/>
        <v>-0.20641256842354894</v>
      </c>
      <c r="O139" s="51">
        <f t="shared" si="62"/>
        <v>-0.20385617367029085</v>
      </c>
      <c r="P139" s="51">
        <f t="shared" si="62"/>
        <v>-0.19922805113927811</v>
      </c>
      <c r="Q139" s="51">
        <f t="shared" si="62"/>
        <v>-0.19922805113927811</v>
      </c>
      <c r="R139" s="51">
        <f t="shared" si="62"/>
        <v>-0.19922805113927811</v>
      </c>
      <c r="S139" s="51">
        <f t="shared" si="62"/>
        <v>-0.19632087976629442</v>
      </c>
      <c r="T139" s="51">
        <f t="shared" si="62"/>
        <v>-0.19632087976629442</v>
      </c>
      <c r="U139" s="51">
        <f t="shared" si="62"/>
        <v>-0.19632087976629442</v>
      </c>
      <c r="V139" s="51">
        <f t="shared" si="62"/>
        <v>-0.19632087976629442</v>
      </c>
      <c r="W139" s="51">
        <f t="shared" si="62"/>
        <v>-0.19632087976629442</v>
      </c>
      <c r="X139" s="51">
        <f t="shared" si="62"/>
        <v>-0.21074586350244606</v>
      </c>
      <c r="Y139" s="53">
        <f t="shared" si="50"/>
        <v>-0.18852213517469935</v>
      </c>
      <c r="AA139" s="5"/>
      <c r="AB139" s="5"/>
    </row>
    <row r="140" spans="1:31">
      <c r="A140" s="50">
        <f t="shared" si="52"/>
        <v>1991</v>
      </c>
      <c r="B140" s="51">
        <f t="shared" ref="B140:X140" si="63">-(1-2^B90)</f>
        <v>-0.15303232825624336</v>
      </c>
      <c r="C140" s="51">
        <f t="shared" si="63"/>
        <v>-0.15873648471081259</v>
      </c>
      <c r="D140" s="51">
        <f t="shared" si="63"/>
        <v>-0.16034065584134705</v>
      </c>
      <c r="E140" s="51">
        <f t="shared" si="63"/>
        <v>-0.16783753228804332</v>
      </c>
      <c r="F140" s="51">
        <f t="shared" si="63"/>
        <v>-0.17471409385531822</v>
      </c>
      <c r="G140" s="51">
        <f t="shared" si="63"/>
        <v>-0.17359578959366273</v>
      </c>
      <c r="H140" s="51">
        <f t="shared" si="63"/>
        <v>-0.1854807833758314</v>
      </c>
      <c r="I140" s="51">
        <f t="shared" si="63"/>
        <v>-0.19850156985198986</v>
      </c>
      <c r="J140" s="51">
        <f t="shared" si="63"/>
        <v>-0.2380995862887747</v>
      </c>
      <c r="K140" s="51">
        <f t="shared" si="63"/>
        <v>-0.23276697925644951</v>
      </c>
      <c r="L140" s="51">
        <f t="shared" si="63"/>
        <v>-0.22435953440170042</v>
      </c>
      <c r="M140" s="51">
        <f t="shared" si="63"/>
        <v>-0.22342542441037949</v>
      </c>
      <c r="N140" s="51">
        <f t="shared" si="63"/>
        <v>-0.22059282336733999</v>
      </c>
      <c r="O140" s="51">
        <f t="shared" si="63"/>
        <v>-0.21836776758959853</v>
      </c>
      <c r="P140" s="51">
        <f t="shared" si="63"/>
        <v>-0.21149254053031408</v>
      </c>
      <c r="Q140" s="51">
        <f t="shared" si="63"/>
        <v>-0.21149254053031408</v>
      </c>
      <c r="R140" s="51">
        <f t="shared" si="63"/>
        <v>-0.21149254053031408</v>
      </c>
      <c r="S140" s="51">
        <f t="shared" si="63"/>
        <v>-0.20804183325485215</v>
      </c>
      <c r="T140" s="51">
        <f t="shared" si="63"/>
        <v>-0.20804183325485215</v>
      </c>
      <c r="U140" s="51">
        <f t="shared" si="63"/>
        <v>-0.20804183325485215</v>
      </c>
      <c r="V140" s="51">
        <f t="shared" si="63"/>
        <v>-0.20804183325485215</v>
      </c>
      <c r="W140" s="51">
        <f t="shared" si="63"/>
        <v>-0.20804183325485215</v>
      </c>
      <c r="X140" s="51">
        <f t="shared" si="63"/>
        <v>-0.22308184086868232</v>
      </c>
      <c r="Y140" s="53">
        <f t="shared" si="50"/>
        <v>-0.2012008687748425</v>
      </c>
      <c r="AA140" s="5"/>
      <c r="AB140" s="5"/>
    </row>
    <row r="141" spans="1:31">
      <c r="A141" s="50">
        <f t="shared" si="52"/>
        <v>1992</v>
      </c>
      <c r="B141" s="51">
        <f t="shared" ref="B141:X141" si="64">-(1-2^B91)</f>
        <v>-0.15583973322595213</v>
      </c>
      <c r="C141" s="51">
        <f t="shared" si="64"/>
        <v>-0.16913859738058679</v>
      </c>
      <c r="D141" s="51">
        <f t="shared" si="64"/>
        <v>-0.17025607957997069</v>
      </c>
      <c r="E141" s="51">
        <f t="shared" si="64"/>
        <v>-0.17612507400873234</v>
      </c>
      <c r="F141" s="51">
        <f t="shared" si="64"/>
        <v>-0.18402160476120522</v>
      </c>
      <c r="G141" s="51">
        <f t="shared" si="64"/>
        <v>-0.18275107848521643</v>
      </c>
      <c r="H141" s="51">
        <f t="shared" si="64"/>
        <v>-0.20211470079492466</v>
      </c>
      <c r="I141" s="51">
        <f t="shared" si="64"/>
        <v>-0.21259858992005842</v>
      </c>
      <c r="J141" s="51">
        <f t="shared" si="64"/>
        <v>-0.256934571874877</v>
      </c>
      <c r="K141" s="51">
        <f t="shared" si="64"/>
        <v>-0.24966347038172887</v>
      </c>
      <c r="L141" s="51">
        <f t="shared" si="64"/>
        <v>-0.24065111320223442</v>
      </c>
      <c r="M141" s="51">
        <f t="shared" si="64"/>
        <v>-0.23983221717065284</v>
      </c>
      <c r="N141" s="51">
        <f t="shared" si="64"/>
        <v>-0.23665900134808615</v>
      </c>
      <c r="O141" s="51">
        <f t="shared" si="64"/>
        <v>-0.23347409362007554</v>
      </c>
      <c r="P141" s="51">
        <f t="shared" si="64"/>
        <v>-0.22819380302104886</v>
      </c>
      <c r="Q141" s="51">
        <f t="shared" si="64"/>
        <v>-0.22819380302104886</v>
      </c>
      <c r="R141" s="51">
        <f t="shared" si="64"/>
        <v>-0.22819380302104886</v>
      </c>
      <c r="S141" s="51">
        <f t="shared" si="64"/>
        <v>-0.22436731543889299</v>
      </c>
      <c r="T141" s="51">
        <f t="shared" si="64"/>
        <v>-0.22436731543889299</v>
      </c>
      <c r="U141" s="51">
        <f t="shared" si="64"/>
        <v>-0.22436731543889299</v>
      </c>
      <c r="V141" s="51">
        <f t="shared" si="64"/>
        <v>-0.22436731543889299</v>
      </c>
      <c r="W141" s="51">
        <f t="shared" si="64"/>
        <v>-0.22436731543889299</v>
      </c>
      <c r="X141" s="51">
        <f t="shared" si="64"/>
        <v>-0.23829388610232838</v>
      </c>
      <c r="Y141" s="53">
        <f t="shared" si="50"/>
        <v>-0.21542486078757567</v>
      </c>
      <c r="AA141" s="5"/>
      <c r="AB141" s="5"/>
    </row>
    <row r="142" spans="1:31">
      <c r="A142" s="50">
        <f t="shared" si="52"/>
        <v>1993</v>
      </c>
      <c r="B142" s="51">
        <f t="shared" ref="B142:X142" si="65">-(1-2^B92)</f>
        <v>-0.17755373936001395</v>
      </c>
      <c r="C142" s="51">
        <f t="shared" si="65"/>
        <v>-0.18995675383327082</v>
      </c>
      <c r="D142" s="51">
        <f t="shared" si="65"/>
        <v>-0.19011183725875347</v>
      </c>
      <c r="E142" s="51">
        <f t="shared" si="65"/>
        <v>-0.20054389571089826</v>
      </c>
      <c r="F142" s="51">
        <f t="shared" si="65"/>
        <v>-0.21232075867653177</v>
      </c>
      <c r="G142" s="51">
        <f t="shared" si="65"/>
        <v>-0.21060692556057603</v>
      </c>
      <c r="H142" s="51">
        <f t="shared" si="65"/>
        <v>-0.2326586688974378</v>
      </c>
      <c r="I142" s="51">
        <f t="shared" si="65"/>
        <v>-0.2468379315666519</v>
      </c>
      <c r="J142" s="51">
        <f t="shared" si="65"/>
        <v>-0.2979878552988624</v>
      </c>
      <c r="K142" s="51">
        <f t="shared" si="65"/>
        <v>-0.28890459257697609</v>
      </c>
      <c r="L142" s="51">
        <f t="shared" si="65"/>
        <v>-0.27826529601013328</v>
      </c>
      <c r="M142" s="51">
        <f t="shared" si="65"/>
        <v>-0.27666998040834567</v>
      </c>
      <c r="N142" s="51">
        <f t="shared" si="65"/>
        <v>-0.27265635582780112</v>
      </c>
      <c r="O142" s="51">
        <f t="shared" si="65"/>
        <v>-0.26792930272032334</v>
      </c>
      <c r="P142" s="51">
        <f t="shared" si="65"/>
        <v>-0.25967951732197514</v>
      </c>
      <c r="Q142" s="51">
        <f t="shared" si="65"/>
        <v>-0.25967951732197514</v>
      </c>
      <c r="R142" s="51">
        <f t="shared" si="65"/>
        <v>-0.25967951732197514</v>
      </c>
      <c r="S142" s="51">
        <f t="shared" si="65"/>
        <v>-0.25546182451386423</v>
      </c>
      <c r="T142" s="51">
        <f t="shared" si="65"/>
        <v>-0.25546182451386423</v>
      </c>
      <c r="U142" s="51">
        <f t="shared" si="65"/>
        <v>-0.25546182451386423</v>
      </c>
      <c r="V142" s="51">
        <f t="shared" si="65"/>
        <v>-0.25546182451386423</v>
      </c>
      <c r="W142" s="51">
        <f t="shared" si="65"/>
        <v>-0.25546182451386423</v>
      </c>
      <c r="X142" s="51">
        <f t="shared" si="65"/>
        <v>-0.26893557064138174</v>
      </c>
      <c r="Y142" s="53">
        <f t="shared" si="50"/>
        <v>-0.24644726690796534</v>
      </c>
      <c r="AA142" s="5"/>
      <c r="AB142" s="5"/>
    </row>
    <row r="143" spans="1:31">
      <c r="A143" s="50">
        <f t="shared" si="52"/>
        <v>1994</v>
      </c>
      <c r="B143" s="51">
        <f t="shared" ref="B143:X143" si="66">-(1-2^B93)</f>
        <v>-0.20000882919384366</v>
      </c>
      <c r="C143" s="51">
        <f t="shared" si="66"/>
        <v>-0.21376369197856215</v>
      </c>
      <c r="D143" s="51">
        <f t="shared" si="66"/>
        <v>-0.21813417371088795</v>
      </c>
      <c r="E143" s="51">
        <f t="shared" si="66"/>
        <v>-0.22369645630720003</v>
      </c>
      <c r="F143" s="51">
        <f t="shared" si="66"/>
        <v>-0.23568371373660235</v>
      </c>
      <c r="G143" s="51">
        <f t="shared" si="66"/>
        <v>-0.23361344231461689</v>
      </c>
      <c r="H143" s="51">
        <f t="shared" si="66"/>
        <v>-0.2533636269774372</v>
      </c>
      <c r="I143" s="51">
        <f t="shared" si="66"/>
        <v>-0.27131566541136443</v>
      </c>
      <c r="J143" s="51">
        <f t="shared" si="66"/>
        <v>-0.31908220321182079</v>
      </c>
      <c r="K143" s="51">
        <f t="shared" si="66"/>
        <v>-0.31011856312134933</v>
      </c>
      <c r="L143" s="51">
        <f t="shared" si="66"/>
        <v>-0.29918712844626461</v>
      </c>
      <c r="M143" s="51">
        <f t="shared" si="66"/>
        <v>-0.29722275557874978</v>
      </c>
      <c r="N143" s="51">
        <f t="shared" si="66"/>
        <v>-0.29297609711211747</v>
      </c>
      <c r="O143" s="51">
        <f t="shared" si="66"/>
        <v>-0.28703127543631457</v>
      </c>
      <c r="P143" s="51">
        <f t="shared" si="66"/>
        <v>-0.28087351693859086</v>
      </c>
      <c r="Q143" s="51">
        <f t="shared" si="66"/>
        <v>-0.28087351693859086</v>
      </c>
      <c r="R143" s="51">
        <f t="shared" si="66"/>
        <v>-0.28087351693859086</v>
      </c>
      <c r="S143" s="51">
        <f t="shared" si="66"/>
        <v>-0.27490761920391271</v>
      </c>
      <c r="T143" s="51">
        <f t="shared" si="66"/>
        <v>-0.27490761920391271</v>
      </c>
      <c r="U143" s="51">
        <f t="shared" si="66"/>
        <v>-0.27490761920391271</v>
      </c>
      <c r="V143" s="51">
        <f t="shared" si="66"/>
        <v>-0.27490761920391271</v>
      </c>
      <c r="W143" s="51">
        <f t="shared" si="66"/>
        <v>-0.27490761920391271</v>
      </c>
      <c r="X143" s="51">
        <f t="shared" si="66"/>
        <v>-0.28650784284113118</v>
      </c>
      <c r="Y143" s="53">
        <f t="shared" si="50"/>
        <v>-0.26777670053102609</v>
      </c>
      <c r="AA143" s="5"/>
      <c r="AB143" s="5"/>
    </row>
    <row r="144" spans="1:31">
      <c r="A144" s="50">
        <f t="shared" si="52"/>
        <v>1995</v>
      </c>
      <c r="B144" s="51">
        <f t="shared" ref="B144:X144" si="67">-(1-2^B94)</f>
        <v>-0.20382361806720584</v>
      </c>
      <c r="C144" s="51">
        <f t="shared" si="67"/>
        <v>-0.21480480688089154</v>
      </c>
      <c r="D144" s="51">
        <f t="shared" si="67"/>
        <v>-0.22045053085611355</v>
      </c>
      <c r="E144" s="51">
        <f t="shared" si="67"/>
        <v>-0.22153209593816858</v>
      </c>
      <c r="F144" s="51">
        <f t="shared" si="67"/>
        <v>-0.24121901606724017</v>
      </c>
      <c r="G144" s="51">
        <f t="shared" si="67"/>
        <v>-0.23886474588893147</v>
      </c>
      <c r="H144" s="51">
        <f t="shared" si="67"/>
        <v>-0.25705190147307155</v>
      </c>
      <c r="I144" s="51">
        <f t="shared" si="67"/>
        <v>-0.27224987792141708</v>
      </c>
      <c r="J144" s="51">
        <f t="shared" si="67"/>
        <v>-0.32230935549582584</v>
      </c>
      <c r="K144" s="51">
        <f t="shared" si="67"/>
        <v>-0.3176209867485722</v>
      </c>
      <c r="L144" s="51">
        <f t="shared" si="67"/>
        <v>-0.30696814733139</v>
      </c>
      <c r="M144" s="51">
        <f t="shared" si="67"/>
        <v>-0.30496594982230707</v>
      </c>
      <c r="N144" s="51">
        <f t="shared" si="67"/>
        <v>-0.30071411674719706</v>
      </c>
      <c r="O144" s="51">
        <f t="shared" si="67"/>
        <v>-0.29479645513710662</v>
      </c>
      <c r="P144" s="51">
        <f t="shared" si="67"/>
        <v>-0.2877662355051317</v>
      </c>
      <c r="Q144" s="51">
        <f t="shared" si="67"/>
        <v>-0.2877662355051317</v>
      </c>
      <c r="R144" s="51">
        <f t="shared" si="67"/>
        <v>-0.2877662355051317</v>
      </c>
      <c r="S144" s="51">
        <f t="shared" si="67"/>
        <v>-0.28149274901613386</v>
      </c>
      <c r="T144" s="51">
        <f t="shared" si="67"/>
        <v>-0.28149274901613386</v>
      </c>
      <c r="U144" s="51">
        <f t="shared" si="67"/>
        <v>-0.28149274901613386</v>
      </c>
      <c r="V144" s="51">
        <f t="shared" si="67"/>
        <v>-0.28149274901613386</v>
      </c>
      <c r="W144" s="51">
        <f t="shared" si="67"/>
        <v>-0.28079182469428865</v>
      </c>
      <c r="X144" s="51">
        <f t="shared" si="67"/>
        <v>-0.28921669879415046</v>
      </c>
      <c r="Y144" s="53">
        <f t="shared" si="50"/>
        <v>-0.27289781871494811</v>
      </c>
      <c r="AA144" s="5"/>
      <c r="AB144" s="5"/>
    </row>
    <row r="145" spans="1:28">
      <c r="A145" s="50">
        <f t="shared" si="52"/>
        <v>1996</v>
      </c>
      <c r="B145" s="51">
        <f t="shared" ref="B145:X145" si="68">-(1-2^B95)</f>
        <v>-0.20533360533704592</v>
      </c>
      <c r="C145" s="51">
        <f t="shared" si="68"/>
        <v>-0.22294982426225229</v>
      </c>
      <c r="D145" s="51">
        <f t="shared" si="68"/>
        <v>-0.23689271309291748</v>
      </c>
      <c r="E145" s="51">
        <f t="shared" si="68"/>
        <v>-0.23522106473973803</v>
      </c>
      <c r="F145" s="51">
        <f t="shared" si="68"/>
        <v>-0.25391885515455936</v>
      </c>
      <c r="G145" s="51">
        <f t="shared" si="68"/>
        <v>-0.25432927610075795</v>
      </c>
      <c r="H145" s="51">
        <f t="shared" si="68"/>
        <v>-0.26954489669918125</v>
      </c>
      <c r="I145" s="51">
        <f t="shared" si="68"/>
        <v>-0.2866530536650097</v>
      </c>
      <c r="J145" s="51">
        <f t="shared" si="68"/>
        <v>-0.33424225911305039</v>
      </c>
      <c r="K145" s="51">
        <f t="shared" si="68"/>
        <v>-0.3275792217863488</v>
      </c>
      <c r="L145" s="51">
        <f t="shared" si="68"/>
        <v>-0.31700883339757202</v>
      </c>
      <c r="M145" s="51">
        <f t="shared" si="68"/>
        <v>-0.31330603329481865</v>
      </c>
      <c r="N145" s="51">
        <f t="shared" si="68"/>
        <v>-0.31065177162646307</v>
      </c>
      <c r="O145" s="51">
        <f t="shared" si="68"/>
        <v>-0.30765535008426503</v>
      </c>
      <c r="P145" s="51">
        <f t="shared" si="68"/>
        <v>-0.30075621596447399</v>
      </c>
      <c r="Q145" s="51">
        <f t="shared" si="68"/>
        <v>-0.30075621596447399</v>
      </c>
      <c r="R145" s="51">
        <f t="shared" si="68"/>
        <v>-0.30075621596447399</v>
      </c>
      <c r="S145" s="51">
        <f t="shared" si="68"/>
        <v>-0.29641292337375669</v>
      </c>
      <c r="T145" s="51">
        <f t="shared" si="68"/>
        <v>-0.29641292337375669</v>
      </c>
      <c r="U145" s="51">
        <f t="shared" si="68"/>
        <v>-0.29641292337375669</v>
      </c>
      <c r="V145" s="51">
        <f t="shared" si="68"/>
        <v>-0.29641292337375669</v>
      </c>
      <c r="W145" s="51">
        <f t="shared" si="68"/>
        <v>-0.29568510139566351</v>
      </c>
      <c r="X145" s="51">
        <f t="shared" si="68"/>
        <v>-0.30439231998469329</v>
      </c>
      <c r="Y145" s="53">
        <f t="shared" si="50"/>
        <v>-0.28536019657055578</v>
      </c>
      <c r="AA145" s="5"/>
      <c r="AB145" s="5"/>
    </row>
    <row r="146" spans="1:28">
      <c r="A146" s="50">
        <f t="shared" si="52"/>
        <v>1997</v>
      </c>
      <c r="B146" s="51">
        <f t="shared" ref="B146:X146" si="69">-(1-2^B96)</f>
        <v>-0.22322610207577631</v>
      </c>
      <c r="C146" s="51">
        <f t="shared" si="69"/>
        <v>-0.2372076826427334</v>
      </c>
      <c r="D146" s="51">
        <f t="shared" si="69"/>
        <v>-0.24878292337792907</v>
      </c>
      <c r="E146" s="51">
        <f t="shared" si="69"/>
        <v>-0.24541091424982675</v>
      </c>
      <c r="F146" s="51">
        <f t="shared" si="69"/>
        <v>-0.26366689159588708</v>
      </c>
      <c r="G146" s="51">
        <f t="shared" si="69"/>
        <v>-0.2639156076860848</v>
      </c>
      <c r="H146" s="51">
        <f t="shared" si="69"/>
        <v>-0.27766095368546428</v>
      </c>
      <c r="I146" s="51">
        <f t="shared" si="69"/>
        <v>-0.29942403909413906</v>
      </c>
      <c r="J146" s="51">
        <f t="shared" si="69"/>
        <v>-0.34264445771117913</v>
      </c>
      <c r="K146" s="51">
        <f t="shared" si="69"/>
        <v>-0.33302702922720673</v>
      </c>
      <c r="L146" s="51">
        <f t="shared" si="69"/>
        <v>-0.31964418731956212</v>
      </c>
      <c r="M146" s="51">
        <f t="shared" si="69"/>
        <v>-0.31509621932385889</v>
      </c>
      <c r="N146" s="51">
        <f t="shared" si="69"/>
        <v>-0.31380617474147632</v>
      </c>
      <c r="O146" s="51">
        <f t="shared" si="69"/>
        <v>-0.3105814593586933</v>
      </c>
      <c r="P146" s="51">
        <f t="shared" si="69"/>
        <v>-0.30328075701452661</v>
      </c>
      <c r="Q146" s="51">
        <f t="shared" si="69"/>
        <v>-0.30328075701452661</v>
      </c>
      <c r="R146" s="51">
        <f t="shared" si="69"/>
        <v>-0.30328075701452661</v>
      </c>
      <c r="S146" s="51">
        <f t="shared" si="69"/>
        <v>-0.30011010506192248</v>
      </c>
      <c r="T146" s="51">
        <f t="shared" si="69"/>
        <v>-0.30011010506192248</v>
      </c>
      <c r="U146" s="51">
        <f t="shared" si="69"/>
        <v>-0.30011010506192248</v>
      </c>
      <c r="V146" s="51">
        <f t="shared" si="69"/>
        <v>-0.30011010506192248</v>
      </c>
      <c r="W146" s="51">
        <f t="shared" si="69"/>
        <v>-0.29942928373174316</v>
      </c>
      <c r="X146" s="51">
        <f t="shared" si="69"/>
        <v>-0.30705593138563692</v>
      </c>
      <c r="Y146" s="53">
        <f t="shared" si="50"/>
        <v>-0.29177663254341174</v>
      </c>
      <c r="AA146" s="5"/>
      <c r="AB146" s="5"/>
    </row>
    <row r="147" spans="1:28">
      <c r="A147" s="50">
        <f t="shared" si="52"/>
        <v>1998</v>
      </c>
      <c r="B147" s="51">
        <f t="shared" ref="B147:X147" si="70">-(1-2^B97)</f>
        <v>-0.25548404325159357</v>
      </c>
      <c r="C147" s="51">
        <f t="shared" si="70"/>
        <v>-0.26612106202026564</v>
      </c>
      <c r="D147" s="51">
        <f t="shared" si="70"/>
        <v>-0.27563122855446609</v>
      </c>
      <c r="E147" s="51">
        <f t="shared" si="70"/>
        <v>-0.2680121468656409</v>
      </c>
      <c r="F147" s="51">
        <f t="shared" si="70"/>
        <v>-0.28018837419654274</v>
      </c>
      <c r="G147" s="51">
        <f t="shared" si="70"/>
        <v>-0.27944881308809277</v>
      </c>
      <c r="H147" s="51">
        <f t="shared" si="70"/>
        <v>-0.29150691616886559</v>
      </c>
      <c r="I147" s="51">
        <f t="shared" si="70"/>
        <v>-0.30867117498664931</v>
      </c>
      <c r="J147" s="51">
        <f t="shared" si="70"/>
        <v>-0.35609727081557019</v>
      </c>
      <c r="K147" s="51">
        <f t="shared" si="70"/>
        <v>-0.34899488656854583</v>
      </c>
      <c r="L147" s="51">
        <f t="shared" si="70"/>
        <v>-0.33572633325065693</v>
      </c>
      <c r="M147" s="51">
        <f t="shared" si="70"/>
        <v>-0.33055174156793099</v>
      </c>
      <c r="N147" s="51">
        <f t="shared" si="70"/>
        <v>-0.33008924025846242</v>
      </c>
      <c r="O147" s="51">
        <f t="shared" si="70"/>
        <v>-0.32789928231876531</v>
      </c>
      <c r="P147" s="51">
        <f t="shared" si="70"/>
        <v>-0.3282260685511742</v>
      </c>
      <c r="Q147" s="51">
        <f t="shared" si="70"/>
        <v>-0.3282260685511742</v>
      </c>
      <c r="R147" s="51">
        <f t="shared" si="70"/>
        <v>-0.3282260685511742</v>
      </c>
      <c r="S147" s="51">
        <f t="shared" si="70"/>
        <v>-0.32789475618852126</v>
      </c>
      <c r="T147" s="51">
        <f t="shared" si="70"/>
        <v>-0.32789475618852126</v>
      </c>
      <c r="U147" s="51">
        <f t="shared" si="70"/>
        <v>-0.32789475618852126</v>
      </c>
      <c r="V147" s="51">
        <f t="shared" si="70"/>
        <v>-0.32789475618852126</v>
      </c>
      <c r="W147" s="51">
        <f t="shared" si="70"/>
        <v>-0.32717083977211492</v>
      </c>
      <c r="X147" s="51">
        <f t="shared" si="70"/>
        <v>-0.3337798439092311</v>
      </c>
      <c r="Y147" s="53">
        <f t="shared" si="50"/>
        <v>-0.31354914904352188</v>
      </c>
      <c r="AA147" s="5"/>
      <c r="AB147" s="5"/>
    </row>
    <row r="148" spans="1:28">
      <c r="A148" s="50">
        <f t="shared" si="52"/>
        <v>1999</v>
      </c>
      <c r="B148" s="51">
        <f t="shared" ref="B148:X148" si="71">-(1-2^B98)</f>
        <v>-0.25997439285518564</v>
      </c>
      <c r="C148" s="51">
        <f t="shared" si="71"/>
        <v>-0.27585555158742348</v>
      </c>
      <c r="D148" s="51">
        <f t="shared" si="71"/>
        <v>-0.29531769712136646</v>
      </c>
      <c r="E148" s="51">
        <f t="shared" si="71"/>
        <v>-0.28727791014601056</v>
      </c>
      <c r="F148" s="51">
        <f t="shared" si="71"/>
        <v>-0.29819281725849278</v>
      </c>
      <c r="G148" s="51">
        <f t="shared" si="71"/>
        <v>-0.2985680598901761</v>
      </c>
      <c r="H148" s="51">
        <f t="shared" si="71"/>
        <v>-0.3081535540046495</v>
      </c>
      <c r="I148" s="51">
        <f t="shared" si="71"/>
        <v>-0.3196853125493696</v>
      </c>
      <c r="J148" s="51">
        <f t="shared" si="71"/>
        <v>-0.36579780588825539</v>
      </c>
      <c r="K148" s="51">
        <f t="shared" si="71"/>
        <v>-0.35587047255534565</v>
      </c>
      <c r="L148" s="51">
        <f t="shared" si="71"/>
        <v>-0.34387800546763803</v>
      </c>
      <c r="M148" s="51">
        <f t="shared" si="71"/>
        <v>-0.33870704897445003</v>
      </c>
      <c r="N148" s="51">
        <f t="shared" si="71"/>
        <v>-0.33671978692346982</v>
      </c>
      <c r="O148" s="51">
        <f t="shared" si="71"/>
        <v>-0.33606418009750771</v>
      </c>
      <c r="P148" s="51">
        <f t="shared" si="71"/>
        <v>-0.33762679433273701</v>
      </c>
      <c r="Q148" s="51">
        <f t="shared" si="71"/>
        <v>-0.33762679433273701</v>
      </c>
      <c r="R148" s="51">
        <f t="shared" si="71"/>
        <v>-0.33762679433273701</v>
      </c>
      <c r="S148" s="51">
        <f t="shared" si="71"/>
        <v>-0.33805376435263546</v>
      </c>
      <c r="T148" s="51">
        <f t="shared" si="71"/>
        <v>-0.33805376435263546</v>
      </c>
      <c r="U148" s="51">
        <f t="shared" si="71"/>
        <v>-0.33805376435263546</v>
      </c>
      <c r="V148" s="51">
        <f t="shared" si="71"/>
        <v>-0.33805376435263546</v>
      </c>
      <c r="W148" s="51">
        <f t="shared" si="71"/>
        <v>-0.33735961043712659</v>
      </c>
      <c r="X148" s="51">
        <f t="shared" si="71"/>
        <v>-0.34406390911992457</v>
      </c>
      <c r="Y148" s="53">
        <f t="shared" si="50"/>
        <v>-0.32463398066457155</v>
      </c>
      <c r="AA148" s="5"/>
      <c r="AB148" s="5"/>
    </row>
    <row r="149" spans="1:28">
      <c r="A149" s="50">
        <f t="shared" si="52"/>
        <v>2000</v>
      </c>
      <c r="B149" s="51">
        <f t="shared" ref="B149:X149" si="72">-(1-2^B99)</f>
        <v>-0.26608703097560982</v>
      </c>
      <c r="C149" s="51">
        <f t="shared" si="72"/>
        <v>-0.27807713420722568</v>
      </c>
      <c r="D149" s="51">
        <f t="shared" si="72"/>
        <v>-0.2996694109094582</v>
      </c>
      <c r="E149" s="51">
        <f t="shared" si="72"/>
        <v>-0.28960696111026007</v>
      </c>
      <c r="F149" s="51">
        <f t="shared" si="72"/>
        <v>-0.29995710264954512</v>
      </c>
      <c r="G149" s="51">
        <f t="shared" si="72"/>
        <v>-0.30733752363472844</v>
      </c>
      <c r="H149" s="51">
        <f t="shared" si="72"/>
        <v>-0.31761169439937642</v>
      </c>
      <c r="I149" s="51">
        <f t="shared" si="72"/>
        <v>-0.32551836579409055</v>
      </c>
      <c r="J149" s="51">
        <f t="shared" si="72"/>
        <v>-0.37113494390176938</v>
      </c>
      <c r="K149" s="51">
        <f t="shared" si="72"/>
        <v>-0.36035332325270775</v>
      </c>
      <c r="L149" s="51">
        <f t="shared" si="72"/>
        <v>-0.34831684742547997</v>
      </c>
      <c r="M149" s="51">
        <f t="shared" si="72"/>
        <v>-0.34284837757977094</v>
      </c>
      <c r="N149" s="51">
        <f t="shared" si="72"/>
        <v>-0.34071000180713795</v>
      </c>
      <c r="O149" s="51">
        <f t="shared" si="72"/>
        <v>-0.34105029202887305</v>
      </c>
      <c r="P149" s="51">
        <f t="shared" si="72"/>
        <v>-0.34170611834238418</v>
      </c>
      <c r="Q149" s="51">
        <f t="shared" si="72"/>
        <v>-0.34170611834238418</v>
      </c>
      <c r="R149" s="51">
        <f t="shared" si="72"/>
        <v>-0.34170611834238418</v>
      </c>
      <c r="S149" s="51">
        <f t="shared" si="72"/>
        <v>-0.34036015456433655</v>
      </c>
      <c r="T149" s="51">
        <f t="shared" si="72"/>
        <v>-0.34036015456433655</v>
      </c>
      <c r="U149" s="51">
        <f t="shared" si="72"/>
        <v>-0.34036015456433655</v>
      </c>
      <c r="V149" s="51">
        <f t="shared" si="72"/>
        <v>-0.34036015456433655</v>
      </c>
      <c r="W149" s="51">
        <f t="shared" si="72"/>
        <v>-0.33975254182424441</v>
      </c>
      <c r="X149" s="51">
        <f t="shared" si="72"/>
        <v>-0.34457369335712928</v>
      </c>
      <c r="Y149" s="53">
        <f t="shared" si="50"/>
        <v>-0.32865931383225677</v>
      </c>
      <c r="AA149" s="5"/>
      <c r="AB149" s="5"/>
    </row>
    <row r="150" spans="1:28">
      <c r="A150" s="50">
        <f t="shared" si="52"/>
        <v>2001</v>
      </c>
      <c r="B150" s="51">
        <f t="shared" ref="B150:X150" si="73">-(1-2^B100)</f>
        <v>-0.26489700824596518</v>
      </c>
      <c r="C150" s="51">
        <f t="shared" si="73"/>
        <v>-0.27642727880342188</v>
      </c>
      <c r="D150" s="51">
        <f t="shared" si="73"/>
        <v>-0.30536840250772335</v>
      </c>
      <c r="E150" s="51">
        <f t="shared" si="73"/>
        <v>-0.2947887482032171</v>
      </c>
      <c r="F150" s="51">
        <f t="shared" si="73"/>
        <v>-0.30088821325590343</v>
      </c>
      <c r="G150" s="51">
        <f t="shared" si="73"/>
        <v>-0.31211011698417912</v>
      </c>
      <c r="H150" s="51">
        <f t="shared" si="73"/>
        <v>-0.32211632149847969</v>
      </c>
      <c r="I150" s="51">
        <f t="shared" si="73"/>
        <v>-0.33057816815577135</v>
      </c>
      <c r="J150" s="51">
        <f t="shared" si="73"/>
        <v>-0.37237663997228931</v>
      </c>
      <c r="K150" s="51">
        <f t="shared" si="73"/>
        <v>-0.36496401533629375</v>
      </c>
      <c r="L150" s="51">
        <f t="shared" si="73"/>
        <v>-0.35375001178123044</v>
      </c>
      <c r="M150" s="51">
        <f t="shared" si="73"/>
        <v>-0.34764480821508237</v>
      </c>
      <c r="N150" s="51">
        <f t="shared" si="73"/>
        <v>-0.34423392425500499</v>
      </c>
      <c r="O150" s="51">
        <f t="shared" si="73"/>
        <v>-0.34027836826872748</v>
      </c>
      <c r="P150" s="51">
        <f t="shared" si="73"/>
        <v>-0.34149488199550049</v>
      </c>
      <c r="Q150" s="51">
        <f t="shared" si="73"/>
        <v>-0.34149488199550049</v>
      </c>
      <c r="R150" s="51">
        <f t="shared" si="73"/>
        <v>-0.34149488199550049</v>
      </c>
      <c r="S150" s="51">
        <f t="shared" si="73"/>
        <v>-0.33958623477929473</v>
      </c>
      <c r="T150" s="51">
        <f t="shared" si="73"/>
        <v>-0.33958623477929473</v>
      </c>
      <c r="U150" s="51">
        <f t="shared" si="73"/>
        <v>-0.33958623477929473</v>
      </c>
      <c r="V150" s="51">
        <f t="shared" si="73"/>
        <v>-0.33958623477929473</v>
      </c>
      <c r="W150" s="51">
        <f t="shared" si="73"/>
        <v>-0.33904015868806325</v>
      </c>
      <c r="X150" s="51">
        <f t="shared" si="73"/>
        <v>-0.34606713601106143</v>
      </c>
      <c r="Y150" s="53">
        <f t="shared" si="50"/>
        <v>-0.33036343066461271</v>
      </c>
      <c r="AA150" s="5"/>
      <c r="AB150" s="5"/>
    </row>
    <row r="151" spans="1:28">
      <c r="A151" s="50">
        <f t="shared" si="52"/>
        <v>2002</v>
      </c>
      <c r="B151" s="51">
        <f t="shared" ref="B151:X151" si="74">-(1-2^B101)</f>
        <v>-0.26333275349200203</v>
      </c>
      <c r="C151" s="51">
        <f t="shared" si="74"/>
        <v>-0.27804469082958605</v>
      </c>
      <c r="D151" s="51">
        <f t="shared" si="74"/>
        <v>-0.31509472140090078</v>
      </c>
      <c r="E151" s="51">
        <f t="shared" si="74"/>
        <v>-0.30541722903943747</v>
      </c>
      <c r="F151" s="51">
        <f t="shared" si="74"/>
        <v>-0.31033153478178999</v>
      </c>
      <c r="G151" s="51">
        <f t="shared" si="74"/>
        <v>-0.32153242434353146</v>
      </c>
      <c r="H151" s="51">
        <f t="shared" si="74"/>
        <v>-0.33056911797799415</v>
      </c>
      <c r="I151" s="51">
        <f t="shared" si="74"/>
        <v>-0.33875298225600359</v>
      </c>
      <c r="J151" s="51">
        <f t="shared" si="74"/>
        <v>-0.37678169149888308</v>
      </c>
      <c r="K151" s="51">
        <f t="shared" si="74"/>
        <v>-0.36645709905434265</v>
      </c>
      <c r="L151" s="51">
        <f t="shared" si="74"/>
        <v>-0.35608051298877008</v>
      </c>
      <c r="M151" s="51">
        <f t="shared" si="74"/>
        <v>-0.34852914081527375</v>
      </c>
      <c r="N151" s="51">
        <f t="shared" si="74"/>
        <v>-0.34535637843601896</v>
      </c>
      <c r="O151" s="51">
        <f t="shared" si="74"/>
        <v>-0.34012945376309467</v>
      </c>
      <c r="P151" s="51">
        <f t="shared" si="74"/>
        <v>-0.34453208534579627</v>
      </c>
      <c r="Q151" s="51">
        <f t="shared" si="74"/>
        <v>-0.34453208534579627</v>
      </c>
      <c r="R151" s="51">
        <f t="shared" si="74"/>
        <v>-0.34453208534579627</v>
      </c>
      <c r="S151" s="51">
        <f t="shared" si="74"/>
        <v>-0.34291432304571878</v>
      </c>
      <c r="T151" s="51">
        <f t="shared" si="74"/>
        <v>-0.34291432304571878</v>
      </c>
      <c r="U151" s="51">
        <f t="shared" si="74"/>
        <v>-0.34291432304571878</v>
      </c>
      <c r="V151" s="51">
        <f t="shared" si="74"/>
        <v>-0.34291432304571878</v>
      </c>
      <c r="W151" s="51">
        <f t="shared" si="74"/>
        <v>-0.34240639050607202</v>
      </c>
      <c r="X151" s="51">
        <f t="shared" si="74"/>
        <v>-0.35149425695011438</v>
      </c>
      <c r="Y151" s="53">
        <f t="shared" si="50"/>
        <v>-0.33458973592843821</v>
      </c>
      <c r="AA151" s="5"/>
      <c r="AB151" s="5"/>
    </row>
    <row r="152" spans="1:28">
      <c r="A152" s="50">
        <f t="shared" si="52"/>
        <v>2003</v>
      </c>
      <c r="B152" s="51">
        <f t="shared" ref="B152:X152" si="75">-(1-2^B102)</f>
        <v>-0.26071413594164339</v>
      </c>
      <c r="C152" s="51">
        <f t="shared" si="75"/>
        <v>-0.27576092207889147</v>
      </c>
      <c r="D152" s="51">
        <f t="shared" si="75"/>
        <v>-0.32136457353801551</v>
      </c>
      <c r="E152" s="51">
        <f t="shared" si="75"/>
        <v>-0.31126005316981875</v>
      </c>
      <c r="F152" s="51">
        <f t="shared" si="75"/>
        <v>-0.31495162866801241</v>
      </c>
      <c r="G152" s="51">
        <f t="shared" si="75"/>
        <v>-0.326264150151232</v>
      </c>
      <c r="H152" s="51">
        <f t="shared" si="75"/>
        <v>-0.33589041795116836</v>
      </c>
      <c r="I152" s="51">
        <f t="shared" si="75"/>
        <v>-0.3482630383209675</v>
      </c>
      <c r="J152" s="51">
        <f t="shared" si="75"/>
        <v>-0.37922471248757228</v>
      </c>
      <c r="K152" s="51">
        <f t="shared" si="75"/>
        <v>-0.37056170737538063</v>
      </c>
      <c r="L152" s="51">
        <f t="shared" si="75"/>
        <v>-0.36064925735495368</v>
      </c>
      <c r="M152" s="51">
        <f t="shared" si="75"/>
        <v>-0.35289342790767952</v>
      </c>
      <c r="N152" s="51">
        <f t="shared" si="75"/>
        <v>-0.35054983059925759</v>
      </c>
      <c r="O152" s="51">
        <f t="shared" si="75"/>
        <v>-0.3450865368223992</v>
      </c>
      <c r="P152" s="51">
        <f t="shared" si="75"/>
        <v>-0.34882438333086907</v>
      </c>
      <c r="Q152" s="51">
        <f t="shared" si="75"/>
        <v>-0.34882438333086907</v>
      </c>
      <c r="R152" s="51">
        <f t="shared" si="75"/>
        <v>-0.34882438333086907</v>
      </c>
      <c r="S152" s="51">
        <f t="shared" si="75"/>
        <v>-0.34787825606346356</v>
      </c>
      <c r="T152" s="51">
        <f t="shared" si="75"/>
        <v>-0.34787825606346356</v>
      </c>
      <c r="U152" s="51">
        <f t="shared" si="75"/>
        <v>-0.34787825606346356</v>
      </c>
      <c r="V152" s="51">
        <f t="shared" si="75"/>
        <v>-0.34787825606346356</v>
      </c>
      <c r="W152" s="51">
        <f t="shared" si="75"/>
        <v>-0.34739222617072674</v>
      </c>
      <c r="X152" s="51">
        <f t="shared" si="75"/>
        <v>-0.35729798587221651</v>
      </c>
      <c r="Y152" s="53">
        <f t="shared" si="50"/>
        <v>-0.338961338202452</v>
      </c>
      <c r="AA152" s="5"/>
    </row>
    <row r="153" spans="1:28">
      <c r="A153" s="50">
        <f t="shared" si="52"/>
        <v>2004</v>
      </c>
      <c r="B153" s="51">
        <f t="shared" ref="B153:X153" si="76">-(1-2^B103)</f>
        <v>-0.25211363928871866</v>
      </c>
      <c r="C153" s="51">
        <f t="shared" si="76"/>
        <v>-0.26937176328930568</v>
      </c>
      <c r="D153" s="51">
        <f t="shared" si="76"/>
        <v>-0.31650908347059736</v>
      </c>
      <c r="E153" s="51">
        <f t="shared" si="76"/>
        <v>-0.30798750932435626</v>
      </c>
      <c r="F153" s="51">
        <f t="shared" si="76"/>
        <v>-0.30997953334671635</v>
      </c>
      <c r="G153" s="51">
        <f t="shared" si="76"/>
        <v>-0.32243451148972124</v>
      </c>
      <c r="H153" s="51">
        <f t="shared" si="76"/>
        <v>-0.33068399509780477</v>
      </c>
      <c r="I153" s="51">
        <f t="shared" si="76"/>
        <v>-0.33958747204785833</v>
      </c>
      <c r="J153" s="51">
        <f t="shared" si="76"/>
        <v>-0.37061526075866857</v>
      </c>
      <c r="K153" s="51">
        <f t="shared" si="76"/>
        <v>-0.35941723533339431</v>
      </c>
      <c r="L153" s="51">
        <f t="shared" si="76"/>
        <v>-0.34996771218862011</v>
      </c>
      <c r="M153" s="51">
        <f t="shared" si="76"/>
        <v>-0.342962100251052</v>
      </c>
      <c r="N153" s="51">
        <f t="shared" si="76"/>
        <v>-0.34212760102510631</v>
      </c>
      <c r="O153" s="51">
        <f t="shared" si="76"/>
        <v>-0.33785128442597778</v>
      </c>
      <c r="P153" s="51">
        <f t="shared" si="76"/>
        <v>-0.34142542536626652</v>
      </c>
      <c r="Q153" s="51">
        <f t="shared" si="76"/>
        <v>-0.34142542536626652</v>
      </c>
      <c r="R153" s="51">
        <f t="shared" si="76"/>
        <v>-0.34142542536626652</v>
      </c>
      <c r="S153" s="51">
        <f t="shared" si="76"/>
        <v>-0.34165876471088152</v>
      </c>
      <c r="T153" s="51">
        <f t="shared" si="76"/>
        <v>-0.34165876471088152</v>
      </c>
      <c r="U153" s="51">
        <f t="shared" si="76"/>
        <v>-0.34165876471088152</v>
      </c>
      <c r="V153" s="51">
        <f t="shared" si="76"/>
        <v>-0.34165876471088152</v>
      </c>
      <c r="W153" s="51">
        <f t="shared" si="76"/>
        <v>-0.341227387888001</v>
      </c>
      <c r="X153" s="51">
        <f t="shared" si="76"/>
        <v>-0.35076933582439951</v>
      </c>
      <c r="Y153" s="53">
        <f t="shared" si="50"/>
        <v>-0.33193551130402715</v>
      </c>
      <c r="AA153" s="5"/>
    </row>
    <row r="154" spans="1:28">
      <c r="A154" s="50">
        <f t="shared" si="52"/>
        <v>2005</v>
      </c>
      <c r="B154" s="51">
        <f t="shared" ref="B154:X154" si="77">-(1-2^B104)</f>
        <v>-0.25534557645912004</v>
      </c>
      <c r="C154" s="51">
        <f t="shared" si="77"/>
        <v>-0.26933598302224182</v>
      </c>
      <c r="D154" s="51">
        <f t="shared" si="77"/>
        <v>-0.3413835068430453</v>
      </c>
      <c r="E154" s="51">
        <f t="shared" si="77"/>
        <v>-0.33082130821076727</v>
      </c>
      <c r="F154" s="51">
        <f t="shared" si="77"/>
        <v>-0.32929807444672443</v>
      </c>
      <c r="G154" s="51">
        <f t="shared" si="77"/>
        <v>-0.34147653335528261</v>
      </c>
      <c r="H154" s="51">
        <f t="shared" si="77"/>
        <v>-0.34499609665753517</v>
      </c>
      <c r="I154" s="51">
        <f t="shared" si="77"/>
        <v>-0.35315607235961399</v>
      </c>
      <c r="J154" s="51">
        <f t="shared" si="77"/>
        <v>-0.37936421366855255</v>
      </c>
      <c r="K154" s="51">
        <f t="shared" si="77"/>
        <v>-0.36936722232918584</v>
      </c>
      <c r="L154" s="51">
        <f t="shared" si="77"/>
        <v>-0.36021797622051266</v>
      </c>
      <c r="M154" s="51">
        <f t="shared" si="77"/>
        <v>-0.35240215823748089</v>
      </c>
      <c r="N154" s="51">
        <f t="shared" si="77"/>
        <v>-0.35136472561184617</v>
      </c>
      <c r="O154" s="51">
        <f t="shared" si="77"/>
        <v>-0.34502044670775811</v>
      </c>
      <c r="P154" s="51">
        <f t="shared" si="77"/>
        <v>-0.34494943120568955</v>
      </c>
      <c r="Q154" s="51">
        <f t="shared" si="77"/>
        <v>-0.34494943120568955</v>
      </c>
      <c r="R154" s="51">
        <f t="shared" si="77"/>
        <v>-0.34494943120568955</v>
      </c>
      <c r="S154" s="51">
        <f t="shared" si="77"/>
        <v>-0.34415990254069828</v>
      </c>
      <c r="T154" s="51">
        <f t="shared" si="77"/>
        <v>-0.34415990254069828</v>
      </c>
      <c r="U154" s="51">
        <f t="shared" si="77"/>
        <v>-0.34415990254069828</v>
      </c>
      <c r="V154" s="51">
        <f t="shared" si="77"/>
        <v>-0.34415990254069828</v>
      </c>
      <c r="W154" s="51">
        <f t="shared" si="77"/>
        <v>-0.34376289209069166</v>
      </c>
      <c r="X154" s="51">
        <f t="shared" si="77"/>
        <v>-0.35421871025895979</v>
      </c>
      <c r="Y154" s="53">
        <f t="shared" si="50"/>
        <v>-0.34056606088083397</v>
      </c>
      <c r="AA154" s="5"/>
    </row>
    <row r="155" spans="1:28">
      <c r="A155" s="50">
        <f t="shared" si="52"/>
        <v>2006</v>
      </c>
      <c r="B155" s="51">
        <f t="shared" ref="B155:X155" si="78">-(1-2^B105)</f>
        <v>-0.24370635791528672</v>
      </c>
      <c r="C155" s="51">
        <f t="shared" si="78"/>
        <v>-0.25502097524078449</v>
      </c>
      <c r="D155" s="51">
        <f t="shared" si="78"/>
        <v>-0.34111695064380043</v>
      </c>
      <c r="E155" s="51">
        <f t="shared" si="78"/>
        <v>-0.33196378198448284</v>
      </c>
      <c r="F155" s="51">
        <f t="shared" si="78"/>
        <v>-0.32530825447426914</v>
      </c>
      <c r="G155" s="51">
        <f t="shared" si="78"/>
        <v>-0.33581303395708528</v>
      </c>
      <c r="H155" s="51">
        <f t="shared" si="78"/>
        <v>-0.33940495018789973</v>
      </c>
      <c r="I155" s="51">
        <f t="shared" si="78"/>
        <v>-0.3419766628093881</v>
      </c>
      <c r="J155" s="51">
        <f t="shared" si="78"/>
        <v>-0.36830348219809528</v>
      </c>
      <c r="K155" s="51">
        <f t="shared" si="78"/>
        <v>-0.35864597267161813</v>
      </c>
      <c r="L155" s="51">
        <f t="shared" si="78"/>
        <v>-0.35099607202189442</v>
      </c>
      <c r="M155" s="51">
        <f t="shared" si="78"/>
        <v>-0.34333538915761797</v>
      </c>
      <c r="N155" s="51">
        <f t="shared" si="78"/>
        <v>-0.34233046980566206</v>
      </c>
      <c r="O155" s="51">
        <f t="shared" si="78"/>
        <v>-0.33733821322606217</v>
      </c>
      <c r="P155" s="51">
        <f t="shared" si="78"/>
        <v>-0.33435967993030058</v>
      </c>
      <c r="Q155" s="51">
        <f t="shared" si="78"/>
        <v>-0.33435967993030058</v>
      </c>
      <c r="R155" s="51">
        <f t="shared" si="78"/>
        <v>-0.33435967993030058</v>
      </c>
      <c r="S155" s="51">
        <f t="shared" si="78"/>
        <v>-0.33246567609503119</v>
      </c>
      <c r="T155" s="51">
        <f t="shared" si="78"/>
        <v>-0.33246567609503119</v>
      </c>
      <c r="U155" s="51">
        <f t="shared" si="78"/>
        <v>-0.33246567609503119</v>
      </c>
      <c r="V155" s="51">
        <f t="shared" si="78"/>
        <v>-0.33246567609503119</v>
      </c>
      <c r="W155" s="51">
        <f t="shared" si="78"/>
        <v>-0.33213561928681345</v>
      </c>
      <c r="X155" s="51">
        <f t="shared" si="78"/>
        <v>-0.3428510630260696</v>
      </c>
      <c r="Y155" s="53">
        <f t="shared" si="50"/>
        <v>-0.33144299968599378</v>
      </c>
      <c r="AA155" s="5"/>
    </row>
    <row r="156" spans="1:28">
      <c r="A156" s="50">
        <f t="shared" si="52"/>
        <v>2007</v>
      </c>
      <c r="B156" s="51">
        <f t="shared" ref="B156:X156" si="79">-(1-2^B106)</f>
        <v>-0.23553139193754224</v>
      </c>
      <c r="C156" s="51">
        <f t="shared" si="79"/>
        <v>-0.2479028612796994</v>
      </c>
      <c r="D156" s="51">
        <f t="shared" si="79"/>
        <v>-0.32220343555699893</v>
      </c>
      <c r="E156" s="51">
        <f t="shared" si="79"/>
        <v>-0.31460270120979705</v>
      </c>
      <c r="F156" s="51">
        <f t="shared" si="79"/>
        <v>-0.30641948646250439</v>
      </c>
      <c r="G156" s="51">
        <f t="shared" si="79"/>
        <v>-0.31501083015361697</v>
      </c>
      <c r="H156" s="51">
        <f t="shared" si="79"/>
        <v>-0.32267362889760742</v>
      </c>
      <c r="I156" s="51">
        <f t="shared" si="79"/>
        <v>-0.3247591342768974</v>
      </c>
      <c r="J156" s="51">
        <f t="shared" si="79"/>
        <v>-0.34999164760697588</v>
      </c>
      <c r="K156" s="51">
        <f t="shared" si="79"/>
        <v>-0.33898370824671042</v>
      </c>
      <c r="L156" s="51">
        <f t="shared" si="79"/>
        <v>-0.33208517366504986</v>
      </c>
      <c r="M156" s="51">
        <f t="shared" si="79"/>
        <v>-0.32535186283231399</v>
      </c>
      <c r="N156" s="51">
        <f t="shared" si="79"/>
        <v>-0.32448460274110025</v>
      </c>
      <c r="O156" s="51">
        <f t="shared" si="79"/>
        <v>-0.32051367063062108</v>
      </c>
      <c r="P156" s="51">
        <f t="shared" si="79"/>
        <v>-0.31177699556821403</v>
      </c>
      <c r="Q156" s="51">
        <f t="shared" si="79"/>
        <v>-0.31177699556821403</v>
      </c>
      <c r="R156" s="51">
        <f t="shared" si="79"/>
        <v>-0.31177699556821403</v>
      </c>
      <c r="S156" s="51">
        <f t="shared" si="79"/>
        <v>-0.31009652702490587</v>
      </c>
      <c r="T156" s="51">
        <f t="shared" si="79"/>
        <v>-0.31009652702490587</v>
      </c>
      <c r="U156" s="51">
        <f t="shared" si="79"/>
        <v>-0.31009652702490587</v>
      </c>
      <c r="V156" s="51">
        <f t="shared" si="79"/>
        <v>-0.31009652702490587</v>
      </c>
      <c r="W156" s="51">
        <f t="shared" si="79"/>
        <v>-0.30984157240190868</v>
      </c>
      <c r="X156" s="51">
        <f t="shared" si="79"/>
        <v>-0.32107713095281198</v>
      </c>
      <c r="Y156" s="53">
        <f t="shared" si="50"/>
        <v>-0.31248477972419225</v>
      </c>
      <c r="AA156" s="5"/>
    </row>
    <row r="157" spans="1:28">
      <c r="A157" s="50">
        <f t="shared" si="52"/>
        <v>2008</v>
      </c>
      <c r="B157" s="51">
        <f t="shared" ref="B157:X157" si="80">-(1-2^B107)</f>
        <v>-0.21287083004760476</v>
      </c>
      <c r="C157" s="51">
        <f t="shared" si="80"/>
        <v>-0.21772391767067123</v>
      </c>
      <c r="D157" s="51">
        <f t="shared" si="80"/>
        <v>-0.2899614165689125</v>
      </c>
      <c r="E157" s="51">
        <f t="shared" si="80"/>
        <v>-0.28451850580710447</v>
      </c>
      <c r="F157" s="51">
        <f t="shared" si="80"/>
        <v>-0.27833152583996912</v>
      </c>
      <c r="G157" s="51">
        <f t="shared" si="80"/>
        <v>-0.28564218624326776</v>
      </c>
      <c r="H157" s="51">
        <f t="shared" si="80"/>
        <v>-0.29441277618209216</v>
      </c>
      <c r="I157" s="51">
        <f t="shared" si="80"/>
        <v>-0.29944111042573451</v>
      </c>
      <c r="J157" s="51">
        <f t="shared" si="80"/>
        <v>-0.3220352221644871</v>
      </c>
      <c r="K157" s="51">
        <f t="shared" si="80"/>
        <v>-0.31296273971260469</v>
      </c>
      <c r="L157" s="51">
        <f t="shared" si="80"/>
        <v>-0.30660730839275807</v>
      </c>
      <c r="M157" s="51">
        <f t="shared" si="80"/>
        <v>-0.30101416651353952</v>
      </c>
      <c r="N157" s="51">
        <f t="shared" si="80"/>
        <v>-0.30135718990641891</v>
      </c>
      <c r="O157" s="51">
        <f t="shared" si="80"/>
        <v>-0.30110620187005988</v>
      </c>
      <c r="P157" s="51">
        <f t="shared" si="80"/>
        <v>-0.29008088444850266</v>
      </c>
      <c r="Q157" s="51">
        <f t="shared" si="80"/>
        <v>-0.29008088444850266</v>
      </c>
      <c r="R157" s="51">
        <f t="shared" si="80"/>
        <v>-0.29008088444850266</v>
      </c>
      <c r="S157" s="51">
        <f t="shared" si="80"/>
        <v>-0.28934391533958614</v>
      </c>
      <c r="T157" s="51">
        <f t="shared" si="80"/>
        <v>-0.28934391533958614</v>
      </c>
      <c r="U157" s="51">
        <f t="shared" si="80"/>
        <v>-0.28934391533958614</v>
      </c>
      <c r="V157" s="51">
        <f t="shared" si="80"/>
        <v>-0.28934391533958614</v>
      </c>
      <c r="W157" s="51">
        <f t="shared" si="80"/>
        <v>-0.28915286383381722</v>
      </c>
      <c r="X157" s="51">
        <f t="shared" si="80"/>
        <v>-0.29184523897091752</v>
      </c>
      <c r="Y157" s="53">
        <f t="shared" si="50"/>
        <v>-0.28767832673277438</v>
      </c>
      <c r="AA157" s="5"/>
    </row>
    <row r="158" spans="1:28">
      <c r="A158" s="50">
        <f t="shared" si="52"/>
        <v>2009</v>
      </c>
      <c r="B158" s="51">
        <f t="shared" ref="B158:X158" si="81">-(1-2^B108)</f>
        <v>-0.18226684835507045</v>
      </c>
      <c r="C158" s="51">
        <f t="shared" si="81"/>
        <v>-0.19100875758844926</v>
      </c>
      <c r="D158" s="51">
        <f t="shared" si="81"/>
        <v>-0.25687896574785929</v>
      </c>
      <c r="E158" s="51">
        <f t="shared" si="81"/>
        <v>-0.2555644911212368</v>
      </c>
      <c r="F158" s="51">
        <f t="shared" si="81"/>
        <v>-0.25106963648985614</v>
      </c>
      <c r="G158" s="51">
        <f t="shared" si="81"/>
        <v>-0.25844093432536852</v>
      </c>
      <c r="H158" s="51">
        <f t="shared" si="81"/>
        <v>-0.26568652631422696</v>
      </c>
      <c r="I158" s="51">
        <f t="shared" si="81"/>
        <v>-0.27021963481477407</v>
      </c>
      <c r="J158" s="51">
        <f t="shared" si="81"/>
        <v>-0.29028793016762111</v>
      </c>
      <c r="K158" s="51">
        <f t="shared" si="81"/>
        <v>-0.27600562734890099</v>
      </c>
      <c r="L158" s="51">
        <f t="shared" si="81"/>
        <v>-0.26989252345026471</v>
      </c>
      <c r="M158" s="51">
        <f t="shared" si="81"/>
        <v>-0.26470089469967806</v>
      </c>
      <c r="N158" s="51">
        <f t="shared" si="81"/>
        <v>-0.26404543976104911</v>
      </c>
      <c r="O158" s="51">
        <f t="shared" si="81"/>
        <v>-0.26572631247335887</v>
      </c>
      <c r="P158" s="51">
        <f t="shared" si="81"/>
        <v>-0.25581221457231018</v>
      </c>
      <c r="Q158" s="51">
        <f t="shared" si="81"/>
        <v>-0.25581221457231018</v>
      </c>
      <c r="R158" s="51">
        <f t="shared" si="81"/>
        <v>-0.25581221457231018</v>
      </c>
      <c r="S158" s="51">
        <f t="shared" si="81"/>
        <v>-0.25649645806064247</v>
      </c>
      <c r="T158" s="51">
        <f t="shared" si="81"/>
        <v>-0.25649645806064247</v>
      </c>
      <c r="U158" s="51">
        <f t="shared" si="81"/>
        <v>-0.25649645806064247</v>
      </c>
      <c r="V158" s="51">
        <f t="shared" si="81"/>
        <v>-0.25649645806064247</v>
      </c>
      <c r="W158" s="51">
        <f t="shared" si="81"/>
        <v>-0.25637593664645741</v>
      </c>
      <c r="X158" s="51">
        <f t="shared" si="81"/>
        <v>-0.25393532422383114</v>
      </c>
      <c r="Y158" s="53">
        <f t="shared" si="50"/>
        <v>-0.25502296780380446</v>
      </c>
      <c r="AA158" s="5"/>
    </row>
    <row r="159" spans="1:28">
      <c r="A159" s="50">
        <f t="shared" si="52"/>
        <v>2010</v>
      </c>
      <c r="B159" s="51">
        <f t="shared" ref="B159:X159" si="82">-(1-2^B109)</f>
        <v>-0.17030424541461164</v>
      </c>
      <c r="C159" s="51">
        <f t="shared" si="82"/>
        <v>-0.17179853641062159</v>
      </c>
      <c r="D159" s="51">
        <f t="shared" si="82"/>
        <v>-0.22081009185771505</v>
      </c>
      <c r="E159" s="51">
        <f t="shared" si="82"/>
        <v>-0.2213340921748842</v>
      </c>
      <c r="F159" s="51">
        <f t="shared" si="82"/>
        <v>-0.21828704732223903</v>
      </c>
      <c r="G159" s="51">
        <f t="shared" si="82"/>
        <v>-0.22388067257817934</v>
      </c>
      <c r="H159" s="51">
        <f t="shared" si="82"/>
        <v>-0.23055238930813271</v>
      </c>
      <c r="I159" s="51">
        <f t="shared" si="82"/>
        <v>-0.23778093815696266</v>
      </c>
      <c r="J159" s="51">
        <f t="shared" si="82"/>
        <v>-0.25771235317773733</v>
      </c>
      <c r="K159" s="51">
        <f t="shared" si="82"/>
        <v>-0.248279940982578</v>
      </c>
      <c r="L159" s="51">
        <f t="shared" si="82"/>
        <v>-0.24414633851212508</v>
      </c>
      <c r="M159" s="51">
        <f t="shared" si="82"/>
        <v>-0.24036422113574796</v>
      </c>
      <c r="N159" s="51">
        <f t="shared" si="82"/>
        <v>-0.24077351548985193</v>
      </c>
      <c r="O159" s="51">
        <f t="shared" si="82"/>
        <v>-0.24410552892665183</v>
      </c>
      <c r="P159" s="51">
        <f t="shared" si="82"/>
        <v>-0.23556754090129772</v>
      </c>
      <c r="Q159" s="51">
        <f t="shared" si="82"/>
        <v>-0.23556754090129772</v>
      </c>
      <c r="R159" s="51">
        <f t="shared" si="82"/>
        <v>-0.23556754090129772</v>
      </c>
      <c r="S159" s="51">
        <f t="shared" si="82"/>
        <v>-0.23648404027517267</v>
      </c>
      <c r="T159" s="51">
        <f t="shared" si="82"/>
        <v>-0.23648404027517267</v>
      </c>
      <c r="U159" s="51">
        <f t="shared" si="82"/>
        <v>-0.23648404027517267</v>
      </c>
      <c r="V159" s="51">
        <f t="shared" si="82"/>
        <v>-0.23648404027517267</v>
      </c>
      <c r="W159" s="51">
        <f t="shared" si="82"/>
        <v>-0.23640355805341196</v>
      </c>
      <c r="X159" s="51">
        <f t="shared" si="82"/>
        <v>-0.23074866436100161</v>
      </c>
      <c r="Y159" s="53">
        <f t="shared" si="50"/>
        <v>-0.22999656163769713</v>
      </c>
      <c r="AA159" s="5"/>
    </row>
    <row r="160" spans="1:28">
      <c r="A160" s="50">
        <f t="shared" si="52"/>
        <v>2011</v>
      </c>
      <c r="B160" s="51">
        <f t="shared" ref="B160:X160" si="83">-(1-2^B110)</f>
        <v>-0.15880116802096289</v>
      </c>
      <c r="C160" s="51">
        <f t="shared" si="83"/>
        <v>-0.1576099379977588</v>
      </c>
      <c r="D160" s="51">
        <f t="shared" si="83"/>
        <v>-0.1393724419591803</v>
      </c>
      <c r="E160" s="51">
        <f t="shared" si="83"/>
        <v>-0.14156675760947335</v>
      </c>
      <c r="F160" s="51">
        <f t="shared" si="83"/>
        <v>-0.14580239155819219</v>
      </c>
      <c r="G160" s="51">
        <f t="shared" si="83"/>
        <v>-0.15090079046952176</v>
      </c>
      <c r="H160" s="51">
        <f t="shared" si="83"/>
        <v>-0.15665668606195948</v>
      </c>
      <c r="I160" s="51">
        <f t="shared" si="83"/>
        <v>-0.17072808262377448</v>
      </c>
      <c r="J160" s="51">
        <f t="shared" si="83"/>
        <v>-0.18599430607697742</v>
      </c>
      <c r="K160" s="51">
        <f t="shared" si="83"/>
        <v>-0.18852356208690035</v>
      </c>
      <c r="L160" s="51">
        <f t="shared" si="83"/>
        <v>-0.18699543734514179</v>
      </c>
      <c r="M160" s="51">
        <f t="shared" si="83"/>
        <v>-0.18531082555723222</v>
      </c>
      <c r="N160" s="51">
        <f t="shared" si="83"/>
        <v>-0.18799018547078594</v>
      </c>
      <c r="O160" s="51">
        <f t="shared" si="83"/>
        <v>-0.1924052187234282</v>
      </c>
      <c r="P160" s="51">
        <f t="shared" si="83"/>
        <v>-0.19175932663930406</v>
      </c>
      <c r="Q160" s="51">
        <f t="shared" si="83"/>
        <v>-0.19175932663930406</v>
      </c>
      <c r="R160" s="51">
        <f t="shared" si="83"/>
        <v>-0.19175932663930406</v>
      </c>
      <c r="S160" s="51">
        <f t="shared" si="83"/>
        <v>-0.19215738606596267</v>
      </c>
      <c r="T160" s="51">
        <f t="shared" si="83"/>
        <v>-0.19215738606596267</v>
      </c>
      <c r="U160" s="51">
        <f t="shared" si="83"/>
        <v>-0.19215738606596267</v>
      </c>
      <c r="V160" s="51">
        <f t="shared" si="83"/>
        <v>-0.19215738606596267</v>
      </c>
      <c r="W160" s="51">
        <f t="shared" si="83"/>
        <v>-0.19214824811438413</v>
      </c>
      <c r="X160" s="51">
        <f t="shared" si="83"/>
        <v>-0.18966249530996793</v>
      </c>
      <c r="Y160" s="53">
        <f t="shared" si="50"/>
        <v>-0.17714678518119148</v>
      </c>
      <c r="AA160" s="5"/>
    </row>
    <row r="161" spans="1:27">
      <c r="A161" s="50">
        <f t="shared" si="52"/>
        <v>2012</v>
      </c>
      <c r="B161" s="51">
        <f t="shared" ref="B161:X161" si="84">-(1-2^B111)</f>
        <v>-0.15328489960419545</v>
      </c>
      <c r="C161" s="51">
        <f t="shared" si="84"/>
        <v>-0.15678448110080345</v>
      </c>
      <c r="D161" s="51">
        <f t="shared" si="84"/>
        <v>-0.14460948210049895</v>
      </c>
      <c r="E161" s="51">
        <f t="shared" si="84"/>
        <v>-0.14649550823005619</v>
      </c>
      <c r="F161" s="51">
        <f t="shared" si="84"/>
        <v>-0.15074989279785767</v>
      </c>
      <c r="G161" s="51">
        <f t="shared" si="84"/>
        <v>-0.1552321440794725</v>
      </c>
      <c r="H161" s="51">
        <f t="shared" si="84"/>
        <v>-0.16061366552389678</v>
      </c>
      <c r="I161" s="51">
        <f t="shared" si="84"/>
        <v>-0.17364364087314954</v>
      </c>
      <c r="J161" s="51">
        <f t="shared" si="84"/>
        <v>-0.1861775321363045</v>
      </c>
      <c r="K161" s="51">
        <f t="shared" si="84"/>
        <v>-0.18803019262327259</v>
      </c>
      <c r="L161" s="51">
        <f t="shared" si="84"/>
        <v>-0.18671831400415384</v>
      </c>
      <c r="M161" s="51">
        <f t="shared" si="84"/>
        <v>-0.18411313993347478</v>
      </c>
      <c r="N161" s="51">
        <f t="shared" si="84"/>
        <v>-0.18632677499131378</v>
      </c>
      <c r="O161" s="51">
        <f t="shared" si="84"/>
        <v>-0.1897985646993875</v>
      </c>
      <c r="P161" s="51">
        <f t="shared" si="84"/>
        <v>-0.18966610255763083</v>
      </c>
      <c r="Q161" s="51">
        <f t="shared" si="84"/>
        <v>-0.18966610255763083</v>
      </c>
      <c r="R161" s="51">
        <f t="shared" si="84"/>
        <v>-0.18966610255763083</v>
      </c>
      <c r="S161" s="51">
        <f t="shared" si="84"/>
        <v>-0.18969196712730885</v>
      </c>
      <c r="T161" s="51">
        <f t="shared" si="84"/>
        <v>-0.18969196712730885</v>
      </c>
      <c r="U161" s="51">
        <f t="shared" si="84"/>
        <v>-0.18969196712730885</v>
      </c>
      <c r="V161" s="51">
        <f t="shared" si="84"/>
        <v>-0.18969196712730885</v>
      </c>
      <c r="W161" s="51">
        <f t="shared" si="84"/>
        <v>-0.18968625002598349</v>
      </c>
      <c r="X161" s="51">
        <f t="shared" si="84"/>
        <v>-0.18535266375100368</v>
      </c>
      <c r="Y161" s="53">
        <f t="shared" si="50"/>
        <v>-0.17675579663725877</v>
      </c>
      <c r="AA161" s="5"/>
    </row>
    <row r="162" spans="1:27">
      <c r="A162" s="50">
        <f t="shared" si="52"/>
        <v>2013</v>
      </c>
      <c r="B162" s="51">
        <f t="shared" ref="B162:X162" si="85">-(1-2^B112)</f>
        <v>-0.15752551706603501</v>
      </c>
      <c r="C162" s="51">
        <f t="shared" si="85"/>
        <v>-0.15912798831580111</v>
      </c>
      <c r="D162" s="51">
        <f t="shared" si="85"/>
        <v>-0.14878744537702315</v>
      </c>
      <c r="E162" s="51">
        <f t="shared" si="85"/>
        <v>-0.15025695766505309</v>
      </c>
      <c r="F162" s="51">
        <f t="shared" si="85"/>
        <v>-0.15365920427894642</v>
      </c>
      <c r="G162" s="51">
        <f t="shared" si="85"/>
        <v>-0.15776682311490386</v>
      </c>
      <c r="H162" s="51">
        <f t="shared" si="85"/>
        <v>-0.1616288735818614</v>
      </c>
      <c r="I162" s="51">
        <f t="shared" si="85"/>
        <v>-0.17201942054980623</v>
      </c>
      <c r="J162" s="51">
        <f t="shared" si="85"/>
        <v>-0.18339404841790774</v>
      </c>
      <c r="K162" s="51">
        <f t="shared" si="85"/>
        <v>-0.18695574144813776</v>
      </c>
      <c r="L162" s="51">
        <f t="shared" si="85"/>
        <v>-0.18539777007974312</v>
      </c>
      <c r="M162" s="51">
        <f t="shared" si="85"/>
        <v>-0.18288080173429133</v>
      </c>
      <c r="N162" s="51">
        <f t="shared" si="85"/>
        <v>-0.18391957046463636</v>
      </c>
      <c r="O162" s="51">
        <f t="shared" si="85"/>
        <v>-0.18734818784029372</v>
      </c>
      <c r="P162" s="51">
        <f t="shared" si="85"/>
        <v>-0.18820000990310082</v>
      </c>
      <c r="Q162" s="51">
        <f t="shared" si="85"/>
        <v>-0.18820000990310082</v>
      </c>
      <c r="R162" s="51">
        <f t="shared" si="85"/>
        <v>-0.18820000990310082</v>
      </c>
      <c r="S162" s="51">
        <f t="shared" si="85"/>
        <v>-0.18817743169418033</v>
      </c>
      <c r="T162" s="51">
        <f t="shared" si="85"/>
        <v>-0.18817743169418033</v>
      </c>
      <c r="U162" s="51">
        <f t="shared" si="85"/>
        <v>-0.18817743169418033</v>
      </c>
      <c r="V162" s="51">
        <f t="shared" si="85"/>
        <v>-0.18817743169418033</v>
      </c>
      <c r="W162" s="51">
        <f t="shared" si="85"/>
        <v>-0.18816117096587304</v>
      </c>
      <c r="X162" s="51">
        <f t="shared" si="85"/>
        <v>-0.18400699838857704</v>
      </c>
      <c r="Y162" s="53">
        <f t="shared" si="50"/>
        <v>-0.17652809894673541</v>
      </c>
      <c r="AA162" s="5"/>
    </row>
    <row r="163" spans="1:27">
      <c r="A163" s="50">
        <f t="shared" si="52"/>
        <v>2014</v>
      </c>
      <c r="B163" s="51">
        <f t="shared" ref="B163:X163" si="86">-(1-2^B113)</f>
        <v>-0.16021179424331122</v>
      </c>
      <c r="C163" s="51">
        <f t="shared" si="86"/>
        <v>-0.16356041550642386</v>
      </c>
      <c r="D163" s="51">
        <f t="shared" si="86"/>
        <v>-0.15455699423164282</v>
      </c>
      <c r="E163" s="51">
        <f t="shared" si="86"/>
        <v>-0.1558070458130526</v>
      </c>
      <c r="F163" s="51">
        <f t="shared" si="86"/>
        <v>-0.15785557703757858</v>
      </c>
      <c r="G163" s="51">
        <f t="shared" si="86"/>
        <v>-0.16165402368831139</v>
      </c>
      <c r="H163" s="51">
        <f t="shared" si="86"/>
        <v>-0.16474121502923567</v>
      </c>
      <c r="I163" s="51">
        <f t="shared" si="86"/>
        <v>-0.17416169335698661</v>
      </c>
      <c r="J163" s="51">
        <f t="shared" si="86"/>
        <v>-0.18418826794661725</v>
      </c>
      <c r="K163" s="51">
        <f t="shared" si="86"/>
        <v>-0.18793974414481507</v>
      </c>
      <c r="L163" s="51">
        <f t="shared" si="86"/>
        <v>-0.1866253633139503</v>
      </c>
      <c r="M163" s="51">
        <f t="shared" si="86"/>
        <v>-0.18407463927259127</v>
      </c>
      <c r="N163" s="51">
        <f t="shared" si="86"/>
        <v>-0.18458475833899757</v>
      </c>
      <c r="O163" s="51">
        <f t="shared" si="86"/>
        <v>-0.18765865187526665</v>
      </c>
      <c r="P163" s="51">
        <f t="shared" si="86"/>
        <v>-0.18886496057213931</v>
      </c>
      <c r="Q163" s="51">
        <f t="shared" si="86"/>
        <v>-0.18886496057213931</v>
      </c>
      <c r="R163" s="51">
        <f t="shared" si="86"/>
        <v>-0.18886496057213931</v>
      </c>
      <c r="S163" s="51">
        <f t="shared" si="86"/>
        <v>-0.1887235345175492</v>
      </c>
      <c r="T163" s="51">
        <f t="shared" si="86"/>
        <v>-0.1887235345175492</v>
      </c>
      <c r="U163" s="51">
        <f t="shared" si="86"/>
        <v>-0.1887235345175492</v>
      </c>
      <c r="V163" s="51">
        <f t="shared" si="86"/>
        <v>-0.1887235345175492</v>
      </c>
      <c r="W163" s="51">
        <f t="shared" si="86"/>
        <v>-0.18869769643272882</v>
      </c>
      <c r="X163" s="51">
        <f t="shared" si="86"/>
        <v>-0.18226589281184169</v>
      </c>
      <c r="Y163" s="53">
        <f t="shared" si="50"/>
        <v>-0.17826403447086808</v>
      </c>
      <c r="AA163" s="5"/>
    </row>
    <row r="164" spans="1:27">
      <c r="A164" s="50">
        <f t="shared" si="52"/>
        <v>2015</v>
      </c>
      <c r="B164" s="51">
        <f t="shared" ref="B164:X164" si="87">-(1-2^B114)</f>
        <v>-0.16457175672484381</v>
      </c>
      <c r="C164" s="51">
        <f t="shared" si="87"/>
        <v>-0.1677794114129687</v>
      </c>
      <c r="D164" s="51">
        <f t="shared" si="87"/>
        <v>-0.1427195833845758</v>
      </c>
      <c r="E164" s="51">
        <f t="shared" si="87"/>
        <v>-0.14415368483425151</v>
      </c>
      <c r="F164" s="51">
        <f t="shared" si="87"/>
        <v>-0.14717330958589281</v>
      </c>
      <c r="G164" s="51">
        <f t="shared" si="87"/>
        <v>-0.15051864994069963</v>
      </c>
      <c r="H164" s="51">
        <f t="shared" si="87"/>
        <v>-0.15365448456287989</v>
      </c>
      <c r="I164" s="51">
        <f t="shared" si="87"/>
        <v>-0.16505697949202658</v>
      </c>
      <c r="J164" s="51">
        <f t="shared" si="87"/>
        <v>-0.17434518989279357</v>
      </c>
      <c r="K164" s="51">
        <f t="shared" si="87"/>
        <v>-0.17929442520226335</v>
      </c>
      <c r="L164" s="51">
        <f t="shared" si="87"/>
        <v>-0.17845828317495349</v>
      </c>
      <c r="M164" s="51">
        <f t="shared" si="87"/>
        <v>-0.17569548990451977</v>
      </c>
      <c r="N164" s="51">
        <f t="shared" si="87"/>
        <v>-0.17624455809233885</v>
      </c>
      <c r="O164" s="51">
        <f t="shared" si="87"/>
        <v>-0.17946577648036399</v>
      </c>
      <c r="P164" s="51">
        <f t="shared" si="87"/>
        <v>-0.18165233988330243</v>
      </c>
      <c r="Q164" s="51">
        <f t="shared" si="87"/>
        <v>-0.18165233988330243</v>
      </c>
      <c r="R164" s="51">
        <f t="shared" si="87"/>
        <v>-0.18165233988330243</v>
      </c>
      <c r="S164" s="51">
        <f t="shared" si="87"/>
        <v>-0.18178317971101443</v>
      </c>
      <c r="T164" s="51">
        <f t="shared" si="87"/>
        <v>-0.18178317971101443</v>
      </c>
      <c r="U164" s="51">
        <f t="shared" si="87"/>
        <v>-0.18178317971101443</v>
      </c>
      <c r="V164" s="51">
        <f t="shared" si="87"/>
        <v>-0.18178317971101443</v>
      </c>
      <c r="W164" s="51">
        <f t="shared" si="87"/>
        <v>-0.18175030562904881</v>
      </c>
      <c r="X164" s="51">
        <f t="shared" si="87"/>
        <v>-0.17461869028987043</v>
      </c>
      <c r="Y164" s="53">
        <f t="shared" si="50"/>
        <v>-0.17076479639557632</v>
      </c>
      <c r="AA164" s="5"/>
    </row>
    <row r="165" spans="1:27">
      <c r="A165" s="50">
        <f t="shared" si="52"/>
        <v>2016</v>
      </c>
      <c r="B165" s="51">
        <f t="shared" ref="B165:X165" si="88">-(1-2^B115)</f>
        <v>-0.16100138951823584</v>
      </c>
      <c r="C165" s="51">
        <f t="shared" si="88"/>
        <v>-0.16487368083038068</v>
      </c>
      <c r="D165" s="51">
        <f t="shared" si="88"/>
        <v>-0.14394886725776601</v>
      </c>
      <c r="E165" s="51">
        <f t="shared" si="88"/>
        <v>-0.14518115079585725</v>
      </c>
      <c r="F165" s="51">
        <f t="shared" si="88"/>
        <v>-0.14762392290916049</v>
      </c>
      <c r="G165" s="51">
        <f t="shared" si="88"/>
        <v>-0.15083159919813982</v>
      </c>
      <c r="H165" s="51">
        <f t="shared" si="88"/>
        <v>-0.15401041942771865</v>
      </c>
      <c r="I165" s="51">
        <f t="shared" si="88"/>
        <v>-0.16567457599197577</v>
      </c>
      <c r="J165" s="51">
        <f t="shared" si="88"/>
        <v>-0.17436138874006157</v>
      </c>
      <c r="K165" s="51">
        <f t="shared" si="88"/>
        <v>-0.1788330993842262</v>
      </c>
      <c r="L165" s="51">
        <f t="shared" si="88"/>
        <v>-0.17788969231601304</v>
      </c>
      <c r="M165" s="51">
        <f t="shared" si="88"/>
        <v>-0.17513590841273607</v>
      </c>
      <c r="N165" s="51">
        <f t="shared" si="88"/>
        <v>-0.17556171937633458</v>
      </c>
      <c r="O165" s="51">
        <f t="shared" si="88"/>
        <v>-0.17856571963860746</v>
      </c>
      <c r="P165" s="51">
        <f t="shared" si="88"/>
        <v>-0.18057768133549867</v>
      </c>
      <c r="Q165" s="51">
        <f t="shared" si="88"/>
        <v>-0.18057768133549867</v>
      </c>
      <c r="R165" s="51">
        <f t="shared" si="88"/>
        <v>-0.18057768133549867</v>
      </c>
      <c r="S165" s="51">
        <f t="shared" si="88"/>
        <v>-0.18103620860797809</v>
      </c>
      <c r="T165" s="51">
        <f t="shared" si="88"/>
        <v>-0.18103620860797809</v>
      </c>
      <c r="U165" s="51">
        <f t="shared" si="88"/>
        <v>-0.18103620860797809</v>
      </c>
      <c r="V165" s="51">
        <f t="shared" si="88"/>
        <v>-0.18103620860797809</v>
      </c>
      <c r="W165" s="51">
        <f t="shared" si="88"/>
        <v>-0.18097641673581022</v>
      </c>
      <c r="X165" s="51">
        <f t="shared" si="88"/>
        <v>-0.15354074383528415</v>
      </c>
      <c r="Y165" s="53">
        <f t="shared" si="50"/>
        <v>-0.16929948577420503</v>
      </c>
      <c r="AA165" s="5"/>
    </row>
    <row r="166" spans="1:27">
      <c r="A166" s="50">
        <f t="shared" si="52"/>
        <v>2017</v>
      </c>
      <c r="B166" s="51">
        <f t="shared" ref="B166:X166" si="89">-(1-2^B116)</f>
        <v>-0.15852112863231638</v>
      </c>
      <c r="C166" s="51">
        <f t="shared" si="89"/>
        <v>-0.16243523713954278</v>
      </c>
      <c r="D166" s="51">
        <f t="shared" si="89"/>
        <v>-0.14533190608426871</v>
      </c>
      <c r="E166" s="51">
        <f t="shared" si="89"/>
        <v>-0.1464880713853226</v>
      </c>
      <c r="F166" s="51">
        <f t="shared" si="89"/>
        <v>-0.14828214983435961</v>
      </c>
      <c r="G166" s="51">
        <f t="shared" si="89"/>
        <v>-0.15131004270753923</v>
      </c>
      <c r="H166" s="51">
        <f t="shared" si="89"/>
        <v>-0.15450838765755914</v>
      </c>
      <c r="I166" s="51">
        <f t="shared" si="89"/>
        <v>-0.16727833978601181</v>
      </c>
      <c r="J166" s="51">
        <f t="shared" si="89"/>
        <v>-0.17575269805091631</v>
      </c>
      <c r="K166" s="51">
        <f t="shared" si="89"/>
        <v>-0.18073979920063732</v>
      </c>
      <c r="L166" s="51">
        <f t="shared" si="89"/>
        <v>-0.18000908716239761</v>
      </c>
      <c r="M166" s="51">
        <f t="shared" si="89"/>
        <v>-0.17693144292913054</v>
      </c>
      <c r="N166" s="51">
        <f t="shared" si="89"/>
        <v>-0.17715430272999899</v>
      </c>
      <c r="O166" s="51">
        <f t="shared" si="89"/>
        <v>-0.17949221217203093</v>
      </c>
      <c r="P166" s="51">
        <f t="shared" si="89"/>
        <v>-0.18102734838949786</v>
      </c>
      <c r="Q166" s="51">
        <f t="shared" si="89"/>
        <v>-0.18102734838949786</v>
      </c>
      <c r="R166" s="51">
        <f t="shared" si="89"/>
        <v>-0.18104793025687593</v>
      </c>
      <c r="S166" s="51">
        <f t="shared" si="89"/>
        <v>-0.1813987632752565</v>
      </c>
      <c r="T166" s="51">
        <f t="shared" si="89"/>
        <v>-0.1813987632752565</v>
      </c>
      <c r="U166" s="51">
        <f t="shared" si="89"/>
        <v>-0.1813987632752565</v>
      </c>
      <c r="V166" s="51">
        <f t="shared" si="89"/>
        <v>-0.1813987632752565</v>
      </c>
      <c r="W166" s="51">
        <f t="shared" si="89"/>
        <v>-0.18134276359477952</v>
      </c>
      <c r="X166" s="51">
        <f t="shared" si="89"/>
        <v>-0.14099687980563935</v>
      </c>
      <c r="Y166" s="53">
        <f t="shared" si="50"/>
        <v>-0.16935965778301515</v>
      </c>
      <c r="AA166" s="5"/>
    </row>
    <row r="167" spans="1:27">
      <c r="A167" s="50">
        <f t="shared" si="52"/>
        <v>2018</v>
      </c>
      <c r="B167" s="51">
        <f t="shared" ref="B167:X167" si="90">-(1-2^B117)</f>
        <v>-0.15977908357226456</v>
      </c>
      <c r="C167" s="51">
        <f t="shared" si="90"/>
        <v>-0.16320240198556646</v>
      </c>
      <c r="D167" s="51">
        <f t="shared" si="90"/>
        <v>-0.14712962866363655</v>
      </c>
      <c r="E167" s="51">
        <f t="shared" si="90"/>
        <v>-0.14813727164152668</v>
      </c>
      <c r="F167" s="51">
        <f t="shared" si="90"/>
        <v>-0.14953191992214754</v>
      </c>
      <c r="G167" s="51">
        <f t="shared" si="90"/>
        <v>-0.15244488482575691</v>
      </c>
      <c r="H167" s="51">
        <f t="shared" si="90"/>
        <v>-0.15567994977609201</v>
      </c>
      <c r="I167" s="51">
        <f t="shared" si="90"/>
        <v>-0.16883461975918224</v>
      </c>
      <c r="J167" s="51">
        <f t="shared" si="90"/>
        <v>-0.17695626843201528</v>
      </c>
      <c r="K167" s="51">
        <f t="shared" si="90"/>
        <v>-0.18242445245908623</v>
      </c>
      <c r="L167" s="51">
        <f t="shared" si="90"/>
        <v>-0.18166253444194025</v>
      </c>
      <c r="M167" s="51">
        <f t="shared" si="90"/>
        <v>-0.17855640027385977</v>
      </c>
      <c r="N167" s="51">
        <f t="shared" si="90"/>
        <v>-0.17861566430177478</v>
      </c>
      <c r="O167" s="51">
        <f t="shared" si="90"/>
        <v>-0.18095896647300691</v>
      </c>
      <c r="P167" s="51">
        <f t="shared" si="90"/>
        <v>-0.18239577247249561</v>
      </c>
      <c r="Q167" s="51">
        <f t="shared" si="90"/>
        <v>-0.18239577247249561</v>
      </c>
      <c r="R167" s="51">
        <f t="shared" si="90"/>
        <v>-0.18237778525609516</v>
      </c>
      <c r="S167" s="51">
        <f t="shared" si="90"/>
        <v>-0.1827061755155539</v>
      </c>
      <c r="T167" s="51">
        <f t="shared" si="90"/>
        <v>-0.1827061755155539</v>
      </c>
      <c r="U167" s="51">
        <f t="shared" si="90"/>
        <v>-0.18264021061502445</v>
      </c>
      <c r="V167" s="51">
        <f t="shared" si="90"/>
        <v>-0.18264021061502445</v>
      </c>
      <c r="W167" s="51">
        <f t="shared" si="90"/>
        <v>-0.18255934654714312</v>
      </c>
      <c r="X167" s="51">
        <f t="shared" si="90"/>
        <v>-0.13025926370085539</v>
      </c>
      <c r="Y167" s="53">
        <f t="shared" si="50"/>
        <v>-0.17019977214078685</v>
      </c>
      <c r="AA167" s="5"/>
    </row>
    <row r="168" spans="1:27">
      <c r="A168" s="50">
        <f t="shared" si="52"/>
        <v>2019</v>
      </c>
      <c r="B168" s="51">
        <f t="shared" ref="B168:X168" si="91">-(1-2^B118)</f>
        <v>-0.15511822388532148</v>
      </c>
      <c r="C168" s="51">
        <f t="shared" si="91"/>
        <v>-0.15866004447148174</v>
      </c>
      <c r="D168" s="51">
        <f t="shared" si="91"/>
        <v>-0.14560654666217288</v>
      </c>
      <c r="E168" s="51">
        <f t="shared" si="91"/>
        <v>-0.14661295357520321</v>
      </c>
      <c r="F168" s="51">
        <f t="shared" si="91"/>
        <v>-0.14803892257116336</v>
      </c>
      <c r="G168" s="51">
        <f t="shared" si="91"/>
        <v>-0.15080157825721741</v>
      </c>
      <c r="H168" s="51">
        <f t="shared" si="91"/>
        <v>-0.15391825801510051</v>
      </c>
      <c r="I168" s="51">
        <f t="shared" si="91"/>
        <v>-0.16729255552398647</v>
      </c>
      <c r="J168" s="51">
        <f t="shared" si="91"/>
        <v>-0.17514655462362194</v>
      </c>
      <c r="K168" s="51">
        <f t="shared" si="91"/>
        <v>-0.18115515765215828</v>
      </c>
      <c r="L168" s="51">
        <f t="shared" si="91"/>
        <v>-0.1804695135993083</v>
      </c>
      <c r="M168" s="51">
        <f t="shared" si="91"/>
        <v>-0.17729768891139874</v>
      </c>
      <c r="N168" s="51">
        <f t="shared" si="91"/>
        <v>-0.17765885633978074</v>
      </c>
      <c r="O168" s="51">
        <f t="shared" si="91"/>
        <v>-0.17976552398427714</v>
      </c>
      <c r="P168" s="51">
        <f t="shared" si="91"/>
        <v>-0.18088188482563428</v>
      </c>
      <c r="Q168" s="51">
        <f t="shared" si="91"/>
        <v>-0.18088188482563428</v>
      </c>
      <c r="R168" s="51">
        <f t="shared" si="91"/>
        <v>-0.18096181004798795</v>
      </c>
      <c r="S168" s="51">
        <f t="shared" si="91"/>
        <v>-0.18130563842022096</v>
      </c>
      <c r="T168" s="51">
        <f t="shared" si="91"/>
        <v>-0.18130563842022096</v>
      </c>
      <c r="U168" s="51">
        <f t="shared" si="91"/>
        <v>-0.18124452962785287</v>
      </c>
      <c r="V168" s="51">
        <f t="shared" si="91"/>
        <v>-0.18124452962785287</v>
      </c>
      <c r="W168" s="51">
        <f t="shared" si="91"/>
        <v>-0.18115912199274442</v>
      </c>
      <c r="X168" s="51">
        <f t="shared" si="91"/>
        <v>-0.12726741891905913</v>
      </c>
      <c r="Y168" s="53">
        <f t="shared" si="50"/>
        <v>-0.16842586238171303</v>
      </c>
      <c r="AA168" s="5"/>
    </row>
    <row r="169" spans="1:27">
      <c r="A169" s="50">
        <f t="shared" si="52"/>
        <v>2020</v>
      </c>
      <c r="B169" s="51">
        <f t="shared" ref="B169:X169" si="92">-(1-2^B119)</f>
        <v>-0.14898130817286204</v>
      </c>
      <c r="C169" s="51">
        <f t="shared" si="92"/>
        <v>-0.15361380972426852</v>
      </c>
      <c r="D169" s="51">
        <f t="shared" si="92"/>
        <v>-0.14284059337162547</v>
      </c>
      <c r="E169" s="51">
        <f t="shared" si="92"/>
        <v>-0.14384166861215752</v>
      </c>
      <c r="F169" s="51">
        <f t="shared" si="92"/>
        <v>-0.14524868468250762</v>
      </c>
      <c r="G169" s="51">
        <f t="shared" si="92"/>
        <v>-0.14789543949429185</v>
      </c>
      <c r="H169" s="51">
        <f t="shared" si="92"/>
        <v>-0.15089762657549266</v>
      </c>
      <c r="I169" s="51">
        <f t="shared" si="92"/>
        <v>-0.16431270449150026</v>
      </c>
      <c r="J169" s="51">
        <f t="shared" si="92"/>
        <v>-0.1718031960368982</v>
      </c>
      <c r="K169" s="51">
        <f t="shared" si="92"/>
        <v>-0.17905442617609835</v>
      </c>
      <c r="L169" s="51">
        <f t="shared" si="92"/>
        <v>-0.17846326803723711</v>
      </c>
      <c r="M169" s="51">
        <f t="shared" si="92"/>
        <v>-0.17504078315697791</v>
      </c>
      <c r="N169" s="51">
        <f t="shared" si="92"/>
        <v>-0.17530490746830085</v>
      </c>
      <c r="O169" s="51">
        <f t="shared" si="92"/>
        <v>-0.17740671172299471</v>
      </c>
      <c r="P169" s="51">
        <f t="shared" si="92"/>
        <v>-0.17873289992013575</v>
      </c>
      <c r="Q169" s="51">
        <f t="shared" si="92"/>
        <v>-0.17873289992013575</v>
      </c>
      <c r="R169" s="51">
        <f t="shared" si="92"/>
        <v>-0.1787771490321779</v>
      </c>
      <c r="S169" s="51">
        <f t="shared" si="92"/>
        <v>-0.17913722338345373</v>
      </c>
      <c r="T169" s="51">
        <f t="shared" si="92"/>
        <v>-0.17913722338345373</v>
      </c>
      <c r="U169" s="51">
        <f t="shared" si="92"/>
        <v>-0.17908096606913426</v>
      </c>
      <c r="V169" s="51">
        <f t="shared" si="92"/>
        <v>-0.17908096606913426</v>
      </c>
      <c r="W169" s="51">
        <f t="shared" si="92"/>
        <v>-0.17899330248207634</v>
      </c>
      <c r="X169" s="51">
        <f t="shared" si="92"/>
        <v>-0.12031142009262097</v>
      </c>
      <c r="Y169" s="53">
        <f t="shared" si="50"/>
        <v>-0.16550822513371896</v>
      </c>
      <c r="AA169" s="5"/>
    </row>
    <row r="170" spans="1:27">
      <c r="A170" s="50">
        <f t="shared" si="52"/>
        <v>2021</v>
      </c>
      <c r="B170" s="51">
        <f t="shared" ref="B170:X170" si="93">-(1-2^B120)</f>
        <v>-0.1491052852117063</v>
      </c>
      <c r="C170" s="51">
        <f t="shared" si="93"/>
        <v>-0.15381558467781709</v>
      </c>
      <c r="D170" s="51">
        <f t="shared" si="93"/>
        <v>-0.14366480659978942</v>
      </c>
      <c r="E170" s="51">
        <f t="shared" si="93"/>
        <v>-0.14477288007472822</v>
      </c>
      <c r="F170" s="51">
        <f t="shared" si="93"/>
        <v>-0.14587210364342018</v>
      </c>
      <c r="G170" s="51">
        <f t="shared" si="93"/>
        <v>-0.14840676403767972</v>
      </c>
      <c r="H170" s="51">
        <f t="shared" si="93"/>
        <v>-0.15113836521632962</v>
      </c>
      <c r="I170" s="51">
        <f t="shared" si="93"/>
        <v>-0.16469363962646377</v>
      </c>
      <c r="J170" s="51">
        <f t="shared" si="93"/>
        <v>-0.17192276244510662</v>
      </c>
      <c r="K170" s="51">
        <f t="shared" si="93"/>
        <v>-0.17947998955316546</v>
      </c>
      <c r="L170" s="51">
        <f t="shared" si="93"/>
        <v>-0.17868151941690891</v>
      </c>
      <c r="M170" s="51">
        <f t="shared" si="93"/>
        <v>-0.17484254181106784</v>
      </c>
      <c r="N170" s="51">
        <f t="shared" si="93"/>
        <v>-0.17505263810900396</v>
      </c>
      <c r="O170" s="51">
        <f t="shared" si="93"/>
        <v>-0.17667822114002141</v>
      </c>
      <c r="P170" s="51">
        <f t="shared" si="93"/>
        <v>-0.17780175353049699</v>
      </c>
      <c r="Q170" s="51">
        <f t="shared" si="93"/>
        <v>-0.17780175353049699</v>
      </c>
      <c r="R170" s="51">
        <f t="shared" si="93"/>
        <v>-0.17776020652621161</v>
      </c>
      <c r="S170" s="51">
        <f t="shared" si="93"/>
        <v>-0.1782207749116177</v>
      </c>
      <c r="T170" s="51">
        <f t="shared" si="93"/>
        <v>-0.17825147514527906</v>
      </c>
      <c r="U170" s="51">
        <f t="shared" si="93"/>
        <v>-0.17819850261974224</v>
      </c>
      <c r="V170" s="51">
        <f t="shared" si="93"/>
        <v>-0.17819850261974224</v>
      </c>
      <c r="W170" s="51">
        <f t="shared" si="93"/>
        <v>-0.1781018139782643</v>
      </c>
      <c r="X170" s="51">
        <f t="shared" si="93"/>
        <v>-0.11322794115793111</v>
      </c>
      <c r="Y170" s="53">
        <f t="shared" si="50"/>
        <v>-0.16502999241665173</v>
      </c>
    </row>
    <row r="171" spans="1:27">
      <c r="A171" s="50">
        <f t="shared" si="52"/>
        <v>2022</v>
      </c>
      <c r="B171" s="51">
        <f t="shared" ref="B171:X171" si="94">-(1-2^B121)</f>
        <v>-0.14734226788726867</v>
      </c>
      <c r="C171" s="51">
        <f t="shared" si="94"/>
        <v>-0.15242645706044777</v>
      </c>
      <c r="D171" s="51">
        <f t="shared" si="94"/>
        <v>-0.1414617095470404</v>
      </c>
      <c r="E171" s="51">
        <f t="shared" si="94"/>
        <v>-0.14256804606565943</v>
      </c>
      <c r="F171" s="51">
        <f t="shared" si="94"/>
        <v>-0.14402087574569367</v>
      </c>
      <c r="G171" s="51">
        <f t="shared" si="94"/>
        <v>-0.14649943117524189</v>
      </c>
      <c r="H171" s="51">
        <f t="shared" si="94"/>
        <v>-0.14918747534759613</v>
      </c>
      <c r="I171" s="51">
        <f t="shared" si="94"/>
        <v>-0.16301677849059659</v>
      </c>
      <c r="J171" s="51">
        <f t="shared" si="94"/>
        <v>-0.17011781270902471</v>
      </c>
      <c r="K171" s="51">
        <f t="shared" si="94"/>
        <v>-0.17835832685397512</v>
      </c>
      <c r="L171" s="51">
        <f t="shared" si="94"/>
        <v>-0.17762491240777678</v>
      </c>
      <c r="M171" s="51">
        <f t="shared" si="94"/>
        <v>-0.17351672009178709</v>
      </c>
      <c r="N171" s="51">
        <f t="shared" si="94"/>
        <v>-0.17355293239383451</v>
      </c>
      <c r="O171" s="51">
        <f t="shared" si="94"/>
        <v>-0.17519898059433991</v>
      </c>
      <c r="P171" s="51">
        <f t="shared" si="94"/>
        <v>-0.1761249948819924</v>
      </c>
      <c r="Q171" s="51">
        <f t="shared" si="94"/>
        <v>-0.17612765677734121</v>
      </c>
      <c r="R171" s="51">
        <f t="shared" si="94"/>
        <v>-0.17626507040535533</v>
      </c>
      <c r="S171" s="51">
        <f t="shared" si="94"/>
        <v>-0.17690004369291734</v>
      </c>
      <c r="T171" s="51">
        <f t="shared" si="94"/>
        <v>-0.17692930616231795</v>
      </c>
      <c r="U171" s="51">
        <f t="shared" si="94"/>
        <v>-0.17687928129591735</v>
      </c>
      <c r="V171" s="51">
        <f t="shared" si="94"/>
        <v>-0.17687928129591735</v>
      </c>
      <c r="W171" s="51">
        <f t="shared" si="94"/>
        <v>-0.1767887736179975</v>
      </c>
      <c r="X171" s="51">
        <f t="shared" si="94"/>
        <v>-0.11107644779235004</v>
      </c>
      <c r="Y171" s="53">
        <f t="shared" si="50"/>
        <v>-0.16342885140401692</v>
      </c>
    </row>
    <row r="172" spans="1:27">
      <c r="A172" s="50">
        <f t="shared" si="52"/>
        <v>2023</v>
      </c>
      <c r="B172" s="51">
        <f t="shared" ref="B172:X172" si="95">-(1-2^B122)</f>
        <v>-0.14732684747340485</v>
      </c>
      <c r="C172" s="51">
        <f t="shared" si="95"/>
        <v>-0.15238263038131505</v>
      </c>
      <c r="D172" s="51">
        <f t="shared" si="95"/>
        <v>-0.14151787752423906</v>
      </c>
      <c r="E172" s="51">
        <f t="shared" si="95"/>
        <v>-0.14259324722017663</v>
      </c>
      <c r="F172" s="51">
        <f t="shared" si="95"/>
        <v>-0.14377732466084703</v>
      </c>
      <c r="G172" s="51">
        <f t="shared" si="95"/>
        <v>-0.14624144950918927</v>
      </c>
      <c r="H172" s="51">
        <f t="shared" si="95"/>
        <v>-0.14899482037965506</v>
      </c>
      <c r="I172" s="51">
        <f t="shared" si="95"/>
        <v>-0.16287263586980627</v>
      </c>
      <c r="J172" s="51">
        <f t="shared" si="95"/>
        <v>-0.16992705546428122</v>
      </c>
      <c r="K172" s="51">
        <f t="shared" si="95"/>
        <v>-0.17844139462976549</v>
      </c>
      <c r="L172" s="51">
        <f t="shared" si="95"/>
        <v>-0.1777125447117055</v>
      </c>
      <c r="M172" s="51">
        <f t="shared" si="95"/>
        <v>-0.17361771496530998</v>
      </c>
      <c r="N172" s="51">
        <f t="shared" si="95"/>
        <v>-0.17364449667131043</v>
      </c>
      <c r="O172" s="51">
        <f t="shared" si="95"/>
        <v>-0.17514395348658185</v>
      </c>
      <c r="P172" s="51">
        <f t="shared" si="95"/>
        <v>-0.17603720454012506</v>
      </c>
      <c r="Q172" s="51">
        <f t="shared" si="95"/>
        <v>-0.17603983971988979</v>
      </c>
      <c r="R172" s="51">
        <f t="shared" si="95"/>
        <v>-0.176103946752318</v>
      </c>
      <c r="S172" s="51">
        <f t="shared" si="95"/>
        <v>-0.17680175683178145</v>
      </c>
      <c r="T172" s="51">
        <f t="shared" si="95"/>
        <v>-0.1768305455996072</v>
      </c>
      <c r="U172" s="51">
        <f t="shared" si="95"/>
        <v>-0.17678136466724237</v>
      </c>
      <c r="V172" s="51">
        <f t="shared" si="95"/>
        <v>-0.17678136466724237</v>
      </c>
      <c r="W172" s="51">
        <f t="shared" si="95"/>
        <v>-0.17669244101948955</v>
      </c>
      <c r="X172" s="51">
        <f t="shared" si="95"/>
        <v>-0.10183959404682008</v>
      </c>
      <c r="Y172" s="53">
        <f t="shared" si="50"/>
        <v>-0.16296095873009148</v>
      </c>
    </row>
    <row r="173" spans="1:27">
      <c r="A173" s="50"/>
      <c r="B173" s="51">
        <v>-0.14732684747340499</v>
      </c>
      <c r="C173" s="51">
        <v>-0.15238263038131505</v>
      </c>
      <c r="D173" s="51">
        <v>-0.14151787752423906</v>
      </c>
      <c r="E173" s="51">
        <v>-0.14259324722017663</v>
      </c>
      <c r="F173" s="51">
        <v>-0.14377732466084703</v>
      </c>
      <c r="G173" s="51">
        <v>-0.14624144950918927</v>
      </c>
      <c r="H173" s="51">
        <v>-0.14899482037965506</v>
      </c>
      <c r="I173" s="51">
        <v>-0.16287263586980627</v>
      </c>
      <c r="J173" s="51">
        <v>-0.16992705546428122</v>
      </c>
      <c r="K173" s="51">
        <v>-0.17844139462976549</v>
      </c>
      <c r="L173" s="51">
        <v>-0.1777125447117055</v>
      </c>
      <c r="M173" s="51">
        <v>-0.17361771496530998</v>
      </c>
      <c r="N173" s="51">
        <v>-0.17364449667131043</v>
      </c>
      <c r="O173" s="51">
        <v>-0.17514395348658185</v>
      </c>
      <c r="P173" s="51">
        <v>-0.17603720454012506</v>
      </c>
      <c r="Q173" s="79">
        <v>-0.17603983971988979</v>
      </c>
      <c r="R173" s="51">
        <v>-0.176103946752318</v>
      </c>
      <c r="S173" s="51">
        <v>-0.17680175683178145</v>
      </c>
      <c r="T173" s="51">
        <v>-0.1768305455996072</v>
      </c>
      <c r="U173" s="51">
        <v>-0.17678136466724237</v>
      </c>
      <c r="V173" s="51">
        <v>-0.17678136466724237</v>
      </c>
      <c r="W173" s="79">
        <v>-0.17669244101948955</v>
      </c>
      <c r="X173" s="51">
        <v>-0.10183959404682</v>
      </c>
      <c r="Y173" s="53">
        <f>AVERAGE(B173:X173)</f>
        <v>-0.16296095873009148</v>
      </c>
    </row>
    <row r="174" spans="1:27">
      <c r="A174" s="50"/>
      <c r="B174" s="51"/>
      <c r="C174" s="51"/>
      <c r="D174" s="51"/>
      <c r="E174" s="51"/>
      <c r="F174" s="51"/>
      <c r="G174" s="51"/>
      <c r="H174" s="51"/>
      <c r="I174" s="51"/>
      <c r="J174" s="51"/>
      <c r="K174" s="50"/>
      <c r="L174" s="50"/>
      <c r="M174" s="50"/>
      <c r="N174" s="50"/>
      <c r="O174" s="50"/>
      <c r="P174" s="50"/>
      <c r="Q174" s="78"/>
      <c r="R174" s="50"/>
      <c r="S174" s="50"/>
      <c r="T174" s="50"/>
      <c r="U174" s="50"/>
      <c r="V174" s="50"/>
      <c r="W174" s="78"/>
      <c r="X174" s="50"/>
      <c r="Y174" s="50"/>
    </row>
    <row r="175" spans="1:27">
      <c r="A175" s="50"/>
      <c r="B175" s="62" cm="1">
        <f t="array" ref="B175">AVERAGE(IF(ISERROR(B128:B172),"",B128:B172))</f>
        <v>-0.17303067707347328</v>
      </c>
      <c r="C175" s="62" cm="1">
        <f t="array" ref="C175">AVERAGE(IF(ISERROR(C128:C172),"",C128:C172))</f>
        <v>-0.17966639267905404</v>
      </c>
      <c r="D175" s="62" cm="1">
        <f t="array" ref="D175">AVERAGE(IF(ISERROR(D128:D172),"",D128:D172))</f>
        <v>-0.19064256594769524</v>
      </c>
      <c r="E175" s="62" cm="1">
        <f t="array" ref="E175">AVERAGE(IF(ISERROR(E128:E172),"",E128:E172))</f>
        <v>-0.19045250176024051</v>
      </c>
      <c r="F175" s="62" cm="1">
        <f t="array" ref="F175">AVERAGE(IF(ISERROR(F128:F172),"",F128:F172))</f>
        <v>-0.19382395714525527</v>
      </c>
      <c r="G175" s="62" cm="1">
        <f t="array" ref="G175">AVERAGE(IF(ISERROR(G128:G172),"",G128:G172))</f>
        <v>-0.19683861567861771</v>
      </c>
      <c r="H175" s="62" cm="1">
        <f t="array" ref="H175">AVERAGE(IF(ISERROR(H128:H172),"",H128:H172))</f>
        <v>-0.20421375317446369</v>
      </c>
      <c r="I175" s="62" cm="1">
        <f t="array" ref="I175">AVERAGE(IF(ISERROR(I128:I172),"",I128:I172))</f>
        <v>-0.21358477769999776</v>
      </c>
      <c r="J175" s="62" cm="1">
        <f t="array" ref="J175">AVERAGE(IF(ISERROR(J128:J172),"",J128:J172))</f>
        <v>-0.23797120005804059</v>
      </c>
      <c r="K175" s="62" cm="1">
        <f t="array" ref="K175">AVERAGE(IF(ISERROR(K128:K172),"",K128:K172))</f>
        <v>-0.23481725614216559</v>
      </c>
      <c r="L175" s="62" cm="1">
        <f t="array" ref="L175">AVERAGE(IF(ISERROR(L128:L172),"",L128:L172))</f>
        <v>-0.22903414506404512</v>
      </c>
      <c r="M175" s="62" cm="1">
        <f t="array" ref="M175">AVERAGE(IF(ISERROR(M128:M172),"",M128:M172))</f>
        <v>-0.22564596016543398</v>
      </c>
      <c r="N175" s="62" cm="1">
        <f t="array" ref="N175">AVERAGE(IF(ISERROR(N128:N172),"",N128:N172))</f>
        <v>-0.22485967839629387</v>
      </c>
      <c r="O175" s="62" cm="1">
        <f t="array" ref="O175">AVERAGE(IF(ISERROR(O128:O172),"",O128:O172))</f>
        <v>-0.22422463972252765</v>
      </c>
      <c r="P175" s="62" cm="1">
        <f t="array" ref="P175">AVERAGE(IF(ISERROR(P128:P172),"",P128:P172))</f>
        <v>-0.22238225528904018</v>
      </c>
      <c r="Q175" s="85" cm="1">
        <f t="array" ref="Q175">AVERAGE(IF(ISERROR(Q128:Q172),"",Q128:Q172))</f>
        <v>-0.22238237300182051</v>
      </c>
      <c r="R175" s="62" cm="1">
        <f t="array" ref="R175">AVERAGE(IF(ISERROR(R128:R172),"",R128:R172))</f>
        <v>-0.2223887450605212</v>
      </c>
      <c r="S175" s="62" cm="1">
        <f t="array" ref="S175">AVERAGE(IF(ISERROR(S128:S172),"",S128:S172))</f>
        <v>-0.2210901206847497</v>
      </c>
      <c r="T175" s="62" cm="1">
        <f t="array" ref="T175">AVERAGE(IF(ISERROR(T128:T172),"",T128:T172))</f>
        <v>-0.22109209293965834</v>
      </c>
      <c r="U175" s="62" cm="1">
        <f t="array" ref="U175">AVERAGE(IF(ISERROR(U128:U172),"",U128:U172))</f>
        <v>-0.22108463717673568</v>
      </c>
      <c r="V175" s="62" cm="1">
        <f t="array" ref="V175">AVERAGE(IF(ISERROR(V128:V172),"",V128:V172))</f>
        <v>-0.22108463717673568</v>
      </c>
      <c r="W175" s="85" cm="1">
        <f t="array" ref="W175">AVERAGE(IF(ISERROR(W128:W172),"",W128:W172))</f>
        <v>-0.22090205011386024</v>
      </c>
      <c r="X175" s="62" cm="1">
        <f t="array" ref="X175">AVERAGE(IF(ISERROR(X128:X172),"",X128:X172))</f>
        <v>-0.21879090304131846</v>
      </c>
      <c r="Y175" s="62"/>
    </row>
    <row r="176" spans="1:27">
      <c r="A176" s="50"/>
      <c r="B176" s="50"/>
      <c r="C176" s="50" t="s">
        <v>99</v>
      </c>
      <c r="D176" s="50"/>
      <c r="E176" s="50" t="s">
        <v>196</v>
      </c>
      <c r="F176" s="50"/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78"/>
      <c r="R176" s="50"/>
      <c r="S176" s="50"/>
      <c r="T176" s="50"/>
      <c r="U176" s="50"/>
      <c r="V176" s="50"/>
      <c r="W176" s="78"/>
      <c r="X176" s="50"/>
      <c r="Y176" s="50"/>
    </row>
    <row r="177" spans="1:25">
      <c r="A177" s="50"/>
      <c r="B177" s="50" t="s">
        <v>100</v>
      </c>
      <c r="C177" s="51" cm="1">
        <f t="array" ref="C177">AVERAGE(IF(ISERROR(B128:X172),"",B128:X172))</f>
        <v>-0.21347843196485874</v>
      </c>
      <c r="D177" s="50"/>
      <c r="E177" s="62" cm="1">
        <f t="array" ref="E177">AVERAGE(IF(ISERROR(B159:X172),"",B159:X172))</f>
        <v>-0.17454777707382327</v>
      </c>
      <c r="F177" s="50"/>
      <c r="G177" s="50"/>
      <c r="H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</row>
    <row r="178" spans="1:25">
      <c r="A178" s="50"/>
      <c r="B178" s="50" t="s">
        <v>195</v>
      </c>
      <c r="C178" s="51" cm="1">
        <f t="array" ref="C178">MEDIAN(IF(ISERROR(B128:X172),"",B128:X172))</f>
        <v>-0.18817743169418033</v>
      </c>
      <c r="D178" s="50"/>
      <c r="E178" s="62" cm="1">
        <f t="array" ref="E178">MEDIAN(IF(ISERROR(B159:X172),"",B159:X172))</f>
        <v>-0.17768570052574312</v>
      </c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</row>
    <row r="179" spans="1:25">
      <c r="A179" s="50"/>
      <c r="B179" s="50" t="s">
        <v>95</v>
      </c>
      <c r="C179" s="51" cm="1">
        <f t="array" ref="C179">STDEV(IF(ISERROR(B128:X172),"",B128:X172))</f>
        <v>8.3109372609497134E-2</v>
      </c>
      <c r="D179" s="50"/>
      <c r="E179" s="62" cm="1">
        <f t="array" ref="E179">STDEV(IF(ISERROR(B159:X172),"",B159:X172))</f>
        <v>2.2983493706426807E-2</v>
      </c>
      <c r="F179" s="50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</row>
    <row r="180" spans="1:25">
      <c r="A180" s="50"/>
      <c r="B180" s="50" t="s">
        <v>96</v>
      </c>
      <c r="C180" s="51" cm="1">
        <f t="array" ref="C180">MIN(IF(ISERROR(B128:X172),"",B128:X172))</f>
        <v>-0.37936421366855255</v>
      </c>
      <c r="D180" s="50"/>
      <c r="E180" s="62" cm="1">
        <f t="array" ref="E180">MIN(IF(ISERROR(B159:X172),"",B159:X172))</f>
        <v>-0.25771235317773733</v>
      </c>
      <c r="F180" s="50"/>
      <c r="G180" s="50"/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</row>
    <row r="181" spans="1:25">
      <c r="A181" s="50"/>
      <c r="B181" s="50" t="s">
        <v>97</v>
      </c>
      <c r="C181" s="51" cm="1">
        <f t="array" ref="C181">MAX(IF(ISERROR(B128:X172),"",B128:X172))</f>
        <v>-6.4210088475530114E-2</v>
      </c>
      <c r="D181" s="50"/>
      <c r="E181" s="62" cm="1">
        <f t="array" ref="E181">MAX(IF(ISERROR(B159:X172),"",B159:X172))</f>
        <v>-0.10183959404682008</v>
      </c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</row>
    <row r="182" spans="1:25">
      <c r="A182" s="50"/>
      <c r="B182" s="50"/>
      <c r="C182" s="50"/>
      <c r="D182" s="50"/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</row>
    <row r="183" spans="1:25">
      <c r="A183" s="50"/>
      <c r="B183" s="50"/>
      <c r="C183" s="50"/>
      <c r="D183" s="50"/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</row>
    <row r="184" spans="1:25">
      <c r="A184" s="50"/>
      <c r="B184" s="50"/>
      <c r="C184" s="50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</row>
    <row r="185" spans="1:25">
      <c r="A185" s="50"/>
      <c r="B185" s="50"/>
      <c r="C185" s="50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</row>
    <row r="186" spans="1:25">
      <c r="A186" s="50"/>
      <c r="B186" s="50"/>
      <c r="C186" s="50"/>
      <c r="D186" s="50"/>
      <c r="E186" s="50"/>
      <c r="F186" s="50"/>
      <c r="G186" s="50"/>
      <c r="H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</row>
  </sheetData>
  <phoneticPr fontId="5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2C4E3-0DC3-3841-AA52-002DE8A601EA}">
  <dimension ref="A2:Z179"/>
  <sheetViews>
    <sheetView topLeftCell="K111" workbookViewId="0">
      <selection activeCell="Z118" sqref="Z118"/>
    </sheetView>
  </sheetViews>
  <sheetFormatPr baseColWidth="10" defaultRowHeight="16"/>
  <cols>
    <col min="2" max="6" width="12.33203125" bestFit="1" customWidth="1"/>
    <col min="7" max="7" width="10.6640625" customWidth="1"/>
    <col min="8" max="22" width="12.33203125" bestFit="1" customWidth="1"/>
    <col min="24" max="24" width="11.6640625" bestFit="1" customWidth="1"/>
  </cols>
  <sheetData>
    <row r="2" spans="1:7">
      <c r="A2" t="s">
        <v>20</v>
      </c>
      <c r="B2">
        <v>5.9273313436210797</v>
      </c>
      <c r="C2">
        <f>-((B2-1)*(B2-2))^-1</f>
        <v>-5.1676214052841313E-2</v>
      </c>
      <c r="D2" s="5">
        <f>-(1-2^C2)</f>
        <v>-3.518530508057871E-2</v>
      </c>
      <c r="E2" t="s">
        <v>1275</v>
      </c>
      <c r="F2" s="5"/>
      <c r="G2" t="s">
        <v>1096</v>
      </c>
    </row>
    <row r="3" spans="1:7">
      <c r="A3" t="s">
        <v>21</v>
      </c>
      <c r="B3">
        <v>5.1644298539348101</v>
      </c>
      <c r="C3">
        <f t="shared" ref="C3:C22" si="0">-((B3-1)*(B3-2))^-1</f>
        <v>-7.5883783398759133E-2</v>
      </c>
      <c r="D3" s="5">
        <f t="shared" ref="D3:D22" si="1">-(1-2^C3)</f>
        <v>-5.1239260317649138E-2</v>
      </c>
      <c r="E3" t="s">
        <v>1276</v>
      </c>
      <c r="F3" s="5"/>
      <c r="G3" t="s">
        <v>1097</v>
      </c>
    </row>
    <row r="4" spans="1:7">
      <c r="A4" t="s">
        <v>22</v>
      </c>
      <c r="B4">
        <v>5.1191350300545997</v>
      </c>
      <c r="C4">
        <f t="shared" si="0"/>
        <v>-7.7832287568160907E-2</v>
      </c>
      <c r="D4" s="5">
        <f t="shared" si="1"/>
        <v>-5.2519791797543847E-2</v>
      </c>
      <c r="E4" t="s">
        <v>1277</v>
      </c>
      <c r="F4" s="5"/>
      <c r="G4" t="s">
        <v>1098</v>
      </c>
    </row>
    <row r="5" spans="1:7">
      <c r="A5" t="s">
        <v>23</v>
      </c>
      <c r="B5">
        <v>5.0857349669381398</v>
      </c>
      <c r="C5">
        <f t="shared" si="0"/>
        <v>-7.9317896213548136E-2</v>
      </c>
      <c r="D5" s="5">
        <f t="shared" si="1"/>
        <v>-5.3494953055087002E-2</v>
      </c>
      <c r="E5" t="s">
        <v>1278</v>
      </c>
      <c r="F5" s="5"/>
      <c r="G5" t="s">
        <v>1099</v>
      </c>
    </row>
    <row r="6" spans="1:7">
      <c r="A6" t="s">
        <v>24</v>
      </c>
      <c r="B6">
        <v>4.98233615280044</v>
      </c>
      <c r="C6">
        <f t="shared" si="0"/>
        <v>-8.4198720193876156E-2</v>
      </c>
      <c r="D6" s="5">
        <f t="shared" si="1"/>
        <v>-5.6691691549456524E-2</v>
      </c>
      <c r="E6" t="s">
        <v>1279</v>
      </c>
      <c r="F6" s="5"/>
      <c r="G6" t="s">
        <v>1100</v>
      </c>
    </row>
    <row r="7" spans="1:7">
      <c r="A7" t="s">
        <v>25</v>
      </c>
      <c r="B7">
        <v>4.9712757875886604</v>
      </c>
      <c r="C7">
        <f t="shared" si="0"/>
        <v>-8.4747518037654984E-2</v>
      </c>
      <c r="D7" s="5">
        <f t="shared" si="1"/>
        <v>-5.7050455598903649E-2</v>
      </c>
      <c r="E7" t="s">
        <v>1280</v>
      </c>
      <c r="F7" s="5"/>
      <c r="G7" t="s">
        <v>1101</v>
      </c>
    </row>
    <row r="8" spans="1:7">
      <c r="A8" t="s">
        <v>26</v>
      </c>
      <c r="B8">
        <v>4.7650831958924602</v>
      </c>
      <c r="C8">
        <f t="shared" si="0"/>
        <v>-9.6054390365768211E-2</v>
      </c>
      <c r="D8" s="5">
        <f t="shared" si="1"/>
        <v>-6.4411775004208804E-2</v>
      </c>
      <c r="E8" t="s">
        <v>1281</v>
      </c>
      <c r="F8" s="5"/>
      <c r="G8" t="s">
        <v>1102</v>
      </c>
    </row>
    <row r="9" spans="1:7">
      <c r="A9" t="s">
        <v>27</v>
      </c>
      <c r="B9">
        <v>4.5044338324062299</v>
      </c>
      <c r="C9">
        <f t="shared" si="0"/>
        <v>-0.11393904460768658</v>
      </c>
      <c r="D9" s="5">
        <f t="shared" si="1"/>
        <v>-7.5938385796805341E-2</v>
      </c>
      <c r="E9" t="s">
        <v>1282</v>
      </c>
      <c r="F9" s="5"/>
      <c r="G9" t="s">
        <v>557</v>
      </c>
    </row>
    <row r="10" spans="1:7">
      <c r="A10" t="s">
        <v>28</v>
      </c>
      <c r="B10">
        <v>4.5023370339288302</v>
      </c>
      <c r="C10">
        <f t="shared" si="0"/>
        <v>-0.1141027890588824</v>
      </c>
      <c r="D10" s="5">
        <f t="shared" si="1"/>
        <v>-7.6043259918612383E-2</v>
      </c>
      <c r="E10" t="s">
        <v>1283</v>
      </c>
      <c r="F10" s="5"/>
      <c r="G10" t="s">
        <v>544</v>
      </c>
    </row>
    <row r="11" spans="1:7">
      <c r="A11" t="s">
        <v>29</v>
      </c>
      <c r="B11">
        <v>4.5015054392480502</v>
      </c>
      <c r="C11">
        <f t="shared" si="0"/>
        <v>-0.11416782912811889</v>
      </c>
      <c r="D11" s="5">
        <f t="shared" si="1"/>
        <v>-7.6084913112163366E-2</v>
      </c>
      <c r="E11" s="12" t="s">
        <v>1284</v>
      </c>
      <c r="F11" s="5"/>
      <c r="G11" t="s">
        <v>566</v>
      </c>
    </row>
    <row r="12" spans="1:7">
      <c r="A12" t="s">
        <v>30</v>
      </c>
      <c r="B12">
        <v>4.5015054392480502</v>
      </c>
      <c r="C12">
        <f t="shared" si="0"/>
        <v>-0.11416782912811889</v>
      </c>
      <c r="D12" s="5">
        <f t="shared" si="1"/>
        <v>-7.6084913112163366E-2</v>
      </c>
      <c r="E12" s="12" t="s">
        <v>1285</v>
      </c>
      <c r="F12" s="5"/>
      <c r="G12" t="s">
        <v>567</v>
      </c>
    </row>
    <row r="13" spans="1:7">
      <c r="A13" t="s">
        <v>31</v>
      </c>
      <c r="B13">
        <v>4.5015054392480502</v>
      </c>
      <c r="C13">
        <f t="shared" si="0"/>
        <v>-0.11416782912811889</v>
      </c>
      <c r="D13" s="5">
        <f t="shared" si="1"/>
        <v>-7.6084913112163366E-2</v>
      </c>
      <c r="E13" s="12" t="s">
        <v>1286</v>
      </c>
      <c r="F13" s="5"/>
      <c r="G13" t="s">
        <v>545</v>
      </c>
    </row>
    <row r="14" spans="1:7">
      <c r="A14" t="s">
        <v>32</v>
      </c>
      <c r="B14">
        <v>4.5015054392480502</v>
      </c>
      <c r="C14">
        <f t="shared" si="0"/>
        <v>-0.11416782912811889</v>
      </c>
      <c r="D14" s="5">
        <f t="shared" si="1"/>
        <v>-7.6084913112163366E-2</v>
      </c>
      <c r="E14" s="12" t="s">
        <v>1287</v>
      </c>
      <c r="F14" s="5"/>
      <c r="G14" t="s">
        <v>568</v>
      </c>
    </row>
    <row r="15" spans="1:7">
      <c r="A15" t="s">
        <v>33</v>
      </c>
      <c r="B15">
        <v>4.5015054392480502</v>
      </c>
      <c r="C15">
        <f t="shared" si="0"/>
        <v>-0.11416782912811889</v>
      </c>
      <c r="D15" s="5">
        <f t="shared" si="1"/>
        <v>-7.6084913112163366E-2</v>
      </c>
      <c r="E15" s="12" t="s">
        <v>1288</v>
      </c>
      <c r="F15" s="5"/>
      <c r="G15" t="s">
        <v>569</v>
      </c>
    </row>
    <row r="16" spans="1:7">
      <c r="A16" t="s">
        <v>34</v>
      </c>
      <c r="B16">
        <v>4.5015054392480502</v>
      </c>
      <c r="C16">
        <f t="shared" si="0"/>
        <v>-0.11416782912811889</v>
      </c>
      <c r="D16" s="5">
        <f t="shared" si="1"/>
        <v>-7.6084913112163366E-2</v>
      </c>
      <c r="E16" s="12" t="s">
        <v>1289</v>
      </c>
      <c r="F16" s="5"/>
      <c r="G16" t="s">
        <v>570</v>
      </c>
    </row>
    <row r="17" spans="1:24">
      <c r="A17" t="s">
        <v>35</v>
      </c>
      <c r="B17">
        <v>4.5012954907703602</v>
      </c>
      <c r="C17">
        <f t="shared" si="0"/>
        <v>-0.11418425833693738</v>
      </c>
      <c r="D17" s="5">
        <f t="shared" si="1"/>
        <v>-7.6095434467705503E-2</v>
      </c>
      <c r="E17" t="s">
        <v>1290</v>
      </c>
      <c r="F17" s="5"/>
      <c r="G17" t="s">
        <v>1103</v>
      </c>
    </row>
    <row r="18" spans="1:24">
      <c r="A18" t="s">
        <v>36</v>
      </c>
      <c r="B18">
        <v>4.4413082724149699</v>
      </c>
      <c r="C18">
        <f t="shared" si="0"/>
        <v>-0.11902927786336513</v>
      </c>
      <c r="D18" s="5">
        <f t="shared" si="1"/>
        <v>-7.9192989720903717E-2</v>
      </c>
      <c r="E18" t="s">
        <v>1291</v>
      </c>
      <c r="F18" s="5"/>
      <c r="G18" t="s">
        <v>1104</v>
      </c>
    </row>
    <row r="19" spans="1:24">
      <c r="A19" t="s">
        <v>37</v>
      </c>
      <c r="B19">
        <v>4.4336297081300202</v>
      </c>
      <c r="C19">
        <f t="shared" si="0"/>
        <v>-0.1196718607474255</v>
      </c>
      <c r="D19" s="5">
        <f t="shared" si="1"/>
        <v>-7.9603029996464958E-2</v>
      </c>
      <c r="E19" t="s">
        <v>1292</v>
      </c>
      <c r="F19" s="5"/>
      <c r="G19" t="s">
        <v>573</v>
      </c>
    </row>
    <row r="20" spans="1:24">
      <c r="A20" t="s">
        <v>38</v>
      </c>
      <c r="B20">
        <v>4.3332882326422002</v>
      </c>
      <c r="C20">
        <f t="shared" si="0"/>
        <v>-0.12857565341483768</v>
      </c>
      <c r="D20" s="5">
        <f t="shared" si="1"/>
        <v>-8.5265895079604803E-2</v>
      </c>
      <c r="E20" t="s">
        <v>1293</v>
      </c>
      <c r="F20" s="5"/>
      <c r="G20" t="s">
        <v>574</v>
      </c>
    </row>
    <row r="21" spans="1:24">
      <c r="A21" t="s">
        <v>39</v>
      </c>
      <c r="B21">
        <v>4.32211209711327</v>
      </c>
      <c r="C21">
        <f t="shared" si="0"/>
        <v>-0.12962910914304326</v>
      </c>
      <c r="D21" s="5">
        <f t="shared" si="1"/>
        <v>-8.5933589997098325E-2</v>
      </c>
      <c r="E21" t="s">
        <v>1294</v>
      </c>
      <c r="F21" s="5"/>
      <c r="G21" t="s">
        <v>1105</v>
      </c>
    </row>
    <row r="22" spans="1:24">
      <c r="A22" t="s">
        <v>40</v>
      </c>
      <c r="B22">
        <v>4.2666766800299802</v>
      </c>
      <c r="C22">
        <f t="shared" si="0"/>
        <v>-0.13505301100843051</v>
      </c>
      <c r="D22" s="5">
        <f t="shared" si="1"/>
        <v>-8.9363627838150661E-2</v>
      </c>
      <c r="E22" t="s">
        <v>1295</v>
      </c>
      <c r="F22" s="5"/>
      <c r="G22" t="s">
        <v>1106</v>
      </c>
      <c r="H22" t="s">
        <v>1107</v>
      </c>
    </row>
    <row r="24" spans="1:24">
      <c r="A24" s="50"/>
      <c r="B24" s="50" t="s">
        <v>20</v>
      </c>
      <c r="C24" s="50" t="s">
        <v>21</v>
      </c>
      <c r="D24" s="50" t="s">
        <v>22</v>
      </c>
      <c r="E24" s="50" t="s">
        <v>23</v>
      </c>
      <c r="F24" s="50" t="s">
        <v>24</v>
      </c>
      <c r="G24" s="50" t="s">
        <v>25</v>
      </c>
      <c r="H24" s="50" t="s">
        <v>26</v>
      </c>
      <c r="I24" s="50" t="s">
        <v>27</v>
      </c>
      <c r="J24" s="50" t="s">
        <v>28</v>
      </c>
      <c r="K24" s="50" t="s">
        <v>29</v>
      </c>
      <c r="L24" s="50" t="s">
        <v>30</v>
      </c>
      <c r="M24" s="50" t="s">
        <v>31</v>
      </c>
      <c r="N24" s="50" t="s">
        <v>32</v>
      </c>
      <c r="O24" s="50" t="s">
        <v>33</v>
      </c>
      <c r="P24" s="50" t="s">
        <v>34</v>
      </c>
      <c r="Q24" s="50" t="s">
        <v>35</v>
      </c>
      <c r="R24" s="50" t="s">
        <v>36</v>
      </c>
      <c r="S24" s="50" t="s">
        <v>37</v>
      </c>
      <c r="T24" s="50" t="s">
        <v>38</v>
      </c>
      <c r="U24" s="50" t="s">
        <v>39</v>
      </c>
      <c r="V24" s="50" t="s">
        <v>40</v>
      </c>
    </row>
    <row r="25" spans="1:24">
      <c r="A25" s="50"/>
      <c r="B25" s="50" t="s">
        <v>1275</v>
      </c>
      <c r="C25" s="50" t="s">
        <v>1276</v>
      </c>
      <c r="D25" s="50" t="s">
        <v>1277</v>
      </c>
      <c r="E25" s="50" t="s">
        <v>1278</v>
      </c>
      <c r="F25" s="50" t="s">
        <v>1279</v>
      </c>
      <c r="G25" s="50" t="s">
        <v>1280</v>
      </c>
      <c r="H25" s="50" t="s">
        <v>1281</v>
      </c>
      <c r="I25" s="50" t="s">
        <v>1282</v>
      </c>
      <c r="J25" s="50" t="s">
        <v>1283</v>
      </c>
      <c r="K25" s="50" t="s">
        <v>1284</v>
      </c>
      <c r="L25" s="50" t="s">
        <v>1285</v>
      </c>
      <c r="M25" s="50" t="s">
        <v>1286</v>
      </c>
      <c r="N25" s="50" t="s">
        <v>1287</v>
      </c>
      <c r="O25" s="50" t="s">
        <v>1288</v>
      </c>
      <c r="P25" s="50" t="s">
        <v>1289</v>
      </c>
      <c r="Q25" s="50" t="s">
        <v>1290</v>
      </c>
      <c r="R25" s="50" t="s">
        <v>1291</v>
      </c>
      <c r="S25" s="50" t="s">
        <v>1292</v>
      </c>
      <c r="T25" s="50" t="s">
        <v>1293</v>
      </c>
      <c r="U25" s="50" t="s">
        <v>1294</v>
      </c>
      <c r="V25" s="50" t="s">
        <v>1295</v>
      </c>
    </row>
    <row r="26" spans="1:24">
      <c r="A26" s="50">
        <v>1979</v>
      </c>
      <c r="B26" s="50">
        <v>5.6197388632203102</v>
      </c>
      <c r="C26" s="50">
        <v>5.2655245499921</v>
      </c>
      <c r="D26" s="50">
        <v>5.2655245499921</v>
      </c>
      <c r="E26" s="50">
        <v>5.2655245499921</v>
      </c>
      <c r="F26" s="50">
        <v>5.2655245499921</v>
      </c>
      <c r="G26" s="50">
        <v>5.2655245499921</v>
      </c>
      <c r="H26" s="50">
        <v>5.1849299858273898</v>
      </c>
      <c r="I26" s="50">
        <v>4.81058846634176</v>
      </c>
      <c r="J26" s="50">
        <v>4.81058846634176</v>
      </c>
      <c r="K26" s="50">
        <v>4.81058846634176</v>
      </c>
      <c r="L26" s="50">
        <v>4.81058846634176</v>
      </c>
      <c r="M26" s="50">
        <v>4.81058846634176</v>
      </c>
      <c r="N26" s="50">
        <v>4.81058846634176</v>
      </c>
      <c r="O26" s="50">
        <v>4.81058846634176</v>
      </c>
      <c r="P26" s="50">
        <v>4.81058846634176</v>
      </c>
      <c r="Q26" s="50">
        <v>4.81058846634176</v>
      </c>
      <c r="R26" s="50">
        <v>4.7040225001428899</v>
      </c>
      <c r="S26" s="50">
        <v>4.6808931571350199</v>
      </c>
      <c r="T26" s="50">
        <v>4.6354063597344899</v>
      </c>
      <c r="U26" s="50">
        <v>4.6243225391808798</v>
      </c>
      <c r="V26" s="50">
        <v>4.6036337767411402</v>
      </c>
      <c r="X26" s="21"/>
    </row>
    <row r="27" spans="1:24">
      <c r="A27" s="50">
        <f>A26+1</f>
        <v>1980</v>
      </c>
      <c r="B27" s="50">
        <v>4.6669098703602101</v>
      </c>
      <c r="C27" s="50">
        <v>4.4069296882152802</v>
      </c>
      <c r="D27" s="50">
        <v>4.4178438342038202</v>
      </c>
      <c r="E27" s="50">
        <v>4.4178438342038202</v>
      </c>
      <c r="F27" s="50">
        <v>4.4178438342038202</v>
      </c>
      <c r="G27" s="50">
        <v>4.4178438342038202</v>
      </c>
      <c r="H27" s="50">
        <v>4.5177017637150598</v>
      </c>
      <c r="I27" s="50">
        <v>4.7064317173877397</v>
      </c>
      <c r="J27" s="50">
        <v>4.7064317173877397</v>
      </c>
      <c r="K27" s="50">
        <v>4.7064317173877397</v>
      </c>
      <c r="L27" s="50">
        <v>4.7064317173877397</v>
      </c>
      <c r="M27" s="50">
        <v>4.7064317173877397</v>
      </c>
      <c r="N27" s="50">
        <v>4.7064317173877397</v>
      </c>
      <c r="O27" s="50">
        <v>4.7064317173877397</v>
      </c>
      <c r="P27" s="50">
        <v>4.7064317173877397</v>
      </c>
      <c r="Q27" s="50">
        <v>4.7064317173877397</v>
      </c>
      <c r="R27" s="50">
        <v>4.6501686863089802</v>
      </c>
      <c r="S27" s="50">
        <v>4.6429447183388799</v>
      </c>
      <c r="T27" s="50">
        <v>4.6264181939597302</v>
      </c>
      <c r="U27" s="50">
        <v>4.6230416471152802</v>
      </c>
      <c r="V27" s="50">
        <v>4.5865934453627801</v>
      </c>
      <c r="X27" s="21"/>
    </row>
    <row r="28" spans="1:24">
      <c r="A28" s="50">
        <f t="shared" ref="A28:A70" si="2">A27+1</f>
        <v>1981</v>
      </c>
      <c r="B28" s="50">
        <v>4.4235533932908897</v>
      </c>
      <c r="C28" s="50">
        <v>4.3317988077790703</v>
      </c>
      <c r="D28" s="50">
        <v>4.33519554632369</v>
      </c>
      <c r="E28" s="50">
        <v>4.33519554632369</v>
      </c>
      <c r="F28" s="50">
        <v>4.3406916213297002</v>
      </c>
      <c r="G28" s="50">
        <v>4.3406916213297002</v>
      </c>
      <c r="H28" s="50">
        <v>4.4019232727681397</v>
      </c>
      <c r="I28" s="50">
        <v>4.5514037669259197</v>
      </c>
      <c r="J28" s="50">
        <v>4.5514037669259197</v>
      </c>
      <c r="K28" s="50">
        <v>4.5514037669259197</v>
      </c>
      <c r="L28" s="50">
        <v>4.5514037669259197</v>
      </c>
      <c r="M28" s="50">
        <v>4.5514037669259197</v>
      </c>
      <c r="N28" s="50">
        <v>4.5514037669259197</v>
      </c>
      <c r="O28" s="50">
        <v>4.5514037669259197</v>
      </c>
      <c r="P28" s="50">
        <v>4.5514037669259197</v>
      </c>
      <c r="Q28" s="50">
        <v>4.5514037669259197</v>
      </c>
      <c r="R28" s="50">
        <v>4.5168400635112897</v>
      </c>
      <c r="S28" s="50">
        <v>4.5219917639701599</v>
      </c>
      <c r="T28" s="50">
        <v>4.5213005076198698</v>
      </c>
      <c r="U28" s="50">
        <v>4.5194905969796899</v>
      </c>
      <c r="V28" s="50">
        <v>4.5052709872304399</v>
      </c>
      <c r="X28" s="21"/>
    </row>
    <row r="29" spans="1:24">
      <c r="A29" s="50">
        <f t="shared" si="2"/>
        <v>1982</v>
      </c>
      <c r="B29" s="50">
        <v>4.3013865457585903</v>
      </c>
      <c r="C29" s="50">
        <v>4.1396709425332601</v>
      </c>
      <c r="D29" s="50">
        <v>4.1475107579896502</v>
      </c>
      <c r="E29" s="50">
        <v>4.1475107579896502</v>
      </c>
      <c r="F29" s="50">
        <v>4.1530410711625301</v>
      </c>
      <c r="G29" s="50">
        <v>4.1530410711625301</v>
      </c>
      <c r="H29" s="50">
        <v>4.2255635623540098</v>
      </c>
      <c r="I29" s="50">
        <v>4.3860549665991799</v>
      </c>
      <c r="J29" s="50">
        <v>4.3860549665991799</v>
      </c>
      <c r="K29" s="50">
        <v>4.3860549665991799</v>
      </c>
      <c r="L29" s="50">
        <v>4.3860549665991799</v>
      </c>
      <c r="M29" s="50">
        <v>4.3860549665991799</v>
      </c>
      <c r="N29" s="50">
        <v>4.3860549665991799</v>
      </c>
      <c r="O29" s="50">
        <v>4.3860549665991799</v>
      </c>
      <c r="P29" s="50">
        <v>4.3860549665991799</v>
      </c>
      <c r="Q29" s="50">
        <v>4.3860549665991799</v>
      </c>
      <c r="R29" s="50">
        <v>4.3486457198852602</v>
      </c>
      <c r="S29" s="50">
        <v>4.3575677036884297</v>
      </c>
      <c r="T29" s="50">
        <v>4.3789484135807699</v>
      </c>
      <c r="U29" s="50">
        <v>4.3794989210021296</v>
      </c>
      <c r="V29" s="50">
        <v>4.3465927538931899</v>
      </c>
      <c r="X29" s="21"/>
    </row>
    <row r="30" spans="1:24">
      <c r="A30" s="50">
        <f t="shared" si="2"/>
        <v>1983</v>
      </c>
      <c r="B30" s="50">
        <v>4.2855366705469597</v>
      </c>
      <c r="C30" s="50">
        <v>4.1853182524082397</v>
      </c>
      <c r="D30" s="50">
        <v>4.1964263665915098</v>
      </c>
      <c r="E30" s="50">
        <v>4.1964263665915098</v>
      </c>
      <c r="F30" s="50">
        <v>4.1999519248903097</v>
      </c>
      <c r="G30" s="50">
        <v>4.1999519248903097</v>
      </c>
      <c r="H30" s="50">
        <v>4.25610449322172</v>
      </c>
      <c r="I30" s="50">
        <v>4.2621256611782101</v>
      </c>
      <c r="J30" s="50">
        <v>4.2621256611782101</v>
      </c>
      <c r="K30" s="50">
        <v>4.2621256611782101</v>
      </c>
      <c r="L30" s="50">
        <v>4.2621256611782101</v>
      </c>
      <c r="M30" s="50">
        <v>4.2621256611782101</v>
      </c>
      <c r="N30" s="50">
        <v>4.2621256611782101</v>
      </c>
      <c r="O30" s="50">
        <v>4.2621256611782101</v>
      </c>
      <c r="P30" s="50">
        <v>4.2621256611782101</v>
      </c>
      <c r="Q30" s="50">
        <v>4.2621256611782101</v>
      </c>
      <c r="R30" s="50">
        <v>4.2311145126870597</v>
      </c>
      <c r="S30" s="50">
        <v>4.2387047356021297</v>
      </c>
      <c r="T30" s="50">
        <v>4.2585358496100003</v>
      </c>
      <c r="U30" s="50">
        <v>4.2593007347746203</v>
      </c>
      <c r="V30" s="50">
        <v>4.2325219206121503</v>
      </c>
      <c r="X30" s="21"/>
    </row>
    <row r="31" spans="1:24">
      <c r="A31" s="50">
        <f t="shared" si="2"/>
        <v>1984</v>
      </c>
      <c r="B31" s="50">
        <v>4.1689125093996502</v>
      </c>
      <c r="C31" s="50">
        <v>4.0734494939802603</v>
      </c>
      <c r="D31" s="50">
        <v>4.0598237576719898</v>
      </c>
      <c r="E31" s="50">
        <v>4.0598237576719898</v>
      </c>
      <c r="F31" s="50">
        <v>4.0628897954982701</v>
      </c>
      <c r="G31" s="50">
        <v>4.0628897954982701</v>
      </c>
      <c r="H31" s="50">
        <v>4.1316489475571698</v>
      </c>
      <c r="I31" s="50">
        <v>4.1573437904921997</v>
      </c>
      <c r="J31" s="50">
        <v>4.1573437904921997</v>
      </c>
      <c r="K31" s="50">
        <v>4.1573437904921997</v>
      </c>
      <c r="L31" s="50">
        <v>4.1573437904921997</v>
      </c>
      <c r="M31" s="50">
        <v>4.1573437904921997</v>
      </c>
      <c r="N31" s="50">
        <v>4.1573437904921997</v>
      </c>
      <c r="O31" s="50">
        <v>4.1573437904921997</v>
      </c>
      <c r="P31" s="50">
        <v>4.1573437904921997</v>
      </c>
      <c r="Q31" s="50">
        <v>4.1573437904921997</v>
      </c>
      <c r="R31" s="50">
        <v>4.1482694880697499</v>
      </c>
      <c r="S31" s="50">
        <v>4.1571302155061396</v>
      </c>
      <c r="T31" s="50">
        <v>4.1800233705629903</v>
      </c>
      <c r="U31" s="50">
        <v>4.1810928682891104</v>
      </c>
      <c r="V31" s="50">
        <v>4.1610622070023604</v>
      </c>
      <c r="X31" s="21"/>
    </row>
    <row r="32" spans="1:24">
      <c r="A32" s="50">
        <f t="shared" si="2"/>
        <v>1985</v>
      </c>
      <c r="B32" s="50">
        <v>4.1062015773039304</v>
      </c>
      <c r="C32" s="50">
        <v>3.92167020635693</v>
      </c>
      <c r="D32" s="50">
        <v>3.9119693008041501</v>
      </c>
      <c r="E32" s="50">
        <v>3.9119693008041501</v>
      </c>
      <c r="F32" s="50">
        <v>3.9154329143078801</v>
      </c>
      <c r="G32" s="50">
        <v>3.9154329143078801</v>
      </c>
      <c r="H32" s="50">
        <v>3.9705326187667098</v>
      </c>
      <c r="I32" s="50">
        <v>3.9676504014777398</v>
      </c>
      <c r="J32" s="50">
        <v>3.9676504014777398</v>
      </c>
      <c r="K32" s="50">
        <v>3.9676504014777398</v>
      </c>
      <c r="L32" s="50">
        <v>3.9676504014777398</v>
      </c>
      <c r="M32" s="50">
        <v>3.9676504014777398</v>
      </c>
      <c r="N32" s="50">
        <v>3.9676504014777398</v>
      </c>
      <c r="O32" s="50">
        <v>3.9676504014777398</v>
      </c>
      <c r="P32" s="50">
        <v>3.9676504014777398</v>
      </c>
      <c r="Q32" s="50">
        <v>3.9676504014777398</v>
      </c>
      <c r="R32" s="50">
        <v>3.9753187354562698</v>
      </c>
      <c r="S32" s="50">
        <v>3.9862311011175899</v>
      </c>
      <c r="T32" s="50">
        <v>4.0167099615324098</v>
      </c>
      <c r="U32" s="50">
        <v>4.0200606052621701</v>
      </c>
      <c r="V32" s="50">
        <v>4.0071035102942103</v>
      </c>
      <c r="X32" s="21"/>
    </row>
    <row r="33" spans="1:24">
      <c r="A33" s="50">
        <f t="shared" si="2"/>
        <v>1986</v>
      </c>
      <c r="B33" s="50">
        <v>3.8056055078578601</v>
      </c>
      <c r="C33" s="50">
        <v>3.7534896763896199</v>
      </c>
      <c r="D33" s="50">
        <v>3.75327784147427</v>
      </c>
      <c r="E33" s="50">
        <v>3.75327784147427</v>
      </c>
      <c r="F33" s="50">
        <v>3.7632501775969498</v>
      </c>
      <c r="G33" s="50">
        <v>3.7632501775969498</v>
      </c>
      <c r="H33" s="50">
        <v>3.8001097616093502</v>
      </c>
      <c r="I33" s="50">
        <v>3.8246663731780401</v>
      </c>
      <c r="J33" s="50">
        <v>3.8246663731780401</v>
      </c>
      <c r="K33" s="50">
        <v>3.8246663731780401</v>
      </c>
      <c r="L33" s="50">
        <v>3.8246663731780401</v>
      </c>
      <c r="M33" s="50">
        <v>3.8246663731780401</v>
      </c>
      <c r="N33" s="50">
        <v>3.8246663731780401</v>
      </c>
      <c r="O33" s="50">
        <v>3.8246663731780401</v>
      </c>
      <c r="P33" s="50">
        <v>3.8246663731780401</v>
      </c>
      <c r="Q33" s="50">
        <v>3.8246663731780401</v>
      </c>
      <c r="R33" s="50">
        <v>3.8351529383315501</v>
      </c>
      <c r="S33" s="50">
        <v>3.84682671120478</v>
      </c>
      <c r="T33" s="50">
        <v>3.8816409914619898</v>
      </c>
      <c r="U33" s="50">
        <v>3.8853394390813301</v>
      </c>
      <c r="V33" s="50">
        <v>3.87754881134014</v>
      </c>
      <c r="X33" s="21"/>
    </row>
    <row r="34" spans="1:24">
      <c r="A34" s="50">
        <f t="shared" si="2"/>
        <v>1987</v>
      </c>
      <c r="B34" s="50">
        <v>3.6199000183144299</v>
      </c>
      <c r="C34" s="50">
        <v>3.5842192515004401</v>
      </c>
      <c r="D34" s="50">
        <v>3.5917491760934199</v>
      </c>
      <c r="E34" s="50">
        <v>3.5917491760934199</v>
      </c>
      <c r="F34" s="50">
        <v>3.6016551682497102</v>
      </c>
      <c r="G34" s="50">
        <v>3.6016551682497102</v>
      </c>
      <c r="H34" s="50">
        <v>3.6450564641997598</v>
      </c>
      <c r="I34" s="50">
        <v>3.7040430814032401</v>
      </c>
      <c r="J34" s="50">
        <v>3.7040430814032401</v>
      </c>
      <c r="K34" s="50">
        <v>3.7040430814032401</v>
      </c>
      <c r="L34" s="50">
        <v>3.7040430814032401</v>
      </c>
      <c r="M34" s="50">
        <v>3.7040430814032401</v>
      </c>
      <c r="N34" s="50">
        <v>3.7040430814032401</v>
      </c>
      <c r="O34" s="50">
        <v>3.7040430814032401</v>
      </c>
      <c r="P34" s="50">
        <v>3.7040430814032401</v>
      </c>
      <c r="Q34" s="50">
        <v>3.7040430814032401</v>
      </c>
      <c r="R34" s="50">
        <v>3.7259046569923999</v>
      </c>
      <c r="S34" s="50">
        <v>3.7377082343823602</v>
      </c>
      <c r="T34" s="50">
        <v>3.7655927455793901</v>
      </c>
      <c r="U34" s="50">
        <v>3.7695318505543902</v>
      </c>
      <c r="V34" s="50">
        <v>3.7637833789137498</v>
      </c>
      <c r="X34" s="21"/>
    </row>
    <row r="35" spans="1:24">
      <c r="A35" s="50">
        <f t="shared" si="2"/>
        <v>1988</v>
      </c>
      <c r="B35" s="50">
        <v>3.5120463475152199</v>
      </c>
      <c r="C35" s="50">
        <v>3.46181503828987</v>
      </c>
      <c r="D35" s="50">
        <v>3.4740700743881701</v>
      </c>
      <c r="E35" s="50">
        <v>3.4684118364883698</v>
      </c>
      <c r="F35" s="50">
        <v>3.4785716875631998</v>
      </c>
      <c r="G35" s="50">
        <v>3.4785716875631998</v>
      </c>
      <c r="H35" s="50">
        <v>3.51149679656123</v>
      </c>
      <c r="I35" s="50">
        <v>3.5966858501402599</v>
      </c>
      <c r="J35" s="50">
        <v>3.5966858501402599</v>
      </c>
      <c r="K35" s="50">
        <v>3.5966858501402599</v>
      </c>
      <c r="L35" s="50">
        <v>3.5966858501402599</v>
      </c>
      <c r="M35" s="50">
        <v>3.5966858501402599</v>
      </c>
      <c r="N35" s="50">
        <v>3.5966858501402599</v>
      </c>
      <c r="O35" s="50">
        <v>3.5966858501402599</v>
      </c>
      <c r="P35" s="50">
        <v>3.5966858501402599</v>
      </c>
      <c r="Q35" s="50">
        <v>3.5966858501402599</v>
      </c>
      <c r="R35" s="50">
        <v>3.6168653857049802</v>
      </c>
      <c r="S35" s="50">
        <v>3.6267119757536102</v>
      </c>
      <c r="T35" s="50">
        <v>3.6651479158160298</v>
      </c>
      <c r="U35" s="50">
        <v>3.6701675697231799</v>
      </c>
      <c r="V35" s="50">
        <v>3.66665046372046</v>
      </c>
      <c r="X35" s="21"/>
    </row>
    <row r="36" spans="1:24">
      <c r="A36" s="50">
        <f t="shared" si="2"/>
        <v>1989</v>
      </c>
      <c r="B36" s="50">
        <v>3.4743520492676399</v>
      </c>
      <c r="C36" s="50">
        <v>3.3800600233367102</v>
      </c>
      <c r="D36" s="50">
        <v>3.3933634478279702</v>
      </c>
      <c r="E36" s="50">
        <v>3.3886311241631102</v>
      </c>
      <c r="F36" s="50">
        <v>3.3980040856903702</v>
      </c>
      <c r="G36" s="50">
        <v>3.3980040856903702</v>
      </c>
      <c r="H36" s="50">
        <v>3.4032792137907899</v>
      </c>
      <c r="I36" s="50">
        <v>3.49752057282174</v>
      </c>
      <c r="J36" s="50">
        <v>3.49752057282174</v>
      </c>
      <c r="K36" s="50">
        <v>3.49752057282174</v>
      </c>
      <c r="L36" s="50">
        <v>3.49752057282174</v>
      </c>
      <c r="M36" s="50">
        <v>3.49752057282174</v>
      </c>
      <c r="N36" s="50">
        <v>3.49752057282174</v>
      </c>
      <c r="O36" s="50">
        <v>3.49752057282174</v>
      </c>
      <c r="P36" s="50">
        <v>3.49752057282174</v>
      </c>
      <c r="Q36" s="50">
        <v>3.49752057282174</v>
      </c>
      <c r="R36" s="50">
        <v>3.5225403937423598</v>
      </c>
      <c r="S36" s="50">
        <v>3.5327960715091602</v>
      </c>
      <c r="T36" s="50">
        <v>3.57531953032345</v>
      </c>
      <c r="U36" s="50">
        <v>3.57932111572384</v>
      </c>
      <c r="V36" s="50">
        <v>3.5728026339963601</v>
      </c>
      <c r="X36" s="21"/>
    </row>
    <row r="37" spans="1:24">
      <c r="A37" s="50">
        <f t="shared" si="2"/>
        <v>1990</v>
      </c>
      <c r="B37" s="50">
        <v>3.4213999974601799</v>
      </c>
      <c r="C37" s="50">
        <v>3.3546747738671701</v>
      </c>
      <c r="D37" s="50">
        <v>3.3721920086990198</v>
      </c>
      <c r="E37" s="50">
        <v>3.3678168439637699</v>
      </c>
      <c r="F37" s="50">
        <v>3.3706802295059002</v>
      </c>
      <c r="G37" s="50">
        <v>3.3706802295059002</v>
      </c>
      <c r="H37" s="50">
        <v>3.3783463226313102</v>
      </c>
      <c r="I37" s="50">
        <v>3.4650344944931701</v>
      </c>
      <c r="J37" s="50">
        <v>3.4650344944931701</v>
      </c>
      <c r="K37" s="50">
        <v>3.4650344944931701</v>
      </c>
      <c r="L37" s="50">
        <v>3.4650344944931701</v>
      </c>
      <c r="M37" s="50">
        <v>3.4650344944931701</v>
      </c>
      <c r="N37" s="50">
        <v>3.4650344944931701</v>
      </c>
      <c r="O37" s="50">
        <v>3.4650344944931701</v>
      </c>
      <c r="P37" s="50">
        <v>3.4650344944931701</v>
      </c>
      <c r="Q37" s="50">
        <v>3.4650344944931701</v>
      </c>
      <c r="R37" s="50">
        <v>3.4913757542888302</v>
      </c>
      <c r="S37" s="50">
        <v>3.5017642566721801</v>
      </c>
      <c r="T37" s="50">
        <v>3.5461214719249901</v>
      </c>
      <c r="U37" s="50">
        <v>3.5490359246930998</v>
      </c>
      <c r="V37" s="50">
        <v>3.5356995452713398</v>
      </c>
      <c r="X37" s="21"/>
    </row>
    <row r="38" spans="1:24">
      <c r="A38" s="50">
        <f t="shared" si="2"/>
        <v>1991</v>
      </c>
      <c r="B38" s="50">
        <v>3.39762612985704</v>
      </c>
      <c r="C38" s="50">
        <v>3.3255197965344498</v>
      </c>
      <c r="D38" s="50">
        <v>3.3428581602031699</v>
      </c>
      <c r="E38" s="50">
        <v>3.3388829622489999</v>
      </c>
      <c r="F38" s="50">
        <v>3.3425023072242301</v>
      </c>
      <c r="G38" s="50">
        <v>3.3425023072242301</v>
      </c>
      <c r="H38" s="50">
        <v>3.3259885805671301</v>
      </c>
      <c r="I38" s="50">
        <v>3.4147129197258002</v>
      </c>
      <c r="J38" s="50">
        <v>3.4147129197258002</v>
      </c>
      <c r="K38" s="50">
        <v>3.4147129197258002</v>
      </c>
      <c r="L38" s="50">
        <v>3.4147129197258002</v>
      </c>
      <c r="M38" s="50">
        <v>3.4147129197258002</v>
      </c>
      <c r="N38" s="50">
        <v>3.4147129197258002</v>
      </c>
      <c r="O38" s="50">
        <v>3.4147129197258002</v>
      </c>
      <c r="P38" s="50">
        <v>3.4147129197258002</v>
      </c>
      <c r="Q38" s="50">
        <v>3.4147129197258002</v>
      </c>
      <c r="R38" s="50">
        <v>3.4436317562291898</v>
      </c>
      <c r="S38" s="50">
        <v>3.4535312888880898</v>
      </c>
      <c r="T38" s="50">
        <v>3.48970872646444</v>
      </c>
      <c r="U38" s="50">
        <v>3.4933346332661301</v>
      </c>
      <c r="V38" s="50">
        <v>3.4793920091842301</v>
      </c>
      <c r="X38" s="21"/>
    </row>
    <row r="39" spans="1:24">
      <c r="A39" s="50">
        <f t="shared" si="2"/>
        <v>1992</v>
      </c>
      <c r="B39" s="50">
        <v>3.3751779681035399</v>
      </c>
      <c r="C39" s="50">
        <v>3.2861451805445001</v>
      </c>
      <c r="D39" s="50">
        <v>3.3035204982896098</v>
      </c>
      <c r="E39" s="50">
        <v>3.2999045666120499</v>
      </c>
      <c r="F39" s="50">
        <v>3.3025640174601398</v>
      </c>
      <c r="G39" s="50">
        <v>3.3025640174601398</v>
      </c>
      <c r="H39" s="50">
        <v>3.2761808053735701</v>
      </c>
      <c r="I39" s="50">
        <v>3.3618463615187499</v>
      </c>
      <c r="J39" s="50">
        <v>3.3618463615187499</v>
      </c>
      <c r="K39" s="50">
        <v>3.3618463615187499</v>
      </c>
      <c r="L39" s="50">
        <v>3.3618463615187499</v>
      </c>
      <c r="M39" s="50">
        <v>3.3618463615187499</v>
      </c>
      <c r="N39" s="50">
        <v>3.3618463615187499</v>
      </c>
      <c r="O39" s="50">
        <v>3.3618463615187499</v>
      </c>
      <c r="P39" s="50">
        <v>3.3618463615187499</v>
      </c>
      <c r="Q39" s="50">
        <v>3.3618463615187499</v>
      </c>
      <c r="R39" s="50">
        <v>3.3866010121386001</v>
      </c>
      <c r="S39" s="50">
        <v>3.3948972095449101</v>
      </c>
      <c r="T39" s="50">
        <v>3.4221678995887799</v>
      </c>
      <c r="U39" s="50">
        <v>3.4271639098595998</v>
      </c>
      <c r="V39" s="50">
        <v>3.4139101855746499</v>
      </c>
      <c r="X39" s="21"/>
    </row>
    <row r="40" spans="1:24">
      <c r="A40" s="50">
        <f t="shared" si="2"/>
        <v>1993</v>
      </c>
      <c r="B40" s="50">
        <v>3.3380157758846201</v>
      </c>
      <c r="C40" s="50">
        <v>3.2290360007607899</v>
      </c>
      <c r="D40" s="50">
        <v>3.2468952389099299</v>
      </c>
      <c r="E40" s="50">
        <v>3.2436381907352501</v>
      </c>
      <c r="F40" s="50">
        <v>3.2505266209574502</v>
      </c>
      <c r="G40" s="50">
        <v>3.2505266209574502</v>
      </c>
      <c r="H40" s="50">
        <v>3.2261549609658702</v>
      </c>
      <c r="I40" s="50">
        <v>3.30881799346913</v>
      </c>
      <c r="J40" s="50">
        <v>3.30881799346913</v>
      </c>
      <c r="K40" s="50">
        <v>3.30881799346913</v>
      </c>
      <c r="L40" s="50">
        <v>3.30881799346913</v>
      </c>
      <c r="M40" s="50">
        <v>3.30881799346913</v>
      </c>
      <c r="N40" s="50">
        <v>3.30881799346913</v>
      </c>
      <c r="O40" s="50">
        <v>3.30881799346913</v>
      </c>
      <c r="P40" s="50">
        <v>3.30881799346913</v>
      </c>
      <c r="Q40" s="50">
        <v>3.30881799346913</v>
      </c>
      <c r="R40" s="50">
        <v>3.3370175050071902</v>
      </c>
      <c r="S40" s="50">
        <v>3.3461989605649798</v>
      </c>
      <c r="T40" s="50">
        <v>3.3636433976023001</v>
      </c>
      <c r="U40" s="50">
        <v>3.36538522905601</v>
      </c>
      <c r="V40" s="50">
        <v>3.3461072279608701</v>
      </c>
      <c r="X40" s="21"/>
    </row>
    <row r="41" spans="1:24">
      <c r="A41" s="50">
        <f t="shared" si="2"/>
        <v>1994</v>
      </c>
      <c r="B41" s="50">
        <v>3.3238465392840202</v>
      </c>
      <c r="C41" s="50">
        <v>3.1980659466810102</v>
      </c>
      <c r="D41" s="50">
        <v>3.2108775480382001</v>
      </c>
      <c r="E41" s="50">
        <v>3.2079125620489801</v>
      </c>
      <c r="F41" s="50">
        <v>3.2072047578306102</v>
      </c>
      <c r="G41" s="50">
        <v>3.20869443218439</v>
      </c>
      <c r="H41" s="50">
        <v>3.1955989670393099</v>
      </c>
      <c r="I41" s="50">
        <v>3.2756586530002898</v>
      </c>
      <c r="J41" s="50">
        <v>3.2756586530002898</v>
      </c>
      <c r="K41" s="50">
        <v>3.2756586530002898</v>
      </c>
      <c r="L41" s="50">
        <v>3.2756586530002898</v>
      </c>
      <c r="M41" s="50">
        <v>3.2756586530002898</v>
      </c>
      <c r="N41" s="50">
        <v>3.2756586530002898</v>
      </c>
      <c r="O41" s="50">
        <v>3.2756586530002898</v>
      </c>
      <c r="P41" s="50">
        <v>3.2756586530002898</v>
      </c>
      <c r="Q41" s="50">
        <v>3.2756586530002898</v>
      </c>
      <c r="R41" s="50">
        <v>3.29807488562831</v>
      </c>
      <c r="S41" s="50">
        <v>3.3077116055057001</v>
      </c>
      <c r="T41" s="50">
        <v>3.3135186967983001</v>
      </c>
      <c r="U41" s="50">
        <v>3.3152624735373699</v>
      </c>
      <c r="V41" s="50">
        <v>3.29401340312265</v>
      </c>
      <c r="X41" s="21"/>
    </row>
    <row r="42" spans="1:24">
      <c r="A42" s="50">
        <f t="shared" si="2"/>
        <v>1995</v>
      </c>
      <c r="B42" s="50">
        <v>3.3142409768657699</v>
      </c>
      <c r="C42" s="50">
        <v>3.1790398551485901</v>
      </c>
      <c r="D42" s="50">
        <v>3.19174841603418</v>
      </c>
      <c r="E42" s="50">
        <v>3.1889857877895702</v>
      </c>
      <c r="F42" s="50">
        <v>3.1864390393753501</v>
      </c>
      <c r="G42" s="50">
        <v>3.18798928935156</v>
      </c>
      <c r="H42" s="50">
        <v>3.18036218135313</v>
      </c>
      <c r="I42" s="50">
        <v>3.2397800735586499</v>
      </c>
      <c r="J42" s="50">
        <v>3.2397800735586499</v>
      </c>
      <c r="K42" s="50">
        <v>3.2397800735586499</v>
      </c>
      <c r="L42" s="50">
        <v>3.2397800735586499</v>
      </c>
      <c r="M42" s="50">
        <v>3.2397800735586499</v>
      </c>
      <c r="N42" s="50">
        <v>3.2397800735586499</v>
      </c>
      <c r="O42" s="50">
        <v>3.2397800735586499</v>
      </c>
      <c r="P42" s="50">
        <v>3.2397800735586499</v>
      </c>
      <c r="Q42" s="50">
        <v>3.2397800735586499</v>
      </c>
      <c r="R42" s="50">
        <v>3.26406700386848</v>
      </c>
      <c r="S42" s="50">
        <v>3.2738950464056402</v>
      </c>
      <c r="T42" s="50">
        <v>3.2736049075195601</v>
      </c>
      <c r="U42" s="50">
        <v>3.27618879577521</v>
      </c>
      <c r="V42" s="50">
        <v>3.2458879278831798</v>
      </c>
      <c r="X42" s="21"/>
    </row>
    <row r="43" spans="1:24">
      <c r="A43" s="50">
        <f t="shared" si="2"/>
        <v>1996</v>
      </c>
      <c r="B43" s="50">
        <v>3.32107883529561</v>
      </c>
      <c r="C43" s="50">
        <v>3.1867665021106499</v>
      </c>
      <c r="D43" s="50">
        <v>3.1987512136454499</v>
      </c>
      <c r="E43" s="50">
        <v>3.1960805871670401</v>
      </c>
      <c r="F43" s="50">
        <v>3.1903068366507998</v>
      </c>
      <c r="G43" s="50">
        <v>3.1872045827975799</v>
      </c>
      <c r="H43" s="50">
        <v>3.1552590190285401</v>
      </c>
      <c r="I43" s="50">
        <v>3.2108817571480199</v>
      </c>
      <c r="J43" s="50">
        <v>3.2108817571480199</v>
      </c>
      <c r="K43" s="50">
        <v>3.2108817571480199</v>
      </c>
      <c r="L43" s="50">
        <v>3.2108817571480199</v>
      </c>
      <c r="M43" s="50">
        <v>3.2108817571480199</v>
      </c>
      <c r="N43" s="50">
        <v>3.2108817571480199</v>
      </c>
      <c r="O43" s="50">
        <v>3.2108817571480199</v>
      </c>
      <c r="P43" s="50">
        <v>3.2108817571480199</v>
      </c>
      <c r="Q43" s="50">
        <v>3.2108817571480199</v>
      </c>
      <c r="R43" s="50">
        <v>3.2399364415325498</v>
      </c>
      <c r="S43" s="50">
        <v>3.2495926457925801</v>
      </c>
      <c r="T43" s="50">
        <v>3.2507059054857801</v>
      </c>
      <c r="U43" s="50">
        <v>3.2528186464344802</v>
      </c>
      <c r="V43" s="50">
        <v>3.22134702859262</v>
      </c>
      <c r="X43" s="21"/>
    </row>
    <row r="44" spans="1:24">
      <c r="A44" s="50">
        <f t="shared" si="2"/>
        <v>1997</v>
      </c>
      <c r="B44" s="50">
        <v>3.30410556752692</v>
      </c>
      <c r="C44" s="50">
        <v>3.16351955300585</v>
      </c>
      <c r="D44" s="50">
        <v>3.1774439936352499</v>
      </c>
      <c r="E44" s="50">
        <v>3.1749753277237298</v>
      </c>
      <c r="F44" s="50">
        <v>3.1729175963034599</v>
      </c>
      <c r="G44" s="50">
        <v>3.17019648427909</v>
      </c>
      <c r="H44" s="50">
        <v>3.1297527032778598</v>
      </c>
      <c r="I44" s="50">
        <v>3.1853526016171698</v>
      </c>
      <c r="J44" s="50">
        <v>3.1853526016171698</v>
      </c>
      <c r="K44" s="50">
        <v>3.1853526016171698</v>
      </c>
      <c r="L44" s="50">
        <v>3.1853526016171698</v>
      </c>
      <c r="M44" s="50">
        <v>3.1853526016171698</v>
      </c>
      <c r="N44" s="50">
        <v>3.1853526016171698</v>
      </c>
      <c r="O44" s="50">
        <v>3.1853526016171698</v>
      </c>
      <c r="P44" s="50">
        <v>3.1853526016171698</v>
      </c>
      <c r="Q44" s="50">
        <v>3.1853526016171698</v>
      </c>
      <c r="R44" s="50">
        <v>3.2142018110272299</v>
      </c>
      <c r="S44" s="50">
        <v>3.2237685497527102</v>
      </c>
      <c r="T44" s="50">
        <v>3.2209724909467998</v>
      </c>
      <c r="U44" s="50">
        <v>3.2227320416041101</v>
      </c>
      <c r="V44" s="50">
        <v>3.1959088313656099</v>
      </c>
      <c r="X44" s="21"/>
    </row>
    <row r="45" spans="1:24">
      <c r="A45" s="50">
        <f t="shared" si="2"/>
        <v>1998</v>
      </c>
      <c r="B45" s="50">
        <v>3.2873692892347499</v>
      </c>
      <c r="C45" s="50">
        <v>3.1461762505501301</v>
      </c>
      <c r="D45" s="50">
        <v>3.1600575110740299</v>
      </c>
      <c r="E45" s="50">
        <v>3.15771850198841</v>
      </c>
      <c r="F45" s="50">
        <v>3.15590296414419</v>
      </c>
      <c r="G45" s="50">
        <v>3.1555425917833499</v>
      </c>
      <c r="H45" s="50">
        <v>3.0969753581831898</v>
      </c>
      <c r="I45" s="50">
        <v>3.15800223506097</v>
      </c>
      <c r="J45" s="50">
        <v>3.15800223506097</v>
      </c>
      <c r="K45" s="50">
        <v>3.15800223506097</v>
      </c>
      <c r="L45" s="50">
        <v>3.15800223506097</v>
      </c>
      <c r="M45" s="50">
        <v>3.15800223506097</v>
      </c>
      <c r="N45" s="50">
        <v>3.15800223506097</v>
      </c>
      <c r="O45" s="50">
        <v>3.15800223506097</v>
      </c>
      <c r="P45" s="50">
        <v>3.15800223506097</v>
      </c>
      <c r="Q45" s="50">
        <v>3.15800223506097</v>
      </c>
      <c r="R45" s="50">
        <v>3.1876769380298899</v>
      </c>
      <c r="S45" s="50">
        <v>3.1975973657519399</v>
      </c>
      <c r="T45" s="50">
        <v>3.1993784312354898</v>
      </c>
      <c r="U45" s="50">
        <v>3.2003318673461001</v>
      </c>
      <c r="V45" s="50">
        <v>3.1750835452935</v>
      </c>
      <c r="X45" s="21"/>
    </row>
    <row r="46" spans="1:24">
      <c r="A46" s="50">
        <f t="shared" si="2"/>
        <v>1999</v>
      </c>
      <c r="B46" s="50">
        <v>3.2378014354073201</v>
      </c>
      <c r="C46" s="50">
        <v>3.1318663178031798</v>
      </c>
      <c r="D46" s="50">
        <v>3.14558941311327</v>
      </c>
      <c r="E46" s="50">
        <v>3.1437291387227102</v>
      </c>
      <c r="F46" s="50">
        <v>3.1450907884196102</v>
      </c>
      <c r="G46" s="50">
        <v>3.14337264873049</v>
      </c>
      <c r="H46" s="50">
        <v>3.0860397341588302</v>
      </c>
      <c r="I46" s="50">
        <v>3.1452159232478798</v>
      </c>
      <c r="J46" s="50">
        <v>3.1452159232478798</v>
      </c>
      <c r="K46" s="50">
        <v>3.1452159232478798</v>
      </c>
      <c r="L46" s="50">
        <v>3.1452159232478798</v>
      </c>
      <c r="M46" s="50">
        <v>3.1452159232478798</v>
      </c>
      <c r="N46" s="50">
        <v>3.1452159232478798</v>
      </c>
      <c r="O46" s="50">
        <v>3.1452159232478798</v>
      </c>
      <c r="P46" s="50">
        <v>3.1452159232478798</v>
      </c>
      <c r="Q46" s="50">
        <v>3.1452159232478798</v>
      </c>
      <c r="R46" s="50">
        <v>3.1744168147510101</v>
      </c>
      <c r="S46" s="50">
        <v>3.1840325012045501</v>
      </c>
      <c r="T46" s="50">
        <v>3.1889038005102699</v>
      </c>
      <c r="U46" s="50">
        <v>3.1891404024972898</v>
      </c>
      <c r="V46" s="50">
        <v>3.1639464011785501</v>
      </c>
      <c r="X46" s="21"/>
    </row>
    <row r="47" spans="1:24">
      <c r="A47" s="50">
        <f t="shared" si="2"/>
        <v>2000</v>
      </c>
      <c r="B47" s="50">
        <v>3.2268315139032699</v>
      </c>
      <c r="C47" s="50">
        <v>3.1248905907688802</v>
      </c>
      <c r="D47" s="50">
        <v>3.1393234081474799</v>
      </c>
      <c r="E47" s="50">
        <v>3.1375626493980802</v>
      </c>
      <c r="F47" s="50">
        <v>3.1402419981916498</v>
      </c>
      <c r="G47" s="50">
        <v>3.1427546609988499</v>
      </c>
      <c r="H47" s="50">
        <v>3.0710675481447902</v>
      </c>
      <c r="I47" s="50">
        <v>3.1287605526140698</v>
      </c>
      <c r="J47" s="50">
        <v>3.1287605526140698</v>
      </c>
      <c r="K47" s="50">
        <v>3.1287605526140698</v>
      </c>
      <c r="L47" s="50">
        <v>3.1287605526140698</v>
      </c>
      <c r="M47" s="50">
        <v>3.1287605526140698</v>
      </c>
      <c r="N47" s="50">
        <v>3.1287605526140698</v>
      </c>
      <c r="O47" s="50">
        <v>3.1287605526140698</v>
      </c>
      <c r="P47" s="50">
        <v>3.1287605526140698</v>
      </c>
      <c r="Q47" s="50">
        <v>3.1287605526140698</v>
      </c>
      <c r="R47" s="50">
        <v>3.1627681444641902</v>
      </c>
      <c r="S47" s="50">
        <v>3.1732087982494499</v>
      </c>
      <c r="T47" s="50">
        <v>3.1747704585476302</v>
      </c>
      <c r="U47" s="50">
        <v>3.1744888969639198</v>
      </c>
      <c r="V47" s="50">
        <v>3.1483527675902399</v>
      </c>
      <c r="X47" s="21"/>
    </row>
    <row r="48" spans="1:24">
      <c r="A48" s="50">
        <f t="shared" si="2"/>
        <v>2001</v>
      </c>
      <c r="B48" s="50">
        <v>3.22213918029188</v>
      </c>
      <c r="C48" s="50">
        <v>3.1258057561864399</v>
      </c>
      <c r="D48" s="50">
        <v>3.1396263516783098</v>
      </c>
      <c r="E48" s="50">
        <v>3.1379631165436601</v>
      </c>
      <c r="F48" s="50">
        <v>3.1413552071085902</v>
      </c>
      <c r="G48" s="50">
        <v>3.1437101818292099</v>
      </c>
      <c r="H48" s="50">
        <v>3.0722892058652902</v>
      </c>
      <c r="I48" s="50">
        <v>3.1216719835347901</v>
      </c>
      <c r="J48" s="50">
        <v>3.1216719835347901</v>
      </c>
      <c r="K48" s="50">
        <v>3.1216719835347901</v>
      </c>
      <c r="L48" s="50">
        <v>3.1216719835347901</v>
      </c>
      <c r="M48" s="50">
        <v>3.1216719835347901</v>
      </c>
      <c r="N48" s="50">
        <v>3.1216719835347901</v>
      </c>
      <c r="O48" s="50">
        <v>3.1216719835347901</v>
      </c>
      <c r="P48" s="50">
        <v>3.1216719835347901</v>
      </c>
      <c r="Q48" s="50">
        <v>3.1216719835347901</v>
      </c>
      <c r="R48" s="50">
        <v>3.1574494790037599</v>
      </c>
      <c r="S48" s="50">
        <v>3.1675311361279701</v>
      </c>
      <c r="T48" s="50">
        <v>3.17217819450227</v>
      </c>
      <c r="U48" s="50">
        <v>3.1730314852141901</v>
      </c>
      <c r="V48" s="50">
        <v>3.1445109037272001</v>
      </c>
      <c r="X48" s="21"/>
    </row>
    <row r="49" spans="1:24">
      <c r="A49" s="50">
        <f t="shared" si="2"/>
        <v>2002</v>
      </c>
      <c r="B49" s="50">
        <v>3.1879997201472898</v>
      </c>
      <c r="C49" s="50">
        <v>3.1069048778783199</v>
      </c>
      <c r="D49" s="50">
        <v>3.1192129700827298</v>
      </c>
      <c r="E49" s="50">
        <v>3.1176945523296</v>
      </c>
      <c r="F49" s="50">
        <v>3.11228704413399</v>
      </c>
      <c r="G49" s="50">
        <v>3.1153406113533602</v>
      </c>
      <c r="H49" s="50">
        <v>3.04558226807884</v>
      </c>
      <c r="I49" s="50">
        <v>3.0984732535538102</v>
      </c>
      <c r="J49" s="50">
        <v>3.0984732535538102</v>
      </c>
      <c r="K49" s="50">
        <v>3.0978083877003701</v>
      </c>
      <c r="L49" s="50">
        <v>3.0978083877003701</v>
      </c>
      <c r="M49" s="50">
        <v>3.0978083877003701</v>
      </c>
      <c r="N49" s="50">
        <v>3.0978083877003701</v>
      </c>
      <c r="O49" s="50">
        <v>3.0978083877003701</v>
      </c>
      <c r="P49" s="50">
        <v>3.0978083877003701</v>
      </c>
      <c r="Q49" s="50">
        <v>3.0978083877003701</v>
      </c>
      <c r="R49" s="50">
        <v>3.1345412808980599</v>
      </c>
      <c r="S49" s="50">
        <v>3.1432422039688701</v>
      </c>
      <c r="T49" s="50">
        <v>3.1509598524534401</v>
      </c>
      <c r="U49" s="50">
        <v>3.1515256538941498</v>
      </c>
      <c r="V49" s="50">
        <v>3.1248651565695802</v>
      </c>
      <c r="X49" s="21"/>
    </row>
    <row r="50" spans="1:24">
      <c r="A50" s="50">
        <f t="shared" si="2"/>
        <v>2003</v>
      </c>
      <c r="B50" s="50">
        <v>3.1731863355849899</v>
      </c>
      <c r="C50" s="50">
        <v>3.0979626214157401</v>
      </c>
      <c r="D50" s="50">
        <v>3.11057386732893</v>
      </c>
      <c r="E50" s="50">
        <v>3.10914067476824</v>
      </c>
      <c r="F50" s="50">
        <v>3.1055582006764499</v>
      </c>
      <c r="G50" s="50">
        <v>3.1085718784014</v>
      </c>
      <c r="H50" s="50">
        <v>3.0452558807641301</v>
      </c>
      <c r="I50" s="50">
        <v>3.0922474431495699</v>
      </c>
      <c r="J50" s="50">
        <v>3.0922474431495699</v>
      </c>
      <c r="K50" s="50">
        <v>3.0916158706546102</v>
      </c>
      <c r="L50" s="50">
        <v>3.0916158706546102</v>
      </c>
      <c r="M50" s="50">
        <v>3.0916158706546102</v>
      </c>
      <c r="N50" s="50">
        <v>3.0916158706546102</v>
      </c>
      <c r="O50" s="50">
        <v>3.0916158706546102</v>
      </c>
      <c r="P50" s="50">
        <v>3.0916158706546102</v>
      </c>
      <c r="Q50" s="50">
        <v>3.0916158706546102</v>
      </c>
      <c r="R50" s="50">
        <v>3.1291649366970602</v>
      </c>
      <c r="S50" s="50">
        <v>3.1376133899049301</v>
      </c>
      <c r="T50" s="50">
        <v>3.1488996111770602</v>
      </c>
      <c r="U50" s="50">
        <v>3.1494769094457098</v>
      </c>
      <c r="V50" s="50">
        <v>3.1199818411214801</v>
      </c>
      <c r="X50" s="21"/>
    </row>
    <row r="51" spans="1:24">
      <c r="A51" s="50">
        <f t="shared" si="2"/>
        <v>2004</v>
      </c>
      <c r="B51" s="50">
        <v>3.18164990089956</v>
      </c>
      <c r="C51" s="50">
        <v>3.0961638395082298</v>
      </c>
      <c r="D51" s="50">
        <v>3.1087103041261299</v>
      </c>
      <c r="E51" s="50">
        <v>3.1073883509147402</v>
      </c>
      <c r="F51" s="50">
        <v>3.1071085145175199</v>
      </c>
      <c r="G51" s="50">
        <v>3.1073510858314002</v>
      </c>
      <c r="H51" s="50">
        <v>3.0433582300729798</v>
      </c>
      <c r="I51" s="50">
        <v>3.0898177919794398</v>
      </c>
      <c r="J51" s="50">
        <v>3.0898177919794398</v>
      </c>
      <c r="K51" s="50">
        <v>3.08922133381617</v>
      </c>
      <c r="L51" s="50">
        <v>3.08922133381617</v>
      </c>
      <c r="M51" s="50">
        <v>3.08922133381617</v>
      </c>
      <c r="N51" s="50">
        <v>3.08922133381617</v>
      </c>
      <c r="O51" s="50">
        <v>3.08922133381617</v>
      </c>
      <c r="P51" s="50">
        <v>3.08922133381617</v>
      </c>
      <c r="Q51" s="50">
        <v>3.08922133381617</v>
      </c>
      <c r="R51" s="50">
        <v>3.1262509719168401</v>
      </c>
      <c r="S51" s="50">
        <v>3.13411548152428</v>
      </c>
      <c r="T51" s="50">
        <v>3.1389797647730302</v>
      </c>
      <c r="U51" s="50">
        <v>3.13972279477071</v>
      </c>
      <c r="V51" s="50">
        <v>3.1135005345143898</v>
      </c>
      <c r="X51" s="21"/>
    </row>
    <row r="52" spans="1:24">
      <c r="A52" s="50">
        <f t="shared" si="2"/>
        <v>2005</v>
      </c>
      <c r="B52" s="50">
        <v>3.18974918198872</v>
      </c>
      <c r="C52" s="50">
        <v>3.1058985585468899</v>
      </c>
      <c r="D52" s="50">
        <v>3.1140102399221399</v>
      </c>
      <c r="E52" s="50">
        <v>3.1119554547434598</v>
      </c>
      <c r="F52" s="50">
        <v>3.1117744554249498</v>
      </c>
      <c r="G52" s="50">
        <v>3.1119148840359001</v>
      </c>
      <c r="H52" s="50">
        <v>3.0514635205093499</v>
      </c>
      <c r="I52" s="50">
        <v>3.0923917537941099</v>
      </c>
      <c r="J52" s="50">
        <v>3.0923917537941099</v>
      </c>
      <c r="K52" s="50">
        <v>3.0918196786332399</v>
      </c>
      <c r="L52" s="50">
        <v>3.0918196786332399</v>
      </c>
      <c r="M52" s="50">
        <v>3.0918196786332399</v>
      </c>
      <c r="N52" s="50">
        <v>3.0918196786332399</v>
      </c>
      <c r="O52" s="50">
        <v>3.0918196786332399</v>
      </c>
      <c r="P52" s="50">
        <v>3.0918196786332399</v>
      </c>
      <c r="Q52" s="50">
        <v>3.0918196786332399</v>
      </c>
      <c r="R52" s="50">
        <v>3.1298482209815699</v>
      </c>
      <c r="S52" s="50">
        <v>3.1373295404503398</v>
      </c>
      <c r="T52" s="50">
        <v>3.1387465135147501</v>
      </c>
      <c r="U52" s="50">
        <v>3.1397222026793199</v>
      </c>
      <c r="V52" s="50">
        <v>3.1164277449335298</v>
      </c>
      <c r="X52" s="21"/>
    </row>
    <row r="53" spans="1:24">
      <c r="A53" s="50">
        <f t="shared" si="2"/>
        <v>2006</v>
      </c>
      <c r="B53" s="50">
        <v>3.1961423860532099</v>
      </c>
      <c r="C53" s="50">
        <v>3.12317221241813</v>
      </c>
      <c r="D53" s="50">
        <v>3.1302913785723301</v>
      </c>
      <c r="E53" s="50">
        <v>3.12836987760548</v>
      </c>
      <c r="F53" s="50">
        <v>3.13109536104451</v>
      </c>
      <c r="G53" s="50">
        <v>3.13377580233721</v>
      </c>
      <c r="H53" s="50">
        <v>3.0750255099480799</v>
      </c>
      <c r="I53" s="50">
        <v>3.10378981776087</v>
      </c>
      <c r="J53" s="50">
        <v>3.10378981776087</v>
      </c>
      <c r="K53" s="50">
        <v>3.1032420395284501</v>
      </c>
      <c r="L53" s="50">
        <v>3.1032420395284501</v>
      </c>
      <c r="M53" s="50">
        <v>3.1032420395284501</v>
      </c>
      <c r="N53" s="50">
        <v>3.1032420395284501</v>
      </c>
      <c r="O53" s="50">
        <v>3.1032420395284501</v>
      </c>
      <c r="P53" s="50">
        <v>3.1032420395284501</v>
      </c>
      <c r="Q53" s="50">
        <v>3.1032420395284501</v>
      </c>
      <c r="R53" s="50">
        <v>3.136875074122</v>
      </c>
      <c r="S53" s="50">
        <v>3.1455017520106199</v>
      </c>
      <c r="T53" s="50">
        <v>3.1514652098009202</v>
      </c>
      <c r="U53" s="50">
        <v>3.1521885273411399</v>
      </c>
      <c r="V53" s="50">
        <v>3.1274053305203</v>
      </c>
      <c r="X53" s="21"/>
    </row>
    <row r="54" spans="1:24">
      <c r="A54" s="50">
        <f t="shared" si="2"/>
        <v>2007</v>
      </c>
      <c r="B54" s="50">
        <v>3.2769460813091098</v>
      </c>
      <c r="C54" s="50">
        <v>3.1760191072779298</v>
      </c>
      <c r="D54" s="50">
        <v>3.1804594326672202</v>
      </c>
      <c r="E54" s="50">
        <v>3.1786276901764001</v>
      </c>
      <c r="F54" s="50">
        <v>3.1802386453185498</v>
      </c>
      <c r="G54" s="50">
        <v>3.1807075585985598</v>
      </c>
      <c r="H54" s="50">
        <v>3.1099859948896098</v>
      </c>
      <c r="I54" s="50">
        <v>3.1279783064853999</v>
      </c>
      <c r="J54" s="50">
        <v>3.1279783064853999</v>
      </c>
      <c r="K54" s="50">
        <v>3.12744966304742</v>
      </c>
      <c r="L54" s="50">
        <v>3.12744966304742</v>
      </c>
      <c r="M54" s="50">
        <v>3.12744966304742</v>
      </c>
      <c r="N54" s="50">
        <v>3.12744966304742</v>
      </c>
      <c r="O54" s="50">
        <v>3.12744966304742</v>
      </c>
      <c r="P54" s="50">
        <v>3.12744966304742</v>
      </c>
      <c r="Q54" s="50">
        <v>3.12744966304742</v>
      </c>
      <c r="R54" s="50">
        <v>3.1565253120612802</v>
      </c>
      <c r="S54" s="50">
        <v>3.1658293600031202</v>
      </c>
      <c r="T54" s="50">
        <v>3.1660475240331398</v>
      </c>
      <c r="U54" s="50">
        <v>3.16532436748333</v>
      </c>
      <c r="V54" s="50">
        <v>3.1359913856366601</v>
      </c>
      <c r="X54" s="21"/>
    </row>
    <row r="55" spans="1:24">
      <c r="A55" s="50">
        <f t="shared" si="2"/>
        <v>2008</v>
      </c>
      <c r="B55" s="50">
        <v>3.3513364480624399</v>
      </c>
      <c r="C55" s="50">
        <v>3.2381160724487401</v>
      </c>
      <c r="D55" s="50">
        <v>3.24028634019349</v>
      </c>
      <c r="E55" s="50">
        <v>3.2385760911625701</v>
      </c>
      <c r="F55" s="50">
        <v>3.2372566113147898</v>
      </c>
      <c r="G55" s="50">
        <v>3.2357930981015302</v>
      </c>
      <c r="H55" s="50">
        <v>3.1583030502843799</v>
      </c>
      <c r="I55" s="50">
        <v>3.16099673463339</v>
      </c>
      <c r="J55" s="50">
        <v>3.16099673463339</v>
      </c>
      <c r="K55" s="50">
        <v>3.16048919458642</v>
      </c>
      <c r="L55" s="50">
        <v>3.16048919458642</v>
      </c>
      <c r="M55" s="50">
        <v>3.16048919458642</v>
      </c>
      <c r="N55" s="50">
        <v>3.16048919458642</v>
      </c>
      <c r="O55" s="50">
        <v>3.16048919458642</v>
      </c>
      <c r="P55" s="50">
        <v>3.16048919458642</v>
      </c>
      <c r="Q55" s="50">
        <v>3.16048919458642</v>
      </c>
      <c r="R55" s="50">
        <v>3.1861057890934998</v>
      </c>
      <c r="S55" s="50">
        <v>3.1945018274018602</v>
      </c>
      <c r="T55" s="50">
        <v>3.1931541466678901</v>
      </c>
      <c r="U55" s="50">
        <v>3.1918742953144399</v>
      </c>
      <c r="V55" s="50">
        <v>3.1614715344025002</v>
      </c>
      <c r="X55" s="21"/>
    </row>
    <row r="56" spans="1:24">
      <c r="A56" s="50">
        <f t="shared" si="2"/>
        <v>2009</v>
      </c>
      <c r="B56" s="50">
        <v>3.4904040270212202</v>
      </c>
      <c r="C56" s="50">
        <v>3.3450043443325099</v>
      </c>
      <c r="D56" s="50">
        <v>3.3430142958046898</v>
      </c>
      <c r="E56" s="50">
        <v>3.3411300256461498</v>
      </c>
      <c r="F56" s="50">
        <v>3.33490074614827</v>
      </c>
      <c r="G56" s="50">
        <v>3.33156060958982</v>
      </c>
      <c r="H56" s="50">
        <v>3.2447942242416601</v>
      </c>
      <c r="I56" s="50">
        <v>3.2242435756303802</v>
      </c>
      <c r="J56" s="50">
        <v>3.2242435756303802</v>
      </c>
      <c r="K56" s="50">
        <v>3.2237388422886202</v>
      </c>
      <c r="L56" s="50">
        <v>3.2237388422886202</v>
      </c>
      <c r="M56" s="50">
        <v>3.2237388422886202</v>
      </c>
      <c r="N56" s="50">
        <v>3.2237388422886202</v>
      </c>
      <c r="O56" s="50">
        <v>3.2237388422886202</v>
      </c>
      <c r="P56" s="50">
        <v>3.2237388422886202</v>
      </c>
      <c r="Q56" s="50">
        <v>3.2237388422886202</v>
      </c>
      <c r="R56" s="50">
        <v>3.2437551927327299</v>
      </c>
      <c r="S56" s="50">
        <v>3.2510040435653398</v>
      </c>
      <c r="T56" s="50">
        <v>3.2396046490222101</v>
      </c>
      <c r="U56" s="50">
        <v>3.23720182940108</v>
      </c>
      <c r="V56" s="50">
        <v>3.2085116666418099</v>
      </c>
      <c r="X56" s="21"/>
    </row>
    <row r="57" spans="1:24">
      <c r="A57" s="50">
        <f t="shared" si="2"/>
        <v>2010</v>
      </c>
      <c r="B57" s="50">
        <v>3.6919316464117902</v>
      </c>
      <c r="C57" s="50">
        <v>3.4923376257506198</v>
      </c>
      <c r="D57" s="50">
        <v>3.48299981654921</v>
      </c>
      <c r="E57" s="50">
        <v>3.4805697295701199</v>
      </c>
      <c r="F57" s="50">
        <v>3.4677758151630602</v>
      </c>
      <c r="G57" s="50">
        <v>3.4629838874828498</v>
      </c>
      <c r="H57" s="50">
        <v>3.36369368697419</v>
      </c>
      <c r="I57" s="50">
        <v>3.3192296817133302</v>
      </c>
      <c r="J57" s="50">
        <v>3.3193397336153101</v>
      </c>
      <c r="K57" s="50">
        <v>3.3188239320275601</v>
      </c>
      <c r="L57" s="50">
        <v>3.3188239320275601</v>
      </c>
      <c r="M57" s="50">
        <v>3.3188239320275601</v>
      </c>
      <c r="N57" s="50">
        <v>3.3188239320275601</v>
      </c>
      <c r="O57" s="50">
        <v>3.3188239320275601</v>
      </c>
      <c r="P57" s="50">
        <v>3.3188239320275601</v>
      </c>
      <c r="Q57" s="50">
        <v>3.3188239320275601</v>
      </c>
      <c r="R57" s="50">
        <v>3.3300001469636502</v>
      </c>
      <c r="S57" s="50">
        <v>3.3354071490476098</v>
      </c>
      <c r="T57" s="50">
        <v>3.3161129547206798</v>
      </c>
      <c r="U57" s="50">
        <v>3.3127930364464699</v>
      </c>
      <c r="V57" s="50">
        <v>3.2823713144164701</v>
      </c>
      <c r="X57" s="21"/>
    </row>
    <row r="58" spans="1:24">
      <c r="A58" s="50">
        <f t="shared" si="2"/>
        <v>2011</v>
      </c>
      <c r="B58" s="50">
        <v>4.3461896677782397</v>
      </c>
      <c r="C58" s="50">
        <v>3.92287525824471</v>
      </c>
      <c r="D58" s="50">
        <v>3.9027314617285702</v>
      </c>
      <c r="E58" s="50">
        <v>3.8985865036035401</v>
      </c>
      <c r="F58" s="50">
        <v>3.8600685226912401</v>
      </c>
      <c r="G58" s="50">
        <v>3.85080675496723</v>
      </c>
      <c r="H58" s="50">
        <v>3.6990734005453501</v>
      </c>
      <c r="I58" s="50">
        <v>3.5694025271333598</v>
      </c>
      <c r="J58" s="50">
        <v>3.5697360881734799</v>
      </c>
      <c r="K58" s="50">
        <v>3.5691390014926898</v>
      </c>
      <c r="L58" s="50">
        <v>3.5691390014926898</v>
      </c>
      <c r="M58" s="50">
        <v>3.5691390014926898</v>
      </c>
      <c r="N58" s="50">
        <v>3.5691390014926898</v>
      </c>
      <c r="O58" s="50">
        <v>3.5691390014926898</v>
      </c>
      <c r="P58" s="50">
        <v>3.5691390014926898</v>
      </c>
      <c r="Q58" s="50">
        <v>3.5691390014926898</v>
      </c>
      <c r="R58" s="50">
        <v>3.5611479252868499</v>
      </c>
      <c r="S58" s="50">
        <v>3.56200376844403</v>
      </c>
      <c r="T58" s="50">
        <v>3.51552916407719</v>
      </c>
      <c r="U58" s="50">
        <v>3.5099233517542601</v>
      </c>
      <c r="V58" s="50">
        <v>3.4708558887416001</v>
      </c>
      <c r="X58" s="21"/>
    </row>
    <row r="59" spans="1:24">
      <c r="A59" s="50">
        <f t="shared" si="2"/>
        <v>2012</v>
      </c>
      <c r="B59" s="50">
        <v>5.3089189549779796</v>
      </c>
      <c r="C59" s="50">
        <v>4.6012450138742</v>
      </c>
      <c r="D59" s="50">
        <v>4.5617345049038196</v>
      </c>
      <c r="E59" s="50">
        <v>4.5532879945695299</v>
      </c>
      <c r="F59" s="50">
        <v>4.4769193523001496</v>
      </c>
      <c r="G59" s="50">
        <v>4.4624847923966904</v>
      </c>
      <c r="H59" s="50">
        <v>4.2431707800114102</v>
      </c>
      <c r="I59" s="50">
        <v>3.9971313631896201</v>
      </c>
      <c r="J59" s="50">
        <v>3.9961525189072802</v>
      </c>
      <c r="K59" s="50">
        <v>3.9954159051159599</v>
      </c>
      <c r="L59" s="50">
        <v>3.9954159051159599</v>
      </c>
      <c r="M59" s="50">
        <v>3.9954159051159599</v>
      </c>
      <c r="N59" s="50">
        <v>3.9954159051159599</v>
      </c>
      <c r="O59" s="50">
        <v>3.9954159051159599</v>
      </c>
      <c r="P59" s="50">
        <v>3.9954159051159599</v>
      </c>
      <c r="Q59" s="50">
        <v>3.99517444594695</v>
      </c>
      <c r="R59" s="50">
        <v>3.9554920673762002</v>
      </c>
      <c r="S59" s="50">
        <v>3.95253560262445</v>
      </c>
      <c r="T59" s="50">
        <v>3.86830043225283</v>
      </c>
      <c r="U59" s="50">
        <v>3.8590755235377801</v>
      </c>
      <c r="V59" s="50">
        <v>3.8029811133500901</v>
      </c>
      <c r="X59" s="21"/>
    </row>
    <row r="60" spans="1:24">
      <c r="A60" s="50">
        <f t="shared" si="2"/>
        <v>2013</v>
      </c>
      <c r="B60" s="50">
        <v>5.81643777326767</v>
      </c>
      <c r="C60" s="50">
        <v>4.98035355332346</v>
      </c>
      <c r="D60" s="50">
        <v>4.93436864877137</v>
      </c>
      <c r="E60" s="50">
        <v>4.9203800228209698</v>
      </c>
      <c r="F60" s="50">
        <v>4.8199581862283498</v>
      </c>
      <c r="G60" s="50">
        <v>4.8037577395503899</v>
      </c>
      <c r="H60" s="50">
        <v>4.5538727623620501</v>
      </c>
      <c r="I60" s="50">
        <v>4.2511336084760201</v>
      </c>
      <c r="J60" s="50">
        <v>4.2481979645864199</v>
      </c>
      <c r="K60" s="50">
        <v>4.2474032931336501</v>
      </c>
      <c r="L60" s="50">
        <v>4.2474032931336501</v>
      </c>
      <c r="M60" s="50">
        <v>4.2474032931336501</v>
      </c>
      <c r="N60" s="50">
        <v>4.2474032931336501</v>
      </c>
      <c r="O60" s="50">
        <v>4.2474032931336501</v>
      </c>
      <c r="P60" s="50">
        <v>4.2474032931336501</v>
      </c>
      <c r="Q60" s="50">
        <v>4.2471361242714298</v>
      </c>
      <c r="R60" s="50">
        <v>4.1910270716866096</v>
      </c>
      <c r="S60" s="50">
        <v>4.1849367300115796</v>
      </c>
      <c r="T60" s="50">
        <v>4.0813277998692703</v>
      </c>
      <c r="U60" s="50">
        <v>4.0702778952117198</v>
      </c>
      <c r="V60" s="50">
        <v>4.0057457513906902</v>
      </c>
      <c r="X60" s="21"/>
    </row>
    <row r="61" spans="1:24">
      <c r="A61" s="50">
        <f t="shared" si="2"/>
        <v>2014</v>
      </c>
      <c r="B61" s="50">
        <v>5.7505749588113</v>
      </c>
      <c r="C61" s="50">
        <v>4.9580113833038002</v>
      </c>
      <c r="D61" s="50">
        <v>4.9174922656326201</v>
      </c>
      <c r="E61" s="50">
        <v>4.9051849369243898</v>
      </c>
      <c r="F61" s="50">
        <v>4.80462985517216</v>
      </c>
      <c r="G61" s="50">
        <v>4.7898377289110901</v>
      </c>
      <c r="H61" s="50">
        <v>4.5571271326921599</v>
      </c>
      <c r="I61" s="50">
        <v>4.2684967626485601</v>
      </c>
      <c r="J61" s="50">
        <v>4.2657625834642499</v>
      </c>
      <c r="K61" s="50">
        <v>4.2650203114793399</v>
      </c>
      <c r="L61" s="50">
        <v>4.2650203114793399</v>
      </c>
      <c r="M61" s="50">
        <v>4.2650203114793399</v>
      </c>
      <c r="N61" s="50">
        <v>4.2650203114793399</v>
      </c>
      <c r="O61" s="50">
        <v>4.2650203114793399</v>
      </c>
      <c r="P61" s="50">
        <v>4.2650203114793399</v>
      </c>
      <c r="Q61" s="50">
        <v>4.2647707618898298</v>
      </c>
      <c r="R61" s="50">
        <v>4.2112694783289104</v>
      </c>
      <c r="S61" s="50">
        <v>4.2044923634474198</v>
      </c>
      <c r="T61" s="50">
        <v>4.1050347636403703</v>
      </c>
      <c r="U61" s="50">
        <v>4.0941967433854698</v>
      </c>
      <c r="V61" s="50">
        <v>4.0313374555033796</v>
      </c>
      <c r="X61" s="21"/>
    </row>
    <row r="62" spans="1:24">
      <c r="A62" s="50">
        <f t="shared" si="2"/>
        <v>2015</v>
      </c>
      <c r="B62" s="50">
        <v>5.6980628225445598</v>
      </c>
      <c r="C62" s="50">
        <v>4.9411178717793796</v>
      </c>
      <c r="D62" s="50">
        <v>4.9030794903100396</v>
      </c>
      <c r="E62" s="50">
        <v>4.8889120139338704</v>
      </c>
      <c r="F62" s="50">
        <v>4.7936542497539598</v>
      </c>
      <c r="G62" s="50">
        <v>4.7800509819290902</v>
      </c>
      <c r="H62" s="50">
        <v>4.5558253039518499</v>
      </c>
      <c r="I62" s="50">
        <v>4.2763358972073897</v>
      </c>
      <c r="J62" s="50">
        <v>4.2737645224452203</v>
      </c>
      <c r="K62" s="50">
        <v>4.2730716700930804</v>
      </c>
      <c r="L62" s="50">
        <v>4.2730716700930804</v>
      </c>
      <c r="M62" s="50">
        <v>4.2730716700930804</v>
      </c>
      <c r="N62" s="50">
        <v>4.2730716700930804</v>
      </c>
      <c r="O62" s="50">
        <v>4.2730716700930804</v>
      </c>
      <c r="P62" s="50">
        <v>4.2730716700930804</v>
      </c>
      <c r="Q62" s="50">
        <v>4.2728387304056001</v>
      </c>
      <c r="R62" s="50">
        <v>4.2207204472220496</v>
      </c>
      <c r="S62" s="50">
        <v>4.2139407898301302</v>
      </c>
      <c r="T62" s="50">
        <v>4.1158999215113203</v>
      </c>
      <c r="U62" s="50">
        <v>4.1056413520508199</v>
      </c>
      <c r="V62" s="50">
        <v>4.0456563599320203</v>
      </c>
      <c r="X62" s="21"/>
    </row>
    <row r="63" spans="1:24">
      <c r="A63" s="50">
        <f t="shared" si="2"/>
        <v>2016</v>
      </c>
      <c r="B63" s="50">
        <v>5.7071225774148804</v>
      </c>
      <c r="C63" s="50">
        <v>4.9643880728595198</v>
      </c>
      <c r="D63" s="50">
        <v>4.9238704037401302</v>
      </c>
      <c r="E63" s="50">
        <v>4.9092173233900702</v>
      </c>
      <c r="F63" s="50">
        <v>4.8149841390828199</v>
      </c>
      <c r="G63" s="50">
        <v>4.8026405407437602</v>
      </c>
      <c r="H63" s="50">
        <v>4.5853933015925099</v>
      </c>
      <c r="I63" s="50">
        <v>4.3096028584136397</v>
      </c>
      <c r="J63" s="50">
        <v>4.3071549455351299</v>
      </c>
      <c r="K63" s="50">
        <v>4.3062039853372598</v>
      </c>
      <c r="L63" s="50">
        <v>4.3062039853372598</v>
      </c>
      <c r="M63" s="50">
        <v>4.3062039853372598</v>
      </c>
      <c r="N63" s="50">
        <v>4.3062039853372598</v>
      </c>
      <c r="O63" s="50">
        <v>4.3062039853372598</v>
      </c>
      <c r="P63" s="50">
        <v>4.3062039853372598</v>
      </c>
      <c r="Q63" s="50">
        <v>4.3059815655203</v>
      </c>
      <c r="R63" s="50">
        <v>4.2540355647439601</v>
      </c>
      <c r="S63" s="50">
        <v>4.2472499983957297</v>
      </c>
      <c r="T63" s="50">
        <v>4.1508294827794101</v>
      </c>
      <c r="U63" s="50">
        <v>4.1402488033034901</v>
      </c>
      <c r="V63" s="50">
        <v>4.0824756379603899</v>
      </c>
      <c r="X63" s="21"/>
    </row>
    <row r="64" spans="1:24">
      <c r="A64" s="50">
        <f t="shared" si="2"/>
        <v>2017</v>
      </c>
      <c r="B64" s="50">
        <v>5.7592917014256502</v>
      </c>
      <c r="C64" s="50">
        <v>5.0136138881224896</v>
      </c>
      <c r="D64" s="50">
        <v>4.9716695519270404</v>
      </c>
      <c r="E64" s="50">
        <v>4.9539906241292302</v>
      </c>
      <c r="F64" s="50">
        <v>4.85682193244988</v>
      </c>
      <c r="G64" s="50">
        <v>4.8448764941507196</v>
      </c>
      <c r="H64" s="50">
        <v>4.6296899406185297</v>
      </c>
      <c r="I64" s="50">
        <v>4.3538064984698801</v>
      </c>
      <c r="J64" s="50">
        <v>4.35141820849271</v>
      </c>
      <c r="K64" s="50">
        <v>4.3504856230805604</v>
      </c>
      <c r="L64" s="50">
        <v>4.3504856230805604</v>
      </c>
      <c r="M64" s="50">
        <v>4.3504856230805604</v>
      </c>
      <c r="N64" s="50">
        <v>4.3504856230805604</v>
      </c>
      <c r="O64" s="50">
        <v>4.3504856230805604</v>
      </c>
      <c r="P64" s="50">
        <v>4.3504856230805604</v>
      </c>
      <c r="Q64" s="50">
        <v>4.3502677015196598</v>
      </c>
      <c r="R64" s="50">
        <v>4.2968161703135097</v>
      </c>
      <c r="S64" s="50">
        <v>4.2897760728336802</v>
      </c>
      <c r="T64" s="50">
        <v>4.1920913068808501</v>
      </c>
      <c r="U64" s="50">
        <v>4.1814797831197499</v>
      </c>
      <c r="V64" s="50">
        <v>4.1237306121253603</v>
      </c>
      <c r="X64" s="21"/>
    </row>
    <row r="65" spans="1:24">
      <c r="A65" s="50">
        <f t="shared" si="2"/>
        <v>2018</v>
      </c>
      <c r="B65" s="50">
        <v>5.9109065975496096</v>
      </c>
      <c r="C65" s="50">
        <v>5.1319642081917003</v>
      </c>
      <c r="D65" s="50">
        <v>5.0892876218217404</v>
      </c>
      <c r="E65" s="50">
        <v>5.06916644924347</v>
      </c>
      <c r="F65" s="50">
        <v>4.9668862553136499</v>
      </c>
      <c r="G65" s="50">
        <v>4.9536712200790296</v>
      </c>
      <c r="H65" s="50">
        <v>4.73633623644215</v>
      </c>
      <c r="I65" s="50">
        <v>4.4484073216643898</v>
      </c>
      <c r="J65" s="50">
        <v>4.44600843782779</v>
      </c>
      <c r="K65" s="50">
        <v>4.4450623708304402</v>
      </c>
      <c r="L65" s="50">
        <v>4.4450623708304402</v>
      </c>
      <c r="M65" s="50">
        <v>4.4450623708304402</v>
      </c>
      <c r="N65" s="50">
        <v>4.4450623708304402</v>
      </c>
      <c r="O65" s="50">
        <v>4.4450623708304402</v>
      </c>
      <c r="P65" s="50">
        <v>4.4450623708304402</v>
      </c>
      <c r="Q65" s="50">
        <v>4.4448417024727904</v>
      </c>
      <c r="R65" s="50">
        <v>4.3851222399472096</v>
      </c>
      <c r="S65" s="50">
        <v>4.3776369227695602</v>
      </c>
      <c r="T65" s="50">
        <v>4.2718360765644796</v>
      </c>
      <c r="U65" s="50">
        <v>4.2609265210367901</v>
      </c>
      <c r="V65" s="50">
        <v>4.2018398103443602</v>
      </c>
      <c r="X65" s="21"/>
    </row>
    <row r="66" spans="1:24">
      <c r="A66" s="50">
        <f t="shared" si="2"/>
        <v>2019</v>
      </c>
      <c r="B66" s="50">
        <v>5.9382261163171401</v>
      </c>
      <c r="C66" s="50">
        <v>5.1547378120785003</v>
      </c>
      <c r="D66" s="50">
        <v>5.1093753855098196</v>
      </c>
      <c r="E66" s="50">
        <v>5.0869695554160996</v>
      </c>
      <c r="F66" s="50">
        <v>4.9827152560303096</v>
      </c>
      <c r="G66" s="50">
        <v>4.9700385664336402</v>
      </c>
      <c r="H66" s="50">
        <v>4.7579592408</v>
      </c>
      <c r="I66" s="50">
        <v>4.4756902891103598</v>
      </c>
      <c r="J66" s="50">
        <v>4.4733679036142702</v>
      </c>
      <c r="K66" s="50">
        <v>4.4724495096581798</v>
      </c>
      <c r="L66" s="50">
        <v>4.4724495096581798</v>
      </c>
      <c r="M66" s="50">
        <v>4.4724495096581798</v>
      </c>
      <c r="N66" s="50">
        <v>4.4724495096581798</v>
      </c>
      <c r="O66" s="50">
        <v>4.4724495096581798</v>
      </c>
      <c r="P66" s="50">
        <v>4.4724495096581798</v>
      </c>
      <c r="Q66" s="50">
        <v>4.4722353947404399</v>
      </c>
      <c r="R66" s="50">
        <v>4.4127171462086201</v>
      </c>
      <c r="S66" s="50">
        <v>4.4046877357972098</v>
      </c>
      <c r="T66" s="50">
        <v>4.29988961488848</v>
      </c>
      <c r="U66" s="50">
        <v>4.2891146428841198</v>
      </c>
      <c r="V66" s="50">
        <v>4.2319207930677099</v>
      </c>
      <c r="X66" s="21"/>
    </row>
    <row r="67" spans="1:24">
      <c r="A67" s="50">
        <f t="shared" si="2"/>
        <v>2020</v>
      </c>
      <c r="B67" s="50">
        <v>5.9597777821976896</v>
      </c>
      <c r="C67" s="50">
        <v>5.1693480870781299</v>
      </c>
      <c r="D67" s="50">
        <v>5.1243907670894702</v>
      </c>
      <c r="E67" s="50">
        <v>5.0979634581945596</v>
      </c>
      <c r="F67" s="50">
        <v>4.9928488705162204</v>
      </c>
      <c r="G67" s="50">
        <v>4.98069643322175</v>
      </c>
      <c r="H67" s="50">
        <v>4.7733024856908299</v>
      </c>
      <c r="I67" s="50">
        <v>4.4977860432362098</v>
      </c>
      <c r="J67" s="50">
        <v>4.4955248875953302</v>
      </c>
      <c r="K67" s="50">
        <v>4.4946287938425797</v>
      </c>
      <c r="L67" s="50">
        <v>4.4946287938425797</v>
      </c>
      <c r="M67" s="50">
        <v>4.4946287938425797</v>
      </c>
      <c r="N67" s="50">
        <v>4.4946287938425797</v>
      </c>
      <c r="O67" s="50">
        <v>4.4946287938425797</v>
      </c>
      <c r="P67" s="50">
        <v>4.4946287938425797</v>
      </c>
      <c r="Q67" s="50">
        <v>4.4944199535359397</v>
      </c>
      <c r="R67" s="50">
        <v>4.4343464253383296</v>
      </c>
      <c r="S67" s="50">
        <v>4.4263122887459003</v>
      </c>
      <c r="T67" s="50">
        <v>4.3209689578222896</v>
      </c>
      <c r="U67" s="50">
        <v>4.3092731705374696</v>
      </c>
      <c r="V67" s="50">
        <v>4.2520098028839302</v>
      </c>
      <c r="X67" s="21"/>
    </row>
    <row r="68" spans="1:24">
      <c r="A68" s="50">
        <f t="shared" si="2"/>
        <v>2021</v>
      </c>
      <c r="B68" s="50">
        <v>5.92261968934669</v>
      </c>
      <c r="C68" s="50">
        <v>5.15278434216596</v>
      </c>
      <c r="D68" s="50">
        <v>5.1091451489151503</v>
      </c>
      <c r="E68" s="50">
        <v>5.0805172471876299</v>
      </c>
      <c r="F68" s="50">
        <v>4.9777126952831896</v>
      </c>
      <c r="G68" s="50">
        <v>4.9661830405374996</v>
      </c>
      <c r="H68" s="50">
        <v>4.7588182928936797</v>
      </c>
      <c r="I68" s="50">
        <v>4.4935826654630899</v>
      </c>
      <c r="J68" s="50">
        <v>4.4914117762417396</v>
      </c>
      <c r="K68" s="50">
        <v>4.49055172073676</v>
      </c>
      <c r="L68" s="50">
        <v>4.49055172073676</v>
      </c>
      <c r="M68" s="50">
        <v>4.49055172073676</v>
      </c>
      <c r="N68" s="50">
        <v>4.49055172073676</v>
      </c>
      <c r="O68" s="50">
        <v>4.49055172073676</v>
      </c>
      <c r="P68" s="50">
        <v>4.49055172073676</v>
      </c>
      <c r="Q68" s="50">
        <v>4.4903512597355704</v>
      </c>
      <c r="R68" s="50">
        <v>4.43095762253499</v>
      </c>
      <c r="S68" s="50">
        <v>4.4232443662848997</v>
      </c>
      <c r="T68" s="50">
        <v>4.3202830995971304</v>
      </c>
      <c r="U68" s="50">
        <v>4.3090182941509703</v>
      </c>
      <c r="V68" s="50">
        <v>4.2538417595368401</v>
      </c>
      <c r="X68" s="21"/>
    </row>
    <row r="69" spans="1:24">
      <c r="A69" s="50">
        <f t="shared" si="2"/>
        <v>2022</v>
      </c>
      <c r="B69" s="50">
        <v>5.9053721733768603</v>
      </c>
      <c r="C69" s="50">
        <v>5.14823685268696</v>
      </c>
      <c r="D69" s="50">
        <v>5.1036170306152799</v>
      </c>
      <c r="E69" s="50">
        <v>5.0710832385240199</v>
      </c>
      <c r="F69" s="50">
        <v>4.9677569389060698</v>
      </c>
      <c r="G69" s="50">
        <v>4.9566630345951097</v>
      </c>
      <c r="H69" s="50">
        <v>4.7511377719596997</v>
      </c>
      <c r="I69" s="50">
        <v>4.4912351011140901</v>
      </c>
      <c r="J69" s="50">
        <v>4.4891292793750797</v>
      </c>
      <c r="K69" s="50">
        <v>4.4882951353948197</v>
      </c>
      <c r="L69" s="50">
        <v>4.4882951353948197</v>
      </c>
      <c r="M69" s="50">
        <v>4.4882951353948197</v>
      </c>
      <c r="N69" s="50">
        <v>4.4882951353948197</v>
      </c>
      <c r="O69" s="50">
        <v>4.4882951353948197</v>
      </c>
      <c r="P69" s="50">
        <v>4.4882951353948197</v>
      </c>
      <c r="Q69" s="50">
        <v>4.4881007023110104</v>
      </c>
      <c r="R69" s="50">
        <v>4.4295322145587601</v>
      </c>
      <c r="S69" s="50">
        <v>4.4220570542938997</v>
      </c>
      <c r="T69" s="50">
        <v>4.3214758683457699</v>
      </c>
      <c r="U69" s="50">
        <v>4.3104107820346496</v>
      </c>
      <c r="V69" s="50">
        <v>4.25479086611832</v>
      </c>
      <c r="X69" s="21"/>
    </row>
    <row r="70" spans="1:24">
      <c r="A70" s="50">
        <f t="shared" si="2"/>
        <v>2023</v>
      </c>
      <c r="B70" s="50">
        <v>5.9273313436210797</v>
      </c>
      <c r="C70" s="50">
        <v>5.1644298539348101</v>
      </c>
      <c r="D70" s="50">
        <v>5.1191350300545997</v>
      </c>
      <c r="E70" s="50">
        <v>5.0857349669381398</v>
      </c>
      <c r="F70" s="50">
        <v>4.98233615280044</v>
      </c>
      <c r="G70" s="50">
        <v>4.9712757875886604</v>
      </c>
      <c r="H70" s="50">
        <v>4.7650831958924602</v>
      </c>
      <c r="I70" s="50">
        <v>4.5044338324062299</v>
      </c>
      <c r="J70" s="50">
        <v>4.5023370339288302</v>
      </c>
      <c r="K70" s="50">
        <v>4.5015054392480502</v>
      </c>
      <c r="L70" s="50">
        <v>4.5015054392480502</v>
      </c>
      <c r="M70" s="50">
        <v>4.5015054392480502</v>
      </c>
      <c r="N70" s="50">
        <v>4.5015054392480502</v>
      </c>
      <c r="O70" s="50">
        <v>4.5015054392480502</v>
      </c>
      <c r="P70" s="50">
        <v>4.5015054392480502</v>
      </c>
      <c r="Q70" s="50">
        <v>4.5012954907703602</v>
      </c>
      <c r="R70" s="50">
        <v>4.4413082724149699</v>
      </c>
      <c r="S70" s="50">
        <v>4.4336297081300202</v>
      </c>
      <c r="T70" s="50">
        <v>4.3332882326422002</v>
      </c>
      <c r="U70" s="50">
        <v>4.32211209711327</v>
      </c>
      <c r="V70" s="50">
        <v>4.2666766800299802</v>
      </c>
      <c r="X70" s="21"/>
    </row>
    <row r="71" spans="1:24">
      <c r="A71" s="50"/>
      <c r="B71" s="50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</row>
    <row r="72" spans="1:24">
      <c r="A72" s="50"/>
      <c r="B72" s="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</row>
    <row r="73" spans="1:24">
      <c r="A73" s="50"/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</row>
    <row r="74" spans="1:24">
      <c r="A74" s="50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</row>
    <row r="75" spans="1:24">
      <c r="A75" s="50">
        <v>1979</v>
      </c>
      <c r="B75" s="50">
        <f>-((B26-1)*(B26-2))^-1</f>
        <v>-5.9800571190690814E-2</v>
      </c>
      <c r="C75" s="50">
        <f t="shared" ref="C75:V75" si="3">-((C26-1)*(C26-2))^-1</f>
        <v>-7.1791760114560496E-2</v>
      </c>
      <c r="D75" s="50">
        <f t="shared" si="3"/>
        <v>-7.1791760114560496E-2</v>
      </c>
      <c r="E75" s="50">
        <f t="shared" si="3"/>
        <v>-7.1791760114560496E-2</v>
      </c>
      <c r="F75" s="50">
        <f t="shared" si="3"/>
        <v>-7.1791760114560496E-2</v>
      </c>
      <c r="G75" s="50">
        <f t="shared" si="3"/>
        <v>-7.1791760114560496E-2</v>
      </c>
      <c r="H75" s="50">
        <f t="shared" si="3"/>
        <v>-7.5026020897166382E-2</v>
      </c>
      <c r="I75" s="50">
        <f t="shared" si="3"/>
        <v>-9.3370716535210271E-2</v>
      </c>
      <c r="J75" s="50">
        <f t="shared" si="3"/>
        <v>-9.3370716535210271E-2</v>
      </c>
      <c r="K75" s="50">
        <f t="shared" si="3"/>
        <v>-9.3370716535210271E-2</v>
      </c>
      <c r="L75" s="50">
        <f t="shared" si="3"/>
        <v>-9.3370716535210271E-2</v>
      </c>
      <c r="M75" s="50">
        <f t="shared" si="3"/>
        <v>-9.3370716535210271E-2</v>
      </c>
      <c r="N75" s="50">
        <f t="shared" si="3"/>
        <v>-9.3370716535210271E-2</v>
      </c>
      <c r="O75" s="50">
        <f t="shared" si="3"/>
        <v>-9.3370716535210271E-2</v>
      </c>
      <c r="P75" s="50">
        <f t="shared" si="3"/>
        <v>-9.3370716535210271E-2</v>
      </c>
      <c r="Q75" s="50">
        <f t="shared" si="3"/>
        <v>-9.3370716535210271E-2</v>
      </c>
      <c r="R75" s="50">
        <f t="shared" si="3"/>
        <v>-9.9842646178258859E-2</v>
      </c>
      <c r="S75" s="50">
        <f t="shared" si="3"/>
        <v>-0.10133682241954801</v>
      </c>
      <c r="T75" s="50">
        <f t="shared" si="3"/>
        <v>-0.1043757112036492</v>
      </c>
      <c r="U75" s="50">
        <f t="shared" si="3"/>
        <v>-0.10513708935185044</v>
      </c>
      <c r="V75" s="50">
        <f t="shared" si="3"/>
        <v>-0.10658091740022463</v>
      </c>
    </row>
    <row r="76" spans="1:24">
      <c r="A76" s="50">
        <f>A75+1</f>
        <v>1980</v>
      </c>
      <c r="B76" s="50">
        <f t="shared" ref="B76:V87" si="4">-((B27-1)*(B27-2))^-1</f>
        <v>-0.10225661820332986</v>
      </c>
      <c r="C76" s="50">
        <f t="shared" si="4"/>
        <v>-0.1219476471565917</v>
      </c>
      <c r="D76" s="50">
        <f t="shared" si="4"/>
        <v>-0.12100951987496188</v>
      </c>
      <c r="E76" s="50">
        <f t="shared" si="4"/>
        <v>-0.12100951987496188</v>
      </c>
      <c r="F76" s="50">
        <f t="shared" si="4"/>
        <v>-0.12100951987496188</v>
      </c>
      <c r="G76" s="50">
        <f t="shared" si="4"/>
        <v>-0.12100951987496188</v>
      </c>
      <c r="H76" s="50">
        <f t="shared" si="4"/>
        <v>-0.11291111584746152</v>
      </c>
      <c r="I76" s="50">
        <f t="shared" si="4"/>
        <v>-9.9688927100320068E-2</v>
      </c>
      <c r="J76" s="50">
        <f t="shared" si="4"/>
        <v>-9.9688927100320068E-2</v>
      </c>
      <c r="K76" s="50">
        <f t="shared" si="4"/>
        <v>-9.9688927100320068E-2</v>
      </c>
      <c r="L76" s="50">
        <f t="shared" si="4"/>
        <v>-9.9688927100320068E-2</v>
      </c>
      <c r="M76" s="50">
        <f t="shared" si="4"/>
        <v>-9.9688927100320068E-2</v>
      </c>
      <c r="N76" s="50">
        <f t="shared" si="4"/>
        <v>-9.9688927100320068E-2</v>
      </c>
      <c r="O76" s="50">
        <f t="shared" si="4"/>
        <v>-9.9688927100320068E-2</v>
      </c>
      <c r="P76" s="50">
        <f t="shared" si="4"/>
        <v>-9.9688927100320068E-2</v>
      </c>
      <c r="Q76" s="50">
        <f t="shared" si="4"/>
        <v>-9.9688927100320068E-2</v>
      </c>
      <c r="R76" s="50">
        <f t="shared" si="4"/>
        <v>-0.10337452969666279</v>
      </c>
      <c r="S76" s="50">
        <f t="shared" si="4"/>
        <v>-0.1038626358204455</v>
      </c>
      <c r="T76" s="50">
        <f t="shared" si="4"/>
        <v>-0.10499249031030315</v>
      </c>
      <c r="U76" s="50">
        <f t="shared" si="4"/>
        <v>-0.10522561860416545</v>
      </c>
      <c r="V76" s="50">
        <f t="shared" si="4"/>
        <v>-0.10779278104718226</v>
      </c>
    </row>
    <row r="77" spans="1:24">
      <c r="A77" s="50">
        <f t="shared" ref="A77:A119" si="5">A76+1</f>
        <v>1981</v>
      </c>
      <c r="B77" s="50">
        <f t="shared" si="4"/>
        <v>-0.12052310241876905</v>
      </c>
      <c r="C77" s="50">
        <f t="shared" si="4"/>
        <v>-0.12871529477870691</v>
      </c>
      <c r="D77" s="50">
        <f t="shared" si="4"/>
        <v>-0.12839716780130953</v>
      </c>
      <c r="E77" s="50">
        <f t="shared" si="4"/>
        <v>-0.12839716780130953</v>
      </c>
      <c r="F77" s="50">
        <f t="shared" si="4"/>
        <v>-0.12788494222452296</v>
      </c>
      <c r="G77" s="50">
        <f t="shared" si="4"/>
        <v>-0.12788494222452296</v>
      </c>
      <c r="H77" s="50">
        <f t="shared" si="4"/>
        <v>-0.12238166446591842</v>
      </c>
      <c r="I77" s="50">
        <f t="shared" si="4"/>
        <v>-0.11036230350951906</v>
      </c>
      <c r="J77" s="50">
        <f t="shared" si="4"/>
        <v>-0.11036230350951906</v>
      </c>
      <c r="K77" s="50">
        <f t="shared" si="4"/>
        <v>-0.11036230350951906</v>
      </c>
      <c r="L77" s="50">
        <f t="shared" si="4"/>
        <v>-0.11036230350951906</v>
      </c>
      <c r="M77" s="50">
        <f t="shared" si="4"/>
        <v>-0.11036230350951906</v>
      </c>
      <c r="N77" s="50">
        <f t="shared" si="4"/>
        <v>-0.11036230350951906</v>
      </c>
      <c r="O77" s="50">
        <f t="shared" si="4"/>
        <v>-0.11036230350951906</v>
      </c>
      <c r="P77" s="50">
        <f t="shared" si="4"/>
        <v>-0.11036230350951906</v>
      </c>
      <c r="Q77" s="50">
        <f t="shared" si="4"/>
        <v>-0.11036230350951906</v>
      </c>
      <c r="R77" s="50">
        <f t="shared" si="4"/>
        <v>-0.11297744874372781</v>
      </c>
      <c r="S77" s="50">
        <f t="shared" si="4"/>
        <v>-0.11258175124777178</v>
      </c>
      <c r="T77" s="50">
        <f t="shared" si="4"/>
        <v>-0.11263472406030624</v>
      </c>
      <c r="U77" s="50">
        <f t="shared" si="4"/>
        <v>-0.11277360117954667</v>
      </c>
      <c r="V77" s="50">
        <f t="shared" si="4"/>
        <v>-0.11387376835849218</v>
      </c>
    </row>
    <row r="78" spans="1:24">
      <c r="A78" s="50">
        <f t="shared" si="5"/>
        <v>1982</v>
      </c>
      <c r="B78" s="50">
        <f t="shared" si="4"/>
        <v>-0.13161762600024077</v>
      </c>
      <c r="C78" s="50">
        <f t="shared" si="4"/>
        <v>-0.14885686816054192</v>
      </c>
      <c r="D78" s="50">
        <f t="shared" si="4"/>
        <v>-0.14794402454637953</v>
      </c>
      <c r="E78" s="50">
        <f t="shared" si="4"/>
        <v>-0.14794402454637953</v>
      </c>
      <c r="F78" s="50">
        <f t="shared" si="4"/>
        <v>-0.1473051930835716</v>
      </c>
      <c r="G78" s="50">
        <f t="shared" si="4"/>
        <v>-0.1473051930835716</v>
      </c>
      <c r="H78" s="50">
        <f t="shared" si="4"/>
        <v>-0.13930105105042326</v>
      </c>
      <c r="I78" s="50">
        <f t="shared" si="4"/>
        <v>-0.12377289585793104</v>
      </c>
      <c r="J78" s="50">
        <f t="shared" si="4"/>
        <v>-0.12377289585793104</v>
      </c>
      <c r="K78" s="50">
        <f t="shared" si="4"/>
        <v>-0.12377289585793104</v>
      </c>
      <c r="L78" s="50">
        <f t="shared" si="4"/>
        <v>-0.12377289585793104</v>
      </c>
      <c r="M78" s="50">
        <f t="shared" si="4"/>
        <v>-0.12377289585793104</v>
      </c>
      <c r="N78" s="50">
        <f t="shared" si="4"/>
        <v>-0.12377289585793104</v>
      </c>
      <c r="O78" s="50">
        <f t="shared" si="4"/>
        <v>-0.12377289585793104</v>
      </c>
      <c r="P78" s="50">
        <f t="shared" si="4"/>
        <v>-0.12377289585793104</v>
      </c>
      <c r="Q78" s="50">
        <f t="shared" si="4"/>
        <v>-0.12377289585793104</v>
      </c>
      <c r="R78" s="50">
        <f t="shared" si="4"/>
        <v>-0.12714909890475837</v>
      </c>
      <c r="S78" s="50">
        <f t="shared" si="4"/>
        <v>-0.12633132400579677</v>
      </c>
      <c r="T78" s="50">
        <f t="shared" si="4"/>
        <v>-0.12440373340249568</v>
      </c>
      <c r="U78" s="50">
        <f t="shared" si="4"/>
        <v>-0.12435469185488099</v>
      </c>
      <c r="V78" s="50">
        <f t="shared" si="4"/>
        <v>-0.12733840577003275</v>
      </c>
    </row>
    <row r="79" spans="1:24">
      <c r="A79" s="50">
        <f t="shared" si="5"/>
        <v>1983</v>
      </c>
      <c r="B79" s="50">
        <f t="shared" si="4"/>
        <v>-0.13316972025220261</v>
      </c>
      <c r="C79" s="50">
        <f t="shared" si="4"/>
        <v>-0.14365888014921405</v>
      </c>
      <c r="D79" s="50">
        <f t="shared" si="4"/>
        <v>-0.14243563206462229</v>
      </c>
      <c r="E79" s="50">
        <f t="shared" si="4"/>
        <v>-0.14243563206462229</v>
      </c>
      <c r="F79" s="50">
        <f t="shared" si="4"/>
        <v>-0.14205069273095414</v>
      </c>
      <c r="G79" s="50">
        <f t="shared" si="4"/>
        <v>-0.14205069273095414</v>
      </c>
      <c r="H79" s="50">
        <f t="shared" si="4"/>
        <v>-0.13612643028789811</v>
      </c>
      <c r="I79" s="50">
        <f t="shared" si="4"/>
        <v>-0.13551350774485083</v>
      </c>
      <c r="J79" s="50">
        <f t="shared" si="4"/>
        <v>-0.13551350774485083</v>
      </c>
      <c r="K79" s="50">
        <f t="shared" si="4"/>
        <v>-0.13551350774485083</v>
      </c>
      <c r="L79" s="50">
        <f t="shared" si="4"/>
        <v>-0.13551350774485083</v>
      </c>
      <c r="M79" s="50">
        <f t="shared" si="4"/>
        <v>-0.13551350774485083</v>
      </c>
      <c r="N79" s="50">
        <f t="shared" si="4"/>
        <v>-0.13551350774485083</v>
      </c>
      <c r="O79" s="50">
        <f t="shared" si="4"/>
        <v>-0.13551350774485083</v>
      </c>
      <c r="P79" s="50">
        <f t="shared" si="4"/>
        <v>-0.13551350774485083</v>
      </c>
      <c r="Q79" s="50">
        <f t="shared" si="4"/>
        <v>-0.13551350774485083</v>
      </c>
      <c r="R79" s="50">
        <f t="shared" si="4"/>
        <v>-0.1387157546457804</v>
      </c>
      <c r="S79" s="50">
        <f t="shared" si="4"/>
        <v>-0.13792145362517269</v>
      </c>
      <c r="T79" s="50">
        <f t="shared" si="4"/>
        <v>-0.13587842623387367</v>
      </c>
      <c r="U79" s="50">
        <f t="shared" si="4"/>
        <v>-0.13580054781924833</v>
      </c>
      <c r="V79" s="50">
        <f t="shared" si="4"/>
        <v>-0.13856794922470436</v>
      </c>
    </row>
    <row r="80" spans="1:24">
      <c r="A80" s="50">
        <f t="shared" si="5"/>
        <v>1984</v>
      </c>
      <c r="B80" s="50">
        <f t="shared" si="4"/>
        <v>-0.1454948822900074</v>
      </c>
      <c r="C80" s="50">
        <f t="shared" si="4"/>
        <v>-0.1569207799884339</v>
      </c>
      <c r="D80" s="50">
        <f t="shared" si="4"/>
        <v>-0.1586622193073948</v>
      </c>
      <c r="E80" s="50">
        <f t="shared" si="4"/>
        <v>-0.1586622193073948</v>
      </c>
      <c r="F80" s="50">
        <f t="shared" si="4"/>
        <v>-0.15826781313142599</v>
      </c>
      <c r="G80" s="50">
        <f t="shared" si="4"/>
        <v>-0.15826781313142599</v>
      </c>
      <c r="H80" s="50">
        <f t="shared" si="4"/>
        <v>-0.14979980342667926</v>
      </c>
      <c r="I80" s="50">
        <f t="shared" si="4"/>
        <v>-0.14681105782893861</v>
      </c>
      <c r="J80" s="50">
        <f t="shared" si="4"/>
        <v>-0.14681105782893861</v>
      </c>
      <c r="K80" s="50">
        <f t="shared" si="4"/>
        <v>-0.14681105782893861</v>
      </c>
      <c r="L80" s="50">
        <f t="shared" si="4"/>
        <v>-0.14681105782893861</v>
      </c>
      <c r="M80" s="50">
        <f t="shared" si="4"/>
        <v>-0.14681105782893861</v>
      </c>
      <c r="N80" s="50">
        <f t="shared" si="4"/>
        <v>-0.14681105782893861</v>
      </c>
      <c r="O80" s="50">
        <f t="shared" si="4"/>
        <v>-0.14681105782893861</v>
      </c>
      <c r="P80" s="50">
        <f t="shared" si="4"/>
        <v>-0.14681105782893861</v>
      </c>
      <c r="Q80" s="50">
        <f t="shared" si="4"/>
        <v>-0.14681105782893861</v>
      </c>
      <c r="R80" s="50">
        <f t="shared" si="4"/>
        <v>-0.14785613159953145</v>
      </c>
      <c r="S80" s="50">
        <f t="shared" si="4"/>
        <v>-0.14683552594799243</v>
      </c>
      <c r="T80" s="50">
        <f t="shared" si="4"/>
        <v>-0.14424758100691532</v>
      </c>
      <c r="U80" s="50">
        <f t="shared" si="4"/>
        <v>-0.14412837637738704</v>
      </c>
      <c r="V80" s="50">
        <f t="shared" si="4"/>
        <v>-0.14638604897328628</v>
      </c>
    </row>
    <row r="81" spans="1:22">
      <c r="A81" s="50">
        <f t="shared" si="5"/>
        <v>1985</v>
      </c>
      <c r="B81" s="50">
        <f t="shared" si="4"/>
        <v>-0.15285175531644768</v>
      </c>
      <c r="C81" s="50">
        <f t="shared" si="4"/>
        <v>-0.17811067570697833</v>
      </c>
      <c r="D81" s="50">
        <f t="shared" si="4"/>
        <v>-0.17961073621726456</v>
      </c>
      <c r="E81" s="50">
        <f t="shared" si="4"/>
        <v>-0.17961073621726456</v>
      </c>
      <c r="F81" s="50">
        <f t="shared" si="4"/>
        <v>-0.17907295552716887</v>
      </c>
      <c r="G81" s="50">
        <f t="shared" si="4"/>
        <v>-0.17907295552716887</v>
      </c>
      <c r="H81" s="50">
        <f t="shared" si="4"/>
        <v>-0.170837043176463</v>
      </c>
      <c r="I81" s="50">
        <f t="shared" si="4"/>
        <v>-0.17125344753823465</v>
      </c>
      <c r="J81" s="50">
        <f t="shared" si="4"/>
        <v>-0.17125344753823465</v>
      </c>
      <c r="K81" s="50">
        <f t="shared" si="4"/>
        <v>-0.17125344753823465</v>
      </c>
      <c r="L81" s="50">
        <f t="shared" si="4"/>
        <v>-0.17125344753823465</v>
      </c>
      <c r="M81" s="50">
        <f t="shared" si="4"/>
        <v>-0.17125344753823465</v>
      </c>
      <c r="N81" s="50">
        <f t="shared" si="4"/>
        <v>-0.17125344753823465</v>
      </c>
      <c r="O81" s="50">
        <f t="shared" si="4"/>
        <v>-0.17125344753823465</v>
      </c>
      <c r="P81" s="50">
        <f t="shared" si="4"/>
        <v>-0.17125344753823465</v>
      </c>
      <c r="Q81" s="50">
        <f t="shared" si="4"/>
        <v>-0.17125344753823465</v>
      </c>
      <c r="R81" s="50">
        <f t="shared" si="4"/>
        <v>-0.1701489682875309</v>
      </c>
      <c r="S81" s="50">
        <f t="shared" si="4"/>
        <v>-0.16859582188118433</v>
      </c>
      <c r="T81" s="50">
        <f t="shared" si="4"/>
        <v>-0.16437016802914389</v>
      </c>
      <c r="U81" s="50">
        <f t="shared" si="4"/>
        <v>-0.16391546969580109</v>
      </c>
      <c r="V81" s="50">
        <f t="shared" si="4"/>
        <v>-0.16568448870476965</v>
      </c>
    </row>
    <row r="82" spans="1:22">
      <c r="A82" s="50">
        <f t="shared" si="5"/>
        <v>1986</v>
      </c>
      <c r="B82" s="50">
        <f t="shared" si="4"/>
        <v>-0.19740153420423973</v>
      </c>
      <c r="C82" s="50">
        <f t="shared" si="4"/>
        <v>-0.20711584934521821</v>
      </c>
      <c r="D82" s="50">
        <f t="shared" si="4"/>
        <v>-0.20715681078839865</v>
      </c>
      <c r="E82" s="50">
        <f t="shared" si="4"/>
        <v>-0.20715681078839865</v>
      </c>
      <c r="F82" s="50">
        <f t="shared" si="4"/>
        <v>-0.2052418199944771</v>
      </c>
      <c r="G82" s="50">
        <f t="shared" si="4"/>
        <v>-0.2052418199944771</v>
      </c>
      <c r="H82" s="50">
        <f t="shared" si="4"/>
        <v>-0.19839282309490611</v>
      </c>
      <c r="I82" s="50">
        <f t="shared" si="4"/>
        <v>-0.19402128280811515</v>
      </c>
      <c r="J82" s="50">
        <f t="shared" si="4"/>
        <v>-0.19402128280811515</v>
      </c>
      <c r="K82" s="50">
        <f t="shared" si="4"/>
        <v>-0.19402128280811515</v>
      </c>
      <c r="L82" s="50">
        <f t="shared" si="4"/>
        <v>-0.19402128280811515</v>
      </c>
      <c r="M82" s="50">
        <f t="shared" si="4"/>
        <v>-0.19402128280811515</v>
      </c>
      <c r="N82" s="50">
        <f t="shared" si="4"/>
        <v>-0.19402128280811515</v>
      </c>
      <c r="O82" s="50">
        <f t="shared" si="4"/>
        <v>-0.19402128280811515</v>
      </c>
      <c r="P82" s="50">
        <f t="shared" si="4"/>
        <v>-0.19402128280811515</v>
      </c>
      <c r="Q82" s="50">
        <f t="shared" si="4"/>
        <v>-0.19402128280811515</v>
      </c>
      <c r="R82" s="50">
        <f t="shared" si="4"/>
        <v>-0.19219905381067237</v>
      </c>
      <c r="S82" s="50">
        <f t="shared" si="4"/>
        <v>-0.1902010108264881</v>
      </c>
      <c r="T82" s="50">
        <f t="shared" si="4"/>
        <v>-0.18442651555860343</v>
      </c>
      <c r="U82" s="50">
        <f t="shared" si="4"/>
        <v>-0.18382879287491516</v>
      </c>
      <c r="V82" s="50">
        <f t="shared" si="4"/>
        <v>-0.18509132502105408</v>
      </c>
    </row>
    <row r="83" spans="1:22">
      <c r="A83" s="50">
        <f t="shared" si="5"/>
        <v>1987</v>
      </c>
      <c r="B83" s="50">
        <f t="shared" si="4"/>
        <v>-0.2356280948212974</v>
      </c>
      <c r="C83" s="50">
        <f t="shared" si="4"/>
        <v>-0.24426168908856458</v>
      </c>
      <c r="D83" s="50">
        <f t="shared" si="4"/>
        <v>-0.24239987811100286</v>
      </c>
      <c r="E83" s="50">
        <f t="shared" si="4"/>
        <v>-0.24239987811100286</v>
      </c>
      <c r="F83" s="50">
        <f t="shared" si="4"/>
        <v>-0.23998342504189488</v>
      </c>
      <c r="G83" s="50">
        <f t="shared" si="4"/>
        <v>-0.23998342504189488</v>
      </c>
      <c r="H83" s="50">
        <f t="shared" si="4"/>
        <v>-0.22981810725094154</v>
      </c>
      <c r="I83" s="50">
        <f t="shared" si="4"/>
        <v>-0.21702303019838767</v>
      </c>
      <c r="J83" s="50">
        <f t="shared" si="4"/>
        <v>-0.21702303019838767</v>
      </c>
      <c r="K83" s="50">
        <f t="shared" si="4"/>
        <v>-0.21702303019838767</v>
      </c>
      <c r="L83" s="50">
        <f t="shared" si="4"/>
        <v>-0.21702303019838767</v>
      </c>
      <c r="M83" s="50">
        <f t="shared" si="4"/>
        <v>-0.21702303019838767</v>
      </c>
      <c r="N83" s="50">
        <f t="shared" si="4"/>
        <v>-0.21702303019838767</v>
      </c>
      <c r="O83" s="50">
        <f t="shared" si="4"/>
        <v>-0.21702303019838767</v>
      </c>
      <c r="P83" s="50">
        <f t="shared" si="4"/>
        <v>-0.21702303019838767</v>
      </c>
      <c r="Q83" s="50">
        <f t="shared" si="4"/>
        <v>-0.21702303019838767</v>
      </c>
      <c r="R83" s="50">
        <f t="shared" si="4"/>
        <v>-0.21255559334592958</v>
      </c>
      <c r="S83" s="50">
        <f t="shared" si="4"/>
        <v>-0.21020158124240496</v>
      </c>
      <c r="T83" s="50">
        <f t="shared" si="4"/>
        <v>-0.2047958901333983</v>
      </c>
      <c r="U83" s="50">
        <f t="shared" si="4"/>
        <v>-0.20404936700623111</v>
      </c>
      <c r="V83" s="50">
        <f t="shared" si="4"/>
        <v>-0.20514019008524037</v>
      </c>
    </row>
    <row r="84" spans="1:22">
      <c r="A84" s="50">
        <f t="shared" si="5"/>
        <v>1988</v>
      </c>
      <c r="B84" s="50">
        <f t="shared" si="4"/>
        <v>-0.26327356158245835</v>
      </c>
      <c r="C84" s="50">
        <f t="shared" si="4"/>
        <v>-0.27787671389371982</v>
      </c>
      <c r="D84" s="50">
        <f t="shared" si="4"/>
        <v>-0.27420153032238054</v>
      </c>
      <c r="E84" s="50">
        <f t="shared" si="4"/>
        <v>-0.27588907504098598</v>
      </c>
      <c r="F84" s="50">
        <f t="shared" si="4"/>
        <v>-0.27287021284921192</v>
      </c>
      <c r="G84" s="50">
        <f t="shared" si="4"/>
        <v>-0.27287021284921192</v>
      </c>
      <c r="H84" s="50">
        <f t="shared" si="4"/>
        <v>-0.26342691166628346</v>
      </c>
      <c r="I84" s="50">
        <f t="shared" si="4"/>
        <v>-0.24119100770753876</v>
      </c>
      <c r="J84" s="50">
        <f t="shared" si="4"/>
        <v>-0.24119100770753876</v>
      </c>
      <c r="K84" s="50">
        <f t="shared" si="4"/>
        <v>-0.24119100770753876</v>
      </c>
      <c r="L84" s="50">
        <f t="shared" si="4"/>
        <v>-0.24119100770753876</v>
      </c>
      <c r="M84" s="50">
        <f t="shared" si="4"/>
        <v>-0.24119100770753876</v>
      </c>
      <c r="N84" s="50">
        <f t="shared" si="4"/>
        <v>-0.24119100770753876</v>
      </c>
      <c r="O84" s="50">
        <f t="shared" si="4"/>
        <v>-0.24119100770753876</v>
      </c>
      <c r="P84" s="50">
        <f t="shared" si="4"/>
        <v>-0.24119100770753876</v>
      </c>
      <c r="Q84" s="50">
        <f t="shared" si="4"/>
        <v>-0.24119100770753876</v>
      </c>
      <c r="R84" s="50">
        <f t="shared" si="4"/>
        <v>-0.23634409373423718</v>
      </c>
      <c r="S84" s="50">
        <f t="shared" si="4"/>
        <v>-0.2340328826243761</v>
      </c>
      <c r="T84" s="50">
        <f t="shared" si="4"/>
        <v>-0.22533355294213347</v>
      </c>
      <c r="U84" s="50">
        <f t="shared" si="4"/>
        <v>-0.22423398572625144</v>
      </c>
      <c r="V84" s="50">
        <f t="shared" si="4"/>
        <v>-0.22500355456418755</v>
      </c>
    </row>
    <row r="85" spans="1:22">
      <c r="A85" s="50">
        <f t="shared" si="5"/>
        <v>1989</v>
      </c>
      <c r="B85" s="50">
        <f t="shared" si="4"/>
        <v>-0.2741178465630088</v>
      </c>
      <c r="C85" s="50">
        <f t="shared" si="4"/>
        <v>-0.30444869338805852</v>
      </c>
      <c r="D85" s="50">
        <f t="shared" si="4"/>
        <v>-0.29986579696032939</v>
      </c>
      <c r="E85" s="50">
        <f t="shared" si="4"/>
        <v>-0.30148382592575634</v>
      </c>
      <c r="F85" s="50">
        <f t="shared" si="4"/>
        <v>-0.29829202378362202</v>
      </c>
      <c r="G85" s="50">
        <f t="shared" si="4"/>
        <v>-0.29829202378362202</v>
      </c>
      <c r="H85" s="50">
        <f t="shared" si="4"/>
        <v>-0.29651842016469193</v>
      </c>
      <c r="I85" s="50">
        <f t="shared" si="4"/>
        <v>-0.26737335663338596</v>
      </c>
      <c r="J85" s="50">
        <f t="shared" si="4"/>
        <v>-0.26737335663338596</v>
      </c>
      <c r="K85" s="50">
        <f t="shared" si="4"/>
        <v>-0.26737335663338596</v>
      </c>
      <c r="L85" s="50">
        <f t="shared" si="4"/>
        <v>-0.26737335663338596</v>
      </c>
      <c r="M85" s="50">
        <f t="shared" si="4"/>
        <v>-0.26737335663338596</v>
      </c>
      <c r="N85" s="50">
        <f t="shared" si="4"/>
        <v>-0.26737335663338596</v>
      </c>
      <c r="O85" s="50">
        <f t="shared" si="4"/>
        <v>-0.26737335663338596</v>
      </c>
      <c r="P85" s="50">
        <f t="shared" si="4"/>
        <v>-0.26737335663338596</v>
      </c>
      <c r="Q85" s="50">
        <f t="shared" si="4"/>
        <v>-0.26737335663338596</v>
      </c>
      <c r="R85" s="50">
        <f t="shared" si="4"/>
        <v>-0.26037126142287165</v>
      </c>
      <c r="S85" s="50">
        <f t="shared" si="4"/>
        <v>-0.2575819326661391</v>
      </c>
      <c r="T85" s="50">
        <f t="shared" si="4"/>
        <v>-0.24649052017173992</v>
      </c>
      <c r="U85" s="50">
        <f t="shared" si="4"/>
        <v>-0.24548453884038071</v>
      </c>
      <c r="V85" s="50">
        <f t="shared" si="4"/>
        <v>-0.24712648981637889</v>
      </c>
    </row>
    <row r="86" spans="1:22">
      <c r="A86" s="50">
        <f t="shared" si="5"/>
        <v>1990</v>
      </c>
      <c r="B86" s="50">
        <f t="shared" si="4"/>
        <v>-0.29054750610226748</v>
      </c>
      <c r="C86" s="50">
        <f t="shared" si="4"/>
        <v>-0.31349745909593651</v>
      </c>
      <c r="D86" s="50">
        <f t="shared" si="4"/>
        <v>-0.30720994861432577</v>
      </c>
      <c r="E86" s="50">
        <f t="shared" si="4"/>
        <v>-0.3087620720717712</v>
      </c>
      <c r="F86" s="50">
        <f t="shared" si="4"/>
        <v>-0.30774490640402852</v>
      </c>
      <c r="G86" s="50">
        <f t="shared" si="4"/>
        <v>-0.30774490640402852</v>
      </c>
      <c r="H86" s="50">
        <f t="shared" si="4"/>
        <v>-0.30504685615450017</v>
      </c>
      <c r="I86" s="50">
        <f t="shared" si="4"/>
        <v>-0.27690394856076983</v>
      </c>
      <c r="J86" s="50">
        <f t="shared" si="4"/>
        <v>-0.27690394856076983</v>
      </c>
      <c r="K86" s="50">
        <f t="shared" si="4"/>
        <v>-0.27690394856076983</v>
      </c>
      <c r="L86" s="50">
        <f t="shared" si="4"/>
        <v>-0.27690394856076983</v>
      </c>
      <c r="M86" s="50">
        <f t="shared" si="4"/>
        <v>-0.27690394856076983</v>
      </c>
      <c r="N86" s="50">
        <f t="shared" si="4"/>
        <v>-0.27690394856076983</v>
      </c>
      <c r="O86" s="50">
        <f t="shared" si="4"/>
        <v>-0.27690394856076983</v>
      </c>
      <c r="P86" s="50">
        <f t="shared" si="4"/>
        <v>-0.27690394856076983</v>
      </c>
      <c r="Q86" s="50">
        <f t="shared" si="4"/>
        <v>-0.27690394856076983</v>
      </c>
      <c r="R86" s="50">
        <f t="shared" si="4"/>
        <v>-0.26913717405207249</v>
      </c>
      <c r="S86" s="50">
        <f t="shared" si="4"/>
        <v>-0.26616555576054496</v>
      </c>
      <c r="T86" s="50">
        <f t="shared" si="4"/>
        <v>-0.254025473222388</v>
      </c>
      <c r="U86" s="50">
        <f t="shared" si="4"/>
        <v>-0.25325763903854481</v>
      </c>
      <c r="V86" s="50">
        <f t="shared" si="4"/>
        <v>-0.25680055119745121</v>
      </c>
    </row>
    <row r="87" spans="1:22">
      <c r="A87" s="50">
        <f t="shared" si="5"/>
        <v>1991</v>
      </c>
      <c r="B87" s="50">
        <f t="shared" si="4"/>
        <v>-0.29841972472944212</v>
      </c>
      <c r="C87" s="50">
        <f t="shared" si="4"/>
        <v>-0.32440963239231024</v>
      </c>
      <c r="D87" s="50">
        <f t="shared" ref="D87:V87" si="6">-((D38-1)*(D38-2))^-1</f>
        <v>-0.31785120394607141</v>
      </c>
      <c r="E87" s="50">
        <f t="shared" si="6"/>
        <v>-0.31933674536151696</v>
      </c>
      <c r="F87" s="50">
        <f t="shared" si="6"/>
        <v>-0.31798375383598415</v>
      </c>
      <c r="G87" s="50">
        <f t="shared" si="6"/>
        <v>-0.31798375383598415</v>
      </c>
      <c r="H87" s="50">
        <f t="shared" si="6"/>
        <v>-0.3242295830701607</v>
      </c>
      <c r="I87" s="50">
        <f t="shared" si="6"/>
        <v>-0.29272928672640147</v>
      </c>
      <c r="J87" s="50">
        <f t="shared" si="6"/>
        <v>-0.29272928672640147</v>
      </c>
      <c r="K87" s="50">
        <f t="shared" si="6"/>
        <v>-0.29272928672640147</v>
      </c>
      <c r="L87" s="50">
        <f t="shared" si="6"/>
        <v>-0.29272928672640147</v>
      </c>
      <c r="M87" s="50">
        <f t="shared" si="6"/>
        <v>-0.29272928672640147</v>
      </c>
      <c r="N87" s="50">
        <f t="shared" si="6"/>
        <v>-0.29272928672640147</v>
      </c>
      <c r="O87" s="50">
        <f t="shared" si="6"/>
        <v>-0.29272928672640147</v>
      </c>
      <c r="P87" s="50">
        <f t="shared" si="6"/>
        <v>-0.29272928672640147</v>
      </c>
      <c r="Q87" s="50">
        <f t="shared" si="6"/>
        <v>-0.29272928672640147</v>
      </c>
      <c r="R87" s="50">
        <f t="shared" si="6"/>
        <v>-0.28347046280760252</v>
      </c>
      <c r="S87" s="50">
        <f t="shared" si="6"/>
        <v>-0.28040387718232068</v>
      </c>
      <c r="T87" s="50">
        <f t="shared" si="6"/>
        <v>-0.26961875359148457</v>
      </c>
      <c r="U87" s="50">
        <f t="shared" si="6"/>
        <v>-0.26857296461176683</v>
      </c>
      <c r="V87" s="50">
        <f t="shared" si="6"/>
        <v>-0.2726286758710158</v>
      </c>
    </row>
    <row r="88" spans="1:22">
      <c r="A88" s="50">
        <f t="shared" si="5"/>
        <v>1992</v>
      </c>
      <c r="B88" s="50">
        <f t="shared" ref="B88:V99" si="7">-((B39-1)*(B39-2))^-1</f>
        <v>-0.30615752475420094</v>
      </c>
      <c r="C88" s="50">
        <f t="shared" si="7"/>
        <v>-0.34009966075242642</v>
      </c>
      <c r="D88" s="50">
        <f t="shared" si="7"/>
        <v>-0.33303513503322896</v>
      </c>
      <c r="E88" s="50">
        <f t="shared" si="7"/>
        <v>-0.33448659305462525</v>
      </c>
      <c r="F88" s="50">
        <f t="shared" si="7"/>
        <v>-0.33341812856053477</v>
      </c>
      <c r="G88" s="50">
        <f t="shared" si="7"/>
        <v>-0.33341812856053477</v>
      </c>
      <c r="H88" s="50">
        <f t="shared" si="7"/>
        <v>-0.34425561696924589</v>
      </c>
      <c r="I88" s="50">
        <f t="shared" si="7"/>
        <v>-0.31089965627067723</v>
      </c>
      <c r="J88" s="50">
        <f t="shared" si="7"/>
        <v>-0.31089965627067723</v>
      </c>
      <c r="K88" s="50">
        <f t="shared" si="7"/>
        <v>-0.31089965627067723</v>
      </c>
      <c r="L88" s="50">
        <f t="shared" si="7"/>
        <v>-0.31089965627067723</v>
      </c>
      <c r="M88" s="50">
        <f t="shared" si="7"/>
        <v>-0.31089965627067723</v>
      </c>
      <c r="N88" s="50">
        <f t="shared" si="7"/>
        <v>-0.31089965627067723</v>
      </c>
      <c r="O88" s="50">
        <f t="shared" si="7"/>
        <v>-0.31089965627067723</v>
      </c>
      <c r="P88" s="50">
        <f t="shared" si="7"/>
        <v>-0.31089965627067723</v>
      </c>
      <c r="Q88" s="50">
        <f t="shared" si="7"/>
        <v>-0.31089965627067723</v>
      </c>
      <c r="R88" s="50">
        <f t="shared" si="7"/>
        <v>-0.30218205246070795</v>
      </c>
      <c r="S88" s="50">
        <f t="shared" si="7"/>
        <v>-0.29934424738493026</v>
      </c>
      <c r="T88" s="50">
        <f t="shared" si="7"/>
        <v>-0.29029856164290269</v>
      </c>
      <c r="U88" s="50">
        <f t="shared" si="7"/>
        <v>-0.28868687504498014</v>
      </c>
      <c r="V88" s="50">
        <f t="shared" si="7"/>
        <v>-0.29299288198850182</v>
      </c>
    </row>
    <row r="89" spans="1:22">
      <c r="A89" s="50">
        <f t="shared" si="5"/>
        <v>1993</v>
      </c>
      <c r="B89" s="50">
        <f t="shared" si="7"/>
        <v>-0.31966223287559697</v>
      </c>
      <c r="C89" s="50">
        <f t="shared" si="7"/>
        <v>-0.36502138859131733</v>
      </c>
      <c r="D89" s="50">
        <f t="shared" si="7"/>
        <v>-0.3569334168072581</v>
      </c>
      <c r="E89" s="50">
        <f t="shared" si="7"/>
        <v>-0.35838772455946871</v>
      </c>
      <c r="F89" s="50">
        <f t="shared" si="7"/>
        <v>-0.3553226596271073</v>
      </c>
      <c r="G89" s="50">
        <f t="shared" si="7"/>
        <v>-0.3553226596271073</v>
      </c>
      <c r="H89" s="50">
        <f t="shared" si="7"/>
        <v>-0.36635257499553386</v>
      </c>
      <c r="I89" s="50">
        <f t="shared" si="7"/>
        <v>-0.33092611790227244</v>
      </c>
      <c r="J89" s="50">
        <f t="shared" si="7"/>
        <v>-0.33092611790227244</v>
      </c>
      <c r="K89" s="50">
        <f t="shared" si="7"/>
        <v>-0.33092611790227244</v>
      </c>
      <c r="L89" s="50">
        <f t="shared" si="7"/>
        <v>-0.33092611790227244</v>
      </c>
      <c r="M89" s="50">
        <f t="shared" si="7"/>
        <v>-0.33092611790227244</v>
      </c>
      <c r="N89" s="50">
        <f t="shared" si="7"/>
        <v>-0.33092611790227244</v>
      </c>
      <c r="O89" s="50">
        <f t="shared" si="7"/>
        <v>-0.33092611790227244</v>
      </c>
      <c r="P89" s="50">
        <f t="shared" si="7"/>
        <v>-0.33092611790227244</v>
      </c>
      <c r="Q89" s="50">
        <f t="shared" si="7"/>
        <v>-0.33092611790227244</v>
      </c>
      <c r="R89" s="50">
        <f t="shared" si="7"/>
        <v>-0.32003755308329329</v>
      </c>
      <c r="S89" s="50">
        <f t="shared" si="7"/>
        <v>-0.31661093555478137</v>
      </c>
      <c r="T89" s="50">
        <f t="shared" si="7"/>
        <v>-0.31025388659988679</v>
      </c>
      <c r="U89" s="50">
        <f t="shared" si="7"/>
        <v>-0.30962991906200299</v>
      </c>
      <c r="V89" s="50">
        <f t="shared" si="7"/>
        <v>-0.31664489181303895</v>
      </c>
    </row>
    <row r="90" spans="1:22">
      <c r="A90" s="50">
        <f t="shared" si="5"/>
        <v>1994</v>
      </c>
      <c r="B90" s="50">
        <f t="shared" si="7"/>
        <v>-0.32505354781681184</v>
      </c>
      <c r="C90" s="50">
        <f t="shared" si="7"/>
        <v>-0.37973319014744972</v>
      </c>
      <c r="D90" s="50">
        <f t="shared" si="7"/>
        <v>-0.37353825361686555</v>
      </c>
      <c r="E90" s="50">
        <f t="shared" si="7"/>
        <v>-0.37495800663362833</v>
      </c>
      <c r="F90" s="50">
        <f t="shared" si="7"/>
        <v>-0.37529816240495817</v>
      </c>
      <c r="G90" s="50">
        <f t="shared" si="7"/>
        <v>-0.37458280897084695</v>
      </c>
      <c r="H90" s="50">
        <f t="shared" si="7"/>
        <v>-0.38094427488998084</v>
      </c>
      <c r="I90" s="50">
        <f t="shared" si="7"/>
        <v>-0.3444755497781477</v>
      </c>
      <c r="J90" s="50">
        <f t="shared" si="7"/>
        <v>-0.3444755497781477</v>
      </c>
      <c r="K90" s="50">
        <f t="shared" si="7"/>
        <v>-0.3444755497781477</v>
      </c>
      <c r="L90" s="50">
        <f t="shared" si="7"/>
        <v>-0.3444755497781477</v>
      </c>
      <c r="M90" s="50">
        <f t="shared" si="7"/>
        <v>-0.3444755497781477</v>
      </c>
      <c r="N90" s="50">
        <f t="shared" si="7"/>
        <v>-0.3444755497781477</v>
      </c>
      <c r="O90" s="50">
        <f t="shared" si="7"/>
        <v>-0.3444755497781477</v>
      </c>
      <c r="P90" s="50">
        <f t="shared" si="7"/>
        <v>-0.3444755497781477</v>
      </c>
      <c r="Q90" s="50">
        <f t="shared" si="7"/>
        <v>-0.3444755497781477</v>
      </c>
      <c r="R90" s="50">
        <f t="shared" si="7"/>
        <v>-0.33522475022710402</v>
      </c>
      <c r="S90" s="50">
        <f t="shared" si="7"/>
        <v>-0.33136488797585445</v>
      </c>
      <c r="T90" s="50">
        <f t="shared" si="7"/>
        <v>-0.32907184594792543</v>
      </c>
      <c r="U90" s="50">
        <f t="shared" si="7"/>
        <v>-0.32838804495823237</v>
      </c>
      <c r="V90" s="50">
        <f t="shared" si="7"/>
        <v>-0.33687227874054859</v>
      </c>
    </row>
    <row r="91" spans="1:22">
      <c r="A91" s="50">
        <f t="shared" si="5"/>
        <v>1995</v>
      </c>
      <c r="B91" s="50">
        <f t="shared" si="7"/>
        <v>-0.3287883471099487</v>
      </c>
      <c r="C91" s="50">
        <f t="shared" si="7"/>
        <v>-0.38923003071176787</v>
      </c>
      <c r="D91" s="50">
        <f t="shared" si="7"/>
        <v>-0.38284653010777547</v>
      </c>
      <c r="E91" s="50">
        <f t="shared" si="7"/>
        <v>-0.38422037778911361</v>
      </c>
      <c r="F91" s="50">
        <f t="shared" si="7"/>
        <v>-0.3854936230775477</v>
      </c>
      <c r="G91" s="50">
        <f t="shared" si="7"/>
        <v>-0.38471780227020835</v>
      </c>
      <c r="H91" s="50">
        <f t="shared" si="7"/>
        <v>-0.38855819513305184</v>
      </c>
      <c r="I91" s="50">
        <f t="shared" si="7"/>
        <v>-0.3601222638253696</v>
      </c>
      <c r="J91" s="50">
        <f t="shared" si="7"/>
        <v>-0.3601222638253696</v>
      </c>
      <c r="K91" s="50">
        <f t="shared" si="7"/>
        <v>-0.3601222638253696</v>
      </c>
      <c r="L91" s="50">
        <f t="shared" si="7"/>
        <v>-0.3601222638253696</v>
      </c>
      <c r="M91" s="50">
        <f t="shared" si="7"/>
        <v>-0.3601222638253696</v>
      </c>
      <c r="N91" s="50">
        <f t="shared" si="7"/>
        <v>-0.3601222638253696</v>
      </c>
      <c r="O91" s="50">
        <f t="shared" si="7"/>
        <v>-0.3601222638253696</v>
      </c>
      <c r="P91" s="50">
        <f t="shared" si="7"/>
        <v>-0.3601222638253696</v>
      </c>
      <c r="Q91" s="50">
        <f t="shared" si="7"/>
        <v>-0.3601222638253696</v>
      </c>
      <c r="R91" s="50">
        <f t="shared" si="7"/>
        <v>-0.34941426361029199</v>
      </c>
      <c r="S91" s="50">
        <f t="shared" si="7"/>
        <v>-0.34521998995292547</v>
      </c>
      <c r="T91" s="50">
        <f t="shared" si="7"/>
        <v>-0.34534269842588239</v>
      </c>
      <c r="U91" s="50">
        <f t="shared" si="7"/>
        <v>-0.34425225305759416</v>
      </c>
      <c r="V91" s="50">
        <f t="shared" si="7"/>
        <v>-0.35738221940736364</v>
      </c>
    </row>
    <row r="92" spans="1:22">
      <c r="A92" s="50">
        <f t="shared" si="5"/>
        <v>1996</v>
      </c>
      <c r="B92" s="50">
        <f t="shared" si="7"/>
        <v>-0.32612295861461071</v>
      </c>
      <c r="C92" s="50">
        <f t="shared" si="7"/>
        <v>-0.38532954362564081</v>
      </c>
      <c r="D92" s="50">
        <f t="shared" si="7"/>
        <v>-0.37939783469460719</v>
      </c>
      <c r="E92" s="50">
        <f t="shared" si="7"/>
        <v>-0.38070737100737301</v>
      </c>
      <c r="F92" s="50">
        <f t="shared" si="7"/>
        <v>-0.38356247581522329</v>
      </c>
      <c r="G92" s="50">
        <f t="shared" si="7"/>
        <v>-0.38511020617047093</v>
      </c>
      <c r="H92" s="50">
        <f t="shared" si="7"/>
        <v>-0.40162539079646487</v>
      </c>
      <c r="I92" s="50">
        <f t="shared" si="7"/>
        <v>-0.37353624402647378</v>
      </c>
      <c r="J92" s="50">
        <f t="shared" si="7"/>
        <v>-0.37353624402647378</v>
      </c>
      <c r="K92" s="50">
        <f t="shared" si="7"/>
        <v>-0.37353624402647378</v>
      </c>
      <c r="L92" s="50">
        <f t="shared" si="7"/>
        <v>-0.37353624402647378</v>
      </c>
      <c r="M92" s="50">
        <f t="shared" si="7"/>
        <v>-0.37353624402647378</v>
      </c>
      <c r="N92" s="50">
        <f t="shared" si="7"/>
        <v>-0.37353624402647378</v>
      </c>
      <c r="O92" s="50">
        <f t="shared" si="7"/>
        <v>-0.37353624402647378</v>
      </c>
      <c r="P92" s="50">
        <f t="shared" si="7"/>
        <v>-0.37353624402647378</v>
      </c>
      <c r="Q92" s="50">
        <f t="shared" si="7"/>
        <v>-0.37353624402647378</v>
      </c>
      <c r="R92" s="50">
        <f t="shared" si="7"/>
        <v>-0.36005171228090077</v>
      </c>
      <c r="S92" s="50">
        <f t="shared" si="7"/>
        <v>-0.35573586763681392</v>
      </c>
      <c r="T92" s="50">
        <f t="shared" si="7"/>
        <v>-0.35524342541920922</v>
      </c>
      <c r="U92" s="50">
        <f t="shared" si="7"/>
        <v>-0.35431175346252336</v>
      </c>
      <c r="V92" s="50">
        <f t="shared" si="7"/>
        <v>-0.36859081489288203</v>
      </c>
    </row>
    <row r="93" spans="1:22">
      <c r="A93" s="50">
        <f t="shared" si="5"/>
        <v>1997</v>
      </c>
      <c r="B93" s="50">
        <f t="shared" si="7"/>
        <v>-0.33280119545033976</v>
      </c>
      <c r="C93" s="50">
        <f t="shared" si="7"/>
        <v>-0.39725144849429278</v>
      </c>
      <c r="D93" s="50">
        <f t="shared" si="7"/>
        <v>-0.39004323348593017</v>
      </c>
      <c r="E93" s="50">
        <f t="shared" si="7"/>
        <v>-0.3913063700914709</v>
      </c>
      <c r="F93" s="50">
        <f t="shared" si="7"/>
        <v>-0.39236407959815206</v>
      </c>
      <c r="G93" s="50">
        <f t="shared" si="7"/>
        <v>-0.3937695736599332</v>
      </c>
      <c r="H93" s="50">
        <f t="shared" si="7"/>
        <v>-0.41561138194638775</v>
      </c>
      <c r="I93" s="50">
        <f t="shared" si="7"/>
        <v>-0.3860387701723989</v>
      </c>
      <c r="J93" s="50">
        <f t="shared" si="7"/>
        <v>-0.3860387701723989</v>
      </c>
      <c r="K93" s="50">
        <f t="shared" si="7"/>
        <v>-0.3860387701723989</v>
      </c>
      <c r="L93" s="50">
        <f t="shared" si="7"/>
        <v>-0.3860387701723989</v>
      </c>
      <c r="M93" s="50">
        <f t="shared" si="7"/>
        <v>-0.3860387701723989</v>
      </c>
      <c r="N93" s="50">
        <f t="shared" si="7"/>
        <v>-0.3860387701723989</v>
      </c>
      <c r="O93" s="50">
        <f t="shared" si="7"/>
        <v>-0.3860387701723989</v>
      </c>
      <c r="P93" s="50">
        <f t="shared" si="7"/>
        <v>-0.3860387701723989</v>
      </c>
      <c r="Q93" s="50">
        <f t="shared" si="7"/>
        <v>-0.3860387701723989</v>
      </c>
      <c r="R93" s="50">
        <f t="shared" si="7"/>
        <v>-0.37195630264736074</v>
      </c>
      <c r="S93" s="50">
        <f t="shared" si="7"/>
        <v>-0.36746089487758649</v>
      </c>
      <c r="T93" s="50">
        <f t="shared" si="7"/>
        <v>-0.36876605846853228</v>
      </c>
      <c r="U93" s="50">
        <f t="shared" si="7"/>
        <v>-0.3679438911769583</v>
      </c>
      <c r="V93" s="50">
        <f t="shared" si="7"/>
        <v>-0.38079182978879428</v>
      </c>
    </row>
    <row r="94" spans="1:22">
      <c r="A94" s="50">
        <f t="shared" si="5"/>
        <v>1998</v>
      </c>
      <c r="B94" s="50">
        <f t="shared" si="7"/>
        <v>-0.33959443870522998</v>
      </c>
      <c r="C94" s="50">
        <f t="shared" si="7"/>
        <v>-0.40652121034118488</v>
      </c>
      <c r="D94" s="50">
        <f t="shared" si="7"/>
        <v>-0.3990755908674275</v>
      </c>
      <c r="E94" s="50">
        <f t="shared" si="7"/>
        <v>-0.40031534732043789</v>
      </c>
      <c r="F94" s="50">
        <f t="shared" si="7"/>
        <v>-0.40128175384735731</v>
      </c>
      <c r="G94" s="50">
        <f t="shared" si="7"/>
        <v>-0.40147400809363476</v>
      </c>
      <c r="H94" s="50">
        <f t="shared" si="7"/>
        <v>-0.43472018010988206</v>
      </c>
      <c r="I94" s="50">
        <f t="shared" si="7"/>
        <v>-0.40016464190476259</v>
      </c>
      <c r="J94" s="50">
        <f t="shared" si="7"/>
        <v>-0.40016464190476259</v>
      </c>
      <c r="K94" s="50">
        <f t="shared" si="7"/>
        <v>-0.40016464190476259</v>
      </c>
      <c r="L94" s="50">
        <f t="shared" si="7"/>
        <v>-0.40016464190476259</v>
      </c>
      <c r="M94" s="50">
        <f t="shared" si="7"/>
        <v>-0.40016464190476259</v>
      </c>
      <c r="N94" s="50">
        <f t="shared" si="7"/>
        <v>-0.40016464190476259</v>
      </c>
      <c r="O94" s="50">
        <f t="shared" si="7"/>
        <v>-0.40016464190476259</v>
      </c>
      <c r="P94" s="50">
        <f t="shared" si="7"/>
        <v>-0.40016464190476259</v>
      </c>
      <c r="Q94" s="50">
        <f t="shared" si="7"/>
        <v>-0.40016464190476259</v>
      </c>
      <c r="R94" s="50">
        <f t="shared" si="7"/>
        <v>-0.38487392409460008</v>
      </c>
      <c r="S94" s="50">
        <f t="shared" si="7"/>
        <v>-0.37996276738800511</v>
      </c>
      <c r="T94" s="50">
        <f t="shared" si="7"/>
        <v>-0.37909128786766133</v>
      </c>
      <c r="U94" s="50">
        <f t="shared" si="7"/>
        <v>-0.3786260363632461</v>
      </c>
      <c r="V94" s="50">
        <f t="shared" si="7"/>
        <v>-0.39125086632616374</v>
      </c>
    </row>
    <row r="95" spans="1:22">
      <c r="A95" s="50">
        <f t="shared" si="5"/>
        <v>1999</v>
      </c>
      <c r="B95" s="50">
        <f t="shared" si="7"/>
        <v>-0.36101684784968691</v>
      </c>
      <c r="C95" s="50">
        <f t="shared" si="7"/>
        <v>-0.4144239975313993</v>
      </c>
      <c r="D95" s="50">
        <f t="shared" si="7"/>
        <v>-0.4068406981738722</v>
      </c>
      <c r="E95" s="50">
        <f t="shared" si="7"/>
        <v>-0.40785604457989094</v>
      </c>
      <c r="F95" s="50">
        <f t="shared" si="7"/>
        <v>-0.40711246613283736</v>
      </c>
      <c r="G95" s="50">
        <f t="shared" si="7"/>
        <v>-0.40805106582037409</v>
      </c>
      <c r="H95" s="50">
        <f t="shared" si="7"/>
        <v>-0.44139936980567468</v>
      </c>
      <c r="I95" s="50">
        <f t="shared" si="7"/>
        <v>-0.40704423688297209</v>
      </c>
      <c r="J95" s="50">
        <f t="shared" si="7"/>
        <v>-0.40704423688297209</v>
      </c>
      <c r="K95" s="50">
        <f t="shared" si="7"/>
        <v>-0.40704423688297209</v>
      </c>
      <c r="L95" s="50">
        <f t="shared" si="7"/>
        <v>-0.40704423688297209</v>
      </c>
      <c r="M95" s="50">
        <f t="shared" si="7"/>
        <v>-0.40704423688297209</v>
      </c>
      <c r="N95" s="50">
        <f t="shared" si="7"/>
        <v>-0.40704423688297209</v>
      </c>
      <c r="O95" s="50">
        <f t="shared" si="7"/>
        <v>-0.40704423688297209</v>
      </c>
      <c r="P95" s="50">
        <f t="shared" si="7"/>
        <v>-0.40704423688297209</v>
      </c>
      <c r="Q95" s="50">
        <f t="shared" si="7"/>
        <v>-0.40704423688297209</v>
      </c>
      <c r="R95" s="50">
        <f t="shared" si="7"/>
        <v>-0.39159301954726422</v>
      </c>
      <c r="S95" s="50">
        <f t="shared" si="7"/>
        <v>-0.3867027667193555</v>
      </c>
      <c r="T95" s="50">
        <f t="shared" si="7"/>
        <v>-0.38426126607728295</v>
      </c>
      <c r="U95" s="50">
        <f t="shared" si="7"/>
        <v>-0.38414328738615583</v>
      </c>
      <c r="V95" s="50">
        <f t="shared" si="7"/>
        <v>-0.39702743558041309</v>
      </c>
    </row>
    <row r="96" spans="1:22">
      <c r="A96" s="50">
        <f t="shared" si="5"/>
        <v>2000</v>
      </c>
      <c r="B96" s="50">
        <f t="shared" si="7"/>
        <v>-0.36603930151832947</v>
      </c>
      <c r="C96" s="50">
        <f t="shared" si="7"/>
        <v>-0.41836287852124809</v>
      </c>
      <c r="D96" s="50">
        <f t="shared" si="7"/>
        <v>-0.41027640035329765</v>
      </c>
      <c r="E96" s="50">
        <f t="shared" si="7"/>
        <v>-0.4112499173893997</v>
      </c>
      <c r="F96" s="50">
        <f t="shared" si="7"/>
        <v>-0.409769929272847</v>
      </c>
      <c r="G96" s="50">
        <f t="shared" si="7"/>
        <v>-0.40838948370381434</v>
      </c>
      <c r="H96" s="50">
        <f t="shared" si="7"/>
        <v>-0.45080515677469341</v>
      </c>
      <c r="I96" s="50">
        <f t="shared" si="7"/>
        <v>-0.41617056746350056</v>
      </c>
      <c r="J96" s="50">
        <f t="shared" si="7"/>
        <v>-0.41617056746350056</v>
      </c>
      <c r="K96" s="50">
        <f t="shared" si="7"/>
        <v>-0.41617056746350056</v>
      </c>
      <c r="L96" s="50">
        <f t="shared" si="7"/>
        <v>-0.41617056746350056</v>
      </c>
      <c r="M96" s="50">
        <f t="shared" si="7"/>
        <v>-0.41617056746350056</v>
      </c>
      <c r="N96" s="50">
        <f t="shared" si="7"/>
        <v>-0.41617056746350056</v>
      </c>
      <c r="O96" s="50">
        <f t="shared" si="7"/>
        <v>-0.41617056746350056</v>
      </c>
      <c r="P96" s="50">
        <f t="shared" si="7"/>
        <v>-0.41617056746350056</v>
      </c>
      <c r="Q96" s="50">
        <f t="shared" si="7"/>
        <v>-0.41617056746350056</v>
      </c>
      <c r="R96" s="50">
        <f t="shared" si="7"/>
        <v>-0.39764626776065359</v>
      </c>
      <c r="S96" s="50">
        <f t="shared" si="7"/>
        <v>-0.3922141286934977</v>
      </c>
      <c r="T96" s="50">
        <f t="shared" si="7"/>
        <v>-0.39141147885960292</v>
      </c>
      <c r="U96" s="50">
        <f t="shared" si="7"/>
        <v>-0.39155600607209168</v>
      </c>
      <c r="V96" s="50">
        <f t="shared" si="7"/>
        <v>-0.40533964511344384</v>
      </c>
    </row>
    <row r="97" spans="1:22">
      <c r="A97" s="50">
        <f t="shared" si="5"/>
        <v>2001</v>
      </c>
      <c r="B97" s="50">
        <f t="shared" si="7"/>
        <v>-0.36822059539228269</v>
      </c>
      <c r="C97" s="50">
        <f t="shared" si="7"/>
        <v>-0.41784283211123446</v>
      </c>
      <c r="D97" s="50">
        <f t="shared" si="7"/>
        <v>-0.41010926336937242</v>
      </c>
      <c r="E97" s="50">
        <f t="shared" si="7"/>
        <v>-0.41102818693788334</v>
      </c>
      <c r="F97" s="50">
        <f t="shared" si="7"/>
        <v>-0.40915744844887414</v>
      </c>
      <c r="G97" s="50">
        <f t="shared" si="7"/>
        <v>-0.40786641150021158</v>
      </c>
      <c r="H97" s="50">
        <f t="shared" si="7"/>
        <v>-0.45002609877026734</v>
      </c>
      <c r="I97" s="50">
        <f t="shared" si="7"/>
        <v>-0.42019984313068626</v>
      </c>
      <c r="J97" s="50">
        <f t="shared" si="7"/>
        <v>-0.42019984313068626</v>
      </c>
      <c r="K97" s="50">
        <f t="shared" si="7"/>
        <v>-0.42019984313068626</v>
      </c>
      <c r="L97" s="50">
        <f t="shared" si="7"/>
        <v>-0.42019984313068626</v>
      </c>
      <c r="M97" s="50">
        <f t="shared" si="7"/>
        <v>-0.42019984313068626</v>
      </c>
      <c r="N97" s="50">
        <f t="shared" si="7"/>
        <v>-0.42019984313068626</v>
      </c>
      <c r="O97" s="50">
        <f t="shared" si="7"/>
        <v>-0.42019984313068626</v>
      </c>
      <c r="P97" s="50">
        <f t="shared" si="7"/>
        <v>-0.42019984313068626</v>
      </c>
      <c r="Q97" s="50">
        <f t="shared" si="7"/>
        <v>-0.42019984313068626</v>
      </c>
      <c r="R97" s="50">
        <f t="shared" si="7"/>
        <v>-0.40045832047113994</v>
      </c>
      <c r="S97" s="50">
        <f t="shared" si="7"/>
        <v>-0.3951538193409817</v>
      </c>
      <c r="T97" s="50">
        <f t="shared" si="7"/>
        <v>-0.39274522371150733</v>
      </c>
      <c r="U97" s="50">
        <f t="shared" si="7"/>
        <v>-0.39230542334464275</v>
      </c>
      <c r="V97" s="50">
        <f t="shared" si="7"/>
        <v>-0.40742887683805701</v>
      </c>
    </row>
    <row r="98" spans="1:22">
      <c r="A98" s="50">
        <f t="shared" si="5"/>
        <v>2002</v>
      </c>
      <c r="B98" s="50">
        <f t="shared" si="7"/>
        <v>-0.38471259035733202</v>
      </c>
      <c r="C98" s="50">
        <f t="shared" si="7"/>
        <v>-0.42879012013009515</v>
      </c>
      <c r="D98" s="50">
        <f t="shared" si="7"/>
        <v>-0.42161170778977025</v>
      </c>
      <c r="E98" s="50">
        <f t="shared" si="7"/>
        <v>-0.42248719090276582</v>
      </c>
      <c r="F98" s="50">
        <f t="shared" si="7"/>
        <v>-0.42562799585270211</v>
      </c>
      <c r="G98" s="50">
        <f t="shared" si="7"/>
        <v>-0.4238499896335301</v>
      </c>
      <c r="H98" s="50">
        <f t="shared" si="7"/>
        <v>-0.46754653214343672</v>
      </c>
      <c r="I98" s="50">
        <f t="shared" si="7"/>
        <v>-0.43381750765063143</v>
      </c>
      <c r="J98" s="50">
        <f t="shared" si="7"/>
        <v>-0.43381750765063143</v>
      </c>
      <c r="K98" s="50">
        <f t="shared" si="7"/>
        <v>-0.43421781520123809</v>
      </c>
      <c r="L98" s="50">
        <f t="shared" si="7"/>
        <v>-0.43421781520123809</v>
      </c>
      <c r="M98" s="50">
        <f t="shared" si="7"/>
        <v>-0.43421781520123809</v>
      </c>
      <c r="N98" s="50">
        <f t="shared" si="7"/>
        <v>-0.43421781520123809</v>
      </c>
      <c r="O98" s="50">
        <f t="shared" si="7"/>
        <v>-0.43421781520123809</v>
      </c>
      <c r="P98" s="50">
        <f t="shared" si="7"/>
        <v>-0.43421781520123809</v>
      </c>
      <c r="Q98" s="50">
        <f t="shared" si="7"/>
        <v>-0.43421781520123809</v>
      </c>
      <c r="R98" s="50">
        <f t="shared" si="7"/>
        <v>-0.41292876682684693</v>
      </c>
      <c r="S98" s="50">
        <f t="shared" si="7"/>
        <v>-0.40812246290400078</v>
      </c>
      <c r="T98" s="50">
        <f t="shared" si="7"/>
        <v>-0.40393131248897368</v>
      </c>
      <c r="U98" s="50">
        <f t="shared" si="7"/>
        <v>-0.40362666868930475</v>
      </c>
      <c r="V98" s="50">
        <f t="shared" si="7"/>
        <v>-0.41837734590806946</v>
      </c>
    </row>
    <row r="99" spans="1:22">
      <c r="A99" s="50">
        <f t="shared" si="5"/>
        <v>2003</v>
      </c>
      <c r="B99" s="50">
        <f t="shared" si="7"/>
        <v>-0.39222569241869282</v>
      </c>
      <c r="C99" s="50">
        <f t="shared" si="7"/>
        <v>-0.43412490202443504</v>
      </c>
      <c r="D99" s="50">
        <f t="shared" ref="D99:V99" si="8">-((D50-1)*(D50-2))^-1</f>
        <v>-0.42663059176262186</v>
      </c>
      <c r="E99" s="50">
        <f t="shared" si="8"/>
        <v>-0.42747214525873478</v>
      </c>
      <c r="F99" s="50">
        <f t="shared" si="8"/>
        <v>-0.42958700863492522</v>
      </c>
      <c r="G99" s="50">
        <f t="shared" si="8"/>
        <v>-0.42780684826380327</v>
      </c>
      <c r="H99" s="50">
        <f t="shared" si="8"/>
        <v>-0.46776716191003542</v>
      </c>
      <c r="I99" s="50">
        <f t="shared" si="8"/>
        <v>-0.43758851755185524</v>
      </c>
      <c r="J99" s="50">
        <f t="shared" si="8"/>
        <v>-0.43758851755185524</v>
      </c>
      <c r="K99" s="50">
        <f t="shared" si="8"/>
        <v>-0.43797389985765034</v>
      </c>
      <c r="L99" s="50">
        <f t="shared" si="8"/>
        <v>-0.43797389985765034</v>
      </c>
      <c r="M99" s="50">
        <f t="shared" si="8"/>
        <v>-0.43797389985765034</v>
      </c>
      <c r="N99" s="50">
        <f t="shared" si="8"/>
        <v>-0.43797389985765034</v>
      </c>
      <c r="O99" s="50">
        <f t="shared" si="8"/>
        <v>-0.43797389985765034</v>
      </c>
      <c r="P99" s="50">
        <f t="shared" si="8"/>
        <v>-0.43797389985765034</v>
      </c>
      <c r="Q99" s="50">
        <f t="shared" si="8"/>
        <v>-0.43797389985765034</v>
      </c>
      <c r="R99" s="50">
        <f t="shared" si="8"/>
        <v>-0.41594251231889279</v>
      </c>
      <c r="S99" s="50">
        <f t="shared" si="8"/>
        <v>-0.41122181317715745</v>
      </c>
      <c r="T99" s="50">
        <f t="shared" si="8"/>
        <v>-0.4050436147988789</v>
      </c>
      <c r="U99" s="50">
        <f t="shared" si="8"/>
        <v>-0.40473146055781889</v>
      </c>
      <c r="V99" s="50">
        <f t="shared" si="8"/>
        <v>-0.42116946566216745</v>
      </c>
    </row>
    <row r="100" spans="1:22">
      <c r="A100" s="50">
        <f t="shared" si="5"/>
        <v>2004</v>
      </c>
      <c r="B100" s="50">
        <f t="shared" ref="B100:V111" si="9">-((B51-1)*(B51-2))^-1</f>
        <v>-0.38790566172792679</v>
      </c>
      <c r="C100" s="50">
        <f t="shared" si="9"/>
        <v>-0.43521043899617107</v>
      </c>
      <c r="D100" s="50">
        <f t="shared" si="9"/>
        <v>-0.42772535556733399</v>
      </c>
      <c r="E100" s="50">
        <f t="shared" si="9"/>
        <v>-0.42850458602050928</v>
      </c>
      <c r="F100" s="50">
        <f t="shared" si="9"/>
        <v>-0.42866981856424036</v>
      </c>
      <c r="G100" s="50">
        <f t="shared" si="9"/>
        <v>-0.4285265839151613</v>
      </c>
      <c r="H100" s="50">
        <f t="shared" si="9"/>
        <v>-0.46905313445603125</v>
      </c>
      <c r="I100" s="50">
        <f t="shared" si="9"/>
        <v>-0.43907396265276444</v>
      </c>
      <c r="J100" s="50">
        <f t="shared" si="9"/>
        <v>-0.43907396265276444</v>
      </c>
      <c r="K100" s="50">
        <f t="shared" si="9"/>
        <v>-0.43943982098714163</v>
      </c>
      <c r="L100" s="50">
        <f t="shared" si="9"/>
        <v>-0.43943982098714163</v>
      </c>
      <c r="M100" s="50">
        <f t="shared" si="9"/>
        <v>-0.43943982098714163</v>
      </c>
      <c r="N100" s="50">
        <f t="shared" si="9"/>
        <v>-0.43943982098714163</v>
      </c>
      <c r="O100" s="50">
        <f t="shared" si="9"/>
        <v>-0.43943982098714163</v>
      </c>
      <c r="P100" s="50">
        <f t="shared" si="9"/>
        <v>-0.43943982098714163</v>
      </c>
      <c r="Q100" s="50">
        <f t="shared" si="9"/>
        <v>-0.43943982098714163</v>
      </c>
      <c r="R100" s="50">
        <f t="shared" si="9"/>
        <v>-0.41759019807206155</v>
      </c>
      <c r="S100" s="50">
        <f t="shared" si="9"/>
        <v>-0.41316621797867453</v>
      </c>
      <c r="T100" s="50">
        <f t="shared" si="9"/>
        <v>-0.41046611940317895</v>
      </c>
      <c r="U100" s="50">
        <f t="shared" si="9"/>
        <v>-0.41005607684433631</v>
      </c>
      <c r="V100" s="50">
        <f t="shared" si="9"/>
        <v>-0.42492003458625832</v>
      </c>
    </row>
    <row r="101" spans="1:22">
      <c r="A101" s="50">
        <f t="shared" si="5"/>
        <v>2005</v>
      </c>
      <c r="B101" s="50">
        <f t="shared" si="9"/>
        <v>-0.38383998384938395</v>
      </c>
      <c r="C101" s="50">
        <f t="shared" si="9"/>
        <v>-0.42938538739726317</v>
      </c>
      <c r="D101" s="50">
        <f t="shared" si="9"/>
        <v>-0.42462321136037612</v>
      </c>
      <c r="E101" s="50">
        <f t="shared" si="9"/>
        <v>-0.42582176577596825</v>
      </c>
      <c r="F101" s="50">
        <f t="shared" si="9"/>
        <v>-0.42592759344279446</v>
      </c>
      <c r="G101" s="50">
        <f t="shared" si="9"/>
        <v>-0.42584548333828476</v>
      </c>
      <c r="H101" s="50">
        <f t="shared" si="9"/>
        <v>-0.46359846728946769</v>
      </c>
      <c r="I101" s="50">
        <f t="shared" si="9"/>
        <v>-0.43750053367243785</v>
      </c>
      <c r="J101" s="50">
        <f t="shared" si="9"/>
        <v>-0.43750053367243785</v>
      </c>
      <c r="K101" s="50">
        <f t="shared" si="9"/>
        <v>-0.43784947982474171</v>
      </c>
      <c r="L101" s="50">
        <f t="shared" si="9"/>
        <v>-0.43784947982474171</v>
      </c>
      <c r="M101" s="50">
        <f t="shared" si="9"/>
        <v>-0.43784947982474171</v>
      </c>
      <c r="N101" s="50">
        <f t="shared" si="9"/>
        <v>-0.43784947982474171</v>
      </c>
      <c r="O101" s="50">
        <f t="shared" si="9"/>
        <v>-0.43784947982474171</v>
      </c>
      <c r="P101" s="50">
        <f t="shared" si="9"/>
        <v>-0.43784947982474171</v>
      </c>
      <c r="Q101" s="50">
        <f t="shared" si="9"/>
        <v>-0.43784947982474171</v>
      </c>
      <c r="R101" s="50">
        <f t="shared" si="9"/>
        <v>-0.4155576086108293</v>
      </c>
      <c r="S101" s="50">
        <f t="shared" si="9"/>
        <v>-0.41137907023146553</v>
      </c>
      <c r="T101" s="50">
        <f t="shared" si="9"/>
        <v>-0.41059497035137926</v>
      </c>
      <c r="U101" s="50">
        <f t="shared" si="9"/>
        <v>-0.41005640333889493</v>
      </c>
      <c r="V101" s="50">
        <f t="shared" si="9"/>
        <v>-0.42321975648106225</v>
      </c>
    </row>
    <row r="102" spans="1:22">
      <c r="A102" s="50">
        <f t="shared" si="5"/>
        <v>2006</v>
      </c>
      <c r="B102" s="50">
        <f t="shared" si="9"/>
        <v>-0.3806769892458885</v>
      </c>
      <c r="C102" s="50">
        <f t="shared" si="9"/>
        <v>-0.41934206358678006</v>
      </c>
      <c r="D102" s="50">
        <f t="shared" si="9"/>
        <v>-0.41530826617183075</v>
      </c>
      <c r="E102" s="50">
        <f t="shared" si="9"/>
        <v>-0.41639107505989054</v>
      </c>
      <c r="F102" s="50">
        <f t="shared" si="9"/>
        <v>-0.41485649620918308</v>
      </c>
      <c r="G102" s="50">
        <f t="shared" si="9"/>
        <v>-0.41335579485916152</v>
      </c>
      <c r="H102" s="50">
        <f t="shared" si="9"/>
        <v>-0.4482886979527409</v>
      </c>
      <c r="I102" s="50">
        <f t="shared" si="9"/>
        <v>-0.43063692699775774</v>
      </c>
      <c r="J102" s="50">
        <f t="shared" si="9"/>
        <v>-0.43063692699775774</v>
      </c>
      <c r="K102" s="50">
        <f t="shared" si="9"/>
        <v>-0.43096295826778425</v>
      </c>
      <c r="L102" s="50">
        <f t="shared" si="9"/>
        <v>-0.43096295826778425</v>
      </c>
      <c r="M102" s="50">
        <f t="shared" si="9"/>
        <v>-0.43096295826778425</v>
      </c>
      <c r="N102" s="50">
        <f t="shared" si="9"/>
        <v>-0.43096295826778425</v>
      </c>
      <c r="O102" s="50">
        <f t="shared" si="9"/>
        <v>-0.43096295826778425</v>
      </c>
      <c r="P102" s="50">
        <f t="shared" si="9"/>
        <v>-0.43096295826778425</v>
      </c>
      <c r="Q102" s="50">
        <f t="shared" si="9"/>
        <v>-0.43096295826778425</v>
      </c>
      <c r="R102" s="50">
        <f t="shared" si="9"/>
        <v>-0.4116310454567918</v>
      </c>
      <c r="S102" s="50">
        <f t="shared" si="9"/>
        <v>-0.40688845622558556</v>
      </c>
      <c r="T102" s="50">
        <f t="shared" si="9"/>
        <v>-0.40365919658316352</v>
      </c>
      <c r="U102" s="50">
        <f t="shared" si="9"/>
        <v>-0.40327021009903141</v>
      </c>
      <c r="V102" s="50">
        <f t="shared" si="9"/>
        <v>-0.41693626637639991</v>
      </c>
    </row>
    <row r="103" spans="1:22">
      <c r="A103" s="50">
        <f t="shared" si="5"/>
        <v>2007</v>
      </c>
      <c r="B103" s="50">
        <f t="shared" si="9"/>
        <v>-0.34393366988013579</v>
      </c>
      <c r="C103" s="50">
        <f t="shared" si="9"/>
        <v>-0.39077153200353271</v>
      </c>
      <c r="D103" s="50">
        <f t="shared" si="9"/>
        <v>-0.38850885527051526</v>
      </c>
      <c r="E103" s="50">
        <f t="shared" si="9"/>
        <v>-0.38943980654497157</v>
      </c>
      <c r="F103" s="50">
        <f t="shared" si="9"/>
        <v>-0.38862088434283165</v>
      </c>
      <c r="G103" s="50">
        <f t="shared" si="9"/>
        <v>-0.38838301391323005</v>
      </c>
      <c r="H103" s="50">
        <f t="shared" si="9"/>
        <v>-0.42697547286479853</v>
      </c>
      <c r="I103" s="50">
        <f t="shared" si="9"/>
        <v>-0.41661226988257399</v>
      </c>
      <c r="J103" s="50">
        <f t="shared" si="9"/>
        <v>-0.41661226988257399</v>
      </c>
      <c r="K103" s="50">
        <f t="shared" si="9"/>
        <v>-0.41691118407672889</v>
      </c>
      <c r="L103" s="50">
        <f t="shared" si="9"/>
        <v>-0.41691118407672889</v>
      </c>
      <c r="M103" s="50">
        <f t="shared" si="9"/>
        <v>-0.41691118407672889</v>
      </c>
      <c r="N103" s="50">
        <f t="shared" si="9"/>
        <v>-0.41691118407672889</v>
      </c>
      <c r="O103" s="50">
        <f t="shared" si="9"/>
        <v>-0.41691118407672889</v>
      </c>
      <c r="P103" s="50">
        <f t="shared" si="9"/>
        <v>-0.41691118407672889</v>
      </c>
      <c r="Q103" s="50">
        <f t="shared" si="9"/>
        <v>-0.41691118407672889</v>
      </c>
      <c r="R103" s="50">
        <f t="shared" si="9"/>
        <v>-0.4009500737331495</v>
      </c>
      <c r="S103" s="50">
        <f t="shared" si="9"/>
        <v>-0.39604157136185181</v>
      </c>
      <c r="T103" s="50">
        <f t="shared" si="9"/>
        <v>-0.39592759136627415</v>
      </c>
      <c r="U103" s="50">
        <f t="shared" si="9"/>
        <v>-0.3963055997377089</v>
      </c>
      <c r="V103" s="50">
        <f t="shared" si="9"/>
        <v>-0.4121216833295045</v>
      </c>
    </row>
    <row r="104" spans="1:22">
      <c r="A104" s="50">
        <f t="shared" si="5"/>
        <v>2008</v>
      </c>
      <c r="B104" s="50">
        <f t="shared" si="9"/>
        <v>-0.31471810924412696</v>
      </c>
      <c r="C104" s="50">
        <f t="shared" si="9"/>
        <v>-0.36087436492758723</v>
      </c>
      <c r="D104" s="50">
        <f t="shared" si="9"/>
        <v>-0.35989391892410671</v>
      </c>
      <c r="E104" s="50">
        <f t="shared" si="9"/>
        <v>-0.36066620208139738</v>
      </c>
      <c r="F104" s="50">
        <f t="shared" si="9"/>
        <v>-0.36126377580153712</v>
      </c>
      <c r="G104" s="50">
        <f t="shared" si="9"/>
        <v>-0.36192836715605947</v>
      </c>
      <c r="H104" s="50">
        <f t="shared" si="9"/>
        <v>-0.40000495900828203</v>
      </c>
      <c r="I104" s="50">
        <f t="shared" si="9"/>
        <v>-0.39857943857351158</v>
      </c>
      <c r="J104" s="50">
        <f t="shared" si="9"/>
        <v>-0.39857943857351158</v>
      </c>
      <c r="K104" s="50">
        <f t="shared" si="9"/>
        <v>-0.39884743217429874</v>
      </c>
      <c r="L104" s="50">
        <f t="shared" si="9"/>
        <v>-0.39884743217429874</v>
      </c>
      <c r="M104" s="50">
        <f t="shared" si="9"/>
        <v>-0.39884743217429874</v>
      </c>
      <c r="N104" s="50">
        <f t="shared" si="9"/>
        <v>-0.39884743217429874</v>
      </c>
      <c r="O104" s="50">
        <f t="shared" si="9"/>
        <v>-0.39884743217429874</v>
      </c>
      <c r="P104" s="50">
        <f t="shared" si="9"/>
        <v>-0.39884743217429874</v>
      </c>
      <c r="Q104" s="50">
        <f t="shared" si="9"/>
        <v>-0.39884743217429874</v>
      </c>
      <c r="R104" s="50">
        <f t="shared" si="9"/>
        <v>-0.38566071322983303</v>
      </c>
      <c r="S104" s="50">
        <f t="shared" si="9"/>
        <v>-0.38148479667474955</v>
      </c>
      <c r="T104" s="50">
        <f t="shared" si="9"/>
        <v>-0.38215037296450632</v>
      </c>
      <c r="U104" s="50">
        <f t="shared" si="9"/>
        <v>-0.38278411139611412</v>
      </c>
      <c r="V104" s="50">
        <f t="shared" si="9"/>
        <v>-0.39832898447605281</v>
      </c>
    </row>
    <row r="105" spans="1:22">
      <c r="A105" s="50">
        <f t="shared" si="5"/>
        <v>2009</v>
      </c>
      <c r="B105" s="50">
        <f t="shared" si="9"/>
        <v>-0.2694177312977929</v>
      </c>
      <c r="C105" s="50">
        <f t="shared" si="9"/>
        <v>-0.31705357993009931</v>
      </c>
      <c r="D105" s="50">
        <f t="shared" si="9"/>
        <v>-0.31779307257977618</v>
      </c>
      <c r="E105" s="50">
        <f t="shared" si="9"/>
        <v>-0.31849570439414732</v>
      </c>
      <c r="F105" s="50">
        <f t="shared" si="9"/>
        <v>-0.32083563584691366</v>
      </c>
      <c r="G105" s="50">
        <f t="shared" si="9"/>
        <v>-0.32210120618134352</v>
      </c>
      <c r="H105" s="50">
        <f t="shared" si="9"/>
        <v>-0.3578704992594065</v>
      </c>
      <c r="I105" s="50">
        <f t="shared" si="9"/>
        <v>-0.36723986702552419</v>
      </c>
      <c r="J105" s="50">
        <f t="shared" si="9"/>
        <v>-0.36723986702552419</v>
      </c>
      <c r="K105" s="50">
        <f t="shared" si="9"/>
        <v>-0.36747472447023594</v>
      </c>
      <c r="L105" s="50">
        <f t="shared" si="9"/>
        <v>-0.36747472447023594</v>
      </c>
      <c r="M105" s="50">
        <f t="shared" si="9"/>
        <v>-0.36747472447023594</v>
      </c>
      <c r="N105" s="50">
        <f t="shared" si="9"/>
        <v>-0.36747472447023594</v>
      </c>
      <c r="O105" s="50">
        <f t="shared" si="9"/>
        <v>-0.36747472447023594</v>
      </c>
      <c r="P105" s="50">
        <f t="shared" si="9"/>
        <v>-0.36747472447023594</v>
      </c>
      <c r="Q105" s="50">
        <f t="shared" si="9"/>
        <v>-0.36747472447023594</v>
      </c>
      <c r="R105" s="50">
        <f t="shared" si="9"/>
        <v>-0.35833532387458628</v>
      </c>
      <c r="S105" s="50">
        <f t="shared" si="9"/>
        <v>-0.35511172453818196</v>
      </c>
      <c r="T105" s="50">
        <f t="shared" si="9"/>
        <v>-0.36020143884954925</v>
      </c>
      <c r="U105" s="50">
        <f t="shared" si="9"/>
        <v>-0.36128861874312357</v>
      </c>
      <c r="V105" s="50">
        <f t="shared" si="9"/>
        <v>-0.37467046116455199</v>
      </c>
    </row>
    <row r="106" spans="1:22">
      <c r="A106" s="50">
        <f t="shared" si="5"/>
        <v>2010</v>
      </c>
      <c r="B106" s="50">
        <f t="shared" si="9"/>
        <v>-0.21955996771405542</v>
      </c>
      <c r="C106" s="50">
        <f t="shared" si="9"/>
        <v>-0.26885990279640221</v>
      </c>
      <c r="D106" s="50">
        <f t="shared" si="9"/>
        <v>-0.27157026447007193</v>
      </c>
      <c r="E106" s="50">
        <f t="shared" si="9"/>
        <v>-0.27228247798549882</v>
      </c>
      <c r="F106" s="50">
        <f t="shared" si="9"/>
        <v>-0.27607976004662449</v>
      </c>
      <c r="G106" s="50">
        <f t="shared" si="9"/>
        <v>-0.27752293906134001</v>
      </c>
      <c r="H106" s="50">
        <f t="shared" si="9"/>
        <v>-0.31023584462445714</v>
      </c>
      <c r="I106" s="50">
        <f t="shared" si="9"/>
        <v>-0.32684046930147498</v>
      </c>
      <c r="J106" s="50">
        <f t="shared" si="9"/>
        <v>-0.3267976989289787</v>
      </c>
      <c r="K106" s="50">
        <f t="shared" si="9"/>
        <v>-0.3269982335231057</v>
      </c>
      <c r="L106" s="50">
        <f t="shared" si="9"/>
        <v>-0.3269982335231057</v>
      </c>
      <c r="M106" s="50">
        <f t="shared" si="9"/>
        <v>-0.3269982335231057</v>
      </c>
      <c r="N106" s="50">
        <f t="shared" si="9"/>
        <v>-0.3269982335231057</v>
      </c>
      <c r="O106" s="50">
        <f t="shared" si="9"/>
        <v>-0.3269982335231057</v>
      </c>
      <c r="P106" s="50">
        <f t="shared" si="9"/>
        <v>-0.3269982335231057</v>
      </c>
      <c r="Q106" s="50">
        <f t="shared" si="9"/>
        <v>-0.3269982335231057</v>
      </c>
      <c r="R106" s="50">
        <f t="shared" si="9"/>
        <v>-0.32269509388057377</v>
      </c>
      <c r="S106" s="50">
        <f t="shared" si="9"/>
        <v>-0.32064442832214646</v>
      </c>
      <c r="T106" s="50">
        <f t="shared" si="9"/>
        <v>-0.32805533155360211</v>
      </c>
      <c r="U106" s="50">
        <f t="shared" si="9"/>
        <v>-0.32935705034847756</v>
      </c>
      <c r="V106" s="50">
        <f t="shared" si="9"/>
        <v>-0.34166453809476494</v>
      </c>
    </row>
    <row r="107" spans="1:22">
      <c r="A107" s="50">
        <f t="shared" si="5"/>
        <v>2011</v>
      </c>
      <c r="B107" s="50">
        <f t="shared" si="9"/>
        <v>-0.12737562506655192</v>
      </c>
      <c r="C107" s="50">
        <f t="shared" si="9"/>
        <v>-0.17792566905571144</v>
      </c>
      <c r="D107" s="50">
        <f t="shared" si="9"/>
        <v>-0.18105713359792433</v>
      </c>
      <c r="E107" s="50">
        <f t="shared" si="9"/>
        <v>-0.18171188976975705</v>
      </c>
      <c r="F107" s="50">
        <f t="shared" si="9"/>
        <v>-0.18797263021171393</v>
      </c>
      <c r="G107" s="50">
        <f t="shared" si="9"/>
        <v>-0.1895270247251091</v>
      </c>
      <c r="H107" s="50">
        <f t="shared" si="9"/>
        <v>-0.218058572064325</v>
      </c>
      <c r="I107" s="50">
        <f t="shared" si="9"/>
        <v>-0.24798962133976696</v>
      </c>
      <c r="J107" s="50">
        <f t="shared" si="9"/>
        <v>-0.24790474168017426</v>
      </c>
      <c r="K107" s="50">
        <f t="shared" si="9"/>
        <v>-0.24805671085930012</v>
      </c>
      <c r="L107" s="50">
        <f t="shared" si="9"/>
        <v>-0.24805671085930012</v>
      </c>
      <c r="M107" s="50">
        <f t="shared" si="9"/>
        <v>-0.24805671085930012</v>
      </c>
      <c r="N107" s="50">
        <f t="shared" si="9"/>
        <v>-0.24805671085930012</v>
      </c>
      <c r="O107" s="50">
        <f t="shared" si="9"/>
        <v>-0.24805671085930012</v>
      </c>
      <c r="P107" s="50">
        <f t="shared" si="9"/>
        <v>-0.24805671085930012</v>
      </c>
      <c r="Q107" s="50">
        <f t="shared" si="9"/>
        <v>-0.24805671085930012</v>
      </c>
      <c r="R107" s="50">
        <f t="shared" si="9"/>
        <v>-0.25010437043492467</v>
      </c>
      <c r="S107" s="50">
        <f t="shared" si="9"/>
        <v>-0.24988383268713624</v>
      </c>
      <c r="T107" s="50">
        <f t="shared" si="9"/>
        <v>-0.26230486473494152</v>
      </c>
      <c r="U107" s="50">
        <f t="shared" si="9"/>
        <v>-0.26386673244422104</v>
      </c>
      <c r="V107" s="50">
        <f t="shared" si="9"/>
        <v>-0.27515820030825006</v>
      </c>
    </row>
    <row r="108" spans="1:22">
      <c r="A108" s="50">
        <f t="shared" si="5"/>
        <v>2012</v>
      </c>
      <c r="B108" s="50">
        <f t="shared" si="9"/>
        <v>-7.0136734903811088E-2</v>
      </c>
      <c r="C108" s="50">
        <f t="shared" si="9"/>
        <v>-0.1067495540108786</v>
      </c>
      <c r="D108" s="50">
        <f t="shared" si="9"/>
        <v>-0.10959843138717613</v>
      </c>
      <c r="E108" s="50">
        <f t="shared" si="9"/>
        <v>-0.11022238097723012</v>
      </c>
      <c r="F108" s="50">
        <f t="shared" si="9"/>
        <v>-0.11611638760163508</v>
      </c>
      <c r="G108" s="50">
        <f t="shared" si="9"/>
        <v>-0.11728394572433415</v>
      </c>
      <c r="H108" s="50">
        <f t="shared" si="9"/>
        <v>-0.13745731055077404</v>
      </c>
      <c r="I108" s="50">
        <f t="shared" si="9"/>
        <v>-0.16706581348568955</v>
      </c>
      <c r="J108" s="50">
        <f t="shared" si="9"/>
        <v>-0.16720234402862083</v>
      </c>
      <c r="K108" s="50">
        <f t="shared" si="9"/>
        <v>-0.16730519980222686</v>
      </c>
      <c r="L108" s="50">
        <f t="shared" si="9"/>
        <v>-0.16730519980222686</v>
      </c>
      <c r="M108" s="50">
        <f t="shared" si="9"/>
        <v>-0.16730519980222686</v>
      </c>
      <c r="N108" s="50">
        <f t="shared" si="9"/>
        <v>-0.16730519980222686</v>
      </c>
      <c r="O108" s="50">
        <f t="shared" si="9"/>
        <v>-0.16730519980222686</v>
      </c>
      <c r="P108" s="50">
        <f t="shared" si="9"/>
        <v>-0.16730519980222686</v>
      </c>
      <c r="Q108" s="50">
        <f t="shared" si="9"/>
        <v>-0.16733893646093087</v>
      </c>
      <c r="R108" s="50">
        <f t="shared" si="9"/>
        <v>-0.17302710578966918</v>
      </c>
      <c r="S108" s="50">
        <f t="shared" si="9"/>
        <v>-0.17346261740933619</v>
      </c>
      <c r="T108" s="50">
        <f t="shared" si="9"/>
        <v>-0.1866073078182581</v>
      </c>
      <c r="U108" s="50">
        <f t="shared" si="9"/>
        <v>-0.18813835370144003</v>
      </c>
      <c r="V108" s="50">
        <f t="shared" si="9"/>
        <v>-0.19787396266128507</v>
      </c>
    </row>
    <row r="109" spans="1:22">
      <c r="A109" s="50">
        <f t="shared" si="5"/>
        <v>2013</v>
      </c>
      <c r="B109" s="50">
        <f t="shared" si="9"/>
        <v>-5.4402124579947864E-2</v>
      </c>
      <c r="C109" s="50">
        <f t="shared" si="9"/>
        <v>-8.429669808384857E-2</v>
      </c>
      <c r="D109" s="50">
        <f t="shared" si="9"/>
        <v>-8.6618423551899013E-2</v>
      </c>
      <c r="E109" s="50">
        <f t="shared" si="9"/>
        <v>-8.734387663788544E-2</v>
      </c>
      <c r="F109" s="50">
        <f t="shared" si="9"/>
        <v>-9.2832216970601192E-2</v>
      </c>
      <c r="G109" s="50">
        <f t="shared" si="9"/>
        <v>-9.3766275466855495E-2</v>
      </c>
      <c r="H109" s="50">
        <f t="shared" si="9"/>
        <v>-0.11017901077434303</v>
      </c>
      <c r="I109" s="50">
        <f t="shared" si="9"/>
        <v>-0.13663561330904181</v>
      </c>
      <c r="J109" s="50">
        <f t="shared" si="9"/>
        <v>-0.13693767812894031</v>
      </c>
      <c r="K109" s="50">
        <f t="shared" si="9"/>
        <v>-0.13701962050377728</v>
      </c>
      <c r="L109" s="50">
        <f t="shared" si="9"/>
        <v>-0.13701962050377728</v>
      </c>
      <c r="M109" s="50">
        <f t="shared" si="9"/>
        <v>-0.13701962050377728</v>
      </c>
      <c r="N109" s="50">
        <f t="shared" si="9"/>
        <v>-0.13701962050377728</v>
      </c>
      <c r="O109" s="50">
        <f t="shared" si="9"/>
        <v>-0.13701962050377728</v>
      </c>
      <c r="P109" s="50">
        <f t="shared" si="9"/>
        <v>-0.13701962050377728</v>
      </c>
      <c r="Q109" s="50">
        <f t="shared" si="9"/>
        <v>-0.13704718626678361</v>
      </c>
      <c r="R109" s="50">
        <f t="shared" si="9"/>
        <v>-0.14302823117276908</v>
      </c>
      <c r="S109" s="50">
        <f t="shared" si="9"/>
        <v>-0.14370117697205267</v>
      </c>
      <c r="T109" s="50">
        <f t="shared" si="9"/>
        <v>-0.15592710395120526</v>
      </c>
      <c r="U109" s="50">
        <f t="shared" si="9"/>
        <v>-0.15732352513105533</v>
      </c>
      <c r="V109" s="50">
        <f t="shared" si="9"/>
        <v>-0.16587154013524813</v>
      </c>
    </row>
    <row r="110" spans="1:22">
      <c r="A110" s="50">
        <f t="shared" si="5"/>
        <v>2014</v>
      </c>
      <c r="B110" s="50">
        <f t="shared" si="9"/>
        <v>-5.6124951039871224E-2</v>
      </c>
      <c r="C110" s="50">
        <f t="shared" si="9"/>
        <v>-8.5412831664440039E-2</v>
      </c>
      <c r="D110" s="50">
        <f t="shared" si="9"/>
        <v>-8.7494779077588916E-2</v>
      </c>
      <c r="E110" s="50">
        <f t="shared" si="9"/>
        <v>-8.8142347069098126E-2</v>
      </c>
      <c r="F110" s="50">
        <f t="shared" si="9"/>
        <v>-9.3715631434872979E-2</v>
      </c>
      <c r="G110" s="50">
        <f t="shared" si="9"/>
        <v>-9.4580246543730775E-2</v>
      </c>
      <c r="H110" s="50">
        <f t="shared" si="9"/>
        <v>-0.10993811653794935</v>
      </c>
      <c r="I110" s="50">
        <f t="shared" si="9"/>
        <v>-0.13486950918488136</v>
      </c>
      <c r="J110" s="50">
        <f t="shared" si="9"/>
        <v>-0.13514531362103435</v>
      </c>
      <c r="K110" s="50">
        <f t="shared" si="9"/>
        <v>-0.13522033631979971</v>
      </c>
      <c r="L110" s="50">
        <f t="shared" si="9"/>
        <v>-0.13522033631979971</v>
      </c>
      <c r="M110" s="50">
        <f t="shared" si="9"/>
        <v>-0.13522033631979971</v>
      </c>
      <c r="N110" s="50">
        <f t="shared" si="9"/>
        <v>-0.13522033631979971</v>
      </c>
      <c r="O110" s="50">
        <f t="shared" si="9"/>
        <v>-0.13522033631979971</v>
      </c>
      <c r="P110" s="50">
        <f t="shared" si="9"/>
        <v>-0.13522033631979971</v>
      </c>
      <c r="Q110" s="50">
        <f t="shared" si="9"/>
        <v>-0.1352455729086674</v>
      </c>
      <c r="R110" s="50">
        <f t="shared" si="9"/>
        <v>-0.14082558920322361</v>
      </c>
      <c r="S110" s="50">
        <f t="shared" si="9"/>
        <v>-0.14155726407959457</v>
      </c>
      <c r="T110" s="50">
        <f t="shared" si="9"/>
        <v>-0.15299395118133885</v>
      </c>
      <c r="U110" s="50">
        <f t="shared" si="9"/>
        <v>-0.15432439938117615</v>
      </c>
      <c r="V110" s="50">
        <f t="shared" si="9"/>
        <v>-0.16239910736774998</v>
      </c>
    </row>
    <row r="111" spans="1:22">
      <c r="A111" s="50">
        <f t="shared" si="5"/>
        <v>2015</v>
      </c>
      <c r="B111" s="50">
        <f t="shared" si="9"/>
        <v>-5.7558159120016182E-2</v>
      </c>
      <c r="C111" s="50">
        <f t="shared" si="9"/>
        <v>-8.6271658250038408E-2</v>
      </c>
      <c r="D111" s="50">
        <f t="shared" ref="D111:V111" si="10">-((D62-1)*(D62-2))^-1</f>
        <v>-8.825385324859196E-2</v>
      </c>
      <c r="E111" s="50">
        <f t="shared" si="10"/>
        <v>-8.9009747208323581E-2</v>
      </c>
      <c r="F111" s="50">
        <f t="shared" si="10"/>
        <v>-9.4356016403649809E-2</v>
      </c>
      <c r="G111" s="50">
        <f t="shared" si="10"/>
        <v>-9.5158937103583974E-2</v>
      </c>
      <c r="H111" s="50">
        <f t="shared" si="10"/>
        <v>-0.11003438445664383</v>
      </c>
      <c r="I111" s="50">
        <f t="shared" si="10"/>
        <v>-0.13408346750928626</v>
      </c>
      <c r="J111" s="50">
        <f t="shared" si="10"/>
        <v>-0.13434053581002861</v>
      </c>
      <c r="K111" s="50">
        <f t="shared" si="10"/>
        <v>-0.1344099302168881</v>
      </c>
      <c r="L111" s="50">
        <f t="shared" si="10"/>
        <v>-0.1344099302168881</v>
      </c>
      <c r="M111" s="50">
        <f t="shared" si="10"/>
        <v>-0.1344099302168881</v>
      </c>
      <c r="N111" s="50">
        <f t="shared" si="10"/>
        <v>-0.1344099302168881</v>
      </c>
      <c r="O111" s="50">
        <f t="shared" si="10"/>
        <v>-0.1344099302168881</v>
      </c>
      <c r="P111" s="50">
        <f t="shared" si="10"/>
        <v>-0.1344099302168881</v>
      </c>
      <c r="Q111" s="50">
        <f t="shared" si="10"/>
        <v>-0.13443327309840369</v>
      </c>
      <c r="R111" s="50">
        <f t="shared" si="10"/>
        <v>-0.13981477823748817</v>
      </c>
      <c r="S111" s="50">
        <f t="shared" si="10"/>
        <v>-0.14053876300755855</v>
      </c>
      <c r="T111" s="50">
        <f t="shared" si="10"/>
        <v>-0.15167757523141431</v>
      </c>
      <c r="U111" s="50">
        <f t="shared" si="10"/>
        <v>-0.15292000312787252</v>
      </c>
      <c r="V111" s="50">
        <f t="shared" si="10"/>
        <v>-0.1605042065569374</v>
      </c>
    </row>
    <row r="112" spans="1:22">
      <c r="A112" s="50">
        <f t="shared" si="5"/>
        <v>2016</v>
      </c>
      <c r="B112" s="50">
        <f t="shared" ref="B112:V119" si="11">-((B63-1)*(B63-2))^-1</f>
        <v>-5.7306983093491699E-2</v>
      </c>
      <c r="C112" s="50">
        <f t="shared" si="11"/>
        <v>-8.5092009892733897E-2</v>
      </c>
      <c r="D112" s="50">
        <f t="shared" si="11"/>
        <v>-8.716200775187502E-2</v>
      </c>
      <c r="E112" s="50">
        <f t="shared" si="11"/>
        <v>-8.7929381916237739E-2</v>
      </c>
      <c r="F112" s="50">
        <f t="shared" si="11"/>
        <v>-9.3117500752207802E-2</v>
      </c>
      <c r="G112" s="50">
        <f t="shared" si="11"/>
        <v>-9.3831212016244947E-2</v>
      </c>
      <c r="H112" s="50">
        <f t="shared" si="11"/>
        <v>-0.10787891701043191</v>
      </c>
      <c r="I112" s="50">
        <f t="shared" si="11"/>
        <v>-0.13082381471740692</v>
      </c>
      <c r="J112" s="50">
        <f t="shared" si="11"/>
        <v>-0.13105955682302067</v>
      </c>
      <c r="K112" s="50">
        <f t="shared" si="11"/>
        <v>-0.13115131113534642</v>
      </c>
      <c r="L112" s="50">
        <f t="shared" si="11"/>
        <v>-0.13115131113534642</v>
      </c>
      <c r="M112" s="50">
        <f t="shared" si="11"/>
        <v>-0.13115131113534642</v>
      </c>
      <c r="N112" s="50">
        <f t="shared" si="11"/>
        <v>-0.13115131113534642</v>
      </c>
      <c r="O112" s="50">
        <f t="shared" si="11"/>
        <v>-0.13115131113534642</v>
      </c>
      <c r="P112" s="50">
        <f t="shared" si="11"/>
        <v>-0.13115131113534642</v>
      </c>
      <c r="Q112" s="50">
        <f t="shared" si="11"/>
        <v>-0.13117278557687492</v>
      </c>
      <c r="R112" s="50">
        <f t="shared" si="11"/>
        <v>-0.13633800682857131</v>
      </c>
      <c r="S112" s="50">
        <f t="shared" si="11"/>
        <v>-0.13703543601328375</v>
      </c>
      <c r="T112" s="50">
        <f t="shared" si="11"/>
        <v>-0.14756016032916691</v>
      </c>
      <c r="U112" s="50">
        <f t="shared" si="11"/>
        <v>-0.14878929237711414</v>
      </c>
      <c r="V112" s="50">
        <f t="shared" si="11"/>
        <v>-0.15578312720136178</v>
      </c>
    </row>
    <row r="113" spans="1:26">
      <c r="A113" s="50">
        <f t="shared" si="5"/>
        <v>2017</v>
      </c>
      <c r="B113" s="50">
        <f t="shared" si="11"/>
        <v>-5.5892257351846518E-2</v>
      </c>
      <c r="C113" s="50">
        <f t="shared" si="11"/>
        <v>-8.2675494381376224E-2</v>
      </c>
      <c r="D113" s="50">
        <f t="shared" si="11"/>
        <v>-8.4727887441279445E-2</v>
      </c>
      <c r="E113" s="50">
        <f t="shared" si="11"/>
        <v>-8.5616062821443448E-2</v>
      </c>
      <c r="F113" s="50">
        <f t="shared" si="11"/>
        <v>-9.0758485567117839E-2</v>
      </c>
      <c r="G113" s="50">
        <f t="shared" si="11"/>
        <v>-9.1422730729151858E-2</v>
      </c>
      <c r="H113" s="50">
        <f t="shared" si="11"/>
        <v>-0.10476734231818272</v>
      </c>
      <c r="I113" s="50">
        <f t="shared" si="11"/>
        <v>-0.12667509555703504</v>
      </c>
      <c r="J113" s="50">
        <f t="shared" si="11"/>
        <v>-0.12689411998217839</v>
      </c>
      <c r="K113" s="50">
        <f t="shared" si="11"/>
        <v>-0.12697980100580777</v>
      </c>
      <c r="L113" s="50">
        <f t="shared" si="11"/>
        <v>-0.12697980100580777</v>
      </c>
      <c r="M113" s="50">
        <f t="shared" si="11"/>
        <v>-0.12697980100580777</v>
      </c>
      <c r="N113" s="50">
        <f t="shared" si="11"/>
        <v>-0.12697980100580777</v>
      </c>
      <c r="O113" s="50">
        <f t="shared" si="11"/>
        <v>-0.12697980100580777</v>
      </c>
      <c r="P113" s="50">
        <f t="shared" si="11"/>
        <v>-0.12697980100580777</v>
      </c>
      <c r="Q113" s="50">
        <f t="shared" si="11"/>
        <v>-0.12699983512482332</v>
      </c>
      <c r="R113" s="50">
        <f t="shared" si="11"/>
        <v>-0.13206235308819425</v>
      </c>
      <c r="S113" s="50">
        <f t="shared" si="11"/>
        <v>-0.13275187064275523</v>
      </c>
      <c r="T113" s="50">
        <f t="shared" si="11"/>
        <v>-0.14291113050549767</v>
      </c>
      <c r="U113" s="50">
        <f t="shared" si="11"/>
        <v>-0.14408528824209604</v>
      </c>
      <c r="V113" s="50">
        <f t="shared" si="11"/>
        <v>-0.15073947529532278</v>
      </c>
    </row>
    <row r="114" spans="1:26">
      <c r="A114" s="50">
        <f t="shared" si="5"/>
        <v>2018</v>
      </c>
      <c r="B114" s="50">
        <f t="shared" si="11"/>
        <v>-5.2066799379344532E-2</v>
      </c>
      <c r="C114" s="50">
        <f t="shared" si="11"/>
        <v>-7.7272801678372707E-2</v>
      </c>
      <c r="D114" s="50">
        <f t="shared" si="11"/>
        <v>-7.9157851446776339E-2</v>
      </c>
      <c r="E114" s="50">
        <f t="shared" si="11"/>
        <v>-8.0070788070117055E-2</v>
      </c>
      <c r="F114" s="50">
        <f t="shared" si="11"/>
        <v>-8.4966818238227132E-2</v>
      </c>
      <c r="G114" s="50">
        <f t="shared" si="11"/>
        <v>-8.5632238556969539E-2</v>
      </c>
      <c r="H114" s="50">
        <f t="shared" si="11"/>
        <v>-9.7810298973265847E-2</v>
      </c>
      <c r="I114" s="50">
        <f t="shared" si="11"/>
        <v>-0.11843982906911103</v>
      </c>
      <c r="J114" s="50">
        <f t="shared" si="11"/>
        <v>-0.11863851790631233</v>
      </c>
      <c r="K114" s="50">
        <f t="shared" si="11"/>
        <v>-0.11871701522408944</v>
      </c>
      <c r="L114" s="50">
        <f t="shared" si="11"/>
        <v>-0.11871701522408944</v>
      </c>
      <c r="M114" s="50">
        <f t="shared" si="11"/>
        <v>-0.11871701522408944</v>
      </c>
      <c r="N114" s="50">
        <f t="shared" si="11"/>
        <v>-0.11871701522408944</v>
      </c>
      <c r="O114" s="50">
        <f t="shared" si="11"/>
        <v>-0.11871701522408944</v>
      </c>
      <c r="P114" s="50">
        <f t="shared" si="11"/>
        <v>-0.11871701522408944</v>
      </c>
      <c r="Q114" s="50">
        <f t="shared" si="11"/>
        <v>-0.11873533588930252</v>
      </c>
      <c r="R114" s="50">
        <f t="shared" si="11"/>
        <v>-0.12385541588281851</v>
      </c>
      <c r="S114" s="50">
        <f t="shared" si="11"/>
        <v>-0.12452068471852809</v>
      </c>
      <c r="T114" s="50">
        <f t="shared" si="11"/>
        <v>-0.13453381922531704</v>
      </c>
      <c r="U114" s="50">
        <f t="shared" si="11"/>
        <v>-0.13563523959248505</v>
      </c>
      <c r="V114" s="50">
        <f t="shared" si="11"/>
        <v>-0.14184521180579002</v>
      </c>
    </row>
    <row r="115" spans="1:26">
      <c r="A115" s="50">
        <f t="shared" si="5"/>
        <v>2019</v>
      </c>
      <c r="B115" s="50">
        <f t="shared" si="11"/>
        <v>-5.14195628574836E-2</v>
      </c>
      <c r="C115" s="50">
        <f t="shared" si="11"/>
        <v>-7.6294478061625051E-2</v>
      </c>
      <c r="D115" s="50">
        <f t="shared" si="11"/>
        <v>-7.8262015551339631E-2</v>
      </c>
      <c r="E115" s="50">
        <f t="shared" si="11"/>
        <v>-7.9262223473336085E-2</v>
      </c>
      <c r="F115" s="50">
        <f t="shared" si="11"/>
        <v>-8.4180004917368947E-2</v>
      </c>
      <c r="G115" s="50">
        <f t="shared" si="11"/>
        <v>-8.4809242771207063E-2</v>
      </c>
      <c r="H115" s="50">
        <f t="shared" si="11"/>
        <v>-9.6485064399564946E-2</v>
      </c>
      <c r="I115" s="50">
        <f t="shared" si="11"/>
        <v>-0.11621511501256139</v>
      </c>
      <c r="J115" s="50">
        <f t="shared" si="11"/>
        <v>-0.11640201343538507</v>
      </c>
      <c r="K115" s="50">
        <f t="shared" si="11"/>
        <v>-0.11647604854211256</v>
      </c>
      <c r="L115" s="50">
        <f t="shared" si="11"/>
        <v>-0.11647604854211256</v>
      </c>
      <c r="M115" s="50">
        <f t="shared" si="11"/>
        <v>-0.11647604854211256</v>
      </c>
      <c r="N115" s="50">
        <f t="shared" si="11"/>
        <v>-0.11647604854211256</v>
      </c>
      <c r="O115" s="50">
        <f t="shared" si="11"/>
        <v>-0.11647604854211256</v>
      </c>
      <c r="P115" s="50">
        <f t="shared" si="11"/>
        <v>-0.11647604854211256</v>
      </c>
      <c r="Q115" s="50">
        <f t="shared" si="11"/>
        <v>-0.11649331938030556</v>
      </c>
      <c r="R115" s="50">
        <f t="shared" si="11"/>
        <v>-0.12144881872075858</v>
      </c>
      <c r="S115" s="50">
        <f t="shared" si="11"/>
        <v>-0.12214171825282798</v>
      </c>
      <c r="T115" s="50">
        <f t="shared" si="11"/>
        <v>-0.13176303670467576</v>
      </c>
      <c r="U115" s="50">
        <f t="shared" si="11"/>
        <v>-0.13281693240240378</v>
      </c>
      <c r="V115" s="50">
        <f t="shared" si="11"/>
        <v>-0.13863105016173624</v>
      </c>
    </row>
    <row r="116" spans="1:26">
      <c r="A116" s="50">
        <f t="shared" si="5"/>
        <v>2020</v>
      </c>
      <c r="B116" s="50">
        <f t="shared" si="11"/>
        <v>-5.0917487641215849E-2</v>
      </c>
      <c r="C116" s="50">
        <f t="shared" si="11"/>
        <v>-7.5676651136248912E-2</v>
      </c>
      <c r="D116" s="50">
        <f t="shared" si="11"/>
        <v>-7.7602345580023671E-2</v>
      </c>
      <c r="E116" s="50">
        <f t="shared" si="11"/>
        <v>-7.8769053650230805E-2</v>
      </c>
      <c r="F116" s="50">
        <f t="shared" si="11"/>
        <v>-8.3682055760490162E-2</v>
      </c>
      <c r="G116" s="50">
        <f t="shared" si="11"/>
        <v>-8.4279741024769525E-2</v>
      </c>
      <c r="H116" s="50">
        <f t="shared" si="11"/>
        <v>-9.5561099373110442E-2</v>
      </c>
      <c r="I116" s="50">
        <f t="shared" si="11"/>
        <v>-0.11445941578877677</v>
      </c>
      <c r="J116" s="50">
        <f t="shared" si="11"/>
        <v>-0.11463723328350291</v>
      </c>
      <c r="K116" s="50">
        <f t="shared" si="11"/>
        <v>-0.11470781791122661</v>
      </c>
      <c r="L116" s="50">
        <f t="shared" si="11"/>
        <v>-0.11470781791122661</v>
      </c>
      <c r="M116" s="50">
        <f t="shared" si="11"/>
        <v>-0.11470781791122661</v>
      </c>
      <c r="N116" s="50">
        <f t="shared" si="11"/>
        <v>-0.11470781791122661</v>
      </c>
      <c r="O116" s="50">
        <f t="shared" si="11"/>
        <v>-0.11470781791122661</v>
      </c>
      <c r="P116" s="50">
        <f t="shared" si="11"/>
        <v>-0.11470781791122661</v>
      </c>
      <c r="Q116" s="50">
        <f t="shared" si="11"/>
        <v>-0.11472427755834319</v>
      </c>
      <c r="R116" s="50">
        <f t="shared" si="11"/>
        <v>-0.11961166002092875</v>
      </c>
      <c r="S116" s="50">
        <f t="shared" si="11"/>
        <v>-0.12028912292399747</v>
      </c>
      <c r="T116" s="50">
        <f t="shared" si="11"/>
        <v>-0.12973759767410573</v>
      </c>
      <c r="U116" s="50">
        <f t="shared" si="11"/>
        <v>-0.1308555272778138</v>
      </c>
      <c r="V116" s="50">
        <f t="shared" si="11"/>
        <v>-0.13654565255323223</v>
      </c>
    </row>
    <row r="117" spans="1:26">
      <c r="A117" s="50">
        <f t="shared" si="5"/>
        <v>2021</v>
      </c>
      <c r="B117" s="50">
        <f t="shared" si="11"/>
        <v>-5.178780590444465E-2</v>
      </c>
      <c r="C117" s="50">
        <f t="shared" si="11"/>
        <v>-7.6377661397008453E-2</v>
      </c>
      <c r="D117" s="50">
        <f t="shared" si="11"/>
        <v>-7.8272196332407395E-2</v>
      </c>
      <c r="E117" s="50">
        <f t="shared" si="11"/>
        <v>-7.955383816228713E-2</v>
      </c>
      <c r="F117" s="50">
        <f t="shared" si="11"/>
        <v>-8.4427474061467944E-2</v>
      </c>
      <c r="G117" s="50">
        <f t="shared" si="11"/>
        <v>-8.5002030359063979E-2</v>
      </c>
      <c r="H117" s="50">
        <f t="shared" si="11"/>
        <v>-9.6432976354453442E-2</v>
      </c>
      <c r="I117" s="50">
        <f t="shared" si="11"/>
        <v>-0.11479030392870539</v>
      </c>
      <c r="J117" s="50">
        <f t="shared" si="11"/>
        <v>-0.11496176282910422</v>
      </c>
      <c r="K117" s="50">
        <f t="shared" si="11"/>
        <v>-0.11502979808313232</v>
      </c>
      <c r="L117" s="50">
        <f t="shared" si="11"/>
        <v>-0.11502979808313232</v>
      </c>
      <c r="M117" s="50">
        <f t="shared" si="11"/>
        <v>-0.11502979808313232</v>
      </c>
      <c r="N117" s="50">
        <f t="shared" si="11"/>
        <v>-0.11502979808313232</v>
      </c>
      <c r="O117" s="50">
        <f t="shared" si="11"/>
        <v>-0.11502979808313232</v>
      </c>
      <c r="P117" s="50">
        <f t="shared" si="11"/>
        <v>-0.11502979808313232</v>
      </c>
      <c r="Q117" s="50">
        <f t="shared" si="11"/>
        <v>-0.11504566444177236</v>
      </c>
      <c r="R117" s="50">
        <f t="shared" si="11"/>
        <v>-0.11989670776193602</v>
      </c>
      <c r="S117" s="50">
        <f t="shared" si="11"/>
        <v>-0.12054935365104558</v>
      </c>
      <c r="T117" s="50">
        <f t="shared" si="11"/>
        <v>-0.12980275445454026</v>
      </c>
      <c r="U117" s="50">
        <f t="shared" si="11"/>
        <v>-0.13088005173461009</v>
      </c>
      <c r="V117" s="50">
        <f t="shared" si="11"/>
        <v>-0.13635785163152106</v>
      </c>
      <c r="Z117">
        <f>21*44</f>
        <v>924</v>
      </c>
    </row>
    <row r="118" spans="1:26">
      <c r="A118" s="50">
        <f t="shared" si="5"/>
        <v>2022</v>
      </c>
      <c r="B118" s="50">
        <f t="shared" si="11"/>
        <v>-5.2199411813515867E-2</v>
      </c>
      <c r="C118" s="50">
        <f t="shared" si="11"/>
        <v>-7.6571835239517091E-2</v>
      </c>
      <c r="D118" s="50">
        <f t="shared" si="11"/>
        <v>-7.8517244529459324E-2</v>
      </c>
      <c r="E118" s="50">
        <f t="shared" si="11"/>
        <v>-7.9983136378131175E-2</v>
      </c>
      <c r="F118" s="50">
        <f t="shared" si="11"/>
        <v>-8.4923250958165775E-2</v>
      </c>
      <c r="G118" s="50">
        <f t="shared" si="11"/>
        <v>-8.5480903299506625E-2</v>
      </c>
      <c r="H118" s="50">
        <f t="shared" si="11"/>
        <v>-9.690019369299363E-2</v>
      </c>
      <c r="I118" s="50">
        <f t="shared" si="11"/>
        <v>-0.11497573385791557</v>
      </c>
      <c r="J118" s="50">
        <f t="shared" si="11"/>
        <v>-0.11514245509588691</v>
      </c>
      <c r="K118" s="50">
        <f t="shared" si="11"/>
        <v>-0.11520859681606482</v>
      </c>
      <c r="L118" s="50">
        <f t="shared" si="11"/>
        <v>-0.11520859681606482</v>
      </c>
      <c r="M118" s="50">
        <f t="shared" si="11"/>
        <v>-0.11520859681606482</v>
      </c>
      <c r="N118" s="50">
        <f t="shared" si="11"/>
        <v>-0.11520859681606482</v>
      </c>
      <c r="O118" s="50">
        <f t="shared" si="11"/>
        <v>-0.11520859681606482</v>
      </c>
      <c r="P118" s="50">
        <f t="shared" si="11"/>
        <v>-0.11520859681606482</v>
      </c>
      <c r="Q118" s="50">
        <f t="shared" si="11"/>
        <v>-0.11522402225169093</v>
      </c>
      <c r="R118" s="50">
        <f t="shared" si="11"/>
        <v>-0.12001691283898436</v>
      </c>
      <c r="S118" s="50">
        <f t="shared" si="11"/>
        <v>-0.12065029405439763</v>
      </c>
      <c r="T118" s="50">
        <f t="shared" si="11"/>
        <v>-0.12968947284445287</v>
      </c>
      <c r="U118" s="50">
        <f t="shared" si="11"/>
        <v>-0.13074615006667384</v>
      </c>
      <c r="V118" s="50">
        <f t="shared" si="11"/>
        <v>-0.13626070906137427</v>
      </c>
    </row>
    <row r="119" spans="1:26">
      <c r="A119" s="50">
        <f t="shared" si="5"/>
        <v>2023</v>
      </c>
      <c r="B119" s="50">
        <f t="shared" si="11"/>
        <v>-5.1676214052841313E-2</v>
      </c>
      <c r="C119" s="50">
        <f t="shared" si="11"/>
        <v>-7.5883783398759133E-2</v>
      </c>
      <c r="D119" s="50">
        <f t="shared" si="11"/>
        <v>-7.7832287568160907E-2</v>
      </c>
      <c r="E119" s="50">
        <f t="shared" si="11"/>
        <v>-7.9317896213548136E-2</v>
      </c>
      <c r="F119" s="50">
        <f t="shared" si="11"/>
        <v>-8.4198720193876156E-2</v>
      </c>
      <c r="G119" s="50">
        <f t="shared" si="11"/>
        <v>-8.4747518037654984E-2</v>
      </c>
      <c r="H119" s="50">
        <f t="shared" si="11"/>
        <v>-9.6054390365768211E-2</v>
      </c>
      <c r="I119" s="50">
        <f t="shared" si="11"/>
        <v>-0.11393904460768658</v>
      </c>
      <c r="J119" s="50">
        <f t="shared" si="11"/>
        <v>-0.1141027890588824</v>
      </c>
      <c r="K119" s="50">
        <f t="shared" si="11"/>
        <v>-0.11416782912811889</v>
      </c>
      <c r="L119" s="50">
        <f t="shared" si="11"/>
        <v>-0.11416782912811889</v>
      </c>
      <c r="M119" s="50">
        <f t="shared" si="11"/>
        <v>-0.11416782912811889</v>
      </c>
      <c r="N119" s="50">
        <f t="shared" si="11"/>
        <v>-0.11416782912811889</v>
      </c>
      <c r="O119" s="50">
        <f t="shared" si="11"/>
        <v>-0.11416782912811889</v>
      </c>
      <c r="P119" s="50">
        <f t="shared" si="11"/>
        <v>-0.11416782912811889</v>
      </c>
      <c r="Q119" s="50">
        <f t="shared" si="11"/>
        <v>-0.11418425833693738</v>
      </c>
      <c r="R119" s="50">
        <f t="shared" si="11"/>
        <v>-0.11902927786336513</v>
      </c>
      <c r="S119" s="50">
        <f t="shared" si="11"/>
        <v>-0.1196718607474255</v>
      </c>
      <c r="T119" s="50">
        <f t="shared" si="11"/>
        <v>-0.12857565341483768</v>
      </c>
      <c r="U119" s="50">
        <f t="shared" si="11"/>
        <v>-0.12962910914304326</v>
      </c>
      <c r="V119" s="50">
        <f t="shared" si="11"/>
        <v>-0.13505301100843051</v>
      </c>
    </row>
    <row r="120" spans="1:26">
      <c r="A120" s="50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</row>
    <row r="121" spans="1:26">
      <c r="A121" s="50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</row>
    <row r="122" spans="1:26">
      <c r="A122" s="50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</row>
    <row r="123" spans="1:26">
      <c r="A123" s="50"/>
      <c r="B123" s="50" t="s">
        <v>20</v>
      </c>
      <c r="C123" s="50" t="s">
        <v>21</v>
      </c>
      <c r="D123" s="50" t="s">
        <v>22</v>
      </c>
      <c r="E123" s="50" t="s">
        <v>23</v>
      </c>
      <c r="F123" s="50" t="s">
        <v>24</v>
      </c>
      <c r="G123" s="50" t="s">
        <v>25</v>
      </c>
      <c r="H123" s="50" t="s">
        <v>26</v>
      </c>
      <c r="I123" s="50" t="s">
        <v>27</v>
      </c>
      <c r="J123" s="50" t="s">
        <v>28</v>
      </c>
      <c r="K123" s="50" t="s">
        <v>29</v>
      </c>
      <c r="L123" s="50" t="s">
        <v>30</v>
      </c>
      <c r="M123" s="50" t="s">
        <v>31</v>
      </c>
      <c r="N123" s="50" t="s">
        <v>32</v>
      </c>
      <c r="O123" s="50" t="s">
        <v>33</v>
      </c>
      <c r="P123" s="50" t="s">
        <v>34</v>
      </c>
      <c r="Q123" s="50" t="s">
        <v>35</v>
      </c>
      <c r="R123" s="50" t="s">
        <v>36</v>
      </c>
      <c r="S123" s="50" t="s">
        <v>37</v>
      </c>
      <c r="T123" s="50" t="s">
        <v>38</v>
      </c>
      <c r="U123" s="50" t="s">
        <v>39</v>
      </c>
      <c r="V123" s="50" t="s">
        <v>40</v>
      </c>
    </row>
    <row r="124" spans="1:26">
      <c r="A124" s="50"/>
      <c r="B124" s="50" t="s">
        <v>1275</v>
      </c>
      <c r="C124" s="50" t="s">
        <v>1276</v>
      </c>
      <c r="D124" s="50" t="s">
        <v>1277</v>
      </c>
      <c r="E124" s="50" t="s">
        <v>1278</v>
      </c>
      <c r="F124" s="50" t="s">
        <v>1279</v>
      </c>
      <c r="G124" s="50" t="s">
        <v>1280</v>
      </c>
      <c r="H124" s="50" t="s">
        <v>1281</v>
      </c>
      <c r="I124" s="50" t="s">
        <v>1282</v>
      </c>
      <c r="J124" s="50" t="s">
        <v>1283</v>
      </c>
      <c r="K124" s="50" t="s">
        <v>1284</v>
      </c>
      <c r="L124" s="50" t="s">
        <v>1285</v>
      </c>
      <c r="M124" s="50" t="s">
        <v>1286</v>
      </c>
      <c r="N124" s="50" t="s">
        <v>1287</v>
      </c>
      <c r="O124" s="50" t="s">
        <v>1288</v>
      </c>
      <c r="P124" s="50" t="s">
        <v>1289</v>
      </c>
      <c r="Q124" s="50" t="s">
        <v>1290</v>
      </c>
      <c r="R124" s="50" t="s">
        <v>1291</v>
      </c>
      <c r="S124" s="50" t="s">
        <v>1292</v>
      </c>
      <c r="T124" s="50" t="s">
        <v>1293</v>
      </c>
      <c r="U124" s="50" t="s">
        <v>1294</v>
      </c>
      <c r="V124" s="50" t="s">
        <v>1295</v>
      </c>
    </row>
    <row r="125" spans="1:26">
      <c r="A125" s="50">
        <v>1979</v>
      </c>
      <c r="B125" s="53">
        <f t="shared" ref="B125:E125" si="12">-(1-2^B75)</f>
        <v>-4.060326905641598E-2</v>
      </c>
      <c r="C125" s="53">
        <f t="shared" si="12"/>
        <v>-4.8544399631525237E-2</v>
      </c>
      <c r="D125" s="53">
        <f t="shared" si="12"/>
        <v>-4.8544399631525237E-2</v>
      </c>
      <c r="E125" s="53">
        <f t="shared" si="12"/>
        <v>-4.8544399631525237E-2</v>
      </c>
      <c r="F125" s="53">
        <f>-(1-2^F75)</f>
        <v>-4.8544399631525237E-2</v>
      </c>
      <c r="G125" s="53">
        <f t="shared" ref="G125:V125" si="13">-(1-2^G75)</f>
        <v>-4.8544399631525237E-2</v>
      </c>
      <c r="H125" s="53">
        <f t="shared" si="13"/>
        <v>-5.0675001525286922E-2</v>
      </c>
      <c r="I125" s="53">
        <f t="shared" si="13"/>
        <v>-6.2669791912212336E-2</v>
      </c>
      <c r="J125" s="53">
        <f t="shared" si="13"/>
        <v>-6.2669791912212336E-2</v>
      </c>
      <c r="K125" s="53">
        <f t="shared" si="13"/>
        <v>-6.2669791912212336E-2</v>
      </c>
      <c r="L125" s="53">
        <f t="shared" si="13"/>
        <v>-6.2669791912212336E-2</v>
      </c>
      <c r="M125" s="53">
        <f t="shared" si="13"/>
        <v>-6.2669791912212336E-2</v>
      </c>
      <c r="N125" s="53">
        <f t="shared" si="13"/>
        <v>-6.2669791912212336E-2</v>
      </c>
      <c r="O125" s="53">
        <f t="shared" si="13"/>
        <v>-6.2669791912212336E-2</v>
      </c>
      <c r="P125" s="53">
        <f t="shared" si="13"/>
        <v>-6.2669791912212336E-2</v>
      </c>
      <c r="Q125" s="53">
        <f t="shared" si="13"/>
        <v>-6.2669791912212336E-2</v>
      </c>
      <c r="R125" s="53">
        <f t="shared" si="13"/>
        <v>-6.6865237603975003E-2</v>
      </c>
      <c r="S125" s="53">
        <f t="shared" si="13"/>
        <v>-6.7831170106087413E-2</v>
      </c>
      <c r="T125" s="53">
        <f t="shared" si="13"/>
        <v>-6.979262138956055E-2</v>
      </c>
      <c r="U125" s="53">
        <f t="shared" si="13"/>
        <v>-7.0283406135108306E-2</v>
      </c>
      <c r="V125" s="53">
        <f t="shared" si="13"/>
        <v>-7.1213387440031584E-2</v>
      </c>
      <c r="W125" s="6"/>
      <c r="X125" s="6" cm="1">
        <f t="array" ref="X125">AVERAGE(IF(ISERROR(B125:V125),"",B125:V125))</f>
        <v>-5.923877231542872E-2</v>
      </c>
    </row>
    <row r="126" spans="1:26">
      <c r="A126" s="50">
        <f>A125+1</f>
        <v>1980</v>
      </c>
      <c r="B126" s="53">
        <f t="shared" ref="B126:F126" si="14">-(1-2^B76)</f>
        <v>-6.842528852500096E-2</v>
      </c>
      <c r="C126" s="53">
        <f t="shared" si="14"/>
        <v>-8.1053770197705433E-2</v>
      </c>
      <c r="D126" s="53">
        <f t="shared" si="14"/>
        <v>-8.0456021639753184E-2</v>
      </c>
      <c r="E126" s="53">
        <f t="shared" si="14"/>
        <v>-8.0456021639753184E-2</v>
      </c>
      <c r="F126" s="53">
        <f t="shared" si="14"/>
        <v>-8.0456021639753184E-2</v>
      </c>
      <c r="G126" s="53">
        <f t="shared" ref="G126:V126" si="15">-(1-2^G76)</f>
        <v>-8.0456021639753184E-2</v>
      </c>
      <c r="H126" s="53">
        <f t="shared" si="15"/>
        <v>-7.5279751811980211E-2</v>
      </c>
      <c r="I126" s="53">
        <f t="shared" si="15"/>
        <v>-6.6765806848847586E-2</v>
      </c>
      <c r="J126" s="53">
        <f t="shared" si="15"/>
        <v>-6.6765806848847586E-2</v>
      </c>
      <c r="K126" s="53">
        <f t="shared" si="15"/>
        <v>-6.6765806848847586E-2</v>
      </c>
      <c r="L126" s="53">
        <f t="shared" si="15"/>
        <v>-6.6765806848847586E-2</v>
      </c>
      <c r="M126" s="53">
        <f t="shared" si="15"/>
        <v>-6.6765806848847586E-2</v>
      </c>
      <c r="N126" s="53">
        <f t="shared" si="15"/>
        <v>-6.6765806848847586E-2</v>
      </c>
      <c r="O126" s="53">
        <f t="shared" si="15"/>
        <v>-6.6765806848847586E-2</v>
      </c>
      <c r="P126" s="53">
        <f t="shared" si="15"/>
        <v>-6.6765806848847586E-2</v>
      </c>
      <c r="Q126" s="53">
        <f t="shared" si="15"/>
        <v>-6.6765806848847586E-2</v>
      </c>
      <c r="R126" s="53">
        <f t="shared" si="15"/>
        <v>-6.9146864926102447E-2</v>
      </c>
      <c r="S126" s="53">
        <f t="shared" si="15"/>
        <v>-6.946174662356519E-2</v>
      </c>
      <c r="T126" s="53">
        <f t="shared" si="15"/>
        <v>-7.0190217441754243E-2</v>
      </c>
      <c r="U126" s="53">
        <f t="shared" si="15"/>
        <v>-7.0340455329359286E-2</v>
      </c>
      <c r="V126" s="53">
        <f t="shared" si="15"/>
        <v>-7.1993240489858001E-2</v>
      </c>
      <c r="W126" s="6"/>
      <c r="X126" s="6" cm="1">
        <f t="array" ref="X126">AVERAGE(IF(ISERROR(B126:V126),"",B126:V126))</f>
        <v>-7.1362270644950793E-2</v>
      </c>
    </row>
    <row r="127" spans="1:26">
      <c r="A127" s="50">
        <f t="shared" ref="A127:A169" si="16">A126+1</f>
        <v>1981</v>
      </c>
      <c r="B127" s="53">
        <f t="shared" ref="B127:F127" si="17">-(1-2^B77)</f>
        <v>-8.014593694326555E-2</v>
      </c>
      <c r="C127" s="53">
        <f t="shared" si="17"/>
        <v>-8.5354429754444405E-2</v>
      </c>
      <c r="D127" s="53">
        <f t="shared" si="17"/>
        <v>-8.5152720102808943E-2</v>
      </c>
      <c r="E127" s="53">
        <f t="shared" si="17"/>
        <v>-8.5152720102808943E-2</v>
      </c>
      <c r="F127" s="53">
        <f t="shared" si="17"/>
        <v>-8.4827847997956396E-2</v>
      </c>
      <c r="G127" s="53">
        <f t="shared" ref="G127:V127" si="18">-(1-2^G77)</f>
        <v>-8.4827847997956396E-2</v>
      </c>
      <c r="H127" s="53">
        <f t="shared" si="18"/>
        <v>-8.1330182448329791E-2</v>
      </c>
      <c r="I127" s="53">
        <f t="shared" si="18"/>
        <v>-7.3644602635281942E-2</v>
      </c>
      <c r="J127" s="53">
        <f t="shared" si="18"/>
        <v>-7.3644602635281942E-2</v>
      </c>
      <c r="K127" s="53">
        <f t="shared" si="18"/>
        <v>-7.3644602635281942E-2</v>
      </c>
      <c r="L127" s="53">
        <f t="shared" si="18"/>
        <v>-7.3644602635281942E-2</v>
      </c>
      <c r="M127" s="53">
        <f t="shared" si="18"/>
        <v>-7.3644602635281942E-2</v>
      </c>
      <c r="N127" s="53">
        <f t="shared" si="18"/>
        <v>-7.3644602635281942E-2</v>
      </c>
      <c r="O127" s="53">
        <f t="shared" si="18"/>
        <v>-7.3644602635281942E-2</v>
      </c>
      <c r="P127" s="53">
        <f t="shared" si="18"/>
        <v>-7.3644602635281942E-2</v>
      </c>
      <c r="Q127" s="53">
        <f t="shared" si="18"/>
        <v>-7.3644602635281942E-2</v>
      </c>
      <c r="R127" s="53">
        <f t="shared" si="18"/>
        <v>-7.5322268047523067E-2</v>
      </c>
      <c r="S127" s="53">
        <f t="shared" si="18"/>
        <v>-7.5068615795858884E-2</v>
      </c>
      <c r="T127" s="53">
        <f t="shared" si="18"/>
        <v>-7.5102576761915341E-2</v>
      </c>
      <c r="U127" s="53">
        <f t="shared" si="18"/>
        <v>-7.5191605214904533E-2</v>
      </c>
      <c r="V127" s="53">
        <f t="shared" si="18"/>
        <v>-7.5896574714688136E-2</v>
      </c>
      <c r="W127" s="6"/>
      <c r="X127" s="6" cm="1">
        <f t="array" ref="X127">AVERAGE(IF(ISERROR(B127:V127),"",B127:V127))</f>
        <v>-7.7436892838095142E-2</v>
      </c>
    </row>
    <row r="128" spans="1:26">
      <c r="A128" s="50">
        <f t="shared" si="16"/>
        <v>1982</v>
      </c>
      <c r="B128" s="53">
        <f t="shared" ref="B128:F128" si="19">-(1-2^B78)</f>
        <v>-8.7192611711938928E-2</v>
      </c>
      <c r="C128" s="53">
        <f t="shared" si="19"/>
        <v>-9.8035140832220646E-2</v>
      </c>
      <c r="D128" s="53">
        <f t="shared" si="19"/>
        <v>-9.746425552689153E-2</v>
      </c>
      <c r="E128" s="53">
        <f t="shared" si="19"/>
        <v>-9.746425552689153E-2</v>
      </c>
      <c r="F128" s="53">
        <f t="shared" si="19"/>
        <v>-9.7064520388277953E-2</v>
      </c>
      <c r="G128" s="53">
        <f t="shared" ref="G128:V128" si="20">-(1-2^G78)</f>
        <v>-9.7064520388277953E-2</v>
      </c>
      <c r="H128" s="53">
        <f t="shared" si="20"/>
        <v>-9.204106827787073E-2</v>
      </c>
      <c r="I128" s="53">
        <f t="shared" si="20"/>
        <v>-8.2215654572072139E-2</v>
      </c>
      <c r="J128" s="53">
        <f t="shared" si="20"/>
        <v>-8.2215654572072139E-2</v>
      </c>
      <c r="K128" s="53">
        <f t="shared" si="20"/>
        <v>-8.2215654572072139E-2</v>
      </c>
      <c r="L128" s="53">
        <f t="shared" si="20"/>
        <v>-8.2215654572072139E-2</v>
      </c>
      <c r="M128" s="53">
        <f t="shared" si="20"/>
        <v>-8.2215654572072139E-2</v>
      </c>
      <c r="N128" s="53">
        <f t="shared" si="20"/>
        <v>-8.2215654572072139E-2</v>
      </c>
      <c r="O128" s="53">
        <f t="shared" si="20"/>
        <v>-8.2215654572072139E-2</v>
      </c>
      <c r="P128" s="53">
        <f t="shared" si="20"/>
        <v>-8.2215654572072139E-2</v>
      </c>
      <c r="Q128" s="53">
        <f t="shared" si="20"/>
        <v>-8.2215654572072139E-2</v>
      </c>
      <c r="R128" s="53">
        <f t="shared" si="20"/>
        <v>-8.436094746554279E-2</v>
      </c>
      <c r="S128" s="53">
        <f t="shared" si="20"/>
        <v>-8.3841780993736181E-2</v>
      </c>
      <c r="T128" s="53">
        <f t="shared" si="20"/>
        <v>-8.2616880224880562E-2</v>
      </c>
      <c r="U128" s="53">
        <f t="shared" si="20"/>
        <v>-8.2585695080859223E-2</v>
      </c>
      <c r="V128" s="53">
        <f t="shared" si="20"/>
        <v>-8.448108746875449E-2</v>
      </c>
      <c r="W128" s="6"/>
      <c r="X128" s="6" cm="1">
        <f t="array" ref="X128">AVERAGE(IF(ISERROR(B128:V128),"",B128:V128))</f>
        <v>-8.6864459763561525E-2</v>
      </c>
    </row>
    <row r="129" spans="1:24">
      <c r="A129" s="50">
        <f t="shared" si="16"/>
        <v>1983</v>
      </c>
      <c r="B129" s="53">
        <f t="shared" ref="B129:F129" si="21">-(1-2^B79)</f>
        <v>-8.81741090039172E-2</v>
      </c>
      <c r="C129" s="53">
        <f t="shared" si="21"/>
        <v>-9.4779526421113647E-2</v>
      </c>
      <c r="D129" s="53">
        <f t="shared" si="21"/>
        <v>-9.4011672681769576E-2</v>
      </c>
      <c r="E129" s="53">
        <f t="shared" si="21"/>
        <v>-9.4011672681769576E-2</v>
      </c>
      <c r="F129" s="53">
        <f t="shared" si="21"/>
        <v>-9.3769904973401541E-2</v>
      </c>
      <c r="G129" s="53">
        <f t="shared" ref="G129:V129" si="22">-(1-2^G79)</f>
        <v>-9.3769904973401541E-2</v>
      </c>
      <c r="H129" s="53">
        <f t="shared" si="22"/>
        <v>-9.0040923492869518E-2</v>
      </c>
      <c r="I129" s="53">
        <f t="shared" si="22"/>
        <v>-8.9654249311770018E-2</v>
      </c>
      <c r="J129" s="53">
        <f t="shared" si="22"/>
        <v>-8.9654249311770018E-2</v>
      </c>
      <c r="K129" s="53">
        <f t="shared" si="22"/>
        <v>-8.9654249311770018E-2</v>
      </c>
      <c r="L129" s="53">
        <f t="shared" si="22"/>
        <v>-8.9654249311770018E-2</v>
      </c>
      <c r="M129" s="53">
        <f t="shared" si="22"/>
        <v>-8.9654249311770018E-2</v>
      </c>
      <c r="N129" s="53">
        <f t="shared" si="22"/>
        <v>-8.9654249311770018E-2</v>
      </c>
      <c r="O129" s="53">
        <f t="shared" si="22"/>
        <v>-8.9654249311770018E-2</v>
      </c>
      <c r="P129" s="53">
        <f t="shared" si="22"/>
        <v>-8.9654249311770018E-2</v>
      </c>
      <c r="Q129" s="53">
        <f t="shared" si="22"/>
        <v>-8.9654249311770018E-2</v>
      </c>
      <c r="R129" s="53">
        <f t="shared" si="22"/>
        <v>-9.1672637738858587E-2</v>
      </c>
      <c r="S129" s="53">
        <f t="shared" si="22"/>
        <v>-9.1172404508627181E-2</v>
      </c>
      <c r="T129" s="53">
        <f t="shared" si="22"/>
        <v>-8.9884485069156028E-2</v>
      </c>
      <c r="U129" s="53">
        <f t="shared" si="22"/>
        <v>-8.9835354612265439E-2</v>
      </c>
      <c r="V129" s="53">
        <f t="shared" si="22"/>
        <v>-9.157957400605754E-2</v>
      </c>
      <c r="W129" s="6"/>
      <c r="X129" s="6" cm="1">
        <f t="array" ref="X129">AVERAGE(IF(ISERROR(B129:V129),"",B129:V129))</f>
        <v>-9.0932876855673209E-2</v>
      </c>
    </row>
    <row r="130" spans="1:24">
      <c r="A130" s="50">
        <f t="shared" si="16"/>
        <v>1984</v>
      </c>
      <c r="B130" s="53">
        <f t="shared" ref="B130:F130" si="23">-(1-2^B80)</f>
        <v>-9.5930795116331513E-2</v>
      </c>
      <c r="C130" s="53">
        <f t="shared" si="23"/>
        <v>-0.10306258984556482</v>
      </c>
      <c r="D130" s="53">
        <f t="shared" si="23"/>
        <v>-0.10414460628419175</v>
      </c>
      <c r="E130" s="53">
        <f t="shared" si="23"/>
        <v>-0.10414460628419175</v>
      </c>
      <c r="F130" s="53">
        <f t="shared" si="23"/>
        <v>-0.10389966248698357</v>
      </c>
      <c r="G130" s="53">
        <f t="shared" ref="G130:V130" si="24">-(1-2^G80)</f>
        <v>-0.10389966248698357</v>
      </c>
      <c r="H130" s="53">
        <f t="shared" si="24"/>
        <v>-9.8624466068939487E-2</v>
      </c>
      <c r="I130" s="53">
        <f t="shared" si="24"/>
        <v>-9.6755204380322479E-2</v>
      </c>
      <c r="J130" s="53">
        <f t="shared" si="24"/>
        <v>-9.6755204380322479E-2</v>
      </c>
      <c r="K130" s="53">
        <f t="shared" si="24"/>
        <v>-9.6755204380322479E-2</v>
      </c>
      <c r="L130" s="53">
        <f t="shared" si="24"/>
        <v>-9.6755204380322479E-2</v>
      </c>
      <c r="M130" s="53">
        <f t="shared" si="24"/>
        <v>-9.6755204380322479E-2</v>
      </c>
      <c r="N130" s="53">
        <f t="shared" si="24"/>
        <v>-9.6755204380322479E-2</v>
      </c>
      <c r="O130" s="53">
        <f t="shared" si="24"/>
        <v>-9.6755204380322479E-2</v>
      </c>
      <c r="P130" s="53">
        <f t="shared" si="24"/>
        <v>-9.6755204380322479E-2</v>
      </c>
      <c r="Q130" s="53">
        <f t="shared" si="24"/>
        <v>-9.6755204380322479E-2</v>
      </c>
      <c r="R130" s="53">
        <f t="shared" si="24"/>
        <v>-9.7409268893948742E-2</v>
      </c>
      <c r="S130" s="53">
        <f t="shared" si="24"/>
        <v>-9.6770523289138821E-2</v>
      </c>
      <c r="T130" s="53">
        <f t="shared" si="24"/>
        <v>-9.5148832020321872E-2</v>
      </c>
      <c r="U130" s="53">
        <f t="shared" si="24"/>
        <v>-9.5074064379577883E-2</v>
      </c>
      <c r="V130" s="53">
        <f t="shared" si="24"/>
        <v>-9.6489074964901445E-2</v>
      </c>
      <c r="W130" s="6"/>
      <c r="X130" s="6" cm="1">
        <f t="array" ref="X130">AVERAGE(IF(ISERROR(B130:V130),"",B130:V130))</f>
        <v>-9.83521424544751E-2</v>
      </c>
    </row>
    <row r="131" spans="1:24">
      <c r="A131" s="50">
        <f t="shared" si="16"/>
        <v>1985</v>
      </c>
      <c r="B131" s="53">
        <f t="shared" ref="B131:F131" si="25">-(1-2^B81)</f>
        <v>-0.10052926713974708</v>
      </c>
      <c r="C131" s="53">
        <f t="shared" si="25"/>
        <v>-0.11614027644191782</v>
      </c>
      <c r="D131" s="53">
        <f t="shared" si="25"/>
        <v>-0.11705880321862783</v>
      </c>
      <c r="E131" s="53">
        <f t="shared" si="25"/>
        <v>-0.11705880321862783</v>
      </c>
      <c r="F131" s="53">
        <f t="shared" si="25"/>
        <v>-0.11672961567551465</v>
      </c>
      <c r="G131" s="53">
        <f t="shared" ref="G131:V131" si="26">-(1-2^G81)</f>
        <v>-0.11672961567551465</v>
      </c>
      <c r="H131" s="53">
        <f t="shared" si="26"/>
        <v>-0.11167287055416741</v>
      </c>
      <c r="I131" s="53">
        <f t="shared" si="26"/>
        <v>-0.11192923097929652</v>
      </c>
      <c r="J131" s="53">
        <f t="shared" si="26"/>
        <v>-0.11192923097929652</v>
      </c>
      <c r="K131" s="53">
        <f t="shared" si="26"/>
        <v>-0.11192923097929652</v>
      </c>
      <c r="L131" s="53">
        <f t="shared" si="26"/>
        <v>-0.11192923097929652</v>
      </c>
      <c r="M131" s="53">
        <f t="shared" si="26"/>
        <v>-0.11192923097929652</v>
      </c>
      <c r="N131" s="53">
        <f t="shared" si="26"/>
        <v>-0.11192923097929652</v>
      </c>
      <c r="O131" s="53">
        <f t="shared" si="26"/>
        <v>-0.11192923097929652</v>
      </c>
      <c r="P131" s="53">
        <f t="shared" si="26"/>
        <v>-0.11192923097929652</v>
      </c>
      <c r="Q131" s="53">
        <f t="shared" si="26"/>
        <v>-0.11192923097929652</v>
      </c>
      <c r="R131" s="53">
        <f t="shared" si="26"/>
        <v>-0.11124909327812305</v>
      </c>
      <c r="S131" s="53">
        <f t="shared" si="26"/>
        <v>-0.11029178523716388</v>
      </c>
      <c r="T131" s="53">
        <f t="shared" si="26"/>
        <v>-0.10768200967787134</v>
      </c>
      <c r="U131" s="53">
        <f t="shared" si="26"/>
        <v>-0.10740073093452029</v>
      </c>
      <c r="V131" s="53">
        <f t="shared" si="26"/>
        <v>-0.10849455695624166</v>
      </c>
      <c r="W131" s="6"/>
      <c r="X131" s="6" cm="1">
        <f t="array" ref="X131">AVERAGE(IF(ISERROR(B131:V131),"",B131:V131))</f>
        <v>-0.11182859556293839</v>
      </c>
    </row>
    <row r="132" spans="1:24">
      <c r="A132" s="50">
        <f t="shared" si="16"/>
        <v>1986</v>
      </c>
      <c r="B132" s="53">
        <f t="shared" ref="B132:F132" si="27">-(1-2^B82)</f>
        <v>-0.12788005844039885</v>
      </c>
      <c r="C132" s="53">
        <f t="shared" si="27"/>
        <v>-0.13373270821692906</v>
      </c>
      <c r="D132" s="53">
        <f t="shared" si="27"/>
        <v>-0.13375730319626999</v>
      </c>
      <c r="E132" s="53">
        <f t="shared" si="27"/>
        <v>-0.13375730319626999</v>
      </c>
      <c r="F132" s="53">
        <f t="shared" si="27"/>
        <v>-0.13260671476140262</v>
      </c>
      <c r="G132" s="53">
        <f t="shared" ref="G132:V132" si="28">-(1-2^G82)</f>
        <v>-0.13260671476140262</v>
      </c>
      <c r="H132" s="53">
        <f t="shared" si="28"/>
        <v>-0.12847909416324577</v>
      </c>
      <c r="I132" s="53">
        <f t="shared" si="28"/>
        <v>-0.12583427548105119</v>
      </c>
      <c r="J132" s="53">
        <f t="shared" si="28"/>
        <v>-0.12583427548105119</v>
      </c>
      <c r="K132" s="53">
        <f t="shared" si="28"/>
        <v>-0.12583427548105119</v>
      </c>
      <c r="L132" s="53">
        <f t="shared" si="28"/>
        <v>-0.12583427548105119</v>
      </c>
      <c r="M132" s="53">
        <f t="shared" si="28"/>
        <v>-0.12583427548105119</v>
      </c>
      <c r="N132" s="53">
        <f t="shared" si="28"/>
        <v>-0.12583427548105119</v>
      </c>
      <c r="O132" s="53">
        <f t="shared" si="28"/>
        <v>-0.12583427548105119</v>
      </c>
      <c r="P132" s="53">
        <f t="shared" si="28"/>
        <v>-0.12583427548105119</v>
      </c>
      <c r="Q132" s="53">
        <f t="shared" si="28"/>
        <v>-0.12583427548105119</v>
      </c>
      <c r="R132" s="53">
        <f t="shared" si="28"/>
        <v>-0.12472944285618659</v>
      </c>
      <c r="S132" s="53">
        <f t="shared" si="28"/>
        <v>-0.12351640772762085</v>
      </c>
      <c r="T132" s="53">
        <f t="shared" si="28"/>
        <v>-0.12000118603685006</v>
      </c>
      <c r="U132" s="53">
        <f t="shared" si="28"/>
        <v>-0.11963651837296019</v>
      </c>
      <c r="V132" s="53">
        <f t="shared" si="28"/>
        <v>-0.12040660558025063</v>
      </c>
      <c r="W132" s="6"/>
      <c r="X132" s="6" cm="1">
        <f t="array" ref="X132">AVERAGE(IF(ISERROR(B132:V132),"",B132:V132))</f>
        <v>-0.12683897793520224</v>
      </c>
    </row>
    <row r="133" spans="1:24">
      <c r="A133" s="50">
        <f t="shared" si="16"/>
        <v>1987</v>
      </c>
      <c r="B133" s="53">
        <f t="shared" ref="B133:F133" si="29">-(1-2^B83)</f>
        <v>-0.15068484104017654</v>
      </c>
      <c r="C133" s="53">
        <f t="shared" si="29"/>
        <v>-0.15575226376392415</v>
      </c>
      <c r="D133" s="53">
        <f t="shared" si="29"/>
        <v>-0.15466205112357201</v>
      </c>
      <c r="E133" s="53">
        <f t="shared" si="29"/>
        <v>-0.15466205112357201</v>
      </c>
      <c r="F133" s="53">
        <f t="shared" si="29"/>
        <v>-0.15324495942166649</v>
      </c>
      <c r="G133" s="53">
        <f t="shared" ref="G133:V133" si="30">-(1-2^G83)</f>
        <v>-0.15324495942166649</v>
      </c>
      <c r="H133" s="53">
        <f t="shared" si="30"/>
        <v>-0.14725760257280451</v>
      </c>
      <c r="I133" s="53">
        <f t="shared" si="30"/>
        <v>-0.1396611033607833</v>
      </c>
      <c r="J133" s="53">
        <f t="shared" si="30"/>
        <v>-0.1396611033607833</v>
      </c>
      <c r="K133" s="53">
        <f t="shared" si="30"/>
        <v>-0.1396611033607833</v>
      </c>
      <c r="L133" s="53">
        <f t="shared" si="30"/>
        <v>-0.1396611033607833</v>
      </c>
      <c r="M133" s="53">
        <f t="shared" si="30"/>
        <v>-0.1396611033607833</v>
      </c>
      <c r="N133" s="53">
        <f t="shared" si="30"/>
        <v>-0.1396611033607833</v>
      </c>
      <c r="O133" s="53">
        <f t="shared" si="30"/>
        <v>-0.1396611033607833</v>
      </c>
      <c r="P133" s="53">
        <f t="shared" si="30"/>
        <v>-0.1396611033607833</v>
      </c>
      <c r="Q133" s="53">
        <f t="shared" si="30"/>
        <v>-0.1396611033607833</v>
      </c>
      <c r="R133" s="53">
        <f t="shared" si="30"/>
        <v>-0.13699285635094827</v>
      </c>
      <c r="S133" s="53">
        <f t="shared" si="30"/>
        <v>-0.1355835581240854</v>
      </c>
      <c r="T133" s="53">
        <f t="shared" si="30"/>
        <v>-0.1323385663718748</v>
      </c>
      <c r="U133" s="53">
        <f t="shared" si="30"/>
        <v>-0.13188947843492282</v>
      </c>
      <c r="V133" s="53">
        <f t="shared" si="30"/>
        <v>-0.13254560953585193</v>
      </c>
      <c r="W133" s="6"/>
      <c r="X133" s="6" cm="1">
        <f t="array" ref="X133">AVERAGE(IF(ISERROR(B133:V133),"",B133:V133))</f>
        <v>-0.14265755845391026</v>
      </c>
    </row>
    <row r="134" spans="1:24">
      <c r="A134" s="50">
        <f t="shared" si="16"/>
        <v>1988</v>
      </c>
      <c r="B134" s="53">
        <f t="shared" ref="B134:F134" si="31">-(1-2^B84)</f>
        <v>-0.16680479699482686</v>
      </c>
      <c r="C134" s="53">
        <f t="shared" si="31"/>
        <v>-0.17519597042918567</v>
      </c>
      <c r="D134" s="53">
        <f t="shared" si="31"/>
        <v>-0.17309215052697857</v>
      </c>
      <c r="E134" s="53">
        <f t="shared" si="31"/>
        <v>-0.17405883310061598</v>
      </c>
      <c r="F134" s="53">
        <f t="shared" si="31"/>
        <v>-0.17232872864100923</v>
      </c>
      <c r="G134" s="53">
        <f t="shared" ref="G134:V134" si="32">-(1-2^G84)</f>
        <v>-0.17232872864100923</v>
      </c>
      <c r="H134" s="53">
        <f t="shared" si="32"/>
        <v>-0.16689335608750411</v>
      </c>
      <c r="I134" s="53">
        <f t="shared" si="32"/>
        <v>-0.15395342438162185</v>
      </c>
      <c r="J134" s="53">
        <f t="shared" si="32"/>
        <v>-0.15395342438162185</v>
      </c>
      <c r="K134" s="53">
        <f t="shared" si="32"/>
        <v>-0.15395342438162185</v>
      </c>
      <c r="L134" s="53">
        <f t="shared" si="32"/>
        <v>-0.15395342438162185</v>
      </c>
      <c r="M134" s="53">
        <f t="shared" si="32"/>
        <v>-0.15395342438162185</v>
      </c>
      <c r="N134" s="53">
        <f t="shared" si="32"/>
        <v>-0.15395342438162185</v>
      </c>
      <c r="O134" s="53">
        <f t="shared" si="32"/>
        <v>-0.15395342438162185</v>
      </c>
      <c r="P134" s="53">
        <f t="shared" si="32"/>
        <v>-0.15395342438162185</v>
      </c>
      <c r="Q134" s="53">
        <f t="shared" si="32"/>
        <v>-0.15395342438162185</v>
      </c>
      <c r="R134" s="53">
        <f t="shared" si="32"/>
        <v>-0.15110624531367034</v>
      </c>
      <c r="S134" s="53">
        <f t="shared" si="32"/>
        <v>-0.1497452195873602</v>
      </c>
      <c r="T134" s="53">
        <f t="shared" si="32"/>
        <v>-0.14460276611796141</v>
      </c>
      <c r="U134" s="53">
        <f t="shared" si="32"/>
        <v>-0.14395056641433501</v>
      </c>
      <c r="V134" s="53">
        <f t="shared" si="32"/>
        <v>-0.14440708236075028</v>
      </c>
      <c r="W134" s="6"/>
      <c r="X134" s="6" cm="1">
        <f t="array" ref="X134">AVERAGE(IF(ISERROR(B134:V134),"",B134:V134))</f>
        <v>-0.15809977445951445</v>
      </c>
    </row>
    <row r="135" spans="1:24">
      <c r="A135" s="50">
        <f t="shared" si="16"/>
        <v>1989</v>
      </c>
      <c r="B135" s="53">
        <f t="shared" ref="B135:F135" si="33">-(1-2^B85)</f>
        <v>-0.17304418421218715</v>
      </c>
      <c r="C135" s="53">
        <f t="shared" si="33"/>
        <v>-0.19024840682858257</v>
      </c>
      <c r="D135" s="53">
        <f t="shared" si="33"/>
        <v>-0.18767204241448476</v>
      </c>
      <c r="E135" s="53">
        <f t="shared" si="33"/>
        <v>-0.18858258369229675</v>
      </c>
      <c r="F135" s="53">
        <f t="shared" si="33"/>
        <v>-0.18678542573249823</v>
      </c>
      <c r="G135" s="53">
        <f t="shared" ref="G135:V135" si="34">-(1-2^G85)</f>
        <v>-0.18678542573249823</v>
      </c>
      <c r="H135" s="53">
        <f t="shared" si="34"/>
        <v>-0.18578507069843153</v>
      </c>
      <c r="I135" s="53">
        <f t="shared" si="34"/>
        <v>-0.16916917785082808</v>
      </c>
      <c r="J135" s="53">
        <f t="shared" si="34"/>
        <v>-0.16916917785082808</v>
      </c>
      <c r="K135" s="53">
        <f t="shared" si="34"/>
        <v>-0.16916917785082808</v>
      </c>
      <c r="L135" s="53">
        <f t="shared" si="34"/>
        <v>-0.16916917785082808</v>
      </c>
      <c r="M135" s="53">
        <f t="shared" si="34"/>
        <v>-0.16916917785082808</v>
      </c>
      <c r="N135" s="53">
        <f t="shared" si="34"/>
        <v>-0.16916917785082808</v>
      </c>
      <c r="O135" s="53">
        <f t="shared" si="34"/>
        <v>-0.16916917785082808</v>
      </c>
      <c r="P135" s="53">
        <f t="shared" si="34"/>
        <v>-0.16916917785082808</v>
      </c>
      <c r="Q135" s="53">
        <f t="shared" si="34"/>
        <v>-0.16916917785082808</v>
      </c>
      <c r="R135" s="53">
        <f t="shared" si="34"/>
        <v>-0.16512695345306938</v>
      </c>
      <c r="S135" s="53">
        <f t="shared" si="34"/>
        <v>-0.16351123565490233</v>
      </c>
      <c r="T135" s="53">
        <f t="shared" si="34"/>
        <v>-0.15705554184821258</v>
      </c>
      <c r="U135" s="53">
        <f t="shared" si="34"/>
        <v>-0.15646755749912999</v>
      </c>
      <c r="V135" s="53">
        <f t="shared" si="34"/>
        <v>-0.15742704721183043</v>
      </c>
      <c r="W135" s="6"/>
      <c r="X135" s="6" cm="1">
        <f t="array" ref="X135">AVERAGE(IF(ISERROR(B135:V135),"",B135:V135))</f>
        <v>-0.17242924169693219</v>
      </c>
    </row>
    <row r="136" spans="1:24">
      <c r="A136" s="50">
        <f t="shared" si="16"/>
        <v>1990</v>
      </c>
      <c r="B136" s="53">
        <f t="shared" ref="B136:F136" si="35">-(1-2^B86)</f>
        <v>-0.18240827827321937</v>
      </c>
      <c r="C136" s="53">
        <f t="shared" si="35"/>
        <v>-0.19531137681243949</v>
      </c>
      <c r="D136" s="53">
        <f t="shared" si="35"/>
        <v>-0.1917967537646087</v>
      </c>
      <c r="E136" s="53">
        <f t="shared" si="35"/>
        <v>-0.19266579166475095</v>
      </c>
      <c r="F136" s="53">
        <f t="shared" si="35"/>
        <v>-0.19209638359653836</v>
      </c>
      <c r="G136" s="53">
        <f t="shared" ref="G136:V136" si="36">-(1-2^G86)</f>
        <v>-0.19209638359653836</v>
      </c>
      <c r="H136" s="53">
        <f t="shared" si="36"/>
        <v>-0.19058407226109431</v>
      </c>
      <c r="I136" s="53">
        <f t="shared" si="36"/>
        <v>-0.17463964265271492</v>
      </c>
      <c r="J136" s="53">
        <f t="shared" si="36"/>
        <v>-0.17463964265271492</v>
      </c>
      <c r="K136" s="53">
        <f t="shared" si="36"/>
        <v>-0.17463964265271492</v>
      </c>
      <c r="L136" s="53">
        <f t="shared" si="36"/>
        <v>-0.17463964265271492</v>
      </c>
      <c r="M136" s="53">
        <f t="shared" si="36"/>
        <v>-0.17463964265271492</v>
      </c>
      <c r="N136" s="53">
        <f t="shared" si="36"/>
        <v>-0.17463964265271492</v>
      </c>
      <c r="O136" s="53">
        <f t="shared" si="36"/>
        <v>-0.17463964265271492</v>
      </c>
      <c r="P136" s="53">
        <f t="shared" si="36"/>
        <v>-0.17463964265271492</v>
      </c>
      <c r="Q136" s="53">
        <f t="shared" si="36"/>
        <v>-0.17463964265271492</v>
      </c>
      <c r="R136" s="53">
        <f t="shared" si="36"/>
        <v>-0.17018431853596716</v>
      </c>
      <c r="S136" s="53">
        <f t="shared" si="36"/>
        <v>-0.16847332853493402</v>
      </c>
      <c r="T136" s="53">
        <f t="shared" si="36"/>
        <v>-0.16144662176874092</v>
      </c>
      <c r="U136" s="53">
        <f t="shared" si="36"/>
        <v>-0.16100020634355483</v>
      </c>
      <c r="V136" s="53">
        <f t="shared" si="36"/>
        <v>-0.16305806028787762</v>
      </c>
      <c r="W136" s="6"/>
      <c r="X136" s="6" cm="1">
        <f t="array" ref="X136">AVERAGE(IF(ISERROR(B136:V136),"",B136:V136))</f>
        <v>-0.17775611234831901</v>
      </c>
    </row>
    <row r="137" spans="1:24">
      <c r="A137" s="50">
        <f t="shared" si="16"/>
        <v>1991</v>
      </c>
      <c r="B137" s="53">
        <f t="shared" ref="B137:F137" si="37">-(1-2^B87)</f>
        <v>-0.18685740468257961</v>
      </c>
      <c r="C137" s="53">
        <f t="shared" si="37"/>
        <v>-0.20137487380093888</v>
      </c>
      <c r="D137" s="53">
        <f t="shared" si="37"/>
        <v>-0.19773609436842887</v>
      </c>
      <c r="E137" s="53">
        <f t="shared" si="37"/>
        <v>-0.19856175941829035</v>
      </c>
      <c r="F137" s="53">
        <f t="shared" si="37"/>
        <v>-0.1978098002483486</v>
      </c>
      <c r="G137" s="53">
        <f t="shared" ref="G137:V137" si="38">-(1-2^G87)</f>
        <v>-0.1978098002483486</v>
      </c>
      <c r="H137" s="53">
        <f t="shared" si="38"/>
        <v>-0.20127519862248078</v>
      </c>
      <c r="I137" s="53">
        <f t="shared" si="38"/>
        <v>-0.18364378375824641</v>
      </c>
      <c r="J137" s="53">
        <f t="shared" si="38"/>
        <v>-0.18364378375824641</v>
      </c>
      <c r="K137" s="53">
        <f t="shared" si="38"/>
        <v>-0.18364378375824641</v>
      </c>
      <c r="L137" s="53">
        <f t="shared" si="38"/>
        <v>-0.18364378375824641</v>
      </c>
      <c r="M137" s="53">
        <f t="shared" si="38"/>
        <v>-0.18364378375824641</v>
      </c>
      <c r="N137" s="53">
        <f t="shared" si="38"/>
        <v>-0.18364378375824641</v>
      </c>
      <c r="O137" s="53">
        <f t="shared" si="38"/>
        <v>-0.18364378375824641</v>
      </c>
      <c r="P137" s="53">
        <f t="shared" si="38"/>
        <v>-0.18364378375824641</v>
      </c>
      <c r="Q137" s="53">
        <f t="shared" si="38"/>
        <v>-0.18364378375824641</v>
      </c>
      <c r="R137" s="53">
        <f t="shared" si="38"/>
        <v>-0.1783877841133501</v>
      </c>
      <c r="S137" s="53">
        <f t="shared" si="38"/>
        <v>-0.17663951174593018</v>
      </c>
      <c r="T137" s="53">
        <f t="shared" si="38"/>
        <v>-0.17046126934796824</v>
      </c>
      <c r="U137" s="53">
        <f t="shared" si="38"/>
        <v>-0.16985973060175819</v>
      </c>
      <c r="V137" s="53">
        <f t="shared" si="38"/>
        <v>-0.17219014775738917</v>
      </c>
      <c r="W137" s="6"/>
      <c r="X137" s="6" cm="1">
        <f t="array" ref="X137">AVERAGE(IF(ISERROR(B137:V137),"",B137:V137))</f>
        <v>-0.18579797279904897</v>
      </c>
    </row>
    <row r="138" spans="1:24">
      <c r="A138" s="50">
        <f t="shared" si="16"/>
        <v>1992</v>
      </c>
      <c r="B138" s="53">
        <f t="shared" ref="B138:F138" si="39">-(1-2^B88)</f>
        <v>-0.19120696682333249</v>
      </c>
      <c r="C138" s="53">
        <f t="shared" si="39"/>
        <v>-0.2100132619653885</v>
      </c>
      <c r="D138" s="53">
        <f t="shared" si="39"/>
        <v>-0.20613540288308607</v>
      </c>
      <c r="E138" s="53">
        <f t="shared" si="39"/>
        <v>-0.2069336878075333</v>
      </c>
      <c r="F138" s="53">
        <f t="shared" si="39"/>
        <v>-0.20634612284791587</v>
      </c>
      <c r="G138" s="53">
        <f t="shared" ref="G138:V138" si="40">-(1-2^G88)</f>
        <v>-0.20634612284791587</v>
      </c>
      <c r="H138" s="53">
        <f t="shared" si="40"/>
        <v>-0.21228569367946193</v>
      </c>
      <c r="I138" s="53">
        <f t="shared" si="40"/>
        <v>-0.19386110109975896</v>
      </c>
      <c r="J138" s="53">
        <f t="shared" si="40"/>
        <v>-0.19386110109975896</v>
      </c>
      <c r="K138" s="53">
        <f t="shared" si="40"/>
        <v>-0.19386110109975896</v>
      </c>
      <c r="L138" s="53">
        <f t="shared" si="40"/>
        <v>-0.19386110109975896</v>
      </c>
      <c r="M138" s="53">
        <f t="shared" si="40"/>
        <v>-0.19386110109975896</v>
      </c>
      <c r="N138" s="53">
        <f t="shared" si="40"/>
        <v>-0.19386110109975896</v>
      </c>
      <c r="O138" s="53">
        <f t="shared" si="40"/>
        <v>-0.19386110109975896</v>
      </c>
      <c r="P138" s="53">
        <f t="shared" si="40"/>
        <v>-0.19386110109975896</v>
      </c>
      <c r="Q138" s="53">
        <f t="shared" si="40"/>
        <v>-0.19386110109975896</v>
      </c>
      <c r="R138" s="53">
        <f t="shared" si="40"/>
        <v>-0.18897519341134106</v>
      </c>
      <c r="S138" s="53">
        <f t="shared" si="40"/>
        <v>-0.18737832414481703</v>
      </c>
      <c r="T138" s="53">
        <f t="shared" si="40"/>
        <v>-0.18226718643822482</v>
      </c>
      <c r="U138" s="53">
        <f t="shared" si="40"/>
        <v>-0.18135315720396639</v>
      </c>
      <c r="V138" s="53">
        <f t="shared" si="40"/>
        <v>-0.18379292683241444</v>
      </c>
      <c r="W138" s="6"/>
      <c r="X138" s="6" cm="1">
        <f t="array" ref="X138">AVERAGE(IF(ISERROR(B138:V138),"",B138:V138))</f>
        <v>-0.19560875984682036</v>
      </c>
    </row>
    <row r="139" spans="1:24">
      <c r="A139" s="50">
        <f t="shared" si="16"/>
        <v>1993</v>
      </c>
      <c r="B139" s="53">
        <f t="shared" ref="B139:F139" si="41">-(1-2^B89)</f>
        <v>-0.19874255210782976</v>
      </c>
      <c r="C139" s="53">
        <f t="shared" si="41"/>
        <v>-0.2235426364077201</v>
      </c>
      <c r="D139" s="53">
        <f t="shared" si="41"/>
        <v>-0.21917747174007718</v>
      </c>
      <c r="E139" s="53">
        <f t="shared" si="41"/>
        <v>-0.21996418276887852</v>
      </c>
      <c r="F139" s="53">
        <f t="shared" si="41"/>
        <v>-0.21830520294172184</v>
      </c>
      <c r="G139" s="53">
        <f t="shared" ref="G139:V139" si="42">-(1-2^G89)</f>
        <v>-0.21830520294172184</v>
      </c>
      <c r="H139" s="53">
        <f t="shared" si="42"/>
        <v>-0.22425874947617641</v>
      </c>
      <c r="I139" s="53">
        <f t="shared" si="42"/>
        <v>-0.20497403588551821</v>
      </c>
      <c r="J139" s="53">
        <f t="shared" si="42"/>
        <v>-0.20497403588551821</v>
      </c>
      <c r="K139" s="53">
        <f t="shared" si="42"/>
        <v>-0.20497403588551821</v>
      </c>
      <c r="L139" s="53">
        <f t="shared" si="42"/>
        <v>-0.20497403588551821</v>
      </c>
      <c r="M139" s="53">
        <f t="shared" si="42"/>
        <v>-0.20497403588551821</v>
      </c>
      <c r="N139" s="53">
        <f t="shared" si="42"/>
        <v>-0.20497403588551821</v>
      </c>
      <c r="O139" s="53">
        <f t="shared" si="42"/>
        <v>-0.20497403588551821</v>
      </c>
      <c r="P139" s="53">
        <f t="shared" si="42"/>
        <v>-0.20497403588551821</v>
      </c>
      <c r="Q139" s="53">
        <f t="shared" si="42"/>
        <v>-0.20497403588551821</v>
      </c>
      <c r="R139" s="53">
        <f t="shared" si="42"/>
        <v>-0.1989509738387566</v>
      </c>
      <c r="S139" s="53">
        <f t="shared" si="42"/>
        <v>-0.19704610073654405</v>
      </c>
      <c r="T139" s="53">
        <f t="shared" si="42"/>
        <v>-0.19350018173475636</v>
      </c>
      <c r="U139" s="53">
        <f t="shared" si="42"/>
        <v>-0.19315129404117415</v>
      </c>
      <c r="V139" s="53">
        <f t="shared" si="42"/>
        <v>-0.19706499938687183</v>
      </c>
      <c r="W139" s="6"/>
      <c r="X139" s="6" cm="1">
        <f t="array" ref="X139">AVERAGE(IF(ISERROR(B139:V139),"",B139:V139))</f>
        <v>-0.206989327194852</v>
      </c>
    </row>
    <row r="140" spans="1:24">
      <c r="A140" s="50">
        <f t="shared" si="16"/>
        <v>1994</v>
      </c>
      <c r="B140" s="53">
        <f t="shared" ref="B140:F140" si="43">-(1-2^B90)</f>
        <v>-0.20173124315009938</v>
      </c>
      <c r="C140" s="53">
        <f t="shared" si="43"/>
        <v>-0.23142028252095381</v>
      </c>
      <c r="D140" s="53">
        <f t="shared" si="43"/>
        <v>-0.22811290320372701</v>
      </c>
      <c r="E140" s="53">
        <f t="shared" si="43"/>
        <v>-0.2288721419541766</v>
      </c>
      <c r="F140" s="53">
        <f t="shared" si="43"/>
        <v>-0.2290539355166652</v>
      </c>
      <c r="G140" s="53">
        <f t="shared" ref="G140:V140" si="44">-(1-2^G90)</f>
        <v>-0.22867157080980827</v>
      </c>
      <c r="H140" s="53">
        <f t="shared" si="44"/>
        <v>-0.2320652037005162</v>
      </c>
      <c r="I140" s="53">
        <f t="shared" si="44"/>
        <v>-0.21240576826943769</v>
      </c>
      <c r="J140" s="53">
        <f t="shared" si="44"/>
        <v>-0.21240576826943769</v>
      </c>
      <c r="K140" s="53">
        <f t="shared" si="44"/>
        <v>-0.21240576826943769</v>
      </c>
      <c r="L140" s="53">
        <f t="shared" si="44"/>
        <v>-0.21240576826943769</v>
      </c>
      <c r="M140" s="53">
        <f t="shared" si="44"/>
        <v>-0.21240576826943769</v>
      </c>
      <c r="N140" s="53">
        <f t="shared" si="44"/>
        <v>-0.21240576826943769</v>
      </c>
      <c r="O140" s="53">
        <f t="shared" si="44"/>
        <v>-0.21240576826943769</v>
      </c>
      <c r="P140" s="53">
        <f t="shared" si="44"/>
        <v>-0.21240576826943769</v>
      </c>
      <c r="Q140" s="53">
        <f t="shared" si="44"/>
        <v>-0.21240576826943769</v>
      </c>
      <c r="R140" s="53">
        <f t="shared" si="44"/>
        <v>-0.20733935763600997</v>
      </c>
      <c r="S140" s="53">
        <f t="shared" si="44"/>
        <v>-0.20521579214757923</v>
      </c>
      <c r="T140" s="53">
        <f t="shared" si="44"/>
        <v>-0.20395154527510806</v>
      </c>
      <c r="U140" s="53">
        <f t="shared" si="44"/>
        <v>-0.20357414899416493</v>
      </c>
      <c r="V140" s="53">
        <f t="shared" si="44"/>
        <v>-0.20824404336873592</v>
      </c>
      <c r="W140" s="6"/>
      <c r="X140" s="6" cm="1">
        <f t="array" ref="X140">AVERAGE(IF(ISERROR(B140:V140),"",B140:V140))</f>
        <v>-0.21523352774773735</v>
      </c>
    </row>
    <row r="141" spans="1:24">
      <c r="A141" s="50">
        <f t="shared" si="16"/>
        <v>1995</v>
      </c>
      <c r="B141" s="53">
        <f t="shared" ref="B141:F141" si="45">-(1-2^B91)</f>
        <v>-0.20379510127231404</v>
      </c>
      <c r="C141" s="53">
        <f t="shared" si="45"/>
        <v>-0.23646300298862377</v>
      </c>
      <c r="D141" s="53">
        <f t="shared" si="45"/>
        <v>-0.23307709137324484</v>
      </c>
      <c r="E141" s="53">
        <f t="shared" si="45"/>
        <v>-0.23380706805713281</v>
      </c>
      <c r="F141" s="53">
        <f t="shared" si="45"/>
        <v>-0.23448297055548672</v>
      </c>
      <c r="G141" s="53">
        <f t="shared" ref="G141:V141" si="46">-(1-2^G91)</f>
        <v>-0.23407119693740874</v>
      </c>
      <c r="H141" s="53">
        <f t="shared" si="46"/>
        <v>-0.23610735556159235</v>
      </c>
      <c r="I141" s="53">
        <f t="shared" si="46"/>
        <v>-0.22090144926652233</v>
      </c>
      <c r="J141" s="53">
        <f t="shared" si="46"/>
        <v>-0.22090144926652233</v>
      </c>
      <c r="K141" s="53">
        <f t="shared" si="46"/>
        <v>-0.22090144926652233</v>
      </c>
      <c r="L141" s="53">
        <f t="shared" si="46"/>
        <v>-0.22090144926652233</v>
      </c>
      <c r="M141" s="53">
        <f t="shared" si="46"/>
        <v>-0.22090144926652233</v>
      </c>
      <c r="N141" s="53">
        <f t="shared" si="46"/>
        <v>-0.22090144926652233</v>
      </c>
      <c r="O141" s="53">
        <f t="shared" si="46"/>
        <v>-0.22090144926652233</v>
      </c>
      <c r="P141" s="53">
        <f t="shared" si="46"/>
        <v>-0.22090144926652233</v>
      </c>
      <c r="Q141" s="53">
        <f t="shared" si="46"/>
        <v>-0.22090144926652233</v>
      </c>
      <c r="R141" s="53">
        <f t="shared" si="46"/>
        <v>-0.21509729508829167</v>
      </c>
      <c r="S141" s="53">
        <f t="shared" si="46"/>
        <v>-0.21281206726212676</v>
      </c>
      <c r="T141" s="53">
        <f t="shared" si="46"/>
        <v>-0.21287901870966475</v>
      </c>
      <c r="U141" s="53">
        <f t="shared" si="46"/>
        <v>-0.21228385697499752</v>
      </c>
      <c r="V141" s="53">
        <f t="shared" si="46"/>
        <v>-0.21942033711969033</v>
      </c>
      <c r="W141" s="6"/>
      <c r="X141" s="6" cm="1">
        <f t="array" ref="X141">AVERAGE(IF(ISERROR(B141:V141),"",B141:V141))</f>
        <v>-0.22249568596663213</v>
      </c>
    </row>
    <row r="142" spans="1:24">
      <c r="A142" s="50">
        <f t="shared" si="16"/>
        <v>1996</v>
      </c>
      <c r="B142" s="53">
        <f t="shared" ref="B142:F142" si="47">-(1-2^B92)</f>
        <v>-0.20232274785767779</v>
      </c>
      <c r="C142" s="53">
        <f t="shared" si="47"/>
        <v>-0.23439590242676467</v>
      </c>
      <c r="D142" s="53">
        <f t="shared" si="47"/>
        <v>-0.23124160487183465</v>
      </c>
      <c r="E142" s="53">
        <f t="shared" si="47"/>
        <v>-0.23193909134307322</v>
      </c>
      <c r="F142" s="53">
        <f t="shared" si="47"/>
        <v>-0.23345758685600271</v>
      </c>
      <c r="G142" s="53">
        <f t="shared" ref="G142:V142" si="48">-(1-2^G92)</f>
        <v>-0.23427949638428958</v>
      </c>
      <c r="H142" s="53">
        <f t="shared" si="48"/>
        <v>-0.24299506565138407</v>
      </c>
      <c r="I142" s="53">
        <f t="shared" si="48"/>
        <v>-0.22811182800908814</v>
      </c>
      <c r="J142" s="53">
        <f t="shared" si="48"/>
        <v>-0.22811182800908814</v>
      </c>
      <c r="K142" s="53">
        <f t="shared" si="48"/>
        <v>-0.22811182800908814</v>
      </c>
      <c r="L142" s="53">
        <f t="shared" si="48"/>
        <v>-0.22811182800908814</v>
      </c>
      <c r="M142" s="53">
        <f t="shared" si="48"/>
        <v>-0.22811182800908814</v>
      </c>
      <c r="N142" s="53">
        <f t="shared" si="48"/>
        <v>-0.22811182800908814</v>
      </c>
      <c r="O142" s="53">
        <f t="shared" si="48"/>
        <v>-0.22811182800908814</v>
      </c>
      <c r="P142" s="53">
        <f t="shared" si="48"/>
        <v>-0.22811182800908814</v>
      </c>
      <c r="Q142" s="53">
        <f t="shared" si="48"/>
        <v>-0.22811182800908814</v>
      </c>
      <c r="R142" s="53">
        <f t="shared" si="48"/>
        <v>-0.22086334838690691</v>
      </c>
      <c r="S142" s="53">
        <f t="shared" si="48"/>
        <v>-0.21852905919015408</v>
      </c>
      <c r="T142" s="53">
        <f t="shared" si="48"/>
        <v>-0.21826227032799705</v>
      </c>
      <c r="U142" s="53">
        <f t="shared" si="48"/>
        <v>-0.2177572721679133</v>
      </c>
      <c r="V142" s="53">
        <f t="shared" si="48"/>
        <v>-0.22546132437538746</v>
      </c>
      <c r="W142" s="6"/>
      <c r="X142" s="6" cm="1">
        <f t="array" ref="X142">AVERAGE(IF(ISERROR(B142:V142),"",B142:V142))</f>
        <v>-0.22688148675815134</v>
      </c>
    </row>
    <row r="143" spans="1:24">
      <c r="A143" s="50">
        <f t="shared" si="16"/>
        <v>1997</v>
      </c>
      <c r="B143" s="53">
        <f t="shared" ref="B143:F143" si="49">-(1-2^B93)</f>
        <v>-0.20600666367927167</v>
      </c>
      <c r="C143" s="53">
        <f t="shared" si="49"/>
        <v>-0.24069650625085881</v>
      </c>
      <c r="D143" s="53">
        <f t="shared" si="49"/>
        <v>-0.23689326401080024</v>
      </c>
      <c r="E143" s="53">
        <f t="shared" si="49"/>
        <v>-0.23756110175762468</v>
      </c>
      <c r="F143" s="53">
        <f t="shared" si="49"/>
        <v>-0.23811987772943377</v>
      </c>
      <c r="G143" s="53">
        <f t="shared" ref="G143:V143" si="50">-(1-2^G93)</f>
        <v>-0.23886175076814231</v>
      </c>
      <c r="H143" s="53">
        <f t="shared" si="50"/>
        <v>-0.25029827953521677</v>
      </c>
      <c r="I143" s="53">
        <f t="shared" si="50"/>
        <v>-0.23477217966560182</v>
      </c>
      <c r="J143" s="53">
        <f t="shared" si="50"/>
        <v>-0.23477217966560182</v>
      </c>
      <c r="K143" s="53">
        <f t="shared" si="50"/>
        <v>-0.23477217966560182</v>
      </c>
      <c r="L143" s="53">
        <f t="shared" si="50"/>
        <v>-0.23477217966560182</v>
      </c>
      <c r="M143" s="53">
        <f t="shared" si="50"/>
        <v>-0.23477217966560182</v>
      </c>
      <c r="N143" s="53">
        <f t="shared" si="50"/>
        <v>-0.23477217966560182</v>
      </c>
      <c r="O143" s="53">
        <f t="shared" si="50"/>
        <v>-0.23477217966560182</v>
      </c>
      <c r="P143" s="53">
        <f t="shared" si="50"/>
        <v>-0.23477217966560182</v>
      </c>
      <c r="Q143" s="53">
        <f t="shared" si="50"/>
        <v>-0.23477217966560182</v>
      </c>
      <c r="R143" s="53">
        <f t="shared" si="50"/>
        <v>-0.2272660456020279</v>
      </c>
      <c r="S143" s="53">
        <f t="shared" si="50"/>
        <v>-0.22485446739413606</v>
      </c>
      <c r="T143" s="53">
        <f t="shared" si="50"/>
        <v>-0.2255554015571698</v>
      </c>
      <c r="U143" s="53">
        <f t="shared" si="50"/>
        <v>-0.22511393301171367</v>
      </c>
      <c r="V143" s="53">
        <f t="shared" si="50"/>
        <v>-0.23198405412993706</v>
      </c>
      <c r="W143" s="6"/>
      <c r="X143" s="6" cm="1">
        <f t="array" ref="X143">AVERAGE(IF(ISERROR(B143:V143),"",B143:V143))</f>
        <v>-0.23315052201984524</v>
      </c>
    </row>
    <row r="144" spans="1:24">
      <c r="A144" s="50">
        <f t="shared" si="16"/>
        <v>1998</v>
      </c>
      <c r="B144" s="53">
        <f t="shared" ref="B144:F144" si="51">-(1-2^B94)</f>
        <v>-0.20973656550617137</v>
      </c>
      <c r="C144" s="53">
        <f t="shared" si="51"/>
        <v>-0.24555962578758928</v>
      </c>
      <c r="D144" s="53">
        <f t="shared" si="51"/>
        <v>-0.24165596224204922</v>
      </c>
      <c r="E144" s="53">
        <f t="shared" si="51"/>
        <v>-0.24230735290123939</v>
      </c>
      <c r="F144" s="53">
        <f t="shared" si="51"/>
        <v>-0.24281473242636087</v>
      </c>
      <c r="G144" s="53">
        <f t="shared" ref="G144:V144" si="52">-(1-2^G94)</f>
        <v>-0.2429156285823133</v>
      </c>
      <c r="H144" s="53">
        <f t="shared" si="52"/>
        <v>-0.26016276314737996</v>
      </c>
      <c r="I144" s="53">
        <f t="shared" si="52"/>
        <v>-0.24222819940973583</v>
      </c>
      <c r="J144" s="53">
        <f t="shared" si="52"/>
        <v>-0.24222819940973583</v>
      </c>
      <c r="K144" s="53">
        <f t="shared" si="52"/>
        <v>-0.24222819940973583</v>
      </c>
      <c r="L144" s="53">
        <f t="shared" si="52"/>
        <v>-0.24222819940973583</v>
      </c>
      <c r="M144" s="53">
        <f t="shared" si="52"/>
        <v>-0.24222819940973583</v>
      </c>
      <c r="N144" s="53">
        <f t="shared" si="52"/>
        <v>-0.24222819940973583</v>
      </c>
      <c r="O144" s="53">
        <f t="shared" si="52"/>
        <v>-0.24222819940973583</v>
      </c>
      <c r="P144" s="53">
        <f t="shared" si="52"/>
        <v>-0.24222819940973583</v>
      </c>
      <c r="Q144" s="53">
        <f t="shared" si="52"/>
        <v>-0.24222819940973583</v>
      </c>
      <c r="R144" s="53">
        <f t="shared" si="52"/>
        <v>-0.23415407774647168</v>
      </c>
      <c r="S144" s="53">
        <f t="shared" si="52"/>
        <v>-0.23154257750862628</v>
      </c>
      <c r="T144" s="53">
        <f t="shared" si="52"/>
        <v>-0.2310782401422018</v>
      </c>
      <c r="U144" s="53">
        <f t="shared" si="52"/>
        <v>-0.23083023229208621</v>
      </c>
      <c r="V144" s="53">
        <f t="shared" si="52"/>
        <v>-0.23753176843178692</v>
      </c>
      <c r="W144" s="6"/>
      <c r="X144" s="6" cm="1">
        <f t="array" ref="X144">AVERAGE(IF(ISERROR(B144:V144),"",B144:V144))</f>
        <v>-0.23954015816199511</v>
      </c>
    </row>
    <row r="145" spans="1:24">
      <c r="A145" s="50">
        <f t="shared" si="16"/>
        <v>1999</v>
      </c>
      <c r="B145" s="53">
        <f t="shared" ref="B145:F145" si="53">-(1-2^B95)</f>
        <v>-0.22138440169514995</v>
      </c>
      <c r="C145" s="53">
        <f t="shared" si="53"/>
        <v>-0.249680996922373</v>
      </c>
      <c r="D145" s="53">
        <f t="shared" si="53"/>
        <v>-0.24572667968767825</v>
      </c>
      <c r="E145" s="53">
        <f t="shared" si="53"/>
        <v>-0.2462573388015068</v>
      </c>
      <c r="F145" s="53">
        <f t="shared" si="53"/>
        <v>-0.24586875268918107</v>
      </c>
      <c r="G145" s="53">
        <f t="shared" ref="G145:V145" si="54">-(1-2^G95)</f>
        <v>-0.24635922165945079</v>
      </c>
      <c r="H145" s="53">
        <f t="shared" si="54"/>
        <v>-0.26358004259626733</v>
      </c>
      <c r="I145" s="53">
        <f t="shared" si="54"/>
        <v>-0.24583308678296734</v>
      </c>
      <c r="J145" s="53">
        <f t="shared" si="54"/>
        <v>-0.24583308678296734</v>
      </c>
      <c r="K145" s="53">
        <f t="shared" si="54"/>
        <v>-0.24583308678296734</v>
      </c>
      <c r="L145" s="53">
        <f t="shared" si="54"/>
        <v>-0.24583308678296734</v>
      </c>
      <c r="M145" s="53">
        <f t="shared" si="54"/>
        <v>-0.24583308678296734</v>
      </c>
      <c r="N145" s="53">
        <f t="shared" si="54"/>
        <v>-0.24583308678296734</v>
      </c>
      <c r="O145" s="53">
        <f t="shared" si="54"/>
        <v>-0.24583308678296734</v>
      </c>
      <c r="P145" s="53">
        <f t="shared" si="54"/>
        <v>-0.24583308678296734</v>
      </c>
      <c r="Q145" s="53">
        <f t="shared" si="54"/>
        <v>-0.24583308678296734</v>
      </c>
      <c r="R145" s="53">
        <f t="shared" si="54"/>
        <v>-0.23771257589342953</v>
      </c>
      <c r="S145" s="53">
        <f t="shared" si="54"/>
        <v>-0.23512429269438118</v>
      </c>
      <c r="T145" s="53">
        <f t="shared" si="54"/>
        <v>-0.23382878288428866</v>
      </c>
      <c r="U145" s="53">
        <f t="shared" si="54"/>
        <v>-0.23376612544741981</v>
      </c>
      <c r="V145" s="53">
        <f t="shared" si="54"/>
        <v>-0.24057859706729556</v>
      </c>
      <c r="W145" s="6"/>
      <c r="X145" s="6" cm="1">
        <f t="array" ref="X145">AVERAGE(IF(ISERROR(B145:V145),"",B145:V145))</f>
        <v>-0.24344598043262508</v>
      </c>
    </row>
    <row r="146" spans="1:24">
      <c r="A146" s="50">
        <f t="shared" si="16"/>
        <v>2000</v>
      </c>
      <c r="B146" s="53">
        <f t="shared" ref="B146:F146" si="55">-(1-2^B96)</f>
        <v>-0.22409028314120161</v>
      </c>
      <c r="C146" s="53">
        <f t="shared" si="55"/>
        <v>-0.25172674211947266</v>
      </c>
      <c r="D146" s="53">
        <f t="shared" si="55"/>
        <v>-0.24752080467893611</v>
      </c>
      <c r="E146" s="53">
        <f t="shared" si="55"/>
        <v>-0.24802839927891718</v>
      </c>
      <c r="F146" s="53">
        <f t="shared" si="55"/>
        <v>-0.24725659370990916</v>
      </c>
      <c r="G146" s="53">
        <f t="shared" ref="G146:V146" si="56">-(1-2^G96)</f>
        <v>-0.246535985007729</v>
      </c>
      <c r="H146" s="53">
        <f t="shared" si="56"/>
        <v>-0.26836558541051758</v>
      </c>
      <c r="I146" s="53">
        <f t="shared" si="56"/>
        <v>-0.25058880601379496</v>
      </c>
      <c r="J146" s="53">
        <f t="shared" si="56"/>
        <v>-0.25058880601379496</v>
      </c>
      <c r="K146" s="53">
        <f t="shared" si="56"/>
        <v>-0.25058880601379496</v>
      </c>
      <c r="L146" s="53">
        <f t="shared" si="56"/>
        <v>-0.25058880601379496</v>
      </c>
      <c r="M146" s="53">
        <f t="shared" si="56"/>
        <v>-0.25058880601379496</v>
      </c>
      <c r="N146" s="53">
        <f t="shared" si="56"/>
        <v>-0.25058880601379496</v>
      </c>
      <c r="O146" s="53">
        <f t="shared" si="56"/>
        <v>-0.25058880601379496</v>
      </c>
      <c r="P146" s="53">
        <f t="shared" si="56"/>
        <v>-0.25058880601379496</v>
      </c>
      <c r="Q146" s="53">
        <f t="shared" si="56"/>
        <v>-0.25058880601379496</v>
      </c>
      <c r="R146" s="53">
        <f t="shared" si="56"/>
        <v>-0.2409042747829957</v>
      </c>
      <c r="S146" s="53">
        <f t="shared" si="56"/>
        <v>-0.23804068528215883</v>
      </c>
      <c r="T146" s="53">
        <f t="shared" si="56"/>
        <v>-0.2376166478653412</v>
      </c>
      <c r="U146" s="53">
        <f t="shared" si="56"/>
        <v>-0.23769301855955938</v>
      </c>
      <c r="V146" s="53">
        <f t="shared" si="56"/>
        <v>-0.24494148707978747</v>
      </c>
      <c r="W146" s="6"/>
      <c r="X146" s="6" cm="1">
        <f t="array" ref="X146">AVERAGE(IF(ISERROR(B146:V146),"",B146:V146))</f>
        <v>-0.24704856004955619</v>
      </c>
    </row>
    <row r="147" spans="1:24">
      <c r="A147" s="50">
        <f t="shared" si="16"/>
        <v>2001</v>
      </c>
      <c r="B147" s="53">
        <f t="shared" ref="B147:F147" si="57">-(1-2^B97)</f>
        <v>-0.22526253938686081</v>
      </c>
      <c r="C147" s="53">
        <f t="shared" si="57"/>
        <v>-0.25145696440852905</v>
      </c>
      <c r="D147" s="53">
        <f t="shared" si="57"/>
        <v>-0.24743362451612849</v>
      </c>
      <c r="E147" s="53">
        <f t="shared" si="57"/>
        <v>-0.24791281850031177</v>
      </c>
      <c r="F147" s="53">
        <f t="shared" si="57"/>
        <v>-0.24693695666430382</v>
      </c>
      <c r="G147" s="53">
        <f t="shared" ref="G147:V147" si="58">-(1-2^G97)</f>
        <v>-0.24626275502726114</v>
      </c>
      <c r="H147" s="53">
        <f t="shared" si="58"/>
        <v>-0.26797039477410423</v>
      </c>
      <c r="I147" s="53">
        <f t="shared" si="58"/>
        <v>-0.25267890229616874</v>
      </c>
      <c r="J147" s="53">
        <f t="shared" si="58"/>
        <v>-0.25267890229616874</v>
      </c>
      <c r="K147" s="53">
        <f t="shared" si="58"/>
        <v>-0.25267890229616874</v>
      </c>
      <c r="L147" s="53">
        <f t="shared" si="58"/>
        <v>-0.25267890229616874</v>
      </c>
      <c r="M147" s="53">
        <f t="shared" si="58"/>
        <v>-0.25267890229616874</v>
      </c>
      <c r="N147" s="53">
        <f t="shared" si="58"/>
        <v>-0.25267890229616874</v>
      </c>
      <c r="O147" s="53">
        <f t="shared" si="58"/>
        <v>-0.25267890229616874</v>
      </c>
      <c r="P147" s="53">
        <f t="shared" si="58"/>
        <v>-0.25267890229616874</v>
      </c>
      <c r="Q147" s="53">
        <f t="shared" si="58"/>
        <v>-0.25267890229616874</v>
      </c>
      <c r="R147" s="53">
        <f t="shared" si="58"/>
        <v>-0.24238243761028189</v>
      </c>
      <c r="S147" s="53">
        <f t="shared" si="58"/>
        <v>-0.23959170201051472</v>
      </c>
      <c r="T147" s="53">
        <f t="shared" si="58"/>
        <v>-0.23832113146666123</v>
      </c>
      <c r="U147" s="53">
        <f t="shared" si="58"/>
        <v>-0.23808890102208269</v>
      </c>
      <c r="V147" s="53">
        <f t="shared" si="58"/>
        <v>-0.24603413000628183</v>
      </c>
      <c r="W147" s="6"/>
      <c r="X147" s="6" cm="1">
        <f t="array" ref="X147">AVERAGE(IF(ISERROR(B147:V147),"",B147:V147))</f>
        <v>-0.24817926076470678</v>
      </c>
    </row>
    <row r="148" spans="1:24">
      <c r="A148" s="50">
        <f t="shared" si="16"/>
        <v>2002</v>
      </c>
      <c r="B148" s="53">
        <f t="shared" ref="B148:F148" si="59">-(1-2^B98)</f>
        <v>-0.23406842992061816</v>
      </c>
      <c r="C148" s="53">
        <f t="shared" si="59"/>
        <v>-0.25711547444268268</v>
      </c>
      <c r="D148" s="53">
        <f t="shared" si="59"/>
        <v>-0.25340989540359038</v>
      </c>
      <c r="E148" s="53">
        <f t="shared" si="59"/>
        <v>-0.25386281769653696</v>
      </c>
      <c r="F148" s="53">
        <f t="shared" si="59"/>
        <v>-0.2554854213818295</v>
      </c>
      <c r="G148" s="53">
        <f t="shared" ref="G148:V148" si="60">-(1-2^G98)</f>
        <v>-0.2545673010877616</v>
      </c>
      <c r="H148" s="53">
        <f t="shared" si="60"/>
        <v>-0.2768065743149144</v>
      </c>
      <c r="I148" s="53">
        <f t="shared" si="60"/>
        <v>-0.2596997133354213</v>
      </c>
      <c r="J148" s="53">
        <f t="shared" si="60"/>
        <v>-0.2596997133354213</v>
      </c>
      <c r="K148" s="53">
        <f t="shared" si="60"/>
        <v>-0.25990509747812474</v>
      </c>
      <c r="L148" s="53">
        <f t="shared" si="60"/>
        <v>-0.25990509747812474</v>
      </c>
      <c r="M148" s="53">
        <f t="shared" si="60"/>
        <v>-0.25990509747812474</v>
      </c>
      <c r="N148" s="53">
        <f t="shared" si="60"/>
        <v>-0.25990509747812474</v>
      </c>
      <c r="O148" s="53">
        <f t="shared" si="60"/>
        <v>-0.25990509747812474</v>
      </c>
      <c r="P148" s="53">
        <f t="shared" si="60"/>
        <v>-0.25990509747812474</v>
      </c>
      <c r="Q148" s="53">
        <f t="shared" si="60"/>
        <v>-0.25990509747812474</v>
      </c>
      <c r="R148" s="53">
        <f t="shared" si="60"/>
        <v>-0.24890295197339252</v>
      </c>
      <c r="S148" s="53">
        <f t="shared" si="60"/>
        <v>-0.24639651742933655</v>
      </c>
      <c r="T148" s="53">
        <f t="shared" si="60"/>
        <v>-0.24420405283426427</v>
      </c>
      <c r="U148" s="53">
        <f t="shared" si="60"/>
        <v>-0.24404443985002999</v>
      </c>
      <c r="V148" s="53">
        <f t="shared" si="60"/>
        <v>-0.25173424578731907</v>
      </c>
      <c r="W148" s="6"/>
      <c r="X148" s="6" cm="1">
        <f t="array" ref="X148">AVERAGE(IF(ISERROR(B148:V148),"",B148:V148))</f>
        <v>-0.25520634433999967</v>
      </c>
    </row>
    <row r="149" spans="1:24">
      <c r="A149" s="50">
        <f t="shared" si="16"/>
        <v>2003</v>
      </c>
      <c r="B149" s="53">
        <f t="shared" ref="B149:F149" si="61">-(1-2^B99)</f>
        <v>-0.23804679263857409</v>
      </c>
      <c r="C149" s="53">
        <f t="shared" si="61"/>
        <v>-0.25985743197645395</v>
      </c>
      <c r="D149" s="53">
        <f t="shared" si="61"/>
        <v>-0.25600263946316493</v>
      </c>
      <c r="E149" s="53">
        <f t="shared" si="61"/>
        <v>-0.25643650177307664</v>
      </c>
      <c r="F149" s="53">
        <f t="shared" si="61"/>
        <v>-0.25752570159004395</v>
      </c>
      <c r="G149" s="53">
        <f t="shared" ref="G149:V149" si="62">-(1-2^G99)</f>
        <v>-0.25660898733892967</v>
      </c>
      <c r="H149" s="53">
        <f t="shared" si="62"/>
        <v>-0.27691716303415181</v>
      </c>
      <c r="I149" s="53">
        <f t="shared" si="62"/>
        <v>-0.26163223148509662</v>
      </c>
      <c r="J149" s="53">
        <f t="shared" si="62"/>
        <v>-0.26163223148509662</v>
      </c>
      <c r="K149" s="53">
        <f t="shared" si="62"/>
        <v>-0.26182944285861109</v>
      </c>
      <c r="L149" s="53">
        <f t="shared" si="62"/>
        <v>-0.26182944285861109</v>
      </c>
      <c r="M149" s="53">
        <f t="shared" si="62"/>
        <v>-0.26182944285861109</v>
      </c>
      <c r="N149" s="53">
        <f t="shared" si="62"/>
        <v>-0.26182944285861109</v>
      </c>
      <c r="O149" s="53">
        <f t="shared" si="62"/>
        <v>-0.26182944285861109</v>
      </c>
      <c r="P149" s="53">
        <f t="shared" si="62"/>
        <v>-0.26182944285861109</v>
      </c>
      <c r="Q149" s="53">
        <f t="shared" si="62"/>
        <v>-0.26182944285861109</v>
      </c>
      <c r="R149" s="53">
        <f t="shared" si="62"/>
        <v>-0.25047033289077325</v>
      </c>
      <c r="S149" s="53">
        <f t="shared" si="62"/>
        <v>-0.24801375046214458</v>
      </c>
      <c r="T149" s="53">
        <f t="shared" si="62"/>
        <v>-0.2447865387804784</v>
      </c>
      <c r="U149" s="53">
        <f t="shared" si="62"/>
        <v>-0.24462311644678314</v>
      </c>
      <c r="V149" s="53">
        <f t="shared" si="62"/>
        <v>-0.25318100142555711</v>
      </c>
      <c r="W149" s="6"/>
      <c r="X149" s="6" cm="1">
        <f t="array" ref="X149">AVERAGE(IF(ISERROR(B149:V149),"",B149:V149))</f>
        <v>-0.25707335813336202</v>
      </c>
    </row>
    <row r="150" spans="1:24">
      <c r="A150" s="50">
        <f t="shared" si="16"/>
        <v>2004</v>
      </c>
      <c r="B150" s="53">
        <f t="shared" ref="B150:F150" si="63">-(1-2^B100)</f>
        <v>-0.23576176747840139</v>
      </c>
      <c r="C150" s="53">
        <f t="shared" si="63"/>
        <v>-0.26041413308200534</v>
      </c>
      <c r="D150" s="53">
        <f t="shared" si="63"/>
        <v>-0.25656699464645583</v>
      </c>
      <c r="E150" s="53">
        <f t="shared" si="63"/>
        <v>-0.25696843029413763</v>
      </c>
      <c r="F150" s="53">
        <f t="shared" si="63"/>
        <v>-0.2570535251773246</v>
      </c>
      <c r="G150" s="53">
        <f t="shared" ref="G150:V150" si="64">-(1-2^G100)</f>
        <v>-0.25697975978867205</v>
      </c>
      <c r="H150" s="53">
        <f t="shared" si="64"/>
        <v>-0.27756140894036341</v>
      </c>
      <c r="I150" s="53">
        <f t="shared" si="64"/>
        <v>-0.26239208737590336</v>
      </c>
      <c r="J150" s="53">
        <f t="shared" si="64"/>
        <v>-0.26239208737590336</v>
      </c>
      <c r="K150" s="53">
        <f t="shared" si="64"/>
        <v>-0.26257911635998266</v>
      </c>
      <c r="L150" s="53">
        <f t="shared" si="64"/>
        <v>-0.26257911635998266</v>
      </c>
      <c r="M150" s="53">
        <f t="shared" si="64"/>
        <v>-0.26257911635998266</v>
      </c>
      <c r="N150" s="53">
        <f t="shared" si="64"/>
        <v>-0.26257911635998266</v>
      </c>
      <c r="O150" s="53">
        <f t="shared" si="64"/>
        <v>-0.26257911635998266</v>
      </c>
      <c r="P150" s="53">
        <f t="shared" si="64"/>
        <v>-0.26257911635998266</v>
      </c>
      <c r="Q150" s="53">
        <f t="shared" si="64"/>
        <v>-0.26257911635998266</v>
      </c>
      <c r="R150" s="53">
        <f t="shared" si="64"/>
        <v>-0.25132587363485304</v>
      </c>
      <c r="S150" s="53">
        <f t="shared" si="64"/>
        <v>-0.24902656380946664</v>
      </c>
      <c r="T150" s="53">
        <f t="shared" si="64"/>
        <v>-0.24761975161344485</v>
      </c>
      <c r="U150" s="53">
        <f t="shared" si="64"/>
        <v>-0.24740587982507878</v>
      </c>
      <c r="V150" s="53">
        <f t="shared" si="64"/>
        <v>-0.25511998252141799</v>
      </c>
      <c r="W150" s="6"/>
      <c r="X150" s="6" cm="1">
        <f t="array" ref="X150">AVERAGE(IF(ISERROR(B150:V150),"",B150:V150))</f>
        <v>-0.25784009809920505</v>
      </c>
    </row>
    <row r="151" spans="1:24">
      <c r="A151" s="50">
        <f t="shared" si="16"/>
        <v>2005</v>
      </c>
      <c r="B151" s="53">
        <f t="shared" ref="B151:F151" si="65">-(1-2^B101)</f>
        <v>-0.23360502010733586</v>
      </c>
      <c r="C151" s="53">
        <f t="shared" si="65"/>
        <v>-0.25742193118559287</v>
      </c>
      <c r="D151" s="53">
        <f t="shared" si="65"/>
        <v>-0.25496671351477651</v>
      </c>
      <c r="E151" s="53">
        <f t="shared" si="65"/>
        <v>-0.25558541122095157</v>
      </c>
      <c r="F151" s="53">
        <f t="shared" si="65"/>
        <v>-0.25564001511679391</v>
      </c>
      <c r="G151" s="53">
        <f t="shared" ref="G151:V151" si="66">-(1-2^G101)</f>
        <v>-0.25559764911861615</v>
      </c>
      <c r="H151" s="53">
        <f t="shared" si="66"/>
        <v>-0.27482477995952925</v>
      </c>
      <c r="I151" s="53">
        <f t="shared" si="66"/>
        <v>-0.26158720017919768</v>
      </c>
      <c r="J151" s="53">
        <f t="shared" si="66"/>
        <v>-0.26158720017919768</v>
      </c>
      <c r="K151" s="53">
        <f t="shared" si="66"/>
        <v>-0.26176577925482414</v>
      </c>
      <c r="L151" s="53">
        <f t="shared" si="66"/>
        <v>-0.26176577925482414</v>
      </c>
      <c r="M151" s="53">
        <f t="shared" si="66"/>
        <v>-0.26176577925482414</v>
      </c>
      <c r="N151" s="53">
        <f t="shared" si="66"/>
        <v>-0.26176577925482414</v>
      </c>
      <c r="O151" s="53">
        <f t="shared" si="66"/>
        <v>-0.26176577925482414</v>
      </c>
      <c r="P151" s="53">
        <f t="shared" si="66"/>
        <v>-0.26176577925482414</v>
      </c>
      <c r="Q151" s="53">
        <f t="shared" si="66"/>
        <v>-0.26176577925482414</v>
      </c>
      <c r="R151" s="53">
        <f t="shared" si="66"/>
        <v>-0.25027033550521882</v>
      </c>
      <c r="S151" s="53">
        <f t="shared" si="66"/>
        <v>-0.24809571421354371</v>
      </c>
      <c r="T151" s="53">
        <f t="shared" si="66"/>
        <v>-0.24768694570269356</v>
      </c>
      <c r="U151" s="53">
        <f t="shared" si="66"/>
        <v>-0.24740605014371864</v>
      </c>
      <c r="V151" s="53">
        <f t="shared" si="66"/>
        <v>-0.2542415919008848</v>
      </c>
      <c r="W151" s="6"/>
      <c r="X151" s="6" cm="1">
        <f t="array" ref="X151">AVERAGE(IF(ISERROR(B151:V151),"",B151:V151))</f>
        <v>-0.25670842918246767</v>
      </c>
    </row>
    <row r="152" spans="1:24">
      <c r="A152" s="50">
        <f t="shared" si="16"/>
        <v>2006</v>
      </c>
      <c r="B152" s="53">
        <f t="shared" ref="B152:F152" si="67">-(1-2^B102)</f>
        <v>-0.23192291655326691</v>
      </c>
      <c r="C152" s="53">
        <f t="shared" si="67"/>
        <v>-0.25223443736093243</v>
      </c>
      <c r="D152" s="53">
        <f t="shared" si="67"/>
        <v>-0.25014074777307083</v>
      </c>
      <c r="E152" s="53">
        <f t="shared" si="67"/>
        <v>-0.25070334042906239</v>
      </c>
      <c r="F152" s="53">
        <f t="shared" si="67"/>
        <v>-0.24990589777145145</v>
      </c>
      <c r="G152" s="53">
        <f t="shared" ref="G152:V152" si="68">-(1-2^G102)</f>
        <v>-0.24912523875037818</v>
      </c>
      <c r="H152" s="53">
        <f t="shared" si="68"/>
        <v>-0.26708829916725862</v>
      </c>
      <c r="I152" s="53">
        <f t="shared" si="68"/>
        <v>-0.25806583917502868</v>
      </c>
      <c r="J152" s="53">
        <f t="shared" si="68"/>
        <v>-0.25806583917502868</v>
      </c>
      <c r="K152" s="53">
        <f t="shared" si="68"/>
        <v>-0.25823348819262026</v>
      </c>
      <c r="L152" s="53">
        <f t="shared" si="68"/>
        <v>-0.25823348819262026</v>
      </c>
      <c r="M152" s="53">
        <f t="shared" si="68"/>
        <v>-0.25823348819262026</v>
      </c>
      <c r="N152" s="53">
        <f t="shared" si="68"/>
        <v>-0.25823348819262026</v>
      </c>
      <c r="O152" s="53">
        <f t="shared" si="68"/>
        <v>-0.25823348819262026</v>
      </c>
      <c r="P152" s="53">
        <f t="shared" si="68"/>
        <v>-0.25823348819262026</v>
      </c>
      <c r="Q152" s="53">
        <f t="shared" si="68"/>
        <v>-0.25823348819262026</v>
      </c>
      <c r="R152" s="53">
        <f t="shared" si="68"/>
        <v>-0.2482270272784427</v>
      </c>
      <c r="S152" s="53">
        <f t="shared" si="68"/>
        <v>-0.24575164825483098</v>
      </c>
      <c r="T152" s="53">
        <f t="shared" si="68"/>
        <v>-0.24406148389906401</v>
      </c>
      <c r="U152" s="53">
        <f t="shared" si="68"/>
        <v>-0.24385763658386106</v>
      </c>
      <c r="V152" s="53">
        <f t="shared" si="68"/>
        <v>-0.25098644451059571</v>
      </c>
      <c r="W152" s="6"/>
      <c r="X152" s="6" cm="1">
        <f t="array" ref="X152">AVERAGE(IF(ISERROR(B152:V152),"",B152:V152))</f>
        <v>-0.25275101019193402</v>
      </c>
    </row>
    <row r="153" spans="1:24">
      <c r="A153" s="50">
        <f t="shared" si="16"/>
        <v>2007</v>
      </c>
      <c r="B153" s="53">
        <f t="shared" ref="B153:F153" si="69">-(1-2^B103)</f>
        <v>-0.2121098903257258</v>
      </c>
      <c r="C153" s="53">
        <f t="shared" si="69"/>
        <v>-0.23727839685676255</v>
      </c>
      <c r="D153" s="53">
        <f t="shared" si="69"/>
        <v>-0.23608123014942306</v>
      </c>
      <c r="E153" s="53">
        <f t="shared" si="69"/>
        <v>-0.23657401741706263</v>
      </c>
      <c r="F153" s="53">
        <f t="shared" si="69"/>
        <v>-0.23614054815216978</v>
      </c>
      <c r="G153" s="53">
        <f t="shared" ref="G153:V153" si="70">-(1-2^G103)</f>
        <v>-0.23601459321998974</v>
      </c>
      <c r="H153" s="53">
        <f t="shared" si="70"/>
        <v>-0.25618047327797966</v>
      </c>
      <c r="I153" s="53">
        <f t="shared" si="70"/>
        <v>-0.25081821421179995</v>
      </c>
      <c r="J153" s="53">
        <f t="shared" si="70"/>
        <v>-0.25081821421179995</v>
      </c>
      <c r="K153" s="53">
        <f t="shared" si="70"/>
        <v>-0.25097342225347452</v>
      </c>
      <c r="L153" s="53">
        <f t="shared" si="70"/>
        <v>-0.25097342225347452</v>
      </c>
      <c r="M153" s="53">
        <f t="shared" si="70"/>
        <v>-0.25097342225347452</v>
      </c>
      <c r="N153" s="53">
        <f t="shared" si="70"/>
        <v>-0.25097342225347452</v>
      </c>
      <c r="O153" s="53">
        <f t="shared" si="70"/>
        <v>-0.25097342225347452</v>
      </c>
      <c r="P153" s="53">
        <f t="shared" si="70"/>
        <v>-0.25097342225347452</v>
      </c>
      <c r="Q153" s="53">
        <f t="shared" si="70"/>
        <v>-0.25097342225347452</v>
      </c>
      <c r="R153" s="53">
        <f t="shared" si="70"/>
        <v>-0.24264063314658613</v>
      </c>
      <c r="S153" s="53">
        <f t="shared" si="70"/>
        <v>-0.24005946985602677</v>
      </c>
      <c r="T153" s="53">
        <f t="shared" si="70"/>
        <v>-0.2399994284491288</v>
      </c>
      <c r="U153" s="53">
        <f t="shared" si="70"/>
        <v>-0.24019853424538373</v>
      </c>
      <c r="V153" s="53">
        <f t="shared" si="70"/>
        <v>-0.24848264996307634</v>
      </c>
      <c r="W153" s="6"/>
      <c r="X153" s="6" cm="1">
        <f t="array" ref="X153">AVERAGE(IF(ISERROR(B153:V153),"",B153:V153))</f>
        <v>-0.24381953567891601</v>
      </c>
    </row>
    <row r="154" spans="1:24">
      <c r="A154" s="50">
        <f t="shared" si="16"/>
        <v>2008</v>
      </c>
      <c r="B154" s="53">
        <f t="shared" ref="B154:F154" si="71">-(1-2^B104)</f>
        <v>-0.19599192803308441</v>
      </c>
      <c r="C154" s="53">
        <f t="shared" si="71"/>
        <v>-0.22130750054767645</v>
      </c>
      <c r="D154" s="53">
        <f t="shared" si="71"/>
        <v>-0.22077812641845052</v>
      </c>
      <c r="E154" s="53">
        <f t="shared" si="71"/>
        <v>-0.22119513685535752</v>
      </c>
      <c r="F154" s="53">
        <f t="shared" si="71"/>
        <v>-0.22151765612309804</v>
      </c>
      <c r="G154" s="53">
        <f t="shared" ref="G154:V154" si="72">-(1-2^G104)</f>
        <v>-0.22187618891948502</v>
      </c>
      <c r="H154" s="53">
        <f t="shared" si="72"/>
        <v>-0.24214432174373546</v>
      </c>
      <c r="I154" s="53">
        <f t="shared" si="72"/>
        <v>-0.24139511789948487</v>
      </c>
      <c r="J154" s="53">
        <f t="shared" si="72"/>
        <v>-0.24139511789948487</v>
      </c>
      <c r="K154" s="53">
        <f t="shared" si="72"/>
        <v>-0.24153602250289508</v>
      </c>
      <c r="L154" s="53">
        <f t="shared" si="72"/>
        <v>-0.24153602250289508</v>
      </c>
      <c r="M154" s="53">
        <f t="shared" si="72"/>
        <v>-0.24153602250289508</v>
      </c>
      <c r="N154" s="53">
        <f t="shared" si="72"/>
        <v>-0.24153602250289508</v>
      </c>
      <c r="O154" s="53">
        <f t="shared" si="72"/>
        <v>-0.24153602250289508</v>
      </c>
      <c r="P154" s="53">
        <f t="shared" si="72"/>
        <v>-0.24153602250289508</v>
      </c>
      <c r="Q154" s="53">
        <f t="shared" si="72"/>
        <v>-0.24153602250289508</v>
      </c>
      <c r="R154" s="53">
        <f t="shared" si="72"/>
        <v>-0.23457162612476679</v>
      </c>
      <c r="S154" s="53">
        <f t="shared" si="72"/>
        <v>-0.23235286514415221</v>
      </c>
      <c r="T154" s="53">
        <f t="shared" si="72"/>
        <v>-0.23270693158176348</v>
      </c>
      <c r="U154" s="53">
        <f t="shared" si="72"/>
        <v>-0.23304390946430231</v>
      </c>
      <c r="V154" s="53">
        <f t="shared" si="72"/>
        <v>-0.24126341148307839</v>
      </c>
      <c r="W154" s="6"/>
      <c r="X154" s="6" cm="1">
        <f t="array" ref="X154">AVERAGE(IF(ISERROR(B154:V154),"",B154:V154))</f>
        <v>-0.23296628551229459</v>
      </c>
    </row>
    <row r="155" spans="1:24">
      <c r="A155" s="50">
        <f t="shared" si="16"/>
        <v>2009</v>
      </c>
      <c r="B155" s="53">
        <f t="shared" ref="B155:F155" si="73">-(1-2^B105)</f>
        <v>-0.17034567499721065</v>
      </c>
      <c r="C155" s="53">
        <f t="shared" si="73"/>
        <v>-0.19729242341570674</v>
      </c>
      <c r="D155" s="53">
        <f t="shared" si="73"/>
        <v>-0.19770376762214181</v>
      </c>
      <c r="E155" s="53">
        <f t="shared" si="73"/>
        <v>-0.19809441262368599</v>
      </c>
      <c r="F155" s="53">
        <f t="shared" si="73"/>
        <v>-0.19939398265720432</v>
      </c>
      <c r="G155" s="53">
        <f t="shared" ref="G155:V155" si="74">-(1-2^G105)</f>
        <v>-0.20009598752531299</v>
      </c>
      <c r="H155" s="53">
        <f t="shared" si="74"/>
        <v>-0.21968447945065528</v>
      </c>
      <c r="I155" s="53">
        <f t="shared" si="74"/>
        <v>-0.22473570225519957</v>
      </c>
      <c r="J155" s="53">
        <f t="shared" si="74"/>
        <v>-0.22473570225519957</v>
      </c>
      <c r="K155" s="53">
        <f t="shared" si="74"/>
        <v>-0.22486189785953303</v>
      </c>
      <c r="L155" s="53">
        <f t="shared" si="74"/>
        <v>-0.22486189785953303</v>
      </c>
      <c r="M155" s="53">
        <f t="shared" si="74"/>
        <v>-0.22486189785953303</v>
      </c>
      <c r="N155" s="53">
        <f t="shared" si="74"/>
        <v>-0.22486189785953303</v>
      </c>
      <c r="O155" s="53">
        <f t="shared" si="74"/>
        <v>-0.22486189785953303</v>
      </c>
      <c r="P155" s="53">
        <f t="shared" si="74"/>
        <v>-0.22486189785953303</v>
      </c>
      <c r="Q155" s="53">
        <f t="shared" si="74"/>
        <v>-0.22486189785953303</v>
      </c>
      <c r="R155" s="53">
        <f t="shared" si="74"/>
        <v>-0.21993585027156348</v>
      </c>
      <c r="S155" s="53">
        <f t="shared" si="74"/>
        <v>-0.2181909037229538</v>
      </c>
      <c r="T155" s="53">
        <f t="shared" si="74"/>
        <v>-0.22094420497873912</v>
      </c>
      <c r="U155" s="53">
        <f t="shared" si="74"/>
        <v>-0.22153106132955824</v>
      </c>
      <c r="V155" s="53">
        <f t="shared" si="74"/>
        <v>-0.22871843211673748</v>
      </c>
      <c r="W155" s="6"/>
      <c r="X155" s="6" cm="1">
        <f t="array" ref="X155">AVERAGE(IF(ISERROR(B155:V155),"",B155:V155))</f>
        <v>-0.21502075572564763</v>
      </c>
    </row>
    <row r="156" spans="1:24">
      <c r="A156" s="50">
        <f t="shared" si="16"/>
        <v>2010</v>
      </c>
      <c r="B156" s="53">
        <f t="shared" ref="B156:F156" si="75">-(1-2^B106)</f>
        <v>-0.14117265503543075</v>
      </c>
      <c r="C156" s="53">
        <f t="shared" si="75"/>
        <v>-0.17002482110874217</v>
      </c>
      <c r="D156" s="53">
        <f t="shared" si="75"/>
        <v>-0.17158261475061753</v>
      </c>
      <c r="E156" s="53">
        <f t="shared" si="75"/>
        <v>-0.17199147762922851</v>
      </c>
      <c r="F156" s="53">
        <f t="shared" si="75"/>
        <v>-0.17416799282170303</v>
      </c>
      <c r="G156" s="53">
        <f t="shared" ref="G156:V156" si="76">-(1-2^G106)</f>
        <v>-0.17499368881134758</v>
      </c>
      <c r="H156" s="53">
        <f t="shared" si="76"/>
        <v>-0.19349009579110388</v>
      </c>
      <c r="I156" s="53">
        <f t="shared" si="76"/>
        <v>-0.20271936643335431</v>
      </c>
      <c r="J156" s="53">
        <f t="shared" si="76"/>
        <v>-0.20269572977128281</v>
      </c>
      <c r="K156" s="53">
        <f t="shared" si="76"/>
        <v>-0.20280654735369497</v>
      </c>
      <c r="L156" s="53">
        <f t="shared" si="76"/>
        <v>-0.20280654735369497</v>
      </c>
      <c r="M156" s="53">
        <f t="shared" si="76"/>
        <v>-0.20280654735369497</v>
      </c>
      <c r="N156" s="53">
        <f t="shared" si="76"/>
        <v>-0.20280654735369497</v>
      </c>
      <c r="O156" s="53">
        <f t="shared" si="76"/>
        <v>-0.20280654735369497</v>
      </c>
      <c r="P156" s="53">
        <f t="shared" si="76"/>
        <v>-0.20280654735369497</v>
      </c>
      <c r="Q156" s="53">
        <f t="shared" si="76"/>
        <v>-0.20280654735369497</v>
      </c>
      <c r="R156" s="53">
        <f t="shared" si="76"/>
        <v>-0.20042520151394982</v>
      </c>
      <c r="S156" s="53">
        <f t="shared" si="76"/>
        <v>-0.19928786734152748</v>
      </c>
      <c r="T156" s="53">
        <f t="shared" si="76"/>
        <v>-0.20339045659473187</v>
      </c>
      <c r="U156" s="53">
        <f t="shared" si="76"/>
        <v>-0.20410889944637489</v>
      </c>
      <c r="V156" s="53">
        <f t="shared" si="76"/>
        <v>-0.21086968836861375</v>
      </c>
      <c r="W156" s="6"/>
      <c r="X156" s="6" cm="1">
        <f t="array" ref="X156">AVERAGE(IF(ISERROR(B156:V156),"",B156:V156))</f>
        <v>-0.1924079231854226</v>
      </c>
    </row>
    <row r="157" spans="1:24">
      <c r="A157" s="50">
        <f t="shared" si="16"/>
        <v>2011</v>
      </c>
      <c r="B157" s="53">
        <f t="shared" ref="B157:F157" si="77">-(1-2^B107)</f>
        <v>-8.4504706133386787E-2</v>
      </c>
      <c r="C157" s="53">
        <f t="shared" si="77"/>
        <v>-0.11602692579739649</v>
      </c>
      <c r="D157" s="53">
        <f t="shared" si="77"/>
        <v>-0.11794356668659967</v>
      </c>
      <c r="E157" s="53">
        <f t="shared" si="77"/>
        <v>-0.11834379046421528</v>
      </c>
      <c r="F157" s="53">
        <f t="shared" si="77"/>
        <v>-0.12216154881923103</v>
      </c>
      <c r="G157" s="53">
        <f t="shared" ref="G157:V157" si="78">-(1-2^G107)</f>
        <v>-0.12310684385447779</v>
      </c>
      <c r="H157" s="53">
        <f t="shared" si="78"/>
        <v>-0.1402784183546838</v>
      </c>
      <c r="I157" s="53">
        <f t="shared" si="78"/>
        <v>-0.15793098862020583</v>
      </c>
      <c r="J157" s="53">
        <f t="shared" si="78"/>
        <v>-0.15788144479311517</v>
      </c>
      <c r="K157" s="53">
        <f t="shared" si="78"/>
        <v>-0.15797014637027684</v>
      </c>
      <c r="L157" s="53">
        <f t="shared" si="78"/>
        <v>-0.15797014637027684</v>
      </c>
      <c r="M157" s="53">
        <f t="shared" si="78"/>
        <v>-0.15797014637027684</v>
      </c>
      <c r="N157" s="53">
        <f t="shared" si="78"/>
        <v>-0.15797014637027684</v>
      </c>
      <c r="O157" s="53">
        <f t="shared" si="78"/>
        <v>-0.15797014637027684</v>
      </c>
      <c r="P157" s="53">
        <f t="shared" si="78"/>
        <v>-0.15797014637027684</v>
      </c>
      <c r="Q157" s="53">
        <f t="shared" si="78"/>
        <v>-0.15797014637027684</v>
      </c>
      <c r="R157" s="53">
        <f t="shared" si="78"/>
        <v>-0.15916441641725332</v>
      </c>
      <c r="S157" s="53">
        <f t="shared" si="78"/>
        <v>-0.1590358721617614</v>
      </c>
      <c r="T157" s="53">
        <f t="shared" si="78"/>
        <v>-0.16624516063905703</v>
      </c>
      <c r="U157" s="53">
        <f t="shared" si="78"/>
        <v>-0.16714729871182066</v>
      </c>
      <c r="V157" s="53">
        <f t="shared" si="78"/>
        <v>-0.17364030219393223</v>
      </c>
      <c r="W157" s="6"/>
      <c r="X157" s="6" cm="1">
        <f t="array" ref="X157">AVERAGE(IF(ISERROR(B157:V157),"",B157:V157))</f>
        <v>-0.14615249086852738</v>
      </c>
    </row>
    <row r="158" spans="1:24">
      <c r="A158" s="50">
        <f t="shared" si="16"/>
        <v>2012</v>
      </c>
      <c r="B158" s="53">
        <f t="shared" ref="B158:F158" si="79">-(1-2^B108)</f>
        <v>-4.7452286242577468E-2</v>
      </c>
      <c r="C158" s="53">
        <f t="shared" si="79"/>
        <v>-7.1321946954129523E-2</v>
      </c>
      <c r="D158" s="53">
        <f t="shared" si="79"/>
        <v>-7.3153989990548673E-2</v>
      </c>
      <c r="E158" s="53">
        <f t="shared" si="79"/>
        <v>-7.3554753931881378E-2</v>
      </c>
      <c r="F158" s="53">
        <f t="shared" si="79"/>
        <v>-7.7331945429587101E-2</v>
      </c>
      <c r="G158" s="53">
        <f t="shared" ref="G158:V158" si="80">-(1-2^G108)</f>
        <v>-7.8078349040590855E-2</v>
      </c>
      <c r="H158" s="53">
        <f t="shared" si="80"/>
        <v>-9.0879969943863048E-2</v>
      </c>
      <c r="I158" s="53">
        <f t="shared" si="80"/>
        <v>-0.10934773048011126</v>
      </c>
      <c r="J158" s="53">
        <f t="shared" si="80"/>
        <v>-0.10943201404714575</v>
      </c>
      <c r="K158" s="53">
        <f t="shared" si="80"/>
        <v>-0.10949550410661746</v>
      </c>
      <c r="L158" s="53">
        <f t="shared" si="80"/>
        <v>-0.10949550410661746</v>
      </c>
      <c r="M158" s="53">
        <f t="shared" si="80"/>
        <v>-0.10949550410661746</v>
      </c>
      <c r="N158" s="53">
        <f t="shared" si="80"/>
        <v>-0.10949550410661746</v>
      </c>
      <c r="O158" s="53">
        <f t="shared" si="80"/>
        <v>-0.10949550410661746</v>
      </c>
      <c r="P158" s="53">
        <f t="shared" si="80"/>
        <v>-0.10949550410661746</v>
      </c>
      <c r="Q158" s="53">
        <f t="shared" si="80"/>
        <v>-0.10951632783868692</v>
      </c>
      <c r="R158" s="53">
        <f t="shared" si="80"/>
        <v>-0.11302035984547165</v>
      </c>
      <c r="S158" s="53">
        <f t="shared" si="80"/>
        <v>-0.11328807521790862</v>
      </c>
      <c r="T158" s="53">
        <f t="shared" si="80"/>
        <v>-0.12133039617268071</v>
      </c>
      <c r="U158" s="53">
        <f t="shared" si="80"/>
        <v>-0.1222623810063056</v>
      </c>
      <c r="V158" s="53">
        <f t="shared" si="80"/>
        <v>-0.12816559822145712</v>
      </c>
      <c r="W158" s="6"/>
      <c r="X158" s="6" cm="1">
        <f t="array" ref="X158">AVERAGE(IF(ISERROR(B158:V158),"",B158:V158))</f>
        <v>-9.9767102333459576E-2</v>
      </c>
    </row>
    <row r="159" spans="1:24">
      <c r="A159" s="50">
        <f t="shared" si="16"/>
        <v>2013</v>
      </c>
      <c r="B159" s="53">
        <f t="shared" ref="B159:F159" si="81">-(1-2^B109)</f>
        <v>-3.7006560015559797E-2</v>
      </c>
      <c r="C159" s="53">
        <f t="shared" si="81"/>
        <v>-5.6755752363924383E-2</v>
      </c>
      <c r="D159" s="53">
        <f t="shared" si="81"/>
        <v>-5.8272492167791179E-2</v>
      </c>
      <c r="E159" s="53">
        <f t="shared" si="81"/>
        <v>-5.8745916813527588E-2</v>
      </c>
      <c r="F159" s="53">
        <f t="shared" si="81"/>
        <v>-6.2319859245865916E-2</v>
      </c>
      <c r="G159" s="53">
        <f t="shared" ref="G159:V159" si="82">-(1-2^G109)</f>
        <v>-6.292675440322848E-2</v>
      </c>
      <c r="H159" s="53">
        <f t="shared" si="82"/>
        <v>-7.3526902777549474E-2</v>
      </c>
      <c r="I159" s="53">
        <f t="shared" si="82"/>
        <v>-9.0362026666868545E-2</v>
      </c>
      <c r="J159" s="53">
        <f t="shared" si="82"/>
        <v>-9.0552462524628452E-2</v>
      </c>
      <c r="K159" s="53">
        <f t="shared" si="82"/>
        <v>-9.0604115973607735E-2</v>
      </c>
      <c r="L159" s="53">
        <f t="shared" si="82"/>
        <v>-9.0604115973607735E-2</v>
      </c>
      <c r="M159" s="53">
        <f t="shared" si="82"/>
        <v>-9.0604115973607735E-2</v>
      </c>
      <c r="N159" s="53">
        <f t="shared" si="82"/>
        <v>-9.0604115973607735E-2</v>
      </c>
      <c r="O159" s="53">
        <f t="shared" si="82"/>
        <v>-9.0604115973607735E-2</v>
      </c>
      <c r="P159" s="53">
        <f t="shared" si="82"/>
        <v>-9.0604115973607735E-2</v>
      </c>
      <c r="Q159" s="53">
        <f t="shared" si="82"/>
        <v>-9.0621491753809513E-2</v>
      </c>
      <c r="R159" s="53">
        <f t="shared" si="82"/>
        <v>-9.4383738578608711E-2</v>
      </c>
      <c r="S159" s="53">
        <f t="shared" si="82"/>
        <v>-9.480606521667323E-2</v>
      </c>
      <c r="T159" s="53">
        <f t="shared" si="82"/>
        <v>-0.10244459907678971</v>
      </c>
      <c r="U159" s="53">
        <f t="shared" si="82"/>
        <v>-0.10331294543551539</v>
      </c>
      <c r="V159" s="53">
        <f t="shared" si="82"/>
        <v>-0.10861013686311571</v>
      </c>
      <c r="W159" s="6"/>
      <c r="X159" s="6" cm="1">
        <f t="array" ref="X159">AVERAGE(IF(ISERROR(B159:V159),"",B159:V159))</f>
        <v>-8.2298685702147739E-2</v>
      </c>
    </row>
    <row r="160" spans="1:24">
      <c r="A160" s="50">
        <f t="shared" si="16"/>
        <v>2014</v>
      </c>
      <c r="B160" s="53">
        <f t="shared" ref="B160:F160" si="83">-(1-2^B110)</f>
        <v>-3.8155853745889368E-2</v>
      </c>
      <c r="C160" s="53">
        <f t="shared" si="83"/>
        <v>-5.748520620774078E-2</v>
      </c>
      <c r="D160" s="53">
        <f t="shared" si="83"/>
        <v>-5.88443645834128E-2</v>
      </c>
      <c r="E160" s="53">
        <f t="shared" si="83"/>
        <v>-5.9266716838133005E-2</v>
      </c>
      <c r="F160" s="53">
        <f t="shared" si="83"/>
        <v>-6.2893859024061416E-2</v>
      </c>
      <c r="G160" s="53">
        <f t="shared" ref="G160:V160" si="84">-(1-2^G110)</f>
        <v>-6.345530365659624E-2</v>
      </c>
      <c r="H160" s="53">
        <f t="shared" si="84"/>
        <v>-7.337219186711208E-2</v>
      </c>
      <c r="I160" s="53">
        <f t="shared" si="84"/>
        <v>-8.924779319683418E-2</v>
      </c>
      <c r="J160" s="53">
        <f t="shared" si="84"/>
        <v>-8.9421887848129433E-2</v>
      </c>
      <c r="K160" s="53">
        <f t="shared" si="84"/>
        <v>-8.9469238292457343E-2</v>
      </c>
      <c r="L160" s="53">
        <f t="shared" si="84"/>
        <v>-8.9469238292457343E-2</v>
      </c>
      <c r="M160" s="53">
        <f t="shared" si="84"/>
        <v>-8.9469238292457343E-2</v>
      </c>
      <c r="N160" s="53">
        <f t="shared" si="84"/>
        <v>-8.9469238292457343E-2</v>
      </c>
      <c r="O160" s="53">
        <f t="shared" si="84"/>
        <v>-8.9469238292457343E-2</v>
      </c>
      <c r="P160" s="53">
        <f t="shared" si="84"/>
        <v>-8.9469238292457343E-2</v>
      </c>
      <c r="Q160" s="53">
        <f t="shared" si="84"/>
        <v>-8.9485165767672292E-2</v>
      </c>
      <c r="R160" s="53">
        <f t="shared" si="84"/>
        <v>-9.3000028334595308E-2</v>
      </c>
      <c r="S160" s="53">
        <f t="shared" si="84"/>
        <v>-9.3459904343904943E-2</v>
      </c>
      <c r="T160" s="53">
        <f t="shared" si="84"/>
        <v>-0.10061791700146661</v>
      </c>
      <c r="U160" s="53">
        <f t="shared" si="84"/>
        <v>-0.1014469416168402</v>
      </c>
      <c r="V160" s="53">
        <f t="shared" si="84"/>
        <v>-0.10646206030420935</v>
      </c>
      <c r="W160" s="6"/>
      <c r="X160" s="6" cm="1">
        <f t="array" ref="X160">AVERAGE(IF(ISERROR(B160:V160),"",B160:V160))</f>
        <v>-8.1591934480540099E-2</v>
      </c>
    </row>
    <row r="161" spans="1:24">
      <c r="A161" s="50">
        <f t="shared" si="16"/>
        <v>2015</v>
      </c>
      <c r="B161" s="53">
        <f t="shared" ref="B161:F161" si="85">-(1-2^B111)</f>
        <v>-3.9110898478817768E-2</v>
      </c>
      <c r="C161" s="53">
        <f t="shared" si="85"/>
        <v>-5.8046111912017362E-2</v>
      </c>
      <c r="D161" s="53">
        <f t="shared" si="85"/>
        <v>-5.9339423486234555E-2</v>
      </c>
      <c r="E161" s="53">
        <f t="shared" si="85"/>
        <v>-5.9832149521341305E-2</v>
      </c>
      <c r="F161" s="53">
        <f t="shared" si="85"/>
        <v>-6.3309730362838157E-2</v>
      </c>
      <c r="G161" s="53">
        <f t="shared" ref="G161:V161" si="86">-(1-2^G111)</f>
        <v>-6.3830893006407652E-2</v>
      </c>
      <c r="H161" s="53">
        <f t="shared" si="86"/>
        <v>-7.3434021673009275E-2</v>
      </c>
      <c r="I161" s="53">
        <f t="shared" si="86"/>
        <v>-8.8751441418204902E-2</v>
      </c>
      <c r="J161" s="53">
        <f t="shared" si="86"/>
        <v>-8.8913798841483316E-2</v>
      </c>
      <c r="K161" s="53">
        <f t="shared" si="86"/>
        <v>-8.8957621523476749E-2</v>
      </c>
      <c r="L161" s="53">
        <f t="shared" si="86"/>
        <v>-8.8957621523476749E-2</v>
      </c>
      <c r="M161" s="53">
        <f t="shared" si="86"/>
        <v>-8.8957621523476749E-2</v>
      </c>
      <c r="N161" s="53">
        <f t="shared" si="86"/>
        <v>-8.8957621523476749E-2</v>
      </c>
      <c r="O161" s="53">
        <f t="shared" si="86"/>
        <v>-8.8957621523476749E-2</v>
      </c>
      <c r="P161" s="53">
        <f t="shared" si="86"/>
        <v>-8.8957621523476749E-2</v>
      </c>
      <c r="Q161" s="53">
        <f t="shared" si="86"/>
        <v>-8.8972362117746062E-2</v>
      </c>
      <c r="R161" s="53">
        <f t="shared" si="86"/>
        <v>-9.2364324501163608E-2</v>
      </c>
      <c r="S161" s="53">
        <f t="shared" si="86"/>
        <v>-9.2819687232431392E-2</v>
      </c>
      <c r="T161" s="53">
        <f t="shared" si="86"/>
        <v>-9.9796908260058492E-2</v>
      </c>
      <c r="U161" s="53">
        <f t="shared" si="86"/>
        <v>-0.1005718162961966</v>
      </c>
      <c r="V161" s="53">
        <f t="shared" si="86"/>
        <v>-0.10528767615123746</v>
      </c>
      <c r="W161" s="6"/>
      <c r="X161" s="6" cm="1">
        <f t="array" ref="X161">AVERAGE(IF(ISERROR(B161:V161),"",B161:V161))</f>
        <v>-8.133937963809755E-2</v>
      </c>
    </row>
    <row r="162" spans="1:24">
      <c r="A162" s="50">
        <f t="shared" si="16"/>
        <v>2016</v>
      </c>
      <c r="B162" s="53">
        <f t="shared" ref="B162:F162" si="87">-(1-2^B112)</f>
        <v>-3.894359124424418E-2</v>
      </c>
      <c r="C162" s="53">
        <f t="shared" si="87"/>
        <v>-5.7275589565985108E-2</v>
      </c>
      <c r="D162" s="53">
        <f t="shared" si="87"/>
        <v>-5.8627253050842931E-2</v>
      </c>
      <c r="E162" s="53">
        <f t="shared" si="87"/>
        <v>-5.9127839120067693E-2</v>
      </c>
      <c r="F162" s="53">
        <f t="shared" si="87"/>
        <v>-6.2505261206746821E-2</v>
      </c>
      <c r="G162" s="53">
        <f t="shared" ref="G162:V162" si="88">-(1-2^G112)</f>
        <v>-6.2968931670035588E-2</v>
      </c>
      <c r="H162" s="53">
        <f t="shared" si="88"/>
        <v>-7.2048645386711629E-2</v>
      </c>
      <c r="I162" s="53">
        <f t="shared" si="88"/>
        <v>-8.669022127830861E-2</v>
      </c>
      <c r="J162" s="53">
        <f t="shared" si="88"/>
        <v>-8.6839447534916347E-2</v>
      </c>
      <c r="K162" s="53">
        <f t="shared" si="88"/>
        <v>-8.6897522007926886E-2</v>
      </c>
      <c r="L162" s="53">
        <f t="shared" si="88"/>
        <v>-8.6897522007926886E-2</v>
      </c>
      <c r="M162" s="53">
        <f t="shared" si="88"/>
        <v>-8.6897522007926886E-2</v>
      </c>
      <c r="N162" s="53">
        <f t="shared" si="88"/>
        <v>-8.6897522007926886E-2</v>
      </c>
      <c r="O162" s="53">
        <f t="shared" si="88"/>
        <v>-8.6897522007926886E-2</v>
      </c>
      <c r="P162" s="53">
        <f t="shared" si="88"/>
        <v>-8.6897522007926886E-2</v>
      </c>
      <c r="Q162" s="53">
        <f t="shared" si="88"/>
        <v>-8.6911113390224171E-2</v>
      </c>
      <c r="R162" s="53">
        <f t="shared" si="88"/>
        <v>-9.017436255758704E-2</v>
      </c>
      <c r="S162" s="53">
        <f t="shared" si="88"/>
        <v>-9.0614085149356871E-2</v>
      </c>
      <c r="T162" s="53">
        <f t="shared" si="88"/>
        <v>-9.722408191970433E-2</v>
      </c>
      <c r="U162" s="53">
        <f t="shared" si="88"/>
        <v>-9.7992891841444107E-2</v>
      </c>
      <c r="V162" s="53">
        <f t="shared" si="88"/>
        <v>-0.10235502120050599</v>
      </c>
      <c r="W162" s="6"/>
      <c r="X162" s="6" cm="1">
        <f t="array" ref="X162">AVERAGE(IF(ISERROR(B162:V162),"",B162:V162))</f>
        <v>-7.9603974674487765E-2</v>
      </c>
    </row>
    <row r="163" spans="1:24">
      <c r="A163" s="50">
        <f t="shared" si="16"/>
        <v>2017</v>
      </c>
      <c r="B163" s="53">
        <f t="shared" ref="B163:F163" si="89">-(1-2^B113)</f>
        <v>-3.80007044551538E-2</v>
      </c>
      <c r="C163" s="53">
        <f t="shared" si="89"/>
        <v>-5.5695202111634701E-2</v>
      </c>
      <c r="D163" s="53">
        <f t="shared" si="89"/>
        <v>-5.7037624898498507E-2</v>
      </c>
      <c r="E163" s="53">
        <f t="shared" si="89"/>
        <v>-5.761796807051589E-2</v>
      </c>
      <c r="F163" s="53">
        <f t="shared" si="89"/>
        <v>-6.0971067658002864E-2</v>
      </c>
      <c r="G163" s="53">
        <f t="shared" ref="G163:V163" si="90">-(1-2^G113)</f>
        <v>-6.1403315525604962E-2</v>
      </c>
      <c r="H163" s="53">
        <f t="shared" si="90"/>
        <v>-7.0045099356669693E-2</v>
      </c>
      <c r="I163" s="53">
        <f t="shared" si="90"/>
        <v>-8.406006108929942E-2</v>
      </c>
      <c r="J163" s="53">
        <f t="shared" si="90"/>
        <v>-8.4199105021319998E-2</v>
      </c>
      <c r="K163" s="53">
        <f t="shared" si="90"/>
        <v>-8.4253492418442599E-2</v>
      </c>
      <c r="L163" s="53">
        <f t="shared" si="90"/>
        <v>-8.4253492418442599E-2</v>
      </c>
      <c r="M163" s="53">
        <f t="shared" si="90"/>
        <v>-8.4253492418442599E-2</v>
      </c>
      <c r="N163" s="53">
        <f t="shared" si="90"/>
        <v>-8.4253492418442599E-2</v>
      </c>
      <c r="O163" s="53">
        <f t="shared" si="90"/>
        <v>-8.4253492418442599E-2</v>
      </c>
      <c r="P163" s="53">
        <f t="shared" si="90"/>
        <v>-8.4253492418442599E-2</v>
      </c>
      <c r="Q163" s="53">
        <f t="shared" si="90"/>
        <v>-8.4266208929291042E-2</v>
      </c>
      <c r="R163" s="53">
        <f t="shared" si="90"/>
        <v>-8.7473951563544095E-2</v>
      </c>
      <c r="S163" s="53">
        <f t="shared" si="90"/>
        <v>-8.7909977456636201E-2</v>
      </c>
      <c r="T163" s="53">
        <f t="shared" si="90"/>
        <v>-9.4310228537000662E-2</v>
      </c>
      <c r="U163" s="53">
        <f t="shared" si="90"/>
        <v>-9.5047037078372698E-2</v>
      </c>
      <c r="V163" s="53">
        <f t="shared" si="90"/>
        <v>-9.921136865781699E-2</v>
      </c>
      <c r="W163" s="6"/>
      <c r="X163" s="6" cm="1">
        <f t="array" ref="X163">AVERAGE(IF(ISERROR(B163:V163),"",B163:V163))</f>
        <v>-7.7274755948572249E-2</v>
      </c>
    </row>
    <row r="164" spans="1:24">
      <c r="A164" s="50">
        <f t="shared" si="16"/>
        <v>2018</v>
      </c>
      <c r="B164" s="53">
        <f t="shared" ref="B164:F164" si="91">-(1-2^B114)</f>
        <v>-3.5446477015524724E-2</v>
      </c>
      <c r="C164" s="53">
        <f t="shared" si="91"/>
        <v>-5.215228196770938E-2</v>
      </c>
      <c r="D164" s="53">
        <f t="shared" si="91"/>
        <v>-5.3389947092035261E-2</v>
      </c>
      <c r="E164" s="53">
        <f t="shared" si="91"/>
        <v>-5.3988771921572365E-2</v>
      </c>
      <c r="F164" s="53">
        <f t="shared" si="91"/>
        <v>-5.7193779934560207E-2</v>
      </c>
      <c r="G164" s="53">
        <f t="shared" ref="G164:V164" si="92">-(1-2^G114)</f>
        <v>-5.7628534154562705E-2</v>
      </c>
      <c r="H164" s="53">
        <f t="shared" si="92"/>
        <v>-6.5549789652682655E-2</v>
      </c>
      <c r="I164" s="53">
        <f t="shared" si="92"/>
        <v>-7.8816694341464322E-2</v>
      </c>
      <c r="J164" s="53">
        <f t="shared" si="92"/>
        <v>-7.8943551530142875E-2</v>
      </c>
      <c r="K164" s="53">
        <f t="shared" si="92"/>
        <v>-7.8993665027293658E-2</v>
      </c>
      <c r="L164" s="53">
        <f t="shared" si="92"/>
        <v>-7.8993665027293658E-2</v>
      </c>
      <c r="M164" s="53">
        <f t="shared" si="92"/>
        <v>-7.8993665027293658E-2</v>
      </c>
      <c r="N164" s="53">
        <f t="shared" si="92"/>
        <v>-7.8993665027293658E-2</v>
      </c>
      <c r="O164" s="53">
        <f t="shared" si="92"/>
        <v>-7.8993665027293658E-2</v>
      </c>
      <c r="P164" s="53">
        <f t="shared" si="92"/>
        <v>-7.8993665027293658E-2</v>
      </c>
      <c r="Q164" s="53">
        <f t="shared" si="92"/>
        <v>-7.9005360736440156E-2</v>
      </c>
      <c r="R164" s="53">
        <f t="shared" si="92"/>
        <v>-8.2268148979371847E-2</v>
      </c>
      <c r="S164" s="53">
        <f t="shared" si="92"/>
        <v>-8.2691244391645324E-2</v>
      </c>
      <c r="T164" s="53">
        <f t="shared" si="92"/>
        <v>-8.9035852395328186E-2</v>
      </c>
      <c r="U164" s="53">
        <f t="shared" si="92"/>
        <v>-8.9731059304110516E-2</v>
      </c>
      <c r="V164" s="53">
        <f t="shared" si="92"/>
        <v>-9.3640822766344112E-2</v>
      </c>
      <c r="W164" s="6"/>
      <c r="X164" s="6" cm="1">
        <f t="array" ref="X164">AVERAGE(IF(ISERROR(B164:V164),"",B164:V164))</f>
        <v>-7.2544966968916977E-2</v>
      </c>
    </row>
    <row r="165" spans="1:24">
      <c r="A165" s="50">
        <f t="shared" si="16"/>
        <v>2019</v>
      </c>
      <c r="B165" s="53">
        <f t="shared" ref="B165:F165" si="93">-(1-2^B115)</f>
        <v>-3.5013652122367511E-2</v>
      </c>
      <c r="C165" s="53">
        <f t="shared" si="93"/>
        <v>-5.1509307351161993E-2</v>
      </c>
      <c r="D165" s="53">
        <f t="shared" si="93"/>
        <v>-5.2801970715704472E-2</v>
      </c>
      <c r="E165" s="53">
        <f t="shared" si="93"/>
        <v>-5.3458427285723031E-2</v>
      </c>
      <c r="F165" s="53">
        <f t="shared" si="93"/>
        <v>-5.667945445857181E-2</v>
      </c>
      <c r="G165" s="53">
        <f t="shared" ref="G165:V165" si="94">-(1-2^G115)</f>
        <v>-5.7090798195678749E-2</v>
      </c>
      <c r="H165" s="53">
        <f t="shared" si="94"/>
        <v>-6.4691025578610062E-2</v>
      </c>
      <c r="I165" s="53">
        <f t="shared" si="94"/>
        <v>-7.7395083867585313E-2</v>
      </c>
      <c r="J165" s="53">
        <f t="shared" si="94"/>
        <v>-7.7514597853631462E-2</v>
      </c>
      <c r="K165" s="53">
        <f t="shared" si="94"/>
        <v>-7.7561936030382861E-2</v>
      </c>
      <c r="L165" s="53">
        <f t="shared" si="94"/>
        <v>-7.7561936030382861E-2</v>
      </c>
      <c r="M165" s="53">
        <f t="shared" si="94"/>
        <v>-7.7561936030382861E-2</v>
      </c>
      <c r="N165" s="53">
        <f t="shared" si="94"/>
        <v>-7.7561936030382861E-2</v>
      </c>
      <c r="O165" s="53">
        <f t="shared" si="94"/>
        <v>-7.7561936030382861E-2</v>
      </c>
      <c r="P165" s="53">
        <f t="shared" si="94"/>
        <v>-7.7561936030382861E-2</v>
      </c>
      <c r="Q165" s="53">
        <f t="shared" si="94"/>
        <v>-7.7572978685092386E-2</v>
      </c>
      <c r="R165" s="53">
        <f t="shared" si="94"/>
        <v>-8.0735979012108161E-2</v>
      </c>
      <c r="S165" s="53">
        <f t="shared" si="94"/>
        <v>-8.1177378377181753E-2</v>
      </c>
      <c r="T165" s="53">
        <f t="shared" si="94"/>
        <v>-8.7284609863116036E-2</v>
      </c>
      <c r="U165" s="53">
        <f t="shared" si="94"/>
        <v>-8.7951109395177807E-2</v>
      </c>
      <c r="V165" s="53">
        <f t="shared" si="94"/>
        <v>-9.1619305844670151E-2</v>
      </c>
      <c r="W165" s="6"/>
      <c r="X165" s="6" cm="1">
        <f t="array" ref="X165">AVERAGE(IF(ISERROR(B165:V165),"",B165:V165))</f>
        <v>-7.1327014037556077E-2</v>
      </c>
    </row>
    <row r="166" spans="1:24">
      <c r="A166" s="50">
        <f t="shared" si="16"/>
        <v>2020</v>
      </c>
      <c r="B166" s="53">
        <f t="shared" ref="B166:F166" si="95">-(1-2^B116)</f>
        <v>-3.4677766830936374E-2</v>
      </c>
      <c r="C166" s="53">
        <f t="shared" si="95"/>
        <v>-5.1103033976587109E-2</v>
      </c>
      <c r="D166" s="53">
        <f t="shared" si="95"/>
        <v>-5.2368766917275322E-2</v>
      </c>
      <c r="E166" s="53">
        <f t="shared" si="95"/>
        <v>-5.3134806893260222E-2</v>
      </c>
      <c r="F166" s="53">
        <f t="shared" si="95"/>
        <v>-5.6353809239228392E-2</v>
      </c>
      <c r="G166" s="53">
        <f t="shared" ref="G166:V166" si="96">-(1-2^G116)</f>
        <v>-5.6744665653303938E-2</v>
      </c>
      <c r="H166" s="53">
        <f t="shared" si="96"/>
        <v>-6.4091820930840204E-2</v>
      </c>
      <c r="I166" s="53">
        <f t="shared" si="96"/>
        <v>-7.6271629004596275E-2</v>
      </c>
      <c r="J166" s="53">
        <f t="shared" si="96"/>
        <v>-7.6385474923502894E-2</v>
      </c>
      <c r="K166" s="53">
        <f t="shared" si="96"/>
        <v>-7.6430662153506468E-2</v>
      </c>
      <c r="L166" s="53">
        <f t="shared" si="96"/>
        <v>-7.6430662153506468E-2</v>
      </c>
      <c r="M166" s="53">
        <f t="shared" si="96"/>
        <v>-7.6430662153506468E-2</v>
      </c>
      <c r="N166" s="53">
        <f t="shared" si="96"/>
        <v>-7.6430662153506468E-2</v>
      </c>
      <c r="O166" s="53">
        <f t="shared" si="96"/>
        <v>-7.6430662153506468E-2</v>
      </c>
      <c r="P166" s="53">
        <f t="shared" si="96"/>
        <v>-7.6430662153506468E-2</v>
      </c>
      <c r="Q166" s="53">
        <f t="shared" si="96"/>
        <v>-7.6441199057176945E-2</v>
      </c>
      <c r="R166" s="53">
        <f t="shared" si="96"/>
        <v>-7.9564622903663951E-2</v>
      </c>
      <c r="S166" s="53">
        <f t="shared" si="96"/>
        <v>-7.9996740864553995E-2</v>
      </c>
      <c r="T166" s="53">
        <f t="shared" si="96"/>
        <v>-8.6002323853415774E-2</v>
      </c>
      <c r="U166" s="53">
        <f t="shared" si="96"/>
        <v>-8.6710296950838317E-2</v>
      </c>
      <c r="V166" s="53">
        <f t="shared" si="96"/>
        <v>-9.0305303472652976E-2</v>
      </c>
      <c r="W166" s="6"/>
      <c r="X166" s="6" cm="1">
        <f t="array" ref="X166">AVERAGE(IF(ISERROR(B166:V166),"",B166:V166))</f>
        <v>-7.0416011161565303E-2</v>
      </c>
    </row>
    <row r="167" spans="1:24">
      <c r="A167" s="50">
        <f t="shared" si="16"/>
        <v>2021</v>
      </c>
      <c r="B167" s="53">
        <f t="shared" ref="B167:F167" si="97">-(1-2^B117)</f>
        <v>-3.5259930203267453E-2</v>
      </c>
      <c r="C167" s="53">
        <f t="shared" si="97"/>
        <v>-5.1563994130157109E-2</v>
      </c>
      <c r="D167" s="53">
        <f t="shared" si="97"/>
        <v>-5.2808654859938575E-2</v>
      </c>
      <c r="E167" s="53">
        <f t="shared" si="97"/>
        <v>-5.3649734196464016E-2</v>
      </c>
      <c r="F167" s="53">
        <f t="shared" si="97"/>
        <v>-5.6841250750257255E-2</v>
      </c>
      <c r="G167" s="53">
        <f t="shared" ref="G167:V167" si="98">-(1-2^G117)</f>
        <v>-5.7216790897010261E-2</v>
      </c>
      <c r="H167" s="53">
        <f t="shared" si="98"/>
        <v>-6.4657255936264368E-2</v>
      </c>
      <c r="I167" s="53">
        <f t="shared" si="98"/>
        <v>-7.6483465675102336E-2</v>
      </c>
      <c r="J167" s="53">
        <f t="shared" si="98"/>
        <v>-7.6593215633338763E-2</v>
      </c>
      <c r="K167" s="53">
        <f t="shared" si="98"/>
        <v>-7.6636761034163059E-2</v>
      </c>
      <c r="L167" s="53">
        <f t="shared" si="98"/>
        <v>-7.6636761034163059E-2</v>
      </c>
      <c r="M167" s="53">
        <f t="shared" si="98"/>
        <v>-7.6636761034163059E-2</v>
      </c>
      <c r="N167" s="53">
        <f t="shared" si="98"/>
        <v>-7.6636761034163059E-2</v>
      </c>
      <c r="O167" s="53">
        <f t="shared" si="98"/>
        <v>-7.6636761034163059E-2</v>
      </c>
      <c r="P167" s="53">
        <f t="shared" si="98"/>
        <v>-7.6636761034163059E-2</v>
      </c>
      <c r="Q167" s="53">
        <f t="shared" si="98"/>
        <v>-7.6646915870305921E-2</v>
      </c>
      <c r="R167" s="53">
        <f t="shared" si="98"/>
        <v>-7.9746464595715216E-2</v>
      </c>
      <c r="S167" s="53">
        <f t="shared" si="98"/>
        <v>-8.0162674425751534E-2</v>
      </c>
      <c r="T167" s="53">
        <f t="shared" si="98"/>
        <v>-8.6043602016456777E-2</v>
      </c>
      <c r="U167" s="53">
        <f t="shared" si="98"/>
        <v>-8.6725821883592347E-2</v>
      </c>
      <c r="V167" s="53">
        <f t="shared" si="98"/>
        <v>-9.0186877459076165E-2</v>
      </c>
      <c r="W167" s="6"/>
      <c r="X167" s="6" cm="1">
        <f t="array" ref="X167">AVERAGE(IF(ISERROR(B167:V167),"",B167:V167))</f>
        <v>-7.0686057844651262E-2</v>
      </c>
    </row>
    <row r="168" spans="1:24">
      <c r="A168" s="50">
        <f t="shared" si="16"/>
        <v>2022</v>
      </c>
      <c r="B168" s="53">
        <f t="shared" ref="B168:F168" si="99">-(1-2^B118)</f>
        <v>-3.5535134637755927E-2</v>
      </c>
      <c r="C168" s="53">
        <f t="shared" si="99"/>
        <v>-5.1691636539486496E-2</v>
      </c>
      <c r="D168" s="53">
        <f t="shared" si="99"/>
        <v>-5.2969525878190926E-2</v>
      </c>
      <c r="E168" s="53">
        <f t="shared" si="99"/>
        <v>-5.3931294768475024E-2</v>
      </c>
      <c r="F168" s="53">
        <f t="shared" si="99"/>
        <v>-5.7165308135818771E-2</v>
      </c>
      <c r="G168" s="53">
        <f t="shared" ref="G168:V168" si="100">-(1-2^G118)</f>
        <v>-5.7529676457985124E-2</v>
      </c>
      <c r="H168" s="53">
        <f t="shared" si="100"/>
        <v>-6.4960117996574418E-2</v>
      </c>
      <c r="I168" s="53">
        <f t="shared" si="100"/>
        <v>-7.6602157842161289E-2</v>
      </c>
      <c r="J168" s="53">
        <f t="shared" si="100"/>
        <v>-7.6708861706768827E-2</v>
      </c>
      <c r="K168" s="53">
        <f t="shared" si="100"/>
        <v>-7.6751189892934946E-2</v>
      </c>
      <c r="L168" s="53">
        <f t="shared" si="100"/>
        <v>-7.6751189892934946E-2</v>
      </c>
      <c r="M168" s="53">
        <f t="shared" si="100"/>
        <v>-7.6751189892934946E-2</v>
      </c>
      <c r="N168" s="53">
        <f t="shared" si="100"/>
        <v>-7.6751189892934946E-2</v>
      </c>
      <c r="O168" s="53">
        <f t="shared" si="100"/>
        <v>-7.6751189892934946E-2</v>
      </c>
      <c r="P168" s="53">
        <f t="shared" si="100"/>
        <v>-7.6751189892934946E-2</v>
      </c>
      <c r="Q168" s="53">
        <f t="shared" si="100"/>
        <v>-7.6761061306191425E-2</v>
      </c>
      <c r="R168" s="53">
        <f t="shared" si="100"/>
        <v>-7.9823136751463464E-2</v>
      </c>
      <c r="S168" s="53">
        <f t="shared" si="100"/>
        <v>-8.0227030024095258E-2</v>
      </c>
      <c r="T168" s="53">
        <f t="shared" si="100"/>
        <v>-8.5971834585162665E-2</v>
      </c>
      <c r="U168" s="53">
        <f t="shared" si="100"/>
        <v>-8.6641053718818473E-2</v>
      </c>
      <c r="V168" s="53">
        <f t="shared" si="100"/>
        <v>-9.0125613950028161E-2</v>
      </c>
      <c r="W168" s="6"/>
      <c r="X168" s="6" cm="1">
        <f t="array" ref="X168">AVERAGE(IF(ISERROR(B168:V168),"",B168:V168))</f>
        <v>-7.0816694459837431E-2</v>
      </c>
    </row>
    <row r="169" spans="1:24">
      <c r="A169" s="50">
        <f t="shared" si="16"/>
        <v>2023</v>
      </c>
      <c r="B169" s="53">
        <f t="shared" ref="B169:F169" si="101">-(1-2^B119)</f>
        <v>-3.518530508057871E-2</v>
      </c>
      <c r="C169" s="53">
        <f t="shared" si="101"/>
        <v>-5.1239260317649138E-2</v>
      </c>
      <c r="D169" s="53">
        <f t="shared" si="101"/>
        <v>-5.2519791797543847E-2</v>
      </c>
      <c r="E169" s="53">
        <f t="shared" si="101"/>
        <v>-5.3494953055087002E-2</v>
      </c>
      <c r="F169" s="53">
        <f t="shared" si="101"/>
        <v>-5.6691691549456524E-2</v>
      </c>
      <c r="G169" s="53">
        <f t="shared" ref="G169:U169" si="102">-(1-2^G119)</f>
        <v>-5.7050455598903649E-2</v>
      </c>
      <c r="H169" s="53">
        <f t="shared" si="102"/>
        <v>-6.4411775004208804E-2</v>
      </c>
      <c r="I169" s="53">
        <f t="shared" si="102"/>
        <v>-7.5938385796805341E-2</v>
      </c>
      <c r="J169" s="53">
        <f t="shared" si="102"/>
        <v>-7.6043259918612383E-2</v>
      </c>
      <c r="K169" s="53">
        <f t="shared" si="102"/>
        <v>-7.6084913112163366E-2</v>
      </c>
      <c r="L169" s="53">
        <f t="shared" si="102"/>
        <v>-7.6084913112163366E-2</v>
      </c>
      <c r="M169" s="53">
        <f t="shared" si="102"/>
        <v>-7.6084913112163366E-2</v>
      </c>
      <c r="N169" s="53">
        <f t="shared" si="102"/>
        <v>-7.6084913112163366E-2</v>
      </c>
      <c r="O169" s="53">
        <f t="shared" si="102"/>
        <v>-7.6084913112163366E-2</v>
      </c>
      <c r="P169" s="53">
        <f t="shared" si="102"/>
        <v>-7.6084913112163366E-2</v>
      </c>
      <c r="Q169" s="53">
        <f t="shared" si="102"/>
        <v>-7.6095434467705503E-2</v>
      </c>
      <c r="R169" s="53">
        <f t="shared" si="102"/>
        <v>-7.9192989720903717E-2</v>
      </c>
      <c r="S169" s="53">
        <f t="shared" si="102"/>
        <v>-7.9603029996464958E-2</v>
      </c>
      <c r="T169" s="53">
        <f t="shared" si="102"/>
        <v>-8.5265895079604803E-2</v>
      </c>
      <c r="U169" s="53">
        <f t="shared" si="102"/>
        <v>-8.5933589997098325E-2</v>
      </c>
      <c r="V169" s="53">
        <f>-(1-2^V119)</f>
        <v>-8.9363627838150661E-2</v>
      </c>
      <c r="W169" s="6">
        <f>AVERAGE( B169:V169)</f>
        <v>-7.021613923294065E-2</v>
      </c>
      <c r="X169" s="6" cm="1">
        <f t="array" ref="X169">AVERAGE(IF(ISERROR(B169:V169),"",B169:V169))</f>
        <v>-7.021613923294065E-2</v>
      </c>
    </row>
    <row r="170" spans="1:24">
      <c r="A170" s="50"/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3"/>
      <c r="V170" s="53"/>
      <c r="W170" s="6"/>
      <c r="X170" s="6"/>
    </row>
    <row r="171" spans="1:24">
      <c r="A171" s="50"/>
      <c r="B171" s="53"/>
      <c r="C171" s="53"/>
      <c r="D171" s="53"/>
      <c r="E171" s="53"/>
      <c r="F171" s="53"/>
      <c r="G171" s="53"/>
      <c r="H171" s="53"/>
      <c r="I171" s="53"/>
      <c r="J171" s="53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</row>
    <row r="172" spans="1:24">
      <c r="A172" s="50"/>
      <c r="B172" s="50"/>
      <c r="C172" s="50"/>
      <c r="D172" s="50"/>
      <c r="E172" s="50"/>
      <c r="F172" s="50"/>
      <c r="G172" s="50"/>
      <c r="H172" s="50"/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</row>
    <row r="173" spans="1:24">
      <c r="A173" s="50"/>
      <c r="B173" s="50"/>
      <c r="C173" s="50" t="s">
        <v>99</v>
      </c>
      <c r="D173" s="50"/>
      <c r="E173" s="50" t="s">
        <v>99</v>
      </c>
      <c r="F173" s="50"/>
      <c r="G173" s="50"/>
      <c r="H173" s="50"/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</row>
    <row r="174" spans="1:24">
      <c r="A174" s="50"/>
      <c r="B174" s="50" t="s">
        <v>100</v>
      </c>
      <c r="C174" s="53" cm="1">
        <f t="array" ref="C174">AVERAGE(IF(ISERROR(B125:V169),"",B125:V169))</f>
        <v>-0.15724439698825585</v>
      </c>
      <c r="D174" s="62">
        <v>7.021613923294065E-2</v>
      </c>
      <c r="E174" s="51" cm="1">
        <f t="array" ref="E174">AVERAGE(IF(ISERROR(B156:V169),"",B156:V169))</f>
        <v>-9.0460223609765841E-2</v>
      </c>
      <c r="F174" s="50"/>
      <c r="G174" s="50"/>
      <c r="H174" s="50"/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</row>
    <row r="175" spans="1:24">
      <c r="A175" s="50"/>
      <c r="B175" s="50" t="s">
        <v>195</v>
      </c>
      <c r="C175" s="53" cm="1">
        <f t="array" ref="C175">MEDIAN(IF(ISERROR(B125:V169),"",B125:V169))</f>
        <v>-0.15797014637027684</v>
      </c>
      <c r="D175" s="50"/>
      <c r="E175" s="51" cm="1">
        <f t="array" ref="E175">MEDIAN(IF(ISERROR(B156:V169),"",B156:V169))</f>
        <v>-8.17227636782768E-2</v>
      </c>
      <c r="F175" s="50"/>
      <c r="G175" s="50"/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</row>
    <row r="176" spans="1:24">
      <c r="A176" s="50"/>
      <c r="B176" s="50" t="s">
        <v>95</v>
      </c>
      <c r="C176" s="53" cm="1">
        <f t="array" ref="C176">STDEV(IF(ISERROR(B125:V169),"",B125:V169))</f>
        <v>7.3630202118094373E-2</v>
      </c>
      <c r="D176" s="50"/>
      <c r="E176" s="51" cm="1">
        <f t="array" ref="E176">STDEV(IF(ISERROR(B156:V169),"",B156:V169))</f>
        <v>3.8079601374685544E-2</v>
      </c>
      <c r="F176" s="50"/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</row>
    <row r="177" spans="1:22">
      <c r="A177" s="50"/>
      <c r="B177" s="50" t="s">
        <v>96</v>
      </c>
      <c r="C177" s="53" cm="1">
        <f t="array" ref="C177">MAX(IF(ISERROR(B125:V169),"",B125:V169))</f>
        <v>-3.4677766830936374E-2</v>
      </c>
      <c r="D177" s="50"/>
      <c r="E177" s="51" cm="1">
        <f t="array" ref="E177">MAX(IF(ISERROR(B156:V169),"",B156:V169))</f>
        <v>-3.4677766830936374E-2</v>
      </c>
      <c r="F177" s="50"/>
      <c r="G177" s="50"/>
      <c r="H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</row>
    <row r="178" spans="1:22">
      <c r="A178" s="50"/>
      <c r="B178" s="50" t="s">
        <v>97</v>
      </c>
      <c r="C178" s="53" cm="1">
        <f t="array" ref="C178">MIN(IF(ISERROR(B125:V169),"",B125:V169))</f>
        <v>-0.27756140894036341</v>
      </c>
      <c r="D178" s="50"/>
      <c r="E178" s="51" cm="1">
        <f t="array" ref="E178">MIN(IF(ISERROR(B156:V169),"",B156:V169))</f>
        <v>-0.21086968836861375</v>
      </c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</row>
    <row r="179" spans="1:22">
      <c r="A179" s="50"/>
      <c r="B179" s="50"/>
      <c r="C179" s="50"/>
      <c r="D179" s="50"/>
      <c r="E179" s="50"/>
      <c r="F179" s="50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</row>
  </sheetData>
  <phoneticPr fontId="5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3E50B-CF4D-AC4A-9D68-B99D039B0C3C}">
  <dimension ref="A2:BK179"/>
  <sheetViews>
    <sheetView topLeftCell="AV1" workbookViewId="0">
      <selection activeCell="BB19" sqref="BB19"/>
    </sheetView>
  </sheetViews>
  <sheetFormatPr baseColWidth="10" defaultRowHeight="16"/>
  <cols>
    <col min="22" max="22" width="11.1640625" customWidth="1"/>
    <col min="24" max="24" width="11.5" customWidth="1"/>
  </cols>
  <sheetData>
    <row r="2" spans="1:7">
      <c r="A2" t="s">
        <v>20</v>
      </c>
      <c r="B2">
        <v>5.9273313436210797</v>
      </c>
      <c r="C2">
        <f>-((B2-1)*(B2-2))^-1</f>
        <v>-5.1676214052841313E-2</v>
      </c>
      <c r="D2" s="5">
        <f>-(1-2^C2)</f>
        <v>-3.518530508057871E-2</v>
      </c>
      <c r="E2" t="s">
        <v>1275</v>
      </c>
      <c r="F2" s="5"/>
      <c r="G2" t="s">
        <v>1096</v>
      </c>
    </row>
    <row r="3" spans="1:7">
      <c r="A3" t="s">
        <v>21</v>
      </c>
      <c r="B3">
        <v>5.1644298539348101</v>
      </c>
      <c r="C3">
        <f t="shared" ref="C3:C22" si="0">-((B3-1)*(B3-2))^-1</f>
        <v>-7.5883783398759133E-2</v>
      </c>
      <c r="D3" s="5">
        <f t="shared" ref="D3:D22" si="1">-(1-2^C3)</f>
        <v>-5.1239260317649138E-2</v>
      </c>
      <c r="E3" t="s">
        <v>1276</v>
      </c>
      <c r="F3" s="5"/>
      <c r="G3" t="s">
        <v>1097</v>
      </c>
    </row>
    <row r="4" spans="1:7">
      <c r="A4" t="s">
        <v>22</v>
      </c>
      <c r="B4">
        <v>5.1191350300545997</v>
      </c>
      <c r="C4">
        <f t="shared" si="0"/>
        <v>-7.7832287568160907E-2</v>
      </c>
      <c r="D4" s="5">
        <f t="shared" si="1"/>
        <v>-5.2519791797543847E-2</v>
      </c>
      <c r="E4" t="s">
        <v>1277</v>
      </c>
      <c r="F4" s="5"/>
      <c r="G4" t="s">
        <v>1098</v>
      </c>
    </row>
    <row r="5" spans="1:7">
      <c r="A5" t="s">
        <v>23</v>
      </c>
      <c r="B5">
        <v>5.0857349669381398</v>
      </c>
      <c r="C5">
        <f t="shared" si="0"/>
        <v>-7.9317896213548136E-2</v>
      </c>
      <c r="D5" s="5">
        <f t="shared" si="1"/>
        <v>-5.3494953055087002E-2</v>
      </c>
      <c r="E5" t="s">
        <v>1278</v>
      </c>
      <c r="F5" s="5"/>
      <c r="G5" t="s">
        <v>1099</v>
      </c>
    </row>
    <row r="6" spans="1:7">
      <c r="A6" t="s">
        <v>24</v>
      </c>
      <c r="B6">
        <v>4.98233615280044</v>
      </c>
      <c r="C6">
        <f t="shared" si="0"/>
        <v>-8.4198720193876156E-2</v>
      </c>
      <c r="D6" s="5">
        <f t="shared" si="1"/>
        <v>-5.6691691549456524E-2</v>
      </c>
      <c r="E6" t="s">
        <v>1279</v>
      </c>
      <c r="F6" s="5"/>
      <c r="G6" t="s">
        <v>1100</v>
      </c>
    </row>
    <row r="7" spans="1:7">
      <c r="A7" t="s">
        <v>25</v>
      </c>
      <c r="B7">
        <v>4.9712757875886604</v>
      </c>
      <c r="C7">
        <f t="shared" si="0"/>
        <v>-8.4747518037654984E-2</v>
      </c>
      <c r="D7" s="5">
        <f t="shared" si="1"/>
        <v>-5.7050455598903649E-2</v>
      </c>
      <c r="E7" t="s">
        <v>1280</v>
      </c>
      <c r="F7" s="5"/>
      <c r="G7" t="s">
        <v>1101</v>
      </c>
    </row>
    <row r="8" spans="1:7">
      <c r="A8" t="s">
        <v>26</v>
      </c>
      <c r="B8">
        <v>4.7650831958924602</v>
      </c>
      <c r="C8">
        <f t="shared" si="0"/>
        <v>-9.6054390365768211E-2</v>
      </c>
      <c r="D8" s="5">
        <f t="shared" si="1"/>
        <v>-6.4411775004208804E-2</v>
      </c>
      <c r="E8" t="s">
        <v>1281</v>
      </c>
      <c r="F8" s="5"/>
      <c r="G8" t="s">
        <v>1102</v>
      </c>
    </row>
    <row r="9" spans="1:7">
      <c r="A9" t="s">
        <v>27</v>
      </c>
      <c r="B9">
        <v>4.5044338324062299</v>
      </c>
      <c r="C9">
        <f t="shared" si="0"/>
        <v>-0.11393904460768658</v>
      </c>
      <c r="D9" s="5">
        <f t="shared" si="1"/>
        <v>-7.5938385796805341E-2</v>
      </c>
      <c r="E9" t="s">
        <v>1282</v>
      </c>
      <c r="F9" s="5"/>
      <c r="G9" t="s">
        <v>557</v>
      </c>
    </row>
    <row r="10" spans="1:7">
      <c r="A10" t="s">
        <v>28</v>
      </c>
      <c r="B10">
        <v>4.5023370339288302</v>
      </c>
      <c r="C10">
        <f t="shared" si="0"/>
        <v>-0.1141027890588824</v>
      </c>
      <c r="D10" s="5">
        <f t="shared" si="1"/>
        <v>-7.6043259918612383E-2</v>
      </c>
      <c r="E10" t="s">
        <v>1283</v>
      </c>
      <c r="F10" s="5"/>
      <c r="G10" t="s">
        <v>544</v>
      </c>
    </row>
    <row r="11" spans="1:7">
      <c r="A11" t="s">
        <v>29</v>
      </c>
      <c r="B11">
        <v>4.5015054392480502</v>
      </c>
      <c r="C11">
        <f t="shared" si="0"/>
        <v>-0.11416782912811889</v>
      </c>
      <c r="D11" s="5">
        <f t="shared" si="1"/>
        <v>-7.6084913112163366E-2</v>
      </c>
      <c r="E11" s="12" t="s">
        <v>1284</v>
      </c>
      <c r="F11" s="5"/>
      <c r="G11" t="s">
        <v>566</v>
      </c>
    </row>
    <row r="12" spans="1:7">
      <c r="A12" t="s">
        <v>30</v>
      </c>
      <c r="B12">
        <v>4.5015054392480502</v>
      </c>
      <c r="C12">
        <f t="shared" si="0"/>
        <v>-0.11416782912811889</v>
      </c>
      <c r="D12" s="5">
        <f t="shared" si="1"/>
        <v>-7.6084913112163366E-2</v>
      </c>
      <c r="E12" s="12" t="s">
        <v>1285</v>
      </c>
      <c r="F12" s="5"/>
      <c r="G12" t="s">
        <v>567</v>
      </c>
    </row>
    <row r="13" spans="1:7">
      <c r="A13" t="s">
        <v>31</v>
      </c>
      <c r="B13">
        <v>4.5015054392480502</v>
      </c>
      <c r="C13">
        <f t="shared" si="0"/>
        <v>-0.11416782912811889</v>
      </c>
      <c r="D13" s="5">
        <f t="shared" si="1"/>
        <v>-7.6084913112163366E-2</v>
      </c>
      <c r="E13" s="12" t="s">
        <v>1286</v>
      </c>
      <c r="F13" s="5"/>
      <c r="G13" t="s">
        <v>545</v>
      </c>
    </row>
    <row r="14" spans="1:7">
      <c r="A14" t="s">
        <v>32</v>
      </c>
      <c r="B14">
        <v>4.5015054392480502</v>
      </c>
      <c r="C14">
        <f t="shared" si="0"/>
        <v>-0.11416782912811889</v>
      </c>
      <c r="D14" s="5">
        <f t="shared" si="1"/>
        <v>-7.6084913112163366E-2</v>
      </c>
      <c r="E14" s="12" t="s">
        <v>1287</v>
      </c>
      <c r="F14" s="5"/>
      <c r="G14" t="s">
        <v>568</v>
      </c>
    </row>
    <row r="15" spans="1:7">
      <c r="A15" t="s">
        <v>33</v>
      </c>
      <c r="B15">
        <v>4.5015054392480502</v>
      </c>
      <c r="C15">
        <f t="shared" si="0"/>
        <v>-0.11416782912811889</v>
      </c>
      <c r="D15" s="5">
        <f t="shared" si="1"/>
        <v>-7.6084913112163366E-2</v>
      </c>
      <c r="E15" s="12" t="s">
        <v>1288</v>
      </c>
      <c r="F15" s="5"/>
      <c r="G15" t="s">
        <v>569</v>
      </c>
    </row>
    <row r="16" spans="1:7">
      <c r="A16" t="s">
        <v>34</v>
      </c>
      <c r="B16">
        <v>4.5015054392480502</v>
      </c>
      <c r="C16">
        <f t="shared" si="0"/>
        <v>-0.11416782912811889</v>
      </c>
      <c r="D16" s="5">
        <f t="shared" si="1"/>
        <v>-7.6084913112163366E-2</v>
      </c>
      <c r="E16" s="12" t="s">
        <v>1289</v>
      </c>
      <c r="F16" s="5"/>
      <c r="G16" t="s">
        <v>570</v>
      </c>
    </row>
    <row r="17" spans="1:61">
      <c r="A17" t="s">
        <v>35</v>
      </c>
      <c r="B17">
        <v>4.5012954907703602</v>
      </c>
      <c r="C17">
        <f t="shared" si="0"/>
        <v>-0.11418425833693738</v>
      </c>
      <c r="D17" s="5">
        <f t="shared" si="1"/>
        <v>-7.6095434467705503E-2</v>
      </c>
      <c r="E17" t="s">
        <v>1290</v>
      </c>
      <c r="F17" s="5"/>
      <c r="G17" t="s">
        <v>1103</v>
      </c>
    </row>
    <row r="18" spans="1:61">
      <c r="A18" t="s">
        <v>36</v>
      </c>
      <c r="B18">
        <v>4.4413082724149699</v>
      </c>
      <c r="C18">
        <f t="shared" si="0"/>
        <v>-0.11902927786336513</v>
      </c>
      <c r="D18" s="5">
        <f t="shared" si="1"/>
        <v>-7.9192989720903717E-2</v>
      </c>
      <c r="E18" t="s">
        <v>1291</v>
      </c>
      <c r="F18" s="5"/>
      <c r="G18" t="s">
        <v>1104</v>
      </c>
    </row>
    <row r="19" spans="1:61">
      <c r="A19" t="s">
        <v>37</v>
      </c>
      <c r="B19">
        <v>4.4336297081300202</v>
      </c>
      <c r="C19">
        <f t="shared" si="0"/>
        <v>-0.1196718607474255</v>
      </c>
      <c r="D19" s="5">
        <f t="shared" si="1"/>
        <v>-7.9603029996464958E-2</v>
      </c>
      <c r="E19" t="s">
        <v>1292</v>
      </c>
      <c r="F19" s="5"/>
      <c r="G19" t="s">
        <v>573</v>
      </c>
    </row>
    <row r="20" spans="1:61">
      <c r="A20" t="s">
        <v>38</v>
      </c>
      <c r="B20">
        <v>4.3332882326422002</v>
      </c>
      <c r="C20">
        <f t="shared" si="0"/>
        <v>-0.12857565341483768</v>
      </c>
      <c r="D20" s="5">
        <f t="shared" si="1"/>
        <v>-8.5265895079604803E-2</v>
      </c>
      <c r="E20" t="s">
        <v>1293</v>
      </c>
      <c r="F20" s="5"/>
      <c r="G20" t="s">
        <v>574</v>
      </c>
    </row>
    <row r="21" spans="1:61">
      <c r="A21" t="s">
        <v>39</v>
      </c>
      <c r="B21">
        <v>4.32211209711327</v>
      </c>
      <c r="C21">
        <f t="shared" si="0"/>
        <v>-0.12962910914304326</v>
      </c>
      <c r="D21" s="5">
        <f t="shared" si="1"/>
        <v>-8.5933589997098325E-2</v>
      </c>
      <c r="E21" t="s">
        <v>1294</v>
      </c>
      <c r="F21" s="5"/>
      <c r="G21" t="s">
        <v>1105</v>
      </c>
    </row>
    <row r="22" spans="1:61">
      <c r="A22" t="s">
        <v>40</v>
      </c>
      <c r="B22">
        <v>4.2666766800299802</v>
      </c>
      <c r="C22">
        <f t="shared" si="0"/>
        <v>-0.13505301100843051</v>
      </c>
      <c r="D22" s="5">
        <f t="shared" si="1"/>
        <v>-8.9363627838150661E-2</v>
      </c>
      <c r="E22" t="s">
        <v>1295</v>
      </c>
      <c r="F22" s="5"/>
      <c r="G22" t="s">
        <v>1106</v>
      </c>
      <c r="H22" t="s">
        <v>1107</v>
      </c>
    </row>
    <row r="24" spans="1:61">
      <c r="A24" s="50"/>
      <c r="B24" t="s">
        <v>1586</v>
      </c>
      <c r="C24" t="s">
        <v>1415</v>
      </c>
      <c r="D24" t="s">
        <v>1587</v>
      </c>
      <c r="E24" t="s">
        <v>1588</v>
      </c>
      <c r="F24" t="s">
        <v>1589</v>
      </c>
      <c r="G24" t="s">
        <v>1590</v>
      </c>
      <c r="H24" t="s">
        <v>1591</v>
      </c>
      <c r="I24" t="s">
        <v>679</v>
      </c>
      <c r="J24" t="s">
        <v>509</v>
      </c>
      <c r="K24" t="s">
        <v>530</v>
      </c>
      <c r="L24" t="s">
        <v>531</v>
      </c>
      <c r="M24" t="s">
        <v>510</v>
      </c>
      <c r="N24" t="s">
        <v>532</v>
      </c>
      <c r="O24" t="s">
        <v>533</v>
      </c>
      <c r="P24" t="s">
        <v>534</v>
      </c>
      <c r="Q24" t="s">
        <v>1592</v>
      </c>
      <c r="R24" t="s">
        <v>1402</v>
      </c>
      <c r="S24" t="s">
        <v>1408</v>
      </c>
      <c r="T24" t="s">
        <v>1409</v>
      </c>
      <c r="U24" t="s">
        <v>1404</v>
      </c>
      <c r="V24" t="s">
        <v>1295</v>
      </c>
      <c r="W24" t="s">
        <v>112</v>
      </c>
      <c r="X24" t="s">
        <v>786</v>
      </c>
      <c r="Y24" t="s">
        <v>814</v>
      </c>
      <c r="Z24" t="s">
        <v>1049</v>
      </c>
      <c r="AA24" t="s">
        <v>824</v>
      </c>
      <c r="AB24" t="s">
        <v>826</v>
      </c>
      <c r="AC24" t="s">
        <v>822</v>
      </c>
      <c r="AD24" t="s">
        <v>816</v>
      </c>
      <c r="AE24" t="s">
        <v>815</v>
      </c>
      <c r="AF24" t="s">
        <v>825</v>
      </c>
      <c r="AG24" t="s">
        <v>1543</v>
      </c>
      <c r="AH24" t="s">
        <v>770</v>
      </c>
      <c r="AI24" t="s">
        <v>679</v>
      </c>
      <c r="AJ24" t="s">
        <v>670</v>
      </c>
      <c r="AK24" t="s">
        <v>677</v>
      </c>
      <c r="AL24" t="s">
        <v>1544</v>
      </c>
      <c r="AM24" t="s">
        <v>817</v>
      </c>
      <c r="AN24" t="s">
        <v>1545</v>
      </c>
      <c r="AO24" t="s">
        <v>823</v>
      </c>
      <c r="AP24" t="s">
        <v>777</v>
      </c>
      <c r="AQ24" t="s">
        <v>820</v>
      </c>
      <c r="AR24" t="s">
        <v>821</v>
      </c>
      <c r="AS24" t="s">
        <v>778</v>
      </c>
      <c r="AT24" t="s">
        <v>1546</v>
      </c>
      <c r="AU24" t="s">
        <v>1547</v>
      </c>
      <c r="AV24" t="s">
        <v>1548</v>
      </c>
      <c r="AW24" t="s">
        <v>819</v>
      </c>
      <c r="AX24" t="s">
        <v>812</v>
      </c>
      <c r="AY24" t="s">
        <v>784</v>
      </c>
      <c r="AZ24" t="s">
        <v>785</v>
      </c>
      <c r="BA24" t="s">
        <v>778</v>
      </c>
      <c r="BB24" t="s">
        <v>786</v>
      </c>
      <c r="BC24" t="s">
        <v>669</v>
      </c>
      <c r="BD24" t="s">
        <v>813</v>
      </c>
      <c r="BE24" t="s">
        <v>1549</v>
      </c>
      <c r="BF24" t="s">
        <v>787</v>
      </c>
      <c r="BG24" t="s">
        <v>788</v>
      </c>
      <c r="BH24" t="s">
        <v>789</v>
      </c>
      <c r="BI24" t="s">
        <v>521</v>
      </c>
    </row>
    <row r="25" spans="1:61">
      <c r="A25" s="50"/>
      <c r="B25" s="50" t="s">
        <v>317</v>
      </c>
      <c r="C25" s="50" t="s">
        <v>318</v>
      </c>
      <c r="D25" s="50" t="s">
        <v>319</v>
      </c>
      <c r="E25" s="50" t="s">
        <v>320</v>
      </c>
      <c r="F25" s="50" t="s">
        <v>321</v>
      </c>
      <c r="G25" s="50" t="s">
        <v>322</v>
      </c>
      <c r="H25" s="50" t="s">
        <v>323</v>
      </c>
      <c r="I25" s="50" t="s">
        <v>324</v>
      </c>
      <c r="J25" s="50" t="s">
        <v>325</v>
      </c>
      <c r="K25" s="50" t="s">
        <v>326</v>
      </c>
      <c r="L25" s="50" t="s">
        <v>327</v>
      </c>
      <c r="M25" s="50" t="s">
        <v>328</v>
      </c>
      <c r="N25" s="50" t="s">
        <v>329</v>
      </c>
      <c r="O25" s="50" t="s">
        <v>330</v>
      </c>
      <c r="P25" s="50" t="s">
        <v>331</v>
      </c>
      <c r="Q25" s="50" t="s">
        <v>686</v>
      </c>
      <c r="R25" s="50" t="s">
        <v>687</v>
      </c>
      <c r="S25" s="50" t="s">
        <v>688</v>
      </c>
      <c r="T25" s="50" t="s">
        <v>689</v>
      </c>
      <c r="U25" s="50" t="s">
        <v>690</v>
      </c>
      <c r="V25" s="50" t="s">
        <v>691</v>
      </c>
      <c r="W25" s="50" t="s">
        <v>692</v>
      </c>
      <c r="X25" s="50" t="s">
        <v>693</v>
      </c>
      <c r="Y25" s="50" t="s">
        <v>694</v>
      </c>
      <c r="Z25" s="50" t="s">
        <v>798</v>
      </c>
      <c r="AA25" s="50" t="s">
        <v>799</v>
      </c>
      <c r="AB25" s="50" t="s">
        <v>800</v>
      </c>
      <c r="AC25" s="50" t="s">
        <v>801</v>
      </c>
      <c r="AD25" s="50" t="s">
        <v>802</v>
      </c>
      <c r="AE25" s="50" t="s">
        <v>803</v>
      </c>
      <c r="AF25" s="50" t="s">
        <v>804</v>
      </c>
      <c r="AG25" s="50" t="s">
        <v>805</v>
      </c>
      <c r="AH25" s="50" t="s">
        <v>806</v>
      </c>
      <c r="AI25" s="50" t="s">
        <v>807</v>
      </c>
      <c r="AJ25" s="50" t="s">
        <v>808</v>
      </c>
      <c r="AK25" s="50" t="s">
        <v>809</v>
      </c>
      <c r="AL25" s="50" t="s">
        <v>810</v>
      </c>
      <c r="AM25" s="50" t="s">
        <v>811</v>
      </c>
      <c r="AN25" s="50" t="s">
        <v>895</v>
      </c>
      <c r="AO25" s="50" t="s">
        <v>896</v>
      </c>
      <c r="AP25" s="50" t="s">
        <v>897</v>
      </c>
      <c r="AQ25" s="50" t="s">
        <v>898</v>
      </c>
      <c r="AR25" s="50" t="s">
        <v>899</v>
      </c>
      <c r="AS25" s="50" t="s">
        <v>900</v>
      </c>
      <c r="AT25" s="50" t="s">
        <v>901</v>
      </c>
      <c r="AU25" s="50" t="s">
        <v>902</v>
      </c>
      <c r="AV25" s="50" t="s">
        <v>903</v>
      </c>
      <c r="AW25" s="50" t="s">
        <v>904</v>
      </c>
      <c r="AX25" s="50" t="s">
        <v>905</v>
      </c>
      <c r="AY25" s="50" t="s">
        <v>906</v>
      </c>
      <c r="AZ25" s="50" t="s">
        <v>907</v>
      </c>
      <c r="BA25" s="50" t="s">
        <v>908</v>
      </c>
      <c r="BB25" s="50" t="s">
        <v>909</v>
      </c>
      <c r="BC25" s="50" t="s">
        <v>910</v>
      </c>
      <c r="BD25" s="50" t="s">
        <v>911</v>
      </c>
      <c r="BE25" s="50" t="s">
        <v>912</v>
      </c>
      <c r="BF25" s="50" t="s">
        <v>913</v>
      </c>
      <c r="BG25" s="50" t="s">
        <v>914</v>
      </c>
      <c r="BH25" s="50" t="s">
        <v>915</v>
      </c>
      <c r="BI25" s="50" t="s">
        <v>916</v>
      </c>
    </row>
    <row r="26" spans="1:61">
      <c r="A26" s="50">
        <v>1979</v>
      </c>
      <c r="B26" s="50">
        <v>5.6197388632203102</v>
      </c>
      <c r="C26" s="50">
        <v>5.2655245499921</v>
      </c>
      <c r="D26" s="50">
        <v>5.2655245499921</v>
      </c>
      <c r="E26" s="50">
        <v>5.2655245499921</v>
      </c>
      <c r="F26" s="50">
        <v>5.2655245499921</v>
      </c>
      <c r="G26" s="50">
        <v>5.2655245499921</v>
      </c>
      <c r="H26" s="50">
        <v>5.1849299858273898</v>
      </c>
      <c r="I26" s="50">
        <v>4.81058846634176</v>
      </c>
      <c r="J26" s="50">
        <v>4.81058846634176</v>
      </c>
      <c r="K26" s="50">
        <v>4.81058846634176</v>
      </c>
      <c r="L26" s="50">
        <v>4.81058846634176</v>
      </c>
      <c r="M26" s="50">
        <v>4.81058846634176</v>
      </c>
      <c r="N26" s="50">
        <v>4.81058846634176</v>
      </c>
      <c r="O26" s="50">
        <v>4.81058846634176</v>
      </c>
      <c r="P26" s="50">
        <v>4.81058846634176</v>
      </c>
      <c r="Q26" s="50">
        <v>4.81058846634176</v>
      </c>
      <c r="R26" s="50">
        <v>4.7040225001428899</v>
      </c>
      <c r="S26" s="50">
        <v>4.6808931571350199</v>
      </c>
      <c r="T26" s="50">
        <v>4.6354063597344899</v>
      </c>
      <c r="U26" s="50">
        <v>4.6243225391808798</v>
      </c>
      <c r="V26" s="50">
        <v>4.6036337767411402</v>
      </c>
      <c r="W26">
        <v>4.8314720487844598</v>
      </c>
      <c r="X26" s="21">
        <v>4.8314720487844598</v>
      </c>
      <c r="Y26">
        <v>4.8314720487844598</v>
      </c>
      <c r="Z26">
        <v>4.8314720487844598</v>
      </c>
      <c r="AA26">
        <v>4.8314720487844598</v>
      </c>
      <c r="AB26">
        <v>4.8067554996381396</v>
      </c>
      <c r="AC26">
        <v>4.8943109108533998</v>
      </c>
      <c r="AD26">
        <v>4.8943109108533998</v>
      </c>
      <c r="AE26">
        <v>4.8943109108533998</v>
      </c>
      <c r="AF26">
        <v>4.8943109108533998</v>
      </c>
      <c r="AG26">
        <v>4.8943109108533998</v>
      </c>
      <c r="AH26">
        <v>5.03470641845455</v>
      </c>
      <c r="AI26">
        <v>5.2059166393408001</v>
      </c>
      <c r="AJ26">
        <v>5.2059166393408001</v>
      </c>
      <c r="AK26">
        <v>5.1233214463026604</v>
      </c>
      <c r="AL26">
        <v>5.1233214463026604</v>
      </c>
      <c r="AM26">
        <v>5.1233214463026604</v>
      </c>
      <c r="AN26">
        <v>5.1233214463026604</v>
      </c>
      <c r="AO26">
        <v>5.1761152721398904</v>
      </c>
      <c r="AP26">
        <v>5.1486548937341903</v>
      </c>
      <c r="AQ26">
        <v>5.1486548937341903</v>
      </c>
      <c r="AR26">
        <v>5.1486548937341903</v>
      </c>
      <c r="AS26">
        <v>5.1486548937341903</v>
      </c>
      <c r="AT26">
        <v>5.1486548937341903</v>
      </c>
      <c r="AU26">
        <v>5.1395723278379997</v>
      </c>
      <c r="AV26">
        <v>5.1395723278379997</v>
      </c>
      <c r="AW26">
        <v>5.1395723278379997</v>
      </c>
      <c r="AX26">
        <v>5.1395723278379997</v>
      </c>
      <c r="AY26">
        <v>5.1395723278379997</v>
      </c>
      <c r="AZ26">
        <v>5.1395723278379997</v>
      </c>
      <c r="BA26">
        <v>5.1395723278379997</v>
      </c>
      <c r="BB26">
        <v>5.1395723278379997</v>
      </c>
      <c r="BC26">
        <v>5.1395723278379997</v>
      </c>
      <c r="BD26">
        <v>5.1395723278379997</v>
      </c>
      <c r="BE26">
        <v>5.0047458923044603</v>
      </c>
      <c r="BF26">
        <v>4.98460843543916</v>
      </c>
      <c r="BG26">
        <v>4.98460843543916</v>
      </c>
      <c r="BH26">
        <v>4.9313680471470098</v>
      </c>
      <c r="BI26">
        <v>4.9313680471470098</v>
      </c>
    </row>
    <row r="27" spans="1:61">
      <c r="A27" s="50">
        <f>A26+1</f>
        <v>1980</v>
      </c>
      <c r="B27" s="50">
        <v>4.6669098703602101</v>
      </c>
      <c r="C27" s="50">
        <v>4.4069296882152802</v>
      </c>
      <c r="D27" s="50">
        <v>4.4178438342038202</v>
      </c>
      <c r="E27" s="50">
        <v>4.4178438342038202</v>
      </c>
      <c r="F27" s="50">
        <v>4.4178438342038202</v>
      </c>
      <c r="G27" s="50">
        <v>4.4178438342038202</v>
      </c>
      <c r="H27" s="50">
        <v>4.5177017637150598</v>
      </c>
      <c r="I27" s="50">
        <v>4.7064317173877397</v>
      </c>
      <c r="J27" s="50">
        <v>4.7064317173877397</v>
      </c>
      <c r="K27" s="50">
        <v>4.7064317173877397</v>
      </c>
      <c r="L27" s="50">
        <v>4.7064317173877397</v>
      </c>
      <c r="M27" s="50">
        <v>4.7064317173877397</v>
      </c>
      <c r="N27" s="50">
        <v>4.7064317173877397</v>
      </c>
      <c r="O27" s="50">
        <v>4.7064317173877397</v>
      </c>
      <c r="P27" s="50">
        <v>4.7064317173877397</v>
      </c>
      <c r="Q27" s="50">
        <v>4.7064317173877397</v>
      </c>
      <c r="R27" s="50">
        <v>4.6501686863089802</v>
      </c>
      <c r="S27" s="50">
        <v>4.6429447183388799</v>
      </c>
      <c r="T27" s="50">
        <v>4.6264181939597302</v>
      </c>
      <c r="U27" s="50">
        <v>4.6230416471152802</v>
      </c>
      <c r="V27" s="50">
        <v>4.5865934453627801</v>
      </c>
      <c r="W27">
        <v>4.8074589730138504</v>
      </c>
      <c r="X27" s="21">
        <v>4.8014378275268701</v>
      </c>
      <c r="Y27">
        <v>4.8014378275268701</v>
      </c>
      <c r="Z27">
        <v>4.8014378275268701</v>
      </c>
      <c r="AA27">
        <v>4.8014378275268701</v>
      </c>
      <c r="AB27">
        <v>4.7933028858451801</v>
      </c>
      <c r="AC27">
        <v>4.8379605673006196</v>
      </c>
      <c r="AD27">
        <v>4.8379605673006196</v>
      </c>
      <c r="AE27">
        <v>4.8379605673006196</v>
      </c>
      <c r="AF27">
        <v>4.8379605673006196</v>
      </c>
      <c r="AG27">
        <v>4.8379605673006196</v>
      </c>
      <c r="AH27">
        <v>4.8572724445283297</v>
      </c>
      <c r="AI27">
        <v>4.9412414022667903</v>
      </c>
      <c r="AJ27">
        <v>4.8855998277066401</v>
      </c>
      <c r="AK27">
        <v>4.8747324687460596</v>
      </c>
      <c r="AL27">
        <v>4.8747324687460596</v>
      </c>
      <c r="AM27">
        <v>4.8747324687460596</v>
      </c>
      <c r="AN27">
        <v>4.8747324687460596</v>
      </c>
      <c r="AO27">
        <v>4.8739344983805903</v>
      </c>
      <c r="AP27">
        <v>4.8212363078466902</v>
      </c>
      <c r="AQ27">
        <v>4.8193828331801098</v>
      </c>
      <c r="AR27">
        <v>4.8193828331801098</v>
      </c>
      <c r="AS27">
        <v>4.8193828331801098</v>
      </c>
      <c r="AT27">
        <v>4.8193828331801098</v>
      </c>
      <c r="AU27">
        <v>4.8232506202988503</v>
      </c>
      <c r="AV27">
        <v>4.8232506202988503</v>
      </c>
      <c r="AW27">
        <v>4.8232506202988503</v>
      </c>
      <c r="AX27">
        <v>4.8232506202988503</v>
      </c>
      <c r="AY27">
        <v>4.8232506202988503</v>
      </c>
      <c r="AZ27">
        <v>4.8232506202988503</v>
      </c>
      <c r="BA27">
        <v>4.8232506202988503</v>
      </c>
      <c r="BB27">
        <v>4.8232506202988503</v>
      </c>
      <c r="BC27">
        <v>4.8232506202988503</v>
      </c>
      <c r="BD27">
        <v>4.8232506202988503</v>
      </c>
      <c r="BE27">
        <v>4.7822981994974096</v>
      </c>
      <c r="BF27">
        <v>4.7771211593031602</v>
      </c>
      <c r="BG27">
        <v>4.7771211593031602</v>
      </c>
      <c r="BH27">
        <v>4.7615139070281201</v>
      </c>
      <c r="BI27">
        <v>4.7615139070281201</v>
      </c>
    </row>
    <row r="28" spans="1:61">
      <c r="A28" s="50">
        <f t="shared" ref="A28:A70" si="2">A27+1</f>
        <v>1981</v>
      </c>
      <c r="B28" s="50">
        <v>4.4235533932908897</v>
      </c>
      <c r="C28" s="50">
        <v>4.3317988077790703</v>
      </c>
      <c r="D28" s="50">
        <v>4.33519554632369</v>
      </c>
      <c r="E28" s="50">
        <v>4.33519554632369</v>
      </c>
      <c r="F28" s="50">
        <v>4.3406916213297002</v>
      </c>
      <c r="G28" s="50">
        <v>4.3406916213297002</v>
      </c>
      <c r="H28" s="50">
        <v>4.4019232727681397</v>
      </c>
      <c r="I28" s="50">
        <v>4.5514037669259197</v>
      </c>
      <c r="J28" s="50">
        <v>4.5514037669259197</v>
      </c>
      <c r="K28" s="50">
        <v>4.5514037669259197</v>
      </c>
      <c r="L28" s="50">
        <v>4.5514037669259197</v>
      </c>
      <c r="M28" s="50">
        <v>4.5514037669259197</v>
      </c>
      <c r="N28" s="50">
        <v>4.5514037669259197</v>
      </c>
      <c r="O28" s="50">
        <v>4.5514037669259197</v>
      </c>
      <c r="P28" s="50">
        <v>4.5514037669259197</v>
      </c>
      <c r="Q28" s="50">
        <v>4.5514037669259197</v>
      </c>
      <c r="R28" s="50">
        <v>4.5168400635112897</v>
      </c>
      <c r="S28" s="50">
        <v>4.5219917639701599</v>
      </c>
      <c r="T28" s="50">
        <v>4.5213005076198698</v>
      </c>
      <c r="U28" s="50">
        <v>4.5194905969796899</v>
      </c>
      <c r="V28" s="50">
        <v>4.5052709872304399</v>
      </c>
      <c r="W28">
        <v>4.7084458662244497</v>
      </c>
      <c r="X28" s="21">
        <v>4.72631252085562</v>
      </c>
      <c r="Y28">
        <v>4.72631252085562</v>
      </c>
      <c r="Z28">
        <v>4.72631252085562</v>
      </c>
      <c r="AA28">
        <v>4.72631252085562</v>
      </c>
      <c r="AB28">
        <v>4.7155308981639701</v>
      </c>
      <c r="AC28">
        <v>4.7523454046913596</v>
      </c>
      <c r="AD28">
        <v>4.7523454046913596</v>
      </c>
      <c r="AE28">
        <v>4.7547837685482799</v>
      </c>
      <c r="AF28">
        <v>4.7547837685482799</v>
      </c>
      <c r="AG28">
        <v>4.7547837685482799</v>
      </c>
      <c r="AH28">
        <v>4.76145468147012</v>
      </c>
      <c r="AI28">
        <v>4.8076390553792603</v>
      </c>
      <c r="AJ28">
        <v>4.7599823223414699</v>
      </c>
      <c r="AK28">
        <v>4.7555635015441604</v>
      </c>
      <c r="AL28">
        <v>4.7555635015441604</v>
      </c>
      <c r="AM28">
        <v>4.7555635015441604</v>
      </c>
      <c r="AN28">
        <v>4.7555635015441604</v>
      </c>
      <c r="AO28">
        <v>4.7281858538635504</v>
      </c>
      <c r="AP28">
        <v>4.6870531497269896</v>
      </c>
      <c r="AQ28">
        <v>4.6825189801705003</v>
      </c>
      <c r="AR28">
        <v>4.6825189801705003</v>
      </c>
      <c r="AS28">
        <v>4.6825189801705003</v>
      </c>
      <c r="AT28">
        <v>4.6825189801705003</v>
      </c>
      <c r="AU28">
        <v>4.6764049382719701</v>
      </c>
      <c r="AV28">
        <v>4.6764049382719701</v>
      </c>
      <c r="AW28">
        <v>4.6764049382719701</v>
      </c>
      <c r="AX28">
        <v>4.6764049382719701</v>
      </c>
      <c r="AY28">
        <v>4.6764049382719701</v>
      </c>
      <c r="AZ28">
        <v>4.6764049382719701</v>
      </c>
      <c r="BA28">
        <v>4.6764049382719701</v>
      </c>
      <c r="BB28">
        <v>4.6764049382719701</v>
      </c>
      <c r="BC28">
        <v>4.6764049382719701</v>
      </c>
      <c r="BD28">
        <v>4.6764049382719701</v>
      </c>
      <c r="BE28">
        <v>4.6431173626196403</v>
      </c>
      <c r="BF28">
        <v>4.6435737793018603</v>
      </c>
      <c r="BG28">
        <v>4.6435737793018603</v>
      </c>
      <c r="BH28">
        <v>4.6365154502313199</v>
      </c>
      <c r="BI28">
        <v>4.6365154502313199</v>
      </c>
    </row>
    <row r="29" spans="1:61">
      <c r="A29" s="50">
        <f t="shared" si="2"/>
        <v>1982</v>
      </c>
      <c r="B29" s="50">
        <v>4.3013865457585903</v>
      </c>
      <c r="C29" s="50">
        <v>4.1396709425332601</v>
      </c>
      <c r="D29" s="50">
        <v>4.1475107579896502</v>
      </c>
      <c r="E29" s="50">
        <v>4.1475107579896502</v>
      </c>
      <c r="F29" s="50">
        <v>4.1530410711625301</v>
      </c>
      <c r="G29" s="50">
        <v>4.1530410711625301</v>
      </c>
      <c r="H29" s="50">
        <v>4.2255635623540098</v>
      </c>
      <c r="I29" s="50">
        <v>4.3860549665991799</v>
      </c>
      <c r="J29" s="50">
        <v>4.3860549665991799</v>
      </c>
      <c r="K29" s="50">
        <v>4.3860549665991799</v>
      </c>
      <c r="L29" s="50">
        <v>4.3860549665991799</v>
      </c>
      <c r="M29" s="50">
        <v>4.3860549665991799</v>
      </c>
      <c r="N29" s="50">
        <v>4.3860549665991799</v>
      </c>
      <c r="O29" s="50">
        <v>4.3860549665991799</v>
      </c>
      <c r="P29" s="50">
        <v>4.3860549665991799</v>
      </c>
      <c r="Q29" s="50">
        <v>4.3860549665991799</v>
      </c>
      <c r="R29" s="50">
        <v>4.3486457198852602</v>
      </c>
      <c r="S29" s="50">
        <v>4.3575677036884297</v>
      </c>
      <c r="T29" s="50">
        <v>4.3789484135807699</v>
      </c>
      <c r="U29" s="50">
        <v>4.3794989210021296</v>
      </c>
      <c r="V29" s="50">
        <v>4.3465927538931899</v>
      </c>
      <c r="W29">
        <v>4.5553020571742602</v>
      </c>
      <c r="X29" s="21">
        <v>4.5687632507959499</v>
      </c>
      <c r="Y29">
        <v>4.5687632507959499</v>
      </c>
      <c r="Z29">
        <v>4.5687632507959499</v>
      </c>
      <c r="AA29">
        <v>4.5687632507959499</v>
      </c>
      <c r="AB29">
        <v>4.56545368667717</v>
      </c>
      <c r="AC29">
        <v>4.5894851524739702</v>
      </c>
      <c r="AD29">
        <v>4.5894851524739702</v>
      </c>
      <c r="AE29">
        <v>4.5917828510621197</v>
      </c>
      <c r="AF29">
        <v>4.5917828510621197</v>
      </c>
      <c r="AG29">
        <v>4.5917828510621197</v>
      </c>
      <c r="AH29">
        <v>4.5852381873666896</v>
      </c>
      <c r="AI29">
        <v>4.6070990838753598</v>
      </c>
      <c r="AJ29">
        <v>4.5822948894442002</v>
      </c>
      <c r="AK29">
        <v>4.5803843421479202</v>
      </c>
      <c r="AL29">
        <v>4.5803843421479202</v>
      </c>
      <c r="AM29">
        <v>4.5803843421479202</v>
      </c>
      <c r="AN29">
        <v>4.5803843421479202</v>
      </c>
      <c r="AO29">
        <v>4.5547172122810897</v>
      </c>
      <c r="AP29">
        <v>4.4963939877232502</v>
      </c>
      <c r="AQ29">
        <v>4.4941810801277704</v>
      </c>
      <c r="AR29">
        <v>4.4941810801277704</v>
      </c>
      <c r="AS29">
        <v>4.4941810801277704</v>
      </c>
      <c r="AT29">
        <v>4.4941810801277704</v>
      </c>
      <c r="AU29">
        <v>4.4946223618856296</v>
      </c>
      <c r="AV29">
        <v>4.4946223618856296</v>
      </c>
      <c r="AW29">
        <v>4.4946223618856296</v>
      </c>
      <c r="AX29">
        <v>4.4946223618856296</v>
      </c>
      <c r="AY29">
        <v>4.4946223618856296</v>
      </c>
      <c r="AZ29">
        <v>4.4946223618856296</v>
      </c>
      <c r="BA29">
        <v>4.4946223618856296</v>
      </c>
      <c r="BB29">
        <v>4.4946223618856296</v>
      </c>
      <c r="BC29">
        <v>4.4946223618856296</v>
      </c>
      <c r="BD29">
        <v>4.4946223618856296</v>
      </c>
      <c r="BE29">
        <v>4.4580470539235604</v>
      </c>
      <c r="BF29">
        <v>4.4617232551554604</v>
      </c>
      <c r="BG29">
        <v>4.4617232551554604</v>
      </c>
      <c r="BH29">
        <v>4.4688655975899296</v>
      </c>
      <c r="BI29">
        <v>4.4688655975899296</v>
      </c>
    </row>
    <row r="30" spans="1:61">
      <c r="A30" s="50">
        <f t="shared" si="2"/>
        <v>1983</v>
      </c>
      <c r="B30" s="50">
        <v>4.2855366705469597</v>
      </c>
      <c r="C30" s="50">
        <v>4.1853182524082397</v>
      </c>
      <c r="D30" s="50">
        <v>4.1964263665915098</v>
      </c>
      <c r="E30" s="50">
        <v>4.1964263665915098</v>
      </c>
      <c r="F30" s="50">
        <v>4.1999519248903097</v>
      </c>
      <c r="G30" s="50">
        <v>4.1999519248903097</v>
      </c>
      <c r="H30" s="50">
        <v>4.25610449322172</v>
      </c>
      <c r="I30" s="50">
        <v>4.2621256611782101</v>
      </c>
      <c r="J30" s="50">
        <v>4.2621256611782101</v>
      </c>
      <c r="K30" s="50">
        <v>4.2621256611782101</v>
      </c>
      <c r="L30" s="50">
        <v>4.2621256611782101</v>
      </c>
      <c r="M30" s="50">
        <v>4.2621256611782101</v>
      </c>
      <c r="N30" s="50">
        <v>4.2621256611782101</v>
      </c>
      <c r="O30" s="50">
        <v>4.2621256611782101</v>
      </c>
      <c r="P30" s="50">
        <v>4.2621256611782101</v>
      </c>
      <c r="Q30" s="50">
        <v>4.2621256611782101</v>
      </c>
      <c r="R30" s="50">
        <v>4.2311145126870597</v>
      </c>
      <c r="S30" s="50">
        <v>4.2387047356021297</v>
      </c>
      <c r="T30" s="50">
        <v>4.2585358496100003</v>
      </c>
      <c r="U30" s="50">
        <v>4.2593007347746203</v>
      </c>
      <c r="V30" s="50">
        <v>4.2325219206121503</v>
      </c>
      <c r="W30">
        <v>4.2950506335056504</v>
      </c>
      <c r="X30" s="21">
        <v>4.3054442029168101</v>
      </c>
      <c r="Y30">
        <v>4.3054442029168101</v>
      </c>
      <c r="Z30">
        <v>4.3054442029168101</v>
      </c>
      <c r="AA30">
        <v>4.3054442029168101</v>
      </c>
      <c r="AB30">
        <v>4.2883733632916998</v>
      </c>
      <c r="AC30">
        <v>4.3266130925811499</v>
      </c>
      <c r="AD30">
        <v>4.3247799063686996</v>
      </c>
      <c r="AE30">
        <v>4.3271361692928503</v>
      </c>
      <c r="AF30">
        <v>4.3271361692928503</v>
      </c>
      <c r="AG30">
        <v>4.3271361692928503</v>
      </c>
      <c r="AH30">
        <v>4.3166301452284097</v>
      </c>
      <c r="AI30">
        <v>4.3658916407923201</v>
      </c>
      <c r="AJ30">
        <v>4.3459028034564504</v>
      </c>
      <c r="AK30">
        <v>4.3467435011776701</v>
      </c>
      <c r="AL30">
        <v>4.3467435011776701</v>
      </c>
      <c r="AM30">
        <v>4.3467435011776701</v>
      </c>
      <c r="AN30">
        <v>4.3467435011776701</v>
      </c>
      <c r="AO30">
        <v>4.3397834730687403</v>
      </c>
      <c r="AP30">
        <v>4.3168535739429403</v>
      </c>
      <c r="AQ30">
        <v>4.3176461890472098</v>
      </c>
      <c r="AR30">
        <v>4.3176461890472098</v>
      </c>
      <c r="AS30">
        <v>4.3176461890472098</v>
      </c>
      <c r="AT30">
        <v>4.3176461890472098</v>
      </c>
      <c r="AU30">
        <v>4.3244640866631299</v>
      </c>
      <c r="AV30">
        <v>4.3244640866631299</v>
      </c>
      <c r="AW30">
        <v>4.3244640866631299</v>
      </c>
      <c r="AX30">
        <v>4.3244640866631299</v>
      </c>
      <c r="AY30">
        <v>4.3244640866631299</v>
      </c>
      <c r="AZ30">
        <v>4.3244640866631299</v>
      </c>
      <c r="BA30">
        <v>4.3244640866631299</v>
      </c>
      <c r="BB30">
        <v>4.3244640866631299</v>
      </c>
      <c r="BC30">
        <v>4.3244640866631299</v>
      </c>
      <c r="BD30">
        <v>4.3244640866631299</v>
      </c>
      <c r="BE30">
        <v>4.2981937515791504</v>
      </c>
      <c r="BF30">
        <v>4.3016544634082496</v>
      </c>
      <c r="BG30">
        <v>4.3016544634082496</v>
      </c>
      <c r="BH30">
        <v>4.3104305710336099</v>
      </c>
      <c r="BI30">
        <v>4.3104305710336099</v>
      </c>
    </row>
    <row r="31" spans="1:61">
      <c r="A31" s="50">
        <f t="shared" si="2"/>
        <v>1984</v>
      </c>
      <c r="B31" s="50">
        <v>4.1689125093996502</v>
      </c>
      <c r="C31" s="50">
        <v>4.0734494939802603</v>
      </c>
      <c r="D31" s="50">
        <v>4.0598237576719898</v>
      </c>
      <c r="E31" s="50">
        <v>4.0598237576719898</v>
      </c>
      <c r="F31" s="50">
        <v>4.0628897954982701</v>
      </c>
      <c r="G31" s="50">
        <v>4.0628897954982701</v>
      </c>
      <c r="H31" s="50">
        <v>4.1316489475571698</v>
      </c>
      <c r="I31" s="50">
        <v>4.1573437904921997</v>
      </c>
      <c r="J31" s="50">
        <v>4.1573437904921997</v>
      </c>
      <c r="K31" s="50">
        <v>4.1573437904921997</v>
      </c>
      <c r="L31" s="50">
        <v>4.1573437904921997</v>
      </c>
      <c r="M31" s="50">
        <v>4.1573437904921997</v>
      </c>
      <c r="N31" s="50">
        <v>4.1573437904921997</v>
      </c>
      <c r="O31" s="50">
        <v>4.1573437904921997</v>
      </c>
      <c r="P31" s="50">
        <v>4.1573437904921997</v>
      </c>
      <c r="Q31" s="50">
        <v>4.1573437904921997</v>
      </c>
      <c r="R31" s="50">
        <v>4.1482694880697499</v>
      </c>
      <c r="S31" s="50">
        <v>4.1571302155061396</v>
      </c>
      <c r="T31" s="50">
        <v>4.1800233705629903</v>
      </c>
      <c r="U31" s="50">
        <v>4.1810928682891104</v>
      </c>
      <c r="V31" s="50">
        <v>4.1610622070023604</v>
      </c>
      <c r="W31">
        <v>4.1769466928615202</v>
      </c>
      <c r="X31" s="21">
        <v>4.1874556145661996</v>
      </c>
      <c r="Y31">
        <v>4.1874556145661996</v>
      </c>
      <c r="Z31">
        <v>4.1874556145661996</v>
      </c>
      <c r="AA31">
        <v>4.1874556145661996</v>
      </c>
      <c r="AB31">
        <v>4.1595252419156097</v>
      </c>
      <c r="AC31">
        <v>4.2022211688870996</v>
      </c>
      <c r="AD31">
        <v>4.2012849545146604</v>
      </c>
      <c r="AE31">
        <v>4.2033451319382502</v>
      </c>
      <c r="AF31">
        <v>4.2033451319382502</v>
      </c>
      <c r="AG31">
        <v>4.2033451319382502</v>
      </c>
      <c r="AH31">
        <v>4.1866708096529299</v>
      </c>
      <c r="AI31">
        <v>4.22666092716356</v>
      </c>
      <c r="AJ31">
        <v>4.2104860581093204</v>
      </c>
      <c r="AK31">
        <v>4.2085355363927297</v>
      </c>
      <c r="AL31">
        <v>4.2085355363927297</v>
      </c>
      <c r="AM31">
        <v>4.2085355363927297</v>
      </c>
      <c r="AN31">
        <v>4.2085355363927297</v>
      </c>
      <c r="AO31">
        <v>4.2029556749358097</v>
      </c>
      <c r="AP31">
        <v>4.1819830146313901</v>
      </c>
      <c r="AQ31">
        <v>4.1780279813069399</v>
      </c>
      <c r="AR31">
        <v>4.1780279813069399</v>
      </c>
      <c r="AS31">
        <v>4.1780279813069399</v>
      </c>
      <c r="AT31">
        <v>4.1780279813069399</v>
      </c>
      <c r="AU31">
        <v>4.1866618541560898</v>
      </c>
      <c r="AV31">
        <v>4.1866618541560898</v>
      </c>
      <c r="AW31">
        <v>4.1866618541560898</v>
      </c>
      <c r="AX31">
        <v>4.1866618541560898</v>
      </c>
      <c r="AY31">
        <v>4.1866618541560898</v>
      </c>
      <c r="AZ31">
        <v>4.1866618541560898</v>
      </c>
      <c r="BA31">
        <v>4.1866618541560898</v>
      </c>
      <c r="BB31">
        <v>4.1866618541560898</v>
      </c>
      <c r="BC31">
        <v>4.1866618541560898</v>
      </c>
      <c r="BD31">
        <v>4.1866618541560898</v>
      </c>
      <c r="BE31">
        <v>4.17741577459479</v>
      </c>
      <c r="BF31">
        <v>4.18190455505498</v>
      </c>
      <c r="BG31">
        <v>4.18190455505498</v>
      </c>
      <c r="BH31">
        <v>4.1942288858961803</v>
      </c>
      <c r="BI31">
        <v>4.1942288858961803</v>
      </c>
    </row>
    <row r="32" spans="1:61">
      <c r="A32" s="50">
        <f t="shared" si="2"/>
        <v>1985</v>
      </c>
      <c r="B32" s="50">
        <v>4.1062015773039304</v>
      </c>
      <c r="C32" s="50">
        <v>3.92167020635693</v>
      </c>
      <c r="D32" s="50">
        <v>3.9119693008041501</v>
      </c>
      <c r="E32" s="50">
        <v>3.9119693008041501</v>
      </c>
      <c r="F32" s="50">
        <v>3.9154329143078801</v>
      </c>
      <c r="G32" s="50">
        <v>3.9154329143078801</v>
      </c>
      <c r="H32" s="50">
        <v>3.9705326187667098</v>
      </c>
      <c r="I32" s="50">
        <v>3.9676504014777398</v>
      </c>
      <c r="J32" s="50">
        <v>3.9676504014777398</v>
      </c>
      <c r="K32" s="50">
        <v>3.9676504014777398</v>
      </c>
      <c r="L32" s="50">
        <v>3.9676504014777398</v>
      </c>
      <c r="M32" s="50">
        <v>3.9676504014777398</v>
      </c>
      <c r="N32" s="50">
        <v>3.9676504014777398</v>
      </c>
      <c r="O32" s="50">
        <v>3.9676504014777398</v>
      </c>
      <c r="P32" s="50">
        <v>3.9676504014777398</v>
      </c>
      <c r="Q32" s="50">
        <v>3.9676504014777398</v>
      </c>
      <c r="R32" s="50">
        <v>3.9753187354562698</v>
      </c>
      <c r="S32" s="50">
        <v>3.9862311011175899</v>
      </c>
      <c r="T32" s="50">
        <v>4.0167099615324098</v>
      </c>
      <c r="U32" s="50">
        <v>4.0200606052621701</v>
      </c>
      <c r="V32" s="50">
        <v>4.0071035102942103</v>
      </c>
      <c r="W32">
        <v>4.0438749216777596</v>
      </c>
      <c r="X32" s="21">
        <v>4.0537745850267202</v>
      </c>
      <c r="Y32">
        <v>4.0537745850267202</v>
      </c>
      <c r="Z32">
        <v>4.0537745850267202</v>
      </c>
      <c r="AA32">
        <v>4.0537745850267202</v>
      </c>
      <c r="AB32">
        <v>4.0197831501324703</v>
      </c>
      <c r="AC32">
        <v>4.0693819275337599</v>
      </c>
      <c r="AD32">
        <v>4.0690268173193802</v>
      </c>
      <c r="AE32">
        <v>4.0705455636794898</v>
      </c>
      <c r="AF32">
        <v>4.0705455636794898</v>
      </c>
      <c r="AG32">
        <v>4.0705455636794898</v>
      </c>
      <c r="AH32">
        <v>4.0546366268336698</v>
      </c>
      <c r="AI32">
        <v>4.0906253774295402</v>
      </c>
      <c r="AJ32">
        <v>4.0620253492640996</v>
      </c>
      <c r="AK32">
        <v>4.0579217235430898</v>
      </c>
      <c r="AL32">
        <v>4.0579217235430898</v>
      </c>
      <c r="AM32">
        <v>4.0579217235430898</v>
      </c>
      <c r="AN32">
        <v>4.0579217235430898</v>
      </c>
      <c r="AO32">
        <v>4.0607915969124404</v>
      </c>
      <c r="AP32">
        <v>4.0333783922018904</v>
      </c>
      <c r="AQ32">
        <v>4.0303040028209898</v>
      </c>
      <c r="AR32">
        <v>4.0303040028209898</v>
      </c>
      <c r="AS32">
        <v>4.0303040028209898</v>
      </c>
      <c r="AT32">
        <v>4.0303040028209898</v>
      </c>
      <c r="AU32">
        <v>4.0387154285112103</v>
      </c>
      <c r="AV32">
        <v>4.0387154285112103</v>
      </c>
      <c r="AW32">
        <v>4.0387154285112103</v>
      </c>
      <c r="AX32">
        <v>4.0387154285112103</v>
      </c>
      <c r="AY32">
        <v>4.0387154285112103</v>
      </c>
      <c r="AZ32">
        <v>4.0387154285112103</v>
      </c>
      <c r="BA32">
        <v>4.0387154285112103</v>
      </c>
      <c r="BB32">
        <v>4.0387154285112103</v>
      </c>
      <c r="BC32">
        <v>4.0387154285112103</v>
      </c>
      <c r="BD32">
        <v>4.0387154285112103</v>
      </c>
      <c r="BE32">
        <v>4.0348083006307904</v>
      </c>
      <c r="BF32">
        <v>4.0399684643545601</v>
      </c>
      <c r="BG32">
        <v>4.0399684643545601</v>
      </c>
      <c r="BH32">
        <v>4.0564635108888103</v>
      </c>
      <c r="BI32">
        <v>4.0564635108888103</v>
      </c>
    </row>
    <row r="33" spans="1:61">
      <c r="A33" s="50">
        <f t="shared" si="2"/>
        <v>1986</v>
      </c>
      <c r="B33" s="50">
        <v>3.8056055078578601</v>
      </c>
      <c r="C33" s="50">
        <v>3.7534896763896199</v>
      </c>
      <c r="D33" s="50">
        <v>3.75327784147427</v>
      </c>
      <c r="E33" s="50">
        <v>3.75327784147427</v>
      </c>
      <c r="F33" s="50">
        <v>3.7632501775969498</v>
      </c>
      <c r="G33" s="50">
        <v>3.7632501775969498</v>
      </c>
      <c r="H33" s="50">
        <v>3.8001097616093502</v>
      </c>
      <c r="I33" s="50">
        <v>3.8246663731780401</v>
      </c>
      <c r="J33" s="50">
        <v>3.8246663731780401</v>
      </c>
      <c r="K33" s="50">
        <v>3.8246663731780401</v>
      </c>
      <c r="L33" s="50">
        <v>3.8246663731780401</v>
      </c>
      <c r="M33" s="50">
        <v>3.8246663731780401</v>
      </c>
      <c r="N33" s="50">
        <v>3.8246663731780401</v>
      </c>
      <c r="O33" s="50">
        <v>3.8246663731780401</v>
      </c>
      <c r="P33" s="50">
        <v>3.8246663731780401</v>
      </c>
      <c r="Q33" s="50">
        <v>3.8246663731780401</v>
      </c>
      <c r="R33" s="50">
        <v>3.8351529383315501</v>
      </c>
      <c r="S33" s="50">
        <v>3.84682671120478</v>
      </c>
      <c r="T33" s="50">
        <v>3.8816409914619898</v>
      </c>
      <c r="U33" s="50">
        <v>3.8853394390813301</v>
      </c>
      <c r="V33" s="50">
        <v>3.87754881134014</v>
      </c>
      <c r="W33">
        <v>3.9258310057710002</v>
      </c>
      <c r="X33" s="21">
        <v>3.9304848793875999</v>
      </c>
      <c r="Y33">
        <v>3.9304848793875999</v>
      </c>
      <c r="Z33">
        <v>3.9304848793875999</v>
      </c>
      <c r="AA33">
        <v>3.9304848793875999</v>
      </c>
      <c r="AB33">
        <v>3.9001641027615799</v>
      </c>
      <c r="AC33">
        <v>3.9351292440144299</v>
      </c>
      <c r="AD33">
        <v>3.9349885794635</v>
      </c>
      <c r="AE33">
        <v>3.93300206448786</v>
      </c>
      <c r="AF33">
        <v>3.93300206448786</v>
      </c>
      <c r="AG33">
        <v>3.93300206448786</v>
      </c>
      <c r="AH33">
        <v>3.9147667443742402</v>
      </c>
      <c r="AI33">
        <v>3.9591745009962902</v>
      </c>
      <c r="AJ33">
        <v>3.9266154980130001</v>
      </c>
      <c r="AK33">
        <v>3.9184936278549301</v>
      </c>
      <c r="AL33">
        <v>3.9184936278549301</v>
      </c>
      <c r="AM33">
        <v>3.9184936278549301</v>
      </c>
      <c r="AN33">
        <v>3.9184936278549301</v>
      </c>
      <c r="AO33">
        <v>3.9066869359791001</v>
      </c>
      <c r="AP33">
        <v>3.8923362077526802</v>
      </c>
      <c r="AQ33">
        <v>3.89101413906605</v>
      </c>
      <c r="AR33">
        <v>3.89101413906605</v>
      </c>
      <c r="AS33">
        <v>3.89101413906605</v>
      </c>
      <c r="AT33">
        <v>3.89101413906605</v>
      </c>
      <c r="AU33">
        <v>3.8964838609794898</v>
      </c>
      <c r="AV33">
        <v>3.8964838609794898</v>
      </c>
      <c r="AW33">
        <v>3.8964838609794898</v>
      </c>
      <c r="AX33">
        <v>3.8964838609794898</v>
      </c>
      <c r="AY33">
        <v>3.8964838609794898</v>
      </c>
      <c r="AZ33">
        <v>3.8964838609794898</v>
      </c>
      <c r="BA33">
        <v>3.8964838609794898</v>
      </c>
      <c r="BB33">
        <v>3.8964838609794898</v>
      </c>
      <c r="BC33">
        <v>3.8964838609794898</v>
      </c>
      <c r="BD33">
        <v>3.8964838609794898</v>
      </c>
      <c r="BE33">
        <v>3.89487555033352</v>
      </c>
      <c r="BF33">
        <v>3.9003614528435602</v>
      </c>
      <c r="BG33">
        <v>3.9003614528435602</v>
      </c>
      <c r="BH33">
        <v>3.9192067973475102</v>
      </c>
      <c r="BI33">
        <v>3.9192067973475102</v>
      </c>
    </row>
    <row r="34" spans="1:61">
      <c r="A34" s="50">
        <f t="shared" si="2"/>
        <v>1987</v>
      </c>
      <c r="B34" s="50">
        <v>3.6199000183144299</v>
      </c>
      <c r="C34" s="50">
        <v>3.5842192515004401</v>
      </c>
      <c r="D34" s="50">
        <v>3.5917491760934199</v>
      </c>
      <c r="E34" s="50">
        <v>3.5917491760934199</v>
      </c>
      <c r="F34" s="50">
        <v>3.6016551682497102</v>
      </c>
      <c r="G34" s="50">
        <v>3.6016551682497102</v>
      </c>
      <c r="H34" s="50">
        <v>3.6450564641997598</v>
      </c>
      <c r="I34" s="50">
        <v>3.7040430814032401</v>
      </c>
      <c r="J34" s="50">
        <v>3.7040430814032401</v>
      </c>
      <c r="K34" s="50">
        <v>3.7040430814032401</v>
      </c>
      <c r="L34" s="50">
        <v>3.7040430814032401</v>
      </c>
      <c r="M34" s="50">
        <v>3.7040430814032401</v>
      </c>
      <c r="N34" s="50">
        <v>3.7040430814032401</v>
      </c>
      <c r="O34" s="50">
        <v>3.7040430814032401</v>
      </c>
      <c r="P34" s="50">
        <v>3.7040430814032401</v>
      </c>
      <c r="Q34" s="50">
        <v>3.7040430814032401</v>
      </c>
      <c r="R34" s="50">
        <v>3.7259046569923999</v>
      </c>
      <c r="S34" s="50">
        <v>3.7377082343823602</v>
      </c>
      <c r="T34" s="50">
        <v>3.7655927455793901</v>
      </c>
      <c r="U34" s="50">
        <v>3.7695318505543902</v>
      </c>
      <c r="V34" s="50">
        <v>3.7637833789137498</v>
      </c>
      <c r="W34">
        <v>3.8388775806324502</v>
      </c>
      <c r="X34" s="21">
        <v>3.8420605162244001</v>
      </c>
      <c r="Y34">
        <v>3.8420605162244001</v>
      </c>
      <c r="Z34">
        <v>3.8420605162244001</v>
      </c>
      <c r="AA34">
        <v>3.8420605162244001</v>
      </c>
      <c r="AB34">
        <v>3.8105658773026998</v>
      </c>
      <c r="AC34">
        <v>3.8443104661023901</v>
      </c>
      <c r="AD34">
        <v>3.8437862939404801</v>
      </c>
      <c r="AE34">
        <v>3.84147321117086</v>
      </c>
      <c r="AF34">
        <v>3.84147321117086</v>
      </c>
      <c r="AG34">
        <v>3.84147321117086</v>
      </c>
      <c r="AH34">
        <v>3.8232861095878099</v>
      </c>
      <c r="AI34">
        <v>3.8628804348777601</v>
      </c>
      <c r="AJ34">
        <v>3.8277001582344101</v>
      </c>
      <c r="AK34">
        <v>3.82016711188195</v>
      </c>
      <c r="AL34">
        <v>3.82016711188195</v>
      </c>
      <c r="AM34">
        <v>3.82016711188195</v>
      </c>
      <c r="AN34">
        <v>3.82016711188195</v>
      </c>
      <c r="AO34">
        <v>3.79776442342426</v>
      </c>
      <c r="AP34">
        <v>3.7784878108050299</v>
      </c>
      <c r="AQ34">
        <v>3.778449289798</v>
      </c>
      <c r="AR34">
        <v>3.778449289798</v>
      </c>
      <c r="AS34">
        <v>3.77845710521773</v>
      </c>
      <c r="AT34">
        <v>3.77845710521773</v>
      </c>
      <c r="AU34">
        <v>3.78390698965881</v>
      </c>
      <c r="AV34">
        <v>3.78390698965881</v>
      </c>
      <c r="AW34">
        <v>3.78390698965881</v>
      </c>
      <c r="AX34">
        <v>3.78390698965881</v>
      </c>
      <c r="AY34">
        <v>3.78390698965881</v>
      </c>
      <c r="AZ34">
        <v>3.78390698965881</v>
      </c>
      <c r="BA34">
        <v>3.78390698965881</v>
      </c>
      <c r="BB34">
        <v>3.78390698965881</v>
      </c>
      <c r="BC34">
        <v>3.78390698965881</v>
      </c>
      <c r="BD34">
        <v>3.78390698965881</v>
      </c>
      <c r="BE34">
        <v>3.7881221091153701</v>
      </c>
      <c r="BF34">
        <v>3.7936347574316498</v>
      </c>
      <c r="BG34">
        <v>3.7936347574316498</v>
      </c>
      <c r="BH34">
        <v>3.8085056210197799</v>
      </c>
      <c r="BI34">
        <v>3.8085056210197799</v>
      </c>
    </row>
    <row r="35" spans="1:61">
      <c r="A35" s="50">
        <f t="shared" si="2"/>
        <v>1988</v>
      </c>
      <c r="B35" s="50">
        <v>3.5120463475152199</v>
      </c>
      <c r="C35" s="50">
        <v>3.46181503828987</v>
      </c>
      <c r="D35" s="50">
        <v>3.4740700743881701</v>
      </c>
      <c r="E35" s="50">
        <v>3.4684118364883698</v>
      </c>
      <c r="F35" s="50">
        <v>3.4785716875631998</v>
      </c>
      <c r="G35" s="50">
        <v>3.4785716875631998</v>
      </c>
      <c r="H35" s="50">
        <v>3.51149679656123</v>
      </c>
      <c r="I35" s="50">
        <v>3.5966858501402599</v>
      </c>
      <c r="J35" s="50">
        <v>3.5966858501402599</v>
      </c>
      <c r="K35" s="50">
        <v>3.5966858501402599</v>
      </c>
      <c r="L35" s="50">
        <v>3.5966858501402599</v>
      </c>
      <c r="M35" s="50">
        <v>3.5966858501402599</v>
      </c>
      <c r="N35" s="50">
        <v>3.5966858501402599</v>
      </c>
      <c r="O35" s="50">
        <v>3.5966858501402599</v>
      </c>
      <c r="P35" s="50">
        <v>3.5966858501402599</v>
      </c>
      <c r="Q35" s="50">
        <v>3.5966858501402599</v>
      </c>
      <c r="R35" s="50">
        <v>3.6168653857049802</v>
      </c>
      <c r="S35" s="50">
        <v>3.6267119757536102</v>
      </c>
      <c r="T35" s="50">
        <v>3.6651479158160298</v>
      </c>
      <c r="U35" s="50">
        <v>3.6701675697231799</v>
      </c>
      <c r="V35" s="50">
        <v>3.66665046372046</v>
      </c>
      <c r="W35">
        <v>3.73000857990001</v>
      </c>
      <c r="X35" s="21">
        <v>3.7335727076878502</v>
      </c>
      <c r="Y35">
        <v>3.7335727076878502</v>
      </c>
      <c r="Z35">
        <v>3.7335727076878502</v>
      </c>
      <c r="AA35">
        <v>3.7335727076878502</v>
      </c>
      <c r="AB35">
        <v>3.7018808185666998</v>
      </c>
      <c r="AC35">
        <v>3.7276065507482699</v>
      </c>
      <c r="AD35">
        <v>3.7228019272435602</v>
      </c>
      <c r="AE35">
        <v>3.7180260972107901</v>
      </c>
      <c r="AF35">
        <v>3.7180260972107901</v>
      </c>
      <c r="AG35">
        <v>3.7180260972107901</v>
      </c>
      <c r="AH35">
        <v>3.70217821594709</v>
      </c>
      <c r="AI35">
        <v>3.7425689696932398</v>
      </c>
      <c r="AJ35">
        <v>3.7165621690198698</v>
      </c>
      <c r="AK35">
        <v>3.70977787810219</v>
      </c>
      <c r="AL35">
        <v>3.70977787810219</v>
      </c>
      <c r="AM35">
        <v>3.70977787810219</v>
      </c>
      <c r="AN35">
        <v>3.70977787810219</v>
      </c>
      <c r="AO35">
        <v>3.6881041336067701</v>
      </c>
      <c r="AP35">
        <v>3.6661403722197901</v>
      </c>
      <c r="AQ35">
        <v>3.66712337405359</v>
      </c>
      <c r="AR35">
        <v>3.66583474913514</v>
      </c>
      <c r="AS35">
        <v>3.66590343782776</v>
      </c>
      <c r="AT35">
        <v>3.66590343782776</v>
      </c>
      <c r="AU35">
        <v>3.6672556952818001</v>
      </c>
      <c r="AV35">
        <v>3.6672556952818001</v>
      </c>
      <c r="AW35">
        <v>3.6672556952818001</v>
      </c>
      <c r="AX35">
        <v>3.6672556952818001</v>
      </c>
      <c r="AY35">
        <v>3.6672556952818001</v>
      </c>
      <c r="AZ35">
        <v>3.6672556952818001</v>
      </c>
      <c r="BA35">
        <v>3.6672556952818001</v>
      </c>
      <c r="BB35">
        <v>3.6672556952818001</v>
      </c>
      <c r="BC35">
        <v>3.6672556952818001</v>
      </c>
      <c r="BD35">
        <v>3.6672556952818001</v>
      </c>
      <c r="BE35">
        <v>3.67137162605859</v>
      </c>
      <c r="BF35">
        <v>3.6757649044166101</v>
      </c>
      <c r="BG35">
        <v>3.6757649044166101</v>
      </c>
      <c r="BH35">
        <v>3.6967063627030798</v>
      </c>
      <c r="BI35">
        <v>3.6967063627030798</v>
      </c>
    </row>
    <row r="36" spans="1:61">
      <c r="A36" s="50">
        <f t="shared" si="2"/>
        <v>1989</v>
      </c>
      <c r="B36" s="50">
        <v>3.4743520492676399</v>
      </c>
      <c r="C36" s="50">
        <v>3.3800600233367102</v>
      </c>
      <c r="D36" s="50">
        <v>3.3933634478279702</v>
      </c>
      <c r="E36" s="50">
        <v>3.3886311241631102</v>
      </c>
      <c r="F36" s="50">
        <v>3.3980040856903702</v>
      </c>
      <c r="G36" s="50">
        <v>3.3980040856903702</v>
      </c>
      <c r="H36" s="50">
        <v>3.4032792137907899</v>
      </c>
      <c r="I36" s="50">
        <v>3.49752057282174</v>
      </c>
      <c r="J36" s="50">
        <v>3.49752057282174</v>
      </c>
      <c r="K36" s="50">
        <v>3.49752057282174</v>
      </c>
      <c r="L36" s="50">
        <v>3.49752057282174</v>
      </c>
      <c r="M36" s="50">
        <v>3.49752057282174</v>
      </c>
      <c r="N36" s="50">
        <v>3.49752057282174</v>
      </c>
      <c r="O36" s="50">
        <v>3.49752057282174</v>
      </c>
      <c r="P36" s="50">
        <v>3.49752057282174</v>
      </c>
      <c r="Q36" s="50">
        <v>3.49752057282174</v>
      </c>
      <c r="R36" s="50">
        <v>3.5225403937423598</v>
      </c>
      <c r="S36" s="50">
        <v>3.5327960715091602</v>
      </c>
      <c r="T36" s="50">
        <v>3.57531953032345</v>
      </c>
      <c r="U36" s="50">
        <v>3.57932111572384</v>
      </c>
      <c r="V36" s="50">
        <v>3.5728026339963601</v>
      </c>
      <c r="W36">
        <v>3.6487403162252701</v>
      </c>
      <c r="X36" s="21">
        <v>3.6486546893368801</v>
      </c>
      <c r="Y36">
        <v>3.6486546893368801</v>
      </c>
      <c r="Z36">
        <v>3.6486546893368801</v>
      </c>
      <c r="AA36">
        <v>3.6486546893368801</v>
      </c>
      <c r="AB36">
        <v>3.6160835429331999</v>
      </c>
      <c r="AC36">
        <v>3.6471689427165499</v>
      </c>
      <c r="AD36">
        <v>3.6380043029056002</v>
      </c>
      <c r="AE36">
        <v>3.6343572066787502</v>
      </c>
      <c r="AF36">
        <v>3.6343572066787502</v>
      </c>
      <c r="AG36">
        <v>3.6343572066787502</v>
      </c>
      <c r="AH36">
        <v>3.61917028431187</v>
      </c>
      <c r="AI36">
        <v>3.6564981900293998</v>
      </c>
      <c r="AJ36">
        <v>3.63108979228811</v>
      </c>
      <c r="AK36">
        <v>3.6224901442889599</v>
      </c>
      <c r="AL36">
        <v>3.6224901442889599</v>
      </c>
      <c r="AM36">
        <v>3.6224901442889599</v>
      </c>
      <c r="AN36">
        <v>3.6224901442889599</v>
      </c>
      <c r="AO36">
        <v>3.6063245318087702</v>
      </c>
      <c r="AP36">
        <v>3.5806038327998402</v>
      </c>
      <c r="AQ36">
        <v>3.5820175591857599</v>
      </c>
      <c r="AR36">
        <v>3.5809457718049802</v>
      </c>
      <c r="AS36">
        <v>3.5806450174158799</v>
      </c>
      <c r="AT36">
        <v>3.5806450174158799</v>
      </c>
      <c r="AU36">
        <v>3.57239149725156</v>
      </c>
      <c r="AV36">
        <v>3.57239149725156</v>
      </c>
      <c r="AW36">
        <v>3.57239149725156</v>
      </c>
      <c r="AX36">
        <v>3.57239149725156</v>
      </c>
      <c r="AY36">
        <v>3.57239149725156</v>
      </c>
      <c r="AZ36">
        <v>3.57239149725156</v>
      </c>
      <c r="BA36">
        <v>3.57239149725156</v>
      </c>
      <c r="BB36">
        <v>3.57239149725156</v>
      </c>
      <c r="BC36">
        <v>3.57239149725156</v>
      </c>
      <c r="BD36">
        <v>3.57239149725156</v>
      </c>
      <c r="BE36">
        <v>3.5797161357889999</v>
      </c>
      <c r="BF36">
        <v>3.5842570711308599</v>
      </c>
      <c r="BG36">
        <v>3.5842570711308599</v>
      </c>
      <c r="BH36">
        <v>3.6064267593392398</v>
      </c>
      <c r="BI36">
        <v>3.6064267593392398</v>
      </c>
    </row>
    <row r="37" spans="1:61">
      <c r="A37" s="50">
        <f t="shared" si="2"/>
        <v>1990</v>
      </c>
      <c r="B37" s="50">
        <v>3.4213999974601799</v>
      </c>
      <c r="C37" s="50">
        <v>3.3546747738671701</v>
      </c>
      <c r="D37" s="50">
        <v>3.3721920086990198</v>
      </c>
      <c r="E37" s="50">
        <v>3.3678168439637699</v>
      </c>
      <c r="F37" s="50">
        <v>3.3706802295059002</v>
      </c>
      <c r="G37" s="50">
        <v>3.3706802295059002</v>
      </c>
      <c r="H37" s="50">
        <v>3.3783463226313102</v>
      </c>
      <c r="I37" s="50">
        <v>3.4650344944931701</v>
      </c>
      <c r="J37" s="50">
        <v>3.4650344944931701</v>
      </c>
      <c r="K37" s="50">
        <v>3.4650344944931701</v>
      </c>
      <c r="L37" s="50">
        <v>3.4650344944931701</v>
      </c>
      <c r="M37" s="50">
        <v>3.4650344944931701</v>
      </c>
      <c r="N37" s="50">
        <v>3.4650344944931701</v>
      </c>
      <c r="O37" s="50">
        <v>3.4650344944931701</v>
      </c>
      <c r="P37" s="50">
        <v>3.4650344944931701</v>
      </c>
      <c r="Q37" s="50">
        <v>3.4650344944931701</v>
      </c>
      <c r="R37" s="50">
        <v>3.4913757542888302</v>
      </c>
      <c r="S37" s="50">
        <v>3.5017642566721801</v>
      </c>
      <c r="T37" s="50">
        <v>3.5461214719249901</v>
      </c>
      <c r="U37" s="50">
        <v>3.5490359246930998</v>
      </c>
      <c r="V37" s="50">
        <v>3.5356995452713398</v>
      </c>
      <c r="W37">
        <v>3.59410659712771</v>
      </c>
      <c r="X37" s="21">
        <v>3.5870111941313501</v>
      </c>
      <c r="Y37">
        <v>3.5870111941313501</v>
      </c>
      <c r="Z37">
        <v>3.5870111941313501</v>
      </c>
      <c r="AA37">
        <v>3.5870111941313501</v>
      </c>
      <c r="AB37">
        <v>3.54669913695317</v>
      </c>
      <c r="AC37">
        <v>3.5792013121215298</v>
      </c>
      <c r="AD37">
        <v>3.5631528022447698</v>
      </c>
      <c r="AE37">
        <v>3.5599827578774499</v>
      </c>
      <c r="AF37">
        <v>3.5599827578774499</v>
      </c>
      <c r="AG37">
        <v>3.5599827578774499</v>
      </c>
      <c r="AH37">
        <v>3.5338482464354501</v>
      </c>
      <c r="AI37">
        <v>3.5770702472360099</v>
      </c>
      <c r="AJ37">
        <v>3.5489069687537298</v>
      </c>
      <c r="AK37">
        <v>3.5374896064135601</v>
      </c>
      <c r="AL37">
        <v>3.5374896064135601</v>
      </c>
      <c r="AM37">
        <v>3.5374896064135601</v>
      </c>
      <c r="AN37">
        <v>3.5374896064135601</v>
      </c>
      <c r="AO37">
        <v>3.5249252882533102</v>
      </c>
      <c r="AP37">
        <v>3.5079650003572902</v>
      </c>
      <c r="AQ37">
        <v>3.51034831696674</v>
      </c>
      <c r="AR37">
        <v>3.50943301069614</v>
      </c>
      <c r="AS37">
        <v>3.5092525219039401</v>
      </c>
      <c r="AT37">
        <v>3.5092525219039401</v>
      </c>
      <c r="AU37">
        <v>3.5034890663354501</v>
      </c>
      <c r="AV37">
        <v>3.5034890663354501</v>
      </c>
      <c r="AW37">
        <v>3.5034890663354501</v>
      </c>
      <c r="AX37">
        <v>3.5034890663354501</v>
      </c>
      <c r="AY37">
        <v>3.5034890663354501</v>
      </c>
      <c r="AZ37">
        <v>3.5034890663354501</v>
      </c>
      <c r="BA37">
        <v>3.5034890663354501</v>
      </c>
      <c r="BB37">
        <v>3.5034890663354501</v>
      </c>
      <c r="BC37">
        <v>3.5034890663354501</v>
      </c>
      <c r="BD37">
        <v>3.5034890663354501</v>
      </c>
      <c r="BE37">
        <v>3.5136863770776801</v>
      </c>
      <c r="BF37">
        <v>3.5183681953781298</v>
      </c>
      <c r="BG37">
        <v>3.5183681953781298</v>
      </c>
      <c r="BH37">
        <v>3.54171949644312</v>
      </c>
      <c r="BI37">
        <v>3.54171949644312</v>
      </c>
    </row>
    <row r="38" spans="1:61">
      <c r="A38" s="50">
        <f t="shared" si="2"/>
        <v>1991</v>
      </c>
      <c r="B38" s="50">
        <v>3.39762612985704</v>
      </c>
      <c r="C38" s="50">
        <v>3.3255197965344498</v>
      </c>
      <c r="D38" s="50">
        <v>3.3428581602031699</v>
      </c>
      <c r="E38" s="50">
        <v>3.3388829622489999</v>
      </c>
      <c r="F38" s="50">
        <v>3.3425023072242301</v>
      </c>
      <c r="G38" s="50">
        <v>3.3425023072242301</v>
      </c>
      <c r="H38" s="50">
        <v>3.3259885805671301</v>
      </c>
      <c r="I38" s="50">
        <v>3.4147129197258002</v>
      </c>
      <c r="J38" s="50">
        <v>3.4147129197258002</v>
      </c>
      <c r="K38" s="50">
        <v>3.4147129197258002</v>
      </c>
      <c r="L38" s="50">
        <v>3.4147129197258002</v>
      </c>
      <c r="M38" s="50">
        <v>3.4147129197258002</v>
      </c>
      <c r="N38" s="50">
        <v>3.4147129197258002</v>
      </c>
      <c r="O38" s="50">
        <v>3.4147129197258002</v>
      </c>
      <c r="P38" s="50">
        <v>3.4147129197258002</v>
      </c>
      <c r="Q38" s="50">
        <v>3.4147129197258002</v>
      </c>
      <c r="R38" s="50">
        <v>3.4436317562291898</v>
      </c>
      <c r="S38" s="50">
        <v>3.4535312888880898</v>
      </c>
      <c r="T38" s="50">
        <v>3.48970872646444</v>
      </c>
      <c r="U38" s="50">
        <v>3.4933346332661301</v>
      </c>
      <c r="V38" s="50">
        <v>3.4793920091842301</v>
      </c>
      <c r="W38">
        <v>3.5435366978723901</v>
      </c>
      <c r="X38" s="21">
        <v>3.5338914166257598</v>
      </c>
      <c r="Y38">
        <v>3.5338914166257598</v>
      </c>
      <c r="Z38">
        <v>3.5338914166257598</v>
      </c>
      <c r="AA38">
        <v>3.5338914166257598</v>
      </c>
      <c r="AB38">
        <v>3.4909285341962502</v>
      </c>
      <c r="AC38">
        <v>3.5223565426101402</v>
      </c>
      <c r="AD38">
        <v>3.5015651925077198</v>
      </c>
      <c r="AE38">
        <v>3.49769405351068</v>
      </c>
      <c r="AF38">
        <v>3.49769405351068</v>
      </c>
      <c r="AG38">
        <v>3.49769405351068</v>
      </c>
      <c r="AH38">
        <v>3.4684475115215099</v>
      </c>
      <c r="AI38">
        <v>3.5065312927131802</v>
      </c>
      <c r="AJ38">
        <v>3.47554016449106</v>
      </c>
      <c r="AK38">
        <v>3.4604050689794801</v>
      </c>
      <c r="AL38">
        <v>3.4604050689794801</v>
      </c>
      <c r="AM38">
        <v>3.4604050689794801</v>
      </c>
      <c r="AN38">
        <v>3.4604050689794801</v>
      </c>
      <c r="AO38">
        <v>3.4540618408079702</v>
      </c>
      <c r="AP38">
        <v>3.44047283942735</v>
      </c>
      <c r="AQ38">
        <v>3.4429762155938501</v>
      </c>
      <c r="AR38">
        <v>3.4421904502440799</v>
      </c>
      <c r="AS38">
        <v>3.4421678934046098</v>
      </c>
      <c r="AT38">
        <v>3.4421678934046098</v>
      </c>
      <c r="AU38">
        <v>3.4351593741797499</v>
      </c>
      <c r="AV38">
        <v>3.4351593741797499</v>
      </c>
      <c r="AW38">
        <v>3.4351593741797499</v>
      </c>
      <c r="AX38">
        <v>3.4351593741797499</v>
      </c>
      <c r="AY38">
        <v>3.4351593741797499</v>
      </c>
      <c r="AZ38">
        <v>3.4351593741797499</v>
      </c>
      <c r="BA38">
        <v>3.4351593741797499</v>
      </c>
      <c r="BB38">
        <v>3.4351593741797499</v>
      </c>
      <c r="BC38">
        <v>3.4351593741797499</v>
      </c>
      <c r="BD38">
        <v>3.4351593741797499</v>
      </c>
      <c r="BE38">
        <v>3.44763874519992</v>
      </c>
      <c r="BF38">
        <v>3.4520845396314401</v>
      </c>
      <c r="BG38">
        <v>3.4520845396314401</v>
      </c>
      <c r="BH38">
        <v>3.4721915836219401</v>
      </c>
      <c r="BI38">
        <v>3.4721915836219401</v>
      </c>
    </row>
    <row r="39" spans="1:61">
      <c r="A39" s="50">
        <f t="shared" si="2"/>
        <v>1992</v>
      </c>
      <c r="B39" s="50">
        <v>3.3751779681035399</v>
      </c>
      <c r="C39" s="50">
        <v>3.2861451805445001</v>
      </c>
      <c r="D39" s="50">
        <v>3.3035204982896098</v>
      </c>
      <c r="E39" s="50">
        <v>3.2999045666120499</v>
      </c>
      <c r="F39" s="50">
        <v>3.3025640174601398</v>
      </c>
      <c r="G39" s="50">
        <v>3.3025640174601398</v>
      </c>
      <c r="H39" s="50">
        <v>3.2761808053735701</v>
      </c>
      <c r="I39" s="50">
        <v>3.3618463615187499</v>
      </c>
      <c r="J39" s="50">
        <v>3.3618463615187499</v>
      </c>
      <c r="K39" s="50">
        <v>3.3618463615187499</v>
      </c>
      <c r="L39" s="50">
        <v>3.3618463615187499</v>
      </c>
      <c r="M39" s="50">
        <v>3.3618463615187499</v>
      </c>
      <c r="N39" s="50">
        <v>3.3618463615187499</v>
      </c>
      <c r="O39" s="50">
        <v>3.3618463615187499</v>
      </c>
      <c r="P39" s="50">
        <v>3.3618463615187499</v>
      </c>
      <c r="Q39" s="50">
        <v>3.3618463615187499</v>
      </c>
      <c r="R39" s="50">
        <v>3.3866010121386001</v>
      </c>
      <c r="S39" s="50">
        <v>3.3948972095449101</v>
      </c>
      <c r="T39" s="50">
        <v>3.4221678995887799</v>
      </c>
      <c r="U39" s="50">
        <v>3.4271639098595998</v>
      </c>
      <c r="V39" s="50">
        <v>3.4139101855746499</v>
      </c>
      <c r="W39">
        <v>3.4772862047569499</v>
      </c>
      <c r="X39" s="21">
        <v>3.4640907188534502</v>
      </c>
      <c r="Y39">
        <v>3.4640907188534502</v>
      </c>
      <c r="Z39">
        <v>3.4640907188534502</v>
      </c>
      <c r="AA39">
        <v>3.4640907188534502</v>
      </c>
      <c r="AB39">
        <v>3.4217474656170999</v>
      </c>
      <c r="AC39">
        <v>3.4497502583990398</v>
      </c>
      <c r="AD39">
        <v>3.4277856068922898</v>
      </c>
      <c r="AE39">
        <v>3.42262716642291</v>
      </c>
      <c r="AF39">
        <v>3.42262716642291</v>
      </c>
      <c r="AG39">
        <v>3.42262716642291</v>
      </c>
      <c r="AH39">
        <v>3.3783032207034398</v>
      </c>
      <c r="AI39">
        <v>3.4140408848922199</v>
      </c>
      <c r="AJ39">
        <v>3.3777679415225501</v>
      </c>
      <c r="AK39">
        <v>3.3555312479759301</v>
      </c>
      <c r="AL39">
        <v>3.3555312479759301</v>
      </c>
      <c r="AM39">
        <v>3.3555312479759301</v>
      </c>
      <c r="AN39">
        <v>3.3555312479759301</v>
      </c>
      <c r="AO39">
        <v>3.3561183118067199</v>
      </c>
      <c r="AP39">
        <v>3.3459205303989199</v>
      </c>
      <c r="AQ39">
        <v>3.3486794588719002</v>
      </c>
      <c r="AR39">
        <v>3.34801691482201</v>
      </c>
      <c r="AS39">
        <v>3.3482438910413799</v>
      </c>
      <c r="AT39">
        <v>3.3482438910413799</v>
      </c>
      <c r="AU39">
        <v>3.3417595307102701</v>
      </c>
      <c r="AV39">
        <v>3.3417595307102701</v>
      </c>
      <c r="AW39">
        <v>3.3417595307102701</v>
      </c>
      <c r="AX39">
        <v>3.3417595307102701</v>
      </c>
      <c r="AY39">
        <v>3.3417595307102701</v>
      </c>
      <c r="AZ39">
        <v>3.3417595307102701</v>
      </c>
      <c r="BA39">
        <v>3.3417595307102701</v>
      </c>
      <c r="BB39">
        <v>3.3417595307102701</v>
      </c>
      <c r="BC39">
        <v>3.3417595307102701</v>
      </c>
      <c r="BD39">
        <v>3.3417595307102701</v>
      </c>
      <c r="BE39">
        <v>3.3545193703818699</v>
      </c>
      <c r="BF39">
        <v>3.3583102311380801</v>
      </c>
      <c r="BG39">
        <v>3.3583102311380801</v>
      </c>
      <c r="BH39">
        <v>3.3763898068336502</v>
      </c>
      <c r="BI39">
        <v>3.3763898068336502</v>
      </c>
    </row>
    <row r="40" spans="1:61">
      <c r="A40" s="50">
        <f t="shared" si="2"/>
        <v>1993</v>
      </c>
      <c r="B40" s="50">
        <v>3.3380157758846201</v>
      </c>
      <c r="C40" s="50">
        <v>3.2290360007607899</v>
      </c>
      <c r="D40" s="50">
        <v>3.2468952389099299</v>
      </c>
      <c r="E40" s="50">
        <v>3.2436381907352501</v>
      </c>
      <c r="F40" s="50">
        <v>3.2505266209574502</v>
      </c>
      <c r="G40" s="50">
        <v>3.2505266209574502</v>
      </c>
      <c r="H40" s="50">
        <v>3.2261549609658702</v>
      </c>
      <c r="I40" s="50">
        <v>3.30881799346913</v>
      </c>
      <c r="J40" s="50">
        <v>3.30881799346913</v>
      </c>
      <c r="K40" s="50">
        <v>3.30881799346913</v>
      </c>
      <c r="L40" s="50">
        <v>3.30881799346913</v>
      </c>
      <c r="M40" s="50">
        <v>3.30881799346913</v>
      </c>
      <c r="N40" s="50">
        <v>3.30881799346913</v>
      </c>
      <c r="O40" s="50">
        <v>3.30881799346913</v>
      </c>
      <c r="P40" s="50">
        <v>3.30881799346913</v>
      </c>
      <c r="Q40" s="50">
        <v>3.30881799346913</v>
      </c>
      <c r="R40" s="50">
        <v>3.3370175050071902</v>
      </c>
      <c r="S40" s="50">
        <v>3.3461989605649798</v>
      </c>
      <c r="T40" s="50">
        <v>3.3636433976023001</v>
      </c>
      <c r="U40" s="50">
        <v>3.36538522905601</v>
      </c>
      <c r="V40" s="50">
        <v>3.3461072279608701</v>
      </c>
      <c r="W40">
        <v>3.4211163349704199</v>
      </c>
      <c r="X40" s="21">
        <v>3.41092249164753</v>
      </c>
      <c r="Y40">
        <v>3.41092249164753</v>
      </c>
      <c r="Z40">
        <v>3.41092249164753</v>
      </c>
      <c r="AA40">
        <v>3.41092249164753</v>
      </c>
      <c r="AB40">
        <v>3.3657791023583798</v>
      </c>
      <c r="AC40">
        <v>3.3930307998889</v>
      </c>
      <c r="AD40">
        <v>3.3714590335391299</v>
      </c>
      <c r="AE40">
        <v>3.3672243833097899</v>
      </c>
      <c r="AF40">
        <v>3.3672243833097899</v>
      </c>
      <c r="AG40">
        <v>3.3672243833097899</v>
      </c>
      <c r="AH40">
        <v>3.3171126095157</v>
      </c>
      <c r="AI40">
        <v>3.35298578120798</v>
      </c>
      <c r="AJ40">
        <v>3.30424849019913</v>
      </c>
      <c r="AK40">
        <v>3.2782120238253301</v>
      </c>
      <c r="AL40">
        <v>3.2782120238253301</v>
      </c>
      <c r="AM40">
        <v>3.2782120238253301</v>
      </c>
      <c r="AN40">
        <v>3.2782120238253301</v>
      </c>
      <c r="AO40">
        <v>3.2817097670236501</v>
      </c>
      <c r="AP40">
        <v>3.2713960452381099</v>
      </c>
      <c r="AQ40">
        <v>3.27428220005649</v>
      </c>
      <c r="AR40">
        <v>3.2737060282122599</v>
      </c>
      <c r="AS40">
        <v>3.2745960389525499</v>
      </c>
      <c r="AT40">
        <v>3.2745960389525499</v>
      </c>
      <c r="AU40">
        <v>3.2706496122035</v>
      </c>
      <c r="AV40">
        <v>3.2706496122035</v>
      </c>
      <c r="AW40">
        <v>3.2706496122035</v>
      </c>
      <c r="AX40">
        <v>3.2706496122035</v>
      </c>
      <c r="AY40">
        <v>3.2706496122035</v>
      </c>
      <c r="AZ40">
        <v>3.2706496122035</v>
      </c>
      <c r="BA40">
        <v>3.2706496122035</v>
      </c>
      <c r="BB40">
        <v>3.2706496122035</v>
      </c>
      <c r="BC40">
        <v>3.2706496122035</v>
      </c>
      <c r="BD40">
        <v>3.2706496122035</v>
      </c>
      <c r="BE40">
        <v>3.2853021501984201</v>
      </c>
      <c r="BF40">
        <v>3.28949510944783</v>
      </c>
      <c r="BG40">
        <v>3.28949510944783</v>
      </c>
      <c r="BH40">
        <v>3.3025867182833402</v>
      </c>
      <c r="BI40">
        <v>3.3025867182833402</v>
      </c>
    </row>
    <row r="41" spans="1:61">
      <c r="A41" s="50">
        <f t="shared" si="2"/>
        <v>1994</v>
      </c>
      <c r="B41" s="50">
        <v>3.3238465392840202</v>
      </c>
      <c r="C41" s="50">
        <v>3.1980659466810102</v>
      </c>
      <c r="D41" s="50">
        <v>3.2108775480382001</v>
      </c>
      <c r="E41" s="50">
        <v>3.2079125620489801</v>
      </c>
      <c r="F41" s="50">
        <v>3.2072047578306102</v>
      </c>
      <c r="G41" s="50">
        <v>3.20869443218439</v>
      </c>
      <c r="H41" s="50">
        <v>3.1955989670393099</v>
      </c>
      <c r="I41" s="50">
        <v>3.2756586530002898</v>
      </c>
      <c r="J41" s="50">
        <v>3.2756586530002898</v>
      </c>
      <c r="K41" s="50">
        <v>3.2756586530002898</v>
      </c>
      <c r="L41" s="50">
        <v>3.2756586530002898</v>
      </c>
      <c r="M41" s="50">
        <v>3.2756586530002898</v>
      </c>
      <c r="N41" s="50">
        <v>3.2756586530002898</v>
      </c>
      <c r="O41" s="50">
        <v>3.2756586530002898</v>
      </c>
      <c r="P41" s="50">
        <v>3.2756586530002898</v>
      </c>
      <c r="Q41" s="50">
        <v>3.2756586530002898</v>
      </c>
      <c r="R41" s="50">
        <v>3.29807488562831</v>
      </c>
      <c r="S41" s="50">
        <v>3.3077116055057001</v>
      </c>
      <c r="T41" s="50">
        <v>3.3135186967983001</v>
      </c>
      <c r="U41" s="50">
        <v>3.3152624735373699</v>
      </c>
      <c r="V41" s="50">
        <v>3.29401340312265</v>
      </c>
      <c r="W41">
        <v>3.36461953767797</v>
      </c>
      <c r="X41" s="21">
        <v>3.3521363562881299</v>
      </c>
      <c r="Y41">
        <v>3.3521363562881299</v>
      </c>
      <c r="Z41">
        <v>3.3504340696521502</v>
      </c>
      <c r="AA41">
        <v>3.3504340696521502</v>
      </c>
      <c r="AB41">
        <v>3.3110081909917102</v>
      </c>
      <c r="AC41">
        <v>3.3363717451877499</v>
      </c>
      <c r="AD41">
        <v>3.3133755860104701</v>
      </c>
      <c r="AE41">
        <v>3.3072737755391799</v>
      </c>
      <c r="AF41">
        <v>3.3072737755391799</v>
      </c>
      <c r="AG41">
        <v>3.3072737755391799</v>
      </c>
      <c r="AH41">
        <v>3.2563152228627001</v>
      </c>
      <c r="AI41">
        <v>3.2924892980420801</v>
      </c>
      <c r="AJ41">
        <v>3.24236892394946</v>
      </c>
      <c r="AK41">
        <v>3.2108619650942298</v>
      </c>
      <c r="AL41">
        <v>3.2108619650942298</v>
      </c>
      <c r="AM41">
        <v>3.2108619650942298</v>
      </c>
      <c r="AN41">
        <v>3.2108619650942298</v>
      </c>
      <c r="AO41">
        <v>3.2184357677555702</v>
      </c>
      <c r="AP41">
        <v>3.2105084881415702</v>
      </c>
      <c r="AQ41">
        <v>3.21260877550713</v>
      </c>
      <c r="AR41">
        <v>3.21210410341858</v>
      </c>
      <c r="AS41">
        <v>3.2123298733721799</v>
      </c>
      <c r="AT41">
        <v>3.2123298733721799</v>
      </c>
      <c r="AU41">
        <v>3.2114279995250201</v>
      </c>
      <c r="AV41">
        <v>3.2114279995250201</v>
      </c>
      <c r="AW41">
        <v>3.2114279995250201</v>
      </c>
      <c r="AX41">
        <v>3.2114279995250201</v>
      </c>
      <c r="AY41">
        <v>3.2114279995250201</v>
      </c>
      <c r="AZ41">
        <v>3.2114279995250201</v>
      </c>
      <c r="BA41">
        <v>3.2114279995250201</v>
      </c>
      <c r="BB41">
        <v>3.2114279995250201</v>
      </c>
      <c r="BC41">
        <v>3.2114279995250201</v>
      </c>
      <c r="BD41">
        <v>3.2114279995250201</v>
      </c>
      <c r="BE41">
        <v>3.2244886300036701</v>
      </c>
      <c r="BF41">
        <v>3.22888260849252</v>
      </c>
      <c r="BG41">
        <v>3.22888260849252</v>
      </c>
      <c r="BH41">
        <v>3.2382692713068302</v>
      </c>
      <c r="BI41">
        <v>3.2382692713068302</v>
      </c>
    </row>
    <row r="42" spans="1:61">
      <c r="A42" s="50">
        <f t="shared" si="2"/>
        <v>1995</v>
      </c>
      <c r="B42" s="50">
        <v>3.3142409768657699</v>
      </c>
      <c r="C42" s="50">
        <v>3.1790398551485901</v>
      </c>
      <c r="D42" s="50">
        <v>3.19174841603418</v>
      </c>
      <c r="E42" s="50">
        <v>3.1889857877895702</v>
      </c>
      <c r="F42" s="50">
        <v>3.1864390393753501</v>
      </c>
      <c r="G42" s="50">
        <v>3.18798928935156</v>
      </c>
      <c r="H42" s="50">
        <v>3.18036218135313</v>
      </c>
      <c r="I42" s="50">
        <v>3.2397800735586499</v>
      </c>
      <c r="J42" s="50">
        <v>3.2397800735586499</v>
      </c>
      <c r="K42" s="50">
        <v>3.2397800735586499</v>
      </c>
      <c r="L42" s="50">
        <v>3.2397800735586499</v>
      </c>
      <c r="M42" s="50">
        <v>3.2397800735586499</v>
      </c>
      <c r="N42" s="50">
        <v>3.2397800735586499</v>
      </c>
      <c r="O42" s="50">
        <v>3.2397800735586499</v>
      </c>
      <c r="P42" s="50">
        <v>3.2397800735586499</v>
      </c>
      <c r="Q42" s="50">
        <v>3.2397800735586499</v>
      </c>
      <c r="R42" s="50">
        <v>3.26406700386848</v>
      </c>
      <c r="S42" s="50">
        <v>3.2738950464056402</v>
      </c>
      <c r="T42" s="50">
        <v>3.2736049075195601</v>
      </c>
      <c r="U42" s="50">
        <v>3.27618879577521</v>
      </c>
      <c r="V42" s="50">
        <v>3.2458879278831798</v>
      </c>
      <c r="W42">
        <v>3.31082632597488</v>
      </c>
      <c r="X42" s="21">
        <v>3.2975517815393198</v>
      </c>
      <c r="Y42">
        <v>3.2975517815393198</v>
      </c>
      <c r="Z42">
        <v>3.29607319537635</v>
      </c>
      <c r="AA42">
        <v>3.29607319537635</v>
      </c>
      <c r="AB42">
        <v>3.2548037067648199</v>
      </c>
      <c r="AC42">
        <v>3.2817596433224101</v>
      </c>
      <c r="AD42">
        <v>3.2613998832873201</v>
      </c>
      <c r="AE42">
        <v>3.25489560149465</v>
      </c>
      <c r="AF42">
        <v>3.25489560149465</v>
      </c>
      <c r="AG42">
        <v>3.25489560149465</v>
      </c>
      <c r="AH42">
        <v>3.2074492687282299</v>
      </c>
      <c r="AI42">
        <v>3.2404871317240902</v>
      </c>
      <c r="AJ42">
        <v>3.1806626011700998</v>
      </c>
      <c r="AK42">
        <v>3.14869917138933</v>
      </c>
      <c r="AL42">
        <v>3.14869917138933</v>
      </c>
      <c r="AM42">
        <v>3.14869917138933</v>
      </c>
      <c r="AN42">
        <v>3.14869917138933</v>
      </c>
      <c r="AO42">
        <v>3.1594877004811202</v>
      </c>
      <c r="AP42">
        <v>3.1539047178027602</v>
      </c>
      <c r="AQ42">
        <v>3.1561291157923299</v>
      </c>
      <c r="AR42">
        <v>3.15568459246769</v>
      </c>
      <c r="AS42">
        <v>3.1561038649564499</v>
      </c>
      <c r="AT42">
        <v>3.1561038649564499</v>
      </c>
      <c r="AU42">
        <v>3.1578941581241602</v>
      </c>
      <c r="AV42">
        <v>3.1578941581241602</v>
      </c>
      <c r="AW42">
        <v>3.1578941581241602</v>
      </c>
      <c r="AX42">
        <v>3.1578941581241602</v>
      </c>
      <c r="AY42">
        <v>3.1578941581241602</v>
      </c>
      <c r="AZ42">
        <v>3.1578941581241602</v>
      </c>
      <c r="BA42">
        <v>3.1578941581241602</v>
      </c>
      <c r="BB42">
        <v>3.1578941581241602</v>
      </c>
      <c r="BC42">
        <v>3.1578941581241602</v>
      </c>
      <c r="BD42">
        <v>3.1578941581241602</v>
      </c>
      <c r="BE42">
        <v>3.1721668850473899</v>
      </c>
      <c r="BF42">
        <v>3.1766658936779701</v>
      </c>
      <c r="BG42">
        <v>3.1766658936779701</v>
      </c>
      <c r="BH42">
        <v>3.1852613813489699</v>
      </c>
      <c r="BI42">
        <v>3.1852613813489699</v>
      </c>
    </row>
    <row r="43" spans="1:61">
      <c r="A43" s="50">
        <f t="shared" si="2"/>
        <v>1996</v>
      </c>
      <c r="B43" s="50">
        <v>3.32107883529561</v>
      </c>
      <c r="C43" s="50">
        <v>3.1867665021106499</v>
      </c>
      <c r="D43" s="50">
        <v>3.1987512136454499</v>
      </c>
      <c r="E43" s="50">
        <v>3.1960805871670401</v>
      </c>
      <c r="F43" s="50">
        <v>3.1903068366507998</v>
      </c>
      <c r="G43" s="50">
        <v>3.1872045827975799</v>
      </c>
      <c r="H43" s="50">
        <v>3.1552590190285401</v>
      </c>
      <c r="I43" s="50">
        <v>3.2108817571480199</v>
      </c>
      <c r="J43" s="50">
        <v>3.2108817571480199</v>
      </c>
      <c r="K43" s="50">
        <v>3.2108817571480199</v>
      </c>
      <c r="L43" s="50">
        <v>3.2108817571480199</v>
      </c>
      <c r="M43" s="50">
        <v>3.2108817571480199</v>
      </c>
      <c r="N43" s="50">
        <v>3.2108817571480199</v>
      </c>
      <c r="O43" s="50">
        <v>3.2108817571480199</v>
      </c>
      <c r="P43" s="50">
        <v>3.2108817571480199</v>
      </c>
      <c r="Q43" s="50">
        <v>3.2108817571480199</v>
      </c>
      <c r="R43" s="50">
        <v>3.2399364415325498</v>
      </c>
      <c r="S43" s="50">
        <v>3.2495926457925801</v>
      </c>
      <c r="T43" s="50">
        <v>3.2507059054857801</v>
      </c>
      <c r="U43" s="50">
        <v>3.2528186464344802</v>
      </c>
      <c r="V43" s="50">
        <v>3.22134702859262</v>
      </c>
      <c r="W43">
        <v>3.2574510217922201</v>
      </c>
      <c r="X43" s="21">
        <v>3.2425530710174</v>
      </c>
      <c r="Y43">
        <v>3.2425530710174</v>
      </c>
      <c r="Z43">
        <v>3.2412659846291798</v>
      </c>
      <c r="AA43">
        <v>3.2412659846291798</v>
      </c>
      <c r="AB43">
        <v>3.1995312553336701</v>
      </c>
      <c r="AC43">
        <v>3.23010440323183</v>
      </c>
      <c r="AD43">
        <v>3.2133794187260798</v>
      </c>
      <c r="AE43">
        <v>3.2083019000462398</v>
      </c>
      <c r="AF43">
        <v>3.2083019000462398</v>
      </c>
      <c r="AG43">
        <v>3.2083019000462398</v>
      </c>
      <c r="AH43">
        <v>3.15663338947446</v>
      </c>
      <c r="AI43">
        <v>3.1894655685552502</v>
      </c>
      <c r="AJ43">
        <v>3.1297191466510998</v>
      </c>
      <c r="AK43">
        <v>3.0923499594795101</v>
      </c>
      <c r="AL43">
        <v>3.0923499594795101</v>
      </c>
      <c r="AM43">
        <v>3.0923499594795101</v>
      </c>
      <c r="AN43">
        <v>3.0923499594795101</v>
      </c>
      <c r="AO43">
        <v>3.1068153924119901</v>
      </c>
      <c r="AP43">
        <v>3.1062892631911998</v>
      </c>
      <c r="AQ43">
        <v>3.1085642560932101</v>
      </c>
      <c r="AR43">
        <v>3.1081692192246502</v>
      </c>
      <c r="AS43">
        <v>3.1086620678596302</v>
      </c>
      <c r="AT43">
        <v>3.1079503669834998</v>
      </c>
      <c r="AU43">
        <v>3.10950824025362</v>
      </c>
      <c r="AV43">
        <v>3.10950824025362</v>
      </c>
      <c r="AW43">
        <v>3.10950824025362</v>
      </c>
      <c r="AX43">
        <v>3.10950824025362</v>
      </c>
      <c r="AY43">
        <v>3.10950824025362</v>
      </c>
      <c r="AZ43">
        <v>3.10950824025362</v>
      </c>
      <c r="BA43">
        <v>3.10950824025362</v>
      </c>
      <c r="BB43">
        <v>3.10950824025362</v>
      </c>
      <c r="BC43">
        <v>3.10950824025362</v>
      </c>
      <c r="BD43">
        <v>3.10950824025362</v>
      </c>
      <c r="BE43">
        <v>3.1262944861988702</v>
      </c>
      <c r="BF43">
        <v>3.1306873834809998</v>
      </c>
      <c r="BG43">
        <v>3.1306873834809998</v>
      </c>
      <c r="BH43">
        <v>3.14111676266426</v>
      </c>
      <c r="BI43">
        <v>3.14111676266426</v>
      </c>
    </row>
    <row r="44" spans="1:61">
      <c r="A44" s="50">
        <f t="shared" si="2"/>
        <v>1997</v>
      </c>
      <c r="B44" s="50">
        <v>3.30410556752692</v>
      </c>
      <c r="C44" s="50">
        <v>3.16351955300585</v>
      </c>
      <c r="D44" s="50">
        <v>3.1774439936352499</v>
      </c>
      <c r="E44" s="50">
        <v>3.1749753277237298</v>
      </c>
      <c r="F44" s="50">
        <v>3.1729175963034599</v>
      </c>
      <c r="G44" s="50">
        <v>3.17019648427909</v>
      </c>
      <c r="H44" s="50">
        <v>3.1297527032778598</v>
      </c>
      <c r="I44" s="50">
        <v>3.1853526016171698</v>
      </c>
      <c r="J44" s="50">
        <v>3.1853526016171698</v>
      </c>
      <c r="K44" s="50">
        <v>3.1853526016171698</v>
      </c>
      <c r="L44" s="50">
        <v>3.1853526016171698</v>
      </c>
      <c r="M44" s="50">
        <v>3.1853526016171698</v>
      </c>
      <c r="N44" s="50">
        <v>3.1853526016171698</v>
      </c>
      <c r="O44" s="50">
        <v>3.1853526016171698</v>
      </c>
      <c r="P44" s="50">
        <v>3.1853526016171698</v>
      </c>
      <c r="Q44" s="50">
        <v>3.1853526016171698</v>
      </c>
      <c r="R44" s="50">
        <v>3.2142018110272299</v>
      </c>
      <c r="S44" s="50">
        <v>3.2237685497527102</v>
      </c>
      <c r="T44" s="50">
        <v>3.2209724909467998</v>
      </c>
      <c r="U44" s="50">
        <v>3.2227320416041101</v>
      </c>
      <c r="V44" s="50">
        <v>3.1959088313656099</v>
      </c>
      <c r="W44">
        <v>3.2109828120233899</v>
      </c>
      <c r="X44" s="21">
        <v>3.2007524727894898</v>
      </c>
      <c r="Y44">
        <v>3.2007524727894898</v>
      </c>
      <c r="Z44">
        <v>3.1996205127381199</v>
      </c>
      <c r="AA44">
        <v>3.1996205127381199</v>
      </c>
      <c r="AB44">
        <v>3.1549450605432598</v>
      </c>
      <c r="AC44">
        <v>3.1878099672634601</v>
      </c>
      <c r="AD44">
        <v>3.1722251066365001</v>
      </c>
      <c r="AE44">
        <v>3.1678223789398001</v>
      </c>
      <c r="AF44">
        <v>3.1678223789398001</v>
      </c>
      <c r="AG44">
        <v>3.1678223789398001</v>
      </c>
      <c r="AH44">
        <v>3.11656788347742</v>
      </c>
      <c r="AI44">
        <v>3.1460416339095301</v>
      </c>
      <c r="AJ44">
        <v>3.0795710572867301</v>
      </c>
      <c r="AK44">
        <v>3.0426473988599101</v>
      </c>
      <c r="AL44">
        <v>3.0426473988599101</v>
      </c>
      <c r="AM44">
        <v>3.0426473988599101</v>
      </c>
      <c r="AN44">
        <v>3.0426473988599101</v>
      </c>
      <c r="AO44">
        <v>3.0588117215129</v>
      </c>
      <c r="AP44">
        <v>3.06108184430262</v>
      </c>
      <c r="AQ44">
        <v>3.0637337647000198</v>
      </c>
      <c r="AR44">
        <v>3.0633810766376901</v>
      </c>
      <c r="AS44">
        <v>3.0643757463305699</v>
      </c>
      <c r="AT44">
        <v>3.0637387182359901</v>
      </c>
      <c r="AU44">
        <v>3.0652906789693599</v>
      </c>
      <c r="AV44">
        <v>3.0652906789693599</v>
      </c>
      <c r="AW44">
        <v>3.0652906789693599</v>
      </c>
      <c r="AX44">
        <v>3.0652906789693599</v>
      </c>
      <c r="AY44">
        <v>3.0652906789693599</v>
      </c>
      <c r="AZ44">
        <v>3.0652906789693599</v>
      </c>
      <c r="BA44">
        <v>3.0652906789693599</v>
      </c>
      <c r="BB44">
        <v>3.0652906789693599</v>
      </c>
      <c r="BC44">
        <v>3.0652906789693599</v>
      </c>
      <c r="BD44">
        <v>3.0652906789693599</v>
      </c>
      <c r="BE44">
        <v>3.0822058640344898</v>
      </c>
      <c r="BF44">
        <v>3.08649796462625</v>
      </c>
      <c r="BG44">
        <v>3.08649796462625</v>
      </c>
      <c r="BH44">
        <v>3.0964626737218</v>
      </c>
      <c r="BI44">
        <v>3.0964626737218</v>
      </c>
    </row>
    <row r="45" spans="1:61">
      <c r="A45" s="50">
        <f t="shared" si="2"/>
        <v>1998</v>
      </c>
      <c r="B45" s="50">
        <v>3.2873692892347499</v>
      </c>
      <c r="C45" s="50">
        <v>3.1461762505501301</v>
      </c>
      <c r="D45" s="50">
        <v>3.1600575110740299</v>
      </c>
      <c r="E45" s="50">
        <v>3.15771850198841</v>
      </c>
      <c r="F45" s="50">
        <v>3.15590296414419</v>
      </c>
      <c r="G45" s="50">
        <v>3.1555425917833499</v>
      </c>
      <c r="H45" s="50">
        <v>3.0969753581831898</v>
      </c>
      <c r="I45" s="50">
        <v>3.15800223506097</v>
      </c>
      <c r="J45" s="50">
        <v>3.15800223506097</v>
      </c>
      <c r="K45" s="50">
        <v>3.15800223506097</v>
      </c>
      <c r="L45" s="50">
        <v>3.15800223506097</v>
      </c>
      <c r="M45" s="50">
        <v>3.15800223506097</v>
      </c>
      <c r="N45" s="50">
        <v>3.15800223506097</v>
      </c>
      <c r="O45" s="50">
        <v>3.15800223506097</v>
      </c>
      <c r="P45" s="50">
        <v>3.15800223506097</v>
      </c>
      <c r="Q45" s="50">
        <v>3.15800223506097</v>
      </c>
      <c r="R45" s="50">
        <v>3.1876769380298899</v>
      </c>
      <c r="S45" s="50">
        <v>3.1975973657519399</v>
      </c>
      <c r="T45" s="50">
        <v>3.1993784312354898</v>
      </c>
      <c r="U45" s="50">
        <v>3.2003318673461001</v>
      </c>
      <c r="V45" s="50">
        <v>3.1750835452935</v>
      </c>
      <c r="W45">
        <v>3.15907699002801</v>
      </c>
      <c r="X45" s="21">
        <v>3.1510153959815201</v>
      </c>
      <c r="Y45">
        <v>3.1510153959815201</v>
      </c>
      <c r="Z45">
        <v>3.1500272039146902</v>
      </c>
      <c r="AA45">
        <v>3.1500272039146902</v>
      </c>
      <c r="AB45">
        <v>3.10571720888254</v>
      </c>
      <c r="AC45">
        <v>3.14536233121482</v>
      </c>
      <c r="AD45">
        <v>3.13129834171695</v>
      </c>
      <c r="AE45">
        <v>3.12760080826361</v>
      </c>
      <c r="AF45">
        <v>3.12760080826361</v>
      </c>
      <c r="AG45">
        <v>3.12760080826361</v>
      </c>
      <c r="AH45">
        <v>3.07732464484415</v>
      </c>
      <c r="AI45">
        <v>3.10620754266587</v>
      </c>
      <c r="AJ45">
        <v>3.02727142041048</v>
      </c>
      <c r="AK45">
        <v>2.9916813880422199</v>
      </c>
      <c r="AL45">
        <v>2.9916813880422199</v>
      </c>
      <c r="AM45">
        <v>2.9903532848460399</v>
      </c>
      <c r="AN45">
        <v>2.9903532848460399</v>
      </c>
      <c r="AO45">
        <v>3.00790352545686</v>
      </c>
      <c r="AP45">
        <v>3.0127667438988301</v>
      </c>
      <c r="AQ45">
        <v>3.0154401927730898</v>
      </c>
      <c r="AR45">
        <v>3.0151248414900902</v>
      </c>
      <c r="AS45">
        <v>3.0162494245958702</v>
      </c>
      <c r="AT45">
        <v>3.0160549358912299</v>
      </c>
      <c r="AU45">
        <v>3.0151976169730998</v>
      </c>
      <c r="AV45">
        <v>3.0151976169730998</v>
      </c>
      <c r="AW45">
        <v>3.0151976169730998</v>
      </c>
      <c r="AX45">
        <v>3.0151976169730998</v>
      </c>
      <c r="AY45">
        <v>3.0151976169730998</v>
      </c>
      <c r="AZ45">
        <v>3.0151976169730998</v>
      </c>
      <c r="BA45">
        <v>3.0151976169730998</v>
      </c>
      <c r="BB45">
        <v>3.0151976169730998</v>
      </c>
      <c r="BC45">
        <v>3.0151976169730998</v>
      </c>
      <c r="BD45">
        <v>3.0151976169730998</v>
      </c>
      <c r="BE45">
        <v>3.0329838625725301</v>
      </c>
      <c r="BF45">
        <v>3.0373670394765599</v>
      </c>
      <c r="BG45">
        <v>3.0373670394765599</v>
      </c>
      <c r="BH45">
        <v>3.0506998904178499</v>
      </c>
      <c r="BI45">
        <v>3.0506998904178499</v>
      </c>
    </row>
    <row r="46" spans="1:61">
      <c r="A46" s="50">
        <f t="shared" si="2"/>
        <v>1999</v>
      </c>
      <c r="B46" s="50">
        <v>3.2378014354073201</v>
      </c>
      <c r="C46" s="50">
        <v>3.1318663178031798</v>
      </c>
      <c r="D46" s="50">
        <v>3.14558941311327</v>
      </c>
      <c r="E46" s="50">
        <v>3.1437291387227102</v>
      </c>
      <c r="F46" s="50">
        <v>3.1450907884196102</v>
      </c>
      <c r="G46" s="50">
        <v>3.14337264873049</v>
      </c>
      <c r="H46" s="50">
        <v>3.0860397341588302</v>
      </c>
      <c r="I46" s="50">
        <v>3.1452159232478798</v>
      </c>
      <c r="J46" s="50">
        <v>3.1452159232478798</v>
      </c>
      <c r="K46" s="50">
        <v>3.1452159232478798</v>
      </c>
      <c r="L46" s="50">
        <v>3.1452159232478798</v>
      </c>
      <c r="M46" s="50">
        <v>3.1452159232478798</v>
      </c>
      <c r="N46" s="50">
        <v>3.1452159232478798</v>
      </c>
      <c r="O46" s="50">
        <v>3.1452159232478798</v>
      </c>
      <c r="P46" s="50">
        <v>3.1452159232478798</v>
      </c>
      <c r="Q46" s="50">
        <v>3.1452159232478798</v>
      </c>
      <c r="R46" s="50">
        <v>3.1744168147510101</v>
      </c>
      <c r="S46" s="50">
        <v>3.1840325012045501</v>
      </c>
      <c r="T46" s="50">
        <v>3.1889038005102699</v>
      </c>
      <c r="U46" s="50">
        <v>3.1891404024972898</v>
      </c>
      <c r="V46" s="50">
        <v>3.1639464011785501</v>
      </c>
      <c r="W46">
        <v>3.1226505098950099</v>
      </c>
      <c r="X46" s="21">
        <v>3.1159275283110999</v>
      </c>
      <c r="Y46">
        <v>3.1159275283110999</v>
      </c>
      <c r="Z46">
        <v>3.1125584856045601</v>
      </c>
      <c r="AA46">
        <v>3.1125584856045601</v>
      </c>
      <c r="AB46">
        <v>3.0649718953904501</v>
      </c>
      <c r="AC46">
        <v>3.1085190677460099</v>
      </c>
      <c r="AD46">
        <v>3.0959920567766299</v>
      </c>
      <c r="AE46">
        <v>3.0922406576437602</v>
      </c>
      <c r="AF46">
        <v>3.0922406576437602</v>
      </c>
      <c r="AG46">
        <v>3.0922406576437602</v>
      </c>
      <c r="AH46">
        <v>3.0385643407798399</v>
      </c>
      <c r="AI46">
        <v>3.0684696845635102</v>
      </c>
      <c r="AJ46">
        <v>2.99018956184181</v>
      </c>
      <c r="AK46">
        <v>2.9579927870571701</v>
      </c>
      <c r="AL46">
        <v>2.9579927870571701</v>
      </c>
      <c r="AM46">
        <v>2.95680606256485</v>
      </c>
      <c r="AN46">
        <v>2.95680606256485</v>
      </c>
      <c r="AO46">
        <v>2.9735950451989801</v>
      </c>
      <c r="AP46">
        <v>2.9812636234686001</v>
      </c>
      <c r="AQ46">
        <v>2.9838531487112898</v>
      </c>
      <c r="AR46">
        <v>2.98356974197588</v>
      </c>
      <c r="AS46">
        <v>2.9850435497312899</v>
      </c>
      <c r="AT46">
        <v>2.9847365079827202</v>
      </c>
      <c r="AU46">
        <v>2.9851154280247298</v>
      </c>
      <c r="AV46">
        <v>2.9851154280247298</v>
      </c>
      <c r="AW46">
        <v>2.9851154280247298</v>
      </c>
      <c r="AX46">
        <v>2.9851154280247298</v>
      </c>
      <c r="AY46">
        <v>2.9851154280247298</v>
      </c>
      <c r="AZ46">
        <v>2.9851154280247298</v>
      </c>
      <c r="BA46">
        <v>2.9851154280247298</v>
      </c>
      <c r="BB46">
        <v>2.9851154280247298</v>
      </c>
      <c r="BC46">
        <v>2.9851154280247298</v>
      </c>
      <c r="BD46">
        <v>2.9851154280247298</v>
      </c>
      <c r="BE46">
        <v>3.0026042110508202</v>
      </c>
      <c r="BF46">
        <v>3.0067937379734202</v>
      </c>
      <c r="BG46">
        <v>3.0067937379734202</v>
      </c>
      <c r="BH46">
        <v>3.0219490002949598</v>
      </c>
      <c r="BI46">
        <v>3.0219490002949598</v>
      </c>
    </row>
    <row r="47" spans="1:61">
      <c r="A47" s="50">
        <f t="shared" si="2"/>
        <v>2000</v>
      </c>
      <c r="B47" s="50">
        <v>3.2268315139032699</v>
      </c>
      <c r="C47" s="50">
        <v>3.1248905907688802</v>
      </c>
      <c r="D47" s="50">
        <v>3.1393234081474799</v>
      </c>
      <c r="E47" s="50">
        <v>3.1375626493980802</v>
      </c>
      <c r="F47" s="50">
        <v>3.1402419981916498</v>
      </c>
      <c r="G47" s="50">
        <v>3.1427546609988499</v>
      </c>
      <c r="H47" s="50">
        <v>3.0710675481447902</v>
      </c>
      <c r="I47" s="50">
        <v>3.1287605526140698</v>
      </c>
      <c r="J47" s="50">
        <v>3.1287605526140698</v>
      </c>
      <c r="K47" s="50">
        <v>3.1287605526140698</v>
      </c>
      <c r="L47" s="50">
        <v>3.1287605526140698</v>
      </c>
      <c r="M47" s="50">
        <v>3.1287605526140698</v>
      </c>
      <c r="N47" s="50">
        <v>3.1287605526140698</v>
      </c>
      <c r="O47" s="50">
        <v>3.1287605526140698</v>
      </c>
      <c r="P47" s="50">
        <v>3.1287605526140698</v>
      </c>
      <c r="Q47" s="50">
        <v>3.1287605526140698</v>
      </c>
      <c r="R47" s="50">
        <v>3.1627681444641902</v>
      </c>
      <c r="S47" s="50">
        <v>3.1732087982494499</v>
      </c>
      <c r="T47" s="50">
        <v>3.1747704585476302</v>
      </c>
      <c r="U47" s="50">
        <v>3.1744888969639198</v>
      </c>
      <c r="V47" s="50">
        <v>3.1483527675902399</v>
      </c>
      <c r="W47">
        <v>3.0970319936725699</v>
      </c>
      <c r="X47" s="21">
        <v>3.08594179173474</v>
      </c>
      <c r="Y47">
        <v>3.08594179173474</v>
      </c>
      <c r="Z47">
        <v>3.08286277882421</v>
      </c>
      <c r="AA47">
        <v>3.08286277882421</v>
      </c>
      <c r="AB47">
        <v>3.0321270333037602</v>
      </c>
      <c r="AC47">
        <v>3.07785193233829</v>
      </c>
      <c r="AD47">
        <v>3.0670428845970799</v>
      </c>
      <c r="AE47">
        <v>3.0635860931990901</v>
      </c>
      <c r="AF47">
        <v>3.0635860931990901</v>
      </c>
      <c r="AG47">
        <v>3.0635860931990901</v>
      </c>
      <c r="AH47">
        <v>3.0024013986992699</v>
      </c>
      <c r="AI47">
        <v>3.0327946928206302</v>
      </c>
      <c r="AJ47">
        <v>2.9527542257582802</v>
      </c>
      <c r="AK47">
        <v>2.92419948341675</v>
      </c>
      <c r="AL47">
        <v>2.92419948341675</v>
      </c>
      <c r="AM47">
        <v>2.9231290966019698</v>
      </c>
      <c r="AN47">
        <v>2.9231290966019698</v>
      </c>
      <c r="AO47">
        <v>2.9405229220821898</v>
      </c>
      <c r="AP47">
        <v>2.9501546699934602</v>
      </c>
      <c r="AQ47">
        <v>2.9528826316193499</v>
      </c>
      <c r="AR47">
        <v>2.9526258034845898</v>
      </c>
      <c r="AS47">
        <v>2.9543217897053098</v>
      </c>
      <c r="AT47">
        <v>2.9547277112706301</v>
      </c>
      <c r="AU47">
        <v>2.9545184063467298</v>
      </c>
      <c r="AV47">
        <v>2.9545184063467298</v>
      </c>
      <c r="AW47">
        <v>2.9545184063467298</v>
      </c>
      <c r="AX47">
        <v>2.9545184063467298</v>
      </c>
      <c r="AY47">
        <v>2.9545184063467298</v>
      </c>
      <c r="AZ47">
        <v>2.9545184063467298</v>
      </c>
      <c r="BA47">
        <v>2.9545184063467298</v>
      </c>
      <c r="BB47">
        <v>2.9545184063467298</v>
      </c>
      <c r="BC47">
        <v>2.9545184063467298</v>
      </c>
      <c r="BD47">
        <v>2.9545184063467298</v>
      </c>
      <c r="BE47">
        <v>2.9734374831696999</v>
      </c>
      <c r="BF47">
        <v>2.9778561326072599</v>
      </c>
      <c r="BG47">
        <v>2.9778561326072599</v>
      </c>
      <c r="BH47">
        <v>2.9929232563864101</v>
      </c>
      <c r="BI47">
        <v>2.9929232563864101</v>
      </c>
    </row>
    <row r="48" spans="1:61">
      <c r="A48" s="50">
        <f t="shared" si="2"/>
        <v>2001</v>
      </c>
      <c r="B48" s="50">
        <v>3.22213918029188</v>
      </c>
      <c r="C48" s="50">
        <v>3.1258057561864399</v>
      </c>
      <c r="D48" s="50">
        <v>3.1396263516783098</v>
      </c>
      <c r="E48" s="50">
        <v>3.1379631165436601</v>
      </c>
      <c r="F48" s="50">
        <v>3.1413552071085902</v>
      </c>
      <c r="G48" s="50">
        <v>3.1437101818292099</v>
      </c>
      <c r="H48" s="50">
        <v>3.0722892058652902</v>
      </c>
      <c r="I48" s="50">
        <v>3.1216719835347901</v>
      </c>
      <c r="J48" s="50">
        <v>3.1216719835347901</v>
      </c>
      <c r="K48" s="50">
        <v>3.1216719835347901</v>
      </c>
      <c r="L48" s="50">
        <v>3.1216719835347901</v>
      </c>
      <c r="M48" s="50">
        <v>3.1216719835347901</v>
      </c>
      <c r="N48" s="50">
        <v>3.1216719835347901</v>
      </c>
      <c r="O48" s="50">
        <v>3.1216719835347901</v>
      </c>
      <c r="P48" s="50">
        <v>3.1216719835347901</v>
      </c>
      <c r="Q48" s="50">
        <v>3.1216719835347901</v>
      </c>
      <c r="R48" s="50">
        <v>3.1574494790037599</v>
      </c>
      <c r="S48" s="50">
        <v>3.1675311361279701</v>
      </c>
      <c r="T48" s="50">
        <v>3.17217819450227</v>
      </c>
      <c r="U48" s="50">
        <v>3.1730314852141901</v>
      </c>
      <c r="V48" s="50">
        <v>3.1445109037272001</v>
      </c>
      <c r="W48">
        <v>3.0670280676660102</v>
      </c>
      <c r="X48" s="21">
        <v>3.0557519496873402</v>
      </c>
      <c r="Y48">
        <v>3.0557519496873402</v>
      </c>
      <c r="Z48">
        <v>3.0529516722561598</v>
      </c>
      <c r="AA48">
        <v>3.0529516722561598</v>
      </c>
      <c r="AB48">
        <v>3.00542119386101</v>
      </c>
      <c r="AC48">
        <v>3.05425055001932</v>
      </c>
      <c r="AD48">
        <v>3.04581554325343</v>
      </c>
      <c r="AE48">
        <v>3.0431923831794099</v>
      </c>
      <c r="AF48">
        <v>3.0431923831794099</v>
      </c>
      <c r="AG48">
        <v>3.0431923831794099</v>
      </c>
      <c r="AH48">
        <v>2.97450962580958</v>
      </c>
      <c r="AI48">
        <v>3.0046448414759901</v>
      </c>
      <c r="AJ48">
        <v>2.9252886966218901</v>
      </c>
      <c r="AK48">
        <v>2.89705014145594</v>
      </c>
      <c r="AL48">
        <v>2.89705014145594</v>
      </c>
      <c r="AM48">
        <v>2.8960786639829998</v>
      </c>
      <c r="AN48">
        <v>2.8960786639829998</v>
      </c>
      <c r="AO48">
        <v>2.9141796891899401</v>
      </c>
      <c r="AP48">
        <v>2.92562331767488</v>
      </c>
      <c r="AQ48">
        <v>2.9283615712755502</v>
      </c>
      <c r="AR48">
        <v>2.9281277202962799</v>
      </c>
      <c r="AS48">
        <v>2.9299436198226401</v>
      </c>
      <c r="AT48">
        <v>2.9303497560221898</v>
      </c>
      <c r="AU48">
        <v>2.9303397800802999</v>
      </c>
      <c r="AV48">
        <v>2.9303397800802999</v>
      </c>
      <c r="AW48">
        <v>2.9303397800802999</v>
      </c>
      <c r="AX48">
        <v>2.9303397800802999</v>
      </c>
      <c r="AY48">
        <v>2.9303397800802999</v>
      </c>
      <c r="AZ48">
        <v>2.9303397800802999</v>
      </c>
      <c r="BA48">
        <v>2.9303397800802999</v>
      </c>
      <c r="BB48">
        <v>2.9303397800802999</v>
      </c>
      <c r="BC48">
        <v>2.9303397800802999</v>
      </c>
      <c r="BD48">
        <v>2.9303397800802999</v>
      </c>
      <c r="BE48">
        <v>2.94975671148813</v>
      </c>
      <c r="BF48">
        <v>2.95397112057619</v>
      </c>
      <c r="BG48">
        <v>2.95397112057619</v>
      </c>
      <c r="BH48">
        <v>2.9720513846144399</v>
      </c>
      <c r="BI48">
        <v>2.9720513846144399</v>
      </c>
    </row>
    <row r="49" spans="1:61">
      <c r="A49" s="50">
        <f t="shared" si="2"/>
        <v>2002</v>
      </c>
      <c r="B49" s="50">
        <v>3.1879997201472898</v>
      </c>
      <c r="C49" s="50">
        <v>3.1069048778783199</v>
      </c>
      <c r="D49" s="50">
        <v>3.1192129700827298</v>
      </c>
      <c r="E49" s="50">
        <v>3.1176945523296</v>
      </c>
      <c r="F49" s="50">
        <v>3.11228704413399</v>
      </c>
      <c r="G49" s="50">
        <v>3.1153406113533602</v>
      </c>
      <c r="H49" s="50">
        <v>3.04558226807884</v>
      </c>
      <c r="I49" s="50">
        <v>3.0984732535538102</v>
      </c>
      <c r="J49" s="50">
        <v>3.0984732535538102</v>
      </c>
      <c r="K49" s="50">
        <v>3.0978083877003701</v>
      </c>
      <c r="L49" s="50">
        <v>3.0978083877003701</v>
      </c>
      <c r="M49" s="50">
        <v>3.0978083877003701</v>
      </c>
      <c r="N49" s="50">
        <v>3.0978083877003701</v>
      </c>
      <c r="O49" s="50">
        <v>3.0978083877003701</v>
      </c>
      <c r="P49" s="50">
        <v>3.0978083877003701</v>
      </c>
      <c r="Q49" s="50">
        <v>3.0978083877003701</v>
      </c>
      <c r="R49" s="50">
        <v>3.1345412808980599</v>
      </c>
      <c r="S49" s="50">
        <v>3.1432422039688701</v>
      </c>
      <c r="T49" s="50">
        <v>3.1509598524534401</v>
      </c>
      <c r="U49" s="50">
        <v>3.1515256538941498</v>
      </c>
      <c r="V49" s="50">
        <v>3.1248651565695802</v>
      </c>
      <c r="W49">
        <v>3.0386240549922698</v>
      </c>
      <c r="X49" s="21">
        <v>3.0272384732670798</v>
      </c>
      <c r="Y49">
        <v>3.0272384732670798</v>
      </c>
      <c r="Z49">
        <v>3.02465259101221</v>
      </c>
      <c r="AA49">
        <v>3.02465259101221</v>
      </c>
      <c r="AB49">
        <v>2.9752404128160799</v>
      </c>
      <c r="AC49">
        <v>3.02918700300512</v>
      </c>
      <c r="AD49">
        <v>3.02179829723993</v>
      </c>
      <c r="AE49">
        <v>3.0195243814579902</v>
      </c>
      <c r="AF49">
        <v>3.0195243814579902</v>
      </c>
      <c r="AG49">
        <v>3.0195243814579902</v>
      </c>
      <c r="AH49">
        <v>2.9517899188771701</v>
      </c>
      <c r="AI49">
        <v>2.9807132682355202</v>
      </c>
      <c r="AJ49">
        <v>2.9041603209876499</v>
      </c>
      <c r="AK49">
        <v>2.87596630106896</v>
      </c>
      <c r="AL49">
        <v>2.87596630106896</v>
      </c>
      <c r="AM49">
        <v>2.8750638909523101</v>
      </c>
      <c r="AN49">
        <v>2.8750638909523101</v>
      </c>
      <c r="AO49">
        <v>2.89429905804867</v>
      </c>
      <c r="AP49">
        <v>2.9068046810287802</v>
      </c>
      <c r="AQ49">
        <v>2.9093876934620302</v>
      </c>
      <c r="AR49">
        <v>2.9091704843739201</v>
      </c>
      <c r="AS49">
        <v>2.9102518524712702</v>
      </c>
      <c r="AT49">
        <v>2.91093900278387</v>
      </c>
      <c r="AU49">
        <v>2.9101113091592898</v>
      </c>
      <c r="AV49">
        <v>2.9101113091592898</v>
      </c>
      <c r="AW49">
        <v>2.9101113091592898</v>
      </c>
      <c r="AX49">
        <v>2.9099744501836402</v>
      </c>
      <c r="AY49">
        <v>2.9099744501836402</v>
      </c>
      <c r="AZ49">
        <v>2.9099744501836402</v>
      </c>
      <c r="BA49">
        <v>2.9099744501836402</v>
      </c>
      <c r="BB49">
        <v>2.9099744501836402</v>
      </c>
      <c r="BC49">
        <v>2.9099744501836402</v>
      </c>
      <c r="BD49">
        <v>2.9099744501836402</v>
      </c>
      <c r="BE49">
        <v>2.92924332961308</v>
      </c>
      <c r="BF49">
        <v>2.9329904550122401</v>
      </c>
      <c r="BG49">
        <v>2.9329904550122401</v>
      </c>
      <c r="BH49">
        <v>2.9516654847115902</v>
      </c>
      <c r="BI49">
        <v>2.9516654847115902</v>
      </c>
    </row>
    <row r="50" spans="1:61">
      <c r="A50" s="50">
        <f t="shared" si="2"/>
        <v>2003</v>
      </c>
      <c r="B50" s="50">
        <v>3.1731863355849899</v>
      </c>
      <c r="C50" s="50">
        <v>3.0979626214157401</v>
      </c>
      <c r="D50" s="50">
        <v>3.11057386732893</v>
      </c>
      <c r="E50" s="50">
        <v>3.10914067476824</v>
      </c>
      <c r="F50" s="50">
        <v>3.1055582006764499</v>
      </c>
      <c r="G50" s="50">
        <v>3.1085718784014</v>
      </c>
      <c r="H50" s="50">
        <v>3.0452558807641301</v>
      </c>
      <c r="I50" s="50">
        <v>3.0922474431495699</v>
      </c>
      <c r="J50" s="50">
        <v>3.0922474431495699</v>
      </c>
      <c r="K50" s="50">
        <v>3.0916158706546102</v>
      </c>
      <c r="L50" s="50">
        <v>3.0916158706546102</v>
      </c>
      <c r="M50" s="50">
        <v>3.0916158706546102</v>
      </c>
      <c r="N50" s="50">
        <v>3.0916158706546102</v>
      </c>
      <c r="O50" s="50">
        <v>3.0916158706546102</v>
      </c>
      <c r="P50" s="50">
        <v>3.0916158706546102</v>
      </c>
      <c r="Q50" s="50">
        <v>3.0916158706546102</v>
      </c>
      <c r="R50" s="50">
        <v>3.1291649366970602</v>
      </c>
      <c r="S50" s="50">
        <v>3.1376133899049301</v>
      </c>
      <c r="T50" s="50">
        <v>3.1488996111770602</v>
      </c>
      <c r="U50" s="50">
        <v>3.1494769094457098</v>
      </c>
      <c r="V50" s="50">
        <v>3.1199818411214801</v>
      </c>
      <c r="W50">
        <v>3.0157311664647102</v>
      </c>
      <c r="X50" s="21">
        <v>3.0058182807726701</v>
      </c>
      <c r="Y50">
        <v>3.0058182807726701</v>
      </c>
      <c r="Z50">
        <v>3.0034215982055601</v>
      </c>
      <c r="AA50">
        <v>3.00149510562655</v>
      </c>
      <c r="AB50">
        <v>2.9503887150912802</v>
      </c>
      <c r="AC50">
        <v>3.0047101665848199</v>
      </c>
      <c r="AD50">
        <v>2.9991004423192602</v>
      </c>
      <c r="AE50">
        <v>2.99679316497792</v>
      </c>
      <c r="AF50">
        <v>2.99679316497792</v>
      </c>
      <c r="AG50">
        <v>2.99679316497792</v>
      </c>
      <c r="AH50">
        <v>2.9259828282561098</v>
      </c>
      <c r="AI50">
        <v>2.9539129314580799</v>
      </c>
      <c r="AJ50">
        <v>2.88430312737959</v>
      </c>
      <c r="AK50">
        <v>2.8559270059733501</v>
      </c>
      <c r="AL50">
        <v>2.8559270059733501</v>
      </c>
      <c r="AM50">
        <v>2.85508907076423</v>
      </c>
      <c r="AN50">
        <v>2.85508907076423</v>
      </c>
      <c r="AO50">
        <v>2.8741203993877198</v>
      </c>
      <c r="AP50">
        <v>2.8875065005082798</v>
      </c>
      <c r="AQ50">
        <v>2.8901255725731598</v>
      </c>
      <c r="AR50">
        <v>2.8899238249161101</v>
      </c>
      <c r="AS50">
        <v>2.8913668642767201</v>
      </c>
      <c r="AT50">
        <v>2.8920430461015498</v>
      </c>
      <c r="AU50">
        <v>2.8926697310587</v>
      </c>
      <c r="AV50">
        <v>2.8926697310587</v>
      </c>
      <c r="AW50">
        <v>2.8926697310587</v>
      </c>
      <c r="AX50">
        <v>2.8925465428024899</v>
      </c>
      <c r="AY50">
        <v>2.8925465428024899</v>
      </c>
      <c r="AZ50">
        <v>2.8925465428024899</v>
      </c>
      <c r="BA50">
        <v>2.8925465428024899</v>
      </c>
      <c r="BB50">
        <v>2.8925465428024899</v>
      </c>
      <c r="BC50">
        <v>2.8925465428024899</v>
      </c>
      <c r="BD50">
        <v>2.8925465428024899</v>
      </c>
      <c r="BE50">
        <v>2.91198940574247</v>
      </c>
      <c r="BF50">
        <v>2.9156004874823398</v>
      </c>
      <c r="BG50">
        <v>2.9156004874823398</v>
      </c>
      <c r="BH50">
        <v>2.9361712751028399</v>
      </c>
      <c r="BI50">
        <v>2.9361712751028399</v>
      </c>
    </row>
    <row r="51" spans="1:61">
      <c r="A51" s="50">
        <f t="shared" si="2"/>
        <v>2004</v>
      </c>
      <c r="B51" s="50">
        <v>3.18164990089956</v>
      </c>
      <c r="C51" s="50">
        <v>3.0961638395082298</v>
      </c>
      <c r="D51" s="50">
        <v>3.1087103041261299</v>
      </c>
      <c r="E51" s="50">
        <v>3.1073883509147402</v>
      </c>
      <c r="F51" s="50">
        <v>3.1071085145175199</v>
      </c>
      <c r="G51" s="50">
        <v>3.1073510858314002</v>
      </c>
      <c r="H51" s="50">
        <v>3.0433582300729798</v>
      </c>
      <c r="I51" s="50">
        <v>3.0898177919794398</v>
      </c>
      <c r="J51" s="50">
        <v>3.0898177919794398</v>
      </c>
      <c r="K51" s="50">
        <v>3.08922133381617</v>
      </c>
      <c r="L51" s="50">
        <v>3.08922133381617</v>
      </c>
      <c r="M51" s="50">
        <v>3.08922133381617</v>
      </c>
      <c r="N51" s="50">
        <v>3.08922133381617</v>
      </c>
      <c r="O51" s="50">
        <v>3.08922133381617</v>
      </c>
      <c r="P51" s="50">
        <v>3.08922133381617</v>
      </c>
      <c r="Q51" s="50">
        <v>3.08922133381617</v>
      </c>
      <c r="R51" s="50">
        <v>3.1262509719168401</v>
      </c>
      <c r="S51" s="50">
        <v>3.13411548152428</v>
      </c>
      <c r="T51" s="50">
        <v>3.1389797647730302</v>
      </c>
      <c r="U51" s="50">
        <v>3.13972279477071</v>
      </c>
      <c r="V51" s="50">
        <v>3.1135005345143898</v>
      </c>
      <c r="W51">
        <v>3.0092507207727901</v>
      </c>
      <c r="X51" s="21">
        <v>2.9987874553051199</v>
      </c>
      <c r="Y51">
        <v>2.9987874553051199</v>
      </c>
      <c r="Z51">
        <v>2.9965275971172698</v>
      </c>
      <c r="AA51">
        <v>2.9947095150887102</v>
      </c>
      <c r="AB51">
        <v>2.9446573596511101</v>
      </c>
      <c r="AC51">
        <v>2.9967935440516902</v>
      </c>
      <c r="AD51">
        <v>2.9910733253163602</v>
      </c>
      <c r="AE51">
        <v>2.98894422790617</v>
      </c>
      <c r="AF51">
        <v>2.98894422790617</v>
      </c>
      <c r="AG51">
        <v>2.98894422790617</v>
      </c>
      <c r="AH51">
        <v>2.9182257488682501</v>
      </c>
      <c r="AI51">
        <v>2.9463059593974399</v>
      </c>
      <c r="AJ51">
        <v>2.8800166178572</v>
      </c>
      <c r="AK51">
        <v>2.8491915272628501</v>
      </c>
      <c r="AL51">
        <v>2.8491915272628501</v>
      </c>
      <c r="AM51">
        <v>2.8483966459975001</v>
      </c>
      <c r="AN51">
        <v>2.8483966459975001</v>
      </c>
      <c r="AO51">
        <v>2.8683564974061802</v>
      </c>
      <c r="AP51">
        <v>2.8824276060790899</v>
      </c>
      <c r="AQ51">
        <v>2.8850783832497302</v>
      </c>
      <c r="AR51">
        <v>2.8848873823907901</v>
      </c>
      <c r="AS51">
        <v>2.88661990382086</v>
      </c>
      <c r="AT51">
        <v>2.88705071819339</v>
      </c>
      <c r="AU51">
        <v>2.8873305446550099</v>
      </c>
      <c r="AV51">
        <v>2.8873305446550099</v>
      </c>
      <c r="AW51">
        <v>2.8873305446550099</v>
      </c>
      <c r="AX51">
        <v>2.8872151492323601</v>
      </c>
      <c r="AY51">
        <v>2.8872151492323601</v>
      </c>
      <c r="AZ51">
        <v>2.8872151492323601</v>
      </c>
      <c r="BA51">
        <v>2.8872151492323601</v>
      </c>
      <c r="BB51">
        <v>2.8872151492323601</v>
      </c>
      <c r="BC51">
        <v>2.8872151492323601</v>
      </c>
      <c r="BD51">
        <v>2.8872151492323601</v>
      </c>
      <c r="BE51">
        <v>2.9063786736271</v>
      </c>
      <c r="BF51">
        <v>2.9098769716760602</v>
      </c>
      <c r="BG51">
        <v>2.9098769716760602</v>
      </c>
      <c r="BH51">
        <v>2.92811371166944</v>
      </c>
      <c r="BI51">
        <v>2.92811371166944</v>
      </c>
    </row>
    <row r="52" spans="1:61">
      <c r="A52" s="50">
        <f t="shared" si="2"/>
        <v>2005</v>
      </c>
      <c r="B52" s="50">
        <v>3.18974918198872</v>
      </c>
      <c r="C52" s="50">
        <v>3.1058985585468899</v>
      </c>
      <c r="D52" s="50">
        <v>3.1140102399221399</v>
      </c>
      <c r="E52" s="50">
        <v>3.1119554547434598</v>
      </c>
      <c r="F52" s="50">
        <v>3.1117744554249498</v>
      </c>
      <c r="G52" s="50">
        <v>3.1119148840359001</v>
      </c>
      <c r="H52" s="50">
        <v>3.0514635205093499</v>
      </c>
      <c r="I52" s="50">
        <v>3.0923917537941099</v>
      </c>
      <c r="J52" s="50">
        <v>3.0923917537941099</v>
      </c>
      <c r="K52" s="50">
        <v>3.0918196786332399</v>
      </c>
      <c r="L52" s="50">
        <v>3.0918196786332399</v>
      </c>
      <c r="M52" s="50">
        <v>3.0918196786332399</v>
      </c>
      <c r="N52" s="50">
        <v>3.0918196786332399</v>
      </c>
      <c r="O52" s="50">
        <v>3.0918196786332399</v>
      </c>
      <c r="P52" s="50">
        <v>3.0918196786332399</v>
      </c>
      <c r="Q52" s="50">
        <v>3.0918196786332399</v>
      </c>
      <c r="R52" s="50">
        <v>3.1298482209815699</v>
      </c>
      <c r="S52" s="50">
        <v>3.1373295404503398</v>
      </c>
      <c r="T52" s="50">
        <v>3.1387465135147501</v>
      </c>
      <c r="U52" s="50">
        <v>3.1397222026793199</v>
      </c>
      <c r="V52" s="50">
        <v>3.1164277449335298</v>
      </c>
      <c r="W52">
        <v>3.0198761315938998</v>
      </c>
      <c r="X52" s="21">
        <v>3.0076879662339899</v>
      </c>
      <c r="Y52">
        <v>3.0072682293809399</v>
      </c>
      <c r="Z52">
        <v>3.0050757204791698</v>
      </c>
      <c r="AA52">
        <v>3.00331307997932</v>
      </c>
      <c r="AB52">
        <v>2.9532299823041099</v>
      </c>
      <c r="AC52">
        <v>3.0024149200705601</v>
      </c>
      <c r="AD52">
        <v>2.9968332771803499</v>
      </c>
      <c r="AE52">
        <v>2.9947273737186801</v>
      </c>
      <c r="AF52">
        <v>2.9947273737186801</v>
      </c>
      <c r="AG52">
        <v>2.9947273737186801</v>
      </c>
      <c r="AH52">
        <v>2.9250428069949601</v>
      </c>
      <c r="AI52">
        <v>2.9506015209786098</v>
      </c>
      <c r="AJ52">
        <v>2.88660596729326</v>
      </c>
      <c r="AK52">
        <v>2.8514902315750499</v>
      </c>
      <c r="AL52">
        <v>2.8514902315750499</v>
      </c>
      <c r="AM52">
        <v>2.8507241743166101</v>
      </c>
      <c r="AN52">
        <v>2.8507241743166101</v>
      </c>
      <c r="AO52">
        <v>2.8718409679753001</v>
      </c>
      <c r="AP52">
        <v>2.8863878950103099</v>
      </c>
      <c r="AQ52">
        <v>2.8886069867569901</v>
      </c>
      <c r="AR52">
        <v>2.8882600830672298</v>
      </c>
      <c r="AS52">
        <v>2.8899910913931901</v>
      </c>
      <c r="AT52">
        <v>2.8903967940358002</v>
      </c>
      <c r="AU52">
        <v>2.8910458583106999</v>
      </c>
      <c r="AV52">
        <v>2.8910458583106999</v>
      </c>
      <c r="AW52">
        <v>2.8910458583106999</v>
      </c>
      <c r="AX52">
        <v>2.8909341113770801</v>
      </c>
      <c r="AY52">
        <v>2.8909341113770801</v>
      </c>
      <c r="AZ52">
        <v>2.8909341113770801</v>
      </c>
      <c r="BA52">
        <v>2.8909341113770801</v>
      </c>
      <c r="BB52">
        <v>2.8909341113770801</v>
      </c>
      <c r="BC52">
        <v>2.8909341113770801</v>
      </c>
      <c r="BD52">
        <v>2.8909341113770801</v>
      </c>
      <c r="BE52">
        <v>2.91029866326227</v>
      </c>
      <c r="BF52">
        <v>2.9136374972601899</v>
      </c>
      <c r="BG52">
        <v>2.9136374972601899</v>
      </c>
      <c r="BH52">
        <v>2.9306811162677402</v>
      </c>
      <c r="BI52">
        <v>2.9306811162677402</v>
      </c>
    </row>
    <row r="53" spans="1:61">
      <c r="A53" s="50">
        <f t="shared" si="2"/>
        <v>2006</v>
      </c>
      <c r="B53" s="50">
        <v>3.1961423860532099</v>
      </c>
      <c r="C53" s="50">
        <v>3.12317221241813</v>
      </c>
      <c r="D53" s="50">
        <v>3.1302913785723301</v>
      </c>
      <c r="E53" s="50">
        <v>3.12836987760548</v>
      </c>
      <c r="F53" s="50">
        <v>3.13109536104451</v>
      </c>
      <c r="G53" s="50">
        <v>3.13377580233721</v>
      </c>
      <c r="H53" s="50">
        <v>3.0750255099480799</v>
      </c>
      <c r="I53" s="50">
        <v>3.10378981776087</v>
      </c>
      <c r="J53" s="50">
        <v>3.10378981776087</v>
      </c>
      <c r="K53" s="50">
        <v>3.1032420395284501</v>
      </c>
      <c r="L53" s="50">
        <v>3.1032420395284501</v>
      </c>
      <c r="M53" s="50">
        <v>3.1032420395284501</v>
      </c>
      <c r="N53" s="50">
        <v>3.1032420395284501</v>
      </c>
      <c r="O53" s="50">
        <v>3.1032420395284501</v>
      </c>
      <c r="P53" s="50">
        <v>3.1032420395284501</v>
      </c>
      <c r="Q53" s="50">
        <v>3.1032420395284501</v>
      </c>
      <c r="R53" s="50">
        <v>3.136875074122</v>
      </c>
      <c r="S53" s="50">
        <v>3.1455017520106199</v>
      </c>
      <c r="T53" s="50">
        <v>3.1514652098009202</v>
      </c>
      <c r="U53" s="50">
        <v>3.1521885273411399</v>
      </c>
      <c r="V53" s="50">
        <v>3.1274053305203</v>
      </c>
      <c r="W53">
        <v>3.03752769640752</v>
      </c>
      <c r="X53" s="21">
        <v>3.0227883180431498</v>
      </c>
      <c r="Y53">
        <v>3.0227589020234999</v>
      </c>
      <c r="Z53">
        <v>3.02064904379387</v>
      </c>
      <c r="AA53">
        <v>3.0189551105877501</v>
      </c>
      <c r="AB53">
        <v>2.9691482360752399</v>
      </c>
      <c r="AC53">
        <v>3.01738874345491</v>
      </c>
      <c r="AD53">
        <v>3.01154147574338</v>
      </c>
      <c r="AE53">
        <v>3.0094181842383598</v>
      </c>
      <c r="AF53">
        <v>3.0094181842383598</v>
      </c>
      <c r="AG53">
        <v>3.0094181842383598</v>
      </c>
      <c r="AH53">
        <v>2.9406542797195399</v>
      </c>
      <c r="AI53">
        <v>2.96532545380999</v>
      </c>
      <c r="AJ53">
        <v>2.9017948739677499</v>
      </c>
      <c r="AK53">
        <v>2.8630919172679601</v>
      </c>
      <c r="AL53">
        <v>2.8630919172679601</v>
      </c>
      <c r="AM53">
        <v>2.86235567759236</v>
      </c>
      <c r="AN53">
        <v>2.86235567759236</v>
      </c>
      <c r="AO53">
        <v>2.8846417897845198</v>
      </c>
      <c r="AP53">
        <v>2.8997784911129898</v>
      </c>
      <c r="AQ53">
        <v>2.90186755052081</v>
      </c>
      <c r="AR53">
        <v>2.9015351152145699</v>
      </c>
      <c r="AS53">
        <v>2.9036097276847102</v>
      </c>
      <c r="AT53">
        <v>2.9044960854255999</v>
      </c>
      <c r="AU53">
        <v>2.9059040944093599</v>
      </c>
      <c r="AV53">
        <v>2.9059040944093599</v>
      </c>
      <c r="AW53">
        <v>2.9059040944093599</v>
      </c>
      <c r="AX53">
        <v>2.9057938672276702</v>
      </c>
      <c r="AY53">
        <v>2.9057938672276702</v>
      </c>
      <c r="AZ53">
        <v>2.9057938672276702</v>
      </c>
      <c r="BA53">
        <v>2.9057938672276702</v>
      </c>
      <c r="BB53">
        <v>2.9057938672276702</v>
      </c>
      <c r="BC53">
        <v>2.9057938672276702</v>
      </c>
      <c r="BD53">
        <v>2.9057938672276702</v>
      </c>
      <c r="BE53">
        <v>2.9235576523421201</v>
      </c>
      <c r="BF53">
        <v>2.9273004192687799</v>
      </c>
      <c r="BG53">
        <v>2.9273004192687799</v>
      </c>
      <c r="BH53">
        <v>2.94540130807095</v>
      </c>
      <c r="BI53">
        <v>2.94540130807095</v>
      </c>
    </row>
    <row r="54" spans="1:61">
      <c r="A54" s="50">
        <f t="shared" si="2"/>
        <v>2007</v>
      </c>
      <c r="B54" s="50">
        <v>3.2769460813091098</v>
      </c>
      <c r="C54" s="50">
        <v>3.1760191072779298</v>
      </c>
      <c r="D54" s="50">
        <v>3.1804594326672202</v>
      </c>
      <c r="E54" s="50">
        <v>3.1786276901764001</v>
      </c>
      <c r="F54" s="50">
        <v>3.1802386453185498</v>
      </c>
      <c r="G54" s="50">
        <v>3.1807075585985598</v>
      </c>
      <c r="H54" s="50">
        <v>3.1099859948896098</v>
      </c>
      <c r="I54" s="50">
        <v>3.1279783064853999</v>
      </c>
      <c r="J54" s="50">
        <v>3.1279783064853999</v>
      </c>
      <c r="K54" s="50">
        <v>3.12744966304742</v>
      </c>
      <c r="L54" s="50">
        <v>3.12744966304742</v>
      </c>
      <c r="M54" s="50">
        <v>3.12744966304742</v>
      </c>
      <c r="N54" s="50">
        <v>3.12744966304742</v>
      </c>
      <c r="O54" s="50">
        <v>3.12744966304742</v>
      </c>
      <c r="P54" s="50">
        <v>3.12744966304742</v>
      </c>
      <c r="Q54" s="50">
        <v>3.12744966304742</v>
      </c>
      <c r="R54" s="50">
        <v>3.1565253120612802</v>
      </c>
      <c r="S54" s="50">
        <v>3.1658293600031202</v>
      </c>
      <c r="T54" s="50">
        <v>3.1660475240331398</v>
      </c>
      <c r="U54" s="50">
        <v>3.16532436748333</v>
      </c>
      <c r="V54" s="50">
        <v>3.1359913856366601</v>
      </c>
      <c r="W54">
        <v>3.0412037943754999</v>
      </c>
      <c r="X54" s="21">
        <v>3.0262634791037999</v>
      </c>
      <c r="Y54">
        <v>3.0262325552340501</v>
      </c>
      <c r="Z54">
        <v>3.0242171650247802</v>
      </c>
      <c r="AA54">
        <v>3.0225993827553101</v>
      </c>
      <c r="AB54">
        <v>2.9730997265194699</v>
      </c>
      <c r="AC54">
        <v>3.0170046499473502</v>
      </c>
      <c r="AD54">
        <v>3.01176346690804</v>
      </c>
      <c r="AE54">
        <v>3.00973629421101</v>
      </c>
      <c r="AF54">
        <v>3.00973629421101</v>
      </c>
      <c r="AG54">
        <v>3.00973629421101</v>
      </c>
      <c r="AH54">
        <v>2.9417132878435899</v>
      </c>
      <c r="AI54">
        <v>2.9661926065411199</v>
      </c>
      <c r="AJ54">
        <v>2.9048410320937799</v>
      </c>
      <c r="AK54">
        <v>2.8609090377719402</v>
      </c>
      <c r="AL54">
        <v>2.8609090377719402</v>
      </c>
      <c r="AM54">
        <v>2.8602095926598401</v>
      </c>
      <c r="AN54">
        <v>2.8602095926598401</v>
      </c>
      <c r="AO54">
        <v>2.8914605391453798</v>
      </c>
      <c r="AP54">
        <v>2.9078546035404398</v>
      </c>
      <c r="AQ54">
        <v>2.9098864539499298</v>
      </c>
      <c r="AR54">
        <v>2.9095711056387499</v>
      </c>
      <c r="AS54">
        <v>2.91209964643858</v>
      </c>
      <c r="AT54">
        <v>2.91297190966662</v>
      </c>
      <c r="AU54">
        <v>2.9131353888813099</v>
      </c>
      <c r="AV54">
        <v>2.9131353888813099</v>
      </c>
      <c r="AW54">
        <v>2.9131353888813099</v>
      </c>
      <c r="AX54">
        <v>2.91302949729941</v>
      </c>
      <c r="AY54">
        <v>2.91302949729941</v>
      </c>
      <c r="AZ54">
        <v>2.91302949729941</v>
      </c>
      <c r="BA54">
        <v>2.91302949729941</v>
      </c>
      <c r="BB54">
        <v>2.91302949729941</v>
      </c>
      <c r="BC54">
        <v>2.91302949729941</v>
      </c>
      <c r="BD54">
        <v>2.91302949729941</v>
      </c>
      <c r="BE54">
        <v>2.9298999966632802</v>
      </c>
      <c r="BF54">
        <v>2.9339549452999898</v>
      </c>
      <c r="BG54">
        <v>2.9339549452999898</v>
      </c>
      <c r="BH54">
        <v>2.9499140615289798</v>
      </c>
      <c r="BI54">
        <v>2.9499140615289798</v>
      </c>
    </row>
    <row r="55" spans="1:61">
      <c r="A55" s="50">
        <f t="shared" si="2"/>
        <v>2008</v>
      </c>
      <c r="B55" s="50">
        <v>3.3513364480624399</v>
      </c>
      <c r="C55" s="50">
        <v>3.2381160724487401</v>
      </c>
      <c r="D55" s="50">
        <v>3.24028634019349</v>
      </c>
      <c r="E55" s="50">
        <v>3.2385760911625701</v>
      </c>
      <c r="F55" s="50">
        <v>3.2372566113147898</v>
      </c>
      <c r="G55" s="50">
        <v>3.2357930981015302</v>
      </c>
      <c r="H55" s="50">
        <v>3.1583030502843799</v>
      </c>
      <c r="I55" s="50">
        <v>3.16099673463339</v>
      </c>
      <c r="J55" s="50">
        <v>3.16099673463339</v>
      </c>
      <c r="K55" s="50">
        <v>3.16048919458642</v>
      </c>
      <c r="L55" s="50">
        <v>3.16048919458642</v>
      </c>
      <c r="M55" s="50">
        <v>3.16048919458642</v>
      </c>
      <c r="N55" s="50">
        <v>3.16048919458642</v>
      </c>
      <c r="O55" s="50">
        <v>3.16048919458642</v>
      </c>
      <c r="P55" s="50">
        <v>3.16048919458642</v>
      </c>
      <c r="Q55" s="50">
        <v>3.16048919458642</v>
      </c>
      <c r="R55" s="50">
        <v>3.1861057890934998</v>
      </c>
      <c r="S55" s="50">
        <v>3.1945018274018602</v>
      </c>
      <c r="T55" s="50">
        <v>3.1931541466678901</v>
      </c>
      <c r="U55" s="50">
        <v>3.1918742953144399</v>
      </c>
      <c r="V55" s="50">
        <v>3.1614715344025002</v>
      </c>
      <c r="W55">
        <v>3.0659586588590599</v>
      </c>
      <c r="X55" s="21">
        <v>3.0524961114572902</v>
      </c>
      <c r="Y55">
        <v>3.0524466516153499</v>
      </c>
      <c r="Z55">
        <v>3.05051954910321</v>
      </c>
      <c r="AA55">
        <v>3.0489761011385301</v>
      </c>
      <c r="AB55">
        <v>2.9994999692984301</v>
      </c>
      <c r="AC55">
        <v>3.03800440590059</v>
      </c>
      <c r="AD55">
        <v>3.0333564237462798</v>
      </c>
      <c r="AE55">
        <v>3.0313029555995801</v>
      </c>
      <c r="AF55">
        <v>3.0313029555995801</v>
      </c>
      <c r="AG55">
        <v>3.0313029555995801</v>
      </c>
      <c r="AH55">
        <v>2.9643670232311199</v>
      </c>
      <c r="AI55">
        <v>2.98504185733462</v>
      </c>
      <c r="AJ55">
        <v>2.92444711082875</v>
      </c>
      <c r="AK55">
        <v>2.8760576174588</v>
      </c>
      <c r="AL55">
        <v>2.8760576174588</v>
      </c>
      <c r="AM55">
        <v>2.8750484144603101</v>
      </c>
      <c r="AN55">
        <v>2.8750484144603101</v>
      </c>
      <c r="AO55">
        <v>2.91409436801418</v>
      </c>
      <c r="AP55">
        <v>2.93096113533421</v>
      </c>
      <c r="AQ55">
        <v>2.9329273866091201</v>
      </c>
      <c r="AR55">
        <v>2.9327742558269998</v>
      </c>
      <c r="AS55">
        <v>2.9353215468383702</v>
      </c>
      <c r="AT55">
        <v>2.9361057295146802</v>
      </c>
      <c r="AU55">
        <v>2.9354932949950401</v>
      </c>
      <c r="AV55">
        <v>2.9354932949950401</v>
      </c>
      <c r="AW55">
        <v>2.9354932949950401</v>
      </c>
      <c r="AX55">
        <v>2.9353893325604798</v>
      </c>
      <c r="AY55">
        <v>2.9353893325604798</v>
      </c>
      <c r="AZ55">
        <v>2.9353893325604798</v>
      </c>
      <c r="BA55">
        <v>2.9353893325604798</v>
      </c>
      <c r="BB55">
        <v>2.9353893325604798</v>
      </c>
      <c r="BC55">
        <v>2.9353893325604798</v>
      </c>
      <c r="BD55">
        <v>2.9353893325604798</v>
      </c>
      <c r="BE55">
        <v>2.9511385821207399</v>
      </c>
      <c r="BF55">
        <v>2.9549214597359899</v>
      </c>
      <c r="BG55">
        <v>2.9549214597359899</v>
      </c>
      <c r="BH55">
        <v>2.9699805999195599</v>
      </c>
      <c r="BI55">
        <v>2.9699805999195599</v>
      </c>
    </row>
    <row r="56" spans="1:61">
      <c r="A56" s="50">
        <f t="shared" si="2"/>
        <v>2009</v>
      </c>
      <c r="B56" s="50">
        <v>3.4904040270212202</v>
      </c>
      <c r="C56" s="50">
        <v>3.3450043443325099</v>
      </c>
      <c r="D56" s="50">
        <v>3.3430142958046898</v>
      </c>
      <c r="E56" s="50">
        <v>3.3411300256461498</v>
      </c>
      <c r="F56" s="50">
        <v>3.33490074614827</v>
      </c>
      <c r="G56" s="50">
        <v>3.33156060958982</v>
      </c>
      <c r="H56" s="50">
        <v>3.2447942242416601</v>
      </c>
      <c r="I56" s="50">
        <v>3.2242435756303802</v>
      </c>
      <c r="J56" s="50">
        <v>3.2242435756303802</v>
      </c>
      <c r="K56" s="50">
        <v>3.2237388422886202</v>
      </c>
      <c r="L56" s="50">
        <v>3.2237388422886202</v>
      </c>
      <c r="M56" s="50">
        <v>3.2237388422886202</v>
      </c>
      <c r="N56" s="50">
        <v>3.2237388422886202</v>
      </c>
      <c r="O56" s="50">
        <v>3.2237388422886202</v>
      </c>
      <c r="P56" s="50">
        <v>3.2237388422886202</v>
      </c>
      <c r="Q56" s="50">
        <v>3.2237388422886202</v>
      </c>
      <c r="R56" s="50">
        <v>3.2437551927327299</v>
      </c>
      <c r="S56" s="50">
        <v>3.2510040435653398</v>
      </c>
      <c r="T56" s="50">
        <v>3.2396046490222101</v>
      </c>
      <c r="U56" s="50">
        <v>3.23720182940108</v>
      </c>
      <c r="V56" s="50">
        <v>3.2085116666418099</v>
      </c>
      <c r="W56">
        <v>3.0825059564966</v>
      </c>
      <c r="X56" s="21">
        <v>3.0693388989130899</v>
      </c>
      <c r="Y56">
        <v>3.0709208610859799</v>
      </c>
      <c r="Z56">
        <v>3.0690913288185602</v>
      </c>
      <c r="AA56">
        <v>3.0676281892242101</v>
      </c>
      <c r="AB56">
        <v>3.0202785732736199</v>
      </c>
      <c r="AC56">
        <v>3.0538060185293401</v>
      </c>
      <c r="AD56">
        <v>3.0499528137211498</v>
      </c>
      <c r="AE56">
        <v>3.0477935036122998</v>
      </c>
      <c r="AF56">
        <v>3.0477935036122998</v>
      </c>
      <c r="AG56">
        <v>3.0477935036122998</v>
      </c>
      <c r="AH56">
        <v>2.9817670861096199</v>
      </c>
      <c r="AI56">
        <v>3.00167296600512</v>
      </c>
      <c r="AJ56">
        <v>2.9510054590573702</v>
      </c>
      <c r="AK56">
        <v>2.8969847139638998</v>
      </c>
      <c r="AL56">
        <v>2.8969847139638998</v>
      </c>
      <c r="AM56">
        <v>2.8955596899738798</v>
      </c>
      <c r="AN56">
        <v>2.8957229139157299</v>
      </c>
      <c r="AO56">
        <v>2.9524503166196201</v>
      </c>
      <c r="AP56">
        <v>2.9686487500928198</v>
      </c>
      <c r="AQ56">
        <v>2.9704028850900999</v>
      </c>
      <c r="AR56">
        <v>2.9702934682663802</v>
      </c>
      <c r="AS56">
        <v>2.97277659597375</v>
      </c>
      <c r="AT56">
        <v>2.9733538918154001</v>
      </c>
      <c r="AU56">
        <v>2.9717531064630802</v>
      </c>
      <c r="AV56">
        <v>2.9717531064630802</v>
      </c>
      <c r="AW56">
        <v>2.9717531064630802</v>
      </c>
      <c r="AX56">
        <v>2.9716482212001298</v>
      </c>
      <c r="AY56">
        <v>2.9716482212001298</v>
      </c>
      <c r="AZ56">
        <v>2.9716482212001298</v>
      </c>
      <c r="BA56">
        <v>2.9716482212001298</v>
      </c>
      <c r="BB56">
        <v>2.9716482212001298</v>
      </c>
      <c r="BC56">
        <v>2.9716482212001298</v>
      </c>
      <c r="BD56">
        <v>2.9716482212001298</v>
      </c>
      <c r="BE56">
        <v>2.9864087580060001</v>
      </c>
      <c r="BF56">
        <v>2.9899013255768399</v>
      </c>
      <c r="BG56">
        <v>2.9899013255768399</v>
      </c>
      <c r="BH56">
        <v>3.0017285897017798</v>
      </c>
      <c r="BI56">
        <v>3.0017285897017798</v>
      </c>
    </row>
    <row r="57" spans="1:61">
      <c r="A57" s="50">
        <f t="shared" si="2"/>
        <v>2010</v>
      </c>
      <c r="B57" s="50">
        <v>3.6919316464117902</v>
      </c>
      <c r="C57" s="50">
        <v>3.4923376257506198</v>
      </c>
      <c r="D57" s="50">
        <v>3.48299981654921</v>
      </c>
      <c r="E57" s="50">
        <v>3.4805697295701199</v>
      </c>
      <c r="F57" s="50">
        <v>3.4677758151630602</v>
      </c>
      <c r="G57" s="50">
        <v>3.4629838874828498</v>
      </c>
      <c r="H57" s="50">
        <v>3.36369368697419</v>
      </c>
      <c r="I57" s="50">
        <v>3.3192296817133302</v>
      </c>
      <c r="J57" s="50">
        <v>3.3193397336153101</v>
      </c>
      <c r="K57" s="50">
        <v>3.3188239320275601</v>
      </c>
      <c r="L57" s="50">
        <v>3.3188239320275601</v>
      </c>
      <c r="M57" s="50">
        <v>3.3188239320275601</v>
      </c>
      <c r="N57" s="50">
        <v>3.3188239320275601</v>
      </c>
      <c r="O57" s="50">
        <v>3.3188239320275601</v>
      </c>
      <c r="P57" s="50">
        <v>3.3188239320275601</v>
      </c>
      <c r="Q57" s="50">
        <v>3.3188239320275601</v>
      </c>
      <c r="R57" s="50">
        <v>3.3300001469636502</v>
      </c>
      <c r="S57" s="50">
        <v>3.3354071490476098</v>
      </c>
      <c r="T57" s="50">
        <v>3.3161129547206798</v>
      </c>
      <c r="U57" s="50">
        <v>3.3127930364464699</v>
      </c>
      <c r="V57" s="50">
        <v>3.2823713144164701</v>
      </c>
      <c r="W57">
        <v>3.1158528702074699</v>
      </c>
      <c r="X57" s="21">
        <v>3.1031592030270998</v>
      </c>
      <c r="Y57">
        <v>3.10475996841219</v>
      </c>
      <c r="Z57">
        <v>3.10302993145863</v>
      </c>
      <c r="AA57">
        <v>3.1016500927578901</v>
      </c>
      <c r="AB57">
        <v>3.05457515170886</v>
      </c>
      <c r="AC57">
        <v>3.0819429270623901</v>
      </c>
      <c r="AD57">
        <v>3.0783055793221901</v>
      </c>
      <c r="AE57">
        <v>3.0761193440011199</v>
      </c>
      <c r="AF57">
        <v>3.0761193440011199</v>
      </c>
      <c r="AG57">
        <v>3.0761193440011199</v>
      </c>
      <c r="AH57">
        <v>3.0123754793774502</v>
      </c>
      <c r="AI57">
        <v>3.0278474091591598</v>
      </c>
      <c r="AJ57">
        <v>2.9791713752595301</v>
      </c>
      <c r="AK57">
        <v>2.9212370518816999</v>
      </c>
      <c r="AL57">
        <v>2.9212370518816999</v>
      </c>
      <c r="AM57">
        <v>2.9190665168462799</v>
      </c>
      <c r="AN57">
        <v>2.91921645164518</v>
      </c>
      <c r="AO57">
        <v>3.0041793607973699</v>
      </c>
      <c r="AP57">
        <v>3.01940125252312</v>
      </c>
      <c r="AQ57">
        <v>3.02060892718097</v>
      </c>
      <c r="AR57">
        <v>3.0204664306638902</v>
      </c>
      <c r="AS57">
        <v>3.0224844579726402</v>
      </c>
      <c r="AT57">
        <v>3.0229060778858599</v>
      </c>
      <c r="AU57">
        <v>3.01987629893978</v>
      </c>
      <c r="AV57">
        <v>3.01987629893978</v>
      </c>
      <c r="AW57">
        <v>3.01987629893978</v>
      </c>
      <c r="AX57">
        <v>3.0197690843339799</v>
      </c>
      <c r="AY57">
        <v>3.0197690843339799</v>
      </c>
      <c r="AZ57">
        <v>3.0197690843339799</v>
      </c>
      <c r="BA57">
        <v>3.0197690843339799</v>
      </c>
      <c r="BB57">
        <v>3.0197690843339799</v>
      </c>
      <c r="BC57">
        <v>3.0197690843339799</v>
      </c>
      <c r="BD57">
        <v>3.0197690843339799</v>
      </c>
      <c r="BE57">
        <v>3.0329966528565802</v>
      </c>
      <c r="BF57">
        <v>3.0360036947280098</v>
      </c>
      <c r="BG57">
        <v>3.0360036947280098</v>
      </c>
      <c r="BH57">
        <v>3.0454101145703398</v>
      </c>
      <c r="BI57">
        <v>3.0454101145703398</v>
      </c>
    </row>
    <row r="58" spans="1:61">
      <c r="A58" s="50">
        <f t="shared" si="2"/>
        <v>2011</v>
      </c>
      <c r="B58" s="50">
        <v>4.3461896677782397</v>
      </c>
      <c r="C58" s="50">
        <v>3.92287525824471</v>
      </c>
      <c r="D58" s="50">
        <v>3.9027314617285702</v>
      </c>
      <c r="E58" s="50">
        <v>3.8985865036035401</v>
      </c>
      <c r="F58" s="50">
        <v>3.8600685226912401</v>
      </c>
      <c r="G58" s="50">
        <v>3.85080675496723</v>
      </c>
      <c r="H58" s="50">
        <v>3.6990734005453501</v>
      </c>
      <c r="I58" s="50">
        <v>3.5694025271333598</v>
      </c>
      <c r="J58" s="50">
        <v>3.5697360881734799</v>
      </c>
      <c r="K58" s="50">
        <v>3.5691390014926898</v>
      </c>
      <c r="L58" s="50">
        <v>3.5691390014926898</v>
      </c>
      <c r="M58" s="50">
        <v>3.5691390014926898</v>
      </c>
      <c r="N58" s="50">
        <v>3.5691390014926898</v>
      </c>
      <c r="O58" s="50">
        <v>3.5691390014926898</v>
      </c>
      <c r="P58" s="50">
        <v>3.5691390014926898</v>
      </c>
      <c r="Q58" s="50">
        <v>3.5691390014926898</v>
      </c>
      <c r="R58" s="50">
        <v>3.5611479252868499</v>
      </c>
      <c r="S58" s="50">
        <v>3.56200376844403</v>
      </c>
      <c r="T58" s="50">
        <v>3.51552916407719</v>
      </c>
      <c r="U58" s="50">
        <v>3.5099233517542601</v>
      </c>
      <c r="V58" s="50">
        <v>3.4708558887416001</v>
      </c>
      <c r="W58">
        <v>3.1360047976210099</v>
      </c>
      <c r="X58" s="21">
        <v>3.1242474447462998</v>
      </c>
      <c r="Y58">
        <v>3.1257402357129398</v>
      </c>
      <c r="Z58">
        <v>3.1242071430880398</v>
      </c>
      <c r="AA58">
        <v>3.1223980677948</v>
      </c>
      <c r="AB58">
        <v>3.0778184087785698</v>
      </c>
      <c r="AC58">
        <v>3.1063215244587199</v>
      </c>
      <c r="AD58">
        <v>3.1026685407871599</v>
      </c>
      <c r="AE58">
        <v>3.10051590421318</v>
      </c>
      <c r="AF58">
        <v>3.10051590421318</v>
      </c>
      <c r="AG58">
        <v>3.10051590421318</v>
      </c>
      <c r="AH58">
        <v>3.0403561908735899</v>
      </c>
      <c r="AI58">
        <v>3.0534346080759902</v>
      </c>
      <c r="AJ58">
        <v>3.0091066857604298</v>
      </c>
      <c r="AK58">
        <v>2.9494386060548901</v>
      </c>
      <c r="AL58">
        <v>2.9494386060548901</v>
      </c>
      <c r="AM58">
        <v>2.9473509728913001</v>
      </c>
      <c r="AN58">
        <v>2.94748788023443</v>
      </c>
      <c r="AO58">
        <v>3.1284931386635799</v>
      </c>
      <c r="AP58">
        <v>3.1378153437555998</v>
      </c>
      <c r="AQ58">
        <v>3.1385271983510998</v>
      </c>
      <c r="AR58">
        <v>3.1383348500804802</v>
      </c>
      <c r="AS58">
        <v>3.1393448512950899</v>
      </c>
      <c r="AT58">
        <v>3.1394565346018699</v>
      </c>
      <c r="AU58">
        <v>3.1331455899890699</v>
      </c>
      <c r="AV58">
        <v>3.1331455899890699</v>
      </c>
      <c r="AW58">
        <v>3.1331455899890699</v>
      </c>
      <c r="AX58">
        <v>3.1330250947488101</v>
      </c>
      <c r="AY58">
        <v>3.1330250947488101</v>
      </c>
      <c r="AZ58">
        <v>3.1330250947488101</v>
      </c>
      <c r="BA58">
        <v>3.1330250947488101</v>
      </c>
      <c r="BB58">
        <v>3.1330250947488101</v>
      </c>
      <c r="BC58">
        <v>3.1330250947488101</v>
      </c>
      <c r="BD58">
        <v>3.1330250947488101</v>
      </c>
      <c r="BE58">
        <v>3.1435837416473298</v>
      </c>
      <c r="BF58">
        <v>3.1455653328816999</v>
      </c>
      <c r="BG58">
        <v>3.1455653328816999</v>
      </c>
      <c r="BH58">
        <v>3.1486464477686402</v>
      </c>
      <c r="BI58">
        <v>3.1486464477686402</v>
      </c>
    </row>
    <row r="59" spans="1:61">
      <c r="A59" s="50">
        <f t="shared" si="2"/>
        <v>2012</v>
      </c>
      <c r="B59" s="50">
        <v>5.3089189549779796</v>
      </c>
      <c r="C59" s="50">
        <v>4.6012450138742</v>
      </c>
      <c r="D59" s="50">
        <v>4.5617345049038196</v>
      </c>
      <c r="E59" s="50">
        <v>4.5532879945695299</v>
      </c>
      <c r="F59" s="50">
        <v>4.4769193523001496</v>
      </c>
      <c r="G59" s="50">
        <v>4.4624847923966904</v>
      </c>
      <c r="H59" s="50">
        <v>4.2431707800114102</v>
      </c>
      <c r="I59" s="50">
        <v>3.9971313631896201</v>
      </c>
      <c r="J59" s="50">
        <v>3.9961525189072802</v>
      </c>
      <c r="K59" s="50">
        <v>3.9954159051159599</v>
      </c>
      <c r="L59" s="50">
        <v>3.9954159051159599</v>
      </c>
      <c r="M59" s="50">
        <v>3.9954159051159599</v>
      </c>
      <c r="N59" s="50">
        <v>3.9954159051159599</v>
      </c>
      <c r="O59" s="50">
        <v>3.9954159051159599</v>
      </c>
      <c r="P59" s="50">
        <v>3.9954159051159599</v>
      </c>
      <c r="Q59" s="50">
        <v>3.99517444594695</v>
      </c>
      <c r="R59" s="50">
        <v>3.9554920673762002</v>
      </c>
      <c r="S59" s="50">
        <v>3.95253560262445</v>
      </c>
      <c r="T59" s="50">
        <v>3.86830043225283</v>
      </c>
      <c r="U59" s="50">
        <v>3.8590755235377801</v>
      </c>
      <c r="V59" s="50">
        <v>3.8029811133500901</v>
      </c>
      <c r="W59">
        <v>3.1792721571377802</v>
      </c>
      <c r="X59" s="21">
        <v>3.1679574823964498</v>
      </c>
      <c r="Y59">
        <v>3.16898421744727</v>
      </c>
      <c r="Z59">
        <v>3.1675568477753702</v>
      </c>
      <c r="AA59">
        <v>3.16587074330462</v>
      </c>
      <c r="AB59">
        <v>3.12388455098111</v>
      </c>
      <c r="AC59">
        <v>3.14492371932069</v>
      </c>
      <c r="AD59">
        <v>3.14405214604886</v>
      </c>
      <c r="AE59">
        <v>3.1418384965730302</v>
      </c>
      <c r="AF59">
        <v>3.1418384965730302</v>
      </c>
      <c r="AG59">
        <v>3.1418384965730302</v>
      </c>
      <c r="AH59">
        <v>3.0926943846656201</v>
      </c>
      <c r="AI59">
        <v>3.0996309078198001</v>
      </c>
      <c r="AJ59">
        <v>3.0626532671611102</v>
      </c>
      <c r="AK59">
        <v>2.9989108613792501</v>
      </c>
      <c r="AL59">
        <v>2.9989108613792501</v>
      </c>
      <c r="AM59">
        <v>2.9968812736639099</v>
      </c>
      <c r="AN59">
        <v>2.99710129363902</v>
      </c>
      <c r="AO59">
        <v>3.34156205725666</v>
      </c>
      <c r="AP59">
        <v>3.3382422281078501</v>
      </c>
      <c r="AQ59">
        <v>3.3373449018635299</v>
      </c>
      <c r="AR59">
        <v>3.3370912532042798</v>
      </c>
      <c r="AS59">
        <v>3.3368984622172002</v>
      </c>
      <c r="AT59">
        <v>3.3366226765793501</v>
      </c>
      <c r="AU59">
        <v>3.3260037762825099</v>
      </c>
      <c r="AV59">
        <v>3.3260037762825099</v>
      </c>
      <c r="AW59">
        <v>3.3257476087268301</v>
      </c>
      <c r="AX59">
        <v>3.3256039824151902</v>
      </c>
      <c r="AY59">
        <v>3.3256039824151902</v>
      </c>
      <c r="AZ59">
        <v>3.3256039824151902</v>
      </c>
      <c r="BA59">
        <v>3.3256039824151902</v>
      </c>
      <c r="BB59">
        <v>3.3256039824151902</v>
      </c>
      <c r="BC59">
        <v>3.3256039824151902</v>
      </c>
      <c r="BD59">
        <v>3.3255716263950501</v>
      </c>
      <c r="BE59">
        <v>3.3310844292919799</v>
      </c>
      <c r="BF59">
        <v>3.3323270793878601</v>
      </c>
      <c r="BG59">
        <v>3.3323270793878601</v>
      </c>
      <c r="BH59">
        <v>3.3277123540475002</v>
      </c>
      <c r="BI59">
        <v>3.3277123540475002</v>
      </c>
    </row>
    <row r="60" spans="1:61">
      <c r="A60" s="50">
        <f t="shared" si="2"/>
        <v>2013</v>
      </c>
      <c r="B60" s="50">
        <v>5.81643777326767</v>
      </c>
      <c r="C60" s="50">
        <v>4.98035355332346</v>
      </c>
      <c r="D60" s="50">
        <v>4.93436864877137</v>
      </c>
      <c r="E60" s="50">
        <v>4.9203800228209698</v>
      </c>
      <c r="F60" s="50">
        <v>4.8199581862283498</v>
      </c>
      <c r="G60" s="50">
        <v>4.8037577395503899</v>
      </c>
      <c r="H60" s="50">
        <v>4.5538727623620501</v>
      </c>
      <c r="I60" s="50">
        <v>4.2511336084760201</v>
      </c>
      <c r="J60" s="50">
        <v>4.2481979645864199</v>
      </c>
      <c r="K60" s="50">
        <v>4.2474032931336501</v>
      </c>
      <c r="L60" s="50">
        <v>4.2474032931336501</v>
      </c>
      <c r="M60" s="50">
        <v>4.2474032931336501</v>
      </c>
      <c r="N60" s="50">
        <v>4.2474032931336501</v>
      </c>
      <c r="O60" s="50">
        <v>4.2474032931336501</v>
      </c>
      <c r="P60" s="50">
        <v>4.2474032931336501</v>
      </c>
      <c r="Q60" s="50">
        <v>4.2471361242714298</v>
      </c>
      <c r="R60" s="50">
        <v>4.1910270716866096</v>
      </c>
      <c r="S60" s="50">
        <v>4.1849367300115796</v>
      </c>
      <c r="T60" s="50">
        <v>4.0813277998692703</v>
      </c>
      <c r="U60" s="50">
        <v>4.0702778952117198</v>
      </c>
      <c r="V60" s="50">
        <v>4.0057457513906902</v>
      </c>
      <c r="W60">
        <v>3.1969501790247299</v>
      </c>
      <c r="X60" s="21">
        <v>3.1857580253311899</v>
      </c>
      <c r="Y60">
        <v>3.1866458038459902</v>
      </c>
      <c r="Z60">
        <v>3.1853363082436501</v>
      </c>
      <c r="AA60">
        <v>3.1837885886214701</v>
      </c>
      <c r="AB60">
        <v>3.14563378789813</v>
      </c>
      <c r="AC60">
        <v>3.1620904800745899</v>
      </c>
      <c r="AD60">
        <v>3.16048041708728</v>
      </c>
      <c r="AE60">
        <v>3.1583719947680602</v>
      </c>
      <c r="AF60">
        <v>3.1583719947680602</v>
      </c>
      <c r="AG60">
        <v>3.1583719947680602</v>
      </c>
      <c r="AH60">
        <v>3.1139497518800399</v>
      </c>
      <c r="AI60">
        <v>3.1170781182400198</v>
      </c>
      <c r="AJ60">
        <v>3.0873337295535701</v>
      </c>
      <c r="AK60">
        <v>3.0216111355896702</v>
      </c>
      <c r="AL60">
        <v>3.0216111355896702</v>
      </c>
      <c r="AM60">
        <v>3.0191935896205</v>
      </c>
      <c r="AN60">
        <v>3.01929322332033</v>
      </c>
      <c r="AO60">
        <v>3.4653785250597502</v>
      </c>
      <c r="AP60">
        <v>3.4563020591060001</v>
      </c>
      <c r="AQ60">
        <v>3.45528081890461</v>
      </c>
      <c r="AR60">
        <v>3.45470572366062</v>
      </c>
      <c r="AS60">
        <v>3.45333763844646</v>
      </c>
      <c r="AT60">
        <v>3.4529210889101001</v>
      </c>
      <c r="AU60">
        <v>3.4397444359370901</v>
      </c>
      <c r="AV60">
        <v>3.4397444359370901</v>
      </c>
      <c r="AW60">
        <v>3.4393200143095402</v>
      </c>
      <c r="AX60">
        <v>3.4391701704859901</v>
      </c>
      <c r="AY60">
        <v>3.4391701704859901</v>
      </c>
      <c r="AZ60">
        <v>3.4391701704859901</v>
      </c>
      <c r="BA60">
        <v>3.4391701704859901</v>
      </c>
      <c r="BB60">
        <v>3.4391701704859901</v>
      </c>
      <c r="BC60">
        <v>3.4391701704859901</v>
      </c>
      <c r="BD60">
        <v>3.4391322259673398</v>
      </c>
      <c r="BE60">
        <v>3.4418276748924699</v>
      </c>
      <c r="BF60">
        <v>3.44236284664564</v>
      </c>
      <c r="BG60">
        <v>3.44236284664564</v>
      </c>
      <c r="BH60">
        <v>3.4328284836819001</v>
      </c>
      <c r="BI60">
        <v>3.4328284836819001</v>
      </c>
    </row>
    <row r="61" spans="1:61">
      <c r="A61" s="50">
        <f t="shared" si="2"/>
        <v>2014</v>
      </c>
      <c r="B61" s="50">
        <v>5.7505749588113</v>
      </c>
      <c r="C61" s="50">
        <v>4.9580113833038002</v>
      </c>
      <c r="D61" s="50">
        <v>4.9174922656326201</v>
      </c>
      <c r="E61" s="50">
        <v>4.9051849369243898</v>
      </c>
      <c r="F61" s="50">
        <v>4.80462985517216</v>
      </c>
      <c r="G61" s="50">
        <v>4.7898377289110901</v>
      </c>
      <c r="H61" s="50">
        <v>4.5571271326921599</v>
      </c>
      <c r="I61" s="50">
        <v>4.2684967626485601</v>
      </c>
      <c r="J61" s="50">
        <v>4.2657625834642499</v>
      </c>
      <c r="K61" s="50">
        <v>4.2650203114793399</v>
      </c>
      <c r="L61" s="50">
        <v>4.2650203114793399</v>
      </c>
      <c r="M61" s="50">
        <v>4.2650203114793399</v>
      </c>
      <c r="N61" s="50">
        <v>4.2650203114793399</v>
      </c>
      <c r="O61" s="50">
        <v>4.2650203114793399</v>
      </c>
      <c r="P61" s="50">
        <v>4.2650203114793399</v>
      </c>
      <c r="Q61" s="50">
        <v>4.2647707618898298</v>
      </c>
      <c r="R61" s="50">
        <v>4.2112694783289104</v>
      </c>
      <c r="S61" s="50">
        <v>4.2044923634474198</v>
      </c>
      <c r="T61" s="50">
        <v>4.1050347636403703</v>
      </c>
      <c r="U61" s="50">
        <v>4.0941967433854698</v>
      </c>
      <c r="V61" s="50">
        <v>4.0313374555033796</v>
      </c>
      <c r="W61">
        <v>3.2196502717903202</v>
      </c>
      <c r="X61" s="21">
        <v>3.20961859590231</v>
      </c>
      <c r="Y61">
        <v>3.2105570285182701</v>
      </c>
      <c r="Z61">
        <v>3.20932506759004</v>
      </c>
      <c r="AA61">
        <v>3.2078681611139599</v>
      </c>
      <c r="AB61">
        <v>3.1700734932177501</v>
      </c>
      <c r="AC61">
        <v>3.1819123284389299</v>
      </c>
      <c r="AD61">
        <v>3.1798753865220402</v>
      </c>
      <c r="AE61">
        <v>3.17792670138427</v>
      </c>
      <c r="AF61">
        <v>3.17792670138427</v>
      </c>
      <c r="AG61">
        <v>3.17792670138427</v>
      </c>
      <c r="AH61">
        <v>3.1384648562183499</v>
      </c>
      <c r="AI61">
        <v>3.1421668067084201</v>
      </c>
      <c r="AJ61">
        <v>3.1180082729849401</v>
      </c>
      <c r="AK61">
        <v>3.0536418217390899</v>
      </c>
      <c r="AL61">
        <v>3.0536418217390899</v>
      </c>
      <c r="AM61">
        <v>3.05102805817662</v>
      </c>
      <c r="AN61">
        <v>3.0511756450546801</v>
      </c>
      <c r="AO61">
        <v>3.4951548311607401</v>
      </c>
      <c r="AP61">
        <v>3.4856697474114902</v>
      </c>
      <c r="AQ61">
        <v>3.4851804985364101</v>
      </c>
      <c r="AR61">
        <v>3.4848505597172199</v>
      </c>
      <c r="AS61">
        <v>3.48355392317493</v>
      </c>
      <c r="AT61">
        <v>3.4832839063551599</v>
      </c>
      <c r="AU61">
        <v>3.47075362753136</v>
      </c>
      <c r="AV61">
        <v>3.47075362753136</v>
      </c>
      <c r="AW61">
        <v>3.47034965058339</v>
      </c>
      <c r="AX61">
        <v>3.47020511861473</v>
      </c>
      <c r="AY61">
        <v>3.47020511861473</v>
      </c>
      <c r="AZ61">
        <v>3.47020511861473</v>
      </c>
      <c r="BA61">
        <v>3.47020511861473</v>
      </c>
      <c r="BB61">
        <v>3.47020511861473</v>
      </c>
      <c r="BC61">
        <v>3.47020511861473</v>
      </c>
      <c r="BD61">
        <v>3.4701675829010599</v>
      </c>
      <c r="BE61">
        <v>3.4735193281643402</v>
      </c>
      <c r="BF61">
        <v>3.4738089631758702</v>
      </c>
      <c r="BG61">
        <v>3.4738089631758702</v>
      </c>
      <c r="BH61">
        <v>3.46392225991631</v>
      </c>
      <c r="BI61">
        <v>3.46392225991631</v>
      </c>
    </row>
    <row r="62" spans="1:61">
      <c r="A62" s="50">
        <f t="shared" si="2"/>
        <v>2015</v>
      </c>
      <c r="B62" s="50">
        <v>5.6980628225445598</v>
      </c>
      <c r="C62" s="50">
        <v>4.9411178717793796</v>
      </c>
      <c r="D62" s="50">
        <v>4.9030794903100396</v>
      </c>
      <c r="E62" s="50">
        <v>4.8889120139338704</v>
      </c>
      <c r="F62" s="50">
        <v>4.7936542497539598</v>
      </c>
      <c r="G62" s="50">
        <v>4.7800509819290902</v>
      </c>
      <c r="H62" s="50">
        <v>4.5558253039518499</v>
      </c>
      <c r="I62" s="50">
        <v>4.2763358972073897</v>
      </c>
      <c r="J62" s="50">
        <v>4.2737645224452203</v>
      </c>
      <c r="K62" s="50">
        <v>4.2730716700930804</v>
      </c>
      <c r="L62" s="50">
        <v>4.2730716700930804</v>
      </c>
      <c r="M62" s="50">
        <v>4.2730716700930804</v>
      </c>
      <c r="N62" s="50">
        <v>4.2730716700930804</v>
      </c>
      <c r="O62" s="50">
        <v>4.2730716700930804</v>
      </c>
      <c r="P62" s="50">
        <v>4.2730716700930804</v>
      </c>
      <c r="Q62" s="50">
        <v>4.2728387304056001</v>
      </c>
      <c r="R62" s="50">
        <v>4.2207204472220496</v>
      </c>
      <c r="S62" s="50">
        <v>4.2139407898301302</v>
      </c>
      <c r="T62" s="50">
        <v>4.1158999215113203</v>
      </c>
      <c r="U62" s="50">
        <v>4.1056413520508199</v>
      </c>
      <c r="V62" s="50">
        <v>4.0456563599320203</v>
      </c>
      <c r="W62">
        <v>3.22171181072278</v>
      </c>
      <c r="X62" s="21">
        <v>3.2129044279685699</v>
      </c>
      <c r="Y62">
        <v>3.2137019679367702</v>
      </c>
      <c r="Z62">
        <v>3.2127058598910301</v>
      </c>
      <c r="AA62">
        <v>3.2113414227025401</v>
      </c>
      <c r="AB62">
        <v>3.1753248906907801</v>
      </c>
      <c r="AC62">
        <v>3.1880918837194301</v>
      </c>
      <c r="AD62">
        <v>3.1865330663293698</v>
      </c>
      <c r="AE62">
        <v>3.1846782058154002</v>
      </c>
      <c r="AF62">
        <v>3.1846782058154002</v>
      </c>
      <c r="AG62">
        <v>3.1846782058154002</v>
      </c>
      <c r="AH62">
        <v>3.1471598661067799</v>
      </c>
      <c r="AI62">
        <v>3.1497598460451002</v>
      </c>
      <c r="AJ62">
        <v>3.1261139360944799</v>
      </c>
      <c r="AK62">
        <v>3.0614099445798799</v>
      </c>
      <c r="AL62">
        <v>3.0614099445798799</v>
      </c>
      <c r="AM62">
        <v>3.05897605599541</v>
      </c>
      <c r="AN62">
        <v>3.0587427307876101</v>
      </c>
      <c r="AO62">
        <v>3.5061011273164899</v>
      </c>
      <c r="AP62">
        <v>3.49715848467625</v>
      </c>
      <c r="AQ62">
        <v>3.4968702899318398</v>
      </c>
      <c r="AR62">
        <v>3.4964905454737898</v>
      </c>
      <c r="AS62">
        <v>3.4955259776809502</v>
      </c>
      <c r="AT62">
        <v>3.4952832321523402</v>
      </c>
      <c r="AU62">
        <v>3.4827417656907498</v>
      </c>
      <c r="AV62">
        <v>3.4827417656907498</v>
      </c>
      <c r="AW62">
        <v>3.4823908808754598</v>
      </c>
      <c r="AX62">
        <v>3.4822535220400499</v>
      </c>
      <c r="AY62">
        <v>3.4822535220400499</v>
      </c>
      <c r="AZ62">
        <v>3.4822535220400499</v>
      </c>
      <c r="BA62">
        <v>3.4822535220400499</v>
      </c>
      <c r="BB62">
        <v>3.4822535220400499</v>
      </c>
      <c r="BC62">
        <v>3.4822535220400499</v>
      </c>
      <c r="BD62">
        <v>3.4822175189586502</v>
      </c>
      <c r="BE62">
        <v>3.4856726067553598</v>
      </c>
      <c r="BF62">
        <v>3.4859102258996799</v>
      </c>
      <c r="BG62">
        <v>3.4859102258996799</v>
      </c>
      <c r="BH62">
        <v>3.4750592877556898</v>
      </c>
      <c r="BI62">
        <v>3.4750592877556898</v>
      </c>
    </row>
    <row r="63" spans="1:61">
      <c r="A63" s="50">
        <f t="shared" si="2"/>
        <v>2016</v>
      </c>
      <c r="B63" s="50">
        <v>5.7071225774148804</v>
      </c>
      <c r="C63" s="50">
        <v>4.9643880728595198</v>
      </c>
      <c r="D63" s="50">
        <v>4.9238704037401302</v>
      </c>
      <c r="E63" s="50">
        <v>4.9092173233900702</v>
      </c>
      <c r="F63" s="50">
        <v>4.8149841390828199</v>
      </c>
      <c r="G63" s="50">
        <v>4.8026405407437602</v>
      </c>
      <c r="H63" s="50">
        <v>4.5853933015925099</v>
      </c>
      <c r="I63" s="50">
        <v>4.3096028584136397</v>
      </c>
      <c r="J63" s="50">
        <v>4.3071549455351299</v>
      </c>
      <c r="K63" s="50">
        <v>4.3062039853372598</v>
      </c>
      <c r="L63" s="50">
        <v>4.3062039853372598</v>
      </c>
      <c r="M63" s="50">
        <v>4.3062039853372598</v>
      </c>
      <c r="N63" s="50">
        <v>4.3062039853372598</v>
      </c>
      <c r="O63" s="50">
        <v>4.3062039853372598</v>
      </c>
      <c r="P63" s="50">
        <v>4.3062039853372598</v>
      </c>
      <c r="Q63" s="50">
        <v>4.3059815655203</v>
      </c>
      <c r="R63" s="50">
        <v>4.2540355647439601</v>
      </c>
      <c r="S63" s="50">
        <v>4.2472499983957297</v>
      </c>
      <c r="T63" s="50">
        <v>4.1508294827794101</v>
      </c>
      <c r="U63" s="50">
        <v>4.1402488033034901</v>
      </c>
      <c r="V63" s="50">
        <v>4.0824756379603899</v>
      </c>
      <c r="W63">
        <v>3.2347182403014201</v>
      </c>
      <c r="X63" s="21">
        <v>3.2261558260197201</v>
      </c>
      <c r="Y63">
        <v>3.2266875573647802</v>
      </c>
      <c r="Z63">
        <v>3.2257331495526098</v>
      </c>
      <c r="AA63">
        <v>3.22442999766607</v>
      </c>
      <c r="AB63">
        <v>3.1894212650898801</v>
      </c>
      <c r="AC63">
        <v>3.2004737629453399</v>
      </c>
      <c r="AD63">
        <v>3.19939791562757</v>
      </c>
      <c r="AE63">
        <v>3.1964929790154</v>
      </c>
      <c r="AF63">
        <v>3.1964929790154</v>
      </c>
      <c r="AG63">
        <v>3.1964929790154</v>
      </c>
      <c r="AH63">
        <v>3.1580714346760299</v>
      </c>
      <c r="AI63">
        <v>3.1578329209159999</v>
      </c>
      <c r="AJ63">
        <v>3.1446893260165698</v>
      </c>
      <c r="AK63">
        <v>3.0797575299386901</v>
      </c>
      <c r="AL63">
        <v>3.0797575299386901</v>
      </c>
      <c r="AM63">
        <v>3.0776286561363202</v>
      </c>
      <c r="AN63">
        <v>3.0772762543502399</v>
      </c>
      <c r="AO63">
        <v>3.5365072046593502</v>
      </c>
      <c r="AP63">
        <v>3.5275234763663099</v>
      </c>
      <c r="AQ63">
        <v>3.5268841657982599</v>
      </c>
      <c r="AR63">
        <v>3.5267950665636301</v>
      </c>
      <c r="AS63">
        <v>3.5255947841508801</v>
      </c>
      <c r="AT63">
        <v>3.5252455439189498</v>
      </c>
      <c r="AU63">
        <v>3.51259571821595</v>
      </c>
      <c r="AV63">
        <v>3.51259571821595</v>
      </c>
      <c r="AW63">
        <v>3.5122563003566398</v>
      </c>
      <c r="AX63">
        <v>3.5121226174992399</v>
      </c>
      <c r="AY63">
        <v>3.5121226174992399</v>
      </c>
      <c r="AZ63">
        <v>3.5121226174992399</v>
      </c>
      <c r="BA63">
        <v>3.5121226174992399</v>
      </c>
      <c r="BB63">
        <v>3.5121226174992399</v>
      </c>
      <c r="BC63">
        <v>3.5121226174992399</v>
      </c>
      <c r="BD63">
        <v>3.5120868154459899</v>
      </c>
      <c r="BE63">
        <v>3.5153600938840501</v>
      </c>
      <c r="BF63">
        <v>3.5154742342206098</v>
      </c>
      <c r="BG63">
        <v>3.5154742342206098</v>
      </c>
      <c r="BH63">
        <v>3.5039689438325001</v>
      </c>
      <c r="BI63">
        <v>3.5039689438325001</v>
      </c>
    </row>
    <row r="64" spans="1:61">
      <c r="A64" s="50">
        <f t="shared" si="2"/>
        <v>2017</v>
      </c>
      <c r="B64" s="50">
        <v>5.7592917014256502</v>
      </c>
      <c r="C64" s="50">
        <v>5.0136138881224896</v>
      </c>
      <c r="D64" s="50">
        <v>4.9716695519270404</v>
      </c>
      <c r="E64" s="50">
        <v>4.9539906241292302</v>
      </c>
      <c r="F64" s="50">
        <v>4.85682193244988</v>
      </c>
      <c r="G64" s="50">
        <v>4.8448764941507196</v>
      </c>
      <c r="H64" s="50">
        <v>4.6296899406185297</v>
      </c>
      <c r="I64" s="50">
        <v>4.3538064984698801</v>
      </c>
      <c r="J64" s="50">
        <v>4.35141820849271</v>
      </c>
      <c r="K64" s="50">
        <v>4.3504856230805604</v>
      </c>
      <c r="L64" s="50">
        <v>4.3504856230805604</v>
      </c>
      <c r="M64" s="50">
        <v>4.3504856230805604</v>
      </c>
      <c r="N64" s="50">
        <v>4.3504856230805604</v>
      </c>
      <c r="O64" s="50">
        <v>4.3504856230805604</v>
      </c>
      <c r="P64" s="50">
        <v>4.3504856230805604</v>
      </c>
      <c r="Q64" s="50">
        <v>4.3502677015196598</v>
      </c>
      <c r="R64" s="50">
        <v>4.2968161703135097</v>
      </c>
      <c r="S64" s="50">
        <v>4.2897760728336802</v>
      </c>
      <c r="T64" s="50">
        <v>4.1920913068808501</v>
      </c>
      <c r="U64" s="50">
        <v>4.1814797831197499</v>
      </c>
      <c r="V64" s="50">
        <v>4.1237306121253603</v>
      </c>
      <c r="W64">
        <v>3.25227528785148</v>
      </c>
      <c r="X64" s="21">
        <v>3.2434149451079199</v>
      </c>
      <c r="Y64">
        <v>3.2438842000940902</v>
      </c>
      <c r="Z64">
        <v>3.2429548651315998</v>
      </c>
      <c r="AA64">
        <v>3.2416912202803299</v>
      </c>
      <c r="AB64">
        <v>3.20769828110177</v>
      </c>
      <c r="AC64">
        <v>3.21764900679625</v>
      </c>
      <c r="AD64">
        <v>3.2167136682661299</v>
      </c>
      <c r="AE64">
        <v>3.2138501738104401</v>
      </c>
      <c r="AF64">
        <v>3.2138501738104401</v>
      </c>
      <c r="AG64">
        <v>3.2138501738104401</v>
      </c>
      <c r="AH64">
        <v>3.1759332668579598</v>
      </c>
      <c r="AI64">
        <v>3.1738548965349098</v>
      </c>
      <c r="AJ64">
        <v>3.1582142315777002</v>
      </c>
      <c r="AK64">
        <v>3.0921584990073101</v>
      </c>
      <c r="AL64">
        <v>3.0921584990073101</v>
      </c>
      <c r="AM64">
        <v>3.0900878832765799</v>
      </c>
      <c r="AN64">
        <v>3.0897809993102099</v>
      </c>
      <c r="AO64">
        <v>3.5677400272608399</v>
      </c>
      <c r="AP64">
        <v>3.5566384397483799</v>
      </c>
      <c r="AQ64">
        <v>3.5557927182610798</v>
      </c>
      <c r="AR64">
        <v>3.5556802369102098</v>
      </c>
      <c r="AS64">
        <v>3.5542549603906402</v>
      </c>
      <c r="AT64">
        <v>3.5538724799377199</v>
      </c>
      <c r="AU64">
        <v>3.54091233926825</v>
      </c>
      <c r="AV64">
        <v>3.54091233926825</v>
      </c>
      <c r="AW64">
        <v>3.5405807399774298</v>
      </c>
      <c r="AX64">
        <v>3.5404494184588899</v>
      </c>
      <c r="AY64">
        <v>3.5404494184588899</v>
      </c>
      <c r="AZ64">
        <v>3.5404494184588899</v>
      </c>
      <c r="BA64">
        <v>3.5404494184588899</v>
      </c>
      <c r="BB64">
        <v>3.5404494184588899</v>
      </c>
      <c r="BC64">
        <v>3.5404494184588899</v>
      </c>
      <c r="BD64">
        <v>3.54041357902019</v>
      </c>
      <c r="BE64">
        <v>3.5431533665938102</v>
      </c>
      <c r="BF64">
        <v>3.54314437091955</v>
      </c>
      <c r="BG64">
        <v>3.54314437091955</v>
      </c>
      <c r="BH64">
        <v>3.5309458604304802</v>
      </c>
      <c r="BI64">
        <v>3.5309458604304802</v>
      </c>
    </row>
    <row r="65" spans="1:61">
      <c r="A65" s="50">
        <f t="shared" si="2"/>
        <v>2018</v>
      </c>
      <c r="B65" s="50">
        <v>5.9109065975496096</v>
      </c>
      <c r="C65" s="50">
        <v>5.1319642081917003</v>
      </c>
      <c r="D65" s="50">
        <v>5.0892876218217404</v>
      </c>
      <c r="E65" s="50">
        <v>5.06916644924347</v>
      </c>
      <c r="F65" s="50">
        <v>4.9668862553136499</v>
      </c>
      <c r="G65" s="50">
        <v>4.9536712200790296</v>
      </c>
      <c r="H65" s="50">
        <v>4.73633623644215</v>
      </c>
      <c r="I65" s="50">
        <v>4.4484073216643898</v>
      </c>
      <c r="J65" s="50">
        <v>4.44600843782779</v>
      </c>
      <c r="K65" s="50">
        <v>4.4450623708304402</v>
      </c>
      <c r="L65" s="50">
        <v>4.4450623708304402</v>
      </c>
      <c r="M65" s="50">
        <v>4.4450623708304402</v>
      </c>
      <c r="N65" s="50">
        <v>4.4450623708304402</v>
      </c>
      <c r="O65" s="50">
        <v>4.4450623708304402</v>
      </c>
      <c r="P65" s="50">
        <v>4.4450623708304402</v>
      </c>
      <c r="Q65" s="50">
        <v>4.4448417024727904</v>
      </c>
      <c r="R65" s="50">
        <v>4.3851222399472096</v>
      </c>
      <c r="S65" s="50">
        <v>4.3776369227695602</v>
      </c>
      <c r="T65" s="50">
        <v>4.2718360765644796</v>
      </c>
      <c r="U65" s="50">
        <v>4.2609265210367901</v>
      </c>
      <c r="V65" s="50">
        <v>4.2018398103443602</v>
      </c>
      <c r="W65">
        <v>3.2625323502888199</v>
      </c>
      <c r="X65" s="21">
        <v>3.2541527719411301</v>
      </c>
      <c r="Y65">
        <v>3.2545801224931301</v>
      </c>
      <c r="Z65">
        <v>3.2537125736548398</v>
      </c>
      <c r="AA65">
        <v>3.2524883039349199</v>
      </c>
      <c r="AB65">
        <v>3.2194738315634202</v>
      </c>
      <c r="AC65">
        <v>3.2285226639867699</v>
      </c>
      <c r="AD65">
        <v>3.2284882762154798</v>
      </c>
      <c r="AE65">
        <v>3.2256792215611401</v>
      </c>
      <c r="AF65">
        <v>3.2256792215611401</v>
      </c>
      <c r="AG65">
        <v>3.2256792215611401</v>
      </c>
      <c r="AH65">
        <v>3.1912648334970801</v>
      </c>
      <c r="AI65">
        <v>3.1879273998933999</v>
      </c>
      <c r="AJ65">
        <v>3.17090770067915</v>
      </c>
      <c r="AK65">
        <v>3.1046881838306999</v>
      </c>
      <c r="AL65">
        <v>3.1046881838306999</v>
      </c>
      <c r="AM65">
        <v>3.1025913667465002</v>
      </c>
      <c r="AN65">
        <v>3.1022802839496899</v>
      </c>
      <c r="AO65">
        <v>3.6184019479020302</v>
      </c>
      <c r="AP65">
        <v>3.6052531860357999</v>
      </c>
      <c r="AQ65">
        <v>3.6041763819568202</v>
      </c>
      <c r="AR65">
        <v>3.6041028980532701</v>
      </c>
      <c r="AS65">
        <v>3.6023028531616199</v>
      </c>
      <c r="AT65">
        <v>3.60169707041391</v>
      </c>
      <c r="AU65">
        <v>3.58823931018371</v>
      </c>
      <c r="AV65">
        <v>3.58823931018371</v>
      </c>
      <c r="AW65">
        <v>3.5879103614202998</v>
      </c>
      <c r="AX65">
        <v>3.5877789695016098</v>
      </c>
      <c r="AY65">
        <v>3.5877789695016098</v>
      </c>
      <c r="AZ65">
        <v>3.5877789695016098</v>
      </c>
      <c r="BA65">
        <v>3.5877789695016098</v>
      </c>
      <c r="BB65">
        <v>3.5877789695016098</v>
      </c>
      <c r="BC65">
        <v>3.5877789695016098</v>
      </c>
      <c r="BD65">
        <v>3.5877420706643499</v>
      </c>
      <c r="BE65">
        <v>3.58925500240559</v>
      </c>
      <c r="BF65">
        <v>3.5890820333556701</v>
      </c>
      <c r="BG65">
        <v>3.5890820333556701</v>
      </c>
      <c r="BH65">
        <v>3.5744634667327002</v>
      </c>
      <c r="BI65">
        <v>3.5744634667327002</v>
      </c>
    </row>
    <row r="66" spans="1:61">
      <c r="A66" s="50">
        <f t="shared" si="2"/>
        <v>2019</v>
      </c>
      <c r="B66" s="50">
        <v>5.9382261163171401</v>
      </c>
      <c r="C66" s="50">
        <v>5.1547378120785003</v>
      </c>
      <c r="D66" s="50">
        <v>5.1093753855098196</v>
      </c>
      <c r="E66" s="50">
        <v>5.0869695554160996</v>
      </c>
      <c r="F66" s="50">
        <v>4.9827152560303096</v>
      </c>
      <c r="G66" s="50">
        <v>4.9700385664336402</v>
      </c>
      <c r="H66" s="50">
        <v>4.7579592408</v>
      </c>
      <c r="I66" s="50">
        <v>4.4756902891103598</v>
      </c>
      <c r="J66" s="50">
        <v>4.4733679036142702</v>
      </c>
      <c r="K66" s="50">
        <v>4.4724495096581798</v>
      </c>
      <c r="L66" s="50">
        <v>4.4724495096581798</v>
      </c>
      <c r="M66" s="50">
        <v>4.4724495096581798</v>
      </c>
      <c r="N66" s="50">
        <v>4.4724495096581798</v>
      </c>
      <c r="O66" s="50">
        <v>4.4724495096581798</v>
      </c>
      <c r="P66" s="50">
        <v>4.4724495096581798</v>
      </c>
      <c r="Q66" s="50">
        <v>4.4722353947404399</v>
      </c>
      <c r="R66" s="50">
        <v>4.4127171462086201</v>
      </c>
      <c r="S66" s="50">
        <v>4.4046877357972098</v>
      </c>
      <c r="T66" s="50">
        <v>4.29988961488848</v>
      </c>
      <c r="U66" s="50">
        <v>4.2891146428841198</v>
      </c>
      <c r="V66" s="50">
        <v>4.2319207930677099</v>
      </c>
      <c r="W66">
        <v>3.2700048947456399</v>
      </c>
      <c r="X66" s="21">
        <v>3.2620517597579499</v>
      </c>
      <c r="Y66">
        <v>3.2623711377236901</v>
      </c>
      <c r="Z66">
        <v>3.2615356827063202</v>
      </c>
      <c r="AA66">
        <v>3.2604814879397699</v>
      </c>
      <c r="AB66">
        <v>3.2302440242830399</v>
      </c>
      <c r="AC66">
        <v>3.2363637743445399</v>
      </c>
      <c r="AD66">
        <v>3.2366606387669501</v>
      </c>
      <c r="AE66">
        <v>3.2342763143327198</v>
      </c>
      <c r="AF66">
        <v>3.2342763143327198</v>
      </c>
      <c r="AG66">
        <v>3.2342763143327198</v>
      </c>
      <c r="AH66">
        <v>3.20165066972057</v>
      </c>
      <c r="AI66">
        <v>3.19741973536952</v>
      </c>
      <c r="AJ66">
        <v>3.1804482263232599</v>
      </c>
      <c r="AK66">
        <v>3.11611194985921</v>
      </c>
      <c r="AL66">
        <v>3.11611194985921</v>
      </c>
      <c r="AM66">
        <v>3.1141752524698401</v>
      </c>
      <c r="AN66">
        <v>3.1136112863648999</v>
      </c>
      <c r="AO66">
        <v>3.6399298242519702</v>
      </c>
      <c r="AP66">
        <v>3.6260200669591098</v>
      </c>
      <c r="AQ66">
        <v>3.6243991059513601</v>
      </c>
      <c r="AR66">
        <v>3.6243093723734199</v>
      </c>
      <c r="AS66">
        <v>3.6223166786976702</v>
      </c>
      <c r="AT66">
        <v>3.6217086348539498</v>
      </c>
      <c r="AU66">
        <v>3.6083207522254002</v>
      </c>
      <c r="AV66">
        <v>3.6083207522254002</v>
      </c>
      <c r="AW66">
        <v>3.60800109268463</v>
      </c>
      <c r="AX66">
        <v>3.60787297136106</v>
      </c>
      <c r="AY66">
        <v>3.60787297136106</v>
      </c>
      <c r="AZ66">
        <v>3.60787297136106</v>
      </c>
      <c r="BA66">
        <v>3.60787297136106</v>
      </c>
      <c r="BB66">
        <v>3.60787297136106</v>
      </c>
      <c r="BC66">
        <v>3.60787297136106</v>
      </c>
      <c r="BD66">
        <v>3.6078365869076499</v>
      </c>
      <c r="BE66">
        <v>3.6092582264570399</v>
      </c>
      <c r="BF66">
        <v>3.60884699095817</v>
      </c>
      <c r="BG66">
        <v>3.60884699095817</v>
      </c>
      <c r="BH66">
        <v>3.5940041412788699</v>
      </c>
      <c r="BI66">
        <v>3.5940041412788699</v>
      </c>
    </row>
    <row r="67" spans="1:61">
      <c r="A67" s="50">
        <f t="shared" si="2"/>
        <v>2020</v>
      </c>
      <c r="B67" s="50">
        <v>5.9597777821976896</v>
      </c>
      <c r="C67" s="50">
        <v>5.1693480870781299</v>
      </c>
      <c r="D67" s="50">
        <v>5.1243907670894702</v>
      </c>
      <c r="E67" s="50">
        <v>5.0979634581945596</v>
      </c>
      <c r="F67" s="50">
        <v>4.9928488705162204</v>
      </c>
      <c r="G67" s="50">
        <v>4.98069643322175</v>
      </c>
      <c r="H67" s="50">
        <v>4.7733024856908299</v>
      </c>
      <c r="I67" s="50">
        <v>4.4977860432362098</v>
      </c>
      <c r="J67" s="50">
        <v>4.4955248875953302</v>
      </c>
      <c r="K67" s="50">
        <v>4.4946287938425797</v>
      </c>
      <c r="L67" s="50">
        <v>4.4946287938425797</v>
      </c>
      <c r="M67" s="50">
        <v>4.4946287938425797</v>
      </c>
      <c r="N67" s="50">
        <v>4.4946287938425797</v>
      </c>
      <c r="O67" s="50">
        <v>4.4946287938425797</v>
      </c>
      <c r="P67" s="50">
        <v>4.4946287938425797</v>
      </c>
      <c r="Q67" s="50">
        <v>4.4944199535359397</v>
      </c>
      <c r="R67" s="50">
        <v>4.4343464253383296</v>
      </c>
      <c r="S67" s="50">
        <v>4.4263122887459003</v>
      </c>
      <c r="T67" s="50">
        <v>4.3209689578222896</v>
      </c>
      <c r="U67" s="50">
        <v>4.3092731705374696</v>
      </c>
      <c r="V67" s="50">
        <v>4.2520098028839302</v>
      </c>
      <c r="W67">
        <v>3.27932485216115</v>
      </c>
      <c r="X67" s="21">
        <v>3.2714696109470398</v>
      </c>
      <c r="Y67">
        <v>3.2717564799749699</v>
      </c>
      <c r="Z67">
        <v>3.2704497235831198</v>
      </c>
      <c r="AA67">
        <v>3.2694245090484602</v>
      </c>
      <c r="AB67">
        <v>3.2394383003374898</v>
      </c>
      <c r="AC67">
        <v>3.2444767095620999</v>
      </c>
      <c r="AD67">
        <v>3.2457556644822798</v>
      </c>
      <c r="AE67">
        <v>3.2435329680852401</v>
      </c>
      <c r="AF67">
        <v>3.2435329680852401</v>
      </c>
      <c r="AG67">
        <v>3.2435329680852401</v>
      </c>
      <c r="AH67">
        <v>3.2117245829093899</v>
      </c>
      <c r="AI67">
        <v>3.2065856066701701</v>
      </c>
      <c r="AJ67">
        <v>3.1870676188529101</v>
      </c>
      <c r="AK67">
        <v>3.1252701967541099</v>
      </c>
      <c r="AL67">
        <v>3.1252701967541099</v>
      </c>
      <c r="AM67">
        <v>3.1235923404086301</v>
      </c>
      <c r="AN67">
        <v>3.1230361399715898</v>
      </c>
      <c r="AO67">
        <v>3.65485796113534</v>
      </c>
      <c r="AP67">
        <v>3.6407829704529</v>
      </c>
      <c r="AQ67">
        <v>3.63907529714474</v>
      </c>
      <c r="AR67">
        <v>3.6389437932173099</v>
      </c>
      <c r="AS67">
        <v>3.63672895337423</v>
      </c>
      <c r="AT67">
        <v>3.6361214076121802</v>
      </c>
      <c r="AU67">
        <v>3.62275776827589</v>
      </c>
      <c r="AV67">
        <v>3.62275776827589</v>
      </c>
      <c r="AW67">
        <v>3.6224471721541902</v>
      </c>
      <c r="AX67">
        <v>3.6223223837865</v>
      </c>
      <c r="AY67">
        <v>3.6223223837865</v>
      </c>
      <c r="AZ67">
        <v>3.6223223837865</v>
      </c>
      <c r="BA67">
        <v>3.6223223837865</v>
      </c>
      <c r="BB67">
        <v>3.6223223837865</v>
      </c>
      <c r="BC67">
        <v>3.6223223837865</v>
      </c>
      <c r="BD67">
        <v>3.6222866716358602</v>
      </c>
      <c r="BE67">
        <v>3.6239583502701702</v>
      </c>
      <c r="BF67">
        <v>3.62350629132971</v>
      </c>
      <c r="BG67">
        <v>3.62350629132971</v>
      </c>
      <c r="BH67">
        <v>3.6083164809305002</v>
      </c>
      <c r="BI67">
        <v>3.6083164809305002</v>
      </c>
    </row>
    <row r="68" spans="1:61">
      <c r="A68" s="50">
        <f t="shared" si="2"/>
        <v>2021</v>
      </c>
      <c r="B68" s="50">
        <v>5.92261968934669</v>
      </c>
      <c r="C68" s="50">
        <v>5.15278434216596</v>
      </c>
      <c r="D68" s="50">
        <v>5.1091451489151503</v>
      </c>
      <c r="E68" s="50">
        <v>5.0805172471876299</v>
      </c>
      <c r="F68" s="50">
        <v>4.9777126952831896</v>
      </c>
      <c r="G68" s="50">
        <v>4.9661830405374996</v>
      </c>
      <c r="H68" s="50">
        <v>4.7588182928936797</v>
      </c>
      <c r="I68" s="50">
        <v>4.4935826654630899</v>
      </c>
      <c r="J68" s="50">
        <v>4.4914117762417396</v>
      </c>
      <c r="K68" s="50">
        <v>4.49055172073676</v>
      </c>
      <c r="L68" s="50">
        <v>4.49055172073676</v>
      </c>
      <c r="M68" s="50">
        <v>4.49055172073676</v>
      </c>
      <c r="N68" s="50">
        <v>4.49055172073676</v>
      </c>
      <c r="O68" s="50">
        <v>4.49055172073676</v>
      </c>
      <c r="P68" s="50">
        <v>4.49055172073676</v>
      </c>
      <c r="Q68" s="50">
        <v>4.4903512597355704</v>
      </c>
      <c r="R68" s="50">
        <v>4.43095762253499</v>
      </c>
      <c r="S68" s="50">
        <v>4.4232443662848997</v>
      </c>
      <c r="T68" s="50">
        <v>4.3202830995971304</v>
      </c>
      <c r="U68" s="50">
        <v>4.3090182941509703</v>
      </c>
      <c r="V68" s="50">
        <v>4.2538417595368401</v>
      </c>
      <c r="W68">
        <v>3.2960409399904398</v>
      </c>
      <c r="X68" s="21">
        <v>3.2878913473512501</v>
      </c>
      <c r="Y68">
        <v>3.2881331030459799</v>
      </c>
      <c r="Z68">
        <v>3.2868571264670399</v>
      </c>
      <c r="AA68">
        <v>3.2858510352145598</v>
      </c>
      <c r="AB68">
        <v>3.2553824386133501</v>
      </c>
      <c r="AC68">
        <v>3.25906048685885</v>
      </c>
      <c r="AD68">
        <v>3.2606016841633898</v>
      </c>
      <c r="AE68">
        <v>3.2585513417155698</v>
      </c>
      <c r="AF68">
        <v>3.2585513417155698</v>
      </c>
      <c r="AG68">
        <v>3.2585513417155698</v>
      </c>
      <c r="AH68">
        <v>3.2270216272339698</v>
      </c>
      <c r="AI68">
        <v>3.2201031330541299</v>
      </c>
      <c r="AJ68">
        <v>3.1994097047737799</v>
      </c>
      <c r="AK68">
        <v>3.1378570782325501</v>
      </c>
      <c r="AL68">
        <v>3.1378570782325501</v>
      </c>
      <c r="AM68">
        <v>3.1362017209125899</v>
      </c>
      <c r="AN68">
        <v>3.1358015938813</v>
      </c>
      <c r="AO68">
        <v>3.66265917050525</v>
      </c>
      <c r="AP68">
        <v>3.64957577582526</v>
      </c>
      <c r="AQ68">
        <v>3.6478123450320599</v>
      </c>
      <c r="AR68">
        <v>3.6477702668612402</v>
      </c>
      <c r="AS68">
        <v>3.6456943929180801</v>
      </c>
      <c r="AT68">
        <v>3.6450940173664201</v>
      </c>
      <c r="AU68">
        <v>3.6314106338837999</v>
      </c>
      <c r="AV68">
        <v>3.6314106338837999</v>
      </c>
      <c r="AW68">
        <v>3.63110901248618</v>
      </c>
      <c r="AX68">
        <v>3.6309876578862399</v>
      </c>
      <c r="AY68">
        <v>3.6309876578862399</v>
      </c>
      <c r="AZ68">
        <v>3.6309876578862399</v>
      </c>
      <c r="BA68">
        <v>3.6309876578862399</v>
      </c>
      <c r="BB68">
        <v>3.6309876578862399</v>
      </c>
      <c r="BC68">
        <v>3.6309876578862399</v>
      </c>
      <c r="BD68">
        <v>3.6309527717624199</v>
      </c>
      <c r="BE68">
        <v>3.63294024230271</v>
      </c>
      <c r="BF68">
        <v>3.6325172624880002</v>
      </c>
      <c r="BG68">
        <v>3.6325172624880002</v>
      </c>
      <c r="BH68">
        <v>3.6174528469592802</v>
      </c>
      <c r="BI68">
        <v>3.6174528469592802</v>
      </c>
    </row>
    <row r="69" spans="1:61">
      <c r="A69" s="50">
        <f t="shared" si="2"/>
        <v>2022</v>
      </c>
      <c r="B69" s="50">
        <v>5.9053721733768603</v>
      </c>
      <c r="C69" s="50">
        <v>5.14823685268696</v>
      </c>
      <c r="D69" s="50">
        <v>5.1036170306152799</v>
      </c>
      <c r="E69" s="50">
        <v>5.0710832385240199</v>
      </c>
      <c r="F69" s="50">
        <v>4.9677569389060698</v>
      </c>
      <c r="G69" s="50">
        <v>4.9566630345951097</v>
      </c>
      <c r="H69" s="50">
        <v>4.7511377719596997</v>
      </c>
      <c r="I69" s="50">
        <v>4.4912351011140901</v>
      </c>
      <c r="J69" s="50">
        <v>4.4891292793750797</v>
      </c>
      <c r="K69" s="50">
        <v>4.4882951353948197</v>
      </c>
      <c r="L69" s="50">
        <v>4.4882951353948197</v>
      </c>
      <c r="M69" s="50">
        <v>4.4882951353948197</v>
      </c>
      <c r="N69" s="50">
        <v>4.4882951353948197</v>
      </c>
      <c r="O69" s="50">
        <v>4.4882951353948197</v>
      </c>
      <c r="P69" s="50">
        <v>4.4882951353948197</v>
      </c>
      <c r="Q69" s="50">
        <v>4.4881007023110104</v>
      </c>
      <c r="R69" s="50">
        <v>4.4295322145587601</v>
      </c>
      <c r="S69" s="50">
        <v>4.4220570542938997</v>
      </c>
      <c r="T69" s="50">
        <v>4.3214758683457699</v>
      </c>
      <c r="U69" s="50">
        <v>4.3104107820346496</v>
      </c>
      <c r="V69" s="50">
        <v>4.25479086611832</v>
      </c>
      <c r="W69">
        <v>3.30465792801356</v>
      </c>
      <c r="X69" s="21">
        <v>3.2962448588289499</v>
      </c>
      <c r="Y69">
        <v>3.2964616675692402</v>
      </c>
      <c r="Z69">
        <v>3.2952194617876498</v>
      </c>
      <c r="AA69">
        <v>3.2942375293737798</v>
      </c>
      <c r="AB69">
        <v>3.2641055615614598</v>
      </c>
      <c r="AC69">
        <v>3.2659051695593599</v>
      </c>
      <c r="AD69">
        <v>3.2679639875826201</v>
      </c>
      <c r="AE69">
        <v>3.2660295741312799</v>
      </c>
      <c r="AF69">
        <v>3.2660295741312799</v>
      </c>
      <c r="AG69">
        <v>3.2660295741312799</v>
      </c>
      <c r="AH69">
        <v>3.2360446120555899</v>
      </c>
      <c r="AI69">
        <v>3.2282034229037202</v>
      </c>
      <c r="AJ69">
        <v>3.2074576938708601</v>
      </c>
      <c r="AK69">
        <v>3.14772980056014</v>
      </c>
      <c r="AL69">
        <v>3.14772980056014</v>
      </c>
      <c r="AM69">
        <v>3.14609587801045</v>
      </c>
      <c r="AN69">
        <v>3.1456913934150599</v>
      </c>
      <c r="AO69">
        <v>3.66707417494889</v>
      </c>
      <c r="AP69">
        <v>3.6568901166590901</v>
      </c>
      <c r="AQ69">
        <v>3.6550950495115599</v>
      </c>
      <c r="AR69">
        <v>3.6550784257368298</v>
      </c>
      <c r="AS69">
        <v>3.65317835632856</v>
      </c>
      <c r="AT69">
        <v>3.65258299804138</v>
      </c>
      <c r="AU69">
        <v>3.6386886392615998</v>
      </c>
      <c r="AV69">
        <v>3.6386886392615998</v>
      </c>
      <c r="AW69">
        <v>3.63839365182718</v>
      </c>
      <c r="AX69">
        <v>3.6382748266342801</v>
      </c>
      <c r="AY69">
        <v>3.6382748266342801</v>
      </c>
      <c r="AZ69">
        <v>3.6382748266342801</v>
      </c>
      <c r="BA69">
        <v>3.6382748266342801</v>
      </c>
      <c r="BB69">
        <v>3.6382748266342801</v>
      </c>
      <c r="BC69">
        <v>3.6382748266342801</v>
      </c>
      <c r="BD69">
        <v>3.6382405405056399</v>
      </c>
      <c r="BE69">
        <v>3.6405821957366298</v>
      </c>
      <c r="BF69">
        <v>3.6401456835880701</v>
      </c>
      <c r="BG69">
        <v>3.6401456835880701</v>
      </c>
      <c r="BH69">
        <v>3.62551101103859</v>
      </c>
      <c r="BI69">
        <v>3.62551101103859</v>
      </c>
    </row>
    <row r="70" spans="1:61">
      <c r="A70" s="50">
        <f t="shared" si="2"/>
        <v>2023</v>
      </c>
      <c r="B70" s="50">
        <v>5.9273313436210797</v>
      </c>
      <c r="C70" s="50">
        <v>5.1644298539348101</v>
      </c>
      <c r="D70" s="50">
        <v>5.1191350300545997</v>
      </c>
      <c r="E70" s="50">
        <v>5.0857349669381398</v>
      </c>
      <c r="F70" s="50">
        <v>4.98233615280044</v>
      </c>
      <c r="G70" s="50">
        <v>4.9712757875886604</v>
      </c>
      <c r="H70" s="50">
        <v>4.7650831958924602</v>
      </c>
      <c r="I70" s="50">
        <v>4.5044338324062299</v>
      </c>
      <c r="J70" s="50">
        <v>4.5023370339288302</v>
      </c>
      <c r="K70" s="50">
        <v>4.5015054392480502</v>
      </c>
      <c r="L70" s="50">
        <v>4.5015054392480502</v>
      </c>
      <c r="M70" s="50">
        <v>4.5015054392480502</v>
      </c>
      <c r="N70" s="50">
        <v>4.5015054392480502</v>
      </c>
      <c r="O70" s="50">
        <v>4.5015054392480502</v>
      </c>
      <c r="P70" s="50">
        <v>4.5015054392480502</v>
      </c>
      <c r="Q70" s="50">
        <v>4.5012954907703602</v>
      </c>
      <c r="R70" s="50">
        <v>4.4413082724149699</v>
      </c>
      <c r="S70" s="50">
        <v>4.4336297081300202</v>
      </c>
      <c r="T70" s="50">
        <v>4.3332882326422002</v>
      </c>
      <c r="U70" s="50">
        <v>4.32211209711327</v>
      </c>
      <c r="V70" s="50">
        <v>4.2666766800299802</v>
      </c>
      <c r="W70">
        <v>3.3119166672205602</v>
      </c>
      <c r="X70" s="21">
        <v>3.3034292961771099</v>
      </c>
      <c r="Y70">
        <v>3.3036298297681101</v>
      </c>
      <c r="Z70">
        <v>3.3023910964587802</v>
      </c>
      <c r="AA70">
        <v>3.3014098764033601</v>
      </c>
      <c r="AB70">
        <v>3.27170876085939</v>
      </c>
      <c r="AC70">
        <v>3.2729839196013901</v>
      </c>
      <c r="AD70">
        <v>3.2749147392528699</v>
      </c>
      <c r="AE70">
        <v>3.2729649734387398</v>
      </c>
      <c r="AF70">
        <v>3.2729649734387398</v>
      </c>
      <c r="AG70">
        <v>3.2729649734387398</v>
      </c>
      <c r="AH70">
        <v>3.2426885924198499</v>
      </c>
      <c r="AI70">
        <v>3.2341877325313302</v>
      </c>
      <c r="AJ70">
        <v>3.2122894317481601</v>
      </c>
      <c r="AK70">
        <v>3.1528274523969801</v>
      </c>
      <c r="AL70">
        <v>3.1528274523969801</v>
      </c>
      <c r="AM70">
        <v>3.1511957853510899</v>
      </c>
      <c r="AN70">
        <v>3.15081855794037</v>
      </c>
      <c r="AO70">
        <v>3.67658911309627</v>
      </c>
      <c r="AP70">
        <v>3.66587602445209</v>
      </c>
      <c r="AQ70">
        <v>3.6640510095819399</v>
      </c>
      <c r="AR70">
        <v>3.6640418445677199</v>
      </c>
      <c r="AS70">
        <v>3.6621140721577401</v>
      </c>
      <c r="AT70">
        <v>3.6615112467484101</v>
      </c>
      <c r="AU70">
        <v>3.6473680168140201</v>
      </c>
      <c r="AV70">
        <v>3.6473680168140201</v>
      </c>
      <c r="AW70">
        <v>3.6470741195669798</v>
      </c>
      <c r="AX70">
        <v>3.6469555704649999</v>
      </c>
      <c r="AY70">
        <v>3.6469555704649999</v>
      </c>
      <c r="AZ70">
        <v>3.6469555704649999</v>
      </c>
      <c r="BA70">
        <v>3.6469555704649999</v>
      </c>
      <c r="BB70">
        <v>3.6469555704649999</v>
      </c>
      <c r="BC70">
        <v>3.6469555704649999</v>
      </c>
      <c r="BD70">
        <v>3.6469212151590602</v>
      </c>
      <c r="BE70">
        <v>3.6496028434893999</v>
      </c>
      <c r="BF70">
        <v>3.6491050626771901</v>
      </c>
      <c r="BG70">
        <v>3.6491050626771901</v>
      </c>
      <c r="BH70">
        <v>3.6342394965403901</v>
      </c>
      <c r="BI70">
        <v>3.6342394965403901</v>
      </c>
    </row>
    <row r="71" spans="1:61">
      <c r="A71" s="50"/>
      <c r="B71" s="50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</row>
    <row r="72" spans="1:61">
      <c r="A72" s="50"/>
      <c r="B72" s="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</row>
    <row r="73" spans="1:61">
      <c r="A73" s="50"/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</row>
    <row r="74" spans="1:61">
      <c r="A74" s="50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</row>
    <row r="75" spans="1:61">
      <c r="A75" s="50">
        <v>1979</v>
      </c>
      <c r="B75" s="50">
        <f>-((B26-1)*(B26-2))^-1</f>
        <v>-5.9800571190690814E-2</v>
      </c>
      <c r="C75" s="50">
        <f t="shared" ref="C75:BI75" si="3">-((C26-1)*(C26-2))^-1</f>
        <v>-7.1791760114560496E-2</v>
      </c>
      <c r="D75" s="50">
        <f t="shared" si="3"/>
        <v>-7.1791760114560496E-2</v>
      </c>
      <c r="E75" s="50">
        <f t="shared" si="3"/>
        <v>-7.1791760114560496E-2</v>
      </c>
      <c r="F75" s="50">
        <f t="shared" si="3"/>
        <v>-7.1791760114560496E-2</v>
      </c>
      <c r="G75" s="50">
        <f t="shared" si="3"/>
        <v>-7.1791760114560496E-2</v>
      </c>
      <c r="H75" s="50">
        <f t="shared" si="3"/>
        <v>-7.5026020897166382E-2</v>
      </c>
      <c r="I75" s="50">
        <f t="shared" si="3"/>
        <v>-9.3370716535210271E-2</v>
      </c>
      <c r="J75" s="50">
        <f t="shared" si="3"/>
        <v>-9.3370716535210271E-2</v>
      </c>
      <c r="K75" s="50">
        <f t="shared" si="3"/>
        <v>-9.3370716535210271E-2</v>
      </c>
      <c r="L75" s="50">
        <f t="shared" si="3"/>
        <v>-9.3370716535210271E-2</v>
      </c>
      <c r="M75" s="50">
        <f t="shared" si="3"/>
        <v>-9.3370716535210271E-2</v>
      </c>
      <c r="N75" s="50">
        <f t="shared" si="3"/>
        <v>-9.3370716535210271E-2</v>
      </c>
      <c r="O75" s="50">
        <f t="shared" si="3"/>
        <v>-9.3370716535210271E-2</v>
      </c>
      <c r="P75" s="50">
        <f t="shared" si="3"/>
        <v>-9.3370716535210271E-2</v>
      </c>
      <c r="Q75" s="50">
        <f t="shared" si="3"/>
        <v>-9.3370716535210271E-2</v>
      </c>
      <c r="R75" s="50">
        <f t="shared" si="3"/>
        <v>-9.9842646178258859E-2</v>
      </c>
      <c r="S75" s="50">
        <f t="shared" si="3"/>
        <v>-0.10133682241954801</v>
      </c>
      <c r="T75" s="50">
        <f t="shared" si="3"/>
        <v>-0.1043757112036492</v>
      </c>
      <c r="U75" s="50">
        <f t="shared" si="3"/>
        <v>-0.10513708935185044</v>
      </c>
      <c r="V75" s="50">
        <f t="shared" si="3"/>
        <v>-0.10658091740022463</v>
      </c>
      <c r="W75" s="50">
        <f t="shared" si="3"/>
        <v>-9.2176891779475939E-2</v>
      </c>
      <c r="X75" s="50">
        <f t="shared" si="3"/>
        <v>-9.2176891779475939E-2</v>
      </c>
      <c r="Y75" s="50">
        <f t="shared" si="3"/>
        <v>-9.2176891779475939E-2</v>
      </c>
      <c r="Z75" s="50">
        <f t="shared" si="3"/>
        <v>-9.2176891779475939E-2</v>
      </c>
      <c r="AA75" s="50">
        <f t="shared" si="3"/>
        <v>-9.2176891779475939E-2</v>
      </c>
      <c r="AB75" s="50">
        <f t="shared" si="3"/>
        <v>-9.3592367630524684E-2</v>
      </c>
      <c r="AC75" s="50">
        <f t="shared" si="3"/>
        <v>-8.8720544144190533E-2</v>
      </c>
      <c r="AD75" s="50">
        <f t="shared" si="3"/>
        <v>-8.8720544144190533E-2</v>
      </c>
      <c r="AE75" s="50">
        <f t="shared" si="3"/>
        <v>-8.8720544144190533E-2</v>
      </c>
      <c r="AF75" s="50">
        <f t="shared" si="3"/>
        <v>-8.8720544144190533E-2</v>
      </c>
      <c r="AG75" s="50">
        <f t="shared" si="3"/>
        <v>-8.8720544144190533E-2</v>
      </c>
      <c r="AH75" s="50">
        <f t="shared" si="3"/>
        <v>-8.1671659014451489E-2</v>
      </c>
      <c r="AI75" s="50">
        <f t="shared" si="3"/>
        <v>-7.4162969997412398E-2</v>
      </c>
      <c r="AJ75" s="50">
        <f t="shared" si="3"/>
        <v>-7.4162969997412398E-2</v>
      </c>
      <c r="AK75" s="50">
        <f t="shared" si="3"/>
        <v>-7.764904590704505E-2</v>
      </c>
      <c r="AL75" s="50">
        <f t="shared" si="3"/>
        <v>-7.764904590704505E-2</v>
      </c>
      <c r="AM75" s="50">
        <f t="shared" si="3"/>
        <v>-7.764904590704505E-2</v>
      </c>
      <c r="AN75" s="50">
        <f t="shared" si="3"/>
        <v>-7.764904590704505E-2</v>
      </c>
      <c r="AO75" s="50">
        <f t="shared" si="3"/>
        <v>-7.5393041866685273E-2</v>
      </c>
      <c r="AP75" s="50">
        <f t="shared" si="3"/>
        <v>-7.6553954169065117E-2</v>
      </c>
      <c r="AQ75" s="50">
        <f t="shared" si="3"/>
        <v>-7.6553954169065117E-2</v>
      </c>
      <c r="AR75" s="50">
        <f t="shared" si="3"/>
        <v>-7.6553954169065117E-2</v>
      </c>
      <c r="AS75" s="50">
        <f t="shared" si="3"/>
        <v>-7.6553954169065117E-2</v>
      </c>
      <c r="AT75" s="50">
        <f t="shared" si="3"/>
        <v>-7.6553954169065117E-2</v>
      </c>
      <c r="AU75" s="50">
        <f t="shared" si="3"/>
        <v>-7.6943871125203595E-2</v>
      </c>
      <c r="AV75" s="50">
        <f t="shared" si="3"/>
        <v>-7.6943871125203595E-2</v>
      </c>
      <c r="AW75" s="50">
        <f t="shared" si="3"/>
        <v>-7.6943871125203595E-2</v>
      </c>
      <c r="AX75" s="50">
        <f t="shared" si="3"/>
        <v>-7.6943871125203595E-2</v>
      </c>
      <c r="AY75" s="50">
        <f t="shared" si="3"/>
        <v>-7.6943871125203595E-2</v>
      </c>
      <c r="AZ75" s="50">
        <f t="shared" si="3"/>
        <v>-7.6943871125203595E-2</v>
      </c>
      <c r="BA75" s="50">
        <f t="shared" si="3"/>
        <v>-7.6943871125203595E-2</v>
      </c>
      <c r="BB75" s="50">
        <f t="shared" si="3"/>
        <v>-7.6943871125203595E-2</v>
      </c>
      <c r="BC75" s="50">
        <f t="shared" si="3"/>
        <v>-7.6943871125203595E-2</v>
      </c>
      <c r="BD75" s="50">
        <f t="shared" si="3"/>
        <v>-7.6943871125203595E-2</v>
      </c>
      <c r="BE75" s="50">
        <f t="shared" si="3"/>
        <v>-8.3103111608547151E-2</v>
      </c>
      <c r="BF75" s="50">
        <f t="shared" si="3"/>
        <v>-8.4086637855034077E-2</v>
      </c>
      <c r="BG75" s="50">
        <f t="shared" si="3"/>
        <v>-8.4086637855034077E-2</v>
      </c>
      <c r="BH75" s="50">
        <f t="shared" si="3"/>
        <v>-8.6773266598004578E-2</v>
      </c>
      <c r="BI75" s="50">
        <f t="shared" si="3"/>
        <v>-8.6773266598004578E-2</v>
      </c>
    </row>
    <row r="76" spans="1:61">
      <c r="A76" s="50">
        <f>A75+1</f>
        <v>1980</v>
      </c>
      <c r="B76" s="50">
        <f t="shared" ref="B76:U88" si="4">-((B27-1)*(B27-2))^-1</f>
        <v>-0.10225661820332986</v>
      </c>
      <c r="C76" s="50">
        <f t="shared" si="4"/>
        <v>-0.1219476471565917</v>
      </c>
      <c r="D76" s="50">
        <f t="shared" si="4"/>
        <v>-0.12100951987496188</v>
      </c>
      <c r="E76" s="50">
        <f t="shared" si="4"/>
        <v>-0.12100951987496188</v>
      </c>
      <c r="F76" s="50">
        <f t="shared" si="4"/>
        <v>-0.12100951987496188</v>
      </c>
      <c r="G76" s="50">
        <f t="shared" si="4"/>
        <v>-0.12100951987496188</v>
      </c>
      <c r="H76" s="50">
        <f t="shared" si="4"/>
        <v>-0.11291111584746152</v>
      </c>
      <c r="I76" s="50">
        <f t="shared" si="4"/>
        <v>-9.9688927100320068E-2</v>
      </c>
      <c r="J76" s="50">
        <f t="shared" si="4"/>
        <v>-9.9688927100320068E-2</v>
      </c>
      <c r="K76" s="50">
        <f t="shared" si="4"/>
        <v>-9.9688927100320068E-2</v>
      </c>
      <c r="L76" s="50">
        <f t="shared" si="4"/>
        <v>-9.9688927100320068E-2</v>
      </c>
      <c r="M76" s="50">
        <f t="shared" si="4"/>
        <v>-9.9688927100320068E-2</v>
      </c>
      <c r="N76" s="50">
        <f t="shared" si="4"/>
        <v>-9.9688927100320068E-2</v>
      </c>
      <c r="O76" s="50">
        <f t="shared" si="4"/>
        <v>-9.9688927100320068E-2</v>
      </c>
      <c r="P76" s="50">
        <f t="shared" si="4"/>
        <v>-9.9688927100320068E-2</v>
      </c>
      <c r="Q76" s="50">
        <f t="shared" si="4"/>
        <v>-9.9688927100320068E-2</v>
      </c>
      <c r="R76" s="50">
        <f t="shared" si="4"/>
        <v>-0.10337452969666279</v>
      </c>
      <c r="S76" s="50">
        <f t="shared" si="4"/>
        <v>-0.1038626358204455</v>
      </c>
      <c r="T76" s="50">
        <f t="shared" si="4"/>
        <v>-0.10499249031030315</v>
      </c>
      <c r="U76" s="50">
        <f t="shared" si="4"/>
        <v>-0.10522561860416545</v>
      </c>
      <c r="V76" s="50">
        <f t="shared" ref="V76:BI76" si="5">-((V27-1)*(V27-2))^-1</f>
        <v>-0.10779278104718226</v>
      </c>
      <c r="W76" s="50">
        <f t="shared" si="5"/>
        <v>-9.355162794035736E-2</v>
      </c>
      <c r="X76" s="50">
        <f t="shared" si="5"/>
        <v>-9.3901195047129432E-2</v>
      </c>
      <c r="Y76" s="50">
        <f t="shared" si="5"/>
        <v>-9.3901195047129432E-2</v>
      </c>
      <c r="Z76" s="50">
        <f t="shared" si="5"/>
        <v>-9.3901195047129432E-2</v>
      </c>
      <c r="AA76" s="50">
        <f t="shared" si="5"/>
        <v>-9.3901195047129432E-2</v>
      </c>
      <c r="AB76" s="50">
        <f t="shared" si="5"/>
        <v>-9.4376626310686093E-2</v>
      </c>
      <c r="AC76" s="50">
        <f t="shared" si="5"/>
        <v>-9.1810665392998106E-2</v>
      </c>
      <c r="AD76" s="50">
        <f t="shared" si="5"/>
        <v>-9.1810665392998106E-2</v>
      </c>
      <c r="AE76" s="50">
        <f t="shared" si="5"/>
        <v>-9.1810665392998106E-2</v>
      </c>
      <c r="AF76" s="50">
        <f t="shared" si="5"/>
        <v>-9.1810665392998106E-2</v>
      </c>
      <c r="AG76" s="50">
        <f t="shared" si="5"/>
        <v>-9.1810665392998106E-2</v>
      </c>
      <c r="AH76" s="50">
        <f t="shared" si="5"/>
        <v>-9.0733576976577399E-2</v>
      </c>
      <c r="AI76" s="50">
        <f t="shared" si="5"/>
        <v>-8.6265330986353805E-2</v>
      </c>
      <c r="AJ76" s="50">
        <f t="shared" si="5"/>
        <v>-8.9187876830290197E-2</v>
      </c>
      <c r="AK76" s="50">
        <f t="shared" si="5"/>
        <v>-8.9776122481921003E-2</v>
      </c>
      <c r="AL76" s="50">
        <f t="shared" si="5"/>
        <v>-8.9776122481921003E-2</v>
      </c>
      <c r="AM76" s="50">
        <f t="shared" si="5"/>
        <v>-8.9776122481921003E-2</v>
      </c>
      <c r="AN76" s="50">
        <f t="shared" si="5"/>
        <v>-8.9776122481921003E-2</v>
      </c>
      <c r="AO76" s="50">
        <f t="shared" si="5"/>
        <v>-8.9819547145763234E-2</v>
      </c>
      <c r="AP76" s="50">
        <f t="shared" si="5"/>
        <v>-9.2759124314816407E-2</v>
      </c>
      <c r="AQ76" s="50">
        <f t="shared" si="5"/>
        <v>-9.2865148422139304E-2</v>
      </c>
      <c r="AR76" s="50">
        <f t="shared" si="5"/>
        <v>-9.2865148422139304E-2</v>
      </c>
      <c r="AS76" s="50">
        <f t="shared" si="5"/>
        <v>-9.2865148422139304E-2</v>
      </c>
      <c r="AT76" s="50">
        <f t="shared" si="5"/>
        <v>-9.2865148422139304E-2</v>
      </c>
      <c r="AU76" s="50">
        <f t="shared" si="5"/>
        <v>-9.2644107131192296E-2</v>
      </c>
      <c r="AV76" s="50">
        <f t="shared" si="5"/>
        <v>-9.2644107131192296E-2</v>
      </c>
      <c r="AW76" s="50">
        <f t="shared" si="5"/>
        <v>-9.2644107131192296E-2</v>
      </c>
      <c r="AX76" s="50">
        <f t="shared" si="5"/>
        <v>-9.2644107131192296E-2</v>
      </c>
      <c r="AY76" s="50">
        <f t="shared" si="5"/>
        <v>-9.2644107131192296E-2</v>
      </c>
      <c r="AZ76" s="50">
        <f t="shared" si="5"/>
        <v>-9.2644107131192296E-2</v>
      </c>
      <c r="BA76" s="50">
        <f t="shared" si="5"/>
        <v>-9.2644107131192296E-2</v>
      </c>
      <c r="BB76" s="50">
        <f t="shared" si="5"/>
        <v>-9.2644107131192296E-2</v>
      </c>
      <c r="BC76" s="50">
        <f t="shared" si="5"/>
        <v>-9.2644107131192296E-2</v>
      </c>
      <c r="BD76" s="50">
        <f t="shared" si="5"/>
        <v>-9.2644107131192296E-2</v>
      </c>
      <c r="BE76" s="50">
        <f t="shared" si="5"/>
        <v>-9.5025586618884897E-2</v>
      </c>
      <c r="BF76" s="50">
        <f t="shared" si="5"/>
        <v>-9.5333218789606225E-2</v>
      </c>
      <c r="BG76" s="50">
        <f t="shared" si="5"/>
        <v>-9.5333218789606225E-2</v>
      </c>
      <c r="BH76" s="50">
        <f t="shared" si="5"/>
        <v>-9.6269805302830844E-2</v>
      </c>
      <c r="BI76" s="50">
        <f t="shared" si="5"/>
        <v>-9.6269805302830844E-2</v>
      </c>
    </row>
    <row r="77" spans="1:61">
      <c r="A77" s="50">
        <f t="shared" ref="A77:A119" si="6">A76+1</f>
        <v>1981</v>
      </c>
      <c r="B77" s="50">
        <f t="shared" si="4"/>
        <v>-0.12052310241876905</v>
      </c>
      <c r="C77" s="50">
        <f t="shared" si="4"/>
        <v>-0.12871529477870691</v>
      </c>
      <c r="D77" s="50">
        <f t="shared" si="4"/>
        <v>-0.12839716780130953</v>
      </c>
      <c r="E77" s="50">
        <f t="shared" si="4"/>
        <v>-0.12839716780130953</v>
      </c>
      <c r="F77" s="50">
        <f t="shared" si="4"/>
        <v>-0.12788494222452296</v>
      </c>
      <c r="G77" s="50">
        <f t="shared" si="4"/>
        <v>-0.12788494222452296</v>
      </c>
      <c r="H77" s="50">
        <f t="shared" si="4"/>
        <v>-0.12238166446591842</v>
      </c>
      <c r="I77" s="50">
        <f t="shared" si="4"/>
        <v>-0.11036230350951906</v>
      </c>
      <c r="J77" s="50">
        <f t="shared" si="4"/>
        <v>-0.11036230350951906</v>
      </c>
      <c r="K77" s="50">
        <f t="shared" si="4"/>
        <v>-0.11036230350951906</v>
      </c>
      <c r="L77" s="50">
        <f t="shared" si="4"/>
        <v>-0.11036230350951906</v>
      </c>
      <c r="M77" s="50">
        <f t="shared" si="4"/>
        <v>-0.11036230350951906</v>
      </c>
      <c r="N77" s="50">
        <f t="shared" si="4"/>
        <v>-0.11036230350951906</v>
      </c>
      <c r="O77" s="50">
        <f t="shared" si="4"/>
        <v>-0.11036230350951906</v>
      </c>
      <c r="P77" s="50">
        <f t="shared" si="4"/>
        <v>-0.11036230350951906</v>
      </c>
      <c r="Q77" s="50">
        <f t="shared" si="4"/>
        <v>-0.11036230350951906</v>
      </c>
      <c r="R77" s="50">
        <f t="shared" si="4"/>
        <v>-0.11297744874372781</v>
      </c>
      <c r="S77" s="50">
        <f t="shared" si="4"/>
        <v>-0.11258175124777178</v>
      </c>
      <c r="T77" s="50">
        <f t="shared" si="4"/>
        <v>-0.11263472406030624</v>
      </c>
      <c r="U77" s="50">
        <f t="shared" si="4"/>
        <v>-0.11277360117954667</v>
      </c>
      <c r="V77" s="50">
        <f t="shared" ref="V77:BI77" si="7">-((V28-1)*(V28-2))^-1</f>
        <v>-0.11387376835849218</v>
      </c>
      <c r="W77" s="50">
        <f t="shared" si="7"/>
        <v>-9.9560689686405343E-2</v>
      </c>
      <c r="X77" s="50">
        <f t="shared" si="7"/>
        <v>-9.8433989231734728E-2</v>
      </c>
      <c r="Y77" s="50">
        <f t="shared" si="7"/>
        <v>-9.8433989231734728E-2</v>
      </c>
      <c r="Z77" s="50">
        <f t="shared" si="7"/>
        <v>-9.8433989231734728E-2</v>
      </c>
      <c r="AA77" s="50">
        <f t="shared" si="7"/>
        <v>-9.8433989231734728E-2</v>
      </c>
      <c r="AB77" s="50">
        <f t="shared" si="7"/>
        <v>-9.9111574185867371E-2</v>
      </c>
      <c r="AC77" s="50">
        <f t="shared" si="7"/>
        <v>-9.6826505178969111E-2</v>
      </c>
      <c r="AD77" s="50">
        <f t="shared" si="7"/>
        <v>-9.6826505178969111E-2</v>
      </c>
      <c r="AE77" s="50">
        <f t="shared" si="7"/>
        <v>-9.6677976694405088E-2</v>
      </c>
      <c r="AF77" s="50">
        <f t="shared" si="7"/>
        <v>-9.6677976694405088E-2</v>
      </c>
      <c r="AG77" s="50">
        <f t="shared" si="7"/>
        <v>-9.6677976694405088E-2</v>
      </c>
      <c r="AH77" s="50">
        <f t="shared" si="7"/>
        <v>-9.6273385861446237E-2</v>
      </c>
      <c r="AI77" s="50">
        <f t="shared" si="7"/>
        <v>-9.3541203283405136E-2</v>
      </c>
      <c r="AJ77" s="50">
        <f t="shared" si="7"/>
        <v>-9.6362464013539956E-2</v>
      </c>
      <c r="AK77" s="50">
        <f t="shared" si="7"/>
        <v>-9.6630553359962915E-2</v>
      </c>
      <c r="AL77" s="50">
        <f t="shared" si="7"/>
        <v>-9.6630553359962915E-2</v>
      </c>
      <c r="AM77" s="50">
        <f t="shared" si="7"/>
        <v>-9.6630553359962915E-2</v>
      </c>
      <c r="AN77" s="50">
        <f t="shared" si="7"/>
        <v>-9.6630553359962915E-2</v>
      </c>
      <c r="AO77" s="50">
        <f t="shared" si="7"/>
        <v>-9.8316971665751693E-2</v>
      </c>
      <c r="AP77" s="50">
        <f t="shared" si="7"/>
        <v>-0.10093559444080279</v>
      </c>
      <c r="AQ77" s="50">
        <f t="shared" si="7"/>
        <v>-0.10123069128441826</v>
      </c>
      <c r="AR77" s="50">
        <f t="shared" si="7"/>
        <v>-0.10123069128441826</v>
      </c>
      <c r="AS77" s="50">
        <f t="shared" si="7"/>
        <v>-0.10123069128441826</v>
      </c>
      <c r="AT77" s="50">
        <f t="shared" si="7"/>
        <v>-0.10123069128441826</v>
      </c>
      <c r="AU77" s="50">
        <f t="shared" si="7"/>
        <v>-0.10163068123362536</v>
      </c>
      <c r="AV77" s="50">
        <f t="shared" si="7"/>
        <v>-0.10163068123362536</v>
      </c>
      <c r="AW77" s="50">
        <f t="shared" si="7"/>
        <v>-0.10163068123362536</v>
      </c>
      <c r="AX77" s="50">
        <f t="shared" si="7"/>
        <v>-0.10163068123362536</v>
      </c>
      <c r="AY77" s="50">
        <f t="shared" si="7"/>
        <v>-0.10163068123362536</v>
      </c>
      <c r="AZ77" s="50">
        <f t="shared" si="7"/>
        <v>-0.10163068123362536</v>
      </c>
      <c r="BA77" s="50">
        <f t="shared" si="7"/>
        <v>-0.10163068123362536</v>
      </c>
      <c r="BB77" s="50">
        <f t="shared" si="7"/>
        <v>-0.10163068123362536</v>
      </c>
      <c r="BC77" s="50">
        <f t="shared" si="7"/>
        <v>-0.10163068123362536</v>
      </c>
      <c r="BD77" s="50">
        <f t="shared" si="7"/>
        <v>-0.10163068123362536</v>
      </c>
      <c r="BE77" s="50">
        <f t="shared" si="7"/>
        <v>-0.10385093003413469</v>
      </c>
      <c r="BF77" s="50">
        <f t="shared" si="7"/>
        <v>-0.10381999326042025</v>
      </c>
      <c r="BG77" s="50">
        <f t="shared" si="7"/>
        <v>-0.10381999326042025</v>
      </c>
      <c r="BH77" s="50">
        <f t="shared" si="7"/>
        <v>-0.10429998410645563</v>
      </c>
      <c r="BI77" s="50">
        <f t="shared" si="7"/>
        <v>-0.10429998410645563</v>
      </c>
    </row>
    <row r="78" spans="1:61">
      <c r="A78" s="50">
        <f t="shared" si="6"/>
        <v>1982</v>
      </c>
      <c r="B78" s="50">
        <f t="shared" si="4"/>
        <v>-0.13161762600024077</v>
      </c>
      <c r="C78" s="50">
        <f t="shared" si="4"/>
        <v>-0.14885686816054192</v>
      </c>
      <c r="D78" s="50">
        <f t="shared" si="4"/>
        <v>-0.14794402454637953</v>
      </c>
      <c r="E78" s="50">
        <f t="shared" si="4"/>
        <v>-0.14794402454637953</v>
      </c>
      <c r="F78" s="50">
        <f t="shared" si="4"/>
        <v>-0.1473051930835716</v>
      </c>
      <c r="G78" s="50">
        <f t="shared" si="4"/>
        <v>-0.1473051930835716</v>
      </c>
      <c r="H78" s="50">
        <f t="shared" si="4"/>
        <v>-0.13930105105042326</v>
      </c>
      <c r="I78" s="50">
        <f t="shared" si="4"/>
        <v>-0.12377289585793104</v>
      </c>
      <c r="J78" s="50">
        <f t="shared" si="4"/>
        <v>-0.12377289585793104</v>
      </c>
      <c r="K78" s="50">
        <f t="shared" si="4"/>
        <v>-0.12377289585793104</v>
      </c>
      <c r="L78" s="50">
        <f t="shared" si="4"/>
        <v>-0.12377289585793104</v>
      </c>
      <c r="M78" s="50">
        <f t="shared" si="4"/>
        <v>-0.12377289585793104</v>
      </c>
      <c r="N78" s="50">
        <f t="shared" si="4"/>
        <v>-0.12377289585793104</v>
      </c>
      <c r="O78" s="50">
        <f t="shared" si="4"/>
        <v>-0.12377289585793104</v>
      </c>
      <c r="P78" s="50">
        <f t="shared" si="4"/>
        <v>-0.12377289585793104</v>
      </c>
      <c r="Q78" s="50">
        <f t="shared" si="4"/>
        <v>-0.12377289585793104</v>
      </c>
      <c r="R78" s="50">
        <f t="shared" si="4"/>
        <v>-0.12714909890475837</v>
      </c>
      <c r="S78" s="50">
        <f t="shared" si="4"/>
        <v>-0.12633132400579677</v>
      </c>
      <c r="T78" s="50">
        <f t="shared" si="4"/>
        <v>-0.12440373340249568</v>
      </c>
      <c r="U78" s="50">
        <f t="shared" si="4"/>
        <v>-0.12435469185488099</v>
      </c>
      <c r="V78" s="50">
        <f t="shared" ref="V78:BI78" si="8">-((V29-1)*(V29-2))^-1</f>
        <v>-0.12733840577003275</v>
      </c>
      <c r="W78" s="50">
        <f t="shared" si="8"/>
        <v>-0.1100731135710961</v>
      </c>
      <c r="X78" s="50">
        <f t="shared" si="8"/>
        <v>-0.10908327854378989</v>
      </c>
      <c r="Y78" s="50">
        <f t="shared" si="8"/>
        <v>-0.10908327854378989</v>
      </c>
      <c r="Z78" s="50">
        <f t="shared" si="8"/>
        <v>-0.10908327854378989</v>
      </c>
      <c r="AA78" s="50">
        <f t="shared" si="8"/>
        <v>-0.10908327854378989</v>
      </c>
      <c r="AB78" s="50">
        <f t="shared" si="8"/>
        <v>-0.10932538654046745</v>
      </c>
      <c r="AC78" s="50">
        <f t="shared" si="8"/>
        <v>-0.10758566621197167</v>
      </c>
      <c r="AD78" s="50">
        <f t="shared" si="8"/>
        <v>-0.10758566621197167</v>
      </c>
      <c r="AE78" s="50">
        <f t="shared" si="8"/>
        <v>-0.10742152548210007</v>
      </c>
      <c r="AF78" s="50">
        <f t="shared" si="8"/>
        <v>-0.10742152548210007</v>
      </c>
      <c r="AG78" s="50">
        <f t="shared" si="8"/>
        <v>-0.10742152548210007</v>
      </c>
      <c r="AH78" s="50">
        <f t="shared" si="8"/>
        <v>-0.10789005737087798</v>
      </c>
      <c r="AI78" s="50">
        <f t="shared" si="8"/>
        <v>-0.10633699682970493</v>
      </c>
      <c r="AJ78" s="50">
        <f t="shared" si="8"/>
        <v>-0.10810177643520755</v>
      </c>
      <c r="AK78" s="50">
        <f t="shared" si="8"/>
        <v>-0.10823954373301384</v>
      </c>
      <c r="AL78" s="50">
        <f t="shared" si="8"/>
        <v>-0.10823954373301384</v>
      </c>
      <c r="AM78" s="50">
        <f t="shared" si="8"/>
        <v>-0.10823954373301384</v>
      </c>
      <c r="AN78" s="50">
        <f t="shared" si="8"/>
        <v>-0.10823954373301384</v>
      </c>
      <c r="AO78" s="50">
        <f t="shared" si="8"/>
        <v>-0.11011642640919499</v>
      </c>
      <c r="AP78" s="50">
        <f t="shared" si="8"/>
        <v>-0.11456883771843369</v>
      </c>
      <c r="AQ78" s="50">
        <f t="shared" si="8"/>
        <v>-0.11474310863408184</v>
      </c>
      <c r="AR78" s="50">
        <f t="shared" si="8"/>
        <v>-0.11474310863408184</v>
      </c>
      <c r="AS78" s="50">
        <f t="shared" si="8"/>
        <v>-0.11474310863408184</v>
      </c>
      <c r="AT78" s="50">
        <f t="shared" si="8"/>
        <v>-0.11474310863408184</v>
      </c>
      <c r="AU78" s="50">
        <f t="shared" si="8"/>
        <v>-0.11470832478942261</v>
      </c>
      <c r="AV78" s="50">
        <f t="shared" si="8"/>
        <v>-0.11470832478942261</v>
      </c>
      <c r="AW78" s="50">
        <f t="shared" si="8"/>
        <v>-0.11470832478942261</v>
      </c>
      <c r="AX78" s="50">
        <f t="shared" si="8"/>
        <v>-0.11470832478942261</v>
      </c>
      <c r="AY78" s="50">
        <f t="shared" si="8"/>
        <v>-0.11470832478942261</v>
      </c>
      <c r="AZ78" s="50">
        <f t="shared" si="8"/>
        <v>-0.11470832478942261</v>
      </c>
      <c r="BA78" s="50">
        <f t="shared" si="8"/>
        <v>-0.11470832478942261</v>
      </c>
      <c r="BB78" s="50">
        <f t="shared" si="8"/>
        <v>-0.11470832478942261</v>
      </c>
      <c r="BC78" s="50">
        <f t="shared" si="8"/>
        <v>-0.11470832478942261</v>
      </c>
      <c r="BD78" s="50">
        <f t="shared" si="8"/>
        <v>-0.11470832478942261</v>
      </c>
      <c r="BE78" s="50">
        <f t="shared" si="8"/>
        <v>-0.11764647234581839</v>
      </c>
      <c r="BF78" s="50">
        <f t="shared" si="8"/>
        <v>-0.11734603669404262</v>
      </c>
      <c r="BG78" s="50">
        <f t="shared" si="8"/>
        <v>-0.11734603669404262</v>
      </c>
      <c r="BH78" s="50">
        <f t="shared" si="8"/>
        <v>-0.1167656439290598</v>
      </c>
      <c r="BI78" s="50">
        <f t="shared" si="8"/>
        <v>-0.1167656439290598</v>
      </c>
    </row>
    <row r="79" spans="1:61">
      <c r="A79" s="50">
        <f t="shared" si="6"/>
        <v>1983</v>
      </c>
      <c r="B79" s="50">
        <f t="shared" si="4"/>
        <v>-0.13316972025220261</v>
      </c>
      <c r="C79" s="50">
        <f t="shared" si="4"/>
        <v>-0.14365888014921405</v>
      </c>
      <c r="D79" s="50">
        <f t="shared" si="4"/>
        <v>-0.14243563206462229</v>
      </c>
      <c r="E79" s="50">
        <f t="shared" si="4"/>
        <v>-0.14243563206462229</v>
      </c>
      <c r="F79" s="50">
        <f t="shared" si="4"/>
        <v>-0.14205069273095414</v>
      </c>
      <c r="G79" s="50">
        <f t="shared" si="4"/>
        <v>-0.14205069273095414</v>
      </c>
      <c r="H79" s="50">
        <f t="shared" si="4"/>
        <v>-0.13612643028789811</v>
      </c>
      <c r="I79" s="50">
        <f t="shared" si="4"/>
        <v>-0.13551350774485083</v>
      </c>
      <c r="J79" s="50">
        <f t="shared" si="4"/>
        <v>-0.13551350774485083</v>
      </c>
      <c r="K79" s="50">
        <f t="shared" si="4"/>
        <v>-0.13551350774485083</v>
      </c>
      <c r="L79" s="50">
        <f t="shared" si="4"/>
        <v>-0.13551350774485083</v>
      </c>
      <c r="M79" s="50">
        <f t="shared" si="4"/>
        <v>-0.13551350774485083</v>
      </c>
      <c r="N79" s="50">
        <f t="shared" si="4"/>
        <v>-0.13551350774485083</v>
      </c>
      <c r="O79" s="50">
        <f t="shared" si="4"/>
        <v>-0.13551350774485083</v>
      </c>
      <c r="P79" s="50">
        <f t="shared" si="4"/>
        <v>-0.13551350774485083</v>
      </c>
      <c r="Q79" s="50">
        <f t="shared" si="4"/>
        <v>-0.13551350774485083</v>
      </c>
      <c r="R79" s="50">
        <f t="shared" si="4"/>
        <v>-0.1387157546457804</v>
      </c>
      <c r="S79" s="50">
        <f t="shared" si="4"/>
        <v>-0.13792145362517269</v>
      </c>
      <c r="T79" s="50">
        <f t="shared" si="4"/>
        <v>-0.13587842623387367</v>
      </c>
      <c r="U79" s="50">
        <f t="shared" si="4"/>
        <v>-0.13580054781924833</v>
      </c>
      <c r="V79" s="50">
        <f t="shared" ref="V79:BI79" si="9">-((V30-1)*(V30-2))^-1</f>
        <v>-0.13856794922470436</v>
      </c>
      <c r="W79" s="50">
        <f t="shared" si="9"/>
        <v>-0.13223476142470508</v>
      </c>
      <c r="X79" s="50">
        <f t="shared" si="9"/>
        <v>-0.13122468947270999</v>
      </c>
      <c r="Y79" s="50">
        <f t="shared" si="9"/>
        <v>-0.13122468947270999</v>
      </c>
      <c r="Z79" s="50">
        <f t="shared" si="9"/>
        <v>-0.13122468947270999</v>
      </c>
      <c r="AA79" s="50">
        <f t="shared" si="9"/>
        <v>-0.13122468947270999</v>
      </c>
      <c r="AB79" s="50">
        <f t="shared" si="9"/>
        <v>-0.13288990606241005</v>
      </c>
      <c r="AC79" s="50">
        <f t="shared" si="9"/>
        <v>-0.1292032802762498</v>
      </c>
      <c r="AD79" s="50">
        <f t="shared" si="9"/>
        <v>-0.12937645754539936</v>
      </c>
      <c r="AE79" s="50">
        <f t="shared" si="9"/>
        <v>-0.12915393073758649</v>
      </c>
      <c r="AF79" s="50">
        <f t="shared" si="9"/>
        <v>-0.12915393073758649</v>
      </c>
      <c r="AG79" s="50">
        <f t="shared" si="9"/>
        <v>-0.12915393073758649</v>
      </c>
      <c r="AH79" s="50">
        <f t="shared" si="9"/>
        <v>-0.13015062347908138</v>
      </c>
      <c r="AI79" s="50">
        <f t="shared" si="9"/>
        <v>-0.1255755299713002</v>
      </c>
      <c r="AJ79" s="50">
        <f t="shared" si="9"/>
        <v>-0.12740212296778697</v>
      </c>
      <c r="AK79" s="50">
        <f t="shared" si="9"/>
        <v>-0.12732449062657944</v>
      </c>
      <c r="AL79" s="50">
        <f t="shared" si="9"/>
        <v>-0.12732449062657944</v>
      </c>
      <c r="AM79" s="50">
        <f t="shared" si="9"/>
        <v>-0.12732449062657944</v>
      </c>
      <c r="AN79" s="50">
        <f t="shared" si="9"/>
        <v>-0.12732449062657944</v>
      </c>
      <c r="AO79" s="50">
        <f t="shared" si="9"/>
        <v>-0.12796936640372672</v>
      </c>
      <c r="AP79" s="50">
        <f t="shared" si="9"/>
        <v>-0.13012930592385821</v>
      </c>
      <c r="AQ79" s="50">
        <f t="shared" si="9"/>
        <v>-0.13005372440480253</v>
      </c>
      <c r="AR79" s="50">
        <f t="shared" si="9"/>
        <v>-0.13005372440480253</v>
      </c>
      <c r="AS79" s="50">
        <f t="shared" si="9"/>
        <v>-0.13005372440480253</v>
      </c>
      <c r="AT79" s="50">
        <f t="shared" si="9"/>
        <v>-0.13005372440480253</v>
      </c>
      <c r="AU79" s="50">
        <f t="shared" si="9"/>
        <v>-0.12940632789640205</v>
      </c>
      <c r="AV79" s="50">
        <f t="shared" si="9"/>
        <v>-0.12940632789640205</v>
      </c>
      <c r="AW79" s="50">
        <f t="shared" si="9"/>
        <v>-0.12940632789640205</v>
      </c>
      <c r="AX79" s="50">
        <f t="shared" si="9"/>
        <v>-0.12940632789640205</v>
      </c>
      <c r="AY79" s="50">
        <f t="shared" si="9"/>
        <v>-0.12940632789640205</v>
      </c>
      <c r="AZ79" s="50">
        <f t="shared" si="9"/>
        <v>-0.12940632789640205</v>
      </c>
      <c r="BA79" s="50">
        <f t="shared" si="9"/>
        <v>-0.12940632789640205</v>
      </c>
      <c r="BB79" s="50">
        <f t="shared" si="9"/>
        <v>-0.12940632789640205</v>
      </c>
      <c r="BC79" s="50">
        <f t="shared" si="9"/>
        <v>-0.12940632789640205</v>
      </c>
      <c r="BD79" s="50">
        <f t="shared" si="9"/>
        <v>-0.12940632789640205</v>
      </c>
      <c r="BE79" s="50">
        <f t="shared" si="9"/>
        <v>-0.13192806598168866</v>
      </c>
      <c r="BF79" s="50">
        <f t="shared" si="9"/>
        <v>-0.13159162635433103</v>
      </c>
      <c r="BG79" s="50">
        <f t="shared" si="9"/>
        <v>-0.13159162635433103</v>
      </c>
      <c r="BH79" s="50">
        <f t="shared" si="9"/>
        <v>-0.13074424865280856</v>
      </c>
      <c r="BI79" s="50">
        <f t="shared" si="9"/>
        <v>-0.13074424865280856</v>
      </c>
    </row>
    <row r="80" spans="1:61">
      <c r="A80" s="50">
        <f t="shared" si="6"/>
        <v>1984</v>
      </c>
      <c r="B80" s="50">
        <f t="shared" si="4"/>
        <v>-0.1454948822900074</v>
      </c>
      <c r="C80" s="50">
        <f t="shared" si="4"/>
        <v>-0.1569207799884339</v>
      </c>
      <c r="D80" s="50">
        <f t="shared" si="4"/>
        <v>-0.1586622193073948</v>
      </c>
      <c r="E80" s="50">
        <f t="shared" si="4"/>
        <v>-0.1586622193073948</v>
      </c>
      <c r="F80" s="50">
        <f t="shared" si="4"/>
        <v>-0.15826781313142599</v>
      </c>
      <c r="G80" s="50">
        <f t="shared" si="4"/>
        <v>-0.15826781313142599</v>
      </c>
      <c r="H80" s="50">
        <f t="shared" si="4"/>
        <v>-0.14979980342667926</v>
      </c>
      <c r="I80" s="50">
        <f t="shared" si="4"/>
        <v>-0.14681105782893861</v>
      </c>
      <c r="J80" s="50">
        <f t="shared" si="4"/>
        <v>-0.14681105782893861</v>
      </c>
      <c r="K80" s="50">
        <f t="shared" si="4"/>
        <v>-0.14681105782893861</v>
      </c>
      <c r="L80" s="50">
        <f t="shared" si="4"/>
        <v>-0.14681105782893861</v>
      </c>
      <c r="M80" s="50">
        <f t="shared" si="4"/>
        <v>-0.14681105782893861</v>
      </c>
      <c r="N80" s="50">
        <f t="shared" si="4"/>
        <v>-0.14681105782893861</v>
      </c>
      <c r="O80" s="50">
        <f t="shared" si="4"/>
        <v>-0.14681105782893861</v>
      </c>
      <c r="P80" s="50">
        <f t="shared" si="4"/>
        <v>-0.14681105782893861</v>
      </c>
      <c r="Q80" s="50">
        <f t="shared" si="4"/>
        <v>-0.14681105782893861</v>
      </c>
      <c r="R80" s="50">
        <f t="shared" si="4"/>
        <v>-0.14785613159953145</v>
      </c>
      <c r="S80" s="50">
        <f t="shared" si="4"/>
        <v>-0.14683552594799243</v>
      </c>
      <c r="T80" s="50">
        <f t="shared" si="4"/>
        <v>-0.14424758100691532</v>
      </c>
      <c r="U80" s="50">
        <f t="shared" si="4"/>
        <v>-0.14412837637738704</v>
      </c>
      <c r="V80" s="50">
        <f t="shared" ref="V80:BI80" si="10">-((V31-1)*(V31-2))^-1</f>
        <v>-0.14638604897328628</v>
      </c>
      <c r="W80" s="50">
        <f t="shared" si="10"/>
        <v>-0.14459133839429736</v>
      </c>
      <c r="X80" s="50">
        <f t="shared" si="10"/>
        <v>-0.14342227414612144</v>
      </c>
      <c r="Y80" s="50">
        <f t="shared" si="10"/>
        <v>-0.14342227414612144</v>
      </c>
      <c r="Z80" s="50">
        <f t="shared" si="10"/>
        <v>-0.14342227414612144</v>
      </c>
      <c r="AA80" s="50">
        <f t="shared" si="10"/>
        <v>-0.14342227414612144</v>
      </c>
      <c r="AB80" s="50">
        <f t="shared" si="10"/>
        <v>-0.14656149484878819</v>
      </c>
      <c r="AC80" s="50">
        <f t="shared" si="10"/>
        <v>-0.14180375878890672</v>
      </c>
      <c r="AD80" s="50">
        <f t="shared" si="10"/>
        <v>-0.14190555651944009</v>
      </c>
      <c r="AE80" s="50">
        <f t="shared" si="10"/>
        <v>-0.14168169278900886</v>
      </c>
      <c r="AF80" s="50">
        <f t="shared" si="10"/>
        <v>-0.14168169278900886</v>
      </c>
      <c r="AG80" s="50">
        <f t="shared" si="10"/>
        <v>-0.14168169278900886</v>
      </c>
      <c r="AH80" s="50">
        <f t="shared" si="10"/>
        <v>-0.14350908331274068</v>
      </c>
      <c r="AI80" s="50">
        <f t="shared" si="10"/>
        <v>-0.13918504737938209</v>
      </c>
      <c r="AJ80" s="50">
        <f t="shared" si="10"/>
        <v>-0.14090987564428745</v>
      </c>
      <c r="AK80" s="50">
        <f t="shared" si="10"/>
        <v>-0.14112006071148064</v>
      </c>
      <c r="AL80" s="50">
        <f t="shared" si="10"/>
        <v>-0.14112006071148064</v>
      </c>
      <c r="AM80" s="50">
        <f t="shared" si="10"/>
        <v>-0.14112006071148064</v>
      </c>
      <c r="AN80" s="50">
        <f t="shared" si="10"/>
        <v>-0.14112006071148064</v>
      </c>
      <c r="AO80" s="50">
        <f t="shared" si="10"/>
        <v>-0.14172397101663317</v>
      </c>
      <c r="AP80" s="50">
        <f t="shared" si="10"/>
        <v>-0.14402927592770098</v>
      </c>
      <c r="AQ80" s="50">
        <f t="shared" si="10"/>
        <v>-0.14447038443486479</v>
      </c>
      <c r="AR80" s="50">
        <f t="shared" si="10"/>
        <v>-0.14447038443486479</v>
      </c>
      <c r="AS80" s="50">
        <f t="shared" si="10"/>
        <v>-0.14447038443486479</v>
      </c>
      <c r="AT80" s="50">
        <f t="shared" si="10"/>
        <v>-0.14447038443486479</v>
      </c>
      <c r="AU80" s="50">
        <f t="shared" si="10"/>
        <v>-0.14351007436189075</v>
      </c>
      <c r="AV80" s="50">
        <f t="shared" si="10"/>
        <v>-0.14351007436189075</v>
      </c>
      <c r="AW80" s="50">
        <f t="shared" si="10"/>
        <v>-0.14351007436189075</v>
      </c>
      <c r="AX80" s="50">
        <f t="shared" si="10"/>
        <v>-0.14351007436189075</v>
      </c>
      <c r="AY80" s="50">
        <f t="shared" si="10"/>
        <v>-0.14351007436189075</v>
      </c>
      <c r="AZ80" s="50">
        <f t="shared" si="10"/>
        <v>-0.14351007436189075</v>
      </c>
      <c r="BA80" s="50">
        <f t="shared" si="10"/>
        <v>-0.14351007436189075</v>
      </c>
      <c r="BB80" s="50">
        <f t="shared" si="10"/>
        <v>-0.14351007436189075</v>
      </c>
      <c r="BC80" s="50">
        <f t="shared" si="10"/>
        <v>-0.14351007436189075</v>
      </c>
      <c r="BD80" s="50">
        <f t="shared" si="10"/>
        <v>-0.14351007436189075</v>
      </c>
      <c r="BE80" s="50">
        <f t="shared" si="10"/>
        <v>-0.14453884759880928</v>
      </c>
      <c r="BF80" s="50">
        <f t="shared" si="10"/>
        <v>-0.14403800671695866</v>
      </c>
      <c r="BG80" s="50">
        <f t="shared" si="10"/>
        <v>-0.14403800671695866</v>
      </c>
      <c r="BH80" s="50">
        <f t="shared" si="10"/>
        <v>-0.14267636599875091</v>
      </c>
      <c r="BI80" s="50">
        <f t="shared" si="10"/>
        <v>-0.14267636599875091</v>
      </c>
    </row>
    <row r="81" spans="1:61">
      <c r="A81" s="50">
        <f t="shared" si="6"/>
        <v>1985</v>
      </c>
      <c r="B81" s="50">
        <f t="shared" si="4"/>
        <v>-0.15285175531644768</v>
      </c>
      <c r="C81" s="50">
        <f t="shared" si="4"/>
        <v>-0.17811067570697833</v>
      </c>
      <c r="D81" s="50">
        <f t="shared" si="4"/>
        <v>-0.17961073621726456</v>
      </c>
      <c r="E81" s="50">
        <f t="shared" si="4"/>
        <v>-0.17961073621726456</v>
      </c>
      <c r="F81" s="50">
        <f t="shared" si="4"/>
        <v>-0.17907295552716887</v>
      </c>
      <c r="G81" s="50">
        <f t="shared" si="4"/>
        <v>-0.17907295552716887</v>
      </c>
      <c r="H81" s="50">
        <f t="shared" si="4"/>
        <v>-0.170837043176463</v>
      </c>
      <c r="I81" s="50">
        <f t="shared" si="4"/>
        <v>-0.17125344753823465</v>
      </c>
      <c r="J81" s="50">
        <f t="shared" si="4"/>
        <v>-0.17125344753823465</v>
      </c>
      <c r="K81" s="50">
        <f t="shared" si="4"/>
        <v>-0.17125344753823465</v>
      </c>
      <c r="L81" s="50">
        <f t="shared" si="4"/>
        <v>-0.17125344753823465</v>
      </c>
      <c r="M81" s="50">
        <f t="shared" si="4"/>
        <v>-0.17125344753823465</v>
      </c>
      <c r="N81" s="50">
        <f t="shared" si="4"/>
        <v>-0.17125344753823465</v>
      </c>
      <c r="O81" s="50">
        <f t="shared" si="4"/>
        <v>-0.17125344753823465</v>
      </c>
      <c r="P81" s="50">
        <f t="shared" si="4"/>
        <v>-0.17125344753823465</v>
      </c>
      <c r="Q81" s="50">
        <f t="shared" si="4"/>
        <v>-0.17125344753823465</v>
      </c>
      <c r="R81" s="50">
        <f t="shared" si="4"/>
        <v>-0.1701489682875309</v>
      </c>
      <c r="S81" s="50">
        <f t="shared" si="4"/>
        <v>-0.16859582188118433</v>
      </c>
      <c r="T81" s="50">
        <f t="shared" si="4"/>
        <v>-0.16437016802914389</v>
      </c>
      <c r="U81" s="50">
        <f t="shared" si="4"/>
        <v>-0.16391546969580109</v>
      </c>
      <c r="V81" s="50">
        <f t="shared" ref="V81:BI81" si="11">-((V32-1)*(V32-2))^-1</f>
        <v>-0.16568448870476965</v>
      </c>
      <c r="W81" s="50">
        <f t="shared" si="11"/>
        <v>-0.16073811929018553</v>
      </c>
      <c r="X81" s="50">
        <f t="shared" si="11"/>
        <v>-0.15944475898166527</v>
      </c>
      <c r="Y81" s="50">
        <f t="shared" si="11"/>
        <v>-0.15944475898166527</v>
      </c>
      <c r="Z81" s="50">
        <f t="shared" si="11"/>
        <v>-0.15944475898166527</v>
      </c>
      <c r="AA81" s="50">
        <f t="shared" si="11"/>
        <v>-0.15944475898166527</v>
      </c>
      <c r="AB81" s="50">
        <f t="shared" si="11"/>
        <v>-0.16395304904645708</v>
      </c>
      <c r="AC81" s="50">
        <f t="shared" si="11"/>
        <v>-0.15743758393249546</v>
      </c>
      <c r="AD81" s="50">
        <f t="shared" si="11"/>
        <v>-0.15748282506062586</v>
      </c>
      <c r="AE81" s="50">
        <f t="shared" si="11"/>
        <v>-0.15728947465141691</v>
      </c>
      <c r="AF81" s="50">
        <f t="shared" si="11"/>
        <v>-0.15728947465141691</v>
      </c>
      <c r="AG81" s="50">
        <f t="shared" si="11"/>
        <v>-0.15728947465141691</v>
      </c>
      <c r="AH81" s="50">
        <f t="shared" si="11"/>
        <v>-0.15933288480666674</v>
      </c>
      <c r="AI81" s="50">
        <f t="shared" si="11"/>
        <v>-0.15476666199362771</v>
      </c>
      <c r="AJ81" s="50">
        <f t="shared" si="11"/>
        <v>-0.15837886208885599</v>
      </c>
      <c r="AK81" s="50">
        <f t="shared" si="11"/>
        <v>-0.15890764232845658</v>
      </c>
      <c r="AL81" s="50">
        <f t="shared" si="11"/>
        <v>-0.15890764232845658</v>
      </c>
      <c r="AM81" s="50">
        <f t="shared" si="11"/>
        <v>-0.15890764232845658</v>
      </c>
      <c r="AN81" s="50">
        <f t="shared" si="11"/>
        <v>-0.15890764232845658</v>
      </c>
      <c r="AO81" s="50">
        <f t="shared" si="11"/>
        <v>-0.15853755817430137</v>
      </c>
      <c r="AP81" s="50">
        <f t="shared" si="11"/>
        <v>-0.16212694788913434</v>
      </c>
      <c r="AQ81" s="50">
        <f t="shared" si="11"/>
        <v>-0.16253718341406631</v>
      </c>
      <c r="AR81" s="50">
        <f t="shared" si="11"/>
        <v>-0.16253718341406631</v>
      </c>
      <c r="AS81" s="50">
        <f t="shared" si="11"/>
        <v>-0.16253718341406631</v>
      </c>
      <c r="AT81" s="50">
        <f t="shared" si="11"/>
        <v>-0.16253718341406631</v>
      </c>
      <c r="AU81" s="50">
        <f t="shared" si="11"/>
        <v>-0.16141851942543048</v>
      </c>
      <c r="AV81" s="50">
        <f t="shared" si="11"/>
        <v>-0.16141851942543048</v>
      </c>
      <c r="AW81" s="50">
        <f t="shared" si="11"/>
        <v>-0.16141851942543048</v>
      </c>
      <c r="AX81" s="50">
        <f t="shared" si="11"/>
        <v>-0.16141851942543048</v>
      </c>
      <c r="AY81" s="50">
        <f t="shared" si="11"/>
        <v>-0.16141851942543048</v>
      </c>
      <c r="AZ81" s="50">
        <f t="shared" si="11"/>
        <v>-0.16141851942543048</v>
      </c>
      <c r="BA81" s="50">
        <f t="shared" si="11"/>
        <v>-0.16141851942543048</v>
      </c>
      <c r="BB81" s="50">
        <f t="shared" si="11"/>
        <v>-0.16141851942543048</v>
      </c>
      <c r="BC81" s="50">
        <f t="shared" si="11"/>
        <v>-0.16141851942543048</v>
      </c>
      <c r="BD81" s="50">
        <f t="shared" si="11"/>
        <v>-0.16141851942543048</v>
      </c>
      <c r="BE81" s="50">
        <f t="shared" si="11"/>
        <v>-0.16193668185162352</v>
      </c>
      <c r="BF81" s="50">
        <f t="shared" si="11"/>
        <v>-0.16125287550378214</v>
      </c>
      <c r="BG81" s="50">
        <f t="shared" si="11"/>
        <v>-0.16125287550378214</v>
      </c>
      <c r="BH81" s="50">
        <f t="shared" si="11"/>
        <v>-0.15909618899609587</v>
      </c>
      <c r="BI81" s="50">
        <f t="shared" si="11"/>
        <v>-0.15909618899609587</v>
      </c>
    </row>
    <row r="82" spans="1:61">
      <c r="A82" s="50">
        <f t="shared" si="6"/>
        <v>1986</v>
      </c>
      <c r="B82" s="50">
        <f t="shared" si="4"/>
        <v>-0.19740153420423973</v>
      </c>
      <c r="C82" s="50">
        <f t="shared" si="4"/>
        <v>-0.20711584934521821</v>
      </c>
      <c r="D82" s="50">
        <f t="shared" si="4"/>
        <v>-0.20715681078839865</v>
      </c>
      <c r="E82" s="50">
        <f t="shared" si="4"/>
        <v>-0.20715681078839865</v>
      </c>
      <c r="F82" s="50">
        <f t="shared" si="4"/>
        <v>-0.2052418199944771</v>
      </c>
      <c r="G82" s="50">
        <f t="shared" si="4"/>
        <v>-0.2052418199944771</v>
      </c>
      <c r="H82" s="50">
        <f t="shared" si="4"/>
        <v>-0.19839282309490611</v>
      </c>
      <c r="I82" s="50">
        <f t="shared" si="4"/>
        <v>-0.19402128280811515</v>
      </c>
      <c r="J82" s="50">
        <f t="shared" si="4"/>
        <v>-0.19402128280811515</v>
      </c>
      <c r="K82" s="50">
        <f t="shared" si="4"/>
        <v>-0.19402128280811515</v>
      </c>
      <c r="L82" s="50">
        <f t="shared" si="4"/>
        <v>-0.19402128280811515</v>
      </c>
      <c r="M82" s="50">
        <f t="shared" si="4"/>
        <v>-0.19402128280811515</v>
      </c>
      <c r="N82" s="50">
        <f t="shared" si="4"/>
        <v>-0.19402128280811515</v>
      </c>
      <c r="O82" s="50">
        <f t="shared" si="4"/>
        <v>-0.19402128280811515</v>
      </c>
      <c r="P82" s="50">
        <f t="shared" si="4"/>
        <v>-0.19402128280811515</v>
      </c>
      <c r="Q82" s="50">
        <f t="shared" si="4"/>
        <v>-0.19402128280811515</v>
      </c>
      <c r="R82" s="50">
        <f t="shared" si="4"/>
        <v>-0.19219905381067237</v>
      </c>
      <c r="S82" s="50">
        <f t="shared" si="4"/>
        <v>-0.1902010108264881</v>
      </c>
      <c r="T82" s="50">
        <f t="shared" si="4"/>
        <v>-0.18442651555860343</v>
      </c>
      <c r="U82" s="50">
        <f t="shared" si="4"/>
        <v>-0.18382879287491516</v>
      </c>
      <c r="V82" s="50">
        <f t="shared" ref="V82:BI82" si="12">-((V33-1)*(V33-2))^-1</f>
        <v>-0.18509132502105408</v>
      </c>
      <c r="W82" s="50">
        <f t="shared" si="12"/>
        <v>-0.17747312131076912</v>
      </c>
      <c r="X82" s="50">
        <f t="shared" si="12"/>
        <v>-0.17676411808405676</v>
      </c>
      <c r="Y82" s="50">
        <f t="shared" si="12"/>
        <v>-0.17676411808405676</v>
      </c>
      <c r="Z82" s="50">
        <f t="shared" si="12"/>
        <v>-0.17676411808405676</v>
      </c>
      <c r="AA82" s="50">
        <f t="shared" si="12"/>
        <v>-0.17676411808405676</v>
      </c>
      <c r="AB82" s="50">
        <f t="shared" si="12"/>
        <v>-0.18146226107333618</v>
      </c>
      <c r="AC82" s="50">
        <f t="shared" si="12"/>
        <v>-0.17606085005071823</v>
      </c>
      <c r="AD82" s="50">
        <f t="shared" si="12"/>
        <v>-0.17608208748778606</v>
      </c>
      <c r="AE82" s="50">
        <f t="shared" si="12"/>
        <v>-0.17638242672259027</v>
      </c>
      <c r="AF82" s="50">
        <f t="shared" si="12"/>
        <v>-0.17638242672259027</v>
      </c>
      <c r="AG82" s="50">
        <f t="shared" si="12"/>
        <v>-0.17638242672259027</v>
      </c>
      <c r="AH82" s="50">
        <f t="shared" si="12"/>
        <v>-0.17917619848309041</v>
      </c>
      <c r="AI82" s="50">
        <f t="shared" si="12"/>
        <v>-0.17248697437956217</v>
      </c>
      <c r="AJ82" s="50">
        <f t="shared" si="12"/>
        <v>-0.17735330352785428</v>
      </c>
      <c r="AK82" s="50">
        <f t="shared" si="12"/>
        <v>-0.17859976763521607</v>
      </c>
      <c r="AL82" s="50">
        <f t="shared" si="12"/>
        <v>-0.17859976763521607</v>
      </c>
      <c r="AM82" s="50">
        <f t="shared" si="12"/>
        <v>-0.17859976763521607</v>
      </c>
      <c r="AN82" s="50">
        <f t="shared" si="12"/>
        <v>-0.17859976763521607</v>
      </c>
      <c r="AO82" s="50">
        <f t="shared" si="12"/>
        <v>-0.18043565079897847</v>
      </c>
      <c r="AP82" s="50">
        <f t="shared" si="12"/>
        <v>-0.18270604914151659</v>
      </c>
      <c r="AQ82" s="50">
        <f t="shared" si="12"/>
        <v>-0.18291739519610128</v>
      </c>
      <c r="AR82" s="50">
        <f t="shared" si="12"/>
        <v>-0.18291739519610128</v>
      </c>
      <c r="AS82" s="50">
        <f t="shared" si="12"/>
        <v>-0.18291739519610128</v>
      </c>
      <c r="AT82" s="50">
        <f t="shared" si="12"/>
        <v>-0.18291739519610128</v>
      </c>
      <c r="AU82" s="50">
        <f t="shared" si="12"/>
        <v>-0.18204541103477814</v>
      </c>
      <c r="AV82" s="50">
        <f t="shared" si="12"/>
        <v>-0.18204541103477814</v>
      </c>
      <c r="AW82" s="50">
        <f t="shared" si="12"/>
        <v>-0.18204541103477814</v>
      </c>
      <c r="AX82" s="50">
        <f t="shared" si="12"/>
        <v>-0.18204541103477814</v>
      </c>
      <c r="AY82" s="50">
        <f t="shared" si="12"/>
        <v>-0.18204541103477814</v>
      </c>
      <c r="AZ82" s="50">
        <f t="shared" si="12"/>
        <v>-0.18204541103477814</v>
      </c>
      <c r="BA82" s="50">
        <f t="shared" si="12"/>
        <v>-0.18204541103477814</v>
      </c>
      <c r="BB82" s="50">
        <f t="shared" si="12"/>
        <v>-0.18204541103477814</v>
      </c>
      <c r="BC82" s="50">
        <f t="shared" si="12"/>
        <v>-0.18204541103477814</v>
      </c>
      <c r="BD82" s="50">
        <f t="shared" si="12"/>
        <v>-0.18204541103477814</v>
      </c>
      <c r="BE82" s="50">
        <f t="shared" si="12"/>
        <v>-0.18230115054649632</v>
      </c>
      <c r="BF82" s="50">
        <f t="shared" si="12"/>
        <v>-0.18143107044827786</v>
      </c>
      <c r="BG82" s="50">
        <f t="shared" si="12"/>
        <v>-0.18143107044827786</v>
      </c>
      <c r="BH82" s="50">
        <f t="shared" si="12"/>
        <v>-0.17848978452855119</v>
      </c>
      <c r="BI82" s="50">
        <f t="shared" si="12"/>
        <v>-0.17848978452855119</v>
      </c>
    </row>
    <row r="83" spans="1:61">
      <c r="A83" s="50">
        <f t="shared" si="6"/>
        <v>1987</v>
      </c>
      <c r="B83" s="50">
        <f t="shared" si="4"/>
        <v>-0.2356280948212974</v>
      </c>
      <c r="C83" s="50">
        <f t="shared" si="4"/>
        <v>-0.24426168908856458</v>
      </c>
      <c r="D83" s="50">
        <f t="shared" si="4"/>
        <v>-0.24239987811100286</v>
      </c>
      <c r="E83" s="50">
        <f t="shared" si="4"/>
        <v>-0.24239987811100286</v>
      </c>
      <c r="F83" s="50">
        <f t="shared" si="4"/>
        <v>-0.23998342504189488</v>
      </c>
      <c r="G83" s="50">
        <f t="shared" si="4"/>
        <v>-0.23998342504189488</v>
      </c>
      <c r="H83" s="50">
        <f t="shared" si="4"/>
        <v>-0.22981810725094154</v>
      </c>
      <c r="I83" s="50">
        <f t="shared" si="4"/>
        <v>-0.21702303019838767</v>
      </c>
      <c r="J83" s="50">
        <f t="shared" si="4"/>
        <v>-0.21702303019838767</v>
      </c>
      <c r="K83" s="50">
        <f t="shared" si="4"/>
        <v>-0.21702303019838767</v>
      </c>
      <c r="L83" s="50">
        <f t="shared" si="4"/>
        <v>-0.21702303019838767</v>
      </c>
      <c r="M83" s="50">
        <f t="shared" si="4"/>
        <v>-0.21702303019838767</v>
      </c>
      <c r="N83" s="50">
        <f t="shared" si="4"/>
        <v>-0.21702303019838767</v>
      </c>
      <c r="O83" s="50">
        <f t="shared" si="4"/>
        <v>-0.21702303019838767</v>
      </c>
      <c r="P83" s="50">
        <f t="shared" si="4"/>
        <v>-0.21702303019838767</v>
      </c>
      <c r="Q83" s="50">
        <f t="shared" si="4"/>
        <v>-0.21702303019838767</v>
      </c>
      <c r="R83" s="50">
        <f t="shared" si="4"/>
        <v>-0.21255559334592958</v>
      </c>
      <c r="S83" s="50">
        <f t="shared" si="4"/>
        <v>-0.21020158124240496</v>
      </c>
      <c r="T83" s="50">
        <f t="shared" si="4"/>
        <v>-0.2047958901333983</v>
      </c>
      <c r="U83" s="50">
        <f t="shared" si="4"/>
        <v>-0.20404936700623111</v>
      </c>
      <c r="V83" s="50">
        <f t="shared" ref="V83:BI83" si="13">-((V34-1)*(V34-2))^-1</f>
        <v>-0.20514019008524037</v>
      </c>
      <c r="W83" s="50">
        <f t="shared" si="13"/>
        <v>-0.19155809831250001</v>
      </c>
      <c r="X83" s="50">
        <f t="shared" si="13"/>
        <v>-0.19101293822764848</v>
      </c>
      <c r="Y83" s="50">
        <f t="shared" si="13"/>
        <v>-0.19101293822764848</v>
      </c>
      <c r="Z83" s="50">
        <f t="shared" si="13"/>
        <v>-0.19101293822764848</v>
      </c>
      <c r="AA83" s="50">
        <f t="shared" si="13"/>
        <v>-0.19101293822764848</v>
      </c>
      <c r="AB83" s="50">
        <f t="shared" si="13"/>
        <v>-0.19651327775085906</v>
      </c>
      <c r="AC83" s="50">
        <f t="shared" si="13"/>
        <v>-0.19062900008142941</v>
      </c>
      <c r="AD83" s="50">
        <f t="shared" si="13"/>
        <v>-0.19071834131609827</v>
      </c>
      <c r="AE83" s="50">
        <f t="shared" si="13"/>
        <v>-0.19111335151923581</v>
      </c>
      <c r="AF83" s="50">
        <f t="shared" si="13"/>
        <v>-0.19111335151923581</v>
      </c>
      <c r="AG83" s="50">
        <f t="shared" si="13"/>
        <v>-0.19111335151923581</v>
      </c>
      <c r="AH83" s="50">
        <f t="shared" si="13"/>
        <v>-0.19426308674546711</v>
      </c>
      <c r="AI83" s="50">
        <f t="shared" si="13"/>
        <v>-0.18750454875975275</v>
      </c>
      <c r="AJ83" s="50">
        <f t="shared" si="13"/>
        <v>-0.19349141224052191</v>
      </c>
      <c r="AK83" s="50">
        <f t="shared" si="13"/>
        <v>-0.19481118738484493</v>
      </c>
      <c r="AL83" s="50">
        <f t="shared" si="13"/>
        <v>-0.19481118738484493</v>
      </c>
      <c r="AM83" s="50">
        <f t="shared" si="13"/>
        <v>-0.19481118738484493</v>
      </c>
      <c r="AN83" s="50">
        <f t="shared" si="13"/>
        <v>-0.19481118738484493</v>
      </c>
      <c r="AO83" s="50">
        <f t="shared" si="13"/>
        <v>-0.19881817128575155</v>
      </c>
      <c r="AP83" s="50">
        <f t="shared" si="13"/>
        <v>-0.20236742756883064</v>
      </c>
      <c r="AQ83" s="50">
        <f t="shared" si="13"/>
        <v>-0.20237461654950495</v>
      </c>
      <c r="AR83" s="50">
        <f t="shared" si="13"/>
        <v>-0.20237461654950495</v>
      </c>
      <c r="AS83" s="50">
        <f t="shared" si="13"/>
        <v>-0.20237315796578365</v>
      </c>
      <c r="AT83" s="50">
        <f t="shared" si="13"/>
        <v>-0.20237315796578365</v>
      </c>
      <c r="AU83" s="50">
        <f t="shared" si="13"/>
        <v>-0.20135993922365958</v>
      </c>
      <c r="AV83" s="50">
        <f t="shared" si="13"/>
        <v>-0.20135993922365958</v>
      </c>
      <c r="AW83" s="50">
        <f t="shared" si="13"/>
        <v>-0.20135993922365958</v>
      </c>
      <c r="AX83" s="50">
        <f t="shared" si="13"/>
        <v>-0.20135993922365958</v>
      </c>
      <c r="AY83" s="50">
        <f t="shared" si="13"/>
        <v>-0.20135993922365958</v>
      </c>
      <c r="AZ83" s="50">
        <f t="shared" si="13"/>
        <v>-0.20135993922365958</v>
      </c>
      <c r="BA83" s="50">
        <f t="shared" si="13"/>
        <v>-0.20135993922365958</v>
      </c>
      <c r="BB83" s="50">
        <f t="shared" si="13"/>
        <v>-0.20135993922365958</v>
      </c>
      <c r="BC83" s="50">
        <f t="shared" si="13"/>
        <v>-0.20135993922365958</v>
      </c>
      <c r="BD83" s="50">
        <f t="shared" si="13"/>
        <v>-0.20135993922365958</v>
      </c>
      <c r="BE83" s="50">
        <f t="shared" si="13"/>
        <v>-0.20058157479392025</v>
      </c>
      <c r="BF83" s="50">
        <f t="shared" si="13"/>
        <v>-0.19957050828064049</v>
      </c>
      <c r="BG83" s="50">
        <f t="shared" si="13"/>
        <v>-0.19957050828064049</v>
      </c>
      <c r="BH83" s="50">
        <f t="shared" si="13"/>
        <v>-0.19688146832921899</v>
      </c>
      <c r="BI83" s="50">
        <f t="shared" si="13"/>
        <v>-0.19688146832921899</v>
      </c>
    </row>
    <row r="84" spans="1:61">
      <c r="A84" s="50">
        <f t="shared" si="6"/>
        <v>1988</v>
      </c>
      <c r="B84" s="50">
        <f t="shared" si="4"/>
        <v>-0.26327356158245835</v>
      </c>
      <c r="C84" s="50">
        <f t="shared" si="4"/>
        <v>-0.27787671389371982</v>
      </c>
      <c r="D84" s="50">
        <f t="shared" si="4"/>
        <v>-0.27420153032238054</v>
      </c>
      <c r="E84" s="50">
        <f t="shared" si="4"/>
        <v>-0.27588907504098598</v>
      </c>
      <c r="F84" s="50">
        <f t="shared" si="4"/>
        <v>-0.27287021284921192</v>
      </c>
      <c r="G84" s="50">
        <f t="shared" si="4"/>
        <v>-0.27287021284921192</v>
      </c>
      <c r="H84" s="50">
        <f t="shared" si="4"/>
        <v>-0.26342691166628346</v>
      </c>
      <c r="I84" s="50">
        <f t="shared" si="4"/>
        <v>-0.24119100770753876</v>
      </c>
      <c r="J84" s="50">
        <f t="shared" si="4"/>
        <v>-0.24119100770753876</v>
      </c>
      <c r="K84" s="50">
        <f t="shared" si="4"/>
        <v>-0.24119100770753876</v>
      </c>
      <c r="L84" s="50">
        <f t="shared" si="4"/>
        <v>-0.24119100770753876</v>
      </c>
      <c r="M84" s="50">
        <f t="shared" si="4"/>
        <v>-0.24119100770753876</v>
      </c>
      <c r="N84" s="50">
        <f t="shared" si="4"/>
        <v>-0.24119100770753876</v>
      </c>
      <c r="O84" s="50">
        <f t="shared" si="4"/>
        <v>-0.24119100770753876</v>
      </c>
      <c r="P84" s="50">
        <f t="shared" si="4"/>
        <v>-0.24119100770753876</v>
      </c>
      <c r="Q84" s="50">
        <f t="shared" si="4"/>
        <v>-0.24119100770753876</v>
      </c>
      <c r="R84" s="50">
        <f t="shared" si="4"/>
        <v>-0.23634409373423718</v>
      </c>
      <c r="S84" s="50">
        <f t="shared" si="4"/>
        <v>-0.2340328826243761</v>
      </c>
      <c r="T84" s="50">
        <f t="shared" si="4"/>
        <v>-0.22533355294213347</v>
      </c>
      <c r="U84" s="50">
        <f t="shared" si="4"/>
        <v>-0.22423398572625144</v>
      </c>
      <c r="V84" s="50">
        <f t="shared" ref="V84:BI84" si="14">-((V35-1)*(V35-2))^-1</f>
        <v>-0.22500355456418755</v>
      </c>
      <c r="W84" s="50">
        <f t="shared" si="14"/>
        <v>-0.21173260025614965</v>
      </c>
      <c r="X84" s="50">
        <f t="shared" si="14"/>
        <v>-0.21102179315932787</v>
      </c>
      <c r="Y84" s="50">
        <f t="shared" si="14"/>
        <v>-0.21102179315932787</v>
      </c>
      <c r="Z84" s="50">
        <f t="shared" si="14"/>
        <v>-0.21102179315932787</v>
      </c>
      <c r="AA84" s="50">
        <f t="shared" si="14"/>
        <v>-0.21102179315932787</v>
      </c>
      <c r="AB84" s="50">
        <f t="shared" si="14"/>
        <v>-0.21747266090941927</v>
      </c>
      <c r="AC84" s="50">
        <f t="shared" si="14"/>
        <v>-0.21221370762282396</v>
      </c>
      <c r="AD84" s="50">
        <f t="shared" si="14"/>
        <v>-0.21318105235424117</v>
      </c>
      <c r="AE84" s="50">
        <f t="shared" si="14"/>
        <v>-0.21414928125129717</v>
      </c>
      <c r="AF84" s="50">
        <f t="shared" si="14"/>
        <v>-0.21414928125129717</v>
      </c>
      <c r="AG84" s="50">
        <f t="shared" si="14"/>
        <v>-0.21414928125129717</v>
      </c>
      <c r="AH84" s="50">
        <f t="shared" si="14"/>
        <v>-0.21741073449679277</v>
      </c>
      <c r="AI84" s="50">
        <f t="shared" si="14"/>
        <v>-0.20924373609695945</v>
      </c>
      <c r="AJ84" s="50">
        <f t="shared" si="14"/>
        <v>-0.21444741456922803</v>
      </c>
      <c r="AK84" s="50">
        <f t="shared" si="14"/>
        <v>-0.21583735652863639</v>
      </c>
      <c r="AL84" s="50">
        <f t="shared" si="14"/>
        <v>-0.21583735652863639</v>
      </c>
      <c r="AM84" s="50">
        <f t="shared" si="14"/>
        <v>-0.21583735652863639</v>
      </c>
      <c r="AN84" s="50">
        <f t="shared" si="14"/>
        <v>-0.21583735652863639</v>
      </c>
      <c r="AO84" s="50">
        <f t="shared" si="14"/>
        <v>-0.2203711195336884</v>
      </c>
      <c r="AP84" s="50">
        <f t="shared" si="14"/>
        <v>-0.22511550108256584</v>
      </c>
      <c r="AQ84" s="50">
        <f t="shared" si="14"/>
        <v>-0.22489984386074613</v>
      </c>
      <c r="AR84" s="50">
        <f t="shared" si="14"/>
        <v>-0.22518261496572545</v>
      </c>
      <c r="AS84" s="50">
        <f t="shared" si="14"/>
        <v>-0.22516752848059435</v>
      </c>
      <c r="AT84" s="50">
        <f t="shared" si="14"/>
        <v>-0.22516752848059435</v>
      </c>
      <c r="AU84" s="50">
        <f t="shared" si="14"/>
        <v>-0.22487083847089662</v>
      </c>
      <c r="AV84" s="50">
        <f t="shared" si="14"/>
        <v>-0.22487083847089662</v>
      </c>
      <c r="AW84" s="50">
        <f t="shared" si="14"/>
        <v>-0.22487083847089662</v>
      </c>
      <c r="AX84" s="50">
        <f t="shared" si="14"/>
        <v>-0.22487083847089662</v>
      </c>
      <c r="AY84" s="50">
        <f t="shared" si="14"/>
        <v>-0.22487083847089662</v>
      </c>
      <c r="AZ84" s="50">
        <f t="shared" si="14"/>
        <v>-0.22487083847089662</v>
      </c>
      <c r="BA84" s="50">
        <f t="shared" si="14"/>
        <v>-0.22487083847089662</v>
      </c>
      <c r="BB84" s="50">
        <f t="shared" si="14"/>
        <v>-0.22487083847089662</v>
      </c>
      <c r="BC84" s="50">
        <f t="shared" si="14"/>
        <v>-0.22487083847089662</v>
      </c>
      <c r="BD84" s="50">
        <f t="shared" si="14"/>
        <v>-0.22487083847089662</v>
      </c>
      <c r="BE84" s="50">
        <f t="shared" si="14"/>
        <v>-0.2239714522821486</v>
      </c>
      <c r="BF84" s="50">
        <f t="shared" si="14"/>
        <v>-0.22301750665083139</v>
      </c>
      <c r="BG84" s="50">
        <f t="shared" si="14"/>
        <v>-0.22301750665083139</v>
      </c>
      <c r="BH84" s="50">
        <f t="shared" si="14"/>
        <v>-0.21855444903792656</v>
      </c>
      <c r="BI84" s="50">
        <f t="shared" si="14"/>
        <v>-0.21855444903792656</v>
      </c>
    </row>
    <row r="85" spans="1:61">
      <c r="A85" s="50">
        <f t="shared" si="6"/>
        <v>1989</v>
      </c>
      <c r="B85" s="50">
        <f t="shared" si="4"/>
        <v>-0.2741178465630088</v>
      </c>
      <c r="C85" s="50">
        <f t="shared" si="4"/>
        <v>-0.30444869338805852</v>
      </c>
      <c r="D85" s="50">
        <f t="shared" si="4"/>
        <v>-0.29986579696032939</v>
      </c>
      <c r="E85" s="50">
        <f t="shared" si="4"/>
        <v>-0.30148382592575634</v>
      </c>
      <c r="F85" s="50">
        <f t="shared" si="4"/>
        <v>-0.29829202378362202</v>
      </c>
      <c r="G85" s="50">
        <f t="shared" si="4"/>
        <v>-0.29829202378362202</v>
      </c>
      <c r="H85" s="50">
        <f t="shared" si="4"/>
        <v>-0.29651842016469193</v>
      </c>
      <c r="I85" s="50">
        <f t="shared" si="4"/>
        <v>-0.26737335663338596</v>
      </c>
      <c r="J85" s="50">
        <f t="shared" si="4"/>
        <v>-0.26737335663338596</v>
      </c>
      <c r="K85" s="50">
        <f t="shared" si="4"/>
        <v>-0.26737335663338596</v>
      </c>
      <c r="L85" s="50">
        <f t="shared" si="4"/>
        <v>-0.26737335663338596</v>
      </c>
      <c r="M85" s="50">
        <f t="shared" si="4"/>
        <v>-0.26737335663338596</v>
      </c>
      <c r="N85" s="50">
        <f t="shared" si="4"/>
        <v>-0.26737335663338596</v>
      </c>
      <c r="O85" s="50">
        <f t="shared" si="4"/>
        <v>-0.26737335663338596</v>
      </c>
      <c r="P85" s="50">
        <f t="shared" si="4"/>
        <v>-0.26737335663338596</v>
      </c>
      <c r="Q85" s="50">
        <f t="shared" si="4"/>
        <v>-0.26737335663338596</v>
      </c>
      <c r="R85" s="50">
        <f t="shared" si="4"/>
        <v>-0.26037126142287165</v>
      </c>
      <c r="S85" s="50">
        <f t="shared" si="4"/>
        <v>-0.2575819326661391</v>
      </c>
      <c r="T85" s="50">
        <f t="shared" si="4"/>
        <v>-0.24649052017173992</v>
      </c>
      <c r="U85" s="50">
        <f t="shared" si="4"/>
        <v>-0.24548453884038071</v>
      </c>
      <c r="V85" s="50">
        <f t="shared" ref="V85:BI85" si="15">-((V36-1)*(V36-2))^-1</f>
        <v>-0.24712648981637889</v>
      </c>
      <c r="W85" s="50">
        <f t="shared" si="15"/>
        <v>-0.22898569920994827</v>
      </c>
      <c r="X85" s="50">
        <f t="shared" si="15"/>
        <v>-0.22900499527493659</v>
      </c>
      <c r="Y85" s="50">
        <f t="shared" si="15"/>
        <v>-0.22900499527493659</v>
      </c>
      <c r="Z85" s="50">
        <f t="shared" si="15"/>
        <v>-0.22900499527493659</v>
      </c>
      <c r="AA85" s="50">
        <f t="shared" si="15"/>
        <v>-0.22900499527493659</v>
      </c>
      <c r="AB85" s="50">
        <f t="shared" si="15"/>
        <v>-0.23652910228077567</v>
      </c>
      <c r="AC85" s="50">
        <f t="shared" si="15"/>
        <v>-0.22934020479597697</v>
      </c>
      <c r="AD85" s="50">
        <f t="shared" si="15"/>
        <v>-0.23142456822082005</v>
      </c>
      <c r="AE85" s="50">
        <f t="shared" si="15"/>
        <v>-0.23226210335143199</v>
      </c>
      <c r="AF85" s="50">
        <f t="shared" si="15"/>
        <v>-0.23226210335143199</v>
      </c>
      <c r="AG85" s="50">
        <f t="shared" si="15"/>
        <v>-0.23226210335143199</v>
      </c>
      <c r="AH85" s="50">
        <f t="shared" si="15"/>
        <v>-0.23579996717096544</v>
      </c>
      <c r="AI85" s="50">
        <f t="shared" si="15"/>
        <v>-0.22724770711424006</v>
      </c>
      <c r="AJ85" s="50">
        <f t="shared" si="15"/>
        <v>-0.23301638507113817</v>
      </c>
      <c r="AK85" s="50">
        <f t="shared" si="15"/>
        <v>-0.23501959194720104</v>
      </c>
      <c r="AL85" s="50">
        <f t="shared" si="15"/>
        <v>-0.23501959194720104</v>
      </c>
      <c r="AM85" s="50">
        <f t="shared" si="15"/>
        <v>-0.23501959194720104</v>
      </c>
      <c r="AN85" s="50">
        <f t="shared" si="15"/>
        <v>-0.23501959194720104</v>
      </c>
      <c r="AO85" s="50">
        <f t="shared" si="15"/>
        <v>-0.23885713358687041</v>
      </c>
      <c r="AP85" s="50">
        <f t="shared" si="15"/>
        <v>-0.24516339755048913</v>
      </c>
      <c r="AQ85" s="50">
        <f t="shared" si="15"/>
        <v>-0.24481020021716929</v>
      </c>
      <c r="AR85" s="50">
        <f t="shared" si="15"/>
        <v>-0.24507789806570662</v>
      </c>
      <c r="AS85" s="50">
        <f t="shared" si="15"/>
        <v>-0.24515309720657774</v>
      </c>
      <c r="AT85" s="50">
        <f t="shared" si="15"/>
        <v>-0.24515309720657774</v>
      </c>
      <c r="AU85" s="50">
        <f t="shared" si="15"/>
        <v>-0.24723061426532456</v>
      </c>
      <c r="AV85" s="50">
        <f t="shared" si="15"/>
        <v>-0.24723061426532456</v>
      </c>
      <c r="AW85" s="50">
        <f t="shared" si="15"/>
        <v>-0.24723061426532456</v>
      </c>
      <c r="AX85" s="50">
        <f t="shared" si="15"/>
        <v>-0.24723061426532456</v>
      </c>
      <c r="AY85" s="50">
        <f t="shared" si="15"/>
        <v>-0.24723061426532456</v>
      </c>
      <c r="AZ85" s="50">
        <f t="shared" si="15"/>
        <v>-0.24723061426532456</v>
      </c>
      <c r="BA85" s="50">
        <f t="shared" si="15"/>
        <v>-0.24723061426532456</v>
      </c>
      <c r="BB85" s="50">
        <f t="shared" si="15"/>
        <v>-0.24723061426532456</v>
      </c>
      <c r="BC85" s="50">
        <f t="shared" si="15"/>
        <v>-0.24723061426532456</v>
      </c>
      <c r="BD85" s="50">
        <f t="shared" si="15"/>
        <v>-0.24723061426532456</v>
      </c>
      <c r="BE85" s="50">
        <f t="shared" si="15"/>
        <v>-0.24538557304105688</v>
      </c>
      <c r="BF85" s="50">
        <f t="shared" si="15"/>
        <v>-0.24425228344302383</v>
      </c>
      <c r="BG85" s="50">
        <f t="shared" si="15"/>
        <v>-0.24425228344302383</v>
      </c>
      <c r="BH85" s="50">
        <f t="shared" si="15"/>
        <v>-0.23883256583310974</v>
      </c>
      <c r="BI85" s="50">
        <f t="shared" si="15"/>
        <v>-0.23883256583310974</v>
      </c>
    </row>
    <row r="86" spans="1:61">
      <c r="A86" s="50">
        <f t="shared" si="6"/>
        <v>1990</v>
      </c>
      <c r="B86" s="50">
        <f t="shared" si="4"/>
        <v>-0.29054750610226748</v>
      </c>
      <c r="C86" s="50">
        <f t="shared" si="4"/>
        <v>-0.31349745909593651</v>
      </c>
      <c r="D86" s="50">
        <f t="shared" si="4"/>
        <v>-0.30720994861432577</v>
      </c>
      <c r="E86" s="50">
        <f t="shared" si="4"/>
        <v>-0.3087620720717712</v>
      </c>
      <c r="F86" s="50">
        <f t="shared" si="4"/>
        <v>-0.30774490640402852</v>
      </c>
      <c r="G86" s="50">
        <f t="shared" si="4"/>
        <v>-0.30774490640402852</v>
      </c>
      <c r="H86" s="50">
        <f t="shared" si="4"/>
        <v>-0.30504685615450017</v>
      </c>
      <c r="I86" s="50">
        <f t="shared" si="4"/>
        <v>-0.27690394856076983</v>
      </c>
      <c r="J86" s="50">
        <f t="shared" si="4"/>
        <v>-0.27690394856076983</v>
      </c>
      <c r="K86" s="50">
        <f t="shared" si="4"/>
        <v>-0.27690394856076983</v>
      </c>
      <c r="L86" s="50">
        <f t="shared" si="4"/>
        <v>-0.27690394856076983</v>
      </c>
      <c r="M86" s="50">
        <f t="shared" si="4"/>
        <v>-0.27690394856076983</v>
      </c>
      <c r="N86" s="50">
        <f t="shared" si="4"/>
        <v>-0.27690394856076983</v>
      </c>
      <c r="O86" s="50">
        <f t="shared" si="4"/>
        <v>-0.27690394856076983</v>
      </c>
      <c r="P86" s="50">
        <f t="shared" si="4"/>
        <v>-0.27690394856076983</v>
      </c>
      <c r="Q86" s="50">
        <f t="shared" si="4"/>
        <v>-0.27690394856076983</v>
      </c>
      <c r="R86" s="50">
        <f t="shared" si="4"/>
        <v>-0.26913717405207249</v>
      </c>
      <c r="S86" s="50">
        <f t="shared" si="4"/>
        <v>-0.26616555576054496</v>
      </c>
      <c r="T86" s="50">
        <f t="shared" si="4"/>
        <v>-0.254025473222388</v>
      </c>
      <c r="U86" s="50">
        <f t="shared" si="4"/>
        <v>-0.25325763903854481</v>
      </c>
      <c r="V86" s="50">
        <f t="shared" ref="V86:BI86" si="16">-((V37-1)*(V37-2))^-1</f>
        <v>-0.25680055119745121</v>
      </c>
      <c r="W86" s="50">
        <f t="shared" si="16"/>
        <v>-0.24182145100774421</v>
      </c>
      <c r="X86" s="50">
        <f t="shared" si="16"/>
        <v>-0.24356882551129172</v>
      </c>
      <c r="Y86" s="50">
        <f t="shared" si="16"/>
        <v>-0.24356882551129172</v>
      </c>
      <c r="Z86" s="50">
        <f t="shared" si="16"/>
        <v>-0.24356882551129172</v>
      </c>
      <c r="AA86" s="50">
        <f t="shared" si="16"/>
        <v>-0.24356882551129172</v>
      </c>
      <c r="AB86" s="50">
        <f t="shared" si="16"/>
        <v>-0.25387300035398347</v>
      </c>
      <c r="AC86" s="50">
        <f t="shared" si="16"/>
        <v>-0.24551456572894004</v>
      </c>
      <c r="AD86" s="50">
        <f t="shared" si="16"/>
        <v>-0.24958821155979791</v>
      </c>
      <c r="AE86" s="50">
        <f t="shared" si="16"/>
        <v>-0.25040509517446669</v>
      </c>
      <c r="AF86" s="50">
        <f t="shared" si="16"/>
        <v>-0.25040509517446669</v>
      </c>
      <c r="AG86" s="50">
        <f t="shared" si="16"/>
        <v>-0.25040509517446669</v>
      </c>
      <c r="AH86" s="50">
        <f t="shared" si="16"/>
        <v>-0.25729835205147589</v>
      </c>
      <c r="AI86" s="50">
        <f t="shared" si="16"/>
        <v>-0.24604962335189917</v>
      </c>
      <c r="AJ86" s="50">
        <f t="shared" si="16"/>
        <v>-0.25329153831954265</v>
      </c>
      <c r="AK86" s="50">
        <f t="shared" si="16"/>
        <v>-0.25632061673686057</v>
      </c>
      <c r="AL86" s="50">
        <f t="shared" si="16"/>
        <v>-0.25632061673686057</v>
      </c>
      <c r="AM86" s="50">
        <f t="shared" si="16"/>
        <v>-0.25632061673686057</v>
      </c>
      <c r="AN86" s="50">
        <f t="shared" si="16"/>
        <v>-0.25632061673686057</v>
      </c>
      <c r="AO86" s="50">
        <f t="shared" si="16"/>
        <v>-0.2597185092927442</v>
      </c>
      <c r="AP86" s="50">
        <f t="shared" si="16"/>
        <v>-0.26441571733580449</v>
      </c>
      <c r="AQ86" s="50">
        <f t="shared" si="16"/>
        <v>-0.2637478323168847</v>
      </c>
      <c r="AR86" s="50">
        <f t="shared" si="16"/>
        <v>-0.26400402593955952</v>
      </c>
      <c r="AS86" s="50">
        <f t="shared" si="16"/>
        <v>-0.26405458960304523</v>
      </c>
      <c r="AT86" s="50">
        <f t="shared" si="16"/>
        <v>-0.26405458960304523</v>
      </c>
      <c r="AU86" s="50">
        <f t="shared" si="16"/>
        <v>-0.26567704172498813</v>
      </c>
      <c r="AV86" s="50">
        <f t="shared" si="16"/>
        <v>-0.26567704172498813</v>
      </c>
      <c r="AW86" s="50">
        <f t="shared" si="16"/>
        <v>-0.26567704172498813</v>
      </c>
      <c r="AX86" s="50">
        <f t="shared" si="16"/>
        <v>-0.26567704172498813</v>
      </c>
      <c r="AY86" s="50">
        <f t="shared" si="16"/>
        <v>-0.26567704172498813</v>
      </c>
      <c r="AZ86" s="50">
        <f t="shared" si="16"/>
        <v>-0.26567704172498813</v>
      </c>
      <c r="BA86" s="50">
        <f t="shared" si="16"/>
        <v>-0.26567704172498813</v>
      </c>
      <c r="BB86" s="50">
        <f t="shared" si="16"/>
        <v>-0.26567704172498813</v>
      </c>
      <c r="BC86" s="50">
        <f t="shared" si="16"/>
        <v>-0.26567704172498813</v>
      </c>
      <c r="BD86" s="50">
        <f t="shared" si="16"/>
        <v>-0.26567704172498813</v>
      </c>
      <c r="BE86" s="50">
        <f t="shared" si="16"/>
        <v>-0.26281672921256277</v>
      </c>
      <c r="BF86" s="50">
        <f t="shared" si="16"/>
        <v>-0.26151925827613887</v>
      </c>
      <c r="BG86" s="50">
        <f t="shared" si="16"/>
        <v>-0.26151925827613887</v>
      </c>
      <c r="BH86" s="50">
        <f t="shared" si="16"/>
        <v>-0.25519197631762813</v>
      </c>
      <c r="BI86" s="50">
        <f t="shared" si="16"/>
        <v>-0.25519197631762813</v>
      </c>
    </row>
    <row r="87" spans="1:61">
      <c r="A87" s="50">
        <f t="shared" si="6"/>
        <v>1991</v>
      </c>
      <c r="B87" s="50">
        <f t="shared" si="4"/>
        <v>-0.29841972472944212</v>
      </c>
      <c r="C87" s="50">
        <f t="shared" si="4"/>
        <v>-0.32440963239231024</v>
      </c>
      <c r="D87" s="50">
        <f t="shared" si="4"/>
        <v>-0.31785120394607141</v>
      </c>
      <c r="E87" s="50">
        <f t="shared" si="4"/>
        <v>-0.31933674536151696</v>
      </c>
      <c r="F87" s="50">
        <f t="shared" si="4"/>
        <v>-0.31798375383598415</v>
      </c>
      <c r="G87" s="50">
        <f t="shared" si="4"/>
        <v>-0.31798375383598415</v>
      </c>
      <c r="H87" s="50">
        <f t="shared" si="4"/>
        <v>-0.3242295830701607</v>
      </c>
      <c r="I87" s="50">
        <f t="shared" si="4"/>
        <v>-0.29272928672640147</v>
      </c>
      <c r="J87" s="50">
        <f t="shared" si="4"/>
        <v>-0.29272928672640147</v>
      </c>
      <c r="K87" s="50">
        <f t="shared" si="4"/>
        <v>-0.29272928672640147</v>
      </c>
      <c r="L87" s="50">
        <f t="shared" si="4"/>
        <v>-0.29272928672640147</v>
      </c>
      <c r="M87" s="50">
        <f t="shared" si="4"/>
        <v>-0.29272928672640147</v>
      </c>
      <c r="N87" s="50">
        <f t="shared" si="4"/>
        <v>-0.29272928672640147</v>
      </c>
      <c r="O87" s="50">
        <f t="shared" si="4"/>
        <v>-0.29272928672640147</v>
      </c>
      <c r="P87" s="50">
        <f t="shared" si="4"/>
        <v>-0.29272928672640147</v>
      </c>
      <c r="Q87" s="50">
        <f t="shared" si="4"/>
        <v>-0.29272928672640147</v>
      </c>
      <c r="R87" s="50">
        <f t="shared" si="4"/>
        <v>-0.28347046280760252</v>
      </c>
      <c r="S87" s="50">
        <f t="shared" si="4"/>
        <v>-0.28040387718232068</v>
      </c>
      <c r="T87" s="50">
        <f t="shared" si="4"/>
        <v>-0.26961875359148457</v>
      </c>
      <c r="U87" s="50">
        <f t="shared" si="4"/>
        <v>-0.26857296461176683</v>
      </c>
      <c r="V87" s="50">
        <f t="shared" ref="V87:BI87" si="17">-((V38-1)*(V38-2))^-1</f>
        <v>-0.2726286758710158</v>
      </c>
      <c r="W87" s="50">
        <f t="shared" si="17"/>
        <v>-0.25470943510102256</v>
      </c>
      <c r="X87" s="50">
        <f t="shared" si="17"/>
        <v>-0.25728672709058881</v>
      </c>
      <c r="Y87" s="50">
        <f t="shared" si="17"/>
        <v>-0.25728672709058881</v>
      </c>
      <c r="Z87" s="50">
        <f t="shared" si="17"/>
        <v>-0.25728672709058881</v>
      </c>
      <c r="AA87" s="50">
        <f t="shared" si="17"/>
        <v>-0.25728672709058881</v>
      </c>
      <c r="AB87" s="50">
        <f t="shared" si="17"/>
        <v>-0.26926623990103615</v>
      </c>
      <c r="AC87" s="50">
        <f t="shared" si="17"/>
        <v>-0.26042168619714295</v>
      </c>
      <c r="AD87" s="50">
        <f t="shared" si="17"/>
        <v>-0.26622202478070206</v>
      </c>
      <c r="AE87" s="50">
        <f t="shared" si="17"/>
        <v>-0.26732381765614915</v>
      </c>
      <c r="AF87" s="50">
        <f t="shared" si="17"/>
        <v>-0.26732381765614915</v>
      </c>
      <c r="AG87" s="50">
        <f t="shared" si="17"/>
        <v>-0.26732381765614915</v>
      </c>
      <c r="AH87" s="50">
        <f t="shared" si="17"/>
        <v>-0.27587838531770842</v>
      </c>
      <c r="AI87" s="50">
        <f t="shared" si="17"/>
        <v>-0.26481873830297636</v>
      </c>
      <c r="AJ87" s="50">
        <f t="shared" si="17"/>
        <v>-0.27376567028115956</v>
      </c>
      <c r="AK87" s="50">
        <f t="shared" si="17"/>
        <v>-0.27830438886135161</v>
      </c>
      <c r="AL87" s="50">
        <f t="shared" si="17"/>
        <v>-0.27830438886135161</v>
      </c>
      <c r="AM87" s="50">
        <f t="shared" si="17"/>
        <v>-0.27830438886135161</v>
      </c>
      <c r="AN87" s="50">
        <f t="shared" si="17"/>
        <v>-0.27830438886135161</v>
      </c>
      <c r="AO87" s="50">
        <f t="shared" si="17"/>
        <v>-0.28024096526221565</v>
      </c>
      <c r="AP87" s="50">
        <f t="shared" si="17"/>
        <v>-0.28445983081912446</v>
      </c>
      <c r="AQ87" s="50">
        <f t="shared" si="17"/>
        <v>-0.28367534289752444</v>
      </c>
      <c r="AR87" s="50">
        <f t="shared" si="17"/>
        <v>-0.28392122219969412</v>
      </c>
      <c r="AS87" s="50">
        <f t="shared" si="17"/>
        <v>-0.28392828544114662</v>
      </c>
      <c r="AT87" s="50">
        <f t="shared" si="17"/>
        <v>-0.28392828544114662</v>
      </c>
      <c r="AU87" s="50">
        <f t="shared" si="17"/>
        <v>-0.28613598446872746</v>
      </c>
      <c r="AV87" s="50">
        <f t="shared" si="17"/>
        <v>-0.28613598446872746</v>
      </c>
      <c r="AW87" s="50">
        <f t="shared" si="17"/>
        <v>-0.28613598446872746</v>
      </c>
      <c r="AX87" s="50">
        <f t="shared" si="17"/>
        <v>-0.28613598446872746</v>
      </c>
      <c r="AY87" s="50">
        <f t="shared" si="17"/>
        <v>-0.28613598446872746</v>
      </c>
      <c r="AZ87" s="50">
        <f t="shared" si="17"/>
        <v>-0.28613598446872746</v>
      </c>
      <c r="BA87" s="50">
        <f t="shared" si="17"/>
        <v>-0.28613598446872746</v>
      </c>
      <c r="BB87" s="50">
        <f t="shared" si="17"/>
        <v>-0.28613598446872746</v>
      </c>
      <c r="BC87" s="50">
        <f t="shared" si="17"/>
        <v>-0.28613598446872746</v>
      </c>
      <c r="BD87" s="50">
        <f t="shared" si="17"/>
        <v>-0.28613598446872746</v>
      </c>
      <c r="BE87" s="50">
        <f t="shared" si="17"/>
        <v>-0.28222305096136985</v>
      </c>
      <c r="BF87" s="50">
        <f t="shared" si="17"/>
        <v>-0.28084885612916227</v>
      </c>
      <c r="BG87" s="50">
        <f t="shared" si="17"/>
        <v>-0.28084885612916227</v>
      </c>
      <c r="BH87" s="50">
        <f t="shared" si="17"/>
        <v>-0.27476002413057043</v>
      </c>
      <c r="BI87" s="50">
        <f t="shared" si="17"/>
        <v>-0.27476002413057043</v>
      </c>
    </row>
    <row r="88" spans="1:61">
      <c r="A88" s="50">
        <f t="shared" si="6"/>
        <v>1992</v>
      </c>
      <c r="B88" s="50">
        <f t="shared" si="4"/>
        <v>-0.30615752475420094</v>
      </c>
      <c r="C88" s="50">
        <f t="shared" si="4"/>
        <v>-0.34009966075242642</v>
      </c>
      <c r="D88" s="50">
        <f t="shared" si="4"/>
        <v>-0.33303513503322896</v>
      </c>
      <c r="E88" s="50">
        <f t="shared" ref="B88:U100" si="18">-((E39-1)*(E39-2))^-1</f>
        <v>-0.33448659305462525</v>
      </c>
      <c r="F88" s="50">
        <f t="shared" si="18"/>
        <v>-0.33341812856053477</v>
      </c>
      <c r="G88" s="50">
        <f t="shared" si="18"/>
        <v>-0.33341812856053477</v>
      </c>
      <c r="H88" s="50">
        <f t="shared" si="18"/>
        <v>-0.34425561696924589</v>
      </c>
      <c r="I88" s="50">
        <f t="shared" si="18"/>
        <v>-0.31089965627067723</v>
      </c>
      <c r="J88" s="50">
        <f t="shared" si="18"/>
        <v>-0.31089965627067723</v>
      </c>
      <c r="K88" s="50">
        <f t="shared" si="18"/>
        <v>-0.31089965627067723</v>
      </c>
      <c r="L88" s="50">
        <f t="shared" si="18"/>
        <v>-0.31089965627067723</v>
      </c>
      <c r="M88" s="50">
        <f t="shared" si="18"/>
        <v>-0.31089965627067723</v>
      </c>
      <c r="N88" s="50">
        <f t="shared" si="18"/>
        <v>-0.31089965627067723</v>
      </c>
      <c r="O88" s="50">
        <f t="shared" si="18"/>
        <v>-0.31089965627067723</v>
      </c>
      <c r="P88" s="50">
        <f t="shared" si="18"/>
        <v>-0.31089965627067723</v>
      </c>
      <c r="Q88" s="50">
        <f t="shared" si="18"/>
        <v>-0.31089965627067723</v>
      </c>
      <c r="R88" s="50">
        <f t="shared" si="18"/>
        <v>-0.30218205246070795</v>
      </c>
      <c r="S88" s="50">
        <f t="shared" si="18"/>
        <v>-0.29934424738493026</v>
      </c>
      <c r="T88" s="50">
        <f t="shared" si="18"/>
        <v>-0.29029856164290269</v>
      </c>
      <c r="U88" s="50">
        <f t="shared" si="18"/>
        <v>-0.28868687504498014</v>
      </c>
      <c r="V88" s="50">
        <f t="shared" ref="V88:BI88" si="19">-((V39-1)*(V39-2))^-1</f>
        <v>-0.29299288198850182</v>
      </c>
      <c r="W88" s="50">
        <f t="shared" si="19"/>
        <v>-0.27324937262451593</v>
      </c>
      <c r="X88" s="50">
        <f t="shared" si="19"/>
        <v>-0.27718857097667671</v>
      </c>
      <c r="Y88" s="50">
        <f t="shared" si="19"/>
        <v>-0.27718857097667671</v>
      </c>
      <c r="Z88" s="50">
        <f t="shared" si="19"/>
        <v>-0.27718857097667671</v>
      </c>
      <c r="AA88" s="50">
        <f t="shared" si="19"/>
        <v>-0.27718857097667671</v>
      </c>
      <c r="AB88" s="50">
        <f t="shared" si="19"/>
        <v>-0.29043482063890808</v>
      </c>
      <c r="AC88" s="50">
        <f t="shared" si="19"/>
        <v>-0.28156910022744286</v>
      </c>
      <c r="AD88" s="50">
        <f t="shared" si="19"/>
        <v>-0.28848727933755908</v>
      </c>
      <c r="AE88" s="50">
        <f t="shared" si="19"/>
        <v>-0.29014982927795779</v>
      </c>
      <c r="AF88" s="50">
        <f t="shared" si="19"/>
        <v>-0.29014982927795779</v>
      </c>
      <c r="AG88" s="50">
        <f t="shared" si="19"/>
        <v>-0.29014982927795779</v>
      </c>
      <c r="AH88" s="50">
        <f t="shared" si="19"/>
        <v>-0.30506192402697846</v>
      </c>
      <c r="AI88" s="50">
        <f t="shared" si="19"/>
        <v>-0.29294993920615775</v>
      </c>
      <c r="AJ88" s="50">
        <f t="shared" si="19"/>
        <v>-0.30524914591760516</v>
      </c>
      <c r="AK88" s="50">
        <f t="shared" si="19"/>
        <v>-0.31318546391455282</v>
      </c>
      <c r="AL88" s="50">
        <f t="shared" si="19"/>
        <v>-0.31318546391455282</v>
      </c>
      <c r="AM88" s="50">
        <f t="shared" si="19"/>
        <v>-0.31318546391455282</v>
      </c>
      <c r="AN88" s="50">
        <f t="shared" si="19"/>
        <v>-0.31318546391455282</v>
      </c>
      <c r="AO88" s="50">
        <f t="shared" si="19"/>
        <v>-0.3129718845889462</v>
      </c>
      <c r="AP88" s="50">
        <f t="shared" si="19"/>
        <v>-0.31671401812336175</v>
      </c>
      <c r="AQ88" s="50">
        <f t="shared" si="19"/>
        <v>-0.3156948574442795</v>
      </c>
      <c r="AR88" s="50">
        <f t="shared" si="19"/>
        <v>-0.31593914395375183</v>
      </c>
      <c r="AS88" s="50">
        <f t="shared" si="19"/>
        <v>-0.31585542288961205</v>
      </c>
      <c r="AT88" s="50">
        <f t="shared" si="19"/>
        <v>-0.31585542288961205</v>
      </c>
      <c r="AU88" s="50">
        <f t="shared" si="19"/>
        <v>-0.31826070079291446</v>
      </c>
      <c r="AV88" s="50">
        <f t="shared" si="19"/>
        <v>-0.31826070079291446</v>
      </c>
      <c r="AW88" s="50">
        <f t="shared" si="19"/>
        <v>-0.31826070079291446</v>
      </c>
      <c r="AX88" s="50">
        <f t="shared" si="19"/>
        <v>-0.31826070079291446</v>
      </c>
      <c r="AY88" s="50">
        <f t="shared" si="19"/>
        <v>-0.31826070079291446</v>
      </c>
      <c r="AZ88" s="50">
        <f t="shared" si="19"/>
        <v>-0.31826070079291446</v>
      </c>
      <c r="BA88" s="50">
        <f t="shared" si="19"/>
        <v>-0.31826070079291446</v>
      </c>
      <c r="BB88" s="50">
        <f t="shared" si="19"/>
        <v>-0.31826070079291446</v>
      </c>
      <c r="BC88" s="50">
        <f t="shared" si="19"/>
        <v>-0.31826070079291446</v>
      </c>
      <c r="BD88" s="50">
        <f t="shared" si="19"/>
        <v>-0.31826070079291446</v>
      </c>
      <c r="BE88" s="50">
        <f t="shared" si="19"/>
        <v>-0.31355412043809805</v>
      </c>
      <c r="BF88" s="50">
        <f t="shared" si="19"/>
        <v>-0.31217641790912343</v>
      </c>
      <c r="BG88" s="50">
        <f t="shared" si="19"/>
        <v>-0.31217641790912343</v>
      </c>
      <c r="BH88" s="50">
        <f t="shared" si="19"/>
        <v>-0.30573198177031002</v>
      </c>
      <c r="BI88" s="50">
        <f t="shared" si="19"/>
        <v>-0.30573198177031002</v>
      </c>
    </row>
    <row r="89" spans="1:61">
      <c r="A89" s="50">
        <f t="shared" si="6"/>
        <v>1993</v>
      </c>
      <c r="B89" s="50">
        <f t="shared" si="18"/>
        <v>-0.31966223287559697</v>
      </c>
      <c r="C89" s="50">
        <f t="shared" si="18"/>
        <v>-0.36502138859131733</v>
      </c>
      <c r="D89" s="50">
        <f t="shared" si="18"/>
        <v>-0.3569334168072581</v>
      </c>
      <c r="E89" s="50">
        <f t="shared" si="18"/>
        <v>-0.35838772455946871</v>
      </c>
      <c r="F89" s="50">
        <f t="shared" si="18"/>
        <v>-0.3553226596271073</v>
      </c>
      <c r="G89" s="50">
        <f t="shared" si="18"/>
        <v>-0.3553226596271073</v>
      </c>
      <c r="H89" s="50">
        <f t="shared" si="18"/>
        <v>-0.36635257499553386</v>
      </c>
      <c r="I89" s="50">
        <f t="shared" si="18"/>
        <v>-0.33092611790227244</v>
      </c>
      <c r="J89" s="50">
        <f t="shared" si="18"/>
        <v>-0.33092611790227244</v>
      </c>
      <c r="K89" s="50">
        <f t="shared" si="18"/>
        <v>-0.33092611790227244</v>
      </c>
      <c r="L89" s="50">
        <f t="shared" si="18"/>
        <v>-0.33092611790227244</v>
      </c>
      <c r="M89" s="50">
        <f t="shared" si="18"/>
        <v>-0.33092611790227244</v>
      </c>
      <c r="N89" s="50">
        <f t="shared" si="18"/>
        <v>-0.33092611790227244</v>
      </c>
      <c r="O89" s="50">
        <f t="shared" si="18"/>
        <v>-0.33092611790227244</v>
      </c>
      <c r="P89" s="50">
        <f t="shared" si="18"/>
        <v>-0.33092611790227244</v>
      </c>
      <c r="Q89" s="50">
        <f t="shared" si="18"/>
        <v>-0.33092611790227244</v>
      </c>
      <c r="R89" s="50">
        <f t="shared" si="18"/>
        <v>-0.32003755308329329</v>
      </c>
      <c r="S89" s="50">
        <f t="shared" si="18"/>
        <v>-0.31661093555478137</v>
      </c>
      <c r="T89" s="50">
        <f t="shared" si="18"/>
        <v>-0.31025388659988679</v>
      </c>
      <c r="U89" s="50">
        <f t="shared" si="18"/>
        <v>-0.30962991906200299</v>
      </c>
      <c r="V89" s="50">
        <f t="shared" ref="V89:BI89" si="20">-((V40-1)*(V40-2))^-1</f>
        <v>-0.31664489181303895</v>
      </c>
      <c r="W89" s="50">
        <f t="shared" si="20"/>
        <v>-0.29063954883309445</v>
      </c>
      <c r="X89" s="50">
        <f t="shared" si="20"/>
        <v>-0.29397716323342865</v>
      </c>
      <c r="Y89" s="50">
        <f t="shared" si="20"/>
        <v>-0.29397716323342865</v>
      </c>
      <c r="Z89" s="50">
        <f t="shared" si="20"/>
        <v>-0.29397716323342865</v>
      </c>
      <c r="AA89" s="50">
        <f t="shared" si="20"/>
        <v>-0.29397716323342865</v>
      </c>
      <c r="AB89" s="50">
        <f t="shared" si="20"/>
        <v>-0.3094890910054221</v>
      </c>
      <c r="AC89" s="50">
        <f t="shared" si="20"/>
        <v>-0.29997909661708544</v>
      </c>
      <c r="AD89" s="50">
        <f t="shared" si="20"/>
        <v>-0.30746914051498447</v>
      </c>
      <c r="AE89" s="50">
        <f t="shared" si="20"/>
        <v>-0.30897317761620002</v>
      </c>
      <c r="AF89" s="50">
        <f t="shared" si="20"/>
        <v>-0.30897317761620002</v>
      </c>
      <c r="AG89" s="50">
        <f t="shared" si="20"/>
        <v>-0.30897317761620002</v>
      </c>
      <c r="AH89" s="50">
        <f t="shared" si="20"/>
        <v>-0.32766492287165916</v>
      </c>
      <c r="AI89" s="50">
        <f t="shared" si="20"/>
        <v>-0.31411412398036714</v>
      </c>
      <c r="AJ89" s="50">
        <f t="shared" si="20"/>
        <v>-0.33274408632672575</v>
      </c>
      <c r="AK89" s="50">
        <f t="shared" si="20"/>
        <v>-0.34340211199995424</v>
      </c>
      <c r="AL89" s="50">
        <f t="shared" si="20"/>
        <v>-0.34340211199995424</v>
      </c>
      <c r="AM89" s="50">
        <f t="shared" si="20"/>
        <v>-0.34340211199995424</v>
      </c>
      <c r="AN89" s="50">
        <f t="shared" si="20"/>
        <v>-0.34340211199995424</v>
      </c>
      <c r="AO89" s="50">
        <f t="shared" si="20"/>
        <v>-0.34193999797068181</v>
      </c>
      <c r="AP89" s="50">
        <f t="shared" si="20"/>
        <v>-0.34627909874311963</v>
      </c>
      <c r="AQ89" s="50">
        <f t="shared" si="20"/>
        <v>-0.34505635554396652</v>
      </c>
      <c r="AR89" s="50">
        <f t="shared" si="20"/>
        <v>-0.3452999238162876</v>
      </c>
      <c r="AS89" s="50">
        <f t="shared" si="20"/>
        <v>-0.34492379598375356</v>
      </c>
      <c r="AT89" s="50">
        <f t="shared" si="20"/>
        <v>-0.34492379598375356</v>
      </c>
      <c r="AU89" s="50">
        <f t="shared" si="20"/>
        <v>-0.34659641721499457</v>
      </c>
      <c r="AV89" s="50">
        <f t="shared" si="20"/>
        <v>-0.34659641721499457</v>
      </c>
      <c r="AW89" s="50">
        <f t="shared" si="20"/>
        <v>-0.34659641721499457</v>
      </c>
      <c r="AX89" s="50">
        <f t="shared" si="20"/>
        <v>-0.34659641721499457</v>
      </c>
      <c r="AY89" s="50">
        <f t="shared" si="20"/>
        <v>-0.34659641721499457</v>
      </c>
      <c r="AZ89" s="50">
        <f t="shared" si="20"/>
        <v>-0.34659641721499457</v>
      </c>
      <c r="BA89" s="50">
        <f t="shared" si="20"/>
        <v>-0.34659641721499457</v>
      </c>
      <c r="BB89" s="50">
        <f t="shared" si="20"/>
        <v>-0.34659641721499457</v>
      </c>
      <c r="BC89" s="50">
        <f t="shared" si="20"/>
        <v>-0.34659641721499457</v>
      </c>
      <c r="BD89" s="50">
        <f t="shared" si="20"/>
        <v>-0.34659641721499457</v>
      </c>
      <c r="BE89" s="50">
        <f t="shared" si="20"/>
        <v>-0.34044827472851563</v>
      </c>
      <c r="BF89" s="50">
        <f t="shared" si="20"/>
        <v>-0.33871979704756761</v>
      </c>
      <c r="BG89" s="50">
        <f t="shared" si="20"/>
        <v>-0.33871979704756761</v>
      </c>
      <c r="BH89" s="50">
        <f t="shared" si="20"/>
        <v>-0.3334090308607216</v>
      </c>
      <c r="BI89" s="50">
        <f t="shared" si="20"/>
        <v>-0.3334090308607216</v>
      </c>
    </row>
    <row r="90" spans="1:61">
      <c r="A90" s="50">
        <f t="shared" si="6"/>
        <v>1994</v>
      </c>
      <c r="B90" s="50">
        <f t="shared" si="18"/>
        <v>-0.32505354781681184</v>
      </c>
      <c r="C90" s="50">
        <f t="shared" si="18"/>
        <v>-0.37973319014744972</v>
      </c>
      <c r="D90" s="50">
        <f t="shared" si="18"/>
        <v>-0.37353825361686555</v>
      </c>
      <c r="E90" s="50">
        <f t="shared" si="18"/>
        <v>-0.37495800663362833</v>
      </c>
      <c r="F90" s="50">
        <f t="shared" si="18"/>
        <v>-0.37529816240495817</v>
      </c>
      <c r="G90" s="50">
        <f t="shared" si="18"/>
        <v>-0.37458280897084695</v>
      </c>
      <c r="H90" s="50">
        <f t="shared" si="18"/>
        <v>-0.38094427488998084</v>
      </c>
      <c r="I90" s="50">
        <f t="shared" si="18"/>
        <v>-0.3444755497781477</v>
      </c>
      <c r="J90" s="50">
        <f t="shared" si="18"/>
        <v>-0.3444755497781477</v>
      </c>
      <c r="K90" s="50">
        <f t="shared" si="18"/>
        <v>-0.3444755497781477</v>
      </c>
      <c r="L90" s="50">
        <f t="shared" si="18"/>
        <v>-0.3444755497781477</v>
      </c>
      <c r="M90" s="50">
        <f t="shared" si="18"/>
        <v>-0.3444755497781477</v>
      </c>
      <c r="N90" s="50">
        <f t="shared" si="18"/>
        <v>-0.3444755497781477</v>
      </c>
      <c r="O90" s="50">
        <f t="shared" si="18"/>
        <v>-0.3444755497781477</v>
      </c>
      <c r="P90" s="50">
        <f t="shared" si="18"/>
        <v>-0.3444755497781477</v>
      </c>
      <c r="Q90" s="50">
        <f t="shared" si="18"/>
        <v>-0.3444755497781477</v>
      </c>
      <c r="R90" s="50">
        <f t="shared" si="18"/>
        <v>-0.33522475022710402</v>
      </c>
      <c r="S90" s="50">
        <f t="shared" si="18"/>
        <v>-0.33136488797585445</v>
      </c>
      <c r="T90" s="50">
        <f t="shared" si="18"/>
        <v>-0.32907184594792543</v>
      </c>
      <c r="U90" s="50">
        <f t="shared" si="18"/>
        <v>-0.32838804495823237</v>
      </c>
      <c r="V90" s="50">
        <f t="shared" ref="V90:BI90" si="21">-((V41-1)*(V41-2))^-1</f>
        <v>-0.33687227874054859</v>
      </c>
      <c r="W90" s="50">
        <f t="shared" si="21"/>
        <v>-0.30990397120617802</v>
      </c>
      <c r="X90" s="50">
        <f t="shared" si="21"/>
        <v>-0.31442496047765289</v>
      </c>
      <c r="Y90" s="50">
        <f t="shared" si="21"/>
        <v>-0.31442496047765289</v>
      </c>
      <c r="Z90" s="50">
        <f t="shared" si="21"/>
        <v>-0.31504931544727716</v>
      </c>
      <c r="AA90" s="50">
        <f t="shared" si="21"/>
        <v>-0.31504931544727716</v>
      </c>
      <c r="AB90" s="50">
        <f t="shared" si="21"/>
        <v>-0.33006016323885756</v>
      </c>
      <c r="AC90" s="50">
        <f t="shared" si="21"/>
        <v>-0.32028070051158242</v>
      </c>
      <c r="AD90" s="50">
        <f t="shared" si="21"/>
        <v>-0.32912806233227665</v>
      </c>
      <c r="AE90" s="50">
        <f t="shared" si="21"/>
        <v>-0.33153876925924142</v>
      </c>
      <c r="AF90" s="50">
        <f t="shared" si="21"/>
        <v>-0.33153876925924142</v>
      </c>
      <c r="AG90" s="50">
        <f t="shared" si="21"/>
        <v>-0.33153876925924142</v>
      </c>
      <c r="AH90" s="50">
        <f t="shared" si="21"/>
        <v>-0.35277808980850328</v>
      </c>
      <c r="AI90" s="50">
        <f t="shared" si="21"/>
        <v>-0.33749374431266632</v>
      </c>
      <c r="AJ90" s="50">
        <f t="shared" si="21"/>
        <v>-0.35895693999033412</v>
      </c>
      <c r="AK90" s="50">
        <f t="shared" si="21"/>
        <v>-0.37354569365689477</v>
      </c>
      <c r="AL90" s="50">
        <f t="shared" si="21"/>
        <v>-0.37354569365689477</v>
      </c>
      <c r="AM90" s="50">
        <f t="shared" si="21"/>
        <v>-0.37354569365689477</v>
      </c>
      <c r="AN90" s="50">
        <f t="shared" si="21"/>
        <v>-0.37354569365689477</v>
      </c>
      <c r="AO90" s="50">
        <f t="shared" si="21"/>
        <v>-0.36995636345321409</v>
      </c>
      <c r="AP90" s="50">
        <f t="shared" si="21"/>
        <v>-0.37371452182608456</v>
      </c>
      <c r="AQ90" s="50">
        <f t="shared" si="21"/>
        <v>-0.37271310442587291</v>
      </c>
      <c r="AR90" s="50">
        <f t="shared" si="21"/>
        <v>-0.37295335400360241</v>
      </c>
      <c r="AS90" s="50">
        <f t="shared" si="21"/>
        <v>-0.37284584650238817</v>
      </c>
      <c r="AT90" s="50">
        <f t="shared" si="21"/>
        <v>-0.37284584650238817</v>
      </c>
      <c r="AU90" s="50">
        <f t="shared" si="21"/>
        <v>-0.37327558843778108</v>
      </c>
      <c r="AV90" s="50">
        <f t="shared" si="21"/>
        <v>-0.37327558843778108</v>
      </c>
      <c r="AW90" s="50">
        <f t="shared" si="21"/>
        <v>-0.37327558843778108</v>
      </c>
      <c r="AX90" s="50">
        <f t="shared" si="21"/>
        <v>-0.37327558843778108</v>
      </c>
      <c r="AY90" s="50">
        <f t="shared" si="21"/>
        <v>-0.37327558843778108</v>
      </c>
      <c r="AZ90" s="50">
        <f t="shared" si="21"/>
        <v>-0.37327558843778108</v>
      </c>
      <c r="BA90" s="50">
        <f t="shared" si="21"/>
        <v>-0.37327558843778108</v>
      </c>
      <c r="BB90" s="50">
        <f t="shared" si="21"/>
        <v>-0.37327558843778108</v>
      </c>
      <c r="BC90" s="50">
        <f t="shared" si="21"/>
        <v>-0.37327558843778108</v>
      </c>
      <c r="BD90" s="50">
        <f t="shared" si="21"/>
        <v>-0.37327558843778108</v>
      </c>
      <c r="BE90" s="50">
        <f t="shared" si="21"/>
        <v>-0.36712592424731327</v>
      </c>
      <c r="BF90" s="50">
        <f t="shared" si="21"/>
        <v>-0.36509207549454742</v>
      </c>
      <c r="BG90" s="50">
        <f t="shared" si="21"/>
        <v>-0.36509207549454742</v>
      </c>
      <c r="BH90" s="50">
        <f t="shared" si="21"/>
        <v>-0.36080502042408918</v>
      </c>
      <c r="BI90" s="50">
        <f t="shared" si="21"/>
        <v>-0.36080502042408918</v>
      </c>
    </row>
    <row r="91" spans="1:61">
      <c r="A91" s="50">
        <f t="shared" si="6"/>
        <v>1995</v>
      </c>
      <c r="B91" s="50">
        <f t="shared" si="18"/>
        <v>-0.3287883471099487</v>
      </c>
      <c r="C91" s="50">
        <f t="shared" si="18"/>
        <v>-0.38923003071176787</v>
      </c>
      <c r="D91" s="50">
        <f t="shared" si="18"/>
        <v>-0.38284653010777547</v>
      </c>
      <c r="E91" s="50">
        <f t="shared" si="18"/>
        <v>-0.38422037778911361</v>
      </c>
      <c r="F91" s="50">
        <f t="shared" si="18"/>
        <v>-0.3854936230775477</v>
      </c>
      <c r="G91" s="50">
        <f t="shared" si="18"/>
        <v>-0.38471780227020835</v>
      </c>
      <c r="H91" s="50">
        <f t="shared" si="18"/>
        <v>-0.38855819513305184</v>
      </c>
      <c r="I91" s="50">
        <f t="shared" si="18"/>
        <v>-0.3601222638253696</v>
      </c>
      <c r="J91" s="50">
        <f t="shared" si="18"/>
        <v>-0.3601222638253696</v>
      </c>
      <c r="K91" s="50">
        <f t="shared" si="18"/>
        <v>-0.3601222638253696</v>
      </c>
      <c r="L91" s="50">
        <f t="shared" si="18"/>
        <v>-0.3601222638253696</v>
      </c>
      <c r="M91" s="50">
        <f t="shared" si="18"/>
        <v>-0.3601222638253696</v>
      </c>
      <c r="N91" s="50">
        <f t="shared" si="18"/>
        <v>-0.3601222638253696</v>
      </c>
      <c r="O91" s="50">
        <f t="shared" si="18"/>
        <v>-0.3601222638253696</v>
      </c>
      <c r="P91" s="50">
        <f t="shared" si="18"/>
        <v>-0.3601222638253696</v>
      </c>
      <c r="Q91" s="50">
        <f t="shared" si="18"/>
        <v>-0.3601222638253696</v>
      </c>
      <c r="R91" s="50">
        <f t="shared" si="18"/>
        <v>-0.34941426361029199</v>
      </c>
      <c r="S91" s="50">
        <f t="shared" si="18"/>
        <v>-0.34521998995292547</v>
      </c>
      <c r="T91" s="50">
        <f t="shared" si="18"/>
        <v>-0.34534269842588239</v>
      </c>
      <c r="U91" s="50">
        <f t="shared" si="18"/>
        <v>-0.34425225305759416</v>
      </c>
      <c r="V91" s="50">
        <f t="shared" ref="V91:BI91" si="22">-((V42-1)*(V42-2))^-1</f>
        <v>-0.35738221940736364</v>
      </c>
      <c r="W91" s="50">
        <f t="shared" si="22"/>
        <v>-0.3301319357958914</v>
      </c>
      <c r="X91" s="50">
        <f t="shared" si="22"/>
        <v>-0.33543624945046235</v>
      </c>
      <c r="Y91" s="50">
        <f t="shared" si="22"/>
        <v>-0.33543624945046235</v>
      </c>
      <c r="Z91" s="50">
        <f t="shared" si="22"/>
        <v>-0.33603517677449279</v>
      </c>
      <c r="AA91" s="50">
        <f t="shared" si="22"/>
        <v>-0.33603517677449279</v>
      </c>
      <c r="AB91" s="50">
        <f t="shared" si="22"/>
        <v>-0.35343981152611714</v>
      </c>
      <c r="AC91" s="50">
        <f t="shared" si="22"/>
        <v>-0.34191921820388366</v>
      </c>
      <c r="AD91" s="50">
        <f t="shared" si="22"/>
        <v>-0.35056604423433557</v>
      </c>
      <c r="AE91" s="50">
        <f t="shared" si="22"/>
        <v>-0.35339952665803875</v>
      </c>
      <c r="AF91" s="50">
        <f t="shared" si="22"/>
        <v>-0.35339952665803875</v>
      </c>
      <c r="AG91" s="50">
        <f t="shared" si="22"/>
        <v>-0.35339952665803875</v>
      </c>
      <c r="AH91" s="50">
        <f t="shared" si="22"/>
        <v>-0.37518060181926338</v>
      </c>
      <c r="AI91" s="50">
        <f t="shared" si="22"/>
        <v>-0.35980341634788982</v>
      </c>
      <c r="AJ91" s="50">
        <f t="shared" si="22"/>
        <v>-0.3884058101808997</v>
      </c>
      <c r="AK91" s="50">
        <f t="shared" si="22"/>
        <v>-0.40515208279435916</v>
      </c>
      <c r="AL91" s="50">
        <f t="shared" si="22"/>
        <v>-0.40515208279435916</v>
      </c>
      <c r="AM91" s="50">
        <f t="shared" si="22"/>
        <v>-0.40515208279435916</v>
      </c>
      <c r="AN91" s="50">
        <f t="shared" si="22"/>
        <v>-0.40515208279435916</v>
      </c>
      <c r="AO91" s="50">
        <f t="shared" si="22"/>
        <v>-0.39937706315126947</v>
      </c>
      <c r="AP91" s="50">
        <f t="shared" si="22"/>
        <v>-0.40234959034990464</v>
      </c>
      <c r="AQ91" s="50">
        <f t="shared" si="22"/>
        <v>-0.4011611773671705</v>
      </c>
      <c r="AR91" s="50">
        <f t="shared" si="22"/>
        <v>-0.40139823547278891</v>
      </c>
      <c r="AS91" s="50">
        <f t="shared" si="22"/>
        <v>-0.40117463748936377</v>
      </c>
      <c r="AT91" s="50">
        <f t="shared" si="22"/>
        <v>-0.40117463748936377</v>
      </c>
      <c r="AU91" s="50">
        <f t="shared" si="22"/>
        <v>-0.40022203685578084</v>
      </c>
      <c r="AV91" s="50">
        <f t="shared" si="22"/>
        <v>-0.40022203685578084</v>
      </c>
      <c r="AW91" s="50">
        <f t="shared" si="22"/>
        <v>-0.40022203685578084</v>
      </c>
      <c r="AX91" s="50">
        <f t="shared" si="22"/>
        <v>-0.40022203685578084</v>
      </c>
      <c r="AY91" s="50">
        <f t="shared" si="22"/>
        <v>-0.40022203685578084</v>
      </c>
      <c r="AZ91" s="50">
        <f t="shared" si="22"/>
        <v>-0.40022203685578084</v>
      </c>
      <c r="BA91" s="50">
        <f t="shared" si="22"/>
        <v>-0.40022203685578084</v>
      </c>
      <c r="BB91" s="50">
        <f t="shared" si="22"/>
        <v>-0.40022203685578084</v>
      </c>
      <c r="BC91" s="50">
        <f t="shared" si="22"/>
        <v>-0.40022203685578084</v>
      </c>
      <c r="BD91" s="50">
        <f t="shared" si="22"/>
        <v>-0.40022203685578084</v>
      </c>
      <c r="BE91" s="50">
        <f t="shared" si="22"/>
        <v>-0.39275105790771797</v>
      </c>
      <c r="BF91" s="50">
        <f t="shared" si="22"/>
        <v>-0.39044068164410195</v>
      </c>
      <c r="BG91" s="50">
        <f t="shared" si="22"/>
        <v>-0.39044068164410195</v>
      </c>
      <c r="BH91" s="50">
        <f t="shared" si="22"/>
        <v>-0.38608459636343323</v>
      </c>
      <c r="BI91" s="50">
        <f t="shared" si="22"/>
        <v>-0.38608459636343323</v>
      </c>
    </row>
    <row r="92" spans="1:61">
      <c r="A92" s="50">
        <f t="shared" si="6"/>
        <v>1996</v>
      </c>
      <c r="B92" s="50">
        <f t="shared" si="18"/>
        <v>-0.32612295861461071</v>
      </c>
      <c r="C92" s="50">
        <f t="shared" si="18"/>
        <v>-0.38532954362564081</v>
      </c>
      <c r="D92" s="50">
        <f t="shared" si="18"/>
        <v>-0.37939783469460719</v>
      </c>
      <c r="E92" s="50">
        <f t="shared" si="18"/>
        <v>-0.38070737100737301</v>
      </c>
      <c r="F92" s="50">
        <f t="shared" si="18"/>
        <v>-0.38356247581522329</v>
      </c>
      <c r="G92" s="50">
        <f t="shared" si="18"/>
        <v>-0.38511020617047093</v>
      </c>
      <c r="H92" s="50">
        <f t="shared" si="18"/>
        <v>-0.40162539079646487</v>
      </c>
      <c r="I92" s="50">
        <f t="shared" si="18"/>
        <v>-0.37353624402647378</v>
      </c>
      <c r="J92" s="50">
        <f t="shared" si="18"/>
        <v>-0.37353624402647378</v>
      </c>
      <c r="K92" s="50">
        <f t="shared" si="18"/>
        <v>-0.37353624402647378</v>
      </c>
      <c r="L92" s="50">
        <f t="shared" si="18"/>
        <v>-0.37353624402647378</v>
      </c>
      <c r="M92" s="50">
        <f t="shared" si="18"/>
        <v>-0.37353624402647378</v>
      </c>
      <c r="N92" s="50">
        <f t="shared" si="18"/>
        <v>-0.37353624402647378</v>
      </c>
      <c r="O92" s="50">
        <f t="shared" si="18"/>
        <v>-0.37353624402647378</v>
      </c>
      <c r="P92" s="50">
        <f t="shared" si="18"/>
        <v>-0.37353624402647378</v>
      </c>
      <c r="Q92" s="50">
        <f t="shared" si="18"/>
        <v>-0.37353624402647378</v>
      </c>
      <c r="R92" s="50">
        <f t="shared" si="18"/>
        <v>-0.36005171228090077</v>
      </c>
      <c r="S92" s="50">
        <f t="shared" si="18"/>
        <v>-0.35573586763681392</v>
      </c>
      <c r="T92" s="50">
        <f t="shared" si="18"/>
        <v>-0.35524342541920922</v>
      </c>
      <c r="U92" s="50">
        <f t="shared" si="18"/>
        <v>-0.35431175346252336</v>
      </c>
      <c r="V92" s="50">
        <f t="shared" ref="V92:BI92" si="23">-((V43-1)*(V43-2))^-1</f>
        <v>-0.36859081489288203</v>
      </c>
      <c r="W92" s="50">
        <f t="shared" si="23"/>
        <v>-0.35228210712828911</v>
      </c>
      <c r="X92" s="50">
        <f t="shared" si="23"/>
        <v>-0.35887427101639446</v>
      </c>
      <c r="Y92" s="50">
        <f t="shared" si="23"/>
        <v>-0.35887427101639446</v>
      </c>
      <c r="Z92" s="50">
        <f t="shared" si="23"/>
        <v>-0.35945269641804306</v>
      </c>
      <c r="AA92" s="50">
        <f t="shared" si="23"/>
        <v>-0.35945269641804306</v>
      </c>
      <c r="AB92" s="50">
        <f t="shared" si="23"/>
        <v>-0.37901665440968357</v>
      </c>
      <c r="AC92" s="50">
        <f t="shared" si="23"/>
        <v>-0.36452962743820566</v>
      </c>
      <c r="AD92" s="50">
        <f t="shared" si="23"/>
        <v>-0.37234669942330012</v>
      </c>
      <c r="AE92" s="50">
        <f t="shared" si="23"/>
        <v>-0.37477110175197026</v>
      </c>
      <c r="AF92" s="50">
        <f t="shared" si="23"/>
        <v>-0.37477110175197026</v>
      </c>
      <c r="AG92" s="50">
        <f t="shared" si="23"/>
        <v>-0.37477110175197026</v>
      </c>
      <c r="AH92" s="50">
        <f t="shared" si="23"/>
        <v>-0.40089251709379181</v>
      </c>
      <c r="AI92" s="50">
        <f t="shared" si="23"/>
        <v>-0.38398123851689359</v>
      </c>
      <c r="AJ92" s="50">
        <f t="shared" si="23"/>
        <v>-0.4156302757823343</v>
      </c>
      <c r="AK92" s="50">
        <f t="shared" si="23"/>
        <v>-0.43752601217436754</v>
      </c>
      <c r="AL92" s="50">
        <f t="shared" si="23"/>
        <v>-0.43752601217436754</v>
      </c>
      <c r="AM92" s="50">
        <f t="shared" si="23"/>
        <v>-0.43752601217436754</v>
      </c>
      <c r="AN92" s="50">
        <f t="shared" si="23"/>
        <v>-0.43752601217436754</v>
      </c>
      <c r="AO92" s="50">
        <f t="shared" si="23"/>
        <v>-0.42884300161906286</v>
      </c>
      <c r="AP92" s="50">
        <f t="shared" si="23"/>
        <v>-0.42915412232097028</v>
      </c>
      <c r="AQ92" s="50">
        <f t="shared" si="23"/>
        <v>-0.42781133629600143</v>
      </c>
      <c r="AR92" s="50">
        <f t="shared" si="23"/>
        <v>-0.42804403472223396</v>
      </c>
      <c r="AS92" s="50">
        <f t="shared" si="23"/>
        <v>-0.42775375004184291</v>
      </c>
      <c r="AT92" s="50">
        <f t="shared" si="23"/>
        <v>-0.42817303509038196</v>
      </c>
      <c r="AU92" s="50">
        <f t="shared" si="23"/>
        <v>-0.42725607032240481</v>
      </c>
      <c r="AV92" s="50">
        <f t="shared" si="23"/>
        <v>-0.42725607032240481</v>
      </c>
      <c r="AW92" s="50">
        <f t="shared" si="23"/>
        <v>-0.42725607032240481</v>
      </c>
      <c r="AX92" s="50">
        <f t="shared" si="23"/>
        <v>-0.42725607032240481</v>
      </c>
      <c r="AY92" s="50">
        <f t="shared" si="23"/>
        <v>-0.42725607032240481</v>
      </c>
      <c r="AZ92" s="50">
        <f t="shared" si="23"/>
        <v>-0.42725607032240481</v>
      </c>
      <c r="BA92" s="50">
        <f t="shared" si="23"/>
        <v>-0.42725607032240481</v>
      </c>
      <c r="BB92" s="50">
        <f t="shared" si="23"/>
        <v>-0.42725607032240481</v>
      </c>
      <c r="BC92" s="50">
        <f t="shared" si="23"/>
        <v>-0.42725607032240481</v>
      </c>
      <c r="BD92" s="50">
        <f t="shared" si="23"/>
        <v>-0.42725607032240481</v>
      </c>
      <c r="BE92" s="50">
        <f t="shared" si="23"/>
        <v>-0.41756551892634036</v>
      </c>
      <c r="BF92" s="50">
        <f t="shared" si="23"/>
        <v>-0.41508564993636615</v>
      </c>
      <c r="BG92" s="50">
        <f t="shared" si="23"/>
        <v>-0.41508564993636615</v>
      </c>
      <c r="BH92" s="50">
        <f t="shared" si="23"/>
        <v>-0.40928851994573212</v>
      </c>
      <c r="BI92" s="50">
        <f t="shared" si="23"/>
        <v>-0.40928851994573212</v>
      </c>
    </row>
    <row r="93" spans="1:61">
      <c r="A93" s="50">
        <f t="shared" si="6"/>
        <v>1997</v>
      </c>
      <c r="B93" s="50">
        <f t="shared" si="18"/>
        <v>-0.33280119545033976</v>
      </c>
      <c r="C93" s="50">
        <f t="shared" si="18"/>
        <v>-0.39725144849429278</v>
      </c>
      <c r="D93" s="50">
        <f t="shared" si="18"/>
        <v>-0.39004323348593017</v>
      </c>
      <c r="E93" s="50">
        <f t="shared" si="18"/>
        <v>-0.3913063700914709</v>
      </c>
      <c r="F93" s="50">
        <f t="shared" si="18"/>
        <v>-0.39236407959815206</v>
      </c>
      <c r="G93" s="50">
        <f t="shared" si="18"/>
        <v>-0.3937695736599332</v>
      </c>
      <c r="H93" s="50">
        <f t="shared" si="18"/>
        <v>-0.41561138194638775</v>
      </c>
      <c r="I93" s="50">
        <f t="shared" si="18"/>
        <v>-0.3860387701723989</v>
      </c>
      <c r="J93" s="50">
        <f t="shared" si="18"/>
        <v>-0.3860387701723989</v>
      </c>
      <c r="K93" s="50">
        <f t="shared" si="18"/>
        <v>-0.3860387701723989</v>
      </c>
      <c r="L93" s="50">
        <f t="shared" si="18"/>
        <v>-0.3860387701723989</v>
      </c>
      <c r="M93" s="50">
        <f t="shared" si="18"/>
        <v>-0.3860387701723989</v>
      </c>
      <c r="N93" s="50">
        <f t="shared" si="18"/>
        <v>-0.3860387701723989</v>
      </c>
      <c r="O93" s="50">
        <f t="shared" si="18"/>
        <v>-0.3860387701723989</v>
      </c>
      <c r="P93" s="50">
        <f t="shared" si="18"/>
        <v>-0.3860387701723989</v>
      </c>
      <c r="Q93" s="50">
        <f t="shared" si="18"/>
        <v>-0.3860387701723989</v>
      </c>
      <c r="R93" s="50">
        <f t="shared" si="18"/>
        <v>-0.37195630264736074</v>
      </c>
      <c r="S93" s="50">
        <f t="shared" si="18"/>
        <v>-0.36746089487758649</v>
      </c>
      <c r="T93" s="50">
        <f t="shared" si="18"/>
        <v>-0.36876605846853228</v>
      </c>
      <c r="U93" s="50">
        <f t="shared" si="18"/>
        <v>-0.3679438911769583</v>
      </c>
      <c r="V93" s="50">
        <f t="shared" ref="V93:BI93" si="24">-((V44-1)*(V44-2))^-1</f>
        <v>-0.38079182978879428</v>
      </c>
      <c r="W93" s="50">
        <f t="shared" si="24"/>
        <v>-0.37348800156153683</v>
      </c>
      <c r="X93" s="50">
        <f t="shared" si="24"/>
        <v>-0.37842107213221693</v>
      </c>
      <c r="Y93" s="50">
        <f t="shared" si="24"/>
        <v>-0.37842107213221693</v>
      </c>
      <c r="Z93" s="50">
        <f t="shared" si="24"/>
        <v>-0.37897307498838989</v>
      </c>
      <c r="AA93" s="50">
        <f t="shared" si="24"/>
        <v>-0.37897307498838989</v>
      </c>
      <c r="AB93" s="50">
        <f t="shared" si="24"/>
        <v>-0.40179309757919468</v>
      </c>
      <c r="AC93" s="50">
        <f t="shared" si="24"/>
        <v>-0.38480742045062144</v>
      </c>
      <c r="AD93" s="50">
        <f t="shared" si="24"/>
        <v>-0.39272102462906849</v>
      </c>
      <c r="AE93" s="50">
        <f t="shared" si="24"/>
        <v>-0.39500219714501233</v>
      </c>
      <c r="AF93" s="50">
        <f t="shared" si="24"/>
        <v>-0.39500219714501233</v>
      </c>
      <c r="AG93" s="50">
        <f t="shared" si="24"/>
        <v>-0.39500219714501233</v>
      </c>
      <c r="AH93" s="50">
        <f t="shared" si="24"/>
        <v>-0.42313862090626142</v>
      </c>
      <c r="AI93" s="50">
        <f t="shared" si="24"/>
        <v>-0.40659446445010072</v>
      </c>
      <c r="AJ93" s="50">
        <f t="shared" si="24"/>
        <v>-0.44542542465029011</v>
      </c>
      <c r="AK93" s="50">
        <f t="shared" si="24"/>
        <v>-0.46953625374413371</v>
      </c>
      <c r="AL93" s="50">
        <f t="shared" si="24"/>
        <v>-0.46953625374413371</v>
      </c>
      <c r="AM93" s="50">
        <f t="shared" si="24"/>
        <v>-0.46953625374413371</v>
      </c>
      <c r="AN93" s="50">
        <f t="shared" si="24"/>
        <v>-0.46953625374413371</v>
      </c>
      <c r="AO93" s="50">
        <f t="shared" si="24"/>
        <v>-0.4587379054856513</v>
      </c>
      <c r="AP93" s="50">
        <f t="shared" si="24"/>
        <v>-0.45725227900091331</v>
      </c>
      <c r="AQ93" s="50">
        <f t="shared" si="24"/>
        <v>-0.45552622593576592</v>
      </c>
      <c r="AR93" s="50">
        <f t="shared" si="24"/>
        <v>-0.45575519647426038</v>
      </c>
      <c r="AS93" s="50">
        <f t="shared" si="24"/>
        <v>-0.45510989928000967</v>
      </c>
      <c r="AT93" s="50">
        <f t="shared" si="24"/>
        <v>-0.45552301129443179</v>
      </c>
      <c r="AU93" s="50">
        <f t="shared" si="24"/>
        <v>-0.45451758235622758</v>
      </c>
      <c r="AV93" s="50">
        <f t="shared" si="24"/>
        <v>-0.45451758235622758</v>
      </c>
      <c r="AW93" s="50">
        <f t="shared" si="24"/>
        <v>-0.45451758235622758</v>
      </c>
      <c r="AX93" s="50">
        <f t="shared" si="24"/>
        <v>-0.45451758235622758</v>
      </c>
      <c r="AY93" s="50">
        <f t="shared" si="24"/>
        <v>-0.45451758235622758</v>
      </c>
      <c r="AZ93" s="50">
        <f t="shared" si="24"/>
        <v>-0.45451758235622758</v>
      </c>
      <c r="BA93" s="50">
        <f t="shared" si="24"/>
        <v>-0.45451758235622758</v>
      </c>
      <c r="BB93" s="50">
        <f t="shared" si="24"/>
        <v>-0.45451758235622758</v>
      </c>
      <c r="BC93" s="50">
        <f t="shared" si="24"/>
        <v>-0.45451758235622758</v>
      </c>
      <c r="BD93" s="50">
        <f t="shared" si="24"/>
        <v>-0.45451758235622758</v>
      </c>
      <c r="BE93" s="50">
        <f t="shared" si="24"/>
        <v>-0.44377869825549687</v>
      </c>
      <c r="BF93" s="50">
        <f t="shared" si="24"/>
        <v>-0.44111631171068161</v>
      </c>
      <c r="BG93" s="50">
        <f t="shared" si="24"/>
        <v>-0.44111631171068161</v>
      </c>
      <c r="BH93" s="50">
        <f t="shared" si="24"/>
        <v>-0.43502980613880532</v>
      </c>
      <c r="BI93" s="50">
        <f t="shared" si="24"/>
        <v>-0.43502980613880532</v>
      </c>
    </row>
    <row r="94" spans="1:61">
      <c r="A94" s="50">
        <f t="shared" si="6"/>
        <v>1998</v>
      </c>
      <c r="B94" s="50">
        <f t="shared" si="18"/>
        <v>-0.33959443870522998</v>
      </c>
      <c r="C94" s="50">
        <f t="shared" si="18"/>
        <v>-0.40652121034118488</v>
      </c>
      <c r="D94" s="50">
        <f t="shared" si="18"/>
        <v>-0.3990755908674275</v>
      </c>
      <c r="E94" s="50">
        <f t="shared" si="18"/>
        <v>-0.40031534732043789</v>
      </c>
      <c r="F94" s="50">
        <f t="shared" si="18"/>
        <v>-0.40128175384735731</v>
      </c>
      <c r="G94" s="50">
        <f t="shared" si="18"/>
        <v>-0.40147400809363476</v>
      </c>
      <c r="H94" s="50">
        <f t="shared" si="18"/>
        <v>-0.43472018010988206</v>
      </c>
      <c r="I94" s="50">
        <f t="shared" si="18"/>
        <v>-0.40016464190476259</v>
      </c>
      <c r="J94" s="50">
        <f t="shared" si="18"/>
        <v>-0.40016464190476259</v>
      </c>
      <c r="K94" s="50">
        <f t="shared" si="18"/>
        <v>-0.40016464190476259</v>
      </c>
      <c r="L94" s="50">
        <f t="shared" si="18"/>
        <v>-0.40016464190476259</v>
      </c>
      <c r="M94" s="50">
        <f t="shared" si="18"/>
        <v>-0.40016464190476259</v>
      </c>
      <c r="N94" s="50">
        <f t="shared" si="18"/>
        <v>-0.40016464190476259</v>
      </c>
      <c r="O94" s="50">
        <f t="shared" si="18"/>
        <v>-0.40016464190476259</v>
      </c>
      <c r="P94" s="50">
        <f t="shared" si="18"/>
        <v>-0.40016464190476259</v>
      </c>
      <c r="Q94" s="50">
        <f t="shared" si="18"/>
        <v>-0.40016464190476259</v>
      </c>
      <c r="R94" s="50">
        <f t="shared" si="18"/>
        <v>-0.38487392409460008</v>
      </c>
      <c r="S94" s="50">
        <f t="shared" si="18"/>
        <v>-0.37996276738800511</v>
      </c>
      <c r="T94" s="50">
        <f t="shared" si="18"/>
        <v>-0.37909128786766133</v>
      </c>
      <c r="U94" s="50">
        <f t="shared" si="18"/>
        <v>-0.3786260363632461</v>
      </c>
      <c r="V94" s="50">
        <f t="shared" ref="V94:BI94" si="25">-((V45-1)*(V45-2))^-1</f>
        <v>-0.39125086632616374</v>
      </c>
      <c r="W94" s="50">
        <f t="shared" si="25"/>
        <v>-0.39959457792010317</v>
      </c>
      <c r="X94" s="50">
        <f t="shared" si="25"/>
        <v>-0.403901390521616</v>
      </c>
      <c r="Y94" s="50">
        <f t="shared" si="25"/>
        <v>-0.403901390521616</v>
      </c>
      <c r="Z94" s="50">
        <f t="shared" si="25"/>
        <v>-0.40443425377448078</v>
      </c>
      <c r="AA94" s="50">
        <f t="shared" si="25"/>
        <v>-0.40443425377448078</v>
      </c>
      <c r="AB94" s="50">
        <f t="shared" si="25"/>
        <v>-0.42949279709217325</v>
      </c>
      <c r="AC94" s="50">
        <f t="shared" si="25"/>
        <v>-0.40696443098351393</v>
      </c>
      <c r="AD94" s="50">
        <f t="shared" si="25"/>
        <v>-0.41474255848131547</v>
      </c>
      <c r="AE94" s="50">
        <f t="shared" si="25"/>
        <v>-0.41682568721895452</v>
      </c>
      <c r="AF94" s="50">
        <f t="shared" si="25"/>
        <v>-0.41682568721895452</v>
      </c>
      <c r="AG94" s="50">
        <f t="shared" si="25"/>
        <v>-0.41682568721895452</v>
      </c>
      <c r="AH94" s="50">
        <f t="shared" si="25"/>
        <v>-0.44683690151523237</v>
      </c>
      <c r="AI94" s="50">
        <f t="shared" si="25"/>
        <v>-0.42920247820905677</v>
      </c>
      <c r="AJ94" s="50">
        <f t="shared" si="25"/>
        <v>-0.48017870524241385</v>
      </c>
      <c r="AK94" s="50">
        <f t="shared" si="25"/>
        <v>-0.50630005270310108</v>
      </c>
      <c r="AL94" s="50">
        <f t="shared" si="25"/>
        <v>-0.50630005270310108</v>
      </c>
      <c r="AM94" s="50">
        <f t="shared" si="25"/>
        <v>-0.50731731316957596</v>
      </c>
      <c r="AN94" s="50">
        <f t="shared" si="25"/>
        <v>-0.50731731316957596</v>
      </c>
      <c r="AO94" s="50">
        <f t="shared" si="25"/>
        <v>-0.49412655431442742</v>
      </c>
      <c r="AP94" s="50">
        <f t="shared" si="25"/>
        <v>-0.49056563271743031</v>
      </c>
      <c r="AQ94" s="50">
        <f t="shared" si="25"/>
        <v>-0.48862505836002135</v>
      </c>
      <c r="AR94" s="50">
        <f t="shared" si="25"/>
        <v>-0.48885334081440074</v>
      </c>
      <c r="AS94" s="50">
        <f t="shared" si="25"/>
        <v>-0.48804001392119034</v>
      </c>
      <c r="AT94" s="50">
        <f t="shared" si="25"/>
        <v>-0.48818052256856692</v>
      </c>
      <c r="AU94" s="50">
        <f t="shared" si="25"/>
        <v>-0.48880064400780482</v>
      </c>
      <c r="AV94" s="50">
        <f t="shared" si="25"/>
        <v>-0.48880064400780482</v>
      </c>
      <c r="AW94" s="50">
        <f t="shared" si="25"/>
        <v>-0.48880064400780482</v>
      </c>
      <c r="AX94" s="50">
        <f t="shared" si="25"/>
        <v>-0.48880064400780482</v>
      </c>
      <c r="AY94" s="50">
        <f t="shared" si="25"/>
        <v>-0.48880064400780482</v>
      </c>
      <c r="AZ94" s="50">
        <f t="shared" si="25"/>
        <v>-0.48880064400780482</v>
      </c>
      <c r="BA94" s="50">
        <f t="shared" si="25"/>
        <v>-0.48880064400780482</v>
      </c>
      <c r="BB94" s="50">
        <f t="shared" si="25"/>
        <v>-0.48880064400780482</v>
      </c>
      <c r="BC94" s="50">
        <f t="shared" si="25"/>
        <v>-0.48880064400780482</v>
      </c>
      <c r="BD94" s="50">
        <f t="shared" si="25"/>
        <v>-0.48880064400780482</v>
      </c>
      <c r="BE94" s="50">
        <f t="shared" si="25"/>
        <v>-0.476181514248533</v>
      </c>
      <c r="BF94" s="50">
        <f t="shared" si="25"/>
        <v>-0.47314938421182728</v>
      </c>
      <c r="BG94" s="50">
        <f t="shared" si="25"/>
        <v>-0.47314938421182728</v>
      </c>
      <c r="BH94" s="50">
        <f t="shared" si="25"/>
        <v>-0.4641081605618978</v>
      </c>
      <c r="BI94" s="50">
        <f t="shared" si="25"/>
        <v>-0.4641081605618978</v>
      </c>
    </row>
    <row r="95" spans="1:61">
      <c r="A95" s="50">
        <f t="shared" si="6"/>
        <v>1999</v>
      </c>
      <c r="B95" s="50">
        <f t="shared" si="18"/>
        <v>-0.36101684784968691</v>
      </c>
      <c r="C95" s="50">
        <f t="shared" si="18"/>
        <v>-0.4144239975313993</v>
      </c>
      <c r="D95" s="50">
        <f t="shared" si="18"/>
        <v>-0.4068406981738722</v>
      </c>
      <c r="E95" s="50">
        <f t="shared" si="18"/>
        <v>-0.40785604457989094</v>
      </c>
      <c r="F95" s="50">
        <f t="shared" si="18"/>
        <v>-0.40711246613283736</v>
      </c>
      <c r="G95" s="50">
        <f t="shared" si="18"/>
        <v>-0.40805106582037409</v>
      </c>
      <c r="H95" s="50">
        <f t="shared" si="18"/>
        <v>-0.44139936980567468</v>
      </c>
      <c r="I95" s="50">
        <f t="shared" si="18"/>
        <v>-0.40704423688297209</v>
      </c>
      <c r="J95" s="50">
        <f t="shared" si="18"/>
        <v>-0.40704423688297209</v>
      </c>
      <c r="K95" s="50">
        <f t="shared" si="18"/>
        <v>-0.40704423688297209</v>
      </c>
      <c r="L95" s="50">
        <f t="shared" si="18"/>
        <v>-0.40704423688297209</v>
      </c>
      <c r="M95" s="50">
        <f t="shared" si="18"/>
        <v>-0.40704423688297209</v>
      </c>
      <c r="N95" s="50">
        <f t="shared" si="18"/>
        <v>-0.40704423688297209</v>
      </c>
      <c r="O95" s="50">
        <f t="shared" si="18"/>
        <v>-0.40704423688297209</v>
      </c>
      <c r="P95" s="50">
        <f t="shared" si="18"/>
        <v>-0.40704423688297209</v>
      </c>
      <c r="Q95" s="50">
        <f t="shared" si="18"/>
        <v>-0.40704423688297209</v>
      </c>
      <c r="R95" s="50">
        <f t="shared" si="18"/>
        <v>-0.39159301954726422</v>
      </c>
      <c r="S95" s="50">
        <f t="shared" si="18"/>
        <v>-0.3867027667193555</v>
      </c>
      <c r="T95" s="50">
        <f t="shared" si="18"/>
        <v>-0.38426126607728295</v>
      </c>
      <c r="U95" s="50">
        <f t="shared" si="18"/>
        <v>-0.38414328738615583</v>
      </c>
      <c r="V95" s="50">
        <f t="shared" ref="V95:BI95" si="26">-((V46-1)*(V46-2))^-1</f>
        <v>-0.39702743558041309</v>
      </c>
      <c r="W95" s="50">
        <f t="shared" si="26"/>
        <v>-0.41964004768518809</v>
      </c>
      <c r="X95" s="50">
        <f t="shared" si="26"/>
        <v>-0.42350956180612259</v>
      </c>
      <c r="Y95" s="50">
        <f t="shared" si="26"/>
        <v>-0.42350956180612259</v>
      </c>
      <c r="Z95" s="50">
        <f t="shared" si="26"/>
        <v>-0.42546947598151685</v>
      </c>
      <c r="AA95" s="50">
        <f t="shared" si="26"/>
        <v>-0.42546947598151685</v>
      </c>
      <c r="AB95" s="50">
        <f t="shared" si="26"/>
        <v>-0.45472382340414164</v>
      </c>
      <c r="AC95" s="50">
        <f t="shared" si="26"/>
        <v>-0.42783794479364162</v>
      </c>
      <c r="AD95" s="50">
        <f t="shared" si="26"/>
        <v>-0.43531432711017992</v>
      </c>
      <c r="AE95" s="50">
        <f t="shared" si="26"/>
        <v>-0.43759265524041457</v>
      </c>
      <c r="AF95" s="50">
        <f t="shared" si="26"/>
        <v>-0.43759265524041457</v>
      </c>
      <c r="AG95" s="50">
        <f t="shared" si="26"/>
        <v>-0.43759265524041457</v>
      </c>
      <c r="AH95" s="50">
        <f t="shared" si="26"/>
        <v>-0.47232634496131393</v>
      </c>
      <c r="AI95" s="50">
        <f t="shared" si="26"/>
        <v>-0.45246879729649703</v>
      </c>
      <c r="AJ95" s="50">
        <f t="shared" si="26"/>
        <v>-0.50744293698229193</v>
      </c>
      <c r="AK95" s="50">
        <f t="shared" si="26"/>
        <v>-0.53312208417357487</v>
      </c>
      <c r="AL95" s="50">
        <f t="shared" si="26"/>
        <v>-0.53312208417357487</v>
      </c>
      <c r="AM95" s="50">
        <f t="shared" si="26"/>
        <v>-0.53410703254098113</v>
      </c>
      <c r="AN95" s="50">
        <f t="shared" si="26"/>
        <v>-0.53410703254098113</v>
      </c>
      <c r="AO95" s="50">
        <f t="shared" si="26"/>
        <v>-0.52043152841590568</v>
      </c>
      <c r="AP95" s="50">
        <f t="shared" si="26"/>
        <v>-0.51436574078016351</v>
      </c>
      <c r="AQ95" s="50">
        <f t="shared" si="26"/>
        <v>-0.51234228282801164</v>
      </c>
      <c r="AR95" s="50">
        <f t="shared" si="26"/>
        <v>-0.51256313271140319</v>
      </c>
      <c r="AS95" s="50">
        <f t="shared" si="26"/>
        <v>-0.51141625698810533</v>
      </c>
      <c r="AT95" s="50">
        <f t="shared" si="26"/>
        <v>-0.51165485858670956</v>
      </c>
      <c r="AU95" s="50">
        <f t="shared" si="26"/>
        <v>-0.51136042551369409</v>
      </c>
      <c r="AV95" s="50">
        <f t="shared" si="26"/>
        <v>-0.51136042551369409</v>
      </c>
      <c r="AW95" s="50">
        <f t="shared" si="26"/>
        <v>-0.51136042551369409</v>
      </c>
      <c r="AX95" s="50">
        <f t="shared" si="26"/>
        <v>-0.51136042551369409</v>
      </c>
      <c r="AY95" s="50">
        <f t="shared" si="26"/>
        <v>-0.51136042551369409</v>
      </c>
      <c r="AZ95" s="50">
        <f t="shared" si="26"/>
        <v>-0.51136042551369409</v>
      </c>
      <c r="BA95" s="50">
        <f t="shared" si="26"/>
        <v>-0.51136042551369409</v>
      </c>
      <c r="BB95" s="50">
        <f t="shared" si="26"/>
        <v>-0.51136042551369409</v>
      </c>
      <c r="BC95" s="50">
        <f t="shared" si="26"/>
        <v>-0.51136042551369409</v>
      </c>
      <c r="BD95" s="50">
        <f t="shared" si="26"/>
        <v>-0.51136042551369409</v>
      </c>
      <c r="BE95" s="50">
        <f t="shared" si="26"/>
        <v>-0.49805275937442944</v>
      </c>
      <c r="BF95" s="50">
        <f t="shared" si="26"/>
        <v>-0.49494479011930875</v>
      </c>
      <c r="BG95" s="50">
        <f t="shared" si="26"/>
        <v>-0.49494479011930875</v>
      </c>
      <c r="BH95" s="50">
        <f t="shared" si="26"/>
        <v>-0.48395009526099919</v>
      </c>
      <c r="BI95" s="50">
        <f t="shared" si="26"/>
        <v>-0.48395009526099919</v>
      </c>
    </row>
    <row r="96" spans="1:61">
      <c r="A96" s="50">
        <f t="shared" si="6"/>
        <v>2000</v>
      </c>
      <c r="B96" s="50">
        <f t="shared" si="18"/>
        <v>-0.36603930151832947</v>
      </c>
      <c r="C96" s="50">
        <f t="shared" si="18"/>
        <v>-0.41836287852124809</v>
      </c>
      <c r="D96" s="50">
        <f t="shared" si="18"/>
        <v>-0.41027640035329765</v>
      </c>
      <c r="E96" s="50">
        <f t="shared" si="18"/>
        <v>-0.4112499173893997</v>
      </c>
      <c r="F96" s="50">
        <f t="shared" si="18"/>
        <v>-0.409769929272847</v>
      </c>
      <c r="G96" s="50">
        <f t="shared" si="18"/>
        <v>-0.40838948370381434</v>
      </c>
      <c r="H96" s="50">
        <f t="shared" si="18"/>
        <v>-0.45080515677469341</v>
      </c>
      <c r="I96" s="50">
        <f t="shared" si="18"/>
        <v>-0.41617056746350056</v>
      </c>
      <c r="J96" s="50">
        <f t="shared" si="18"/>
        <v>-0.41617056746350056</v>
      </c>
      <c r="K96" s="50">
        <f t="shared" si="18"/>
        <v>-0.41617056746350056</v>
      </c>
      <c r="L96" s="50">
        <f t="shared" si="18"/>
        <v>-0.41617056746350056</v>
      </c>
      <c r="M96" s="50">
        <f t="shared" si="18"/>
        <v>-0.41617056746350056</v>
      </c>
      <c r="N96" s="50">
        <f t="shared" si="18"/>
        <v>-0.41617056746350056</v>
      </c>
      <c r="O96" s="50">
        <f t="shared" si="18"/>
        <v>-0.41617056746350056</v>
      </c>
      <c r="P96" s="50">
        <f t="shared" si="18"/>
        <v>-0.41617056746350056</v>
      </c>
      <c r="Q96" s="50">
        <f t="shared" si="18"/>
        <v>-0.41617056746350056</v>
      </c>
      <c r="R96" s="50">
        <f t="shared" si="18"/>
        <v>-0.39764626776065359</v>
      </c>
      <c r="S96" s="50">
        <f t="shared" si="18"/>
        <v>-0.3922141286934977</v>
      </c>
      <c r="T96" s="50">
        <f t="shared" si="18"/>
        <v>-0.39141147885960292</v>
      </c>
      <c r="U96" s="50">
        <f t="shared" si="18"/>
        <v>-0.39155600607209168</v>
      </c>
      <c r="V96" s="50">
        <f t="shared" ref="V96:BI96" si="27">-((V47-1)*(V47-2))^-1</f>
        <v>-0.40533964511344384</v>
      </c>
      <c r="W96" s="50">
        <f t="shared" si="27"/>
        <v>-0.43468599712207084</v>
      </c>
      <c r="X96" s="50">
        <f t="shared" si="27"/>
        <v>-0.44145990730461654</v>
      </c>
      <c r="Y96" s="50">
        <f t="shared" si="27"/>
        <v>-0.44145990730461654</v>
      </c>
      <c r="Z96" s="50">
        <f t="shared" si="27"/>
        <v>-0.44336960290868549</v>
      </c>
      <c r="AA96" s="50">
        <f t="shared" si="27"/>
        <v>-0.44336960290868549</v>
      </c>
      <c r="AB96" s="50">
        <f t="shared" si="27"/>
        <v>-0.47677776509765279</v>
      </c>
      <c r="AC96" s="50">
        <f t="shared" si="27"/>
        <v>-0.44650497154204444</v>
      </c>
      <c r="AD96" s="50">
        <f t="shared" si="27"/>
        <v>-0.45338655684275569</v>
      </c>
      <c r="AE96" s="50">
        <f t="shared" si="27"/>
        <v>-0.45562207483610301</v>
      </c>
      <c r="AF96" s="50">
        <f t="shared" si="27"/>
        <v>-0.45562207483610301</v>
      </c>
      <c r="AG96" s="50">
        <f t="shared" si="27"/>
        <v>-0.45562207483610301</v>
      </c>
      <c r="AH96" s="50">
        <f t="shared" si="27"/>
        <v>-0.49820398390126153</v>
      </c>
      <c r="AI96" s="50">
        <f t="shared" si="27"/>
        <v>-0.47631305414397046</v>
      </c>
      <c r="AJ96" s="50">
        <f t="shared" si="27"/>
        <v>-0.53749141263597311</v>
      </c>
      <c r="AK96" s="50">
        <f t="shared" si="27"/>
        <v>-0.56232084749218736</v>
      </c>
      <c r="AL96" s="50">
        <f t="shared" si="27"/>
        <v>-0.56232084749218736</v>
      </c>
      <c r="AM96" s="50">
        <f t="shared" si="27"/>
        <v>-0.56328621270375534</v>
      </c>
      <c r="AN96" s="50">
        <f t="shared" si="27"/>
        <v>-0.56328621270375534</v>
      </c>
      <c r="AO96" s="50">
        <f t="shared" si="27"/>
        <v>-0.5479132946956693</v>
      </c>
      <c r="AP96" s="50">
        <f t="shared" si="27"/>
        <v>-0.53968038717390632</v>
      </c>
      <c r="AQ96" s="50">
        <f t="shared" si="27"/>
        <v>-0.53738364653768456</v>
      </c>
      <c r="AR96" s="50">
        <f t="shared" si="27"/>
        <v>-0.53759922621584511</v>
      </c>
      <c r="AS96" s="50">
        <f t="shared" si="27"/>
        <v>-0.53617811769819945</v>
      </c>
      <c r="AT96" s="50">
        <f t="shared" si="27"/>
        <v>-0.53583885467825676</v>
      </c>
      <c r="AU96" s="50">
        <f t="shared" si="27"/>
        <v>-0.53601374671619761</v>
      </c>
      <c r="AV96" s="50">
        <f t="shared" si="27"/>
        <v>-0.53601374671619761</v>
      </c>
      <c r="AW96" s="50">
        <f t="shared" si="27"/>
        <v>-0.53601374671619761</v>
      </c>
      <c r="AX96" s="50">
        <f t="shared" si="27"/>
        <v>-0.53601374671619761</v>
      </c>
      <c r="AY96" s="50">
        <f t="shared" si="27"/>
        <v>-0.53601374671619761</v>
      </c>
      <c r="AZ96" s="50">
        <f t="shared" si="27"/>
        <v>-0.53601374671619761</v>
      </c>
      <c r="BA96" s="50">
        <f t="shared" si="27"/>
        <v>-0.53601374671619761</v>
      </c>
      <c r="BB96" s="50">
        <f t="shared" si="27"/>
        <v>-0.53601374671619761</v>
      </c>
      <c r="BC96" s="50">
        <f t="shared" si="27"/>
        <v>-0.53601374671619761</v>
      </c>
      <c r="BD96" s="50">
        <f t="shared" si="27"/>
        <v>-0.53601374671619761</v>
      </c>
      <c r="BE96" s="50">
        <f t="shared" si="27"/>
        <v>-0.52055732494422879</v>
      </c>
      <c r="BF96" s="50">
        <f t="shared" si="27"/>
        <v>-0.51704737546363355</v>
      </c>
      <c r="BG96" s="50">
        <f t="shared" si="27"/>
        <v>-0.51704737546363355</v>
      </c>
      <c r="BH96" s="50">
        <f t="shared" si="27"/>
        <v>-0.50535171267520473</v>
      </c>
      <c r="BI96" s="50">
        <f t="shared" si="27"/>
        <v>-0.50535171267520473</v>
      </c>
    </row>
    <row r="97" spans="1:61">
      <c r="A97" s="50">
        <f t="shared" si="6"/>
        <v>2001</v>
      </c>
      <c r="B97" s="50">
        <f t="shared" si="18"/>
        <v>-0.36822059539228269</v>
      </c>
      <c r="C97" s="50">
        <f t="shared" si="18"/>
        <v>-0.41784283211123446</v>
      </c>
      <c r="D97" s="50">
        <f t="shared" si="18"/>
        <v>-0.41010926336937242</v>
      </c>
      <c r="E97" s="50">
        <f t="shared" si="18"/>
        <v>-0.41102818693788334</v>
      </c>
      <c r="F97" s="50">
        <f t="shared" si="18"/>
        <v>-0.40915744844887414</v>
      </c>
      <c r="G97" s="50">
        <f t="shared" si="18"/>
        <v>-0.40786641150021158</v>
      </c>
      <c r="H97" s="50">
        <f t="shared" si="18"/>
        <v>-0.45002609877026734</v>
      </c>
      <c r="I97" s="50">
        <f t="shared" si="18"/>
        <v>-0.42019984313068626</v>
      </c>
      <c r="J97" s="50">
        <f t="shared" si="18"/>
        <v>-0.42019984313068626</v>
      </c>
      <c r="K97" s="50">
        <f t="shared" si="18"/>
        <v>-0.42019984313068626</v>
      </c>
      <c r="L97" s="50">
        <f t="shared" si="18"/>
        <v>-0.42019984313068626</v>
      </c>
      <c r="M97" s="50">
        <f t="shared" si="18"/>
        <v>-0.42019984313068626</v>
      </c>
      <c r="N97" s="50">
        <f t="shared" si="18"/>
        <v>-0.42019984313068626</v>
      </c>
      <c r="O97" s="50">
        <f t="shared" si="18"/>
        <v>-0.42019984313068626</v>
      </c>
      <c r="P97" s="50">
        <f t="shared" si="18"/>
        <v>-0.42019984313068626</v>
      </c>
      <c r="Q97" s="50">
        <f t="shared" si="18"/>
        <v>-0.42019984313068626</v>
      </c>
      <c r="R97" s="50">
        <f t="shared" si="18"/>
        <v>-0.40045832047113994</v>
      </c>
      <c r="S97" s="50">
        <f t="shared" si="18"/>
        <v>-0.3951538193409817</v>
      </c>
      <c r="T97" s="50">
        <f t="shared" si="18"/>
        <v>-0.39274522371150733</v>
      </c>
      <c r="U97" s="50">
        <f t="shared" si="18"/>
        <v>-0.39230542334464275</v>
      </c>
      <c r="V97" s="50">
        <f t="shared" ref="V97:BI97" si="28">-((V48-1)*(V48-2))^-1</f>
        <v>-0.40742887683805701</v>
      </c>
      <c r="W97" s="50">
        <f t="shared" si="28"/>
        <v>-0.45339610266859015</v>
      </c>
      <c r="X97" s="50">
        <f t="shared" si="28"/>
        <v>-0.4607521782444145</v>
      </c>
      <c r="Y97" s="50">
        <f t="shared" si="28"/>
        <v>-0.4607521782444145</v>
      </c>
      <c r="Z97" s="50">
        <f t="shared" si="28"/>
        <v>-0.46260767676269837</v>
      </c>
      <c r="AA97" s="50">
        <f t="shared" si="28"/>
        <v>-0.46260767676269837</v>
      </c>
      <c r="AB97" s="50">
        <f t="shared" si="28"/>
        <v>-0.49595967174392652</v>
      </c>
      <c r="AC97" s="50">
        <f t="shared" si="28"/>
        <v>-0.46174558521366937</v>
      </c>
      <c r="AD97" s="50">
        <f t="shared" si="28"/>
        <v>-0.46738894285580618</v>
      </c>
      <c r="AE97" s="50">
        <f t="shared" si="28"/>
        <v>-0.46916578391710712</v>
      </c>
      <c r="AF97" s="50">
        <f t="shared" si="28"/>
        <v>-0.46916578391710712</v>
      </c>
      <c r="AG97" s="50">
        <f t="shared" si="28"/>
        <v>-0.46916578391710712</v>
      </c>
      <c r="AH97" s="50">
        <f t="shared" si="28"/>
        <v>-0.51970226723041335</v>
      </c>
      <c r="AI97" s="50">
        <f t="shared" si="28"/>
        <v>-0.49653515312787266</v>
      </c>
      <c r="AJ97" s="50">
        <f t="shared" si="28"/>
        <v>-0.56134115264319717</v>
      </c>
      <c r="AK97" s="50">
        <f t="shared" si="28"/>
        <v>-0.58763069204904161</v>
      </c>
      <c r="AL97" s="50">
        <f t="shared" si="28"/>
        <v>-0.58763069204904161</v>
      </c>
      <c r="AM97" s="50">
        <f t="shared" si="28"/>
        <v>-0.58856917347388216</v>
      </c>
      <c r="AN97" s="50">
        <f t="shared" si="28"/>
        <v>-0.58856917347388216</v>
      </c>
      <c r="AO97" s="50">
        <f t="shared" si="28"/>
        <v>-0.57145985695609114</v>
      </c>
      <c r="AP97" s="50">
        <f t="shared" si="28"/>
        <v>-0.56104071224078012</v>
      </c>
      <c r="AQ97" s="50">
        <f t="shared" si="28"/>
        <v>-0.55859156953685596</v>
      </c>
      <c r="AR97" s="50">
        <f t="shared" si="28"/>
        <v>-0.55880007749133853</v>
      </c>
      <c r="AS97" s="50">
        <f t="shared" si="28"/>
        <v>-0.55718415659577591</v>
      </c>
      <c r="AT97" s="50">
        <f t="shared" si="28"/>
        <v>-0.55682374497408238</v>
      </c>
      <c r="AU97" s="50">
        <f t="shared" si="28"/>
        <v>-0.55683259342065938</v>
      </c>
      <c r="AV97" s="50">
        <f t="shared" si="28"/>
        <v>-0.55683259342065938</v>
      </c>
      <c r="AW97" s="50">
        <f t="shared" si="28"/>
        <v>-0.55683259342065938</v>
      </c>
      <c r="AX97" s="50">
        <f t="shared" si="28"/>
        <v>-0.55683259342065938</v>
      </c>
      <c r="AY97" s="50">
        <f t="shared" si="28"/>
        <v>-0.55683259342065938</v>
      </c>
      <c r="AZ97" s="50">
        <f t="shared" si="28"/>
        <v>-0.55683259342065938</v>
      </c>
      <c r="BA97" s="50">
        <f t="shared" si="28"/>
        <v>-0.55683259342065938</v>
      </c>
      <c r="BB97" s="50">
        <f t="shared" si="28"/>
        <v>-0.55683259342065938</v>
      </c>
      <c r="BC97" s="50">
        <f t="shared" si="28"/>
        <v>-0.55683259342065938</v>
      </c>
      <c r="BD97" s="50">
        <f t="shared" si="28"/>
        <v>-0.55683259342065938</v>
      </c>
      <c r="BE97" s="50">
        <f t="shared" si="28"/>
        <v>-0.5400167177551235</v>
      </c>
      <c r="BF97" s="50">
        <f t="shared" si="28"/>
        <v>-0.53647147128113937</v>
      </c>
      <c r="BG97" s="50">
        <f t="shared" si="28"/>
        <v>-0.53647147128113937</v>
      </c>
      <c r="BH97" s="50">
        <f t="shared" si="28"/>
        <v>-0.52166602127026773</v>
      </c>
      <c r="BI97" s="50">
        <f t="shared" si="28"/>
        <v>-0.52166602127026773</v>
      </c>
    </row>
    <row r="98" spans="1:61">
      <c r="A98" s="50">
        <f t="shared" si="6"/>
        <v>2002</v>
      </c>
      <c r="B98" s="50">
        <f t="shared" si="18"/>
        <v>-0.38471259035733202</v>
      </c>
      <c r="C98" s="50">
        <f t="shared" si="18"/>
        <v>-0.42879012013009515</v>
      </c>
      <c r="D98" s="50">
        <f t="shared" si="18"/>
        <v>-0.42161170778977025</v>
      </c>
      <c r="E98" s="50">
        <f t="shared" si="18"/>
        <v>-0.42248719090276582</v>
      </c>
      <c r="F98" s="50">
        <f t="shared" si="18"/>
        <v>-0.42562799585270211</v>
      </c>
      <c r="G98" s="50">
        <f t="shared" si="18"/>
        <v>-0.4238499896335301</v>
      </c>
      <c r="H98" s="50">
        <f t="shared" si="18"/>
        <v>-0.46754653214343672</v>
      </c>
      <c r="I98" s="50">
        <f t="shared" si="18"/>
        <v>-0.43381750765063143</v>
      </c>
      <c r="J98" s="50">
        <f t="shared" si="18"/>
        <v>-0.43381750765063143</v>
      </c>
      <c r="K98" s="50">
        <f t="shared" si="18"/>
        <v>-0.43421781520123809</v>
      </c>
      <c r="L98" s="50">
        <f t="shared" si="18"/>
        <v>-0.43421781520123809</v>
      </c>
      <c r="M98" s="50">
        <f t="shared" si="18"/>
        <v>-0.43421781520123809</v>
      </c>
      <c r="N98" s="50">
        <f t="shared" si="18"/>
        <v>-0.43421781520123809</v>
      </c>
      <c r="O98" s="50">
        <f t="shared" si="18"/>
        <v>-0.43421781520123809</v>
      </c>
      <c r="P98" s="50">
        <f t="shared" si="18"/>
        <v>-0.43421781520123809</v>
      </c>
      <c r="Q98" s="50">
        <f t="shared" si="18"/>
        <v>-0.43421781520123809</v>
      </c>
      <c r="R98" s="50">
        <f t="shared" si="18"/>
        <v>-0.41292876682684693</v>
      </c>
      <c r="S98" s="50">
        <f t="shared" si="18"/>
        <v>-0.40812246290400078</v>
      </c>
      <c r="T98" s="50">
        <f t="shared" si="18"/>
        <v>-0.40393131248897368</v>
      </c>
      <c r="U98" s="50">
        <f t="shared" si="18"/>
        <v>-0.40362666868930475</v>
      </c>
      <c r="V98" s="50">
        <f t="shared" ref="V98:BI98" si="29">-((V49-1)*(V49-2))^-1</f>
        <v>-0.41837734590806946</v>
      </c>
      <c r="W98" s="50">
        <f t="shared" si="29"/>
        <v>-0.47228535491174933</v>
      </c>
      <c r="X98" s="50">
        <f t="shared" si="29"/>
        <v>-0.48020191048335714</v>
      </c>
      <c r="Y98" s="50">
        <f t="shared" si="29"/>
        <v>-0.48020191048335714</v>
      </c>
      <c r="Z98" s="50">
        <f t="shared" si="29"/>
        <v>-0.48202864107122917</v>
      </c>
      <c r="AA98" s="50">
        <f t="shared" si="29"/>
        <v>-0.48202864107122917</v>
      </c>
      <c r="AB98" s="50">
        <f t="shared" si="29"/>
        <v>-0.51912070125292176</v>
      </c>
      <c r="AC98" s="50">
        <f t="shared" si="29"/>
        <v>-0.47883251665023563</v>
      </c>
      <c r="AD98" s="50">
        <f t="shared" si="29"/>
        <v>-0.4840575506567375</v>
      </c>
      <c r="AE98" s="50">
        <f t="shared" si="29"/>
        <v>-0.48568342567569556</v>
      </c>
      <c r="AF98" s="50">
        <f t="shared" si="29"/>
        <v>-0.48568342567569556</v>
      </c>
      <c r="AG98" s="50">
        <f t="shared" si="29"/>
        <v>-0.48568342567569556</v>
      </c>
      <c r="AH98" s="50">
        <f t="shared" si="29"/>
        <v>-0.53830179616652252</v>
      </c>
      <c r="AI98" s="50">
        <f t="shared" si="29"/>
        <v>-0.51479739216575782</v>
      </c>
      <c r="AJ98" s="50">
        <f t="shared" si="29"/>
        <v>-0.58083268168543933</v>
      </c>
      <c r="AK98" s="50">
        <f t="shared" si="29"/>
        <v>-0.60853781166080956</v>
      </c>
      <c r="AL98" s="50">
        <f t="shared" si="29"/>
        <v>-0.60853781166080956</v>
      </c>
      <c r="AM98" s="50">
        <f t="shared" si="29"/>
        <v>-0.60945853901678715</v>
      </c>
      <c r="AN98" s="50">
        <f t="shared" si="29"/>
        <v>-0.60945853901678715</v>
      </c>
      <c r="AO98" s="50">
        <f t="shared" si="29"/>
        <v>-0.59029442744854965</v>
      </c>
      <c r="AP98" s="50">
        <f t="shared" si="29"/>
        <v>-0.57833574743602301</v>
      </c>
      <c r="AQ98" s="50">
        <f t="shared" si="29"/>
        <v>-0.57591290227424519</v>
      </c>
      <c r="AR98" s="50">
        <f t="shared" si="29"/>
        <v>-0.57611603119650467</v>
      </c>
      <c r="AS98" s="50">
        <f t="shared" si="29"/>
        <v>-0.57510586821754561</v>
      </c>
      <c r="AT98" s="50">
        <f t="shared" si="29"/>
        <v>-0.57446540249263378</v>
      </c>
      <c r="AU98" s="50">
        <f t="shared" si="29"/>
        <v>-0.57523700056305205</v>
      </c>
      <c r="AV98" s="50">
        <f t="shared" si="29"/>
        <v>-0.57523700056305205</v>
      </c>
      <c r="AW98" s="50">
        <f t="shared" si="29"/>
        <v>-0.57523700056305205</v>
      </c>
      <c r="AX98" s="50">
        <f t="shared" si="29"/>
        <v>-0.57536474019408557</v>
      </c>
      <c r="AY98" s="50">
        <f t="shared" si="29"/>
        <v>-0.57536474019408557</v>
      </c>
      <c r="AZ98" s="50">
        <f t="shared" si="29"/>
        <v>-0.57536474019408557</v>
      </c>
      <c r="BA98" s="50">
        <f t="shared" si="29"/>
        <v>-0.57536474019408557</v>
      </c>
      <c r="BB98" s="50">
        <f t="shared" si="29"/>
        <v>-0.57536474019408557</v>
      </c>
      <c r="BC98" s="50">
        <f t="shared" si="29"/>
        <v>-0.57536474019408557</v>
      </c>
      <c r="BD98" s="50">
        <f t="shared" si="29"/>
        <v>-0.57536474019408557</v>
      </c>
      <c r="BE98" s="50">
        <f t="shared" si="29"/>
        <v>-0.55780646104612464</v>
      </c>
      <c r="BF98" s="50">
        <f t="shared" si="29"/>
        <v>-0.55448919761633486</v>
      </c>
      <c r="BG98" s="50">
        <f t="shared" si="29"/>
        <v>-0.55448919761633486</v>
      </c>
      <c r="BH98" s="50">
        <f t="shared" si="29"/>
        <v>-0.53840650683410274</v>
      </c>
      <c r="BI98" s="50">
        <f t="shared" si="29"/>
        <v>-0.53840650683410274</v>
      </c>
    </row>
    <row r="99" spans="1:61">
      <c r="A99" s="50">
        <f t="shared" si="6"/>
        <v>2003</v>
      </c>
      <c r="B99" s="50">
        <f t="shared" si="18"/>
        <v>-0.39222569241869282</v>
      </c>
      <c r="C99" s="50">
        <f t="shared" si="18"/>
        <v>-0.43412490202443504</v>
      </c>
      <c r="D99" s="50">
        <f t="shared" si="18"/>
        <v>-0.42663059176262186</v>
      </c>
      <c r="E99" s="50">
        <f t="shared" si="18"/>
        <v>-0.42747214525873478</v>
      </c>
      <c r="F99" s="50">
        <f t="shared" si="18"/>
        <v>-0.42958700863492522</v>
      </c>
      <c r="G99" s="50">
        <f t="shared" si="18"/>
        <v>-0.42780684826380327</v>
      </c>
      <c r="H99" s="50">
        <f t="shared" si="18"/>
        <v>-0.46776716191003542</v>
      </c>
      <c r="I99" s="50">
        <f t="shared" si="18"/>
        <v>-0.43758851755185524</v>
      </c>
      <c r="J99" s="50">
        <f t="shared" si="18"/>
        <v>-0.43758851755185524</v>
      </c>
      <c r="K99" s="50">
        <f t="shared" si="18"/>
        <v>-0.43797389985765034</v>
      </c>
      <c r="L99" s="50">
        <f t="shared" si="18"/>
        <v>-0.43797389985765034</v>
      </c>
      <c r="M99" s="50">
        <f t="shared" si="18"/>
        <v>-0.43797389985765034</v>
      </c>
      <c r="N99" s="50">
        <f t="shared" si="18"/>
        <v>-0.43797389985765034</v>
      </c>
      <c r="O99" s="50">
        <f t="shared" si="18"/>
        <v>-0.43797389985765034</v>
      </c>
      <c r="P99" s="50">
        <f t="shared" si="18"/>
        <v>-0.43797389985765034</v>
      </c>
      <c r="Q99" s="50">
        <f t="shared" si="18"/>
        <v>-0.43797389985765034</v>
      </c>
      <c r="R99" s="50">
        <f t="shared" si="18"/>
        <v>-0.41594251231889279</v>
      </c>
      <c r="S99" s="50">
        <f t="shared" si="18"/>
        <v>-0.41122181317715745</v>
      </c>
      <c r="T99" s="50">
        <f t="shared" si="18"/>
        <v>-0.4050436147988789</v>
      </c>
      <c r="U99" s="50">
        <f t="shared" si="18"/>
        <v>-0.40473146055781889</v>
      </c>
      <c r="V99" s="50">
        <f t="shared" ref="V99:BI99" si="30">-((V50-1)*(V50-2))^-1</f>
        <v>-0.42116946566216745</v>
      </c>
      <c r="W99" s="50">
        <f t="shared" si="30"/>
        <v>-0.48841456977003433</v>
      </c>
      <c r="X99" s="50">
        <f t="shared" si="30"/>
        <v>-0.49566572671385373</v>
      </c>
      <c r="Y99" s="50">
        <f t="shared" si="30"/>
        <v>-0.49566572671385373</v>
      </c>
      <c r="Z99" s="50">
        <f t="shared" si="30"/>
        <v>-0.49744400784146181</v>
      </c>
      <c r="AA99" s="50">
        <f t="shared" si="30"/>
        <v>-0.49888062357495971</v>
      </c>
      <c r="AB99" s="50">
        <f t="shared" si="30"/>
        <v>-0.53948273886447107</v>
      </c>
      <c r="AC99" s="50">
        <f t="shared" si="30"/>
        <v>-0.49648669002947526</v>
      </c>
      <c r="AD99" s="50">
        <f t="shared" si="30"/>
        <v>-0.50067537699713849</v>
      </c>
      <c r="AE99" s="50">
        <f t="shared" si="30"/>
        <v>-0.50241415560361724</v>
      </c>
      <c r="AF99" s="50">
        <f t="shared" si="30"/>
        <v>-0.50241415560361724</v>
      </c>
      <c r="AG99" s="50">
        <f t="shared" si="30"/>
        <v>-0.50241415560361724</v>
      </c>
      <c r="AH99" s="50">
        <f t="shared" si="30"/>
        <v>-0.56071820441849118</v>
      </c>
      <c r="AI99" s="50">
        <f t="shared" si="30"/>
        <v>-0.53652017381414097</v>
      </c>
      <c r="AJ99" s="50">
        <f t="shared" si="30"/>
        <v>-0.60013377636996434</v>
      </c>
      <c r="AK99" s="50">
        <f t="shared" si="30"/>
        <v>-0.62950963171153462</v>
      </c>
      <c r="AL99" s="50">
        <f t="shared" si="30"/>
        <v>-0.62950963171153462</v>
      </c>
      <c r="AM99" s="50">
        <f t="shared" si="30"/>
        <v>-0.63041113805997162</v>
      </c>
      <c r="AN99" s="50">
        <f t="shared" si="30"/>
        <v>-0.63041113805997162</v>
      </c>
      <c r="AO99" s="50">
        <f t="shared" si="30"/>
        <v>-0.61042351676313789</v>
      </c>
      <c r="AP99" s="50">
        <f t="shared" si="30"/>
        <v>-0.59695281057899285</v>
      </c>
      <c r="AQ99" s="50">
        <f t="shared" si="30"/>
        <v>-0.59437161904584368</v>
      </c>
      <c r="AR99" s="50">
        <f t="shared" si="30"/>
        <v>-0.59456982739429176</v>
      </c>
      <c r="AS99" s="50">
        <f t="shared" si="30"/>
        <v>-0.59315437533803828</v>
      </c>
      <c r="AT99" s="50">
        <f t="shared" si="30"/>
        <v>-0.59249293363106514</v>
      </c>
      <c r="AU99" s="50">
        <f t="shared" si="30"/>
        <v>-0.59188093957060561</v>
      </c>
      <c r="AV99" s="50">
        <f t="shared" si="30"/>
        <v>-0.59188093957060561</v>
      </c>
      <c r="AW99" s="50">
        <f t="shared" si="30"/>
        <v>-0.59188093957060561</v>
      </c>
      <c r="AX99" s="50">
        <f t="shared" si="30"/>
        <v>-0.59200116190189578</v>
      </c>
      <c r="AY99" s="50">
        <f t="shared" si="30"/>
        <v>-0.59200116190189578</v>
      </c>
      <c r="AZ99" s="50">
        <f t="shared" si="30"/>
        <v>-0.59200116190189578</v>
      </c>
      <c r="BA99" s="50">
        <f t="shared" si="30"/>
        <v>-0.59200116190189578</v>
      </c>
      <c r="BB99" s="50">
        <f t="shared" si="30"/>
        <v>-0.59200116190189578</v>
      </c>
      <c r="BC99" s="50">
        <f t="shared" si="30"/>
        <v>-0.59200116190189578</v>
      </c>
      <c r="BD99" s="50">
        <f t="shared" si="30"/>
        <v>-0.59200116190189578</v>
      </c>
      <c r="BE99" s="50">
        <f t="shared" si="30"/>
        <v>-0.57348851532686818</v>
      </c>
      <c r="BF99" s="50">
        <f t="shared" si="30"/>
        <v>-0.57014989132808536</v>
      </c>
      <c r="BG99" s="50">
        <f t="shared" si="30"/>
        <v>-0.57014989132808536</v>
      </c>
      <c r="BH99" s="50">
        <f t="shared" si="30"/>
        <v>-0.5516973729438811</v>
      </c>
      <c r="BI99" s="50">
        <f t="shared" si="30"/>
        <v>-0.5516973729438811</v>
      </c>
    </row>
    <row r="100" spans="1:61">
      <c r="A100" s="50">
        <f t="shared" si="6"/>
        <v>2004</v>
      </c>
      <c r="B100" s="50">
        <f t="shared" si="18"/>
        <v>-0.38790566172792679</v>
      </c>
      <c r="C100" s="50">
        <f t="shared" si="18"/>
        <v>-0.43521043899617107</v>
      </c>
      <c r="D100" s="50">
        <f t="shared" si="18"/>
        <v>-0.42772535556733399</v>
      </c>
      <c r="E100" s="50">
        <f t="shared" si="18"/>
        <v>-0.42850458602050928</v>
      </c>
      <c r="F100" s="50">
        <f t="shared" si="18"/>
        <v>-0.42866981856424036</v>
      </c>
      <c r="G100" s="50">
        <f t="shared" si="18"/>
        <v>-0.4285265839151613</v>
      </c>
      <c r="H100" s="50">
        <f t="shared" ref="B100:V112" si="31">-((H51-1)*(H51-2))^-1</f>
        <v>-0.46905313445603125</v>
      </c>
      <c r="I100" s="50">
        <f t="shared" si="31"/>
        <v>-0.43907396265276444</v>
      </c>
      <c r="J100" s="50">
        <f t="shared" si="31"/>
        <v>-0.43907396265276444</v>
      </c>
      <c r="K100" s="50">
        <f t="shared" si="31"/>
        <v>-0.43943982098714163</v>
      </c>
      <c r="L100" s="50">
        <f t="shared" si="31"/>
        <v>-0.43943982098714163</v>
      </c>
      <c r="M100" s="50">
        <f t="shared" si="31"/>
        <v>-0.43943982098714163</v>
      </c>
      <c r="N100" s="50">
        <f t="shared" si="31"/>
        <v>-0.43943982098714163</v>
      </c>
      <c r="O100" s="50">
        <f t="shared" si="31"/>
        <v>-0.43943982098714163</v>
      </c>
      <c r="P100" s="50">
        <f t="shared" si="31"/>
        <v>-0.43943982098714163</v>
      </c>
      <c r="Q100" s="50">
        <f t="shared" si="31"/>
        <v>-0.43943982098714163</v>
      </c>
      <c r="R100" s="50">
        <f t="shared" si="31"/>
        <v>-0.41759019807206155</v>
      </c>
      <c r="S100" s="50">
        <f t="shared" si="31"/>
        <v>-0.41316621797867453</v>
      </c>
      <c r="T100" s="50">
        <f t="shared" si="31"/>
        <v>-0.41046611940317895</v>
      </c>
      <c r="U100" s="50">
        <f t="shared" si="31"/>
        <v>-0.41005607684433631</v>
      </c>
      <c r="V100" s="50">
        <f t="shared" ref="V100:BI100" si="32">-((V51-1)*(V51-2))^-1</f>
        <v>-0.42492003458625832</v>
      </c>
      <c r="W100" s="50">
        <f t="shared" si="32"/>
        <v>-0.49313610314340556</v>
      </c>
      <c r="X100" s="50">
        <f t="shared" si="32"/>
        <v>-0.50091069667615318</v>
      </c>
      <c r="Y100" s="50">
        <f t="shared" si="32"/>
        <v>-0.50091069667615318</v>
      </c>
      <c r="Z100" s="50">
        <f t="shared" si="32"/>
        <v>-0.50261489193942877</v>
      </c>
      <c r="AA100" s="50">
        <f t="shared" si="32"/>
        <v>-0.50399249384507139</v>
      </c>
      <c r="AB100" s="50">
        <f t="shared" si="32"/>
        <v>-0.54435547587511524</v>
      </c>
      <c r="AC100" s="50">
        <f t="shared" si="32"/>
        <v>-0.5024138691600567</v>
      </c>
      <c r="AD100" s="50">
        <f t="shared" si="32"/>
        <v>-0.50676540391998082</v>
      </c>
      <c r="AE100" s="50">
        <f t="shared" si="32"/>
        <v>-0.50840006193146681</v>
      </c>
      <c r="AF100" s="50">
        <f t="shared" si="32"/>
        <v>-0.50840006193146681</v>
      </c>
      <c r="AG100" s="50">
        <f t="shared" si="32"/>
        <v>-0.50840006193146681</v>
      </c>
      <c r="AH100" s="50">
        <f t="shared" si="32"/>
        <v>-0.56774172971135339</v>
      </c>
      <c r="AI100" s="50">
        <f t="shared" si="32"/>
        <v>-0.54294684332878562</v>
      </c>
      <c r="AJ100" s="50">
        <f t="shared" si="32"/>
        <v>-0.60443198584820068</v>
      </c>
      <c r="AK100" s="50">
        <f t="shared" si="32"/>
        <v>-0.63681378030309743</v>
      </c>
      <c r="AL100" s="50">
        <f t="shared" si="32"/>
        <v>-0.63681378030309743</v>
      </c>
      <c r="AM100" s="50">
        <f t="shared" si="32"/>
        <v>-0.63768453584677331</v>
      </c>
      <c r="AN100" s="50">
        <f t="shared" si="32"/>
        <v>-0.63768453584677331</v>
      </c>
      <c r="AO100" s="50">
        <f t="shared" si="32"/>
        <v>-0.61637099711778343</v>
      </c>
      <c r="AP100" s="50">
        <f t="shared" si="32"/>
        <v>-0.60200851011159473</v>
      </c>
      <c r="AQ100" s="50">
        <f t="shared" si="32"/>
        <v>-0.59936151417559136</v>
      </c>
      <c r="AR100" s="50">
        <f t="shared" si="32"/>
        <v>-0.59955163301960446</v>
      </c>
      <c r="AS100" s="50">
        <f t="shared" si="32"/>
        <v>-0.59783055982099853</v>
      </c>
      <c r="AT100" s="50">
        <f t="shared" si="32"/>
        <v>-0.5974037924997545</v>
      </c>
      <c r="AU100" s="50">
        <f t="shared" si="32"/>
        <v>-0.59712685006959365</v>
      </c>
      <c r="AV100" s="50">
        <f t="shared" si="32"/>
        <v>-0.59712685006959365</v>
      </c>
      <c r="AW100" s="50">
        <f t="shared" si="32"/>
        <v>-0.59712685006959365</v>
      </c>
      <c r="AX100" s="50">
        <f t="shared" si="32"/>
        <v>-0.59724103182111643</v>
      </c>
      <c r="AY100" s="50">
        <f t="shared" si="32"/>
        <v>-0.59724103182111643</v>
      </c>
      <c r="AZ100" s="50">
        <f t="shared" si="32"/>
        <v>-0.59724103182111643</v>
      </c>
      <c r="BA100" s="50">
        <f t="shared" si="32"/>
        <v>-0.59724103182111643</v>
      </c>
      <c r="BB100" s="50">
        <f t="shared" si="32"/>
        <v>-0.59724103182111643</v>
      </c>
      <c r="BC100" s="50">
        <f t="shared" si="32"/>
        <v>-0.59724103182111643</v>
      </c>
      <c r="BD100" s="50">
        <f t="shared" si="32"/>
        <v>-0.59724103182111643</v>
      </c>
      <c r="BE100" s="50">
        <f t="shared" si="32"/>
        <v>-0.57873686933422985</v>
      </c>
      <c r="BF100" s="50">
        <f t="shared" si="32"/>
        <v>-0.57545575043736696</v>
      </c>
      <c r="BG100" s="50">
        <f t="shared" si="32"/>
        <v>-0.57545575043736696</v>
      </c>
      <c r="BH100" s="50">
        <f t="shared" si="32"/>
        <v>-0.55881257182521571</v>
      </c>
      <c r="BI100" s="50">
        <f t="shared" si="32"/>
        <v>-0.55881257182521571</v>
      </c>
    </row>
    <row r="101" spans="1:61">
      <c r="A101" s="50">
        <f t="shared" si="6"/>
        <v>2005</v>
      </c>
      <c r="B101" s="50">
        <f t="shared" si="31"/>
        <v>-0.38383998384938395</v>
      </c>
      <c r="C101" s="50">
        <f t="shared" si="31"/>
        <v>-0.42938538739726317</v>
      </c>
      <c r="D101" s="50">
        <f t="shared" si="31"/>
        <v>-0.42462321136037612</v>
      </c>
      <c r="E101" s="50">
        <f t="shared" si="31"/>
        <v>-0.42582176577596825</v>
      </c>
      <c r="F101" s="50">
        <f t="shared" si="31"/>
        <v>-0.42592759344279446</v>
      </c>
      <c r="G101" s="50">
        <f t="shared" si="31"/>
        <v>-0.42584548333828476</v>
      </c>
      <c r="H101" s="50">
        <f t="shared" si="31"/>
        <v>-0.46359846728946769</v>
      </c>
      <c r="I101" s="50">
        <f t="shared" si="31"/>
        <v>-0.43750053367243785</v>
      </c>
      <c r="J101" s="50">
        <f t="shared" si="31"/>
        <v>-0.43750053367243785</v>
      </c>
      <c r="K101" s="50">
        <f t="shared" si="31"/>
        <v>-0.43784947982474171</v>
      </c>
      <c r="L101" s="50">
        <f t="shared" si="31"/>
        <v>-0.43784947982474171</v>
      </c>
      <c r="M101" s="50">
        <f t="shared" si="31"/>
        <v>-0.43784947982474171</v>
      </c>
      <c r="N101" s="50">
        <f t="shared" si="31"/>
        <v>-0.43784947982474171</v>
      </c>
      <c r="O101" s="50">
        <f t="shared" si="31"/>
        <v>-0.43784947982474171</v>
      </c>
      <c r="P101" s="50">
        <f t="shared" si="31"/>
        <v>-0.43784947982474171</v>
      </c>
      <c r="Q101" s="50">
        <f t="shared" si="31"/>
        <v>-0.43784947982474171</v>
      </c>
      <c r="R101" s="50">
        <f t="shared" si="31"/>
        <v>-0.4155576086108293</v>
      </c>
      <c r="S101" s="50">
        <f t="shared" si="31"/>
        <v>-0.41137907023146553</v>
      </c>
      <c r="T101" s="50">
        <f t="shared" si="31"/>
        <v>-0.41059497035137926</v>
      </c>
      <c r="U101" s="50">
        <f t="shared" si="31"/>
        <v>-0.41005640333889493</v>
      </c>
      <c r="V101" s="50">
        <f t="shared" ref="V101:BI101" si="33">-((V52-1)*(V52-2))^-1</f>
        <v>-0.42321975648106225</v>
      </c>
      <c r="W101" s="50">
        <f t="shared" si="33"/>
        <v>-0.48543136602842518</v>
      </c>
      <c r="X101" s="50">
        <f t="shared" si="33"/>
        <v>-0.49428531940804493</v>
      </c>
      <c r="Y101" s="50">
        <f t="shared" si="33"/>
        <v>-0.49459469444910464</v>
      </c>
      <c r="Z101" s="50">
        <f t="shared" si="33"/>
        <v>-0.4962156302587637</v>
      </c>
      <c r="AA101" s="50">
        <f t="shared" si="33"/>
        <v>-0.49752476047527483</v>
      </c>
      <c r="AB101" s="50">
        <f t="shared" si="33"/>
        <v>-0.53709229724449492</v>
      </c>
      <c r="AC101" s="50">
        <f t="shared" si="33"/>
        <v>-0.49819389963581467</v>
      </c>
      <c r="AD101" s="50">
        <f t="shared" si="33"/>
        <v>-0.5023838466007613</v>
      </c>
      <c r="AE101" s="50">
        <f t="shared" si="33"/>
        <v>-0.50397893339888633</v>
      </c>
      <c r="AF101" s="50">
        <f t="shared" si="33"/>
        <v>-0.50397893339888633</v>
      </c>
      <c r="AG101" s="50">
        <f t="shared" si="33"/>
        <v>-0.50397893339888633</v>
      </c>
      <c r="AH101" s="50">
        <f t="shared" si="33"/>
        <v>-0.56156208546588371</v>
      </c>
      <c r="AI101" s="50">
        <f t="shared" si="33"/>
        <v>-0.53930312477705467</v>
      </c>
      <c r="AJ101" s="50">
        <f t="shared" si="33"/>
        <v>-0.59784437339567909</v>
      </c>
      <c r="AK101" s="50">
        <f t="shared" si="33"/>
        <v>-0.63430612476800652</v>
      </c>
      <c r="AL101" s="50">
        <f t="shared" si="33"/>
        <v>-0.63430612476800652</v>
      </c>
      <c r="AM101" s="50">
        <f t="shared" si="33"/>
        <v>-0.63514009292785534</v>
      </c>
      <c r="AN101" s="50">
        <f t="shared" si="33"/>
        <v>-0.63514009292785534</v>
      </c>
      <c r="AO101" s="50">
        <f t="shared" si="33"/>
        <v>-0.61276475704372946</v>
      </c>
      <c r="AP101" s="50">
        <f t="shared" si="33"/>
        <v>-0.59806058684603314</v>
      </c>
      <c r="AQ101" s="50">
        <f t="shared" si="33"/>
        <v>-0.59586610844001442</v>
      </c>
      <c r="AR101" s="50">
        <f t="shared" si="33"/>
        <v>-0.59620833265452189</v>
      </c>
      <c r="AS101" s="50">
        <f t="shared" si="33"/>
        <v>-0.59450372949809382</v>
      </c>
      <c r="AT101" s="50">
        <f t="shared" si="33"/>
        <v>-0.59410531856489235</v>
      </c>
      <c r="AU101" s="50">
        <f t="shared" si="33"/>
        <v>-0.59346878817999149</v>
      </c>
      <c r="AV101" s="50">
        <f t="shared" si="33"/>
        <v>-0.59346878817999149</v>
      </c>
      <c r="AW101" s="50">
        <f t="shared" si="33"/>
        <v>-0.59346878817999149</v>
      </c>
      <c r="AX101" s="50">
        <f t="shared" si="33"/>
        <v>-0.59357830113893439</v>
      </c>
      <c r="AY101" s="50">
        <f t="shared" si="33"/>
        <v>-0.59357830113893439</v>
      </c>
      <c r="AZ101" s="50">
        <f t="shared" si="33"/>
        <v>-0.59357830113893439</v>
      </c>
      <c r="BA101" s="50">
        <f t="shared" si="33"/>
        <v>-0.59357830113893439</v>
      </c>
      <c r="BB101" s="50">
        <f t="shared" si="33"/>
        <v>-0.59357830113893439</v>
      </c>
      <c r="BC101" s="50">
        <f t="shared" si="33"/>
        <v>-0.59357830113893439</v>
      </c>
      <c r="BD101" s="50">
        <f t="shared" si="33"/>
        <v>-0.59357830113893439</v>
      </c>
      <c r="BE101" s="50">
        <f t="shared" si="33"/>
        <v>-0.57506220231065575</v>
      </c>
      <c r="BF101" s="50">
        <f t="shared" si="33"/>
        <v>-0.57196099401409772</v>
      </c>
      <c r="BG101" s="50">
        <f t="shared" si="33"/>
        <v>-0.57196099401409772</v>
      </c>
      <c r="BH101" s="50">
        <f t="shared" si="33"/>
        <v>-0.55652996022736634</v>
      </c>
      <c r="BI101" s="50">
        <f t="shared" si="33"/>
        <v>-0.55652996022736634</v>
      </c>
    </row>
    <row r="102" spans="1:61">
      <c r="A102" s="50">
        <f t="shared" si="6"/>
        <v>2006</v>
      </c>
      <c r="B102" s="50">
        <f t="shared" si="31"/>
        <v>-0.3806769892458885</v>
      </c>
      <c r="C102" s="50">
        <f t="shared" si="31"/>
        <v>-0.41934206358678006</v>
      </c>
      <c r="D102" s="50">
        <f t="shared" si="31"/>
        <v>-0.41530826617183075</v>
      </c>
      <c r="E102" s="50">
        <f t="shared" si="31"/>
        <v>-0.41639107505989054</v>
      </c>
      <c r="F102" s="50">
        <f t="shared" si="31"/>
        <v>-0.41485649620918308</v>
      </c>
      <c r="G102" s="50">
        <f t="shared" si="31"/>
        <v>-0.41335579485916152</v>
      </c>
      <c r="H102" s="50">
        <f t="shared" si="31"/>
        <v>-0.4482886979527409</v>
      </c>
      <c r="I102" s="50">
        <f t="shared" si="31"/>
        <v>-0.43063692699775774</v>
      </c>
      <c r="J102" s="50">
        <f t="shared" si="31"/>
        <v>-0.43063692699775774</v>
      </c>
      <c r="K102" s="50">
        <f t="shared" si="31"/>
        <v>-0.43096295826778425</v>
      </c>
      <c r="L102" s="50">
        <f t="shared" si="31"/>
        <v>-0.43096295826778425</v>
      </c>
      <c r="M102" s="50">
        <f t="shared" si="31"/>
        <v>-0.43096295826778425</v>
      </c>
      <c r="N102" s="50">
        <f t="shared" si="31"/>
        <v>-0.43096295826778425</v>
      </c>
      <c r="O102" s="50">
        <f t="shared" si="31"/>
        <v>-0.43096295826778425</v>
      </c>
      <c r="P102" s="50">
        <f t="shared" si="31"/>
        <v>-0.43096295826778425</v>
      </c>
      <c r="Q102" s="50">
        <f t="shared" si="31"/>
        <v>-0.43096295826778425</v>
      </c>
      <c r="R102" s="50">
        <f t="shared" si="31"/>
        <v>-0.4116310454567918</v>
      </c>
      <c r="S102" s="50">
        <f t="shared" si="31"/>
        <v>-0.40688845622558556</v>
      </c>
      <c r="T102" s="50">
        <f t="shared" si="31"/>
        <v>-0.40365919658316352</v>
      </c>
      <c r="U102" s="50">
        <f t="shared" si="31"/>
        <v>-0.40327021009903141</v>
      </c>
      <c r="V102" s="50">
        <f t="shared" ref="V102:BI102" si="34">-((V53-1)*(V53-2))^-1</f>
        <v>-0.41693626637639991</v>
      </c>
      <c r="W102" s="50">
        <f t="shared" si="34"/>
        <v>-0.4730388174020812</v>
      </c>
      <c r="X102" s="50">
        <f t="shared" si="34"/>
        <v>-0.48335231630684472</v>
      </c>
      <c r="Y102" s="50">
        <f t="shared" si="34"/>
        <v>-0.48337324758066746</v>
      </c>
      <c r="Z102" s="50">
        <f t="shared" si="34"/>
        <v>-0.48487822066275349</v>
      </c>
      <c r="AA102" s="50">
        <f t="shared" si="34"/>
        <v>-0.4860917891020935</v>
      </c>
      <c r="AB102" s="50">
        <f t="shared" si="34"/>
        <v>-0.52400011175297656</v>
      </c>
      <c r="AC102" s="50">
        <f t="shared" si="34"/>
        <v>-0.48721817259584971</v>
      </c>
      <c r="AD102" s="50">
        <f t="shared" si="34"/>
        <v>-0.4914590238339428</v>
      </c>
      <c r="AE102" s="50">
        <f t="shared" si="34"/>
        <v>-0.49301320059096876</v>
      </c>
      <c r="AF102" s="50">
        <f t="shared" si="34"/>
        <v>-0.49301320059096876</v>
      </c>
      <c r="AG102" s="50">
        <f t="shared" si="34"/>
        <v>-0.49301320059096876</v>
      </c>
      <c r="AH102" s="50">
        <f t="shared" si="34"/>
        <v>-0.54779969977139498</v>
      </c>
      <c r="AI102" s="50">
        <f t="shared" si="34"/>
        <v>-0.5270984792307335</v>
      </c>
      <c r="AJ102" s="50">
        <f t="shared" si="34"/>
        <v>-0.58308056398394548</v>
      </c>
      <c r="AK102" s="50">
        <f t="shared" si="34"/>
        <v>-0.62188297679708127</v>
      </c>
      <c r="AL102" s="50">
        <f t="shared" si="34"/>
        <v>-0.62188297679708127</v>
      </c>
      <c r="AM102" s="50">
        <f t="shared" si="34"/>
        <v>-0.62265996901290388</v>
      </c>
      <c r="AN102" s="50">
        <f t="shared" si="34"/>
        <v>-0.62265996901290388</v>
      </c>
      <c r="AO102" s="50">
        <f t="shared" si="34"/>
        <v>-0.59979623026065754</v>
      </c>
      <c r="AP102" s="50">
        <f t="shared" si="34"/>
        <v>-0.58500748976501427</v>
      </c>
      <c r="AQ102" s="50">
        <f t="shared" si="34"/>
        <v>-0.58301129711165423</v>
      </c>
      <c r="AR102" s="50">
        <f t="shared" si="34"/>
        <v>-0.58332824115697746</v>
      </c>
      <c r="AS102" s="50">
        <f t="shared" si="34"/>
        <v>-0.58135469874180201</v>
      </c>
      <c r="AT102" s="50">
        <f t="shared" si="34"/>
        <v>-0.58051470331531652</v>
      </c>
      <c r="AU102" s="50">
        <f t="shared" si="34"/>
        <v>-0.57918423802540198</v>
      </c>
      <c r="AV102" s="50">
        <f t="shared" si="34"/>
        <v>-0.57918423802540198</v>
      </c>
      <c r="AW102" s="50">
        <f t="shared" si="34"/>
        <v>-0.57918423802540198</v>
      </c>
      <c r="AX102" s="50">
        <f t="shared" si="34"/>
        <v>-0.57928822257209422</v>
      </c>
      <c r="AY102" s="50">
        <f t="shared" si="34"/>
        <v>-0.57928822257209422</v>
      </c>
      <c r="AZ102" s="50">
        <f t="shared" si="34"/>
        <v>-0.57928822257209422</v>
      </c>
      <c r="BA102" s="50">
        <f t="shared" si="34"/>
        <v>-0.57928822257209422</v>
      </c>
      <c r="BB102" s="50">
        <f t="shared" si="34"/>
        <v>-0.57928822257209422</v>
      </c>
      <c r="BC102" s="50">
        <f t="shared" si="34"/>
        <v>-0.57928822257209422</v>
      </c>
      <c r="BD102" s="50">
        <f t="shared" si="34"/>
        <v>-0.57928822257209422</v>
      </c>
      <c r="BE102" s="50">
        <f t="shared" si="34"/>
        <v>-0.5628993945042724</v>
      </c>
      <c r="BF102" s="50">
        <f t="shared" si="34"/>
        <v>-0.55953869803785106</v>
      </c>
      <c r="BG102" s="50">
        <f t="shared" si="34"/>
        <v>-0.55953869803785106</v>
      </c>
      <c r="BH102" s="50">
        <f t="shared" si="34"/>
        <v>-0.54371911029967313</v>
      </c>
      <c r="BI102" s="50">
        <f t="shared" si="34"/>
        <v>-0.54371911029967313</v>
      </c>
    </row>
    <row r="103" spans="1:61">
      <c r="A103" s="50">
        <f t="shared" si="6"/>
        <v>2007</v>
      </c>
      <c r="B103" s="50">
        <f t="shared" si="31"/>
        <v>-0.34393366988013579</v>
      </c>
      <c r="C103" s="50">
        <f t="shared" si="31"/>
        <v>-0.39077153200353271</v>
      </c>
      <c r="D103" s="50">
        <f t="shared" si="31"/>
        <v>-0.38850885527051526</v>
      </c>
      <c r="E103" s="50">
        <f t="shared" si="31"/>
        <v>-0.38943980654497157</v>
      </c>
      <c r="F103" s="50">
        <f t="shared" si="31"/>
        <v>-0.38862088434283165</v>
      </c>
      <c r="G103" s="50">
        <f t="shared" si="31"/>
        <v>-0.38838301391323005</v>
      </c>
      <c r="H103" s="50">
        <f t="shared" si="31"/>
        <v>-0.42697547286479853</v>
      </c>
      <c r="I103" s="50">
        <f t="shared" si="31"/>
        <v>-0.41661226988257399</v>
      </c>
      <c r="J103" s="50">
        <f t="shared" si="31"/>
        <v>-0.41661226988257399</v>
      </c>
      <c r="K103" s="50">
        <f t="shared" si="31"/>
        <v>-0.41691118407672889</v>
      </c>
      <c r="L103" s="50">
        <f t="shared" si="31"/>
        <v>-0.41691118407672889</v>
      </c>
      <c r="M103" s="50">
        <f t="shared" si="31"/>
        <v>-0.41691118407672889</v>
      </c>
      <c r="N103" s="50">
        <f t="shared" si="31"/>
        <v>-0.41691118407672889</v>
      </c>
      <c r="O103" s="50">
        <f t="shared" si="31"/>
        <v>-0.41691118407672889</v>
      </c>
      <c r="P103" s="50">
        <f t="shared" si="31"/>
        <v>-0.41691118407672889</v>
      </c>
      <c r="Q103" s="50">
        <f t="shared" si="31"/>
        <v>-0.41691118407672889</v>
      </c>
      <c r="R103" s="50">
        <f t="shared" si="31"/>
        <v>-0.4009500737331495</v>
      </c>
      <c r="S103" s="50">
        <f t="shared" si="31"/>
        <v>-0.39604157136185181</v>
      </c>
      <c r="T103" s="50">
        <f t="shared" si="31"/>
        <v>-0.39592759136627415</v>
      </c>
      <c r="U103" s="50">
        <f t="shared" si="31"/>
        <v>-0.3963055997377089</v>
      </c>
      <c r="V103" s="50">
        <f t="shared" ref="V103:BI103" si="35">-((V54-1)*(V54-2))^-1</f>
        <v>-0.4121216833295045</v>
      </c>
      <c r="W103" s="50">
        <f t="shared" si="35"/>
        <v>-0.470519786113275</v>
      </c>
      <c r="X103" s="50">
        <f t="shared" si="35"/>
        <v>-0.48088940511340411</v>
      </c>
      <c r="Y103" s="50">
        <f t="shared" si="35"/>
        <v>-0.48091123538184377</v>
      </c>
      <c r="Z103" s="50">
        <f t="shared" si="35"/>
        <v>-0.48233729862376518</v>
      </c>
      <c r="AA103" s="50">
        <f t="shared" si="35"/>
        <v>-0.48348677970315157</v>
      </c>
      <c r="AB103" s="50">
        <f t="shared" si="35"/>
        <v>-0.52082714735218949</v>
      </c>
      <c r="AC103" s="50">
        <f t="shared" si="35"/>
        <v>-0.48749499579980266</v>
      </c>
      <c r="AD103" s="50">
        <f t="shared" si="35"/>
        <v>-0.49129697382977378</v>
      </c>
      <c r="AE103" s="50">
        <f t="shared" si="35"/>
        <v>-0.49277986868726409</v>
      </c>
      <c r="AF103" s="50">
        <f t="shared" si="35"/>
        <v>-0.49277986868726409</v>
      </c>
      <c r="AG103" s="50">
        <f t="shared" si="35"/>
        <v>-0.49277986868726409</v>
      </c>
      <c r="AH103" s="50">
        <f t="shared" si="35"/>
        <v>-0.54688523570858028</v>
      </c>
      <c r="AI103" s="50">
        <f t="shared" si="35"/>
        <v>-0.52639315278941967</v>
      </c>
      <c r="AJ103" s="50">
        <f t="shared" si="35"/>
        <v>-0.58018831243796876</v>
      </c>
      <c r="AK103" s="50">
        <f t="shared" si="35"/>
        <v>-0.62419112278283229</v>
      </c>
      <c r="AL103" s="50">
        <f t="shared" si="35"/>
        <v>-0.62419112278283229</v>
      </c>
      <c r="AM103" s="50">
        <f t="shared" si="35"/>
        <v>-0.62493354770532505</v>
      </c>
      <c r="AN103" s="50">
        <f t="shared" si="35"/>
        <v>-0.62493354770532505</v>
      </c>
      <c r="AO103" s="50">
        <f t="shared" si="35"/>
        <v>-0.59306267357327802</v>
      </c>
      <c r="AP103" s="50">
        <f t="shared" si="35"/>
        <v>-0.57734901014532758</v>
      </c>
      <c r="AQ103" s="50">
        <f t="shared" si="35"/>
        <v>-0.57544689637954094</v>
      </c>
      <c r="AR103" s="50">
        <f t="shared" si="35"/>
        <v>-0.57574146659541081</v>
      </c>
      <c r="AS103" s="50">
        <f t="shared" si="35"/>
        <v>-0.57338614071912919</v>
      </c>
      <c r="AT103" s="50">
        <f t="shared" si="35"/>
        <v>-0.57257712268995453</v>
      </c>
      <c r="AU103" s="50">
        <f t="shared" si="35"/>
        <v>-0.57242569534712973</v>
      </c>
      <c r="AV103" s="50">
        <f t="shared" si="35"/>
        <v>-0.57242569534712973</v>
      </c>
      <c r="AW103" s="50">
        <f t="shared" si="35"/>
        <v>-0.57242569534712973</v>
      </c>
      <c r="AX103" s="50">
        <f t="shared" si="35"/>
        <v>-0.57252377334182947</v>
      </c>
      <c r="AY103" s="50">
        <f t="shared" si="35"/>
        <v>-0.57252377334182947</v>
      </c>
      <c r="AZ103" s="50">
        <f t="shared" si="35"/>
        <v>-0.57252377334182947</v>
      </c>
      <c r="BA103" s="50">
        <f t="shared" si="35"/>
        <v>-0.57252377334182947</v>
      </c>
      <c r="BB103" s="50">
        <f t="shared" si="35"/>
        <v>-0.57252377334182947</v>
      </c>
      <c r="BC103" s="50">
        <f t="shared" si="35"/>
        <v>-0.57252377334182947</v>
      </c>
      <c r="BD103" s="50">
        <f t="shared" si="35"/>
        <v>-0.57252377334182947</v>
      </c>
      <c r="BE103" s="50">
        <f t="shared" si="35"/>
        <v>-0.55722289012845538</v>
      </c>
      <c r="BF103" s="50">
        <f t="shared" si="35"/>
        <v>-0.55364033366208198</v>
      </c>
      <c r="BG103" s="50">
        <f t="shared" si="35"/>
        <v>-0.55364033366208198</v>
      </c>
      <c r="BH103" s="50">
        <f t="shared" si="35"/>
        <v>-0.53988369590977692</v>
      </c>
      <c r="BI103" s="50">
        <f t="shared" si="35"/>
        <v>-0.53988369590977692</v>
      </c>
    </row>
    <row r="104" spans="1:61">
      <c r="A104" s="50">
        <f t="shared" si="6"/>
        <v>2008</v>
      </c>
      <c r="B104" s="50">
        <f t="shared" si="31"/>
        <v>-0.31471810924412696</v>
      </c>
      <c r="C104" s="50">
        <f t="shared" si="31"/>
        <v>-0.36087436492758723</v>
      </c>
      <c r="D104" s="50">
        <f t="shared" si="31"/>
        <v>-0.35989391892410671</v>
      </c>
      <c r="E104" s="50">
        <f t="shared" si="31"/>
        <v>-0.36066620208139738</v>
      </c>
      <c r="F104" s="50">
        <f t="shared" si="31"/>
        <v>-0.36126377580153712</v>
      </c>
      <c r="G104" s="50">
        <f t="shared" si="31"/>
        <v>-0.36192836715605947</v>
      </c>
      <c r="H104" s="50">
        <f t="shared" si="31"/>
        <v>-0.40000495900828203</v>
      </c>
      <c r="I104" s="50">
        <f t="shared" si="31"/>
        <v>-0.39857943857351158</v>
      </c>
      <c r="J104" s="50">
        <f t="shared" si="31"/>
        <v>-0.39857943857351158</v>
      </c>
      <c r="K104" s="50">
        <f t="shared" si="31"/>
        <v>-0.39884743217429874</v>
      </c>
      <c r="L104" s="50">
        <f t="shared" si="31"/>
        <v>-0.39884743217429874</v>
      </c>
      <c r="M104" s="50">
        <f t="shared" si="31"/>
        <v>-0.39884743217429874</v>
      </c>
      <c r="N104" s="50">
        <f t="shared" si="31"/>
        <v>-0.39884743217429874</v>
      </c>
      <c r="O104" s="50">
        <f t="shared" si="31"/>
        <v>-0.39884743217429874</v>
      </c>
      <c r="P104" s="50">
        <f t="shared" si="31"/>
        <v>-0.39884743217429874</v>
      </c>
      <c r="Q104" s="50">
        <f t="shared" si="31"/>
        <v>-0.39884743217429874</v>
      </c>
      <c r="R104" s="50">
        <f t="shared" si="31"/>
        <v>-0.38566071322983303</v>
      </c>
      <c r="S104" s="50">
        <f t="shared" si="31"/>
        <v>-0.38148479667474955</v>
      </c>
      <c r="T104" s="50">
        <f t="shared" si="31"/>
        <v>-0.38215037296450632</v>
      </c>
      <c r="U104" s="50">
        <f t="shared" si="31"/>
        <v>-0.38278411139611412</v>
      </c>
      <c r="V104" s="50">
        <f t="shared" ref="V104:BI104" si="36">-((V55-1)*(V55-2))^-1</f>
        <v>-0.39832898447605281</v>
      </c>
      <c r="W104" s="50">
        <f t="shared" si="36"/>
        <v>-0.45408589459263249</v>
      </c>
      <c r="X104" s="50">
        <f t="shared" si="36"/>
        <v>-0.46291063346828576</v>
      </c>
      <c r="Y104" s="50">
        <f t="shared" si="36"/>
        <v>-0.46294354374331453</v>
      </c>
      <c r="Z104" s="50">
        <f t="shared" si="36"/>
        <v>-0.46422865829619125</v>
      </c>
      <c r="AA104" s="50">
        <f t="shared" si="36"/>
        <v>-0.46526192511761133</v>
      </c>
      <c r="AB104" s="50">
        <f t="shared" si="36"/>
        <v>-0.5003752419203118</v>
      </c>
      <c r="AC104" s="50">
        <f t="shared" si="36"/>
        <v>-0.47271097393814843</v>
      </c>
      <c r="AD104" s="50">
        <f t="shared" si="36"/>
        <v>-0.47592261736767599</v>
      </c>
      <c r="AE104" s="50">
        <f t="shared" si="36"/>
        <v>-0.47735231949711826</v>
      </c>
      <c r="AF104" s="50">
        <f t="shared" si="36"/>
        <v>-0.47735231949711826</v>
      </c>
      <c r="AG104" s="50">
        <f t="shared" si="36"/>
        <v>-0.47735231949711826</v>
      </c>
      <c r="AH104" s="50">
        <f t="shared" si="36"/>
        <v>-0.52787976420968219</v>
      </c>
      <c r="AI104" s="50">
        <f t="shared" si="36"/>
        <v>-0.51141757167179558</v>
      </c>
      <c r="AJ104" s="50">
        <f t="shared" si="36"/>
        <v>-0.56209788416950224</v>
      </c>
      <c r="AK104" s="50">
        <f t="shared" si="36"/>
        <v>-0.60844476309930173</v>
      </c>
      <c r="AL104" s="50">
        <f t="shared" si="36"/>
        <v>-0.60844476309930173</v>
      </c>
      <c r="AM104" s="50">
        <f t="shared" si="36"/>
        <v>-0.60947434867769312</v>
      </c>
      <c r="AN104" s="50">
        <f t="shared" si="36"/>
        <v>-0.60947434867769312</v>
      </c>
      <c r="AO104" s="50">
        <f t="shared" si="36"/>
        <v>-0.57153867209967379</v>
      </c>
      <c r="AP104" s="50">
        <f t="shared" si="36"/>
        <v>-0.55628188328052808</v>
      </c>
      <c r="AQ104" s="50">
        <f t="shared" si="36"/>
        <v>-0.5545447759189609</v>
      </c>
      <c r="AR104" s="50">
        <f t="shared" si="36"/>
        <v>-0.5546797568465166</v>
      </c>
      <c r="AS104" s="50">
        <f t="shared" si="36"/>
        <v>-0.55244103332402184</v>
      </c>
      <c r="AT104" s="50">
        <f t="shared" si="36"/>
        <v>-0.5517546811386933</v>
      </c>
      <c r="AU104" s="50">
        <f t="shared" si="36"/>
        <v>-0.5522905976465855</v>
      </c>
      <c r="AV104" s="50">
        <f t="shared" si="36"/>
        <v>-0.5522905976465855</v>
      </c>
      <c r="AW104" s="50">
        <f t="shared" si="36"/>
        <v>-0.5522905976465855</v>
      </c>
      <c r="AX104" s="50">
        <f t="shared" si="36"/>
        <v>-0.55238165159275776</v>
      </c>
      <c r="AY104" s="50">
        <f t="shared" si="36"/>
        <v>-0.55238165159275776</v>
      </c>
      <c r="AZ104" s="50">
        <f t="shared" si="36"/>
        <v>-0.55238165159275776</v>
      </c>
      <c r="BA104" s="50">
        <f t="shared" si="36"/>
        <v>-0.55238165159275776</v>
      </c>
      <c r="BB104" s="50">
        <f t="shared" si="36"/>
        <v>-0.55238165159275776</v>
      </c>
      <c r="BC104" s="50">
        <f t="shared" si="36"/>
        <v>-0.55238165159275776</v>
      </c>
      <c r="BD104" s="50">
        <f t="shared" si="36"/>
        <v>-0.55238165159275776</v>
      </c>
      <c r="BE104" s="50">
        <f t="shared" si="36"/>
        <v>-0.5388502446497182</v>
      </c>
      <c r="BF104" s="50">
        <f t="shared" si="36"/>
        <v>-0.53567704066350097</v>
      </c>
      <c r="BG104" s="50">
        <f t="shared" si="36"/>
        <v>-0.53567704066350097</v>
      </c>
      <c r="BH104" s="50">
        <f t="shared" si="36"/>
        <v>-0.52332924199772302</v>
      </c>
      <c r="BI104" s="50">
        <f t="shared" si="36"/>
        <v>-0.52332924199772302</v>
      </c>
    </row>
    <row r="105" spans="1:61">
      <c r="A105" s="50">
        <f t="shared" si="6"/>
        <v>2009</v>
      </c>
      <c r="B105" s="50">
        <f t="shared" si="31"/>
        <v>-0.2694177312977929</v>
      </c>
      <c r="C105" s="50">
        <f t="shared" si="31"/>
        <v>-0.31705357993009931</v>
      </c>
      <c r="D105" s="50">
        <f t="shared" si="31"/>
        <v>-0.31779307257977618</v>
      </c>
      <c r="E105" s="50">
        <f t="shared" si="31"/>
        <v>-0.31849570439414732</v>
      </c>
      <c r="F105" s="50">
        <f t="shared" si="31"/>
        <v>-0.32083563584691366</v>
      </c>
      <c r="G105" s="50">
        <f t="shared" si="31"/>
        <v>-0.32210120618134352</v>
      </c>
      <c r="H105" s="50">
        <f t="shared" si="31"/>
        <v>-0.3578704992594065</v>
      </c>
      <c r="I105" s="50">
        <f t="shared" si="31"/>
        <v>-0.36723986702552419</v>
      </c>
      <c r="J105" s="50">
        <f t="shared" si="31"/>
        <v>-0.36723986702552419</v>
      </c>
      <c r="K105" s="50">
        <f t="shared" si="31"/>
        <v>-0.36747472447023594</v>
      </c>
      <c r="L105" s="50">
        <f t="shared" si="31"/>
        <v>-0.36747472447023594</v>
      </c>
      <c r="M105" s="50">
        <f t="shared" si="31"/>
        <v>-0.36747472447023594</v>
      </c>
      <c r="N105" s="50">
        <f t="shared" si="31"/>
        <v>-0.36747472447023594</v>
      </c>
      <c r="O105" s="50">
        <f t="shared" si="31"/>
        <v>-0.36747472447023594</v>
      </c>
      <c r="P105" s="50">
        <f t="shared" si="31"/>
        <v>-0.36747472447023594</v>
      </c>
      <c r="Q105" s="50">
        <f t="shared" si="31"/>
        <v>-0.36747472447023594</v>
      </c>
      <c r="R105" s="50">
        <f t="shared" si="31"/>
        <v>-0.35833532387458628</v>
      </c>
      <c r="S105" s="50">
        <f t="shared" si="31"/>
        <v>-0.35511172453818196</v>
      </c>
      <c r="T105" s="50">
        <f t="shared" si="31"/>
        <v>-0.36020143884954925</v>
      </c>
      <c r="U105" s="50">
        <f t="shared" si="31"/>
        <v>-0.36128861874312357</v>
      </c>
      <c r="V105" s="50">
        <f t="shared" ref="V105:BI105" si="37">-((V56-1)*(V56-2))^-1</f>
        <v>-0.37467046116455199</v>
      </c>
      <c r="W105" s="50">
        <f t="shared" si="37"/>
        <v>-0.44359174236173526</v>
      </c>
      <c r="X105" s="50">
        <f t="shared" si="37"/>
        <v>-0.45191110456749245</v>
      </c>
      <c r="Y105" s="50">
        <f t="shared" si="37"/>
        <v>-0.45089884054771129</v>
      </c>
      <c r="Z105" s="50">
        <f t="shared" si="37"/>
        <v>-0.45206983829175407</v>
      </c>
      <c r="AA105" s="50">
        <f t="shared" si="37"/>
        <v>-0.45300972282916452</v>
      </c>
      <c r="AB105" s="50">
        <f t="shared" si="37"/>
        <v>-0.48514323074159937</v>
      </c>
      <c r="AC105" s="50">
        <f t="shared" si="37"/>
        <v>-0.46204034898256641</v>
      </c>
      <c r="AD105" s="50">
        <f t="shared" si="37"/>
        <v>-0.46460764719819736</v>
      </c>
      <c r="AE105" s="50">
        <f t="shared" si="37"/>
        <v>-0.4660560366678636</v>
      </c>
      <c r="AF105" s="50">
        <f t="shared" si="37"/>
        <v>-0.4660560366678636</v>
      </c>
      <c r="AG105" s="50">
        <f t="shared" si="37"/>
        <v>-0.4660560366678636</v>
      </c>
      <c r="AH105" s="50">
        <f t="shared" si="37"/>
        <v>-0.513971361256922</v>
      </c>
      <c r="AI105" s="50">
        <f t="shared" si="37"/>
        <v>-0.49874772007740559</v>
      </c>
      <c r="AJ105" s="50">
        <f t="shared" si="37"/>
        <v>-0.53896244619973432</v>
      </c>
      <c r="AK105" s="50">
        <f t="shared" si="37"/>
        <v>-0.58769382377904733</v>
      </c>
      <c r="AL105" s="50">
        <f t="shared" si="37"/>
        <v>-0.58769382377904733</v>
      </c>
      <c r="AM105" s="50">
        <f t="shared" si="37"/>
        <v>-0.58907148168189927</v>
      </c>
      <c r="AN105" s="50">
        <f t="shared" si="37"/>
        <v>-0.58891342708734062</v>
      </c>
      <c r="AO105" s="50">
        <f t="shared" si="37"/>
        <v>-0.53774660617948278</v>
      </c>
      <c r="AP105" s="50">
        <f t="shared" si="37"/>
        <v>-0.52440333160639696</v>
      </c>
      <c r="AQ105" s="50">
        <f t="shared" si="37"/>
        <v>-0.52298939949453971</v>
      </c>
      <c r="AR105" s="50">
        <f t="shared" si="37"/>
        <v>-0.52307742188266282</v>
      </c>
      <c r="AS105" s="50">
        <f t="shared" si="37"/>
        <v>-0.5210854894111715</v>
      </c>
      <c r="AT105" s="50">
        <f t="shared" si="37"/>
        <v>-0.52062408298267149</v>
      </c>
      <c r="AU105" s="50">
        <f t="shared" si="37"/>
        <v>-0.52190508543706349</v>
      </c>
      <c r="AV105" s="50">
        <f t="shared" si="37"/>
        <v>-0.52190508543706349</v>
      </c>
      <c r="AW105" s="50">
        <f t="shared" si="37"/>
        <v>-0.52190508543706349</v>
      </c>
      <c r="AX105" s="50">
        <f t="shared" si="37"/>
        <v>-0.52198918950266848</v>
      </c>
      <c r="AY105" s="50">
        <f t="shared" si="37"/>
        <v>-0.52198918950266848</v>
      </c>
      <c r="AZ105" s="50">
        <f t="shared" si="37"/>
        <v>-0.52198918950266848</v>
      </c>
      <c r="BA105" s="50">
        <f t="shared" si="37"/>
        <v>-0.52198918950266848</v>
      </c>
      <c r="BB105" s="50">
        <f t="shared" si="37"/>
        <v>-0.52198918950266848</v>
      </c>
      <c r="BC105" s="50">
        <f t="shared" si="37"/>
        <v>-0.52198918950266848</v>
      </c>
      <c r="BD105" s="50">
        <f t="shared" si="37"/>
        <v>-0.52198918950266848</v>
      </c>
      <c r="BE105" s="50">
        <f t="shared" si="37"/>
        <v>-0.51035745032779467</v>
      </c>
      <c r="BF105" s="50">
        <f t="shared" si="37"/>
        <v>-0.50766421684627649</v>
      </c>
      <c r="BG105" s="50">
        <f t="shared" si="37"/>
        <v>-0.50766421684627649</v>
      </c>
      <c r="BH105" s="50">
        <f t="shared" si="37"/>
        <v>-0.4987061674096136</v>
      </c>
      <c r="BI105" s="50">
        <f t="shared" si="37"/>
        <v>-0.4987061674096136</v>
      </c>
    </row>
    <row r="106" spans="1:61">
      <c r="A106" s="50">
        <f t="shared" si="6"/>
        <v>2010</v>
      </c>
      <c r="B106" s="50">
        <f t="shared" si="31"/>
        <v>-0.21955996771405542</v>
      </c>
      <c r="C106" s="50">
        <f t="shared" si="31"/>
        <v>-0.26885990279640221</v>
      </c>
      <c r="D106" s="50">
        <f t="shared" si="31"/>
        <v>-0.27157026447007193</v>
      </c>
      <c r="E106" s="50">
        <f t="shared" si="31"/>
        <v>-0.27228247798549882</v>
      </c>
      <c r="F106" s="50">
        <f t="shared" si="31"/>
        <v>-0.27607976004662449</v>
      </c>
      <c r="G106" s="50">
        <f t="shared" si="31"/>
        <v>-0.27752293906134001</v>
      </c>
      <c r="H106" s="50">
        <f t="shared" si="31"/>
        <v>-0.31023584462445714</v>
      </c>
      <c r="I106" s="50">
        <f t="shared" si="31"/>
        <v>-0.32684046930147498</v>
      </c>
      <c r="J106" s="50">
        <f t="shared" si="31"/>
        <v>-0.3267976989289787</v>
      </c>
      <c r="K106" s="50">
        <f t="shared" si="31"/>
        <v>-0.3269982335231057</v>
      </c>
      <c r="L106" s="50">
        <f t="shared" si="31"/>
        <v>-0.3269982335231057</v>
      </c>
      <c r="M106" s="50">
        <f t="shared" si="31"/>
        <v>-0.3269982335231057</v>
      </c>
      <c r="N106" s="50">
        <f t="shared" si="31"/>
        <v>-0.3269982335231057</v>
      </c>
      <c r="O106" s="50">
        <f t="shared" si="31"/>
        <v>-0.3269982335231057</v>
      </c>
      <c r="P106" s="50">
        <f t="shared" si="31"/>
        <v>-0.3269982335231057</v>
      </c>
      <c r="Q106" s="50">
        <f t="shared" si="31"/>
        <v>-0.3269982335231057</v>
      </c>
      <c r="R106" s="50">
        <f t="shared" si="31"/>
        <v>-0.32269509388057377</v>
      </c>
      <c r="S106" s="50">
        <f t="shared" si="31"/>
        <v>-0.32064442832214646</v>
      </c>
      <c r="T106" s="50">
        <f t="shared" si="31"/>
        <v>-0.32805533155360211</v>
      </c>
      <c r="U106" s="50">
        <f t="shared" si="31"/>
        <v>-0.32935705034847756</v>
      </c>
      <c r="V106" s="50">
        <f t="shared" ref="V106:BI106" si="38">-((V57-1)*(V57-2))^-1</f>
        <v>-0.34166453809476494</v>
      </c>
      <c r="W106" s="50">
        <f t="shared" si="38"/>
        <v>-0.4235528420418142</v>
      </c>
      <c r="X106" s="50">
        <f t="shared" si="38"/>
        <v>-0.4310122948679575</v>
      </c>
      <c r="Y106" s="50">
        <f t="shared" si="38"/>
        <v>-0.43006044104967261</v>
      </c>
      <c r="Z106" s="50">
        <f t="shared" si="38"/>
        <v>-0.43108930521201838</v>
      </c>
      <c r="AA106" s="50">
        <f t="shared" si="38"/>
        <v>-0.431912639414261</v>
      </c>
      <c r="AB106" s="50">
        <f t="shared" si="38"/>
        <v>-0.46153052982162263</v>
      </c>
      <c r="AC106" s="50">
        <f t="shared" si="38"/>
        <v>-0.44394260689098214</v>
      </c>
      <c r="AD106" s="50">
        <f t="shared" si="38"/>
        <v>-0.44621970440742409</v>
      </c>
      <c r="AE106" s="50">
        <f t="shared" si="38"/>
        <v>-0.44759708225209971</v>
      </c>
      <c r="AF106" s="50">
        <f t="shared" si="38"/>
        <v>-0.44759708225209971</v>
      </c>
      <c r="AG106" s="50">
        <f t="shared" si="38"/>
        <v>-0.44759708225209971</v>
      </c>
      <c r="AH106" s="50">
        <f t="shared" si="38"/>
        <v>-0.49085064445897009</v>
      </c>
      <c r="AI106" s="50">
        <f t="shared" si="38"/>
        <v>-0.47977330772443899</v>
      </c>
      <c r="AJ106" s="50">
        <f t="shared" si="38"/>
        <v>-0.51600972884134921</v>
      </c>
      <c r="AK106" s="50">
        <f t="shared" si="38"/>
        <v>-0.56499896149383744</v>
      </c>
      <c r="AL106" s="50">
        <f t="shared" si="38"/>
        <v>-0.56499896149383744</v>
      </c>
      <c r="AM106" s="50">
        <f t="shared" si="38"/>
        <v>-0.5669738484300022</v>
      </c>
      <c r="AN106" s="50">
        <f t="shared" si="38"/>
        <v>-0.56683708203047389</v>
      </c>
      <c r="AO106" s="50">
        <f t="shared" si="38"/>
        <v>-0.49688069493231557</v>
      </c>
      <c r="AP106" s="50">
        <f t="shared" si="38"/>
        <v>-0.48577170636063982</v>
      </c>
      <c r="AQ106" s="50">
        <f t="shared" si="38"/>
        <v>-0.48490690656837143</v>
      </c>
      <c r="AR106" s="50">
        <f t="shared" si="38"/>
        <v>-0.48500882188062694</v>
      </c>
      <c r="AS106" s="50">
        <f t="shared" si="38"/>
        <v>-0.48356859898078963</v>
      </c>
      <c r="AT106" s="50">
        <f t="shared" si="38"/>
        <v>-0.48326853717283652</v>
      </c>
      <c r="AU106" s="50">
        <f t="shared" si="38"/>
        <v>-0.48543124615889538</v>
      </c>
      <c r="AV106" s="50">
        <f t="shared" si="38"/>
        <v>-0.48543124615889538</v>
      </c>
      <c r="AW106" s="50">
        <f t="shared" si="38"/>
        <v>-0.48543124615889538</v>
      </c>
      <c r="AX106" s="50">
        <f t="shared" si="38"/>
        <v>-0.48550805320070139</v>
      </c>
      <c r="AY106" s="50">
        <f t="shared" si="38"/>
        <v>-0.48550805320070139</v>
      </c>
      <c r="AZ106" s="50">
        <f t="shared" si="38"/>
        <v>-0.48550805320070139</v>
      </c>
      <c r="BA106" s="50">
        <f t="shared" si="38"/>
        <v>-0.48550805320070139</v>
      </c>
      <c r="BB106" s="50">
        <f t="shared" si="38"/>
        <v>-0.48550805320070139</v>
      </c>
      <c r="BC106" s="50">
        <f t="shared" si="38"/>
        <v>-0.48550805320070139</v>
      </c>
      <c r="BD106" s="50">
        <f t="shared" si="38"/>
        <v>-0.48550805320070139</v>
      </c>
      <c r="BE106" s="50">
        <f t="shared" si="38"/>
        <v>-0.4761726225130638</v>
      </c>
      <c r="BF106" s="50">
        <f t="shared" si="38"/>
        <v>-0.47408927859498645</v>
      </c>
      <c r="BG106" s="50">
        <f t="shared" si="38"/>
        <v>-0.47408927859498645</v>
      </c>
      <c r="BH106" s="50">
        <f t="shared" si="38"/>
        <v>-0.46766288352811614</v>
      </c>
      <c r="BI106" s="50">
        <f t="shared" si="38"/>
        <v>-0.46766288352811614</v>
      </c>
    </row>
    <row r="107" spans="1:61">
      <c r="A107" s="50">
        <f t="shared" si="6"/>
        <v>2011</v>
      </c>
      <c r="B107" s="50">
        <f t="shared" si="31"/>
        <v>-0.12737562506655192</v>
      </c>
      <c r="C107" s="50">
        <f t="shared" si="31"/>
        <v>-0.17792566905571144</v>
      </c>
      <c r="D107" s="50">
        <f t="shared" si="31"/>
        <v>-0.18105713359792433</v>
      </c>
      <c r="E107" s="50">
        <f t="shared" si="31"/>
        <v>-0.18171188976975705</v>
      </c>
      <c r="F107" s="50">
        <f t="shared" si="31"/>
        <v>-0.18797263021171393</v>
      </c>
      <c r="G107" s="50">
        <f t="shared" si="31"/>
        <v>-0.1895270247251091</v>
      </c>
      <c r="H107" s="50">
        <f t="shared" si="31"/>
        <v>-0.218058572064325</v>
      </c>
      <c r="I107" s="50">
        <f t="shared" si="31"/>
        <v>-0.24798962133976696</v>
      </c>
      <c r="J107" s="50">
        <f t="shared" si="31"/>
        <v>-0.24790474168017426</v>
      </c>
      <c r="K107" s="50">
        <f t="shared" si="31"/>
        <v>-0.24805671085930012</v>
      </c>
      <c r="L107" s="50">
        <f t="shared" si="31"/>
        <v>-0.24805671085930012</v>
      </c>
      <c r="M107" s="50">
        <f t="shared" si="31"/>
        <v>-0.24805671085930012</v>
      </c>
      <c r="N107" s="50">
        <f t="shared" si="31"/>
        <v>-0.24805671085930012</v>
      </c>
      <c r="O107" s="50">
        <f t="shared" si="31"/>
        <v>-0.24805671085930012</v>
      </c>
      <c r="P107" s="50">
        <f t="shared" si="31"/>
        <v>-0.24805671085930012</v>
      </c>
      <c r="Q107" s="50">
        <f t="shared" si="31"/>
        <v>-0.24805671085930012</v>
      </c>
      <c r="R107" s="50">
        <f t="shared" si="31"/>
        <v>-0.25010437043492467</v>
      </c>
      <c r="S107" s="50">
        <f t="shared" si="31"/>
        <v>-0.24988383268713624</v>
      </c>
      <c r="T107" s="50">
        <f t="shared" si="31"/>
        <v>-0.26230486473494152</v>
      </c>
      <c r="U107" s="50">
        <f t="shared" si="31"/>
        <v>-0.26386673244422104</v>
      </c>
      <c r="V107" s="50">
        <f t="shared" ref="V107:BI107" si="39">-((V58-1)*(V58-2))^-1</f>
        <v>-0.27515820030825006</v>
      </c>
      <c r="W107" s="50">
        <f t="shared" si="39"/>
        <v>-0.41211423002435743</v>
      </c>
      <c r="X107" s="50">
        <f t="shared" si="39"/>
        <v>-0.41872894830202895</v>
      </c>
      <c r="Y107" s="50">
        <f t="shared" si="39"/>
        <v>-0.41788003113164801</v>
      </c>
      <c r="Z107" s="50">
        <f t="shared" si="39"/>
        <v>-0.41875190394687101</v>
      </c>
      <c r="AA107" s="50">
        <f t="shared" si="39"/>
        <v>-0.41978435427470406</v>
      </c>
      <c r="AB107" s="50">
        <f t="shared" si="39"/>
        <v>-0.44652606340149076</v>
      </c>
      <c r="AC107" s="50">
        <f t="shared" si="39"/>
        <v>-0.42913503491983856</v>
      </c>
      <c r="AD107" s="50">
        <f t="shared" si="39"/>
        <v>-0.43130470786879066</v>
      </c>
      <c r="AE107" s="50">
        <f t="shared" si="39"/>
        <v>-0.43259122200601463</v>
      </c>
      <c r="AF107" s="50">
        <f t="shared" si="39"/>
        <v>-0.43259122200601463</v>
      </c>
      <c r="AG107" s="50">
        <f t="shared" si="39"/>
        <v>-0.43259122200601463</v>
      </c>
      <c r="AH107" s="50">
        <f t="shared" si="39"/>
        <v>-0.4710987523172569</v>
      </c>
      <c r="AI107" s="50">
        <f t="shared" si="39"/>
        <v>-0.46228685098603073</v>
      </c>
      <c r="AJ107" s="50">
        <f t="shared" si="39"/>
        <v>-0.49324184951008365</v>
      </c>
      <c r="AK107" s="50">
        <f t="shared" si="39"/>
        <v>-0.54028579645269459</v>
      </c>
      <c r="AL107" s="50">
        <f t="shared" si="39"/>
        <v>-0.54028579645269459</v>
      </c>
      <c r="AM107" s="50">
        <f t="shared" si="39"/>
        <v>-0.54205688204455305</v>
      </c>
      <c r="AN107" s="50">
        <f t="shared" si="39"/>
        <v>-0.54194045668951063</v>
      </c>
      <c r="AO107" s="50">
        <f t="shared" si="39"/>
        <v>-0.41632148365261962</v>
      </c>
      <c r="AP107" s="50">
        <f t="shared" si="39"/>
        <v>-0.41110998417218753</v>
      </c>
      <c r="AQ107" s="50">
        <f t="shared" si="39"/>
        <v>-0.41071617989377873</v>
      </c>
      <c r="AR107" s="50">
        <f t="shared" si="39"/>
        <v>-0.41082253112215383</v>
      </c>
      <c r="AS107" s="50">
        <f t="shared" si="39"/>
        <v>-0.41026456648973886</v>
      </c>
      <c r="AT107" s="50">
        <f t="shared" si="39"/>
        <v>-0.41020294018135511</v>
      </c>
      <c r="AU107" s="50">
        <f t="shared" si="39"/>
        <v>-0.41370787652705404</v>
      </c>
      <c r="AV107" s="50">
        <f t="shared" si="39"/>
        <v>-0.41370787652705404</v>
      </c>
      <c r="AW107" s="50">
        <f t="shared" si="39"/>
        <v>-0.41370787652705404</v>
      </c>
      <c r="AX107" s="50">
        <f t="shared" si="39"/>
        <v>-0.41377524660721793</v>
      </c>
      <c r="AY107" s="50">
        <f t="shared" si="39"/>
        <v>-0.41377524660721793</v>
      </c>
      <c r="AZ107" s="50">
        <f t="shared" si="39"/>
        <v>-0.41377524660721793</v>
      </c>
      <c r="BA107" s="50">
        <f t="shared" si="39"/>
        <v>-0.41377524660721793</v>
      </c>
      <c r="BB107" s="50">
        <f t="shared" si="39"/>
        <v>-0.41377524660721793</v>
      </c>
      <c r="BC107" s="50">
        <f t="shared" si="39"/>
        <v>-0.41377524660721793</v>
      </c>
      <c r="BD107" s="50">
        <f t="shared" si="39"/>
        <v>-0.41377524660721793</v>
      </c>
      <c r="BE107" s="50">
        <f t="shared" si="39"/>
        <v>-0.40793556802543246</v>
      </c>
      <c r="BF107" s="50">
        <f t="shared" si="39"/>
        <v>-0.40685381629832496</v>
      </c>
      <c r="BG107" s="50">
        <f t="shared" si="39"/>
        <v>-0.40685381629832496</v>
      </c>
      <c r="BH107" s="50">
        <f t="shared" si="39"/>
        <v>-0.40518062164248703</v>
      </c>
      <c r="BI107" s="50">
        <f t="shared" si="39"/>
        <v>-0.40518062164248703</v>
      </c>
    </row>
    <row r="108" spans="1:61">
      <c r="A108" s="50">
        <f t="shared" si="6"/>
        <v>2012</v>
      </c>
      <c r="B108" s="50">
        <f t="shared" si="31"/>
        <v>-7.0136734903811088E-2</v>
      </c>
      <c r="C108" s="50">
        <f t="shared" si="31"/>
        <v>-0.1067495540108786</v>
      </c>
      <c r="D108" s="50">
        <f t="shared" si="31"/>
        <v>-0.10959843138717613</v>
      </c>
      <c r="E108" s="50">
        <f t="shared" si="31"/>
        <v>-0.11022238097723012</v>
      </c>
      <c r="F108" s="50">
        <f t="shared" si="31"/>
        <v>-0.11611638760163508</v>
      </c>
      <c r="G108" s="50">
        <f t="shared" si="31"/>
        <v>-0.11728394572433415</v>
      </c>
      <c r="H108" s="50">
        <f t="shared" si="31"/>
        <v>-0.13745731055077404</v>
      </c>
      <c r="I108" s="50">
        <f t="shared" si="31"/>
        <v>-0.16706581348568955</v>
      </c>
      <c r="J108" s="50">
        <f t="shared" si="31"/>
        <v>-0.16720234402862083</v>
      </c>
      <c r="K108" s="50">
        <f t="shared" si="31"/>
        <v>-0.16730519980222686</v>
      </c>
      <c r="L108" s="50">
        <f t="shared" si="31"/>
        <v>-0.16730519980222686</v>
      </c>
      <c r="M108" s="50">
        <f t="shared" si="31"/>
        <v>-0.16730519980222686</v>
      </c>
      <c r="N108" s="50">
        <f t="shared" si="31"/>
        <v>-0.16730519980222686</v>
      </c>
      <c r="O108" s="50">
        <f t="shared" si="31"/>
        <v>-0.16730519980222686</v>
      </c>
      <c r="P108" s="50">
        <f t="shared" si="31"/>
        <v>-0.16730519980222686</v>
      </c>
      <c r="Q108" s="50">
        <f t="shared" si="31"/>
        <v>-0.16733893646093087</v>
      </c>
      <c r="R108" s="50">
        <f t="shared" si="31"/>
        <v>-0.17302710578966918</v>
      </c>
      <c r="S108" s="50">
        <f t="shared" si="31"/>
        <v>-0.17346261740933619</v>
      </c>
      <c r="T108" s="50">
        <f t="shared" si="31"/>
        <v>-0.1866073078182581</v>
      </c>
      <c r="U108" s="50">
        <f t="shared" si="31"/>
        <v>-0.18813835370144003</v>
      </c>
      <c r="V108" s="50">
        <f t="shared" ref="V108:BI108" si="40">-((V59-1)*(V59-2))^-1</f>
        <v>-0.19787396266128507</v>
      </c>
      <c r="W108" s="50">
        <f t="shared" si="40"/>
        <v>-0.38911187497926658</v>
      </c>
      <c r="X108" s="50">
        <f t="shared" si="40"/>
        <v>-0.39493189225056591</v>
      </c>
      <c r="Y108" s="50">
        <f t="shared" si="40"/>
        <v>-0.39439823283800518</v>
      </c>
      <c r="Z108" s="50">
        <f t="shared" si="40"/>
        <v>-0.39514043013411498</v>
      </c>
      <c r="AA108" s="50">
        <f t="shared" si="40"/>
        <v>-0.39601994672249019</v>
      </c>
      <c r="AB108" s="50">
        <f t="shared" si="40"/>
        <v>-0.41893572117180033</v>
      </c>
      <c r="AC108" s="50">
        <f t="shared" si="40"/>
        <v>-0.40720358743970719</v>
      </c>
      <c r="AD108" s="50">
        <f t="shared" si="40"/>
        <v>-0.40767946477568651</v>
      </c>
      <c r="AE108" s="50">
        <f t="shared" si="40"/>
        <v>-0.40889198612340633</v>
      </c>
      <c r="AF108" s="50">
        <f t="shared" si="40"/>
        <v>-0.40889198612340633</v>
      </c>
      <c r="AG108" s="50">
        <f t="shared" si="40"/>
        <v>-0.40889198612340633</v>
      </c>
      <c r="AH108" s="50">
        <f t="shared" si="40"/>
        <v>-0.43731611347720362</v>
      </c>
      <c r="AI108" s="50">
        <f t="shared" si="40"/>
        <v>-0.43312186106086475</v>
      </c>
      <c r="AJ108" s="50">
        <f t="shared" si="40"/>
        <v>-0.4562282663234305</v>
      </c>
      <c r="AK108" s="50">
        <f t="shared" si="40"/>
        <v>-0.50081789312320901</v>
      </c>
      <c r="AL108" s="50">
        <f t="shared" si="40"/>
        <v>-0.50081789312320901</v>
      </c>
      <c r="AM108" s="50">
        <f t="shared" si="40"/>
        <v>-0.50234758392948486</v>
      </c>
      <c r="AN108" s="50">
        <f t="shared" si="40"/>
        <v>-0.50218140485968155</v>
      </c>
      <c r="AO108" s="50">
        <f t="shared" si="40"/>
        <v>-0.31833439187533763</v>
      </c>
      <c r="AP108" s="50">
        <f t="shared" si="40"/>
        <v>-0.31957718770215249</v>
      </c>
      <c r="AQ108" s="50">
        <f t="shared" si="40"/>
        <v>-0.31991438697853686</v>
      </c>
      <c r="AR108" s="50">
        <f t="shared" si="40"/>
        <v>-0.32000980278608016</v>
      </c>
      <c r="AS108" s="50">
        <f t="shared" si="40"/>
        <v>-0.3200823548345112</v>
      </c>
      <c r="AT108" s="50">
        <f t="shared" si="40"/>
        <v>-0.32018618379602742</v>
      </c>
      <c r="AU108" s="50">
        <f t="shared" si="40"/>
        <v>-0.32422374931132175</v>
      </c>
      <c r="AV108" s="50">
        <f t="shared" si="40"/>
        <v>-0.32422374931132175</v>
      </c>
      <c r="AW108" s="50">
        <f t="shared" si="40"/>
        <v>-0.32432211569719532</v>
      </c>
      <c r="AX108" s="50">
        <f t="shared" si="40"/>
        <v>-0.32437728718086728</v>
      </c>
      <c r="AY108" s="50">
        <f t="shared" si="40"/>
        <v>-0.32437728718086728</v>
      </c>
      <c r="AZ108" s="50">
        <f t="shared" si="40"/>
        <v>-0.32437728718086728</v>
      </c>
      <c r="BA108" s="50">
        <f t="shared" si="40"/>
        <v>-0.32437728718086728</v>
      </c>
      <c r="BB108" s="50">
        <f t="shared" si="40"/>
        <v>-0.32437728718086728</v>
      </c>
      <c r="BC108" s="50">
        <f t="shared" si="40"/>
        <v>-0.32437728718086728</v>
      </c>
      <c r="BD108" s="50">
        <f t="shared" si="40"/>
        <v>-0.32438971815996959</v>
      </c>
      <c r="BE108" s="50">
        <f t="shared" si="40"/>
        <v>-0.32228225470941441</v>
      </c>
      <c r="BF108" s="50">
        <f t="shared" si="40"/>
        <v>-0.32181011487128625</v>
      </c>
      <c r="BG108" s="50">
        <f t="shared" si="40"/>
        <v>-0.32181011487128625</v>
      </c>
      <c r="BH108" s="50">
        <f t="shared" si="40"/>
        <v>-0.32356884014564002</v>
      </c>
      <c r="BI108" s="50">
        <f t="shared" si="40"/>
        <v>-0.32356884014564002</v>
      </c>
    </row>
    <row r="109" spans="1:61">
      <c r="A109" s="50">
        <f t="shared" si="6"/>
        <v>2013</v>
      </c>
      <c r="B109" s="50">
        <f t="shared" si="31"/>
        <v>-5.4402124579947864E-2</v>
      </c>
      <c r="C109" s="50">
        <f t="shared" si="31"/>
        <v>-8.429669808384857E-2</v>
      </c>
      <c r="D109" s="50">
        <f t="shared" si="31"/>
        <v>-8.6618423551899013E-2</v>
      </c>
      <c r="E109" s="50">
        <f t="shared" si="31"/>
        <v>-8.734387663788544E-2</v>
      </c>
      <c r="F109" s="50">
        <f t="shared" si="31"/>
        <v>-9.2832216970601192E-2</v>
      </c>
      <c r="G109" s="50">
        <f t="shared" si="31"/>
        <v>-9.3766275466855495E-2</v>
      </c>
      <c r="H109" s="50">
        <f t="shared" si="31"/>
        <v>-0.11017901077434303</v>
      </c>
      <c r="I109" s="50">
        <f t="shared" si="31"/>
        <v>-0.13663561330904181</v>
      </c>
      <c r="J109" s="50">
        <f t="shared" si="31"/>
        <v>-0.13693767812894031</v>
      </c>
      <c r="K109" s="50">
        <f t="shared" si="31"/>
        <v>-0.13701962050377728</v>
      </c>
      <c r="L109" s="50">
        <f t="shared" si="31"/>
        <v>-0.13701962050377728</v>
      </c>
      <c r="M109" s="50">
        <f t="shared" si="31"/>
        <v>-0.13701962050377728</v>
      </c>
      <c r="N109" s="50">
        <f t="shared" si="31"/>
        <v>-0.13701962050377728</v>
      </c>
      <c r="O109" s="50">
        <f t="shared" si="31"/>
        <v>-0.13701962050377728</v>
      </c>
      <c r="P109" s="50">
        <f t="shared" si="31"/>
        <v>-0.13701962050377728</v>
      </c>
      <c r="Q109" s="50">
        <f t="shared" si="31"/>
        <v>-0.13704718626678361</v>
      </c>
      <c r="R109" s="50">
        <f t="shared" si="31"/>
        <v>-0.14302823117276908</v>
      </c>
      <c r="S109" s="50">
        <f t="shared" si="31"/>
        <v>-0.14370117697205267</v>
      </c>
      <c r="T109" s="50">
        <f t="shared" si="31"/>
        <v>-0.15592710395120526</v>
      </c>
      <c r="U109" s="50">
        <f t="shared" si="31"/>
        <v>-0.15732352513105533</v>
      </c>
      <c r="V109" s="50">
        <f t="shared" ref="V109:BI110" si="41">-((V60-1)*(V60-2))^-1</f>
        <v>-0.16587154013524813</v>
      </c>
      <c r="W109" s="50">
        <f t="shared" si="41"/>
        <v>-0.38028020344617847</v>
      </c>
      <c r="X109" s="50">
        <f t="shared" si="41"/>
        <v>-0.38583519963574259</v>
      </c>
      <c r="Y109" s="50">
        <f t="shared" si="41"/>
        <v>-0.38539000850770738</v>
      </c>
      <c r="Z109" s="50">
        <f t="shared" si="41"/>
        <v>-0.38604695483423107</v>
      </c>
      <c r="AA109" s="50">
        <f t="shared" si="41"/>
        <v>-0.38682564517815232</v>
      </c>
      <c r="AB109" s="50">
        <f t="shared" si="41"/>
        <v>-0.406816525951879</v>
      </c>
      <c r="AC109" s="50">
        <f t="shared" si="41"/>
        <v>-0.3980028592310792</v>
      </c>
      <c r="AD109" s="50">
        <f t="shared" si="41"/>
        <v>-0.39885206935849626</v>
      </c>
      <c r="AE109" s="50">
        <f t="shared" si="41"/>
        <v>-0.39996837481561925</v>
      </c>
      <c r="AF109" s="50">
        <f t="shared" si="41"/>
        <v>-0.39996837481561925</v>
      </c>
      <c r="AG109" s="50">
        <f t="shared" si="41"/>
        <v>-0.39996837481561925</v>
      </c>
      <c r="AH109" s="50">
        <f t="shared" si="41"/>
        <v>-0.42465841934290494</v>
      </c>
      <c r="AI109" s="50">
        <f t="shared" si="41"/>
        <v>-0.4228434151941769</v>
      </c>
      <c r="AJ109" s="50">
        <f t="shared" si="41"/>
        <v>-0.44060076692207423</v>
      </c>
      <c r="AK109" s="50">
        <f t="shared" si="41"/>
        <v>-0.48419105365147064</v>
      </c>
      <c r="AL109" s="50">
        <f t="shared" si="41"/>
        <v>-0.48419105365147064</v>
      </c>
      <c r="AM109" s="50">
        <f t="shared" si="41"/>
        <v>-0.48592065251340993</v>
      </c>
      <c r="AN109" s="50">
        <f t="shared" si="41"/>
        <v>-0.48584918141661992</v>
      </c>
      <c r="AO109" s="50">
        <f t="shared" si="41"/>
        <v>-0.27680030771756248</v>
      </c>
      <c r="AP109" s="50">
        <f t="shared" si="41"/>
        <v>-0.27955467806139717</v>
      </c>
      <c r="AQ109" s="50">
        <f t="shared" si="41"/>
        <v>-0.27986721346938431</v>
      </c>
      <c r="AR109" s="50">
        <f t="shared" si="41"/>
        <v>-0.28004344859787922</v>
      </c>
      <c r="AS109" s="50">
        <f t="shared" si="41"/>
        <v>-0.28046337588612291</v>
      </c>
      <c r="AT109" s="50">
        <f t="shared" si="41"/>
        <v>-0.28059142548226124</v>
      </c>
      <c r="AU109" s="50">
        <f t="shared" si="41"/>
        <v>-0.28468871683802105</v>
      </c>
      <c r="AV109" s="50">
        <f t="shared" si="41"/>
        <v>-0.28468871683802105</v>
      </c>
      <c r="AW109" s="50">
        <f t="shared" si="41"/>
        <v>-0.28482221294876398</v>
      </c>
      <c r="AX109" s="50">
        <f t="shared" si="41"/>
        <v>-0.28486936723228123</v>
      </c>
      <c r="AY109" s="50">
        <f t="shared" si="41"/>
        <v>-0.28486936723228123</v>
      </c>
      <c r="AZ109" s="50">
        <f t="shared" si="41"/>
        <v>-0.28486936723228123</v>
      </c>
      <c r="BA109" s="50">
        <f t="shared" si="41"/>
        <v>-0.28486936723228123</v>
      </c>
      <c r="BB109" s="50">
        <f t="shared" si="41"/>
        <v>-0.28486936723228123</v>
      </c>
      <c r="BC109" s="50">
        <f t="shared" si="41"/>
        <v>-0.28486936723228123</v>
      </c>
      <c r="BD109" s="50">
        <f t="shared" si="41"/>
        <v>-0.28488130987458676</v>
      </c>
      <c r="BE109" s="50">
        <f t="shared" si="41"/>
        <v>-0.28403485102230042</v>
      </c>
      <c r="BF109" s="50">
        <f t="shared" si="41"/>
        <v>-0.28386724847058981</v>
      </c>
      <c r="BG109" s="50">
        <f t="shared" si="41"/>
        <v>-0.28386724847058981</v>
      </c>
      <c r="BH109" s="50">
        <f t="shared" si="41"/>
        <v>-0.28687605609378297</v>
      </c>
      <c r="BI109" s="50">
        <f t="shared" si="41"/>
        <v>-0.28687605609378297</v>
      </c>
    </row>
    <row r="110" spans="1:61">
      <c r="A110" s="50">
        <f t="shared" si="6"/>
        <v>2014</v>
      </c>
      <c r="B110" s="50">
        <f t="shared" si="31"/>
        <v>-5.6124951039871224E-2</v>
      </c>
      <c r="C110" s="50">
        <f t="shared" si="31"/>
        <v>-8.5412831664440039E-2</v>
      </c>
      <c r="D110" s="50">
        <f t="shared" si="31"/>
        <v>-8.7494779077588916E-2</v>
      </c>
      <c r="E110" s="50">
        <f t="shared" si="31"/>
        <v>-8.8142347069098126E-2</v>
      </c>
      <c r="F110" s="50">
        <f t="shared" si="31"/>
        <v>-9.3715631434872979E-2</v>
      </c>
      <c r="G110" s="50">
        <f t="shared" si="31"/>
        <v>-9.4580246543730775E-2</v>
      </c>
      <c r="H110" s="50">
        <f t="shared" si="31"/>
        <v>-0.10993811653794935</v>
      </c>
      <c r="I110" s="50">
        <f t="shared" si="31"/>
        <v>-0.13486950918488136</v>
      </c>
      <c r="J110" s="50">
        <f t="shared" si="31"/>
        <v>-0.13514531362103435</v>
      </c>
      <c r="K110" s="50">
        <f t="shared" si="31"/>
        <v>-0.13522033631979971</v>
      </c>
      <c r="L110" s="50">
        <f t="shared" si="31"/>
        <v>-0.13522033631979971</v>
      </c>
      <c r="M110" s="50">
        <f t="shared" si="31"/>
        <v>-0.13522033631979971</v>
      </c>
      <c r="N110" s="50">
        <f t="shared" si="31"/>
        <v>-0.13522033631979971</v>
      </c>
      <c r="O110" s="50">
        <f t="shared" si="31"/>
        <v>-0.13522033631979971</v>
      </c>
      <c r="P110" s="50">
        <f t="shared" si="31"/>
        <v>-0.13522033631979971</v>
      </c>
      <c r="Q110" s="50">
        <f t="shared" si="31"/>
        <v>-0.1352455729086674</v>
      </c>
      <c r="R110" s="50">
        <f t="shared" si="31"/>
        <v>-0.14082558920322361</v>
      </c>
      <c r="S110" s="50">
        <f t="shared" si="31"/>
        <v>-0.14155726407959457</v>
      </c>
      <c r="T110" s="50">
        <f t="shared" si="31"/>
        <v>-0.15299395118133885</v>
      </c>
      <c r="U110" s="50">
        <f t="shared" si="31"/>
        <v>-0.15432439938117615</v>
      </c>
      <c r="V110" s="50">
        <f t="shared" si="31"/>
        <v>-0.16239910736774998</v>
      </c>
      <c r="W110" s="50">
        <f t="shared" si="41"/>
        <v>-0.36938574431259508</v>
      </c>
      <c r="X110" s="50">
        <f t="shared" si="41"/>
        <v>-0.37414007503145424</v>
      </c>
      <c r="Y110" s="50">
        <f t="shared" si="41"/>
        <v>-0.37369133092995055</v>
      </c>
      <c r="Z110" s="50">
        <f t="shared" si="41"/>
        <v>-0.37428060647120703</v>
      </c>
      <c r="AA110" s="50">
        <f t="shared" si="41"/>
        <v>-0.37497933079991425</v>
      </c>
      <c r="AB110" s="50">
        <f t="shared" si="41"/>
        <v>-0.39383328396601636</v>
      </c>
      <c r="AC110" s="50">
        <f t="shared" si="41"/>
        <v>-0.38777288791269532</v>
      </c>
      <c r="AD110" s="50">
        <f t="shared" si="41"/>
        <v>-0.38880531303334576</v>
      </c>
      <c r="AE110" s="50">
        <f t="shared" si="41"/>
        <v>-0.38979698362149218</v>
      </c>
      <c r="AF110" s="50">
        <f t="shared" si="41"/>
        <v>-0.38979698362149218</v>
      </c>
      <c r="AG110" s="50">
        <f t="shared" si="41"/>
        <v>-0.38979698362149218</v>
      </c>
      <c r="AH110" s="50">
        <f t="shared" si="41"/>
        <v>-0.41075064480068724</v>
      </c>
      <c r="AI110" s="50">
        <f t="shared" si="41"/>
        <v>-0.40871180307979132</v>
      </c>
      <c r="AJ110" s="50">
        <f t="shared" si="41"/>
        <v>-0.42230607665404463</v>
      </c>
      <c r="AK110" s="50">
        <f t="shared" si="41"/>
        <v>-0.46214929985529019</v>
      </c>
      <c r="AL110" s="50">
        <f t="shared" si="41"/>
        <v>-0.46214929985529019</v>
      </c>
      <c r="AM110" s="50">
        <f t="shared" si="41"/>
        <v>-0.46388901488508866</v>
      </c>
      <c r="AN110" s="50">
        <f t="shared" si="41"/>
        <v>-0.46379051085363793</v>
      </c>
      <c r="AO110" s="50">
        <f t="shared" si="41"/>
        <v>-0.26805032095769171</v>
      </c>
      <c r="AP110" s="50">
        <f t="shared" si="41"/>
        <v>-0.27079104200523557</v>
      </c>
      <c r="AQ110" s="50">
        <f t="shared" si="41"/>
        <v>-0.2709335733763194</v>
      </c>
      <c r="AR110" s="50">
        <f t="shared" si="41"/>
        <v>-0.27102975832618553</v>
      </c>
      <c r="AS110" s="50">
        <f t="shared" si="41"/>
        <v>-0.27140826560543585</v>
      </c>
      <c r="AT110" s="50">
        <f t="shared" si="41"/>
        <v>-0.27148718934870958</v>
      </c>
      <c r="AU110" s="50">
        <f t="shared" si="41"/>
        <v>-0.27518872122795701</v>
      </c>
      <c r="AV110" s="50">
        <f t="shared" si="41"/>
        <v>-0.27518872122795701</v>
      </c>
      <c r="AW110" s="50">
        <f t="shared" si="41"/>
        <v>-0.27530934307653138</v>
      </c>
      <c r="AX110" s="50">
        <f t="shared" si="41"/>
        <v>-0.27535251797139654</v>
      </c>
      <c r="AY110" s="50">
        <f t="shared" si="41"/>
        <v>-0.27535251797139654</v>
      </c>
      <c r="AZ110" s="50">
        <f t="shared" si="41"/>
        <v>-0.27535251797139654</v>
      </c>
      <c r="BA110" s="50">
        <f t="shared" si="41"/>
        <v>-0.27535251797139654</v>
      </c>
      <c r="BB110" s="50">
        <f t="shared" si="41"/>
        <v>-0.27535251797139654</v>
      </c>
      <c r="BC110" s="50">
        <f t="shared" si="41"/>
        <v>-0.27535251797139654</v>
      </c>
      <c r="BD110" s="50">
        <f t="shared" si="41"/>
        <v>-0.2753637324160304</v>
      </c>
      <c r="BE110" s="50">
        <f t="shared" si="41"/>
        <v>-0.27436509225430811</v>
      </c>
      <c r="BF110" s="50">
        <f t="shared" si="41"/>
        <v>-0.27427905712636991</v>
      </c>
      <c r="BG110" s="50">
        <f t="shared" si="41"/>
        <v>-0.27427905712636991</v>
      </c>
      <c r="BH110" s="50">
        <f t="shared" si="41"/>
        <v>-0.27723942171630567</v>
      </c>
      <c r="BI110" s="50">
        <f t="shared" si="41"/>
        <v>-0.27723942171630567</v>
      </c>
    </row>
    <row r="111" spans="1:61">
      <c r="A111" s="50">
        <f t="shared" si="6"/>
        <v>2015</v>
      </c>
      <c r="B111" s="50">
        <f t="shared" si="31"/>
        <v>-5.7558159120016182E-2</v>
      </c>
      <c r="C111" s="50">
        <f t="shared" si="31"/>
        <v>-8.6271658250038408E-2</v>
      </c>
      <c r="D111" s="50">
        <f t="shared" si="31"/>
        <v>-8.825385324859196E-2</v>
      </c>
      <c r="E111" s="50">
        <f t="shared" si="31"/>
        <v>-8.9009747208323581E-2</v>
      </c>
      <c r="F111" s="50">
        <f t="shared" si="31"/>
        <v>-9.4356016403649809E-2</v>
      </c>
      <c r="G111" s="50">
        <f t="shared" si="31"/>
        <v>-9.5158937103583974E-2</v>
      </c>
      <c r="H111" s="50">
        <f t="shared" si="31"/>
        <v>-0.11003438445664383</v>
      </c>
      <c r="I111" s="50">
        <f t="shared" si="31"/>
        <v>-0.13408346750928626</v>
      </c>
      <c r="J111" s="50">
        <f t="shared" si="31"/>
        <v>-0.13434053581002861</v>
      </c>
      <c r="K111" s="50">
        <f t="shared" si="31"/>
        <v>-0.1344099302168881</v>
      </c>
      <c r="L111" s="50">
        <f t="shared" si="31"/>
        <v>-0.1344099302168881</v>
      </c>
      <c r="M111" s="50">
        <f t="shared" si="31"/>
        <v>-0.1344099302168881</v>
      </c>
      <c r="N111" s="50">
        <f t="shared" si="31"/>
        <v>-0.1344099302168881</v>
      </c>
      <c r="O111" s="50">
        <f t="shared" si="31"/>
        <v>-0.1344099302168881</v>
      </c>
      <c r="P111" s="50">
        <f t="shared" si="31"/>
        <v>-0.1344099302168881</v>
      </c>
      <c r="Q111" s="50">
        <f t="shared" si="31"/>
        <v>-0.13443327309840369</v>
      </c>
      <c r="R111" s="50">
        <f t="shared" si="31"/>
        <v>-0.13981477823748817</v>
      </c>
      <c r="S111" s="50">
        <f t="shared" si="31"/>
        <v>-0.14053876300755855</v>
      </c>
      <c r="T111" s="50">
        <f t="shared" si="31"/>
        <v>-0.15167757523141431</v>
      </c>
      <c r="U111" s="50">
        <f t="shared" si="31"/>
        <v>-0.15292000312787252</v>
      </c>
      <c r="V111" s="50">
        <f t="shared" ref="V111:BI117" si="42">-((V62-1)*(V62-2))^-1</f>
        <v>-0.1605042065569374</v>
      </c>
      <c r="W111" s="50">
        <f t="shared" si="42"/>
        <v>-0.36842025928167133</v>
      </c>
      <c r="X111" s="50">
        <f t="shared" si="42"/>
        <v>-0.37257246970091928</v>
      </c>
      <c r="Y111" s="50">
        <f t="shared" si="42"/>
        <v>-0.37219350720573752</v>
      </c>
      <c r="Z111" s="50">
        <f t="shared" si="42"/>
        <v>-0.37266691470374391</v>
      </c>
      <c r="AA111" s="50">
        <f t="shared" si="42"/>
        <v>-0.37331688239514321</v>
      </c>
      <c r="AB111" s="50">
        <f t="shared" si="42"/>
        <v>-0.3911271263512453</v>
      </c>
      <c r="AC111" s="50">
        <f t="shared" si="42"/>
        <v>-0.38466654410000112</v>
      </c>
      <c r="AD111" s="50">
        <f t="shared" si="42"/>
        <v>-0.38544649861390351</v>
      </c>
      <c r="AE111" s="50">
        <f t="shared" si="42"/>
        <v>-0.38637776398961643</v>
      </c>
      <c r="AF111" s="50">
        <f t="shared" si="42"/>
        <v>-0.38637776398961643</v>
      </c>
      <c r="AG111" s="50">
        <f t="shared" si="42"/>
        <v>-0.38637776398961643</v>
      </c>
      <c r="AH111" s="50">
        <f t="shared" si="42"/>
        <v>-0.40598657664161464</v>
      </c>
      <c r="AI111" s="50">
        <f t="shared" si="42"/>
        <v>-0.40457860807708673</v>
      </c>
      <c r="AJ111" s="50">
        <f t="shared" si="42"/>
        <v>-0.41766793275038572</v>
      </c>
      <c r="AK111" s="50">
        <f t="shared" si="42"/>
        <v>-0.45703817920072742</v>
      </c>
      <c r="AL111" s="50">
        <f t="shared" si="42"/>
        <v>-0.45703817920072742</v>
      </c>
      <c r="AM111" s="50">
        <f t="shared" si="42"/>
        <v>-0.45863010953615035</v>
      </c>
      <c r="AN111" s="50">
        <f t="shared" si="42"/>
        <v>-0.4587831719803655</v>
      </c>
      <c r="AO111" s="50">
        <f t="shared" si="42"/>
        <v>-0.26493984295784884</v>
      </c>
      <c r="AP111" s="50">
        <f t="shared" si="42"/>
        <v>-0.26747679947577624</v>
      </c>
      <c r="AQ111" s="50">
        <f t="shared" si="42"/>
        <v>-0.26755917595262124</v>
      </c>
      <c r="AR111" s="50">
        <f t="shared" si="42"/>
        <v>-0.26766777998373409</v>
      </c>
      <c r="AS111" s="50">
        <f t="shared" si="42"/>
        <v>-0.26794394275197508</v>
      </c>
      <c r="AT111" s="50">
        <f t="shared" si="42"/>
        <v>-0.26801351128360884</v>
      </c>
      <c r="AU111" s="50">
        <f t="shared" si="42"/>
        <v>-0.27164575889189568</v>
      </c>
      <c r="AV111" s="50">
        <f t="shared" si="42"/>
        <v>-0.27164575889189568</v>
      </c>
      <c r="AW111" s="50">
        <f t="shared" si="42"/>
        <v>-0.27174846406569136</v>
      </c>
      <c r="AX111" s="50">
        <f t="shared" si="42"/>
        <v>-0.27178868566287184</v>
      </c>
      <c r="AY111" s="50">
        <f t="shared" si="42"/>
        <v>-0.27178868566287184</v>
      </c>
      <c r="AZ111" s="50">
        <f t="shared" si="42"/>
        <v>-0.27178868566287184</v>
      </c>
      <c r="BA111" s="50">
        <f t="shared" si="42"/>
        <v>-0.27178868566287184</v>
      </c>
      <c r="BB111" s="50">
        <f t="shared" si="42"/>
        <v>-0.27178868566287184</v>
      </c>
      <c r="BC111" s="50">
        <f t="shared" si="42"/>
        <v>-0.27178868566287184</v>
      </c>
      <c r="BD111" s="50">
        <f t="shared" si="42"/>
        <v>-0.27179922964150416</v>
      </c>
      <c r="BE111" s="50">
        <f t="shared" si="42"/>
        <v>-0.27079020933897702</v>
      </c>
      <c r="BF111" s="50">
        <f t="shared" si="42"/>
        <v>-0.27072102624219302</v>
      </c>
      <c r="BG111" s="50">
        <f t="shared" si="42"/>
        <v>-0.27072102624219302</v>
      </c>
      <c r="BH111" s="50">
        <f t="shared" si="42"/>
        <v>-0.27390812625641425</v>
      </c>
      <c r="BI111" s="50">
        <f t="shared" si="42"/>
        <v>-0.27390812625641425</v>
      </c>
    </row>
    <row r="112" spans="1:61">
      <c r="A112" s="50">
        <f t="shared" si="6"/>
        <v>2016</v>
      </c>
      <c r="B112" s="50">
        <f t="shared" si="31"/>
        <v>-5.7306983093491699E-2</v>
      </c>
      <c r="C112" s="50">
        <f t="shared" si="31"/>
        <v>-8.5092009892733897E-2</v>
      </c>
      <c r="D112" s="50">
        <f t="shared" si="31"/>
        <v>-8.716200775187502E-2</v>
      </c>
      <c r="E112" s="50">
        <f t="shared" si="31"/>
        <v>-8.7929381916237739E-2</v>
      </c>
      <c r="F112" s="50">
        <f t="shared" si="31"/>
        <v>-9.3117500752207802E-2</v>
      </c>
      <c r="G112" s="50">
        <f t="shared" si="31"/>
        <v>-9.3831212016244947E-2</v>
      </c>
      <c r="H112" s="50">
        <f t="shared" si="31"/>
        <v>-0.10787891701043191</v>
      </c>
      <c r="I112" s="50">
        <f t="shared" si="31"/>
        <v>-0.13082381471740692</v>
      </c>
      <c r="J112" s="50">
        <f t="shared" si="31"/>
        <v>-0.13105955682302067</v>
      </c>
      <c r="K112" s="50">
        <f t="shared" ref="B112:V119" si="43">-((K63-1)*(K63-2))^-1</f>
        <v>-0.13115131113534642</v>
      </c>
      <c r="L112" s="50">
        <f t="shared" si="43"/>
        <v>-0.13115131113534642</v>
      </c>
      <c r="M112" s="50">
        <f t="shared" si="43"/>
        <v>-0.13115131113534642</v>
      </c>
      <c r="N112" s="50">
        <f t="shared" si="43"/>
        <v>-0.13115131113534642</v>
      </c>
      <c r="O112" s="50">
        <f t="shared" si="43"/>
        <v>-0.13115131113534642</v>
      </c>
      <c r="P112" s="50">
        <f t="shared" si="43"/>
        <v>-0.13115131113534642</v>
      </c>
      <c r="Q112" s="50">
        <f t="shared" si="43"/>
        <v>-0.13117278557687492</v>
      </c>
      <c r="R112" s="50">
        <f t="shared" si="43"/>
        <v>-0.13633800682857131</v>
      </c>
      <c r="S112" s="50">
        <f t="shared" si="43"/>
        <v>-0.13703543601328375</v>
      </c>
      <c r="T112" s="50">
        <f t="shared" si="43"/>
        <v>-0.14756016032916691</v>
      </c>
      <c r="U112" s="50">
        <f t="shared" si="43"/>
        <v>-0.14878929237711414</v>
      </c>
      <c r="V112" s="50">
        <f t="shared" si="42"/>
        <v>-0.15578312720136178</v>
      </c>
      <c r="W112" s="50">
        <f t="shared" si="42"/>
        <v>-0.36241766856437235</v>
      </c>
      <c r="X112" s="50">
        <f t="shared" si="42"/>
        <v>-0.36635217417399579</v>
      </c>
      <c r="Y112" s="50">
        <f t="shared" si="42"/>
        <v>-0.36610592506208689</v>
      </c>
      <c r="Z112" s="50">
        <f t="shared" si="42"/>
        <v>-0.36654810133031485</v>
      </c>
      <c r="AA112" s="50">
        <f t="shared" si="42"/>
        <v>-0.36715318152671977</v>
      </c>
      <c r="AB112" s="50">
        <f t="shared" si="42"/>
        <v>-0.38400331126049536</v>
      </c>
      <c r="AC112" s="50">
        <f t="shared" si="42"/>
        <v>-0.37855687041345759</v>
      </c>
      <c r="AD112" s="50">
        <f t="shared" si="42"/>
        <v>-0.3790817711726307</v>
      </c>
      <c r="AE112" s="50">
        <f t="shared" si="42"/>
        <v>-0.38050470045204615</v>
      </c>
      <c r="AF112" s="50">
        <f t="shared" si="42"/>
        <v>-0.38050470045204615</v>
      </c>
      <c r="AG112" s="50">
        <f t="shared" si="42"/>
        <v>-0.38050470045204615</v>
      </c>
      <c r="AH112" s="50">
        <f t="shared" si="42"/>
        <v>-0.40012789968457058</v>
      </c>
      <c r="AI112" s="50">
        <f t="shared" si="42"/>
        <v>-0.400254562914998</v>
      </c>
      <c r="AJ112" s="50">
        <f t="shared" si="42"/>
        <v>-0.40733148126825031</v>
      </c>
      <c r="AK112" s="50">
        <f t="shared" si="42"/>
        <v>-0.44530856999988899</v>
      </c>
      <c r="AL112" s="50">
        <f t="shared" si="42"/>
        <v>-0.44530856999988899</v>
      </c>
      <c r="AM112" s="50">
        <f t="shared" si="42"/>
        <v>-0.44664547829235668</v>
      </c>
      <c r="AN112" s="50">
        <f t="shared" si="42"/>
        <v>-0.44686738272260135</v>
      </c>
      <c r="AO112" s="50">
        <f t="shared" si="42"/>
        <v>-0.25658383902022303</v>
      </c>
      <c r="AP112" s="50">
        <f t="shared" si="42"/>
        <v>-0.25901022447288102</v>
      </c>
      <c r="AQ112" s="50">
        <f t="shared" si="42"/>
        <v>-0.25918423069507118</v>
      </c>
      <c r="AR112" s="50">
        <f t="shared" si="42"/>
        <v>-0.25920849574335264</v>
      </c>
      <c r="AS112" s="50">
        <f t="shared" si="42"/>
        <v>-0.25953571663680741</v>
      </c>
      <c r="AT112" s="50">
        <f t="shared" si="42"/>
        <v>-0.25963104522197228</v>
      </c>
      <c r="AU112" s="50">
        <f t="shared" si="42"/>
        <v>-0.26312039835032541</v>
      </c>
      <c r="AV112" s="50">
        <f t="shared" si="42"/>
        <v>-0.26312039835032541</v>
      </c>
      <c r="AW112" s="50">
        <f t="shared" si="42"/>
        <v>-0.26321501112493706</v>
      </c>
      <c r="AX112" s="50">
        <f t="shared" si="42"/>
        <v>-0.2632522895362161</v>
      </c>
      <c r="AY112" s="50">
        <f t="shared" si="42"/>
        <v>-0.2632522895362161</v>
      </c>
      <c r="AZ112" s="50">
        <f t="shared" si="42"/>
        <v>-0.2632522895362161</v>
      </c>
      <c r="BA112" s="50">
        <f t="shared" si="42"/>
        <v>-0.2632522895362161</v>
      </c>
      <c r="BB112" s="50">
        <f t="shared" si="42"/>
        <v>-0.2632522895362161</v>
      </c>
      <c r="BC112" s="50">
        <f t="shared" si="42"/>
        <v>-0.2632522895362161</v>
      </c>
      <c r="BD112" s="50">
        <f t="shared" si="42"/>
        <v>-0.26326227456440188</v>
      </c>
      <c r="BE112" s="50">
        <f t="shared" si="42"/>
        <v>-0.26235176315886344</v>
      </c>
      <c r="BF112" s="50">
        <f t="shared" si="42"/>
        <v>-0.26232010033431874</v>
      </c>
      <c r="BG112" s="50">
        <f t="shared" si="42"/>
        <v>-0.26232010033431874</v>
      </c>
      <c r="BH112" s="50">
        <f t="shared" si="42"/>
        <v>-0.26554137117491616</v>
      </c>
      <c r="BI112" s="50">
        <f t="shared" si="42"/>
        <v>-0.26554137117491616</v>
      </c>
    </row>
    <row r="113" spans="1:63">
      <c r="A113" s="50">
        <f t="shared" si="6"/>
        <v>2017</v>
      </c>
      <c r="B113" s="50">
        <f t="shared" si="43"/>
        <v>-5.5892257351846518E-2</v>
      </c>
      <c r="C113" s="50">
        <f t="shared" si="43"/>
        <v>-8.2675494381376224E-2</v>
      </c>
      <c r="D113" s="50">
        <f t="shared" si="43"/>
        <v>-8.4727887441279445E-2</v>
      </c>
      <c r="E113" s="50">
        <f t="shared" si="43"/>
        <v>-8.5616062821443448E-2</v>
      </c>
      <c r="F113" s="50">
        <f t="shared" si="43"/>
        <v>-9.0758485567117839E-2</v>
      </c>
      <c r="G113" s="50">
        <f t="shared" si="43"/>
        <v>-9.1422730729151858E-2</v>
      </c>
      <c r="H113" s="50">
        <f t="shared" si="43"/>
        <v>-0.10476734231818272</v>
      </c>
      <c r="I113" s="50">
        <f t="shared" si="43"/>
        <v>-0.12667509555703504</v>
      </c>
      <c r="J113" s="50">
        <f t="shared" si="43"/>
        <v>-0.12689411998217839</v>
      </c>
      <c r="K113" s="50">
        <f t="shared" si="43"/>
        <v>-0.12697980100580777</v>
      </c>
      <c r="L113" s="50">
        <f t="shared" si="43"/>
        <v>-0.12697980100580777</v>
      </c>
      <c r="M113" s="50">
        <f t="shared" si="43"/>
        <v>-0.12697980100580777</v>
      </c>
      <c r="N113" s="50">
        <f t="shared" si="43"/>
        <v>-0.12697980100580777</v>
      </c>
      <c r="O113" s="50">
        <f t="shared" si="43"/>
        <v>-0.12697980100580777</v>
      </c>
      <c r="P113" s="50">
        <f t="shared" si="43"/>
        <v>-0.12697980100580777</v>
      </c>
      <c r="Q113" s="50">
        <f t="shared" si="43"/>
        <v>-0.12699983512482332</v>
      </c>
      <c r="R113" s="50">
        <f t="shared" si="43"/>
        <v>-0.13206235308819425</v>
      </c>
      <c r="S113" s="50">
        <f t="shared" si="43"/>
        <v>-0.13275187064275523</v>
      </c>
      <c r="T113" s="50">
        <f t="shared" si="43"/>
        <v>-0.14291113050549767</v>
      </c>
      <c r="U113" s="50">
        <f t="shared" si="43"/>
        <v>-0.14408528824209604</v>
      </c>
      <c r="V113" s="50">
        <f t="shared" si="42"/>
        <v>-0.15073947529532278</v>
      </c>
      <c r="W113" s="50">
        <f t="shared" si="42"/>
        <v>-0.35455100264919864</v>
      </c>
      <c r="X113" s="50">
        <f t="shared" si="42"/>
        <v>-0.35848774043948023</v>
      </c>
      <c r="Y113" s="50">
        <f t="shared" si="42"/>
        <v>-0.35827756013559497</v>
      </c>
      <c r="Z113" s="50">
        <f t="shared" si="42"/>
        <v>-0.35869399577870764</v>
      </c>
      <c r="AA113" s="50">
        <f t="shared" si="42"/>
        <v>-0.3592614337759038</v>
      </c>
      <c r="AB113" s="50">
        <f t="shared" si="42"/>
        <v>-0.37506093531406431</v>
      </c>
      <c r="AC113" s="50">
        <f t="shared" si="42"/>
        <v>-0.37032673894743739</v>
      </c>
      <c r="AD113" s="50">
        <f t="shared" si="42"/>
        <v>-0.37076780340808585</v>
      </c>
      <c r="AE113" s="50">
        <f t="shared" si="42"/>
        <v>-0.37212315058561829</v>
      </c>
      <c r="AF113" s="50">
        <f t="shared" si="42"/>
        <v>-0.37212315058561829</v>
      </c>
      <c r="AG113" s="50">
        <f t="shared" si="42"/>
        <v>-0.37212315058561829</v>
      </c>
      <c r="AH113" s="50">
        <f t="shared" si="42"/>
        <v>-0.39081547446110121</v>
      </c>
      <c r="AI113" s="50">
        <f t="shared" si="42"/>
        <v>-0.39188174414080224</v>
      </c>
      <c r="AJ113" s="50">
        <f t="shared" si="42"/>
        <v>-0.40005209673519926</v>
      </c>
      <c r="AK113" s="50">
        <f t="shared" si="42"/>
        <v>-0.43764275902071414</v>
      </c>
      <c r="AL113" s="50">
        <f t="shared" si="42"/>
        <v>-0.43764275902071414</v>
      </c>
      <c r="AM113" s="50">
        <f t="shared" si="42"/>
        <v>-0.43890844799800816</v>
      </c>
      <c r="AN113" s="50">
        <f t="shared" si="42"/>
        <v>-0.43909651705365799</v>
      </c>
      <c r="AO113" s="50">
        <f t="shared" si="42"/>
        <v>-0.24841333309587574</v>
      </c>
      <c r="AP113" s="50">
        <f t="shared" si="42"/>
        <v>-0.2512713278971262</v>
      </c>
      <c r="AQ113" s="50">
        <f t="shared" si="42"/>
        <v>-0.25149110962215832</v>
      </c>
      <c r="AR113" s="50">
        <f t="shared" si="42"/>
        <v>-0.25152036284700613</v>
      </c>
      <c r="AS113" s="50">
        <f t="shared" si="42"/>
        <v>-0.25189148830632097</v>
      </c>
      <c r="AT113" s="50">
        <f t="shared" si="42"/>
        <v>-0.25199122433276927</v>
      </c>
      <c r="AU113" s="50">
        <f t="shared" si="42"/>
        <v>-0.25540675824215231</v>
      </c>
      <c r="AV113" s="50">
        <f t="shared" si="42"/>
        <v>-0.25540675824215231</v>
      </c>
      <c r="AW113" s="50">
        <f t="shared" si="42"/>
        <v>-0.25549507590683473</v>
      </c>
      <c r="AX113" s="50">
        <f t="shared" si="42"/>
        <v>-0.25553006480286522</v>
      </c>
      <c r="AY113" s="50">
        <f t="shared" si="42"/>
        <v>-0.25553006480286522</v>
      </c>
      <c r="AZ113" s="50">
        <f t="shared" si="42"/>
        <v>-0.25553006480286522</v>
      </c>
      <c r="BA113" s="50">
        <f t="shared" si="42"/>
        <v>-0.25553006480286522</v>
      </c>
      <c r="BB113" s="50">
        <f t="shared" si="42"/>
        <v>-0.25553006480286522</v>
      </c>
      <c r="BC113" s="50">
        <f t="shared" si="42"/>
        <v>-0.25553006480286522</v>
      </c>
      <c r="BD113" s="50">
        <f t="shared" si="42"/>
        <v>-0.25553961502461042</v>
      </c>
      <c r="BE113" s="50">
        <f t="shared" si="42"/>
        <v>-0.25481110897006959</v>
      </c>
      <c r="BF113" s="50">
        <f t="shared" si="42"/>
        <v>-0.25481349570677386</v>
      </c>
      <c r="BG113" s="50">
        <f t="shared" si="42"/>
        <v>-0.25481349570677386</v>
      </c>
      <c r="BH113" s="50">
        <f t="shared" si="42"/>
        <v>-0.25808176011993617</v>
      </c>
      <c r="BI113" s="50">
        <f t="shared" si="42"/>
        <v>-0.25808176011993617</v>
      </c>
    </row>
    <row r="114" spans="1:63">
      <c r="A114" s="50">
        <f t="shared" si="6"/>
        <v>2018</v>
      </c>
      <c r="B114" s="50">
        <f t="shared" si="43"/>
        <v>-5.2066799379344532E-2</v>
      </c>
      <c r="C114" s="50">
        <f t="shared" si="43"/>
        <v>-7.7272801678372707E-2</v>
      </c>
      <c r="D114" s="50">
        <f t="shared" si="43"/>
        <v>-7.9157851446776339E-2</v>
      </c>
      <c r="E114" s="50">
        <f t="shared" si="43"/>
        <v>-8.0070788070117055E-2</v>
      </c>
      <c r="F114" s="50">
        <f t="shared" si="43"/>
        <v>-8.4966818238227132E-2</v>
      </c>
      <c r="G114" s="50">
        <f t="shared" si="43"/>
        <v>-8.5632238556969539E-2</v>
      </c>
      <c r="H114" s="50">
        <f t="shared" si="43"/>
        <v>-9.7810298973265847E-2</v>
      </c>
      <c r="I114" s="50">
        <f t="shared" si="43"/>
        <v>-0.11843982906911103</v>
      </c>
      <c r="J114" s="50">
        <f t="shared" si="43"/>
        <v>-0.11863851790631233</v>
      </c>
      <c r="K114" s="50">
        <f t="shared" si="43"/>
        <v>-0.11871701522408944</v>
      </c>
      <c r="L114" s="50">
        <f t="shared" si="43"/>
        <v>-0.11871701522408944</v>
      </c>
      <c r="M114" s="50">
        <f t="shared" si="43"/>
        <v>-0.11871701522408944</v>
      </c>
      <c r="N114" s="50">
        <f t="shared" si="43"/>
        <v>-0.11871701522408944</v>
      </c>
      <c r="O114" s="50">
        <f t="shared" si="43"/>
        <v>-0.11871701522408944</v>
      </c>
      <c r="P114" s="50">
        <f t="shared" si="43"/>
        <v>-0.11871701522408944</v>
      </c>
      <c r="Q114" s="50">
        <f t="shared" si="43"/>
        <v>-0.11873533588930252</v>
      </c>
      <c r="R114" s="50">
        <f t="shared" si="43"/>
        <v>-0.12385541588281851</v>
      </c>
      <c r="S114" s="50">
        <f t="shared" si="43"/>
        <v>-0.12452068471852809</v>
      </c>
      <c r="T114" s="50">
        <f t="shared" si="43"/>
        <v>-0.13453381922531704</v>
      </c>
      <c r="U114" s="50">
        <f t="shared" si="43"/>
        <v>-0.13563523959248505</v>
      </c>
      <c r="V114" s="50">
        <f t="shared" si="42"/>
        <v>-0.14184521180579002</v>
      </c>
      <c r="W114" s="50">
        <f t="shared" si="42"/>
        <v>-0.35007628160946763</v>
      </c>
      <c r="X114" s="50">
        <f t="shared" si="42"/>
        <v>-0.3537253713897841</v>
      </c>
      <c r="Y114" s="50">
        <f t="shared" si="42"/>
        <v>-0.35353785608813504</v>
      </c>
      <c r="Z114" s="50">
        <f t="shared" si="42"/>
        <v>-0.35391868434658319</v>
      </c>
      <c r="AA114" s="50">
        <f t="shared" si="42"/>
        <v>-0.35445717871961774</v>
      </c>
      <c r="AB114" s="50">
        <f t="shared" si="42"/>
        <v>-0.36946855818103069</v>
      </c>
      <c r="AC114" s="50">
        <f t="shared" si="42"/>
        <v>-0.36525802960632231</v>
      </c>
      <c r="AD114" s="50">
        <f t="shared" si="42"/>
        <v>-0.36527389033681529</v>
      </c>
      <c r="AE114" s="50">
        <f t="shared" si="42"/>
        <v>-0.3665731106959555</v>
      </c>
      <c r="AF114" s="50">
        <f t="shared" si="42"/>
        <v>-0.3665731106959555</v>
      </c>
      <c r="AG114" s="50">
        <f t="shared" si="42"/>
        <v>-0.3665731106959555</v>
      </c>
      <c r="AH114" s="50">
        <f t="shared" si="42"/>
        <v>-0.3830864663389934</v>
      </c>
      <c r="AI114" s="50">
        <f t="shared" si="42"/>
        <v>-0.38474872856401998</v>
      </c>
      <c r="AJ114" s="50">
        <f t="shared" si="42"/>
        <v>-0.39340147018696531</v>
      </c>
      <c r="AK114" s="50">
        <f t="shared" si="42"/>
        <v>-0.43010305615453087</v>
      </c>
      <c r="AL114" s="50">
        <f t="shared" si="42"/>
        <v>-0.43010305615453087</v>
      </c>
      <c r="AM114" s="50">
        <f t="shared" si="42"/>
        <v>-0.43135072814542758</v>
      </c>
      <c r="AN114" s="50">
        <f t="shared" si="42"/>
        <v>-0.43153630957466443</v>
      </c>
      <c r="AO114" s="50">
        <f t="shared" si="42"/>
        <v>-0.23598113853766345</v>
      </c>
      <c r="AP114" s="50">
        <f t="shared" si="42"/>
        <v>-0.23911483643578926</v>
      </c>
      <c r="AQ114" s="50">
        <f t="shared" si="42"/>
        <v>-0.23937428062561747</v>
      </c>
      <c r="AR114" s="50">
        <f t="shared" si="42"/>
        <v>-0.23939200144887737</v>
      </c>
      <c r="AS114" s="50">
        <f t="shared" si="42"/>
        <v>-0.23982671351063264</v>
      </c>
      <c r="AT114" s="50">
        <f t="shared" si="42"/>
        <v>-0.23997328180945762</v>
      </c>
      <c r="AU114" s="50">
        <f t="shared" si="42"/>
        <v>-0.2432650006718112</v>
      </c>
      <c r="AV114" s="50">
        <f t="shared" si="42"/>
        <v>-0.2432650006718112</v>
      </c>
      <c r="AW114" s="50">
        <f t="shared" si="42"/>
        <v>-0.24334632279922988</v>
      </c>
      <c r="AX114" s="50">
        <f t="shared" si="42"/>
        <v>-0.24337881689065896</v>
      </c>
      <c r="AY114" s="50">
        <f t="shared" si="42"/>
        <v>-0.24337881689065896</v>
      </c>
      <c r="AZ114" s="50">
        <f t="shared" si="42"/>
        <v>-0.24337881689065896</v>
      </c>
      <c r="BA114" s="50">
        <f t="shared" si="42"/>
        <v>-0.24337881689065896</v>
      </c>
      <c r="BB114" s="50">
        <f t="shared" si="42"/>
        <v>-0.24337881689065896</v>
      </c>
      <c r="BC114" s="50">
        <f t="shared" si="42"/>
        <v>-0.24337881689065896</v>
      </c>
      <c r="BD114" s="50">
        <f t="shared" si="42"/>
        <v>-0.2433879434103271</v>
      </c>
      <c r="BE114" s="50">
        <f t="shared" si="42"/>
        <v>-0.24301416504934745</v>
      </c>
      <c r="BF114" s="50">
        <f t="shared" si="42"/>
        <v>-0.24305685359202134</v>
      </c>
      <c r="BG114" s="50">
        <f t="shared" si="42"/>
        <v>-0.24305685359202134</v>
      </c>
      <c r="BH114" s="50">
        <f t="shared" si="42"/>
        <v>-0.24670654930018857</v>
      </c>
      <c r="BI114" s="50">
        <f t="shared" si="42"/>
        <v>-0.24670654930018857</v>
      </c>
    </row>
    <row r="115" spans="1:63">
      <c r="A115" s="50">
        <f t="shared" si="6"/>
        <v>2019</v>
      </c>
      <c r="B115" s="50">
        <f t="shared" si="43"/>
        <v>-5.14195628574836E-2</v>
      </c>
      <c r="C115" s="50">
        <f t="shared" si="43"/>
        <v>-7.6294478061625051E-2</v>
      </c>
      <c r="D115" s="50">
        <f t="shared" si="43"/>
        <v>-7.8262015551339631E-2</v>
      </c>
      <c r="E115" s="50">
        <f t="shared" si="43"/>
        <v>-7.9262223473336085E-2</v>
      </c>
      <c r="F115" s="50">
        <f t="shared" si="43"/>
        <v>-8.4180004917368947E-2</v>
      </c>
      <c r="G115" s="50">
        <f t="shared" si="43"/>
        <v>-8.4809242771207063E-2</v>
      </c>
      <c r="H115" s="50">
        <f t="shared" si="43"/>
        <v>-9.6485064399564946E-2</v>
      </c>
      <c r="I115" s="50">
        <f t="shared" si="43"/>
        <v>-0.11621511501256139</v>
      </c>
      <c r="J115" s="50">
        <f t="shared" si="43"/>
        <v>-0.11640201343538507</v>
      </c>
      <c r="K115" s="50">
        <f t="shared" si="43"/>
        <v>-0.11647604854211256</v>
      </c>
      <c r="L115" s="50">
        <f t="shared" si="43"/>
        <v>-0.11647604854211256</v>
      </c>
      <c r="M115" s="50">
        <f t="shared" si="43"/>
        <v>-0.11647604854211256</v>
      </c>
      <c r="N115" s="50">
        <f t="shared" si="43"/>
        <v>-0.11647604854211256</v>
      </c>
      <c r="O115" s="50">
        <f t="shared" si="43"/>
        <v>-0.11647604854211256</v>
      </c>
      <c r="P115" s="50">
        <f t="shared" si="43"/>
        <v>-0.11647604854211256</v>
      </c>
      <c r="Q115" s="50">
        <f t="shared" si="43"/>
        <v>-0.11649331938030556</v>
      </c>
      <c r="R115" s="50">
        <f t="shared" si="43"/>
        <v>-0.12144881872075858</v>
      </c>
      <c r="S115" s="50">
        <f t="shared" si="43"/>
        <v>-0.12214171825282798</v>
      </c>
      <c r="T115" s="50">
        <f t="shared" si="43"/>
        <v>-0.13176303670467576</v>
      </c>
      <c r="U115" s="50">
        <f t="shared" si="43"/>
        <v>-0.13281693240240378</v>
      </c>
      <c r="V115" s="50">
        <f t="shared" si="42"/>
        <v>-0.13863105016173624</v>
      </c>
      <c r="W115" s="50">
        <f t="shared" si="42"/>
        <v>-0.34687085560434872</v>
      </c>
      <c r="X115" s="50">
        <f t="shared" si="42"/>
        <v>-0.35028399575389746</v>
      </c>
      <c r="Y115" s="50">
        <f t="shared" si="42"/>
        <v>-0.35014593750788697</v>
      </c>
      <c r="Z115" s="50">
        <f t="shared" si="42"/>
        <v>-0.35050725883449624</v>
      </c>
      <c r="AA115" s="50">
        <f t="shared" si="42"/>
        <v>-0.35096400184979082</v>
      </c>
      <c r="AB115" s="50">
        <f t="shared" si="42"/>
        <v>-0.36446543854055757</v>
      </c>
      <c r="AC115" s="50">
        <f t="shared" si="42"/>
        <v>-0.36166899518945567</v>
      </c>
      <c r="AD115" s="50">
        <f t="shared" si="42"/>
        <v>-0.36153418378425262</v>
      </c>
      <c r="AE115" s="50">
        <f t="shared" si="42"/>
        <v>-0.36261913988181532</v>
      </c>
      <c r="AF115" s="50">
        <f t="shared" si="42"/>
        <v>-0.36261913988181532</v>
      </c>
      <c r="AG115" s="50">
        <f t="shared" si="42"/>
        <v>-0.36261913988181532</v>
      </c>
      <c r="AH115" s="50">
        <f t="shared" si="42"/>
        <v>-0.37798394677024916</v>
      </c>
      <c r="AI115" s="50">
        <f t="shared" si="42"/>
        <v>-0.38004985188080165</v>
      </c>
      <c r="AJ115" s="50">
        <f t="shared" si="42"/>
        <v>-0.38851454024772236</v>
      </c>
      <c r="AK115" s="50">
        <f t="shared" si="42"/>
        <v>-0.42340267966565137</v>
      </c>
      <c r="AL115" s="50">
        <f t="shared" si="42"/>
        <v>-0.42340267966565137</v>
      </c>
      <c r="AM115" s="50">
        <f t="shared" si="42"/>
        <v>-0.4245271862779143</v>
      </c>
      <c r="AN115" s="50">
        <f t="shared" si="42"/>
        <v>-0.42485551174688696</v>
      </c>
      <c r="AO115" s="50">
        <f t="shared" si="42"/>
        <v>-0.23098424230603076</v>
      </c>
      <c r="AP115" s="50">
        <f t="shared" si="42"/>
        <v>-0.23419415864933593</v>
      </c>
      <c r="AQ115" s="50">
        <f t="shared" si="42"/>
        <v>-0.23457265157410442</v>
      </c>
      <c r="AR115" s="50">
        <f t="shared" si="42"/>
        <v>-0.23459363157553281</v>
      </c>
      <c r="AS115" s="50">
        <f t="shared" si="42"/>
        <v>-0.23506026947674022</v>
      </c>
      <c r="AT115" s="50">
        <f t="shared" si="42"/>
        <v>-0.23520294019163629</v>
      </c>
      <c r="AU115" s="50">
        <f t="shared" si="42"/>
        <v>-0.2383780910528194</v>
      </c>
      <c r="AV115" s="50">
        <f t="shared" si="42"/>
        <v>-0.2383780910528194</v>
      </c>
      <c r="AW115" s="50">
        <f t="shared" si="42"/>
        <v>-0.23845470249798539</v>
      </c>
      <c r="AX115" s="50">
        <f t="shared" si="42"/>
        <v>-0.23848541935451706</v>
      </c>
      <c r="AY115" s="50">
        <f t="shared" si="42"/>
        <v>-0.23848541935451706</v>
      </c>
      <c r="AZ115" s="50">
        <f t="shared" si="42"/>
        <v>-0.23848541935451706</v>
      </c>
      <c r="BA115" s="50">
        <f t="shared" si="42"/>
        <v>-0.23848541935451706</v>
      </c>
      <c r="BB115" s="50">
        <f t="shared" si="42"/>
        <v>-0.23848541935451706</v>
      </c>
      <c r="BC115" s="50">
        <f t="shared" si="42"/>
        <v>-0.23848541935451706</v>
      </c>
      <c r="BD115" s="50">
        <f t="shared" si="42"/>
        <v>-0.23849414356406931</v>
      </c>
      <c r="BE115" s="50">
        <f t="shared" si="42"/>
        <v>-0.23815362736111476</v>
      </c>
      <c r="BF115" s="50">
        <f t="shared" si="42"/>
        <v>-0.23825205155247076</v>
      </c>
      <c r="BG115" s="50">
        <f t="shared" si="42"/>
        <v>-0.23825205155247076</v>
      </c>
      <c r="BH115" s="50">
        <f t="shared" si="42"/>
        <v>-0.24184654614783671</v>
      </c>
      <c r="BI115" s="50">
        <f t="shared" si="42"/>
        <v>-0.24184654614783671</v>
      </c>
    </row>
    <row r="116" spans="1:63">
      <c r="A116" s="50">
        <f t="shared" si="6"/>
        <v>2020</v>
      </c>
      <c r="B116" s="50">
        <f t="shared" si="43"/>
        <v>-5.0917487641215849E-2</v>
      </c>
      <c r="C116" s="50">
        <f t="shared" si="43"/>
        <v>-7.5676651136248912E-2</v>
      </c>
      <c r="D116" s="50">
        <f t="shared" si="43"/>
        <v>-7.7602345580023671E-2</v>
      </c>
      <c r="E116" s="50">
        <f t="shared" si="43"/>
        <v>-7.8769053650230805E-2</v>
      </c>
      <c r="F116" s="50">
        <f t="shared" si="43"/>
        <v>-8.3682055760490162E-2</v>
      </c>
      <c r="G116" s="50">
        <f t="shared" si="43"/>
        <v>-8.4279741024769525E-2</v>
      </c>
      <c r="H116" s="50">
        <f t="shared" si="43"/>
        <v>-9.5561099373110442E-2</v>
      </c>
      <c r="I116" s="50">
        <f t="shared" si="43"/>
        <v>-0.11445941578877677</v>
      </c>
      <c r="J116" s="50">
        <f t="shared" si="43"/>
        <v>-0.11463723328350291</v>
      </c>
      <c r="K116" s="50">
        <f t="shared" si="43"/>
        <v>-0.11470781791122661</v>
      </c>
      <c r="L116" s="50">
        <f t="shared" si="43"/>
        <v>-0.11470781791122661</v>
      </c>
      <c r="M116" s="50">
        <f t="shared" si="43"/>
        <v>-0.11470781791122661</v>
      </c>
      <c r="N116" s="50">
        <f t="shared" si="43"/>
        <v>-0.11470781791122661</v>
      </c>
      <c r="O116" s="50">
        <f t="shared" si="43"/>
        <v>-0.11470781791122661</v>
      </c>
      <c r="P116" s="50">
        <f t="shared" si="43"/>
        <v>-0.11470781791122661</v>
      </c>
      <c r="Q116" s="50">
        <f t="shared" si="43"/>
        <v>-0.11472427755834319</v>
      </c>
      <c r="R116" s="50">
        <f t="shared" si="43"/>
        <v>-0.11961166002092875</v>
      </c>
      <c r="S116" s="50">
        <f t="shared" si="43"/>
        <v>-0.12028912292399747</v>
      </c>
      <c r="T116" s="50">
        <f t="shared" si="43"/>
        <v>-0.12973759767410573</v>
      </c>
      <c r="U116" s="50">
        <f t="shared" si="43"/>
        <v>-0.1308555272778138</v>
      </c>
      <c r="V116" s="50">
        <f t="shared" si="42"/>
        <v>-0.13654565255323223</v>
      </c>
      <c r="W116" s="50">
        <f t="shared" si="42"/>
        <v>-0.34293588922440765</v>
      </c>
      <c r="X116" s="50">
        <f t="shared" si="42"/>
        <v>-0.34624784921441931</v>
      </c>
      <c r="Y116" s="50">
        <f t="shared" si="42"/>
        <v>-0.34612603334287934</v>
      </c>
      <c r="Z116" s="50">
        <f t="shared" si="42"/>
        <v>-0.34668146849949055</v>
      </c>
      <c r="AA116" s="50">
        <f t="shared" si="42"/>
        <v>-0.34711819605484928</v>
      </c>
      <c r="AB116" s="50">
        <f t="shared" si="42"/>
        <v>-0.3602765424212156</v>
      </c>
      <c r="AC116" s="50">
        <f t="shared" si="42"/>
        <v>-0.35801244505202501</v>
      </c>
      <c r="AD116" s="50">
        <f t="shared" si="42"/>
        <v>-0.35744121331442363</v>
      </c>
      <c r="AE116" s="50">
        <f t="shared" si="42"/>
        <v>-0.35843485981499962</v>
      </c>
      <c r="AF116" s="50">
        <f t="shared" si="42"/>
        <v>-0.35843485981499962</v>
      </c>
      <c r="AG116" s="50">
        <f t="shared" si="42"/>
        <v>-0.35843485981499962</v>
      </c>
      <c r="AH116" s="50">
        <f t="shared" si="42"/>
        <v>-0.37313418248274738</v>
      </c>
      <c r="AI116" s="50">
        <f t="shared" si="42"/>
        <v>-0.37559610394352616</v>
      </c>
      <c r="AJ116" s="50">
        <f t="shared" si="42"/>
        <v>-0.38517876031711046</v>
      </c>
      <c r="AK116" s="50">
        <f t="shared" si="42"/>
        <v>-0.41814704441586464</v>
      </c>
      <c r="AL116" s="50">
        <f t="shared" si="42"/>
        <v>-0.41814704441586464</v>
      </c>
      <c r="AM116" s="50">
        <f t="shared" si="42"/>
        <v>-0.41910233439537131</v>
      </c>
      <c r="AN116" s="50">
        <f t="shared" si="42"/>
        <v>-0.41941975336697951</v>
      </c>
      <c r="AO116" s="50">
        <f t="shared" si="42"/>
        <v>-0.22761348365995612</v>
      </c>
      <c r="AP116" s="50">
        <f t="shared" si="42"/>
        <v>-0.23078955481210417</v>
      </c>
      <c r="AQ116" s="50">
        <f t="shared" si="42"/>
        <v>-0.23117949647572808</v>
      </c>
      <c r="AR116" s="50">
        <f t="shared" si="42"/>
        <v>-0.23120956669222889</v>
      </c>
      <c r="AS116" s="50">
        <f t="shared" si="42"/>
        <v>-0.23171691980786241</v>
      </c>
      <c r="AT116" s="50">
        <f t="shared" si="42"/>
        <v>-0.2318563874604265</v>
      </c>
      <c r="AU116" s="50">
        <f t="shared" si="42"/>
        <v>-0.23495685544774397</v>
      </c>
      <c r="AV116" s="50">
        <f t="shared" si="42"/>
        <v>-0.23495685544774397</v>
      </c>
      <c r="AW116" s="50">
        <f t="shared" si="42"/>
        <v>-0.23502966787311125</v>
      </c>
      <c r="AX116" s="50">
        <f t="shared" si="42"/>
        <v>-0.2350589314673398</v>
      </c>
      <c r="AY116" s="50">
        <f t="shared" si="42"/>
        <v>-0.2350589314673398</v>
      </c>
      <c r="AZ116" s="50">
        <f t="shared" si="42"/>
        <v>-0.2350589314673398</v>
      </c>
      <c r="BA116" s="50">
        <f t="shared" si="42"/>
        <v>-0.2350589314673398</v>
      </c>
      <c r="BB116" s="50">
        <f t="shared" si="42"/>
        <v>-0.2350589314673398</v>
      </c>
      <c r="BC116" s="50">
        <f t="shared" si="42"/>
        <v>-0.2350589314673398</v>
      </c>
      <c r="BD116" s="50">
        <f t="shared" si="42"/>
        <v>-0.23506730719776486</v>
      </c>
      <c r="BE116" s="50">
        <f t="shared" si="42"/>
        <v>-0.23467572922750921</v>
      </c>
      <c r="BF116" s="50">
        <f t="shared" si="42"/>
        <v>-0.2347815222256712</v>
      </c>
      <c r="BG116" s="50">
        <f t="shared" si="42"/>
        <v>-0.2347815222256712</v>
      </c>
      <c r="BH116" s="50">
        <f t="shared" si="42"/>
        <v>-0.23837911448798685</v>
      </c>
      <c r="BI116" s="50">
        <f t="shared" si="42"/>
        <v>-0.23837911448798685</v>
      </c>
    </row>
    <row r="117" spans="1:63">
      <c r="A117" s="50">
        <f t="shared" si="6"/>
        <v>2021</v>
      </c>
      <c r="B117" s="50">
        <f t="shared" si="43"/>
        <v>-5.178780590444465E-2</v>
      </c>
      <c r="C117" s="50">
        <f t="shared" si="43"/>
        <v>-7.6377661397008453E-2</v>
      </c>
      <c r="D117" s="50">
        <f t="shared" si="43"/>
        <v>-7.8272196332407395E-2</v>
      </c>
      <c r="E117" s="50">
        <f t="shared" si="43"/>
        <v>-7.955383816228713E-2</v>
      </c>
      <c r="F117" s="50">
        <f t="shared" si="43"/>
        <v>-8.4427474061467944E-2</v>
      </c>
      <c r="G117" s="50">
        <f t="shared" si="43"/>
        <v>-8.5002030359063979E-2</v>
      </c>
      <c r="H117" s="50">
        <f t="shared" si="43"/>
        <v>-9.6432976354453442E-2</v>
      </c>
      <c r="I117" s="50">
        <f t="shared" si="43"/>
        <v>-0.11479030392870539</v>
      </c>
      <c r="J117" s="50">
        <f t="shared" si="43"/>
        <v>-0.11496176282910422</v>
      </c>
      <c r="K117" s="50">
        <f t="shared" si="43"/>
        <v>-0.11502979808313232</v>
      </c>
      <c r="L117" s="50">
        <f t="shared" si="43"/>
        <v>-0.11502979808313232</v>
      </c>
      <c r="M117" s="50">
        <f t="shared" si="43"/>
        <v>-0.11502979808313232</v>
      </c>
      <c r="N117" s="50">
        <f t="shared" si="43"/>
        <v>-0.11502979808313232</v>
      </c>
      <c r="O117" s="50">
        <f t="shared" si="43"/>
        <v>-0.11502979808313232</v>
      </c>
      <c r="P117" s="50">
        <f t="shared" si="43"/>
        <v>-0.11502979808313232</v>
      </c>
      <c r="Q117" s="50">
        <f t="shared" si="43"/>
        <v>-0.11504566444177236</v>
      </c>
      <c r="R117" s="50">
        <f t="shared" si="43"/>
        <v>-0.11989670776193602</v>
      </c>
      <c r="S117" s="50">
        <f t="shared" si="43"/>
        <v>-0.12054935365104558</v>
      </c>
      <c r="T117" s="50">
        <f t="shared" si="43"/>
        <v>-0.12980275445454026</v>
      </c>
      <c r="U117" s="50">
        <f t="shared" si="43"/>
        <v>-0.13088005173461009</v>
      </c>
      <c r="V117" s="50">
        <f t="shared" si="42"/>
        <v>-0.13635785163152106</v>
      </c>
      <c r="W117" s="50">
        <f t="shared" si="42"/>
        <v>-0.33604826072112914</v>
      </c>
      <c r="X117" s="50">
        <f t="shared" si="42"/>
        <v>-0.33937932280724359</v>
      </c>
      <c r="Y117" s="50">
        <f t="shared" si="42"/>
        <v>-0.339279777556243</v>
      </c>
      <c r="Z117" s="50">
        <f t="shared" si="42"/>
        <v>-0.33980568119080407</v>
      </c>
      <c r="AA117" s="50">
        <f t="shared" si="42"/>
        <v>-0.34022123471234728</v>
      </c>
      <c r="AB117" s="50">
        <f t="shared" si="42"/>
        <v>-0.35318622466150784</v>
      </c>
      <c r="AC117" s="50">
        <f t="shared" si="42"/>
        <v>-0.35158112050724671</v>
      </c>
      <c r="AD117" s="50">
        <f t="shared" si="42"/>
        <v>-0.35091187904826482</v>
      </c>
      <c r="AE117" s="50">
        <f t="shared" si="42"/>
        <v>-0.35180264112808024</v>
      </c>
      <c r="AF117" s="50">
        <f t="shared" si="42"/>
        <v>-0.35180264112808024</v>
      </c>
      <c r="AG117" s="50">
        <f t="shared" si="42"/>
        <v>-0.35180264112808024</v>
      </c>
      <c r="AH117" s="50">
        <f t="shared" si="42"/>
        <v>-0.36595134510659172</v>
      </c>
      <c r="AI117" s="50">
        <f t="shared" si="42"/>
        <v>-0.36917332063558822</v>
      </c>
      <c r="AJ117" s="50">
        <f t="shared" si="42"/>
        <v>-0.37907601321927048</v>
      </c>
      <c r="AK117" s="50">
        <f t="shared" ref="AK117:BI117" si="44">-((AK68-1)*(AK68-2))^-1</f>
        <v>-0.41108688017728995</v>
      </c>
      <c r="AL117" s="50">
        <f t="shared" si="44"/>
        <v>-0.41108688017728995</v>
      </c>
      <c r="AM117" s="50">
        <f t="shared" si="44"/>
        <v>-0.41200481985274917</v>
      </c>
      <c r="AN117" s="50">
        <f t="shared" si="44"/>
        <v>-0.41222717671834552</v>
      </c>
      <c r="AO117" s="50">
        <f t="shared" si="44"/>
        <v>-0.22588177360706357</v>
      </c>
      <c r="AP117" s="50">
        <f t="shared" si="44"/>
        <v>-0.22879755816625622</v>
      </c>
      <c r="AQ117" s="50">
        <f t="shared" si="44"/>
        <v>-0.22919495044950441</v>
      </c>
      <c r="AR117" s="50">
        <f t="shared" si="44"/>
        <v>-0.22920444571276599</v>
      </c>
      <c r="AS117" s="50">
        <f t="shared" si="44"/>
        <v>-0.22967362954779116</v>
      </c>
      <c r="AT117" s="50">
        <f t="shared" si="44"/>
        <v>-0.2298095983885968</v>
      </c>
      <c r="AU117" s="50">
        <f t="shared" si="44"/>
        <v>-0.23294215332964358</v>
      </c>
      <c r="AV117" s="50">
        <f t="shared" si="44"/>
        <v>-0.23294215332964358</v>
      </c>
      <c r="AW117" s="50">
        <f t="shared" si="44"/>
        <v>-0.23301193715907229</v>
      </c>
      <c r="AX117" s="50">
        <f t="shared" si="44"/>
        <v>-0.23304002305122057</v>
      </c>
      <c r="AY117" s="50">
        <f t="shared" si="44"/>
        <v>-0.23304002305122057</v>
      </c>
      <c r="AZ117" s="50">
        <f t="shared" si="44"/>
        <v>-0.23304002305122057</v>
      </c>
      <c r="BA117" s="50">
        <f t="shared" si="44"/>
        <v>-0.23304002305122057</v>
      </c>
      <c r="BB117" s="50">
        <f t="shared" si="44"/>
        <v>-0.23304002305122057</v>
      </c>
      <c r="BC117" s="50">
        <f t="shared" si="44"/>
        <v>-0.23304002305122057</v>
      </c>
      <c r="BD117" s="50">
        <f t="shared" si="44"/>
        <v>-0.233048097932955</v>
      </c>
      <c r="BE117" s="50">
        <f t="shared" si="44"/>
        <v>-0.23258875052766495</v>
      </c>
      <c r="BF117" s="50">
        <f t="shared" si="44"/>
        <v>-0.23268639439183206</v>
      </c>
      <c r="BG117" s="50">
        <f t="shared" si="44"/>
        <v>-0.23268639439183206</v>
      </c>
      <c r="BH117" s="50">
        <f t="shared" si="44"/>
        <v>-0.23620522739683653</v>
      </c>
      <c r="BI117" s="50">
        <f t="shared" si="44"/>
        <v>-0.23620522739683653</v>
      </c>
    </row>
    <row r="118" spans="1:63">
      <c r="A118" s="50">
        <f t="shared" si="6"/>
        <v>2022</v>
      </c>
      <c r="B118" s="50">
        <f t="shared" si="43"/>
        <v>-5.2199411813515867E-2</v>
      </c>
      <c r="C118" s="50">
        <f t="shared" si="43"/>
        <v>-7.6571835239517091E-2</v>
      </c>
      <c r="D118" s="50">
        <f t="shared" si="43"/>
        <v>-7.8517244529459324E-2</v>
      </c>
      <c r="E118" s="50">
        <f t="shared" si="43"/>
        <v>-7.9983136378131175E-2</v>
      </c>
      <c r="F118" s="50">
        <f t="shared" si="43"/>
        <v>-8.4923250958165775E-2</v>
      </c>
      <c r="G118" s="50">
        <f t="shared" si="43"/>
        <v>-8.5480903299506625E-2</v>
      </c>
      <c r="H118" s="50">
        <f t="shared" si="43"/>
        <v>-9.690019369299363E-2</v>
      </c>
      <c r="I118" s="50">
        <f t="shared" si="43"/>
        <v>-0.11497573385791557</v>
      </c>
      <c r="J118" s="50">
        <f t="shared" si="43"/>
        <v>-0.11514245509588691</v>
      </c>
      <c r="K118" s="50">
        <f t="shared" si="43"/>
        <v>-0.11520859681606482</v>
      </c>
      <c r="L118" s="50">
        <f t="shared" si="43"/>
        <v>-0.11520859681606482</v>
      </c>
      <c r="M118" s="50">
        <f t="shared" si="43"/>
        <v>-0.11520859681606482</v>
      </c>
      <c r="N118" s="50">
        <f t="shared" si="43"/>
        <v>-0.11520859681606482</v>
      </c>
      <c r="O118" s="50">
        <f t="shared" si="43"/>
        <v>-0.11520859681606482</v>
      </c>
      <c r="P118" s="50">
        <f t="shared" si="43"/>
        <v>-0.11520859681606482</v>
      </c>
      <c r="Q118" s="50">
        <f t="shared" si="43"/>
        <v>-0.11522402225169093</v>
      </c>
      <c r="R118" s="50">
        <f t="shared" si="43"/>
        <v>-0.12001691283898436</v>
      </c>
      <c r="S118" s="50">
        <f t="shared" si="43"/>
        <v>-0.12065029405439763</v>
      </c>
      <c r="T118" s="50">
        <f t="shared" si="43"/>
        <v>-0.12968947284445287</v>
      </c>
      <c r="U118" s="50">
        <f t="shared" si="43"/>
        <v>-0.13074615006667384</v>
      </c>
      <c r="V118" s="50">
        <f t="shared" si="43"/>
        <v>-0.13626070906137427</v>
      </c>
      <c r="W118" s="50">
        <f t="shared" ref="W118:BI118" si="45">-((W69-1)*(W69-2))^-1</f>
        <v>-0.33258056636183919</v>
      </c>
      <c r="X118" s="50">
        <f t="shared" si="45"/>
        <v>-0.33596555707847325</v>
      </c>
      <c r="Y118" s="50">
        <f t="shared" si="45"/>
        <v>-0.33587766000732522</v>
      </c>
      <c r="Z118" s="50">
        <f t="shared" si="45"/>
        <v>-0.33638174626604872</v>
      </c>
      <c r="AA118" s="50">
        <f t="shared" si="45"/>
        <v>-0.33678103807619358</v>
      </c>
      <c r="AB118" s="50">
        <f t="shared" si="45"/>
        <v>-0.34939765545199736</v>
      </c>
      <c r="AC118" s="50">
        <f t="shared" si="45"/>
        <v>-0.34862385135816643</v>
      </c>
      <c r="AD118" s="50">
        <f t="shared" si="45"/>
        <v>-0.34774182319945146</v>
      </c>
      <c r="AE118" s="50">
        <f t="shared" si="45"/>
        <v>-0.34857045683849086</v>
      </c>
      <c r="AF118" s="50">
        <f t="shared" si="45"/>
        <v>-0.34857045683849086</v>
      </c>
      <c r="AG118" s="50">
        <f t="shared" si="45"/>
        <v>-0.34857045683849086</v>
      </c>
      <c r="AH118" s="50">
        <f t="shared" si="45"/>
        <v>-0.36181401890817511</v>
      </c>
      <c r="AI118" s="50">
        <f t="shared" si="45"/>
        <v>-0.36540531455718517</v>
      </c>
      <c r="AJ118" s="50">
        <f t="shared" si="45"/>
        <v>-0.37517655203208206</v>
      </c>
      <c r="AK118" s="50">
        <f t="shared" si="45"/>
        <v>-0.40567729213778758</v>
      </c>
      <c r="AL118" s="50">
        <f t="shared" si="45"/>
        <v>-0.40567729213778758</v>
      </c>
      <c r="AM118" s="50">
        <f t="shared" si="45"/>
        <v>-0.40656494407488136</v>
      </c>
      <c r="AN118" s="50">
        <f t="shared" si="45"/>
        <v>-0.40678514988170678</v>
      </c>
      <c r="AO118" s="50">
        <f t="shared" si="45"/>
        <v>-0.22491062997553662</v>
      </c>
      <c r="AP118" s="50">
        <f t="shared" si="45"/>
        <v>-0.22716043901057964</v>
      </c>
      <c r="AQ118" s="50">
        <f t="shared" si="45"/>
        <v>-0.2275605565999238</v>
      </c>
      <c r="AR118" s="50">
        <f t="shared" si="45"/>
        <v>-0.22756426704024674</v>
      </c>
      <c r="AS118" s="50">
        <f t="shared" si="45"/>
        <v>-0.22798897358941408</v>
      </c>
      <c r="AT118" s="50">
        <f t="shared" si="45"/>
        <v>-0.22812229808218387</v>
      </c>
      <c r="AU118" s="50">
        <f t="shared" si="45"/>
        <v>-0.23126792826395379</v>
      </c>
      <c r="AV118" s="50">
        <f t="shared" si="45"/>
        <v>-0.23126792826395379</v>
      </c>
      <c r="AW118" s="50">
        <f t="shared" si="45"/>
        <v>-0.23133542902710272</v>
      </c>
      <c r="AX118" s="50">
        <f t="shared" si="45"/>
        <v>-0.23136262781009945</v>
      </c>
      <c r="AY118" s="50">
        <f t="shared" si="45"/>
        <v>-0.23136262781009945</v>
      </c>
      <c r="AZ118" s="50">
        <f t="shared" si="45"/>
        <v>-0.23136262781009945</v>
      </c>
      <c r="BA118" s="50">
        <f t="shared" si="45"/>
        <v>-0.23136262781009945</v>
      </c>
      <c r="BB118" s="50">
        <f t="shared" si="45"/>
        <v>-0.23136262781009945</v>
      </c>
      <c r="BC118" s="50">
        <f t="shared" si="45"/>
        <v>-0.23136262781009945</v>
      </c>
      <c r="BD118" s="50">
        <f t="shared" si="45"/>
        <v>-0.23137047672529962</v>
      </c>
      <c r="BE118" s="50">
        <f t="shared" si="45"/>
        <v>-0.23083534893620314</v>
      </c>
      <c r="BF118" s="50">
        <f t="shared" si="45"/>
        <v>-0.23093495962749405</v>
      </c>
      <c r="BG118" s="50">
        <f t="shared" si="45"/>
        <v>-0.23093495962749405</v>
      </c>
      <c r="BH118" s="50">
        <f t="shared" si="45"/>
        <v>-0.23431292219358243</v>
      </c>
      <c r="BI118" s="50">
        <f t="shared" si="45"/>
        <v>-0.23431292219358243</v>
      </c>
    </row>
    <row r="119" spans="1:63">
      <c r="A119" s="50">
        <f t="shared" si="6"/>
        <v>2023</v>
      </c>
      <c r="B119" s="50">
        <f t="shared" si="43"/>
        <v>-5.1676214052841313E-2</v>
      </c>
      <c r="C119" s="50">
        <f t="shared" si="43"/>
        <v>-7.5883783398759133E-2</v>
      </c>
      <c r="D119" s="50">
        <f t="shared" si="43"/>
        <v>-7.7832287568160907E-2</v>
      </c>
      <c r="E119" s="50">
        <f t="shared" si="43"/>
        <v>-7.9317896213548136E-2</v>
      </c>
      <c r="F119" s="50">
        <f t="shared" si="43"/>
        <v>-8.4198720193876156E-2</v>
      </c>
      <c r="G119" s="50">
        <f t="shared" si="43"/>
        <v>-8.4747518037654984E-2</v>
      </c>
      <c r="H119" s="50">
        <f t="shared" si="43"/>
        <v>-9.6054390365768211E-2</v>
      </c>
      <c r="I119" s="50">
        <f t="shared" si="43"/>
        <v>-0.11393904460768658</v>
      </c>
      <c r="J119" s="50">
        <f t="shared" si="43"/>
        <v>-0.1141027890588824</v>
      </c>
      <c r="K119" s="50">
        <f t="shared" si="43"/>
        <v>-0.11416782912811889</v>
      </c>
      <c r="L119" s="50">
        <f t="shared" si="43"/>
        <v>-0.11416782912811889</v>
      </c>
      <c r="M119" s="50">
        <f t="shared" si="43"/>
        <v>-0.11416782912811889</v>
      </c>
      <c r="N119" s="50">
        <f t="shared" si="43"/>
        <v>-0.11416782912811889</v>
      </c>
      <c r="O119" s="50">
        <f t="shared" si="43"/>
        <v>-0.11416782912811889</v>
      </c>
      <c r="P119" s="50">
        <f t="shared" si="43"/>
        <v>-0.11416782912811889</v>
      </c>
      <c r="Q119" s="50">
        <f t="shared" si="43"/>
        <v>-0.11418425833693738</v>
      </c>
      <c r="R119" s="50">
        <f t="shared" si="43"/>
        <v>-0.11902927786336513</v>
      </c>
      <c r="S119" s="50">
        <f t="shared" si="43"/>
        <v>-0.1196718607474255</v>
      </c>
      <c r="T119" s="50">
        <f t="shared" si="43"/>
        <v>-0.12857565341483768</v>
      </c>
      <c r="U119" s="50">
        <f t="shared" si="43"/>
        <v>-0.12962910914304326</v>
      </c>
      <c r="V119" s="50">
        <f t="shared" si="43"/>
        <v>-0.13505301100843051</v>
      </c>
      <c r="W119" s="50">
        <f t="shared" ref="W119:BI119" si="46">-((W70-1)*(W70-2))^-1</f>
        <v>-0.32970199458122207</v>
      </c>
      <c r="X119" s="50">
        <f t="shared" si="46"/>
        <v>-0.33307162493421177</v>
      </c>
      <c r="Y119" s="50">
        <f t="shared" si="46"/>
        <v>-0.33299139969054092</v>
      </c>
      <c r="Z119" s="50">
        <f t="shared" si="46"/>
        <v>-0.33348744181602824</v>
      </c>
      <c r="AA119" s="50">
        <f t="shared" si="46"/>
        <v>-0.333881171925833</v>
      </c>
      <c r="AB119" s="50">
        <f t="shared" si="46"/>
        <v>-0.34614629217997051</v>
      </c>
      <c r="AC119" s="50">
        <f t="shared" si="46"/>
        <v>-0.34560555871999254</v>
      </c>
      <c r="AD119" s="50">
        <f t="shared" si="46"/>
        <v>-0.34478926328248732</v>
      </c>
      <c r="AE119" s="50">
        <f t="shared" si="46"/>
        <v>-0.34561358335439202</v>
      </c>
      <c r="AF119" s="50">
        <f t="shared" si="46"/>
        <v>-0.34561358335439202</v>
      </c>
      <c r="AG119" s="50">
        <f t="shared" si="46"/>
        <v>-0.34561358335439202</v>
      </c>
      <c r="AH119" s="50">
        <f t="shared" si="46"/>
        <v>-0.35881345025927858</v>
      </c>
      <c r="AI119" s="50">
        <f t="shared" si="46"/>
        <v>-0.36265954454958743</v>
      </c>
      <c r="AJ119" s="50">
        <f t="shared" si="46"/>
        <v>-0.37286510054521066</v>
      </c>
      <c r="AK119" s="50">
        <f t="shared" si="46"/>
        <v>-0.4029270900525333</v>
      </c>
      <c r="AL119" s="50">
        <f t="shared" si="46"/>
        <v>-0.4029270900525333</v>
      </c>
      <c r="AM119" s="50">
        <f t="shared" si="46"/>
        <v>-0.4038042362268916</v>
      </c>
      <c r="AN119" s="50">
        <f t="shared" si="46"/>
        <v>-0.40400744499219471</v>
      </c>
      <c r="AO119" s="50">
        <f t="shared" si="46"/>
        <v>-0.22283923101082448</v>
      </c>
      <c r="AP119" s="50">
        <f t="shared" si="46"/>
        <v>-0.22517354924993957</v>
      </c>
      <c r="AQ119" s="50">
        <f t="shared" si="46"/>
        <v>-0.22557492874983992</v>
      </c>
      <c r="AR119" s="50">
        <f t="shared" si="46"/>
        <v>-0.22557694718710822</v>
      </c>
      <c r="AS119" s="50">
        <f t="shared" si="46"/>
        <v>-0.22600211967589393</v>
      </c>
      <c r="AT119" s="50">
        <f t="shared" si="46"/>
        <v>-0.22613532467453518</v>
      </c>
      <c r="AU119" s="50">
        <f t="shared" si="46"/>
        <v>-0.22929524686167363</v>
      </c>
      <c r="AV119" s="50">
        <f t="shared" si="46"/>
        <v>-0.22929524686167363</v>
      </c>
      <c r="AW119" s="50">
        <f t="shared" si="46"/>
        <v>-0.22936162393205317</v>
      </c>
      <c r="AX119" s="50">
        <f t="shared" si="46"/>
        <v>-0.22938840670448199</v>
      </c>
      <c r="AY119" s="50">
        <f t="shared" si="46"/>
        <v>-0.22938840670448199</v>
      </c>
      <c r="AZ119" s="50">
        <f t="shared" si="46"/>
        <v>-0.22938840670448199</v>
      </c>
      <c r="BA119" s="50">
        <f t="shared" si="46"/>
        <v>-0.22938840670448199</v>
      </c>
      <c r="BB119" s="50">
        <f t="shared" si="46"/>
        <v>-0.22938840670448199</v>
      </c>
      <c r="BC119" s="50">
        <f t="shared" si="46"/>
        <v>-0.22938840670448199</v>
      </c>
      <c r="BD119" s="50">
        <f t="shared" si="46"/>
        <v>-0.22939616919395781</v>
      </c>
      <c r="BE119" s="50">
        <f t="shared" si="46"/>
        <v>-0.22879146662099095</v>
      </c>
      <c r="BF119" s="50">
        <f t="shared" si="46"/>
        <v>-0.22890353121003118</v>
      </c>
      <c r="BG119" s="50">
        <f t="shared" si="46"/>
        <v>-0.22890353121003118</v>
      </c>
      <c r="BH119" s="50">
        <f t="shared" si="46"/>
        <v>-0.23228921190777685</v>
      </c>
      <c r="BI119" s="50">
        <f t="shared" si="46"/>
        <v>-0.23228921190777685</v>
      </c>
    </row>
    <row r="120" spans="1:63">
      <c r="A120" s="50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50"/>
      <c r="AJ120" s="50"/>
      <c r="AK120" s="50"/>
      <c r="AL120" s="50"/>
      <c r="AM120" s="50"/>
      <c r="AN120" s="50"/>
      <c r="AO120" s="50"/>
      <c r="AP120" s="50"/>
      <c r="AQ120" s="50"/>
      <c r="AR120" s="50"/>
      <c r="AS120" s="50"/>
      <c r="AT120" s="50"/>
      <c r="AU120" s="50"/>
      <c r="AV120" s="50"/>
      <c r="AW120" s="50"/>
      <c r="AX120" s="50"/>
      <c r="AY120" s="50"/>
      <c r="AZ120" s="50"/>
      <c r="BA120" s="50"/>
      <c r="BB120" s="50"/>
      <c r="BC120" s="50"/>
      <c r="BD120" s="50"/>
      <c r="BE120" s="50"/>
      <c r="BF120" s="50"/>
      <c r="BG120" s="50"/>
      <c r="BH120" s="50"/>
      <c r="BI120" s="50"/>
    </row>
    <row r="121" spans="1:63">
      <c r="A121" s="50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0"/>
      <c r="AH121" s="50"/>
      <c r="AI121" s="50"/>
      <c r="AJ121" s="50"/>
      <c r="AK121" s="50"/>
      <c r="AL121" s="50"/>
      <c r="AM121" s="50"/>
      <c r="AN121" s="50"/>
      <c r="AO121" s="50"/>
      <c r="AP121" s="50"/>
      <c r="AQ121" s="50"/>
      <c r="AR121" s="50"/>
      <c r="AS121" s="50"/>
      <c r="AT121" s="50"/>
      <c r="AU121" s="50"/>
      <c r="AV121" s="50"/>
      <c r="AW121" s="50"/>
      <c r="AX121" s="50"/>
      <c r="AY121" s="50"/>
      <c r="AZ121" s="50"/>
      <c r="BA121" s="50"/>
      <c r="BB121" s="50"/>
      <c r="BC121" s="50"/>
      <c r="BD121" s="50"/>
      <c r="BE121" s="50"/>
      <c r="BF121" s="50"/>
      <c r="BG121" s="50"/>
      <c r="BH121" s="50"/>
      <c r="BI121" s="50"/>
    </row>
    <row r="122" spans="1:63">
      <c r="A122" s="50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0"/>
      <c r="AH122" s="50"/>
      <c r="AI122" s="50"/>
      <c r="AJ122" s="50"/>
      <c r="AK122" s="50"/>
      <c r="AL122" s="50"/>
      <c r="AM122" s="50"/>
      <c r="AN122" s="50"/>
      <c r="AO122" s="50"/>
      <c r="AP122" s="50"/>
      <c r="AQ122" s="50"/>
      <c r="AR122" s="50"/>
      <c r="AS122" s="50"/>
      <c r="AT122" s="50"/>
      <c r="AU122" s="50"/>
      <c r="AV122" s="50"/>
      <c r="AW122" s="50"/>
      <c r="AX122" s="50"/>
      <c r="AY122" s="50"/>
      <c r="AZ122" s="50"/>
      <c r="BA122" s="50"/>
      <c r="BB122" s="50"/>
      <c r="BC122" s="50"/>
      <c r="BD122" s="50"/>
      <c r="BE122" s="50"/>
      <c r="BF122" s="50"/>
      <c r="BG122" s="50"/>
      <c r="BH122" s="50"/>
      <c r="BI122" s="50"/>
    </row>
    <row r="123" spans="1:63">
      <c r="A123" s="50"/>
      <c r="B123" s="50" t="s">
        <v>20</v>
      </c>
      <c r="C123" s="50" t="s">
        <v>21</v>
      </c>
      <c r="D123" s="50" t="s">
        <v>22</v>
      </c>
      <c r="E123" s="50" t="s">
        <v>23</v>
      </c>
      <c r="F123" s="50" t="s">
        <v>24</v>
      </c>
      <c r="G123" s="50" t="s">
        <v>25</v>
      </c>
      <c r="H123" s="50" t="s">
        <v>26</v>
      </c>
      <c r="I123" s="50" t="s">
        <v>27</v>
      </c>
      <c r="J123" s="50" t="s">
        <v>28</v>
      </c>
      <c r="K123" s="50" t="s">
        <v>29</v>
      </c>
      <c r="L123" s="50" t="s">
        <v>30</v>
      </c>
      <c r="M123" s="50" t="s">
        <v>31</v>
      </c>
      <c r="N123" s="50" t="s">
        <v>32</v>
      </c>
      <c r="O123" s="50" t="s">
        <v>33</v>
      </c>
      <c r="P123" s="50" t="s">
        <v>34</v>
      </c>
      <c r="Q123" s="50" t="s">
        <v>35</v>
      </c>
      <c r="R123" s="50" t="s">
        <v>36</v>
      </c>
      <c r="S123" s="50" t="s">
        <v>37</v>
      </c>
      <c r="T123" s="50" t="s">
        <v>38</v>
      </c>
      <c r="U123" s="50" t="s">
        <v>39</v>
      </c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0"/>
      <c r="AH123" s="50"/>
      <c r="AI123" s="50"/>
      <c r="AJ123" s="50"/>
      <c r="AK123" s="50"/>
      <c r="AL123" s="50"/>
      <c r="AM123" s="50"/>
      <c r="AN123" s="50"/>
      <c r="AO123" s="50"/>
      <c r="AP123" s="50"/>
      <c r="AQ123" s="50"/>
      <c r="AR123" s="50"/>
      <c r="AS123" s="50"/>
      <c r="AT123" s="50"/>
      <c r="AU123" s="50"/>
      <c r="AV123" s="50"/>
      <c r="AW123" s="50"/>
      <c r="AX123" s="50"/>
      <c r="AY123" s="50"/>
      <c r="AZ123" s="50"/>
      <c r="BA123" s="50"/>
      <c r="BB123" s="50"/>
      <c r="BC123" s="50"/>
      <c r="BD123" s="50"/>
      <c r="BE123" s="50"/>
      <c r="BF123" s="50"/>
      <c r="BG123" s="50"/>
      <c r="BH123" s="50"/>
      <c r="BI123" s="50"/>
    </row>
    <row r="124" spans="1:63">
      <c r="A124" s="50"/>
      <c r="B124" s="50" t="s">
        <v>1275</v>
      </c>
      <c r="C124" s="50" t="s">
        <v>1276</v>
      </c>
      <c r="D124" s="50" t="s">
        <v>1277</v>
      </c>
      <c r="E124" s="50" t="s">
        <v>1278</v>
      </c>
      <c r="F124" s="50" t="s">
        <v>1279</v>
      </c>
      <c r="G124" s="50" t="s">
        <v>1280</v>
      </c>
      <c r="H124" s="50" t="s">
        <v>1281</v>
      </c>
      <c r="I124" s="50" t="s">
        <v>1282</v>
      </c>
      <c r="J124" s="50" t="s">
        <v>1283</v>
      </c>
      <c r="K124" s="50" t="s">
        <v>1284</v>
      </c>
      <c r="L124" s="50" t="s">
        <v>1285</v>
      </c>
      <c r="M124" s="50" t="s">
        <v>1286</v>
      </c>
      <c r="N124" s="50" t="s">
        <v>1287</v>
      </c>
      <c r="O124" s="50" t="s">
        <v>1288</v>
      </c>
      <c r="P124" s="50" t="s">
        <v>1289</v>
      </c>
      <c r="Q124" s="50" t="s">
        <v>1290</v>
      </c>
      <c r="R124" s="50" t="s">
        <v>1291</v>
      </c>
      <c r="S124" s="50" t="s">
        <v>1292</v>
      </c>
      <c r="T124" s="50" t="s">
        <v>1293</v>
      </c>
      <c r="U124" s="50" t="s">
        <v>1294</v>
      </c>
      <c r="V124" s="50" t="s">
        <v>1295</v>
      </c>
    </row>
    <row r="125" spans="1:63">
      <c r="A125" s="50">
        <v>1979</v>
      </c>
      <c r="B125" s="53">
        <f>-(1-2^B75)</f>
        <v>-4.060326905641598E-2</v>
      </c>
      <c r="C125" s="53">
        <f t="shared" ref="C125:BI125" si="47">-(1-2^C75)</f>
        <v>-4.8544399631525237E-2</v>
      </c>
      <c r="D125" s="53">
        <f t="shared" si="47"/>
        <v>-4.8544399631525237E-2</v>
      </c>
      <c r="E125" s="53">
        <f t="shared" si="47"/>
        <v>-4.8544399631525237E-2</v>
      </c>
      <c r="F125" s="53">
        <f t="shared" si="47"/>
        <v>-4.8544399631525237E-2</v>
      </c>
      <c r="G125" s="53">
        <f t="shared" si="47"/>
        <v>-4.8544399631525237E-2</v>
      </c>
      <c r="H125" s="53">
        <f t="shared" si="47"/>
        <v>-5.0675001525286922E-2</v>
      </c>
      <c r="I125" s="53">
        <f t="shared" si="47"/>
        <v>-6.2669791912212336E-2</v>
      </c>
      <c r="J125" s="53">
        <f t="shared" si="47"/>
        <v>-6.2669791912212336E-2</v>
      </c>
      <c r="K125" s="53">
        <f t="shared" si="47"/>
        <v>-6.2669791912212336E-2</v>
      </c>
      <c r="L125" s="53">
        <f t="shared" si="47"/>
        <v>-6.2669791912212336E-2</v>
      </c>
      <c r="M125" s="53">
        <f t="shared" si="47"/>
        <v>-6.2669791912212336E-2</v>
      </c>
      <c r="N125" s="53">
        <f t="shared" si="47"/>
        <v>-6.2669791912212336E-2</v>
      </c>
      <c r="O125" s="53">
        <f t="shared" si="47"/>
        <v>-6.2669791912212336E-2</v>
      </c>
      <c r="P125" s="53">
        <f t="shared" si="47"/>
        <v>-6.2669791912212336E-2</v>
      </c>
      <c r="Q125" s="53">
        <f t="shared" si="47"/>
        <v>-6.2669791912212336E-2</v>
      </c>
      <c r="R125" s="53">
        <f t="shared" si="47"/>
        <v>-6.6865237603975003E-2</v>
      </c>
      <c r="S125" s="53">
        <f t="shared" si="47"/>
        <v>-6.7831170106087413E-2</v>
      </c>
      <c r="T125" s="53">
        <f t="shared" si="47"/>
        <v>-6.979262138956055E-2</v>
      </c>
      <c r="U125" s="53">
        <f t="shared" si="47"/>
        <v>-7.0283406135108306E-2</v>
      </c>
      <c r="V125" s="53">
        <f t="shared" si="47"/>
        <v>-7.1213387440031584E-2</v>
      </c>
      <c r="W125" s="53">
        <f t="shared" si="47"/>
        <v>-6.1893833660336406E-2</v>
      </c>
      <c r="X125" s="53">
        <f t="shared" si="47"/>
        <v>-6.1893833660336406E-2</v>
      </c>
      <c r="Y125" s="53">
        <f t="shared" si="47"/>
        <v>-6.1893833660336406E-2</v>
      </c>
      <c r="Z125" s="53">
        <f t="shared" si="47"/>
        <v>-6.1893833660336406E-2</v>
      </c>
      <c r="AA125" s="53">
        <f t="shared" si="47"/>
        <v>-6.1893833660336406E-2</v>
      </c>
      <c r="AB125" s="53">
        <f t="shared" si="47"/>
        <v>-6.281378929378556E-2</v>
      </c>
      <c r="AC125" s="53">
        <f t="shared" si="47"/>
        <v>-5.9643664311515132E-2</v>
      </c>
      <c r="AD125" s="53">
        <f t="shared" si="47"/>
        <v>-5.9643664311515132E-2</v>
      </c>
      <c r="AE125" s="53">
        <f t="shared" si="47"/>
        <v>-5.9643664311515132E-2</v>
      </c>
      <c r="AF125" s="53">
        <f t="shared" si="47"/>
        <v>-5.9643664311515132E-2</v>
      </c>
      <c r="AG125" s="53">
        <f t="shared" si="47"/>
        <v>-5.9643664311515132E-2</v>
      </c>
      <c r="AH125" s="53">
        <f t="shared" si="47"/>
        <v>-5.5037920850361854E-2</v>
      </c>
      <c r="AI125" s="53">
        <f t="shared" si="47"/>
        <v>-5.01069251918842E-2</v>
      </c>
      <c r="AJ125" s="53">
        <f t="shared" si="47"/>
        <v>-5.01069251918842E-2</v>
      </c>
      <c r="AK125" s="53">
        <f t="shared" si="47"/>
        <v>-5.2399441433349403E-2</v>
      </c>
      <c r="AL125" s="53">
        <f t="shared" si="47"/>
        <v>-5.2399441433349403E-2</v>
      </c>
      <c r="AM125" s="53">
        <f t="shared" si="47"/>
        <v>-5.2399441433349403E-2</v>
      </c>
      <c r="AN125" s="53">
        <f t="shared" si="47"/>
        <v>-5.2399441433349403E-2</v>
      </c>
      <c r="AO125" s="53">
        <f t="shared" si="47"/>
        <v>-5.091647866077964E-2</v>
      </c>
      <c r="AP125" s="53">
        <f t="shared" si="47"/>
        <v>-5.1679882930262155E-2</v>
      </c>
      <c r="AQ125" s="53">
        <f t="shared" si="47"/>
        <v>-5.1679882930262155E-2</v>
      </c>
      <c r="AR125" s="53">
        <f t="shared" si="47"/>
        <v>-5.1679882930262155E-2</v>
      </c>
      <c r="AS125" s="53">
        <f t="shared" si="47"/>
        <v>-5.1679882930262155E-2</v>
      </c>
      <c r="AT125" s="53">
        <f t="shared" si="47"/>
        <v>-5.1679882930262155E-2</v>
      </c>
      <c r="AU125" s="53">
        <f t="shared" si="47"/>
        <v>-5.1936150623159261E-2</v>
      </c>
      <c r="AV125" s="53">
        <f t="shared" si="47"/>
        <v>-5.1936150623159261E-2</v>
      </c>
      <c r="AW125" s="53">
        <f t="shared" si="47"/>
        <v>-5.1936150623159261E-2</v>
      </c>
      <c r="AX125" s="53">
        <f t="shared" si="47"/>
        <v>-5.1936150623159261E-2</v>
      </c>
      <c r="AY125" s="53">
        <f t="shared" si="47"/>
        <v>-5.1936150623159261E-2</v>
      </c>
      <c r="AZ125" s="53">
        <f t="shared" si="47"/>
        <v>-5.1936150623159261E-2</v>
      </c>
      <c r="BA125" s="53">
        <f t="shared" si="47"/>
        <v>-5.1936150623159261E-2</v>
      </c>
      <c r="BB125" s="53">
        <f t="shared" si="47"/>
        <v>-5.1936150623159261E-2</v>
      </c>
      <c r="BC125" s="53">
        <f t="shared" si="47"/>
        <v>-5.1936150623159261E-2</v>
      </c>
      <c r="BD125" s="53">
        <f t="shared" si="47"/>
        <v>-5.1936150623159261E-2</v>
      </c>
      <c r="BE125" s="53">
        <f t="shared" si="47"/>
        <v>-5.5975054159434157E-2</v>
      </c>
      <c r="BF125" s="53">
        <f t="shared" si="47"/>
        <v>-5.6618403497887271E-2</v>
      </c>
      <c r="BG125" s="53">
        <f t="shared" si="47"/>
        <v>-5.6618403497887271E-2</v>
      </c>
      <c r="BH125" s="53">
        <f t="shared" si="47"/>
        <v>-5.8373561435172805E-2</v>
      </c>
      <c r="BI125" s="53">
        <f t="shared" si="47"/>
        <v>-5.8373561435172805E-2</v>
      </c>
      <c r="BK125" s="5" cm="1">
        <f t="array" ref="BK125">AVERAGE(IF(ISERROR(B125:BI125),"",B125:BI125))</f>
        <v>-5.6566690305230177E-2</v>
      </c>
    </row>
    <row r="126" spans="1:63">
      <c r="A126" s="50">
        <f>A125+1</f>
        <v>1980</v>
      </c>
      <c r="B126" s="53">
        <f t="shared" ref="B126:BI126" si="48">-(1-2^B76)</f>
        <v>-6.842528852500096E-2</v>
      </c>
      <c r="C126" s="53">
        <f t="shared" si="48"/>
        <v>-8.1053770197705433E-2</v>
      </c>
      <c r="D126" s="53">
        <f t="shared" si="48"/>
        <v>-8.0456021639753184E-2</v>
      </c>
      <c r="E126" s="53">
        <f t="shared" si="48"/>
        <v>-8.0456021639753184E-2</v>
      </c>
      <c r="F126" s="53">
        <f t="shared" si="48"/>
        <v>-8.0456021639753184E-2</v>
      </c>
      <c r="G126" s="53">
        <f t="shared" si="48"/>
        <v>-8.0456021639753184E-2</v>
      </c>
      <c r="H126" s="53">
        <f t="shared" si="48"/>
        <v>-7.5279751811980211E-2</v>
      </c>
      <c r="I126" s="53">
        <f t="shared" si="48"/>
        <v>-6.6765806848847586E-2</v>
      </c>
      <c r="J126" s="53">
        <f t="shared" si="48"/>
        <v>-6.6765806848847586E-2</v>
      </c>
      <c r="K126" s="53">
        <f t="shared" si="48"/>
        <v>-6.6765806848847586E-2</v>
      </c>
      <c r="L126" s="53">
        <f t="shared" si="48"/>
        <v>-6.6765806848847586E-2</v>
      </c>
      <c r="M126" s="53">
        <f t="shared" si="48"/>
        <v>-6.6765806848847586E-2</v>
      </c>
      <c r="N126" s="53">
        <f t="shared" si="48"/>
        <v>-6.6765806848847586E-2</v>
      </c>
      <c r="O126" s="53">
        <f t="shared" si="48"/>
        <v>-6.6765806848847586E-2</v>
      </c>
      <c r="P126" s="53">
        <f t="shared" si="48"/>
        <v>-6.6765806848847586E-2</v>
      </c>
      <c r="Q126" s="53">
        <f t="shared" si="48"/>
        <v>-6.6765806848847586E-2</v>
      </c>
      <c r="R126" s="53">
        <f t="shared" si="48"/>
        <v>-6.9146864926102447E-2</v>
      </c>
      <c r="S126" s="53">
        <f t="shared" si="48"/>
        <v>-6.946174662356519E-2</v>
      </c>
      <c r="T126" s="53">
        <f t="shared" si="48"/>
        <v>-7.0190217441754243E-2</v>
      </c>
      <c r="U126" s="53">
        <f t="shared" si="48"/>
        <v>-7.0340455329359286E-2</v>
      </c>
      <c r="V126" s="53">
        <f t="shared" si="48"/>
        <v>-7.1993240489858001E-2</v>
      </c>
      <c r="W126" s="53">
        <f t="shared" si="48"/>
        <v>-6.2787324092297481E-2</v>
      </c>
      <c r="X126" s="53">
        <f t="shared" si="48"/>
        <v>-6.3014384577169125E-2</v>
      </c>
      <c r="Y126" s="53">
        <f t="shared" si="48"/>
        <v>-6.3014384577169125E-2</v>
      </c>
      <c r="Z126" s="53">
        <f t="shared" si="48"/>
        <v>-6.3014384577169125E-2</v>
      </c>
      <c r="AA126" s="53">
        <f t="shared" si="48"/>
        <v>-6.3014384577169125E-2</v>
      </c>
      <c r="AB126" s="53">
        <f t="shared" si="48"/>
        <v>-6.3323111542463284E-2</v>
      </c>
      <c r="AC126" s="53">
        <f t="shared" si="48"/>
        <v>-6.1655666319748281E-2</v>
      </c>
      <c r="AD126" s="53">
        <f t="shared" si="48"/>
        <v>-6.1655666319748281E-2</v>
      </c>
      <c r="AE126" s="53">
        <f t="shared" si="48"/>
        <v>-6.1655666319748281E-2</v>
      </c>
      <c r="AF126" s="53">
        <f t="shared" si="48"/>
        <v>-6.1655666319748281E-2</v>
      </c>
      <c r="AG126" s="53">
        <f t="shared" si="48"/>
        <v>-6.1655666319748281E-2</v>
      </c>
      <c r="AH126" s="53">
        <f t="shared" si="48"/>
        <v>-6.0954854883690568E-2</v>
      </c>
      <c r="AI126" s="53">
        <f t="shared" si="48"/>
        <v>-5.8041980752257749E-2</v>
      </c>
      <c r="AJ126" s="53">
        <f t="shared" si="48"/>
        <v>-5.9948224922308557E-2</v>
      </c>
      <c r="AK126" s="53">
        <f t="shared" si="48"/>
        <v>-6.0331444266738088E-2</v>
      </c>
      <c r="AL126" s="53">
        <f t="shared" si="48"/>
        <v>-6.0331444266738088E-2</v>
      </c>
      <c r="AM126" s="53">
        <f t="shared" si="48"/>
        <v>-6.0331444266738088E-2</v>
      </c>
      <c r="AN126" s="53">
        <f t="shared" si="48"/>
        <v>-6.0331444266738088E-2</v>
      </c>
      <c r="AO126" s="53">
        <f t="shared" si="48"/>
        <v>-6.0359727567019683E-2</v>
      </c>
      <c r="AP126" s="53">
        <f t="shared" si="48"/>
        <v>-6.2272351445504137E-2</v>
      </c>
      <c r="AQ126" s="53">
        <f t="shared" si="48"/>
        <v>-6.2341262809898379E-2</v>
      </c>
      <c r="AR126" s="53">
        <f t="shared" si="48"/>
        <v>-6.2341262809898379E-2</v>
      </c>
      <c r="AS126" s="53">
        <f t="shared" si="48"/>
        <v>-6.2341262809898379E-2</v>
      </c>
      <c r="AT126" s="53">
        <f t="shared" si="48"/>
        <v>-6.2341262809898379E-2</v>
      </c>
      <c r="AU126" s="53">
        <f t="shared" si="48"/>
        <v>-6.2197589219600946E-2</v>
      </c>
      <c r="AV126" s="53">
        <f t="shared" si="48"/>
        <v>-6.2197589219600946E-2</v>
      </c>
      <c r="AW126" s="53">
        <f t="shared" si="48"/>
        <v>-6.2197589219600946E-2</v>
      </c>
      <c r="AX126" s="53">
        <f t="shared" si="48"/>
        <v>-6.2197589219600946E-2</v>
      </c>
      <c r="AY126" s="53">
        <f t="shared" si="48"/>
        <v>-6.2197589219600946E-2</v>
      </c>
      <c r="AZ126" s="53">
        <f t="shared" si="48"/>
        <v>-6.2197589219600946E-2</v>
      </c>
      <c r="BA126" s="53">
        <f t="shared" si="48"/>
        <v>-6.2197589219600946E-2</v>
      </c>
      <c r="BB126" s="53">
        <f t="shared" si="48"/>
        <v>-6.2197589219600946E-2</v>
      </c>
      <c r="BC126" s="53">
        <f t="shared" si="48"/>
        <v>-6.2197589219600946E-2</v>
      </c>
      <c r="BD126" s="53">
        <f t="shared" si="48"/>
        <v>-6.2197589219600946E-2</v>
      </c>
      <c r="BE126" s="53">
        <f t="shared" si="48"/>
        <v>-6.3744357480653546E-2</v>
      </c>
      <c r="BF126" s="53">
        <f t="shared" si="48"/>
        <v>-6.3943978080673425E-2</v>
      </c>
      <c r="BG126" s="53">
        <f t="shared" si="48"/>
        <v>-6.3943978080673425E-2</v>
      </c>
      <c r="BH126" s="53">
        <f t="shared" si="48"/>
        <v>-6.455146123537181E-2</v>
      </c>
      <c r="BI126" s="53">
        <f t="shared" si="48"/>
        <v>-6.455146123537181E-2</v>
      </c>
      <c r="BK126" s="5" cm="1">
        <f t="array" ref="BK126">AVERAGE(IF(ISERROR(B126:BI126),"",B126:BI126))</f>
        <v>-6.5333884754537094E-2</v>
      </c>
    </row>
    <row r="127" spans="1:63">
      <c r="A127" s="50">
        <f t="shared" ref="A127:A169" si="49">A126+1</f>
        <v>1981</v>
      </c>
      <c r="B127" s="53">
        <f t="shared" ref="B127:BI127" si="50">-(1-2^B77)</f>
        <v>-8.014593694326555E-2</v>
      </c>
      <c r="C127" s="53">
        <f t="shared" si="50"/>
        <v>-8.5354429754444405E-2</v>
      </c>
      <c r="D127" s="53">
        <f t="shared" si="50"/>
        <v>-8.5152720102808943E-2</v>
      </c>
      <c r="E127" s="53">
        <f t="shared" si="50"/>
        <v>-8.5152720102808943E-2</v>
      </c>
      <c r="F127" s="53">
        <f t="shared" si="50"/>
        <v>-8.4827847997956396E-2</v>
      </c>
      <c r="G127" s="53">
        <f t="shared" si="50"/>
        <v>-8.4827847997956396E-2</v>
      </c>
      <c r="H127" s="53">
        <f t="shared" si="50"/>
        <v>-8.1330182448329791E-2</v>
      </c>
      <c r="I127" s="53">
        <f t="shared" si="50"/>
        <v>-7.3644602635281942E-2</v>
      </c>
      <c r="J127" s="53">
        <f t="shared" si="50"/>
        <v>-7.3644602635281942E-2</v>
      </c>
      <c r="K127" s="53">
        <f t="shared" si="50"/>
        <v>-7.3644602635281942E-2</v>
      </c>
      <c r="L127" s="53">
        <f t="shared" si="50"/>
        <v>-7.3644602635281942E-2</v>
      </c>
      <c r="M127" s="53">
        <f t="shared" si="50"/>
        <v>-7.3644602635281942E-2</v>
      </c>
      <c r="N127" s="53">
        <f t="shared" si="50"/>
        <v>-7.3644602635281942E-2</v>
      </c>
      <c r="O127" s="53">
        <f t="shared" si="50"/>
        <v>-7.3644602635281942E-2</v>
      </c>
      <c r="P127" s="53">
        <f t="shared" si="50"/>
        <v>-7.3644602635281942E-2</v>
      </c>
      <c r="Q127" s="53">
        <f t="shared" si="50"/>
        <v>-7.3644602635281942E-2</v>
      </c>
      <c r="R127" s="53">
        <f t="shared" si="50"/>
        <v>-7.5322268047523067E-2</v>
      </c>
      <c r="S127" s="53">
        <f t="shared" si="50"/>
        <v>-7.5068615795858884E-2</v>
      </c>
      <c r="T127" s="53">
        <f t="shared" si="50"/>
        <v>-7.5102576761915341E-2</v>
      </c>
      <c r="U127" s="53">
        <f t="shared" si="50"/>
        <v>-7.5191605214904533E-2</v>
      </c>
      <c r="V127" s="53">
        <f t="shared" si="50"/>
        <v>-7.5896574714688136E-2</v>
      </c>
      <c r="W127" s="53">
        <f t="shared" si="50"/>
        <v>-6.6682850399219618E-2</v>
      </c>
      <c r="X127" s="53">
        <f t="shared" si="50"/>
        <v>-6.5953673715738792E-2</v>
      </c>
      <c r="Y127" s="53">
        <f t="shared" si="50"/>
        <v>-6.5953673715738792E-2</v>
      </c>
      <c r="Z127" s="53">
        <f t="shared" si="50"/>
        <v>-6.5953673715738792E-2</v>
      </c>
      <c r="AA127" s="53">
        <f t="shared" si="50"/>
        <v>-6.5953673715738792E-2</v>
      </c>
      <c r="AB127" s="53">
        <f t="shared" si="50"/>
        <v>-6.6392260608774789E-2</v>
      </c>
      <c r="AC127" s="53">
        <f t="shared" si="50"/>
        <v>-6.4912357758144745E-2</v>
      </c>
      <c r="AD127" s="53">
        <f t="shared" si="50"/>
        <v>-6.4912357758144745E-2</v>
      </c>
      <c r="AE127" s="53">
        <f t="shared" si="50"/>
        <v>-6.4816083565673477E-2</v>
      </c>
      <c r="AF127" s="53">
        <f t="shared" si="50"/>
        <v>-6.4816083565673477E-2</v>
      </c>
      <c r="AG127" s="53">
        <f t="shared" si="50"/>
        <v>-6.4816083565673477E-2</v>
      </c>
      <c r="AH127" s="53">
        <f t="shared" si="50"/>
        <v>-6.4553782879290589E-2</v>
      </c>
      <c r="AI127" s="53">
        <f t="shared" si="50"/>
        <v>-6.2780551936256646E-2</v>
      </c>
      <c r="AJ127" s="53">
        <f t="shared" si="50"/>
        <v>-6.4611539539976226E-2</v>
      </c>
      <c r="AK127" s="53">
        <f t="shared" si="50"/>
        <v>-6.478534230206634E-2</v>
      </c>
      <c r="AL127" s="53">
        <f t="shared" si="50"/>
        <v>-6.478534230206634E-2</v>
      </c>
      <c r="AM127" s="53">
        <f t="shared" si="50"/>
        <v>-6.478534230206634E-2</v>
      </c>
      <c r="AN127" s="53">
        <f t="shared" si="50"/>
        <v>-6.478534230206634E-2</v>
      </c>
      <c r="AO127" s="53">
        <f t="shared" si="50"/>
        <v>-6.5877909775810206E-2</v>
      </c>
      <c r="AP127" s="53">
        <f t="shared" si="50"/>
        <v>-6.7571888540708613E-2</v>
      </c>
      <c r="AQ127" s="53">
        <f t="shared" si="50"/>
        <v>-6.7762593052530629E-2</v>
      </c>
      <c r="AR127" s="53">
        <f t="shared" si="50"/>
        <v>-6.7762593052530629E-2</v>
      </c>
      <c r="AS127" s="53">
        <f t="shared" si="50"/>
        <v>-6.7762593052530629E-2</v>
      </c>
      <c r="AT127" s="53">
        <f t="shared" si="50"/>
        <v>-6.7762593052530629E-2</v>
      </c>
      <c r="AU127" s="53">
        <f t="shared" si="50"/>
        <v>-6.80210218234375E-2</v>
      </c>
      <c r="AV127" s="53">
        <f t="shared" si="50"/>
        <v>-6.80210218234375E-2</v>
      </c>
      <c r="AW127" s="53">
        <f t="shared" si="50"/>
        <v>-6.80210218234375E-2</v>
      </c>
      <c r="AX127" s="53">
        <f t="shared" si="50"/>
        <v>-6.80210218234375E-2</v>
      </c>
      <c r="AY127" s="53">
        <f t="shared" si="50"/>
        <v>-6.80210218234375E-2</v>
      </c>
      <c r="AZ127" s="53">
        <f t="shared" si="50"/>
        <v>-6.80210218234375E-2</v>
      </c>
      <c r="BA127" s="53">
        <f t="shared" si="50"/>
        <v>-6.80210218234375E-2</v>
      </c>
      <c r="BB127" s="53">
        <f t="shared" si="50"/>
        <v>-6.80210218234375E-2</v>
      </c>
      <c r="BC127" s="53">
        <f t="shared" si="50"/>
        <v>-6.80210218234375E-2</v>
      </c>
      <c r="BD127" s="53">
        <f t="shared" si="50"/>
        <v>-6.80210218234375E-2</v>
      </c>
      <c r="BE127" s="53">
        <f t="shared" si="50"/>
        <v>-6.9454196361153353E-2</v>
      </c>
      <c r="BF127" s="53">
        <f t="shared" si="50"/>
        <v>-6.943424176728108E-2</v>
      </c>
      <c r="BG127" s="53">
        <f t="shared" si="50"/>
        <v>-6.943424176728108E-2</v>
      </c>
      <c r="BH127" s="53">
        <f t="shared" si="50"/>
        <v>-6.9743793500537166E-2</v>
      </c>
      <c r="BI127" s="53">
        <f t="shared" si="50"/>
        <v>-6.9743793500537166E-2</v>
      </c>
      <c r="BK127" s="5" cm="1">
        <f t="array" ref="BK127">AVERAGE(IF(ISERROR(B127:BI127),"",B127:BI127))</f>
        <v>-7.0515757015097574E-2</v>
      </c>
    </row>
    <row r="128" spans="1:63">
      <c r="A128" s="50">
        <f t="shared" si="49"/>
        <v>1982</v>
      </c>
      <c r="B128" s="53">
        <f t="shared" ref="B128:BI128" si="51">-(1-2^B78)</f>
        <v>-8.7192611711938928E-2</v>
      </c>
      <c r="C128" s="53">
        <f t="shared" si="51"/>
        <v>-9.8035140832220646E-2</v>
      </c>
      <c r="D128" s="53">
        <f t="shared" si="51"/>
        <v>-9.746425552689153E-2</v>
      </c>
      <c r="E128" s="53">
        <f t="shared" si="51"/>
        <v>-9.746425552689153E-2</v>
      </c>
      <c r="F128" s="53">
        <f t="shared" si="51"/>
        <v>-9.7064520388277953E-2</v>
      </c>
      <c r="G128" s="53">
        <f t="shared" si="51"/>
        <v>-9.7064520388277953E-2</v>
      </c>
      <c r="H128" s="53">
        <f t="shared" si="51"/>
        <v>-9.204106827787073E-2</v>
      </c>
      <c r="I128" s="53">
        <f t="shared" si="51"/>
        <v>-8.2215654572072139E-2</v>
      </c>
      <c r="J128" s="53">
        <f t="shared" si="51"/>
        <v>-8.2215654572072139E-2</v>
      </c>
      <c r="K128" s="53">
        <f t="shared" si="51"/>
        <v>-8.2215654572072139E-2</v>
      </c>
      <c r="L128" s="53">
        <f t="shared" si="51"/>
        <v>-8.2215654572072139E-2</v>
      </c>
      <c r="M128" s="53">
        <f t="shared" si="51"/>
        <v>-8.2215654572072139E-2</v>
      </c>
      <c r="N128" s="53">
        <f t="shared" si="51"/>
        <v>-8.2215654572072139E-2</v>
      </c>
      <c r="O128" s="53">
        <f t="shared" si="51"/>
        <v>-8.2215654572072139E-2</v>
      </c>
      <c r="P128" s="53">
        <f t="shared" si="51"/>
        <v>-8.2215654572072139E-2</v>
      </c>
      <c r="Q128" s="53">
        <f t="shared" si="51"/>
        <v>-8.2215654572072139E-2</v>
      </c>
      <c r="R128" s="53">
        <f t="shared" si="51"/>
        <v>-8.436094746554279E-2</v>
      </c>
      <c r="S128" s="53">
        <f t="shared" si="51"/>
        <v>-8.3841780993736181E-2</v>
      </c>
      <c r="T128" s="53">
        <f t="shared" si="51"/>
        <v>-8.2616880224880562E-2</v>
      </c>
      <c r="U128" s="53">
        <f t="shared" si="51"/>
        <v>-8.2585695080859223E-2</v>
      </c>
      <c r="V128" s="53">
        <f t="shared" si="51"/>
        <v>-8.448108746875449E-2</v>
      </c>
      <c r="W128" s="53">
        <f t="shared" si="51"/>
        <v>-7.3458894981048961E-2</v>
      </c>
      <c r="X128" s="53">
        <f t="shared" si="51"/>
        <v>-7.2822975742704132E-2</v>
      </c>
      <c r="Y128" s="53">
        <f t="shared" si="51"/>
        <v>-7.2822975742704132E-2</v>
      </c>
      <c r="Z128" s="53">
        <f t="shared" si="51"/>
        <v>-7.2822975742704132E-2</v>
      </c>
      <c r="AA128" s="53">
        <f t="shared" si="51"/>
        <v>-7.2822975742704132E-2</v>
      </c>
      <c r="AB128" s="53">
        <f t="shared" si="51"/>
        <v>-7.2978558267862481E-2</v>
      </c>
      <c r="AC128" s="53">
        <f t="shared" si="51"/>
        <v>-7.1860005288525874E-2</v>
      </c>
      <c r="AD128" s="53">
        <f t="shared" si="51"/>
        <v>-7.1860005288525874E-2</v>
      </c>
      <c r="AE128" s="53">
        <f t="shared" si="51"/>
        <v>-7.175440137458422E-2</v>
      </c>
      <c r="AF128" s="53">
        <f t="shared" si="51"/>
        <v>-7.175440137458422E-2</v>
      </c>
      <c r="AG128" s="53">
        <f t="shared" si="51"/>
        <v>-7.175440137458422E-2</v>
      </c>
      <c r="AH128" s="53">
        <f t="shared" si="51"/>
        <v>-7.2055810915364837E-2</v>
      </c>
      <c r="AI128" s="53">
        <f t="shared" si="51"/>
        <v>-7.1056341559352698E-2</v>
      </c>
      <c r="AJ128" s="53">
        <f t="shared" si="51"/>
        <v>-7.2191979027717235E-2</v>
      </c>
      <c r="AK128" s="53">
        <f t="shared" si="51"/>
        <v>-7.2280573981930551E-2</v>
      </c>
      <c r="AL128" s="53">
        <f t="shared" si="51"/>
        <v>-7.2280573981930551E-2</v>
      </c>
      <c r="AM128" s="53">
        <f t="shared" si="51"/>
        <v>-7.2280573981930551E-2</v>
      </c>
      <c r="AN128" s="53">
        <f t="shared" si="51"/>
        <v>-7.2280573981930551E-2</v>
      </c>
      <c r="AO128" s="53">
        <f t="shared" si="51"/>
        <v>-7.3486711339552091E-2</v>
      </c>
      <c r="AP128" s="53">
        <f t="shared" si="51"/>
        <v>-7.6341686989811697E-2</v>
      </c>
      <c r="AQ128" s="53">
        <f t="shared" si="51"/>
        <v>-7.6453253920979458E-2</v>
      </c>
      <c r="AR128" s="53">
        <f t="shared" si="51"/>
        <v>-7.6453253920979458E-2</v>
      </c>
      <c r="AS128" s="53">
        <f t="shared" si="51"/>
        <v>-7.6453253920979458E-2</v>
      </c>
      <c r="AT128" s="53">
        <f t="shared" si="51"/>
        <v>-7.6453253920979458E-2</v>
      </c>
      <c r="AU128" s="53">
        <f t="shared" si="51"/>
        <v>-7.6430986641402021E-2</v>
      </c>
      <c r="AV128" s="53">
        <f t="shared" si="51"/>
        <v>-7.6430986641402021E-2</v>
      </c>
      <c r="AW128" s="53">
        <f t="shared" si="51"/>
        <v>-7.6430986641402021E-2</v>
      </c>
      <c r="AX128" s="53">
        <f t="shared" si="51"/>
        <v>-7.6430986641402021E-2</v>
      </c>
      <c r="AY128" s="53">
        <f t="shared" si="51"/>
        <v>-7.6430986641402021E-2</v>
      </c>
      <c r="AZ128" s="53">
        <f t="shared" si="51"/>
        <v>-7.6430986641402021E-2</v>
      </c>
      <c r="BA128" s="53">
        <f t="shared" si="51"/>
        <v>-7.6430986641402021E-2</v>
      </c>
      <c r="BB128" s="53">
        <f t="shared" si="51"/>
        <v>-7.6430986641402021E-2</v>
      </c>
      <c r="BC128" s="53">
        <f t="shared" si="51"/>
        <v>-7.6430986641402021E-2</v>
      </c>
      <c r="BD128" s="53">
        <f t="shared" si="51"/>
        <v>-7.6430986641402021E-2</v>
      </c>
      <c r="BE128" s="53">
        <f t="shared" si="51"/>
        <v>-7.8309984378051256E-2</v>
      </c>
      <c r="BF128" s="53">
        <f t="shared" si="51"/>
        <v>-7.8118026017277686E-2</v>
      </c>
      <c r="BG128" s="53">
        <f t="shared" si="51"/>
        <v>-7.8118026017277686E-2</v>
      </c>
      <c r="BH128" s="53">
        <f t="shared" si="51"/>
        <v>-7.7747080493427156E-2</v>
      </c>
      <c r="BI128" s="53">
        <f t="shared" si="51"/>
        <v>-7.7747080493427156E-2</v>
      </c>
      <c r="BK128" s="5" cm="1">
        <f t="array" ref="BK128">AVERAGE(IF(ISERROR(B128:BI128),"",B128:BI128))</f>
        <v>-7.8921402186870715E-2</v>
      </c>
    </row>
    <row r="129" spans="1:63">
      <c r="A129" s="50">
        <f t="shared" si="49"/>
        <v>1983</v>
      </c>
      <c r="B129" s="53">
        <f t="shared" ref="B129:BI129" si="52">-(1-2^B79)</f>
        <v>-8.81741090039172E-2</v>
      </c>
      <c r="C129" s="53">
        <f t="shared" si="52"/>
        <v>-9.4779526421113647E-2</v>
      </c>
      <c r="D129" s="53">
        <f t="shared" si="52"/>
        <v>-9.4011672681769576E-2</v>
      </c>
      <c r="E129" s="53">
        <f t="shared" si="52"/>
        <v>-9.4011672681769576E-2</v>
      </c>
      <c r="F129" s="53">
        <f t="shared" si="52"/>
        <v>-9.3769904973401541E-2</v>
      </c>
      <c r="G129" s="53">
        <f t="shared" si="52"/>
        <v>-9.3769904973401541E-2</v>
      </c>
      <c r="H129" s="53">
        <f t="shared" si="52"/>
        <v>-9.0040923492869518E-2</v>
      </c>
      <c r="I129" s="53">
        <f t="shared" si="52"/>
        <v>-8.9654249311770018E-2</v>
      </c>
      <c r="J129" s="53">
        <f t="shared" si="52"/>
        <v>-8.9654249311770018E-2</v>
      </c>
      <c r="K129" s="53">
        <f t="shared" si="52"/>
        <v>-8.9654249311770018E-2</v>
      </c>
      <c r="L129" s="53">
        <f t="shared" si="52"/>
        <v>-8.9654249311770018E-2</v>
      </c>
      <c r="M129" s="53">
        <f t="shared" si="52"/>
        <v>-8.9654249311770018E-2</v>
      </c>
      <c r="N129" s="53">
        <f t="shared" si="52"/>
        <v>-8.9654249311770018E-2</v>
      </c>
      <c r="O129" s="53">
        <f t="shared" si="52"/>
        <v>-8.9654249311770018E-2</v>
      </c>
      <c r="P129" s="53">
        <f t="shared" si="52"/>
        <v>-8.9654249311770018E-2</v>
      </c>
      <c r="Q129" s="53">
        <f t="shared" si="52"/>
        <v>-8.9654249311770018E-2</v>
      </c>
      <c r="R129" s="53">
        <f t="shared" si="52"/>
        <v>-9.1672637738858587E-2</v>
      </c>
      <c r="S129" s="53">
        <f t="shared" si="52"/>
        <v>-9.1172404508627181E-2</v>
      </c>
      <c r="T129" s="53">
        <f t="shared" si="52"/>
        <v>-8.9884485069156028E-2</v>
      </c>
      <c r="U129" s="53">
        <f t="shared" si="52"/>
        <v>-8.9835354612265439E-2</v>
      </c>
      <c r="V129" s="53">
        <f t="shared" si="52"/>
        <v>-9.157957400605754E-2</v>
      </c>
      <c r="W129" s="53">
        <f t="shared" si="52"/>
        <v>-8.7582995882206638E-2</v>
      </c>
      <c r="X129" s="53">
        <f t="shared" si="52"/>
        <v>-8.6943963033841332E-2</v>
      </c>
      <c r="Y129" s="53">
        <f t="shared" si="52"/>
        <v>-8.6943963033841332E-2</v>
      </c>
      <c r="Z129" s="53">
        <f t="shared" si="52"/>
        <v>-8.6943963033841332E-2</v>
      </c>
      <c r="AA129" s="53">
        <f t="shared" si="52"/>
        <v>-8.6943963033841332E-2</v>
      </c>
      <c r="AB129" s="53">
        <f t="shared" si="52"/>
        <v>-8.7997241017284455E-2</v>
      </c>
      <c r="AC129" s="53">
        <f t="shared" si="52"/>
        <v>-8.5663752434760099E-2</v>
      </c>
      <c r="AD129" s="53">
        <f t="shared" si="52"/>
        <v>-8.5773500334932695E-2</v>
      </c>
      <c r="AE129" s="53">
        <f t="shared" si="52"/>
        <v>-8.563247566284049E-2</v>
      </c>
      <c r="AF129" s="53">
        <f t="shared" si="52"/>
        <v>-8.563247566284049E-2</v>
      </c>
      <c r="AG129" s="53">
        <f t="shared" si="52"/>
        <v>-8.563247566284049E-2</v>
      </c>
      <c r="AH129" s="53">
        <f t="shared" si="52"/>
        <v>-8.6263952668192867E-2</v>
      </c>
      <c r="AI129" s="53">
        <f t="shared" si="52"/>
        <v>-8.3361701488558149E-2</v>
      </c>
      <c r="AJ129" s="53">
        <f t="shared" si="52"/>
        <v>-8.4521520831166042E-2</v>
      </c>
      <c r="AK129" s="53">
        <f t="shared" si="52"/>
        <v>-8.4472257024288178E-2</v>
      </c>
      <c r="AL129" s="53">
        <f t="shared" si="52"/>
        <v>-8.4472257024288178E-2</v>
      </c>
      <c r="AM129" s="53">
        <f t="shared" si="52"/>
        <v>-8.4472257024288178E-2</v>
      </c>
      <c r="AN129" s="53">
        <f t="shared" si="52"/>
        <v>-8.4472257024288178E-2</v>
      </c>
      <c r="AO129" s="53">
        <f t="shared" si="52"/>
        <v>-8.4881400824419528E-2</v>
      </c>
      <c r="AP129" s="53">
        <f t="shared" si="52"/>
        <v>-8.6250451018844099E-2</v>
      </c>
      <c r="AQ129" s="53">
        <f t="shared" si="52"/>
        <v>-8.6202579232994458E-2</v>
      </c>
      <c r="AR129" s="53">
        <f t="shared" si="52"/>
        <v>-8.6202579232994458E-2</v>
      </c>
      <c r="AS129" s="53">
        <f t="shared" si="52"/>
        <v>-8.6202579232994458E-2</v>
      </c>
      <c r="AT129" s="53">
        <f t="shared" si="52"/>
        <v>-8.6202579232994458E-2</v>
      </c>
      <c r="AU129" s="53">
        <f t="shared" si="52"/>
        <v>-8.5792428786868991E-2</v>
      </c>
      <c r="AV129" s="53">
        <f t="shared" si="52"/>
        <v>-8.5792428786868991E-2</v>
      </c>
      <c r="AW129" s="53">
        <f t="shared" si="52"/>
        <v>-8.5792428786868991E-2</v>
      </c>
      <c r="AX129" s="53">
        <f t="shared" si="52"/>
        <v>-8.5792428786868991E-2</v>
      </c>
      <c r="AY129" s="53">
        <f t="shared" si="52"/>
        <v>-8.5792428786868991E-2</v>
      </c>
      <c r="AZ129" s="53">
        <f t="shared" si="52"/>
        <v>-8.5792428786868991E-2</v>
      </c>
      <c r="BA129" s="53">
        <f t="shared" si="52"/>
        <v>-8.5792428786868991E-2</v>
      </c>
      <c r="BB129" s="53">
        <f t="shared" si="52"/>
        <v>-8.5792428786868991E-2</v>
      </c>
      <c r="BC129" s="53">
        <f t="shared" si="52"/>
        <v>-8.5792428786868991E-2</v>
      </c>
      <c r="BD129" s="53">
        <f t="shared" si="52"/>
        <v>-8.5792428786868991E-2</v>
      </c>
      <c r="BE129" s="53">
        <f t="shared" si="52"/>
        <v>-8.7389009020291231E-2</v>
      </c>
      <c r="BF129" s="53">
        <f t="shared" si="52"/>
        <v>-8.7176161331187441E-2</v>
      </c>
      <c r="BG129" s="53">
        <f t="shared" si="52"/>
        <v>-8.7176161331187441E-2</v>
      </c>
      <c r="BH129" s="53">
        <f t="shared" si="52"/>
        <v>-8.6639849947779068E-2</v>
      </c>
      <c r="BI129" s="53">
        <f t="shared" si="52"/>
        <v>-8.6639849947779068E-2</v>
      </c>
      <c r="BK129" s="5" cm="1">
        <f t="array" ref="BK129">AVERAGE(IF(ISERROR(B129:BI129),"",B129:BI129))</f>
        <v>-8.7703414567823879E-2</v>
      </c>
    </row>
    <row r="130" spans="1:63">
      <c r="A130" s="50">
        <f t="shared" si="49"/>
        <v>1984</v>
      </c>
      <c r="B130" s="53">
        <f t="shared" ref="B130:BI130" si="53">-(1-2^B80)</f>
        <v>-9.5930795116331513E-2</v>
      </c>
      <c r="C130" s="53">
        <f t="shared" si="53"/>
        <v>-0.10306258984556482</v>
      </c>
      <c r="D130" s="53">
        <f t="shared" si="53"/>
        <v>-0.10414460628419175</v>
      </c>
      <c r="E130" s="53">
        <f t="shared" si="53"/>
        <v>-0.10414460628419175</v>
      </c>
      <c r="F130" s="53">
        <f t="shared" si="53"/>
        <v>-0.10389966248698357</v>
      </c>
      <c r="G130" s="53">
        <f t="shared" si="53"/>
        <v>-0.10389966248698357</v>
      </c>
      <c r="H130" s="53">
        <f t="shared" si="53"/>
        <v>-9.8624466068939487E-2</v>
      </c>
      <c r="I130" s="53">
        <f t="shared" si="53"/>
        <v>-9.6755204380322479E-2</v>
      </c>
      <c r="J130" s="53">
        <f t="shared" si="53"/>
        <v>-9.6755204380322479E-2</v>
      </c>
      <c r="K130" s="53">
        <f t="shared" si="53"/>
        <v>-9.6755204380322479E-2</v>
      </c>
      <c r="L130" s="53">
        <f t="shared" si="53"/>
        <v>-9.6755204380322479E-2</v>
      </c>
      <c r="M130" s="53">
        <f t="shared" si="53"/>
        <v>-9.6755204380322479E-2</v>
      </c>
      <c r="N130" s="53">
        <f t="shared" si="53"/>
        <v>-9.6755204380322479E-2</v>
      </c>
      <c r="O130" s="53">
        <f t="shared" si="53"/>
        <v>-9.6755204380322479E-2</v>
      </c>
      <c r="P130" s="53">
        <f t="shared" si="53"/>
        <v>-9.6755204380322479E-2</v>
      </c>
      <c r="Q130" s="53">
        <f t="shared" si="53"/>
        <v>-9.6755204380322479E-2</v>
      </c>
      <c r="R130" s="53">
        <f t="shared" si="53"/>
        <v>-9.7409268893948742E-2</v>
      </c>
      <c r="S130" s="53">
        <f t="shared" si="53"/>
        <v>-9.6770523289138821E-2</v>
      </c>
      <c r="T130" s="53">
        <f t="shared" si="53"/>
        <v>-9.5148832020321872E-2</v>
      </c>
      <c r="U130" s="53">
        <f t="shared" si="53"/>
        <v>-9.5074064379577883E-2</v>
      </c>
      <c r="V130" s="53">
        <f t="shared" si="53"/>
        <v>-9.6489074964901445E-2</v>
      </c>
      <c r="W130" s="53">
        <f t="shared" si="53"/>
        <v>-9.5364409262949867E-2</v>
      </c>
      <c r="X130" s="53">
        <f t="shared" si="53"/>
        <v>-9.4631055568876965E-2</v>
      </c>
      <c r="Y130" s="53">
        <f t="shared" si="53"/>
        <v>-9.4631055568876965E-2</v>
      </c>
      <c r="Z130" s="53">
        <f t="shared" si="53"/>
        <v>-9.4631055568876965E-2</v>
      </c>
      <c r="AA130" s="53">
        <f t="shared" si="53"/>
        <v>-9.4631055568876965E-2</v>
      </c>
      <c r="AB130" s="53">
        <f t="shared" si="53"/>
        <v>-9.6598944079675508E-2</v>
      </c>
      <c r="AC130" s="53">
        <f t="shared" si="53"/>
        <v>-9.361477993609546E-2</v>
      </c>
      <c r="AD130" s="53">
        <f t="shared" si="53"/>
        <v>-9.3678732954995514E-2</v>
      </c>
      <c r="AE130" s="53">
        <f t="shared" si="53"/>
        <v>-9.353808770680605E-2</v>
      </c>
      <c r="AF130" s="53">
        <f t="shared" si="53"/>
        <v>-9.353808770680605E-2</v>
      </c>
      <c r="AG130" s="53">
        <f t="shared" si="53"/>
        <v>-9.353808770680605E-2</v>
      </c>
      <c r="AH130" s="53">
        <f t="shared" si="53"/>
        <v>-9.4685531363690734E-2</v>
      </c>
      <c r="AI130" s="53">
        <f t="shared" si="53"/>
        <v>-9.1968058528137164E-2</v>
      </c>
      <c r="AJ130" s="53">
        <f t="shared" si="53"/>
        <v>-9.3053016363514818E-2</v>
      </c>
      <c r="AK130" s="53">
        <f t="shared" si="53"/>
        <v>-9.318513910729842E-2</v>
      </c>
      <c r="AL130" s="53">
        <f t="shared" si="53"/>
        <v>-9.318513910729842E-2</v>
      </c>
      <c r="AM130" s="53">
        <f t="shared" si="53"/>
        <v>-9.318513910729842E-2</v>
      </c>
      <c r="AN130" s="53">
        <f t="shared" si="53"/>
        <v>-9.318513910729842E-2</v>
      </c>
      <c r="AO130" s="53">
        <f t="shared" si="53"/>
        <v>-9.3564651214992245E-2</v>
      </c>
      <c r="AP130" s="53">
        <f t="shared" si="53"/>
        <v>-9.5011901798612852E-2</v>
      </c>
      <c r="AQ130" s="53">
        <f t="shared" si="53"/>
        <v>-9.5288562434365232E-2</v>
      </c>
      <c r="AR130" s="53">
        <f t="shared" si="53"/>
        <v>-9.5288562434365232E-2</v>
      </c>
      <c r="AS130" s="53">
        <f t="shared" si="53"/>
        <v>-9.5288562434365232E-2</v>
      </c>
      <c r="AT130" s="53">
        <f t="shared" si="53"/>
        <v>-9.5288562434365232E-2</v>
      </c>
      <c r="AU130" s="53">
        <f t="shared" si="53"/>
        <v>-9.4686153262845352E-2</v>
      </c>
      <c r="AV130" s="53">
        <f t="shared" si="53"/>
        <v>-9.4686153262845352E-2</v>
      </c>
      <c r="AW130" s="53">
        <f t="shared" si="53"/>
        <v>-9.4686153262845352E-2</v>
      </c>
      <c r="AX130" s="53">
        <f t="shared" si="53"/>
        <v>-9.4686153262845352E-2</v>
      </c>
      <c r="AY130" s="53">
        <f t="shared" si="53"/>
        <v>-9.4686153262845352E-2</v>
      </c>
      <c r="AZ130" s="53">
        <f t="shared" si="53"/>
        <v>-9.4686153262845352E-2</v>
      </c>
      <c r="BA130" s="53">
        <f t="shared" si="53"/>
        <v>-9.4686153262845352E-2</v>
      </c>
      <c r="BB130" s="53">
        <f t="shared" si="53"/>
        <v>-9.4686153262845352E-2</v>
      </c>
      <c r="BC130" s="53">
        <f t="shared" si="53"/>
        <v>-9.4686153262845352E-2</v>
      </c>
      <c r="BD130" s="53">
        <f t="shared" si="53"/>
        <v>-9.4686153262845352E-2</v>
      </c>
      <c r="BE130" s="53">
        <f t="shared" si="53"/>
        <v>-9.5331494541339601E-2</v>
      </c>
      <c r="BF130" s="53">
        <f t="shared" si="53"/>
        <v>-9.5017378518386542E-2</v>
      </c>
      <c r="BG130" s="53">
        <f t="shared" si="53"/>
        <v>-9.5017378518386542E-2</v>
      </c>
      <c r="BH130" s="53">
        <f t="shared" si="53"/>
        <v>-9.4162836948949113E-2</v>
      </c>
      <c r="BI130" s="53">
        <f t="shared" si="53"/>
        <v>-9.4162836948949113E-2</v>
      </c>
      <c r="BK130" s="5" cm="1">
        <f t="array" ref="BK130">AVERAGE(IF(ISERROR(B130:BI130),"",B130:BI130))</f>
        <v>-9.5775362778561399E-2</v>
      </c>
    </row>
    <row r="131" spans="1:63">
      <c r="A131" s="50">
        <f t="shared" si="49"/>
        <v>1985</v>
      </c>
      <c r="B131" s="53">
        <f t="shared" ref="B131:BI131" si="54">-(1-2^B81)</f>
        <v>-0.10052926713974708</v>
      </c>
      <c r="C131" s="53">
        <f t="shared" si="54"/>
        <v>-0.11614027644191782</v>
      </c>
      <c r="D131" s="53">
        <f t="shared" si="54"/>
        <v>-0.11705880321862783</v>
      </c>
      <c r="E131" s="53">
        <f t="shared" si="54"/>
        <v>-0.11705880321862783</v>
      </c>
      <c r="F131" s="53">
        <f t="shared" si="54"/>
        <v>-0.11672961567551465</v>
      </c>
      <c r="G131" s="53">
        <f t="shared" si="54"/>
        <v>-0.11672961567551465</v>
      </c>
      <c r="H131" s="53">
        <f t="shared" si="54"/>
        <v>-0.11167287055416741</v>
      </c>
      <c r="I131" s="53">
        <f t="shared" si="54"/>
        <v>-0.11192923097929652</v>
      </c>
      <c r="J131" s="53">
        <f t="shared" si="54"/>
        <v>-0.11192923097929652</v>
      </c>
      <c r="K131" s="53">
        <f t="shared" si="54"/>
        <v>-0.11192923097929652</v>
      </c>
      <c r="L131" s="53">
        <f t="shared" si="54"/>
        <v>-0.11192923097929652</v>
      </c>
      <c r="M131" s="53">
        <f t="shared" si="54"/>
        <v>-0.11192923097929652</v>
      </c>
      <c r="N131" s="53">
        <f t="shared" si="54"/>
        <v>-0.11192923097929652</v>
      </c>
      <c r="O131" s="53">
        <f t="shared" si="54"/>
        <v>-0.11192923097929652</v>
      </c>
      <c r="P131" s="53">
        <f t="shared" si="54"/>
        <v>-0.11192923097929652</v>
      </c>
      <c r="Q131" s="53">
        <f t="shared" si="54"/>
        <v>-0.11192923097929652</v>
      </c>
      <c r="R131" s="53">
        <f t="shared" si="54"/>
        <v>-0.11124909327812305</v>
      </c>
      <c r="S131" s="53">
        <f t="shared" si="54"/>
        <v>-0.11029178523716388</v>
      </c>
      <c r="T131" s="53">
        <f t="shared" si="54"/>
        <v>-0.10768200967787134</v>
      </c>
      <c r="U131" s="53">
        <f t="shared" si="54"/>
        <v>-0.10740073093452029</v>
      </c>
      <c r="V131" s="53">
        <f t="shared" si="54"/>
        <v>-0.10849455695624166</v>
      </c>
      <c r="W131" s="53">
        <f t="shared" si="54"/>
        <v>-0.10543272942573345</v>
      </c>
      <c r="X131" s="53">
        <f t="shared" si="54"/>
        <v>-0.10463040007600999</v>
      </c>
      <c r="Y131" s="53">
        <f t="shared" si="54"/>
        <v>-0.10463040007600999</v>
      </c>
      <c r="Z131" s="53">
        <f t="shared" si="54"/>
        <v>-0.10463040007600999</v>
      </c>
      <c r="AA131" s="53">
        <f t="shared" si="54"/>
        <v>-0.10463040007600999</v>
      </c>
      <c r="AB131" s="53">
        <f t="shared" si="54"/>
        <v>-0.10742398107617335</v>
      </c>
      <c r="AC131" s="53">
        <f t="shared" si="54"/>
        <v>-0.10338383429629983</v>
      </c>
      <c r="AD131" s="53">
        <f t="shared" si="54"/>
        <v>-0.10341195062696995</v>
      </c>
      <c r="AE131" s="53">
        <f t="shared" si="54"/>
        <v>-0.10329178158331764</v>
      </c>
      <c r="AF131" s="53">
        <f t="shared" si="54"/>
        <v>-0.10329178158331764</v>
      </c>
      <c r="AG131" s="53">
        <f t="shared" si="54"/>
        <v>-0.10329178158331764</v>
      </c>
      <c r="AH131" s="53">
        <f t="shared" si="54"/>
        <v>-0.10456096570743068</v>
      </c>
      <c r="AI131" s="53">
        <f t="shared" si="54"/>
        <v>-0.10172235361067128</v>
      </c>
      <c r="AJ131" s="53">
        <f t="shared" si="54"/>
        <v>-0.10396863560719782</v>
      </c>
      <c r="AK131" s="53">
        <f t="shared" si="54"/>
        <v>-0.10429699111329738</v>
      </c>
      <c r="AL131" s="53">
        <f t="shared" si="54"/>
        <v>-0.10429699111329738</v>
      </c>
      <c r="AM131" s="53">
        <f t="shared" si="54"/>
        <v>-0.10429699111329738</v>
      </c>
      <c r="AN131" s="53">
        <f t="shared" si="54"/>
        <v>-0.10429699111329738</v>
      </c>
      <c r="AO131" s="53">
        <f t="shared" si="54"/>
        <v>-0.10406719340730364</v>
      </c>
      <c r="AP131" s="53">
        <f t="shared" si="54"/>
        <v>-0.10629348153161233</v>
      </c>
      <c r="AQ131" s="53">
        <f t="shared" si="54"/>
        <v>-0.10654757406744764</v>
      </c>
      <c r="AR131" s="53">
        <f t="shared" si="54"/>
        <v>-0.10654757406744764</v>
      </c>
      <c r="AS131" s="53">
        <f t="shared" si="54"/>
        <v>-0.10654757406744764</v>
      </c>
      <c r="AT131" s="53">
        <f t="shared" si="54"/>
        <v>-0.10654757406744764</v>
      </c>
      <c r="AU131" s="53">
        <f t="shared" si="54"/>
        <v>-0.10585452347713986</v>
      </c>
      <c r="AV131" s="53">
        <f t="shared" si="54"/>
        <v>-0.10585452347713986</v>
      </c>
      <c r="AW131" s="53">
        <f t="shared" si="54"/>
        <v>-0.10585452347713986</v>
      </c>
      <c r="AX131" s="53">
        <f t="shared" si="54"/>
        <v>-0.10585452347713986</v>
      </c>
      <c r="AY131" s="53">
        <f t="shared" si="54"/>
        <v>-0.10585452347713986</v>
      </c>
      <c r="AZ131" s="53">
        <f t="shared" si="54"/>
        <v>-0.10585452347713986</v>
      </c>
      <c r="BA131" s="53">
        <f t="shared" si="54"/>
        <v>-0.10585452347713986</v>
      </c>
      <c r="BB131" s="53">
        <f t="shared" si="54"/>
        <v>-0.10585452347713986</v>
      </c>
      <c r="BC131" s="53">
        <f t="shared" si="54"/>
        <v>-0.10585452347713986</v>
      </c>
      <c r="BD131" s="53">
        <f t="shared" si="54"/>
        <v>-0.10585452347713986</v>
      </c>
      <c r="BE131" s="53">
        <f t="shared" si="54"/>
        <v>-0.106175609627703</v>
      </c>
      <c r="BF131" s="53">
        <f t="shared" si="54"/>
        <v>-0.10575185571850776</v>
      </c>
      <c r="BG131" s="53">
        <f t="shared" si="54"/>
        <v>-0.10575185571850776</v>
      </c>
      <c r="BH131" s="53">
        <f t="shared" si="54"/>
        <v>-0.10441404341997507</v>
      </c>
      <c r="BI131" s="53">
        <f t="shared" si="54"/>
        <v>-0.10441404341997507</v>
      </c>
      <c r="BK131" s="5" cm="1">
        <f t="array" ref="BK131">AVERAGE(IF(ISERROR(B131:BI131),"",B131:BI131))</f>
        <v>-0.10742489134273564</v>
      </c>
    </row>
    <row r="132" spans="1:63">
      <c r="A132" s="50">
        <f t="shared" si="49"/>
        <v>1986</v>
      </c>
      <c r="B132" s="53">
        <f t="shared" ref="B132:BI132" si="55">-(1-2^B82)</f>
        <v>-0.12788005844039885</v>
      </c>
      <c r="C132" s="53">
        <f t="shared" si="55"/>
        <v>-0.13373270821692906</v>
      </c>
      <c r="D132" s="53">
        <f t="shared" si="55"/>
        <v>-0.13375730319626999</v>
      </c>
      <c r="E132" s="53">
        <f t="shared" si="55"/>
        <v>-0.13375730319626999</v>
      </c>
      <c r="F132" s="53">
        <f t="shared" si="55"/>
        <v>-0.13260671476140262</v>
      </c>
      <c r="G132" s="53">
        <f t="shared" si="55"/>
        <v>-0.13260671476140262</v>
      </c>
      <c r="H132" s="53">
        <f t="shared" si="55"/>
        <v>-0.12847909416324577</v>
      </c>
      <c r="I132" s="53">
        <f t="shared" si="55"/>
        <v>-0.12583427548105119</v>
      </c>
      <c r="J132" s="53">
        <f t="shared" si="55"/>
        <v>-0.12583427548105119</v>
      </c>
      <c r="K132" s="53">
        <f t="shared" si="55"/>
        <v>-0.12583427548105119</v>
      </c>
      <c r="L132" s="53">
        <f t="shared" si="55"/>
        <v>-0.12583427548105119</v>
      </c>
      <c r="M132" s="53">
        <f t="shared" si="55"/>
        <v>-0.12583427548105119</v>
      </c>
      <c r="N132" s="53">
        <f t="shared" si="55"/>
        <v>-0.12583427548105119</v>
      </c>
      <c r="O132" s="53">
        <f t="shared" si="55"/>
        <v>-0.12583427548105119</v>
      </c>
      <c r="P132" s="53">
        <f t="shared" si="55"/>
        <v>-0.12583427548105119</v>
      </c>
      <c r="Q132" s="53">
        <f t="shared" si="55"/>
        <v>-0.12583427548105119</v>
      </c>
      <c r="R132" s="53">
        <f t="shared" si="55"/>
        <v>-0.12472944285618659</v>
      </c>
      <c r="S132" s="53">
        <f t="shared" si="55"/>
        <v>-0.12351640772762085</v>
      </c>
      <c r="T132" s="53">
        <f t="shared" si="55"/>
        <v>-0.12000118603685006</v>
      </c>
      <c r="U132" s="53">
        <f t="shared" si="55"/>
        <v>-0.11963651837296019</v>
      </c>
      <c r="V132" s="53">
        <f t="shared" si="55"/>
        <v>-0.12040660558025063</v>
      </c>
      <c r="W132" s="53">
        <f t="shared" si="55"/>
        <v>-0.11574959569002308</v>
      </c>
      <c r="X132" s="53">
        <f t="shared" si="55"/>
        <v>-0.11531492970083068</v>
      </c>
      <c r="Y132" s="53">
        <f t="shared" si="55"/>
        <v>-0.11531492970083068</v>
      </c>
      <c r="Z132" s="53">
        <f t="shared" si="55"/>
        <v>-0.11531492970083068</v>
      </c>
      <c r="AA132" s="53">
        <f t="shared" si="55"/>
        <v>-0.11531492970083068</v>
      </c>
      <c r="AB132" s="53">
        <f t="shared" si="55"/>
        <v>-0.11819122479657618</v>
      </c>
      <c r="AC132" s="53">
        <f t="shared" si="55"/>
        <v>-0.11488356868498273</v>
      </c>
      <c r="AD132" s="53">
        <f t="shared" si="55"/>
        <v>-0.11489659809564756</v>
      </c>
      <c r="AE132" s="53">
        <f t="shared" si="55"/>
        <v>-0.11508083911856182</v>
      </c>
      <c r="AF132" s="53">
        <f t="shared" si="55"/>
        <v>-0.11508083911856182</v>
      </c>
      <c r="AG132" s="53">
        <f t="shared" si="55"/>
        <v>-0.11508083911856182</v>
      </c>
      <c r="AH132" s="53">
        <f t="shared" si="55"/>
        <v>-0.11679282250710554</v>
      </c>
      <c r="AI132" s="53">
        <f t="shared" si="55"/>
        <v>-0.11268822086672525</v>
      </c>
      <c r="AJ132" s="53">
        <f t="shared" si="55"/>
        <v>-0.11567615444311663</v>
      </c>
      <c r="AK132" s="53">
        <f t="shared" si="55"/>
        <v>-0.11643986532026429</v>
      </c>
      <c r="AL132" s="53">
        <f t="shared" si="55"/>
        <v>-0.11643986532026429</v>
      </c>
      <c r="AM132" s="53">
        <f t="shared" si="55"/>
        <v>-0.11643986532026429</v>
      </c>
      <c r="AN132" s="53">
        <f t="shared" si="55"/>
        <v>-0.11643986532026429</v>
      </c>
      <c r="AO132" s="53">
        <f t="shared" si="55"/>
        <v>-0.11756351340071836</v>
      </c>
      <c r="AP132" s="53">
        <f t="shared" si="55"/>
        <v>-0.11895112938757235</v>
      </c>
      <c r="AQ132" s="53">
        <f t="shared" si="55"/>
        <v>-0.11908018823857736</v>
      </c>
      <c r="AR132" s="53">
        <f t="shared" si="55"/>
        <v>-0.11908018823857736</v>
      </c>
      <c r="AS132" s="53">
        <f t="shared" si="55"/>
        <v>-0.11908018823857736</v>
      </c>
      <c r="AT132" s="53">
        <f t="shared" si="55"/>
        <v>-0.11908018823857736</v>
      </c>
      <c r="AU132" s="53">
        <f t="shared" si="55"/>
        <v>-0.11854758759343353</v>
      </c>
      <c r="AV132" s="53">
        <f t="shared" si="55"/>
        <v>-0.11854758759343353</v>
      </c>
      <c r="AW132" s="53">
        <f t="shared" si="55"/>
        <v>-0.11854758759343353</v>
      </c>
      <c r="AX132" s="53">
        <f t="shared" si="55"/>
        <v>-0.11854758759343353</v>
      </c>
      <c r="AY132" s="53">
        <f t="shared" si="55"/>
        <v>-0.11854758759343353</v>
      </c>
      <c r="AZ132" s="53">
        <f t="shared" si="55"/>
        <v>-0.11854758759343353</v>
      </c>
      <c r="BA132" s="53">
        <f t="shared" si="55"/>
        <v>-0.11854758759343353</v>
      </c>
      <c r="BB132" s="53">
        <f t="shared" si="55"/>
        <v>-0.11854758759343353</v>
      </c>
      <c r="BC132" s="53">
        <f t="shared" si="55"/>
        <v>-0.11854758759343353</v>
      </c>
      <c r="BD132" s="53">
        <f t="shared" si="55"/>
        <v>-0.11854758759343353</v>
      </c>
      <c r="BE132" s="53">
        <f t="shared" si="55"/>
        <v>-0.11870382451433226</v>
      </c>
      <c r="BF132" s="53">
        <f t="shared" si="55"/>
        <v>-0.11817216015476395</v>
      </c>
      <c r="BG132" s="53">
        <f t="shared" si="55"/>
        <v>-0.11817216015476395</v>
      </c>
      <c r="BH132" s="53">
        <f t="shared" si="55"/>
        <v>-0.11637250500503182</v>
      </c>
      <c r="BI132" s="53">
        <f t="shared" si="55"/>
        <v>-0.11637250500503182</v>
      </c>
      <c r="BK132" s="5" cm="1">
        <f t="array" ref="BK132">AVERAGE(IF(ISERROR(B132:BI132),"",B132:BI132))</f>
        <v>-0.12051438076123916</v>
      </c>
    </row>
    <row r="133" spans="1:63">
      <c r="A133" s="50">
        <f t="shared" si="49"/>
        <v>1987</v>
      </c>
      <c r="B133" s="53">
        <f t="shared" ref="B133:BI133" si="56">-(1-2^B83)</f>
        <v>-0.15068484104017654</v>
      </c>
      <c r="C133" s="53">
        <f t="shared" si="56"/>
        <v>-0.15575226376392415</v>
      </c>
      <c r="D133" s="53">
        <f t="shared" si="56"/>
        <v>-0.15466205112357201</v>
      </c>
      <c r="E133" s="53">
        <f t="shared" si="56"/>
        <v>-0.15466205112357201</v>
      </c>
      <c r="F133" s="53">
        <f t="shared" si="56"/>
        <v>-0.15324495942166649</v>
      </c>
      <c r="G133" s="53">
        <f t="shared" si="56"/>
        <v>-0.15324495942166649</v>
      </c>
      <c r="H133" s="53">
        <f t="shared" si="56"/>
        <v>-0.14725760257280451</v>
      </c>
      <c r="I133" s="53">
        <f t="shared" si="56"/>
        <v>-0.1396611033607833</v>
      </c>
      <c r="J133" s="53">
        <f t="shared" si="56"/>
        <v>-0.1396611033607833</v>
      </c>
      <c r="K133" s="53">
        <f t="shared" si="56"/>
        <v>-0.1396611033607833</v>
      </c>
      <c r="L133" s="53">
        <f t="shared" si="56"/>
        <v>-0.1396611033607833</v>
      </c>
      <c r="M133" s="53">
        <f t="shared" si="56"/>
        <v>-0.1396611033607833</v>
      </c>
      <c r="N133" s="53">
        <f t="shared" si="56"/>
        <v>-0.1396611033607833</v>
      </c>
      <c r="O133" s="53">
        <f t="shared" si="56"/>
        <v>-0.1396611033607833</v>
      </c>
      <c r="P133" s="53">
        <f t="shared" si="56"/>
        <v>-0.1396611033607833</v>
      </c>
      <c r="Q133" s="53">
        <f t="shared" si="56"/>
        <v>-0.1396611033607833</v>
      </c>
      <c r="R133" s="53">
        <f t="shared" si="56"/>
        <v>-0.13699285635094827</v>
      </c>
      <c r="S133" s="53">
        <f t="shared" si="56"/>
        <v>-0.1355835581240854</v>
      </c>
      <c r="T133" s="53">
        <f t="shared" si="56"/>
        <v>-0.1323385663718748</v>
      </c>
      <c r="U133" s="53">
        <f t="shared" si="56"/>
        <v>-0.13188947843492282</v>
      </c>
      <c r="V133" s="53">
        <f t="shared" si="56"/>
        <v>-0.13254560953585193</v>
      </c>
      <c r="W133" s="53">
        <f t="shared" si="56"/>
        <v>-0.12434049432568928</v>
      </c>
      <c r="X133" s="53">
        <f t="shared" si="56"/>
        <v>-0.12400954093464678</v>
      </c>
      <c r="Y133" s="53">
        <f t="shared" si="56"/>
        <v>-0.12400954093464678</v>
      </c>
      <c r="Z133" s="53">
        <f t="shared" si="56"/>
        <v>-0.12400954093464678</v>
      </c>
      <c r="AA133" s="53">
        <f t="shared" si="56"/>
        <v>-0.12400954093464678</v>
      </c>
      <c r="AB133" s="53">
        <f t="shared" si="56"/>
        <v>-0.12734293543709052</v>
      </c>
      <c r="AC133" s="53">
        <f t="shared" si="56"/>
        <v>-0.12377638638714861</v>
      </c>
      <c r="AD133" s="53">
        <f t="shared" si="56"/>
        <v>-0.12383064627813034</v>
      </c>
      <c r="AE133" s="53">
        <f t="shared" si="56"/>
        <v>-0.12407050879124437</v>
      </c>
      <c r="AF133" s="53">
        <f t="shared" si="56"/>
        <v>-0.12407050879124437</v>
      </c>
      <c r="AG133" s="53">
        <f t="shared" si="56"/>
        <v>-0.12407050879124437</v>
      </c>
      <c r="AH133" s="53">
        <f t="shared" si="56"/>
        <v>-0.12598077837675214</v>
      </c>
      <c r="AI133" s="53">
        <f t="shared" si="56"/>
        <v>-0.12187668850538913</v>
      </c>
      <c r="AJ133" s="53">
        <f t="shared" si="56"/>
        <v>-0.12551315442179589</v>
      </c>
      <c r="AK133" s="53">
        <f t="shared" si="56"/>
        <v>-0.12631276780837475</v>
      </c>
      <c r="AL133" s="53">
        <f t="shared" si="56"/>
        <v>-0.12631276780837475</v>
      </c>
      <c r="AM133" s="53">
        <f t="shared" si="56"/>
        <v>-0.12631276780837475</v>
      </c>
      <c r="AN133" s="53">
        <f t="shared" si="56"/>
        <v>-0.12631276780837475</v>
      </c>
      <c r="AO133" s="53">
        <f t="shared" si="56"/>
        <v>-0.12873600583822475</v>
      </c>
      <c r="AP133" s="53">
        <f t="shared" si="56"/>
        <v>-0.13087681759360503</v>
      </c>
      <c r="AQ133" s="53">
        <f t="shared" si="56"/>
        <v>-0.13088114844247989</v>
      </c>
      <c r="AR133" s="53">
        <f t="shared" si="56"/>
        <v>-0.13088114844247989</v>
      </c>
      <c r="AS133" s="53">
        <f t="shared" si="56"/>
        <v>-0.13088026975140965</v>
      </c>
      <c r="AT133" s="53">
        <f t="shared" si="56"/>
        <v>-0.13088026975140965</v>
      </c>
      <c r="AU133" s="53">
        <f t="shared" si="56"/>
        <v>-0.13026966412985275</v>
      </c>
      <c r="AV133" s="53">
        <f t="shared" si="56"/>
        <v>-0.13026966412985275</v>
      </c>
      <c r="AW133" s="53">
        <f t="shared" si="56"/>
        <v>-0.13026966412985275</v>
      </c>
      <c r="AX133" s="53">
        <f t="shared" si="56"/>
        <v>-0.13026966412985275</v>
      </c>
      <c r="AY133" s="53">
        <f t="shared" si="56"/>
        <v>-0.13026966412985275</v>
      </c>
      <c r="AZ133" s="53">
        <f t="shared" si="56"/>
        <v>-0.13026966412985275</v>
      </c>
      <c r="BA133" s="53">
        <f t="shared" si="56"/>
        <v>-0.13026966412985275</v>
      </c>
      <c r="BB133" s="53">
        <f t="shared" si="56"/>
        <v>-0.13026966412985275</v>
      </c>
      <c r="BC133" s="53">
        <f t="shared" si="56"/>
        <v>-0.13026966412985275</v>
      </c>
      <c r="BD133" s="53">
        <f t="shared" si="56"/>
        <v>-0.13026966412985275</v>
      </c>
      <c r="BE133" s="53">
        <f t="shared" si="56"/>
        <v>-0.1298002996490738</v>
      </c>
      <c r="BF133" s="53">
        <f t="shared" si="56"/>
        <v>-0.12919023437248445</v>
      </c>
      <c r="BG133" s="53">
        <f t="shared" si="56"/>
        <v>-0.12919023437248445</v>
      </c>
      <c r="BH133" s="53">
        <f t="shared" si="56"/>
        <v>-0.12756561805790845</v>
      </c>
      <c r="BI133" s="53">
        <f t="shared" si="56"/>
        <v>-0.12756561805790845</v>
      </c>
      <c r="BK133" s="5" cm="1">
        <f t="array" ref="BK133">AVERAGE(IF(ISERROR(B133:BI133),"",B133:BI133))</f>
        <v>-0.13285191463729878</v>
      </c>
    </row>
    <row r="134" spans="1:63">
      <c r="A134" s="50">
        <f t="shared" si="49"/>
        <v>1988</v>
      </c>
      <c r="B134" s="53">
        <f t="shared" ref="B134:BI134" si="57">-(1-2^B84)</f>
        <v>-0.16680479699482686</v>
      </c>
      <c r="C134" s="53">
        <f t="shared" si="57"/>
        <v>-0.17519597042918567</v>
      </c>
      <c r="D134" s="53">
        <f t="shared" si="57"/>
        <v>-0.17309215052697857</v>
      </c>
      <c r="E134" s="53">
        <f t="shared" si="57"/>
        <v>-0.17405883310061598</v>
      </c>
      <c r="F134" s="53">
        <f t="shared" si="57"/>
        <v>-0.17232872864100923</v>
      </c>
      <c r="G134" s="53">
        <f t="shared" si="57"/>
        <v>-0.17232872864100923</v>
      </c>
      <c r="H134" s="53">
        <f t="shared" si="57"/>
        <v>-0.16689335608750411</v>
      </c>
      <c r="I134" s="53">
        <f t="shared" si="57"/>
        <v>-0.15395342438162185</v>
      </c>
      <c r="J134" s="53">
        <f t="shared" si="57"/>
        <v>-0.15395342438162185</v>
      </c>
      <c r="K134" s="53">
        <f t="shared" si="57"/>
        <v>-0.15395342438162185</v>
      </c>
      <c r="L134" s="53">
        <f t="shared" si="57"/>
        <v>-0.15395342438162185</v>
      </c>
      <c r="M134" s="53">
        <f t="shared" si="57"/>
        <v>-0.15395342438162185</v>
      </c>
      <c r="N134" s="53">
        <f t="shared" si="57"/>
        <v>-0.15395342438162185</v>
      </c>
      <c r="O134" s="53">
        <f t="shared" si="57"/>
        <v>-0.15395342438162185</v>
      </c>
      <c r="P134" s="53">
        <f t="shared" si="57"/>
        <v>-0.15395342438162185</v>
      </c>
      <c r="Q134" s="53">
        <f t="shared" si="57"/>
        <v>-0.15395342438162185</v>
      </c>
      <c r="R134" s="53">
        <f t="shared" si="57"/>
        <v>-0.15110624531367034</v>
      </c>
      <c r="S134" s="53">
        <f t="shared" si="57"/>
        <v>-0.1497452195873602</v>
      </c>
      <c r="T134" s="53">
        <f t="shared" si="57"/>
        <v>-0.14460276611796141</v>
      </c>
      <c r="U134" s="53">
        <f t="shared" si="57"/>
        <v>-0.14395056641433501</v>
      </c>
      <c r="V134" s="53">
        <f t="shared" si="57"/>
        <v>-0.14440708236075028</v>
      </c>
      <c r="W134" s="53">
        <f t="shared" si="57"/>
        <v>-0.13650040887127413</v>
      </c>
      <c r="X134" s="53">
        <f t="shared" si="57"/>
        <v>-0.13607486303645988</v>
      </c>
      <c r="Y134" s="53">
        <f t="shared" si="57"/>
        <v>-0.13607486303645988</v>
      </c>
      <c r="Z134" s="53">
        <f t="shared" si="57"/>
        <v>-0.13607486303645988</v>
      </c>
      <c r="AA134" s="53">
        <f t="shared" si="57"/>
        <v>-0.13607486303645988</v>
      </c>
      <c r="AB134" s="53">
        <f t="shared" si="57"/>
        <v>-0.1399291950257634</v>
      </c>
      <c r="AC134" s="53">
        <f t="shared" si="57"/>
        <v>-0.1367883191647935</v>
      </c>
      <c r="AD134" s="53">
        <f t="shared" si="57"/>
        <v>-0.13736691919028621</v>
      </c>
      <c r="AE134" s="53">
        <f t="shared" si="57"/>
        <v>-0.13794565970352624</v>
      </c>
      <c r="AF134" s="53">
        <f t="shared" si="57"/>
        <v>-0.13794565970352624</v>
      </c>
      <c r="AG134" s="53">
        <f t="shared" si="57"/>
        <v>-0.13794565970352624</v>
      </c>
      <c r="AH134" s="53">
        <f t="shared" si="57"/>
        <v>-0.13989227645242908</v>
      </c>
      <c r="AI134" s="53">
        <f t="shared" si="57"/>
        <v>-0.13500945757732674</v>
      </c>
      <c r="AJ134" s="53">
        <f t="shared" si="57"/>
        <v>-0.13812378505916967</v>
      </c>
      <c r="AK134" s="53">
        <f t="shared" si="57"/>
        <v>-0.13895374633955382</v>
      </c>
      <c r="AL134" s="53">
        <f t="shared" si="57"/>
        <v>-0.13895374633955382</v>
      </c>
      <c r="AM134" s="53">
        <f t="shared" si="57"/>
        <v>-0.13895374633955382</v>
      </c>
      <c r="AN134" s="53">
        <f t="shared" si="57"/>
        <v>-0.13895374633955382</v>
      </c>
      <c r="AO134" s="53">
        <f t="shared" si="57"/>
        <v>-0.14165539292436402</v>
      </c>
      <c r="AP134" s="53">
        <f t="shared" si="57"/>
        <v>-0.14447346987134058</v>
      </c>
      <c r="AQ134" s="53">
        <f t="shared" si="57"/>
        <v>-0.14434557432868866</v>
      </c>
      <c r="AR134" s="53">
        <f t="shared" si="57"/>
        <v>-0.14451326786776131</v>
      </c>
      <c r="AS134" s="53">
        <f t="shared" si="57"/>
        <v>-0.14450432186394202</v>
      </c>
      <c r="AT134" s="53">
        <f t="shared" si="57"/>
        <v>-0.14450432186394202</v>
      </c>
      <c r="AU134" s="53">
        <f t="shared" si="57"/>
        <v>-0.14432837121993713</v>
      </c>
      <c r="AV134" s="53">
        <f t="shared" si="57"/>
        <v>-0.14432837121993713</v>
      </c>
      <c r="AW134" s="53">
        <f t="shared" si="57"/>
        <v>-0.14432837121993713</v>
      </c>
      <c r="AX134" s="53">
        <f t="shared" si="57"/>
        <v>-0.14432837121993713</v>
      </c>
      <c r="AY134" s="53">
        <f t="shared" si="57"/>
        <v>-0.14432837121993713</v>
      </c>
      <c r="AZ134" s="53">
        <f t="shared" si="57"/>
        <v>-0.14432837121993713</v>
      </c>
      <c r="BA134" s="53">
        <f t="shared" si="57"/>
        <v>-0.14432837121993713</v>
      </c>
      <c r="BB134" s="53">
        <f t="shared" si="57"/>
        <v>-0.14432837121993713</v>
      </c>
      <c r="BC134" s="53">
        <f t="shared" si="57"/>
        <v>-0.14432837121993713</v>
      </c>
      <c r="BD134" s="53">
        <f t="shared" si="57"/>
        <v>-0.14432837121993713</v>
      </c>
      <c r="BE134" s="53">
        <f t="shared" si="57"/>
        <v>-0.14379477322894807</v>
      </c>
      <c r="BF134" s="53">
        <f t="shared" si="57"/>
        <v>-0.14322844194805406</v>
      </c>
      <c r="BG134" s="53">
        <f t="shared" si="57"/>
        <v>-0.14322844194805406</v>
      </c>
      <c r="BH134" s="53">
        <f t="shared" si="57"/>
        <v>-0.14057386740426037</v>
      </c>
      <c r="BI134" s="53">
        <f t="shared" si="57"/>
        <v>-0.14057386740426037</v>
      </c>
      <c r="BK134" s="5" cm="1">
        <f t="array" ref="BK134">AVERAGE(IF(ISERROR(B134:BI134),"",B134:BI134))</f>
        <v>-0.14693894157430773</v>
      </c>
    </row>
    <row r="135" spans="1:63">
      <c r="A135" s="50">
        <f t="shared" si="49"/>
        <v>1989</v>
      </c>
      <c r="B135" s="53">
        <f t="shared" ref="B135:BI135" si="58">-(1-2^B85)</f>
        <v>-0.17304418421218715</v>
      </c>
      <c r="C135" s="53">
        <f t="shared" si="58"/>
        <v>-0.19024840682858257</v>
      </c>
      <c r="D135" s="53">
        <f t="shared" si="58"/>
        <v>-0.18767204241448476</v>
      </c>
      <c r="E135" s="53">
        <f t="shared" si="58"/>
        <v>-0.18858258369229675</v>
      </c>
      <c r="F135" s="53">
        <f t="shared" si="58"/>
        <v>-0.18678542573249823</v>
      </c>
      <c r="G135" s="53">
        <f t="shared" si="58"/>
        <v>-0.18678542573249823</v>
      </c>
      <c r="H135" s="53">
        <f t="shared" si="58"/>
        <v>-0.18578507069843153</v>
      </c>
      <c r="I135" s="53">
        <f t="shared" si="58"/>
        <v>-0.16916917785082808</v>
      </c>
      <c r="J135" s="53">
        <f t="shared" si="58"/>
        <v>-0.16916917785082808</v>
      </c>
      <c r="K135" s="53">
        <f t="shared" si="58"/>
        <v>-0.16916917785082808</v>
      </c>
      <c r="L135" s="53">
        <f t="shared" si="58"/>
        <v>-0.16916917785082808</v>
      </c>
      <c r="M135" s="53">
        <f t="shared" si="58"/>
        <v>-0.16916917785082808</v>
      </c>
      <c r="N135" s="53">
        <f t="shared" si="58"/>
        <v>-0.16916917785082808</v>
      </c>
      <c r="O135" s="53">
        <f t="shared" si="58"/>
        <v>-0.16916917785082808</v>
      </c>
      <c r="P135" s="53">
        <f t="shared" si="58"/>
        <v>-0.16916917785082808</v>
      </c>
      <c r="Q135" s="53">
        <f t="shared" si="58"/>
        <v>-0.16916917785082808</v>
      </c>
      <c r="R135" s="53">
        <f t="shared" si="58"/>
        <v>-0.16512695345306938</v>
      </c>
      <c r="S135" s="53">
        <f t="shared" si="58"/>
        <v>-0.16351123565490233</v>
      </c>
      <c r="T135" s="53">
        <f t="shared" si="58"/>
        <v>-0.15705554184821258</v>
      </c>
      <c r="U135" s="53">
        <f t="shared" si="58"/>
        <v>-0.15646755749912999</v>
      </c>
      <c r="V135" s="53">
        <f t="shared" si="58"/>
        <v>-0.15742704721183043</v>
      </c>
      <c r="W135" s="53">
        <f t="shared" si="58"/>
        <v>-0.14676544419768911</v>
      </c>
      <c r="X135" s="53">
        <f t="shared" si="58"/>
        <v>-0.14677685614468383</v>
      </c>
      <c r="Y135" s="53">
        <f t="shared" si="58"/>
        <v>-0.14677685614468383</v>
      </c>
      <c r="Z135" s="53">
        <f t="shared" si="58"/>
        <v>-0.14677685614468383</v>
      </c>
      <c r="AA135" s="53">
        <f t="shared" si="58"/>
        <v>-0.14677685614468383</v>
      </c>
      <c r="AB135" s="53">
        <f t="shared" si="58"/>
        <v>-0.15121509890062546</v>
      </c>
      <c r="AC135" s="53">
        <f t="shared" si="58"/>
        <v>-0.14697507911550367</v>
      </c>
      <c r="AD135" s="53">
        <f t="shared" si="58"/>
        <v>-0.14820661461149309</v>
      </c>
      <c r="AE135" s="53">
        <f t="shared" si="58"/>
        <v>-0.1487009670735624</v>
      </c>
      <c r="AF135" s="53">
        <f t="shared" si="58"/>
        <v>-0.1487009670735624</v>
      </c>
      <c r="AG135" s="53">
        <f t="shared" si="58"/>
        <v>-0.1487009670735624</v>
      </c>
      <c r="AH135" s="53">
        <f t="shared" si="58"/>
        <v>-0.15078601633575284</v>
      </c>
      <c r="AI135" s="53">
        <f t="shared" si="58"/>
        <v>-0.14573694652307323</v>
      </c>
      <c r="AJ135" s="53">
        <f t="shared" si="58"/>
        <v>-0.14914593392417319</v>
      </c>
      <c r="AK135" s="53">
        <f t="shared" si="58"/>
        <v>-0.15032653959277631</v>
      </c>
      <c r="AL135" s="53">
        <f t="shared" si="58"/>
        <v>-0.15032653959277631</v>
      </c>
      <c r="AM135" s="53">
        <f t="shared" si="58"/>
        <v>-0.15032653959277631</v>
      </c>
      <c r="AN135" s="53">
        <f t="shared" si="58"/>
        <v>-0.15032653959277631</v>
      </c>
      <c r="AO135" s="53">
        <f t="shared" si="58"/>
        <v>-0.15258365172751887</v>
      </c>
      <c r="AP135" s="53">
        <f t="shared" si="58"/>
        <v>-0.15627976781290809</v>
      </c>
      <c r="AQ135" s="53">
        <f t="shared" si="58"/>
        <v>-0.15607318484948418</v>
      </c>
      <c r="AR135" s="53">
        <f t="shared" si="58"/>
        <v>-0.15622976432587654</v>
      </c>
      <c r="AS135" s="53">
        <f t="shared" si="58"/>
        <v>-0.15627374392058568</v>
      </c>
      <c r="AT135" s="53">
        <f t="shared" si="58"/>
        <v>-0.15627374392058568</v>
      </c>
      <c r="AU135" s="53">
        <f t="shared" si="58"/>
        <v>-0.1574878565138752</v>
      </c>
      <c r="AV135" s="53">
        <f t="shared" si="58"/>
        <v>-0.1574878565138752</v>
      </c>
      <c r="AW135" s="53">
        <f t="shared" si="58"/>
        <v>-0.1574878565138752</v>
      </c>
      <c r="AX135" s="53">
        <f t="shared" si="58"/>
        <v>-0.1574878565138752</v>
      </c>
      <c r="AY135" s="53">
        <f t="shared" si="58"/>
        <v>-0.1574878565138752</v>
      </c>
      <c r="AZ135" s="53">
        <f t="shared" si="58"/>
        <v>-0.1574878565138752</v>
      </c>
      <c r="BA135" s="53">
        <f t="shared" si="58"/>
        <v>-0.1574878565138752</v>
      </c>
      <c r="BB135" s="53">
        <f t="shared" si="58"/>
        <v>-0.1574878565138752</v>
      </c>
      <c r="BC135" s="53">
        <f t="shared" si="58"/>
        <v>-0.1574878565138752</v>
      </c>
      <c r="BD135" s="53">
        <f t="shared" si="58"/>
        <v>-0.1574878565138752</v>
      </c>
      <c r="BE135" s="53">
        <f t="shared" si="58"/>
        <v>-0.15640969098997082</v>
      </c>
      <c r="BF135" s="53">
        <f t="shared" si="58"/>
        <v>-0.15574675967566209</v>
      </c>
      <c r="BG135" s="53">
        <f t="shared" si="58"/>
        <v>-0.15574675967566209</v>
      </c>
      <c r="BH135" s="53">
        <f t="shared" si="58"/>
        <v>-0.15256922089296754</v>
      </c>
      <c r="BI135" s="53">
        <f t="shared" si="58"/>
        <v>-0.15256922089296754</v>
      </c>
      <c r="BK135" s="5" cm="1">
        <f t="array" ref="BK135">AVERAGE(IF(ISERROR(B135:BI135),"",B135:BI135))</f>
        <v>-0.15959992945395593</v>
      </c>
    </row>
    <row r="136" spans="1:63">
      <c r="A136" s="50">
        <f t="shared" si="49"/>
        <v>1990</v>
      </c>
      <c r="B136" s="53">
        <f t="shared" ref="B136:BI136" si="59">-(1-2^B86)</f>
        <v>-0.18240827827321937</v>
      </c>
      <c r="C136" s="53">
        <f t="shared" si="59"/>
        <v>-0.19531137681243949</v>
      </c>
      <c r="D136" s="53">
        <f t="shared" si="59"/>
        <v>-0.1917967537646087</v>
      </c>
      <c r="E136" s="53">
        <f t="shared" si="59"/>
        <v>-0.19266579166475095</v>
      </c>
      <c r="F136" s="53">
        <f t="shared" si="59"/>
        <v>-0.19209638359653836</v>
      </c>
      <c r="G136" s="53">
        <f t="shared" si="59"/>
        <v>-0.19209638359653836</v>
      </c>
      <c r="H136" s="53">
        <f t="shared" si="59"/>
        <v>-0.19058407226109431</v>
      </c>
      <c r="I136" s="53">
        <f t="shared" si="59"/>
        <v>-0.17463964265271492</v>
      </c>
      <c r="J136" s="53">
        <f t="shared" si="59"/>
        <v>-0.17463964265271492</v>
      </c>
      <c r="K136" s="53">
        <f t="shared" si="59"/>
        <v>-0.17463964265271492</v>
      </c>
      <c r="L136" s="53">
        <f t="shared" si="59"/>
        <v>-0.17463964265271492</v>
      </c>
      <c r="M136" s="53">
        <f t="shared" si="59"/>
        <v>-0.17463964265271492</v>
      </c>
      <c r="N136" s="53">
        <f t="shared" si="59"/>
        <v>-0.17463964265271492</v>
      </c>
      <c r="O136" s="53">
        <f t="shared" si="59"/>
        <v>-0.17463964265271492</v>
      </c>
      <c r="P136" s="53">
        <f t="shared" si="59"/>
        <v>-0.17463964265271492</v>
      </c>
      <c r="Q136" s="53">
        <f t="shared" si="59"/>
        <v>-0.17463964265271492</v>
      </c>
      <c r="R136" s="53">
        <f t="shared" si="59"/>
        <v>-0.17018431853596716</v>
      </c>
      <c r="S136" s="53">
        <f t="shared" si="59"/>
        <v>-0.16847332853493402</v>
      </c>
      <c r="T136" s="53">
        <f t="shared" si="59"/>
        <v>-0.16144662176874092</v>
      </c>
      <c r="U136" s="53">
        <f t="shared" si="59"/>
        <v>-0.16100020634355483</v>
      </c>
      <c r="V136" s="53">
        <f t="shared" si="59"/>
        <v>-0.16305806028787762</v>
      </c>
      <c r="W136" s="53">
        <f t="shared" si="59"/>
        <v>-0.1543230575024811</v>
      </c>
      <c r="X136" s="53">
        <f t="shared" si="59"/>
        <v>-0.15534671097890629</v>
      </c>
      <c r="Y136" s="53">
        <f t="shared" si="59"/>
        <v>-0.15534671097890629</v>
      </c>
      <c r="Z136" s="53">
        <f t="shared" si="59"/>
        <v>-0.15534671097890629</v>
      </c>
      <c r="AA136" s="53">
        <f t="shared" si="59"/>
        <v>-0.15534671097890629</v>
      </c>
      <c r="AB136" s="53">
        <f t="shared" si="59"/>
        <v>-0.16135799361667791</v>
      </c>
      <c r="AC136" s="53">
        <f t="shared" si="59"/>
        <v>-0.15648511380198549</v>
      </c>
      <c r="AD136" s="53">
        <f t="shared" si="59"/>
        <v>-0.15886353342828607</v>
      </c>
      <c r="AE136" s="53">
        <f t="shared" si="59"/>
        <v>-0.15933966739035421</v>
      </c>
      <c r="AF136" s="53">
        <f t="shared" si="59"/>
        <v>-0.15933966739035421</v>
      </c>
      <c r="AG136" s="53">
        <f t="shared" si="59"/>
        <v>-0.15933966739035421</v>
      </c>
      <c r="AH136" s="53">
        <f t="shared" si="59"/>
        <v>-0.16334679666653762</v>
      </c>
      <c r="AI136" s="53">
        <f t="shared" si="59"/>
        <v>-0.15679789326989724</v>
      </c>
      <c r="AJ136" s="53">
        <f t="shared" si="59"/>
        <v>-0.1610199202503827</v>
      </c>
      <c r="AK136" s="53">
        <f t="shared" si="59"/>
        <v>-0.16277959249916685</v>
      </c>
      <c r="AL136" s="53">
        <f t="shared" si="59"/>
        <v>-0.16277959249916685</v>
      </c>
      <c r="AM136" s="53">
        <f t="shared" si="59"/>
        <v>-0.16277959249916685</v>
      </c>
      <c r="AN136" s="53">
        <f t="shared" si="59"/>
        <v>-0.16277959249916685</v>
      </c>
      <c r="AO136" s="53">
        <f t="shared" si="59"/>
        <v>-0.16474912692126031</v>
      </c>
      <c r="AP136" s="53">
        <f t="shared" si="59"/>
        <v>-0.16746416163500988</v>
      </c>
      <c r="AQ136" s="53">
        <f t="shared" si="59"/>
        <v>-0.16707865608799433</v>
      </c>
      <c r="AR136" s="53">
        <f t="shared" si="59"/>
        <v>-0.16722655303417122</v>
      </c>
      <c r="AS136" s="53">
        <f t="shared" si="59"/>
        <v>-0.16725573961709017</v>
      </c>
      <c r="AT136" s="53">
        <f t="shared" si="59"/>
        <v>-0.16725573961709017</v>
      </c>
      <c r="AU136" s="53">
        <f t="shared" si="59"/>
        <v>-0.16819171584449721</v>
      </c>
      <c r="AV136" s="53">
        <f t="shared" si="59"/>
        <v>-0.16819171584449721</v>
      </c>
      <c r="AW136" s="53">
        <f t="shared" si="59"/>
        <v>-0.16819171584449721</v>
      </c>
      <c r="AX136" s="53">
        <f t="shared" si="59"/>
        <v>-0.16819171584449721</v>
      </c>
      <c r="AY136" s="53">
        <f t="shared" si="59"/>
        <v>-0.16819171584449721</v>
      </c>
      <c r="AZ136" s="53">
        <f t="shared" si="59"/>
        <v>-0.16819171584449721</v>
      </c>
      <c r="BA136" s="53">
        <f t="shared" si="59"/>
        <v>-0.16819171584449721</v>
      </c>
      <c r="BB136" s="53">
        <f t="shared" si="59"/>
        <v>-0.16819171584449721</v>
      </c>
      <c r="BC136" s="53">
        <f t="shared" si="59"/>
        <v>-0.16819171584449721</v>
      </c>
      <c r="BD136" s="53">
        <f t="shared" si="59"/>
        <v>-0.16819171584449721</v>
      </c>
      <c r="BE136" s="53">
        <f t="shared" si="59"/>
        <v>-0.1665409222337233</v>
      </c>
      <c r="BF136" s="53">
        <f t="shared" si="59"/>
        <v>-0.16579102338989549</v>
      </c>
      <c r="BG136" s="53">
        <f t="shared" si="59"/>
        <v>-0.16579102338989549</v>
      </c>
      <c r="BH136" s="53">
        <f t="shared" si="59"/>
        <v>-0.16212436705396194</v>
      </c>
      <c r="BI136" s="53">
        <f t="shared" si="59"/>
        <v>-0.16212436705396194</v>
      </c>
      <c r="BK136" s="5" cm="1">
        <f t="array" ref="BK136">AVERAGE(IF(ISERROR(B136:BI136),"",B136:BI136))</f>
        <v>-0.16834859537355543</v>
      </c>
    </row>
    <row r="137" spans="1:63">
      <c r="A137" s="50">
        <f t="shared" si="49"/>
        <v>1991</v>
      </c>
      <c r="B137" s="53">
        <f t="shared" ref="B137:BI137" si="60">-(1-2^B87)</f>
        <v>-0.18685740468257961</v>
      </c>
      <c r="C137" s="53">
        <f t="shared" si="60"/>
        <v>-0.20137487380093888</v>
      </c>
      <c r="D137" s="53">
        <f t="shared" si="60"/>
        <v>-0.19773609436842887</v>
      </c>
      <c r="E137" s="53">
        <f t="shared" si="60"/>
        <v>-0.19856175941829035</v>
      </c>
      <c r="F137" s="53">
        <f t="shared" si="60"/>
        <v>-0.1978098002483486</v>
      </c>
      <c r="G137" s="53">
        <f t="shared" si="60"/>
        <v>-0.1978098002483486</v>
      </c>
      <c r="H137" s="53">
        <f t="shared" si="60"/>
        <v>-0.20127519862248078</v>
      </c>
      <c r="I137" s="53">
        <f t="shared" si="60"/>
        <v>-0.18364378375824641</v>
      </c>
      <c r="J137" s="53">
        <f t="shared" si="60"/>
        <v>-0.18364378375824641</v>
      </c>
      <c r="K137" s="53">
        <f t="shared" si="60"/>
        <v>-0.18364378375824641</v>
      </c>
      <c r="L137" s="53">
        <f t="shared" si="60"/>
        <v>-0.18364378375824641</v>
      </c>
      <c r="M137" s="53">
        <f t="shared" si="60"/>
        <v>-0.18364378375824641</v>
      </c>
      <c r="N137" s="53">
        <f t="shared" si="60"/>
        <v>-0.18364378375824641</v>
      </c>
      <c r="O137" s="53">
        <f t="shared" si="60"/>
        <v>-0.18364378375824641</v>
      </c>
      <c r="P137" s="53">
        <f t="shared" si="60"/>
        <v>-0.18364378375824641</v>
      </c>
      <c r="Q137" s="53">
        <f t="shared" si="60"/>
        <v>-0.18364378375824641</v>
      </c>
      <c r="R137" s="53">
        <f t="shared" si="60"/>
        <v>-0.1783877841133501</v>
      </c>
      <c r="S137" s="53">
        <f t="shared" si="60"/>
        <v>-0.17663951174593018</v>
      </c>
      <c r="T137" s="53">
        <f t="shared" si="60"/>
        <v>-0.17046126934796824</v>
      </c>
      <c r="U137" s="53">
        <f t="shared" si="60"/>
        <v>-0.16985973060175819</v>
      </c>
      <c r="V137" s="53">
        <f t="shared" si="60"/>
        <v>-0.17219014775738917</v>
      </c>
      <c r="W137" s="53">
        <f t="shared" si="60"/>
        <v>-0.16184407417259128</v>
      </c>
      <c r="X137" s="53">
        <f t="shared" si="60"/>
        <v>-0.16334005504777915</v>
      </c>
      <c r="Y137" s="53">
        <f t="shared" si="60"/>
        <v>-0.16334005504777915</v>
      </c>
      <c r="Z137" s="53">
        <f t="shared" si="60"/>
        <v>-0.16334005504777915</v>
      </c>
      <c r="AA137" s="53">
        <f t="shared" si="60"/>
        <v>-0.16334005504777915</v>
      </c>
      <c r="AB137" s="53">
        <f t="shared" si="60"/>
        <v>-0.17025855187829531</v>
      </c>
      <c r="AC137" s="53">
        <f t="shared" si="60"/>
        <v>-0.16515613325062029</v>
      </c>
      <c r="AD137" s="53">
        <f t="shared" si="60"/>
        <v>-0.16850587496789637</v>
      </c>
      <c r="AE137" s="53">
        <f t="shared" si="60"/>
        <v>-0.16914064845641419</v>
      </c>
      <c r="AF137" s="53">
        <f t="shared" si="60"/>
        <v>-0.16914064845641419</v>
      </c>
      <c r="AG137" s="53">
        <f t="shared" si="60"/>
        <v>-0.16914064845641419</v>
      </c>
      <c r="AH137" s="53">
        <f t="shared" si="60"/>
        <v>-0.17405271322428928</v>
      </c>
      <c r="AI137" s="53">
        <f t="shared" si="60"/>
        <v>-0.16769670041007467</v>
      </c>
      <c r="AJ137" s="53">
        <f t="shared" si="60"/>
        <v>-0.17284229138959617</v>
      </c>
      <c r="AK137" s="53">
        <f t="shared" si="60"/>
        <v>-0.17544044049888563</v>
      </c>
      <c r="AL137" s="53">
        <f t="shared" si="60"/>
        <v>-0.17544044049888563</v>
      </c>
      <c r="AM137" s="53">
        <f t="shared" si="60"/>
        <v>-0.17544044049888563</v>
      </c>
      <c r="AN137" s="53">
        <f t="shared" si="60"/>
        <v>-0.17544044049888563</v>
      </c>
      <c r="AO137" s="53">
        <f t="shared" si="60"/>
        <v>-0.17654653103415896</v>
      </c>
      <c r="AP137" s="53">
        <f t="shared" si="60"/>
        <v>-0.17895103425184911</v>
      </c>
      <c r="AQ137" s="53">
        <f t="shared" si="60"/>
        <v>-0.17850445466941456</v>
      </c>
      <c r="AR137" s="53">
        <f t="shared" si="60"/>
        <v>-0.17864445067283052</v>
      </c>
      <c r="AS137" s="53">
        <f t="shared" si="60"/>
        <v>-0.1786484719096112</v>
      </c>
      <c r="AT137" s="53">
        <f t="shared" si="60"/>
        <v>-0.1786484719096112</v>
      </c>
      <c r="AU137" s="53">
        <f t="shared" si="60"/>
        <v>-0.17990439240403877</v>
      </c>
      <c r="AV137" s="53">
        <f t="shared" si="60"/>
        <v>-0.17990439240403877</v>
      </c>
      <c r="AW137" s="53">
        <f t="shared" si="60"/>
        <v>-0.17990439240403877</v>
      </c>
      <c r="AX137" s="53">
        <f t="shared" si="60"/>
        <v>-0.17990439240403877</v>
      </c>
      <c r="AY137" s="53">
        <f t="shared" si="60"/>
        <v>-0.17990439240403877</v>
      </c>
      <c r="AZ137" s="53">
        <f t="shared" si="60"/>
        <v>-0.17990439240403877</v>
      </c>
      <c r="BA137" s="53">
        <f t="shared" si="60"/>
        <v>-0.17990439240403877</v>
      </c>
      <c r="BB137" s="53">
        <f t="shared" si="60"/>
        <v>-0.17990439240403877</v>
      </c>
      <c r="BC137" s="53">
        <f t="shared" si="60"/>
        <v>-0.17990439240403877</v>
      </c>
      <c r="BD137" s="53">
        <f t="shared" si="60"/>
        <v>-0.17990439240403877</v>
      </c>
      <c r="BE137" s="53">
        <f t="shared" si="60"/>
        <v>-0.17767707811540268</v>
      </c>
      <c r="BF137" s="53">
        <f t="shared" si="60"/>
        <v>-0.17689342652090578</v>
      </c>
      <c r="BG137" s="53">
        <f t="shared" si="60"/>
        <v>-0.17689342652090578</v>
      </c>
      <c r="BH137" s="53">
        <f t="shared" si="60"/>
        <v>-0.17341219982516409</v>
      </c>
      <c r="BI137" s="53">
        <f t="shared" si="60"/>
        <v>-0.17341219982516409</v>
      </c>
      <c r="BK137" s="5" cm="1">
        <f t="array" ref="BK137">AVERAGE(IF(ISERROR(B137:BI137),"",B137:BI137))</f>
        <v>-0.17819888941541162</v>
      </c>
    </row>
    <row r="138" spans="1:63">
      <c r="A138" s="50">
        <f t="shared" si="49"/>
        <v>1992</v>
      </c>
      <c r="B138" s="53">
        <f t="shared" ref="B138:BI138" si="61">-(1-2^B88)</f>
        <v>-0.19120696682333249</v>
      </c>
      <c r="C138" s="53">
        <f t="shared" si="61"/>
        <v>-0.2100132619653885</v>
      </c>
      <c r="D138" s="53">
        <f t="shared" si="61"/>
        <v>-0.20613540288308607</v>
      </c>
      <c r="E138" s="53">
        <f t="shared" si="61"/>
        <v>-0.2069336878075333</v>
      </c>
      <c r="F138" s="53">
        <f t="shared" si="61"/>
        <v>-0.20634612284791587</v>
      </c>
      <c r="G138" s="53">
        <f t="shared" si="61"/>
        <v>-0.20634612284791587</v>
      </c>
      <c r="H138" s="53">
        <f t="shared" si="61"/>
        <v>-0.21228569367946193</v>
      </c>
      <c r="I138" s="53">
        <f t="shared" si="61"/>
        <v>-0.19386110109975896</v>
      </c>
      <c r="J138" s="53">
        <f t="shared" si="61"/>
        <v>-0.19386110109975896</v>
      </c>
      <c r="K138" s="53">
        <f t="shared" si="61"/>
        <v>-0.19386110109975896</v>
      </c>
      <c r="L138" s="53">
        <f t="shared" si="61"/>
        <v>-0.19386110109975896</v>
      </c>
      <c r="M138" s="53">
        <f t="shared" si="61"/>
        <v>-0.19386110109975896</v>
      </c>
      <c r="N138" s="53">
        <f t="shared" si="61"/>
        <v>-0.19386110109975896</v>
      </c>
      <c r="O138" s="53">
        <f t="shared" si="61"/>
        <v>-0.19386110109975896</v>
      </c>
      <c r="P138" s="53">
        <f t="shared" si="61"/>
        <v>-0.19386110109975896</v>
      </c>
      <c r="Q138" s="53">
        <f t="shared" si="61"/>
        <v>-0.19386110109975896</v>
      </c>
      <c r="R138" s="53">
        <f t="shared" si="61"/>
        <v>-0.18897519341134106</v>
      </c>
      <c r="S138" s="53">
        <f t="shared" si="61"/>
        <v>-0.18737832414481703</v>
      </c>
      <c r="T138" s="53">
        <f t="shared" si="61"/>
        <v>-0.18226718643822482</v>
      </c>
      <c r="U138" s="53">
        <f t="shared" si="61"/>
        <v>-0.18135315720396639</v>
      </c>
      <c r="V138" s="53">
        <f t="shared" si="61"/>
        <v>-0.18379292683241444</v>
      </c>
      <c r="W138" s="53">
        <f t="shared" si="61"/>
        <v>-0.17254622326736346</v>
      </c>
      <c r="X138" s="53">
        <f t="shared" si="61"/>
        <v>-0.17480245799555216</v>
      </c>
      <c r="Y138" s="53">
        <f t="shared" si="61"/>
        <v>-0.17480245799555216</v>
      </c>
      <c r="Z138" s="53">
        <f t="shared" si="61"/>
        <v>-0.17480245799555216</v>
      </c>
      <c r="AA138" s="53">
        <f t="shared" si="61"/>
        <v>-0.17480245799555216</v>
      </c>
      <c r="AB138" s="53">
        <f t="shared" si="61"/>
        <v>-0.18234441564283776</v>
      </c>
      <c r="AC138" s="53">
        <f t="shared" si="61"/>
        <v>-0.17730424771105857</v>
      </c>
      <c r="AD138" s="53">
        <f t="shared" si="61"/>
        <v>-0.1812398902316511</v>
      </c>
      <c r="AE138" s="53">
        <f t="shared" si="61"/>
        <v>-0.18218287922061815</v>
      </c>
      <c r="AF138" s="53">
        <f t="shared" si="61"/>
        <v>-0.18218287922061815</v>
      </c>
      <c r="AG138" s="53">
        <f t="shared" si="61"/>
        <v>-0.18218287922061815</v>
      </c>
      <c r="AH138" s="53">
        <f t="shared" si="61"/>
        <v>-0.19059252596194287</v>
      </c>
      <c r="AI138" s="53">
        <f t="shared" si="61"/>
        <v>-0.18376863152166001</v>
      </c>
      <c r="AJ138" s="53">
        <f t="shared" si="61"/>
        <v>-0.19069755783696607</v>
      </c>
      <c r="AK138" s="53">
        <f t="shared" si="61"/>
        <v>-0.19513733717508164</v>
      </c>
      <c r="AL138" s="53">
        <f t="shared" si="61"/>
        <v>-0.19513733717508164</v>
      </c>
      <c r="AM138" s="53">
        <f t="shared" si="61"/>
        <v>-0.19513733717508164</v>
      </c>
      <c r="AN138" s="53">
        <f t="shared" si="61"/>
        <v>-0.19513733717508164</v>
      </c>
      <c r="AO138" s="53">
        <f t="shared" si="61"/>
        <v>-0.19501817495102225</v>
      </c>
      <c r="AP138" s="53">
        <f t="shared" si="61"/>
        <v>-0.19710347086056657</v>
      </c>
      <c r="AQ138" s="53">
        <f t="shared" si="61"/>
        <v>-0.19653608160293468</v>
      </c>
      <c r="AR138" s="53">
        <f t="shared" si="61"/>
        <v>-0.19667211782276917</v>
      </c>
      <c r="AS138" s="53">
        <f t="shared" si="61"/>
        <v>-0.19662549853405453</v>
      </c>
      <c r="AT138" s="53">
        <f t="shared" si="61"/>
        <v>-0.19662549853405453</v>
      </c>
      <c r="AU138" s="53">
        <f t="shared" si="61"/>
        <v>-0.19796377791230368</v>
      </c>
      <c r="AV138" s="53">
        <f t="shared" si="61"/>
        <v>-0.19796377791230368</v>
      </c>
      <c r="AW138" s="53">
        <f t="shared" si="61"/>
        <v>-0.19796377791230368</v>
      </c>
      <c r="AX138" s="53">
        <f t="shared" si="61"/>
        <v>-0.19796377791230368</v>
      </c>
      <c r="AY138" s="53">
        <f t="shared" si="61"/>
        <v>-0.19796377791230368</v>
      </c>
      <c r="AZ138" s="53">
        <f t="shared" si="61"/>
        <v>-0.19796377791230368</v>
      </c>
      <c r="BA138" s="53">
        <f t="shared" si="61"/>
        <v>-0.19796377791230368</v>
      </c>
      <c r="BB138" s="53">
        <f t="shared" si="61"/>
        <v>-0.19796377791230368</v>
      </c>
      <c r="BC138" s="53">
        <f t="shared" si="61"/>
        <v>-0.19796377791230368</v>
      </c>
      <c r="BD138" s="53">
        <f t="shared" si="61"/>
        <v>-0.19796377791230368</v>
      </c>
      <c r="BE138" s="53">
        <f t="shared" si="61"/>
        <v>-0.19534298005551776</v>
      </c>
      <c r="BF138" s="53">
        <f t="shared" si="61"/>
        <v>-0.19457420531999625</v>
      </c>
      <c r="BG138" s="53">
        <f t="shared" si="61"/>
        <v>-0.19457420531999625</v>
      </c>
      <c r="BH138" s="53">
        <f t="shared" si="61"/>
        <v>-0.19096836687275121</v>
      </c>
      <c r="BI138" s="53">
        <f t="shared" si="61"/>
        <v>-0.19096836687275121</v>
      </c>
      <c r="BK138" s="5" cm="1">
        <f t="array" ref="BK138">AVERAGE(IF(ISERROR(B138:BI138),"",B138:BI138))</f>
        <v>-0.19228720021950901</v>
      </c>
    </row>
    <row r="139" spans="1:63">
      <c r="A139" s="50">
        <f t="shared" si="49"/>
        <v>1993</v>
      </c>
      <c r="B139" s="53">
        <f t="shared" ref="B139:BI139" si="62">-(1-2^B89)</f>
        <v>-0.19874255210782976</v>
      </c>
      <c r="C139" s="53">
        <f t="shared" si="62"/>
        <v>-0.2235426364077201</v>
      </c>
      <c r="D139" s="53">
        <f t="shared" si="62"/>
        <v>-0.21917747174007718</v>
      </c>
      <c r="E139" s="53">
        <f t="shared" si="62"/>
        <v>-0.21996418276887852</v>
      </c>
      <c r="F139" s="53">
        <f t="shared" si="62"/>
        <v>-0.21830520294172184</v>
      </c>
      <c r="G139" s="53">
        <f t="shared" si="62"/>
        <v>-0.21830520294172184</v>
      </c>
      <c r="H139" s="53">
        <f t="shared" si="62"/>
        <v>-0.22425874947617641</v>
      </c>
      <c r="I139" s="53">
        <f t="shared" si="62"/>
        <v>-0.20497403588551821</v>
      </c>
      <c r="J139" s="53">
        <f t="shared" si="62"/>
        <v>-0.20497403588551821</v>
      </c>
      <c r="K139" s="53">
        <f t="shared" si="62"/>
        <v>-0.20497403588551821</v>
      </c>
      <c r="L139" s="53">
        <f t="shared" si="62"/>
        <v>-0.20497403588551821</v>
      </c>
      <c r="M139" s="53">
        <f t="shared" si="62"/>
        <v>-0.20497403588551821</v>
      </c>
      <c r="N139" s="53">
        <f t="shared" si="62"/>
        <v>-0.20497403588551821</v>
      </c>
      <c r="O139" s="53">
        <f t="shared" si="62"/>
        <v>-0.20497403588551821</v>
      </c>
      <c r="P139" s="53">
        <f t="shared" si="62"/>
        <v>-0.20497403588551821</v>
      </c>
      <c r="Q139" s="53">
        <f t="shared" si="62"/>
        <v>-0.20497403588551821</v>
      </c>
      <c r="R139" s="53">
        <f t="shared" si="62"/>
        <v>-0.1989509738387566</v>
      </c>
      <c r="S139" s="53">
        <f t="shared" si="62"/>
        <v>-0.19704610073654405</v>
      </c>
      <c r="T139" s="53">
        <f t="shared" si="62"/>
        <v>-0.19350018173475636</v>
      </c>
      <c r="U139" s="53">
        <f t="shared" si="62"/>
        <v>-0.19315129404117415</v>
      </c>
      <c r="V139" s="53">
        <f t="shared" si="62"/>
        <v>-0.19706499938687183</v>
      </c>
      <c r="W139" s="53">
        <f t="shared" si="62"/>
        <v>-0.1824604382738686</v>
      </c>
      <c r="X139" s="53">
        <f t="shared" si="62"/>
        <v>-0.18434959563687436</v>
      </c>
      <c r="Y139" s="53">
        <f t="shared" si="62"/>
        <v>-0.18434959563687436</v>
      </c>
      <c r="Z139" s="53">
        <f t="shared" si="62"/>
        <v>-0.18434959563687436</v>
      </c>
      <c r="AA139" s="53">
        <f t="shared" si="62"/>
        <v>-0.18434959563687436</v>
      </c>
      <c r="AB139" s="53">
        <f t="shared" si="62"/>
        <v>-0.19307253000719804</v>
      </c>
      <c r="AC139" s="53">
        <f t="shared" si="62"/>
        <v>-0.18773583473530642</v>
      </c>
      <c r="AD139" s="53">
        <f t="shared" si="62"/>
        <v>-0.19194194101023665</v>
      </c>
      <c r="AE139" s="53">
        <f t="shared" si="62"/>
        <v>-0.19278391798659433</v>
      </c>
      <c r="AF139" s="53">
        <f t="shared" si="62"/>
        <v>-0.19278391798659433</v>
      </c>
      <c r="AG139" s="53">
        <f t="shared" si="62"/>
        <v>-0.19278391798659433</v>
      </c>
      <c r="AH139" s="53">
        <f t="shared" si="62"/>
        <v>-0.20317485637621802</v>
      </c>
      <c r="AI139" s="53">
        <f t="shared" si="62"/>
        <v>-0.19565525903644398</v>
      </c>
      <c r="AJ139" s="53">
        <f t="shared" si="62"/>
        <v>-0.2059752328087161</v>
      </c>
      <c r="AK139" s="53">
        <f t="shared" si="62"/>
        <v>-0.21181954042585638</v>
      </c>
      <c r="AL139" s="53">
        <f t="shared" si="62"/>
        <v>-0.21181954042585638</v>
      </c>
      <c r="AM139" s="53">
        <f t="shared" si="62"/>
        <v>-0.21181954042585638</v>
      </c>
      <c r="AN139" s="53">
        <f t="shared" si="62"/>
        <v>-0.21181954042585638</v>
      </c>
      <c r="AO139" s="53">
        <f t="shared" si="62"/>
        <v>-0.21102034597873942</v>
      </c>
      <c r="AP139" s="53">
        <f t="shared" si="62"/>
        <v>-0.21338974423935719</v>
      </c>
      <c r="AQ139" s="53">
        <f t="shared" si="62"/>
        <v>-0.21272277719472676</v>
      </c>
      <c r="AR139" s="53">
        <f t="shared" si="62"/>
        <v>-0.21285568093497631</v>
      </c>
      <c r="AS139" s="53">
        <f t="shared" si="62"/>
        <v>-0.21265043625354985</v>
      </c>
      <c r="AT139" s="53">
        <f t="shared" si="62"/>
        <v>-0.21265043625354985</v>
      </c>
      <c r="AU139" s="53">
        <f t="shared" si="62"/>
        <v>-0.21356273888413047</v>
      </c>
      <c r="AV139" s="53">
        <f t="shared" si="62"/>
        <v>-0.21356273888413047</v>
      </c>
      <c r="AW139" s="53">
        <f t="shared" si="62"/>
        <v>-0.21356273888413047</v>
      </c>
      <c r="AX139" s="53">
        <f t="shared" si="62"/>
        <v>-0.21356273888413047</v>
      </c>
      <c r="AY139" s="53">
        <f t="shared" si="62"/>
        <v>-0.21356273888413047</v>
      </c>
      <c r="AZ139" s="53">
        <f t="shared" si="62"/>
        <v>-0.21356273888413047</v>
      </c>
      <c r="BA139" s="53">
        <f t="shared" si="62"/>
        <v>-0.21356273888413047</v>
      </c>
      <c r="BB139" s="53">
        <f t="shared" si="62"/>
        <v>-0.21356273888413047</v>
      </c>
      <c r="BC139" s="53">
        <f t="shared" si="62"/>
        <v>-0.21356273888413047</v>
      </c>
      <c r="BD139" s="53">
        <f t="shared" si="62"/>
        <v>-0.21356273888413047</v>
      </c>
      <c r="BE139" s="53">
        <f t="shared" si="62"/>
        <v>-0.21020413192660103</v>
      </c>
      <c r="BF139" s="53">
        <f t="shared" si="62"/>
        <v>-0.20925731877408948</v>
      </c>
      <c r="BG139" s="53">
        <f t="shared" si="62"/>
        <v>-0.20925731877408948</v>
      </c>
      <c r="BH139" s="53">
        <f t="shared" si="62"/>
        <v>-0.20634111801509158</v>
      </c>
      <c r="BI139" s="53">
        <f t="shared" si="62"/>
        <v>-0.20634111801509158</v>
      </c>
      <c r="BK139" s="5" cm="1">
        <f t="array" ref="BK139">AVERAGE(IF(ISERROR(B139:BI139),"",B139:BI139))</f>
        <v>-0.20536896794586254</v>
      </c>
    </row>
    <row r="140" spans="1:63">
      <c r="A140" s="50">
        <f t="shared" si="49"/>
        <v>1994</v>
      </c>
      <c r="B140" s="53">
        <f t="shared" ref="B140:BI140" si="63">-(1-2^B90)</f>
        <v>-0.20173124315009938</v>
      </c>
      <c r="C140" s="53">
        <f t="shared" si="63"/>
        <v>-0.23142028252095381</v>
      </c>
      <c r="D140" s="53">
        <f t="shared" si="63"/>
        <v>-0.22811290320372701</v>
      </c>
      <c r="E140" s="53">
        <f t="shared" si="63"/>
        <v>-0.2288721419541766</v>
      </c>
      <c r="F140" s="53">
        <f t="shared" si="63"/>
        <v>-0.2290539355166652</v>
      </c>
      <c r="G140" s="53">
        <f t="shared" si="63"/>
        <v>-0.22867157080980827</v>
      </c>
      <c r="H140" s="53">
        <f t="shared" si="63"/>
        <v>-0.2320652037005162</v>
      </c>
      <c r="I140" s="53">
        <f t="shared" si="63"/>
        <v>-0.21240576826943769</v>
      </c>
      <c r="J140" s="53">
        <f t="shared" si="63"/>
        <v>-0.21240576826943769</v>
      </c>
      <c r="K140" s="53">
        <f t="shared" si="63"/>
        <v>-0.21240576826943769</v>
      </c>
      <c r="L140" s="53">
        <f t="shared" si="63"/>
        <v>-0.21240576826943769</v>
      </c>
      <c r="M140" s="53">
        <f t="shared" si="63"/>
        <v>-0.21240576826943769</v>
      </c>
      <c r="N140" s="53">
        <f t="shared" si="63"/>
        <v>-0.21240576826943769</v>
      </c>
      <c r="O140" s="53">
        <f t="shared" si="63"/>
        <v>-0.21240576826943769</v>
      </c>
      <c r="P140" s="53">
        <f t="shared" si="63"/>
        <v>-0.21240576826943769</v>
      </c>
      <c r="Q140" s="53">
        <f t="shared" si="63"/>
        <v>-0.21240576826943769</v>
      </c>
      <c r="R140" s="53">
        <f t="shared" si="63"/>
        <v>-0.20733935763600997</v>
      </c>
      <c r="S140" s="53">
        <f t="shared" si="63"/>
        <v>-0.20521579214757923</v>
      </c>
      <c r="T140" s="53">
        <f t="shared" si="63"/>
        <v>-0.20395154527510806</v>
      </c>
      <c r="U140" s="53">
        <f t="shared" si="63"/>
        <v>-0.20357414899416493</v>
      </c>
      <c r="V140" s="53">
        <f t="shared" si="63"/>
        <v>-0.20824404336873592</v>
      </c>
      <c r="W140" s="53">
        <f t="shared" si="63"/>
        <v>-0.19330454723140433</v>
      </c>
      <c r="X140" s="53">
        <f t="shared" si="63"/>
        <v>-0.19582854081997259</v>
      </c>
      <c r="Y140" s="53">
        <f t="shared" si="63"/>
        <v>-0.19582854081997259</v>
      </c>
      <c r="Z140" s="53">
        <f t="shared" si="63"/>
        <v>-0.19617648671569721</v>
      </c>
      <c r="AA140" s="53">
        <f t="shared" si="63"/>
        <v>-0.19617648671569721</v>
      </c>
      <c r="AB140" s="53">
        <f t="shared" si="63"/>
        <v>-0.2044966909993976</v>
      </c>
      <c r="AC140" s="53">
        <f t="shared" si="63"/>
        <v>-0.19908596882579266</v>
      </c>
      <c r="AD140" s="53">
        <f t="shared" si="63"/>
        <v>-0.20398256367660506</v>
      </c>
      <c r="AE140" s="53">
        <f t="shared" si="63"/>
        <v>-0.20531157799719402</v>
      </c>
      <c r="AF140" s="53">
        <f t="shared" si="63"/>
        <v>-0.20531157799719402</v>
      </c>
      <c r="AG140" s="53">
        <f t="shared" si="63"/>
        <v>-0.20531157799719402</v>
      </c>
      <c r="AH140" s="53">
        <f t="shared" si="63"/>
        <v>-0.21692526325116013</v>
      </c>
      <c r="AI140" s="53">
        <f t="shared" si="63"/>
        <v>-0.20858503234461878</v>
      </c>
      <c r="AJ140" s="53">
        <f t="shared" si="63"/>
        <v>-0.22027188524996777</v>
      </c>
      <c r="AK140" s="53">
        <f t="shared" si="63"/>
        <v>-0.22811688384823425</v>
      </c>
      <c r="AL140" s="53">
        <f t="shared" si="63"/>
        <v>-0.22811688384823425</v>
      </c>
      <c r="AM140" s="53">
        <f t="shared" si="63"/>
        <v>-0.22811688384823425</v>
      </c>
      <c r="AN140" s="53">
        <f t="shared" si="63"/>
        <v>-0.22811688384823425</v>
      </c>
      <c r="AO140" s="53">
        <f t="shared" si="63"/>
        <v>-0.22619409862435924</v>
      </c>
      <c r="AP140" s="53">
        <f t="shared" si="63"/>
        <v>-0.22820720646319148</v>
      </c>
      <c r="AQ140" s="53">
        <f t="shared" si="63"/>
        <v>-0.22767129622938165</v>
      </c>
      <c r="AR140" s="53">
        <f t="shared" si="63"/>
        <v>-0.22779990012053453</v>
      </c>
      <c r="AS140" s="53">
        <f t="shared" si="63"/>
        <v>-0.22774235476683002</v>
      </c>
      <c r="AT140" s="53">
        <f t="shared" si="63"/>
        <v>-0.22774235476683002</v>
      </c>
      <c r="AU140" s="53">
        <f t="shared" si="63"/>
        <v>-0.22797235630046964</v>
      </c>
      <c r="AV140" s="53">
        <f t="shared" si="63"/>
        <v>-0.22797235630046964</v>
      </c>
      <c r="AW140" s="53">
        <f t="shared" si="63"/>
        <v>-0.22797235630046964</v>
      </c>
      <c r="AX140" s="53">
        <f t="shared" si="63"/>
        <v>-0.22797235630046964</v>
      </c>
      <c r="AY140" s="53">
        <f t="shared" si="63"/>
        <v>-0.22797235630046964</v>
      </c>
      <c r="AZ140" s="53">
        <f t="shared" si="63"/>
        <v>-0.22797235630046964</v>
      </c>
      <c r="BA140" s="53">
        <f t="shared" si="63"/>
        <v>-0.22797235630046964</v>
      </c>
      <c r="BB140" s="53">
        <f t="shared" si="63"/>
        <v>-0.22797235630046964</v>
      </c>
      <c r="BC140" s="53">
        <f t="shared" si="63"/>
        <v>-0.22797235630046964</v>
      </c>
      <c r="BD140" s="53">
        <f t="shared" si="63"/>
        <v>-0.22797235630046964</v>
      </c>
      <c r="BE140" s="53">
        <f t="shared" si="63"/>
        <v>-0.22467447014871744</v>
      </c>
      <c r="BF140" s="53">
        <f t="shared" si="63"/>
        <v>-0.22358067911279322</v>
      </c>
      <c r="BG140" s="53">
        <f t="shared" si="63"/>
        <v>-0.22358067911279322</v>
      </c>
      <c r="BH140" s="53">
        <f t="shared" si="63"/>
        <v>-0.22127007105566598</v>
      </c>
      <c r="BI140" s="53">
        <f t="shared" si="63"/>
        <v>-0.22127007105566598</v>
      </c>
      <c r="BK140" s="5" cm="1">
        <f t="array" ref="BK140">AVERAGE(IF(ISERROR(B140:BI140),"",B140:BI140))</f>
        <v>-0.21730708505331245</v>
      </c>
    </row>
    <row r="141" spans="1:63">
      <c r="A141" s="50">
        <f t="shared" si="49"/>
        <v>1995</v>
      </c>
      <c r="B141" s="53">
        <f t="shared" ref="B141:BI141" si="64">-(1-2^B91)</f>
        <v>-0.20379510127231404</v>
      </c>
      <c r="C141" s="53">
        <f t="shared" si="64"/>
        <v>-0.23646300298862377</v>
      </c>
      <c r="D141" s="53">
        <f t="shared" si="64"/>
        <v>-0.23307709137324484</v>
      </c>
      <c r="E141" s="53">
        <f t="shared" si="64"/>
        <v>-0.23380706805713281</v>
      </c>
      <c r="F141" s="53">
        <f t="shared" si="64"/>
        <v>-0.23448297055548672</v>
      </c>
      <c r="G141" s="53">
        <f t="shared" si="64"/>
        <v>-0.23407119693740874</v>
      </c>
      <c r="H141" s="53">
        <f t="shared" si="64"/>
        <v>-0.23610735556159235</v>
      </c>
      <c r="I141" s="53">
        <f t="shared" si="64"/>
        <v>-0.22090144926652233</v>
      </c>
      <c r="J141" s="53">
        <f t="shared" si="64"/>
        <v>-0.22090144926652233</v>
      </c>
      <c r="K141" s="53">
        <f t="shared" si="64"/>
        <v>-0.22090144926652233</v>
      </c>
      <c r="L141" s="53">
        <f t="shared" si="64"/>
        <v>-0.22090144926652233</v>
      </c>
      <c r="M141" s="53">
        <f t="shared" si="64"/>
        <v>-0.22090144926652233</v>
      </c>
      <c r="N141" s="53">
        <f t="shared" si="64"/>
        <v>-0.22090144926652233</v>
      </c>
      <c r="O141" s="53">
        <f t="shared" si="64"/>
        <v>-0.22090144926652233</v>
      </c>
      <c r="P141" s="53">
        <f t="shared" si="64"/>
        <v>-0.22090144926652233</v>
      </c>
      <c r="Q141" s="53">
        <f t="shared" si="64"/>
        <v>-0.22090144926652233</v>
      </c>
      <c r="R141" s="53">
        <f t="shared" si="64"/>
        <v>-0.21509729508829167</v>
      </c>
      <c r="S141" s="53">
        <f t="shared" si="64"/>
        <v>-0.21281206726212676</v>
      </c>
      <c r="T141" s="53">
        <f t="shared" si="64"/>
        <v>-0.21287901870966475</v>
      </c>
      <c r="U141" s="53">
        <f t="shared" si="64"/>
        <v>-0.21228385697499752</v>
      </c>
      <c r="V141" s="53">
        <f t="shared" si="64"/>
        <v>-0.21942033711969033</v>
      </c>
      <c r="W141" s="53">
        <f t="shared" si="64"/>
        <v>-0.20453626546579939</v>
      </c>
      <c r="X141" s="53">
        <f t="shared" si="64"/>
        <v>-0.20745555324045539</v>
      </c>
      <c r="Y141" s="53">
        <f t="shared" si="64"/>
        <v>-0.20745555324045539</v>
      </c>
      <c r="Z141" s="53">
        <f t="shared" si="64"/>
        <v>-0.20778450564904738</v>
      </c>
      <c r="AA141" s="53">
        <f t="shared" si="64"/>
        <v>-0.20778450564904738</v>
      </c>
      <c r="AB141" s="53">
        <f t="shared" si="64"/>
        <v>-0.21728435420726244</v>
      </c>
      <c r="AC141" s="53">
        <f t="shared" si="64"/>
        <v>-0.21100898187834005</v>
      </c>
      <c r="AD141" s="53">
        <f t="shared" si="64"/>
        <v>-0.21572367483428068</v>
      </c>
      <c r="AE141" s="53">
        <f t="shared" si="64"/>
        <v>-0.21726249786487695</v>
      </c>
      <c r="AF141" s="53">
        <f t="shared" si="64"/>
        <v>-0.21726249786487695</v>
      </c>
      <c r="AG141" s="53">
        <f t="shared" si="64"/>
        <v>-0.21726249786487695</v>
      </c>
      <c r="AH141" s="53">
        <f t="shared" si="64"/>
        <v>-0.22899111103810099</v>
      </c>
      <c r="AI141" s="53">
        <f t="shared" si="64"/>
        <v>-0.22072924304600006</v>
      </c>
      <c r="AJ141" s="53">
        <f t="shared" si="64"/>
        <v>-0.23602666498688374</v>
      </c>
      <c r="AK141" s="53">
        <f t="shared" si="64"/>
        <v>-0.24484331683033478</v>
      </c>
      <c r="AL141" s="53">
        <f t="shared" si="64"/>
        <v>-0.24484331683033478</v>
      </c>
      <c r="AM141" s="53">
        <f t="shared" si="64"/>
        <v>-0.24484331683033478</v>
      </c>
      <c r="AN141" s="53">
        <f t="shared" si="64"/>
        <v>-0.24484331683033478</v>
      </c>
      <c r="AO141" s="53">
        <f t="shared" si="64"/>
        <v>-0.24181441279290405</v>
      </c>
      <c r="AP141" s="53">
        <f t="shared" si="64"/>
        <v>-0.24337496926604285</v>
      </c>
      <c r="AQ141" s="53">
        <f t="shared" si="64"/>
        <v>-0.24275144632141121</v>
      </c>
      <c r="AR141" s="53">
        <f t="shared" si="64"/>
        <v>-0.24287586427183339</v>
      </c>
      <c r="AS141" s="53">
        <f t="shared" si="64"/>
        <v>-0.24275851130065251</v>
      </c>
      <c r="AT141" s="53">
        <f t="shared" si="64"/>
        <v>-0.24275851130065251</v>
      </c>
      <c r="AU141" s="53">
        <f t="shared" si="64"/>
        <v>-0.24225834535813584</v>
      </c>
      <c r="AV141" s="53">
        <f t="shared" si="64"/>
        <v>-0.24225834535813584</v>
      </c>
      <c r="AW141" s="53">
        <f t="shared" si="64"/>
        <v>-0.24225834535813584</v>
      </c>
      <c r="AX141" s="53">
        <f t="shared" si="64"/>
        <v>-0.24225834535813584</v>
      </c>
      <c r="AY141" s="53">
        <f t="shared" si="64"/>
        <v>-0.24225834535813584</v>
      </c>
      <c r="AZ141" s="53">
        <f t="shared" si="64"/>
        <v>-0.24225834535813584</v>
      </c>
      <c r="BA141" s="53">
        <f t="shared" si="64"/>
        <v>-0.24225834535813584</v>
      </c>
      <c r="BB141" s="53">
        <f t="shared" si="64"/>
        <v>-0.24225834535813584</v>
      </c>
      <c r="BC141" s="53">
        <f t="shared" si="64"/>
        <v>-0.24225834535813584</v>
      </c>
      <c r="BD141" s="53">
        <f t="shared" si="64"/>
        <v>-0.24225834535813584</v>
      </c>
      <c r="BE141" s="53">
        <f t="shared" si="64"/>
        <v>-0.23832421165676188</v>
      </c>
      <c r="BF141" s="53">
        <f t="shared" si="64"/>
        <v>-0.2371034633838609</v>
      </c>
      <c r="BG141" s="53">
        <f t="shared" si="64"/>
        <v>-0.2371034633838609</v>
      </c>
      <c r="BH141" s="53">
        <f t="shared" si="64"/>
        <v>-0.23479648620187232</v>
      </c>
      <c r="BI141" s="53">
        <f t="shared" si="64"/>
        <v>-0.23479648620187232</v>
      </c>
      <c r="BK141" s="5" cm="1">
        <f t="array" ref="BK141">AVERAGE(IF(ISERROR(B141:BI141),"",B141:BI141))</f>
        <v>-0.22882319765190007</v>
      </c>
    </row>
    <row r="142" spans="1:63">
      <c r="A142" s="50">
        <f t="shared" si="49"/>
        <v>1996</v>
      </c>
      <c r="B142" s="53">
        <f t="shared" ref="B142:BI142" si="65">-(1-2^B92)</f>
        <v>-0.20232274785767779</v>
      </c>
      <c r="C142" s="53">
        <f t="shared" si="65"/>
        <v>-0.23439590242676467</v>
      </c>
      <c r="D142" s="53">
        <f t="shared" si="65"/>
        <v>-0.23124160487183465</v>
      </c>
      <c r="E142" s="53">
        <f t="shared" si="65"/>
        <v>-0.23193909134307322</v>
      </c>
      <c r="F142" s="53">
        <f t="shared" si="65"/>
        <v>-0.23345758685600271</v>
      </c>
      <c r="G142" s="53">
        <f t="shared" si="65"/>
        <v>-0.23427949638428958</v>
      </c>
      <c r="H142" s="53">
        <f t="shared" si="65"/>
        <v>-0.24299506565138407</v>
      </c>
      <c r="I142" s="53">
        <f t="shared" si="65"/>
        <v>-0.22811182800908814</v>
      </c>
      <c r="J142" s="53">
        <f t="shared" si="65"/>
        <v>-0.22811182800908814</v>
      </c>
      <c r="K142" s="53">
        <f t="shared" si="65"/>
        <v>-0.22811182800908814</v>
      </c>
      <c r="L142" s="53">
        <f t="shared" si="65"/>
        <v>-0.22811182800908814</v>
      </c>
      <c r="M142" s="53">
        <f t="shared" si="65"/>
        <v>-0.22811182800908814</v>
      </c>
      <c r="N142" s="53">
        <f t="shared" si="65"/>
        <v>-0.22811182800908814</v>
      </c>
      <c r="O142" s="53">
        <f t="shared" si="65"/>
        <v>-0.22811182800908814</v>
      </c>
      <c r="P142" s="53">
        <f t="shared" si="65"/>
        <v>-0.22811182800908814</v>
      </c>
      <c r="Q142" s="53">
        <f t="shared" si="65"/>
        <v>-0.22811182800908814</v>
      </c>
      <c r="R142" s="53">
        <f t="shared" si="65"/>
        <v>-0.22086334838690691</v>
      </c>
      <c r="S142" s="53">
        <f t="shared" si="65"/>
        <v>-0.21852905919015408</v>
      </c>
      <c r="T142" s="53">
        <f t="shared" si="65"/>
        <v>-0.21826227032799705</v>
      </c>
      <c r="U142" s="53">
        <f t="shared" si="65"/>
        <v>-0.2177572721679133</v>
      </c>
      <c r="V142" s="53">
        <f t="shared" si="65"/>
        <v>-0.22546132437538746</v>
      </c>
      <c r="W142" s="53">
        <f t="shared" si="65"/>
        <v>-0.21665600449186195</v>
      </c>
      <c r="X142" s="53">
        <f t="shared" si="65"/>
        <v>-0.22022720417169195</v>
      </c>
      <c r="Y142" s="53">
        <f t="shared" si="65"/>
        <v>-0.22022720417169195</v>
      </c>
      <c r="Z142" s="53">
        <f t="shared" si="65"/>
        <v>-0.22053977888306442</v>
      </c>
      <c r="AA142" s="53">
        <f t="shared" si="65"/>
        <v>-0.22053977888306442</v>
      </c>
      <c r="AB142" s="53">
        <f t="shared" si="65"/>
        <v>-0.23103846127512984</v>
      </c>
      <c r="AC142" s="53">
        <f t="shared" si="65"/>
        <v>-0.22327792582015105</v>
      </c>
      <c r="AD142" s="53">
        <f t="shared" si="65"/>
        <v>-0.22747512099418421</v>
      </c>
      <c r="AE142" s="53">
        <f t="shared" si="65"/>
        <v>-0.22877223387005707</v>
      </c>
      <c r="AF142" s="53">
        <f t="shared" si="65"/>
        <v>-0.22877223387005707</v>
      </c>
      <c r="AG142" s="53">
        <f t="shared" si="65"/>
        <v>-0.22877223387005707</v>
      </c>
      <c r="AH142" s="53">
        <f t="shared" si="65"/>
        <v>-0.24261041752356405</v>
      </c>
      <c r="AI142" s="53">
        <f t="shared" si="65"/>
        <v>-0.23368005437683914</v>
      </c>
      <c r="AJ142" s="53">
        <f t="shared" si="65"/>
        <v>-0.25030809772143214</v>
      </c>
      <c r="AK142" s="53">
        <f t="shared" si="65"/>
        <v>-0.26160024069384924</v>
      </c>
      <c r="AL142" s="53">
        <f t="shared" si="65"/>
        <v>-0.26160024069384924</v>
      </c>
      <c r="AM142" s="53">
        <f t="shared" si="65"/>
        <v>-0.26160024069384924</v>
      </c>
      <c r="AN142" s="53">
        <f t="shared" si="65"/>
        <v>-0.26160024069384924</v>
      </c>
      <c r="AO142" s="53">
        <f t="shared" si="65"/>
        <v>-0.25714270411960805</v>
      </c>
      <c r="AP142" s="53">
        <f t="shared" si="65"/>
        <v>-0.2573028858336518</v>
      </c>
      <c r="AQ142" s="53">
        <f t="shared" si="65"/>
        <v>-0.25661129992580112</v>
      </c>
      <c r="AR142" s="53">
        <f t="shared" si="65"/>
        <v>-0.25673119458521254</v>
      </c>
      <c r="AS142" s="53">
        <f t="shared" si="65"/>
        <v>-0.25658162641629623</v>
      </c>
      <c r="AT142" s="53">
        <f t="shared" si="65"/>
        <v>-0.25679765191697013</v>
      </c>
      <c r="AU142" s="53">
        <f t="shared" si="65"/>
        <v>-0.25632512863935553</v>
      </c>
      <c r="AV142" s="53">
        <f t="shared" si="65"/>
        <v>-0.25632512863935553</v>
      </c>
      <c r="AW142" s="53">
        <f t="shared" si="65"/>
        <v>-0.25632512863935553</v>
      </c>
      <c r="AX142" s="53">
        <f t="shared" si="65"/>
        <v>-0.25632512863935553</v>
      </c>
      <c r="AY142" s="53">
        <f t="shared" si="65"/>
        <v>-0.25632512863935553</v>
      </c>
      <c r="AZ142" s="53">
        <f t="shared" si="65"/>
        <v>-0.25632512863935553</v>
      </c>
      <c r="BA142" s="53">
        <f t="shared" si="65"/>
        <v>-0.25632512863935553</v>
      </c>
      <c r="BB142" s="53">
        <f t="shared" si="65"/>
        <v>-0.25632512863935553</v>
      </c>
      <c r="BC142" s="53">
        <f t="shared" si="65"/>
        <v>-0.25632512863935553</v>
      </c>
      <c r="BD142" s="53">
        <f t="shared" si="65"/>
        <v>-0.25632512863935553</v>
      </c>
      <c r="BE142" s="53">
        <f t="shared" si="65"/>
        <v>-0.2513130664958716</v>
      </c>
      <c r="BF142" s="53">
        <f t="shared" si="65"/>
        <v>-0.25002503120166109</v>
      </c>
      <c r="BG142" s="53">
        <f t="shared" si="65"/>
        <v>-0.25002503120166109</v>
      </c>
      <c r="BH142" s="53">
        <f t="shared" si="65"/>
        <v>-0.24700537071847817</v>
      </c>
      <c r="BI142" s="53">
        <f t="shared" si="65"/>
        <v>-0.24700537071847817</v>
      </c>
      <c r="BK142" s="5" cm="1">
        <f t="array" ref="BK142">AVERAGE(IF(ISERROR(B142:BI142),"",B142:BI142))</f>
        <v>-0.23922669090244439</v>
      </c>
    </row>
    <row r="143" spans="1:63">
      <c r="A143" s="50">
        <f t="shared" si="49"/>
        <v>1997</v>
      </c>
      <c r="B143" s="53">
        <f t="shared" ref="B143:BI143" si="66">-(1-2^B93)</f>
        <v>-0.20600666367927167</v>
      </c>
      <c r="C143" s="53">
        <f t="shared" si="66"/>
        <v>-0.24069650625085881</v>
      </c>
      <c r="D143" s="53">
        <f t="shared" si="66"/>
        <v>-0.23689326401080024</v>
      </c>
      <c r="E143" s="53">
        <f t="shared" si="66"/>
        <v>-0.23756110175762468</v>
      </c>
      <c r="F143" s="53">
        <f t="shared" si="66"/>
        <v>-0.23811987772943377</v>
      </c>
      <c r="G143" s="53">
        <f t="shared" si="66"/>
        <v>-0.23886175076814231</v>
      </c>
      <c r="H143" s="53">
        <f t="shared" si="66"/>
        <v>-0.25029827953521677</v>
      </c>
      <c r="I143" s="53">
        <f t="shared" si="66"/>
        <v>-0.23477217966560182</v>
      </c>
      <c r="J143" s="53">
        <f t="shared" si="66"/>
        <v>-0.23477217966560182</v>
      </c>
      <c r="K143" s="53">
        <f t="shared" si="66"/>
        <v>-0.23477217966560182</v>
      </c>
      <c r="L143" s="53">
        <f t="shared" si="66"/>
        <v>-0.23477217966560182</v>
      </c>
      <c r="M143" s="53">
        <f t="shared" si="66"/>
        <v>-0.23477217966560182</v>
      </c>
      <c r="N143" s="53">
        <f t="shared" si="66"/>
        <v>-0.23477217966560182</v>
      </c>
      <c r="O143" s="53">
        <f t="shared" si="66"/>
        <v>-0.23477217966560182</v>
      </c>
      <c r="P143" s="53">
        <f t="shared" si="66"/>
        <v>-0.23477217966560182</v>
      </c>
      <c r="Q143" s="53">
        <f t="shared" si="66"/>
        <v>-0.23477217966560182</v>
      </c>
      <c r="R143" s="53">
        <f t="shared" si="66"/>
        <v>-0.2272660456020279</v>
      </c>
      <c r="S143" s="53">
        <f t="shared" si="66"/>
        <v>-0.22485446739413606</v>
      </c>
      <c r="T143" s="53">
        <f t="shared" si="66"/>
        <v>-0.2255554015571698</v>
      </c>
      <c r="U143" s="53">
        <f t="shared" si="66"/>
        <v>-0.22511393301171367</v>
      </c>
      <c r="V143" s="53">
        <f t="shared" si="66"/>
        <v>-0.23198405412993706</v>
      </c>
      <c r="W143" s="53">
        <f t="shared" si="66"/>
        <v>-0.22808601630971737</v>
      </c>
      <c r="X143" s="53">
        <f t="shared" si="66"/>
        <v>-0.23072094828895928</v>
      </c>
      <c r="Y143" s="53">
        <f t="shared" si="66"/>
        <v>-0.23072094828895928</v>
      </c>
      <c r="Z143" s="53">
        <f t="shared" si="66"/>
        <v>-0.23101523293924375</v>
      </c>
      <c r="AA143" s="53">
        <f t="shared" si="66"/>
        <v>-0.23101523293924375</v>
      </c>
      <c r="AB143" s="53">
        <f t="shared" si="66"/>
        <v>-0.24308305894156224</v>
      </c>
      <c r="AC143" s="53">
        <f t="shared" si="66"/>
        <v>-0.23411877387626945</v>
      </c>
      <c r="AD143" s="53">
        <f t="shared" si="66"/>
        <v>-0.23830835531938521</v>
      </c>
      <c r="AE143" s="53">
        <f t="shared" si="66"/>
        <v>-0.2395117815620087</v>
      </c>
      <c r="AF143" s="53">
        <f t="shared" si="66"/>
        <v>-0.2395117815620087</v>
      </c>
      <c r="AG143" s="53">
        <f t="shared" si="66"/>
        <v>-0.2395117815620087</v>
      </c>
      <c r="AH143" s="53">
        <f t="shared" si="66"/>
        <v>-0.25419965009276935</v>
      </c>
      <c r="AI143" s="53">
        <f t="shared" si="66"/>
        <v>-0.24559793218825898</v>
      </c>
      <c r="AJ143" s="53">
        <f t="shared" si="66"/>
        <v>-0.26563226704268827</v>
      </c>
      <c r="AK143" s="53">
        <f t="shared" si="66"/>
        <v>-0.27780329345172761</v>
      </c>
      <c r="AL143" s="53">
        <f t="shared" si="66"/>
        <v>-0.27780329345172761</v>
      </c>
      <c r="AM143" s="53">
        <f t="shared" si="66"/>
        <v>-0.27780329345172761</v>
      </c>
      <c r="AN143" s="53">
        <f t="shared" si="66"/>
        <v>-0.27780329345172761</v>
      </c>
      <c r="AO143" s="53">
        <f t="shared" si="66"/>
        <v>-0.27237748295285746</v>
      </c>
      <c r="AP143" s="53">
        <f t="shared" si="66"/>
        <v>-0.27162782206540226</v>
      </c>
      <c r="AQ143" s="53">
        <f t="shared" si="66"/>
        <v>-0.27075586966892284</v>
      </c>
      <c r="AR143" s="53">
        <f t="shared" si="66"/>
        <v>-0.27087159902739877</v>
      </c>
      <c r="AS143" s="53">
        <f t="shared" si="66"/>
        <v>-0.27054539720457926</v>
      </c>
      <c r="AT143" s="53">
        <f t="shared" si="66"/>
        <v>-0.27075424475106458</v>
      </c>
      <c r="AU143" s="53">
        <f t="shared" si="66"/>
        <v>-0.27024584878870073</v>
      </c>
      <c r="AV143" s="53">
        <f t="shared" si="66"/>
        <v>-0.27024584878870073</v>
      </c>
      <c r="AW143" s="53">
        <f t="shared" si="66"/>
        <v>-0.27024584878870073</v>
      </c>
      <c r="AX143" s="53">
        <f t="shared" si="66"/>
        <v>-0.27024584878870073</v>
      </c>
      <c r="AY143" s="53">
        <f t="shared" si="66"/>
        <v>-0.27024584878870073</v>
      </c>
      <c r="AZ143" s="53">
        <f t="shared" si="66"/>
        <v>-0.27024584878870073</v>
      </c>
      <c r="BA143" s="53">
        <f t="shared" si="66"/>
        <v>-0.27024584878870073</v>
      </c>
      <c r="BB143" s="53">
        <f t="shared" si="66"/>
        <v>-0.27024584878870073</v>
      </c>
      <c r="BC143" s="53">
        <f t="shared" si="66"/>
        <v>-0.27024584878870073</v>
      </c>
      <c r="BD143" s="53">
        <f t="shared" si="66"/>
        <v>-0.27024584878870073</v>
      </c>
      <c r="BE143" s="53">
        <f t="shared" si="66"/>
        <v>-0.26479356369849638</v>
      </c>
      <c r="BF143" s="53">
        <f t="shared" si="66"/>
        <v>-0.26343554214766862</v>
      </c>
      <c r="BG143" s="53">
        <f t="shared" si="66"/>
        <v>-0.26343554214766862</v>
      </c>
      <c r="BH143" s="53">
        <f t="shared" si="66"/>
        <v>-0.26032152732107239</v>
      </c>
      <c r="BI143" s="53">
        <f t="shared" si="66"/>
        <v>-0.26032152732107239</v>
      </c>
      <c r="BK143" s="5" cm="1">
        <f t="array" ref="BK143">AVERAGE(IF(ISERROR(B143:BI143),"",B143:BI143))</f>
        <v>-0.25000177505549914</v>
      </c>
    </row>
    <row r="144" spans="1:63">
      <c r="A144" s="50">
        <f t="shared" si="49"/>
        <v>1998</v>
      </c>
      <c r="B144" s="53">
        <f t="shared" ref="B144:BI144" si="67">-(1-2^B94)</f>
        <v>-0.20973656550617137</v>
      </c>
      <c r="C144" s="53">
        <f t="shared" si="67"/>
        <v>-0.24555962578758928</v>
      </c>
      <c r="D144" s="53">
        <f t="shared" si="67"/>
        <v>-0.24165596224204922</v>
      </c>
      <c r="E144" s="53">
        <f t="shared" si="67"/>
        <v>-0.24230735290123939</v>
      </c>
      <c r="F144" s="53">
        <f t="shared" si="67"/>
        <v>-0.24281473242636087</v>
      </c>
      <c r="G144" s="53">
        <f t="shared" si="67"/>
        <v>-0.2429156285823133</v>
      </c>
      <c r="H144" s="53">
        <f t="shared" si="67"/>
        <v>-0.26016276314737996</v>
      </c>
      <c r="I144" s="53">
        <f t="shared" si="67"/>
        <v>-0.24222819940973583</v>
      </c>
      <c r="J144" s="53">
        <f t="shared" si="67"/>
        <v>-0.24222819940973583</v>
      </c>
      <c r="K144" s="53">
        <f t="shared" si="67"/>
        <v>-0.24222819940973583</v>
      </c>
      <c r="L144" s="53">
        <f t="shared" si="67"/>
        <v>-0.24222819940973583</v>
      </c>
      <c r="M144" s="53">
        <f t="shared" si="67"/>
        <v>-0.24222819940973583</v>
      </c>
      <c r="N144" s="53">
        <f t="shared" si="67"/>
        <v>-0.24222819940973583</v>
      </c>
      <c r="O144" s="53">
        <f t="shared" si="67"/>
        <v>-0.24222819940973583</v>
      </c>
      <c r="P144" s="53">
        <f t="shared" si="67"/>
        <v>-0.24222819940973583</v>
      </c>
      <c r="Q144" s="53">
        <f t="shared" si="67"/>
        <v>-0.24222819940973583</v>
      </c>
      <c r="R144" s="53">
        <f t="shared" si="67"/>
        <v>-0.23415407774647168</v>
      </c>
      <c r="S144" s="53">
        <f t="shared" si="67"/>
        <v>-0.23154257750862628</v>
      </c>
      <c r="T144" s="53">
        <f t="shared" si="67"/>
        <v>-0.2310782401422018</v>
      </c>
      <c r="U144" s="53">
        <f t="shared" si="67"/>
        <v>-0.23083023229208621</v>
      </c>
      <c r="V144" s="53">
        <f t="shared" si="67"/>
        <v>-0.23753176843178692</v>
      </c>
      <c r="W144" s="53">
        <f t="shared" si="67"/>
        <v>-0.24192871562646978</v>
      </c>
      <c r="X144" s="53">
        <f t="shared" si="67"/>
        <v>-0.24418837721638176</v>
      </c>
      <c r="Y144" s="53">
        <f t="shared" si="67"/>
        <v>-0.24418837721638176</v>
      </c>
      <c r="Z144" s="53">
        <f t="shared" si="67"/>
        <v>-0.24446748670264518</v>
      </c>
      <c r="AA144" s="53">
        <f t="shared" si="67"/>
        <v>-0.24446748670264518</v>
      </c>
      <c r="AB144" s="53">
        <f t="shared" si="67"/>
        <v>-0.25747721460484185</v>
      </c>
      <c r="AC144" s="53">
        <f t="shared" si="67"/>
        <v>-0.24579136720130657</v>
      </c>
      <c r="AD144" s="53">
        <f t="shared" si="67"/>
        <v>-0.24984665628926161</v>
      </c>
      <c r="AE144" s="53">
        <f t="shared" si="67"/>
        <v>-0.25092903219559104</v>
      </c>
      <c r="AF144" s="53">
        <f t="shared" si="67"/>
        <v>-0.25092903219559104</v>
      </c>
      <c r="AG144" s="53">
        <f t="shared" si="67"/>
        <v>-0.25092903219559104</v>
      </c>
      <c r="AH144" s="53">
        <f t="shared" si="67"/>
        <v>-0.26635039259564541</v>
      </c>
      <c r="AI144" s="53">
        <f t="shared" si="67"/>
        <v>-0.2573277789508035</v>
      </c>
      <c r="AJ144" s="53">
        <f t="shared" si="67"/>
        <v>-0.2831111818181794</v>
      </c>
      <c r="AK144" s="53">
        <f t="shared" si="67"/>
        <v>-0.29597432551383007</v>
      </c>
      <c r="AL144" s="53">
        <f t="shared" si="67"/>
        <v>-0.29597432551383007</v>
      </c>
      <c r="AM144" s="53">
        <f t="shared" si="67"/>
        <v>-0.29647056694579588</v>
      </c>
      <c r="AN144" s="53">
        <f t="shared" si="67"/>
        <v>-0.29647056694579588</v>
      </c>
      <c r="AO144" s="53">
        <f t="shared" si="67"/>
        <v>-0.2900086044492709</v>
      </c>
      <c r="AP144" s="53">
        <f t="shared" si="67"/>
        <v>-0.28825400883069308</v>
      </c>
      <c r="AQ144" s="53">
        <f t="shared" si="67"/>
        <v>-0.28729599253284777</v>
      </c>
      <c r="AR144" s="53">
        <f t="shared" si="67"/>
        <v>-0.28740875714631697</v>
      </c>
      <c r="AS144" s="53">
        <f t="shared" si="67"/>
        <v>-0.28700691683796431</v>
      </c>
      <c r="AT144" s="53">
        <f t="shared" si="67"/>
        <v>-0.2870763541150857</v>
      </c>
      <c r="AU144" s="53">
        <f t="shared" si="67"/>
        <v>-0.28738272810507004</v>
      </c>
      <c r="AV144" s="53">
        <f t="shared" si="67"/>
        <v>-0.28738272810507004</v>
      </c>
      <c r="AW144" s="53">
        <f t="shared" si="67"/>
        <v>-0.28738272810507004</v>
      </c>
      <c r="AX144" s="53">
        <f t="shared" si="67"/>
        <v>-0.28738272810507004</v>
      </c>
      <c r="AY144" s="53">
        <f t="shared" si="67"/>
        <v>-0.28738272810507004</v>
      </c>
      <c r="AZ144" s="53">
        <f t="shared" si="67"/>
        <v>-0.28738272810507004</v>
      </c>
      <c r="BA144" s="53">
        <f t="shared" si="67"/>
        <v>-0.28738272810507004</v>
      </c>
      <c r="BB144" s="53">
        <f t="shared" si="67"/>
        <v>-0.28738272810507004</v>
      </c>
      <c r="BC144" s="53">
        <f t="shared" si="67"/>
        <v>-0.28738272810507004</v>
      </c>
      <c r="BD144" s="53">
        <f t="shared" si="67"/>
        <v>-0.28738272810507004</v>
      </c>
      <c r="BE144" s="53">
        <f t="shared" si="67"/>
        <v>-0.28112218566206759</v>
      </c>
      <c r="BF144" s="53">
        <f t="shared" si="67"/>
        <v>-0.27960972243101267</v>
      </c>
      <c r="BG144" s="53">
        <f t="shared" si="67"/>
        <v>-0.27960972243101267</v>
      </c>
      <c r="BH144" s="53">
        <f t="shared" si="67"/>
        <v>-0.27508093364188468</v>
      </c>
      <c r="BI144" s="53">
        <f t="shared" si="67"/>
        <v>-0.27508093364188468</v>
      </c>
      <c r="BK144" s="5" cm="1">
        <f t="array" ref="BK144">AVERAGE(IF(ISERROR(B144:BI144),"",B144:BI144))</f>
        <v>-0.26230911084338726</v>
      </c>
    </row>
    <row r="145" spans="1:63">
      <c r="A145" s="50">
        <f t="shared" si="49"/>
        <v>1999</v>
      </c>
      <c r="B145" s="53">
        <f t="shared" ref="B145:BI145" si="68">-(1-2^B95)</f>
        <v>-0.22138440169514995</v>
      </c>
      <c r="C145" s="53">
        <f t="shared" si="68"/>
        <v>-0.249680996922373</v>
      </c>
      <c r="D145" s="53">
        <f t="shared" si="68"/>
        <v>-0.24572667968767825</v>
      </c>
      <c r="E145" s="53">
        <f t="shared" si="68"/>
        <v>-0.2462573388015068</v>
      </c>
      <c r="F145" s="53">
        <f t="shared" si="68"/>
        <v>-0.24586875268918107</v>
      </c>
      <c r="G145" s="53">
        <f t="shared" si="68"/>
        <v>-0.24635922165945079</v>
      </c>
      <c r="H145" s="53">
        <f t="shared" si="68"/>
        <v>-0.26358004259626733</v>
      </c>
      <c r="I145" s="53">
        <f t="shared" si="68"/>
        <v>-0.24583308678296734</v>
      </c>
      <c r="J145" s="53">
        <f t="shared" si="68"/>
        <v>-0.24583308678296734</v>
      </c>
      <c r="K145" s="53">
        <f t="shared" si="68"/>
        <v>-0.24583308678296734</v>
      </c>
      <c r="L145" s="53">
        <f t="shared" si="68"/>
        <v>-0.24583308678296734</v>
      </c>
      <c r="M145" s="53">
        <f t="shared" si="68"/>
        <v>-0.24583308678296734</v>
      </c>
      <c r="N145" s="53">
        <f t="shared" si="68"/>
        <v>-0.24583308678296734</v>
      </c>
      <c r="O145" s="53">
        <f t="shared" si="68"/>
        <v>-0.24583308678296734</v>
      </c>
      <c r="P145" s="53">
        <f t="shared" si="68"/>
        <v>-0.24583308678296734</v>
      </c>
      <c r="Q145" s="53">
        <f t="shared" si="68"/>
        <v>-0.24583308678296734</v>
      </c>
      <c r="R145" s="53">
        <f t="shared" si="68"/>
        <v>-0.23771257589342953</v>
      </c>
      <c r="S145" s="53">
        <f t="shared" si="68"/>
        <v>-0.23512429269438118</v>
      </c>
      <c r="T145" s="53">
        <f t="shared" si="68"/>
        <v>-0.23382878288428866</v>
      </c>
      <c r="U145" s="53">
        <f t="shared" si="68"/>
        <v>-0.23376612544741981</v>
      </c>
      <c r="V145" s="53">
        <f t="shared" si="68"/>
        <v>-0.24057859706729556</v>
      </c>
      <c r="W145" s="53">
        <f t="shared" si="68"/>
        <v>-0.25238887002387078</v>
      </c>
      <c r="X145" s="53">
        <f t="shared" si="68"/>
        <v>-0.25439138312209042</v>
      </c>
      <c r="Y145" s="53">
        <f t="shared" si="68"/>
        <v>-0.25439138312209042</v>
      </c>
      <c r="Z145" s="53">
        <f t="shared" si="68"/>
        <v>-0.25540361141098511</v>
      </c>
      <c r="AA145" s="53">
        <f t="shared" si="68"/>
        <v>-0.25540361141098511</v>
      </c>
      <c r="AB145" s="53">
        <f t="shared" si="68"/>
        <v>-0.27035016362956643</v>
      </c>
      <c r="AC145" s="53">
        <f t="shared" si="68"/>
        <v>-0.25662501056699749</v>
      </c>
      <c r="AD145" s="53">
        <f t="shared" si="68"/>
        <v>-0.26046738856036034</v>
      </c>
      <c r="AE145" s="53">
        <f t="shared" si="68"/>
        <v>-0.26163434914087336</v>
      </c>
      <c r="AF145" s="53">
        <f t="shared" si="68"/>
        <v>-0.26163434914087336</v>
      </c>
      <c r="AG145" s="53">
        <f t="shared" si="68"/>
        <v>-0.26163434914087336</v>
      </c>
      <c r="AH145" s="53">
        <f t="shared" si="68"/>
        <v>-0.27919863165080128</v>
      </c>
      <c r="AI145" s="53">
        <f t="shared" si="68"/>
        <v>-0.26920878172172924</v>
      </c>
      <c r="AJ145" s="53">
        <f t="shared" si="68"/>
        <v>-0.29653182466101902</v>
      </c>
      <c r="AK145" s="53">
        <f t="shared" si="68"/>
        <v>-0.30894237809597214</v>
      </c>
      <c r="AL145" s="53">
        <f t="shared" si="68"/>
        <v>-0.30894237809597214</v>
      </c>
      <c r="AM145" s="53">
        <f t="shared" si="68"/>
        <v>-0.30941401192244344</v>
      </c>
      <c r="AN145" s="53">
        <f t="shared" si="68"/>
        <v>-0.30941401192244344</v>
      </c>
      <c r="AO145" s="53">
        <f t="shared" si="68"/>
        <v>-0.30283672840681675</v>
      </c>
      <c r="AP145" s="53">
        <f t="shared" si="68"/>
        <v>-0.29989934610588354</v>
      </c>
      <c r="AQ145" s="53">
        <f t="shared" si="68"/>
        <v>-0.29891672808476</v>
      </c>
      <c r="AR145" s="53">
        <f t="shared" si="68"/>
        <v>-0.29902404273126959</v>
      </c>
      <c r="AS145" s="53">
        <f t="shared" si="68"/>
        <v>-0.298466577768561</v>
      </c>
      <c r="AT145" s="53">
        <f t="shared" si="68"/>
        <v>-0.2985825919990831</v>
      </c>
      <c r="AU145" s="53">
        <f t="shared" si="68"/>
        <v>-0.29843942830031267</v>
      </c>
      <c r="AV145" s="53">
        <f t="shared" si="68"/>
        <v>-0.29843942830031267</v>
      </c>
      <c r="AW145" s="53">
        <f t="shared" si="68"/>
        <v>-0.29843942830031267</v>
      </c>
      <c r="AX145" s="53">
        <f t="shared" si="68"/>
        <v>-0.29843942830031267</v>
      </c>
      <c r="AY145" s="53">
        <f t="shared" si="68"/>
        <v>-0.29843942830031267</v>
      </c>
      <c r="AZ145" s="53">
        <f t="shared" si="68"/>
        <v>-0.29843942830031267</v>
      </c>
      <c r="BA145" s="53">
        <f t="shared" si="68"/>
        <v>-0.29843942830031267</v>
      </c>
      <c r="BB145" s="53">
        <f t="shared" si="68"/>
        <v>-0.29843942830031267</v>
      </c>
      <c r="BC145" s="53">
        <f t="shared" si="68"/>
        <v>-0.29843942830031267</v>
      </c>
      <c r="BD145" s="53">
        <f t="shared" si="68"/>
        <v>-0.29843942830031267</v>
      </c>
      <c r="BE145" s="53">
        <f t="shared" si="68"/>
        <v>-0.29193817519537335</v>
      </c>
      <c r="BF145" s="53">
        <f t="shared" si="68"/>
        <v>-0.29041116746725559</v>
      </c>
      <c r="BG145" s="53">
        <f t="shared" si="68"/>
        <v>-0.29041116746725559</v>
      </c>
      <c r="BH145" s="53">
        <f t="shared" si="68"/>
        <v>-0.28498277385072335</v>
      </c>
      <c r="BI145" s="53">
        <f t="shared" si="68"/>
        <v>-0.28498277385072335</v>
      </c>
      <c r="BK145" s="5" cm="1">
        <f t="array" ref="BK145">AVERAGE(IF(ISERROR(B145:BI145),"",B145:BI145))</f>
        <v>-0.2710531405392651</v>
      </c>
    </row>
    <row r="146" spans="1:63">
      <c r="A146" s="50">
        <f t="shared" si="49"/>
        <v>2000</v>
      </c>
      <c r="B146" s="53">
        <f t="shared" ref="B146:BI146" si="69">-(1-2^B96)</f>
        <v>-0.22409028314120161</v>
      </c>
      <c r="C146" s="53">
        <f t="shared" si="69"/>
        <v>-0.25172674211947266</v>
      </c>
      <c r="D146" s="53">
        <f t="shared" si="69"/>
        <v>-0.24752080467893611</v>
      </c>
      <c r="E146" s="53">
        <f t="shared" si="69"/>
        <v>-0.24802839927891718</v>
      </c>
      <c r="F146" s="53">
        <f t="shared" si="69"/>
        <v>-0.24725659370990916</v>
      </c>
      <c r="G146" s="53">
        <f t="shared" si="69"/>
        <v>-0.246535985007729</v>
      </c>
      <c r="H146" s="53">
        <f t="shared" si="69"/>
        <v>-0.26836558541051758</v>
      </c>
      <c r="I146" s="53">
        <f t="shared" si="69"/>
        <v>-0.25058880601379496</v>
      </c>
      <c r="J146" s="53">
        <f t="shared" si="69"/>
        <v>-0.25058880601379496</v>
      </c>
      <c r="K146" s="53">
        <f t="shared" si="69"/>
        <v>-0.25058880601379496</v>
      </c>
      <c r="L146" s="53">
        <f t="shared" si="69"/>
        <v>-0.25058880601379496</v>
      </c>
      <c r="M146" s="53">
        <f t="shared" si="69"/>
        <v>-0.25058880601379496</v>
      </c>
      <c r="N146" s="53">
        <f t="shared" si="69"/>
        <v>-0.25058880601379496</v>
      </c>
      <c r="O146" s="53">
        <f t="shared" si="69"/>
        <v>-0.25058880601379496</v>
      </c>
      <c r="P146" s="53">
        <f t="shared" si="69"/>
        <v>-0.25058880601379496</v>
      </c>
      <c r="Q146" s="53">
        <f t="shared" si="69"/>
        <v>-0.25058880601379496</v>
      </c>
      <c r="R146" s="53">
        <f t="shared" si="69"/>
        <v>-0.2409042747829957</v>
      </c>
      <c r="S146" s="53">
        <f t="shared" si="69"/>
        <v>-0.23804068528215883</v>
      </c>
      <c r="T146" s="53">
        <f t="shared" si="69"/>
        <v>-0.2376166478653412</v>
      </c>
      <c r="U146" s="53">
        <f t="shared" si="69"/>
        <v>-0.23769301855955938</v>
      </c>
      <c r="V146" s="53">
        <f t="shared" si="69"/>
        <v>-0.24494148707978747</v>
      </c>
      <c r="W146" s="53">
        <f t="shared" si="69"/>
        <v>-0.2601452333533889</v>
      </c>
      <c r="X146" s="53">
        <f t="shared" si="69"/>
        <v>-0.2636109431579251</v>
      </c>
      <c r="Y146" s="53">
        <f t="shared" si="69"/>
        <v>-0.2636109431579251</v>
      </c>
      <c r="Z146" s="53">
        <f t="shared" si="69"/>
        <v>-0.26458505658428266</v>
      </c>
      <c r="AA146" s="53">
        <f t="shared" si="69"/>
        <v>-0.26458505658428266</v>
      </c>
      <c r="AB146" s="53">
        <f t="shared" si="69"/>
        <v>-0.28141922899610328</v>
      </c>
      <c r="AC146" s="53">
        <f t="shared" si="69"/>
        <v>-0.26618157777069051</v>
      </c>
      <c r="AD146" s="53">
        <f t="shared" si="69"/>
        <v>-0.26967352119593491</v>
      </c>
      <c r="AE146" s="53">
        <f t="shared" si="69"/>
        <v>-0.27080431713990205</v>
      </c>
      <c r="AF146" s="53">
        <f t="shared" si="69"/>
        <v>-0.27080431713990205</v>
      </c>
      <c r="AG146" s="53">
        <f t="shared" si="69"/>
        <v>-0.27080431713990205</v>
      </c>
      <c r="AH146" s="53">
        <f t="shared" si="69"/>
        <v>-0.29201239095107356</v>
      </c>
      <c r="AI146" s="53">
        <f t="shared" si="69"/>
        <v>-0.28118772744262788</v>
      </c>
      <c r="AJ146" s="53">
        <f t="shared" si="69"/>
        <v>-0.31103214060102757</v>
      </c>
      <c r="AK146" s="53">
        <f t="shared" si="69"/>
        <v>-0.32278813622304969</v>
      </c>
      <c r="AL146" s="53">
        <f t="shared" si="69"/>
        <v>-0.32278813622304969</v>
      </c>
      <c r="AM146" s="53">
        <f t="shared" si="69"/>
        <v>-0.32324113431131229</v>
      </c>
      <c r="AN146" s="53">
        <f t="shared" si="69"/>
        <v>-0.32324113431131229</v>
      </c>
      <c r="AO146" s="53">
        <f t="shared" si="69"/>
        <v>-0.31599124067413276</v>
      </c>
      <c r="AP146" s="53">
        <f t="shared" si="69"/>
        <v>-0.31207670615795746</v>
      </c>
      <c r="AQ146" s="53">
        <f t="shared" si="69"/>
        <v>-0.31098067431808141</v>
      </c>
      <c r="AR146" s="53">
        <f t="shared" si="69"/>
        <v>-0.31108362571312798</v>
      </c>
      <c r="AS146" s="53">
        <f t="shared" si="69"/>
        <v>-0.31040468300790414</v>
      </c>
      <c r="AT146" s="53">
        <f t="shared" si="69"/>
        <v>-0.31024249925212299</v>
      </c>
      <c r="AU146" s="53">
        <f t="shared" si="69"/>
        <v>-0.31032611067375981</v>
      </c>
      <c r="AV146" s="53">
        <f t="shared" si="69"/>
        <v>-0.31032611067375981</v>
      </c>
      <c r="AW146" s="53">
        <f t="shared" si="69"/>
        <v>-0.31032611067375981</v>
      </c>
      <c r="AX146" s="53">
        <f t="shared" si="69"/>
        <v>-0.31032611067375981</v>
      </c>
      <c r="AY146" s="53">
        <f t="shared" si="69"/>
        <v>-0.31032611067375981</v>
      </c>
      <c r="AZ146" s="53">
        <f t="shared" si="69"/>
        <v>-0.31032611067375981</v>
      </c>
      <c r="BA146" s="53">
        <f t="shared" si="69"/>
        <v>-0.31032611067375981</v>
      </c>
      <c r="BB146" s="53">
        <f t="shared" si="69"/>
        <v>-0.31032611067375981</v>
      </c>
      <c r="BC146" s="53">
        <f t="shared" si="69"/>
        <v>-0.31032611067375981</v>
      </c>
      <c r="BD146" s="53">
        <f t="shared" si="69"/>
        <v>-0.31032611067375981</v>
      </c>
      <c r="BE146" s="53">
        <f t="shared" si="69"/>
        <v>-0.30289751526288267</v>
      </c>
      <c r="BF146" s="53">
        <f t="shared" si="69"/>
        <v>-0.30119946178144819</v>
      </c>
      <c r="BG146" s="53">
        <f t="shared" si="69"/>
        <v>-0.30119946178144819</v>
      </c>
      <c r="BH146" s="53">
        <f t="shared" si="69"/>
        <v>-0.29551138969226753</v>
      </c>
      <c r="BI146" s="53">
        <f t="shared" si="69"/>
        <v>-0.29551138969226753</v>
      </c>
      <c r="BK146" s="5" cm="1">
        <f t="array" ref="BK146">AVERAGE(IF(ISERROR(B146:BI146),"",B146:BI146))</f>
        <v>-0.27968158045659358</v>
      </c>
    </row>
    <row r="147" spans="1:63">
      <c r="A147" s="50">
        <f t="shared" si="49"/>
        <v>2001</v>
      </c>
      <c r="B147" s="53">
        <f t="shared" ref="B147:BI147" si="70">-(1-2^B97)</f>
        <v>-0.22526253938686081</v>
      </c>
      <c r="C147" s="53">
        <f t="shared" si="70"/>
        <v>-0.25145696440852905</v>
      </c>
      <c r="D147" s="53">
        <f t="shared" si="70"/>
        <v>-0.24743362451612849</v>
      </c>
      <c r="E147" s="53">
        <f t="shared" si="70"/>
        <v>-0.24791281850031177</v>
      </c>
      <c r="F147" s="53">
        <f t="shared" si="70"/>
        <v>-0.24693695666430382</v>
      </c>
      <c r="G147" s="53">
        <f t="shared" si="70"/>
        <v>-0.24626275502726114</v>
      </c>
      <c r="H147" s="53">
        <f t="shared" si="70"/>
        <v>-0.26797039477410423</v>
      </c>
      <c r="I147" s="53">
        <f t="shared" si="70"/>
        <v>-0.25267890229616874</v>
      </c>
      <c r="J147" s="53">
        <f t="shared" si="70"/>
        <v>-0.25267890229616874</v>
      </c>
      <c r="K147" s="53">
        <f t="shared" si="70"/>
        <v>-0.25267890229616874</v>
      </c>
      <c r="L147" s="53">
        <f t="shared" si="70"/>
        <v>-0.25267890229616874</v>
      </c>
      <c r="M147" s="53">
        <f t="shared" si="70"/>
        <v>-0.25267890229616874</v>
      </c>
      <c r="N147" s="53">
        <f t="shared" si="70"/>
        <v>-0.25267890229616874</v>
      </c>
      <c r="O147" s="53">
        <f t="shared" si="70"/>
        <v>-0.25267890229616874</v>
      </c>
      <c r="P147" s="53">
        <f t="shared" si="70"/>
        <v>-0.25267890229616874</v>
      </c>
      <c r="Q147" s="53">
        <f t="shared" si="70"/>
        <v>-0.25267890229616874</v>
      </c>
      <c r="R147" s="53">
        <f t="shared" si="70"/>
        <v>-0.24238243761028189</v>
      </c>
      <c r="S147" s="53">
        <f t="shared" si="70"/>
        <v>-0.23959170201051472</v>
      </c>
      <c r="T147" s="53">
        <f t="shared" si="70"/>
        <v>-0.23832113146666123</v>
      </c>
      <c r="U147" s="53">
        <f t="shared" si="70"/>
        <v>-0.23808890102208269</v>
      </c>
      <c r="V147" s="53">
        <f t="shared" si="70"/>
        <v>-0.24603413000628183</v>
      </c>
      <c r="W147" s="53">
        <f t="shared" si="70"/>
        <v>-0.26967835350360014</v>
      </c>
      <c r="X147" s="53">
        <f t="shared" si="70"/>
        <v>-0.27339267154224201</v>
      </c>
      <c r="Y147" s="53">
        <f t="shared" si="70"/>
        <v>-0.27339267154224201</v>
      </c>
      <c r="Z147" s="53">
        <f t="shared" si="70"/>
        <v>-0.27432658491961648</v>
      </c>
      <c r="AA147" s="53">
        <f t="shared" si="70"/>
        <v>-0.27432658491961648</v>
      </c>
      <c r="AB147" s="53">
        <f t="shared" si="70"/>
        <v>-0.29091016095334987</v>
      </c>
      <c r="AC147" s="53">
        <f t="shared" si="70"/>
        <v>-0.27389282459418773</v>
      </c>
      <c r="AD147" s="53">
        <f t="shared" si="70"/>
        <v>-0.27672757372348478</v>
      </c>
      <c r="AE147" s="53">
        <f t="shared" si="70"/>
        <v>-0.2776178166623321</v>
      </c>
      <c r="AF147" s="53">
        <f t="shared" si="70"/>
        <v>-0.2776178166623321</v>
      </c>
      <c r="AG147" s="53">
        <f t="shared" si="70"/>
        <v>-0.2776178166623321</v>
      </c>
      <c r="AH147" s="53">
        <f t="shared" si="70"/>
        <v>-0.30248423351419984</v>
      </c>
      <c r="AI147" s="53">
        <f t="shared" si="70"/>
        <v>-0.29119295573213444</v>
      </c>
      <c r="AJ147" s="53">
        <f t="shared" si="70"/>
        <v>-0.32232810393907274</v>
      </c>
      <c r="AK147" s="53">
        <f t="shared" si="70"/>
        <v>-0.33456516007907344</v>
      </c>
      <c r="AL147" s="53">
        <f t="shared" si="70"/>
        <v>-0.33456516007907344</v>
      </c>
      <c r="AM147" s="53">
        <f t="shared" si="70"/>
        <v>-0.3349978885096857</v>
      </c>
      <c r="AN147" s="53">
        <f t="shared" si="70"/>
        <v>-0.3349978885096857</v>
      </c>
      <c r="AO147" s="53">
        <f t="shared" si="70"/>
        <v>-0.32706449676821192</v>
      </c>
      <c r="AP147" s="53">
        <f t="shared" si="70"/>
        <v>-0.32218696446562023</v>
      </c>
      <c r="AQ147" s="53">
        <f t="shared" si="70"/>
        <v>-0.3210353207194111</v>
      </c>
      <c r="AR147" s="53">
        <f t="shared" si="70"/>
        <v>-0.32113344215369521</v>
      </c>
      <c r="AS147" s="53">
        <f t="shared" si="70"/>
        <v>-0.32037263740258004</v>
      </c>
      <c r="AT147" s="53">
        <f t="shared" si="70"/>
        <v>-0.32020283284135775</v>
      </c>
      <c r="AU147" s="53">
        <f t="shared" si="70"/>
        <v>-0.3202070022120842</v>
      </c>
      <c r="AV147" s="53">
        <f t="shared" si="70"/>
        <v>-0.3202070022120842</v>
      </c>
      <c r="AW147" s="53">
        <f t="shared" si="70"/>
        <v>-0.3202070022120842</v>
      </c>
      <c r="AX147" s="53">
        <f t="shared" si="70"/>
        <v>-0.3202070022120842</v>
      </c>
      <c r="AY147" s="53">
        <f t="shared" si="70"/>
        <v>-0.3202070022120842</v>
      </c>
      <c r="AZ147" s="53">
        <f t="shared" si="70"/>
        <v>-0.3202070022120842</v>
      </c>
      <c r="BA147" s="53">
        <f t="shared" si="70"/>
        <v>-0.3202070022120842</v>
      </c>
      <c r="BB147" s="53">
        <f t="shared" si="70"/>
        <v>-0.3202070022120842</v>
      </c>
      <c r="BC147" s="53">
        <f t="shared" si="70"/>
        <v>-0.3202070022120842</v>
      </c>
      <c r="BD147" s="53">
        <f t="shared" si="70"/>
        <v>-0.3202070022120842</v>
      </c>
      <c r="BE147" s="53">
        <f t="shared" si="70"/>
        <v>-0.31223706068027957</v>
      </c>
      <c r="BF147" s="53">
        <f t="shared" si="70"/>
        <v>-0.31054488913990208</v>
      </c>
      <c r="BG147" s="53">
        <f t="shared" si="70"/>
        <v>-0.31054488913990208</v>
      </c>
      <c r="BH147" s="53">
        <f t="shared" si="70"/>
        <v>-0.30343302557145535</v>
      </c>
      <c r="BI147" s="53">
        <f t="shared" si="70"/>
        <v>-0.30343302557145535</v>
      </c>
      <c r="BK147" s="5" cm="1">
        <f t="array" ref="BK147">AVERAGE(IF(ISERROR(B147:BI147),"",B147:BI147))</f>
        <v>-0.28634425581136358</v>
      </c>
    </row>
    <row r="148" spans="1:63">
      <c r="A148" s="50">
        <f t="shared" si="49"/>
        <v>2002</v>
      </c>
      <c r="B148" s="53">
        <f t="shared" ref="B148:BI148" si="71">-(1-2^B98)</f>
        <v>-0.23406842992061816</v>
      </c>
      <c r="C148" s="53">
        <f t="shared" si="71"/>
        <v>-0.25711547444268268</v>
      </c>
      <c r="D148" s="53">
        <f t="shared" si="71"/>
        <v>-0.25340989540359038</v>
      </c>
      <c r="E148" s="53">
        <f t="shared" si="71"/>
        <v>-0.25386281769653696</v>
      </c>
      <c r="F148" s="53">
        <f t="shared" si="71"/>
        <v>-0.2554854213818295</v>
      </c>
      <c r="G148" s="53">
        <f t="shared" si="71"/>
        <v>-0.2545673010877616</v>
      </c>
      <c r="H148" s="53">
        <f t="shared" si="71"/>
        <v>-0.2768065743149144</v>
      </c>
      <c r="I148" s="53">
        <f t="shared" si="71"/>
        <v>-0.2596997133354213</v>
      </c>
      <c r="J148" s="53">
        <f t="shared" si="71"/>
        <v>-0.2596997133354213</v>
      </c>
      <c r="K148" s="53">
        <f t="shared" si="71"/>
        <v>-0.25990509747812474</v>
      </c>
      <c r="L148" s="53">
        <f t="shared" si="71"/>
        <v>-0.25990509747812474</v>
      </c>
      <c r="M148" s="53">
        <f t="shared" si="71"/>
        <v>-0.25990509747812474</v>
      </c>
      <c r="N148" s="53">
        <f t="shared" si="71"/>
        <v>-0.25990509747812474</v>
      </c>
      <c r="O148" s="53">
        <f t="shared" si="71"/>
        <v>-0.25990509747812474</v>
      </c>
      <c r="P148" s="53">
        <f t="shared" si="71"/>
        <v>-0.25990509747812474</v>
      </c>
      <c r="Q148" s="53">
        <f t="shared" si="71"/>
        <v>-0.25990509747812474</v>
      </c>
      <c r="R148" s="53">
        <f t="shared" si="71"/>
        <v>-0.24890295197339252</v>
      </c>
      <c r="S148" s="53">
        <f t="shared" si="71"/>
        <v>-0.24639651742933655</v>
      </c>
      <c r="T148" s="53">
        <f t="shared" si="71"/>
        <v>-0.24420405283426427</v>
      </c>
      <c r="U148" s="53">
        <f t="shared" si="71"/>
        <v>-0.24404443985002999</v>
      </c>
      <c r="V148" s="53">
        <f t="shared" si="71"/>
        <v>-0.25173424578731907</v>
      </c>
      <c r="W148" s="53">
        <f t="shared" si="71"/>
        <v>-0.27917815185243111</v>
      </c>
      <c r="X148" s="53">
        <f t="shared" si="71"/>
        <v>-0.28312271262926281</v>
      </c>
      <c r="Y148" s="53">
        <f t="shared" si="71"/>
        <v>-0.28312271262926281</v>
      </c>
      <c r="Z148" s="53">
        <f t="shared" si="71"/>
        <v>-0.28402984332213854</v>
      </c>
      <c r="AA148" s="53">
        <f t="shared" si="71"/>
        <v>-0.28402984332213854</v>
      </c>
      <c r="AB148" s="53">
        <f t="shared" si="71"/>
        <v>-0.30220300068308747</v>
      </c>
      <c r="AC148" s="53">
        <f t="shared" si="71"/>
        <v>-0.2824419357771456</v>
      </c>
      <c r="AD148" s="53">
        <f t="shared" si="71"/>
        <v>-0.2850360280697759</v>
      </c>
      <c r="AE148" s="53">
        <f t="shared" si="71"/>
        <v>-0.28584131765310339</v>
      </c>
      <c r="AF148" s="53">
        <f t="shared" si="71"/>
        <v>-0.28584131765310339</v>
      </c>
      <c r="AG148" s="53">
        <f t="shared" si="71"/>
        <v>-0.28584131765310339</v>
      </c>
      <c r="AH148" s="53">
        <f t="shared" si="71"/>
        <v>-0.31141903555054296</v>
      </c>
      <c r="AI148" s="53">
        <f t="shared" si="71"/>
        <v>-0.30010878344678515</v>
      </c>
      <c r="AJ148" s="53">
        <f t="shared" si="71"/>
        <v>-0.33142221767097713</v>
      </c>
      <c r="AK148" s="53">
        <f t="shared" si="71"/>
        <v>-0.34413891190667889</v>
      </c>
      <c r="AL148" s="53">
        <f t="shared" si="71"/>
        <v>-0.34413891190667889</v>
      </c>
      <c r="AM148" s="53">
        <f t="shared" si="71"/>
        <v>-0.3445573486343716</v>
      </c>
      <c r="AN148" s="53">
        <f t="shared" si="71"/>
        <v>-0.3445573486343716</v>
      </c>
      <c r="AO148" s="53">
        <f t="shared" si="71"/>
        <v>-0.33579265925206569</v>
      </c>
      <c r="AP148" s="53">
        <f t="shared" si="71"/>
        <v>-0.33026407946703573</v>
      </c>
      <c r="AQ148" s="53">
        <f t="shared" si="71"/>
        <v>-0.32913838783070415</v>
      </c>
      <c r="AR148" s="53">
        <f t="shared" si="71"/>
        <v>-0.32923283731549968</v>
      </c>
      <c r="AS148" s="53">
        <f t="shared" si="71"/>
        <v>-0.3287630073023754</v>
      </c>
      <c r="AT148" s="53">
        <f t="shared" si="71"/>
        <v>-0.32846495420434463</v>
      </c>
      <c r="AU148" s="53">
        <f t="shared" si="71"/>
        <v>-0.32882401595533672</v>
      </c>
      <c r="AV148" s="53">
        <f t="shared" si="71"/>
        <v>-0.32882401595533672</v>
      </c>
      <c r="AW148" s="53">
        <f t="shared" si="71"/>
        <v>-0.32882401595533672</v>
      </c>
      <c r="AX148" s="53">
        <f t="shared" si="71"/>
        <v>-0.32888344083351162</v>
      </c>
      <c r="AY148" s="53">
        <f t="shared" si="71"/>
        <v>-0.32888344083351162</v>
      </c>
      <c r="AZ148" s="53">
        <f t="shared" si="71"/>
        <v>-0.32888344083351162</v>
      </c>
      <c r="BA148" s="53">
        <f t="shared" si="71"/>
        <v>-0.32888344083351162</v>
      </c>
      <c r="BB148" s="53">
        <f t="shared" si="71"/>
        <v>-0.32888344083351162</v>
      </c>
      <c r="BC148" s="53">
        <f t="shared" si="71"/>
        <v>-0.32888344083351162</v>
      </c>
      <c r="BD148" s="53">
        <f t="shared" si="71"/>
        <v>-0.32888344083351162</v>
      </c>
      <c r="BE148" s="53">
        <f t="shared" si="71"/>
        <v>-0.32066573047992442</v>
      </c>
      <c r="BF148" s="53">
        <f t="shared" si="71"/>
        <v>-0.31910190480520761</v>
      </c>
      <c r="BG148" s="53">
        <f t="shared" si="71"/>
        <v>-0.31910190480520761</v>
      </c>
      <c r="BH148" s="53">
        <f t="shared" si="71"/>
        <v>-0.31146901087722023</v>
      </c>
      <c r="BI148" s="53">
        <f t="shared" si="71"/>
        <v>-0.31146901087722023</v>
      </c>
      <c r="BK148" s="5" cm="1">
        <f t="array" ref="BK148">AVERAGE(IF(ISERROR(B148:BI148),"",B148:BI148))</f>
        <v>-0.29454139318420591</v>
      </c>
    </row>
    <row r="149" spans="1:63">
      <c r="A149" s="50">
        <f t="shared" si="49"/>
        <v>2003</v>
      </c>
      <c r="B149" s="53">
        <f t="shared" ref="B149:BI149" si="72">-(1-2^B99)</f>
        <v>-0.23804679263857409</v>
      </c>
      <c r="C149" s="53">
        <f t="shared" si="72"/>
        <v>-0.25985743197645395</v>
      </c>
      <c r="D149" s="53">
        <f t="shared" si="72"/>
        <v>-0.25600263946316493</v>
      </c>
      <c r="E149" s="53">
        <f t="shared" si="72"/>
        <v>-0.25643650177307664</v>
      </c>
      <c r="F149" s="53">
        <f t="shared" si="72"/>
        <v>-0.25752570159004395</v>
      </c>
      <c r="G149" s="53">
        <f t="shared" si="72"/>
        <v>-0.25660898733892967</v>
      </c>
      <c r="H149" s="53">
        <f t="shared" si="72"/>
        <v>-0.27691716303415181</v>
      </c>
      <c r="I149" s="53">
        <f t="shared" si="72"/>
        <v>-0.26163223148509662</v>
      </c>
      <c r="J149" s="53">
        <f t="shared" si="72"/>
        <v>-0.26163223148509662</v>
      </c>
      <c r="K149" s="53">
        <f t="shared" si="72"/>
        <v>-0.26182944285861109</v>
      </c>
      <c r="L149" s="53">
        <f t="shared" si="72"/>
        <v>-0.26182944285861109</v>
      </c>
      <c r="M149" s="53">
        <f t="shared" si="72"/>
        <v>-0.26182944285861109</v>
      </c>
      <c r="N149" s="53">
        <f t="shared" si="72"/>
        <v>-0.26182944285861109</v>
      </c>
      <c r="O149" s="53">
        <f t="shared" si="72"/>
        <v>-0.26182944285861109</v>
      </c>
      <c r="P149" s="53">
        <f t="shared" si="72"/>
        <v>-0.26182944285861109</v>
      </c>
      <c r="Q149" s="53">
        <f t="shared" si="72"/>
        <v>-0.26182944285861109</v>
      </c>
      <c r="R149" s="53">
        <f t="shared" si="72"/>
        <v>-0.25047033289077325</v>
      </c>
      <c r="S149" s="53">
        <f t="shared" si="72"/>
        <v>-0.24801375046214458</v>
      </c>
      <c r="T149" s="53">
        <f t="shared" si="72"/>
        <v>-0.2447865387804784</v>
      </c>
      <c r="U149" s="53">
        <f t="shared" si="72"/>
        <v>-0.24462311644678314</v>
      </c>
      <c r="V149" s="53">
        <f t="shared" si="72"/>
        <v>-0.25318100142555711</v>
      </c>
      <c r="W149" s="53">
        <f t="shared" si="72"/>
        <v>-0.28719200173678228</v>
      </c>
      <c r="X149" s="53">
        <f t="shared" si="72"/>
        <v>-0.29076567118700425</v>
      </c>
      <c r="Y149" s="53">
        <f t="shared" si="72"/>
        <v>-0.29076567118700425</v>
      </c>
      <c r="Z149" s="53">
        <f t="shared" si="72"/>
        <v>-0.29163934234425215</v>
      </c>
      <c r="AA149" s="53">
        <f t="shared" si="72"/>
        <v>-0.29234436698782218</v>
      </c>
      <c r="AB149" s="53">
        <f t="shared" si="72"/>
        <v>-0.31198245464512309</v>
      </c>
      <c r="AC149" s="53">
        <f t="shared" si="72"/>
        <v>-0.29116914504344127</v>
      </c>
      <c r="AD149" s="53">
        <f t="shared" si="72"/>
        <v>-0.29322416324464162</v>
      </c>
      <c r="AE149" s="53">
        <f t="shared" si="72"/>
        <v>-0.29407547720760274</v>
      </c>
      <c r="AF149" s="53">
        <f t="shared" si="72"/>
        <v>-0.29407547720760274</v>
      </c>
      <c r="AG149" s="53">
        <f t="shared" si="72"/>
        <v>-0.29407547720760274</v>
      </c>
      <c r="AH149" s="53">
        <f t="shared" si="72"/>
        <v>-0.32203542555050291</v>
      </c>
      <c r="AI149" s="53">
        <f t="shared" si="72"/>
        <v>-0.3105681633888443</v>
      </c>
      <c r="AJ149" s="53">
        <f t="shared" si="72"/>
        <v>-0.3403072185933893</v>
      </c>
      <c r="AK149" s="53">
        <f t="shared" si="72"/>
        <v>-0.35360391366926425</v>
      </c>
      <c r="AL149" s="53">
        <f t="shared" si="72"/>
        <v>-0.35360391366926425</v>
      </c>
      <c r="AM149" s="53">
        <f t="shared" si="72"/>
        <v>-0.3540077052742937</v>
      </c>
      <c r="AN149" s="53">
        <f t="shared" si="72"/>
        <v>-0.3540077052742937</v>
      </c>
      <c r="AO149" s="53">
        <f t="shared" si="72"/>
        <v>-0.34499560902573756</v>
      </c>
      <c r="AP149" s="53">
        <f t="shared" si="72"/>
        <v>-0.33885107212053855</v>
      </c>
      <c r="AQ149" s="53">
        <f t="shared" si="72"/>
        <v>-0.33766712158886658</v>
      </c>
      <c r="AR149" s="53">
        <f t="shared" si="72"/>
        <v>-0.33775811163494873</v>
      </c>
      <c r="AS149" s="53">
        <f t="shared" si="72"/>
        <v>-0.33710805628582441</v>
      </c>
      <c r="AT149" s="53">
        <f t="shared" si="72"/>
        <v>-0.33680406625708048</v>
      </c>
      <c r="AU149" s="53">
        <f t="shared" si="72"/>
        <v>-0.33652267756516541</v>
      </c>
      <c r="AV149" s="53">
        <f t="shared" si="72"/>
        <v>-0.33652267756516541</v>
      </c>
      <c r="AW149" s="53">
        <f t="shared" si="72"/>
        <v>-0.33652267756516541</v>
      </c>
      <c r="AX149" s="53">
        <f t="shared" si="72"/>
        <v>-0.33657796400119133</v>
      </c>
      <c r="AY149" s="53">
        <f t="shared" si="72"/>
        <v>-0.33657796400119133</v>
      </c>
      <c r="AZ149" s="53">
        <f t="shared" si="72"/>
        <v>-0.33657796400119133</v>
      </c>
      <c r="BA149" s="53">
        <f t="shared" si="72"/>
        <v>-0.33657796400119133</v>
      </c>
      <c r="BB149" s="53">
        <f t="shared" si="72"/>
        <v>-0.33657796400119133</v>
      </c>
      <c r="BC149" s="53">
        <f t="shared" si="72"/>
        <v>-0.33657796400119133</v>
      </c>
      <c r="BD149" s="53">
        <f t="shared" si="72"/>
        <v>-0.33657796400119133</v>
      </c>
      <c r="BE149" s="53">
        <f t="shared" si="72"/>
        <v>-0.32801008598799397</v>
      </c>
      <c r="BF149" s="53">
        <f t="shared" si="72"/>
        <v>-0.32645319452763299</v>
      </c>
      <c r="BG149" s="53">
        <f t="shared" si="72"/>
        <v>-0.32645319452763299</v>
      </c>
      <c r="BH149" s="53">
        <f t="shared" si="72"/>
        <v>-0.31778299225600937</v>
      </c>
      <c r="BI149" s="53">
        <f t="shared" si="72"/>
        <v>-0.31778299225600937</v>
      </c>
      <c r="BK149" s="5" cm="1">
        <f t="array" ref="BK149">AVERAGE(IF(ISERROR(B149:BI149),"",B149:BI149))</f>
        <v>-0.3005544015231908</v>
      </c>
    </row>
    <row r="150" spans="1:63">
      <c r="A150" s="50">
        <f t="shared" si="49"/>
        <v>2004</v>
      </c>
      <c r="B150" s="53">
        <f t="shared" ref="B150:BI150" si="73">-(1-2^B100)</f>
        <v>-0.23576176747840139</v>
      </c>
      <c r="C150" s="53">
        <f t="shared" si="73"/>
        <v>-0.26041413308200534</v>
      </c>
      <c r="D150" s="53">
        <f t="shared" si="73"/>
        <v>-0.25656699464645583</v>
      </c>
      <c r="E150" s="53">
        <f t="shared" si="73"/>
        <v>-0.25696843029413763</v>
      </c>
      <c r="F150" s="53">
        <f t="shared" si="73"/>
        <v>-0.2570535251773246</v>
      </c>
      <c r="G150" s="53">
        <f t="shared" si="73"/>
        <v>-0.25697975978867205</v>
      </c>
      <c r="H150" s="53">
        <f t="shared" si="73"/>
        <v>-0.27756140894036341</v>
      </c>
      <c r="I150" s="53">
        <f t="shared" si="73"/>
        <v>-0.26239208737590336</v>
      </c>
      <c r="J150" s="53">
        <f t="shared" si="73"/>
        <v>-0.26239208737590336</v>
      </c>
      <c r="K150" s="53">
        <f t="shared" si="73"/>
        <v>-0.26257911635998266</v>
      </c>
      <c r="L150" s="53">
        <f t="shared" si="73"/>
        <v>-0.26257911635998266</v>
      </c>
      <c r="M150" s="53">
        <f t="shared" si="73"/>
        <v>-0.26257911635998266</v>
      </c>
      <c r="N150" s="53">
        <f t="shared" si="73"/>
        <v>-0.26257911635998266</v>
      </c>
      <c r="O150" s="53">
        <f t="shared" si="73"/>
        <v>-0.26257911635998266</v>
      </c>
      <c r="P150" s="53">
        <f t="shared" si="73"/>
        <v>-0.26257911635998266</v>
      </c>
      <c r="Q150" s="53">
        <f t="shared" si="73"/>
        <v>-0.26257911635998266</v>
      </c>
      <c r="R150" s="53">
        <f t="shared" si="73"/>
        <v>-0.25132587363485304</v>
      </c>
      <c r="S150" s="53">
        <f t="shared" si="73"/>
        <v>-0.24902656380946664</v>
      </c>
      <c r="T150" s="53">
        <f t="shared" si="73"/>
        <v>-0.24761975161344485</v>
      </c>
      <c r="U150" s="53">
        <f t="shared" si="73"/>
        <v>-0.24740587982507878</v>
      </c>
      <c r="V150" s="53">
        <f t="shared" si="73"/>
        <v>-0.25511998252141799</v>
      </c>
      <c r="W150" s="53">
        <f t="shared" si="73"/>
        <v>-0.28952100781110235</v>
      </c>
      <c r="X150" s="53">
        <f t="shared" si="73"/>
        <v>-0.29333943687827957</v>
      </c>
      <c r="Y150" s="53">
        <f t="shared" si="73"/>
        <v>-0.29333943687827957</v>
      </c>
      <c r="Z150" s="53">
        <f t="shared" si="73"/>
        <v>-0.29417369258931714</v>
      </c>
      <c r="AA150" s="53">
        <f t="shared" si="73"/>
        <v>-0.29484735094969772</v>
      </c>
      <c r="AB150" s="53">
        <f t="shared" si="73"/>
        <v>-0.31430233043895206</v>
      </c>
      <c r="AC150" s="53">
        <f t="shared" si="73"/>
        <v>-0.29407533704800692</v>
      </c>
      <c r="AD150" s="53">
        <f t="shared" si="73"/>
        <v>-0.29620137722109918</v>
      </c>
      <c r="AE150" s="53">
        <f t="shared" si="73"/>
        <v>-0.29699837069214841</v>
      </c>
      <c r="AF150" s="53">
        <f t="shared" si="73"/>
        <v>-0.29699837069214841</v>
      </c>
      <c r="AG150" s="53">
        <f t="shared" si="73"/>
        <v>-0.29699837069214841</v>
      </c>
      <c r="AH150" s="53">
        <f t="shared" si="73"/>
        <v>-0.32532796430975253</v>
      </c>
      <c r="AI150" s="53">
        <f t="shared" si="73"/>
        <v>-0.31363249535539373</v>
      </c>
      <c r="AJ150" s="53">
        <f t="shared" si="73"/>
        <v>-0.34226971100483849</v>
      </c>
      <c r="AK150" s="53">
        <f t="shared" si="73"/>
        <v>-0.35686824970205822</v>
      </c>
      <c r="AL150" s="53">
        <f t="shared" si="73"/>
        <v>-0.35686824970205822</v>
      </c>
      <c r="AM150" s="53">
        <f t="shared" si="73"/>
        <v>-0.35725630230814931</v>
      </c>
      <c r="AN150" s="53">
        <f t="shared" si="73"/>
        <v>-0.35725630230814931</v>
      </c>
      <c r="AO150" s="53">
        <f t="shared" si="73"/>
        <v>-0.34769029282383712</v>
      </c>
      <c r="AP150" s="53">
        <f t="shared" si="73"/>
        <v>-0.34116391046027028</v>
      </c>
      <c r="AQ150" s="53">
        <f t="shared" si="73"/>
        <v>-0.33995399621546851</v>
      </c>
      <c r="AR150" s="53">
        <f t="shared" si="73"/>
        <v>-0.34004097157177737</v>
      </c>
      <c r="AS150" s="53">
        <f t="shared" si="73"/>
        <v>-0.3392531990099189</v>
      </c>
      <c r="AT150" s="53">
        <f t="shared" si="73"/>
        <v>-0.33905771289138875</v>
      </c>
      <c r="AU150" s="53">
        <f t="shared" si="73"/>
        <v>-0.3389308249991051</v>
      </c>
      <c r="AV150" s="53">
        <f t="shared" si="73"/>
        <v>-0.3389308249991051</v>
      </c>
      <c r="AW150" s="53">
        <f t="shared" si="73"/>
        <v>-0.3389308249991051</v>
      </c>
      <c r="AX150" s="53">
        <f t="shared" si="73"/>
        <v>-0.3389831430893564</v>
      </c>
      <c r="AY150" s="53">
        <f t="shared" si="73"/>
        <v>-0.3389831430893564</v>
      </c>
      <c r="AZ150" s="53">
        <f t="shared" si="73"/>
        <v>-0.3389831430893564</v>
      </c>
      <c r="BA150" s="53">
        <f t="shared" si="73"/>
        <v>-0.3389831430893564</v>
      </c>
      <c r="BB150" s="53">
        <f t="shared" si="73"/>
        <v>-0.3389831430893564</v>
      </c>
      <c r="BC150" s="53">
        <f t="shared" si="73"/>
        <v>-0.3389831430893564</v>
      </c>
      <c r="BD150" s="53">
        <f t="shared" si="73"/>
        <v>-0.3389831430893564</v>
      </c>
      <c r="BE150" s="53">
        <f t="shared" si="73"/>
        <v>-0.33045026462254457</v>
      </c>
      <c r="BF150" s="53">
        <f t="shared" si="73"/>
        <v>-0.32892577587529614</v>
      </c>
      <c r="BG150" s="53">
        <f t="shared" si="73"/>
        <v>-0.32892577587529614</v>
      </c>
      <c r="BH150" s="53">
        <f t="shared" si="73"/>
        <v>-0.32113932139252443</v>
      </c>
      <c r="BI150" s="53">
        <f t="shared" si="73"/>
        <v>-0.32113932139252443</v>
      </c>
      <c r="BK150" s="5" cm="1">
        <f t="array" ref="BK150">AVERAGE(IF(ISERROR(B150:BI150),"",B150:BI150))</f>
        <v>-0.30253885725697571</v>
      </c>
    </row>
    <row r="151" spans="1:63">
      <c r="A151" s="50">
        <f t="shared" si="49"/>
        <v>2005</v>
      </c>
      <c r="B151" s="53">
        <f t="shared" ref="B151:BI151" si="74">-(1-2^B101)</f>
        <v>-0.23360502010733586</v>
      </c>
      <c r="C151" s="53">
        <f t="shared" si="74"/>
        <v>-0.25742193118559287</v>
      </c>
      <c r="D151" s="53">
        <f t="shared" si="74"/>
        <v>-0.25496671351477651</v>
      </c>
      <c r="E151" s="53">
        <f t="shared" si="74"/>
        <v>-0.25558541122095157</v>
      </c>
      <c r="F151" s="53">
        <f t="shared" si="74"/>
        <v>-0.25564001511679391</v>
      </c>
      <c r="G151" s="53">
        <f t="shared" si="74"/>
        <v>-0.25559764911861615</v>
      </c>
      <c r="H151" s="53">
        <f t="shared" si="74"/>
        <v>-0.27482477995952925</v>
      </c>
      <c r="I151" s="53">
        <f t="shared" si="74"/>
        <v>-0.26158720017919768</v>
      </c>
      <c r="J151" s="53">
        <f t="shared" si="74"/>
        <v>-0.26158720017919768</v>
      </c>
      <c r="K151" s="53">
        <f t="shared" si="74"/>
        <v>-0.26176577925482414</v>
      </c>
      <c r="L151" s="53">
        <f t="shared" si="74"/>
        <v>-0.26176577925482414</v>
      </c>
      <c r="M151" s="53">
        <f t="shared" si="74"/>
        <v>-0.26176577925482414</v>
      </c>
      <c r="N151" s="53">
        <f t="shared" si="74"/>
        <v>-0.26176577925482414</v>
      </c>
      <c r="O151" s="53">
        <f t="shared" si="74"/>
        <v>-0.26176577925482414</v>
      </c>
      <c r="P151" s="53">
        <f t="shared" si="74"/>
        <v>-0.26176577925482414</v>
      </c>
      <c r="Q151" s="53">
        <f t="shared" si="74"/>
        <v>-0.26176577925482414</v>
      </c>
      <c r="R151" s="53">
        <f t="shared" si="74"/>
        <v>-0.25027033550521882</v>
      </c>
      <c r="S151" s="53">
        <f t="shared" si="74"/>
        <v>-0.24809571421354371</v>
      </c>
      <c r="T151" s="53">
        <f t="shared" si="74"/>
        <v>-0.24768694570269356</v>
      </c>
      <c r="U151" s="53">
        <f t="shared" si="74"/>
        <v>-0.24740605014371864</v>
      </c>
      <c r="V151" s="53">
        <f t="shared" si="74"/>
        <v>-0.2542415919008848</v>
      </c>
      <c r="W151" s="53">
        <f t="shared" si="74"/>
        <v>-0.28571653292271704</v>
      </c>
      <c r="X151" s="53">
        <f t="shared" si="74"/>
        <v>-0.2900867329830441</v>
      </c>
      <c r="Y151" s="53">
        <f t="shared" si="74"/>
        <v>-0.29023895219268614</v>
      </c>
      <c r="Z151" s="53">
        <f t="shared" si="74"/>
        <v>-0.29103595433138607</v>
      </c>
      <c r="AA151" s="53">
        <f t="shared" si="74"/>
        <v>-0.29167899063187175</v>
      </c>
      <c r="AB151" s="53">
        <f t="shared" si="74"/>
        <v>-0.31084151423278605</v>
      </c>
      <c r="AC151" s="53">
        <f t="shared" si="74"/>
        <v>-0.29200744218523411</v>
      </c>
      <c r="AD151" s="53">
        <f t="shared" si="74"/>
        <v>-0.2940606465659763</v>
      </c>
      <c r="AE151" s="53">
        <f t="shared" si="74"/>
        <v>-0.29484072291728736</v>
      </c>
      <c r="AF151" s="53">
        <f t="shared" si="74"/>
        <v>-0.29484072291728736</v>
      </c>
      <c r="AG151" s="53">
        <f t="shared" si="74"/>
        <v>-0.29484072291728736</v>
      </c>
      <c r="AH151" s="53">
        <f t="shared" si="74"/>
        <v>-0.32243187396476369</v>
      </c>
      <c r="AI151" s="53">
        <f t="shared" si="74"/>
        <v>-0.3118967918175688</v>
      </c>
      <c r="AJ151" s="53">
        <f t="shared" si="74"/>
        <v>-0.33925952552475802</v>
      </c>
      <c r="AK151" s="53">
        <f t="shared" si="74"/>
        <v>-0.35574940248695908</v>
      </c>
      <c r="AL151" s="53">
        <f t="shared" si="74"/>
        <v>-0.35574940248695908</v>
      </c>
      <c r="AM151" s="53">
        <f t="shared" si="74"/>
        <v>-0.35612171209358423</v>
      </c>
      <c r="AN151" s="53">
        <f t="shared" si="74"/>
        <v>-0.35612171209358423</v>
      </c>
      <c r="AO151" s="53">
        <f t="shared" si="74"/>
        <v>-0.34605770390701718</v>
      </c>
      <c r="AP151" s="53">
        <f t="shared" si="74"/>
        <v>-0.33935854178885727</v>
      </c>
      <c r="AQ151" s="53">
        <f t="shared" si="74"/>
        <v>-0.33835287770368305</v>
      </c>
      <c r="AR151" s="53">
        <f t="shared" si="74"/>
        <v>-0.33850980956127574</v>
      </c>
      <c r="AS151" s="53">
        <f t="shared" si="74"/>
        <v>-0.33772776995004128</v>
      </c>
      <c r="AT151" s="53">
        <f t="shared" si="74"/>
        <v>-0.33754485330719819</v>
      </c>
      <c r="AU151" s="53">
        <f t="shared" si="74"/>
        <v>-0.33725250748621227</v>
      </c>
      <c r="AV151" s="53">
        <f t="shared" si="74"/>
        <v>-0.33725250748621227</v>
      </c>
      <c r="AW151" s="53">
        <f t="shared" si="74"/>
        <v>-0.33725250748621227</v>
      </c>
      <c r="AX151" s="53">
        <f t="shared" si="74"/>
        <v>-0.3373028138103128</v>
      </c>
      <c r="AY151" s="53">
        <f t="shared" si="74"/>
        <v>-0.3373028138103128</v>
      </c>
      <c r="AZ151" s="53">
        <f t="shared" si="74"/>
        <v>-0.3373028138103128</v>
      </c>
      <c r="BA151" s="53">
        <f t="shared" si="74"/>
        <v>-0.3373028138103128</v>
      </c>
      <c r="BB151" s="53">
        <f t="shared" si="74"/>
        <v>-0.3373028138103128</v>
      </c>
      <c r="BC151" s="53">
        <f t="shared" si="74"/>
        <v>-0.3373028138103128</v>
      </c>
      <c r="BD151" s="53">
        <f t="shared" si="74"/>
        <v>-0.3373028138103128</v>
      </c>
      <c r="BE151" s="53">
        <f t="shared" si="74"/>
        <v>-0.32874269073181683</v>
      </c>
      <c r="BF151" s="53">
        <f t="shared" si="74"/>
        <v>-0.32729820822117761</v>
      </c>
      <c r="BG151" s="53">
        <f t="shared" si="74"/>
        <v>-0.32729820822117761</v>
      </c>
      <c r="BH151" s="53">
        <f t="shared" si="74"/>
        <v>-0.3200643875228516</v>
      </c>
      <c r="BI151" s="53">
        <f t="shared" si="74"/>
        <v>-0.3200643875228516</v>
      </c>
      <c r="BK151" s="5" cm="1">
        <f t="array" ref="BK151">AVERAGE(IF(ISERROR(B151:BI151),"",B151:BI151))</f>
        <v>-0.30087155042777231</v>
      </c>
    </row>
    <row r="152" spans="1:63">
      <c r="A152" s="50">
        <f t="shared" si="49"/>
        <v>2006</v>
      </c>
      <c r="B152" s="53">
        <f t="shared" ref="B152:BI152" si="75">-(1-2^B102)</f>
        <v>-0.23192291655326691</v>
      </c>
      <c r="C152" s="53">
        <f t="shared" si="75"/>
        <v>-0.25223443736093243</v>
      </c>
      <c r="D152" s="53">
        <f t="shared" si="75"/>
        <v>-0.25014074777307083</v>
      </c>
      <c r="E152" s="53">
        <f t="shared" si="75"/>
        <v>-0.25070334042906239</v>
      </c>
      <c r="F152" s="53">
        <f t="shared" si="75"/>
        <v>-0.24990589777145145</v>
      </c>
      <c r="G152" s="53">
        <f t="shared" si="75"/>
        <v>-0.24912523875037818</v>
      </c>
      <c r="H152" s="53">
        <f t="shared" si="75"/>
        <v>-0.26708829916725862</v>
      </c>
      <c r="I152" s="53">
        <f t="shared" si="75"/>
        <v>-0.25806583917502868</v>
      </c>
      <c r="J152" s="53">
        <f t="shared" si="75"/>
        <v>-0.25806583917502868</v>
      </c>
      <c r="K152" s="53">
        <f t="shared" si="75"/>
        <v>-0.25823348819262026</v>
      </c>
      <c r="L152" s="53">
        <f t="shared" si="75"/>
        <v>-0.25823348819262026</v>
      </c>
      <c r="M152" s="53">
        <f t="shared" si="75"/>
        <v>-0.25823348819262026</v>
      </c>
      <c r="N152" s="53">
        <f t="shared" si="75"/>
        <v>-0.25823348819262026</v>
      </c>
      <c r="O152" s="53">
        <f t="shared" si="75"/>
        <v>-0.25823348819262026</v>
      </c>
      <c r="P152" s="53">
        <f t="shared" si="75"/>
        <v>-0.25823348819262026</v>
      </c>
      <c r="Q152" s="53">
        <f t="shared" si="75"/>
        <v>-0.25823348819262026</v>
      </c>
      <c r="R152" s="53">
        <f t="shared" si="75"/>
        <v>-0.2482270272784427</v>
      </c>
      <c r="S152" s="53">
        <f t="shared" si="75"/>
        <v>-0.24575164825483098</v>
      </c>
      <c r="T152" s="53">
        <f t="shared" si="75"/>
        <v>-0.24406148389906401</v>
      </c>
      <c r="U152" s="53">
        <f t="shared" si="75"/>
        <v>-0.24385763658386106</v>
      </c>
      <c r="V152" s="53">
        <f t="shared" si="75"/>
        <v>-0.25098644451059571</v>
      </c>
      <c r="W152" s="53">
        <f t="shared" si="75"/>
        <v>-0.27955451027266842</v>
      </c>
      <c r="X152" s="53">
        <f t="shared" si="75"/>
        <v>-0.28468644593615211</v>
      </c>
      <c r="Y152" s="53">
        <f t="shared" si="75"/>
        <v>-0.28469682395425844</v>
      </c>
      <c r="Z152" s="53">
        <f t="shared" si="75"/>
        <v>-0.2854426161686977</v>
      </c>
      <c r="AA152" s="53">
        <f t="shared" si="75"/>
        <v>-0.28604343591611148</v>
      </c>
      <c r="AB152" s="53">
        <f t="shared" si="75"/>
        <v>-0.30455906801473931</v>
      </c>
      <c r="AC152" s="53">
        <f t="shared" si="75"/>
        <v>-0.28660063963061211</v>
      </c>
      <c r="AD152" s="53">
        <f t="shared" si="75"/>
        <v>-0.28869462218789232</v>
      </c>
      <c r="AE152" s="53">
        <f t="shared" si="75"/>
        <v>-0.28946047984186007</v>
      </c>
      <c r="AF152" s="53">
        <f t="shared" si="75"/>
        <v>-0.28946047984186007</v>
      </c>
      <c r="AG152" s="53">
        <f t="shared" si="75"/>
        <v>-0.28946047984186007</v>
      </c>
      <c r="AH152" s="53">
        <f t="shared" si="75"/>
        <v>-0.31593738107105318</v>
      </c>
      <c r="AI152" s="53">
        <f t="shared" si="75"/>
        <v>-0.30605101148407909</v>
      </c>
      <c r="AJ152" s="53">
        <f t="shared" si="75"/>
        <v>-0.33246312645314247</v>
      </c>
      <c r="AK152" s="53">
        <f t="shared" si="75"/>
        <v>-0.35017776103189091</v>
      </c>
      <c r="AL152" s="53">
        <f t="shared" si="75"/>
        <v>-0.35017776103189091</v>
      </c>
      <c r="AM152" s="53">
        <f t="shared" si="75"/>
        <v>-0.35052764154552796</v>
      </c>
      <c r="AN152" s="53">
        <f t="shared" si="75"/>
        <v>-0.35052764154552796</v>
      </c>
      <c r="AO152" s="53">
        <f t="shared" si="75"/>
        <v>-0.3401528527869212</v>
      </c>
      <c r="AP152" s="53">
        <f t="shared" si="75"/>
        <v>-0.33335412236179296</v>
      </c>
      <c r="AQ152" s="53">
        <f t="shared" si="75"/>
        <v>-0.33243107581175646</v>
      </c>
      <c r="AR152" s="53">
        <f t="shared" si="75"/>
        <v>-0.33257771716697393</v>
      </c>
      <c r="AS152" s="53">
        <f t="shared" si="75"/>
        <v>-0.33166408851812779</v>
      </c>
      <c r="AT152" s="53">
        <f t="shared" si="75"/>
        <v>-0.33127484300230703</v>
      </c>
      <c r="AU152" s="53">
        <f t="shared" si="75"/>
        <v>-0.33065785468368392</v>
      </c>
      <c r="AV152" s="53">
        <f t="shared" si="75"/>
        <v>-0.33065785468368392</v>
      </c>
      <c r="AW152" s="53">
        <f t="shared" si="75"/>
        <v>-0.33065785468368392</v>
      </c>
      <c r="AX152" s="53">
        <f t="shared" si="75"/>
        <v>-0.33070609684806396</v>
      </c>
      <c r="AY152" s="53">
        <f t="shared" si="75"/>
        <v>-0.33070609684806396</v>
      </c>
      <c r="AZ152" s="53">
        <f t="shared" si="75"/>
        <v>-0.33070609684806396</v>
      </c>
      <c r="BA152" s="53">
        <f t="shared" si="75"/>
        <v>-0.33070609684806396</v>
      </c>
      <c r="BB152" s="53">
        <f t="shared" si="75"/>
        <v>-0.33070609684806396</v>
      </c>
      <c r="BC152" s="53">
        <f t="shared" si="75"/>
        <v>-0.33070609684806396</v>
      </c>
      <c r="BD152" s="53">
        <f t="shared" si="75"/>
        <v>-0.33070609684806396</v>
      </c>
      <c r="BE152" s="53">
        <f t="shared" si="75"/>
        <v>-0.3230596560803195</v>
      </c>
      <c r="BF152" s="53">
        <f t="shared" si="75"/>
        <v>-0.32148091437599202</v>
      </c>
      <c r="BG152" s="53">
        <f t="shared" si="75"/>
        <v>-0.32148091437599202</v>
      </c>
      <c r="BH152" s="53">
        <f t="shared" si="75"/>
        <v>-0.3139998059062391</v>
      </c>
      <c r="BI152" s="53">
        <f t="shared" si="75"/>
        <v>-0.3139998059062391</v>
      </c>
      <c r="BK152" s="5" cm="1">
        <f t="array" ref="BK152">AVERAGE(IF(ISERROR(B152:BI152),"",B152:BI152))</f>
        <v>-0.29557808630134341</v>
      </c>
    </row>
    <row r="153" spans="1:63">
      <c r="A153" s="50">
        <f t="shared" si="49"/>
        <v>2007</v>
      </c>
      <c r="B153" s="53">
        <f t="shared" ref="B153:BI153" si="76">-(1-2^B103)</f>
        <v>-0.2121098903257258</v>
      </c>
      <c r="C153" s="53">
        <f t="shared" si="76"/>
        <v>-0.23727839685676255</v>
      </c>
      <c r="D153" s="53">
        <f t="shared" si="76"/>
        <v>-0.23608123014942306</v>
      </c>
      <c r="E153" s="53">
        <f t="shared" si="76"/>
        <v>-0.23657401741706263</v>
      </c>
      <c r="F153" s="53">
        <f t="shared" si="76"/>
        <v>-0.23614054815216978</v>
      </c>
      <c r="G153" s="53">
        <f t="shared" si="76"/>
        <v>-0.23601459321998974</v>
      </c>
      <c r="H153" s="53">
        <f t="shared" si="76"/>
        <v>-0.25618047327797966</v>
      </c>
      <c r="I153" s="53">
        <f t="shared" si="76"/>
        <v>-0.25081821421179995</v>
      </c>
      <c r="J153" s="53">
        <f t="shared" si="76"/>
        <v>-0.25081821421179995</v>
      </c>
      <c r="K153" s="53">
        <f t="shared" si="76"/>
        <v>-0.25097342225347452</v>
      </c>
      <c r="L153" s="53">
        <f t="shared" si="76"/>
        <v>-0.25097342225347452</v>
      </c>
      <c r="M153" s="53">
        <f t="shared" si="76"/>
        <v>-0.25097342225347452</v>
      </c>
      <c r="N153" s="53">
        <f t="shared" si="76"/>
        <v>-0.25097342225347452</v>
      </c>
      <c r="O153" s="53">
        <f t="shared" si="76"/>
        <v>-0.25097342225347452</v>
      </c>
      <c r="P153" s="53">
        <f t="shared" si="76"/>
        <v>-0.25097342225347452</v>
      </c>
      <c r="Q153" s="53">
        <f t="shared" si="76"/>
        <v>-0.25097342225347452</v>
      </c>
      <c r="R153" s="53">
        <f t="shared" si="76"/>
        <v>-0.24264063314658613</v>
      </c>
      <c r="S153" s="53">
        <f t="shared" si="76"/>
        <v>-0.24005946985602677</v>
      </c>
      <c r="T153" s="53">
        <f t="shared" si="76"/>
        <v>-0.2399994284491288</v>
      </c>
      <c r="U153" s="53">
        <f t="shared" si="76"/>
        <v>-0.24019853424538373</v>
      </c>
      <c r="V153" s="53">
        <f t="shared" si="76"/>
        <v>-0.24848264996307634</v>
      </c>
      <c r="W153" s="53">
        <f t="shared" si="76"/>
        <v>-0.27829547076847916</v>
      </c>
      <c r="X153" s="53">
        <f t="shared" si="76"/>
        <v>-0.2834642483386105</v>
      </c>
      <c r="Y153" s="53">
        <f t="shared" si="76"/>
        <v>-0.28347509058109244</v>
      </c>
      <c r="Z153" s="53">
        <f t="shared" si="76"/>
        <v>-0.28418300525300411</v>
      </c>
      <c r="AA153" s="53">
        <f t="shared" si="76"/>
        <v>-0.28475311214420418</v>
      </c>
      <c r="AB153" s="53">
        <f t="shared" si="76"/>
        <v>-0.30302787980806423</v>
      </c>
      <c r="AC153" s="53">
        <f t="shared" si="76"/>
        <v>-0.28673751301380712</v>
      </c>
      <c r="AD153" s="53">
        <f t="shared" si="76"/>
        <v>-0.28861472067712834</v>
      </c>
      <c r="AE153" s="53">
        <f t="shared" si="76"/>
        <v>-0.28934555261058104</v>
      </c>
      <c r="AF153" s="53">
        <f t="shared" si="76"/>
        <v>-0.28934555261058104</v>
      </c>
      <c r="AG153" s="53">
        <f t="shared" si="76"/>
        <v>-0.28934555261058104</v>
      </c>
      <c r="AH153" s="53">
        <f t="shared" si="76"/>
        <v>-0.31550364493063821</v>
      </c>
      <c r="AI153" s="53">
        <f t="shared" si="76"/>
        <v>-0.30571166032283625</v>
      </c>
      <c r="AJ153" s="53">
        <f t="shared" si="76"/>
        <v>-0.33112353556985452</v>
      </c>
      <c r="AK153" s="53">
        <f t="shared" si="76"/>
        <v>-0.35121657059878519</v>
      </c>
      <c r="AL153" s="53">
        <f t="shared" si="76"/>
        <v>-0.35121657059878519</v>
      </c>
      <c r="AM153" s="53">
        <f t="shared" si="76"/>
        <v>-0.35155035498016241</v>
      </c>
      <c r="AN153" s="53">
        <f t="shared" si="76"/>
        <v>-0.35155035498016241</v>
      </c>
      <c r="AO153" s="53">
        <f t="shared" si="76"/>
        <v>-0.33706591966558119</v>
      </c>
      <c r="AP153" s="53">
        <f t="shared" si="76"/>
        <v>-0.32980585410600893</v>
      </c>
      <c r="AQ153" s="53">
        <f t="shared" si="76"/>
        <v>-0.32892165736927093</v>
      </c>
      <c r="AR153" s="53">
        <f t="shared" si="76"/>
        <v>-0.32905866450304133</v>
      </c>
      <c r="AS153" s="53">
        <f t="shared" si="76"/>
        <v>-0.3279623994410672</v>
      </c>
      <c r="AT153" s="53">
        <f t="shared" si="76"/>
        <v>-0.32758543619484981</v>
      </c>
      <c r="AU153" s="53">
        <f t="shared" si="76"/>
        <v>-0.32751485489272858</v>
      </c>
      <c r="AV153" s="53">
        <f t="shared" si="76"/>
        <v>-0.32751485489272858</v>
      </c>
      <c r="AW153" s="53">
        <f t="shared" si="76"/>
        <v>-0.32751485489272858</v>
      </c>
      <c r="AX153" s="53">
        <f t="shared" si="76"/>
        <v>-0.32756057055040588</v>
      </c>
      <c r="AY153" s="53">
        <f t="shared" si="76"/>
        <v>-0.32756057055040588</v>
      </c>
      <c r="AZ153" s="53">
        <f t="shared" si="76"/>
        <v>-0.32756057055040588</v>
      </c>
      <c r="BA153" s="53">
        <f t="shared" si="76"/>
        <v>-0.32756057055040588</v>
      </c>
      <c r="BB153" s="53">
        <f t="shared" si="76"/>
        <v>-0.32756057055040588</v>
      </c>
      <c r="BC153" s="53">
        <f t="shared" si="76"/>
        <v>-0.32756057055040588</v>
      </c>
      <c r="BD153" s="53">
        <f t="shared" si="76"/>
        <v>-0.32756057055040588</v>
      </c>
      <c r="BE153" s="53">
        <f t="shared" si="76"/>
        <v>-0.32039088381955472</v>
      </c>
      <c r="BF153" s="53">
        <f t="shared" si="76"/>
        <v>-0.31870115488402162</v>
      </c>
      <c r="BG153" s="53">
        <f t="shared" si="76"/>
        <v>-0.31870115488402162</v>
      </c>
      <c r="BH153" s="53">
        <f t="shared" si="76"/>
        <v>-0.31217364345721477</v>
      </c>
      <c r="BI153" s="53">
        <f t="shared" si="76"/>
        <v>-0.31217364345721477</v>
      </c>
      <c r="BK153" s="5" cm="1">
        <f t="array" ref="BK153">AVERAGE(IF(ISERROR(B153:BI153),"",B153:BI153))</f>
        <v>-0.29127799349945765</v>
      </c>
    </row>
    <row r="154" spans="1:63">
      <c r="A154" s="50">
        <f t="shared" si="49"/>
        <v>2008</v>
      </c>
      <c r="B154" s="53">
        <f t="shared" ref="B154:BI154" si="77">-(1-2^B104)</f>
        <v>-0.19599192803308441</v>
      </c>
      <c r="C154" s="53">
        <f t="shared" si="77"/>
        <v>-0.22130750054767645</v>
      </c>
      <c r="D154" s="53">
        <f t="shared" si="77"/>
        <v>-0.22077812641845052</v>
      </c>
      <c r="E154" s="53">
        <f t="shared" si="77"/>
        <v>-0.22119513685535752</v>
      </c>
      <c r="F154" s="53">
        <f t="shared" si="77"/>
        <v>-0.22151765612309804</v>
      </c>
      <c r="G154" s="53">
        <f t="shared" si="77"/>
        <v>-0.22187618891948502</v>
      </c>
      <c r="H154" s="53">
        <f t="shared" si="77"/>
        <v>-0.24214432174373546</v>
      </c>
      <c r="I154" s="53">
        <f t="shared" si="77"/>
        <v>-0.24139511789948487</v>
      </c>
      <c r="J154" s="53">
        <f t="shared" si="77"/>
        <v>-0.24139511789948487</v>
      </c>
      <c r="K154" s="53">
        <f t="shared" si="77"/>
        <v>-0.24153602250289508</v>
      </c>
      <c r="L154" s="53">
        <f t="shared" si="77"/>
        <v>-0.24153602250289508</v>
      </c>
      <c r="M154" s="53">
        <f t="shared" si="77"/>
        <v>-0.24153602250289508</v>
      </c>
      <c r="N154" s="53">
        <f t="shared" si="77"/>
        <v>-0.24153602250289508</v>
      </c>
      <c r="O154" s="53">
        <f t="shared" si="77"/>
        <v>-0.24153602250289508</v>
      </c>
      <c r="P154" s="53">
        <f t="shared" si="77"/>
        <v>-0.24153602250289508</v>
      </c>
      <c r="Q154" s="53">
        <f t="shared" si="77"/>
        <v>-0.24153602250289508</v>
      </c>
      <c r="R154" s="53">
        <f t="shared" si="77"/>
        <v>-0.23457162612476679</v>
      </c>
      <c r="S154" s="53">
        <f t="shared" si="77"/>
        <v>-0.23235286514415221</v>
      </c>
      <c r="T154" s="53">
        <f t="shared" si="77"/>
        <v>-0.23270693158176348</v>
      </c>
      <c r="U154" s="53">
        <f t="shared" si="77"/>
        <v>-0.23304390946430231</v>
      </c>
      <c r="V154" s="53">
        <f t="shared" si="77"/>
        <v>-0.24126341148307839</v>
      </c>
      <c r="W154" s="53">
        <f t="shared" si="77"/>
        <v>-0.27002745677596773</v>
      </c>
      <c r="X154" s="53">
        <f t="shared" si="77"/>
        <v>-0.2744789556835372</v>
      </c>
      <c r="Y154" s="53">
        <f t="shared" si="77"/>
        <v>-0.27449550583730831</v>
      </c>
      <c r="Z154" s="53">
        <f t="shared" si="77"/>
        <v>-0.27514147828560331</v>
      </c>
      <c r="AA154" s="53">
        <f t="shared" si="77"/>
        <v>-0.27566044043235183</v>
      </c>
      <c r="AB154" s="53">
        <f t="shared" si="77"/>
        <v>-0.29307711187139684</v>
      </c>
      <c r="AC154" s="53">
        <f t="shared" si="77"/>
        <v>-0.27939077491835018</v>
      </c>
      <c r="AD154" s="53">
        <f t="shared" si="77"/>
        <v>-0.28099316884347436</v>
      </c>
      <c r="AE154" s="53">
        <f t="shared" si="77"/>
        <v>-0.28170534735855324</v>
      </c>
      <c r="AF154" s="53">
        <f t="shared" si="77"/>
        <v>-0.28170534735855324</v>
      </c>
      <c r="AG154" s="53">
        <f t="shared" si="77"/>
        <v>-0.28170534735855324</v>
      </c>
      <c r="AH154" s="53">
        <f t="shared" si="77"/>
        <v>-0.30642671468305216</v>
      </c>
      <c r="AI154" s="53">
        <f t="shared" si="77"/>
        <v>-0.29846721705413559</v>
      </c>
      <c r="AJ154" s="53">
        <f t="shared" si="77"/>
        <v>-0.32268346748060972</v>
      </c>
      <c r="AK154" s="53">
        <f t="shared" si="77"/>
        <v>-0.34409660989751156</v>
      </c>
      <c r="AL154" s="53">
        <f t="shared" si="77"/>
        <v>-0.34409660989751156</v>
      </c>
      <c r="AM154" s="53">
        <f t="shared" si="77"/>
        <v>-0.34456453121211017</v>
      </c>
      <c r="AN154" s="53">
        <f t="shared" si="77"/>
        <v>-0.34456453121211017</v>
      </c>
      <c r="AO154" s="53">
        <f t="shared" si="77"/>
        <v>-0.32710125856339356</v>
      </c>
      <c r="AP154" s="53">
        <f t="shared" si="77"/>
        <v>-0.31994745993308871</v>
      </c>
      <c r="AQ154" s="53">
        <f t="shared" si="77"/>
        <v>-0.31912813517988503</v>
      </c>
      <c r="AR154" s="53">
        <f t="shared" si="77"/>
        <v>-0.31919183569455445</v>
      </c>
      <c r="AS154" s="53">
        <f t="shared" si="77"/>
        <v>-0.31813456137470686</v>
      </c>
      <c r="AT154" s="53">
        <f t="shared" si="77"/>
        <v>-0.31781009143329109</v>
      </c>
      <c r="AU154" s="53">
        <f t="shared" si="77"/>
        <v>-0.31806345678606329</v>
      </c>
      <c r="AV154" s="53">
        <f t="shared" si="77"/>
        <v>-0.31806345678606329</v>
      </c>
      <c r="AW154" s="53">
        <f t="shared" si="77"/>
        <v>-0.31806345678606329</v>
      </c>
      <c r="AX154" s="53">
        <f t="shared" si="77"/>
        <v>-0.31810649502499633</v>
      </c>
      <c r="AY154" s="53">
        <f t="shared" si="77"/>
        <v>-0.31810649502499633</v>
      </c>
      <c r="AZ154" s="53">
        <f t="shared" si="77"/>
        <v>-0.31810649502499633</v>
      </c>
      <c r="BA154" s="53">
        <f t="shared" si="77"/>
        <v>-0.31810649502499633</v>
      </c>
      <c r="BB154" s="53">
        <f t="shared" si="77"/>
        <v>-0.31810649502499633</v>
      </c>
      <c r="BC154" s="53">
        <f t="shared" si="77"/>
        <v>-0.31810649502499633</v>
      </c>
      <c r="BD154" s="53">
        <f t="shared" si="77"/>
        <v>-0.31810649502499633</v>
      </c>
      <c r="BE154" s="53">
        <f t="shared" si="77"/>
        <v>-0.3116807536550712</v>
      </c>
      <c r="BF154" s="53">
        <f t="shared" si="77"/>
        <v>-0.31016513107191068</v>
      </c>
      <c r="BG154" s="53">
        <f t="shared" si="77"/>
        <v>-0.31016513107191068</v>
      </c>
      <c r="BH154" s="53">
        <f t="shared" si="77"/>
        <v>-0.30423560479691147</v>
      </c>
      <c r="BI154" s="53">
        <f t="shared" si="77"/>
        <v>-0.30423560479691147</v>
      </c>
      <c r="BK154" s="5" cm="1">
        <f t="array" ref="BK154">AVERAGE(IF(ISERROR(B154:BI154),"",B154:BI154))</f>
        <v>-0.28180506691706125</v>
      </c>
    </row>
    <row r="155" spans="1:63">
      <c r="A155" s="50">
        <f t="shared" si="49"/>
        <v>2009</v>
      </c>
      <c r="B155" s="53">
        <f t="shared" ref="B155:BI155" si="78">-(1-2^B105)</f>
        <v>-0.17034567499721065</v>
      </c>
      <c r="C155" s="53">
        <f t="shared" si="78"/>
        <v>-0.19729242341570674</v>
      </c>
      <c r="D155" s="53">
        <f t="shared" si="78"/>
        <v>-0.19770376762214181</v>
      </c>
      <c r="E155" s="53">
        <f t="shared" si="78"/>
        <v>-0.19809441262368599</v>
      </c>
      <c r="F155" s="53">
        <f t="shared" si="78"/>
        <v>-0.19939398265720432</v>
      </c>
      <c r="G155" s="53">
        <f t="shared" si="78"/>
        <v>-0.20009598752531299</v>
      </c>
      <c r="H155" s="53">
        <f t="shared" si="78"/>
        <v>-0.21968447945065528</v>
      </c>
      <c r="I155" s="53">
        <f t="shared" si="78"/>
        <v>-0.22473570225519957</v>
      </c>
      <c r="J155" s="53">
        <f t="shared" si="78"/>
        <v>-0.22473570225519957</v>
      </c>
      <c r="K155" s="53">
        <f t="shared" si="78"/>
        <v>-0.22486189785953303</v>
      </c>
      <c r="L155" s="53">
        <f t="shared" si="78"/>
        <v>-0.22486189785953303</v>
      </c>
      <c r="M155" s="53">
        <f t="shared" si="78"/>
        <v>-0.22486189785953303</v>
      </c>
      <c r="N155" s="53">
        <f t="shared" si="78"/>
        <v>-0.22486189785953303</v>
      </c>
      <c r="O155" s="53">
        <f t="shared" si="78"/>
        <v>-0.22486189785953303</v>
      </c>
      <c r="P155" s="53">
        <f t="shared" si="78"/>
        <v>-0.22486189785953303</v>
      </c>
      <c r="Q155" s="53">
        <f t="shared" si="78"/>
        <v>-0.22486189785953303</v>
      </c>
      <c r="R155" s="53">
        <f t="shared" si="78"/>
        <v>-0.21993585027156348</v>
      </c>
      <c r="S155" s="53">
        <f t="shared" si="78"/>
        <v>-0.2181909037229538</v>
      </c>
      <c r="T155" s="53">
        <f t="shared" si="78"/>
        <v>-0.22094420497873912</v>
      </c>
      <c r="U155" s="53">
        <f t="shared" si="78"/>
        <v>-0.22153106132955824</v>
      </c>
      <c r="V155" s="53">
        <f t="shared" si="78"/>
        <v>-0.22871843211673748</v>
      </c>
      <c r="W155" s="53">
        <f t="shared" si="78"/>
        <v>-0.26469828362967041</v>
      </c>
      <c r="X155" s="53">
        <f t="shared" si="78"/>
        <v>-0.2689262301632227</v>
      </c>
      <c r="Y155" s="53">
        <f t="shared" si="78"/>
        <v>-0.26841309375086786</v>
      </c>
      <c r="Z155" s="53">
        <f t="shared" si="78"/>
        <v>-0.26900666273913731</v>
      </c>
      <c r="AA155" s="53">
        <f t="shared" si="78"/>
        <v>-0.26948273395647393</v>
      </c>
      <c r="AB155" s="53">
        <f t="shared" si="78"/>
        <v>-0.28557386186651579</v>
      </c>
      <c r="AC155" s="53">
        <f t="shared" si="78"/>
        <v>-0.27404116379154098</v>
      </c>
      <c r="AD155" s="53">
        <f t="shared" si="78"/>
        <v>-0.27533187005081128</v>
      </c>
      <c r="AE155" s="53">
        <f t="shared" si="78"/>
        <v>-0.27605903342400351</v>
      </c>
      <c r="AF155" s="53">
        <f t="shared" si="78"/>
        <v>-0.27605903342400351</v>
      </c>
      <c r="AG155" s="53">
        <f t="shared" si="78"/>
        <v>-0.27605903342400351</v>
      </c>
      <c r="AH155" s="53">
        <f t="shared" si="78"/>
        <v>-0.29970793829188347</v>
      </c>
      <c r="AI155" s="53">
        <f t="shared" si="78"/>
        <v>-0.29227917355596267</v>
      </c>
      <c r="AJ155" s="53">
        <f t="shared" si="78"/>
        <v>-0.31173428366733502</v>
      </c>
      <c r="AK155" s="53">
        <f t="shared" si="78"/>
        <v>-0.33459427859151158</v>
      </c>
      <c r="AL155" s="53">
        <f t="shared" si="78"/>
        <v>-0.33459427859151158</v>
      </c>
      <c r="AM155" s="53">
        <f t="shared" si="78"/>
        <v>-0.33522938433173055</v>
      </c>
      <c r="AN155" s="53">
        <f t="shared" si="78"/>
        <v>-0.33515655133317857</v>
      </c>
      <c r="AO155" s="53">
        <f t="shared" si="78"/>
        <v>-0.31115399906398522</v>
      </c>
      <c r="AP155" s="53">
        <f t="shared" si="78"/>
        <v>-0.30475341013111612</v>
      </c>
      <c r="AQ155" s="53">
        <f t="shared" si="78"/>
        <v>-0.30407169062350869</v>
      </c>
      <c r="AR155" s="53">
        <f t="shared" si="78"/>
        <v>-0.30411414963343586</v>
      </c>
      <c r="AS155" s="53">
        <f t="shared" si="78"/>
        <v>-0.30315267478351238</v>
      </c>
      <c r="AT155" s="53">
        <f t="shared" si="78"/>
        <v>-0.30292977164171608</v>
      </c>
      <c r="AU155" s="53">
        <f t="shared" si="78"/>
        <v>-0.3035484417906269</v>
      </c>
      <c r="AV155" s="53">
        <f t="shared" si="78"/>
        <v>-0.3035484417906269</v>
      </c>
      <c r="AW155" s="53">
        <f t="shared" si="78"/>
        <v>-0.3035484417906269</v>
      </c>
      <c r="AX155" s="53">
        <f t="shared" si="78"/>
        <v>-0.30358904129265196</v>
      </c>
      <c r="AY155" s="53">
        <f t="shared" si="78"/>
        <v>-0.30358904129265196</v>
      </c>
      <c r="AZ155" s="53">
        <f t="shared" si="78"/>
        <v>-0.30358904129265196</v>
      </c>
      <c r="BA155" s="53">
        <f t="shared" si="78"/>
        <v>-0.30358904129265196</v>
      </c>
      <c r="BB155" s="53">
        <f t="shared" si="78"/>
        <v>-0.30358904129265196</v>
      </c>
      <c r="BC155" s="53">
        <f t="shared" si="78"/>
        <v>-0.30358904129265196</v>
      </c>
      <c r="BD155" s="53">
        <f t="shared" si="78"/>
        <v>-0.30358904129265196</v>
      </c>
      <c r="BE155" s="53">
        <f t="shared" si="78"/>
        <v>-0.2979515272034996</v>
      </c>
      <c r="BF155" s="53">
        <f t="shared" si="78"/>
        <v>-0.29663971399353306</v>
      </c>
      <c r="BG155" s="53">
        <f t="shared" si="78"/>
        <v>-0.29663971399353306</v>
      </c>
      <c r="BH155" s="53">
        <f t="shared" si="78"/>
        <v>-0.29225878940611594</v>
      </c>
      <c r="BI155" s="53">
        <f t="shared" si="78"/>
        <v>-0.29225878940611594</v>
      </c>
      <c r="BK155" s="5" cm="1">
        <f t="array" ref="BK155">AVERAGE(IF(ISERROR(B155:BI155),"",B155:BI155))</f>
        <v>-0.26840126005204129</v>
      </c>
    </row>
    <row r="156" spans="1:63">
      <c r="A156" s="50">
        <f t="shared" si="49"/>
        <v>2010</v>
      </c>
      <c r="B156" s="53">
        <f t="shared" ref="B156:BI156" si="79">-(1-2^B106)</f>
        <v>-0.14117265503543075</v>
      </c>
      <c r="C156" s="53">
        <f t="shared" si="79"/>
        <v>-0.17002482110874217</v>
      </c>
      <c r="D156" s="53">
        <f t="shared" si="79"/>
        <v>-0.17158261475061753</v>
      </c>
      <c r="E156" s="53">
        <f t="shared" si="79"/>
        <v>-0.17199147762922851</v>
      </c>
      <c r="F156" s="53">
        <f t="shared" si="79"/>
        <v>-0.17416799282170303</v>
      </c>
      <c r="G156" s="53">
        <f t="shared" si="79"/>
        <v>-0.17499368881134758</v>
      </c>
      <c r="H156" s="53">
        <f t="shared" si="79"/>
        <v>-0.19349009579110388</v>
      </c>
      <c r="I156" s="53">
        <f t="shared" si="79"/>
        <v>-0.20271936643335431</v>
      </c>
      <c r="J156" s="53">
        <f t="shared" si="79"/>
        <v>-0.20269572977128281</v>
      </c>
      <c r="K156" s="53">
        <f t="shared" si="79"/>
        <v>-0.20280654735369497</v>
      </c>
      <c r="L156" s="53">
        <f t="shared" si="79"/>
        <v>-0.20280654735369497</v>
      </c>
      <c r="M156" s="53">
        <f t="shared" si="79"/>
        <v>-0.20280654735369497</v>
      </c>
      <c r="N156" s="53">
        <f t="shared" si="79"/>
        <v>-0.20280654735369497</v>
      </c>
      <c r="O156" s="53">
        <f t="shared" si="79"/>
        <v>-0.20280654735369497</v>
      </c>
      <c r="P156" s="53">
        <f t="shared" si="79"/>
        <v>-0.20280654735369497</v>
      </c>
      <c r="Q156" s="53">
        <f t="shared" si="79"/>
        <v>-0.20280654735369497</v>
      </c>
      <c r="R156" s="53">
        <f t="shared" si="79"/>
        <v>-0.20042520151394982</v>
      </c>
      <c r="S156" s="53">
        <f t="shared" si="79"/>
        <v>-0.19928786734152748</v>
      </c>
      <c r="T156" s="53">
        <f t="shared" si="79"/>
        <v>-0.20339045659473187</v>
      </c>
      <c r="U156" s="53">
        <f t="shared" si="79"/>
        <v>-0.20410889944637489</v>
      </c>
      <c r="V156" s="53">
        <f t="shared" si="79"/>
        <v>-0.21086968836861375</v>
      </c>
      <c r="W156" s="53">
        <f t="shared" si="79"/>
        <v>-0.25441375072696726</v>
      </c>
      <c r="X156" s="53">
        <f t="shared" si="79"/>
        <v>-0.25825885433794882</v>
      </c>
      <c r="Y156" s="53">
        <f t="shared" si="79"/>
        <v>-0.25776931075250187</v>
      </c>
      <c r="Z156" s="53">
        <f t="shared" si="79"/>
        <v>-0.25829844705482552</v>
      </c>
      <c r="AA156" s="53">
        <f t="shared" si="79"/>
        <v>-0.25872160927591825</v>
      </c>
      <c r="AB156" s="53">
        <f t="shared" si="79"/>
        <v>-0.27378457933242195</v>
      </c>
      <c r="AC156" s="53">
        <f t="shared" si="79"/>
        <v>-0.2648770878217982</v>
      </c>
      <c r="AD156" s="53">
        <f t="shared" si="79"/>
        <v>-0.26603646395929892</v>
      </c>
      <c r="AE156" s="53">
        <f t="shared" si="79"/>
        <v>-0.26673686331652391</v>
      </c>
      <c r="AF156" s="53">
        <f t="shared" si="79"/>
        <v>-0.26673686331652391</v>
      </c>
      <c r="AG156" s="53">
        <f t="shared" si="79"/>
        <v>-0.26673686331652391</v>
      </c>
      <c r="AH156" s="53">
        <f t="shared" si="79"/>
        <v>-0.28839460398242922</v>
      </c>
      <c r="AI156" s="53">
        <f t="shared" si="79"/>
        <v>-0.28290970764937151</v>
      </c>
      <c r="AJ156" s="53">
        <f t="shared" si="79"/>
        <v>-0.30069667441189862</v>
      </c>
      <c r="AK156" s="53">
        <f t="shared" si="79"/>
        <v>-0.3240440969076247</v>
      </c>
      <c r="AL156" s="53">
        <f t="shared" si="79"/>
        <v>-0.3240440969076247</v>
      </c>
      <c r="AM156" s="53">
        <f t="shared" si="79"/>
        <v>-0.32496877133471758</v>
      </c>
      <c r="AN156" s="53">
        <f t="shared" si="79"/>
        <v>-0.32490477585109578</v>
      </c>
      <c r="AO156" s="53">
        <f t="shared" si="79"/>
        <v>-0.29136270271928444</v>
      </c>
      <c r="AP156" s="53">
        <f t="shared" si="79"/>
        <v>-0.28588501676271172</v>
      </c>
      <c r="AQ156" s="53">
        <f t="shared" si="79"/>
        <v>-0.28545682396820327</v>
      </c>
      <c r="AR156" s="53">
        <f t="shared" si="79"/>
        <v>-0.28550729916685125</v>
      </c>
      <c r="AS156" s="53">
        <f t="shared" si="79"/>
        <v>-0.28479367464884009</v>
      </c>
      <c r="AT156" s="53">
        <f t="shared" si="79"/>
        <v>-0.28464490556310251</v>
      </c>
      <c r="AU156" s="53">
        <f t="shared" si="79"/>
        <v>-0.28571647357488217</v>
      </c>
      <c r="AV156" s="53">
        <f t="shared" si="79"/>
        <v>-0.28571647357488217</v>
      </c>
      <c r="AW156" s="53">
        <f t="shared" si="79"/>
        <v>-0.28571647357488217</v>
      </c>
      <c r="AX156" s="53">
        <f t="shared" si="79"/>
        <v>-0.28575450000649727</v>
      </c>
      <c r="AY156" s="53">
        <f t="shared" si="79"/>
        <v>-0.28575450000649727</v>
      </c>
      <c r="AZ156" s="53">
        <f t="shared" si="79"/>
        <v>-0.28575450000649727</v>
      </c>
      <c r="BA156" s="53">
        <f t="shared" si="79"/>
        <v>-0.28575450000649727</v>
      </c>
      <c r="BB156" s="53">
        <f t="shared" si="79"/>
        <v>-0.28575450000649727</v>
      </c>
      <c r="BC156" s="53">
        <f t="shared" si="79"/>
        <v>-0.28575450000649727</v>
      </c>
      <c r="BD156" s="53">
        <f t="shared" si="79"/>
        <v>-0.28575450000649727</v>
      </c>
      <c r="BE156" s="53">
        <f t="shared" si="79"/>
        <v>-0.28111775500217295</v>
      </c>
      <c r="BF156" s="53">
        <f t="shared" si="79"/>
        <v>-0.28007889314761214</v>
      </c>
      <c r="BG156" s="53">
        <f t="shared" si="79"/>
        <v>-0.28007889314761214</v>
      </c>
      <c r="BH156" s="53">
        <f t="shared" si="79"/>
        <v>-0.27686489652515578</v>
      </c>
      <c r="BI156" s="53">
        <f t="shared" si="79"/>
        <v>-0.27686489652515578</v>
      </c>
      <c r="BK156" s="5" cm="1">
        <f t="array" ref="BK156">AVERAGE(IF(ISERROR(B156:BI156),"",B156:BI156))</f>
        <v>-0.25121644141827859</v>
      </c>
    </row>
    <row r="157" spans="1:63">
      <c r="A157" s="50">
        <f t="shared" si="49"/>
        <v>2011</v>
      </c>
      <c r="B157" s="53">
        <f t="shared" ref="B157:BI157" si="80">-(1-2^B107)</f>
        <v>-8.4504706133386787E-2</v>
      </c>
      <c r="C157" s="53">
        <f t="shared" si="80"/>
        <v>-0.11602692579739649</v>
      </c>
      <c r="D157" s="53">
        <f t="shared" si="80"/>
        <v>-0.11794356668659967</v>
      </c>
      <c r="E157" s="53">
        <f t="shared" si="80"/>
        <v>-0.11834379046421528</v>
      </c>
      <c r="F157" s="53">
        <f t="shared" si="80"/>
        <v>-0.12216154881923103</v>
      </c>
      <c r="G157" s="53">
        <f t="shared" si="80"/>
        <v>-0.12310684385447779</v>
      </c>
      <c r="H157" s="53">
        <f t="shared" si="80"/>
        <v>-0.1402784183546838</v>
      </c>
      <c r="I157" s="53">
        <f t="shared" si="80"/>
        <v>-0.15793098862020583</v>
      </c>
      <c r="J157" s="53">
        <f t="shared" si="80"/>
        <v>-0.15788144479311517</v>
      </c>
      <c r="K157" s="53">
        <f t="shared" si="80"/>
        <v>-0.15797014637027684</v>
      </c>
      <c r="L157" s="53">
        <f t="shared" si="80"/>
        <v>-0.15797014637027684</v>
      </c>
      <c r="M157" s="53">
        <f t="shared" si="80"/>
        <v>-0.15797014637027684</v>
      </c>
      <c r="N157" s="53">
        <f t="shared" si="80"/>
        <v>-0.15797014637027684</v>
      </c>
      <c r="O157" s="53">
        <f t="shared" si="80"/>
        <v>-0.15797014637027684</v>
      </c>
      <c r="P157" s="53">
        <f t="shared" si="80"/>
        <v>-0.15797014637027684</v>
      </c>
      <c r="Q157" s="53">
        <f t="shared" si="80"/>
        <v>-0.15797014637027684</v>
      </c>
      <c r="R157" s="53">
        <f t="shared" si="80"/>
        <v>-0.15916441641725332</v>
      </c>
      <c r="S157" s="53">
        <f t="shared" si="80"/>
        <v>-0.1590358721617614</v>
      </c>
      <c r="T157" s="53">
        <f t="shared" si="80"/>
        <v>-0.16624516063905703</v>
      </c>
      <c r="U157" s="53">
        <f t="shared" si="80"/>
        <v>-0.16714729871182066</v>
      </c>
      <c r="V157" s="53">
        <f t="shared" si="80"/>
        <v>-0.17364030219393223</v>
      </c>
      <c r="W157" s="53">
        <f t="shared" si="80"/>
        <v>-0.2484787674359703</v>
      </c>
      <c r="X157" s="53">
        <f t="shared" si="80"/>
        <v>-0.25191658506643055</v>
      </c>
      <c r="Y157" s="53">
        <f t="shared" si="80"/>
        <v>-0.25147626488984443</v>
      </c>
      <c r="Z157" s="53">
        <f t="shared" si="80"/>
        <v>-0.2519284882060937</v>
      </c>
      <c r="AA157" s="53">
        <f t="shared" si="80"/>
        <v>-0.25246364661485232</v>
      </c>
      <c r="AB157" s="53">
        <f t="shared" si="80"/>
        <v>-0.26619230594361931</v>
      </c>
      <c r="AC157" s="53">
        <f t="shared" si="80"/>
        <v>-0.25729305960488269</v>
      </c>
      <c r="AD157" s="53">
        <f t="shared" si="80"/>
        <v>-0.25840917909051198</v>
      </c>
      <c r="AE157" s="53">
        <f t="shared" si="80"/>
        <v>-0.25907019322232749</v>
      </c>
      <c r="AF157" s="53">
        <f t="shared" si="80"/>
        <v>-0.25907019322232749</v>
      </c>
      <c r="AG157" s="53">
        <f t="shared" si="80"/>
        <v>-0.25907019322232749</v>
      </c>
      <c r="AH157" s="53">
        <f t="shared" si="80"/>
        <v>-0.2785850390342034</v>
      </c>
      <c r="AI157" s="53">
        <f t="shared" si="80"/>
        <v>-0.2741651920965108</v>
      </c>
      <c r="AJ157" s="53">
        <f t="shared" si="80"/>
        <v>-0.28957308244677415</v>
      </c>
      <c r="AK157" s="53">
        <f t="shared" si="80"/>
        <v>-0.31236532416887741</v>
      </c>
      <c r="AL157" s="53">
        <f t="shared" si="80"/>
        <v>-0.31236532416887741</v>
      </c>
      <c r="AM157" s="53">
        <f t="shared" si="80"/>
        <v>-0.31320896236111673</v>
      </c>
      <c r="AN157" s="53">
        <f t="shared" si="80"/>
        <v>-0.31315353615211527</v>
      </c>
      <c r="AO157" s="53">
        <f t="shared" si="80"/>
        <v>-0.25066719566859874</v>
      </c>
      <c r="AP157" s="53">
        <f t="shared" si="80"/>
        <v>-0.24795545877127279</v>
      </c>
      <c r="AQ157" s="53">
        <f t="shared" si="80"/>
        <v>-0.24775014942071283</v>
      </c>
      <c r="AR157" s="53">
        <f t="shared" si="80"/>
        <v>-0.24780560101975324</v>
      </c>
      <c r="AS157" s="53">
        <f t="shared" si="80"/>
        <v>-0.24751463236088067</v>
      </c>
      <c r="AT157" s="53">
        <f t="shared" si="80"/>
        <v>-0.24748248843270815</v>
      </c>
      <c r="AU157" s="53">
        <f t="shared" si="80"/>
        <v>-0.24930846318418665</v>
      </c>
      <c r="AV157" s="53">
        <f t="shared" si="80"/>
        <v>-0.24930846318418665</v>
      </c>
      <c r="AW157" s="53">
        <f t="shared" si="80"/>
        <v>-0.24930846318418665</v>
      </c>
      <c r="AX157" s="53">
        <f t="shared" si="80"/>
        <v>-0.24934351769450136</v>
      </c>
      <c r="AY157" s="53">
        <f t="shared" si="80"/>
        <v>-0.24934351769450136</v>
      </c>
      <c r="AZ157" s="53">
        <f t="shared" si="80"/>
        <v>-0.24934351769450136</v>
      </c>
      <c r="BA157" s="53">
        <f t="shared" si="80"/>
        <v>-0.24934351769450136</v>
      </c>
      <c r="BB157" s="53">
        <f t="shared" si="80"/>
        <v>-0.24934351769450136</v>
      </c>
      <c r="BC157" s="53">
        <f t="shared" si="80"/>
        <v>-0.24934351769450136</v>
      </c>
      <c r="BD157" s="53">
        <f t="shared" si="80"/>
        <v>-0.24934351769450136</v>
      </c>
      <c r="BE157" s="53">
        <f t="shared" si="80"/>
        <v>-0.2462988850464205</v>
      </c>
      <c r="BF157" s="53">
        <f t="shared" si="80"/>
        <v>-0.24573353810613963</v>
      </c>
      <c r="BG157" s="53">
        <f t="shared" si="80"/>
        <v>-0.24573353810613963</v>
      </c>
      <c r="BH157" s="53">
        <f t="shared" si="80"/>
        <v>-0.24485825490672952</v>
      </c>
      <c r="BI157" s="53">
        <f t="shared" si="80"/>
        <v>-0.24485825490672952</v>
      </c>
      <c r="BK157" s="5" cm="1">
        <f t="array" ref="BK157">AVERAGE(IF(ISERROR(B157:BI157),"",B157:BI157))</f>
        <v>-0.21979959425578161</v>
      </c>
    </row>
    <row r="158" spans="1:63">
      <c r="A158" s="50">
        <f t="shared" si="49"/>
        <v>2012</v>
      </c>
      <c r="B158" s="53">
        <f t="shared" ref="B158:BI158" si="81">-(1-2^B108)</f>
        <v>-4.7452286242577468E-2</v>
      </c>
      <c r="C158" s="53">
        <f t="shared" si="81"/>
        <v>-7.1321946954129523E-2</v>
      </c>
      <c r="D158" s="53">
        <f t="shared" si="81"/>
        <v>-7.3153989990548673E-2</v>
      </c>
      <c r="E158" s="53">
        <f t="shared" si="81"/>
        <v>-7.3554753931881378E-2</v>
      </c>
      <c r="F158" s="53">
        <f t="shared" si="81"/>
        <v>-7.7331945429587101E-2</v>
      </c>
      <c r="G158" s="53">
        <f t="shared" si="81"/>
        <v>-7.8078349040590855E-2</v>
      </c>
      <c r="H158" s="53">
        <f t="shared" si="81"/>
        <v>-9.0879969943863048E-2</v>
      </c>
      <c r="I158" s="53">
        <f t="shared" si="81"/>
        <v>-0.10934773048011126</v>
      </c>
      <c r="J158" s="53">
        <f t="shared" si="81"/>
        <v>-0.10943201404714575</v>
      </c>
      <c r="K158" s="53">
        <f t="shared" si="81"/>
        <v>-0.10949550410661746</v>
      </c>
      <c r="L158" s="53">
        <f t="shared" si="81"/>
        <v>-0.10949550410661746</v>
      </c>
      <c r="M158" s="53">
        <f t="shared" si="81"/>
        <v>-0.10949550410661746</v>
      </c>
      <c r="N158" s="53">
        <f t="shared" si="81"/>
        <v>-0.10949550410661746</v>
      </c>
      <c r="O158" s="53">
        <f t="shared" si="81"/>
        <v>-0.10949550410661746</v>
      </c>
      <c r="P158" s="53">
        <f t="shared" si="81"/>
        <v>-0.10949550410661746</v>
      </c>
      <c r="Q158" s="53">
        <f t="shared" si="81"/>
        <v>-0.10951632783868692</v>
      </c>
      <c r="R158" s="53">
        <f t="shared" si="81"/>
        <v>-0.11302035984547165</v>
      </c>
      <c r="S158" s="53">
        <f t="shared" si="81"/>
        <v>-0.11328807521790862</v>
      </c>
      <c r="T158" s="53">
        <f t="shared" si="81"/>
        <v>-0.12133039617268071</v>
      </c>
      <c r="U158" s="53">
        <f t="shared" si="81"/>
        <v>-0.1222623810063056</v>
      </c>
      <c r="V158" s="53">
        <f t="shared" si="81"/>
        <v>-0.12816559822145712</v>
      </c>
      <c r="W158" s="53">
        <f t="shared" si="81"/>
        <v>-0.23640046727245179</v>
      </c>
      <c r="X158" s="53">
        <f t="shared" si="81"/>
        <v>-0.23947472082139842</v>
      </c>
      <c r="Y158" s="53">
        <f t="shared" si="81"/>
        <v>-0.23919334704768214</v>
      </c>
      <c r="Z158" s="53">
        <f t="shared" si="81"/>
        <v>-0.23958464486332764</v>
      </c>
      <c r="AA158" s="53">
        <f t="shared" si="81"/>
        <v>-0.24004807897812364</v>
      </c>
      <c r="AB158" s="53">
        <f t="shared" si="81"/>
        <v>-0.25202379571439082</v>
      </c>
      <c r="AC158" s="53">
        <f t="shared" si="81"/>
        <v>-0.24591638247426517</v>
      </c>
      <c r="AD158" s="53">
        <f t="shared" si="81"/>
        <v>-0.24616507822441069</v>
      </c>
      <c r="AE158" s="53">
        <f t="shared" si="81"/>
        <v>-0.24679837695457774</v>
      </c>
      <c r="AF158" s="53">
        <f t="shared" si="81"/>
        <v>-0.24679837695457774</v>
      </c>
      <c r="AG158" s="53">
        <f t="shared" si="81"/>
        <v>-0.24679837695457774</v>
      </c>
      <c r="AH158" s="53">
        <f t="shared" si="81"/>
        <v>-0.26149280258783425</v>
      </c>
      <c r="AI158" s="53">
        <f t="shared" si="81"/>
        <v>-0.25934266521721572</v>
      </c>
      <c r="AJ158" s="53">
        <f t="shared" si="81"/>
        <v>-0.27111064616266511</v>
      </c>
      <c r="AK158" s="53">
        <f t="shared" si="81"/>
        <v>-0.2932939784005999</v>
      </c>
      <c r="AL158" s="53">
        <f t="shared" si="81"/>
        <v>-0.2932939784005999</v>
      </c>
      <c r="AM158" s="53">
        <f t="shared" si="81"/>
        <v>-0.29404290229728824</v>
      </c>
      <c r="AN158" s="53">
        <f t="shared" si="81"/>
        <v>-0.29396158084866342</v>
      </c>
      <c r="AO158" s="53">
        <f t="shared" si="81"/>
        <v>-0.19800474388657185</v>
      </c>
      <c r="AP158" s="53">
        <f t="shared" si="81"/>
        <v>-0.19869531753280534</v>
      </c>
      <c r="AQ158" s="53">
        <f t="shared" si="81"/>
        <v>-0.19888258357116972</v>
      </c>
      <c r="AR158" s="53">
        <f t="shared" si="81"/>
        <v>-0.19893556548028801</v>
      </c>
      <c r="AS158" s="53">
        <f t="shared" si="81"/>
        <v>-0.19897584939521806</v>
      </c>
      <c r="AT158" s="53">
        <f t="shared" si="81"/>
        <v>-0.19903349602920417</v>
      </c>
      <c r="AU158" s="53">
        <f t="shared" si="81"/>
        <v>-0.20127196884961907</v>
      </c>
      <c r="AV158" s="53">
        <f t="shared" si="81"/>
        <v>-0.20127196884961907</v>
      </c>
      <c r="AW158" s="53">
        <f t="shared" si="81"/>
        <v>-0.20132642617363972</v>
      </c>
      <c r="AX158" s="53">
        <f t="shared" si="81"/>
        <v>-0.20135696843118711</v>
      </c>
      <c r="AY158" s="53">
        <f t="shared" si="81"/>
        <v>-0.20135696843118711</v>
      </c>
      <c r="AZ158" s="53">
        <f t="shared" si="81"/>
        <v>-0.20135696843118711</v>
      </c>
      <c r="BA158" s="53">
        <f t="shared" si="81"/>
        <v>-0.20135696843118711</v>
      </c>
      <c r="BB158" s="53">
        <f t="shared" si="81"/>
        <v>-0.20135696843118711</v>
      </c>
      <c r="BC158" s="53">
        <f t="shared" si="81"/>
        <v>-0.20135696843118711</v>
      </c>
      <c r="BD158" s="53">
        <f t="shared" si="81"/>
        <v>-0.20136384990771727</v>
      </c>
      <c r="BE158" s="53">
        <f t="shared" si="81"/>
        <v>-0.2001963638025398</v>
      </c>
      <c r="BF158" s="53">
        <f t="shared" si="81"/>
        <v>-0.19993457531249781</v>
      </c>
      <c r="BG158" s="53">
        <f t="shared" si="81"/>
        <v>-0.19993457531249781</v>
      </c>
      <c r="BH158" s="53">
        <f t="shared" si="81"/>
        <v>-0.20090930519545158</v>
      </c>
      <c r="BI158" s="53">
        <f t="shared" si="81"/>
        <v>-0.20090930519545158</v>
      </c>
      <c r="BK158" s="5" cm="1">
        <f t="array" ref="BK158">AVERAGE(IF(ISERROR(B158:BI158),"",B158:BI158))</f>
        <v>-0.18247728423764517</v>
      </c>
    </row>
    <row r="159" spans="1:63">
      <c r="A159" s="50">
        <f t="shared" si="49"/>
        <v>2013</v>
      </c>
      <c r="B159" s="53">
        <f t="shared" ref="B159:BI159" si="82">-(1-2^B109)</f>
        <v>-3.7006560015559797E-2</v>
      </c>
      <c r="C159" s="53">
        <f t="shared" si="82"/>
        <v>-5.6755752363924383E-2</v>
      </c>
      <c r="D159" s="53">
        <f t="shared" si="82"/>
        <v>-5.8272492167791179E-2</v>
      </c>
      <c r="E159" s="53">
        <f t="shared" si="82"/>
        <v>-5.8745916813527588E-2</v>
      </c>
      <c r="F159" s="53">
        <f t="shared" si="82"/>
        <v>-6.2319859245865916E-2</v>
      </c>
      <c r="G159" s="53">
        <f t="shared" si="82"/>
        <v>-6.292675440322848E-2</v>
      </c>
      <c r="H159" s="53">
        <f t="shared" si="82"/>
        <v>-7.3526902777549474E-2</v>
      </c>
      <c r="I159" s="53">
        <f t="shared" si="82"/>
        <v>-9.0362026666868545E-2</v>
      </c>
      <c r="J159" s="53">
        <f t="shared" si="82"/>
        <v>-9.0552462524628452E-2</v>
      </c>
      <c r="K159" s="53">
        <f t="shared" si="82"/>
        <v>-9.0604115973607735E-2</v>
      </c>
      <c r="L159" s="53">
        <f t="shared" si="82"/>
        <v>-9.0604115973607735E-2</v>
      </c>
      <c r="M159" s="53">
        <f t="shared" si="82"/>
        <v>-9.0604115973607735E-2</v>
      </c>
      <c r="N159" s="53">
        <f t="shared" si="82"/>
        <v>-9.0604115973607735E-2</v>
      </c>
      <c r="O159" s="53">
        <f t="shared" si="82"/>
        <v>-9.0604115973607735E-2</v>
      </c>
      <c r="P159" s="53">
        <f t="shared" si="82"/>
        <v>-9.0604115973607735E-2</v>
      </c>
      <c r="Q159" s="53">
        <f t="shared" si="82"/>
        <v>-9.0621491753809513E-2</v>
      </c>
      <c r="R159" s="53">
        <f t="shared" si="82"/>
        <v>-9.4383738578608711E-2</v>
      </c>
      <c r="S159" s="53">
        <f t="shared" si="82"/>
        <v>-9.480606521667323E-2</v>
      </c>
      <c r="T159" s="53">
        <f t="shared" si="82"/>
        <v>-0.10244459907678971</v>
      </c>
      <c r="U159" s="53">
        <f t="shared" si="82"/>
        <v>-0.10331294543551539</v>
      </c>
      <c r="V159" s="53">
        <f t="shared" si="82"/>
        <v>-0.10861013686311571</v>
      </c>
      <c r="W159" s="53">
        <f t="shared" si="82"/>
        <v>-0.23171164252479848</v>
      </c>
      <c r="X159" s="53">
        <f t="shared" si="82"/>
        <v>-0.23466419507799585</v>
      </c>
      <c r="Y159" s="53">
        <f t="shared" si="82"/>
        <v>-0.2344279890355726</v>
      </c>
      <c r="Z159" s="53">
        <f t="shared" si="82"/>
        <v>-0.23477652092483592</v>
      </c>
      <c r="AA159" s="53">
        <f t="shared" si="82"/>
        <v>-0.23518943656954183</v>
      </c>
      <c r="AB159" s="53">
        <f t="shared" si="82"/>
        <v>-0.24571404180207679</v>
      </c>
      <c r="AC159" s="53">
        <f t="shared" si="82"/>
        <v>-0.2410918775701566</v>
      </c>
      <c r="AD159" s="53">
        <f t="shared" si="82"/>
        <v>-0.24153846039269067</v>
      </c>
      <c r="AE159" s="53">
        <f t="shared" si="82"/>
        <v>-0.24212510362147366</v>
      </c>
      <c r="AF159" s="53">
        <f t="shared" si="82"/>
        <v>-0.24212510362147366</v>
      </c>
      <c r="AG159" s="53">
        <f t="shared" si="82"/>
        <v>-0.24212510362147366</v>
      </c>
      <c r="AH159" s="53">
        <f t="shared" si="82"/>
        <v>-0.25498489531905033</v>
      </c>
      <c r="AI159" s="53">
        <f t="shared" si="82"/>
        <v>-0.25404702805983348</v>
      </c>
      <c r="AJ159" s="53">
        <f t="shared" si="82"/>
        <v>-0.26317228497040923</v>
      </c>
      <c r="AK159" s="53">
        <f t="shared" si="82"/>
        <v>-0.28510218579020796</v>
      </c>
      <c r="AL159" s="53">
        <f t="shared" si="82"/>
        <v>-0.28510218579020796</v>
      </c>
      <c r="AM159" s="53">
        <f t="shared" si="82"/>
        <v>-0.28595873933465732</v>
      </c>
      <c r="AN159" s="53">
        <f t="shared" si="82"/>
        <v>-0.28592336486207481</v>
      </c>
      <c r="AO159" s="53">
        <f t="shared" si="82"/>
        <v>-0.1745803479898802</v>
      </c>
      <c r="AP159" s="53">
        <f t="shared" si="82"/>
        <v>-0.17615472265048804</v>
      </c>
      <c r="AQ159" s="53">
        <f t="shared" si="82"/>
        <v>-0.17633317542475124</v>
      </c>
      <c r="AR159" s="53">
        <f t="shared" si="82"/>
        <v>-0.17643378585095082</v>
      </c>
      <c r="AS159" s="53">
        <f t="shared" si="82"/>
        <v>-0.1766734675510413</v>
      </c>
      <c r="AT159" s="53">
        <f t="shared" si="82"/>
        <v>-0.17674654047943816</v>
      </c>
      <c r="AU159" s="53">
        <f t="shared" si="82"/>
        <v>-0.17908128473245122</v>
      </c>
      <c r="AV159" s="53">
        <f t="shared" si="82"/>
        <v>-0.17908128473245122</v>
      </c>
      <c r="AW159" s="53">
        <f t="shared" si="82"/>
        <v>-0.1791572428403565</v>
      </c>
      <c r="AX159" s="53">
        <f t="shared" si="82"/>
        <v>-0.17918407153141724</v>
      </c>
      <c r="AY159" s="53">
        <f t="shared" si="82"/>
        <v>-0.17918407153141724</v>
      </c>
      <c r="AZ159" s="53">
        <f t="shared" si="82"/>
        <v>-0.17918407153141724</v>
      </c>
      <c r="BA159" s="53">
        <f t="shared" si="82"/>
        <v>-0.17918407153141724</v>
      </c>
      <c r="BB159" s="53">
        <f t="shared" si="82"/>
        <v>-0.17918407153141724</v>
      </c>
      <c r="BC159" s="53">
        <f t="shared" si="82"/>
        <v>-0.17918407153141724</v>
      </c>
      <c r="BD159" s="53">
        <f t="shared" si="82"/>
        <v>-0.17919086622480784</v>
      </c>
      <c r="BE159" s="53">
        <f t="shared" si="82"/>
        <v>-0.17870913931878185</v>
      </c>
      <c r="BF159" s="53">
        <f t="shared" si="82"/>
        <v>-0.17861372175928114</v>
      </c>
      <c r="BG159" s="53">
        <f t="shared" si="82"/>
        <v>-0.17861372175928114</v>
      </c>
      <c r="BH159" s="53">
        <f t="shared" si="82"/>
        <v>-0.18032497598374519</v>
      </c>
      <c r="BI159" s="53">
        <f t="shared" si="82"/>
        <v>-0.18032497598374519</v>
      </c>
      <c r="BK159" s="5" cm="1">
        <f t="array" ref="BK159">AVERAGE(IF(ISERROR(B159:BI159),"",B159:BI159))</f>
        <v>-0.16688627068505976</v>
      </c>
    </row>
    <row r="160" spans="1:63">
      <c r="A160" s="50">
        <f t="shared" si="49"/>
        <v>2014</v>
      </c>
      <c r="B160" s="53">
        <f t="shared" ref="B160:BI160" si="83">-(1-2^B110)</f>
        <v>-3.8155853745889368E-2</v>
      </c>
      <c r="C160" s="53">
        <f t="shared" si="83"/>
        <v>-5.748520620774078E-2</v>
      </c>
      <c r="D160" s="53">
        <f t="shared" si="83"/>
        <v>-5.88443645834128E-2</v>
      </c>
      <c r="E160" s="53">
        <f t="shared" si="83"/>
        <v>-5.9266716838133005E-2</v>
      </c>
      <c r="F160" s="53">
        <f t="shared" si="83"/>
        <v>-6.2893859024061416E-2</v>
      </c>
      <c r="G160" s="53">
        <f t="shared" si="83"/>
        <v>-6.345530365659624E-2</v>
      </c>
      <c r="H160" s="53">
        <f t="shared" si="83"/>
        <v>-7.337219186711208E-2</v>
      </c>
      <c r="I160" s="53">
        <f t="shared" si="83"/>
        <v>-8.924779319683418E-2</v>
      </c>
      <c r="J160" s="53">
        <f t="shared" si="83"/>
        <v>-8.9421887848129433E-2</v>
      </c>
      <c r="K160" s="53">
        <f t="shared" si="83"/>
        <v>-8.9469238292457343E-2</v>
      </c>
      <c r="L160" s="53">
        <f t="shared" si="83"/>
        <v>-8.9469238292457343E-2</v>
      </c>
      <c r="M160" s="53">
        <f t="shared" si="83"/>
        <v>-8.9469238292457343E-2</v>
      </c>
      <c r="N160" s="53">
        <f t="shared" si="83"/>
        <v>-8.9469238292457343E-2</v>
      </c>
      <c r="O160" s="53">
        <f t="shared" si="83"/>
        <v>-8.9469238292457343E-2</v>
      </c>
      <c r="P160" s="53">
        <f t="shared" si="83"/>
        <v>-8.9469238292457343E-2</v>
      </c>
      <c r="Q160" s="53">
        <f t="shared" si="83"/>
        <v>-8.9485165767672292E-2</v>
      </c>
      <c r="R160" s="53">
        <f t="shared" si="83"/>
        <v>-9.3000028334595308E-2</v>
      </c>
      <c r="S160" s="53">
        <f t="shared" si="83"/>
        <v>-9.3459904343904943E-2</v>
      </c>
      <c r="T160" s="53">
        <f t="shared" si="83"/>
        <v>-0.10061791700146661</v>
      </c>
      <c r="U160" s="53">
        <f t="shared" si="83"/>
        <v>-0.1014469416168402</v>
      </c>
      <c r="V160" s="53">
        <f t="shared" si="83"/>
        <v>-0.10646206030420935</v>
      </c>
      <c r="W160" s="53">
        <f t="shared" si="83"/>
        <v>-0.22588798002081378</v>
      </c>
      <c r="X160" s="53">
        <f t="shared" si="83"/>
        <v>-0.22843482938602011</v>
      </c>
      <c r="Y160" s="53">
        <f t="shared" si="83"/>
        <v>-0.22819480002256287</v>
      </c>
      <c r="Z160" s="53">
        <f t="shared" si="83"/>
        <v>-0.22850998309515569</v>
      </c>
      <c r="AA160" s="53">
        <f t="shared" si="83"/>
        <v>-0.22888353974558939</v>
      </c>
      <c r="AB160" s="53">
        <f t="shared" si="83"/>
        <v>-0.23889536236223918</v>
      </c>
      <c r="AC160" s="53">
        <f t="shared" si="83"/>
        <v>-0.23569143002494375</v>
      </c>
      <c r="AD160" s="53">
        <f t="shared" si="83"/>
        <v>-0.23623819082106512</v>
      </c>
      <c r="AE160" s="53">
        <f t="shared" si="83"/>
        <v>-0.23676300018980512</v>
      </c>
      <c r="AF160" s="53">
        <f t="shared" si="83"/>
        <v>-0.23676300018980512</v>
      </c>
      <c r="AG160" s="53">
        <f t="shared" si="83"/>
        <v>-0.23676300018980512</v>
      </c>
      <c r="AH160" s="53">
        <f t="shared" si="83"/>
        <v>-0.24776811989309999</v>
      </c>
      <c r="AI160" s="53">
        <f t="shared" si="83"/>
        <v>-0.24670430119199349</v>
      </c>
      <c r="AJ160" s="53">
        <f t="shared" si="83"/>
        <v>-0.25376914262720285</v>
      </c>
      <c r="AK160" s="53">
        <f t="shared" si="83"/>
        <v>-0.27409598539975077</v>
      </c>
      <c r="AL160" s="53">
        <f t="shared" si="83"/>
        <v>-0.27409598539975077</v>
      </c>
      <c r="AM160" s="53">
        <f t="shared" si="83"/>
        <v>-0.27497080992121659</v>
      </c>
      <c r="AN160" s="53">
        <f t="shared" si="83"/>
        <v>-0.27492130483918931</v>
      </c>
      <c r="AO160" s="53">
        <f t="shared" si="83"/>
        <v>-0.16955894205715216</v>
      </c>
      <c r="AP160" s="53">
        <f t="shared" si="83"/>
        <v>-0.17113505252983063</v>
      </c>
      <c r="AQ160" s="53">
        <f t="shared" si="83"/>
        <v>-0.17121693637808222</v>
      </c>
      <c r="AR160" s="53">
        <f t="shared" si="83"/>
        <v>-0.17127218977388869</v>
      </c>
      <c r="AS160" s="53">
        <f t="shared" si="83"/>
        <v>-0.17148958732134156</v>
      </c>
      <c r="AT160" s="53">
        <f t="shared" si="83"/>
        <v>-0.17153491038179958</v>
      </c>
      <c r="AU160" s="53">
        <f t="shared" si="83"/>
        <v>-0.17365778405287602</v>
      </c>
      <c r="AV160" s="53">
        <f t="shared" si="83"/>
        <v>-0.17365778405287602</v>
      </c>
      <c r="AW160" s="53">
        <f t="shared" si="83"/>
        <v>-0.17372687055840108</v>
      </c>
      <c r="AX160" s="53">
        <f t="shared" si="83"/>
        <v>-0.17375159769801407</v>
      </c>
      <c r="AY160" s="53">
        <f t="shared" si="83"/>
        <v>-0.17375159769801407</v>
      </c>
      <c r="AZ160" s="53">
        <f t="shared" si="83"/>
        <v>-0.17375159769801407</v>
      </c>
      <c r="BA160" s="53">
        <f t="shared" si="83"/>
        <v>-0.17375159769801407</v>
      </c>
      <c r="BB160" s="53">
        <f t="shared" si="83"/>
        <v>-0.17375159769801407</v>
      </c>
      <c r="BC160" s="53">
        <f t="shared" si="83"/>
        <v>-0.17375159769801407</v>
      </c>
      <c r="BD160" s="53">
        <f t="shared" si="83"/>
        <v>-0.17375802031726895</v>
      </c>
      <c r="BE160" s="53">
        <f t="shared" si="83"/>
        <v>-0.17318589381644112</v>
      </c>
      <c r="BF160" s="53">
        <f t="shared" si="83"/>
        <v>-0.17313658528171794</v>
      </c>
      <c r="BG160" s="53">
        <f t="shared" si="83"/>
        <v>-0.17313658528171794</v>
      </c>
      <c r="BH160" s="53">
        <f t="shared" si="83"/>
        <v>-0.17483154325934935</v>
      </c>
      <c r="BI160" s="53">
        <f t="shared" si="83"/>
        <v>-0.17483154325934935</v>
      </c>
      <c r="BK160" s="5" cm="1">
        <f t="array" ref="BK160">AVERAGE(IF(ISERROR(B160:BI160),"",B160:BI160))</f>
        <v>-0.16255702006535888</v>
      </c>
    </row>
    <row r="161" spans="1:63">
      <c r="A161" s="50">
        <f t="shared" si="49"/>
        <v>2015</v>
      </c>
      <c r="B161" s="53">
        <f t="shared" ref="B161:BI161" si="84">-(1-2^B111)</f>
        <v>-3.9110898478817768E-2</v>
      </c>
      <c r="C161" s="53">
        <f t="shared" si="84"/>
        <v>-5.8046111912017362E-2</v>
      </c>
      <c r="D161" s="53">
        <f t="shared" si="84"/>
        <v>-5.9339423486234555E-2</v>
      </c>
      <c r="E161" s="53">
        <f t="shared" si="84"/>
        <v>-5.9832149521341305E-2</v>
      </c>
      <c r="F161" s="53">
        <f t="shared" si="84"/>
        <v>-6.3309730362838157E-2</v>
      </c>
      <c r="G161" s="53">
        <f t="shared" si="84"/>
        <v>-6.3830893006407652E-2</v>
      </c>
      <c r="H161" s="53">
        <f t="shared" si="84"/>
        <v>-7.3434021673009275E-2</v>
      </c>
      <c r="I161" s="53">
        <f t="shared" si="84"/>
        <v>-8.8751441418204902E-2</v>
      </c>
      <c r="J161" s="53">
        <f t="shared" si="84"/>
        <v>-8.8913798841483316E-2</v>
      </c>
      <c r="K161" s="53">
        <f t="shared" si="84"/>
        <v>-8.8957621523476749E-2</v>
      </c>
      <c r="L161" s="53">
        <f t="shared" si="84"/>
        <v>-8.8957621523476749E-2</v>
      </c>
      <c r="M161" s="53">
        <f t="shared" si="84"/>
        <v>-8.8957621523476749E-2</v>
      </c>
      <c r="N161" s="53">
        <f t="shared" si="84"/>
        <v>-8.8957621523476749E-2</v>
      </c>
      <c r="O161" s="53">
        <f t="shared" si="84"/>
        <v>-8.8957621523476749E-2</v>
      </c>
      <c r="P161" s="53">
        <f t="shared" si="84"/>
        <v>-8.8957621523476749E-2</v>
      </c>
      <c r="Q161" s="53">
        <f t="shared" si="84"/>
        <v>-8.8972362117746062E-2</v>
      </c>
      <c r="R161" s="53">
        <f t="shared" si="84"/>
        <v>-9.2364324501163608E-2</v>
      </c>
      <c r="S161" s="53">
        <f t="shared" si="84"/>
        <v>-9.2819687232431392E-2</v>
      </c>
      <c r="T161" s="53">
        <f t="shared" si="84"/>
        <v>-9.9796908260058492E-2</v>
      </c>
      <c r="U161" s="53">
        <f t="shared" si="84"/>
        <v>-0.1005718162961966</v>
      </c>
      <c r="V161" s="53">
        <f t="shared" si="84"/>
        <v>-0.10528767615123746</v>
      </c>
      <c r="W161" s="53">
        <f t="shared" si="84"/>
        <v>-0.22536975289122441</v>
      </c>
      <c r="X161" s="53">
        <f t="shared" si="84"/>
        <v>-0.22759600552281656</v>
      </c>
      <c r="Y161" s="53">
        <f t="shared" si="84"/>
        <v>-0.22739308627484855</v>
      </c>
      <c r="Z161" s="53">
        <f t="shared" si="84"/>
        <v>-0.22764656874485911</v>
      </c>
      <c r="AA161" s="53">
        <f t="shared" si="84"/>
        <v>-0.22799445356943771</v>
      </c>
      <c r="AB161" s="53">
        <f t="shared" si="84"/>
        <v>-0.23746636871570137</v>
      </c>
      <c r="AC161" s="53">
        <f t="shared" si="84"/>
        <v>-0.23404398342014088</v>
      </c>
      <c r="AD161" s="53">
        <f t="shared" si="84"/>
        <v>-0.23445796515408135</v>
      </c>
      <c r="AE161" s="53">
        <f t="shared" si="84"/>
        <v>-0.23495196611947011</v>
      </c>
      <c r="AF161" s="53">
        <f t="shared" si="84"/>
        <v>-0.23495196611947011</v>
      </c>
      <c r="AG161" s="53">
        <f t="shared" si="84"/>
        <v>-0.23495196611947011</v>
      </c>
      <c r="AH161" s="53">
        <f t="shared" si="84"/>
        <v>-0.24527999358347152</v>
      </c>
      <c r="AI161" s="53">
        <f t="shared" si="84"/>
        <v>-0.24454308058057539</v>
      </c>
      <c r="AJ161" s="53">
        <f t="shared" si="84"/>
        <v>-0.25136621228776512</v>
      </c>
      <c r="AK161" s="53">
        <f t="shared" si="84"/>
        <v>-0.27151972166636618</v>
      </c>
      <c r="AL161" s="53">
        <f t="shared" si="84"/>
        <v>-0.27151972166636618</v>
      </c>
      <c r="AM161" s="53">
        <f t="shared" si="84"/>
        <v>-0.27232311408888032</v>
      </c>
      <c r="AN161" s="53">
        <f t="shared" si="84"/>
        <v>-0.27240031272850207</v>
      </c>
      <c r="AO161" s="53">
        <f t="shared" si="84"/>
        <v>-0.1677665638049981</v>
      </c>
      <c r="AP161" s="53">
        <f t="shared" si="84"/>
        <v>-0.16922874721115999</v>
      </c>
      <c r="AQ161" s="53">
        <f t="shared" si="84"/>
        <v>-0.16927618208350093</v>
      </c>
      <c r="AR161" s="53">
        <f t="shared" si="84"/>
        <v>-0.16933871543745349</v>
      </c>
      <c r="AS161" s="53">
        <f t="shared" si="84"/>
        <v>-0.16949770660252561</v>
      </c>
      <c r="AT161" s="53">
        <f t="shared" si="84"/>
        <v>-0.16953775348036215</v>
      </c>
      <c r="AU161" s="53">
        <f t="shared" si="84"/>
        <v>-0.17162596365904315</v>
      </c>
      <c r="AV161" s="53">
        <f t="shared" si="84"/>
        <v>-0.17162596365904315</v>
      </c>
      <c r="AW161" s="53">
        <f t="shared" si="84"/>
        <v>-0.17168493334333346</v>
      </c>
      <c r="AX161" s="53">
        <f t="shared" si="84"/>
        <v>-0.17170802602029633</v>
      </c>
      <c r="AY161" s="53">
        <f t="shared" si="84"/>
        <v>-0.17170802602029633</v>
      </c>
      <c r="AZ161" s="53">
        <f t="shared" si="84"/>
        <v>-0.17170802602029633</v>
      </c>
      <c r="BA161" s="53">
        <f t="shared" si="84"/>
        <v>-0.17170802602029633</v>
      </c>
      <c r="BB161" s="53">
        <f t="shared" si="84"/>
        <v>-0.17170802602029633</v>
      </c>
      <c r="BC161" s="53">
        <f t="shared" si="84"/>
        <v>-0.17170802602029633</v>
      </c>
      <c r="BD161" s="53">
        <f t="shared" si="84"/>
        <v>-0.17171407959413765</v>
      </c>
      <c r="BE161" s="53">
        <f t="shared" si="84"/>
        <v>-0.17113457414177613</v>
      </c>
      <c r="BF161" s="53">
        <f t="shared" si="84"/>
        <v>-0.17109482571934354</v>
      </c>
      <c r="BG161" s="53">
        <f t="shared" si="84"/>
        <v>-0.17109482571934354</v>
      </c>
      <c r="BH161" s="53">
        <f t="shared" si="84"/>
        <v>-0.17292396335581528</v>
      </c>
      <c r="BI161" s="53">
        <f t="shared" si="84"/>
        <v>-0.17292396335581528</v>
      </c>
      <c r="BK161" s="5" cm="1">
        <f t="array" ref="BK161">AVERAGE(IF(ISERROR(B161:BI161),"",B161:BI161))</f>
        <v>-0.16124366881571542</v>
      </c>
    </row>
    <row r="162" spans="1:63">
      <c r="A162" s="50">
        <f t="shared" si="49"/>
        <v>2016</v>
      </c>
      <c r="B162" s="53">
        <f t="shared" ref="B162:BI162" si="85">-(1-2^B112)</f>
        <v>-3.894359124424418E-2</v>
      </c>
      <c r="C162" s="53">
        <f t="shared" si="85"/>
        <v>-5.7275589565985108E-2</v>
      </c>
      <c r="D162" s="53">
        <f t="shared" si="85"/>
        <v>-5.8627253050842931E-2</v>
      </c>
      <c r="E162" s="53">
        <f t="shared" si="85"/>
        <v>-5.9127839120067693E-2</v>
      </c>
      <c r="F162" s="53">
        <f t="shared" si="85"/>
        <v>-6.2505261206746821E-2</v>
      </c>
      <c r="G162" s="53">
        <f t="shared" si="85"/>
        <v>-6.2968931670035588E-2</v>
      </c>
      <c r="H162" s="53">
        <f t="shared" si="85"/>
        <v>-7.2048645386711629E-2</v>
      </c>
      <c r="I162" s="53">
        <f t="shared" si="85"/>
        <v>-8.669022127830861E-2</v>
      </c>
      <c r="J162" s="53">
        <f t="shared" si="85"/>
        <v>-8.6839447534916347E-2</v>
      </c>
      <c r="K162" s="53">
        <f t="shared" si="85"/>
        <v>-8.6897522007926886E-2</v>
      </c>
      <c r="L162" s="53">
        <f t="shared" si="85"/>
        <v>-8.6897522007926886E-2</v>
      </c>
      <c r="M162" s="53">
        <f t="shared" si="85"/>
        <v>-8.6897522007926886E-2</v>
      </c>
      <c r="N162" s="53">
        <f t="shared" si="85"/>
        <v>-8.6897522007926886E-2</v>
      </c>
      <c r="O162" s="53">
        <f t="shared" si="85"/>
        <v>-8.6897522007926886E-2</v>
      </c>
      <c r="P162" s="53">
        <f t="shared" si="85"/>
        <v>-8.6897522007926886E-2</v>
      </c>
      <c r="Q162" s="53">
        <f t="shared" si="85"/>
        <v>-8.6911113390224171E-2</v>
      </c>
      <c r="R162" s="53">
        <f t="shared" si="85"/>
        <v>-9.017436255758704E-2</v>
      </c>
      <c r="S162" s="53">
        <f t="shared" si="85"/>
        <v>-9.0614085149356871E-2</v>
      </c>
      <c r="T162" s="53">
        <f t="shared" si="85"/>
        <v>-9.722408191970433E-2</v>
      </c>
      <c r="U162" s="53">
        <f t="shared" si="85"/>
        <v>-9.7992891841444107E-2</v>
      </c>
      <c r="V162" s="53">
        <f t="shared" si="85"/>
        <v>-0.10235502120050599</v>
      </c>
      <c r="W162" s="53">
        <f t="shared" si="85"/>
        <v>-0.22214005100268419</v>
      </c>
      <c r="X162" s="53">
        <f t="shared" si="85"/>
        <v>-0.22425853395325868</v>
      </c>
      <c r="Y162" s="53">
        <f t="shared" si="85"/>
        <v>-0.22412611376369429</v>
      </c>
      <c r="Z162" s="53">
        <f t="shared" si="85"/>
        <v>-0.22436387742164066</v>
      </c>
      <c r="AA162" s="53">
        <f t="shared" si="85"/>
        <v>-0.22468911847311157</v>
      </c>
      <c r="AB162" s="53">
        <f t="shared" si="85"/>
        <v>-0.23369177872176483</v>
      </c>
      <c r="AC162" s="53">
        <f t="shared" si="85"/>
        <v>-0.23079335573029369</v>
      </c>
      <c r="AD162" s="53">
        <f t="shared" si="85"/>
        <v>-0.2310731679558985</v>
      </c>
      <c r="AE162" s="53">
        <f t="shared" si="85"/>
        <v>-0.23183118616504506</v>
      </c>
      <c r="AF162" s="53">
        <f t="shared" si="85"/>
        <v>-0.23183118616504506</v>
      </c>
      <c r="AG162" s="53">
        <f t="shared" si="85"/>
        <v>-0.23183118616504506</v>
      </c>
      <c r="AH162" s="53">
        <f t="shared" si="85"/>
        <v>-0.24220890040883403</v>
      </c>
      <c r="AI162" s="53">
        <f t="shared" si="85"/>
        <v>-0.24227542871352536</v>
      </c>
      <c r="AJ162" s="53">
        <f t="shared" si="85"/>
        <v>-0.24598322845591492</v>
      </c>
      <c r="AK162" s="53">
        <f t="shared" si="85"/>
        <v>-0.26557278270418838</v>
      </c>
      <c r="AL162" s="53">
        <f t="shared" si="85"/>
        <v>-0.26557278270418838</v>
      </c>
      <c r="AM162" s="53">
        <f t="shared" si="85"/>
        <v>-0.26625304223005553</v>
      </c>
      <c r="AN162" s="53">
        <f t="shared" si="85"/>
        <v>-0.26636589295362134</v>
      </c>
      <c r="AO162" s="53">
        <f t="shared" si="85"/>
        <v>-0.16293233092163661</v>
      </c>
      <c r="AP162" s="53">
        <f t="shared" si="85"/>
        <v>-0.16433896348284061</v>
      </c>
      <c r="AQ162" s="53">
        <f t="shared" si="85"/>
        <v>-0.16443974808882056</v>
      </c>
      <c r="AR162" s="53">
        <f t="shared" si="85"/>
        <v>-0.16445380146723854</v>
      </c>
      <c r="AS162" s="53">
        <f t="shared" si="85"/>
        <v>-0.16464329208170825</v>
      </c>
      <c r="AT162" s="53">
        <f t="shared" si="85"/>
        <v>-0.16469848790613284</v>
      </c>
      <c r="AU162" s="53">
        <f t="shared" si="85"/>
        <v>-0.16671633641167694</v>
      </c>
      <c r="AV162" s="53">
        <f t="shared" si="85"/>
        <v>-0.16671633641167694</v>
      </c>
      <c r="AW162" s="53">
        <f t="shared" si="85"/>
        <v>-0.16677098184408634</v>
      </c>
      <c r="AX162" s="53">
        <f t="shared" si="85"/>
        <v>-0.16679251172520926</v>
      </c>
      <c r="AY162" s="53">
        <f t="shared" si="85"/>
        <v>-0.16679251172520926</v>
      </c>
      <c r="AZ162" s="53">
        <f t="shared" si="85"/>
        <v>-0.16679251172520926</v>
      </c>
      <c r="BA162" s="53">
        <f t="shared" si="85"/>
        <v>-0.16679251172520926</v>
      </c>
      <c r="BB162" s="53">
        <f t="shared" si="85"/>
        <v>-0.16679251172520926</v>
      </c>
      <c r="BC162" s="53">
        <f t="shared" si="85"/>
        <v>-0.16679251172520926</v>
      </c>
      <c r="BD162" s="53">
        <f t="shared" si="85"/>
        <v>-0.16679827841271344</v>
      </c>
      <c r="BE162" s="53">
        <f t="shared" si="85"/>
        <v>-0.1662722634925714</v>
      </c>
      <c r="BF162" s="53">
        <f t="shared" si="85"/>
        <v>-0.16625396547117866</v>
      </c>
      <c r="BG162" s="53">
        <f t="shared" si="85"/>
        <v>-0.16625396547117866</v>
      </c>
      <c r="BH162" s="53">
        <f t="shared" si="85"/>
        <v>-0.16811348919873359</v>
      </c>
      <c r="BI162" s="53">
        <f t="shared" si="85"/>
        <v>-0.16811348919873359</v>
      </c>
      <c r="BK162" s="5" cm="1">
        <f t="array" ref="BK162">AVERAGE(IF(ISERROR(B162:BI162),"",B162:BI162))</f>
        <v>-0.15774693136773718</v>
      </c>
    </row>
    <row r="163" spans="1:63">
      <c r="A163" s="50">
        <f t="shared" si="49"/>
        <v>2017</v>
      </c>
      <c r="B163" s="53">
        <f t="shared" ref="B163:BI163" si="86">-(1-2^B113)</f>
        <v>-3.80007044551538E-2</v>
      </c>
      <c r="C163" s="53">
        <f t="shared" si="86"/>
        <v>-5.5695202111634701E-2</v>
      </c>
      <c r="D163" s="53">
        <f t="shared" si="86"/>
        <v>-5.7037624898498507E-2</v>
      </c>
      <c r="E163" s="53">
        <f t="shared" si="86"/>
        <v>-5.761796807051589E-2</v>
      </c>
      <c r="F163" s="53">
        <f t="shared" si="86"/>
        <v>-6.0971067658002864E-2</v>
      </c>
      <c r="G163" s="53">
        <f t="shared" si="86"/>
        <v>-6.1403315525604962E-2</v>
      </c>
      <c r="H163" s="53">
        <f t="shared" si="86"/>
        <v>-7.0045099356669693E-2</v>
      </c>
      <c r="I163" s="53">
        <f t="shared" si="86"/>
        <v>-8.406006108929942E-2</v>
      </c>
      <c r="J163" s="53">
        <f t="shared" si="86"/>
        <v>-8.4199105021319998E-2</v>
      </c>
      <c r="K163" s="53">
        <f t="shared" si="86"/>
        <v>-8.4253492418442599E-2</v>
      </c>
      <c r="L163" s="53">
        <f t="shared" si="86"/>
        <v>-8.4253492418442599E-2</v>
      </c>
      <c r="M163" s="53">
        <f t="shared" si="86"/>
        <v>-8.4253492418442599E-2</v>
      </c>
      <c r="N163" s="53">
        <f t="shared" si="86"/>
        <v>-8.4253492418442599E-2</v>
      </c>
      <c r="O163" s="53">
        <f t="shared" si="86"/>
        <v>-8.4253492418442599E-2</v>
      </c>
      <c r="P163" s="53">
        <f t="shared" si="86"/>
        <v>-8.4253492418442599E-2</v>
      </c>
      <c r="Q163" s="53">
        <f t="shared" si="86"/>
        <v>-8.4266208929291042E-2</v>
      </c>
      <c r="R163" s="53">
        <f t="shared" si="86"/>
        <v>-8.7473951563544095E-2</v>
      </c>
      <c r="S163" s="53">
        <f t="shared" si="86"/>
        <v>-8.7909977456636201E-2</v>
      </c>
      <c r="T163" s="53">
        <f t="shared" si="86"/>
        <v>-9.4310228537000662E-2</v>
      </c>
      <c r="U163" s="53">
        <f t="shared" si="86"/>
        <v>-9.5047037078372698E-2</v>
      </c>
      <c r="V163" s="53">
        <f t="shared" si="86"/>
        <v>-9.921136865781699E-2</v>
      </c>
      <c r="W163" s="53">
        <f t="shared" si="86"/>
        <v>-0.21788698455611177</v>
      </c>
      <c r="X163" s="53">
        <f t="shared" si="86"/>
        <v>-0.22001825744321746</v>
      </c>
      <c r="Y163" s="53">
        <f t="shared" si="86"/>
        <v>-0.21990461683501705</v>
      </c>
      <c r="Z163" s="53">
        <f t="shared" si="86"/>
        <v>-0.22012975980171356</v>
      </c>
      <c r="AA163" s="53">
        <f t="shared" si="86"/>
        <v>-0.220436436527504</v>
      </c>
      <c r="AB163" s="53">
        <f t="shared" si="86"/>
        <v>-0.2289271558963728</v>
      </c>
      <c r="AC163" s="53">
        <f t="shared" si="86"/>
        <v>-0.22639272823747136</v>
      </c>
      <c r="AD163" s="53">
        <f t="shared" si="86"/>
        <v>-0.2266292013047615</v>
      </c>
      <c r="AE163" s="53">
        <f t="shared" si="86"/>
        <v>-0.22735540725394432</v>
      </c>
      <c r="AF163" s="53">
        <f t="shared" si="86"/>
        <v>-0.22735540725394432</v>
      </c>
      <c r="AG163" s="53">
        <f t="shared" si="86"/>
        <v>-0.22735540725394432</v>
      </c>
      <c r="AH163" s="53">
        <f t="shared" si="86"/>
        <v>-0.23730162792799725</v>
      </c>
      <c r="AI163" s="53">
        <f t="shared" si="86"/>
        <v>-0.23786511617300865</v>
      </c>
      <c r="AJ163" s="53">
        <f t="shared" si="86"/>
        <v>-0.24216908304767892</v>
      </c>
      <c r="AK163" s="53">
        <f t="shared" si="86"/>
        <v>-0.26165999161340336</v>
      </c>
      <c r="AL163" s="53">
        <f t="shared" si="86"/>
        <v>-0.26165999161340336</v>
      </c>
      <c r="AM163" s="53">
        <f t="shared" si="86"/>
        <v>-0.26230745970410208</v>
      </c>
      <c r="AN163" s="53">
        <f t="shared" si="86"/>
        <v>-0.2624036186933687</v>
      </c>
      <c r="AO163" s="53">
        <f t="shared" si="86"/>
        <v>-0.158178263435935</v>
      </c>
      <c r="AP163" s="53">
        <f t="shared" si="86"/>
        <v>-0.15984427085416908</v>
      </c>
      <c r="AQ163" s="53">
        <f t="shared" si="86"/>
        <v>-0.15997225133928306</v>
      </c>
      <c r="AR163" s="53">
        <f t="shared" si="86"/>
        <v>-0.15998928423312342</v>
      </c>
      <c r="AS163" s="53">
        <f t="shared" si="86"/>
        <v>-0.16020534463355973</v>
      </c>
      <c r="AT163" s="53">
        <f t="shared" si="86"/>
        <v>-0.16026339909724807</v>
      </c>
      <c r="AU163" s="53">
        <f t="shared" si="86"/>
        <v>-0.16224909691069833</v>
      </c>
      <c r="AV163" s="53">
        <f t="shared" si="86"/>
        <v>-0.16224909691069833</v>
      </c>
      <c r="AW163" s="53">
        <f t="shared" si="86"/>
        <v>-0.16230038005552283</v>
      </c>
      <c r="AX163" s="53">
        <f t="shared" si="86"/>
        <v>-0.16232069608119515</v>
      </c>
      <c r="AY163" s="53">
        <f t="shared" si="86"/>
        <v>-0.16232069608119515</v>
      </c>
      <c r="AZ163" s="53">
        <f t="shared" si="86"/>
        <v>-0.16232069608119515</v>
      </c>
      <c r="BA163" s="53">
        <f t="shared" si="86"/>
        <v>-0.16232069608119515</v>
      </c>
      <c r="BB163" s="53">
        <f t="shared" si="86"/>
        <v>-0.16232069608119515</v>
      </c>
      <c r="BC163" s="53">
        <f t="shared" si="86"/>
        <v>-0.16232069608119515</v>
      </c>
      <c r="BD163" s="53">
        <f t="shared" si="86"/>
        <v>-0.16232624125630024</v>
      </c>
      <c r="BE163" s="53">
        <f t="shared" si="86"/>
        <v>-0.16190314109291182</v>
      </c>
      <c r="BF163" s="53">
        <f t="shared" si="86"/>
        <v>-0.16190452760553142</v>
      </c>
      <c r="BG163" s="53">
        <f t="shared" si="86"/>
        <v>-0.16190452760553142</v>
      </c>
      <c r="BH163" s="53">
        <f t="shared" si="86"/>
        <v>-0.16380099032897621</v>
      </c>
      <c r="BI163" s="53">
        <f t="shared" si="86"/>
        <v>-0.16380099032897621</v>
      </c>
      <c r="BK163" s="5" cm="1">
        <f t="array" ref="BK163">AVERAGE(IF(ISERROR(B163:BI163),"",B163:BI163))</f>
        <v>-0.15408906847054368</v>
      </c>
    </row>
    <row r="164" spans="1:63">
      <c r="A164" s="50">
        <f t="shared" si="49"/>
        <v>2018</v>
      </c>
      <c r="B164" s="53">
        <f t="shared" ref="B164:BI164" si="87">-(1-2^B114)</f>
        <v>-3.5446477015524724E-2</v>
      </c>
      <c r="C164" s="53">
        <f t="shared" si="87"/>
        <v>-5.215228196770938E-2</v>
      </c>
      <c r="D164" s="53">
        <f t="shared" si="87"/>
        <v>-5.3389947092035261E-2</v>
      </c>
      <c r="E164" s="53">
        <f t="shared" si="87"/>
        <v>-5.3988771921572365E-2</v>
      </c>
      <c r="F164" s="53">
        <f t="shared" si="87"/>
        <v>-5.7193779934560207E-2</v>
      </c>
      <c r="G164" s="53">
        <f t="shared" si="87"/>
        <v>-5.7628534154562705E-2</v>
      </c>
      <c r="H164" s="53">
        <f t="shared" si="87"/>
        <v>-6.5549789652682655E-2</v>
      </c>
      <c r="I164" s="53">
        <f t="shared" si="87"/>
        <v>-7.8816694341464322E-2</v>
      </c>
      <c r="J164" s="53">
        <f t="shared" si="87"/>
        <v>-7.8943551530142875E-2</v>
      </c>
      <c r="K164" s="53">
        <f t="shared" si="87"/>
        <v>-7.8993665027293658E-2</v>
      </c>
      <c r="L164" s="53">
        <f t="shared" si="87"/>
        <v>-7.8993665027293658E-2</v>
      </c>
      <c r="M164" s="53">
        <f t="shared" si="87"/>
        <v>-7.8993665027293658E-2</v>
      </c>
      <c r="N164" s="53">
        <f t="shared" si="87"/>
        <v>-7.8993665027293658E-2</v>
      </c>
      <c r="O164" s="53">
        <f t="shared" si="87"/>
        <v>-7.8993665027293658E-2</v>
      </c>
      <c r="P164" s="53">
        <f t="shared" si="87"/>
        <v>-7.8993665027293658E-2</v>
      </c>
      <c r="Q164" s="53">
        <f t="shared" si="87"/>
        <v>-7.9005360736440156E-2</v>
      </c>
      <c r="R164" s="53">
        <f t="shared" si="87"/>
        <v>-8.2268148979371847E-2</v>
      </c>
      <c r="S164" s="53">
        <f t="shared" si="87"/>
        <v>-8.2691244391645324E-2</v>
      </c>
      <c r="T164" s="53">
        <f t="shared" si="87"/>
        <v>-8.9035852395328186E-2</v>
      </c>
      <c r="U164" s="53">
        <f t="shared" si="87"/>
        <v>-8.9731059304110516E-2</v>
      </c>
      <c r="V164" s="53">
        <f t="shared" si="87"/>
        <v>-9.3640822766344112E-2</v>
      </c>
      <c r="W164" s="53">
        <f t="shared" si="87"/>
        <v>-0.21545738540625747</v>
      </c>
      <c r="X164" s="53">
        <f t="shared" si="87"/>
        <v>-0.21743926570815852</v>
      </c>
      <c r="Y164" s="53">
        <f t="shared" si="87"/>
        <v>-0.2173375452163997</v>
      </c>
      <c r="Z164" s="53">
        <f t="shared" si="87"/>
        <v>-0.21754411738527213</v>
      </c>
      <c r="AA164" s="53">
        <f t="shared" si="87"/>
        <v>-0.21783611912677525</v>
      </c>
      <c r="AB164" s="53">
        <f t="shared" si="87"/>
        <v>-0.22593241447802614</v>
      </c>
      <c r="AC164" s="53">
        <f t="shared" si="87"/>
        <v>-0.22366998597567722</v>
      </c>
      <c r="AD164" s="53">
        <f t="shared" si="87"/>
        <v>-0.22367852076168038</v>
      </c>
      <c r="AE164" s="53">
        <f t="shared" si="87"/>
        <v>-0.22437732309013581</v>
      </c>
      <c r="AF164" s="53">
        <f t="shared" si="87"/>
        <v>-0.22437732309013581</v>
      </c>
      <c r="AG164" s="53">
        <f t="shared" si="87"/>
        <v>-0.22437732309013581</v>
      </c>
      <c r="AH164" s="53">
        <f t="shared" si="87"/>
        <v>-0.23320462857708457</v>
      </c>
      <c r="AI164" s="53">
        <f t="shared" si="87"/>
        <v>-0.2340876155738123</v>
      </c>
      <c r="AJ164" s="53">
        <f t="shared" si="87"/>
        <v>-0.23866752165409211</v>
      </c>
      <c r="AK164" s="53">
        <f t="shared" si="87"/>
        <v>-0.25779123483943922</v>
      </c>
      <c r="AL164" s="53">
        <f t="shared" si="87"/>
        <v>-0.25779123483943922</v>
      </c>
      <c r="AM164" s="53">
        <f t="shared" si="87"/>
        <v>-0.25843283458903621</v>
      </c>
      <c r="AN164" s="53">
        <f t="shared" si="87"/>
        <v>-0.25852822012752485</v>
      </c>
      <c r="AO164" s="53">
        <f t="shared" si="87"/>
        <v>-0.15089265259203644</v>
      </c>
      <c r="AP164" s="53">
        <f t="shared" si="87"/>
        <v>-0.15273500880425794</v>
      </c>
      <c r="AQ164" s="53">
        <f t="shared" si="87"/>
        <v>-0.15288736131736813</v>
      </c>
      <c r="AR164" s="53">
        <f t="shared" si="87"/>
        <v>-0.15289776645548225</v>
      </c>
      <c r="AS164" s="53">
        <f t="shared" si="87"/>
        <v>-0.15315297637429781</v>
      </c>
      <c r="AT164" s="53">
        <f t="shared" si="87"/>
        <v>-0.15323900607522567</v>
      </c>
      <c r="AU164" s="53">
        <f t="shared" si="87"/>
        <v>-0.15516881220836665</v>
      </c>
      <c r="AV164" s="53">
        <f t="shared" si="87"/>
        <v>-0.15516881220836665</v>
      </c>
      <c r="AW164" s="53">
        <f t="shared" si="87"/>
        <v>-0.15521643248239869</v>
      </c>
      <c r="AX164" s="53">
        <f t="shared" si="87"/>
        <v>-0.15523545948711481</v>
      </c>
      <c r="AY164" s="53">
        <f t="shared" si="87"/>
        <v>-0.15523545948711481</v>
      </c>
      <c r="AZ164" s="53">
        <f t="shared" si="87"/>
        <v>-0.15523545948711481</v>
      </c>
      <c r="BA164" s="53">
        <f t="shared" si="87"/>
        <v>-0.15523545948711481</v>
      </c>
      <c r="BB164" s="53">
        <f t="shared" si="87"/>
        <v>-0.15523545948711481</v>
      </c>
      <c r="BC164" s="53">
        <f t="shared" si="87"/>
        <v>-0.15523545948711481</v>
      </c>
      <c r="BD164" s="53">
        <f t="shared" si="87"/>
        <v>-0.15524080346875302</v>
      </c>
      <c r="BE164" s="53">
        <f t="shared" si="87"/>
        <v>-0.15502191201516813</v>
      </c>
      <c r="BF164" s="53">
        <f t="shared" si="87"/>
        <v>-0.1550469140762355</v>
      </c>
      <c r="BG164" s="53">
        <f t="shared" si="87"/>
        <v>-0.1550469140762355</v>
      </c>
      <c r="BH164" s="53">
        <f t="shared" si="87"/>
        <v>-0.1571817548858111</v>
      </c>
      <c r="BI164" s="53">
        <f t="shared" si="87"/>
        <v>-0.1571817548858111</v>
      </c>
      <c r="BK164" s="5" cm="1">
        <f t="array" ref="BK164">AVERAGE(IF(ISERROR(B164:BI164),"",B164:BI164))</f>
        <v>-0.14902444264541401</v>
      </c>
    </row>
    <row r="165" spans="1:63">
      <c r="A165" s="50">
        <f t="shared" si="49"/>
        <v>2019</v>
      </c>
      <c r="B165" s="53">
        <f t="shared" ref="B165:BI165" si="88">-(1-2^B115)</f>
        <v>-3.5013652122367511E-2</v>
      </c>
      <c r="C165" s="53">
        <f t="shared" si="88"/>
        <v>-5.1509307351161993E-2</v>
      </c>
      <c r="D165" s="53">
        <f t="shared" si="88"/>
        <v>-5.2801970715704472E-2</v>
      </c>
      <c r="E165" s="53">
        <f t="shared" si="88"/>
        <v>-5.3458427285723031E-2</v>
      </c>
      <c r="F165" s="53">
        <f t="shared" si="88"/>
        <v>-5.667945445857181E-2</v>
      </c>
      <c r="G165" s="53">
        <f t="shared" si="88"/>
        <v>-5.7090798195678749E-2</v>
      </c>
      <c r="H165" s="53">
        <f t="shared" si="88"/>
        <v>-6.4691025578610062E-2</v>
      </c>
      <c r="I165" s="53">
        <f t="shared" si="88"/>
        <v>-7.7395083867585313E-2</v>
      </c>
      <c r="J165" s="53">
        <f t="shared" si="88"/>
        <v>-7.7514597853631462E-2</v>
      </c>
      <c r="K165" s="53">
        <f t="shared" si="88"/>
        <v>-7.7561936030382861E-2</v>
      </c>
      <c r="L165" s="53">
        <f t="shared" si="88"/>
        <v>-7.7561936030382861E-2</v>
      </c>
      <c r="M165" s="53">
        <f t="shared" si="88"/>
        <v>-7.7561936030382861E-2</v>
      </c>
      <c r="N165" s="53">
        <f t="shared" si="88"/>
        <v>-7.7561936030382861E-2</v>
      </c>
      <c r="O165" s="53">
        <f t="shared" si="88"/>
        <v>-7.7561936030382861E-2</v>
      </c>
      <c r="P165" s="53">
        <f t="shared" si="88"/>
        <v>-7.7561936030382861E-2</v>
      </c>
      <c r="Q165" s="53">
        <f t="shared" si="88"/>
        <v>-7.7572978685092386E-2</v>
      </c>
      <c r="R165" s="53">
        <f t="shared" si="88"/>
        <v>-8.0735979012108161E-2</v>
      </c>
      <c r="S165" s="53">
        <f t="shared" si="88"/>
        <v>-8.1177378377181753E-2</v>
      </c>
      <c r="T165" s="53">
        <f t="shared" si="88"/>
        <v>-8.7284609863116036E-2</v>
      </c>
      <c r="U165" s="53">
        <f t="shared" si="88"/>
        <v>-8.7951109395177807E-2</v>
      </c>
      <c r="V165" s="53">
        <f t="shared" si="88"/>
        <v>-9.1619305844670151E-2</v>
      </c>
      <c r="W165" s="53">
        <f t="shared" si="88"/>
        <v>-0.21371232562445297</v>
      </c>
      <c r="X165" s="53">
        <f t="shared" si="88"/>
        <v>-0.21557033295418537</v>
      </c>
      <c r="Y165" s="53">
        <f t="shared" si="88"/>
        <v>-0.21549526361328541</v>
      </c>
      <c r="Z165" s="53">
        <f t="shared" si="88"/>
        <v>-0.21569171732741765</v>
      </c>
      <c r="AA165" s="53">
        <f t="shared" si="88"/>
        <v>-0.21593998228997846</v>
      </c>
      <c r="AB165" s="53">
        <f t="shared" si="88"/>
        <v>-0.22324336685831236</v>
      </c>
      <c r="AC165" s="53">
        <f t="shared" si="88"/>
        <v>-0.22173628295133507</v>
      </c>
      <c r="AD165" s="53">
        <f t="shared" si="88"/>
        <v>-0.22166355536545046</v>
      </c>
      <c r="AE165" s="53">
        <f t="shared" si="88"/>
        <v>-0.22224867099658996</v>
      </c>
      <c r="AF165" s="53">
        <f t="shared" si="88"/>
        <v>-0.22224867099658996</v>
      </c>
      <c r="AG165" s="53">
        <f t="shared" si="88"/>
        <v>-0.22224867099658996</v>
      </c>
      <c r="AH165" s="53">
        <f t="shared" si="88"/>
        <v>-0.23048782741216123</v>
      </c>
      <c r="AI165" s="53">
        <f t="shared" si="88"/>
        <v>-0.23158896202043966</v>
      </c>
      <c r="AJ165" s="53">
        <f t="shared" si="88"/>
        <v>-0.23608424038520759</v>
      </c>
      <c r="AK165" s="53">
        <f t="shared" si="88"/>
        <v>-0.25433614262098525</v>
      </c>
      <c r="AL165" s="53">
        <f t="shared" si="88"/>
        <v>-0.25433614262098525</v>
      </c>
      <c r="AM165" s="53">
        <f t="shared" si="88"/>
        <v>-0.25491712281009304</v>
      </c>
      <c r="AN165" s="53">
        <f t="shared" si="88"/>
        <v>-0.25508666789349888</v>
      </c>
      <c r="AO165" s="53">
        <f t="shared" si="88"/>
        <v>-0.14794659850690861</v>
      </c>
      <c r="AP165" s="53">
        <f t="shared" si="88"/>
        <v>-0.1498402625750197</v>
      </c>
      <c r="AQ165" s="53">
        <f t="shared" si="88"/>
        <v>-0.15006327383553009</v>
      </c>
      <c r="AR165" s="53">
        <f t="shared" si="88"/>
        <v>-0.15007563372002963</v>
      </c>
      <c r="AS165" s="53">
        <f t="shared" si="88"/>
        <v>-0.15035049623576335</v>
      </c>
      <c r="AT165" s="53">
        <f t="shared" si="88"/>
        <v>-0.15043451545329567</v>
      </c>
      <c r="AU165" s="53">
        <f t="shared" si="88"/>
        <v>-0.15230222296550855</v>
      </c>
      <c r="AV165" s="53">
        <f t="shared" si="88"/>
        <v>-0.15230222296550855</v>
      </c>
      <c r="AW165" s="53">
        <f t="shared" si="88"/>
        <v>-0.15234723707147613</v>
      </c>
      <c r="AX165" s="53">
        <f t="shared" si="88"/>
        <v>-0.15236528451073961</v>
      </c>
      <c r="AY165" s="53">
        <f t="shared" si="88"/>
        <v>-0.15236528451073961</v>
      </c>
      <c r="AZ165" s="53">
        <f t="shared" si="88"/>
        <v>-0.15236528451073961</v>
      </c>
      <c r="BA165" s="53">
        <f t="shared" si="88"/>
        <v>-0.15236528451073961</v>
      </c>
      <c r="BB165" s="53">
        <f t="shared" si="88"/>
        <v>-0.15236528451073961</v>
      </c>
      <c r="BC165" s="53">
        <f t="shared" si="88"/>
        <v>-0.15236528451073961</v>
      </c>
      <c r="BD165" s="53">
        <f t="shared" si="88"/>
        <v>-0.15237041027905029</v>
      </c>
      <c r="BE165" s="53">
        <f t="shared" si="88"/>
        <v>-0.15217032248055451</v>
      </c>
      <c r="BF165" s="53">
        <f t="shared" si="88"/>
        <v>-0.15222816152597951</v>
      </c>
      <c r="BG165" s="53">
        <f t="shared" si="88"/>
        <v>-0.15222816152597951</v>
      </c>
      <c r="BH165" s="53">
        <f t="shared" si="88"/>
        <v>-0.15433776760833628</v>
      </c>
      <c r="BI165" s="53">
        <f t="shared" si="88"/>
        <v>-0.15433776760833628</v>
      </c>
      <c r="BK165" s="5" cm="1">
        <f t="array" ref="BK165">AVERAGE(IF(ISERROR(B165:BI165),"",B165:BI165))</f>
        <v>-0.14686716669913255</v>
      </c>
    </row>
    <row r="166" spans="1:63">
      <c r="A166" s="50">
        <f t="shared" si="49"/>
        <v>2020</v>
      </c>
      <c r="B166" s="53">
        <f t="shared" ref="B166:BI166" si="89">-(1-2^B116)</f>
        <v>-3.4677766830936374E-2</v>
      </c>
      <c r="C166" s="53">
        <f t="shared" si="89"/>
        <v>-5.1103033976587109E-2</v>
      </c>
      <c r="D166" s="53">
        <f t="shared" si="89"/>
        <v>-5.2368766917275322E-2</v>
      </c>
      <c r="E166" s="53">
        <f t="shared" si="89"/>
        <v>-5.3134806893260222E-2</v>
      </c>
      <c r="F166" s="53">
        <f t="shared" si="89"/>
        <v>-5.6353809239228392E-2</v>
      </c>
      <c r="G166" s="53">
        <f t="shared" si="89"/>
        <v>-5.6744665653303938E-2</v>
      </c>
      <c r="H166" s="53">
        <f t="shared" si="89"/>
        <v>-6.4091820930840204E-2</v>
      </c>
      <c r="I166" s="53">
        <f t="shared" si="89"/>
        <v>-7.6271629004596275E-2</v>
      </c>
      <c r="J166" s="53">
        <f t="shared" si="89"/>
        <v>-7.6385474923502894E-2</v>
      </c>
      <c r="K166" s="53">
        <f t="shared" si="89"/>
        <v>-7.6430662153506468E-2</v>
      </c>
      <c r="L166" s="53">
        <f t="shared" si="89"/>
        <v>-7.6430662153506468E-2</v>
      </c>
      <c r="M166" s="53">
        <f t="shared" si="89"/>
        <v>-7.6430662153506468E-2</v>
      </c>
      <c r="N166" s="53">
        <f t="shared" si="89"/>
        <v>-7.6430662153506468E-2</v>
      </c>
      <c r="O166" s="53">
        <f t="shared" si="89"/>
        <v>-7.6430662153506468E-2</v>
      </c>
      <c r="P166" s="53">
        <f t="shared" si="89"/>
        <v>-7.6430662153506468E-2</v>
      </c>
      <c r="Q166" s="53">
        <f t="shared" si="89"/>
        <v>-7.6441199057176945E-2</v>
      </c>
      <c r="R166" s="53">
        <f t="shared" si="89"/>
        <v>-7.9564622903663951E-2</v>
      </c>
      <c r="S166" s="53">
        <f t="shared" si="89"/>
        <v>-7.9996740864553995E-2</v>
      </c>
      <c r="T166" s="53">
        <f t="shared" si="89"/>
        <v>-8.6002323853415774E-2</v>
      </c>
      <c r="U166" s="53">
        <f t="shared" si="89"/>
        <v>-8.6710296950838317E-2</v>
      </c>
      <c r="V166" s="53">
        <f t="shared" si="89"/>
        <v>-9.0305303472652976E-2</v>
      </c>
      <c r="W166" s="53">
        <f t="shared" si="89"/>
        <v>-0.21156479007800977</v>
      </c>
      <c r="X166" s="53">
        <f t="shared" si="89"/>
        <v>-0.21337270566551492</v>
      </c>
      <c r="Y166" s="53">
        <f t="shared" si="89"/>
        <v>-0.21330628294114518</v>
      </c>
      <c r="Z166" s="53">
        <f t="shared" si="89"/>
        <v>-0.2136091003990489</v>
      </c>
      <c r="AA166" s="53">
        <f t="shared" si="89"/>
        <v>-0.21384711785138244</v>
      </c>
      <c r="AB166" s="53">
        <f t="shared" si="89"/>
        <v>-0.22098475987645017</v>
      </c>
      <c r="AC166" s="53">
        <f t="shared" si="89"/>
        <v>-0.2197612503919647</v>
      </c>
      <c r="AD166" s="53">
        <f t="shared" si="89"/>
        <v>-0.21945225550942482</v>
      </c>
      <c r="AE166" s="53">
        <f t="shared" si="89"/>
        <v>-0.21998966742496329</v>
      </c>
      <c r="AF166" s="53">
        <f t="shared" si="89"/>
        <v>-0.21998966742496329</v>
      </c>
      <c r="AG166" s="53">
        <f t="shared" si="89"/>
        <v>-0.21998966742496329</v>
      </c>
      <c r="AH166" s="53">
        <f t="shared" si="89"/>
        <v>-0.22789668219508175</v>
      </c>
      <c r="AI166" s="53">
        <f t="shared" si="89"/>
        <v>-0.22921313280613853</v>
      </c>
      <c r="AJ166" s="53">
        <f t="shared" si="89"/>
        <v>-0.23431588111358437</v>
      </c>
      <c r="AK166" s="53">
        <f t="shared" si="89"/>
        <v>-0.25161478847298069</v>
      </c>
      <c r="AL166" s="53">
        <f t="shared" si="89"/>
        <v>-0.25161478847298069</v>
      </c>
      <c r="AM166" s="53">
        <f t="shared" si="89"/>
        <v>-0.25211017261811119</v>
      </c>
      <c r="AN166" s="53">
        <f t="shared" si="89"/>
        <v>-0.25227470379035544</v>
      </c>
      <c r="AO166" s="53">
        <f t="shared" si="89"/>
        <v>-0.14595350634483295</v>
      </c>
      <c r="AP166" s="53">
        <f t="shared" si="89"/>
        <v>-0.14783160862337752</v>
      </c>
      <c r="AQ166" s="53">
        <f t="shared" si="89"/>
        <v>-0.14806190750652126</v>
      </c>
      <c r="AR166" s="53">
        <f t="shared" si="89"/>
        <v>-0.14807966434021347</v>
      </c>
      <c r="AS166" s="53">
        <f t="shared" si="89"/>
        <v>-0.14837920681659456</v>
      </c>
      <c r="AT166" s="53">
        <f t="shared" si="89"/>
        <v>-0.14846153039067189</v>
      </c>
      <c r="AU166" s="53">
        <f t="shared" si="89"/>
        <v>-0.15028959020561838</v>
      </c>
      <c r="AV166" s="53">
        <f t="shared" si="89"/>
        <v>-0.15028959020561838</v>
      </c>
      <c r="AW166" s="53">
        <f t="shared" si="89"/>
        <v>-0.15033247377615955</v>
      </c>
      <c r="AX166" s="53">
        <f t="shared" si="89"/>
        <v>-0.15034970823863425</v>
      </c>
      <c r="AY166" s="53">
        <f t="shared" si="89"/>
        <v>-0.15034970823863425</v>
      </c>
      <c r="AZ166" s="53">
        <f t="shared" si="89"/>
        <v>-0.15034970823863425</v>
      </c>
      <c r="BA166" s="53">
        <f t="shared" si="89"/>
        <v>-0.15034970823863425</v>
      </c>
      <c r="BB166" s="53">
        <f t="shared" si="89"/>
        <v>-0.15034970823863425</v>
      </c>
      <c r="BC166" s="53">
        <f t="shared" si="89"/>
        <v>-0.15034970823863425</v>
      </c>
      <c r="BD166" s="53">
        <f t="shared" si="89"/>
        <v>-0.15035464096588436</v>
      </c>
      <c r="BE166" s="53">
        <f t="shared" si="89"/>
        <v>-0.15012399793251996</v>
      </c>
      <c r="BF166" s="53">
        <f t="shared" si="89"/>
        <v>-0.15018631715541009</v>
      </c>
      <c r="BG166" s="53">
        <f t="shared" si="89"/>
        <v>-0.15018631715541009</v>
      </c>
      <c r="BH166" s="53">
        <f t="shared" si="89"/>
        <v>-0.15230282431463915</v>
      </c>
      <c r="BI166" s="53">
        <f t="shared" si="89"/>
        <v>-0.15230282431463915</v>
      </c>
      <c r="BK166" s="5" cm="1">
        <f t="array" ref="BK166">AVERAGE(IF(ISERROR(B166:BI166),"",B166:BI166))</f>
        <v>-0.14514796497216415</v>
      </c>
    </row>
    <row r="167" spans="1:63">
      <c r="A167" s="50">
        <f t="shared" si="49"/>
        <v>2021</v>
      </c>
      <c r="B167" s="53">
        <f t="shared" ref="B167:BI167" si="90">-(1-2^B117)</f>
        <v>-3.5259930203267453E-2</v>
      </c>
      <c r="C167" s="53">
        <f t="shared" si="90"/>
        <v>-5.1563994130157109E-2</v>
      </c>
      <c r="D167" s="53">
        <f t="shared" si="90"/>
        <v>-5.2808654859938575E-2</v>
      </c>
      <c r="E167" s="53">
        <f t="shared" si="90"/>
        <v>-5.3649734196464016E-2</v>
      </c>
      <c r="F167" s="53">
        <f t="shared" si="90"/>
        <v>-5.6841250750257255E-2</v>
      </c>
      <c r="G167" s="53">
        <f t="shared" si="90"/>
        <v>-5.7216790897010261E-2</v>
      </c>
      <c r="H167" s="53">
        <f t="shared" si="90"/>
        <v>-6.4657255936264368E-2</v>
      </c>
      <c r="I167" s="53">
        <f t="shared" si="90"/>
        <v>-7.6483465675102336E-2</v>
      </c>
      <c r="J167" s="53">
        <f t="shared" si="90"/>
        <v>-7.6593215633338763E-2</v>
      </c>
      <c r="K167" s="53">
        <f t="shared" si="90"/>
        <v>-7.6636761034163059E-2</v>
      </c>
      <c r="L167" s="53">
        <f t="shared" si="90"/>
        <v>-7.6636761034163059E-2</v>
      </c>
      <c r="M167" s="53">
        <f t="shared" si="90"/>
        <v>-7.6636761034163059E-2</v>
      </c>
      <c r="N167" s="53">
        <f t="shared" si="90"/>
        <v>-7.6636761034163059E-2</v>
      </c>
      <c r="O167" s="53">
        <f t="shared" si="90"/>
        <v>-7.6636761034163059E-2</v>
      </c>
      <c r="P167" s="53">
        <f t="shared" si="90"/>
        <v>-7.6636761034163059E-2</v>
      </c>
      <c r="Q167" s="53">
        <f t="shared" si="90"/>
        <v>-7.6646915870305921E-2</v>
      </c>
      <c r="R167" s="53">
        <f t="shared" si="90"/>
        <v>-7.9746464595715216E-2</v>
      </c>
      <c r="S167" s="53">
        <f t="shared" si="90"/>
        <v>-8.0162674425751534E-2</v>
      </c>
      <c r="T167" s="53">
        <f t="shared" si="90"/>
        <v>-8.6043602016456777E-2</v>
      </c>
      <c r="U167" s="53">
        <f t="shared" si="90"/>
        <v>-8.6725821883592347E-2</v>
      </c>
      <c r="V167" s="53">
        <f t="shared" si="90"/>
        <v>-9.0186877459076165E-2</v>
      </c>
      <c r="W167" s="53">
        <f t="shared" si="90"/>
        <v>-0.20779169029857958</v>
      </c>
      <c r="X167" s="53">
        <f t="shared" si="90"/>
        <v>-0.20961872292812855</v>
      </c>
      <c r="Y167" s="53">
        <f t="shared" si="90"/>
        <v>-0.2095641851257235</v>
      </c>
      <c r="Z167" s="53">
        <f t="shared" si="90"/>
        <v>-0.20985226909312138</v>
      </c>
      <c r="AA167" s="53">
        <f t="shared" si="90"/>
        <v>-0.21007983027453392</v>
      </c>
      <c r="AB167" s="53">
        <f t="shared" si="90"/>
        <v>-0.21714676182205916</v>
      </c>
      <c r="AC167" s="53">
        <f t="shared" si="90"/>
        <v>-0.21627529542297752</v>
      </c>
      <c r="AD167" s="53">
        <f t="shared" si="90"/>
        <v>-0.21591165465192419</v>
      </c>
      <c r="AE167" s="53">
        <f t="shared" si="90"/>
        <v>-0.21639562428680315</v>
      </c>
      <c r="AF167" s="53">
        <f t="shared" si="90"/>
        <v>-0.21639562428680315</v>
      </c>
      <c r="AG167" s="53">
        <f t="shared" si="90"/>
        <v>-0.21639562428680315</v>
      </c>
      <c r="AH167" s="53">
        <f t="shared" si="90"/>
        <v>-0.22404297701411968</v>
      </c>
      <c r="AI167" s="53">
        <f t="shared" si="90"/>
        <v>-0.22577399069960835</v>
      </c>
      <c r="AJ167" s="53">
        <f t="shared" si="90"/>
        <v>-0.231070099078869</v>
      </c>
      <c r="AK167" s="53">
        <f t="shared" si="90"/>
        <v>-0.24794341508090212</v>
      </c>
      <c r="AL167" s="53">
        <f t="shared" si="90"/>
        <v>-0.24794341508090212</v>
      </c>
      <c r="AM167" s="53">
        <f t="shared" si="90"/>
        <v>-0.24842177189457149</v>
      </c>
      <c r="AN167" s="53">
        <f t="shared" si="90"/>
        <v>-0.248537600740111</v>
      </c>
      <c r="AO167" s="53">
        <f t="shared" si="90"/>
        <v>-0.14492775326983454</v>
      </c>
      <c r="AP167" s="53">
        <f t="shared" si="90"/>
        <v>-0.14665416710657897</v>
      </c>
      <c r="AQ167" s="53">
        <f t="shared" si="90"/>
        <v>-0.14688918999016831</v>
      </c>
      <c r="AR167" s="53">
        <f t="shared" si="90"/>
        <v>-0.14689480481855943</v>
      </c>
      <c r="AS167" s="53">
        <f t="shared" si="90"/>
        <v>-0.14717220099542583</v>
      </c>
      <c r="AT167" s="53">
        <f t="shared" si="90"/>
        <v>-0.14725257317375151</v>
      </c>
      <c r="AU167" s="53">
        <f t="shared" si="90"/>
        <v>-0.14910215335916643</v>
      </c>
      <c r="AV167" s="53">
        <f t="shared" si="90"/>
        <v>-0.14910215335916643</v>
      </c>
      <c r="AW167" s="53">
        <f t="shared" si="90"/>
        <v>-0.14914331068794262</v>
      </c>
      <c r="AX167" s="53">
        <f t="shared" si="90"/>
        <v>-0.14915987471285708</v>
      </c>
      <c r="AY167" s="53">
        <f t="shared" si="90"/>
        <v>-0.14915987471285708</v>
      </c>
      <c r="AZ167" s="53">
        <f t="shared" si="90"/>
        <v>-0.14915987471285708</v>
      </c>
      <c r="BA167" s="53">
        <f t="shared" si="90"/>
        <v>-0.14915987471285708</v>
      </c>
      <c r="BB167" s="53">
        <f t="shared" si="90"/>
        <v>-0.14915987471285708</v>
      </c>
      <c r="BC167" s="53">
        <f t="shared" si="90"/>
        <v>-0.14915987471285708</v>
      </c>
      <c r="BD167" s="53">
        <f t="shared" si="90"/>
        <v>-0.14916463692106097</v>
      </c>
      <c r="BE167" s="53">
        <f t="shared" si="90"/>
        <v>-0.14889369175873846</v>
      </c>
      <c r="BF167" s="53">
        <f t="shared" si="90"/>
        <v>-0.14895129401986285</v>
      </c>
      <c r="BG167" s="53">
        <f t="shared" si="90"/>
        <v>-0.14895129401986285</v>
      </c>
      <c r="BH167" s="53">
        <f t="shared" si="90"/>
        <v>-0.15102453127377413</v>
      </c>
      <c r="BI167" s="53">
        <f t="shared" si="90"/>
        <v>-0.15102453127377413</v>
      </c>
      <c r="BK167" s="5" cm="1">
        <f t="array" ref="BK167">AVERAGE(IF(ISERROR(B167:BI167),"",B167:BI167))</f>
        <v>-0.14372792168515047</v>
      </c>
    </row>
    <row r="168" spans="1:63">
      <c r="A168" s="50">
        <f t="shared" si="49"/>
        <v>2022</v>
      </c>
      <c r="B168" s="53">
        <f t="shared" ref="B168:BI168" si="91">-(1-2^B118)</f>
        <v>-3.5535134637755927E-2</v>
      </c>
      <c r="C168" s="53">
        <f t="shared" si="91"/>
        <v>-5.1691636539486496E-2</v>
      </c>
      <c r="D168" s="53">
        <f t="shared" si="91"/>
        <v>-5.2969525878190926E-2</v>
      </c>
      <c r="E168" s="53">
        <f t="shared" si="91"/>
        <v>-5.3931294768475024E-2</v>
      </c>
      <c r="F168" s="53">
        <f t="shared" si="91"/>
        <v>-5.7165308135818771E-2</v>
      </c>
      <c r="G168" s="53">
        <f t="shared" si="91"/>
        <v>-5.7529676457985124E-2</v>
      </c>
      <c r="H168" s="53">
        <f t="shared" si="91"/>
        <v>-6.4960117996574418E-2</v>
      </c>
      <c r="I168" s="53">
        <f t="shared" si="91"/>
        <v>-7.6602157842161289E-2</v>
      </c>
      <c r="J168" s="53">
        <f t="shared" si="91"/>
        <v>-7.6708861706768827E-2</v>
      </c>
      <c r="K168" s="53">
        <f t="shared" si="91"/>
        <v>-7.6751189892934946E-2</v>
      </c>
      <c r="L168" s="53">
        <f t="shared" si="91"/>
        <v>-7.6751189892934946E-2</v>
      </c>
      <c r="M168" s="53">
        <f t="shared" si="91"/>
        <v>-7.6751189892934946E-2</v>
      </c>
      <c r="N168" s="53">
        <f t="shared" si="91"/>
        <v>-7.6751189892934946E-2</v>
      </c>
      <c r="O168" s="53">
        <f t="shared" si="91"/>
        <v>-7.6751189892934946E-2</v>
      </c>
      <c r="P168" s="53">
        <f t="shared" si="91"/>
        <v>-7.6751189892934946E-2</v>
      </c>
      <c r="Q168" s="53">
        <f t="shared" si="91"/>
        <v>-7.6761061306191425E-2</v>
      </c>
      <c r="R168" s="53">
        <f t="shared" si="91"/>
        <v>-7.9823136751463464E-2</v>
      </c>
      <c r="S168" s="53">
        <f t="shared" si="91"/>
        <v>-8.0227030024095258E-2</v>
      </c>
      <c r="T168" s="53">
        <f t="shared" si="91"/>
        <v>-8.5971834585162665E-2</v>
      </c>
      <c r="U168" s="53">
        <f t="shared" si="91"/>
        <v>-8.6641053718818473E-2</v>
      </c>
      <c r="V168" s="53">
        <f t="shared" si="91"/>
        <v>-9.0125613950028161E-2</v>
      </c>
      <c r="W168" s="53">
        <f t="shared" si="91"/>
        <v>-0.20588523023933059</v>
      </c>
      <c r="X168" s="53">
        <f t="shared" si="91"/>
        <v>-0.20774627502432963</v>
      </c>
      <c r="Y168" s="53">
        <f t="shared" si="91"/>
        <v>-0.20769800501477642</v>
      </c>
      <c r="Z168" s="53">
        <f t="shared" si="91"/>
        <v>-0.20797479170279298</v>
      </c>
      <c r="AA168" s="53">
        <f t="shared" si="91"/>
        <v>-0.20819396859766781</v>
      </c>
      <c r="AB168" s="53">
        <f t="shared" si="91"/>
        <v>-0.21508825931632791</v>
      </c>
      <c r="AC168" s="53">
        <f t="shared" si="91"/>
        <v>-0.2146671510334891</v>
      </c>
      <c r="AD168" s="53">
        <f t="shared" si="91"/>
        <v>-0.21418687110201129</v>
      </c>
      <c r="AE168" s="53">
        <f t="shared" si="91"/>
        <v>-0.21463808512209193</v>
      </c>
      <c r="AF168" s="53">
        <f t="shared" si="91"/>
        <v>-0.21463808512209193</v>
      </c>
      <c r="AG168" s="53">
        <f t="shared" si="91"/>
        <v>-0.21463808512209193</v>
      </c>
      <c r="AH168" s="53">
        <f t="shared" si="91"/>
        <v>-0.22181451225312443</v>
      </c>
      <c r="AI168" s="53">
        <f t="shared" si="91"/>
        <v>-0.22374923757656651</v>
      </c>
      <c r="AJ168" s="53">
        <f t="shared" si="91"/>
        <v>-0.22898894673711634</v>
      </c>
      <c r="AK168" s="53">
        <f t="shared" si="91"/>
        <v>-0.24511817960443893</v>
      </c>
      <c r="AL168" s="53">
        <f t="shared" si="91"/>
        <v>-0.24511817960443893</v>
      </c>
      <c r="AM168" s="53">
        <f t="shared" si="91"/>
        <v>-0.24558249548173072</v>
      </c>
      <c r="AN168" s="53">
        <f t="shared" si="91"/>
        <v>-0.24569763723573534</v>
      </c>
      <c r="AO168" s="53">
        <f t="shared" si="91"/>
        <v>-0.1443519714896232</v>
      </c>
      <c r="AP168" s="53">
        <f t="shared" si="91"/>
        <v>-0.14568527089559469</v>
      </c>
      <c r="AQ168" s="53">
        <f t="shared" si="91"/>
        <v>-0.14592217401338514</v>
      </c>
      <c r="AR168" s="53">
        <f t="shared" si="91"/>
        <v>-0.1459243705973059</v>
      </c>
      <c r="AS168" s="53">
        <f t="shared" si="91"/>
        <v>-0.14617575991871312</v>
      </c>
      <c r="AT168" s="53">
        <f t="shared" si="91"/>
        <v>-0.1462546611561073</v>
      </c>
      <c r="AU168" s="53">
        <f t="shared" si="91"/>
        <v>-0.14811412651186062</v>
      </c>
      <c r="AV168" s="53">
        <f t="shared" si="91"/>
        <v>-0.14811412651186062</v>
      </c>
      <c r="AW168" s="53">
        <f t="shared" si="91"/>
        <v>-0.14815398358473086</v>
      </c>
      <c r="AX168" s="53">
        <f t="shared" si="91"/>
        <v>-0.14817004308163795</v>
      </c>
      <c r="AY168" s="53">
        <f t="shared" si="91"/>
        <v>-0.14817004308163795</v>
      </c>
      <c r="AZ168" s="53">
        <f t="shared" si="91"/>
        <v>-0.14817004308163795</v>
      </c>
      <c r="BA168" s="53">
        <f t="shared" si="91"/>
        <v>-0.14817004308163795</v>
      </c>
      <c r="BB168" s="53">
        <f t="shared" si="91"/>
        <v>-0.14817004308163795</v>
      </c>
      <c r="BC168" s="53">
        <f t="shared" si="91"/>
        <v>-0.14817004308163795</v>
      </c>
      <c r="BD168" s="53">
        <f t="shared" si="91"/>
        <v>-0.14817467741025214</v>
      </c>
      <c r="BE168" s="53">
        <f t="shared" si="91"/>
        <v>-0.1478586577811084</v>
      </c>
      <c r="BF168" s="53">
        <f t="shared" si="91"/>
        <v>-0.14791749173803692</v>
      </c>
      <c r="BG168" s="53">
        <f t="shared" si="91"/>
        <v>-0.14791749173803692</v>
      </c>
      <c r="BH168" s="53">
        <f t="shared" si="91"/>
        <v>-0.14991024536762076</v>
      </c>
      <c r="BI168" s="53">
        <f t="shared" si="91"/>
        <v>-0.14991024536762076</v>
      </c>
      <c r="BK168" s="5" cm="1">
        <f t="array" ref="BK168">AVERAGE(IF(ISERROR(B168:BI168),"",B168:BI168))</f>
        <v>-0.14279966820197376</v>
      </c>
    </row>
    <row r="169" spans="1:63">
      <c r="A169" s="50">
        <f t="shared" si="49"/>
        <v>2023</v>
      </c>
      <c r="B169" s="53">
        <f t="shared" ref="B169:BI169" si="92">-(1-2^B119)</f>
        <v>-3.518530508057871E-2</v>
      </c>
      <c r="C169" s="53">
        <f t="shared" si="92"/>
        <v>-5.1239260317649138E-2</v>
      </c>
      <c r="D169" s="53">
        <f t="shared" si="92"/>
        <v>-5.2519791797543847E-2</v>
      </c>
      <c r="E169" s="53">
        <f t="shared" si="92"/>
        <v>-5.3494953055087002E-2</v>
      </c>
      <c r="F169" s="53">
        <f t="shared" si="92"/>
        <v>-5.6691691549456524E-2</v>
      </c>
      <c r="G169" s="53">
        <f t="shared" si="92"/>
        <v>-5.7050455598903649E-2</v>
      </c>
      <c r="H169" s="53">
        <f t="shared" si="92"/>
        <v>-6.4411775004208804E-2</v>
      </c>
      <c r="I169" s="53">
        <f t="shared" si="92"/>
        <v>-7.5938385796805341E-2</v>
      </c>
      <c r="J169" s="53">
        <f t="shared" si="92"/>
        <v>-7.6043259918612383E-2</v>
      </c>
      <c r="K169" s="53">
        <f t="shared" si="92"/>
        <v>-7.6084913112163366E-2</v>
      </c>
      <c r="L169" s="53">
        <f t="shared" si="92"/>
        <v>-7.6084913112163366E-2</v>
      </c>
      <c r="M169" s="53">
        <f t="shared" si="92"/>
        <v>-7.6084913112163366E-2</v>
      </c>
      <c r="N169" s="53">
        <f t="shared" si="92"/>
        <v>-7.6084913112163366E-2</v>
      </c>
      <c r="O169" s="53">
        <f t="shared" si="92"/>
        <v>-7.6084913112163366E-2</v>
      </c>
      <c r="P169" s="53">
        <f t="shared" si="92"/>
        <v>-7.6084913112163366E-2</v>
      </c>
      <c r="Q169" s="53">
        <f t="shared" si="92"/>
        <v>-7.6095434467705503E-2</v>
      </c>
      <c r="R169" s="53">
        <f t="shared" si="92"/>
        <v>-7.9192989720903717E-2</v>
      </c>
      <c r="S169" s="53">
        <f t="shared" si="92"/>
        <v>-7.9603029996464958E-2</v>
      </c>
      <c r="T169" s="53">
        <f t="shared" si="92"/>
        <v>-8.5265895079604803E-2</v>
      </c>
      <c r="U169" s="53">
        <f t="shared" si="92"/>
        <v>-8.5933589997098325E-2</v>
      </c>
      <c r="V169" s="53">
        <f t="shared" si="92"/>
        <v>-8.9363627838150661E-2</v>
      </c>
      <c r="W169" s="53">
        <f t="shared" si="92"/>
        <v>-0.20429917197053005</v>
      </c>
      <c r="X169" s="53">
        <f t="shared" si="92"/>
        <v>-0.20615548174478726</v>
      </c>
      <c r="Y169" s="53">
        <f t="shared" si="92"/>
        <v>-0.20611133648964042</v>
      </c>
      <c r="Z169" s="53">
        <f t="shared" si="92"/>
        <v>-0.20638425246709857</v>
      </c>
      <c r="AA169" s="53">
        <f t="shared" si="92"/>
        <v>-0.20660081090241345</v>
      </c>
      <c r="AB169" s="53">
        <f t="shared" si="92"/>
        <v>-0.21331732989667163</v>
      </c>
      <c r="AC169" s="53">
        <f t="shared" si="92"/>
        <v>-0.21302241977432712</v>
      </c>
      <c r="AD169" s="53">
        <f t="shared" si="92"/>
        <v>-0.21257701172544607</v>
      </c>
      <c r="AE169" s="53">
        <f t="shared" si="92"/>
        <v>-0.21302679713033079</v>
      </c>
      <c r="AF169" s="53">
        <f t="shared" si="92"/>
        <v>-0.21302679713033079</v>
      </c>
      <c r="AG169" s="53">
        <f t="shared" si="92"/>
        <v>-0.21302679713033079</v>
      </c>
      <c r="AH169" s="53">
        <f t="shared" si="92"/>
        <v>-0.22019433002283539</v>
      </c>
      <c r="AI169" s="53">
        <f t="shared" si="92"/>
        <v>-0.2222704526920446</v>
      </c>
      <c r="AJ169" s="53">
        <f t="shared" si="92"/>
        <v>-0.22775266116016313</v>
      </c>
      <c r="AK169" s="53">
        <f t="shared" si="92"/>
        <v>-0.24367777982235039</v>
      </c>
      <c r="AL169" s="53">
        <f t="shared" si="92"/>
        <v>-0.24367777982235039</v>
      </c>
      <c r="AM169" s="53">
        <f t="shared" si="92"/>
        <v>-0.24413747746583736</v>
      </c>
      <c r="AN169" s="53">
        <f t="shared" si="92"/>
        <v>-0.24424393591248839</v>
      </c>
      <c r="AO169" s="53">
        <f t="shared" si="92"/>
        <v>-0.14312256306780546</v>
      </c>
      <c r="AP169" s="53">
        <f t="shared" si="92"/>
        <v>-0.14450789207889403</v>
      </c>
      <c r="AQ169" s="53">
        <f t="shared" si="92"/>
        <v>-0.14474586976843873</v>
      </c>
      <c r="AR169" s="53">
        <f t="shared" si="92"/>
        <v>-0.14474706633150569</v>
      </c>
      <c r="AS169" s="53">
        <f t="shared" si="92"/>
        <v>-0.14499907831680525</v>
      </c>
      <c r="AT169" s="53">
        <f t="shared" si="92"/>
        <v>-0.14507801747980009</v>
      </c>
      <c r="AU169" s="53">
        <f t="shared" si="92"/>
        <v>-0.14694849634172591</v>
      </c>
      <c r="AV169" s="53">
        <f t="shared" si="92"/>
        <v>-0.14694849634172591</v>
      </c>
      <c r="AW169" s="53">
        <f t="shared" si="92"/>
        <v>-0.14698774355303756</v>
      </c>
      <c r="AX169" s="53">
        <f t="shared" si="92"/>
        <v>-0.14700357906950912</v>
      </c>
      <c r="AY169" s="53">
        <f t="shared" si="92"/>
        <v>-0.14700357906950912</v>
      </c>
      <c r="AZ169" s="53">
        <f t="shared" si="92"/>
        <v>-0.14700357906950912</v>
      </c>
      <c r="BA169" s="53">
        <f t="shared" si="92"/>
        <v>-0.14700357906950912</v>
      </c>
      <c r="BB169" s="53">
        <f t="shared" si="92"/>
        <v>-0.14700357906950912</v>
      </c>
      <c r="BC169" s="53">
        <f t="shared" si="92"/>
        <v>-0.14700357906950912</v>
      </c>
      <c r="BD169" s="53">
        <f t="shared" si="92"/>
        <v>-0.1470081686450877</v>
      </c>
      <c r="BE169" s="53">
        <f t="shared" si="92"/>
        <v>-0.14665056398492471</v>
      </c>
      <c r="BF169" s="53">
        <f t="shared" si="92"/>
        <v>-0.14671684725137601</v>
      </c>
      <c r="BG169" s="53">
        <f t="shared" si="92"/>
        <v>-0.14671684725137601</v>
      </c>
      <c r="BH169" s="53">
        <f t="shared" si="92"/>
        <v>-0.14871696301888149</v>
      </c>
      <c r="BI169" s="53">
        <f t="shared" si="92"/>
        <v>-0.14871696301888149</v>
      </c>
      <c r="BJ169" s="6">
        <f>AVERAGE(B169:BI169)</f>
        <v>-0.14171124330031754</v>
      </c>
      <c r="BK169" s="5" cm="1">
        <f t="array" ref="BK169">AVERAGE(IF(ISERROR(B169:BI169),"",B169:BI169))</f>
        <v>-0.14171124330031754</v>
      </c>
    </row>
    <row r="170" spans="1:63">
      <c r="A170" s="50"/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  <c r="AO170" s="53"/>
      <c r="AP170" s="53"/>
      <c r="AQ170" s="53"/>
      <c r="AR170" s="53"/>
      <c r="AS170" s="53"/>
      <c r="AT170" s="53"/>
      <c r="AU170" s="53"/>
      <c r="AV170" s="53"/>
      <c r="AW170" s="53"/>
      <c r="AX170" s="53"/>
      <c r="AY170" s="53"/>
      <c r="AZ170" s="53"/>
      <c r="BA170" s="53"/>
      <c r="BB170" s="53"/>
      <c r="BC170" s="53"/>
      <c r="BD170" s="53"/>
      <c r="BE170" s="53"/>
      <c r="BF170" s="53"/>
      <c r="BG170" s="53"/>
      <c r="BH170" s="53"/>
      <c r="BI170" s="53"/>
    </row>
    <row r="171" spans="1:63">
      <c r="A171" s="50"/>
      <c r="B171" s="53"/>
      <c r="C171" s="53"/>
      <c r="D171" s="53"/>
      <c r="E171" s="53"/>
      <c r="F171" s="53"/>
      <c r="G171" s="53"/>
      <c r="H171" s="53"/>
      <c r="I171" s="53"/>
      <c r="J171" s="53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  <c r="AH171" s="53"/>
      <c r="AI171" s="53"/>
      <c r="AJ171" s="53"/>
      <c r="AK171" s="53"/>
      <c r="AL171" s="53"/>
      <c r="AM171" s="53"/>
      <c r="AN171" s="53"/>
      <c r="AO171" s="53"/>
      <c r="AP171" s="53"/>
      <c r="AQ171" s="53"/>
      <c r="AR171" s="53"/>
      <c r="AS171" s="53"/>
      <c r="AT171" s="53"/>
      <c r="AU171" s="53"/>
      <c r="AV171" s="53"/>
      <c r="AW171" s="53"/>
      <c r="AX171" s="53"/>
      <c r="AY171" s="53"/>
      <c r="AZ171" s="53"/>
      <c r="BA171" s="53"/>
      <c r="BB171" s="53"/>
      <c r="BC171" s="53"/>
      <c r="BD171" s="53"/>
      <c r="BE171" s="53"/>
      <c r="BF171" s="53"/>
      <c r="BG171" s="53"/>
      <c r="BH171" s="53"/>
      <c r="BI171" s="53"/>
    </row>
    <row r="172" spans="1:63">
      <c r="A172" s="50"/>
      <c r="B172" s="50"/>
      <c r="C172" s="50"/>
      <c r="D172" s="50"/>
      <c r="E172" s="50"/>
      <c r="F172" s="50"/>
      <c r="G172" s="50"/>
      <c r="H172" s="50"/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53"/>
      <c r="AY172" s="53"/>
      <c r="AZ172" s="53"/>
      <c r="BA172" s="53"/>
      <c r="BB172" s="53"/>
      <c r="BC172" s="53"/>
      <c r="BD172" s="53"/>
      <c r="BE172" s="53"/>
      <c r="BF172" s="53"/>
      <c r="BG172" s="53"/>
      <c r="BH172" s="53"/>
      <c r="BI172" s="53"/>
    </row>
    <row r="173" spans="1:63">
      <c r="A173" s="50"/>
      <c r="B173" s="50"/>
      <c r="C173" s="50" t="s">
        <v>99</v>
      </c>
      <c r="D173" s="50"/>
      <c r="E173" s="50" t="s">
        <v>99</v>
      </c>
      <c r="F173" s="50"/>
      <c r="G173" s="50"/>
      <c r="H173" s="50"/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53"/>
      <c r="AH173" s="53"/>
      <c r="AI173" s="53"/>
      <c r="AJ173" s="53"/>
      <c r="AK173" s="53"/>
      <c r="AL173" s="53"/>
      <c r="AM173" s="53"/>
      <c r="AN173" s="53"/>
      <c r="AO173" s="53"/>
      <c r="AP173" s="53"/>
      <c r="AQ173" s="53"/>
      <c r="AR173" s="53"/>
      <c r="AS173" s="53"/>
      <c r="AT173" s="53"/>
      <c r="AU173" s="53"/>
      <c r="AV173" s="53"/>
      <c r="AW173" s="53"/>
      <c r="AX173" s="53"/>
      <c r="AY173" s="53"/>
      <c r="AZ173" s="53"/>
      <c r="BA173" s="53"/>
      <c r="BB173" s="53"/>
      <c r="BC173" s="53"/>
      <c r="BD173" s="53"/>
      <c r="BE173" s="53"/>
      <c r="BF173" s="53"/>
      <c r="BG173" s="53"/>
      <c r="BH173" s="53"/>
      <c r="BI173" s="53"/>
    </row>
    <row r="174" spans="1:63">
      <c r="A174" s="50"/>
      <c r="B174" s="50" t="s">
        <v>100</v>
      </c>
      <c r="C174" s="53" cm="1">
        <f t="array" ref="C174">AVERAGE(IF(ISERROR(B125:BI169),"",B125:BI169))</f>
        <v>-0.19026578565840171</v>
      </c>
      <c r="D174" s="62">
        <v>7.021613923294065E-2</v>
      </c>
      <c r="E174" s="51" cm="1">
        <f t="array" ref="E174">AVERAGE(IF(ISERROR(B156:BI169),"",B156:BI169))</f>
        <v>-0.16609247763001986</v>
      </c>
      <c r="F174" s="50"/>
      <c r="G174" s="50"/>
      <c r="H174" s="50"/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</row>
    <row r="175" spans="1:63">
      <c r="A175" s="50"/>
      <c r="B175" s="50" t="s">
        <v>195</v>
      </c>
      <c r="C175" s="53" cm="1">
        <f t="array" ref="C175">MEDIAN(IF(ISERROR(B125:BI169),"",B125:BI169))</f>
        <v>-0.19705555006170794</v>
      </c>
      <c r="D175" s="50"/>
      <c r="E175" s="51" cm="1">
        <f t="array" ref="E175">MEDIAN(IF(ISERROR(B156:BI169),"",B156:BI169))</f>
        <v>-0.16438935578583058</v>
      </c>
      <c r="F175" s="50"/>
      <c r="G175" s="50"/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</row>
    <row r="176" spans="1:63">
      <c r="A176" s="50"/>
      <c r="B176" s="50" t="s">
        <v>95</v>
      </c>
      <c r="C176" s="53" cm="1">
        <f t="array" ref="C176">STDEV(IF(ISERROR(B125:BI169),"",B125:BI169))</f>
        <v>8.3519030352065371E-2</v>
      </c>
      <c r="D176" s="50"/>
      <c r="E176" s="51" cm="1">
        <f t="array" ref="E176">STDEV(IF(ISERROR(B156:BI169),"",B156:BI169))</f>
        <v>7.0710986619386559E-2</v>
      </c>
      <c r="F176" s="50"/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</row>
    <row r="177" spans="1:22">
      <c r="A177" s="50"/>
      <c r="B177" s="50" t="s">
        <v>96</v>
      </c>
      <c r="C177" s="53" cm="1">
        <f t="array" ref="C177">MAX(IF(ISERROR(B125:BI169),"",B125:BI169))</f>
        <v>-3.4677766830936374E-2</v>
      </c>
      <c r="D177" s="50"/>
      <c r="E177" s="51" cm="1">
        <f t="array" ref="E177">MAX(IF(ISERROR(B156:BI169),"",B156:BI169))</f>
        <v>-3.4677766830936374E-2</v>
      </c>
      <c r="F177" s="50"/>
      <c r="G177" s="50"/>
      <c r="H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</row>
    <row r="178" spans="1:22">
      <c r="A178" s="50"/>
      <c r="B178" s="50" t="s">
        <v>97</v>
      </c>
      <c r="C178" s="53" cm="1">
        <f t="array" ref="C178">MIN(IF(ISERROR(B125:BI169),"",B125:BI169))</f>
        <v>-0.35725630230814931</v>
      </c>
      <c r="D178" s="50"/>
      <c r="E178" s="51" cm="1">
        <f t="array" ref="E178">MIN(IF(ISERROR(B156:BI169),"",B156:BI169))</f>
        <v>-0.32496877133471758</v>
      </c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</row>
    <row r="179" spans="1:22">
      <c r="A179" s="50"/>
      <c r="B179" s="50"/>
      <c r="C179" s="50"/>
      <c r="D179" s="50"/>
      <c r="E179" s="50"/>
      <c r="F179" s="50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</row>
  </sheetData>
  <phoneticPr fontId="5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97356-197A-F14F-BE1D-CDE8E19AD01D}">
  <dimension ref="A2:X179"/>
  <sheetViews>
    <sheetView topLeftCell="A139" workbookViewId="0">
      <selection activeCell="A175" sqref="A175"/>
    </sheetView>
  </sheetViews>
  <sheetFormatPr baseColWidth="10" defaultRowHeight="16"/>
  <sheetData>
    <row r="2" spans="1:7">
      <c r="A2" t="s">
        <v>20</v>
      </c>
      <c r="B2">
        <v>5.9273313436210797</v>
      </c>
      <c r="C2">
        <f>-((B2-1)*(B2-2))^-1</f>
        <v>-5.1676214052841313E-2</v>
      </c>
      <c r="D2" s="5">
        <f>-(1-2^C2)</f>
        <v>-3.518530508057871E-2</v>
      </c>
      <c r="E2" t="s">
        <v>1275</v>
      </c>
      <c r="F2" s="5"/>
      <c r="G2" t="s">
        <v>1096</v>
      </c>
    </row>
    <row r="3" spans="1:7">
      <c r="A3" t="s">
        <v>21</v>
      </c>
      <c r="B3">
        <v>5.1644298539348101</v>
      </c>
      <c r="C3">
        <f t="shared" ref="C3:C22" si="0">-((B3-1)*(B3-2))^-1</f>
        <v>-7.5883783398759133E-2</v>
      </c>
      <c r="D3" s="5">
        <f t="shared" ref="D3:D22" si="1">-(1-2^C3)</f>
        <v>-5.1239260317649138E-2</v>
      </c>
      <c r="E3" t="s">
        <v>1276</v>
      </c>
      <c r="F3" s="5"/>
      <c r="G3" t="s">
        <v>1097</v>
      </c>
    </row>
    <row r="4" spans="1:7">
      <c r="A4" t="s">
        <v>22</v>
      </c>
      <c r="B4">
        <v>5.1191350300545997</v>
      </c>
      <c r="C4">
        <f t="shared" si="0"/>
        <v>-7.7832287568160907E-2</v>
      </c>
      <c r="D4" s="5">
        <f t="shared" si="1"/>
        <v>-5.2519791797543847E-2</v>
      </c>
      <c r="E4" t="s">
        <v>1277</v>
      </c>
      <c r="F4" s="5"/>
      <c r="G4" t="s">
        <v>1098</v>
      </c>
    </row>
    <row r="5" spans="1:7">
      <c r="A5" t="s">
        <v>23</v>
      </c>
      <c r="B5">
        <v>5.0857349669381398</v>
      </c>
      <c r="C5">
        <f t="shared" si="0"/>
        <v>-7.9317896213548136E-2</v>
      </c>
      <c r="D5" s="5">
        <f t="shared" si="1"/>
        <v>-5.3494953055087002E-2</v>
      </c>
      <c r="E5" t="s">
        <v>1278</v>
      </c>
      <c r="F5" s="5"/>
      <c r="G5" t="s">
        <v>1099</v>
      </c>
    </row>
    <row r="6" spans="1:7">
      <c r="A6" t="s">
        <v>24</v>
      </c>
      <c r="B6">
        <v>4.98233615280044</v>
      </c>
      <c r="C6">
        <f t="shared" si="0"/>
        <v>-8.4198720193876156E-2</v>
      </c>
      <c r="D6" s="5">
        <f t="shared" si="1"/>
        <v>-5.6691691549456524E-2</v>
      </c>
      <c r="E6" t="s">
        <v>1279</v>
      </c>
      <c r="F6" s="5"/>
      <c r="G6" t="s">
        <v>1100</v>
      </c>
    </row>
    <row r="7" spans="1:7">
      <c r="A7" t="s">
        <v>25</v>
      </c>
      <c r="B7">
        <v>4.9712757875886604</v>
      </c>
      <c r="C7">
        <f t="shared" si="0"/>
        <v>-8.4747518037654984E-2</v>
      </c>
      <c r="D7" s="5">
        <f t="shared" si="1"/>
        <v>-5.7050455598903649E-2</v>
      </c>
      <c r="E7" t="s">
        <v>1280</v>
      </c>
      <c r="F7" s="5"/>
      <c r="G7" t="s">
        <v>1101</v>
      </c>
    </row>
    <row r="8" spans="1:7">
      <c r="A8" t="s">
        <v>26</v>
      </c>
      <c r="B8">
        <v>4.7650831958924602</v>
      </c>
      <c r="C8">
        <f t="shared" si="0"/>
        <v>-9.6054390365768211E-2</v>
      </c>
      <c r="D8" s="5">
        <f t="shared" si="1"/>
        <v>-6.4411775004208804E-2</v>
      </c>
      <c r="E8" t="s">
        <v>1281</v>
      </c>
      <c r="F8" s="5"/>
      <c r="G8" t="s">
        <v>1102</v>
      </c>
    </row>
    <row r="9" spans="1:7">
      <c r="A9" t="s">
        <v>27</v>
      </c>
      <c r="B9">
        <v>4.5044338324062299</v>
      </c>
      <c r="C9">
        <f t="shared" si="0"/>
        <v>-0.11393904460768658</v>
      </c>
      <c r="D9" s="5">
        <f t="shared" si="1"/>
        <v>-7.5938385796805341E-2</v>
      </c>
      <c r="E9" t="s">
        <v>1282</v>
      </c>
      <c r="F9" s="5"/>
      <c r="G9" t="s">
        <v>557</v>
      </c>
    </row>
    <row r="10" spans="1:7">
      <c r="A10" t="s">
        <v>28</v>
      </c>
      <c r="B10">
        <v>4.5023370339288302</v>
      </c>
      <c r="C10">
        <f t="shared" si="0"/>
        <v>-0.1141027890588824</v>
      </c>
      <c r="D10" s="5">
        <f t="shared" si="1"/>
        <v>-7.6043259918612383E-2</v>
      </c>
      <c r="E10" t="s">
        <v>1283</v>
      </c>
      <c r="F10" s="5"/>
      <c r="G10" t="s">
        <v>544</v>
      </c>
    </row>
    <row r="11" spans="1:7">
      <c r="A11" t="s">
        <v>29</v>
      </c>
      <c r="B11">
        <v>4.5015054392480502</v>
      </c>
      <c r="C11">
        <f t="shared" si="0"/>
        <v>-0.11416782912811889</v>
      </c>
      <c r="D11" s="5">
        <f t="shared" si="1"/>
        <v>-7.6084913112163366E-2</v>
      </c>
      <c r="E11" s="12" t="s">
        <v>1284</v>
      </c>
      <c r="F11" s="5"/>
      <c r="G11" t="s">
        <v>566</v>
      </c>
    </row>
    <row r="12" spans="1:7">
      <c r="A12" t="s">
        <v>30</v>
      </c>
      <c r="B12">
        <v>4.5015054392480502</v>
      </c>
      <c r="C12">
        <f t="shared" si="0"/>
        <v>-0.11416782912811889</v>
      </c>
      <c r="D12" s="5">
        <f t="shared" si="1"/>
        <v>-7.6084913112163366E-2</v>
      </c>
      <c r="E12" s="12" t="s">
        <v>1285</v>
      </c>
      <c r="F12" s="5"/>
      <c r="G12" t="s">
        <v>567</v>
      </c>
    </row>
    <row r="13" spans="1:7">
      <c r="A13" t="s">
        <v>31</v>
      </c>
      <c r="B13">
        <v>4.5015054392480502</v>
      </c>
      <c r="C13">
        <f t="shared" si="0"/>
        <v>-0.11416782912811889</v>
      </c>
      <c r="D13" s="5">
        <f t="shared" si="1"/>
        <v>-7.6084913112163366E-2</v>
      </c>
      <c r="E13" s="12" t="s">
        <v>1286</v>
      </c>
      <c r="F13" s="5"/>
      <c r="G13" t="s">
        <v>545</v>
      </c>
    </row>
    <row r="14" spans="1:7">
      <c r="A14" t="s">
        <v>32</v>
      </c>
      <c r="B14">
        <v>4.5015054392480502</v>
      </c>
      <c r="C14">
        <f t="shared" si="0"/>
        <v>-0.11416782912811889</v>
      </c>
      <c r="D14" s="5">
        <f t="shared" si="1"/>
        <v>-7.6084913112163366E-2</v>
      </c>
      <c r="E14" s="12" t="s">
        <v>1287</v>
      </c>
      <c r="F14" s="5"/>
      <c r="G14" t="s">
        <v>568</v>
      </c>
    </row>
    <row r="15" spans="1:7">
      <c r="A15" t="s">
        <v>33</v>
      </c>
      <c r="B15">
        <v>4.5015054392480502</v>
      </c>
      <c r="C15">
        <f t="shared" si="0"/>
        <v>-0.11416782912811889</v>
      </c>
      <c r="D15" s="5">
        <f t="shared" si="1"/>
        <v>-7.6084913112163366E-2</v>
      </c>
      <c r="E15" s="12" t="s">
        <v>1288</v>
      </c>
      <c r="F15" s="5"/>
      <c r="G15" t="s">
        <v>569</v>
      </c>
    </row>
    <row r="16" spans="1:7">
      <c r="A16" t="s">
        <v>34</v>
      </c>
      <c r="B16">
        <v>4.5015054392480502</v>
      </c>
      <c r="C16">
        <f t="shared" si="0"/>
        <v>-0.11416782912811889</v>
      </c>
      <c r="D16" s="5">
        <f t="shared" si="1"/>
        <v>-7.6084913112163366E-2</v>
      </c>
      <c r="E16" s="12" t="s">
        <v>1289</v>
      </c>
      <c r="F16" s="5"/>
      <c r="G16" t="s">
        <v>570</v>
      </c>
    </row>
    <row r="17" spans="1:24">
      <c r="A17" t="s">
        <v>35</v>
      </c>
      <c r="B17">
        <v>4.5012954907703602</v>
      </c>
      <c r="C17">
        <f t="shared" si="0"/>
        <v>-0.11418425833693738</v>
      </c>
      <c r="D17" s="5">
        <f t="shared" si="1"/>
        <v>-7.6095434467705503E-2</v>
      </c>
      <c r="E17" t="s">
        <v>1290</v>
      </c>
      <c r="F17" s="5"/>
      <c r="G17" t="s">
        <v>1103</v>
      </c>
    </row>
    <row r="18" spans="1:24">
      <c r="A18" t="s">
        <v>36</v>
      </c>
      <c r="B18">
        <v>4.4413082724149699</v>
      </c>
      <c r="C18">
        <f t="shared" si="0"/>
        <v>-0.11902927786336513</v>
      </c>
      <c r="D18" s="5">
        <f t="shared" si="1"/>
        <v>-7.9192989720903717E-2</v>
      </c>
      <c r="E18" t="s">
        <v>1291</v>
      </c>
      <c r="F18" s="5"/>
      <c r="G18" t="s">
        <v>1104</v>
      </c>
    </row>
    <row r="19" spans="1:24">
      <c r="A19" t="s">
        <v>37</v>
      </c>
      <c r="B19">
        <v>4.4336297081300202</v>
      </c>
      <c r="C19">
        <f t="shared" si="0"/>
        <v>-0.1196718607474255</v>
      </c>
      <c r="D19" s="5">
        <f t="shared" si="1"/>
        <v>-7.9603029996464958E-2</v>
      </c>
      <c r="E19" t="s">
        <v>1292</v>
      </c>
      <c r="F19" s="5"/>
      <c r="G19" t="s">
        <v>573</v>
      </c>
    </row>
    <row r="20" spans="1:24">
      <c r="A20" t="s">
        <v>38</v>
      </c>
      <c r="B20">
        <v>4.3332882326422002</v>
      </c>
      <c r="C20">
        <f t="shared" si="0"/>
        <v>-0.12857565341483768</v>
      </c>
      <c r="D20" s="5">
        <f t="shared" si="1"/>
        <v>-8.5265895079604803E-2</v>
      </c>
      <c r="E20" t="s">
        <v>1293</v>
      </c>
      <c r="F20" s="5"/>
      <c r="G20" t="s">
        <v>574</v>
      </c>
    </row>
    <row r="21" spans="1:24">
      <c r="A21" t="s">
        <v>39</v>
      </c>
      <c r="B21">
        <v>4.32211209711327</v>
      </c>
      <c r="C21">
        <f t="shared" si="0"/>
        <v>-0.12962910914304326</v>
      </c>
      <c r="D21" s="5">
        <f t="shared" si="1"/>
        <v>-8.5933589997098325E-2</v>
      </c>
      <c r="E21" t="s">
        <v>1294</v>
      </c>
      <c r="F21" s="5"/>
      <c r="G21" t="s">
        <v>1105</v>
      </c>
    </row>
    <row r="22" spans="1:24">
      <c r="A22" t="s">
        <v>40</v>
      </c>
      <c r="B22">
        <v>4.2666766800299802</v>
      </c>
      <c r="C22">
        <f t="shared" si="0"/>
        <v>-0.13505301100843051</v>
      </c>
      <c r="D22" s="5">
        <f t="shared" si="1"/>
        <v>-8.9363627838150661E-2</v>
      </c>
      <c r="E22" t="s">
        <v>1295</v>
      </c>
      <c r="F22" s="5"/>
      <c r="G22" t="s">
        <v>1106</v>
      </c>
      <c r="H22" t="s">
        <v>1107</v>
      </c>
    </row>
    <row r="24" spans="1:24">
      <c r="A24" s="50"/>
      <c r="B24" s="50" t="s">
        <v>504</v>
      </c>
      <c r="C24" s="50" t="s">
        <v>505</v>
      </c>
      <c r="D24" s="50" t="s">
        <v>506</v>
      </c>
      <c r="E24" s="50" t="s">
        <v>719</v>
      </c>
      <c r="F24" s="50" t="s">
        <v>720</v>
      </c>
      <c r="G24" s="50" t="s">
        <v>721</v>
      </c>
      <c r="H24" s="50" t="s">
        <v>722</v>
      </c>
      <c r="I24" s="50" t="s">
        <v>723</v>
      </c>
      <c r="J24" s="50" t="s">
        <v>724</v>
      </c>
      <c r="K24" s="50" t="s">
        <v>725</v>
      </c>
      <c r="L24" s="50" t="s">
        <v>726</v>
      </c>
      <c r="M24" s="50" t="s">
        <v>727</v>
      </c>
      <c r="N24" s="50" t="s">
        <v>728</v>
      </c>
      <c r="O24" s="50" t="s">
        <v>729</v>
      </c>
      <c r="P24" s="50" t="s">
        <v>730</v>
      </c>
      <c r="Q24" s="50" t="s">
        <v>731</v>
      </c>
      <c r="R24" s="50" t="s">
        <v>732</v>
      </c>
      <c r="S24" s="50" t="s">
        <v>733</v>
      </c>
      <c r="T24" s="50" t="s">
        <v>734</v>
      </c>
      <c r="U24" s="50" t="s">
        <v>735</v>
      </c>
      <c r="V24" s="50" t="s">
        <v>736</v>
      </c>
    </row>
    <row r="25" spans="1:24">
      <c r="A25" s="50"/>
      <c r="B25" s="50" t="s">
        <v>1275</v>
      </c>
      <c r="C25" s="50" t="s">
        <v>1276</v>
      </c>
      <c r="D25" s="50" t="s">
        <v>1277</v>
      </c>
      <c r="E25" s="50" t="s">
        <v>1278</v>
      </c>
      <c r="F25" s="50" t="s">
        <v>1279</v>
      </c>
      <c r="G25" s="50" t="s">
        <v>1280</v>
      </c>
      <c r="H25" s="50" t="s">
        <v>1281</v>
      </c>
      <c r="I25" s="50" t="s">
        <v>1282</v>
      </c>
      <c r="J25" s="50" t="s">
        <v>1283</v>
      </c>
      <c r="K25" s="50" t="s">
        <v>1284</v>
      </c>
      <c r="L25" s="50" t="s">
        <v>1285</v>
      </c>
      <c r="M25" s="50" t="s">
        <v>1286</v>
      </c>
      <c r="N25" s="50" t="s">
        <v>1287</v>
      </c>
      <c r="O25" s="50" t="s">
        <v>1288</v>
      </c>
      <c r="P25" s="50" t="s">
        <v>1289</v>
      </c>
      <c r="Q25" s="50" t="s">
        <v>1290</v>
      </c>
      <c r="R25" s="50" t="s">
        <v>1291</v>
      </c>
      <c r="S25" s="50" t="s">
        <v>1292</v>
      </c>
      <c r="T25" s="50" t="s">
        <v>1293</v>
      </c>
      <c r="U25" s="50" t="s">
        <v>1294</v>
      </c>
      <c r="V25" s="50" t="s">
        <v>1295</v>
      </c>
    </row>
    <row r="26" spans="1:24">
      <c r="A26" s="50">
        <v>1979</v>
      </c>
      <c r="B26" s="50">
        <v>5.1761152721398904</v>
      </c>
      <c r="C26" s="50">
        <v>5.1486548937341903</v>
      </c>
      <c r="D26" s="50">
        <v>5.1486548937341903</v>
      </c>
      <c r="E26" s="50">
        <v>5.1486548937341903</v>
      </c>
      <c r="F26" s="50">
        <v>5.1486548937341903</v>
      </c>
      <c r="G26" s="50">
        <v>5.1486548937341903</v>
      </c>
      <c r="H26" s="50">
        <v>5.1395723278379997</v>
      </c>
      <c r="I26" s="50">
        <v>5.1395723278379997</v>
      </c>
      <c r="J26" s="50">
        <v>5.1395723278379997</v>
      </c>
      <c r="K26" s="50">
        <v>5.1395723278379997</v>
      </c>
      <c r="L26" s="50">
        <v>5.1395723278379997</v>
      </c>
      <c r="M26" s="50">
        <v>5.1395723278379997</v>
      </c>
      <c r="N26" s="50">
        <v>5.1395723278379997</v>
      </c>
      <c r="O26" s="50">
        <v>5.1395723278379997</v>
      </c>
      <c r="P26" s="50">
        <v>5.1395723278379997</v>
      </c>
      <c r="Q26" s="50">
        <v>5.1395723278379997</v>
      </c>
      <c r="R26" s="50">
        <v>5.0047458923044603</v>
      </c>
      <c r="S26" s="50">
        <v>4.98460843543916</v>
      </c>
      <c r="T26" s="50">
        <v>4.9453313897532203</v>
      </c>
      <c r="U26" s="50">
        <v>4.9313680471470098</v>
      </c>
      <c r="V26" s="50">
        <v>4.9143836235465903</v>
      </c>
      <c r="X26" s="21"/>
    </row>
    <row r="27" spans="1:24">
      <c r="A27" s="50">
        <f>A26+1</f>
        <v>1980</v>
      </c>
      <c r="B27" s="50">
        <v>4.8739344983805903</v>
      </c>
      <c r="C27" s="50">
        <v>4.8212363078466902</v>
      </c>
      <c r="D27" s="50">
        <v>4.8193828331801098</v>
      </c>
      <c r="E27" s="50">
        <v>4.8193828331801098</v>
      </c>
      <c r="F27" s="50">
        <v>4.8193828331801098</v>
      </c>
      <c r="G27" s="50">
        <v>4.8193828331801098</v>
      </c>
      <c r="H27" s="50">
        <v>4.8232506202988503</v>
      </c>
      <c r="I27" s="50">
        <v>4.8232506202988503</v>
      </c>
      <c r="J27" s="50">
        <v>4.8232506202988503</v>
      </c>
      <c r="K27" s="50">
        <v>4.8232506202988503</v>
      </c>
      <c r="L27" s="50">
        <v>4.8232506202988503</v>
      </c>
      <c r="M27" s="50">
        <v>4.8232506202988503</v>
      </c>
      <c r="N27" s="50">
        <v>4.8232506202988503</v>
      </c>
      <c r="O27" s="50">
        <v>4.8232506202988503</v>
      </c>
      <c r="P27" s="50">
        <v>4.8232506202988503</v>
      </c>
      <c r="Q27" s="50">
        <v>4.8232506202988503</v>
      </c>
      <c r="R27" s="50">
        <v>4.7822981994974096</v>
      </c>
      <c r="S27" s="50">
        <v>4.7771211593031602</v>
      </c>
      <c r="T27" s="50">
        <v>4.7640660478691403</v>
      </c>
      <c r="U27" s="50">
        <v>4.7615139070281201</v>
      </c>
      <c r="V27" s="50">
        <v>4.7570637978217301</v>
      </c>
      <c r="X27" s="21"/>
    </row>
    <row r="28" spans="1:24">
      <c r="A28" s="50">
        <f t="shared" ref="A28:A70" si="2">A27+1</f>
        <v>1981</v>
      </c>
      <c r="B28" s="50">
        <v>4.7281858538635504</v>
      </c>
      <c r="C28" s="50">
        <v>4.6870531497269896</v>
      </c>
      <c r="D28" s="50">
        <v>4.6825189801705003</v>
      </c>
      <c r="E28" s="50">
        <v>4.6825189801705003</v>
      </c>
      <c r="F28" s="50">
        <v>4.6825189801705003</v>
      </c>
      <c r="G28" s="50">
        <v>4.6825189801705003</v>
      </c>
      <c r="H28" s="50">
        <v>4.6764049382719701</v>
      </c>
      <c r="I28" s="50">
        <v>4.6764049382719701</v>
      </c>
      <c r="J28" s="50">
        <v>4.6764049382719701</v>
      </c>
      <c r="K28" s="50">
        <v>4.6764049382719701</v>
      </c>
      <c r="L28" s="50">
        <v>4.6764049382719701</v>
      </c>
      <c r="M28" s="50">
        <v>4.6764049382719701</v>
      </c>
      <c r="N28" s="50">
        <v>4.6764049382719701</v>
      </c>
      <c r="O28" s="50">
        <v>4.6764049382719701</v>
      </c>
      <c r="P28" s="50">
        <v>4.6764049382719701</v>
      </c>
      <c r="Q28" s="50">
        <v>4.6764049382719701</v>
      </c>
      <c r="R28" s="50">
        <v>4.6431173626196403</v>
      </c>
      <c r="S28" s="50">
        <v>4.6435737793018603</v>
      </c>
      <c r="T28" s="50">
        <v>4.6381908403387602</v>
      </c>
      <c r="U28" s="50">
        <v>4.6365154502313199</v>
      </c>
      <c r="V28" s="50">
        <v>4.6359590163045699</v>
      </c>
      <c r="X28" s="21"/>
    </row>
    <row r="29" spans="1:24">
      <c r="A29" s="50">
        <f t="shared" si="2"/>
        <v>1982</v>
      </c>
      <c r="B29" s="50">
        <v>4.5547172122810897</v>
      </c>
      <c r="C29" s="50">
        <v>4.4963939877232502</v>
      </c>
      <c r="D29" s="50">
        <v>4.4941810801277704</v>
      </c>
      <c r="E29" s="50">
        <v>4.4941810801277704</v>
      </c>
      <c r="F29" s="50">
        <v>4.4941810801277704</v>
      </c>
      <c r="G29" s="50">
        <v>4.4941810801277704</v>
      </c>
      <c r="H29" s="50">
        <v>4.4946223618856296</v>
      </c>
      <c r="I29" s="50">
        <v>4.4946223618856296</v>
      </c>
      <c r="J29" s="50">
        <v>4.4946223618856296</v>
      </c>
      <c r="K29" s="50">
        <v>4.4946223618856296</v>
      </c>
      <c r="L29" s="50">
        <v>4.4946223618856296</v>
      </c>
      <c r="M29" s="50">
        <v>4.4946223618856296</v>
      </c>
      <c r="N29" s="50">
        <v>4.4946223618856296</v>
      </c>
      <c r="O29" s="50">
        <v>4.4946223618856296</v>
      </c>
      <c r="P29" s="50">
        <v>4.4946223618856296</v>
      </c>
      <c r="Q29" s="50">
        <v>4.4946223618856296</v>
      </c>
      <c r="R29" s="50">
        <v>4.4580470539235604</v>
      </c>
      <c r="S29" s="50">
        <v>4.4617232551554604</v>
      </c>
      <c r="T29" s="50">
        <v>4.4690493599994401</v>
      </c>
      <c r="U29" s="50">
        <v>4.4688655975899296</v>
      </c>
      <c r="V29" s="50">
        <v>4.4602753541165496</v>
      </c>
      <c r="X29" s="21"/>
    </row>
    <row r="30" spans="1:24">
      <c r="A30" s="50">
        <f t="shared" si="2"/>
        <v>1983</v>
      </c>
      <c r="B30" s="50">
        <v>4.3397834730687403</v>
      </c>
      <c r="C30" s="50">
        <v>4.3168535739429403</v>
      </c>
      <c r="D30" s="50">
        <v>4.3176461890472098</v>
      </c>
      <c r="E30" s="50">
        <v>4.3176461890472098</v>
      </c>
      <c r="F30" s="50">
        <v>4.3176461890472098</v>
      </c>
      <c r="G30" s="50">
        <v>4.3176461890472098</v>
      </c>
      <c r="H30" s="50">
        <v>4.3244640866631299</v>
      </c>
      <c r="I30" s="50">
        <v>4.3244640866631299</v>
      </c>
      <c r="J30" s="50">
        <v>4.3244640866631299</v>
      </c>
      <c r="K30" s="50">
        <v>4.3244640866631299</v>
      </c>
      <c r="L30" s="50">
        <v>4.3244640866631299</v>
      </c>
      <c r="M30" s="50">
        <v>4.3244640866631299</v>
      </c>
      <c r="N30" s="50">
        <v>4.3244640866631299</v>
      </c>
      <c r="O30" s="50">
        <v>4.3244640866631299</v>
      </c>
      <c r="P30" s="50">
        <v>4.3244640866631299</v>
      </c>
      <c r="Q30" s="50">
        <v>4.3244640866631299</v>
      </c>
      <c r="R30" s="50">
        <v>4.2981937515791504</v>
      </c>
      <c r="S30" s="50">
        <v>4.3016544634082496</v>
      </c>
      <c r="T30" s="50">
        <v>4.3103058485222396</v>
      </c>
      <c r="U30" s="50">
        <v>4.3104305710336099</v>
      </c>
      <c r="V30" s="50">
        <v>4.3004231748364496</v>
      </c>
      <c r="X30" s="21"/>
    </row>
    <row r="31" spans="1:24">
      <c r="A31" s="50">
        <f t="shared" si="2"/>
        <v>1984</v>
      </c>
      <c r="B31" s="50">
        <v>4.2029556749358097</v>
      </c>
      <c r="C31" s="50">
        <v>4.1819830146313901</v>
      </c>
      <c r="D31" s="50">
        <v>4.1780279813069399</v>
      </c>
      <c r="E31" s="50">
        <v>4.1780279813069399</v>
      </c>
      <c r="F31" s="50">
        <v>4.1780279813069399</v>
      </c>
      <c r="G31" s="50">
        <v>4.1780279813069399</v>
      </c>
      <c r="H31" s="50">
        <v>4.1866618541560898</v>
      </c>
      <c r="I31" s="50">
        <v>4.1866618541560898</v>
      </c>
      <c r="J31" s="50">
        <v>4.1866618541560898</v>
      </c>
      <c r="K31" s="50">
        <v>4.1866618541560898</v>
      </c>
      <c r="L31" s="50">
        <v>4.1866618541560898</v>
      </c>
      <c r="M31" s="50">
        <v>4.1866618541560898</v>
      </c>
      <c r="N31" s="50">
        <v>4.1866618541560898</v>
      </c>
      <c r="O31" s="50">
        <v>4.1866618541560898</v>
      </c>
      <c r="P31" s="50">
        <v>4.1866618541560898</v>
      </c>
      <c r="Q31" s="50">
        <v>4.1866618541560898</v>
      </c>
      <c r="R31" s="50">
        <v>4.17741577459479</v>
      </c>
      <c r="S31" s="50">
        <v>4.18190455505498</v>
      </c>
      <c r="T31" s="50">
        <v>4.1936931676745299</v>
      </c>
      <c r="U31" s="50">
        <v>4.1942288858961803</v>
      </c>
      <c r="V31" s="50">
        <v>4.1881943931889101</v>
      </c>
      <c r="X31" s="21"/>
    </row>
    <row r="32" spans="1:24">
      <c r="A32" s="50">
        <f t="shared" si="2"/>
        <v>1985</v>
      </c>
      <c r="B32" s="50">
        <v>4.0607915969124404</v>
      </c>
      <c r="C32" s="50">
        <v>4.0333783922018904</v>
      </c>
      <c r="D32" s="50">
        <v>4.0303040028209898</v>
      </c>
      <c r="E32" s="50">
        <v>4.0303040028209898</v>
      </c>
      <c r="F32" s="50">
        <v>4.0303040028209898</v>
      </c>
      <c r="G32" s="50">
        <v>4.0303040028209898</v>
      </c>
      <c r="H32" s="50">
        <v>4.0387154285112103</v>
      </c>
      <c r="I32" s="50">
        <v>4.0387154285112103</v>
      </c>
      <c r="J32" s="50">
        <v>4.0387154285112103</v>
      </c>
      <c r="K32" s="50">
        <v>4.0387154285112103</v>
      </c>
      <c r="L32" s="50">
        <v>4.0387154285112103</v>
      </c>
      <c r="M32" s="50">
        <v>4.0387154285112103</v>
      </c>
      <c r="N32" s="50">
        <v>4.0387154285112103</v>
      </c>
      <c r="O32" s="50">
        <v>4.0387154285112103</v>
      </c>
      <c r="P32" s="50">
        <v>4.0387154285112103</v>
      </c>
      <c r="Q32" s="50">
        <v>4.0387154285112103</v>
      </c>
      <c r="R32" s="50">
        <v>4.0348083006307904</v>
      </c>
      <c r="S32" s="50">
        <v>4.0399684643545601</v>
      </c>
      <c r="T32" s="50">
        <v>4.05477245702063</v>
      </c>
      <c r="U32" s="50">
        <v>4.0564635108888103</v>
      </c>
      <c r="V32" s="50">
        <v>4.0509917667031203</v>
      </c>
      <c r="X32" s="21"/>
    </row>
    <row r="33" spans="1:24">
      <c r="A33" s="50">
        <f t="shared" si="2"/>
        <v>1986</v>
      </c>
      <c r="B33" s="50">
        <v>3.9066869359791001</v>
      </c>
      <c r="C33" s="50">
        <v>3.8923362077526802</v>
      </c>
      <c r="D33" s="50">
        <v>3.89101413906605</v>
      </c>
      <c r="E33" s="50">
        <v>3.89101413906605</v>
      </c>
      <c r="F33" s="50">
        <v>3.89101413906605</v>
      </c>
      <c r="G33" s="50">
        <v>3.89101413906605</v>
      </c>
      <c r="H33" s="50">
        <v>3.8964838609794898</v>
      </c>
      <c r="I33" s="50">
        <v>3.8964838609794898</v>
      </c>
      <c r="J33" s="50">
        <v>3.8964838609794898</v>
      </c>
      <c r="K33" s="50">
        <v>3.8964838609794898</v>
      </c>
      <c r="L33" s="50">
        <v>3.8964838609794898</v>
      </c>
      <c r="M33" s="50">
        <v>3.8964838609794898</v>
      </c>
      <c r="N33" s="50">
        <v>3.8964838609794898</v>
      </c>
      <c r="O33" s="50">
        <v>3.8964838609794898</v>
      </c>
      <c r="P33" s="50">
        <v>3.8964838609794898</v>
      </c>
      <c r="Q33" s="50">
        <v>3.8964838609794898</v>
      </c>
      <c r="R33" s="50">
        <v>3.89487555033352</v>
      </c>
      <c r="S33" s="50">
        <v>3.9003614528435602</v>
      </c>
      <c r="T33" s="50">
        <v>3.9173215812357598</v>
      </c>
      <c r="U33" s="50">
        <v>3.9192067973475102</v>
      </c>
      <c r="V33" s="50">
        <v>3.9168890557179101</v>
      </c>
      <c r="X33" s="21"/>
    </row>
    <row r="34" spans="1:24">
      <c r="A34" s="50">
        <f t="shared" si="2"/>
        <v>1987</v>
      </c>
      <c r="B34" s="50">
        <v>3.79776442342426</v>
      </c>
      <c r="C34" s="50">
        <v>3.7784878108050299</v>
      </c>
      <c r="D34" s="50">
        <v>3.778449289798</v>
      </c>
      <c r="E34" s="50">
        <v>3.778449289798</v>
      </c>
      <c r="F34" s="50">
        <v>3.77845710521773</v>
      </c>
      <c r="G34" s="50">
        <v>3.77845710521773</v>
      </c>
      <c r="H34" s="50">
        <v>3.78390698965881</v>
      </c>
      <c r="I34" s="50">
        <v>3.78390698965881</v>
      </c>
      <c r="J34" s="50">
        <v>3.78390698965881</v>
      </c>
      <c r="K34" s="50">
        <v>3.78390698965881</v>
      </c>
      <c r="L34" s="50">
        <v>3.78390698965881</v>
      </c>
      <c r="M34" s="50">
        <v>3.78390698965881</v>
      </c>
      <c r="N34" s="50">
        <v>3.78390698965881</v>
      </c>
      <c r="O34" s="50">
        <v>3.78390698965881</v>
      </c>
      <c r="P34" s="50">
        <v>3.78390698965881</v>
      </c>
      <c r="Q34" s="50">
        <v>3.78390698965881</v>
      </c>
      <c r="R34" s="50">
        <v>3.7881221091153701</v>
      </c>
      <c r="S34" s="50">
        <v>3.7936347574316498</v>
      </c>
      <c r="T34" s="50">
        <v>3.8064971588887602</v>
      </c>
      <c r="U34" s="50">
        <v>3.8085056210197799</v>
      </c>
      <c r="V34" s="50">
        <v>3.8081535869618</v>
      </c>
      <c r="X34" s="21"/>
    </row>
    <row r="35" spans="1:24">
      <c r="A35" s="50">
        <f t="shared" si="2"/>
        <v>1988</v>
      </c>
      <c r="B35" s="50">
        <v>3.6881041336067701</v>
      </c>
      <c r="C35" s="50">
        <v>3.6661403722197901</v>
      </c>
      <c r="D35" s="50">
        <v>3.66712337405359</v>
      </c>
      <c r="E35" s="50">
        <v>3.66583474913514</v>
      </c>
      <c r="F35" s="50">
        <v>3.66590343782776</v>
      </c>
      <c r="G35" s="50">
        <v>3.66590343782776</v>
      </c>
      <c r="H35" s="50">
        <v>3.6672556952818001</v>
      </c>
      <c r="I35" s="50">
        <v>3.6672556952818001</v>
      </c>
      <c r="J35" s="50">
        <v>3.6672556952818001</v>
      </c>
      <c r="K35" s="50">
        <v>3.6672556952818001</v>
      </c>
      <c r="L35" s="50">
        <v>3.6672556952818001</v>
      </c>
      <c r="M35" s="50">
        <v>3.6672556952818001</v>
      </c>
      <c r="N35" s="50">
        <v>3.6672556952818001</v>
      </c>
      <c r="O35" s="50">
        <v>3.6672556952818001</v>
      </c>
      <c r="P35" s="50">
        <v>3.6672556952818001</v>
      </c>
      <c r="Q35" s="50">
        <v>3.6672556952818001</v>
      </c>
      <c r="R35" s="50">
        <v>3.67137162605859</v>
      </c>
      <c r="S35" s="50">
        <v>3.6757649044166101</v>
      </c>
      <c r="T35" s="50">
        <v>3.6941267367588999</v>
      </c>
      <c r="U35" s="50">
        <v>3.6967063627030798</v>
      </c>
      <c r="V35" s="50">
        <v>3.6975025573890798</v>
      </c>
      <c r="X35" s="21"/>
    </row>
    <row r="36" spans="1:24">
      <c r="A36" s="50">
        <f t="shared" si="2"/>
        <v>1989</v>
      </c>
      <c r="B36" s="50">
        <v>3.6063245318087702</v>
      </c>
      <c r="C36" s="50">
        <v>3.5806038327998402</v>
      </c>
      <c r="D36" s="50">
        <v>3.5820175591857599</v>
      </c>
      <c r="E36" s="50">
        <v>3.5809457718049802</v>
      </c>
      <c r="F36" s="50">
        <v>3.5806450174158799</v>
      </c>
      <c r="G36" s="50">
        <v>3.5806450174158799</v>
      </c>
      <c r="H36" s="50">
        <v>3.57239149725156</v>
      </c>
      <c r="I36" s="50">
        <v>3.57239149725156</v>
      </c>
      <c r="J36" s="50">
        <v>3.57239149725156</v>
      </c>
      <c r="K36" s="50">
        <v>3.57239149725156</v>
      </c>
      <c r="L36" s="50">
        <v>3.57239149725156</v>
      </c>
      <c r="M36" s="50">
        <v>3.57239149725156</v>
      </c>
      <c r="N36" s="50">
        <v>3.57239149725156</v>
      </c>
      <c r="O36" s="50">
        <v>3.57239149725156</v>
      </c>
      <c r="P36" s="50">
        <v>3.57239149725156</v>
      </c>
      <c r="Q36" s="50">
        <v>3.57239149725156</v>
      </c>
      <c r="R36" s="50">
        <v>3.5797161357889999</v>
      </c>
      <c r="S36" s="50">
        <v>3.5842570711308599</v>
      </c>
      <c r="T36" s="50">
        <v>3.6044278510445702</v>
      </c>
      <c r="U36" s="50">
        <v>3.6064267593392398</v>
      </c>
      <c r="V36" s="50">
        <v>3.60703479952286</v>
      </c>
      <c r="X36" s="21"/>
    </row>
    <row r="37" spans="1:24">
      <c r="A37" s="50">
        <f t="shared" si="2"/>
        <v>1990</v>
      </c>
      <c r="B37" s="50">
        <v>3.5249252882533102</v>
      </c>
      <c r="C37" s="50">
        <v>3.5079650003572902</v>
      </c>
      <c r="D37" s="50">
        <v>3.51034831696674</v>
      </c>
      <c r="E37" s="50">
        <v>3.50943301069614</v>
      </c>
      <c r="F37" s="50">
        <v>3.5092525219039401</v>
      </c>
      <c r="G37" s="50">
        <v>3.5092525219039401</v>
      </c>
      <c r="H37" s="50">
        <v>3.5034890663354501</v>
      </c>
      <c r="I37" s="50">
        <v>3.5034890663354501</v>
      </c>
      <c r="J37" s="50">
        <v>3.5034890663354501</v>
      </c>
      <c r="K37" s="50">
        <v>3.5034890663354501</v>
      </c>
      <c r="L37" s="50">
        <v>3.5034890663354501</v>
      </c>
      <c r="M37" s="50">
        <v>3.5034890663354501</v>
      </c>
      <c r="N37" s="50">
        <v>3.5034890663354501</v>
      </c>
      <c r="O37" s="50">
        <v>3.5034890663354501</v>
      </c>
      <c r="P37" s="50">
        <v>3.5034890663354501</v>
      </c>
      <c r="Q37" s="50">
        <v>3.5034890663354501</v>
      </c>
      <c r="R37" s="50">
        <v>3.5136863770776801</v>
      </c>
      <c r="S37" s="50">
        <v>3.5183681953781298</v>
      </c>
      <c r="T37" s="50">
        <v>3.5401979189812001</v>
      </c>
      <c r="U37" s="50">
        <v>3.54171949644312</v>
      </c>
      <c r="V37" s="50">
        <v>3.54008242832237</v>
      </c>
      <c r="X37" s="21"/>
    </row>
    <row r="38" spans="1:24">
      <c r="A38" s="50">
        <f t="shared" si="2"/>
        <v>1991</v>
      </c>
      <c r="B38" s="50">
        <v>3.4540618408079702</v>
      </c>
      <c r="C38" s="50">
        <v>3.44047283942735</v>
      </c>
      <c r="D38" s="50">
        <v>3.4429762155938501</v>
      </c>
      <c r="E38" s="50">
        <v>3.4421904502440799</v>
      </c>
      <c r="F38" s="50">
        <v>3.4421678934046098</v>
      </c>
      <c r="G38" s="50">
        <v>3.4421678934046098</v>
      </c>
      <c r="H38" s="50">
        <v>3.4351593741797499</v>
      </c>
      <c r="I38" s="50">
        <v>3.4351593741797499</v>
      </c>
      <c r="J38" s="50">
        <v>3.4351593741797499</v>
      </c>
      <c r="K38" s="50">
        <v>3.4351593741797499</v>
      </c>
      <c r="L38" s="50">
        <v>3.4351593741797499</v>
      </c>
      <c r="M38" s="50">
        <v>3.4351593741797499</v>
      </c>
      <c r="N38" s="50">
        <v>3.4351593741797499</v>
      </c>
      <c r="O38" s="50">
        <v>3.4351593741797499</v>
      </c>
      <c r="P38" s="50">
        <v>3.4351593741797499</v>
      </c>
      <c r="Q38" s="50">
        <v>3.4351593741797499</v>
      </c>
      <c r="R38" s="50">
        <v>3.44763874519992</v>
      </c>
      <c r="S38" s="50">
        <v>3.4520845396314401</v>
      </c>
      <c r="T38" s="50">
        <v>3.47028211409134</v>
      </c>
      <c r="U38" s="50">
        <v>3.4721915836219401</v>
      </c>
      <c r="V38" s="50">
        <v>3.4707952217383</v>
      </c>
      <c r="X38" s="21"/>
    </row>
    <row r="39" spans="1:24">
      <c r="A39" s="50">
        <f t="shared" si="2"/>
        <v>1992</v>
      </c>
      <c r="B39" s="50">
        <v>3.3561183118067199</v>
      </c>
      <c r="C39" s="50">
        <v>3.3459205303989199</v>
      </c>
      <c r="D39" s="50">
        <v>3.3486794588719002</v>
      </c>
      <c r="E39" s="50">
        <v>3.34801691482201</v>
      </c>
      <c r="F39" s="50">
        <v>3.3482438910413799</v>
      </c>
      <c r="G39" s="50">
        <v>3.3482438910413799</v>
      </c>
      <c r="H39" s="50">
        <v>3.3417595307102701</v>
      </c>
      <c r="I39" s="50">
        <v>3.3417595307102701</v>
      </c>
      <c r="J39" s="50">
        <v>3.3417595307102701</v>
      </c>
      <c r="K39" s="50">
        <v>3.3417595307102701</v>
      </c>
      <c r="L39" s="50">
        <v>3.3417595307102701</v>
      </c>
      <c r="M39" s="50">
        <v>3.3417595307102701</v>
      </c>
      <c r="N39" s="50">
        <v>3.3417595307102701</v>
      </c>
      <c r="O39" s="50">
        <v>3.3417595307102701</v>
      </c>
      <c r="P39" s="50">
        <v>3.3417595307102701</v>
      </c>
      <c r="Q39" s="50">
        <v>3.3417595307102701</v>
      </c>
      <c r="R39" s="50">
        <v>3.3545193703818699</v>
      </c>
      <c r="S39" s="50">
        <v>3.3583102311380801</v>
      </c>
      <c r="T39" s="50">
        <v>3.3737125989832299</v>
      </c>
      <c r="U39" s="50">
        <v>3.3763898068336502</v>
      </c>
      <c r="V39" s="50">
        <v>3.3749728306081899</v>
      </c>
      <c r="X39" s="21"/>
    </row>
    <row r="40" spans="1:24">
      <c r="A40" s="50">
        <f t="shared" si="2"/>
        <v>1993</v>
      </c>
      <c r="B40" s="50">
        <v>3.2817097670236501</v>
      </c>
      <c r="C40" s="50">
        <v>3.2713960452381099</v>
      </c>
      <c r="D40" s="50">
        <v>3.27428220005649</v>
      </c>
      <c r="E40" s="50">
        <v>3.2737060282122599</v>
      </c>
      <c r="F40" s="50">
        <v>3.2745960389525499</v>
      </c>
      <c r="G40" s="50">
        <v>3.2745960389525499</v>
      </c>
      <c r="H40" s="50">
        <v>3.2706496122035</v>
      </c>
      <c r="I40" s="50">
        <v>3.2706496122035</v>
      </c>
      <c r="J40" s="50">
        <v>3.2706496122035</v>
      </c>
      <c r="K40" s="50">
        <v>3.2706496122035</v>
      </c>
      <c r="L40" s="50">
        <v>3.2706496122035</v>
      </c>
      <c r="M40" s="50">
        <v>3.2706496122035</v>
      </c>
      <c r="N40" s="50">
        <v>3.2706496122035</v>
      </c>
      <c r="O40" s="50">
        <v>3.2706496122035</v>
      </c>
      <c r="P40" s="50">
        <v>3.2706496122035</v>
      </c>
      <c r="Q40" s="50">
        <v>3.2706496122035</v>
      </c>
      <c r="R40" s="50">
        <v>3.2853021501984201</v>
      </c>
      <c r="S40" s="50">
        <v>3.28949510944783</v>
      </c>
      <c r="T40" s="50">
        <v>3.3013965636708802</v>
      </c>
      <c r="U40" s="50">
        <v>3.3025867182833402</v>
      </c>
      <c r="V40" s="50">
        <v>3.2999099449435501</v>
      </c>
      <c r="X40" s="21"/>
    </row>
    <row r="41" spans="1:24">
      <c r="A41" s="50">
        <f t="shared" si="2"/>
        <v>1994</v>
      </c>
      <c r="B41" s="50">
        <v>3.2184357677555702</v>
      </c>
      <c r="C41" s="50">
        <v>3.2105084881415702</v>
      </c>
      <c r="D41" s="50">
        <v>3.21260877550713</v>
      </c>
      <c r="E41" s="50">
        <v>3.21210410341858</v>
      </c>
      <c r="F41" s="50">
        <v>3.2123298733721799</v>
      </c>
      <c r="G41" s="50">
        <v>3.2123298733721799</v>
      </c>
      <c r="H41" s="50">
        <v>3.2114279995250201</v>
      </c>
      <c r="I41" s="50">
        <v>3.2114279995250201</v>
      </c>
      <c r="J41" s="50">
        <v>3.2114279995250201</v>
      </c>
      <c r="K41" s="50">
        <v>3.2114279995250201</v>
      </c>
      <c r="L41" s="50">
        <v>3.2114279995250201</v>
      </c>
      <c r="M41" s="50">
        <v>3.2114279995250201</v>
      </c>
      <c r="N41" s="50">
        <v>3.2114279995250201</v>
      </c>
      <c r="O41" s="50">
        <v>3.2114279995250201</v>
      </c>
      <c r="P41" s="50">
        <v>3.2114279995250201</v>
      </c>
      <c r="Q41" s="50">
        <v>3.2114279995250201</v>
      </c>
      <c r="R41" s="50">
        <v>3.2244886300036701</v>
      </c>
      <c r="S41" s="50">
        <v>3.22888260849252</v>
      </c>
      <c r="T41" s="50">
        <v>3.2367784049133799</v>
      </c>
      <c r="U41" s="50">
        <v>3.2382692713068302</v>
      </c>
      <c r="V41" s="50">
        <v>3.2353956205853498</v>
      </c>
      <c r="X41" s="21"/>
    </row>
    <row r="42" spans="1:24">
      <c r="A42" s="50">
        <f t="shared" si="2"/>
        <v>1995</v>
      </c>
      <c r="B42" s="50">
        <v>3.1594877004811202</v>
      </c>
      <c r="C42" s="50">
        <v>3.1539047178027602</v>
      </c>
      <c r="D42" s="50">
        <v>3.1561291157923299</v>
      </c>
      <c r="E42" s="50">
        <v>3.15568459246769</v>
      </c>
      <c r="F42" s="50">
        <v>3.1561038649564499</v>
      </c>
      <c r="G42" s="50">
        <v>3.1561038649564499</v>
      </c>
      <c r="H42" s="50">
        <v>3.1578941581241602</v>
      </c>
      <c r="I42" s="50">
        <v>3.1578941581241602</v>
      </c>
      <c r="J42" s="50">
        <v>3.1578941581241602</v>
      </c>
      <c r="K42" s="50">
        <v>3.1578941581241602</v>
      </c>
      <c r="L42" s="50">
        <v>3.1578941581241602</v>
      </c>
      <c r="M42" s="50">
        <v>3.1578941581241602</v>
      </c>
      <c r="N42" s="50">
        <v>3.1578941581241602</v>
      </c>
      <c r="O42" s="50">
        <v>3.1578941581241602</v>
      </c>
      <c r="P42" s="50">
        <v>3.1578941581241602</v>
      </c>
      <c r="Q42" s="50">
        <v>3.1578941581241602</v>
      </c>
      <c r="R42" s="50">
        <v>3.1721668850473899</v>
      </c>
      <c r="S42" s="50">
        <v>3.1766658936779701</v>
      </c>
      <c r="T42" s="50">
        <v>3.18332047117612</v>
      </c>
      <c r="U42" s="50">
        <v>3.1852613813489699</v>
      </c>
      <c r="V42" s="50">
        <v>3.1788421485606402</v>
      </c>
      <c r="X42" s="21"/>
    </row>
    <row r="43" spans="1:24">
      <c r="A43" s="50">
        <f t="shared" si="2"/>
        <v>1996</v>
      </c>
      <c r="B43" s="50">
        <v>3.1068153924119901</v>
      </c>
      <c r="C43" s="50">
        <v>3.1062892631911998</v>
      </c>
      <c r="D43" s="50">
        <v>3.1085642560932101</v>
      </c>
      <c r="E43" s="50">
        <v>3.1081692192246502</v>
      </c>
      <c r="F43" s="50">
        <v>3.1086620678596302</v>
      </c>
      <c r="G43" s="50">
        <v>3.1079503669834998</v>
      </c>
      <c r="H43" s="50">
        <v>3.10950824025362</v>
      </c>
      <c r="I43" s="50">
        <v>3.10950824025362</v>
      </c>
      <c r="J43" s="50">
        <v>3.10950824025362</v>
      </c>
      <c r="K43" s="50">
        <v>3.10950824025362</v>
      </c>
      <c r="L43" s="50">
        <v>3.10950824025362</v>
      </c>
      <c r="M43" s="50">
        <v>3.10950824025362</v>
      </c>
      <c r="N43" s="50">
        <v>3.10950824025362</v>
      </c>
      <c r="O43" s="50">
        <v>3.10950824025362</v>
      </c>
      <c r="P43" s="50">
        <v>3.10950824025362</v>
      </c>
      <c r="Q43" s="50">
        <v>3.10950824025362</v>
      </c>
      <c r="R43" s="50">
        <v>3.1262944861988702</v>
      </c>
      <c r="S43" s="50">
        <v>3.1306873834809998</v>
      </c>
      <c r="T43" s="50">
        <v>3.1393570931113901</v>
      </c>
      <c r="U43" s="50">
        <v>3.14111676266426</v>
      </c>
      <c r="V43" s="50">
        <v>3.1340300445690601</v>
      </c>
      <c r="X43" s="21"/>
    </row>
    <row r="44" spans="1:24">
      <c r="A44" s="50">
        <f t="shared" si="2"/>
        <v>1997</v>
      </c>
      <c r="B44" s="50">
        <v>3.0588117215129</v>
      </c>
      <c r="C44" s="50">
        <v>3.06108184430262</v>
      </c>
      <c r="D44" s="50">
        <v>3.0637337647000198</v>
      </c>
      <c r="E44" s="50">
        <v>3.0633810766376901</v>
      </c>
      <c r="F44" s="50">
        <v>3.0643757463305699</v>
      </c>
      <c r="G44" s="50">
        <v>3.0637387182359901</v>
      </c>
      <c r="H44" s="50">
        <v>3.0652906789693599</v>
      </c>
      <c r="I44" s="50">
        <v>3.0652906789693599</v>
      </c>
      <c r="J44" s="50">
        <v>3.0652906789693599</v>
      </c>
      <c r="K44" s="50">
        <v>3.0652906789693599</v>
      </c>
      <c r="L44" s="50">
        <v>3.0652906789693599</v>
      </c>
      <c r="M44" s="50">
        <v>3.0652906789693599</v>
      </c>
      <c r="N44" s="50">
        <v>3.0652906789693599</v>
      </c>
      <c r="O44" s="50">
        <v>3.0652906789693599</v>
      </c>
      <c r="P44" s="50">
        <v>3.0652906789693599</v>
      </c>
      <c r="Q44" s="50">
        <v>3.0652906789693599</v>
      </c>
      <c r="R44" s="50">
        <v>3.0822058640344898</v>
      </c>
      <c r="S44" s="50">
        <v>3.08649796462625</v>
      </c>
      <c r="T44" s="50">
        <v>3.0947970377816501</v>
      </c>
      <c r="U44" s="50">
        <v>3.0964626737218</v>
      </c>
      <c r="V44" s="50">
        <v>3.0916400327612901</v>
      </c>
      <c r="X44" s="21"/>
    </row>
    <row r="45" spans="1:24">
      <c r="A45" s="50">
        <f t="shared" si="2"/>
        <v>1998</v>
      </c>
      <c r="B45" s="50">
        <v>3.00790352545686</v>
      </c>
      <c r="C45" s="50">
        <v>3.0127667438988301</v>
      </c>
      <c r="D45" s="50">
        <v>3.0154401927730898</v>
      </c>
      <c r="E45" s="50">
        <v>3.0151248414900902</v>
      </c>
      <c r="F45" s="50">
        <v>3.0162494245958702</v>
      </c>
      <c r="G45" s="50">
        <v>3.0160549358912299</v>
      </c>
      <c r="H45" s="50">
        <v>3.0151976169730998</v>
      </c>
      <c r="I45" s="50">
        <v>3.0151976169730998</v>
      </c>
      <c r="J45" s="50">
        <v>3.0151976169730998</v>
      </c>
      <c r="K45" s="50">
        <v>3.0151976169730998</v>
      </c>
      <c r="L45" s="50">
        <v>3.0151976169730998</v>
      </c>
      <c r="M45" s="50">
        <v>3.0151976169730998</v>
      </c>
      <c r="N45" s="50">
        <v>3.0151976169730998</v>
      </c>
      <c r="O45" s="50">
        <v>3.0151976169730998</v>
      </c>
      <c r="P45" s="50">
        <v>3.0151976169730998</v>
      </c>
      <c r="Q45" s="50">
        <v>3.0151976169730998</v>
      </c>
      <c r="R45" s="50">
        <v>3.0329838625725301</v>
      </c>
      <c r="S45" s="50">
        <v>3.0373670394765599</v>
      </c>
      <c r="T45" s="50">
        <v>3.04927282742337</v>
      </c>
      <c r="U45" s="50">
        <v>3.0506998904178499</v>
      </c>
      <c r="V45" s="50">
        <v>3.0461057562525902</v>
      </c>
      <c r="X45" s="21"/>
    </row>
    <row r="46" spans="1:24">
      <c r="A46" s="50">
        <f t="shared" si="2"/>
        <v>1999</v>
      </c>
      <c r="B46" s="50">
        <v>2.9735950451989801</v>
      </c>
      <c r="C46" s="50">
        <v>2.9812636234686001</v>
      </c>
      <c r="D46" s="50">
        <v>2.9838531487112898</v>
      </c>
      <c r="E46" s="50">
        <v>2.98356974197588</v>
      </c>
      <c r="F46" s="50">
        <v>2.9850435497312899</v>
      </c>
      <c r="G46" s="50">
        <v>2.9847365079827202</v>
      </c>
      <c r="H46" s="50">
        <v>2.9851154280247298</v>
      </c>
      <c r="I46" s="50">
        <v>2.9851154280247298</v>
      </c>
      <c r="J46" s="50">
        <v>2.9851154280247298</v>
      </c>
      <c r="K46" s="50">
        <v>2.9851154280247298</v>
      </c>
      <c r="L46" s="50">
        <v>2.9851154280247298</v>
      </c>
      <c r="M46" s="50">
        <v>2.9851154280247298</v>
      </c>
      <c r="N46" s="50">
        <v>2.9851154280247298</v>
      </c>
      <c r="O46" s="50">
        <v>2.9851154280247298</v>
      </c>
      <c r="P46" s="50">
        <v>2.9851154280247298</v>
      </c>
      <c r="Q46" s="50">
        <v>2.9851154280247298</v>
      </c>
      <c r="R46" s="50">
        <v>3.0026042110508202</v>
      </c>
      <c r="S46" s="50">
        <v>3.0067937379734202</v>
      </c>
      <c r="T46" s="50">
        <v>3.0207224904307499</v>
      </c>
      <c r="U46" s="50">
        <v>3.0219490002949598</v>
      </c>
      <c r="V46" s="50">
        <v>3.0181303692886501</v>
      </c>
      <c r="X46" s="21"/>
    </row>
    <row r="47" spans="1:24">
      <c r="A47" s="50">
        <f t="shared" si="2"/>
        <v>2000</v>
      </c>
      <c r="B47" s="50">
        <v>2.9405229220821898</v>
      </c>
      <c r="C47" s="50">
        <v>2.9501546699934602</v>
      </c>
      <c r="D47" s="50">
        <v>2.9528826316193499</v>
      </c>
      <c r="E47" s="50">
        <v>2.9526258034845898</v>
      </c>
      <c r="F47" s="50">
        <v>2.9543217897053098</v>
      </c>
      <c r="G47" s="50">
        <v>2.9547277112706301</v>
      </c>
      <c r="H47" s="50">
        <v>2.9545184063467298</v>
      </c>
      <c r="I47" s="50">
        <v>2.9545184063467298</v>
      </c>
      <c r="J47" s="50">
        <v>2.9545184063467298</v>
      </c>
      <c r="K47" s="50">
        <v>2.9545184063467298</v>
      </c>
      <c r="L47" s="50">
        <v>2.9545184063467298</v>
      </c>
      <c r="M47" s="50">
        <v>2.9545184063467298</v>
      </c>
      <c r="N47" s="50">
        <v>2.9545184063467298</v>
      </c>
      <c r="O47" s="50">
        <v>2.9545184063467298</v>
      </c>
      <c r="P47" s="50">
        <v>2.9545184063467298</v>
      </c>
      <c r="Q47" s="50">
        <v>2.9545184063467298</v>
      </c>
      <c r="R47" s="50">
        <v>2.9734374831696999</v>
      </c>
      <c r="S47" s="50">
        <v>2.9778561326072599</v>
      </c>
      <c r="T47" s="50">
        <v>2.9917606968016601</v>
      </c>
      <c r="U47" s="50">
        <v>2.9929232563864101</v>
      </c>
      <c r="V47" s="50">
        <v>2.98930945121284</v>
      </c>
      <c r="X47" s="21"/>
    </row>
    <row r="48" spans="1:24">
      <c r="A48" s="50">
        <f t="shared" si="2"/>
        <v>2001</v>
      </c>
      <c r="B48" s="50">
        <v>2.9141796891899401</v>
      </c>
      <c r="C48" s="50">
        <v>2.92562331767488</v>
      </c>
      <c r="D48" s="50">
        <v>2.9283615712755502</v>
      </c>
      <c r="E48" s="50">
        <v>2.9281277202962799</v>
      </c>
      <c r="F48" s="50">
        <v>2.9299436198226401</v>
      </c>
      <c r="G48" s="50">
        <v>2.9303497560221898</v>
      </c>
      <c r="H48" s="50">
        <v>2.9303397800802999</v>
      </c>
      <c r="I48" s="50">
        <v>2.9303397800802999</v>
      </c>
      <c r="J48" s="50">
        <v>2.9303397800802999</v>
      </c>
      <c r="K48" s="50">
        <v>2.9303397800802999</v>
      </c>
      <c r="L48" s="50">
        <v>2.9303397800802999</v>
      </c>
      <c r="M48" s="50">
        <v>2.9303397800802999</v>
      </c>
      <c r="N48" s="50">
        <v>2.9303397800802999</v>
      </c>
      <c r="O48" s="50">
        <v>2.9303397800802999</v>
      </c>
      <c r="P48" s="50">
        <v>2.9303397800802999</v>
      </c>
      <c r="Q48" s="50">
        <v>2.9303397800802999</v>
      </c>
      <c r="R48" s="50">
        <v>2.94975671148813</v>
      </c>
      <c r="S48" s="50">
        <v>2.95397112057619</v>
      </c>
      <c r="T48" s="50">
        <v>2.97033971408286</v>
      </c>
      <c r="U48" s="50">
        <v>2.9720513846144399</v>
      </c>
      <c r="V48" s="50">
        <v>2.9685960862738998</v>
      </c>
      <c r="X48" s="21"/>
    </row>
    <row r="49" spans="1:24">
      <c r="A49" s="50">
        <f t="shared" si="2"/>
        <v>2002</v>
      </c>
      <c r="B49" s="50">
        <v>2.89429905804867</v>
      </c>
      <c r="C49" s="50">
        <v>2.9068046810287802</v>
      </c>
      <c r="D49" s="50">
        <v>2.9093876934620302</v>
      </c>
      <c r="E49" s="50">
        <v>2.9091704843739201</v>
      </c>
      <c r="F49" s="50">
        <v>2.9102518524712702</v>
      </c>
      <c r="G49" s="50">
        <v>2.91093900278387</v>
      </c>
      <c r="H49" s="50">
        <v>2.9101113091592898</v>
      </c>
      <c r="I49" s="50">
        <v>2.9101113091592898</v>
      </c>
      <c r="J49" s="50">
        <v>2.9101113091592898</v>
      </c>
      <c r="K49" s="50">
        <v>2.9099744501836402</v>
      </c>
      <c r="L49" s="50">
        <v>2.9099744501836402</v>
      </c>
      <c r="M49" s="50">
        <v>2.9099744501836402</v>
      </c>
      <c r="N49" s="50">
        <v>2.9099744501836402</v>
      </c>
      <c r="O49" s="50">
        <v>2.9099744501836402</v>
      </c>
      <c r="P49" s="50">
        <v>2.9099744501836402</v>
      </c>
      <c r="Q49" s="50">
        <v>2.9099744501836402</v>
      </c>
      <c r="R49" s="50">
        <v>2.92924332961308</v>
      </c>
      <c r="S49" s="50">
        <v>2.9329904550122401</v>
      </c>
      <c r="T49" s="50">
        <v>2.9501101201220599</v>
      </c>
      <c r="U49" s="50">
        <v>2.9516654847115902</v>
      </c>
      <c r="V49" s="50">
        <v>2.94833839460799</v>
      </c>
      <c r="X49" s="21"/>
    </row>
    <row r="50" spans="1:24">
      <c r="A50" s="50">
        <f t="shared" si="2"/>
        <v>2003</v>
      </c>
      <c r="B50" s="50">
        <v>2.8741203993877198</v>
      </c>
      <c r="C50" s="50">
        <v>2.8875065005082798</v>
      </c>
      <c r="D50" s="50">
        <v>2.8901255725731598</v>
      </c>
      <c r="E50" s="50">
        <v>2.8899238249161101</v>
      </c>
      <c r="F50" s="50">
        <v>2.8913668642767201</v>
      </c>
      <c r="G50" s="50">
        <v>2.8920430461015498</v>
      </c>
      <c r="H50" s="50">
        <v>2.8926697310587</v>
      </c>
      <c r="I50" s="50">
        <v>2.8926697310587</v>
      </c>
      <c r="J50" s="50">
        <v>2.8926697310587</v>
      </c>
      <c r="K50" s="50">
        <v>2.8925465428024899</v>
      </c>
      <c r="L50" s="50">
        <v>2.8925465428024899</v>
      </c>
      <c r="M50" s="50">
        <v>2.8925465428024899</v>
      </c>
      <c r="N50" s="50">
        <v>2.8925465428024899</v>
      </c>
      <c r="O50" s="50">
        <v>2.8925465428024899</v>
      </c>
      <c r="P50" s="50">
        <v>2.8925465428024899</v>
      </c>
      <c r="Q50" s="50">
        <v>2.8925465428024899</v>
      </c>
      <c r="R50" s="50">
        <v>2.91198940574247</v>
      </c>
      <c r="S50" s="50">
        <v>2.9156004874823398</v>
      </c>
      <c r="T50" s="50">
        <v>2.9346117075232399</v>
      </c>
      <c r="U50" s="50">
        <v>2.9361712751028399</v>
      </c>
      <c r="V50" s="50">
        <v>2.9324018138625001</v>
      </c>
      <c r="X50" s="21"/>
    </row>
    <row r="51" spans="1:24">
      <c r="A51" s="50">
        <f t="shared" si="2"/>
        <v>2004</v>
      </c>
      <c r="B51" s="50">
        <v>2.8683564974061802</v>
      </c>
      <c r="C51" s="50">
        <v>2.8824276060790899</v>
      </c>
      <c r="D51" s="50">
        <v>2.8850783832497302</v>
      </c>
      <c r="E51" s="50">
        <v>2.8848873823907901</v>
      </c>
      <c r="F51" s="50">
        <v>2.88661990382086</v>
      </c>
      <c r="G51" s="50">
        <v>2.88705071819339</v>
      </c>
      <c r="H51" s="50">
        <v>2.8873305446550099</v>
      </c>
      <c r="I51" s="50">
        <v>2.8873305446550099</v>
      </c>
      <c r="J51" s="50">
        <v>2.8873305446550099</v>
      </c>
      <c r="K51" s="50">
        <v>2.8872151492323601</v>
      </c>
      <c r="L51" s="50">
        <v>2.8872151492323601</v>
      </c>
      <c r="M51" s="50">
        <v>2.8872151492323601</v>
      </c>
      <c r="N51" s="50">
        <v>2.8872151492323601</v>
      </c>
      <c r="O51" s="50">
        <v>2.8872151492323601</v>
      </c>
      <c r="P51" s="50">
        <v>2.8872151492323601</v>
      </c>
      <c r="Q51" s="50">
        <v>2.8872151492323601</v>
      </c>
      <c r="R51" s="50">
        <v>2.9063786736271</v>
      </c>
      <c r="S51" s="50">
        <v>2.9098769716760602</v>
      </c>
      <c r="T51" s="50">
        <v>2.92651009218728</v>
      </c>
      <c r="U51" s="50">
        <v>2.92811371166944</v>
      </c>
      <c r="V51" s="50">
        <v>2.9253271536183898</v>
      </c>
      <c r="X51" s="21"/>
    </row>
    <row r="52" spans="1:24">
      <c r="A52" s="50">
        <f t="shared" si="2"/>
        <v>2005</v>
      </c>
      <c r="B52" s="50">
        <v>2.8718409679753001</v>
      </c>
      <c r="C52" s="50">
        <v>2.8863878950103099</v>
      </c>
      <c r="D52" s="50">
        <v>2.8886069867569901</v>
      </c>
      <c r="E52" s="50">
        <v>2.8882600830672298</v>
      </c>
      <c r="F52" s="50">
        <v>2.8899910913931901</v>
      </c>
      <c r="G52" s="50">
        <v>2.8903967940358002</v>
      </c>
      <c r="H52" s="50">
        <v>2.8910458583106999</v>
      </c>
      <c r="I52" s="50">
        <v>2.8910458583106999</v>
      </c>
      <c r="J52" s="50">
        <v>2.8910458583106999</v>
      </c>
      <c r="K52" s="50">
        <v>2.8909341113770801</v>
      </c>
      <c r="L52" s="50">
        <v>2.8909341113770801</v>
      </c>
      <c r="M52" s="50">
        <v>2.8909341113770801</v>
      </c>
      <c r="N52" s="50">
        <v>2.8909341113770801</v>
      </c>
      <c r="O52" s="50">
        <v>2.8909341113770801</v>
      </c>
      <c r="P52" s="50">
        <v>2.8909341113770801</v>
      </c>
      <c r="Q52" s="50">
        <v>2.8909341113770801</v>
      </c>
      <c r="R52" s="50">
        <v>2.91029866326227</v>
      </c>
      <c r="S52" s="50">
        <v>2.9136374972601899</v>
      </c>
      <c r="T52" s="50">
        <v>2.9290281684249702</v>
      </c>
      <c r="U52" s="50">
        <v>2.9306811162677402</v>
      </c>
      <c r="V52" s="50">
        <v>2.9287144985842302</v>
      </c>
      <c r="X52" s="21"/>
    </row>
    <row r="53" spans="1:24">
      <c r="A53" s="50">
        <f t="shared" si="2"/>
        <v>2006</v>
      </c>
      <c r="B53" s="50">
        <v>2.8846417897845198</v>
      </c>
      <c r="C53" s="50">
        <v>2.8997784911129898</v>
      </c>
      <c r="D53" s="50">
        <v>2.90186755052081</v>
      </c>
      <c r="E53" s="50">
        <v>2.9015351152145699</v>
      </c>
      <c r="F53" s="50">
        <v>2.9036097276847102</v>
      </c>
      <c r="G53" s="50">
        <v>2.9044960854255999</v>
      </c>
      <c r="H53" s="50">
        <v>2.9059040944093599</v>
      </c>
      <c r="I53" s="50">
        <v>2.9059040944093599</v>
      </c>
      <c r="J53" s="50">
        <v>2.9059040944093599</v>
      </c>
      <c r="K53" s="50">
        <v>2.9057938672276702</v>
      </c>
      <c r="L53" s="50">
        <v>2.9057938672276702</v>
      </c>
      <c r="M53" s="50">
        <v>2.9057938672276702</v>
      </c>
      <c r="N53" s="50">
        <v>2.9057938672276702</v>
      </c>
      <c r="O53" s="50">
        <v>2.9057938672276702</v>
      </c>
      <c r="P53" s="50">
        <v>2.9057938672276702</v>
      </c>
      <c r="Q53" s="50">
        <v>2.9057938672276702</v>
      </c>
      <c r="R53" s="50">
        <v>2.9235576523421201</v>
      </c>
      <c r="S53" s="50">
        <v>2.9273004192687799</v>
      </c>
      <c r="T53" s="50">
        <v>2.94382959478131</v>
      </c>
      <c r="U53" s="50">
        <v>2.94540130807095</v>
      </c>
      <c r="V53" s="50">
        <v>2.9425227953916102</v>
      </c>
      <c r="X53" s="21"/>
    </row>
    <row r="54" spans="1:24">
      <c r="A54" s="50">
        <f t="shared" si="2"/>
        <v>2007</v>
      </c>
      <c r="B54" s="50">
        <v>2.8914605391453798</v>
      </c>
      <c r="C54" s="50">
        <v>2.9078546035404398</v>
      </c>
      <c r="D54" s="50">
        <v>2.9098864539499298</v>
      </c>
      <c r="E54" s="50">
        <v>2.9095711056387499</v>
      </c>
      <c r="F54" s="50">
        <v>2.91209964643858</v>
      </c>
      <c r="G54" s="50">
        <v>2.91297190966662</v>
      </c>
      <c r="H54" s="50">
        <v>2.9131353888813099</v>
      </c>
      <c r="I54" s="50">
        <v>2.9131353888813099</v>
      </c>
      <c r="J54" s="50">
        <v>2.9131353888813099</v>
      </c>
      <c r="K54" s="50">
        <v>2.91302949729941</v>
      </c>
      <c r="L54" s="50">
        <v>2.91302949729941</v>
      </c>
      <c r="M54" s="50">
        <v>2.91302949729941</v>
      </c>
      <c r="N54" s="50">
        <v>2.91302949729941</v>
      </c>
      <c r="O54" s="50">
        <v>2.91302949729941</v>
      </c>
      <c r="P54" s="50">
        <v>2.91302949729941</v>
      </c>
      <c r="Q54" s="50">
        <v>2.91302949729941</v>
      </c>
      <c r="R54" s="50">
        <v>2.9298999966632802</v>
      </c>
      <c r="S54" s="50">
        <v>2.9339549452999898</v>
      </c>
      <c r="T54" s="50">
        <v>2.9487734835387398</v>
      </c>
      <c r="U54" s="50">
        <v>2.9499140615289798</v>
      </c>
      <c r="V54" s="50">
        <v>2.9464497196605</v>
      </c>
      <c r="X54" s="21"/>
    </row>
    <row r="55" spans="1:24">
      <c r="A55" s="50">
        <f t="shared" si="2"/>
        <v>2008</v>
      </c>
      <c r="B55" s="50">
        <v>2.91409436801418</v>
      </c>
      <c r="C55" s="50">
        <v>2.93096113533421</v>
      </c>
      <c r="D55" s="50">
        <v>2.9329273866091201</v>
      </c>
      <c r="E55" s="50">
        <v>2.9327742558269998</v>
      </c>
      <c r="F55" s="50">
        <v>2.9353215468383702</v>
      </c>
      <c r="G55" s="50">
        <v>2.9361057295146802</v>
      </c>
      <c r="H55" s="50">
        <v>2.9354932949950401</v>
      </c>
      <c r="I55" s="50">
        <v>2.9354932949950401</v>
      </c>
      <c r="J55" s="50">
        <v>2.9354932949950401</v>
      </c>
      <c r="K55" s="50">
        <v>2.9353893325604798</v>
      </c>
      <c r="L55" s="50">
        <v>2.9353893325604798</v>
      </c>
      <c r="M55" s="50">
        <v>2.9353893325604798</v>
      </c>
      <c r="N55" s="50">
        <v>2.9353893325604798</v>
      </c>
      <c r="O55" s="50">
        <v>2.9353893325604798</v>
      </c>
      <c r="P55" s="50">
        <v>2.9353893325604798</v>
      </c>
      <c r="Q55" s="50">
        <v>2.9353893325604798</v>
      </c>
      <c r="R55" s="50">
        <v>2.9511385821207399</v>
      </c>
      <c r="S55" s="50">
        <v>2.9549214597359899</v>
      </c>
      <c r="T55" s="50">
        <v>2.9691221286312901</v>
      </c>
      <c r="U55" s="50">
        <v>2.9699805999195599</v>
      </c>
      <c r="V55" s="50">
        <v>2.96705818305725</v>
      </c>
      <c r="X55" s="21"/>
    </row>
    <row r="56" spans="1:24">
      <c r="A56" s="50">
        <f t="shared" si="2"/>
        <v>2009</v>
      </c>
      <c r="B56" s="50">
        <v>2.9524503166196201</v>
      </c>
      <c r="C56" s="50">
        <v>2.9686487500928198</v>
      </c>
      <c r="D56" s="50">
        <v>2.9704028850900999</v>
      </c>
      <c r="E56" s="50">
        <v>2.9702934682663802</v>
      </c>
      <c r="F56" s="50">
        <v>2.97277659597375</v>
      </c>
      <c r="G56" s="50">
        <v>2.9733538918154001</v>
      </c>
      <c r="H56" s="50">
        <v>2.9717531064630802</v>
      </c>
      <c r="I56" s="50">
        <v>2.9717531064630802</v>
      </c>
      <c r="J56" s="50">
        <v>2.9717531064630802</v>
      </c>
      <c r="K56" s="50">
        <v>2.9716482212001298</v>
      </c>
      <c r="L56" s="50">
        <v>2.9716482212001298</v>
      </c>
      <c r="M56" s="50">
        <v>2.9716482212001298</v>
      </c>
      <c r="N56" s="50">
        <v>2.9716482212001298</v>
      </c>
      <c r="O56" s="50">
        <v>2.9716482212001298</v>
      </c>
      <c r="P56" s="50">
        <v>2.9716482212001298</v>
      </c>
      <c r="Q56" s="50">
        <v>2.9716482212001298</v>
      </c>
      <c r="R56" s="50">
        <v>2.9864087580060001</v>
      </c>
      <c r="S56" s="50">
        <v>2.9899013255768399</v>
      </c>
      <c r="T56" s="50">
        <v>3.0012399057587502</v>
      </c>
      <c r="U56" s="50">
        <v>3.0017285897017798</v>
      </c>
      <c r="V56" s="50">
        <v>2.99981594486909</v>
      </c>
      <c r="X56" s="21"/>
    </row>
    <row r="57" spans="1:24">
      <c r="A57" s="50">
        <f t="shared" si="2"/>
        <v>2010</v>
      </c>
      <c r="B57" s="50">
        <v>3.0041793607973699</v>
      </c>
      <c r="C57" s="50">
        <v>3.01940125252312</v>
      </c>
      <c r="D57" s="50">
        <v>3.02060892718097</v>
      </c>
      <c r="E57" s="50">
        <v>3.0204664306638902</v>
      </c>
      <c r="F57" s="50">
        <v>3.0224844579726402</v>
      </c>
      <c r="G57" s="50">
        <v>3.0229060778858599</v>
      </c>
      <c r="H57" s="50">
        <v>3.01987629893978</v>
      </c>
      <c r="I57" s="50">
        <v>3.01987629893978</v>
      </c>
      <c r="J57" s="50">
        <v>3.01987629893978</v>
      </c>
      <c r="K57" s="50">
        <v>3.0197690843339799</v>
      </c>
      <c r="L57" s="50">
        <v>3.0197690843339799</v>
      </c>
      <c r="M57" s="50">
        <v>3.0197690843339799</v>
      </c>
      <c r="N57" s="50">
        <v>3.0197690843339799</v>
      </c>
      <c r="O57" s="50">
        <v>3.0197690843339799</v>
      </c>
      <c r="P57" s="50">
        <v>3.0197690843339799</v>
      </c>
      <c r="Q57" s="50">
        <v>3.0197690843339799</v>
      </c>
      <c r="R57" s="50">
        <v>3.0329966528565802</v>
      </c>
      <c r="S57" s="50">
        <v>3.0360036947280098</v>
      </c>
      <c r="T57" s="50">
        <v>3.0452021906368998</v>
      </c>
      <c r="U57" s="50">
        <v>3.0454101145703398</v>
      </c>
      <c r="V57" s="50">
        <v>3.0428078685901299</v>
      </c>
      <c r="X57" s="21"/>
    </row>
    <row r="58" spans="1:24">
      <c r="A58" s="50">
        <f t="shared" si="2"/>
        <v>2011</v>
      </c>
      <c r="B58" s="50">
        <v>3.1284931386635799</v>
      </c>
      <c r="C58" s="50">
        <v>3.1378153437555998</v>
      </c>
      <c r="D58" s="50">
        <v>3.1385271983510998</v>
      </c>
      <c r="E58" s="50">
        <v>3.1383348500804802</v>
      </c>
      <c r="F58" s="50">
        <v>3.1393448512950899</v>
      </c>
      <c r="G58" s="50">
        <v>3.1394565346018699</v>
      </c>
      <c r="H58" s="50">
        <v>3.1331455899890699</v>
      </c>
      <c r="I58" s="50">
        <v>3.1331455899890699</v>
      </c>
      <c r="J58" s="50">
        <v>3.1331455899890699</v>
      </c>
      <c r="K58" s="50">
        <v>3.1330250947488101</v>
      </c>
      <c r="L58" s="50">
        <v>3.1330250947488101</v>
      </c>
      <c r="M58" s="50">
        <v>3.1330250947488101</v>
      </c>
      <c r="N58" s="50">
        <v>3.1330250947488101</v>
      </c>
      <c r="O58" s="50">
        <v>3.1330250947488101</v>
      </c>
      <c r="P58" s="50">
        <v>3.1330250947488101</v>
      </c>
      <c r="Q58" s="50">
        <v>3.1330250947488101</v>
      </c>
      <c r="R58" s="50">
        <v>3.1435837416473298</v>
      </c>
      <c r="S58" s="50">
        <v>3.1455653328816999</v>
      </c>
      <c r="T58" s="50">
        <v>3.1489878899232502</v>
      </c>
      <c r="U58" s="50">
        <v>3.1486464477686402</v>
      </c>
      <c r="V58" s="50">
        <v>3.1454765729162202</v>
      </c>
      <c r="X58" s="21"/>
    </row>
    <row r="59" spans="1:24">
      <c r="A59" s="50">
        <f t="shared" si="2"/>
        <v>2012</v>
      </c>
      <c r="B59" s="50">
        <v>3.34156205725666</v>
      </c>
      <c r="C59" s="50">
        <v>3.3382422281078501</v>
      </c>
      <c r="D59" s="50">
        <v>3.3373449018635299</v>
      </c>
      <c r="E59" s="50">
        <v>3.3370912532042798</v>
      </c>
      <c r="F59" s="50">
        <v>3.3368984622172002</v>
      </c>
      <c r="G59" s="50">
        <v>3.3366226765793501</v>
      </c>
      <c r="H59" s="50">
        <v>3.3260037762825099</v>
      </c>
      <c r="I59" s="50">
        <v>3.3260037762825099</v>
      </c>
      <c r="J59" s="50">
        <v>3.3257476087268301</v>
      </c>
      <c r="K59" s="50">
        <v>3.3256039824151902</v>
      </c>
      <c r="L59" s="50">
        <v>3.3256039824151902</v>
      </c>
      <c r="M59" s="50">
        <v>3.3256039824151902</v>
      </c>
      <c r="N59" s="50">
        <v>3.3256039824151902</v>
      </c>
      <c r="O59" s="50">
        <v>3.3256039824151902</v>
      </c>
      <c r="P59" s="50">
        <v>3.3256039824151902</v>
      </c>
      <c r="Q59" s="50">
        <v>3.3255716263950501</v>
      </c>
      <c r="R59" s="50">
        <v>3.3310844292919799</v>
      </c>
      <c r="S59" s="50">
        <v>3.3323270793878601</v>
      </c>
      <c r="T59" s="50">
        <v>3.328701719823</v>
      </c>
      <c r="U59" s="50">
        <v>3.3277123540475002</v>
      </c>
      <c r="V59" s="50">
        <v>3.3223282161682199</v>
      </c>
      <c r="X59" s="21"/>
    </row>
    <row r="60" spans="1:24">
      <c r="A60" s="50">
        <f t="shared" si="2"/>
        <v>2013</v>
      </c>
      <c r="B60" s="50">
        <v>3.4653785250597502</v>
      </c>
      <c r="C60" s="50">
        <v>3.4563020591060001</v>
      </c>
      <c r="D60" s="50">
        <v>3.45528081890461</v>
      </c>
      <c r="E60" s="50">
        <v>3.45470572366062</v>
      </c>
      <c r="F60" s="50">
        <v>3.45333763844646</v>
      </c>
      <c r="G60" s="50">
        <v>3.4529210889101001</v>
      </c>
      <c r="H60" s="50">
        <v>3.4397444359370901</v>
      </c>
      <c r="I60" s="50">
        <v>3.4397444359370901</v>
      </c>
      <c r="J60" s="50">
        <v>3.4393200143095402</v>
      </c>
      <c r="K60" s="50">
        <v>3.4391701704859901</v>
      </c>
      <c r="L60" s="50">
        <v>3.4391701704859901</v>
      </c>
      <c r="M60" s="50">
        <v>3.4391701704859901</v>
      </c>
      <c r="N60" s="50">
        <v>3.4391701704859901</v>
      </c>
      <c r="O60" s="50">
        <v>3.4391701704859901</v>
      </c>
      <c r="P60" s="50">
        <v>3.4391701704859901</v>
      </c>
      <c r="Q60" s="50">
        <v>3.4391322259673398</v>
      </c>
      <c r="R60" s="50">
        <v>3.4418276748924699</v>
      </c>
      <c r="S60" s="50">
        <v>3.44236284664564</v>
      </c>
      <c r="T60" s="50">
        <v>3.4342380246516</v>
      </c>
      <c r="U60" s="50">
        <v>3.4328284836819001</v>
      </c>
      <c r="V60" s="50">
        <v>3.42632365537645</v>
      </c>
      <c r="X60" s="21"/>
    </row>
    <row r="61" spans="1:24">
      <c r="A61" s="50">
        <f t="shared" si="2"/>
        <v>2014</v>
      </c>
      <c r="B61" s="50">
        <v>3.4951548311607401</v>
      </c>
      <c r="C61" s="50">
        <v>3.4856697474114902</v>
      </c>
      <c r="D61" s="50">
        <v>3.4851804985364101</v>
      </c>
      <c r="E61" s="50">
        <v>3.4848505597172199</v>
      </c>
      <c r="F61" s="50">
        <v>3.48355392317493</v>
      </c>
      <c r="G61" s="50">
        <v>3.4832839063551599</v>
      </c>
      <c r="H61" s="50">
        <v>3.47075362753136</v>
      </c>
      <c r="I61" s="50">
        <v>3.47075362753136</v>
      </c>
      <c r="J61" s="50">
        <v>3.47034965058339</v>
      </c>
      <c r="K61" s="50">
        <v>3.47020511861473</v>
      </c>
      <c r="L61" s="50">
        <v>3.47020511861473</v>
      </c>
      <c r="M61" s="50">
        <v>3.47020511861473</v>
      </c>
      <c r="N61" s="50">
        <v>3.47020511861473</v>
      </c>
      <c r="O61" s="50">
        <v>3.47020511861473</v>
      </c>
      <c r="P61" s="50">
        <v>3.47020511861473</v>
      </c>
      <c r="Q61" s="50">
        <v>3.4701675829010599</v>
      </c>
      <c r="R61" s="50">
        <v>3.4735193281643402</v>
      </c>
      <c r="S61" s="50">
        <v>3.4738089631758702</v>
      </c>
      <c r="T61" s="50">
        <v>3.4653722015366299</v>
      </c>
      <c r="U61" s="50">
        <v>3.46392225991631</v>
      </c>
      <c r="V61" s="50">
        <v>3.4574139171189402</v>
      </c>
      <c r="X61" s="21"/>
    </row>
    <row r="62" spans="1:24">
      <c r="A62" s="50">
        <f t="shared" si="2"/>
        <v>2015</v>
      </c>
      <c r="B62" s="50">
        <v>3.5061011273164899</v>
      </c>
      <c r="C62" s="50">
        <v>3.49715848467625</v>
      </c>
      <c r="D62" s="50">
        <v>3.4968702899318398</v>
      </c>
      <c r="E62" s="50">
        <v>3.4964905454737898</v>
      </c>
      <c r="F62" s="50">
        <v>3.4955259776809502</v>
      </c>
      <c r="G62" s="50">
        <v>3.4952832321523402</v>
      </c>
      <c r="H62" s="50">
        <v>3.4827417656907498</v>
      </c>
      <c r="I62" s="50">
        <v>3.4827417656907498</v>
      </c>
      <c r="J62" s="50">
        <v>3.4823908808754598</v>
      </c>
      <c r="K62" s="50">
        <v>3.4822535220400499</v>
      </c>
      <c r="L62" s="50">
        <v>3.4822535220400499</v>
      </c>
      <c r="M62" s="50">
        <v>3.4822535220400499</v>
      </c>
      <c r="N62" s="50">
        <v>3.4822535220400499</v>
      </c>
      <c r="O62" s="50">
        <v>3.4822535220400499</v>
      </c>
      <c r="P62" s="50">
        <v>3.4822535220400499</v>
      </c>
      <c r="Q62" s="50">
        <v>3.4822175189586502</v>
      </c>
      <c r="R62" s="50">
        <v>3.4856726067553598</v>
      </c>
      <c r="S62" s="50">
        <v>3.4859102258996799</v>
      </c>
      <c r="T62" s="50">
        <v>3.4764638932721099</v>
      </c>
      <c r="U62" s="50">
        <v>3.4750592877556898</v>
      </c>
      <c r="V62" s="50">
        <v>3.4687442728446798</v>
      </c>
      <c r="X62" s="21"/>
    </row>
    <row r="63" spans="1:24">
      <c r="A63" s="50">
        <f t="shared" si="2"/>
        <v>2016</v>
      </c>
      <c r="B63" s="50">
        <v>3.5365072046593502</v>
      </c>
      <c r="C63" s="50">
        <v>3.5275234763663099</v>
      </c>
      <c r="D63" s="50">
        <v>3.5268841657982599</v>
      </c>
      <c r="E63" s="50">
        <v>3.5267950665636301</v>
      </c>
      <c r="F63" s="50">
        <v>3.5255947841508801</v>
      </c>
      <c r="G63" s="50">
        <v>3.5252455439189498</v>
      </c>
      <c r="H63" s="50">
        <v>3.51259571821595</v>
      </c>
      <c r="I63" s="50">
        <v>3.51259571821595</v>
      </c>
      <c r="J63" s="50">
        <v>3.5122563003566398</v>
      </c>
      <c r="K63" s="50">
        <v>3.5121226174992399</v>
      </c>
      <c r="L63" s="50">
        <v>3.5121226174992399</v>
      </c>
      <c r="M63" s="50">
        <v>3.5121226174992399</v>
      </c>
      <c r="N63" s="50">
        <v>3.5121226174992399</v>
      </c>
      <c r="O63" s="50">
        <v>3.5121226174992399</v>
      </c>
      <c r="P63" s="50">
        <v>3.5121226174992399</v>
      </c>
      <c r="Q63" s="50">
        <v>3.5120868154459899</v>
      </c>
      <c r="R63" s="50">
        <v>3.5153600938840501</v>
      </c>
      <c r="S63" s="50">
        <v>3.5154742342206098</v>
      </c>
      <c r="T63" s="50">
        <v>3.5054982681954101</v>
      </c>
      <c r="U63" s="50">
        <v>3.5039689438325001</v>
      </c>
      <c r="V63" s="50">
        <v>3.4979738682188302</v>
      </c>
      <c r="X63" s="21"/>
    </row>
    <row r="64" spans="1:24">
      <c r="A64" s="50">
        <f t="shared" si="2"/>
        <v>2017</v>
      </c>
      <c r="B64" s="50">
        <v>3.5677400272608399</v>
      </c>
      <c r="C64" s="50">
        <v>3.5566384397483799</v>
      </c>
      <c r="D64" s="50">
        <v>3.5557927182610798</v>
      </c>
      <c r="E64" s="50">
        <v>3.5556802369102098</v>
      </c>
      <c r="F64" s="50">
        <v>3.5542549603906402</v>
      </c>
      <c r="G64" s="50">
        <v>3.5538724799377199</v>
      </c>
      <c r="H64" s="50">
        <v>3.54091233926825</v>
      </c>
      <c r="I64" s="50">
        <v>3.54091233926825</v>
      </c>
      <c r="J64" s="50">
        <v>3.5405807399774298</v>
      </c>
      <c r="K64" s="50">
        <v>3.5404494184588899</v>
      </c>
      <c r="L64" s="50">
        <v>3.5404494184588899</v>
      </c>
      <c r="M64" s="50">
        <v>3.5404494184588899</v>
      </c>
      <c r="N64" s="50">
        <v>3.5404494184588899</v>
      </c>
      <c r="O64" s="50">
        <v>3.5404494184588899</v>
      </c>
      <c r="P64" s="50">
        <v>3.5404494184588899</v>
      </c>
      <c r="Q64" s="50">
        <v>3.54041357902019</v>
      </c>
      <c r="R64" s="50">
        <v>3.5431533665938102</v>
      </c>
      <c r="S64" s="50">
        <v>3.54314437091955</v>
      </c>
      <c r="T64" s="50">
        <v>3.5325090400399599</v>
      </c>
      <c r="U64" s="50">
        <v>3.5309458604304802</v>
      </c>
      <c r="V64" s="50">
        <v>3.5249449763318599</v>
      </c>
      <c r="X64" s="21"/>
    </row>
    <row r="65" spans="1:24">
      <c r="A65" s="50">
        <f t="shared" si="2"/>
        <v>2018</v>
      </c>
      <c r="B65" s="50">
        <v>3.6184019479020302</v>
      </c>
      <c r="C65" s="50">
        <v>3.6052531860357999</v>
      </c>
      <c r="D65" s="50">
        <v>3.6041763819568202</v>
      </c>
      <c r="E65" s="50">
        <v>3.6041028980532701</v>
      </c>
      <c r="F65" s="50">
        <v>3.6023028531616199</v>
      </c>
      <c r="G65" s="50">
        <v>3.60169707041391</v>
      </c>
      <c r="H65" s="50">
        <v>3.58823931018371</v>
      </c>
      <c r="I65" s="50">
        <v>3.58823931018371</v>
      </c>
      <c r="J65" s="50">
        <v>3.5879103614202998</v>
      </c>
      <c r="K65" s="50">
        <v>3.5877789695016098</v>
      </c>
      <c r="L65" s="50">
        <v>3.5877789695016098</v>
      </c>
      <c r="M65" s="50">
        <v>3.5877789695016098</v>
      </c>
      <c r="N65" s="50">
        <v>3.5877789695016098</v>
      </c>
      <c r="O65" s="50">
        <v>3.5877789695016098</v>
      </c>
      <c r="P65" s="50">
        <v>3.5877789695016098</v>
      </c>
      <c r="Q65" s="50">
        <v>3.5877420706643499</v>
      </c>
      <c r="R65" s="50">
        <v>3.58925500240559</v>
      </c>
      <c r="S65" s="50">
        <v>3.5890820333556701</v>
      </c>
      <c r="T65" s="50">
        <v>3.5761411875814102</v>
      </c>
      <c r="U65" s="50">
        <v>3.5744634667327002</v>
      </c>
      <c r="V65" s="50">
        <v>3.5683706528666099</v>
      </c>
      <c r="X65" s="21"/>
    </row>
    <row r="66" spans="1:24">
      <c r="A66" s="50">
        <f t="shared" si="2"/>
        <v>2019</v>
      </c>
      <c r="B66" s="50">
        <v>3.6399298242519702</v>
      </c>
      <c r="C66" s="50">
        <v>3.6260200669591098</v>
      </c>
      <c r="D66" s="50">
        <v>3.6243991059513601</v>
      </c>
      <c r="E66" s="50">
        <v>3.6243093723734199</v>
      </c>
      <c r="F66" s="50">
        <v>3.6223166786976702</v>
      </c>
      <c r="G66" s="50">
        <v>3.6217086348539498</v>
      </c>
      <c r="H66" s="50">
        <v>3.6083207522254002</v>
      </c>
      <c r="I66" s="50">
        <v>3.6083207522254002</v>
      </c>
      <c r="J66" s="50">
        <v>3.60800109268463</v>
      </c>
      <c r="K66" s="50">
        <v>3.60787297136106</v>
      </c>
      <c r="L66" s="50">
        <v>3.60787297136106</v>
      </c>
      <c r="M66" s="50">
        <v>3.60787297136106</v>
      </c>
      <c r="N66" s="50">
        <v>3.60787297136106</v>
      </c>
      <c r="O66" s="50">
        <v>3.60787297136106</v>
      </c>
      <c r="P66" s="50">
        <v>3.60787297136106</v>
      </c>
      <c r="Q66" s="50">
        <v>3.6078365869076499</v>
      </c>
      <c r="R66" s="50">
        <v>3.6092582264570399</v>
      </c>
      <c r="S66" s="50">
        <v>3.60884699095817</v>
      </c>
      <c r="T66" s="50">
        <v>3.5956566409787998</v>
      </c>
      <c r="U66" s="50">
        <v>3.5940041412788699</v>
      </c>
      <c r="V66" s="50">
        <v>3.5880051306407998</v>
      </c>
      <c r="X66" s="21"/>
    </row>
    <row r="67" spans="1:24">
      <c r="A67" s="50">
        <f t="shared" si="2"/>
        <v>2020</v>
      </c>
      <c r="B67" s="50">
        <v>3.65485796113534</v>
      </c>
      <c r="C67" s="50">
        <v>3.6407829704529</v>
      </c>
      <c r="D67" s="50">
        <v>3.63907529714474</v>
      </c>
      <c r="E67" s="50">
        <v>3.6389437932173099</v>
      </c>
      <c r="F67" s="50">
        <v>3.63672895337423</v>
      </c>
      <c r="G67" s="50">
        <v>3.6361214076121802</v>
      </c>
      <c r="H67" s="50">
        <v>3.62275776827589</v>
      </c>
      <c r="I67" s="50">
        <v>3.62275776827589</v>
      </c>
      <c r="J67" s="50">
        <v>3.6224471721541902</v>
      </c>
      <c r="K67" s="50">
        <v>3.6223223837865</v>
      </c>
      <c r="L67" s="50">
        <v>3.6223223837865</v>
      </c>
      <c r="M67" s="50">
        <v>3.6223223837865</v>
      </c>
      <c r="N67" s="50">
        <v>3.6223223837865</v>
      </c>
      <c r="O67" s="50">
        <v>3.6223223837865</v>
      </c>
      <c r="P67" s="50">
        <v>3.6223223837865</v>
      </c>
      <c r="Q67" s="50">
        <v>3.6222866716358602</v>
      </c>
      <c r="R67" s="50">
        <v>3.6239583502701702</v>
      </c>
      <c r="S67" s="50">
        <v>3.62350629132971</v>
      </c>
      <c r="T67" s="50">
        <v>3.61013816037838</v>
      </c>
      <c r="U67" s="50">
        <v>3.6083164809305002</v>
      </c>
      <c r="V67" s="50">
        <v>3.60236723071645</v>
      </c>
      <c r="X67" s="21"/>
    </row>
    <row r="68" spans="1:24">
      <c r="A68" s="50">
        <f t="shared" si="2"/>
        <v>2021</v>
      </c>
      <c r="B68" s="50">
        <v>3.66265917050525</v>
      </c>
      <c r="C68" s="50">
        <v>3.64957577582526</v>
      </c>
      <c r="D68" s="50">
        <v>3.6478123450320599</v>
      </c>
      <c r="E68" s="50">
        <v>3.6477702668612402</v>
      </c>
      <c r="F68" s="50">
        <v>3.6456943929180801</v>
      </c>
      <c r="G68" s="50">
        <v>3.6450940173664201</v>
      </c>
      <c r="H68" s="50">
        <v>3.6314106338837999</v>
      </c>
      <c r="I68" s="50">
        <v>3.6314106338837999</v>
      </c>
      <c r="J68" s="50">
        <v>3.63110901248618</v>
      </c>
      <c r="K68" s="50">
        <v>3.6309876578862399</v>
      </c>
      <c r="L68" s="50">
        <v>3.6309876578862399</v>
      </c>
      <c r="M68" s="50">
        <v>3.6309876578862399</v>
      </c>
      <c r="N68" s="50">
        <v>3.6309876578862399</v>
      </c>
      <c r="O68" s="50">
        <v>3.6309876578862399</v>
      </c>
      <c r="P68" s="50">
        <v>3.6309876578862399</v>
      </c>
      <c r="Q68" s="50">
        <v>3.6309527717624199</v>
      </c>
      <c r="R68" s="50">
        <v>3.63294024230271</v>
      </c>
      <c r="S68" s="50">
        <v>3.6325172624880002</v>
      </c>
      <c r="T68" s="50">
        <v>3.6191983687852902</v>
      </c>
      <c r="U68" s="50">
        <v>3.6174528469592802</v>
      </c>
      <c r="V68" s="50">
        <v>3.61180241079082</v>
      </c>
      <c r="X68" s="21"/>
    </row>
    <row r="69" spans="1:24">
      <c r="A69" s="50">
        <f t="shared" si="2"/>
        <v>2022</v>
      </c>
      <c r="B69" s="50">
        <v>3.66707417494889</v>
      </c>
      <c r="C69" s="50">
        <v>3.6568901166590901</v>
      </c>
      <c r="D69" s="50">
        <v>3.6550950495115599</v>
      </c>
      <c r="E69" s="50">
        <v>3.6550784257368298</v>
      </c>
      <c r="F69" s="50">
        <v>3.65317835632856</v>
      </c>
      <c r="G69" s="50">
        <v>3.65258299804138</v>
      </c>
      <c r="H69" s="50">
        <v>3.6386886392615998</v>
      </c>
      <c r="I69" s="50">
        <v>3.6386886392615998</v>
      </c>
      <c r="J69" s="50">
        <v>3.63839365182718</v>
      </c>
      <c r="K69" s="50">
        <v>3.6382748266342801</v>
      </c>
      <c r="L69" s="50">
        <v>3.6382748266342801</v>
      </c>
      <c r="M69" s="50">
        <v>3.6382748266342801</v>
      </c>
      <c r="N69" s="50">
        <v>3.6382748266342801</v>
      </c>
      <c r="O69" s="50">
        <v>3.6382748266342801</v>
      </c>
      <c r="P69" s="50">
        <v>3.6382748266342801</v>
      </c>
      <c r="Q69" s="50">
        <v>3.6382405405056399</v>
      </c>
      <c r="R69" s="50">
        <v>3.6405821957366298</v>
      </c>
      <c r="S69" s="50">
        <v>3.6401456835880701</v>
      </c>
      <c r="T69" s="50">
        <v>3.62717332905066</v>
      </c>
      <c r="U69" s="50">
        <v>3.62551101103859</v>
      </c>
      <c r="V69" s="50">
        <v>3.6197941250031298</v>
      </c>
      <c r="X69" s="21"/>
    </row>
    <row r="70" spans="1:24">
      <c r="A70" s="50">
        <f t="shared" si="2"/>
        <v>2023</v>
      </c>
      <c r="B70" s="50">
        <v>3.67658911309627</v>
      </c>
      <c r="C70" s="50">
        <v>3.66587602445209</v>
      </c>
      <c r="D70" s="50">
        <v>3.6640510095819399</v>
      </c>
      <c r="E70" s="50">
        <v>3.6640418445677199</v>
      </c>
      <c r="F70" s="50">
        <v>3.6621140721577401</v>
      </c>
      <c r="G70" s="50">
        <v>3.6615112467484101</v>
      </c>
      <c r="H70" s="50">
        <v>3.6473680168140201</v>
      </c>
      <c r="I70" s="50">
        <v>3.6473680168140201</v>
      </c>
      <c r="J70" s="50">
        <v>3.6470741195669798</v>
      </c>
      <c r="K70" s="50">
        <v>3.6469555704649999</v>
      </c>
      <c r="L70" s="50">
        <v>3.6469555704649999</v>
      </c>
      <c r="M70" s="50">
        <v>3.6469555704649999</v>
      </c>
      <c r="N70" s="50">
        <v>3.6469555704649999</v>
      </c>
      <c r="O70" s="50">
        <v>3.6469555704649999</v>
      </c>
      <c r="P70" s="50">
        <v>3.6469555704649999</v>
      </c>
      <c r="Q70" s="50">
        <v>3.6469212151590602</v>
      </c>
      <c r="R70" s="50">
        <v>3.6496028434893999</v>
      </c>
      <c r="S70" s="50">
        <v>3.6491050626771901</v>
      </c>
      <c r="T70" s="50">
        <v>3.6359451183090998</v>
      </c>
      <c r="U70" s="50">
        <v>3.6342394965403901</v>
      </c>
      <c r="V70" s="50">
        <v>3.6285925788447</v>
      </c>
      <c r="X70" s="21"/>
    </row>
    <row r="71" spans="1:24">
      <c r="A71" s="50"/>
      <c r="B71" s="50" t="s">
        <v>43</v>
      </c>
      <c r="C71" s="50" t="s">
        <v>43</v>
      </c>
      <c r="D71" s="50" t="s">
        <v>43</v>
      </c>
      <c r="E71" s="50" t="s">
        <v>43</v>
      </c>
      <c r="F71" s="50" t="s">
        <v>43</v>
      </c>
      <c r="G71" s="50" t="s">
        <v>43</v>
      </c>
      <c r="H71" s="50" t="s">
        <v>43</v>
      </c>
      <c r="I71" s="50" t="s">
        <v>43</v>
      </c>
      <c r="J71" s="50" t="s">
        <v>43</v>
      </c>
      <c r="K71" s="50" t="s">
        <v>43</v>
      </c>
      <c r="L71" s="50" t="s">
        <v>43</v>
      </c>
      <c r="M71" s="50" t="s">
        <v>43</v>
      </c>
      <c r="N71" s="50" t="s">
        <v>43</v>
      </c>
      <c r="O71" s="50" t="s">
        <v>43</v>
      </c>
      <c r="P71" s="50" t="s">
        <v>43</v>
      </c>
      <c r="Q71" s="50"/>
      <c r="R71" s="50" t="s">
        <v>43</v>
      </c>
      <c r="S71" s="50" t="s">
        <v>43</v>
      </c>
      <c r="T71" s="50" t="s">
        <v>43</v>
      </c>
      <c r="U71" s="50" t="s">
        <v>43</v>
      </c>
      <c r="V71" s="50" t="s">
        <v>43</v>
      </c>
    </row>
    <row r="72" spans="1:24">
      <c r="A72" s="50"/>
      <c r="B72" s="50"/>
      <c r="C72" s="50"/>
      <c r="D72" s="50"/>
      <c r="E72" s="50"/>
      <c r="F72" s="50" t="s">
        <v>43</v>
      </c>
      <c r="G72" s="50" t="s">
        <v>43</v>
      </c>
      <c r="H72" s="50" t="s">
        <v>43</v>
      </c>
      <c r="I72" s="50"/>
      <c r="J72" s="50" t="s">
        <v>43</v>
      </c>
      <c r="K72" s="50" t="s">
        <v>43</v>
      </c>
      <c r="L72" s="50"/>
      <c r="M72" s="50" t="s">
        <v>43</v>
      </c>
      <c r="N72" s="50"/>
      <c r="O72" s="50" t="s">
        <v>43</v>
      </c>
      <c r="P72" s="50" t="s">
        <v>43</v>
      </c>
      <c r="Q72" s="50"/>
      <c r="R72" s="50" t="s">
        <v>43</v>
      </c>
      <c r="S72" s="50"/>
      <c r="T72" s="50" t="s">
        <v>43</v>
      </c>
      <c r="U72" s="50" t="s">
        <v>43</v>
      </c>
      <c r="V72" s="50"/>
    </row>
    <row r="73" spans="1:24">
      <c r="A73" s="50"/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 t="s">
        <v>43</v>
      </c>
      <c r="P73" s="50"/>
      <c r="Q73" s="50"/>
      <c r="R73" s="50"/>
      <c r="S73" s="50"/>
      <c r="T73" s="50"/>
      <c r="U73" s="50"/>
      <c r="V73" s="50"/>
    </row>
    <row r="74" spans="1:24">
      <c r="A74" s="50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</row>
    <row r="75" spans="1:24">
      <c r="A75" s="50">
        <v>1979</v>
      </c>
      <c r="B75" s="50">
        <f>-((B26-1)*(B26-2))^-1</f>
        <v>-7.5393041866685273E-2</v>
      </c>
      <c r="C75" s="50">
        <f t="shared" ref="C75:V75" si="3">-((C26-1)*(C26-2))^-1</f>
        <v>-7.6553954169065117E-2</v>
      </c>
      <c r="D75" s="50">
        <f t="shared" si="3"/>
        <v>-7.6553954169065117E-2</v>
      </c>
      <c r="E75" s="50">
        <f t="shared" si="3"/>
        <v>-7.6553954169065117E-2</v>
      </c>
      <c r="F75" s="50">
        <f t="shared" si="3"/>
        <v>-7.6553954169065117E-2</v>
      </c>
      <c r="G75" s="50">
        <f t="shared" si="3"/>
        <v>-7.6553954169065117E-2</v>
      </c>
      <c r="H75" s="50">
        <f t="shared" si="3"/>
        <v>-7.6943871125203595E-2</v>
      </c>
      <c r="I75" s="50">
        <f t="shared" si="3"/>
        <v>-7.6943871125203595E-2</v>
      </c>
      <c r="J75" s="50">
        <f t="shared" si="3"/>
        <v>-7.6943871125203595E-2</v>
      </c>
      <c r="K75" s="50">
        <f t="shared" si="3"/>
        <v>-7.6943871125203595E-2</v>
      </c>
      <c r="L75" s="50">
        <f t="shared" si="3"/>
        <v>-7.6943871125203595E-2</v>
      </c>
      <c r="M75" s="50">
        <f t="shared" si="3"/>
        <v>-7.6943871125203595E-2</v>
      </c>
      <c r="N75" s="50">
        <f t="shared" si="3"/>
        <v>-7.6943871125203595E-2</v>
      </c>
      <c r="O75" s="50">
        <f t="shared" si="3"/>
        <v>-7.6943871125203595E-2</v>
      </c>
      <c r="P75" s="50">
        <f t="shared" si="3"/>
        <v>-7.6943871125203595E-2</v>
      </c>
      <c r="Q75" s="50">
        <f t="shared" si="3"/>
        <v>-7.6943871125203595E-2</v>
      </c>
      <c r="R75" s="50">
        <f t="shared" si="3"/>
        <v>-8.3103111608547151E-2</v>
      </c>
      <c r="S75" s="50">
        <f t="shared" si="3"/>
        <v>-8.4086637855034077E-2</v>
      </c>
      <c r="T75" s="50">
        <f t="shared" si="3"/>
        <v>-8.6056235931914651E-2</v>
      </c>
      <c r="U75" s="50">
        <f t="shared" si="3"/>
        <v>-8.6773266598004578E-2</v>
      </c>
      <c r="V75" s="50">
        <f t="shared" si="3"/>
        <v>-8.7657664690273529E-2</v>
      </c>
    </row>
    <row r="76" spans="1:24">
      <c r="A76" s="50">
        <f>A75+1</f>
        <v>1980</v>
      </c>
      <c r="B76" s="50">
        <f t="shared" ref="B76:V88" si="4">-((B27-1)*(B27-2))^-1</f>
        <v>-8.9819547145763234E-2</v>
      </c>
      <c r="C76" s="50">
        <f t="shared" si="4"/>
        <v>-9.2759124314816407E-2</v>
      </c>
      <c r="D76" s="50">
        <f t="shared" si="4"/>
        <v>-9.2865148422139304E-2</v>
      </c>
      <c r="E76" s="50">
        <f t="shared" si="4"/>
        <v>-9.2865148422139304E-2</v>
      </c>
      <c r="F76" s="50">
        <f t="shared" si="4"/>
        <v>-9.2865148422139304E-2</v>
      </c>
      <c r="G76" s="50">
        <f t="shared" si="4"/>
        <v>-9.2865148422139304E-2</v>
      </c>
      <c r="H76" s="50">
        <f t="shared" si="4"/>
        <v>-9.2644107131192296E-2</v>
      </c>
      <c r="I76" s="50">
        <f t="shared" si="4"/>
        <v>-9.2644107131192296E-2</v>
      </c>
      <c r="J76" s="50">
        <f t="shared" si="4"/>
        <v>-9.2644107131192296E-2</v>
      </c>
      <c r="K76" s="50">
        <f t="shared" si="4"/>
        <v>-9.2644107131192296E-2</v>
      </c>
      <c r="L76" s="50">
        <f t="shared" si="4"/>
        <v>-9.2644107131192296E-2</v>
      </c>
      <c r="M76" s="50">
        <f t="shared" si="4"/>
        <v>-9.2644107131192296E-2</v>
      </c>
      <c r="N76" s="50">
        <f t="shared" si="4"/>
        <v>-9.2644107131192296E-2</v>
      </c>
      <c r="O76" s="50">
        <f t="shared" si="4"/>
        <v>-9.2644107131192296E-2</v>
      </c>
      <c r="P76" s="50">
        <f t="shared" si="4"/>
        <v>-9.2644107131192296E-2</v>
      </c>
      <c r="Q76" s="50">
        <f t="shared" si="4"/>
        <v>-9.2644107131192296E-2</v>
      </c>
      <c r="R76" s="50">
        <f t="shared" si="4"/>
        <v>-9.5025586618884897E-2</v>
      </c>
      <c r="S76" s="50">
        <f t="shared" si="4"/>
        <v>-9.5333218789606225E-2</v>
      </c>
      <c r="T76" s="50">
        <f t="shared" si="4"/>
        <v>-9.6115703331488306E-2</v>
      </c>
      <c r="U76" s="50">
        <f t="shared" si="4"/>
        <v>-9.6269805302830844E-2</v>
      </c>
      <c r="V76" s="50">
        <f t="shared" si="4"/>
        <v>-9.6539404269756227E-2</v>
      </c>
    </row>
    <row r="77" spans="1:24">
      <c r="A77" s="50">
        <f t="shared" ref="A77:A119" si="5">A76+1</f>
        <v>1981</v>
      </c>
      <c r="B77" s="50">
        <f t="shared" si="4"/>
        <v>-9.8316971665751693E-2</v>
      </c>
      <c r="C77" s="50">
        <f t="shared" si="4"/>
        <v>-0.10093559444080279</v>
      </c>
      <c r="D77" s="50">
        <f t="shared" si="4"/>
        <v>-0.10123069128441826</v>
      </c>
      <c r="E77" s="50">
        <f t="shared" si="4"/>
        <v>-0.10123069128441826</v>
      </c>
      <c r="F77" s="50">
        <f t="shared" si="4"/>
        <v>-0.10123069128441826</v>
      </c>
      <c r="G77" s="50">
        <f t="shared" si="4"/>
        <v>-0.10123069128441826</v>
      </c>
      <c r="H77" s="50">
        <f t="shared" si="4"/>
        <v>-0.10163068123362536</v>
      </c>
      <c r="I77" s="50">
        <f t="shared" si="4"/>
        <v>-0.10163068123362536</v>
      </c>
      <c r="J77" s="50">
        <f t="shared" si="4"/>
        <v>-0.10163068123362536</v>
      </c>
      <c r="K77" s="50">
        <f t="shared" si="4"/>
        <v>-0.10163068123362536</v>
      </c>
      <c r="L77" s="50">
        <f t="shared" si="4"/>
        <v>-0.10163068123362536</v>
      </c>
      <c r="M77" s="50">
        <f t="shared" si="4"/>
        <v>-0.10163068123362536</v>
      </c>
      <c r="N77" s="50">
        <f t="shared" si="4"/>
        <v>-0.10163068123362536</v>
      </c>
      <c r="O77" s="50">
        <f t="shared" si="4"/>
        <v>-0.10163068123362536</v>
      </c>
      <c r="P77" s="50">
        <f t="shared" si="4"/>
        <v>-0.10163068123362536</v>
      </c>
      <c r="Q77" s="50">
        <f t="shared" si="4"/>
        <v>-0.10163068123362536</v>
      </c>
      <c r="R77" s="50">
        <f t="shared" si="4"/>
        <v>-0.10385093003413469</v>
      </c>
      <c r="S77" s="50">
        <f t="shared" si="4"/>
        <v>-0.10381999326042025</v>
      </c>
      <c r="T77" s="50">
        <f t="shared" si="4"/>
        <v>-0.10418574839082111</v>
      </c>
      <c r="U77" s="50">
        <f t="shared" si="4"/>
        <v>-0.10429998410645563</v>
      </c>
      <c r="V77" s="50">
        <f t="shared" si="4"/>
        <v>-0.10433796621873492</v>
      </c>
    </row>
    <row r="78" spans="1:24">
      <c r="A78" s="50">
        <f t="shared" si="5"/>
        <v>1982</v>
      </c>
      <c r="B78" s="50">
        <f t="shared" si="4"/>
        <v>-0.11011642640919499</v>
      </c>
      <c r="C78" s="50">
        <f t="shared" si="4"/>
        <v>-0.11456883771843369</v>
      </c>
      <c r="D78" s="50">
        <f t="shared" si="4"/>
        <v>-0.11474310863408184</v>
      </c>
      <c r="E78" s="50">
        <f t="shared" si="4"/>
        <v>-0.11474310863408184</v>
      </c>
      <c r="F78" s="50">
        <f t="shared" si="4"/>
        <v>-0.11474310863408184</v>
      </c>
      <c r="G78" s="50">
        <f t="shared" si="4"/>
        <v>-0.11474310863408184</v>
      </c>
      <c r="H78" s="50">
        <f t="shared" si="4"/>
        <v>-0.11470832478942261</v>
      </c>
      <c r="I78" s="50">
        <f t="shared" si="4"/>
        <v>-0.11470832478942261</v>
      </c>
      <c r="J78" s="50">
        <f t="shared" si="4"/>
        <v>-0.11470832478942261</v>
      </c>
      <c r="K78" s="50">
        <f t="shared" si="4"/>
        <v>-0.11470832478942261</v>
      </c>
      <c r="L78" s="50">
        <f t="shared" si="4"/>
        <v>-0.11470832478942261</v>
      </c>
      <c r="M78" s="50">
        <f t="shared" si="4"/>
        <v>-0.11470832478942261</v>
      </c>
      <c r="N78" s="50">
        <f t="shared" si="4"/>
        <v>-0.11470832478942261</v>
      </c>
      <c r="O78" s="50">
        <f t="shared" si="4"/>
        <v>-0.11470832478942261</v>
      </c>
      <c r="P78" s="50">
        <f t="shared" si="4"/>
        <v>-0.11470832478942261</v>
      </c>
      <c r="Q78" s="50">
        <f t="shared" si="4"/>
        <v>-0.11470832478942261</v>
      </c>
      <c r="R78" s="50">
        <f t="shared" si="4"/>
        <v>-0.11764647234581839</v>
      </c>
      <c r="S78" s="50">
        <f t="shared" si="4"/>
        <v>-0.11734603669404262</v>
      </c>
      <c r="T78" s="50">
        <f t="shared" si="4"/>
        <v>-0.11675076863782659</v>
      </c>
      <c r="U78" s="50">
        <f t="shared" si="4"/>
        <v>-0.1167656439290598</v>
      </c>
      <c r="V78" s="50">
        <f t="shared" si="4"/>
        <v>-0.11746422682975216</v>
      </c>
    </row>
    <row r="79" spans="1:24">
      <c r="A79" s="50">
        <f t="shared" si="5"/>
        <v>1983</v>
      </c>
      <c r="B79" s="50">
        <f t="shared" si="4"/>
        <v>-0.12796936640372672</v>
      </c>
      <c r="C79" s="50">
        <f t="shared" si="4"/>
        <v>-0.13012930592385821</v>
      </c>
      <c r="D79" s="50">
        <f t="shared" si="4"/>
        <v>-0.13005372440480253</v>
      </c>
      <c r="E79" s="50">
        <f t="shared" si="4"/>
        <v>-0.13005372440480253</v>
      </c>
      <c r="F79" s="50">
        <f t="shared" si="4"/>
        <v>-0.13005372440480253</v>
      </c>
      <c r="G79" s="50">
        <f t="shared" si="4"/>
        <v>-0.13005372440480253</v>
      </c>
      <c r="H79" s="50">
        <f t="shared" si="4"/>
        <v>-0.12940632789640205</v>
      </c>
      <c r="I79" s="50">
        <f t="shared" si="4"/>
        <v>-0.12940632789640205</v>
      </c>
      <c r="J79" s="50">
        <f t="shared" si="4"/>
        <v>-0.12940632789640205</v>
      </c>
      <c r="K79" s="50">
        <f t="shared" si="4"/>
        <v>-0.12940632789640205</v>
      </c>
      <c r="L79" s="50">
        <f t="shared" si="4"/>
        <v>-0.12940632789640205</v>
      </c>
      <c r="M79" s="50">
        <f t="shared" si="4"/>
        <v>-0.12940632789640205</v>
      </c>
      <c r="N79" s="50">
        <f t="shared" si="4"/>
        <v>-0.12940632789640205</v>
      </c>
      <c r="O79" s="50">
        <f t="shared" si="4"/>
        <v>-0.12940632789640205</v>
      </c>
      <c r="P79" s="50">
        <f t="shared" si="4"/>
        <v>-0.12940632789640205</v>
      </c>
      <c r="Q79" s="50">
        <f t="shared" si="4"/>
        <v>-0.12940632789640205</v>
      </c>
      <c r="R79" s="50">
        <f t="shared" si="4"/>
        <v>-0.13192806598168866</v>
      </c>
      <c r="S79" s="50">
        <f t="shared" si="4"/>
        <v>-0.13159162635433103</v>
      </c>
      <c r="T79" s="50">
        <f t="shared" si="4"/>
        <v>-0.13075623323951271</v>
      </c>
      <c r="U79" s="50">
        <f t="shared" si="4"/>
        <v>-0.13074424865280856</v>
      </c>
      <c r="V79" s="50">
        <f t="shared" si="4"/>
        <v>-0.13171117918524203</v>
      </c>
    </row>
    <row r="80" spans="1:24">
      <c r="A80" s="50">
        <f t="shared" si="5"/>
        <v>1984</v>
      </c>
      <c r="B80" s="50">
        <f t="shared" si="4"/>
        <v>-0.14172397101663317</v>
      </c>
      <c r="C80" s="50">
        <f t="shared" si="4"/>
        <v>-0.14402927592770098</v>
      </c>
      <c r="D80" s="50">
        <f t="shared" si="4"/>
        <v>-0.14447038443486479</v>
      </c>
      <c r="E80" s="50">
        <f t="shared" si="4"/>
        <v>-0.14447038443486479</v>
      </c>
      <c r="F80" s="50">
        <f t="shared" si="4"/>
        <v>-0.14447038443486479</v>
      </c>
      <c r="G80" s="50">
        <f t="shared" si="4"/>
        <v>-0.14447038443486479</v>
      </c>
      <c r="H80" s="50">
        <f t="shared" si="4"/>
        <v>-0.14351007436189075</v>
      </c>
      <c r="I80" s="50">
        <f t="shared" si="4"/>
        <v>-0.14351007436189075</v>
      </c>
      <c r="J80" s="50">
        <f t="shared" si="4"/>
        <v>-0.14351007436189075</v>
      </c>
      <c r="K80" s="50">
        <f t="shared" si="4"/>
        <v>-0.14351007436189075</v>
      </c>
      <c r="L80" s="50">
        <f t="shared" si="4"/>
        <v>-0.14351007436189075</v>
      </c>
      <c r="M80" s="50">
        <f t="shared" si="4"/>
        <v>-0.14351007436189075</v>
      </c>
      <c r="N80" s="50">
        <f t="shared" si="4"/>
        <v>-0.14351007436189075</v>
      </c>
      <c r="O80" s="50">
        <f t="shared" si="4"/>
        <v>-0.14351007436189075</v>
      </c>
      <c r="P80" s="50">
        <f t="shared" si="4"/>
        <v>-0.14351007436189075</v>
      </c>
      <c r="Q80" s="50">
        <f t="shared" si="4"/>
        <v>-0.14351007436189075</v>
      </c>
      <c r="R80" s="50">
        <f t="shared" si="4"/>
        <v>-0.14453884759880928</v>
      </c>
      <c r="S80" s="50">
        <f t="shared" si="4"/>
        <v>-0.14403800671695866</v>
      </c>
      <c r="T80" s="50">
        <f t="shared" si="4"/>
        <v>-0.14273514750224256</v>
      </c>
      <c r="U80" s="50">
        <f t="shared" si="4"/>
        <v>-0.14267636599875091</v>
      </c>
      <c r="V80" s="50">
        <f t="shared" si="4"/>
        <v>-0.14334062884116805</v>
      </c>
    </row>
    <row r="81" spans="1:22">
      <c r="A81" s="50">
        <f t="shared" si="5"/>
        <v>1985</v>
      </c>
      <c r="B81" s="50">
        <f t="shared" si="4"/>
        <v>-0.15853755817430137</v>
      </c>
      <c r="C81" s="50">
        <f t="shared" si="4"/>
        <v>-0.16212694788913434</v>
      </c>
      <c r="D81" s="50">
        <f t="shared" si="4"/>
        <v>-0.16253718341406631</v>
      </c>
      <c r="E81" s="50">
        <f t="shared" si="4"/>
        <v>-0.16253718341406631</v>
      </c>
      <c r="F81" s="50">
        <f t="shared" si="4"/>
        <v>-0.16253718341406631</v>
      </c>
      <c r="G81" s="50">
        <f t="shared" si="4"/>
        <v>-0.16253718341406631</v>
      </c>
      <c r="H81" s="50">
        <f t="shared" si="4"/>
        <v>-0.16141851942543048</v>
      </c>
      <c r="I81" s="50">
        <f t="shared" si="4"/>
        <v>-0.16141851942543048</v>
      </c>
      <c r="J81" s="50">
        <f t="shared" si="4"/>
        <v>-0.16141851942543048</v>
      </c>
      <c r="K81" s="50">
        <f t="shared" si="4"/>
        <v>-0.16141851942543048</v>
      </c>
      <c r="L81" s="50">
        <f t="shared" si="4"/>
        <v>-0.16141851942543048</v>
      </c>
      <c r="M81" s="50">
        <f t="shared" si="4"/>
        <v>-0.16141851942543048</v>
      </c>
      <c r="N81" s="50">
        <f t="shared" si="4"/>
        <v>-0.16141851942543048</v>
      </c>
      <c r="O81" s="50">
        <f t="shared" si="4"/>
        <v>-0.16141851942543048</v>
      </c>
      <c r="P81" s="50">
        <f t="shared" si="4"/>
        <v>-0.16141851942543048</v>
      </c>
      <c r="Q81" s="50">
        <f t="shared" si="4"/>
        <v>-0.16141851942543048</v>
      </c>
      <c r="R81" s="50">
        <f t="shared" si="4"/>
        <v>-0.16193668185162352</v>
      </c>
      <c r="S81" s="50">
        <f t="shared" si="4"/>
        <v>-0.16125287550378214</v>
      </c>
      <c r="T81" s="50">
        <f t="shared" si="4"/>
        <v>-0.15931526789439054</v>
      </c>
      <c r="U81" s="50">
        <f t="shared" si="4"/>
        <v>-0.15909618899609587</v>
      </c>
      <c r="V81" s="50">
        <f t="shared" si="4"/>
        <v>-0.15980672351516975</v>
      </c>
    </row>
    <row r="82" spans="1:22">
      <c r="A82" s="50">
        <f t="shared" si="5"/>
        <v>1986</v>
      </c>
      <c r="B82" s="50">
        <f t="shared" si="4"/>
        <v>-0.18043565079897847</v>
      </c>
      <c r="C82" s="50">
        <f t="shared" si="4"/>
        <v>-0.18270604914151659</v>
      </c>
      <c r="D82" s="50">
        <f t="shared" si="4"/>
        <v>-0.18291739519610128</v>
      </c>
      <c r="E82" s="50">
        <f t="shared" si="4"/>
        <v>-0.18291739519610128</v>
      </c>
      <c r="F82" s="50">
        <f t="shared" si="4"/>
        <v>-0.18291739519610128</v>
      </c>
      <c r="G82" s="50">
        <f t="shared" si="4"/>
        <v>-0.18291739519610128</v>
      </c>
      <c r="H82" s="50">
        <f t="shared" si="4"/>
        <v>-0.18204541103477814</v>
      </c>
      <c r="I82" s="50">
        <f t="shared" si="4"/>
        <v>-0.18204541103477814</v>
      </c>
      <c r="J82" s="50">
        <f t="shared" si="4"/>
        <v>-0.18204541103477814</v>
      </c>
      <c r="K82" s="50">
        <f t="shared" si="4"/>
        <v>-0.18204541103477814</v>
      </c>
      <c r="L82" s="50">
        <f t="shared" si="4"/>
        <v>-0.18204541103477814</v>
      </c>
      <c r="M82" s="50">
        <f t="shared" si="4"/>
        <v>-0.18204541103477814</v>
      </c>
      <c r="N82" s="50">
        <f t="shared" si="4"/>
        <v>-0.18204541103477814</v>
      </c>
      <c r="O82" s="50">
        <f t="shared" si="4"/>
        <v>-0.18204541103477814</v>
      </c>
      <c r="P82" s="50">
        <f t="shared" si="4"/>
        <v>-0.18204541103477814</v>
      </c>
      <c r="Q82" s="50">
        <f t="shared" si="4"/>
        <v>-0.18204541103477814</v>
      </c>
      <c r="R82" s="50">
        <f t="shared" si="4"/>
        <v>-0.18230115054649632</v>
      </c>
      <c r="S82" s="50">
        <f t="shared" si="4"/>
        <v>-0.18143107044827786</v>
      </c>
      <c r="T82" s="50">
        <f t="shared" si="4"/>
        <v>-0.17878074164430371</v>
      </c>
      <c r="U82" s="50">
        <f t="shared" si="4"/>
        <v>-0.17848978452855119</v>
      </c>
      <c r="V82" s="50">
        <f t="shared" si="4"/>
        <v>-0.17884759776144918</v>
      </c>
    </row>
    <row r="83" spans="1:22">
      <c r="A83" s="50">
        <f t="shared" si="5"/>
        <v>1987</v>
      </c>
      <c r="B83" s="50">
        <f t="shared" si="4"/>
        <v>-0.19881817128575155</v>
      </c>
      <c r="C83" s="50">
        <f t="shared" si="4"/>
        <v>-0.20236742756883064</v>
      </c>
      <c r="D83" s="50">
        <f t="shared" si="4"/>
        <v>-0.20237461654950495</v>
      </c>
      <c r="E83" s="50">
        <f t="shared" si="4"/>
        <v>-0.20237461654950495</v>
      </c>
      <c r="F83" s="50">
        <f t="shared" si="4"/>
        <v>-0.20237315796578365</v>
      </c>
      <c r="G83" s="50">
        <f t="shared" si="4"/>
        <v>-0.20237315796578365</v>
      </c>
      <c r="H83" s="50">
        <f t="shared" si="4"/>
        <v>-0.20135993922365958</v>
      </c>
      <c r="I83" s="50">
        <f t="shared" si="4"/>
        <v>-0.20135993922365958</v>
      </c>
      <c r="J83" s="50">
        <f t="shared" si="4"/>
        <v>-0.20135993922365958</v>
      </c>
      <c r="K83" s="50">
        <f t="shared" si="4"/>
        <v>-0.20135993922365958</v>
      </c>
      <c r="L83" s="50">
        <f t="shared" si="4"/>
        <v>-0.20135993922365958</v>
      </c>
      <c r="M83" s="50">
        <f t="shared" si="4"/>
        <v>-0.20135993922365958</v>
      </c>
      <c r="N83" s="50">
        <f t="shared" si="4"/>
        <v>-0.20135993922365958</v>
      </c>
      <c r="O83" s="50">
        <f t="shared" si="4"/>
        <v>-0.20135993922365958</v>
      </c>
      <c r="P83" s="50">
        <f t="shared" si="4"/>
        <v>-0.20135993922365958</v>
      </c>
      <c r="Q83" s="50">
        <f t="shared" si="4"/>
        <v>-0.20135993922365958</v>
      </c>
      <c r="R83" s="50">
        <f t="shared" si="4"/>
        <v>-0.20058157479392025</v>
      </c>
      <c r="S83" s="50">
        <f t="shared" si="4"/>
        <v>-0.19957050828064049</v>
      </c>
      <c r="T83" s="50">
        <f t="shared" si="4"/>
        <v>-0.19724141533436595</v>
      </c>
      <c r="U83" s="50">
        <f t="shared" si="4"/>
        <v>-0.19688146832921899</v>
      </c>
      <c r="V83" s="50">
        <f t="shared" si="4"/>
        <v>-0.19694448582837404</v>
      </c>
    </row>
    <row r="84" spans="1:22">
      <c r="A84" s="50">
        <f t="shared" si="5"/>
        <v>1988</v>
      </c>
      <c r="B84" s="50">
        <f t="shared" si="4"/>
        <v>-0.2203711195336884</v>
      </c>
      <c r="C84" s="50">
        <f t="shared" si="4"/>
        <v>-0.22511550108256584</v>
      </c>
      <c r="D84" s="50">
        <f t="shared" si="4"/>
        <v>-0.22489984386074613</v>
      </c>
      <c r="E84" s="50">
        <f t="shared" si="4"/>
        <v>-0.22518261496572545</v>
      </c>
      <c r="F84" s="50">
        <f t="shared" si="4"/>
        <v>-0.22516752848059435</v>
      </c>
      <c r="G84" s="50">
        <f t="shared" si="4"/>
        <v>-0.22516752848059435</v>
      </c>
      <c r="H84" s="50">
        <f t="shared" si="4"/>
        <v>-0.22487083847089662</v>
      </c>
      <c r="I84" s="50">
        <f t="shared" si="4"/>
        <v>-0.22487083847089662</v>
      </c>
      <c r="J84" s="50">
        <f t="shared" si="4"/>
        <v>-0.22487083847089662</v>
      </c>
      <c r="K84" s="50">
        <f t="shared" si="4"/>
        <v>-0.22487083847089662</v>
      </c>
      <c r="L84" s="50">
        <f t="shared" si="4"/>
        <v>-0.22487083847089662</v>
      </c>
      <c r="M84" s="50">
        <f t="shared" si="4"/>
        <v>-0.22487083847089662</v>
      </c>
      <c r="N84" s="50">
        <f t="shared" si="4"/>
        <v>-0.22487083847089662</v>
      </c>
      <c r="O84" s="50">
        <f t="shared" si="4"/>
        <v>-0.22487083847089662</v>
      </c>
      <c r="P84" s="50">
        <f t="shared" si="4"/>
        <v>-0.22487083847089662</v>
      </c>
      <c r="Q84" s="50">
        <f t="shared" si="4"/>
        <v>-0.22487083847089662</v>
      </c>
      <c r="R84" s="50">
        <f t="shared" si="4"/>
        <v>-0.2239714522821486</v>
      </c>
      <c r="S84" s="50">
        <f t="shared" si="4"/>
        <v>-0.22301750665083139</v>
      </c>
      <c r="T84" s="50">
        <f t="shared" si="4"/>
        <v>-0.21909682370777619</v>
      </c>
      <c r="U84" s="50">
        <f t="shared" si="4"/>
        <v>-0.21855444903792656</v>
      </c>
      <c r="V84" s="50">
        <f t="shared" si="4"/>
        <v>-0.21838746024502015</v>
      </c>
    </row>
    <row r="85" spans="1:22">
      <c r="A85" s="50">
        <f t="shared" si="5"/>
        <v>1989</v>
      </c>
      <c r="B85" s="50">
        <f t="shared" si="4"/>
        <v>-0.23885713358687041</v>
      </c>
      <c r="C85" s="50">
        <f t="shared" si="4"/>
        <v>-0.24516339755048913</v>
      </c>
      <c r="D85" s="50">
        <f t="shared" si="4"/>
        <v>-0.24481020021716929</v>
      </c>
      <c r="E85" s="50">
        <f t="shared" si="4"/>
        <v>-0.24507789806570662</v>
      </c>
      <c r="F85" s="50">
        <f t="shared" si="4"/>
        <v>-0.24515309720657774</v>
      </c>
      <c r="G85" s="50">
        <f t="shared" si="4"/>
        <v>-0.24515309720657774</v>
      </c>
      <c r="H85" s="50">
        <f t="shared" si="4"/>
        <v>-0.24723061426532456</v>
      </c>
      <c r="I85" s="50">
        <f t="shared" si="4"/>
        <v>-0.24723061426532456</v>
      </c>
      <c r="J85" s="50">
        <f t="shared" si="4"/>
        <v>-0.24723061426532456</v>
      </c>
      <c r="K85" s="50">
        <f t="shared" si="4"/>
        <v>-0.24723061426532456</v>
      </c>
      <c r="L85" s="50">
        <f t="shared" si="4"/>
        <v>-0.24723061426532456</v>
      </c>
      <c r="M85" s="50">
        <f t="shared" si="4"/>
        <v>-0.24723061426532456</v>
      </c>
      <c r="N85" s="50">
        <f t="shared" si="4"/>
        <v>-0.24723061426532456</v>
      </c>
      <c r="O85" s="50">
        <f t="shared" si="4"/>
        <v>-0.24723061426532456</v>
      </c>
      <c r="P85" s="50">
        <f t="shared" si="4"/>
        <v>-0.24723061426532456</v>
      </c>
      <c r="Q85" s="50">
        <f t="shared" si="4"/>
        <v>-0.24723061426532456</v>
      </c>
      <c r="R85" s="50">
        <f t="shared" si="4"/>
        <v>-0.24538557304105688</v>
      </c>
      <c r="S85" s="50">
        <f t="shared" si="4"/>
        <v>-0.24425228344302383</v>
      </c>
      <c r="T85" s="50">
        <f t="shared" si="4"/>
        <v>-0.23931365340528007</v>
      </c>
      <c r="U85" s="50">
        <f t="shared" si="4"/>
        <v>-0.23883256583310974</v>
      </c>
      <c r="V85" s="50">
        <f t="shared" si="4"/>
        <v>-0.23868651879548103</v>
      </c>
    </row>
    <row r="86" spans="1:22">
      <c r="A86" s="50">
        <f t="shared" si="5"/>
        <v>1990</v>
      </c>
      <c r="B86" s="50">
        <f t="shared" si="4"/>
        <v>-0.2597185092927442</v>
      </c>
      <c r="C86" s="50">
        <f t="shared" si="4"/>
        <v>-0.26441571733580449</v>
      </c>
      <c r="D86" s="50">
        <f t="shared" si="4"/>
        <v>-0.2637478323168847</v>
      </c>
      <c r="E86" s="50">
        <f t="shared" si="4"/>
        <v>-0.26400402593955952</v>
      </c>
      <c r="F86" s="50">
        <f t="shared" si="4"/>
        <v>-0.26405458960304523</v>
      </c>
      <c r="G86" s="50">
        <f t="shared" si="4"/>
        <v>-0.26405458960304523</v>
      </c>
      <c r="H86" s="50">
        <f t="shared" si="4"/>
        <v>-0.26567704172498813</v>
      </c>
      <c r="I86" s="50">
        <f t="shared" si="4"/>
        <v>-0.26567704172498813</v>
      </c>
      <c r="J86" s="50">
        <f t="shared" si="4"/>
        <v>-0.26567704172498813</v>
      </c>
      <c r="K86" s="50">
        <f t="shared" si="4"/>
        <v>-0.26567704172498813</v>
      </c>
      <c r="L86" s="50">
        <f t="shared" si="4"/>
        <v>-0.26567704172498813</v>
      </c>
      <c r="M86" s="50">
        <f t="shared" si="4"/>
        <v>-0.26567704172498813</v>
      </c>
      <c r="N86" s="50">
        <f t="shared" si="4"/>
        <v>-0.26567704172498813</v>
      </c>
      <c r="O86" s="50">
        <f t="shared" si="4"/>
        <v>-0.26567704172498813</v>
      </c>
      <c r="P86" s="50">
        <f t="shared" si="4"/>
        <v>-0.26567704172498813</v>
      </c>
      <c r="Q86" s="50">
        <f t="shared" si="4"/>
        <v>-0.26567704172498813</v>
      </c>
      <c r="R86" s="50">
        <f t="shared" si="4"/>
        <v>-0.26281672921256277</v>
      </c>
      <c r="S86" s="50">
        <f t="shared" si="4"/>
        <v>-0.26151925827613887</v>
      </c>
      <c r="T86" s="50">
        <f t="shared" si="4"/>
        <v>-0.25559709400774105</v>
      </c>
      <c r="U86" s="50">
        <f t="shared" si="4"/>
        <v>-0.25519197631762813</v>
      </c>
      <c r="V86" s="50">
        <f t="shared" si="4"/>
        <v>-0.2556278833916128</v>
      </c>
    </row>
    <row r="87" spans="1:22">
      <c r="A87" s="50">
        <f t="shared" si="5"/>
        <v>1991</v>
      </c>
      <c r="B87" s="50">
        <f t="shared" si="4"/>
        <v>-0.28024096526221565</v>
      </c>
      <c r="C87" s="50">
        <f t="shared" si="4"/>
        <v>-0.28445983081912446</v>
      </c>
      <c r="D87" s="50">
        <f t="shared" si="4"/>
        <v>-0.28367534289752444</v>
      </c>
      <c r="E87" s="50">
        <f t="shared" si="4"/>
        <v>-0.28392122219969412</v>
      </c>
      <c r="F87" s="50">
        <f t="shared" si="4"/>
        <v>-0.28392828544114662</v>
      </c>
      <c r="G87" s="50">
        <f t="shared" si="4"/>
        <v>-0.28392828544114662</v>
      </c>
      <c r="H87" s="50">
        <f t="shared" si="4"/>
        <v>-0.28613598446872746</v>
      </c>
      <c r="I87" s="50">
        <f t="shared" si="4"/>
        <v>-0.28613598446872746</v>
      </c>
      <c r="J87" s="50">
        <f t="shared" si="4"/>
        <v>-0.28613598446872746</v>
      </c>
      <c r="K87" s="50">
        <f t="shared" si="4"/>
        <v>-0.28613598446872746</v>
      </c>
      <c r="L87" s="50">
        <f t="shared" si="4"/>
        <v>-0.28613598446872746</v>
      </c>
      <c r="M87" s="50">
        <f t="shared" si="4"/>
        <v>-0.28613598446872746</v>
      </c>
      <c r="N87" s="50">
        <f t="shared" si="4"/>
        <v>-0.28613598446872746</v>
      </c>
      <c r="O87" s="50">
        <f t="shared" si="4"/>
        <v>-0.28613598446872746</v>
      </c>
      <c r="P87" s="50">
        <f t="shared" si="4"/>
        <v>-0.28613598446872746</v>
      </c>
      <c r="Q87" s="50">
        <f t="shared" si="4"/>
        <v>-0.28613598446872746</v>
      </c>
      <c r="R87" s="50">
        <f t="shared" si="4"/>
        <v>-0.28222305096136985</v>
      </c>
      <c r="S87" s="50">
        <f t="shared" si="4"/>
        <v>-0.28084885612916227</v>
      </c>
      <c r="T87" s="50">
        <f t="shared" si="4"/>
        <v>-0.27532951642892128</v>
      </c>
      <c r="U87" s="50">
        <f t="shared" si="4"/>
        <v>-0.27476002413057043</v>
      </c>
      <c r="V87" s="50">
        <f t="shared" si="4"/>
        <v>-0.27517630637933138</v>
      </c>
    </row>
    <row r="88" spans="1:22">
      <c r="A88" s="50">
        <f t="shared" si="5"/>
        <v>1992</v>
      </c>
      <c r="B88" s="50">
        <f t="shared" si="4"/>
        <v>-0.3129718845889462</v>
      </c>
      <c r="C88" s="50">
        <f t="shared" si="4"/>
        <v>-0.31671401812336175</v>
      </c>
      <c r="D88" s="50">
        <f t="shared" si="4"/>
        <v>-0.3156948574442795</v>
      </c>
      <c r="E88" s="50">
        <f t="shared" ref="B88:V100" si="6">-((E39-1)*(E39-2))^-1</f>
        <v>-0.31593914395375183</v>
      </c>
      <c r="F88" s="50">
        <f t="shared" si="6"/>
        <v>-0.31585542288961205</v>
      </c>
      <c r="G88" s="50">
        <f t="shared" si="6"/>
        <v>-0.31585542288961205</v>
      </c>
      <c r="H88" s="50">
        <f t="shared" si="6"/>
        <v>-0.31826070079291446</v>
      </c>
      <c r="I88" s="50">
        <f t="shared" si="6"/>
        <v>-0.31826070079291446</v>
      </c>
      <c r="J88" s="50">
        <f t="shared" si="6"/>
        <v>-0.31826070079291446</v>
      </c>
      <c r="K88" s="50">
        <f t="shared" si="6"/>
        <v>-0.31826070079291446</v>
      </c>
      <c r="L88" s="50">
        <f t="shared" si="6"/>
        <v>-0.31826070079291446</v>
      </c>
      <c r="M88" s="50">
        <f t="shared" si="6"/>
        <v>-0.31826070079291446</v>
      </c>
      <c r="N88" s="50">
        <f t="shared" si="6"/>
        <v>-0.31826070079291446</v>
      </c>
      <c r="O88" s="50">
        <f t="shared" si="6"/>
        <v>-0.31826070079291446</v>
      </c>
      <c r="P88" s="50">
        <f t="shared" si="6"/>
        <v>-0.31826070079291446</v>
      </c>
      <c r="Q88" s="50">
        <f t="shared" si="6"/>
        <v>-0.31826070079291446</v>
      </c>
      <c r="R88" s="50">
        <f t="shared" si="6"/>
        <v>-0.31355412043809805</v>
      </c>
      <c r="S88" s="50">
        <f t="shared" si="6"/>
        <v>-0.31217641790912343</v>
      </c>
      <c r="T88" s="50">
        <f t="shared" si="6"/>
        <v>-0.30667331214430482</v>
      </c>
      <c r="U88" s="50">
        <f t="shared" si="6"/>
        <v>-0.30573198177031002</v>
      </c>
      <c r="V88" s="50">
        <f t="shared" si="6"/>
        <v>-0.30622964977576073</v>
      </c>
    </row>
    <row r="89" spans="1:22">
      <c r="A89" s="50">
        <f t="shared" si="5"/>
        <v>1993</v>
      </c>
      <c r="B89" s="50">
        <f t="shared" si="6"/>
        <v>-0.34193999797068181</v>
      </c>
      <c r="C89" s="50">
        <f t="shared" si="6"/>
        <v>-0.34627909874311963</v>
      </c>
      <c r="D89" s="50">
        <f t="shared" si="6"/>
        <v>-0.34505635554396652</v>
      </c>
      <c r="E89" s="50">
        <f t="shared" si="6"/>
        <v>-0.3452999238162876</v>
      </c>
      <c r="F89" s="50">
        <f t="shared" si="6"/>
        <v>-0.34492379598375356</v>
      </c>
      <c r="G89" s="50">
        <f t="shared" si="6"/>
        <v>-0.34492379598375356</v>
      </c>
      <c r="H89" s="50">
        <f t="shared" si="6"/>
        <v>-0.34659641721499457</v>
      </c>
      <c r="I89" s="50">
        <f t="shared" si="6"/>
        <v>-0.34659641721499457</v>
      </c>
      <c r="J89" s="50">
        <f t="shared" si="6"/>
        <v>-0.34659641721499457</v>
      </c>
      <c r="K89" s="50">
        <f t="shared" si="6"/>
        <v>-0.34659641721499457</v>
      </c>
      <c r="L89" s="50">
        <f t="shared" si="6"/>
        <v>-0.34659641721499457</v>
      </c>
      <c r="M89" s="50">
        <f t="shared" si="6"/>
        <v>-0.34659641721499457</v>
      </c>
      <c r="N89" s="50">
        <f t="shared" si="6"/>
        <v>-0.34659641721499457</v>
      </c>
      <c r="O89" s="50">
        <f t="shared" si="6"/>
        <v>-0.34659641721499457</v>
      </c>
      <c r="P89" s="50">
        <f t="shared" si="6"/>
        <v>-0.34659641721499457</v>
      </c>
      <c r="Q89" s="50">
        <f t="shared" si="6"/>
        <v>-0.34659641721499457</v>
      </c>
      <c r="R89" s="50">
        <f t="shared" si="6"/>
        <v>-0.34044827472851563</v>
      </c>
      <c r="S89" s="50">
        <f t="shared" si="6"/>
        <v>-0.33871979704756761</v>
      </c>
      <c r="T89" s="50">
        <f t="shared" si="6"/>
        <v>-0.33388651878750386</v>
      </c>
      <c r="U89" s="50">
        <f t="shared" si="6"/>
        <v>-0.3334090308607216</v>
      </c>
      <c r="V89" s="50">
        <f t="shared" si="6"/>
        <v>-0.33448442693564479</v>
      </c>
    </row>
    <row r="90" spans="1:22">
      <c r="A90" s="50">
        <f t="shared" si="5"/>
        <v>1994</v>
      </c>
      <c r="B90" s="50">
        <f t="shared" si="6"/>
        <v>-0.36995636345321409</v>
      </c>
      <c r="C90" s="50">
        <f t="shared" si="6"/>
        <v>-0.37371452182608456</v>
      </c>
      <c r="D90" s="50">
        <f t="shared" si="6"/>
        <v>-0.37271310442587291</v>
      </c>
      <c r="E90" s="50">
        <f t="shared" si="6"/>
        <v>-0.37295335400360241</v>
      </c>
      <c r="F90" s="50">
        <f t="shared" si="6"/>
        <v>-0.37284584650238817</v>
      </c>
      <c r="G90" s="50">
        <f t="shared" si="6"/>
        <v>-0.37284584650238817</v>
      </c>
      <c r="H90" s="50">
        <f t="shared" si="6"/>
        <v>-0.37327558843778108</v>
      </c>
      <c r="I90" s="50">
        <f t="shared" si="6"/>
        <v>-0.37327558843778108</v>
      </c>
      <c r="J90" s="50">
        <f t="shared" si="6"/>
        <v>-0.37327558843778108</v>
      </c>
      <c r="K90" s="50">
        <f t="shared" si="6"/>
        <v>-0.37327558843778108</v>
      </c>
      <c r="L90" s="50">
        <f t="shared" si="6"/>
        <v>-0.37327558843778108</v>
      </c>
      <c r="M90" s="50">
        <f t="shared" si="6"/>
        <v>-0.37327558843778108</v>
      </c>
      <c r="N90" s="50">
        <f t="shared" si="6"/>
        <v>-0.37327558843778108</v>
      </c>
      <c r="O90" s="50">
        <f t="shared" si="6"/>
        <v>-0.37327558843778108</v>
      </c>
      <c r="P90" s="50">
        <f t="shared" si="6"/>
        <v>-0.37327558843778108</v>
      </c>
      <c r="Q90" s="50">
        <f t="shared" si="6"/>
        <v>-0.37327558843778108</v>
      </c>
      <c r="R90" s="50">
        <f t="shared" si="6"/>
        <v>-0.36712592424731327</v>
      </c>
      <c r="S90" s="50">
        <f t="shared" si="6"/>
        <v>-0.36509207549454742</v>
      </c>
      <c r="T90" s="50">
        <f t="shared" si="6"/>
        <v>-0.36148072554403143</v>
      </c>
      <c r="U90" s="50">
        <f t="shared" si="6"/>
        <v>-0.36080502042408918</v>
      </c>
      <c r="V90" s="50">
        <f t="shared" si="6"/>
        <v>-0.36210918986167706</v>
      </c>
    </row>
    <row r="91" spans="1:22">
      <c r="A91" s="50">
        <f t="shared" si="5"/>
        <v>1995</v>
      </c>
      <c r="B91" s="50">
        <f t="shared" si="6"/>
        <v>-0.39937706315126947</v>
      </c>
      <c r="C91" s="50">
        <f t="shared" si="6"/>
        <v>-0.40234959034990464</v>
      </c>
      <c r="D91" s="50">
        <f t="shared" si="6"/>
        <v>-0.4011611773671705</v>
      </c>
      <c r="E91" s="50">
        <f t="shared" si="6"/>
        <v>-0.40139823547278891</v>
      </c>
      <c r="F91" s="50">
        <f t="shared" si="6"/>
        <v>-0.40117463748936377</v>
      </c>
      <c r="G91" s="50">
        <f t="shared" si="6"/>
        <v>-0.40117463748936377</v>
      </c>
      <c r="H91" s="50">
        <f t="shared" si="6"/>
        <v>-0.40022203685578084</v>
      </c>
      <c r="I91" s="50">
        <f t="shared" si="6"/>
        <v>-0.40022203685578084</v>
      </c>
      <c r="J91" s="50">
        <f t="shared" si="6"/>
        <v>-0.40022203685578084</v>
      </c>
      <c r="K91" s="50">
        <f t="shared" si="6"/>
        <v>-0.40022203685578084</v>
      </c>
      <c r="L91" s="50">
        <f t="shared" si="6"/>
        <v>-0.40022203685578084</v>
      </c>
      <c r="M91" s="50">
        <f t="shared" si="6"/>
        <v>-0.40022203685578084</v>
      </c>
      <c r="N91" s="50">
        <f t="shared" si="6"/>
        <v>-0.40022203685578084</v>
      </c>
      <c r="O91" s="50">
        <f t="shared" si="6"/>
        <v>-0.40022203685578084</v>
      </c>
      <c r="P91" s="50">
        <f t="shared" si="6"/>
        <v>-0.40022203685578084</v>
      </c>
      <c r="Q91" s="50">
        <f t="shared" si="6"/>
        <v>-0.40022203685578084</v>
      </c>
      <c r="R91" s="50">
        <f t="shared" si="6"/>
        <v>-0.39275105790771797</v>
      </c>
      <c r="S91" s="50">
        <f t="shared" si="6"/>
        <v>-0.39044068164410195</v>
      </c>
      <c r="T91" s="50">
        <f t="shared" si="6"/>
        <v>-0.38706164267880822</v>
      </c>
      <c r="U91" s="50">
        <f t="shared" si="6"/>
        <v>-0.38608459636343323</v>
      </c>
      <c r="V91" s="50">
        <f t="shared" si="6"/>
        <v>-0.38933063384094324</v>
      </c>
    </row>
    <row r="92" spans="1:22">
      <c r="A92" s="50">
        <f t="shared" si="5"/>
        <v>1996</v>
      </c>
      <c r="B92" s="50">
        <f t="shared" si="6"/>
        <v>-0.42884300161906286</v>
      </c>
      <c r="C92" s="50">
        <f t="shared" si="6"/>
        <v>-0.42915412232097028</v>
      </c>
      <c r="D92" s="50">
        <f t="shared" si="6"/>
        <v>-0.42781133629600143</v>
      </c>
      <c r="E92" s="50">
        <f t="shared" si="6"/>
        <v>-0.42804403472223396</v>
      </c>
      <c r="F92" s="50">
        <f t="shared" si="6"/>
        <v>-0.42775375004184291</v>
      </c>
      <c r="G92" s="50">
        <f t="shared" si="6"/>
        <v>-0.42817303509038196</v>
      </c>
      <c r="H92" s="50">
        <f t="shared" si="6"/>
        <v>-0.42725607032240481</v>
      </c>
      <c r="I92" s="50">
        <f t="shared" si="6"/>
        <v>-0.42725607032240481</v>
      </c>
      <c r="J92" s="50">
        <f t="shared" si="6"/>
        <v>-0.42725607032240481</v>
      </c>
      <c r="K92" s="50">
        <f t="shared" si="6"/>
        <v>-0.42725607032240481</v>
      </c>
      <c r="L92" s="50">
        <f t="shared" si="6"/>
        <v>-0.42725607032240481</v>
      </c>
      <c r="M92" s="50">
        <f t="shared" si="6"/>
        <v>-0.42725607032240481</v>
      </c>
      <c r="N92" s="50">
        <f t="shared" si="6"/>
        <v>-0.42725607032240481</v>
      </c>
      <c r="O92" s="50">
        <f t="shared" si="6"/>
        <v>-0.42725607032240481</v>
      </c>
      <c r="P92" s="50">
        <f t="shared" si="6"/>
        <v>-0.42725607032240481</v>
      </c>
      <c r="Q92" s="50">
        <f t="shared" si="6"/>
        <v>-0.42725607032240481</v>
      </c>
      <c r="R92" s="50">
        <f t="shared" si="6"/>
        <v>-0.41756551892634036</v>
      </c>
      <c r="S92" s="50">
        <f t="shared" si="6"/>
        <v>-0.41508564993636615</v>
      </c>
      <c r="T92" s="50">
        <f t="shared" si="6"/>
        <v>-0.41025781081604729</v>
      </c>
      <c r="U92" s="50">
        <f t="shared" si="6"/>
        <v>-0.40928851994573212</v>
      </c>
      <c r="V92" s="50">
        <f t="shared" si="6"/>
        <v>-0.41321388816660526</v>
      </c>
    </row>
    <row r="93" spans="1:22">
      <c r="A93" s="50">
        <f t="shared" si="5"/>
        <v>1997</v>
      </c>
      <c r="B93" s="50">
        <f t="shared" si="6"/>
        <v>-0.4587379054856513</v>
      </c>
      <c r="C93" s="50">
        <f t="shared" si="6"/>
        <v>-0.45725227900091331</v>
      </c>
      <c r="D93" s="50">
        <f t="shared" si="6"/>
        <v>-0.45552622593576592</v>
      </c>
      <c r="E93" s="50">
        <f t="shared" si="6"/>
        <v>-0.45575519647426038</v>
      </c>
      <c r="F93" s="50">
        <f t="shared" si="6"/>
        <v>-0.45510989928000967</v>
      </c>
      <c r="G93" s="50">
        <f t="shared" si="6"/>
        <v>-0.45552301129443179</v>
      </c>
      <c r="H93" s="50">
        <f t="shared" si="6"/>
        <v>-0.45451758235622758</v>
      </c>
      <c r="I93" s="50">
        <f t="shared" si="6"/>
        <v>-0.45451758235622758</v>
      </c>
      <c r="J93" s="50">
        <f t="shared" si="6"/>
        <v>-0.45451758235622758</v>
      </c>
      <c r="K93" s="50">
        <f t="shared" si="6"/>
        <v>-0.45451758235622758</v>
      </c>
      <c r="L93" s="50">
        <f t="shared" si="6"/>
        <v>-0.45451758235622758</v>
      </c>
      <c r="M93" s="50">
        <f t="shared" si="6"/>
        <v>-0.45451758235622758</v>
      </c>
      <c r="N93" s="50">
        <f t="shared" si="6"/>
        <v>-0.45451758235622758</v>
      </c>
      <c r="O93" s="50">
        <f t="shared" si="6"/>
        <v>-0.45451758235622758</v>
      </c>
      <c r="P93" s="50">
        <f t="shared" si="6"/>
        <v>-0.45451758235622758</v>
      </c>
      <c r="Q93" s="50">
        <f t="shared" si="6"/>
        <v>-0.45451758235622758</v>
      </c>
      <c r="R93" s="50">
        <f t="shared" si="6"/>
        <v>-0.44377869825549687</v>
      </c>
      <c r="S93" s="50">
        <f t="shared" si="6"/>
        <v>-0.44111631171068161</v>
      </c>
      <c r="T93" s="50">
        <f t="shared" si="6"/>
        <v>-0.43603809665344634</v>
      </c>
      <c r="U93" s="50">
        <f t="shared" si="6"/>
        <v>-0.43502980613880532</v>
      </c>
      <c r="V93" s="50">
        <f t="shared" si="6"/>
        <v>-0.43795914659134144</v>
      </c>
    </row>
    <row r="94" spans="1:22">
      <c r="A94" s="50">
        <f t="shared" si="5"/>
        <v>1998</v>
      </c>
      <c r="B94" s="50">
        <f t="shared" si="6"/>
        <v>-0.49412655431442742</v>
      </c>
      <c r="C94" s="50">
        <f t="shared" si="6"/>
        <v>-0.49056563271743031</v>
      </c>
      <c r="D94" s="50">
        <f t="shared" si="6"/>
        <v>-0.48862505836002135</v>
      </c>
      <c r="E94" s="50">
        <f t="shared" si="6"/>
        <v>-0.48885334081440074</v>
      </c>
      <c r="F94" s="50">
        <f t="shared" si="6"/>
        <v>-0.48804001392119034</v>
      </c>
      <c r="G94" s="50">
        <f t="shared" si="6"/>
        <v>-0.48818052256856692</v>
      </c>
      <c r="H94" s="50">
        <f t="shared" si="6"/>
        <v>-0.48880064400780482</v>
      </c>
      <c r="I94" s="50">
        <f t="shared" si="6"/>
        <v>-0.48880064400780482</v>
      </c>
      <c r="J94" s="50">
        <f t="shared" si="6"/>
        <v>-0.48880064400780482</v>
      </c>
      <c r="K94" s="50">
        <f t="shared" si="6"/>
        <v>-0.48880064400780482</v>
      </c>
      <c r="L94" s="50">
        <f t="shared" si="6"/>
        <v>-0.48880064400780482</v>
      </c>
      <c r="M94" s="50">
        <f t="shared" si="6"/>
        <v>-0.48880064400780482</v>
      </c>
      <c r="N94" s="50">
        <f t="shared" si="6"/>
        <v>-0.48880064400780482</v>
      </c>
      <c r="O94" s="50">
        <f t="shared" si="6"/>
        <v>-0.48880064400780482</v>
      </c>
      <c r="P94" s="50">
        <f t="shared" si="6"/>
        <v>-0.48880064400780482</v>
      </c>
      <c r="Q94" s="50">
        <f t="shared" si="6"/>
        <v>-0.48880064400780482</v>
      </c>
      <c r="R94" s="50">
        <f t="shared" si="6"/>
        <v>-0.476181514248533</v>
      </c>
      <c r="S94" s="50">
        <f t="shared" si="6"/>
        <v>-0.47314938421182728</v>
      </c>
      <c r="T94" s="50">
        <f t="shared" si="6"/>
        <v>-0.46506300366005676</v>
      </c>
      <c r="U94" s="50">
        <f t="shared" si="6"/>
        <v>-0.4641081605618978</v>
      </c>
      <c r="V94" s="50">
        <f t="shared" si="6"/>
        <v>-0.46719300423021787</v>
      </c>
    </row>
    <row r="95" spans="1:22">
      <c r="A95" s="50">
        <f t="shared" si="5"/>
        <v>1999</v>
      </c>
      <c r="B95" s="50">
        <f t="shared" si="6"/>
        <v>-0.52043152841590568</v>
      </c>
      <c r="C95" s="50">
        <f t="shared" si="6"/>
        <v>-0.51436574078016351</v>
      </c>
      <c r="D95" s="50">
        <f t="shared" si="6"/>
        <v>-0.51234228282801164</v>
      </c>
      <c r="E95" s="50">
        <f t="shared" si="6"/>
        <v>-0.51256313271140319</v>
      </c>
      <c r="F95" s="50">
        <f t="shared" si="6"/>
        <v>-0.51141625698810533</v>
      </c>
      <c r="G95" s="50">
        <f t="shared" si="6"/>
        <v>-0.51165485858670956</v>
      </c>
      <c r="H95" s="50">
        <f t="shared" si="6"/>
        <v>-0.51136042551369409</v>
      </c>
      <c r="I95" s="50">
        <f t="shared" si="6"/>
        <v>-0.51136042551369409</v>
      </c>
      <c r="J95" s="50">
        <f t="shared" si="6"/>
        <v>-0.51136042551369409</v>
      </c>
      <c r="K95" s="50">
        <f t="shared" si="6"/>
        <v>-0.51136042551369409</v>
      </c>
      <c r="L95" s="50">
        <f t="shared" si="6"/>
        <v>-0.51136042551369409</v>
      </c>
      <c r="M95" s="50">
        <f t="shared" si="6"/>
        <v>-0.51136042551369409</v>
      </c>
      <c r="N95" s="50">
        <f t="shared" si="6"/>
        <v>-0.51136042551369409</v>
      </c>
      <c r="O95" s="50">
        <f t="shared" si="6"/>
        <v>-0.51136042551369409</v>
      </c>
      <c r="P95" s="50">
        <f t="shared" si="6"/>
        <v>-0.51136042551369409</v>
      </c>
      <c r="Q95" s="50">
        <f t="shared" si="6"/>
        <v>-0.51136042551369409</v>
      </c>
      <c r="R95" s="50">
        <f t="shared" si="6"/>
        <v>-0.49805275937442944</v>
      </c>
      <c r="S95" s="50">
        <f t="shared" si="6"/>
        <v>-0.49494479011930875</v>
      </c>
      <c r="T95" s="50">
        <f t="shared" si="6"/>
        <v>-0.4848257085237257</v>
      </c>
      <c r="U95" s="50">
        <f t="shared" si="6"/>
        <v>-0.48395009526099919</v>
      </c>
      <c r="V95" s="50">
        <f t="shared" si="6"/>
        <v>-0.4866843601563185</v>
      </c>
    </row>
    <row r="96" spans="1:22">
      <c r="A96" s="50">
        <f t="shared" si="5"/>
        <v>2000</v>
      </c>
      <c r="B96" s="50">
        <f t="shared" si="6"/>
        <v>-0.5479132946956693</v>
      </c>
      <c r="C96" s="50">
        <f t="shared" si="6"/>
        <v>-0.53968038717390632</v>
      </c>
      <c r="D96" s="50">
        <f t="shared" si="6"/>
        <v>-0.53738364653768456</v>
      </c>
      <c r="E96" s="50">
        <f t="shared" si="6"/>
        <v>-0.53759922621584511</v>
      </c>
      <c r="F96" s="50">
        <f t="shared" si="6"/>
        <v>-0.53617811769819945</v>
      </c>
      <c r="G96" s="50">
        <f t="shared" si="6"/>
        <v>-0.53583885467825676</v>
      </c>
      <c r="H96" s="50">
        <f t="shared" si="6"/>
        <v>-0.53601374671619761</v>
      </c>
      <c r="I96" s="50">
        <f t="shared" si="6"/>
        <v>-0.53601374671619761</v>
      </c>
      <c r="J96" s="50">
        <f t="shared" si="6"/>
        <v>-0.53601374671619761</v>
      </c>
      <c r="K96" s="50">
        <f t="shared" si="6"/>
        <v>-0.53601374671619761</v>
      </c>
      <c r="L96" s="50">
        <f t="shared" si="6"/>
        <v>-0.53601374671619761</v>
      </c>
      <c r="M96" s="50">
        <f t="shared" si="6"/>
        <v>-0.53601374671619761</v>
      </c>
      <c r="N96" s="50">
        <f t="shared" si="6"/>
        <v>-0.53601374671619761</v>
      </c>
      <c r="O96" s="50">
        <f t="shared" si="6"/>
        <v>-0.53601374671619761</v>
      </c>
      <c r="P96" s="50">
        <f t="shared" si="6"/>
        <v>-0.53601374671619761</v>
      </c>
      <c r="Q96" s="50">
        <f t="shared" si="6"/>
        <v>-0.53601374671619761</v>
      </c>
      <c r="R96" s="50">
        <f t="shared" si="6"/>
        <v>-0.52055732494422879</v>
      </c>
      <c r="S96" s="50">
        <f t="shared" si="6"/>
        <v>-0.51704737546363355</v>
      </c>
      <c r="T96" s="50">
        <f t="shared" si="6"/>
        <v>-0.5062394066294077</v>
      </c>
      <c r="U96" s="50">
        <f t="shared" si="6"/>
        <v>-0.50535171267520473</v>
      </c>
      <c r="V96" s="50">
        <f t="shared" si="6"/>
        <v>-0.50811907167423176</v>
      </c>
    </row>
    <row r="97" spans="1:22">
      <c r="A97" s="50">
        <f t="shared" si="5"/>
        <v>2001</v>
      </c>
      <c r="B97" s="50">
        <f t="shared" si="6"/>
        <v>-0.57145985695609114</v>
      </c>
      <c r="C97" s="50">
        <f t="shared" si="6"/>
        <v>-0.56104071224078012</v>
      </c>
      <c r="D97" s="50">
        <f t="shared" si="6"/>
        <v>-0.55859156953685596</v>
      </c>
      <c r="E97" s="50">
        <f t="shared" si="6"/>
        <v>-0.55880007749133853</v>
      </c>
      <c r="F97" s="50">
        <f t="shared" si="6"/>
        <v>-0.55718415659577591</v>
      </c>
      <c r="G97" s="50">
        <f t="shared" si="6"/>
        <v>-0.55682374497408238</v>
      </c>
      <c r="H97" s="50">
        <f t="shared" si="6"/>
        <v>-0.55683259342065938</v>
      </c>
      <c r="I97" s="50">
        <f t="shared" si="6"/>
        <v>-0.55683259342065938</v>
      </c>
      <c r="J97" s="50">
        <f t="shared" si="6"/>
        <v>-0.55683259342065938</v>
      </c>
      <c r="K97" s="50">
        <f t="shared" si="6"/>
        <v>-0.55683259342065938</v>
      </c>
      <c r="L97" s="50">
        <f t="shared" si="6"/>
        <v>-0.55683259342065938</v>
      </c>
      <c r="M97" s="50">
        <f t="shared" si="6"/>
        <v>-0.55683259342065938</v>
      </c>
      <c r="N97" s="50">
        <f t="shared" si="6"/>
        <v>-0.55683259342065938</v>
      </c>
      <c r="O97" s="50">
        <f t="shared" si="6"/>
        <v>-0.55683259342065938</v>
      </c>
      <c r="P97" s="50">
        <f t="shared" si="6"/>
        <v>-0.55683259342065938</v>
      </c>
      <c r="Q97" s="50">
        <f t="shared" si="6"/>
        <v>-0.55683259342065938</v>
      </c>
      <c r="R97" s="50">
        <f t="shared" si="6"/>
        <v>-0.5400167177551235</v>
      </c>
      <c r="S97" s="50">
        <f t="shared" si="6"/>
        <v>-0.53647147128113937</v>
      </c>
      <c r="T97" s="50">
        <f t="shared" si="6"/>
        <v>-0.52304021576442494</v>
      </c>
      <c r="U97" s="50">
        <f t="shared" si="6"/>
        <v>-0.52166602127026773</v>
      </c>
      <c r="V97" s="50">
        <f t="shared" si="6"/>
        <v>-0.52444587367589146</v>
      </c>
    </row>
    <row r="98" spans="1:22">
      <c r="A98" s="50">
        <f t="shared" si="5"/>
        <v>2002</v>
      </c>
      <c r="B98" s="50">
        <f t="shared" si="6"/>
        <v>-0.59029442744854965</v>
      </c>
      <c r="C98" s="50">
        <f t="shared" si="6"/>
        <v>-0.57833574743602301</v>
      </c>
      <c r="D98" s="50">
        <f t="shared" si="6"/>
        <v>-0.57591290227424519</v>
      </c>
      <c r="E98" s="50">
        <f t="shared" si="6"/>
        <v>-0.57611603119650467</v>
      </c>
      <c r="F98" s="50">
        <f t="shared" si="6"/>
        <v>-0.57510586821754561</v>
      </c>
      <c r="G98" s="50">
        <f t="shared" si="6"/>
        <v>-0.57446540249263378</v>
      </c>
      <c r="H98" s="50">
        <f t="shared" si="6"/>
        <v>-0.57523700056305205</v>
      </c>
      <c r="I98" s="50">
        <f t="shared" si="6"/>
        <v>-0.57523700056305205</v>
      </c>
      <c r="J98" s="50">
        <f t="shared" si="6"/>
        <v>-0.57523700056305205</v>
      </c>
      <c r="K98" s="50">
        <f t="shared" si="6"/>
        <v>-0.57536474019408557</v>
      </c>
      <c r="L98" s="50">
        <f t="shared" si="6"/>
        <v>-0.57536474019408557</v>
      </c>
      <c r="M98" s="50">
        <f t="shared" si="6"/>
        <v>-0.57536474019408557</v>
      </c>
      <c r="N98" s="50">
        <f t="shared" si="6"/>
        <v>-0.57536474019408557</v>
      </c>
      <c r="O98" s="50">
        <f t="shared" si="6"/>
        <v>-0.57536474019408557</v>
      </c>
      <c r="P98" s="50">
        <f t="shared" si="6"/>
        <v>-0.57536474019408557</v>
      </c>
      <c r="Q98" s="50">
        <f t="shared" si="6"/>
        <v>-0.57536474019408557</v>
      </c>
      <c r="R98" s="50">
        <f t="shared" si="6"/>
        <v>-0.55780646104612464</v>
      </c>
      <c r="S98" s="50">
        <f t="shared" si="6"/>
        <v>-0.55448919761633486</v>
      </c>
      <c r="T98" s="50">
        <f t="shared" si="6"/>
        <v>-0.53971802180473305</v>
      </c>
      <c r="U98" s="50">
        <f t="shared" si="6"/>
        <v>-0.53840650683410274</v>
      </c>
      <c r="V98" s="50">
        <f t="shared" si="6"/>
        <v>-0.54121805623260966</v>
      </c>
    </row>
    <row r="99" spans="1:22">
      <c r="A99" s="50">
        <f t="shared" si="5"/>
        <v>2003</v>
      </c>
      <c r="B99" s="50">
        <f t="shared" si="6"/>
        <v>-0.61042351676313789</v>
      </c>
      <c r="C99" s="50">
        <f t="shared" si="6"/>
        <v>-0.59695281057899285</v>
      </c>
      <c r="D99" s="50">
        <f t="shared" si="6"/>
        <v>-0.59437161904584368</v>
      </c>
      <c r="E99" s="50">
        <f t="shared" si="6"/>
        <v>-0.59456982739429176</v>
      </c>
      <c r="F99" s="50">
        <f t="shared" si="6"/>
        <v>-0.59315437533803828</v>
      </c>
      <c r="G99" s="50">
        <f t="shared" si="6"/>
        <v>-0.59249293363106514</v>
      </c>
      <c r="H99" s="50">
        <f t="shared" si="6"/>
        <v>-0.59188093957060561</v>
      </c>
      <c r="I99" s="50">
        <f t="shared" si="6"/>
        <v>-0.59188093957060561</v>
      </c>
      <c r="J99" s="50">
        <f t="shared" si="6"/>
        <v>-0.59188093957060561</v>
      </c>
      <c r="K99" s="50">
        <f t="shared" si="6"/>
        <v>-0.59200116190189578</v>
      </c>
      <c r="L99" s="50">
        <f t="shared" si="6"/>
        <v>-0.59200116190189578</v>
      </c>
      <c r="M99" s="50">
        <f t="shared" si="6"/>
        <v>-0.59200116190189578</v>
      </c>
      <c r="N99" s="50">
        <f t="shared" si="6"/>
        <v>-0.59200116190189578</v>
      </c>
      <c r="O99" s="50">
        <f t="shared" si="6"/>
        <v>-0.59200116190189578</v>
      </c>
      <c r="P99" s="50">
        <f t="shared" si="6"/>
        <v>-0.59200116190189578</v>
      </c>
      <c r="Q99" s="50">
        <f t="shared" si="6"/>
        <v>-0.59200116190189578</v>
      </c>
      <c r="R99" s="50">
        <f t="shared" si="6"/>
        <v>-0.57348851532686818</v>
      </c>
      <c r="S99" s="50">
        <f t="shared" si="6"/>
        <v>-0.57014989132808536</v>
      </c>
      <c r="T99" s="50">
        <f t="shared" si="6"/>
        <v>-0.55306346651957849</v>
      </c>
      <c r="U99" s="50">
        <f t="shared" si="6"/>
        <v>-0.5516973729438811</v>
      </c>
      <c r="V99" s="50">
        <f t="shared" si="6"/>
        <v>-0.55500826919146884</v>
      </c>
    </row>
    <row r="100" spans="1:22">
      <c r="A100" s="50">
        <f t="shared" si="5"/>
        <v>2004</v>
      </c>
      <c r="B100" s="50">
        <f t="shared" si="6"/>
        <v>-0.61637099711778343</v>
      </c>
      <c r="C100" s="50">
        <f t="shared" si="6"/>
        <v>-0.60200851011159473</v>
      </c>
      <c r="D100" s="50">
        <f t="shared" si="6"/>
        <v>-0.59936151417559136</v>
      </c>
      <c r="E100" s="50">
        <f t="shared" si="6"/>
        <v>-0.59955163301960446</v>
      </c>
      <c r="F100" s="50">
        <f t="shared" si="6"/>
        <v>-0.59783055982099853</v>
      </c>
      <c r="G100" s="50">
        <f t="shared" si="6"/>
        <v>-0.5974037924997545</v>
      </c>
      <c r="H100" s="50">
        <f t="shared" ref="B100:V112" si="7">-((H51-1)*(H51-2))^-1</f>
        <v>-0.59712685006959365</v>
      </c>
      <c r="I100" s="50">
        <f t="shared" si="7"/>
        <v>-0.59712685006959365</v>
      </c>
      <c r="J100" s="50">
        <f t="shared" si="7"/>
        <v>-0.59712685006959365</v>
      </c>
      <c r="K100" s="50">
        <f t="shared" si="7"/>
        <v>-0.59724103182111643</v>
      </c>
      <c r="L100" s="50">
        <f t="shared" si="7"/>
        <v>-0.59724103182111643</v>
      </c>
      <c r="M100" s="50">
        <f t="shared" si="7"/>
        <v>-0.59724103182111643</v>
      </c>
      <c r="N100" s="50">
        <f t="shared" si="7"/>
        <v>-0.59724103182111643</v>
      </c>
      <c r="O100" s="50">
        <f t="shared" si="7"/>
        <v>-0.59724103182111643</v>
      </c>
      <c r="P100" s="50">
        <f t="shared" si="7"/>
        <v>-0.59724103182111643</v>
      </c>
      <c r="Q100" s="50">
        <f t="shared" si="7"/>
        <v>-0.59724103182111643</v>
      </c>
      <c r="R100" s="50">
        <f t="shared" si="7"/>
        <v>-0.57873686933422985</v>
      </c>
      <c r="S100" s="50">
        <f t="shared" si="7"/>
        <v>-0.57545575043736696</v>
      </c>
      <c r="T100" s="50">
        <f t="shared" si="7"/>
        <v>-0.56024573266226829</v>
      </c>
      <c r="U100" s="50">
        <f t="shared" si="7"/>
        <v>-0.55881257182521571</v>
      </c>
      <c r="V100" s="50">
        <f t="shared" si="7"/>
        <v>-0.56130661115079095</v>
      </c>
    </row>
    <row r="101" spans="1:22">
      <c r="A101" s="50">
        <f t="shared" si="5"/>
        <v>2005</v>
      </c>
      <c r="B101" s="50">
        <f t="shared" si="7"/>
        <v>-0.61276475704372946</v>
      </c>
      <c r="C101" s="50">
        <f t="shared" si="7"/>
        <v>-0.59806058684603314</v>
      </c>
      <c r="D101" s="50">
        <f t="shared" si="7"/>
        <v>-0.59586610844001442</v>
      </c>
      <c r="E101" s="50">
        <f t="shared" si="7"/>
        <v>-0.59620833265452189</v>
      </c>
      <c r="F101" s="50">
        <f t="shared" si="7"/>
        <v>-0.59450372949809382</v>
      </c>
      <c r="G101" s="50">
        <f t="shared" si="7"/>
        <v>-0.59410531856489235</v>
      </c>
      <c r="H101" s="50">
        <f t="shared" si="7"/>
        <v>-0.59346878817999149</v>
      </c>
      <c r="I101" s="50">
        <f t="shared" si="7"/>
        <v>-0.59346878817999149</v>
      </c>
      <c r="J101" s="50">
        <f t="shared" si="7"/>
        <v>-0.59346878817999149</v>
      </c>
      <c r="K101" s="50">
        <f t="shared" si="7"/>
        <v>-0.59357830113893439</v>
      </c>
      <c r="L101" s="50">
        <f t="shared" si="7"/>
        <v>-0.59357830113893439</v>
      </c>
      <c r="M101" s="50">
        <f t="shared" si="7"/>
        <v>-0.59357830113893439</v>
      </c>
      <c r="N101" s="50">
        <f t="shared" si="7"/>
        <v>-0.59357830113893439</v>
      </c>
      <c r="O101" s="50">
        <f t="shared" si="7"/>
        <v>-0.59357830113893439</v>
      </c>
      <c r="P101" s="50">
        <f t="shared" si="7"/>
        <v>-0.59357830113893439</v>
      </c>
      <c r="Q101" s="50">
        <f t="shared" si="7"/>
        <v>-0.59357830113893439</v>
      </c>
      <c r="R101" s="50">
        <f t="shared" si="7"/>
        <v>-0.57506220231065575</v>
      </c>
      <c r="S101" s="50">
        <f t="shared" si="7"/>
        <v>-0.57196099401409772</v>
      </c>
      <c r="T101" s="50">
        <f t="shared" si="7"/>
        <v>-0.55799787936654022</v>
      </c>
      <c r="U101" s="50">
        <f t="shared" si="7"/>
        <v>-0.55652996022736634</v>
      </c>
      <c r="V101" s="50">
        <f t="shared" si="7"/>
        <v>-0.55827711977212202</v>
      </c>
    </row>
    <row r="102" spans="1:22">
      <c r="A102" s="50">
        <f t="shared" si="5"/>
        <v>2006</v>
      </c>
      <c r="B102" s="50">
        <f t="shared" si="7"/>
        <v>-0.59979623026065754</v>
      </c>
      <c r="C102" s="50">
        <f t="shared" si="7"/>
        <v>-0.58500748976501427</v>
      </c>
      <c r="D102" s="50">
        <f t="shared" si="7"/>
        <v>-0.58301129711165423</v>
      </c>
      <c r="E102" s="50">
        <f t="shared" si="7"/>
        <v>-0.58332824115697746</v>
      </c>
      <c r="F102" s="50">
        <f t="shared" si="7"/>
        <v>-0.58135469874180201</v>
      </c>
      <c r="G102" s="50">
        <f t="shared" si="7"/>
        <v>-0.58051470331531652</v>
      </c>
      <c r="H102" s="50">
        <f t="shared" si="7"/>
        <v>-0.57918423802540198</v>
      </c>
      <c r="I102" s="50">
        <f t="shared" si="7"/>
        <v>-0.57918423802540198</v>
      </c>
      <c r="J102" s="50">
        <f t="shared" si="7"/>
        <v>-0.57918423802540198</v>
      </c>
      <c r="K102" s="50">
        <f t="shared" si="7"/>
        <v>-0.57928822257209422</v>
      </c>
      <c r="L102" s="50">
        <f t="shared" si="7"/>
        <v>-0.57928822257209422</v>
      </c>
      <c r="M102" s="50">
        <f t="shared" si="7"/>
        <v>-0.57928822257209422</v>
      </c>
      <c r="N102" s="50">
        <f t="shared" si="7"/>
        <v>-0.57928822257209422</v>
      </c>
      <c r="O102" s="50">
        <f t="shared" si="7"/>
        <v>-0.57928822257209422</v>
      </c>
      <c r="P102" s="50">
        <f t="shared" si="7"/>
        <v>-0.57928822257209422</v>
      </c>
      <c r="Q102" s="50">
        <f t="shared" si="7"/>
        <v>-0.57928822257209422</v>
      </c>
      <c r="R102" s="50">
        <f t="shared" si="7"/>
        <v>-0.5628993945042724</v>
      </c>
      <c r="S102" s="50">
        <f t="shared" si="7"/>
        <v>-0.55953869803785106</v>
      </c>
      <c r="T102" s="50">
        <f t="shared" si="7"/>
        <v>-0.54506490369734029</v>
      </c>
      <c r="U102" s="50">
        <f t="shared" si="7"/>
        <v>-0.54371911029967313</v>
      </c>
      <c r="V102" s="50">
        <f t="shared" si="7"/>
        <v>-0.54618782289783463</v>
      </c>
    </row>
    <row r="103" spans="1:22">
      <c r="A103" s="50">
        <f t="shared" si="5"/>
        <v>2007</v>
      </c>
      <c r="B103" s="50">
        <f t="shared" si="7"/>
        <v>-0.59306267357327802</v>
      </c>
      <c r="C103" s="50">
        <f t="shared" si="7"/>
        <v>-0.57734901014532758</v>
      </c>
      <c r="D103" s="50">
        <f t="shared" si="7"/>
        <v>-0.57544689637954094</v>
      </c>
      <c r="E103" s="50">
        <f t="shared" si="7"/>
        <v>-0.57574146659541081</v>
      </c>
      <c r="F103" s="50">
        <f t="shared" si="7"/>
        <v>-0.57338614071912919</v>
      </c>
      <c r="G103" s="50">
        <f t="shared" si="7"/>
        <v>-0.57257712268995453</v>
      </c>
      <c r="H103" s="50">
        <f t="shared" si="7"/>
        <v>-0.57242569534712973</v>
      </c>
      <c r="I103" s="50">
        <f t="shared" si="7"/>
        <v>-0.57242569534712973</v>
      </c>
      <c r="J103" s="50">
        <f t="shared" si="7"/>
        <v>-0.57242569534712973</v>
      </c>
      <c r="K103" s="50">
        <f t="shared" si="7"/>
        <v>-0.57252377334182947</v>
      </c>
      <c r="L103" s="50">
        <f t="shared" si="7"/>
        <v>-0.57252377334182947</v>
      </c>
      <c r="M103" s="50">
        <f t="shared" si="7"/>
        <v>-0.57252377334182947</v>
      </c>
      <c r="N103" s="50">
        <f t="shared" si="7"/>
        <v>-0.57252377334182947</v>
      </c>
      <c r="O103" s="50">
        <f t="shared" si="7"/>
        <v>-0.57252377334182947</v>
      </c>
      <c r="P103" s="50">
        <f t="shared" si="7"/>
        <v>-0.57252377334182947</v>
      </c>
      <c r="Q103" s="50">
        <f t="shared" si="7"/>
        <v>-0.57252377334182947</v>
      </c>
      <c r="R103" s="50">
        <f t="shared" si="7"/>
        <v>-0.55722289012845538</v>
      </c>
      <c r="S103" s="50">
        <f t="shared" si="7"/>
        <v>-0.55364033366208198</v>
      </c>
      <c r="T103" s="50">
        <f t="shared" si="7"/>
        <v>-0.54084908570419321</v>
      </c>
      <c r="U103" s="50">
        <f t="shared" si="7"/>
        <v>-0.53988369590977692</v>
      </c>
      <c r="V103" s="50">
        <f t="shared" si="7"/>
        <v>-0.54282427812556189</v>
      </c>
    </row>
    <row r="104" spans="1:22">
      <c r="A104" s="50">
        <f t="shared" si="5"/>
        <v>2008</v>
      </c>
      <c r="B104" s="50">
        <f t="shared" si="7"/>
        <v>-0.57153867209967379</v>
      </c>
      <c r="C104" s="50">
        <f t="shared" si="7"/>
        <v>-0.55628188328052808</v>
      </c>
      <c r="D104" s="50">
        <f t="shared" si="7"/>
        <v>-0.5545447759189609</v>
      </c>
      <c r="E104" s="50">
        <f t="shared" si="7"/>
        <v>-0.5546797568465166</v>
      </c>
      <c r="F104" s="50">
        <f t="shared" si="7"/>
        <v>-0.55244103332402184</v>
      </c>
      <c r="G104" s="50">
        <f t="shared" si="7"/>
        <v>-0.5517546811386933</v>
      </c>
      <c r="H104" s="50">
        <f t="shared" si="7"/>
        <v>-0.5522905976465855</v>
      </c>
      <c r="I104" s="50">
        <f t="shared" si="7"/>
        <v>-0.5522905976465855</v>
      </c>
      <c r="J104" s="50">
        <f t="shared" si="7"/>
        <v>-0.5522905976465855</v>
      </c>
      <c r="K104" s="50">
        <f t="shared" si="7"/>
        <v>-0.55238165159275776</v>
      </c>
      <c r="L104" s="50">
        <f t="shared" si="7"/>
        <v>-0.55238165159275776</v>
      </c>
      <c r="M104" s="50">
        <f t="shared" si="7"/>
        <v>-0.55238165159275776</v>
      </c>
      <c r="N104" s="50">
        <f t="shared" si="7"/>
        <v>-0.55238165159275776</v>
      </c>
      <c r="O104" s="50">
        <f t="shared" si="7"/>
        <v>-0.55238165159275776</v>
      </c>
      <c r="P104" s="50">
        <f t="shared" si="7"/>
        <v>-0.55238165159275776</v>
      </c>
      <c r="Q104" s="50">
        <f t="shared" si="7"/>
        <v>-0.55238165159275776</v>
      </c>
      <c r="R104" s="50">
        <f t="shared" si="7"/>
        <v>-0.5388502446497182</v>
      </c>
      <c r="S104" s="50">
        <f t="shared" si="7"/>
        <v>-0.53567704066350097</v>
      </c>
      <c r="T104" s="50">
        <f t="shared" si="7"/>
        <v>-0.52402117553373584</v>
      </c>
      <c r="U104" s="50">
        <f t="shared" si="7"/>
        <v>-0.52332924199772302</v>
      </c>
      <c r="V104" s="50">
        <f t="shared" si="7"/>
        <v>-0.52569057392210128</v>
      </c>
    </row>
    <row r="105" spans="1:22">
      <c r="A105" s="50">
        <f t="shared" si="5"/>
        <v>2009</v>
      </c>
      <c r="B105" s="50">
        <f t="shared" si="7"/>
        <v>-0.53774660617948278</v>
      </c>
      <c r="C105" s="50">
        <f t="shared" si="7"/>
        <v>-0.52440333160639696</v>
      </c>
      <c r="D105" s="50">
        <f t="shared" si="7"/>
        <v>-0.52298939949453971</v>
      </c>
      <c r="E105" s="50">
        <f t="shared" si="7"/>
        <v>-0.52307742188266282</v>
      </c>
      <c r="F105" s="50">
        <f t="shared" si="7"/>
        <v>-0.5210854894111715</v>
      </c>
      <c r="G105" s="50">
        <f t="shared" si="7"/>
        <v>-0.52062408298267149</v>
      </c>
      <c r="H105" s="50">
        <f t="shared" si="7"/>
        <v>-0.52190508543706349</v>
      </c>
      <c r="I105" s="50">
        <f t="shared" si="7"/>
        <v>-0.52190508543706349</v>
      </c>
      <c r="J105" s="50">
        <f t="shared" si="7"/>
        <v>-0.52190508543706349</v>
      </c>
      <c r="K105" s="50">
        <f t="shared" si="7"/>
        <v>-0.52198918950266848</v>
      </c>
      <c r="L105" s="50">
        <f t="shared" si="7"/>
        <v>-0.52198918950266848</v>
      </c>
      <c r="M105" s="50">
        <f t="shared" si="7"/>
        <v>-0.52198918950266848</v>
      </c>
      <c r="N105" s="50">
        <f t="shared" si="7"/>
        <v>-0.52198918950266848</v>
      </c>
      <c r="O105" s="50">
        <f t="shared" si="7"/>
        <v>-0.52198918950266848</v>
      </c>
      <c r="P105" s="50">
        <f t="shared" si="7"/>
        <v>-0.52198918950266848</v>
      </c>
      <c r="Q105" s="50">
        <f t="shared" si="7"/>
        <v>-0.52198918950266848</v>
      </c>
      <c r="R105" s="50">
        <f t="shared" si="7"/>
        <v>-0.51035745032779467</v>
      </c>
      <c r="S105" s="50">
        <f t="shared" si="7"/>
        <v>-0.50766421684627649</v>
      </c>
      <c r="T105" s="50">
        <f t="shared" si="7"/>
        <v>-0.49907141409167582</v>
      </c>
      <c r="U105" s="50">
        <f t="shared" si="7"/>
        <v>-0.4987061674096136</v>
      </c>
      <c r="V105" s="50">
        <f t="shared" si="7"/>
        <v>-0.50013807099578389</v>
      </c>
    </row>
    <row r="106" spans="1:22">
      <c r="A106" s="50">
        <f t="shared" si="5"/>
        <v>2010</v>
      </c>
      <c r="B106" s="50">
        <f t="shared" si="7"/>
        <v>-0.49688069493231557</v>
      </c>
      <c r="C106" s="50">
        <f t="shared" si="7"/>
        <v>-0.48577170636063982</v>
      </c>
      <c r="D106" s="50">
        <f t="shared" si="7"/>
        <v>-0.48490690656837143</v>
      </c>
      <c r="E106" s="50">
        <f t="shared" si="7"/>
        <v>-0.48500882188062694</v>
      </c>
      <c r="F106" s="50">
        <f t="shared" si="7"/>
        <v>-0.48356859898078963</v>
      </c>
      <c r="G106" s="50">
        <f t="shared" si="7"/>
        <v>-0.48326853717283652</v>
      </c>
      <c r="H106" s="50">
        <f t="shared" si="7"/>
        <v>-0.48543124615889538</v>
      </c>
      <c r="I106" s="50">
        <f t="shared" si="7"/>
        <v>-0.48543124615889538</v>
      </c>
      <c r="J106" s="50">
        <f t="shared" si="7"/>
        <v>-0.48543124615889538</v>
      </c>
      <c r="K106" s="50">
        <f t="shared" si="7"/>
        <v>-0.48550805320070139</v>
      </c>
      <c r="L106" s="50">
        <f t="shared" si="7"/>
        <v>-0.48550805320070139</v>
      </c>
      <c r="M106" s="50">
        <f t="shared" si="7"/>
        <v>-0.48550805320070139</v>
      </c>
      <c r="N106" s="50">
        <f t="shared" si="7"/>
        <v>-0.48550805320070139</v>
      </c>
      <c r="O106" s="50">
        <f t="shared" si="7"/>
        <v>-0.48550805320070139</v>
      </c>
      <c r="P106" s="50">
        <f t="shared" si="7"/>
        <v>-0.48550805320070139</v>
      </c>
      <c r="Q106" s="50">
        <f t="shared" si="7"/>
        <v>-0.48550805320070139</v>
      </c>
      <c r="R106" s="50">
        <f t="shared" si="7"/>
        <v>-0.4761726225130638</v>
      </c>
      <c r="S106" s="50">
        <f t="shared" si="7"/>
        <v>-0.47408927859498645</v>
      </c>
      <c r="T106" s="50">
        <f t="shared" si="7"/>
        <v>-0.46780347058989202</v>
      </c>
      <c r="U106" s="50">
        <f t="shared" si="7"/>
        <v>-0.46766288352811614</v>
      </c>
      <c r="V106" s="50">
        <f t="shared" si="7"/>
        <v>-0.4694271223543513</v>
      </c>
    </row>
    <row r="107" spans="1:22">
      <c r="A107" s="50">
        <f t="shared" si="5"/>
        <v>2011</v>
      </c>
      <c r="B107" s="50">
        <f t="shared" si="7"/>
        <v>-0.41632148365261962</v>
      </c>
      <c r="C107" s="50">
        <f t="shared" si="7"/>
        <v>-0.41110998417218753</v>
      </c>
      <c r="D107" s="50">
        <f t="shared" si="7"/>
        <v>-0.41071617989377873</v>
      </c>
      <c r="E107" s="50">
        <f t="shared" si="7"/>
        <v>-0.41082253112215383</v>
      </c>
      <c r="F107" s="50">
        <f t="shared" si="7"/>
        <v>-0.41026456648973886</v>
      </c>
      <c r="G107" s="50">
        <f t="shared" si="7"/>
        <v>-0.41020294018135511</v>
      </c>
      <c r="H107" s="50">
        <f t="shared" si="7"/>
        <v>-0.41370787652705404</v>
      </c>
      <c r="I107" s="50">
        <f t="shared" si="7"/>
        <v>-0.41370787652705404</v>
      </c>
      <c r="J107" s="50">
        <f t="shared" si="7"/>
        <v>-0.41370787652705404</v>
      </c>
      <c r="K107" s="50">
        <f t="shared" si="7"/>
        <v>-0.41377524660721793</v>
      </c>
      <c r="L107" s="50">
        <f t="shared" si="7"/>
        <v>-0.41377524660721793</v>
      </c>
      <c r="M107" s="50">
        <f t="shared" si="7"/>
        <v>-0.41377524660721793</v>
      </c>
      <c r="N107" s="50">
        <f t="shared" si="7"/>
        <v>-0.41377524660721793</v>
      </c>
      <c r="O107" s="50">
        <f t="shared" si="7"/>
        <v>-0.41377524660721793</v>
      </c>
      <c r="P107" s="50">
        <f t="shared" si="7"/>
        <v>-0.41377524660721793</v>
      </c>
      <c r="Q107" s="50">
        <f t="shared" si="7"/>
        <v>-0.41377524660721793</v>
      </c>
      <c r="R107" s="50">
        <f t="shared" si="7"/>
        <v>-0.40793556802543246</v>
      </c>
      <c r="S107" s="50">
        <f t="shared" si="7"/>
        <v>-0.40685381629832496</v>
      </c>
      <c r="T107" s="50">
        <f t="shared" si="7"/>
        <v>-0.40499585699323465</v>
      </c>
      <c r="U107" s="50">
        <f t="shared" si="7"/>
        <v>-0.40518062164248703</v>
      </c>
      <c r="V107" s="50">
        <f t="shared" si="7"/>
        <v>-0.40690217547995727</v>
      </c>
    </row>
    <row r="108" spans="1:22">
      <c r="A108" s="50">
        <f t="shared" si="5"/>
        <v>2012</v>
      </c>
      <c r="B108" s="50">
        <f t="shared" si="7"/>
        <v>-0.31833439187533763</v>
      </c>
      <c r="C108" s="50">
        <f t="shared" si="7"/>
        <v>-0.31957718770215249</v>
      </c>
      <c r="D108" s="50">
        <f t="shared" si="7"/>
        <v>-0.31991438697853686</v>
      </c>
      <c r="E108" s="50">
        <f t="shared" si="7"/>
        <v>-0.32000980278608016</v>
      </c>
      <c r="F108" s="50">
        <f t="shared" si="7"/>
        <v>-0.3200823548345112</v>
      </c>
      <c r="G108" s="50">
        <f t="shared" si="7"/>
        <v>-0.32018618379602742</v>
      </c>
      <c r="H108" s="50">
        <f t="shared" si="7"/>
        <v>-0.32422374931132175</v>
      </c>
      <c r="I108" s="50">
        <f t="shared" si="7"/>
        <v>-0.32422374931132175</v>
      </c>
      <c r="J108" s="50">
        <f t="shared" si="7"/>
        <v>-0.32432211569719532</v>
      </c>
      <c r="K108" s="50">
        <f t="shared" si="7"/>
        <v>-0.32437728718086728</v>
      </c>
      <c r="L108" s="50">
        <f t="shared" si="7"/>
        <v>-0.32437728718086728</v>
      </c>
      <c r="M108" s="50">
        <f t="shared" si="7"/>
        <v>-0.32437728718086728</v>
      </c>
      <c r="N108" s="50">
        <f t="shared" si="7"/>
        <v>-0.32437728718086728</v>
      </c>
      <c r="O108" s="50">
        <f t="shared" si="7"/>
        <v>-0.32437728718086728</v>
      </c>
      <c r="P108" s="50">
        <f t="shared" si="7"/>
        <v>-0.32437728718086728</v>
      </c>
      <c r="Q108" s="50">
        <f t="shared" si="7"/>
        <v>-0.32438971815996959</v>
      </c>
      <c r="R108" s="50">
        <f t="shared" si="7"/>
        <v>-0.32228225470941441</v>
      </c>
      <c r="S108" s="50">
        <f t="shared" si="7"/>
        <v>-0.32181011487128625</v>
      </c>
      <c r="T108" s="50">
        <f t="shared" si="7"/>
        <v>-0.32319053906138767</v>
      </c>
      <c r="U108" s="50">
        <f t="shared" si="7"/>
        <v>-0.32356884014564002</v>
      </c>
      <c r="V108" s="50">
        <f t="shared" si="7"/>
        <v>-0.32563954257397548</v>
      </c>
    </row>
    <row r="109" spans="1:22">
      <c r="A109" s="50">
        <f t="shared" si="5"/>
        <v>2013</v>
      </c>
      <c r="B109" s="50">
        <f t="shared" si="7"/>
        <v>-0.27680030771756248</v>
      </c>
      <c r="C109" s="50">
        <f t="shared" si="7"/>
        <v>-0.27955467806139717</v>
      </c>
      <c r="D109" s="50">
        <f t="shared" si="7"/>
        <v>-0.27986721346938431</v>
      </c>
      <c r="E109" s="50">
        <f t="shared" si="7"/>
        <v>-0.28004344859787922</v>
      </c>
      <c r="F109" s="50">
        <f t="shared" si="7"/>
        <v>-0.28046337588612291</v>
      </c>
      <c r="G109" s="50">
        <f t="shared" si="7"/>
        <v>-0.28059142548226124</v>
      </c>
      <c r="H109" s="50">
        <f t="shared" si="7"/>
        <v>-0.28468871683802105</v>
      </c>
      <c r="I109" s="50">
        <f t="shared" si="7"/>
        <v>-0.28468871683802105</v>
      </c>
      <c r="J109" s="50">
        <f t="shared" si="7"/>
        <v>-0.28482221294876398</v>
      </c>
      <c r="K109" s="50">
        <f t="shared" si="7"/>
        <v>-0.28486936723228123</v>
      </c>
      <c r="L109" s="50">
        <f t="shared" si="7"/>
        <v>-0.28486936723228123</v>
      </c>
      <c r="M109" s="50">
        <f t="shared" si="7"/>
        <v>-0.28486936723228123</v>
      </c>
      <c r="N109" s="50">
        <f t="shared" si="7"/>
        <v>-0.28486936723228123</v>
      </c>
      <c r="O109" s="50">
        <f t="shared" si="7"/>
        <v>-0.28486936723228123</v>
      </c>
      <c r="P109" s="50">
        <f t="shared" si="7"/>
        <v>-0.28486936723228123</v>
      </c>
      <c r="Q109" s="50">
        <f t="shared" si="7"/>
        <v>-0.28488130987458676</v>
      </c>
      <c r="R109" s="50">
        <f t="shared" si="7"/>
        <v>-0.28403485102230042</v>
      </c>
      <c r="S109" s="50">
        <f t="shared" si="7"/>
        <v>-0.28386724847058981</v>
      </c>
      <c r="T109" s="50">
        <f t="shared" si="7"/>
        <v>-0.28642816815013811</v>
      </c>
      <c r="U109" s="50">
        <f t="shared" si="7"/>
        <v>-0.28687605609378297</v>
      </c>
      <c r="V109" s="50">
        <f t="shared" si="7"/>
        <v>-0.28895697531744297</v>
      </c>
    </row>
    <row r="110" spans="1:22">
      <c r="A110" s="50">
        <f t="shared" si="5"/>
        <v>2014</v>
      </c>
      <c r="B110" s="50">
        <f t="shared" si="7"/>
        <v>-0.26805032095769171</v>
      </c>
      <c r="C110" s="50">
        <f t="shared" si="7"/>
        <v>-0.27079104200523557</v>
      </c>
      <c r="D110" s="50">
        <f t="shared" si="7"/>
        <v>-0.2709335733763194</v>
      </c>
      <c r="E110" s="50">
        <f t="shared" si="7"/>
        <v>-0.27102975832618553</v>
      </c>
      <c r="F110" s="50">
        <f t="shared" si="7"/>
        <v>-0.27140826560543585</v>
      </c>
      <c r="G110" s="50">
        <f t="shared" si="7"/>
        <v>-0.27148718934870958</v>
      </c>
      <c r="H110" s="50">
        <f t="shared" si="7"/>
        <v>-0.27518872122795701</v>
      </c>
      <c r="I110" s="50">
        <f t="shared" si="7"/>
        <v>-0.27518872122795701</v>
      </c>
      <c r="J110" s="50">
        <f t="shared" si="7"/>
        <v>-0.27530934307653138</v>
      </c>
      <c r="K110" s="50">
        <f t="shared" si="7"/>
        <v>-0.27535251797139654</v>
      </c>
      <c r="L110" s="50">
        <f t="shared" si="7"/>
        <v>-0.27535251797139654</v>
      </c>
      <c r="M110" s="50">
        <f t="shared" si="7"/>
        <v>-0.27535251797139654</v>
      </c>
      <c r="N110" s="50">
        <f t="shared" si="7"/>
        <v>-0.27535251797139654</v>
      </c>
      <c r="O110" s="50">
        <f t="shared" si="7"/>
        <v>-0.27535251797139654</v>
      </c>
      <c r="P110" s="50">
        <f t="shared" si="7"/>
        <v>-0.27535251797139654</v>
      </c>
      <c r="Q110" s="50">
        <f t="shared" si="7"/>
        <v>-0.2753637324160304</v>
      </c>
      <c r="R110" s="50">
        <f t="shared" si="7"/>
        <v>-0.27436509225430811</v>
      </c>
      <c r="S110" s="50">
        <f t="shared" si="7"/>
        <v>-0.27427905712636991</v>
      </c>
      <c r="T110" s="50">
        <f t="shared" si="7"/>
        <v>-0.2768022121726682</v>
      </c>
      <c r="U110" s="50">
        <f t="shared" si="7"/>
        <v>-0.27723942171630567</v>
      </c>
      <c r="V110" s="50">
        <f t="shared" si="7"/>
        <v>-0.27921501824252576</v>
      </c>
    </row>
    <row r="111" spans="1:22">
      <c r="A111" s="50">
        <f t="shared" si="5"/>
        <v>2015</v>
      </c>
      <c r="B111" s="50">
        <f t="shared" si="7"/>
        <v>-0.26493984295784884</v>
      </c>
      <c r="C111" s="50">
        <f t="shared" si="7"/>
        <v>-0.26747679947577624</v>
      </c>
      <c r="D111" s="50">
        <f t="shared" si="7"/>
        <v>-0.26755917595262124</v>
      </c>
      <c r="E111" s="50">
        <f t="shared" si="7"/>
        <v>-0.26766777998373409</v>
      </c>
      <c r="F111" s="50">
        <f t="shared" si="7"/>
        <v>-0.26794394275197508</v>
      </c>
      <c r="G111" s="50">
        <f t="shared" si="7"/>
        <v>-0.26801351128360884</v>
      </c>
      <c r="H111" s="50">
        <f t="shared" si="7"/>
        <v>-0.27164575889189568</v>
      </c>
      <c r="I111" s="50">
        <f t="shared" si="7"/>
        <v>-0.27164575889189568</v>
      </c>
      <c r="J111" s="50">
        <f t="shared" si="7"/>
        <v>-0.27174846406569136</v>
      </c>
      <c r="K111" s="50">
        <f t="shared" si="7"/>
        <v>-0.27178868566287184</v>
      </c>
      <c r="L111" s="50">
        <f t="shared" si="7"/>
        <v>-0.27178868566287184</v>
      </c>
      <c r="M111" s="50">
        <f t="shared" si="7"/>
        <v>-0.27178868566287184</v>
      </c>
      <c r="N111" s="50">
        <f t="shared" si="7"/>
        <v>-0.27178868566287184</v>
      </c>
      <c r="O111" s="50">
        <f t="shared" si="7"/>
        <v>-0.27178868566287184</v>
      </c>
      <c r="P111" s="50">
        <f t="shared" si="7"/>
        <v>-0.27178868566287184</v>
      </c>
      <c r="Q111" s="50">
        <f t="shared" si="7"/>
        <v>-0.27179922964150416</v>
      </c>
      <c r="R111" s="50">
        <f t="shared" si="7"/>
        <v>-0.27079020933897702</v>
      </c>
      <c r="S111" s="50">
        <f t="shared" si="7"/>
        <v>-0.27072102624219302</v>
      </c>
      <c r="T111" s="50">
        <f t="shared" si="7"/>
        <v>-0.27349234109171339</v>
      </c>
      <c r="U111" s="50">
        <f t="shared" si="7"/>
        <v>-0.27390812625641425</v>
      </c>
      <c r="V111" s="50">
        <f t="shared" si="7"/>
        <v>-0.27578948787808333</v>
      </c>
    </row>
    <row r="112" spans="1:22">
      <c r="A112" s="50">
        <f t="shared" si="5"/>
        <v>2016</v>
      </c>
      <c r="B112" s="50">
        <f t="shared" si="7"/>
        <v>-0.25658383902022303</v>
      </c>
      <c r="C112" s="50">
        <f t="shared" si="7"/>
        <v>-0.25901022447288102</v>
      </c>
      <c r="D112" s="50">
        <f t="shared" si="7"/>
        <v>-0.25918423069507118</v>
      </c>
      <c r="E112" s="50">
        <f t="shared" si="7"/>
        <v>-0.25920849574335264</v>
      </c>
      <c r="F112" s="50">
        <f t="shared" si="7"/>
        <v>-0.25953571663680741</v>
      </c>
      <c r="G112" s="50">
        <f t="shared" si="7"/>
        <v>-0.25963104522197228</v>
      </c>
      <c r="H112" s="50">
        <f t="shared" si="7"/>
        <v>-0.26312039835032541</v>
      </c>
      <c r="I112" s="50">
        <f t="shared" si="7"/>
        <v>-0.26312039835032541</v>
      </c>
      <c r="J112" s="50">
        <f t="shared" si="7"/>
        <v>-0.26321501112493706</v>
      </c>
      <c r="K112" s="50">
        <f t="shared" ref="B112:V119" si="8">-((K63-1)*(K63-2))^-1</f>
        <v>-0.2632522895362161</v>
      </c>
      <c r="L112" s="50">
        <f t="shared" si="8"/>
        <v>-0.2632522895362161</v>
      </c>
      <c r="M112" s="50">
        <f t="shared" si="8"/>
        <v>-0.2632522895362161</v>
      </c>
      <c r="N112" s="50">
        <f t="shared" si="8"/>
        <v>-0.2632522895362161</v>
      </c>
      <c r="O112" s="50">
        <f t="shared" si="8"/>
        <v>-0.2632522895362161</v>
      </c>
      <c r="P112" s="50">
        <f t="shared" si="8"/>
        <v>-0.2632522895362161</v>
      </c>
      <c r="Q112" s="50">
        <f t="shared" si="8"/>
        <v>-0.26326227456440188</v>
      </c>
      <c r="R112" s="50">
        <f t="shared" si="8"/>
        <v>-0.26235176315886344</v>
      </c>
      <c r="S112" s="50">
        <f t="shared" si="8"/>
        <v>-0.26232010033431874</v>
      </c>
      <c r="T112" s="50">
        <f t="shared" si="8"/>
        <v>-0.26510970889545438</v>
      </c>
      <c r="U112" s="50">
        <f t="shared" si="8"/>
        <v>-0.26554137117491616</v>
      </c>
      <c r="V112" s="50">
        <f t="shared" si="8"/>
        <v>-0.26724394365272836</v>
      </c>
    </row>
    <row r="113" spans="1:24">
      <c r="A113" s="50">
        <f t="shared" si="5"/>
        <v>2017</v>
      </c>
      <c r="B113" s="50">
        <f t="shared" si="8"/>
        <v>-0.24841333309587574</v>
      </c>
      <c r="C113" s="50">
        <f t="shared" si="8"/>
        <v>-0.2512713278971262</v>
      </c>
      <c r="D113" s="50">
        <f t="shared" si="8"/>
        <v>-0.25149110962215832</v>
      </c>
      <c r="E113" s="50">
        <f t="shared" si="8"/>
        <v>-0.25152036284700613</v>
      </c>
      <c r="F113" s="50">
        <f t="shared" si="8"/>
        <v>-0.25189148830632097</v>
      </c>
      <c r="G113" s="50">
        <f t="shared" si="8"/>
        <v>-0.25199122433276927</v>
      </c>
      <c r="H113" s="50">
        <f t="shared" si="8"/>
        <v>-0.25540675824215231</v>
      </c>
      <c r="I113" s="50">
        <f t="shared" si="8"/>
        <v>-0.25540675824215231</v>
      </c>
      <c r="J113" s="50">
        <f t="shared" si="8"/>
        <v>-0.25549507590683473</v>
      </c>
      <c r="K113" s="50">
        <f t="shared" si="8"/>
        <v>-0.25553006480286522</v>
      </c>
      <c r="L113" s="50">
        <f t="shared" si="8"/>
        <v>-0.25553006480286522</v>
      </c>
      <c r="M113" s="50">
        <f t="shared" si="8"/>
        <v>-0.25553006480286522</v>
      </c>
      <c r="N113" s="50">
        <f t="shared" si="8"/>
        <v>-0.25553006480286522</v>
      </c>
      <c r="O113" s="50">
        <f t="shared" si="8"/>
        <v>-0.25553006480286522</v>
      </c>
      <c r="P113" s="50">
        <f t="shared" si="8"/>
        <v>-0.25553006480286522</v>
      </c>
      <c r="Q113" s="50">
        <f t="shared" si="8"/>
        <v>-0.25553961502461042</v>
      </c>
      <c r="R113" s="50">
        <f t="shared" si="8"/>
        <v>-0.25481110897006959</v>
      </c>
      <c r="S113" s="50">
        <f t="shared" si="8"/>
        <v>-0.25481349570677386</v>
      </c>
      <c r="T113" s="50">
        <f t="shared" si="8"/>
        <v>-0.25765937599420385</v>
      </c>
      <c r="U113" s="50">
        <f t="shared" si="8"/>
        <v>-0.25808176011993617</v>
      </c>
      <c r="V113" s="50">
        <f t="shared" si="8"/>
        <v>-0.25971313103942451</v>
      </c>
    </row>
    <row r="114" spans="1:24">
      <c r="A114" s="50">
        <f t="shared" si="5"/>
        <v>2018</v>
      </c>
      <c r="B114" s="50">
        <f t="shared" si="8"/>
        <v>-0.23598113853766345</v>
      </c>
      <c r="C114" s="50">
        <f t="shared" si="8"/>
        <v>-0.23911483643578926</v>
      </c>
      <c r="D114" s="50">
        <f t="shared" si="8"/>
        <v>-0.23937428062561747</v>
      </c>
      <c r="E114" s="50">
        <f t="shared" si="8"/>
        <v>-0.23939200144887737</v>
      </c>
      <c r="F114" s="50">
        <f t="shared" si="8"/>
        <v>-0.23982671351063264</v>
      </c>
      <c r="G114" s="50">
        <f t="shared" si="8"/>
        <v>-0.23997328180945762</v>
      </c>
      <c r="H114" s="50">
        <f t="shared" si="8"/>
        <v>-0.2432650006718112</v>
      </c>
      <c r="I114" s="50">
        <f t="shared" si="8"/>
        <v>-0.2432650006718112</v>
      </c>
      <c r="J114" s="50">
        <f t="shared" si="8"/>
        <v>-0.24334632279922988</v>
      </c>
      <c r="K114" s="50">
        <f t="shared" si="8"/>
        <v>-0.24337881689065896</v>
      </c>
      <c r="L114" s="50">
        <f t="shared" si="8"/>
        <v>-0.24337881689065896</v>
      </c>
      <c r="M114" s="50">
        <f t="shared" si="8"/>
        <v>-0.24337881689065896</v>
      </c>
      <c r="N114" s="50">
        <f t="shared" si="8"/>
        <v>-0.24337881689065896</v>
      </c>
      <c r="O114" s="50">
        <f t="shared" si="8"/>
        <v>-0.24337881689065896</v>
      </c>
      <c r="P114" s="50">
        <f t="shared" si="8"/>
        <v>-0.24337881689065896</v>
      </c>
      <c r="Q114" s="50">
        <f t="shared" si="8"/>
        <v>-0.2433879434103271</v>
      </c>
      <c r="R114" s="50">
        <f t="shared" si="8"/>
        <v>-0.24301416504934745</v>
      </c>
      <c r="S114" s="50">
        <f t="shared" si="8"/>
        <v>-0.24305685359202134</v>
      </c>
      <c r="T114" s="50">
        <f t="shared" si="8"/>
        <v>-0.246283445457496</v>
      </c>
      <c r="U114" s="50">
        <f t="shared" si="8"/>
        <v>-0.24670654930018857</v>
      </c>
      <c r="V114" s="50">
        <f t="shared" si="8"/>
        <v>-0.24825247895390309</v>
      </c>
    </row>
    <row r="115" spans="1:24">
      <c r="A115" s="50">
        <f t="shared" si="5"/>
        <v>2019</v>
      </c>
      <c r="B115" s="50">
        <f t="shared" si="8"/>
        <v>-0.23098424230603076</v>
      </c>
      <c r="C115" s="50">
        <f t="shared" si="8"/>
        <v>-0.23419415864933593</v>
      </c>
      <c r="D115" s="50">
        <f t="shared" si="8"/>
        <v>-0.23457265157410442</v>
      </c>
      <c r="E115" s="50">
        <f t="shared" si="8"/>
        <v>-0.23459363157553281</v>
      </c>
      <c r="F115" s="50">
        <f t="shared" si="8"/>
        <v>-0.23506026947674022</v>
      </c>
      <c r="G115" s="50">
        <f t="shared" si="8"/>
        <v>-0.23520294019163629</v>
      </c>
      <c r="H115" s="50">
        <f t="shared" si="8"/>
        <v>-0.2383780910528194</v>
      </c>
      <c r="I115" s="50">
        <f t="shared" si="8"/>
        <v>-0.2383780910528194</v>
      </c>
      <c r="J115" s="50">
        <f t="shared" si="8"/>
        <v>-0.23845470249798539</v>
      </c>
      <c r="K115" s="50">
        <f t="shared" si="8"/>
        <v>-0.23848541935451706</v>
      </c>
      <c r="L115" s="50">
        <f t="shared" si="8"/>
        <v>-0.23848541935451706</v>
      </c>
      <c r="M115" s="50">
        <f t="shared" si="8"/>
        <v>-0.23848541935451706</v>
      </c>
      <c r="N115" s="50">
        <f t="shared" si="8"/>
        <v>-0.23848541935451706</v>
      </c>
      <c r="O115" s="50">
        <f t="shared" si="8"/>
        <v>-0.23848541935451706</v>
      </c>
      <c r="P115" s="50">
        <f t="shared" si="8"/>
        <v>-0.23848541935451706</v>
      </c>
      <c r="Q115" s="50">
        <f t="shared" si="8"/>
        <v>-0.23849414356406931</v>
      </c>
      <c r="R115" s="50">
        <f t="shared" si="8"/>
        <v>-0.23815362736111476</v>
      </c>
      <c r="S115" s="50">
        <f t="shared" si="8"/>
        <v>-0.23825205155247076</v>
      </c>
      <c r="T115" s="50">
        <f t="shared" si="8"/>
        <v>-0.24144227434258214</v>
      </c>
      <c r="U115" s="50">
        <f t="shared" si="8"/>
        <v>-0.24184654614783671</v>
      </c>
      <c r="V115" s="50">
        <f t="shared" si="8"/>
        <v>-0.24332288986014625</v>
      </c>
    </row>
    <row r="116" spans="1:24">
      <c r="A116" s="50">
        <f t="shared" si="5"/>
        <v>2020</v>
      </c>
      <c r="B116" s="50">
        <f t="shared" si="8"/>
        <v>-0.22761348365995612</v>
      </c>
      <c r="C116" s="50">
        <f t="shared" si="8"/>
        <v>-0.23078955481210417</v>
      </c>
      <c r="D116" s="50">
        <f t="shared" si="8"/>
        <v>-0.23117949647572808</v>
      </c>
      <c r="E116" s="50">
        <f t="shared" si="8"/>
        <v>-0.23120956669222889</v>
      </c>
      <c r="F116" s="50">
        <f t="shared" si="8"/>
        <v>-0.23171691980786241</v>
      </c>
      <c r="G116" s="50">
        <f t="shared" si="8"/>
        <v>-0.2318563874604265</v>
      </c>
      <c r="H116" s="50">
        <f t="shared" si="8"/>
        <v>-0.23495685544774397</v>
      </c>
      <c r="I116" s="50">
        <f t="shared" si="8"/>
        <v>-0.23495685544774397</v>
      </c>
      <c r="J116" s="50">
        <f t="shared" si="8"/>
        <v>-0.23502966787311125</v>
      </c>
      <c r="K116" s="50">
        <f t="shared" si="8"/>
        <v>-0.2350589314673398</v>
      </c>
      <c r="L116" s="50">
        <f t="shared" si="8"/>
        <v>-0.2350589314673398</v>
      </c>
      <c r="M116" s="50">
        <f t="shared" si="8"/>
        <v>-0.2350589314673398</v>
      </c>
      <c r="N116" s="50">
        <f t="shared" si="8"/>
        <v>-0.2350589314673398</v>
      </c>
      <c r="O116" s="50">
        <f t="shared" si="8"/>
        <v>-0.2350589314673398</v>
      </c>
      <c r="P116" s="50">
        <f t="shared" si="8"/>
        <v>-0.2350589314673398</v>
      </c>
      <c r="Q116" s="50">
        <f t="shared" si="8"/>
        <v>-0.23506730719776486</v>
      </c>
      <c r="R116" s="50">
        <f t="shared" si="8"/>
        <v>-0.23467572922750921</v>
      </c>
      <c r="S116" s="50">
        <f t="shared" si="8"/>
        <v>-0.2347815222256712</v>
      </c>
      <c r="T116" s="50">
        <f t="shared" si="8"/>
        <v>-0.23794323452483321</v>
      </c>
      <c r="U116" s="50">
        <f t="shared" si="8"/>
        <v>-0.23837911448798685</v>
      </c>
      <c r="V116" s="50">
        <f t="shared" si="8"/>
        <v>-0.23981114549274379</v>
      </c>
    </row>
    <row r="117" spans="1:24">
      <c r="A117" s="50">
        <f t="shared" si="5"/>
        <v>2021</v>
      </c>
      <c r="B117" s="50">
        <f t="shared" si="8"/>
        <v>-0.22588177360706357</v>
      </c>
      <c r="C117" s="50">
        <f t="shared" si="8"/>
        <v>-0.22879755816625622</v>
      </c>
      <c r="D117" s="50">
        <f t="shared" si="8"/>
        <v>-0.22919495044950441</v>
      </c>
      <c r="E117" s="50">
        <f t="shared" si="8"/>
        <v>-0.22920444571276599</v>
      </c>
      <c r="F117" s="50">
        <f t="shared" si="8"/>
        <v>-0.22967362954779116</v>
      </c>
      <c r="G117" s="50">
        <f t="shared" si="8"/>
        <v>-0.2298095983885968</v>
      </c>
      <c r="H117" s="50">
        <f t="shared" si="8"/>
        <v>-0.23294215332964358</v>
      </c>
      <c r="I117" s="50">
        <f t="shared" si="8"/>
        <v>-0.23294215332964358</v>
      </c>
      <c r="J117" s="50">
        <f t="shared" si="8"/>
        <v>-0.23301193715907229</v>
      </c>
      <c r="K117" s="50">
        <f t="shared" si="8"/>
        <v>-0.23304002305122057</v>
      </c>
      <c r="L117" s="50">
        <f t="shared" si="8"/>
        <v>-0.23304002305122057</v>
      </c>
      <c r="M117" s="50">
        <f t="shared" si="8"/>
        <v>-0.23304002305122057</v>
      </c>
      <c r="N117" s="50">
        <f t="shared" si="8"/>
        <v>-0.23304002305122057</v>
      </c>
      <c r="O117" s="50">
        <f t="shared" si="8"/>
        <v>-0.23304002305122057</v>
      </c>
      <c r="P117" s="50">
        <f t="shared" si="8"/>
        <v>-0.23304002305122057</v>
      </c>
      <c r="Q117" s="50">
        <f t="shared" si="8"/>
        <v>-0.233048097932955</v>
      </c>
      <c r="R117" s="50">
        <f t="shared" si="8"/>
        <v>-0.23258875052766495</v>
      </c>
      <c r="S117" s="50">
        <f t="shared" si="8"/>
        <v>-0.23268639439183206</v>
      </c>
      <c r="T117" s="50">
        <f t="shared" si="8"/>
        <v>-0.23579334896459478</v>
      </c>
      <c r="U117" s="50">
        <f t="shared" si="8"/>
        <v>-0.23620522739683653</v>
      </c>
      <c r="V117" s="50">
        <f t="shared" si="8"/>
        <v>-0.23754608684420594</v>
      </c>
    </row>
    <row r="118" spans="1:24">
      <c r="A118" s="50">
        <f t="shared" si="5"/>
        <v>2022</v>
      </c>
      <c r="B118" s="50">
        <f t="shared" si="8"/>
        <v>-0.22491062997553662</v>
      </c>
      <c r="C118" s="50">
        <f t="shared" si="8"/>
        <v>-0.22716043901057964</v>
      </c>
      <c r="D118" s="50">
        <f t="shared" si="8"/>
        <v>-0.2275605565999238</v>
      </c>
      <c r="E118" s="50">
        <f t="shared" si="8"/>
        <v>-0.22756426704024674</v>
      </c>
      <c r="F118" s="50">
        <f t="shared" si="8"/>
        <v>-0.22798897358941408</v>
      </c>
      <c r="G118" s="50">
        <f t="shared" si="8"/>
        <v>-0.22812229808218387</v>
      </c>
      <c r="H118" s="50">
        <f t="shared" si="8"/>
        <v>-0.23126792826395379</v>
      </c>
      <c r="I118" s="50">
        <f t="shared" si="8"/>
        <v>-0.23126792826395379</v>
      </c>
      <c r="J118" s="50">
        <f t="shared" si="8"/>
        <v>-0.23133542902710272</v>
      </c>
      <c r="K118" s="50">
        <f t="shared" si="8"/>
        <v>-0.23136262781009945</v>
      </c>
      <c r="L118" s="50">
        <f t="shared" si="8"/>
        <v>-0.23136262781009945</v>
      </c>
      <c r="M118" s="50">
        <f t="shared" si="8"/>
        <v>-0.23136262781009945</v>
      </c>
      <c r="N118" s="50">
        <f t="shared" si="8"/>
        <v>-0.23136262781009945</v>
      </c>
      <c r="O118" s="50">
        <f t="shared" si="8"/>
        <v>-0.23136262781009945</v>
      </c>
      <c r="P118" s="50">
        <f t="shared" si="8"/>
        <v>-0.23136262781009945</v>
      </c>
      <c r="Q118" s="50">
        <f t="shared" si="8"/>
        <v>-0.23137047672529962</v>
      </c>
      <c r="R118" s="50">
        <f t="shared" si="8"/>
        <v>-0.23083534893620314</v>
      </c>
      <c r="S118" s="50">
        <f t="shared" si="8"/>
        <v>-0.23093495962749405</v>
      </c>
      <c r="T118" s="50">
        <f t="shared" si="8"/>
        <v>-0.23392544070873744</v>
      </c>
      <c r="U118" s="50">
        <f t="shared" si="8"/>
        <v>-0.23431292219358243</v>
      </c>
      <c r="V118" s="50">
        <f t="shared" si="8"/>
        <v>-0.23565302372296953</v>
      </c>
    </row>
    <row r="119" spans="1:24">
      <c r="A119" s="50">
        <f t="shared" si="5"/>
        <v>2023</v>
      </c>
      <c r="B119" s="50">
        <f t="shared" si="8"/>
        <v>-0.22283923101082448</v>
      </c>
      <c r="C119" s="50">
        <f t="shared" si="8"/>
        <v>-0.22517354924993957</v>
      </c>
      <c r="D119" s="50">
        <f t="shared" si="8"/>
        <v>-0.22557492874983992</v>
      </c>
      <c r="E119" s="50">
        <f t="shared" si="8"/>
        <v>-0.22557694718710822</v>
      </c>
      <c r="F119" s="50">
        <f t="shared" si="8"/>
        <v>-0.22600211967589393</v>
      </c>
      <c r="G119" s="50">
        <f t="shared" si="8"/>
        <v>-0.22613532467453518</v>
      </c>
      <c r="H119" s="50">
        <f t="shared" si="8"/>
        <v>-0.22929524686167363</v>
      </c>
      <c r="I119" s="50">
        <f t="shared" si="8"/>
        <v>-0.22929524686167363</v>
      </c>
      <c r="J119" s="50">
        <f t="shared" si="8"/>
        <v>-0.22936162393205317</v>
      </c>
      <c r="K119" s="50">
        <f t="shared" si="8"/>
        <v>-0.22938840670448199</v>
      </c>
      <c r="L119" s="50">
        <f t="shared" si="8"/>
        <v>-0.22938840670448199</v>
      </c>
      <c r="M119" s="50">
        <f t="shared" si="8"/>
        <v>-0.22938840670448199</v>
      </c>
      <c r="N119" s="50">
        <f t="shared" si="8"/>
        <v>-0.22938840670448199</v>
      </c>
      <c r="O119" s="50">
        <f t="shared" si="8"/>
        <v>-0.22938840670448199</v>
      </c>
      <c r="P119" s="50">
        <f t="shared" si="8"/>
        <v>-0.22938840670448199</v>
      </c>
      <c r="Q119" s="50">
        <f t="shared" si="8"/>
        <v>-0.22939616919395781</v>
      </c>
      <c r="R119" s="50">
        <f t="shared" si="8"/>
        <v>-0.22879146662099095</v>
      </c>
      <c r="S119" s="50">
        <f t="shared" si="8"/>
        <v>-0.22890353121003118</v>
      </c>
      <c r="T119" s="50">
        <f t="shared" si="8"/>
        <v>-0.23189688027258734</v>
      </c>
      <c r="U119" s="50">
        <f t="shared" si="8"/>
        <v>-0.23228921190777685</v>
      </c>
      <c r="V119" s="50">
        <f t="shared" si="8"/>
        <v>-0.23359539180201483</v>
      </c>
    </row>
    <row r="120" spans="1:24">
      <c r="A120" s="50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</row>
    <row r="121" spans="1:24">
      <c r="A121" s="50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</row>
    <row r="122" spans="1:24">
      <c r="A122" s="50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</row>
    <row r="123" spans="1:24">
      <c r="A123" s="50"/>
      <c r="B123" s="50" t="s">
        <v>20</v>
      </c>
      <c r="C123" s="50" t="s">
        <v>21</v>
      </c>
      <c r="D123" s="50" t="s">
        <v>22</v>
      </c>
      <c r="E123" s="50" t="s">
        <v>23</v>
      </c>
      <c r="F123" s="50" t="s">
        <v>24</v>
      </c>
      <c r="G123" s="50" t="s">
        <v>25</v>
      </c>
      <c r="H123" s="50" t="s">
        <v>26</v>
      </c>
      <c r="I123" s="50" t="s">
        <v>27</v>
      </c>
      <c r="J123" s="50" t="s">
        <v>28</v>
      </c>
      <c r="K123" s="50" t="s">
        <v>29</v>
      </c>
      <c r="L123" s="50" t="s">
        <v>30</v>
      </c>
      <c r="M123" s="50" t="s">
        <v>31</v>
      </c>
      <c r="N123" s="50" t="s">
        <v>32</v>
      </c>
      <c r="O123" s="50" t="s">
        <v>33</v>
      </c>
      <c r="P123" s="50" t="s">
        <v>34</v>
      </c>
      <c r="Q123" s="50" t="s">
        <v>35</v>
      </c>
      <c r="R123" s="50" t="s">
        <v>36</v>
      </c>
      <c r="S123" s="50" t="s">
        <v>37</v>
      </c>
      <c r="T123" s="50" t="s">
        <v>38</v>
      </c>
      <c r="U123" s="50" t="s">
        <v>39</v>
      </c>
      <c r="V123" s="50" t="s">
        <v>40</v>
      </c>
    </row>
    <row r="124" spans="1:24">
      <c r="A124" s="50"/>
      <c r="B124" s="50" t="s">
        <v>1275</v>
      </c>
      <c r="C124" s="50" t="s">
        <v>1276</v>
      </c>
      <c r="D124" s="50" t="s">
        <v>1277</v>
      </c>
      <c r="E124" s="50" t="s">
        <v>1278</v>
      </c>
      <c r="F124" s="50" t="s">
        <v>1279</v>
      </c>
      <c r="G124" s="50" t="s">
        <v>1280</v>
      </c>
      <c r="H124" s="50" t="s">
        <v>1281</v>
      </c>
      <c r="I124" s="50" t="s">
        <v>1282</v>
      </c>
      <c r="J124" s="50" t="s">
        <v>1283</v>
      </c>
      <c r="K124" s="50" t="s">
        <v>1284</v>
      </c>
      <c r="L124" s="50" t="s">
        <v>1285</v>
      </c>
      <c r="M124" s="50" t="s">
        <v>1286</v>
      </c>
      <c r="N124" s="50" t="s">
        <v>1287</v>
      </c>
      <c r="O124" s="50" t="s">
        <v>1288</v>
      </c>
      <c r="P124" s="50" t="s">
        <v>1289</v>
      </c>
      <c r="Q124" s="50" t="s">
        <v>1290</v>
      </c>
      <c r="R124" s="50" t="s">
        <v>1291</v>
      </c>
      <c r="S124" s="50" t="s">
        <v>1292</v>
      </c>
      <c r="T124" s="50" t="s">
        <v>1293</v>
      </c>
      <c r="U124" s="50" t="s">
        <v>1294</v>
      </c>
      <c r="V124" s="50" t="s">
        <v>1295</v>
      </c>
    </row>
    <row r="125" spans="1:24">
      <c r="A125" s="50">
        <v>1979</v>
      </c>
      <c r="B125" s="53">
        <f>(1-2^B75)</f>
        <v>5.091647866077964E-2</v>
      </c>
      <c r="C125" s="53">
        <f t="shared" ref="C125:V140" si="9">(1-2^C75)</f>
        <v>5.1679882930262155E-2</v>
      </c>
      <c r="D125" s="50">
        <f t="shared" si="9"/>
        <v>5.1679882930262155E-2</v>
      </c>
      <c r="E125" s="53">
        <f t="shared" si="9"/>
        <v>5.1679882930262155E-2</v>
      </c>
      <c r="F125" s="53">
        <f t="shared" si="9"/>
        <v>5.1679882930262155E-2</v>
      </c>
      <c r="G125" s="53">
        <f t="shared" si="9"/>
        <v>5.1679882930262155E-2</v>
      </c>
      <c r="H125" s="53">
        <f t="shared" si="9"/>
        <v>5.1936150623159261E-2</v>
      </c>
      <c r="I125" s="53">
        <f t="shared" si="9"/>
        <v>5.1936150623159261E-2</v>
      </c>
      <c r="J125" s="53">
        <f t="shared" si="9"/>
        <v>5.1936150623159261E-2</v>
      </c>
      <c r="K125" s="53">
        <f t="shared" si="9"/>
        <v>5.1936150623159261E-2</v>
      </c>
      <c r="L125" s="53">
        <f t="shared" si="9"/>
        <v>5.1936150623159261E-2</v>
      </c>
      <c r="M125" s="53">
        <f t="shared" si="9"/>
        <v>5.1936150623159261E-2</v>
      </c>
      <c r="N125" s="53">
        <f t="shared" si="9"/>
        <v>5.1936150623159261E-2</v>
      </c>
      <c r="O125" s="53">
        <f t="shared" si="9"/>
        <v>5.1936150623159261E-2</v>
      </c>
      <c r="P125" s="53">
        <f t="shared" si="9"/>
        <v>5.1936150623159261E-2</v>
      </c>
      <c r="Q125" s="53">
        <f t="shared" si="9"/>
        <v>5.1936150623159261E-2</v>
      </c>
      <c r="R125" s="53">
        <f t="shared" si="9"/>
        <v>5.5975054159434157E-2</v>
      </c>
      <c r="S125" s="53">
        <f t="shared" si="9"/>
        <v>5.6618403497887271E-2</v>
      </c>
      <c r="T125" s="53">
        <f t="shared" si="9"/>
        <v>5.7905449447029023E-2</v>
      </c>
      <c r="U125" s="53">
        <f t="shared" si="9"/>
        <v>5.8373561435172805E-2</v>
      </c>
      <c r="V125" s="53">
        <f t="shared" si="9"/>
        <v>5.8950618541580124E-2</v>
      </c>
      <c r="W125" s="6"/>
      <c r="X125" s="6"/>
    </row>
    <row r="126" spans="1:24">
      <c r="A126" s="50">
        <f>A125+1</f>
        <v>1980</v>
      </c>
      <c r="B126" s="53">
        <f t="shared" ref="B126:Q141" si="10">(1-2^B76)</f>
        <v>6.0359727567019683E-2</v>
      </c>
      <c r="C126" s="53">
        <f t="shared" si="10"/>
        <v>6.2272351445504137E-2</v>
      </c>
      <c r="D126" s="53">
        <f t="shared" si="10"/>
        <v>6.2341262809898379E-2</v>
      </c>
      <c r="E126" s="53">
        <f t="shared" si="10"/>
        <v>6.2341262809898379E-2</v>
      </c>
      <c r="F126" s="53">
        <f t="shared" si="10"/>
        <v>6.2341262809898379E-2</v>
      </c>
      <c r="G126" s="53">
        <f t="shared" si="10"/>
        <v>6.2341262809898379E-2</v>
      </c>
      <c r="H126" s="53">
        <f t="shared" si="10"/>
        <v>6.2197589219600946E-2</v>
      </c>
      <c r="I126" s="53">
        <f t="shared" si="10"/>
        <v>6.2197589219600946E-2</v>
      </c>
      <c r="J126" s="53">
        <f t="shared" si="10"/>
        <v>6.2197589219600946E-2</v>
      </c>
      <c r="K126" s="53">
        <f t="shared" si="10"/>
        <v>6.2197589219600946E-2</v>
      </c>
      <c r="L126" s="53">
        <f t="shared" si="10"/>
        <v>6.2197589219600946E-2</v>
      </c>
      <c r="M126" s="53">
        <f t="shared" si="10"/>
        <v>6.2197589219600946E-2</v>
      </c>
      <c r="N126" s="53">
        <f t="shared" si="10"/>
        <v>6.2197589219600946E-2</v>
      </c>
      <c r="O126" s="53">
        <f t="shared" si="10"/>
        <v>6.2197589219600946E-2</v>
      </c>
      <c r="P126" s="53">
        <f t="shared" si="10"/>
        <v>6.2197589219600946E-2</v>
      </c>
      <c r="Q126" s="53">
        <f t="shared" si="10"/>
        <v>6.2197589219600946E-2</v>
      </c>
      <c r="R126" s="53">
        <f t="shared" si="9"/>
        <v>6.3744357480653546E-2</v>
      </c>
      <c r="S126" s="53">
        <f t="shared" si="9"/>
        <v>6.3943978080673425E-2</v>
      </c>
      <c r="T126" s="53">
        <f t="shared" si="9"/>
        <v>6.4451535638446633E-2</v>
      </c>
      <c r="U126" s="53">
        <f t="shared" si="9"/>
        <v>6.455146123537181E-2</v>
      </c>
      <c r="V126" s="53">
        <f t="shared" si="9"/>
        <v>6.4726253821352553E-2</v>
      </c>
      <c r="W126" s="6"/>
      <c r="X126" s="6"/>
    </row>
    <row r="127" spans="1:24">
      <c r="A127" s="50">
        <f t="shared" ref="A127:A169" si="11">A126+1</f>
        <v>1981</v>
      </c>
      <c r="B127" s="53">
        <f t="shared" si="10"/>
        <v>6.5877909775810206E-2</v>
      </c>
      <c r="C127" s="53">
        <f t="shared" si="10"/>
        <v>6.7571888540708613E-2</v>
      </c>
      <c r="D127" s="53">
        <f t="shared" si="10"/>
        <v>6.7762593052530629E-2</v>
      </c>
      <c r="E127" s="53">
        <f t="shared" si="10"/>
        <v>6.7762593052530629E-2</v>
      </c>
      <c r="F127" s="53">
        <f t="shared" si="10"/>
        <v>6.7762593052530629E-2</v>
      </c>
      <c r="G127" s="53">
        <f t="shared" si="10"/>
        <v>6.7762593052530629E-2</v>
      </c>
      <c r="H127" s="53">
        <f t="shared" si="10"/>
        <v>6.80210218234375E-2</v>
      </c>
      <c r="I127" s="53">
        <f t="shared" si="10"/>
        <v>6.80210218234375E-2</v>
      </c>
      <c r="J127" s="53">
        <f t="shared" si="10"/>
        <v>6.80210218234375E-2</v>
      </c>
      <c r="K127" s="53">
        <f t="shared" si="10"/>
        <v>6.80210218234375E-2</v>
      </c>
      <c r="L127" s="53">
        <f t="shared" si="10"/>
        <v>6.80210218234375E-2</v>
      </c>
      <c r="M127" s="53">
        <f t="shared" si="10"/>
        <v>6.80210218234375E-2</v>
      </c>
      <c r="N127" s="53">
        <f t="shared" si="10"/>
        <v>6.80210218234375E-2</v>
      </c>
      <c r="O127" s="53">
        <f t="shared" si="10"/>
        <v>6.80210218234375E-2</v>
      </c>
      <c r="P127" s="53">
        <f t="shared" si="10"/>
        <v>6.80210218234375E-2</v>
      </c>
      <c r="Q127" s="53">
        <f t="shared" si="10"/>
        <v>6.80210218234375E-2</v>
      </c>
      <c r="R127" s="53">
        <f t="shared" si="9"/>
        <v>6.9454196361153353E-2</v>
      </c>
      <c r="S127" s="53">
        <f t="shared" si="9"/>
        <v>6.943424176728108E-2</v>
      </c>
      <c r="T127" s="53">
        <f t="shared" si="9"/>
        <v>6.9670130884491255E-2</v>
      </c>
      <c r="U127" s="53">
        <f t="shared" si="9"/>
        <v>6.9743793500537166E-2</v>
      </c>
      <c r="V127" s="53">
        <f t="shared" si="9"/>
        <v>6.9768284213803544E-2</v>
      </c>
      <c r="W127" s="6"/>
      <c r="X127" s="6"/>
    </row>
    <row r="128" spans="1:24">
      <c r="A128" s="50">
        <f t="shared" si="11"/>
        <v>1982</v>
      </c>
      <c r="B128" s="53">
        <f t="shared" si="10"/>
        <v>7.3486711339552091E-2</v>
      </c>
      <c r="C128" s="53">
        <f t="shared" si="10"/>
        <v>7.6341686989811697E-2</v>
      </c>
      <c r="D128" s="53">
        <f t="shared" si="10"/>
        <v>7.6453253920979458E-2</v>
      </c>
      <c r="E128" s="53">
        <f t="shared" si="10"/>
        <v>7.6453253920979458E-2</v>
      </c>
      <c r="F128" s="53">
        <f t="shared" si="10"/>
        <v>7.6453253920979458E-2</v>
      </c>
      <c r="G128" s="53">
        <f t="shared" si="10"/>
        <v>7.6453253920979458E-2</v>
      </c>
      <c r="H128" s="53">
        <f t="shared" si="10"/>
        <v>7.6430986641402021E-2</v>
      </c>
      <c r="I128" s="53">
        <f t="shared" si="10"/>
        <v>7.6430986641402021E-2</v>
      </c>
      <c r="J128" s="53">
        <f t="shared" si="10"/>
        <v>7.6430986641402021E-2</v>
      </c>
      <c r="K128" s="53">
        <f t="shared" si="10"/>
        <v>7.6430986641402021E-2</v>
      </c>
      <c r="L128" s="53">
        <f t="shared" si="10"/>
        <v>7.6430986641402021E-2</v>
      </c>
      <c r="M128" s="53">
        <f t="shared" si="10"/>
        <v>7.6430986641402021E-2</v>
      </c>
      <c r="N128" s="53">
        <f t="shared" si="10"/>
        <v>7.6430986641402021E-2</v>
      </c>
      <c r="O128" s="53">
        <f t="shared" si="10"/>
        <v>7.6430986641402021E-2</v>
      </c>
      <c r="P128" s="53">
        <f t="shared" si="10"/>
        <v>7.6430986641402021E-2</v>
      </c>
      <c r="Q128" s="53">
        <f t="shared" si="10"/>
        <v>7.6430986641402021E-2</v>
      </c>
      <c r="R128" s="53">
        <f t="shared" si="9"/>
        <v>7.8309984378051256E-2</v>
      </c>
      <c r="S128" s="53">
        <f t="shared" si="9"/>
        <v>7.8118026017277686E-2</v>
      </c>
      <c r="T128" s="53">
        <f t="shared" si="9"/>
        <v>7.7737571310193432E-2</v>
      </c>
      <c r="U128" s="53">
        <f t="shared" si="9"/>
        <v>7.7747080493427156E-2</v>
      </c>
      <c r="V128" s="53">
        <f t="shared" si="9"/>
        <v>7.8193546407645531E-2</v>
      </c>
      <c r="W128" s="6"/>
      <c r="X128" s="6"/>
    </row>
    <row r="129" spans="1:24">
      <c r="A129" s="50">
        <f t="shared" si="11"/>
        <v>1983</v>
      </c>
      <c r="B129" s="53">
        <f t="shared" si="10"/>
        <v>8.4881400824419528E-2</v>
      </c>
      <c r="C129" s="53">
        <f t="shared" si="10"/>
        <v>8.6250451018844099E-2</v>
      </c>
      <c r="D129" s="53">
        <f t="shared" si="10"/>
        <v>8.6202579232994458E-2</v>
      </c>
      <c r="E129" s="53">
        <f t="shared" si="10"/>
        <v>8.6202579232994458E-2</v>
      </c>
      <c r="F129" s="53">
        <f t="shared" si="10"/>
        <v>8.6202579232994458E-2</v>
      </c>
      <c r="G129" s="53">
        <f t="shared" si="10"/>
        <v>8.6202579232994458E-2</v>
      </c>
      <c r="H129" s="53">
        <f t="shared" si="10"/>
        <v>8.5792428786868991E-2</v>
      </c>
      <c r="I129" s="53">
        <f t="shared" si="10"/>
        <v>8.5792428786868991E-2</v>
      </c>
      <c r="J129" s="53">
        <f t="shared" si="10"/>
        <v>8.5792428786868991E-2</v>
      </c>
      <c r="K129" s="53">
        <f t="shared" si="10"/>
        <v>8.5792428786868991E-2</v>
      </c>
      <c r="L129" s="53">
        <f t="shared" si="10"/>
        <v>8.5792428786868991E-2</v>
      </c>
      <c r="M129" s="53">
        <f t="shared" si="10"/>
        <v>8.5792428786868991E-2</v>
      </c>
      <c r="N129" s="53">
        <f t="shared" si="10"/>
        <v>8.5792428786868991E-2</v>
      </c>
      <c r="O129" s="53">
        <f t="shared" si="10"/>
        <v>8.5792428786868991E-2</v>
      </c>
      <c r="P129" s="53">
        <f t="shared" si="10"/>
        <v>8.5792428786868991E-2</v>
      </c>
      <c r="Q129" s="53">
        <f t="shared" si="10"/>
        <v>8.5792428786868991E-2</v>
      </c>
      <c r="R129" s="53">
        <f t="shared" si="9"/>
        <v>8.7389009020291231E-2</v>
      </c>
      <c r="S129" s="53">
        <f t="shared" si="9"/>
        <v>8.7176161331187441E-2</v>
      </c>
      <c r="T129" s="53">
        <f t="shared" si="9"/>
        <v>8.6647437274368966E-2</v>
      </c>
      <c r="U129" s="53">
        <f t="shared" si="9"/>
        <v>8.6639849947779068E-2</v>
      </c>
      <c r="V129" s="53">
        <f t="shared" si="9"/>
        <v>8.7251801816087937E-2</v>
      </c>
      <c r="W129" s="6"/>
      <c r="X129" s="6"/>
    </row>
    <row r="130" spans="1:24">
      <c r="A130" s="50">
        <f t="shared" si="11"/>
        <v>1984</v>
      </c>
      <c r="B130" s="53">
        <f t="shared" si="10"/>
        <v>9.3564651214992245E-2</v>
      </c>
      <c r="C130" s="53">
        <f t="shared" si="10"/>
        <v>9.5011901798612852E-2</v>
      </c>
      <c r="D130" s="53">
        <f t="shared" si="10"/>
        <v>9.5288562434365232E-2</v>
      </c>
      <c r="E130" s="53">
        <f t="shared" si="10"/>
        <v>9.5288562434365232E-2</v>
      </c>
      <c r="F130" s="53">
        <f t="shared" si="10"/>
        <v>9.5288562434365232E-2</v>
      </c>
      <c r="G130" s="53">
        <f t="shared" si="10"/>
        <v>9.5288562434365232E-2</v>
      </c>
      <c r="H130" s="53">
        <f t="shared" si="10"/>
        <v>9.4686153262845352E-2</v>
      </c>
      <c r="I130" s="53">
        <f t="shared" si="10"/>
        <v>9.4686153262845352E-2</v>
      </c>
      <c r="J130" s="53">
        <f t="shared" si="10"/>
        <v>9.4686153262845352E-2</v>
      </c>
      <c r="K130" s="53">
        <f t="shared" si="10"/>
        <v>9.4686153262845352E-2</v>
      </c>
      <c r="L130" s="53">
        <f t="shared" si="10"/>
        <v>9.4686153262845352E-2</v>
      </c>
      <c r="M130" s="53">
        <f t="shared" si="10"/>
        <v>9.4686153262845352E-2</v>
      </c>
      <c r="N130" s="53">
        <f t="shared" si="10"/>
        <v>9.4686153262845352E-2</v>
      </c>
      <c r="O130" s="53">
        <f t="shared" si="10"/>
        <v>9.4686153262845352E-2</v>
      </c>
      <c r="P130" s="53">
        <f t="shared" si="10"/>
        <v>9.4686153262845352E-2</v>
      </c>
      <c r="Q130" s="53">
        <f t="shared" si="10"/>
        <v>9.4686153262845352E-2</v>
      </c>
      <c r="R130" s="53">
        <f t="shared" si="9"/>
        <v>9.5331494541339601E-2</v>
      </c>
      <c r="S130" s="53">
        <f t="shared" si="9"/>
        <v>9.5017378518386542E-2</v>
      </c>
      <c r="T130" s="53">
        <f t="shared" si="9"/>
        <v>9.4199743837879324E-2</v>
      </c>
      <c r="U130" s="53">
        <f t="shared" si="9"/>
        <v>9.4162836948949113E-2</v>
      </c>
      <c r="V130" s="53">
        <f t="shared" si="9"/>
        <v>9.4579817286959411E-2</v>
      </c>
      <c r="W130" s="6"/>
      <c r="X130" s="6"/>
    </row>
    <row r="131" spans="1:24">
      <c r="A131" s="50">
        <f t="shared" si="11"/>
        <v>1985</v>
      </c>
      <c r="B131" s="53">
        <f t="shared" si="10"/>
        <v>0.10406719340730364</v>
      </c>
      <c r="C131" s="53">
        <f t="shared" si="10"/>
        <v>0.10629348153161233</v>
      </c>
      <c r="D131" s="53">
        <f t="shared" si="10"/>
        <v>0.10654757406744764</v>
      </c>
      <c r="E131" s="53">
        <f t="shared" si="10"/>
        <v>0.10654757406744764</v>
      </c>
      <c r="F131" s="53">
        <f t="shared" si="10"/>
        <v>0.10654757406744764</v>
      </c>
      <c r="G131" s="53">
        <f t="shared" si="10"/>
        <v>0.10654757406744764</v>
      </c>
      <c r="H131" s="53">
        <f t="shared" si="10"/>
        <v>0.10585452347713986</v>
      </c>
      <c r="I131" s="53">
        <f t="shared" si="10"/>
        <v>0.10585452347713986</v>
      </c>
      <c r="J131" s="53">
        <f t="shared" si="10"/>
        <v>0.10585452347713986</v>
      </c>
      <c r="K131" s="53">
        <f t="shared" si="10"/>
        <v>0.10585452347713986</v>
      </c>
      <c r="L131" s="53">
        <f t="shared" si="10"/>
        <v>0.10585452347713986</v>
      </c>
      <c r="M131" s="53">
        <f t="shared" si="10"/>
        <v>0.10585452347713986</v>
      </c>
      <c r="N131" s="53">
        <f t="shared" si="10"/>
        <v>0.10585452347713986</v>
      </c>
      <c r="O131" s="53">
        <f t="shared" si="10"/>
        <v>0.10585452347713986</v>
      </c>
      <c r="P131" s="53">
        <f t="shared" si="10"/>
        <v>0.10585452347713986</v>
      </c>
      <c r="Q131" s="53">
        <f t="shared" si="10"/>
        <v>0.10585452347713986</v>
      </c>
      <c r="R131" s="53">
        <f t="shared" si="9"/>
        <v>0.106175609627703</v>
      </c>
      <c r="S131" s="53">
        <f t="shared" si="9"/>
        <v>0.10575185571850776</v>
      </c>
      <c r="T131" s="53">
        <f t="shared" si="9"/>
        <v>0.10455003133337148</v>
      </c>
      <c r="U131" s="53">
        <f t="shared" si="9"/>
        <v>0.10441404341997507</v>
      </c>
      <c r="V131" s="53">
        <f t="shared" si="9"/>
        <v>0.10485501538089359</v>
      </c>
      <c r="W131" s="6"/>
      <c r="X131" s="6"/>
    </row>
    <row r="132" spans="1:24">
      <c r="A132" s="50">
        <f t="shared" si="11"/>
        <v>1986</v>
      </c>
      <c r="B132" s="53">
        <f t="shared" si="10"/>
        <v>0.11756351340071836</v>
      </c>
      <c r="C132" s="53">
        <f t="shared" si="10"/>
        <v>0.11895112938757235</v>
      </c>
      <c r="D132" s="53">
        <f t="shared" si="10"/>
        <v>0.11908018823857736</v>
      </c>
      <c r="E132" s="53">
        <f t="shared" si="10"/>
        <v>0.11908018823857736</v>
      </c>
      <c r="F132" s="53">
        <f t="shared" si="10"/>
        <v>0.11908018823857736</v>
      </c>
      <c r="G132" s="53">
        <f t="shared" si="10"/>
        <v>0.11908018823857736</v>
      </c>
      <c r="H132" s="53">
        <f t="shared" si="10"/>
        <v>0.11854758759343353</v>
      </c>
      <c r="I132" s="53">
        <f t="shared" si="10"/>
        <v>0.11854758759343353</v>
      </c>
      <c r="J132" s="53">
        <f t="shared" si="10"/>
        <v>0.11854758759343353</v>
      </c>
      <c r="K132" s="53">
        <f t="shared" si="10"/>
        <v>0.11854758759343353</v>
      </c>
      <c r="L132" s="53">
        <f t="shared" si="10"/>
        <v>0.11854758759343353</v>
      </c>
      <c r="M132" s="53">
        <f t="shared" si="10"/>
        <v>0.11854758759343353</v>
      </c>
      <c r="N132" s="53">
        <f t="shared" si="10"/>
        <v>0.11854758759343353</v>
      </c>
      <c r="O132" s="53">
        <f t="shared" si="10"/>
        <v>0.11854758759343353</v>
      </c>
      <c r="P132" s="53">
        <f t="shared" si="10"/>
        <v>0.11854758759343353</v>
      </c>
      <c r="Q132" s="53">
        <f t="shared" si="10"/>
        <v>0.11854758759343353</v>
      </c>
      <c r="R132" s="53">
        <f t="shared" si="9"/>
        <v>0.11870382451433226</v>
      </c>
      <c r="S132" s="53">
        <f t="shared" si="9"/>
        <v>0.11817216015476395</v>
      </c>
      <c r="T132" s="53">
        <f t="shared" si="9"/>
        <v>0.11655069358721193</v>
      </c>
      <c r="U132" s="53">
        <f t="shared" si="9"/>
        <v>0.11637250500503182</v>
      </c>
      <c r="V132" s="53">
        <f t="shared" si="9"/>
        <v>0.11659163267698669</v>
      </c>
      <c r="W132" s="6"/>
      <c r="X132" s="6"/>
    </row>
    <row r="133" spans="1:24">
      <c r="A133" s="50">
        <f t="shared" si="11"/>
        <v>1987</v>
      </c>
      <c r="B133" s="53">
        <f t="shared" si="10"/>
        <v>0.12873600583822475</v>
      </c>
      <c r="C133" s="53">
        <f t="shared" si="10"/>
        <v>0.13087681759360503</v>
      </c>
      <c r="D133" s="53">
        <f t="shared" si="10"/>
        <v>0.13088114844247989</v>
      </c>
      <c r="E133" s="53">
        <f t="shared" si="10"/>
        <v>0.13088114844247989</v>
      </c>
      <c r="F133" s="53">
        <f t="shared" si="10"/>
        <v>0.13088026975140965</v>
      </c>
      <c r="G133" s="53">
        <f t="shared" si="10"/>
        <v>0.13088026975140965</v>
      </c>
      <c r="H133" s="53">
        <f t="shared" si="10"/>
        <v>0.13026966412985275</v>
      </c>
      <c r="I133" s="53">
        <f t="shared" si="10"/>
        <v>0.13026966412985275</v>
      </c>
      <c r="J133" s="53">
        <f t="shared" si="10"/>
        <v>0.13026966412985275</v>
      </c>
      <c r="K133" s="53">
        <f t="shared" si="10"/>
        <v>0.13026966412985275</v>
      </c>
      <c r="L133" s="53">
        <f t="shared" si="10"/>
        <v>0.13026966412985275</v>
      </c>
      <c r="M133" s="53">
        <f t="shared" si="10"/>
        <v>0.13026966412985275</v>
      </c>
      <c r="N133" s="53">
        <f t="shared" si="10"/>
        <v>0.13026966412985275</v>
      </c>
      <c r="O133" s="53">
        <f t="shared" si="10"/>
        <v>0.13026966412985275</v>
      </c>
      <c r="P133" s="53">
        <f t="shared" si="10"/>
        <v>0.13026966412985275</v>
      </c>
      <c r="Q133" s="53">
        <f t="shared" si="10"/>
        <v>0.13026966412985275</v>
      </c>
      <c r="R133" s="53">
        <f t="shared" si="9"/>
        <v>0.1298002996490738</v>
      </c>
      <c r="S133" s="53">
        <f t="shared" si="9"/>
        <v>0.12919023437248445</v>
      </c>
      <c r="T133" s="53">
        <f t="shared" si="9"/>
        <v>0.12778326001456186</v>
      </c>
      <c r="U133" s="53">
        <f t="shared" si="9"/>
        <v>0.12756561805790845</v>
      </c>
      <c r="V133" s="53">
        <f t="shared" si="9"/>
        <v>0.12760372551003218</v>
      </c>
      <c r="W133" s="6"/>
      <c r="X133" s="6"/>
    </row>
    <row r="134" spans="1:24">
      <c r="A134" s="50">
        <f t="shared" si="11"/>
        <v>1988</v>
      </c>
      <c r="B134" s="53">
        <f t="shared" si="10"/>
        <v>0.14165539292436402</v>
      </c>
      <c r="C134" s="53">
        <f t="shared" si="10"/>
        <v>0.14447346987134058</v>
      </c>
      <c r="D134" s="53">
        <f t="shared" si="10"/>
        <v>0.14434557432868866</v>
      </c>
      <c r="E134" s="53">
        <f t="shared" si="10"/>
        <v>0.14451326786776131</v>
      </c>
      <c r="F134" s="53">
        <f t="shared" si="10"/>
        <v>0.14450432186394202</v>
      </c>
      <c r="G134" s="53">
        <f t="shared" si="10"/>
        <v>0.14450432186394202</v>
      </c>
      <c r="H134" s="53">
        <f t="shared" si="10"/>
        <v>0.14432837121993713</v>
      </c>
      <c r="I134" s="53">
        <f t="shared" si="10"/>
        <v>0.14432837121993713</v>
      </c>
      <c r="J134" s="53">
        <f t="shared" si="10"/>
        <v>0.14432837121993713</v>
      </c>
      <c r="K134" s="53">
        <f t="shared" si="10"/>
        <v>0.14432837121993713</v>
      </c>
      <c r="L134" s="53">
        <f t="shared" si="10"/>
        <v>0.14432837121993713</v>
      </c>
      <c r="M134" s="53">
        <f t="shared" si="10"/>
        <v>0.14432837121993713</v>
      </c>
      <c r="N134" s="53">
        <f t="shared" si="10"/>
        <v>0.14432837121993713</v>
      </c>
      <c r="O134" s="53">
        <f t="shared" si="10"/>
        <v>0.14432837121993713</v>
      </c>
      <c r="P134" s="53">
        <f t="shared" si="10"/>
        <v>0.14432837121993713</v>
      </c>
      <c r="Q134" s="53">
        <f t="shared" si="10"/>
        <v>0.14432837121993713</v>
      </c>
      <c r="R134" s="53">
        <f t="shared" si="9"/>
        <v>0.14379477322894807</v>
      </c>
      <c r="S134" s="53">
        <f t="shared" si="9"/>
        <v>0.14322844194805406</v>
      </c>
      <c r="T134" s="53">
        <f t="shared" si="9"/>
        <v>0.14089690404248545</v>
      </c>
      <c r="U134" s="53">
        <f t="shared" si="9"/>
        <v>0.14057386740426037</v>
      </c>
      <c r="V134" s="53">
        <f t="shared" si="9"/>
        <v>0.14047438495337961</v>
      </c>
      <c r="W134" s="6"/>
      <c r="X134" s="6"/>
    </row>
    <row r="135" spans="1:24">
      <c r="A135" s="50">
        <f t="shared" si="11"/>
        <v>1989</v>
      </c>
      <c r="B135" s="53">
        <f t="shared" si="10"/>
        <v>0.15258365172751887</v>
      </c>
      <c r="C135" s="53">
        <f t="shared" si="10"/>
        <v>0.15627976781290809</v>
      </c>
      <c r="D135" s="53">
        <f t="shared" si="10"/>
        <v>0.15607318484948418</v>
      </c>
      <c r="E135" s="53">
        <f t="shared" si="10"/>
        <v>0.15622976432587654</v>
      </c>
      <c r="F135" s="53">
        <f t="shared" si="10"/>
        <v>0.15627374392058568</v>
      </c>
      <c r="G135" s="53">
        <f t="shared" si="10"/>
        <v>0.15627374392058568</v>
      </c>
      <c r="H135" s="53">
        <f t="shared" si="10"/>
        <v>0.1574878565138752</v>
      </c>
      <c r="I135" s="53">
        <f t="shared" si="10"/>
        <v>0.1574878565138752</v>
      </c>
      <c r="J135" s="53">
        <f t="shared" si="10"/>
        <v>0.1574878565138752</v>
      </c>
      <c r="K135" s="53">
        <f t="shared" si="10"/>
        <v>0.1574878565138752</v>
      </c>
      <c r="L135" s="53">
        <f t="shared" si="10"/>
        <v>0.1574878565138752</v>
      </c>
      <c r="M135" s="53">
        <f t="shared" si="10"/>
        <v>0.1574878565138752</v>
      </c>
      <c r="N135" s="53">
        <f t="shared" si="10"/>
        <v>0.1574878565138752</v>
      </c>
      <c r="O135" s="53">
        <f t="shared" si="10"/>
        <v>0.1574878565138752</v>
      </c>
      <c r="P135" s="53">
        <f t="shared" si="10"/>
        <v>0.1574878565138752</v>
      </c>
      <c r="Q135" s="53">
        <f t="shared" si="10"/>
        <v>0.1574878565138752</v>
      </c>
      <c r="R135" s="53">
        <f t="shared" si="9"/>
        <v>0.15640969098997082</v>
      </c>
      <c r="S135" s="53">
        <f t="shared" si="9"/>
        <v>0.15574675967566209</v>
      </c>
      <c r="T135" s="53">
        <f t="shared" si="9"/>
        <v>0.15285176185782812</v>
      </c>
      <c r="U135" s="53">
        <f t="shared" si="9"/>
        <v>0.15256922089296754</v>
      </c>
      <c r="V135" s="53">
        <f t="shared" si="9"/>
        <v>0.15248342935971193</v>
      </c>
      <c r="W135" s="6"/>
      <c r="X135" s="6"/>
    </row>
    <row r="136" spans="1:24">
      <c r="A136" s="50">
        <f t="shared" si="11"/>
        <v>1990</v>
      </c>
      <c r="B136" s="53">
        <f t="shared" si="10"/>
        <v>0.16474912692126031</v>
      </c>
      <c r="C136" s="53">
        <f t="shared" si="10"/>
        <v>0.16746416163500988</v>
      </c>
      <c r="D136" s="53">
        <f t="shared" si="10"/>
        <v>0.16707865608799433</v>
      </c>
      <c r="E136" s="53">
        <f t="shared" si="10"/>
        <v>0.16722655303417122</v>
      </c>
      <c r="F136" s="53">
        <f t="shared" si="10"/>
        <v>0.16725573961709017</v>
      </c>
      <c r="G136" s="53">
        <f t="shared" si="10"/>
        <v>0.16725573961709017</v>
      </c>
      <c r="H136" s="53">
        <f t="shared" si="10"/>
        <v>0.16819171584449721</v>
      </c>
      <c r="I136" s="53">
        <f t="shared" si="10"/>
        <v>0.16819171584449721</v>
      </c>
      <c r="J136" s="53">
        <f t="shared" si="10"/>
        <v>0.16819171584449721</v>
      </c>
      <c r="K136" s="53">
        <f t="shared" si="10"/>
        <v>0.16819171584449721</v>
      </c>
      <c r="L136" s="53">
        <f t="shared" si="10"/>
        <v>0.16819171584449721</v>
      </c>
      <c r="M136" s="53">
        <f t="shared" si="10"/>
        <v>0.16819171584449721</v>
      </c>
      <c r="N136" s="53">
        <f t="shared" si="10"/>
        <v>0.16819171584449721</v>
      </c>
      <c r="O136" s="53">
        <f t="shared" si="10"/>
        <v>0.16819171584449721</v>
      </c>
      <c r="P136" s="53">
        <f t="shared" si="10"/>
        <v>0.16819171584449721</v>
      </c>
      <c r="Q136" s="53">
        <f t="shared" si="10"/>
        <v>0.16819171584449721</v>
      </c>
      <c r="R136" s="53">
        <f t="shared" si="9"/>
        <v>0.1665409222337233</v>
      </c>
      <c r="S136" s="53">
        <f t="shared" si="9"/>
        <v>0.16579102338989549</v>
      </c>
      <c r="T136" s="53">
        <f t="shared" si="9"/>
        <v>0.16235961468265958</v>
      </c>
      <c r="U136" s="53">
        <f t="shared" si="9"/>
        <v>0.16212436705396194</v>
      </c>
      <c r="V136" s="53">
        <f t="shared" si="9"/>
        <v>0.16237749105669341</v>
      </c>
      <c r="W136" s="6"/>
      <c r="X136" s="6"/>
    </row>
    <row r="137" spans="1:24">
      <c r="A137" s="50">
        <f t="shared" si="11"/>
        <v>1991</v>
      </c>
      <c r="B137" s="53">
        <f t="shared" si="10"/>
        <v>0.17654653103415896</v>
      </c>
      <c r="C137" s="53">
        <f t="shared" si="10"/>
        <v>0.17895103425184911</v>
      </c>
      <c r="D137" s="53">
        <f t="shared" si="10"/>
        <v>0.17850445466941456</v>
      </c>
      <c r="E137" s="53">
        <f t="shared" si="10"/>
        <v>0.17864445067283052</v>
      </c>
      <c r="F137" s="53">
        <f t="shared" si="10"/>
        <v>0.1786484719096112</v>
      </c>
      <c r="G137" s="53">
        <f t="shared" si="10"/>
        <v>0.1786484719096112</v>
      </c>
      <c r="H137" s="53">
        <f t="shared" si="10"/>
        <v>0.17990439240403877</v>
      </c>
      <c r="I137" s="53">
        <f t="shared" si="10"/>
        <v>0.17990439240403877</v>
      </c>
      <c r="J137" s="53">
        <f t="shared" si="10"/>
        <v>0.17990439240403877</v>
      </c>
      <c r="K137" s="53">
        <f t="shared" si="10"/>
        <v>0.17990439240403877</v>
      </c>
      <c r="L137" s="53">
        <f t="shared" si="10"/>
        <v>0.17990439240403877</v>
      </c>
      <c r="M137" s="53">
        <f t="shared" si="10"/>
        <v>0.17990439240403877</v>
      </c>
      <c r="N137" s="53">
        <f t="shared" si="10"/>
        <v>0.17990439240403877</v>
      </c>
      <c r="O137" s="53">
        <f t="shared" si="10"/>
        <v>0.17990439240403877</v>
      </c>
      <c r="P137" s="53">
        <f t="shared" si="10"/>
        <v>0.17990439240403877</v>
      </c>
      <c r="Q137" s="53">
        <f t="shared" si="10"/>
        <v>0.17990439240403877</v>
      </c>
      <c r="R137" s="53">
        <f t="shared" si="9"/>
        <v>0.17767707811540268</v>
      </c>
      <c r="S137" s="53">
        <f t="shared" si="9"/>
        <v>0.17689342652090578</v>
      </c>
      <c r="T137" s="53">
        <f t="shared" si="9"/>
        <v>0.17373842433934472</v>
      </c>
      <c r="U137" s="53">
        <f t="shared" si="9"/>
        <v>0.17341219982516409</v>
      </c>
      <c r="V137" s="53">
        <f t="shared" si="9"/>
        <v>0.17365067308529525</v>
      </c>
      <c r="W137" s="6"/>
      <c r="X137" s="6"/>
    </row>
    <row r="138" spans="1:24">
      <c r="A138" s="50">
        <f t="shared" si="11"/>
        <v>1992</v>
      </c>
      <c r="B138" s="53">
        <f t="shared" si="10"/>
        <v>0.19501817495102225</v>
      </c>
      <c r="C138" s="53">
        <f t="shared" si="10"/>
        <v>0.19710347086056657</v>
      </c>
      <c r="D138" s="53">
        <f t="shared" si="10"/>
        <v>0.19653608160293468</v>
      </c>
      <c r="E138" s="53">
        <f t="shared" si="10"/>
        <v>0.19667211782276917</v>
      </c>
      <c r="F138" s="53">
        <f t="shared" si="10"/>
        <v>0.19662549853405453</v>
      </c>
      <c r="G138" s="53">
        <f t="shared" si="10"/>
        <v>0.19662549853405453</v>
      </c>
      <c r="H138" s="53">
        <f t="shared" si="10"/>
        <v>0.19796377791230368</v>
      </c>
      <c r="I138" s="53">
        <f t="shared" si="10"/>
        <v>0.19796377791230368</v>
      </c>
      <c r="J138" s="53">
        <f t="shared" si="10"/>
        <v>0.19796377791230368</v>
      </c>
      <c r="K138" s="53">
        <f t="shared" si="10"/>
        <v>0.19796377791230368</v>
      </c>
      <c r="L138" s="53">
        <f t="shared" si="10"/>
        <v>0.19796377791230368</v>
      </c>
      <c r="M138" s="53">
        <f t="shared" si="10"/>
        <v>0.19796377791230368</v>
      </c>
      <c r="N138" s="53">
        <f t="shared" si="10"/>
        <v>0.19796377791230368</v>
      </c>
      <c r="O138" s="53">
        <f t="shared" si="10"/>
        <v>0.19796377791230368</v>
      </c>
      <c r="P138" s="53">
        <f t="shared" si="10"/>
        <v>0.19796377791230368</v>
      </c>
      <c r="Q138" s="53">
        <f t="shared" si="10"/>
        <v>0.19796377791230368</v>
      </c>
      <c r="R138" s="53">
        <f t="shared" si="9"/>
        <v>0.19534298005551776</v>
      </c>
      <c r="S138" s="53">
        <f t="shared" si="9"/>
        <v>0.19457420531999625</v>
      </c>
      <c r="T138" s="53">
        <f t="shared" si="9"/>
        <v>0.19149607205557906</v>
      </c>
      <c r="U138" s="53">
        <f t="shared" si="9"/>
        <v>0.19096836687275121</v>
      </c>
      <c r="V138" s="53">
        <f t="shared" si="9"/>
        <v>0.19124740000925722</v>
      </c>
      <c r="W138" s="6"/>
      <c r="X138" s="6"/>
    </row>
    <row r="139" spans="1:24">
      <c r="A139" s="50">
        <f t="shared" si="11"/>
        <v>1993</v>
      </c>
      <c r="B139" s="53">
        <f t="shared" si="10"/>
        <v>0.21102034597873942</v>
      </c>
      <c r="C139" s="53">
        <f t="shared" si="10"/>
        <v>0.21338974423935719</v>
      </c>
      <c r="D139" s="53">
        <f t="shared" si="10"/>
        <v>0.21272277719472676</v>
      </c>
      <c r="E139" s="53">
        <f t="shared" si="10"/>
        <v>0.21285568093497631</v>
      </c>
      <c r="F139" s="53">
        <f t="shared" si="10"/>
        <v>0.21265043625354985</v>
      </c>
      <c r="G139" s="53">
        <f t="shared" si="10"/>
        <v>0.21265043625354985</v>
      </c>
      <c r="H139" s="53">
        <f t="shared" si="10"/>
        <v>0.21356273888413047</v>
      </c>
      <c r="I139" s="53">
        <f t="shared" si="10"/>
        <v>0.21356273888413047</v>
      </c>
      <c r="J139" s="53">
        <f t="shared" si="10"/>
        <v>0.21356273888413047</v>
      </c>
      <c r="K139" s="53">
        <f t="shared" si="10"/>
        <v>0.21356273888413047</v>
      </c>
      <c r="L139" s="53">
        <f t="shared" si="10"/>
        <v>0.21356273888413047</v>
      </c>
      <c r="M139" s="53">
        <f t="shared" si="10"/>
        <v>0.21356273888413047</v>
      </c>
      <c r="N139" s="53">
        <f t="shared" si="10"/>
        <v>0.21356273888413047</v>
      </c>
      <c r="O139" s="53">
        <f t="shared" si="10"/>
        <v>0.21356273888413047</v>
      </c>
      <c r="P139" s="53">
        <f t="shared" si="10"/>
        <v>0.21356273888413047</v>
      </c>
      <c r="Q139" s="53">
        <f t="shared" si="10"/>
        <v>0.21356273888413047</v>
      </c>
      <c r="R139" s="53">
        <f t="shared" si="9"/>
        <v>0.21020413192660103</v>
      </c>
      <c r="S139" s="53">
        <f t="shared" si="9"/>
        <v>0.20925731877408948</v>
      </c>
      <c r="T139" s="53">
        <f t="shared" si="9"/>
        <v>0.20660375136296294</v>
      </c>
      <c r="U139" s="53">
        <f t="shared" si="9"/>
        <v>0.20634111801509158</v>
      </c>
      <c r="V139" s="53">
        <f t="shared" si="9"/>
        <v>0.20693249706573924</v>
      </c>
      <c r="W139" s="6"/>
      <c r="X139" s="6"/>
    </row>
    <row r="140" spans="1:24">
      <c r="A140" s="50">
        <f t="shared" si="11"/>
        <v>1994</v>
      </c>
      <c r="B140" s="53">
        <f t="shared" si="10"/>
        <v>0.22619409862435924</v>
      </c>
      <c r="C140" s="53">
        <f t="shared" si="10"/>
        <v>0.22820720646319148</v>
      </c>
      <c r="D140" s="53">
        <f t="shared" si="10"/>
        <v>0.22767129622938165</v>
      </c>
      <c r="E140" s="53">
        <f t="shared" si="10"/>
        <v>0.22779990012053453</v>
      </c>
      <c r="F140" s="53">
        <f t="shared" si="10"/>
        <v>0.22774235476683002</v>
      </c>
      <c r="G140" s="53">
        <f t="shared" si="10"/>
        <v>0.22774235476683002</v>
      </c>
      <c r="H140" s="53">
        <f t="shared" si="10"/>
        <v>0.22797235630046964</v>
      </c>
      <c r="I140" s="53">
        <f t="shared" si="10"/>
        <v>0.22797235630046964</v>
      </c>
      <c r="J140" s="53">
        <f t="shared" si="10"/>
        <v>0.22797235630046964</v>
      </c>
      <c r="K140" s="53">
        <f t="shared" si="10"/>
        <v>0.22797235630046964</v>
      </c>
      <c r="L140" s="53">
        <f t="shared" si="10"/>
        <v>0.22797235630046964</v>
      </c>
      <c r="M140" s="53">
        <f t="shared" si="10"/>
        <v>0.22797235630046964</v>
      </c>
      <c r="N140" s="53">
        <f t="shared" si="10"/>
        <v>0.22797235630046964</v>
      </c>
      <c r="O140" s="53">
        <f t="shared" si="10"/>
        <v>0.22797235630046964</v>
      </c>
      <c r="P140" s="53">
        <f t="shared" si="10"/>
        <v>0.22797235630046964</v>
      </c>
      <c r="Q140" s="53">
        <f t="shared" si="10"/>
        <v>0.22797235630046964</v>
      </c>
      <c r="R140" s="53">
        <f t="shared" si="9"/>
        <v>0.22467447014871744</v>
      </c>
      <c r="S140" s="53">
        <f t="shared" si="9"/>
        <v>0.22358067911279322</v>
      </c>
      <c r="T140" s="53">
        <f t="shared" si="9"/>
        <v>0.2216347140189775</v>
      </c>
      <c r="U140" s="53">
        <f t="shared" si="9"/>
        <v>0.22127007105566598</v>
      </c>
      <c r="V140" s="53">
        <f t="shared" si="9"/>
        <v>0.22197371031632351</v>
      </c>
      <c r="W140" s="6"/>
      <c r="X140" s="6"/>
    </row>
    <row r="141" spans="1:24">
      <c r="A141" s="50">
        <f t="shared" si="11"/>
        <v>1995</v>
      </c>
      <c r="B141" s="53">
        <f t="shared" si="10"/>
        <v>0.24181441279290405</v>
      </c>
      <c r="C141" s="53">
        <f t="shared" si="10"/>
        <v>0.24337496926604285</v>
      </c>
      <c r="D141" s="53">
        <f t="shared" si="10"/>
        <v>0.24275144632141121</v>
      </c>
      <c r="E141" s="53">
        <f t="shared" si="10"/>
        <v>0.24287586427183339</v>
      </c>
      <c r="F141" s="53">
        <f t="shared" si="10"/>
        <v>0.24275851130065251</v>
      </c>
      <c r="G141" s="53">
        <f t="shared" si="10"/>
        <v>0.24275851130065251</v>
      </c>
      <c r="H141" s="53">
        <f t="shared" si="10"/>
        <v>0.24225834535813584</v>
      </c>
      <c r="I141" s="53">
        <f t="shared" si="10"/>
        <v>0.24225834535813584</v>
      </c>
      <c r="J141" s="53">
        <f t="shared" si="10"/>
        <v>0.24225834535813584</v>
      </c>
      <c r="K141" s="53">
        <f t="shared" si="10"/>
        <v>0.24225834535813584</v>
      </c>
      <c r="L141" s="53">
        <f t="shared" si="10"/>
        <v>0.24225834535813584</v>
      </c>
      <c r="M141" s="53">
        <f t="shared" si="10"/>
        <v>0.24225834535813584</v>
      </c>
      <c r="N141" s="53">
        <f t="shared" si="10"/>
        <v>0.24225834535813584</v>
      </c>
      <c r="O141" s="53">
        <f t="shared" si="10"/>
        <v>0.24225834535813584</v>
      </c>
      <c r="P141" s="53">
        <f t="shared" si="10"/>
        <v>0.24225834535813584</v>
      </c>
      <c r="Q141" s="53">
        <f t="shared" ref="Q141:V141" si="12">(1-2^Q91)</f>
        <v>0.24225834535813584</v>
      </c>
      <c r="R141" s="53">
        <f t="shared" si="12"/>
        <v>0.23832421165676188</v>
      </c>
      <c r="S141" s="53">
        <f t="shared" si="12"/>
        <v>0.2371034633838609</v>
      </c>
      <c r="T141" s="53">
        <f t="shared" si="12"/>
        <v>0.23531453481587283</v>
      </c>
      <c r="U141" s="53">
        <f t="shared" si="12"/>
        <v>0.23479648620187232</v>
      </c>
      <c r="V141" s="53">
        <f t="shared" si="12"/>
        <v>0.23651624468613563</v>
      </c>
      <c r="W141" s="6"/>
      <c r="X141" s="6"/>
    </row>
    <row r="142" spans="1:24">
      <c r="A142" s="50">
        <f t="shared" si="11"/>
        <v>1996</v>
      </c>
      <c r="B142" s="53">
        <f t="shared" ref="B142:V154" si="13">(1-2^B92)</f>
        <v>0.25714270411960805</v>
      </c>
      <c r="C142" s="53">
        <f t="shared" si="13"/>
        <v>0.2573028858336518</v>
      </c>
      <c r="D142" s="53">
        <f t="shared" si="13"/>
        <v>0.25661129992580112</v>
      </c>
      <c r="E142" s="53">
        <f t="shared" si="13"/>
        <v>0.25673119458521254</v>
      </c>
      <c r="F142" s="53">
        <f t="shared" si="13"/>
        <v>0.25658162641629623</v>
      </c>
      <c r="G142" s="53">
        <f t="shared" si="13"/>
        <v>0.25679765191697013</v>
      </c>
      <c r="H142" s="53">
        <f t="shared" si="13"/>
        <v>0.25632512863935553</v>
      </c>
      <c r="I142" s="53">
        <f t="shared" si="13"/>
        <v>0.25632512863935553</v>
      </c>
      <c r="J142" s="53">
        <f t="shared" si="13"/>
        <v>0.25632512863935553</v>
      </c>
      <c r="K142" s="53">
        <f t="shared" si="13"/>
        <v>0.25632512863935553</v>
      </c>
      <c r="L142" s="53">
        <f t="shared" si="13"/>
        <v>0.25632512863935553</v>
      </c>
      <c r="M142" s="53">
        <f t="shared" si="13"/>
        <v>0.25632512863935553</v>
      </c>
      <c r="N142" s="53">
        <f t="shared" si="13"/>
        <v>0.25632512863935553</v>
      </c>
      <c r="O142" s="53">
        <f t="shared" si="13"/>
        <v>0.25632512863935553</v>
      </c>
      <c r="P142" s="53">
        <f t="shared" si="13"/>
        <v>0.25632512863935553</v>
      </c>
      <c r="Q142" s="53">
        <f t="shared" si="13"/>
        <v>0.25632512863935553</v>
      </c>
      <c r="R142" s="53">
        <f t="shared" si="13"/>
        <v>0.2513130664958716</v>
      </c>
      <c r="S142" s="53">
        <f t="shared" si="13"/>
        <v>0.25002503120166109</v>
      </c>
      <c r="T142" s="53">
        <f t="shared" si="13"/>
        <v>0.24751110870732962</v>
      </c>
      <c r="U142" s="53">
        <f t="shared" si="13"/>
        <v>0.24700537071847817</v>
      </c>
      <c r="V142" s="53">
        <f t="shared" si="13"/>
        <v>0.24905137740650685</v>
      </c>
      <c r="W142" s="6"/>
      <c r="X142" s="6"/>
    </row>
    <row r="143" spans="1:24">
      <c r="A143" s="50">
        <f t="shared" si="11"/>
        <v>1997</v>
      </c>
      <c r="B143" s="53">
        <f t="shared" si="13"/>
        <v>0.27237748295285746</v>
      </c>
      <c r="C143" s="53">
        <f t="shared" si="13"/>
        <v>0.27162782206540226</v>
      </c>
      <c r="D143" s="53">
        <f t="shared" si="13"/>
        <v>0.27075586966892284</v>
      </c>
      <c r="E143" s="53">
        <f t="shared" si="13"/>
        <v>0.27087159902739877</v>
      </c>
      <c r="F143" s="53">
        <f t="shared" si="13"/>
        <v>0.27054539720457926</v>
      </c>
      <c r="G143" s="53">
        <f t="shared" si="13"/>
        <v>0.27075424475106458</v>
      </c>
      <c r="H143" s="53">
        <f t="shared" si="13"/>
        <v>0.27024584878870073</v>
      </c>
      <c r="I143" s="53">
        <f t="shared" si="13"/>
        <v>0.27024584878870073</v>
      </c>
      <c r="J143" s="53">
        <f t="shared" si="13"/>
        <v>0.27024584878870073</v>
      </c>
      <c r="K143" s="53">
        <f t="shared" si="13"/>
        <v>0.27024584878870073</v>
      </c>
      <c r="L143" s="53">
        <f t="shared" si="13"/>
        <v>0.27024584878870073</v>
      </c>
      <c r="M143" s="53">
        <f t="shared" si="13"/>
        <v>0.27024584878870073</v>
      </c>
      <c r="N143" s="53">
        <f t="shared" si="13"/>
        <v>0.27024584878870073</v>
      </c>
      <c r="O143" s="53">
        <f t="shared" si="13"/>
        <v>0.27024584878870073</v>
      </c>
      <c r="P143" s="53">
        <f t="shared" si="13"/>
        <v>0.27024584878870073</v>
      </c>
      <c r="Q143" s="53">
        <f t="shared" si="13"/>
        <v>0.27024584878870073</v>
      </c>
      <c r="R143" s="53">
        <f t="shared" si="13"/>
        <v>0.26479356369849638</v>
      </c>
      <c r="S143" s="53">
        <f t="shared" si="13"/>
        <v>0.26343554214766862</v>
      </c>
      <c r="T143" s="53">
        <f t="shared" si="13"/>
        <v>0.26083830335912617</v>
      </c>
      <c r="U143" s="53">
        <f t="shared" si="13"/>
        <v>0.26032152732107239</v>
      </c>
      <c r="V143" s="53">
        <f t="shared" si="13"/>
        <v>0.26182189415137502</v>
      </c>
      <c r="W143" s="6"/>
      <c r="X143" s="6"/>
    </row>
    <row r="144" spans="1:24">
      <c r="A144" s="50">
        <f t="shared" si="11"/>
        <v>1998</v>
      </c>
      <c r="B144" s="53">
        <f t="shared" si="13"/>
        <v>0.2900086044492709</v>
      </c>
      <c r="C144" s="53">
        <f t="shared" si="13"/>
        <v>0.28825400883069308</v>
      </c>
      <c r="D144" s="53">
        <f t="shared" si="13"/>
        <v>0.28729599253284777</v>
      </c>
      <c r="E144" s="53">
        <f t="shared" si="13"/>
        <v>0.28740875714631697</v>
      </c>
      <c r="F144" s="53">
        <f t="shared" si="13"/>
        <v>0.28700691683796431</v>
      </c>
      <c r="G144" s="53">
        <f t="shared" si="13"/>
        <v>0.2870763541150857</v>
      </c>
      <c r="H144" s="53">
        <f t="shared" si="13"/>
        <v>0.28738272810507004</v>
      </c>
      <c r="I144" s="53">
        <f t="shared" si="13"/>
        <v>0.28738272810507004</v>
      </c>
      <c r="J144" s="53">
        <f t="shared" si="13"/>
        <v>0.28738272810507004</v>
      </c>
      <c r="K144" s="53">
        <f t="shared" si="13"/>
        <v>0.28738272810507004</v>
      </c>
      <c r="L144" s="53">
        <f t="shared" si="13"/>
        <v>0.28738272810507004</v>
      </c>
      <c r="M144" s="53">
        <f t="shared" si="13"/>
        <v>0.28738272810507004</v>
      </c>
      <c r="N144" s="53">
        <f t="shared" si="13"/>
        <v>0.28738272810507004</v>
      </c>
      <c r="O144" s="53">
        <f t="shared" si="13"/>
        <v>0.28738272810507004</v>
      </c>
      <c r="P144" s="53">
        <f t="shared" si="13"/>
        <v>0.28738272810507004</v>
      </c>
      <c r="Q144" s="53">
        <f t="shared" si="13"/>
        <v>0.28738272810507004</v>
      </c>
      <c r="R144" s="53">
        <f t="shared" si="13"/>
        <v>0.28112218566206759</v>
      </c>
      <c r="S144" s="53">
        <f t="shared" si="13"/>
        <v>0.27960972243101267</v>
      </c>
      <c r="T144" s="53">
        <f t="shared" si="13"/>
        <v>0.27556056027002018</v>
      </c>
      <c r="U144" s="53">
        <f t="shared" si="13"/>
        <v>0.27508093364188468</v>
      </c>
      <c r="V144" s="53">
        <f t="shared" si="13"/>
        <v>0.27662933631006903</v>
      </c>
      <c r="W144" s="6"/>
      <c r="X144" s="6"/>
    </row>
    <row r="145" spans="1:24">
      <c r="A145" s="50">
        <f t="shared" si="11"/>
        <v>1999</v>
      </c>
      <c r="B145" s="53">
        <f t="shared" si="13"/>
        <v>0.30283672840681675</v>
      </c>
      <c r="C145" s="53">
        <f t="shared" si="13"/>
        <v>0.29989934610588354</v>
      </c>
      <c r="D145" s="53">
        <f t="shared" si="13"/>
        <v>0.29891672808476</v>
      </c>
      <c r="E145" s="53">
        <f t="shared" si="13"/>
        <v>0.29902404273126959</v>
      </c>
      <c r="F145" s="53">
        <f t="shared" si="13"/>
        <v>0.298466577768561</v>
      </c>
      <c r="G145" s="53">
        <f t="shared" si="13"/>
        <v>0.2985825919990831</v>
      </c>
      <c r="H145" s="53">
        <f t="shared" si="13"/>
        <v>0.29843942830031267</v>
      </c>
      <c r="I145" s="53">
        <f t="shared" si="13"/>
        <v>0.29843942830031267</v>
      </c>
      <c r="J145" s="53">
        <f t="shared" si="13"/>
        <v>0.29843942830031267</v>
      </c>
      <c r="K145" s="53">
        <f t="shared" si="13"/>
        <v>0.29843942830031267</v>
      </c>
      <c r="L145" s="53">
        <f t="shared" si="13"/>
        <v>0.29843942830031267</v>
      </c>
      <c r="M145" s="53">
        <f t="shared" si="13"/>
        <v>0.29843942830031267</v>
      </c>
      <c r="N145" s="53">
        <f t="shared" si="13"/>
        <v>0.29843942830031267</v>
      </c>
      <c r="O145" s="53">
        <f t="shared" si="13"/>
        <v>0.29843942830031267</v>
      </c>
      <c r="P145" s="53">
        <f t="shared" si="13"/>
        <v>0.29843942830031267</v>
      </c>
      <c r="Q145" s="53">
        <f t="shared" si="13"/>
        <v>0.29843942830031267</v>
      </c>
      <c r="R145" s="53">
        <f t="shared" si="13"/>
        <v>0.29193817519537335</v>
      </c>
      <c r="S145" s="53">
        <f t="shared" si="13"/>
        <v>0.29041116746725559</v>
      </c>
      <c r="T145" s="53">
        <f t="shared" si="13"/>
        <v>0.28541660677757907</v>
      </c>
      <c r="U145" s="53">
        <f t="shared" si="13"/>
        <v>0.28498277385072335</v>
      </c>
      <c r="V145" s="53">
        <f t="shared" si="13"/>
        <v>0.28633662547322003</v>
      </c>
      <c r="W145" s="6"/>
      <c r="X145" s="6"/>
    </row>
    <row r="146" spans="1:24">
      <c r="A146" s="50">
        <f t="shared" si="11"/>
        <v>2000</v>
      </c>
      <c r="B146" s="53">
        <f t="shared" si="13"/>
        <v>0.31599124067413276</v>
      </c>
      <c r="C146" s="53">
        <f t="shared" si="13"/>
        <v>0.31207670615795746</v>
      </c>
      <c r="D146" s="53">
        <f t="shared" si="13"/>
        <v>0.31098067431808141</v>
      </c>
      <c r="E146" s="53">
        <f t="shared" si="13"/>
        <v>0.31108362571312798</v>
      </c>
      <c r="F146" s="53">
        <f t="shared" si="13"/>
        <v>0.31040468300790414</v>
      </c>
      <c r="G146" s="53">
        <f t="shared" si="13"/>
        <v>0.31024249925212299</v>
      </c>
      <c r="H146" s="53">
        <f t="shared" si="13"/>
        <v>0.31032611067375981</v>
      </c>
      <c r="I146" s="53">
        <f t="shared" si="13"/>
        <v>0.31032611067375981</v>
      </c>
      <c r="J146" s="53">
        <f t="shared" si="13"/>
        <v>0.31032611067375981</v>
      </c>
      <c r="K146" s="53">
        <f t="shared" si="13"/>
        <v>0.31032611067375981</v>
      </c>
      <c r="L146" s="53">
        <f t="shared" si="13"/>
        <v>0.31032611067375981</v>
      </c>
      <c r="M146" s="53">
        <f t="shared" si="13"/>
        <v>0.31032611067375981</v>
      </c>
      <c r="N146" s="53">
        <f t="shared" si="13"/>
        <v>0.31032611067375981</v>
      </c>
      <c r="O146" s="53">
        <f t="shared" si="13"/>
        <v>0.31032611067375981</v>
      </c>
      <c r="P146" s="53">
        <f t="shared" si="13"/>
        <v>0.31032611067375981</v>
      </c>
      <c r="Q146" s="53">
        <f t="shared" si="13"/>
        <v>0.31032611067375981</v>
      </c>
      <c r="R146" s="53">
        <f t="shared" si="13"/>
        <v>0.30289751526288267</v>
      </c>
      <c r="S146" s="53">
        <f t="shared" si="13"/>
        <v>0.30119946178144819</v>
      </c>
      <c r="T146" s="53">
        <f t="shared" si="13"/>
        <v>0.29594473000740207</v>
      </c>
      <c r="U146" s="53">
        <f t="shared" si="13"/>
        <v>0.29551138969226753</v>
      </c>
      <c r="V146" s="53">
        <f t="shared" si="13"/>
        <v>0.29686143541395593</v>
      </c>
      <c r="W146" s="6"/>
      <c r="X146" s="6"/>
    </row>
    <row r="147" spans="1:24">
      <c r="A147" s="50">
        <f t="shared" si="11"/>
        <v>2001</v>
      </c>
      <c r="B147" s="53">
        <f t="shared" si="13"/>
        <v>0.32706449676821192</v>
      </c>
      <c r="C147" s="53">
        <f t="shared" si="13"/>
        <v>0.32218696446562023</v>
      </c>
      <c r="D147" s="53">
        <f t="shared" si="13"/>
        <v>0.3210353207194111</v>
      </c>
      <c r="E147" s="53">
        <f t="shared" si="13"/>
        <v>0.32113344215369521</v>
      </c>
      <c r="F147" s="53">
        <f t="shared" si="13"/>
        <v>0.32037263740258004</v>
      </c>
      <c r="G147" s="53">
        <f t="shared" si="13"/>
        <v>0.32020283284135775</v>
      </c>
      <c r="H147" s="53">
        <f t="shared" si="13"/>
        <v>0.3202070022120842</v>
      </c>
      <c r="I147" s="53">
        <f t="shared" si="13"/>
        <v>0.3202070022120842</v>
      </c>
      <c r="J147" s="53">
        <f t="shared" si="13"/>
        <v>0.3202070022120842</v>
      </c>
      <c r="K147" s="53">
        <f t="shared" si="13"/>
        <v>0.3202070022120842</v>
      </c>
      <c r="L147" s="53">
        <f t="shared" si="13"/>
        <v>0.3202070022120842</v>
      </c>
      <c r="M147" s="53">
        <f t="shared" si="13"/>
        <v>0.3202070022120842</v>
      </c>
      <c r="N147" s="53">
        <f t="shared" si="13"/>
        <v>0.3202070022120842</v>
      </c>
      <c r="O147" s="53">
        <f t="shared" si="13"/>
        <v>0.3202070022120842</v>
      </c>
      <c r="P147" s="53">
        <f t="shared" si="13"/>
        <v>0.3202070022120842</v>
      </c>
      <c r="Q147" s="53">
        <f t="shared" si="13"/>
        <v>0.3202070022120842</v>
      </c>
      <c r="R147" s="53">
        <f t="shared" si="13"/>
        <v>0.31223706068027957</v>
      </c>
      <c r="S147" s="53">
        <f t="shared" si="13"/>
        <v>0.31054488913990208</v>
      </c>
      <c r="T147" s="53">
        <f t="shared" si="13"/>
        <v>0.3040962029819565</v>
      </c>
      <c r="U147" s="53">
        <f t="shared" si="13"/>
        <v>0.30343302557145535</v>
      </c>
      <c r="V147" s="53">
        <f t="shared" si="13"/>
        <v>0.30477391120155894</v>
      </c>
      <c r="W147" s="6"/>
      <c r="X147" s="6"/>
    </row>
    <row r="148" spans="1:24">
      <c r="A148" s="50">
        <f t="shared" si="11"/>
        <v>2002</v>
      </c>
      <c r="B148" s="53">
        <f t="shared" si="13"/>
        <v>0.33579265925206569</v>
      </c>
      <c r="C148" s="53">
        <f t="shared" si="13"/>
        <v>0.33026407946703573</v>
      </c>
      <c r="D148" s="53">
        <f t="shared" si="13"/>
        <v>0.32913838783070415</v>
      </c>
      <c r="E148" s="53">
        <f t="shared" si="13"/>
        <v>0.32923283731549968</v>
      </c>
      <c r="F148" s="53">
        <f t="shared" si="13"/>
        <v>0.3287630073023754</v>
      </c>
      <c r="G148" s="53">
        <f t="shared" si="13"/>
        <v>0.32846495420434463</v>
      </c>
      <c r="H148" s="53">
        <f t="shared" si="13"/>
        <v>0.32882401595533672</v>
      </c>
      <c r="I148" s="53">
        <f t="shared" si="13"/>
        <v>0.32882401595533672</v>
      </c>
      <c r="J148" s="53">
        <f t="shared" si="13"/>
        <v>0.32882401595533672</v>
      </c>
      <c r="K148" s="53">
        <f t="shared" si="13"/>
        <v>0.32888344083351162</v>
      </c>
      <c r="L148" s="53">
        <f t="shared" si="13"/>
        <v>0.32888344083351162</v>
      </c>
      <c r="M148" s="53">
        <f t="shared" si="13"/>
        <v>0.32888344083351162</v>
      </c>
      <c r="N148" s="53">
        <f t="shared" si="13"/>
        <v>0.32888344083351162</v>
      </c>
      <c r="O148" s="53">
        <f t="shared" si="13"/>
        <v>0.32888344083351162</v>
      </c>
      <c r="P148" s="53">
        <f t="shared" si="13"/>
        <v>0.32888344083351162</v>
      </c>
      <c r="Q148" s="53">
        <f t="shared" si="13"/>
        <v>0.32888344083351162</v>
      </c>
      <c r="R148" s="53">
        <f t="shared" si="13"/>
        <v>0.32066573047992442</v>
      </c>
      <c r="S148" s="53">
        <f t="shared" si="13"/>
        <v>0.31910190480520761</v>
      </c>
      <c r="T148" s="53">
        <f t="shared" si="13"/>
        <v>0.31209465132362724</v>
      </c>
      <c r="U148" s="53">
        <f t="shared" si="13"/>
        <v>0.31146901087722023</v>
      </c>
      <c r="V148" s="53">
        <f t="shared" si="13"/>
        <v>0.31280952551120333</v>
      </c>
      <c r="W148" s="6"/>
      <c r="X148" s="6"/>
    </row>
    <row r="149" spans="1:24">
      <c r="A149" s="50">
        <f t="shared" si="11"/>
        <v>2003</v>
      </c>
      <c r="B149" s="53">
        <f t="shared" si="13"/>
        <v>0.34499560902573756</v>
      </c>
      <c r="C149" s="53">
        <f t="shared" si="13"/>
        <v>0.33885107212053855</v>
      </c>
      <c r="D149" s="53">
        <f t="shared" si="13"/>
        <v>0.33766712158886658</v>
      </c>
      <c r="E149" s="53">
        <f t="shared" si="13"/>
        <v>0.33775811163494873</v>
      </c>
      <c r="F149" s="53">
        <f t="shared" si="13"/>
        <v>0.33710805628582441</v>
      </c>
      <c r="G149" s="53">
        <f t="shared" si="13"/>
        <v>0.33680406625708048</v>
      </c>
      <c r="H149" s="53">
        <f t="shared" si="13"/>
        <v>0.33652267756516541</v>
      </c>
      <c r="I149" s="53">
        <f t="shared" si="13"/>
        <v>0.33652267756516541</v>
      </c>
      <c r="J149" s="53">
        <f t="shared" si="13"/>
        <v>0.33652267756516541</v>
      </c>
      <c r="K149" s="53">
        <f t="shared" si="13"/>
        <v>0.33657796400119133</v>
      </c>
      <c r="L149" s="53">
        <f t="shared" si="13"/>
        <v>0.33657796400119133</v>
      </c>
      <c r="M149" s="53">
        <f t="shared" si="13"/>
        <v>0.33657796400119133</v>
      </c>
      <c r="N149" s="53">
        <f t="shared" si="13"/>
        <v>0.33657796400119133</v>
      </c>
      <c r="O149" s="53">
        <f t="shared" si="13"/>
        <v>0.33657796400119133</v>
      </c>
      <c r="P149" s="53">
        <f t="shared" si="13"/>
        <v>0.33657796400119133</v>
      </c>
      <c r="Q149" s="53">
        <f t="shared" si="13"/>
        <v>0.33657796400119133</v>
      </c>
      <c r="R149" s="53">
        <f t="shared" si="13"/>
        <v>0.32801008598799397</v>
      </c>
      <c r="S149" s="53">
        <f t="shared" si="13"/>
        <v>0.32645319452763299</v>
      </c>
      <c r="T149" s="53">
        <f t="shared" si="13"/>
        <v>0.31842868045778028</v>
      </c>
      <c r="U149" s="53">
        <f t="shared" si="13"/>
        <v>0.31778299225600937</v>
      </c>
      <c r="V149" s="53">
        <f t="shared" si="13"/>
        <v>0.31934684310657846</v>
      </c>
      <c r="W149" s="6"/>
      <c r="X149" s="6"/>
    </row>
    <row r="150" spans="1:24">
      <c r="A150" s="50">
        <f t="shared" si="11"/>
        <v>2004</v>
      </c>
      <c r="B150" s="53">
        <f t="shared" si="13"/>
        <v>0.34769029282383712</v>
      </c>
      <c r="C150" s="53">
        <f t="shared" si="13"/>
        <v>0.34116391046027028</v>
      </c>
      <c r="D150" s="53">
        <f t="shared" si="13"/>
        <v>0.33995399621546851</v>
      </c>
      <c r="E150" s="53">
        <f t="shared" si="13"/>
        <v>0.34004097157177737</v>
      </c>
      <c r="F150" s="53">
        <f t="shared" si="13"/>
        <v>0.3392531990099189</v>
      </c>
      <c r="G150" s="53">
        <f t="shared" si="13"/>
        <v>0.33905771289138875</v>
      </c>
      <c r="H150" s="53">
        <f t="shared" si="13"/>
        <v>0.3389308249991051</v>
      </c>
      <c r="I150" s="53">
        <f t="shared" si="13"/>
        <v>0.3389308249991051</v>
      </c>
      <c r="J150" s="53">
        <f t="shared" si="13"/>
        <v>0.3389308249991051</v>
      </c>
      <c r="K150" s="53">
        <f t="shared" si="13"/>
        <v>0.3389831430893564</v>
      </c>
      <c r="L150" s="53">
        <f t="shared" si="13"/>
        <v>0.3389831430893564</v>
      </c>
      <c r="M150" s="53">
        <f t="shared" si="13"/>
        <v>0.3389831430893564</v>
      </c>
      <c r="N150" s="53">
        <f t="shared" si="13"/>
        <v>0.3389831430893564</v>
      </c>
      <c r="O150" s="53">
        <f t="shared" si="13"/>
        <v>0.3389831430893564</v>
      </c>
      <c r="P150" s="53">
        <f t="shared" si="13"/>
        <v>0.3389831430893564</v>
      </c>
      <c r="Q150" s="53">
        <f t="shared" si="13"/>
        <v>0.3389831430893564</v>
      </c>
      <c r="R150" s="53">
        <f t="shared" si="13"/>
        <v>0.33045026462254457</v>
      </c>
      <c r="S150" s="53">
        <f t="shared" si="13"/>
        <v>0.32892577587529614</v>
      </c>
      <c r="T150" s="53">
        <f t="shared" si="13"/>
        <v>0.32181336090008028</v>
      </c>
      <c r="U150" s="53">
        <f t="shared" si="13"/>
        <v>0.32113932139252443</v>
      </c>
      <c r="V150" s="53">
        <f t="shared" si="13"/>
        <v>0.32231187869519984</v>
      </c>
      <c r="W150" s="6"/>
      <c r="X150" s="6"/>
    </row>
    <row r="151" spans="1:24">
      <c r="A151" s="50">
        <f t="shared" si="11"/>
        <v>2005</v>
      </c>
      <c r="B151" s="53">
        <f t="shared" si="13"/>
        <v>0.34605770390701718</v>
      </c>
      <c r="C151" s="53">
        <f t="shared" si="13"/>
        <v>0.33935854178885727</v>
      </c>
      <c r="D151" s="53">
        <f t="shared" si="13"/>
        <v>0.33835287770368305</v>
      </c>
      <c r="E151" s="53">
        <f t="shared" si="13"/>
        <v>0.33850980956127574</v>
      </c>
      <c r="F151" s="53">
        <f t="shared" si="13"/>
        <v>0.33772776995004128</v>
      </c>
      <c r="G151" s="53">
        <f t="shared" si="13"/>
        <v>0.33754485330719819</v>
      </c>
      <c r="H151" s="53">
        <f t="shared" si="13"/>
        <v>0.33725250748621227</v>
      </c>
      <c r="I151" s="53">
        <f t="shared" si="13"/>
        <v>0.33725250748621227</v>
      </c>
      <c r="J151" s="53">
        <f t="shared" si="13"/>
        <v>0.33725250748621227</v>
      </c>
      <c r="K151" s="53">
        <f t="shared" si="13"/>
        <v>0.3373028138103128</v>
      </c>
      <c r="L151" s="53">
        <f t="shared" si="13"/>
        <v>0.3373028138103128</v>
      </c>
      <c r="M151" s="53">
        <f t="shared" si="13"/>
        <v>0.3373028138103128</v>
      </c>
      <c r="N151" s="53">
        <f t="shared" si="13"/>
        <v>0.3373028138103128</v>
      </c>
      <c r="O151" s="53">
        <f t="shared" si="13"/>
        <v>0.3373028138103128</v>
      </c>
      <c r="P151" s="53">
        <f t="shared" si="13"/>
        <v>0.3373028138103128</v>
      </c>
      <c r="Q151" s="53">
        <f t="shared" si="13"/>
        <v>0.3373028138103128</v>
      </c>
      <c r="R151" s="53">
        <f t="shared" si="13"/>
        <v>0.32874269073181683</v>
      </c>
      <c r="S151" s="53">
        <f t="shared" si="13"/>
        <v>0.32729820822117761</v>
      </c>
      <c r="T151" s="53">
        <f t="shared" si="13"/>
        <v>0.32075585929775685</v>
      </c>
      <c r="U151" s="53">
        <f t="shared" si="13"/>
        <v>0.3200643875228516</v>
      </c>
      <c r="V151" s="53">
        <f t="shared" si="13"/>
        <v>0.32088731747093602</v>
      </c>
      <c r="W151" s="6"/>
      <c r="X151" s="6"/>
    </row>
    <row r="152" spans="1:24">
      <c r="A152" s="50">
        <f t="shared" si="11"/>
        <v>2006</v>
      </c>
      <c r="B152" s="53">
        <f t="shared" si="13"/>
        <v>0.3401528527869212</v>
      </c>
      <c r="C152" s="53">
        <f t="shared" si="13"/>
        <v>0.33335412236179296</v>
      </c>
      <c r="D152" s="53">
        <f t="shared" si="13"/>
        <v>0.33243107581175646</v>
      </c>
      <c r="E152" s="53">
        <f t="shared" si="13"/>
        <v>0.33257771716697393</v>
      </c>
      <c r="F152" s="53">
        <f t="shared" si="13"/>
        <v>0.33166408851812779</v>
      </c>
      <c r="G152" s="53">
        <f t="shared" si="13"/>
        <v>0.33127484300230703</v>
      </c>
      <c r="H152" s="53">
        <f t="shared" si="13"/>
        <v>0.33065785468368392</v>
      </c>
      <c r="I152" s="53">
        <f t="shared" si="13"/>
        <v>0.33065785468368392</v>
      </c>
      <c r="J152" s="53">
        <f t="shared" si="13"/>
        <v>0.33065785468368392</v>
      </c>
      <c r="K152" s="53">
        <f t="shared" si="13"/>
        <v>0.33070609684806396</v>
      </c>
      <c r="L152" s="53">
        <f t="shared" si="13"/>
        <v>0.33070609684806396</v>
      </c>
      <c r="M152" s="53">
        <f t="shared" si="13"/>
        <v>0.33070609684806396</v>
      </c>
      <c r="N152" s="53">
        <f t="shared" si="13"/>
        <v>0.33070609684806396</v>
      </c>
      <c r="O152" s="53">
        <f t="shared" si="13"/>
        <v>0.33070609684806396</v>
      </c>
      <c r="P152" s="53">
        <f t="shared" si="13"/>
        <v>0.33070609684806396</v>
      </c>
      <c r="Q152" s="53">
        <f t="shared" si="13"/>
        <v>0.33070609684806396</v>
      </c>
      <c r="R152" s="53">
        <f t="shared" si="13"/>
        <v>0.3230596560803195</v>
      </c>
      <c r="S152" s="53">
        <f t="shared" si="13"/>
        <v>0.32148091437599202</v>
      </c>
      <c r="T152" s="53">
        <f t="shared" si="13"/>
        <v>0.31463943107806969</v>
      </c>
      <c r="U152" s="53">
        <f t="shared" si="13"/>
        <v>0.3139998059062391</v>
      </c>
      <c r="V152" s="53">
        <f t="shared" si="13"/>
        <v>0.31517267274578742</v>
      </c>
      <c r="W152" s="6"/>
      <c r="X152" s="6"/>
    </row>
    <row r="153" spans="1:24">
      <c r="A153" s="50">
        <f t="shared" si="11"/>
        <v>2007</v>
      </c>
      <c r="B153" s="53">
        <f t="shared" si="13"/>
        <v>0.33706591966558119</v>
      </c>
      <c r="C153" s="53">
        <f t="shared" si="13"/>
        <v>0.32980585410600893</v>
      </c>
      <c r="D153" s="53">
        <f t="shared" si="13"/>
        <v>0.32892165736927093</v>
      </c>
      <c r="E153" s="53">
        <f t="shared" si="13"/>
        <v>0.32905866450304133</v>
      </c>
      <c r="F153" s="53">
        <f t="shared" si="13"/>
        <v>0.3279623994410672</v>
      </c>
      <c r="G153" s="53">
        <f t="shared" si="13"/>
        <v>0.32758543619484981</v>
      </c>
      <c r="H153" s="53">
        <f t="shared" si="13"/>
        <v>0.32751485489272858</v>
      </c>
      <c r="I153" s="53">
        <f t="shared" si="13"/>
        <v>0.32751485489272858</v>
      </c>
      <c r="J153" s="53">
        <f t="shared" si="13"/>
        <v>0.32751485489272858</v>
      </c>
      <c r="K153" s="53">
        <f t="shared" si="13"/>
        <v>0.32756057055040588</v>
      </c>
      <c r="L153" s="53">
        <f t="shared" si="13"/>
        <v>0.32756057055040588</v>
      </c>
      <c r="M153" s="53">
        <f t="shared" si="13"/>
        <v>0.32756057055040588</v>
      </c>
      <c r="N153" s="53">
        <f t="shared" si="13"/>
        <v>0.32756057055040588</v>
      </c>
      <c r="O153" s="53">
        <f t="shared" si="13"/>
        <v>0.32756057055040588</v>
      </c>
      <c r="P153" s="53">
        <f t="shared" si="13"/>
        <v>0.32756057055040588</v>
      </c>
      <c r="Q153" s="53">
        <f t="shared" si="13"/>
        <v>0.32756057055040588</v>
      </c>
      <c r="R153" s="53">
        <f t="shared" si="13"/>
        <v>0.32039088381955472</v>
      </c>
      <c r="S153" s="53">
        <f t="shared" si="13"/>
        <v>0.31870115488402162</v>
      </c>
      <c r="T153" s="53">
        <f t="shared" si="13"/>
        <v>0.31263375346563727</v>
      </c>
      <c r="U153" s="53">
        <f t="shared" si="13"/>
        <v>0.31217364345721477</v>
      </c>
      <c r="V153" s="53">
        <f t="shared" si="13"/>
        <v>0.31357418202939602</v>
      </c>
      <c r="W153" s="6"/>
      <c r="X153" s="6"/>
    </row>
    <row r="154" spans="1:24">
      <c r="A154" s="50">
        <f t="shared" si="11"/>
        <v>2008</v>
      </c>
      <c r="B154" s="53">
        <f t="shared" si="13"/>
        <v>0.32710125856339356</v>
      </c>
      <c r="C154" s="53">
        <f t="shared" si="13"/>
        <v>0.31994745993308871</v>
      </c>
      <c r="D154" s="53">
        <f t="shared" si="13"/>
        <v>0.31912813517988503</v>
      </c>
      <c r="E154" s="53">
        <f t="shared" ref="B154:V166" si="14">(1-2^E104)</f>
        <v>0.31919183569455445</v>
      </c>
      <c r="F154" s="53">
        <f t="shared" si="14"/>
        <v>0.31813456137470686</v>
      </c>
      <c r="G154" s="53">
        <f t="shared" si="14"/>
        <v>0.31781009143329109</v>
      </c>
      <c r="H154" s="53">
        <f t="shared" si="14"/>
        <v>0.31806345678606329</v>
      </c>
      <c r="I154" s="53">
        <f t="shared" si="14"/>
        <v>0.31806345678606329</v>
      </c>
      <c r="J154" s="53">
        <f t="shared" si="14"/>
        <v>0.31806345678606329</v>
      </c>
      <c r="K154" s="53">
        <f t="shared" si="14"/>
        <v>0.31810649502499633</v>
      </c>
      <c r="L154" s="53">
        <f t="shared" si="14"/>
        <v>0.31810649502499633</v>
      </c>
      <c r="M154" s="53">
        <f t="shared" si="14"/>
        <v>0.31810649502499633</v>
      </c>
      <c r="N154" s="53">
        <f t="shared" si="14"/>
        <v>0.31810649502499633</v>
      </c>
      <c r="O154" s="53">
        <f t="shared" si="14"/>
        <v>0.31810649502499633</v>
      </c>
      <c r="P154" s="53">
        <f t="shared" si="14"/>
        <v>0.31810649502499633</v>
      </c>
      <c r="Q154" s="53">
        <f t="shared" si="14"/>
        <v>0.31810649502499633</v>
      </c>
      <c r="R154" s="53">
        <f t="shared" si="14"/>
        <v>0.3116807536550712</v>
      </c>
      <c r="S154" s="53">
        <f t="shared" si="14"/>
        <v>0.31016513107191068</v>
      </c>
      <c r="T154" s="53">
        <f t="shared" si="14"/>
        <v>0.30456922158702637</v>
      </c>
      <c r="U154" s="53">
        <f t="shared" si="14"/>
        <v>0.30423560479691147</v>
      </c>
      <c r="V154" s="53">
        <f t="shared" si="14"/>
        <v>0.30537346611278893</v>
      </c>
      <c r="W154" s="6"/>
      <c r="X154" s="6"/>
    </row>
    <row r="155" spans="1:24">
      <c r="A155" s="50">
        <f t="shared" si="11"/>
        <v>2009</v>
      </c>
      <c r="B155" s="53">
        <f t="shared" si="14"/>
        <v>0.31115399906398522</v>
      </c>
      <c r="C155" s="53">
        <f t="shared" si="14"/>
        <v>0.30475341013111612</v>
      </c>
      <c r="D155" s="53">
        <f t="shared" si="14"/>
        <v>0.30407169062350869</v>
      </c>
      <c r="E155" s="53">
        <f t="shared" si="14"/>
        <v>0.30411414963343586</v>
      </c>
      <c r="F155" s="53">
        <f t="shared" si="14"/>
        <v>0.30315267478351238</v>
      </c>
      <c r="G155" s="53">
        <f t="shared" si="14"/>
        <v>0.30292977164171608</v>
      </c>
      <c r="H155" s="53">
        <f t="shared" si="14"/>
        <v>0.3035484417906269</v>
      </c>
      <c r="I155" s="53">
        <f t="shared" si="14"/>
        <v>0.3035484417906269</v>
      </c>
      <c r="J155" s="53">
        <f t="shared" si="14"/>
        <v>0.3035484417906269</v>
      </c>
      <c r="K155" s="53">
        <f t="shared" si="14"/>
        <v>0.30358904129265196</v>
      </c>
      <c r="L155" s="53">
        <f t="shared" si="14"/>
        <v>0.30358904129265196</v>
      </c>
      <c r="M155" s="53">
        <f t="shared" si="14"/>
        <v>0.30358904129265196</v>
      </c>
      <c r="N155" s="53">
        <f t="shared" si="14"/>
        <v>0.30358904129265196</v>
      </c>
      <c r="O155" s="53">
        <f t="shared" si="14"/>
        <v>0.30358904129265196</v>
      </c>
      <c r="P155" s="53">
        <f t="shared" si="14"/>
        <v>0.30358904129265196</v>
      </c>
      <c r="Q155" s="53">
        <f t="shared" si="14"/>
        <v>0.30358904129265196</v>
      </c>
      <c r="R155" s="53">
        <f t="shared" si="14"/>
        <v>0.2979515272034996</v>
      </c>
      <c r="S155" s="53">
        <f t="shared" si="14"/>
        <v>0.29663971399353306</v>
      </c>
      <c r="T155" s="53">
        <f t="shared" si="14"/>
        <v>0.29243794536226941</v>
      </c>
      <c r="U155" s="53">
        <f t="shared" si="14"/>
        <v>0.29225878940611594</v>
      </c>
      <c r="V155" s="53">
        <f t="shared" si="14"/>
        <v>0.29296088818429933</v>
      </c>
      <c r="W155" s="6"/>
      <c r="X155" s="6"/>
    </row>
    <row r="156" spans="1:24">
      <c r="A156" s="50">
        <f t="shared" si="11"/>
        <v>2010</v>
      </c>
      <c r="B156" s="53">
        <f t="shared" si="14"/>
        <v>0.29136270271928444</v>
      </c>
      <c r="C156" s="53">
        <f t="shared" si="14"/>
        <v>0.28588501676271172</v>
      </c>
      <c r="D156" s="53">
        <f t="shared" si="14"/>
        <v>0.28545682396820327</v>
      </c>
      <c r="E156" s="53">
        <f t="shared" si="14"/>
        <v>0.28550729916685125</v>
      </c>
      <c r="F156" s="53">
        <f t="shared" si="14"/>
        <v>0.28479367464884009</v>
      </c>
      <c r="G156" s="53">
        <f t="shared" si="14"/>
        <v>0.28464490556310251</v>
      </c>
      <c r="H156" s="53">
        <f t="shared" si="14"/>
        <v>0.28571647357488217</v>
      </c>
      <c r="I156" s="53">
        <f t="shared" si="14"/>
        <v>0.28571647357488217</v>
      </c>
      <c r="J156" s="53">
        <f t="shared" si="14"/>
        <v>0.28571647357488217</v>
      </c>
      <c r="K156" s="53">
        <f t="shared" si="14"/>
        <v>0.28575450000649727</v>
      </c>
      <c r="L156" s="53">
        <f t="shared" si="14"/>
        <v>0.28575450000649727</v>
      </c>
      <c r="M156" s="53">
        <f t="shared" si="14"/>
        <v>0.28575450000649727</v>
      </c>
      <c r="N156" s="53">
        <f t="shared" si="14"/>
        <v>0.28575450000649727</v>
      </c>
      <c r="O156" s="53">
        <f t="shared" si="14"/>
        <v>0.28575450000649727</v>
      </c>
      <c r="P156" s="53">
        <f t="shared" si="14"/>
        <v>0.28575450000649727</v>
      </c>
      <c r="Q156" s="53">
        <f t="shared" si="14"/>
        <v>0.28575450000649727</v>
      </c>
      <c r="R156" s="53">
        <f t="shared" si="14"/>
        <v>0.28111775500217295</v>
      </c>
      <c r="S156" s="53">
        <f t="shared" si="14"/>
        <v>0.28007889314761214</v>
      </c>
      <c r="T156" s="53">
        <f t="shared" si="14"/>
        <v>0.27693536081824544</v>
      </c>
      <c r="U156" s="53">
        <f t="shared" si="14"/>
        <v>0.27686489652515578</v>
      </c>
      <c r="V156" s="53">
        <f t="shared" si="14"/>
        <v>0.2777486614546365</v>
      </c>
      <c r="W156" s="6"/>
      <c r="X156" s="6"/>
    </row>
    <row r="157" spans="1:24">
      <c r="A157" s="50">
        <f t="shared" si="11"/>
        <v>2011</v>
      </c>
      <c r="B157" s="53">
        <f t="shared" si="14"/>
        <v>0.25066719566859874</v>
      </c>
      <c r="C157" s="53">
        <f t="shared" si="14"/>
        <v>0.24795545877127279</v>
      </c>
      <c r="D157" s="53">
        <f t="shared" si="14"/>
        <v>0.24775014942071283</v>
      </c>
      <c r="E157" s="53">
        <f t="shared" si="14"/>
        <v>0.24780560101975324</v>
      </c>
      <c r="F157" s="53">
        <f t="shared" si="14"/>
        <v>0.24751463236088067</v>
      </c>
      <c r="G157" s="53">
        <f t="shared" si="14"/>
        <v>0.24748248843270815</v>
      </c>
      <c r="H157" s="53">
        <f t="shared" si="14"/>
        <v>0.24930846318418665</v>
      </c>
      <c r="I157" s="53">
        <f t="shared" si="14"/>
        <v>0.24930846318418665</v>
      </c>
      <c r="J157" s="53">
        <f t="shared" si="14"/>
        <v>0.24930846318418665</v>
      </c>
      <c r="K157" s="53">
        <f t="shared" si="14"/>
        <v>0.24934351769450136</v>
      </c>
      <c r="L157" s="53">
        <f t="shared" si="14"/>
        <v>0.24934351769450136</v>
      </c>
      <c r="M157" s="53">
        <f t="shared" si="14"/>
        <v>0.24934351769450136</v>
      </c>
      <c r="N157" s="53">
        <f t="shared" si="14"/>
        <v>0.24934351769450136</v>
      </c>
      <c r="O157" s="53">
        <f t="shared" si="14"/>
        <v>0.24934351769450136</v>
      </c>
      <c r="P157" s="53">
        <f t="shared" si="14"/>
        <v>0.24934351769450136</v>
      </c>
      <c r="Q157" s="53">
        <f t="shared" si="14"/>
        <v>0.24934351769450136</v>
      </c>
      <c r="R157" s="53">
        <f t="shared" si="14"/>
        <v>0.2462988850464205</v>
      </c>
      <c r="S157" s="53">
        <f t="shared" si="14"/>
        <v>0.24573353810613963</v>
      </c>
      <c r="T157" s="53">
        <f t="shared" si="14"/>
        <v>0.24476153839324677</v>
      </c>
      <c r="U157" s="53">
        <f t="shared" si="14"/>
        <v>0.24485825490672952</v>
      </c>
      <c r="V157" s="53">
        <f t="shared" si="14"/>
        <v>0.24575882071713462</v>
      </c>
      <c r="W157" s="6"/>
      <c r="X157" s="6"/>
    </row>
    <row r="158" spans="1:24">
      <c r="A158" s="50">
        <f t="shared" si="11"/>
        <v>2012</v>
      </c>
      <c r="B158" s="53">
        <f t="shared" si="14"/>
        <v>0.19800474388657185</v>
      </c>
      <c r="C158" s="53">
        <f t="shared" si="14"/>
        <v>0.19869531753280534</v>
      </c>
      <c r="D158" s="53">
        <f t="shared" si="14"/>
        <v>0.19888258357116972</v>
      </c>
      <c r="E158" s="53">
        <f t="shared" si="14"/>
        <v>0.19893556548028801</v>
      </c>
      <c r="F158" s="53">
        <f t="shared" si="14"/>
        <v>0.19897584939521806</v>
      </c>
      <c r="G158" s="53">
        <f t="shared" si="14"/>
        <v>0.19903349602920417</v>
      </c>
      <c r="H158" s="53">
        <f t="shared" si="14"/>
        <v>0.20127196884961907</v>
      </c>
      <c r="I158" s="53">
        <f t="shared" si="14"/>
        <v>0.20127196884961907</v>
      </c>
      <c r="J158" s="53">
        <f t="shared" si="14"/>
        <v>0.20132642617363972</v>
      </c>
      <c r="K158" s="53">
        <f t="shared" si="14"/>
        <v>0.20135696843118711</v>
      </c>
      <c r="L158" s="53">
        <f t="shared" si="14"/>
        <v>0.20135696843118711</v>
      </c>
      <c r="M158" s="53">
        <f t="shared" si="14"/>
        <v>0.20135696843118711</v>
      </c>
      <c r="N158" s="53">
        <f t="shared" si="14"/>
        <v>0.20135696843118711</v>
      </c>
      <c r="O158" s="53">
        <f t="shared" si="14"/>
        <v>0.20135696843118711</v>
      </c>
      <c r="P158" s="53">
        <f t="shared" si="14"/>
        <v>0.20135696843118711</v>
      </c>
      <c r="Q158" s="53">
        <f t="shared" si="14"/>
        <v>0.20136384990771727</v>
      </c>
      <c r="R158" s="53">
        <f t="shared" si="14"/>
        <v>0.2001963638025398</v>
      </c>
      <c r="S158" s="53">
        <f t="shared" si="14"/>
        <v>0.19993457531249781</v>
      </c>
      <c r="T158" s="53">
        <f t="shared" si="14"/>
        <v>0.20069974149345837</v>
      </c>
      <c r="U158" s="53">
        <f t="shared" si="14"/>
        <v>0.20090930519545158</v>
      </c>
      <c r="V158" s="53">
        <f t="shared" si="14"/>
        <v>0.20205541860234577</v>
      </c>
      <c r="W158" s="6"/>
      <c r="X158" s="6"/>
    </row>
    <row r="159" spans="1:24">
      <c r="A159" s="50">
        <f t="shared" si="11"/>
        <v>2013</v>
      </c>
      <c r="B159" s="53">
        <f t="shared" si="14"/>
        <v>0.1745803479898802</v>
      </c>
      <c r="C159" s="53">
        <f t="shared" si="14"/>
        <v>0.17615472265048804</v>
      </c>
      <c r="D159" s="53">
        <f t="shared" si="14"/>
        <v>0.17633317542475124</v>
      </c>
      <c r="E159" s="53">
        <f t="shared" si="14"/>
        <v>0.17643378585095082</v>
      </c>
      <c r="F159" s="53">
        <f t="shared" si="14"/>
        <v>0.1766734675510413</v>
      </c>
      <c r="G159" s="53">
        <f t="shared" si="14"/>
        <v>0.17674654047943816</v>
      </c>
      <c r="H159" s="53">
        <f t="shared" si="14"/>
        <v>0.17908128473245122</v>
      </c>
      <c r="I159" s="53">
        <f t="shared" si="14"/>
        <v>0.17908128473245122</v>
      </c>
      <c r="J159" s="53">
        <f t="shared" si="14"/>
        <v>0.1791572428403565</v>
      </c>
      <c r="K159" s="53">
        <f t="shared" si="14"/>
        <v>0.17918407153141724</v>
      </c>
      <c r="L159" s="53">
        <f t="shared" si="14"/>
        <v>0.17918407153141724</v>
      </c>
      <c r="M159" s="53">
        <f t="shared" si="14"/>
        <v>0.17918407153141724</v>
      </c>
      <c r="N159" s="53">
        <f t="shared" si="14"/>
        <v>0.17918407153141724</v>
      </c>
      <c r="O159" s="53">
        <f t="shared" si="14"/>
        <v>0.17918407153141724</v>
      </c>
      <c r="P159" s="53">
        <f t="shared" si="14"/>
        <v>0.17918407153141724</v>
      </c>
      <c r="Q159" s="53">
        <f t="shared" si="14"/>
        <v>0.17919086622480784</v>
      </c>
      <c r="R159" s="53">
        <f t="shared" si="14"/>
        <v>0.17870913931878185</v>
      </c>
      <c r="S159" s="53">
        <f t="shared" si="14"/>
        <v>0.17861372175928114</v>
      </c>
      <c r="T159" s="53">
        <f t="shared" si="14"/>
        <v>0.18007046651121639</v>
      </c>
      <c r="U159" s="53">
        <f t="shared" si="14"/>
        <v>0.18032497598374519</v>
      </c>
      <c r="V159" s="53">
        <f t="shared" si="14"/>
        <v>0.18150640929928907</v>
      </c>
      <c r="W159" s="6"/>
      <c r="X159" s="6"/>
    </row>
    <row r="160" spans="1:24">
      <c r="A160" s="50">
        <f t="shared" si="11"/>
        <v>2014</v>
      </c>
      <c r="B160" s="53">
        <f t="shared" si="14"/>
        <v>0.16955894205715216</v>
      </c>
      <c r="C160" s="53">
        <f t="shared" si="14"/>
        <v>0.17113505252983063</v>
      </c>
      <c r="D160" s="53">
        <f t="shared" si="14"/>
        <v>0.17121693637808222</v>
      </c>
      <c r="E160" s="53">
        <f t="shared" si="14"/>
        <v>0.17127218977388869</v>
      </c>
      <c r="F160" s="53">
        <f t="shared" si="14"/>
        <v>0.17148958732134156</v>
      </c>
      <c r="G160" s="53">
        <f t="shared" si="14"/>
        <v>0.17153491038179958</v>
      </c>
      <c r="H160" s="53">
        <f t="shared" si="14"/>
        <v>0.17365778405287602</v>
      </c>
      <c r="I160" s="53">
        <f t="shared" si="14"/>
        <v>0.17365778405287602</v>
      </c>
      <c r="J160" s="53">
        <f t="shared" si="14"/>
        <v>0.17372687055840108</v>
      </c>
      <c r="K160" s="53">
        <f t="shared" si="14"/>
        <v>0.17375159769801407</v>
      </c>
      <c r="L160" s="53">
        <f t="shared" si="14"/>
        <v>0.17375159769801407</v>
      </c>
      <c r="M160" s="53">
        <f t="shared" si="14"/>
        <v>0.17375159769801407</v>
      </c>
      <c r="N160" s="53">
        <f t="shared" si="14"/>
        <v>0.17375159769801407</v>
      </c>
      <c r="O160" s="53">
        <f t="shared" si="14"/>
        <v>0.17375159769801407</v>
      </c>
      <c r="P160" s="53">
        <f t="shared" si="14"/>
        <v>0.17375159769801407</v>
      </c>
      <c r="Q160" s="53">
        <f t="shared" si="14"/>
        <v>0.17375802031726895</v>
      </c>
      <c r="R160" s="53">
        <f t="shared" si="14"/>
        <v>0.17318589381644112</v>
      </c>
      <c r="S160" s="53">
        <f t="shared" si="14"/>
        <v>0.17313658528171794</v>
      </c>
      <c r="T160" s="53">
        <f t="shared" si="14"/>
        <v>0.17458143759897182</v>
      </c>
      <c r="U160" s="53">
        <f t="shared" si="14"/>
        <v>0.17483154325934935</v>
      </c>
      <c r="V160" s="53">
        <f t="shared" si="14"/>
        <v>0.17596073842459015</v>
      </c>
      <c r="W160" s="6"/>
      <c r="X160" s="6"/>
    </row>
    <row r="161" spans="1:24">
      <c r="A161" s="50">
        <f t="shared" si="11"/>
        <v>2015</v>
      </c>
      <c r="B161" s="53">
        <f t="shared" si="14"/>
        <v>0.1677665638049981</v>
      </c>
      <c r="C161" s="53">
        <f t="shared" si="14"/>
        <v>0.16922874721115999</v>
      </c>
      <c r="D161" s="53">
        <f t="shared" si="14"/>
        <v>0.16927618208350093</v>
      </c>
      <c r="E161" s="53">
        <f t="shared" si="14"/>
        <v>0.16933871543745349</v>
      </c>
      <c r="F161" s="53">
        <f t="shared" si="14"/>
        <v>0.16949770660252561</v>
      </c>
      <c r="G161" s="53">
        <f t="shared" si="14"/>
        <v>0.16953775348036215</v>
      </c>
      <c r="H161" s="53">
        <f t="shared" si="14"/>
        <v>0.17162596365904315</v>
      </c>
      <c r="I161" s="53">
        <f t="shared" si="14"/>
        <v>0.17162596365904315</v>
      </c>
      <c r="J161" s="53">
        <f t="shared" si="14"/>
        <v>0.17168493334333346</v>
      </c>
      <c r="K161" s="53">
        <f t="shared" si="14"/>
        <v>0.17170802602029633</v>
      </c>
      <c r="L161" s="53">
        <f t="shared" si="14"/>
        <v>0.17170802602029633</v>
      </c>
      <c r="M161" s="53">
        <f t="shared" si="14"/>
        <v>0.17170802602029633</v>
      </c>
      <c r="N161" s="53">
        <f t="shared" si="14"/>
        <v>0.17170802602029633</v>
      </c>
      <c r="O161" s="53">
        <f t="shared" si="14"/>
        <v>0.17170802602029633</v>
      </c>
      <c r="P161" s="53">
        <f t="shared" si="14"/>
        <v>0.17170802602029633</v>
      </c>
      <c r="Q161" s="53">
        <f t="shared" si="14"/>
        <v>0.17171407959413765</v>
      </c>
      <c r="R161" s="53">
        <f t="shared" si="14"/>
        <v>0.17113457414177613</v>
      </c>
      <c r="S161" s="53">
        <f t="shared" si="14"/>
        <v>0.17109482571934354</v>
      </c>
      <c r="T161" s="53">
        <f t="shared" si="14"/>
        <v>0.17268556543030211</v>
      </c>
      <c r="U161" s="53">
        <f t="shared" si="14"/>
        <v>0.17292396335581528</v>
      </c>
      <c r="V161" s="53">
        <f t="shared" si="14"/>
        <v>0.17400181760241451</v>
      </c>
      <c r="W161" s="6"/>
      <c r="X161" s="6"/>
    </row>
    <row r="162" spans="1:24">
      <c r="A162" s="50">
        <f t="shared" si="11"/>
        <v>2016</v>
      </c>
      <c r="B162" s="53">
        <f t="shared" si="14"/>
        <v>0.16293233092163661</v>
      </c>
      <c r="C162" s="53">
        <f t="shared" si="14"/>
        <v>0.16433896348284061</v>
      </c>
      <c r="D162" s="53">
        <f t="shared" si="14"/>
        <v>0.16443974808882056</v>
      </c>
      <c r="E162" s="53">
        <f t="shared" si="14"/>
        <v>0.16445380146723854</v>
      </c>
      <c r="F162" s="53">
        <f t="shared" si="14"/>
        <v>0.16464329208170825</v>
      </c>
      <c r="G162" s="53">
        <f t="shared" si="14"/>
        <v>0.16469848790613284</v>
      </c>
      <c r="H162" s="53">
        <f t="shared" si="14"/>
        <v>0.16671633641167694</v>
      </c>
      <c r="I162" s="53">
        <f t="shared" si="14"/>
        <v>0.16671633641167694</v>
      </c>
      <c r="J162" s="53">
        <f t="shared" si="14"/>
        <v>0.16677098184408634</v>
      </c>
      <c r="K162" s="53">
        <f t="shared" si="14"/>
        <v>0.16679251172520926</v>
      </c>
      <c r="L162" s="53">
        <f t="shared" si="14"/>
        <v>0.16679251172520926</v>
      </c>
      <c r="M162" s="53">
        <f t="shared" si="14"/>
        <v>0.16679251172520926</v>
      </c>
      <c r="N162" s="53">
        <f t="shared" si="14"/>
        <v>0.16679251172520926</v>
      </c>
      <c r="O162" s="53">
        <f t="shared" si="14"/>
        <v>0.16679251172520926</v>
      </c>
      <c r="P162" s="53">
        <f t="shared" si="14"/>
        <v>0.16679251172520926</v>
      </c>
      <c r="Q162" s="53">
        <f t="shared" si="14"/>
        <v>0.16679827841271344</v>
      </c>
      <c r="R162" s="53">
        <f t="shared" si="14"/>
        <v>0.1662722634925714</v>
      </c>
      <c r="S162" s="53">
        <f t="shared" si="14"/>
        <v>0.16625396547117866</v>
      </c>
      <c r="T162" s="53">
        <f t="shared" si="14"/>
        <v>0.16786454694542441</v>
      </c>
      <c r="U162" s="53">
        <f t="shared" si="14"/>
        <v>0.16811348919873359</v>
      </c>
      <c r="V162" s="53">
        <f t="shared" si="14"/>
        <v>0.1690946471200645</v>
      </c>
      <c r="W162" s="6"/>
      <c r="X162" s="6"/>
    </row>
    <row r="163" spans="1:24">
      <c r="A163" s="50">
        <f t="shared" si="11"/>
        <v>2017</v>
      </c>
      <c r="B163" s="53">
        <f t="shared" si="14"/>
        <v>0.158178263435935</v>
      </c>
      <c r="C163" s="53">
        <f t="shared" si="14"/>
        <v>0.15984427085416908</v>
      </c>
      <c r="D163" s="53">
        <f t="shared" si="14"/>
        <v>0.15997225133928306</v>
      </c>
      <c r="E163" s="53">
        <f t="shared" si="14"/>
        <v>0.15998928423312342</v>
      </c>
      <c r="F163" s="53">
        <f t="shared" si="14"/>
        <v>0.16020534463355973</v>
      </c>
      <c r="G163" s="53">
        <f t="shared" si="14"/>
        <v>0.16026339909724807</v>
      </c>
      <c r="H163" s="53">
        <f t="shared" si="14"/>
        <v>0.16224909691069833</v>
      </c>
      <c r="I163" s="53">
        <f t="shared" si="14"/>
        <v>0.16224909691069833</v>
      </c>
      <c r="J163" s="53">
        <f t="shared" si="14"/>
        <v>0.16230038005552283</v>
      </c>
      <c r="K163" s="53">
        <f t="shared" si="14"/>
        <v>0.16232069608119515</v>
      </c>
      <c r="L163" s="53">
        <f t="shared" si="14"/>
        <v>0.16232069608119515</v>
      </c>
      <c r="M163" s="53">
        <f t="shared" si="14"/>
        <v>0.16232069608119515</v>
      </c>
      <c r="N163" s="53">
        <f t="shared" si="14"/>
        <v>0.16232069608119515</v>
      </c>
      <c r="O163" s="53">
        <f t="shared" si="14"/>
        <v>0.16232069608119515</v>
      </c>
      <c r="P163" s="53">
        <f t="shared" si="14"/>
        <v>0.16232069608119515</v>
      </c>
      <c r="Q163" s="53">
        <f t="shared" si="14"/>
        <v>0.16232624125630024</v>
      </c>
      <c r="R163" s="53">
        <f t="shared" si="14"/>
        <v>0.16190314109291182</v>
      </c>
      <c r="S163" s="53">
        <f t="shared" si="14"/>
        <v>0.16190452760553142</v>
      </c>
      <c r="T163" s="53">
        <f t="shared" si="14"/>
        <v>0.16355613685252146</v>
      </c>
      <c r="U163" s="53">
        <f t="shared" si="14"/>
        <v>0.16380099032897621</v>
      </c>
      <c r="V163" s="53">
        <f t="shared" si="14"/>
        <v>0.16474601316608206</v>
      </c>
      <c r="W163" s="6"/>
      <c r="X163" s="6"/>
    </row>
    <row r="164" spans="1:24">
      <c r="A164" s="50">
        <f t="shared" si="11"/>
        <v>2018</v>
      </c>
      <c r="B164" s="53">
        <f t="shared" si="14"/>
        <v>0.15089265259203644</v>
      </c>
      <c r="C164" s="53">
        <f t="shared" si="14"/>
        <v>0.15273500880425794</v>
      </c>
      <c r="D164" s="53">
        <f t="shared" si="14"/>
        <v>0.15288736131736813</v>
      </c>
      <c r="E164" s="53">
        <f t="shared" si="14"/>
        <v>0.15289776645548225</v>
      </c>
      <c r="F164" s="53">
        <f t="shared" si="14"/>
        <v>0.15315297637429781</v>
      </c>
      <c r="G164" s="53">
        <f t="shared" si="14"/>
        <v>0.15323900607522567</v>
      </c>
      <c r="H164" s="53">
        <f t="shared" si="14"/>
        <v>0.15516881220836665</v>
      </c>
      <c r="I164" s="53">
        <f t="shared" si="14"/>
        <v>0.15516881220836665</v>
      </c>
      <c r="J164" s="53">
        <f t="shared" si="14"/>
        <v>0.15521643248239869</v>
      </c>
      <c r="K164" s="53">
        <f t="shared" si="14"/>
        <v>0.15523545948711481</v>
      </c>
      <c r="L164" s="53">
        <f t="shared" si="14"/>
        <v>0.15523545948711481</v>
      </c>
      <c r="M164" s="53">
        <f t="shared" si="14"/>
        <v>0.15523545948711481</v>
      </c>
      <c r="N164" s="53">
        <f t="shared" si="14"/>
        <v>0.15523545948711481</v>
      </c>
      <c r="O164" s="53">
        <f t="shared" si="14"/>
        <v>0.15523545948711481</v>
      </c>
      <c r="P164" s="53">
        <f t="shared" si="14"/>
        <v>0.15523545948711481</v>
      </c>
      <c r="Q164" s="53">
        <f t="shared" si="14"/>
        <v>0.15524080346875302</v>
      </c>
      <c r="R164" s="53">
        <f t="shared" si="14"/>
        <v>0.15502191201516813</v>
      </c>
      <c r="S164" s="53">
        <f t="shared" si="14"/>
        <v>0.1550469140762355</v>
      </c>
      <c r="T164" s="53">
        <f t="shared" si="14"/>
        <v>0.15693454260340345</v>
      </c>
      <c r="U164" s="53">
        <f t="shared" si="14"/>
        <v>0.1571817548858111</v>
      </c>
      <c r="V164" s="53">
        <f t="shared" si="14"/>
        <v>0.15808439878789138</v>
      </c>
      <c r="W164" s="6"/>
      <c r="X164" s="6"/>
    </row>
    <row r="165" spans="1:24">
      <c r="A165" s="50">
        <f t="shared" si="11"/>
        <v>2019</v>
      </c>
      <c r="B165" s="53">
        <f t="shared" si="14"/>
        <v>0.14794659850690861</v>
      </c>
      <c r="C165" s="53">
        <f t="shared" si="14"/>
        <v>0.1498402625750197</v>
      </c>
      <c r="D165" s="53">
        <f t="shared" si="14"/>
        <v>0.15006327383553009</v>
      </c>
      <c r="E165" s="53">
        <f t="shared" si="14"/>
        <v>0.15007563372002963</v>
      </c>
      <c r="F165" s="53">
        <f t="shared" si="14"/>
        <v>0.15035049623576335</v>
      </c>
      <c r="G165" s="53">
        <f t="shared" si="14"/>
        <v>0.15043451545329567</v>
      </c>
      <c r="H165" s="53">
        <f t="shared" si="14"/>
        <v>0.15230222296550855</v>
      </c>
      <c r="I165" s="53">
        <f t="shared" si="14"/>
        <v>0.15230222296550855</v>
      </c>
      <c r="J165" s="53">
        <f t="shared" si="14"/>
        <v>0.15234723707147613</v>
      </c>
      <c r="K165" s="53">
        <f t="shared" si="14"/>
        <v>0.15236528451073961</v>
      </c>
      <c r="L165" s="53">
        <f t="shared" si="14"/>
        <v>0.15236528451073961</v>
      </c>
      <c r="M165" s="53">
        <f t="shared" si="14"/>
        <v>0.15236528451073961</v>
      </c>
      <c r="N165" s="53">
        <f t="shared" si="14"/>
        <v>0.15236528451073961</v>
      </c>
      <c r="O165" s="53">
        <f t="shared" si="14"/>
        <v>0.15236528451073961</v>
      </c>
      <c r="P165" s="53">
        <f t="shared" si="14"/>
        <v>0.15236528451073961</v>
      </c>
      <c r="Q165" s="53">
        <f t="shared" si="14"/>
        <v>0.15237041027905029</v>
      </c>
      <c r="R165" s="53">
        <f t="shared" si="14"/>
        <v>0.15217032248055451</v>
      </c>
      <c r="S165" s="53">
        <f t="shared" si="14"/>
        <v>0.15222816152597951</v>
      </c>
      <c r="T165" s="53">
        <f t="shared" si="14"/>
        <v>0.15410076304914211</v>
      </c>
      <c r="U165" s="53">
        <f t="shared" si="14"/>
        <v>0.15433776760833628</v>
      </c>
      <c r="V165" s="53">
        <f t="shared" si="14"/>
        <v>0.15520271099443173</v>
      </c>
      <c r="W165" s="6"/>
      <c r="X165" s="6"/>
    </row>
    <row r="166" spans="1:24">
      <c r="A166" s="50">
        <f t="shared" si="11"/>
        <v>2020</v>
      </c>
      <c r="B166" s="53">
        <f t="shared" si="14"/>
        <v>0.14595350634483295</v>
      </c>
      <c r="C166" s="53">
        <f t="shared" si="14"/>
        <v>0.14783160862337752</v>
      </c>
      <c r="D166" s="53">
        <f t="shared" si="14"/>
        <v>0.14806190750652126</v>
      </c>
      <c r="E166" s="53">
        <f t="shared" si="14"/>
        <v>0.14807966434021347</v>
      </c>
      <c r="F166" s="53">
        <f t="shared" si="14"/>
        <v>0.14837920681659456</v>
      </c>
      <c r="G166" s="53">
        <f t="shared" si="14"/>
        <v>0.14846153039067189</v>
      </c>
      <c r="H166" s="53">
        <f t="shared" ref="B166:V169" si="15">(1-2^H116)</f>
        <v>0.15028959020561838</v>
      </c>
      <c r="I166" s="53">
        <f t="shared" si="15"/>
        <v>0.15028959020561838</v>
      </c>
      <c r="J166" s="53">
        <f t="shared" si="15"/>
        <v>0.15033247377615955</v>
      </c>
      <c r="K166" s="53">
        <f t="shared" si="15"/>
        <v>0.15034970823863425</v>
      </c>
      <c r="L166" s="53">
        <f t="shared" si="15"/>
        <v>0.15034970823863425</v>
      </c>
      <c r="M166" s="53">
        <f t="shared" si="15"/>
        <v>0.15034970823863425</v>
      </c>
      <c r="N166" s="53">
        <f t="shared" si="15"/>
        <v>0.15034970823863425</v>
      </c>
      <c r="O166" s="53">
        <f t="shared" si="15"/>
        <v>0.15034970823863425</v>
      </c>
      <c r="P166" s="53">
        <f t="shared" si="15"/>
        <v>0.15034970823863425</v>
      </c>
      <c r="Q166" s="53">
        <f t="shared" si="15"/>
        <v>0.15035464096588436</v>
      </c>
      <c r="R166" s="53">
        <f t="shared" si="15"/>
        <v>0.15012399793251996</v>
      </c>
      <c r="S166" s="53">
        <f t="shared" si="15"/>
        <v>0.15018631715541009</v>
      </c>
      <c r="T166" s="53">
        <f t="shared" si="15"/>
        <v>0.15204667174857089</v>
      </c>
      <c r="U166" s="53">
        <f t="shared" si="15"/>
        <v>0.15230282431463915</v>
      </c>
      <c r="V166" s="53">
        <f t="shared" si="15"/>
        <v>0.15314383805998211</v>
      </c>
      <c r="W166" s="6"/>
      <c r="X166" s="6"/>
    </row>
    <row r="167" spans="1:24">
      <c r="A167" s="50">
        <f t="shared" si="11"/>
        <v>2021</v>
      </c>
      <c r="B167" s="53">
        <f t="shared" si="15"/>
        <v>0.14492775326983454</v>
      </c>
      <c r="C167" s="53">
        <f t="shared" si="15"/>
        <v>0.14665416710657897</v>
      </c>
      <c r="D167" s="53">
        <f t="shared" si="15"/>
        <v>0.14688918999016831</v>
      </c>
      <c r="E167" s="53">
        <f t="shared" si="15"/>
        <v>0.14689480481855943</v>
      </c>
      <c r="F167" s="53">
        <f t="shared" si="15"/>
        <v>0.14717220099542583</v>
      </c>
      <c r="G167" s="53">
        <f t="shared" si="15"/>
        <v>0.14725257317375151</v>
      </c>
      <c r="H167" s="53">
        <f t="shared" si="15"/>
        <v>0.14910215335916643</v>
      </c>
      <c r="I167" s="53">
        <f t="shared" si="15"/>
        <v>0.14910215335916643</v>
      </c>
      <c r="J167" s="53">
        <f t="shared" si="15"/>
        <v>0.14914331068794262</v>
      </c>
      <c r="K167" s="53">
        <f t="shared" si="15"/>
        <v>0.14915987471285708</v>
      </c>
      <c r="L167" s="53">
        <f t="shared" si="15"/>
        <v>0.14915987471285708</v>
      </c>
      <c r="M167" s="53">
        <f t="shared" si="15"/>
        <v>0.14915987471285708</v>
      </c>
      <c r="N167" s="53">
        <f t="shared" si="15"/>
        <v>0.14915987471285708</v>
      </c>
      <c r="O167" s="53">
        <f t="shared" si="15"/>
        <v>0.14915987471285708</v>
      </c>
      <c r="P167" s="53">
        <f t="shared" si="15"/>
        <v>0.14915987471285708</v>
      </c>
      <c r="Q167" s="53">
        <f t="shared" si="15"/>
        <v>0.14916463692106097</v>
      </c>
      <c r="R167" s="53">
        <f t="shared" si="15"/>
        <v>0.14889369175873846</v>
      </c>
      <c r="S167" s="53">
        <f t="shared" si="15"/>
        <v>0.14895129401986285</v>
      </c>
      <c r="T167" s="53">
        <f t="shared" si="15"/>
        <v>0.1507821206501585</v>
      </c>
      <c r="U167" s="53">
        <f t="shared" si="15"/>
        <v>0.15102453127377413</v>
      </c>
      <c r="V167" s="53">
        <f t="shared" si="15"/>
        <v>0.15181321350228683</v>
      </c>
      <c r="W167" s="6"/>
      <c r="X167" s="6"/>
    </row>
    <row r="168" spans="1:24">
      <c r="A168" s="50">
        <f t="shared" si="11"/>
        <v>2022</v>
      </c>
      <c r="B168" s="53">
        <f t="shared" si="15"/>
        <v>0.1443519714896232</v>
      </c>
      <c r="C168" s="53">
        <f t="shared" si="15"/>
        <v>0.14568527089559469</v>
      </c>
      <c r="D168" s="53">
        <f t="shared" si="15"/>
        <v>0.14592217401338514</v>
      </c>
      <c r="E168" s="53">
        <f t="shared" si="15"/>
        <v>0.1459243705973059</v>
      </c>
      <c r="F168" s="53">
        <f t="shared" si="15"/>
        <v>0.14617575991871312</v>
      </c>
      <c r="G168" s="53">
        <f t="shared" si="15"/>
        <v>0.1462546611561073</v>
      </c>
      <c r="H168" s="53">
        <f t="shared" si="15"/>
        <v>0.14811412651186062</v>
      </c>
      <c r="I168" s="53">
        <f t="shared" si="15"/>
        <v>0.14811412651186062</v>
      </c>
      <c r="J168" s="53">
        <f t="shared" si="15"/>
        <v>0.14815398358473086</v>
      </c>
      <c r="K168" s="53">
        <f t="shared" si="15"/>
        <v>0.14817004308163795</v>
      </c>
      <c r="L168" s="53">
        <f t="shared" si="15"/>
        <v>0.14817004308163795</v>
      </c>
      <c r="M168" s="53">
        <f t="shared" si="15"/>
        <v>0.14817004308163795</v>
      </c>
      <c r="N168" s="53">
        <f t="shared" si="15"/>
        <v>0.14817004308163795</v>
      </c>
      <c r="O168" s="53">
        <f t="shared" si="15"/>
        <v>0.14817004308163795</v>
      </c>
      <c r="P168" s="53">
        <f t="shared" si="15"/>
        <v>0.14817004308163795</v>
      </c>
      <c r="Q168" s="53">
        <f t="shared" si="15"/>
        <v>0.14817467741025214</v>
      </c>
      <c r="R168" s="53">
        <f t="shared" si="15"/>
        <v>0.1478586577811084</v>
      </c>
      <c r="S168" s="53">
        <f t="shared" si="15"/>
        <v>0.14791749173803692</v>
      </c>
      <c r="T168" s="53">
        <f t="shared" si="15"/>
        <v>0.14968189615340322</v>
      </c>
      <c r="U168" s="53">
        <f t="shared" si="15"/>
        <v>0.14991024536762076</v>
      </c>
      <c r="V168" s="53">
        <f t="shared" si="15"/>
        <v>0.15069951656796543</v>
      </c>
      <c r="W168" s="6"/>
      <c r="X168" s="6"/>
    </row>
    <row r="169" spans="1:24">
      <c r="A169" s="50">
        <f t="shared" si="11"/>
        <v>2023</v>
      </c>
      <c r="B169" s="53">
        <f t="shared" si="15"/>
        <v>0.14312256306780546</v>
      </c>
      <c r="C169" s="53">
        <f t="shared" si="15"/>
        <v>0.14450789207889403</v>
      </c>
      <c r="D169" s="53">
        <f t="shared" si="15"/>
        <v>0.14474586976843873</v>
      </c>
      <c r="E169" s="53">
        <f t="shared" si="15"/>
        <v>0.14474706633150569</v>
      </c>
      <c r="F169" s="53">
        <f t="shared" si="15"/>
        <v>0.14499907831680525</v>
      </c>
      <c r="G169" s="53">
        <f t="shared" si="15"/>
        <v>0.14507801747980009</v>
      </c>
      <c r="H169" s="53">
        <f t="shared" si="15"/>
        <v>0.14694849634172591</v>
      </c>
      <c r="I169" s="53">
        <f t="shared" si="15"/>
        <v>0.14694849634172591</v>
      </c>
      <c r="J169" s="53">
        <f t="shared" si="15"/>
        <v>0.14698774355303756</v>
      </c>
      <c r="K169" s="53">
        <f t="shared" si="15"/>
        <v>0.14700357906950912</v>
      </c>
      <c r="L169" s="53">
        <f t="shared" si="15"/>
        <v>0.14700357906950912</v>
      </c>
      <c r="M169" s="53">
        <f t="shared" si="15"/>
        <v>0.14700357906950912</v>
      </c>
      <c r="N169" s="53">
        <f t="shared" si="15"/>
        <v>0.14700357906950912</v>
      </c>
      <c r="O169" s="53">
        <f t="shared" si="15"/>
        <v>0.14700357906950912</v>
      </c>
      <c r="P169" s="53">
        <f t="shared" si="15"/>
        <v>0.14700357906950912</v>
      </c>
      <c r="Q169" s="53">
        <f t="shared" si="15"/>
        <v>0.1470081686450877</v>
      </c>
      <c r="R169" s="53">
        <f t="shared" si="15"/>
        <v>0.14665056398492471</v>
      </c>
      <c r="S169" s="53">
        <f t="shared" si="15"/>
        <v>0.14671684725137601</v>
      </c>
      <c r="T169" s="53">
        <f t="shared" si="15"/>
        <v>0.14848543059301877</v>
      </c>
      <c r="U169" s="53">
        <f t="shared" si="15"/>
        <v>0.14871696301888149</v>
      </c>
      <c r="V169" s="53">
        <f t="shared" si="15"/>
        <v>0.14948734452805101</v>
      </c>
      <c r="W169" s="6">
        <f>AVERAGE( B169:V169)</f>
        <v>0.14653200074848252</v>
      </c>
      <c r="X169" s="6"/>
    </row>
    <row r="170" spans="1:24">
      <c r="A170" s="50"/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3"/>
      <c r="V170" s="53"/>
      <c r="W170" s="6"/>
      <c r="X170" s="6"/>
    </row>
    <row r="171" spans="1:24">
      <c r="A171" s="50"/>
      <c r="B171" s="53"/>
      <c r="C171" s="53"/>
      <c r="D171" s="53"/>
      <c r="E171" s="53"/>
      <c r="F171" s="53"/>
      <c r="G171" s="53"/>
      <c r="H171" s="53"/>
      <c r="I171" s="53"/>
      <c r="J171" s="53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</row>
    <row r="172" spans="1:24">
      <c r="A172" s="50"/>
      <c r="B172" s="50"/>
      <c r="C172" s="50"/>
      <c r="D172" s="50"/>
      <c r="E172" s="50"/>
      <c r="F172" s="50"/>
      <c r="G172" s="50"/>
      <c r="H172" s="50"/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</row>
    <row r="173" spans="1:24">
      <c r="A173" s="50"/>
      <c r="B173" s="50"/>
      <c r="C173" s="50" t="s">
        <v>99</v>
      </c>
      <c r="D173" s="50"/>
      <c r="E173" s="50" t="s">
        <v>99</v>
      </c>
      <c r="F173" s="50"/>
      <c r="G173" s="50"/>
      <c r="H173" s="50"/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</row>
    <row r="174" spans="1:24">
      <c r="A174" s="50"/>
      <c r="B174" s="50" t="s">
        <v>100</v>
      </c>
      <c r="C174" s="53" cm="1">
        <f t="array" ref="C174">AVERAGE(IF(ISERROR(B125:V169),"",B125:V169))</f>
        <v>0.20293025380978866</v>
      </c>
      <c r="D174" s="62">
        <v>7.021613923294065E-2</v>
      </c>
      <c r="E174" s="51" cm="1">
        <f t="array" ref="E174">AVERAGE(IF(ISERROR(B156:V169),"",B156:V169))</f>
        <v>0.17735516646807742</v>
      </c>
      <c r="F174" s="50"/>
      <c r="G174" s="50"/>
      <c r="H174" s="50"/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</row>
    <row r="175" spans="1:24">
      <c r="A175" s="50"/>
      <c r="B175" s="50" t="s">
        <v>195</v>
      </c>
      <c r="C175" s="53" cm="1">
        <f t="array" ref="C175">MEDIAN(IF(ISERROR(B125:V169),"",B125:V169))</f>
        <v>0.17689342652090578</v>
      </c>
      <c r="D175" s="50"/>
      <c r="E175" s="51" cm="1">
        <f t="array" ref="E175">MEDIAN(IF(ISERROR(B156:V169),"",B156:V169))</f>
        <v>0.16406997690590841</v>
      </c>
      <c r="F175" s="50"/>
      <c r="G175" s="50"/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</row>
    <row r="176" spans="1:24">
      <c r="A176" s="50"/>
      <c r="B176" s="50" t="s">
        <v>95</v>
      </c>
      <c r="C176" s="53" cm="1">
        <f t="array" ref="C176">STDEV(IF(ISERROR(B125:V169),"",B125:V169))</f>
        <v>8.5971022455486296E-2</v>
      </c>
      <c r="D176" s="50"/>
      <c r="E176" s="51" cm="1">
        <f t="array" ref="E176">STDEV(IF(ISERROR(B156:V169),"",B156:V169))</f>
        <v>3.9687783080153166E-2</v>
      </c>
      <c r="F176" s="50"/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</row>
    <row r="177" spans="1:22">
      <c r="A177" s="50"/>
      <c r="B177" s="50" t="s">
        <v>96</v>
      </c>
      <c r="C177" s="53" cm="1">
        <f t="array" ref="C177">MAX(IF(ISERROR(B125:V169),"",B125:V169))</f>
        <v>0.34769029282383712</v>
      </c>
      <c r="D177" s="50"/>
      <c r="E177" s="51" cm="1">
        <f t="array" ref="E177">MAX(IF(ISERROR(B156:V169),"",B156:V169))</f>
        <v>0.29136270271928444</v>
      </c>
      <c r="F177" s="50"/>
      <c r="G177" s="50"/>
      <c r="H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</row>
    <row r="178" spans="1:22">
      <c r="A178" s="50"/>
      <c r="B178" s="50" t="s">
        <v>97</v>
      </c>
      <c r="C178" s="53" cm="1">
        <f t="array" ref="C178">MIN(IF(ISERROR(B125:V169),"",B125:V169))</f>
        <v>5.091647866077964E-2</v>
      </c>
      <c r="D178" s="50"/>
      <c r="E178" s="51" cm="1">
        <f t="array" ref="E178">MIN(IF(ISERROR(B156:V169),"",B156:V169))</f>
        <v>0.14312256306780546</v>
      </c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</row>
    <row r="179" spans="1:22">
      <c r="A179" s="50"/>
      <c r="B179" s="50"/>
      <c r="C179" s="50"/>
      <c r="D179" s="50"/>
      <c r="E179" s="50"/>
      <c r="F179" s="50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</row>
  </sheetData>
  <phoneticPr fontId="5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685B9-C361-B54A-B3ED-3E5B55EF84E1}">
  <dimension ref="A1:AV339"/>
  <sheetViews>
    <sheetView workbookViewId="0">
      <selection activeCell="K15" sqref="K15"/>
    </sheetView>
  </sheetViews>
  <sheetFormatPr baseColWidth="10" defaultRowHeight="16"/>
  <cols>
    <col min="9" max="9" width="12.5" customWidth="1"/>
    <col min="10" max="11" width="14.1640625" customWidth="1"/>
    <col min="18" max="18" width="9.83203125" customWidth="1"/>
    <col min="31" max="31" width="16.1640625" customWidth="1"/>
    <col min="32" max="32" width="31.5" customWidth="1"/>
    <col min="33" max="33" width="15.33203125" style="3" customWidth="1"/>
    <col min="34" max="34" width="15.1640625" style="3" customWidth="1"/>
    <col min="36" max="36" width="13.33203125" bestFit="1" customWidth="1"/>
    <col min="38" max="38" width="11.6640625" bestFit="1" customWidth="1"/>
    <col min="41" max="41" width="15.6640625" bestFit="1" customWidth="1"/>
  </cols>
  <sheetData>
    <row r="1" spans="1:48" ht="17">
      <c r="B1" t="s">
        <v>828</v>
      </c>
      <c r="C1" t="s">
        <v>1058</v>
      </c>
      <c r="D1" t="s">
        <v>1070</v>
      </c>
      <c r="E1" t="s">
        <v>1061</v>
      </c>
      <c r="F1" t="s">
        <v>1059</v>
      </c>
      <c r="G1" t="s">
        <v>1057</v>
      </c>
      <c r="H1" t="s">
        <v>1068</v>
      </c>
      <c r="I1" t="s">
        <v>1064</v>
      </c>
      <c r="J1" t="s">
        <v>1065</v>
      </c>
      <c r="L1" t="s">
        <v>862</v>
      </c>
      <c r="M1" t="s">
        <v>1051</v>
      </c>
      <c r="N1" t="s">
        <v>1055</v>
      </c>
      <c r="O1" t="s">
        <v>1054</v>
      </c>
      <c r="P1" t="s">
        <v>1052</v>
      </c>
      <c r="Q1" t="s">
        <v>1053</v>
      </c>
      <c r="R1" t="s">
        <v>1050</v>
      </c>
      <c r="S1" t="s">
        <v>827</v>
      </c>
      <c r="T1" t="s">
        <v>827</v>
      </c>
      <c r="U1" t="s">
        <v>827</v>
      </c>
      <c r="V1" t="s">
        <v>827</v>
      </c>
      <c r="W1" t="s">
        <v>1047</v>
      </c>
      <c r="X1" t="s">
        <v>1046</v>
      </c>
      <c r="Y1" t="s">
        <v>1045</v>
      </c>
      <c r="Z1" t="s">
        <v>1043</v>
      </c>
      <c r="AA1" t="s">
        <v>894</v>
      </c>
      <c r="AB1" s="11"/>
      <c r="AC1" t="s">
        <v>829</v>
      </c>
      <c r="AD1" t="s">
        <v>830</v>
      </c>
      <c r="AE1" t="s">
        <v>831</v>
      </c>
      <c r="AF1" t="s">
        <v>832</v>
      </c>
      <c r="AG1" s="3" t="s">
        <v>833</v>
      </c>
      <c r="AH1" s="3" t="s">
        <v>834</v>
      </c>
      <c r="AO1" t="s">
        <v>835</v>
      </c>
      <c r="AP1" t="s">
        <v>836</v>
      </c>
      <c r="AU1" s="5">
        <v>-0.10696774049531665</v>
      </c>
      <c r="AV1" t="s">
        <v>837</v>
      </c>
    </row>
    <row r="2" spans="1:48" ht="17">
      <c r="A2" t="s">
        <v>20</v>
      </c>
      <c r="B2" s="11">
        <v>5.9273313436210797</v>
      </c>
      <c r="C2">
        <v>3.13182782560206</v>
      </c>
      <c r="D2">
        <v>3.8915343384361401</v>
      </c>
      <c r="E2" s="11">
        <v>3.9429220401708598</v>
      </c>
      <c r="F2">
        <v>3.0204029902920202</v>
      </c>
      <c r="G2">
        <v>3.2426442029821398</v>
      </c>
      <c r="H2" s="11">
        <v>3.9456169143317799</v>
      </c>
      <c r="I2">
        <v>3.6024937370366099</v>
      </c>
      <c r="J2" s="11">
        <v>3.6024937370366099</v>
      </c>
      <c r="K2" s="7">
        <v>3.4527294325804698</v>
      </c>
      <c r="L2">
        <v>3.6024937370366099</v>
      </c>
      <c r="M2">
        <v>3.89915120822904</v>
      </c>
      <c r="N2">
        <v>3.17169184465943</v>
      </c>
      <c r="O2">
        <v>3.1368659590041301</v>
      </c>
      <c r="P2">
        <v>2.9257988621869302</v>
      </c>
      <c r="Q2" s="11">
        <v>3.3582150639667998</v>
      </c>
      <c r="R2">
        <v>4.25146579792262</v>
      </c>
      <c r="S2">
        <v>3.4527294325804698</v>
      </c>
      <c r="T2">
        <v>3.4527294325804698</v>
      </c>
      <c r="U2" s="11">
        <v>3.1580490864365598</v>
      </c>
      <c r="V2">
        <v>3.1580490864365598</v>
      </c>
      <c r="W2" s="11">
        <v>3.7723139858077501</v>
      </c>
      <c r="X2">
        <v>3.8192065180895001</v>
      </c>
      <c r="Y2">
        <v>3.9456169143317799</v>
      </c>
      <c r="Z2" s="11">
        <v>3.6134750599743999</v>
      </c>
      <c r="AA2" s="11">
        <v>3.1626212625758199</v>
      </c>
      <c r="AB2" s="11">
        <v>3.1626212625758199</v>
      </c>
      <c r="AC2" s="11">
        <v>4.6492267112325996</v>
      </c>
      <c r="AD2" s="11">
        <v>4.2188272233958104</v>
      </c>
      <c r="AE2" s="11">
        <v>3.9499917751802598</v>
      </c>
      <c r="AF2" s="21">
        <v>3.68084336369553</v>
      </c>
      <c r="AG2" s="37">
        <v>3.9787111625098599</v>
      </c>
      <c r="AH2" s="37">
        <v>3.6199471227544402</v>
      </c>
      <c r="AJ2" s="11">
        <v>3.9499917751802598</v>
      </c>
      <c r="AK2" s="11"/>
      <c r="AL2" s="21">
        <v>3.68084336369553</v>
      </c>
      <c r="AO2" s="5">
        <v>-0.12661542654921787</v>
      </c>
      <c r="AP2" t="s">
        <v>837</v>
      </c>
      <c r="AV2" t="s">
        <v>855</v>
      </c>
    </row>
    <row r="3" spans="1:48" ht="17">
      <c r="A3" t="s">
        <v>21</v>
      </c>
      <c r="B3" s="11">
        <v>5.1644298539348101</v>
      </c>
      <c r="C3">
        <v>3.1826177390494399</v>
      </c>
      <c r="D3">
        <v>3.68746689329069</v>
      </c>
      <c r="E3" s="11">
        <v>3.9382435580766502</v>
      </c>
      <c r="F3">
        <v>3.1348638172869898</v>
      </c>
      <c r="G3">
        <v>3.26344210130762</v>
      </c>
      <c r="H3" s="11">
        <v>3.6225232977721</v>
      </c>
      <c r="I3">
        <v>3.51891081610052</v>
      </c>
      <c r="J3" s="11">
        <v>3.51891081610052</v>
      </c>
      <c r="K3" s="7">
        <v>3.4693616716859301</v>
      </c>
      <c r="L3">
        <v>3.51891081610052</v>
      </c>
      <c r="M3">
        <v>3.9739445029767699</v>
      </c>
      <c r="N3">
        <v>3.1714642506645299</v>
      </c>
      <c r="O3">
        <v>3.1368659590041301</v>
      </c>
      <c r="P3">
        <v>2.9316222062411899</v>
      </c>
      <c r="Q3" s="11">
        <v>3.24155095215042</v>
      </c>
      <c r="R3">
        <v>3.7792995386224799</v>
      </c>
      <c r="S3">
        <v>3.4693616716859301</v>
      </c>
      <c r="T3">
        <v>3.3189608027448201</v>
      </c>
      <c r="U3" s="11">
        <v>3.1511030261522999</v>
      </c>
      <c r="V3">
        <v>3.1511030261522999</v>
      </c>
      <c r="W3" s="11">
        <v>3.7712845185946899</v>
      </c>
      <c r="X3">
        <v>3.6471955888909799</v>
      </c>
      <c r="Y3">
        <v>3.5261379087363198</v>
      </c>
      <c r="Z3" s="11">
        <v>3.2275217621260701</v>
      </c>
      <c r="AA3" s="11">
        <v>3.1678374210539899</v>
      </c>
      <c r="AB3" s="11">
        <v>3.1678374210539899</v>
      </c>
      <c r="AC3" s="11">
        <v>4.3136632614027803</v>
      </c>
      <c r="AD3" s="11">
        <v>4.2362224041678296</v>
      </c>
      <c r="AE3" s="11">
        <v>3.9418224440936598</v>
      </c>
      <c r="AF3" s="21">
        <v>3.6466967651368098</v>
      </c>
      <c r="AG3" s="37">
        <v>3.8867403125103399</v>
      </c>
      <c r="AH3" s="37">
        <v>3.5351385880009598</v>
      </c>
      <c r="AJ3" s="11">
        <v>3.9418224440936598</v>
      </c>
      <c r="AK3" s="11"/>
      <c r="AL3" s="21">
        <v>3.6466967651368098</v>
      </c>
    </row>
    <row r="4" spans="1:48" ht="17">
      <c r="A4" t="s">
        <v>22</v>
      </c>
      <c r="B4" s="11">
        <v>5.1191350300545997</v>
      </c>
      <c r="C4">
        <v>3.1826177390494399</v>
      </c>
      <c r="D4">
        <v>3.2683044272674202</v>
      </c>
      <c r="E4" s="11">
        <v>3.93808559423579</v>
      </c>
      <c r="F4">
        <v>3.1417521757362001</v>
      </c>
      <c r="G4">
        <v>3.2706682458823</v>
      </c>
      <c r="H4" s="11">
        <v>3.6148385415992998</v>
      </c>
      <c r="I4">
        <v>3.4764000197508702</v>
      </c>
      <c r="J4" s="11">
        <v>3.4764000197508702</v>
      </c>
      <c r="K4" s="7">
        <v>3.47894477343486</v>
      </c>
      <c r="L4">
        <v>3.4676239616516602</v>
      </c>
      <c r="M4">
        <v>3.93023102415001</v>
      </c>
      <c r="N4">
        <v>3.1734283872586002</v>
      </c>
      <c r="O4">
        <v>3.13935153462252</v>
      </c>
      <c r="P4">
        <v>2.9316222062411899</v>
      </c>
      <c r="Q4" s="11">
        <v>3.3059192094218401</v>
      </c>
      <c r="R4">
        <v>3.71867222153262</v>
      </c>
      <c r="S4">
        <v>3.47894477343486</v>
      </c>
      <c r="T4">
        <v>3.2793446994692501</v>
      </c>
      <c r="U4" s="11">
        <v>3.1551723746046401</v>
      </c>
      <c r="V4">
        <v>2.9379748200951399</v>
      </c>
      <c r="W4" s="11">
        <v>3.7707346578000198</v>
      </c>
      <c r="X4">
        <v>3.5908345619632298</v>
      </c>
      <c r="Y4">
        <v>3.50228747117343</v>
      </c>
      <c r="Z4" s="11">
        <v>3.2220610394003901</v>
      </c>
      <c r="AA4" s="11">
        <v>3.1678374210539899</v>
      </c>
      <c r="AB4" s="11">
        <v>3.1678374210539899</v>
      </c>
      <c r="AC4" s="11">
        <v>4.2634020839673701</v>
      </c>
      <c r="AD4" s="11">
        <v>4.2981481916130901</v>
      </c>
      <c r="AE4" s="11">
        <v>4.0147148862417703</v>
      </c>
      <c r="AF4" s="21">
        <v>3.7306135000092402</v>
      </c>
      <c r="AG4" s="37">
        <v>3.8261081196913298</v>
      </c>
      <c r="AH4" s="37">
        <v>3.4832858908864099</v>
      </c>
      <c r="AJ4" s="11">
        <v>4.0147148862417703</v>
      </c>
      <c r="AK4" s="11"/>
      <c r="AL4" s="21">
        <v>3.7306135000092402</v>
      </c>
      <c r="AO4" t="s">
        <v>838</v>
      </c>
      <c r="AP4" t="s">
        <v>836</v>
      </c>
      <c r="AU4" s="5">
        <v>-8.4482492685718169E-2</v>
      </c>
      <c r="AV4" t="s">
        <v>857</v>
      </c>
    </row>
    <row r="5" spans="1:48" ht="17">
      <c r="A5" t="s">
        <v>23</v>
      </c>
      <c r="B5" s="11">
        <v>5.0857349669381398</v>
      </c>
      <c r="C5">
        <v>3.18681319538404</v>
      </c>
      <c r="D5">
        <v>3.3399549124079999</v>
      </c>
      <c r="E5" s="11">
        <v>3.9379069674607901</v>
      </c>
      <c r="F5">
        <v>3.2674152570022499</v>
      </c>
      <c r="G5">
        <v>3.25633808653415</v>
      </c>
      <c r="H5" s="11">
        <v>3.6206428641352799</v>
      </c>
      <c r="I5">
        <v>3.4726916597505002</v>
      </c>
      <c r="J5" s="11">
        <v>3.4726916597505002</v>
      </c>
      <c r="K5" s="7">
        <v>3.28263379647561</v>
      </c>
      <c r="L5">
        <v>3.33037596590597</v>
      </c>
      <c r="M5">
        <v>3.9837793077278998</v>
      </c>
      <c r="N5">
        <v>3.1757506731569798</v>
      </c>
      <c r="O5">
        <v>3.1951051996330602</v>
      </c>
      <c r="P5">
        <v>2.9321238652798698</v>
      </c>
      <c r="Q5" s="11">
        <v>3.3124530436881399</v>
      </c>
      <c r="R5">
        <v>3.7189305834572899</v>
      </c>
      <c r="S5">
        <v>3.28263379647561</v>
      </c>
      <c r="T5">
        <v>3.2793446994692501</v>
      </c>
      <c r="U5" s="11">
        <v>3.1566753751476102</v>
      </c>
      <c r="V5">
        <v>2.9410650420731299</v>
      </c>
      <c r="W5" s="11">
        <v>3.7719509105679299</v>
      </c>
      <c r="X5">
        <v>3.5889902453990601</v>
      </c>
      <c r="Y5">
        <v>3.5044631196146701</v>
      </c>
      <c r="Z5" s="11">
        <v>3.12308499992788</v>
      </c>
      <c r="AA5" s="11">
        <v>3.1678374210539899</v>
      </c>
      <c r="AB5" s="11">
        <v>3.1678374210539899</v>
      </c>
      <c r="AC5" s="11">
        <v>4.2637371973450797</v>
      </c>
      <c r="AD5" s="11">
        <v>4.2900366585918599</v>
      </c>
      <c r="AE5" s="11">
        <v>4.0065232756460203</v>
      </c>
      <c r="AF5" s="21">
        <v>3.7223691844901299</v>
      </c>
      <c r="AG5" s="37">
        <v>3.6629313973395199</v>
      </c>
      <c r="AH5" s="37">
        <v>3.3548407669715301</v>
      </c>
      <c r="AJ5" s="11">
        <v>4.0065232756460203</v>
      </c>
      <c r="AK5" s="11"/>
      <c r="AL5" s="21">
        <v>3.7223691844901299</v>
      </c>
      <c r="AO5" s="5">
        <v>-0.15218210786959374</v>
      </c>
      <c r="AP5" t="s">
        <v>839</v>
      </c>
    </row>
    <row r="6" spans="1:48" ht="17">
      <c r="A6" t="s">
        <v>24</v>
      </c>
      <c r="B6" s="11">
        <v>4.98233615280044</v>
      </c>
      <c r="C6">
        <v>3.2657674689160299</v>
      </c>
      <c r="D6">
        <v>3.3400691267160401</v>
      </c>
      <c r="E6" s="11">
        <v>3.9379069674607901</v>
      </c>
      <c r="F6">
        <v>3.12713694353286</v>
      </c>
      <c r="G6">
        <v>3.25633808653415</v>
      </c>
      <c r="H6" s="11">
        <v>3.6219209834600199</v>
      </c>
      <c r="I6">
        <v>3.49752544800001</v>
      </c>
      <c r="J6" s="11">
        <v>3.49752544800001</v>
      </c>
      <c r="K6" s="7">
        <v>3.2644111052898701</v>
      </c>
      <c r="L6">
        <v>3.3182776476142801</v>
      </c>
      <c r="M6">
        <v>3.8901939407423698</v>
      </c>
      <c r="N6">
        <v>3.1783920036127999</v>
      </c>
      <c r="O6">
        <v>3.1319151632678999</v>
      </c>
      <c r="P6">
        <v>2.9336243686812602</v>
      </c>
      <c r="Q6" s="11">
        <v>3.3156926245307101</v>
      </c>
      <c r="R6">
        <v>3.72197447493018</v>
      </c>
      <c r="S6">
        <v>3.2644111052898701</v>
      </c>
      <c r="T6">
        <v>3.2793446994692501</v>
      </c>
      <c r="U6" s="11">
        <v>3.17510186431165</v>
      </c>
      <c r="V6">
        <v>2.9423390624057699</v>
      </c>
      <c r="W6" s="11">
        <v>3.6398245855775699</v>
      </c>
      <c r="X6">
        <v>3.5916693268297699</v>
      </c>
      <c r="Y6">
        <v>3.4771014155347801</v>
      </c>
      <c r="Z6" s="11">
        <v>3.0246538834597101</v>
      </c>
      <c r="AA6" s="11">
        <v>3.1686478484838401</v>
      </c>
      <c r="AB6" s="11">
        <v>3.1686478484838401</v>
      </c>
      <c r="AC6" s="11">
        <v>4.2635660967025002</v>
      </c>
      <c r="AD6" s="11">
        <v>4.2706963405418596</v>
      </c>
      <c r="AE6" s="11">
        <v>3.9913791015399398</v>
      </c>
      <c r="AF6" s="21">
        <v>3.7114906616402701</v>
      </c>
      <c r="AG6" s="37">
        <v>3.6478944309907102</v>
      </c>
      <c r="AH6" s="37">
        <v>3.3426335675682002</v>
      </c>
      <c r="AJ6" s="11">
        <v>3.9913791015399398</v>
      </c>
      <c r="AK6" s="11"/>
      <c r="AL6" s="21">
        <v>3.7114906616402701</v>
      </c>
      <c r="AP6" t="s">
        <v>837</v>
      </c>
    </row>
    <row r="7" spans="1:48" ht="17">
      <c r="A7" t="s">
        <v>25</v>
      </c>
      <c r="B7" s="11">
        <v>4.9712757875886604</v>
      </c>
      <c r="D7">
        <v>3.3400568457720601</v>
      </c>
      <c r="E7" s="11">
        <v>3.9371788125759002</v>
      </c>
      <c r="F7">
        <v>3.2066088268559301</v>
      </c>
      <c r="G7">
        <v>3.2536784714587199</v>
      </c>
      <c r="H7" s="11">
        <v>3.7525182165965401</v>
      </c>
      <c r="I7">
        <v>3.4815450281755602</v>
      </c>
      <c r="J7" s="11">
        <v>3.4815450281755602</v>
      </c>
      <c r="K7" s="7">
        <v>3.2654427026194202</v>
      </c>
      <c r="L7">
        <v>3.31856066247826</v>
      </c>
      <c r="M7">
        <v>3.7341177902805001</v>
      </c>
      <c r="N7">
        <v>3.1792851250116998</v>
      </c>
      <c r="O7">
        <v>3.1319151632678999</v>
      </c>
      <c r="P7">
        <v>2.9341489852723299</v>
      </c>
      <c r="Q7" s="11">
        <v>3.3158814544553299</v>
      </c>
      <c r="R7">
        <v>3.7047772464076001</v>
      </c>
      <c r="S7">
        <v>3.2654427026194202</v>
      </c>
      <c r="T7">
        <v>3.2834522189464401</v>
      </c>
      <c r="U7" s="11">
        <v>3.1430007046227901</v>
      </c>
      <c r="V7">
        <v>2.9427308421782499</v>
      </c>
      <c r="W7" s="11">
        <v>3.6429677960545002</v>
      </c>
      <c r="X7">
        <v>3.7108755651679699</v>
      </c>
      <c r="Y7">
        <v>3.4691833065030901</v>
      </c>
      <c r="Z7" s="11">
        <v>3.0304871054364599</v>
      </c>
      <c r="AA7" s="11">
        <v>3.1695983913024399</v>
      </c>
      <c r="AB7" s="11">
        <v>3.1695983913024399</v>
      </c>
      <c r="AC7" s="11">
        <v>4.4604666462197002</v>
      </c>
      <c r="AD7" s="11">
        <v>4.2503880309946602</v>
      </c>
      <c r="AE7" s="11">
        <v>3.97169990306443</v>
      </c>
      <c r="AF7" s="21">
        <v>3.69245551140579</v>
      </c>
      <c r="AG7" s="37">
        <v>3.6306745978118702</v>
      </c>
      <c r="AH7" s="37">
        <v>3.3426325523199401</v>
      </c>
      <c r="AJ7" s="11">
        <v>3.97169990306443</v>
      </c>
      <c r="AK7" s="11"/>
      <c r="AL7" s="21">
        <v>3.69245551140579</v>
      </c>
    </row>
    <row r="8" spans="1:48" ht="17">
      <c r="A8" t="s">
        <v>26</v>
      </c>
      <c r="B8" s="11">
        <v>4.7650831958924602</v>
      </c>
      <c r="E8" s="11">
        <v>3.94870610630388</v>
      </c>
      <c r="F8">
        <v>3.2010650478823801</v>
      </c>
      <c r="G8">
        <v>3.25433158522653</v>
      </c>
      <c r="H8" s="11">
        <v>3.2092450126166998</v>
      </c>
      <c r="I8">
        <v>3.45244328825969</v>
      </c>
      <c r="J8" s="11">
        <v>3.3612676349681498</v>
      </c>
      <c r="K8" s="7">
        <v>3.2654427026194202</v>
      </c>
      <c r="L8">
        <v>3.3336865447759898</v>
      </c>
      <c r="M8">
        <v>3.7509580763544101</v>
      </c>
      <c r="N8">
        <v>3.2092450126166998</v>
      </c>
      <c r="O8">
        <v>3.0304871054364599</v>
      </c>
      <c r="P8">
        <v>2.9345137797699801</v>
      </c>
      <c r="Q8" s="11">
        <v>3.2850189028373298</v>
      </c>
      <c r="R8">
        <v>4.0233767191658503</v>
      </c>
      <c r="S8">
        <v>3.2654427026194202</v>
      </c>
      <c r="T8">
        <v>3.2180452782389</v>
      </c>
      <c r="U8" s="11">
        <v>3.1435876495079298</v>
      </c>
      <c r="V8">
        <v>2.9427308421782499</v>
      </c>
      <c r="W8" s="11">
        <v>3.6307548875776301</v>
      </c>
      <c r="X8">
        <v>3.6431578258921302</v>
      </c>
      <c r="Y8">
        <v>3.4545430168301601</v>
      </c>
      <c r="Z8" s="11">
        <v>3.0307254216436799</v>
      </c>
      <c r="AA8" s="11">
        <v>3.1695983913024399</v>
      </c>
      <c r="AB8" s="11">
        <v>3.1695983913024399</v>
      </c>
      <c r="AC8" s="11">
        <v>4.3565600288491</v>
      </c>
      <c r="AD8" s="11">
        <v>4.22198050010517</v>
      </c>
      <c r="AE8" s="11">
        <v>3.9469414008184298</v>
      </c>
      <c r="AF8" s="21">
        <v>3.6713764141525602</v>
      </c>
      <c r="AG8" s="37">
        <v>3.6517573825579199</v>
      </c>
      <c r="AH8" s="37">
        <v>3.3579256433368401</v>
      </c>
      <c r="AJ8" s="11">
        <v>3.9469414008184298</v>
      </c>
      <c r="AK8" s="11"/>
      <c r="AL8" s="21">
        <v>3.6713764141525602</v>
      </c>
    </row>
    <row r="9" spans="1:48" ht="17">
      <c r="A9" t="s">
        <v>27</v>
      </c>
      <c r="B9" s="11">
        <v>4.5044338324062299</v>
      </c>
      <c r="E9" s="11">
        <v>3.92680717312362</v>
      </c>
      <c r="F9">
        <v>3.2015013846633802</v>
      </c>
      <c r="G9">
        <v>3.2711284109747698</v>
      </c>
      <c r="H9" s="11">
        <v>3.20954301927401</v>
      </c>
      <c r="I9">
        <v>3.3820997780816402</v>
      </c>
      <c r="J9" s="11">
        <v>3.3612874898374199</v>
      </c>
      <c r="K9" s="7">
        <v>3.2654427026194202</v>
      </c>
      <c r="L9">
        <v>3.3075019779414498</v>
      </c>
      <c r="M9">
        <v>3.7365423967443201</v>
      </c>
      <c r="N9">
        <v>3.20954301927401</v>
      </c>
      <c r="O9">
        <v>3.0304871054364599</v>
      </c>
      <c r="P9">
        <v>2.9367633426726099</v>
      </c>
      <c r="Q9" s="11">
        <v>3.2992956739415602</v>
      </c>
      <c r="R9">
        <v>4.0250915491308703</v>
      </c>
      <c r="S9">
        <v>3.2654427026194202</v>
      </c>
      <c r="T9">
        <v>3.2114232222218702</v>
      </c>
      <c r="U9" s="11">
        <v>3.1440610520603198</v>
      </c>
      <c r="V9">
        <v>2.9427308421782499</v>
      </c>
      <c r="W9" s="11">
        <v>3.6307429944370799</v>
      </c>
      <c r="X9">
        <v>3.6604030735883701</v>
      </c>
      <c r="Y9">
        <v>3.4743275979406998</v>
      </c>
      <c r="Z9" s="11">
        <v>3.0491486005806299</v>
      </c>
      <c r="AA9" s="11">
        <v>3.1692174657063799</v>
      </c>
      <c r="AB9" s="11">
        <v>3.1692174657063799</v>
      </c>
      <c r="AC9" s="11">
        <v>4.3820230380120897</v>
      </c>
      <c r="AD9" s="11">
        <v>4.1050530716233897</v>
      </c>
      <c r="AE9" s="11">
        <v>3.8397026518358901</v>
      </c>
      <c r="AF9" s="21">
        <v>3.5739494230619999</v>
      </c>
      <c r="AG9" s="37">
        <v>3.6127746131554899</v>
      </c>
      <c r="AH9" s="37">
        <v>3.3315197514472601</v>
      </c>
      <c r="AJ9" s="11">
        <v>3.8397026518358901</v>
      </c>
      <c r="AK9" s="11"/>
      <c r="AL9" s="21">
        <v>3.5739494230619999</v>
      </c>
      <c r="AO9" s="26">
        <v>-0.15654844286664216</v>
      </c>
      <c r="AP9" s="29" t="s">
        <v>849</v>
      </c>
      <c r="AQ9" s="29"/>
      <c r="AR9" s="29"/>
      <c r="AS9" s="29"/>
      <c r="AT9" s="29"/>
      <c r="AU9" s="5">
        <v>-0.10183959404682008</v>
      </c>
      <c r="AV9" t="s">
        <v>857</v>
      </c>
    </row>
    <row r="10" spans="1:48" ht="17">
      <c r="A10" t="s">
        <v>28</v>
      </c>
      <c r="B10" s="11">
        <v>4.5023370339288302</v>
      </c>
      <c r="E10" s="11">
        <v>3.9054732981792499</v>
      </c>
      <c r="F10">
        <v>3.20154427448499</v>
      </c>
      <c r="G10">
        <v>3.2763483942080001</v>
      </c>
      <c r="H10" s="11">
        <v>3.2160860207207902</v>
      </c>
      <c r="I10">
        <v>3.38184540992857</v>
      </c>
      <c r="J10" s="11">
        <v>3.38184540992857</v>
      </c>
      <c r="K10" s="7">
        <v>3.2654427026194202</v>
      </c>
      <c r="L10">
        <v>3.3116022205513098</v>
      </c>
      <c r="M10">
        <v>3.78259413384031</v>
      </c>
      <c r="N10">
        <v>3.2160860207207902</v>
      </c>
      <c r="O10">
        <v>3.0839637534097402</v>
      </c>
      <c r="P10">
        <v>2.9519761113167</v>
      </c>
      <c r="Q10" s="11">
        <v>3.3012547658892002</v>
      </c>
      <c r="R10">
        <v>3.9650761125800398</v>
      </c>
      <c r="S10">
        <v>3.2654427026194202</v>
      </c>
      <c r="T10">
        <v>3.2619975659017499</v>
      </c>
      <c r="U10" s="11">
        <v>3.1440610520603198</v>
      </c>
      <c r="V10">
        <v>2.9445506827327201</v>
      </c>
      <c r="W10" s="11">
        <v>3.6307429944370799</v>
      </c>
      <c r="X10">
        <v>3.66247579264363</v>
      </c>
      <c r="Y10">
        <v>3.4763770795051698</v>
      </c>
      <c r="Z10" s="11">
        <v>3.0467312347337701</v>
      </c>
      <c r="AA10" s="11">
        <v>3.1692174657063799</v>
      </c>
      <c r="AB10" s="11">
        <v>3.1692174657063799</v>
      </c>
      <c r="AC10" s="11">
        <v>4.3838941262679603</v>
      </c>
      <c r="AD10" s="11">
        <v>4.0503515616892898</v>
      </c>
      <c r="AE10" s="11">
        <v>3.7897773544395701</v>
      </c>
      <c r="AF10" s="21">
        <v>3.5288233014066899</v>
      </c>
      <c r="AG10" s="37">
        <v>3.6077793700904701</v>
      </c>
      <c r="AH10" s="37">
        <v>3.33128921660819</v>
      </c>
      <c r="AJ10" s="11">
        <v>3.7897773544395701</v>
      </c>
      <c r="AK10" s="11"/>
      <c r="AL10" s="21">
        <v>3.5288233014066899</v>
      </c>
      <c r="AO10" s="29"/>
      <c r="AP10" s="29" t="s">
        <v>836</v>
      </c>
      <c r="AQ10" s="29"/>
      <c r="AR10" s="29"/>
      <c r="AS10" s="29"/>
      <c r="AT10" s="29"/>
    </row>
    <row r="11" spans="1:48" ht="17">
      <c r="A11" t="s">
        <v>29</v>
      </c>
      <c r="B11" s="11">
        <v>4.5015054392480502</v>
      </c>
      <c r="E11" s="11">
        <v>3.9043951275315099</v>
      </c>
      <c r="F11">
        <v>3.20154427448499</v>
      </c>
      <c r="G11">
        <v>3.2745705366584299</v>
      </c>
      <c r="H11" s="11">
        <v>3.2165033711950701</v>
      </c>
      <c r="I11">
        <v>3.3447086499860199</v>
      </c>
      <c r="J11" s="11">
        <v>3.3447086499860199</v>
      </c>
      <c r="K11" s="7">
        <v>3.2673130738763598</v>
      </c>
      <c r="L11">
        <v>3.2919978739405602</v>
      </c>
      <c r="M11">
        <v>3.7800113364988301</v>
      </c>
      <c r="N11">
        <v>3.2165033711950701</v>
      </c>
      <c r="O11">
        <v>3.1829436663927901</v>
      </c>
      <c r="P11">
        <v>2.9503000646187698</v>
      </c>
      <c r="Q11" s="11">
        <v>3.3012547658892002</v>
      </c>
      <c r="R11">
        <v>3.93815043698413</v>
      </c>
      <c r="S11">
        <v>3.2673130738763598</v>
      </c>
      <c r="T11">
        <v>3.2625457033407299</v>
      </c>
      <c r="U11" s="11">
        <v>3.1440610520603198</v>
      </c>
      <c r="V11">
        <v>2.9514131029974502</v>
      </c>
      <c r="W11" s="11">
        <v>3.6311732299566399</v>
      </c>
      <c r="X11">
        <v>3.6423307791883199</v>
      </c>
      <c r="Y11">
        <v>3.4760475945182399</v>
      </c>
      <c r="Z11" s="11">
        <v>3.08067487787853</v>
      </c>
      <c r="AA11" s="11">
        <v>3.1692572032443098</v>
      </c>
      <c r="AB11" s="11">
        <v>3.1692572032443098</v>
      </c>
      <c r="AC11" s="11">
        <v>4.3527123489906696</v>
      </c>
      <c r="AD11" s="11">
        <v>5.0920386657393903</v>
      </c>
      <c r="AE11" s="11">
        <v>4.8172609415919201</v>
      </c>
      <c r="AF11" s="21">
        <v>4.54219275473395</v>
      </c>
      <c r="AG11" s="37">
        <v>3.58459830385054</v>
      </c>
      <c r="AH11" s="37">
        <v>3.3114502114385602</v>
      </c>
      <c r="AJ11" s="11">
        <v>4.8172609415919201</v>
      </c>
      <c r="AK11" s="11"/>
      <c r="AL11" s="21">
        <v>4.54219275473395</v>
      </c>
      <c r="AO11" s="29"/>
      <c r="AP11" s="29" t="s">
        <v>839</v>
      </c>
      <c r="AQ11" s="29"/>
      <c r="AR11" s="29"/>
      <c r="AS11" s="29"/>
      <c r="AT11" s="29"/>
    </row>
    <row r="12" spans="1:48" ht="17">
      <c r="A12" t="s">
        <v>30</v>
      </c>
      <c r="B12" s="11">
        <v>4.5015054392480502</v>
      </c>
      <c r="E12" s="11">
        <v>3.8137828655382999</v>
      </c>
      <c r="F12">
        <v>3.2029945260800199</v>
      </c>
      <c r="G12">
        <v>3.3963147785858401</v>
      </c>
      <c r="H12" s="11">
        <v>3.2177040106284398</v>
      </c>
      <c r="I12">
        <v>3.34050641961205</v>
      </c>
      <c r="J12" s="11">
        <v>3.34050641961205</v>
      </c>
      <c r="K12" s="7">
        <v>3.2409698711355999</v>
      </c>
      <c r="L12">
        <v>3.3004705832882002</v>
      </c>
      <c r="M12">
        <v>3.7812094996956902</v>
      </c>
      <c r="N12">
        <v>3.2177040106284398</v>
      </c>
      <c r="O12">
        <v>3.1900353458619501</v>
      </c>
      <c r="P12">
        <v>2.9836079854601101</v>
      </c>
      <c r="Q12" s="11">
        <v>3.3012547658892002</v>
      </c>
      <c r="R12">
        <v>3.9067796198029101</v>
      </c>
      <c r="S12">
        <v>3.2409698711355999</v>
      </c>
      <c r="T12">
        <v>3.2468760330079198</v>
      </c>
      <c r="U12" s="11">
        <v>3.14187041083601</v>
      </c>
      <c r="V12">
        <v>2.9747821509638901</v>
      </c>
      <c r="W12" s="11">
        <v>3.4612196124600101</v>
      </c>
      <c r="X12">
        <v>3.4602224890235398</v>
      </c>
      <c r="Y12">
        <v>3.4718399076328001</v>
      </c>
      <c r="Z12" s="11">
        <v>3.0997555062673099</v>
      </c>
      <c r="AA12" s="11">
        <v>3.1692572032443098</v>
      </c>
      <c r="AB12" s="11">
        <v>3.1692572032443098</v>
      </c>
      <c r="AC12" s="11">
        <v>4.0942950640939504</v>
      </c>
      <c r="AD12" s="11">
        <v>4.8580488955501497</v>
      </c>
      <c r="AE12" s="11">
        <v>4.5948170348848798</v>
      </c>
      <c r="AF12" s="21">
        <v>4.3312974891259897</v>
      </c>
      <c r="AG12" s="37">
        <v>3.59500553369831</v>
      </c>
      <c r="AH12" s="37">
        <v>3.3202884801835499</v>
      </c>
      <c r="AJ12" s="11">
        <v>4.5948170348848798</v>
      </c>
      <c r="AK12" s="11"/>
      <c r="AL12" s="21">
        <v>4.3312974891259897</v>
      </c>
      <c r="AO12" s="29"/>
      <c r="AP12" s="29" t="s">
        <v>837</v>
      </c>
      <c r="AQ12" s="29"/>
      <c r="AR12" s="29"/>
      <c r="AS12" s="29"/>
      <c r="AT12" s="29"/>
    </row>
    <row r="13" spans="1:48" ht="17">
      <c r="A13" t="s">
        <v>31</v>
      </c>
      <c r="B13" s="11">
        <v>4.5015054392480502</v>
      </c>
      <c r="E13" s="11">
        <v>3.5889976242252799</v>
      </c>
      <c r="F13">
        <v>3.2084663937809501</v>
      </c>
      <c r="G13">
        <v>3.3954052073660601</v>
      </c>
      <c r="H13" s="11">
        <v>3.6225232977721</v>
      </c>
      <c r="I13">
        <v>3.3341712763970199</v>
      </c>
      <c r="J13" s="11">
        <v>3.3341712763970199</v>
      </c>
      <c r="K13" s="7">
        <v>3.23678431631734</v>
      </c>
      <c r="L13">
        <v>3.2736739594298498</v>
      </c>
      <c r="N13">
        <v>3.20071193861147</v>
      </c>
      <c r="O13">
        <v>3.1905102808437502</v>
      </c>
      <c r="P13">
        <v>2.99713534988138</v>
      </c>
      <c r="Q13" s="11">
        <v>3.3040798006102299</v>
      </c>
      <c r="R13">
        <v>3.9070349202671801</v>
      </c>
      <c r="S13">
        <v>3.23678431631734</v>
      </c>
      <c r="T13">
        <v>3.23678431631734</v>
      </c>
      <c r="U13" s="11">
        <v>3.1219784106678699</v>
      </c>
      <c r="V13">
        <v>2.9847742321753699</v>
      </c>
      <c r="W13" s="11">
        <v>3.4098862641115799</v>
      </c>
      <c r="X13">
        <v>3.4607981275359099</v>
      </c>
      <c r="Y13">
        <v>3.4713059404092701</v>
      </c>
      <c r="Z13" s="11">
        <v>3.0998099927599898</v>
      </c>
      <c r="AA13" s="11">
        <v>3.16933048470769</v>
      </c>
      <c r="AB13" s="11">
        <v>3.16933048470769</v>
      </c>
      <c r="AC13" s="11">
        <v>4.0943497573752001</v>
      </c>
      <c r="AD13" s="11">
        <v>4.8486403226128099</v>
      </c>
      <c r="AE13" s="11">
        <v>4.5847419188780103</v>
      </c>
      <c r="AF13" s="21">
        <v>4.3205603117051101</v>
      </c>
      <c r="AG13" s="37">
        <v>3.5645316878856899</v>
      </c>
      <c r="AH13" s="37">
        <v>3.29283534006372</v>
      </c>
      <c r="AJ13" s="11">
        <v>4.5847419188780103</v>
      </c>
      <c r="AK13" s="11"/>
      <c r="AL13" s="21">
        <v>4.3205603117051101</v>
      </c>
    </row>
    <row r="14" spans="1:48" ht="17">
      <c r="A14" t="s">
        <v>32</v>
      </c>
      <c r="B14" s="11">
        <v>4.5015054392480502</v>
      </c>
      <c r="E14" s="11">
        <v>3.5990982740629298</v>
      </c>
      <c r="F14">
        <v>3.2153509348931202</v>
      </c>
      <c r="G14">
        <v>3.4061816773817499</v>
      </c>
      <c r="H14" s="11">
        <v>3.6148385415992998</v>
      </c>
      <c r="I14">
        <v>3.3529730443137402</v>
      </c>
      <c r="J14" s="11">
        <v>3.3173881047040501</v>
      </c>
      <c r="K14" s="7">
        <v>3.2364169063716002</v>
      </c>
      <c r="L14">
        <v>3.2736739594298498</v>
      </c>
      <c r="N14">
        <v>3.2006858989612001</v>
      </c>
      <c r="O14">
        <v>3.1923410727369501</v>
      </c>
      <c r="P14">
        <v>2.9974551770789399</v>
      </c>
      <c r="Q14" s="11">
        <v>3.3044210432199899</v>
      </c>
      <c r="R14">
        <v>3.87364539997504</v>
      </c>
      <c r="S14">
        <v>3.2364169063716002</v>
      </c>
      <c r="T14">
        <v>3.2364169063716002</v>
      </c>
      <c r="U14" s="11">
        <v>3.15680233686088</v>
      </c>
      <c r="V14">
        <v>2.9847742321753699</v>
      </c>
      <c r="W14" s="11">
        <v>3.3544691882450399</v>
      </c>
      <c r="X14">
        <v>3.4624457265073798</v>
      </c>
      <c r="Y14">
        <v>3.2862925933558498</v>
      </c>
      <c r="Z14" s="11">
        <v>3.0987189085966298</v>
      </c>
      <c r="AA14" s="11">
        <v>3.16933048470769</v>
      </c>
      <c r="AB14" s="11">
        <v>3.16933048470769</v>
      </c>
      <c r="AC14" s="11">
        <v>4.0979865609226396</v>
      </c>
      <c r="AD14" s="11">
        <v>4.8465351711623699</v>
      </c>
      <c r="AE14" s="11">
        <v>4.5806941546841404</v>
      </c>
      <c r="AF14" s="21">
        <v>4.3145313524346296</v>
      </c>
      <c r="AG14" s="37">
        <v>3.5645316878856899</v>
      </c>
      <c r="AH14" s="37">
        <v>3.29283534006372</v>
      </c>
      <c r="AJ14" s="11">
        <v>4.5806941546841404</v>
      </c>
      <c r="AK14" s="11"/>
      <c r="AL14" s="21">
        <v>4.3145313524346296</v>
      </c>
      <c r="AO14" s="25">
        <v>43797606507.369835</v>
      </c>
      <c r="AP14" t="s">
        <v>850</v>
      </c>
    </row>
    <row r="15" spans="1:48" ht="17">
      <c r="A15" t="s">
        <v>33</v>
      </c>
      <c r="B15" s="11">
        <v>4.5015054392480502</v>
      </c>
      <c r="F15">
        <v>3.1831628390339399</v>
      </c>
      <c r="G15">
        <v>3.4590915377882601</v>
      </c>
      <c r="H15" s="11">
        <v>3.6206428641352799</v>
      </c>
      <c r="I15">
        <v>3.33675147685409</v>
      </c>
      <c r="J15" s="11">
        <v>3.3401293311337499</v>
      </c>
      <c r="K15" s="7">
        <v>3.2364169063716002</v>
      </c>
      <c r="L15">
        <v>3.2736739594298498</v>
      </c>
      <c r="N15">
        <v>3.20004503151468</v>
      </c>
      <c r="O15">
        <v>3.2971042461905502</v>
      </c>
      <c r="P15">
        <v>2.9974551770789399</v>
      </c>
      <c r="Q15" s="11">
        <v>3.3044726248069098</v>
      </c>
      <c r="R15">
        <v>3.87336984480948</v>
      </c>
      <c r="S15">
        <v>3.2364169063716002</v>
      </c>
      <c r="T15">
        <v>3.2364169063716002</v>
      </c>
      <c r="U15" s="11">
        <v>3.1720072441677201</v>
      </c>
      <c r="V15">
        <v>2.9847742321753699</v>
      </c>
      <c r="W15" s="11">
        <v>3.3522734304108202</v>
      </c>
      <c r="X15">
        <v>3.4714073524448699</v>
      </c>
      <c r="Y15">
        <v>3.2862925933558498</v>
      </c>
      <c r="Z15" s="11">
        <v>3.1054908295699701</v>
      </c>
      <c r="AA15" s="11">
        <v>3.16933048470769</v>
      </c>
      <c r="AB15" s="11">
        <v>3.16933048470769</v>
      </c>
      <c r="AC15" s="11">
        <v>4.1120798676438701</v>
      </c>
      <c r="AD15" s="11">
        <v>4.8089242540499901</v>
      </c>
      <c r="AE15" s="11">
        <v>4.5440596047247404</v>
      </c>
      <c r="AF15" s="21">
        <v>4.2788871777525301</v>
      </c>
      <c r="AG15" s="37">
        <v>3.5645316878856899</v>
      </c>
      <c r="AH15" s="37">
        <v>3.29283534006372</v>
      </c>
      <c r="AJ15" s="11">
        <v>4.5440596047247404</v>
      </c>
      <c r="AK15" s="11"/>
      <c r="AL15" s="21">
        <v>4.2788871777525301</v>
      </c>
      <c r="AP15" t="s">
        <v>851</v>
      </c>
    </row>
    <row r="16" spans="1:48" ht="17">
      <c r="A16" t="s">
        <v>34</v>
      </c>
      <c r="B16" s="11">
        <v>4.5015054392480502</v>
      </c>
      <c r="F16">
        <v>3.0821909313330802</v>
      </c>
      <c r="G16">
        <v>3.4650687134688001</v>
      </c>
      <c r="H16" s="11">
        <v>3.6219209834600199</v>
      </c>
      <c r="I16">
        <v>3.3250839859009198</v>
      </c>
      <c r="J16" s="11">
        <v>3.3250839859009198</v>
      </c>
      <c r="K16" s="7">
        <v>3.2364169063716002</v>
      </c>
      <c r="L16">
        <v>3.2876757527482399</v>
      </c>
      <c r="N16">
        <v>3.24558168722759</v>
      </c>
      <c r="O16">
        <v>3.2957103801028702</v>
      </c>
      <c r="P16">
        <v>2.9984665341803902</v>
      </c>
      <c r="R16">
        <v>3.4657504278892399</v>
      </c>
      <c r="S16">
        <v>3.2364169063716002</v>
      </c>
      <c r="T16">
        <v>3.2364169063716002</v>
      </c>
      <c r="U16" s="11">
        <v>3.1720072441677201</v>
      </c>
      <c r="V16">
        <v>2.9847742321753699</v>
      </c>
      <c r="W16" s="11">
        <v>3.3522734304108202</v>
      </c>
      <c r="X16">
        <v>3.4600342943188802</v>
      </c>
      <c r="Y16">
        <v>3.29571763260601</v>
      </c>
      <c r="Z16" s="11">
        <v>3.10985568637276</v>
      </c>
      <c r="AA16" s="11">
        <v>3.28986385812996</v>
      </c>
      <c r="AB16" s="11">
        <v>3.28986385812996</v>
      </c>
      <c r="AC16" s="11">
        <v>4.0924549394227698</v>
      </c>
      <c r="AD16" s="11">
        <v>4.7505876601424104</v>
      </c>
      <c r="AE16" s="11">
        <v>4.4873053597299304</v>
      </c>
      <c r="AF16" s="21">
        <v>4.2237345081818898</v>
      </c>
      <c r="AG16" s="37">
        <v>3.5804667437285</v>
      </c>
      <c r="AH16" s="37">
        <v>3.3066432723396102</v>
      </c>
      <c r="AJ16" s="11">
        <v>4.4873053597299304</v>
      </c>
      <c r="AK16" s="11"/>
      <c r="AL16" s="21">
        <v>4.2237345081818898</v>
      </c>
      <c r="AP16" t="s">
        <v>852</v>
      </c>
    </row>
    <row r="17" spans="1:42" ht="17">
      <c r="A17" t="s">
        <v>35</v>
      </c>
      <c r="B17" s="11">
        <v>4.5012954907703602</v>
      </c>
      <c r="F17">
        <v>3.0825400266646801</v>
      </c>
      <c r="G17">
        <v>3.4103170210495599</v>
      </c>
      <c r="H17" s="11">
        <v>3.7525182165965401</v>
      </c>
      <c r="I17">
        <v>3.3306530681004598</v>
      </c>
      <c r="J17" s="11">
        <v>3.3306530681004598</v>
      </c>
      <c r="K17" s="7">
        <v>3.2343684785030402</v>
      </c>
      <c r="L17">
        <v>3.2886029096166798</v>
      </c>
      <c r="N17">
        <v>3.24558168722759</v>
      </c>
      <c r="O17">
        <v>3.3264967749208698</v>
      </c>
      <c r="P17">
        <v>3.0006735608146999</v>
      </c>
      <c r="R17">
        <v>3.46947480548419</v>
      </c>
      <c r="S17">
        <v>3.2343684785030402</v>
      </c>
      <c r="T17">
        <v>3.2343684785030402</v>
      </c>
      <c r="U17" s="11">
        <v>3.1720072441677201</v>
      </c>
      <c r="V17">
        <v>2.9895063982290901</v>
      </c>
      <c r="X17">
        <v>3.3626313369970902</v>
      </c>
      <c r="Y17">
        <v>3.3102240611494702</v>
      </c>
      <c r="Z17" s="11">
        <v>3.1028914880079999</v>
      </c>
      <c r="AA17" s="11">
        <v>3.29175832352878</v>
      </c>
      <c r="AB17" s="11">
        <v>3.29175832352878</v>
      </c>
      <c r="AC17" s="11">
        <v>3.9900489367335399</v>
      </c>
      <c r="AD17" s="11">
        <v>4.6715333805399997</v>
      </c>
      <c r="AE17" s="11">
        <v>4.4130413292438302</v>
      </c>
      <c r="AF17" s="21">
        <v>4.1542864301325704</v>
      </c>
      <c r="AG17" s="37">
        <v>3.58152227743129</v>
      </c>
      <c r="AH17" s="37">
        <v>3.3075216208384299</v>
      </c>
      <c r="AJ17" s="11">
        <v>4.4130413292438302</v>
      </c>
      <c r="AK17" s="11"/>
      <c r="AL17" s="21">
        <v>4.1542864301325704</v>
      </c>
      <c r="AP17" t="s">
        <v>854</v>
      </c>
    </row>
    <row r="18" spans="1:42" ht="17">
      <c r="A18" t="s">
        <v>36</v>
      </c>
      <c r="B18" s="11">
        <v>4.4413082724149699</v>
      </c>
      <c r="F18">
        <v>3.0825400266646801</v>
      </c>
      <c r="G18">
        <v>3.4094764634493702</v>
      </c>
      <c r="H18" s="11">
        <v>3.2092450126166998</v>
      </c>
      <c r="I18">
        <v>3.2935124424339199</v>
      </c>
      <c r="J18" s="11">
        <v>3.2935124424339199</v>
      </c>
      <c r="K18" s="7">
        <v>3.21467690841583</v>
      </c>
      <c r="L18">
        <v>3.2877844185882599</v>
      </c>
      <c r="N18">
        <v>3.2447471843282298</v>
      </c>
      <c r="O18">
        <v>3.32868970361814</v>
      </c>
      <c r="P18">
        <v>3.0007575990290398</v>
      </c>
      <c r="S18">
        <v>3.21467690841583</v>
      </c>
      <c r="T18">
        <v>3.21467690841583</v>
      </c>
      <c r="U18" s="11">
        <v>3.1720072441677201</v>
      </c>
      <c r="V18">
        <v>3.01799911098548</v>
      </c>
      <c r="X18">
        <v>3.3609899509106902</v>
      </c>
      <c r="Y18">
        <v>3.31115821606459</v>
      </c>
      <c r="Z18" s="11">
        <v>3.1166581284785302</v>
      </c>
      <c r="AA18" s="11">
        <v>3.2917373051096699</v>
      </c>
      <c r="AB18" s="11">
        <v>3.2917373051096699</v>
      </c>
      <c r="AC18" s="11">
        <v>3.9851580585834498</v>
      </c>
      <c r="AD18" s="11">
        <v>4.6564962112610599</v>
      </c>
      <c r="AE18" s="11">
        <v>4.3973149188776297</v>
      </c>
      <c r="AF18" s="21">
        <v>4.1378767933901903</v>
      </c>
      <c r="AG18" s="37">
        <v>3.5778769894320299</v>
      </c>
      <c r="AH18" s="37">
        <v>3.3067734372910502</v>
      </c>
      <c r="AJ18" s="11">
        <v>4.3973149188776297</v>
      </c>
      <c r="AK18" s="11"/>
      <c r="AL18" s="21">
        <v>4.1378767933901903</v>
      </c>
    </row>
    <row r="19" spans="1:42" ht="17">
      <c r="A19" t="s">
        <v>37</v>
      </c>
      <c r="B19" s="11">
        <v>4.4336297081300202</v>
      </c>
      <c r="F19">
        <v>3.0433016914868798</v>
      </c>
      <c r="G19">
        <v>3.4183143761177899</v>
      </c>
      <c r="H19" s="11">
        <v>3.20954301927401</v>
      </c>
      <c r="I19">
        <v>3.2935124424339199</v>
      </c>
      <c r="J19" s="11">
        <v>3.2935124424339199</v>
      </c>
      <c r="K19" s="7">
        <v>3.2280555151136898</v>
      </c>
      <c r="L19">
        <v>3.28393046694329</v>
      </c>
      <c r="N19">
        <v>3.2464403976403999</v>
      </c>
      <c r="O19">
        <v>3.34023928421571</v>
      </c>
      <c r="P19">
        <v>3.0007575990290398</v>
      </c>
      <c r="S19">
        <v>3.2280555151136898</v>
      </c>
      <c r="T19">
        <v>3.2280555151136898</v>
      </c>
      <c r="U19" s="11">
        <v>3.1824229235440602</v>
      </c>
      <c r="V19">
        <v>3.01824393534354</v>
      </c>
      <c r="X19">
        <v>3.3598551467400499</v>
      </c>
      <c r="Y19">
        <v>3.3108942302938602</v>
      </c>
      <c r="Z19" s="11">
        <v>3.11954265156001</v>
      </c>
      <c r="AA19" s="11">
        <v>3.2918871857708698</v>
      </c>
      <c r="AB19" s="11">
        <v>3.2918871857708698</v>
      </c>
      <c r="AC19" s="11">
        <v>3.98361937671371</v>
      </c>
      <c r="AD19" s="11">
        <v>4.6416402243442301</v>
      </c>
      <c r="AE19" s="11">
        <v>4.3833333026495804</v>
      </c>
      <c r="AF19" s="21">
        <v>4.1247375681843401</v>
      </c>
      <c r="AG19" s="37">
        <v>3.5743580272619599</v>
      </c>
      <c r="AH19" s="37">
        <v>3.3028543952139202</v>
      </c>
      <c r="AJ19" s="11">
        <v>4.3833333026495804</v>
      </c>
      <c r="AK19" s="11"/>
      <c r="AL19" s="21">
        <v>4.1247375681843401</v>
      </c>
    </row>
    <row r="20" spans="1:42" ht="17">
      <c r="A20" t="s">
        <v>38</v>
      </c>
      <c r="B20" s="11">
        <v>4.3332882326422002</v>
      </c>
      <c r="F20">
        <v>3.0480747776888899</v>
      </c>
      <c r="G20">
        <v>3.4159212195788502</v>
      </c>
      <c r="H20" s="11">
        <v>3.2160860207207902</v>
      </c>
      <c r="I20">
        <v>3.2935124424339199</v>
      </c>
      <c r="J20" s="11">
        <v>3.2935124424339199</v>
      </c>
      <c r="K20" s="7">
        <v>3.0215538046666799</v>
      </c>
      <c r="L20">
        <v>3.2842417739957201</v>
      </c>
      <c r="N20">
        <v>3.2569486029246502</v>
      </c>
      <c r="O20">
        <v>3.3505536753532601</v>
      </c>
      <c r="P20">
        <v>3.0007575990290398</v>
      </c>
      <c r="S20">
        <v>3.0215538046666799</v>
      </c>
      <c r="T20">
        <v>3.0215538046666799</v>
      </c>
      <c r="V20">
        <v>3.0215538046666799</v>
      </c>
      <c r="X20">
        <v>3.4190555456573399</v>
      </c>
      <c r="Y20">
        <v>3.3285997414227002</v>
      </c>
      <c r="Z20" s="11">
        <v>3.1075962150663101</v>
      </c>
      <c r="AA20" s="11">
        <v>3.2354429565969198</v>
      </c>
      <c r="AB20" s="11">
        <v>3.2354429565969198</v>
      </c>
      <c r="AC20" s="11">
        <v>4.04321735206236</v>
      </c>
      <c r="AD20" s="11">
        <v>4.6408211918941404</v>
      </c>
      <c r="AE20" s="11">
        <v>4.3824616938699998</v>
      </c>
      <c r="AF20" s="21">
        <v>4.1238142900115999</v>
      </c>
      <c r="AG20" s="37">
        <v>3.5749321804755998</v>
      </c>
      <c r="AH20" s="37">
        <v>3.30316245134056</v>
      </c>
      <c r="AJ20" s="11">
        <v>4.3824616938699998</v>
      </c>
      <c r="AK20" s="11"/>
      <c r="AL20" s="21">
        <v>4.1238142900115999</v>
      </c>
    </row>
    <row r="21" spans="1:42" ht="17">
      <c r="A21" t="s">
        <v>39</v>
      </c>
      <c r="B21" s="11">
        <v>4.32211209711327</v>
      </c>
      <c r="F21">
        <v>3.0480747776888899</v>
      </c>
      <c r="G21">
        <v>3.3955964711157001</v>
      </c>
      <c r="I21">
        <v>3.2898766203876999</v>
      </c>
      <c r="J21" s="11">
        <v>3.2898766203876999</v>
      </c>
      <c r="K21" s="11"/>
      <c r="L21">
        <v>3.2641781215194601</v>
      </c>
      <c r="O21">
        <v>3.3511297471747001</v>
      </c>
      <c r="P21">
        <v>3.0007575990290398</v>
      </c>
      <c r="X21">
        <v>3.4201889779418</v>
      </c>
      <c r="Y21">
        <v>3.2795774755702598</v>
      </c>
      <c r="Z21" s="11">
        <v>3.1075962150663101</v>
      </c>
      <c r="AA21" s="11">
        <v>3.2193515671799098</v>
      </c>
      <c r="AB21" s="11">
        <v>3.2193515671799098</v>
      </c>
      <c r="AC21" s="11">
        <v>4.0421295044876198</v>
      </c>
      <c r="AD21" s="11">
        <v>4.63624097464323</v>
      </c>
      <c r="AE21" s="11">
        <v>4.3781999698156797</v>
      </c>
      <c r="AF21" s="21">
        <v>4.11987209338744</v>
      </c>
      <c r="AG21" s="37">
        <v>3.55195302111703</v>
      </c>
      <c r="AH21" s="37">
        <v>3.2828807961924298</v>
      </c>
      <c r="AJ21" s="11">
        <v>4.3781999698156797</v>
      </c>
      <c r="AK21" s="11"/>
      <c r="AL21" s="21">
        <v>4.11987209338744</v>
      </c>
      <c r="AO21" s="25">
        <v>45.18221721045542</v>
      </c>
      <c r="AP21" t="s">
        <v>850</v>
      </c>
    </row>
    <row r="22" spans="1:42" ht="17">
      <c r="A22" t="s">
        <v>40</v>
      </c>
      <c r="B22" s="11">
        <v>4.32211209711327</v>
      </c>
      <c r="F22">
        <v>3.02189572553092</v>
      </c>
      <c r="G22">
        <v>3.3969323057953802</v>
      </c>
      <c r="I22">
        <v>3.2901678634287999</v>
      </c>
      <c r="J22" s="11">
        <v>3.2901678634287999</v>
      </c>
      <c r="K22" s="11"/>
      <c r="L22">
        <v>3.2543250989477599</v>
      </c>
      <c r="O22">
        <v>3.3521714775973699</v>
      </c>
      <c r="P22">
        <v>3.0007575990290398</v>
      </c>
      <c r="X22">
        <v>3.4202057448521201</v>
      </c>
      <c r="Y22">
        <v>3.1861723783890299</v>
      </c>
      <c r="Z22" s="11">
        <v>3.1084538834900499</v>
      </c>
      <c r="AA22" s="11">
        <v>3.2193515671799098</v>
      </c>
      <c r="AB22" s="11">
        <v>3.2193515671799098</v>
      </c>
      <c r="AC22" s="11">
        <v>4.0421916260211797</v>
      </c>
      <c r="AD22" s="11">
        <v>4.6357332354704903</v>
      </c>
      <c r="AE22" s="11">
        <v>4.3776672540056101</v>
      </c>
      <c r="AF22" s="21">
        <v>4.11931481106555</v>
      </c>
      <c r="AG22" s="37">
        <v>3.5423611293408501</v>
      </c>
      <c r="AH22" s="37">
        <v>3.2731734707106899</v>
      </c>
      <c r="AJ22" s="11">
        <v>4.3776672540056101</v>
      </c>
      <c r="AK22" s="11"/>
      <c r="AL22" s="21">
        <v>4.11931481106555</v>
      </c>
      <c r="AP22" t="s">
        <v>851</v>
      </c>
    </row>
    <row r="23" spans="1:42" ht="17">
      <c r="A23" t="s">
        <v>41</v>
      </c>
      <c r="F23">
        <v>3.0418282481619698</v>
      </c>
      <c r="G23">
        <v>3.37381009168366</v>
      </c>
      <c r="I23">
        <v>3.2712307021654299</v>
      </c>
      <c r="J23" s="11">
        <v>3.2712307021654299</v>
      </c>
      <c r="K23" s="11"/>
      <c r="L23">
        <v>3.2543859698576201</v>
      </c>
      <c r="O23">
        <v>3.35973945141401</v>
      </c>
      <c r="P23">
        <v>3.0007575990290398</v>
      </c>
      <c r="X23">
        <v>3.4203334467100301</v>
      </c>
      <c r="Y23">
        <v>3.1973393239769901</v>
      </c>
      <c r="Z23" s="11">
        <v>3.1119292623063202</v>
      </c>
      <c r="AA23" s="11">
        <v>3.2192362742816401</v>
      </c>
      <c r="AB23" s="11">
        <v>3.2192362742816401</v>
      </c>
      <c r="AC23" s="11">
        <v>4.0423528723341997</v>
      </c>
      <c r="AD23" s="11">
        <v>4.5560757441117596</v>
      </c>
      <c r="AE23" s="11">
        <v>4.2986955061705503</v>
      </c>
      <c r="AF23" s="21">
        <v>4.0410174893192696</v>
      </c>
      <c r="AG23" s="37">
        <v>3.5421719981303101</v>
      </c>
      <c r="AH23" s="37">
        <v>3.2733084785765598</v>
      </c>
      <c r="AJ23" s="11">
        <v>4.2986955061705503</v>
      </c>
      <c r="AK23" s="11"/>
      <c r="AL23" s="21">
        <v>4.0410174893192696</v>
      </c>
      <c r="AP23" t="s">
        <v>852</v>
      </c>
    </row>
    <row r="24" spans="1:42" ht="17">
      <c r="A24" t="s">
        <v>42</v>
      </c>
      <c r="F24">
        <v>3.0418776146644002</v>
      </c>
      <c r="G24">
        <v>3.3732076705834699</v>
      </c>
      <c r="I24">
        <v>3.2617705069756</v>
      </c>
      <c r="J24" s="11">
        <v>3.2617705069756</v>
      </c>
      <c r="K24" s="11"/>
      <c r="L24">
        <v>3.2528314968238798</v>
      </c>
      <c r="O24">
        <v>3.3596929442964898</v>
      </c>
      <c r="P24">
        <v>3.0019176147536202</v>
      </c>
      <c r="X24">
        <v>3.4203337638725899</v>
      </c>
      <c r="Y24">
        <v>3.1920566854974699</v>
      </c>
      <c r="Z24" s="11">
        <v>3.1119292623063202</v>
      </c>
      <c r="AA24" s="11">
        <v>3.2192362742816401</v>
      </c>
      <c r="AB24" s="11">
        <v>3.2192362742816401</v>
      </c>
      <c r="AC24" s="11">
        <v>4.0423865650446604</v>
      </c>
      <c r="AD24" s="11">
        <v>4.5560757441117596</v>
      </c>
      <c r="AE24" s="11">
        <v>4.2986955061705503</v>
      </c>
      <c r="AF24" s="21">
        <v>4.0410174893192696</v>
      </c>
      <c r="AG24" s="37">
        <v>3.5406928859581099</v>
      </c>
      <c r="AH24" s="37">
        <v>3.27172472494793</v>
      </c>
      <c r="AJ24" s="11">
        <v>4.2986955061705503</v>
      </c>
      <c r="AK24" s="11"/>
      <c r="AL24" s="21">
        <v>4.0410174893192696</v>
      </c>
      <c r="AP24" t="s">
        <v>853</v>
      </c>
    </row>
    <row r="25" spans="1:42" ht="17">
      <c r="A25" t="s">
        <v>53</v>
      </c>
      <c r="F25">
        <v>2.9729511132705899</v>
      </c>
      <c r="G25">
        <v>3.3725537172183402</v>
      </c>
      <c r="I25">
        <v>3.2621215965164199</v>
      </c>
      <c r="J25" s="11">
        <v>3.2621215965164199</v>
      </c>
      <c r="K25" s="11"/>
      <c r="L25">
        <v>3.2516192570182998</v>
      </c>
      <c r="O25">
        <v>3.35203947041113</v>
      </c>
      <c r="P25">
        <v>3.1274913859658899</v>
      </c>
      <c r="X25">
        <v>3.4233382155720902</v>
      </c>
      <c r="Y25">
        <v>3.1922346428718602</v>
      </c>
      <c r="Z25" s="11">
        <v>3.1080613251039502</v>
      </c>
      <c r="AA25" s="11">
        <v>3.2191716330965101</v>
      </c>
      <c r="AB25" s="11">
        <v>3.2191716330965101</v>
      </c>
      <c r="AC25" s="11">
        <v>4.0394997068601999</v>
      </c>
      <c r="AD25" s="11">
        <v>4.5560757441117596</v>
      </c>
      <c r="AE25" s="11">
        <v>4.2986955061705503</v>
      </c>
      <c r="AF25" s="21">
        <v>4.0410174893192696</v>
      </c>
      <c r="AG25" s="37">
        <v>3.5390220910385799</v>
      </c>
      <c r="AH25" s="37">
        <v>3.2704823887601999</v>
      </c>
      <c r="AJ25" s="11">
        <v>4.2986955061705503</v>
      </c>
      <c r="AK25" s="11"/>
      <c r="AL25" s="21">
        <v>4.0410174893192696</v>
      </c>
    </row>
    <row r="26" spans="1:42" ht="17">
      <c r="A26" t="s">
        <v>54</v>
      </c>
      <c r="G26">
        <v>3.37347085932196</v>
      </c>
      <c r="I26">
        <v>3.2606449857345501</v>
      </c>
      <c r="J26" s="11">
        <v>3.2606449857345501</v>
      </c>
      <c r="K26" s="11"/>
      <c r="L26">
        <v>3.21649358564073</v>
      </c>
      <c r="O26">
        <v>3.3529335257277699</v>
      </c>
      <c r="P26">
        <v>3.1360761776028601</v>
      </c>
      <c r="X26">
        <v>3.4228439320891302</v>
      </c>
      <c r="Y26">
        <v>3.1922346428718602</v>
      </c>
      <c r="Z26" s="11">
        <v>3.1068774892903899</v>
      </c>
      <c r="AA26" s="11">
        <v>3.2191866728000802</v>
      </c>
      <c r="AB26" s="11">
        <v>3.2191866728000802</v>
      </c>
      <c r="AC26" s="11">
        <v>4.0384694231494898</v>
      </c>
      <c r="AD26" s="11">
        <v>4.5495557486794098</v>
      </c>
      <c r="AE26" s="11">
        <v>4.2927641946962201</v>
      </c>
      <c r="AF26" s="21">
        <v>4.0356780799195304</v>
      </c>
      <c r="AG26" s="37">
        <v>3.4954927782388698</v>
      </c>
      <c r="AH26" s="37">
        <v>3.2347042952721998</v>
      </c>
      <c r="AJ26" s="11">
        <v>4.2927641946962201</v>
      </c>
      <c r="AK26" s="11"/>
      <c r="AL26" s="21">
        <v>4.0356780799195304</v>
      </c>
      <c r="AO26" s="25">
        <v>15.106140719692039</v>
      </c>
      <c r="AP26" s="28" t="s">
        <v>850</v>
      </c>
    </row>
    <row r="27" spans="1:42" ht="17">
      <c r="A27" t="s">
        <v>55</v>
      </c>
      <c r="G27">
        <v>3.3767150777259798</v>
      </c>
      <c r="I27">
        <v>3.25949042706225</v>
      </c>
      <c r="J27" s="11">
        <v>3.25949042706225</v>
      </c>
      <c r="K27" s="11"/>
      <c r="L27">
        <v>3.1806891976905001</v>
      </c>
      <c r="O27">
        <v>3.3522483603878701</v>
      </c>
      <c r="P27">
        <v>3.13715897724882</v>
      </c>
      <c r="X27">
        <v>3.42252166962483</v>
      </c>
      <c r="Z27" s="11">
        <v>3.1076881571833201</v>
      </c>
      <c r="AA27" s="11">
        <v>3.2191866728000802</v>
      </c>
      <c r="AB27" s="11">
        <v>3.2191866728000802</v>
      </c>
      <c r="AC27" s="11">
        <v>4.0374461235502501</v>
      </c>
      <c r="AD27" s="11">
        <v>4.5491941895323897</v>
      </c>
      <c r="AE27" s="11">
        <v>4.2919372921768399</v>
      </c>
      <c r="AF27" s="21">
        <v>4.0343872802401703</v>
      </c>
      <c r="AG27" s="37">
        <v>3.4626651280396299</v>
      </c>
      <c r="AH27" s="37">
        <v>3.2000783884295498</v>
      </c>
      <c r="AJ27" s="11">
        <v>4.2919372921768399</v>
      </c>
      <c r="AK27" s="11"/>
      <c r="AL27" s="21">
        <v>4.0343872802401703</v>
      </c>
      <c r="AP27" t="s">
        <v>852</v>
      </c>
    </row>
    <row r="28" spans="1:42" ht="17">
      <c r="A28" t="s">
        <v>56</v>
      </c>
      <c r="G28">
        <v>3.3779877477642501</v>
      </c>
      <c r="I28">
        <v>3.2256075030420299</v>
      </c>
      <c r="J28" s="11">
        <v>3.2256075030420299</v>
      </c>
      <c r="K28" s="11"/>
      <c r="L28">
        <v>3.1860941241615901</v>
      </c>
      <c r="O28">
        <v>3.1383155885233598</v>
      </c>
      <c r="P28">
        <v>3.1377244906643398</v>
      </c>
      <c r="X28">
        <v>3.42252166962483</v>
      </c>
      <c r="Z28" s="11">
        <v>3.1069329317506198</v>
      </c>
      <c r="AA28" s="11">
        <v>3.2192108047254102</v>
      </c>
      <c r="AB28" s="11">
        <v>3.2192108047254102</v>
      </c>
      <c r="AC28" s="11">
        <v>4.0374461235502501</v>
      </c>
      <c r="AD28" s="11">
        <v>4.54933902992975</v>
      </c>
      <c r="AE28" s="11">
        <v>4.2919353962714499</v>
      </c>
      <c r="AF28" s="21">
        <v>4.0342388886936904</v>
      </c>
      <c r="AG28" s="37">
        <v>3.46776628844531</v>
      </c>
      <c r="AH28" s="37">
        <v>3.2054257050986199</v>
      </c>
      <c r="AJ28" s="11">
        <v>4.2919353962714499</v>
      </c>
      <c r="AK28" s="11"/>
      <c r="AL28" s="21">
        <v>4.0342388886936904</v>
      </c>
      <c r="AP28" t="s">
        <v>852</v>
      </c>
    </row>
    <row r="29" spans="1:42" ht="17">
      <c r="A29" t="s">
        <v>57</v>
      </c>
      <c r="G29">
        <v>3.3792112635836902</v>
      </c>
      <c r="I29">
        <v>3.2333066657223402</v>
      </c>
      <c r="J29" s="11">
        <v>3.1901344070906501</v>
      </c>
      <c r="K29" s="11"/>
      <c r="L29">
        <v>3.1844547718365401</v>
      </c>
      <c r="O29">
        <v>3.1773640947685902</v>
      </c>
      <c r="P29">
        <v>3.1383858670692</v>
      </c>
      <c r="X29">
        <v>3.42252166962483</v>
      </c>
      <c r="Z29" s="11">
        <v>3.1294738098163601</v>
      </c>
      <c r="AA29" s="11">
        <v>3.2192108047254102</v>
      </c>
      <c r="AB29" s="11">
        <v>3.2192108047254102</v>
      </c>
      <c r="AC29" s="11">
        <v>4.0374461235502501</v>
      </c>
      <c r="AD29" s="11">
        <v>4.5483326886650399</v>
      </c>
      <c r="AE29" s="11">
        <v>4.2928821818254601</v>
      </c>
      <c r="AF29" s="21">
        <v>4.0371556117580303</v>
      </c>
      <c r="AG29" s="37">
        <v>3.4654532558146798</v>
      </c>
      <c r="AH29" s="37">
        <v>3.20376837301272</v>
      </c>
      <c r="AJ29" s="11">
        <v>4.2928821818254601</v>
      </c>
      <c r="AK29" s="11"/>
      <c r="AL29" s="21">
        <v>4.0371556117580303</v>
      </c>
      <c r="AP29" t="s">
        <v>856</v>
      </c>
    </row>
    <row r="30" spans="1:42" ht="17">
      <c r="A30" t="s">
        <v>58</v>
      </c>
      <c r="G30">
        <v>3.3799287470611299</v>
      </c>
      <c r="I30">
        <v>3.2365113261652398</v>
      </c>
      <c r="J30" s="11">
        <v>3.1948729556339499</v>
      </c>
      <c r="K30" s="11"/>
      <c r="L30">
        <v>3.1844547718365401</v>
      </c>
      <c r="O30">
        <v>3.1789591102497501</v>
      </c>
      <c r="P30">
        <v>3.1383858670692</v>
      </c>
      <c r="X30">
        <v>3.42252166962483</v>
      </c>
      <c r="Z30" s="11">
        <v>3.1294738098163601</v>
      </c>
      <c r="AA30" s="11">
        <v>3.2192108047254102</v>
      </c>
      <c r="AB30" s="11">
        <v>3.2192108047254102</v>
      </c>
      <c r="AC30" s="11">
        <v>4.0374461235502501</v>
      </c>
      <c r="AD30" s="11">
        <v>4.5437586366267002</v>
      </c>
      <c r="AE30" s="11">
        <v>4.2887843714821603</v>
      </c>
      <c r="AF30" s="21">
        <v>4.0335360714216604</v>
      </c>
      <c r="AG30" s="37">
        <v>3.4654532558146798</v>
      </c>
      <c r="AH30" s="37">
        <v>3.20376837301272</v>
      </c>
      <c r="AJ30" s="11">
        <v>4.2887843714821603</v>
      </c>
      <c r="AK30" s="11"/>
      <c r="AL30" s="21">
        <v>4.0335360714216604</v>
      </c>
    </row>
    <row r="31" spans="1:42" ht="17">
      <c r="A31" t="s">
        <v>59</v>
      </c>
      <c r="G31">
        <v>3.3276888362072801</v>
      </c>
      <c r="I31">
        <v>3.2344130710642598</v>
      </c>
      <c r="J31" s="11">
        <v>3.1932405567783602</v>
      </c>
      <c r="K31" s="11"/>
      <c r="L31">
        <v>3.1844547718365401</v>
      </c>
      <c r="O31">
        <v>3.1790629448900698</v>
      </c>
      <c r="P31">
        <v>3.1383858670692</v>
      </c>
      <c r="X31">
        <v>3.42252166962483</v>
      </c>
      <c r="Z31" s="11">
        <v>3.12887994889036</v>
      </c>
      <c r="AA31" s="11">
        <v>3.2192108047254102</v>
      </c>
      <c r="AB31" s="11">
        <v>3.2192108047254102</v>
      </c>
      <c r="AC31" s="11">
        <v>4.0374461235502501</v>
      </c>
      <c r="AD31" s="11">
        <v>4.3951372425336297</v>
      </c>
      <c r="AE31" s="11">
        <v>4.1398179721235504</v>
      </c>
      <c r="AF31" s="21">
        <v>3.8842328448435</v>
      </c>
      <c r="AG31" s="37">
        <v>3.4654532558146798</v>
      </c>
      <c r="AH31" s="37">
        <v>3.20376837301272</v>
      </c>
      <c r="AJ31" s="11">
        <v>4.1398179721235504</v>
      </c>
      <c r="AK31" s="11"/>
      <c r="AL31" s="21">
        <v>3.8842328448435</v>
      </c>
    </row>
    <row r="32" spans="1:42" ht="17">
      <c r="A32" t="s">
        <v>60</v>
      </c>
      <c r="G32">
        <v>3.32796833926681</v>
      </c>
      <c r="I32">
        <v>3.2344130710642598</v>
      </c>
      <c r="J32" s="11">
        <v>3.1932405567783602</v>
      </c>
      <c r="K32" s="11"/>
      <c r="L32">
        <v>3.19285357619348</v>
      </c>
      <c r="O32">
        <v>3.1791597238390801</v>
      </c>
      <c r="P32">
        <v>3.1383858670692</v>
      </c>
      <c r="X32">
        <v>3.42252166962483</v>
      </c>
      <c r="Z32" s="11">
        <v>3.12887994889036</v>
      </c>
      <c r="AA32" s="11">
        <v>3.21925610881758</v>
      </c>
      <c r="AB32" s="11">
        <v>3.21925610881758</v>
      </c>
      <c r="AC32" s="11">
        <v>4.0374461235502501</v>
      </c>
      <c r="AD32" s="11">
        <v>4.1210134020386402</v>
      </c>
      <c r="AE32" s="11">
        <v>3.9008133045909501</v>
      </c>
      <c r="AF32" s="21">
        <v>3.6803261144477499</v>
      </c>
      <c r="AG32" s="37">
        <v>3.4751004072871199</v>
      </c>
      <c r="AH32" s="37">
        <v>3.2120623495133902</v>
      </c>
      <c r="AJ32" s="11">
        <v>3.9008133045909501</v>
      </c>
      <c r="AK32" s="11"/>
      <c r="AL32" s="21">
        <v>3.6803261144477499</v>
      </c>
    </row>
    <row r="33" spans="1:38" ht="17">
      <c r="A33" t="s">
        <v>61</v>
      </c>
      <c r="G33">
        <v>3.3039245293275501</v>
      </c>
      <c r="I33">
        <v>3.2344130710642598</v>
      </c>
      <c r="J33" s="11">
        <v>3.1932405567783602</v>
      </c>
      <c r="K33" s="11"/>
      <c r="L33">
        <v>3.1906690259142501</v>
      </c>
      <c r="O33">
        <v>3.1791866899532102</v>
      </c>
      <c r="P33">
        <v>3.1383858670692</v>
      </c>
      <c r="X33">
        <v>3.41758832299747</v>
      </c>
      <c r="Z33" s="11">
        <v>3.12887994889036</v>
      </c>
      <c r="AA33" s="11">
        <v>3.21934318508836</v>
      </c>
      <c r="AB33" s="11">
        <v>3.21934318508836</v>
      </c>
      <c r="AC33" s="11">
        <v>4.0247014261749898</v>
      </c>
      <c r="AD33" s="11">
        <v>4.1210134020386402</v>
      </c>
      <c r="AE33" s="11">
        <v>3.9008133045909501</v>
      </c>
      <c r="AF33" s="21">
        <v>3.6803261144477499</v>
      </c>
      <c r="AG33" s="37">
        <v>3.4654322218383</v>
      </c>
      <c r="AH33" s="37">
        <v>3.20943049657172</v>
      </c>
      <c r="AJ33" s="11">
        <v>3.9008133045909501</v>
      </c>
      <c r="AK33" s="11"/>
      <c r="AL33" s="21">
        <v>3.6803261144477499</v>
      </c>
    </row>
    <row r="34" spans="1:38" ht="17">
      <c r="A34" t="s">
        <v>62</v>
      </c>
      <c r="G34">
        <v>3.3025497181565502</v>
      </c>
      <c r="I34">
        <v>3.2033023786483099</v>
      </c>
      <c r="J34" s="11">
        <v>3.1911059833159601</v>
      </c>
      <c r="K34" s="11"/>
      <c r="L34">
        <v>3.1975261666815502</v>
      </c>
      <c r="O34">
        <v>3.18431932315801</v>
      </c>
      <c r="P34">
        <v>3.1338961878054401</v>
      </c>
      <c r="X34">
        <v>3.4175558107952901</v>
      </c>
      <c r="Z34" s="11">
        <v>3.1129657543229299</v>
      </c>
      <c r="AA34" s="11">
        <v>3.21934318508836</v>
      </c>
      <c r="AB34" s="11">
        <v>3.21934318508836</v>
      </c>
      <c r="AC34" s="11">
        <v>4.0246218930350404</v>
      </c>
      <c r="AD34" s="11">
        <v>4.1210134020386402</v>
      </c>
      <c r="AE34" s="11">
        <v>3.9008133045909501</v>
      </c>
      <c r="AF34" s="21">
        <v>3.6803261144477499</v>
      </c>
      <c r="AG34" s="37">
        <v>3.46318301624967</v>
      </c>
      <c r="AH34" s="37">
        <v>3.2160572872294</v>
      </c>
      <c r="AJ34" s="11">
        <v>3.9008133045909501</v>
      </c>
      <c r="AK34" s="11"/>
      <c r="AL34" s="21">
        <v>3.6803261144477499</v>
      </c>
    </row>
    <row r="35" spans="1:38" ht="17">
      <c r="A35" t="s">
        <v>63</v>
      </c>
      <c r="G35">
        <v>3.03002937911211</v>
      </c>
      <c r="I35">
        <v>3.19758937338925</v>
      </c>
      <c r="J35" s="11">
        <v>3.19758937338925</v>
      </c>
      <c r="K35" s="11"/>
      <c r="L35">
        <v>3.17757982473971</v>
      </c>
      <c r="O35">
        <v>3.1842852577288401</v>
      </c>
      <c r="P35">
        <v>3.1241995208538502</v>
      </c>
      <c r="X35">
        <v>3.41768285983806</v>
      </c>
      <c r="Z35" s="11">
        <v>3.1109646135771798</v>
      </c>
      <c r="AA35" s="11">
        <v>3.2193673091334198</v>
      </c>
      <c r="AB35" s="11">
        <v>3.2193673091334198</v>
      </c>
      <c r="AC35" s="11">
        <v>4.0238242922680598</v>
      </c>
      <c r="AD35" s="11">
        <v>4.0245782831659502</v>
      </c>
      <c r="AE35" s="11">
        <v>3.8167153035810601</v>
      </c>
      <c r="AF35" s="21">
        <v>3.6085966656976698</v>
      </c>
      <c r="AG35" s="37">
        <v>3.4307243423583702</v>
      </c>
      <c r="AH35" s="37">
        <v>3.1954150066628402</v>
      </c>
      <c r="AJ35" s="11">
        <v>3.8167153035810601</v>
      </c>
      <c r="AK35" s="11"/>
      <c r="AL35" s="21">
        <v>3.6085966656976698</v>
      </c>
    </row>
    <row r="36" spans="1:38" ht="17">
      <c r="A36" t="s">
        <v>64</v>
      </c>
      <c r="G36">
        <v>3.03002937911211</v>
      </c>
      <c r="I36">
        <v>3.17757982473971</v>
      </c>
      <c r="J36" s="11">
        <v>3.17757982473971</v>
      </c>
      <c r="K36" s="11"/>
      <c r="L36">
        <v>3.1142774398864299</v>
      </c>
      <c r="O36">
        <v>3.1842852577288401</v>
      </c>
      <c r="P36">
        <v>3.1308117820201198</v>
      </c>
      <c r="X36">
        <v>3.4176116304079902</v>
      </c>
      <c r="Z36" s="11">
        <v>3.1244655013797198</v>
      </c>
      <c r="AA36" s="11">
        <v>3.2193829055337999</v>
      </c>
      <c r="AB36" s="11">
        <v>3.2193829055337999</v>
      </c>
      <c r="AC36" s="11">
        <v>4.02363820454101</v>
      </c>
      <c r="AD36" s="11">
        <v>4.0289665176928402</v>
      </c>
      <c r="AE36" s="11">
        <v>3.8207099063529899</v>
      </c>
      <c r="AF36" s="21">
        <v>3.6122018836395098</v>
      </c>
      <c r="AG36" s="37">
        <v>3.3548735034059001</v>
      </c>
      <c r="AH36" s="37">
        <v>3.1323838314932</v>
      </c>
      <c r="AJ36" s="11">
        <v>3.8207099063529899</v>
      </c>
      <c r="AK36" s="11"/>
      <c r="AL36" s="21">
        <v>3.6122018836395098</v>
      </c>
    </row>
    <row r="37" spans="1:38" ht="17">
      <c r="A37" t="s">
        <v>809</v>
      </c>
      <c r="G37">
        <v>3.0292127482772</v>
      </c>
      <c r="I37">
        <v>3.1142774398864299</v>
      </c>
      <c r="J37" s="11">
        <v>3.1142774398864299</v>
      </c>
      <c r="K37" s="11"/>
      <c r="L37">
        <v>3.1142774398864299</v>
      </c>
      <c r="O37">
        <v>3.1844888356612899</v>
      </c>
      <c r="P37">
        <v>3.1335696843970902</v>
      </c>
      <c r="X37">
        <v>3.4176116304079902</v>
      </c>
      <c r="Z37" s="11">
        <v>3.1265477370455299</v>
      </c>
      <c r="AA37" s="11">
        <v>3.2193829055337999</v>
      </c>
      <c r="AB37" s="11">
        <v>3.2193829055337999</v>
      </c>
      <c r="AC37" s="11">
        <v>4.02363820454101</v>
      </c>
      <c r="AD37" s="11">
        <v>4.0252440856084304</v>
      </c>
      <c r="AE37" s="11">
        <v>3.8173342705266702</v>
      </c>
      <c r="AF37" s="21">
        <v>3.6091744135747099</v>
      </c>
      <c r="AG37" s="37">
        <v>3.3548735034059001</v>
      </c>
      <c r="AH37" s="37">
        <v>3.1323838314932</v>
      </c>
      <c r="AJ37" s="11">
        <v>3.8173342705266702</v>
      </c>
      <c r="AK37" s="11"/>
      <c r="AL37" s="21">
        <v>3.6091744135747099</v>
      </c>
    </row>
    <row r="38" spans="1:38" ht="17">
      <c r="A38" t="s">
        <v>810</v>
      </c>
      <c r="G38">
        <v>3.0303364194911699</v>
      </c>
      <c r="I38">
        <v>3.1142774398864299</v>
      </c>
      <c r="J38" s="11">
        <v>3.1142774398864299</v>
      </c>
      <c r="K38" s="11"/>
      <c r="L38">
        <v>3.1125617627292499</v>
      </c>
      <c r="O38">
        <v>3.1844888356612899</v>
      </c>
      <c r="P38">
        <v>3.1335696843970902</v>
      </c>
      <c r="X38">
        <v>3.4176116304079902</v>
      </c>
      <c r="Z38" s="11">
        <v>3.1265477370455299</v>
      </c>
      <c r="AA38" s="11">
        <v>3.2193829055337999</v>
      </c>
      <c r="AB38" s="11">
        <v>3.5754318697594401</v>
      </c>
      <c r="AC38" s="11">
        <v>4.02363820454101</v>
      </c>
      <c r="AF38" s="21"/>
      <c r="AG38" s="38">
        <v>3.3531280787435902</v>
      </c>
      <c r="AH38" s="37">
        <v>3.1306510189896199</v>
      </c>
      <c r="AJ38" s="11"/>
      <c r="AK38" s="11"/>
      <c r="AL38" s="21">
        <v>3.5754318697594401</v>
      </c>
    </row>
    <row r="39" spans="1:38" ht="17">
      <c r="A39" t="s">
        <v>811</v>
      </c>
      <c r="G39">
        <v>3.0303364194911699</v>
      </c>
      <c r="I39">
        <v>3.1125617627292499</v>
      </c>
      <c r="J39" s="11">
        <v>3.1125617627292499</v>
      </c>
      <c r="K39" s="11"/>
      <c r="L39">
        <v>3.11220940544032</v>
      </c>
      <c r="O39">
        <v>3.1844888356612899</v>
      </c>
      <c r="P39">
        <v>3.13566378063283</v>
      </c>
      <c r="X39">
        <v>3.4176116304079902</v>
      </c>
      <c r="Z39" s="11">
        <v>3.1300137357115898</v>
      </c>
      <c r="AA39" s="11">
        <v>3.2193829055337999</v>
      </c>
      <c r="AB39" s="11">
        <v>1.9708625736613801</v>
      </c>
      <c r="AC39" s="11">
        <v>4.02363820454101</v>
      </c>
      <c r="AF39" s="11">
        <v>3.5787693221568602</v>
      </c>
      <c r="AG39" s="38">
        <v>3.3528605605555799</v>
      </c>
      <c r="AH39" s="37">
        <v>3.1303006163250799</v>
      </c>
      <c r="AJ39" s="27"/>
      <c r="AK39" s="11"/>
      <c r="AL39" s="21">
        <v>3.57524754865908</v>
      </c>
    </row>
    <row r="40" spans="1:38" ht="17">
      <c r="A40" t="s">
        <v>895</v>
      </c>
      <c r="G40">
        <v>3.0444429488360698</v>
      </c>
      <c r="O40">
        <v>3.1844888356612899</v>
      </c>
      <c r="P40">
        <v>3.1359894844310601</v>
      </c>
      <c r="X40">
        <v>3.4176116304079902</v>
      </c>
      <c r="Z40" s="11">
        <v>3.1293697012989998</v>
      </c>
      <c r="AA40">
        <v>3.2193829055337999</v>
      </c>
      <c r="AB40" s="11"/>
      <c r="AC40" s="11"/>
      <c r="AF40" s="11">
        <v>1.9708625736613801</v>
      </c>
    </row>
    <row r="41" spans="1:38" ht="17">
      <c r="A41" t="s">
        <v>896</v>
      </c>
      <c r="O41">
        <v>3.1844888356612899</v>
      </c>
      <c r="P41">
        <v>3.1359894844310601</v>
      </c>
      <c r="Z41" s="11">
        <v>3.1293697012989998</v>
      </c>
      <c r="AA41">
        <v>3.2193829055337999</v>
      </c>
      <c r="AF41" s="11">
        <v>1.7629527585796301</v>
      </c>
    </row>
    <row r="42" spans="1:38" ht="17">
      <c r="A42" t="s">
        <v>897</v>
      </c>
      <c r="O42">
        <v>3.21938499190524</v>
      </c>
      <c r="Z42" s="11">
        <v>3.1293697012989998</v>
      </c>
      <c r="AA42">
        <v>3.21938499190524</v>
      </c>
      <c r="AF42" s="11">
        <v>1.5243878102098101</v>
      </c>
    </row>
    <row r="43" spans="1:38" ht="17">
      <c r="A43" t="s">
        <v>898</v>
      </c>
      <c r="O43">
        <v>3.21948495846621</v>
      </c>
      <c r="Z43" s="11">
        <v>3.0801796054649899</v>
      </c>
      <c r="AA43">
        <v>3.21948495846621</v>
      </c>
      <c r="AF43" s="11">
        <v>4.0891094470341498</v>
      </c>
    </row>
    <row r="44" spans="1:38" ht="17">
      <c r="A44" t="s">
        <v>899</v>
      </c>
      <c r="O44">
        <v>3.21948495846621</v>
      </c>
      <c r="Z44" s="11">
        <v>3.0801796054649899</v>
      </c>
      <c r="AA44">
        <v>3.21948495846621</v>
      </c>
      <c r="AF44" s="11">
        <v>4.3465687671623598</v>
      </c>
    </row>
    <row r="45" spans="1:38" ht="17">
      <c r="A45" t="s">
        <v>900</v>
      </c>
      <c r="O45">
        <v>3.21948495846621</v>
      </c>
      <c r="Z45" s="11">
        <v>3.0788185005060198</v>
      </c>
      <c r="AA45">
        <v>3.21948495846621</v>
      </c>
      <c r="AF45" s="11">
        <v>4.6494986662788298</v>
      </c>
    </row>
    <row r="46" spans="1:38" ht="17">
      <c r="A46" t="s">
        <v>901</v>
      </c>
      <c r="O46">
        <v>3.21948495846621</v>
      </c>
      <c r="AA46">
        <v>3.21948495846621</v>
      </c>
      <c r="AF46" s="11">
        <v>3.4532294564282</v>
      </c>
    </row>
    <row r="47" spans="1:38" ht="17">
      <c r="A47" t="s">
        <v>902</v>
      </c>
      <c r="O47">
        <v>3.21948495846621</v>
      </c>
      <c r="AA47">
        <v>3.21948495846621</v>
      </c>
      <c r="AF47" s="11"/>
    </row>
    <row r="48" spans="1:38" ht="17">
      <c r="A48" t="s">
        <v>903</v>
      </c>
      <c r="O48">
        <v>3.21948495846621</v>
      </c>
      <c r="AA48">
        <v>3.21948495846621</v>
      </c>
      <c r="AF48" s="11"/>
    </row>
    <row r="49" spans="1:32" ht="17">
      <c r="A49" t="s">
        <v>904</v>
      </c>
      <c r="O49">
        <v>3.21948495846621</v>
      </c>
      <c r="AA49">
        <v>3.21948495846621</v>
      </c>
      <c r="AF49" s="11"/>
    </row>
    <row r="50" spans="1:32" ht="17">
      <c r="A50" t="s">
        <v>905</v>
      </c>
      <c r="O50">
        <v>3.21948495846621</v>
      </c>
      <c r="AA50">
        <v>3.21948495846621</v>
      </c>
      <c r="AF50" s="11"/>
    </row>
    <row r="51" spans="1:32" ht="17">
      <c r="A51" t="s">
        <v>906</v>
      </c>
      <c r="O51">
        <v>3.2195421156234301</v>
      </c>
      <c r="AA51">
        <v>3.2195421156234301</v>
      </c>
      <c r="AF51" s="11"/>
    </row>
    <row r="52" spans="1:32" ht="17">
      <c r="A52" t="s">
        <v>907</v>
      </c>
      <c r="O52">
        <v>3.2195421156234301</v>
      </c>
      <c r="AA52">
        <v>3.2195421156234301</v>
      </c>
      <c r="AF52" s="11"/>
    </row>
    <row r="53" spans="1:32" ht="17">
      <c r="A53" t="s">
        <v>908</v>
      </c>
      <c r="AA53">
        <v>3.2195421156234301</v>
      </c>
      <c r="AF53" s="11"/>
    </row>
    <row r="54" spans="1:32" ht="17">
      <c r="A54" t="s">
        <v>909</v>
      </c>
      <c r="AA54">
        <v>3.2195421156234301</v>
      </c>
      <c r="AF54" s="11"/>
    </row>
    <row r="55" spans="1:32" ht="17">
      <c r="A55" t="s">
        <v>910</v>
      </c>
      <c r="AA55">
        <v>3.2195421156234301</v>
      </c>
      <c r="AF55" s="11"/>
    </row>
    <row r="56" spans="1:32" ht="17">
      <c r="A56" t="s">
        <v>911</v>
      </c>
      <c r="AA56">
        <v>3.2195421156234301</v>
      </c>
      <c r="AF56" s="11"/>
    </row>
    <row r="57" spans="1:32" ht="17">
      <c r="A57" t="s">
        <v>912</v>
      </c>
      <c r="AA57">
        <v>3.2195421156234301</v>
      </c>
      <c r="AF57" s="11"/>
    </row>
    <row r="58" spans="1:32" ht="17">
      <c r="A58" t="s">
        <v>913</v>
      </c>
      <c r="AA58">
        <v>3.2195421156234301</v>
      </c>
      <c r="AF58" s="11"/>
    </row>
    <row r="59" spans="1:32" ht="17">
      <c r="A59" t="s">
        <v>914</v>
      </c>
      <c r="AA59">
        <v>3.2195421156234301</v>
      </c>
      <c r="AF59" s="11"/>
    </row>
    <row r="60" spans="1:32" ht="17">
      <c r="A60" t="s">
        <v>915</v>
      </c>
      <c r="AA60">
        <v>3.2195421156234301</v>
      </c>
      <c r="AF60" s="11"/>
    </row>
    <row r="61" spans="1:32" ht="17">
      <c r="A61" t="s">
        <v>916</v>
      </c>
      <c r="AA61">
        <v>3.2195421156234301</v>
      </c>
      <c r="AF61" s="11"/>
    </row>
    <row r="62" spans="1:32" ht="17">
      <c r="A62" t="s">
        <v>917</v>
      </c>
      <c r="AA62">
        <v>3.2195421156234301</v>
      </c>
      <c r="AF62" s="11"/>
    </row>
    <row r="63" spans="1:32" ht="17">
      <c r="A63" t="s">
        <v>918</v>
      </c>
      <c r="AA63">
        <v>3.2195421156234301</v>
      </c>
      <c r="AF63" s="11"/>
    </row>
    <row r="64" spans="1:32" ht="17">
      <c r="A64" t="s">
        <v>919</v>
      </c>
      <c r="AA64">
        <v>3.2195421156234301</v>
      </c>
      <c r="AF64" s="11"/>
    </row>
    <row r="65" spans="1:32" ht="17">
      <c r="A65" t="s">
        <v>920</v>
      </c>
      <c r="AA65">
        <v>3.2195577028706599</v>
      </c>
      <c r="AF65" s="11"/>
    </row>
    <row r="66" spans="1:32" ht="17">
      <c r="A66" t="s">
        <v>921</v>
      </c>
      <c r="AA66">
        <v>3.2195577028706599</v>
      </c>
      <c r="AF66" s="11"/>
    </row>
    <row r="67" spans="1:32" ht="17">
      <c r="A67" t="s">
        <v>922</v>
      </c>
      <c r="AA67">
        <v>3.2195577028706599</v>
      </c>
      <c r="AF67" s="11"/>
    </row>
    <row r="68" spans="1:32" ht="17">
      <c r="A68" t="s">
        <v>923</v>
      </c>
      <c r="AA68">
        <v>3.21959186462733</v>
      </c>
      <c r="AF68" s="11"/>
    </row>
    <row r="69" spans="1:32" ht="17">
      <c r="A69" t="s">
        <v>924</v>
      </c>
      <c r="AA69">
        <v>3.21959186462733</v>
      </c>
      <c r="AF69" s="11"/>
    </row>
    <row r="70" spans="1:32" ht="17">
      <c r="A70" t="s">
        <v>925</v>
      </c>
      <c r="AA70">
        <v>3.21959186462733</v>
      </c>
      <c r="AF70" s="11"/>
    </row>
    <row r="71" spans="1:32" ht="17">
      <c r="A71" t="s">
        <v>926</v>
      </c>
      <c r="AA71">
        <v>3.21959186462733</v>
      </c>
      <c r="AF71" s="11"/>
    </row>
    <row r="72" spans="1:32" ht="17">
      <c r="A72" t="s">
        <v>927</v>
      </c>
      <c r="AA72">
        <v>3.2197877852169898</v>
      </c>
      <c r="AF72" s="11"/>
    </row>
    <row r="73" spans="1:32" ht="17">
      <c r="A73" t="s">
        <v>928</v>
      </c>
      <c r="AA73">
        <v>3.2197877852169898</v>
      </c>
      <c r="AF73" s="11"/>
    </row>
    <row r="74" spans="1:32" ht="17">
      <c r="A74" t="s">
        <v>929</v>
      </c>
      <c r="AA74">
        <v>3.2197877852169898</v>
      </c>
      <c r="AF74" s="11"/>
    </row>
    <row r="75" spans="1:32" ht="17">
      <c r="A75" t="s">
        <v>930</v>
      </c>
      <c r="AA75">
        <v>3.2197877852169898</v>
      </c>
      <c r="AF75" s="11"/>
    </row>
    <row r="76" spans="1:32" ht="17">
      <c r="A76" t="s">
        <v>931</v>
      </c>
      <c r="AA76">
        <v>3.2197877852169898</v>
      </c>
      <c r="AF76" s="11"/>
    </row>
    <row r="77" spans="1:32" ht="17">
      <c r="A77" t="s">
        <v>932</v>
      </c>
      <c r="AA77">
        <v>3.2202453249404099</v>
      </c>
      <c r="AF77" s="11"/>
    </row>
    <row r="78" spans="1:32" ht="17">
      <c r="A78" t="s">
        <v>933</v>
      </c>
      <c r="AA78">
        <v>3.2203512524563198</v>
      </c>
      <c r="AF78" s="11"/>
    </row>
    <row r="79" spans="1:32" ht="17">
      <c r="A79" t="s">
        <v>934</v>
      </c>
      <c r="AA79">
        <v>3.2203512524563198</v>
      </c>
      <c r="AF79" s="11"/>
    </row>
    <row r="80" spans="1:32" ht="17">
      <c r="A80" t="s">
        <v>935</v>
      </c>
      <c r="AA80">
        <v>3.2203512524563198</v>
      </c>
      <c r="AF80" s="11"/>
    </row>
    <row r="81" spans="1:32" ht="17">
      <c r="A81" t="s">
        <v>936</v>
      </c>
      <c r="AA81">
        <v>3.2203512524563198</v>
      </c>
      <c r="AF81" s="11"/>
    </row>
    <row r="82" spans="1:32" ht="17">
      <c r="A82" t="s">
        <v>937</v>
      </c>
      <c r="AA82">
        <v>3.2203512524563198</v>
      </c>
      <c r="AF82" s="11"/>
    </row>
    <row r="83" spans="1:32" ht="17">
      <c r="A83" t="s">
        <v>938</v>
      </c>
      <c r="AA83">
        <v>3.2203512524563198</v>
      </c>
      <c r="AF83" s="11"/>
    </row>
    <row r="84" spans="1:32" ht="17">
      <c r="A84" t="s">
        <v>939</v>
      </c>
      <c r="AA84">
        <v>3.2203512524563198</v>
      </c>
      <c r="AF84" s="11"/>
    </row>
    <row r="85" spans="1:32" ht="17">
      <c r="A85" t="s">
        <v>940</v>
      </c>
      <c r="AA85">
        <v>3.2203512524563198</v>
      </c>
      <c r="AF85" s="11"/>
    </row>
    <row r="86" spans="1:32" ht="17">
      <c r="A86" t="s">
        <v>941</v>
      </c>
      <c r="AA86">
        <v>3.2203512524563198</v>
      </c>
      <c r="AF86" s="11"/>
    </row>
    <row r="87" spans="1:32" ht="17">
      <c r="A87" t="s">
        <v>942</v>
      </c>
      <c r="AA87">
        <v>3.2203512524563198</v>
      </c>
      <c r="AF87" s="11"/>
    </row>
    <row r="88" spans="1:32" ht="17">
      <c r="A88" t="s">
        <v>943</v>
      </c>
      <c r="AA88">
        <v>3.2203512524563198</v>
      </c>
      <c r="AF88" s="11"/>
    </row>
    <row r="89" spans="1:32" ht="17">
      <c r="A89" t="s">
        <v>944</v>
      </c>
      <c r="AA89">
        <v>3.22040939743566</v>
      </c>
      <c r="AF89" s="11"/>
    </row>
    <row r="90" spans="1:32" ht="17">
      <c r="A90" t="s">
        <v>945</v>
      </c>
      <c r="AA90">
        <v>3.22122864775422</v>
      </c>
      <c r="AF90" s="11"/>
    </row>
    <row r="91" spans="1:32" ht="17">
      <c r="A91" t="s">
        <v>946</v>
      </c>
      <c r="AA91">
        <v>3.22136105614122</v>
      </c>
      <c r="AF91" s="11"/>
    </row>
    <row r="92" spans="1:32" ht="17">
      <c r="A92" t="s">
        <v>947</v>
      </c>
      <c r="AA92">
        <v>3.22136105614122</v>
      </c>
      <c r="AF92" s="11"/>
    </row>
    <row r="93" spans="1:32" ht="17">
      <c r="A93" t="s">
        <v>948</v>
      </c>
      <c r="AA93">
        <v>3.22136105614122</v>
      </c>
      <c r="AF93" s="11"/>
    </row>
    <row r="94" spans="1:32" ht="17">
      <c r="A94" t="s">
        <v>949</v>
      </c>
      <c r="AA94">
        <v>3.22136105614122</v>
      </c>
      <c r="AF94" s="11"/>
    </row>
    <row r="95" spans="1:32" ht="17">
      <c r="A95" t="s">
        <v>950</v>
      </c>
      <c r="AA95">
        <v>3.2212732301812399</v>
      </c>
      <c r="AF95" s="11"/>
    </row>
    <row r="96" spans="1:32" ht="17">
      <c r="A96" t="s">
        <v>951</v>
      </c>
      <c r="AA96">
        <v>3.2212732301812399</v>
      </c>
      <c r="AF96" s="11"/>
    </row>
    <row r="97" spans="1:32" ht="17">
      <c r="A97" t="s">
        <v>952</v>
      </c>
      <c r="AA97">
        <v>3.2212732301812399</v>
      </c>
      <c r="AF97" s="11"/>
    </row>
    <row r="98" spans="1:32" ht="17">
      <c r="A98" t="s">
        <v>953</v>
      </c>
      <c r="AA98">
        <v>3.2212732301812399</v>
      </c>
      <c r="AF98" s="11"/>
    </row>
    <row r="99" spans="1:32" ht="17">
      <c r="A99" t="s">
        <v>954</v>
      </c>
      <c r="AA99">
        <v>3.2212732301812399</v>
      </c>
      <c r="AF99" s="11"/>
    </row>
    <row r="100" spans="1:32" ht="17">
      <c r="A100" t="s">
        <v>955</v>
      </c>
      <c r="AA100">
        <v>3.2212732301812399</v>
      </c>
      <c r="AF100" s="11"/>
    </row>
    <row r="101" spans="1:32" ht="17">
      <c r="A101" t="s">
        <v>956</v>
      </c>
      <c r="AA101">
        <v>3.2212732301812399</v>
      </c>
      <c r="AF101" s="11"/>
    </row>
    <row r="102" spans="1:32" ht="17">
      <c r="A102" t="s">
        <v>957</v>
      </c>
      <c r="AA102">
        <v>3.2212732301812399</v>
      </c>
      <c r="AF102" s="11"/>
    </row>
    <row r="103" spans="1:32" ht="17">
      <c r="A103" t="s">
        <v>958</v>
      </c>
      <c r="AA103">
        <v>3.2212732301812399</v>
      </c>
      <c r="AF103" s="11"/>
    </row>
    <row r="104" spans="1:32" ht="17">
      <c r="A104" t="s">
        <v>959</v>
      </c>
      <c r="AA104">
        <v>3.22105084222938</v>
      </c>
      <c r="AF104" s="11"/>
    </row>
    <row r="105" spans="1:32" ht="17">
      <c r="A105" t="s">
        <v>960</v>
      </c>
      <c r="AA105">
        <v>3.22105084222938</v>
      </c>
      <c r="AF105" s="11"/>
    </row>
    <row r="106" spans="1:32" ht="17">
      <c r="AF106" s="11"/>
    </row>
    <row r="107" spans="1:32" ht="17">
      <c r="AF107" s="11"/>
    </row>
    <row r="108" spans="1:32" ht="17">
      <c r="AF108" s="11"/>
    </row>
    <row r="109" spans="1:32" ht="17">
      <c r="AF109" s="11"/>
    </row>
    <row r="110" spans="1:32" ht="17">
      <c r="AF110" s="11"/>
    </row>
    <row r="111" spans="1:32" ht="17">
      <c r="AF111" s="11"/>
    </row>
    <row r="112" spans="1:32" ht="17">
      <c r="AF112" s="11"/>
    </row>
    <row r="113" spans="1:36" ht="17">
      <c r="AF113" s="11"/>
    </row>
    <row r="114" spans="1:36" ht="17">
      <c r="AF114" s="11"/>
    </row>
    <row r="115" spans="1:36" ht="17">
      <c r="AF115" s="11"/>
    </row>
    <row r="117" spans="1:36">
      <c r="A117" t="s">
        <v>317</v>
      </c>
      <c r="B117">
        <f t="shared" ref="B117:AH117" si="0">-((B2-1)*(B2-2))^-1</f>
        <v>-5.1676214052841313E-2</v>
      </c>
      <c r="C117">
        <f t="shared" si="0"/>
        <v>-0.41444557470724019</v>
      </c>
      <c r="D117">
        <f t="shared" si="0"/>
        <v>-0.18283419169003043</v>
      </c>
      <c r="E117">
        <f t="shared" si="0"/>
        <v>-0.17489035834661584</v>
      </c>
      <c r="F117">
        <f t="shared" si="0"/>
        <v>-0.48505420594684645</v>
      </c>
      <c r="G117">
        <f t="shared" si="0"/>
        <v>-0.3588333700804322</v>
      </c>
      <c r="H117">
        <f t="shared" si="0"/>
        <v>-0.17448833632791474</v>
      </c>
      <c r="I117">
        <f t="shared" si="0"/>
        <v>-0.23978055776659485</v>
      </c>
      <c r="J117">
        <f t="shared" si="0"/>
        <v>-0.23978055776659485</v>
      </c>
      <c r="L117">
        <f t="shared" si="0"/>
        <v>-0.23978055776659485</v>
      </c>
      <c r="M117">
        <f t="shared" si="0"/>
        <v>-0.18162247468744841</v>
      </c>
      <c r="N117">
        <f t="shared" si="0"/>
        <v>-0.39299623743994044</v>
      </c>
      <c r="O117">
        <f t="shared" si="0"/>
        <v>-0.41163610170272474</v>
      </c>
      <c r="P117">
        <f t="shared" si="0"/>
        <v>-0.56088319953602939</v>
      </c>
      <c r="Q117">
        <f t="shared" si="0"/>
        <v>-0.31221089037849997</v>
      </c>
      <c r="R117">
        <f t="shared" si="0"/>
        <v>-0.13660149613156841</v>
      </c>
      <c r="S117">
        <f t="shared" si="0"/>
        <v>-0.28065037178415536</v>
      </c>
      <c r="T117">
        <f t="shared" si="0"/>
        <v>-0.28065037178415536</v>
      </c>
      <c r="U117">
        <f t="shared" si="0"/>
        <v>-0.40013976513337574</v>
      </c>
      <c r="V117">
        <f t="shared" si="0"/>
        <v>-0.40013976513337574</v>
      </c>
      <c r="W117">
        <f t="shared" si="0"/>
        <v>-0.20352460449753668</v>
      </c>
      <c r="X117">
        <f t="shared" si="0"/>
        <v>-0.19498046679014966</v>
      </c>
      <c r="Y117">
        <f t="shared" si="0"/>
        <v>-0.17448833632791474</v>
      </c>
      <c r="Z117">
        <f t="shared" si="0"/>
        <v>-0.23714795459199561</v>
      </c>
      <c r="AA117">
        <f t="shared" si="0"/>
        <v>-0.39772351606178924</v>
      </c>
      <c r="AB117">
        <f t="shared" si="0"/>
        <v>-0.39772351606178924</v>
      </c>
      <c r="AC117">
        <f t="shared" si="0"/>
        <v>-0.10343797973037616</v>
      </c>
      <c r="AD117">
        <f t="shared" si="0"/>
        <v>-0.14001638109119893</v>
      </c>
      <c r="AE117">
        <f t="shared" si="0"/>
        <v>-0.17383867987276644</v>
      </c>
      <c r="AF117">
        <f t="shared" si="0"/>
        <v>-0.2219224899112488</v>
      </c>
      <c r="AG117" s="3">
        <f t="shared" si="0"/>
        <v>-0.16966380529677866</v>
      </c>
      <c r="AH117" s="3">
        <f t="shared" si="0"/>
        <v>-0.23561700701191374</v>
      </c>
      <c r="AJ117">
        <f>-((AJ2-1)*(AJ2-2))^-1</f>
        <v>-0.17383867987276644</v>
      </c>
    </row>
    <row r="118" spans="1:36">
      <c r="A118" t="s">
        <v>318</v>
      </c>
      <c r="B118">
        <f t="shared" ref="B118:B137" si="1">-((B3-1)*(B3-2))^-1</f>
        <v>-7.5883783398759133E-2</v>
      </c>
      <c r="C118">
        <f t="shared" ref="C118:C121" si="2">-((C3-1)*(C3-2))^-1</f>
        <v>-0.38741633681890808</v>
      </c>
      <c r="D118">
        <f t="shared" ref="D118:D122" si="3">-((D3-1)*(D3-2))^-1</f>
        <v>-0.22050661172800945</v>
      </c>
      <c r="E118">
        <f t="shared" ref="E118:E129" si="4">-((E3-1)*(E3-2))^-1</f>
        <v>-0.17559164930417667</v>
      </c>
      <c r="F118">
        <f t="shared" ref="F118:F140" si="5">-((F3-1)*(F3-2))^-1</f>
        <v>-0.41274904175424204</v>
      </c>
      <c r="G118">
        <f t="shared" ref="G118:G155" si="6">-((G3-1)*(G3-2))^-1</f>
        <v>-0.34968360081156308</v>
      </c>
      <c r="H118">
        <f t="shared" ref="H118:H135" si="7">-((H3-1)*(H3-2))^-1</f>
        <v>-0.23501181870851007</v>
      </c>
      <c r="I118">
        <f t="shared" ref="I118:I154" si="8">-((I3-1)*(I3-2))^-1</f>
        <v>-0.26136951623487192</v>
      </c>
      <c r="J118">
        <f t="shared" ref="J118:J154" si="9">-((J3-1)*(J3-2))^-1</f>
        <v>-0.26136951623487192</v>
      </c>
      <c r="L118">
        <f t="shared" ref="L118:L154" si="10">-((L3-1)*(L3-2))^-1</f>
        <v>-0.26136951623487192</v>
      </c>
      <c r="M118">
        <f t="shared" ref="M118:M127" si="11">-((M3-1)*(M3-2))^-1</f>
        <v>-0.17034610262786384</v>
      </c>
      <c r="N118">
        <f t="shared" ref="N118:N135" si="12">-((N3-1)*(N3-2))^-1</f>
        <v>-0.39311378784294715</v>
      </c>
      <c r="O118">
        <f t="shared" ref="O118:O167" si="13">-((O3-1)*(O3-2))^-1</f>
        <v>-0.41163610170272474</v>
      </c>
      <c r="P118">
        <f t="shared" ref="P118:P156" si="14">-((P3-1)*(P3-2))^-1</f>
        <v>-0.55569690589208276</v>
      </c>
      <c r="Q118">
        <f t="shared" ref="Q118:Q130" si="15">-((Q3-1)*(Q3-2))^-1</f>
        <v>-0.35932450628572427</v>
      </c>
      <c r="R118">
        <f t="shared" ref="R118:R132" si="16">-((R3-1)*(R3-2))^-1</f>
        <v>-0.20221602938077571</v>
      </c>
      <c r="S118">
        <f t="shared" ref="S118:S135" si="17">-((S3-1)*(S3-2))^-1</f>
        <v>-0.27560468126667165</v>
      </c>
      <c r="T118">
        <f t="shared" ref="T118:T135" si="18">-((T3-1)*(T3-2))^-1</f>
        <v>-0.32694500215247035</v>
      </c>
      <c r="U118">
        <f t="shared" ref="U118:U134" si="19">-((U3-1)*(U3-2))^-1</f>
        <v>-0.40385419006026102</v>
      </c>
      <c r="V118">
        <f t="shared" ref="V118:V135" si="20">-((V3-1)*(V3-2))^-1</f>
        <v>-0.40385419006026102</v>
      </c>
      <c r="W118">
        <f t="shared" ref="W118:W131" si="21">-((W3-1)*(W3-2))^-1</f>
        <v>-0.20371854117210117</v>
      </c>
      <c r="X118">
        <f t="shared" ref="X118:X155" si="22">-((X3-1)*(X3-2))^-1</f>
        <v>-0.22933418637214353</v>
      </c>
      <c r="Y118">
        <f t="shared" ref="Y118:Y141" si="23">-((Y3-1)*(Y3-2))^-1</f>
        <v>-0.25938757179164901</v>
      </c>
      <c r="Z118">
        <f t="shared" ref="Z118:Z160" si="24">-((Z3-1)*(Z3-2))^-1</f>
        <v>-0.3657201120084404</v>
      </c>
      <c r="AA118">
        <f t="shared" ref="AA118:AA181" si="25">-((AA3-1)*(AA3-2))^-1</f>
        <v>-0.39499436860009796</v>
      </c>
      <c r="AB118">
        <f t="shared" ref="AB118:AE118" si="26">-((AB3-1)*(AB3-2))^-1</f>
        <v>-0.39499436860009796</v>
      </c>
      <c r="AC118">
        <f t="shared" si="26"/>
        <v>-0.13043419936534983</v>
      </c>
      <c r="AD118">
        <f t="shared" si="26"/>
        <v>-0.13818046365518138</v>
      </c>
      <c r="AE118">
        <f t="shared" si="26"/>
        <v>-0.17505480117090388</v>
      </c>
      <c r="AF118">
        <f t="shared" ref="AF118" si="27">-((AF3-1)*(AF3-2))^-1</f>
        <v>-0.22944689294892887</v>
      </c>
      <c r="AG118" s="3">
        <f t="shared" ref="AG118:AH118" si="28">-((AG3-1)*(AG3-2))^-1</f>
        <v>-0.183603161089225</v>
      </c>
      <c r="AH118" s="3">
        <f t="shared" si="28"/>
        <v>-0.25695123281460031</v>
      </c>
      <c r="AJ118">
        <f t="shared" ref="AJ118" si="29">-((AJ3-1)*(AJ3-2))^-1</f>
        <v>-0.17505480117090388</v>
      </c>
    </row>
    <row r="119" spans="1:36">
      <c r="A119" t="s">
        <v>319</v>
      </c>
      <c r="B119">
        <f t="shared" si="1"/>
        <v>-7.7832287568160907E-2</v>
      </c>
      <c r="C119">
        <f t="shared" si="2"/>
        <v>-0.38741633681890808</v>
      </c>
      <c r="D119">
        <f t="shared" si="3"/>
        <v>-0.34759630494395422</v>
      </c>
      <c r="E119">
        <f t="shared" si="4"/>
        <v>-0.17561540223252395</v>
      </c>
      <c r="F119">
        <f t="shared" si="5"/>
        <v>-0.40893938108650707</v>
      </c>
      <c r="G119">
        <f t="shared" si="6"/>
        <v>-0.34658849034528472</v>
      </c>
      <c r="H119">
        <f t="shared" si="7"/>
        <v>-0.23682416574968471</v>
      </c>
      <c r="I119">
        <f t="shared" si="8"/>
        <v>-0.27351122765983199</v>
      </c>
      <c r="J119">
        <f t="shared" si="9"/>
        <v>-0.27351122765983199</v>
      </c>
      <c r="L119">
        <f t="shared" si="10"/>
        <v>-0.27612531698099513</v>
      </c>
      <c r="M119">
        <f t="shared" si="11"/>
        <v>-0.17680268095186466</v>
      </c>
      <c r="N119">
        <f t="shared" si="12"/>
        <v>-0.39210111253529345</v>
      </c>
      <c r="O119">
        <f t="shared" si="13"/>
        <v>-0.41026087825923263</v>
      </c>
      <c r="P119">
        <f t="shared" si="14"/>
        <v>-0.55569690589208276</v>
      </c>
      <c r="Q119">
        <f t="shared" si="15"/>
        <v>-0.33207761603684455</v>
      </c>
      <c r="R119">
        <f t="shared" si="16"/>
        <v>-0.21401789718405068</v>
      </c>
      <c r="S119">
        <f t="shared" si="17"/>
        <v>-0.27276032014659074</v>
      </c>
      <c r="T119">
        <f t="shared" si="18"/>
        <v>-0.34292758298144865</v>
      </c>
      <c r="U119">
        <f t="shared" si="19"/>
        <v>-0.40167166272126653</v>
      </c>
      <c r="V119">
        <f t="shared" si="20"/>
        <v>-0.55012412407965572</v>
      </c>
      <c r="W119">
        <f t="shared" si="21"/>
        <v>-0.2038222423887453</v>
      </c>
      <c r="X119">
        <f t="shared" si="22"/>
        <v>-0.24262486139340736</v>
      </c>
      <c r="Y119">
        <f t="shared" si="23"/>
        <v>-0.26601722164102559</v>
      </c>
      <c r="Z119">
        <f t="shared" si="24"/>
        <v>-0.3682570897684635</v>
      </c>
      <c r="AA119">
        <f t="shared" si="25"/>
        <v>-0.39499436860009796</v>
      </c>
      <c r="AB119">
        <f t="shared" ref="AB119:AE119" si="30">-((AB4-1)*(AB4-2))^-1</f>
        <v>-0.39499436860009796</v>
      </c>
      <c r="AC119">
        <f t="shared" si="30"/>
        <v>-0.13538411241484663</v>
      </c>
      <c r="AD119">
        <f t="shared" si="30"/>
        <v>-0.13193250387272776</v>
      </c>
      <c r="AE119">
        <f t="shared" si="30"/>
        <v>-0.16464182036164268</v>
      </c>
      <c r="AF119">
        <f t="shared" ref="AF119" si="31">-((AF4-1)*(AF4-2))^-1</f>
        <v>-0.21161170177007521</v>
      </c>
      <c r="AG119" s="3">
        <f t="shared" ref="AG119:AH119" si="32">-((AG4-1)*(AG4-2))^-1</f>
        <v>-0.19376919705428153</v>
      </c>
      <c r="AH119" s="3">
        <f t="shared" si="32"/>
        <v>-0.27148660915796385</v>
      </c>
      <c r="AJ119">
        <f t="shared" ref="AJ119" si="33">-((AJ4-1)*(AJ4-2))^-1</f>
        <v>-0.16464182036164268</v>
      </c>
    </row>
    <row r="120" spans="1:36">
      <c r="A120" t="s">
        <v>320</v>
      </c>
      <c r="B120">
        <f t="shared" si="1"/>
        <v>-7.9317896213548136E-2</v>
      </c>
      <c r="C120">
        <f t="shared" si="2"/>
        <v>-0.38530615613906483</v>
      </c>
      <c r="D120">
        <f t="shared" si="3"/>
        <v>-0.31893510582033624</v>
      </c>
      <c r="E120">
        <f t="shared" si="4"/>
        <v>-0.17564226812245973</v>
      </c>
      <c r="F120">
        <f t="shared" si="5"/>
        <v>-0.34797657130878035</v>
      </c>
      <c r="G120">
        <f t="shared" si="6"/>
        <v>-0.35276809505326862</v>
      </c>
      <c r="H120">
        <f t="shared" si="7"/>
        <v>-0.23545333079001668</v>
      </c>
      <c r="I120">
        <f t="shared" si="8"/>
        <v>-0.27461117646350131</v>
      </c>
      <c r="J120">
        <f t="shared" si="9"/>
        <v>-0.27461117646350131</v>
      </c>
      <c r="L120">
        <f t="shared" si="10"/>
        <v>-0.32255190926492711</v>
      </c>
      <c r="M120">
        <f t="shared" si="11"/>
        <v>-0.16894290054922409</v>
      </c>
      <c r="N120">
        <f t="shared" si="12"/>
        <v>-0.39090897115163631</v>
      </c>
      <c r="O120">
        <f t="shared" si="13"/>
        <v>-0.38118739019223713</v>
      </c>
      <c r="P120">
        <f t="shared" si="14"/>
        <v>-0.55525363161073493</v>
      </c>
      <c r="Q120">
        <f t="shared" si="15"/>
        <v>-0.32949080762763372</v>
      </c>
      <c r="R120">
        <f t="shared" si="16"/>
        <v>-0.21396539582174195</v>
      </c>
      <c r="S120">
        <f t="shared" si="17"/>
        <v>-0.34155533856605308</v>
      </c>
      <c r="T120">
        <f t="shared" si="18"/>
        <v>-0.34292758298144865</v>
      </c>
      <c r="U120">
        <f t="shared" si="19"/>
        <v>-0.40087016106241913</v>
      </c>
      <c r="V120">
        <f t="shared" si="20"/>
        <v>-0.54744471937265837</v>
      </c>
      <c r="W120">
        <f t="shared" si="21"/>
        <v>-0.203592970466067</v>
      </c>
      <c r="X120">
        <f t="shared" si="22"/>
        <v>-0.24307951139921211</v>
      </c>
      <c r="Y120">
        <f t="shared" si="23"/>
        <v>-0.26540176906165164</v>
      </c>
      <c r="Z120">
        <f t="shared" si="24"/>
        <v>-0.41939185449340449</v>
      </c>
      <c r="AA120">
        <f t="shared" si="25"/>
        <v>-0.39499436860009796</v>
      </c>
      <c r="AB120">
        <f t="shared" ref="AB120:AE120" si="34">-((AB5-1)*(AB5-2))^-1</f>
        <v>-0.39499436860009796</v>
      </c>
      <c r="AC120">
        <f t="shared" si="34"/>
        <v>-0.13535017187954704</v>
      </c>
      <c r="AD120">
        <f t="shared" si="34"/>
        <v>-0.13272625131215668</v>
      </c>
      <c r="AE120">
        <f t="shared" si="34"/>
        <v>-0.16576438538608826</v>
      </c>
      <c r="AF120">
        <f t="shared" ref="AF120" si="35">-((AF5-1)*(AF5-2))^-1</f>
        <v>-0.21326850916218784</v>
      </c>
      <c r="AG120" s="3">
        <f t="shared" ref="AG120:AH120" si="36">-((AG5-1)*(AG5-2))^-1</f>
        <v>-0.2258217083666029</v>
      </c>
      <c r="AH120" s="3">
        <f t="shared" si="36"/>
        <v>-0.31343695406805161</v>
      </c>
      <c r="AJ120">
        <f t="shared" ref="AJ120" si="37">-((AJ5-1)*(AJ5-2))^-1</f>
        <v>-0.16576438538608826</v>
      </c>
    </row>
    <row r="121" spans="1:36">
      <c r="A121" t="s">
        <v>321</v>
      </c>
      <c r="B121">
        <f t="shared" si="1"/>
        <v>-8.4198720193876156E-2</v>
      </c>
      <c r="C121">
        <f t="shared" si="2"/>
        <v>-0.34868296724913173</v>
      </c>
      <c r="D121">
        <f t="shared" si="3"/>
        <v>-0.31889235764269069</v>
      </c>
      <c r="E121">
        <f t="shared" si="4"/>
        <v>-0.17564226812245973</v>
      </c>
      <c r="F121">
        <f t="shared" si="5"/>
        <v>-0.41708816327639858</v>
      </c>
      <c r="G121">
        <f t="shared" si="6"/>
        <v>-0.35276809505326862</v>
      </c>
      <c r="H121">
        <f t="shared" si="7"/>
        <v>-0.23515309992683944</v>
      </c>
      <c r="I121">
        <f t="shared" si="8"/>
        <v>-0.26737196429023585</v>
      </c>
      <c r="J121">
        <f t="shared" si="9"/>
        <v>-0.26737196429023585</v>
      </c>
      <c r="L121">
        <f t="shared" si="10"/>
        <v>-0.32721082571524668</v>
      </c>
      <c r="M121">
        <f t="shared" si="11"/>
        <v>-0.18304869926292089</v>
      </c>
      <c r="N121">
        <f t="shared" si="12"/>
        <v>-0.38955984025599588</v>
      </c>
      <c r="O121">
        <f t="shared" si="13"/>
        <v>-0.41439661923511772</v>
      </c>
      <c r="P121">
        <f t="shared" si="14"/>
        <v>-0.55393105104762008</v>
      </c>
      <c r="Q121">
        <f t="shared" si="15"/>
        <v>-0.32821970244988102</v>
      </c>
      <c r="R121">
        <f t="shared" si="16"/>
        <v>-0.21334832723797695</v>
      </c>
      <c r="S121">
        <f t="shared" si="17"/>
        <v>-0.34926608997164321</v>
      </c>
      <c r="T121">
        <f t="shared" si="18"/>
        <v>-0.34292758298144865</v>
      </c>
      <c r="U121">
        <f t="shared" si="19"/>
        <v>-0.39124147187891534</v>
      </c>
      <c r="V121">
        <f t="shared" si="20"/>
        <v>-0.54634599210200319</v>
      </c>
      <c r="W121">
        <f t="shared" si="21"/>
        <v>-0.23100827509139737</v>
      </c>
      <c r="X121">
        <f t="shared" si="22"/>
        <v>-0.24241950729246084</v>
      </c>
      <c r="Y121">
        <f t="shared" si="23"/>
        <v>-0.27330394350322335</v>
      </c>
      <c r="Z121">
        <f t="shared" si="24"/>
        <v>-0.48202772535934746</v>
      </c>
      <c r="AA121">
        <f t="shared" si="25"/>
        <v>-0.39457294238469176</v>
      </c>
      <c r="AB121">
        <f t="shared" ref="AB121:AE121" si="38">-((AB6-1)*(AB6-2))^-1</f>
        <v>-0.39457294238469176</v>
      </c>
      <c r="AC121">
        <f t="shared" si="38"/>
        <v>-0.13536749946920285</v>
      </c>
      <c r="AD121">
        <f t="shared" si="38"/>
        <v>-0.13464825049139412</v>
      </c>
      <c r="AE121">
        <f t="shared" si="38"/>
        <v>-0.16787058335740729</v>
      </c>
      <c r="AF121">
        <f t="shared" ref="AF121" si="39">-((AF6-1)*(AF6-2))^-1</f>
        <v>-0.21548515329369899</v>
      </c>
      <c r="AG121" s="3">
        <f t="shared" ref="AG121:AH121" si="40">-((AG6-1)*(AG6-2))^-1</f>
        <v>-0.22917642884969641</v>
      </c>
      <c r="AH121" s="3">
        <f t="shared" si="40"/>
        <v>-0.31793485144288158</v>
      </c>
      <c r="AJ121">
        <f t="shared" ref="AJ121" si="41">-((AJ6-1)*(AJ6-2))^-1</f>
        <v>-0.16787058335740729</v>
      </c>
    </row>
    <row r="122" spans="1:36">
      <c r="A122" t="s">
        <v>322</v>
      </c>
      <c r="B122">
        <f t="shared" si="1"/>
        <v>-8.4747518037654984E-2</v>
      </c>
      <c r="D122">
        <f t="shared" si="3"/>
        <v>-0.31889695373684956</v>
      </c>
      <c r="E122">
        <f t="shared" si="4"/>
        <v>-0.1757518490491036</v>
      </c>
      <c r="F122">
        <f t="shared" si="5"/>
        <v>-0.37558492357940204</v>
      </c>
      <c r="G122">
        <f t="shared" si="6"/>
        <v>-0.35393366710935453</v>
      </c>
      <c r="H122">
        <f t="shared" si="7"/>
        <v>-0.20730379719870851</v>
      </c>
      <c r="I122">
        <f t="shared" si="8"/>
        <v>-0.27199629267885111</v>
      </c>
      <c r="J122">
        <f t="shared" si="9"/>
        <v>-0.27199629267885111</v>
      </c>
      <c r="L122">
        <f t="shared" si="10"/>
        <v>-0.32710066104872221</v>
      </c>
      <c r="M122">
        <f t="shared" si="11"/>
        <v>-0.21091340623636404</v>
      </c>
      <c r="N122">
        <f t="shared" si="12"/>
        <v>-0.38910528076356632</v>
      </c>
      <c r="O122">
        <f t="shared" si="13"/>
        <v>-0.41439661923511772</v>
      </c>
      <c r="P122">
        <f t="shared" si="14"/>
        <v>-0.55346980093395814</v>
      </c>
      <c r="Q122">
        <f t="shared" si="15"/>
        <v>-0.32814584449401923</v>
      </c>
      <c r="R122">
        <f t="shared" si="16"/>
        <v>-0.21687068710918081</v>
      </c>
      <c r="S122">
        <f t="shared" si="17"/>
        <v>-0.3488224529486148</v>
      </c>
      <c r="T122">
        <f t="shared" si="18"/>
        <v>-0.34121519770756825</v>
      </c>
      <c r="U122">
        <f t="shared" si="19"/>
        <v>-0.40825469512970447</v>
      </c>
      <c r="V122">
        <f t="shared" si="20"/>
        <v>-0.54600880903153171</v>
      </c>
      <c r="W122">
        <f t="shared" si="21"/>
        <v>-0.23029211997348592</v>
      </c>
      <c r="X122">
        <f t="shared" si="22"/>
        <v>-0.21561153589418969</v>
      </c>
      <c r="Y122">
        <f t="shared" si="23"/>
        <v>-0.27565805199943877</v>
      </c>
      <c r="Z122">
        <f t="shared" si="24"/>
        <v>-0.47792219770931887</v>
      </c>
      <c r="AA122">
        <f t="shared" si="25"/>
        <v>-0.39407954000297268</v>
      </c>
      <c r="AB122">
        <f t="shared" ref="AB122:AE122" si="42">-((AB7-1)*(AB7-2))^-1</f>
        <v>-0.39407954000297268</v>
      </c>
      <c r="AC122">
        <f t="shared" si="42"/>
        <v>-0.11744860159130731</v>
      </c>
      <c r="AD122">
        <f t="shared" si="42"/>
        <v>-0.13671223414733863</v>
      </c>
      <c r="AE122">
        <f t="shared" si="42"/>
        <v>-0.17066883926198589</v>
      </c>
      <c r="AF122">
        <f t="shared" ref="AF122" si="43">-((AF7-1)*(AF7-2))^-1</f>
        <v>-0.21944930135124652</v>
      </c>
      <c r="AG122" s="3">
        <f t="shared" ref="AG122:AH122" si="44">-((AG7-1)*(AG7-2))^-1</f>
        <v>-0.23311250048196977</v>
      </c>
      <c r="AH122" s="3">
        <f t="shared" si="44"/>
        <v>-0.31793522963972454</v>
      </c>
      <c r="AJ122">
        <f t="shared" ref="AJ122" si="45">-((AJ7-1)*(AJ7-2))^-1</f>
        <v>-0.17066883926198589</v>
      </c>
    </row>
    <row r="123" spans="1:36">
      <c r="A123" t="s">
        <v>323</v>
      </c>
      <c r="B123">
        <f t="shared" si="1"/>
        <v>-9.6054390365768211E-2</v>
      </c>
      <c r="E123">
        <f t="shared" si="4"/>
        <v>-0.17402921645319905</v>
      </c>
      <c r="F123">
        <f t="shared" si="5"/>
        <v>-0.3782688627973575</v>
      </c>
      <c r="G123">
        <f t="shared" si="6"/>
        <v>-0.35364689204216443</v>
      </c>
      <c r="H123">
        <f t="shared" si="7"/>
        <v>-0.37431894822207329</v>
      </c>
      <c r="I123">
        <f t="shared" si="8"/>
        <v>-0.28073841438069025</v>
      </c>
      <c r="J123">
        <f t="shared" si="9"/>
        <v>-0.31110806276563852</v>
      </c>
      <c r="L123">
        <f t="shared" si="10"/>
        <v>-0.32129480836251623</v>
      </c>
      <c r="M123">
        <f t="shared" si="11"/>
        <v>-0.20760618137264128</v>
      </c>
      <c r="N123">
        <f t="shared" si="12"/>
        <v>-0.37431894822207329</v>
      </c>
      <c r="O123">
        <f t="shared" si="13"/>
        <v>-0.47792219770931887</v>
      </c>
      <c r="P123">
        <f t="shared" si="14"/>
        <v>-0.55314942184093518</v>
      </c>
      <c r="Q123">
        <f t="shared" si="15"/>
        <v>-0.34056552799964585</v>
      </c>
      <c r="R123">
        <f t="shared" si="16"/>
        <v>-0.16346733662269458</v>
      </c>
      <c r="S123">
        <f t="shared" si="17"/>
        <v>-0.3488224529486148</v>
      </c>
      <c r="T123">
        <f t="shared" si="18"/>
        <v>-0.37014011880381714</v>
      </c>
      <c r="U123">
        <f t="shared" si="19"/>
        <v>-0.40793343034745816</v>
      </c>
      <c r="V123">
        <f t="shared" si="20"/>
        <v>-0.54600880903153171</v>
      </c>
      <c r="W123">
        <f t="shared" si="21"/>
        <v>-0.23309390908665617</v>
      </c>
      <c r="X123">
        <f t="shared" si="22"/>
        <v>-0.23024893194343032</v>
      </c>
      <c r="Y123">
        <f t="shared" si="23"/>
        <v>-0.28009334018156734</v>
      </c>
      <c r="Z123">
        <f t="shared" si="24"/>
        <v>-0.47775562261431898</v>
      </c>
      <c r="AA123">
        <f t="shared" si="25"/>
        <v>-0.39407954000297268</v>
      </c>
      <c r="AB123">
        <f t="shared" ref="AB123:AE123" si="46">-((AB8-1)*(AB8-2))^-1</f>
        <v>-0.39407954000297268</v>
      </c>
      <c r="AC123">
        <f t="shared" si="46"/>
        <v>-0.12642328602135133</v>
      </c>
      <c r="AD123">
        <f t="shared" si="46"/>
        <v>-0.13968084351813664</v>
      </c>
      <c r="AE123">
        <f t="shared" si="46"/>
        <v>-0.17429126403757067</v>
      </c>
      <c r="AF123">
        <f t="shared" ref="AF123" si="47">-((AF8-1)*(AF8-2))^-1</f>
        <v>-0.22397040921898634</v>
      </c>
      <c r="AG123" s="3">
        <f t="shared" ref="AG123:AH123" si="48">-((AG8-1)*(AG8-2))^-1</f>
        <v>-0.22830738346911228</v>
      </c>
      <c r="AH123" s="3">
        <f t="shared" si="48"/>
        <v>-0.31231576335316297</v>
      </c>
      <c r="AJ123">
        <f t="shared" ref="AJ123" si="49">-((AJ8-1)*(AJ8-2))^-1</f>
        <v>-0.17429126403757067</v>
      </c>
    </row>
    <row r="124" spans="1:36">
      <c r="A124" t="s">
        <v>324</v>
      </c>
      <c r="B124">
        <f t="shared" si="1"/>
        <v>-0.11393904460768658</v>
      </c>
      <c r="E124">
        <f t="shared" si="4"/>
        <v>-0.17732404713667133</v>
      </c>
      <c r="F124">
        <f t="shared" si="5"/>
        <v>-0.3780565452973505</v>
      </c>
      <c r="G124">
        <f t="shared" si="6"/>
        <v>-0.3463928221160682</v>
      </c>
      <c r="H124">
        <f t="shared" si="7"/>
        <v>-0.37417625078532574</v>
      </c>
      <c r="I124">
        <f t="shared" si="8"/>
        <v>-0.30373906666886541</v>
      </c>
      <c r="J124">
        <f t="shared" si="9"/>
        <v>-0.31110090923047179</v>
      </c>
      <c r="L124">
        <f t="shared" si="10"/>
        <v>-0.33144812267222379</v>
      </c>
      <c r="M124">
        <f t="shared" si="11"/>
        <v>-0.21043231268792928</v>
      </c>
      <c r="N124">
        <f t="shared" si="12"/>
        <v>-0.37417625078532574</v>
      </c>
      <c r="O124">
        <f t="shared" si="13"/>
        <v>-0.47792219770931887</v>
      </c>
      <c r="P124">
        <f t="shared" si="14"/>
        <v>-0.55118013367681684</v>
      </c>
      <c r="Q124">
        <f t="shared" si="15"/>
        <v>-0.33473196372859654</v>
      </c>
      <c r="R124">
        <f t="shared" si="16"/>
        <v>-0.16323632783674807</v>
      </c>
      <c r="S124">
        <f t="shared" si="17"/>
        <v>-0.3488224529486148</v>
      </c>
      <c r="T124">
        <f t="shared" si="18"/>
        <v>-0.37327786685183961</v>
      </c>
      <c r="U124">
        <f t="shared" si="19"/>
        <v>-0.4076745977627847</v>
      </c>
      <c r="V124">
        <f t="shared" si="20"/>
        <v>-0.54600880903153171</v>
      </c>
      <c r="W124">
        <f t="shared" si="21"/>
        <v>-0.23309666284489439</v>
      </c>
      <c r="X124">
        <f t="shared" si="22"/>
        <v>-0.2263805081628967</v>
      </c>
      <c r="Y124">
        <f t="shared" si="23"/>
        <v>-0.27412510161369619</v>
      </c>
      <c r="Z124">
        <f t="shared" si="24"/>
        <v>-0.46514626765954242</v>
      </c>
      <c r="AA124">
        <f t="shared" si="25"/>
        <v>-0.39427715419181097</v>
      </c>
      <c r="AB124">
        <f t="shared" ref="AB124:AE124" si="50">-((AB9-1)*(AB9-2))^-1</f>
        <v>-0.39427715419181097</v>
      </c>
      <c r="AC124">
        <f t="shared" si="50"/>
        <v>-0.12413020735388405</v>
      </c>
      <c r="AD124">
        <f t="shared" si="50"/>
        <v>-0.15299171849492521</v>
      </c>
      <c r="AE124">
        <f t="shared" si="50"/>
        <v>-0.19141655624768902</v>
      </c>
      <c r="AF124">
        <f t="shared" ref="AF124" si="51">-((AF9-1)*(AF9-2))^-1</f>
        <v>-0.24683640825058545</v>
      </c>
      <c r="AG124" s="3">
        <f t="shared" ref="AG124:AH124" si="52">-((AG9-1)*(AG9-2))^-1</f>
        <v>-0.2373145542380844</v>
      </c>
      <c r="AH124" s="3">
        <f t="shared" si="52"/>
        <v>-0.32211673472419855</v>
      </c>
      <c r="AJ124">
        <f t="shared" ref="AJ124" si="53">-((AJ9-1)*(AJ9-2))^-1</f>
        <v>-0.19141655624768902</v>
      </c>
    </row>
    <row r="125" spans="1:36">
      <c r="A125" t="s">
        <v>325</v>
      </c>
      <c r="B125">
        <f t="shared" si="1"/>
        <v>-0.1141027890588824</v>
      </c>
      <c r="E125">
        <f t="shared" si="4"/>
        <v>-0.18062599154579123</v>
      </c>
      <c r="F125">
        <f t="shared" si="5"/>
        <v>-0.37803568542841953</v>
      </c>
      <c r="G125">
        <f t="shared" si="6"/>
        <v>-0.34418507366404033</v>
      </c>
      <c r="H125">
        <f t="shared" si="7"/>
        <v>-0.37106422879850282</v>
      </c>
      <c r="I125">
        <f t="shared" si="8"/>
        <v>-0.30382742218131725</v>
      </c>
      <c r="J125">
        <f t="shared" si="9"/>
        <v>-0.30382742218131725</v>
      </c>
      <c r="L125">
        <f t="shared" si="10"/>
        <v>-0.32982589816171359</v>
      </c>
      <c r="M125">
        <f t="shared" si="11"/>
        <v>-0.20160331162950318</v>
      </c>
      <c r="N125">
        <f t="shared" si="12"/>
        <v>-0.37106422879850282</v>
      </c>
      <c r="O125">
        <f t="shared" si="13"/>
        <v>-0.44268527766189436</v>
      </c>
      <c r="P125">
        <f t="shared" si="14"/>
        <v>-0.53814517554514929</v>
      </c>
      <c r="Q125">
        <f t="shared" si="15"/>
        <v>-0.33394347794004764</v>
      </c>
      <c r="R125">
        <f t="shared" si="16"/>
        <v>-0.17162667055746308</v>
      </c>
      <c r="S125">
        <f t="shared" si="17"/>
        <v>-0.3488224529486148</v>
      </c>
      <c r="T125">
        <f t="shared" si="18"/>
        <v>-0.35030743057690295</v>
      </c>
      <c r="U125">
        <f t="shared" si="19"/>
        <v>-0.4076745977627847</v>
      </c>
      <c r="V125">
        <f t="shared" si="20"/>
        <v>-0.5444468214133964</v>
      </c>
      <c r="W125">
        <f t="shared" si="21"/>
        <v>-0.23309666284489439</v>
      </c>
      <c r="X125">
        <f t="shared" si="22"/>
        <v>-0.22592224859789364</v>
      </c>
      <c r="Y125">
        <f t="shared" si="23"/>
        <v>-0.27351801127931447</v>
      </c>
      <c r="Z125">
        <f t="shared" si="24"/>
        <v>-0.46677114288442129</v>
      </c>
      <c r="AA125">
        <f t="shared" si="25"/>
        <v>-0.39427715419181097</v>
      </c>
      <c r="AB125">
        <f t="shared" ref="AB125:AE125" si="54">-((AB10-1)*(AB10-2))^-1</f>
        <v>-0.39427715419181097</v>
      </c>
      <c r="AC125">
        <f t="shared" si="54"/>
        <v>-0.12396419652330462</v>
      </c>
      <c r="AD125">
        <f t="shared" si="54"/>
        <v>-0.15989017238174294</v>
      </c>
      <c r="AE125">
        <f t="shared" si="54"/>
        <v>-0.20027717026902703</v>
      </c>
      <c r="AF125">
        <f t="shared" ref="AF125" si="55">-((AF10-1)*(AF10-2))^-1</f>
        <v>-0.25865699160666744</v>
      </c>
      <c r="AG125" s="3">
        <f t="shared" ref="AG125:AH125" si="56">-((AG10-1)*(AG10-2))^-1</f>
        <v>-0.23850786391302484</v>
      </c>
      <c r="AH125" s="3">
        <f t="shared" si="56"/>
        <v>-0.32220437334902585</v>
      </c>
      <c r="AJ125">
        <f t="shared" ref="AJ125" si="57">-((AJ10-1)*(AJ10-2))^-1</f>
        <v>-0.20027717026902703</v>
      </c>
    </row>
    <row r="126" spans="1:36">
      <c r="A126" t="s">
        <v>326</v>
      </c>
      <c r="B126">
        <f t="shared" si="1"/>
        <v>-0.11416782912811889</v>
      </c>
      <c r="E126">
        <f t="shared" si="4"/>
        <v>-0.18079534270890812</v>
      </c>
      <c r="F126">
        <f t="shared" si="5"/>
        <v>-0.37803568542841953</v>
      </c>
      <c r="G126">
        <f t="shared" si="6"/>
        <v>-0.34493456473898593</v>
      </c>
      <c r="H126">
        <f t="shared" si="7"/>
        <v>-0.37086708181152883</v>
      </c>
      <c r="I126">
        <f t="shared" si="8"/>
        <v>-0.31716329118533987</v>
      </c>
      <c r="J126">
        <f t="shared" si="9"/>
        <v>-0.31716329118533987</v>
      </c>
      <c r="L126">
        <f t="shared" si="10"/>
        <v>-0.33769450246990518</v>
      </c>
      <c r="M126">
        <f t="shared" si="11"/>
        <v>-0.20208341148377598</v>
      </c>
      <c r="N126">
        <f t="shared" si="12"/>
        <v>-0.37086708181152883</v>
      </c>
      <c r="O126">
        <f t="shared" si="13"/>
        <v>-0.38725176720352145</v>
      </c>
      <c r="P126">
        <f t="shared" si="14"/>
        <v>-0.53955758985459301</v>
      </c>
      <c r="Q126">
        <f t="shared" si="15"/>
        <v>-0.33394347794004764</v>
      </c>
      <c r="R126">
        <f t="shared" si="16"/>
        <v>-0.17560565127591041</v>
      </c>
      <c r="S126">
        <f t="shared" si="17"/>
        <v>-0.34802031242102199</v>
      </c>
      <c r="T126">
        <f t="shared" si="18"/>
        <v>-0.35007051304841358</v>
      </c>
      <c r="U126">
        <f t="shared" si="19"/>
        <v>-0.4076745977627847</v>
      </c>
      <c r="V126">
        <f t="shared" si="20"/>
        <v>-0.5386189822230999</v>
      </c>
      <c r="W126">
        <f t="shared" si="21"/>
        <v>-0.23299707698001582</v>
      </c>
      <c r="X126">
        <f t="shared" si="22"/>
        <v>-0.23043698490973383</v>
      </c>
      <c r="Y126">
        <f t="shared" si="23"/>
        <v>-0.2736154711459553</v>
      </c>
      <c r="Z126">
        <f t="shared" si="24"/>
        <v>-0.44473439752314875</v>
      </c>
      <c r="AA126">
        <f t="shared" si="25"/>
        <v>-0.39425653225025431</v>
      </c>
      <c r="AB126">
        <f t="shared" ref="AB126:AE126" si="58">-((AB11-1)*(AB11-2))^-1</f>
        <v>-0.39425653225025431</v>
      </c>
      <c r="AC126">
        <f t="shared" si="58"/>
        <v>-0.12677536625279301</v>
      </c>
      <c r="AD126">
        <f t="shared" si="58"/>
        <v>-7.9034253420364395E-2</v>
      </c>
      <c r="AE126">
        <f t="shared" si="58"/>
        <v>-9.2986751770300052E-2</v>
      </c>
      <c r="AF126">
        <f t="shared" ref="AF126" si="59">-((AF11-1)*(AF11-2))^-1</f>
        <v>-0.11105019690755337</v>
      </c>
      <c r="AG126" s="3">
        <f t="shared" ref="AG126:AH126" si="60">-((AG11-1)*(AG11-2))^-1</f>
        <v>-0.24416744476604055</v>
      </c>
      <c r="AH126" s="3">
        <f t="shared" si="60"/>
        <v>-0.32988582103732011</v>
      </c>
      <c r="AJ126">
        <f t="shared" ref="AJ126" si="61">-((AJ11-1)*(AJ11-2))^-1</f>
        <v>-9.2986751770300052E-2</v>
      </c>
    </row>
    <row r="127" spans="1:36">
      <c r="A127" t="s">
        <v>327</v>
      </c>
      <c r="B127">
        <f t="shared" si="1"/>
        <v>-0.11416782912811889</v>
      </c>
      <c r="E127">
        <f t="shared" si="4"/>
        <v>-0.19594046051742237</v>
      </c>
      <c r="F127">
        <f t="shared" si="5"/>
        <v>-0.37733138594720178</v>
      </c>
      <c r="G127">
        <f t="shared" si="6"/>
        <v>-0.2988634456737993</v>
      </c>
      <c r="H127">
        <f t="shared" si="7"/>
        <v>-0.37030082676022125</v>
      </c>
      <c r="I127">
        <f t="shared" si="8"/>
        <v>-0.31872876885460477</v>
      </c>
      <c r="J127">
        <f t="shared" si="9"/>
        <v>-0.31872876885460477</v>
      </c>
      <c r="L127">
        <f t="shared" si="10"/>
        <v>-0.33425874859103</v>
      </c>
      <c r="M127">
        <f t="shared" si="11"/>
        <v>-0.20186047608511373</v>
      </c>
      <c r="N127">
        <f t="shared" si="12"/>
        <v>-0.37030082676022125</v>
      </c>
      <c r="O127">
        <f t="shared" si="13"/>
        <v>-0.38369754021490537</v>
      </c>
      <c r="P127">
        <f t="shared" si="14"/>
        <v>-0.51253332212739033</v>
      </c>
      <c r="Q127">
        <f t="shared" si="15"/>
        <v>-0.33394347794004764</v>
      </c>
      <c r="R127">
        <f t="shared" si="16"/>
        <v>-0.1804211272871091</v>
      </c>
      <c r="S127">
        <f t="shared" si="17"/>
        <v>-0.35958597515601975</v>
      </c>
      <c r="T127">
        <f t="shared" si="18"/>
        <v>-0.35694196578130499</v>
      </c>
      <c r="U127">
        <f t="shared" si="19"/>
        <v>-0.40887446556035562</v>
      </c>
      <c r="V127">
        <f t="shared" si="20"/>
        <v>-0.51948527100269704</v>
      </c>
      <c r="W127">
        <f t="shared" si="21"/>
        <v>-0.27805719681395036</v>
      </c>
      <c r="X127">
        <f t="shared" si="22"/>
        <v>-0.27835984317373369</v>
      </c>
      <c r="Y127">
        <f t="shared" si="23"/>
        <v>-0.27486477453865432</v>
      </c>
      <c r="Z127">
        <f t="shared" si="24"/>
        <v>-0.43304709154682297</v>
      </c>
      <c r="AA127">
        <f t="shared" si="25"/>
        <v>-0.39425653225025431</v>
      </c>
      <c r="AB127">
        <f t="shared" ref="AB127:AE127" si="62">-((AB12-1)*(AB12-2))^-1</f>
        <v>-0.39425653225025431</v>
      </c>
      <c r="AC127">
        <f t="shared" si="62"/>
        <v>-0.1543122509237419</v>
      </c>
      <c r="AD127">
        <f t="shared" si="62"/>
        <v>-9.0690671620008823E-2</v>
      </c>
      <c r="AE127">
        <f t="shared" si="62"/>
        <v>-0.10720535235659802</v>
      </c>
      <c r="AF127">
        <f t="shared" ref="AF127" si="63">-((AF12-1)*(AF12-2))^-1</f>
        <v>-0.12876234772828302</v>
      </c>
      <c r="AG127" s="3">
        <f t="shared" ref="AG127:AH127" si="64">-((AG12-1)*(AG12-2))^-1</f>
        <v>-0.24160143951154944</v>
      </c>
      <c r="AH127" s="3">
        <f t="shared" si="64"/>
        <v>-0.32642933642792871</v>
      </c>
      <c r="AJ127">
        <f t="shared" ref="AJ127" si="65">-((AJ12-1)*(AJ12-2))^-1</f>
        <v>-0.10720535235659802</v>
      </c>
    </row>
    <row r="128" spans="1:36">
      <c r="A128" t="s">
        <v>328</v>
      </c>
      <c r="B128">
        <f t="shared" si="1"/>
        <v>-0.11416782912811889</v>
      </c>
      <c r="E128">
        <f t="shared" si="4"/>
        <v>-0.24307768982062702</v>
      </c>
      <c r="F128">
        <f t="shared" si="5"/>
        <v>-0.37469217838359142</v>
      </c>
      <c r="G128">
        <f t="shared" si="6"/>
        <v>-0.29917181163908735</v>
      </c>
      <c r="H128">
        <f t="shared" si="7"/>
        <v>-0.23501181870851007</v>
      </c>
      <c r="I128">
        <f t="shared" si="8"/>
        <v>-0.32111137714646265</v>
      </c>
      <c r="J128">
        <f t="shared" si="9"/>
        <v>-0.32111137714646265</v>
      </c>
      <c r="L128">
        <f t="shared" si="10"/>
        <v>-0.34531348820440194</v>
      </c>
      <c r="N128">
        <f t="shared" si="12"/>
        <v>-0.37844081728895179</v>
      </c>
      <c r="O128">
        <f t="shared" si="13"/>
        <v>-0.38346131212947215</v>
      </c>
      <c r="P128">
        <f t="shared" si="14"/>
        <v>-0.50215569013586048</v>
      </c>
      <c r="Q128">
        <f t="shared" si="15"/>
        <v>-0.33281149301404545</v>
      </c>
      <c r="R128">
        <f t="shared" si="16"/>
        <v>-0.18038113102031661</v>
      </c>
      <c r="S128">
        <f t="shared" si="17"/>
        <v>-0.36147804246879789</v>
      </c>
      <c r="T128">
        <f t="shared" si="18"/>
        <v>-0.36147804246879789</v>
      </c>
      <c r="U128">
        <f t="shared" si="19"/>
        <v>-0.4200244180512806</v>
      </c>
      <c r="V128">
        <f t="shared" si="20"/>
        <v>-0.51162553384688192</v>
      </c>
      <c r="W128">
        <f t="shared" si="21"/>
        <v>-0.29431972855628319</v>
      </c>
      <c r="X128">
        <f t="shared" si="22"/>
        <v>-0.27818506412956573</v>
      </c>
      <c r="Y128">
        <f t="shared" si="23"/>
        <v>-0.2750239393376403</v>
      </c>
      <c r="Z128">
        <f t="shared" si="24"/>
        <v>-0.43301440136584896</v>
      </c>
      <c r="AA128">
        <f t="shared" si="25"/>
        <v>-0.3942185069346601</v>
      </c>
      <c r="AB128">
        <f t="shared" ref="AB128:AE128" si="66">-((AB13-1)*(AB13-2))^-1</f>
        <v>-0.3942185069346601</v>
      </c>
      <c r="AC128">
        <f t="shared" si="66"/>
        <v>-0.15430549367794766</v>
      </c>
      <c r="AD128">
        <f t="shared" si="66"/>
        <v>-9.1212646511867723E-2</v>
      </c>
      <c r="AE128">
        <f t="shared" si="66"/>
        <v>-0.10792571125158755</v>
      </c>
      <c r="AF128">
        <f t="shared" ref="AF128" si="67">-((AF13-1)*(AF13-2))^-1</f>
        <v>-0.129776413232775</v>
      </c>
      <c r="AG128" s="3">
        <f t="shared" ref="AG128:AH128" si="68">-((AG13-1)*(AG13-2))^-1</f>
        <v>-0.24923416010905225</v>
      </c>
      <c r="AH128" s="3">
        <f t="shared" si="68"/>
        <v>-0.33735248829079034</v>
      </c>
      <c r="AJ128">
        <f t="shared" ref="AJ128" si="69">-((AJ13-1)*(AJ13-2))^-1</f>
        <v>-0.10792571125158755</v>
      </c>
    </row>
    <row r="129" spans="1:36">
      <c r="A129" t="s">
        <v>329</v>
      </c>
      <c r="B129">
        <f t="shared" si="1"/>
        <v>-0.11416782912811889</v>
      </c>
      <c r="E129">
        <f t="shared" si="4"/>
        <v>-0.24060361301446875</v>
      </c>
      <c r="F129">
        <f t="shared" si="5"/>
        <v>-0.37141186014558769</v>
      </c>
      <c r="G129">
        <f t="shared" si="6"/>
        <v>-0.29554944615724532</v>
      </c>
      <c r="H129">
        <f t="shared" si="7"/>
        <v>-0.23682416574968471</v>
      </c>
      <c r="I129">
        <f t="shared" si="8"/>
        <v>-0.31411878140141125</v>
      </c>
      <c r="J129">
        <f t="shared" si="9"/>
        <v>-0.32755745560145161</v>
      </c>
      <c r="L129">
        <f t="shared" si="10"/>
        <v>-0.34531348820440194</v>
      </c>
      <c r="N129">
        <f t="shared" si="12"/>
        <v>-0.37845350265720279</v>
      </c>
      <c r="O129">
        <f t="shared" si="13"/>
        <v>-0.3825527914337653</v>
      </c>
      <c r="P129">
        <f t="shared" si="14"/>
        <v>-0.50191429929031828</v>
      </c>
      <c r="Q129">
        <f t="shared" si="15"/>
        <v>-0.33267515757766342</v>
      </c>
      <c r="R129">
        <f t="shared" si="16"/>
        <v>-0.18572887258746204</v>
      </c>
      <c r="S129">
        <f t="shared" si="17"/>
        <v>-0.36164486129994888</v>
      </c>
      <c r="T129">
        <f t="shared" si="18"/>
        <v>-0.36164486129994888</v>
      </c>
      <c r="U129">
        <f t="shared" si="19"/>
        <v>-0.40080256972250489</v>
      </c>
      <c r="V129">
        <f t="shared" si="20"/>
        <v>-0.51162553384688192</v>
      </c>
      <c r="W129">
        <f t="shared" si="21"/>
        <v>-0.31357242060348539</v>
      </c>
      <c r="X129">
        <f t="shared" si="22"/>
        <v>-0.27768573810809682</v>
      </c>
      <c r="Y129">
        <f t="shared" si="23"/>
        <v>-0.34003875833634412</v>
      </c>
      <c r="Z129">
        <f t="shared" si="24"/>
        <v>-0.43366974637751343</v>
      </c>
      <c r="AA129">
        <f t="shared" si="25"/>
        <v>-0.3942185069346601</v>
      </c>
      <c r="AB129">
        <f t="shared" ref="AB129:AE129" si="70">-((AB14-1)*(AB14-2))^-1</f>
        <v>-0.3942185069346601</v>
      </c>
      <c r="AC129">
        <f t="shared" si="70"/>
        <v>-0.15385718018110978</v>
      </c>
      <c r="AD129">
        <f t="shared" si="70"/>
        <v>-9.133005894977772E-2</v>
      </c>
      <c r="AE129">
        <f t="shared" si="70"/>
        <v>-0.10821718547742151</v>
      </c>
      <c r="AF129">
        <f t="shared" ref="AF129" si="71">-((AF14-1)*(AF14-2))^-1</f>
        <v>-0.13035113004578869</v>
      </c>
      <c r="AG129" s="3">
        <f t="shared" ref="AG129:AH129" si="72">-((AG14-1)*(AG14-2))^-1</f>
        <v>-0.24923416010905225</v>
      </c>
      <c r="AH129" s="3">
        <f t="shared" si="72"/>
        <v>-0.33735248829079034</v>
      </c>
      <c r="AJ129">
        <f t="shared" ref="AJ129" si="73">-((AJ14-1)*(AJ14-2))^-1</f>
        <v>-0.10821718547742151</v>
      </c>
    </row>
    <row r="130" spans="1:36">
      <c r="A130" t="s">
        <v>330</v>
      </c>
      <c r="B130">
        <f t="shared" si="1"/>
        <v>-0.11416782912811889</v>
      </c>
      <c r="F130">
        <f t="shared" si="5"/>
        <v>-0.38714116164542001</v>
      </c>
      <c r="G130">
        <f t="shared" si="6"/>
        <v>-0.27870372030115426</v>
      </c>
      <c r="H130">
        <f t="shared" si="7"/>
        <v>-0.23545333079001668</v>
      </c>
      <c r="I130">
        <f t="shared" si="8"/>
        <v>-0.32013768607345755</v>
      </c>
      <c r="J130">
        <f t="shared" si="9"/>
        <v>-0.31886982785298651</v>
      </c>
      <c r="L130">
        <f t="shared" si="10"/>
        <v>-0.34531348820440194</v>
      </c>
      <c r="N130">
        <f t="shared" si="12"/>
        <v>-0.37876591191767683</v>
      </c>
      <c r="O130">
        <f t="shared" si="13"/>
        <v>-0.33561735805776849</v>
      </c>
      <c r="P130">
        <f t="shared" si="14"/>
        <v>-0.50191429929031828</v>
      </c>
      <c r="Q130">
        <f t="shared" si="15"/>
        <v>-0.33265455684654721</v>
      </c>
      <c r="R130">
        <f t="shared" si="16"/>
        <v>-0.18577400551977211</v>
      </c>
      <c r="S130">
        <f t="shared" si="17"/>
        <v>-0.36164486129994888</v>
      </c>
      <c r="T130">
        <f t="shared" si="18"/>
        <v>-0.36164486129994888</v>
      </c>
      <c r="U130">
        <f t="shared" si="19"/>
        <v>-0.39283342595934484</v>
      </c>
      <c r="V130">
        <f t="shared" si="20"/>
        <v>-0.51162553384688192</v>
      </c>
      <c r="W130">
        <f t="shared" si="21"/>
        <v>-0.31437476793523633</v>
      </c>
      <c r="X130">
        <f t="shared" si="22"/>
        <v>-0.27499369960552572</v>
      </c>
      <c r="Y130">
        <f t="shared" si="23"/>
        <v>-0.34003875833634412</v>
      </c>
      <c r="Z130">
        <f t="shared" si="24"/>
        <v>-0.42962693532031931</v>
      </c>
      <c r="AA130">
        <f t="shared" si="25"/>
        <v>-0.3942185069346601</v>
      </c>
      <c r="AB130">
        <f t="shared" ref="AB130:AE130" si="74">-((AB15-1)*(AB15-2))^-1</f>
        <v>-0.3942185069346601</v>
      </c>
      <c r="AC130">
        <f t="shared" si="74"/>
        <v>-0.15213842958371615</v>
      </c>
      <c r="AD130">
        <f t="shared" si="74"/>
        <v>-9.3466856304098289E-2</v>
      </c>
      <c r="AE130">
        <f t="shared" si="74"/>
        <v>-0.11091025415516846</v>
      </c>
      <c r="AF130">
        <f t="shared" ref="AF130" si="75">-((AF15-1)*(AF15-2))^-1</f>
        <v>-0.13382914449935654</v>
      </c>
      <c r="AG130" s="3">
        <f t="shared" ref="AG130:AH130" si="76">-((AG15-1)*(AG15-2))^-1</f>
        <v>-0.24923416010905225</v>
      </c>
      <c r="AH130" s="3">
        <f t="shared" si="76"/>
        <v>-0.33735248829079034</v>
      </c>
      <c r="AJ130">
        <f t="shared" ref="AJ130" si="77">-((AJ15-1)*(AJ15-2))^-1</f>
        <v>-0.11091025415516846</v>
      </c>
    </row>
    <row r="131" spans="1:36">
      <c r="A131" t="s">
        <v>331</v>
      </c>
      <c r="B131">
        <f t="shared" si="1"/>
        <v>-0.11416782912811889</v>
      </c>
      <c r="F131">
        <f t="shared" si="5"/>
        <v>-0.4437880044329206</v>
      </c>
      <c r="G131">
        <f t="shared" si="6"/>
        <v>-0.27689363726878696</v>
      </c>
      <c r="H131">
        <f t="shared" si="7"/>
        <v>-0.23515309992683944</v>
      </c>
      <c r="I131">
        <f t="shared" si="8"/>
        <v>-0.32457715530387821</v>
      </c>
      <c r="J131">
        <f t="shared" si="9"/>
        <v>-0.32457715530387821</v>
      </c>
      <c r="L131">
        <f t="shared" si="10"/>
        <v>-0.33946813389907393</v>
      </c>
      <c r="N131">
        <f t="shared" si="12"/>
        <v>-0.35751883585291205</v>
      </c>
      <c r="O131">
        <f t="shared" si="13"/>
        <v>-0.33618239291509283</v>
      </c>
      <c r="P131">
        <f t="shared" si="14"/>
        <v>-0.50115216032841337</v>
      </c>
      <c r="R131">
        <f t="shared" si="16"/>
        <v>-0.27668833706879242</v>
      </c>
      <c r="S131">
        <f t="shared" si="17"/>
        <v>-0.36164486129994888</v>
      </c>
      <c r="T131">
        <f t="shared" si="18"/>
        <v>-0.36164486129994888</v>
      </c>
      <c r="U131">
        <f t="shared" si="19"/>
        <v>-0.39283342595934484</v>
      </c>
      <c r="V131">
        <f t="shared" si="20"/>
        <v>-0.51162553384688192</v>
      </c>
      <c r="W131">
        <f t="shared" si="21"/>
        <v>-0.31437476793523633</v>
      </c>
      <c r="X131">
        <f t="shared" si="22"/>
        <v>-0.27841702055740664</v>
      </c>
      <c r="Y131">
        <f t="shared" si="23"/>
        <v>-0.33617944916311243</v>
      </c>
      <c r="Z131">
        <f t="shared" si="24"/>
        <v>-0.4270519780702598</v>
      </c>
      <c r="AA131">
        <f t="shared" si="25"/>
        <v>-0.33856843298485007</v>
      </c>
      <c r="AB131">
        <f t="shared" ref="AB131:AE131" si="78">-((AB16-1)*(AB16-2))^-1</f>
        <v>-0.33856843298485007</v>
      </c>
      <c r="AC131">
        <f t="shared" si="78"/>
        <v>-0.15453985680284885</v>
      </c>
      <c r="AD131">
        <f t="shared" si="78"/>
        <v>-9.6933789063427839E-2</v>
      </c>
      <c r="AE131">
        <f t="shared" si="78"/>
        <v>-0.1152871536787205</v>
      </c>
      <c r="AF131">
        <f t="shared" ref="AF131" si="79">-((AF16-1)*(AF16-2))^-1</f>
        <v>-0.13949472861793913</v>
      </c>
      <c r="AG131" s="3">
        <f t="shared" ref="AG131:AH131" si="80">-((AG16-1)*(AG16-2))^-1</f>
        <v>-0.24519768853227261</v>
      </c>
      <c r="AH131" s="3">
        <f t="shared" si="80"/>
        <v>-0.33178941615121327</v>
      </c>
      <c r="AJ131">
        <f t="shared" ref="AJ131" si="81">-((AJ16-1)*(AJ16-2))^-1</f>
        <v>-0.1152871536787205</v>
      </c>
    </row>
    <row r="132" spans="1:36">
      <c r="A132" t="s">
        <v>686</v>
      </c>
      <c r="B132">
        <f t="shared" si="1"/>
        <v>-0.11418425833693738</v>
      </c>
      <c r="F132">
        <f t="shared" si="5"/>
        <v>-0.44357052455777402</v>
      </c>
      <c r="G132">
        <f t="shared" si="6"/>
        <v>-0.29417725075185497</v>
      </c>
      <c r="H132">
        <f t="shared" si="7"/>
        <v>-0.20730379719870851</v>
      </c>
      <c r="I132">
        <f t="shared" si="8"/>
        <v>-0.32244639764652283</v>
      </c>
      <c r="J132">
        <f t="shared" si="9"/>
        <v>-0.32244639764652283</v>
      </c>
      <c r="L132">
        <f t="shared" si="10"/>
        <v>-0.33908645862063053</v>
      </c>
      <c r="N132">
        <f t="shared" si="12"/>
        <v>-0.35751883585291205</v>
      </c>
      <c r="O132">
        <f t="shared" si="13"/>
        <v>-0.32403457063591135</v>
      </c>
      <c r="P132">
        <f t="shared" si="14"/>
        <v>-0.49949522607633912</v>
      </c>
      <c r="R132">
        <f t="shared" si="16"/>
        <v>-0.27557083738521893</v>
      </c>
      <c r="S132">
        <f t="shared" si="17"/>
        <v>-0.3625771085597469</v>
      </c>
      <c r="T132">
        <f t="shared" si="18"/>
        <v>-0.3625771085597469</v>
      </c>
      <c r="U132">
        <f t="shared" si="19"/>
        <v>-0.39283342595934484</v>
      </c>
      <c r="V132">
        <f t="shared" si="20"/>
        <v>-0.50796764771037073</v>
      </c>
      <c r="X132">
        <f t="shared" si="22"/>
        <v>-0.31061731954237931</v>
      </c>
      <c r="Y132">
        <f t="shared" si="23"/>
        <v>-0.33036978950741347</v>
      </c>
      <c r="Z132">
        <f t="shared" si="24"/>
        <v>-0.43117180311116349</v>
      </c>
      <c r="AA132">
        <f t="shared" si="25"/>
        <v>-0.33779243101070783</v>
      </c>
      <c r="AB132">
        <f t="shared" ref="AB132:AE132" si="82">-((AB17-1)*(AB17-2))^-1</f>
        <v>-0.33779243101070783</v>
      </c>
      <c r="AC132">
        <f t="shared" si="82"/>
        <v>-0.16805751889063192</v>
      </c>
      <c r="AD132">
        <f t="shared" si="82"/>
        <v>-0.10195109952665174</v>
      </c>
      <c r="AE132">
        <f t="shared" si="82"/>
        <v>-0.12142096842913259</v>
      </c>
      <c r="AF132">
        <f t="shared" ref="AF132" si="83">-((AF17-1)*(AF17-2))^-1</f>
        <v>-0.14716191362717868</v>
      </c>
      <c r="AG132" s="3">
        <f t="shared" ref="AG132:AH132" si="84">-((AG17-1)*(AG17-2))^-1</f>
        <v>-0.24493385000397078</v>
      </c>
      <c r="AH132" s="3">
        <f t="shared" si="84"/>
        <v>-0.33144032190028394</v>
      </c>
      <c r="AJ132">
        <f t="shared" ref="AJ132" si="85">-((AJ17-1)*(AJ17-2))^-1</f>
        <v>-0.12142096842913259</v>
      </c>
    </row>
    <row r="133" spans="1:36">
      <c r="A133" t="s">
        <v>687</v>
      </c>
      <c r="B133">
        <f t="shared" si="1"/>
        <v>-0.11902927786336513</v>
      </c>
      <c r="F133">
        <f t="shared" si="5"/>
        <v>-0.44357052455777402</v>
      </c>
      <c r="G133">
        <f t="shared" si="6"/>
        <v>-0.29445537312820586</v>
      </c>
      <c r="H133">
        <f t="shared" si="7"/>
        <v>-0.37431894822207329</v>
      </c>
      <c r="I133">
        <f t="shared" si="8"/>
        <v>-0.33707635488892917</v>
      </c>
      <c r="J133">
        <f t="shared" si="9"/>
        <v>-0.33707635488892917</v>
      </c>
      <c r="L133">
        <f t="shared" si="10"/>
        <v>-0.33942336610085877</v>
      </c>
      <c r="N133">
        <f t="shared" si="12"/>
        <v>-0.3578915231061095</v>
      </c>
      <c r="O133">
        <f t="shared" si="13"/>
        <v>-0.3231951295848608</v>
      </c>
      <c r="P133">
        <f t="shared" si="14"/>
        <v>-0.49943230253263982</v>
      </c>
      <c r="S133">
        <f t="shared" si="17"/>
        <v>-0.37173105745159485</v>
      </c>
      <c r="T133">
        <f t="shared" si="18"/>
        <v>-0.37173105745159485</v>
      </c>
      <c r="U133">
        <f t="shared" si="19"/>
        <v>-0.39283342595934484</v>
      </c>
      <c r="V133">
        <f t="shared" si="20"/>
        <v>-0.4867787719166628</v>
      </c>
      <c r="X133">
        <f t="shared" si="22"/>
        <v>-0.31120813637864858</v>
      </c>
      <c r="Y133">
        <f t="shared" si="23"/>
        <v>-0.3300009742968471</v>
      </c>
      <c r="Z133">
        <f t="shared" si="24"/>
        <v>-0.42308638478340171</v>
      </c>
      <c r="AA133">
        <f t="shared" si="25"/>
        <v>-0.33780102545506785</v>
      </c>
      <c r="AB133">
        <f t="shared" ref="AB133:AE133" si="86">-((AB18-1)*(AB18-2))^-1</f>
        <v>-0.33780102545506785</v>
      </c>
      <c r="AC133">
        <f t="shared" si="86"/>
        <v>-0.16874758948725738</v>
      </c>
      <c r="AD133">
        <f t="shared" si="86"/>
        <v>-0.10294983890933493</v>
      </c>
      <c r="AE133">
        <f t="shared" si="86"/>
        <v>-0.12278324460949658</v>
      </c>
      <c r="AF133">
        <f t="shared" ref="AF133" si="87">-((AF18-1)*(AF18-2))^-1</f>
        <v>-0.14906697540613489</v>
      </c>
      <c r="AG133" s="3">
        <f t="shared" ref="AG133:AH133" si="88">-((AG18-1)*(AG18-2))^-1</f>
        <v>-0.24584686084229254</v>
      </c>
      <c r="AH133" s="3">
        <f t="shared" si="88"/>
        <v>-0.33173764719631493</v>
      </c>
      <c r="AJ133">
        <f t="shared" ref="AJ133" si="89">-((AJ18-1)*(AJ18-2))^-1</f>
        <v>-0.12278324460949658</v>
      </c>
    </row>
    <row r="134" spans="1:36">
      <c r="A134" t="s">
        <v>688</v>
      </c>
      <c r="B134">
        <f t="shared" si="1"/>
        <v>-0.1196718607474255</v>
      </c>
      <c r="F134">
        <f t="shared" si="5"/>
        <v>-0.46909153287677285</v>
      </c>
      <c r="G134">
        <f t="shared" si="6"/>
        <v>-0.29155113564981883</v>
      </c>
      <c r="H134">
        <f t="shared" si="7"/>
        <v>-0.37417625078532574</v>
      </c>
      <c r="I134">
        <f t="shared" si="8"/>
        <v>-0.33707635488892917</v>
      </c>
      <c r="J134">
        <f t="shared" si="9"/>
        <v>-0.33707635488892917</v>
      </c>
      <c r="L134">
        <f t="shared" si="10"/>
        <v>-0.34101667652949585</v>
      </c>
      <c r="N134">
        <f t="shared" si="12"/>
        <v>-0.35713596154763555</v>
      </c>
      <c r="O134">
        <f t="shared" si="13"/>
        <v>-0.31882868735502479</v>
      </c>
      <c r="P134">
        <f t="shared" si="14"/>
        <v>-0.49943230253263982</v>
      </c>
      <c r="S134">
        <f t="shared" si="17"/>
        <v>-0.36547358428508087</v>
      </c>
      <c r="T134">
        <f t="shared" si="18"/>
        <v>-0.36547358428508087</v>
      </c>
      <c r="U134">
        <f t="shared" si="19"/>
        <v>-0.38751475605977487</v>
      </c>
      <c r="V134">
        <f t="shared" si="20"/>
        <v>-0.48660269707761639</v>
      </c>
      <c r="X134">
        <f t="shared" si="22"/>
        <v>-0.31161761898726797</v>
      </c>
      <c r="Y134">
        <f t="shared" si="23"/>
        <v>-0.33010513472457959</v>
      </c>
      <c r="Z134">
        <f t="shared" si="24"/>
        <v>-0.42142199238980682</v>
      </c>
      <c r="AA134">
        <f t="shared" si="25"/>
        <v>-0.337739746516664</v>
      </c>
      <c r="AB134">
        <f t="shared" ref="AB134:AE134" si="90">-((AB19-1)*(AB19-2))^-1</f>
        <v>-0.337739746516664</v>
      </c>
      <c r="AC134">
        <f t="shared" si="90"/>
        <v>-0.16896557829563322</v>
      </c>
      <c r="AD134">
        <f t="shared" si="90"/>
        <v>-0.10395114887291275</v>
      </c>
      <c r="AE134">
        <f t="shared" si="90"/>
        <v>-0.12401391983865136</v>
      </c>
      <c r="AF134">
        <f t="shared" ref="AF134" si="91">-((AF19-1)*(AF19-2))^-1</f>
        <v>-0.15061948358560537</v>
      </c>
      <c r="AG134" s="3">
        <f t="shared" ref="AG134:AH134" si="92">-((AG19-1)*(AG19-2))^-1</f>
        <v>-0.24673317715600324</v>
      </c>
      <c r="AH134" s="3">
        <f t="shared" si="92"/>
        <v>-0.3333017840594471</v>
      </c>
      <c r="AJ134">
        <f t="shared" ref="AJ134" si="93">-((AJ19-1)*(AJ19-2))^-1</f>
        <v>-0.12401391983865136</v>
      </c>
    </row>
    <row r="135" spans="1:36">
      <c r="A135" t="s">
        <v>689</v>
      </c>
      <c r="B135">
        <f t="shared" si="1"/>
        <v>-0.12857565341483768</v>
      </c>
      <c r="F135">
        <f t="shared" si="5"/>
        <v>-0.46586697118813636</v>
      </c>
      <c r="G135">
        <f t="shared" si="6"/>
        <v>-0.29233320052463457</v>
      </c>
      <c r="H135">
        <f t="shared" si="7"/>
        <v>-0.37106422879850282</v>
      </c>
      <c r="I135">
        <f t="shared" si="8"/>
        <v>-0.33707635488892917</v>
      </c>
      <c r="J135">
        <f t="shared" si="9"/>
        <v>-0.33707635488892917</v>
      </c>
      <c r="L135">
        <f t="shared" si="10"/>
        <v>-0.34088754820228762</v>
      </c>
      <c r="N135">
        <f t="shared" si="12"/>
        <v>-0.35250137170800872</v>
      </c>
      <c r="O135">
        <f t="shared" si="13"/>
        <v>-0.31500538495736563</v>
      </c>
      <c r="P135">
        <f t="shared" si="14"/>
        <v>-0.49943230253263982</v>
      </c>
      <c r="S135">
        <f t="shared" si="17"/>
        <v>-0.48423195942747804</v>
      </c>
      <c r="T135">
        <f t="shared" si="18"/>
        <v>-0.48423195942747804</v>
      </c>
      <c r="V135">
        <f t="shared" si="20"/>
        <v>-0.48423195942747804</v>
      </c>
      <c r="X135">
        <f t="shared" si="22"/>
        <v>-0.29130957803584417</v>
      </c>
      <c r="Y135">
        <f t="shared" si="23"/>
        <v>-0.32322950082302127</v>
      </c>
      <c r="Z135">
        <f t="shared" si="24"/>
        <v>-0.42838191412085086</v>
      </c>
      <c r="AA135">
        <f t="shared" si="25"/>
        <v>-0.36208764819333605</v>
      </c>
      <c r="AB135">
        <f t="shared" ref="AB135:AE135" si="94">-((AB20-1)*(AB20-2))^-1</f>
        <v>-0.36208764819333605</v>
      </c>
      <c r="AC135">
        <f t="shared" si="94"/>
        <v>-0.16082459272211885</v>
      </c>
      <c r="AD135">
        <f t="shared" si="94"/>
        <v>-0.1040067805158167</v>
      </c>
      <c r="AE135">
        <f t="shared" si="94"/>
        <v>-0.12409125774563634</v>
      </c>
      <c r="AF135">
        <f t="shared" ref="AF135" si="95">-((AF20-1)*(AF20-2))^-1</f>
        <v>-0.15072949847575853</v>
      </c>
      <c r="AG135" s="3">
        <f t="shared" ref="AG135:AH135" si="96">-((AG20-1)*(AG20-2))^-1</f>
        <v>-0.24658823273280614</v>
      </c>
      <c r="AH135" s="3">
        <f t="shared" si="96"/>
        <v>-0.33317842469858244</v>
      </c>
      <c r="AJ135">
        <f t="shared" ref="AJ135" si="97">-((AJ20-1)*(AJ20-2))^-1</f>
        <v>-0.12409125774563634</v>
      </c>
    </row>
    <row r="136" spans="1:36">
      <c r="A136" t="s">
        <v>690</v>
      </c>
      <c r="B136">
        <f t="shared" si="1"/>
        <v>-0.12962910914304326</v>
      </c>
      <c r="F136">
        <f t="shared" si="5"/>
        <v>-0.46586697118813636</v>
      </c>
      <c r="G136">
        <f t="shared" si="6"/>
        <v>-0.29910692821117207</v>
      </c>
      <c r="I136">
        <f t="shared" si="8"/>
        <v>-0.33856319619358921</v>
      </c>
      <c r="J136">
        <f t="shared" si="9"/>
        <v>-0.33856319619358921</v>
      </c>
      <c r="L136">
        <f t="shared" si="10"/>
        <v>-0.34936640461555868</v>
      </c>
      <c r="O136">
        <f t="shared" si="13"/>
        <v>-0.31479392885045671</v>
      </c>
      <c r="P136">
        <f t="shared" si="14"/>
        <v>-0.49943230253263982</v>
      </c>
      <c r="X136">
        <f t="shared" si="22"/>
        <v>-0.29094076972424437</v>
      </c>
      <c r="Y136">
        <f t="shared" si="23"/>
        <v>-0.34283018760165224</v>
      </c>
      <c r="Z136">
        <f t="shared" si="24"/>
        <v>-0.42838191412085086</v>
      </c>
      <c r="AA136">
        <f t="shared" si="25"/>
        <v>-0.36952596090858658</v>
      </c>
      <c r="AB136">
        <f t="shared" ref="AB136:AE136" si="98">-((AB21-1)*(AB21-2))^-1</f>
        <v>-0.36952596090858658</v>
      </c>
      <c r="AC136">
        <f t="shared" si="98"/>
        <v>-0.16096780495304766</v>
      </c>
      <c r="AD136">
        <f t="shared" si="98"/>
        <v>-0.10431871716231925</v>
      </c>
      <c r="AE136">
        <f t="shared" si="98"/>
        <v>-0.12447045497738166</v>
      </c>
      <c r="AF136">
        <f t="shared" ref="AF136" si="99">-((AF21-1)*(AF21-2))^-1</f>
        <v>-0.15120061333025933</v>
      </c>
      <c r="AG136" s="3">
        <f t="shared" ref="AG136:AH136" si="100">-((AG21-1)*(AG21-2))^-1</f>
        <v>-0.25249265796294212</v>
      </c>
      <c r="AH136" s="3">
        <f t="shared" si="100"/>
        <v>-0.34145262916125008</v>
      </c>
      <c r="AJ136">
        <f t="shared" ref="AJ136" si="101">-((AJ21-1)*(AJ21-2))^-1</f>
        <v>-0.12447045497738166</v>
      </c>
    </row>
    <row r="137" spans="1:36">
      <c r="A137" t="s">
        <v>691</v>
      </c>
      <c r="B137">
        <f t="shared" si="1"/>
        <v>-0.12962910914304326</v>
      </c>
      <c r="F137">
        <f t="shared" si="5"/>
        <v>-0.48398807738716648</v>
      </c>
      <c r="G137">
        <f t="shared" si="6"/>
        <v>-0.2986543674026601</v>
      </c>
      <c r="I137">
        <f t="shared" si="8"/>
        <v>-0.33844372307777082</v>
      </c>
      <c r="J137">
        <f t="shared" si="9"/>
        <v>-0.33844372307777082</v>
      </c>
      <c r="L137">
        <f t="shared" si="10"/>
        <v>-0.35364973833560664</v>
      </c>
      <c r="O137">
        <f t="shared" si="13"/>
        <v>-0.31441209890628674</v>
      </c>
      <c r="P137">
        <f t="shared" si="14"/>
        <v>-0.49943230253263982</v>
      </c>
      <c r="X137">
        <f t="shared" si="22"/>
        <v>-0.2909353193046576</v>
      </c>
      <c r="Y137">
        <f t="shared" si="23"/>
        <v>-0.38562731672619621</v>
      </c>
      <c r="Z137">
        <f t="shared" si="24"/>
        <v>-0.42787633210414433</v>
      </c>
      <c r="AA137">
        <f t="shared" si="25"/>
        <v>-0.36952596090858658</v>
      </c>
      <c r="AB137">
        <f t="shared" ref="AB137:AE137" si="102">-((AB22-1)*(AB22-2))^-1</f>
        <v>-0.36952596090858658</v>
      </c>
      <c r="AC137">
        <f t="shared" si="102"/>
        <v>-0.16095962160343322</v>
      </c>
      <c r="AD137">
        <f t="shared" si="102"/>
        <v>-0.10435338395870249</v>
      </c>
      <c r="AE137">
        <f t="shared" si="102"/>
        <v>-0.1245179780694602</v>
      </c>
      <c r="AF137">
        <f t="shared" ref="AF137" si="103">-((AF22-1)*(AF22-2))^-1</f>
        <v>-0.1512673920410933</v>
      </c>
      <c r="AG137" s="3">
        <f t="shared" ref="AG137:AH137" si="104">-((AG22-1)*(AG22-2))^-1</f>
        <v>-0.25502143695565399</v>
      </c>
      <c r="AH137" s="3">
        <f t="shared" si="104"/>
        <v>-0.34552529026624129</v>
      </c>
      <c r="AJ137">
        <f t="shared" ref="AJ137" si="105">-((AJ22-1)*(AJ22-2))^-1</f>
        <v>-0.1245179780694602</v>
      </c>
    </row>
    <row r="138" spans="1:36">
      <c r="A138" t="s">
        <v>692</v>
      </c>
      <c r="F138">
        <f t="shared" si="5"/>
        <v>-0.47009395156208322</v>
      </c>
      <c r="G138">
        <f t="shared" si="6"/>
        <v>-0.30663895479259407</v>
      </c>
      <c r="I138">
        <f t="shared" si="8"/>
        <v>-0.34634934966965081</v>
      </c>
      <c r="J138">
        <f t="shared" si="9"/>
        <v>-0.34634934966965081</v>
      </c>
      <c r="L138">
        <f t="shared" si="10"/>
        <v>-0.35362302849596916</v>
      </c>
      <c r="O138">
        <f t="shared" si="13"/>
        <v>-0.311659412962</v>
      </c>
      <c r="P138">
        <f t="shared" si="14"/>
        <v>-0.49943230253263982</v>
      </c>
      <c r="X138">
        <f t="shared" si="22"/>
        <v>-0.29089381239994672</v>
      </c>
      <c r="Y138">
        <f t="shared" si="23"/>
        <v>-0.38008928423738908</v>
      </c>
      <c r="Z138">
        <f t="shared" si="24"/>
        <v>-0.42583707759342848</v>
      </c>
      <c r="AA138">
        <f t="shared" si="25"/>
        <v>-0.36958010314829409</v>
      </c>
      <c r="AB138">
        <f>-((AB23-1)*(AB23-2))^-1</f>
        <v>-0.36958010314829409</v>
      </c>
      <c r="AC138">
        <f t="shared" ref="AC138:AE138" si="106">-((AC23-1)*(AC23-2))^-1</f>
        <v>-0.16093838336840746</v>
      </c>
      <c r="AD138">
        <f t="shared" si="106"/>
        <v>-0.11001585494458296</v>
      </c>
      <c r="AE138">
        <f t="shared" si="106"/>
        <v>-0.13187920619243579</v>
      </c>
      <c r="AF138">
        <f t="shared" ref="AF138" si="107">-((AF23-1)*(AF23-2))^-1</f>
        <v>-0.16111439914292933</v>
      </c>
      <c r="AG138" s="3">
        <f t="shared" ref="AG138:AH138" si="108">-((AG23-1)*(AG23-2))^-1</f>
        <v>-0.25507168793956814</v>
      </c>
      <c r="AH138" s="3">
        <f t="shared" si="108"/>
        <v>-0.34546813652505481</v>
      </c>
      <c r="AJ138">
        <f t="shared" ref="AJ138" si="109">-((AJ23-1)*(AJ23-2))^-1</f>
        <v>-0.13187920619243579</v>
      </c>
    </row>
    <row r="139" spans="1:36">
      <c r="A139" t="s">
        <v>693</v>
      </c>
      <c r="F139">
        <f t="shared" si="5"/>
        <v>-0.4700603125251403</v>
      </c>
      <c r="G139">
        <f t="shared" si="6"/>
        <v>-0.30685134832532707</v>
      </c>
      <c r="I139">
        <f t="shared" si="8"/>
        <v>-0.35040564297982429</v>
      </c>
      <c r="J139">
        <f t="shared" si="9"/>
        <v>-0.35040564297982429</v>
      </c>
      <c r="L139">
        <f t="shared" si="10"/>
        <v>-0.35430609824848175</v>
      </c>
      <c r="O139">
        <f t="shared" si="13"/>
        <v>-0.31167621569795972</v>
      </c>
      <c r="P139">
        <f t="shared" si="14"/>
        <v>-0.49856499992758885</v>
      </c>
      <c r="X139">
        <f t="shared" si="22"/>
        <v>-0.29089370932398279</v>
      </c>
      <c r="Y139">
        <f t="shared" si="23"/>
        <v>-0.38269369896023686</v>
      </c>
      <c r="Z139">
        <f t="shared" si="24"/>
        <v>-0.42583707759342848</v>
      </c>
      <c r="AA139">
        <f t="shared" si="25"/>
        <v>-0.36958010314829409</v>
      </c>
      <c r="AB139">
        <f>-((AB24-1)*(AB24-2))^-1</f>
        <v>-0.36958010314829409</v>
      </c>
      <c r="AC139">
        <f t="shared" ref="AC139:AE139" si="110">-((AC24-1)*(AC24-2))^-1</f>
        <v>-0.16093394613833567</v>
      </c>
      <c r="AD139">
        <f t="shared" si="110"/>
        <v>-0.11001585494458296</v>
      </c>
      <c r="AE139">
        <f t="shared" si="110"/>
        <v>-0.13187920619243579</v>
      </c>
      <c r="AF139">
        <f t="shared" ref="AF139" si="111">-((AF24-1)*(AF24-2))^-1</f>
        <v>-0.16111439914292933</v>
      </c>
      <c r="AG139" s="3">
        <f t="shared" ref="AG139:AH139" si="112">-((AG24-1)*(AG24-2))^-1</f>
        <v>-0.25546520188380473</v>
      </c>
      <c r="AH139" s="3">
        <f t="shared" si="112"/>
        <v>-0.34613951452780167</v>
      </c>
      <c r="AJ139">
        <f t="shared" ref="AJ139" si="113">-((AJ24-1)*(AJ24-2))^-1</f>
        <v>-0.13187920619243579</v>
      </c>
    </row>
    <row r="140" spans="1:36">
      <c r="A140" t="s">
        <v>694</v>
      </c>
      <c r="F140">
        <f t="shared" si="5"/>
        <v>-0.52094593848811588</v>
      </c>
      <c r="G140">
        <f t="shared" si="6"/>
        <v>-0.30708216624313717</v>
      </c>
      <c r="I140">
        <f t="shared" si="8"/>
        <v>-0.35025380009661455</v>
      </c>
      <c r="J140">
        <f t="shared" si="9"/>
        <v>-0.35025380009661455</v>
      </c>
      <c r="L140">
        <f t="shared" si="10"/>
        <v>-0.35484019500263969</v>
      </c>
      <c r="O140">
        <f t="shared" si="13"/>
        <v>-0.31446044468491285</v>
      </c>
      <c r="P140">
        <f t="shared" si="14"/>
        <v>-0.416887580364598</v>
      </c>
      <c r="X140">
        <f t="shared" si="22"/>
        <v>-0.28991978831857723</v>
      </c>
      <c r="Y140">
        <f t="shared" si="23"/>
        <v>-0.38260551567610684</v>
      </c>
      <c r="Z140">
        <f t="shared" si="24"/>
        <v>-0.42810762436183575</v>
      </c>
      <c r="AA140">
        <f t="shared" si="25"/>
        <v>-0.36961046439130213</v>
      </c>
      <c r="AB140">
        <f t="shared" ref="AB140" si="114">-((AB25-1)*(AB25-2))^-1</f>
        <v>-0.36961046439130213</v>
      </c>
      <c r="AC140">
        <f t="shared" ref="AC140:AE140" si="115">-((AC25-1)*(AC25-2))^-1</f>
        <v>-0.16131481222088151</v>
      </c>
      <c r="AD140">
        <f t="shared" si="115"/>
        <v>-0.11001585494458296</v>
      </c>
      <c r="AE140">
        <f t="shared" si="115"/>
        <v>-0.13187920619243579</v>
      </c>
      <c r="AF140">
        <f t="shared" ref="AF140" si="116">-((AF25-1)*(AF25-2))^-1</f>
        <v>-0.16111439914292933</v>
      </c>
      <c r="AG140" s="3">
        <f t="shared" ref="AG140:AH140" si="117">-((AG25-1)*(AG25-2))^-1</f>
        <v>-0.25591083082362298</v>
      </c>
      <c r="AH140" s="3">
        <f t="shared" si="117"/>
        <v>-0.34666756748622063</v>
      </c>
      <c r="AJ140">
        <f t="shared" ref="AJ140" si="118">-((AJ25-1)*(AJ25-2))^-1</f>
        <v>-0.13187920619243579</v>
      </c>
    </row>
    <row r="141" spans="1:36">
      <c r="A141" t="s">
        <v>798</v>
      </c>
      <c r="G141">
        <f t="shared" si="6"/>
        <v>-0.30675852899803618</v>
      </c>
      <c r="I141">
        <f t="shared" si="8"/>
        <v>-0.35089310434819576</v>
      </c>
      <c r="J141">
        <f t="shared" si="9"/>
        <v>-0.35089310434819576</v>
      </c>
      <c r="L141">
        <f t="shared" si="10"/>
        <v>-0.3708717024377286</v>
      </c>
      <c r="O141">
        <f t="shared" si="13"/>
        <v>-0.3141332325927087</v>
      </c>
      <c r="P141">
        <f t="shared" si="14"/>
        <v>-0.41207456626296712</v>
      </c>
      <c r="X141">
        <f t="shared" si="22"/>
        <v>-0.29007967088058029</v>
      </c>
      <c r="Y141">
        <f t="shared" si="23"/>
        <v>-0.38260551567610684</v>
      </c>
      <c r="Z141">
        <f t="shared" si="24"/>
        <v>-0.42880630435993622</v>
      </c>
      <c r="AA141">
        <f t="shared" si="25"/>
        <v>-0.36960340006705994</v>
      </c>
      <c r="AB141">
        <f t="shared" ref="AB141" si="119">-((AB26-1)*(AB26-2))^-1</f>
        <v>-0.36960340006705994</v>
      </c>
      <c r="AC141">
        <f t="shared" ref="AC141:AE141" si="120">-((AC26-1)*(AC26-2))^-1</f>
        <v>-0.16145107023812874</v>
      </c>
      <c r="AD141">
        <f t="shared" si="120"/>
        <v>-0.11049979842565423</v>
      </c>
      <c r="AE141">
        <f t="shared" si="120"/>
        <v>-0.13245854448231786</v>
      </c>
      <c r="AF141">
        <f t="shared" ref="AF141" si="121">-((AF26-1)*(AF26-2))^-1</f>
        <v>-0.16182111345079223</v>
      </c>
      <c r="AG141" s="3">
        <f t="shared" ref="AG141:AH141" si="122">-((AG26-1)*(AG26-2))^-1</f>
        <v>-0.26795345575993823</v>
      </c>
      <c r="AH141" s="3">
        <f t="shared" si="122"/>
        <v>-0.36242402338012242</v>
      </c>
      <c r="AJ141">
        <f t="shared" ref="AJ141" si="123">-((AJ26-1)*(AJ26-2))^-1</f>
        <v>-0.13245854448231786</v>
      </c>
    </row>
    <row r="142" spans="1:36">
      <c r="A142" t="s">
        <v>799</v>
      </c>
      <c r="G142">
        <f t="shared" si="6"/>
        <v>-0.30561791593536047</v>
      </c>
      <c r="I142">
        <f t="shared" si="8"/>
        <v>-0.35139422792413166</v>
      </c>
      <c r="J142">
        <f t="shared" si="9"/>
        <v>-0.35139422792413166</v>
      </c>
      <c r="L142">
        <f t="shared" si="10"/>
        <v>-0.38839232380855598</v>
      </c>
      <c r="O142">
        <f t="shared" si="13"/>
        <v>-0.31438394692592009</v>
      </c>
      <c r="P142">
        <f t="shared" si="14"/>
        <v>-0.41147360966372049</v>
      </c>
      <c r="X142">
        <f t="shared" si="22"/>
        <v>-0.29018398379837373</v>
      </c>
      <c r="Z142">
        <f t="shared" si="24"/>
        <v>-0.42832767143967115</v>
      </c>
      <c r="AA142">
        <f t="shared" si="25"/>
        <v>-0.36960340006705994</v>
      </c>
      <c r="AB142">
        <f t="shared" ref="AB142" si="124">-((AB27-1)*(AB27-2))^-1</f>
        <v>-0.36960340006705994</v>
      </c>
      <c r="AC142">
        <f t="shared" ref="AC142:AE142" si="125">-((AC27-1)*(AC27-2))^-1</f>
        <v>-0.16158657776000196</v>
      </c>
      <c r="AD142">
        <f t="shared" si="125"/>
        <v>-0.11052672920886392</v>
      </c>
      <c r="AE142">
        <f t="shared" si="125"/>
        <v>-0.13253961817846777</v>
      </c>
      <c r="AF142">
        <f t="shared" ref="AF142" si="126">-((AF27-1)*(AF27-2))^-1</f>
        <v>-0.16199266828126477</v>
      </c>
      <c r="AG142" s="3">
        <f t="shared" ref="AG142:AH142" si="127">-((AG27-1)*(AG27-2))^-1</f>
        <v>-0.27761934929719351</v>
      </c>
      <c r="AH142" s="3">
        <f t="shared" si="127"/>
        <v>-0.37874964131368338</v>
      </c>
      <c r="AJ142">
        <f t="shared" ref="AJ142" si="128">-((AJ27-1)*(AJ27-2))^-1</f>
        <v>-0.13253961817846777</v>
      </c>
    </row>
    <row r="143" spans="1:36">
      <c r="A143" t="s">
        <v>800</v>
      </c>
      <c r="G143">
        <f t="shared" si="6"/>
        <v>-0.30517224405776538</v>
      </c>
      <c r="I143">
        <f t="shared" si="8"/>
        <v>-0.36660637458102674</v>
      </c>
      <c r="J143">
        <f t="shared" si="9"/>
        <v>-0.36660637458102674</v>
      </c>
      <c r="L143">
        <f t="shared" si="10"/>
        <v>-0.38566656399826765</v>
      </c>
      <c r="O143">
        <f t="shared" si="13"/>
        <v>-0.41083318337027519</v>
      </c>
      <c r="P143">
        <f t="shared" si="14"/>
        <v>-0.41116028692803375</v>
      </c>
      <c r="X143">
        <f t="shared" si="22"/>
        <v>-0.29018398379837373</v>
      </c>
      <c r="Z143">
        <f t="shared" si="24"/>
        <v>-0.42877354375665178</v>
      </c>
      <c r="AA143">
        <f t="shared" si="25"/>
        <v>-0.3695920654552956</v>
      </c>
      <c r="AB143">
        <f t="shared" ref="AB143" si="129">-((AB28-1)*(AB28-2))^-1</f>
        <v>-0.3695920654552956</v>
      </c>
      <c r="AC143">
        <f t="shared" ref="AC143:AE143" si="130">-((AC28-1)*(AC28-2))^-1</f>
        <v>-0.16158657776000196</v>
      </c>
      <c r="AD143">
        <f t="shared" si="130"/>
        <v>-0.11051593955929045</v>
      </c>
      <c r="AE143">
        <f t="shared" si="130"/>
        <v>-0.13253980414903205</v>
      </c>
      <c r="AF143">
        <f t="shared" ref="AF143" si="131">-((AF28-1)*(AF28-2))^-1</f>
        <v>-0.16201240809537745</v>
      </c>
      <c r="AG143" s="3">
        <f t="shared" ref="AG143:AH143" si="132">-((AG28-1)*(AG28-2))^-1</f>
        <v>-0.27608261777860188</v>
      </c>
      <c r="AH143" s="3">
        <f t="shared" si="132"/>
        <v>-0.37615524295893371</v>
      </c>
      <c r="AJ143">
        <f t="shared" ref="AJ143" si="133">-((AJ28-1)*(AJ28-2))^-1</f>
        <v>-0.13253980414903205</v>
      </c>
    </row>
    <row r="144" spans="1:36">
      <c r="A144" t="s">
        <v>801</v>
      </c>
      <c r="G144">
        <f t="shared" si="6"/>
        <v>-0.30474472545496456</v>
      </c>
      <c r="I144">
        <f t="shared" si="8"/>
        <v>-0.36306180216992862</v>
      </c>
      <c r="J144">
        <f t="shared" si="9"/>
        <v>-0.38364824957484173</v>
      </c>
      <c r="L144">
        <f t="shared" si="10"/>
        <v>-0.38649017735706742</v>
      </c>
      <c r="O144">
        <f t="shared" si="13"/>
        <v>-0.39008401648920582</v>
      </c>
      <c r="P144">
        <f t="shared" si="14"/>
        <v>-0.41079431918349218</v>
      </c>
      <c r="X144">
        <f t="shared" si="22"/>
        <v>-0.29018398379837373</v>
      </c>
      <c r="Z144">
        <f t="shared" si="24"/>
        <v>-0.41576845143933028</v>
      </c>
      <c r="AA144">
        <f t="shared" si="25"/>
        <v>-0.3695920654552956</v>
      </c>
      <c r="AB144">
        <f t="shared" ref="AB144" si="134">-((AB29-1)*(AB29-2))^-1</f>
        <v>-0.3695920654552956</v>
      </c>
      <c r="AC144">
        <f t="shared" ref="AC144:AE144" si="135">-((AC29-1)*(AC29-2))^-1</f>
        <v>-0.16158657776000196</v>
      </c>
      <c r="AD144">
        <f t="shared" si="135"/>
        <v>-0.11059093826757815</v>
      </c>
      <c r="AE144">
        <f t="shared" si="135"/>
        <v>-0.13244698255809245</v>
      </c>
      <c r="AF144">
        <f t="shared" ref="AF144" si="136">-((AF29-1)*(AF29-2))^-1</f>
        <v>-0.16162507944741555</v>
      </c>
      <c r="AG144" s="3">
        <f t="shared" ref="AG144:AH144" si="137">-((AG29-1)*(AG29-2))^-1</f>
        <v>-0.27677780258093826</v>
      </c>
      <c r="AH144" s="3">
        <f t="shared" si="137"/>
        <v>-0.37695640342110637</v>
      </c>
      <c r="AJ144">
        <f t="shared" ref="AJ144" si="138">-((AJ29-1)*(AJ29-2))^-1</f>
        <v>-0.13244698255809245</v>
      </c>
    </row>
    <row r="145" spans="1:36">
      <c r="A145" t="s">
        <v>802</v>
      </c>
      <c r="G145">
        <f t="shared" si="6"/>
        <v>-0.30449445130992059</v>
      </c>
      <c r="I145">
        <f t="shared" si="8"/>
        <v>-0.36160197960395979</v>
      </c>
      <c r="J145">
        <f t="shared" si="9"/>
        <v>-0.38130182253980971</v>
      </c>
      <c r="L145">
        <f t="shared" si="10"/>
        <v>-0.38649017735706742</v>
      </c>
      <c r="O145">
        <f t="shared" si="13"/>
        <v>-0.38927111295693967</v>
      </c>
      <c r="P145">
        <f t="shared" si="14"/>
        <v>-0.41079431918349218</v>
      </c>
      <c r="X145">
        <f t="shared" si="22"/>
        <v>-0.29018398379837373</v>
      </c>
      <c r="Z145">
        <f t="shared" si="24"/>
        <v>-0.41576845143933028</v>
      </c>
      <c r="AA145">
        <f t="shared" si="25"/>
        <v>-0.3695920654552956</v>
      </c>
      <c r="AB145">
        <f t="shared" ref="AB145" si="139">-((AB30-1)*(AB30-2))^-1</f>
        <v>-0.3695920654552956</v>
      </c>
      <c r="AC145">
        <f t="shared" ref="AC145:AE145" si="140">-((AC30-1)*(AC30-2))^-1</f>
        <v>-0.16158657776000196</v>
      </c>
      <c r="AD145">
        <f t="shared" si="140"/>
        <v>-0.11093279726391771</v>
      </c>
      <c r="AE145">
        <f t="shared" si="140"/>
        <v>-0.1328494377476635</v>
      </c>
      <c r="AF145">
        <f t="shared" ref="AF145" si="141">-((AF30-1)*(AF30-2))^-1</f>
        <v>-0.16210595016632706</v>
      </c>
      <c r="AG145" s="3">
        <f t="shared" ref="AG145:AH145" si="142">-((AG30-1)*(AG30-2))^-1</f>
        <v>-0.27677780258093826</v>
      </c>
      <c r="AH145" s="3">
        <f t="shared" si="142"/>
        <v>-0.37695640342110637</v>
      </c>
      <c r="AJ145">
        <f t="shared" ref="AJ145" si="143">-((AJ30-1)*(AJ30-2))^-1</f>
        <v>-0.1328494377476635</v>
      </c>
    </row>
    <row r="146" spans="1:36">
      <c r="A146" t="s">
        <v>803</v>
      </c>
      <c r="G146">
        <f t="shared" si="6"/>
        <v>-0.3235778408801</v>
      </c>
      <c r="I146">
        <f t="shared" si="8"/>
        <v>-0.36255677488960847</v>
      </c>
      <c r="J146">
        <f t="shared" si="9"/>
        <v>-0.38210764402146141</v>
      </c>
      <c r="L146">
        <f t="shared" si="10"/>
        <v>-0.38649017735706742</v>
      </c>
      <c r="O146">
        <f t="shared" si="13"/>
        <v>-0.389218284099562</v>
      </c>
      <c r="P146">
        <f t="shared" si="14"/>
        <v>-0.41079431918349218</v>
      </c>
      <c r="X146">
        <f t="shared" si="22"/>
        <v>-0.29018398379837373</v>
      </c>
      <c r="Z146">
        <f t="shared" si="24"/>
        <v>-0.41610321300172382</v>
      </c>
      <c r="AA146">
        <f t="shared" si="25"/>
        <v>-0.3695920654552956</v>
      </c>
      <c r="AB146">
        <f t="shared" ref="AB146" si="144">-((AB31-1)*(AB31-2))^-1</f>
        <v>-0.3695920654552956</v>
      </c>
      <c r="AC146">
        <f t="shared" ref="AC146:AE146" si="145">-((AC31-1)*(AC31-2))^-1</f>
        <v>-0.16158657776000196</v>
      </c>
      <c r="AD146">
        <f t="shared" si="145"/>
        <v>-0.12297370609026462</v>
      </c>
      <c r="AE146">
        <f t="shared" si="145"/>
        <v>-0.14883966991262657</v>
      </c>
      <c r="AF146">
        <f t="shared" ref="AF146" si="146">-((AF31-1)*(AF31-2))^-1</f>
        <v>-0.18400732504617473</v>
      </c>
      <c r="AG146" s="3">
        <f t="shared" ref="AG146:AH146" si="147">-((AG31-1)*(AG31-2))^-1</f>
        <v>-0.27677780258093826</v>
      </c>
      <c r="AH146" s="3">
        <f t="shared" si="147"/>
        <v>-0.37695640342110637</v>
      </c>
      <c r="AJ146">
        <f t="shared" ref="AJ146" si="148">-((AJ31-1)*(AJ31-2))^-1</f>
        <v>-0.14883966991262657</v>
      </c>
    </row>
    <row r="147" spans="1:36">
      <c r="A147" t="s">
        <v>804</v>
      </c>
      <c r="G147">
        <f t="shared" si="6"/>
        <v>-0.32347089451959271</v>
      </c>
      <c r="I147">
        <f t="shared" si="8"/>
        <v>-0.36255677488960847</v>
      </c>
      <c r="J147">
        <f t="shared" si="9"/>
        <v>-0.38210764402146141</v>
      </c>
      <c r="L147">
        <f t="shared" si="10"/>
        <v>-0.3822990595466868</v>
      </c>
      <c r="O147">
        <f t="shared" si="13"/>
        <v>-0.38916905499641852</v>
      </c>
      <c r="P147">
        <f t="shared" si="14"/>
        <v>-0.41079431918349218</v>
      </c>
      <c r="X147">
        <f t="shared" si="22"/>
        <v>-0.29018398379837373</v>
      </c>
      <c r="Z147">
        <f t="shared" si="24"/>
        <v>-0.41610321300172382</v>
      </c>
      <c r="AA147">
        <f t="shared" si="25"/>
        <v>-0.36957078785938902</v>
      </c>
      <c r="AB147">
        <f t="shared" ref="AB147" si="149">-((AB32-1)*(AB32-2))^-1</f>
        <v>-0.36957078785938902</v>
      </c>
      <c r="AC147">
        <f t="shared" ref="AC147:AE147" si="150">-((AC32-1)*(AC32-2))^-1</f>
        <v>-0.16158657776000196</v>
      </c>
      <c r="AD147">
        <f t="shared" si="150"/>
        <v>-0.15106399081171012</v>
      </c>
      <c r="AE147">
        <f t="shared" si="150"/>
        <v>-0.18135968726659679</v>
      </c>
      <c r="AF147">
        <f t="shared" ref="AF147" si="151">-((AF32-1)*(AF32-2))^-1</f>
        <v>-0.22203364335781017</v>
      </c>
      <c r="AG147" s="3">
        <f t="shared" ref="AG147:AH147" si="152">-((AG32-1)*(AG32-2))^-1</f>
        <v>-0.27389594047670068</v>
      </c>
      <c r="AH147" s="3">
        <f t="shared" si="152"/>
        <v>-0.37297324168533441</v>
      </c>
      <c r="AJ147">
        <f t="shared" ref="AJ147" si="153">-((AJ32-1)*(AJ32-2))^-1</f>
        <v>-0.18135968726659679</v>
      </c>
    </row>
    <row r="148" spans="1:36">
      <c r="A148" t="s">
        <v>805</v>
      </c>
      <c r="G148">
        <f t="shared" si="6"/>
        <v>-0.33287355644813027</v>
      </c>
      <c r="I148">
        <f t="shared" si="8"/>
        <v>-0.36255677488960847</v>
      </c>
      <c r="J148">
        <f t="shared" si="9"/>
        <v>-0.38210764402146141</v>
      </c>
      <c r="L148">
        <f t="shared" si="10"/>
        <v>-0.38338240392148082</v>
      </c>
      <c r="O148">
        <f t="shared" si="13"/>
        <v>-0.38915533970140631</v>
      </c>
      <c r="P148">
        <f t="shared" si="14"/>
        <v>-0.41079431918349218</v>
      </c>
      <c r="X148">
        <f t="shared" si="22"/>
        <v>-0.29178806465968438</v>
      </c>
      <c r="Z148">
        <f t="shared" si="24"/>
        <v>-0.41610321300172382</v>
      </c>
      <c r="AA148">
        <f t="shared" si="25"/>
        <v>-0.36952989677691933</v>
      </c>
      <c r="AB148">
        <f t="shared" ref="AB148" si="154">-((AB33-1)*(AB33-2))^-1</f>
        <v>-0.36952989677691933</v>
      </c>
      <c r="AC148">
        <f t="shared" ref="AC148:AE148" si="155">-((AC33-1)*(AC33-2))^-1</f>
        <v>-0.16328883860792637</v>
      </c>
      <c r="AD148">
        <f t="shared" si="155"/>
        <v>-0.15106399081171012</v>
      </c>
      <c r="AE148">
        <f t="shared" si="155"/>
        <v>-0.18135968726659679</v>
      </c>
      <c r="AF148">
        <f t="shared" ref="AF148" si="156">-((AF33-1)*(AF33-2))^-1</f>
        <v>-0.22203364335781017</v>
      </c>
      <c r="AG148" s="3">
        <f t="shared" ref="AG148:AH148" si="157">-((AG33-1)*(AG33-2))^-1</f>
        <v>-0.27678413667088086</v>
      </c>
      <c r="AH148" s="3">
        <f t="shared" si="157"/>
        <v>-0.3742301212658542</v>
      </c>
      <c r="AJ148">
        <f t="shared" ref="AJ148" si="158">-((AJ33-1)*(AJ33-2))^-1</f>
        <v>-0.18135968726659679</v>
      </c>
    </row>
    <row r="149" spans="1:36">
      <c r="A149" t="s">
        <v>806</v>
      </c>
      <c r="G149">
        <f t="shared" si="6"/>
        <v>-0.33342385941976888</v>
      </c>
      <c r="I149">
        <f t="shared" si="8"/>
        <v>-0.37718214110427833</v>
      </c>
      <c r="J149">
        <f t="shared" si="9"/>
        <v>-0.38316533272705011</v>
      </c>
      <c r="L149">
        <f t="shared" si="10"/>
        <v>-0.37999766951379288</v>
      </c>
      <c r="O149">
        <f t="shared" si="13"/>
        <v>-0.38655834843779907</v>
      </c>
      <c r="P149">
        <f t="shared" si="14"/>
        <v>-0.41328859165666804</v>
      </c>
      <c r="X149">
        <f t="shared" si="22"/>
        <v>-0.29179868110007112</v>
      </c>
      <c r="Z149">
        <f t="shared" si="24"/>
        <v>-0.42523180535414246</v>
      </c>
      <c r="AA149">
        <f t="shared" si="25"/>
        <v>-0.36952989677691933</v>
      </c>
      <c r="AB149">
        <f t="shared" ref="AB149" si="159">-((AB34-1)*(AB34-2))^-1</f>
        <v>-0.36952989677691933</v>
      </c>
      <c r="AC149">
        <f t="shared" ref="AC149:AE149" si="160">-((AC34-1)*(AC34-2))^-1</f>
        <v>-0.16329954696363441</v>
      </c>
      <c r="AD149">
        <f t="shared" si="160"/>
        <v>-0.15106399081171012</v>
      </c>
      <c r="AE149">
        <f t="shared" si="160"/>
        <v>-0.18135968726659679</v>
      </c>
      <c r="AF149">
        <f t="shared" ref="AF149" si="161">-((AF34-1)*(AF34-2))^-1</f>
        <v>-0.22203364335781017</v>
      </c>
      <c r="AG149" s="3">
        <f t="shared" ref="AG149:AH149" si="162">-((AG34-1)*(AG34-2))^-1</f>
        <v>-0.27746273769956076</v>
      </c>
      <c r="AH149" s="3">
        <f t="shared" si="162"/>
        <v>-0.37107780780153771</v>
      </c>
      <c r="AJ149">
        <f t="shared" ref="AJ149" si="163">-((AJ34-1)*(AJ34-2))^-1</f>
        <v>-0.18135968726659679</v>
      </c>
    </row>
    <row r="150" spans="1:36">
      <c r="A150" t="s">
        <v>807</v>
      </c>
      <c r="G150">
        <f t="shared" si="6"/>
        <v>-0.47824238632022681</v>
      </c>
      <c r="I150">
        <f t="shared" si="8"/>
        <v>-0.37996668503600189</v>
      </c>
      <c r="J150">
        <f t="shared" si="9"/>
        <v>-0.37996668503600189</v>
      </c>
      <c r="L150">
        <f t="shared" si="10"/>
        <v>-0.38997391594503322</v>
      </c>
      <c r="O150">
        <f t="shared" si="13"/>
        <v>-0.38657549643006595</v>
      </c>
      <c r="P150">
        <f t="shared" si="14"/>
        <v>-0.41875624575645698</v>
      </c>
      <c r="X150">
        <f t="shared" si="22"/>
        <v>-0.29175719823944718</v>
      </c>
      <c r="Z150">
        <f t="shared" si="24"/>
        <v>-0.42640159520470866</v>
      </c>
      <c r="AA150">
        <f t="shared" si="25"/>
        <v>-0.36951856934153482</v>
      </c>
      <c r="AB150">
        <f t="shared" ref="AB150" si="164">-((AB35-1)*(AB35-2))^-1</f>
        <v>-0.36951856934153482</v>
      </c>
      <c r="AC150">
        <f t="shared" ref="AC150:AE150" si="165">-((AC35-1)*(AC35-2))^-1</f>
        <v>-0.16340699510756002</v>
      </c>
      <c r="AD150">
        <f t="shared" si="165"/>
        <v>-0.16330541905694326</v>
      </c>
      <c r="AE150">
        <f t="shared" si="165"/>
        <v>-0.19542052335664184</v>
      </c>
      <c r="AF150">
        <f t="shared" ref="AF150" si="166">-((AF35-1)*(AF35-2))^-1</f>
        <v>-0.23831199428215713</v>
      </c>
      <c r="AG150" s="3">
        <f t="shared" ref="AG150:AH150" si="167">-((AG35-1)*(AG35-2))^-1</f>
        <v>-0.28754665738522217</v>
      </c>
      <c r="AH150" s="3">
        <f t="shared" si="167"/>
        <v>-0.38103482312475601</v>
      </c>
      <c r="AJ150">
        <f t="shared" ref="AJ150" si="168">-((AJ35-1)*(AJ35-2))^-1</f>
        <v>-0.19542052335664184</v>
      </c>
    </row>
    <row r="151" spans="1:36">
      <c r="A151" t="s">
        <v>808</v>
      </c>
      <c r="G151">
        <f t="shared" si="6"/>
        <v>-0.47824238632022681</v>
      </c>
      <c r="I151">
        <f t="shared" si="8"/>
        <v>-0.38997391594503322</v>
      </c>
      <c r="J151">
        <f t="shared" si="9"/>
        <v>-0.38997391594503322</v>
      </c>
      <c r="L151">
        <f t="shared" si="10"/>
        <v>-0.42446773762192574</v>
      </c>
      <c r="O151">
        <f t="shared" si="13"/>
        <v>-0.38657549643006595</v>
      </c>
      <c r="P151">
        <f t="shared" si="14"/>
        <v>-0.41501575674723612</v>
      </c>
      <c r="X151">
        <f t="shared" si="22"/>
        <v>-0.29178045428994975</v>
      </c>
      <c r="Z151">
        <f t="shared" si="24"/>
        <v>-0.41860477797948242</v>
      </c>
      <c r="AA151">
        <f t="shared" si="25"/>
        <v>-0.36951124634320859</v>
      </c>
      <c r="AB151">
        <f t="shared" ref="AB151" si="169">-((AB36-1)*(AB36-2))^-1</f>
        <v>-0.36951124634320859</v>
      </c>
      <c r="AC151">
        <f t="shared" ref="AC151:AE151" si="170">-((AC36-1)*(AC36-2))^-1</f>
        <v>-0.16343207922248162</v>
      </c>
      <c r="AD151">
        <f t="shared" si="170"/>
        <v>-0.16271614517327093</v>
      </c>
      <c r="AE151">
        <f t="shared" si="170"/>
        <v>-0.19471563309491149</v>
      </c>
      <c r="AF151">
        <f t="shared" ref="AF151" si="171">-((AF36-1)*(AF36-2))^-1</f>
        <v>-0.2374509095540274</v>
      </c>
      <c r="AG151" s="3">
        <f t="shared" ref="AG151:AH151" si="172">-((AG36-1)*(AG36-2))^-1</f>
        <v>-0.31342502364893238</v>
      </c>
      <c r="AH151" s="3">
        <f t="shared" si="172"/>
        <v>-0.41413406888330118</v>
      </c>
      <c r="AJ151">
        <f t="shared" ref="AJ151" si="173">-((AJ36-1)*(AJ36-2))^-1</f>
        <v>-0.19471563309491149</v>
      </c>
    </row>
    <row r="152" spans="1:36">
      <c r="A152" t="s">
        <v>809</v>
      </c>
      <c r="G152">
        <f t="shared" si="6"/>
        <v>-0.47881446393084953</v>
      </c>
      <c r="I152">
        <f t="shared" si="8"/>
        <v>-0.42446773762192574</v>
      </c>
      <c r="J152">
        <f t="shared" si="9"/>
        <v>-0.42446773762192574</v>
      </c>
      <c r="L152">
        <f t="shared" si="10"/>
        <v>-0.42446773762192574</v>
      </c>
      <c r="O152">
        <f t="shared" si="13"/>
        <v>-0.38647303601542682</v>
      </c>
      <c r="P152">
        <f t="shared" si="14"/>
        <v>-0.41347089605299081</v>
      </c>
      <c r="X152">
        <f t="shared" si="22"/>
        <v>-0.29178045428994975</v>
      </c>
      <c r="Z152">
        <f t="shared" si="24"/>
        <v>-0.41742193236407099</v>
      </c>
      <c r="AA152">
        <f t="shared" si="25"/>
        <v>-0.36951124634320859</v>
      </c>
      <c r="AC152">
        <f t="shared" ref="AC152:AH152" si="174">-((AC37-1)*(AC37-2))^-1</f>
        <v>-0.16343207922248162</v>
      </c>
      <c r="AD152">
        <f t="shared" si="174"/>
        <v>-0.16321580331823107</v>
      </c>
      <c r="AE152">
        <f t="shared" si="174"/>
        <v>-0.19531104579644998</v>
      </c>
      <c r="AF152">
        <f t="shared" si="174"/>
        <v>-0.23817368190856497</v>
      </c>
      <c r="AG152" s="3">
        <f t="shared" si="174"/>
        <v>-0.31342502364893238</v>
      </c>
      <c r="AH152" s="3">
        <f t="shared" si="174"/>
        <v>-0.41413406888330118</v>
      </c>
      <c r="AJ152">
        <f t="shared" ref="AJ152" si="175">-((AJ37-1)*(AJ37-2))^-1</f>
        <v>-0.19531104579644998</v>
      </c>
    </row>
    <row r="153" spans="1:36">
      <c r="A153" t="s">
        <v>810</v>
      </c>
      <c r="G153">
        <f t="shared" si="6"/>
        <v>-0.47802756872923763</v>
      </c>
      <c r="I153">
        <f t="shared" si="8"/>
        <v>-0.42446773762192574</v>
      </c>
      <c r="J153">
        <f t="shared" si="9"/>
        <v>-0.42446773762192574</v>
      </c>
      <c r="L153">
        <f t="shared" si="10"/>
        <v>-0.42546756272261904</v>
      </c>
      <c r="O153">
        <f t="shared" si="13"/>
        <v>-0.38647303601542682</v>
      </c>
      <c r="P153">
        <f t="shared" si="14"/>
        <v>-0.41347089605299081</v>
      </c>
      <c r="X153">
        <f t="shared" si="22"/>
        <v>-0.29178045428994975</v>
      </c>
      <c r="Z153">
        <f t="shared" si="24"/>
        <v>-0.41742193236407099</v>
      </c>
      <c r="AA153">
        <f t="shared" si="25"/>
        <v>-0.36951124634320859</v>
      </c>
      <c r="AC153">
        <f t="shared" ref="AC153" si="176">-((AC38-1)*(AC38-2))^-1</f>
        <v>-0.16343207922248162</v>
      </c>
      <c r="AF153">
        <f t="shared" ref="AF153" si="177">-((AF38-1)*(AF38-2))^-1</f>
        <v>-0.5</v>
      </c>
      <c r="AG153" s="3">
        <f t="shared" ref="AG153:AH153" si="178">-((AG38-1)*(AG38-2))^-1</f>
        <v>-0.3140620981370284</v>
      </c>
      <c r="AH153" s="3">
        <f t="shared" si="178"/>
        <v>-0.41510608472739419</v>
      </c>
    </row>
    <row r="154" spans="1:36">
      <c r="A154" t="s">
        <v>811</v>
      </c>
      <c r="G154">
        <f t="shared" si="6"/>
        <v>-0.47802756872923763</v>
      </c>
      <c r="I154">
        <f t="shared" si="8"/>
        <v>-0.42546756272261904</v>
      </c>
      <c r="J154">
        <f t="shared" si="9"/>
        <v>-0.42546756272261904</v>
      </c>
      <c r="L154">
        <f t="shared" si="10"/>
        <v>-0.42567335310871773</v>
      </c>
      <c r="O154">
        <f t="shared" si="13"/>
        <v>-0.38647303601542682</v>
      </c>
      <c r="P154">
        <f t="shared" si="14"/>
        <v>-0.41230380467770344</v>
      </c>
      <c r="X154">
        <f t="shared" si="22"/>
        <v>-0.29178045428994975</v>
      </c>
      <c r="Z154">
        <f t="shared" si="24"/>
        <v>-0.41546445472593618</v>
      </c>
      <c r="AA154">
        <f t="shared" si="25"/>
        <v>-0.36951124634320859</v>
      </c>
      <c r="AC154">
        <f t="shared" ref="AC154" si="179">-((AC39-1)*(AC39-2))^-1</f>
        <v>-0.16343207922248162</v>
      </c>
      <c r="AF154">
        <f t="shared" ref="AF154:AF161" si="180">-((AF39-1)*(AF39-2))^-1</f>
        <v>-0.24562288386167891</v>
      </c>
      <c r="AG154" s="3">
        <f t="shared" ref="AG154:AH154" si="181">-((AG39-1)*(AG39-2))^-1</f>
        <v>-0.31415991724529141</v>
      </c>
      <c r="AH154" s="3">
        <f t="shared" si="181"/>
        <v>-0.41530307101682556</v>
      </c>
    </row>
    <row r="155" spans="1:36">
      <c r="A155" t="s">
        <v>895</v>
      </c>
      <c r="G155">
        <f t="shared" si="6"/>
        <v>-0.46831738693831237</v>
      </c>
      <c r="O155">
        <f t="shared" si="13"/>
        <v>-0.38647303601542682</v>
      </c>
      <c r="P155">
        <f t="shared" si="14"/>
        <v>-0.41212273988395615</v>
      </c>
      <c r="X155">
        <f t="shared" si="22"/>
        <v>-0.29178045428994975</v>
      </c>
      <c r="Z155">
        <f t="shared" si="24"/>
        <v>-0.41582710766271608</v>
      </c>
      <c r="AA155">
        <f t="shared" si="25"/>
        <v>-0.36951124634320859</v>
      </c>
      <c r="AF155">
        <f t="shared" si="180"/>
        <v>35.350132979137129</v>
      </c>
    </row>
    <row r="156" spans="1:36">
      <c r="A156" t="s">
        <v>896</v>
      </c>
      <c r="O156">
        <f t="shared" si="13"/>
        <v>-0.38647303601542682</v>
      </c>
      <c r="P156">
        <f t="shared" si="14"/>
        <v>-0.41212273988395615</v>
      </c>
      <c r="Z156">
        <f t="shared" si="24"/>
        <v>-0.41582710766271608</v>
      </c>
      <c r="AA156">
        <f t="shared" si="25"/>
        <v>-0.36951124634320859</v>
      </c>
      <c r="AF156">
        <f t="shared" si="180"/>
        <v>5.529265533519987</v>
      </c>
    </row>
    <row r="157" spans="1:36">
      <c r="A157" t="s">
        <v>897</v>
      </c>
      <c r="O157">
        <f t="shared" si="13"/>
        <v>-0.36951026674346338</v>
      </c>
      <c r="Z157">
        <f t="shared" si="24"/>
        <v>-0.41582710766271608</v>
      </c>
      <c r="AA157">
        <f t="shared" si="25"/>
        <v>-0.36951026674346338</v>
      </c>
      <c r="AF157">
        <f t="shared" si="180"/>
        <v>4.0095389383067879</v>
      </c>
    </row>
    <row r="158" spans="1:36">
      <c r="A158" t="s">
        <v>898</v>
      </c>
      <c r="O158">
        <f t="shared" si="13"/>
        <v>-0.36946333481936866</v>
      </c>
      <c r="Z158">
        <f t="shared" si="24"/>
        <v>-0.44504424827527855</v>
      </c>
      <c r="AA158">
        <f t="shared" si="25"/>
        <v>-0.36946333481936866</v>
      </c>
      <c r="AF158">
        <f t="shared" si="180"/>
        <v>-0.15495497040297507</v>
      </c>
    </row>
    <row r="159" spans="1:36">
      <c r="A159" t="s">
        <v>899</v>
      </c>
      <c r="O159">
        <f t="shared" si="13"/>
        <v>-0.36946333481936866</v>
      </c>
      <c r="Z159">
        <f t="shared" si="24"/>
        <v>-0.44504424827527855</v>
      </c>
      <c r="AA159">
        <f t="shared" si="25"/>
        <v>-0.36946333481936866</v>
      </c>
      <c r="AF159">
        <f t="shared" si="180"/>
        <v>-0.12734062014384098</v>
      </c>
    </row>
    <row r="160" spans="1:36">
      <c r="A160" t="s">
        <v>900</v>
      </c>
      <c r="O160">
        <f t="shared" si="13"/>
        <v>-0.36946333481936866</v>
      </c>
      <c r="Z160">
        <f t="shared" si="24"/>
        <v>-0.44589750400974387</v>
      </c>
      <c r="AA160">
        <f t="shared" si="25"/>
        <v>-0.36946333481936866</v>
      </c>
      <c r="AF160">
        <f t="shared" si="180"/>
        <v>-0.1034196551975847</v>
      </c>
    </row>
    <row r="161" spans="1:32">
      <c r="A161" t="s">
        <v>901</v>
      </c>
      <c r="O161">
        <f t="shared" si="13"/>
        <v>-0.36946333481936866</v>
      </c>
      <c r="AA161">
        <f t="shared" si="25"/>
        <v>-0.36946333481936866</v>
      </c>
      <c r="AF161">
        <f t="shared" si="180"/>
        <v>-0.28049662301611067</v>
      </c>
    </row>
    <row r="162" spans="1:32">
      <c r="A162" t="s">
        <v>902</v>
      </c>
      <c r="O162">
        <f t="shared" si="13"/>
        <v>-0.36946333481936866</v>
      </c>
      <c r="AA162">
        <f t="shared" si="25"/>
        <v>-0.36946333481936866</v>
      </c>
    </row>
    <row r="163" spans="1:32">
      <c r="A163" t="s">
        <v>903</v>
      </c>
      <c r="O163">
        <f t="shared" si="13"/>
        <v>-0.36946333481936866</v>
      </c>
      <c r="AA163">
        <f t="shared" si="25"/>
        <v>-0.36946333481936866</v>
      </c>
    </row>
    <row r="164" spans="1:32">
      <c r="A164" t="s">
        <v>904</v>
      </c>
      <c r="O164">
        <f t="shared" si="13"/>
        <v>-0.36946333481936866</v>
      </c>
      <c r="AA164">
        <f t="shared" si="25"/>
        <v>-0.36946333481936866</v>
      </c>
    </row>
    <row r="165" spans="1:32">
      <c r="A165" t="s">
        <v>905</v>
      </c>
      <c r="O165">
        <f t="shared" si="13"/>
        <v>-0.36946333481936866</v>
      </c>
      <c r="AA165">
        <f t="shared" si="25"/>
        <v>-0.36946333481936866</v>
      </c>
    </row>
    <row r="166" spans="1:32">
      <c r="A166" t="s">
        <v>906</v>
      </c>
      <c r="O166">
        <f t="shared" si="13"/>
        <v>-0.36943650502350589</v>
      </c>
      <c r="AA166">
        <f t="shared" si="25"/>
        <v>-0.36943650502350589</v>
      </c>
    </row>
    <row r="167" spans="1:32">
      <c r="A167" t="s">
        <v>907</v>
      </c>
      <c r="O167">
        <f t="shared" si="13"/>
        <v>-0.36943650502350589</v>
      </c>
      <c r="AA167">
        <f t="shared" si="25"/>
        <v>-0.36943650502350589</v>
      </c>
    </row>
    <row r="168" spans="1:32">
      <c r="A168" t="s">
        <v>908</v>
      </c>
      <c r="AA168">
        <f t="shared" si="25"/>
        <v>-0.36943650502350589</v>
      </c>
    </row>
    <row r="169" spans="1:32">
      <c r="A169" t="s">
        <v>909</v>
      </c>
      <c r="AA169">
        <f t="shared" si="25"/>
        <v>-0.36943650502350589</v>
      </c>
    </row>
    <row r="170" spans="1:32">
      <c r="A170" t="s">
        <v>910</v>
      </c>
      <c r="AA170">
        <f t="shared" si="25"/>
        <v>-0.36943650502350589</v>
      </c>
    </row>
    <row r="171" spans="1:32">
      <c r="A171" t="s">
        <v>911</v>
      </c>
      <c r="AA171">
        <f t="shared" si="25"/>
        <v>-0.36943650502350589</v>
      </c>
    </row>
    <row r="172" spans="1:32">
      <c r="A172" t="s">
        <v>912</v>
      </c>
      <c r="AA172">
        <f t="shared" si="25"/>
        <v>-0.36943650502350589</v>
      </c>
    </row>
    <row r="173" spans="1:32">
      <c r="A173" t="s">
        <v>913</v>
      </c>
      <c r="AA173">
        <f t="shared" si="25"/>
        <v>-0.36943650502350589</v>
      </c>
    </row>
    <row r="174" spans="1:32">
      <c r="A174" t="s">
        <v>914</v>
      </c>
      <c r="AA174">
        <f t="shared" si="25"/>
        <v>-0.36943650502350589</v>
      </c>
    </row>
    <row r="175" spans="1:32">
      <c r="A175" t="s">
        <v>915</v>
      </c>
      <c r="AA175">
        <f t="shared" si="25"/>
        <v>-0.36943650502350589</v>
      </c>
    </row>
    <row r="176" spans="1:32">
      <c r="A176" t="s">
        <v>916</v>
      </c>
      <c r="AA176">
        <f t="shared" si="25"/>
        <v>-0.36943650502350589</v>
      </c>
    </row>
    <row r="177" spans="1:27">
      <c r="A177" t="s">
        <v>917</v>
      </c>
      <c r="AA177">
        <f t="shared" si="25"/>
        <v>-0.36943650502350589</v>
      </c>
    </row>
    <row r="178" spans="1:27">
      <c r="A178" t="s">
        <v>918</v>
      </c>
      <c r="AA178">
        <f t="shared" si="25"/>
        <v>-0.36943650502350589</v>
      </c>
    </row>
    <row r="179" spans="1:27">
      <c r="A179" t="s">
        <v>919</v>
      </c>
      <c r="AA179">
        <f t="shared" si="25"/>
        <v>-0.36943650502350589</v>
      </c>
    </row>
    <row r="180" spans="1:27">
      <c r="A180" t="s">
        <v>920</v>
      </c>
      <c r="AA180">
        <f t="shared" si="25"/>
        <v>-0.36942918882941345</v>
      </c>
    </row>
    <row r="181" spans="1:27">
      <c r="A181" t="s">
        <v>921</v>
      </c>
      <c r="AA181">
        <f t="shared" si="25"/>
        <v>-0.36942918882941345</v>
      </c>
    </row>
    <row r="182" spans="1:27">
      <c r="A182" t="s">
        <v>922</v>
      </c>
      <c r="AA182">
        <f t="shared" ref="AA182:AA220" si="182">-((AA67-1)*(AA67-2))^-1</f>
        <v>-0.36942918882941345</v>
      </c>
    </row>
    <row r="183" spans="1:27">
      <c r="A183" t="s">
        <v>923</v>
      </c>
      <c r="AA183">
        <f t="shared" si="182"/>
        <v>-0.36941315508997125</v>
      </c>
    </row>
    <row r="184" spans="1:27">
      <c r="A184" t="s">
        <v>924</v>
      </c>
      <c r="AA184">
        <f t="shared" si="182"/>
        <v>-0.36941315508997125</v>
      </c>
    </row>
    <row r="185" spans="1:27">
      <c r="A185" t="s">
        <v>925</v>
      </c>
      <c r="AA185">
        <f t="shared" si="182"/>
        <v>-0.36941315508997125</v>
      </c>
    </row>
    <row r="186" spans="1:27">
      <c r="A186" t="s">
        <v>926</v>
      </c>
      <c r="AA186">
        <f t="shared" si="182"/>
        <v>-0.36941315508997125</v>
      </c>
    </row>
    <row r="187" spans="1:27">
      <c r="A187" t="s">
        <v>927</v>
      </c>
      <c r="AA187">
        <f t="shared" si="182"/>
        <v>-0.36932122095033543</v>
      </c>
    </row>
    <row r="188" spans="1:27">
      <c r="A188" t="s">
        <v>928</v>
      </c>
      <c r="AA188">
        <f t="shared" si="182"/>
        <v>-0.36932122095033543</v>
      </c>
    </row>
    <row r="189" spans="1:27">
      <c r="A189" t="s">
        <v>929</v>
      </c>
      <c r="AA189">
        <f t="shared" si="182"/>
        <v>-0.36932122095033543</v>
      </c>
    </row>
    <row r="190" spans="1:27">
      <c r="A190" t="s">
        <v>930</v>
      </c>
      <c r="AA190">
        <f t="shared" si="182"/>
        <v>-0.36932122095033543</v>
      </c>
    </row>
    <row r="191" spans="1:27">
      <c r="A191" t="s">
        <v>931</v>
      </c>
      <c r="AA191">
        <f t="shared" si="182"/>
        <v>-0.36932122095033543</v>
      </c>
    </row>
    <row r="192" spans="1:27">
      <c r="A192" t="s">
        <v>932</v>
      </c>
      <c r="AA192">
        <f t="shared" si="182"/>
        <v>-0.36910666153656652</v>
      </c>
    </row>
    <row r="193" spans="1:27">
      <c r="A193" t="s">
        <v>933</v>
      </c>
      <c r="AA193">
        <f t="shared" si="182"/>
        <v>-0.36905701512205341</v>
      </c>
    </row>
    <row r="194" spans="1:27">
      <c r="A194" t="s">
        <v>934</v>
      </c>
      <c r="AA194">
        <f t="shared" si="182"/>
        <v>-0.36905701512205341</v>
      </c>
    </row>
    <row r="195" spans="1:27">
      <c r="A195" t="s">
        <v>935</v>
      </c>
      <c r="AA195">
        <f t="shared" si="182"/>
        <v>-0.36905701512205341</v>
      </c>
    </row>
    <row r="196" spans="1:27">
      <c r="A196" t="s">
        <v>936</v>
      </c>
      <c r="AA196">
        <f t="shared" si="182"/>
        <v>-0.36905701512205341</v>
      </c>
    </row>
    <row r="197" spans="1:27">
      <c r="A197" t="s">
        <v>937</v>
      </c>
      <c r="AA197">
        <f t="shared" si="182"/>
        <v>-0.36905701512205341</v>
      </c>
    </row>
    <row r="198" spans="1:27">
      <c r="A198" t="s">
        <v>938</v>
      </c>
      <c r="AA198">
        <f t="shared" si="182"/>
        <v>-0.36905701512205341</v>
      </c>
    </row>
    <row r="199" spans="1:27">
      <c r="A199" t="s">
        <v>939</v>
      </c>
      <c r="AA199">
        <f t="shared" si="182"/>
        <v>-0.36905701512205341</v>
      </c>
    </row>
    <row r="200" spans="1:27">
      <c r="A200" t="s">
        <v>940</v>
      </c>
      <c r="AA200">
        <f t="shared" si="182"/>
        <v>-0.36905701512205341</v>
      </c>
    </row>
    <row r="201" spans="1:27">
      <c r="A201" t="s">
        <v>941</v>
      </c>
      <c r="AA201">
        <f t="shared" si="182"/>
        <v>-0.36905701512205341</v>
      </c>
    </row>
    <row r="202" spans="1:27">
      <c r="A202" t="s">
        <v>942</v>
      </c>
      <c r="AA202">
        <f t="shared" si="182"/>
        <v>-0.36905701512205341</v>
      </c>
    </row>
    <row r="203" spans="1:27">
      <c r="A203" t="s">
        <v>943</v>
      </c>
      <c r="AA203">
        <f t="shared" si="182"/>
        <v>-0.36905701512205341</v>
      </c>
    </row>
    <row r="204" spans="1:27">
      <c r="A204" t="s">
        <v>944</v>
      </c>
      <c r="AA204">
        <f t="shared" si="182"/>
        <v>-0.36902976794283282</v>
      </c>
    </row>
    <row r="205" spans="1:27">
      <c r="A205" t="s">
        <v>945</v>
      </c>
      <c r="AA205">
        <f t="shared" si="182"/>
        <v>-0.36864619058488074</v>
      </c>
    </row>
    <row r="206" spans="1:27">
      <c r="A206" t="s">
        <v>946</v>
      </c>
      <c r="AA206">
        <f t="shared" si="182"/>
        <v>-0.36858425399515093</v>
      </c>
    </row>
    <row r="207" spans="1:27">
      <c r="A207" t="s">
        <v>947</v>
      </c>
      <c r="AA207">
        <f t="shared" si="182"/>
        <v>-0.36858425399515093</v>
      </c>
    </row>
    <row r="208" spans="1:27">
      <c r="A208" t="s">
        <v>948</v>
      </c>
      <c r="AA208">
        <f t="shared" si="182"/>
        <v>-0.36858425399515093</v>
      </c>
    </row>
    <row r="209" spans="1:27">
      <c r="A209" t="s">
        <v>949</v>
      </c>
      <c r="AA209">
        <f t="shared" si="182"/>
        <v>-0.36858425399515093</v>
      </c>
    </row>
    <row r="210" spans="1:27">
      <c r="A210" t="s">
        <v>950</v>
      </c>
      <c r="AA210">
        <f t="shared" si="182"/>
        <v>-0.36862533449819401</v>
      </c>
    </row>
    <row r="211" spans="1:27">
      <c r="A211" t="s">
        <v>951</v>
      </c>
      <c r="AA211">
        <f t="shared" si="182"/>
        <v>-0.36862533449819401</v>
      </c>
    </row>
    <row r="212" spans="1:27">
      <c r="A212" t="s">
        <v>952</v>
      </c>
      <c r="AA212">
        <f t="shared" si="182"/>
        <v>-0.36862533449819401</v>
      </c>
    </row>
    <row r="213" spans="1:27">
      <c r="A213" t="s">
        <v>953</v>
      </c>
      <c r="AA213">
        <f t="shared" si="182"/>
        <v>-0.36862533449819401</v>
      </c>
    </row>
    <row r="214" spans="1:27">
      <c r="A214" t="s">
        <v>954</v>
      </c>
      <c r="AA214">
        <f t="shared" si="182"/>
        <v>-0.36862533449819401</v>
      </c>
    </row>
    <row r="215" spans="1:27">
      <c r="A215" t="s">
        <v>955</v>
      </c>
      <c r="AA215">
        <f t="shared" si="182"/>
        <v>-0.36862533449819401</v>
      </c>
    </row>
    <row r="216" spans="1:27">
      <c r="A216" t="s">
        <v>956</v>
      </c>
      <c r="AA216">
        <f t="shared" si="182"/>
        <v>-0.36862533449819401</v>
      </c>
    </row>
    <row r="217" spans="1:27">
      <c r="A217" t="s">
        <v>957</v>
      </c>
      <c r="AA217">
        <f t="shared" si="182"/>
        <v>-0.36862533449819401</v>
      </c>
    </row>
    <row r="218" spans="1:27">
      <c r="A218" t="s">
        <v>958</v>
      </c>
      <c r="AA218">
        <f t="shared" si="182"/>
        <v>-0.36862533449819401</v>
      </c>
    </row>
    <row r="219" spans="1:27">
      <c r="A219" t="s">
        <v>959</v>
      </c>
      <c r="AA219">
        <f t="shared" si="182"/>
        <v>-0.36872938781803843</v>
      </c>
    </row>
    <row r="220" spans="1:27">
      <c r="A220" t="s">
        <v>960</v>
      </c>
      <c r="AA220">
        <f t="shared" si="182"/>
        <v>-0.36872938781803843</v>
      </c>
    </row>
    <row r="236" spans="1:38">
      <c r="A236" t="s">
        <v>20</v>
      </c>
      <c r="B236" s="5">
        <f t="shared" ref="B236:AE236" si="183">-(1-2^B117)</f>
        <v>-3.518530508057871E-2</v>
      </c>
      <c r="C236" s="5">
        <f t="shared" si="183"/>
        <v>-0.2496922187284647</v>
      </c>
      <c r="D236" s="5">
        <f t="shared" si="183"/>
        <v>-0.11902938212333358</v>
      </c>
      <c r="E236" s="5">
        <f t="shared" si="183"/>
        <v>-0.11416516195428061</v>
      </c>
      <c r="F236" s="5">
        <f t="shared" si="183"/>
        <v>-0.28552977520863354</v>
      </c>
      <c r="G236" s="5">
        <f t="shared" si="183"/>
        <v>-0.22020509701225566</v>
      </c>
      <c r="H236" s="5">
        <f t="shared" si="183"/>
        <v>-0.1139182804420209</v>
      </c>
      <c r="I236" s="5">
        <f t="shared" si="183"/>
        <v>-0.15312588299793772</v>
      </c>
      <c r="J236" s="5">
        <f t="shared" si="183"/>
        <v>-0.15312588299793772</v>
      </c>
      <c r="K236" s="5"/>
      <c r="L236" s="5">
        <f t="shared" si="183"/>
        <v>-0.15312588299793772</v>
      </c>
      <c r="M236" s="5">
        <f t="shared" si="183"/>
        <v>-0.11828914564786852</v>
      </c>
      <c r="N236" s="5">
        <f t="shared" si="183"/>
        <v>-0.23845364403204894</v>
      </c>
      <c r="O236" s="5">
        <f t="shared" si="183"/>
        <v>-0.24822966202956276</v>
      </c>
      <c r="P236" s="5">
        <f t="shared" si="183"/>
        <v>-0.32211295714601584</v>
      </c>
      <c r="Q236" s="5">
        <f t="shared" si="183"/>
        <v>-0.19459345033265818</v>
      </c>
      <c r="R236" s="5">
        <f t="shared" si="183"/>
        <v>-9.034051508871177E-2</v>
      </c>
      <c r="S236" s="5">
        <f t="shared" si="183"/>
        <v>-0.17678017666325641</v>
      </c>
      <c r="T236" s="5">
        <f t="shared" si="183"/>
        <v>-0.17678017666325641</v>
      </c>
      <c r="U236" s="5">
        <f t="shared" si="183"/>
        <v>-0.24221513283791085</v>
      </c>
      <c r="V236" s="5">
        <f t="shared" si="183"/>
        <v>-0.24221513283791085</v>
      </c>
      <c r="W236" s="5">
        <f t="shared" si="183"/>
        <v>-0.13157365651626751</v>
      </c>
      <c r="X236" s="5">
        <f t="shared" si="183"/>
        <v>-0.12641527635968552</v>
      </c>
      <c r="Y236" s="5">
        <f t="shared" si="183"/>
        <v>-0.1139182804420209</v>
      </c>
      <c r="Z236" s="5">
        <f t="shared" si="183"/>
        <v>-0.15157911197315399</v>
      </c>
      <c r="AA236" s="5">
        <f t="shared" si="183"/>
        <v>-0.24094491905198268</v>
      </c>
      <c r="AB236" s="5">
        <f t="shared" si="183"/>
        <v>-0.24094491905198268</v>
      </c>
      <c r="AC236" s="5">
        <f t="shared" si="183"/>
        <v>-6.9187803144058035E-2</v>
      </c>
      <c r="AD236" s="5">
        <f t="shared" si="183"/>
        <v>-9.2491149057102762E-2</v>
      </c>
      <c r="AE236" s="5">
        <f t="shared" si="183"/>
        <v>-0.11351918131052408</v>
      </c>
      <c r="AF236" s="26">
        <f t="shared" ref="AF236" si="184">-(1-2^AF117)</f>
        <v>-0.142577898829647</v>
      </c>
      <c r="AG236" s="4">
        <f>-(1-2^AG117)</f>
        <v>-0.11095016554496495</v>
      </c>
      <c r="AH236" s="4">
        <f>-(1-2^AH117)</f>
        <v>-0.15067831361718709</v>
      </c>
      <c r="AI236" s="5"/>
      <c r="AJ236" s="5">
        <f t="shared" ref="AJ236" si="185">-(1-2^AJ117)</f>
        <v>-0.11351918131052408</v>
      </c>
      <c r="AK236" s="5">
        <v>-0.142577898829647</v>
      </c>
      <c r="AL236" s="8" t="s">
        <v>154</v>
      </c>
    </row>
    <row r="237" spans="1:38">
      <c r="A237" t="s">
        <v>21</v>
      </c>
      <c r="B237" s="5">
        <f t="shared" ref="B237:B256" si="186">-(1-2^B118)</f>
        <v>-5.1239260317649138E-2</v>
      </c>
      <c r="C237" s="5">
        <f t="shared" ref="C237:C240" si="187">-(1-2^C118)</f>
        <v>-0.23550251363812891</v>
      </c>
      <c r="D237" s="5">
        <f t="shared" ref="D237:D241" si="188">-(1-2^D118)</f>
        <v>-0.14173600145908627</v>
      </c>
      <c r="E237" s="5">
        <f t="shared" ref="E237:E248" si="189">-(1-2^E118)</f>
        <v>-0.11459565972399965</v>
      </c>
      <c r="F237" s="5">
        <f t="shared" ref="F237:F254" si="190">-(1-2^F118)</f>
        <v>-0.24880937753366295</v>
      </c>
      <c r="G237" s="5">
        <f t="shared" ref="G237:G274" si="191">-(1-2^G118)</f>
        <v>-0.21524381514939561</v>
      </c>
      <c r="H237" s="5">
        <f t="shared" ref="H237:H254" si="192">-(1-2^H118)</f>
        <v>-0.15032196154112787</v>
      </c>
      <c r="I237" s="5">
        <f t="shared" ref="I237:I273" si="193">-(1-2^I118)</f>
        <v>-0.16570443361561005</v>
      </c>
      <c r="J237" s="5">
        <f t="shared" ref="J237:J273" si="194">-(1-2^J118)</f>
        <v>-0.16570443361561005</v>
      </c>
      <c r="K237" s="5"/>
      <c r="L237" s="5">
        <f t="shared" ref="L237:L273" si="195">-(1-2^L118)</f>
        <v>-0.16570443361561005</v>
      </c>
      <c r="M237" s="5">
        <f t="shared" ref="M237:M246" si="196">-(1-2^M118)</f>
        <v>-0.11137052667127478</v>
      </c>
      <c r="N237" s="5">
        <f t="shared" ref="N237:N254" si="197">-(1-2^N118)</f>
        <v>-0.23851569209596979</v>
      </c>
      <c r="O237" s="5">
        <f t="shared" ref="O237:O286" si="198">-(1-2^O118)</f>
        <v>-0.24822966202956276</v>
      </c>
      <c r="P237" s="5">
        <f t="shared" ref="P237:P275" si="199">-(1-2^P118)</f>
        <v>-0.31967165942730269</v>
      </c>
      <c r="Q237" s="5">
        <f t="shared" ref="Q237:Q249" si="200">-(1-2^Q118)</f>
        <v>-0.22047051715739185</v>
      </c>
      <c r="R237" s="5">
        <f t="shared" ref="R237:R251" si="201">-(1-2^R118)</f>
        <v>-0.13078560595441513</v>
      </c>
      <c r="S237" s="5">
        <f t="shared" ref="S237:S254" si="202">-(1-2^S118)</f>
        <v>-0.17389600195995314</v>
      </c>
      <c r="T237" s="5">
        <f t="shared" ref="T237:T254" si="203">-(1-2^T118)</f>
        <v>-0.20277713262512687</v>
      </c>
      <c r="U237" s="5">
        <f t="shared" ref="U237:U253" si="204">-(1-2^U118)</f>
        <v>-0.24416364902374954</v>
      </c>
      <c r="V237" s="5">
        <f t="shared" ref="V237:V253" si="205">-(1-2^V118)</f>
        <v>-0.24416364902374954</v>
      </c>
      <c r="W237" s="5">
        <f t="shared" ref="W237:W250" si="206">-(1-2^W118)</f>
        <v>-0.13169038832225821</v>
      </c>
      <c r="X237" s="5">
        <f t="shared" ref="X237:X274" si="207">-(1-2^X118)</f>
        <v>-0.14697152058367469</v>
      </c>
      <c r="Y237" s="5">
        <f t="shared" ref="Y237:Y260" si="208">-(1-2^Y118)</f>
        <v>-0.1645575080866446</v>
      </c>
      <c r="Z237" s="5">
        <f t="shared" ref="Z237:Z279" si="209">-(1-2^Z118)</f>
        <v>-0.22391859776466838</v>
      </c>
      <c r="AA237" s="5">
        <f t="shared" ref="AA237:AA300" si="210">-(1-2^AA118)</f>
        <v>-0.23950765488786141</v>
      </c>
      <c r="AB237" s="5">
        <f t="shared" ref="AB237:AE237" si="211">-(1-2^AB118)</f>
        <v>-0.23950765488786141</v>
      </c>
      <c r="AC237" s="5">
        <f t="shared" si="211"/>
        <v>-8.64435388164152E-2</v>
      </c>
      <c r="AD237" s="5">
        <f t="shared" si="211"/>
        <v>-9.133555356428813E-2</v>
      </c>
      <c r="AE237" s="5">
        <f t="shared" si="211"/>
        <v>-0.11426612638328104</v>
      </c>
      <c r="AF237" s="26">
        <f t="shared" ref="AF237" si="212">-(1-2^AF118)</f>
        <v>-0.14703815848134316</v>
      </c>
      <c r="AG237" s="4">
        <f t="shared" ref="AG237:AH273" si="213">-(1-2^AG118)</f>
        <v>-0.11949882224682673</v>
      </c>
      <c r="AH237" s="4">
        <f t="shared" si="213"/>
        <v>-0.16314546973737898</v>
      </c>
      <c r="AI237" s="5"/>
      <c r="AJ237" s="5">
        <f t="shared" ref="AJ237" si="214">-(1-2^AJ118)</f>
        <v>-0.11426612638328104</v>
      </c>
      <c r="AK237" s="5">
        <v>-0.14703815848134316</v>
      </c>
      <c r="AL237" s="8" t="s">
        <v>155</v>
      </c>
    </row>
    <row r="238" spans="1:38">
      <c r="A238" t="s">
        <v>22</v>
      </c>
      <c r="B238" s="5">
        <f t="shared" si="186"/>
        <v>-5.2519791797543847E-2</v>
      </c>
      <c r="C238" s="5">
        <f t="shared" si="187"/>
        <v>-0.23550251363812891</v>
      </c>
      <c r="D238" s="5">
        <f t="shared" si="188"/>
        <v>-0.21410760561650422</v>
      </c>
      <c r="E238" s="5">
        <f t="shared" si="189"/>
        <v>-0.11461023714481855</v>
      </c>
      <c r="F238" s="5">
        <f t="shared" si="190"/>
        <v>-0.24682312049063859</v>
      </c>
      <c r="G238" s="5">
        <f t="shared" si="191"/>
        <v>-0.21355841780264517</v>
      </c>
      <c r="H238" s="5">
        <f t="shared" si="192"/>
        <v>-0.15138867668461575</v>
      </c>
      <c r="I238" s="5">
        <f t="shared" si="193"/>
        <v>-0.17269639587450969</v>
      </c>
      <c r="J238" s="5">
        <f t="shared" si="194"/>
        <v>-0.17269639587450969</v>
      </c>
      <c r="K238" s="5"/>
      <c r="L238" s="5">
        <f t="shared" si="195"/>
        <v>-0.17419407025281552</v>
      </c>
      <c r="M238" s="5">
        <f t="shared" si="196"/>
        <v>-0.11533857678943837</v>
      </c>
      <c r="N238" s="5">
        <f t="shared" si="197"/>
        <v>-0.23798099346577173</v>
      </c>
      <c r="O238" s="5">
        <f t="shared" si="198"/>
        <v>-0.24751270863968022</v>
      </c>
      <c r="P238" s="5">
        <f t="shared" si="199"/>
        <v>-0.31967165942730269</v>
      </c>
      <c r="Q238" s="5">
        <f t="shared" si="200"/>
        <v>-0.20560833879832152</v>
      </c>
      <c r="R238" s="5">
        <f t="shared" si="201"/>
        <v>-0.13786715013665296</v>
      </c>
      <c r="S238" s="5">
        <f t="shared" si="202"/>
        <v>-0.17226568101520723</v>
      </c>
      <c r="T238" s="5">
        <f t="shared" si="203"/>
        <v>-0.21156025068951945</v>
      </c>
      <c r="U238" s="5">
        <f t="shared" si="204"/>
        <v>-0.24301934487372678</v>
      </c>
      <c r="V238" s="5">
        <f t="shared" si="205"/>
        <v>-0.31703863358945394</v>
      </c>
      <c r="W238" s="5">
        <f t="shared" si="206"/>
        <v>-0.13175280035284154</v>
      </c>
      <c r="X238" s="5">
        <f t="shared" si="207"/>
        <v>-0.15479386836309006</v>
      </c>
      <c r="Y238" s="5">
        <f t="shared" si="208"/>
        <v>-0.16838782874853986</v>
      </c>
      <c r="Z238" s="5">
        <f t="shared" si="209"/>
        <v>-0.22528213687761744</v>
      </c>
      <c r="AA238" s="5">
        <f t="shared" si="210"/>
        <v>-0.23950765488786141</v>
      </c>
      <c r="AB238" s="5">
        <f t="shared" ref="AB238:AE238" si="215">-(1-2^AB119)</f>
        <v>-0.23950765488786141</v>
      </c>
      <c r="AC238" s="5">
        <f t="shared" si="215"/>
        <v>-8.957259673229756E-2</v>
      </c>
      <c r="AD238" s="5">
        <f t="shared" si="215"/>
        <v>-8.7391816309285164E-2</v>
      </c>
      <c r="AE238" s="5">
        <f t="shared" si="215"/>
        <v>-0.10785001291942953</v>
      </c>
      <c r="AF238" s="26">
        <f t="shared" ref="AF238" si="216">-(1-2^AF119)</f>
        <v>-0.13642804418943655</v>
      </c>
      <c r="AG238" s="4">
        <f t="shared" si="213"/>
        <v>-0.12568151694722463</v>
      </c>
      <c r="AH238" s="4">
        <f t="shared" si="213"/>
        <v>-0.17153457720821741</v>
      </c>
      <c r="AI238" s="5"/>
      <c r="AJ238" s="5">
        <f t="shared" ref="AJ238" si="217">-(1-2^AJ119)</f>
        <v>-0.10785001291942953</v>
      </c>
      <c r="AK238" s="5">
        <v>-0.13642804418943655</v>
      </c>
      <c r="AL238" s="8" t="s">
        <v>156</v>
      </c>
    </row>
    <row r="239" spans="1:38">
      <c r="A239" t="s">
        <v>23</v>
      </c>
      <c r="B239" s="5">
        <f t="shared" si="186"/>
        <v>-5.3494953055087002E-2</v>
      </c>
      <c r="C239" s="5">
        <f t="shared" si="187"/>
        <v>-0.23438349114081647</v>
      </c>
      <c r="D239" s="5">
        <f t="shared" si="188"/>
        <v>-0.19833861170619549</v>
      </c>
      <c r="E239" s="5">
        <f t="shared" si="189"/>
        <v>-0.1146267247335101</v>
      </c>
      <c r="F239" s="5">
        <f t="shared" si="190"/>
        <v>-0.21431472427542253</v>
      </c>
      <c r="G239" s="5">
        <f t="shared" si="191"/>
        <v>-0.21691983821869421</v>
      </c>
      <c r="H239" s="5">
        <f t="shared" si="192"/>
        <v>-0.15058195115191542</v>
      </c>
      <c r="I239" s="5">
        <f t="shared" si="193"/>
        <v>-0.17332691360083052</v>
      </c>
      <c r="J239" s="5">
        <f t="shared" si="194"/>
        <v>-0.17332691360083052</v>
      </c>
      <c r="K239" s="5"/>
      <c r="L239" s="5">
        <f t="shared" si="195"/>
        <v>-0.20034584136614364</v>
      </c>
      <c r="M239" s="5">
        <f t="shared" si="196"/>
        <v>-0.11050580246982622</v>
      </c>
      <c r="N239" s="5">
        <f t="shared" si="197"/>
        <v>-0.23735105449494942</v>
      </c>
      <c r="O239" s="5">
        <f t="shared" si="198"/>
        <v>-0.23219460108883472</v>
      </c>
      <c r="P239" s="5">
        <f t="shared" si="199"/>
        <v>-0.31946259349021755</v>
      </c>
      <c r="Q239" s="5">
        <f t="shared" si="200"/>
        <v>-0.20418268586019517</v>
      </c>
      <c r="R239" s="5">
        <f t="shared" si="201"/>
        <v>-0.13783577554158921</v>
      </c>
      <c r="S239" s="5">
        <f t="shared" si="202"/>
        <v>-0.2108099557730031</v>
      </c>
      <c r="T239" s="5">
        <f t="shared" si="203"/>
        <v>-0.21156025068951945</v>
      </c>
      <c r="U239" s="5">
        <f t="shared" si="204"/>
        <v>-0.24259868090842429</v>
      </c>
      <c r="V239" s="5">
        <f t="shared" si="205"/>
        <v>-0.31576904424916363</v>
      </c>
      <c r="W239" s="5">
        <f t="shared" si="206"/>
        <v>-0.13161480824943828</v>
      </c>
      <c r="X239" s="5">
        <f t="shared" si="207"/>
        <v>-0.15506018412515654</v>
      </c>
      <c r="Y239" s="5">
        <f t="shared" si="208"/>
        <v>-0.16803298796278754</v>
      </c>
      <c r="Z239" s="5">
        <f t="shared" si="209"/>
        <v>-0.25226024411965575</v>
      </c>
      <c r="AA239" s="5">
        <f t="shared" si="210"/>
        <v>-0.23950765488786141</v>
      </c>
      <c r="AB239" s="5">
        <f t="shared" ref="AB239:AE239" si="218">-(1-2^AB120)</f>
        <v>-0.23950765488786141</v>
      </c>
      <c r="AC239" s="5">
        <f t="shared" si="218"/>
        <v>-8.9551177959775852E-2</v>
      </c>
      <c r="AD239" s="5">
        <f t="shared" si="218"/>
        <v>-8.7893780448509928E-2</v>
      </c>
      <c r="AE239" s="5">
        <f t="shared" si="218"/>
        <v>-0.10854392730269491</v>
      </c>
      <c r="AF239" s="26">
        <f t="shared" ref="AF239" si="219">-(1-2^AF120)</f>
        <v>-0.13741921080208697</v>
      </c>
      <c r="AG239" s="4">
        <f t="shared" si="213"/>
        <v>-0.14489215240628739</v>
      </c>
      <c r="AH239" s="4">
        <f t="shared" si="213"/>
        <v>-0.19527762835751794</v>
      </c>
      <c r="AI239" s="5"/>
      <c r="AJ239" s="5">
        <f t="shared" ref="AJ239" si="220">-(1-2^AJ120)</f>
        <v>-0.10854392730269491</v>
      </c>
      <c r="AK239" s="5">
        <v>-0.13741921080208697</v>
      </c>
      <c r="AL239" s="8" t="s">
        <v>157</v>
      </c>
    </row>
    <row r="240" spans="1:38">
      <c r="A240" t="s">
        <v>24</v>
      </c>
      <c r="B240" s="5">
        <f t="shared" si="186"/>
        <v>-5.6691691549456524E-2</v>
      </c>
      <c r="C240" s="5">
        <f t="shared" si="187"/>
        <v>-0.21469933018334353</v>
      </c>
      <c r="D240" s="5">
        <f t="shared" si="188"/>
        <v>-0.19831485750299305</v>
      </c>
      <c r="E240" s="5">
        <f t="shared" si="189"/>
        <v>-0.1146267247335101</v>
      </c>
      <c r="F240" s="5">
        <f t="shared" si="190"/>
        <v>-0.25106530168049412</v>
      </c>
      <c r="G240" s="5">
        <f t="shared" si="191"/>
        <v>-0.21691983821869421</v>
      </c>
      <c r="H240" s="5">
        <f t="shared" si="192"/>
        <v>-0.15040516531420389</v>
      </c>
      <c r="I240" s="5">
        <f t="shared" si="193"/>
        <v>-0.1691683760166709</v>
      </c>
      <c r="J240" s="5">
        <f t="shared" si="194"/>
        <v>-0.1691683760166709</v>
      </c>
      <c r="K240" s="5"/>
      <c r="L240" s="5">
        <f t="shared" si="195"/>
        <v>-0.20292401127544735</v>
      </c>
      <c r="M240" s="5">
        <f t="shared" si="196"/>
        <v>-0.11916035978352846</v>
      </c>
      <c r="N240" s="5">
        <f t="shared" si="197"/>
        <v>-0.23663753260159592</v>
      </c>
      <c r="O240" s="5">
        <f t="shared" si="198"/>
        <v>-0.24966675784182579</v>
      </c>
      <c r="P240" s="5">
        <f t="shared" si="199"/>
        <v>-0.31883842953921537</v>
      </c>
      <c r="Q240" s="5">
        <f t="shared" si="200"/>
        <v>-0.20348121171763089</v>
      </c>
      <c r="R240" s="5">
        <f t="shared" si="201"/>
        <v>-0.13746693234566798</v>
      </c>
      <c r="S240" s="5">
        <f t="shared" si="202"/>
        <v>-0.21501667662136748</v>
      </c>
      <c r="T240" s="5">
        <f t="shared" si="203"/>
        <v>-0.21156025068951945</v>
      </c>
      <c r="U240" s="34">
        <f t="shared" si="204"/>
        <v>-0.23752680342483901</v>
      </c>
      <c r="V240" s="5">
        <f t="shared" si="205"/>
        <v>-0.31524774935779643</v>
      </c>
      <c r="W240" s="5">
        <f t="shared" si="206"/>
        <v>-0.14796079211358371</v>
      </c>
      <c r="X240" s="5">
        <f t="shared" si="207"/>
        <v>-0.15467355263888793</v>
      </c>
      <c r="Y240" s="5">
        <f t="shared" si="208"/>
        <v>-0.17257752165296181</v>
      </c>
      <c r="Z240" s="5">
        <f t="shared" si="209"/>
        <v>-0.28402938887919038</v>
      </c>
      <c r="AA240" s="5">
        <f t="shared" si="210"/>
        <v>-0.23928547472105166</v>
      </c>
      <c r="AB240" s="5">
        <f t="shared" ref="AB240:AE240" si="221">-(1-2^AB121)</f>
        <v>-0.23928547472105166</v>
      </c>
      <c r="AC240" s="5">
        <f t="shared" si="221"/>
        <v>-8.9562112903340041E-2</v>
      </c>
      <c r="AD240" s="5">
        <f t="shared" si="221"/>
        <v>-8.9108105119408365E-2</v>
      </c>
      <c r="AE240" s="5">
        <f t="shared" si="221"/>
        <v>-0.10984441911753695</v>
      </c>
      <c r="AF240" s="26">
        <f t="shared" ref="AF240" si="222">-(1-2^AF121)</f>
        <v>-0.13874351459409273</v>
      </c>
      <c r="AG240" s="4">
        <f t="shared" si="213"/>
        <v>-0.14687823751719564</v>
      </c>
      <c r="AH240" s="4">
        <f t="shared" si="213"/>
        <v>-0.19778260830254479</v>
      </c>
      <c r="AI240" s="5"/>
      <c r="AJ240" s="5">
        <f t="shared" ref="AJ240" si="223">-(1-2^AJ121)</f>
        <v>-0.10984441911753695</v>
      </c>
      <c r="AK240" s="5">
        <v>-0.13874351459409273</v>
      </c>
      <c r="AL240" s="8" t="s">
        <v>158</v>
      </c>
    </row>
    <row r="241" spans="1:38">
      <c r="A241" t="s">
        <v>25</v>
      </c>
      <c r="B241" s="5">
        <f t="shared" si="186"/>
        <v>-5.7050455598903649E-2</v>
      </c>
      <c r="C241" s="5"/>
      <c r="D241" s="5">
        <f t="shared" si="188"/>
        <v>-0.19831741148316695</v>
      </c>
      <c r="E241" s="5">
        <f t="shared" si="189"/>
        <v>-0.11469397133564063</v>
      </c>
      <c r="F241" s="5">
        <f t="shared" si="190"/>
        <v>-0.22920715946389703</v>
      </c>
      <c r="G241" s="5">
        <f t="shared" si="191"/>
        <v>-0.21755224335067791</v>
      </c>
      <c r="H241" s="5">
        <f t="shared" si="192"/>
        <v>-0.13384555429223</v>
      </c>
      <c r="I241" s="5">
        <f t="shared" si="193"/>
        <v>-0.17182721049666916</v>
      </c>
      <c r="J241" s="5">
        <f t="shared" si="194"/>
        <v>-0.17182721049666916</v>
      </c>
      <c r="K241" s="5"/>
      <c r="L241" s="5">
        <f t="shared" si="195"/>
        <v>-0.20286314396761407</v>
      </c>
      <c r="M241" s="5">
        <f t="shared" si="196"/>
        <v>-0.13600995555280615</v>
      </c>
      <c r="N241" s="5">
        <f t="shared" si="197"/>
        <v>-0.2363969770327321</v>
      </c>
      <c r="O241" s="5">
        <f t="shared" si="198"/>
        <v>-0.24966675784182579</v>
      </c>
      <c r="P241" s="5">
        <f t="shared" si="199"/>
        <v>-0.31862061768495253</v>
      </c>
      <c r="Q241" s="5">
        <f t="shared" si="200"/>
        <v>-0.20344043334539608</v>
      </c>
      <c r="R241" s="5">
        <f t="shared" si="201"/>
        <v>-0.13957025006062052</v>
      </c>
      <c r="S241" s="5">
        <f t="shared" si="202"/>
        <v>-0.21477525261670416</v>
      </c>
      <c r="T241" s="5">
        <f t="shared" si="203"/>
        <v>-0.21062386833368341</v>
      </c>
      <c r="U241" s="5">
        <f t="shared" si="204"/>
        <v>-0.24646558684200048</v>
      </c>
      <c r="V241" s="5">
        <f t="shared" si="205"/>
        <v>-0.31508769207396914</v>
      </c>
      <c r="W241" s="5">
        <f t="shared" si="206"/>
        <v>-0.1475377340887466</v>
      </c>
      <c r="X241" s="5">
        <f t="shared" si="207"/>
        <v>-0.13881895885898554</v>
      </c>
      <c r="Y241" s="5">
        <f t="shared" si="208"/>
        <v>-0.17392656209841206</v>
      </c>
      <c r="Z241" s="5">
        <f t="shared" si="209"/>
        <v>-0.28198902452166996</v>
      </c>
      <c r="AA241" s="5">
        <f t="shared" si="210"/>
        <v>-0.23902526550274406</v>
      </c>
      <c r="AB241" s="5">
        <f t="shared" ref="AB241:AE241" si="224">-(1-2^AB122)</f>
        <v>-0.23902526550274406</v>
      </c>
      <c r="AC241" s="5">
        <f t="shared" si="224"/>
        <v>-7.8183562645846694E-2</v>
      </c>
      <c r="AD241" s="5">
        <f t="shared" si="224"/>
        <v>-9.0410335818371768E-2</v>
      </c>
      <c r="AE241" s="5">
        <f t="shared" si="224"/>
        <v>-0.11156929439492214</v>
      </c>
      <c r="AF241" s="26">
        <f t="shared" ref="AF241" si="225">-(1-2^AF122)</f>
        <v>-0.14110677351422085</v>
      </c>
      <c r="AG241" s="4">
        <f t="shared" si="213"/>
        <v>-0.14920261774277399</v>
      </c>
      <c r="AH241" s="4">
        <f t="shared" si="213"/>
        <v>-0.19778281860065816</v>
      </c>
      <c r="AI241" s="5"/>
      <c r="AJ241" s="5">
        <f t="shared" ref="AJ241" si="226">-(1-2^AJ122)</f>
        <v>-0.11156929439492214</v>
      </c>
      <c r="AK241" s="5">
        <v>-0.14110677351422085</v>
      </c>
      <c r="AL241" s="8" t="s">
        <v>159</v>
      </c>
    </row>
    <row r="242" spans="1:38">
      <c r="A242" t="s">
        <v>26</v>
      </c>
      <c r="B242" s="5">
        <f t="shared" si="186"/>
        <v>-6.4411775004208804E-2</v>
      </c>
      <c r="E242" s="5">
        <f t="shared" si="189"/>
        <v>-0.11363625100699493</v>
      </c>
      <c r="F242" s="5">
        <f t="shared" si="190"/>
        <v>-0.23063978239702909</v>
      </c>
      <c r="G242" s="5">
        <f t="shared" si="191"/>
        <v>-0.21739669501608272</v>
      </c>
      <c r="H242" s="5">
        <f t="shared" si="192"/>
        <v>-0.22853048630901529</v>
      </c>
      <c r="I242" s="5">
        <f t="shared" si="193"/>
        <v>-0.17683041333643079</v>
      </c>
      <c r="J242" s="5">
        <f t="shared" si="194"/>
        <v>-0.19397754459164629</v>
      </c>
      <c r="K242" s="5"/>
      <c r="L242" s="5">
        <f t="shared" si="195"/>
        <v>-0.1996487542987514</v>
      </c>
      <c r="M242" s="5">
        <f t="shared" si="196"/>
        <v>-0.1340270784142179</v>
      </c>
      <c r="N242" s="5">
        <f t="shared" si="197"/>
        <v>-0.22853048630901529</v>
      </c>
      <c r="O242" s="5">
        <f t="shared" si="198"/>
        <v>-0.28198902452166996</v>
      </c>
      <c r="P242" s="5">
        <f t="shared" si="199"/>
        <v>-0.3184692870551169</v>
      </c>
      <c r="Q242" s="5">
        <f t="shared" si="200"/>
        <v>-0.21026831900932375</v>
      </c>
      <c r="R242" s="5">
        <f t="shared" si="201"/>
        <v>-0.10712342674095632</v>
      </c>
      <c r="S242" s="5">
        <f t="shared" si="202"/>
        <v>-0.21477525261670416</v>
      </c>
      <c r="T242" s="5">
        <f t="shared" si="203"/>
        <v>-0.22629265162112133</v>
      </c>
      <c r="U242" s="5">
        <f t="shared" si="204"/>
        <v>-0.2462977682674613</v>
      </c>
      <c r="V242" s="5">
        <f t="shared" si="205"/>
        <v>-0.31508769207396914</v>
      </c>
      <c r="W242" s="5">
        <f t="shared" si="206"/>
        <v>-0.14919165380934785</v>
      </c>
      <c r="X242" s="5">
        <f t="shared" si="207"/>
        <v>-0.14751221468514331</v>
      </c>
      <c r="Y242" s="5">
        <f t="shared" si="208"/>
        <v>-0.17646226609872673</v>
      </c>
      <c r="Z242" s="5">
        <f t="shared" si="209"/>
        <v>-0.28190611742900173</v>
      </c>
      <c r="AA242" s="5">
        <f t="shared" si="210"/>
        <v>-0.23902526550274406</v>
      </c>
      <c r="AB242" s="5">
        <f t="shared" ref="AB242:AE242" si="227">-(1-2^AB123)</f>
        <v>-0.23902526550274406</v>
      </c>
      <c r="AC242" s="5">
        <f t="shared" si="227"/>
        <v>-8.3900177999906678E-2</v>
      </c>
      <c r="AD242" s="5">
        <f t="shared" si="227"/>
        <v>-9.2280058894792294E-2</v>
      </c>
      <c r="AE242" s="5">
        <f t="shared" si="227"/>
        <v>-0.11379723332104186</v>
      </c>
      <c r="AF242" s="26">
        <f t="shared" ref="AF242" si="228">-(1-2^AF123)</f>
        <v>-0.14379415419552177</v>
      </c>
      <c r="AG242" s="4">
        <f t="shared" si="213"/>
        <v>-0.14636418232745629</v>
      </c>
      <c r="AH242" s="4">
        <f t="shared" si="213"/>
        <v>-0.19465199514522169</v>
      </c>
      <c r="AI242" s="5"/>
      <c r="AJ242" s="5">
        <f t="shared" ref="AJ242" si="229">-(1-2^AJ123)</f>
        <v>-0.11379723332104186</v>
      </c>
      <c r="AK242" s="5">
        <v>-0.14379415419552177</v>
      </c>
      <c r="AL242" s="8" t="s">
        <v>160</v>
      </c>
    </row>
    <row r="243" spans="1:38">
      <c r="A243" t="s">
        <v>27</v>
      </c>
      <c r="B243" s="5">
        <f t="shared" si="186"/>
        <v>-7.5938385796805341E-2</v>
      </c>
      <c r="E243" s="5">
        <f t="shared" si="189"/>
        <v>-0.11565822107122792</v>
      </c>
      <c r="F243" s="5">
        <f t="shared" si="190"/>
        <v>-0.23052654941725648</v>
      </c>
      <c r="G243" s="5">
        <f t="shared" si="191"/>
        <v>-0.21345174794995703</v>
      </c>
      <c r="H243" s="5">
        <f t="shared" si="192"/>
        <v>-0.22845417623408704</v>
      </c>
      <c r="I243" s="5">
        <f t="shared" si="193"/>
        <v>-0.1898500116761298</v>
      </c>
      <c r="J243" s="5">
        <f t="shared" si="194"/>
        <v>-0.19397354795749189</v>
      </c>
      <c r="K243" s="5"/>
      <c r="L243" s="5">
        <f t="shared" si="195"/>
        <v>-0.2052616450215764</v>
      </c>
      <c r="M243" s="5">
        <f t="shared" si="196"/>
        <v>-0.1357217939268146</v>
      </c>
      <c r="N243" s="5">
        <f t="shared" si="197"/>
        <v>-0.22845417623408704</v>
      </c>
      <c r="O243" s="5">
        <f t="shared" si="198"/>
        <v>-0.28198902452166996</v>
      </c>
      <c r="P243" s="5">
        <f t="shared" si="199"/>
        <v>-0.31753835795803687</v>
      </c>
      <c r="Q243" s="5">
        <f t="shared" si="200"/>
        <v>-0.20706855946285074</v>
      </c>
      <c r="R243" s="5">
        <f t="shared" si="201"/>
        <v>-0.10698044513922844</v>
      </c>
      <c r="S243" s="5">
        <f t="shared" si="202"/>
        <v>-0.21477525261670416</v>
      </c>
      <c r="T243" s="5">
        <f t="shared" si="203"/>
        <v>-0.22797357554445274</v>
      </c>
      <c r="U243" s="5">
        <f t="shared" si="204"/>
        <v>-0.24616253511559361</v>
      </c>
      <c r="V243" s="5">
        <f t="shared" si="205"/>
        <v>-0.31508769207396914</v>
      </c>
      <c r="W243" s="5">
        <f t="shared" si="206"/>
        <v>-0.14919327779653169</v>
      </c>
      <c r="X243" s="5">
        <f t="shared" si="207"/>
        <v>-0.14522329762380848</v>
      </c>
      <c r="Y243" s="5">
        <f t="shared" si="208"/>
        <v>-0.17304834281196357</v>
      </c>
      <c r="Z243" s="5">
        <f t="shared" si="209"/>
        <v>-0.27560236951092587</v>
      </c>
      <c r="AA243" s="5">
        <f t="shared" si="210"/>
        <v>-0.23912949342474366</v>
      </c>
      <c r="AB243" s="5">
        <f t="shared" ref="AB243:AE243" si="230">-(1-2^AB124)</f>
        <v>-0.23912949342474366</v>
      </c>
      <c r="AC243" s="5">
        <f t="shared" si="230"/>
        <v>-8.2442933575435862E-2</v>
      </c>
      <c r="AD243" s="5">
        <f t="shared" si="230"/>
        <v>-0.10061652513440222</v>
      </c>
      <c r="AE243" s="5">
        <f t="shared" si="230"/>
        <v>-0.1242545796097132</v>
      </c>
      <c r="AF243" s="26">
        <f t="shared" ref="AF243" si="231">-(1-2^AF124)</f>
        <v>-0.15725761469261201</v>
      </c>
      <c r="AG243" s="4">
        <f t="shared" si="213"/>
        <v>-0.15167708032735927</v>
      </c>
      <c r="AH243" s="4">
        <f t="shared" si="213"/>
        <v>-0.2001045972983676</v>
      </c>
      <c r="AI243" s="5"/>
      <c r="AJ243" s="5">
        <f t="shared" ref="AJ243" si="232">-(1-2^AJ124)</f>
        <v>-0.1242545796097132</v>
      </c>
      <c r="AK243" s="5">
        <v>-0.15725761469261201</v>
      </c>
      <c r="AL243" s="8" t="s">
        <v>161</v>
      </c>
    </row>
    <row r="244" spans="1:38">
      <c r="A244" t="s">
        <v>28</v>
      </c>
      <c r="B244" s="5">
        <f t="shared" si="186"/>
        <v>-7.6043259918612383E-2</v>
      </c>
      <c r="E244" s="5">
        <f t="shared" si="189"/>
        <v>-0.11767992923049009</v>
      </c>
      <c r="F244" s="5">
        <f t="shared" si="190"/>
        <v>-0.23051542355149002</v>
      </c>
      <c r="G244" s="5">
        <f t="shared" si="191"/>
        <v>-0.21224717595553322</v>
      </c>
      <c r="H244" s="5">
        <f t="shared" si="192"/>
        <v>-0.22678808671352957</v>
      </c>
      <c r="I244" s="5">
        <f t="shared" si="193"/>
        <v>-0.18989962647583414</v>
      </c>
      <c r="J244" s="5">
        <f t="shared" si="194"/>
        <v>-0.18989962647583414</v>
      </c>
      <c r="K244" s="5"/>
      <c r="L244" s="5">
        <f t="shared" si="195"/>
        <v>-0.20436750654248681</v>
      </c>
      <c r="M244" s="5">
        <f t="shared" si="196"/>
        <v>-0.13041636908537457</v>
      </c>
      <c r="N244" s="5">
        <f t="shared" si="197"/>
        <v>-0.22678808671352957</v>
      </c>
      <c r="O244" s="5">
        <f t="shared" si="198"/>
        <v>-0.2642361384999552</v>
      </c>
      <c r="P244" s="5">
        <f t="shared" si="199"/>
        <v>-0.31134427835680889</v>
      </c>
      <c r="Q244" s="5">
        <f t="shared" si="200"/>
        <v>-0.20663507488220068</v>
      </c>
      <c r="R244" s="5">
        <f t="shared" si="201"/>
        <v>-0.11215894382601777</v>
      </c>
      <c r="S244" s="5">
        <f t="shared" si="202"/>
        <v>-0.21477525261670416</v>
      </c>
      <c r="T244" s="5">
        <f t="shared" si="203"/>
        <v>-0.21558307495480422</v>
      </c>
      <c r="U244" s="5">
        <f t="shared" si="204"/>
        <v>-0.24616253511559361</v>
      </c>
      <c r="V244" s="5">
        <f t="shared" si="205"/>
        <v>-0.31434574463119758</v>
      </c>
      <c r="W244" s="5">
        <f t="shared" si="206"/>
        <v>-0.14919327779653169</v>
      </c>
      <c r="X244" s="5">
        <f t="shared" si="207"/>
        <v>-0.14495174209275885</v>
      </c>
      <c r="Y244" s="5">
        <f t="shared" si="208"/>
        <v>-0.17270028588556097</v>
      </c>
      <c r="Z244" s="5">
        <f t="shared" si="209"/>
        <v>-0.27641778311696408</v>
      </c>
      <c r="AA244" s="5">
        <f t="shared" si="210"/>
        <v>-0.23912949342474366</v>
      </c>
      <c r="AB244" s="5">
        <f t="shared" ref="AB244:AE244" si="233">-(1-2^AB125)</f>
        <v>-0.23912949342474366</v>
      </c>
      <c r="AC244" s="5">
        <f t="shared" si="233"/>
        <v>-8.2337344264666434E-2</v>
      </c>
      <c r="AD244" s="5">
        <f t="shared" si="233"/>
        <v>-0.10490679116990775</v>
      </c>
      <c r="AE244" s="5">
        <f t="shared" si="233"/>
        <v>-0.12961667063073778</v>
      </c>
      <c r="AF244" s="26">
        <f t="shared" ref="AF244" si="234">-(1-2^AF125)</f>
        <v>-0.16413433320801507</v>
      </c>
      <c r="AG244" s="4">
        <f t="shared" si="213"/>
        <v>-0.15237847138560834</v>
      </c>
      <c r="AH244" s="4">
        <f t="shared" si="213"/>
        <v>-0.20015318664118686</v>
      </c>
      <c r="AI244" s="5"/>
      <c r="AJ244" s="5">
        <f t="shared" ref="AJ244" si="235">-(1-2^AJ125)</f>
        <v>-0.12961667063073778</v>
      </c>
      <c r="AK244" s="5">
        <v>-0.16413433320801507</v>
      </c>
      <c r="AL244" s="8" t="s">
        <v>162</v>
      </c>
    </row>
    <row r="245" spans="1:38">
      <c r="A245" t="s">
        <v>29</v>
      </c>
      <c r="B245" s="5">
        <f t="shared" si="186"/>
        <v>-7.6084913112163366E-2</v>
      </c>
      <c r="E245" s="5">
        <f t="shared" si="189"/>
        <v>-0.11778349454149961</v>
      </c>
      <c r="F245" s="5">
        <f t="shared" si="190"/>
        <v>-0.23051542355149002</v>
      </c>
      <c r="G245" s="5">
        <f t="shared" si="191"/>
        <v>-0.21265631327041756</v>
      </c>
      <c r="H245" s="5">
        <f t="shared" si="192"/>
        <v>-0.2266824186336438</v>
      </c>
      <c r="I245" s="5">
        <f t="shared" si="193"/>
        <v>-0.19735346383302954</v>
      </c>
      <c r="J245" s="5">
        <f t="shared" si="194"/>
        <v>-0.19735346383302954</v>
      </c>
      <c r="K245" s="5"/>
      <c r="L245" s="5">
        <f t="shared" si="195"/>
        <v>-0.20869515399323402</v>
      </c>
      <c r="M245" s="5">
        <f t="shared" si="196"/>
        <v>-0.13070570086009203</v>
      </c>
      <c r="N245" s="5">
        <f t="shared" si="197"/>
        <v>-0.2266824186336438</v>
      </c>
      <c r="O245" s="5">
        <f t="shared" si="198"/>
        <v>-0.23541530169810698</v>
      </c>
      <c r="P245" s="5">
        <f t="shared" si="199"/>
        <v>-0.31201814996333321</v>
      </c>
      <c r="Q245" s="5">
        <f t="shared" si="200"/>
        <v>-0.20663507488220068</v>
      </c>
      <c r="R245" s="5">
        <f t="shared" si="201"/>
        <v>-0.11460425290969267</v>
      </c>
      <c r="S245" s="5">
        <f t="shared" si="202"/>
        <v>-0.2143385451286729</v>
      </c>
      <c r="T245" s="5">
        <f t="shared" si="203"/>
        <v>-0.21545424843628713</v>
      </c>
      <c r="U245" s="5">
        <f t="shared" si="204"/>
        <v>-0.24616253511559361</v>
      </c>
      <c r="V245" s="5">
        <f t="shared" si="205"/>
        <v>-0.31157040799382774</v>
      </c>
      <c r="W245" s="5">
        <f t="shared" si="206"/>
        <v>-0.14913454657112357</v>
      </c>
      <c r="X245" s="5">
        <f t="shared" si="207"/>
        <v>-0.14762332784795018</v>
      </c>
      <c r="Y245" s="5">
        <f t="shared" si="208"/>
        <v>-0.17275617142907151</v>
      </c>
      <c r="Z245" s="5">
        <f t="shared" si="209"/>
        <v>-0.26528043275741109</v>
      </c>
      <c r="AA245" s="5">
        <f t="shared" si="210"/>
        <v>-0.2391186174330644</v>
      </c>
      <c r="AB245" s="5">
        <f t="shared" ref="AB245:AE245" si="236">-(1-2^AB126)</f>
        <v>-0.2391186174330644</v>
      </c>
      <c r="AC245" s="5">
        <f t="shared" si="236"/>
        <v>-8.4123718855357299E-2</v>
      </c>
      <c r="AD245" s="5">
        <f t="shared" si="236"/>
        <v>-5.3308845997971033E-2</v>
      </c>
      <c r="AE245" s="5">
        <f t="shared" si="236"/>
        <v>-6.2420293813234551E-2</v>
      </c>
      <c r="AF245" s="5">
        <f t="shared" ref="AF245" si="237">-(1-2^AF126)</f>
        <v>-7.4086194134535766E-2</v>
      </c>
      <c r="AG245" s="4">
        <f t="shared" si="213"/>
        <v>-0.15569711132174968</v>
      </c>
      <c r="AH245" s="4">
        <f t="shared" si="213"/>
        <v>-0.20440055274800084</v>
      </c>
      <c r="AI245" s="5"/>
      <c r="AJ245" s="5">
        <f t="shared" ref="AJ245" si="238">-(1-2^AJ126)</f>
        <v>-6.2420293813234551E-2</v>
      </c>
      <c r="AK245" s="5">
        <v>-7.4086194134535766E-2</v>
      </c>
      <c r="AL245" s="8" t="s">
        <v>163</v>
      </c>
    </row>
    <row r="246" spans="1:38">
      <c r="A246" t="s">
        <v>30</v>
      </c>
      <c r="B246" s="5">
        <f t="shared" si="186"/>
        <v>-7.6084913112163366E-2</v>
      </c>
      <c r="E246" s="5">
        <f t="shared" si="189"/>
        <v>-0.1269963810781457</v>
      </c>
      <c r="F246" s="5">
        <f t="shared" si="190"/>
        <v>-0.23013968240106197</v>
      </c>
      <c r="G246" s="5">
        <f t="shared" si="191"/>
        <v>-0.18710745955206465</v>
      </c>
      <c r="H246" s="5">
        <f t="shared" si="192"/>
        <v>-0.22637883338380371</v>
      </c>
      <c r="I246" s="5">
        <f t="shared" si="193"/>
        <v>-0.19822394838298762</v>
      </c>
      <c r="J246" s="5">
        <f t="shared" si="194"/>
        <v>-0.19822394838298762</v>
      </c>
      <c r="K246" s="5"/>
      <c r="L246" s="5">
        <f t="shared" si="195"/>
        <v>-0.2068084291542871</v>
      </c>
      <c r="M246" s="5">
        <f t="shared" si="196"/>
        <v>-0.1305713610032202</v>
      </c>
      <c r="N246" s="5">
        <f t="shared" si="197"/>
        <v>-0.22637883338380371</v>
      </c>
      <c r="O246" s="5">
        <f t="shared" si="198"/>
        <v>-0.23352934682033621</v>
      </c>
      <c r="P246" s="5">
        <f t="shared" si="199"/>
        <v>-0.29900955822971664</v>
      </c>
      <c r="Q246" s="5">
        <f t="shared" si="200"/>
        <v>-0.20663507488220068</v>
      </c>
      <c r="R246" s="5">
        <f t="shared" si="201"/>
        <v>-0.11755462992851295</v>
      </c>
      <c r="S246" s="5">
        <f t="shared" si="202"/>
        <v>-0.22061178348085853</v>
      </c>
      <c r="T246" s="5">
        <f t="shared" si="203"/>
        <v>-0.2191820986442824</v>
      </c>
      <c r="U246" s="5">
        <f t="shared" si="204"/>
        <v>-0.24678922977081119</v>
      </c>
      <c r="V246" s="5">
        <f t="shared" si="205"/>
        <v>-0.30237931205172486</v>
      </c>
      <c r="W246" s="5">
        <f t="shared" si="206"/>
        <v>-0.17529914797161139</v>
      </c>
      <c r="X246" s="5">
        <f t="shared" si="207"/>
        <v>-0.17547213431033526</v>
      </c>
      <c r="Y246" s="5">
        <f t="shared" si="208"/>
        <v>-0.17347221407878999</v>
      </c>
      <c r="Z246" s="5">
        <f t="shared" si="209"/>
        <v>-0.25930427870968531</v>
      </c>
      <c r="AA246" s="5">
        <f t="shared" si="210"/>
        <v>-0.2391186174330644</v>
      </c>
      <c r="AB246" s="5">
        <f t="shared" ref="AB246:AE246" si="239">-(1-2^AB127)</f>
        <v>-0.2391186174330644</v>
      </c>
      <c r="AC246" s="5">
        <f t="shared" si="239"/>
        <v>-0.10143937516708257</v>
      </c>
      <c r="AD246" s="5">
        <f t="shared" si="239"/>
        <v>-6.092692752221962E-2</v>
      </c>
      <c r="AE246" s="5">
        <f t="shared" si="239"/>
        <v>-7.161530282575046E-2</v>
      </c>
      <c r="AF246" s="5">
        <f t="shared" ref="AF246" si="240">-(1-2^AF127)</f>
        <v>-8.5384260085089925E-2</v>
      </c>
      <c r="AG246" s="4">
        <f t="shared" si="213"/>
        <v>-0.15419408164003745</v>
      </c>
      <c r="AH246" s="4">
        <f t="shared" si="213"/>
        <v>-0.20249212853561716</v>
      </c>
      <c r="AI246" s="5"/>
      <c r="AJ246" s="5">
        <f t="shared" ref="AJ246" si="241">-(1-2^AJ127)</f>
        <v>-7.161530282575046E-2</v>
      </c>
      <c r="AK246" s="5">
        <v>-8.5384260085089925E-2</v>
      </c>
      <c r="AL246" s="8" t="s">
        <v>164</v>
      </c>
    </row>
    <row r="247" spans="1:38">
      <c r="A247" t="s">
        <v>31</v>
      </c>
      <c r="B247" s="5">
        <f t="shared" si="186"/>
        <v>-7.6084913112163366E-2</v>
      </c>
      <c r="E247" s="5">
        <f t="shared" si="189"/>
        <v>-0.15505911728483168</v>
      </c>
      <c r="F247" s="5">
        <f t="shared" si="190"/>
        <v>-0.22873004230753002</v>
      </c>
      <c r="G247" s="5">
        <f t="shared" si="191"/>
        <v>-0.18728119107425634</v>
      </c>
      <c r="H247" s="5">
        <f t="shared" si="192"/>
        <v>-0.15032196154112787</v>
      </c>
      <c r="I247" s="5">
        <f t="shared" si="193"/>
        <v>-0.19954698730605258</v>
      </c>
      <c r="J247" s="5">
        <f t="shared" si="194"/>
        <v>-0.19954698730605258</v>
      </c>
      <c r="K247" s="5"/>
      <c r="L247" s="5">
        <f t="shared" si="195"/>
        <v>-0.21286308172346557</v>
      </c>
      <c r="N247" s="5">
        <f t="shared" si="197"/>
        <v>-0.23073147680058137</v>
      </c>
      <c r="O247" s="5">
        <f t="shared" si="198"/>
        <v>-0.23340383400284448</v>
      </c>
      <c r="P247" s="5">
        <f t="shared" si="199"/>
        <v>-0.29394899624537207</v>
      </c>
      <c r="Q247" s="5">
        <f t="shared" si="200"/>
        <v>-0.20601233096691829</v>
      </c>
      <c r="R247" s="5">
        <f t="shared" si="201"/>
        <v>-0.1175301652920544</v>
      </c>
      <c r="S247" s="5">
        <f t="shared" si="202"/>
        <v>-0.22163326644031089</v>
      </c>
      <c r="T247" s="5">
        <f t="shared" si="203"/>
        <v>-0.22163326644031089</v>
      </c>
      <c r="U247" s="5">
        <f t="shared" si="204"/>
        <v>-0.25258802596401064</v>
      </c>
      <c r="V247" s="5">
        <f t="shared" si="205"/>
        <v>-0.29856833459092402</v>
      </c>
      <c r="W247" s="5">
        <f t="shared" si="206"/>
        <v>-0.18454324735514782</v>
      </c>
      <c r="X247" s="5">
        <f t="shared" si="207"/>
        <v>-0.1753722386859482</v>
      </c>
      <c r="Y247" s="5">
        <f t="shared" si="208"/>
        <v>-0.17356339542246324</v>
      </c>
      <c r="Z247" s="5">
        <f t="shared" si="209"/>
        <v>-0.25928749501609849</v>
      </c>
      <c r="AA247" s="5">
        <f t="shared" si="210"/>
        <v>-0.23909856251142281</v>
      </c>
      <c r="AB247" s="5">
        <f t="shared" ref="AB247:AE247" si="242">-(1-2^AB128)</f>
        <v>-0.23909856251142281</v>
      </c>
      <c r="AC247" s="5">
        <f t="shared" si="242"/>
        <v>-0.10143516650963902</v>
      </c>
      <c r="AD247" s="5">
        <f t="shared" si="242"/>
        <v>-6.1266627797545326E-2</v>
      </c>
      <c r="AE247" s="5">
        <f t="shared" si="242"/>
        <v>-7.2078743275752699E-2</v>
      </c>
      <c r="AF247" s="5">
        <f t="shared" ref="AF247" si="243">-(1-2^AF128)</f>
        <v>-8.6026914534165222E-2</v>
      </c>
      <c r="AG247" s="4">
        <f t="shared" si="213"/>
        <v>-0.15865708499461706</v>
      </c>
      <c r="AH247" s="4">
        <f t="shared" si="213"/>
        <v>-0.20850754015129602</v>
      </c>
      <c r="AI247" s="5"/>
      <c r="AJ247" s="5">
        <f t="shared" ref="AJ247" si="244">-(1-2^AJ128)</f>
        <v>-7.2078743275752699E-2</v>
      </c>
      <c r="AK247" s="5">
        <v>-8.6026914534165222E-2</v>
      </c>
      <c r="AL247" s="8" t="s">
        <v>165</v>
      </c>
    </row>
    <row r="248" spans="1:38">
      <c r="A248" t="s">
        <v>32</v>
      </c>
      <c r="B248" s="5">
        <f t="shared" si="186"/>
        <v>-7.6084913112163366E-2</v>
      </c>
      <c r="E248" s="5">
        <f t="shared" si="189"/>
        <v>-0.15360888555824481</v>
      </c>
      <c r="F248" s="5">
        <f t="shared" si="190"/>
        <v>-0.22697437716984858</v>
      </c>
      <c r="G248" s="5">
        <f t="shared" si="191"/>
        <v>-0.18523802639122222</v>
      </c>
      <c r="H248" s="5">
        <f t="shared" si="192"/>
        <v>-0.15138867668461575</v>
      </c>
      <c r="I248" s="5">
        <f t="shared" si="193"/>
        <v>-0.19565785568089777</v>
      </c>
      <c r="J248" s="5">
        <f t="shared" si="194"/>
        <v>-0.2031154981542207</v>
      </c>
      <c r="K248" s="5"/>
      <c r="L248" s="5">
        <f t="shared" si="195"/>
        <v>-0.21286308172346557</v>
      </c>
      <c r="N248" s="5">
        <f t="shared" si="197"/>
        <v>-0.23073824081606764</v>
      </c>
      <c r="O248" s="5">
        <f t="shared" si="198"/>
        <v>-0.23292092680147369</v>
      </c>
      <c r="P248" s="5">
        <f t="shared" si="199"/>
        <v>-0.29383085034257672</v>
      </c>
      <c r="Q248" s="5">
        <f t="shared" si="200"/>
        <v>-0.20593729517126513</v>
      </c>
      <c r="R248" s="5">
        <f t="shared" si="201"/>
        <v>-0.12079522460330827</v>
      </c>
      <c r="S248" s="5">
        <f t="shared" si="202"/>
        <v>-0.22172326378434337</v>
      </c>
      <c r="T248" s="5">
        <f t="shared" si="203"/>
        <v>-0.22172326378434337</v>
      </c>
      <c r="U248" s="5">
        <f t="shared" si="204"/>
        <v>-0.24256319525982151</v>
      </c>
      <c r="V248" s="5">
        <f t="shared" si="205"/>
        <v>-0.29856833459092402</v>
      </c>
      <c r="W248" s="5">
        <f t="shared" si="206"/>
        <v>-0.19535318683015457</v>
      </c>
      <c r="X248" s="5">
        <f t="shared" si="207"/>
        <v>-0.1750867803237437</v>
      </c>
      <c r="Y248" s="5">
        <f t="shared" si="208"/>
        <v>-0.20997991249430825</v>
      </c>
      <c r="Z248" s="5">
        <f t="shared" si="209"/>
        <v>-0.2596238876676954</v>
      </c>
      <c r="AA248" s="5">
        <f t="shared" si="210"/>
        <v>-0.23909856251142281</v>
      </c>
      <c r="AB248" s="5">
        <f t="shared" ref="AB248:AE248" si="245">-(1-2^AB129)</f>
        <v>-0.23909856251142281</v>
      </c>
      <c r="AC248" s="5">
        <f t="shared" si="245"/>
        <v>-0.10115589658202762</v>
      </c>
      <c r="AD248" s="5">
        <f t="shared" si="245"/>
        <v>-6.1343022659757773E-2</v>
      </c>
      <c r="AE248" s="5">
        <f t="shared" si="245"/>
        <v>-7.22661964813609E-2</v>
      </c>
      <c r="AF248" s="5">
        <f t="shared" ref="AF248" si="246">-(1-2^AF129)</f>
        <v>-8.6390935392750001E-2</v>
      </c>
      <c r="AG248" s="4">
        <f t="shared" si="213"/>
        <v>-0.15865708499461706</v>
      </c>
      <c r="AH248" s="4">
        <f t="shared" si="213"/>
        <v>-0.20850754015129602</v>
      </c>
      <c r="AI248" s="5"/>
      <c r="AJ248" s="5">
        <f t="shared" ref="AJ248" si="247">-(1-2^AJ129)</f>
        <v>-7.22661964813609E-2</v>
      </c>
      <c r="AK248" s="5">
        <v>-8.6390935392750001E-2</v>
      </c>
      <c r="AL248" s="8" t="s">
        <v>166</v>
      </c>
    </row>
    <row r="249" spans="1:38">
      <c r="A249" t="s">
        <v>33</v>
      </c>
      <c r="B249" s="5">
        <f t="shared" si="186"/>
        <v>-7.6084913112163366E-2</v>
      </c>
      <c r="F249" s="5">
        <f t="shared" si="190"/>
        <v>-0.23535668185352887</v>
      </c>
      <c r="G249" s="5">
        <f t="shared" si="191"/>
        <v>-0.17566864325858</v>
      </c>
      <c r="H249" s="5">
        <f t="shared" si="192"/>
        <v>-0.15058195115191542</v>
      </c>
      <c r="I249" s="5">
        <f t="shared" si="193"/>
        <v>-0.19900657023885182</v>
      </c>
      <c r="J249" s="5">
        <f t="shared" si="194"/>
        <v>-0.19830233792110707</v>
      </c>
      <c r="K249" s="5"/>
      <c r="L249" s="5">
        <f t="shared" si="195"/>
        <v>-0.21286308172346557</v>
      </c>
      <c r="N249" s="5">
        <f t="shared" si="197"/>
        <v>-0.23090480302898109</v>
      </c>
      <c r="O249" s="5">
        <f t="shared" si="198"/>
        <v>-0.20755503899999628</v>
      </c>
      <c r="P249" s="5">
        <f t="shared" si="199"/>
        <v>-0.29383085034257672</v>
      </c>
      <c r="Q249" s="5">
        <f t="shared" si="200"/>
        <v>-0.20592595640000633</v>
      </c>
      <c r="R249" s="5">
        <f t="shared" si="201"/>
        <v>-0.12082272900847335</v>
      </c>
      <c r="S249" s="5">
        <f t="shared" si="202"/>
        <v>-0.22172326378434337</v>
      </c>
      <c r="T249" s="5">
        <f t="shared" si="203"/>
        <v>-0.22172326378434337</v>
      </c>
      <c r="U249" s="5">
        <f t="shared" si="204"/>
        <v>-0.23836769691037707</v>
      </c>
      <c r="V249" s="5">
        <f t="shared" si="205"/>
        <v>-0.29856833459092402</v>
      </c>
      <c r="W249" s="5">
        <f t="shared" si="206"/>
        <v>-0.19580056254939049</v>
      </c>
      <c r="X249" s="5">
        <f t="shared" si="207"/>
        <v>-0.17354607264617228</v>
      </c>
      <c r="Y249" s="5">
        <f t="shared" si="208"/>
        <v>-0.20997991249430825</v>
      </c>
      <c r="Z249" s="5">
        <f t="shared" si="209"/>
        <v>-0.25754624933345616</v>
      </c>
      <c r="AA249" s="5">
        <f t="shared" si="210"/>
        <v>-0.23909856251142281</v>
      </c>
      <c r="AB249" s="5">
        <f t="shared" ref="AB249:AE249" si="248">-(1-2^AB130)</f>
        <v>-0.23909856251142281</v>
      </c>
      <c r="AC249" s="5">
        <f t="shared" si="248"/>
        <v>-0.10008442311681187</v>
      </c>
      <c r="AD249" s="5">
        <f t="shared" si="248"/>
        <v>-6.2732252587900939E-2</v>
      </c>
      <c r="AE249" s="5">
        <f t="shared" si="248"/>
        <v>-7.399637528340075E-2</v>
      </c>
      <c r="AF249" s="5">
        <f t="shared" ref="AF249" si="249">-(1-2^AF130)</f>
        <v>-8.8590789376159162E-2</v>
      </c>
      <c r="AG249" s="4">
        <f t="shared" si="213"/>
        <v>-0.15865708499461706</v>
      </c>
      <c r="AH249" s="4">
        <f t="shared" si="213"/>
        <v>-0.20850754015129602</v>
      </c>
      <c r="AI249" s="5"/>
      <c r="AJ249" s="5">
        <f t="shared" ref="AJ249" si="250">-(1-2^AJ130)</f>
        <v>-7.399637528340075E-2</v>
      </c>
      <c r="AK249" s="5">
        <v>-8.8590789376159162E-2</v>
      </c>
      <c r="AL249" s="8" t="s">
        <v>167</v>
      </c>
    </row>
    <row r="250" spans="1:38">
      <c r="A250" t="s">
        <v>34</v>
      </c>
      <c r="B250" s="5">
        <f t="shared" si="186"/>
        <v>-7.6084913112163366E-2</v>
      </c>
      <c r="F250" s="5">
        <f t="shared" si="190"/>
        <v>-0.26479830616955102</v>
      </c>
      <c r="G250" s="5">
        <f t="shared" si="191"/>
        <v>-0.17463374358062556</v>
      </c>
      <c r="H250" s="5">
        <f t="shared" si="192"/>
        <v>-0.15040516531420389</v>
      </c>
      <c r="I250" s="5">
        <f t="shared" si="193"/>
        <v>-0.20146760319648049</v>
      </c>
      <c r="J250" s="5">
        <f t="shared" si="194"/>
        <v>-0.20146760319648049</v>
      </c>
      <c r="K250" s="5"/>
      <c r="L250" s="5">
        <f t="shared" si="195"/>
        <v>-0.20966737663641266</v>
      </c>
      <c r="N250" s="5">
        <f t="shared" si="197"/>
        <v>-0.21949425084850527</v>
      </c>
      <c r="O250" s="5">
        <f t="shared" si="198"/>
        <v>-0.20786534113683319</v>
      </c>
      <c r="P250" s="5">
        <f t="shared" si="199"/>
        <v>-0.29345770065339771</v>
      </c>
      <c r="Q250" s="5"/>
      <c r="R250" s="5">
        <f t="shared" si="201"/>
        <v>-0.17451628291862042</v>
      </c>
      <c r="S250" s="5">
        <f t="shared" si="202"/>
        <v>-0.22172326378434337</v>
      </c>
      <c r="T250" s="5">
        <f t="shared" si="203"/>
        <v>-0.22172326378434337</v>
      </c>
      <c r="U250" s="5">
        <f t="shared" si="204"/>
        <v>-0.23836769691037707</v>
      </c>
      <c r="V250" s="5">
        <f t="shared" si="205"/>
        <v>-0.29856833459092402</v>
      </c>
      <c r="W250" s="5">
        <f t="shared" si="206"/>
        <v>-0.19580056254939049</v>
      </c>
      <c r="X250" s="5">
        <f t="shared" si="207"/>
        <v>-0.17550481163338782</v>
      </c>
      <c r="Y250" s="5">
        <f t="shared" si="208"/>
        <v>-0.20786372482133764</v>
      </c>
      <c r="Z250" s="5">
        <f t="shared" si="209"/>
        <v>-0.25621991651115472</v>
      </c>
      <c r="AA250" s="5">
        <f t="shared" si="210"/>
        <v>-0.20917435161858178</v>
      </c>
      <c r="AB250" s="5">
        <f t="shared" ref="AB250:AE250" si="251">-(1-2^AB131)</f>
        <v>-0.20917435161858178</v>
      </c>
      <c r="AC250" s="5">
        <f t="shared" si="251"/>
        <v>-0.1015811248391868</v>
      </c>
      <c r="AD250" s="5">
        <f t="shared" si="251"/>
        <v>-6.498189158320844E-2</v>
      </c>
      <c r="AE250" s="5">
        <f t="shared" si="251"/>
        <v>-7.6801460777174313E-2</v>
      </c>
      <c r="AF250" s="5">
        <f t="shared" ref="AF250" si="252">-(1-2^AF131)</f>
        <v>-9.2162950913553421E-2</v>
      </c>
      <c r="AG250" s="4">
        <f t="shared" si="213"/>
        <v>-0.15629982170541989</v>
      </c>
      <c r="AH250" s="4">
        <f t="shared" si="213"/>
        <v>-0.20544963134567984</v>
      </c>
      <c r="AI250" s="5"/>
      <c r="AJ250" s="5">
        <f t="shared" ref="AJ250" si="253">-(1-2^AJ131)</f>
        <v>-7.6801460777174313E-2</v>
      </c>
      <c r="AK250" s="5">
        <v>-9.2162950913553421E-2</v>
      </c>
      <c r="AL250" s="8" t="s">
        <v>168</v>
      </c>
    </row>
    <row r="251" spans="1:38">
      <c r="A251" t="s">
        <v>35</v>
      </c>
      <c r="B251" s="5">
        <f t="shared" si="186"/>
        <v>-7.6095434467705503E-2</v>
      </c>
      <c r="F251" s="5">
        <f t="shared" si="190"/>
        <v>-0.26468746942295673</v>
      </c>
      <c r="G251" s="5">
        <f t="shared" si="191"/>
        <v>-0.18446271042828677</v>
      </c>
      <c r="H251" s="5">
        <f t="shared" si="192"/>
        <v>-0.13384555429223</v>
      </c>
      <c r="I251" s="5">
        <f t="shared" si="193"/>
        <v>-0.20028735645600604</v>
      </c>
      <c r="J251" s="5">
        <f t="shared" si="194"/>
        <v>-0.20028735645600604</v>
      </c>
      <c r="K251" s="5"/>
      <c r="L251" s="5">
        <f t="shared" si="195"/>
        <v>-0.20945826083512342</v>
      </c>
      <c r="N251" s="5">
        <f t="shared" si="197"/>
        <v>-0.21949425084850527</v>
      </c>
      <c r="O251" s="5">
        <f t="shared" si="198"/>
        <v>-0.20116722584155522</v>
      </c>
      <c r="P251" s="5">
        <f t="shared" si="199"/>
        <v>-0.292645771152519</v>
      </c>
      <c r="Q251" s="5"/>
      <c r="R251" s="5">
        <f t="shared" si="201"/>
        <v>-0.17387662233160162</v>
      </c>
      <c r="S251" s="5">
        <f t="shared" si="202"/>
        <v>-0.2222260117429925</v>
      </c>
      <c r="T251" s="5">
        <f t="shared" si="203"/>
        <v>-0.2222260117429925</v>
      </c>
      <c r="U251" s="5">
        <f t="shared" si="204"/>
        <v>-0.23836769691037707</v>
      </c>
      <c r="V251" s="5">
        <f t="shared" si="205"/>
        <v>-0.29678763075436077</v>
      </c>
      <c r="W251" s="5"/>
      <c r="X251" s="5">
        <f t="shared" si="207"/>
        <v>-0.19370332354782305</v>
      </c>
      <c r="Y251" s="5">
        <f t="shared" si="208"/>
        <v>-0.20466740087579782</v>
      </c>
      <c r="Z251" s="5">
        <f t="shared" si="209"/>
        <v>-0.25834085870020029</v>
      </c>
      <c r="AA251" s="5">
        <f t="shared" si="210"/>
        <v>-0.20874886506643386</v>
      </c>
      <c r="AB251" s="5">
        <f t="shared" ref="AB251:AE251" si="254">-(1-2^AB132)</f>
        <v>-0.20874886506643386</v>
      </c>
      <c r="AC251" s="5">
        <f t="shared" si="254"/>
        <v>-0.1099597525201349</v>
      </c>
      <c r="AD251" s="5">
        <f t="shared" si="254"/>
        <v>-6.8227988608282386E-2</v>
      </c>
      <c r="AE251" s="5">
        <f t="shared" si="254"/>
        <v>-8.0718233045390053E-2</v>
      </c>
      <c r="AF251" s="5">
        <f t="shared" ref="AF251" si="255">-(1-2^AF132)</f>
        <v>-9.697484202560458E-2</v>
      </c>
      <c r="AG251" s="4">
        <f t="shared" si="213"/>
        <v>-0.15614551260836074</v>
      </c>
      <c r="AH251" s="4">
        <f t="shared" si="213"/>
        <v>-0.20525734779364946</v>
      </c>
      <c r="AI251" s="5"/>
      <c r="AJ251" s="5">
        <f t="shared" ref="AJ251" si="256">-(1-2^AJ132)</f>
        <v>-8.0718233045390053E-2</v>
      </c>
      <c r="AK251" s="5">
        <v>-9.697484202560458E-2</v>
      </c>
      <c r="AL251" s="8" t="s">
        <v>169</v>
      </c>
    </row>
    <row r="252" spans="1:38">
      <c r="A252" t="s">
        <v>36</v>
      </c>
      <c r="B252" s="5">
        <f t="shared" si="186"/>
        <v>-7.9192989720903717E-2</v>
      </c>
      <c r="F252" s="5">
        <f t="shared" si="190"/>
        <v>-0.26468746942295673</v>
      </c>
      <c r="G252" s="5">
        <f t="shared" si="191"/>
        <v>-0.18461991434240943</v>
      </c>
      <c r="H252" s="5">
        <f t="shared" si="192"/>
        <v>-0.22853048630901529</v>
      </c>
      <c r="I252" s="5">
        <f t="shared" si="193"/>
        <v>-0.20835603313373718</v>
      </c>
      <c r="J252" s="5">
        <f t="shared" si="194"/>
        <v>-0.20835603313373718</v>
      </c>
      <c r="K252" s="5"/>
      <c r="L252" s="5">
        <f t="shared" si="195"/>
        <v>-0.2096428517026161</v>
      </c>
      <c r="N252" s="5">
        <f t="shared" si="197"/>
        <v>-0.21969585060941443</v>
      </c>
      <c r="O252" s="5">
        <f t="shared" si="198"/>
        <v>-0.20070228478962082</v>
      </c>
      <c r="P252" s="5">
        <f t="shared" si="199"/>
        <v>-0.29261491902915004</v>
      </c>
      <c r="R252" s="5"/>
      <c r="S252" s="5">
        <f t="shared" si="202"/>
        <v>-0.22714539072070339</v>
      </c>
      <c r="T252" s="5">
        <f t="shared" si="203"/>
        <v>-0.22714539072070339</v>
      </c>
      <c r="U252" s="5">
        <f t="shared" si="204"/>
        <v>-0.23836769691037707</v>
      </c>
      <c r="V252" s="5">
        <f t="shared" si="205"/>
        <v>-0.28638332696519431</v>
      </c>
      <c r="W252" s="5"/>
      <c r="X252" s="5">
        <f t="shared" si="207"/>
        <v>-0.19403345299881725</v>
      </c>
      <c r="Y252" s="5">
        <f t="shared" si="208"/>
        <v>-0.20446405349543861</v>
      </c>
      <c r="Z252" s="5">
        <f t="shared" si="209"/>
        <v>-0.25417264617101987</v>
      </c>
      <c r="AA252" s="5">
        <f t="shared" si="210"/>
        <v>-0.20875357870542599</v>
      </c>
      <c r="AB252" s="5">
        <f t="shared" ref="AB252:AE252" si="257">-(1-2^AB133)</f>
        <v>-0.20875357870542599</v>
      </c>
      <c r="AC252" s="5">
        <f t="shared" si="257"/>
        <v>-0.11038537520589875</v>
      </c>
      <c r="AD252" s="5">
        <f t="shared" si="257"/>
        <v>-6.8872806353891813E-2</v>
      </c>
      <c r="AE252" s="5">
        <f t="shared" si="257"/>
        <v>-8.1585862412839716E-2</v>
      </c>
      <c r="AF252" s="5">
        <f t="shared" ref="AF252" si="258">-(1-2^AF133)</f>
        <v>-9.8166489140671276E-2</v>
      </c>
      <c r="AG252" s="4">
        <f t="shared" si="213"/>
        <v>-0.15667937772406559</v>
      </c>
      <c r="AH252" s="4">
        <f t="shared" si="213"/>
        <v>-0.20542111958190357</v>
      </c>
      <c r="AI252" s="5"/>
      <c r="AJ252" s="5">
        <f t="shared" ref="AJ252" si="259">-(1-2^AJ133)</f>
        <v>-8.1585862412839716E-2</v>
      </c>
      <c r="AK252" s="5">
        <v>-9.8166489140671276E-2</v>
      </c>
      <c r="AL252" s="8" t="s">
        <v>170</v>
      </c>
    </row>
    <row r="253" spans="1:38">
      <c r="A253" t="s">
        <v>37</v>
      </c>
      <c r="B253" s="5">
        <f t="shared" si="186"/>
        <v>-7.9603029996464958E-2</v>
      </c>
      <c r="F253" s="5">
        <f t="shared" si="190"/>
        <v>-0.27758063693451962</v>
      </c>
      <c r="G253" s="5">
        <f t="shared" si="191"/>
        <v>-0.18297684878628417</v>
      </c>
      <c r="H253" s="5">
        <f t="shared" si="192"/>
        <v>-0.22845417623408704</v>
      </c>
      <c r="I253" s="5">
        <f t="shared" si="193"/>
        <v>-0.20835603313373718</v>
      </c>
      <c r="J253" s="5">
        <f t="shared" si="194"/>
        <v>-0.20835603313373718</v>
      </c>
      <c r="K253" s="5"/>
      <c r="L253" s="5">
        <f t="shared" si="195"/>
        <v>-0.21051523923501747</v>
      </c>
      <c r="N253" s="5">
        <f t="shared" si="197"/>
        <v>-0.21928708630905969</v>
      </c>
      <c r="O253" s="5">
        <f t="shared" si="198"/>
        <v>-0.19827947604775897</v>
      </c>
      <c r="P253" s="5">
        <f t="shared" si="199"/>
        <v>-0.29261491902915004</v>
      </c>
      <c r="R253" s="5"/>
      <c r="S253" s="5">
        <f t="shared" si="202"/>
        <v>-0.22378596964604314</v>
      </c>
      <c r="T253" s="5">
        <f t="shared" si="203"/>
        <v>-0.22378596964604314</v>
      </c>
      <c r="U253" s="5">
        <f t="shared" si="204"/>
        <v>-0.2355546651280388</v>
      </c>
      <c r="V253" s="5">
        <f t="shared" si="205"/>
        <v>-0.28629622774802188</v>
      </c>
      <c r="W253" s="5"/>
      <c r="X253" s="5">
        <f t="shared" si="207"/>
        <v>-0.19426217940517165</v>
      </c>
      <c r="Y253" s="5">
        <f t="shared" si="208"/>
        <v>-0.20452148792952363</v>
      </c>
      <c r="Z253" s="5">
        <f t="shared" si="209"/>
        <v>-0.25331171183079693</v>
      </c>
      <c r="AA253" s="5">
        <f t="shared" si="210"/>
        <v>-0.20871996954403138</v>
      </c>
      <c r="AB253" s="5">
        <f t="shared" ref="AB253:AE253" si="260">-(1-2^AB134)</f>
        <v>-0.20871996954403138</v>
      </c>
      <c r="AC253" s="5">
        <f t="shared" si="260"/>
        <v>-0.11051978433344478</v>
      </c>
      <c r="AD253" s="5">
        <f t="shared" si="260"/>
        <v>-6.9518835788160316E-2</v>
      </c>
      <c r="AE253" s="5">
        <f t="shared" si="260"/>
        <v>-8.2368971491495468E-2</v>
      </c>
      <c r="AF253" s="5">
        <f t="shared" ref="AF253" si="261">-(1-2^AF134)</f>
        <v>-9.9136445226365111E-2</v>
      </c>
      <c r="AG253" s="4">
        <f t="shared" si="213"/>
        <v>-0.15719731065814257</v>
      </c>
      <c r="AH253" s="4">
        <f t="shared" si="213"/>
        <v>-0.20628211695264809</v>
      </c>
      <c r="AI253" s="5"/>
      <c r="AJ253" s="5">
        <f t="shared" ref="AJ253" si="262">-(1-2^AJ134)</f>
        <v>-8.2368971491495468E-2</v>
      </c>
      <c r="AK253" s="5">
        <v>-9.9136445226365111E-2</v>
      </c>
      <c r="AL253" s="8" t="s">
        <v>171</v>
      </c>
    </row>
    <row r="254" spans="1:38">
      <c r="A254" t="s">
        <v>38</v>
      </c>
      <c r="B254" s="5">
        <f t="shared" si="186"/>
        <v>-8.5265895079604803E-2</v>
      </c>
      <c r="F254" s="5">
        <f t="shared" si="190"/>
        <v>-0.27596415459568557</v>
      </c>
      <c r="G254" s="5">
        <f t="shared" si="191"/>
        <v>-0.1834196256272802</v>
      </c>
      <c r="H254" s="5">
        <f t="shared" si="192"/>
        <v>-0.22678808671352957</v>
      </c>
      <c r="I254" s="5">
        <f t="shared" si="193"/>
        <v>-0.20835603313373718</v>
      </c>
      <c r="J254" s="5">
        <f t="shared" si="194"/>
        <v>-0.20835603313373718</v>
      </c>
      <c r="K254" s="5"/>
      <c r="L254" s="5">
        <f t="shared" si="195"/>
        <v>-0.21044457328965549</v>
      </c>
      <c r="N254" s="5">
        <f t="shared" si="197"/>
        <v>-0.21677505012209419</v>
      </c>
      <c r="O254" s="5">
        <f t="shared" si="198"/>
        <v>-0.19615200967974611</v>
      </c>
      <c r="P254" s="5">
        <f t="shared" si="199"/>
        <v>-0.29261491902915004</v>
      </c>
      <c r="R254" s="5"/>
      <c r="S254" s="5">
        <f t="shared" si="202"/>
        <v>-0.28512245551766313</v>
      </c>
      <c r="T254" s="5">
        <f t="shared" si="203"/>
        <v>-0.28512245551766313</v>
      </c>
      <c r="W254" s="5"/>
      <c r="X254" s="5">
        <f t="shared" si="207"/>
        <v>-0.18284003907901603</v>
      </c>
      <c r="Y254" s="5">
        <f t="shared" si="208"/>
        <v>-0.20072132729277881</v>
      </c>
      <c r="Z254" s="5">
        <f t="shared" si="209"/>
        <v>-0.25690524787035607</v>
      </c>
      <c r="AA254" s="5">
        <f t="shared" si="210"/>
        <v>-0.22196209309373316</v>
      </c>
      <c r="AB254" s="5">
        <f t="shared" ref="AB254:AE254" si="263">-(1-2^AB135)</f>
        <v>-0.22196209309373316</v>
      </c>
      <c r="AC254" s="5">
        <f t="shared" si="263"/>
        <v>-0.105486347121444</v>
      </c>
      <c r="AD254" s="5">
        <f t="shared" si="263"/>
        <v>-6.9554715302794112E-2</v>
      </c>
      <c r="AE254" s="5">
        <f t="shared" si="263"/>
        <v>-8.24181612086472E-2</v>
      </c>
      <c r="AF254" s="5">
        <f t="shared" ref="AF254" si="264">-(1-2^AF135)</f>
        <v>-9.9205139318656488E-2</v>
      </c>
      <c r="AG254" s="4">
        <f t="shared" si="213"/>
        <v>-0.15711263185703028</v>
      </c>
      <c r="AH254" s="4">
        <f t="shared" si="213"/>
        <v>-0.20621424625636953</v>
      </c>
      <c r="AI254" s="5"/>
      <c r="AJ254" s="5">
        <f t="shared" ref="AJ254" si="265">-(1-2^AJ135)</f>
        <v>-8.24181612086472E-2</v>
      </c>
      <c r="AK254" s="5">
        <v>-9.9205139318656488E-2</v>
      </c>
      <c r="AL254" s="8" t="s">
        <v>172</v>
      </c>
    </row>
    <row r="255" spans="1:38">
      <c r="A255" t="s">
        <v>39</v>
      </c>
      <c r="B255" s="5">
        <f t="shared" si="186"/>
        <v>-8.5933589997098325E-2</v>
      </c>
      <c r="G255" s="5">
        <f t="shared" si="191"/>
        <v>-0.18724463922750045</v>
      </c>
      <c r="I255" s="5">
        <f t="shared" si="193"/>
        <v>-0.20917148102137073</v>
      </c>
      <c r="J255" s="5">
        <f t="shared" si="194"/>
        <v>-0.20917148102137073</v>
      </c>
      <c r="K255" s="5"/>
      <c r="L255" s="5">
        <f t="shared" si="195"/>
        <v>-0.21507125682210593</v>
      </c>
      <c r="O255" s="5">
        <f t="shared" si="198"/>
        <v>-0.19603418088068114</v>
      </c>
      <c r="P255" s="5">
        <f t="shared" si="199"/>
        <v>-0.29261491902915004</v>
      </c>
      <c r="S255" s="5"/>
      <c r="T255" s="5"/>
      <c r="W255" s="5"/>
      <c r="X255" s="5">
        <f t="shared" si="207"/>
        <v>-0.18263111487687944</v>
      </c>
      <c r="Y255" s="5">
        <f t="shared" si="208"/>
        <v>-0.21150702185130599</v>
      </c>
      <c r="Z255" s="5">
        <f t="shared" si="209"/>
        <v>-0.25690524787035607</v>
      </c>
      <c r="AA255" s="5">
        <f t="shared" si="210"/>
        <v>-0.22596321288344101</v>
      </c>
      <c r="AB255" s="5">
        <f t="shared" ref="AB255:AE255" si="266">-(1-2^AB136)</f>
        <v>-0.22596321288344101</v>
      </c>
      <c r="AC255" s="5">
        <f t="shared" si="266"/>
        <v>-0.10557513853895129</v>
      </c>
      <c r="AD255" s="5">
        <f t="shared" si="266"/>
        <v>-6.9755872580211542E-2</v>
      </c>
      <c r="AE255" s="5">
        <f t="shared" si="266"/>
        <v>-8.2659306260469134E-2</v>
      </c>
      <c r="AF255" s="5">
        <f t="shared" ref="AF255" si="267">-(1-2^AF136)</f>
        <v>-9.9499247598326734E-2</v>
      </c>
      <c r="AG255" s="4">
        <f t="shared" si="213"/>
        <v>-0.16055521337071843</v>
      </c>
      <c r="AH255" s="4">
        <f t="shared" si="213"/>
        <v>-0.21075376917581279</v>
      </c>
      <c r="AI255" s="5"/>
      <c r="AJ255" s="5">
        <f t="shared" ref="AJ255" si="268">-(1-2^AJ136)</f>
        <v>-8.2659306260469134E-2</v>
      </c>
      <c r="AK255" s="5">
        <v>-9.9499247598326734E-2</v>
      </c>
      <c r="AL255" s="8" t="s">
        <v>173</v>
      </c>
    </row>
    <row r="256" spans="1:38">
      <c r="A256" t="s">
        <v>40</v>
      </c>
      <c r="B256" s="5">
        <f t="shared" si="186"/>
        <v>-8.5933589997098325E-2</v>
      </c>
      <c r="G256" s="5">
        <f t="shared" si="191"/>
        <v>-0.18698964499105453</v>
      </c>
      <c r="I256" s="5">
        <f t="shared" si="193"/>
        <v>-0.20910598785972234</v>
      </c>
      <c r="J256" s="5">
        <f t="shared" si="194"/>
        <v>-0.20910598785972234</v>
      </c>
      <c r="K256" s="5"/>
      <c r="L256" s="5">
        <f t="shared" si="195"/>
        <v>-0.21739823901283484</v>
      </c>
      <c r="O256" s="5">
        <f t="shared" si="198"/>
        <v>-0.19582137163007218</v>
      </c>
      <c r="P256" s="5">
        <f t="shared" si="199"/>
        <v>-0.29261491902915004</v>
      </c>
      <c r="T256" s="5"/>
      <c r="X256" s="5">
        <f t="shared" si="207"/>
        <v>-0.1826280268980135</v>
      </c>
      <c r="Y256" s="5">
        <f t="shared" si="208"/>
        <v>-0.23455390725375092</v>
      </c>
      <c r="Z256" s="5">
        <f t="shared" si="209"/>
        <v>-0.25664479006722996</v>
      </c>
      <c r="AA256" s="5">
        <f t="shared" si="210"/>
        <v>-0.22596321288344101</v>
      </c>
      <c r="AB256" s="5">
        <f t="shared" ref="AB256:AE256" si="269">-(1-2^AB137)</f>
        <v>-0.22596321288344101</v>
      </c>
      <c r="AC256" s="5">
        <f t="shared" si="269"/>
        <v>-0.10557006510908806</v>
      </c>
      <c r="AD256" s="5">
        <f t="shared" si="269"/>
        <v>-6.9778225326555865E-2</v>
      </c>
      <c r="AE256" s="5">
        <f t="shared" si="269"/>
        <v>-8.2689523421414446E-2</v>
      </c>
      <c r="AF256" s="5">
        <f t="shared" ref="AF256" si="270">-(1-2^AF137)</f>
        <v>-9.9540928539853302E-2</v>
      </c>
      <c r="AG256" s="4">
        <f t="shared" si="213"/>
        <v>-0.16202531686135835</v>
      </c>
      <c r="AH256" s="4">
        <f t="shared" si="213"/>
        <v>-0.21297863281377716</v>
      </c>
      <c r="AI256" s="5"/>
      <c r="AJ256" s="5">
        <f t="shared" ref="AJ256" si="271">-(1-2^AJ137)</f>
        <v>-8.2689523421414446E-2</v>
      </c>
      <c r="AK256" s="5">
        <v>-9.9540928539853302E-2</v>
      </c>
      <c r="AL256" s="8" t="s">
        <v>174</v>
      </c>
    </row>
    <row r="257" spans="1:38">
      <c r="A257" t="s">
        <v>41</v>
      </c>
      <c r="B257" s="5"/>
      <c r="G257" s="5">
        <f t="shared" si="191"/>
        <v>-0.1914768175466286</v>
      </c>
      <c r="I257" s="5">
        <f t="shared" si="193"/>
        <v>-0.21342804668881299</v>
      </c>
      <c r="J257" s="5">
        <f t="shared" si="194"/>
        <v>-0.21342804668881299</v>
      </c>
      <c r="K257" s="5"/>
      <c r="L257" s="5">
        <f t="shared" si="195"/>
        <v>-0.21738374990706844</v>
      </c>
      <c r="O257" s="5">
        <f t="shared" si="198"/>
        <v>-0.19428552078875816</v>
      </c>
      <c r="P257" s="5">
        <f t="shared" si="199"/>
        <v>-0.29261491902915004</v>
      </c>
      <c r="X257" s="5">
        <f t="shared" si="207"/>
        <v>-0.18260451044603665</v>
      </c>
      <c r="Y257" s="5">
        <f t="shared" si="208"/>
        <v>-0.23160996427185832</v>
      </c>
      <c r="Z257" s="5">
        <f t="shared" si="209"/>
        <v>-0.25559331190646584</v>
      </c>
      <c r="AA257" s="5">
        <f t="shared" si="210"/>
        <v>-0.2259922608095225</v>
      </c>
      <c r="AB257" s="5">
        <f t="shared" ref="AB257" si="272">-(1-2^AB138)</f>
        <v>-0.2259922608095225</v>
      </c>
      <c r="AC257" s="5">
        <f t="shared" ref="AC257:AE257" si="273">-(1-2^AC138)</f>
        <v>-0.10555689790988343</v>
      </c>
      <c r="AD257" s="5">
        <f t="shared" si="273"/>
        <v>-7.3422121080548686E-2</v>
      </c>
      <c r="AE257" s="5">
        <f t="shared" si="273"/>
        <v>-8.7358101077518291E-2</v>
      </c>
      <c r="AF257" s="5">
        <f t="shared" ref="AF257" si="274">-(1-2^AF138)</f>
        <v>-0.10566601763881167</v>
      </c>
      <c r="AG257" s="4">
        <f t="shared" si="213"/>
        <v>-0.16205450412393363</v>
      </c>
      <c r="AH257" s="4">
        <f t="shared" si="213"/>
        <v>-0.21294745359346234</v>
      </c>
      <c r="AI257" s="5"/>
      <c r="AJ257" s="5">
        <f t="shared" ref="AJ257" si="275">-(1-2^AJ138)</f>
        <v>-8.7358101077518291E-2</v>
      </c>
      <c r="AK257" s="5">
        <v>-0.10566601763881167</v>
      </c>
      <c r="AL257" s="8" t="s">
        <v>175</v>
      </c>
    </row>
    <row r="258" spans="1:38">
      <c r="A258" t="s">
        <v>42</v>
      </c>
      <c r="B258" s="5"/>
      <c r="G258" s="5">
        <f t="shared" si="191"/>
        <v>-0.19159583955064818</v>
      </c>
      <c r="I258" s="5">
        <f t="shared" si="193"/>
        <v>-0.21563647282942144</v>
      </c>
      <c r="J258" s="5">
        <f t="shared" si="194"/>
        <v>-0.21563647282942144</v>
      </c>
      <c r="K258" s="5"/>
      <c r="L258" s="5">
        <f t="shared" si="195"/>
        <v>-0.21775420585202299</v>
      </c>
      <c r="O258" s="5">
        <f t="shared" si="198"/>
        <v>-0.19429490470457644</v>
      </c>
      <c r="P258" s="5">
        <f t="shared" si="199"/>
        <v>-0.29218953365209777</v>
      </c>
      <c r="X258" s="5">
        <f t="shared" si="207"/>
        <v>-0.18260445204573139</v>
      </c>
      <c r="Y258" s="5">
        <f t="shared" si="208"/>
        <v>-0.23299584349107239</v>
      </c>
      <c r="Z258" s="5">
        <f t="shared" si="209"/>
        <v>-0.25559331190646584</v>
      </c>
      <c r="AA258" s="5">
        <f t="shared" si="210"/>
        <v>-0.2259922608095225</v>
      </c>
      <c r="AB258" s="5">
        <f t="shared" ref="AB258" si="276">-(1-2^AB139)</f>
        <v>-0.2259922608095225</v>
      </c>
      <c r="AC258" s="5">
        <f t="shared" ref="AC258:AE258" si="277">-(1-2^AC139)</f>
        <v>-0.10555414690858311</v>
      </c>
      <c r="AD258" s="5">
        <f t="shared" si="277"/>
        <v>-7.3422121080548686E-2</v>
      </c>
      <c r="AE258" s="5">
        <f t="shared" si="277"/>
        <v>-8.7358101077518291E-2</v>
      </c>
      <c r="AF258" s="5">
        <f t="shared" ref="AF258" si="278">-(1-2^AF139)</f>
        <v>-0.10566601763881167</v>
      </c>
      <c r="AG258" s="4">
        <f t="shared" si="213"/>
        <v>-0.16228303355045204</v>
      </c>
      <c r="AH258" s="4">
        <f t="shared" si="213"/>
        <v>-0.21331363412322102</v>
      </c>
      <c r="AI258" s="5"/>
      <c r="AJ258" s="5">
        <f t="shared" ref="AJ258" si="279">-(1-2^AJ139)</f>
        <v>-8.7358101077518291E-2</v>
      </c>
      <c r="AK258" s="5">
        <v>-0.10566601763881167</v>
      </c>
      <c r="AL258" s="8" t="s">
        <v>176</v>
      </c>
    </row>
    <row r="259" spans="1:38">
      <c r="A259" t="s">
        <v>53</v>
      </c>
      <c r="B259" s="5"/>
      <c r="G259" s="5">
        <f t="shared" si="191"/>
        <v>-0.19172516642424098</v>
      </c>
      <c r="I259" s="5">
        <f t="shared" si="193"/>
        <v>-0.21555391464220863</v>
      </c>
      <c r="J259" s="5">
        <f t="shared" si="194"/>
        <v>-0.21555391464220863</v>
      </c>
      <c r="K259" s="5"/>
      <c r="L259" s="5">
        <f t="shared" si="195"/>
        <v>-0.21804374563823448</v>
      </c>
      <c r="O259" s="5">
        <f t="shared" si="198"/>
        <v>-0.19584831979958994</v>
      </c>
      <c r="P259" s="5">
        <f t="shared" si="199"/>
        <v>-0.25096116744435149</v>
      </c>
      <c r="X259" s="5">
        <f t="shared" si="207"/>
        <v>-0.18205246604977032</v>
      </c>
      <c r="Y259" s="5">
        <f t="shared" si="208"/>
        <v>-0.23294895970017582</v>
      </c>
      <c r="Z259" s="5">
        <f t="shared" si="209"/>
        <v>-0.25676395490704629</v>
      </c>
      <c r="AA259" s="5">
        <f t="shared" si="210"/>
        <v>-0.22600854948392735</v>
      </c>
      <c r="AB259" s="5">
        <f t="shared" ref="AB259" si="280">-(1-2^AB140)</f>
        <v>-0.22600854948392735</v>
      </c>
      <c r="AC259" s="5">
        <f t="shared" ref="AC259:AE259" si="281">-(1-2^AC140)</f>
        <v>-0.10579024609475762</v>
      </c>
      <c r="AD259" s="5">
        <f t="shared" si="281"/>
        <v>-7.3422121080548686E-2</v>
      </c>
      <c r="AE259" s="5">
        <f t="shared" si="281"/>
        <v>-8.7358101077518291E-2</v>
      </c>
      <c r="AF259" s="5">
        <f t="shared" ref="AF259" si="282">-(1-2^AF140)</f>
        <v>-0.10566601763881167</v>
      </c>
      <c r="AG259" s="4">
        <f t="shared" si="213"/>
        <v>-0.16254175300511298</v>
      </c>
      <c r="AH259" s="4">
        <f t="shared" si="213"/>
        <v>-0.2136015231338011</v>
      </c>
      <c r="AI259" s="5"/>
      <c r="AJ259" s="5">
        <f t="shared" ref="AJ259" si="283">-(1-2^AJ140)</f>
        <v>-8.7358101077518291E-2</v>
      </c>
      <c r="AK259" s="5">
        <v>-0.10566601763881167</v>
      </c>
      <c r="AL259" s="8" t="s">
        <v>177</v>
      </c>
    </row>
    <row r="260" spans="1:38">
      <c r="A260" t="s">
        <v>54</v>
      </c>
      <c r="B260" s="5"/>
      <c r="G260" s="5">
        <f t="shared" si="191"/>
        <v>-0.19154382721119001</v>
      </c>
      <c r="I260" s="5">
        <f t="shared" si="193"/>
        <v>-0.21590145074958744</v>
      </c>
      <c r="J260" s="5">
        <f t="shared" si="194"/>
        <v>-0.21590145074958744</v>
      </c>
      <c r="K260" s="5"/>
      <c r="L260" s="5">
        <f t="shared" si="195"/>
        <v>-0.22668489539113856</v>
      </c>
      <c r="O260" s="5">
        <f t="shared" si="198"/>
        <v>-0.19566591257695054</v>
      </c>
      <c r="P260" s="5">
        <f t="shared" si="199"/>
        <v>-0.24845810571068372</v>
      </c>
      <c r="X260" s="5">
        <f t="shared" si="207"/>
        <v>-0.18214310772903031</v>
      </c>
      <c r="Y260" s="5">
        <f t="shared" si="208"/>
        <v>-0.23294895970017582</v>
      </c>
      <c r="Z260" s="5">
        <f t="shared" si="209"/>
        <v>-0.25712380811413027</v>
      </c>
      <c r="AA260" s="5">
        <f t="shared" si="210"/>
        <v>-0.22600475953539434</v>
      </c>
      <c r="AB260" s="5">
        <f t="shared" ref="AB260" si="284">-(1-2^AB141)</f>
        <v>-0.22600475953539434</v>
      </c>
      <c r="AC260" s="5">
        <f t="shared" ref="AC260:AE260" si="285">-(1-2^AC141)</f>
        <v>-0.10587469741048405</v>
      </c>
      <c r="AD260" s="5">
        <f t="shared" si="285"/>
        <v>-7.3732884000952792E-2</v>
      </c>
      <c r="AE260" s="5">
        <f t="shared" si="285"/>
        <v>-8.7724514100619988E-2</v>
      </c>
      <c r="AF260" s="5">
        <f t="shared" ref="AF260" si="286">-(1-2^AF141)</f>
        <v>-0.10610400614256821</v>
      </c>
      <c r="AG260" s="4">
        <f t="shared" si="213"/>
        <v>-0.16950318284570853</v>
      </c>
      <c r="AH260" s="4">
        <f t="shared" si="213"/>
        <v>-0.22214347733023654</v>
      </c>
      <c r="AI260" s="5"/>
      <c r="AJ260" s="5">
        <f t="shared" ref="AJ260" si="287">-(1-2^AJ141)</f>
        <v>-8.7724514100619988E-2</v>
      </c>
      <c r="AK260" s="5">
        <v>-0.10610400614256821</v>
      </c>
      <c r="AL260" s="8" t="s">
        <v>178</v>
      </c>
    </row>
    <row r="261" spans="1:38">
      <c r="A261" t="s">
        <v>55</v>
      </c>
      <c r="B261" s="5"/>
      <c r="G261" s="5">
        <f t="shared" si="191"/>
        <v>-0.19090439873370646</v>
      </c>
      <c r="I261" s="5">
        <f t="shared" si="193"/>
        <v>-0.21617376196090921</v>
      </c>
      <c r="J261" s="5">
        <f t="shared" si="194"/>
        <v>-0.21617376196090921</v>
      </c>
      <c r="K261" s="5"/>
      <c r="L261" s="5">
        <f t="shared" si="195"/>
        <v>-0.23601952329947073</v>
      </c>
      <c r="O261" s="5">
        <f t="shared" si="198"/>
        <v>-0.19580567916478897</v>
      </c>
      <c r="P261" s="5">
        <f t="shared" si="199"/>
        <v>-0.24814498469222901</v>
      </c>
      <c r="X261" s="5">
        <f t="shared" si="207"/>
        <v>-0.18220224008353425</v>
      </c>
      <c r="Y261" s="5"/>
      <c r="Z261" s="5">
        <f t="shared" si="209"/>
        <v>-0.25687730834860245</v>
      </c>
      <c r="AA261" s="5">
        <f t="shared" si="210"/>
        <v>-0.22600475953539434</v>
      </c>
      <c r="AB261" s="5">
        <f t="shared" ref="AB261" si="288">-(1-2^AB142)</f>
        <v>-0.22600475953539434</v>
      </c>
      <c r="AC261" s="5">
        <f t="shared" ref="AC261:AE261" si="289">-(1-2^AC142)</f>
        <v>-0.10595867566689499</v>
      </c>
      <c r="AD261" s="5">
        <f t="shared" si="289"/>
        <v>-7.3750174464539797E-2</v>
      </c>
      <c r="AE261" s="5">
        <f t="shared" si="289"/>
        <v>-8.7775778896935108E-2</v>
      </c>
      <c r="AF261" s="5">
        <f t="shared" ref="AF261" si="290">-(1-2^AF142)</f>
        <v>-0.10621029545107585</v>
      </c>
      <c r="AG261" s="4">
        <f t="shared" si="213"/>
        <v>-0.17504881923960136</v>
      </c>
      <c r="AH261" s="4">
        <f t="shared" si="213"/>
        <v>-0.23089612918344016</v>
      </c>
      <c r="AI261" s="5"/>
      <c r="AJ261" s="5">
        <f t="shared" ref="AJ261" si="291">-(1-2^AJ142)</f>
        <v>-8.7775778896935108E-2</v>
      </c>
      <c r="AK261" s="5">
        <v>-0.10621029545107585</v>
      </c>
      <c r="AL261" s="8" t="s">
        <v>179</v>
      </c>
    </row>
    <row r="262" spans="1:38">
      <c r="A262" t="s">
        <v>56</v>
      </c>
      <c r="B262" s="5"/>
      <c r="G262" s="5">
        <f t="shared" si="191"/>
        <v>-0.19065441738109201</v>
      </c>
      <c r="I262" s="5">
        <f t="shared" si="193"/>
        <v>-0.22439520623620579</v>
      </c>
      <c r="J262" s="5">
        <f t="shared" si="194"/>
        <v>-0.22439520623620579</v>
      </c>
      <c r="K262" s="5"/>
      <c r="L262" s="5">
        <f t="shared" si="195"/>
        <v>-0.23457473027010667</v>
      </c>
      <c r="O262" s="5">
        <f t="shared" si="198"/>
        <v>-0.24781115488357452</v>
      </c>
      <c r="P262" s="5">
        <f t="shared" si="199"/>
        <v>-0.24798168001163656</v>
      </c>
      <c r="X262" s="5">
        <f t="shared" si="207"/>
        <v>-0.18220224008353425</v>
      </c>
      <c r="Y262" s="5"/>
      <c r="Z262" s="5">
        <f t="shared" si="209"/>
        <v>-0.25710693874961021</v>
      </c>
      <c r="AA262" s="5">
        <f t="shared" si="210"/>
        <v>-0.22599867857595934</v>
      </c>
      <c r="AB262" s="5">
        <f t="shared" ref="AB262" si="292">-(1-2^AB143)</f>
        <v>-0.22599867857595934</v>
      </c>
      <c r="AC262" s="5">
        <f t="shared" ref="AC262:AE262" si="293">-(1-2^AC143)</f>
        <v>-0.10595867566689499</v>
      </c>
      <c r="AD262" s="5">
        <f t="shared" si="293"/>
        <v>-7.3743247187379346E-2</v>
      </c>
      <c r="AE262" s="5">
        <f t="shared" si="293"/>
        <v>-8.7775896487165328E-2</v>
      </c>
      <c r="AF262" s="5">
        <f t="shared" ref="AF262" si="294">-(1-2^AF143)</f>
        <v>-0.10622252473129201</v>
      </c>
      <c r="AG262" s="4">
        <f t="shared" si="213"/>
        <v>-0.17416962865195862</v>
      </c>
      <c r="AH262" s="4">
        <f t="shared" si="213"/>
        <v>-0.22951180542415484</v>
      </c>
      <c r="AI262" s="5"/>
      <c r="AJ262" s="5">
        <f t="shared" ref="AJ262" si="295">-(1-2^AJ143)</f>
        <v>-8.7775896487165328E-2</v>
      </c>
      <c r="AK262" s="5">
        <v>-0.10622252473129201</v>
      </c>
      <c r="AL262" s="8" t="s">
        <v>180</v>
      </c>
    </row>
    <row r="263" spans="1:38">
      <c r="A263" t="s">
        <v>57</v>
      </c>
      <c r="B263" s="5"/>
      <c r="G263" s="5">
        <f t="shared" si="191"/>
        <v>-0.19041454578306949</v>
      </c>
      <c r="I263" s="5">
        <f t="shared" si="193"/>
        <v>-0.22248727192097617</v>
      </c>
      <c r="J263" s="5">
        <f t="shared" si="194"/>
        <v>-0.23350315939097066</v>
      </c>
      <c r="K263" s="5"/>
      <c r="L263" s="5">
        <f t="shared" si="195"/>
        <v>-0.23501157558149721</v>
      </c>
      <c r="O263" s="5">
        <f t="shared" si="198"/>
        <v>-0.23691483568308758</v>
      </c>
      <c r="P263" s="5">
        <f t="shared" si="199"/>
        <v>-0.24779089169509838</v>
      </c>
      <c r="X263" s="5">
        <f t="shared" si="207"/>
        <v>-0.18220224008353425</v>
      </c>
      <c r="Y263" s="5"/>
      <c r="Z263" s="5">
        <f t="shared" si="209"/>
        <v>-0.25037989682497308</v>
      </c>
      <c r="AA263" s="5">
        <f t="shared" si="210"/>
        <v>-0.22599867857595934</v>
      </c>
      <c r="AB263" s="5">
        <f t="shared" ref="AB263" si="296">-(1-2^AB144)</f>
        <v>-0.22599867857595934</v>
      </c>
      <c r="AC263" s="5">
        <f t="shared" ref="AC263:AE263" si="297">-(1-2^AC144)</f>
        <v>-0.10595867566689499</v>
      </c>
      <c r="AD263" s="5">
        <f t="shared" si="297"/>
        <v>-7.3791397525747704E-2</v>
      </c>
      <c r="AE263" s="5">
        <f t="shared" si="297"/>
        <v>-8.7717202990505228E-2</v>
      </c>
      <c r="AF263" s="5">
        <f t="shared" ref="AF263" si="298">-(1-2^AF144)</f>
        <v>-0.10598253492981302</v>
      </c>
      <c r="AG263" s="4">
        <f t="shared" si="213"/>
        <v>-0.17456747186124344</v>
      </c>
      <c r="AH263" s="4">
        <f t="shared" si="213"/>
        <v>-0.22993955577775016</v>
      </c>
      <c r="AI263" s="5"/>
      <c r="AJ263" s="5">
        <f t="shared" ref="AJ263" si="299">-(1-2^AJ144)</f>
        <v>-8.7717202990505228E-2</v>
      </c>
      <c r="AK263" s="5">
        <v>-0.10598253492981302</v>
      </c>
      <c r="AL263" s="8" t="s">
        <v>181</v>
      </c>
    </row>
    <row r="264" spans="1:38">
      <c r="A264" t="s">
        <v>58</v>
      </c>
      <c r="B264" s="5"/>
      <c r="G264" s="5">
        <f t="shared" si="191"/>
        <v>-0.19027408929194911</v>
      </c>
      <c r="I264" s="5">
        <f t="shared" si="193"/>
        <v>-0.22170013046687342</v>
      </c>
      <c r="J264" s="5">
        <f t="shared" si="194"/>
        <v>-0.23225549981472482</v>
      </c>
      <c r="K264" s="5"/>
      <c r="L264" s="5">
        <f t="shared" si="195"/>
        <v>-0.23501157558149721</v>
      </c>
      <c r="O264" s="5">
        <f t="shared" si="198"/>
        <v>-0.23648474519096641</v>
      </c>
      <c r="P264" s="5">
        <f t="shared" si="199"/>
        <v>-0.24779089169509838</v>
      </c>
      <c r="X264" s="5">
        <f t="shared" si="207"/>
        <v>-0.18220224008353425</v>
      </c>
      <c r="Y264" s="5"/>
      <c r="Z264" s="5">
        <f t="shared" si="209"/>
        <v>-0.25037989682497308</v>
      </c>
      <c r="AA264" s="5">
        <f t="shared" si="210"/>
        <v>-0.22599867857595934</v>
      </c>
      <c r="AB264" s="5">
        <f t="shared" ref="AB264" si="300">-(1-2^AB145)</f>
        <v>-0.22599867857595934</v>
      </c>
      <c r="AC264" s="5">
        <f t="shared" ref="AC264:AE264" si="301">-(1-2^AC145)</f>
        <v>-0.10595867566689499</v>
      </c>
      <c r="AD264" s="5">
        <f t="shared" si="301"/>
        <v>-7.4010844618034866E-2</v>
      </c>
      <c r="AE264" s="5">
        <f t="shared" si="301"/>
        <v>-8.7971658526673435E-2</v>
      </c>
      <c r="AF264" s="5">
        <f t="shared" ref="AF264" si="302">-(1-2^AF145)</f>
        <v>-0.10628047397438212</v>
      </c>
      <c r="AG264" s="4">
        <f t="shared" si="213"/>
        <v>-0.17456747186124344</v>
      </c>
      <c r="AH264" s="4">
        <f t="shared" si="213"/>
        <v>-0.22993955577775016</v>
      </c>
      <c r="AI264" s="5"/>
      <c r="AJ264" s="5">
        <f t="shared" ref="AJ264" si="303">-(1-2^AJ145)</f>
        <v>-8.7971658526673435E-2</v>
      </c>
      <c r="AK264" s="5">
        <v>-0.10628047397438212</v>
      </c>
      <c r="AL264" s="8" t="s">
        <v>182</v>
      </c>
    </row>
    <row r="265" spans="1:38">
      <c r="A265" t="s">
        <v>59</v>
      </c>
      <c r="G265" s="5">
        <f t="shared" si="191"/>
        <v>-0.20091429057386734</v>
      </c>
      <c r="I265" s="5">
        <f t="shared" si="193"/>
        <v>-0.22221504954327465</v>
      </c>
      <c r="J265" s="5">
        <f t="shared" si="194"/>
        <v>-0.23268420598390116</v>
      </c>
      <c r="K265" s="5"/>
      <c r="L265" s="5">
        <f t="shared" si="195"/>
        <v>-0.23501157558149721</v>
      </c>
      <c r="O265" s="5">
        <f t="shared" si="198"/>
        <v>-0.23645678614496113</v>
      </c>
      <c r="P265" s="5">
        <f t="shared" si="199"/>
        <v>-0.24779089169509838</v>
      </c>
      <c r="X265" s="5">
        <f t="shared" si="207"/>
        <v>-0.18220224008353425</v>
      </c>
      <c r="Y265" s="5"/>
      <c r="Z265" s="5">
        <f t="shared" si="209"/>
        <v>-0.25055381776992647</v>
      </c>
      <c r="AA265" s="5">
        <f t="shared" si="210"/>
        <v>-0.22599867857595934</v>
      </c>
      <c r="AB265" s="5">
        <f t="shared" ref="AB265" si="304">-(1-2^AB146)</f>
        <v>-0.22599867857595934</v>
      </c>
      <c r="AC265" s="5">
        <f t="shared" ref="AC265:AE265" si="305">-(1-2^AC146)</f>
        <v>-0.10595867566689499</v>
      </c>
      <c r="AD265" s="5">
        <f t="shared" si="305"/>
        <v>-8.1707101459005171E-2</v>
      </c>
      <c r="AE265" s="5">
        <f t="shared" si="305"/>
        <v>-9.8024388519861172E-2</v>
      </c>
      <c r="AF265" s="5">
        <f t="shared" ref="AF265" si="306">-(1-2^AF146)</f>
        <v>-0.11974545579549267</v>
      </c>
      <c r="AG265" s="4">
        <f t="shared" si="213"/>
        <v>-0.17456747186124344</v>
      </c>
      <c r="AH265" s="4">
        <f t="shared" si="213"/>
        <v>-0.22993955577775016</v>
      </c>
      <c r="AI265" s="5"/>
      <c r="AJ265" s="5">
        <f t="shared" ref="AJ265" si="307">-(1-2^AJ146)</f>
        <v>-9.8024388519861172E-2</v>
      </c>
      <c r="AK265" s="5">
        <v>-0.11974545579549267</v>
      </c>
      <c r="AL265" s="8" t="s">
        <v>183</v>
      </c>
    </row>
    <row r="266" spans="1:38">
      <c r="A266" t="s">
        <v>60</v>
      </c>
      <c r="G266" s="5">
        <f t="shared" si="191"/>
        <v>-0.200855052499608</v>
      </c>
      <c r="I266" s="5">
        <f t="shared" si="193"/>
        <v>-0.22221504954327465</v>
      </c>
      <c r="J266" s="5">
        <f t="shared" si="194"/>
        <v>-0.23268420598390116</v>
      </c>
      <c r="K266" s="5"/>
      <c r="L266" s="5">
        <f t="shared" si="195"/>
        <v>-0.23278600602361388</v>
      </c>
      <c r="O266" s="5">
        <f t="shared" si="198"/>
        <v>-0.23643073130461834</v>
      </c>
      <c r="P266" s="5">
        <f t="shared" si="199"/>
        <v>-0.24779089169509838</v>
      </c>
      <c r="X266" s="5">
        <f t="shared" si="207"/>
        <v>-0.18220224008353425</v>
      </c>
      <c r="Y266" s="5"/>
      <c r="Z266" s="5">
        <f t="shared" si="209"/>
        <v>-0.25055381776992647</v>
      </c>
      <c r="AA266" s="5">
        <f t="shared" si="210"/>
        <v>-0.22598726312894657</v>
      </c>
      <c r="AB266" s="5">
        <f t="shared" ref="AB266" si="308">-(1-2^AB147)</f>
        <v>-0.22598726312894657</v>
      </c>
      <c r="AC266" s="5">
        <f t="shared" ref="AC266:AE266" si="309">-(1-2^AC147)</f>
        <v>-0.10595867566689499</v>
      </c>
      <c r="AD266" s="5">
        <f t="shared" si="309"/>
        <v>-9.9413966577165835E-2</v>
      </c>
      <c r="AE266" s="5">
        <f t="shared" si="309"/>
        <v>-0.118128527070543</v>
      </c>
      <c r="AF266" s="5">
        <f t="shared" ref="AF266" si="310">-(1-2^AF147)</f>
        <v>-0.14264395696921206</v>
      </c>
      <c r="AG266" s="4">
        <f t="shared" si="213"/>
        <v>-0.17291697739643519</v>
      </c>
      <c r="AH266" s="4">
        <f t="shared" si="213"/>
        <v>-0.22781054489544128</v>
      </c>
      <c r="AI266" s="5"/>
      <c r="AJ266" s="5">
        <f t="shared" ref="AJ266" si="311">-(1-2^AJ147)</f>
        <v>-0.118128527070543</v>
      </c>
      <c r="AK266" s="5">
        <v>-0.14264395696921206</v>
      </c>
      <c r="AL266" s="8" t="s">
        <v>184</v>
      </c>
    </row>
    <row r="267" spans="1:38">
      <c r="A267" t="s">
        <v>61</v>
      </c>
      <c r="G267" s="5">
        <f t="shared" si="191"/>
        <v>-0.20604648686268334</v>
      </c>
      <c r="I267" s="5">
        <f t="shared" si="193"/>
        <v>-0.22221504954327465</v>
      </c>
      <c r="J267" s="5">
        <f t="shared" si="194"/>
        <v>-0.23268420598390116</v>
      </c>
      <c r="K267" s="5"/>
      <c r="L267" s="5">
        <f t="shared" si="195"/>
        <v>-0.23336190387742106</v>
      </c>
      <c r="O267" s="5">
        <f t="shared" si="198"/>
        <v>-0.23642347223235016</v>
      </c>
      <c r="P267" s="5">
        <f t="shared" si="199"/>
        <v>-0.24779089169509838</v>
      </c>
      <c r="X267" s="5">
        <f t="shared" si="207"/>
        <v>-0.18311101476483616</v>
      </c>
      <c r="Y267" s="5"/>
      <c r="Z267" s="5">
        <f t="shared" si="209"/>
        <v>-0.25055381776992647</v>
      </c>
      <c r="AA267" s="5">
        <f t="shared" si="210"/>
        <v>-0.22596532455821416</v>
      </c>
      <c r="AB267" s="5">
        <f t="shared" ref="AB267" si="312">-(1-2^AB148)</f>
        <v>-0.22596532455821416</v>
      </c>
      <c r="AC267" s="5">
        <f t="shared" ref="AC267:AE267" si="313">-(1-2^AC148)</f>
        <v>-0.10701294839929609</v>
      </c>
      <c r="AD267" s="5">
        <f t="shared" si="313"/>
        <v>-9.9413966577165835E-2</v>
      </c>
      <c r="AE267" s="5">
        <f t="shared" si="313"/>
        <v>-0.118128527070543</v>
      </c>
      <c r="AF267" s="5">
        <f t="shared" ref="AF267" si="314">-(1-2^AF148)</f>
        <v>-0.14264395696921206</v>
      </c>
      <c r="AG267" s="4">
        <f t="shared" si="213"/>
        <v>-0.17457109587896658</v>
      </c>
      <c r="AH267" s="4">
        <f t="shared" si="213"/>
        <v>-0.22848298534974398</v>
      </c>
      <c r="AI267" s="5"/>
      <c r="AJ267" s="5">
        <f t="shared" ref="AJ267" si="315">-(1-2^AJ148)</f>
        <v>-0.118128527070543</v>
      </c>
      <c r="AK267" s="5">
        <v>-0.14264395696921206</v>
      </c>
      <c r="AL267" s="8" t="s">
        <v>185</v>
      </c>
    </row>
    <row r="268" spans="1:38">
      <c r="A268" t="s">
        <v>62</v>
      </c>
      <c r="G268" s="5">
        <f t="shared" si="191"/>
        <v>-0.2063492754959031</v>
      </c>
      <c r="I268" s="5">
        <f t="shared" si="193"/>
        <v>-0.2300600372770919</v>
      </c>
      <c r="J268" s="5">
        <f t="shared" si="194"/>
        <v>-0.23324654507828013</v>
      </c>
      <c r="K268" s="5"/>
      <c r="L268" s="5">
        <f t="shared" si="195"/>
        <v>-0.23156116804400373</v>
      </c>
      <c r="O268" s="5">
        <f t="shared" si="198"/>
        <v>-0.23504772241368821</v>
      </c>
      <c r="P268" s="5">
        <f t="shared" si="199"/>
        <v>-0.24909026090509567</v>
      </c>
      <c r="X268" s="5">
        <f t="shared" si="207"/>
        <v>-0.18311702602921254</v>
      </c>
      <c r="Y268" s="5"/>
      <c r="Z268" s="5">
        <f t="shared" si="209"/>
        <v>-0.25528093595735402</v>
      </c>
      <c r="AA268" s="5">
        <f t="shared" si="210"/>
        <v>-0.22596532455821416</v>
      </c>
      <c r="AB268" s="5">
        <f t="shared" ref="AB268" si="316">-(1-2^AB149)</f>
        <v>-0.22596532455821416</v>
      </c>
      <c r="AC268" s="5">
        <f t="shared" ref="AC268:AE268" si="317">-(1-2^AC149)</f>
        <v>-0.10701957654123317</v>
      </c>
      <c r="AD268" s="5">
        <f t="shared" si="317"/>
        <v>-9.9413966577165835E-2</v>
      </c>
      <c r="AE268" s="5">
        <f t="shared" si="317"/>
        <v>-0.118128527070543</v>
      </c>
      <c r="AF268" s="5">
        <f t="shared" ref="AF268" si="318">-(1-2^AF149)</f>
        <v>-0.14264395696921206</v>
      </c>
      <c r="AG268" s="4">
        <f t="shared" si="213"/>
        <v>-0.17495926189625555</v>
      </c>
      <c r="AH268" s="4">
        <f t="shared" si="213"/>
        <v>-0.2267953643413082</v>
      </c>
      <c r="AI268" s="5"/>
      <c r="AJ268" s="5">
        <f t="shared" ref="AJ268" si="319">-(1-2^AJ149)</f>
        <v>-0.118128527070543</v>
      </c>
      <c r="AK268" s="5">
        <v>-0.14264395696921206</v>
      </c>
      <c r="AL268" s="8" t="s">
        <v>186</v>
      </c>
    </row>
    <row r="269" spans="1:38">
      <c r="A269" t="s">
        <v>63</v>
      </c>
      <c r="G269" s="5">
        <f t="shared" si="191"/>
        <v>-0.28214836063955429</v>
      </c>
      <c r="I269" s="5">
        <f t="shared" si="193"/>
        <v>-0.23154466425704423</v>
      </c>
      <c r="J269" s="5">
        <f t="shared" si="194"/>
        <v>-0.23154466425704423</v>
      </c>
      <c r="K269" s="5"/>
      <c r="L269" s="5">
        <f t="shared" si="195"/>
        <v>-0.23685659794370217</v>
      </c>
      <c r="O269" s="5">
        <f t="shared" si="198"/>
        <v>-0.23505681464552641</v>
      </c>
      <c r="P269" s="5">
        <f t="shared" si="199"/>
        <v>-0.25193073953370038</v>
      </c>
      <c r="X269" s="5">
        <f t="shared" si="207"/>
        <v>-0.18309353726077349</v>
      </c>
      <c r="Y269" s="5"/>
      <c r="Z269" s="5">
        <f t="shared" si="209"/>
        <v>-0.25588453664029343</v>
      </c>
      <c r="AA269" s="5">
        <f t="shared" si="210"/>
        <v>-0.22595924713925619</v>
      </c>
      <c r="AB269" s="5">
        <f t="shared" ref="AB269" si="320">-(1-2^AB150)</f>
        <v>-0.22595924713925619</v>
      </c>
      <c r="AC269" s="5">
        <f t="shared" ref="AC269:AE269" si="321">-(1-2^AC150)</f>
        <v>-0.1070860809052282</v>
      </c>
      <c r="AD269" s="5">
        <f t="shared" si="321"/>
        <v>-0.10702321116501001</v>
      </c>
      <c r="AE269" s="5">
        <f t="shared" si="321"/>
        <v>-0.12668170000391676</v>
      </c>
      <c r="AF269" s="5">
        <f t="shared" ref="AF269" si="322">-(1-2^AF150)</f>
        <v>-0.15226338498000602</v>
      </c>
      <c r="AG269" s="4">
        <f t="shared" si="213"/>
        <v>-0.18070589321323782</v>
      </c>
      <c r="AH269" s="4">
        <f t="shared" si="213"/>
        <v>-0.23211340027441196</v>
      </c>
      <c r="AI269" s="5"/>
      <c r="AJ269" s="5">
        <f t="shared" ref="AJ269" si="323">-(1-2^AJ150)</f>
        <v>-0.12668170000391676</v>
      </c>
      <c r="AK269" s="5">
        <v>-0.15226338498000602</v>
      </c>
      <c r="AL269" s="8" t="s">
        <v>187</v>
      </c>
    </row>
    <row r="270" spans="1:38">
      <c r="A270" t="s">
        <v>64</v>
      </c>
      <c r="G270" s="5">
        <f t="shared" si="191"/>
        <v>-0.28214836063955429</v>
      </c>
      <c r="I270" s="5">
        <f t="shared" si="193"/>
        <v>-0.23685659794370217</v>
      </c>
      <c r="J270" s="5">
        <f t="shared" si="194"/>
        <v>-0.23685659794370217</v>
      </c>
      <c r="K270" s="5"/>
      <c r="L270" s="5">
        <f t="shared" si="195"/>
        <v>-0.25488641979454651</v>
      </c>
      <c r="O270" s="5">
        <f t="shared" si="198"/>
        <v>-0.23505681464552641</v>
      </c>
      <c r="P270" s="5">
        <f t="shared" si="199"/>
        <v>-0.24998869683396485</v>
      </c>
      <c r="X270" s="5">
        <f>-(1-2^X151)</f>
        <v>-0.18310670557721809</v>
      </c>
      <c r="Y270" s="5"/>
      <c r="Z270" s="5">
        <f t="shared" si="209"/>
        <v>-0.25185219602104114</v>
      </c>
      <c r="AA270" s="5">
        <f t="shared" si="210"/>
        <v>-0.22595531816371872</v>
      </c>
      <c r="AB270" s="5">
        <f t="shared" ref="AB270" si="324">-(1-2^AB151)</f>
        <v>-0.22595531816371872</v>
      </c>
      <c r="AC270" s="5">
        <f t="shared" ref="AC270:AE270" si="325">-(1-2^AC151)</f>
        <v>-0.10710160584987105</v>
      </c>
      <c r="AD270" s="5">
        <f t="shared" si="325"/>
        <v>-0.10665839714275305</v>
      </c>
      <c r="AE270" s="5">
        <f t="shared" si="325"/>
        <v>-0.12625489880244134</v>
      </c>
      <c r="AF270" s="5">
        <f t="shared" ref="AF270" si="326">-(1-2^AF151)</f>
        <v>-0.15175725518776628</v>
      </c>
      <c r="AG270" s="4">
        <f t="shared" si="213"/>
        <v>-0.19527097364907797</v>
      </c>
      <c r="AH270" s="4">
        <f t="shared" si="213"/>
        <v>-0.24953019524345277</v>
      </c>
      <c r="AI270" s="5"/>
      <c r="AJ270" s="5">
        <f t="shared" ref="AJ270" si="327">-(1-2^AJ151)</f>
        <v>-0.12625489880244134</v>
      </c>
      <c r="AK270" s="5">
        <v>-0.15175725518776628</v>
      </c>
      <c r="AL270" s="8" t="s">
        <v>188</v>
      </c>
    </row>
    <row r="271" spans="1:38">
      <c r="A271" t="s">
        <v>65</v>
      </c>
      <c r="G271" s="5">
        <f t="shared" si="191"/>
        <v>-0.28243295677946634</v>
      </c>
      <c r="I271" s="5">
        <f t="shared" si="193"/>
        <v>-0.25488641979454651</v>
      </c>
      <c r="J271" s="5">
        <f t="shared" si="194"/>
        <v>-0.25488641979454651</v>
      </c>
      <c r="K271" s="5"/>
      <c r="L271" s="5">
        <f t="shared" si="195"/>
        <v>-0.25488641979454651</v>
      </c>
      <c r="O271" s="5">
        <f t="shared" si="198"/>
        <v>-0.2350024863384742</v>
      </c>
      <c r="P271" s="5">
        <f t="shared" si="199"/>
        <v>-0.24918514270196357</v>
      </c>
      <c r="X271" s="5">
        <f t="shared" si="207"/>
        <v>-0.18310670557721809</v>
      </c>
      <c r="Y271" s="5"/>
      <c r="Z271" s="5">
        <f t="shared" si="209"/>
        <v>-0.25123854850714011</v>
      </c>
      <c r="AA271" s="5">
        <f t="shared" si="210"/>
        <v>-0.22595531816371872</v>
      </c>
      <c r="AB271" s="5"/>
      <c r="AC271" s="5">
        <f t="shared" ref="AC271:AH271" si="328">-(1-2^AC152)</f>
        <v>-0.10710160584987105</v>
      </c>
      <c r="AD271" s="5">
        <f t="shared" si="328"/>
        <v>-0.10696774049531665</v>
      </c>
      <c r="AE271" s="5">
        <f t="shared" si="328"/>
        <v>-0.12661542654921787</v>
      </c>
      <c r="AF271" s="5">
        <f t="shared" si="328"/>
        <v>-0.15218210786959374</v>
      </c>
      <c r="AG271" s="4">
        <f t="shared" si="213"/>
        <v>-0.19527097364907797</v>
      </c>
      <c r="AH271" s="4">
        <f t="shared" si="328"/>
        <v>-0.24953019524345277</v>
      </c>
      <c r="AI271" s="5"/>
      <c r="AJ271" s="5">
        <f t="shared" ref="AJ271" si="329">-(1-2^AJ152)</f>
        <v>-0.12661542654921787</v>
      </c>
      <c r="AK271" s="5">
        <v>-0.15218210786959374</v>
      </c>
      <c r="AL271" s="8" t="s">
        <v>189</v>
      </c>
    </row>
    <row r="272" spans="1:38">
      <c r="A272" t="s">
        <v>191</v>
      </c>
      <c r="G272" s="5">
        <f t="shared" si="191"/>
        <v>-0.28204146442324185</v>
      </c>
      <c r="I272" s="5">
        <f t="shared" si="193"/>
        <v>-0.25488641979454651</v>
      </c>
      <c r="J272" s="5">
        <f t="shared" si="194"/>
        <v>-0.25488641979454651</v>
      </c>
      <c r="K272" s="5"/>
      <c r="L272" s="5">
        <f t="shared" si="195"/>
        <v>-0.25540262394892965</v>
      </c>
      <c r="O272" s="5">
        <f t="shared" si="198"/>
        <v>-0.2350024863384742</v>
      </c>
      <c r="P272" s="5">
        <f t="shared" si="199"/>
        <v>-0.24918514270196357</v>
      </c>
      <c r="X272" s="5">
        <f t="shared" si="207"/>
        <v>-0.18310670557721809</v>
      </c>
      <c r="Y272" s="5"/>
      <c r="Z272" s="5">
        <f t="shared" si="209"/>
        <v>-0.25123854850714011</v>
      </c>
      <c r="AA272" s="5">
        <f t="shared" si="210"/>
        <v>-0.22595531816371872</v>
      </c>
      <c r="AC272" s="5">
        <f t="shared" ref="AC272" si="330">-(1-2^AC153)</f>
        <v>-0.10710160584987105</v>
      </c>
      <c r="AD272" s="5"/>
      <c r="AF272" s="5"/>
      <c r="AG272" s="4">
        <f t="shared" si="213"/>
        <v>-0.19562625258197108</v>
      </c>
      <c r="AH272" s="4">
        <f t="shared" si="213"/>
        <v>-0.25003565401021854</v>
      </c>
    </row>
    <row r="273" spans="1:40">
      <c r="A273" t="s">
        <v>192</v>
      </c>
      <c r="G273" s="5">
        <f t="shared" si="191"/>
        <v>-0.28204146442324185</v>
      </c>
      <c r="I273" s="5">
        <f t="shared" si="193"/>
        <v>-0.25540262394892965</v>
      </c>
      <c r="J273" s="5">
        <f t="shared" si="194"/>
        <v>-0.25540262394892965</v>
      </c>
      <c r="K273" s="5"/>
      <c r="L273" s="5">
        <f t="shared" si="195"/>
        <v>-0.25550882799692132</v>
      </c>
      <c r="O273" s="5">
        <f t="shared" si="198"/>
        <v>-0.2350024863384742</v>
      </c>
      <c r="P273" s="5">
        <f t="shared" si="199"/>
        <v>-0.24857751319516141</v>
      </c>
      <c r="X273" s="5">
        <f t="shared" si="207"/>
        <v>-0.18310670557721809</v>
      </c>
      <c r="Y273" s="5"/>
      <c r="Z273" s="5">
        <f t="shared" si="209"/>
        <v>-0.25022192438318291</v>
      </c>
      <c r="AA273" s="5">
        <f t="shared" si="210"/>
        <v>-0.22595531816371872</v>
      </c>
      <c r="AC273" s="5">
        <f t="shared" ref="AC273" si="331">-(1-2^AC154)</f>
        <v>-0.10710160584987105</v>
      </c>
      <c r="AD273" s="5"/>
      <c r="AF273" s="5">
        <f t="shared" ref="AF273:AF280" si="332">-(1-2^AF154)</f>
        <v>-0.15654844286664216</v>
      </c>
      <c r="AG273" s="4">
        <f t="shared" si="213"/>
        <v>-0.19568078971770353</v>
      </c>
      <c r="AH273" s="4">
        <f t="shared" si="213"/>
        <v>-0.25013804751975943</v>
      </c>
    </row>
    <row r="274" spans="1:40">
      <c r="A274" t="s">
        <v>244</v>
      </c>
      <c r="G274" s="5">
        <f t="shared" si="191"/>
        <v>-0.27719288479364623</v>
      </c>
      <c r="O274" s="5">
        <f t="shared" si="198"/>
        <v>-0.2350024863384742</v>
      </c>
      <c r="P274" s="5">
        <f t="shared" si="199"/>
        <v>-0.24848320033490701</v>
      </c>
      <c r="X274" s="5">
        <f t="shared" si="207"/>
        <v>-0.18310670557721809</v>
      </c>
      <c r="Y274" s="5"/>
      <c r="Z274" s="5">
        <f t="shared" si="209"/>
        <v>-0.25041037380669251</v>
      </c>
      <c r="AA274" s="5">
        <f t="shared" si="210"/>
        <v>-0.22595531816371872</v>
      </c>
      <c r="AC274" s="5"/>
      <c r="AF274" s="5">
        <f t="shared" si="332"/>
        <v>43797606507.369835</v>
      </c>
    </row>
    <row r="275" spans="1:40">
      <c r="A275" t="s">
        <v>504</v>
      </c>
      <c r="O275" s="5">
        <f t="shared" si="198"/>
        <v>-0.2350024863384742</v>
      </c>
      <c r="P275" s="5">
        <f t="shared" si="199"/>
        <v>-0.24848320033490701</v>
      </c>
      <c r="X275" s="5"/>
      <c r="Y275" s="5"/>
      <c r="Z275" s="5">
        <f t="shared" si="209"/>
        <v>-0.25041037380669251</v>
      </c>
      <c r="AA275" s="5">
        <f t="shared" si="210"/>
        <v>-0.22595531816371872</v>
      </c>
      <c r="AC275" s="5"/>
      <c r="AF275" s="5">
        <f t="shared" si="332"/>
        <v>45.18221721045542</v>
      </c>
    </row>
    <row r="276" spans="1:40">
      <c r="A276" t="s">
        <v>505</v>
      </c>
      <c r="O276" s="5">
        <f t="shared" si="198"/>
        <v>-0.22595479258193674</v>
      </c>
      <c r="X276" s="5"/>
      <c r="Y276" s="5"/>
      <c r="Z276" s="5">
        <f t="shared" si="209"/>
        <v>-0.25041037380669251</v>
      </c>
      <c r="AA276" s="5">
        <f t="shared" si="210"/>
        <v>-0.22595479258193674</v>
      </c>
      <c r="AC276" s="5"/>
      <c r="AF276" s="5">
        <f t="shared" si="332"/>
        <v>15.106140719692039</v>
      </c>
      <c r="AK276" s="5">
        <v>-0.15067831361718709</v>
      </c>
      <c r="AL276" t="s">
        <v>112</v>
      </c>
      <c r="AN276" t="s">
        <v>840</v>
      </c>
    </row>
    <row r="277" spans="1:40">
      <c r="A277" t="s">
        <v>506</v>
      </c>
      <c r="O277" s="5">
        <f t="shared" si="198"/>
        <v>-0.22592961191604677</v>
      </c>
      <c r="Y277" s="5"/>
      <c r="Z277" s="5">
        <f t="shared" si="209"/>
        <v>-0.2654382131330304</v>
      </c>
      <c r="AA277" s="5">
        <f t="shared" si="210"/>
        <v>-0.22592961191604677</v>
      </c>
      <c r="AC277" s="5"/>
      <c r="AF277" s="5">
        <f t="shared" si="332"/>
        <v>-0.10183959404682008</v>
      </c>
      <c r="AK277" s="5">
        <v>-0.16314546973737898</v>
      </c>
      <c r="AL277" t="s">
        <v>769</v>
      </c>
      <c r="AN277" t="s">
        <v>841</v>
      </c>
    </row>
    <row r="278" spans="1:40">
      <c r="A278" t="s">
        <v>719</v>
      </c>
      <c r="O278" s="5">
        <f t="shared" si="198"/>
        <v>-0.22592961191604677</v>
      </c>
      <c r="Y278" s="5"/>
      <c r="Z278" s="5">
        <f t="shared" si="209"/>
        <v>-0.2654382131330304</v>
      </c>
      <c r="AA278" s="5">
        <f t="shared" si="210"/>
        <v>-0.22592961191604677</v>
      </c>
      <c r="AF278" s="5">
        <f t="shared" si="332"/>
        <v>-8.4482492685718169E-2</v>
      </c>
      <c r="AK278" s="5">
        <v>-0.17153457720821741</v>
      </c>
      <c r="AL278" t="s">
        <v>675</v>
      </c>
      <c r="AN278" t="s">
        <v>842</v>
      </c>
    </row>
    <row r="279" spans="1:40">
      <c r="A279" t="s">
        <v>720</v>
      </c>
      <c r="O279" s="5">
        <f t="shared" si="198"/>
        <v>-0.22592961191604677</v>
      </c>
      <c r="Y279" s="5"/>
      <c r="Z279" s="5">
        <f t="shared" si="209"/>
        <v>-0.26587252789128579</v>
      </c>
      <c r="AA279" s="5">
        <f t="shared" si="210"/>
        <v>-0.22592961191604677</v>
      </c>
      <c r="AF279" s="5">
        <f t="shared" si="332"/>
        <v>-6.9175980266412584E-2</v>
      </c>
      <c r="AK279" s="5">
        <v>-0.19527762835751794</v>
      </c>
      <c r="AL279" t="s">
        <v>674</v>
      </c>
      <c r="AN279" t="s">
        <v>843</v>
      </c>
    </row>
    <row r="280" spans="1:40">
      <c r="A280" t="s">
        <v>721</v>
      </c>
      <c r="O280" s="5">
        <f t="shared" si="198"/>
        <v>-0.22592961191604677</v>
      </c>
      <c r="Y280" s="5"/>
      <c r="AA280" s="5">
        <f t="shared" si="210"/>
        <v>-0.22592961191604677</v>
      </c>
      <c r="AF280" s="5">
        <f t="shared" si="332"/>
        <v>-0.17669244101948955</v>
      </c>
      <c r="AK280" s="5">
        <v>-0.19778260830254479</v>
      </c>
      <c r="AL280" t="s">
        <v>676</v>
      </c>
      <c r="AN280" t="s">
        <v>844</v>
      </c>
    </row>
    <row r="281" spans="1:40">
      <c r="A281" t="s">
        <v>722</v>
      </c>
      <c r="O281" s="5">
        <f t="shared" si="198"/>
        <v>-0.22592961191604677</v>
      </c>
      <c r="Y281" s="5"/>
      <c r="AA281" s="5">
        <f t="shared" si="210"/>
        <v>-0.22592961191604677</v>
      </c>
      <c r="AK281" s="5">
        <v>-0.19778281860065816</v>
      </c>
      <c r="AL281" t="s">
        <v>770</v>
      </c>
      <c r="AN281" t="s">
        <v>845</v>
      </c>
    </row>
    <row r="282" spans="1:40">
      <c r="A282" t="s">
        <v>723</v>
      </c>
      <c r="O282" s="5">
        <f t="shared" si="198"/>
        <v>-0.22592961191604677</v>
      </c>
      <c r="Y282" s="5"/>
      <c r="AA282" s="5">
        <f t="shared" si="210"/>
        <v>-0.22592961191604677</v>
      </c>
      <c r="AK282" s="5">
        <v>-0.19465199514522169</v>
      </c>
      <c r="AL282" t="s">
        <v>772</v>
      </c>
      <c r="AN282" t="s">
        <v>846</v>
      </c>
    </row>
    <row r="283" spans="1:40">
      <c r="A283" t="s">
        <v>724</v>
      </c>
      <c r="O283" s="5">
        <f t="shared" si="198"/>
        <v>-0.22592961191604677</v>
      </c>
      <c r="Y283" s="5"/>
      <c r="AA283" s="5">
        <f t="shared" si="210"/>
        <v>-0.22592961191604677</v>
      </c>
      <c r="AK283" s="5">
        <v>-0.2001045972983676</v>
      </c>
      <c r="AL283" t="s">
        <v>771</v>
      </c>
      <c r="AN283" t="s">
        <v>847</v>
      </c>
    </row>
    <row r="284" spans="1:40">
      <c r="A284" t="s">
        <v>725</v>
      </c>
      <c r="O284" s="5">
        <f t="shared" si="198"/>
        <v>-0.22592961191604677</v>
      </c>
      <c r="AA284" s="5">
        <f t="shared" si="210"/>
        <v>-0.22592961191604677</v>
      </c>
      <c r="AK284" s="5">
        <v>-0.20015318664118686</v>
      </c>
      <c r="AL284" t="s">
        <v>679</v>
      </c>
      <c r="AN284" t="s">
        <v>848</v>
      </c>
    </row>
    <row r="285" spans="1:40">
      <c r="A285" t="s">
        <v>726</v>
      </c>
      <c r="O285" s="5">
        <f t="shared" si="198"/>
        <v>-0.22591521639722889</v>
      </c>
      <c r="AA285" s="5">
        <f t="shared" si="210"/>
        <v>-0.22591521639722889</v>
      </c>
      <c r="AK285" s="5">
        <v>-0.20440055274800084</v>
      </c>
      <c r="AL285" t="s">
        <v>670</v>
      </c>
      <c r="AN285" t="s">
        <v>706</v>
      </c>
    </row>
    <row r="286" spans="1:40">
      <c r="A286" t="s">
        <v>727</v>
      </c>
      <c r="O286" s="5">
        <f t="shared" si="198"/>
        <v>-0.22591521639722889</v>
      </c>
      <c r="AA286" s="5">
        <f t="shared" si="210"/>
        <v>-0.22591521639722889</v>
      </c>
      <c r="AK286" s="5">
        <v>-0.20249212853561716</v>
      </c>
      <c r="AL286" t="s">
        <v>775</v>
      </c>
    </row>
    <row r="287" spans="1:40">
      <c r="A287" t="s">
        <v>728</v>
      </c>
      <c r="AA287" s="5">
        <f t="shared" si="210"/>
        <v>-0.22591521639722889</v>
      </c>
      <c r="AK287" s="5">
        <v>-0.20850754015129602</v>
      </c>
      <c r="AL287" t="s">
        <v>782</v>
      </c>
    </row>
    <row r="288" spans="1:40">
      <c r="A288" t="s">
        <v>729</v>
      </c>
      <c r="AA288" s="5">
        <f t="shared" si="210"/>
        <v>-0.22591521639722889</v>
      </c>
      <c r="AK288" s="5">
        <v>-0.20850754015129602</v>
      </c>
      <c r="AL288" t="s">
        <v>818</v>
      </c>
    </row>
    <row r="289" spans="1:38">
      <c r="A289" t="s">
        <v>730</v>
      </c>
      <c r="AA289" s="5">
        <f t="shared" si="210"/>
        <v>-0.22591521639722889</v>
      </c>
      <c r="AK289" s="5">
        <v>-0.20850754015129602</v>
      </c>
      <c r="AL289" t="s">
        <v>823</v>
      </c>
    </row>
    <row r="290" spans="1:38">
      <c r="A290" t="s">
        <v>731</v>
      </c>
      <c r="AA290" s="5">
        <f t="shared" si="210"/>
        <v>-0.22591521639722889</v>
      </c>
      <c r="AK290" s="5">
        <v>-0.20544963134567984</v>
      </c>
      <c r="AL290" t="s">
        <v>774</v>
      </c>
    </row>
    <row r="291" spans="1:38">
      <c r="A291" t="s">
        <v>732</v>
      </c>
      <c r="AA291" s="5">
        <f t="shared" si="210"/>
        <v>-0.22591521639722889</v>
      </c>
      <c r="AK291" s="5">
        <v>-0.20525734779364946</v>
      </c>
      <c r="AL291" t="s">
        <v>815</v>
      </c>
    </row>
    <row r="292" spans="1:38">
      <c r="A292" t="s">
        <v>733</v>
      </c>
      <c r="AA292" s="5">
        <f t="shared" si="210"/>
        <v>-0.22591521639722889</v>
      </c>
      <c r="AK292" s="5">
        <v>-0.20542111958190357</v>
      </c>
      <c r="AL292" t="s">
        <v>776</v>
      </c>
    </row>
    <row r="293" spans="1:38">
      <c r="A293" t="s">
        <v>734</v>
      </c>
      <c r="AA293" s="5">
        <f t="shared" si="210"/>
        <v>-0.22591521639722889</v>
      </c>
      <c r="AK293" s="5">
        <v>-0.20628211695264809</v>
      </c>
      <c r="AL293" t="s">
        <v>777</v>
      </c>
    </row>
    <row r="294" spans="1:38">
      <c r="A294" t="s">
        <v>735</v>
      </c>
      <c r="AA294" s="5">
        <f t="shared" si="210"/>
        <v>-0.22591521639722889</v>
      </c>
      <c r="AK294" s="5">
        <v>-0.20621424625636953</v>
      </c>
      <c r="AL294" t="s">
        <v>820</v>
      </c>
    </row>
    <row r="295" spans="1:38">
      <c r="A295" t="s">
        <v>736</v>
      </c>
      <c r="AA295" s="5">
        <f t="shared" si="210"/>
        <v>-0.22591521639722889</v>
      </c>
      <c r="AK295" s="5">
        <v>-0.21075376917581279</v>
      </c>
      <c r="AL295" t="s">
        <v>821</v>
      </c>
    </row>
    <row r="296" spans="1:38">
      <c r="A296" t="s">
        <v>737</v>
      </c>
      <c r="AA296" s="5">
        <f t="shared" si="210"/>
        <v>-0.22591521639722889</v>
      </c>
      <c r="AK296" s="5">
        <v>-0.21297863281377716</v>
      </c>
      <c r="AL296" t="s">
        <v>778</v>
      </c>
    </row>
    <row r="297" spans="1:38">
      <c r="A297" t="s">
        <v>738</v>
      </c>
      <c r="AA297" s="5">
        <f t="shared" si="210"/>
        <v>-0.22591521639722889</v>
      </c>
      <c r="AK297" s="5">
        <v>-0.21294745359346234</v>
      </c>
      <c r="AL297" t="s">
        <v>780</v>
      </c>
    </row>
    <row r="298" spans="1:38">
      <c r="A298" t="s">
        <v>739</v>
      </c>
      <c r="AA298" s="5">
        <f t="shared" si="210"/>
        <v>-0.22591521639722889</v>
      </c>
      <c r="AK298" s="5">
        <v>-0.21331363412322102</v>
      </c>
      <c r="AL298" t="s">
        <v>779</v>
      </c>
    </row>
    <row r="299" spans="1:38">
      <c r="A299" t="s">
        <v>740</v>
      </c>
      <c r="AA299" s="5">
        <f t="shared" si="210"/>
        <v>-0.2259112908490567</v>
      </c>
      <c r="AK299" s="5">
        <v>-0.2136015231338011</v>
      </c>
      <c r="AL299" t="s">
        <v>781</v>
      </c>
    </row>
    <row r="300" spans="1:38">
      <c r="A300" t="s">
        <v>741</v>
      </c>
      <c r="AA300" s="5">
        <f t="shared" si="210"/>
        <v>-0.2259112908490567</v>
      </c>
      <c r="AK300" s="5">
        <v>-0.22214347733023654</v>
      </c>
      <c r="AL300" t="s">
        <v>819</v>
      </c>
    </row>
    <row r="301" spans="1:38">
      <c r="A301" t="s">
        <v>742</v>
      </c>
      <c r="AA301" s="5">
        <f t="shared" ref="AA301:AA339" si="333">-(1-2^AA182)</f>
        <v>-0.2259112908490567</v>
      </c>
      <c r="AK301" s="5">
        <v>-0.23089612918344016</v>
      </c>
      <c r="AL301" t="s">
        <v>773</v>
      </c>
    </row>
    <row r="302" spans="1:38">
      <c r="A302" t="s">
        <v>743</v>
      </c>
      <c r="AA302" s="5">
        <f t="shared" si="333"/>
        <v>-0.22590268777960298</v>
      </c>
      <c r="AK302" s="5">
        <v>-0.22951180542415484</v>
      </c>
      <c r="AL302" t="s">
        <v>784</v>
      </c>
    </row>
    <row r="303" spans="1:38">
      <c r="A303" t="s">
        <v>744</v>
      </c>
      <c r="AA303" s="5">
        <f t="shared" si="333"/>
        <v>-0.22590268777960298</v>
      </c>
      <c r="AK303" s="5">
        <v>-0.22993955577775016</v>
      </c>
      <c r="AL303" t="s">
        <v>785</v>
      </c>
    </row>
    <row r="304" spans="1:38">
      <c r="A304" t="s">
        <v>745</v>
      </c>
      <c r="AA304" s="5">
        <f t="shared" si="333"/>
        <v>-0.22590268777960298</v>
      </c>
      <c r="AK304" s="5">
        <v>-0.22993955577775016</v>
      </c>
      <c r="AL304" t="s">
        <v>778</v>
      </c>
    </row>
    <row r="305" spans="1:38">
      <c r="A305" t="s">
        <v>746</v>
      </c>
      <c r="AA305" s="5">
        <f t="shared" si="333"/>
        <v>-0.22590268777960298</v>
      </c>
      <c r="AK305" s="5">
        <v>-0.22993955577775016</v>
      </c>
      <c r="AL305" t="s">
        <v>786</v>
      </c>
    </row>
    <row r="306" spans="1:38">
      <c r="A306" t="s">
        <v>747</v>
      </c>
      <c r="AA306" s="5">
        <f t="shared" si="333"/>
        <v>-0.22585335771613801</v>
      </c>
      <c r="AK306" s="5">
        <v>-0.22781054489544128</v>
      </c>
      <c r="AL306" t="s">
        <v>814</v>
      </c>
    </row>
    <row r="307" spans="1:38">
      <c r="A307" t="s">
        <v>748</v>
      </c>
      <c r="AA307" s="5">
        <f t="shared" si="333"/>
        <v>-0.22585335771613801</v>
      </c>
      <c r="AK307" s="5">
        <v>-0.22848298534974398</v>
      </c>
      <c r="AL307" t="s">
        <v>683</v>
      </c>
    </row>
    <row r="308" spans="1:38">
      <c r="A308" t="s">
        <v>749</v>
      </c>
      <c r="AA308" s="5">
        <f t="shared" si="333"/>
        <v>-0.22585335771613801</v>
      </c>
      <c r="AK308" s="5">
        <v>-0.2267953643413082</v>
      </c>
      <c r="AL308" t="s">
        <v>783</v>
      </c>
    </row>
    <row r="309" spans="1:38">
      <c r="A309" t="s">
        <v>750</v>
      </c>
      <c r="AA309" s="5">
        <f t="shared" si="333"/>
        <v>-0.22585335771613801</v>
      </c>
      <c r="AK309" s="5">
        <v>-0.23211340027441196</v>
      </c>
      <c r="AL309" t="s">
        <v>678</v>
      </c>
    </row>
    <row r="310" spans="1:38">
      <c r="A310" t="s">
        <v>751</v>
      </c>
      <c r="AA310" s="5">
        <f t="shared" si="333"/>
        <v>-0.22585335771613801</v>
      </c>
      <c r="AK310" s="5">
        <v>-0.24953019524345277</v>
      </c>
      <c r="AL310" t="s">
        <v>787</v>
      </c>
    </row>
    <row r="311" spans="1:38">
      <c r="A311" t="s">
        <v>752</v>
      </c>
      <c r="AA311" s="5">
        <f t="shared" si="333"/>
        <v>-0.22573821709599484</v>
      </c>
      <c r="AK311" s="5">
        <v>-0.24953019524345277</v>
      </c>
      <c r="AL311" t="s">
        <v>788</v>
      </c>
    </row>
    <row r="312" spans="1:38">
      <c r="A312" t="s">
        <v>753</v>
      </c>
      <c r="AA312" s="5">
        <f t="shared" si="333"/>
        <v>-0.22571157253028551</v>
      </c>
      <c r="AK312" s="5">
        <v>-0.25003565401021854</v>
      </c>
      <c r="AL312" t="s">
        <v>789</v>
      </c>
    </row>
    <row r="313" spans="1:38">
      <c r="A313" t="s">
        <v>754</v>
      </c>
      <c r="AA313" s="5">
        <f t="shared" si="333"/>
        <v>-0.22571157253028551</v>
      </c>
      <c r="AK313" s="5">
        <v>-0.25013804751975943</v>
      </c>
      <c r="AL313" t="s">
        <v>768</v>
      </c>
    </row>
    <row r="314" spans="1:38">
      <c r="A314" t="s">
        <v>755</v>
      </c>
      <c r="AA314" s="5">
        <f t="shared" si="333"/>
        <v>-0.22571157253028551</v>
      </c>
    </row>
    <row r="315" spans="1:38">
      <c r="A315" t="s">
        <v>756</v>
      </c>
      <c r="AA315" s="5">
        <f t="shared" si="333"/>
        <v>-0.22571157253028551</v>
      </c>
    </row>
    <row r="316" spans="1:38">
      <c r="A316" t="s">
        <v>757</v>
      </c>
      <c r="AA316" s="5">
        <f t="shared" si="333"/>
        <v>-0.22571157253028551</v>
      </c>
    </row>
    <row r="317" spans="1:38">
      <c r="A317" t="s">
        <v>758</v>
      </c>
      <c r="AA317" s="5">
        <f t="shared" si="333"/>
        <v>-0.22571157253028551</v>
      </c>
    </row>
    <row r="318" spans="1:38">
      <c r="A318" t="s">
        <v>759</v>
      </c>
      <c r="AA318" s="5">
        <f t="shared" si="333"/>
        <v>-0.22571157253028551</v>
      </c>
    </row>
    <row r="319" spans="1:38">
      <c r="A319" t="s">
        <v>760</v>
      </c>
      <c r="AA319" s="5">
        <f t="shared" si="333"/>
        <v>-0.22571157253028551</v>
      </c>
    </row>
    <row r="320" spans="1:38">
      <c r="A320" t="s">
        <v>761</v>
      </c>
      <c r="AA320" s="5">
        <f t="shared" si="333"/>
        <v>-0.22571157253028551</v>
      </c>
    </row>
    <row r="321" spans="1:27">
      <c r="A321" t="s">
        <v>762</v>
      </c>
      <c r="AA321" s="5">
        <f t="shared" si="333"/>
        <v>-0.22571157253028551</v>
      </c>
    </row>
    <row r="322" spans="1:27">
      <c r="A322" t="s">
        <v>763</v>
      </c>
      <c r="AA322" s="5">
        <f t="shared" si="333"/>
        <v>-0.22571157253028551</v>
      </c>
    </row>
    <row r="323" spans="1:27">
      <c r="A323" t="s">
        <v>764</v>
      </c>
      <c r="AA323" s="5">
        <f t="shared" si="333"/>
        <v>-0.22569694894444181</v>
      </c>
    </row>
    <row r="324" spans="1:27">
      <c r="A324" t="s">
        <v>765</v>
      </c>
      <c r="AA324" s="5">
        <f t="shared" si="333"/>
        <v>-0.22549105331379182</v>
      </c>
    </row>
    <row r="325" spans="1:27">
      <c r="A325" t="s">
        <v>790</v>
      </c>
      <c r="AA325" s="5">
        <f t="shared" si="333"/>
        <v>-0.22545780202281085</v>
      </c>
    </row>
    <row r="326" spans="1:27">
      <c r="A326" t="s">
        <v>791</v>
      </c>
      <c r="AA326" s="5">
        <f t="shared" si="333"/>
        <v>-0.22545780202281085</v>
      </c>
    </row>
    <row r="327" spans="1:27">
      <c r="A327" t="s">
        <v>792</v>
      </c>
      <c r="AA327" s="5">
        <f t="shared" si="333"/>
        <v>-0.22545780202281085</v>
      </c>
    </row>
    <row r="328" spans="1:27">
      <c r="A328" t="s">
        <v>793</v>
      </c>
      <c r="AA328" s="5">
        <f t="shared" si="333"/>
        <v>-0.22545780202281085</v>
      </c>
    </row>
    <row r="329" spans="1:27">
      <c r="A329" t="s">
        <v>794</v>
      </c>
      <c r="AA329" s="5">
        <f t="shared" si="333"/>
        <v>-0.22547985666998782</v>
      </c>
    </row>
    <row r="330" spans="1:27">
      <c r="A330" t="s">
        <v>795</v>
      </c>
      <c r="AA330" s="5">
        <f t="shared" si="333"/>
        <v>-0.22547985666998782</v>
      </c>
    </row>
    <row r="331" spans="1:27">
      <c r="A331" t="s">
        <v>961</v>
      </c>
      <c r="AA331" s="5">
        <f t="shared" si="333"/>
        <v>-0.22547985666998782</v>
      </c>
    </row>
    <row r="332" spans="1:27">
      <c r="A332" t="s">
        <v>962</v>
      </c>
      <c r="AA332" s="5">
        <f t="shared" si="333"/>
        <v>-0.22547985666998782</v>
      </c>
    </row>
    <row r="333" spans="1:27">
      <c r="A333" t="s">
        <v>963</v>
      </c>
      <c r="AA333" s="5">
        <f t="shared" si="333"/>
        <v>-0.22547985666998782</v>
      </c>
    </row>
    <row r="334" spans="1:27">
      <c r="A334" t="s">
        <v>964</v>
      </c>
      <c r="AA334" s="5">
        <f t="shared" si="333"/>
        <v>-0.22547985666998782</v>
      </c>
    </row>
    <row r="335" spans="1:27">
      <c r="A335" t="s">
        <v>965</v>
      </c>
      <c r="AA335" s="5">
        <f t="shared" si="333"/>
        <v>-0.22547985666998782</v>
      </c>
    </row>
    <row r="336" spans="1:27">
      <c r="A336" t="s">
        <v>966</v>
      </c>
      <c r="AA336" s="5">
        <f t="shared" si="333"/>
        <v>-0.22547985666998782</v>
      </c>
    </row>
    <row r="337" spans="1:27">
      <c r="A337" t="s">
        <v>967</v>
      </c>
      <c r="AA337" s="5">
        <f t="shared" si="333"/>
        <v>-0.22547985666998782</v>
      </c>
    </row>
    <row r="338" spans="1:27">
      <c r="A338" t="s">
        <v>968</v>
      </c>
      <c r="AA338" s="5">
        <f t="shared" si="333"/>
        <v>-0.22553571635182523</v>
      </c>
    </row>
    <row r="339" spans="1:27">
      <c r="A339" t="s">
        <v>969</v>
      </c>
      <c r="AA339" s="5">
        <f t="shared" si="333"/>
        <v>-0.22553571635182523</v>
      </c>
    </row>
  </sheetData>
  <phoneticPr fontId="5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C2851-F1E4-5041-B712-D81AACC16A81}">
  <dimension ref="A4:DC264"/>
  <sheetViews>
    <sheetView topLeftCell="CQ204" zoomScale="76" zoomScaleNormal="76" workbookViewId="0">
      <selection activeCell="DC213" sqref="DC213"/>
    </sheetView>
  </sheetViews>
  <sheetFormatPr baseColWidth="10" defaultRowHeight="16"/>
  <cols>
    <col min="2" max="4" width="16.33203125" bestFit="1" customWidth="1"/>
    <col min="5" max="38" width="18.6640625" bestFit="1" customWidth="1"/>
    <col min="39" max="39" width="12.5" customWidth="1"/>
    <col min="40" max="91" width="18.6640625" bestFit="1" customWidth="1"/>
    <col min="92" max="92" width="14" bestFit="1" customWidth="1"/>
    <col min="93" max="93" width="13.6640625" customWidth="1"/>
    <col min="94" max="94" width="14" customWidth="1"/>
    <col min="95" max="95" width="15.1640625" customWidth="1"/>
    <col min="96" max="96" width="13.6640625" customWidth="1"/>
    <col min="97" max="97" width="15.1640625" customWidth="1"/>
    <col min="98" max="98" width="15.33203125" customWidth="1"/>
    <col min="99" max="99" width="16" customWidth="1"/>
    <col min="100" max="100" width="15.5" customWidth="1"/>
    <col min="101" max="101" width="14.83203125" customWidth="1"/>
    <col min="102" max="102" width="14" customWidth="1"/>
    <col min="103" max="103" width="17.6640625" customWidth="1"/>
    <col min="104" max="104" width="15" customWidth="1"/>
    <col min="105" max="105" width="16.1640625" customWidth="1"/>
  </cols>
  <sheetData>
    <row r="4" spans="1:19" ht="17">
      <c r="A4" t="s">
        <v>579</v>
      </c>
      <c r="B4" s="11">
        <v>3.1626212625758199</v>
      </c>
      <c r="C4">
        <f>-((B4-1)*(B4-2))^-1</f>
        <v>-0.39772351606178924</v>
      </c>
      <c r="D4" s="59">
        <f>-(1-2^C4)</f>
        <v>-0.24094491905198268</v>
      </c>
      <c r="E4" t="s">
        <v>1296</v>
      </c>
      <c r="F4" s="3" t="s">
        <v>1621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 ht="17">
      <c r="A5" t="s">
        <v>67</v>
      </c>
      <c r="B5" s="11">
        <v>3.1678374210539899</v>
      </c>
      <c r="C5">
        <f t="shared" ref="C5:C68" si="0">-((B5-1)*(B5-2))^-1</f>
        <v>-0.39499436860009796</v>
      </c>
      <c r="D5" s="59">
        <f t="shared" ref="D5:D68" si="1">-(1-2^C5)</f>
        <v>-0.23950765488786141</v>
      </c>
      <c r="E5" t="s">
        <v>1297</v>
      </c>
      <c r="F5" s="3" t="s">
        <v>1622</v>
      </c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</row>
    <row r="6" spans="1:19" ht="17">
      <c r="A6" t="s">
        <v>68</v>
      </c>
      <c r="B6" s="11">
        <v>3.1678374210539899</v>
      </c>
      <c r="C6">
        <f t="shared" si="0"/>
        <v>-0.39499436860009796</v>
      </c>
      <c r="D6" s="59">
        <f t="shared" si="1"/>
        <v>-0.23950765488786141</v>
      </c>
      <c r="E6" t="s">
        <v>1298</v>
      </c>
      <c r="F6" s="3" t="s">
        <v>1623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 ht="17">
      <c r="A7" t="s">
        <v>69</v>
      </c>
      <c r="B7" s="11">
        <v>3.1678374210539899</v>
      </c>
      <c r="C7">
        <f t="shared" si="0"/>
        <v>-0.39499436860009796</v>
      </c>
      <c r="D7" s="59">
        <f t="shared" si="1"/>
        <v>-0.23950765488786141</v>
      </c>
      <c r="E7" t="s">
        <v>1299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 ht="17">
      <c r="A8" t="s">
        <v>70</v>
      </c>
      <c r="B8" s="11">
        <v>3.1686478484838401</v>
      </c>
      <c r="C8">
        <f t="shared" si="0"/>
        <v>-0.39457294238469176</v>
      </c>
      <c r="D8" s="59">
        <f t="shared" si="1"/>
        <v>-0.23928547472105166</v>
      </c>
      <c r="E8" t="s">
        <v>1300</v>
      </c>
      <c r="F8" s="3" t="s">
        <v>1624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 ht="17">
      <c r="A9" t="s">
        <v>71</v>
      </c>
      <c r="B9" s="11">
        <v>3.1695983913024399</v>
      </c>
      <c r="C9">
        <f t="shared" si="0"/>
        <v>-0.39407954000297268</v>
      </c>
      <c r="D9" s="59">
        <f t="shared" si="1"/>
        <v>-0.23902526550274406</v>
      </c>
      <c r="E9" t="s">
        <v>1301</v>
      </c>
      <c r="F9" s="3" t="s">
        <v>1625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 ht="17">
      <c r="A10" t="s">
        <v>72</v>
      </c>
      <c r="B10" s="11">
        <v>3.1695983913024399</v>
      </c>
      <c r="C10">
        <f t="shared" si="0"/>
        <v>-0.39407954000297268</v>
      </c>
      <c r="D10" s="59">
        <f t="shared" si="1"/>
        <v>-0.23902526550274406</v>
      </c>
      <c r="E10" t="s">
        <v>1302</v>
      </c>
      <c r="F10" s="12"/>
      <c r="G10" s="12"/>
      <c r="H10" s="12"/>
      <c r="I10" s="12"/>
    </row>
    <row r="11" spans="1:19" ht="17">
      <c r="A11" t="s">
        <v>73</v>
      </c>
      <c r="B11" s="11">
        <v>3.1692174657063799</v>
      </c>
      <c r="C11">
        <f t="shared" si="0"/>
        <v>-0.39427715419181097</v>
      </c>
      <c r="D11" s="59">
        <f t="shared" si="1"/>
        <v>-0.23912949342474366</v>
      </c>
      <c r="E11" t="s">
        <v>1303</v>
      </c>
      <c r="F11" t="s">
        <v>1626</v>
      </c>
    </row>
    <row r="12" spans="1:19" ht="17">
      <c r="A12" t="s">
        <v>74</v>
      </c>
      <c r="B12" s="11">
        <v>3.1692174657063799</v>
      </c>
      <c r="C12">
        <f t="shared" si="0"/>
        <v>-0.39427715419181097</v>
      </c>
      <c r="D12" s="59">
        <f t="shared" si="1"/>
        <v>-0.23912949342474366</v>
      </c>
      <c r="E12" t="s">
        <v>1304</v>
      </c>
    </row>
    <row r="13" spans="1:19" ht="17">
      <c r="A13" t="s">
        <v>75</v>
      </c>
      <c r="B13" s="11">
        <v>3.1692572032443098</v>
      </c>
      <c r="C13">
        <f t="shared" si="0"/>
        <v>-0.39425653225025431</v>
      </c>
      <c r="D13" s="59">
        <f t="shared" si="1"/>
        <v>-0.2391186174330644</v>
      </c>
      <c r="E13" t="s">
        <v>1305</v>
      </c>
      <c r="F13" t="s">
        <v>1627</v>
      </c>
    </row>
    <row r="14" spans="1:19" ht="17">
      <c r="A14" t="s">
        <v>76</v>
      </c>
      <c r="B14" s="11">
        <v>3.1692572032443098</v>
      </c>
      <c r="C14">
        <f t="shared" si="0"/>
        <v>-0.39425653225025431</v>
      </c>
      <c r="D14" s="59">
        <f t="shared" si="1"/>
        <v>-0.2391186174330644</v>
      </c>
      <c r="E14" t="s">
        <v>1306</v>
      </c>
    </row>
    <row r="15" spans="1:19" ht="17">
      <c r="A15" t="s">
        <v>77</v>
      </c>
      <c r="B15" s="11">
        <v>3.16933048470769</v>
      </c>
      <c r="C15">
        <f t="shared" si="0"/>
        <v>-0.3942185069346601</v>
      </c>
      <c r="D15" s="59">
        <f t="shared" si="1"/>
        <v>-0.23909856251142281</v>
      </c>
      <c r="E15" t="s">
        <v>1307</v>
      </c>
      <c r="F15" t="s">
        <v>1628</v>
      </c>
    </row>
    <row r="16" spans="1:19" ht="17">
      <c r="A16" t="s">
        <v>78</v>
      </c>
      <c r="B16" s="11">
        <v>3.16933048470769</v>
      </c>
      <c r="C16">
        <f t="shared" si="0"/>
        <v>-0.3942185069346601</v>
      </c>
      <c r="D16" s="59">
        <f t="shared" si="1"/>
        <v>-0.23909856251142281</v>
      </c>
      <c r="E16" t="s">
        <v>1308</v>
      </c>
    </row>
    <row r="17" spans="1:6" ht="17">
      <c r="A17" t="s">
        <v>79</v>
      </c>
      <c r="B17" s="11">
        <v>3.16933048470769</v>
      </c>
      <c r="C17">
        <f t="shared" si="0"/>
        <v>-0.3942185069346601</v>
      </c>
      <c r="D17" s="59">
        <f t="shared" si="1"/>
        <v>-0.23909856251142281</v>
      </c>
      <c r="E17" t="s">
        <v>1309</v>
      </c>
    </row>
    <row r="18" spans="1:6" ht="17">
      <c r="A18" t="s">
        <v>80</v>
      </c>
      <c r="B18" s="11">
        <v>3.28986385812996</v>
      </c>
      <c r="C18">
        <f t="shared" si="0"/>
        <v>-0.33856843298485007</v>
      </c>
      <c r="D18" s="59">
        <f t="shared" si="1"/>
        <v>-0.20917435161858178</v>
      </c>
      <c r="E18" t="s">
        <v>1310</v>
      </c>
      <c r="F18" t="s">
        <v>1629</v>
      </c>
    </row>
    <row r="19" spans="1:6" ht="17">
      <c r="A19" t="s">
        <v>81</v>
      </c>
      <c r="B19" s="11">
        <v>3.29175832352878</v>
      </c>
      <c r="C19">
        <f t="shared" si="0"/>
        <v>-0.33779243101070783</v>
      </c>
      <c r="D19" s="59">
        <f t="shared" si="1"/>
        <v>-0.20874886506643386</v>
      </c>
      <c r="E19" t="s">
        <v>1311</v>
      </c>
      <c r="F19" t="s">
        <v>1630</v>
      </c>
    </row>
    <row r="20" spans="1:6" ht="17">
      <c r="A20" t="s">
        <v>82</v>
      </c>
      <c r="B20" s="11">
        <v>3.2917373051096699</v>
      </c>
      <c r="C20">
        <f t="shared" si="0"/>
        <v>-0.33780102545506785</v>
      </c>
      <c r="D20" s="59">
        <f t="shared" si="1"/>
        <v>-0.20875357870542599</v>
      </c>
      <c r="E20" t="s">
        <v>1312</v>
      </c>
      <c r="F20" t="s">
        <v>1631</v>
      </c>
    </row>
    <row r="21" spans="1:6" ht="17">
      <c r="A21" t="s">
        <v>83</v>
      </c>
      <c r="B21" s="11">
        <v>3.2918871857708698</v>
      </c>
      <c r="C21">
        <f t="shared" si="0"/>
        <v>-0.337739746516664</v>
      </c>
      <c r="D21" s="59">
        <f t="shared" si="1"/>
        <v>-0.20871996954403138</v>
      </c>
      <c r="E21" t="s">
        <v>1313</v>
      </c>
      <c r="F21" t="s">
        <v>1632</v>
      </c>
    </row>
    <row r="22" spans="1:6" ht="17">
      <c r="A22" t="s">
        <v>84</v>
      </c>
      <c r="B22" s="11">
        <v>3.2354429565969198</v>
      </c>
      <c r="C22">
        <f t="shared" si="0"/>
        <v>-0.36208764819333605</v>
      </c>
      <c r="D22" s="59">
        <f t="shared" si="1"/>
        <v>-0.22196209309373316</v>
      </c>
      <c r="E22" t="s">
        <v>1314</v>
      </c>
      <c r="F22" t="s">
        <v>1633</v>
      </c>
    </row>
    <row r="23" spans="1:6" ht="17">
      <c r="A23" t="s">
        <v>85</v>
      </c>
      <c r="B23" s="11">
        <v>3.2193515671799098</v>
      </c>
      <c r="C23">
        <f t="shared" si="0"/>
        <v>-0.36952596090858658</v>
      </c>
      <c r="D23" s="59">
        <f t="shared" si="1"/>
        <v>-0.22596321288344101</v>
      </c>
      <c r="E23" t="s">
        <v>796</v>
      </c>
      <c r="F23" t="s">
        <v>1634</v>
      </c>
    </row>
    <row r="24" spans="1:6" ht="17">
      <c r="A24" t="s">
        <v>86</v>
      </c>
      <c r="B24" s="11">
        <v>3.2193515671799098</v>
      </c>
      <c r="C24">
        <f t="shared" si="0"/>
        <v>-0.36952596090858658</v>
      </c>
      <c r="D24" s="59">
        <f t="shared" si="1"/>
        <v>-0.22596321288344101</v>
      </c>
      <c r="E24" t="s">
        <v>1315</v>
      </c>
      <c r="F24" t="s">
        <v>1635</v>
      </c>
    </row>
    <row r="25" spans="1:6" ht="17">
      <c r="A25" t="s">
        <v>87</v>
      </c>
      <c r="B25" s="11">
        <v>3.2192362742816401</v>
      </c>
      <c r="C25">
        <f t="shared" si="0"/>
        <v>-0.36958010314829409</v>
      </c>
      <c r="D25" s="59">
        <f t="shared" si="1"/>
        <v>-0.2259922608095225</v>
      </c>
      <c r="E25" t="s">
        <v>1316</v>
      </c>
    </row>
    <row r="26" spans="1:6" ht="17">
      <c r="A26" t="s">
        <v>88</v>
      </c>
      <c r="B26" s="11">
        <v>3.2192362742816401</v>
      </c>
      <c r="C26">
        <f t="shared" si="0"/>
        <v>-0.36958010314829409</v>
      </c>
      <c r="D26" s="59">
        <f t="shared" si="1"/>
        <v>-0.2259922608095225</v>
      </c>
      <c r="E26" t="s">
        <v>1317</v>
      </c>
    </row>
    <row r="27" spans="1:6" ht="17">
      <c r="A27" t="s">
        <v>89</v>
      </c>
      <c r="B27" s="11">
        <v>3.2191716330965101</v>
      </c>
      <c r="C27">
        <f t="shared" si="0"/>
        <v>-0.36961046439130213</v>
      </c>
      <c r="D27" s="59">
        <f t="shared" si="1"/>
        <v>-0.22600854948392735</v>
      </c>
      <c r="E27" t="s">
        <v>1318</v>
      </c>
    </row>
    <row r="28" spans="1:6" ht="17">
      <c r="A28" t="s">
        <v>90</v>
      </c>
      <c r="B28" s="11">
        <v>3.2191866728000802</v>
      </c>
      <c r="C28">
        <f t="shared" si="0"/>
        <v>-0.36960340006705994</v>
      </c>
      <c r="D28" s="59">
        <f t="shared" si="1"/>
        <v>-0.22600475953539434</v>
      </c>
      <c r="E28" t="s">
        <v>1319</v>
      </c>
    </row>
    <row r="29" spans="1:6" ht="17">
      <c r="A29" t="s">
        <v>91</v>
      </c>
      <c r="B29" s="11">
        <v>3.2191866728000802</v>
      </c>
      <c r="C29">
        <f t="shared" si="0"/>
        <v>-0.36960340006705994</v>
      </c>
      <c r="D29" s="59">
        <f t="shared" si="1"/>
        <v>-0.22600475953539434</v>
      </c>
      <c r="E29" t="s">
        <v>1320</v>
      </c>
    </row>
    <row r="30" spans="1:6" ht="17">
      <c r="A30" t="s">
        <v>92</v>
      </c>
      <c r="B30" s="11">
        <v>3.2192108047254102</v>
      </c>
      <c r="C30">
        <f t="shared" si="0"/>
        <v>-0.3695920654552956</v>
      </c>
      <c r="D30" s="59">
        <f t="shared" si="1"/>
        <v>-0.22599867857595934</v>
      </c>
      <c r="E30" t="s">
        <v>1321</v>
      </c>
    </row>
    <row r="31" spans="1:6" ht="17">
      <c r="A31" t="s">
        <v>106</v>
      </c>
      <c r="B31" s="11">
        <v>3.2192108047254102</v>
      </c>
      <c r="C31">
        <f t="shared" si="0"/>
        <v>-0.3695920654552956</v>
      </c>
      <c r="D31" s="59">
        <f>-(1-2^C31)</f>
        <v>-0.22599867857595934</v>
      </c>
      <c r="E31" t="s">
        <v>1322</v>
      </c>
    </row>
    <row r="32" spans="1:6" ht="17">
      <c r="A32" t="s">
        <v>107</v>
      </c>
      <c r="B32" s="11">
        <v>3.2192108047254102</v>
      </c>
      <c r="C32">
        <f t="shared" si="0"/>
        <v>-0.3695920654552956</v>
      </c>
      <c r="D32" s="59">
        <f t="shared" si="1"/>
        <v>-0.22599867857595934</v>
      </c>
      <c r="E32" t="s">
        <v>1323</v>
      </c>
    </row>
    <row r="33" spans="1:5" ht="17">
      <c r="A33" t="s">
        <v>108</v>
      </c>
      <c r="B33" s="11">
        <v>3.2192108047254102</v>
      </c>
      <c r="C33">
        <f t="shared" si="0"/>
        <v>-0.3695920654552956</v>
      </c>
      <c r="D33" s="59">
        <f t="shared" si="1"/>
        <v>-0.22599867857595934</v>
      </c>
      <c r="E33" t="s">
        <v>1322</v>
      </c>
    </row>
    <row r="34" spans="1:5" ht="17">
      <c r="A34" t="s">
        <v>109</v>
      </c>
      <c r="B34" s="11">
        <v>3.21925610881758</v>
      </c>
      <c r="C34">
        <f t="shared" si="0"/>
        <v>-0.36957078785938902</v>
      </c>
      <c r="D34" s="59">
        <f t="shared" si="1"/>
        <v>-0.22598726312894657</v>
      </c>
      <c r="E34" t="s">
        <v>1324</v>
      </c>
    </row>
    <row r="35" spans="1:5" ht="17">
      <c r="A35" t="s">
        <v>110</v>
      </c>
      <c r="B35" s="11">
        <v>3.21934318508836</v>
      </c>
      <c r="C35">
        <f t="shared" si="0"/>
        <v>-0.36952989677691933</v>
      </c>
      <c r="D35" s="59">
        <f t="shared" si="1"/>
        <v>-0.22596532455821416</v>
      </c>
      <c r="E35" t="s">
        <v>1325</v>
      </c>
    </row>
    <row r="36" spans="1:5" ht="17">
      <c r="A36" t="s">
        <v>148</v>
      </c>
      <c r="B36" s="11">
        <v>3.21934318508836</v>
      </c>
      <c r="C36">
        <f t="shared" si="0"/>
        <v>-0.36952989677691933</v>
      </c>
      <c r="D36" s="59">
        <f t="shared" si="1"/>
        <v>-0.22596532455821416</v>
      </c>
      <c r="E36" t="s">
        <v>1326</v>
      </c>
    </row>
    <row r="37" spans="1:5" ht="17">
      <c r="A37" t="s">
        <v>149</v>
      </c>
      <c r="B37" s="11">
        <v>3.2193673091334198</v>
      </c>
      <c r="C37">
        <f t="shared" si="0"/>
        <v>-0.36951856934153482</v>
      </c>
      <c r="D37" s="59">
        <f t="shared" si="1"/>
        <v>-0.22595924713925619</v>
      </c>
      <c r="E37" t="s">
        <v>1327</v>
      </c>
    </row>
    <row r="38" spans="1:5" ht="17">
      <c r="A38" t="s">
        <v>150</v>
      </c>
      <c r="B38" s="11">
        <v>3.2193829055337999</v>
      </c>
      <c r="C38">
        <f t="shared" si="0"/>
        <v>-0.36951124634320859</v>
      </c>
      <c r="D38" s="59">
        <f t="shared" si="1"/>
        <v>-0.22595531816371872</v>
      </c>
      <c r="E38" t="s">
        <v>1328</v>
      </c>
    </row>
    <row r="39" spans="1:5" ht="17">
      <c r="A39" t="s">
        <v>151</v>
      </c>
      <c r="B39" s="11">
        <v>3.2193829055337999</v>
      </c>
      <c r="C39">
        <f t="shared" si="0"/>
        <v>-0.36951124634320859</v>
      </c>
      <c r="D39" s="59">
        <f t="shared" si="1"/>
        <v>-0.22595531816371872</v>
      </c>
      <c r="E39" t="s">
        <v>1329</v>
      </c>
    </row>
    <row r="40" spans="1:5" ht="17">
      <c r="A40" t="s">
        <v>152</v>
      </c>
      <c r="B40" s="11">
        <v>3.2193829055337999</v>
      </c>
      <c r="C40">
        <f t="shared" si="0"/>
        <v>-0.36951124634320859</v>
      </c>
      <c r="D40" s="59">
        <f t="shared" si="1"/>
        <v>-0.22595531816371872</v>
      </c>
      <c r="E40" t="s">
        <v>1330</v>
      </c>
    </row>
    <row r="41" spans="1:5" ht="17">
      <c r="A41" t="s">
        <v>153</v>
      </c>
      <c r="B41" s="11">
        <v>3.2193829055337999</v>
      </c>
      <c r="C41">
        <f t="shared" si="0"/>
        <v>-0.36951124634320859</v>
      </c>
      <c r="D41" s="59">
        <f t="shared" si="1"/>
        <v>-0.22595531816371872</v>
      </c>
      <c r="E41" t="s">
        <v>1331</v>
      </c>
    </row>
    <row r="42" spans="1:5" ht="17">
      <c r="A42" t="s">
        <v>243</v>
      </c>
      <c r="B42" s="11">
        <v>3.2193829055337999</v>
      </c>
      <c r="C42">
        <f t="shared" si="0"/>
        <v>-0.36951124634320859</v>
      </c>
      <c r="D42" s="59">
        <f t="shared" si="1"/>
        <v>-0.22595531816371872</v>
      </c>
      <c r="E42" t="s">
        <v>1332</v>
      </c>
    </row>
    <row r="43" spans="1:5" ht="17">
      <c r="A43" t="s">
        <v>580</v>
      </c>
      <c r="B43" s="11">
        <v>3.2193829055337999</v>
      </c>
      <c r="C43">
        <f t="shared" si="0"/>
        <v>-0.36951124634320859</v>
      </c>
      <c r="D43" s="59">
        <f t="shared" si="1"/>
        <v>-0.22595531816371872</v>
      </c>
      <c r="E43" t="s">
        <v>1333</v>
      </c>
    </row>
    <row r="44" spans="1:5" ht="17">
      <c r="A44" t="s">
        <v>581</v>
      </c>
      <c r="B44" s="11">
        <v>3.21938499190524</v>
      </c>
      <c r="C44">
        <f t="shared" si="0"/>
        <v>-0.36951026674346338</v>
      </c>
      <c r="D44" s="59">
        <f t="shared" si="1"/>
        <v>-0.22595479258193674</v>
      </c>
      <c r="E44" t="s">
        <v>1334</v>
      </c>
    </row>
    <row r="45" spans="1:5" ht="17">
      <c r="A45" t="s">
        <v>582</v>
      </c>
      <c r="B45" s="11">
        <v>3.21948495846621</v>
      </c>
      <c r="C45">
        <f t="shared" si="0"/>
        <v>-0.36946333481936866</v>
      </c>
      <c r="D45" s="59">
        <f t="shared" si="1"/>
        <v>-0.22592961191604677</v>
      </c>
      <c r="E45" t="s">
        <v>1335</v>
      </c>
    </row>
    <row r="46" spans="1:5" ht="17">
      <c r="A46" t="s">
        <v>583</v>
      </c>
      <c r="B46" s="11">
        <v>3.21948495846621</v>
      </c>
      <c r="C46">
        <f t="shared" si="0"/>
        <v>-0.36946333481936866</v>
      </c>
      <c r="D46" s="59">
        <f t="shared" si="1"/>
        <v>-0.22592961191604677</v>
      </c>
      <c r="E46" t="s">
        <v>1336</v>
      </c>
    </row>
    <row r="47" spans="1:5" ht="17">
      <c r="A47" t="s">
        <v>584</v>
      </c>
      <c r="B47" s="11">
        <v>3.21948495846621</v>
      </c>
      <c r="C47">
        <f t="shared" si="0"/>
        <v>-0.36946333481936866</v>
      </c>
      <c r="D47" s="59">
        <f t="shared" si="1"/>
        <v>-0.22592961191604677</v>
      </c>
      <c r="E47" t="s">
        <v>1337</v>
      </c>
    </row>
    <row r="48" spans="1:5" ht="17">
      <c r="A48" t="s">
        <v>585</v>
      </c>
      <c r="B48" s="11">
        <v>3.21948495846621</v>
      </c>
      <c r="C48">
        <f t="shared" si="0"/>
        <v>-0.36946333481936866</v>
      </c>
      <c r="D48" s="59">
        <f t="shared" si="1"/>
        <v>-0.22592961191604677</v>
      </c>
      <c r="E48" t="s">
        <v>1338</v>
      </c>
    </row>
    <row r="49" spans="1:5" ht="17">
      <c r="A49" t="s">
        <v>586</v>
      </c>
      <c r="B49" s="11">
        <v>3.21948495846621</v>
      </c>
      <c r="C49">
        <f t="shared" si="0"/>
        <v>-0.36946333481936866</v>
      </c>
      <c r="D49" s="59">
        <f t="shared" si="1"/>
        <v>-0.22592961191604677</v>
      </c>
      <c r="E49" t="s">
        <v>1339</v>
      </c>
    </row>
    <row r="50" spans="1:5" ht="17">
      <c r="A50" t="s">
        <v>587</v>
      </c>
      <c r="B50" s="11">
        <v>3.21948495846621</v>
      </c>
      <c r="C50">
        <f t="shared" si="0"/>
        <v>-0.36946333481936866</v>
      </c>
      <c r="D50" s="59">
        <f t="shared" si="1"/>
        <v>-0.22592961191604677</v>
      </c>
      <c r="E50" t="s">
        <v>1340</v>
      </c>
    </row>
    <row r="51" spans="1:5" ht="17">
      <c r="A51" t="s">
        <v>588</v>
      </c>
      <c r="B51" s="11">
        <v>3.21948495846621</v>
      </c>
      <c r="C51">
        <f t="shared" si="0"/>
        <v>-0.36946333481936866</v>
      </c>
      <c r="D51" s="59">
        <f t="shared" si="1"/>
        <v>-0.22592961191604677</v>
      </c>
      <c r="E51" t="s">
        <v>1341</v>
      </c>
    </row>
    <row r="52" spans="1:5" ht="17">
      <c r="A52" t="s">
        <v>589</v>
      </c>
      <c r="B52" s="11">
        <v>3.21948495846621</v>
      </c>
      <c r="C52">
        <f t="shared" si="0"/>
        <v>-0.36946333481936866</v>
      </c>
      <c r="D52" s="59">
        <f t="shared" si="1"/>
        <v>-0.22592961191604677</v>
      </c>
      <c r="E52" t="s">
        <v>1342</v>
      </c>
    </row>
    <row r="53" spans="1:5" ht="17">
      <c r="A53" t="s">
        <v>590</v>
      </c>
      <c r="B53" s="11">
        <v>3.2195421156234301</v>
      </c>
      <c r="C53">
        <f t="shared" si="0"/>
        <v>-0.36943650502350589</v>
      </c>
      <c r="D53" s="59">
        <f t="shared" si="1"/>
        <v>-0.22591521639722889</v>
      </c>
      <c r="E53" t="s">
        <v>1343</v>
      </c>
    </row>
    <row r="54" spans="1:5" ht="17">
      <c r="A54" t="s">
        <v>591</v>
      </c>
      <c r="B54" s="11">
        <v>3.2195421156234301</v>
      </c>
      <c r="C54">
        <f t="shared" si="0"/>
        <v>-0.36943650502350589</v>
      </c>
      <c r="D54" s="59">
        <f t="shared" si="1"/>
        <v>-0.22591521639722889</v>
      </c>
      <c r="E54" t="s">
        <v>1344</v>
      </c>
    </row>
    <row r="55" spans="1:5" ht="17">
      <c r="A55" t="s">
        <v>592</v>
      </c>
      <c r="B55" s="11">
        <v>3.2195421156234301</v>
      </c>
      <c r="C55">
        <f t="shared" si="0"/>
        <v>-0.36943650502350589</v>
      </c>
      <c r="D55" s="59">
        <f t="shared" si="1"/>
        <v>-0.22591521639722889</v>
      </c>
      <c r="E55" t="s">
        <v>1345</v>
      </c>
    </row>
    <row r="56" spans="1:5" ht="17">
      <c r="A56" t="s">
        <v>593</v>
      </c>
      <c r="B56" s="11">
        <v>3.2195421156234301</v>
      </c>
      <c r="C56">
        <f t="shared" si="0"/>
        <v>-0.36943650502350589</v>
      </c>
      <c r="D56" s="59">
        <f t="shared" si="1"/>
        <v>-0.22591521639722889</v>
      </c>
      <c r="E56" t="s">
        <v>1346</v>
      </c>
    </row>
    <row r="57" spans="1:5" ht="17">
      <c r="A57" t="s">
        <v>594</v>
      </c>
      <c r="B57" s="11">
        <v>3.2195421156234301</v>
      </c>
      <c r="C57">
        <f t="shared" si="0"/>
        <v>-0.36943650502350589</v>
      </c>
      <c r="D57" s="59">
        <f t="shared" si="1"/>
        <v>-0.22591521639722889</v>
      </c>
      <c r="E57" t="s">
        <v>1347</v>
      </c>
    </row>
    <row r="58" spans="1:5" ht="17">
      <c r="A58" t="s">
        <v>595</v>
      </c>
      <c r="B58" s="11">
        <v>3.2195421156234301</v>
      </c>
      <c r="C58">
        <f t="shared" si="0"/>
        <v>-0.36943650502350589</v>
      </c>
      <c r="D58" s="59">
        <f t="shared" si="1"/>
        <v>-0.22591521639722889</v>
      </c>
      <c r="E58" t="s">
        <v>1348</v>
      </c>
    </row>
    <row r="59" spans="1:5" ht="17">
      <c r="A59" t="s">
        <v>596</v>
      </c>
      <c r="B59" s="11">
        <v>3.2195421156234301</v>
      </c>
      <c r="C59">
        <f t="shared" si="0"/>
        <v>-0.36943650502350589</v>
      </c>
      <c r="D59" s="59">
        <f t="shared" si="1"/>
        <v>-0.22591521639722889</v>
      </c>
      <c r="E59" t="s">
        <v>1349</v>
      </c>
    </row>
    <row r="60" spans="1:5" ht="17">
      <c r="A60" t="s">
        <v>597</v>
      </c>
      <c r="B60" s="11">
        <v>3.2195421156234301</v>
      </c>
      <c r="C60">
        <f t="shared" si="0"/>
        <v>-0.36943650502350589</v>
      </c>
      <c r="D60" s="59">
        <f t="shared" si="1"/>
        <v>-0.22591521639722889</v>
      </c>
      <c r="E60" t="s">
        <v>1350</v>
      </c>
    </row>
    <row r="61" spans="1:5" ht="17">
      <c r="A61" t="s">
        <v>598</v>
      </c>
      <c r="B61" s="11">
        <v>3.2195421156234301</v>
      </c>
      <c r="C61">
        <f t="shared" si="0"/>
        <v>-0.36943650502350589</v>
      </c>
      <c r="D61" s="59">
        <f t="shared" si="1"/>
        <v>-0.22591521639722889</v>
      </c>
      <c r="E61" t="s">
        <v>1351</v>
      </c>
    </row>
    <row r="62" spans="1:5" ht="17">
      <c r="A62" t="s">
        <v>599</v>
      </c>
      <c r="B62" s="11">
        <v>3.2195421156234301</v>
      </c>
      <c r="C62">
        <f t="shared" si="0"/>
        <v>-0.36943650502350589</v>
      </c>
      <c r="D62" s="59">
        <f t="shared" si="1"/>
        <v>-0.22591521639722889</v>
      </c>
      <c r="E62" t="s">
        <v>1352</v>
      </c>
    </row>
    <row r="63" spans="1:5" ht="17">
      <c r="A63" t="s">
        <v>600</v>
      </c>
      <c r="B63" s="11">
        <v>3.2195421156234301</v>
      </c>
      <c r="C63">
        <f t="shared" si="0"/>
        <v>-0.36943650502350589</v>
      </c>
      <c r="D63" s="59">
        <f t="shared" si="1"/>
        <v>-0.22591521639722889</v>
      </c>
      <c r="E63" t="s">
        <v>1353</v>
      </c>
    </row>
    <row r="64" spans="1:5" ht="17">
      <c r="A64" t="s">
        <v>601</v>
      </c>
      <c r="B64" s="11">
        <v>3.2195421156234301</v>
      </c>
      <c r="C64">
        <f t="shared" si="0"/>
        <v>-0.36943650502350589</v>
      </c>
      <c r="D64" s="59">
        <f t="shared" si="1"/>
        <v>-0.22591521639722889</v>
      </c>
      <c r="E64" t="s">
        <v>1354</v>
      </c>
    </row>
    <row r="65" spans="1:5" ht="17">
      <c r="A65" t="s">
        <v>602</v>
      </c>
      <c r="B65" s="11">
        <v>3.2195421156234301</v>
      </c>
      <c r="C65">
        <f t="shared" si="0"/>
        <v>-0.36943650502350589</v>
      </c>
      <c r="D65" s="59">
        <f t="shared" si="1"/>
        <v>-0.22591521639722889</v>
      </c>
      <c r="E65" t="s">
        <v>1355</v>
      </c>
    </row>
    <row r="66" spans="1:5" ht="17">
      <c r="A66" t="s">
        <v>603</v>
      </c>
      <c r="B66" s="11">
        <v>3.2195421156234301</v>
      </c>
      <c r="C66">
        <f t="shared" si="0"/>
        <v>-0.36943650502350589</v>
      </c>
      <c r="D66" s="59">
        <f t="shared" si="1"/>
        <v>-0.22591521639722889</v>
      </c>
      <c r="E66" t="s">
        <v>1356</v>
      </c>
    </row>
    <row r="67" spans="1:5" ht="17">
      <c r="A67" t="s">
        <v>604</v>
      </c>
      <c r="B67" s="11">
        <v>3.2195577028706599</v>
      </c>
      <c r="C67">
        <f t="shared" si="0"/>
        <v>-0.36942918882941345</v>
      </c>
      <c r="D67" s="59">
        <f t="shared" si="1"/>
        <v>-0.2259112908490567</v>
      </c>
      <c r="E67" t="s">
        <v>1357</v>
      </c>
    </row>
    <row r="68" spans="1:5" ht="17">
      <c r="A68" t="s">
        <v>605</v>
      </c>
      <c r="B68" s="11">
        <v>3.2195577028706599</v>
      </c>
      <c r="C68">
        <f t="shared" si="0"/>
        <v>-0.36942918882941345</v>
      </c>
      <c r="D68" s="59">
        <f t="shared" si="1"/>
        <v>-0.2259112908490567</v>
      </c>
      <c r="E68" t="s">
        <v>1358</v>
      </c>
    </row>
    <row r="69" spans="1:5" ht="17">
      <c r="A69" t="s">
        <v>606</v>
      </c>
      <c r="B69" s="11">
        <v>3.2195577028706599</v>
      </c>
      <c r="C69">
        <f t="shared" ref="C69:C106" si="2">-((B69-1)*(B69-2))^-1</f>
        <v>-0.36942918882941345</v>
      </c>
      <c r="D69" s="59">
        <f t="shared" ref="D69:D106" si="3">-(1-2^C69)</f>
        <v>-0.2259112908490567</v>
      </c>
      <c r="E69" t="s">
        <v>1359</v>
      </c>
    </row>
    <row r="70" spans="1:5" ht="17">
      <c r="A70" t="s">
        <v>607</v>
      </c>
      <c r="B70" s="11">
        <v>3.21959186462733</v>
      </c>
      <c r="C70">
        <f t="shared" si="2"/>
        <v>-0.36941315508997125</v>
      </c>
      <c r="D70" s="59">
        <f t="shared" si="3"/>
        <v>-0.22590268777960298</v>
      </c>
      <c r="E70" t="s">
        <v>1360</v>
      </c>
    </row>
    <row r="71" spans="1:5" ht="17">
      <c r="A71" t="s">
        <v>608</v>
      </c>
      <c r="B71" s="11">
        <v>3.21959186462733</v>
      </c>
      <c r="C71">
        <f t="shared" si="2"/>
        <v>-0.36941315508997125</v>
      </c>
      <c r="D71" s="59">
        <f t="shared" si="3"/>
        <v>-0.22590268777960298</v>
      </c>
      <c r="E71" t="s">
        <v>1361</v>
      </c>
    </row>
    <row r="72" spans="1:5" ht="17">
      <c r="A72" t="s">
        <v>609</v>
      </c>
      <c r="B72" s="11">
        <v>3.21959186462733</v>
      </c>
      <c r="C72">
        <f t="shared" si="2"/>
        <v>-0.36941315508997125</v>
      </c>
      <c r="D72" s="59">
        <f t="shared" si="3"/>
        <v>-0.22590268777960298</v>
      </c>
      <c r="E72" t="s">
        <v>1325</v>
      </c>
    </row>
    <row r="73" spans="1:5" ht="17">
      <c r="A73" t="s">
        <v>610</v>
      </c>
      <c r="B73" s="11">
        <v>3.21959186462733</v>
      </c>
      <c r="C73">
        <f t="shared" si="2"/>
        <v>-0.36941315508997125</v>
      </c>
      <c r="D73" s="59">
        <f t="shared" si="3"/>
        <v>-0.22590268777960298</v>
      </c>
      <c r="E73" t="s">
        <v>1362</v>
      </c>
    </row>
    <row r="74" spans="1:5" ht="17">
      <c r="A74" t="s">
        <v>611</v>
      </c>
      <c r="B74" s="11">
        <v>3.2197877852169898</v>
      </c>
      <c r="C74">
        <f t="shared" si="2"/>
        <v>-0.36932122095033543</v>
      </c>
      <c r="D74" s="59">
        <f t="shared" si="3"/>
        <v>-0.22585335771613801</v>
      </c>
      <c r="E74" t="s">
        <v>1363</v>
      </c>
    </row>
    <row r="75" spans="1:5" ht="17">
      <c r="A75" t="s">
        <v>612</v>
      </c>
      <c r="B75" s="11">
        <v>3.2197877852169898</v>
      </c>
      <c r="C75">
        <f t="shared" si="2"/>
        <v>-0.36932122095033543</v>
      </c>
      <c r="D75" s="59">
        <f t="shared" si="3"/>
        <v>-0.22585335771613801</v>
      </c>
      <c r="E75" t="s">
        <v>1364</v>
      </c>
    </row>
    <row r="76" spans="1:5" ht="17">
      <c r="A76" t="s">
        <v>613</v>
      </c>
      <c r="B76" s="11">
        <v>3.2197877852169898</v>
      </c>
      <c r="C76">
        <f t="shared" si="2"/>
        <v>-0.36932122095033543</v>
      </c>
      <c r="D76" s="59">
        <f t="shared" si="3"/>
        <v>-0.22585335771613801</v>
      </c>
      <c r="E76" t="s">
        <v>1365</v>
      </c>
    </row>
    <row r="77" spans="1:5" ht="17">
      <c r="A77" t="s">
        <v>614</v>
      </c>
      <c r="B77" s="11">
        <v>3.2197877852169898</v>
      </c>
      <c r="C77">
        <f t="shared" si="2"/>
        <v>-0.36932122095033543</v>
      </c>
      <c r="D77" s="59">
        <f t="shared" si="3"/>
        <v>-0.22585335771613801</v>
      </c>
      <c r="E77" t="s">
        <v>1366</v>
      </c>
    </row>
    <row r="78" spans="1:5" ht="17">
      <c r="A78" t="s">
        <v>615</v>
      </c>
      <c r="B78" s="11">
        <v>3.2197877852169898</v>
      </c>
      <c r="C78">
        <f t="shared" si="2"/>
        <v>-0.36932122095033543</v>
      </c>
      <c r="D78" s="59">
        <f t="shared" si="3"/>
        <v>-0.22585335771613801</v>
      </c>
      <c r="E78" t="s">
        <v>1367</v>
      </c>
    </row>
    <row r="79" spans="1:5" ht="17">
      <c r="A79" t="s">
        <v>616</v>
      </c>
      <c r="B79" s="11">
        <v>3.2202453249404099</v>
      </c>
      <c r="C79">
        <f t="shared" si="2"/>
        <v>-0.36910666153656652</v>
      </c>
      <c r="D79" s="59">
        <f t="shared" si="3"/>
        <v>-0.22573821709599484</v>
      </c>
      <c r="E79" t="s">
        <v>1368</v>
      </c>
    </row>
    <row r="80" spans="1:5" ht="17">
      <c r="A80" t="s">
        <v>617</v>
      </c>
      <c r="B80" s="11">
        <v>3.2203512524563198</v>
      </c>
      <c r="C80">
        <f t="shared" si="2"/>
        <v>-0.36905701512205341</v>
      </c>
      <c r="D80" s="59">
        <f t="shared" si="3"/>
        <v>-0.22571157253028551</v>
      </c>
      <c r="E80" t="s">
        <v>1369</v>
      </c>
    </row>
    <row r="81" spans="1:5" ht="17">
      <c r="A81" t="s">
        <v>618</v>
      </c>
      <c r="B81" s="11">
        <v>3.2203512524563198</v>
      </c>
      <c r="C81">
        <f t="shared" si="2"/>
        <v>-0.36905701512205341</v>
      </c>
      <c r="D81" s="59">
        <f t="shared" si="3"/>
        <v>-0.22571157253028551</v>
      </c>
      <c r="E81" t="s">
        <v>1370</v>
      </c>
    </row>
    <row r="82" spans="1:5" ht="17">
      <c r="A82" t="s">
        <v>619</v>
      </c>
      <c r="B82" s="11">
        <v>3.2203512524563198</v>
      </c>
      <c r="C82">
        <f t="shared" si="2"/>
        <v>-0.36905701512205341</v>
      </c>
      <c r="D82" s="59">
        <f t="shared" si="3"/>
        <v>-0.22571157253028551</v>
      </c>
      <c r="E82" t="s">
        <v>1371</v>
      </c>
    </row>
    <row r="83" spans="1:5" ht="17">
      <c r="A83" t="s">
        <v>620</v>
      </c>
      <c r="B83" s="11">
        <v>3.2203512524563198</v>
      </c>
      <c r="C83">
        <f t="shared" si="2"/>
        <v>-0.36905701512205341</v>
      </c>
      <c r="D83" s="59">
        <f t="shared" si="3"/>
        <v>-0.22571157253028551</v>
      </c>
      <c r="E83" t="s">
        <v>1372</v>
      </c>
    </row>
    <row r="84" spans="1:5" ht="17">
      <c r="A84" t="s">
        <v>621</v>
      </c>
      <c r="B84" s="11">
        <v>3.2203512524563198</v>
      </c>
      <c r="C84">
        <f t="shared" si="2"/>
        <v>-0.36905701512205341</v>
      </c>
      <c r="D84" s="59">
        <f t="shared" si="3"/>
        <v>-0.22571157253028551</v>
      </c>
      <c r="E84" t="s">
        <v>1373</v>
      </c>
    </row>
    <row r="85" spans="1:5" ht="17">
      <c r="A85" t="s">
        <v>622</v>
      </c>
      <c r="B85" s="11">
        <v>3.2203512524563198</v>
      </c>
      <c r="C85">
        <f t="shared" si="2"/>
        <v>-0.36905701512205341</v>
      </c>
      <c r="D85" s="59">
        <f t="shared" si="3"/>
        <v>-0.22571157253028551</v>
      </c>
      <c r="E85" t="s">
        <v>1374</v>
      </c>
    </row>
    <row r="86" spans="1:5" ht="17">
      <c r="A86" t="s">
        <v>623</v>
      </c>
      <c r="B86" s="11">
        <v>3.2203512524563198</v>
      </c>
      <c r="C86">
        <f t="shared" si="2"/>
        <v>-0.36905701512205341</v>
      </c>
      <c r="D86" s="59">
        <f t="shared" si="3"/>
        <v>-0.22571157253028551</v>
      </c>
      <c r="E86" t="s">
        <v>1375</v>
      </c>
    </row>
    <row r="87" spans="1:5" ht="17">
      <c r="A87" t="s">
        <v>624</v>
      </c>
      <c r="B87" s="11">
        <v>3.2203512524563198</v>
      </c>
      <c r="C87">
        <f t="shared" si="2"/>
        <v>-0.36905701512205341</v>
      </c>
      <c r="D87" s="59">
        <f t="shared" si="3"/>
        <v>-0.22571157253028551</v>
      </c>
      <c r="E87" t="s">
        <v>1376</v>
      </c>
    </row>
    <row r="88" spans="1:5" ht="17">
      <c r="A88" t="s">
        <v>625</v>
      </c>
      <c r="B88" s="11">
        <v>3.2203512524563198</v>
      </c>
      <c r="C88">
        <f t="shared" si="2"/>
        <v>-0.36905701512205341</v>
      </c>
      <c r="D88" s="59">
        <f t="shared" si="3"/>
        <v>-0.22571157253028551</v>
      </c>
      <c r="E88" t="s">
        <v>1377</v>
      </c>
    </row>
    <row r="89" spans="1:5" ht="17">
      <c r="A89" t="s">
        <v>626</v>
      </c>
      <c r="B89" s="11">
        <v>3.2203512524563198</v>
      </c>
      <c r="C89">
        <f t="shared" si="2"/>
        <v>-0.36905701512205341</v>
      </c>
      <c r="D89" s="59">
        <f t="shared" si="3"/>
        <v>-0.22571157253028551</v>
      </c>
      <c r="E89" t="s">
        <v>1378</v>
      </c>
    </row>
    <row r="90" spans="1:5" ht="17">
      <c r="A90" t="s">
        <v>627</v>
      </c>
      <c r="B90" s="11">
        <v>3.2203512524563198</v>
      </c>
      <c r="C90">
        <f t="shared" si="2"/>
        <v>-0.36905701512205341</v>
      </c>
      <c r="D90" s="59">
        <f t="shared" si="3"/>
        <v>-0.22571157253028551</v>
      </c>
      <c r="E90" t="s">
        <v>1379</v>
      </c>
    </row>
    <row r="91" spans="1:5" ht="17">
      <c r="A91" t="s">
        <v>628</v>
      </c>
      <c r="B91" s="11">
        <v>3.22040939743566</v>
      </c>
      <c r="C91">
        <f t="shared" si="2"/>
        <v>-0.36902976794283282</v>
      </c>
      <c r="D91" s="59">
        <f t="shared" si="3"/>
        <v>-0.22569694894444181</v>
      </c>
      <c r="E91" t="s">
        <v>1380</v>
      </c>
    </row>
    <row r="92" spans="1:5" ht="17">
      <c r="A92" t="s">
        <v>629</v>
      </c>
      <c r="B92" s="11">
        <v>3.22122864775422</v>
      </c>
      <c r="C92">
        <f t="shared" si="2"/>
        <v>-0.36864619058488074</v>
      </c>
      <c r="D92" s="59">
        <f t="shared" si="3"/>
        <v>-0.22549105331379182</v>
      </c>
      <c r="E92" t="s">
        <v>1381</v>
      </c>
    </row>
    <row r="93" spans="1:5" ht="17">
      <c r="A93" t="s">
        <v>630</v>
      </c>
      <c r="B93" s="11">
        <v>3.22136105614122</v>
      </c>
      <c r="C93">
        <f t="shared" si="2"/>
        <v>-0.36858425399515093</v>
      </c>
      <c r="D93" s="59">
        <f t="shared" si="3"/>
        <v>-0.22545780202281085</v>
      </c>
      <c r="E93" t="s">
        <v>1382</v>
      </c>
    </row>
    <row r="94" spans="1:5" ht="17">
      <c r="A94" t="s">
        <v>631</v>
      </c>
      <c r="B94" s="11">
        <v>3.22136105614122</v>
      </c>
      <c r="C94">
        <f t="shared" si="2"/>
        <v>-0.36858425399515093</v>
      </c>
      <c r="D94" s="59">
        <f t="shared" si="3"/>
        <v>-0.22545780202281085</v>
      </c>
      <c r="E94" t="s">
        <v>1383</v>
      </c>
    </row>
    <row r="95" spans="1:5" ht="17">
      <c r="A95" t="s">
        <v>632</v>
      </c>
      <c r="B95" s="11">
        <v>3.22136105614122</v>
      </c>
      <c r="C95">
        <f t="shared" si="2"/>
        <v>-0.36858425399515093</v>
      </c>
      <c r="D95" s="59">
        <f t="shared" si="3"/>
        <v>-0.22545780202281085</v>
      </c>
      <c r="E95" t="s">
        <v>1384</v>
      </c>
    </row>
    <row r="96" spans="1:5" ht="17">
      <c r="A96" t="s">
        <v>633</v>
      </c>
      <c r="B96" s="11">
        <v>3.22136105614122</v>
      </c>
      <c r="C96">
        <f t="shared" si="2"/>
        <v>-0.36858425399515093</v>
      </c>
      <c r="D96" s="59">
        <f t="shared" si="3"/>
        <v>-0.22545780202281085</v>
      </c>
      <c r="E96" t="s">
        <v>1385</v>
      </c>
    </row>
    <row r="97" spans="1:106" ht="17">
      <c r="A97" t="s">
        <v>634</v>
      </c>
      <c r="B97" s="11">
        <v>3.2212732301812399</v>
      </c>
      <c r="C97">
        <f t="shared" si="2"/>
        <v>-0.36862533449819401</v>
      </c>
      <c r="D97" s="59">
        <f t="shared" si="3"/>
        <v>-0.22547985666998782</v>
      </c>
      <c r="E97" t="s">
        <v>1386</v>
      </c>
    </row>
    <row r="98" spans="1:106" ht="17">
      <c r="A98" t="s">
        <v>635</v>
      </c>
      <c r="B98" s="11">
        <v>3.2212732301812399</v>
      </c>
      <c r="C98">
        <f t="shared" si="2"/>
        <v>-0.36862533449819401</v>
      </c>
      <c r="D98" s="59">
        <f t="shared" si="3"/>
        <v>-0.22547985666998782</v>
      </c>
      <c r="E98" t="s">
        <v>1387</v>
      </c>
    </row>
    <row r="99" spans="1:106" ht="17">
      <c r="A99" t="s">
        <v>636</v>
      </c>
      <c r="B99" s="11">
        <v>3.2212732301812399</v>
      </c>
      <c r="C99">
        <f t="shared" si="2"/>
        <v>-0.36862533449819401</v>
      </c>
      <c r="D99" s="59">
        <f t="shared" si="3"/>
        <v>-0.22547985666998782</v>
      </c>
      <c r="E99" t="s">
        <v>1388</v>
      </c>
    </row>
    <row r="100" spans="1:106" ht="17">
      <c r="A100" t="s">
        <v>637</v>
      </c>
      <c r="B100" s="11">
        <v>3.2212732301812399</v>
      </c>
      <c r="C100">
        <f t="shared" si="2"/>
        <v>-0.36862533449819401</v>
      </c>
      <c r="D100" s="59">
        <f t="shared" si="3"/>
        <v>-0.22547985666998782</v>
      </c>
      <c r="E100" t="s">
        <v>1389</v>
      </c>
    </row>
    <row r="101" spans="1:106" ht="17">
      <c r="A101" t="s">
        <v>638</v>
      </c>
      <c r="B101" s="11">
        <v>3.2212732301812399</v>
      </c>
      <c r="C101">
        <f t="shared" si="2"/>
        <v>-0.36862533449819401</v>
      </c>
      <c r="D101" s="59">
        <f t="shared" si="3"/>
        <v>-0.22547985666998782</v>
      </c>
      <c r="E101" t="s">
        <v>1390</v>
      </c>
    </row>
    <row r="102" spans="1:106" ht="17">
      <c r="A102" t="s">
        <v>639</v>
      </c>
      <c r="B102" s="11">
        <v>3.2212732301812399</v>
      </c>
      <c r="C102">
        <f t="shared" si="2"/>
        <v>-0.36862533449819401</v>
      </c>
      <c r="D102" s="59">
        <f t="shared" si="3"/>
        <v>-0.22547985666998782</v>
      </c>
      <c r="E102" t="s">
        <v>1391</v>
      </c>
    </row>
    <row r="103" spans="1:106" ht="17">
      <c r="A103" t="s">
        <v>640</v>
      </c>
      <c r="B103" s="11">
        <v>3.2212732301812399</v>
      </c>
      <c r="C103">
        <f t="shared" si="2"/>
        <v>-0.36862533449819401</v>
      </c>
      <c r="D103" s="59">
        <f t="shared" si="3"/>
        <v>-0.22547985666998782</v>
      </c>
      <c r="E103" t="s">
        <v>1392</v>
      </c>
    </row>
    <row r="104" spans="1:106" ht="17">
      <c r="A104" t="s">
        <v>641</v>
      </c>
      <c r="B104" s="11">
        <v>3.2212732301812399</v>
      </c>
      <c r="C104">
        <f t="shared" si="2"/>
        <v>-0.36862533449819401</v>
      </c>
      <c r="D104" s="59">
        <f t="shared" si="3"/>
        <v>-0.22547985666998782</v>
      </c>
      <c r="E104" t="s">
        <v>1393</v>
      </c>
    </row>
    <row r="105" spans="1:106" ht="17">
      <c r="A105" t="s">
        <v>642</v>
      </c>
      <c r="B105" s="11">
        <v>3.2212732301812399</v>
      </c>
      <c r="C105">
        <f t="shared" si="2"/>
        <v>-0.36862533449819401</v>
      </c>
      <c r="D105" s="59">
        <f t="shared" si="3"/>
        <v>-0.22547985666998782</v>
      </c>
      <c r="E105" t="s">
        <v>1394</v>
      </c>
    </row>
    <row r="106" spans="1:106" ht="17">
      <c r="A106" t="s">
        <v>643</v>
      </c>
      <c r="B106" s="11">
        <v>3.22105084222938</v>
      </c>
      <c r="C106">
        <f t="shared" si="2"/>
        <v>-0.36872938781803843</v>
      </c>
      <c r="D106" s="59">
        <f t="shared" si="3"/>
        <v>-0.22553571635182523</v>
      </c>
      <c r="E106" t="s">
        <v>1395</v>
      </c>
      <c r="F106" t="s">
        <v>1636</v>
      </c>
    </row>
    <row r="107" spans="1:106" ht="17">
      <c r="A107" t="s">
        <v>644</v>
      </c>
      <c r="B107" s="11">
        <v>3.22105084222938</v>
      </c>
      <c r="C107">
        <f>-((B107-1)*(B107-2))^-1</f>
        <v>-0.36872938781803843</v>
      </c>
      <c r="D107" s="59">
        <f>-(1-2^C107)</f>
        <v>-0.22553571635182523</v>
      </c>
      <c r="E107" t="s">
        <v>1396</v>
      </c>
    </row>
    <row r="108" spans="1:106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  <c r="AX108" s="50"/>
      <c r="AY108" s="50"/>
      <c r="AZ108" s="50"/>
      <c r="BA108" s="50"/>
      <c r="BB108" s="50"/>
      <c r="BC108" s="50"/>
      <c r="BD108" s="50"/>
      <c r="BE108" s="50"/>
      <c r="BF108" s="50"/>
      <c r="BG108" s="50"/>
      <c r="BH108" s="50"/>
      <c r="BI108" s="50"/>
      <c r="BJ108" s="50"/>
      <c r="BK108" s="50"/>
      <c r="BL108" s="50"/>
      <c r="BM108" s="50"/>
      <c r="BN108" s="50"/>
      <c r="BO108" s="50"/>
      <c r="BP108" s="50"/>
      <c r="BQ108" s="50"/>
      <c r="BR108" s="50"/>
      <c r="BS108" s="50"/>
      <c r="BT108" s="50"/>
      <c r="BU108" s="50"/>
      <c r="BV108" s="50"/>
      <c r="BW108" s="50"/>
      <c r="BX108" s="50"/>
      <c r="BY108" s="50"/>
      <c r="BZ108" s="50"/>
      <c r="CA108" s="50"/>
      <c r="CB108" s="50"/>
      <c r="CC108" s="50"/>
      <c r="CD108" s="50"/>
      <c r="CE108" s="50"/>
      <c r="CF108" s="50"/>
      <c r="CG108" s="50"/>
      <c r="CH108" s="50"/>
      <c r="CI108" s="50"/>
      <c r="CJ108" s="50"/>
      <c r="CK108" s="50"/>
      <c r="CL108" s="50"/>
      <c r="CM108" s="50"/>
      <c r="CN108" s="50"/>
      <c r="CO108" s="50"/>
      <c r="CP108" s="50"/>
      <c r="CQ108" s="50"/>
      <c r="CR108" s="50"/>
      <c r="CS108" s="50"/>
      <c r="CT108" s="50"/>
      <c r="CU108" s="50"/>
      <c r="CV108" s="50"/>
      <c r="CW108" s="50"/>
      <c r="CX108" s="50"/>
      <c r="CY108" s="50"/>
      <c r="CZ108" s="50"/>
      <c r="DA108" s="50"/>
      <c r="DB108" s="50"/>
    </row>
    <row r="109" spans="1:106">
      <c r="A109" s="50"/>
      <c r="B109" s="50" t="s">
        <v>1072</v>
      </c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50"/>
      <c r="AU109" s="50"/>
      <c r="AV109" s="50"/>
      <c r="AW109" s="50"/>
      <c r="AX109" s="50"/>
      <c r="AY109" s="50"/>
      <c r="AZ109" s="50"/>
      <c r="BA109" s="50"/>
      <c r="BB109" s="50"/>
      <c r="BC109" s="50"/>
      <c r="BD109" s="50"/>
      <c r="BE109" s="50"/>
      <c r="BF109" s="50"/>
      <c r="BG109" s="50"/>
      <c r="BH109" s="50"/>
      <c r="BI109" s="50"/>
      <c r="BJ109" s="50"/>
      <c r="BK109" s="50"/>
      <c r="BL109" s="50"/>
      <c r="BM109" s="50"/>
      <c r="BN109" s="50"/>
      <c r="BO109" s="50"/>
      <c r="BP109" s="50"/>
      <c r="BQ109" s="50"/>
      <c r="BR109" s="50"/>
      <c r="BS109" s="50"/>
      <c r="BT109" s="50"/>
      <c r="BU109" s="50"/>
      <c r="BV109" s="50"/>
      <c r="BW109" s="50"/>
      <c r="BX109" s="50"/>
      <c r="BY109" s="50"/>
      <c r="BZ109" s="50"/>
      <c r="CA109" s="50"/>
      <c r="CB109" s="50"/>
      <c r="CC109" s="50"/>
      <c r="CD109" s="50"/>
      <c r="CE109" s="50"/>
      <c r="CF109" s="50"/>
      <c r="CG109" s="50"/>
      <c r="CH109" s="50"/>
      <c r="CI109" s="50"/>
      <c r="CJ109" s="50"/>
      <c r="CK109" s="50"/>
      <c r="CL109" s="50"/>
      <c r="CM109" s="50"/>
      <c r="CN109" s="50"/>
      <c r="CO109" s="50"/>
      <c r="CP109" s="50"/>
      <c r="CQ109" s="50"/>
      <c r="CR109" s="50"/>
      <c r="CS109" s="50"/>
      <c r="CT109" s="50"/>
      <c r="CU109" s="50"/>
      <c r="CV109" s="50"/>
      <c r="CW109" s="50"/>
      <c r="CX109" s="50"/>
      <c r="CY109" s="50"/>
      <c r="CZ109" s="50"/>
      <c r="DA109" s="50"/>
    </row>
    <row r="110" spans="1:106">
      <c r="A110" s="50"/>
      <c r="B110" s="50" t="s">
        <v>66</v>
      </c>
      <c r="C110" s="50" t="s">
        <v>67</v>
      </c>
      <c r="D110" s="50" t="s">
        <v>68</v>
      </c>
      <c r="E110" s="50" t="s">
        <v>69</v>
      </c>
      <c r="F110" s="50" t="s">
        <v>70</v>
      </c>
      <c r="G110" s="50" t="s">
        <v>71</v>
      </c>
      <c r="H110" s="50" t="s">
        <v>72</v>
      </c>
      <c r="I110" s="50" t="s">
        <v>73</v>
      </c>
      <c r="J110" s="50" t="s">
        <v>74</v>
      </c>
      <c r="K110" s="50" t="s">
        <v>75</v>
      </c>
      <c r="L110" s="50" t="s">
        <v>76</v>
      </c>
      <c r="M110" s="50" t="s">
        <v>77</v>
      </c>
      <c r="N110" s="50" t="s">
        <v>78</v>
      </c>
      <c r="O110" s="50" t="s">
        <v>79</v>
      </c>
      <c r="P110" s="50" t="s">
        <v>80</v>
      </c>
      <c r="Q110" s="50" t="s">
        <v>81</v>
      </c>
      <c r="R110" s="50" t="s">
        <v>82</v>
      </c>
      <c r="S110" s="50" t="s">
        <v>83</v>
      </c>
      <c r="T110" s="50" t="s">
        <v>84</v>
      </c>
      <c r="U110" s="50" t="s">
        <v>85</v>
      </c>
      <c r="V110" s="50" t="s">
        <v>86</v>
      </c>
      <c r="W110" s="50" t="s">
        <v>87</v>
      </c>
      <c r="X110" s="50" t="s">
        <v>88</v>
      </c>
      <c r="Y110" s="50" t="s">
        <v>89</v>
      </c>
      <c r="Z110" s="50" t="s">
        <v>90</v>
      </c>
      <c r="AA110" s="50" t="s">
        <v>91</v>
      </c>
      <c r="AB110" s="50" t="s">
        <v>92</v>
      </c>
      <c r="AC110" s="50" t="s">
        <v>106</v>
      </c>
      <c r="AD110" s="50" t="s">
        <v>107</v>
      </c>
      <c r="AE110" s="50" t="s">
        <v>108</v>
      </c>
      <c r="AF110" s="50" t="s">
        <v>109</v>
      </c>
      <c r="AG110" s="50" t="s">
        <v>110</v>
      </c>
      <c r="AH110" s="50" t="s">
        <v>148</v>
      </c>
      <c r="AI110" s="50" t="s">
        <v>149</v>
      </c>
      <c r="AJ110" s="50" t="s">
        <v>150</v>
      </c>
      <c r="AK110" s="50" t="s">
        <v>151</v>
      </c>
      <c r="AL110" s="50" t="s">
        <v>152</v>
      </c>
      <c r="AM110" s="50" t="s">
        <v>153</v>
      </c>
      <c r="AN110" s="50" t="s">
        <v>243</v>
      </c>
      <c r="AO110" s="50" t="s">
        <v>580</v>
      </c>
      <c r="AP110" s="50" t="s">
        <v>581</v>
      </c>
      <c r="AQ110" s="50" t="s">
        <v>582</v>
      </c>
      <c r="AR110" s="50" t="s">
        <v>583</v>
      </c>
      <c r="AS110" s="50" t="s">
        <v>584</v>
      </c>
      <c r="AT110" s="50" t="s">
        <v>585</v>
      </c>
      <c r="AU110" s="50" t="s">
        <v>586</v>
      </c>
      <c r="AV110" s="50" t="s">
        <v>587</v>
      </c>
      <c r="AW110" s="50" t="s">
        <v>588</v>
      </c>
      <c r="AX110" s="50" t="s">
        <v>589</v>
      </c>
      <c r="AY110" s="50" t="s">
        <v>590</v>
      </c>
      <c r="AZ110" s="50" t="s">
        <v>591</v>
      </c>
      <c r="BA110" s="50" t="s">
        <v>592</v>
      </c>
      <c r="BB110" s="50" t="s">
        <v>593</v>
      </c>
      <c r="BC110" s="50" t="s">
        <v>594</v>
      </c>
      <c r="BD110" s="50" t="s">
        <v>595</v>
      </c>
      <c r="BE110" s="50" t="s">
        <v>596</v>
      </c>
      <c r="BF110" s="50" t="s">
        <v>597</v>
      </c>
      <c r="BG110" s="50" t="s">
        <v>598</v>
      </c>
      <c r="BH110" s="50" t="s">
        <v>599</v>
      </c>
      <c r="BI110" s="50" t="s">
        <v>600</v>
      </c>
      <c r="BJ110" s="50" t="s">
        <v>601</v>
      </c>
      <c r="BK110" s="50" t="s">
        <v>602</v>
      </c>
      <c r="BL110" s="50" t="s">
        <v>603</v>
      </c>
      <c r="BM110" s="50" t="s">
        <v>604</v>
      </c>
      <c r="BN110" s="50" t="s">
        <v>605</v>
      </c>
      <c r="BO110" s="50" t="s">
        <v>606</v>
      </c>
      <c r="BP110" s="50" t="s">
        <v>607</v>
      </c>
      <c r="BQ110" s="50" t="s">
        <v>608</v>
      </c>
      <c r="BR110" s="50" t="s">
        <v>609</v>
      </c>
      <c r="BS110" s="50" t="s">
        <v>610</v>
      </c>
      <c r="BT110" s="50" t="s">
        <v>611</v>
      </c>
      <c r="BU110" s="50" t="s">
        <v>612</v>
      </c>
      <c r="BV110" s="50" t="s">
        <v>613</v>
      </c>
      <c r="BW110" s="50" t="s">
        <v>614</v>
      </c>
      <c r="BX110" s="50" t="s">
        <v>615</v>
      </c>
      <c r="BY110" s="50" t="s">
        <v>616</v>
      </c>
      <c r="BZ110" s="50" t="s">
        <v>617</v>
      </c>
      <c r="CA110" s="50" t="s">
        <v>618</v>
      </c>
      <c r="CB110" s="50" t="s">
        <v>619</v>
      </c>
      <c r="CC110" s="50" t="s">
        <v>620</v>
      </c>
      <c r="CD110" s="50" t="s">
        <v>621</v>
      </c>
      <c r="CE110" s="50" t="s">
        <v>622</v>
      </c>
      <c r="CF110" s="50" t="s">
        <v>623</v>
      </c>
      <c r="CG110" s="50" t="s">
        <v>624</v>
      </c>
      <c r="CH110" s="50" t="s">
        <v>625</v>
      </c>
      <c r="CI110" s="50" t="s">
        <v>626</v>
      </c>
      <c r="CJ110" s="50" t="s">
        <v>627</v>
      </c>
      <c r="CK110" s="50" t="s">
        <v>628</v>
      </c>
      <c r="CL110" s="50" t="s">
        <v>629</v>
      </c>
      <c r="CM110" s="50" t="s">
        <v>630</v>
      </c>
      <c r="CN110" s="50" t="s">
        <v>631</v>
      </c>
      <c r="CO110" s="50" t="s">
        <v>632</v>
      </c>
      <c r="CP110" s="50" t="s">
        <v>633</v>
      </c>
      <c r="CQ110" s="50" t="s">
        <v>634</v>
      </c>
      <c r="CR110" s="50" t="s">
        <v>635</v>
      </c>
      <c r="CS110" s="50" t="s">
        <v>636</v>
      </c>
      <c r="CT110" s="50" t="s">
        <v>637</v>
      </c>
      <c r="CU110" s="50" t="s">
        <v>638</v>
      </c>
      <c r="CV110" s="50" t="s">
        <v>639</v>
      </c>
      <c r="CW110" s="50" t="s">
        <v>640</v>
      </c>
      <c r="CX110" s="50" t="s">
        <v>641</v>
      </c>
      <c r="CY110" s="50" t="s">
        <v>642</v>
      </c>
      <c r="CZ110" s="50" t="s">
        <v>643</v>
      </c>
      <c r="DA110" s="50" t="s">
        <v>644</v>
      </c>
    </row>
    <row r="111" spans="1:106">
      <c r="A111" s="50"/>
      <c r="B111" s="50" t="s">
        <v>1296</v>
      </c>
      <c r="C111" s="50" t="s">
        <v>1297</v>
      </c>
      <c r="D111" s="50" t="s">
        <v>1298</v>
      </c>
      <c r="E111" s="50" t="s">
        <v>1299</v>
      </c>
      <c r="F111" s="50" t="s">
        <v>1300</v>
      </c>
      <c r="G111" s="50" t="s">
        <v>1301</v>
      </c>
      <c r="H111" s="50" t="s">
        <v>1302</v>
      </c>
      <c r="I111" s="50" t="s">
        <v>1303</v>
      </c>
      <c r="J111" s="50" t="s">
        <v>1304</v>
      </c>
      <c r="K111" s="50" t="s">
        <v>1305</v>
      </c>
      <c r="L111" s="50" t="s">
        <v>1306</v>
      </c>
      <c r="M111" s="50" t="s">
        <v>1307</v>
      </c>
      <c r="N111" s="50" t="s">
        <v>1308</v>
      </c>
      <c r="O111" s="50" t="s">
        <v>1309</v>
      </c>
      <c r="P111" s="50" t="s">
        <v>1310</v>
      </c>
      <c r="Q111" s="50" t="s">
        <v>1311</v>
      </c>
      <c r="R111" s="50" t="s">
        <v>1312</v>
      </c>
      <c r="S111" s="50" t="s">
        <v>1313</v>
      </c>
      <c r="T111" s="50" t="s">
        <v>1314</v>
      </c>
      <c r="U111" s="50" t="s">
        <v>796</v>
      </c>
      <c r="V111" s="50" t="s">
        <v>1315</v>
      </c>
      <c r="W111" s="50" t="s">
        <v>1316</v>
      </c>
      <c r="X111" s="50" t="s">
        <v>1317</v>
      </c>
      <c r="Y111" s="50" t="s">
        <v>1318</v>
      </c>
      <c r="Z111" s="50" t="s">
        <v>1319</v>
      </c>
      <c r="AA111" s="50" t="s">
        <v>1320</v>
      </c>
      <c r="AB111" s="50" t="s">
        <v>1321</v>
      </c>
      <c r="AC111" s="50" t="s">
        <v>1322</v>
      </c>
      <c r="AD111" s="50" t="s">
        <v>1323</v>
      </c>
      <c r="AE111" s="50" t="s">
        <v>1322</v>
      </c>
      <c r="AF111" s="50" t="s">
        <v>1324</v>
      </c>
      <c r="AG111" s="50" t="s">
        <v>1325</v>
      </c>
      <c r="AH111" s="50" t="s">
        <v>1326</v>
      </c>
      <c r="AI111" s="50" t="s">
        <v>1327</v>
      </c>
      <c r="AJ111" s="50" t="s">
        <v>1328</v>
      </c>
      <c r="AK111" s="50" t="s">
        <v>1329</v>
      </c>
      <c r="AL111" s="50" t="s">
        <v>1330</v>
      </c>
      <c r="AM111" s="50" t="s">
        <v>1331</v>
      </c>
      <c r="AN111" s="50" t="s">
        <v>1332</v>
      </c>
      <c r="AO111" s="50" t="s">
        <v>1333</v>
      </c>
      <c r="AP111" s="50" t="s">
        <v>1334</v>
      </c>
      <c r="AQ111" s="50" t="s">
        <v>1335</v>
      </c>
      <c r="AR111" s="50" t="s">
        <v>1336</v>
      </c>
      <c r="AS111" s="50" t="s">
        <v>1337</v>
      </c>
      <c r="AT111" s="50" t="s">
        <v>1338</v>
      </c>
      <c r="AU111" s="50" t="s">
        <v>1339</v>
      </c>
      <c r="AV111" s="50" t="s">
        <v>1340</v>
      </c>
      <c r="AW111" s="50" t="s">
        <v>1341</v>
      </c>
      <c r="AX111" s="50" t="s">
        <v>1342</v>
      </c>
      <c r="AY111" s="50" t="s">
        <v>1343</v>
      </c>
      <c r="AZ111" s="50" t="s">
        <v>1344</v>
      </c>
      <c r="BA111" s="50" t="s">
        <v>1345</v>
      </c>
      <c r="BB111" s="50" t="s">
        <v>1346</v>
      </c>
      <c r="BC111" s="50" t="s">
        <v>1347</v>
      </c>
      <c r="BD111" s="50" t="s">
        <v>1348</v>
      </c>
      <c r="BE111" s="50" t="s">
        <v>1349</v>
      </c>
      <c r="BF111" s="50" t="s">
        <v>1350</v>
      </c>
      <c r="BG111" s="50" t="s">
        <v>1351</v>
      </c>
      <c r="BH111" s="50" t="s">
        <v>1352</v>
      </c>
      <c r="BI111" s="50" t="s">
        <v>1353</v>
      </c>
      <c r="BJ111" s="50" t="s">
        <v>1354</v>
      </c>
      <c r="BK111" s="50" t="s">
        <v>1355</v>
      </c>
      <c r="BL111" s="50" t="s">
        <v>1356</v>
      </c>
      <c r="BM111" s="50" t="s">
        <v>1357</v>
      </c>
      <c r="BN111" s="50" t="s">
        <v>1358</v>
      </c>
      <c r="BO111" s="50" t="s">
        <v>1359</v>
      </c>
      <c r="BP111" s="50" t="s">
        <v>1360</v>
      </c>
      <c r="BQ111" s="50" t="s">
        <v>1361</v>
      </c>
      <c r="BR111" s="50" t="s">
        <v>1325</v>
      </c>
      <c r="BS111" s="50" t="s">
        <v>1362</v>
      </c>
      <c r="BT111" s="50" t="s">
        <v>1363</v>
      </c>
      <c r="BU111" s="50" t="s">
        <v>1364</v>
      </c>
      <c r="BV111" s="50" t="s">
        <v>1365</v>
      </c>
      <c r="BW111" s="50" t="s">
        <v>1366</v>
      </c>
      <c r="BX111" s="50" t="s">
        <v>1367</v>
      </c>
      <c r="BY111" s="50" t="s">
        <v>1368</v>
      </c>
      <c r="BZ111" s="50" t="s">
        <v>1369</v>
      </c>
      <c r="CA111" s="50" t="s">
        <v>1370</v>
      </c>
      <c r="CB111" s="50" t="s">
        <v>1371</v>
      </c>
      <c r="CC111" s="50" t="s">
        <v>1372</v>
      </c>
      <c r="CD111" s="50" t="s">
        <v>1373</v>
      </c>
      <c r="CE111" s="50" t="s">
        <v>1374</v>
      </c>
      <c r="CF111" s="50" t="s">
        <v>1375</v>
      </c>
      <c r="CG111" s="50" t="s">
        <v>1376</v>
      </c>
      <c r="CH111" s="50" t="s">
        <v>1377</v>
      </c>
      <c r="CI111" s="50" t="s">
        <v>1378</v>
      </c>
      <c r="CJ111" s="50" t="s">
        <v>1379</v>
      </c>
      <c r="CK111" s="50" t="s">
        <v>1380</v>
      </c>
      <c r="CL111" s="50" t="s">
        <v>1381</v>
      </c>
      <c r="CM111" s="50" t="s">
        <v>1382</v>
      </c>
      <c r="CN111" s="50" t="s">
        <v>1383</v>
      </c>
      <c r="CO111" s="50" t="s">
        <v>1384</v>
      </c>
      <c r="CP111" s="50" t="s">
        <v>1385</v>
      </c>
      <c r="CQ111" s="50" t="s">
        <v>1386</v>
      </c>
      <c r="CR111" s="50" t="s">
        <v>1387</v>
      </c>
      <c r="CS111" s="50" t="s">
        <v>1388</v>
      </c>
      <c r="CT111" s="50" t="s">
        <v>1389</v>
      </c>
      <c r="CU111" s="50" t="s">
        <v>1390</v>
      </c>
      <c r="CV111" s="50" t="s">
        <v>1391</v>
      </c>
      <c r="CW111" s="50" t="s">
        <v>1392</v>
      </c>
      <c r="CX111" s="50" t="s">
        <v>1393</v>
      </c>
      <c r="CY111" s="50" t="s">
        <v>1394</v>
      </c>
      <c r="CZ111" s="50" t="s">
        <v>1395</v>
      </c>
      <c r="DA111" s="50" t="s">
        <v>1396</v>
      </c>
    </row>
    <row r="112" spans="1:106">
      <c r="A112" s="50">
        <v>1979</v>
      </c>
      <c r="B112" s="50">
        <v>4.4977326289136297</v>
      </c>
      <c r="C112" s="50">
        <v>4.2341551417472596</v>
      </c>
      <c r="D112" s="50">
        <v>4.2341551417472596</v>
      </c>
      <c r="E112" s="50">
        <v>4.2341551417472596</v>
      </c>
      <c r="F112" s="50">
        <v>4.2341551417472596</v>
      </c>
      <c r="G112" s="50">
        <v>4.2341551417472596</v>
      </c>
      <c r="H112" s="50">
        <v>4.2341551417472596</v>
      </c>
      <c r="I112" s="50">
        <v>4.2341551417472596</v>
      </c>
      <c r="J112" s="50">
        <v>4.2341551417472596</v>
      </c>
      <c r="K112" s="50">
        <v>4.2341551417472596</v>
      </c>
      <c r="L112" s="50">
        <v>4.2341551417472596</v>
      </c>
      <c r="M112" s="50">
        <v>4.2341551417472596</v>
      </c>
      <c r="N112" s="50">
        <v>4.2341551417472596</v>
      </c>
      <c r="O112" s="50">
        <v>4.2341551417472596</v>
      </c>
      <c r="P112" s="50">
        <v>4.3846768798222602</v>
      </c>
      <c r="Q112" s="50">
        <v>4.3846768798222602</v>
      </c>
      <c r="R112" s="50">
        <v>4.3846768798222602</v>
      </c>
      <c r="S112" s="50">
        <v>4.3846768798222602</v>
      </c>
      <c r="T112" s="50">
        <v>4.3846768798222602</v>
      </c>
      <c r="U112" s="50">
        <v>4.3373154966775704</v>
      </c>
      <c r="V112" s="50">
        <v>4.3373154966775704</v>
      </c>
      <c r="W112" s="50">
        <v>4.3373154966775704</v>
      </c>
      <c r="X112" s="50">
        <v>4.3373154966775704</v>
      </c>
      <c r="Y112" s="50">
        <v>4.3373154966775704</v>
      </c>
      <c r="Z112" s="50">
        <v>4.3373154966775704</v>
      </c>
      <c r="AA112" s="50">
        <v>4.3373154966775704</v>
      </c>
      <c r="AB112" s="50">
        <v>4.3373154966775704</v>
      </c>
      <c r="AC112" s="50">
        <v>4.3373154966775704</v>
      </c>
      <c r="AD112" s="50">
        <v>4.3373154966775704</v>
      </c>
      <c r="AE112" s="50">
        <v>4.3373154966775704</v>
      </c>
      <c r="AF112" s="50">
        <v>4.3373154966775704</v>
      </c>
      <c r="AG112" s="50">
        <v>4.3373154966775704</v>
      </c>
      <c r="AH112" s="50">
        <v>4.3373154966775704</v>
      </c>
      <c r="AI112" s="50">
        <v>4.3373154966775704</v>
      </c>
      <c r="AJ112" s="50">
        <v>4.3373154966775704</v>
      </c>
      <c r="AK112" s="50">
        <v>4.3373154966775704</v>
      </c>
      <c r="AL112" s="50">
        <v>4.3373154966775704</v>
      </c>
      <c r="AM112" s="50">
        <v>4.3373154966775704</v>
      </c>
      <c r="AN112" s="50">
        <v>4.3373154966775704</v>
      </c>
      <c r="AO112" s="50">
        <v>4.3373154966775704</v>
      </c>
      <c r="AP112" s="50">
        <v>4.3373154966775704</v>
      </c>
      <c r="AQ112" s="50">
        <v>4.3373154966775704</v>
      </c>
      <c r="AR112" s="50">
        <v>4.3373154966775704</v>
      </c>
      <c r="AS112" s="50">
        <v>4.3373154966775704</v>
      </c>
      <c r="AT112" s="50">
        <v>4.3373154966775704</v>
      </c>
      <c r="AU112" s="50">
        <v>4.3373154966775704</v>
      </c>
      <c r="AV112" s="50">
        <v>4.3373154966775704</v>
      </c>
      <c r="AW112" s="50">
        <v>4.3373154966775704</v>
      </c>
      <c r="AX112" s="50">
        <v>4.3373154966775704</v>
      </c>
      <c r="AY112" s="50">
        <v>4.3373154966775704</v>
      </c>
      <c r="AZ112" s="50">
        <v>4.3373154966775704</v>
      </c>
      <c r="BA112" s="50">
        <v>4.3373154966775704</v>
      </c>
      <c r="BB112" s="50">
        <v>4.3373154966775704</v>
      </c>
      <c r="BC112" s="50">
        <v>4.3373154966775704</v>
      </c>
      <c r="BD112" s="50">
        <v>4.3373154966775704</v>
      </c>
      <c r="BE112" s="50">
        <v>4.3373154966775704</v>
      </c>
      <c r="BF112" s="50">
        <v>4.3373154966775704</v>
      </c>
      <c r="BG112" s="50">
        <v>4.3373154966775704</v>
      </c>
      <c r="BH112" s="50">
        <v>4.3373154966775704</v>
      </c>
      <c r="BI112" s="50">
        <v>4.3373154966775704</v>
      </c>
      <c r="BJ112" s="50">
        <v>4.3373154966775704</v>
      </c>
      <c r="BK112" s="50">
        <v>4.3373154966775704</v>
      </c>
      <c r="BL112" s="50">
        <v>4.3373154966775704</v>
      </c>
      <c r="BM112" s="50">
        <v>4.3373154966775704</v>
      </c>
      <c r="BN112" s="50">
        <v>4.3373154966775704</v>
      </c>
      <c r="BO112" s="50">
        <v>4.3373154966775704</v>
      </c>
      <c r="BP112" s="50">
        <v>4.3373154966775704</v>
      </c>
      <c r="BQ112" s="50">
        <v>4.3373154966775704</v>
      </c>
      <c r="BR112" s="50">
        <v>4.3373154966775704</v>
      </c>
      <c r="BS112" s="50">
        <v>4.3373154966775704</v>
      </c>
      <c r="BT112" s="50">
        <v>4.3373154966775704</v>
      </c>
      <c r="BU112" s="50">
        <v>4.3373154966775704</v>
      </c>
      <c r="BV112" s="50">
        <v>4.3373154966775704</v>
      </c>
      <c r="BW112" s="50">
        <v>4.3373154966775704</v>
      </c>
      <c r="BX112" s="50">
        <v>4.3373154966775704</v>
      </c>
      <c r="BY112" s="50">
        <v>4.3373154966775704</v>
      </c>
      <c r="BZ112" s="50">
        <v>4.3373154966775704</v>
      </c>
      <c r="CA112" s="50">
        <v>4.3373154966775704</v>
      </c>
      <c r="CB112" s="50">
        <v>4.3373154966775704</v>
      </c>
      <c r="CC112" s="50">
        <v>4.3373154966775704</v>
      </c>
      <c r="CD112" s="50">
        <v>4.3373154966775704</v>
      </c>
      <c r="CE112" s="50">
        <v>4.3373154966775704</v>
      </c>
      <c r="CF112" s="50">
        <v>4.3373154966775704</v>
      </c>
      <c r="CG112" s="50">
        <v>4.3373154966775704</v>
      </c>
      <c r="CH112" s="50">
        <v>4.3373154966775704</v>
      </c>
      <c r="CI112" s="50">
        <v>4.3373154966775704</v>
      </c>
      <c r="CJ112" s="50">
        <v>4.3373154966775704</v>
      </c>
      <c r="CK112" s="50">
        <v>4.3373154966775704</v>
      </c>
      <c r="CL112" s="50">
        <v>4.3373154966775704</v>
      </c>
      <c r="CM112" s="50">
        <v>4.3373154966775704</v>
      </c>
      <c r="CN112" s="50">
        <v>4.3373154966775704</v>
      </c>
      <c r="CO112" s="50">
        <v>4.3373154966775704</v>
      </c>
      <c r="CP112" s="50">
        <v>4.3373154966775704</v>
      </c>
      <c r="CQ112" s="50">
        <v>4.3373154966775704</v>
      </c>
      <c r="CR112" s="50">
        <v>4.3373154966775704</v>
      </c>
      <c r="CS112" s="50">
        <v>4.3373154966775704</v>
      </c>
      <c r="CT112" s="50">
        <v>4.3373154966775704</v>
      </c>
      <c r="CU112" s="50">
        <v>4.3373154966775704</v>
      </c>
      <c r="CV112" s="50">
        <v>4.3373154966775704</v>
      </c>
      <c r="CW112" s="50">
        <v>4.3373154966775704</v>
      </c>
      <c r="CX112" s="50">
        <v>4.3373154966775704</v>
      </c>
      <c r="CY112" s="50">
        <v>4.3373154966775704</v>
      </c>
      <c r="CZ112" s="50">
        <v>4.3373154966775704</v>
      </c>
      <c r="DA112" s="50">
        <v>4.3373154966775704</v>
      </c>
    </row>
    <row r="113" spans="1:105">
      <c r="A113" s="50">
        <f>A112+1</f>
        <v>1980</v>
      </c>
      <c r="B113" s="50">
        <v>4.5598617745271897</v>
      </c>
      <c r="C113" s="50">
        <v>4.6535328312410096</v>
      </c>
      <c r="D113" s="50">
        <v>4.6535328312410096</v>
      </c>
      <c r="E113" s="50">
        <v>4.6535328312410096</v>
      </c>
      <c r="F113" s="50">
        <v>4.6535328312410096</v>
      </c>
      <c r="G113" s="50">
        <v>4.6535328312410096</v>
      </c>
      <c r="H113" s="50">
        <v>4.6535328312410096</v>
      </c>
      <c r="I113" s="50">
        <v>4.6535328312410096</v>
      </c>
      <c r="J113" s="50">
        <v>4.6535328312410096</v>
      </c>
      <c r="K113" s="50">
        <v>4.6535328312410096</v>
      </c>
      <c r="L113" s="50">
        <v>4.6535328312410096</v>
      </c>
      <c r="M113" s="50">
        <v>4.6535328312410096</v>
      </c>
      <c r="N113" s="50">
        <v>4.6535328312410096</v>
      </c>
      <c r="O113" s="50">
        <v>4.6535328312410096</v>
      </c>
      <c r="P113" s="50">
        <v>4.48981598566548</v>
      </c>
      <c r="Q113" s="50">
        <v>4.48981598566548</v>
      </c>
      <c r="R113" s="50">
        <v>4.48981598566548</v>
      </c>
      <c r="S113" s="50">
        <v>4.48981598566548</v>
      </c>
      <c r="T113" s="50">
        <v>4.48981598566548</v>
      </c>
      <c r="U113" s="50">
        <v>4.4067549970426798</v>
      </c>
      <c r="V113" s="50">
        <v>4.4067549970426798</v>
      </c>
      <c r="W113" s="50">
        <v>4.4067549970426798</v>
      </c>
      <c r="X113" s="50">
        <v>4.4067549970426798</v>
      </c>
      <c r="Y113" s="50">
        <v>4.4067549970426798</v>
      </c>
      <c r="Z113" s="50">
        <v>4.4067549970426798</v>
      </c>
      <c r="AA113" s="50">
        <v>4.4067549970426798</v>
      </c>
      <c r="AB113" s="50">
        <v>4.4067549970426798</v>
      </c>
      <c r="AC113" s="50">
        <v>4.4067549970426798</v>
      </c>
      <c r="AD113" s="50">
        <v>4.4067549970426798</v>
      </c>
      <c r="AE113" s="50">
        <v>4.4067549970426798</v>
      </c>
      <c r="AF113" s="50">
        <v>4.4067549970426798</v>
      </c>
      <c r="AG113" s="50">
        <v>4.4067549970426798</v>
      </c>
      <c r="AH113" s="50">
        <v>4.4067549970426798</v>
      </c>
      <c r="AI113" s="50">
        <v>4.4067549970426798</v>
      </c>
      <c r="AJ113" s="50">
        <v>4.4067549970426798</v>
      </c>
      <c r="AK113" s="50">
        <v>4.4067549970426798</v>
      </c>
      <c r="AL113" s="50">
        <v>4.4067549970426798</v>
      </c>
      <c r="AM113" s="63">
        <v>4.4067549970426798</v>
      </c>
      <c r="AN113" s="50">
        <v>4.4067549970426798</v>
      </c>
      <c r="AO113" s="50">
        <v>4.4067549970426798</v>
      </c>
      <c r="AP113" s="50">
        <v>4.4067549970426798</v>
      </c>
      <c r="AQ113" s="50">
        <v>4.4067549970426798</v>
      </c>
      <c r="AR113" s="50">
        <v>4.4067549970426798</v>
      </c>
      <c r="AS113" s="50">
        <v>4.4067549970426798</v>
      </c>
      <c r="AT113" s="50">
        <v>4.4067549970426798</v>
      </c>
      <c r="AU113" s="50">
        <v>4.4067549970426798</v>
      </c>
      <c r="AV113" s="50">
        <v>4.4067549970426798</v>
      </c>
      <c r="AW113" s="50">
        <v>4.4067549970426798</v>
      </c>
      <c r="AX113" s="50">
        <v>4.4067549970426798</v>
      </c>
      <c r="AY113" s="50">
        <v>4.4067549970426798</v>
      </c>
      <c r="AZ113" s="50">
        <v>4.4067549970426798</v>
      </c>
      <c r="BA113" s="50">
        <v>4.4067549970426798</v>
      </c>
      <c r="BB113" s="50">
        <v>4.4067549970426798</v>
      </c>
      <c r="BC113" s="50">
        <v>4.4067549970426798</v>
      </c>
      <c r="BD113" s="50">
        <v>4.4067549970426798</v>
      </c>
      <c r="BE113" s="50">
        <v>4.4067549970426798</v>
      </c>
      <c r="BF113" s="50">
        <v>4.4067549970426798</v>
      </c>
      <c r="BG113" s="50">
        <v>4.4067549970426798</v>
      </c>
      <c r="BH113" s="50">
        <v>4.4067549970426798</v>
      </c>
      <c r="BI113" s="63">
        <v>4.4067549970426798</v>
      </c>
      <c r="BJ113" s="50">
        <v>4.4067549970426798</v>
      </c>
      <c r="BK113" s="50">
        <v>4.4067549970426798</v>
      </c>
      <c r="BL113" s="50">
        <v>4.4067549970426798</v>
      </c>
      <c r="BM113" s="50">
        <v>4.4067549970426798</v>
      </c>
      <c r="BN113" s="50">
        <v>4.4067549970426798</v>
      </c>
      <c r="BO113" s="50">
        <v>4.4067549970426798</v>
      </c>
      <c r="BP113" s="50">
        <v>4.4067549970426798</v>
      </c>
      <c r="BQ113" s="50">
        <v>4.4067549970426798</v>
      </c>
      <c r="BR113" s="50">
        <v>4.4067549970426798</v>
      </c>
      <c r="BS113" s="50">
        <v>4.4067549970426798</v>
      </c>
      <c r="BT113" s="50">
        <v>4.4067549970426798</v>
      </c>
      <c r="BU113" s="50">
        <v>4.4067549970426798</v>
      </c>
      <c r="BV113" s="50">
        <v>4.4067549970426798</v>
      </c>
      <c r="BW113" s="50">
        <v>4.4067549970426798</v>
      </c>
      <c r="BX113" s="50">
        <v>4.4067549970426798</v>
      </c>
      <c r="BY113" s="50">
        <v>4.4067549970426798</v>
      </c>
      <c r="BZ113" s="50">
        <v>4.4067549970426798</v>
      </c>
      <c r="CA113" s="50">
        <v>4.4067549970426798</v>
      </c>
      <c r="CB113" s="50">
        <v>4.4067549970426798</v>
      </c>
      <c r="CC113" s="50">
        <v>4.4067549970426798</v>
      </c>
      <c r="CD113" s="50">
        <v>4.4067549970426798</v>
      </c>
      <c r="CE113" s="50">
        <v>4.4067549970426798</v>
      </c>
      <c r="CF113" s="50">
        <v>4.4067549970426798</v>
      </c>
      <c r="CG113" s="50">
        <v>4.4067549970426798</v>
      </c>
      <c r="CH113" s="50">
        <v>4.4067549970426798</v>
      </c>
      <c r="CI113" s="50">
        <v>4.4067549970426798</v>
      </c>
      <c r="CJ113" s="50">
        <v>4.4067549970426798</v>
      </c>
      <c r="CK113" s="50">
        <v>4.4067549970426798</v>
      </c>
      <c r="CL113" s="50">
        <v>4.4067549970426798</v>
      </c>
      <c r="CM113" s="50">
        <v>4.4067549970426798</v>
      </c>
      <c r="CN113" s="50">
        <v>4.4067549970426798</v>
      </c>
      <c r="CO113" s="50">
        <v>4.4067549970426798</v>
      </c>
      <c r="CP113" s="50">
        <v>4.4067549970426798</v>
      </c>
      <c r="CQ113" s="50">
        <v>4.4067549970426798</v>
      </c>
      <c r="CR113" s="50">
        <v>4.4067549970426798</v>
      </c>
      <c r="CS113" s="50">
        <v>4.4067549970426798</v>
      </c>
      <c r="CT113" s="50">
        <v>4.4067549970426798</v>
      </c>
      <c r="CU113" s="50">
        <v>4.4067549970426798</v>
      </c>
      <c r="CV113" s="50">
        <v>4.4067549970426798</v>
      </c>
      <c r="CW113" s="50">
        <v>4.4067549970426798</v>
      </c>
      <c r="CX113" s="50">
        <v>4.4067549970426798</v>
      </c>
      <c r="CY113" s="50">
        <v>4.4067549970426798</v>
      </c>
      <c r="CZ113" s="50">
        <v>4.4067549970426798</v>
      </c>
      <c r="DA113" s="50">
        <v>4.4067549970426798</v>
      </c>
    </row>
    <row r="114" spans="1:105">
      <c r="A114" s="50">
        <f t="shared" ref="A114:A156" si="4">A113+1</f>
        <v>1981</v>
      </c>
      <c r="B114" s="50">
        <v>4.5214925576718503</v>
      </c>
      <c r="C114" s="50">
        <v>4.66200199352064</v>
      </c>
      <c r="D114" s="50">
        <v>4.66200199352064</v>
      </c>
      <c r="E114" s="50">
        <v>4.66200199352064</v>
      </c>
      <c r="F114" s="50">
        <v>4.66200199352064</v>
      </c>
      <c r="G114" s="50">
        <v>4.66200199352064</v>
      </c>
      <c r="H114" s="50">
        <v>4.66200199352064</v>
      </c>
      <c r="I114" s="50">
        <v>4.66200199352064</v>
      </c>
      <c r="J114" s="50">
        <v>4.66200199352064</v>
      </c>
      <c r="K114" s="50">
        <v>4.66200199352064</v>
      </c>
      <c r="L114" s="50">
        <v>4.66200199352064</v>
      </c>
      <c r="M114" s="50">
        <v>4.66200199352064</v>
      </c>
      <c r="N114" s="50">
        <v>4.66200199352064</v>
      </c>
      <c r="O114" s="50">
        <v>4.66200199352064</v>
      </c>
      <c r="P114" s="50">
        <v>4.5017002723635997</v>
      </c>
      <c r="Q114" s="50">
        <v>4.5017002723635997</v>
      </c>
      <c r="R114" s="50">
        <v>4.5017002723635997</v>
      </c>
      <c r="S114" s="50">
        <v>4.5017002723635997</v>
      </c>
      <c r="T114" s="50">
        <v>4.5041021678236701</v>
      </c>
      <c r="U114" s="50">
        <v>4.4762484613457199</v>
      </c>
      <c r="V114" s="50">
        <v>4.4762484613457199</v>
      </c>
      <c r="W114" s="50">
        <v>4.4762484613457199</v>
      </c>
      <c r="X114" s="50">
        <v>4.4762484613457199</v>
      </c>
      <c r="Y114" s="50">
        <v>4.4762484613457199</v>
      </c>
      <c r="Z114" s="50">
        <v>4.4762484613457199</v>
      </c>
      <c r="AA114" s="50">
        <v>4.4762484613457199</v>
      </c>
      <c r="AB114" s="50">
        <v>4.4762484613457199</v>
      </c>
      <c r="AC114" s="50">
        <v>4.4762484613457199</v>
      </c>
      <c r="AD114" s="50">
        <v>4.4762484613457199</v>
      </c>
      <c r="AE114" s="50">
        <v>4.4762484613457199</v>
      </c>
      <c r="AF114" s="50">
        <v>4.4762484613457199</v>
      </c>
      <c r="AG114" s="50">
        <v>4.4762484613457199</v>
      </c>
      <c r="AH114" s="50">
        <v>4.4762484613457199</v>
      </c>
      <c r="AI114" s="50">
        <v>4.4762484613457199</v>
      </c>
      <c r="AJ114" s="50">
        <v>4.4762484613457199</v>
      </c>
      <c r="AK114" s="50">
        <v>4.4762484613457199</v>
      </c>
      <c r="AL114" s="50">
        <v>4.4762484613457199</v>
      </c>
      <c r="AM114" s="63">
        <v>4.4762484613457199</v>
      </c>
      <c r="AN114" s="50">
        <v>4.4762484613457199</v>
      </c>
      <c r="AO114" s="50">
        <v>4.4762484613457199</v>
      </c>
      <c r="AP114" s="50">
        <v>4.4762484613457199</v>
      </c>
      <c r="AQ114" s="50">
        <v>4.4762484613457199</v>
      </c>
      <c r="AR114" s="50">
        <v>4.4762484613457199</v>
      </c>
      <c r="AS114" s="50">
        <v>4.4762484613457199</v>
      </c>
      <c r="AT114" s="50">
        <v>4.4762484613457199</v>
      </c>
      <c r="AU114" s="50">
        <v>4.4762484613457199</v>
      </c>
      <c r="AV114" s="50">
        <v>4.4762484613457199</v>
      </c>
      <c r="AW114" s="50">
        <v>4.4762484613457199</v>
      </c>
      <c r="AX114" s="50">
        <v>4.4762484613457199</v>
      </c>
      <c r="AY114" s="50">
        <v>4.4762484613457199</v>
      </c>
      <c r="AZ114" s="50">
        <v>4.4762484613457199</v>
      </c>
      <c r="BA114" s="50">
        <v>4.4762484613457199</v>
      </c>
      <c r="BB114" s="50">
        <v>4.4762484613457199</v>
      </c>
      <c r="BC114" s="50">
        <v>4.4762484613457199</v>
      </c>
      <c r="BD114" s="50">
        <v>4.4762484613457199</v>
      </c>
      <c r="BE114" s="50">
        <v>4.4762484613457199</v>
      </c>
      <c r="BF114" s="50">
        <v>4.4762484613457199</v>
      </c>
      <c r="BG114" s="50">
        <v>4.4762484613457199</v>
      </c>
      <c r="BH114" s="50">
        <v>4.4762484613457199</v>
      </c>
      <c r="BI114" s="63">
        <v>4.4762484613457199</v>
      </c>
      <c r="BJ114" s="50">
        <v>4.4762484613457199</v>
      </c>
      <c r="BK114" s="50">
        <v>4.4762484613457199</v>
      </c>
      <c r="BL114" s="50">
        <v>4.4762484613457199</v>
      </c>
      <c r="BM114" s="50">
        <v>4.4762484613457199</v>
      </c>
      <c r="BN114" s="50">
        <v>4.4762484613457199</v>
      </c>
      <c r="BO114" s="50">
        <v>4.4762484613457199</v>
      </c>
      <c r="BP114" s="50">
        <v>4.4762484613457199</v>
      </c>
      <c r="BQ114" s="50">
        <v>4.4762484613457199</v>
      </c>
      <c r="BR114" s="50">
        <v>4.4762484613457199</v>
      </c>
      <c r="BS114" s="50">
        <v>4.4762484613457199</v>
      </c>
      <c r="BT114" s="50">
        <v>4.4762484613457199</v>
      </c>
      <c r="BU114" s="50">
        <v>4.4762484613457199</v>
      </c>
      <c r="BV114" s="50">
        <v>4.4762484613457199</v>
      </c>
      <c r="BW114" s="50">
        <v>4.4762484613457199</v>
      </c>
      <c r="BX114" s="50">
        <v>4.4762484613457199</v>
      </c>
      <c r="BY114" s="50">
        <v>4.4762484613457199</v>
      </c>
      <c r="BZ114" s="50">
        <v>4.4762484613457199</v>
      </c>
      <c r="CA114" s="50">
        <v>4.4762484613457199</v>
      </c>
      <c r="CB114" s="50">
        <v>4.4762484613457199</v>
      </c>
      <c r="CC114" s="50">
        <v>4.4762484613457199</v>
      </c>
      <c r="CD114" s="50">
        <v>4.4762484613457199</v>
      </c>
      <c r="CE114" s="50">
        <v>4.4762484613457199</v>
      </c>
      <c r="CF114" s="50">
        <v>4.4762484613457199</v>
      </c>
      <c r="CG114" s="50">
        <v>4.4762484613457199</v>
      </c>
      <c r="CH114" s="50">
        <v>4.4762484613457199</v>
      </c>
      <c r="CI114" s="50">
        <v>4.4762484613457199</v>
      </c>
      <c r="CJ114" s="50">
        <v>4.4762484613457199</v>
      </c>
      <c r="CK114" s="50">
        <v>4.4762484613457199</v>
      </c>
      <c r="CL114" s="50">
        <v>4.4762484613457199</v>
      </c>
      <c r="CM114" s="50">
        <v>4.4762484613457199</v>
      </c>
      <c r="CN114" s="50">
        <v>4.4762484613457199</v>
      </c>
      <c r="CO114" s="50">
        <v>4.4762484613457199</v>
      </c>
      <c r="CP114" s="50">
        <v>4.4762484613457199</v>
      </c>
      <c r="CQ114" s="50">
        <v>4.4762484613457199</v>
      </c>
      <c r="CR114" s="50">
        <v>4.4762484613457199</v>
      </c>
      <c r="CS114" s="50">
        <v>4.4762484613457199</v>
      </c>
      <c r="CT114" s="50">
        <v>4.4762484613457199</v>
      </c>
      <c r="CU114" s="50">
        <v>4.4762484613457199</v>
      </c>
      <c r="CV114" s="50">
        <v>4.4762484613457199</v>
      </c>
      <c r="CW114" s="50">
        <v>4.4762484613457199</v>
      </c>
      <c r="CX114" s="50">
        <v>4.4762484613457199</v>
      </c>
      <c r="CY114" s="50">
        <v>4.4762484613457199</v>
      </c>
      <c r="CZ114" s="50">
        <v>4.4762484613457199</v>
      </c>
      <c r="DA114" s="50">
        <v>4.4762484613457199</v>
      </c>
    </row>
    <row r="115" spans="1:105">
      <c r="A115" s="50">
        <f t="shared" si="4"/>
        <v>1982</v>
      </c>
      <c r="B115" s="50">
        <v>4.4029434476835299</v>
      </c>
      <c r="C115" s="50">
        <v>4.4854432593834304</v>
      </c>
      <c r="D115" s="50">
        <v>4.4854432593834304</v>
      </c>
      <c r="E115" s="50">
        <v>4.4854432593834304</v>
      </c>
      <c r="F115" s="50">
        <v>4.4854432593834304</v>
      </c>
      <c r="G115" s="50">
        <v>4.4854432593834304</v>
      </c>
      <c r="H115" s="50">
        <v>4.4854432593834304</v>
      </c>
      <c r="I115" s="50">
        <v>4.4854432593834304</v>
      </c>
      <c r="J115" s="50">
        <v>4.4854432593834304</v>
      </c>
      <c r="K115" s="50">
        <v>4.4854432593834304</v>
      </c>
      <c r="L115" s="50">
        <v>4.4713066943400603</v>
      </c>
      <c r="M115" s="50">
        <v>4.4713066943400603</v>
      </c>
      <c r="N115" s="50">
        <v>4.4713066943400603</v>
      </c>
      <c r="O115" s="50">
        <v>4.4713066943400603</v>
      </c>
      <c r="P115" s="50">
        <v>4.3741167148395901</v>
      </c>
      <c r="Q115" s="50">
        <v>4.3741167148395901</v>
      </c>
      <c r="R115" s="50">
        <v>4.3741167148395901</v>
      </c>
      <c r="S115" s="50">
        <v>4.3741167148395901</v>
      </c>
      <c r="T115" s="50">
        <v>4.3662865628059997</v>
      </c>
      <c r="U115" s="50">
        <v>4.3140393762205402</v>
      </c>
      <c r="V115" s="50">
        <v>4.3140393762205402</v>
      </c>
      <c r="W115" s="50">
        <v>4.3140393762205402</v>
      </c>
      <c r="X115" s="50">
        <v>4.3140393762205402</v>
      </c>
      <c r="Y115" s="50">
        <v>4.3140393762205402</v>
      </c>
      <c r="Z115" s="50">
        <v>4.3140393762205402</v>
      </c>
      <c r="AA115" s="50">
        <v>4.3140393762205402</v>
      </c>
      <c r="AB115" s="50">
        <v>4.3140393762205402</v>
      </c>
      <c r="AC115" s="50">
        <v>4.3140393762205402</v>
      </c>
      <c r="AD115" s="50">
        <v>4.3140393762205402</v>
      </c>
      <c r="AE115" s="50">
        <v>4.3140393762205402</v>
      </c>
      <c r="AF115" s="50">
        <v>4.3140393762205402</v>
      </c>
      <c r="AG115" s="50">
        <v>4.3140393762205402</v>
      </c>
      <c r="AH115" s="50">
        <v>4.3140393762205402</v>
      </c>
      <c r="AI115" s="50">
        <v>4.3140393762205402</v>
      </c>
      <c r="AJ115" s="50">
        <v>4.3140393762205402</v>
      </c>
      <c r="AK115" s="50">
        <v>4.3140393762205402</v>
      </c>
      <c r="AL115" s="50">
        <v>4.3140393762205402</v>
      </c>
      <c r="AM115" s="63">
        <v>4.3140393762205402</v>
      </c>
      <c r="AN115" s="50">
        <v>4.3140393762205402</v>
      </c>
      <c r="AO115" s="50">
        <v>4.3140393762205402</v>
      </c>
      <c r="AP115" s="50">
        <v>4.3140393762205402</v>
      </c>
      <c r="AQ115" s="50">
        <v>4.3140393762205402</v>
      </c>
      <c r="AR115" s="50">
        <v>4.3140393762205402</v>
      </c>
      <c r="AS115" s="50">
        <v>4.3140393762205402</v>
      </c>
      <c r="AT115" s="50">
        <v>4.3140393762205402</v>
      </c>
      <c r="AU115" s="50">
        <v>4.3140393762205402</v>
      </c>
      <c r="AV115" s="50">
        <v>4.3140393762205402</v>
      </c>
      <c r="AW115" s="50">
        <v>4.3140393762205402</v>
      </c>
      <c r="AX115" s="50">
        <v>4.3140393762205402</v>
      </c>
      <c r="AY115" s="50">
        <v>4.3140393762205402</v>
      </c>
      <c r="AZ115" s="50">
        <v>4.3140393762205402</v>
      </c>
      <c r="BA115" s="50">
        <v>4.3140393762205402</v>
      </c>
      <c r="BB115" s="50">
        <v>4.3140393762205402</v>
      </c>
      <c r="BC115" s="50">
        <v>4.3140393762205402</v>
      </c>
      <c r="BD115" s="50">
        <v>4.3140393762205402</v>
      </c>
      <c r="BE115" s="50">
        <v>4.3140393762205402</v>
      </c>
      <c r="BF115" s="50">
        <v>4.3140393762205402</v>
      </c>
      <c r="BG115" s="50">
        <v>4.3140393762205402</v>
      </c>
      <c r="BH115" s="50">
        <v>4.3140393762205402</v>
      </c>
      <c r="BI115" s="63">
        <v>4.3140393762205402</v>
      </c>
      <c r="BJ115" s="50">
        <v>4.3140393762205402</v>
      </c>
      <c r="BK115" s="50">
        <v>4.3140393762205402</v>
      </c>
      <c r="BL115" s="50">
        <v>4.3140393762205402</v>
      </c>
      <c r="BM115" s="50">
        <v>4.3140393762205402</v>
      </c>
      <c r="BN115" s="50">
        <v>4.3140393762205402</v>
      </c>
      <c r="BO115" s="50">
        <v>4.3140393762205402</v>
      </c>
      <c r="BP115" s="50">
        <v>4.3140393762205402</v>
      </c>
      <c r="BQ115" s="50">
        <v>4.3140393762205402</v>
      </c>
      <c r="BR115" s="50">
        <v>4.3140393762205402</v>
      </c>
      <c r="BS115" s="50">
        <v>4.3140393762205402</v>
      </c>
      <c r="BT115" s="50">
        <v>4.3140393762205402</v>
      </c>
      <c r="BU115" s="50">
        <v>4.3140393762205402</v>
      </c>
      <c r="BV115" s="50">
        <v>4.3140393762205402</v>
      </c>
      <c r="BW115" s="50">
        <v>4.3140393762205402</v>
      </c>
      <c r="BX115" s="50">
        <v>4.3140393762205402</v>
      </c>
      <c r="BY115" s="50">
        <v>4.3140393762205402</v>
      </c>
      <c r="BZ115" s="50">
        <v>4.3140393762205402</v>
      </c>
      <c r="CA115" s="50">
        <v>4.3140393762205402</v>
      </c>
      <c r="CB115" s="50">
        <v>4.3140393762205402</v>
      </c>
      <c r="CC115" s="50">
        <v>4.3140393762205402</v>
      </c>
      <c r="CD115" s="50">
        <v>4.3140393762205402</v>
      </c>
      <c r="CE115" s="50">
        <v>4.3140393762205402</v>
      </c>
      <c r="CF115" s="50">
        <v>4.3140393762205402</v>
      </c>
      <c r="CG115" s="50">
        <v>4.3140393762205402</v>
      </c>
      <c r="CH115" s="50">
        <v>4.3140393762205402</v>
      </c>
      <c r="CI115" s="50">
        <v>4.3140393762205402</v>
      </c>
      <c r="CJ115" s="50">
        <v>4.3140393762205402</v>
      </c>
      <c r="CK115" s="50">
        <v>4.3140393762205402</v>
      </c>
      <c r="CL115" s="50">
        <v>4.3140393762205402</v>
      </c>
      <c r="CM115" s="50">
        <v>4.3140393762205402</v>
      </c>
      <c r="CN115" s="50">
        <v>4.3140393762205402</v>
      </c>
      <c r="CO115" s="50">
        <v>4.3140393762205402</v>
      </c>
      <c r="CP115" s="50">
        <v>4.3140393762205402</v>
      </c>
      <c r="CQ115" s="50">
        <v>4.3140393762205402</v>
      </c>
      <c r="CR115" s="50">
        <v>4.3140393762205402</v>
      </c>
      <c r="CS115" s="50">
        <v>4.3140393762205402</v>
      </c>
      <c r="CT115" s="50">
        <v>4.3140393762205402</v>
      </c>
      <c r="CU115" s="50">
        <v>4.3140393762205402</v>
      </c>
      <c r="CV115" s="50">
        <v>4.3140393762205402</v>
      </c>
      <c r="CW115" s="50">
        <v>4.3140393762205402</v>
      </c>
      <c r="CX115" s="50">
        <v>4.3140393762205402</v>
      </c>
      <c r="CY115" s="50">
        <v>4.3140393762205402</v>
      </c>
      <c r="CZ115" s="50">
        <v>4.3140393762205402</v>
      </c>
      <c r="DA115" s="50">
        <v>4.3140393762205402</v>
      </c>
    </row>
    <row r="116" spans="1:105">
      <c r="A116" s="50">
        <f t="shared" si="4"/>
        <v>1983</v>
      </c>
      <c r="B116" s="50">
        <v>4.2580400006360799</v>
      </c>
      <c r="C116" s="50">
        <v>4.3549040192550903</v>
      </c>
      <c r="D116" s="50">
        <v>4.3549040192550903</v>
      </c>
      <c r="E116" s="50">
        <v>4.3549040192550903</v>
      </c>
      <c r="F116" s="50">
        <v>4.3549040192550903</v>
      </c>
      <c r="G116" s="50">
        <v>4.3549040192550903</v>
      </c>
      <c r="H116" s="50">
        <v>4.3549040192550903</v>
      </c>
      <c r="I116" s="50">
        <v>4.3549040192550903</v>
      </c>
      <c r="J116" s="50">
        <v>4.3549040192550903</v>
      </c>
      <c r="K116" s="50">
        <v>4.3549040192550903</v>
      </c>
      <c r="L116" s="50">
        <v>4.34961568089577</v>
      </c>
      <c r="M116" s="50">
        <v>4.34961568089577</v>
      </c>
      <c r="N116" s="50">
        <v>4.34961568089577</v>
      </c>
      <c r="O116" s="50">
        <v>4.34961568089577</v>
      </c>
      <c r="P116" s="50">
        <v>4.2036090108210997</v>
      </c>
      <c r="Q116" s="50">
        <v>4.2036090108210997</v>
      </c>
      <c r="R116" s="50">
        <v>4.2033657019417898</v>
      </c>
      <c r="S116" s="50">
        <v>4.2033657019417898</v>
      </c>
      <c r="T116" s="50">
        <v>4.2037876640239302</v>
      </c>
      <c r="U116" s="50">
        <v>4.1499765450213602</v>
      </c>
      <c r="V116" s="50">
        <v>4.1499765450213602</v>
      </c>
      <c r="W116" s="50">
        <v>4.1499765450213602</v>
      </c>
      <c r="X116" s="50">
        <v>4.1499765450213602</v>
      </c>
      <c r="Y116" s="50">
        <v>4.1499765450213602</v>
      </c>
      <c r="Z116" s="50">
        <v>4.1499765450213602</v>
      </c>
      <c r="AA116" s="50">
        <v>4.1499765450213602</v>
      </c>
      <c r="AB116" s="50">
        <v>4.1499765450213602</v>
      </c>
      <c r="AC116" s="50">
        <v>4.1499765450213602</v>
      </c>
      <c r="AD116" s="50">
        <v>4.1499765450213602</v>
      </c>
      <c r="AE116" s="50">
        <v>4.1499765450213602</v>
      </c>
      <c r="AF116" s="50">
        <v>4.1499765450213602</v>
      </c>
      <c r="AG116" s="50">
        <v>4.1499765450213602</v>
      </c>
      <c r="AH116" s="50">
        <v>4.1499765450213602</v>
      </c>
      <c r="AI116" s="50">
        <v>4.1499765450213602</v>
      </c>
      <c r="AJ116" s="50">
        <v>4.1499765450213602</v>
      </c>
      <c r="AK116" s="50">
        <v>4.1499765450213602</v>
      </c>
      <c r="AL116" s="50">
        <v>4.1499765450213602</v>
      </c>
      <c r="AM116" s="63">
        <v>4.1499765450213602</v>
      </c>
      <c r="AN116" s="50">
        <v>4.1499765450213602</v>
      </c>
      <c r="AO116" s="50">
        <v>4.1499765450213602</v>
      </c>
      <c r="AP116" s="50">
        <v>4.1499765450213602</v>
      </c>
      <c r="AQ116" s="50">
        <v>4.1499765450213602</v>
      </c>
      <c r="AR116" s="50">
        <v>4.1499765450213602</v>
      </c>
      <c r="AS116" s="50">
        <v>4.1499765450213602</v>
      </c>
      <c r="AT116" s="50">
        <v>4.1499765450213602</v>
      </c>
      <c r="AU116" s="50">
        <v>4.1499765450213602</v>
      </c>
      <c r="AV116" s="50">
        <v>4.1499765450213602</v>
      </c>
      <c r="AW116" s="50">
        <v>4.1499765450213602</v>
      </c>
      <c r="AX116" s="50">
        <v>4.1499765450213602</v>
      </c>
      <c r="AY116" s="50">
        <v>4.1499765450213602</v>
      </c>
      <c r="AZ116" s="50">
        <v>4.1499765450213602</v>
      </c>
      <c r="BA116" s="50">
        <v>4.1499765450213602</v>
      </c>
      <c r="BB116" s="50">
        <v>4.1499765450213602</v>
      </c>
      <c r="BC116" s="50">
        <v>4.1499765450213602</v>
      </c>
      <c r="BD116" s="50">
        <v>4.1499765450213602</v>
      </c>
      <c r="BE116" s="50">
        <v>4.1499765450213602</v>
      </c>
      <c r="BF116" s="50">
        <v>4.1499765450213602</v>
      </c>
      <c r="BG116" s="50">
        <v>4.1499765450213602</v>
      </c>
      <c r="BH116" s="50">
        <v>4.1499765450213602</v>
      </c>
      <c r="BI116" s="63">
        <v>4.1499765450213602</v>
      </c>
      <c r="BJ116" s="50">
        <v>4.1499765450213602</v>
      </c>
      <c r="BK116" s="50">
        <v>4.1499765450213602</v>
      </c>
      <c r="BL116" s="50">
        <v>4.1499765450213602</v>
      </c>
      <c r="BM116" s="50">
        <v>4.1499765450213602</v>
      </c>
      <c r="BN116" s="50">
        <v>4.1499765450213602</v>
      </c>
      <c r="BO116" s="50">
        <v>4.1499765450213602</v>
      </c>
      <c r="BP116" s="50">
        <v>4.1499765450213602</v>
      </c>
      <c r="BQ116" s="50">
        <v>4.1499765450213602</v>
      </c>
      <c r="BR116" s="50">
        <v>4.1499765450213602</v>
      </c>
      <c r="BS116" s="50">
        <v>4.1499765450213602</v>
      </c>
      <c r="BT116" s="50">
        <v>4.1499765450213602</v>
      </c>
      <c r="BU116" s="50">
        <v>4.1499765450213602</v>
      </c>
      <c r="BV116" s="50">
        <v>4.1499765450213602</v>
      </c>
      <c r="BW116" s="50">
        <v>4.1499765450213602</v>
      </c>
      <c r="BX116" s="50">
        <v>4.1499765450213602</v>
      </c>
      <c r="BY116" s="50">
        <v>4.1499765450213602</v>
      </c>
      <c r="BZ116" s="50">
        <v>4.1499765450213602</v>
      </c>
      <c r="CA116" s="50">
        <v>4.1499765450213602</v>
      </c>
      <c r="CB116" s="50">
        <v>4.1499765450213602</v>
      </c>
      <c r="CC116" s="50">
        <v>4.1499765450213602</v>
      </c>
      <c r="CD116" s="50">
        <v>4.1499765450213602</v>
      </c>
      <c r="CE116" s="50">
        <v>4.1499765450213602</v>
      </c>
      <c r="CF116" s="50">
        <v>4.1499765450213602</v>
      </c>
      <c r="CG116" s="50">
        <v>4.1499765450213602</v>
      </c>
      <c r="CH116" s="50">
        <v>4.1499765450213602</v>
      </c>
      <c r="CI116" s="50">
        <v>4.1499765450213602</v>
      </c>
      <c r="CJ116" s="50">
        <v>4.1499765450213602</v>
      </c>
      <c r="CK116" s="50">
        <v>4.1499765450213602</v>
      </c>
      <c r="CL116" s="50">
        <v>4.1499765450213602</v>
      </c>
      <c r="CM116" s="50">
        <v>4.1499765450213602</v>
      </c>
      <c r="CN116" s="50">
        <v>4.1499765450213602</v>
      </c>
      <c r="CO116" s="50">
        <v>4.1499765450213602</v>
      </c>
      <c r="CP116" s="50">
        <v>4.1499765450213602</v>
      </c>
      <c r="CQ116" s="50">
        <v>4.1499765450213602</v>
      </c>
      <c r="CR116" s="50">
        <v>4.1499765450213602</v>
      </c>
      <c r="CS116" s="50">
        <v>4.1499765450213602</v>
      </c>
      <c r="CT116" s="50">
        <v>4.1499765450213602</v>
      </c>
      <c r="CU116" s="50">
        <v>4.1499765450213602</v>
      </c>
      <c r="CV116" s="50">
        <v>4.1499765450213602</v>
      </c>
      <c r="CW116" s="50">
        <v>4.1499765450213602</v>
      </c>
      <c r="CX116" s="50">
        <v>4.1499765450213602</v>
      </c>
      <c r="CY116" s="50">
        <v>4.1499765450213602</v>
      </c>
      <c r="CZ116" s="50">
        <v>4.1499765450213602</v>
      </c>
      <c r="DA116" s="50">
        <v>4.1499765450213602</v>
      </c>
    </row>
    <row r="117" spans="1:105">
      <c r="A117" s="50">
        <f t="shared" si="4"/>
        <v>1984</v>
      </c>
      <c r="B117" s="50">
        <v>4.1547541267937298</v>
      </c>
      <c r="C117" s="50">
        <v>4.2322951112332596</v>
      </c>
      <c r="D117" s="50">
        <v>4.2322951112332596</v>
      </c>
      <c r="E117" s="50">
        <v>4.2322951112332596</v>
      </c>
      <c r="F117" s="50">
        <v>4.2322951112332596</v>
      </c>
      <c r="G117" s="50">
        <v>4.2322951112332596</v>
      </c>
      <c r="H117" s="50">
        <v>4.2322951112332596</v>
      </c>
      <c r="I117" s="50">
        <v>4.2322951112332596</v>
      </c>
      <c r="J117" s="50">
        <v>4.2322951112332596</v>
      </c>
      <c r="K117" s="50">
        <v>4.2322951112332596</v>
      </c>
      <c r="L117" s="50">
        <v>4.2307116858609604</v>
      </c>
      <c r="M117" s="50">
        <v>4.2327099301555098</v>
      </c>
      <c r="N117" s="50">
        <v>4.2327099301555098</v>
      </c>
      <c r="O117" s="50">
        <v>4.2327099301555098</v>
      </c>
      <c r="P117" s="50">
        <v>4.0924972505264501</v>
      </c>
      <c r="Q117" s="50">
        <v>4.0924972505264501</v>
      </c>
      <c r="R117" s="50">
        <v>4.0925221936811402</v>
      </c>
      <c r="S117" s="50">
        <v>4.0925221936811402</v>
      </c>
      <c r="T117" s="50">
        <v>4.0883670766947198</v>
      </c>
      <c r="U117" s="50">
        <v>4.0469386374725396</v>
      </c>
      <c r="V117" s="50">
        <v>4.0469386374725396</v>
      </c>
      <c r="W117" s="50">
        <v>4.0469386374725396</v>
      </c>
      <c r="X117" s="50">
        <v>4.0469386374725396</v>
      </c>
      <c r="Y117" s="50">
        <v>4.0469386374725396</v>
      </c>
      <c r="Z117" s="50">
        <v>4.0469386374725396</v>
      </c>
      <c r="AA117" s="50">
        <v>4.0469386374725396</v>
      </c>
      <c r="AB117" s="50">
        <v>4.0469386374725396</v>
      </c>
      <c r="AC117" s="50">
        <v>4.0469386374725396</v>
      </c>
      <c r="AD117" s="50">
        <v>4.0469386374725396</v>
      </c>
      <c r="AE117" s="50">
        <v>4.0469386374725396</v>
      </c>
      <c r="AF117" s="50">
        <v>4.0469386374725396</v>
      </c>
      <c r="AG117" s="50">
        <v>4.0469386374725396</v>
      </c>
      <c r="AH117" s="50">
        <v>4.0469386374725396</v>
      </c>
      <c r="AI117" s="50">
        <v>4.0469386374725396</v>
      </c>
      <c r="AJ117" s="50">
        <v>4.0469386374725396</v>
      </c>
      <c r="AK117" s="50">
        <v>4.0469386374725396</v>
      </c>
      <c r="AL117" s="50">
        <v>4.0469386374725396</v>
      </c>
      <c r="AM117" s="63">
        <v>4.0469386374725396</v>
      </c>
      <c r="AN117" s="50">
        <v>4.0469386374725396</v>
      </c>
      <c r="AO117" s="50">
        <v>4.0469386374725396</v>
      </c>
      <c r="AP117" s="50">
        <v>4.0469386374725396</v>
      </c>
      <c r="AQ117" s="50">
        <v>4.0469386374725396</v>
      </c>
      <c r="AR117" s="50">
        <v>4.0469386374725396</v>
      </c>
      <c r="AS117" s="50">
        <v>4.0469386374725396</v>
      </c>
      <c r="AT117" s="50">
        <v>4.0469386374725396</v>
      </c>
      <c r="AU117" s="50">
        <v>4.0469386374725396</v>
      </c>
      <c r="AV117" s="50">
        <v>4.0469386374725396</v>
      </c>
      <c r="AW117" s="50">
        <v>4.0469386374725396</v>
      </c>
      <c r="AX117" s="50">
        <v>4.0469386374725396</v>
      </c>
      <c r="AY117" s="50">
        <v>4.0469386374725396</v>
      </c>
      <c r="AZ117" s="50">
        <v>4.0469386374725396</v>
      </c>
      <c r="BA117" s="50">
        <v>4.0469386374725396</v>
      </c>
      <c r="BB117" s="50">
        <v>4.0469386374725396</v>
      </c>
      <c r="BC117" s="50">
        <v>4.0469386374725396</v>
      </c>
      <c r="BD117" s="50">
        <v>4.0469386374725396</v>
      </c>
      <c r="BE117" s="50">
        <v>4.0469386374725396</v>
      </c>
      <c r="BF117" s="50">
        <v>4.0469386374725396</v>
      </c>
      <c r="BG117" s="50">
        <v>4.0469386374725396</v>
      </c>
      <c r="BH117" s="50">
        <v>4.0469386374725396</v>
      </c>
      <c r="BI117" s="63">
        <v>4.0469386374725396</v>
      </c>
      <c r="BJ117" s="50">
        <v>4.0469386374725396</v>
      </c>
      <c r="BK117" s="50">
        <v>4.0469386374725396</v>
      </c>
      <c r="BL117" s="50">
        <v>4.0469386374725396</v>
      </c>
      <c r="BM117" s="50">
        <v>4.0469386374725396</v>
      </c>
      <c r="BN117" s="50">
        <v>4.0469386374725396</v>
      </c>
      <c r="BO117" s="50">
        <v>4.0469386374725396</v>
      </c>
      <c r="BP117" s="50">
        <v>4.0469386374725396</v>
      </c>
      <c r="BQ117" s="50">
        <v>4.0469386374725396</v>
      </c>
      <c r="BR117" s="50">
        <v>4.0469386374725396</v>
      </c>
      <c r="BS117" s="50">
        <v>4.0469386374725396</v>
      </c>
      <c r="BT117" s="50">
        <v>4.0469386374725396</v>
      </c>
      <c r="BU117" s="50">
        <v>4.0469386374725396</v>
      </c>
      <c r="BV117" s="50">
        <v>4.0469386374725396</v>
      </c>
      <c r="BW117" s="50">
        <v>4.0469386374725396</v>
      </c>
      <c r="BX117" s="50">
        <v>4.0469386374725396</v>
      </c>
      <c r="BY117" s="50">
        <v>4.0469386374725396</v>
      </c>
      <c r="BZ117" s="50">
        <v>4.0469386374725396</v>
      </c>
      <c r="CA117" s="50">
        <v>4.0469386374725396</v>
      </c>
      <c r="CB117" s="50">
        <v>4.0469386374725396</v>
      </c>
      <c r="CC117" s="50">
        <v>4.0469386374725396</v>
      </c>
      <c r="CD117" s="50">
        <v>4.0469386374725396</v>
      </c>
      <c r="CE117" s="50">
        <v>4.0469386374725396</v>
      </c>
      <c r="CF117" s="50">
        <v>4.0469386374725396</v>
      </c>
      <c r="CG117" s="50">
        <v>4.0469386374725396</v>
      </c>
      <c r="CH117" s="50">
        <v>4.0469386374725396</v>
      </c>
      <c r="CI117" s="50">
        <v>4.0469386374725396</v>
      </c>
      <c r="CJ117" s="50">
        <v>4.0469386374725396</v>
      </c>
      <c r="CK117" s="50">
        <v>4.0469386374725396</v>
      </c>
      <c r="CL117" s="50">
        <v>4.0469386374725396</v>
      </c>
      <c r="CM117" s="50">
        <v>4.0469386374725396</v>
      </c>
      <c r="CN117" s="50">
        <v>4.0469386374725396</v>
      </c>
      <c r="CO117" s="50">
        <v>4.0469386374725396</v>
      </c>
      <c r="CP117" s="50">
        <v>4.0469386374725396</v>
      </c>
      <c r="CQ117" s="50">
        <v>4.0469386374725396</v>
      </c>
      <c r="CR117" s="50">
        <v>4.0469386374725396</v>
      </c>
      <c r="CS117" s="50">
        <v>4.0469386374725396</v>
      </c>
      <c r="CT117" s="50">
        <v>4.0469386374725396</v>
      </c>
      <c r="CU117" s="50">
        <v>4.0469386374725396</v>
      </c>
      <c r="CV117" s="50">
        <v>4.0469386374725396</v>
      </c>
      <c r="CW117" s="50">
        <v>4.0469386374725396</v>
      </c>
      <c r="CX117" s="50">
        <v>4.0469386374725396</v>
      </c>
      <c r="CY117" s="50">
        <v>4.0469386374725396</v>
      </c>
      <c r="CZ117" s="50">
        <v>4.0469386374725396</v>
      </c>
      <c r="DA117" s="50">
        <v>4.0469386374725396</v>
      </c>
    </row>
    <row r="118" spans="1:105">
      <c r="A118" s="50">
        <f t="shared" si="4"/>
        <v>1985</v>
      </c>
      <c r="B118" s="50">
        <v>4.0017560135311001</v>
      </c>
      <c r="C118" s="50">
        <v>4.09607900041863</v>
      </c>
      <c r="D118" s="50">
        <v>4.09607900041863</v>
      </c>
      <c r="E118" s="50">
        <v>4.09607900041863</v>
      </c>
      <c r="F118" s="50">
        <v>4.09607900041863</v>
      </c>
      <c r="G118" s="50">
        <v>4.09607900041863</v>
      </c>
      <c r="H118" s="50">
        <v>4.09607900041863</v>
      </c>
      <c r="I118" s="50">
        <v>4.09607900041863</v>
      </c>
      <c r="J118" s="50">
        <v>4.09607900041863</v>
      </c>
      <c r="K118" s="50">
        <v>4.09607900041863</v>
      </c>
      <c r="L118" s="50">
        <v>4.0843177546846299</v>
      </c>
      <c r="M118" s="50">
        <v>4.0865699462072902</v>
      </c>
      <c r="N118" s="50">
        <v>4.0865699462072902</v>
      </c>
      <c r="O118" s="50">
        <v>4.0865699462072902</v>
      </c>
      <c r="P118" s="50">
        <v>4.0134810036113597</v>
      </c>
      <c r="Q118" s="50">
        <v>4.0134810036113597</v>
      </c>
      <c r="R118" s="50">
        <v>4.0136140652065802</v>
      </c>
      <c r="S118" s="50">
        <v>4.0136140652065802</v>
      </c>
      <c r="T118" s="50">
        <v>4.0109967870879499</v>
      </c>
      <c r="U118" s="50">
        <v>3.96760673463071</v>
      </c>
      <c r="V118" s="50">
        <v>3.96760673463071</v>
      </c>
      <c r="W118" s="50">
        <v>3.96760673463071</v>
      </c>
      <c r="X118" s="50">
        <v>3.96760673463071</v>
      </c>
      <c r="Y118" s="50">
        <v>3.96760673463071</v>
      </c>
      <c r="Z118" s="50">
        <v>3.96760673463071</v>
      </c>
      <c r="AA118" s="50">
        <v>3.96760673463071</v>
      </c>
      <c r="AB118" s="50">
        <v>3.96760673463071</v>
      </c>
      <c r="AC118" s="50">
        <v>3.96760673463071</v>
      </c>
      <c r="AD118" s="50">
        <v>3.96760673463071</v>
      </c>
      <c r="AE118" s="50">
        <v>3.96760673463071</v>
      </c>
      <c r="AF118" s="50">
        <v>3.96760673463071</v>
      </c>
      <c r="AG118" s="50">
        <v>3.96760673463071</v>
      </c>
      <c r="AH118" s="50">
        <v>3.96760673463071</v>
      </c>
      <c r="AI118" s="50">
        <v>3.96760673463071</v>
      </c>
      <c r="AJ118" s="50">
        <v>3.96760673463071</v>
      </c>
      <c r="AK118" s="50">
        <v>3.96760673463071</v>
      </c>
      <c r="AL118" s="50">
        <v>3.96760673463071</v>
      </c>
      <c r="AM118" s="63">
        <v>3.96760673463071</v>
      </c>
      <c r="AN118" s="50">
        <v>3.96760673463071</v>
      </c>
      <c r="AO118" s="50">
        <v>3.96760673463071</v>
      </c>
      <c r="AP118" s="50">
        <v>3.96760673463071</v>
      </c>
      <c r="AQ118" s="50">
        <v>3.96760673463071</v>
      </c>
      <c r="AR118" s="50">
        <v>3.96760673463071</v>
      </c>
      <c r="AS118" s="50">
        <v>3.96760673463071</v>
      </c>
      <c r="AT118" s="50">
        <v>3.96760673463071</v>
      </c>
      <c r="AU118" s="50">
        <v>3.96760673463071</v>
      </c>
      <c r="AV118" s="50">
        <v>3.96760673463071</v>
      </c>
      <c r="AW118" s="50">
        <v>3.96760673463071</v>
      </c>
      <c r="AX118" s="50">
        <v>3.96760673463071</v>
      </c>
      <c r="AY118" s="50">
        <v>3.96760673463071</v>
      </c>
      <c r="AZ118" s="50">
        <v>3.96760673463071</v>
      </c>
      <c r="BA118" s="50">
        <v>3.96760673463071</v>
      </c>
      <c r="BB118" s="50">
        <v>3.96760673463071</v>
      </c>
      <c r="BC118" s="50">
        <v>3.96760673463071</v>
      </c>
      <c r="BD118" s="50">
        <v>3.96760673463071</v>
      </c>
      <c r="BE118" s="50">
        <v>3.96760673463071</v>
      </c>
      <c r="BF118" s="50">
        <v>3.96760673463071</v>
      </c>
      <c r="BG118" s="50">
        <v>3.96760673463071</v>
      </c>
      <c r="BH118" s="50">
        <v>3.96760673463071</v>
      </c>
      <c r="BI118" s="63">
        <v>3.96760673463071</v>
      </c>
      <c r="BJ118" s="50">
        <v>3.96760673463071</v>
      </c>
      <c r="BK118" s="50">
        <v>3.96760673463071</v>
      </c>
      <c r="BL118" s="50">
        <v>3.96760673463071</v>
      </c>
      <c r="BM118" s="50">
        <v>3.96760673463071</v>
      </c>
      <c r="BN118" s="50">
        <v>3.96760673463071</v>
      </c>
      <c r="BO118" s="50">
        <v>3.96760673463071</v>
      </c>
      <c r="BP118" s="50">
        <v>3.96760673463071</v>
      </c>
      <c r="BQ118" s="50">
        <v>3.96760673463071</v>
      </c>
      <c r="BR118" s="50">
        <v>3.96760673463071</v>
      </c>
      <c r="BS118" s="50">
        <v>3.96760673463071</v>
      </c>
      <c r="BT118" s="50">
        <v>3.96760673463071</v>
      </c>
      <c r="BU118" s="50">
        <v>3.96760673463071</v>
      </c>
      <c r="BV118" s="50">
        <v>3.96760673463071</v>
      </c>
      <c r="BW118" s="50">
        <v>3.96760673463071</v>
      </c>
      <c r="BX118" s="50">
        <v>3.96760673463071</v>
      </c>
      <c r="BY118" s="50">
        <v>3.96760673463071</v>
      </c>
      <c r="BZ118" s="50">
        <v>3.96760673463071</v>
      </c>
      <c r="CA118" s="50">
        <v>3.96760673463071</v>
      </c>
      <c r="CB118" s="50">
        <v>3.96760673463071</v>
      </c>
      <c r="CC118" s="50">
        <v>3.96760673463071</v>
      </c>
      <c r="CD118" s="50">
        <v>3.96760673463071</v>
      </c>
      <c r="CE118" s="50">
        <v>3.96760673463071</v>
      </c>
      <c r="CF118" s="50">
        <v>3.96760673463071</v>
      </c>
      <c r="CG118" s="50">
        <v>3.96760673463071</v>
      </c>
      <c r="CH118" s="50">
        <v>3.96760673463071</v>
      </c>
      <c r="CI118" s="50">
        <v>3.96760673463071</v>
      </c>
      <c r="CJ118" s="50">
        <v>3.96760673463071</v>
      </c>
      <c r="CK118" s="50">
        <v>3.96760673463071</v>
      </c>
      <c r="CL118" s="50">
        <v>3.96760673463071</v>
      </c>
      <c r="CM118" s="50">
        <v>3.96760673463071</v>
      </c>
      <c r="CN118" s="50">
        <v>3.96760673463071</v>
      </c>
      <c r="CO118" s="50">
        <v>3.96760673463071</v>
      </c>
      <c r="CP118" s="50">
        <v>3.96760673463071</v>
      </c>
      <c r="CQ118" s="50">
        <v>3.96760673463071</v>
      </c>
      <c r="CR118" s="50">
        <v>3.96760673463071</v>
      </c>
      <c r="CS118" s="50">
        <v>3.96760673463071</v>
      </c>
      <c r="CT118" s="50">
        <v>3.96760673463071</v>
      </c>
      <c r="CU118" s="50">
        <v>3.96760673463071</v>
      </c>
      <c r="CV118" s="50">
        <v>3.96760673463071</v>
      </c>
      <c r="CW118" s="50">
        <v>3.96760673463071</v>
      </c>
      <c r="CX118" s="50">
        <v>3.96760673463071</v>
      </c>
      <c r="CY118" s="50">
        <v>3.96760673463071</v>
      </c>
      <c r="CZ118" s="50">
        <v>3.96760673463071</v>
      </c>
      <c r="DA118" s="50">
        <v>3.96760673463071</v>
      </c>
    </row>
    <row r="119" spans="1:105">
      <c r="A119" s="50">
        <f t="shared" si="4"/>
        <v>1986</v>
      </c>
      <c r="B119" s="50">
        <v>3.8854261938561598</v>
      </c>
      <c r="C119" s="50">
        <v>3.89993608827035</v>
      </c>
      <c r="D119" s="50">
        <v>3.89993608827035</v>
      </c>
      <c r="E119" s="50">
        <v>3.89993608827035</v>
      </c>
      <c r="F119" s="50">
        <v>3.89993608827035</v>
      </c>
      <c r="G119" s="50">
        <v>3.89993608827035</v>
      </c>
      <c r="H119" s="50">
        <v>3.89993608827035</v>
      </c>
      <c r="I119" s="50">
        <v>3.89993608827035</v>
      </c>
      <c r="J119" s="50">
        <v>3.89993608827035</v>
      </c>
      <c r="K119" s="50">
        <v>3.89993608827035</v>
      </c>
      <c r="L119" s="50">
        <v>3.8945622494110701</v>
      </c>
      <c r="M119" s="50">
        <v>3.89688697050503</v>
      </c>
      <c r="N119" s="50">
        <v>3.89688697050503</v>
      </c>
      <c r="O119" s="50">
        <v>3.89688697050503</v>
      </c>
      <c r="P119" s="50">
        <v>3.8317078087038499</v>
      </c>
      <c r="Q119" s="50">
        <v>3.8317078087038499</v>
      </c>
      <c r="R119" s="50">
        <v>3.8320179515297399</v>
      </c>
      <c r="S119" s="50">
        <v>3.8320179515297399</v>
      </c>
      <c r="T119" s="50">
        <v>3.8308219946484598</v>
      </c>
      <c r="U119" s="50">
        <v>3.7899332102403598</v>
      </c>
      <c r="V119" s="50">
        <v>3.7899332102403598</v>
      </c>
      <c r="W119" s="50">
        <v>3.7899332102403598</v>
      </c>
      <c r="X119" s="50">
        <v>3.7899332102403598</v>
      </c>
      <c r="Y119" s="50">
        <v>3.7899332102403598</v>
      </c>
      <c r="Z119" s="50">
        <v>3.7899332102403598</v>
      </c>
      <c r="AA119" s="50">
        <v>3.7899332102403598</v>
      </c>
      <c r="AB119" s="50">
        <v>3.7899332102403598</v>
      </c>
      <c r="AC119" s="50">
        <v>3.7899332102403598</v>
      </c>
      <c r="AD119" s="50">
        <v>3.7899332102403598</v>
      </c>
      <c r="AE119" s="50">
        <v>3.7899332102403598</v>
      </c>
      <c r="AF119" s="50">
        <v>3.7899332102403598</v>
      </c>
      <c r="AG119" s="50">
        <v>3.7899332102403598</v>
      </c>
      <c r="AH119" s="50">
        <v>3.7899332102403598</v>
      </c>
      <c r="AI119" s="50">
        <v>3.7899332102403598</v>
      </c>
      <c r="AJ119" s="50">
        <v>3.7899332102403598</v>
      </c>
      <c r="AK119" s="50">
        <v>3.7899332102403598</v>
      </c>
      <c r="AL119" s="50">
        <v>3.7899332102403598</v>
      </c>
      <c r="AM119" s="63">
        <v>3.7899332102403598</v>
      </c>
      <c r="AN119" s="50">
        <v>3.7899332102403598</v>
      </c>
      <c r="AO119" s="50">
        <v>3.7899332102403598</v>
      </c>
      <c r="AP119" s="50">
        <v>3.7899332102403598</v>
      </c>
      <c r="AQ119" s="50">
        <v>3.7899332102403598</v>
      </c>
      <c r="AR119" s="50">
        <v>3.7899332102403598</v>
      </c>
      <c r="AS119" s="50">
        <v>3.7899332102403598</v>
      </c>
      <c r="AT119" s="50">
        <v>3.7899332102403598</v>
      </c>
      <c r="AU119" s="50">
        <v>3.7899332102403598</v>
      </c>
      <c r="AV119" s="50">
        <v>3.7899332102403598</v>
      </c>
      <c r="AW119" s="50">
        <v>3.7899332102403598</v>
      </c>
      <c r="AX119" s="50">
        <v>3.7899332102403598</v>
      </c>
      <c r="AY119" s="50">
        <v>3.7899332102403598</v>
      </c>
      <c r="AZ119" s="50">
        <v>3.7899332102403598</v>
      </c>
      <c r="BA119" s="50">
        <v>3.7899332102403598</v>
      </c>
      <c r="BB119" s="50">
        <v>3.7899332102403598</v>
      </c>
      <c r="BC119" s="50">
        <v>3.7899332102403598</v>
      </c>
      <c r="BD119" s="50">
        <v>3.7899332102403598</v>
      </c>
      <c r="BE119" s="50">
        <v>3.7899332102403598</v>
      </c>
      <c r="BF119" s="50">
        <v>3.7899332102403598</v>
      </c>
      <c r="BG119" s="50">
        <v>3.7899332102403598</v>
      </c>
      <c r="BH119" s="50">
        <v>3.7899332102403598</v>
      </c>
      <c r="BI119" s="63">
        <v>3.7899332102403598</v>
      </c>
      <c r="BJ119" s="50">
        <v>3.7899332102403598</v>
      </c>
      <c r="BK119" s="50">
        <v>3.7899332102403598</v>
      </c>
      <c r="BL119" s="50">
        <v>3.7899332102403598</v>
      </c>
      <c r="BM119" s="50">
        <v>3.7899332102403598</v>
      </c>
      <c r="BN119" s="50">
        <v>3.7899332102403598</v>
      </c>
      <c r="BO119" s="50">
        <v>3.7899332102403598</v>
      </c>
      <c r="BP119" s="50">
        <v>3.7899332102403598</v>
      </c>
      <c r="BQ119" s="50">
        <v>3.7899332102403598</v>
      </c>
      <c r="BR119" s="50">
        <v>3.7899332102403598</v>
      </c>
      <c r="BS119" s="50">
        <v>3.7899332102403598</v>
      </c>
      <c r="BT119" s="50">
        <v>3.7899332102403598</v>
      </c>
      <c r="BU119" s="50">
        <v>3.7899332102403598</v>
      </c>
      <c r="BV119" s="50">
        <v>3.7899332102403598</v>
      </c>
      <c r="BW119" s="50">
        <v>3.7899332102403598</v>
      </c>
      <c r="BX119" s="50">
        <v>3.7899332102403598</v>
      </c>
      <c r="BY119" s="50">
        <v>3.7899332102403598</v>
      </c>
      <c r="BZ119" s="50">
        <v>3.7899332102403598</v>
      </c>
      <c r="CA119" s="50">
        <v>3.7899332102403598</v>
      </c>
      <c r="CB119" s="50">
        <v>3.7899332102403598</v>
      </c>
      <c r="CC119" s="50">
        <v>3.7899332102403598</v>
      </c>
      <c r="CD119" s="50">
        <v>3.7899332102403598</v>
      </c>
      <c r="CE119" s="50">
        <v>3.7899332102403598</v>
      </c>
      <c r="CF119" s="50">
        <v>3.7899332102403598</v>
      </c>
      <c r="CG119" s="50">
        <v>3.7899332102403598</v>
      </c>
      <c r="CH119" s="50">
        <v>3.7899332102403598</v>
      </c>
      <c r="CI119" s="50">
        <v>3.7899332102403598</v>
      </c>
      <c r="CJ119" s="50">
        <v>3.7899332102403598</v>
      </c>
      <c r="CK119" s="50">
        <v>3.7899332102403598</v>
      </c>
      <c r="CL119" s="50">
        <v>3.7899332102403598</v>
      </c>
      <c r="CM119" s="50">
        <v>3.7899332102403598</v>
      </c>
      <c r="CN119" s="50">
        <v>3.7899332102403598</v>
      </c>
      <c r="CO119" s="50">
        <v>3.7899332102403598</v>
      </c>
      <c r="CP119" s="50">
        <v>3.7899332102403598</v>
      </c>
      <c r="CQ119" s="50">
        <v>3.7899332102403598</v>
      </c>
      <c r="CR119" s="50">
        <v>3.7899332102403598</v>
      </c>
      <c r="CS119" s="50">
        <v>3.7899332102403598</v>
      </c>
      <c r="CT119" s="50">
        <v>3.7899332102403598</v>
      </c>
      <c r="CU119" s="50">
        <v>3.7899332102403598</v>
      </c>
      <c r="CV119" s="50">
        <v>3.7899332102403598</v>
      </c>
      <c r="CW119" s="50">
        <v>3.7899332102403598</v>
      </c>
      <c r="CX119" s="50">
        <v>3.7899332102403598</v>
      </c>
      <c r="CY119" s="50">
        <v>3.7899332102403598</v>
      </c>
      <c r="CZ119" s="50">
        <v>3.7899332102403598</v>
      </c>
      <c r="DA119" s="50">
        <v>3.7899332102403598</v>
      </c>
    </row>
    <row r="120" spans="1:105">
      <c r="A120" s="50">
        <f t="shared" si="4"/>
        <v>1987</v>
      </c>
      <c r="B120" s="50">
        <v>3.7927085167087302</v>
      </c>
      <c r="C120" s="50">
        <v>3.8186383991563</v>
      </c>
      <c r="D120" s="50">
        <v>3.8186383991563</v>
      </c>
      <c r="E120" s="50">
        <v>3.8186383991563</v>
      </c>
      <c r="F120" s="50">
        <v>3.8186383991563</v>
      </c>
      <c r="G120" s="50">
        <v>3.8186383991563</v>
      </c>
      <c r="H120" s="50">
        <v>3.8186383991563</v>
      </c>
      <c r="I120" s="50">
        <v>3.8186383991563</v>
      </c>
      <c r="J120" s="50">
        <v>3.8186383991563</v>
      </c>
      <c r="K120" s="50">
        <v>3.8186383991563</v>
      </c>
      <c r="L120" s="50">
        <v>3.8193822322353101</v>
      </c>
      <c r="M120" s="50">
        <v>3.82162080014588</v>
      </c>
      <c r="N120" s="50">
        <v>3.82162080014588</v>
      </c>
      <c r="O120" s="50">
        <v>3.82162080014588</v>
      </c>
      <c r="P120" s="50">
        <v>3.7692681386278899</v>
      </c>
      <c r="Q120" s="50">
        <v>3.7692681386278899</v>
      </c>
      <c r="R120" s="50">
        <v>3.7695906052378199</v>
      </c>
      <c r="S120" s="50">
        <v>3.7695906052378199</v>
      </c>
      <c r="T120" s="50">
        <v>3.7601225682634198</v>
      </c>
      <c r="U120" s="50">
        <v>3.70974239597611</v>
      </c>
      <c r="V120" s="50">
        <v>3.70974239597611</v>
      </c>
      <c r="W120" s="50">
        <v>3.70974239597611</v>
      </c>
      <c r="X120" s="50">
        <v>3.70974239597611</v>
      </c>
      <c r="Y120" s="50">
        <v>3.70974239597611</v>
      </c>
      <c r="Z120" s="50">
        <v>3.70974239597611</v>
      </c>
      <c r="AA120" s="50">
        <v>3.70974239597611</v>
      </c>
      <c r="AB120" s="50">
        <v>3.70974239597611</v>
      </c>
      <c r="AC120" s="50">
        <v>3.70974239597611</v>
      </c>
      <c r="AD120" s="50">
        <v>3.70974239597611</v>
      </c>
      <c r="AE120" s="50">
        <v>3.70974239597611</v>
      </c>
      <c r="AF120" s="50">
        <v>3.70974239597611</v>
      </c>
      <c r="AG120" s="50">
        <v>3.70974239597611</v>
      </c>
      <c r="AH120" s="50">
        <v>3.70974239597611</v>
      </c>
      <c r="AI120" s="50">
        <v>3.70974239597611</v>
      </c>
      <c r="AJ120" s="50">
        <v>3.70974239597611</v>
      </c>
      <c r="AK120" s="50">
        <v>3.70974239597611</v>
      </c>
      <c r="AL120" s="50">
        <v>3.70974239597611</v>
      </c>
      <c r="AM120" s="63">
        <v>3.70974239597611</v>
      </c>
      <c r="AN120" s="50">
        <v>3.70974239597611</v>
      </c>
      <c r="AO120" s="50">
        <v>3.70974239597611</v>
      </c>
      <c r="AP120" s="50">
        <v>3.70974239597611</v>
      </c>
      <c r="AQ120" s="50">
        <v>3.70974239597611</v>
      </c>
      <c r="AR120" s="50">
        <v>3.70974239597611</v>
      </c>
      <c r="AS120" s="50">
        <v>3.70974239597611</v>
      </c>
      <c r="AT120" s="50">
        <v>3.70974239597611</v>
      </c>
      <c r="AU120" s="50">
        <v>3.70974239597611</v>
      </c>
      <c r="AV120" s="50">
        <v>3.70974239597611</v>
      </c>
      <c r="AW120" s="50">
        <v>3.70974239597611</v>
      </c>
      <c r="AX120" s="50">
        <v>3.70974239597611</v>
      </c>
      <c r="AY120" s="50">
        <v>3.70974239597611</v>
      </c>
      <c r="AZ120" s="50">
        <v>3.70974239597611</v>
      </c>
      <c r="BA120" s="50">
        <v>3.70974239597611</v>
      </c>
      <c r="BB120" s="50">
        <v>3.70974239597611</v>
      </c>
      <c r="BC120" s="50">
        <v>3.70974239597611</v>
      </c>
      <c r="BD120" s="50">
        <v>3.70974239597611</v>
      </c>
      <c r="BE120" s="50">
        <v>3.70974239597611</v>
      </c>
      <c r="BF120" s="50">
        <v>3.70974239597611</v>
      </c>
      <c r="BG120" s="50">
        <v>3.70974239597611</v>
      </c>
      <c r="BH120" s="50">
        <v>3.70974239597611</v>
      </c>
      <c r="BI120" s="63">
        <v>3.70974239597611</v>
      </c>
      <c r="BJ120" s="50">
        <v>3.70974239597611</v>
      </c>
      <c r="BK120" s="50">
        <v>3.70974239597611</v>
      </c>
      <c r="BL120" s="50">
        <v>3.70974239597611</v>
      </c>
      <c r="BM120" s="50">
        <v>3.70974239597611</v>
      </c>
      <c r="BN120" s="50">
        <v>3.70974239597611</v>
      </c>
      <c r="BO120" s="50">
        <v>3.70974239597611</v>
      </c>
      <c r="BP120" s="50">
        <v>3.70974239597611</v>
      </c>
      <c r="BQ120" s="50">
        <v>3.70974239597611</v>
      </c>
      <c r="BR120" s="50">
        <v>3.70974239597611</v>
      </c>
      <c r="BS120" s="50">
        <v>3.70974239597611</v>
      </c>
      <c r="BT120" s="50">
        <v>3.70974239597611</v>
      </c>
      <c r="BU120" s="50">
        <v>3.70974239597611</v>
      </c>
      <c r="BV120" s="50">
        <v>3.70974239597611</v>
      </c>
      <c r="BW120" s="50">
        <v>3.70974239597611</v>
      </c>
      <c r="BX120" s="50">
        <v>3.70974239597611</v>
      </c>
      <c r="BY120" s="50">
        <v>3.70974239597611</v>
      </c>
      <c r="BZ120" s="50">
        <v>3.70974239597611</v>
      </c>
      <c r="CA120" s="50">
        <v>3.70974239597611</v>
      </c>
      <c r="CB120" s="50">
        <v>3.70974239597611</v>
      </c>
      <c r="CC120" s="50">
        <v>3.70974239597611</v>
      </c>
      <c r="CD120" s="50">
        <v>3.70974239597611</v>
      </c>
      <c r="CE120" s="50">
        <v>3.70974239597611</v>
      </c>
      <c r="CF120" s="50">
        <v>3.70974239597611</v>
      </c>
      <c r="CG120" s="50">
        <v>3.70974239597611</v>
      </c>
      <c r="CH120" s="50">
        <v>3.70974239597611</v>
      </c>
      <c r="CI120" s="50">
        <v>3.70974239597611</v>
      </c>
      <c r="CJ120" s="50">
        <v>3.70974239597611</v>
      </c>
      <c r="CK120" s="50">
        <v>3.70974239597611</v>
      </c>
      <c r="CL120" s="50">
        <v>3.70974239597611</v>
      </c>
      <c r="CM120" s="50">
        <v>3.70974239597611</v>
      </c>
      <c r="CN120" s="50">
        <v>3.70974239597611</v>
      </c>
      <c r="CO120" s="50">
        <v>3.70974239597611</v>
      </c>
      <c r="CP120" s="50">
        <v>3.70974239597611</v>
      </c>
      <c r="CQ120" s="50">
        <v>3.70974239597611</v>
      </c>
      <c r="CR120" s="50">
        <v>3.70974239597611</v>
      </c>
      <c r="CS120" s="50">
        <v>3.70974239597611</v>
      </c>
      <c r="CT120" s="50">
        <v>3.70974239597611</v>
      </c>
      <c r="CU120" s="50">
        <v>3.70974239597611</v>
      </c>
      <c r="CV120" s="50">
        <v>3.70974239597611</v>
      </c>
      <c r="CW120" s="50">
        <v>3.70974239597611</v>
      </c>
      <c r="CX120" s="50">
        <v>3.70974239597611</v>
      </c>
      <c r="CY120" s="50">
        <v>3.70974239597611</v>
      </c>
      <c r="CZ120" s="50">
        <v>3.70974239597611</v>
      </c>
      <c r="DA120" s="50">
        <v>3.70974239597611</v>
      </c>
    </row>
    <row r="121" spans="1:105">
      <c r="A121" s="50">
        <f t="shared" si="4"/>
        <v>1988</v>
      </c>
      <c r="B121" s="50">
        <v>3.71515714038788</v>
      </c>
      <c r="C121" s="50">
        <v>3.69865228944643</v>
      </c>
      <c r="D121" s="50">
        <v>3.69865228944643</v>
      </c>
      <c r="E121" s="50">
        <v>3.69865228944643</v>
      </c>
      <c r="F121" s="50">
        <v>3.69865228944643</v>
      </c>
      <c r="G121" s="50">
        <v>3.69865228944643</v>
      </c>
      <c r="H121" s="50">
        <v>3.69865228944643</v>
      </c>
      <c r="I121" s="50">
        <v>3.69865228944643</v>
      </c>
      <c r="J121" s="50">
        <v>3.69865228944643</v>
      </c>
      <c r="K121" s="50">
        <v>3.69865228944643</v>
      </c>
      <c r="L121" s="50">
        <v>3.7011680448779898</v>
      </c>
      <c r="M121" s="50">
        <v>3.7033424021357799</v>
      </c>
      <c r="N121" s="50">
        <v>3.7033424021357799</v>
      </c>
      <c r="O121" s="50">
        <v>3.7033424021357799</v>
      </c>
      <c r="P121" s="50">
        <v>3.6794841757831298</v>
      </c>
      <c r="Q121" s="50">
        <v>3.6794841757831298</v>
      </c>
      <c r="R121" s="50">
        <v>3.67982588170418</v>
      </c>
      <c r="S121" s="50">
        <v>3.67982588170418</v>
      </c>
      <c r="T121" s="50">
        <v>3.6745611320989902</v>
      </c>
      <c r="U121" s="50">
        <v>3.6339368777598402</v>
      </c>
      <c r="V121" s="50">
        <v>3.6339368777598402</v>
      </c>
      <c r="W121" s="50">
        <v>3.6339368777598402</v>
      </c>
      <c r="X121" s="50">
        <v>3.6339368777598402</v>
      </c>
      <c r="Y121" s="50">
        <v>3.6339368777598402</v>
      </c>
      <c r="Z121" s="50">
        <v>3.6339368777598402</v>
      </c>
      <c r="AA121" s="50">
        <v>3.6339368777598402</v>
      </c>
      <c r="AB121" s="50">
        <v>3.6339368777598402</v>
      </c>
      <c r="AC121" s="50">
        <v>3.6339368777598402</v>
      </c>
      <c r="AD121" s="50">
        <v>3.6339368777598402</v>
      </c>
      <c r="AE121" s="50">
        <v>3.6339368777598402</v>
      </c>
      <c r="AF121" s="50">
        <v>3.6339368777598402</v>
      </c>
      <c r="AG121" s="50">
        <v>3.6339368777598402</v>
      </c>
      <c r="AH121" s="50">
        <v>3.6339368777598402</v>
      </c>
      <c r="AI121" s="50">
        <v>3.6339368777598402</v>
      </c>
      <c r="AJ121" s="50">
        <v>3.6339368777598402</v>
      </c>
      <c r="AK121" s="50">
        <v>3.6339368777598402</v>
      </c>
      <c r="AL121" s="50">
        <v>3.6339368777598402</v>
      </c>
      <c r="AM121" s="63">
        <v>3.6339368777598402</v>
      </c>
      <c r="AN121" s="50">
        <v>3.6339368777598402</v>
      </c>
      <c r="AO121" s="50">
        <v>3.6339368777598402</v>
      </c>
      <c r="AP121" s="50">
        <v>3.6339368777598402</v>
      </c>
      <c r="AQ121" s="50">
        <v>3.6339368777598402</v>
      </c>
      <c r="AR121" s="50">
        <v>3.6339368777598402</v>
      </c>
      <c r="AS121" s="50">
        <v>3.6339368777598402</v>
      </c>
      <c r="AT121" s="50">
        <v>3.6339368777598402</v>
      </c>
      <c r="AU121" s="50">
        <v>3.6339368777598402</v>
      </c>
      <c r="AV121" s="50">
        <v>3.6339368777598402</v>
      </c>
      <c r="AW121" s="50">
        <v>3.6339368777598402</v>
      </c>
      <c r="AX121" s="50">
        <v>3.6339368777598402</v>
      </c>
      <c r="AY121" s="50">
        <v>3.6339368777598402</v>
      </c>
      <c r="AZ121" s="50">
        <v>3.6339368777598402</v>
      </c>
      <c r="BA121" s="50">
        <v>3.6339368777598402</v>
      </c>
      <c r="BB121" s="50">
        <v>3.6339368777598402</v>
      </c>
      <c r="BC121" s="50">
        <v>3.6339368777598402</v>
      </c>
      <c r="BD121" s="50">
        <v>3.6339368777598402</v>
      </c>
      <c r="BE121" s="50">
        <v>3.6339368777598402</v>
      </c>
      <c r="BF121" s="50">
        <v>3.6339368777598402</v>
      </c>
      <c r="BG121" s="50">
        <v>3.6339368777598402</v>
      </c>
      <c r="BH121" s="50">
        <v>3.6339368777598402</v>
      </c>
      <c r="BI121" s="63">
        <v>3.6339368777598402</v>
      </c>
      <c r="BJ121" s="50">
        <v>3.6339368777598402</v>
      </c>
      <c r="BK121" s="50">
        <v>3.6339368777598402</v>
      </c>
      <c r="BL121" s="50">
        <v>3.6339368777598402</v>
      </c>
      <c r="BM121" s="50">
        <v>3.6339368777598402</v>
      </c>
      <c r="BN121" s="50">
        <v>3.6339368777598402</v>
      </c>
      <c r="BO121" s="50">
        <v>3.6339368777598402</v>
      </c>
      <c r="BP121" s="50">
        <v>3.6339368777598402</v>
      </c>
      <c r="BQ121" s="50">
        <v>3.6339368777598402</v>
      </c>
      <c r="BR121" s="50">
        <v>3.6339368777598402</v>
      </c>
      <c r="BS121" s="50">
        <v>3.6339368777598402</v>
      </c>
      <c r="BT121" s="50">
        <v>3.6339368777598402</v>
      </c>
      <c r="BU121" s="50">
        <v>3.6339368777598402</v>
      </c>
      <c r="BV121" s="50">
        <v>3.6339368777598402</v>
      </c>
      <c r="BW121" s="50">
        <v>3.6339368777598402</v>
      </c>
      <c r="BX121" s="50">
        <v>3.6339368777598402</v>
      </c>
      <c r="BY121" s="50">
        <v>3.6339368777598402</v>
      </c>
      <c r="BZ121" s="50">
        <v>3.6339368777598402</v>
      </c>
      <c r="CA121" s="50">
        <v>3.6339368777598402</v>
      </c>
      <c r="CB121" s="50">
        <v>3.6339368777598402</v>
      </c>
      <c r="CC121" s="50">
        <v>3.6339368777598402</v>
      </c>
      <c r="CD121" s="50">
        <v>3.6339368777598402</v>
      </c>
      <c r="CE121" s="50">
        <v>3.6339368777598402</v>
      </c>
      <c r="CF121" s="50">
        <v>3.6339368777598402</v>
      </c>
      <c r="CG121" s="50">
        <v>3.6339368777598402</v>
      </c>
      <c r="CH121" s="50">
        <v>3.6339368777598402</v>
      </c>
      <c r="CI121" s="50">
        <v>3.6339368777598402</v>
      </c>
      <c r="CJ121" s="50">
        <v>3.6339368777598402</v>
      </c>
      <c r="CK121" s="50">
        <v>3.6339368777598402</v>
      </c>
      <c r="CL121" s="50">
        <v>3.6339368777598402</v>
      </c>
      <c r="CM121" s="50">
        <v>3.6339368777598402</v>
      </c>
      <c r="CN121" s="50">
        <v>3.6339368777598402</v>
      </c>
      <c r="CO121" s="50">
        <v>3.6339368777598402</v>
      </c>
      <c r="CP121" s="50">
        <v>3.6339368777598402</v>
      </c>
      <c r="CQ121" s="50">
        <v>3.6339368777598402</v>
      </c>
      <c r="CR121" s="50">
        <v>3.6339368777598402</v>
      </c>
      <c r="CS121" s="50">
        <v>3.6339368777598402</v>
      </c>
      <c r="CT121" s="50">
        <v>3.6339368777598402</v>
      </c>
      <c r="CU121" s="50">
        <v>3.6339368777598402</v>
      </c>
      <c r="CV121" s="50">
        <v>3.6339368777598402</v>
      </c>
      <c r="CW121" s="50">
        <v>3.6339368777598402</v>
      </c>
      <c r="CX121" s="50">
        <v>3.6339368777598402</v>
      </c>
      <c r="CY121" s="50">
        <v>3.6339368777598402</v>
      </c>
      <c r="CZ121" s="50">
        <v>3.6339368777598402</v>
      </c>
      <c r="DA121" s="50">
        <v>3.6339368777598402</v>
      </c>
    </row>
    <row r="122" spans="1:105">
      <c r="A122" s="50">
        <f t="shared" si="4"/>
        <v>1989</v>
      </c>
      <c r="B122" s="50">
        <v>3.6255041026166799</v>
      </c>
      <c r="C122" s="50">
        <v>3.6236110639913299</v>
      </c>
      <c r="D122" s="50">
        <v>3.6236110639913299</v>
      </c>
      <c r="E122" s="50">
        <v>3.6236110639913299</v>
      </c>
      <c r="F122" s="50">
        <v>3.6236110639913299</v>
      </c>
      <c r="G122" s="50">
        <v>3.6236110639913299</v>
      </c>
      <c r="H122" s="50">
        <v>3.6236110639913299</v>
      </c>
      <c r="I122" s="50">
        <v>3.6236110639913299</v>
      </c>
      <c r="J122" s="50">
        <v>3.6236110639913299</v>
      </c>
      <c r="K122" s="50">
        <v>3.6236110639913299</v>
      </c>
      <c r="L122" s="50">
        <v>3.6349353040658801</v>
      </c>
      <c r="M122" s="50">
        <v>3.6369073534038998</v>
      </c>
      <c r="N122" s="50">
        <v>3.6369073534038998</v>
      </c>
      <c r="O122" s="50">
        <v>3.6369073534038998</v>
      </c>
      <c r="P122" s="50">
        <v>3.5915268370998001</v>
      </c>
      <c r="Q122" s="50">
        <v>3.5915268370998001</v>
      </c>
      <c r="R122" s="50">
        <v>3.59188126968469</v>
      </c>
      <c r="S122" s="50">
        <v>3.59188126968469</v>
      </c>
      <c r="T122" s="50">
        <v>3.5919042756703701</v>
      </c>
      <c r="U122" s="50">
        <v>3.5374251249657398</v>
      </c>
      <c r="V122" s="50">
        <v>3.5374251249657398</v>
      </c>
      <c r="W122" s="50">
        <v>3.5374251249657398</v>
      </c>
      <c r="X122" s="50">
        <v>3.5374251249657398</v>
      </c>
      <c r="Y122" s="50">
        <v>3.5374251249657398</v>
      </c>
      <c r="Z122" s="50">
        <v>3.5374251249657398</v>
      </c>
      <c r="AA122" s="50">
        <v>3.5374251249657398</v>
      </c>
      <c r="AB122" s="50">
        <v>3.5374251249657398</v>
      </c>
      <c r="AC122" s="50">
        <v>3.5374251249657398</v>
      </c>
      <c r="AD122" s="50">
        <v>3.5374251249657398</v>
      </c>
      <c r="AE122" s="50">
        <v>3.5374251249657398</v>
      </c>
      <c r="AF122" s="50">
        <v>3.5374251249657398</v>
      </c>
      <c r="AG122" s="50">
        <v>3.5374251249657398</v>
      </c>
      <c r="AH122" s="50">
        <v>3.5374251249657398</v>
      </c>
      <c r="AI122" s="50">
        <v>3.5374251249657398</v>
      </c>
      <c r="AJ122" s="50">
        <v>3.5374251249657398</v>
      </c>
      <c r="AK122" s="50">
        <v>3.5374251249657398</v>
      </c>
      <c r="AL122" s="50">
        <v>3.5374251249657398</v>
      </c>
      <c r="AM122" s="63">
        <v>3.5374251249657398</v>
      </c>
      <c r="AN122" s="50">
        <v>3.5374251249657398</v>
      </c>
      <c r="AO122" s="50">
        <v>3.5374251249657398</v>
      </c>
      <c r="AP122" s="50">
        <v>3.5374251249657398</v>
      </c>
      <c r="AQ122" s="50">
        <v>3.5374251249657398</v>
      </c>
      <c r="AR122" s="50">
        <v>3.5374251249657398</v>
      </c>
      <c r="AS122" s="50">
        <v>3.5374251249657398</v>
      </c>
      <c r="AT122" s="50">
        <v>3.5374251249657398</v>
      </c>
      <c r="AU122" s="50">
        <v>3.5374251249657398</v>
      </c>
      <c r="AV122" s="50">
        <v>3.5374251249657398</v>
      </c>
      <c r="AW122" s="50">
        <v>3.5374251249657398</v>
      </c>
      <c r="AX122" s="50">
        <v>3.5374251249657398</v>
      </c>
      <c r="AY122" s="50">
        <v>3.5374251249657398</v>
      </c>
      <c r="AZ122" s="50">
        <v>3.5374251249657398</v>
      </c>
      <c r="BA122" s="50">
        <v>3.5374251249657398</v>
      </c>
      <c r="BB122" s="50">
        <v>3.5374251249657398</v>
      </c>
      <c r="BC122" s="50">
        <v>3.5374251249657398</v>
      </c>
      <c r="BD122" s="50">
        <v>3.5374251249657398</v>
      </c>
      <c r="BE122" s="50">
        <v>3.5374251249657398</v>
      </c>
      <c r="BF122" s="50">
        <v>3.5374251249657398</v>
      </c>
      <c r="BG122" s="50">
        <v>3.5374251249657398</v>
      </c>
      <c r="BH122" s="50">
        <v>3.5374251249657398</v>
      </c>
      <c r="BI122" s="63">
        <v>3.5374251249657398</v>
      </c>
      <c r="BJ122" s="50">
        <v>3.5374251249657398</v>
      </c>
      <c r="BK122" s="50">
        <v>3.5374251249657398</v>
      </c>
      <c r="BL122" s="50">
        <v>3.5374251249657398</v>
      </c>
      <c r="BM122" s="50">
        <v>3.5374251249657398</v>
      </c>
      <c r="BN122" s="50">
        <v>3.5374251249657398</v>
      </c>
      <c r="BO122" s="50">
        <v>3.5374251249657398</v>
      </c>
      <c r="BP122" s="50">
        <v>3.5374251249657398</v>
      </c>
      <c r="BQ122" s="50">
        <v>3.5374251249657398</v>
      </c>
      <c r="BR122" s="50">
        <v>3.5374251249657398</v>
      </c>
      <c r="BS122" s="50">
        <v>3.5374251249657398</v>
      </c>
      <c r="BT122" s="50">
        <v>3.5374251249657398</v>
      </c>
      <c r="BU122" s="50">
        <v>3.5374251249657398</v>
      </c>
      <c r="BV122" s="50">
        <v>3.5374251249657398</v>
      </c>
      <c r="BW122" s="50">
        <v>3.5374251249657398</v>
      </c>
      <c r="BX122" s="50">
        <v>3.5374251249657398</v>
      </c>
      <c r="BY122" s="50">
        <v>3.5374251249657398</v>
      </c>
      <c r="BZ122" s="50">
        <v>3.5374251249657398</v>
      </c>
      <c r="CA122" s="50">
        <v>3.5374251249657398</v>
      </c>
      <c r="CB122" s="50">
        <v>3.5374251249657398</v>
      </c>
      <c r="CC122" s="50">
        <v>3.5374251249657398</v>
      </c>
      <c r="CD122" s="50">
        <v>3.5374251249657398</v>
      </c>
      <c r="CE122" s="50">
        <v>3.5374251249657398</v>
      </c>
      <c r="CF122" s="50">
        <v>3.5374251249657398</v>
      </c>
      <c r="CG122" s="50">
        <v>3.5374251249657398</v>
      </c>
      <c r="CH122" s="50">
        <v>3.5374251249657398</v>
      </c>
      <c r="CI122" s="50">
        <v>3.5374251249657398</v>
      </c>
      <c r="CJ122" s="50">
        <v>3.5374251249657398</v>
      </c>
      <c r="CK122" s="50">
        <v>3.5374251249657398</v>
      </c>
      <c r="CL122" s="50">
        <v>3.5374251249657398</v>
      </c>
      <c r="CM122" s="50">
        <v>3.5374251249657398</v>
      </c>
      <c r="CN122" s="50">
        <v>3.5374251249657398</v>
      </c>
      <c r="CO122" s="50">
        <v>3.5374251249657398</v>
      </c>
      <c r="CP122" s="50">
        <v>3.5374251249657398</v>
      </c>
      <c r="CQ122" s="50">
        <v>3.5374251249657398</v>
      </c>
      <c r="CR122" s="50">
        <v>3.5374251249657398</v>
      </c>
      <c r="CS122" s="50">
        <v>3.5374251249657398</v>
      </c>
      <c r="CT122" s="50">
        <v>3.5374251249657398</v>
      </c>
      <c r="CU122" s="50">
        <v>3.5374251249657398</v>
      </c>
      <c r="CV122" s="50">
        <v>3.5374251249657398</v>
      </c>
      <c r="CW122" s="50">
        <v>3.5374251249657398</v>
      </c>
      <c r="CX122" s="50">
        <v>3.5374251249657398</v>
      </c>
      <c r="CY122" s="50">
        <v>3.5374251249657398</v>
      </c>
      <c r="CZ122" s="50">
        <v>3.5374251249657398</v>
      </c>
      <c r="DA122" s="50">
        <v>3.5374251249657398</v>
      </c>
    </row>
    <row r="123" spans="1:105">
      <c r="A123" s="50">
        <f t="shared" si="4"/>
        <v>1990</v>
      </c>
      <c r="B123" s="50">
        <v>3.5568145880536401</v>
      </c>
      <c r="C123" s="50">
        <v>3.52419079164103</v>
      </c>
      <c r="D123" s="50">
        <v>3.52419079164103</v>
      </c>
      <c r="E123" s="50">
        <v>3.52419079164103</v>
      </c>
      <c r="F123" s="50">
        <v>3.52419079164103</v>
      </c>
      <c r="G123" s="50">
        <v>3.52419079164103</v>
      </c>
      <c r="H123" s="50">
        <v>3.52419079164103</v>
      </c>
      <c r="I123" s="50">
        <v>3.52419079164103</v>
      </c>
      <c r="J123" s="50">
        <v>3.52419079164103</v>
      </c>
      <c r="K123" s="50">
        <v>3.52419079164103</v>
      </c>
      <c r="L123" s="50">
        <v>3.5353237168217699</v>
      </c>
      <c r="M123" s="50">
        <v>3.5372337943461001</v>
      </c>
      <c r="N123" s="50">
        <v>3.5372337943461001</v>
      </c>
      <c r="O123" s="50">
        <v>3.5372337943461001</v>
      </c>
      <c r="P123" s="50">
        <v>3.4819021953663598</v>
      </c>
      <c r="Q123" s="50">
        <v>3.4819021953663598</v>
      </c>
      <c r="R123" s="50">
        <v>3.48227473386609</v>
      </c>
      <c r="S123" s="50">
        <v>3.48227473386609</v>
      </c>
      <c r="T123" s="50">
        <v>3.4762311534971699</v>
      </c>
      <c r="U123" s="50">
        <v>3.4335810516061001</v>
      </c>
      <c r="V123" s="50">
        <v>3.4335810516061001</v>
      </c>
      <c r="W123" s="50">
        <v>3.4335810516061001</v>
      </c>
      <c r="X123" s="50">
        <v>3.4335810516061001</v>
      </c>
      <c r="Y123" s="50">
        <v>3.4335810516061001</v>
      </c>
      <c r="Z123" s="50">
        <v>3.4335810516061001</v>
      </c>
      <c r="AA123" s="50">
        <v>3.4335810516061001</v>
      </c>
      <c r="AB123" s="50">
        <v>3.4335810516061001</v>
      </c>
      <c r="AC123" s="50">
        <v>3.4335810516061001</v>
      </c>
      <c r="AD123" s="50">
        <v>3.4335810516061001</v>
      </c>
      <c r="AE123" s="50">
        <v>3.4335810516061001</v>
      </c>
      <c r="AF123" s="50">
        <v>3.4335810516061001</v>
      </c>
      <c r="AG123" s="50">
        <v>3.4335810516061001</v>
      </c>
      <c r="AH123" s="50">
        <v>3.4335810516061001</v>
      </c>
      <c r="AI123" s="50">
        <v>3.4335810516061001</v>
      </c>
      <c r="AJ123" s="50">
        <v>3.4335810516061001</v>
      </c>
      <c r="AK123" s="50">
        <v>3.4335810516061001</v>
      </c>
      <c r="AL123" s="50">
        <v>3.4335810516061001</v>
      </c>
      <c r="AM123" s="63">
        <v>3.4335810516061001</v>
      </c>
      <c r="AN123" s="50">
        <v>3.4335810516061001</v>
      </c>
      <c r="AO123" s="50">
        <v>3.4335810516061001</v>
      </c>
      <c r="AP123" s="50">
        <v>3.4335810516061001</v>
      </c>
      <c r="AQ123" s="50">
        <v>3.4335810516061001</v>
      </c>
      <c r="AR123" s="50">
        <v>3.4335810516061001</v>
      </c>
      <c r="AS123" s="50">
        <v>3.4335810516061001</v>
      </c>
      <c r="AT123" s="50">
        <v>3.4335810516061001</v>
      </c>
      <c r="AU123" s="50">
        <v>3.4335810516061001</v>
      </c>
      <c r="AV123" s="50">
        <v>3.4335810516061001</v>
      </c>
      <c r="AW123" s="50">
        <v>3.4335810516061001</v>
      </c>
      <c r="AX123" s="50">
        <v>3.4335810516061001</v>
      </c>
      <c r="AY123" s="50">
        <v>3.4335810516061001</v>
      </c>
      <c r="AZ123" s="50">
        <v>3.4335810516061001</v>
      </c>
      <c r="BA123" s="50">
        <v>3.4335810516061001</v>
      </c>
      <c r="BB123" s="50">
        <v>3.4335810516061001</v>
      </c>
      <c r="BC123" s="50">
        <v>3.4335810516061001</v>
      </c>
      <c r="BD123" s="50">
        <v>3.4335810516061001</v>
      </c>
      <c r="BE123" s="50">
        <v>3.4335810516061001</v>
      </c>
      <c r="BF123" s="50">
        <v>3.4335810516061001</v>
      </c>
      <c r="BG123" s="50">
        <v>3.4335810516061001</v>
      </c>
      <c r="BH123" s="50">
        <v>3.4335810516061001</v>
      </c>
      <c r="BI123" s="63">
        <v>3.4335810516061001</v>
      </c>
      <c r="BJ123" s="50">
        <v>3.4335810516061001</v>
      </c>
      <c r="BK123" s="50">
        <v>3.4335810516061001</v>
      </c>
      <c r="BL123" s="50">
        <v>3.4335810516061001</v>
      </c>
      <c r="BM123" s="50">
        <v>3.4335810516061001</v>
      </c>
      <c r="BN123" s="50">
        <v>3.4335810516061001</v>
      </c>
      <c r="BO123" s="50">
        <v>3.4335810516061001</v>
      </c>
      <c r="BP123" s="50">
        <v>3.4335810516061001</v>
      </c>
      <c r="BQ123" s="50">
        <v>3.4335810516061001</v>
      </c>
      <c r="BR123" s="50">
        <v>3.4335810516061001</v>
      </c>
      <c r="BS123" s="50">
        <v>3.4335810516061001</v>
      </c>
      <c r="BT123" s="50">
        <v>3.4335810516061001</v>
      </c>
      <c r="BU123" s="50">
        <v>3.4335810516061001</v>
      </c>
      <c r="BV123" s="50">
        <v>3.4335810516061001</v>
      </c>
      <c r="BW123" s="50">
        <v>3.4335810516061001</v>
      </c>
      <c r="BX123" s="50">
        <v>3.4335810516061001</v>
      </c>
      <c r="BY123" s="50">
        <v>3.4335810516061001</v>
      </c>
      <c r="BZ123" s="50">
        <v>3.4335810516061001</v>
      </c>
      <c r="CA123" s="50">
        <v>3.4335810516061001</v>
      </c>
      <c r="CB123" s="50">
        <v>3.4335810516061001</v>
      </c>
      <c r="CC123" s="50">
        <v>3.4335810516061001</v>
      </c>
      <c r="CD123" s="50">
        <v>3.4335810516061001</v>
      </c>
      <c r="CE123" s="50">
        <v>3.4335810516061001</v>
      </c>
      <c r="CF123" s="50">
        <v>3.4335810516061001</v>
      </c>
      <c r="CG123" s="50">
        <v>3.4335810516061001</v>
      </c>
      <c r="CH123" s="50">
        <v>3.4335810516061001</v>
      </c>
      <c r="CI123" s="50">
        <v>3.4335810516061001</v>
      </c>
      <c r="CJ123" s="50">
        <v>3.4335810516061001</v>
      </c>
      <c r="CK123" s="50">
        <v>3.4335810516061001</v>
      </c>
      <c r="CL123" s="50">
        <v>3.4335810516061001</v>
      </c>
      <c r="CM123" s="50">
        <v>3.4335810516061001</v>
      </c>
      <c r="CN123" s="50">
        <v>3.4335810516061001</v>
      </c>
      <c r="CO123" s="50">
        <v>3.4335810516061001</v>
      </c>
      <c r="CP123" s="50">
        <v>3.4335810516061001</v>
      </c>
      <c r="CQ123" s="50">
        <v>3.4335810516061001</v>
      </c>
      <c r="CR123" s="50">
        <v>3.4335810516061001</v>
      </c>
      <c r="CS123" s="50">
        <v>3.4335810516061001</v>
      </c>
      <c r="CT123" s="50">
        <v>3.4335810516061001</v>
      </c>
      <c r="CU123" s="50">
        <v>3.4335810516061001</v>
      </c>
      <c r="CV123" s="50">
        <v>3.4335810516061001</v>
      </c>
      <c r="CW123" s="50">
        <v>3.4335810516061001</v>
      </c>
      <c r="CX123" s="50">
        <v>3.4335810516061001</v>
      </c>
      <c r="CY123" s="50">
        <v>3.4335810516061001</v>
      </c>
      <c r="CZ123" s="50">
        <v>3.4335810516061001</v>
      </c>
      <c r="DA123" s="50">
        <v>3.4335810516061001</v>
      </c>
    </row>
    <row r="124" spans="1:105">
      <c r="A124" s="50">
        <f t="shared" si="4"/>
        <v>1991</v>
      </c>
      <c r="B124" s="50">
        <v>3.4952609913235499</v>
      </c>
      <c r="C124" s="50">
        <v>3.3798087653309401</v>
      </c>
      <c r="D124" s="50">
        <v>3.3798087653309401</v>
      </c>
      <c r="E124" s="50">
        <v>3.3798087653309401</v>
      </c>
      <c r="F124" s="50">
        <v>3.3798087653309401</v>
      </c>
      <c r="G124" s="50">
        <v>3.3798087653309401</v>
      </c>
      <c r="H124" s="50">
        <v>3.3798087653309401</v>
      </c>
      <c r="I124" s="50">
        <v>3.3798087653309401</v>
      </c>
      <c r="J124" s="50">
        <v>3.3798087653309401</v>
      </c>
      <c r="K124" s="50">
        <v>3.3798087653309401</v>
      </c>
      <c r="L124" s="50">
        <v>3.3966146977528</v>
      </c>
      <c r="M124" s="50">
        <v>3.3984055709704601</v>
      </c>
      <c r="N124" s="50">
        <v>3.3984055709704601</v>
      </c>
      <c r="O124" s="50">
        <v>3.3984055709704601</v>
      </c>
      <c r="P124" s="50">
        <v>3.3829017272192199</v>
      </c>
      <c r="Q124" s="50">
        <v>3.3829017272192199</v>
      </c>
      <c r="R124" s="50">
        <v>3.3832666792609101</v>
      </c>
      <c r="S124" s="50">
        <v>3.3832666792609101</v>
      </c>
      <c r="T124" s="50">
        <v>3.3682268643827502</v>
      </c>
      <c r="U124" s="50">
        <v>3.3430889508925201</v>
      </c>
      <c r="V124" s="50">
        <v>3.3430889508925201</v>
      </c>
      <c r="W124" s="50">
        <v>3.3430889508925201</v>
      </c>
      <c r="X124" s="50">
        <v>3.3430889508925201</v>
      </c>
      <c r="Y124" s="50">
        <v>3.3430889508925201</v>
      </c>
      <c r="Z124" s="50">
        <v>3.3430889508925201</v>
      </c>
      <c r="AA124" s="50">
        <v>3.3430889508925201</v>
      </c>
      <c r="AB124" s="50">
        <v>3.3430889508925201</v>
      </c>
      <c r="AC124" s="50">
        <v>3.3430889508925201</v>
      </c>
      <c r="AD124" s="50">
        <v>3.3430889508925201</v>
      </c>
      <c r="AE124" s="50">
        <v>3.3430889508925201</v>
      </c>
      <c r="AF124" s="50">
        <v>3.3430889508925201</v>
      </c>
      <c r="AG124" s="50">
        <v>3.3430889508925201</v>
      </c>
      <c r="AH124" s="50">
        <v>3.3430889508925201</v>
      </c>
      <c r="AI124" s="50">
        <v>3.3430889508925201</v>
      </c>
      <c r="AJ124" s="50">
        <v>3.3430889508925201</v>
      </c>
      <c r="AK124" s="50">
        <v>3.3430889508925201</v>
      </c>
      <c r="AL124" s="50">
        <v>3.3430889508925201</v>
      </c>
      <c r="AM124" s="63">
        <v>3.3430889508925201</v>
      </c>
      <c r="AN124" s="50">
        <v>3.3430889508925201</v>
      </c>
      <c r="AO124" s="50">
        <v>3.3430889508925201</v>
      </c>
      <c r="AP124" s="50">
        <v>3.3430889508925201</v>
      </c>
      <c r="AQ124" s="50">
        <v>3.3430889508925201</v>
      </c>
      <c r="AR124" s="50">
        <v>3.3430889508925201</v>
      </c>
      <c r="AS124" s="50">
        <v>3.3430889508925201</v>
      </c>
      <c r="AT124" s="50">
        <v>3.3430889508925201</v>
      </c>
      <c r="AU124" s="50">
        <v>3.3430889508925201</v>
      </c>
      <c r="AV124" s="50">
        <v>3.3430889508925201</v>
      </c>
      <c r="AW124" s="50">
        <v>3.3430889508925201</v>
      </c>
      <c r="AX124" s="50">
        <v>3.3430889508925201</v>
      </c>
      <c r="AY124" s="50">
        <v>3.3430889508925201</v>
      </c>
      <c r="AZ124" s="50">
        <v>3.3430889508925201</v>
      </c>
      <c r="BA124" s="50">
        <v>3.3430889508925201</v>
      </c>
      <c r="BB124" s="50">
        <v>3.3430889508925201</v>
      </c>
      <c r="BC124" s="50">
        <v>3.3430889508925201</v>
      </c>
      <c r="BD124" s="50">
        <v>3.3430889508925201</v>
      </c>
      <c r="BE124" s="50">
        <v>3.3430889508925201</v>
      </c>
      <c r="BF124" s="50">
        <v>3.3430889508925201</v>
      </c>
      <c r="BG124" s="50">
        <v>3.3430889508925201</v>
      </c>
      <c r="BH124" s="50">
        <v>3.3430889508925201</v>
      </c>
      <c r="BI124" s="63">
        <v>3.3430889508925201</v>
      </c>
      <c r="BJ124" s="50">
        <v>3.3430889508925201</v>
      </c>
      <c r="BK124" s="50">
        <v>3.3430889508925201</v>
      </c>
      <c r="BL124" s="50">
        <v>3.3430889508925201</v>
      </c>
      <c r="BM124" s="50">
        <v>3.3430889508925201</v>
      </c>
      <c r="BN124" s="50">
        <v>3.3430889508925201</v>
      </c>
      <c r="BO124" s="50">
        <v>3.3430889508925201</v>
      </c>
      <c r="BP124" s="50">
        <v>3.3430889508925201</v>
      </c>
      <c r="BQ124" s="50">
        <v>3.3430889508925201</v>
      </c>
      <c r="BR124" s="50">
        <v>3.3430889508925201</v>
      </c>
      <c r="BS124" s="50">
        <v>3.3430889508925201</v>
      </c>
      <c r="BT124" s="50">
        <v>3.3430889508925201</v>
      </c>
      <c r="BU124" s="50">
        <v>3.3430889508925201</v>
      </c>
      <c r="BV124" s="50">
        <v>3.3430889508925201</v>
      </c>
      <c r="BW124" s="50">
        <v>3.3430889508925201</v>
      </c>
      <c r="BX124" s="50">
        <v>3.3430889508925201</v>
      </c>
      <c r="BY124" s="50">
        <v>3.3430889508925201</v>
      </c>
      <c r="BZ124" s="50">
        <v>3.3430889508925201</v>
      </c>
      <c r="CA124" s="50">
        <v>3.3430889508925201</v>
      </c>
      <c r="CB124" s="50">
        <v>3.3430889508925201</v>
      </c>
      <c r="CC124" s="50">
        <v>3.3430889508925201</v>
      </c>
      <c r="CD124" s="50">
        <v>3.3430889508925201</v>
      </c>
      <c r="CE124" s="50">
        <v>3.3430889508925201</v>
      </c>
      <c r="CF124" s="50">
        <v>3.3430889508925201</v>
      </c>
      <c r="CG124" s="50">
        <v>3.3430889508925201</v>
      </c>
      <c r="CH124" s="50">
        <v>3.3430889508925201</v>
      </c>
      <c r="CI124" s="50">
        <v>3.3430889508925201</v>
      </c>
      <c r="CJ124" s="50">
        <v>3.3430889508925201</v>
      </c>
      <c r="CK124" s="50">
        <v>3.3430889508925201</v>
      </c>
      <c r="CL124" s="50">
        <v>3.3430889508925201</v>
      </c>
      <c r="CM124" s="50">
        <v>3.3430889508925201</v>
      </c>
      <c r="CN124" s="50">
        <v>3.3430889508925201</v>
      </c>
      <c r="CO124" s="50">
        <v>3.3430889508925201</v>
      </c>
      <c r="CP124" s="50">
        <v>3.3430889508925201</v>
      </c>
      <c r="CQ124" s="50">
        <v>3.3430889508925201</v>
      </c>
      <c r="CR124" s="50">
        <v>3.3430889508925201</v>
      </c>
      <c r="CS124" s="50">
        <v>3.3430889508925201</v>
      </c>
      <c r="CT124" s="50">
        <v>3.3430889508925201</v>
      </c>
      <c r="CU124" s="50">
        <v>3.3430889508925201</v>
      </c>
      <c r="CV124" s="50">
        <v>3.3430889508925201</v>
      </c>
      <c r="CW124" s="50">
        <v>3.3430889508925201</v>
      </c>
      <c r="CX124" s="50">
        <v>3.3430889508925201</v>
      </c>
      <c r="CY124" s="50">
        <v>3.3430889508925201</v>
      </c>
      <c r="CZ124" s="50">
        <v>3.3430889508925201</v>
      </c>
      <c r="DA124" s="50">
        <v>3.3430889508925201</v>
      </c>
    </row>
    <row r="125" spans="1:105">
      <c r="A125" s="50">
        <f t="shared" si="4"/>
        <v>1992</v>
      </c>
      <c r="B125" s="50">
        <v>3.42311790080241</v>
      </c>
      <c r="C125" s="50">
        <v>3.2405739859509799</v>
      </c>
      <c r="D125" s="50">
        <v>3.2405739859509799</v>
      </c>
      <c r="E125" s="50">
        <v>3.2405739859509799</v>
      </c>
      <c r="F125" s="50">
        <v>3.2405739859509799</v>
      </c>
      <c r="G125" s="50">
        <v>3.2405739859509799</v>
      </c>
      <c r="H125" s="50">
        <v>3.2405739859509799</v>
      </c>
      <c r="I125" s="50">
        <v>3.2405739859509799</v>
      </c>
      <c r="J125" s="50">
        <v>3.2405739859509799</v>
      </c>
      <c r="K125" s="50">
        <v>3.2405739859509799</v>
      </c>
      <c r="L125" s="50">
        <v>3.2572242466807499</v>
      </c>
      <c r="M125" s="50">
        <v>3.2592380098165501</v>
      </c>
      <c r="N125" s="50">
        <v>3.2592380098165501</v>
      </c>
      <c r="O125" s="50">
        <v>3.2592380098165501</v>
      </c>
      <c r="P125" s="50">
        <v>3.28045636994832</v>
      </c>
      <c r="Q125" s="50">
        <v>3.28045636994832</v>
      </c>
      <c r="R125" s="50">
        <v>3.2808195060874299</v>
      </c>
      <c r="S125" s="50">
        <v>3.2808195060874299</v>
      </c>
      <c r="T125" s="50">
        <v>3.2627425051631298</v>
      </c>
      <c r="U125" s="50">
        <v>3.24878012426178</v>
      </c>
      <c r="V125" s="50">
        <v>3.24878012426178</v>
      </c>
      <c r="W125" s="50">
        <v>3.24878012426178</v>
      </c>
      <c r="X125" s="50">
        <v>3.24878012426178</v>
      </c>
      <c r="Y125" s="50">
        <v>3.24878012426178</v>
      </c>
      <c r="Z125" s="50">
        <v>3.24878012426178</v>
      </c>
      <c r="AA125" s="50">
        <v>3.24878012426178</v>
      </c>
      <c r="AB125" s="50">
        <v>3.24878012426178</v>
      </c>
      <c r="AC125" s="50">
        <v>3.24878012426178</v>
      </c>
      <c r="AD125" s="50">
        <v>3.24878012426178</v>
      </c>
      <c r="AE125" s="50">
        <v>3.24878012426178</v>
      </c>
      <c r="AF125" s="50">
        <v>3.24878012426178</v>
      </c>
      <c r="AG125" s="50">
        <v>3.24878012426178</v>
      </c>
      <c r="AH125" s="50">
        <v>3.24878012426178</v>
      </c>
      <c r="AI125" s="50">
        <v>3.24878012426178</v>
      </c>
      <c r="AJ125" s="50">
        <v>3.24878012426178</v>
      </c>
      <c r="AK125" s="50">
        <v>3.24878012426178</v>
      </c>
      <c r="AL125" s="50">
        <v>3.24878012426178</v>
      </c>
      <c r="AM125" s="63">
        <v>3.24878012426178</v>
      </c>
      <c r="AN125" s="50">
        <v>3.24878012426178</v>
      </c>
      <c r="AO125" s="50">
        <v>3.24878012426178</v>
      </c>
      <c r="AP125" s="50">
        <v>3.24878012426178</v>
      </c>
      <c r="AQ125" s="50">
        <v>3.24878012426178</v>
      </c>
      <c r="AR125" s="50">
        <v>3.24878012426178</v>
      </c>
      <c r="AS125" s="50">
        <v>3.24878012426178</v>
      </c>
      <c r="AT125" s="50">
        <v>3.24878012426178</v>
      </c>
      <c r="AU125" s="50">
        <v>3.24878012426178</v>
      </c>
      <c r="AV125" s="50">
        <v>3.24878012426178</v>
      </c>
      <c r="AW125" s="50">
        <v>3.24878012426178</v>
      </c>
      <c r="AX125" s="50">
        <v>3.24878012426178</v>
      </c>
      <c r="AY125" s="50">
        <v>3.24878012426178</v>
      </c>
      <c r="AZ125" s="50">
        <v>3.24878012426178</v>
      </c>
      <c r="BA125" s="50">
        <v>3.24878012426178</v>
      </c>
      <c r="BB125" s="50">
        <v>3.24878012426178</v>
      </c>
      <c r="BC125" s="50">
        <v>3.24878012426178</v>
      </c>
      <c r="BD125" s="50">
        <v>3.24878012426178</v>
      </c>
      <c r="BE125" s="50">
        <v>3.24878012426178</v>
      </c>
      <c r="BF125" s="50">
        <v>3.24878012426178</v>
      </c>
      <c r="BG125" s="50">
        <v>3.24878012426178</v>
      </c>
      <c r="BH125" s="50">
        <v>3.24878012426178</v>
      </c>
      <c r="BI125" s="63">
        <v>3.24878012426178</v>
      </c>
      <c r="BJ125" s="50">
        <v>3.24878012426178</v>
      </c>
      <c r="BK125" s="50">
        <v>3.24878012426178</v>
      </c>
      <c r="BL125" s="50">
        <v>3.24878012426178</v>
      </c>
      <c r="BM125" s="50">
        <v>3.24878012426178</v>
      </c>
      <c r="BN125" s="50">
        <v>3.24878012426178</v>
      </c>
      <c r="BO125" s="50">
        <v>3.24878012426178</v>
      </c>
      <c r="BP125" s="50">
        <v>3.24878012426178</v>
      </c>
      <c r="BQ125" s="50">
        <v>3.24878012426178</v>
      </c>
      <c r="BR125" s="50">
        <v>3.24878012426178</v>
      </c>
      <c r="BS125" s="50">
        <v>3.24878012426178</v>
      </c>
      <c r="BT125" s="50">
        <v>3.24878012426178</v>
      </c>
      <c r="BU125" s="50">
        <v>3.24878012426178</v>
      </c>
      <c r="BV125" s="50">
        <v>3.24878012426178</v>
      </c>
      <c r="BW125" s="50">
        <v>3.24878012426178</v>
      </c>
      <c r="BX125" s="50">
        <v>3.24878012426178</v>
      </c>
      <c r="BY125" s="50">
        <v>3.24878012426178</v>
      </c>
      <c r="BZ125" s="50">
        <v>3.24878012426178</v>
      </c>
      <c r="CA125" s="50">
        <v>3.24878012426178</v>
      </c>
      <c r="CB125" s="50">
        <v>3.24878012426178</v>
      </c>
      <c r="CC125" s="50">
        <v>3.24878012426178</v>
      </c>
      <c r="CD125" s="50">
        <v>3.24878012426178</v>
      </c>
      <c r="CE125" s="50">
        <v>3.24878012426178</v>
      </c>
      <c r="CF125" s="50">
        <v>3.24878012426178</v>
      </c>
      <c r="CG125" s="50">
        <v>3.24878012426178</v>
      </c>
      <c r="CH125" s="50">
        <v>3.24878012426178</v>
      </c>
      <c r="CI125" s="50">
        <v>3.24878012426178</v>
      </c>
      <c r="CJ125" s="50">
        <v>3.24878012426178</v>
      </c>
      <c r="CK125" s="50">
        <v>3.24878012426178</v>
      </c>
      <c r="CL125" s="50">
        <v>3.24878012426178</v>
      </c>
      <c r="CM125" s="50">
        <v>3.24878012426178</v>
      </c>
      <c r="CN125" s="50">
        <v>3.24878012426178</v>
      </c>
      <c r="CO125" s="50">
        <v>3.24878012426178</v>
      </c>
      <c r="CP125" s="50">
        <v>3.24878012426178</v>
      </c>
      <c r="CQ125" s="50">
        <v>3.24878012426178</v>
      </c>
      <c r="CR125" s="50">
        <v>3.24878012426178</v>
      </c>
      <c r="CS125" s="50">
        <v>3.24878012426178</v>
      </c>
      <c r="CT125" s="50">
        <v>3.24878012426178</v>
      </c>
      <c r="CU125" s="50">
        <v>3.24878012426178</v>
      </c>
      <c r="CV125" s="50">
        <v>3.24878012426178</v>
      </c>
      <c r="CW125" s="50">
        <v>3.24878012426178</v>
      </c>
      <c r="CX125" s="50">
        <v>3.24878012426178</v>
      </c>
      <c r="CY125" s="50">
        <v>3.24878012426178</v>
      </c>
      <c r="CZ125" s="50">
        <v>3.24878012426178</v>
      </c>
      <c r="DA125" s="50">
        <v>3.24878012426178</v>
      </c>
    </row>
    <row r="126" spans="1:105">
      <c r="A126" s="50">
        <f t="shared" si="4"/>
        <v>1993</v>
      </c>
      <c r="B126" s="50">
        <v>3.3517178599855701</v>
      </c>
      <c r="C126" s="50">
        <v>3.1596408469126702</v>
      </c>
      <c r="D126" s="50">
        <v>3.1596408469126702</v>
      </c>
      <c r="E126" s="50">
        <v>3.1596408469126702</v>
      </c>
      <c r="F126" s="50">
        <v>3.1596408469126702</v>
      </c>
      <c r="G126" s="50">
        <v>3.1596408469126702</v>
      </c>
      <c r="H126" s="50">
        <v>3.1596408469126702</v>
      </c>
      <c r="I126" s="50">
        <v>3.1596408469126702</v>
      </c>
      <c r="J126" s="50">
        <v>3.1596408469126702</v>
      </c>
      <c r="K126" s="50">
        <v>3.1596408469126702</v>
      </c>
      <c r="L126" s="50">
        <v>3.1758416275440799</v>
      </c>
      <c r="M126" s="50">
        <v>3.1777939888150399</v>
      </c>
      <c r="N126" s="50">
        <v>3.1777939888150399</v>
      </c>
      <c r="O126" s="50">
        <v>3.1777939888150399</v>
      </c>
      <c r="P126" s="50">
        <v>3.2179282979002601</v>
      </c>
      <c r="Q126" s="50">
        <v>3.2179282979002601</v>
      </c>
      <c r="R126" s="50">
        <v>3.2182826241739901</v>
      </c>
      <c r="S126" s="50">
        <v>3.2182826241739901</v>
      </c>
      <c r="T126" s="50">
        <v>3.1963621155147899</v>
      </c>
      <c r="U126" s="50">
        <v>3.1846420199116898</v>
      </c>
      <c r="V126" s="50">
        <v>3.1846420199116898</v>
      </c>
      <c r="W126" s="50">
        <v>3.1846420199116898</v>
      </c>
      <c r="X126" s="50">
        <v>3.1846420199116898</v>
      </c>
      <c r="Y126" s="50">
        <v>3.1846420199116898</v>
      </c>
      <c r="Z126" s="50">
        <v>3.1846420199116898</v>
      </c>
      <c r="AA126" s="50">
        <v>3.1846420199116898</v>
      </c>
      <c r="AB126" s="50">
        <v>3.1846420199116898</v>
      </c>
      <c r="AC126" s="50">
        <v>3.1846420199116898</v>
      </c>
      <c r="AD126" s="50">
        <v>3.1846420199116898</v>
      </c>
      <c r="AE126" s="50">
        <v>3.1846420199116898</v>
      </c>
      <c r="AF126" s="50">
        <v>3.1846420199116898</v>
      </c>
      <c r="AG126" s="50">
        <v>3.1846420199116898</v>
      </c>
      <c r="AH126" s="50">
        <v>3.1846420199116898</v>
      </c>
      <c r="AI126" s="50">
        <v>3.1846420199116898</v>
      </c>
      <c r="AJ126" s="50">
        <v>3.1846420199116898</v>
      </c>
      <c r="AK126" s="50">
        <v>3.1846420199116898</v>
      </c>
      <c r="AL126" s="50">
        <v>3.1846420199116898</v>
      </c>
      <c r="AM126" s="63">
        <v>3.1846420199116898</v>
      </c>
      <c r="AN126" s="50">
        <v>3.1846420199116898</v>
      </c>
      <c r="AO126" s="50">
        <v>3.1846420199116898</v>
      </c>
      <c r="AP126" s="50">
        <v>3.1846420199116898</v>
      </c>
      <c r="AQ126" s="50">
        <v>3.1846420199116898</v>
      </c>
      <c r="AR126" s="50">
        <v>3.1846420199116898</v>
      </c>
      <c r="AS126" s="50">
        <v>3.1846420199116898</v>
      </c>
      <c r="AT126" s="50">
        <v>3.1846420199116898</v>
      </c>
      <c r="AU126" s="50">
        <v>3.1846420199116898</v>
      </c>
      <c r="AV126" s="50">
        <v>3.1846420199116898</v>
      </c>
      <c r="AW126" s="50">
        <v>3.1846420199116898</v>
      </c>
      <c r="AX126" s="50">
        <v>3.1846420199116898</v>
      </c>
      <c r="AY126" s="50">
        <v>3.1846420199116898</v>
      </c>
      <c r="AZ126" s="50">
        <v>3.1846420199116898</v>
      </c>
      <c r="BA126" s="50">
        <v>3.1846420199116898</v>
      </c>
      <c r="BB126" s="50">
        <v>3.1846420199116898</v>
      </c>
      <c r="BC126" s="50">
        <v>3.1846420199116898</v>
      </c>
      <c r="BD126" s="50">
        <v>3.1846420199116898</v>
      </c>
      <c r="BE126" s="50">
        <v>3.1846420199116898</v>
      </c>
      <c r="BF126" s="50">
        <v>3.1846420199116898</v>
      </c>
      <c r="BG126" s="50">
        <v>3.1846420199116898</v>
      </c>
      <c r="BH126" s="50">
        <v>3.1846420199116898</v>
      </c>
      <c r="BI126" s="63">
        <v>3.1846420199116898</v>
      </c>
      <c r="BJ126" s="50">
        <v>3.1846420199116898</v>
      </c>
      <c r="BK126" s="50">
        <v>3.1846420199116898</v>
      </c>
      <c r="BL126" s="50">
        <v>3.1846420199116898</v>
      </c>
      <c r="BM126" s="50">
        <v>3.1846420199116898</v>
      </c>
      <c r="BN126" s="50">
        <v>3.1846420199116898</v>
      </c>
      <c r="BO126" s="50">
        <v>3.1846420199116898</v>
      </c>
      <c r="BP126" s="50">
        <v>3.1846420199116898</v>
      </c>
      <c r="BQ126" s="50">
        <v>3.1846420199116898</v>
      </c>
      <c r="BR126" s="50">
        <v>3.1846420199116898</v>
      </c>
      <c r="BS126" s="50">
        <v>3.1846420199116898</v>
      </c>
      <c r="BT126" s="50">
        <v>3.1846420199116898</v>
      </c>
      <c r="BU126" s="50">
        <v>3.1846420199116898</v>
      </c>
      <c r="BV126" s="50">
        <v>3.1846420199116898</v>
      </c>
      <c r="BW126" s="50">
        <v>3.1846420199116898</v>
      </c>
      <c r="BX126" s="50">
        <v>3.1846420199116898</v>
      </c>
      <c r="BY126" s="50">
        <v>3.1846420199116898</v>
      </c>
      <c r="BZ126" s="50">
        <v>3.1846420199116898</v>
      </c>
      <c r="CA126" s="50">
        <v>3.1846420199116898</v>
      </c>
      <c r="CB126" s="50">
        <v>3.1846420199116898</v>
      </c>
      <c r="CC126" s="50">
        <v>3.1846420199116898</v>
      </c>
      <c r="CD126" s="50">
        <v>3.1846420199116898</v>
      </c>
      <c r="CE126" s="50">
        <v>3.1846420199116898</v>
      </c>
      <c r="CF126" s="50">
        <v>3.1846420199116898</v>
      </c>
      <c r="CG126" s="50">
        <v>3.1846420199116898</v>
      </c>
      <c r="CH126" s="50">
        <v>3.1846420199116898</v>
      </c>
      <c r="CI126" s="50">
        <v>3.1846420199116898</v>
      </c>
      <c r="CJ126" s="50">
        <v>3.1846420199116898</v>
      </c>
      <c r="CK126" s="50">
        <v>3.1846420199116898</v>
      </c>
      <c r="CL126" s="50">
        <v>3.1846420199116898</v>
      </c>
      <c r="CM126" s="50">
        <v>3.1846420199116898</v>
      </c>
      <c r="CN126" s="50">
        <v>3.1846420199116898</v>
      </c>
      <c r="CO126" s="50">
        <v>3.1846420199116898</v>
      </c>
      <c r="CP126" s="50">
        <v>3.1846420199116898</v>
      </c>
      <c r="CQ126" s="50">
        <v>3.1846420199116898</v>
      </c>
      <c r="CR126" s="50">
        <v>3.1846420199116898</v>
      </c>
      <c r="CS126" s="50">
        <v>3.1846420199116898</v>
      </c>
      <c r="CT126" s="50">
        <v>3.1846420199116898</v>
      </c>
      <c r="CU126" s="50">
        <v>3.1846420199116898</v>
      </c>
      <c r="CV126" s="50">
        <v>3.1846420199116898</v>
      </c>
      <c r="CW126" s="50">
        <v>3.1846420199116898</v>
      </c>
      <c r="CX126" s="50">
        <v>3.1846420199116898</v>
      </c>
      <c r="CY126" s="50">
        <v>3.1846420199116898</v>
      </c>
      <c r="CZ126" s="50">
        <v>3.1846420199116898</v>
      </c>
      <c r="DA126" s="50">
        <v>3.1846420199116898</v>
      </c>
    </row>
    <row r="127" spans="1:105">
      <c r="A127" s="50">
        <f t="shared" si="4"/>
        <v>1994</v>
      </c>
      <c r="B127" s="50">
        <v>3.3007682993919398</v>
      </c>
      <c r="C127" s="50">
        <v>3.0958525064271498</v>
      </c>
      <c r="D127" s="50">
        <v>3.0958525064271498</v>
      </c>
      <c r="E127" s="50">
        <v>3.0958525064271498</v>
      </c>
      <c r="F127" s="50">
        <v>3.0958525064271498</v>
      </c>
      <c r="G127" s="50">
        <v>3.0958525064271498</v>
      </c>
      <c r="H127" s="50">
        <v>3.0958525064271498</v>
      </c>
      <c r="I127" s="50">
        <v>3.0958525064271498</v>
      </c>
      <c r="J127" s="50">
        <v>3.0958525064271498</v>
      </c>
      <c r="K127" s="50">
        <v>3.0958525064271498</v>
      </c>
      <c r="L127" s="50">
        <v>3.1113356094141502</v>
      </c>
      <c r="M127" s="50">
        <v>3.1131973869748801</v>
      </c>
      <c r="N127" s="50">
        <v>3.1131973869748801</v>
      </c>
      <c r="O127" s="50">
        <v>3.1131973869748801</v>
      </c>
      <c r="P127" s="50">
        <v>3.1457088877525101</v>
      </c>
      <c r="Q127" s="50">
        <v>3.1457088877525101</v>
      </c>
      <c r="R127" s="50">
        <v>3.1442177733411301</v>
      </c>
      <c r="S127" s="50">
        <v>3.1442177733411301</v>
      </c>
      <c r="T127" s="50">
        <v>3.1192918661789601</v>
      </c>
      <c r="U127" s="50">
        <v>3.11331699300275</v>
      </c>
      <c r="V127" s="50">
        <v>3.11331699300275</v>
      </c>
      <c r="W127" s="50">
        <v>3.11331699300275</v>
      </c>
      <c r="X127" s="50">
        <v>3.11331699300275</v>
      </c>
      <c r="Y127" s="50">
        <v>3.11331699300275</v>
      </c>
      <c r="Z127" s="50">
        <v>3.11331699300275</v>
      </c>
      <c r="AA127" s="50">
        <v>3.11331699300275</v>
      </c>
      <c r="AB127" s="50">
        <v>3.11331699300275</v>
      </c>
      <c r="AC127" s="50">
        <v>3.11331699300275</v>
      </c>
      <c r="AD127" s="50">
        <v>3.11331699300275</v>
      </c>
      <c r="AE127" s="50">
        <v>3.11331699300275</v>
      </c>
      <c r="AF127" s="50">
        <v>3.11331699300275</v>
      </c>
      <c r="AG127" s="50">
        <v>3.11331699300275</v>
      </c>
      <c r="AH127" s="50">
        <v>3.11331699300275</v>
      </c>
      <c r="AI127" s="50">
        <v>3.11331699300275</v>
      </c>
      <c r="AJ127" s="50">
        <v>3.11331699300275</v>
      </c>
      <c r="AK127" s="50">
        <v>3.11331699300275</v>
      </c>
      <c r="AL127" s="50">
        <v>3.11331699300275</v>
      </c>
      <c r="AM127" s="63">
        <v>3.11331699300275</v>
      </c>
      <c r="AN127" s="50">
        <v>3.11331699300275</v>
      </c>
      <c r="AO127" s="50">
        <v>3.11331699300275</v>
      </c>
      <c r="AP127" s="50">
        <v>3.11331699300275</v>
      </c>
      <c r="AQ127" s="50">
        <v>3.11331699300275</v>
      </c>
      <c r="AR127" s="50">
        <v>3.11331699300275</v>
      </c>
      <c r="AS127" s="50">
        <v>3.11331699300275</v>
      </c>
      <c r="AT127" s="50">
        <v>3.11331699300275</v>
      </c>
      <c r="AU127" s="50">
        <v>3.11331699300275</v>
      </c>
      <c r="AV127" s="50">
        <v>3.11331699300275</v>
      </c>
      <c r="AW127" s="50">
        <v>3.11331699300275</v>
      </c>
      <c r="AX127" s="50">
        <v>3.11331699300275</v>
      </c>
      <c r="AY127" s="50">
        <v>3.11331699300275</v>
      </c>
      <c r="AZ127" s="50">
        <v>3.11331699300275</v>
      </c>
      <c r="BA127" s="50">
        <v>3.11331699300275</v>
      </c>
      <c r="BB127" s="50">
        <v>3.11331699300275</v>
      </c>
      <c r="BC127" s="50">
        <v>3.11331699300275</v>
      </c>
      <c r="BD127" s="50">
        <v>3.11331699300275</v>
      </c>
      <c r="BE127" s="50">
        <v>3.11331699300275</v>
      </c>
      <c r="BF127" s="50">
        <v>3.11331699300275</v>
      </c>
      <c r="BG127" s="50">
        <v>3.11331699300275</v>
      </c>
      <c r="BH127" s="50">
        <v>3.11331699300275</v>
      </c>
      <c r="BI127" s="63">
        <v>3.11331699300275</v>
      </c>
      <c r="BJ127" s="50">
        <v>3.11331699300275</v>
      </c>
      <c r="BK127" s="50">
        <v>3.11331699300275</v>
      </c>
      <c r="BL127" s="50">
        <v>3.11331699300275</v>
      </c>
      <c r="BM127" s="50">
        <v>3.11331699300275</v>
      </c>
      <c r="BN127" s="50">
        <v>3.11331699300275</v>
      </c>
      <c r="BO127" s="50">
        <v>3.11331699300275</v>
      </c>
      <c r="BP127" s="50">
        <v>3.11331699300275</v>
      </c>
      <c r="BQ127" s="50">
        <v>3.11331699300275</v>
      </c>
      <c r="BR127" s="50">
        <v>3.11331699300275</v>
      </c>
      <c r="BS127" s="50">
        <v>3.11331699300275</v>
      </c>
      <c r="BT127" s="50">
        <v>3.11331699300275</v>
      </c>
      <c r="BU127" s="50">
        <v>3.11331699300275</v>
      </c>
      <c r="BV127" s="50">
        <v>3.11331699300275</v>
      </c>
      <c r="BW127" s="50">
        <v>3.11331699300275</v>
      </c>
      <c r="BX127" s="50">
        <v>3.11331699300275</v>
      </c>
      <c r="BY127" s="50">
        <v>3.11331699300275</v>
      </c>
      <c r="BZ127" s="50">
        <v>3.11331699300275</v>
      </c>
      <c r="CA127" s="50">
        <v>3.11331699300275</v>
      </c>
      <c r="CB127" s="50">
        <v>3.11331699300275</v>
      </c>
      <c r="CC127" s="50">
        <v>3.11331699300275</v>
      </c>
      <c r="CD127" s="50">
        <v>3.11331699300275</v>
      </c>
      <c r="CE127" s="50">
        <v>3.11331699300275</v>
      </c>
      <c r="CF127" s="50">
        <v>3.11331699300275</v>
      </c>
      <c r="CG127" s="50">
        <v>3.11331699300275</v>
      </c>
      <c r="CH127" s="50">
        <v>3.11331699300275</v>
      </c>
      <c r="CI127" s="50">
        <v>3.11331699300275</v>
      </c>
      <c r="CJ127" s="50">
        <v>3.11331699300275</v>
      </c>
      <c r="CK127" s="50">
        <v>3.11331699300275</v>
      </c>
      <c r="CL127" s="50">
        <v>3.11331699300275</v>
      </c>
      <c r="CM127" s="50">
        <v>3.11331699300275</v>
      </c>
      <c r="CN127" s="50">
        <v>3.11331699300275</v>
      </c>
      <c r="CO127" s="50">
        <v>3.11331699300275</v>
      </c>
      <c r="CP127" s="50">
        <v>3.11331699300275</v>
      </c>
      <c r="CQ127" s="50">
        <v>3.11331699300275</v>
      </c>
      <c r="CR127" s="50">
        <v>3.11331699300275</v>
      </c>
      <c r="CS127" s="50">
        <v>3.11331699300275</v>
      </c>
      <c r="CT127" s="50">
        <v>3.11331699300275</v>
      </c>
      <c r="CU127" s="50">
        <v>3.11331699300275</v>
      </c>
      <c r="CV127" s="50">
        <v>3.11331699300275</v>
      </c>
      <c r="CW127" s="50">
        <v>3.11331699300275</v>
      </c>
      <c r="CX127" s="50">
        <v>3.11331699300275</v>
      </c>
      <c r="CY127" s="50">
        <v>3.11331699300275</v>
      </c>
      <c r="CZ127" s="50">
        <v>3.11331699300275</v>
      </c>
      <c r="DA127" s="50">
        <v>3.11331699300275</v>
      </c>
    </row>
    <row r="128" spans="1:105">
      <c r="A128" s="50">
        <f t="shared" si="4"/>
        <v>1995</v>
      </c>
      <c r="B128" s="50">
        <v>3.2533983554864201</v>
      </c>
      <c r="C128" s="50">
        <v>3.06662556176054</v>
      </c>
      <c r="D128" s="50">
        <v>3.06662556176054</v>
      </c>
      <c r="E128" s="50">
        <v>3.06662556176054</v>
      </c>
      <c r="F128" s="50">
        <v>3.06662556176054</v>
      </c>
      <c r="G128" s="50">
        <v>3.06662556176054</v>
      </c>
      <c r="H128" s="50">
        <v>3.06662556176054</v>
      </c>
      <c r="I128" s="50">
        <v>3.06662556176054</v>
      </c>
      <c r="J128" s="50">
        <v>3.06662556176054</v>
      </c>
      <c r="K128" s="50">
        <v>3.06662556176054</v>
      </c>
      <c r="L128" s="50">
        <v>3.0812205163776301</v>
      </c>
      <c r="M128" s="50">
        <v>3.08297468600359</v>
      </c>
      <c r="N128" s="50">
        <v>3.08297468600359</v>
      </c>
      <c r="O128" s="50">
        <v>3.08297468600359</v>
      </c>
      <c r="P128" s="50">
        <v>3.11220169743381</v>
      </c>
      <c r="Q128" s="50">
        <v>3.11220169743381</v>
      </c>
      <c r="R128" s="50">
        <v>3.1113481886915699</v>
      </c>
      <c r="S128" s="50">
        <v>3.1113481886915699</v>
      </c>
      <c r="T128" s="50">
        <v>3.07637513313359</v>
      </c>
      <c r="U128" s="50">
        <v>3.06364099115354</v>
      </c>
      <c r="V128" s="50">
        <v>3.06364099115354</v>
      </c>
      <c r="W128" s="50">
        <v>3.06364099115354</v>
      </c>
      <c r="X128" s="50">
        <v>3.06364099115354</v>
      </c>
      <c r="Y128" s="50">
        <v>3.06364099115354</v>
      </c>
      <c r="Z128" s="50">
        <v>3.06364099115354</v>
      </c>
      <c r="AA128" s="50">
        <v>3.06364099115354</v>
      </c>
      <c r="AB128" s="50">
        <v>3.06364099115354</v>
      </c>
      <c r="AC128" s="50">
        <v>3.06364099115354</v>
      </c>
      <c r="AD128" s="50">
        <v>3.06364099115354</v>
      </c>
      <c r="AE128" s="50">
        <v>3.06364099115354</v>
      </c>
      <c r="AF128" s="50">
        <v>3.06364099115354</v>
      </c>
      <c r="AG128" s="50">
        <v>3.06364099115354</v>
      </c>
      <c r="AH128" s="50">
        <v>3.06364099115354</v>
      </c>
      <c r="AI128" s="50">
        <v>3.06364099115354</v>
      </c>
      <c r="AJ128" s="50">
        <v>3.06364099115354</v>
      </c>
      <c r="AK128" s="50">
        <v>3.06364099115354</v>
      </c>
      <c r="AL128" s="50">
        <v>3.06364099115354</v>
      </c>
      <c r="AM128" s="63">
        <v>3.06364099115354</v>
      </c>
      <c r="AN128" s="50">
        <v>3.06364099115354</v>
      </c>
      <c r="AO128" s="50">
        <v>3.06364099115354</v>
      </c>
      <c r="AP128" s="50">
        <v>3.06364099115354</v>
      </c>
      <c r="AQ128" s="50">
        <v>3.06364099115354</v>
      </c>
      <c r="AR128" s="50">
        <v>3.06364099115354</v>
      </c>
      <c r="AS128" s="50">
        <v>3.06364099115354</v>
      </c>
      <c r="AT128" s="50">
        <v>3.06364099115354</v>
      </c>
      <c r="AU128" s="50">
        <v>3.06364099115354</v>
      </c>
      <c r="AV128" s="50">
        <v>3.06364099115354</v>
      </c>
      <c r="AW128" s="50">
        <v>3.06364099115354</v>
      </c>
      <c r="AX128" s="50">
        <v>3.06364099115354</v>
      </c>
      <c r="AY128" s="50">
        <v>3.06364099115354</v>
      </c>
      <c r="AZ128" s="50">
        <v>3.06364099115354</v>
      </c>
      <c r="BA128" s="50">
        <v>3.06364099115354</v>
      </c>
      <c r="BB128" s="50">
        <v>3.06364099115354</v>
      </c>
      <c r="BC128" s="50">
        <v>3.06364099115354</v>
      </c>
      <c r="BD128" s="50">
        <v>3.06364099115354</v>
      </c>
      <c r="BE128" s="50">
        <v>3.06364099115354</v>
      </c>
      <c r="BF128" s="50">
        <v>3.06364099115354</v>
      </c>
      <c r="BG128" s="50">
        <v>3.06364099115354</v>
      </c>
      <c r="BH128" s="50">
        <v>3.06364099115354</v>
      </c>
      <c r="BI128" s="63">
        <v>3.06364099115354</v>
      </c>
      <c r="BJ128" s="50">
        <v>3.06364099115354</v>
      </c>
      <c r="BK128" s="50">
        <v>3.06364099115354</v>
      </c>
      <c r="BL128" s="50">
        <v>3.06364099115354</v>
      </c>
      <c r="BM128" s="50">
        <v>3.06364099115354</v>
      </c>
      <c r="BN128" s="50">
        <v>3.06364099115354</v>
      </c>
      <c r="BO128" s="50">
        <v>3.06364099115354</v>
      </c>
      <c r="BP128" s="50">
        <v>3.06364099115354</v>
      </c>
      <c r="BQ128" s="50">
        <v>3.06364099115354</v>
      </c>
      <c r="BR128" s="50">
        <v>3.06364099115354</v>
      </c>
      <c r="BS128" s="50">
        <v>3.06364099115354</v>
      </c>
      <c r="BT128" s="50">
        <v>3.06364099115354</v>
      </c>
      <c r="BU128" s="50">
        <v>3.06364099115354</v>
      </c>
      <c r="BV128" s="50">
        <v>3.06364099115354</v>
      </c>
      <c r="BW128" s="50">
        <v>3.06364099115354</v>
      </c>
      <c r="BX128" s="50">
        <v>3.06364099115354</v>
      </c>
      <c r="BY128" s="50">
        <v>3.06364099115354</v>
      </c>
      <c r="BZ128" s="50">
        <v>3.06364099115354</v>
      </c>
      <c r="CA128" s="50">
        <v>3.06364099115354</v>
      </c>
      <c r="CB128" s="50">
        <v>3.06364099115354</v>
      </c>
      <c r="CC128" s="50">
        <v>3.06364099115354</v>
      </c>
      <c r="CD128" s="50">
        <v>3.06364099115354</v>
      </c>
      <c r="CE128" s="50">
        <v>3.06364099115354</v>
      </c>
      <c r="CF128" s="50">
        <v>3.06364099115354</v>
      </c>
      <c r="CG128" s="50">
        <v>3.06364099115354</v>
      </c>
      <c r="CH128" s="50">
        <v>3.06364099115354</v>
      </c>
      <c r="CI128" s="50">
        <v>3.06364099115354</v>
      </c>
      <c r="CJ128" s="50">
        <v>3.06364099115354</v>
      </c>
      <c r="CK128" s="50">
        <v>3.06364099115354</v>
      </c>
      <c r="CL128" s="50">
        <v>3.06364099115354</v>
      </c>
      <c r="CM128" s="50">
        <v>3.06364099115354</v>
      </c>
      <c r="CN128" s="50">
        <v>3.06364099115354</v>
      </c>
      <c r="CO128" s="50">
        <v>3.06364099115354</v>
      </c>
      <c r="CP128" s="50">
        <v>3.06364099115354</v>
      </c>
      <c r="CQ128" s="50">
        <v>3.06364099115354</v>
      </c>
      <c r="CR128" s="50">
        <v>3.06364099115354</v>
      </c>
      <c r="CS128" s="50">
        <v>3.06364099115354</v>
      </c>
      <c r="CT128" s="50">
        <v>3.06364099115354</v>
      </c>
      <c r="CU128" s="50">
        <v>3.06364099115354</v>
      </c>
      <c r="CV128" s="50">
        <v>3.06364099115354</v>
      </c>
      <c r="CW128" s="50">
        <v>3.06364099115354</v>
      </c>
      <c r="CX128" s="50">
        <v>3.06364099115354</v>
      </c>
      <c r="CY128" s="50">
        <v>3.06364099115354</v>
      </c>
      <c r="CZ128" s="50">
        <v>3.06364099115354</v>
      </c>
      <c r="DA128" s="50">
        <v>3.06364099115354</v>
      </c>
    </row>
    <row r="129" spans="1:105">
      <c r="A129" s="50">
        <f t="shared" si="4"/>
        <v>1996</v>
      </c>
      <c r="B129" s="50">
        <v>3.2334319164581902</v>
      </c>
      <c r="C129" s="50">
        <v>3.0332478938513701</v>
      </c>
      <c r="D129" s="50">
        <v>3.0332478938513701</v>
      </c>
      <c r="E129" s="50">
        <v>3.0332478938513701</v>
      </c>
      <c r="F129" s="50">
        <v>3.0332478938513701</v>
      </c>
      <c r="G129" s="50">
        <v>3.0332478938513701</v>
      </c>
      <c r="H129" s="50">
        <v>3.0332478938513701</v>
      </c>
      <c r="I129" s="50">
        <v>3.0332478938513701</v>
      </c>
      <c r="J129" s="50">
        <v>3.0332478938513701</v>
      </c>
      <c r="K129" s="50">
        <v>3.0332478938513701</v>
      </c>
      <c r="L129" s="50">
        <v>3.04703190605747</v>
      </c>
      <c r="M129" s="50">
        <v>3.0486874983952998</v>
      </c>
      <c r="N129" s="50">
        <v>3.0486874983952998</v>
      </c>
      <c r="O129" s="50">
        <v>3.0486874983952998</v>
      </c>
      <c r="P129" s="50">
        <v>3.0908142934393199</v>
      </c>
      <c r="Q129" s="50">
        <v>3.0908142934393199</v>
      </c>
      <c r="R129" s="50">
        <v>3.0900727352377699</v>
      </c>
      <c r="S129" s="50">
        <v>3.0900727352377699</v>
      </c>
      <c r="T129" s="50">
        <v>3.0545172388835402</v>
      </c>
      <c r="U129" s="50">
        <v>3.0432336974379401</v>
      </c>
      <c r="V129" s="50">
        <v>3.0432336974379401</v>
      </c>
      <c r="W129" s="50">
        <v>3.0432336974379401</v>
      </c>
      <c r="X129" s="50">
        <v>3.0432336974379401</v>
      </c>
      <c r="Y129" s="50">
        <v>3.0432336974379401</v>
      </c>
      <c r="Z129" s="50">
        <v>3.0432336974379401</v>
      </c>
      <c r="AA129" s="50">
        <v>3.0432336974379401</v>
      </c>
      <c r="AB129" s="50">
        <v>3.0432336974379401</v>
      </c>
      <c r="AC129" s="50">
        <v>3.0432336974379401</v>
      </c>
      <c r="AD129" s="50">
        <v>3.0432336974379401</v>
      </c>
      <c r="AE129" s="50">
        <v>3.0432336974379401</v>
      </c>
      <c r="AF129" s="50">
        <v>3.0432336974379401</v>
      </c>
      <c r="AG129" s="50">
        <v>3.0432336974379401</v>
      </c>
      <c r="AH129" s="50">
        <v>3.0432336974379401</v>
      </c>
      <c r="AI129" s="50">
        <v>3.0432336974379401</v>
      </c>
      <c r="AJ129" s="50">
        <v>3.0432336974379401</v>
      </c>
      <c r="AK129" s="50">
        <v>3.0432336974379401</v>
      </c>
      <c r="AL129" s="50">
        <v>3.0432336974379401</v>
      </c>
      <c r="AM129" s="63">
        <v>3.0432336974379401</v>
      </c>
      <c r="AN129" s="50">
        <v>3.0432336974379401</v>
      </c>
      <c r="AO129" s="50">
        <v>3.0432336974379401</v>
      </c>
      <c r="AP129" s="50">
        <v>3.0432336974379401</v>
      </c>
      <c r="AQ129" s="50">
        <v>3.0432336974379401</v>
      </c>
      <c r="AR129" s="50">
        <v>3.0432336974379401</v>
      </c>
      <c r="AS129" s="50">
        <v>3.0432336974379401</v>
      </c>
      <c r="AT129" s="50">
        <v>3.0432336974379401</v>
      </c>
      <c r="AU129" s="50">
        <v>3.0432336974379401</v>
      </c>
      <c r="AV129" s="50">
        <v>3.0432336974379401</v>
      </c>
      <c r="AW129" s="50">
        <v>3.0432336974379401</v>
      </c>
      <c r="AX129" s="50">
        <v>3.0432336974379401</v>
      </c>
      <c r="AY129" s="50">
        <v>3.0432336974379401</v>
      </c>
      <c r="AZ129" s="50">
        <v>3.0432336974379401</v>
      </c>
      <c r="BA129" s="50">
        <v>3.0432336974379401</v>
      </c>
      <c r="BB129" s="50">
        <v>3.0432336974379401</v>
      </c>
      <c r="BC129" s="50">
        <v>3.0432336974379401</v>
      </c>
      <c r="BD129" s="50">
        <v>3.0432336974379401</v>
      </c>
      <c r="BE129" s="50">
        <v>3.0432336974379401</v>
      </c>
      <c r="BF129" s="50">
        <v>3.0432336974379401</v>
      </c>
      <c r="BG129" s="50">
        <v>3.0432336974379401</v>
      </c>
      <c r="BH129" s="50">
        <v>3.0432336974379401</v>
      </c>
      <c r="BI129" s="63">
        <v>3.0432336974379401</v>
      </c>
      <c r="BJ129" s="50">
        <v>3.0432336974379401</v>
      </c>
      <c r="BK129" s="50">
        <v>3.0432336974379401</v>
      </c>
      <c r="BL129" s="50">
        <v>3.0432336974379401</v>
      </c>
      <c r="BM129" s="50">
        <v>3.0432336974379401</v>
      </c>
      <c r="BN129" s="50">
        <v>3.0432336974379401</v>
      </c>
      <c r="BO129" s="50">
        <v>3.0432336974379401</v>
      </c>
      <c r="BP129" s="50">
        <v>3.0432336974379401</v>
      </c>
      <c r="BQ129" s="50">
        <v>3.0432336974379401</v>
      </c>
      <c r="BR129" s="50">
        <v>3.0432336974379401</v>
      </c>
      <c r="BS129" s="50">
        <v>3.0432336974379401</v>
      </c>
      <c r="BT129" s="50">
        <v>3.0432336974379401</v>
      </c>
      <c r="BU129" s="50">
        <v>3.0432336974379401</v>
      </c>
      <c r="BV129" s="50">
        <v>3.0432336974379401</v>
      </c>
      <c r="BW129" s="50">
        <v>3.0432336974379401</v>
      </c>
      <c r="BX129" s="50">
        <v>3.0432336974379401</v>
      </c>
      <c r="BY129" s="50">
        <v>3.0432336974379401</v>
      </c>
      <c r="BZ129" s="50">
        <v>3.0432336974379401</v>
      </c>
      <c r="CA129" s="50">
        <v>3.0432336974379401</v>
      </c>
      <c r="CB129" s="50">
        <v>3.0432336974379401</v>
      </c>
      <c r="CC129" s="50">
        <v>3.0432336974379401</v>
      </c>
      <c r="CD129" s="50">
        <v>3.0432336974379401</v>
      </c>
      <c r="CE129" s="50">
        <v>3.0432336974379401</v>
      </c>
      <c r="CF129" s="50">
        <v>3.0432336974379401</v>
      </c>
      <c r="CG129" s="50">
        <v>3.0432336974379401</v>
      </c>
      <c r="CH129" s="50">
        <v>3.0432336974379401</v>
      </c>
      <c r="CI129" s="50">
        <v>3.0432336974379401</v>
      </c>
      <c r="CJ129" s="50">
        <v>3.0432336974379401</v>
      </c>
      <c r="CK129" s="50">
        <v>3.0432336974379401</v>
      </c>
      <c r="CL129" s="50">
        <v>3.0432336974379401</v>
      </c>
      <c r="CM129" s="50">
        <v>3.0432336974379401</v>
      </c>
      <c r="CN129" s="50">
        <v>3.0432336974379401</v>
      </c>
      <c r="CO129" s="50">
        <v>3.0432336974379401</v>
      </c>
      <c r="CP129" s="50">
        <v>3.0432336974379401</v>
      </c>
      <c r="CQ129" s="50">
        <v>3.0432336974379401</v>
      </c>
      <c r="CR129" s="50">
        <v>3.0432336974379401</v>
      </c>
      <c r="CS129" s="50">
        <v>3.0432336974379401</v>
      </c>
      <c r="CT129" s="50">
        <v>3.0432336974379401</v>
      </c>
      <c r="CU129" s="50">
        <v>3.0432336974379401</v>
      </c>
      <c r="CV129" s="50">
        <v>3.0432336974379401</v>
      </c>
      <c r="CW129" s="50">
        <v>3.0432336974379401</v>
      </c>
      <c r="CX129" s="50">
        <v>3.0432336974379401</v>
      </c>
      <c r="CY129" s="50">
        <v>3.0432336974379401</v>
      </c>
      <c r="CZ129" s="50">
        <v>3.0432336974379401</v>
      </c>
      <c r="DA129" s="50">
        <v>3.0432336974379401</v>
      </c>
    </row>
    <row r="130" spans="1:105">
      <c r="A130" s="50">
        <f t="shared" si="4"/>
        <v>1997</v>
      </c>
      <c r="B130" s="50">
        <v>3.2085402918587</v>
      </c>
      <c r="C130" s="50">
        <v>3.0184795143926699</v>
      </c>
      <c r="D130" s="50">
        <v>3.0184795143926699</v>
      </c>
      <c r="E130" s="50">
        <v>3.0184795143926699</v>
      </c>
      <c r="F130" s="50">
        <v>3.0184795143926699</v>
      </c>
      <c r="G130" s="50">
        <v>3.0184795143926699</v>
      </c>
      <c r="H130" s="50">
        <v>3.0184795143926699</v>
      </c>
      <c r="I130" s="50">
        <v>3.0184795143926699</v>
      </c>
      <c r="J130" s="50">
        <v>3.0184795143926699</v>
      </c>
      <c r="K130" s="50">
        <v>3.0184795143926699</v>
      </c>
      <c r="L130" s="50">
        <v>3.03133883317631</v>
      </c>
      <c r="M130" s="50">
        <v>3.0328836296235702</v>
      </c>
      <c r="N130" s="50">
        <v>3.0328836296235702</v>
      </c>
      <c r="O130" s="50">
        <v>3.0328836296235702</v>
      </c>
      <c r="P130" s="50">
        <v>3.0757470425691902</v>
      </c>
      <c r="Q130" s="50">
        <v>3.0757470425691902</v>
      </c>
      <c r="R130" s="50">
        <v>3.0752147878744198</v>
      </c>
      <c r="S130" s="50">
        <v>3.0752147878744198</v>
      </c>
      <c r="T130" s="50">
        <v>3.0256103467593101</v>
      </c>
      <c r="U130" s="50">
        <v>3.0139270472390902</v>
      </c>
      <c r="V130" s="50">
        <v>3.0139270472390902</v>
      </c>
      <c r="W130" s="50">
        <v>3.0139270472390902</v>
      </c>
      <c r="X130" s="50">
        <v>3.0139270472390902</v>
      </c>
      <c r="Y130" s="50">
        <v>3.0139270472390902</v>
      </c>
      <c r="Z130" s="50">
        <v>3.0139270472390902</v>
      </c>
      <c r="AA130" s="50">
        <v>3.0139270472390902</v>
      </c>
      <c r="AB130" s="50">
        <v>3.0139270472390902</v>
      </c>
      <c r="AC130" s="50">
        <v>3.0139270472390902</v>
      </c>
      <c r="AD130" s="50">
        <v>3.0139270472390902</v>
      </c>
      <c r="AE130" s="50">
        <v>3.0139270472390902</v>
      </c>
      <c r="AF130" s="50">
        <v>3.0139270472390902</v>
      </c>
      <c r="AG130" s="50">
        <v>3.0139270472390902</v>
      </c>
      <c r="AH130" s="50">
        <v>3.0139270472390902</v>
      </c>
      <c r="AI130" s="50">
        <v>3.0139270472390902</v>
      </c>
      <c r="AJ130" s="50">
        <v>3.0139270472390902</v>
      </c>
      <c r="AK130" s="50">
        <v>3.0139270472390902</v>
      </c>
      <c r="AL130" s="50">
        <v>3.0139270472390902</v>
      </c>
      <c r="AM130" s="63">
        <v>3.0139270472390902</v>
      </c>
      <c r="AN130" s="50">
        <v>3.0139270472390902</v>
      </c>
      <c r="AO130" s="50">
        <v>3.0139270472390902</v>
      </c>
      <c r="AP130" s="50">
        <v>3.0139270472390902</v>
      </c>
      <c r="AQ130" s="50">
        <v>3.0139270472390902</v>
      </c>
      <c r="AR130" s="50">
        <v>3.0139270472390902</v>
      </c>
      <c r="AS130" s="50">
        <v>3.0139270472390902</v>
      </c>
      <c r="AT130" s="50">
        <v>3.0139270472390902</v>
      </c>
      <c r="AU130" s="50">
        <v>3.0139270472390902</v>
      </c>
      <c r="AV130" s="50">
        <v>3.0139270472390902</v>
      </c>
      <c r="AW130" s="50">
        <v>3.0139270472390902</v>
      </c>
      <c r="AX130" s="50">
        <v>3.0139270472390902</v>
      </c>
      <c r="AY130" s="50">
        <v>3.0139270472390902</v>
      </c>
      <c r="AZ130" s="50">
        <v>3.0139270472390902</v>
      </c>
      <c r="BA130" s="50">
        <v>3.0139270472390902</v>
      </c>
      <c r="BB130" s="50">
        <v>3.0139270472390902</v>
      </c>
      <c r="BC130" s="50">
        <v>3.0139270472390902</v>
      </c>
      <c r="BD130" s="50">
        <v>3.0139270472390902</v>
      </c>
      <c r="BE130" s="50">
        <v>3.0139270472390902</v>
      </c>
      <c r="BF130" s="50">
        <v>3.0139270472390902</v>
      </c>
      <c r="BG130" s="50">
        <v>3.0139270472390902</v>
      </c>
      <c r="BH130" s="50">
        <v>3.0139270472390902</v>
      </c>
      <c r="BI130" s="63">
        <v>3.0139270472390902</v>
      </c>
      <c r="BJ130" s="50">
        <v>3.0139270472390902</v>
      </c>
      <c r="BK130" s="50">
        <v>3.0139270472390902</v>
      </c>
      <c r="BL130" s="50">
        <v>3.0139270472390902</v>
      </c>
      <c r="BM130" s="50">
        <v>3.0139270472390902</v>
      </c>
      <c r="BN130" s="50">
        <v>3.0139270472390902</v>
      </c>
      <c r="BO130" s="50">
        <v>3.0139270472390902</v>
      </c>
      <c r="BP130" s="50">
        <v>3.0139270472390902</v>
      </c>
      <c r="BQ130" s="50">
        <v>3.0139270472390902</v>
      </c>
      <c r="BR130" s="50">
        <v>3.0139270472390902</v>
      </c>
      <c r="BS130" s="50">
        <v>3.0139270472390902</v>
      </c>
      <c r="BT130" s="50">
        <v>3.0139270472390902</v>
      </c>
      <c r="BU130" s="50">
        <v>3.0139270472390902</v>
      </c>
      <c r="BV130" s="50">
        <v>3.0139270472390902</v>
      </c>
      <c r="BW130" s="50">
        <v>3.0139270472390902</v>
      </c>
      <c r="BX130" s="50">
        <v>3.0139270472390902</v>
      </c>
      <c r="BY130" s="50">
        <v>3.0139270472390902</v>
      </c>
      <c r="BZ130" s="50">
        <v>3.0132494771784399</v>
      </c>
      <c r="CA130" s="50">
        <v>3.0132494771784399</v>
      </c>
      <c r="CB130" s="50">
        <v>3.0132494771784399</v>
      </c>
      <c r="CC130" s="50">
        <v>3.0132494771784399</v>
      </c>
      <c r="CD130" s="50">
        <v>3.0132494771784399</v>
      </c>
      <c r="CE130" s="50">
        <v>3.0132494771784399</v>
      </c>
      <c r="CF130" s="50">
        <v>3.0132494771784399</v>
      </c>
      <c r="CG130" s="50">
        <v>3.0132494771784399</v>
      </c>
      <c r="CH130" s="50">
        <v>3.0132494771784399</v>
      </c>
      <c r="CI130" s="50">
        <v>3.0132494771784399</v>
      </c>
      <c r="CJ130" s="50">
        <v>3.0132494771784399</v>
      </c>
      <c r="CK130" s="50">
        <v>3.0132494771784399</v>
      </c>
      <c r="CL130" s="50">
        <v>3.0132494771784399</v>
      </c>
      <c r="CM130" s="50">
        <v>3.0132494771784399</v>
      </c>
      <c r="CN130" s="50">
        <v>3.0132494771784399</v>
      </c>
      <c r="CO130" s="50">
        <v>3.0132494771784399</v>
      </c>
      <c r="CP130" s="50">
        <v>3.0132494771784399</v>
      </c>
      <c r="CQ130" s="50">
        <v>3.0132494771784399</v>
      </c>
      <c r="CR130" s="50">
        <v>3.0132494771784399</v>
      </c>
      <c r="CS130" s="50">
        <v>3.0132494771784399</v>
      </c>
      <c r="CT130" s="50">
        <v>3.0132494771784399</v>
      </c>
      <c r="CU130" s="50">
        <v>3.0132494771784399</v>
      </c>
      <c r="CV130" s="50">
        <v>3.0132494771784399</v>
      </c>
      <c r="CW130" s="50">
        <v>3.0132494771784399</v>
      </c>
      <c r="CX130" s="50">
        <v>3.0132494771784399</v>
      </c>
      <c r="CY130" s="50">
        <v>3.0132494771784399</v>
      </c>
      <c r="CZ130" s="50">
        <v>3.0132494771784399</v>
      </c>
      <c r="DA130" s="50">
        <v>3.0132494771784399</v>
      </c>
    </row>
    <row r="131" spans="1:105">
      <c r="A131" s="50">
        <f t="shared" si="4"/>
        <v>1998</v>
      </c>
      <c r="B131" s="50">
        <v>3.18004190609589</v>
      </c>
      <c r="C131" s="50">
        <v>2.9833887901183198</v>
      </c>
      <c r="D131" s="50">
        <v>2.9833887901183198</v>
      </c>
      <c r="E131" s="50">
        <v>2.9833887901183198</v>
      </c>
      <c r="F131" s="50">
        <v>2.9833887901183198</v>
      </c>
      <c r="G131" s="50">
        <v>2.9833887901183198</v>
      </c>
      <c r="H131" s="50">
        <v>2.9833887901183198</v>
      </c>
      <c r="I131" s="50">
        <v>2.9833887901183198</v>
      </c>
      <c r="J131" s="50">
        <v>2.9833887901183198</v>
      </c>
      <c r="K131" s="50">
        <v>2.9833887901183198</v>
      </c>
      <c r="L131" s="50">
        <v>2.9965336897135</v>
      </c>
      <c r="M131" s="50">
        <v>2.9947121986271901</v>
      </c>
      <c r="N131" s="50">
        <v>2.9947121986271901</v>
      </c>
      <c r="O131" s="50">
        <v>2.9947121986271901</v>
      </c>
      <c r="P131" s="50">
        <v>3.03888038845386</v>
      </c>
      <c r="Q131" s="50">
        <v>3.03888038845386</v>
      </c>
      <c r="R131" s="50">
        <v>3.0385734388592498</v>
      </c>
      <c r="S131" s="50">
        <v>3.0385734388592498</v>
      </c>
      <c r="T131" s="50">
        <v>2.98044767863954</v>
      </c>
      <c r="U131" s="50">
        <v>2.9701414912287798</v>
      </c>
      <c r="V131" s="50">
        <v>2.9701414912287798</v>
      </c>
      <c r="W131" s="50">
        <v>2.9701414912287798</v>
      </c>
      <c r="X131" s="50">
        <v>2.9701414912287798</v>
      </c>
      <c r="Y131" s="50">
        <v>2.9701414912287798</v>
      </c>
      <c r="Z131" s="50">
        <v>2.9701414912287798</v>
      </c>
      <c r="AA131" s="50">
        <v>2.9701414912287798</v>
      </c>
      <c r="AB131" s="50">
        <v>2.9701414912287798</v>
      </c>
      <c r="AC131" s="50">
        <v>2.9701414912287798</v>
      </c>
      <c r="AD131" s="50">
        <v>2.9701414912287798</v>
      </c>
      <c r="AE131" s="50">
        <v>2.9701414912287798</v>
      </c>
      <c r="AF131" s="50">
        <v>2.9701414912287798</v>
      </c>
      <c r="AG131" s="50">
        <v>2.9701414912287798</v>
      </c>
      <c r="AH131" s="50">
        <v>2.9701414912287798</v>
      </c>
      <c r="AI131" s="50">
        <v>2.9701414912287798</v>
      </c>
      <c r="AJ131" s="50">
        <v>2.9701414912287798</v>
      </c>
      <c r="AK131" s="50">
        <v>2.9701414912287798</v>
      </c>
      <c r="AL131" s="50">
        <v>2.9701414912287798</v>
      </c>
      <c r="AM131" s="63">
        <v>2.9701414912287798</v>
      </c>
      <c r="AN131" s="50">
        <v>2.9701414912287798</v>
      </c>
      <c r="AO131" s="50">
        <v>2.9701414912287798</v>
      </c>
      <c r="AP131" s="50">
        <v>2.9701414912287798</v>
      </c>
      <c r="AQ131" s="50">
        <v>2.9701414912287798</v>
      </c>
      <c r="AR131" s="50">
        <v>2.9701414912287798</v>
      </c>
      <c r="AS131" s="50">
        <v>2.9701414912287798</v>
      </c>
      <c r="AT131" s="50">
        <v>2.9701414912287798</v>
      </c>
      <c r="AU131" s="50">
        <v>2.9701414912287798</v>
      </c>
      <c r="AV131" s="50">
        <v>2.9701414912287798</v>
      </c>
      <c r="AW131" s="50">
        <v>2.9701414912287798</v>
      </c>
      <c r="AX131" s="50">
        <v>2.9701414912287798</v>
      </c>
      <c r="AY131" s="50">
        <v>2.9701414912287798</v>
      </c>
      <c r="AZ131" s="50">
        <v>2.9701414912287798</v>
      </c>
      <c r="BA131" s="50">
        <v>2.9701414912287798</v>
      </c>
      <c r="BB131" s="50">
        <v>2.9701414912287798</v>
      </c>
      <c r="BC131" s="50">
        <v>2.9701414912287798</v>
      </c>
      <c r="BD131" s="50">
        <v>2.9701414912287798</v>
      </c>
      <c r="BE131" s="50">
        <v>2.9701414912287798</v>
      </c>
      <c r="BF131" s="50">
        <v>2.9701414912287798</v>
      </c>
      <c r="BG131" s="50">
        <v>2.9701414912287798</v>
      </c>
      <c r="BH131" s="50">
        <v>2.9701414912287798</v>
      </c>
      <c r="BI131" s="63">
        <v>2.9701414912287798</v>
      </c>
      <c r="BJ131" s="50">
        <v>2.9701414912287798</v>
      </c>
      <c r="BK131" s="50">
        <v>2.9701414912287798</v>
      </c>
      <c r="BL131" s="50">
        <v>2.9701414912287798</v>
      </c>
      <c r="BM131" s="50">
        <v>2.9701414912287798</v>
      </c>
      <c r="BN131" s="50">
        <v>2.9701414912287798</v>
      </c>
      <c r="BO131" s="50">
        <v>2.9701414912287798</v>
      </c>
      <c r="BP131" s="50">
        <v>2.9701414912287798</v>
      </c>
      <c r="BQ131" s="50">
        <v>2.9701414912287798</v>
      </c>
      <c r="BR131" s="50">
        <v>2.9701414912287798</v>
      </c>
      <c r="BS131" s="50">
        <v>2.9701414912287798</v>
      </c>
      <c r="BT131" s="50">
        <v>2.9701414912287798</v>
      </c>
      <c r="BU131" s="50">
        <v>2.9701414912287798</v>
      </c>
      <c r="BV131" s="50">
        <v>2.9701414912287798</v>
      </c>
      <c r="BW131" s="50">
        <v>2.9701414912287798</v>
      </c>
      <c r="BX131" s="50">
        <v>2.9701414912287798</v>
      </c>
      <c r="BY131" s="50">
        <v>2.9701414912287798</v>
      </c>
      <c r="BZ131" s="50">
        <v>2.9695422091503998</v>
      </c>
      <c r="CA131" s="50">
        <v>2.9695422091503998</v>
      </c>
      <c r="CB131" s="50">
        <v>2.9695422091503998</v>
      </c>
      <c r="CC131" s="50">
        <v>2.9695422091503998</v>
      </c>
      <c r="CD131" s="50">
        <v>2.9695422091503998</v>
      </c>
      <c r="CE131" s="50">
        <v>2.9695422091503998</v>
      </c>
      <c r="CF131" s="50">
        <v>2.9695422091503998</v>
      </c>
      <c r="CG131" s="50">
        <v>2.9695422091503998</v>
      </c>
      <c r="CH131" s="50">
        <v>2.9695422091503998</v>
      </c>
      <c r="CI131" s="50">
        <v>2.9695422091503998</v>
      </c>
      <c r="CJ131" s="50">
        <v>2.9695422091503998</v>
      </c>
      <c r="CK131" s="50">
        <v>2.9695422091503998</v>
      </c>
      <c r="CL131" s="50">
        <v>2.9695422091503998</v>
      </c>
      <c r="CM131" s="50">
        <v>2.9695422091503998</v>
      </c>
      <c r="CN131" s="50">
        <v>2.9695422091503998</v>
      </c>
      <c r="CO131" s="50">
        <v>2.9695422091503998</v>
      </c>
      <c r="CP131" s="50">
        <v>2.9695422091503998</v>
      </c>
      <c r="CQ131" s="50">
        <v>2.9695422091503998</v>
      </c>
      <c r="CR131" s="50">
        <v>2.9695422091503998</v>
      </c>
      <c r="CS131" s="50">
        <v>2.9695422091503998</v>
      </c>
      <c r="CT131" s="50">
        <v>2.9695422091503998</v>
      </c>
      <c r="CU131" s="50">
        <v>2.9695422091503998</v>
      </c>
      <c r="CV131" s="50">
        <v>2.9695422091503998</v>
      </c>
      <c r="CW131" s="50">
        <v>2.9695422091503998</v>
      </c>
      <c r="CX131" s="50">
        <v>2.9695422091503998</v>
      </c>
      <c r="CY131" s="50">
        <v>2.9695422091503998</v>
      </c>
      <c r="CZ131" s="50">
        <v>2.9695422091503998</v>
      </c>
      <c r="DA131" s="50">
        <v>2.9695422091503998</v>
      </c>
    </row>
    <row r="132" spans="1:105">
      <c r="A132" s="50">
        <f t="shared" si="4"/>
        <v>1999</v>
      </c>
      <c r="B132" s="50">
        <v>3.16604324699053</v>
      </c>
      <c r="C132" s="50">
        <v>2.9482120660299</v>
      </c>
      <c r="D132" s="50">
        <v>2.9482120660299</v>
      </c>
      <c r="E132" s="50">
        <v>2.9482120660299</v>
      </c>
      <c r="F132" s="50">
        <v>2.9482120660299</v>
      </c>
      <c r="G132" s="50">
        <v>2.9482120660299</v>
      </c>
      <c r="H132" s="50">
        <v>2.9482120660299</v>
      </c>
      <c r="I132" s="50">
        <v>2.9482120660299</v>
      </c>
      <c r="J132" s="50">
        <v>2.9482120660299</v>
      </c>
      <c r="K132" s="50">
        <v>2.9482120660299</v>
      </c>
      <c r="L132" s="50">
        <v>2.95888597380831</v>
      </c>
      <c r="M132" s="50">
        <v>2.95764453469299</v>
      </c>
      <c r="N132" s="50">
        <v>2.95764453469299</v>
      </c>
      <c r="O132" s="50">
        <v>2.95764453469299</v>
      </c>
      <c r="P132" s="50">
        <v>3.0253107248550801</v>
      </c>
      <c r="Q132" s="50">
        <v>3.0253107248550801</v>
      </c>
      <c r="R132" s="50">
        <v>3.0249369741585599</v>
      </c>
      <c r="S132" s="50">
        <v>3.0249369741585599</v>
      </c>
      <c r="T132" s="50">
        <v>2.9608359675098099</v>
      </c>
      <c r="U132" s="50">
        <v>2.9516188772052998</v>
      </c>
      <c r="V132" s="50">
        <v>2.9516188772052998</v>
      </c>
      <c r="W132" s="50">
        <v>2.9516188772052998</v>
      </c>
      <c r="X132" s="50">
        <v>2.9516188772052998</v>
      </c>
      <c r="Y132" s="50">
        <v>2.9516188772052998</v>
      </c>
      <c r="Z132" s="50">
        <v>2.9516188772052998</v>
      </c>
      <c r="AA132" s="50">
        <v>2.9516188772052998</v>
      </c>
      <c r="AB132" s="50">
        <v>2.9516188772052998</v>
      </c>
      <c r="AC132" s="50">
        <v>2.9516188772052998</v>
      </c>
      <c r="AD132" s="50">
        <v>2.9516188772052998</v>
      </c>
      <c r="AE132" s="50">
        <v>2.9516188772052998</v>
      </c>
      <c r="AF132" s="50">
        <v>2.9516188772052998</v>
      </c>
      <c r="AG132" s="50">
        <v>2.9516188772052998</v>
      </c>
      <c r="AH132" s="50">
        <v>2.9516188772052998</v>
      </c>
      <c r="AI132" s="50">
        <v>2.9516188772052998</v>
      </c>
      <c r="AJ132" s="50">
        <v>2.9516188772052998</v>
      </c>
      <c r="AK132" s="50">
        <v>2.9516188772052998</v>
      </c>
      <c r="AL132" s="50">
        <v>2.9516188772052998</v>
      </c>
      <c r="AM132" s="63">
        <v>2.9516188772052998</v>
      </c>
      <c r="AN132" s="50">
        <v>2.9516188772052998</v>
      </c>
      <c r="AO132" s="50">
        <v>2.9516188772052998</v>
      </c>
      <c r="AP132" s="50">
        <v>2.9516188772052998</v>
      </c>
      <c r="AQ132" s="50">
        <v>2.9516188772052998</v>
      </c>
      <c r="AR132" s="50">
        <v>2.9516188772052998</v>
      </c>
      <c r="AS132" s="50">
        <v>2.9516188772052998</v>
      </c>
      <c r="AT132" s="50">
        <v>2.9516188772052998</v>
      </c>
      <c r="AU132" s="50">
        <v>2.9516188772052998</v>
      </c>
      <c r="AV132" s="50">
        <v>2.9516188772052998</v>
      </c>
      <c r="AW132" s="50">
        <v>2.9516188772052998</v>
      </c>
      <c r="AX132" s="50">
        <v>2.9516188772052998</v>
      </c>
      <c r="AY132" s="50">
        <v>2.9516188772052998</v>
      </c>
      <c r="AZ132" s="50">
        <v>2.9516188772052998</v>
      </c>
      <c r="BA132" s="50">
        <v>2.9516188772052998</v>
      </c>
      <c r="BB132" s="50">
        <v>2.9516188772052998</v>
      </c>
      <c r="BC132" s="50">
        <v>2.9516188772052998</v>
      </c>
      <c r="BD132" s="50">
        <v>2.9516188772052998</v>
      </c>
      <c r="BE132" s="50">
        <v>2.9516188772052998</v>
      </c>
      <c r="BF132" s="50">
        <v>2.9516188772052998</v>
      </c>
      <c r="BG132" s="50">
        <v>2.9516188772052998</v>
      </c>
      <c r="BH132" s="50">
        <v>2.9516188772052998</v>
      </c>
      <c r="BI132" s="63">
        <v>2.9516188772052998</v>
      </c>
      <c r="BJ132" s="50">
        <v>2.9516188772052998</v>
      </c>
      <c r="BK132" s="50">
        <v>2.9516188772052998</v>
      </c>
      <c r="BL132" s="50">
        <v>2.9516188772052998</v>
      </c>
      <c r="BM132" s="50">
        <v>2.9516188772052998</v>
      </c>
      <c r="BN132" s="50">
        <v>2.9516188772052998</v>
      </c>
      <c r="BO132" s="50">
        <v>2.9516188772052998</v>
      </c>
      <c r="BP132" s="50">
        <v>2.9516188772052998</v>
      </c>
      <c r="BQ132" s="50">
        <v>2.9516188772052998</v>
      </c>
      <c r="BR132" s="50">
        <v>2.9516188772052998</v>
      </c>
      <c r="BS132" s="50">
        <v>2.9516188772052998</v>
      </c>
      <c r="BT132" s="50">
        <v>2.9516188772052998</v>
      </c>
      <c r="BU132" s="50">
        <v>2.9516188772052998</v>
      </c>
      <c r="BV132" s="50">
        <v>2.9516188772052998</v>
      </c>
      <c r="BW132" s="50">
        <v>2.9516188772052998</v>
      </c>
      <c r="BX132" s="50">
        <v>2.9516188772052998</v>
      </c>
      <c r="BY132" s="50">
        <v>2.9516188772052998</v>
      </c>
      <c r="BZ132" s="50">
        <v>2.9510763768368999</v>
      </c>
      <c r="CA132" s="50">
        <v>2.9510763768368999</v>
      </c>
      <c r="CB132" s="50">
        <v>2.9510763768368999</v>
      </c>
      <c r="CC132" s="50">
        <v>2.9510763768368999</v>
      </c>
      <c r="CD132" s="50">
        <v>2.9510763768368999</v>
      </c>
      <c r="CE132" s="50">
        <v>2.9510763768368999</v>
      </c>
      <c r="CF132" s="50">
        <v>2.9510763768368999</v>
      </c>
      <c r="CG132" s="50">
        <v>2.9510763768368999</v>
      </c>
      <c r="CH132" s="50">
        <v>2.9510763768368999</v>
      </c>
      <c r="CI132" s="50">
        <v>2.9510763768368999</v>
      </c>
      <c r="CJ132" s="50">
        <v>2.9510763768368999</v>
      </c>
      <c r="CK132" s="50">
        <v>2.9510763768368999</v>
      </c>
      <c r="CL132" s="50">
        <v>2.9510763768368999</v>
      </c>
      <c r="CM132" s="50">
        <v>2.9510763768368999</v>
      </c>
      <c r="CN132" s="50">
        <v>2.9510763768368999</v>
      </c>
      <c r="CO132" s="50">
        <v>2.9510763768368999</v>
      </c>
      <c r="CP132" s="50">
        <v>2.9510763768368999</v>
      </c>
      <c r="CQ132" s="50">
        <v>2.9510763768368999</v>
      </c>
      <c r="CR132" s="50">
        <v>2.9510763768368999</v>
      </c>
      <c r="CS132" s="50">
        <v>2.9510763768368999</v>
      </c>
      <c r="CT132" s="50">
        <v>2.9510763768368999</v>
      </c>
      <c r="CU132" s="50">
        <v>2.9510763768368999</v>
      </c>
      <c r="CV132" s="50">
        <v>2.9510763768368999</v>
      </c>
      <c r="CW132" s="50">
        <v>2.9510763768368999</v>
      </c>
      <c r="CX132" s="50">
        <v>2.9510763768368999</v>
      </c>
      <c r="CY132" s="50">
        <v>2.9510763768368999</v>
      </c>
      <c r="CZ132" s="50">
        <v>2.9510763768368999</v>
      </c>
      <c r="DA132" s="50">
        <v>2.9510763768368999</v>
      </c>
    </row>
    <row r="133" spans="1:105">
      <c r="A133" s="50">
        <f t="shared" si="4"/>
        <v>2000</v>
      </c>
      <c r="B133" s="50">
        <v>3.1383668123713102</v>
      </c>
      <c r="C133" s="50">
        <v>2.91304576868332</v>
      </c>
      <c r="D133" s="50">
        <v>2.91304576868332</v>
      </c>
      <c r="E133" s="50">
        <v>2.91304576868332</v>
      </c>
      <c r="F133" s="50">
        <v>2.91304576868332</v>
      </c>
      <c r="G133" s="50">
        <v>2.91304576868332</v>
      </c>
      <c r="H133" s="50">
        <v>2.91304576868332</v>
      </c>
      <c r="I133" s="50">
        <v>2.91304576868332</v>
      </c>
      <c r="J133" s="50">
        <v>2.91304576868332</v>
      </c>
      <c r="K133" s="50">
        <v>2.91304576868332</v>
      </c>
      <c r="L133" s="50">
        <v>2.9227456085644401</v>
      </c>
      <c r="M133" s="50">
        <v>2.9221710413838098</v>
      </c>
      <c r="N133" s="50">
        <v>2.9221710413838098</v>
      </c>
      <c r="O133" s="50">
        <v>2.9221710413838098</v>
      </c>
      <c r="P133" s="50">
        <v>2.9912201199528701</v>
      </c>
      <c r="Q133" s="50">
        <v>2.9912201199528701</v>
      </c>
      <c r="R133" s="50">
        <v>2.9906811856841</v>
      </c>
      <c r="S133" s="50">
        <v>2.9906811856841</v>
      </c>
      <c r="T133" s="50">
        <v>2.9163486820975399</v>
      </c>
      <c r="U133" s="50">
        <v>2.9021357214493801</v>
      </c>
      <c r="V133" s="50">
        <v>2.9021357214493801</v>
      </c>
      <c r="W133" s="50">
        <v>2.9021357214493801</v>
      </c>
      <c r="X133" s="50">
        <v>2.9021357214493801</v>
      </c>
      <c r="Y133" s="50">
        <v>2.9021357214493801</v>
      </c>
      <c r="Z133" s="50">
        <v>2.9021357214493801</v>
      </c>
      <c r="AA133" s="50">
        <v>2.9021357214493801</v>
      </c>
      <c r="AB133" s="50">
        <v>2.9021357214493801</v>
      </c>
      <c r="AC133" s="50">
        <v>2.9021357214493801</v>
      </c>
      <c r="AD133" s="50">
        <v>2.9021357214493801</v>
      </c>
      <c r="AE133" s="50">
        <v>2.9021357214493801</v>
      </c>
      <c r="AF133" s="50">
        <v>2.9021357214493801</v>
      </c>
      <c r="AG133" s="50">
        <v>2.9021357214493801</v>
      </c>
      <c r="AH133" s="50">
        <v>2.9021357214493801</v>
      </c>
      <c r="AI133" s="50">
        <v>2.9021357214493801</v>
      </c>
      <c r="AJ133" s="50">
        <v>2.9021357214493801</v>
      </c>
      <c r="AK133" s="50">
        <v>2.9021357214493801</v>
      </c>
      <c r="AL133" s="50">
        <v>2.9021357214493801</v>
      </c>
      <c r="AM133" s="63">
        <v>2.9021357214493801</v>
      </c>
      <c r="AN133" s="50">
        <v>2.9021357214493801</v>
      </c>
      <c r="AO133" s="50">
        <v>2.9021357214493801</v>
      </c>
      <c r="AP133" s="50">
        <v>2.9021357214493801</v>
      </c>
      <c r="AQ133" s="50">
        <v>2.9021357214493801</v>
      </c>
      <c r="AR133" s="50">
        <v>2.9021357214493801</v>
      </c>
      <c r="AS133" s="50">
        <v>2.9021357214493801</v>
      </c>
      <c r="AT133" s="50">
        <v>2.9021357214493801</v>
      </c>
      <c r="AU133" s="50">
        <v>2.9021357214493801</v>
      </c>
      <c r="AV133" s="50">
        <v>2.9021357214493801</v>
      </c>
      <c r="AW133" s="50">
        <v>2.9021357214493801</v>
      </c>
      <c r="AX133" s="50">
        <v>2.9021357214493801</v>
      </c>
      <c r="AY133" s="50">
        <v>2.9021357214493801</v>
      </c>
      <c r="AZ133" s="50">
        <v>2.9021357214493801</v>
      </c>
      <c r="BA133" s="50">
        <v>2.9021357214493801</v>
      </c>
      <c r="BB133" s="50">
        <v>2.9021357214493801</v>
      </c>
      <c r="BC133" s="50">
        <v>2.9021357214493801</v>
      </c>
      <c r="BD133" s="50">
        <v>2.9021357214493801</v>
      </c>
      <c r="BE133" s="50">
        <v>2.9021357214493801</v>
      </c>
      <c r="BF133" s="50">
        <v>2.9021357214493801</v>
      </c>
      <c r="BG133" s="50">
        <v>2.9021357214493801</v>
      </c>
      <c r="BH133" s="50">
        <v>2.9021357214493801</v>
      </c>
      <c r="BI133" s="63">
        <v>2.9021357214493801</v>
      </c>
      <c r="BJ133" s="50">
        <v>2.9021357214493801</v>
      </c>
      <c r="BK133" s="50">
        <v>2.9021357214493801</v>
      </c>
      <c r="BL133" s="50">
        <v>2.9021357214493801</v>
      </c>
      <c r="BM133" s="50">
        <v>2.9021357214493801</v>
      </c>
      <c r="BN133" s="50">
        <v>2.9021357214493801</v>
      </c>
      <c r="BO133" s="50">
        <v>2.9021357214493801</v>
      </c>
      <c r="BP133" s="50">
        <v>2.9021357214493801</v>
      </c>
      <c r="BQ133" s="50">
        <v>2.9021357214493801</v>
      </c>
      <c r="BR133" s="50">
        <v>2.9021357214493801</v>
      </c>
      <c r="BS133" s="50">
        <v>2.9021357214493801</v>
      </c>
      <c r="BT133" s="50">
        <v>2.9021982660355801</v>
      </c>
      <c r="BU133" s="50">
        <v>2.9021982660355801</v>
      </c>
      <c r="BV133" s="50">
        <v>2.9021982660355801</v>
      </c>
      <c r="BW133" s="50">
        <v>2.9021982660355801</v>
      </c>
      <c r="BX133" s="50">
        <v>2.9021982660355801</v>
      </c>
      <c r="BY133" s="50">
        <v>2.9021982660355801</v>
      </c>
      <c r="BZ133" s="50">
        <v>2.9017353974117701</v>
      </c>
      <c r="CA133" s="50">
        <v>2.9017353974117701</v>
      </c>
      <c r="CB133" s="50">
        <v>2.9017353974117701</v>
      </c>
      <c r="CC133" s="50">
        <v>2.9017353974117701</v>
      </c>
      <c r="CD133" s="50">
        <v>2.9017353974117701</v>
      </c>
      <c r="CE133" s="50">
        <v>2.9017353974117701</v>
      </c>
      <c r="CF133" s="50">
        <v>2.9017353974117701</v>
      </c>
      <c r="CG133" s="50">
        <v>2.9017353974117701</v>
      </c>
      <c r="CH133" s="50">
        <v>2.9017353974117701</v>
      </c>
      <c r="CI133" s="50">
        <v>2.9017353974117701</v>
      </c>
      <c r="CJ133" s="50">
        <v>2.9017353974117701</v>
      </c>
      <c r="CK133" s="50">
        <v>2.9017353974117701</v>
      </c>
      <c r="CL133" s="50">
        <v>2.9017353974117701</v>
      </c>
      <c r="CM133" s="50">
        <v>2.9017353974117701</v>
      </c>
      <c r="CN133" s="50">
        <v>2.9017353974117701</v>
      </c>
      <c r="CO133" s="50">
        <v>2.9017353974117701</v>
      </c>
      <c r="CP133" s="50">
        <v>2.9017353974117701</v>
      </c>
      <c r="CQ133" s="50">
        <v>2.9017353974117701</v>
      </c>
      <c r="CR133" s="50">
        <v>2.9017353974117701</v>
      </c>
      <c r="CS133" s="50">
        <v>2.9017353974117701</v>
      </c>
      <c r="CT133" s="50">
        <v>2.9017353974117701</v>
      </c>
      <c r="CU133" s="50">
        <v>2.9017353974117701</v>
      </c>
      <c r="CV133" s="50">
        <v>2.9017353974117701</v>
      </c>
      <c r="CW133" s="50">
        <v>2.9017353974117701</v>
      </c>
      <c r="CX133" s="50">
        <v>2.9017353974117701</v>
      </c>
      <c r="CY133" s="50">
        <v>2.9017353974117701</v>
      </c>
      <c r="CZ133" s="50">
        <v>2.9017353974117701</v>
      </c>
      <c r="DA133" s="50">
        <v>2.9017353974117701</v>
      </c>
    </row>
    <row r="134" spans="1:105">
      <c r="A134" s="50">
        <f t="shared" si="4"/>
        <v>2001</v>
      </c>
      <c r="B134" s="50">
        <v>3.1271677216426199</v>
      </c>
      <c r="C134" s="50">
        <v>2.8753148712932801</v>
      </c>
      <c r="D134" s="50">
        <v>2.8753148712932801</v>
      </c>
      <c r="E134" s="50">
        <v>2.8753148712932801</v>
      </c>
      <c r="F134" s="50">
        <v>2.8753148712932801</v>
      </c>
      <c r="G134" s="50">
        <v>2.8753148712932801</v>
      </c>
      <c r="H134" s="50">
        <v>2.8753148712932801</v>
      </c>
      <c r="I134" s="50">
        <v>2.8753148712932801</v>
      </c>
      <c r="J134" s="50">
        <v>2.8753148712932801</v>
      </c>
      <c r="K134" s="50">
        <v>2.8753148712932801</v>
      </c>
      <c r="L134" s="50">
        <v>2.88512253619909</v>
      </c>
      <c r="M134" s="50">
        <v>2.88563004857154</v>
      </c>
      <c r="N134" s="50">
        <v>2.88563004857154</v>
      </c>
      <c r="O134" s="50">
        <v>2.88563004857154</v>
      </c>
      <c r="P134" s="50">
        <v>2.9699509815388301</v>
      </c>
      <c r="Q134" s="50">
        <v>2.9699509815388301</v>
      </c>
      <c r="R134" s="50">
        <v>2.9700220351482902</v>
      </c>
      <c r="S134" s="50">
        <v>2.9700220351482902</v>
      </c>
      <c r="T134" s="50">
        <v>2.8913106765180601</v>
      </c>
      <c r="U134" s="50">
        <v>2.8781563005614701</v>
      </c>
      <c r="V134" s="50">
        <v>2.8781563005614701</v>
      </c>
      <c r="W134" s="50">
        <v>2.8781563005614701</v>
      </c>
      <c r="X134" s="50">
        <v>2.8781563005614701</v>
      </c>
      <c r="Y134" s="50">
        <v>2.8781563005614701</v>
      </c>
      <c r="Z134" s="50">
        <v>2.8781563005614701</v>
      </c>
      <c r="AA134" s="50">
        <v>2.8781563005614701</v>
      </c>
      <c r="AB134" s="50">
        <v>2.8781563005614701</v>
      </c>
      <c r="AC134" s="50">
        <v>2.8781563005614701</v>
      </c>
      <c r="AD134" s="50">
        <v>2.8781563005614701</v>
      </c>
      <c r="AE134" s="50">
        <v>2.8781563005614701</v>
      </c>
      <c r="AF134" s="50">
        <v>2.8781563005614701</v>
      </c>
      <c r="AG134" s="50">
        <v>2.8781563005614701</v>
      </c>
      <c r="AH134" s="50">
        <v>2.8781563005614701</v>
      </c>
      <c r="AI134" s="50">
        <v>2.8781563005614701</v>
      </c>
      <c r="AJ134" s="50">
        <v>2.8781563005614701</v>
      </c>
      <c r="AK134" s="50">
        <v>2.8781563005614701</v>
      </c>
      <c r="AL134" s="50">
        <v>2.8781563005614701</v>
      </c>
      <c r="AM134" s="63">
        <v>2.8781563005614701</v>
      </c>
      <c r="AN134" s="50">
        <v>2.8781563005614701</v>
      </c>
      <c r="AO134" s="50">
        <v>2.8781563005614701</v>
      </c>
      <c r="AP134" s="50">
        <v>2.8781563005614701</v>
      </c>
      <c r="AQ134" s="50">
        <v>2.8781563005614701</v>
      </c>
      <c r="AR134" s="50">
        <v>2.8781563005614701</v>
      </c>
      <c r="AS134" s="50">
        <v>2.8781563005614701</v>
      </c>
      <c r="AT134" s="50">
        <v>2.8781563005614701</v>
      </c>
      <c r="AU134" s="50">
        <v>2.8781563005614701</v>
      </c>
      <c r="AV134" s="50">
        <v>2.8781563005614701</v>
      </c>
      <c r="AW134" s="50">
        <v>2.8781563005614701</v>
      </c>
      <c r="AX134" s="50">
        <v>2.8781563005614701</v>
      </c>
      <c r="AY134" s="50">
        <v>2.8781563005614701</v>
      </c>
      <c r="AZ134" s="50">
        <v>2.8781563005614701</v>
      </c>
      <c r="BA134" s="50">
        <v>2.8781563005614701</v>
      </c>
      <c r="BB134" s="50">
        <v>2.8781563005614701</v>
      </c>
      <c r="BC134" s="50">
        <v>2.8781563005614701</v>
      </c>
      <c r="BD134" s="50">
        <v>2.8781563005614701</v>
      </c>
      <c r="BE134" s="50">
        <v>2.8781563005614701</v>
      </c>
      <c r="BF134" s="50">
        <v>2.8781563005614701</v>
      </c>
      <c r="BG134" s="50">
        <v>2.8781563005614701</v>
      </c>
      <c r="BH134" s="50">
        <v>2.8781563005614701</v>
      </c>
      <c r="BI134" s="63">
        <v>2.8781563005614701</v>
      </c>
      <c r="BJ134" s="50">
        <v>2.8781563005614701</v>
      </c>
      <c r="BK134" s="50">
        <v>2.8781563005614701</v>
      </c>
      <c r="BL134" s="50">
        <v>2.8781563005614701</v>
      </c>
      <c r="BM134" s="50">
        <v>2.8781563005614701</v>
      </c>
      <c r="BN134" s="50">
        <v>2.8781563005614701</v>
      </c>
      <c r="BO134" s="50">
        <v>2.8781563005614701</v>
      </c>
      <c r="BP134" s="50">
        <v>2.8781563005614701</v>
      </c>
      <c r="BQ134" s="50">
        <v>2.8781563005614701</v>
      </c>
      <c r="BR134" s="50">
        <v>2.8781563005614701</v>
      </c>
      <c r="BS134" s="50">
        <v>2.8781563005614701</v>
      </c>
      <c r="BT134" s="50">
        <v>2.8782133779450398</v>
      </c>
      <c r="BU134" s="50">
        <v>2.8782133779450398</v>
      </c>
      <c r="BV134" s="50">
        <v>2.8782133779450398</v>
      </c>
      <c r="BW134" s="50">
        <v>2.8782133779450398</v>
      </c>
      <c r="BX134" s="50">
        <v>2.8782133779450398</v>
      </c>
      <c r="BY134" s="50">
        <v>2.8782133779450398</v>
      </c>
      <c r="BZ134" s="50">
        <v>2.8778072433244999</v>
      </c>
      <c r="CA134" s="50">
        <v>2.8778072433244999</v>
      </c>
      <c r="CB134" s="50">
        <v>2.8778072433244999</v>
      </c>
      <c r="CC134" s="50">
        <v>2.8778072433244999</v>
      </c>
      <c r="CD134" s="50">
        <v>2.8778072433244999</v>
      </c>
      <c r="CE134" s="50">
        <v>2.8778072433244999</v>
      </c>
      <c r="CF134" s="50">
        <v>2.8778072433244999</v>
      </c>
      <c r="CG134" s="50">
        <v>2.8778072433244999</v>
      </c>
      <c r="CH134" s="50">
        <v>2.8778072433244999</v>
      </c>
      <c r="CI134" s="50">
        <v>2.8778072433244999</v>
      </c>
      <c r="CJ134" s="50">
        <v>2.8778072433244999</v>
      </c>
      <c r="CK134" s="50">
        <v>2.8778072433244999</v>
      </c>
      <c r="CL134" s="50">
        <v>2.8778072433244999</v>
      </c>
      <c r="CM134" s="50">
        <v>2.8778072433244999</v>
      </c>
      <c r="CN134" s="50">
        <v>2.8778072433244999</v>
      </c>
      <c r="CO134" s="50">
        <v>2.8778072433244999</v>
      </c>
      <c r="CP134" s="50">
        <v>2.8778072433244999</v>
      </c>
      <c r="CQ134" s="50">
        <v>2.8778072433244999</v>
      </c>
      <c r="CR134" s="50">
        <v>2.8778072433244999</v>
      </c>
      <c r="CS134" s="50">
        <v>2.8778072433244999</v>
      </c>
      <c r="CT134" s="50">
        <v>2.8778072433244999</v>
      </c>
      <c r="CU134" s="50">
        <v>2.8778072433244999</v>
      </c>
      <c r="CV134" s="50">
        <v>2.8778072433244999</v>
      </c>
      <c r="CW134" s="50">
        <v>2.8778072433244999</v>
      </c>
      <c r="CX134" s="50">
        <v>2.8778072433244999</v>
      </c>
      <c r="CY134" s="50">
        <v>2.8778072433244999</v>
      </c>
      <c r="CZ134" s="50">
        <v>2.8778072433244999</v>
      </c>
      <c r="DA134" s="50">
        <v>2.8778072433244999</v>
      </c>
    </row>
    <row r="135" spans="1:105">
      <c r="A135" s="50">
        <f t="shared" si="4"/>
        <v>2002</v>
      </c>
      <c r="B135" s="50">
        <v>3.11156671644425</v>
      </c>
      <c r="C135" s="50">
        <v>2.8380084060800801</v>
      </c>
      <c r="D135" s="50">
        <v>2.8380084060800801</v>
      </c>
      <c r="E135" s="50">
        <v>2.8380084060800801</v>
      </c>
      <c r="F135" s="50">
        <v>2.8380084060800801</v>
      </c>
      <c r="G135" s="50">
        <v>2.8380084060800801</v>
      </c>
      <c r="H135" s="50">
        <v>2.8380084060800801</v>
      </c>
      <c r="I135" s="50">
        <v>2.8380084060800801</v>
      </c>
      <c r="J135" s="50">
        <v>2.8380084060800801</v>
      </c>
      <c r="K135" s="50">
        <v>2.8380084060800801</v>
      </c>
      <c r="L135" s="50">
        <v>2.8462351654231899</v>
      </c>
      <c r="M135" s="50">
        <v>2.84675396172462</v>
      </c>
      <c r="N135" s="50">
        <v>2.84675396172462</v>
      </c>
      <c r="O135" s="50">
        <v>2.84675396172462</v>
      </c>
      <c r="P135" s="50">
        <v>2.9474447366068901</v>
      </c>
      <c r="Q135" s="50">
        <v>2.9474447366068901</v>
      </c>
      <c r="R135" s="50">
        <v>2.9463391884973298</v>
      </c>
      <c r="S135" s="50">
        <v>2.9463391884973298</v>
      </c>
      <c r="T135" s="50">
        <v>2.8644907686777898</v>
      </c>
      <c r="U135" s="50">
        <v>2.8540721821713002</v>
      </c>
      <c r="V135" s="50">
        <v>2.8540721821713002</v>
      </c>
      <c r="W135" s="50">
        <v>2.8540721821713002</v>
      </c>
      <c r="X135" s="50">
        <v>2.8540721821713002</v>
      </c>
      <c r="Y135" s="50">
        <v>2.8540721821713002</v>
      </c>
      <c r="Z135" s="50">
        <v>2.8540721821713002</v>
      </c>
      <c r="AA135" s="50">
        <v>2.8540721821713002</v>
      </c>
      <c r="AB135" s="50">
        <v>2.8540721821713002</v>
      </c>
      <c r="AC135" s="50">
        <v>2.8540721821713002</v>
      </c>
      <c r="AD135" s="50">
        <v>2.8540721821713002</v>
      </c>
      <c r="AE135" s="50">
        <v>2.8540721821713002</v>
      </c>
      <c r="AF135" s="50">
        <v>2.8540721821713002</v>
      </c>
      <c r="AG135" s="50">
        <v>2.8540721821713002</v>
      </c>
      <c r="AH135" s="50">
        <v>2.8540721821713002</v>
      </c>
      <c r="AI135" s="50">
        <v>2.8540721821713002</v>
      </c>
      <c r="AJ135" s="50">
        <v>2.8540721821713002</v>
      </c>
      <c r="AK135" s="50">
        <v>2.8540721821713002</v>
      </c>
      <c r="AL135" s="50">
        <v>2.8540721821713002</v>
      </c>
      <c r="AM135" s="63">
        <v>2.8540721821713002</v>
      </c>
      <c r="AN135" s="50">
        <v>2.8540721821713002</v>
      </c>
      <c r="AO135" s="50">
        <v>2.8540721821713002</v>
      </c>
      <c r="AP135" s="50">
        <v>2.8540721821713002</v>
      </c>
      <c r="AQ135" s="50">
        <v>2.8540721821713002</v>
      </c>
      <c r="AR135" s="50">
        <v>2.8540721821713002</v>
      </c>
      <c r="AS135" s="50">
        <v>2.8540721821713002</v>
      </c>
      <c r="AT135" s="50">
        <v>2.8540721821713002</v>
      </c>
      <c r="AU135" s="50">
        <v>2.8540721821713002</v>
      </c>
      <c r="AV135" s="50">
        <v>2.8540721821713002</v>
      </c>
      <c r="AW135" s="50">
        <v>2.8540721821713002</v>
      </c>
      <c r="AX135" s="50">
        <v>2.8540721821713002</v>
      </c>
      <c r="AY135" s="50">
        <v>2.8540721821713002</v>
      </c>
      <c r="AZ135" s="50">
        <v>2.8540721821713002</v>
      </c>
      <c r="BA135" s="50">
        <v>2.8540721821713002</v>
      </c>
      <c r="BB135" s="50">
        <v>2.8540721821713002</v>
      </c>
      <c r="BC135" s="50">
        <v>2.8540721821713002</v>
      </c>
      <c r="BD135" s="50">
        <v>2.8540721821713002</v>
      </c>
      <c r="BE135" s="50">
        <v>2.8540721821713002</v>
      </c>
      <c r="BF135" s="50">
        <v>2.8540721821713002</v>
      </c>
      <c r="BG135" s="50">
        <v>2.8540721821713002</v>
      </c>
      <c r="BH135" s="50">
        <v>2.8540721821713002</v>
      </c>
      <c r="BI135" s="63">
        <v>2.8540721821713002</v>
      </c>
      <c r="BJ135" s="50">
        <v>2.8540721821713002</v>
      </c>
      <c r="BK135" s="50">
        <v>2.8540721821713002</v>
      </c>
      <c r="BL135" s="50">
        <v>2.8540721821713002</v>
      </c>
      <c r="BM135" s="50">
        <v>2.8540721821713002</v>
      </c>
      <c r="BN135" s="50">
        <v>2.8540721821713002</v>
      </c>
      <c r="BO135" s="50">
        <v>2.8540721821713002</v>
      </c>
      <c r="BP135" s="50">
        <v>2.8540721821713002</v>
      </c>
      <c r="BQ135" s="50">
        <v>2.8540721821713002</v>
      </c>
      <c r="BR135" s="50">
        <v>2.8540721821713002</v>
      </c>
      <c r="BS135" s="50">
        <v>2.8540721821713002</v>
      </c>
      <c r="BT135" s="50">
        <v>2.8541744992106701</v>
      </c>
      <c r="BU135" s="50">
        <v>2.8541744992106701</v>
      </c>
      <c r="BV135" s="50">
        <v>2.8541744992106701</v>
      </c>
      <c r="BW135" s="50">
        <v>2.8541744992106701</v>
      </c>
      <c r="BX135" s="50">
        <v>2.8541744992106701</v>
      </c>
      <c r="BY135" s="50">
        <v>2.8541744992106701</v>
      </c>
      <c r="BZ135" s="50">
        <v>2.85405393213281</v>
      </c>
      <c r="CA135" s="50">
        <v>2.85405393213281</v>
      </c>
      <c r="CB135" s="50">
        <v>2.85405393213281</v>
      </c>
      <c r="CC135" s="50">
        <v>2.85405393213281</v>
      </c>
      <c r="CD135" s="50">
        <v>2.85405393213281</v>
      </c>
      <c r="CE135" s="50">
        <v>2.85405393213281</v>
      </c>
      <c r="CF135" s="50">
        <v>2.85405393213281</v>
      </c>
      <c r="CG135" s="50">
        <v>2.85405393213281</v>
      </c>
      <c r="CH135" s="50">
        <v>2.85405393213281</v>
      </c>
      <c r="CI135" s="50">
        <v>2.85405393213281</v>
      </c>
      <c r="CJ135" s="50">
        <v>2.85405393213281</v>
      </c>
      <c r="CK135" s="50">
        <v>2.85405393213281</v>
      </c>
      <c r="CL135" s="50">
        <v>2.85405393213281</v>
      </c>
      <c r="CM135" s="50">
        <v>2.85405393213281</v>
      </c>
      <c r="CN135" s="50">
        <v>2.85405393213281</v>
      </c>
      <c r="CO135" s="50">
        <v>2.85405393213281</v>
      </c>
      <c r="CP135" s="50">
        <v>2.85405393213281</v>
      </c>
      <c r="CQ135" s="50">
        <v>2.85405393213281</v>
      </c>
      <c r="CR135" s="50">
        <v>2.85405393213281</v>
      </c>
      <c r="CS135" s="50">
        <v>2.85405393213281</v>
      </c>
      <c r="CT135" s="50">
        <v>2.85405393213281</v>
      </c>
      <c r="CU135" s="50">
        <v>2.85405393213281</v>
      </c>
      <c r="CV135" s="50">
        <v>2.85405393213281</v>
      </c>
      <c r="CW135" s="50">
        <v>2.85405393213281</v>
      </c>
      <c r="CX135" s="50">
        <v>2.85405393213281</v>
      </c>
      <c r="CY135" s="50">
        <v>2.85405393213281</v>
      </c>
      <c r="CZ135" s="50">
        <v>2.85405393213281</v>
      </c>
      <c r="DA135" s="50">
        <v>2.85405393213281</v>
      </c>
    </row>
    <row r="136" spans="1:105">
      <c r="A136" s="50">
        <f t="shared" si="4"/>
        <v>2003</v>
      </c>
      <c r="B136" s="50">
        <v>3.10264369908518</v>
      </c>
      <c r="C136" s="50">
        <v>2.8456045209215302</v>
      </c>
      <c r="D136" s="50">
        <v>2.8456045209215302</v>
      </c>
      <c r="E136" s="50">
        <v>2.8456045209215302</v>
      </c>
      <c r="F136" s="50">
        <v>2.8456045209215302</v>
      </c>
      <c r="G136" s="50">
        <v>2.8456045209215302</v>
      </c>
      <c r="H136" s="50">
        <v>2.8456045209215302</v>
      </c>
      <c r="I136" s="50">
        <v>2.8456045209215302</v>
      </c>
      <c r="J136" s="50">
        <v>2.8456045209215302</v>
      </c>
      <c r="K136" s="50">
        <v>2.8456045209215302</v>
      </c>
      <c r="L136" s="50">
        <v>2.8526946811336402</v>
      </c>
      <c r="M136" s="50">
        <v>2.8531085218285201</v>
      </c>
      <c r="N136" s="50">
        <v>2.8531085218285201</v>
      </c>
      <c r="O136" s="50">
        <v>2.8531085218285201</v>
      </c>
      <c r="P136" s="50">
        <v>2.9434295581511298</v>
      </c>
      <c r="Q136" s="50">
        <v>2.9434295581511298</v>
      </c>
      <c r="R136" s="50">
        <v>2.9418756028710602</v>
      </c>
      <c r="S136" s="50">
        <v>2.9418756028710602</v>
      </c>
      <c r="T136" s="50">
        <v>2.8638322873837101</v>
      </c>
      <c r="U136" s="50">
        <v>2.8505368388124399</v>
      </c>
      <c r="V136" s="50">
        <v>2.8505368388124399</v>
      </c>
      <c r="W136" s="50">
        <v>2.8505368388124399</v>
      </c>
      <c r="X136" s="50">
        <v>2.8505368388124399</v>
      </c>
      <c r="Y136" s="50">
        <v>2.8505368388124399</v>
      </c>
      <c r="Z136" s="50">
        <v>2.8505368388124399</v>
      </c>
      <c r="AA136" s="50">
        <v>2.8505368388124399</v>
      </c>
      <c r="AB136" s="50">
        <v>2.8505368388124399</v>
      </c>
      <c r="AC136" s="50">
        <v>2.8505368388124399</v>
      </c>
      <c r="AD136" s="50">
        <v>2.8505368388124399</v>
      </c>
      <c r="AE136" s="50">
        <v>2.8505368388124399</v>
      </c>
      <c r="AF136" s="50">
        <v>2.8505368388124399</v>
      </c>
      <c r="AG136" s="50">
        <v>2.8505368388124399</v>
      </c>
      <c r="AH136" s="50">
        <v>2.8505368388124399</v>
      </c>
      <c r="AI136" s="50">
        <v>2.8505368388124399</v>
      </c>
      <c r="AJ136" s="50">
        <v>2.8505368388124399</v>
      </c>
      <c r="AK136" s="50">
        <v>2.8505368388124399</v>
      </c>
      <c r="AL136" s="50">
        <v>2.8505368388124399</v>
      </c>
      <c r="AM136" s="63">
        <v>2.8505368388124399</v>
      </c>
      <c r="AN136" s="50">
        <v>2.8505368388124399</v>
      </c>
      <c r="AO136" s="50">
        <v>2.8505368388124399</v>
      </c>
      <c r="AP136" s="50">
        <v>2.8505368388124399</v>
      </c>
      <c r="AQ136" s="50">
        <v>2.8505368388124399</v>
      </c>
      <c r="AR136" s="50">
        <v>2.8505368388124399</v>
      </c>
      <c r="AS136" s="50">
        <v>2.8505368388124399</v>
      </c>
      <c r="AT136" s="50">
        <v>2.8505368388124399</v>
      </c>
      <c r="AU136" s="50">
        <v>2.8505368388124399</v>
      </c>
      <c r="AV136" s="50">
        <v>2.8505368388124399</v>
      </c>
      <c r="AW136" s="50">
        <v>2.8505368388124399</v>
      </c>
      <c r="AX136" s="50">
        <v>2.8505368388124399</v>
      </c>
      <c r="AY136" s="50">
        <v>2.8505368388124399</v>
      </c>
      <c r="AZ136" s="50">
        <v>2.8505368388124399</v>
      </c>
      <c r="BA136" s="50">
        <v>2.8505368388124399</v>
      </c>
      <c r="BB136" s="50">
        <v>2.8505368388124399</v>
      </c>
      <c r="BC136" s="50">
        <v>2.8505368388124399</v>
      </c>
      <c r="BD136" s="50">
        <v>2.8505368388124399</v>
      </c>
      <c r="BE136" s="50">
        <v>2.8505368388124399</v>
      </c>
      <c r="BF136" s="50">
        <v>2.8505368388124399</v>
      </c>
      <c r="BG136" s="50">
        <v>2.8505368388124399</v>
      </c>
      <c r="BH136" s="50">
        <v>2.8505368388124399</v>
      </c>
      <c r="BI136" s="63">
        <v>2.8505368388124399</v>
      </c>
      <c r="BJ136" s="50">
        <v>2.8505368388124399</v>
      </c>
      <c r="BK136" s="50">
        <v>2.8505368388124399</v>
      </c>
      <c r="BL136" s="50">
        <v>2.8505368388124399</v>
      </c>
      <c r="BM136" s="50">
        <v>2.8505368388124399</v>
      </c>
      <c r="BN136" s="50">
        <v>2.8505368388124399</v>
      </c>
      <c r="BO136" s="50">
        <v>2.8505368388124399</v>
      </c>
      <c r="BP136" s="50">
        <v>2.8505368388124399</v>
      </c>
      <c r="BQ136" s="50">
        <v>2.8505368388124399</v>
      </c>
      <c r="BR136" s="50">
        <v>2.8505368388124399</v>
      </c>
      <c r="BS136" s="50">
        <v>2.8505368388124399</v>
      </c>
      <c r="BT136" s="50">
        <v>2.85071881701472</v>
      </c>
      <c r="BU136" s="50">
        <v>2.85071881701472</v>
      </c>
      <c r="BV136" s="50">
        <v>2.85071881701472</v>
      </c>
      <c r="BW136" s="50">
        <v>2.85071881701472</v>
      </c>
      <c r="BX136" s="50">
        <v>2.85071881701472</v>
      </c>
      <c r="BY136" s="50">
        <v>2.85071881701472</v>
      </c>
      <c r="BZ136" s="50">
        <v>2.8506134576047599</v>
      </c>
      <c r="CA136" s="50">
        <v>2.8506134576047599</v>
      </c>
      <c r="CB136" s="50">
        <v>2.8506134576047599</v>
      </c>
      <c r="CC136" s="50">
        <v>2.8506134576047599</v>
      </c>
      <c r="CD136" s="50">
        <v>2.8506134576047599</v>
      </c>
      <c r="CE136" s="50">
        <v>2.8506134576047599</v>
      </c>
      <c r="CF136" s="50">
        <v>2.8506134576047599</v>
      </c>
      <c r="CG136" s="50">
        <v>2.8506134576047599</v>
      </c>
      <c r="CH136" s="50">
        <v>2.8506134576047599</v>
      </c>
      <c r="CI136" s="50">
        <v>2.8506134576047599</v>
      </c>
      <c r="CJ136" s="50">
        <v>2.8506134576047599</v>
      </c>
      <c r="CK136" s="50">
        <v>2.8506134576047599</v>
      </c>
      <c r="CL136" s="50">
        <v>2.8506134576047599</v>
      </c>
      <c r="CM136" s="50">
        <v>2.8506134576047599</v>
      </c>
      <c r="CN136" s="50">
        <v>2.8506134576047599</v>
      </c>
      <c r="CO136" s="50">
        <v>2.8506134576047599</v>
      </c>
      <c r="CP136" s="50">
        <v>2.8506134576047599</v>
      </c>
      <c r="CQ136" s="50">
        <v>2.8506134576047599</v>
      </c>
      <c r="CR136" s="50">
        <v>2.8506134576047599</v>
      </c>
      <c r="CS136" s="50">
        <v>2.8506134576047599</v>
      </c>
      <c r="CT136" s="50">
        <v>2.8506134576047599</v>
      </c>
      <c r="CU136" s="50">
        <v>2.8506134576047599</v>
      </c>
      <c r="CV136" s="50">
        <v>2.8506134576047599</v>
      </c>
      <c r="CW136" s="50">
        <v>2.8506134576047599</v>
      </c>
      <c r="CX136" s="50">
        <v>2.8506134576047599</v>
      </c>
      <c r="CY136" s="50">
        <v>2.8506134576047599</v>
      </c>
      <c r="CZ136" s="50">
        <v>2.8506134576047599</v>
      </c>
      <c r="DA136" s="50">
        <v>2.8506134576047599</v>
      </c>
    </row>
    <row r="137" spans="1:105">
      <c r="A137" s="50">
        <f t="shared" si="4"/>
        <v>2004</v>
      </c>
      <c r="B137" s="50">
        <v>3.0925352348180501</v>
      </c>
      <c r="C137" s="50">
        <v>2.8577491744082701</v>
      </c>
      <c r="D137" s="50">
        <v>2.8577491744082701</v>
      </c>
      <c r="E137" s="50">
        <v>2.8577491744082701</v>
      </c>
      <c r="F137" s="50">
        <v>2.8577491744082701</v>
      </c>
      <c r="G137" s="50">
        <v>2.8577491744082701</v>
      </c>
      <c r="H137" s="50">
        <v>2.8577491744082701</v>
      </c>
      <c r="I137" s="50">
        <v>2.8577491744082701</v>
      </c>
      <c r="J137" s="50">
        <v>2.8577491744082701</v>
      </c>
      <c r="K137" s="50">
        <v>2.8577491744082701</v>
      </c>
      <c r="L137" s="50">
        <v>2.86368311383902</v>
      </c>
      <c r="M137" s="50">
        <v>2.8640052303690502</v>
      </c>
      <c r="N137" s="50">
        <v>2.8640052303690502</v>
      </c>
      <c r="O137" s="50">
        <v>2.8640052303690502</v>
      </c>
      <c r="P137" s="50">
        <v>2.9449352548427101</v>
      </c>
      <c r="Q137" s="50">
        <v>2.9449352548427101</v>
      </c>
      <c r="R137" s="50">
        <v>2.9433797589060302</v>
      </c>
      <c r="S137" s="50">
        <v>2.9437749383301202</v>
      </c>
      <c r="T137" s="50">
        <v>2.8671646983385299</v>
      </c>
      <c r="U137" s="50">
        <v>2.8527359089402702</v>
      </c>
      <c r="V137" s="50">
        <v>2.8527359089402702</v>
      </c>
      <c r="W137" s="50">
        <v>2.8524993254141799</v>
      </c>
      <c r="X137" s="50">
        <v>2.8524993254141799</v>
      </c>
      <c r="Y137" s="50">
        <v>2.8524993254141799</v>
      </c>
      <c r="Z137" s="50">
        <v>2.8524993254141799</v>
      </c>
      <c r="AA137" s="50">
        <v>2.8524993254141799</v>
      </c>
      <c r="AB137" s="50">
        <v>2.8524993254141799</v>
      </c>
      <c r="AC137" s="50">
        <v>2.8524993254141799</v>
      </c>
      <c r="AD137" s="50">
        <v>2.8524993254141799</v>
      </c>
      <c r="AE137" s="50">
        <v>2.8524993254141799</v>
      </c>
      <c r="AF137" s="50">
        <v>2.8524993254141799</v>
      </c>
      <c r="AG137" s="50">
        <v>2.8524993254141799</v>
      </c>
      <c r="AH137" s="50">
        <v>2.8524993254141799</v>
      </c>
      <c r="AI137" s="50">
        <v>2.8524993254141799</v>
      </c>
      <c r="AJ137" s="50">
        <v>2.8524993254141799</v>
      </c>
      <c r="AK137" s="50">
        <v>2.8524993254141799</v>
      </c>
      <c r="AL137" s="50">
        <v>2.8524993254141799</v>
      </c>
      <c r="AM137" s="63">
        <v>2.8524993254141799</v>
      </c>
      <c r="AN137" s="50">
        <v>2.8524993254141799</v>
      </c>
      <c r="AO137" s="50">
        <v>2.8524993254141799</v>
      </c>
      <c r="AP137" s="50">
        <v>2.8524993254141799</v>
      </c>
      <c r="AQ137" s="50">
        <v>2.8524993254141799</v>
      </c>
      <c r="AR137" s="50">
        <v>2.8524993254141799</v>
      </c>
      <c r="AS137" s="50">
        <v>2.8524993254141799</v>
      </c>
      <c r="AT137" s="50">
        <v>2.8524993254141799</v>
      </c>
      <c r="AU137" s="50">
        <v>2.8524993254141799</v>
      </c>
      <c r="AV137" s="50">
        <v>2.8524993254141799</v>
      </c>
      <c r="AW137" s="50">
        <v>2.8524993254141799</v>
      </c>
      <c r="AX137" s="50">
        <v>2.8524993254141799</v>
      </c>
      <c r="AY137" s="50">
        <v>2.8524993254141799</v>
      </c>
      <c r="AZ137" s="50">
        <v>2.8524993254141799</v>
      </c>
      <c r="BA137" s="50">
        <v>2.8524993254141799</v>
      </c>
      <c r="BB137" s="50">
        <v>2.8524993254141799</v>
      </c>
      <c r="BC137" s="50">
        <v>2.8524993254141799</v>
      </c>
      <c r="BD137" s="50">
        <v>2.8524993254141799</v>
      </c>
      <c r="BE137" s="50">
        <v>2.8524993254141799</v>
      </c>
      <c r="BF137" s="50">
        <v>2.8524993254141799</v>
      </c>
      <c r="BG137" s="50">
        <v>2.8524993254141799</v>
      </c>
      <c r="BH137" s="50">
        <v>2.8524993254141799</v>
      </c>
      <c r="BI137" s="63">
        <v>2.8524993254141799</v>
      </c>
      <c r="BJ137" s="50">
        <v>2.8524993254141799</v>
      </c>
      <c r="BK137" s="50">
        <v>2.8524993254141799</v>
      </c>
      <c r="BL137" s="50">
        <v>2.8524993254141799</v>
      </c>
      <c r="BM137" s="50">
        <v>2.8524993254141799</v>
      </c>
      <c r="BN137" s="50">
        <v>2.8524993254141799</v>
      </c>
      <c r="BO137" s="50">
        <v>2.8524993254141799</v>
      </c>
      <c r="BP137" s="50">
        <v>2.8524993254141799</v>
      </c>
      <c r="BQ137" s="50">
        <v>2.8524993254141799</v>
      </c>
      <c r="BR137" s="50">
        <v>2.8524993254141799</v>
      </c>
      <c r="BS137" s="50">
        <v>2.8524993254141799</v>
      </c>
      <c r="BT137" s="50">
        <v>2.8526591425880499</v>
      </c>
      <c r="BU137" s="50">
        <v>2.8526591425880499</v>
      </c>
      <c r="BV137" s="50">
        <v>2.8526591425880499</v>
      </c>
      <c r="BW137" s="50">
        <v>2.8526591425880499</v>
      </c>
      <c r="BX137" s="50">
        <v>2.8526591425880499</v>
      </c>
      <c r="BY137" s="50">
        <v>2.8526591425880499</v>
      </c>
      <c r="BZ137" s="50">
        <v>2.85256569250806</v>
      </c>
      <c r="CA137" s="50">
        <v>2.85256569250806</v>
      </c>
      <c r="CB137" s="50">
        <v>2.85256569250806</v>
      </c>
      <c r="CC137" s="50">
        <v>2.85256569250806</v>
      </c>
      <c r="CD137" s="50">
        <v>2.85256569250806</v>
      </c>
      <c r="CE137" s="50">
        <v>2.85256569250806</v>
      </c>
      <c r="CF137" s="50">
        <v>2.85256569250806</v>
      </c>
      <c r="CG137" s="50">
        <v>2.85256569250806</v>
      </c>
      <c r="CH137" s="50">
        <v>2.85256569250806</v>
      </c>
      <c r="CI137" s="50">
        <v>2.85256569250806</v>
      </c>
      <c r="CJ137" s="50">
        <v>2.85256569250806</v>
      </c>
      <c r="CK137" s="50">
        <v>2.85256569250806</v>
      </c>
      <c r="CL137" s="50">
        <v>2.85256569250806</v>
      </c>
      <c r="CM137" s="50">
        <v>2.85256569250806</v>
      </c>
      <c r="CN137" s="50">
        <v>2.85256569250806</v>
      </c>
      <c r="CO137" s="50">
        <v>2.85256569250806</v>
      </c>
      <c r="CP137" s="50">
        <v>2.85256569250806</v>
      </c>
      <c r="CQ137" s="50">
        <v>2.85256569250806</v>
      </c>
      <c r="CR137" s="50">
        <v>2.85256569250806</v>
      </c>
      <c r="CS137" s="50">
        <v>2.85256569250806</v>
      </c>
      <c r="CT137" s="50">
        <v>2.85256569250806</v>
      </c>
      <c r="CU137" s="50">
        <v>2.85256569250806</v>
      </c>
      <c r="CV137" s="50">
        <v>2.85256569250806</v>
      </c>
      <c r="CW137" s="50">
        <v>2.85256569250806</v>
      </c>
      <c r="CX137" s="50">
        <v>2.85256569250806</v>
      </c>
      <c r="CY137" s="50">
        <v>2.85256569250806</v>
      </c>
      <c r="CZ137" s="50">
        <v>2.85256569250806</v>
      </c>
      <c r="DA137" s="50">
        <v>2.85256569250806</v>
      </c>
    </row>
    <row r="138" spans="1:105">
      <c r="A138" s="50">
        <f t="shared" si="4"/>
        <v>2005</v>
      </c>
      <c r="B138" s="50">
        <v>3.09276159622569</v>
      </c>
      <c r="C138" s="50">
        <v>2.8588804411382598</v>
      </c>
      <c r="D138" s="50">
        <v>2.8588804411382598</v>
      </c>
      <c r="E138" s="50">
        <v>2.8588804411382598</v>
      </c>
      <c r="F138" s="50">
        <v>2.8588804411382598</v>
      </c>
      <c r="G138" s="50">
        <v>2.8588804411382598</v>
      </c>
      <c r="H138" s="50">
        <v>2.8588804411382598</v>
      </c>
      <c r="I138" s="50">
        <v>2.8588804411382598</v>
      </c>
      <c r="J138" s="50">
        <v>2.8588804411382598</v>
      </c>
      <c r="K138" s="50">
        <v>2.8588804411382598</v>
      </c>
      <c r="L138" s="50">
        <v>2.8640315980348499</v>
      </c>
      <c r="M138" s="50">
        <v>2.8643110797732598</v>
      </c>
      <c r="N138" s="50">
        <v>2.8643110797732598</v>
      </c>
      <c r="O138" s="50">
        <v>2.8643110797732598</v>
      </c>
      <c r="P138" s="50">
        <v>2.9452192740778602</v>
      </c>
      <c r="Q138" s="50">
        <v>2.9452192740778602</v>
      </c>
      <c r="R138" s="50">
        <v>2.9436534033644199</v>
      </c>
      <c r="S138" s="50">
        <v>2.94400899362839</v>
      </c>
      <c r="T138" s="50">
        <v>2.87116924265167</v>
      </c>
      <c r="U138" s="50">
        <v>2.8570028104306502</v>
      </c>
      <c r="V138" s="50">
        <v>2.8570028104306502</v>
      </c>
      <c r="W138" s="50">
        <v>2.8567872381155599</v>
      </c>
      <c r="X138" s="50">
        <v>2.8567872381155599</v>
      </c>
      <c r="Y138" s="50">
        <v>2.8567872381155599</v>
      </c>
      <c r="Z138" s="50">
        <v>2.8567872381155599</v>
      </c>
      <c r="AA138" s="50">
        <v>2.8567872381155599</v>
      </c>
      <c r="AB138" s="50">
        <v>2.8567872381155599</v>
      </c>
      <c r="AC138" s="50">
        <v>2.8567872381155599</v>
      </c>
      <c r="AD138" s="50">
        <v>2.8567872381155599</v>
      </c>
      <c r="AE138" s="50">
        <v>2.8567872381155599</v>
      </c>
      <c r="AF138" s="50">
        <v>2.8567872381155599</v>
      </c>
      <c r="AG138" s="50">
        <v>2.8567872381155599</v>
      </c>
      <c r="AH138" s="50">
        <v>2.8567872381155599</v>
      </c>
      <c r="AI138" s="50">
        <v>2.8567872381155599</v>
      </c>
      <c r="AJ138" s="50">
        <v>2.8567872381155599</v>
      </c>
      <c r="AK138" s="50">
        <v>2.8567872381155599</v>
      </c>
      <c r="AL138" s="50">
        <v>2.8567872381155599</v>
      </c>
      <c r="AM138" s="63">
        <v>2.8567872381155599</v>
      </c>
      <c r="AN138" s="50">
        <v>2.8567872381155599</v>
      </c>
      <c r="AO138" s="50">
        <v>2.8567872381155599</v>
      </c>
      <c r="AP138" s="50">
        <v>2.8567872381155599</v>
      </c>
      <c r="AQ138" s="50">
        <v>2.8567872381155599</v>
      </c>
      <c r="AR138" s="50">
        <v>2.8567872381155599</v>
      </c>
      <c r="AS138" s="50">
        <v>2.8567872381155599</v>
      </c>
      <c r="AT138" s="50">
        <v>2.8567872381155599</v>
      </c>
      <c r="AU138" s="50">
        <v>2.8567872381155599</v>
      </c>
      <c r="AV138" s="50">
        <v>2.8567872381155599</v>
      </c>
      <c r="AW138" s="50">
        <v>2.8567872381155599</v>
      </c>
      <c r="AX138" s="50">
        <v>2.8567872381155599</v>
      </c>
      <c r="AY138" s="50">
        <v>2.8567872381155599</v>
      </c>
      <c r="AZ138" s="50">
        <v>2.8567872381155599</v>
      </c>
      <c r="BA138" s="50">
        <v>2.8567872381155599</v>
      </c>
      <c r="BB138" s="50">
        <v>2.8567872381155599</v>
      </c>
      <c r="BC138" s="50">
        <v>2.8567872381155599</v>
      </c>
      <c r="BD138" s="50">
        <v>2.8567872381155599</v>
      </c>
      <c r="BE138" s="50">
        <v>2.8567872381155599</v>
      </c>
      <c r="BF138" s="50">
        <v>2.8567872381155599</v>
      </c>
      <c r="BG138" s="50">
        <v>2.8567872381155599</v>
      </c>
      <c r="BH138" s="50">
        <v>2.8567872381155599</v>
      </c>
      <c r="BI138" s="63">
        <v>2.8567872381155599</v>
      </c>
      <c r="BJ138" s="50">
        <v>2.8567872381155599</v>
      </c>
      <c r="BK138" s="50">
        <v>2.8567872381155599</v>
      </c>
      <c r="BL138" s="50">
        <v>2.8567872381155599</v>
      </c>
      <c r="BM138" s="50">
        <v>2.8567872381155599</v>
      </c>
      <c r="BN138" s="50">
        <v>2.8567872381155599</v>
      </c>
      <c r="BO138" s="50">
        <v>2.8567872381155599</v>
      </c>
      <c r="BP138" s="50">
        <v>2.8567872381155599</v>
      </c>
      <c r="BQ138" s="50">
        <v>2.8567872381155599</v>
      </c>
      <c r="BR138" s="50">
        <v>2.8567872381155599</v>
      </c>
      <c r="BS138" s="50">
        <v>2.8567872381155599</v>
      </c>
      <c r="BT138" s="50">
        <v>2.85693176937981</v>
      </c>
      <c r="BU138" s="50">
        <v>2.85693176937981</v>
      </c>
      <c r="BV138" s="50">
        <v>2.85693176937981</v>
      </c>
      <c r="BW138" s="50">
        <v>2.85693176937981</v>
      </c>
      <c r="BX138" s="50">
        <v>2.85693176937981</v>
      </c>
      <c r="BY138" s="50">
        <v>2.85693176937981</v>
      </c>
      <c r="BZ138" s="50">
        <v>2.8569808261237499</v>
      </c>
      <c r="CA138" s="50">
        <v>2.8569808261237499</v>
      </c>
      <c r="CB138" s="50">
        <v>2.8569808261237499</v>
      </c>
      <c r="CC138" s="50">
        <v>2.8569808261237499</v>
      </c>
      <c r="CD138" s="50">
        <v>2.8569808261237499</v>
      </c>
      <c r="CE138" s="50">
        <v>2.8569808261237499</v>
      </c>
      <c r="CF138" s="50">
        <v>2.8569808261237499</v>
      </c>
      <c r="CG138" s="50">
        <v>2.8569808261237499</v>
      </c>
      <c r="CH138" s="50">
        <v>2.8569808261237499</v>
      </c>
      <c r="CI138" s="50">
        <v>2.8569808261237499</v>
      </c>
      <c r="CJ138" s="50">
        <v>2.8569808261237499</v>
      </c>
      <c r="CK138" s="50">
        <v>2.8569808261237499</v>
      </c>
      <c r="CL138" s="50">
        <v>2.8569808261237499</v>
      </c>
      <c r="CM138" s="50">
        <v>2.8569808261237499</v>
      </c>
      <c r="CN138" s="50">
        <v>2.8569808261237499</v>
      </c>
      <c r="CO138" s="50">
        <v>2.8569808261237499</v>
      </c>
      <c r="CP138" s="50">
        <v>2.8569808261237499</v>
      </c>
      <c r="CQ138" s="50">
        <v>2.8569808261237499</v>
      </c>
      <c r="CR138" s="50">
        <v>2.8569808261237499</v>
      </c>
      <c r="CS138" s="50">
        <v>2.8569808261237499</v>
      </c>
      <c r="CT138" s="50">
        <v>2.8569808261237499</v>
      </c>
      <c r="CU138" s="50">
        <v>2.8569808261237499</v>
      </c>
      <c r="CV138" s="50">
        <v>2.8569808261237499</v>
      </c>
      <c r="CW138" s="50">
        <v>2.8569808261237499</v>
      </c>
      <c r="CX138" s="50">
        <v>2.8569808261237499</v>
      </c>
      <c r="CY138" s="50">
        <v>2.8569808261237499</v>
      </c>
      <c r="CZ138" s="50">
        <v>2.8569808261237499</v>
      </c>
      <c r="DA138" s="50">
        <v>2.8569808261237499</v>
      </c>
    </row>
    <row r="139" spans="1:105">
      <c r="A139" s="50">
        <f t="shared" si="4"/>
        <v>2006</v>
      </c>
      <c r="B139" s="50">
        <v>3.0984295213589799</v>
      </c>
      <c r="C139" s="50">
        <v>2.86686469593886</v>
      </c>
      <c r="D139" s="50">
        <v>2.86686469593886</v>
      </c>
      <c r="E139" s="50">
        <v>2.86686469593886</v>
      </c>
      <c r="F139" s="50">
        <v>2.86686469593886</v>
      </c>
      <c r="G139" s="50">
        <v>2.86686469593886</v>
      </c>
      <c r="H139" s="50">
        <v>2.86686469593886</v>
      </c>
      <c r="I139" s="50">
        <v>2.86686469593886</v>
      </c>
      <c r="J139" s="50">
        <v>2.86686469593886</v>
      </c>
      <c r="K139" s="50">
        <v>2.86686469593886</v>
      </c>
      <c r="L139" s="50">
        <v>2.87137336588254</v>
      </c>
      <c r="M139" s="50">
        <v>2.8716055430937999</v>
      </c>
      <c r="N139" s="50">
        <v>2.8716055430937999</v>
      </c>
      <c r="O139" s="50">
        <v>2.8716055430937999</v>
      </c>
      <c r="P139" s="50">
        <v>2.9563814398118802</v>
      </c>
      <c r="Q139" s="50">
        <v>2.9563814398118802</v>
      </c>
      <c r="R139" s="50">
        <v>2.9549079461785301</v>
      </c>
      <c r="S139" s="50">
        <v>2.9552255405672399</v>
      </c>
      <c r="T139" s="50">
        <v>2.8854738602658401</v>
      </c>
      <c r="U139" s="50">
        <v>2.8698622470250199</v>
      </c>
      <c r="V139" s="50">
        <v>2.8698622470250199</v>
      </c>
      <c r="W139" s="50">
        <v>2.8696651039793499</v>
      </c>
      <c r="X139" s="50">
        <v>2.8696651039793499</v>
      </c>
      <c r="Y139" s="50">
        <v>2.8696651039793499</v>
      </c>
      <c r="Z139" s="50">
        <v>2.8696651039793499</v>
      </c>
      <c r="AA139" s="50">
        <v>2.8696651039793499</v>
      </c>
      <c r="AB139" s="50">
        <v>2.8696651039793499</v>
      </c>
      <c r="AC139" s="50">
        <v>2.8696651039793499</v>
      </c>
      <c r="AD139" s="50">
        <v>2.8696651039793499</v>
      </c>
      <c r="AE139" s="50">
        <v>2.8696651039793499</v>
      </c>
      <c r="AF139" s="50">
        <v>2.8696651039793499</v>
      </c>
      <c r="AG139" s="50">
        <v>2.8696651039793499</v>
      </c>
      <c r="AH139" s="50">
        <v>2.8696651039793499</v>
      </c>
      <c r="AI139" s="50">
        <v>2.8696651039793499</v>
      </c>
      <c r="AJ139" s="50">
        <v>2.8696651039793499</v>
      </c>
      <c r="AK139" s="50">
        <v>2.8696651039793499</v>
      </c>
      <c r="AL139" s="50">
        <v>2.8696651039793499</v>
      </c>
      <c r="AM139" s="63">
        <v>2.8696651039793499</v>
      </c>
      <c r="AN139" s="50">
        <v>2.8696651039793499</v>
      </c>
      <c r="AO139" s="50">
        <v>2.8696651039793499</v>
      </c>
      <c r="AP139" s="50">
        <v>2.8696651039793499</v>
      </c>
      <c r="AQ139" s="50">
        <v>2.8696651039793499</v>
      </c>
      <c r="AR139" s="50">
        <v>2.8696651039793499</v>
      </c>
      <c r="AS139" s="50">
        <v>2.8696651039793499</v>
      </c>
      <c r="AT139" s="50">
        <v>2.8696651039793499</v>
      </c>
      <c r="AU139" s="50">
        <v>2.8696651039793499</v>
      </c>
      <c r="AV139" s="50">
        <v>2.8696651039793499</v>
      </c>
      <c r="AW139" s="50">
        <v>2.8696651039793499</v>
      </c>
      <c r="AX139" s="50">
        <v>2.8696651039793499</v>
      </c>
      <c r="AY139" s="50">
        <v>2.8696651039793499</v>
      </c>
      <c r="AZ139" s="50">
        <v>2.8696651039793499</v>
      </c>
      <c r="BA139" s="50">
        <v>2.8696651039793499</v>
      </c>
      <c r="BB139" s="50">
        <v>2.8696651039793499</v>
      </c>
      <c r="BC139" s="50">
        <v>2.8696651039793499</v>
      </c>
      <c r="BD139" s="50">
        <v>2.8696651039793499</v>
      </c>
      <c r="BE139" s="50">
        <v>2.8696651039793499</v>
      </c>
      <c r="BF139" s="50">
        <v>2.8696651039793499</v>
      </c>
      <c r="BG139" s="50">
        <v>2.8696651039793499</v>
      </c>
      <c r="BH139" s="50">
        <v>2.8696651039793499</v>
      </c>
      <c r="BI139" s="63">
        <v>2.8696651039793499</v>
      </c>
      <c r="BJ139" s="50">
        <v>2.8696651039793499</v>
      </c>
      <c r="BK139" s="50">
        <v>2.8696651039793499</v>
      </c>
      <c r="BL139" s="50">
        <v>2.8696651039793499</v>
      </c>
      <c r="BM139" s="50">
        <v>2.8696651039793499</v>
      </c>
      <c r="BN139" s="50">
        <v>2.8696651039793499</v>
      </c>
      <c r="BO139" s="50">
        <v>2.8696651039793499</v>
      </c>
      <c r="BP139" s="50">
        <v>2.8696651039793499</v>
      </c>
      <c r="BQ139" s="50">
        <v>2.8696651039793499</v>
      </c>
      <c r="BR139" s="50">
        <v>2.8696651039793499</v>
      </c>
      <c r="BS139" s="50">
        <v>2.8696651039793499</v>
      </c>
      <c r="BT139" s="50">
        <v>2.8697943107219199</v>
      </c>
      <c r="BU139" s="50">
        <v>2.8697943107219199</v>
      </c>
      <c r="BV139" s="50">
        <v>2.8697943107219199</v>
      </c>
      <c r="BW139" s="50">
        <v>2.8697943107219199</v>
      </c>
      <c r="BX139" s="50">
        <v>2.8697943107219199</v>
      </c>
      <c r="BY139" s="50">
        <v>2.8697943107219199</v>
      </c>
      <c r="BZ139" s="50">
        <v>2.8697940647267002</v>
      </c>
      <c r="CA139" s="50">
        <v>2.8697940647267002</v>
      </c>
      <c r="CB139" s="50">
        <v>2.8697940647267002</v>
      </c>
      <c r="CC139" s="50">
        <v>2.8697940647267002</v>
      </c>
      <c r="CD139" s="50">
        <v>2.8697940647267002</v>
      </c>
      <c r="CE139" s="50">
        <v>2.8697940647267002</v>
      </c>
      <c r="CF139" s="50">
        <v>2.8697940647267002</v>
      </c>
      <c r="CG139" s="50">
        <v>2.8697940647267002</v>
      </c>
      <c r="CH139" s="50">
        <v>2.8697940647267002</v>
      </c>
      <c r="CI139" s="50">
        <v>2.8697940647267002</v>
      </c>
      <c r="CJ139" s="50">
        <v>2.8697940647267002</v>
      </c>
      <c r="CK139" s="50">
        <v>2.8697940647267002</v>
      </c>
      <c r="CL139" s="50">
        <v>2.8697940647267002</v>
      </c>
      <c r="CM139" s="50">
        <v>2.8697940647267002</v>
      </c>
      <c r="CN139" s="50">
        <v>2.8697940647267002</v>
      </c>
      <c r="CO139" s="50">
        <v>2.8697940647267002</v>
      </c>
      <c r="CP139" s="50">
        <v>2.8697940647267002</v>
      </c>
      <c r="CQ139" s="50">
        <v>2.8697940647267002</v>
      </c>
      <c r="CR139" s="50">
        <v>2.8697940647267002</v>
      </c>
      <c r="CS139" s="50">
        <v>2.8697940647267002</v>
      </c>
      <c r="CT139" s="50">
        <v>2.8697940647267002</v>
      </c>
      <c r="CU139" s="50">
        <v>2.8697940647267002</v>
      </c>
      <c r="CV139" s="50">
        <v>2.8697940647267002</v>
      </c>
      <c r="CW139" s="50">
        <v>2.8697940647267002</v>
      </c>
      <c r="CX139" s="50">
        <v>2.8697940647267002</v>
      </c>
      <c r="CY139" s="50">
        <v>2.8697940647267002</v>
      </c>
      <c r="CZ139" s="50">
        <v>2.8697940647267002</v>
      </c>
      <c r="DA139" s="50">
        <v>2.8697940647267002</v>
      </c>
    </row>
    <row r="140" spans="1:105">
      <c r="A140" s="50">
        <f t="shared" si="4"/>
        <v>2007</v>
      </c>
      <c r="B140" s="50">
        <v>3.1095235825581198</v>
      </c>
      <c r="C140" s="50">
        <v>2.8964580656957</v>
      </c>
      <c r="D140" s="50">
        <v>2.8964580656957</v>
      </c>
      <c r="E140" s="50">
        <v>2.8964580656957</v>
      </c>
      <c r="F140" s="50">
        <v>2.8964580656957</v>
      </c>
      <c r="G140" s="50">
        <v>2.8964580656957</v>
      </c>
      <c r="H140" s="50">
        <v>2.8964580656957</v>
      </c>
      <c r="I140" s="50">
        <v>2.8964580656957</v>
      </c>
      <c r="J140" s="50">
        <v>2.8964580656957</v>
      </c>
      <c r="K140" s="50">
        <v>2.8964580656957</v>
      </c>
      <c r="L140" s="50">
        <v>2.9012149886121299</v>
      </c>
      <c r="M140" s="50">
        <v>2.9013812135671202</v>
      </c>
      <c r="N140" s="50">
        <v>2.9013812135671202</v>
      </c>
      <c r="O140" s="50">
        <v>2.9013812135671202</v>
      </c>
      <c r="P140" s="50">
        <v>2.9766126202735399</v>
      </c>
      <c r="Q140" s="50">
        <v>2.9766469192812699</v>
      </c>
      <c r="R140" s="50">
        <v>2.9754004245815402</v>
      </c>
      <c r="S140" s="50">
        <v>2.97569408093849</v>
      </c>
      <c r="T140" s="50">
        <v>2.9083748724919198</v>
      </c>
      <c r="U140" s="50">
        <v>2.89268768219873</v>
      </c>
      <c r="V140" s="50">
        <v>2.89268768219873</v>
      </c>
      <c r="W140" s="50">
        <v>2.89250547138947</v>
      </c>
      <c r="X140" s="50">
        <v>2.89250547138947</v>
      </c>
      <c r="Y140" s="50">
        <v>2.89250547138947</v>
      </c>
      <c r="Z140" s="50">
        <v>2.89250547138947</v>
      </c>
      <c r="AA140" s="50">
        <v>2.89250547138947</v>
      </c>
      <c r="AB140" s="50">
        <v>2.89250547138947</v>
      </c>
      <c r="AC140" s="50">
        <v>2.89250547138947</v>
      </c>
      <c r="AD140" s="50">
        <v>2.89250547138947</v>
      </c>
      <c r="AE140" s="50">
        <v>2.89250547138947</v>
      </c>
      <c r="AF140" s="50">
        <v>2.89250547138947</v>
      </c>
      <c r="AG140" s="50">
        <v>2.89250547138947</v>
      </c>
      <c r="AH140" s="50">
        <v>2.89250547138947</v>
      </c>
      <c r="AI140" s="50">
        <v>2.89250547138947</v>
      </c>
      <c r="AJ140" s="50">
        <v>2.89250547138947</v>
      </c>
      <c r="AK140" s="50">
        <v>2.89250547138947</v>
      </c>
      <c r="AL140" s="50">
        <v>2.89250547138947</v>
      </c>
      <c r="AM140" s="63">
        <v>2.89250547138947</v>
      </c>
      <c r="AN140" s="50">
        <v>2.89250547138947</v>
      </c>
      <c r="AO140" s="50">
        <v>2.89250547138947</v>
      </c>
      <c r="AP140" s="50">
        <v>2.89250547138947</v>
      </c>
      <c r="AQ140" s="50">
        <v>2.89250547138947</v>
      </c>
      <c r="AR140" s="50">
        <v>2.89250547138947</v>
      </c>
      <c r="AS140" s="50">
        <v>2.89250547138947</v>
      </c>
      <c r="AT140" s="50">
        <v>2.89250547138947</v>
      </c>
      <c r="AU140" s="50">
        <v>2.89250547138947</v>
      </c>
      <c r="AV140" s="50">
        <v>2.89250547138947</v>
      </c>
      <c r="AW140" s="50">
        <v>2.89250547138947</v>
      </c>
      <c r="AX140" s="50">
        <v>2.89250547138947</v>
      </c>
      <c r="AY140" s="50">
        <v>2.89250547138947</v>
      </c>
      <c r="AZ140" s="50">
        <v>2.89250547138947</v>
      </c>
      <c r="BA140" s="50">
        <v>2.89250547138947</v>
      </c>
      <c r="BB140" s="50">
        <v>2.89250547138947</v>
      </c>
      <c r="BC140" s="50">
        <v>2.89250547138947</v>
      </c>
      <c r="BD140" s="50">
        <v>2.89250547138947</v>
      </c>
      <c r="BE140" s="50">
        <v>2.89250547138947</v>
      </c>
      <c r="BF140" s="50">
        <v>2.89250547138947</v>
      </c>
      <c r="BG140" s="50">
        <v>2.89250547138947</v>
      </c>
      <c r="BH140" s="50">
        <v>2.89250547138947</v>
      </c>
      <c r="BI140" s="63">
        <v>2.89250547138947</v>
      </c>
      <c r="BJ140" s="50">
        <v>2.89250547138947</v>
      </c>
      <c r="BK140" s="50">
        <v>2.89250547138947</v>
      </c>
      <c r="BL140" s="50">
        <v>2.89250547138947</v>
      </c>
      <c r="BM140" s="50">
        <v>2.89250547138947</v>
      </c>
      <c r="BN140" s="50">
        <v>2.89250547138947</v>
      </c>
      <c r="BO140" s="50">
        <v>2.89250547138947</v>
      </c>
      <c r="BP140" s="50">
        <v>2.89250547138947</v>
      </c>
      <c r="BQ140" s="50">
        <v>2.89250547138947</v>
      </c>
      <c r="BR140" s="50">
        <v>2.89250547138947</v>
      </c>
      <c r="BS140" s="50">
        <v>2.89250547138947</v>
      </c>
      <c r="BT140" s="50">
        <v>2.8926201559502598</v>
      </c>
      <c r="BU140" s="50">
        <v>2.8926201559502598</v>
      </c>
      <c r="BV140" s="50">
        <v>2.8926201559502598</v>
      </c>
      <c r="BW140" s="50">
        <v>2.8926201559502598</v>
      </c>
      <c r="BX140" s="50">
        <v>2.8926201559502598</v>
      </c>
      <c r="BY140" s="50">
        <v>2.8926201559502598</v>
      </c>
      <c r="BZ140" s="50">
        <v>2.89260874670796</v>
      </c>
      <c r="CA140" s="50">
        <v>2.89260874670796</v>
      </c>
      <c r="CB140" s="50">
        <v>2.89260874670796</v>
      </c>
      <c r="CC140" s="50">
        <v>2.89260874670796</v>
      </c>
      <c r="CD140" s="50">
        <v>2.89260874670796</v>
      </c>
      <c r="CE140" s="50">
        <v>2.89260874670796</v>
      </c>
      <c r="CF140" s="50">
        <v>2.89260874670796</v>
      </c>
      <c r="CG140" s="50">
        <v>2.89260874670796</v>
      </c>
      <c r="CH140" s="50">
        <v>2.89260874670796</v>
      </c>
      <c r="CI140" s="50">
        <v>2.89260874670796</v>
      </c>
      <c r="CJ140" s="50">
        <v>2.89260874670796</v>
      </c>
      <c r="CK140" s="50">
        <v>2.89260874670796</v>
      </c>
      <c r="CL140" s="50">
        <v>2.89260874670796</v>
      </c>
      <c r="CM140" s="50">
        <v>2.89260874670796</v>
      </c>
      <c r="CN140" s="50">
        <v>2.89260874670796</v>
      </c>
      <c r="CO140" s="50">
        <v>2.89260874670796</v>
      </c>
      <c r="CP140" s="50">
        <v>2.89260874670796</v>
      </c>
      <c r="CQ140" s="50">
        <v>2.89260874670796</v>
      </c>
      <c r="CR140" s="50">
        <v>2.89260874670796</v>
      </c>
      <c r="CS140" s="50">
        <v>2.89260874670796</v>
      </c>
      <c r="CT140" s="50">
        <v>2.89260874670796</v>
      </c>
      <c r="CU140" s="50">
        <v>2.89260874670796</v>
      </c>
      <c r="CV140" s="50">
        <v>2.89260874670796</v>
      </c>
      <c r="CW140" s="50">
        <v>2.89260874670796</v>
      </c>
      <c r="CX140" s="50">
        <v>2.89260874670796</v>
      </c>
      <c r="CY140" s="50">
        <v>2.89260874670796</v>
      </c>
      <c r="CZ140" s="50">
        <v>2.89260874670796</v>
      </c>
      <c r="DA140" s="50">
        <v>2.89260874670796</v>
      </c>
    </row>
    <row r="141" spans="1:105">
      <c r="A141" s="50">
        <f t="shared" si="4"/>
        <v>2008</v>
      </c>
      <c r="B141" s="50">
        <v>3.1239845024053601</v>
      </c>
      <c r="C141" s="50">
        <v>2.92874414420714</v>
      </c>
      <c r="D141" s="50">
        <v>2.92874414420714</v>
      </c>
      <c r="E141" s="50">
        <v>2.92874414420714</v>
      </c>
      <c r="F141" s="50">
        <v>2.92874414420714</v>
      </c>
      <c r="G141" s="50">
        <v>2.92874414420714</v>
      </c>
      <c r="H141" s="50">
        <v>2.92874414420714</v>
      </c>
      <c r="I141" s="50">
        <v>2.92874414420714</v>
      </c>
      <c r="J141" s="50">
        <v>2.92874414420714</v>
      </c>
      <c r="K141" s="50">
        <v>2.92874414420714</v>
      </c>
      <c r="L141" s="50">
        <v>2.9333547710144998</v>
      </c>
      <c r="M141" s="50">
        <v>2.9334678028847199</v>
      </c>
      <c r="N141" s="50">
        <v>2.9334678028847199</v>
      </c>
      <c r="O141" s="50">
        <v>2.9334678028847199</v>
      </c>
      <c r="P141" s="50">
        <v>2.9959107864220198</v>
      </c>
      <c r="Q141" s="50">
        <v>2.99598160539272</v>
      </c>
      <c r="R141" s="50">
        <v>2.99542106844922</v>
      </c>
      <c r="S141" s="50">
        <v>2.9956833679864698</v>
      </c>
      <c r="T141" s="50">
        <v>2.9314137104164302</v>
      </c>
      <c r="U141" s="50">
        <v>2.9156866964174499</v>
      </c>
      <c r="V141" s="50">
        <v>2.9156866964174499</v>
      </c>
      <c r="W141" s="50">
        <v>2.9155169293974001</v>
      </c>
      <c r="X141" s="50">
        <v>2.9155169293974001</v>
      </c>
      <c r="Y141" s="50">
        <v>2.9155169293974001</v>
      </c>
      <c r="Z141" s="50">
        <v>2.9155169293974001</v>
      </c>
      <c r="AA141" s="50">
        <v>2.9155169293974001</v>
      </c>
      <c r="AB141" s="50">
        <v>2.9155169293974001</v>
      </c>
      <c r="AC141" s="50">
        <v>2.9155169293974001</v>
      </c>
      <c r="AD141" s="50">
        <v>2.9155169293974001</v>
      </c>
      <c r="AE141" s="50">
        <v>2.9155169293974001</v>
      </c>
      <c r="AF141" s="50">
        <v>2.9155169293974001</v>
      </c>
      <c r="AG141" s="50">
        <v>2.9155169293974001</v>
      </c>
      <c r="AH141" s="50">
        <v>2.9155169293974001</v>
      </c>
      <c r="AI141" s="50">
        <v>2.9155169293974001</v>
      </c>
      <c r="AJ141" s="50">
        <v>2.9155169293974001</v>
      </c>
      <c r="AK141" s="50">
        <v>2.9155169293974001</v>
      </c>
      <c r="AL141" s="50">
        <v>2.9155169293974001</v>
      </c>
      <c r="AM141" s="63">
        <v>2.9155169293974001</v>
      </c>
      <c r="AN141" s="50">
        <v>2.9155169293974001</v>
      </c>
      <c r="AO141" s="50">
        <v>2.9155169293974001</v>
      </c>
      <c r="AP141" s="50">
        <v>2.9155169293974001</v>
      </c>
      <c r="AQ141" s="50">
        <v>2.9155169293974001</v>
      </c>
      <c r="AR141" s="50">
        <v>2.9155169293974001</v>
      </c>
      <c r="AS141" s="50">
        <v>2.9155169293974001</v>
      </c>
      <c r="AT141" s="50">
        <v>2.9155169293974001</v>
      </c>
      <c r="AU141" s="50">
        <v>2.9155169293974001</v>
      </c>
      <c r="AV141" s="50">
        <v>2.9155169293974001</v>
      </c>
      <c r="AW141" s="50">
        <v>2.9155169293974001</v>
      </c>
      <c r="AX141" s="50">
        <v>2.9155169293974001</v>
      </c>
      <c r="AY141" s="50">
        <v>2.9155169293974001</v>
      </c>
      <c r="AZ141" s="50">
        <v>2.9155169293974001</v>
      </c>
      <c r="BA141" s="50">
        <v>2.9155169293974001</v>
      </c>
      <c r="BB141" s="50">
        <v>2.9155169293974001</v>
      </c>
      <c r="BC141" s="50">
        <v>2.9155169293974001</v>
      </c>
      <c r="BD141" s="50">
        <v>2.9155169293974001</v>
      </c>
      <c r="BE141" s="50">
        <v>2.9155169293974001</v>
      </c>
      <c r="BF141" s="50">
        <v>2.9155169293974001</v>
      </c>
      <c r="BG141" s="50">
        <v>2.9155169293974001</v>
      </c>
      <c r="BH141" s="50">
        <v>2.9155169293974001</v>
      </c>
      <c r="BI141" s="63">
        <v>2.9155169293974001</v>
      </c>
      <c r="BJ141" s="50">
        <v>2.9155169293974001</v>
      </c>
      <c r="BK141" s="50">
        <v>2.9155169293974001</v>
      </c>
      <c r="BL141" s="50">
        <v>2.9155169293974001</v>
      </c>
      <c r="BM141" s="50">
        <v>2.9155169293974001</v>
      </c>
      <c r="BN141" s="50">
        <v>2.9155169293974001</v>
      </c>
      <c r="BO141" s="50">
        <v>2.9155169293974001</v>
      </c>
      <c r="BP141" s="50">
        <v>2.9155169293974001</v>
      </c>
      <c r="BQ141" s="50">
        <v>2.9155169293974001</v>
      </c>
      <c r="BR141" s="50">
        <v>2.9155169293974001</v>
      </c>
      <c r="BS141" s="50">
        <v>2.9155169293974001</v>
      </c>
      <c r="BT141" s="50">
        <v>2.9156194901135302</v>
      </c>
      <c r="BU141" s="50">
        <v>2.9156194901135302</v>
      </c>
      <c r="BV141" s="50">
        <v>2.9156194901135302</v>
      </c>
      <c r="BW141" s="50">
        <v>2.9156194901135302</v>
      </c>
      <c r="BX141" s="50">
        <v>2.9156194901135302</v>
      </c>
      <c r="BY141" s="50">
        <v>2.9156194901135302</v>
      </c>
      <c r="BZ141" s="50">
        <v>2.9155987255257001</v>
      </c>
      <c r="CA141" s="50">
        <v>2.9155987255257001</v>
      </c>
      <c r="CB141" s="50">
        <v>2.9155987255257001</v>
      </c>
      <c r="CC141" s="50">
        <v>2.9155987255257001</v>
      </c>
      <c r="CD141" s="50">
        <v>2.9155987255257001</v>
      </c>
      <c r="CE141" s="50">
        <v>2.9155987255257001</v>
      </c>
      <c r="CF141" s="50">
        <v>2.9155987255257001</v>
      </c>
      <c r="CG141" s="50">
        <v>2.9155987255257001</v>
      </c>
      <c r="CH141" s="50">
        <v>2.9155987255257001</v>
      </c>
      <c r="CI141" s="50">
        <v>2.9155987255257001</v>
      </c>
      <c r="CJ141" s="50">
        <v>2.9155987255257001</v>
      </c>
      <c r="CK141" s="50">
        <v>2.9155987255257001</v>
      </c>
      <c r="CL141" s="50">
        <v>2.9155987255257001</v>
      </c>
      <c r="CM141" s="50">
        <v>2.9155987255257001</v>
      </c>
      <c r="CN141" s="50">
        <v>2.9155987255257001</v>
      </c>
      <c r="CO141" s="50">
        <v>2.9155987255257001</v>
      </c>
      <c r="CP141" s="50">
        <v>2.9155987255257001</v>
      </c>
      <c r="CQ141" s="50">
        <v>2.9155987255257001</v>
      </c>
      <c r="CR141" s="50">
        <v>2.9155987255257001</v>
      </c>
      <c r="CS141" s="50">
        <v>2.9155987255257001</v>
      </c>
      <c r="CT141" s="50">
        <v>2.9155987255257001</v>
      </c>
      <c r="CU141" s="50">
        <v>2.9155987255257001</v>
      </c>
      <c r="CV141" s="50">
        <v>2.9155987255257001</v>
      </c>
      <c r="CW141" s="50">
        <v>2.9155987255257001</v>
      </c>
      <c r="CX141" s="50">
        <v>2.9155987255257001</v>
      </c>
      <c r="CY141" s="50">
        <v>2.9155987255257001</v>
      </c>
      <c r="CZ141" s="50">
        <v>2.91535971246685</v>
      </c>
      <c r="DA141" s="50">
        <v>2.91535971246685</v>
      </c>
    </row>
    <row r="142" spans="1:105">
      <c r="A142" s="50">
        <f t="shared" si="4"/>
        <v>2009</v>
      </c>
      <c r="B142" s="50">
        <v>3.1491229595032202</v>
      </c>
      <c r="C142" s="50">
        <v>2.9472471153642301</v>
      </c>
      <c r="D142" s="50">
        <v>2.9472471153642301</v>
      </c>
      <c r="E142" s="50">
        <v>2.9472471153642301</v>
      </c>
      <c r="F142" s="50">
        <v>2.9472471153642301</v>
      </c>
      <c r="G142" s="50">
        <v>2.9472471153642301</v>
      </c>
      <c r="H142" s="50">
        <v>2.9472471153642301</v>
      </c>
      <c r="I142" s="50">
        <v>2.9472471153642301</v>
      </c>
      <c r="J142" s="50">
        <v>2.9472471153642301</v>
      </c>
      <c r="K142" s="50">
        <v>2.9472471153642301</v>
      </c>
      <c r="L142" s="50">
        <v>2.9516144806756399</v>
      </c>
      <c r="M142" s="50">
        <v>2.9516992796436901</v>
      </c>
      <c r="N142" s="50">
        <v>2.9516992796436901</v>
      </c>
      <c r="O142" s="50">
        <v>2.9516992796436901</v>
      </c>
      <c r="P142" s="50">
        <v>3.0151940514064499</v>
      </c>
      <c r="Q142" s="50">
        <v>3.0152581576380899</v>
      </c>
      <c r="R142" s="50">
        <v>3.0148588119836002</v>
      </c>
      <c r="S142" s="50">
        <v>3.01509682354469</v>
      </c>
      <c r="T142" s="50">
        <v>2.9526619538633199</v>
      </c>
      <c r="U142" s="50">
        <v>2.9370368054053699</v>
      </c>
      <c r="V142" s="50">
        <v>2.9370368054053699</v>
      </c>
      <c r="W142" s="50">
        <v>2.9368765010518101</v>
      </c>
      <c r="X142" s="50">
        <v>2.9368765010518101</v>
      </c>
      <c r="Y142" s="50">
        <v>2.9368765010518101</v>
      </c>
      <c r="Z142" s="50">
        <v>2.9368765010518101</v>
      </c>
      <c r="AA142" s="50">
        <v>2.9368765010518101</v>
      </c>
      <c r="AB142" s="50">
        <v>2.9368765010518101</v>
      </c>
      <c r="AC142" s="50">
        <v>2.9368765010518101</v>
      </c>
      <c r="AD142" s="50">
        <v>2.9368765010518101</v>
      </c>
      <c r="AE142" s="50">
        <v>2.9368765010518101</v>
      </c>
      <c r="AF142" s="50">
        <v>2.9368765010518101</v>
      </c>
      <c r="AG142" s="50">
        <v>2.9368765010518101</v>
      </c>
      <c r="AH142" s="50">
        <v>2.9368765010518101</v>
      </c>
      <c r="AI142" s="50">
        <v>2.9368765010518101</v>
      </c>
      <c r="AJ142" s="50">
        <v>2.9368765010518101</v>
      </c>
      <c r="AK142" s="50">
        <v>2.9368765010518101</v>
      </c>
      <c r="AL142" s="50">
        <v>2.9368765010518101</v>
      </c>
      <c r="AM142" s="63">
        <v>2.9368765010518101</v>
      </c>
      <c r="AN142" s="50">
        <v>2.9368765010518101</v>
      </c>
      <c r="AO142" s="50">
        <v>2.9368765010518101</v>
      </c>
      <c r="AP142" s="50">
        <v>2.9368765010518101</v>
      </c>
      <c r="AQ142" s="50">
        <v>2.9368765010518101</v>
      </c>
      <c r="AR142" s="50">
        <v>2.9368765010518101</v>
      </c>
      <c r="AS142" s="50">
        <v>2.9368765010518101</v>
      </c>
      <c r="AT142" s="50">
        <v>2.9368765010518101</v>
      </c>
      <c r="AU142" s="50">
        <v>2.9368765010518101</v>
      </c>
      <c r="AV142" s="50">
        <v>2.9368765010518101</v>
      </c>
      <c r="AW142" s="50">
        <v>2.9368765010518101</v>
      </c>
      <c r="AX142" s="50">
        <v>2.9368765010518101</v>
      </c>
      <c r="AY142" s="50">
        <v>2.9368765010518101</v>
      </c>
      <c r="AZ142" s="50">
        <v>2.9368765010518101</v>
      </c>
      <c r="BA142" s="50">
        <v>2.9368765010518101</v>
      </c>
      <c r="BB142" s="50">
        <v>2.9368765010518101</v>
      </c>
      <c r="BC142" s="50">
        <v>2.9368765010518101</v>
      </c>
      <c r="BD142" s="50">
        <v>2.9368765010518101</v>
      </c>
      <c r="BE142" s="50">
        <v>2.9368765010518101</v>
      </c>
      <c r="BF142" s="50">
        <v>2.9368765010518101</v>
      </c>
      <c r="BG142" s="50">
        <v>2.9368765010518101</v>
      </c>
      <c r="BH142" s="50">
        <v>2.9368765010518101</v>
      </c>
      <c r="BI142" s="63">
        <v>2.9368765010518101</v>
      </c>
      <c r="BJ142" s="50">
        <v>2.9368765010518101</v>
      </c>
      <c r="BK142" s="50">
        <v>2.9368765010518101</v>
      </c>
      <c r="BL142" s="50">
        <v>2.9368765010518101</v>
      </c>
      <c r="BM142" s="50">
        <v>2.9368765010518101</v>
      </c>
      <c r="BN142" s="50">
        <v>2.9368765010518101</v>
      </c>
      <c r="BO142" s="50">
        <v>2.9368765010518101</v>
      </c>
      <c r="BP142" s="50">
        <v>2.9368765010518101</v>
      </c>
      <c r="BQ142" s="50">
        <v>2.9368765010518101</v>
      </c>
      <c r="BR142" s="50">
        <v>2.9368765010518101</v>
      </c>
      <c r="BS142" s="50">
        <v>2.9368765010518101</v>
      </c>
      <c r="BT142" s="50">
        <v>2.9369697074605701</v>
      </c>
      <c r="BU142" s="50">
        <v>2.9369697074605701</v>
      </c>
      <c r="BV142" s="50">
        <v>2.9369697074605701</v>
      </c>
      <c r="BW142" s="50">
        <v>2.9369697074605701</v>
      </c>
      <c r="BX142" s="50">
        <v>2.9369697074605701</v>
      </c>
      <c r="BY142" s="50">
        <v>2.9369697074605701</v>
      </c>
      <c r="BZ142" s="50">
        <v>2.9369724025866999</v>
      </c>
      <c r="CA142" s="50">
        <v>2.9369724025866999</v>
      </c>
      <c r="CB142" s="50">
        <v>2.9369724025866999</v>
      </c>
      <c r="CC142" s="50">
        <v>2.9369724025866999</v>
      </c>
      <c r="CD142" s="50">
        <v>2.9369724025866999</v>
      </c>
      <c r="CE142" s="50">
        <v>2.9369724025866999</v>
      </c>
      <c r="CF142" s="50">
        <v>2.9369724025866999</v>
      </c>
      <c r="CG142" s="50">
        <v>2.9369724025866999</v>
      </c>
      <c r="CH142" s="50">
        <v>2.9369724025866999</v>
      </c>
      <c r="CI142" s="50">
        <v>2.9369724025866999</v>
      </c>
      <c r="CJ142" s="50">
        <v>2.9369724025866999</v>
      </c>
      <c r="CK142" s="50">
        <v>2.9369724025866999</v>
      </c>
      <c r="CL142" s="50">
        <v>2.9369724025866999</v>
      </c>
      <c r="CM142" s="50">
        <v>2.9369724025866999</v>
      </c>
      <c r="CN142" s="50">
        <v>2.9369724025866999</v>
      </c>
      <c r="CO142" s="50">
        <v>2.9369724025866999</v>
      </c>
      <c r="CP142" s="50">
        <v>2.9369724025866999</v>
      </c>
      <c r="CQ142" s="50">
        <v>2.9369724025866999</v>
      </c>
      <c r="CR142" s="50">
        <v>2.9369724025866999</v>
      </c>
      <c r="CS142" s="50">
        <v>2.9369724025866999</v>
      </c>
      <c r="CT142" s="50">
        <v>2.9369724025866999</v>
      </c>
      <c r="CU142" s="50">
        <v>2.9369724025866999</v>
      </c>
      <c r="CV142" s="50">
        <v>2.9369724025866999</v>
      </c>
      <c r="CW142" s="50">
        <v>2.9369724025866999</v>
      </c>
      <c r="CX142" s="50">
        <v>2.9369724025866999</v>
      </c>
      <c r="CY142" s="50">
        <v>2.9369724025866999</v>
      </c>
      <c r="CZ142" s="50">
        <v>2.9367470282905201</v>
      </c>
      <c r="DA142" s="50">
        <v>2.9367470282905201</v>
      </c>
    </row>
    <row r="143" spans="1:105">
      <c r="A143" s="50">
        <f t="shared" si="4"/>
        <v>2010</v>
      </c>
      <c r="B143" s="50">
        <v>3.1697016820828399</v>
      </c>
      <c r="C143" s="50">
        <v>2.9731437849314499</v>
      </c>
      <c r="D143" s="50">
        <v>2.9731437849314499</v>
      </c>
      <c r="E143" s="50">
        <v>2.9731437849314499</v>
      </c>
      <c r="F143" s="50">
        <v>2.9731437849314499</v>
      </c>
      <c r="G143" s="50">
        <v>2.9731437849314499</v>
      </c>
      <c r="H143" s="50">
        <v>2.9731437849314499</v>
      </c>
      <c r="I143" s="50">
        <v>2.9731437849314499</v>
      </c>
      <c r="J143" s="50">
        <v>2.9731437849314499</v>
      </c>
      <c r="K143" s="50">
        <v>2.9731437849314499</v>
      </c>
      <c r="L143" s="50">
        <v>2.9773211252384599</v>
      </c>
      <c r="M143" s="50">
        <v>2.9773760074079401</v>
      </c>
      <c r="N143" s="50">
        <v>2.9773760074079401</v>
      </c>
      <c r="O143" s="50">
        <v>2.9773760074079401</v>
      </c>
      <c r="P143" s="50">
        <v>3.0431975591755398</v>
      </c>
      <c r="Q143" s="50">
        <v>3.04325528736365</v>
      </c>
      <c r="R143" s="50">
        <v>3.0440520973254799</v>
      </c>
      <c r="S143" s="50">
        <v>3.0443658258259498</v>
      </c>
      <c r="T143" s="50">
        <v>2.98282336304093</v>
      </c>
      <c r="U143" s="50">
        <v>2.9665849473597699</v>
      </c>
      <c r="V143" s="50">
        <v>2.9665849473597699</v>
      </c>
      <c r="W143" s="50">
        <v>2.9664325727101399</v>
      </c>
      <c r="X143" s="50">
        <v>2.9664325727101399</v>
      </c>
      <c r="Y143" s="50">
        <v>2.9664325727101399</v>
      </c>
      <c r="Z143" s="50">
        <v>2.9664325727101399</v>
      </c>
      <c r="AA143" s="50">
        <v>2.9664325727101399</v>
      </c>
      <c r="AB143" s="50">
        <v>2.9664325727101399</v>
      </c>
      <c r="AC143" s="50">
        <v>2.9664325727101399</v>
      </c>
      <c r="AD143" s="50">
        <v>2.9664325727101399</v>
      </c>
      <c r="AE143" s="50">
        <v>2.9664325727101399</v>
      </c>
      <c r="AF143" s="50">
        <v>2.9664325727101399</v>
      </c>
      <c r="AG143" s="50">
        <v>2.9664325727101399</v>
      </c>
      <c r="AH143" s="50">
        <v>2.9664325727101399</v>
      </c>
      <c r="AI143" s="50">
        <v>2.9664325727101399</v>
      </c>
      <c r="AJ143" s="50">
        <v>2.9664325727101399</v>
      </c>
      <c r="AK143" s="50">
        <v>2.9664325727101399</v>
      </c>
      <c r="AL143" s="50">
        <v>2.9664325727101399</v>
      </c>
      <c r="AM143" s="63">
        <v>2.9664325727101399</v>
      </c>
      <c r="AN143" s="50">
        <v>2.9664325727101399</v>
      </c>
      <c r="AO143" s="50">
        <v>2.9664325727101399</v>
      </c>
      <c r="AP143" s="50">
        <v>2.9664325727101399</v>
      </c>
      <c r="AQ143" s="50">
        <v>2.9664325727101399</v>
      </c>
      <c r="AR143" s="50">
        <v>2.9664325727101399</v>
      </c>
      <c r="AS143" s="50">
        <v>2.9664325727101399</v>
      </c>
      <c r="AT143" s="50">
        <v>2.9664325727101399</v>
      </c>
      <c r="AU143" s="50">
        <v>2.9664325727101399</v>
      </c>
      <c r="AV143" s="50">
        <v>2.9664325727101399</v>
      </c>
      <c r="AW143" s="50">
        <v>2.9664325727101399</v>
      </c>
      <c r="AX143" s="50">
        <v>2.9664325727101399</v>
      </c>
      <c r="AY143" s="50">
        <v>2.9664325727101399</v>
      </c>
      <c r="AZ143" s="50">
        <v>2.9664325727101399</v>
      </c>
      <c r="BA143" s="50">
        <v>2.9664325727101399</v>
      </c>
      <c r="BB143" s="50">
        <v>2.9664325727101399</v>
      </c>
      <c r="BC143" s="50">
        <v>2.9664325727101399</v>
      </c>
      <c r="BD143" s="50">
        <v>2.9664325727101399</v>
      </c>
      <c r="BE143" s="50">
        <v>2.9664325727101399</v>
      </c>
      <c r="BF143" s="50">
        <v>2.9664325727101399</v>
      </c>
      <c r="BG143" s="50">
        <v>2.9664325727101399</v>
      </c>
      <c r="BH143" s="50">
        <v>2.9664325727101399</v>
      </c>
      <c r="BI143" s="63">
        <v>2.9664325727101399</v>
      </c>
      <c r="BJ143" s="50">
        <v>2.9664325727101399</v>
      </c>
      <c r="BK143" s="50">
        <v>2.9664325727101399</v>
      </c>
      <c r="BL143" s="50">
        <v>2.9664325727101399</v>
      </c>
      <c r="BM143" s="50">
        <v>2.9664325727101399</v>
      </c>
      <c r="BN143" s="50">
        <v>2.9664325727101399</v>
      </c>
      <c r="BO143" s="50">
        <v>2.9664325727101399</v>
      </c>
      <c r="BP143" s="50">
        <v>2.9664325727101399</v>
      </c>
      <c r="BQ143" s="50">
        <v>2.9664325727101399</v>
      </c>
      <c r="BR143" s="50">
        <v>2.9664325727101399</v>
      </c>
      <c r="BS143" s="50">
        <v>2.9664325727101399</v>
      </c>
      <c r="BT143" s="50">
        <v>2.96654423472134</v>
      </c>
      <c r="BU143" s="50">
        <v>2.96654423472134</v>
      </c>
      <c r="BV143" s="50">
        <v>2.96654423472134</v>
      </c>
      <c r="BW143" s="50">
        <v>2.96654423472134</v>
      </c>
      <c r="BX143" s="50">
        <v>2.96654423472134</v>
      </c>
      <c r="BY143" s="50">
        <v>2.96654423472134</v>
      </c>
      <c r="BZ143" s="50">
        <v>2.96653420282819</v>
      </c>
      <c r="CA143" s="50">
        <v>2.96653420282819</v>
      </c>
      <c r="CB143" s="50">
        <v>2.96653420282819</v>
      </c>
      <c r="CC143" s="50">
        <v>2.96653420282819</v>
      </c>
      <c r="CD143" s="50">
        <v>2.96653420282819</v>
      </c>
      <c r="CE143" s="50">
        <v>2.96653420282819</v>
      </c>
      <c r="CF143" s="50">
        <v>2.96653420282819</v>
      </c>
      <c r="CG143" s="50">
        <v>2.96653420282819</v>
      </c>
      <c r="CH143" s="50">
        <v>2.96653420282819</v>
      </c>
      <c r="CI143" s="50">
        <v>2.96653420282819</v>
      </c>
      <c r="CJ143" s="50">
        <v>2.96653420282819</v>
      </c>
      <c r="CK143" s="50">
        <v>2.96653420282819</v>
      </c>
      <c r="CL143" s="50">
        <v>2.96653420282819</v>
      </c>
      <c r="CM143" s="50">
        <v>2.96653420282819</v>
      </c>
      <c r="CN143" s="50">
        <v>2.96653420282819</v>
      </c>
      <c r="CO143" s="50">
        <v>2.96653420282819</v>
      </c>
      <c r="CP143" s="50">
        <v>2.96653420282819</v>
      </c>
      <c r="CQ143" s="50">
        <v>2.96653420282819</v>
      </c>
      <c r="CR143" s="50">
        <v>2.96653420282819</v>
      </c>
      <c r="CS143" s="50">
        <v>2.96653420282819</v>
      </c>
      <c r="CT143" s="50">
        <v>2.96653420282819</v>
      </c>
      <c r="CU143" s="50">
        <v>2.96653420282819</v>
      </c>
      <c r="CV143" s="50">
        <v>2.96653420282819</v>
      </c>
      <c r="CW143" s="50">
        <v>2.96653420282819</v>
      </c>
      <c r="CX143" s="50">
        <v>2.96653420282819</v>
      </c>
      <c r="CY143" s="50">
        <v>2.96653420282819</v>
      </c>
      <c r="CZ143" s="50">
        <v>2.9663808407125498</v>
      </c>
      <c r="DA143" s="50">
        <v>2.9663808407125498</v>
      </c>
    </row>
    <row r="144" spans="1:105">
      <c r="A144" s="50">
        <f t="shared" si="4"/>
        <v>2011</v>
      </c>
      <c r="B144" s="50">
        <v>3.2022019362269099</v>
      </c>
      <c r="C144" s="50">
        <v>3.0074559071053799</v>
      </c>
      <c r="D144" s="50">
        <v>3.0074559071053799</v>
      </c>
      <c r="E144" s="50">
        <v>3.0074559071053799</v>
      </c>
      <c r="F144" s="50">
        <v>3.0074559071053799</v>
      </c>
      <c r="G144" s="50">
        <v>3.0074559071053799</v>
      </c>
      <c r="H144" s="50">
        <v>3.0074559071053799</v>
      </c>
      <c r="I144" s="50">
        <v>3.0074559071053799</v>
      </c>
      <c r="J144" s="50">
        <v>3.0074559071053799</v>
      </c>
      <c r="K144" s="50">
        <v>3.0074559071053799</v>
      </c>
      <c r="L144" s="50">
        <v>3.0119164916993202</v>
      </c>
      <c r="M144" s="50">
        <v>3.01193810405442</v>
      </c>
      <c r="N144" s="50">
        <v>3.01193810405442</v>
      </c>
      <c r="O144" s="50">
        <v>3.01193810405442</v>
      </c>
      <c r="P144" s="50">
        <v>3.0808317906363598</v>
      </c>
      <c r="Q144" s="50">
        <v>3.0808833525065902</v>
      </c>
      <c r="R144" s="50">
        <v>3.0815108449598698</v>
      </c>
      <c r="S144" s="50">
        <v>3.08179437628938</v>
      </c>
      <c r="T144" s="50">
        <v>3.0243512277504498</v>
      </c>
      <c r="U144" s="50">
        <v>3.00527069052628</v>
      </c>
      <c r="V144" s="50">
        <v>3.00527069052628</v>
      </c>
      <c r="W144" s="50">
        <v>3.00512360130113</v>
      </c>
      <c r="X144" s="50">
        <v>3.00512360130113</v>
      </c>
      <c r="Y144" s="50">
        <v>3.00512360130113</v>
      </c>
      <c r="Z144" s="50">
        <v>3.00512360130113</v>
      </c>
      <c r="AA144" s="50">
        <v>3.00512360130113</v>
      </c>
      <c r="AB144" s="50">
        <v>3.00512360130113</v>
      </c>
      <c r="AC144" s="50">
        <v>3.00512360130113</v>
      </c>
      <c r="AD144" s="50">
        <v>3.00512360130113</v>
      </c>
      <c r="AE144" s="50">
        <v>3.00512360130113</v>
      </c>
      <c r="AF144" s="50">
        <v>3.00512360130113</v>
      </c>
      <c r="AG144" s="50">
        <v>3.00512360130113</v>
      </c>
      <c r="AH144" s="50">
        <v>3.00512360130113</v>
      </c>
      <c r="AI144" s="50">
        <v>3.00512360130113</v>
      </c>
      <c r="AJ144" s="50">
        <v>3.00512360130113</v>
      </c>
      <c r="AK144" s="50">
        <v>3.00512360130113</v>
      </c>
      <c r="AL144" s="50">
        <v>3.00512360130113</v>
      </c>
      <c r="AM144" s="63">
        <v>3.00512360130113</v>
      </c>
      <c r="AN144" s="50">
        <v>3.00512360130113</v>
      </c>
      <c r="AO144" s="50">
        <v>3.00512360130113</v>
      </c>
      <c r="AP144" s="50">
        <v>3.00512360130113</v>
      </c>
      <c r="AQ144" s="50">
        <v>3.00512360130113</v>
      </c>
      <c r="AR144" s="50">
        <v>3.00512360130113</v>
      </c>
      <c r="AS144" s="50">
        <v>3.00512360130113</v>
      </c>
      <c r="AT144" s="50">
        <v>3.00512360130113</v>
      </c>
      <c r="AU144" s="50">
        <v>3.00512360130113</v>
      </c>
      <c r="AV144" s="50">
        <v>3.00512360130113</v>
      </c>
      <c r="AW144" s="50">
        <v>3.00512360130113</v>
      </c>
      <c r="AX144" s="50">
        <v>3.00512360130113</v>
      </c>
      <c r="AY144" s="50">
        <v>3.00512360130113</v>
      </c>
      <c r="AZ144" s="50">
        <v>3.00512360130113</v>
      </c>
      <c r="BA144" s="50">
        <v>3.00512360130113</v>
      </c>
      <c r="BB144" s="50">
        <v>3.00512360130113</v>
      </c>
      <c r="BC144" s="50">
        <v>3.00512360130113</v>
      </c>
      <c r="BD144" s="50">
        <v>3.00512360130113</v>
      </c>
      <c r="BE144" s="50">
        <v>3.00512360130113</v>
      </c>
      <c r="BF144" s="50">
        <v>3.00512360130113</v>
      </c>
      <c r="BG144" s="50">
        <v>3.00512360130113</v>
      </c>
      <c r="BH144" s="50">
        <v>3.00512360130113</v>
      </c>
      <c r="BI144" s="63">
        <v>3.00512360130113</v>
      </c>
      <c r="BJ144" s="50">
        <v>3.00512360130113</v>
      </c>
      <c r="BK144" s="50">
        <v>3.00512360130113</v>
      </c>
      <c r="BL144" s="50">
        <v>3.00512360130113</v>
      </c>
      <c r="BM144" s="50">
        <v>3.00512360130113</v>
      </c>
      <c r="BN144" s="50">
        <v>3.00512360130113</v>
      </c>
      <c r="BO144" s="50">
        <v>3.00512360130113</v>
      </c>
      <c r="BP144" s="50">
        <v>3.00512360130113</v>
      </c>
      <c r="BQ144" s="50">
        <v>3.00512360130113</v>
      </c>
      <c r="BR144" s="50">
        <v>3.00512360130113</v>
      </c>
      <c r="BS144" s="50">
        <v>3.00512360130113</v>
      </c>
      <c r="BT144" s="50">
        <v>3.0052238010141901</v>
      </c>
      <c r="BU144" s="50">
        <v>3.0052238010141901</v>
      </c>
      <c r="BV144" s="50">
        <v>3.0052238010141901</v>
      </c>
      <c r="BW144" s="50">
        <v>3.0052238010141901</v>
      </c>
      <c r="BX144" s="50">
        <v>3.0052238010141901</v>
      </c>
      <c r="BY144" s="50">
        <v>3.0052238010141901</v>
      </c>
      <c r="BZ144" s="50">
        <v>3.0052178586967502</v>
      </c>
      <c r="CA144" s="50">
        <v>3.0052178586967502</v>
      </c>
      <c r="CB144" s="50">
        <v>3.0052178586967502</v>
      </c>
      <c r="CC144" s="50">
        <v>3.0052178586967502</v>
      </c>
      <c r="CD144" s="50">
        <v>3.0052178586967502</v>
      </c>
      <c r="CE144" s="50">
        <v>3.0052178586967502</v>
      </c>
      <c r="CF144" s="50">
        <v>3.0052178586967502</v>
      </c>
      <c r="CG144" s="50">
        <v>3.0052178586967502</v>
      </c>
      <c r="CH144" s="50">
        <v>3.0052178586967502</v>
      </c>
      <c r="CI144" s="50">
        <v>3.0052178586967502</v>
      </c>
      <c r="CJ144" s="50">
        <v>3.0052178586967502</v>
      </c>
      <c r="CK144" s="50">
        <v>3.0052178586967502</v>
      </c>
      <c r="CL144" s="50">
        <v>3.0052178586967502</v>
      </c>
      <c r="CM144" s="50">
        <v>3.0052178586967502</v>
      </c>
      <c r="CN144" s="50">
        <v>3.0052178586967502</v>
      </c>
      <c r="CO144" s="50">
        <v>3.0052178586967502</v>
      </c>
      <c r="CP144" s="50">
        <v>3.0052178586967502</v>
      </c>
      <c r="CQ144" s="50">
        <v>3.0052178586967502</v>
      </c>
      <c r="CR144" s="50">
        <v>3.0052178586967502</v>
      </c>
      <c r="CS144" s="50">
        <v>3.0052178586967502</v>
      </c>
      <c r="CT144" s="50">
        <v>3.0052178586967502</v>
      </c>
      <c r="CU144" s="50">
        <v>3.0052178586967502</v>
      </c>
      <c r="CV144" s="50">
        <v>3.0052178586967502</v>
      </c>
      <c r="CW144" s="50">
        <v>3.0052178586967502</v>
      </c>
      <c r="CX144" s="50">
        <v>3.0052178586967502</v>
      </c>
      <c r="CY144" s="50">
        <v>3.0052178586967502</v>
      </c>
      <c r="CZ144" s="50">
        <v>3.0050667796129802</v>
      </c>
      <c r="DA144" s="50">
        <v>3.0050667796129802</v>
      </c>
    </row>
    <row r="145" spans="1:105">
      <c r="A145" s="50">
        <f t="shared" si="4"/>
        <v>2012</v>
      </c>
      <c r="B145" s="50">
        <v>3.2436030828354498</v>
      </c>
      <c r="C145" s="50">
        <v>3.0469751096385802</v>
      </c>
      <c r="D145" s="50">
        <v>3.0469751096385802</v>
      </c>
      <c r="E145" s="50">
        <v>3.0469751096385802</v>
      </c>
      <c r="F145" s="50">
        <v>3.0469751096385802</v>
      </c>
      <c r="G145" s="50">
        <v>3.0469751096385802</v>
      </c>
      <c r="H145" s="50">
        <v>3.0469751096385802</v>
      </c>
      <c r="I145" s="50">
        <v>3.0469751096385802</v>
      </c>
      <c r="J145" s="50">
        <v>3.0469751096385802</v>
      </c>
      <c r="K145" s="50">
        <v>3.0469751096385802</v>
      </c>
      <c r="L145" s="50">
        <v>3.0509238372537202</v>
      </c>
      <c r="M145" s="50">
        <v>3.0509124757864101</v>
      </c>
      <c r="N145" s="50">
        <v>3.0509124757864101</v>
      </c>
      <c r="O145" s="50">
        <v>3.0509124757864101</v>
      </c>
      <c r="P145" s="50">
        <v>3.11824077144527</v>
      </c>
      <c r="Q145" s="50">
        <v>3.1182866387321502</v>
      </c>
      <c r="R145" s="50">
        <v>3.1183407870941098</v>
      </c>
      <c r="S145" s="50">
        <v>3.11863621639379</v>
      </c>
      <c r="T145" s="50">
        <v>3.0633315470104798</v>
      </c>
      <c r="U145" s="50">
        <v>3.04482608625452</v>
      </c>
      <c r="V145" s="50">
        <v>3.04482608625452</v>
      </c>
      <c r="W145" s="50">
        <v>3.0448150973662602</v>
      </c>
      <c r="X145" s="50">
        <v>3.0448150973662602</v>
      </c>
      <c r="Y145" s="50">
        <v>3.0448150973662602</v>
      </c>
      <c r="Z145" s="50">
        <v>3.0448150973662602</v>
      </c>
      <c r="AA145" s="50">
        <v>3.0448150973662602</v>
      </c>
      <c r="AB145" s="50">
        <v>3.0448150973662602</v>
      </c>
      <c r="AC145" s="50">
        <v>3.0448150973662602</v>
      </c>
      <c r="AD145" s="50">
        <v>3.0448150973662602</v>
      </c>
      <c r="AE145" s="50">
        <v>3.0448150973662602</v>
      </c>
      <c r="AF145" s="50">
        <v>3.0448150973662602</v>
      </c>
      <c r="AG145" s="50">
        <v>3.0448150973662602</v>
      </c>
      <c r="AH145" s="50">
        <v>3.0448150973662602</v>
      </c>
      <c r="AI145" s="50">
        <v>3.0448150973662602</v>
      </c>
      <c r="AJ145" s="50">
        <v>3.0448150973662602</v>
      </c>
      <c r="AK145" s="50">
        <v>3.0448150973662602</v>
      </c>
      <c r="AL145" s="50">
        <v>3.0448150973662602</v>
      </c>
      <c r="AM145" s="63">
        <v>3.0448150973662602</v>
      </c>
      <c r="AN145" s="50">
        <v>3.0448150973662602</v>
      </c>
      <c r="AO145" s="50">
        <v>3.0448150973662602</v>
      </c>
      <c r="AP145" s="50">
        <v>3.0448150973662602</v>
      </c>
      <c r="AQ145" s="50">
        <v>3.0448150973662602</v>
      </c>
      <c r="AR145" s="50">
        <v>3.0448150973662602</v>
      </c>
      <c r="AS145" s="50">
        <v>3.0448150973662602</v>
      </c>
      <c r="AT145" s="50">
        <v>3.0448150973662602</v>
      </c>
      <c r="AU145" s="50">
        <v>3.0448150973662602</v>
      </c>
      <c r="AV145" s="50">
        <v>3.0448150973662602</v>
      </c>
      <c r="AW145" s="50">
        <v>3.0448150973662602</v>
      </c>
      <c r="AX145" s="50">
        <v>3.0448150973662602</v>
      </c>
      <c r="AY145" s="50">
        <v>3.0448150973662602</v>
      </c>
      <c r="AZ145" s="50">
        <v>3.0448150973662602</v>
      </c>
      <c r="BA145" s="50">
        <v>3.0448150973662602</v>
      </c>
      <c r="BB145" s="50">
        <v>3.0448150973662602</v>
      </c>
      <c r="BC145" s="50">
        <v>3.0448150973662602</v>
      </c>
      <c r="BD145" s="50">
        <v>3.0448150973662602</v>
      </c>
      <c r="BE145" s="50">
        <v>3.0448150973662602</v>
      </c>
      <c r="BF145" s="50">
        <v>3.0448150973662602</v>
      </c>
      <c r="BG145" s="50">
        <v>3.0448150973662602</v>
      </c>
      <c r="BH145" s="50">
        <v>3.0448150973662602</v>
      </c>
      <c r="BI145" s="63">
        <v>3.0448150973662602</v>
      </c>
      <c r="BJ145" s="50">
        <v>3.0448150973662602</v>
      </c>
      <c r="BK145" s="50">
        <v>3.0448150973662602</v>
      </c>
      <c r="BL145" s="50">
        <v>3.0448150973662602</v>
      </c>
      <c r="BM145" s="50">
        <v>3.0448150973662602</v>
      </c>
      <c r="BN145" s="50">
        <v>3.0448150973662602</v>
      </c>
      <c r="BO145" s="50">
        <v>3.0448150973662602</v>
      </c>
      <c r="BP145" s="50">
        <v>3.0448150973662602</v>
      </c>
      <c r="BQ145" s="50">
        <v>3.0448150973662602</v>
      </c>
      <c r="BR145" s="50">
        <v>3.0448150973662602</v>
      </c>
      <c r="BS145" s="50">
        <v>3.0448150973662602</v>
      </c>
      <c r="BT145" s="50">
        <v>3.04490463299009</v>
      </c>
      <c r="BU145" s="50">
        <v>3.04490463299009</v>
      </c>
      <c r="BV145" s="50">
        <v>3.04490463299009</v>
      </c>
      <c r="BW145" s="50">
        <v>3.04490463299009</v>
      </c>
      <c r="BX145" s="50">
        <v>3.04490463299009</v>
      </c>
      <c r="BY145" s="50">
        <v>3.04490463299009</v>
      </c>
      <c r="BZ145" s="50">
        <v>3.04497110229899</v>
      </c>
      <c r="CA145" s="50">
        <v>3.04497110229899</v>
      </c>
      <c r="CB145" s="50">
        <v>3.04497110229899</v>
      </c>
      <c r="CC145" s="50">
        <v>3.04497110229899</v>
      </c>
      <c r="CD145" s="50">
        <v>3.04497110229899</v>
      </c>
      <c r="CE145" s="50">
        <v>3.04497110229899</v>
      </c>
      <c r="CF145" s="50">
        <v>3.04497110229899</v>
      </c>
      <c r="CG145" s="50">
        <v>3.04497110229899</v>
      </c>
      <c r="CH145" s="50">
        <v>3.04497110229899</v>
      </c>
      <c r="CI145" s="50">
        <v>3.04497110229899</v>
      </c>
      <c r="CJ145" s="50">
        <v>3.04497110229899</v>
      </c>
      <c r="CK145" s="50">
        <v>3.04497110229899</v>
      </c>
      <c r="CL145" s="50">
        <v>3.04497110229899</v>
      </c>
      <c r="CM145" s="50">
        <v>3.04497110229899</v>
      </c>
      <c r="CN145" s="50">
        <v>3.04497110229899</v>
      </c>
      <c r="CO145" s="50">
        <v>3.04497110229899</v>
      </c>
      <c r="CP145" s="50">
        <v>3.04497110229899</v>
      </c>
      <c r="CQ145" s="50">
        <v>3.04497110229899</v>
      </c>
      <c r="CR145" s="50">
        <v>3.04497110229899</v>
      </c>
      <c r="CS145" s="50">
        <v>3.04497110229899</v>
      </c>
      <c r="CT145" s="50">
        <v>3.04497110229899</v>
      </c>
      <c r="CU145" s="50">
        <v>3.04497110229899</v>
      </c>
      <c r="CV145" s="50">
        <v>3.04497110229899</v>
      </c>
      <c r="CW145" s="50">
        <v>3.04497110229899</v>
      </c>
      <c r="CX145" s="50">
        <v>3.04497110229899</v>
      </c>
      <c r="CY145" s="50">
        <v>3.04497110229899</v>
      </c>
      <c r="CZ145" s="50">
        <v>3.04477079084789</v>
      </c>
      <c r="DA145" s="50">
        <v>3.04477079084789</v>
      </c>
    </row>
    <row r="146" spans="1:105">
      <c r="A146" s="50">
        <f t="shared" si="4"/>
        <v>2013</v>
      </c>
      <c r="B146" s="50">
        <v>3.2657583716238499</v>
      </c>
      <c r="C146" s="50">
        <v>3.06046931440159</v>
      </c>
      <c r="D146" s="50">
        <v>3.06046931440159</v>
      </c>
      <c r="E146" s="50">
        <v>3.06046931440159</v>
      </c>
      <c r="F146" s="50">
        <v>3.06046931440159</v>
      </c>
      <c r="G146" s="50">
        <v>3.06046931440159</v>
      </c>
      <c r="H146" s="50">
        <v>3.06046931440159</v>
      </c>
      <c r="I146" s="50">
        <v>3.06046931440159</v>
      </c>
      <c r="J146" s="50">
        <v>3.06046931440159</v>
      </c>
      <c r="K146" s="50">
        <v>3.06046931440159</v>
      </c>
      <c r="L146" s="50">
        <v>3.0644133019466899</v>
      </c>
      <c r="M146" s="50">
        <v>3.0644275362984601</v>
      </c>
      <c r="N146" s="50">
        <v>3.0644275362984601</v>
      </c>
      <c r="O146" s="50">
        <v>3.0644275362984601</v>
      </c>
      <c r="P146" s="50">
        <v>3.1369602593242898</v>
      </c>
      <c r="Q146" s="50">
        <v>3.1370585002312099</v>
      </c>
      <c r="R146" s="50">
        <v>3.1368624220955299</v>
      </c>
      <c r="S146" s="50">
        <v>3.13713535529459</v>
      </c>
      <c r="T146" s="50">
        <v>3.08388266206765</v>
      </c>
      <c r="U146" s="50">
        <v>3.0674280621369099</v>
      </c>
      <c r="V146" s="50">
        <v>3.0674280621369099</v>
      </c>
      <c r="W146" s="50">
        <v>3.0674142538448099</v>
      </c>
      <c r="X146" s="50">
        <v>3.0674142538448099</v>
      </c>
      <c r="Y146" s="50">
        <v>3.0674142538448099</v>
      </c>
      <c r="Z146" s="50">
        <v>3.0674142538448099</v>
      </c>
      <c r="AA146" s="50">
        <v>3.0674142538448099</v>
      </c>
      <c r="AB146" s="50">
        <v>3.0674142538448099</v>
      </c>
      <c r="AC146" s="50">
        <v>3.0674142538448099</v>
      </c>
      <c r="AD146" s="50">
        <v>3.0674142538448099</v>
      </c>
      <c r="AE146" s="50">
        <v>3.0674142538448099</v>
      </c>
      <c r="AF146" s="50">
        <v>3.0674142538448099</v>
      </c>
      <c r="AG146" s="50">
        <v>3.0674142538448099</v>
      </c>
      <c r="AH146" s="50">
        <v>3.0674142538448099</v>
      </c>
      <c r="AI146" s="50">
        <v>3.0674142538448099</v>
      </c>
      <c r="AJ146" s="50">
        <v>3.0674142538448099</v>
      </c>
      <c r="AK146" s="50">
        <v>3.0674142538448099</v>
      </c>
      <c r="AL146" s="50">
        <v>3.0674142538448099</v>
      </c>
      <c r="AM146" s="63">
        <v>3.0674142538448099</v>
      </c>
      <c r="AN146" s="50">
        <v>3.0674142538448099</v>
      </c>
      <c r="AO146" s="50">
        <v>3.0674142538448099</v>
      </c>
      <c r="AP146" s="50">
        <v>3.0674142538448099</v>
      </c>
      <c r="AQ146" s="50">
        <v>3.0674142538448099</v>
      </c>
      <c r="AR146" s="50">
        <v>3.0674142538448099</v>
      </c>
      <c r="AS146" s="50">
        <v>3.0674142538448099</v>
      </c>
      <c r="AT146" s="50">
        <v>3.0674142538448099</v>
      </c>
      <c r="AU146" s="50">
        <v>3.0674142538448099</v>
      </c>
      <c r="AV146" s="50">
        <v>3.0674142538448099</v>
      </c>
      <c r="AW146" s="50">
        <v>3.0674142538448099</v>
      </c>
      <c r="AX146" s="50">
        <v>3.0674142538448099</v>
      </c>
      <c r="AY146" s="50">
        <v>3.0674142538448099</v>
      </c>
      <c r="AZ146" s="50">
        <v>3.0674142538448099</v>
      </c>
      <c r="BA146" s="50">
        <v>3.0674142538448099</v>
      </c>
      <c r="BB146" s="50">
        <v>3.0674142538448099</v>
      </c>
      <c r="BC146" s="50">
        <v>3.0674142538448099</v>
      </c>
      <c r="BD146" s="50">
        <v>3.0674142538448099</v>
      </c>
      <c r="BE146" s="50">
        <v>3.0674142538448099</v>
      </c>
      <c r="BF146" s="50">
        <v>3.0674142538448099</v>
      </c>
      <c r="BG146" s="50">
        <v>3.0674142538448099</v>
      </c>
      <c r="BH146" s="50">
        <v>3.0674142538448099</v>
      </c>
      <c r="BI146" s="63">
        <v>3.0674142538448099</v>
      </c>
      <c r="BJ146" s="50">
        <v>3.0674142538448099</v>
      </c>
      <c r="BK146" s="50">
        <v>3.0674142538448099</v>
      </c>
      <c r="BL146" s="50">
        <v>3.0674142538448099</v>
      </c>
      <c r="BM146" s="50">
        <v>3.0674142538448099</v>
      </c>
      <c r="BN146" s="50">
        <v>3.0674142538448099</v>
      </c>
      <c r="BO146" s="50">
        <v>3.0674142538448099</v>
      </c>
      <c r="BP146" s="50">
        <v>3.0674142538448099</v>
      </c>
      <c r="BQ146" s="50">
        <v>3.0674142538448099</v>
      </c>
      <c r="BR146" s="50">
        <v>3.0674142538448099</v>
      </c>
      <c r="BS146" s="50">
        <v>3.0674142538448099</v>
      </c>
      <c r="BT146" s="50">
        <v>3.0674963048690498</v>
      </c>
      <c r="BU146" s="50">
        <v>3.0674963048690498</v>
      </c>
      <c r="BV146" s="50">
        <v>3.0674963048690498</v>
      </c>
      <c r="BW146" s="50">
        <v>3.0674963048690498</v>
      </c>
      <c r="BX146" s="50">
        <v>3.0674963048690498</v>
      </c>
      <c r="BY146" s="50">
        <v>3.0674963048690498</v>
      </c>
      <c r="BZ146" s="50">
        <v>3.06754940965945</v>
      </c>
      <c r="CA146" s="50">
        <v>3.06754940965945</v>
      </c>
      <c r="CB146" s="50">
        <v>3.06754940965945</v>
      </c>
      <c r="CC146" s="50">
        <v>3.06754940965945</v>
      </c>
      <c r="CD146" s="50">
        <v>3.06754940965945</v>
      </c>
      <c r="CE146" s="50">
        <v>3.06754940965945</v>
      </c>
      <c r="CF146" s="50">
        <v>3.06754940965945</v>
      </c>
      <c r="CG146" s="50">
        <v>3.06754940965945</v>
      </c>
      <c r="CH146" s="50">
        <v>3.06754940965945</v>
      </c>
      <c r="CI146" s="50">
        <v>3.06754940965945</v>
      </c>
      <c r="CJ146" s="50">
        <v>3.06754940965945</v>
      </c>
      <c r="CK146" s="50">
        <v>3.06754940965945</v>
      </c>
      <c r="CL146" s="50">
        <v>3.06754940965945</v>
      </c>
      <c r="CM146" s="50">
        <v>3.06754940965945</v>
      </c>
      <c r="CN146" s="50">
        <v>3.06754940965945</v>
      </c>
      <c r="CO146" s="50">
        <v>3.06754940965945</v>
      </c>
      <c r="CP146" s="50">
        <v>3.06754940965945</v>
      </c>
      <c r="CQ146" s="50">
        <v>3.06754940965945</v>
      </c>
      <c r="CR146" s="50">
        <v>3.06754940965945</v>
      </c>
      <c r="CS146" s="50">
        <v>3.06754940965945</v>
      </c>
      <c r="CT146" s="50">
        <v>3.06754940965945</v>
      </c>
      <c r="CU146" s="50">
        <v>3.06754940965945</v>
      </c>
      <c r="CV146" s="50">
        <v>3.06754940965945</v>
      </c>
      <c r="CW146" s="50">
        <v>3.06754940965945</v>
      </c>
      <c r="CX146" s="50">
        <v>3.06754940965945</v>
      </c>
      <c r="CY146" s="50">
        <v>3.06754940965945</v>
      </c>
      <c r="CZ146" s="50">
        <v>3.0674172776582398</v>
      </c>
      <c r="DA146" s="50">
        <v>3.0674172776582398</v>
      </c>
    </row>
    <row r="147" spans="1:105">
      <c r="A147" s="50">
        <f t="shared" si="4"/>
        <v>2014</v>
      </c>
      <c r="B147" s="50">
        <v>3.2843240154639499</v>
      </c>
      <c r="C147" s="50">
        <v>3.0724603405670901</v>
      </c>
      <c r="D147" s="50">
        <v>3.0724603405670901</v>
      </c>
      <c r="E147" s="50">
        <v>3.0724603405670901</v>
      </c>
      <c r="F147" s="50">
        <v>3.0724603405670901</v>
      </c>
      <c r="G147" s="50">
        <v>3.0724603405670901</v>
      </c>
      <c r="H147" s="50">
        <v>3.0724603405670901</v>
      </c>
      <c r="I147" s="50">
        <v>3.0724603405670901</v>
      </c>
      <c r="J147" s="50">
        <v>3.0724603405670901</v>
      </c>
      <c r="K147" s="50">
        <v>3.0724603405670901</v>
      </c>
      <c r="L147" s="50">
        <v>3.0762577150021402</v>
      </c>
      <c r="M147" s="50">
        <v>3.0762621691822201</v>
      </c>
      <c r="N147" s="50">
        <v>3.0762621691822201</v>
      </c>
      <c r="O147" s="50">
        <v>3.0762621691822201</v>
      </c>
      <c r="P147" s="50">
        <v>3.15214988688414</v>
      </c>
      <c r="Q147" s="50">
        <v>3.1522928428602799</v>
      </c>
      <c r="R147" s="50">
        <v>3.1517606261875701</v>
      </c>
      <c r="S147" s="50">
        <v>3.1520846796470998</v>
      </c>
      <c r="T147" s="50">
        <v>3.0988929723753098</v>
      </c>
      <c r="U147" s="50">
        <v>3.0830836353937601</v>
      </c>
      <c r="V147" s="50">
        <v>3.0830836353937601</v>
      </c>
      <c r="W147" s="50">
        <v>3.08293317795804</v>
      </c>
      <c r="X147" s="50">
        <v>3.08293317795804</v>
      </c>
      <c r="Y147" s="50">
        <v>3.08293317795804</v>
      </c>
      <c r="Z147" s="50">
        <v>3.08293317795804</v>
      </c>
      <c r="AA147" s="50">
        <v>3.08293317795804</v>
      </c>
      <c r="AB147" s="50">
        <v>3.08293317795804</v>
      </c>
      <c r="AC147" s="50">
        <v>3.08293317795804</v>
      </c>
      <c r="AD147" s="50">
        <v>3.08293317795804</v>
      </c>
      <c r="AE147" s="50">
        <v>3.08293317795804</v>
      </c>
      <c r="AF147" s="50">
        <v>3.08293317795804</v>
      </c>
      <c r="AG147" s="50">
        <v>3.08293317795804</v>
      </c>
      <c r="AH147" s="50">
        <v>3.08293317795804</v>
      </c>
      <c r="AI147" s="50">
        <v>3.08293317795804</v>
      </c>
      <c r="AJ147" s="50">
        <v>3.08293317795804</v>
      </c>
      <c r="AK147" s="50">
        <v>3.08293317795804</v>
      </c>
      <c r="AL147" s="50">
        <v>3.08293317795804</v>
      </c>
      <c r="AM147" s="63">
        <v>3.08293317795804</v>
      </c>
      <c r="AN147" s="50">
        <v>3.08293317795804</v>
      </c>
      <c r="AO147" s="50">
        <v>3.08293317795804</v>
      </c>
      <c r="AP147" s="50">
        <v>3.08293317795804</v>
      </c>
      <c r="AQ147" s="50">
        <v>3.08293317795804</v>
      </c>
      <c r="AR147" s="50">
        <v>3.08293317795804</v>
      </c>
      <c r="AS147" s="50">
        <v>3.08293317795804</v>
      </c>
      <c r="AT147" s="50">
        <v>3.08293317795804</v>
      </c>
      <c r="AU147" s="50">
        <v>3.08293317795804</v>
      </c>
      <c r="AV147" s="50">
        <v>3.08293317795804</v>
      </c>
      <c r="AW147" s="50">
        <v>3.08293317795804</v>
      </c>
      <c r="AX147" s="50">
        <v>3.08293317795804</v>
      </c>
      <c r="AY147" s="50">
        <v>3.08293317795804</v>
      </c>
      <c r="AZ147" s="50">
        <v>3.08293317795804</v>
      </c>
      <c r="BA147" s="50">
        <v>3.08293317795804</v>
      </c>
      <c r="BB147" s="50">
        <v>3.08293317795804</v>
      </c>
      <c r="BC147" s="50">
        <v>3.08293317795804</v>
      </c>
      <c r="BD147" s="50">
        <v>3.08293317795804</v>
      </c>
      <c r="BE147" s="50">
        <v>3.08293317795804</v>
      </c>
      <c r="BF147" s="50">
        <v>3.08293317795804</v>
      </c>
      <c r="BG147" s="50">
        <v>3.08293317795804</v>
      </c>
      <c r="BH147" s="50">
        <v>3.08293317795804</v>
      </c>
      <c r="BI147" s="63">
        <v>3.08293317795804</v>
      </c>
      <c r="BJ147" s="50">
        <v>3.08293317795804</v>
      </c>
      <c r="BK147" s="50">
        <v>3.08293317795804</v>
      </c>
      <c r="BL147" s="50">
        <v>3.08293317795804</v>
      </c>
      <c r="BM147" s="50">
        <v>3.08293317795804</v>
      </c>
      <c r="BN147" s="50">
        <v>3.08293317795804</v>
      </c>
      <c r="BO147" s="50">
        <v>3.08293317795804</v>
      </c>
      <c r="BP147" s="50">
        <v>3.08293317795804</v>
      </c>
      <c r="BQ147" s="50">
        <v>3.08293317795804</v>
      </c>
      <c r="BR147" s="50">
        <v>3.08293317795804</v>
      </c>
      <c r="BS147" s="50">
        <v>3.08293317795804</v>
      </c>
      <c r="BT147" s="50">
        <v>3.08300862852222</v>
      </c>
      <c r="BU147" s="50">
        <v>3.08300862852222</v>
      </c>
      <c r="BV147" s="50">
        <v>3.08300862852222</v>
      </c>
      <c r="BW147" s="50">
        <v>3.08300862852222</v>
      </c>
      <c r="BX147" s="50">
        <v>3.08300862852222</v>
      </c>
      <c r="BY147" s="50">
        <v>3.08300862852222</v>
      </c>
      <c r="BZ147" s="50">
        <v>3.0830522837793102</v>
      </c>
      <c r="CA147" s="50">
        <v>3.0830522837793102</v>
      </c>
      <c r="CB147" s="50">
        <v>3.0830522837793102</v>
      </c>
      <c r="CC147" s="50">
        <v>3.0830522837793102</v>
      </c>
      <c r="CD147" s="50">
        <v>3.0830522837793102</v>
      </c>
      <c r="CE147" s="50">
        <v>3.0830522837793102</v>
      </c>
      <c r="CF147" s="50">
        <v>3.0830522837793102</v>
      </c>
      <c r="CG147" s="50">
        <v>3.0830522837793102</v>
      </c>
      <c r="CH147" s="50">
        <v>3.0830522837793102</v>
      </c>
      <c r="CI147" s="50">
        <v>3.0830522837793102</v>
      </c>
      <c r="CJ147" s="50">
        <v>3.0830522837793102</v>
      </c>
      <c r="CK147" s="50">
        <v>3.0830522837793102</v>
      </c>
      <c r="CL147" s="50">
        <v>3.0830705578556499</v>
      </c>
      <c r="CM147" s="50">
        <v>3.0830705578556499</v>
      </c>
      <c r="CN147" s="50">
        <v>3.0830705578556499</v>
      </c>
      <c r="CO147" s="50">
        <v>3.0830705578556499</v>
      </c>
      <c r="CP147" s="50">
        <v>3.0830705578556499</v>
      </c>
      <c r="CQ147" s="50">
        <v>3.0830705578556499</v>
      </c>
      <c r="CR147" s="50">
        <v>3.0830705578556499</v>
      </c>
      <c r="CS147" s="50">
        <v>3.0830705578556499</v>
      </c>
      <c r="CT147" s="50">
        <v>3.0830705578556499</v>
      </c>
      <c r="CU147" s="50">
        <v>3.0830705578556499</v>
      </c>
      <c r="CV147" s="50">
        <v>3.0830705578556499</v>
      </c>
      <c r="CW147" s="50">
        <v>3.0830705578556499</v>
      </c>
      <c r="CX147" s="50">
        <v>3.0830705578556499</v>
      </c>
      <c r="CY147" s="50">
        <v>3.0830705578556499</v>
      </c>
      <c r="CZ147" s="50">
        <v>3.08294197416715</v>
      </c>
      <c r="DA147" s="50">
        <v>3.08294197416715</v>
      </c>
    </row>
    <row r="148" spans="1:105">
      <c r="A148" s="50">
        <f t="shared" si="4"/>
        <v>2015</v>
      </c>
      <c r="B148" s="50">
        <v>3.29993582052106</v>
      </c>
      <c r="C148" s="50">
        <v>3.0857872110219802</v>
      </c>
      <c r="D148" s="50">
        <v>3.0857872110219802</v>
      </c>
      <c r="E148" s="50">
        <v>3.0857872110219802</v>
      </c>
      <c r="F148" s="50">
        <v>3.0857872110219802</v>
      </c>
      <c r="G148" s="50">
        <v>3.0857872110219802</v>
      </c>
      <c r="H148" s="50">
        <v>3.0857872110219802</v>
      </c>
      <c r="I148" s="50">
        <v>3.0857872110219802</v>
      </c>
      <c r="J148" s="50">
        <v>3.0857872110219802</v>
      </c>
      <c r="K148" s="50">
        <v>3.0857872110219802</v>
      </c>
      <c r="L148" s="50">
        <v>3.0897861996484899</v>
      </c>
      <c r="M148" s="50">
        <v>3.0896133139741901</v>
      </c>
      <c r="N148" s="50">
        <v>3.0896133139741901</v>
      </c>
      <c r="O148" s="50">
        <v>3.0896133139741901</v>
      </c>
      <c r="P148" s="50">
        <v>3.1665162344102402</v>
      </c>
      <c r="Q148" s="50">
        <v>3.1668590293305301</v>
      </c>
      <c r="R148" s="50">
        <v>3.1668163916894998</v>
      </c>
      <c r="S148" s="50">
        <v>3.1671333571221201</v>
      </c>
      <c r="T148" s="50">
        <v>3.1149442078213401</v>
      </c>
      <c r="U148" s="50">
        <v>3.0989384425981199</v>
      </c>
      <c r="V148" s="50">
        <v>3.0989384425981199</v>
      </c>
      <c r="W148" s="50">
        <v>3.0987923800386898</v>
      </c>
      <c r="X148" s="50">
        <v>3.0987923800386898</v>
      </c>
      <c r="Y148" s="50">
        <v>3.0987923800386898</v>
      </c>
      <c r="Z148" s="50">
        <v>3.0987923800386898</v>
      </c>
      <c r="AA148" s="50">
        <v>3.0987923800386898</v>
      </c>
      <c r="AB148" s="50">
        <v>3.0987923800386898</v>
      </c>
      <c r="AC148" s="50">
        <v>3.0987923800386898</v>
      </c>
      <c r="AD148" s="50">
        <v>3.0987923800386898</v>
      </c>
      <c r="AE148" s="50">
        <v>3.0987923800386898</v>
      </c>
      <c r="AF148" s="50">
        <v>3.0987923800386898</v>
      </c>
      <c r="AG148" s="50">
        <v>3.0987923800386898</v>
      </c>
      <c r="AH148" s="50">
        <v>3.0987923800386898</v>
      </c>
      <c r="AI148" s="50">
        <v>3.0987923800386898</v>
      </c>
      <c r="AJ148" s="50">
        <v>3.0987923800386898</v>
      </c>
      <c r="AK148" s="50">
        <v>3.0987923800386898</v>
      </c>
      <c r="AL148" s="50">
        <v>3.0987923800386898</v>
      </c>
      <c r="AM148" s="63">
        <v>3.0987923800386898</v>
      </c>
      <c r="AN148" s="50">
        <v>3.0987923800386898</v>
      </c>
      <c r="AO148" s="50">
        <v>3.0987923800386898</v>
      </c>
      <c r="AP148" s="50">
        <v>3.0987923800386898</v>
      </c>
      <c r="AQ148" s="50">
        <v>3.0987923800386898</v>
      </c>
      <c r="AR148" s="50">
        <v>3.0987923800386898</v>
      </c>
      <c r="AS148" s="50">
        <v>3.0987923800386898</v>
      </c>
      <c r="AT148" s="50">
        <v>3.0987923800386898</v>
      </c>
      <c r="AU148" s="50">
        <v>3.0987923800386898</v>
      </c>
      <c r="AV148" s="50">
        <v>3.0987923800386898</v>
      </c>
      <c r="AW148" s="50">
        <v>3.0987923800386898</v>
      </c>
      <c r="AX148" s="50">
        <v>3.0987923800386898</v>
      </c>
      <c r="AY148" s="50">
        <v>3.0987923800386898</v>
      </c>
      <c r="AZ148" s="50">
        <v>3.0987923800386898</v>
      </c>
      <c r="BA148" s="50">
        <v>3.0987923800386898</v>
      </c>
      <c r="BB148" s="50">
        <v>3.0987923800386898</v>
      </c>
      <c r="BC148" s="50">
        <v>3.0987923800386898</v>
      </c>
      <c r="BD148" s="50">
        <v>3.0987923800386898</v>
      </c>
      <c r="BE148" s="50">
        <v>3.0987923800386898</v>
      </c>
      <c r="BF148" s="50">
        <v>3.0987923800386898</v>
      </c>
      <c r="BG148" s="50">
        <v>3.0987923800386898</v>
      </c>
      <c r="BH148" s="50">
        <v>3.0987923800386898</v>
      </c>
      <c r="BI148" s="63">
        <v>3.0987923800386898</v>
      </c>
      <c r="BJ148" s="50">
        <v>3.0987923800386898</v>
      </c>
      <c r="BK148" s="50">
        <v>3.0987923800386898</v>
      </c>
      <c r="BL148" s="50">
        <v>3.0987923800386898</v>
      </c>
      <c r="BM148" s="50">
        <v>3.0987923800386898</v>
      </c>
      <c r="BN148" s="50">
        <v>3.0987923800386898</v>
      </c>
      <c r="BO148" s="50">
        <v>3.0987923800386898</v>
      </c>
      <c r="BP148" s="50">
        <v>3.0987923800386898</v>
      </c>
      <c r="BQ148" s="50">
        <v>3.0987923800386898</v>
      </c>
      <c r="BR148" s="50">
        <v>3.0987923800386898</v>
      </c>
      <c r="BS148" s="50">
        <v>3.0987923800386898</v>
      </c>
      <c r="BT148" s="50">
        <v>3.0988621145921802</v>
      </c>
      <c r="BU148" s="50">
        <v>3.0988621145921802</v>
      </c>
      <c r="BV148" s="50">
        <v>3.0988621145921802</v>
      </c>
      <c r="BW148" s="50">
        <v>3.0988621145921802</v>
      </c>
      <c r="BX148" s="50">
        <v>3.0988621145921802</v>
      </c>
      <c r="BY148" s="50">
        <v>3.0988621145921802</v>
      </c>
      <c r="BZ148" s="50">
        <v>3.09895351474109</v>
      </c>
      <c r="CA148" s="50">
        <v>3.09895351474109</v>
      </c>
      <c r="CB148" s="50">
        <v>3.09895351474109</v>
      </c>
      <c r="CC148" s="50">
        <v>3.09895351474109</v>
      </c>
      <c r="CD148" s="50">
        <v>3.09895351474109</v>
      </c>
      <c r="CE148" s="50">
        <v>3.09895351474109</v>
      </c>
      <c r="CF148" s="50">
        <v>3.09895351474109</v>
      </c>
      <c r="CG148" s="50">
        <v>3.09895351474109</v>
      </c>
      <c r="CH148" s="50">
        <v>3.09895351474109</v>
      </c>
      <c r="CI148" s="50">
        <v>3.09895351474109</v>
      </c>
      <c r="CJ148" s="50">
        <v>3.09895351474109</v>
      </c>
      <c r="CK148" s="50">
        <v>3.09895351474109</v>
      </c>
      <c r="CL148" s="50">
        <v>3.0990410197663798</v>
      </c>
      <c r="CM148" s="50">
        <v>3.0990410197663798</v>
      </c>
      <c r="CN148" s="50">
        <v>3.0990410197663798</v>
      </c>
      <c r="CO148" s="50">
        <v>3.0990410197663798</v>
      </c>
      <c r="CP148" s="50">
        <v>3.0990410197663798</v>
      </c>
      <c r="CQ148" s="50">
        <v>3.0990453883749902</v>
      </c>
      <c r="CR148" s="50">
        <v>3.0990453883749902</v>
      </c>
      <c r="CS148" s="50">
        <v>3.0990453883749902</v>
      </c>
      <c r="CT148" s="50">
        <v>3.0990453883749902</v>
      </c>
      <c r="CU148" s="50">
        <v>3.0990453883749902</v>
      </c>
      <c r="CV148" s="50">
        <v>3.0990453883749902</v>
      </c>
      <c r="CW148" s="50">
        <v>3.0990453883749902</v>
      </c>
      <c r="CX148" s="50">
        <v>3.0990453883749902</v>
      </c>
      <c r="CY148" s="50">
        <v>3.0990453883749902</v>
      </c>
      <c r="CZ148" s="50">
        <v>3.0990131244754502</v>
      </c>
      <c r="DA148" s="50">
        <v>3.0990131244754502</v>
      </c>
    </row>
    <row r="149" spans="1:105">
      <c r="A149" s="50">
        <f t="shared" si="4"/>
        <v>2016</v>
      </c>
      <c r="B149" s="50">
        <v>3.3208749173432301</v>
      </c>
      <c r="C149" s="50">
        <v>3.0929132447358398</v>
      </c>
      <c r="D149" s="50">
        <v>3.0929132447358398</v>
      </c>
      <c r="E149" s="50">
        <v>3.0929132447358398</v>
      </c>
      <c r="F149" s="50">
        <v>3.0929132447358398</v>
      </c>
      <c r="G149" s="50">
        <v>3.0929132447358398</v>
      </c>
      <c r="H149" s="50">
        <v>3.0929132447358398</v>
      </c>
      <c r="I149" s="50">
        <v>3.0929132447358398</v>
      </c>
      <c r="J149" s="50">
        <v>3.0929132447358398</v>
      </c>
      <c r="K149" s="50">
        <v>3.0929132447358398</v>
      </c>
      <c r="L149" s="50">
        <v>3.0981064823339302</v>
      </c>
      <c r="M149" s="50">
        <v>3.09793556293643</v>
      </c>
      <c r="N149" s="50">
        <v>3.09793556293643</v>
      </c>
      <c r="O149" s="50">
        <v>3.09793556293643</v>
      </c>
      <c r="P149" s="50">
        <v>3.1782698120885899</v>
      </c>
      <c r="Q149" s="50">
        <v>3.1788945085629701</v>
      </c>
      <c r="R149" s="50">
        <v>3.1787788554993099</v>
      </c>
      <c r="S149" s="50">
        <v>3.1790936501057301</v>
      </c>
      <c r="T149" s="50">
        <v>3.1270399255223</v>
      </c>
      <c r="U149" s="50">
        <v>3.1103974207122</v>
      </c>
      <c r="V149" s="50">
        <v>3.1103974207122</v>
      </c>
      <c r="W149" s="50">
        <v>3.11025636152847</v>
      </c>
      <c r="X149" s="50">
        <v>3.11025636152847</v>
      </c>
      <c r="Y149" s="50">
        <v>3.11025636152847</v>
      </c>
      <c r="Z149" s="50">
        <v>3.11025636152847</v>
      </c>
      <c r="AA149" s="50">
        <v>3.11025636152847</v>
      </c>
      <c r="AB149" s="50">
        <v>3.11025636152847</v>
      </c>
      <c r="AC149" s="50">
        <v>3.11025636152847</v>
      </c>
      <c r="AD149" s="50">
        <v>3.11025636152847</v>
      </c>
      <c r="AE149" s="50">
        <v>3.11025636152847</v>
      </c>
      <c r="AF149" s="50">
        <v>3.11025636152847</v>
      </c>
      <c r="AG149" s="50">
        <v>3.11025636152847</v>
      </c>
      <c r="AH149" s="50">
        <v>3.11025636152847</v>
      </c>
      <c r="AI149" s="50">
        <v>3.11025636152847</v>
      </c>
      <c r="AJ149" s="50">
        <v>3.11025636152847</v>
      </c>
      <c r="AK149" s="50">
        <v>3.11025636152847</v>
      </c>
      <c r="AL149" s="50">
        <v>3.11025636152847</v>
      </c>
      <c r="AM149" s="63">
        <v>3.11025636152847</v>
      </c>
      <c r="AN149" s="50">
        <v>3.11025636152847</v>
      </c>
      <c r="AO149" s="50">
        <v>3.11025636152847</v>
      </c>
      <c r="AP149" s="50">
        <v>3.11025636152847</v>
      </c>
      <c r="AQ149" s="50">
        <v>3.11025636152847</v>
      </c>
      <c r="AR149" s="50">
        <v>3.11025636152847</v>
      </c>
      <c r="AS149" s="50">
        <v>3.11025636152847</v>
      </c>
      <c r="AT149" s="50">
        <v>3.11025636152847</v>
      </c>
      <c r="AU149" s="50">
        <v>3.11025636152847</v>
      </c>
      <c r="AV149" s="50">
        <v>3.11025636152847</v>
      </c>
      <c r="AW149" s="50">
        <v>3.11025636152847</v>
      </c>
      <c r="AX149" s="50">
        <v>3.11025636152847</v>
      </c>
      <c r="AY149" s="50">
        <v>3.11025636152847</v>
      </c>
      <c r="AZ149" s="50">
        <v>3.11025636152847</v>
      </c>
      <c r="BA149" s="50">
        <v>3.11025636152847</v>
      </c>
      <c r="BB149" s="50">
        <v>3.11025636152847</v>
      </c>
      <c r="BC149" s="50">
        <v>3.11025636152847</v>
      </c>
      <c r="BD149" s="50">
        <v>3.11025636152847</v>
      </c>
      <c r="BE149" s="50">
        <v>3.11025636152847</v>
      </c>
      <c r="BF149" s="50">
        <v>3.11025636152847</v>
      </c>
      <c r="BG149" s="50">
        <v>3.11025636152847</v>
      </c>
      <c r="BH149" s="50">
        <v>3.11025636152847</v>
      </c>
      <c r="BI149" s="63">
        <v>3.11025636152847</v>
      </c>
      <c r="BJ149" s="50">
        <v>3.11025636152847</v>
      </c>
      <c r="BK149" s="50">
        <v>3.11025636152847</v>
      </c>
      <c r="BL149" s="50">
        <v>3.11025636152847</v>
      </c>
      <c r="BM149" s="50">
        <v>3.11025636152847</v>
      </c>
      <c r="BN149" s="50">
        <v>3.11025636152847</v>
      </c>
      <c r="BO149" s="50">
        <v>3.11025636152847</v>
      </c>
      <c r="BP149" s="50">
        <v>3.11025636152847</v>
      </c>
      <c r="BQ149" s="50">
        <v>3.11025636152847</v>
      </c>
      <c r="BR149" s="50">
        <v>3.11025636152847</v>
      </c>
      <c r="BS149" s="50">
        <v>3.11025636152847</v>
      </c>
      <c r="BT149" s="50">
        <v>3.1103213701981698</v>
      </c>
      <c r="BU149" s="50">
        <v>3.1103213701981698</v>
      </c>
      <c r="BV149" s="50">
        <v>3.1103213701981698</v>
      </c>
      <c r="BW149" s="50">
        <v>3.1103213701981698</v>
      </c>
      <c r="BX149" s="50">
        <v>3.1103213701981698</v>
      </c>
      <c r="BY149" s="50">
        <v>3.1103213701981698</v>
      </c>
      <c r="BZ149" s="50">
        <v>3.1104031226636399</v>
      </c>
      <c r="CA149" s="50">
        <v>3.1104031226636399</v>
      </c>
      <c r="CB149" s="50">
        <v>3.1104031226636399</v>
      </c>
      <c r="CC149" s="50">
        <v>3.1104031226636399</v>
      </c>
      <c r="CD149" s="50">
        <v>3.1104031226636399</v>
      </c>
      <c r="CE149" s="50">
        <v>3.1104031226636399</v>
      </c>
      <c r="CF149" s="50">
        <v>3.1104031226636399</v>
      </c>
      <c r="CG149" s="50">
        <v>3.1104031226636399</v>
      </c>
      <c r="CH149" s="50">
        <v>3.1104031226636399</v>
      </c>
      <c r="CI149" s="50">
        <v>3.1104031226636399</v>
      </c>
      <c r="CJ149" s="50">
        <v>3.1104031226636399</v>
      </c>
      <c r="CK149" s="50">
        <v>3.1104031226636399</v>
      </c>
      <c r="CL149" s="50">
        <v>3.1104851785280099</v>
      </c>
      <c r="CM149" s="50">
        <v>3.1104851785280099</v>
      </c>
      <c r="CN149" s="50">
        <v>3.1104851785280099</v>
      </c>
      <c r="CO149" s="50">
        <v>3.1104851785280099</v>
      </c>
      <c r="CP149" s="50">
        <v>3.1104851785280099</v>
      </c>
      <c r="CQ149" s="50">
        <v>3.1105410224713399</v>
      </c>
      <c r="CR149" s="50">
        <v>3.1105410224713399</v>
      </c>
      <c r="CS149" s="50">
        <v>3.1105410224713399</v>
      </c>
      <c r="CT149" s="50">
        <v>3.1105410224713399</v>
      </c>
      <c r="CU149" s="50">
        <v>3.1105410224713399</v>
      </c>
      <c r="CV149" s="50">
        <v>3.1105410224713399</v>
      </c>
      <c r="CW149" s="50">
        <v>3.1105410224713399</v>
      </c>
      <c r="CX149" s="50">
        <v>3.1105410224713399</v>
      </c>
      <c r="CY149" s="50">
        <v>3.1105410224713399</v>
      </c>
      <c r="CZ149" s="50">
        <v>3.11032953531529</v>
      </c>
      <c r="DA149" s="50">
        <v>3.11032953531529</v>
      </c>
    </row>
    <row r="150" spans="1:105">
      <c r="A150" s="50">
        <f t="shared" si="4"/>
        <v>2017</v>
      </c>
      <c r="B150" s="50">
        <v>3.3399297800280898</v>
      </c>
      <c r="C150" s="50">
        <v>3.1066687510281401</v>
      </c>
      <c r="D150" s="50">
        <v>3.1066687510281401</v>
      </c>
      <c r="E150" s="50">
        <v>3.1066687510281401</v>
      </c>
      <c r="F150" s="50">
        <v>3.1066687510281401</v>
      </c>
      <c r="G150" s="50">
        <v>3.1066687510281401</v>
      </c>
      <c r="H150" s="50">
        <v>3.1066687510281401</v>
      </c>
      <c r="I150" s="50">
        <v>3.1066687510281401</v>
      </c>
      <c r="J150" s="50">
        <v>3.1066687510281401</v>
      </c>
      <c r="K150" s="50">
        <v>3.1066687510281401</v>
      </c>
      <c r="L150" s="50">
        <v>3.1119048245761598</v>
      </c>
      <c r="M150" s="50">
        <v>3.1116268333780299</v>
      </c>
      <c r="N150" s="50">
        <v>3.1116268333780299</v>
      </c>
      <c r="O150" s="50">
        <v>3.1116268333780299</v>
      </c>
      <c r="P150" s="50">
        <v>3.1905032879403801</v>
      </c>
      <c r="Q150" s="50">
        <v>3.1910832599963301</v>
      </c>
      <c r="R150" s="50">
        <v>3.1916609479618501</v>
      </c>
      <c r="S150" s="50">
        <v>3.1918814595296801</v>
      </c>
      <c r="T150" s="50">
        <v>3.1415921536724198</v>
      </c>
      <c r="U150" s="50">
        <v>3.12404019067132</v>
      </c>
      <c r="V150" s="50">
        <v>3.12404019067132</v>
      </c>
      <c r="W150" s="50">
        <v>3.1239146390531198</v>
      </c>
      <c r="X150" s="50">
        <v>3.1239146390531198</v>
      </c>
      <c r="Y150" s="50">
        <v>3.1239146390531198</v>
      </c>
      <c r="Z150" s="50">
        <v>3.1239146390531198</v>
      </c>
      <c r="AA150" s="50">
        <v>3.1239146390531198</v>
      </c>
      <c r="AB150" s="50">
        <v>3.1239146390531198</v>
      </c>
      <c r="AC150" s="50">
        <v>3.1239146390531198</v>
      </c>
      <c r="AD150" s="50">
        <v>3.1239146390531198</v>
      </c>
      <c r="AE150" s="50">
        <v>3.1239146390531198</v>
      </c>
      <c r="AF150" s="50">
        <v>3.1239146390531198</v>
      </c>
      <c r="AG150" s="50">
        <v>3.1239146390531198</v>
      </c>
      <c r="AH150" s="50">
        <v>3.1239146390531198</v>
      </c>
      <c r="AI150" s="50">
        <v>3.1239146390531198</v>
      </c>
      <c r="AJ150" s="50">
        <v>3.1239376591710402</v>
      </c>
      <c r="AK150" s="50">
        <v>3.1239376591710402</v>
      </c>
      <c r="AL150" s="50">
        <v>3.1239376591710402</v>
      </c>
      <c r="AM150" s="63">
        <v>3.1239376591710402</v>
      </c>
      <c r="AN150" s="50">
        <v>3.1239376591710402</v>
      </c>
      <c r="AO150" s="50">
        <v>3.1239376591710402</v>
      </c>
      <c r="AP150" s="50">
        <v>3.1239376591710402</v>
      </c>
      <c r="AQ150" s="50">
        <v>3.1239721491146502</v>
      </c>
      <c r="AR150" s="50">
        <v>3.1239721491146502</v>
      </c>
      <c r="AS150" s="50">
        <v>3.1239721491146502</v>
      </c>
      <c r="AT150" s="50">
        <v>3.1239721491146502</v>
      </c>
      <c r="AU150" s="50">
        <v>3.1239721491146502</v>
      </c>
      <c r="AV150" s="50">
        <v>3.1239721491146502</v>
      </c>
      <c r="AW150" s="50">
        <v>3.1239721491146502</v>
      </c>
      <c r="AX150" s="50">
        <v>3.1239721491146502</v>
      </c>
      <c r="AY150" s="50">
        <v>3.1239721491146502</v>
      </c>
      <c r="AZ150" s="50">
        <v>3.1239721491146502</v>
      </c>
      <c r="BA150" s="50">
        <v>3.1239721491146502</v>
      </c>
      <c r="BB150" s="50">
        <v>3.1239721491146502</v>
      </c>
      <c r="BC150" s="50">
        <v>3.1239721491146502</v>
      </c>
      <c r="BD150" s="50">
        <v>3.1239721491146502</v>
      </c>
      <c r="BE150" s="50">
        <v>3.1239721491146502</v>
      </c>
      <c r="BF150" s="50">
        <v>3.1239721491146502</v>
      </c>
      <c r="BG150" s="50">
        <v>3.1239721491146502</v>
      </c>
      <c r="BH150" s="50">
        <v>3.1239721491146502</v>
      </c>
      <c r="BI150" s="63">
        <v>3.1239721491146502</v>
      </c>
      <c r="BJ150" s="50">
        <v>3.1239721491146502</v>
      </c>
      <c r="BK150" s="50">
        <v>3.1239721491146502</v>
      </c>
      <c r="BL150" s="50">
        <v>3.1239721491146502</v>
      </c>
      <c r="BM150" s="50">
        <v>3.1239721491146502</v>
      </c>
      <c r="BN150" s="50">
        <v>3.1239721491146502</v>
      </c>
      <c r="BO150" s="50">
        <v>3.1239721491146502</v>
      </c>
      <c r="BP150" s="50">
        <v>3.1239721491146502</v>
      </c>
      <c r="BQ150" s="50">
        <v>3.1239721491146502</v>
      </c>
      <c r="BR150" s="50">
        <v>3.1239721491146502</v>
      </c>
      <c r="BS150" s="50">
        <v>3.1239721491146502</v>
      </c>
      <c r="BT150" s="50">
        <v>3.1240236270065802</v>
      </c>
      <c r="BU150" s="50">
        <v>3.1240236270065802</v>
      </c>
      <c r="BV150" s="50">
        <v>3.1240236270065802</v>
      </c>
      <c r="BW150" s="50">
        <v>3.1240236270065802</v>
      </c>
      <c r="BX150" s="50">
        <v>3.1240236270065802</v>
      </c>
      <c r="BY150" s="50">
        <v>3.1240236270065802</v>
      </c>
      <c r="BZ150" s="50">
        <v>3.1240958065244802</v>
      </c>
      <c r="CA150" s="50">
        <v>3.1240958065244802</v>
      </c>
      <c r="CB150" s="50">
        <v>3.1240958065244802</v>
      </c>
      <c r="CC150" s="50">
        <v>3.1240958065244802</v>
      </c>
      <c r="CD150" s="50">
        <v>3.1240958065244802</v>
      </c>
      <c r="CE150" s="50">
        <v>3.1240958065244802</v>
      </c>
      <c r="CF150" s="50">
        <v>3.1240958065244802</v>
      </c>
      <c r="CG150" s="50">
        <v>3.1240958065244802</v>
      </c>
      <c r="CH150" s="50">
        <v>3.1240958065244802</v>
      </c>
      <c r="CI150" s="50">
        <v>3.1240958065244802</v>
      </c>
      <c r="CJ150" s="50">
        <v>3.1240958065244802</v>
      </c>
      <c r="CK150" s="50">
        <v>3.1240958065244802</v>
      </c>
      <c r="CL150" s="50">
        <v>3.1241728054220799</v>
      </c>
      <c r="CM150" s="50">
        <v>3.12430151996465</v>
      </c>
      <c r="CN150" s="50">
        <v>3.12430151996465</v>
      </c>
      <c r="CO150" s="50">
        <v>3.12430151996465</v>
      </c>
      <c r="CP150" s="50">
        <v>3.12430151996465</v>
      </c>
      <c r="CQ150" s="50">
        <v>3.1243528882443798</v>
      </c>
      <c r="CR150" s="50">
        <v>3.1243528882443798</v>
      </c>
      <c r="CS150" s="50">
        <v>3.1243528882443798</v>
      </c>
      <c r="CT150" s="50">
        <v>3.1243528882443798</v>
      </c>
      <c r="CU150" s="50">
        <v>3.1243528882443798</v>
      </c>
      <c r="CV150" s="50">
        <v>3.1243528882443798</v>
      </c>
      <c r="CW150" s="50">
        <v>3.1243528882443798</v>
      </c>
      <c r="CX150" s="50">
        <v>3.1243528882443798</v>
      </c>
      <c r="CY150" s="50">
        <v>3.1243528882443798</v>
      </c>
      <c r="CZ150" s="50">
        <v>3.1241535332138399</v>
      </c>
      <c r="DA150" s="50">
        <v>3.1241535332138399</v>
      </c>
    </row>
    <row r="151" spans="1:105">
      <c r="A151" s="50">
        <f t="shared" si="4"/>
        <v>2018</v>
      </c>
      <c r="B151" s="50">
        <v>3.3636960094057402</v>
      </c>
      <c r="C151" s="50">
        <v>3.1150391547735099</v>
      </c>
      <c r="D151" s="50">
        <v>3.1150391547735099</v>
      </c>
      <c r="E151" s="50">
        <v>3.1150391547735099</v>
      </c>
      <c r="F151" s="50">
        <v>3.1150391547735099</v>
      </c>
      <c r="G151" s="50">
        <v>3.1150391547735099</v>
      </c>
      <c r="H151" s="50">
        <v>3.1150391547735099</v>
      </c>
      <c r="I151" s="50">
        <v>3.1150391547735099</v>
      </c>
      <c r="J151" s="50">
        <v>3.1150391547735099</v>
      </c>
      <c r="K151" s="50">
        <v>3.1150391547735099</v>
      </c>
      <c r="L151" s="50">
        <v>3.12076707160448</v>
      </c>
      <c r="M151" s="50">
        <v>3.1205257253517802</v>
      </c>
      <c r="N151" s="50">
        <v>3.1205257253517802</v>
      </c>
      <c r="O151" s="50">
        <v>3.1205257253517802</v>
      </c>
      <c r="P151" s="50">
        <v>3.2029724101671802</v>
      </c>
      <c r="Q151" s="50">
        <v>3.2037408131054899</v>
      </c>
      <c r="R151" s="50">
        <v>3.2040296078556199</v>
      </c>
      <c r="S151" s="50">
        <v>3.2042341595373598</v>
      </c>
      <c r="T151" s="50">
        <v>3.1549026420135302</v>
      </c>
      <c r="U151" s="50">
        <v>3.1372252149189901</v>
      </c>
      <c r="V151" s="50">
        <v>3.1372252149189901</v>
      </c>
      <c r="W151" s="50">
        <v>3.1371031051690501</v>
      </c>
      <c r="X151" s="50">
        <v>3.1371031051690501</v>
      </c>
      <c r="Y151" s="50">
        <v>3.1371031051690501</v>
      </c>
      <c r="Z151" s="50">
        <v>3.1371031051690501</v>
      </c>
      <c r="AA151" s="50">
        <v>3.1371031051690501</v>
      </c>
      <c r="AB151" s="50">
        <v>3.1371031051690501</v>
      </c>
      <c r="AC151" s="50">
        <v>3.1371031051690501</v>
      </c>
      <c r="AD151" s="50">
        <v>3.1371031051690501</v>
      </c>
      <c r="AE151" s="50">
        <v>3.1371031051690501</v>
      </c>
      <c r="AF151" s="50">
        <v>3.1371031051690501</v>
      </c>
      <c r="AG151" s="50">
        <v>3.1371245569823398</v>
      </c>
      <c r="AH151" s="50">
        <v>3.1371245569823398</v>
      </c>
      <c r="AI151" s="50">
        <v>3.1371245569823398</v>
      </c>
      <c r="AJ151" s="50">
        <v>3.13714600756572</v>
      </c>
      <c r="AK151" s="50">
        <v>3.13714600756572</v>
      </c>
      <c r="AL151" s="50">
        <v>3.13714600756572</v>
      </c>
      <c r="AM151" s="63">
        <v>3.13714600756572</v>
      </c>
      <c r="AN151" s="50">
        <v>3.13714600756572</v>
      </c>
      <c r="AO151" s="50">
        <v>3.13714600756572</v>
      </c>
      <c r="AP151" s="50">
        <v>3.13714600756572</v>
      </c>
      <c r="AQ151" s="50">
        <v>3.1371782738044498</v>
      </c>
      <c r="AR151" s="50">
        <v>3.1371782738044498</v>
      </c>
      <c r="AS151" s="50">
        <v>3.1371782738044498</v>
      </c>
      <c r="AT151" s="50">
        <v>3.1371782738044498</v>
      </c>
      <c r="AU151" s="50">
        <v>3.1371782738044498</v>
      </c>
      <c r="AV151" s="50">
        <v>3.1371782738044498</v>
      </c>
      <c r="AW151" s="50">
        <v>3.1371782738044498</v>
      </c>
      <c r="AX151" s="50">
        <v>3.1371782738044498</v>
      </c>
      <c r="AY151" s="50">
        <v>3.1371782738044498</v>
      </c>
      <c r="AZ151" s="50">
        <v>3.1371782738044498</v>
      </c>
      <c r="BA151" s="50">
        <v>3.1371782738044498</v>
      </c>
      <c r="BB151" s="50">
        <v>3.1371782738044498</v>
      </c>
      <c r="BC151" s="50">
        <v>3.1371782738044498</v>
      </c>
      <c r="BD151" s="50">
        <v>3.1371782738044498</v>
      </c>
      <c r="BE151" s="50">
        <v>3.1371782738044498</v>
      </c>
      <c r="BF151" s="50">
        <v>3.1371782738044498</v>
      </c>
      <c r="BG151" s="50">
        <v>3.1371782738044498</v>
      </c>
      <c r="BH151" s="50">
        <v>3.1371782738044498</v>
      </c>
      <c r="BI151" s="63">
        <v>3.1371782738044498</v>
      </c>
      <c r="BJ151" s="50">
        <v>3.1371782738044498</v>
      </c>
      <c r="BK151" s="50">
        <v>3.1371782738044498</v>
      </c>
      <c r="BL151" s="50">
        <v>3.1371782738044498</v>
      </c>
      <c r="BM151" s="50">
        <v>3.1371782738044498</v>
      </c>
      <c r="BN151" s="50">
        <v>3.1371782738044498</v>
      </c>
      <c r="BO151" s="50">
        <v>3.1371782738044498</v>
      </c>
      <c r="BP151" s="50">
        <v>3.1371782738044498</v>
      </c>
      <c r="BQ151" s="50">
        <v>3.1371782738044498</v>
      </c>
      <c r="BR151" s="50">
        <v>3.1371782738044498</v>
      </c>
      <c r="BS151" s="50">
        <v>3.1371782738044498</v>
      </c>
      <c r="BT151" s="50">
        <v>3.1372361863474199</v>
      </c>
      <c r="BU151" s="50">
        <v>3.1372361863474199</v>
      </c>
      <c r="BV151" s="50">
        <v>3.1372361863474199</v>
      </c>
      <c r="BW151" s="50">
        <v>3.1372361863474199</v>
      </c>
      <c r="BX151" s="50">
        <v>3.1372361863474199</v>
      </c>
      <c r="BY151" s="50">
        <v>3.1378026790723301</v>
      </c>
      <c r="BZ151" s="50">
        <v>3.13795893043417</v>
      </c>
      <c r="CA151" s="50">
        <v>3.13795893043417</v>
      </c>
      <c r="CB151" s="50">
        <v>3.13795893043417</v>
      </c>
      <c r="CC151" s="50">
        <v>3.13795893043417</v>
      </c>
      <c r="CD151" s="50">
        <v>3.13795893043417</v>
      </c>
      <c r="CE151" s="50">
        <v>3.13795893043417</v>
      </c>
      <c r="CF151" s="50">
        <v>3.13795893043417</v>
      </c>
      <c r="CG151" s="50">
        <v>3.13795893043417</v>
      </c>
      <c r="CH151" s="50">
        <v>3.13795893043417</v>
      </c>
      <c r="CI151" s="50">
        <v>3.13795893043417</v>
      </c>
      <c r="CJ151" s="50">
        <v>3.13795893043417</v>
      </c>
      <c r="CK151" s="50">
        <v>3.13795893043417</v>
      </c>
      <c r="CL151" s="50">
        <v>3.1380310590966198</v>
      </c>
      <c r="CM151" s="50">
        <v>3.1381524038875899</v>
      </c>
      <c r="CN151" s="50">
        <v>3.1381524038875899</v>
      </c>
      <c r="CO151" s="50">
        <v>3.1381524038875899</v>
      </c>
      <c r="CP151" s="50">
        <v>3.1381524038875899</v>
      </c>
      <c r="CQ151" s="50">
        <v>3.1381995370893301</v>
      </c>
      <c r="CR151" s="50">
        <v>3.1381995370893301</v>
      </c>
      <c r="CS151" s="50">
        <v>3.1381995370893301</v>
      </c>
      <c r="CT151" s="50">
        <v>3.1381995370893301</v>
      </c>
      <c r="CU151" s="50">
        <v>3.1381995370893301</v>
      </c>
      <c r="CV151" s="50">
        <v>3.1381995370893301</v>
      </c>
      <c r="CW151" s="50">
        <v>3.1381995370893301</v>
      </c>
      <c r="CX151" s="50">
        <v>3.1381995370893301</v>
      </c>
      <c r="CY151" s="50">
        <v>3.1381995370893301</v>
      </c>
      <c r="CZ151" s="50">
        <v>3.1380035401272601</v>
      </c>
      <c r="DA151" s="50">
        <v>3.1380035401272601</v>
      </c>
    </row>
    <row r="152" spans="1:105">
      <c r="A152" s="50">
        <f t="shared" si="4"/>
        <v>2019</v>
      </c>
      <c r="B152" s="50">
        <v>3.3749381895043098</v>
      </c>
      <c r="C152" s="50">
        <v>3.1234915092097801</v>
      </c>
      <c r="D152" s="50">
        <v>3.1234915092097801</v>
      </c>
      <c r="E152" s="50">
        <v>3.1234915092097801</v>
      </c>
      <c r="F152" s="50">
        <v>3.1234915092097801</v>
      </c>
      <c r="G152" s="50">
        <v>3.1234915092097801</v>
      </c>
      <c r="H152" s="50">
        <v>3.1234915092097801</v>
      </c>
      <c r="I152" s="50">
        <v>3.1234915092097801</v>
      </c>
      <c r="J152" s="50">
        <v>3.1234915092097801</v>
      </c>
      <c r="K152" s="50">
        <v>3.1234915092097801</v>
      </c>
      <c r="L152" s="50">
        <v>3.1300668153606899</v>
      </c>
      <c r="M152" s="50">
        <v>3.1298275217725999</v>
      </c>
      <c r="N152" s="50">
        <v>3.1298275217725999</v>
      </c>
      <c r="O152" s="50">
        <v>3.1298275217725999</v>
      </c>
      <c r="P152" s="50">
        <v>3.2226568047004398</v>
      </c>
      <c r="Q152" s="50">
        <v>3.2233583005875102</v>
      </c>
      <c r="R152" s="50">
        <v>3.2236847557480002</v>
      </c>
      <c r="S152" s="50">
        <v>3.2238837106307101</v>
      </c>
      <c r="T152" s="50">
        <v>3.1741806042260499</v>
      </c>
      <c r="U152" s="50">
        <v>3.1581292766557998</v>
      </c>
      <c r="V152" s="50">
        <v>3.1581292766557998</v>
      </c>
      <c r="W152" s="50">
        <v>3.1580088180785402</v>
      </c>
      <c r="X152" s="50">
        <v>3.1580088180785402</v>
      </c>
      <c r="Y152" s="50">
        <v>3.1580088180785402</v>
      </c>
      <c r="Z152" s="50">
        <v>3.1580088180785402</v>
      </c>
      <c r="AA152" s="50">
        <v>3.1580088180785402</v>
      </c>
      <c r="AB152" s="50">
        <v>3.1580088180785402</v>
      </c>
      <c r="AC152" s="50">
        <v>3.1580088180785402</v>
      </c>
      <c r="AD152" s="50">
        <v>3.1580088180785402</v>
      </c>
      <c r="AE152" s="50">
        <v>3.1580088180785402</v>
      </c>
      <c r="AF152" s="50">
        <v>3.1580088180785402</v>
      </c>
      <c r="AG152" s="50">
        <v>3.1580286051167898</v>
      </c>
      <c r="AH152" s="50">
        <v>3.1580286051167898</v>
      </c>
      <c r="AI152" s="50">
        <v>3.1580286051167898</v>
      </c>
      <c r="AJ152" s="50">
        <v>3.1580483910785202</v>
      </c>
      <c r="AK152" s="50">
        <v>3.1580483910785202</v>
      </c>
      <c r="AL152" s="50">
        <v>3.1580483910785202</v>
      </c>
      <c r="AM152" s="63">
        <v>3.1580483910785202</v>
      </c>
      <c r="AN152" s="50">
        <v>3.1580483910785202</v>
      </c>
      <c r="AO152" s="50">
        <v>3.1580483910785202</v>
      </c>
      <c r="AP152" s="50">
        <v>3.1580483910785202</v>
      </c>
      <c r="AQ152" s="50">
        <v>3.15807834868263</v>
      </c>
      <c r="AR152" s="50">
        <v>3.15807834868263</v>
      </c>
      <c r="AS152" s="50">
        <v>3.15807834868263</v>
      </c>
      <c r="AT152" s="50">
        <v>3.15807834868263</v>
      </c>
      <c r="AU152" s="50">
        <v>3.15807834868263</v>
      </c>
      <c r="AV152" s="50">
        <v>3.15807834868263</v>
      </c>
      <c r="AW152" s="50">
        <v>3.15807834868263</v>
      </c>
      <c r="AX152" s="50">
        <v>3.15807834868263</v>
      </c>
      <c r="AY152" s="50">
        <v>3.15807834868263</v>
      </c>
      <c r="AZ152" s="50">
        <v>3.15807834868263</v>
      </c>
      <c r="BA152" s="50">
        <v>3.15807834868263</v>
      </c>
      <c r="BB152" s="50">
        <v>3.15807834868263</v>
      </c>
      <c r="BC152" s="50">
        <v>3.15807834868263</v>
      </c>
      <c r="BD152" s="50">
        <v>3.15807834868263</v>
      </c>
      <c r="BE152" s="50">
        <v>3.15807834868263</v>
      </c>
      <c r="BF152" s="50">
        <v>3.15807834868263</v>
      </c>
      <c r="BG152" s="50">
        <v>3.15807834868263</v>
      </c>
      <c r="BH152" s="50">
        <v>3.15807834868263</v>
      </c>
      <c r="BI152" s="63">
        <v>3.15807834868263</v>
      </c>
      <c r="BJ152" s="50">
        <v>3.15807834868263</v>
      </c>
      <c r="BK152" s="50">
        <v>3.15807834868263</v>
      </c>
      <c r="BL152" s="50">
        <v>3.15807834868263</v>
      </c>
      <c r="BM152" s="50">
        <v>3.1580981321282899</v>
      </c>
      <c r="BN152" s="50">
        <v>3.1580981321282899</v>
      </c>
      <c r="BO152" s="50">
        <v>3.1580981321282899</v>
      </c>
      <c r="BP152" s="50">
        <v>3.1580981321282899</v>
      </c>
      <c r="BQ152" s="50">
        <v>3.1580981321282899</v>
      </c>
      <c r="BR152" s="50">
        <v>3.1580981321282899</v>
      </c>
      <c r="BS152" s="50">
        <v>3.1580981321282899</v>
      </c>
      <c r="BT152" s="50">
        <v>3.1581701363405101</v>
      </c>
      <c r="BU152" s="50">
        <v>3.1581701363405101</v>
      </c>
      <c r="BV152" s="50">
        <v>3.1581701363405101</v>
      </c>
      <c r="BW152" s="50">
        <v>3.1581701363405101</v>
      </c>
      <c r="BX152" s="50">
        <v>3.1581701363405101</v>
      </c>
      <c r="BY152" s="50">
        <v>3.1587062025056101</v>
      </c>
      <c r="BZ152" s="50">
        <v>3.1588859696857798</v>
      </c>
      <c r="CA152" s="50">
        <v>3.1588859696857798</v>
      </c>
      <c r="CB152" s="50">
        <v>3.1588859696857798</v>
      </c>
      <c r="CC152" s="50">
        <v>3.1588859696857798</v>
      </c>
      <c r="CD152" s="50">
        <v>3.1588859696857798</v>
      </c>
      <c r="CE152" s="50">
        <v>3.1588859696857798</v>
      </c>
      <c r="CF152" s="50">
        <v>3.1588859696857798</v>
      </c>
      <c r="CG152" s="50">
        <v>3.1588859696857798</v>
      </c>
      <c r="CH152" s="50">
        <v>3.1588859696857798</v>
      </c>
      <c r="CI152" s="50">
        <v>3.1588859696857798</v>
      </c>
      <c r="CJ152" s="50">
        <v>3.1588859696857798</v>
      </c>
      <c r="CK152" s="50">
        <v>3.1588859696857798</v>
      </c>
      <c r="CL152" s="50">
        <v>3.1589531589198998</v>
      </c>
      <c r="CM152" s="50">
        <v>3.1590870503854598</v>
      </c>
      <c r="CN152" s="50">
        <v>3.1590870503854598</v>
      </c>
      <c r="CO152" s="50">
        <v>3.1590870503854598</v>
      </c>
      <c r="CP152" s="50">
        <v>3.1590870503854598</v>
      </c>
      <c r="CQ152" s="50">
        <v>3.15911493797682</v>
      </c>
      <c r="CR152" s="50">
        <v>3.15911493797682</v>
      </c>
      <c r="CS152" s="50">
        <v>3.15911493797682</v>
      </c>
      <c r="CT152" s="50">
        <v>3.15911493797682</v>
      </c>
      <c r="CU152" s="50">
        <v>3.15911493797682</v>
      </c>
      <c r="CV152" s="50">
        <v>3.15911493797682</v>
      </c>
      <c r="CW152" s="50">
        <v>3.15911493797682</v>
      </c>
      <c r="CX152" s="50">
        <v>3.15911493797682</v>
      </c>
      <c r="CY152" s="50">
        <v>3.15911493797682</v>
      </c>
      <c r="CZ152" s="50">
        <v>3.1589166168434901</v>
      </c>
      <c r="DA152" s="50">
        <v>3.1589166168434901</v>
      </c>
    </row>
    <row r="153" spans="1:105">
      <c r="A153" s="50">
        <f t="shared" si="4"/>
        <v>2020</v>
      </c>
      <c r="B153" s="50">
        <v>3.3865739773728798</v>
      </c>
      <c r="C153" s="50">
        <v>3.13428588924763</v>
      </c>
      <c r="D153" s="50">
        <v>3.13428588924763</v>
      </c>
      <c r="E153" s="50">
        <v>3.13428588924763</v>
      </c>
      <c r="F153" s="50">
        <v>3.13428588924763</v>
      </c>
      <c r="G153" s="50">
        <v>3.13428588924763</v>
      </c>
      <c r="H153" s="50">
        <v>3.13428588924763</v>
      </c>
      <c r="I153" s="50">
        <v>3.13428588924763</v>
      </c>
      <c r="J153" s="50">
        <v>3.13428588924763</v>
      </c>
      <c r="K153" s="50">
        <v>3.13428588924763</v>
      </c>
      <c r="L153" s="50">
        <v>3.1405698142229301</v>
      </c>
      <c r="M153" s="50">
        <v>3.1404958199854698</v>
      </c>
      <c r="N153" s="50">
        <v>3.1404958199854698</v>
      </c>
      <c r="O153" s="50">
        <v>3.1404958199854698</v>
      </c>
      <c r="P153" s="50">
        <v>3.2415978427513998</v>
      </c>
      <c r="Q153" s="50">
        <v>3.2422283287237099</v>
      </c>
      <c r="R153" s="50">
        <v>3.2426737549616198</v>
      </c>
      <c r="S153" s="50">
        <v>3.2428570135079098</v>
      </c>
      <c r="T153" s="50">
        <v>3.19205407581862</v>
      </c>
      <c r="U153" s="50">
        <v>3.1761258517021398</v>
      </c>
      <c r="V153" s="50">
        <v>3.1761258517021398</v>
      </c>
      <c r="W153" s="50">
        <v>3.17600758712278</v>
      </c>
      <c r="X153" s="50">
        <v>3.17600758712278</v>
      </c>
      <c r="Y153" s="50">
        <v>3.17600758712278</v>
      </c>
      <c r="Z153" s="50">
        <v>3.17600758712278</v>
      </c>
      <c r="AA153" s="50">
        <v>3.17600758712278</v>
      </c>
      <c r="AB153" s="50">
        <v>3.17600758712278</v>
      </c>
      <c r="AC153" s="50">
        <v>3.17600758712278</v>
      </c>
      <c r="AD153" s="50">
        <v>3.17600758712278</v>
      </c>
      <c r="AE153" s="50">
        <v>3.17600758712278</v>
      </c>
      <c r="AF153" s="50">
        <v>3.1760591772140399</v>
      </c>
      <c r="AG153" s="50">
        <v>3.17607751963806</v>
      </c>
      <c r="AH153" s="50">
        <v>3.17607751963806</v>
      </c>
      <c r="AI153" s="50">
        <v>3.17607751963806</v>
      </c>
      <c r="AJ153" s="50">
        <v>3.17609586111349</v>
      </c>
      <c r="AK153" s="50">
        <v>3.17609586111349</v>
      </c>
      <c r="AL153" s="50">
        <v>3.17609586111349</v>
      </c>
      <c r="AM153" s="63">
        <v>3.17609586111349</v>
      </c>
      <c r="AN153" s="50">
        <v>3.17609586111349</v>
      </c>
      <c r="AO153" s="50">
        <v>3.17609586111349</v>
      </c>
      <c r="AP153" s="50">
        <v>3.17609586111349</v>
      </c>
      <c r="AQ153" s="50">
        <v>3.17611619690945</v>
      </c>
      <c r="AR153" s="50">
        <v>3.17611619690945</v>
      </c>
      <c r="AS153" s="50">
        <v>3.17611619690945</v>
      </c>
      <c r="AT153" s="50">
        <v>3.17611619690945</v>
      </c>
      <c r="AU153" s="50">
        <v>3.17611619690945</v>
      </c>
      <c r="AV153" s="50">
        <v>3.17611619690945</v>
      </c>
      <c r="AW153" s="50">
        <v>3.17611619690945</v>
      </c>
      <c r="AX153" s="50">
        <v>3.17611619690945</v>
      </c>
      <c r="AY153" s="50">
        <v>3.17611619690945</v>
      </c>
      <c r="AZ153" s="50">
        <v>3.17611619690945</v>
      </c>
      <c r="BA153" s="50">
        <v>3.17611619690945</v>
      </c>
      <c r="BB153" s="50">
        <v>3.17611619690945</v>
      </c>
      <c r="BC153" s="50">
        <v>3.17611619690945</v>
      </c>
      <c r="BD153" s="50">
        <v>3.17611619690945</v>
      </c>
      <c r="BE153" s="50">
        <v>3.17611619690945</v>
      </c>
      <c r="BF153" s="50">
        <v>3.17611619690945</v>
      </c>
      <c r="BG153" s="50">
        <v>3.17611619690945</v>
      </c>
      <c r="BH153" s="50">
        <v>3.17611619690945</v>
      </c>
      <c r="BI153" s="63">
        <v>3.17611619690945</v>
      </c>
      <c r="BJ153" s="50">
        <v>3.17611619690945</v>
      </c>
      <c r="BK153" s="50">
        <v>3.17611619690945</v>
      </c>
      <c r="BL153" s="50">
        <v>3.17611619690945</v>
      </c>
      <c r="BM153" s="50">
        <v>3.1761345353528498</v>
      </c>
      <c r="BN153" s="50">
        <v>3.1761345353528498</v>
      </c>
      <c r="BO153" s="50">
        <v>3.1761345353528498</v>
      </c>
      <c r="BP153" s="50">
        <v>3.1761345353528498</v>
      </c>
      <c r="BQ153" s="50">
        <v>3.1761345353528498</v>
      </c>
      <c r="BR153" s="50">
        <v>3.1761345353528498</v>
      </c>
      <c r="BS153" s="50">
        <v>3.1761345353528498</v>
      </c>
      <c r="BT153" s="50">
        <v>3.1763621622336</v>
      </c>
      <c r="BU153" s="50">
        <v>3.1763621622336</v>
      </c>
      <c r="BV153" s="50">
        <v>3.1763621622336</v>
      </c>
      <c r="BW153" s="50">
        <v>3.1763621622336</v>
      </c>
      <c r="BX153" s="50">
        <v>3.1763621622336</v>
      </c>
      <c r="BY153" s="50">
        <v>3.17687044809673</v>
      </c>
      <c r="BZ153" s="50">
        <v>3.17691736102925</v>
      </c>
      <c r="CA153" s="50">
        <v>3.17691736102925</v>
      </c>
      <c r="CB153" s="50">
        <v>3.17691736102925</v>
      </c>
      <c r="CC153" s="50">
        <v>3.17691736102925</v>
      </c>
      <c r="CD153" s="50">
        <v>3.17691736102925</v>
      </c>
      <c r="CE153" s="50">
        <v>3.17691736102925</v>
      </c>
      <c r="CF153" s="50">
        <v>3.17691736102925</v>
      </c>
      <c r="CG153" s="50">
        <v>3.17691736102925</v>
      </c>
      <c r="CH153" s="50">
        <v>3.17691736102925</v>
      </c>
      <c r="CI153" s="50">
        <v>3.17691736102925</v>
      </c>
      <c r="CJ153" s="50">
        <v>3.17691736102925</v>
      </c>
      <c r="CK153" s="50">
        <v>3.17691736102925</v>
      </c>
      <c r="CL153" s="50">
        <v>3.17752565172988</v>
      </c>
      <c r="CM153" s="50">
        <v>3.1776515749850098</v>
      </c>
      <c r="CN153" s="50">
        <v>3.1776515749850098</v>
      </c>
      <c r="CO153" s="50">
        <v>3.1776515749850098</v>
      </c>
      <c r="CP153" s="50">
        <v>3.1776515749850098</v>
      </c>
      <c r="CQ153" s="50">
        <v>3.17763374681638</v>
      </c>
      <c r="CR153" s="50">
        <v>3.17763374681638</v>
      </c>
      <c r="CS153" s="50">
        <v>3.17763374681638</v>
      </c>
      <c r="CT153" s="50">
        <v>3.17763374681638</v>
      </c>
      <c r="CU153" s="50">
        <v>3.17763374681638</v>
      </c>
      <c r="CV153" s="50">
        <v>3.17763374681638</v>
      </c>
      <c r="CW153" s="50">
        <v>3.17763374681638</v>
      </c>
      <c r="CX153" s="50">
        <v>3.17763374681638</v>
      </c>
      <c r="CY153" s="50">
        <v>3.17763374681638</v>
      </c>
      <c r="CZ153" s="50">
        <v>3.1774348914105</v>
      </c>
      <c r="DA153" s="50">
        <v>3.1774348914105</v>
      </c>
    </row>
    <row r="154" spans="1:105">
      <c r="A154" s="50">
        <f t="shared" si="4"/>
        <v>2021</v>
      </c>
      <c r="B154" s="50">
        <v>3.4008706586112498</v>
      </c>
      <c r="C154" s="50">
        <v>3.1425479970316799</v>
      </c>
      <c r="D154" s="50">
        <v>3.1425479970316799</v>
      </c>
      <c r="E154" s="50">
        <v>3.1425479970316799</v>
      </c>
      <c r="F154" s="50">
        <v>3.1425479970316799</v>
      </c>
      <c r="G154" s="50">
        <v>3.1425479970316799</v>
      </c>
      <c r="H154" s="50">
        <v>3.1425479970316799</v>
      </c>
      <c r="I154" s="50">
        <v>3.1425479970316799</v>
      </c>
      <c r="J154" s="50">
        <v>3.1425479970316799</v>
      </c>
      <c r="K154" s="50">
        <v>3.1425479970316799</v>
      </c>
      <c r="L154" s="50">
        <v>3.1489064646738498</v>
      </c>
      <c r="M154" s="50">
        <v>3.14887961468719</v>
      </c>
      <c r="N154" s="50">
        <v>3.14887961468719</v>
      </c>
      <c r="O154" s="50">
        <v>3.14887961468719</v>
      </c>
      <c r="P154" s="50">
        <v>3.26655232535771</v>
      </c>
      <c r="Q154" s="50">
        <v>3.26725075352326</v>
      </c>
      <c r="R154" s="50">
        <v>3.26671362742827</v>
      </c>
      <c r="S154" s="50">
        <v>3.26687991114493</v>
      </c>
      <c r="T154" s="50">
        <v>3.2119188974050599</v>
      </c>
      <c r="U154" s="50">
        <v>3.19562085228341</v>
      </c>
      <c r="V154" s="50">
        <v>3.19562085228341</v>
      </c>
      <c r="W154" s="50">
        <v>3.1955044651962399</v>
      </c>
      <c r="X154" s="50">
        <v>3.1955044651962399</v>
      </c>
      <c r="Y154" s="50">
        <v>3.1955044651962399</v>
      </c>
      <c r="Z154" s="50">
        <v>3.1955044651962399</v>
      </c>
      <c r="AA154" s="50">
        <v>3.1955044651962399</v>
      </c>
      <c r="AB154" s="50">
        <v>3.1955044651962399</v>
      </c>
      <c r="AC154" s="50">
        <v>3.1955044651962399</v>
      </c>
      <c r="AD154" s="50">
        <v>3.1955044651962399</v>
      </c>
      <c r="AE154" s="50">
        <v>3.1955044651962399</v>
      </c>
      <c r="AF154" s="50">
        <v>3.1955528748997302</v>
      </c>
      <c r="AG154" s="50">
        <v>3.1955868170428099</v>
      </c>
      <c r="AH154" s="50">
        <v>3.1955868170428099</v>
      </c>
      <c r="AI154" s="50">
        <v>3.1955868170428099</v>
      </c>
      <c r="AJ154" s="50">
        <v>3.1956037868618399</v>
      </c>
      <c r="AK154" s="50">
        <v>3.1956037868618399</v>
      </c>
      <c r="AL154" s="50">
        <v>3.1956037868618399</v>
      </c>
      <c r="AM154" s="63">
        <v>3.1956037868618399</v>
      </c>
      <c r="AN154" s="50">
        <v>3.1956037868618399</v>
      </c>
      <c r="AO154" s="50">
        <v>3.1956037868618399</v>
      </c>
      <c r="AP154" s="50">
        <v>3.1956037868618399</v>
      </c>
      <c r="AQ154" s="50">
        <v>3.1956215577164402</v>
      </c>
      <c r="AR154" s="50">
        <v>3.1956215577164402</v>
      </c>
      <c r="AS154" s="50">
        <v>3.1956215577164402</v>
      </c>
      <c r="AT154" s="50">
        <v>3.1956215577164402</v>
      </c>
      <c r="AU154" s="50">
        <v>3.1956215577164402</v>
      </c>
      <c r="AV154" s="50">
        <v>3.1956215577164402</v>
      </c>
      <c r="AW154" s="50">
        <v>3.1956215577164402</v>
      </c>
      <c r="AX154" s="50">
        <v>3.1956215577164402</v>
      </c>
      <c r="AY154" s="50">
        <v>3.1956215577164402</v>
      </c>
      <c r="AZ154" s="50">
        <v>3.1956215577164402</v>
      </c>
      <c r="BA154" s="50">
        <v>3.1956215577164402</v>
      </c>
      <c r="BB154" s="50">
        <v>3.1956215577164402</v>
      </c>
      <c r="BC154" s="50">
        <v>3.1956215577164402</v>
      </c>
      <c r="BD154" s="50">
        <v>3.1956215577164402</v>
      </c>
      <c r="BE154" s="50">
        <v>3.1956215577164402</v>
      </c>
      <c r="BF154" s="50">
        <v>3.1956215577164402</v>
      </c>
      <c r="BG154" s="50">
        <v>3.1956215577164402</v>
      </c>
      <c r="BH154" s="50">
        <v>3.1956215577164402</v>
      </c>
      <c r="BI154" s="63">
        <v>3.1956215577164402</v>
      </c>
      <c r="BJ154" s="50">
        <v>3.1956215577164402</v>
      </c>
      <c r="BK154" s="50">
        <v>3.1956215577164402</v>
      </c>
      <c r="BL154" s="50">
        <v>3.1956215577164402</v>
      </c>
      <c r="BM154" s="50">
        <v>3.1956385248922499</v>
      </c>
      <c r="BN154" s="50">
        <v>3.1956385248922499</v>
      </c>
      <c r="BO154" s="50">
        <v>3.1956385248922499</v>
      </c>
      <c r="BP154" s="50">
        <v>3.1956385248922499</v>
      </c>
      <c r="BQ154" s="50">
        <v>3.1956385248922499</v>
      </c>
      <c r="BR154" s="50">
        <v>3.1956385248922499</v>
      </c>
      <c r="BS154" s="50">
        <v>3.1956385248922499</v>
      </c>
      <c r="BT154" s="50">
        <v>3.1958984094768002</v>
      </c>
      <c r="BU154" s="50">
        <v>3.1958984094768002</v>
      </c>
      <c r="BV154" s="50">
        <v>3.1958984094768002</v>
      </c>
      <c r="BW154" s="50">
        <v>3.1958984094768002</v>
      </c>
      <c r="BX154" s="50">
        <v>3.1958984094768002</v>
      </c>
      <c r="BY154" s="50">
        <v>3.19638074581446</v>
      </c>
      <c r="BZ154" s="50">
        <v>3.1964138627432601</v>
      </c>
      <c r="CA154" s="50">
        <v>3.1964138627432601</v>
      </c>
      <c r="CB154" s="50">
        <v>3.1964138627432601</v>
      </c>
      <c r="CC154" s="50">
        <v>3.1964138627432601</v>
      </c>
      <c r="CD154" s="50">
        <v>3.1964138627432601</v>
      </c>
      <c r="CE154" s="50">
        <v>3.1964138627432601</v>
      </c>
      <c r="CF154" s="50">
        <v>3.1964138627432601</v>
      </c>
      <c r="CG154" s="50">
        <v>3.1964138627432601</v>
      </c>
      <c r="CH154" s="50">
        <v>3.1964138627432601</v>
      </c>
      <c r="CI154" s="50">
        <v>3.1964138627432601</v>
      </c>
      <c r="CJ154" s="50">
        <v>3.1964138627432601</v>
      </c>
      <c r="CK154" s="50">
        <v>3.1964138627432601</v>
      </c>
      <c r="CL154" s="50">
        <v>3.1969893651482701</v>
      </c>
      <c r="CM154" s="50">
        <v>3.1971078645233999</v>
      </c>
      <c r="CN154" s="50">
        <v>3.1971078645233999</v>
      </c>
      <c r="CO154" s="50">
        <v>3.1971078645233999</v>
      </c>
      <c r="CP154" s="50">
        <v>3.1971078645233999</v>
      </c>
      <c r="CQ154" s="50">
        <v>3.1971241459124702</v>
      </c>
      <c r="CR154" s="50">
        <v>3.1971241459124702</v>
      </c>
      <c r="CS154" s="50">
        <v>3.1971241459124702</v>
      </c>
      <c r="CT154" s="50">
        <v>3.1971241459124702</v>
      </c>
      <c r="CU154" s="50">
        <v>3.1971241459124702</v>
      </c>
      <c r="CV154" s="50">
        <v>3.1971241459124702</v>
      </c>
      <c r="CW154" s="50">
        <v>3.1971241459124702</v>
      </c>
      <c r="CX154" s="50">
        <v>3.1971241459124702</v>
      </c>
      <c r="CY154" s="50">
        <v>3.1971241459124702</v>
      </c>
      <c r="CZ154" s="50">
        <v>3.1969853123667602</v>
      </c>
      <c r="DA154" s="50">
        <v>3.1969853123667602</v>
      </c>
    </row>
    <row r="155" spans="1:105">
      <c r="A155" s="50">
        <f t="shared" si="4"/>
        <v>2022</v>
      </c>
      <c r="B155" s="50">
        <v>3.4088087248316801</v>
      </c>
      <c r="C155" s="50">
        <v>3.15338501217275</v>
      </c>
      <c r="D155" s="50">
        <v>3.15338501217275</v>
      </c>
      <c r="E155" s="50">
        <v>3.15338501217275</v>
      </c>
      <c r="F155" s="50">
        <v>3.15338501217275</v>
      </c>
      <c r="G155" s="50">
        <v>3.15338501217275</v>
      </c>
      <c r="H155" s="50">
        <v>3.15338501217275</v>
      </c>
      <c r="I155" s="50">
        <v>3.15338501217275</v>
      </c>
      <c r="J155" s="50">
        <v>3.15338501217275</v>
      </c>
      <c r="K155" s="50">
        <v>3.15338501217275</v>
      </c>
      <c r="L155" s="50">
        <v>3.1601319432673201</v>
      </c>
      <c r="M155" s="50">
        <v>3.1600938031975199</v>
      </c>
      <c r="N155" s="50">
        <v>3.1600938031975199</v>
      </c>
      <c r="O155" s="50">
        <v>3.1600938031975199</v>
      </c>
      <c r="P155" s="50">
        <v>3.27950960385026</v>
      </c>
      <c r="Q155" s="50">
        <v>3.2808770386992201</v>
      </c>
      <c r="R155" s="50">
        <v>3.2808566585896299</v>
      </c>
      <c r="S155" s="50">
        <v>3.2810125205000999</v>
      </c>
      <c r="T155" s="50">
        <v>3.2261044552451299</v>
      </c>
      <c r="U155" s="50">
        <v>3.2095712067564102</v>
      </c>
      <c r="V155" s="50">
        <v>3.2095712067564102</v>
      </c>
      <c r="W155" s="50">
        <v>3.2094563958752</v>
      </c>
      <c r="X155" s="50">
        <v>3.2094563958752</v>
      </c>
      <c r="Y155" s="50">
        <v>3.2093915658785201</v>
      </c>
      <c r="Z155" s="50">
        <v>3.2094071717666299</v>
      </c>
      <c r="AA155" s="50">
        <v>3.2094071717666299</v>
      </c>
      <c r="AB155" s="50">
        <v>3.2094071717666299</v>
      </c>
      <c r="AC155" s="50">
        <v>3.2094071717666299</v>
      </c>
      <c r="AD155" s="50">
        <v>3.2094071717666299</v>
      </c>
      <c r="AE155" s="50">
        <v>3.2094071717666299</v>
      </c>
      <c r="AF155" s="50">
        <v>3.2094533488844301</v>
      </c>
      <c r="AG155" s="50">
        <v>3.2094853911083701</v>
      </c>
      <c r="AH155" s="50">
        <v>3.2094853911083701</v>
      </c>
      <c r="AI155" s="50">
        <v>3.2095100786306201</v>
      </c>
      <c r="AJ155" s="50">
        <v>3.2095260975775002</v>
      </c>
      <c r="AK155" s="50">
        <v>3.2095260975775002</v>
      </c>
      <c r="AL155" s="50">
        <v>3.2095260975775002</v>
      </c>
      <c r="AM155" s="63">
        <v>3.2095260975775002</v>
      </c>
      <c r="AN155" s="50">
        <v>3.2095260975775002</v>
      </c>
      <c r="AO155" s="50">
        <v>3.2095260975775002</v>
      </c>
      <c r="AP155" s="50">
        <v>3.2095260975775002</v>
      </c>
      <c r="AQ155" s="50">
        <v>3.2095682184904901</v>
      </c>
      <c r="AR155" s="50">
        <v>3.2095682184904901</v>
      </c>
      <c r="AS155" s="50">
        <v>3.2095682184904901</v>
      </c>
      <c r="AT155" s="50">
        <v>3.2095682184904901</v>
      </c>
      <c r="AU155" s="50">
        <v>3.2095682184904901</v>
      </c>
      <c r="AV155" s="50">
        <v>3.2095682184904901</v>
      </c>
      <c r="AW155" s="50">
        <v>3.2095682184904901</v>
      </c>
      <c r="AX155" s="50">
        <v>3.2095682184904901</v>
      </c>
      <c r="AY155" s="50">
        <v>3.2096264262084699</v>
      </c>
      <c r="AZ155" s="50">
        <v>3.2096264262084699</v>
      </c>
      <c r="BA155" s="50">
        <v>3.2096264262084699</v>
      </c>
      <c r="BB155" s="50">
        <v>3.2096264262084699</v>
      </c>
      <c r="BC155" s="50">
        <v>3.2096264262084699</v>
      </c>
      <c r="BD155" s="50">
        <v>3.2096264262084699</v>
      </c>
      <c r="BE155" s="50">
        <v>3.2096264262084699</v>
      </c>
      <c r="BF155" s="50">
        <v>3.2096264262084699</v>
      </c>
      <c r="BG155" s="50">
        <v>3.2096264262084699</v>
      </c>
      <c r="BH155" s="50">
        <v>3.2096264262084699</v>
      </c>
      <c r="BI155" s="63">
        <v>3.2096264262084699</v>
      </c>
      <c r="BJ155" s="50">
        <v>3.2096264262084699</v>
      </c>
      <c r="BK155" s="50">
        <v>3.2096264262084699</v>
      </c>
      <c r="BL155" s="50">
        <v>3.2096264262084699</v>
      </c>
      <c r="BM155" s="50">
        <v>3.2096424387807398</v>
      </c>
      <c r="BN155" s="50">
        <v>3.2096424387807398</v>
      </c>
      <c r="BO155" s="50">
        <v>3.2096424387807398</v>
      </c>
      <c r="BP155" s="50">
        <v>3.2096424387807398</v>
      </c>
      <c r="BQ155" s="50">
        <v>3.2096424387807398</v>
      </c>
      <c r="BR155" s="50">
        <v>3.2096424387807398</v>
      </c>
      <c r="BS155" s="50">
        <v>3.2096424387807398</v>
      </c>
      <c r="BT155" s="50">
        <v>3.2098774073084702</v>
      </c>
      <c r="BU155" s="50">
        <v>3.2098774073084702</v>
      </c>
      <c r="BV155" s="50">
        <v>3.2098774073084702</v>
      </c>
      <c r="BW155" s="50">
        <v>3.2098774073084702</v>
      </c>
      <c r="BX155" s="50">
        <v>3.2098774073084702</v>
      </c>
      <c r="BY155" s="50">
        <v>3.2103411768627299</v>
      </c>
      <c r="BZ155" s="50">
        <v>3.2103733928382998</v>
      </c>
      <c r="CA155" s="50">
        <v>3.2103733928382998</v>
      </c>
      <c r="CB155" s="50">
        <v>3.2103733928382998</v>
      </c>
      <c r="CC155" s="50">
        <v>3.2103733928382998</v>
      </c>
      <c r="CD155" s="50">
        <v>3.2103733928382998</v>
      </c>
      <c r="CE155" s="50">
        <v>3.2103733928382998</v>
      </c>
      <c r="CF155" s="50">
        <v>3.2103733928382998</v>
      </c>
      <c r="CG155" s="50">
        <v>3.2103733928382998</v>
      </c>
      <c r="CH155" s="50">
        <v>3.2103733928382998</v>
      </c>
      <c r="CI155" s="50">
        <v>3.2103733928382998</v>
      </c>
      <c r="CJ155" s="50">
        <v>3.2103733928382998</v>
      </c>
      <c r="CK155" s="50">
        <v>3.2104328339631198</v>
      </c>
      <c r="CL155" s="50">
        <v>3.2109847868760202</v>
      </c>
      <c r="CM155" s="50">
        <v>3.2110554252064101</v>
      </c>
      <c r="CN155" s="50">
        <v>3.2110554252064101</v>
      </c>
      <c r="CO155" s="50">
        <v>3.2110554252064101</v>
      </c>
      <c r="CP155" s="50">
        <v>3.2110554252064101</v>
      </c>
      <c r="CQ155" s="50">
        <v>3.2110774996420699</v>
      </c>
      <c r="CR155" s="50">
        <v>3.2110774996420699</v>
      </c>
      <c r="CS155" s="50">
        <v>3.2110774996420699</v>
      </c>
      <c r="CT155" s="50">
        <v>3.2110774996420699</v>
      </c>
      <c r="CU155" s="50">
        <v>3.2110774996420699</v>
      </c>
      <c r="CV155" s="50">
        <v>3.2110774996420699</v>
      </c>
      <c r="CW155" s="50">
        <v>3.2110774996420699</v>
      </c>
      <c r="CX155" s="50">
        <v>3.2110774996420699</v>
      </c>
      <c r="CY155" s="50">
        <v>3.2110774996420699</v>
      </c>
      <c r="CZ155" s="50">
        <v>3.21085866675371</v>
      </c>
      <c r="DA155" s="50">
        <v>3.21085866675371</v>
      </c>
    </row>
    <row r="156" spans="1:105">
      <c r="A156" s="50">
        <f t="shared" si="4"/>
        <v>2023</v>
      </c>
      <c r="B156" s="50">
        <v>3.4176116304079902</v>
      </c>
      <c r="C156" s="50">
        <v>3.1626212625758199</v>
      </c>
      <c r="D156" s="50">
        <v>3.1626212625758199</v>
      </c>
      <c r="E156" s="50">
        <v>3.1626212625758199</v>
      </c>
      <c r="F156" s="50">
        <v>3.1626212625758199</v>
      </c>
      <c r="G156" s="50">
        <v>3.1626212625758199</v>
      </c>
      <c r="H156" s="50">
        <v>3.1626212625758199</v>
      </c>
      <c r="I156" s="50">
        <v>3.1626212625758199</v>
      </c>
      <c r="J156" s="50">
        <v>3.1626212625758199</v>
      </c>
      <c r="K156" s="50">
        <v>3.1626212625758199</v>
      </c>
      <c r="L156" s="50">
        <v>3.1692572032443098</v>
      </c>
      <c r="M156" s="50">
        <v>3.16933048470769</v>
      </c>
      <c r="N156" s="50">
        <v>3.16933048470769</v>
      </c>
      <c r="O156" s="50">
        <v>3.16933048470769</v>
      </c>
      <c r="P156" s="50">
        <v>3.28986385812996</v>
      </c>
      <c r="Q156" s="50">
        <v>3.29175832352878</v>
      </c>
      <c r="R156" s="50">
        <v>3.2917373051096699</v>
      </c>
      <c r="S156" s="50">
        <v>3.2918871857708698</v>
      </c>
      <c r="T156" s="50">
        <v>3.2354429565969198</v>
      </c>
      <c r="U156" s="50">
        <v>3.2193515671799098</v>
      </c>
      <c r="V156" s="50">
        <v>3.2193515671799098</v>
      </c>
      <c r="W156" s="50">
        <v>3.2192362742816401</v>
      </c>
      <c r="X156" s="50">
        <v>3.2192362742816401</v>
      </c>
      <c r="Y156" s="50">
        <v>3.2191716330965101</v>
      </c>
      <c r="Z156" s="50">
        <v>3.2191866728000802</v>
      </c>
      <c r="AA156" s="50">
        <v>3.2191866728000802</v>
      </c>
      <c r="AB156" s="50">
        <v>3.2192108047254102</v>
      </c>
      <c r="AC156" s="50">
        <v>3.2192108047254102</v>
      </c>
      <c r="AD156" s="50">
        <v>3.2192108047254102</v>
      </c>
      <c r="AE156" s="50">
        <v>3.2192108047254102</v>
      </c>
      <c r="AF156" s="50">
        <v>3.21925610881758</v>
      </c>
      <c r="AG156" s="50">
        <v>3.21934318508836</v>
      </c>
      <c r="AH156" s="50">
        <v>3.21934318508836</v>
      </c>
      <c r="AI156" s="50">
        <v>3.2193673091334198</v>
      </c>
      <c r="AJ156" s="50">
        <v>3.2193829055337999</v>
      </c>
      <c r="AK156" s="50">
        <v>3.2193829055337999</v>
      </c>
      <c r="AL156" s="50">
        <v>3.2193829055337999</v>
      </c>
      <c r="AM156" s="63">
        <v>3.2193829055337999</v>
      </c>
      <c r="AN156" s="50">
        <v>3.2193829055337999</v>
      </c>
      <c r="AO156" s="50">
        <v>3.2193829055337999</v>
      </c>
      <c r="AP156" s="50">
        <v>3.21938499190524</v>
      </c>
      <c r="AQ156" s="50">
        <v>3.21948495846621</v>
      </c>
      <c r="AR156" s="50">
        <v>3.21948495846621</v>
      </c>
      <c r="AS156" s="50">
        <v>3.21948495846621</v>
      </c>
      <c r="AT156" s="50">
        <v>3.21948495846621</v>
      </c>
      <c r="AU156" s="50">
        <v>3.21948495846621</v>
      </c>
      <c r="AV156" s="50">
        <v>3.21948495846621</v>
      </c>
      <c r="AW156" s="50">
        <v>3.21948495846621</v>
      </c>
      <c r="AX156" s="50">
        <v>3.21948495846621</v>
      </c>
      <c r="AY156" s="50">
        <v>3.2195421156234301</v>
      </c>
      <c r="AZ156" s="50">
        <v>3.2195421156234301</v>
      </c>
      <c r="BA156" s="50">
        <v>3.2195421156234301</v>
      </c>
      <c r="BB156" s="50">
        <v>3.2195421156234301</v>
      </c>
      <c r="BC156" s="50">
        <v>3.2195421156234301</v>
      </c>
      <c r="BD156" s="50">
        <v>3.2195421156234301</v>
      </c>
      <c r="BE156" s="50">
        <v>3.2195421156234301</v>
      </c>
      <c r="BF156" s="50">
        <v>3.2195421156234301</v>
      </c>
      <c r="BG156" s="50">
        <v>3.2195421156234301</v>
      </c>
      <c r="BH156" s="50">
        <v>3.2195421156234301</v>
      </c>
      <c r="BI156" s="63">
        <v>3.2195421156234301</v>
      </c>
      <c r="BJ156" s="50">
        <v>3.2195421156234301</v>
      </c>
      <c r="BK156" s="50">
        <v>3.2195421156234301</v>
      </c>
      <c r="BL156" s="50">
        <v>3.2195421156234301</v>
      </c>
      <c r="BM156" s="50">
        <v>3.2195577028706599</v>
      </c>
      <c r="BN156" s="50">
        <v>3.2195577028706599</v>
      </c>
      <c r="BO156" s="50">
        <v>3.2195577028706599</v>
      </c>
      <c r="BP156" s="50">
        <v>3.21959186462733</v>
      </c>
      <c r="BQ156" s="50">
        <v>3.21959186462733</v>
      </c>
      <c r="BR156" s="50">
        <v>3.21959186462733</v>
      </c>
      <c r="BS156" s="50">
        <v>3.21959186462733</v>
      </c>
      <c r="BT156" s="50">
        <v>3.2197877852169898</v>
      </c>
      <c r="BU156" s="50">
        <v>3.2197877852169898</v>
      </c>
      <c r="BV156" s="50">
        <v>3.2197877852169898</v>
      </c>
      <c r="BW156" s="50">
        <v>3.2197877852169898</v>
      </c>
      <c r="BX156" s="50">
        <v>3.2197877852169898</v>
      </c>
      <c r="BY156" s="50">
        <v>3.2202453249404099</v>
      </c>
      <c r="BZ156" s="50">
        <v>3.2203512524563198</v>
      </c>
      <c r="CA156" s="50">
        <v>3.2203512524563198</v>
      </c>
      <c r="CB156" s="50">
        <v>3.2203512524563198</v>
      </c>
      <c r="CC156" s="50">
        <v>3.2203512524563198</v>
      </c>
      <c r="CD156" s="50">
        <v>3.2203512524563198</v>
      </c>
      <c r="CE156" s="50">
        <v>3.2203512524563198</v>
      </c>
      <c r="CF156" s="50">
        <v>3.2203512524563198</v>
      </c>
      <c r="CG156" s="50">
        <v>3.2203512524563198</v>
      </c>
      <c r="CH156" s="50">
        <v>3.2203512524563198</v>
      </c>
      <c r="CI156" s="50">
        <v>3.2203512524563198</v>
      </c>
      <c r="CJ156" s="50">
        <v>3.2203512524563198</v>
      </c>
      <c r="CK156" s="50">
        <v>3.22040939743566</v>
      </c>
      <c r="CL156" s="50">
        <v>3.22122864775422</v>
      </c>
      <c r="CM156" s="50">
        <v>3.22136105614122</v>
      </c>
      <c r="CN156" s="50">
        <v>3.22136105614122</v>
      </c>
      <c r="CO156" s="50">
        <v>3.22136105614122</v>
      </c>
      <c r="CP156" s="50">
        <v>3.22136105614122</v>
      </c>
      <c r="CQ156" s="50">
        <v>3.2212732301812399</v>
      </c>
      <c r="CR156" s="50">
        <v>3.2212732301812399</v>
      </c>
      <c r="CS156" s="50">
        <v>3.2212732301812399</v>
      </c>
      <c r="CT156" s="50">
        <v>3.2212732301812399</v>
      </c>
      <c r="CU156" s="50">
        <v>3.2212732301812399</v>
      </c>
      <c r="CV156" s="50">
        <v>3.2212732301812399</v>
      </c>
      <c r="CW156" s="50">
        <v>3.2212732301812399</v>
      </c>
      <c r="CX156" s="50">
        <v>3.2212732301812399</v>
      </c>
      <c r="CY156" s="50">
        <v>3.2212732301812399</v>
      </c>
      <c r="CZ156" s="50">
        <v>3.22105084222938</v>
      </c>
      <c r="DA156" s="50">
        <v>3.22105084222938</v>
      </c>
    </row>
    <row r="157" spans="1:105">
      <c r="A157" s="50"/>
      <c r="B157" s="50"/>
      <c r="C157" s="50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  <c r="AG157" s="50"/>
      <c r="AH157" s="50"/>
      <c r="AI157" s="50"/>
      <c r="AJ157" s="50"/>
      <c r="AK157" s="50"/>
      <c r="AL157" s="50"/>
      <c r="AM157" s="63"/>
      <c r="AN157" s="50"/>
      <c r="AO157" s="50"/>
      <c r="AP157" s="50"/>
      <c r="AQ157" s="50"/>
      <c r="AR157" s="50"/>
      <c r="AS157" s="50"/>
      <c r="AT157" s="50"/>
      <c r="AU157" s="50"/>
      <c r="AV157" s="50"/>
      <c r="AW157" s="50"/>
      <c r="AX157" s="50"/>
      <c r="AY157" s="50"/>
      <c r="AZ157" s="50"/>
      <c r="BA157" s="50"/>
      <c r="BB157" s="50"/>
      <c r="BC157" s="50"/>
      <c r="BD157" s="50"/>
      <c r="BE157" s="50"/>
      <c r="BF157" s="50"/>
      <c r="BG157" s="50"/>
      <c r="BH157" s="50"/>
      <c r="BI157" s="63"/>
      <c r="BJ157" s="50"/>
      <c r="BK157" s="50"/>
      <c r="BL157" s="50"/>
      <c r="BM157" s="50"/>
      <c r="BN157" s="50"/>
      <c r="BO157" s="50"/>
      <c r="BP157" s="50"/>
      <c r="BQ157" s="50"/>
      <c r="BR157" s="50"/>
      <c r="BS157" s="50"/>
      <c r="BT157" s="50"/>
      <c r="BU157" s="50"/>
      <c r="BV157" s="50"/>
      <c r="BW157" s="50"/>
      <c r="BX157" s="50"/>
      <c r="BY157" s="50"/>
      <c r="BZ157" s="50"/>
      <c r="CA157" s="50"/>
      <c r="CB157" s="50"/>
      <c r="CC157" s="50"/>
      <c r="CD157" s="50" t="s">
        <v>43</v>
      </c>
      <c r="CE157" s="50" t="s">
        <v>43</v>
      </c>
      <c r="CF157" s="50"/>
      <c r="CG157" s="50" t="s">
        <v>43</v>
      </c>
      <c r="CH157" s="50" t="s">
        <v>43</v>
      </c>
      <c r="CI157" s="50"/>
      <c r="CJ157" s="50" t="s">
        <v>43</v>
      </c>
      <c r="CK157" s="50" t="s">
        <v>43</v>
      </c>
      <c r="CL157" s="50"/>
      <c r="CM157" s="50"/>
      <c r="CN157" s="50" t="s">
        <v>43</v>
      </c>
      <c r="CO157" s="50"/>
      <c r="CP157" s="50"/>
      <c r="CQ157" s="50"/>
      <c r="CR157" s="50"/>
      <c r="CS157" s="50"/>
      <c r="CT157" s="50"/>
      <c r="CU157" s="50"/>
      <c r="CV157" s="50"/>
      <c r="CW157" s="50"/>
      <c r="CX157" s="50"/>
      <c r="CY157" s="50"/>
      <c r="CZ157" s="50"/>
      <c r="DA157" s="50"/>
    </row>
    <row r="158" spans="1:105">
      <c r="A158" s="50"/>
      <c r="B158" s="50"/>
      <c r="C158" s="50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50"/>
      <c r="AO158" s="50"/>
      <c r="AP158" s="50"/>
      <c r="AQ158" s="50"/>
      <c r="AR158" s="50"/>
      <c r="AS158" s="50"/>
      <c r="AT158" s="50"/>
      <c r="AU158" s="50"/>
      <c r="AV158" s="50"/>
      <c r="AW158" s="50"/>
      <c r="AX158" s="50"/>
      <c r="AY158" s="50"/>
      <c r="AZ158" s="50"/>
      <c r="BA158" s="50"/>
      <c r="BB158" s="50"/>
      <c r="BC158" s="50"/>
      <c r="BD158" s="50"/>
      <c r="BE158" s="50"/>
      <c r="BF158" s="50"/>
      <c r="BG158" s="50"/>
      <c r="BH158" s="50"/>
      <c r="BI158" s="50"/>
      <c r="BJ158" s="50"/>
      <c r="BK158" s="50"/>
      <c r="BL158" s="50"/>
      <c r="BM158" s="50"/>
      <c r="BN158" s="50"/>
      <c r="BO158" s="50"/>
      <c r="BP158" s="50"/>
      <c r="BQ158" s="50"/>
      <c r="BR158" s="50"/>
      <c r="BS158" s="50"/>
      <c r="BT158" s="50"/>
      <c r="BU158" s="50"/>
      <c r="BV158" s="50"/>
      <c r="BW158" s="50"/>
      <c r="BX158" s="50"/>
      <c r="BY158" s="50"/>
      <c r="BZ158" s="50"/>
      <c r="CA158" s="50"/>
      <c r="CB158" s="50"/>
      <c r="CC158" s="50"/>
      <c r="CD158" s="50"/>
      <c r="CE158" s="50" t="s">
        <v>43</v>
      </c>
      <c r="CF158" s="50"/>
      <c r="CG158" s="50" t="s">
        <v>43</v>
      </c>
      <c r="CH158" s="50" t="s">
        <v>43</v>
      </c>
      <c r="CI158" s="50"/>
      <c r="CJ158" s="50"/>
      <c r="CK158" s="50" t="s">
        <v>43</v>
      </c>
      <c r="CL158" s="50"/>
      <c r="CM158" s="50"/>
      <c r="CN158" s="50" t="s">
        <v>43</v>
      </c>
      <c r="CO158" s="50"/>
      <c r="CP158" s="50"/>
      <c r="CQ158" s="50"/>
      <c r="CR158" s="50"/>
      <c r="CS158" s="50"/>
      <c r="CT158" s="50"/>
      <c r="CU158" s="50"/>
      <c r="CV158" s="50"/>
      <c r="CW158" s="50"/>
      <c r="CX158" s="50"/>
      <c r="CY158" s="50"/>
      <c r="CZ158" s="50"/>
      <c r="DA158" s="50"/>
    </row>
    <row r="159" spans="1:105">
      <c r="A159" s="50"/>
      <c r="B159" s="50">
        <v>3.0084647451461501</v>
      </c>
      <c r="C159" s="50">
        <v>3.0148069806553801</v>
      </c>
      <c r="D159" s="50">
        <v>3.0148069806553801</v>
      </c>
      <c r="E159" s="50">
        <v>3.0148069806553801</v>
      </c>
      <c r="F159" s="50">
        <v>3.0165591888162901</v>
      </c>
      <c r="G159" s="50">
        <v>3.0178045830265798</v>
      </c>
      <c r="H159" s="50">
        <v>3.0178045830265798</v>
      </c>
      <c r="I159" s="50">
        <v>3.0173954587051499</v>
      </c>
      <c r="J159" s="50">
        <v>3.0173954587051499</v>
      </c>
      <c r="K159" s="50">
        <v>3.0174035955630498</v>
      </c>
      <c r="L159" s="50">
        <v>3.0174035955630498</v>
      </c>
      <c r="M159" s="50">
        <v>3.0177364039541201</v>
      </c>
      <c r="N159" s="50">
        <v>3.0177364039541201</v>
      </c>
      <c r="O159" s="50">
        <v>3.01781635863806</v>
      </c>
      <c r="P159" s="50">
        <v>3.0627068924982899</v>
      </c>
      <c r="Q159" s="50">
        <v>3.0631900209490199</v>
      </c>
      <c r="R159" s="50">
        <v>3.0599177069764698</v>
      </c>
      <c r="S159" s="50">
        <v>3.0600675125525298</v>
      </c>
      <c r="T159" s="50">
        <v>2.9930141084696502</v>
      </c>
      <c r="U159" s="50">
        <v>2.9934465527610898</v>
      </c>
      <c r="V159" s="50">
        <v>2.9934465527610898</v>
      </c>
      <c r="W159" s="50">
        <v>2.9935767181480402</v>
      </c>
      <c r="X159" s="50">
        <v>2.9935767181480402</v>
      </c>
      <c r="Y159" s="50">
        <v>2.9935086260718702</v>
      </c>
      <c r="Z159" s="50">
        <v>2.9935324447365401</v>
      </c>
      <c r="AA159" s="50">
        <v>2.9935324447365401</v>
      </c>
      <c r="AB159" s="50">
        <v>2.9935627124867801</v>
      </c>
      <c r="AC159" s="50">
        <v>2.9935627124867801</v>
      </c>
      <c r="AD159" s="50">
        <v>2.9935627124867801</v>
      </c>
      <c r="AE159" s="50">
        <v>2.9935627124867801</v>
      </c>
      <c r="AF159" s="50">
        <v>2.9936323290560201</v>
      </c>
      <c r="AG159" s="50">
        <v>2.9935708208515299</v>
      </c>
      <c r="AH159" s="50">
        <v>2.9935708208515299</v>
      </c>
      <c r="AI159" s="50">
        <v>2.9936010830115598</v>
      </c>
      <c r="AJ159" s="50">
        <v>2.9936050742767901</v>
      </c>
      <c r="AK159" s="50">
        <v>2.9936050742767901</v>
      </c>
      <c r="AL159" s="50">
        <v>2.9936050742767901</v>
      </c>
      <c r="AM159" s="50">
        <v>2.9936050742767901</v>
      </c>
      <c r="AN159" s="50">
        <v>2.9936388581809199</v>
      </c>
      <c r="AO159" s="50">
        <v>2.9936388581809199</v>
      </c>
      <c r="AP159" s="50">
        <v>2.9936324314996301</v>
      </c>
      <c r="AQ159" s="50">
        <v>2.9938009566938102</v>
      </c>
      <c r="AR159" s="50">
        <v>2.9938009566938102</v>
      </c>
      <c r="AS159" s="50">
        <v>2.9938009566938102</v>
      </c>
      <c r="AT159" s="50">
        <v>2.9938009566938102</v>
      </c>
      <c r="AU159" s="50">
        <v>2.9938009566938102</v>
      </c>
      <c r="AV159" s="50" t="s">
        <v>43</v>
      </c>
      <c r="AW159" s="50">
        <v>2.9938009566938102</v>
      </c>
      <c r="AX159" s="50">
        <v>2.9938009566938102</v>
      </c>
      <c r="AY159" s="50">
        <v>2.9937647176055</v>
      </c>
      <c r="AZ159" s="50">
        <v>2.9937647176055</v>
      </c>
      <c r="BA159" s="50" t="s">
        <v>43</v>
      </c>
      <c r="BB159" s="50">
        <v>2.99379849133744</v>
      </c>
      <c r="BC159" s="50">
        <v>2.99379849133744</v>
      </c>
      <c r="BD159" s="50">
        <v>2.99379849133744</v>
      </c>
      <c r="BE159" s="50">
        <v>2.99379849133744</v>
      </c>
      <c r="BF159" s="50">
        <v>2.99379849133744</v>
      </c>
      <c r="BG159" s="50">
        <v>2.99379849133744</v>
      </c>
      <c r="BH159" s="50">
        <v>2.99379849133744</v>
      </c>
      <c r="BI159" s="50">
        <v>2.99379849133744</v>
      </c>
      <c r="BJ159" s="50">
        <v>2.99379849133744</v>
      </c>
      <c r="BK159" s="50">
        <v>2.99383226506938</v>
      </c>
      <c r="BL159" s="50">
        <v>2.99383226506938</v>
      </c>
      <c r="BM159" s="50">
        <v>2.9938531360982199</v>
      </c>
      <c r="BN159" s="50" t="s">
        <v>43</v>
      </c>
      <c r="BO159" s="50">
        <v>2.9938531360982199</v>
      </c>
      <c r="BP159" s="50">
        <v>2.9939278985965698</v>
      </c>
      <c r="BQ159" s="50" t="s">
        <v>43</v>
      </c>
      <c r="BR159" s="50" t="s">
        <v>43</v>
      </c>
      <c r="BS159" s="50">
        <v>2.9939278985965698</v>
      </c>
      <c r="BT159" s="50">
        <v>2.9940921433082401</v>
      </c>
      <c r="BU159" s="50">
        <v>2.9940921433082401</v>
      </c>
      <c r="BV159" s="50">
        <v>2.9940921433082401</v>
      </c>
      <c r="BW159" s="50">
        <v>2.9940921433082401</v>
      </c>
      <c r="BX159" s="50">
        <v>2.9940921433082401</v>
      </c>
      <c r="BY159" s="50">
        <v>2.99442819896352</v>
      </c>
      <c r="BZ159" s="50">
        <v>2.99464828535895</v>
      </c>
      <c r="CA159" s="50">
        <v>2.99464828535895</v>
      </c>
      <c r="CB159" s="50">
        <v>2.99464828535895</v>
      </c>
      <c r="CC159" s="50" t="s">
        <v>43</v>
      </c>
      <c r="CD159" s="50">
        <v>2.99464828535895</v>
      </c>
      <c r="CE159" s="50" t="s">
        <v>43</v>
      </c>
      <c r="CF159" s="50">
        <v>2.99464828535895</v>
      </c>
      <c r="CG159" s="50" t="s">
        <v>43</v>
      </c>
      <c r="CH159" s="50" t="s">
        <v>43</v>
      </c>
      <c r="CI159" s="50">
        <v>2.99464828535895</v>
      </c>
      <c r="CJ159" s="50">
        <v>2.99464828535895</v>
      </c>
      <c r="CK159" s="50">
        <v>2.99475310049101</v>
      </c>
      <c r="CL159" s="50">
        <v>2.9948100678515299</v>
      </c>
      <c r="CM159" s="50">
        <v>2.99493682999318</v>
      </c>
      <c r="CN159" s="50">
        <v>2.99493682999318</v>
      </c>
      <c r="CO159" s="50"/>
      <c r="CP159" s="50"/>
      <c r="CQ159" s="50"/>
      <c r="CR159" s="50"/>
      <c r="CS159" s="50"/>
      <c r="CT159" s="50"/>
      <c r="CU159" s="50"/>
      <c r="CV159" s="50"/>
      <c r="CW159" s="50"/>
      <c r="CX159" s="50"/>
      <c r="CY159" s="50"/>
      <c r="CZ159" s="50"/>
      <c r="DA159" s="50"/>
    </row>
    <row r="160" spans="1:105">
      <c r="A160" s="50"/>
      <c r="B160" s="50"/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  <c r="AO160" s="50"/>
      <c r="AP160" s="50"/>
      <c r="AQ160" s="50"/>
      <c r="AR160" s="50"/>
      <c r="AS160" s="50"/>
      <c r="AT160" s="50"/>
      <c r="AU160" s="50"/>
      <c r="AV160" s="50"/>
      <c r="AW160" s="50"/>
      <c r="AX160" s="50"/>
      <c r="AY160" s="50"/>
      <c r="AZ160" s="50"/>
      <c r="BA160" s="50" t="s">
        <v>43</v>
      </c>
      <c r="BB160" s="50"/>
      <c r="BC160" s="50"/>
      <c r="BD160" s="50"/>
      <c r="BE160" s="50"/>
      <c r="BF160" s="50"/>
      <c r="BG160" s="50"/>
      <c r="BH160" s="50"/>
      <c r="BI160" s="50"/>
      <c r="BJ160" s="50"/>
      <c r="BK160" s="50"/>
      <c r="BL160" s="50"/>
      <c r="BM160" s="50"/>
      <c r="BN160" s="50" t="s">
        <v>43</v>
      </c>
      <c r="BO160" s="50"/>
      <c r="BP160" s="50"/>
      <c r="BQ160" s="50"/>
      <c r="BR160" s="50"/>
      <c r="BS160" s="50"/>
      <c r="BT160" s="50"/>
      <c r="BU160" s="50"/>
      <c r="BV160" s="50"/>
      <c r="BW160" s="50"/>
      <c r="BX160" s="50"/>
      <c r="BY160" s="50"/>
      <c r="BZ160" s="50"/>
      <c r="CA160" s="50"/>
      <c r="CB160" s="50"/>
      <c r="CC160" s="50"/>
      <c r="CD160" s="50"/>
      <c r="CE160" s="50" t="s">
        <v>43</v>
      </c>
      <c r="CF160" s="50"/>
      <c r="CG160" s="50"/>
      <c r="CH160" s="50" t="s">
        <v>43</v>
      </c>
      <c r="CI160" s="50"/>
      <c r="CJ160" s="50"/>
      <c r="CK160" s="50"/>
      <c r="CL160" s="50"/>
      <c r="CM160" s="50"/>
      <c r="CN160" s="50"/>
      <c r="CO160" s="50"/>
      <c r="CP160" s="50"/>
      <c r="CQ160" s="50"/>
      <c r="CR160" s="50"/>
      <c r="CS160" s="50"/>
      <c r="CT160" s="50"/>
      <c r="CU160" s="50"/>
      <c r="CV160" s="50"/>
      <c r="CW160" s="50"/>
      <c r="CX160" s="50"/>
      <c r="CY160" s="50"/>
      <c r="CZ160" s="50"/>
      <c r="DA160" s="50"/>
    </row>
    <row r="161" spans="1:105">
      <c r="A161" s="50">
        <v>1979</v>
      </c>
      <c r="B161" s="50">
        <f>-((B112-1)*(B112-2))^-1</f>
        <v>-0.11446361147936895</v>
      </c>
      <c r="C161" s="50">
        <f t="shared" ref="C161:BN176" si="5">-((C112-1)*(C112-2))^-1</f>
        <v>-0.13839672822697197</v>
      </c>
      <c r="D161" s="50">
        <f t="shared" si="5"/>
        <v>-0.13839672822697197</v>
      </c>
      <c r="E161" s="50">
        <f t="shared" si="5"/>
        <v>-0.13839672822697197</v>
      </c>
      <c r="F161" s="50">
        <f t="shared" si="5"/>
        <v>-0.13839672822697197</v>
      </c>
      <c r="G161" s="50">
        <f t="shared" si="5"/>
        <v>-0.13839672822697197</v>
      </c>
      <c r="H161" s="50">
        <f t="shared" si="5"/>
        <v>-0.13839672822697197</v>
      </c>
      <c r="I161" s="50">
        <f t="shared" si="5"/>
        <v>-0.13839672822697197</v>
      </c>
      <c r="J161" s="50">
        <f t="shared" si="5"/>
        <v>-0.13839672822697197</v>
      </c>
      <c r="K161" s="50">
        <f t="shared" si="5"/>
        <v>-0.13839672822697197</v>
      </c>
      <c r="L161" s="50">
        <f t="shared" si="5"/>
        <v>-0.13839672822697197</v>
      </c>
      <c r="M161" s="50">
        <f t="shared" si="5"/>
        <v>-0.13839672822697197</v>
      </c>
      <c r="N161" s="50">
        <f t="shared" si="5"/>
        <v>-0.13839672822697197</v>
      </c>
      <c r="O161" s="50">
        <f t="shared" si="5"/>
        <v>-0.13839672822697197</v>
      </c>
      <c r="P161" s="50">
        <f t="shared" si="5"/>
        <v>-0.12389484710780525</v>
      </c>
      <c r="Q161" s="50">
        <f t="shared" si="5"/>
        <v>-0.12389484710780525</v>
      </c>
      <c r="R161" s="50">
        <f t="shared" si="5"/>
        <v>-0.12389484710780525</v>
      </c>
      <c r="S161" s="50">
        <f t="shared" si="5"/>
        <v>-0.12389484710780525</v>
      </c>
      <c r="T161" s="50">
        <f t="shared" si="5"/>
        <v>-0.12389484710780525</v>
      </c>
      <c r="U161" s="50">
        <f t="shared" si="5"/>
        <v>-0.12819922401145167</v>
      </c>
      <c r="V161" s="50">
        <f t="shared" si="5"/>
        <v>-0.12819922401145167</v>
      </c>
      <c r="W161" s="50">
        <f t="shared" si="5"/>
        <v>-0.12819922401145167</v>
      </c>
      <c r="X161" s="50">
        <f t="shared" si="5"/>
        <v>-0.12819922401145167</v>
      </c>
      <c r="Y161" s="50">
        <f t="shared" si="5"/>
        <v>-0.12819922401145167</v>
      </c>
      <c r="Z161" s="50">
        <f t="shared" si="5"/>
        <v>-0.12819922401145167</v>
      </c>
      <c r="AA161" s="50">
        <f t="shared" si="5"/>
        <v>-0.12819922401145167</v>
      </c>
      <c r="AB161" s="50">
        <f t="shared" si="5"/>
        <v>-0.12819922401145167</v>
      </c>
      <c r="AC161" s="50">
        <f t="shared" si="5"/>
        <v>-0.12819922401145167</v>
      </c>
      <c r="AD161" s="50">
        <f t="shared" si="5"/>
        <v>-0.12819922401145167</v>
      </c>
      <c r="AE161" s="50">
        <f t="shared" si="5"/>
        <v>-0.12819922401145167</v>
      </c>
      <c r="AF161" s="50">
        <f t="shared" si="5"/>
        <v>-0.12819922401145167</v>
      </c>
      <c r="AG161" s="50">
        <f t="shared" si="5"/>
        <v>-0.12819922401145167</v>
      </c>
      <c r="AH161" s="50">
        <f t="shared" si="5"/>
        <v>-0.12819922401145167</v>
      </c>
      <c r="AI161" s="50">
        <f t="shared" si="5"/>
        <v>-0.12819922401145167</v>
      </c>
      <c r="AJ161" s="50">
        <f t="shared" si="5"/>
        <v>-0.12819922401145167</v>
      </c>
      <c r="AK161" s="50">
        <f t="shared" si="5"/>
        <v>-0.12819922401145167</v>
      </c>
      <c r="AL161" s="50">
        <f t="shared" si="5"/>
        <v>-0.12819922401145167</v>
      </c>
      <c r="AM161" s="50">
        <f t="shared" si="5"/>
        <v>-0.12819922401145167</v>
      </c>
      <c r="AN161" s="50">
        <f t="shared" si="5"/>
        <v>-0.12819922401145167</v>
      </c>
      <c r="AO161" s="50">
        <f t="shared" si="5"/>
        <v>-0.12819922401145167</v>
      </c>
      <c r="AP161" s="50">
        <f t="shared" si="5"/>
        <v>-0.12819922401145167</v>
      </c>
      <c r="AQ161" s="50">
        <f t="shared" si="5"/>
        <v>-0.12819922401145167</v>
      </c>
      <c r="AR161" s="50">
        <f t="shared" si="5"/>
        <v>-0.12819922401145167</v>
      </c>
      <c r="AS161" s="50">
        <f t="shared" si="5"/>
        <v>-0.12819922401145167</v>
      </c>
      <c r="AT161" s="50">
        <f t="shared" si="5"/>
        <v>-0.12819922401145167</v>
      </c>
      <c r="AU161" s="50">
        <f t="shared" si="5"/>
        <v>-0.12819922401145167</v>
      </c>
      <c r="AV161" s="50">
        <f t="shared" si="5"/>
        <v>-0.12819922401145167</v>
      </c>
      <c r="AW161" s="50">
        <f t="shared" si="5"/>
        <v>-0.12819922401145167</v>
      </c>
      <c r="AX161" s="50">
        <f t="shared" si="5"/>
        <v>-0.12819922401145167</v>
      </c>
      <c r="AY161" s="50">
        <f t="shared" si="5"/>
        <v>-0.12819922401145167</v>
      </c>
      <c r="AZ161" s="50">
        <f t="shared" si="5"/>
        <v>-0.12819922401145167</v>
      </c>
      <c r="BA161" s="50">
        <f t="shared" si="5"/>
        <v>-0.12819922401145167</v>
      </c>
      <c r="BB161" s="50">
        <f t="shared" si="5"/>
        <v>-0.12819922401145167</v>
      </c>
      <c r="BC161" s="50">
        <f t="shared" si="5"/>
        <v>-0.12819922401145167</v>
      </c>
      <c r="BD161" s="50">
        <f t="shared" si="5"/>
        <v>-0.12819922401145167</v>
      </c>
      <c r="BE161" s="50">
        <f t="shared" si="5"/>
        <v>-0.12819922401145167</v>
      </c>
      <c r="BF161" s="50">
        <f t="shared" si="5"/>
        <v>-0.12819922401145167</v>
      </c>
      <c r="BG161" s="50">
        <f t="shared" si="5"/>
        <v>-0.12819922401145167</v>
      </c>
      <c r="BH161" s="50">
        <f t="shared" si="5"/>
        <v>-0.12819922401145167</v>
      </c>
      <c r="BI161" s="50">
        <f t="shared" si="5"/>
        <v>-0.12819922401145167</v>
      </c>
      <c r="BJ161" s="50">
        <f t="shared" si="5"/>
        <v>-0.12819922401145167</v>
      </c>
      <c r="BK161" s="50">
        <f t="shared" si="5"/>
        <v>-0.12819922401145167</v>
      </c>
      <c r="BL161" s="50">
        <f t="shared" si="5"/>
        <v>-0.12819922401145167</v>
      </c>
      <c r="BM161" s="50">
        <f t="shared" si="5"/>
        <v>-0.12819922401145167</v>
      </c>
      <c r="BN161" s="50">
        <f t="shared" si="5"/>
        <v>-0.12819922401145167</v>
      </c>
      <c r="BO161" s="50">
        <f t="shared" ref="BO161:CM171" si="6">-((BO112-1)*(BO112-2))^-1</f>
        <v>-0.12819922401145167</v>
      </c>
      <c r="BP161" s="50">
        <f t="shared" si="6"/>
        <v>-0.12819922401145167</v>
      </c>
      <c r="BQ161" s="50">
        <f t="shared" si="6"/>
        <v>-0.12819922401145167</v>
      </c>
      <c r="BR161" s="50">
        <f t="shared" si="6"/>
        <v>-0.12819922401145167</v>
      </c>
      <c r="BS161" s="50">
        <f t="shared" si="6"/>
        <v>-0.12819922401145167</v>
      </c>
      <c r="BT161" s="50">
        <f t="shared" si="6"/>
        <v>-0.12819922401145167</v>
      </c>
      <c r="BU161" s="50">
        <f t="shared" si="6"/>
        <v>-0.12819922401145167</v>
      </c>
      <c r="BV161" s="50">
        <f t="shared" si="6"/>
        <v>-0.12819922401145167</v>
      </c>
      <c r="BW161" s="50">
        <f t="shared" si="6"/>
        <v>-0.12819922401145167</v>
      </c>
      <c r="BX161" s="50">
        <f t="shared" si="6"/>
        <v>-0.12819922401145167</v>
      </c>
      <c r="BY161" s="50">
        <f t="shared" si="6"/>
        <v>-0.12819922401145167</v>
      </c>
      <c r="BZ161" s="50">
        <f t="shared" si="6"/>
        <v>-0.12819922401145167</v>
      </c>
      <c r="CA161" s="50">
        <f t="shared" si="6"/>
        <v>-0.12819922401145167</v>
      </c>
      <c r="CB161" s="50">
        <f t="shared" si="6"/>
        <v>-0.12819922401145167</v>
      </c>
      <c r="CC161" s="50">
        <f t="shared" si="6"/>
        <v>-0.12819922401145167</v>
      </c>
      <c r="CD161" s="50">
        <f t="shared" si="6"/>
        <v>-0.12819922401145167</v>
      </c>
      <c r="CE161" s="50">
        <f t="shared" si="6"/>
        <v>-0.12819922401145167</v>
      </c>
      <c r="CF161" s="50">
        <f t="shared" si="6"/>
        <v>-0.12819922401145167</v>
      </c>
      <c r="CG161" s="50">
        <f t="shared" si="6"/>
        <v>-0.12819922401145167</v>
      </c>
      <c r="CH161" s="50">
        <f t="shared" si="6"/>
        <v>-0.12819922401145167</v>
      </c>
      <c r="CI161" s="50">
        <f t="shared" si="6"/>
        <v>-0.12819922401145167</v>
      </c>
      <c r="CJ161" s="50">
        <f t="shared" si="6"/>
        <v>-0.12819922401145167</v>
      </c>
      <c r="CK161" s="50">
        <f t="shared" si="6"/>
        <v>-0.12819922401145167</v>
      </c>
      <c r="CL161" s="50">
        <f t="shared" si="6"/>
        <v>-0.12819922401145167</v>
      </c>
      <c r="CM161" s="50">
        <f t="shared" si="6"/>
        <v>-0.12819922401145167</v>
      </c>
      <c r="CN161" s="50">
        <f t="shared" ref="CN161:DA161" si="7">-((CN112-1)*(CN112-2))^-1</f>
        <v>-0.12819922401145167</v>
      </c>
      <c r="CO161" s="50">
        <f t="shared" si="7"/>
        <v>-0.12819922401145167</v>
      </c>
      <c r="CP161" s="50">
        <f t="shared" si="7"/>
        <v>-0.12819922401145167</v>
      </c>
      <c r="CQ161" s="50">
        <f t="shared" si="7"/>
        <v>-0.12819922401145167</v>
      </c>
      <c r="CR161" s="50">
        <f t="shared" si="7"/>
        <v>-0.12819922401145167</v>
      </c>
      <c r="CS161" s="50">
        <f t="shared" si="7"/>
        <v>-0.12819922401145167</v>
      </c>
      <c r="CT161" s="50">
        <f t="shared" si="7"/>
        <v>-0.12819922401145167</v>
      </c>
      <c r="CU161" s="50">
        <f t="shared" si="7"/>
        <v>-0.12819922401145167</v>
      </c>
      <c r="CV161" s="50">
        <f t="shared" si="7"/>
        <v>-0.12819922401145167</v>
      </c>
      <c r="CW161" s="50">
        <f t="shared" si="7"/>
        <v>-0.12819922401145167</v>
      </c>
      <c r="CX161" s="50">
        <f t="shared" si="7"/>
        <v>-0.12819922401145167</v>
      </c>
      <c r="CY161" s="50">
        <f t="shared" si="7"/>
        <v>-0.12819922401145167</v>
      </c>
      <c r="CZ161" s="50">
        <f t="shared" si="7"/>
        <v>-0.12819922401145167</v>
      </c>
      <c r="DA161" s="50">
        <f t="shared" si="7"/>
        <v>-0.12819922401145167</v>
      </c>
    </row>
    <row r="162" spans="1:105">
      <c r="A162" s="50">
        <f>A161+1</f>
        <v>1980</v>
      </c>
      <c r="B162" s="50">
        <f t="shared" ref="B162:BM165" si="8">-((B113-1)*(B113-2))^-1</f>
        <v>-0.10973630927681058</v>
      </c>
      <c r="C162" s="50">
        <f t="shared" si="8"/>
        <v>-0.1031484058287733</v>
      </c>
      <c r="D162" s="50">
        <f t="shared" si="8"/>
        <v>-0.1031484058287733</v>
      </c>
      <c r="E162" s="50">
        <f t="shared" si="8"/>
        <v>-0.1031484058287733</v>
      </c>
      <c r="F162" s="50">
        <f t="shared" si="8"/>
        <v>-0.1031484058287733</v>
      </c>
      <c r="G162" s="50">
        <f t="shared" si="8"/>
        <v>-0.1031484058287733</v>
      </c>
      <c r="H162" s="50">
        <f t="shared" si="8"/>
        <v>-0.1031484058287733</v>
      </c>
      <c r="I162" s="50">
        <f t="shared" si="8"/>
        <v>-0.1031484058287733</v>
      </c>
      <c r="J162" s="50">
        <f t="shared" si="8"/>
        <v>-0.1031484058287733</v>
      </c>
      <c r="K162" s="50">
        <f t="shared" si="8"/>
        <v>-0.1031484058287733</v>
      </c>
      <c r="L162" s="50">
        <f t="shared" si="8"/>
        <v>-0.1031484058287733</v>
      </c>
      <c r="M162" s="50">
        <f t="shared" si="8"/>
        <v>-0.1031484058287733</v>
      </c>
      <c r="N162" s="50">
        <f t="shared" si="8"/>
        <v>-0.1031484058287733</v>
      </c>
      <c r="O162" s="50">
        <f t="shared" si="8"/>
        <v>-0.1031484058287733</v>
      </c>
      <c r="P162" s="50">
        <f t="shared" si="8"/>
        <v>-0.11508804727777006</v>
      </c>
      <c r="Q162" s="50">
        <f t="shared" si="8"/>
        <v>-0.11508804727777006</v>
      </c>
      <c r="R162" s="50">
        <f t="shared" si="8"/>
        <v>-0.11508804727777006</v>
      </c>
      <c r="S162" s="50">
        <f t="shared" si="8"/>
        <v>-0.11508804727777006</v>
      </c>
      <c r="T162" s="50">
        <f t="shared" si="8"/>
        <v>-0.11508804727777006</v>
      </c>
      <c r="U162" s="50">
        <f t="shared" si="8"/>
        <v>-0.12196275223816921</v>
      </c>
      <c r="V162" s="50">
        <f t="shared" si="8"/>
        <v>-0.12196275223816921</v>
      </c>
      <c r="W162" s="50">
        <f t="shared" si="8"/>
        <v>-0.12196275223816921</v>
      </c>
      <c r="X162" s="50">
        <f t="shared" si="8"/>
        <v>-0.12196275223816921</v>
      </c>
      <c r="Y162" s="50">
        <f t="shared" si="8"/>
        <v>-0.12196275223816921</v>
      </c>
      <c r="Z162" s="50">
        <f t="shared" si="8"/>
        <v>-0.12196275223816921</v>
      </c>
      <c r="AA162" s="50">
        <f t="shared" si="8"/>
        <v>-0.12196275223816921</v>
      </c>
      <c r="AB162" s="50">
        <f t="shared" si="8"/>
        <v>-0.12196275223816921</v>
      </c>
      <c r="AC162" s="50">
        <f t="shared" si="8"/>
        <v>-0.12196275223816921</v>
      </c>
      <c r="AD162" s="50">
        <f t="shared" si="8"/>
        <v>-0.12196275223816921</v>
      </c>
      <c r="AE162" s="50">
        <f t="shared" si="8"/>
        <v>-0.12196275223816921</v>
      </c>
      <c r="AF162" s="50">
        <f t="shared" si="8"/>
        <v>-0.12196275223816921</v>
      </c>
      <c r="AG162" s="50">
        <f t="shared" si="8"/>
        <v>-0.12196275223816921</v>
      </c>
      <c r="AH162" s="50">
        <f t="shared" si="8"/>
        <v>-0.12196275223816921</v>
      </c>
      <c r="AI162" s="50">
        <f t="shared" si="8"/>
        <v>-0.12196275223816921</v>
      </c>
      <c r="AJ162" s="50">
        <f t="shared" si="8"/>
        <v>-0.12196275223816921</v>
      </c>
      <c r="AK162" s="50">
        <f t="shared" si="8"/>
        <v>-0.12196275223816921</v>
      </c>
      <c r="AL162" s="50">
        <f t="shared" si="8"/>
        <v>-0.12196275223816921</v>
      </c>
      <c r="AM162" s="50">
        <f t="shared" si="8"/>
        <v>-0.12196275223816921</v>
      </c>
      <c r="AN162" s="50">
        <f t="shared" si="8"/>
        <v>-0.12196275223816921</v>
      </c>
      <c r="AO162" s="50">
        <f t="shared" si="8"/>
        <v>-0.12196275223816921</v>
      </c>
      <c r="AP162" s="50">
        <f t="shared" si="8"/>
        <v>-0.12196275223816921</v>
      </c>
      <c r="AQ162" s="50">
        <f t="shared" si="8"/>
        <v>-0.12196275223816921</v>
      </c>
      <c r="AR162" s="50">
        <f t="shared" si="8"/>
        <v>-0.12196275223816921</v>
      </c>
      <c r="AS162" s="50">
        <f t="shared" si="8"/>
        <v>-0.12196275223816921</v>
      </c>
      <c r="AT162" s="50">
        <f t="shared" si="8"/>
        <v>-0.12196275223816921</v>
      </c>
      <c r="AU162" s="50">
        <f t="shared" si="8"/>
        <v>-0.12196275223816921</v>
      </c>
      <c r="AV162" s="50">
        <f t="shared" si="8"/>
        <v>-0.12196275223816921</v>
      </c>
      <c r="AW162" s="50">
        <f t="shared" si="8"/>
        <v>-0.12196275223816921</v>
      </c>
      <c r="AX162" s="50">
        <f t="shared" si="8"/>
        <v>-0.12196275223816921</v>
      </c>
      <c r="AY162" s="50">
        <f t="shared" si="8"/>
        <v>-0.12196275223816921</v>
      </c>
      <c r="AZ162" s="50">
        <f t="shared" si="8"/>
        <v>-0.12196275223816921</v>
      </c>
      <c r="BA162" s="50">
        <f t="shared" si="8"/>
        <v>-0.12196275223816921</v>
      </c>
      <c r="BB162" s="50">
        <f t="shared" si="8"/>
        <v>-0.12196275223816921</v>
      </c>
      <c r="BC162" s="50">
        <f t="shared" si="8"/>
        <v>-0.12196275223816921</v>
      </c>
      <c r="BD162" s="50">
        <f t="shared" si="8"/>
        <v>-0.12196275223816921</v>
      </c>
      <c r="BE162" s="50">
        <f t="shared" si="8"/>
        <v>-0.12196275223816921</v>
      </c>
      <c r="BF162" s="50">
        <f t="shared" si="8"/>
        <v>-0.12196275223816921</v>
      </c>
      <c r="BG162" s="50">
        <f t="shared" si="8"/>
        <v>-0.12196275223816921</v>
      </c>
      <c r="BH162" s="50">
        <f t="shared" si="8"/>
        <v>-0.12196275223816921</v>
      </c>
      <c r="BI162" s="50">
        <f t="shared" si="8"/>
        <v>-0.12196275223816921</v>
      </c>
      <c r="BJ162" s="50">
        <f t="shared" si="8"/>
        <v>-0.12196275223816921</v>
      </c>
      <c r="BK162" s="50">
        <f t="shared" si="8"/>
        <v>-0.12196275223816921</v>
      </c>
      <c r="BL162" s="50">
        <f t="shared" si="8"/>
        <v>-0.12196275223816921</v>
      </c>
      <c r="BM162" s="50">
        <f t="shared" si="8"/>
        <v>-0.12196275223816921</v>
      </c>
      <c r="BN162" s="50">
        <f t="shared" si="5"/>
        <v>-0.12196275223816921</v>
      </c>
      <c r="BO162" s="50">
        <f t="shared" si="6"/>
        <v>-0.12196275223816921</v>
      </c>
      <c r="BP162" s="50">
        <f t="shared" si="6"/>
        <v>-0.12196275223816921</v>
      </c>
      <c r="BQ162" s="50">
        <f t="shared" si="6"/>
        <v>-0.12196275223816921</v>
      </c>
      <c r="BR162" s="50">
        <f t="shared" si="6"/>
        <v>-0.12196275223816921</v>
      </c>
      <c r="BS162" s="50">
        <f t="shared" si="6"/>
        <v>-0.12196275223816921</v>
      </c>
      <c r="BT162" s="50">
        <f t="shared" si="6"/>
        <v>-0.12196275223816921</v>
      </c>
      <c r="BU162" s="50">
        <f t="shared" si="6"/>
        <v>-0.12196275223816921</v>
      </c>
      <c r="BV162" s="50">
        <f t="shared" si="6"/>
        <v>-0.12196275223816921</v>
      </c>
      <c r="BW162" s="50">
        <f t="shared" si="6"/>
        <v>-0.12196275223816921</v>
      </c>
      <c r="BX162" s="50">
        <f t="shared" si="6"/>
        <v>-0.12196275223816921</v>
      </c>
      <c r="BY162" s="50">
        <f t="shared" si="6"/>
        <v>-0.12196275223816921</v>
      </c>
      <c r="BZ162" s="50">
        <f t="shared" si="6"/>
        <v>-0.12196275223816921</v>
      </c>
      <c r="CA162" s="50">
        <f t="shared" si="6"/>
        <v>-0.12196275223816921</v>
      </c>
      <c r="CB162" s="50">
        <f t="shared" si="6"/>
        <v>-0.12196275223816921</v>
      </c>
      <c r="CC162" s="50">
        <f t="shared" si="6"/>
        <v>-0.12196275223816921</v>
      </c>
      <c r="CD162" s="50">
        <f t="shared" si="6"/>
        <v>-0.12196275223816921</v>
      </c>
      <c r="CE162" s="50">
        <f t="shared" si="6"/>
        <v>-0.12196275223816921</v>
      </c>
      <c r="CF162" s="50">
        <f t="shared" si="6"/>
        <v>-0.12196275223816921</v>
      </c>
      <c r="CG162" s="50">
        <f t="shared" si="6"/>
        <v>-0.12196275223816921</v>
      </c>
      <c r="CH162" s="50">
        <f t="shared" si="6"/>
        <v>-0.12196275223816921</v>
      </c>
      <c r="CI162" s="50">
        <f t="shared" si="6"/>
        <v>-0.12196275223816921</v>
      </c>
      <c r="CJ162" s="50">
        <f t="shared" si="6"/>
        <v>-0.12196275223816921</v>
      </c>
      <c r="CK162" s="50">
        <f t="shared" si="6"/>
        <v>-0.12196275223816921</v>
      </c>
      <c r="CL162" s="50">
        <f t="shared" si="6"/>
        <v>-0.12196275223816921</v>
      </c>
      <c r="CM162" s="50">
        <f t="shared" ref="CM162:DA177" si="9">-((CM113-1)*(CM113-2))^-1</f>
        <v>-0.12196275223816921</v>
      </c>
      <c r="CN162" s="50">
        <f t="shared" si="9"/>
        <v>-0.12196275223816921</v>
      </c>
      <c r="CO162" s="50">
        <f t="shared" si="9"/>
        <v>-0.12196275223816921</v>
      </c>
      <c r="CP162" s="50">
        <f t="shared" si="9"/>
        <v>-0.12196275223816921</v>
      </c>
      <c r="CQ162" s="50">
        <f t="shared" si="9"/>
        <v>-0.12196275223816921</v>
      </c>
      <c r="CR162" s="50">
        <f t="shared" si="9"/>
        <v>-0.12196275223816921</v>
      </c>
      <c r="CS162" s="50">
        <f t="shared" si="9"/>
        <v>-0.12196275223816921</v>
      </c>
      <c r="CT162" s="50">
        <f t="shared" si="9"/>
        <v>-0.12196275223816921</v>
      </c>
      <c r="CU162" s="50">
        <f t="shared" si="9"/>
        <v>-0.12196275223816921</v>
      </c>
      <c r="CV162" s="50">
        <f t="shared" si="9"/>
        <v>-0.12196275223816921</v>
      </c>
      <c r="CW162" s="50">
        <f t="shared" si="9"/>
        <v>-0.12196275223816921</v>
      </c>
      <c r="CX162" s="50">
        <f t="shared" si="9"/>
        <v>-0.12196275223816921</v>
      </c>
      <c r="CY162" s="50">
        <f t="shared" si="9"/>
        <v>-0.12196275223816921</v>
      </c>
      <c r="CZ162" s="50">
        <f t="shared" si="9"/>
        <v>-0.12196275223816921</v>
      </c>
      <c r="DA162" s="50">
        <f t="shared" si="9"/>
        <v>-0.12196275223816921</v>
      </c>
    </row>
    <row r="163" spans="1:105">
      <c r="A163" s="50">
        <f t="shared" ref="A163:A205" si="10">A162+1</f>
        <v>1981</v>
      </c>
      <c r="B163" s="50">
        <f t="shared" si="8"/>
        <v>-0.11262000296972238</v>
      </c>
      <c r="C163" s="50">
        <f t="shared" si="8"/>
        <v>-0.10258244528349809</v>
      </c>
      <c r="D163" s="50">
        <f t="shared" si="8"/>
        <v>-0.10258244528349809</v>
      </c>
      <c r="E163" s="50">
        <f t="shared" si="8"/>
        <v>-0.10258244528349809</v>
      </c>
      <c r="F163" s="50">
        <f t="shared" si="8"/>
        <v>-0.10258244528349809</v>
      </c>
      <c r="G163" s="50">
        <f t="shared" si="8"/>
        <v>-0.10258244528349809</v>
      </c>
      <c r="H163" s="50">
        <f t="shared" si="8"/>
        <v>-0.10258244528349809</v>
      </c>
      <c r="I163" s="50">
        <f t="shared" si="8"/>
        <v>-0.10258244528349809</v>
      </c>
      <c r="J163" s="50">
        <f t="shared" si="8"/>
        <v>-0.10258244528349809</v>
      </c>
      <c r="K163" s="50">
        <f t="shared" si="8"/>
        <v>-0.10258244528349809</v>
      </c>
      <c r="L163" s="50">
        <f t="shared" si="8"/>
        <v>-0.10258244528349809</v>
      </c>
      <c r="M163" s="50">
        <f t="shared" si="8"/>
        <v>-0.10258244528349809</v>
      </c>
      <c r="N163" s="50">
        <f t="shared" si="8"/>
        <v>-0.10258244528349809</v>
      </c>
      <c r="O163" s="50">
        <f t="shared" si="8"/>
        <v>-0.10258244528349809</v>
      </c>
      <c r="P163" s="50">
        <f t="shared" si="8"/>
        <v>-0.11415258595092045</v>
      </c>
      <c r="Q163" s="50">
        <f t="shared" si="8"/>
        <v>-0.11415258595092045</v>
      </c>
      <c r="R163" s="50">
        <f t="shared" si="8"/>
        <v>-0.11415258595092045</v>
      </c>
      <c r="S163" s="50">
        <f t="shared" si="8"/>
        <v>-0.11415258595092045</v>
      </c>
      <c r="T163" s="50">
        <f t="shared" si="8"/>
        <v>-0.11396492146515518</v>
      </c>
      <c r="U163" s="50">
        <f t="shared" si="8"/>
        <v>-0.11617026275872097</v>
      </c>
      <c r="V163" s="50">
        <f t="shared" si="8"/>
        <v>-0.11617026275872097</v>
      </c>
      <c r="W163" s="50">
        <f t="shared" si="8"/>
        <v>-0.11617026275872097</v>
      </c>
      <c r="X163" s="50">
        <f t="shared" si="8"/>
        <v>-0.11617026275872097</v>
      </c>
      <c r="Y163" s="50">
        <f t="shared" si="8"/>
        <v>-0.11617026275872097</v>
      </c>
      <c r="Z163" s="50">
        <f t="shared" si="8"/>
        <v>-0.11617026275872097</v>
      </c>
      <c r="AA163" s="50">
        <f t="shared" si="8"/>
        <v>-0.11617026275872097</v>
      </c>
      <c r="AB163" s="50">
        <f t="shared" si="8"/>
        <v>-0.11617026275872097</v>
      </c>
      <c r="AC163" s="50">
        <f t="shared" si="8"/>
        <v>-0.11617026275872097</v>
      </c>
      <c r="AD163" s="50">
        <f t="shared" si="8"/>
        <v>-0.11617026275872097</v>
      </c>
      <c r="AE163" s="50">
        <f t="shared" si="8"/>
        <v>-0.11617026275872097</v>
      </c>
      <c r="AF163" s="50">
        <f t="shared" si="8"/>
        <v>-0.11617026275872097</v>
      </c>
      <c r="AG163" s="50">
        <f t="shared" si="8"/>
        <v>-0.11617026275872097</v>
      </c>
      <c r="AH163" s="50">
        <f t="shared" si="8"/>
        <v>-0.11617026275872097</v>
      </c>
      <c r="AI163" s="50">
        <f t="shared" si="8"/>
        <v>-0.11617026275872097</v>
      </c>
      <c r="AJ163" s="50">
        <f t="shared" si="8"/>
        <v>-0.11617026275872097</v>
      </c>
      <c r="AK163" s="50">
        <f t="shared" si="8"/>
        <v>-0.11617026275872097</v>
      </c>
      <c r="AL163" s="50">
        <f t="shared" si="8"/>
        <v>-0.11617026275872097</v>
      </c>
      <c r="AM163" s="50">
        <f t="shared" si="8"/>
        <v>-0.11617026275872097</v>
      </c>
      <c r="AN163" s="50">
        <f t="shared" si="8"/>
        <v>-0.11617026275872097</v>
      </c>
      <c r="AO163" s="50">
        <f t="shared" si="8"/>
        <v>-0.11617026275872097</v>
      </c>
      <c r="AP163" s="50">
        <f t="shared" si="8"/>
        <v>-0.11617026275872097</v>
      </c>
      <c r="AQ163" s="50">
        <f t="shared" si="8"/>
        <v>-0.11617026275872097</v>
      </c>
      <c r="AR163" s="50">
        <f t="shared" si="8"/>
        <v>-0.11617026275872097</v>
      </c>
      <c r="AS163" s="50">
        <f t="shared" si="8"/>
        <v>-0.11617026275872097</v>
      </c>
      <c r="AT163" s="50">
        <f t="shared" si="8"/>
        <v>-0.11617026275872097</v>
      </c>
      <c r="AU163" s="50">
        <f t="shared" si="8"/>
        <v>-0.11617026275872097</v>
      </c>
      <c r="AV163" s="50">
        <f t="shared" si="8"/>
        <v>-0.11617026275872097</v>
      </c>
      <c r="AW163" s="50">
        <f t="shared" si="8"/>
        <v>-0.11617026275872097</v>
      </c>
      <c r="AX163" s="50">
        <f t="shared" si="8"/>
        <v>-0.11617026275872097</v>
      </c>
      <c r="AY163" s="50">
        <f t="shared" si="8"/>
        <v>-0.11617026275872097</v>
      </c>
      <c r="AZ163" s="50">
        <f t="shared" si="8"/>
        <v>-0.11617026275872097</v>
      </c>
      <c r="BA163" s="50">
        <f t="shared" si="8"/>
        <v>-0.11617026275872097</v>
      </c>
      <c r="BB163" s="50">
        <f t="shared" si="8"/>
        <v>-0.11617026275872097</v>
      </c>
      <c r="BC163" s="50">
        <f t="shared" si="8"/>
        <v>-0.11617026275872097</v>
      </c>
      <c r="BD163" s="50">
        <f t="shared" si="8"/>
        <v>-0.11617026275872097</v>
      </c>
      <c r="BE163" s="50">
        <f t="shared" si="8"/>
        <v>-0.11617026275872097</v>
      </c>
      <c r="BF163" s="50">
        <f t="shared" si="8"/>
        <v>-0.11617026275872097</v>
      </c>
      <c r="BG163" s="50">
        <f t="shared" si="8"/>
        <v>-0.11617026275872097</v>
      </c>
      <c r="BH163" s="50">
        <f t="shared" si="8"/>
        <v>-0.11617026275872097</v>
      </c>
      <c r="BI163" s="50">
        <f t="shared" si="8"/>
        <v>-0.11617026275872097</v>
      </c>
      <c r="BJ163" s="50">
        <f t="shared" si="8"/>
        <v>-0.11617026275872097</v>
      </c>
      <c r="BK163" s="50">
        <f t="shared" si="8"/>
        <v>-0.11617026275872097</v>
      </c>
      <c r="BL163" s="50">
        <f t="shared" si="8"/>
        <v>-0.11617026275872097</v>
      </c>
      <c r="BM163" s="50">
        <f t="shared" si="8"/>
        <v>-0.11617026275872097</v>
      </c>
      <c r="BN163" s="50">
        <f t="shared" si="5"/>
        <v>-0.11617026275872097</v>
      </c>
      <c r="BO163" s="50">
        <f t="shared" si="6"/>
        <v>-0.11617026275872097</v>
      </c>
      <c r="BP163" s="50">
        <f t="shared" si="6"/>
        <v>-0.11617026275872097</v>
      </c>
      <c r="BQ163" s="50">
        <f t="shared" si="6"/>
        <v>-0.11617026275872097</v>
      </c>
      <c r="BR163" s="50">
        <f t="shared" si="6"/>
        <v>-0.11617026275872097</v>
      </c>
      <c r="BS163" s="50">
        <f t="shared" si="6"/>
        <v>-0.11617026275872097</v>
      </c>
      <c r="BT163" s="50">
        <f t="shared" si="6"/>
        <v>-0.11617026275872097</v>
      </c>
      <c r="BU163" s="50">
        <f t="shared" si="6"/>
        <v>-0.11617026275872097</v>
      </c>
      <c r="BV163" s="50">
        <f t="shared" si="6"/>
        <v>-0.11617026275872097</v>
      </c>
      <c r="BW163" s="50">
        <f t="shared" si="6"/>
        <v>-0.11617026275872097</v>
      </c>
      <c r="BX163" s="50">
        <f t="shared" si="6"/>
        <v>-0.11617026275872097</v>
      </c>
      <c r="BY163" s="50">
        <f t="shared" si="6"/>
        <v>-0.11617026275872097</v>
      </c>
      <c r="BZ163" s="50">
        <f t="shared" si="6"/>
        <v>-0.11617026275872097</v>
      </c>
      <c r="CA163" s="50">
        <f t="shared" si="6"/>
        <v>-0.11617026275872097</v>
      </c>
      <c r="CB163" s="50">
        <f t="shared" si="6"/>
        <v>-0.11617026275872097</v>
      </c>
      <c r="CC163" s="50">
        <f t="shared" si="6"/>
        <v>-0.11617026275872097</v>
      </c>
      <c r="CD163" s="50">
        <f t="shared" si="6"/>
        <v>-0.11617026275872097</v>
      </c>
      <c r="CE163" s="50">
        <f t="shared" si="6"/>
        <v>-0.11617026275872097</v>
      </c>
      <c r="CF163" s="50">
        <f t="shared" si="6"/>
        <v>-0.11617026275872097</v>
      </c>
      <c r="CG163" s="50">
        <f t="shared" si="6"/>
        <v>-0.11617026275872097</v>
      </c>
      <c r="CH163" s="50">
        <f t="shared" si="6"/>
        <v>-0.11617026275872097</v>
      </c>
      <c r="CI163" s="50">
        <f t="shared" si="6"/>
        <v>-0.11617026275872097</v>
      </c>
      <c r="CJ163" s="50">
        <f t="shared" si="6"/>
        <v>-0.11617026275872097</v>
      </c>
      <c r="CK163" s="50">
        <f t="shared" si="6"/>
        <v>-0.11617026275872097</v>
      </c>
      <c r="CL163" s="50">
        <f t="shared" si="6"/>
        <v>-0.11617026275872097</v>
      </c>
      <c r="CM163" s="50">
        <f t="shared" si="9"/>
        <v>-0.11617026275872097</v>
      </c>
      <c r="CN163" s="50">
        <f t="shared" si="9"/>
        <v>-0.11617026275872097</v>
      </c>
      <c r="CO163" s="50">
        <f t="shared" si="9"/>
        <v>-0.11617026275872097</v>
      </c>
      <c r="CP163" s="50">
        <f t="shared" si="9"/>
        <v>-0.11617026275872097</v>
      </c>
      <c r="CQ163" s="50">
        <f t="shared" si="9"/>
        <v>-0.11617026275872097</v>
      </c>
      <c r="CR163" s="50">
        <f t="shared" si="9"/>
        <v>-0.11617026275872097</v>
      </c>
      <c r="CS163" s="50">
        <f t="shared" si="9"/>
        <v>-0.11617026275872097</v>
      </c>
      <c r="CT163" s="50">
        <f t="shared" si="9"/>
        <v>-0.11617026275872097</v>
      </c>
      <c r="CU163" s="50">
        <f t="shared" si="9"/>
        <v>-0.11617026275872097</v>
      </c>
      <c r="CV163" s="50">
        <f t="shared" si="9"/>
        <v>-0.11617026275872097</v>
      </c>
      <c r="CW163" s="50">
        <f t="shared" si="9"/>
        <v>-0.11617026275872097</v>
      </c>
      <c r="CX163" s="50">
        <f t="shared" si="9"/>
        <v>-0.11617026275872097</v>
      </c>
      <c r="CY163" s="50">
        <f t="shared" si="9"/>
        <v>-0.11617026275872097</v>
      </c>
      <c r="CZ163" s="50">
        <f t="shared" si="9"/>
        <v>-0.11617026275872097</v>
      </c>
      <c r="DA163" s="50">
        <f t="shared" si="9"/>
        <v>-0.11617026275872097</v>
      </c>
    </row>
    <row r="164" spans="1:105">
      <c r="A164" s="50">
        <f t="shared" si="10"/>
        <v>1982</v>
      </c>
      <c r="B164" s="50">
        <f t="shared" si="8"/>
        <v>-0.12229303360511577</v>
      </c>
      <c r="C164" s="50">
        <f t="shared" si="8"/>
        <v>-0.1154351654869656</v>
      </c>
      <c r="D164" s="50">
        <f t="shared" si="8"/>
        <v>-0.1154351654869656</v>
      </c>
      <c r="E164" s="50">
        <f t="shared" si="8"/>
        <v>-0.1154351654869656</v>
      </c>
      <c r="F164" s="50">
        <f t="shared" si="8"/>
        <v>-0.1154351654869656</v>
      </c>
      <c r="G164" s="50">
        <f t="shared" si="8"/>
        <v>-0.1154351654869656</v>
      </c>
      <c r="H164" s="50">
        <f t="shared" si="8"/>
        <v>-0.1154351654869656</v>
      </c>
      <c r="I164" s="50">
        <f t="shared" si="8"/>
        <v>-0.1154351654869656</v>
      </c>
      <c r="J164" s="50">
        <f t="shared" si="8"/>
        <v>-0.1154351654869656</v>
      </c>
      <c r="K164" s="50">
        <f t="shared" si="8"/>
        <v>-0.1154351654869656</v>
      </c>
      <c r="L164" s="50">
        <f t="shared" si="8"/>
        <v>-0.11656827468331421</v>
      </c>
      <c r="M164" s="50">
        <f t="shared" si="8"/>
        <v>-0.11656827468331421</v>
      </c>
      <c r="N164" s="50">
        <f t="shared" si="8"/>
        <v>-0.11656827468331421</v>
      </c>
      <c r="O164" s="50">
        <f t="shared" si="8"/>
        <v>-0.11656827468331421</v>
      </c>
      <c r="P164" s="50">
        <f t="shared" si="8"/>
        <v>-0.12483542180914017</v>
      </c>
      <c r="Q164" s="50">
        <f t="shared" si="8"/>
        <v>-0.12483542180914017</v>
      </c>
      <c r="R164" s="50">
        <f t="shared" si="8"/>
        <v>-0.12483542180914017</v>
      </c>
      <c r="S164" s="50">
        <f t="shared" si="8"/>
        <v>-0.12483542180914017</v>
      </c>
      <c r="T164" s="50">
        <f t="shared" si="8"/>
        <v>-0.12553984234810231</v>
      </c>
      <c r="U164" s="50">
        <f t="shared" si="8"/>
        <v>-0.13039819835799621</v>
      </c>
      <c r="V164" s="50">
        <f t="shared" si="8"/>
        <v>-0.13039819835799621</v>
      </c>
      <c r="W164" s="50">
        <f t="shared" si="8"/>
        <v>-0.13039819835799621</v>
      </c>
      <c r="X164" s="50">
        <f t="shared" si="8"/>
        <v>-0.13039819835799621</v>
      </c>
      <c r="Y164" s="50">
        <f t="shared" si="8"/>
        <v>-0.13039819835799621</v>
      </c>
      <c r="Z164" s="50">
        <f t="shared" si="8"/>
        <v>-0.13039819835799621</v>
      </c>
      <c r="AA164" s="50">
        <f t="shared" si="8"/>
        <v>-0.13039819835799621</v>
      </c>
      <c r="AB164" s="50">
        <f t="shared" si="8"/>
        <v>-0.13039819835799621</v>
      </c>
      <c r="AC164" s="50">
        <f t="shared" si="8"/>
        <v>-0.13039819835799621</v>
      </c>
      <c r="AD164" s="50">
        <f t="shared" si="8"/>
        <v>-0.13039819835799621</v>
      </c>
      <c r="AE164" s="50">
        <f t="shared" si="8"/>
        <v>-0.13039819835799621</v>
      </c>
      <c r="AF164" s="50">
        <f t="shared" si="8"/>
        <v>-0.13039819835799621</v>
      </c>
      <c r="AG164" s="50">
        <f t="shared" si="8"/>
        <v>-0.13039819835799621</v>
      </c>
      <c r="AH164" s="50">
        <f t="shared" si="8"/>
        <v>-0.13039819835799621</v>
      </c>
      <c r="AI164" s="50">
        <f t="shared" si="8"/>
        <v>-0.13039819835799621</v>
      </c>
      <c r="AJ164" s="50">
        <f t="shared" si="8"/>
        <v>-0.13039819835799621</v>
      </c>
      <c r="AK164" s="50">
        <f t="shared" si="8"/>
        <v>-0.13039819835799621</v>
      </c>
      <c r="AL164" s="50">
        <f t="shared" si="8"/>
        <v>-0.13039819835799621</v>
      </c>
      <c r="AM164" s="50">
        <f t="shared" si="8"/>
        <v>-0.13039819835799621</v>
      </c>
      <c r="AN164" s="50">
        <f t="shared" si="8"/>
        <v>-0.13039819835799621</v>
      </c>
      <c r="AO164" s="50">
        <f t="shared" si="8"/>
        <v>-0.13039819835799621</v>
      </c>
      <c r="AP164" s="50">
        <f t="shared" si="8"/>
        <v>-0.13039819835799621</v>
      </c>
      <c r="AQ164" s="50">
        <f t="shared" si="8"/>
        <v>-0.13039819835799621</v>
      </c>
      <c r="AR164" s="50">
        <f t="shared" si="8"/>
        <v>-0.13039819835799621</v>
      </c>
      <c r="AS164" s="50">
        <f t="shared" si="8"/>
        <v>-0.13039819835799621</v>
      </c>
      <c r="AT164" s="50">
        <f t="shared" si="8"/>
        <v>-0.13039819835799621</v>
      </c>
      <c r="AU164" s="50">
        <f t="shared" si="8"/>
        <v>-0.13039819835799621</v>
      </c>
      <c r="AV164" s="50">
        <f t="shared" si="8"/>
        <v>-0.13039819835799621</v>
      </c>
      <c r="AW164" s="50">
        <f t="shared" si="8"/>
        <v>-0.13039819835799621</v>
      </c>
      <c r="AX164" s="50">
        <f t="shared" si="8"/>
        <v>-0.13039819835799621</v>
      </c>
      <c r="AY164" s="50">
        <f t="shared" si="8"/>
        <v>-0.13039819835799621</v>
      </c>
      <c r="AZ164" s="50">
        <f t="shared" si="8"/>
        <v>-0.13039819835799621</v>
      </c>
      <c r="BA164" s="50">
        <f t="shared" si="8"/>
        <v>-0.13039819835799621</v>
      </c>
      <c r="BB164" s="50">
        <f t="shared" si="8"/>
        <v>-0.13039819835799621</v>
      </c>
      <c r="BC164" s="50">
        <f t="shared" si="8"/>
        <v>-0.13039819835799621</v>
      </c>
      <c r="BD164" s="50">
        <f t="shared" si="8"/>
        <v>-0.13039819835799621</v>
      </c>
      <c r="BE164" s="50">
        <f t="shared" si="8"/>
        <v>-0.13039819835799621</v>
      </c>
      <c r="BF164" s="50">
        <f t="shared" si="8"/>
        <v>-0.13039819835799621</v>
      </c>
      <c r="BG164" s="50">
        <f t="shared" si="8"/>
        <v>-0.13039819835799621</v>
      </c>
      <c r="BH164" s="50">
        <f t="shared" si="8"/>
        <v>-0.13039819835799621</v>
      </c>
      <c r="BI164" s="50">
        <f t="shared" si="8"/>
        <v>-0.13039819835799621</v>
      </c>
      <c r="BJ164" s="50">
        <f t="shared" si="8"/>
        <v>-0.13039819835799621</v>
      </c>
      <c r="BK164" s="50">
        <f t="shared" si="8"/>
        <v>-0.13039819835799621</v>
      </c>
      <c r="BL164" s="50">
        <f t="shared" si="8"/>
        <v>-0.13039819835799621</v>
      </c>
      <c r="BM164" s="50">
        <f t="shared" si="8"/>
        <v>-0.13039819835799621</v>
      </c>
      <c r="BN164" s="50">
        <f t="shared" si="5"/>
        <v>-0.13039819835799621</v>
      </c>
      <c r="BO164" s="50">
        <f t="shared" si="6"/>
        <v>-0.13039819835799621</v>
      </c>
      <c r="BP164" s="50">
        <f t="shared" si="6"/>
        <v>-0.13039819835799621</v>
      </c>
      <c r="BQ164" s="50">
        <f t="shared" si="6"/>
        <v>-0.13039819835799621</v>
      </c>
      <c r="BR164" s="50">
        <f t="shared" si="6"/>
        <v>-0.13039819835799621</v>
      </c>
      <c r="BS164" s="50">
        <f t="shared" si="6"/>
        <v>-0.13039819835799621</v>
      </c>
      <c r="BT164" s="50">
        <f t="shared" si="6"/>
        <v>-0.13039819835799621</v>
      </c>
      <c r="BU164" s="50">
        <f t="shared" si="6"/>
        <v>-0.13039819835799621</v>
      </c>
      <c r="BV164" s="50">
        <f t="shared" si="6"/>
        <v>-0.13039819835799621</v>
      </c>
      <c r="BW164" s="50">
        <f t="shared" si="6"/>
        <v>-0.13039819835799621</v>
      </c>
      <c r="BX164" s="50">
        <f t="shared" si="6"/>
        <v>-0.13039819835799621</v>
      </c>
      <c r="BY164" s="50">
        <f t="shared" si="6"/>
        <v>-0.13039819835799621</v>
      </c>
      <c r="BZ164" s="50">
        <f t="shared" si="6"/>
        <v>-0.13039819835799621</v>
      </c>
      <c r="CA164" s="50">
        <f t="shared" si="6"/>
        <v>-0.13039819835799621</v>
      </c>
      <c r="CB164" s="50">
        <f t="shared" si="6"/>
        <v>-0.13039819835799621</v>
      </c>
      <c r="CC164" s="50">
        <f t="shared" si="6"/>
        <v>-0.13039819835799621</v>
      </c>
      <c r="CD164" s="50">
        <f t="shared" si="6"/>
        <v>-0.13039819835799621</v>
      </c>
      <c r="CE164" s="50">
        <f t="shared" si="6"/>
        <v>-0.13039819835799621</v>
      </c>
      <c r="CF164" s="50">
        <f t="shared" si="6"/>
        <v>-0.13039819835799621</v>
      </c>
      <c r="CG164" s="50">
        <f t="shared" si="6"/>
        <v>-0.13039819835799621</v>
      </c>
      <c r="CH164" s="50">
        <f t="shared" si="6"/>
        <v>-0.13039819835799621</v>
      </c>
      <c r="CI164" s="50">
        <f t="shared" si="6"/>
        <v>-0.13039819835799621</v>
      </c>
      <c r="CJ164" s="50">
        <f t="shared" si="6"/>
        <v>-0.13039819835799621</v>
      </c>
      <c r="CK164" s="50">
        <f t="shared" si="6"/>
        <v>-0.13039819835799621</v>
      </c>
      <c r="CL164" s="50">
        <f t="shared" si="6"/>
        <v>-0.13039819835799621</v>
      </c>
      <c r="CM164" s="50">
        <f t="shared" si="9"/>
        <v>-0.13039819835799621</v>
      </c>
      <c r="CN164" s="50">
        <f t="shared" si="9"/>
        <v>-0.13039819835799621</v>
      </c>
      <c r="CO164" s="50">
        <f t="shared" si="9"/>
        <v>-0.13039819835799621</v>
      </c>
      <c r="CP164" s="50">
        <f t="shared" si="9"/>
        <v>-0.13039819835799621</v>
      </c>
      <c r="CQ164" s="50">
        <f t="shared" si="9"/>
        <v>-0.13039819835799621</v>
      </c>
      <c r="CR164" s="50">
        <f t="shared" si="9"/>
        <v>-0.13039819835799621</v>
      </c>
      <c r="CS164" s="50">
        <f t="shared" si="9"/>
        <v>-0.13039819835799621</v>
      </c>
      <c r="CT164" s="50">
        <f t="shared" si="9"/>
        <v>-0.13039819835799621</v>
      </c>
      <c r="CU164" s="50">
        <f t="shared" si="9"/>
        <v>-0.13039819835799621</v>
      </c>
      <c r="CV164" s="50">
        <f t="shared" si="9"/>
        <v>-0.13039819835799621</v>
      </c>
      <c r="CW164" s="50">
        <f t="shared" si="9"/>
        <v>-0.13039819835799621</v>
      </c>
      <c r="CX164" s="50">
        <f t="shared" si="9"/>
        <v>-0.13039819835799621</v>
      </c>
      <c r="CY164" s="50">
        <f t="shared" si="9"/>
        <v>-0.13039819835799621</v>
      </c>
      <c r="CZ164" s="50">
        <f t="shared" si="9"/>
        <v>-0.13039819835799621</v>
      </c>
      <c r="DA164" s="50">
        <f t="shared" si="9"/>
        <v>-0.13039819835799621</v>
      </c>
    </row>
    <row r="165" spans="1:105">
      <c r="A165" s="50">
        <f t="shared" si="10"/>
        <v>1983</v>
      </c>
      <c r="B165" s="50">
        <f t="shared" si="8"/>
        <v>-0.13592894834360464</v>
      </c>
      <c r="C165" s="50">
        <f t="shared" si="8"/>
        <v>-0.12657463659086043</v>
      </c>
      <c r="D165" s="50">
        <f t="shared" si="8"/>
        <v>-0.12657463659086043</v>
      </c>
      <c r="E165" s="50">
        <f t="shared" si="8"/>
        <v>-0.12657463659086043</v>
      </c>
      <c r="F165" s="50">
        <f t="shared" si="8"/>
        <v>-0.12657463659086043</v>
      </c>
      <c r="G165" s="50">
        <f t="shared" si="8"/>
        <v>-0.12657463659086043</v>
      </c>
      <c r="H165" s="50">
        <f t="shared" si="8"/>
        <v>-0.12657463659086043</v>
      </c>
      <c r="I165" s="50">
        <f t="shared" si="8"/>
        <v>-0.12657463659086043</v>
      </c>
      <c r="J165" s="50">
        <f t="shared" si="8"/>
        <v>-0.12657463659086043</v>
      </c>
      <c r="K165" s="50">
        <f t="shared" si="8"/>
        <v>-0.12657463659086043</v>
      </c>
      <c r="L165" s="50">
        <f t="shared" si="8"/>
        <v>-0.1270598057598345</v>
      </c>
      <c r="M165" s="50">
        <f t="shared" si="8"/>
        <v>-0.1270598057598345</v>
      </c>
      <c r="N165" s="50">
        <f t="shared" si="8"/>
        <v>-0.1270598057598345</v>
      </c>
      <c r="O165" s="50">
        <f t="shared" si="8"/>
        <v>-0.1270598057598345</v>
      </c>
      <c r="P165" s="50">
        <f t="shared" si="8"/>
        <v>-0.14165305780044304</v>
      </c>
      <c r="Q165" s="50">
        <f t="shared" si="8"/>
        <v>-0.14165305780044304</v>
      </c>
      <c r="R165" s="50">
        <f t="shared" si="8"/>
        <v>-0.14167946030611281</v>
      </c>
      <c r="S165" s="50">
        <f t="shared" si="8"/>
        <v>-0.14167946030611281</v>
      </c>
      <c r="T165" s="50">
        <f t="shared" si="8"/>
        <v>-0.14163367611604483</v>
      </c>
      <c r="U165" s="50">
        <f t="shared" si="8"/>
        <v>-0.14765867191923895</v>
      </c>
      <c r="V165" s="50">
        <f t="shared" si="8"/>
        <v>-0.14765867191923895</v>
      </c>
      <c r="W165" s="50">
        <f t="shared" si="8"/>
        <v>-0.14765867191923895</v>
      </c>
      <c r="X165" s="50">
        <f t="shared" si="8"/>
        <v>-0.14765867191923895</v>
      </c>
      <c r="Y165" s="50">
        <f t="shared" si="8"/>
        <v>-0.14765867191923895</v>
      </c>
      <c r="Z165" s="50">
        <f t="shared" si="8"/>
        <v>-0.14765867191923895</v>
      </c>
      <c r="AA165" s="50">
        <f t="shared" si="8"/>
        <v>-0.14765867191923895</v>
      </c>
      <c r="AB165" s="50">
        <f t="shared" si="8"/>
        <v>-0.14765867191923895</v>
      </c>
      <c r="AC165" s="50">
        <f t="shared" si="8"/>
        <v>-0.14765867191923895</v>
      </c>
      <c r="AD165" s="50">
        <f t="shared" si="8"/>
        <v>-0.14765867191923895</v>
      </c>
      <c r="AE165" s="50">
        <f t="shared" si="8"/>
        <v>-0.14765867191923895</v>
      </c>
      <c r="AF165" s="50">
        <f t="shared" si="8"/>
        <v>-0.14765867191923895</v>
      </c>
      <c r="AG165" s="50">
        <f t="shared" si="8"/>
        <v>-0.14765867191923895</v>
      </c>
      <c r="AH165" s="50">
        <f t="shared" si="8"/>
        <v>-0.14765867191923895</v>
      </c>
      <c r="AI165" s="50">
        <f t="shared" si="8"/>
        <v>-0.14765867191923895</v>
      </c>
      <c r="AJ165" s="50">
        <f t="shared" si="8"/>
        <v>-0.14765867191923895</v>
      </c>
      <c r="AK165" s="50">
        <f t="shared" si="8"/>
        <v>-0.14765867191923895</v>
      </c>
      <c r="AL165" s="50">
        <f t="shared" si="8"/>
        <v>-0.14765867191923895</v>
      </c>
      <c r="AM165" s="50">
        <f t="shared" si="8"/>
        <v>-0.14765867191923895</v>
      </c>
      <c r="AN165" s="50">
        <f t="shared" si="8"/>
        <v>-0.14765867191923895</v>
      </c>
      <c r="AO165" s="50">
        <f t="shared" si="8"/>
        <v>-0.14765867191923895</v>
      </c>
      <c r="AP165" s="50">
        <f t="shared" si="8"/>
        <v>-0.14765867191923895</v>
      </c>
      <c r="AQ165" s="50">
        <f t="shared" si="8"/>
        <v>-0.14765867191923895</v>
      </c>
      <c r="AR165" s="50">
        <f t="shared" si="8"/>
        <v>-0.14765867191923895</v>
      </c>
      <c r="AS165" s="50">
        <f t="shared" si="8"/>
        <v>-0.14765867191923895</v>
      </c>
      <c r="AT165" s="50">
        <f t="shared" si="8"/>
        <v>-0.14765867191923895</v>
      </c>
      <c r="AU165" s="50">
        <f t="shared" si="8"/>
        <v>-0.14765867191923895</v>
      </c>
      <c r="AV165" s="50">
        <f t="shared" si="8"/>
        <v>-0.14765867191923895</v>
      </c>
      <c r="AW165" s="50">
        <f t="shared" si="8"/>
        <v>-0.14765867191923895</v>
      </c>
      <c r="AX165" s="50">
        <f t="shared" si="8"/>
        <v>-0.14765867191923895</v>
      </c>
      <c r="AY165" s="50">
        <f t="shared" si="8"/>
        <v>-0.14765867191923895</v>
      </c>
      <c r="AZ165" s="50">
        <f t="shared" si="8"/>
        <v>-0.14765867191923895</v>
      </c>
      <c r="BA165" s="50">
        <f t="shared" si="8"/>
        <v>-0.14765867191923895</v>
      </c>
      <c r="BB165" s="50">
        <f t="shared" si="8"/>
        <v>-0.14765867191923895</v>
      </c>
      <c r="BC165" s="50">
        <f t="shared" si="8"/>
        <v>-0.14765867191923895</v>
      </c>
      <c r="BD165" s="50">
        <f t="shared" si="8"/>
        <v>-0.14765867191923895</v>
      </c>
      <c r="BE165" s="50">
        <f t="shared" si="8"/>
        <v>-0.14765867191923895</v>
      </c>
      <c r="BF165" s="50">
        <f t="shared" si="8"/>
        <v>-0.14765867191923895</v>
      </c>
      <c r="BG165" s="50">
        <f t="shared" si="8"/>
        <v>-0.14765867191923895</v>
      </c>
      <c r="BH165" s="50">
        <f t="shared" si="8"/>
        <v>-0.14765867191923895</v>
      </c>
      <c r="BI165" s="50">
        <f t="shared" si="8"/>
        <v>-0.14765867191923895</v>
      </c>
      <c r="BJ165" s="50">
        <f t="shared" si="8"/>
        <v>-0.14765867191923895</v>
      </c>
      <c r="BK165" s="50">
        <f t="shared" si="8"/>
        <v>-0.14765867191923895</v>
      </c>
      <c r="BL165" s="50">
        <f t="shared" si="8"/>
        <v>-0.14765867191923895</v>
      </c>
      <c r="BM165" s="50">
        <f t="shared" ref="BM165" si="11">-((BM116-1)*(BM116-2))^-1</f>
        <v>-0.14765867191923895</v>
      </c>
      <c r="BN165" s="50">
        <f t="shared" si="5"/>
        <v>-0.14765867191923895</v>
      </c>
      <c r="BO165" s="50">
        <f t="shared" si="6"/>
        <v>-0.14765867191923895</v>
      </c>
      <c r="BP165" s="50">
        <f t="shared" si="6"/>
        <v>-0.14765867191923895</v>
      </c>
      <c r="BQ165" s="50">
        <f t="shared" si="6"/>
        <v>-0.14765867191923895</v>
      </c>
      <c r="BR165" s="50">
        <f t="shared" si="6"/>
        <v>-0.14765867191923895</v>
      </c>
      <c r="BS165" s="50">
        <f t="shared" si="6"/>
        <v>-0.14765867191923895</v>
      </c>
      <c r="BT165" s="50">
        <f t="shared" si="6"/>
        <v>-0.14765867191923895</v>
      </c>
      <c r="BU165" s="50">
        <f t="shared" si="6"/>
        <v>-0.14765867191923895</v>
      </c>
      <c r="BV165" s="50">
        <f t="shared" si="6"/>
        <v>-0.14765867191923895</v>
      </c>
      <c r="BW165" s="50">
        <f t="shared" si="6"/>
        <v>-0.14765867191923895</v>
      </c>
      <c r="BX165" s="50">
        <f t="shared" si="6"/>
        <v>-0.14765867191923895</v>
      </c>
      <c r="BY165" s="50">
        <f t="shared" si="6"/>
        <v>-0.14765867191923895</v>
      </c>
      <c r="BZ165" s="50">
        <f t="shared" si="6"/>
        <v>-0.14765867191923895</v>
      </c>
      <c r="CA165" s="50">
        <f t="shared" si="6"/>
        <v>-0.14765867191923895</v>
      </c>
      <c r="CB165" s="50">
        <f t="shared" si="6"/>
        <v>-0.14765867191923895</v>
      </c>
      <c r="CC165" s="50">
        <f t="shared" si="6"/>
        <v>-0.14765867191923895</v>
      </c>
      <c r="CD165" s="50">
        <f t="shared" si="6"/>
        <v>-0.14765867191923895</v>
      </c>
      <c r="CE165" s="50">
        <f t="shared" si="6"/>
        <v>-0.14765867191923895</v>
      </c>
      <c r="CF165" s="50">
        <f t="shared" si="6"/>
        <v>-0.14765867191923895</v>
      </c>
      <c r="CG165" s="50">
        <f t="shared" si="6"/>
        <v>-0.14765867191923895</v>
      </c>
      <c r="CH165" s="50">
        <f t="shared" si="6"/>
        <v>-0.14765867191923895</v>
      </c>
      <c r="CI165" s="50">
        <f t="shared" si="6"/>
        <v>-0.14765867191923895</v>
      </c>
      <c r="CJ165" s="50">
        <f t="shared" si="6"/>
        <v>-0.14765867191923895</v>
      </c>
      <c r="CK165" s="50">
        <f t="shared" si="6"/>
        <v>-0.14765867191923895</v>
      </c>
      <c r="CL165" s="50">
        <f t="shared" si="6"/>
        <v>-0.14765867191923895</v>
      </c>
      <c r="CM165" s="50">
        <f t="shared" si="9"/>
        <v>-0.14765867191923895</v>
      </c>
      <c r="CN165" s="50">
        <f t="shared" si="9"/>
        <v>-0.14765867191923895</v>
      </c>
      <c r="CO165" s="50">
        <f t="shared" si="9"/>
        <v>-0.14765867191923895</v>
      </c>
      <c r="CP165" s="50">
        <f t="shared" si="9"/>
        <v>-0.14765867191923895</v>
      </c>
      <c r="CQ165" s="50">
        <f t="shared" si="9"/>
        <v>-0.14765867191923895</v>
      </c>
      <c r="CR165" s="50">
        <f t="shared" si="9"/>
        <v>-0.14765867191923895</v>
      </c>
      <c r="CS165" s="50">
        <f t="shared" si="9"/>
        <v>-0.14765867191923895</v>
      </c>
      <c r="CT165" s="50">
        <f t="shared" si="9"/>
        <v>-0.14765867191923895</v>
      </c>
      <c r="CU165" s="50">
        <f t="shared" si="9"/>
        <v>-0.14765867191923895</v>
      </c>
      <c r="CV165" s="50">
        <f t="shared" si="9"/>
        <v>-0.14765867191923895</v>
      </c>
      <c r="CW165" s="50">
        <f t="shared" si="9"/>
        <v>-0.14765867191923895</v>
      </c>
      <c r="CX165" s="50">
        <f t="shared" si="9"/>
        <v>-0.14765867191923895</v>
      </c>
      <c r="CY165" s="50">
        <f t="shared" si="9"/>
        <v>-0.14765867191923895</v>
      </c>
      <c r="CZ165" s="50">
        <f t="shared" si="9"/>
        <v>-0.14765867191923895</v>
      </c>
      <c r="DA165" s="50">
        <f t="shared" si="9"/>
        <v>-0.14765867191923895</v>
      </c>
    </row>
    <row r="166" spans="1:105">
      <c r="A166" s="50">
        <f t="shared" si="10"/>
        <v>1984</v>
      </c>
      <c r="B166" s="50">
        <f t="shared" ref="B166:BM169" si="12">-((B117-1)*(B117-2))^-1</f>
        <v>-0.14710815941504732</v>
      </c>
      <c r="C166" s="50">
        <f t="shared" si="12"/>
        <v>-0.1385917525050287</v>
      </c>
      <c r="D166" s="50">
        <f t="shared" si="12"/>
        <v>-0.1385917525050287</v>
      </c>
      <c r="E166" s="50">
        <f t="shared" si="12"/>
        <v>-0.1385917525050287</v>
      </c>
      <c r="F166" s="50">
        <f t="shared" si="12"/>
        <v>-0.1385917525050287</v>
      </c>
      <c r="G166" s="50">
        <f t="shared" si="12"/>
        <v>-0.1385917525050287</v>
      </c>
      <c r="H166" s="50">
        <f t="shared" si="12"/>
        <v>-0.1385917525050287</v>
      </c>
      <c r="I166" s="50">
        <f t="shared" si="12"/>
        <v>-0.1385917525050287</v>
      </c>
      <c r="J166" s="50">
        <f t="shared" si="12"/>
        <v>-0.1385917525050287</v>
      </c>
      <c r="K166" s="50">
        <f t="shared" si="12"/>
        <v>-0.1385917525050287</v>
      </c>
      <c r="L166" s="50">
        <f t="shared" si="12"/>
        <v>-0.13875810337714126</v>
      </c>
      <c r="M166" s="50">
        <f t="shared" si="12"/>
        <v>-0.13854822262492134</v>
      </c>
      <c r="N166" s="50">
        <f t="shared" si="12"/>
        <v>-0.13854822262492134</v>
      </c>
      <c r="O166" s="50">
        <f t="shared" si="12"/>
        <v>-0.13854822262492134</v>
      </c>
      <c r="P166" s="50">
        <f t="shared" si="12"/>
        <v>-0.15453461759778181</v>
      </c>
      <c r="Q166" s="50">
        <f t="shared" si="12"/>
        <v>-0.15453461759778181</v>
      </c>
      <c r="R166" s="50">
        <f t="shared" si="12"/>
        <v>-0.15453152911877757</v>
      </c>
      <c r="S166" s="50">
        <f t="shared" si="12"/>
        <v>-0.15453152911877757</v>
      </c>
      <c r="T166" s="50">
        <f t="shared" si="12"/>
        <v>-0.15504731436618599</v>
      </c>
      <c r="U166" s="50">
        <f t="shared" si="12"/>
        <v>-0.1603361563459953</v>
      </c>
      <c r="V166" s="50">
        <f t="shared" si="12"/>
        <v>-0.1603361563459953</v>
      </c>
      <c r="W166" s="50">
        <f t="shared" si="12"/>
        <v>-0.1603361563459953</v>
      </c>
      <c r="X166" s="50">
        <f t="shared" si="12"/>
        <v>-0.1603361563459953</v>
      </c>
      <c r="Y166" s="50">
        <f t="shared" si="12"/>
        <v>-0.1603361563459953</v>
      </c>
      <c r="Z166" s="50">
        <f t="shared" si="12"/>
        <v>-0.1603361563459953</v>
      </c>
      <c r="AA166" s="50">
        <f t="shared" si="12"/>
        <v>-0.1603361563459953</v>
      </c>
      <c r="AB166" s="50">
        <f t="shared" si="12"/>
        <v>-0.1603361563459953</v>
      </c>
      <c r="AC166" s="50">
        <f t="shared" si="12"/>
        <v>-0.1603361563459953</v>
      </c>
      <c r="AD166" s="50">
        <f t="shared" si="12"/>
        <v>-0.1603361563459953</v>
      </c>
      <c r="AE166" s="50">
        <f t="shared" si="12"/>
        <v>-0.1603361563459953</v>
      </c>
      <c r="AF166" s="50">
        <f t="shared" si="12"/>
        <v>-0.1603361563459953</v>
      </c>
      <c r="AG166" s="50">
        <f t="shared" si="12"/>
        <v>-0.1603361563459953</v>
      </c>
      <c r="AH166" s="50">
        <f t="shared" si="12"/>
        <v>-0.1603361563459953</v>
      </c>
      <c r="AI166" s="50">
        <f t="shared" si="12"/>
        <v>-0.1603361563459953</v>
      </c>
      <c r="AJ166" s="50">
        <f t="shared" si="12"/>
        <v>-0.1603361563459953</v>
      </c>
      <c r="AK166" s="50">
        <f t="shared" si="12"/>
        <v>-0.1603361563459953</v>
      </c>
      <c r="AL166" s="50">
        <f t="shared" si="12"/>
        <v>-0.1603361563459953</v>
      </c>
      <c r="AM166" s="50">
        <f t="shared" si="12"/>
        <v>-0.1603361563459953</v>
      </c>
      <c r="AN166" s="50">
        <f t="shared" si="12"/>
        <v>-0.1603361563459953</v>
      </c>
      <c r="AO166" s="50">
        <f t="shared" si="12"/>
        <v>-0.1603361563459953</v>
      </c>
      <c r="AP166" s="50">
        <f t="shared" si="12"/>
        <v>-0.1603361563459953</v>
      </c>
      <c r="AQ166" s="50">
        <f t="shared" si="12"/>
        <v>-0.1603361563459953</v>
      </c>
      <c r="AR166" s="50">
        <f t="shared" si="12"/>
        <v>-0.1603361563459953</v>
      </c>
      <c r="AS166" s="50">
        <f t="shared" si="12"/>
        <v>-0.1603361563459953</v>
      </c>
      <c r="AT166" s="50">
        <f t="shared" si="12"/>
        <v>-0.1603361563459953</v>
      </c>
      <c r="AU166" s="50">
        <f t="shared" si="12"/>
        <v>-0.1603361563459953</v>
      </c>
      <c r="AV166" s="50">
        <f t="shared" si="12"/>
        <v>-0.1603361563459953</v>
      </c>
      <c r="AW166" s="50">
        <f t="shared" si="12"/>
        <v>-0.1603361563459953</v>
      </c>
      <c r="AX166" s="50">
        <f t="shared" si="12"/>
        <v>-0.1603361563459953</v>
      </c>
      <c r="AY166" s="50">
        <f t="shared" si="12"/>
        <v>-0.1603361563459953</v>
      </c>
      <c r="AZ166" s="50">
        <f t="shared" si="12"/>
        <v>-0.1603361563459953</v>
      </c>
      <c r="BA166" s="50">
        <f t="shared" si="12"/>
        <v>-0.1603361563459953</v>
      </c>
      <c r="BB166" s="50">
        <f t="shared" si="12"/>
        <v>-0.1603361563459953</v>
      </c>
      <c r="BC166" s="50">
        <f t="shared" si="12"/>
        <v>-0.1603361563459953</v>
      </c>
      <c r="BD166" s="50">
        <f t="shared" si="12"/>
        <v>-0.1603361563459953</v>
      </c>
      <c r="BE166" s="50">
        <f t="shared" si="12"/>
        <v>-0.1603361563459953</v>
      </c>
      <c r="BF166" s="50">
        <f t="shared" si="12"/>
        <v>-0.1603361563459953</v>
      </c>
      <c r="BG166" s="50">
        <f t="shared" si="12"/>
        <v>-0.1603361563459953</v>
      </c>
      <c r="BH166" s="50">
        <f t="shared" si="12"/>
        <v>-0.1603361563459953</v>
      </c>
      <c r="BI166" s="50">
        <f t="shared" si="12"/>
        <v>-0.1603361563459953</v>
      </c>
      <c r="BJ166" s="50">
        <f t="shared" si="12"/>
        <v>-0.1603361563459953</v>
      </c>
      <c r="BK166" s="50">
        <f t="shared" si="12"/>
        <v>-0.1603361563459953</v>
      </c>
      <c r="BL166" s="50">
        <f t="shared" si="12"/>
        <v>-0.1603361563459953</v>
      </c>
      <c r="BM166" s="50">
        <f t="shared" si="12"/>
        <v>-0.1603361563459953</v>
      </c>
      <c r="BN166" s="50">
        <f t="shared" si="5"/>
        <v>-0.1603361563459953</v>
      </c>
      <c r="BO166" s="50">
        <f t="shared" si="6"/>
        <v>-0.1603361563459953</v>
      </c>
      <c r="BP166" s="50">
        <f t="shared" si="6"/>
        <v>-0.1603361563459953</v>
      </c>
      <c r="BQ166" s="50">
        <f t="shared" si="6"/>
        <v>-0.1603361563459953</v>
      </c>
      <c r="BR166" s="50">
        <f t="shared" si="6"/>
        <v>-0.1603361563459953</v>
      </c>
      <c r="BS166" s="50">
        <f t="shared" si="6"/>
        <v>-0.1603361563459953</v>
      </c>
      <c r="BT166" s="50">
        <f t="shared" si="6"/>
        <v>-0.1603361563459953</v>
      </c>
      <c r="BU166" s="50">
        <f t="shared" si="6"/>
        <v>-0.1603361563459953</v>
      </c>
      <c r="BV166" s="50">
        <f t="shared" si="6"/>
        <v>-0.1603361563459953</v>
      </c>
      <c r="BW166" s="50">
        <f t="shared" si="6"/>
        <v>-0.1603361563459953</v>
      </c>
      <c r="BX166" s="50">
        <f t="shared" si="6"/>
        <v>-0.1603361563459953</v>
      </c>
      <c r="BY166" s="50">
        <f t="shared" si="6"/>
        <v>-0.1603361563459953</v>
      </c>
      <c r="BZ166" s="50">
        <f t="shared" si="6"/>
        <v>-0.1603361563459953</v>
      </c>
      <c r="CA166" s="50">
        <f t="shared" si="6"/>
        <v>-0.1603361563459953</v>
      </c>
      <c r="CB166" s="50">
        <f t="shared" si="6"/>
        <v>-0.1603361563459953</v>
      </c>
      <c r="CC166" s="50">
        <f t="shared" si="6"/>
        <v>-0.1603361563459953</v>
      </c>
      <c r="CD166" s="50">
        <f t="shared" si="6"/>
        <v>-0.1603361563459953</v>
      </c>
      <c r="CE166" s="50">
        <f t="shared" si="6"/>
        <v>-0.1603361563459953</v>
      </c>
      <c r="CF166" s="50">
        <f t="shared" si="6"/>
        <v>-0.1603361563459953</v>
      </c>
      <c r="CG166" s="50">
        <f t="shared" si="6"/>
        <v>-0.1603361563459953</v>
      </c>
      <c r="CH166" s="50">
        <f t="shared" si="6"/>
        <v>-0.1603361563459953</v>
      </c>
      <c r="CI166" s="50">
        <f t="shared" si="6"/>
        <v>-0.1603361563459953</v>
      </c>
      <c r="CJ166" s="50">
        <f t="shared" si="6"/>
        <v>-0.1603361563459953</v>
      </c>
      <c r="CK166" s="50">
        <f t="shared" si="6"/>
        <v>-0.1603361563459953</v>
      </c>
      <c r="CL166" s="50">
        <f t="shared" si="6"/>
        <v>-0.1603361563459953</v>
      </c>
      <c r="CM166" s="50">
        <f t="shared" si="9"/>
        <v>-0.1603361563459953</v>
      </c>
      <c r="CN166" s="50">
        <f t="shared" si="9"/>
        <v>-0.1603361563459953</v>
      </c>
      <c r="CO166" s="50">
        <f t="shared" si="9"/>
        <v>-0.1603361563459953</v>
      </c>
      <c r="CP166" s="50">
        <f t="shared" si="9"/>
        <v>-0.1603361563459953</v>
      </c>
      <c r="CQ166" s="50">
        <f t="shared" si="9"/>
        <v>-0.1603361563459953</v>
      </c>
      <c r="CR166" s="50">
        <f t="shared" si="9"/>
        <v>-0.1603361563459953</v>
      </c>
      <c r="CS166" s="50">
        <f t="shared" si="9"/>
        <v>-0.1603361563459953</v>
      </c>
      <c r="CT166" s="50">
        <f t="shared" si="9"/>
        <v>-0.1603361563459953</v>
      </c>
      <c r="CU166" s="50">
        <f t="shared" si="9"/>
        <v>-0.1603361563459953</v>
      </c>
      <c r="CV166" s="50">
        <f t="shared" si="9"/>
        <v>-0.1603361563459953</v>
      </c>
      <c r="CW166" s="50">
        <f t="shared" si="9"/>
        <v>-0.1603361563459953</v>
      </c>
      <c r="CX166" s="50">
        <f t="shared" si="9"/>
        <v>-0.1603361563459953</v>
      </c>
      <c r="CY166" s="50">
        <f t="shared" si="9"/>
        <v>-0.1603361563459953</v>
      </c>
      <c r="CZ166" s="50">
        <f t="shared" si="9"/>
        <v>-0.1603361563459953</v>
      </c>
      <c r="DA166" s="50">
        <f t="shared" si="9"/>
        <v>-0.1603361563459953</v>
      </c>
    </row>
    <row r="167" spans="1:105">
      <c r="A167" s="50">
        <f t="shared" si="10"/>
        <v>1985</v>
      </c>
      <c r="B167" s="50">
        <f t="shared" si="12"/>
        <v>-0.16642304686828285</v>
      </c>
      <c r="C167" s="50">
        <f t="shared" si="12"/>
        <v>-0.15409208062466284</v>
      </c>
      <c r="D167" s="50">
        <f t="shared" si="12"/>
        <v>-0.15409208062466284</v>
      </c>
      <c r="E167" s="50">
        <f t="shared" si="12"/>
        <v>-0.15409208062466284</v>
      </c>
      <c r="F167" s="50">
        <f t="shared" si="12"/>
        <v>-0.15409208062466284</v>
      </c>
      <c r="G167" s="50">
        <f t="shared" si="12"/>
        <v>-0.15409208062466284</v>
      </c>
      <c r="H167" s="50">
        <f t="shared" si="12"/>
        <v>-0.15409208062466284</v>
      </c>
      <c r="I167" s="50">
        <f t="shared" si="12"/>
        <v>-0.15409208062466284</v>
      </c>
      <c r="J167" s="50">
        <f t="shared" si="12"/>
        <v>-0.15409208062466284</v>
      </c>
      <c r="K167" s="50">
        <f t="shared" si="12"/>
        <v>-0.15409208062466284</v>
      </c>
      <c r="L167" s="50">
        <f t="shared" si="12"/>
        <v>-0.15555248667697416</v>
      </c>
      <c r="M167" s="50">
        <f t="shared" si="12"/>
        <v>-0.1552712070271364</v>
      </c>
      <c r="N167" s="50">
        <f t="shared" si="12"/>
        <v>-0.1552712070271364</v>
      </c>
      <c r="O167" s="50">
        <f t="shared" si="12"/>
        <v>-0.1552712070271364</v>
      </c>
      <c r="P167" s="50">
        <f t="shared" si="12"/>
        <v>-0.16481016923096226</v>
      </c>
      <c r="Q167" s="50">
        <f t="shared" si="12"/>
        <v>-0.16481016923096226</v>
      </c>
      <c r="R167" s="50">
        <f t="shared" si="12"/>
        <v>-0.16479200194889509</v>
      </c>
      <c r="S167" s="50">
        <f t="shared" si="12"/>
        <v>-0.16479200194889509</v>
      </c>
      <c r="T167" s="50">
        <f t="shared" si="12"/>
        <v>-0.16514990612613345</v>
      </c>
      <c r="U167" s="50">
        <f t="shared" si="12"/>
        <v>-0.17125976810895063</v>
      </c>
      <c r="V167" s="50">
        <f t="shared" si="12"/>
        <v>-0.17125976810895063</v>
      </c>
      <c r="W167" s="50">
        <f t="shared" si="12"/>
        <v>-0.17125976810895063</v>
      </c>
      <c r="X167" s="50">
        <f t="shared" si="12"/>
        <v>-0.17125976810895063</v>
      </c>
      <c r="Y167" s="50">
        <f t="shared" si="12"/>
        <v>-0.17125976810895063</v>
      </c>
      <c r="Z167" s="50">
        <f t="shared" si="12"/>
        <v>-0.17125976810895063</v>
      </c>
      <c r="AA167" s="50">
        <f t="shared" si="12"/>
        <v>-0.17125976810895063</v>
      </c>
      <c r="AB167" s="50">
        <f t="shared" si="12"/>
        <v>-0.17125976810895063</v>
      </c>
      <c r="AC167" s="50">
        <f t="shared" si="12"/>
        <v>-0.17125976810895063</v>
      </c>
      <c r="AD167" s="50">
        <f t="shared" si="12"/>
        <v>-0.17125976810895063</v>
      </c>
      <c r="AE167" s="50">
        <f t="shared" si="12"/>
        <v>-0.17125976810895063</v>
      </c>
      <c r="AF167" s="50">
        <f t="shared" si="12"/>
        <v>-0.17125976810895063</v>
      </c>
      <c r="AG167" s="50">
        <f t="shared" si="12"/>
        <v>-0.17125976810895063</v>
      </c>
      <c r="AH167" s="50">
        <f t="shared" si="12"/>
        <v>-0.17125976810895063</v>
      </c>
      <c r="AI167" s="50">
        <f t="shared" si="12"/>
        <v>-0.17125976810895063</v>
      </c>
      <c r="AJ167" s="50">
        <f t="shared" si="12"/>
        <v>-0.17125976810895063</v>
      </c>
      <c r="AK167" s="50">
        <f t="shared" si="12"/>
        <v>-0.17125976810895063</v>
      </c>
      <c r="AL167" s="50">
        <f t="shared" si="12"/>
        <v>-0.17125976810895063</v>
      </c>
      <c r="AM167" s="50">
        <f t="shared" si="12"/>
        <v>-0.17125976810895063</v>
      </c>
      <c r="AN167" s="50">
        <f t="shared" si="12"/>
        <v>-0.17125976810895063</v>
      </c>
      <c r="AO167" s="50">
        <f t="shared" si="12"/>
        <v>-0.17125976810895063</v>
      </c>
      <c r="AP167" s="50">
        <f t="shared" si="12"/>
        <v>-0.17125976810895063</v>
      </c>
      <c r="AQ167" s="50">
        <f t="shared" si="12"/>
        <v>-0.17125976810895063</v>
      </c>
      <c r="AR167" s="50">
        <f t="shared" si="12"/>
        <v>-0.17125976810895063</v>
      </c>
      <c r="AS167" s="50">
        <f t="shared" si="12"/>
        <v>-0.17125976810895063</v>
      </c>
      <c r="AT167" s="50">
        <f t="shared" si="12"/>
        <v>-0.17125976810895063</v>
      </c>
      <c r="AU167" s="50">
        <f t="shared" si="12"/>
        <v>-0.17125976810895063</v>
      </c>
      <c r="AV167" s="50">
        <f t="shared" si="12"/>
        <v>-0.17125976810895063</v>
      </c>
      <c r="AW167" s="50">
        <f t="shared" si="12"/>
        <v>-0.17125976810895063</v>
      </c>
      <c r="AX167" s="50">
        <f t="shared" si="12"/>
        <v>-0.17125976810895063</v>
      </c>
      <c r="AY167" s="50">
        <f t="shared" si="12"/>
        <v>-0.17125976810895063</v>
      </c>
      <c r="AZ167" s="50">
        <f t="shared" si="12"/>
        <v>-0.17125976810895063</v>
      </c>
      <c r="BA167" s="50">
        <f t="shared" si="12"/>
        <v>-0.17125976810895063</v>
      </c>
      <c r="BB167" s="50">
        <f t="shared" si="12"/>
        <v>-0.17125976810895063</v>
      </c>
      <c r="BC167" s="50">
        <f t="shared" si="12"/>
        <v>-0.17125976810895063</v>
      </c>
      <c r="BD167" s="50">
        <f t="shared" si="12"/>
        <v>-0.17125976810895063</v>
      </c>
      <c r="BE167" s="50">
        <f t="shared" si="12"/>
        <v>-0.17125976810895063</v>
      </c>
      <c r="BF167" s="50">
        <f t="shared" si="12"/>
        <v>-0.17125976810895063</v>
      </c>
      <c r="BG167" s="50">
        <f t="shared" si="12"/>
        <v>-0.17125976810895063</v>
      </c>
      <c r="BH167" s="50">
        <f t="shared" si="12"/>
        <v>-0.17125976810895063</v>
      </c>
      <c r="BI167" s="50">
        <f t="shared" si="12"/>
        <v>-0.17125976810895063</v>
      </c>
      <c r="BJ167" s="50">
        <f t="shared" si="12"/>
        <v>-0.17125976810895063</v>
      </c>
      <c r="BK167" s="50">
        <f t="shared" si="12"/>
        <v>-0.17125976810895063</v>
      </c>
      <c r="BL167" s="50">
        <f t="shared" si="12"/>
        <v>-0.17125976810895063</v>
      </c>
      <c r="BM167" s="50">
        <f t="shared" si="12"/>
        <v>-0.17125976810895063</v>
      </c>
      <c r="BN167" s="50">
        <f t="shared" si="5"/>
        <v>-0.17125976810895063</v>
      </c>
      <c r="BO167" s="50">
        <f t="shared" si="6"/>
        <v>-0.17125976810895063</v>
      </c>
      <c r="BP167" s="50">
        <f t="shared" si="6"/>
        <v>-0.17125976810895063</v>
      </c>
      <c r="BQ167" s="50">
        <f t="shared" si="6"/>
        <v>-0.17125976810895063</v>
      </c>
      <c r="BR167" s="50">
        <f t="shared" si="6"/>
        <v>-0.17125976810895063</v>
      </c>
      <c r="BS167" s="50">
        <f t="shared" si="6"/>
        <v>-0.17125976810895063</v>
      </c>
      <c r="BT167" s="50">
        <f t="shared" si="6"/>
        <v>-0.17125976810895063</v>
      </c>
      <c r="BU167" s="50">
        <f t="shared" si="6"/>
        <v>-0.17125976810895063</v>
      </c>
      <c r="BV167" s="50">
        <f t="shared" si="6"/>
        <v>-0.17125976810895063</v>
      </c>
      <c r="BW167" s="50">
        <f t="shared" si="6"/>
        <v>-0.17125976810895063</v>
      </c>
      <c r="BX167" s="50">
        <f t="shared" si="6"/>
        <v>-0.17125976810895063</v>
      </c>
      <c r="BY167" s="50">
        <f t="shared" si="6"/>
        <v>-0.17125976810895063</v>
      </c>
      <c r="BZ167" s="50">
        <f t="shared" si="6"/>
        <v>-0.17125976810895063</v>
      </c>
      <c r="CA167" s="50">
        <f t="shared" si="6"/>
        <v>-0.17125976810895063</v>
      </c>
      <c r="CB167" s="50">
        <f t="shared" si="6"/>
        <v>-0.17125976810895063</v>
      </c>
      <c r="CC167" s="50">
        <f t="shared" si="6"/>
        <v>-0.17125976810895063</v>
      </c>
      <c r="CD167" s="50">
        <f t="shared" si="6"/>
        <v>-0.17125976810895063</v>
      </c>
      <c r="CE167" s="50">
        <f t="shared" si="6"/>
        <v>-0.17125976810895063</v>
      </c>
      <c r="CF167" s="50">
        <f t="shared" si="6"/>
        <v>-0.17125976810895063</v>
      </c>
      <c r="CG167" s="50">
        <f t="shared" si="6"/>
        <v>-0.17125976810895063</v>
      </c>
      <c r="CH167" s="50">
        <f t="shared" si="6"/>
        <v>-0.17125976810895063</v>
      </c>
      <c r="CI167" s="50">
        <f t="shared" si="6"/>
        <v>-0.17125976810895063</v>
      </c>
      <c r="CJ167" s="50">
        <f t="shared" si="6"/>
        <v>-0.17125976810895063</v>
      </c>
      <c r="CK167" s="50">
        <f t="shared" si="6"/>
        <v>-0.17125976810895063</v>
      </c>
      <c r="CL167" s="50">
        <f t="shared" si="6"/>
        <v>-0.17125976810895063</v>
      </c>
      <c r="CM167" s="50">
        <f t="shared" si="9"/>
        <v>-0.17125976810895063</v>
      </c>
      <c r="CN167" s="50">
        <f t="shared" si="9"/>
        <v>-0.17125976810895063</v>
      </c>
      <c r="CO167" s="50">
        <f t="shared" si="9"/>
        <v>-0.17125976810895063</v>
      </c>
      <c r="CP167" s="50">
        <f t="shared" si="9"/>
        <v>-0.17125976810895063</v>
      </c>
      <c r="CQ167" s="50">
        <f t="shared" si="9"/>
        <v>-0.17125976810895063</v>
      </c>
      <c r="CR167" s="50">
        <f t="shared" si="9"/>
        <v>-0.17125976810895063</v>
      </c>
      <c r="CS167" s="50">
        <f t="shared" si="9"/>
        <v>-0.17125976810895063</v>
      </c>
      <c r="CT167" s="50">
        <f t="shared" si="9"/>
        <v>-0.17125976810895063</v>
      </c>
      <c r="CU167" s="50">
        <f t="shared" si="9"/>
        <v>-0.17125976810895063</v>
      </c>
      <c r="CV167" s="50">
        <f t="shared" si="9"/>
        <v>-0.17125976810895063</v>
      </c>
      <c r="CW167" s="50">
        <f t="shared" si="9"/>
        <v>-0.17125976810895063</v>
      </c>
      <c r="CX167" s="50">
        <f t="shared" si="9"/>
        <v>-0.17125976810895063</v>
      </c>
      <c r="CY167" s="50">
        <f t="shared" si="9"/>
        <v>-0.17125976810895063</v>
      </c>
      <c r="CZ167" s="50">
        <f t="shared" si="9"/>
        <v>-0.17125976810895063</v>
      </c>
      <c r="DA167" s="50">
        <f t="shared" si="9"/>
        <v>-0.17125976810895063</v>
      </c>
    </row>
    <row r="168" spans="1:105">
      <c r="A168" s="50">
        <f t="shared" si="10"/>
        <v>1986</v>
      </c>
      <c r="B168" s="50">
        <f t="shared" si="12"/>
        <v>-0.18381480745540754</v>
      </c>
      <c r="C168" s="50">
        <f t="shared" si="12"/>
        <v>-0.18149830828285382</v>
      </c>
      <c r="D168" s="50">
        <f t="shared" si="12"/>
        <v>-0.18149830828285382</v>
      </c>
      <c r="E168" s="50">
        <f t="shared" si="12"/>
        <v>-0.18149830828285382</v>
      </c>
      <c r="F168" s="50">
        <f t="shared" si="12"/>
        <v>-0.18149830828285382</v>
      </c>
      <c r="G168" s="50">
        <f t="shared" si="12"/>
        <v>-0.18149830828285382</v>
      </c>
      <c r="H168" s="50">
        <f t="shared" si="12"/>
        <v>-0.18149830828285382</v>
      </c>
      <c r="I168" s="50">
        <f t="shared" si="12"/>
        <v>-0.18149830828285382</v>
      </c>
      <c r="J168" s="50">
        <f t="shared" si="12"/>
        <v>-0.18149830828285382</v>
      </c>
      <c r="K168" s="50">
        <f t="shared" si="12"/>
        <v>-0.18149830828285382</v>
      </c>
      <c r="L168" s="50">
        <f t="shared" si="12"/>
        <v>-0.1823510325452809</v>
      </c>
      <c r="M168" s="50">
        <f t="shared" si="12"/>
        <v>-0.18198139764559829</v>
      </c>
      <c r="N168" s="50">
        <f t="shared" si="12"/>
        <v>-0.18198139764559829</v>
      </c>
      <c r="O168" s="50">
        <f t="shared" si="12"/>
        <v>-0.18198139764559829</v>
      </c>
      <c r="P168" s="50">
        <f t="shared" si="12"/>
        <v>-0.19279482160110056</v>
      </c>
      <c r="Q168" s="50">
        <f t="shared" si="12"/>
        <v>-0.19279482160110056</v>
      </c>
      <c r="R168" s="50">
        <f t="shared" si="12"/>
        <v>-0.19274107334443649</v>
      </c>
      <c r="S168" s="50">
        <f t="shared" si="12"/>
        <v>-0.19274107334443649</v>
      </c>
      <c r="T168" s="50">
        <f t="shared" si="12"/>
        <v>-0.19294846038826902</v>
      </c>
      <c r="U168" s="50">
        <f t="shared" si="12"/>
        <v>-0.20024854419324703</v>
      </c>
      <c r="V168" s="50">
        <f t="shared" si="12"/>
        <v>-0.20024854419324703</v>
      </c>
      <c r="W168" s="50">
        <f t="shared" si="12"/>
        <v>-0.20024854419324703</v>
      </c>
      <c r="X168" s="50">
        <f t="shared" si="12"/>
        <v>-0.20024854419324703</v>
      </c>
      <c r="Y168" s="50">
        <f t="shared" si="12"/>
        <v>-0.20024854419324703</v>
      </c>
      <c r="Z168" s="50">
        <f t="shared" si="12"/>
        <v>-0.20024854419324703</v>
      </c>
      <c r="AA168" s="50">
        <f t="shared" si="12"/>
        <v>-0.20024854419324703</v>
      </c>
      <c r="AB168" s="50">
        <f t="shared" si="12"/>
        <v>-0.20024854419324703</v>
      </c>
      <c r="AC168" s="50">
        <f t="shared" si="12"/>
        <v>-0.20024854419324703</v>
      </c>
      <c r="AD168" s="50">
        <f t="shared" si="12"/>
        <v>-0.20024854419324703</v>
      </c>
      <c r="AE168" s="50">
        <f t="shared" si="12"/>
        <v>-0.20024854419324703</v>
      </c>
      <c r="AF168" s="50">
        <f t="shared" si="12"/>
        <v>-0.20024854419324703</v>
      </c>
      <c r="AG168" s="50">
        <f t="shared" si="12"/>
        <v>-0.20024854419324703</v>
      </c>
      <c r="AH168" s="50">
        <f t="shared" si="12"/>
        <v>-0.20024854419324703</v>
      </c>
      <c r="AI168" s="50">
        <f t="shared" si="12"/>
        <v>-0.20024854419324703</v>
      </c>
      <c r="AJ168" s="50">
        <f t="shared" si="12"/>
        <v>-0.20024854419324703</v>
      </c>
      <c r="AK168" s="50">
        <f t="shared" si="12"/>
        <v>-0.20024854419324703</v>
      </c>
      <c r="AL168" s="50">
        <f t="shared" si="12"/>
        <v>-0.20024854419324703</v>
      </c>
      <c r="AM168" s="50">
        <f t="shared" si="12"/>
        <v>-0.20024854419324703</v>
      </c>
      <c r="AN168" s="50">
        <f t="shared" si="12"/>
        <v>-0.20024854419324703</v>
      </c>
      <c r="AO168" s="50">
        <f t="shared" si="12"/>
        <v>-0.20024854419324703</v>
      </c>
      <c r="AP168" s="50">
        <f t="shared" si="12"/>
        <v>-0.20024854419324703</v>
      </c>
      <c r="AQ168" s="50">
        <f t="shared" si="12"/>
        <v>-0.20024854419324703</v>
      </c>
      <c r="AR168" s="50">
        <f t="shared" si="12"/>
        <v>-0.20024854419324703</v>
      </c>
      <c r="AS168" s="50">
        <f t="shared" si="12"/>
        <v>-0.20024854419324703</v>
      </c>
      <c r="AT168" s="50">
        <f t="shared" si="12"/>
        <v>-0.20024854419324703</v>
      </c>
      <c r="AU168" s="50">
        <f t="shared" si="12"/>
        <v>-0.20024854419324703</v>
      </c>
      <c r="AV168" s="50">
        <f t="shared" si="12"/>
        <v>-0.20024854419324703</v>
      </c>
      <c r="AW168" s="50">
        <f t="shared" si="12"/>
        <v>-0.20024854419324703</v>
      </c>
      <c r="AX168" s="50">
        <f t="shared" si="12"/>
        <v>-0.20024854419324703</v>
      </c>
      <c r="AY168" s="50">
        <f t="shared" si="12"/>
        <v>-0.20024854419324703</v>
      </c>
      <c r="AZ168" s="50">
        <f t="shared" si="12"/>
        <v>-0.20024854419324703</v>
      </c>
      <c r="BA168" s="50">
        <f t="shared" si="12"/>
        <v>-0.20024854419324703</v>
      </c>
      <c r="BB168" s="50">
        <f t="shared" si="12"/>
        <v>-0.20024854419324703</v>
      </c>
      <c r="BC168" s="50">
        <f t="shared" si="12"/>
        <v>-0.20024854419324703</v>
      </c>
      <c r="BD168" s="50">
        <f t="shared" si="12"/>
        <v>-0.20024854419324703</v>
      </c>
      <c r="BE168" s="50">
        <f t="shared" si="12"/>
        <v>-0.20024854419324703</v>
      </c>
      <c r="BF168" s="50">
        <f t="shared" si="12"/>
        <v>-0.20024854419324703</v>
      </c>
      <c r="BG168" s="50">
        <f t="shared" si="12"/>
        <v>-0.20024854419324703</v>
      </c>
      <c r="BH168" s="50">
        <f t="shared" si="12"/>
        <v>-0.20024854419324703</v>
      </c>
      <c r="BI168" s="50">
        <f t="shared" si="12"/>
        <v>-0.20024854419324703</v>
      </c>
      <c r="BJ168" s="50">
        <f t="shared" si="12"/>
        <v>-0.20024854419324703</v>
      </c>
      <c r="BK168" s="50">
        <f t="shared" si="12"/>
        <v>-0.20024854419324703</v>
      </c>
      <c r="BL168" s="50">
        <f t="shared" si="12"/>
        <v>-0.20024854419324703</v>
      </c>
      <c r="BM168" s="50">
        <f t="shared" si="12"/>
        <v>-0.20024854419324703</v>
      </c>
      <c r="BN168" s="50">
        <f t="shared" si="5"/>
        <v>-0.20024854419324703</v>
      </c>
      <c r="BO168" s="50">
        <f t="shared" si="6"/>
        <v>-0.20024854419324703</v>
      </c>
      <c r="BP168" s="50">
        <f t="shared" si="6"/>
        <v>-0.20024854419324703</v>
      </c>
      <c r="BQ168" s="50">
        <f t="shared" si="6"/>
        <v>-0.20024854419324703</v>
      </c>
      <c r="BR168" s="50">
        <f t="shared" si="6"/>
        <v>-0.20024854419324703</v>
      </c>
      <c r="BS168" s="50">
        <f t="shared" si="6"/>
        <v>-0.20024854419324703</v>
      </c>
      <c r="BT168" s="50">
        <f t="shared" si="6"/>
        <v>-0.20024854419324703</v>
      </c>
      <c r="BU168" s="50">
        <f t="shared" si="6"/>
        <v>-0.20024854419324703</v>
      </c>
      <c r="BV168" s="50">
        <f t="shared" si="6"/>
        <v>-0.20024854419324703</v>
      </c>
      <c r="BW168" s="50">
        <f t="shared" si="6"/>
        <v>-0.20024854419324703</v>
      </c>
      <c r="BX168" s="50">
        <f t="shared" si="6"/>
        <v>-0.20024854419324703</v>
      </c>
      <c r="BY168" s="50">
        <f t="shared" si="6"/>
        <v>-0.20024854419324703</v>
      </c>
      <c r="BZ168" s="50">
        <f t="shared" si="6"/>
        <v>-0.20024854419324703</v>
      </c>
      <c r="CA168" s="50">
        <f t="shared" si="6"/>
        <v>-0.20024854419324703</v>
      </c>
      <c r="CB168" s="50">
        <f t="shared" si="6"/>
        <v>-0.20024854419324703</v>
      </c>
      <c r="CC168" s="50">
        <f t="shared" si="6"/>
        <v>-0.20024854419324703</v>
      </c>
      <c r="CD168" s="50">
        <f t="shared" si="6"/>
        <v>-0.20024854419324703</v>
      </c>
      <c r="CE168" s="50">
        <f t="shared" si="6"/>
        <v>-0.20024854419324703</v>
      </c>
      <c r="CF168" s="50">
        <f t="shared" si="6"/>
        <v>-0.20024854419324703</v>
      </c>
      <c r="CG168" s="50">
        <f t="shared" si="6"/>
        <v>-0.20024854419324703</v>
      </c>
      <c r="CH168" s="50">
        <f t="shared" si="6"/>
        <v>-0.20024854419324703</v>
      </c>
      <c r="CI168" s="50">
        <f t="shared" si="6"/>
        <v>-0.20024854419324703</v>
      </c>
      <c r="CJ168" s="50">
        <f t="shared" si="6"/>
        <v>-0.20024854419324703</v>
      </c>
      <c r="CK168" s="50">
        <f t="shared" si="6"/>
        <v>-0.20024854419324703</v>
      </c>
      <c r="CL168" s="50">
        <f t="shared" si="6"/>
        <v>-0.20024854419324703</v>
      </c>
      <c r="CM168" s="50">
        <f t="shared" si="9"/>
        <v>-0.20024854419324703</v>
      </c>
      <c r="CN168" s="50">
        <f t="shared" si="9"/>
        <v>-0.20024854419324703</v>
      </c>
      <c r="CO168" s="50">
        <f t="shared" si="9"/>
        <v>-0.20024854419324703</v>
      </c>
      <c r="CP168" s="50">
        <f t="shared" si="9"/>
        <v>-0.20024854419324703</v>
      </c>
      <c r="CQ168" s="50">
        <f t="shared" si="9"/>
        <v>-0.20024854419324703</v>
      </c>
      <c r="CR168" s="50">
        <f t="shared" si="9"/>
        <v>-0.20024854419324703</v>
      </c>
      <c r="CS168" s="50">
        <f t="shared" si="9"/>
        <v>-0.20024854419324703</v>
      </c>
      <c r="CT168" s="50">
        <f t="shared" si="9"/>
        <v>-0.20024854419324703</v>
      </c>
      <c r="CU168" s="50">
        <f t="shared" si="9"/>
        <v>-0.20024854419324703</v>
      </c>
      <c r="CV168" s="50">
        <f t="shared" si="9"/>
        <v>-0.20024854419324703</v>
      </c>
      <c r="CW168" s="50">
        <f t="shared" si="9"/>
        <v>-0.20024854419324703</v>
      </c>
      <c r="CX168" s="50">
        <f t="shared" si="9"/>
        <v>-0.20024854419324703</v>
      </c>
      <c r="CY168" s="50">
        <f t="shared" si="9"/>
        <v>-0.20024854419324703</v>
      </c>
      <c r="CZ168" s="50">
        <f t="shared" si="9"/>
        <v>-0.20024854419324703</v>
      </c>
      <c r="DA168" s="50">
        <f t="shared" si="9"/>
        <v>-0.20024854419324703</v>
      </c>
    </row>
    <row r="169" spans="1:105">
      <c r="A169" s="50">
        <f t="shared" si="10"/>
        <v>1987</v>
      </c>
      <c r="B169" s="50">
        <f t="shared" si="12"/>
        <v>-0.19973984513996512</v>
      </c>
      <c r="C169" s="50">
        <f t="shared" si="12"/>
        <v>-0.19508068828362765</v>
      </c>
      <c r="D169" s="50">
        <f t="shared" si="12"/>
        <v>-0.19508068828362765</v>
      </c>
      <c r="E169" s="50">
        <f t="shared" si="12"/>
        <v>-0.19508068828362765</v>
      </c>
      <c r="F169" s="50">
        <f t="shared" si="12"/>
        <v>-0.19508068828362765</v>
      </c>
      <c r="G169" s="50">
        <f t="shared" si="12"/>
        <v>-0.19508068828362765</v>
      </c>
      <c r="H169" s="50">
        <f t="shared" si="12"/>
        <v>-0.19508068828362765</v>
      </c>
      <c r="I169" s="50">
        <f t="shared" si="12"/>
        <v>-0.19508068828362765</v>
      </c>
      <c r="J169" s="50">
        <f t="shared" si="12"/>
        <v>-0.19508068828362765</v>
      </c>
      <c r="K169" s="50">
        <f t="shared" si="12"/>
        <v>-0.19508068828362765</v>
      </c>
      <c r="L169" s="50">
        <f t="shared" si="12"/>
        <v>-0.19494948505092338</v>
      </c>
      <c r="M169" s="50">
        <f t="shared" si="12"/>
        <v>-0.19455543844264644</v>
      </c>
      <c r="N169" s="50">
        <f t="shared" si="12"/>
        <v>-0.19455543844264644</v>
      </c>
      <c r="O169" s="50">
        <f t="shared" si="12"/>
        <v>-0.19455543844264644</v>
      </c>
      <c r="P169" s="50">
        <f t="shared" si="12"/>
        <v>-0.20409921496771891</v>
      </c>
      <c r="Q169" s="50">
        <f t="shared" si="12"/>
        <v>-0.20409921496771891</v>
      </c>
      <c r="R169" s="50">
        <f t="shared" si="12"/>
        <v>-0.20403826347137066</v>
      </c>
      <c r="S169" s="50">
        <f t="shared" si="12"/>
        <v>-0.20403826347137066</v>
      </c>
      <c r="T169" s="50">
        <f t="shared" si="12"/>
        <v>-0.20583950100132978</v>
      </c>
      <c r="U169" s="50">
        <f t="shared" si="12"/>
        <v>-0.21584466207483455</v>
      </c>
      <c r="V169" s="50">
        <f t="shared" si="12"/>
        <v>-0.21584466207483455</v>
      </c>
      <c r="W169" s="50">
        <f t="shared" si="12"/>
        <v>-0.21584466207483455</v>
      </c>
      <c r="X169" s="50">
        <f t="shared" si="12"/>
        <v>-0.21584466207483455</v>
      </c>
      <c r="Y169" s="50">
        <f t="shared" si="12"/>
        <v>-0.21584466207483455</v>
      </c>
      <c r="Z169" s="50">
        <f t="shared" si="12"/>
        <v>-0.21584466207483455</v>
      </c>
      <c r="AA169" s="50">
        <f t="shared" si="12"/>
        <v>-0.21584466207483455</v>
      </c>
      <c r="AB169" s="50">
        <f t="shared" si="12"/>
        <v>-0.21584466207483455</v>
      </c>
      <c r="AC169" s="50">
        <f t="shared" si="12"/>
        <v>-0.21584466207483455</v>
      </c>
      <c r="AD169" s="50">
        <f t="shared" si="12"/>
        <v>-0.21584466207483455</v>
      </c>
      <c r="AE169" s="50">
        <f t="shared" si="12"/>
        <v>-0.21584466207483455</v>
      </c>
      <c r="AF169" s="50">
        <f t="shared" si="12"/>
        <v>-0.21584466207483455</v>
      </c>
      <c r="AG169" s="50">
        <f t="shared" si="12"/>
        <v>-0.21584466207483455</v>
      </c>
      <c r="AH169" s="50">
        <f t="shared" si="12"/>
        <v>-0.21584466207483455</v>
      </c>
      <c r="AI169" s="50">
        <f t="shared" si="12"/>
        <v>-0.21584466207483455</v>
      </c>
      <c r="AJ169" s="50">
        <f t="shared" si="12"/>
        <v>-0.21584466207483455</v>
      </c>
      <c r="AK169" s="50">
        <f t="shared" si="12"/>
        <v>-0.21584466207483455</v>
      </c>
      <c r="AL169" s="50">
        <f t="shared" si="12"/>
        <v>-0.21584466207483455</v>
      </c>
      <c r="AM169" s="50">
        <f t="shared" si="12"/>
        <v>-0.21584466207483455</v>
      </c>
      <c r="AN169" s="50">
        <f t="shared" si="12"/>
        <v>-0.21584466207483455</v>
      </c>
      <c r="AO169" s="50">
        <f t="shared" si="12"/>
        <v>-0.21584466207483455</v>
      </c>
      <c r="AP169" s="50">
        <f t="shared" si="12"/>
        <v>-0.21584466207483455</v>
      </c>
      <c r="AQ169" s="50">
        <f t="shared" si="12"/>
        <v>-0.21584466207483455</v>
      </c>
      <c r="AR169" s="50">
        <f t="shared" si="12"/>
        <v>-0.21584466207483455</v>
      </c>
      <c r="AS169" s="50">
        <f t="shared" si="12"/>
        <v>-0.21584466207483455</v>
      </c>
      <c r="AT169" s="50">
        <f t="shared" si="12"/>
        <v>-0.21584466207483455</v>
      </c>
      <c r="AU169" s="50">
        <f t="shared" si="12"/>
        <v>-0.21584466207483455</v>
      </c>
      <c r="AV169" s="50">
        <f t="shared" si="12"/>
        <v>-0.21584466207483455</v>
      </c>
      <c r="AW169" s="50">
        <f t="shared" si="12"/>
        <v>-0.21584466207483455</v>
      </c>
      <c r="AX169" s="50">
        <f t="shared" si="12"/>
        <v>-0.21584466207483455</v>
      </c>
      <c r="AY169" s="50">
        <f t="shared" si="12"/>
        <v>-0.21584466207483455</v>
      </c>
      <c r="AZ169" s="50">
        <f t="shared" si="12"/>
        <v>-0.21584466207483455</v>
      </c>
      <c r="BA169" s="50">
        <f t="shared" si="12"/>
        <v>-0.21584466207483455</v>
      </c>
      <c r="BB169" s="50">
        <f t="shared" si="12"/>
        <v>-0.21584466207483455</v>
      </c>
      <c r="BC169" s="50">
        <f t="shared" si="12"/>
        <v>-0.21584466207483455</v>
      </c>
      <c r="BD169" s="50">
        <f t="shared" si="12"/>
        <v>-0.21584466207483455</v>
      </c>
      <c r="BE169" s="50">
        <f t="shared" si="12"/>
        <v>-0.21584466207483455</v>
      </c>
      <c r="BF169" s="50">
        <f t="shared" si="12"/>
        <v>-0.21584466207483455</v>
      </c>
      <c r="BG169" s="50">
        <f t="shared" si="12"/>
        <v>-0.21584466207483455</v>
      </c>
      <c r="BH169" s="50">
        <f t="shared" si="12"/>
        <v>-0.21584466207483455</v>
      </c>
      <c r="BI169" s="50">
        <f t="shared" si="12"/>
        <v>-0.21584466207483455</v>
      </c>
      <c r="BJ169" s="50">
        <f t="shared" si="12"/>
        <v>-0.21584466207483455</v>
      </c>
      <c r="BK169" s="50">
        <f t="shared" si="12"/>
        <v>-0.21584466207483455</v>
      </c>
      <c r="BL169" s="50">
        <f t="shared" si="12"/>
        <v>-0.21584466207483455</v>
      </c>
      <c r="BM169" s="50">
        <f t="shared" ref="BM169" si="13">-((BM120-1)*(BM120-2))^-1</f>
        <v>-0.21584466207483455</v>
      </c>
      <c r="BN169" s="50">
        <f t="shared" si="5"/>
        <v>-0.21584466207483455</v>
      </c>
      <c r="BO169" s="50">
        <f t="shared" si="6"/>
        <v>-0.21584466207483455</v>
      </c>
      <c r="BP169" s="50">
        <f t="shared" si="6"/>
        <v>-0.21584466207483455</v>
      </c>
      <c r="BQ169" s="50">
        <f t="shared" si="6"/>
        <v>-0.21584466207483455</v>
      </c>
      <c r="BR169" s="50">
        <f t="shared" si="6"/>
        <v>-0.21584466207483455</v>
      </c>
      <c r="BS169" s="50">
        <f t="shared" si="6"/>
        <v>-0.21584466207483455</v>
      </c>
      <c r="BT169" s="50">
        <f t="shared" si="6"/>
        <v>-0.21584466207483455</v>
      </c>
      <c r="BU169" s="50">
        <f t="shared" si="6"/>
        <v>-0.21584466207483455</v>
      </c>
      <c r="BV169" s="50">
        <f t="shared" si="6"/>
        <v>-0.21584466207483455</v>
      </c>
      <c r="BW169" s="50">
        <f t="shared" si="6"/>
        <v>-0.21584466207483455</v>
      </c>
      <c r="BX169" s="50">
        <f t="shared" si="6"/>
        <v>-0.21584466207483455</v>
      </c>
      <c r="BY169" s="50">
        <f t="shared" si="6"/>
        <v>-0.21584466207483455</v>
      </c>
      <c r="BZ169" s="50">
        <f t="shared" si="6"/>
        <v>-0.21584466207483455</v>
      </c>
      <c r="CA169" s="50">
        <f t="shared" si="6"/>
        <v>-0.21584466207483455</v>
      </c>
      <c r="CB169" s="50">
        <f t="shared" si="6"/>
        <v>-0.21584466207483455</v>
      </c>
      <c r="CC169" s="50">
        <f t="shared" si="6"/>
        <v>-0.21584466207483455</v>
      </c>
      <c r="CD169" s="50">
        <f t="shared" si="6"/>
        <v>-0.21584466207483455</v>
      </c>
      <c r="CE169" s="50">
        <f t="shared" si="6"/>
        <v>-0.21584466207483455</v>
      </c>
      <c r="CF169" s="50">
        <f t="shared" si="6"/>
        <v>-0.21584466207483455</v>
      </c>
      <c r="CG169" s="50">
        <f t="shared" si="6"/>
        <v>-0.21584466207483455</v>
      </c>
      <c r="CH169" s="50">
        <f t="shared" si="6"/>
        <v>-0.21584466207483455</v>
      </c>
      <c r="CI169" s="50">
        <f t="shared" si="6"/>
        <v>-0.21584466207483455</v>
      </c>
      <c r="CJ169" s="50">
        <f t="shared" si="6"/>
        <v>-0.21584466207483455</v>
      </c>
      <c r="CK169" s="50">
        <f t="shared" si="6"/>
        <v>-0.21584466207483455</v>
      </c>
      <c r="CL169" s="50">
        <f t="shared" si="6"/>
        <v>-0.21584466207483455</v>
      </c>
      <c r="CM169" s="50">
        <f t="shared" si="9"/>
        <v>-0.21584466207483455</v>
      </c>
      <c r="CN169" s="50">
        <f t="shared" si="9"/>
        <v>-0.21584466207483455</v>
      </c>
      <c r="CO169" s="50">
        <f t="shared" si="9"/>
        <v>-0.21584466207483455</v>
      </c>
      <c r="CP169" s="50">
        <f t="shared" si="9"/>
        <v>-0.21584466207483455</v>
      </c>
      <c r="CQ169" s="50">
        <f t="shared" si="9"/>
        <v>-0.21584466207483455</v>
      </c>
      <c r="CR169" s="50">
        <f t="shared" si="9"/>
        <v>-0.21584466207483455</v>
      </c>
      <c r="CS169" s="50">
        <f t="shared" si="9"/>
        <v>-0.21584466207483455</v>
      </c>
      <c r="CT169" s="50">
        <f t="shared" si="9"/>
        <v>-0.21584466207483455</v>
      </c>
      <c r="CU169" s="50">
        <f t="shared" si="9"/>
        <v>-0.21584466207483455</v>
      </c>
      <c r="CV169" s="50">
        <f t="shared" si="9"/>
        <v>-0.21584466207483455</v>
      </c>
      <c r="CW169" s="50">
        <f t="shared" si="9"/>
        <v>-0.21584466207483455</v>
      </c>
      <c r="CX169" s="50">
        <f t="shared" si="9"/>
        <v>-0.21584466207483455</v>
      </c>
      <c r="CY169" s="50">
        <f t="shared" si="9"/>
        <v>-0.21584466207483455</v>
      </c>
      <c r="CZ169" s="50">
        <f t="shared" si="9"/>
        <v>-0.21584466207483455</v>
      </c>
      <c r="DA169" s="50">
        <f t="shared" si="9"/>
        <v>-0.21584466207483455</v>
      </c>
    </row>
    <row r="170" spans="1:105">
      <c r="A170" s="50">
        <f t="shared" si="10"/>
        <v>1988</v>
      </c>
      <c r="B170" s="50">
        <f t="shared" ref="B170:BM173" si="14">-((B121-1)*(B121-2))^-1</f>
        <v>-0.21473414867252039</v>
      </c>
      <c r="C170" s="50">
        <f t="shared" si="14"/>
        <v>-0.21814666611269623</v>
      </c>
      <c r="D170" s="50">
        <f t="shared" si="14"/>
        <v>-0.21814666611269623</v>
      </c>
      <c r="E170" s="50">
        <f t="shared" si="14"/>
        <v>-0.21814666611269623</v>
      </c>
      <c r="F170" s="50">
        <f t="shared" si="14"/>
        <v>-0.21814666611269623</v>
      </c>
      <c r="G170" s="50">
        <f t="shared" si="14"/>
        <v>-0.21814666611269623</v>
      </c>
      <c r="H170" s="50">
        <f t="shared" si="14"/>
        <v>-0.21814666611269623</v>
      </c>
      <c r="I170" s="50">
        <f t="shared" si="14"/>
        <v>-0.21814666611269623</v>
      </c>
      <c r="J170" s="50">
        <f t="shared" si="14"/>
        <v>-0.21814666611269623</v>
      </c>
      <c r="K170" s="50">
        <f t="shared" si="14"/>
        <v>-0.21814666611269623</v>
      </c>
      <c r="L170" s="50">
        <f t="shared" si="14"/>
        <v>-0.21762118982619036</v>
      </c>
      <c r="M170" s="50">
        <f t="shared" si="14"/>
        <v>-0.21716857714976648</v>
      </c>
      <c r="N170" s="50">
        <f t="shared" si="14"/>
        <v>-0.21716857714976648</v>
      </c>
      <c r="O170" s="50">
        <f t="shared" si="14"/>
        <v>-0.21716857714976648</v>
      </c>
      <c r="P170" s="50">
        <f t="shared" si="14"/>
        <v>-0.22221475222696063</v>
      </c>
      <c r="Q170" s="50">
        <f t="shared" si="14"/>
        <v>-0.22221475222696063</v>
      </c>
      <c r="R170" s="50">
        <f t="shared" si="14"/>
        <v>-0.22214122091659294</v>
      </c>
      <c r="S170" s="50">
        <f t="shared" si="14"/>
        <v>-0.22214122091659294</v>
      </c>
      <c r="T170" s="50">
        <f t="shared" si="14"/>
        <v>-0.22327827301928238</v>
      </c>
      <c r="U170" s="50">
        <f t="shared" si="14"/>
        <v>-0.23235892697286809</v>
      </c>
      <c r="V170" s="50">
        <f t="shared" si="14"/>
        <v>-0.23235892697286809</v>
      </c>
      <c r="W170" s="50">
        <f t="shared" si="14"/>
        <v>-0.23235892697286809</v>
      </c>
      <c r="X170" s="50">
        <f t="shared" si="14"/>
        <v>-0.23235892697286809</v>
      </c>
      <c r="Y170" s="50">
        <f t="shared" si="14"/>
        <v>-0.23235892697286809</v>
      </c>
      <c r="Z170" s="50">
        <f t="shared" si="14"/>
        <v>-0.23235892697286809</v>
      </c>
      <c r="AA170" s="50">
        <f t="shared" si="14"/>
        <v>-0.23235892697286809</v>
      </c>
      <c r="AB170" s="50">
        <f t="shared" si="14"/>
        <v>-0.23235892697286809</v>
      </c>
      <c r="AC170" s="50">
        <f t="shared" si="14"/>
        <v>-0.23235892697286809</v>
      </c>
      <c r="AD170" s="50">
        <f t="shared" si="14"/>
        <v>-0.23235892697286809</v>
      </c>
      <c r="AE170" s="50">
        <f t="shared" si="14"/>
        <v>-0.23235892697286809</v>
      </c>
      <c r="AF170" s="50">
        <f t="shared" si="14"/>
        <v>-0.23235892697286809</v>
      </c>
      <c r="AG170" s="50">
        <f t="shared" si="14"/>
        <v>-0.23235892697286809</v>
      </c>
      <c r="AH170" s="50">
        <f t="shared" si="14"/>
        <v>-0.23235892697286809</v>
      </c>
      <c r="AI170" s="50">
        <f t="shared" si="14"/>
        <v>-0.23235892697286809</v>
      </c>
      <c r="AJ170" s="50">
        <f t="shared" si="14"/>
        <v>-0.23235892697286809</v>
      </c>
      <c r="AK170" s="50">
        <f t="shared" si="14"/>
        <v>-0.23235892697286809</v>
      </c>
      <c r="AL170" s="50">
        <f t="shared" si="14"/>
        <v>-0.23235892697286809</v>
      </c>
      <c r="AM170" s="50">
        <f t="shared" si="14"/>
        <v>-0.23235892697286809</v>
      </c>
      <c r="AN170" s="50">
        <f t="shared" si="14"/>
        <v>-0.23235892697286809</v>
      </c>
      <c r="AO170" s="50">
        <f t="shared" si="14"/>
        <v>-0.23235892697286809</v>
      </c>
      <c r="AP170" s="50">
        <f t="shared" si="14"/>
        <v>-0.23235892697286809</v>
      </c>
      <c r="AQ170" s="50">
        <f t="shared" si="14"/>
        <v>-0.23235892697286809</v>
      </c>
      <c r="AR170" s="50">
        <f t="shared" si="14"/>
        <v>-0.23235892697286809</v>
      </c>
      <c r="AS170" s="50">
        <f t="shared" si="14"/>
        <v>-0.23235892697286809</v>
      </c>
      <c r="AT170" s="50">
        <f t="shared" si="14"/>
        <v>-0.23235892697286809</v>
      </c>
      <c r="AU170" s="50">
        <f t="shared" si="14"/>
        <v>-0.23235892697286809</v>
      </c>
      <c r="AV170" s="50">
        <f t="shared" si="14"/>
        <v>-0.23235892697286809</v>
      </c>
      <c r="AW170" s="50">
        <f t="shared" si="14"/>
        <v>-0.23235892697286809</v>
      </c>
      <c r="AX170" s="50">
        <f t="shared" si="14"/>
        <v>-0.23235892697286809</v>
      </c>
      <c r="AY170" s="50">
        <f t="shared" si="14"/>
        <v>-0.23235892697286809</v>
      </c>
      <c r="AZ170" s="50">
        <f t="shared" si="14"/>
        <v>-0.23235892697286809</v>
      </c>
      <c r="BA170" s="50">
        <f t="shared" si="14"/>
        <v>-0.23235892697286809</v>
      </c>
      <c r="BB170" s="50">
        <f t="shared" si="14"/>
        <v>-0.23235892697286809</v>
      </c>
      <c r="BC170" s="50">
        <f t="shared" si="14"/>
        <v>-0.23235892697286809</v>
      </c>
      <c r="BD170" s="50">
        <f t="shared" si="14"/>
        <v>-0.23235892697286809</v>
      </c>
      <c r="BE170" s="50">
        <f t="shared" si="14"/>
        <v>-0.23235892697286809</v>
      </c>
      <c r="BF170" s="50">
        <f t="shared" si="14"/>
        <v>-0.23235892697286809</v>
      </c>
      <c r="BG170" s="50">
        <f t="shared" si="14"/>
        <v>-0.23235892697286809</v>
      </c>
      <c r="BH170" s="50">
        <f t="shared" si="14"/>
        <v>-0.23235892697286809</v>
      </c>
      <c r="BI170" s="50">
        <f t="shared" si="14"/>
        <v>-0.23235892697286809</v>
      </c>
      <c r="BJ170" s="50">
        <f t="shared" si="14"/>
        <v>-0.23235892697286809</v>
      </c>
      <c r="BK170" s="50">
        <f t="shared" si="14"/>
        <v>-0.23235892697286809</v>
      </c>
      <c r="BL170" s="50">
        <f t="shared" si="14"/>
        <v>-0.23235892697286809</v>
      </c>
      <c r="BM170" s="50">
        <f t="shared" si="14"/>
        <v>-0.23235892697286809</v>
      </c>
      <c r="BN170" s="50">
        <f t="shared" si="5"/>
        <v>-0.23235892697286809</v>
      </c>
      <c r="BO170" s="50">
        <f t="shared" si="6"/>
        <v>-0.23235892697286809</v>
      </c>
      <c r="BP170" s="50">
        <f t="shared" si="6"/>
        <v>-0.23235892697286809</v>
      </c>
      <c r="BQ170" s="50">
        <f t="shared" si="6"/>
        <v>-0.23235892697286809</v>
      </c>
      <c r="BR170" s="50">
        <f t="shared" si="6"/>
        <v>-0.23235892697286809</v>
      </c>
      <c r="BS170" s="50">
        <f t="shared" si="6"/>
        <v>-0.23235892697286809</v>
      </c>
      <c r="BT170" s="50">
        <f t="shared" si="6"/>
        <v>-0.23235892697286809</v>
      </c>
      <c r="BU170" s="50">
        <f t="shared" si="6"/>
        <v>-0.23235892697286809</v>
      </c>
      <c r="BV170" s="50">
        <f t="shared" si="6"/>
        <v>-0.23235892697286809</v>
      </c>
      <c r="BW170" s="50">
        <f t="shared" si="6"/>
        <v>-0.23235892697286809</v>
      </c>
      <c r="BX170" s="50">
        <f t="shared" si="6"/>
        <v>-0.23235892697286809</v>
      </c>
      <c r="BY170" s="50">
        <f t="shared" si="6"/>
        <v>-0.23235892697286809</v>
      </c>
      <c r="BZ170" s="50">
        <f t="shared" si="6"/>
        <v>-0.23235892697286809</v>
      </c>
      <c r="CA170" s="50">
        <f t="shared" si="6"/>
        <v>-0.23235892697286809</v>
      </c>
      <c r="CB170" s="50">
        <f t="shared" si="6"/>
        <v>-0.23235892697286809</v>
      </c>
      <c r="CC170" s="50">
        <f t="shared" si="6"/>
        <v>-0.23235892697286809</v>
      </c>
      <c r="CD170" s="50">
        <f t="shared" si="6"/>
        <v>-0.23235892697286809</v>
      </c>
      <c r="CE170" s="50">
        <f t="shared" si="6"/>
        <v>-0.23235892697286809</v>
      </c>
      <c r="CF170" s="50">
        <f t="shared" si="6"/>
        <v>-0.23235892697286809</v>
      </c>
      <c r="CG170" s="50">
        <f t="shared" si="6"/>
        <v>-0.23235892697286809</v>
      </c>
      <c r="CH170" s="50">
        <f t="shared" si="6"/>
        <v>-0.23235892697286809</v>
      </c>
      <c r="CI170" s="50">
        <f t="shared" si="6"/>
        <v>-0.23235892697286809</v>
      </c>
      <c r="CJ170" s="50">
        <f t="shared" si="6"/>
        <v>-0.23235892697286809</v>
      </c>
      <c r="CK170" s="50">
        <f t="shared" si="6"/>
        <v>-0.23235892697286809</v>
      </c>
      <c r="CL170" s="50">
        <f t="shared" si="6"/>
        <v>-0.23235892697286809</v>
      </c>
      <c r="CM170" s="50">
        <f t="shared" si="9"/>
        <v>-0.23235892697286809</v>
      </c>
      <c r="CN170" s="50">
        <f t="shared" si="9"/>
        <v>-0.23235892697286809</v>
      </c>
      <c r="CO170" s="50">
        <f t="shared" si="9"/>
        <v>-0.23235892697286809</v>
      </c>
      <c r="CP170" s="50">
        <f t="shared" si="9"/>
        <v>-0.23235892697286809</v>
      </c>
      <c r="CQ170" s="50">
        <f t="shared" si="9"/>
        <v>-0.23235892697286809</v>
      </c>
      <c r="CR170" s="50">
        <f t="shared" si="9"/>
        <v>-0.23235892697286809</v>
      </c>
      <c r="CS170" s="50">
        <f t="shared" si="9"/>
        <v>-0.23235892697286809</v>
      </c>
      <c r="CT170" s="50">
        <f t="shared" si="9"/>
        <v>-0.23235892697286809</v>
      </c>
      <c r="CU170" s="50">
        <f t="shared" si="9"/>
        <v>-0.23235892697286809</v>
      </c>
      <c r="CV170" s="50">
        <f t="shared" si="9"/>
        <v>-0.23235892697286809</v>
      </c>
      <c r="CW170" s="50">
        <f t="shared" si="9"/>
        <v>-0.23235892697286809</v>
      </c>
      <c r="CX170" s="50">
        <f t="shared" si="9"/>
        <v>-0.23235892697286809</v>
      </c>
      <c r="CY170" s="50">
        <f t="shared" si="9"/>
        <v>-0.23235892697286809</v>
      </c>
      <c r="CZ170" s="50">
        <f t="shared" si="9"/>
        <v>-0.23235892697286809</v>
      </c>
      <c r="DA170" s="50">
        <f t="shared" si="9"/>
        <v>-0.23235892697286809</v>
      </c>
    </row>
    <row r="171" spans="1:105">
      <c r="A171" s="50">
        <f t="shared" si="10"/>
        <v>1989</v>
      </c>
      <c r="B171" s="50">
        <f t="shared" si="14"/>
        <v>-0.23431453457198026</v>
      </c>
      <c r="C171" s="50">
        <f t="shared" si="14"/>
        <v>-0.23475699634016603</v>
      </c>
      <c r="D171" s="50">
        <f t="shared" si="14"/>
        <v>-0.23475699634016603</v>
      </c>
      <c r="E171" s="50">
        <f t="shared" si="14"/>
        <v>-0.23475699634016603</v>
      </c>
      <c r="F171" s="50">
        <f t="shared" si="14"/>
        <v>-0.23475699634016603</v>
      </c>
      <c r="G171" s="50">
        <f t="shared" si="14"/>
        <v>-0.23475699634016603</v>
      </c>
      <c r="H171" s="50">
        <f t="shared" si="14"/>
        <v>-0.23475699634016603</v>
      </c>
      <c r="I171" s="50">
        <f t="shared" si="14"/>
        <v>-0.23475699634016603</v>
      </c>
      <c r="J171" s="50">
        <f t="shared" si="14"/>
        <v>-0.23475699634016603</v>
      </c>
      <c r="K171" s="50">
        <f t="shared" si="14"/>
        <v>-0.23475699634016603</v>
      </c>
      <c r="L171" s="50">
        <f t="shared" si="14"/>
        <v>-0.2321290380738158</v>
      </c>
      <c r="M171" s="50">
        <f t="shared" si="14"/>
        <v>-0.23167599079612755</v>
      </c>
      <c r="N171" s="50">
        <f t="shared" si="14"/>
        <v>-0.23167599079612755</v>
      </c>
      <c r="O171" s="50">
        <f t="shared" si="14"/>
        <v>-0.23167599079612755</v>
      </c>
      <c r="P171" s="50">
        <f t="shared" si="14"/>
        <v>-0.24245454128888358</v>
      </c>
      <c r="Q171" s="50">
        <f t="shared" si="14"/>
        <v>-0.24245454128888358</v>
      </c>
      <c r="R171" s="50">
        <f t="shared" si="14"/>
        <v>-0.24236741114669655</v>
      </c>
      <c r="S171" s="50">
        <f t="shared" si="14"/>
        <v>-0.24236741114669655</v>
      </c>
      <c r="T171" s="50">
        <f t="shared" si="14"/>
        <v>-0.24236175724078604</v>
      </c>
      <c r="U171" s="50">
        <f t="shared" si="14"/>
        <v>-0.25633788106313704</v>
      </c>
      <c r="V171" s="50">
        <f t="shared" si="14"/>
        <v>-0.25633788106313704</v>
      </c>
      <c r="W171" s="50">
        <f t="shared" si="14"/>
        <v>-0.25633788106313704</v>
      </c>
      <c r="X171" s="50">
        <f t="shared" si="14"/>
        <v>-0.25633788106313704</v>
      </c>
      <c r="Y171" s="50">
        <f t="shared" si="14"/>
        <v>-0.25633788106313704</v>
      </c>
      <c r="Z171" s="50">
        <f t="shared" si="14"/>
        <v>-0.25633788106313704</v>
      </c>
      <c r="AA171" s="50">
        <f t="shared" si="14"/>
        <v>-0.25633788106313704</v>
      </c>
      <c r="AB171" s="50">
        <f t="shared" si="14"/>
        <v>-0.25633788106313704</v>
      </c>
      <c r="AC171" s="50">
        <f t="shared" si="14"/>
        <v>-0.25633788106313704</v>
      </c>
      <c r="AD171" s="50">
        <f t="shared" si="14"/>
        <v>-0.25633788106313704</v>
      </c>
      <c r="AE171" s="50">
        <f t="shared" si="14"/>
        <v>-0.25633788106313704</v>
      </c>
      <c r="AF171" s="50">
        <f t="shared" si="14"/>
        <v>-0.25633788106313704</v>
      </c>
      <c r="AG171" s="50">
        <f t="shared" si="14"/>
        <v>-0.25633788106313704</v>
      </c>
      <c r="AH171" s="50">
        <f t="shared" si="14"/>
        <v>-0.25633788106313704</v>
      </c>
      <c r="AI171" s="50">
        <f t="shared" si="14"/>
        <v>-0.25633788106313704</v>
      </c>
      <c r="AJ171" s="50">
        <f t="shared" si="14"/>
        <v>-0.25633788106313704</v>
      </c>
      <c r="AK171" s="50">
        <f t="shared" si="14"/>
        <v>-0.25633788106313704</v>
      </c>
      <c r="AL171" s="50">
        <f t="shared" si="14"/>
        <v>-0.25633788106313704</v>
      </c>
      <c r="AM171" s="50">
        <f t="shared" si="14"/>
        <v>-0.25633788106313704</v>
      </c>
      <c r="AN171" s="50">
        <f t="shared" si="14"/>
        <v>-0.25633788106313704</v>
      </c>
      <c r="AO171" s="50">
        <f t="shared" si="14"/>
        <v>-0.25633788106313704</v>
      </c>
      <c r="AP171" s="50">
        <f t="shared" si="14"/>
        <v>-0.25633788106313704</v>
      </c>
      <c r="AQ171" s="50">
        <f t="shared" si="14"/>
        <v>-0.25633788106313704</v>
      </c>
      <c r="AR171" s="50">
        <f t="shared" si="14"/>
        <v>-0.25633788106313704</v>
      </c>
      <c r="AS171" s="50">
        <f t="shared" si="14"/>
        <v>-0.25633788106313704</v>
      </c>
      <c r="AT171" s="50">
        <f t="shared" si="14"/>
        <v>-0.25633788106313704</v>
      </c>
      <c r="AU171" s="50">
        <f t="shared" si="14"/>
        <v>-0.25633788106313704</v>
      </c>
      <c r="AV171" s="50">
        <f t="shared" si="14"/>
        <v>-0.25633788106313704</v>
      </c>
      <c r="AW171" s="50">
        <f t="shared" si="14"/>
        <v>-0.25633788106313704</v>
      </c>
      <c r="AX171" s="50">
        <f t="shared" si="14"/>
        <v>-0.25633788106313704</v>
      </c>
      <c r="AY171" s="50">
        <f t="shared" si="14"/>
        <v>-0.25633788106313704</v>
      </c>
      <c r="AZ171" s="50">
        <f t="shared" si="14"/>
        <v>-0.25633788106313704</v>
      </c>
      <c r="BA171" s="50">
        <f t="shared" si="14"/>
        <v>-0.25633788106313704</v>
      </c>
      <c r="BB171" s="50">
        <f t="shared" si="14"/>
        <v>-0.25633788106313704</v>
      </c>
      <c r="BC171" s="50">
        <f t="shared" si="14"/>
        <v>-0.25633788106313704</v>
      </c>
      <c r="BD171" s="50">
        <f t="shared" si="14"/>
        <v>-0.25633788106313704</v>
      </c>
      <c r="BE171" s="50">
        <f t="shared" si="14"/>
        <v>-0.25633788106313704</v>
      </c>
      <c r="BF171" s="50">
        <f t="shared" si="14"/>
        <v>-0.25633788106313704</v>
      </c>
      <c r="BG171" s="50">
        <f t="shared" si="14"/>
        <v>-0.25633788106313704</v>
      </c>
      <c r="BH171" s="50">
        <f t="shared" si="14"/>
        <v>-0.25633788106313704</v>
      </c>
      <c r="BI171" s="50">
        <f t="shared" si="14"/>
        <v>-0.25633788106313704</v>
      </c>
      <c r="BJ171" s="50">
        <f t="shared" si="14"/>
        <v>-0.25633788106313704</v>
      </c>
      <c r="BK171" s="50">
        <f t="shared" si="14"/>
        <v>-0.25633788106313704</v>
      </c>
      <c r="BL171" s="50">
        <f t="shared" si="14"/>
        <v>-0.25633788106313704</v>
      </c>
      <c r="BM171" s="50">
        <f t="shared" si="14"/>
        <v>-0.25633788106313704</v>
      </c>
      <c r="BN171" s="50">
        <f t="shared" si="5"/>
        <v>-0.25633788106313704</v>
      </c>
      <c r="BO171" s="50">
        <f t="shared" si="6"/>
        <v>-0.25633788106313704</v>
      </c>
      <c r="BP171" s="50">
        <f t="shared" si="6"/>
        <v>-0.25633788106313704</v>
      </c>
      <c r="BQ171" s="50">
        <f t="shared" si="6"/>
        <v>-0.25633788106313704</v>
      </c>
      <c r="BR171" s="50">
        <f t="shared" si="6"/>
        <v>-0.25633788106313704</v>
      </c>
      <c r="BS171" s="50">
        <f t="shared" si="6"/>
        <v>-0.25633788106313704</v>
      </c>
      <c r="BT171" s="50">
        <f t="shared" ref="BT171:CL171" si="15">-((BT122-1)*(BT122-2))^-1</f>
        <v>-0.25633788106313704</v>
      </c>
      <c r="BU171" s="50">
        <f t="shared" si="15"/>
        <v>-0.25633788106313704</v>
      </c>
      <c r="BV171" s="50">
        <f t="shared" si="15"/>
        <v>-0.25633788106313704</v>
      </c>
      <c r="BW171" s="50">
        <f t="shared" si="15"/>
        <v>-0.25633788106313704</v>
      </c>
      <c r="BX171" s="50">
        <f t="shared" si="15"/>
        <v>-0.25633788106313704</v>
      </c>
      <c r="BY171" s="50">
        <f t="shared" si="15"/>
        <v>-0.25633788106313704</v>
      </c>
      <c r="BZ171" s="50">
        <f t="shared" si="15"/>
        <v>-0.25633788106313704</v>
      </c>
      <c r="CA171" s="50">
        <f t="shared" si="15"/>
        <v>-0.25633788106313704</v>
      </c>
      <c r="CB171" s="50">
        <f t="shared" si="15"/>
        <v>-0.25633788106313704</v>
      </c>
      <c r="CC171" s="50">
        <f t="shared" si="15"/>
        <v>-0.25633788106313704</v>
      </c>
      <c r="CD171" s="50">
        <f t="shared" si="15"/>
        <v>-0.25633788106313704</v>
      </c>
      <c r="CE171" s="50">
        <f t="shared" si="15"/>
        <v>-0.25633788106313704</v>
      </c>
      <c r="CF171" s="50">
        <f t="shared" si="15"/>
        <v>-0.25633788106313704</v>
      </c>
      <c r="CG171" s="50">
        <f t="shared" si="15"/>
        <v>-0.25633788106313704</v>
      </c>
      <c r="CH171" s="50">
        <f t="shared" si="15"/>
        <v>-0.25633788106313704</v>
      </c>
      <c r="CI171" s="50">
        <f t="shared" si="15"/>
        <v>-0.25633788106313704</v>
      </c>
      <c r="CJ171" s="50">
        <f t="shared" si="15"/>
        <v>-0.25633788106313704</v>
      </c>
      <c r="CK171" s="50">
        <f t="shared" si="15"/>
        <v>-0.25633788106313704</v>
      </c>
      <c r="CL171" s="50">
        <f t="shared" si="15"/>
        <v>-0.25633788106313704</v>
      </c>
      <c r="CM171" s="50">
        <f t="shared" si="9"/>
        <v>-0.25633788106313704</v>
      </c>
      <c r="CN171" s="50">
        <f t="shared" si="9"/>
        <v>-0.25633788106313704</v>
      </c>
      <c r="CO171" s="50">
        <f t="shared" si="9"/>
        <v>-0.25633788106313704</v>
      </c>
      <c r="CP171" s="50">
        <f t="shared" si="9"/>
        <v>-0.25633788106313704</v>
      </c>
      <c r="CQ171" s="50">
        <f t="shared" si="9"/>
        <v>-0.25633788106313704</v>
      </c>
      <c r="CR171" s="50">
        <f t="shared" si="9"/>
        <v>-0.25633788106313704</v>
      </c>
      <c r="CS171" s="50">
        <f t="shared" si="9"/>
        <v>-0.25633788106313704</v>
      </c>
      <c r="CT171" s="50">
        <f t="shared" si="9"/>
        <v>-0.25633788106313704</v>
      </c>
      <c r="CU171" s="50">
        <f t="shared" si="9"/>
        <v>-0.25633788106313704</v>
      </c>
      <c r="CV171" s="50">
        <f t="shared" si="9"/>
        <v>-0.25633788106313704</v>
      </c>
      <c r="CW171" s="50">
        <f t="shared" si="9"/>
        <v>-0.25633788106313704</v>
      </c>
      <c r="CX171" s="50">
        <f t="shared" si="9"/>
        <v>-0.25633788106313704</v>
      </c>
      <c r="CY171" s="50">
        <f t="shared" si="9"/>
        <v>-0.25633788106313704</v>
      </c>
      <c r="CZ171" s="50">
        <f t="shared" si="9"/>
        <v>-0.25633788106313704</v>
      </c>
      <c r="DA171" s="50">
        <f t="shared" si="9"/>
        <v>-0.25633788106313704</v>
      </c>
    </row>
    <row r="172" spans="1:105">
      <c r="A172" s="50">
        <f t="shared" si="10"/>
        <v>1990</v>
      </c>
      <c r="B172" s="50">
        <f t="shared" si="14"/>
        <v>-0.25122558835440939</v>
      </c>
      <c r="C172" s="50">
        <f t="shared" si="14"/>
        <v>-0.25991927586961466</v>
      </c>
      <c r="D172" s="50">
        <f t="shared" si="14"/>
        <v>-0.25991927586961466</v>
      </c>
      <c r="E172" s="50">
        <f t="shared" si="14"/>
        <v>-0.25991927586961466</v>
      </c>
      <c r="F172" s="50">
        <f t="shared" si="14"/>
        <v>-0.25991927586961466</v>
      </c>
      <c r="G172" s="50">
        <f t="shared" si="14"/>
        <v>-0.25991927586961466</v>
      </c>
      <c r="H172" s="50">
        <f t="shared" si="14"/>
        <v>-0.25991927586961466</v>
      </c>
      <c r="I172" s="50">
        <f t="shared" si="14"/>
        <v>-0.25991927586961466</v>
      </c>
      <c r="J172" s="50">
        <f t="shared" si="14"/>
        <v>-0.25991927586961466</v>
      </c>
      <c r="K172" s="50">
        <f t="shared" si="14"/>
        <v>-0.25991927586961466</v>
      </c>
      <c r="L172" s="50">
        <f t="shared" si="14"/>
        <v>-0.2569014894565525</v>
      </c>
      <c r="M172" s="50">
        <f t="shared" si="14"/>
        <v>-0.25638911858517821</v>
      </c>
      <c r="N172" s="50">
        <f t="shared" si="14"/>
        <v>-0.25638911858517821</v>
      </c>
      <c r="O172" s="50">
        <f t="shared" si="14"/>
        <v>-0.25638911858517821</v>
      </c>
      <c r="P172" s="50">
        <f t="shared" si="14"/>
        <v>-0.27189160310847293</v>
      </c>
      <c r="Q172" s="50">
        <f t="shared" si="14"/>
        <v>-0.27189160310847293</v>
      </c>
      <c r="R172" s="50">
        <f t="shared" si="14"/>
        <v>-0.27178247379234738</v>
      </c>
      <c r="S172" s="50">
        <f t="shared" si="14"/>
        <v>-0.27178247379234738</v>
      </c>
      <c r="T172" s="50">
        <f t="shared" si="14"/>
        <v>-0.27356116883639364</v>
      </c>
      <c r="U172" s="50">
        <f t="shared" si="14"/>
        <v>-0.28663679075360143</v>
      </c>
      <c r="V172" s="50">
        <f t="shared" si="14"/>
        <v>-0.28663679075360143</v>
      </c>
      <c r="W172" s="50">
        <f t="shared" si="14"/>
        <v>-0.28663679075360143</v>
      </c>
      <c r="X172" s="50">
        <f t="shared" si="14"/>
        <v>-0.28663679075360143</v>
      </c>
      <c r="Y172" s="50">
        <f t="shared" si="14"/>
        <v>-0.28663679075360143</v>
      </c>
      <c r="Z172" s="50">
        <f t="shared" si="14"/>
        <v>-0.28663679075360143</v>
      </c>
      <c r="AA172" s="50">
        <f t="shared" si="14"/>
        <v>-0.28663679075360143</v>
      </c>
      <c r="AB172" s="50">
        <f t="shared" si="14"/>
        <v>-0.28663679075360143</v>
      </c>
      <c r="AC172" s="50">
        <f t="shared" si="14"/>
        <v>-0.28663679075360143</v>
      </c>
      <c r="AD172" s="50">
        <f t="shared" si="14"/>
        <v>-0.28663679075360143</v>
      </c>
      <c r="AE172" s="50">
        <f t="shared" si="14"/>
        <v>-0.28663679075360143</v>
      </c>
      <c r="AF172" s="50">
        <f t="shared" si="14"/>
        <v>-0.28663679075360143</v>
      </c>
      <c r="AG172" s="50">
        <f t="shared" si="14"/>
        <v>-0.28663679075360143</v>
      </c>
      <c r="AH172" s="50">
        <f t="shared" si="14"/>
        <v>-0.28663679075360143</v>
      </c>
      <c r="AI172" s="50">
        <f t="shared" si="14"/>
        <v>-0.28663679075360143</v>
      </c>
      <c r="AJ172" s="50">
        <f t="shared" si="14"/>
        <v>-0.28663679075360143</v>
      </c>
      <c r="AK172" s="50">
        <f t="shared" si="14"/>
        <v>-0.28663679075360143</v>
      </c>
      <c r="AL172" s="50">
        <f t="shared" si="14"/>
        <v>-0.28663679075360143</v>
      </c>
      <c r="AM172" s="50">
        <f t="shared" si="14"/>
        <v>-0.28663679075360143</v>
      </c>
      <c r="AN172" s="50">
        <f t="shared" si="14"/>
        <v>-0.28663679075360143</v>
      </c>
      <c r="AO172" s="50">
        <f t="shared" si="14"/>
        <v>-0.28663679075360143</v>
      </c>
      <c r="AP172" s="50">
        <f t="shared" si="14"/>
        <v>-0.28663679075360143</v>
      </c>
      <c r="AQ172" s="50">
        <f t="shared" si="14"/>
        <v>-0.28663679075360143</v>
      </c>
      <c r="AR172" s="50">
        <f t="shared" si="14"/>
        <v>-0.28663679075360143</v>
      </c>
      <c r="AS172" s="50">
        <f t="shared" si="14"/>
        <v>-0.28663679075360143</v>
      </c>
      <c r="AT172" s="50">
        <f t="shared" si="14"/>
        <v>-0.28663679075360143</v>
      </c>
      <c r="AU172" s="50">
        <f t="shared" si="14"/>
        <v>-0.28663679075360143</v>
      </c>
      <c r="AV172" s="50">
        <f t="shared" si="14"/>
        <v>-0.28663679075360143</v>
      </c>
      <c r="AW172" s="50">
        <f t="shared" si="14"/>
        <v>-0.28663679075360143</v>
      </c>
      <c r="AX172" s="50">
        <f t="shared" si="14"/>
        <v>-0.28663679075360143</v>
      </c>
      <c r="AY172" s="50">
        <f t="shared" si="14"/>
        <v>-0.28663679075360143</v>
      </c>
      <c r="AZ172" s="50">
        <f t="shared" si="14"/>
        <v>-0.28663679075360143</v>
      </c>
      <c r="BA172" s="50">
        <f t="shared" si="14"/>
        <v>-0.28663679075360143</v>
      </c>
      <c r="BB172" s="50">
        <f t="shared" si="14"/>
        <v>-0.28663679075360143</v>
      </c>
      <c r="BC172" s="50">
        <f t="shared" si="14"/>
        <v>-0.28663679075360143</v>
      </c>
      <c r="BD172" s="50">
        <f t="shared" si="14"/>
        <v>-0.28663679075360143</v>
      </c>
      <c r="BE172" s="50">
        <f t="shared" si="14"/>
        <v>-0.28663679075360143</v>
      </c>
      <c r="BF172" s="50">
        <f t="shared" si="14"/>
        <v>-0.28663679075360143</v>
      </c>
      <c r="BG172" s="50">
        <f t="shared" si="14"/>
        <v>-0.28663679075360143</v>
      </c>
      <c r="BH172" s="50">
        <f t="shared" si="14"/>
        <v>-0.28663679075360143</v>
      </c>
      <c r="BI172" s="50">
        <f t="shared" si="14"/>
        <v>-0.28663679075360143</v>
      </c>
      <c r="BJ172" s="50">
        <f t="shared" si="14"/>
        <v>-0.28663679075360143</v>
      </c>
      <c r="BK172" s="50">
        <f t="shared" si="14"/>
        <v>-0.28663679075360143</v>
      </c>
      <c r="BL172" s="50">
        <f t="shared" si="14"/>
        <v>-0.28663679075360143</v>
      </c>
      <c r="BM172" s="50">
        <f t="shared" si="14"/>
        <v>-0.28663679075360143</v>
      </c>
      <c r="BN172" s="50">
        <f t="shared" si="5"/>
        <v>-0.28663679075360143</v>
      </c>
      <c r="BO172" s="50">
        <f t="shared" ref="BO172:CL176" si="16">-((BO123-1)*(BO123-2))^-1</f>
        <v>-0.28663679075360143</v>
      </c>
      <c r="BP172" s="50">
        <f t="shared" si="16"/>
        <v>-0.28663679075360143</v>
      </c>
      <c r="BQ172" s="50">
        <f t="shared" si="16"/>
        <v>-0.28663679075360143</v>
      </c>
      <c r="BR172" s="50">
        <f t="shared" si="16"/>
        <v>-0.28663679075360143</v>
      </c>
      <c r="BS172" s="50">
        <f t="shared" si="16"/>
        <v>-0.28663679075360143</v>
      </c>
      <c r="BT172" s="50">
        <f t="shared" si="16"/>
        <v>-0.28663679075360143</v>
      </c>
      <c r="BU172" s="50">
        <f t="shared" si="16"/>
        <v>-0.28663679075360143</v>
      </c>
      <c r="BV172" s="50">
        <f t="shared" si="16"/>
        <v>-0.28663679075360143</v>
      </c>
      <c r="BW172" s="50">
        <f t="shared" si="16"/>
        <v>-0.28663679075360143</v>
      </c>
      <c r="BX172" s="50">
        <f t="shared" si="16"/>
        <v>-0.28663679075360143</v>
      </c>
      <c r="BY172" s="50">
        <f t="shared" si="16"/>
        <v>-0.28663679075360143</v>
      </c>
      <c r="BZ172" s="50">
        <f t="shared" si="16"/>
        <v>-0.28663679075360143</v>
      </c>
      <c r="CA172" s="50">
        <f t="shared" si="16"/>
        <v>-0.28663679075360143</v>
      </c>
      <c r="CB172" s="50">
        <f t="shared" si="16"/>
        <v>-0.28663679075360143</v>
      </c>
      <c r="CC172" s="50">
        <f t="shared" si="16"/>
        <v>-0.28663679075360143</v>
      </c>
      <c r="CD172" s="50">
        <f t="shared" si="16"/>
        <v>-0.28663679075360143</v>
      </c>
      <c r="CE172" s="50">
        <f t="shared" si="16"/>
        <v>-0.28663679075360143</v>
      </c>
      <c r="CF172" s="50">
        <f t="shared" si="16"/>
        <v>-0.28663679075360143</v>
      </c>
      <c r="CG172" s="50">
        <f t="shared" si="16"/>
        <v>-0.28663679075360143</v>
      </c>
      <c r="CH172" s="50">
        <f t="shared" si="16"/>
        <v>-0.28663679075360143</v>
      </c>
      <c r="CI172" s="50">
        <f t="shared" si="16"/>
        <v>-0.28663679075360143</v>
      </c>
      <c r="CJ172" s="50">
        <f t="shared" si="16"/>
        <v>-0.28663679075360143</v>
      </c>
      <c r="CK172" s="50">
        <f t="shared" si="16"/>
        <v>-0.28663679075360143</v>
      </c>
      <c r="CL172" s="50">
        <f t="shared" si="16"/>
        <v>-0.28663679075360143</v>
      </c>
      <c r="CM172" s="50">
        <f t="shared" si="9"/>
        <v>-0.28663679075360143</v>
      </c>
      <c r="CN172" s="50">
        <f t="shared" si="9"/>
        <v>-0.28663679075360143</v>
      </c>
      <c r="CO172" s="50">
        <f t="shared" si="9"/>
        <v>-0.28663679075360143</v>
      </c>
      <c r="CP172" s="50">
        <f t="shared" si="9"/>
        <v>-0.28663679075360143</v>
      </c>
      <c r="CQ172" s="50">
        <f t="shared" si="9"/>
        <v>-0.28663679075360143</v>
      </c>
      <c r="CR172" s="50">
        <f t="shared" si="9"/>
        <v>-0.28663679075360143</v>
      </c>
      <c r="CS172" s="50">
        <f t="shared" si="9"/>
        <v>-0.28663679075360143</v>
      </c>
      <c r="CT172" s="50">
        <f t="shared" si="9"/>
        <v>-0.28663679075360143</v>
      </c>
      <c r="CU172" s="50">
        <f t="shared" si="9"/>
        <v>-0.28663679075360143</v>
      </c>
      <c r="CV172" s="50">
        <f t="shared" si="9"/>
        <v>-0.28663679075360143</v>
      </c>
      <c r="CW172" s="50">
        <f t="shared" si="9"/>
        <v>-0.28663679075360143</v>
      </c>
      <c r="CX172" s="50">
        <f t="shared" si="9"/>
        <v>-0.28663679075360143</v>
      </c>
      <c r="CY172" s="50">
        <f t="shared" si="9"/>
        <v>-0.28663679075360143</v>
      </c>
      <c r="CZ172" s="50">
        <f t="shared" si="9"/>
        <v>-0.28663679075360143</v>
      </c>
      <c r="DA172" s="50">
        <f t="shared" si="9"/>
        <v>-0.28663679075360143</v>
      </c>
    </row>
    <row r="173" spans="1:105">
      <c r="A173" s="50">
        <f t="shared" si="10"/>
        <v>1991</v>
      </c>
      <c r="B173" s="50">
        <f t="shared" si="14"/>
        <v>-0.26801988667428167</v>
      </c>
      <c r="C173" s="50">
        <f t="shared" si="14"/>
        <v>-0.30453628161862623</v>
      </c>
      <c r="D173" s="50">
        <f t="shared" si="14"/>
        <v>-0.30453628161862623</v>
      </c>
      <c r="E173" s="50">
        <f t="shared" si="14"/>
        <v>-0.30453628161862623</v>
      </c>
      <c r="F173" s="50">
        <f t="shared" si="14"/>
        <v>-0.30453628161862623</v>
      </c>
      <c r="G173" s="50">
        <f t="shared" si="14"/>
        <v>-0.30453628161862623</v>
      </c>
      <c r="H173" s="50">
        <f t="shared" si="14"/>
        <v>-0.30453628161862623</v>
      </c>
      <c r="I173" s="50">
        <f t="shared" si="14"/>
        <v>-0.30453628161862623</v>
      </c>
      <c r="J173" s="50">
        <f t="shared" si="14"/>
        <v>-0.30453628161862623</v>
      </c>
      <c r="K173" s="50">
        <f t="shared" si="14"/>
        <v>-0.30453628161862623</v>
      </c>
      <c r="L173" s="50">
        <f t="shared" si="14"/>
        <v>-0.29876187298208901</v>
      </c>
      <c r="M173" s="50">
        <f t="shared" si="14"/>
        <v>-0.29815646471776469</v>
      </c>
      <c r="N173" s="50">
        <f t="shared" si="14"/>
        <v>-0.29815646471776469</v>
      </c>
      <c r="O173" s="50">
        <f t="shared" si="14"/>
        <v>-0.29815646471776469</v>
      </c>
      <c r="P173" s="50">
        <f t="shared" si="14"/>
        <v>-0.30346076540293243</v>
      </c>
      <c r="Q173" s="50">
        <f t="shared" si="14"/>
        <v>-0.30346076540293243</v>
      </c>
      <c r="R173" s="50">
        <f t="shared" si="14"/>
        <v>-0.30333424530317987</v>
      </c>
      <c r="S173" s="50">
        <f t="shared" si="14"/>
        <v>-0.30333424530317987</v>
      </c>
      <c r="T173" s="50">
        <f t="shared" si="14"/>
        <v>-0.30861610329665468</v>
      </c>
      <c r="U173" s="50">
        <f t="shared" si="14"/>
        <v>-0.31776528326873094</v>
      </c>
      <c r="V173" s="50">
        <f t="shared" si="14"/>
        <v>-0.31776528326873094</v>
      </c>
      <c r="W173" s="50">
        <f t="shared" si="14"/>
        <v>-0.31776528326873094</v>
      </c>
      <c r="X173" s="50">
        <f t="shared" si="14"/>
        <v>-0.31776528326873094</v>
      </c>
      <c r="Y173" s="50">
        <f t="shared" si="14"/>
        <v>-0.31776528326873094</v>
      </c>
      <c r="Z173" s="50">
        <f t="shared" si="14"/>
        <v>-0.31776528326873094</v>
      </c>
      <c r="AA173" s="50">
        <f t="shared" si="14"/>
        <v>-0.31776528326873094</v>
      </c>
      <c r="AB173" s="50">
        <f t="shared" si="14"/>
        <v>-0.31776528326873094</v>
      </c>
      <c r="AC173" s="50">
        <f t="shared" si="14"/>
        <v>-0.31776528326873094</v>
      </c>
      <c r="AD173" s="50">
        <f t="shared" si="14"/>
        <v>-0.31776528326873094</v>
      </c>
      <c r="AE173" s="50">
        <f t="shared" si="14"/>
        <v>-0.31776528326873094</v>
      </c>
      <c r="AF173" s="50">
        <f t="shared" si="14"/>
        <v>-0.31776528326873094</v>
      </c>
      <c r="AG173" s="50">
        <f t="shared" si="14"/>
        <v>-0.31776528326873094</v>
      </c>
      <c r="AH173" s="50">
        <f t="shared" si="14"/>
        <v>-0.31776528326873094</v>
      </c>
      <c r="AI173" s="50">
        <f t="shared" si="14"/>
        <v>-0.31776528326873094</v>
      </c>
      <c r="AJ173" s="50">
        <f t="shared" si="14"/>
        <v>-0.31776528326873094</v>
      </c>
      <c r="AK173" s="50">
        <f t="shared" si="14"/>
        <v>-0.31776528326873094</v>
      </c>
      <c r="AL173" s="50">
        <f t="shared" si="14"/>
        <v>-0.31776528326873094</v>
      </c>
      <c r="AM173" s="50">
        <f t="shared" si="14"/>
        <v>-0.31776528326873094</v>
      </c>
      <c r="AN173" s="50">
        <f t="shared" si="14"/>
        <v>-0.31776528326873094</v>
      </c>
      <c r="AO173" s="50">
        <f t="shared" si="14"/>
        <v>-0.31776528326873094</v>
      </c>
      <c r="AP173" s="50">
        <f t="shared" si="14"/>
        <v>-0.31776528326873094</v>
      </c>
      <c r="AQ173" s="50">
        <f t="shared" si="14"/>
        <v>-0.31776528326873094</v>
      </c>
      <c r="AR173" s="50">
        <f t="shared" si="14"/>
        <v>-0.31776528326873094</v>
      </c>
      <c r="AS173" s="50">
        <f t="shared" si="14"/>
        <v>-0.31776528326873094</v>
      </c>
      <c r="AT173" s="50">
        <f t="shared" si="14"/>
        <v>-0.31776528326873094</v>
      </c>
      <c r="AU173" s="50">
        <f t="shared" si="14"/>
        <v>-0.31776528326873094</v>
      </c>
      <c r="AV173" s="50">
        <f t="shared" si="14"/>
        <v>-0.31776528326873094</v>
      </c>
      <c r="AW173" s="50">
        <f t="shared" si="14"/>
        <v>-0.31776528326873094</v>
      </c>
      <c r="AX173" s="50">
        <f t="shared" si="14"/>
        <v>-0.31776528326873094</v>
      </c>
      <c r="AY173" s="50">
        <f t="shared" si="14"/>
        <v>-0.31776528326873094</v>
      </c>
      <c r="AZ173" s="50">
        <f t="shared" si="14"/>
        <v>-0.31776528326873094</v>
      </c>
      <c r="BA173" s="50">
        <f t="shared" si="14"/>
        <v>-0.31776528326873094</v>
      </c>
      <c r="BB173" s="50">
        <f t="shared" si="14"/>
        <v>-0.31776528326873094</v>
      </c>
      <c r="BC173" s="50">
        <f t="shared" si="14"/>
        <v>-0.31776528326873094</v>
      </c>
      <c r="BD173" s="50">
        <f t="shared" si="14"/>
        <v>-0.31776528326873094</v>
      </c>
      <c r="BE173" s="50">
        <f t="shared" si="14"/>
        <v>-0.31776528326873094</v>
      </c>
      <c r="BF173" s="50">
        <f t="shared" si="14"/>
        <v>-0.31776528326873094</v>
      </c>
      <c r="BG173" s="50">
        <f t="shared" si="14"/>
        <v>-0.31776528326873094</v>
      </c>
      <c r="BH173" s="50">
        <f t="shared" si="14"/>
        <v>-0.31776528326873094</v>
      </c>
      <c r="BI173" s="50">
        <f t="shared" si="14"/>
        <v>-0.31776528326873094</v>
      </c>
      <c r="BJ173" s="50">
        <f t="shared" si="14"/>
        <v>-0.31776528326873094</v>
      </c>
      <c r="BK173" s="50">
        <f t="shared" si="14"/>
        <v>-0.31776528326873094</v>
      </c>
      <c r="BL173" s="50">
        <f t="shared" si="14"/>
        <v>-0.31776528326873094</v>
      </c>
      <c r="BM173" s="50">
        <f t="shared" ref="BM173" si="17">-((BM124-1)*(BM124-2))^-1</f>
        <v>-0.31776528326873094</v>
      </c>
      <c r="BN173" s="50">
        <f t="shared" si="5"/>
        <v>-0.31776528326873094</v>
      </c>
      <c r="BO173" s="50">
        <f t="shared" si="16"/>
        <v>-0.31776528326873094</v>
      </c>
      <c r="BP173" s="50">
        <f t="shared" si="16"/>
        <v>-0.31776528326873094</v>
      </c>
      <c r="BQ173" s="50">
        <f t="shared" si="16"/>
        <v>-0.31776528326873094</v>
      </c>
      <c r="BR173" s="50">
        <f t="shared" si="16"/>
        <v>-0.31776528326873094</v>
      </c>
      <c r="BS173" s="50">
        <f t="shared" si="16"/>
        <v>-0.31776528326873094</v>
      </c>
      <c r="BT173" s="50">
        <f t="shared" si="16"/>
        <v>-0.31776528326873094</v>
      </c>
      <c r="BU173" s="50">
        <f t="shared" si="16"/>
        <v>-0.31776528326873094</v>
      </c>
      <c r="BV173" s="50">
        <f t="shared" si="16"/>
        <v>-0.31776528326873094</v>
      </c>
      <c r="BW173" s="50">
        <f t="shared" si="16"/>
        <v>-0.31776528326873094</v>
      </c>
      <c r="BX173" s="50">
        <f t="shared" si="16"/>
        <v>-0.31776528326873094</v>
      </c>
      <c r="BY173" s="50">
        <f t="shared" si="16"/>
        <v>-0.31776528326873094</v>
      </c>
      <c r="BZ173" s="50">
        <f t="shared" si="16"/>
        <v>-0.31776528326873094</v>
      </c>
      <c r="CA173" s="50">
        <f t="shared" si="16"/>
        <v>-0.31776528326873094</v>
      </c>
      <c r="CB173" s="50">
        <f t="shared" si="16"/>
        <v>-0.31776528326873094</v>
      </c>
      <c r="CC173" s="50">
        <f t="shared" si="16"/>
        <v>-0.31776528326873094</v>
      </c>
      <c r="CD173" s="50">
        <f t="shared" si="16"/>
        <v>-0.31776528326873094</v>
      </c>
      <c r="CE173" s="50">
        <f t="shared" si="16"/>
        <v>-0.31776528326873094</v>
      </c>
      <c r="CF173" s="50">
        <f t="shared" si="16"/>
        <v>-0.31776528326873094</v>
      </c>
      <c r="CG173" s="50">
        <f t="shared" si="16"/>
        <v>-0.31776528326873094</v>
      </c>
      <c r="CH173" s="50">
        <f t="shared" si="16"/>
        <v>-0.31776528326873094</v>
      </c>
      <c r="CI173" s="50">
        <f t="shared" si="16"/>
        <v>-0.31776528326873094</v>
      </c>
      <c r="CJ173" s="50">
        <f t="shared" si="16"/>
        <v>-0.31776528326873094</v>
      </c>
      <c r="CK173" s="50">
        <f t="shared" si="16"/>
        <v>-0.31776528326873094</v>
      </c>
      <c r="CL173" s="50">
        <f t="shared" si="16"/>
        <v>-0.31776528326873094</v>
      </c>
      <c r="CM173" s="50">
        <f t="shared" si="9"/>
        <v>-0.31776528326873094</v>
      </c>
      <c r="CN173" s="50">
        <f t="shared" si="9"/>
        <v>-0.31776528326873094</v>
      </c>
      <c r="CO173" s="50">
        <f t="shared" si="9"/>
        <v>-0.31776528326873094</v>
      </c>
      <c r="CP173" s="50">
        <f t="shared" si="9"/>
        <v>-0.31776528326873094</v>
      </c>
      <c r="CQ173" s="50">
        <f t="shared" si="9"/>
        <v>-0.31776528326873094</v>
      </c>
      <c r="CR173" s="50">
        <f t="shared" si="9"/>
        <v>-0.31776528326873094</v>
      </c>
      <c r="CS173" s="50">
        <f t="shared" si="9"/>
        <v>-0.31776528326873094</v>
      </c>
      <c r="CT173" s="50">
        <f t="shared" si="9"/>
        <v>-0.31776528326873094</v>
      </c>
      <c r="CU173" s="50">
        <f t="shared" si="9"/>
        <v>-0.31776528326873094</v>
      </c>
      <c r="CV173" s="50">
        <f t="shared" si="9"/>
        <v>-0.31776528326873094</v>
      </c>
      <c r="CW173" s="50">
        <f t="shared" si="9"/>
        <v>-0.31776528326873094</v>
      </c>
      <c r="CX173" s="50">
        <f t="shared" si="9"/>
        <v>-0.31776528326873094</v>
      </c>
      <c r="CY173" s="50">
        <f t="shared" si="9"/>
        <v>-0.31776528326873094</v>
      </c>
      <c r="CZ173" s="50">
        <f t="shared" si="9"/>
        <v>-0.31776528326873094</v>
      </c>
      <c r="DA173" s="50">
        <f t="shared" si="9"/>
        <v>-0.31776528326873094</v>
      </c>
    </row>
    <row r="174" spans="1:105">
      <c r="A174" s="50">
        <f t="shared" si="10"/>
        <v>1992</v>
      </c>
      <c r="B174" s="50">
        <f t="shared" ref="B174:BM177" si="18">-((B125-1)*(B125-2))^-1</f>
        <v>-0.28999103535860976</v>
      </c>
      <c r="C174" s="50">
        <f t="shared" si="18"/>
        <v>-0.35976427949223183</v>
      </c>
      <c r="D174" s="50">
        <f t="shared" si="18"/>
        <v>-0.35976427949223183</v>
      </c>
      <c r="E174" s="50">
        <f t="shared" si="18"/>
        <v>-0.35976427949223183</v>
      </c>
      <c r="F174" s="50">
        <f t="shared" si="18"/>
        <v>-0.35976427949223183</v>
      </c>
      <c r="G174" s="50">
        <f t="shared" si="18"/>
        <v>-0.35976427949223183</v>
      </c>
      <c r="H174" s="50">
        <f t="shared" si="18"/>
        <v>-0.35976427949223183</v>
      </c>
      <c r="I174" s="50">
        <f t="shared" si="18"/>
        <v>-0.35976427949223183</v>
      </c>
      <c r="J174" s="50">
        <f t="shared" si="18"/>
        <v>-0.35976427949223183</v>
      </c>
      <c r="K174" s="50">
        <f t="shared" si="18"/>
        <v>-0.35976427949223183</v>
      </c>
      <c r="L174" s="50">
        <f t="shared" si="18"/>
        <v>-0.35238104982088714</v>
      </c>
      <c r="M174" s="50">
        <f t="shared" si="18"/>
        <v>-0.35150393372378241</v>
      </c>
      <c r="N174" s="50">
        <f t="shared" si="18"/>
        <v>-0.35150393372378241</v>
      </c>
      <c r="O174" s="50">
        <f t="shared" si="18"/>
        <v>-0.35150393372378241</v>
      </c>
      <c r="P174" s="50">
        <f t="shared" si="18"/>
        <v>-0.3424628348332861</v>
      </c>
      <c r="Q174" s="50">
        <f t="shared" si="18"/>
        <v>-0.3424628348332861</v>
      </c>
      <c r="R174" s="50">
        <f t="shared" si="18"/>
        <v>-0.34231123117350598</v>
      </c>
      <c r="S174" s="50">
        <f t="shared" si="18"/>
        <v>-0.34231123117350598</v>
      </c>
      <c r="T174" s="50">
        <f t="shared" si="18"/>
        <v>-0.34998551101000086</v>
      </c>
      <c r="U174" s="50">
        <f t="shared" si="18"/>
        <v>-0.35609594485595986</v>
      </c>
      <c r="V174" s="50">
        <f t="shared" si="18"/>
        <v>-0.35609594485595986</v>
      </c>
      <c r="W174" s="50">
        <f t="shared" si="18"/>
        <v>-0.35609594485595986</v>
      </c>
      <c r="X174" s="50">
        <f t="shared" si="18"/>
        <v>-0.35609594485595986</v>
      </c>
      <c r="Y174" s="50">
        <f t="shared" si="18"/>
        <v>-0.35609594485595986</v>
      </c>
      <c r="Z174" s="50">
        <f t="shared" si="18"/>
        <v>-0.35609594485595986</v>
      </c>
      <c r="AA174" s="50">
        <f t="shared" si="18"/>
        <v>-0.35609594485595986</v>
      </c>
      <c r="AB174" s="50">
        <f t="shared" si="18"/>
        <v>-0.35609594485595986</v>
      </c>
      <c r="AC174" s="50">
        <f t="shared" si="18"/>
        <v>-0.35609594485595986</v>
      </c>
      <c r="AD174" s="50">
        <f t="shared" si="18"/>
        <v>-0.35609594485595986</v>
      </c>
      <c r="AE174" s="50">
        <f t="shared" si="18"/>
        <v>-0.35609594485595986</v>
      </c>
      <c r="AF174" s="50">
        <f t="shared" si="18"/>
        <v>-0.35609594485595986</v>
      </c>
      <c r="AG174" s="50">
        <f t="shared" si="18"/>
        <v>-0.35609594485595986</v>
      </c>
      <c r="AH174" s="50">
        <f t="shared" si="18"/>
        <v>-0.35609594485595986</v>
      </c>
      <c r="AI174" s="50">
        <f t="shared" si="18"/>
        <v>-0.35609594485595986</v>
      </c>
      <c r="AJ174" s="50">
        <f t="shared" si="18"/>
        <v>-0.35609594485595986</v>
      </c>
      <c r="AK174" s="50">
        <f t="shared" si="18"/>
        <v>-0.35609594485595986</v>
      </c>
      <c r="AL174" s="50">
        <f t="shared" si="18"/>
        <v>-0.35609594485595986</v>
      </c>
      <c r="AM174" s="50">
        <f t="shared" si="18"/>
        <v>-0.35609594485595986</v>
      </c>
      <c r="AN174" s="50">
        <f t="shared" si="18"/>
        <v>-0.35609594485595986</v>
      </c>
      <c r="AO174" s="50">
        <f t="shared" si="18"/>
        <v>-0.35609594485595986</v>
      </c>
      <c r="AP174" s="50">
        <f t="shared" si="18"/>
        <v>-0.35609594485595986</v>
      </c>
      <c r="AQ174" s="50">
        <f t="shared" si="18"/>
        <v>-0.35609594485595986</v>
      </c>
      <c r="AR174" s="50">
        <f t="shared" si="18"/>
        <v>-0.35609594485595986</v>
      </c>
      <c r="AS174" s="50">
        <f t="shared" si="18"/>
        <v>-0.35609594485595986</v>
      </c>
      <c r="AT174" s="50">
        <f t="shared" si="18"/>
        <v>-0.35609594485595986</v>
      </c>
      <c r="AU174" s="50">
        <f t="shared" si="18"/>
        <v>-0.35609594485595986</v>
      </c>
      <c r="AV174" s="50">
        <f t="shared" si="18"/>
        <v>-0.35609594485595986</v>
      </c>
      <c r="AW174" s="50">
        <f t="shared" si="18"/>
        <v>-0.35609594485595986</v>
      </c>
      <c r="AX174" s="50">
        <f t="shared" si="18"/>
        <v>-0.35609594485595986</v>
      </c>
      <c r="AY174" s="50">
        <f t="shared" si="18"/>
        <v>-0.35609594485595986</v>
      </c>
      <c r="AZ174" s="50">
        <f t="shared" si="18"/>
        <v>-0.35609594485595986</v>
      </c>
      <c r="BA174" s="50">
        <f t="shared" si="18"/>
        <v>-0.35609594485595986</v>
      </c>
      <c r="BB174" s="50">
        <f t="shared" si="18"/>
        <v>-0.35609594485595986</v>
      </c>
      <c r="BC174" s="50">
        <f t="shared" si="18"/>
        <v>-0.35609594485595986</v>
      </c>
      <c r="BD174" s="50">
        <f t="shared" si="18"/>
        <v>-0.35609594485595986</v>
      </c>
      <c r="BE174" s="50">
        <f t="shared" si="18"/>
        <v>-0.35609594485595986</v>
      </c>
      <c r="BF174" s="50">
        <f t="shared" si="18"/>
        <v>-0.35609594485595986</v>
      </c>
      <c r="BG174" s="50">
        <f t="shared" si="18"/>
        <v>-0.35609594485595986</v>
      </c>
      <c r="BH174" s="50">
        <f t="shared" si="18"/>
        <v>-0.35609594485595986</v>
      </c>
      <c r="BI174" s="50">
        <f t="shared" si="18"/>
        <v>-0.35609594485595986</v>
      </c>
      <c r="BJ174" s="50">
        <f t="shared" si="18"/>
        <v>-0.35609594485595986</v>
      </c>
      <c r="BK174" s="50">
        <f t="shared" si="18"/>
        <v>-0.35609594485595986</v>
      </c>
      <c r="BL174" s="50">
        <f t="shared" si="18"/>
        <v>-0.35609594485595986</v>
      </c>
      <c r="BM174" s="50">
        <f t="shared" si="18"/>
        <v>-0.35609594485595986</v>
      </c>
      <c r="BN174" s="50">
        <f t="shared" si="5"/>
        <v>-0.35609594485595986</v>
      </c>
      <c r="BO174" s="50">
        <f t="shared" si="16"/>
        <v>-0.35609594485595986</v>
      </c>
      <c r="BP174" s="50">
        <f t="shared" si="16"/>
        <v>-0.35609594485595986</v>
      </c>
      <c r="BQ174" s="50">
        <f t="shared" si="16"/>
        <v>-0.35609594485595986</v>
      </c>
      <c r="BR174" s="50">
        <f t="shared" si="16"/>
        <v>-0.35609594485595986</v>
      </c>
      <c r="BS174" s="50">
        <f t="shared" si="16"/>
        <v>-0.35609594485595986</v>
      </c>
      <c r="BT174" s="50">
        <f t="shared" si="16"/>
        <v>-0.35609594485595986</v>
      </c>
      <c r="BU174" s="50">
        <f t="shared" si="16"/>
        <v>-0.35609594485595986</v>
      </c>
      <c r="BV174" s="50">
        <f t="shared" si="16"/>
        <v>-0.35609594485595986</v>
      </c>
      <c r="BW174" s="50">
        <f t="shared" si="16"/>
        <v>-0.35609594485595986</v>
      </c>
      <c r="BX174" s="50">
        <f t="shared" si="16"/>
        <v>-0.35609594485595986</v>
      </c>
      <c r="BY174" s="50">
        <f t="shared" si="16"/>
        <v>-0.35609594485595986</v>
      </c>
      <c r="BZ174" s="50">
        <f t="shared" si="16"/>
        <v>-0.35609594485595986</v>
      </c>
      <c r="CA174" s="50">
        <f t="shared" si="16"/>
        <v>-0.35609594485595986</v>
      </c>
      <c r="CB174" s="50">
        <f t="shared" si="16"/>
        <v>-0.35609594485595986</v>
      </c>
      <c r="CC174" s="50">
        <f t="shared" si="16"/>
        <v>-0.35609594485595986</v>
      </c>
      <c r="CD174" s="50">
        <f t="shared" si="16"/>
        <v>-0.35609594485595986</v>
      </c>
      <c r="CE174" s="50">
        <f t="shared" si="16"/>
        <v>-0.35609594485595986</v>
      </c>
      <c r="CF174" s="50">
        <f t="shared" si="16"/>
        <v>-0.35609594485595986</v>
      </c>
      <c r="CG174" s="50">
        <f t="shared" si="16"/>
        <v>-0.35609594485595986</v>
      </c>
      <c r="CH174" s="50">
        <f t="shared" si="16"/>
        <v>-0.35609594485595986</v>
      </c>
      <c r="CI174" s="50">
        <f t="shared" si="16"/>
        <v>-0.35609594485595986</v>
      </c>
      <c r="CJ174" s="50">
        <f t="shared" si="16"/>
        <v>-0.35609594485595986</v>
      </c>
      <c r="CK174" s="50">
        <f t="shared" si="16"/>
        <v>-0.35609594485595986</v>
      </c>
      <c r="CL174" s="50">
        <f t="shared" si="16"/>
        <v>-0.35609594485595986</v>
      </c>
      <c r="CM174" s="50">
        <f t="shared" si="9"/>
        <v>-0.35609594485595986</v>
      </c>
      <c r="CN174" s="50">
        <f t="shared" si="9"/>
        <v>-0.35609594485595986</v>
      </c>
      <c r="CO174" s="50">
        <f t="shared" si="9"/>
        <v>-0.35609594485595986</v>
      </c>
      <c r="CP174" s="50">
        <f t="shared" si="9"/>
        <v>-0.35609594485595986</v>
      </c>
      <c r="CQ174" s="50">
        <f t="shared" si="9"/>
        <v>-0.35609594485595986</v>
      </c>
      <c r="CR174" s="50">
        <f t="shared" si="9"/>
        <v>-0.35609594485595986</v>
      </c>
      <c r="CS174" s="50">
        <f t="shared" si="9"/>
        <v>-0.35609594485595986</v>
      </c>
      <c r="CT174" s="50">
        <f t="shared" si="9"/>
        <v>-0.35609594485595986</v>
      </c>
      <c r="CU174" s="50">
        <f t="shared" si="9"/>
        <v>-0.35609594485595986</v>
      </c>
      <c r="CV174" s="50">
        <f t="shared" si="9"/>
        <v>-0.35609594485595986</v>
      </c>
      <c r="CW174" s="50">
        <f t="shared" si="9"/>
        <v>-0.35609594485595986</v>
      </c>
      <c r="CX174" s="50">
        <f t="shared" si="9"/>
        <v>-0.35609594485595986</v>
      </c>
      <c r="CY174" s="50">
        <f t="shared" si="9"/>
        <v>-0.35609594485595986</v>
      </c>
      <c r="CZ174" s="50">
        <f t="shared" si="9"/>
        <v>-0.35609594485595986</v>
      </c>
      <c r="DA174" s="50">
        <f t="shared" si="9"/>
        <v>-0.35609594485595986</v>
      </c>
    </row>
    <row r="175" spans="1:105">
      <c r="A175" s="50">
        <f t="shared" si="10"/>
        <v>1993</v>
      </c>
      <c r="B175" s="50">
        <f t="shared" si="18"/>
        <v>-0.31457827781043685</v>
      </c>
      <c r="C175" s="50">
        <f t="shared" si="18"/>
        <v>-0.39929600269647764</v>
      </c>
      <c r="D175" s="50">
        <f t="shared" si="18"/>
        <v>-0.39929600269647764</v>
      </c>
      <c r="E175" s="50">
        <f t="shared" si="18"/>
        <v>-0.39929600269647764</v>
      </c>
      <c r="F175" s="50">
        <f t="shared" si="18"/>
        <v>-0.39929600269647764</v>
      </c>
      <c r="G175" s="50">
        <f t="shared" si="18"/>
        <v>-0.39929600269647764</v>
      </c>
      <c r="H175" s="50">
        <f t="shared" si="18"/>
        <v>-0.39929600269647764</v>
      </c>
      <c r="I175" s="50">
        <f t="shared" si="18"/>
        <v>-0.39929600269647764</v>
      </c>
      <c r="J175" s="50">
        <f t="shared" si="18"/>
        <v>-0.39929600269647764</v>
      </c>
      <c r="K175" s="50">
        <f t="shared" si="18"/>
        <v>-0.39929600269647764</v>
      </c>
      <c r="L175" s="50">
        <f t="shared" si="18"/>
        <v>-0.39086239384616472</v>
      </c>
      <c r="M175" s="50">
        <f t="shared" si="18"/>
        <v>-0.38986466204105669</v>
      </c>
      <c r="N175" s="50">
        <f t="shared" si="18"/>
        <v>-0.38986466204105669</v>
      </c>
      <c r="O175" s="50">
        <f t="shared" si="18"/>
        <v>-0.38986466204105669</v>
      </c>
      <c r="P175" s="50">
        <f t="shared" si="18"/>
        <v>-0.37019519445318455</v>
      </c>
      <c r="Q175" s="50">
        <f t="shared" si="18"/>
        <v>-0.37019519445318455</v>
      </c>
      <c r="R175" s="50">
        <f t="shared" si="18"/>
        <v>-0.37002841251355884</v>
      </c>
      <c r="S175" s="50">
        <f t="shared" si="18"/>
        <v>-0.37002841251355884</v>
      </c>
      <c r="T175" s="50">
        <f t="shared" si="18"/>
        <v>-0.3805689954630902</v>
      </c>
      <c r="U175" s="50">
        <f t="shared" si="18"/>
        <v>-0.38639596629603795</v>
      </c>
      <c r="V175" s="50">
        <f t="shared" si="18"/>
        <v>-0.38639596629603795</v>
      </c>
      <c r="W175" s="50">
        <f t="shared" si="18"/>
        <v>-0.38639596629603795</v>
      </c>
      <c r="X175" s="50">
        <f t="shared" si="18"/>
        <v>-0.38639596629603795</v>
      </c>
      <c r="Y175" s="50">
        <f t="shared" si="18"/>
        <v>-0.38639596629603795</v>
      </c>
      <c r="Z175" s="50">
        <f t="shared" si="18"/>
        <v>-0.38639596629603795</v>
      </c>
      <c r="AA175" s="50">
        <f t="shared" si="18"/>
        <v>-0.38639596629603795</v>
      </c>
      <c r="AB175" s="50">
        <f t="shared" si="18"/>
        <v>-0.38639596629603795</v>
      </c>
      <c r="AC175" s="50">
        <f t="shared" si="18"/>
        <v>-0.38639596629603795</v>
      </c>
      <c r="AD175" s="50">
        <f t="shared" si="18"/>
        <v>-0.38639596629603795</v>
      </c>
      <c r="AE175" s="50">
        <f t="shared" si="18"/>
        <v>-0.38639596629603795</v>
      </c>
      <c r="AF175" s="50">
        <f t="shared" si="18"/>
        <v>-0.38639596629603795</v>
      </c>
      <c r="AG175" s="50">
        <f t="shared" si="18"/>
        <v>-0.38639596629603795</v>
      </c>
      <c r="AH175" s="50">
        <f t="shared" si="18"/>
        <v>-0.38639596629603795</v>
      </c>
      <c r="AI175" s="50">
        <f t="shared" si="18"/>
        <v>-0.38639596629603795</v>
      </c>
      <c r="AJ175" s="50">
        <f t="shared" si="18"/>
        <v>-0.38639596629603795</v>
      </c>
      <c r="AK175" s="50">
        <f t="shared" si="18"/>
        <v>-0.38639596629603795</v>
      </c>
      <c r="AL175" s="50">
        <f t="shared" si="18"/>
        <v>-0.38639596629603795</v>
      </c>
      <c r="AM175" s="50">
        <f t="shared" si="18"/>
        <v>-0.38639596629603795</v>
      </c>
      <c r="AN175" s="50">
        <f t="shared" si="18"/>
        <v>-0.38639596629603795</v>
      </c>
      <c r="AO175" s="50">
        <f t="shared" si="18"/>
        <v>-0.38639596629603795</v>
      </c>
      <c r="AP175" s="50">
        <f t="shared" si="18"/>
        <v>-0.38639596629603795</v>
      </c>
      <c r="AQ175" s="50">
        <f t="shared" si="18"/>
        <v>-0.38639596629603795</v>
      </c>
      <c r="AR175" s="50">
        <f t="shared" si="18"/>
        <v>-0.38639596629603795</v>
      </c>
      <c r="AS175" s="50">
        <f t="shared" si="18"/>
        <v>-0.38639596629603795</v>
      </c>
      <c r="AT175" s="50">
        <f t="shared" si="18"/>
        <v>-0.38639596629603795</v>
      </c>
      <c r="AU175" s="50">
        <f t="shared" si="18"/>
        <v>-0.38639596629603795</v>
      </c>
      <c r="AV175" s="50">
        <f t="shared" si="18"/>
        <v>-0.38639596629603795</v>
      </c>
      <c r="AW175" s="50">
        <f t="shared" si="18"/>
        <v>-0.38639596629603795</v>
      </c>
      <c r="AX175" s="50">
        <f t="shared" si="18"/>
        <v>-0.38639596629603795</v>
      </c>
      <c r="AY175" s="50">
        <f t="shared" si="18"/>
        <v>-0.38639596629603795</v>
      </c>
      <c r="AZ175" s="50">
        <f t="shared" si="18"/>
        <v>-0.38639596629603795</v>
      </c>
      <c r="BA175" s="50">
        <f t="shared" si="18"/>
        <v>-0.38639596629603795</v>
      </c>
      <c r="BB175" s="50">
        <f t="shared" si="18"/>
        <v>-0.38639596629603795</v>
      </c>
      <c r="BC175" s="50">
        <f t="shared" si="18"/>
        <v>-0.38639596629603795</v>
      </c>
      <c r="BD175" s="50">
        <f t="shared" si="18"/>
        <v>-0.38639596629603795</v>
      </c>
      <c r="BE175" s="50">
        <f t="shared" si="18"/>
        <v>-0.38639596629603795</v>
      </c>
      <c r="BF175" s="50">
        <f t="shared" si="18"/>
        <v>-0.38639596629603795</v>
      </c>
      <c r="BG175" s="50">
        <f t="shared" si="18"/>
        <v>-0.38639596629603795</v>
      </c>
      <c r="BH175" s="50">
        <f t="shared" si="18"/>
        <v>-0.38639596629603795</v>
      </c>
      <c r="BI175" s="50">
        <f t="shared" si="18"/>
        <v>-0.38639596629603795</v>
      </c>
      <c r="BJ175" s="50">
        <f t="shared" si="18"/>
        <v>-0.38639596629603795</v>
      </c>
      <c r="BK175" s="50">
        <f t="shared" si="18"/>
        <v>-0.38639596629603795</v>
      </c>
      <c r="BL175" s="50">
        <f t="shared" si="18"/>
        <v>-0.38639596629603795</v>
      </c>
      <c r="BM175" s="50">
        <f t="shared" si="18"/>
        <v>-0.38639596629603795</v>
      </c>
      <c r="BN175" s="50">
        <f t="shared" si="5"/>
        <v>-0.38639596629603795</v>
      </c>
      <c r="BO175" s="50">
        <f t="shared" si="16"/>
        <v>-0.38639596629603795</v>
      </c>
      <c r="BP175" s="50">
        <f t="shared" si="16"/>
        <v>-0.38639596629603795</v>
      </c>
      <c r="BQ175" s="50">
        <f t="shared" si="16"/>
        <v>-0.38639596629603795</v>
      </c>
      <c r="BR175" s="50">
        <f t="shared" si="16"/>
        <v>-0.38639596629603795</v>
      </c>
      <c r="BS175" s="50">
        <f t="shared" si="16"/>
        <v>-0.38639596629603795</v>
      </c>
      <c r="BT175" s="50">
        <f t="shared" si="16"/>
        <v>-0.38639596629603795</v>
      </c>
      <c r="BU175" s="50">
        <f t="shared" si="16"/>
        <v>-0.38639596629603795</v>
      </c>
      <c r="BV175" s="50">
        <f t="shared" si="16"/>
        <v>-0.38639596629603795</v>
      </c>
      <c r="BW175" s="50">
        <f t="shared" si="16"/>
        <v>-0.38639596629603795</v>
      </c>
      <c r="BX175" s="50">
        <f t="shared" si="16"/>
        <v>-0.38639596629603795</v>
      </c>
      <c r="BY175" s="50">
        <f t="shared" si="16"/>
        <v>-0.38639596629603795</v>
      </c>
      <c r="BZ175" s="50">
        <f t="shared" si="16"/>
        <v>-0.38639596629603795</v>
      </c>
      <c r="CA175" s="50">
        <f t="shared" si="16"/>
        <v>-0.38639596629603795</v>
      </c>
      <c r="CB175" s="50">
        <f t="shared" si="16"/>
        <v>-0.38639596629603795</v>
      </c>
      <c r="CC175" s="50">
        <f t="shared" si="16"/>
        <v>-0.38639596629603795</v>
      </c>
      <c r="CD175" s="50">
        <f t="shared" si="16"/>
        <v>-0.38639596629603795</v>
      </c>
      <c r="CE175" s="50">
        <f t="shared" si="16"/>
        <v>-0.38639596629603795</v>
      </c>
      <c r="CF175" s="50">
        <f t="shared" si="16"/>
        <v>-0.38639596629603795</v>
      </c>
      <c r="CG175" s="50">
        <f t="shared" si="16"/>
        <v>-0.38639596629603795</v>
      </c>
      <c r="CH175" s="50">
        <f t="shared" si="16"/>
        <v>-0.38639596629603795</v>
      </c>
      <c r="CI175" s="50">
        <f t="shared" si="16"/>
        <v>-0.38639596629603795</v>
      </c>
      <c r="CJ175" s="50">
        <f t="shared" si="16"/>
        <v>-0.38639596629603795</v>
      </c>
      <c r="CK175" s="50">
        <f t="shared" si="16"/>
        <v>-0.38639596629603795</v>
      </c>
      <c r="CL175" s="50">
        <f t="shared" si="16"/>
        <v>-0.38639596629603795</v>
      </c>
      <c r="CM175" s="50">
        <f t="shared" si="9"/>
        <v>-0.38639596629603795</v>
      </c>
      <c r="CN175" s="50">
        <f t="shared" si="9"/>
        <v>-0.38639596629603795</v>
      </c>
      <c r="CO175" s="50">
        <f t="shared" si="9"/>
        <v>-0.38639596629603795</v>
      </c>
      <c r="CP175" s="50">
        <f t="shared" si="9"/>
        <v>-0.38639596629603795</v>
      </c>
      <c r="CQ175" s="50">
        <f t="shared" si="9"/>
        <v>-0.38639596629603795</v>
      </c>
      <c r="CR175" s="50">
        <f t="shared" si="9"/>
        <v>-0.38639596629603795</v>
      </c>
      <c r="CS175" s="50">
        <f t="shared" si="9"/>
        <v>-0.38639596629603795</v>
      </c>
      <c r="CT175" s="50">
        <f t="shared" si="9"/>
        <v>-0.38639596629603795</v>
      </c>
      <c r="CU175" s="50">
        <f t="shared" si="9"/>
        <v>-0.38639596629603795</v>
      </c>
      <c r="CV175" s="50">
        <f t="shared" si="9"/>
        <v>-0.38639596629603795</v>
      </c>
      <c r="CW175" s="50">
        <f t="shared" si="9"/>
        <v>-0.38639596629603795</v>
      </c>
      <c r="CX175" s="50">
        <f t="shared" si="9"/>
        <v>-0.38639596629603795</v>
      </c>
      <c r="CY175" s="50">
        <f t="shared" si="9"/>
        <v>-0.38639596629603795</v>
      </c>
      <c r="CZ175" s="50">
        <f t="shared" si="9"/>
        <v>-0.38639596629603795</v>
      </c>
      <c r="DA175" s="50">
        <f t="shared" si="9"/>
        <v>-0.38639596629603795</v>
      </c>
    </row>
    <row r="176" spans="1:105">
      <c r="A176" s="50">
        <f t="shared" si="10"/>
        <v>1994</v>
      </c>
      <c r="B176" s="50">
        <f t="shared" si="18"/>
        <v>-0.33413900170986455</v>
      </c>
      <c r="C176" s="50">
        <f t="shared" si="18"/>
        <v>-0.43539875050299431</v>
      </c>
      <c r="D176" s="50">
        <f t="shared" si="18"/>
        <v>-0.43539875050299431</v>
      </c>
      <c r="E176" s="50">
        <f t="shared" si="18"/>
        <v>-0.43539875050299431</v>
      </c>
      <c r="F176" s="50">
        <f t="shared" si="18"/>
        <v>-0.43539875050299431</v>
      </c>
      <c r="G176" s="50">
        <f t="shared" si="18"/>
        <v>-0.43539875050299431</v>
      </c>
      <c r="H176" s="50">
        <f t="shared" si="18"/>
        <v>-0.43539875050299431</v>
      </c>
      <c r="I176" s="50">
        <f t="shared" si="18"/>
        <v>-0.43539875050299431</v>
      </c>
      <c r="J176" s="50">
        <f t="shared" si="18"/>
        <v>-0.43539875050299431</v>
      </c>
      <c r="K176" s="50">
        <f t="shared" si="18"/>
        <v>-0.43539875050299431</v>
      </c>
      <c r="L176" s="50">
        <f t="shared" si="18"/>
        <v>-0.42618434942137079</v>
      </c>
      <c r="M176" s="50">
        <f t="shared" si="18"/>
        <v>-0.42509672269491067</v>
      </c>
      <c r="N176" s="50">
        <f t="shared" si="18"/>
        <v>-0.42509672269491067</v>
      </c>
      <c r="O176" s="50">
        <f t="shared" si="18"/>
        <v>-0.42509672269491067</v>
      </c>
      <c r="P176" s="50">
        <f t="shared" si="18"/>
        <v>-0.40677562195935302</v>
      </c>
      <c r="Q176" s="50">
        <f t="shared" si="18"/>
        <v>-0.40677562195935302</v>
      </c>
      <c r="R176" s="50">
        <f t="shared" si="18"/>
        <v>-0.40758896643492787</v>
      </c>
      <c r="S176" s="50">
        <f t="shared" si="18"/>
        <v>-0.40758896643492787</v>
      </c>
      <c r="T176" s="50">
        <f t="shared" si="18"/>
        <v>-0.4215662949554464</v>
      </c>
      <c r="U176" s="50">
        <f t="shared" si="18"/>
        <v>-0.42502699730583993</v>
      </c>
      <c r="V176" s="50">
        <f t="shared" si="18"/>
        <v>-0.42502699730583993</v>
      </c>
      <c r="W176" s="50">
        <f t="shared" si="18"/>
        <v>-0.42502699730583993</v>
      </c>
      <c r="X176" s="50">
        <f t="shared" si="18"/>
        <v>-0.42502699730583993</v>
      </c>
      <c r="Y176" s="50">
        <f t="shared" si="18"/>
        <v>-0.42502699730583993</v>
      </c>
      <c r="Z176" s="50">
        <f t="shared" si="18"/>
        <v>-0.42502699730583993</v>
      </c>
      <c r="AA176" s="50">
        <f t="shared" si="18"/>
        <v>-0.42502699730583993</v>
      </c>
      <c r="AB176" s="50">
        <f t="shared" si="18"/>
        <v>-0.42502699730583993</v>
      </c>
      <c r="AC176" s="50">
        <f t="shared" si="18"/>
        <v>-0.42502699730583993</v>
      </c>
      <c r="AD176" s="50">
        <f t="shared" si="18"/>
        <v>-0.42502699730583993</v>
      </c>
      <c r="AE176" s="50">
        <f t="shared" si="18"/>
        <v>-0.42502699730583993</v>
      </c>
      <c r="AF176" s="50">
        <f t="shared" si="18"/>
        <v>-0.42502699730583993</v>
      </c>
      <c r="AG176" s="50">
        <f t="shared" si="18"/>
        <v>-0.42502699730583993</v>
      </c>
      <c r="AH176" s="50">
        <f t="shared" si="18"/>
        <v>-0.42502699730583993</v>
      </c>
      <c r="AI176" s="50">
        <f t="shared" si="18"/>
        <v>-0.42502699730583993</v>
      </c>
      <c r="AJ176" s="50">
        <f t="shared" si="18"/>
        <v>-0.42502699730583993</v>
      </c>
      <c r="AK176" s="50">
        <f t="shared" si="18"/>
        <v>-0.42502699730583993</v>
      </c>
      <c r="AL176" s="50">
        <f t="shared" si="18"/>
        <v>-0.42502699730583993</v>
      </c>
      <c r="AM176" s="50">
        <f t="shared" si="18"/>
        <v>-0.42502699730583993</v>
      </c>
      <c r="AN176" s="50">
        <f t="shared" si="18"/>
        <v>-0.42502699730583993</v>
      </c>
      <c r="AO176" s="50">
        <f t="shared" si="18"/>
        <v>-0.42502699730583993</v>
      </c>
      <c r="AP176" s="50">
        <f t="shared" si="18"/>
        <v>-0.42502699730583993</v>
      </c>
      <c r="AQ176" s="50">
        <f t="shared" si="18"/>
        <v>-0.42502699730583993</v>
      </c>
      <c r="AR176" s="50">
        <f t="shared" si="18"/>
        <v>-0.42502699730583993</v>
      </c>
      <c r="AS176" s="50">
        <f t="shared" si="18"/>
        <v>-0.42502699730583993</v>
      </c>
      <c r="AT176" s="50">
        <f t="shared" si="18"/>
        <v>-0.42502699730583993</v>
      </c>
      <c r="AU176" s="50">
        <f t="shared" si="18"/>
        <v>-0.42502699730583993</v>
      </c>
      <c r="AV176" s="50">
        <f t="shared" si="18"/>
        <v>-0.42502699730583993</v>
      </c>
      <c r="AW176" s="50">
        <f t="shared" si="18"/>
        <v>-0.42502699730583993</v>
      </c>
      <c r="AX176" s="50">
        <f t="shared" si="18"/>
        <v>-0.42502699730583993</v>
      </c>
      <c r="AY176" s="50">
        <f t="shared" si="18"/>
        <v>-0.42502699730583993</v>
      </c>
      <c r="AZ176" s="50">
        <f t="shared" si="18"/>
        <v>-0.42502699730583993</v>
      </c>
      <c r="BA176" s="50">
        <f t="shared" si="18"/>
        <v>-0.42502699730583993</v>
      </c>
      <c r="BB176" s="50">
        <f t="shared" si="18"/>
        <v>-0.42502699730583993</v>
      </c>
      <c r="BC176" s="50">
        <f t="shared" si="18"/>
        <v>-0.42502699730583993</v>
      </c>
      <c r="BD176" s="50">
        <f t="shared" si="18"/>
        <v>-0.42502699730583993</v>
      </c>
      <c r="BE176" s="50">
        <f t="shared" si="18"/>
        <v>-0.42502699730583993</v>
      </c>
      <c r="BF176" s="50">
        <f t="shared" si="18"/>
        <v>-0.42502699730583993</v>
      </c>
      <c r="BG176" s="50">
        <f t="shared" si="18"/>
        <v>-0.42502699730583993</v>
      </c>
      <c r="BH176" s="50">
        <f t="shared" si="18"/>
        <v>-0.42502699730583993</v>
      </c>
      <c r="BI176" s="50">
        <f t="shared" si="18"/>
        <v>-0.42502699730583993</v>
      </c>
      <c r="BJ176" s="50">
        <f t="shared" si="18"/>
        <v>-0.42502699730583993</v>
      </c>
      <c r="BK176" s="50">
        <f t="shared" si="18"/>
        <v>-0.42502699730583993</v>
      </c>
      <c r="BL176" s="50">
        <f t="shared" si="18"/>
        <v>-0.42502699730583993</v>
      </c>
      <c r="BM176" s="50">
        <f t="shared" si="18"/>
        <v>-0.42502699730583993</v>
      </c>
      <c r="BN176" s="50">
        <f t="shared" si="5"/>
        <v>-0.42502699730583993</v>
      </c>
      <c r="BO176" s="50">
        <f t="shared" si="16"/>
        <v>-0.42502699730583993</v>
      </c>
      <c r="BP176" s="50">
        <f t="shared" si="16"/>
        <v>-0.42502699730583993</v>
      </c>
      <c r="BQ176" s="50">
        <f t="shared" si="16"/>
        <v>-0.42502699730583993</v>
      </c>
      <c r="BR176" s="50">
        <f t="shared" si="16"/>
        <v>-0.42502699730583993</v>
      </c>
      <c r="BS176" s="50">
        <f t="shared" si="16"/>
        <v>-0.42502699730583993</v>
      </c>
      <c r="BT176" s="50">
        <f t="shared" si="16"/>
        <v>-0.42502699730583993</v>
      </c>
      <c r="BU176" s="50">
        <f t="shared" si="16"/>
        <v>-0.42502699730583993</v>
      </c>
      <c r="BV176" s="50">
        <f t="shared" si="16"/>
        <v>-0.42502699730583993</v>
      </c>
      <c r="BW176" s="50">
        <f t="shared" si="16"/>
        <v>-0.42502699730583993</v>
      </c>
      <c r="BX176" s="50">
        <f t="shared" si="16"/>
        <v>-0.42502699730583993</v>
      </c>
      <c r="BY176" s="50">
        <f t="shared" si="16"/>
        <v>-0.42502699730583993</v>
      </c>
      <c r="BZ176" s="50">
        <f t="shared" si="16"/>
        <v>-0.42502699730583993</v>
      </c>
      <c r="CA176" s="50">
        <f t="shared" si="16"/>
        <v>-0.42502699730583993</v>
      </c>
      <c r="CB176" s="50">
        <f t="shared" si="16"/>
        <v>-0.42502699730583993</v>
      </c>
      <c r="CC176" s="50">
        <f t="shared" si="16"/>
        <v>-0.42502699730583993</v>
      </c>
      <c r="CD176" s="50">
        <f t="shared" si="16"/>
        <v>-0.42502699730583993</v>
      </c>
      <c r="CE176" s="50">
        <f t="shared" si="16"/>
        <v>-0.42502699730583993</v>
      </c>
      <c r="CF176" s="50">
        <f t="shared" si="16"/>
        <v>-0.42502699730583993</v>
      </c>
      <c r="CG176" s="50">
        <f t="shared" si="16"/>
        <v>-0.42502699730583993</v>
      </c>
      <c r="CH176" s="50">
        <f t="shared" si="16"/>
        <v>-0.42502699730583993</v>
      </c>
      <c r="CI176" s="50">
        <f t="shared" si="16"/>
        <v>-0.42502699730583993</v>
      </c>
      <c r="CJ176" s="50">
        <f t="shared" si="16"/>
        <v>-0.42502699730583993</v>
      </c>
      <c r="CK176" s="50">
        <f t="shared" si="16"/>
        <v>-0.42502699730583993</v>
      </c>
      <c r="CL176" s="50">
        <f t="shared" si="16"/>
        <v>-0.42502699730583993</v>
      </c>
      <c r="CM176" s="50">
        <f t="shared" si="9"/>
        <v>-0.42502699730583993</v>
      </c>
      <c r="CN176" s="50">
        <f t="shared" si="9"/>
        <v>-0.42502699730583993</v>
      </c>
      <c r="CO176" s="50">
        <f t="shared" si="9"/>
        <v>-0.42502699730583993</v>
      </c>
      <c r="CP176" s="50">
        <f t="shared" si="9"/>
        <v>-0.42502699730583993</v>
      </c>
      <c r="CQ176" s="50">
        <f t="shared" si="9"/>
        <v>-0.42502699730583993</v>
      </c>
      <c r="CR176" s="50">
        <f t="shared" si="9"/>
        <v>-0.42502699730583993</v>
      </c>
      <c r="CS176" s="50">
        <f t="shared" si="9"/>
        <v>-0.42502699730583993</v>
      </c>
      <c r="CT176" s="50">
        <f t="shared" si="9"/>
        <v>-0.42502699730583993</v>
      </c>
      <c r="CU176" s="50">
        <f t="shared" si="9"/>
        <v>-0.42502699730583993</v>
      </c>
      <c r="CV176" s="50">
        <f t="shared" si="9"/>
        <v>-0.42502699730583993</v>
      </c>
      <c r="CW176" s="50">
        <f t="shared" si="9"/>
        <v>-0.42502699730583993</v>
      </c>
      <c r="CX176" s="50">
        <f t="shared" si="9"/>
        <v>-0.42502699730583993</v>
      </c>
      <c r="CY176" s="50">
        <f t="shared" si="9"/>
        <v>-0.42502699730583993</v>
      </c>
      <c r="CZ176" s="50">
        <f t="shared" si="9"/>
        <v>-0.42502699730583993</v>
      </c>
      <c r="DA176" s="50">
        <f t="shared" si="9"/>
        <v>-0.42502699730583993</v>
      </c>
    </row>
    <row r="177" spans="1:105">
      <c r="A177" s="50">
        <f t="shared" si="10"/>
        <v>1995</v>
      </c>
      <c r="B177" s="50">
        <f t="shared" si="18"/>
        <v>-0.35405677274506281</v>
      </c>
      <c r="C177" s="50">
        <f t="shared" si="18"/>
        <v>-0.45365553688035959</v>
      </c>
      <c r="D177" s="50">
        <f t="shared" si="18"/>
        <v>-0.45365553688035959</v>
      </c>
      <c r="E177" s="50">
        <f t="shared" si="18"/>
        <v>-0.45365553688035959</v>
      </c>
      <c r="F177" s="50">
        <f t="shared" si="18"/>
        <v>-0.45365553688035959</v>
      </c>
      <c r="G177" s="50">
        <f t="shared" si="18"/>
        <v>-0.45365553688035959</v>
      </c>
      <c r="H177" s="50">
        <f t="shared" si="18"/>
        <v>-0.45365553688035959</v>
      </c>
      <c r="I177" s="50">
        <f t="shared" si="18"/>
        <v>-0.45365553688035959</v>
      </c>
      <c r="J177" s="50">
        <f t="shared" si="18"/>
        <v>-0.45365553688035959</v>
      </c>
      <c r="K177" s="50">
        <f t="shared" si="18"/>
        <v>-0.45365553688035959</v>
      </c>
      <c r="L177" s="50">
        <f t="shared" si="18"/>
        <v>-0.44439342385003716</v>
      </c>
      <c r="M177" s="50">
        <f t="shared" si="18"/>
        <v>-0.44329997069834393</v>
      </c>
      <c r="N177" s="50">
        <f t="shared" si="18"/>
        <v>-0.44329997069834393</v>
      </c>
      <c r="O177" s="50">
        <f t="shared" si="18"/>
        <v>-0.44329997069834393</v>
      </c>
      <c r="P177" s="50">
        <f t="shared" si="18"/>
        <v>-0.42567785660702978</v>
      </c>
      <c r="Q177" s="50">
        <f t="shared" si="18"/>
        <v>-0.42567785660702978</v>
      </c>
      <c r="R177" s="50">
        <f t="shared" si="18"/>
        <v>-0.42617698631826489</v>
      </c>
      <c r="S177" s="50">
        <f t="shared" si="18"/>
        <v>-0.42617698631826489</v>
      </c>
      <c r="T177" s="50">
        <f t="shared" si="18"/>
        <v>-0.44743558906884318</v>
      </c>
      <c r="U177" s="50">
        <f t="shared" si="18"/>
        <v>-0.45558643865750725</v>
      </c>
      <c r="V177" s="50">
        <f t="shared" si="18"/>
        <v>-0.45558643865750725</v>
      </c>
      <c r="W177" s="50">
        <f t="shared" si="18"/>
        <v>-0.45558643865750725</v>
      </c>
      <c r="X177" s="50">
        <f t="shared" si="18"/>
        <v>-0.45558643865750725</v>
      </c>
      <c r="Y177" s="50">
        <f t="shared" si="18"/>
        <v>-0.45558643865750725</v>
      </c>
      <c r="Z177" s="50">
        <f t="shared" si="18"/>
        <v>-0.45558643865750725</v>
      </c>
      <c r="AA177" s="50">
        <f t="shared" si="18"/>
        <v>-0.45558643865750725</v>
      </c>
      <c r="AB177" s="50">
        <f t="shared" si="18"/>
        <v>-0.45558643865750725</v>
      </c>
      <c r="AC177" s="50">
        <f t="shared" si="18"/>
        <v>-0.45558643865750725</v>
      </c>
      <c r="AD177" s="50">
        <f t="shared" si="18"/>
        <v>-0.45558643865750725</v>
      </c>
      <c r="AE177" s="50">
        <f t="shared" si="18"/>
        <v>-0.45558643865750725</v>
      </c>
      <c r="AF177" s="50">
        <f t="shared" si="18"/>
        <v>-0.45558643865750725</v>
      </c>
      <c r="AG177" s="50">
        <f t="shared" si="18"/>
        <v>-0.45558643865750725</v>
      </c>
      <c r="AH177" s="50">
        <f t="shared" si="18"/>
        <v>-0.45558643865750725</v>
      </c>
      <c r="AI177" s="50">
        <f t="shared" si="18"/>
        <v>-0.45558643865750725</v>
      </c>
      <c r="AJ177" s="50">
        <f t="shared" si="18"/>
        <v>-0.45558643865750725</v>
      </c>
      <c r="AK177" s="50">
        <f t="shared" si="18"/>
        <v>-0.45558643865750725</v>
      </c>
      <c r="AL177" s="50">
        <f t="shared" si="18"/>
        <v>-0.45558643865750725</v>
      </c>
      <c r="AM177" s="50">
        <f t="shared" si="18"/>
        <v>-0.45558643865750725</v>
      </c>
      <c r="AN177" s="50">
        <f t="shared" si="18"/>
        <v>-0.45558643865750725</v>
      </c>
      <c r="AO177" s="50">
        <f t="shared" si="18"/>
        <v>-0.45558643865750725</v>
      </c>
      <c r="AP177" s="50">
        <f t="shared" si="18"/>
        <v>-0.45558643865750725</v>
      </c>
      <c r="AQ177" s="50">
        <f t="shared" si="18"/>
        <v>-0.45558643865750725</v>
      </c>
      <c r="AR177" s="50">
        <f t="shared" si="18"/>
        <v>-0.45558643865750725</v>
      </c>
      <c r="AS177" s="50">
        <f t="shared" si="18"/>
        <v>-0.45558643865750725</v>
      </c>
      <c r="AT177" s="50">
        <f t="shared" si="18"/>
        <v>-0.45558643865750725</v>
      </c>
      <c r="AU177" s="50">
        <f t="shared" si="18"/>
        <v>-0.45558643865750725</v>
      </c>
      <c r="AV177" s="50">
        <f t="shared" si="18"/>
        <v>-0.45558643865750725</v>
      </c>
      <c r="AW177" s="50">
        <f t="shared" si="18"/>
        <v>-0.45558643865750725</v>
      </c>
      <c r="AX177" s="50">
        <f t="shared" si="18"/>
        <v>-0.45558643865750725</v>
      </c>
      <c r="AY177" s="50">
        <f t="shared" si="18"/>
        <v>-0.45558643865750725</v>
      </c>
      <c r="AZ177" s="50">
        <f t="shared" si="18"/>
        <v>-0.45558643865750725</v>
      </c>
      <c r="BA177" s="50">
        <f t="shared" si="18"/>
        <v>-0.45558643865750725</v>
      </c>
      <c r="BB177" s="50">
        <f t="shared" si="18"/>
        <v>-0.45558643865750725</v>
      </c>
      <c r="BC177" s="50">
        <f t="shared" si="18"/>
        <v>-0.45558643865750725</v>
      </c>
      <c r="BD177" s="50">
        <f t="shared" si="18"/>
        <v>-0.45558643865750725</v>
      </c>
      <c r="BE177" s="50">
        <f t="shared" si="18"/>
        <v>-0.45558643865750725</v>
      </c>
      <c r="BF177" s="50">
        <f t="shared" si="18"/>
        <v>-0.45558643865750725</v>
      </c>
      <c r="BG177" s="50">
        <f t="shared" si="18"/>
        <v>-0.45558643865750725</v>
      </c>
      <c r="BH177" s="50">
        <f t="shared" si="18"/>
        <v>-0.45558643865750725</v>
      </c>
      <c r="BI177" s="50">
        <f t="shared" si="18"/>
        <v>-0.45558643865750725</v>
      </c>
      <c r="BJ177" s="50">
        <f t="shared" si="18"/>
        <v>-0.45558643865750725</v>
      </c>
      <c r="BK177" s="50">
        <f t="shared" si="18"/>
        <v>-0.45558643865750725</v>
      </c>
      <c r="BL177" s="50">
        <f t="shared" si="18"/>
        <v>-0.45558643865750725</v>
      </c>
      <c r="BM177" s="50">
        <f t="shared" ref="BM177:CL186" si="19">-((BM128-1)*(BM128-2))^-1</f>
        <v>-0.45558643865750725</v>
      </c>
      <c r="BN177" s="50">
        <f t="shared" si="19"/>
        <v>-0.45558643865750725</v>
      </c>
      <c r="BO177" s="50">
        <f t="shared" si="19"/>
        <v>-0.45558643865750725</v>
      </c>
      <c r="BP177" s="50">
        <f t="shared" si="19"/>
        <v>-0.45558643865750725</v>
      </c>
      <c r="BQ177" s="50">
        <f t="shared" si="19"/>
        <v>-0.45558643865750725</v>
      </c>
      <c r="BR177" s="50">
        <f t="shared" si="19"/>
        <v>-0.45558643865750725</v>
      </c>
      <c r="BS177" s="50">
        <f t="shared" si="19"/>
        <v>-0.45558643865750725</v>
      </c>
      <c r="BT177" s="50">
        <f t="shared" si="19"/>
        <v>-0.45558643865750725</v>
      </c>
      <c r="BU177" s="50">
        <f t="shared" si="19"/>
        <v>-0.45558643865750725</v>
      </c>
      <c r="BV177" s="50">
        <f t="shared" si="19"/>
        <v>-0.45558643865750725</v>
      </c>
      <c r="BW177" s="50">
        <f t="shared" si="19"/>
        <v>-0.45558643865750725</v>
      </c>
      <c r="BX177" s="50">
        <f t="shared" si="19"/>
        <v>-0.45558643865750725</v>
      </c>
      <c r="BY177" s="50">
        <f t="shared" si="19"/>
        <v>-0.45558643865750725</v>
      </c>
      <c r="BZ177" s="50">
        <f t="shared" si="19"/>
        <v>-0.45558643865750725</v>
      </c>
      <c r="CA177" s="50">
        <f t="shared" si="19"/>
        <v>-0.45558643865750725</v>
      </c>
      <c r="CB177" s="50">
        <f t="shared" si="19"/>
        <v>-0.45558643865750725</v>
      </c>
      <c r="CC177" s="50">
        <f t="shared" si="19"/>
        <v>-0.45558643865750725</v>
      </c>
      <c r="CD177" s="50">
        <f t="shared" si="19"/>
        <v>-0.45558643865750725</v>
      </c>
      <c r="CE177" s="50">
        <f t="shared" si="19"/>
        <v>-0.45558643865750725</v>
      </c>
      <c r="CF177" s="50">
        <f t="shared" si="19"/>
        <v>-0.45558643865750725</v>
      </c>
      <c r="CG177" s="50">
        <f t="shared" si="19"/>
        <v>-0.45558643865750725</v>
      </c>
      <c r="CH177" s="50">
        <f t="shared" si="19"/>
        <v>-0.45558643865750725</v>
      </c>
      <c r="CI177" s="50">
        <f t="shared" si="19"/>
        <v>-0.45558643865750725</v>
      </c>
      <c r="CJ177" s="50">
        <f t="shared" si="19"/>
        <v>-0.45558643865750725</v>
      </c>
      <c r="CK177" s="50">
        <f t="shared" si="19"/>
        <v>-0.45558643865750725</v>
      </c>
      <c r="CL177" s="50">
        <f t="shared" si="19"/>
        <v>-0.45558643865750725</v>
      </c>
      <c r="CM177" s="50">
        <f t="shared" si="9"/>
        <v>-0.45558643865750725</v>
      </c>
      <c r="CN177" s="50">
        <f t="shared" si="9"/>
        <v>-0.45558643865750725</v>
      </c>
      <c r="CO177" s="50">
        <f t="shared" si="9"/>
        <v>-0.45558643865750725</v>
      </c>
      <c r="CP177" s="50">
        <f t="shared" si="9"/>
        <v>-0.45558643865750725</v>
      </c>
      <c r="CQ177" s="50">
        <f t="shared" si="9"/>
        <v>-0.45558643865750725</v>
      </c>
      <c r="CR177" s="50">
        <f t="shared" si="9"/>
        <v>-0.45558643865750725</v>
      </c>
      <c r="CS177" s="50">
        <f t="shared" si="9"/>
        <v>-0.45558643865750725</v>
      </c>
      <c r="CT177" s="50">
        <f t="shared" si="9"/>
        <v>-0.45558643865750725</v>
      </c>
      <c r="CU177" s="50">
        <f t="shared" si="9"/>
        <v>-0.45558643865750725</v>
      </c>
      <c r="CV177" s="50">
        <f t="shared" si="9"/>
        <v>-0.45558643865750725</v>
      </c>
      <c r="CW177" s="50">
        <f t="shared" si="9"/>
        <v>-0.45558643865750725</v>
      </c>
      <c r="CX177" s="50">
        <f t="shared" si="9"/>
        <v>-0.45558643865750725</v>
      </c>
      <c r="CY177" s="50">
        <f t="shared" si="9"/>
        <v>-0.45558643865750725</v>
      </c>
      <c r="CZ177" s="50">
        <f t="shared" si="9"/>
        <v>-0.45558643865750725</v>
      </c>
      <c r="DA177" s="50">
        <f t="shared" ref="DA177" si="20">-((DA128-1)*(DA128-2))^-1</f>
        <v>-0.45558643865750725</v>
      </c>
    </row>
    <row r="178" spans="1:105">
      <c r="A178" s="50">
        <f t="shared" si="10"/>
        <v>1996</v>
      </c>
      <c r="B178" s="50">
        <f t="shared" ref="B178:BM181" si="21">-((B129-1)*(B129-2))^-1</f>
        <v>-0.36300457608450415</v>
      </c>
      <c r="C178" s="50">
        <f t="shared" si="21"/>
        <v>-0.47599801342046361</v>
      </c>
      <c r="D178" s="50">
        <f t="shared" si="21"/>
        <v>-0.47599801342046361</v>
      </c>
      <c r="E178" s="50">
        <f t="shared" si="21"/>
        <v>-0.47599801342046361</v>
      </c>
      <c r="F178" s="50">
        <f t="shared" si="21"/>
        <v>-0.47599801342046361</v>
      </c>
      <c r="G178" s="50">
        <f t="shared" si="21"/>
        <v>-0.47599801342046361</v>
      </c>
      <c r="H178" s="50">
        <f t="shared" si="21"/>
        <v>-0.47599801342046361</v>
      </c>
      <c r="I178" s="50">
        <f t="shared" si="21"/>
        <v>-0.47599801342046361</v>
      </c>
      <c r="J178" s="50">
        <f t="shared" si="21"/>
        <v>-0.47599801342046361</v>
      </c>
      <c r="K178" s="50">
        <f t="shared" si="21"/>
        <v>-0.47599801342046361</v>
      </c>
      <c r="L178" s="50">
        <f t="shared" si="21"/>
        <v>-0.46656856196331048</v>
      </c>
      <c r="M178" s="50">
        <f t="shared" si="21"/>
        <v>-0.46545552737310414</v>
      </c>
      <c r="N178" s="50">
        <f t="shared" si="21"/>
        <v>-0.46545552737310414</v>
      </c>
      <c r="O178" s="50">
        <f t="shared" si="21"/>
        <v>-0.46545552737310414</v>
      </c>
      <c r="P178" s="50">
        <f t="shared" si="21"/>
        <v>-0.43846377589490687</v>
      </c>
      <c r="Q178" s="50">
        <f t="shared" si="21"/>
        <v>-0.43846377589490687</v>
      </c>
      <c r="R178" s="50">
        <f t="shared" si="21"/>
        <v>-0.43891772830893894</v>
      </c>
      <c r="S178" s="50">
        <f t="shared" si="21"/>
        <v>-0.43891772830893894</v>
      </c>
      <c r="T178" s="50">
        <f t="shared" si="21"/>
        <v>-0.46156888688425407</v>
      </c>
      <c r="U178" s="50">
        <f t="shared" si="21"/>
        <v>-0.46913771778756092</v>
      </c>
      <c r="V178" s="50">
        <f t="shared" si="21"/>
        <v>-0.46913771778756092</v>
      </c>
      <c r="W178" s="50">
        <f t="shared" si="21"/>
        <v>-0.46913771778756092</v>
      </c>
      <c r="X178" s="50">
        <f t="shared" si="21"/>
        <v>-0.46913771778756092</v>
      </c>
      <c r="Y178" s="50">
        <f t="shared" si="21"/>
        <v>-0.46913771778756092</v>
      </c>
      <c r="Z178" s="50">
        <f t="shared" si="21"/>
        <v>-0.46913771778756092</v>
      </c>
      <c r="AA178" s="50">
        <f t="shared" si="21"/>
        <v>-0.46913771778756092</v>
      </c>
      <c r="AB178" s="50">
        <f t="shared" si="21"/>
        <v>-0.46913771778756092</v>
      </c>
      <c r="AC178" s="50">
        <f t="shared" si="21"/>
        <v>-0.46913771778756092</v>
      </c>
      <c r="AD178" s="50">
        <f t="shared" si="21"/>
        <v>-0.46913771778756092</v>
      </c>
      <c r="AE178" s="50">
        <f t="shared" si="21"/>
        <v>-0.46913771778756092</v>
      </c>
      <c r="AF178" s="50">
        <f t="shared" si="21"/>
        <v>-0.46913771778756092</v>
      </c>
      <c r="AG178" s="50">
        <f t="shared" si="21"/>
        <v>-0.46913771778756092</v>
      </c>
      <c r="AH178" s="50">
        <f t="shared" si="21"/>
        <v>-0.46913771778756092</v>
      </c>
      <c r="AI178" s="50">
        <f t="shared" si="21"/>
        <v>-0.46913771778756092</v>
      </c>
      <c r="AJ178" s="50">
        <f t="shared" si="21"/>
        <v>-0.46913771778756092</v>
      </c>
      <c r="AK178" s="50">
        <f t="shared" si="21"/>
        <v>-0.46913771778756092</v>
      </c>
      <c r="AL178" s="50">
        <f t="shared" si="21"/>
        <v>-0.46913771778756092</v>
      </c>
      <c r="AM178" s="50">
        <f t="shared" si="21"/>
        <v>-0.46913771778756092</v>
      </c>
      <c r="AN178" s="50">
        <f t="shared" si="21"/>
        <v>-0.46913771778756092</v>
      </c>
      <c r="AO178" s="50">
        <f t="shared" si="21"/>
        <v>-0.46913771778756092</v>
      </c>
      <c r="AP178" s="50">
        <f t="shared" si="21"/>
        <v>-0.46913771778756092</v>
      </c>
      <c r="AQ178" s="50">
        <f t="shared" si="21"/>
        <v>-0.46913771778756092</v>
      </c>
      <c r="AR178" s="50">
        <f t="shared" si="21"/>
        <v>-0.46913771778756092</v>
      </c>
      <c r="AS178" s="50">
        <f t="shared" si="21"/>
        <v>-0.46913771778756092</v>
      </c>
      <c r="AT178" s="50">
        <f t="shared" si="21"/>
        <v>-0.46913771778756092</v>
      </c>
      <c r="AU178" s="50">
        <f t="shared" si="21"/>
        <v>-0.46913771778756092</v>
      </c>
      <c r="AV178" s="50">
        <f t="shared" si="21"/>
        <v>-0.46913771778756092</v>
      </c>
      <c r="AW178" s="50">
        <f t="shared" si="21"/>
        <v>-0.46913771778756092</v>
      </c>
      <c r="AX178" s="50">
        <f t="shared" si="21"/>
        <v>-0.46913771778756092</v>
      </c>
      <c r="AY178" s="50">
        <f t="shared" si="21"/>
        <v>-0.46913771778756092</v>
      </c>
      <c r="AZ178" s="50">
        <f t="shared" si="21"/>
        <v>-0.46913771778756092</v>
      </c>
      <c r="BA178" s="50">
        <f t="shared" si="21"/>
        <v>-0.46913771778756092</v>
      </c>
      <c r="BB178" s="50">
        <f t="shared" si="21"/>
        <v>-0.46913771778756092</v>
      </c>
      <c r="BC178" s="50">
        <f t="shared" si="21"/>
        <v>-0.46913771778756092</v>
      </c>
      <c r="BD178" s="50">
        <f t="shared" si="21"/>
        <v>-0.46913771778756092</v>
      </c>
      <c r="BE178" s="50">
        <f t="shared" si="21"/>
        <v>-0.46913771778756092</v>
      </c>
      <c r="BF178" s="50">
        <f t="shared" si="21"/>
        <v>-0.46913771778756092</v>
      </c>
      <c r="BG178" s="50">
        <f t="shared" si="21"/>
        <v>-0.46913771778756092</v>
      </c>
      <c r="BH178" s="50">
        <f t="shared" si="21"/>
        <v>-0.46913771778756092</v>
      </c>
      <c r="BI178" s="50">
        <f t="shared" si="21"/>
        <v>-0.46913771778756092</v>
      </c>
      <c r="BJ178" s="50">
        <f t="shared" si="21"/>
        <v>-0.46913771778756092</v>
      </c>
      <c r="BK178" s="50">
        <f t="shared" si="21"/>
        <v>-0.46913771778756092</v>
      </c>
      <c r="BL178" s="50">
        <f t="shared" si="21"/>
        <v>-0.46913771778756092</v>
      </c>
      <c r="BM178" s="50">
        <f t="shared" si="21"/>
        <v>-0.46913771778756092</v>
      </c>
      <c r="BN178" s="50">
        <f t="shared" si="19"/>
        <v>-0.46913771778756092</v>
      </c>
      <c r="BO178" s="50">
        <f t="shared" si="19"/>
        <v>-0.46913771778756092</v>
      </c>
      <c r="BP178" s="50">
        <f t="shared" si="19"/>
        <v>-0.46913771778756092</v>
      </c>
      <c r="BQ178" s="50">
        <f t="shared" si="19"/>
        <v>-0.46913771778756092</v>
      </c>
      <c r="BR178" s="50">
        <f t="shared" si="19"/>
        <v>-0.46913771778756092</v>
      </c>
      <c r="BS178" s="50">
        <f t="shared" si="19"/>
        <v>-0.46913771778756092</v>
      </c>
      <c r="BT178" s="50">
        <f t="shared" si="19"/>
        <v>-0.46913771778756092</v>
      </c>
      <c r="BU178" s="50">
        <f t="shared" si="19"/>
        <v>-0.46913771778756092</v>
      </c>
      <c r="BV178" s="50">
        <f t="shared" si="19"/>
        <v>-0.46913771778756092</v>
      </c>
      <c r="BW178" s="50">
        <f t="shared" si="19"/>
        <v>-0.46913771778756092</v>
      </c>
      <c r="BX178" s="50">
        <f t="shared" si="19"/>
        <v>-0.46913771778756092</v>
      </c>
      <c r="BY178" s="50">
        <f t="shared" si="19"/>
        <v>-0.46913771778756092</v>
      </c>
      <c r="BZ178" s="50">
        <f t="shared" si="19"/>
        <v>-0.46913771778756092</v>
      </c>
      <c r="CA178" s="50">
        <f t="shared" si="19"/>
        <v>-0.46913771778756092</v>
      </c>
      <c r="CB178" s="50">
        <f t="shared" si="19"/>
        <v>-0.46913771778756092</v>
      </c>
      <c r="CC178" s="50">
        <f t="shared" si="19"/>
        <v>-0.46913771778756092</v>
      </c>
      <c r="CD178" s="50">
        <f t="shared" si="19"/>
        <v>-0.46913771778756092</v>
      </c>
      <c r="CE178" s="50">
        <f t="shared" si="19"/>
        <v>-0.46913771778756092</v>
      </c>
      <c r="CF178" s="50">
        <f t="shared" si="19"/>
        <v>-0.46913771778756092</v>
      </c>
      <c r="CG178" s="50">
        <f t="shared" si="19"/>
        <v>-0.46913771778756092</v>
      </c>
      <c r="CH178" s="50">
        <f t="shared" si="19"/>
        <v>-0.46913771778756092</v>
      </c>
      <c r="CI178" s="50">
        <f t="shared" si="19"/>
        <v>-0.46913771778756092</v>
      </c>
      <c r="CJ178" s="50">
        <f t="shared" si="19"/>
        <v>-0.46913771778756092</v>
      </c>
      <c r="CK178" s="50">
        <f t="shared" si="19"/>
        <v>-0.46913771778756092</v>
      </c>
      <c r="CL178" s="50">
        <f t="shared" si="19"/>
        <v>-0.46913771778756092</v>
      </c>
      <c r="CM178" s="50">
        <f t="shared" ref="CM178:DA193" si="22">-((CM129-1)*(CM129-2))^-1</f>
        <v>-0.46913771778756092</v>
      </c>
      <c r="CN178" s="50">
        <f t="shared" si="22"/>
        <v>-0.46913771778756092</v>
      </c>
      <c r="CO178" s="50">
        <f t="shared" si="22"/>
        <v>-0.46913771778756092</v>
      </c>
      <c r="CP178" s="50">
        <f t="shared" si="22"/>
        <v>-0.46913771778756092</v>
      </c>
      <c r="CQ178" s="50">
        <f t="shared" si="22"/>
        <v>-0.46913771778756092</v>
      </c>
      <c r="CR178" s="50">
        <f t="shared" si="22"/>
        <v>-0.46913771778756092</v>
      </c>
      <c r="CS178" s="50">
        <f t="shared" si="22"/>
        <v>-0.46913771778756092</v>
      </c>
      <c r="CT178" s="50">
        <f t="shared" si="22"/>
        <v>-0.46913771778756092</v>
      </c>
      <c r="CU178" s="50">
        <f t="shared" si="22"/>
        <v>-0.46913771778756092</v>
      </c>
      <c r="CV178" s="50">
        <f t="shared" si="22"/>
        <v>-0.46913771778756092</v>
      </c>
      <c r="CW178" s="50">
        <f t="shared" si="22"/>
        <v>-0.46913771778756092</v>
      </c>
      <c r="CX178" s="50">
        <f t="shared" si="22"/>
        <v>-0.46913771778756092</v>
      </c>
      <c r="CY178" s="50">
        <f t="shared" si="22"/>
        <v>-0.46913771778756092</v>
      </c>
      <c r="CZ178" s="50">
        <f t="shared" si="22"/>
        <v>-0.46913771778756092</v>
      </c>
      <c r="DA178" s="50">
        <f t="shared" si="22"/>
        <v>-0.46913771778756092</v>
      </c>
    </row>
    <row r="179" spans="1:105">
      <c r="A179" s="50">
        <f t="shared" si="10"/>
        <v>1997</v>
      </c>
      <c r="B179" s="50">
        <f t="shared" si="21"/>
        <v>-0.37465673075907913</v>
      </c>
      <c r="C179" s="50">
        <f t="shared" si="21"/>
        <v>-0.48643336479014415</v>
      </c>
      <c r="D179" s="50">
        <f t="shared" si="21"/>
        <v>-0.48643336479014415</v>
      </c>
      <c r="E179" s="50">
        <f t="shared" si="21"/>
        <v>-0.48643336479014415</v>
      </c>
      <c r="F179" s="50">
        <f t="shared" si="21"/>
        <v>-0.48643336479014415</v>
      </c>
      <c r="G179" s="50">
        <f t="shared" si="21"/>
        <v>-0.48643336479014415</v>
      </c>
      <c r="H179" s="50">
        <f t="shared" si="21"/>
        <v>-0.48643336479014415</v>
      </c>
      <c r="I179" s="50">
        <f t="shared" si="21"/>
        <v>-0.48643336479014415</v>
      </c>
      <c r="J179" s="50">
        <f t="shared" si="21"/>
        <v>-0.48643336479014415</v>
      </c>
      <c r="K179" s="50">
        <f t="shared" si="21"/>
        <v>-0.48643336479014415</v>
      </c>
      <c r="L179" s="50">
        <f t="shared" si="21"/>
        <v>-0.47732728294031679</v>
      </c>
      <c r="M179" s="50">
        <f t="shared" si="21"/>
        <v>-0.47625120457634862</v>
      </c>
      <c r="N179" s="50">
        <f t="shared" si="21"/>
        <v>-0.47625120457634862</v>
      </c>
      <c r="O179" s="50">
        <f t="shared" si="21"/>
        <v>-0.47625120457634862</v>
      </c>
      <c r="P179" s="50">
        <f t="shared" si="21"/>
        <v>-0.4478322973331117</v>
      </c>
      <c r="Q179" s="50">
        <f t="shared" si="21"/>
        <v>-0.4478322973331117</v>
      </c>
      <c r="R179" s="50">
        <f t="shared" si="21"/>
        <v>-0.44816890172038759</v>
      </c>
      <c r="S179" s="50">
        <f t="shared" si="21"/>
        <v>-0.44816890172038759</v>
      </c>
      <c r="T179" s="50">
        <f t="shared" si="21"/>
        <v>-0.48135080201590597</v>
      </c>
      <c r="U179" s="50">
        <f t="shared" si="21"/>
        <v>-0.48972193532810387</v>
      </c>
      <c r="V179" s="50">
        <f t="shared" si="21"/>
        <v>-0.48972193532810387</v>
      </c>
      <c r="W179" s="50">
        <f t="shared" si="21"/>
        <v>-0.48972193532810387</v>
      </c>
      <c r="X179" s="50">
        <f t="shared" si="21"/>
        <v>-0.48972193532810387</v>
      </c>
      <c r="Y179" s="50">
        <f t="shared" si="21"/>
        <v>-0.48972193532810387</v>
      </c>
      <c r="Z179" s="50">
        <f t="shared" si="21"/>
        <v>-0.48972193532810387</v>
      </c>
      <c r="AA179" s="50">
        <f t="shared" si="21"/>
        <v>-0.48972193532810387</v>
      </c>
      <c r="AB179" s="50">
        <f t="shared" si="21"/>
        <v>-0.48972193532810387</v>
      </c>
      <c r="AC179" s="50">
        <f t="shared" si="21"/>
        <v>-0.48972193532810387</v>
      </c>
      <c r="AD179" s="50">
        <f t="shared" si="21"/>
        <v>-0.48972193532810387</v>
      </c>
      <c r="AE179" s="50">
        <f t="shared" si="21"/>
        <v>-0.48972193532810387</v>
      </c>
      <c r="AF179" s="50">
        <f t="shared" si="21"/>
        <v>-0.48972193532810387</v>
      </c>
      <c r="AG179" s="50">
        <f t="shared" si="21"/>
        <v>-0.48972193532810387</v>
      </c>
      <c r="AH179" s="50">
        <f t="shared" si="21"/>
        <v>-0.48972193532810387</v>
      </c>
      <c r="AI179" s="50">
        <f t="shared" si="21"/>
        <v>-0.48972193532810387</v>
      </c>
      <c r="AJ179" s="50">
        <f t="shared" si="21"/>
        <v>-0.48972193532810387</v>
      </c>
      <c r="AK179" s="50">
        <f t="shared" si="21"/>
        <v>-0.48972193532810387</v>
      </c>
      <c r="AL179" s="50">
        <f t="shared" si="21"/>
        <v>-0.48972193532810387</v>
      </c>
      <c r="AM179" s="50">
        <f t="shared" si="21"/>
        <v>-0.48972193532810387</v>
      </c>
      <c r="AN179" s="50">
        <f t="shared" si="21"/>
        <v>-0.48972193532810387</v>
      </c>
      <c r="AO179" s="50">
        <f t="shared" si="21"/>
        <v>-0.48972193532810387</v>
      </c>
      <c r="AP179" s="50">
        <f t="shared" si="21"/>
        <v>-0.48972193532810387</v>
      </c>
      <c r="AQ179" s="50">
        <f t="shared" si="21"/>
        <v>-0.48972193532810387</v>
      </c>
      <c r="AR179" s="50">
        <f t="shared" si="21"/>
        <v>-0.48972193532810387</v>
      </c>
      <c r="AS179" s="50">
        <f t="shared" si="21"/>
        <v>-0.48972193532810387</v>
      </c>
      <c r="AT179" s="50">
        <f t="shared" si="21"/>
        <v>-0.48972193532810387</v>
      </c>
      <c r="AU179" s="50">
        <f t="shared" si="21"/>
        <v>-0.48972193532810387</v>
      </c>
      <c r="AV179" s="50">
        <f t="shared" si="21"/>
        <v>-0.48972193532810387</v>
      </c>
      <c r="AW179" s="50">
        <f t="shared" si="21"/>
        <v>-0.48972193532810387</v>
      </c>
      <c r="AX179" s="50">
        <f t="shared" si="21"/>
        <v>-0.48972193532810387</v>
      </c>
      <c r="AY179" s="50">
        <f t="shared" si="21"/>
        <v>-0.48972193532810387</v>
      </c>
      <c r="AZ179" s="50">
        <f t="shared" si="21"/>
        <v>-0.48972193532810387</v>
      </c>
      <c r="BA179" s="50">
        <f t="shared" si="21"/>
        <v>-0.48972193532810387</v>
      </c>
      <c r="BB179" s="50">
        <f t="shared" si="21"/>
        <v>-0.48972193532810387</v>
      </c>
      <c r="BC179" s="50">
        <f t="shared" si="21"/>
        <v>-0.48972193532810387</v>
      </c>
      <c r="BD179" s="50">
        <f t="shared" si="21"/>
        <v>-0.48972193532810387</v>
      </c>
      <c r="BE179" s="50">
        <f t="shared" si="21"/>
        <v>-0.48972193532810387</v>
      </c>
      <c r="BF179" s="50">
        <f t="shared" si="21"/>
        <v>-0.48972193532810387</v>
      </c>
      <c r="BG179" s="50">
        <f t="shared" si="21"/>
        <v>-0.48972193532810387</v>
      </c>
      <c r="BH179" s="50">
        <f t="shared" si="21"/>
        <v>-0.48972193532810387</v>
      </c>
      <c r="BI179" s="50">
        <f t="shared" si="21"/>
        <v>-0.48972193532810387</v>
      </c>
      <c r="BJ179" s="50">
        <f t="shared" si="21"/>
        <v>-0.48972193532810387</v>
      </c>
      <c r="BK179" s="50">
        <f t="shared" si="21"/>
        <v>-0.48972193532810387</v>
      </c>
      <c r="BL179" s="50">
        <f t="shared" si="21"/>
        <v>-0.48972193532810387</v>
      </c>
      <c r="BM179" s="50">
        <f t="shared" si="21"/>
        <v>-0.48972193532810387</v>
      </c>
      <c r="BN179" s="50">
        <f t="shared" si="19"/>
        <v>-0.48972193532810387</v>
      </c>
      <c r="BO179" s="50">
        <f t="shared" si="19"/>
        <v>-0.48972193532810387</v>
      </c>
      <c r="BP179" s="50">
        <f t="shared" si="19"/>
        <v>-0.48972193532810387</v>
      </c>
      <c r="BQ179" s="50">
        <f t="shared" si="19"/>
        <v>-0.48972193532810387</v>
      </c>
      <c r="BR179" s="50">
        <f t="shared" si="19"/>
        <v>-0.48972193532810387</v>
      </c>
      <c r="BS179" s="50">
        <f t="shared" si="19"/>
        <v>-0.48972193532810387</v>
      </c>
      <c r="BT179" s="50">
        <f t="shared" si="19"/>
        <v>-0.48972193532810387</v>
      </c>
      <c r="BU179" s="50">
        <f t="shared" si="19"/>
        <v>-0.48972193532810387</v>
      </c>
      <c r="BV179" s="50">
        <f t="shared" si="19"/>
        <v>-0.48972193532810387</v>
      </c>
      <c r="BW179" s="50">
        <f t="shared" si="19"/>
        <v>-0.48972193532810387</v>
      </c>
      <c r="BX179" s="50">
        <f t="shared" si="19"/>
        <v>-0.48972193532810387</v>
      </c>
      <c r="BY179" s="50">
        <f t="shared" si="19"/>
        <v>-0.48972193532810387</v>
      </c>
      <c r="BZ179" s="50">
        <f t="shared" si="19"/>
        <v>-0.4902143460813469</v>
      </c>
      <c r="CA179" s="50">
        <f t="shared" si="19"/>
        <v>-0.4902143460813469</v>
      </c>
      <c r="CB179" s="50">
        <f t="shared" si="19"/>
        <v>-0.4902143460813469</v>
      </c>
      <c r="CC179" s="50">
        <f t="shared" si="19"/>
        <v>-0.4902143460813469</v>
      </c>
      <c r="CD179" s="50">
        <f t="shared" si="19"/>
        <v>-0.4902143460813469</v>
      </c>
      <c r="CE179" s="50">
        <f t="shared" si="19"/>
        <v>-0.4902143460813469</v>
      </c>
      <c r="CF179" s="50">
        <f t="shared" si="19"/>
        <v>-0.4902143460813469</v>
      </c>
      <c r="CG179" s="50">
        <f t="shared" si="19"/>
        <v>-0.4902143460813469</v>
      </c>
      <c r="CH179" s="50">
        <f t="shared" si="19"/>
        <v>-0.4902143460813469</v>
      </c>
      <c r="CI179" s="50">
        <f t="shared" si="19"/>
        <v>-0.4902143460813469</v>
      </c>
      <c r="CJ179" s="50">
        <f t="shared" si="19"/>
        <v>-0.4902143460813469</v>
      </c>
      <c r="CK179" s="50">
        <f t="shared" si="19"/>
        <v>-0.4902143460813469</v>
      </c>
      <c r="CL179" s="50">
        <f t="shared" si="19"/>
        <v>-0.4902143460813469</v>
      </c>
      <c r="CM179" s="50">
        <f t="shared" si="22"/>
        <v>-0.4902143460813469</v>
      </c>
      <c r="CN179" s="50">
        <f t="shared" si="22"/>
        <v>-0.4902143460813469</v>
      </c>
      <c r="CO179" s="50">
        <f t="shared" si="22"/>
        <v>-0.4902143460813469</v>
      </c>
      <c r="CP179" s="50">
        <f t="shared" si="22"/>
        <v>-0.4902143460813469</v>
      </c>
      <c r="CQ179" s="50">
        <f t="shared" si="22"/>
        <v>-0.4902143460813469</v>
      </c>
      <c r="CR179" s="50">
        <f t="shared" si="22"/>
        <v>-0.4902143460813469</v>
      </c>
      <c r="CS179" s="50">
        <f t="shared" si="22"/>
        <v>-0.4902143460813469</v>
      </c>
      <c r="CT179" s="50">
        <f t="shared" si="22"/>
        <v>-0.4902143460813469</v>
      </c>
      <c r="CU179" s="50">
        <f t="shared" si="22"/>
        <v>-0.4902143460813469</v>
      </c>
      <c r="CV179" s="50">
        <f t="shared" si="22"/>
        <v>-0.4902143460813469</v>
      </c>
      <c r="CW179" s="50">
        <f t="shared" si="22"/>
        <v>-0.4902143460813469</v>
      </c>
      <c r="CX179" s="50">
        <f t="shared" si="22"/>
        <v>-0.4902143460813469</v>
      </c>
      <c r="CY179" s="50">
        <f t="shared" si="22"/>
        <v>-0.4902143460813469</v>
      </c>
      <c r="CZ179" s="50">
        <f t="shared" si="22"/>
        <v>-0.4902143460813469</v>
      </c>
      <c r="DA179" s="50">
        <f t="shared" si="22"/>
        <v>-0.4902143460813469</v>
      </c>
    </row>
    <row r="180" spans="1:105">
      <c r="A180" s="50">
        <f t="shared" si="10"/>
        <v>1998</v>
      </c>
      <c r="B180" s="50">
        <f t="shared" si="21"/>
        <v>-0.38872075326270389</v>
      </c>
      <c r="C180" s="50">
        <f t="shared" si="21"/>
        <v>-0.51270422028993323</v>
      </c>
      <c r="D180" s="50">
        <f t="shared" si="21"/>
        <v>-0.51270422028993323</v>
      </c>
      <c r="E180" s="50">
        <f t="shared" si="21"/>
        <v>-0.51270422028993323</v>
      </c>
      <c r="F180" s="50">
        <f t="shared" si="21"/>
        <v>-0.51270422028993323</v>
      </c>
      <c r="G180" s="50">
        <f t="shared" si="21"/>
        <v>-0.51270422028993323</v>
      </c>
      <c r="H180" s="50">
        <f t="shared" si="21"/>
        <v>-0.51270422028993323</v>
      </c>
      <c r="I180" s="50">
        <f t="shared" si="21"/>
        <v>-0.51270422028993323</v>
      </c>
      <c r="J180" s="50">
        <f t="shared" si="21"/>
        <v>-0.51270422028993323</v>
      </c>
      <c r="K180" s="50">
        <f t="shared" si="21"/>
        <v>-0.51270422028993323</v>
      </c>
      <c r="L180" s="50">
        <f t="shared" si="21"/>
        <v>-0.50261028529458585</v>
      </c>
      <c r="M180" s="50">
        <f t="shared" si="21"/>
        <v>-0.50399045613968874</v>
      </c>
      <c r="N180" s="50">
        <f t="shared" si="21"/>
        <v>-0.50399045613968874</v>
      </c>
      <c r="O180" s="50">
        <f t="shared" si="21"/>
        <v>-0.50399045613968874</v>
      </c>
      <c r="P180" s="50">
        <f t="shared" si="21"/>
        <v>-0.47210946085177624</v>
      </c>
      <c r="Q180" s="50">
        <f t="shared" si="21"/>
        <v>-0.47210946085177624</v>
      </c>
      <c r="R180" s="50">
        <f t="shared" si="21"/>
        <v>-0.47232009934555008</v>
      </c>
      <c r="S180" s="50">
        <f t="shared" si="21"/>
        <v>-0.47232009934555008</v>
      </c>
      <c r="T180" s="50">
        <f t="shared" si="21"/>
        <v>-0.51500589963337673</v>
      </c>
      <c r="U180" s="50">
        <f t="shared" si="21"/>
        <v>-0.52319972091774447</v>
      </c>
      <c r="V180" s="50">
        <f t="shared" si="21"/>
        <v>-0.52319972091774447</v>
      </c>
      <c r="W180" s="50">
        <f t="shared" si="21"/>
        <v>-0.52319972091774447</v>
      </c>
      <c r="X180" s="50">
        <f t="shared" si="21"/>
        <v>-0.52319972091774447</v>
      </c>
      <c r="Y180" s="50">
        <f t="shared" si="21"/>
        <v>-0.52319972091774447</v>
      </c>
      <c r="Z180" s="50">
        <f t="shared" si="21"/>
        <v>-0.52319972091774447</v>
      </c>
      <c r="AA180" s="50">
        <f t="shared" si="21"/>
        <v>-0.52319972091774447</v>
      </c>
      <c r="AB180" s="50">
        <f t="shared" si="21"/>
        <v>-0.52319972091774447</v>
      </c>
      <c r="AC180" s="50">
        <f t="shared" si="21"/>
        <v>-0.52319972091774447</v>
      </c>
      <c r="AD180" s="50">
        <f t="shared" si="21"/>
        <v>-0.52319972091774447</v>
      </c>
      <c r="AE180" s="50">
        <f t="shared" si="21"/>
        <v>-0.52319972091774447</v>
      </c>
      <c r="AF180" s="50">
        <f t="shared" si="21"/>
        <v>-0.52319972091774447</v>
      </c>
      <c r="AG180" s="50">
        <f t="shared" si="21"/>
        <v>-0.52319972091774447</v>
      </c>
      <c r="AH180" s="50">
        <f t="shared" si="21"/>
        <v>-0.52319972091774447</v>
      </c>
      <c r="AI180" s="50">
        <f t="shared" si="21"/>
        <v>-0.52319972091774447</v>
      </c>
      <c r="AJ180" s="50">
        <f t="shared" si="21"/>
        <v>-0.52319972091774447</v>
      </c>
      <c r="AK180" s="50">
        <f t="shared" si="21"/>
        <v>-0.52319972091774447</v>
      </c>
      <c r="AL180" s="50">
        <f t="shared" si="21"/>
        <v>-0.52319972091774447</v>
      </c>
      <c r="AM180" s="50">
        <f t="shared" si="21"/>
        <v>-0.52319972091774447</v>
      </c>
      <c r="AN180" s="50">
        <f t="shared" si="21"/>
        <v>-0.52319972091774447</v>
      </c>
      <c r="AO180" s="50">
        <f t="shared" si="21"/>
        <v>-0.52319972091774447</v>
      </c>
      <c r="AP180" s="50">
        <f t="shared" si="21"/>
        <v>-0.52319972091774447</v>
      </c>
      <c r="AQ180" s="50">
        <f t="shared" si="21"/>
        <v>-0.52319972091774447</v>
      </c>
      <c r="AR180" s="50">
        <f t="shared" si="21"/>
        <v>-0.52319972091774447</v>
      </c>
      <c r="AS180" s="50">
        <f t="shared" si="21"/>
        <v>-0.52319972091774447</v>
      </c>
      <c r="AT180" s="50">
        <f t="shared" si="21"/>
        <v>-0.52319972091774447</v>
      </c>
      <c r="AU180" s="50">
        <f t="shared" si="21"/>
        <v>-0.52319972091774447</v>
      </c>
      <c r="AV180" s="50">
        <f t="shared" si="21"/>
        <v>-0.52319972091774447</v>
      </c>
      <c r="AW180" s="50">
        <f t="shared" si="21"/>
        <v>-0.52319972091774447</v>
      </c>
      <c r="AX180" s="50">
        <f t="shared" si="21"/>
        <v>-0.52319972091774447</v>
      </c>
      <c r="AY180" s="50">
        <f t="shared" si="21"/>
        <v>-0.52319972091774447</v>
      </c>
      <c r="AZ180" s="50">
        <f t="shared" si="21"/>
        <v>-0.52319972091774447</v>
      </c>
      <c r="BA180" s="50">
        <f t="shared" si="21"/>
        <v>-0.52319972091774447</v>
      </c>
      <c r="BB180" s="50">
        <f t="shared" si="21"/>
        <v>-0.52319972091774447</v>
      </c>
      <c r="BC180" s="50">
        <f t="shared" si="21"/>
        <v>-0.52319972091774447</v>
      </c>
      <c r="BD180" s="50">
        <f t="shared" si="21"/>
        <v>-0.52319972091774447</v>
      </c>
      <c r="BE180" s="50">
        <f t="shared" si="21"/>
        <v>-0.52319972091774447</v>
      </c>
      <c r="BF180" s="50">
        <f t="shared" si="21"/>
        <v>-0.52319972091774447</v>
      </c>
      <c r="BG180" s="50">
        <f t="shared" si="21"/>
        <v>-0.52319972091774447</v>
      </c>
      <c r="BH180" s="50">
        <f t="shared" si="21"/>
        <v>-0.52319972091774447</v>
      </c>
      <c r="BI180" s="50">
        <f t="shared" si="21"/>
        <v>-0.52319972091774447</v>
      </c>
      <c r="BJ180" s="50">
        <f t="shared" si="21"/>
        <v>-0.52319972091774447</v>
      </c>
      <c r="BK180" s="50">
        <f t="shared" si="21"/>
        <v>-0.52319972091774447</v>
      </c>
      <c r="BL180" s="50">
        <f t="shared" si="21"/>
        <v>-0.52319972091774447</v>
      </c>
      <c r="BM180" s="50">
        <f t="shared" si="21"/>
        <v>-0.52319972091774447</v>
      </c>
      <c r="BN180" s="50">
        <f t="shared" si="19"/>
        <v>-0.52319972091774447</v>
      </c>
      <c r="BO180" s="50">
        <f t="shared" si="19"/>
        <v>-0.52319972091774447</v>
      </c>
      <c r="BP180" s="50">
        <f t="shared" si="19"/>
        <v>-0.52319972091774447</v>
      </c>
      <c r="BQ180" s="50">
        <f t="shared" si="19"/>
        <v>-0.52319972091774447</v>
      </c>
      <c r="BR180" s="50">
        <f t="shared" si="19"/>
        <v>-0.52319972091774447</v>
      </c>
      <c r="BS180" s="50">
        <f t="shared" si="19"/>
        <v>-0.52319972091774447</v>
      </c>
      <c r="BT180" s="50">
        <f t="shared" si="19"/>
        <v>-0.52319972091774447</v>
      </c>
      <c r="BU180" s="50">
        <f t="shared" si="19"/>
        <v>-0.52319972091774447</v>
      </c>
      <c r="BV180" s="50">
        <f t="shared" si="19"/>
        <v>-0.52319972091774447</v>
      </c>
      <c r="BW180" s="50">
        <f t="shared" si="19"/>
        <v>-0.52319972091774447</v>
      </c>
      <c r="BX180" s="50">
        <f t="shared" si="19"/>
        <v>-0.52319972091774447</v>
      </c>
      <c r="BY180" s="50">
        <f t="shared" si="19"/>
        <v>-0.52319972091774447</v>
      </c>
      <c r="BZ180" s="50">
        <f t="shared" si="19"/>
        <v>-0.52368240989884973</v>
      </c>
      <c r="CA180" s="50">
        <f t="shared" si="19"/>
        <v>-0.52368240989884973</v>
      </c>
      <c r="CB180" s="50">
        <f t="shared" si="19"/>
        <v>-0.52368240989884973</v>
      </c>
      <c r="CC180" s="50">
        <f t="shared" si="19"/>
        <v>-0.52368240989884973</v>
      </c>
      <c r="CD180" s="50">
        <f t="shared" si="19"/>
        <v>-0.52368240989884973</v>
      </c>
      <c r="CE180" s="50">
        <f t="shared" si="19"/>
        <v>-0.52368240989884973</v>
      </c>
      <c r="CF180" s="50">
        <f t="shared" si="19"/>
        <v>-0.52368240989884973</v>
      </c>
      <c r="CG180" s="50">
        <f t="shared" si="19"/>
        <v>-0.52368240989884973</v>
      </c>
      <c r="CH180" s="50">
        <f t="shared" si="19"/>
        <v>-0.52368240989884973</v>
      </c>
      <c r="CI180" s="50">
        <f t="shared" si="19"/>
        <v>-0.52368240989884973</v>
      </c>
      <c r="CJ180" s="50">
        <f t="shared" si="19"/>
        <v>-0.52368240989884973</v>
      </c>
      <c r="CK180" s="50">
        <f t="shared" si="19"/>
        <v>-0.52368240989884973</v>
      </c>
      <c r="CL180" s="50">
        <f t="shared" si="19"/>
        <v>-0.52368240989884973</v>
      </c>
      <c r="CM180" s="50">
        <f t="shared" si="22"/>
        <v>-0.52368240989884973</v>
      </c>
      <c r="CN180" s="50">
        <f t="shared" si="22"/>
        <v>-0.52368240989884973</v>
      </c>
      <c r="CO180" s="50">
        <f t="shared" si="22"/>
        <v>-0.52368240989884973</v>
      </c>
      <c r="CP180" s="50">
        <f t="shared" si="22"/>
        <v>-0.52368240989884973</v>
      </c>
      <c r="CQ180" s="50">
        <f t="shared" si="22"/>
        <v>-0.52368240989884973</v>
      </c>
      <c r="CR180" s="50">
        <f t="shared" si="22"/>
        <v>-0.52368240989884973</v>
      </c>
      <c r="CS180" s="50">
        <f t="shared" si="22"/>
        <v>-0.52368240989884973</v>
      </c>
      <c r="CT180" s="50">
        <f t="shared" si="22"/>
        <v>-0.52368240989884973</v>
      </c>
      <c r="CU180" s="50">
        <f t="shared" si="22"/>
        <v>-0.52368240989884973</v>
      </c>
      <c r="CV180" s="50">
        <f t="shared" si="22"/>
        <v>-0.52368240989884973</v>
      </c>
      <c r="CW180" s="50">
        <f t="shared" si="22"/>
        <v>-0.52368240989884973</v>
      </c>
      <c r="CX180" s="50">
        <f t="shared" si="22"/>
        <v>-0.52368240989884973</v>
      </c>
      <c r="CY180" s="50">
        <f t="shared" si="22"/>
        <v>-0.52368240989884973</v>
      </c>
      <c r="CZ180" s="50">
        <f t="shared" si="22"/>
        <v>-0.52368240989884973</v>
      </c>
      <c r="DA180" s="50">
        <f t="shared" si="22"/>
        <v>-0.52368240989884973</v>
      </c>
    </row>
    <row r="181" spans="1:105">
      <c r="A181" s="50">
        <f t="shared" si="10"/>
        <v>1999</v>
      </c>
      <c r="B181" s="50">
        <f t="shared" si="21"/>
        <v>-0.39592982542398081</v>
      </c>
      <c r="C181" s="50">
        <f t="shared" si="21"/>
        <v>-0.54132526079728216</v>
      </c>
      <c r="D181" s="50">
        <f t="shared" si="21"/>
        <v>-0.54132526079728216</v>
      </c>
      <c r="E181" s="50">
        <f t="shared" si="21"/>
        <v>-0.54132526079728216</v>
      </c>
      <c r="F181" s="50">
        <f t="shared" si="21"/>
        <v>-0.54132526079728216</v>
      </c>
      <c r="G181" s="50">
        <f t="shared" si="21"/>
        <v>-0.54132526079728216</v>
      </c>
      <c r="H181" s="50">
        <f t="shared" si="21"/>
        <v>-0.54132526079728216</v>
      </c>
      <c r="I181" s="50">
        <f t="shared" si="21"/>
        <v>-0.54132526079728216</v>
      </c>
      <c r="J181" s="50">
        <f t="shared" si="21"/>
        <v>-0.54132526079728216</v>
      </c>
      <c r="K181" s="50">
        <f t="shared" si="21"/>
        <v>-0.54132526079728216</v>
      </c>
      <c r="L181" s="50">
        <f t="shared" si="21"/>
        <v>-0.53238263010763442</v>
      </c>
      <c r="M181" s="50">
        <f t="shared" si="21"/>
        <v>-0.53341083024006386</v>
      </c>
      <c r="N181" s="50">
        <f t="shared" si="21"/>
        <v>-0.53341083024006386</v>
      </c>
      <c r="O181" s="50">
        <f t="shared" si="21"/>
        <v>-0.53341083024006386</v>
      </c>
      <c r="P181" s="50">
        <f t="shared" si="21"/>
        <v>-0.48156269621594555</v>
      </c>
      <c r="Q181" s="50">
        <f t="shared" si="21"/>
        <v>-0.48156269621594555</v>
      </c>
      <c r="R181" s="50">
        <f t="shared" si="21"/>
        <v>-0.48182721790393823</v>
      </c>
      <c r="S181" s="50">
        <f t="shared" si="21"/>
        <v>-0.48182721790393823</v>
      </c>
      <c r="T181" s="50">
        <f t="shared" si="21"/>
        <v>-0.5307738078606119</v>
      </c>
      <c r="U181" s="50">
        <f t="shared" si="21"/>
        <v>-0.53844573497105463</v>
      </c>
      <c r="V181" s="50">
        <f t="shared" si="21"/>
        <v>-0.53844573497105463</v>
      </c>
      <c r="W181" s="50">
        <f t="shared" si="21"/>
        <v>-0.53844573497105463</v>
      </c>
      <c r="X181" s="50">
        <f t="shared" si="21"/>
        <v>-0.53844573497105463</v>
      </c>
      <c r="Y181" s="50">
        <f t="shared" si="21"/>
        <v>-0.53844573497105463</v>
      </c>
      <c r="Z181" s="50">
        <f t="shared" si="21"/>
        <v>-0.53844573497105463</v>
      </c>
      <c r="AA181" s="50">
        <f t="shared" si="21"/>
        <v>-0.53844573497105463</v>
      </c>
      <c r="AB181" s="50">
        <f t="shared" si="21"/>
        <v>-0.53844573497105463</v>
      </c>
      <c r="AC181" s="50">
        <f t="shared" si="21"/>
        <v>-0.53844573497105463</v>
      </c>
      <c r="AD181" s="50">
        <f t="shared" si="21"/>
        <v>-0.53844573497105463</v>
      </c>
      <c r="AE181" s="50">
        <f t="shared" si="21"/>
        <v>-0.53844573497105463</v>
      </c>
      <c r="AF181" s="50">
        <f t="shared" si="21"/>
        <v>-0.53844573497105463</v>
      </c>
      <c r="AG181" s="50">
        <f t="shared" si="21"/>
        <v>-0.53844573497105463</v>
      </c>
      <c r="AH181" s="50">
        <f t="shared" si="21"/>
        <v>-0.53844573497105463</v>
      </c>
      <c r="AI181" s="50">
        <f t="shared" si="21"/>
        <v>-0.53844573497105463</v>
      </c>
      <c r="AJ181" s="50">
        <f t="shared" si="21"/>
        <v>-0.53844573497105463</v>
      </c>
      <c r="AK181" s="50">
        <f t="shared" si="21"/>
        <v>-0.53844573497105463</v>
      </c>
      <c r="AL181" s="50">
        <f t="shared" si="21"/>
        <v>-0.53844573497105463</v>
      </c>
      <c r="AM181" s="50">
        <f t="shared" si="21"/>
        <v>-0.53844573497105463</v>
      </c>
      <c r="AN181" s="50">
        <f t="shared" si="21"/>
        <v>-0.53844573497105463</v>
      </c>
      <c r="AO181" s="50">
        <f t="shared" si="21"/>
        <v>-0.53844573497105463</v>
      </c>
      <c r="AP181" s="50">
        <f t="shared" si="21"/>
        <v>-0.53844573497105463</v>
      </c>
      <c r="AQ181" s="50">
        <f t="shared" si="21"/>
        <v>-0.53844573497105463</v>
      </c>
      <c r="AR181" s="50">
        <f t="shared" si="21"/>
        <v>-0.53844573497105463</v>
      </c>
      <c r="AS181" s="50">
        <f t="shared" si="21"/>
        <v>-0.53844573497105463</v>
      </c>
      <c r="AT181" s="50">
        <f t="shared" si="21"/>
        <v>-0.53844573497105463</v>
      </c>
      <c r="AU181" s="50">
        <f t="shared" si="21"/>
        <v>-0.53844573497105463</v>
      </c>
      <c r="AV181" s="50">
        <f t="shared" si="21"/>
        <v>-0.53844573497105463</v>
      </c>
      <c r="AW181" s="50">
        <f t="shared" si="21"/>
        <v>-0.53844573497105463</v>
      </c>
      <c r="AX181" s="50">
        <f t="shared" si="21"/>
        <v>-0.53844573497105463</v>
      </c>
      <c r="AY181" s="50">
        <f t="shared" si="21"/>
        <v>-0.53844573497105463</v>
      </c>
      <c r="AZ181" s="50">
        <f t="shared" si="21"/>
        <v>-0.53844573497105463</v>
      </c>
      <c r="BA181" s="50">
        <f t="shared" si="21"/>
        <v>-0.53844573497105463</v>
      </c>
      <c r="BB181" s="50">
        <f t="shared" si="21"/>
        <v>-0.53844573497105463</v>
      </c>
      <c r="BC181" s="50">
        <f t="shared" si="21"/>
        <v>-0.53844573497105463</v>
      </c>
      <c r="BD181" s="50">
        <f t="shared" si="21"/>
        <v>-0.53844573497105463</v>
      </c>
      <c r="BE181" s="50">
        <f t="shared" si="21"/>
        <v>-0.53844573497105463</v>
      </c>
      <c r="BF181" s="50">
        <f t="shared" si="21"/>
        <v>-0.53844573497105463</v>
      </c>
      <c r="BG181" s="50">
        <f t="shared" si="21"/>
        <v>-0.53844573497105463</v>
      </c>
      <c r="BH181" s="50">
        <f t="shared" si="21"/>
        <v>-0.53844573497105463</v>
      </c>
      <c r="BI181" s="50">
        <f t="shared" si="21"/>
        <v>-0.53844573497105463</v>
      </c>
      <c r="BJ181" s="50">
        <f t="shared" si="21"/>
        <v>-0.53844573497105463</v>
      </c>
      <c r="BK181" s="50">
        <f t="shared" si="21"/>
        <v>-0.53844573497105463</v>
      </c>
      <c r="BL181" s="50">
        <f t="shared" si="21"/>
        <v>-0.53844573497105463</v>
      </c>
      <c r="BM181" s="50">
        <f t="shared" ref="BM181" si="23">-((BM132-1)*(BM132-2))^-1</f>
        <v>-0.53844573497105463</v>
      </c>
      <c r="BN181" s="50">
        <f t="shared" si="19"/>
        <v>-0.53844573497105463</v>
      </c>
      <c r="BO181" s="50">
        <f t="shared" si="19"/>
        <v>-0.53844573497105463</v>
      </c>
      <c r="BP181" s="50">
        <f t="shared" si="19"/>
        <v>-0.53844573497105463</v>
      </c>
      <c r="BQ181" s="50">
        <f t="shared" si="19"/>
        <v>-0.53844573497105463</v>
      </c>
      <c r="BR181" s="50">
        <f t="shared" si="19"/>
        <v>-0.53844573497105463</v>
      </c>
      <c r="BS181" s="50">
        <f t="shared" si="19"/>
        <v>-0.53844573497105463</v>
      </c>
      <c r="BT181" s="50">
        <f t="shared" si="19"/>
        <v>-0.53844573497105463</v>
      </c>
      <c r="BU181" s="50">
        <f t="shared" si="19"/>
        <v>-0.53844573497105463</v>
      </c>
      <c r="BV181" s="50">
        <f t="shared" si="19"/>
        <v>-0.53844573497105463</v>
      </c>
      <c r="BW181" s="50">
        <f t="shared" si="19"/>
        <v>-0.53844573497105463</v>
      </c>
      <c r="BX181" s="50">
        <f t="shared" si="19"/>
        <v>-0.53844573497105463</v>
      </c>
      <c r="BY181" s="50">
        <f t="shared" si="19"/>
        <v>-0.53844573497105463</v>
      </c>
      <c r="BZ181" s="50">
        <f t="shared" si="19"/>
        <v>-0.5389026692673401</v>
      </c>
      <c r="CA181" s="50">
        <f t="shared" si="19"/>
        <v>-0.5389026692673401</v>
      </c>
      <c r="CB181" s="50">
        <f t="shared" si="19"/>
        <v>-0.5389026692673401</v>
      </c>
      <c r="CC181" s="50">
        <f t="shared" si="19"/>
        <v>-0.5389026692673401</v>
      </c>
      <c r="CD181" s="50">
        <f t="shared" si="19"/>
        <v>-0.5389026692673401</v>
      </c>
      <c r="CE181" s="50">
        <f t="shared" si="19"/>
        <v>-0.5389026692673401</v>
      </c>
      <c r="CF181" s="50">
        <f t="shared" si="19"/>
        <v>-0.5389026692673401</v>
      </c>
      <c r="CG181" s="50">
        <f t="shared" si="19"/>
        <v>-0.5389026692673401</v>
      </c>
      <c r="CH181" s="50">
        <f t="shared" si="19"/>
        <v>-0.5389026692673401</v>
      </c>
      <c r="CI181" s="50">
        <f t="shared" si="19"/>
        <v>-0.5389026692673401</v>
      </c>
      <c r="CJ181" s="50">
        <f t="shared" si="19"/>
        <v>-0.5389026692673401</v>
      </c>
      <c r="CK181" s="50">
        <f t="shared" si="19"/>
        <v>-0.5389026692673401</v>
      </c>
      <c r="CL181" s="50">
        <f t="shared" si="19"/>
        <v>-0.5389026692673401</v>
      </c>
      <c r="CM181" s="50">
        <f t="shared" si="22"/>
        <v>-0.5389026692673401</v>
      </c>
      <c r="CN181" s="50">
        <f t="shared" si="22"/>
        <v>-0.5389026692673401</v>
      </c>
      <c r="CO181" s="50">
        <f t="shared" si="22"/>
        <v>-0.5389026692673401</v>
      </c>
      <c r="CP181" s="50">
        <f t="shared" si="22"/>
        <v>-0.5389026692673401</v>
      </c>
      <c r="CQ181" s="50">
        <f t="shared" si="22"/>
        <v>-0.5389026692673401</v>
      </c>
      <c r="CR181" s="50">
        <f t="shared" si="22"/>
        <v>-0.5389026692673401</v>
      </c>
      <c r="CS181" s="50">
        <f t="shared" si="22"/>
        <v>-0.5389026692673401</v>
      </c>
      <c r="CT181" s="50">
        <f t="shared" si="22"/>
        <v>-0.5389026692673401</v>
      </c>
      <c r="CU181" s="50">
        <f t="shared" si="22"/>
        <v>-0.5389026692673401</v>
      </c>
      <c r="CV181" s="50">
        <f t="shared" si="22"/>
        <v>-0.5389026692673401</v>
      </c>
      <c r="CW181" s="50">
        <f t="shared" si="22"/>
        <v>-0.5389026692673401</v>
      </c>
      <c r="CX181" s="50">
        <f t="shared" si="22"/>
        <v>-0.5389026692673401</v>
      </c>
      <c r="CY181" s="50">
        <f t="shared" si="22"/>
        <v>-0.5389026692673401</v>
      </c>
      <c r="CZ181" s="50">
        <f t="shared" si="22"/>
        <v>-0.5389026692673401</v>
      </c>
      <c r="DA181" s="50">
        <f t="shared" si="22"/>
        <v>-0.5389026692673401</v>
      </c>
    </row>
    <row r="182" spans="1:105">
      <c r="A182" s="50">
        <f t="shared" si="10"/>
        <v>2000</v>
      </c>
      <c r="B182" s="50">
        <f t="shared" ref="B182:BM185" si="24">-((B133-1)*(B133-2))^-1</f>
        <v>-0.4108048559105042</v>
      </c>
      <c r="C182" s="50">
        <f t="shared" si="24"/>
        <v>-0.57250870089250294</v>
      </c>
      <c r="D182" s="50">
        <f t="shared" si="24"/>
        <v>-0.57250870089250294</v>
      </c>
      <c r="E182" s="50">
        <f t="shared" si="24"/>
        <v>-0.57250870089250294</v>
      </c>
      <c r="F182" s="50">
        <f t="shared" si="24"/>
        <v>-0.57250870089250294</v>
      </c>
      <c r="G182" s="50">
        <f t="shared" si="24"/>
        <v>-0.57250870089250294</v>
      </c>
      <c r="H182" s="50">
        <f t="shared" si="24"/>
        <v>-0.57250870089250294</v>
      </c>
      <c r="I182" s="50">
        <f t="shared" si="24"/>
        <v>-0.57250870089250294</v>
      </c>
      <c r="J182" s="50">
        <f t="shared" si="24"/>
        <v>-0.57250870089250294</v>
      </c>
      <c r="K182" s="50">
        <f t="shared" si="24"/>
        <v>-0.57250870089250294</v>
      </c>
      <c r="L182" s="50">
        <f t="shared" si="24"/>
        <v>-0.56363270445730551</v>
      </c>
      <c r="M182" s="50">
        <f t="shared" si="24"/>
        <v>-0.56415246467671021</v>
      </c>
      <c r="N182" s="50">
        <f t="shared" si="24"/>
        <v>-0.56415246467671021</v>
      </c>
      <c r="O182" s="50">
        <f t="shared" si="24"/>
        <v>-0.56415246467671021</v>
      </c>
      <c r="P182" s="50">
        <f t="shared" si="24"/>
        <v>-0.50665300085858589</v>
      </c>
      <c r="Q182" s="50">
        <f t="shared" si="24"/>
        <v>-0.50665300085858589</v>
      </c>
      <c r="R182" s="50">
        <f t="shared" si="24"/>
        <v>-0.50706586204564841</v>
      </c>
      <c r="S182" s="50">
        <f t="shared" si="24"/>
        <v>-0.50706586204564841</v>
      </c>
      <c r="T182" s="50">
        <f t="shared" si="24"/>
        <v>-0.56946194622101176</v>
      </c>
      <c r="U182" s="50">
        <f t="shared" si="24"/>
        <v>-0.58275581893917905</v>
      </c>
      <c r="V182" s="50">
        <f t="shared" si="24"/>
        <v>-0.58275581893917905</v>
      </c>
      <c r="W182" s="50">
        <f t="shared" si="24"/>
        <v>-0.58275581893917905</v>
      </c>
      <c r="X182" s="50">
        <f t="shared" si="24"/>
        <v>-0.58275581893917905</v>
      </c>
      <c r="Y182" s="50">
        <f t="shared" si="24"/>
        <v>-0.58275581893917905</v>
      </c>
      <c r="Z182" s="50">
        <f t="shared" si="24"/>
        <v>-0.58275581893917905</v>
      </c>
      <c r="AA182" s="50">
        <f t="shared" si="24"/>
        <v>-0.58275581893917905</v>
      </c>
      <c r="AB182" s="50">
        <f t="shared" si="24"/>
        <v>-0.58275581893917905</v>
      </c>
      <c r="AC182" s="50">
        <f t="shared" si="24"/>
        <v>-0.58275581893917905</v>
      </c>
      <c r="AD182" s="50">
        <f t="shared" si="24"/>
        <v>-0.58275581893917905</v>
      </c>
      <c r="AE182" s="50">
        <f t="shared" si="24"/>
        <v>-0.58275581893917905</v>
      </c>
      <c r="AF182" s="50">
        <f t="shared" si="24"/>
        <v>-0.58275581893917905</v>
      </c>
      <c r="AG182" s="50">
        <f t="shared" si="24"/>
        <v>-0.58275581893917905</v>
      </c>
      <c r="AH182" s="50">
        <f t="shared" si="24"/>
        <v>-0.58275581893917905</v>
      </c>
      <c r="AI182" s="50">
        <f t="shared" si="24"/>
        <v>-0.58275581893917905</v>
      </c>
      <c r="AJ182" s="50">
        <f t="shared" si="24"/>
        <v>-0.58275581893917905</v>
      </c>
      <c r="AK182" s="50">
        <f t="shared" si="24"/>
        <v>-0.58275581893917905</v>
      </c>
      <c r="AL182" s="50">
        <f t="shared" si="24"/>
        <v>-0.58275581893917905</v>
      </c>
      <c r="AM182" s="50">
        <f t="shared" si="24"/>
        <v>-0.58275581893917905</v>
      </c>
      <c r="AN182" s="50">
        <f t="shared" si="24"/>
        <v>-0.58275581893917905</v>
      </c>
      <c r="AO182" s="50">
        <f t="shared" si="24"/>
        <v>-0.58275581893917905</v>
      </c>
      <c r="AP182" s="50">
        <f t="shared" si="24"/>
        <v>-0.58275581893917905</v>
      </c>
      <c r="AQ182" s="50">
        <f t="shared" si="24"/>
        <v>-0.58275581893917905</v>
      </c>
      <c r="AR182" s="50">
        <f t="shared" si="24"/>
        <v>-0.58275581893917905</v>
      </c>
      <c r="AS182" s="50">
        <f t="shared" si="24"/>
        <v>-0.58275581893917905</v>
      </c>
      <c r="AT182" s="50">
        <f t="shared" si="24"/>
        <v>-0.58275581893917905</v>
      </c>
      <c r="AU182" s="50">
        <f t="shared" si="24"/>
        <v>-0.58275581893917905</v>
      </c>
      <c r="AV182" s="50">
        <f t="shared" si="24"/>
        <v>-0.58275581893917905</v>
      </c>
      <c r="AW182" s="50">
        <f t="shared" si="24"/>
        <v>-0.58275581893917905</v>
      </c>
      <c r="AX182" s="50">
        <f t="shared" si="24"/>
        <v>-0.58275581893917905</v>
      </c>
      <c r="AY182" s="50">
        <f t="shared" si="24"/>
        <v>-0.58275581893917905</v>
      </c>
      <c r="AZ182" s="50">
        <f t="shared" si="24"/>
        <v>-0.58275581893917905</v>
      </c>
      <c r="BA182" s="50">
        <f t="shared" si="24"/>
        <v>-0.58275581893917905</v>
      </c>
      <c r="BB182" s="50">
        <f t="shared" si="24"/>
        <v>-0.58275581893917905</v>
      </c>
      <c r="BC182" s="50">
        <f t="shared" si="24"/>
        <v>-0.58275581893917905</v>
      </c>
      <c r="BD182" s="50">
        <f t="shared" si="24"/>
        <v>-0.58275581893917905</v>
      </c>
      <c r="BE182" s="50">
        <f t="shared" si="24"/>
        <v>-0.58275581893917905</v>
      </c>
      <c r="BF182" s="50">
        <f t="shared" si="24"/>
        <v>-0.58275581893917905</v>
      </c>
      <c r="BG182" s="50">
        <f t="shared" si="24"/>
        <v>-0.58275581893917905</v>
      </c>
      <c r="BH182" s="50">
        <f t="shared" si="24"/>
        <v>-0.58275581893917905</v>
      </c>
      <c r="BI182" s="50">
        <f t="shared" si="24"/>
        <v>-0.58275581893917905</v>
      </c>
      <c r="BJ182" s="50">
        <f t="shared" si="24"/>
        <v>-0.58275581893917905</v>
      </c>
      <c r="BK182" s="50">
        <f t="shared" si="24"/>
        <v>-0.58275581893917905</v>
      </c>
      <c r="BL182" s="50">
        <f t="shared" si="24"/>
        <v>-0.58275581893917905</v>
      </c>
      <c r="BM182" s="50">
        <f t="shared" si="24"/>
        <v>-0.58275581893917905</v>
      </c>
      <c r="BN182" s="50">
        <f t="shared" si="19"/>
        <v>-0.58275581893917905</v>
      </c>
      <c r="BO182" s="50">
        <f t="shared" si="19"/>
        <v>-0.58275581893917905</v>
      </c>
      <c r="BP182" s="50">
        <f t="shared" si="19"/>
        <v>-0.58275581893917905</v>
      </c>
      <c r="BQ182" s="50">
        <f t="shared" si="19"/>
        <v>-0.58275581893917905</v>
      </c>
      <c r="BR182" s="50">
        <f t="shared" si="19"/>
        <v>-0.58275581893917905</v>
      </c>
      <c r="BS182" s="50">
        <f t="shared" si="19"/>
        <v>-0.58275581893917905</v>
      </c>
      <c r="BT182" s="50">
        <f t="shared" si="19"/>
        <v>-0.5826962598142531</v>
      </c>
      <c r="BU182" s="50">
        <f t="shared" si="19"/>
        <v>-0.5826962598142531</v>
      </c>
      <c r="BV182" s="50">
        <f t="shared" si="19"/>
        <v>-0.5826962598142531</v>
      </c>
      <c r="BW182" s="50">
        <f t="shared" si="19"/>
        <v>-0.5826962598142531</v>
      </c>
      <c r="BX182" s="50">
        <f t="shared" si="19"/>
        <v>-0.5826962598142531</v>
      </c>
      <c r="BY182" s="50">
        <f t="shared" si="19"/>
        <v>-0.5826962598142531</v>
      </c>
      <c r="BZ182" s="50">
        <f t="shared" si="19"/>
        <v>-0.58313725972277775</v>
      </c>
      <c r="CA182" s="50">
        <f t="shared" si="19"/>
        <v>-0.58313725972277775</v>
      </c>
      <c r="CB182" s="50">
        <f t="shared" si="19"/>
        <v>-0.58313725972277775</v>
      </c>
      <c r="CC182" s="50">
        <f t="shared" si="19"/>
        <v>-0.58313725972277775</v>
      </c>
      <c r="CD182" s="50">
        <f t="shared" si="19"/>
        <v>-0.58313725972277775</v>
      </c>
      <c r="CE182" s="50">
        <f t="shared" si="19"/>
        <v>-0.58313725972277775</v>
      </c>
      <c r="CF182" s="50">
        <f t="shared" si="19"/>
        <v>-0.58313725972277775</v>
      </c>
      <c r="CG182" s="50">
        <f t="shared" si="19"/>
        <v>-0.58313725972277775</v>
      </c>
      <c r="CH182" s="50">
        <f t="shared" si="19"/>
        <v>-0.58313725972277775</v>
      </c>
      <c r="CI182" s="50">
        <f t="shared" si="19"/>
        <v>-0.58313725972277775</v>
      </c>
      <c r="CJ182" s="50">
        <f t="shared" si="19"/>
        <v>-0.58313725972277775</v>
      </c>
      <c r="CK182" s="50">
        <f t="shared" si="19"/>
        <v>-0.58313725972277775</v>
      </c>
      <c r="CL182" s="50">
        <f t="shared" si="19"/>
        <v>-0.58313725972277775</v>
      </c>
      <c r="CM182" s="50">
        <f t="shared" si="22"/>
        <v>-0.58313725972277775</v>
      </c>
      <c r="CN182" s="50">
        <f t="shared" si="22"/>
        <v>-0.58313725972277775</v>
      </c>
      <c r="CO182" s="50">
        <f t="shared" si="22"/>
        <v>-0.58313725972277775</v>
      </c>
      <c r="CP182" s="50">
        <f t="shared" si="22"/>
        <v>-0.58313725972277775</v>
      </c>
      <c r="CQ182" s="50">
        <f t="shared" si="22"/>
        <v>-0.58313725972277775</v>
      </c>
      <c r="CR182" s="50">
        <f t="shared" si="22"/>
        <v>-0.58313725972277775</v>
      </c>
      <c r="CS182" s="50">
        <f t="shared" si="22"/>
        <v>-0.58313725972277775</v>
      </c>
      <c r="CT182" s="50">
        <f t="shared" si="22"/>
        <v>-0.58313725972277775</v>
      </c>
      <c r="CU182" s="50">
        <f t="shared" si="22"/>
        <v>-0.58313725972277775</v>
      </c>
      <c r="CV182" s="50">
        <f t="shared" si="22"/>
        <v>-0.58313725972277775</v>
      </c>
      <c r="CW182" s="50">
        <f t="shared" si="22"/>
        <v>-0.58313725972277775</v>
      </c>
      <c r="CX182" s="50">
        <f t="shared" si="22"/>
        <v>-0.58313725972277775</v>
      </c>
      <c r="CY182" s="50">
        <f t="shared" si="22"/>
        <v>-0.58313725972277775</v>
      </c>
      <c r="CZ182" s="50">
        <f t="shared" si="22"/>
        <v>-0.58313725972277775</v>
      </c>
      <c r="DA182" s="50">
        <f t="shared" si="22"/>
        <v>-0.58313725972277775</v>
      </c>
    </row>
    <row r="183" spans="1:105">
      <c r="A183" s="50">
        <f t="shared" si="10"/>
        <v>2001</v>
      </c>
      <c r="B183" s="50">
        <f t="shared" si="24"/>
        <v>-0.41707073968250397</v>
      </c>
      <c r="C183" s="50">
        <f t="shared" si="24"/>
        <v>-0.60920224535126632</v>
      </c>
      <c r="D183" s="50">
        <f t="shared" si="24"/>
        <v>-0.60920224535126632</v>
      </c>
      <c r="E183" s="50">
        <f t="shared" si="24"/>
        <v>-0.60920224535126632</v>
      </c>
      <c r="F183" s="50">
        <f t="shared" si="24"/>
        <v>-0.60920224535126632</v>
      </c>
      <c r="G183" s="50">
        <f t="shared" si="24"/>
        <v>-0.60920224535126632</v>
      </c>
      <c r="H183" s="50">
        <f t="shared" si="24"/>
        <v>-0.60920224535126632</v>
      </c>
      <c r="I183" s="50">
        <f t="shared" si="24"/>
        <v>-0.60920224535126632</v>
      </c>
      <c r="J183" s="50">
        <f t="shared" si="24"/>
        <v>-0.60920224535126632</v>
      </c>
      <c r="K183" s="50">
        <f t="shared" si="24"/>
        <v>-0.60920224535126632</v>
      </c>
      <c r="L183" s="50">
        <f t="shared" si="24"/>
        <v>-0.59931757854568446</v>
      </c>
      <c r="M183" s="50">
        <f t="shared" si="24"/>
        <v>-0.59881292588910073</v>
      </c>
      <c r="N183" s="50">
        <f t="shared" si="24"/>
        <v>-0.59881292588910073</v>
      </c>
      <c r="O183" s="50">
        <f t="shared" si="24"/>
        <v>-0.59881292588910073</v>
      </c>
      <c r="P183" s="50">
        <f t="shared" si="24"/>
        <v>-0.52335309089653315</v>
      </c>
      <c r="Q183" s="50">
        <f t="shared" si="24"/>
        <v>-0.52335309089653315</v>
      </c>
      <c r="R183" s="50">
        <f t="shared" si="24"/>
        <v>-0.52329588094251211</v>
      </c>
      <c r="S183" s="50">
        <f t="shared" si="24"/>
        <v>-0.52329588094251211</v>
      </c>
      <c r="T183" s="50">
        <f t="shared" si="24"/>
        <v>-0.59320939024040131</v>
      </c>
      <c r="U183" s="50">
        <f t="shared" si="24"/>
        <v>-0.6063123951864593</v>
      </c>
      <c r="V183" s="50">
        <f t="shared" si="24"/>
        <v>-0.6063123951864593</v>
      </c>
      <c r="W183" s="50">
        <f t="shared" si="24"/>
        <v>-0.6063123951864593</v>
      </c>
      <c r="X183" s="50">
        <f t="shared" si="24"/>
        <v>-0.6063123951864593</v>
      </c>
      <c r="Y183" s="50">
        <f t="shared" si="24"/>
        <v>-0.6063123951864593</v>
      </c>
      <c r="Z183" s="50">
        <f t="shared" si="24"/>
        <v>-0.6063123951864593</v>
      </c>
      <c r="AA183" s="50">
        <f t="shared" si="24"/>
        <v>-0.6063123951864593</v>
      </c>
      <c r="AB183" s="50">
        <f t="shared" si="24"/>
        <v>-0.6063123951864593</v>
      </c>
      <c r="AC183" s="50">
        <f t="shared" si="24"/>
        <v>-0.6063123951864593</v>
      </c>
      <c r="AD183" s="50">
        <f t="shared" si="24"/>
        <v>-0.6063123951864593</v>
      </c>
      <c r="AE183" s="50">
        <f t="shared" si="24"/>
        <v>-0.6063123951864593</v>
      </c>
      <c r="AF183" s="50">
        <f t="shared" si="24"/>
        <v>-0.6063123951864593</v>
      </c>
      <c r="AG183" s="50">
        <f t="shared" si="24"/>
        <v>-0.6063123951864593</v>
      </c>
      <c r="AH183" s="50">
        <f t="shared" si="24"/>
        <v>-0.6063123951864593</v>
      </c>
      <c r="AI183" s="50">
        <f t="shared" si="24"/>
        <v>-0.6063123951864593</v>
      </c>
      <c r="AJ183" s="50">
        <f t="shared" si="24"/>
        <v>-0.6063123951864593</v>
      </c>
      <c r="AK183" s="50">
        <f t="shared" si="24"/>
        <v>-0.6063123951864593</v>
      </c>
      <c r="AL183" s="50">
        <f t="shared" si="24"/>
        <v>-0.6063123951864593</v>
      </c>
      <c r="AM183" s="50">
        <f t="shared" si="24"/>
        <v>-0.6063123951864593</v>
      </c>
      <c r="AN183" s="50">
        <f t="shared" si="24"/>
        <v>-0.6063123951864593</v>
      </c>
      <c r="AO183" s="50">
        <f t="shared" si="24"/>
        <v>-0.6063123951864593</v>
      </c>
      <c r="AP183" s="50">
        <f t="shared" si="24"/>
        <v>-0.6063123951864593</v>
      </c>
      <c r="AQ183" s="50">
        <f t="shared" si="24"/>
        <v>-0.6063123951864593</v>
      </c>
      <c r="AR183" s="50">
        <f t="shared" si="24"/>
        <v>-0.6063123951864593</v>
      </c>
      <c r="AS183" s="50">
        <f t="shared" si="24"/>
        <v>-0.6063123951864593</v>
      </c>
      <c r="AT183" s="50">
        <f t="shared" si="24"/>
        <v>-0.6063123951864593</v>
      </c>
      <c r="AU183" s="50">
        <f t="shared" si="24"/>
        <v>-0.6063123951864593</v>
      </c>
      <c r="AV183" s="50">
        <f t="shared" si="24"/>
        <v>-0.6063123951864593</v>
      </c>
      <c r="AW183" s="50">
        <f t="shared" si="24"/>
        <v>-0.6063123951864593</v>
      </c>
      <c r="AX183" s="50">
        <f t="shared" si="24"/>
        <v>-0.6063123951864593</v>
      </c>
      <c r="AY183" s="50">
        <f t="shared" si="24"/>
        <v>-0.6063123951864593</v>
      </c>
      <c r="AZ183" s="50">
        <f t="shared" si="24"/>
        <v>-0.6063123951864593</v>
      </c>
      <c r="BA183" s="50">
        <f t="shared" si="24"/>
        <v>-0.6063123951864593</v>
      </c>
      <c r="BB183" s="50">
        <f t="shared" si="24"/>
        <v>-0.6063123951864593</v>
      </c>
      <c r="BC183" s="50">
        <f t="shared" si="24"/>
        <v>-0.6063123951864593</v>
      </c>
      <c r="BD183" s="50">
        <f t="shared" si="24"/>
        <v>-0.6063123951864593</v>
      </c>
      <c r="BE183" s="50">
        <f t="shared" si="24"/>
        <v>-0.6063123951864593</v>
      </c>
      <c r="BF183" s="50">
        <f t="shared" si="24"/>
        <v>-0.6063123951864593</v>
      </c>
      <c r="BG183" s="50">
        <f t="shared" si="24"/>
        <v>-0.6063123951864593</v>
      </c>
      <c r="BH183" s="50">
        <f t="shared" si="24"/>
        <v>-0.6063123951864593</v>
      </c>
      <c r="BI183" s="50">
        <f t="shared" si="24"/>
        <v>-0.6063123951864593</v>
      </c>
      <c r="BJ183" s="50">
        <f t="shared" si="24"/>
        <v>-0.6063123951864593</v>
      </c>
      <c r="BK183" s="50">
        <f t="shared" si="24"/>
        <v>-0.6063123951864593</v>
      </c>
      <c r="BL183" s="50">
        <f t="shared" si="24"/>
        <v>-0.6063123951864593</v>
      </c>
      <c r="BM183" s="50">
        <f t="shared" si="24"/>
        <v>-0.6063123951864593</v>
      </c>
      <c r="BN183" s="50">
        <f t="shared" si="19"/>
        <v>-0.6063123951864593</v>
      </c>
      <c r="BO183" s="50">
        <f t="shared" si="19"/>
        <v>-0.6063123951864593</v>
      </c>
      <c r="BP183" s="50">
        <f t="shared" si="19"/>
        <v>-0.6063123951864593</v>
      </c>
      <c r="BQ183" s="50">
        <f t="shared" si="19"/>
        <v>-0.6063123951864593</v>
      </c>
      <c r="BR183" s="50">
        <f t="shared" si="19"/>
        <v>-0.6063123951864593</v>
      </c>
      <c r="BS183" s="50">
        <f t="shared" si="19"/>
        <v>-0.6063123951864593</v>
      </c>
      <c r="BT183" s="50">
        <f t="shared" si="19"/>
        <v>-0.6062545652134752</v>
      </c>
      <c r="BU183" s="50">
        <f t="shared" si="19"/>
        <v>-0.6062545652134752</v>
      </c>
      <c r="BV183" s="50">
        <f t="shared" si="19"/>
        <v>-0.6062545652134752</v>
      </c>
      <c r="BW183" s="50">
        <f t="shared" si="19"/>
        <v>-0.6062545652134752</v>
      </c>
      <c r="BX183" s="50">
        <f t="shared" si="19"/>
        <v>-0.6062545652134752</v>
      </c>
      <c r="BY183" s="50">
        <f t="shared" si="19"/>
        <v>-0.6062545652134752</v>
      </c>
      <c r="BZ183" s="50">
        <f t="shared" si="19"/>
        <v>-0.60666624289845128</v>
      </c>
      <c r="CA183" s="50">
        <f t="shared" si="19"/>
        <v>-0.60666624289845128</v>
      </c>
      <c r="CB183" s="50">
        <f t="shared" si="19"/>
        <v>-0.60666624289845128</v>
      </c>
      <c r="CC183" s="50">
        <f t="shared" si="19"/>
        <v>-0.60666624289845128</v>
      </c>
      <c r="CD183" s="50">
        <f t="shared" si="19"/>
        <v>-0.60666624289845128</v>
      </c>
      <c r="CE183" s="50">
        <f t="shared" si="19"/>
        <v>-0.60666624289845128</v>
      </c>
      <c r="CF183" s="50">
        <f t="shared" si="19"/>
        <v>-0.60666624289845128</v>
      </c>
      <c r="CG183" s="50">
        <f t="shared" si="19"/>
        <v>-0.60666624289845128</v>
      </c>
      <c r="CH183" s="50">
        <f t="shared" si="19"/>
        <v>-0.60666624289845128</v>
      </c>
      <c r="CI183" s="50">
        <f t="shared" si="19"/>
        <v>-0.60666624289845128</v>
      </c>
      <c r="CJ183" s="50">
        <f t="shared" si="19"/>
        <v>-0.60666624289845128</v>
      </c>
      <c r="CK183" s="50">
        <f t="shared" si="19"/>
        <v>-0.60666624289845128</v>
      </c>
      <c r="CL183" s="50">
        <f t="shared" si="19"/>
        <v>-0.60666624289845128</v>
      </c>
      <c r="CM183" s="50">
        <f t="shared" si="22"/>
        <v>-0.60666624289845128</v>
      </c>
      <c r="CN183" s="50">
        <f t="shared" si="22"/>
        <v>-0.60666624289845128</v>
      </c>
      <c r="CO183" s="50">
        <f t="shared" si="22"/>
        <v>-0.60666624289845128</v>
      </c>
      <c r="CP183" s="50">
        <f t="shared" si="22"/>
        <v>-0.60666624289845128</v>
      </c>
      <c r="CQ183" s="50">
        <f t="shared" si="22"/>
        <v>-0.60666624289845128</v>
      </c>
      <c r="CR183" s="50">
        <f t="shared" si="22"/>
        <v>-0.60666624289845128</v>
      </c>
      <c r="CS183" s="50">
        <f t="shared" si="22"/>
        <v>-0.60666624289845128</v>
      </c>
      <c r="CT183" s="50">
        <f t="shared" si="22"/>
        <v>-0.60666624289845128</v>
      </c>
      <c r="CU183" s="50">
        <f t="shared" si="22"/>
        <v>-0.60666624289845128</v>
      </c>
      <c r="CV183" s="50">
        <f t="shared" si="22"/>
        <v>-0.60666624289845128</v>
      </c>
      <c r="CW183" s="50">
        <f t="shared" si="22"/>
        <v>-0.60666624289845128</v>
      </c>
      <c r="CX183" s="50">
        <f t="shared" si="22"/>
        <v>-0.60666624289845128</v>
      </c>
      <c r="CY183" s="50">
        <f t="shared" si="22"/>
        <v>-0.60666624289845128</v>
      </c>
      <c r="CZ183" s="50">
        <f t="shared" si="22"/>
        <v>-0.60666624289845128</v>
      </c>
      <c r="DA183" s="50">
        <f t="shared" si="22"/>
        <v>-0.60666624289845128</v>
      </c>
    </row>
    <row r="184" spans="1:105">
      <c r="A184" s="50">
        <f t="shared" si="10"/>
        <v>2002</v>
      </c>
      <c r="B184" s="50">
        <f t="shared" si="24"/>
        <v>-0.4260491055930839</v>
      </c>
      <c r="C184" s="50">
        <f t="shared" si="24"/>
        <v>-0.6492382996152759</v>
      </c>
      <c r="D184" s="50">
        <f t="shared" si="24"/>
        <v>-0.6492382996152759</v>
      </c>
      <c r="E184" s="50">
        <f t="shared" si="24"/>
        <v>-0.6492382996152759</v>
      </c>
      <c r="F184" s="50">
        <f t="shared" si="24"/>
        <v>-0.6492382996152759</v>
      </c>
      <c r="G184" s="50">
        <f t="shared" si="24"/>
        <v>-0.6492382996152759</v>
      </c>
      <c r="H184" s="50">
        <f t="shared" si="24"/>
        <v>-0.6492382996152759</v>
      </c>
      <c r="I184" s="50">
        <f t="shared" si="24"/>
        <v>-0.6492382996152759</v>
      </c>
      <c r="J184" s="50">
        <f t="shared" si="24"/>
        <v>-0.6492382996152759</v>
      </c>
      <c r="K184" s="50">
        <f t="shared" si="24"/>
        <v>-0.6492382996152759</v>
      </c>
      <c r="L184" s="50">
        <f t="shared" si="24"/>
        <v>-0.64006180616140351</v>
      </c>
      <c r="M184" s="50">
        <f t="shared" si="24"/>
        <v>-0.63948994960156091</v>
      </c>
      <c r="N184" s="50">
        <f t="shared" si="24"/>
        <v>-0.63948994960156091</v>
      </c>
      <c r="O184" s="50">
        <f t="shared" si="24"/>
        <v>-0.63948994960156091</v>
      </c>
      <c r="P184" s="50">
        <f t="shared" si="24"/>
        <v>-0.54197714161662769</v>
      </c>
      <c r="Q184" s="50">
        <f t="shared" si="24"/>
        <v>-0.54197714161662769</v>
      </c>
      <c r="R184" s="50">
        <f t="shared" si="24"/>
        <v>-0.54291850947175402</v>
      </c>
      <c r="S184" s="50">
        <f t="shared" si="24"/>
        <v>-0.54291850947175402</v>
      </c>
      <c r="T184" s="50">
        <f t="shared" si="24"/>
        <v>-0.62041087588739974</v>
      </c>
      <c r="U184" s="50">
        <f t="shared" si="24"/>
        <v>-0.63150789627003867</v>
      </c>
      <c r="V184" s="50">
        <f t="shared" si="24"/>
        <v>-0.63150789627003867</v>
      </c>
      <c r="W184" s="50">
        <f t="shared" si="24"/>
        <v>-0.63150789627003867</v>
      </c>
      <c r="X184" s="50">
        <f t="shared" si="24"/>
        <v>-0.63150789627003867</v>
      </c>
      <c r="Y184" s="50">
        <f t="shared" si="24"/>
        <v>-0.63150789627003867</v>
      </c>
      <c r="Z184" s="50">
        <f t="shared" si="24"/>
        <v>-0.63150789627003867</v>
      </c>
      <c r="AA184" s="50">
        <f t="shared" si="24"/>
        <v>-0.63150789627003867</v>
      </c>
      <c r="AB184" s="50">
        <f t="shared" si="24"/>
        <v>-0.63150789627003867</v>
      </c>
      <c r="AC184" s="50">
        <f t="shared" si="24"/>
        <v>-0.63150789627003867</v>
      </c>
      <c r="AD184" s="50">
        <f t="shared" si="24"/>
        <v>-0.63150789627003867</v>
      </c>
      <c r="AE184" s="50">
        <f t="shared" si="24"/>
        <v>-0.63150789627003867</v>
      </c>
      <c r="AF184" s="50">
        <f t="shared" si="24"/>
        <v>-0.63150789627003867</v>
      </c>
      <c r="AG184" s="50">
        <f t="shared" si="24"/>
        <v>-0.63150789627003867</v>
      </c>
      <c r="AH184" s="50">
        <f t="shared" si="24"/>
        <v>-0.63150789627003867</v>
      </c>
      <c r="AI184" s="50">
        <f t="shared" si="24"/>
        <v>-0.63150789627003867</v>
      </c>
      <c r="AJ184" s="50">
        <f t="shared" si="24"/>
        <v>-0.63150789627003867</v>
      </c>
      <c r="AK184" s="50">
        <f t="shared" si="24"/>
        <v>-0.63150789627003867</v>
      </c>
      <c r="AL184" s="50">
        <f t="shared" si="24"/>
        <v>-0.63150789627003867</v>
      </c>
      <c r="AM184" s="50">
        <f t="shared" si="24"/>
        <v>-0.63150789627003867</v>
      </c>
      <c r="AN184" s="50">
        <f t="shared" si="24"/>
        <v>-0.63150789627003867</v>
      </c>
      <c r="AO184" s="50">
        <f t="shared" si="24"/>
        <v>-0.63150789627003867</v>
      </c>
      <c r="AP184" s="50">
        <f t="shared" si="24"/>
        <v>-0.63150789627003867</v>
      </c>
      <c r="AQ184" s="50">
        <f t="shared" si="24"/>
        <v>-0.63150789627003867</v>
      </c>
      <c r="AR184" s="50">
        <f t="shared" si="24"/>
        <v>-0.63150789627003867</v>
      </c>
      <c r="AS184" s="50">
        <f t="shared" si="24"/>
        <v>-0.63150789627003867</v>
      </c>
      <c r="AT184" s="50">
        <f t="shared" si="24"/>
        <v>-0.63150789627003867</v>
      </c>
      <c r="AU184" s="50">
        <f t="shared" si="24"/>
        <v>-0.63150789627003867</v>
      </c>
      <c r="AV184" s="50">
        <f t="shared" si="24"/>
        <v>-0.63150789627003867</v>
      </c>
      <c r="AW184" s="50">
        <f t="shared" si="24"/>
        <v>-0.63150789627003867</v>
      </c>
      <c r="AX184" s="50">
        <f t="shared" si="24"/>
        <v>-0.63150789627003867</v>
      </c>
      <c r="AY184" s="50">
        <f t="shared" si="24"/>
        <v>-0.63150789627003867</v>
      </c>
      <c r="AZ184" s="50">
        <f t="shared" si="24"/>
        <v>-0.63150789627003867</v>
      </c>
      <c r="BA184" s="50">
        <f t="shared" si="24"/>
        <v>-0.63150789627003867</v>
      </c>
      <c r="BB184" s="50">
        <f t="shared" si="24"/>
        <v>-0.63150789627003867</v>
      </c>
      <c r="BC184" s="50">
        <f t="shared" si="24"/>
        <v>-0.63150789627003867</v>
      </c>
      <c r="BD184" s="50">
        <f t="shared" si="24"/>
        <v>-0.63150789627003867</v>
      </c>
      <c r="BE184" s="50">
        <f t="shared" si="24"/>
        <v>-0.63150789627003867</v>
      </c>
      <c r="BF184" s="50">
        <f t="shared" si="24"/>
        <v>-0.63150789627003867</v>
      </c>
      <c r="BG184" s="50">
        <f t="shared" si="24"/>
        <v>-0.63150789627003867</v>
      </c>
      <c r="BH184" s="50">
        <f t="shared" si="24"/>
        <v>-0.63150789627003867</v>
      </c>
      <c r="BI184" s="50">
        <f t="shared" si="24"/>
        <v>-0.63150789627003867</v>
      </c>
      <c r="BJ184" s="50">
        <f t="shared" si="24"/>
        <v>-0.63150789627003867</v>
      </c>
      <c r="BK184" s="50">
        <f t="shared" si="24"/>
        <v>-0.63150789627003867</v>
      </c>
      <c r="BL184" s="50">
        <f t="shared" si="24"/>
        <v>-0.63150789627003867</v>
      </c>
      <c r="BM184" s="50">
        <f t="shared" si="24"/>
        <v>-0.63150789627003867</v>
      </c>
      <c r="BN184" s="50">
        <f t="shared" si="19"/>
        <v>-0.63150789627003867</v>
      </c>
      <c r="BO184" s="50">
        <f t="shared" si="19"/>
        <v>-0.63150789627003867</v>
      </c>
      <c r="BP184" s="50">
        <f t="shared" si="19"/>
        <v>-0.63150789627003867</v>
      </c>
      <c r="BQ184" s="50">
        <f t="shared" si="19"/>
        <v>-0.63150789627003867</v>
      </c>
      <c r="BR184" s="50">
        <f t="shared" si="19"/>
        <v>-0.63150789627003867</v>
      </c>
      <c r="BS184" s="50">
        <f t="shared" si="19"/>
        <v>-0.63150789627003867</v>
      </c>
      <c r="BT184" s="50">
        <f t="shared" si="19"/>
        <v>-0.63139740759533214</v>
      </c>
      <c r="BU184" s="50">
        <f t="shared" si="19"/>
        <v>-0.63139740759533214</v>
      </c>
      <c r="BV184" s="50">
        <f t="shared" si="19"/>
        <v>-0.63139740759533214</v>
      </c>
      <c r="BW184" s="50">
        <f t="shared" si="19"/>
        <v>-0.63139740759533214</v>
      </c>
      <c r="BX184" s="50">
        <f t="shared" si="19"/>
        <v>-0.63139740759533214</v>
      </c>
      <c r="BY184" s="50">
        <f t="shared" si="19"/>
        <v>-0.63139740759533214</v>
      </c>
      <c r="BZ184" s="50">
        <f t="shared" si="19"/>
        <v>-0.63152760704934996</v>
      </c>
      <c r="CA184" s="50">
        <f t="shared" si="19"/>
        <v>-0.63152760704934996</v>
      </c>
      <c r="CB184" s="50">
        <f t="shared" si="19"/>
        <v>-0.63152760704934996</v>
      </c>
      <c r="CC184" s="50">
        <f t="shared" si="19"/>
        <v>-0.63152760704934996</v>
      </c>
      <c r="CD184" s="50">
        <f t="shared" si="19"/>
        <v>-0.63152760704934996</v>
      </c>
      <c r="CE184" s="50">
        <f t="shared" si="19"/>
        <v>-0.63152760704934996</v>
      </c>
      <c r="CF184" s="50">
        <f t="shared" si="19"/>
        <v>-0.63152760704934996</v>
      </c>
      <c r="CG184" s="50">
        <f t="shared" si="19"/>
        <v>-0.63152760704934996</v>
      </c>
      <c r="CH184" s="50">
        <f t="shared" si="19"/>
        <v>-0.63152760704934996</v>
      </c>
      <c r="CI184" s="50">
        <f t="shared" si="19"/>
        <v>-0.63152760704934996</v>
      </c>
      <c r="CJ184" s="50">
        <f t="shared" si="19"/>
        <v>-0.63152760704934996</v>
      </c>
      <c r="CK184" s="50">
        <f t="shared" si="19"/>
        <v>-0.63152760704934996</v>
      </c>
      <c r="CL184" s="50">
        <f t="shared" si="19"/>
        <v>-0.63152760704934996</v>
      </c>
      <c r="CM184" s="50">
        <f t="shared" si="22"/>
        <v>-0.63152760704934996</v>
      </c>
      <c r="CN184" s="50">
        <f t="shared" si="22"/>
        <v>-0.63152760704934996</v>
      </c>
      <c r="CO184" s="50">
        <f t="shared" si="22"/>
        <v>-0.63152760704934996</v>
      </c>
      <c r="CP184" s="50">
        <f t="shared" si="22"/>
        <v>-0.63152760704934996</v>
      </c>
      <c r="CQ184" s="50">
        <f t="shared" si="22"/>
        <v>-0.63152760704934996</v>
      </c>
      <c r="CR184" s="50">
        <f t="shared" si="22"/>
        <v>-0.63152760704934996</v>
      </c>
      <c r="CS184" s="50">
        <f t="shared" si="22"/>
        <v>-0.63152760704934996</v>
      </c>
      <c r="CT184" s="50">
        <f t="shared" si="22"/>
        <v>-0.63152760704934996</v>
      </c>
      <c r="CU184" s="50">
        <f t="shared" si="22"/>
        <v>-0.63152760704934996</v>
      </c>
      <c r="CV184" s="50">
        <f t="shared" si="22"/>
        <v>-0.63152760704934996</v>
      </c>
      <c r="CW184" s="50">
        <f t="shared" si="22"/>
        <v>-0.63152760704934996</v>
      </c>
      <c r="CX184" s="50">
        <f t="shared" si="22"/>
        <v>-0.63152760704934996</v>
      </c>
      <c r="CY184" s="50">
        <f t="shared" si="22"/>
        <v>-0.63152760704934996</v>
      </c>
      <c r="CZ184" s="50">
        <f t="shared" si="22"/>
        <v>-0.63152760704934996</v>
      </c>
      <c r="DA184" s="50">
        <f t="shared" si="22"/>
        <v>-0.63152760704934996</v>
      </c>
    </row>
    <row r="185" spans="1:105">
      <c r="A185" s="50">
        <f t="shared" si="10"/>
        <v>2003</v>
      </c>
      <c r="B185" s="50">
        <f t="shared" si="24"/>
        <v>-0.43131952059521017</v>
      </c>
      <c r="C185" s="50">
        <f t="shared" si="24"/>
        <v>-0.64075803142218946</v>
      </c>
      <c r="D185" s="50">
        <f t="shared" si="24"/>
        <v>-0.64075803142218946</v>
      </c>
      <c r="E185" s="50">
        <f t="shared" si="24"/>
        <v>-0.64075803142218946</v>
      </c>
      <c r="F185" s="50">
        <f t="shared" si="24"/>
        <v>-0.64075803142218946</v>
      </c>
      <c r="G185" s="50">
        <f t="shared" si="24"/>
        <v>-0.64075803142218946</v>
      </c>
      <c r="H185" s="50">
        <f t="shared" si="24"/>
        <v>-0.64075803142218946</v>
      </c>
      <c r="I185" s="50">
        <f t="shared" si="24"/>
        <v>-0.64075803142218946</v>
      </c>
      <c r="J185" s="50">
        <f t="shared" si="24"/>
        <v>-0.64075803142218946</v>
      </c>
      <c r="K185" s="50">
        <f t="shared" si="24"/>
        <v>-0.64075803142218946</v>
      </c>
      <c r="L185" s="50">
        <f t="shared" si="24"/>
        <v>-0.63299836943895094</v>
      </c>
      <c r="M185" s="50">
        <f t="shared" si="24"/>
        <v>-0.6325500094404729</v>
      </c>
      <c r="N185" s="50">
        <f t="shared" si="24"/>
        <v>-0.6325500094404729</v>
      </c>
      <c r="O185" s="50">
        <f t="shared" si="24"/>
        <v>-0.6325500094404729</v>
      </c>
      <c r="P185" s="50">
        <f t="shared" si="24"/>
        <v>-0.54540826825385791</v>
      </c>
      <c r="Q185" s="50">
        <f t="shared" si="24"/>
        <v>-0.54540826825385791</v>
      </c>
      <c r="R185" s="50">
        <f t="shared" si="24"/>
        <v>-0.54674528557443558</v>
      </c>
      <c r="S185" s="50">
        <f t="shared" si="24"/>
        <v>-0.54674528557443558</v>
      </c>
      <c r="T185" s="50">
        <f t="shared" si="24"/>
        <v>-0.62110315682679496</v>
      </c>
      <c r="U185" s="50">
        <f t="shared" si="24"/>
        <v>-0.63534429742794474</v>
      </c>
      <c r="V185" s="50">
        <f t="shared" si="24"/>
        <v>-0.63534429742794474</v>
      </c>
      <c r="W185" s="50">
        <f t="shared" si="24"/>
        <v>-0.63534429742794474</v>
      </c>
      <c r="X185" s="50">
        <f t="shared" si="24"/>
        <v>-0.63534429742794474</v>
      </c>
      <c r="Y185" s="50">
        <f t="shared" si="24"/>
        <v>-0.63534429742794474</v>
      </c>
      <c r="Z185" s="50">
        <f t="shared" si="24"/>
        <v>-0.63534429742794474</v>
      </c>
      <c r="AA185" s="50">
        <f t="shared" si="24"/>
        <v>-0.63534429742794474</v>
      </c>
      <c r="AB185" s="50">
        <f t="shared" si="24"/>
        <v>-0.63534429742794474</v>
      </c>
      <c r="AC185" s="50">
        <f t="shared" si="24"/>
        <v>-0.63534429742794474</v>
      </c>
      <c r="AD185" s="50">
        <f t="shared" si="24"/>
        <v>-0.63534429742794474</v>
      </c>
      <c r="AE185" s="50">
        <f t="shared" si="24"/>
        <v>-0.63534429742794474</v>
      </c>
      <c r="AF185" s="50">
        <f t="shared" si="24"/>
        <v>-0.63534429742794474</v>
      </c>
      <c r="AG185" s="50">
        <f t="shared" si="24"/>
        <v>-0.63534429742794474</v>
      </c>
      <c r="AH185" s="50">
        <f t="shared" si="24"/>
        <v>-0.63534429742794474</v>
      </c>
      <c r="AI185" s="50">
        <f t="shared" si="24"/>
        <v>-0.63534429742794474</v>
      </c>
      <c r="AJ185" s="50">
        <f t="shared" si="24"/>
        <v>-0.63534429742794474</v>
      </c>
      <c r="AK185" s="50">
        <f t="shared" si="24"/>
        <v>-0.63534429742794474</v>
      </c>
      <c r="AL185" s="50">
        <f t="shared" si="24"/>
        <v>-0.63534429742794474</v>
      </c>
      <c r="AM185" s="50">
        <f t="shared" si="24"/>
        <v>-0.63534429742794474</v>
      </c>
      <c r="AN185" s="50">
        <f t="shared" si="24"/>
        <v>-0.63534429742794474</v>
      </c>
      <c r="AO185" s="50">
        <f t="shared" si="24"/>
        <v>-0.63534429742794474</v>
      </c>
      <c r="AP185" s="50">
        <f t="shared" si="24"/>
        <v>-0.63534429742794474</v>
      </c>
      <c r="AQ185" s="50">
        <f t="shared" si="24"/>
        <v>-0.63534429742794474</v>
      </c>
      <c r="AR185" s="50">
        <f t="shared" si="24"/>
        <v>-0.63534429742794474</v>
      </c>
      <c r="AS185" s="50">
        <f t="shared" si="24"/>
        <v>-0.63534429742794474</v>
      </c>
      <c r="AT185" s="50">
        <f t="shared" si="24"/>
        <v>-0.63534429742794474</v>
      </c>
      <c r="AU185" s="50">
        <f t="shared" si="24"/>
        <v>-0.63534429742794474</v>
      </c>
      <c r="AV185" s="50">
        <f t="shared" si="24"/>
        <v>-0.63534429742794474</v>
      </c>
      <c r="AW185" s="50">
        <f t="shared" si="24"/>
        <v>-0.63534429742794474</v>
      </c>
      <c r="AX185" s="50">
        <f t="shared" si="24"/>
        <v>-0.63534429742794474</v>
      </c>
      <c r="AY185" s="50">
        <f t="shared" si="24"/>
        <v>-0.63534429742794474</v>
      </c>
      <c r="AZ185" s="50">
        <f t="shared" si="24"/>
        <v>-0.63534429742794474</v>
      </c>
      <c r="BA185" s="50">
        <f t="shared" si="24"/>
        <v>-0.63534429742794474</v>
      </c>
      <c r="BB185" s="50">
        <f t="shared" si="24"/>
        <v>-0.63534429742794474</v>
      </c>
      <c r="BC185" s="50">
        <f t="shared" si="24"/>
        <v>-0.63534429742794474</v>
      </c>
      <c r="BD185" s="50">
        <f t="shared" si="24"/>
        <v>-0.63534429742794474</v>
      </c>
      <c r="BE185" s="50">
        <f t="shared" si="24"/>
        <v>-0.63534429742794474</v>
      </c>
      <c r="BF185" s="50">
        <f t="shared" si="24"/>
        <v>-0.63534429742794474</v>
      </c>
      <c r="BG185" s="50">
        <f t="shared" si="24"/>
        <v>-0.63534429742794474</v>
      </c>
      <c r="BH185" s="50">
        <f t="shared" si="24"/>
        <v>-0.63534429742794474</v>
      </c>
      <c r="BI185" s="50">
        <f t="shared" si="24"/>
        <v>-0.63534429742794474</v>
      </c>
      <c r="BJ185" s="50">
        <f t="shared" si="24"/>
        <v>-0.63534429742794474</v>
      </c>
      <c r="BK185" s="50">
        <f t="shared" si="24"/>
        <v>-0.63534429742794474</v>
      </c>
      <c r="BL185" s="50">
        <f t="shared" si="24"/>
        <v>-0.63534429742794474</v>
      </c>
      <c r="BM185" s="50">
        <f t="shared" ref="BM185" si="25">-((BM136-1)*(BM136-2))^-1</f>
        <v>-0.63534429742794474</v>
      </c>
      <c r="BN185" s="50">
        <f t="shared" si="19"/>
        <v>-0.63534429742794474</v>
      </c>
      <c r="BO185" s="50">
        <f t="shared" si="19"/>
        <v>-0.63534429742794474</v>
      </c>
      <c r="BP185" s="50">
        <f t="shared" si="19"/>
        <v>-0.63534429742794474</v>
      </c>
      <c r="BQ185" s="50">
        <f t="shared" si="19"/>
        <v>-0.63534429742794474</v>
      </c>
      <c r="BR185" s="50">
        <f t="shared" si="19"/>
        <v>-0.63534429742794474</v>
      </c>
      <c r="BS185" s="50">
        <f t="shared" si="19"/>
        <v>-0.63534429742794474</v>
      </c>
      <c r="BT185" s="50">
        <f t="shared" si="19"/>
        <v>-0.63514593120860852</v>
      </c>
      <c r="BU185" s="50">
        <f t="shared" si="19"/>
        <v>-0.63514593120860852</v>
      </c>
      <c r="BV185" s="50">
        <f t="shared" si="19"/>
        <v>-0.63514593120860852</v>
      </c>
      <c r="BW185" s="50">
        <f t="shared" si="19"/>
        <v>-0.63514593120860852</v>
      </c>
      <c r="BX185" s="50">
        <f t="shared" si="19"/>
        <v>-0.63514593120860852</v>
      </c>
      <c r="BY185" s="50">
        <f t="shared" si="19"/>
        <v>-0.63514593120860852</v>
      </c>
      <c r="BZ185" s="50">
        <f t="shared" si="19"/>
        <v>-0.63526076690068267</v>
      </c>
      <c r="CA185" s="50">
        <f t="shared" si="19"/>
        <v>-0.63526076690068267</v>
      </c>
      <c r="CB185" s="50">
        <f t="shared" si="19"/>
        <v>-0.63526076690068267</v>
      </c>
      <c r="CC185" s="50">
        <f t="shared" si="19"/>
        <v>-0.63526076690068267</v>
      </c>
      <c r="CD185" s="50">
        <f t="shared" si="19"/>
        <v>-0.63526076690068267</v>
      </c>
      <c r="CE185" s="50">
        <f t="shared" si="19"/>
        <v>-0.63526076690068267</v>
      </c>
      <c r="CF185" s="50">
        <f t="shared" si="19"/>
        <v>-0.63526076690068267</v>
      </c>
      <c r="CG185" s="50">
        <f t="shared" si="19"/>
        <v>-0.63526076690068267</v>
      </c>
      <c r="CH185" s="50">
        <f t="shared" si="19"/>
        <v>-0.63526076690068267</v>
      </c>
      <c r="CI185" s="50">
        <f t="shared" si="19"/>
        <v>-0.63526076690068267</v>
      </c>
      <c r="CJ185" s="50">
        <f t="shared" si="19"/>
        <v>-0.63526076690068267</v>
      </c>
      <c r="CK185" s="50">
        <f t="shared" si="19"/>
        <v>-0.63526076690068267</v>
      </c>
      <c r="CL185" s="50">
        <f t="shared" si="19"/>
        <v>-0.63526076690068267</v>
      </c>
      <c r="CM185" s="50">
        <f t="shared" si="22"/>
        <v>-0.63526076690068267</v>
      </c>
      <c r="CN185" s="50">
        <f t="shared" si="22"/>
        <v>-0.63526076690068267</v>
      </c>
      <c r="CO185" s="50">
        <f t="shared" si="22"/>
        <v>-0.63526076690068267</v>
      </c>
      <c r="CP185" s="50">
        <f t="shared" si="22"/>
        <v>-0.63526076690068267</v>
      </c>
      <c r="CQ185" s="50">
        <f t="shared" si="22"/>
        <v>-0.63526076690068267</v>
      </c>
      <c r="CR185" s="50">
        <f t="shared" si="22"/>
        <v>-0.63526076690068267</v>
      </c>
      <c r="CS185" s="50">
        <f t="shared" si="22"/>
        <v>-0.63526076690068267</v>
      </c>
      <c r="CT185" s="50">
        <f t="shared" si="22"/>
        <v>-0.63526076690068267</v>
      </c>
      <c r="CU185" s="50">
        <f t="shared" si="22"/>
        <v>-0.63526076690068267</v>
      </c>
      <c r="CV185" s="50">
        <f t="shared" si="22"/>
        <v>-0.63526076690068267</v>
      </c>
      <c r="CW185" s="50">
        <f t="shared" si="22"/>
        <v>-0.63526076690068267</v>
      </c>
      <c r="CX185" s="50">
        <f t="shared" si="22"/>
        <v>-0.63526076690068267</v>
      </c>
      <c r="CY185" s="50">
        <f t="shared" si="22"/>
        <v>-0.63526076690068267</v>
      </c>
      <c r="CZ185" s="50">
        <f t="shared" si="22"/>
        <v>-0.63526076690068267</v>
      </c>
      <c r="DA185" s="50">
        <f t="shared" si="22"/>
        <v>-0.63526076690068267</v>
      </c>
    </row>
    <row r="186" spans="1:105">
      <c r="A186" s="50">
        <f t="shared" si="10"/>
        <v>2004</v>
      </c>
      <c r="B186" s="50">
        <f t="shared" ref="B186:BM189" si="26">-((B137-1)*(B137-2))^-1</f>
        <v>-0.43741308276831842</v>
      </c>
      <c r="C186" s="50">
        <f t="shared" si="26"/>
        <v>-0.62755618514888545</v>
      </c>
      <c r="D186" s="50">
        <f t="shared" si="26"/>
        <v>-0.62755618514888545</v>
      </c>
      <c r="E186" s="50">
        <f t="shared" si="26"/>
        <v>-0.62755618514888545</v>
      </c>
      <c r="F186" s="50">
        <f t="shared" si="26"/>
        <v>-0.62755618514888545</v>
      </c>
      <c r="G186" s="50">
        <f t="shared" si="26"/>
        <v>-0.62755618514888545</v>
      </c>
      <c r="H186" s="50">
        <f t="shared" si="26"/>
        <v>-0.62755618514888545</v>
      </c>
      <c r="I186" s="50">
        <f t="shared" si="26"/>
        <v>-0.62755618514888545</v>
      </c>
      <c r="J186" s="50">
        <f t="shared" si="26"/>
        <v>-0.62755618514888545</v>
      </c>
      <c r="K186" s="50">
        <f t="shared" si="26"/>
        <v>-0.62755618514888545</v>
      </c>
      <c r="L186" s="50">
        <f t="shared" si="26"/>
        <v>-0.62126015560003156</v>
      </c>
      <c r="M186" s="50">
        <f t="shared" si="26"/>
        <v>-0.62092121955077484</v>
      </c>
      <c r="N186" s="50">
        <f t="shared" si="26"/>
        <v>-0.62092121955077484</v>
      </c>
      <c r="O186" s="50">
        <f t="shared" si="26"/>
        <v>-0.62092121955077484</v>
      </c>
      <c r="P186" s="50">
        <f t="shared" si="26"/>
        <v>-0.54411763141198011</v>
      </c>
      <c r="Q186" s="50">
        <f t="shared" si="26"/>
        <v>-0.54411763141198011</v>
      </c>
      <c r="R186" s="50">
        <f t="shared" si="26"/>
        <v>-0.54545103619524959</v>
      </c>
      <c r="S186" s="50">
        <f t="shared" si="26"/>
        <v>-0.54511179722933922</v>
      </c>
      <c r="T186" s="50">
        <f t="shared" si="26"/>
        <v>-0.61761208090746611</v>
      </c>
      <c r="U186" s="50">
        <f t="shared" si="26"/>
        <v>-0.63295368038638755</v>
      </c>
      <c r="V186" s="50">
        <f t="shared" si="26"/>
        <v>-0.63295368038638755</v>
      </c>
      <c r="W186" s="50">
        <f t="shared" si="26"/>
        <v>-0.63321019337612394</v>
      </c>
      <c r="X186" s="50">
        <f t="shared" si="26"/>
        <v>-0.63321019337612394</v>
      </c>
      <c r="Y186" s="50">
        <f t="shared" si="26"/>
        <v>-0.63321019337612394</v>
      </c>
      <c r="Z186" s="50">
        <f t="shared" si="26"/>
        <v>-0.63321019337612394</v>
      </c>
      <c r="AA186" s="50">
        <f t="shared" si="26"/>
        <v>-0.63321019337612394</v>
      </c>
      <c r="AB186" s="50">
        <f t="shared" si="26"/>
        <v>-0.63321019337612394</v>
      </c>
      <c r="AC186" s="50">
        <f t="shared" si="26"/>
        <v>-0.63321019337612394</v>
      </c>
      <c r="AD186" s="50">
        <f t="shared" si="26"/>
        <v>-0.63321019337612394</v>
      </c>
      <c r="AE186" s="50">
        <f t="shared" si="26"/>
        <v>-0.63321019337612394</v>
      </c>
      <c r="AF186" s="50">
        <f t="shared" si="26"/>
        <v>-0.63321019337612394</v>
      </c>
      <c r="AG186" s="50">
        <f t="shared" si="26"/>
        <v>-0.63321019337612394</v>
      </c>
      <c r="AH186" s="50">
        <f t="shared" si="26"/>
        <v>-0.63321019337612394</v>
      </c>
      <c r="AI186" s="50">
        <f t="shared" si="26"/>
        <v>-0.63321019337612394</v>
      </c>
      <c r="AJ186" s="50">
        <f t="shared" si="26"/>
        <v>-0.63321019337612394</v>
      </c>
      <c r="AK186" s="50">
        <f t="shared" si="26"/>
        <v>-0.63321019337612394</v>
      </c>
      <c r="AL186" s="50">
        <f t="shared" si="26"/>
        <v>-0.63321019337612394</v>
      </c>
      <c r="AM186" s="50">
        <f t="shared" si="26"/>
        <v>-0.63321019337612394</v>
      </c>
      <c r="AN186" s="50">
        <f t="shared" si="26"/>
        <v>-0.63321019337612394</v>
      </c>
      <c r="AO186" s="50">
        <f t="shared" si="26"/>
        <v>-0.63321019337612394</v>
      </c>
      <c r="AP186" s="50">
        <f t="shared" si="26"/>
        <v>-0.63321019337612394</v>
      </c>
      <c r="AQ186" s="50">
        <f t="shared" si="26"/>
        <v>-0.63321019337612394</v>
      </c>
      <c r="AR186" s="50">
        <f t="shared" si="26"/>
        <v>-0.63321019337612394</v>
      </c>
      <c r="AS186" s="50">
        <f t="shared" si="26"/>
        <v>-0.63321019337612394</v>
      </c>
      <c r="AT186" s="50">
        <f t="shared" si="26"/>
        <v>-0.63321019337612394</v>
      </c>
      <c r="AU186" s="50">
        <f t="shared" si="26"/>
        <v>-0.63321019337612394</v>
      </c>
      <c r="AV186" s="50">
        <f t="shared" si="26"/>
        <v>-0.63321019337612394</v>
      </c>
      <c r="AW186" s="50">
        <f t="shared" si="26"/>
        <v>-0.63321019337612394</v>
      </c>
      <c r="AX186" s="50">
        <f t="shared" si="26"/>
        <v>-0.63321019337612394</v>
      </c>
      <c r="AY186" s="50">
        <f t="shared" si="26"/>
        <v>-0.63321019337612394</v>
      </c>
      <c r="AZ186" s="50">
        <f t="shared" si="26"/>
        <v>-0.63321019337612394</v>
      </c>
      <c r="BA186" s="50">
        <f t="shared" si="26"/>
        <v>-0.63321019337612394</v>
      </c>
      <c r="BB186" s="50">
        <f t="shared" si="26"/>
        <v>-0.63321019337612394</v>
      </c>
      <c r="BC186" s="50">
        <f t="shared" si="26"/>
        <v>-0.63321019337612394</v>
      </c>
      <c r="BD186" s="50">
        <f t="shared" si="26"/>
        <v>-0.63321019337612394</v>
      </c>
      <c r="BE186" s="50">
        <f t="shared" si="26"/>
        <v>-0.63321019337612394</v>
      </c>
      <c r="BF186" s="50">
        <f t="shared" si="26"/>
        <v>-0.63321019337612394</v>
      </c>
      <c r="BG186" s="50">
        <f t="shared" si="26"/>
        <v>-0.63321019337612394</v>
      </c>
      <c r="BH186" s="50">
        <f t="shared" si="26"/>
        <v>-0.63321019337612394</v>
      </c>
      <c r="BI186" s="50">
        <f t="shared" si="26"/>
        <v>-0.63321019337612394</v>
      </c>
      <c r="BJ186" s="50">
        <f t="shared" si="26"/>
        <v>-0.63321019337612394</v>
      </c>
      <c r="BK186" s="50">
        <f t="shared" si="26"/>
        <v>-0.63321019337612394</v>
      </c>
      <c r="BL186" s="50">
        <f t="shared" si="26"/>
        <v>-0.63321019337612394</v>
      </c>
      <c r="BM186" s="50">
        <f t="shared" si="26"/>
        <v>-0.63321019337612394</v>
      </c>
      <c r="BN186" s="50">
        <f t="shared" si="19"/>
        <v>-0.63321019337612394</v>
      </c>
      <c r="BO186" s="50">
        <f t="shared" si="19"/>
        <v>-0.63321019337612394</v>
      </c>
      <c r="BP186" s="50">
        <f t="shared" si="19"/>
        <v>-0.63321019337612394</v>
      </c>
      <c r="BQ186" s="50">
        <f t="shared" si="19"/>
        <v>-0.63321019337612394</v>
      </c>
      <c r="BR186" s="50">
        <f t="shared" si="19"/>
        <v>-0.63321019337612394</v>
      </c>
      <c r="BS186" s="50">
        <f t="shared" si="19"/>
        <v>-0.63321019337612394</v>
      </c>
      <c r="BT186" s="50">
        <f t="shared" si="19"/>
        <v>-0.63303689556468234</v>
      </c>
      <c r="BU186" s="50">
        <f t="shared" si="19"/>
        <v>-0.63303689556468234</v>
      </c>
      <c r="BV186" s="50">
        <f t="shared" si="19"/>
        <v>-0.63303689556468234</v>
      </c>
      <c r="BW186" s="50">
        <f t="shared" si="19"/>
        <v>-0.63303689556468234</v>
      </c>
      <c r="BX186" s="50">
        <f t="shared" si="19"/>
        <v>-0.63303689556468234</v>
      </c>
      <c r="BY186" s="50">
        <f t="shared" si="19"/>
        <v>-0.63303689556468234</v>
      </c>
      <c r="BZ186" s="50">
        <f t="shared" si="19"/>
        <v>-0.63313821916112356</v>
      </c>
      <c r="CA186" s="50">
        <f t="shared" si="19"/>
        <v>-0.63313821916112356</v>
      </c>
      <c r="CB186" s="50">
        <f t="shared" si="19"/>
        <v>-0.63313821916112356</v>
      </c>
      <c r="CC186" s="50">
        <f t="shared" si="19"/>
        <v>-0.63313821916112356</v>
      </c>
      <c r="CD186" s="50">
        <f t="shared" si="19"/>
        <v>-0.63313821916112356</v>
      </c>
      <c r="CE186" s="50">
        <f t="shared" si="19"/>
        <v>-0.63313821916112356</v>
      </c>
      <c r="CF186" s="50">
        <f t="shared" si="19"/>
        <v>-0.63313821916112356</v>
      </c>
      <c r="CG186" s="50">
        <f t="shared" si="19"/>
        <v>-0.63313821916112356</v>
      </c>
      <c r="CH186" s="50">
        <f t="shared" ref="CH186:CL186" si="27">-((CH137-1)*(CH137-2))^-1</f>
        <v>-0.63313821916112356</v>
      </c>
      <c r="CI186" s="50">
        <f t="shared" si="27"/>
        <v>-0.63313821916112356</v>
      </c>
      <c r="CJ186" s="50">
        <f t="shared" si="27"/>
        <v>-0.63313821916112356</v>
      </c>
      <c r="CK186" s="50">
        <f t="shared" si="27"/>
        <v>-0.63313821916112356</v>
      </c>
      <c r="CL186" s="50">
        <f t="shared" si="27"/>
        <v>-0.63313821916112356</v>
      </c>
      <c r="CM186" s="50">
        <f t="shared" si="22"/>
        <v>-0.63313821916112356</v>
      </c>
      <c r="CN186" s="50">
        <f t="shared" si="22"/>
        <v>-0.63313821916112356</v>
      </c>
      <c r="CO186" s="50">
        <f t="shared" si="22"/>
        <v>-0.63313821916112356</v>
      </c>
      <c r="CP186" s="50">
        <f t="shared" si="22"/>
        <v>-0.63313821916112356</v>
      </c>
      <c r="CQ186" s="50">
        <f t="shared" si="22"/>
        <v>-0.63313821916112356</v>
      </c>
      <c r="CR186" s="50">
        <f t="shared" si="22"/>
        <v>-0.63313821916112356</v>
      </c>
      <c r="CS186" s="50">
        <f t="shared" si="22"/>
        <v>-0.63313821916112356</v>
      </c>
      <c r="CT186" s="50">
        <f t="shared" si="22"/>
        <v>-0.63313821916112356</v>
      </c>
      <c r="CU186" s="50">
        <f t="shared" si="22"/>
        <v>-0.63313821916112356</v>
      </c>
      <c r="CV186" s="50">
        <f t="shared" si="22"/>
        <v>-0.63313821916112356</v>
      </c>
      <c r="CW186" s="50">
        <f t="shared" si="22"/>
        <v>-0.63313821916112356</v>
      </c>
      <c r="CX186" s="50">
        <f t="shared" si="22"/>
        <v>-0.63313821916112356</v>
      </c>
      <c r="CY186" s="50">
        <f t="shared" si="22"/>
        <v>-0.63313821916112356</v>
      </c>
      <c r="CZ186" s="50">
        <f t="shared" si="22"/>
        <v>-0.63313821916112356</v>
      </c>
      <c r="DA186" s="50">
        <f t="shared" si="22"/>
        <v>-0.63313821916112356</v>
      </c>
    </row>
    <row r="187" spans="1:105">
      <c r="A187" s="50">
        <f t="shared" si="10"/>
        <v>2005</v>
      </c>
      <c r="B187" s="50">
        <f t="shared" si="26"/>
        <v>-0.43727517177614011</v>
      </c>
      <c r="C187" s="50">
        <f t="shared" si="26"/>
        <v>-0.62634819361836391</v>
      </c>
      <c r="D187" s="50">
        <f t="shared" si="26"/>
        <v>-0.62634819361836391</v>
      </c>
      <c r="E187" s="50">
        <f t="shared" si="26"/>
        <v>-0.62634819361836391</v>
      </c>
      <c r="F187" s="50">
        <f t="shared" si="26"/>
        <v>-0.62634819361836391</v>
      </c>
      <c r="G187" s="50">
        <f t="shared" si="26"/>
        <v>-0.62634819361836391</v>
      </c>
      <c r="H187" s="50">
        <f t="shared" si="26"/>
        <v>-0.62634819361836391</v>
      </c>
      <c r="I187" s="50">
        <f t="shared" si="26"/>
        <v>-0.62634819361836391</v>
      </c>
      <c r="J187" s="50">
        <f t="shared" si="26"/>
        <v>-0.62634819361836391</v>
      </c>
      <c r="K187" s="50">
        <f t="shared" si="26"/>
        <v>-0.62634819361836391</v>
      </c>
      <c r="L187" s="50">
        <f t="shared" si="26"/>
        <v>-0.62089348791285248</v>
      </c>
      <c r="M187" s="50">
        <f t="shared" si="26"/>
        <v>-0.62059966815510292</v>
      </c>
      <c r="N187" s="50">
        <f t="shared" si="26"/>
        <v>-0.62059966815510292</v>
      </c>
      <c r="O187" s="50">
        <f t="shared" si="26"/>
        <v>-0.62059966815510292</v>
      </c>
      <c r="P187" s="50">
        <f t="shared" si="26"/>
        <v>-0.5438747129719651</v>
      </c>
      <c r="Q187" s="50">
        <f t="shared" si="26"/>
        <v>-0.5438747129719651</v>
      </c>
      <c r="R187" s="50">
        <f t="shared" si="26"/>
        <v>-0.54521609300182416</v>
      </c>
      <c r="S187" s="50">
        <f t="shared" si="26"/>
        <v>-0.5449110292945446</v>
      </c>
      <c r="T187" s="50">
        <f t="shared" si="26"/>
        <v>-0.61345738069978917</v>
      </c>
      <c r="U187" s="50">
        <f t="shared" si="26"/>
        <v>-0.62835517016910791</v>
      </c>
      <c r="V187" s="50">
        <f t="shared" si="26"/>
        <v>-0.62835517016910791</v>
      </c>
      <c r="W187" s="50">
        <f t="shared" si="26"/>
        <v>-0.62858623789632206</v>
      </c>
      <c r="X187" s="50">
        <f t="shared" si="26"/>
        <v>-0.62858623789632206</v>
      </c>
      <c r="Y187" s="50">
        <f t="shared" si="26"/>
        <v>-0.62858623789632206</v>
      </c>
      <c r="Z187" s="50">
        <f t="shared" si="26"/>
        <v>-0.62858623789632206</v>
      </c>
      <c r="AA187" s="50">
        <f t="shared" si="26"/>
        <v>-0.62858623789632206</v>
      </c>
      <c r="AB187" s="50">
        <f t="shared" si="26"/>
        <v>-0.62858623789632206</v>
      </c>
      <c r="AC187" s="50">
        <f t="shared" si="26"/>
        <v>-0.62858623789632206</v>
      </c>
      <c r="AD187" s="50">
        <f t="shared" si="26"/>
        <v>-0.62858623789632206</v>
      </c>
      <c r="AE187" s="50">
        <f t="shared" si="26"/>
        <v>-0.62858623789632206</v>
      </c>
      <c r="AF187" s="50">
        <f t="shared" si="26"/>
        <v>-0.62858623789632206</v>
      </c>
      <c r="AG187" s="50">
        <f t="shared" si="26"/>
        <v>-0.62858623789632206</v>
      </c>
      <c r="AH187" s="50">
        <f t="shared" si="26"/>
        <v>-0.62858623789632206</v>
      </c>
      <c r="AI187" s="50">
        <f t="shared" si="26"/>
        <v>-0.62858623789632206</v>
      </c>
      <c r="AJ187" s="50">
        <f t="shared" si="26"/>
        <v>-0.62858623789632206</v>
      </c>
      <c r="AK187" s="50">
        <f t="shared" si="26"/>
        <v>-0.62858623789632206</v>
      </c>
      <c r="AL187" s="50">
        <f t="shared" si="26"/>
        <v>-0.62858623789632206</v>
      </c>
      <c r="AM187" s="50">
        <f t="shared" si="26"/>
        <v>-0.62858623789632206</v>
      </c>
      <c r="AN187" s="50">
        <f t="shared" si="26"/>
        <v>-0.62858623789632206</v>
      </c>
      <c r="AO187" s="50">
        <f t="shared" si="26"/>
        <v>-0.62858623789632206</v>
      </c>
      <c r="AP187" s="50">
        <f t="shared" si="26"/>
        <v>-0.62858623789632206</v>
      </c>
      <c r="AQ187" s="50">
        <f t="shared" si="26"/>
        <v>-0.62858623789632206</v>
      </c>
      <c r="AR187" s="50">
        <f t="shared" si="26"/>
        <v>-0.62858623789632206</v>
      </c>
      <c r="AS187" s="50">
        <f t="shared" si="26"/>
        <v>-0.62858623789632206</v>
      </c>
      <c r="AT187" s="50">
        <f t="shared" si="26"/>
        <v>-0.62858623789632206</v>
      </c>
      <c r="AU187" s="50">
        <f t="shared" si="26"/>
        <v>-0.62858623789632206</v>
      </c>
      <c r="AV187" s="50">
        <f t="shared" si="26"/>
        <v>-0.62858623789632206</v>
      </c>
      <c r="AW187" s="50">
        <f t="shared" si="26"/>
        <v>-0.62858623789632206</v>
      </c>
      <c r="AX187" s="50">
        <f t="shared" si="26"/>
        <v>-0.62858623789632206</v>
      </c>
      <c r="AY187" s="50">
        <f t="shared" si="26"/>
        <v>-0.62858623789632206</v>
      </c>
      <c r="AZ187" s="50">
        <f t="shared" si="26"/>
        <v>-0.62858623789632206</v>
      </c>
      <c r="BA187" s="50">
        <f t="shared" si="26"/>
        <v>-0.62858623789632206</v>
      </c>
      <c r="BB187" s="50">
        <f t="shared" si="26"/>
        <v>-0.62858623789632206</v>
      </c>
      <c r="BC187" s="50">
        <f t="shared" si="26"/>
        <v>-0.62858623789632206</v>
      </c>
      <c r="BD187" s="50">
        <f t="shared" si="26"/>
        <v>-0.62858623789632206</v>
      </c>
      <c r="BE187" s="50">
        <f t="shared" si="26"/>
        <v>-0.62858623789632206</v>
      </c>
      <c r="BF187" s="50">
        <f t="shared" si="26"/>
        <v>-0.62858623789632206</v>
      </c>
      <c r="BG187" s="50">
        <f t="shared" si="26"/>
        <v>-0.62858623789632206</v>
      </c>
      <c r="BH187" s="50">
        <f t="shared" si="26"/>
        <v>-0.62858623789632206</v>
      </c>
      <c r="BI187" s="50">
        <f t="shared" si="26"/>
        <v>-0.62858623789632206</v>
      </c>
      <c r="BJ187" s="50">
        <f t="shared" si="26"/>
        <v>-0.62858623789632206</v>
      </c>
      <c r="BK187" s="50">
        <f t="shared" si="26"/>
        <v>-0.62858623789632206</v>
      </c>
      <c r="BL187" s="50">
        <f t="shared" si="26"/>
        <v>-0.62858623789632206</v>
      </c>
      <c r="BM187" s="50">
        <f t="shared" si="26"/>
        <v>-0.62858623789632206</v>
      </c>
      <c r="BN187" s="50">
        <f t="shared" ref="BN187:CL196" si="28">-((BN138-1)*(BN138-2))^-1</f>
        <v>-0.62858623789632206</v>
      </c>
      <c r="BO187" s="50">
        <f t="shared" si="28"/>
        <v>-0.62858623789632206</v>
      </c>
      <c r="BP187" s="50">
        <f t="shared" si="28"/>
        <v>-0.62858623789632206</v>
      </c>
      <c r="BQ187" s="50">
        <f t="shared" si="28"/>
        <v>-0.62858623789632206</v>
      </c>
      <c r="BR187" s="50">
        <f t="shared" si="28"/>
        <v>-0.62858623789632206</v>
      </c>
      <c r="BS187" s="50">
        <f t="shared" si="28"/>
        <v>-0.62858623789632206</v>
      </c>
      <c r="BT187" s="50">
        <f t="shared" si="28"/>
        <v>-0.62843130296061933</v>
      </c>
      <c r="BU187" s="50">
        <f t="shared" si="28"/>
        <v>-0.62843130296061933</v>
      </c>
      <c r="BV187" s="50">
        <f t="shared" si="28"/>
        <v>-0.62843130296061933</v>
      </c>
      <c r="BW187" s="50">
        <f t="shared" si="28"/>
        <v>-0.62843130296061933</v>
      </c>
      <c r="BX187" s="50">
        <f t="shared" si="28"/>
        <v>-0.62843130296061933</v>
      </c>
      <c r="BY187" s="50">
        <f t="shared" si="28"/>
        <v>-0.62843130296061933</v>
      </c>
      <c r="BZ187" s="50">
        <f t="shared" si="28"/>
        <v>-0.62837872861682398</v>
      </c>
      <c r="CA187" s="50">
        <f t="shared" si="28"/>
        <v>-0.62837872861682398</v>
      </c>
      <c r="CB187" s="50">
        <f t="shared" si="28"/>
        <v>-0.62837872861682398</v>
      </c>
      <c r="CC187" s="50">
        <f t="shared" si="28"/>
        <v>-0.62837872861682398</v>
      </c>
      <c r="CD187" s="50">
        <f t="shared" si="28"/>
        <v>-0.62837872861682398</v>
      </c>
      <c r="CE187" s="50">
        <f t="shared" si="28"/>
        <v>-0.62837872861682398</v>
      </c>
      <c r="CF187" s="50">
        <f t="shared" si="28"/>
        <v>-0.62837872861682398</v>
      </c>
      <c r="CG187" s="50">
        <f t="shared" si="28"/>
        <v>-0.62837872861682398</v>
      </c>
      <c r="CH187" s="50">
        <f t="shared" si="28"/>
        <v>-0.62837872861682398</v>
      </c>
      <c r="CI187" s="50">
        <f t="shared" si="28"/>
        <v>-0.62837872861682398</v>
      </c>
      <c r="CJ187" s="50">
        <f t="shared" si="28"/>
        <v>-0.62837872861682398</v>
      </c>
      <c r="CK187" s="50">
        <f t="shared" si="28"/>
        <v>-0.62837872861682398</v>
      </c>
      <c r="CL187" s="50">
        <f t="shared" si="28"/>
        <v>-0.62837872861682398</v>
      </c>
      <c r="CM187" s="50">
        <f t="shared" si="22"/>
        <v>-0.62837872861682398</v>
      </c>
      <c r="CN187" s="50">
        <f t="shared" si="22"/>
        <v>-0.62837872861682398</v>
      </c>
      <c r="CO187" s="50">
        <f t="shared" si="22"/>
        <v>-0.62837872861682398</v>
      </c>
      <c r="CP187" s="50">
        <f t="shared" si="22"/>
        <v>-0.62837872861682398</v>
      </c>
      <c r="CQ187" s="50">
        <f t="shared" si="22"/>
        <v>-0.62837872861682398</v>
      </c>
      <c r="CR187" s="50">
        <f t="shared" si="22"/>
        <v>-0.62837872861682398</v>
      </c>
      <c r="CS187" s="50">
        <f t="shared" si="22"/>
        <v>-0.62837872861682398</v>
      </c>
      <c r="CT187" s="50">
        <f t="shared" si="22"/>
        <v>-0.62837872861682398</v>
      </c>
      <c r="CU187" s="50">
        <f t="shared" si="22"/>
        <v>-0.62837872861682398</v>
      </c>
      <c r="CV187" s="50">
        <f t="shared" si="22"/>
        <v>-0.62837872861682398</v>
      </c>
      <c r="CW187" s="50">
        <f t="shared" si="22"/>
        <v>-0.62837872861682398</v>
      </c>
      <c r="CX187" s="50">
        <f t="shared" si="22"/>
        <v>-0.62837872861682398</v>
      </c>
      <c r="CY187" s="50">
        <f t="shared" si="22"/>
        <v>-0.62837872861682398</v>
      </c>
      <c r="CZ187" s="50">
        <f t="shared" si="22"/>
        <v>-0.62837872861682398</v>
      </c>
      <c r="DA187" s="50">
        <f t="shared" si="22"/>
        <v>-0.62837872861682398</v>
      </c>
    </row>
    <row r="188" spans="1:105">
      <c r="A188" s="50">
        <f t="shared" si="10"/>
        <v>2006</v>
      </c>
      <c r="B188" s="50">
        <f t="shared" si="26"/>
        <v>-0.4338438207008079</v>
      </c>
      <c r="C188" s="50">
        <f t="shared" si="26"/>
        <v>-0.61792510627309771</v>
      </c>
      <c r="D188" s="50">
        <f t="shared" si="26"/>
        <v>-0.61792510627309771</v>
      </c>
      <c r="E188" s="50">
        <f t="shared" si="26"/>
        <v>-0.61792510627309771</v>
      </c>
      <c r="F188" s="50">
        <f t="shared" si="26"/>
        <v>-0.61792510627309771</v>
      </c>
      <c r="G188" s="50">
        <f t="shared" si="26"/>
        <v>-0.61792510627309771</v>
      </c>
      <c r="H188" s="50">
        <f t="shared" si="26"/>
        <v>-0.61792510627309771</v>
      </c>
      <c r="I188" s="50">
        <f t="shared" si="26"/>
        <v>-0.61792510627309771</v>
      </c>
      <c r="J188" s="50">
        <f t="shared" si="26"/>
        <v>-0.61792510627309771</v>
      </c>
      <c r="K188" s="50">
        <f t="shared" si="26"/>
        <v>-0.61792510627309771</v>
      </c>
      <c r="L188" s="50">
        <f t="shared" si="26"/>
        <v>-0.61324677724662169</v>
      </c>
      <c r="M188" s="50">
        <f t="shared" si="26"/>
        <v>-0.61300736683848178</v>
      </c>
      <c r="N188" s="50">
        <f t="shared" si="26"/>
        <v>-0.61300736683848178</v>
      </c>
      <c r="O188" s="50">
        <f t="shared" si="26"/>
        <v>-0.61300736683848178</v>
      </c>
      <c r="P188" s="50">
        <f t="shared" si="26"/>
        <v>-0.53446014685510168</v>
      </c>
      <c r="Q188" s="50">
        <f t="shared" si="26"/>
        <v>-0.53446014685510168</v>
      </c>
      <c r="R188" s="50">
        <f t="shared" si="26"/>
        <v>-0.53568832438697567</v>
      </c>
      <c r="S188" s="50">
        <f t="shared" si="26"/>
        <v>-0.53542323330106412</v>
      </c>
      <c r="T188" s="50">
        <f t="shared" si="26"/>
        <v>-0.59896816324259283</v>
      </c>
      <c r="U188" s="50">
        <f t="shared" si="26"/>
        <v>-0.61480855837068804</v>
      </c>
      <c r="V188" s="50">
        <f t="shared" si="26"/>
        <v>-0.61480855837068804</v>
      </c>
      <c r="W188" s="50">
        <f t="shared" si="26"/>
        <v>-0.61501277031511592</v>
      </c>
      <c r="X188" s="50">
        <f t="shared" si="26"/>
        <v>-0.61501277031511592</v>
      </c>
      <c r="Y188" s="50">
        <f t="shared" si="26"/>
        <v>-0.61501277031511592</v>
      </c>
      <c r="Z188" s="50">
        <f t="shared" si="26"/>
        <v>-0.61501277031511592</v>
      </c>
      <c r="AA188" s="50">
        <f t="shared" si="26"/>
        <v>-0.61501277031511592</v>
      </c>
      <c r="AB188" s="50">
        <f t="shared" si="26"/>
        <v>-0.61501277031511592</v>
      </c>
      <c r="AC188" s="50">
        <f t="shared" si="26"/>
        <v>-0.61501277031511592</v>
      </c>
      <c r="AD188" s="50">
        <f t="shared" si="26"/>
        <v>-0.61501277031511592</v>
      </c>
      <c r="AE188" s="50">
        <f t="shared" si="26"/>
        <v>-0.61501277031511592</v>
      </c>
      <c r="AF188" s="50">
        <f t="shared" si="26"/>
        <v>-0.61501277031511592</v>
      </c>
      <c r="AG188" s="50">
        <f t="shared" si="26"/>
        <v>-0.61501277031511592</v>
      </c>
      <c r="AH188" s="50">
        <f t="shared" si="26"/>
        <v>-0.61501277031511592</v>
      </c>
      <c r="AI188" s="50">
        <f t="shared" si="26"/>
        <v>-0.61501277031511592</v>
      </c>
      <c r="AJ188" s="50">
        <f t="shared" si="26"/>
        <v>-0.61501277031511592</v>
      </c>
      <c r="AK188" s="50">
        <f t="shared" si="26"/>
        <v>-0.61501277031511592</v>
      </c>
      <c r="AL188" s="50">
        <f t="shared" si="26"/>
        <v>-0.61501277031511592</v>
      </c>
      <c r="AM188" s="50">
        <f t="shared" si="26"/>
        <v>-0.61501277031511592</v>
      </c>
      <c r="AN188" s="50">
        <f t="shared" si="26"/>
        <v>-0.61501277031511592</v>
      </c>
      <c r="AO188" s="50">
        <f t="shared" si="26"/>
        <v>-0.61501277031511592</v>
      </c>
      <c r="AP188" s="50">
        <f t="shared" si="26"/>
        <v>-0.61501277031511592</v>
      </c>
      <c r="AQ188" s="50">
        <f t="shared" si="26"/>
        <v>-0.61501277031511592</v>
      </c>
      <c r="AR188" s="50">
        <f t="shared" si="26"/>
        <v>-0.61501277031511592</v>
      </c>
      <c r="AS188" s="50">
        <f t="shared" si="26"/>
        <v>-0.61501277031511592</v>
      </c>
      <c r="AT188" s="50">
        <f t="shared" si="26"/>
        <v>-0.61501277031511592</v>
      </c>
      <c r="AU188" s="50">
        <f t="shared" si="26"/>
        <v>-0.61501277031511592</v>
      </c>
      <c r="AV188" s="50">
        <f t="shared" si="26"/>
        <v>-0.61501277031511592</v>
      </c>
      <c r="AW188" s="50">
        <f t="shared" si="26"/>
        <v>-0.61501277031511592</v>
      </c>
      <c r="AX188" s="50">
        <f t="shared" si="26"/>
        <v>-0.61501277031511592</v>
      </c>
      <c r="AY188" s="50">
        <f t="shared" si="26"/>
        <v>-0.61501277031511592</v>
      </c>
      <c r="AZ188" s="50">
        <f t="shared" si="26"/>
        <v>-0.61501277031511592</v>
      </c>
      <c r="BA188" s="50">
        <f t="shared" si="26"/>
        <v>-0.61501277031511592</v>
      </c>
      <c r="BB188" s="50">
        <f t="shared" si="26"/>
        <v>-0.61501277031511592</v>
      </c>
      <c r="BC188" s="50">
        <f t="shared" si="26"/>
        <v>-0.61501277031511592</v>
      </c>
      <c r="BD188" s="50">
        <f t="shared" si="26"/>
        <v>-0.61501277031511592</v>
      </c>
      <c r="BE188" s="50">
        <f t="shared" si="26"/>
        <v>-0.61501277031511592</v>
      </c>
      <c r="BF188" s="50">
        <f t="shared" si="26"/>
        <v>-0.61501277031511592</v>
      </c>
      <c r="BG188" s="50">
        <f t="shared" si="26"/>
        <v>-0.61501277031511592</v>
      </c>
      <c r="BH188" s="50">
        <f t="shared" si="26"/>
        <v>-0.61501277031511592</v>
      </c>
      <c r="BI188" s="50">
        <f t="shared" si="26"/>
        <v>-0.61501277031511592</v>
      </c>
      <c r="BJ188" s="50">
        <f t="shared" si="26"/>
        <v>-0.61501277031511592</v>
      </c>
      <c r="BK188" s="50">
        <f t="shared" si="26"/>
        <v>-0.61501277031511592</v>
      </c>
      <c r="BL188" s="50">
        <f t="shared" si="26"/>
        <v>-0.61501277031511592</v>
      </c>
      <c r="BM188" s="50">
        <f t="shared" si="26"/>
        <v>-0.61501277031511592</v>
      </c>
      <c r="BN188" s="50">
        <f t="shared" si="28"/>
        <v>-0.61501277031511592</v>
      </c>
      <c r="BO188" s="50">
        <f t="shared" si="28"/>
        <v>-0.61501277031511592</v>
      </c>
      <c r="BP188" s="50">
        <f t="shared" si="28"/>
        <v>-0.61501277031511592</v>
      </c>
      <c r="BQ188" s="50">
        <f t="shared" si="28"/>
        <v>-0.61501277031511592</v>
      </c>
      <c r="BR188" s="50">
        <f t="shared" si="28"/>
        <v>-0.61501277031511592</v>
      </c>
      <c r="BS188" s="50">
        <f t="shared" si="28"/>
        <v>-0.61501277031511592</v>
      </c>
      <c r="BT188" s="50">
        <f t="shared" si="28"/>
        <v>-0.61487891864778066</v>
      </c>
      <c r="BU188" s="50">
        <f t="shared" si="28"/>
        <v>-0.61487891864778066</v>
      </c>
      <c r="BV188" s="50">
        <f t="shared" si="28"/>
        <v>-0.61487891864778066</v>
      </c>
      <c r="BW188" s="50">
        <f t="shared" si="28"/>
        <v>-0.61487891864778066</v>
      </c>
      <c r="BX188" s="50">
        <f t="shared" si="28"/>
        <v>-0.61487891864778066</v>
      </c>
      <c r="BY188" s="50">
        <f t="shared" si="28"/>
        <v>-0.61487891864778066</v>
      </c>
      <c r="BZ188" s="50">
        <f t="shared" si="28"/>
        <v>-0.6148791734430552</v>
      </c>
      <c r="CA188" s="50">
        <f t="shared" si="28"/>
        <v>-0.6148791734430552</v>
      </c>
      <c r="CB188" s="50">
        <f t="shared" si="28"/>
        <v>-0.6148791734430552</v>
      </c>
      <c r="CC188" s="50">
        <f t="shared" si="28"/>
        <v>-0.6148791734430552</v>
      </c>
      <c r="CD188" s="50">
        <f t="shared" si="28"/>
        <v>-0.6148791734430552</v>
      </c>
      <c r="CE188" s="50">
        <f t="shared" si="28"/>
        <v>-0.6148791734430552</v>
      </c>
      <c r="CF188" s="50">
        <f t="shared" si="28"/>
        <v>-0.6148791734430552</v>
      </c>
      <c r="CG188" s="50">
        <f t="shared" si="28"/>
        <v>-0.6148791734430552</v>
      </c>
      <c r="CH188" s="50">
        <f t="shared" si="28"/>
        <v>-0.6148791734430552</v>
      </c>
      <c r="CI188" s="50">
        <f t="shared" si="28"/>
        <v>-0.6148791734430552</v>
      </c>
      <c r="CJ188" s="50">
        <f t="shared" si="28"/>
        <v>-0.6148791734430552</v>
      </c>
      <c r="CK188" s="50">
        <f t="shared" si="28"/>
        <v>-0.6148791734430552</v>
      </c>
      <c r="CL188" s="50">
        <f t="shared" si="28"/>
        <v>-0.6148791734430552</v>
      </c>
      <c r="CM188" s="50">
        <f t="shared" si="22"/>
        <v>-0.6148791734430552</v>
      </c>
      <c r="CN188" s="50">
        <f t="shared" si="22"/>
        <v>-0.6148791734430552</v>
      </c>
      <c r="CO188" s="50">
        <f t="shared" si="22"/>
        <v>-0.6148791734430552</v>
      </c>
      <c r="CP188" s="50">
        <f t="shared" si="22"/>
        <v>-0.6148791734430552</v>
      </c>
      <c r="CQ188" s="50">
        <f t="shared" si="22"/>
        <v>-0.6148791734430552</v>
      </c>
      <c r="CR188" s="50">
        <f t="shared" si="22"/>
        <v>-0.6148791734430552</v>
      </c>
      <c r="CS188" s="50">
        <f t="shared" si="22"/>
        <v>-0.6148791734430552</v>
      </c>
      <c r="CT188" s="50">
        <f t="shared" si="22"/>
        <v>-0.6148791734430552</v>
      </c>
      <c r="CU188" s="50">
        <f t="shared" si="22"/>
        <v>-0.6148791734430552</v>
      </c>
      <c r="CV188" s="50">
        <f t="shared" si="22"/>
        <v>-0.6148791734430552</v>
      </c>
      <c r="CW188" s="50">
        <f t="shared" si="22"/>
        <v>-0.6148791734430552</v>
      </c>
      <c r="CX188" s="50">
        <f t="shared" si="22"/>
        <v>-0.6148791734430552</v>
      </c>
      <c r="CY188" s="50">
        <f t="shared" si="22"/>
        <v>-0.6148791734430552</v>
      </c>
      <c r="CZ188" s="50">
        <f t="shared" si="22"/>
        <v>-0.6148791734430552</v>
      </c>
      <c r="DA188" s="50">
        <f t="shared" si="22"/>
        <v>-0.6148791734430552</v>
      </c>
    </row>
    <row r="189" spans="1:105">
      <c r="A189" s="50">
        <f t="shared" si="10"/>
        <v>2007</v>
      </c>
      <c r="B189" s="50">
        <f t="shared" si="26"/>
        <v>-0.42724705496003845</v>
      </c>
      <c r="C189" s="50">
        <f t="shared" si="26"/>
        <v>-0.58820237926519203</v>
      </c>
      <c r="D189" s="50">
        <f t="shared" si="26"/>
        <v>-0.58820237926519203</v>
      </c>
      <c r="E189" s="50">
        <f t="shared" si="26"/>
        <v>-0.58820237926519203</v>
      </c>
      <c r="F189" s="50">
        <f t="shared" si="26"/>
        <v>-0.58820237926519203</v>
      </c>
      <c r="G189" s="50">
        <f t="shared" si="26"/>
        <v>-0.58820237926519203</v>
      </c>
      <c r="H189" s="50">
        <f t="shared" si="26"/>
        <v>-0.58820237926519203</v>
      </c>
      <c r="I189" s="50">
        <f t="shared" si="26"/>
        <v>-0.58820237926519203</v>
      </c>
      <c r="J189" s="50">
        <f t="shared" si="26"/>
        <v>-0.58820237926519203</v>
      </c>
      <c r="K189" s="50">
        <f t="shared" si="26"/>
        <v>-0.58820237926519203</v>
      </c>
      <c r="L189" s="50">
        <f t="shared" si="26"/>
        <v>-0.58363370478804755</v>
      </c>
      <c r="M189" s="50">
        <f t="shared" si="26"/>
        <v>-0.58347506233498758</v>
      </c>
      <c r="N189" s="50">
        <f t="shared" si="26"/>
        <v>-0.58347506233498758</v>
      </c>
      <c r="O189" s="50">
        <f t="shared" si="26"/>
        <v>-0.58347506233498758</v>
      </c>
      <c r="P189" s="50">
        <f t="shared" si="26"/>
        <v>-0.51803142268690783</v>
      </c>
      <c r="Q189" s="50">
        <f t="shared" si="26"/>
        <v>-0.51800424123874966</v>
      </c>
      <c r="R189" s="50">
        <f t="shared" si="26"/>
        <v>-0.5189934979083195</v>
      </c>
      <c r="S189" s="50">
        <f t="shared" si="26"/>
        <v>-0.51876017838951527</v>
      </c>
      <c r="T189" s="50">
        <f t="shared" si="26"/>
        <v>-0.57686102615682733</v>
      </c>
      <c r="U189" s="50">
        <f t="shared" si="26"/>
        <v>-0.59186342381719403</v>
      </c>
      <c r="V189" s="50">
        <f t="shared" si="26"/>
        <v>-0.59186342381719403</v>
      </c>
      <c r="W189" s="50">
        <f t="shared" si="26"/>
        <v>-0.59204125295674703</v>
      </c>
      <c r="X189" s="50">
        <f t="shared" si="26"/>
        <v>-0.59204125295674703</v>
      </c>
      <c r="Y189" s="50">
        <f t="shared" si="26"/>
        <v>-0.59204125295674703</v>
      </c>
      <c r="Z189" s="50">
        <f t="shared" si="26"/>
        <v>-0.59204125295674703</v>
      </c>
      <c r="AA189" s="50">
        <f t="shared" si="26"/>
        <v>-0.59204125295674703</v>
      </c>
      <c r="AB189" s="50">
        <f t="shared" si="26"/>
        <v>-0.59204125295674703</v>
      </c>
      <c r="AC189" s="50">
        <f t="shared" si="26"/>
        <v>-0.59204125295674703</v>
      </c>
      <c r="AD189" s="50">
        <f t="shared" si="26"/>
        <v>-0.59204125295674703</v>
      </c>
      <c r="AE189" s="50">
        <f t="shared" si="26"/>
        <v>-0.59204125295674703</v>
      </c>
      <c r="AF189" s="50">
        <f t="shared" si="26"/>
        <v>-0.59204125295674703</v>
      </c>
      <c r="AG189" s="50">
        <f t="shared" si="26"/>
        <v>-0.59204125295674703</v>
      </c>
      <c r="AH189" s="50">
        <f t="shared" si="26"/>
        <v>-0.59204125295674703</v>
      </c>
      <c r="AI189" s="50">
        <f t="shared" si="26"/>
        <v>-0.59204125295674703</v>
      </c>
      <c r="AJ189" s="50">
        <f t="shared" si="26"/>
        <v>-0.59204125295674703</v>
      </c>
      <c r="AK189" s="50">
        <f t="shared" si="26"/>
        <v>-0.59204125295674703</v>
      </c>
      <c r="AL189" s="50">
        <f t="shared" si="26"/>
        <v>-0.59204125295674703</v>
      </c>
      <c r="AM189" s="50">
        <f t="shared" si="26"/>
        <v>-0.59204125295674703</v>
      </c>
      <c r="AN189" s="50">
        <f t="shared" si="26"/>
        <v>-0.59204125295674703</v>
      </c>
      <c r="AO189" s="50">
        <f t="shared" si="26"/>
        <v>-0.59204125295674703</v>
      </c>
      <c r="AP189" s="50">
        <f t="shared" si="26"/>
        <v>-0.59204125295674703</v>
      </c>
      <c r="AQ189" s="50">
        <f t="shared" si="26"/>
        <v>-0.59204125295674703</v>
      </c>
      <c r="AR189" s="50">
        <f t="shared" si="26"/>
        <v>-0.59204125295674703</v>
      </c>
      <c r="AS189" s="50">
        <f t="shared" si="26"/>
        <v>-0.59204125295674703</v>
      </c>
      <c r="AT189" s="50">
        <f t="shared" si="26"/>
        <v>-0.59204125295674703</v>
      </c>
      <c r="AU189" s="50">
        <f t="shared" si="26"/>
        <v>-0.59204125295674703</v>
      </c>
      <c r="AV189" s="50">
        <f t="shared" si="26"/>
        <v>-0.59204125295674703</v>
      </c>
      <c r="AW189" s="50">
        <f t="shared" si="26"/>
        <v>-0.59204125295674703</v>
      </c>
      <c r="AX189" s="50">
        <f t="shared" si="26"/>
        <v>-0.59204125295674703</v>
      </c>
      <c r="AY189" s="50">
        <f t="shared" si="26"/>
        <v>-0.59204125295674703</v>
      </c>
      <c r="AZ189" s="50">
        <f t="shared" si="26"/>
        <v>-0.59204125295674703</v>
      </c>
      <c r="BA189" s="50">
        <f t="shared" si="26"/>
        <v>-0.59204125295674703</v>
      </c>
      <c r="BB189" s="50">
        <f t="shared" si="26"/>
        <v>-0.59204125295674703</v>
      </c>
      <c r="BC189" s="50">
        <f t="shared" si="26"/>
        <v>-0.59204125295674703</v>
      </c>
      <c r="BD189" s="50">
        <f t="shared" si="26"/>
        <v>-0.59204125295674703</v>
      </c>
      <c r="BE189" s="50">
        <f t="shared" si="26"/>
        <v>-0.59204125295674703</v>
      </c>
      <c r="BF189" s="50">
        <f t="shared" si="26"/>
        <v>-0.59204125295674703</v>
      </c>
      <c r="BG189" s="50">
        <f t="shared" si="26"/>
        <v>-0.59204125295674703</v>
      </c>
      <c r="BH189" s="50">
        <f t="shared" si="26"/>
        <v>-0.59204125295674703</v>
      </c>
      <c r="BI189" s="50">
        <f t="shared" si="26"/>
        <v>-0.59204125295674703</v>
      </c>
      <c r="BJ189" s="50">
        <f t="shared" si="26"/>
        <v>-0.59204125295674703</v>
      </c>
      <c r="BK189" s="50">
        <f t="shared" si="26"/>
        <v>-0.59204125295674703</v>
      </c>
      <c r="BL189" s="50">
        <f t="shared" si="26"/>
        <v>-0.59204125295674703</v>
      </c>
      <c r="BM189" s="50">
        <f t="shared" ref="BM189" si="29">-((BM140-1)*(BM140-2))^-1</f>
        <v>-0.59204125295674703</v>
      </c>
      <c r="BN189" s="50">
        <f t="shared" si="28"/>
        <v>-0.59204125295674703</v>
      </c>
      <c r="BO189" s="50">
        <f t="shared" si="28"/>
        <v>-0.59204125295674703</v>
      </c>
      <c r="BP189" s="50">
        <f t="shared" si="28"/>
        <v>-0.59204125295674703</v>
      </c>
      <c r="BQ189" s="50">
        <f t="shared" si="28"/>
        <v>-0.59204125295674703</v>
      </c>
      <c r="BR189" s="50">
        <f t="shared" si="28"/>
        <v>-0.59204125295674703</v>
      </c>
      <c r="BS189" s="50">
        <f t="shared" si="28"/>
        <v>-0.59204125295674703</v>
      </c>
      <c r="BT189" s="50">
        <f t="shared" si="28"/>
        <v>-0.59192931649781477</v>
      </c>
      <c r="BU189" s="50">
        <f t="shared" si="28"/>
        <v>-0.59192931649781477</v>
      </c>
      <c r="BV189" s="50">
        <f t="shared" si="28"/>
        <v>-0.59192931649781477</v>
      </c>
      <c r="BW189" s="50">
        <f t="shared" si="28"/>
        <v>-0.59192931649781477</v>
      </c>
      <c r="BX189" s="50">
        <f t="shared" si="28"/>
        <v>-0.59192931649781477</v>
      </c>
      <c r="BY189" s="50">
        <f t="shared" si="28"/>
        <v>-0.59192931649781477</v>
      </c>
      <c r="BZ189" s="50">
        <f t="shared" si="28"/>
        <v>-0.59194045086567204</v>
      </c>
      <c r="CA189" s="50">
        <f t="shared" si="28"/>
        <v>-0.59194045086567204</v>
      </c>
      <c r="CB189" s="50">
        <f t="shared" si="28"/>
        <v>-0.59194045086567204</v>
      </c>
      <c r="CC189" s="50">
        <f t="shared" si="28"/>
        <v>-0.59194045086567204</v>
      </c>
      <c r="CD189" s="50">
        <f t="shared" si="28"/>
        <v>-0.59194045086567204</v>
      </c>
      <c r="CE189" s="50">
        <f t="shared" si="28"/>
        <v>-0.59194045086567204</v>
      </c>
      <c r="CF189" s="50">
        <f t="shared" si="28"/>
        <v>-0.59194045086567204</v>
      </c>
      <c r="CG189" s="50">
        <f t="shared" si="28"/>
        <v>-0.59194045086567204</v>
      </c>
      <c r="CH189" s="50">
        <f t="shared" si="28"/>
        <v>-0.59194045086567204</v>
      </c>
      <c r="CI189" s="50">
        <f t="shared" si="28"/>
        <v>-0.59194045086567204</v>
      </c>
      <c r="CJ189" s="50">
        <f t="shared" si="28"/>
        <v>-0.59194045086567204</v>
      </c>
      <c r="CK189" s="50">
        <f t="shared" si="28"/>
        <v>-0.59194045086567204</v>
      </c>
      <c r="CL189" s="50">
        <f t="shared" si="28"/>
        <v>-0.59194045086567204</v>
      </c>
      <c r="CM189" s="50">
        <f t="shared" si="22"/>
        <v>-0.59194045086567204</v>
      </c>
      <c r="CN189" s="50">
        <f t="shared" si="22"/>
        <v>-0.59194045086567204</v>
      </c>
      <c r="CO189" s="50">
        <f t="shared" si="22"/>
        <v>-0.59194045086567204</v>
      </c>
      <c r="CP189" s="50">
        <f t="shared" si="22"/>
        <v>-0.59194045086567204</v>
      </c>
      <c r="CQ189" s="50">
        <f t="shared" si="22"/>
        <v>-0.59194045086567204</v>
      </c>
      <c r="CR189" s="50">
        <f t="shared" si="22"/>
        <v>-0.59194045086567204</v>
      </c>
      <c r="CS189" s="50">
        <f t="shared" si="22"/>
        <v>-0.59194045086567204</v>
      </c>
      <c r="CT189" s="50">
        <f t="shared" si="22"/>
        <v>-0.59194045086567204</v>
      </c>
      <c r="CU189" s="50">
        <f t="shared" si="22"/>
        <v>-0.59194045086567204</v>
      </c>
      <c r="CV189" s="50">
        <f t="shared" si="22"/>
        <v>-0.59194045086567204</v>
      </c>
      <c r="CW189" s="50">
        <f t="shared" si="22"/>
        <v>-0.59194045086567204</v>
      </c>
      <c r="CX189" s="50">
        <f t="shared" si="22"/>
        <v>-0.59194045086567204</v>
      </c>
      <c r="CY189" s="50">
        <f t="shared" si="22"/>
        <v>-0.59194045086567204</v>
      </c>
      <c r="CZ189" s="50">
        <f t="shared" si="22"/>
        <v>-0.59194045086567204</v>
      </c>
      <c r="DA189" s="50">
        <f t="shared" si="22"/>
        <v>-0.59194045086567204</v>
      </c>
    </row>
    <row r="190" spans="1:105">
      <c r="A190" s="50">
        <f t="shared" si="10"/>
        <v>2008</v>
      </c>
      <c r="B190" s="50">
        <f t="shared" ref="B190:BM193" si="30">-((B141-1)*(B141-2))^-1</f>
        <v>-0.41887875418822185</v>
      </c>
      <c r="C190" s="50">
        <f t="shared" si="30"/>
        <v>-0.55825071881609845</v>
      </c>
      <c r="D190" s="50">
        <f t="shared" si="30"/>
        <v>-0.55825071881609845</v>
      </c>
      <c r="E190" s="50">
        <f t="shared" si="30"/>
        <v>-0.55825071881609845</v>
      </c>
      <c r="F190" s="50">
        <f t="shared" si="30"/>
        <v>-0.55825071881609845</v>
      </c>
      <c r="G190" s="50">
        <f t="shared" si="30"/>
        <v>-0.55825071881609845</v>
      </c>
      <c r="H190" s="50">
        <f t="shared" si="30"/>
        <v>-0.55825071881609845</v>
      </c>
      <c r="I190" s="50">
        <f t="shared" si="30"/>
        <v>-0.55825071881609845</v>
      </c>
      <c r="J190" s="50">
        <f t="shared" si="30"/>
        <v>-0.55825071881609845</v>
      </c>
      <c r="K190" s="50">
        <f t="shared" si="30"/>
        <v>-0.55825071881609845</v>
      </c>
      <c r="L190" s="50">
        <f t="shared" si="30"/>
        <v>-0.55416831844506176</v>
      </c>
      <c r="M190" s="50">
        <f t="shared" si="30"/>
        <v>-0.55406882209816943</v>
      </c>
      <c r="N190" s="50">
        <f t="shared" si="30"/>
        <v>-0.55406882209816943</v>
      </c>
      <c r="O190" s="50">
        <f t="shared" si="30"/>
        <v>-0.55406882209816943</v>
      </c>
      <c r="P190" s="50">
        <f t="shared" si="30"/>
        <v>-0.50308160601953322</v>
      </c>
      <c r="Q190" s="50">
        <f t="shared" si="30"/>
        <v>-0.50302798609897614</v>
      </c>
      <c r="R190" s="50">
        <f t="shared" si="30"/>
        <v>-0.5034526348827133</v>
      </c>
      <c r="S190" s="50">
        <f t="shared" si="30"/>
        <v>-0.50325385390200628</v>
      </c>
      <c r="T190" s="50">
        <f t="shared" si="30"/>
        <v>-0.55588129879473225</v>
      </c>
      <c r="U190" s="50">
        <f t="shared" si="30"/>
        <v>-0.57007055833099263</v>
      </c>
      <c r="V190" s="50">
        <f t="shared" si="30"/>
        <v>-0.57007055833099263</v>
      </c>
      <c r="W190" s="50">
        <f t="shared" si="30"/>
        <v>-0.57022680136700243</v>
      </c>
      <c r="X190" s="50">
        <f t="shared" si="30"/>
        <v>-0.57022680136700243</v>
      </c>
      <c r="Y190" s="50">
        <f t="shared" si="30"/>
        <v>-0.57022680136700243</v>
      </c>
      <c r="Z190" s="50">
        <f t="shared" si="30"/>
        <v>-0.57022680136700243</v>
      </c>
      <c r="AA190" s="50">
        <f t="shared" si="30"/>
        <v>-0.57022680136700243</v>
      </c>
      <c r="AB190" s="50">
        <f t="shared" si="30"/>
        <v>-0.57022680136700243</v>
      </c>
      <c r="AC190" s="50">
        <f t="shared" si="30"/>
        <v>-0.57022680136700243</v>
      </c>
      <c r="AD190" s="50">
        <f t="shared" si="30"/>
        <v>-0.57022680136700243</v>
      </c>
      <c r="AE190" s="50">
        <f t="shared" si="30"/>
        <v>-0.57022680136700243</v>
      </c>
      <c r="AF190" s="50">
        <f t="shared" si="30"/>
        <v>-0.57022680136700243</v>
      </c>
      <c r="AG190" s="50">
        <f t="shared" si="30"/>
        <v>-0.57022680136700243</v>
      </c>
      <c r="AH190" s="50">
        <f t="shared" si="30"/>
        <v>-0.57022680136700243</v>
      </c>
      <c r="AI190" s="50">
        <f t="shared" si="30"/>
        <v>-0.57022680136700243</v>
      </c>
      <c r="AJ190" s="50">
        <f t="shared" si="30"/>
        <v>-0.57022680136700243</v>
      </c>
      <c r="AK190" s="50">
        <f t="shared" si="30"/>
        <v>-0.57022680136700243</v>
      </c>
      <c r="AL190" s="50">
        <f t="shared" si="30"/>
        <v>-0.57022680136700243</v>
      </c>
      <c r="AM190" s="50">
        <f t="shared" si="30"/>
        <v>-0.57022680136700243</v>
      </c>
      <c r="AN190" s="50">
        <f t="shared" si="30"/>
        <v>-0.57022680136700243</v>
      </c>
      <c r="AO190" s="50">
        <f t="shared" si="30"/>
        <v>-0.57022680136700243</v>
      </c>
      <c r="AP190" s="50">
        <f t="shared" si="30"/>
        <v>-0.57022680136700243</v>
      </c>
      <c r="AQ190" s="50">
        <f t="shared" si="30"/>
        <v>-0.57022680136700243</v>
      </c>
      <c r="AR190" s="50">
        <f t="shared" si="30"/>
        <v>-0.57022680136700243</v>
      </c>
      <c r="AS190" s="50">
        <f t="shared" si="30"/>
        <v>-0.57022680136700243</v>
      </c>
      <c r="AT190" s="50">
        <f t="shared" si="30"/>
        <v>-0.57022680136700243</v>
      </c>
      <c r="AU190" s="50">
        <f t="shared" si="30"/>
        <v>-0.57022680136700243</v>
      </c>
      <c r="AV190" s="50">
        <f t="shared" si="30"/>
        <v>-0.57022680136700243</v>
      </c>
      <c r="AW190" s="50">
        <f t="shared" si="30"/>
        <v>-0.57022680136700243</v>
      </c>
      <c r="AX190" s="50">
        <f t="shared" si="30"/>
        <v>-0.57022680136700243</v>
      </c>
      <c r="AY190" s="50">
        <f t="shared" si="30"/>
        <v>-0.57022680136700243</v>
      </c>
      <c r="AZ190" s="50">
        <f t="shared" si="30"/>
        <v>-0.57022680136700243</v>
      </c>
      <c r="BA190" s="50">
        <f t="shared" si="30"/>
        <v>-0.57022680136700243</v>
      </c>
      <c r="BB190" s="50">
        <f t="shared" si="30"/>
        <v>-0.57022680136700243</v>
      </c>
      <c r="BC190" s="50">
        <f t="shared" si="30"/>
        <v>-0.57022680136700243</v>
      </c>
      <c r="BD190" s="50">
        <f t="shared" si="30"/>
        <v>-0.57022680136700243</v>
      </c>
      <c r="BE190" s="50">
        <f t="shared" si="30"/>
        <v>-0.57022680136700243</v>
      </c>
      <c r="BF190" s="50">
        <f t="shared" si="30"/>
        <v>-0.57022680136700243</v>
      </c>
      <c r="BG190" s="50">
        <f t="shared" si="30"/>
        <v>-0.57022680136700243</v>
      </c>
      <c r="BH190" s="50">
        <f t="shared" si="30"/>
        <v>-0.57022680136700243</v>
      </c>
      <c r="BI190" s="50">
        <f t="shared" si="30"/>
        <v>-0.57022680136700243</v>
      </c>
      <c r="BJ190" s="50">
        <f t="shared" si="30"/>
        <v>-0.57022680136700243</v>
      </c>
      <c r="BK190" s="50">
        <f t="shared" si="30"/>
        <v>-0.57022680136700243</v>
      </c>
      <c r="BL190" s="50">
        <f t="shared" si="30"/>
        <v>-0.57022680136700243</v>
      </c>
      <c r="BM190" s="50">
        <f t="shared" si="30"/>
        <v>-0.57022680136700243</v>
      </c>
      <c r="BN190" s="50">
        <f t="shared" si="28"/>
        <v>-0.57022680136700243</v>
      </c>
      <c r="BO190" s="50">
        <f t="shared" si="28"/>
        <v>-0.57022680136700243</v>
      </c>
      <c r="BP190" s="50">
        <f t="shared" si="28"/>
        <v>-0.57022680136700243</v>
      </c>
      <c r="BQ190" s="50">
        <f t="shared" si="28"/>
        <v>-0.57022680136700243</v>
      </c>
      <c r="BR190" s="50">
        <f t="shared" si="28"/>
        <v>-0.57022680136700243</v>
      </c>
      <c r="BS190" s="50">
        <f t="shared" si="28"/>
        <v>-0.57022680136700243</v>
      </c>
      <c r="BT190" s="50">
        <f t="shared" si="28"/>
        <v>-0.57013240284570388</v>
      </c>
      <c r="BU190" s="50">
        <f t="shared" si="28"/>
        <v>-0.57013240284570388</v>
      </c>
      <c r="BV190" s="50">
        <f t="shared" si="28"/>
        <v>-0.57013240284570388</v>
      </c>
      <c r="BW190" s="50">
        <f t="shared" si="28"/>
        <v>-0.57013240284570388</v>
      </c>
      <c r="BX190" s="50">
        <f t="shared" si="28"/>
        <v>-0.57013240284570388</v>
      </c>
      <c r="BY190" s="50">
        <f t="shared" si="28"/>
        <v>-0.57013240284570388</v>
      </c>
      <c r="BZ190" s="50">
        <f t="shared" si="28"/>
        <v>-0.57015151293270327</v>
      </c>
      <c r="CA190" s="50">
        <f t="shared" si="28"/>
        <v>-0.57015151293270327</v>
      </c>
      <c r="CB190" s="50">
        <f t="shared" si="28"/>
        <v>-0.57015151293270327</v>
      </c>
      <c r="CC190" s="50">
        <f t="shared" si="28"/>
        <v>-0.57015151293270327</v>
      </c>
      <c r="CD190" s="50">
        <f t="shared" si="28"/>
        <v>-0.57015151293270327</v>
      </c>
      <c r="CE190" s="50">
        <f t="shared" si="28"/>
        <v>-0.57015151293270327</v>
      </c>
      <c r="CF190" s="50">
        <f t="shared" si="28"/>
        <v>-0.57015151293270327</v>
      </c>
      <c r="CG190" s="50">
        <f t="shared" si="28"/>
        <v>-0.57015151293270327</v>
      </c>
      <c r="CH190" s="50">
        <f t="shared" si="28"/>
        <v>-0.57015151293270327</v>
      </c>
      <c r="CI190" s="50">
        <f t="shared" si="28"/>
        <v>-0.57015151293270327</v>
      </c>
      <c r="CJ190" s="50">
        <f t="shared" si="28"/>
        <v>-0.57015151293270327</v>
      </c>
      <c r="CK190" s="50">
        <f t="shared" si="28"/>
        <v>-0.57015151293270327</v>
      </c>
      <c r="CL190" s="50">
        <f t="shared" si="28"/>
        <v>-0.57015151293270327</v>
      </c>
      <c r="CM190" s="50">
        <f t="shared" si="22"/>
        <v>-0.57015151293270327</v>
      </c>
      <c r="CN190" s="50">
        <f t="shared" si="22"/>
        <v>-0.57015151293270327</v>
      </c>
      <c r="CO190" s="50">
        <f t="shared" si="22"/>
        <v>-0.57015151293270327</v>
      </c>
      <c r="CP190" s="50">
        <f t="shared" si="22"/>
        <v>-0.57015151293270327</v>
      </c>
      <c r="CQ190" s="50">
        <f t="shared" si="22"/>
        <v>-0.57015151293270327</v>
      </c>
      <c r="CR190" s="50">
        <f t="shared" si="22"/>
        <v>-0.57015151293270327</v>
      </c>
      <c r="CS190" s="50">
        <f t="shared" si="22"/>
        <v>-0.57015151293270327</v>
      </c>
      <c r="CT190" s="50">
        <f t="shared" si="22"/>
        <v>-0.57015151293270327</v>
      </c>
      <c r="CU190" s="50">
        <f t="shared" si="22"/>
        <v>-0.57015151293270327</v>
      </c>
      <c r="CV190" s="50">
        <f t="shared" si="22"/>
        <v>-0.57015151293270327</v>
      </c>
      <c r="CW190" s="50">
        <f t="shared" si="22"/>
        <v>-0.57015151293270327</v>
      </c>
      <c r="CX190" s="50">
        <f t="shared" si="22"/>
        <v>-0.57015151293270327</v>
      </c>
      <c r="CY190" s="50">
        <f t="shared" si="22"/>
        <v>-0.57015151293270327</v>
      </c>
      <c r="CZ190" s="50">
        <f t="shared" si="22"/>
        <v>-0.57037155375649673</v>
      </c>
      <c r="DA190" s="50">
        <f t="shared" si="22"/>
        <v>-0.57037155375649673</v>
      </c>
    </row>
    <row r="191" spans="1:105">
      <c r="A191" s="50">
        <f t="shared" si="10"/>
        <v>2009</v>
      </c>
      <c r="B191" s="50">
        <f t="shared" si="30"/>
        <v>-0.4049228027220847</v>
      </c>
      <c r="C191" s="50">
        <f t="shared" si="30"/>
        <v>-0.54214522801599241</v>
      </c>
      <c r="D191" s="50">
        <f t="shared" si="30"/>
        <v>-0.54214522801599241</v>
      </c>
      <c r="E191" s="50">
        <f t="shared" si="30"/>
        <v>-0.54214522801599241</v>
      </c>
      <c r="F191" s="50">
        <f t="shared" si="30"/>
        <v>-0.54214522801599241</v>
      </c>
      <c r="G191" s="50">
        <f t="shared" si="30"/>
        <v>-0.54214522801599241</v>
      </c>
      <c r="H191" s="50">
        <f t="shared" si="30"/>
        <v>-0.54214522801599241</v>
      </c>
      <c r="I191" s="50">
        <f t="shared" si="30"/>
        <v>-0.54214522801599241</v>
      </c>
      <c r="J191" s="50">
        <f t="shared" si="30"/>
        <v>-0.54214522801599241</v>
      </c>
      <c r="K191" s="50">
        <f t="shared" si="30"/>
        <v>-0.54214522801599241</v>
      </c>
      <c r="L191" s="50">
        <f t="shared" si="30"/>
        <v>-0.53844943562793612</v>
      </c>
      <c r="M191" s="50">
        <f t="shared" si="30"/>
        <v>-0.53837806544279965</v>
      </c>
      <c r="N191" s="50">
        <f t="shared" si="30"/>
        <v>-0.53837806544279965</v>
      </c>
      <c r="O191" s="50">
        <f t="shared" si="30"/>
        <v>-0.53837806544279965</v>
      </c>
      <c r="P191" s="50">
        <f t="shared" si="30"/>
        <v>-0.48880322563278605</v>
      </c>
      <c r="Q191" s="50">
        <f t="shared" si="30"/>
        <v>-0.48875681317411063</v>
      </c>
      <c r="R191" s="50">
        <f t="shared" si="30"/>
        <v>-0.48904604823381681</v>
      </c>
      <c r="S191" s="50">
        <f t="shared" si="30"/>
        <v>-0.48887363099365477</v>
      </c>
      <c r="T191" s="50">
        <f t="shared" si="30"/>
        <v>-0.5375688736957871</v>
      </c>
      <c r="U191" s="50">
        <f t="shared" si="30"/>
        <v>-0.55094148790420439</v>
      </c>
      <c r="V191" s="50">
        <f t="shared" si="30"/>
        <v>-0.55094148790420439</v>
      </c>
      <c r="W191" s="50">
        <f t="shared" si="30"/>
        <v>-0.55108136293067522</v>
      </c>
      <c r="X191" s="50">
        <f t="shared" si="30"/>
        <v>-0.55108136293067522</v>
      </c>
      <c r="Y191" s="50">
        <f t="shared" si="30"/>
        <v>-0.55108136293067522</v>
      </c>
      <c r="Z191" s="50">
        <f t="shared" si="30"/>
        <v>-0.55108136293067522</v>
      </c>
      <c r="AA191" s="50">
        <f t="shared" si="30"/>
        <v>-0.55108136293067522</v>
      </c>
      <c r="AB191" s="50">
        <f t="shared" si="30"/>
        <v>-0.55108136293067522</v>
      </c>
      <c r="AC191" s="50">
        <f t="shared" si="30"/>
        <v>-0.55108136293067522</v>
      </c>
      <c r="AD191" s="50">
        <f t="shared" si="30"/>
        <v>-0.55108136293067522</v>
      </c>
      <c r="AE191" s="50">
        <f t="shared" si="30"/>
        <v>-0.55108136293067522</v>
      </c>
      <c r="AF191" s="50">
        <f t="shared" si="30"/>
        <v>-0.55108136293067522</v>
      </c>
      <c r="AG191" s="50">
        <f t="shared" si="30"/>
        <v>-0.55108136293067522</v>
      </c>
      <c r="AH191" s="50">
        <f t="shared" si="30"/>
        <v>-0.55108136293067522</v>
      </c>
      <c r="AI191" s="50">
        <f t="shared" si="30"/>
        <v>-0.55108136293067522</v>
      </c>
      <c r="AJ191" s="50">
        <f t="shared" si="30"/>
        <v>-0.55108136293067522</v>
      </c>
      <c r="AK191" s="50">
        <f t="shared" si="30"/>
        <v>-0.55108136293067522</v>
      </c>
      <c r="AL191" s="50">
        <f t="shared" si="30"/>
        <v>-0.55108136293067522</v>
      </c>
      <c r="AM191" s="50">
        <f t="shared" si="30"/>
        <v>-0.55108136293067522</v>
      </c>
      <c r="AN191" s="50">
        <f t="shared" si="30"/>
        <v>-0.55108136293067522</v>
      </c>
      <c r="AO191" s="50">
        <f t="shared" si="30"/>
        <v>-0.55108136293067522</v>
      </c>
      <c r="AP191" s="50">
        <f t="shared" si="30"/>
        <v>-0.55108136293067522</v>
      </c>
      <c r="AQ191" s="50">
        <f t="shared" si="30"/>
        <v>-0.55108136293067522</v>
      </c>
      <c r="AR191" s="50">
        <f t="shared" si="30"/>
        <v>-0.55108136293067522</v>
      </c>
      <c r="AS191" s="50">
        <f t="shared" si="30"/>
        <v>-0.55108136293067522</v>
      </c>
      <c r="AT191" s="50">
        <f t="shared" si="30"/>
        <v>-0.55108136293067522</v>
      </c>
      <c r="AU191" s="50">
        <f t="shared" si="30"/>
        <v>-0.55108136293067522</v>
      </c>
      <c r="AV191" s="50">
        <f t="shared" si="30"/>
        <v>-0.55108136293067522</v>
      </c>
      <c r="AW191" s="50">
        <f t="shared" si="30"/>
        <v>-0.55108136293067522</v>
      </c>
      <c r="AX191" s="50">
        <f t="shared" si="30"/>
        <v>-0.55108136293067522</v>
      </c>
      <c r="AY191" s="50">
        <f t="shared" si="30"/>
        <v>-0.55108136293067522</v>
      </c>
      <c r="AZ191" s="50">
        <f t="shared" si="30"/>
        <v>-0.55108136293067522</v>
      </c>
      <c r="BA191" s="50">
        <f t="shared" si="30"/>
        <v>-0.55108136293067522</v>
      </c>
      <c r="BB191" s="50">
        <f t="shared" si="30"/>
        <v>-0.55108136293067522</v>
      </c>
      <c r="BC191" s="50">
        <f t="shared" si="30"/>
        <v>-0.55108136293067522</v>
      </c>
      <c r="BD191" s="50">
        <f t="shared" si="30"/>
        <v>-0.55108136293067522</v>
      </c>
      <c r="BE191" s="50">
        <f t="shared" si="30"/>
        <v>-0.55108136293067522</v>
      </c>
      <c r="BF191" s="50">
        <f t="shared" si="30"/>
        <v>-0.55108136293067522</v>
      </c>
      <c r="BG191" s="50">
        <f t="shared" si="30"/>
        <v>-0.55108136293067522</v>
      </c>
      <c r="BH191" s="50">
        <f t="shared" si="30"/>
        <v>-0.55108136293067522</v>
      </c>
      <c r="BI191" s="50">
        <f t="shared" si="30"/>
        <v>-0.55108136293067522</v>
      </c>
      <c r="BJ191" s="50">
        <f t="shared" si="30"/>
        <v>-0.55108136293067522</v>
      </c>
      <c r="BK191" s="50">
        <f t="shared" si="30"/>
        <v>-0.55108136293067522</v>
      </c>
      <c r="BL191" s="50">
        <f t="shared" si="30"/>
        <v>-0.55108136293067522</v>
      </c>
      <c r="BM191" s="50">
        <f t="shared" si="30"/>
        <v>-0.55108136293067522</v>
      </c>
      <c r="BN191" s="50">
        <f t="shared" si="28"/>
        <v>-0.55108136293067522</v>
      </c>
      <c r="BO191" s="50">
        <f t="shared" si="28"/>
        <v>-0.55108136293067522</v>
      </c>
      <c r="BP191" s="50">
        <f t="shared" si="28"/>
        <v>-0.55108136293067522</v>
      </c>
      <c r="BQ191" s="50">
        <f t="shared" si="28"/>
        <v>-0.55108136293067522</v>
      </c>
      <c r="BR191" s="50">
        <f t="shared" si="28"/>
        <v>-0.55108136293067522</v>
      </c>
      <c r="BS191" s="50">
        <f t="shared" si="28"/>
        <v>-0.55108136293067522</v>
      </c>
      <c r="BT191" s="50">
        <f t="shared" si="28"/>
        <v>-0.55100002808569282</v>
      </c>
      <c r="BU191" s="50">
        <f t="shared" si="28"/>
        <v>-0.55100002808569282</v>
      </c>
      <c r="BV191" s="50">
        <f t="shared" si="28"/>
        <v>-0.55100002808569282</v>
      </c>
      <c r="BW191" s="50">
        <f t="shared" si="28"/>
        <v>-0.55100002808569282</v>
      </c>
      <c r="BX191" s="50">
        <f t="shared" si="28"/>
        <v>-0.55100002808569282</v>
      </c>
      <c r="BY191" s="50">
        <f t="shared" si="28"/>
        <v>-0.55100002808569282</v>
      </c>
      <c r="BZ191" s="50">
        <f t="shared" si="28"/>
        <v>-0.55099767651250942</v>
      </c>
      <c r="CA191" s="50">
        <f t="shared" si="28"/>
        <v>-0.55099767651250942</v>
      </c>
      <c r="CB191" s="50">
        <f t="shared" si="28"/>
        <v>-0.55099767651250942</v>
      </c>
      <c r="CC191" s="50">
        <f t="shared" si="28"/>
        <v>-0.55099767651250942</v>
      </c>
      <c r="CD191" s="50">
        <f t="shared" si="28"/>
        <v>-0.55099767651250942</v>
      </c>
      <c r="CE191" s="50">
        <f t="shared" si="28"/>
        <v>-0.55099767651250942</v>
      </c>
      <c r="CF191" s="50">
        <f t="shared" si="28"/>
        <v>-0.55099767651250942</v>
      </c>
      <c r="CG191" s="50">
        <f t="shared" si="28"/>
        <v>-0.55099767651250942</v>
      </c>
      <c r="CH191" s="50">
        <f t="shared" si="28"/>
        <v>-0.55099767651250942</v>
      </c>
      <c r="CI191" s="50">
        <f t="shared" si="28"/>
        <v>-0.55099767651250942</v>
      </c>
      <c r="CJ191" s="50">
        <f t="shared" si="28"/>
        <v>-0.55099767651250942</v>
      </c>
      <c r="CK191" s="50">
        <f t="shared" si="28"/>
        <v>-0.55099767651250942</v>
      </c>
      <c r="CL191" s="50">
        <f t="shared" si="28"/>
        <v>-0.55099767651250942</v>
      </c>
      <c r="CM191" s="50">
        <f t="shared" si="22"/>
        <v>-0.55099767651250942</v>
      </c>
      <c r="CN191" s="50">
        <f t="shared" si="22"/>
        <v>-0.55099767651250942</v>
      </c>
      <c r="CO191" s="50">
        <f t="shared" si="22"/>
        <v>-0.55099767651250942</v>
      </c>
      <c r="CP191" s="50">
        <f t="shared" si="22"/>
        <v>-0.55099767651250942</v>
      </c>
      <c r="CQ191" s="50">
        <f t="shared" si="22"/>
        <v>-0.55099767651250942</v>
      </c>
      <c r="CR191" s="50">
        <f t="shared" si="22"/>
        <v>-0.55099767651250942</v>
      </c>
      <c r="CS191" s="50">
        <f t="shared" si="22"/>
        <v>-0.55099767651250942</v>
      </c>
      <c r="CT191" s="50">
        <f t="shared" si="22"/>
        <v>-0.55099767651250942</v>
      </c>
      <c r="CU191" s="50">
        <f t="shared" si="22"/>
        <v>-0.55099767651250942</v>
      </c>
      <c r="CV191" s="50">
        <f t="shared" si="22"/>
        <v>-0.55099767651250942</v>
      </c>
      <c r="CW191" s="50">
        <f t="shared" si="22"/>
        <v>-0.55099767651250942</v>
      </c>
      <c r="CX191" s="50">
        <f t="shared" si="22"/>
        <v>-0.55099767651250942</v>
      </c>
      <c r="CY191" s="50">
        <f t="shared" si="22"/>
        <v>-0.55099767651250942</v>
      </c>
      <c r="CZ191" s="50">
        <f t="shared" si="22"/>
        <v>-0.55119437602936472</v>
      </c>
      <c r="DA191" s="50">
        <f t="shared" si="22"/>
        <v>-0.55119437602936472</v>
      </c>
    </row>
    <row r="192" spans="1:105">
      <c r="A192" s="50">
        <f t="shared" si="10"/>
        <v>2010</v>
      </c>
      <c r="B192" s="50">
        <f t="shared" si="30"/>
        <v>-0.39402598183004728</v>
      </c>
      <c r="C192" s="50">
        <f t="shared" si="30"/>
        <v>-0.52079193821808822</v>
      </c>
      <c r="D192" s="50">
        <f t="shared" si="30"/>
        <v>-0.52079193821808822</v>
      </c>
      <c r="E192" s="50">
        <f t="shared" si="30"/>
        <v>-0.52079193821808822</v>
      </c>
      <c r="F192" s="50">
        <f t="shared" si="30"/>
        <v>-0.52079193821808822</v>
      </c>
      <c r="G192" s="50">
        <f t="shared" si="30"/>
        <v>-0.52079193821808822</v>
      </c>
      <c r="H192" s="50">
        <f t="shared" si="30"/>
        <v>-0.52079193821808822</v>
      </c>
      <c r="I192" s="50">
        <f t="shared" si="30"/>
        <v>-0.52079193821808822</v>
      </c>
      <c r="J192" s="50">
        <f t="shared" si="30"/>
        <v>-0.52079193821808822</v>
      </c>
      <c r="K192" s="50">
        <f t="shared" si="30"/>
        <v>-0.52079193821808822</v>
      </c>
      <c r="L192" s="50">
        <f t="shared" si="30"/>
        <v>-0.51747039375329806</v>
      </c>
      <c r="M192" s="50">
        <f t="shared" si="30"/>
        <v>-0.51742697485349742</v>
      </c>
      <c r="N192" s="50">
        <f t="shared" si="30"/>
        <v>-0.51742697485349742</v>
      </c>
      <c r="O192" s="50">
        <f t="shared" si="30"/>
        <v>-0.51742697485349742</v>
      </c>
      <c r="P192" s="50">
        <f t="shared" si="30"/>
        <v>-0.46916226755050677</v>
      </c>
      <c r="Q192" s="50">
        <f t="shared" si="30"/>
        <v>-0.46912305208055771</v>
      </c>
      <c r="R192" s="50">
        <f t="shared" si="30"/>
        <v>-0.4685822887051847</v>
      </c>
      <c r="S192" s="50">
        <f t="shared" si="30"/>
        <v>-0.4683696390698241</v>
      </c>
      <c r="T192" s="50">
        <f t="shared" si="30"/>
        <v>-0.51314547180082082</v>
      </c>
      <c r="U192" s="50">
        <f t="shared" si="30"/>
        <v>-0.52607451292334084</v>
      </c>
      <c r="V192" s="50">
        <f t="shared" si="30"/>
        <v>-0.52607451292334084</v>
      </c>
      <c r="W192" s="50">
        <f t="shared" si="30"/>
        <v>-0.52619822839652119</v>
      </c>
      <c r="X192" s="50">
        <f t="shared" si="30"/>
        <v>-0.52619822839652119</v>
      </c>
      <c r="Y192" s="50">
        <f t="shared" si="30"/>
        <v>-0.52619822839652119</v>
      </c>
      <c r="Z192" s="50">
        <f t="shared" si="30"/>
        <v>-0.52619822839652119</v>
      </c>
      <c r="AA192" s="50">
        <f t="shared" si="30"/>
        <v>-0.52619822839652119</v>
      </c>
      <c r="AB192" s="50">
        <f t="shared" si="30"/>
        <v>-0.52619822839652119</v>
      </c>
      <c r="AC192" s="50">
        <f t="shared" si="30"/>
        <v>-0.52619822839652119</v>
      </c>
      <c r="AD192" s="50">
        <f t="shared" si="30"/>
        <v>-0.52619822839652119</v>
      </c>
      <c r="AE192" s="50">
        <f t="shared" si="30"/>
        <v>-0.52619822839652119</v>
      </c>
      <c r="AF192" s="50">
        <f t="shared" si="30"/>
        <v>-0.52619822839652119</v>
      </c>
      <c r="AG192" s="50">
        <f t="shared" si="30"/>
        <v>-0.52619822839652119</v>
      </c>
      <c r="AH192" s="50">
        <f t="shared" si="30"/>
        <v>-0.52619822839652119</v>
      </c>
      <c r="AI192" s="50">
        <f t="shared" si="30"/>
        <v>-0.52619822839652119</v>
      </c>
      <c r="AJ192" s="50">
        <f t="shared" si="30"/>
        <v>-0.52619822839652119</v>
      </c>
      <c r="AK192" s="50">
        <f t="shared" si="30"/>
        <v>-0.52619822839652119</v>
      </c>
      <c r="AL192" s="50">
        <f t="shared" si="30"/>
        <v>-0.52619822839652119</v>
      </c>
      <c r="AM192" s="50">
        <f t="shared" si="30"/>
        <v>-0.52619822839652119</v>
      </c>
      <c r="AN192" s="50">
        <f t="shared" si="30"/>
        <v>-0.52619822839652119</v>
      </c>
      <c r="AO192" s="50">
        <f t="shared" si="30"/>
        <v>-0.52619822839652119</v>
      </c>
      <c r="AP192" s="50">
        <f t="shared" si="30"/>
        <v>-0.52619822839652119</v>
      </c>
      <c r="AQ192" s="50">
        <f t="shared" si="30"/>
        <v>-0.52619822839652119</v>
      </c>
      <c r="AR192" s="50">
        <f t="shared" si="30"/>
        <v>-0.52619822839652119</v>
      </c>
      <c r="AS192" s="50">
        <f t="shared" si="30"/>
        <v>-0.52619822839652119</v>
      </c>
      <c r="AT192" s="50">
        <f t="shared" si="30"/>
        <v>-0.52619822839652119</v>
      </c>
      <c r="AU192" s="50">
        <f t="shared" si="30"/>
        <v>-0.52619822839652119</v>
      </c>
      <c r="AV192" s="50">
        <f t="shared" si="30"/>
        <v>-0.52619822839652119</v>
      </c>
      <c r="AW192" s="50">
        <f t="shared" si="30"/>
        <v>-0.52619822839652119</v>
      </c>
      <c r="AX192" s="50">
        <f t="shared" si="30"/>
        <v>-0.52619822839652119</v>
      </c>
      <c r="AY192" s="50">
        <f t="shared" si="30"/>
        <v>-0.52619822839652119</v>
      </c>
      <c r="AZ192" s="50">
        <f t="shared" si="30"/>
        <v>-0.52619822839652119</v>
      </c>
      <c r="BA192" s="50">
        <f t="shared" si="30"/>
        <v>-0.52619822839652119</v>
      </c>
      <c r="BB192" s="50">
        <f t="shared" si="30"/>
        <v>-0.52619822839652119</v>
      </c>
      <c r="BC192" s="50">
        <f t="shared" si="30"/>
        <v>-0.52619822839652119</v>
      </c>
      <c r="BD192" s="50">
        <f t="shared" si="30"/>
        <v>-0.52619822839652119</v>
      </c>
      <c r="BE192" s="50">
        <f t="shared" si="30"/>
        <v>-0.52619822839652119</v>
      </c>
      <c r="BF192" s="50">
        <f t="shared" si="30"/>
        <v>-0.52619822839652119</v>
      </c>
      <c r="BG192" s="50">
        <f t="shared" si="30"/>
        <v>-0.52619822839652119</v>
      </c>
      <c r="BH192" s="50">
        <f t="shared" si="30"/>
        <v>-0.52619822839652119</v>
      </c>
      <c r="BI192" s="50">
        <f t="shared" si="30"/>
        <v>-0.52619822839652119</v>
      </c>
      <c r="BJ192" s="50">
        <f t="shared" si="30"/>
        <v>-0.52619822839652119</v>
      </c>
      <c r="BK192" s="50">
        <f t="shared" si="30"/>
        <v>-0.52619822839652119</v>
      </c>
      <c r="BL192" s="50">
        <f t="shared" si="30"/>
        <v>-0.52619822839652119</v>
      </c>
      <c r="BM192" s="50">
        <f t="shared" si="30"/>
        <v>-0.52619822839652119</v>
      </c>
      <c r="BN192" s="50">
        <f t="shared" si="28"/>
        <v>-0.52619822839652119</v>
      </c>
      <c r="BO192" s="50">
        <f t="shared" si="28"/>
        <v>-0.52619822839652119</v>
      </c>
      <c r="BP192" s="50">
        <f t="shared" si="28"/>
        <v>-0.52619822839652119</v>
      </c>
      <c r="BQ192" s="50">
        <f t="shared" si="28"/>
        <v>-0.52619822839652119</v>
      </c>
      <c r="BR192" s="50">
        <f t="shared" si="28"/>
        <v>-0.52619822839652119</v>
      </c>
      <c r="BS192" s="50">
        <f t="shared" si="28"/>
        <v>-0.52619822839652119</v>
      </c>
      <c r="BT192" s="50">
        <f t="shared" si="28"/>
        <v>-0.52610756374390943</v>
      </c>
      <c r="BU192" s="50">
        <f t="shared" si="28"/>
        <v>-0.52610756374390943</v>
      </c>
      <c r="BV192" s="50">
        <f t="shared" si="28"/>
        <v>-0.52610756374390943</v>
      </c>
      <c r="BW192" s="50">
        <f t="shared" si="28"/>
        <v>-0.52610756374390943</v>
      </c>
      <c r="BX192" s="50">
        <f t="shared" si="28"/>
        <v>-0.52610756374390943</v>
      </c>
      <c r="BY192" s="50">
        <f t="shared" si="28"/>
        <v>-0.52610756374390943</v>
      </c>
      <c r="BZ192" s="50">
        <f t="shared" si="28"/>
        <v>-0.52611570820568443</v>
      </c>
      <c r="CA192" s="50">
        <f t="shared" si="28"/>
        <v>-0.52611570820568443</v>
      </c>
      <c r="CB192" s="50">
        <f t="shared" si="28"/>
        <v>-0.52611570820568443</v>
      </c>
      <c r="CC192" s="50">
        <f t="shared" si="28"/>
        <v>-0.52611570820568443</v>
      </c>
      <c r="CD192" s="50">
        <f t="shared" si="28"/>
        <v>-0.52611570820568443</v>
      </c>
      <c r="CE192" s="50">
        <f t="shared" si="28"/>
        <v>-0.52611570820568443</v>
      </c>
      <c r="CF192" s="50">
        <f t="shared" si="28"/>
        <v>-0.52611570820568443</v>
      </c>
      <c r="CG192" s="50">
        <f t="shared" si="28"/>
        <v>-0.52611570820568443</v>
      </c>
      <c r="CH192" s="50">
        <f t="shared" si="28"/>
        <v>-0.52611570820568443</v>
      </c>
      <c r="CI192" s="50">
        <f t="shared" si="28"/>
        <v>-0.52611570820568443</v>
      </c>
      <c r="CJ192" s="50">
        <f t="shared" si="28"/>
        <v>-0.52611570820568443</v>
      </c>
      <c r="CK192" s="50">
        <f t="shared" si="28"/>
        <v>-0.52611570820568443</v>
      </c>
      <c r="CL192" s="50">
        <f t="shared" si="28"/>
        <v>-0.52611570820568443</v>
      </c>
      <c r="CM192" s="50">
        <f t="shared" si="22"/>
        <v>-0.52611570820568443</v>
      </c>
      <c r="CN192" s="50">
        <f t="shared" si="22"/>
        <v>-0.52611570820568443</v>
      </c>
      <c r="CO192" s="50">
        <f t="shared" si="22"/>
        <v>-0.52611570820568443</v>
      </c>
      <c r="CP192" s="50">
        <f t="shared" si="22"/>
        <v>-0.52611570820568443</v>
      </c>
      <c r="CQ192" s="50">
        <f t="shared" si="22"/>
        <v>-0.52611570820568443</v>
      </c>
      <c r="CR192" s="50">
        <f t="shared" si="22"/>
        <v>-0.52611570820568443</v>
      </c>
      <c r="CS192" s="50">
        <f t="shared" si="22"/>
        <v>-0.52611570820568443</v>
      </c>
      <c r="CT192" s="50">
        <f t="shared" si="22"/>
        <v>-0.52611570820568443</v>
      </c>
      <c r="CU192" s="50">
        <f t="shared" si="22"/>
        <v>-0.52611570820568443</v>
      </c>
      <c r="CV192" s="50">
        <f t="shared" si="22"/>
        <v>-0.52611570820568443</v>
      </c>
      <c r="CW192" s="50">
        <f t="shared" si="22"/>
        <v>-0.52611570820568443</v>
      </c>
      <c r="CX192" s="50">
        <f t="shared" si="22"/>
        <v>-0.52611570820568443</v>
      </c>
      <c r="CY192" s="50">
        <f t="shared" si="22"/>
        <v>-0.52611570820568443</v>
      </c>
      <c r="CZ192" s="50">
        <f t="shared" si="22"/>
        <v>-0.52624024076045972</v>
      </c>
      <c r="DA192" s="50">
        <f t="shared" si="22"/>
        <v>-0.52624024076045972</v>
      </c>
    </row>
    <row r="193" spans="1:105">
      <c r="A193" s="50">
        <f t="shared" si="10"/>
        <v>2011</v>
      </c>
      <c r="B193" s="50">
        <f t="shared" si="30"/>
        <v>-0.37771604773803058</v>
      </c>
      <c r="C193" s="50">
        <f t="shared" si="30"/>
        <v>-0.49445632580100041</v>
      </c>
      <c r="D193" s="50">
        <f t="shared" si="30"/>
        <v>-0.49445632580100041</v>
      </c>
      <c r="E193" s="50">
        <f t="shared" si="30"/>
        <v>-0.49445632580100041</v>
      </c>
      <c r="F193" s="50">
        <f t="shared" si="30"/>
        <v>-0.49445632580100041</v>
      </c>
      <c r="G193" s="50">
        <f t="shared" si="30"/>
        <v>-0.49445632580100041</v>
      </c>
      <c r="H193" s="50">
        <f t="shared" si="30"/>
        <v>-0.49445632580100041</v>
      </c>
      <c r="I193" s="50">
        <f t="shared" si="30"/>
        <v>-0.49445632580100041</v>
      </c>
      <c r="J193" s="50">
        <f t="shared" si="30"/>
        <v>-0.49445632580100041</v>
      </c>
      <c r="K193" s="50">
        <f t="shared" si="30"/>
        <v>-0.49445632580100041</v>
      </c>
      <c r="L193" s="50">
        <f t="shared" si="30"/>
        <v>-0.49118531654008168</v>
      </c>
      <c r="M193" s="50">
        <f t="shared" si="30"/>
        <v>-0.49116954987621453</v>
      </c>
      <c r="N193" s="50">
        <f t="shared" si="30"/>
        <v>-0.49116954987621453</v>
      </c>
      <c r="O193" s="50">
        <f t="shared" si="30"/>
        <v>-0.49116954987621453</v>
      </c>
      <c r="P193" s="50">
        <f t="shared" si="30"/>
        <v>-0.44463630001086696</v>
      </c>
      <c r="Q193" s="50">
        <f t="shared" si="30"/>
        <v>-0.44460407227819221</v>
      </c>
      <c r="R193" s="50">
        <f t="shared" si="30"/>
        <v>-0.44421216043193912</v>
      </c>
      <c r="S193" s="50">
        <f t="shared" si="30"/>
        <v>-0.44403525138395705</v>
      </c>
      <c r="T193" s="50">
        <f t="shared" si="30"/>
        <v>-0.48224223374984365</v>
      </c>
      <c r="U193" s="50">
        <f t="shared" si="30"/>
        <v>-0.49607115323579543</v>
      </c>
      <c r="V193" s="50">
        <f t="shared" si="30"/>
        <v>-0.49607115323579543</v>
      </c>
      <c r="W193" s="50">
        <f t="shared" si="30"/>
        <v>-0.49618014347247236</v>
      </c>
      <c r="X193" s="50">
        <f t="shared" si="30"/>
        <v>-0.49618014347247236</v>
      </c>
      <c r="Y193" s="50">
        <f t="shared" si="30"/>
        <v>-0.49618014347247236</v>
      </c>
      <c r="Z193" s="50">
        <f t="shared" si="30"/>
        <v>-0.49618014347247236</v>
      </c>
      <c r="AA193" s="50">
        <f t="shared" si="30"/>
        <v>-0.49618014347247236</v>
      </c>
      <c r="AB193" s="50">
        <f t="shared" si="30"/>
        <v>-0.49618014347247236</v>
      </c>
      <c r="AC193" s="50">
        <f t="shared" si="30"/>
        <v>-0.49618014347247236</v>
      </c>
      <c r="AD193" s="50">
        <f t="shared" si="30"/>
        <v>-0.49618014347247236</v>
      </c>
      <c r="AE193" s="50">
        <f t="shared" si="30"/>
        <v>-0.49618014347247236</v>
      </c>
      <c r="AF193" s="50">
        <f t="shared" si="30"/>
        <v>-0.49618014347247236</v>
      </c>
      <c r="AG193" s="50">
        <f t="shared" si="30"/>
        <v>-0.49618014347247236</v>
      </c>
      <c r="AH193" s="50">
        <f t="shared" si="30"/>
        <v>-0.49618014347247236</v>
      </c>
      <c r="AI193" s="50">
        <f t="shared" si="30"/>
        <v>-0.49618014347247236</v>
      </c>
      <c r="AJ193" s="50">
        <f t="shared" si="30"/>
        <v>-0.49618014347247236</v>
      </c>
      <c r="AK193" s="50">
        <f t="shared" si="30"/>
        <v>-0.49618014347247236</v>
      </c>
      <c r="AL193" s="50">
        <f t="shared" si="30"/>
        <v>-0.49618014347247236</v>
      </c>
      <c r="AM193" s="50">
        <f t="shared" si="30"/>
        <v>-0.49618014347247236</v>
      </c>
      <c r="AN193" s="50">
        <f t="shared" si="30"/>
        <v>-0.49618014347247236</v>
      </c>
      <c r="AO193" s="50">
        <f t="shared" si="30"/>
        <v>-0.49618014347247236</v>
      </c>
      <c r="AP193" s="50">
        <f t="shared" si="30"/>
        <v>-0.49618014347247236</v>
      </c>
      <c r="AQ193" s="50">
        <f t="shared" si="30"/>
        <v>-0.49618014347247236</v>
      </c>
      <c r="AR193" s="50">
        <f t="shared" si="30"/>
        <v>-0.49618014347247236</v>
      </c>
      <c r="AS193" s="50">
        <f t="shared" si="30"/>
        <v>-0.49618014347247236</v>
      </c>
      <c r="AT193" s="50">
        <f t="shared" si="30"/>
        <v>-0.49618014347247236</v>
      </c>
      <c r="AU193" s="50">
        <f t="shared" si="30"/>
        <v>-0.49618014347247236</v>
      </c>
      <c r="AV193" s="50">
        <f t="shared" si="30"/>
        <v>-0.49618014347247236</v>
      </c>
      <c r="AW193" s="50">
        <f t="shared" si="30"/>
        <v>-0.49618014347247236</v>
      </c>
      <c r="AX193" s="50">
        <f t="shared" si="30"/>
        <v>-0.49618014347247236</v>
      </c>
      <c r="AY193" s="50">
        <f t="shared" si="30"/>
        <v>-0.49618014347247236</v>
      </c>
      <c r="AZ193" s="50">
        <f t="shared" si="30"/>
        <v>-0.49618014347247236</v>
      </c>
      <c r="BA193" s="50">
        <f t="shared" si="30"/>
        <v>-0.49618014347247236</v>
      </c>
      <c r="BB193" s="50">
        <f t="shared" si="30"/>
        <v>-0.49618014347247236</v>
      </c>
      <c r="BC193" s="50">
        <f t="shared" si="30"/>
        <v>-0.49618014347247236</v>
      </c>
      <c r="BD193" s="50">
        <f t="shared" si="30"/>
        <v>-0.49618014347247236</v>
      </c>
      <c r="BE193" s="50">
        <f t="shared" si="30"/>
        <v>-0.49618014347247236</v>
      </c>
      <c r="BF193" s="50">
        <f t="shared" si="30"/>
        <v>-0.49618014347247236</v>
      </c>
      <c r="BG193" s="50">
        <f t="shared" si="30"/>
        <v>-0.49618014347247236</v>
      </c>
      <c r="BH193" s="50">
        <f t="shared" si="30"/>
        <v>-0.49618014347247236</v>
      </c>
      <c r="BI193" s="50">
        <f t="shared" si="30"/>
        <v>-0.49618014347247236</v>
      </c>
      <c r="BJ193" s="50">
        <f t="shared" si="30"/>
        <v>-0.49618014347247236</v>
      </c>
      <c r="BK193" s="50">
        <f t="shared" si="30"/>
        <v>-0.49618014347247236</v>
      </c>
      <c r="BL193" s="50">
        <f t="shared" si="30"/>
        <v>-0.49618014347247236</v>
      </c>
      <c r="BM193" s="50">
        <f t="shared" ref="BM193" si="31">-((BM144-1)*(BM144-2))^-1</f>
        <v>-0.49618014347247236</v>
      </c>
      <c r="BN193" s="50">
        <f t="shared" si="28"/>
        <v>-0.49618014347247236</v>
      </c>
      <c r="BO193" s="50">
        <f t="shared" si="28"/>
        <v>-0.49618014347247236</v>
      </c>
      <c r="BP193" s="50">
        <f t="shared" si="28"/>
        <v>-0.49618014347247236</v>
      </c>
      <c r="BQ193" s="50">
        <f t="shared" si="28"/>
        <v>-0.49618014347247236</v>
      </c>
      <c r="BR193" s="50">
        <f t="shared" si="28"/>
        <v>-0.49618014347247236</v>
      </c>
      <c r="BS193" s="50">
        <f t="shared" si="28"/>
        <v>-0.49618014347247236</v>
      </c>
      <c r="BT193" s="50">
        <f t="shared" si="28"/>
        <v>-0.4961058934034604</v>
      </c>
      <c r="BU193" s="50">
        <f t="shared" si="28"/>
        <v>-0.4961058934034604</v>
      </c>
      <c r="BV193" s="50">
        <f t="shared" si="28"/>
        <v>-0.4961058934034604</v>
      </c>
      <c r="BW193" s="50">
        <f t="shared" si="28"/>
        <v>-0.4961058934034604</v>
      </c>
      <c r="BX193" s="50">
        <f t="shared" si="28"/>
        <v>-0.4961058934034604</v>
      </c>
      <c r="BY193" s="50">
        <f t="shared" si="28"/>
        <v>-0.4961058934034604</v>
      </c>
      <c r="BZ193" s="50">
        <f t="shared" si="28"/>
        <v>-0.49611029630212655</v>
      </c>
      <c r="CA193" s="50">
        <f t="shared" si="28"/>
        <v>-0.49611029630212655</v>
      </c>
      <c r="CB193" s="50">
        <f t="shared" si="28"/>
        <v>-0.49611029630212655</v>
      </c>
      <c r="CC193" s="50">
        <f t="shared" si="28"/>
        <v>-0.49611029630212655</v>
      </c>
      <c r="CD193" s="50">
        <f t="shared" si="28"/>
        <v>-0.49611029630212655</v>
      </c>
      <c r="CE193" s="50">
        <f t="shared" si="28"/>
        <v>-0.49611029630212655</v>
      </c>
      <c r="CF193" s="50">
        <f t="shared" si="28"/>
        <v>-0.49611029630212655</v>
      </c>
      <c r="CG193" s="50">
        <f t="shared" si="28"/>
        <v>-0.49611029630212655</v>
      </c>
      <c r="CH193" s="50">
        <f t="shared" si="28"/>
        <v>-0.49611029630212655</v>
      </c>
      <c r="CI193" s="50">
        <f t="shared" si="28"/>
        <v>-0.49611029630212655</v>
      </c>
      <c r="CJ193" s="50">
        <f t="shared" si="28"/>
        <v>-0.49611029630212655</v>
      </c>
      <c r="CK193" s="50">
        <f t="shared" si="28"/>
        <v>-0.49611029630212655</v>
      </c>
      <c r="CL193" s="50">
        <f t="shared" si="28"/>
        <v>-0.49611029630212655</v>
      </c>
      <c r="CM193" s="50">
        <f t="shared" si="22"/>
        <v>-0.49611029630212655</v>
      </c>
      <c r="CN193" s="50">
        <f t="shared" si="22"/>
        <v>-0.49611029630212655</v>
      </c>
      <c r="CO193" s="50">
        <f t="shared" si="22"/>
        <v>-0.49611029630212655</v>
      </c>
      <c r="CP193" s="50">
        <f t="shared" si="22"/>
        <v>-0.49611029630212655</v>
      </c>
      <c r="CQ193" s="50">
        <f t="shared" si="22"/>
        <v>-0.49611029630212655</v>
      </c>
      <c r="CR193" s="50">
        <f t="shared" si="22"/>
        <v>-0.49611029630212655</v>
      </c>
      <c r="CS193" s="50">
        <f t="shared" si="22"/>
        <v>-0.49611029630212655</v>
      </c>
      <c r="CT193" s="50">
        <f t="shared" si="22"/>
        <v>-0.49611029630212655</v>
      </c>
      <c r="CU193" s="50">
        <f t="shared" si="22"/>
        <v>-0.49611029630212655</v>
      </c>
      <c r="CV193" s="50">
        <f t="shared" si="22"/>
        <v>-0.49611029630212655</v>
      </c>
      <c r="CW193" s="50">
        <f t="shared" si="22"/>
        <v>-0.49611029630212655</v>
      </c>
      <c r="CX193" s="50">
        <f t="shared" si="22"/>
        <v>-0.49611029630212655</v>
      </c>
      <c r="CY193" s="50">
        <f t="shared" si="22"/>
        <v>-0.49611029630212655</v>
      </c>
      <c r="CZ193" s="50">
        <f t="shared" si="22"/>
        <v>-0.49622225720322133</v>
      </c>
      <c r="DA193" s="50">
        <f t="shared" ref="DA193" si="32">-((DA144-1)*(DA144-2))^-1</f>
        <v>-0.49622225720322133</v>
      </c>
    </row>
    <row r="194" spans="1:105">
      <c r="A194" s="50">
        <f t="shared" si="10"/>
        <v>2012</v>
      </c>
      <c r="B194" s="50">
        <f t="shared" ref="B194:BM197" si="33">-((B145-1)*(B145-2))^-1</f>
        <v>-0.35840345033796506</v>
      </c>
      <c r="C194" s="50">
        <f t="shared" si="33"/>
        <v>-0.46660681877743415</v>
      </c>
      <c r="D194" s="50">
        <f t="shared" si="33"/>
        <v>-0.46660681877743415</v>
      </c>
      <c r="E194" s="50">
        <f t="shared" si="33"/>
        <v>-0.46660681877743415</v>
      </c>
      <c r="F194" s="50">
        <f t="shared" si="33"/>
        <v>-0.46660681877743415</v>
      </c>
      <c r="G194" s="50">
        <f t="shared" si="33"/>
        <v>-0.46660681877743415</v>
      </c>
      <c r="H194" s="50">
        <f t="shared" si="33"/>
        <v>-0.46660681877743415</v>
      </c>
      <c r="I194" s="50">
        <f t="shared" si="33"/>
        <v>-0.46660681877743415</v>
      </c>
      <c r="J194" s="50">
        <f t="shared" si="33"/>
        <v>-0.46660681877743415</v>
      </c>
      <c r="K194" s="50">
        <f t="shared" si="33"/>
        <v>-0.46660681877743415</v>
      </c>
      <c r="L194" s="50">
        <f t="shared" si="33"/>
        <v>-0.46395859470267392</v>
      </c>
      <c r="M194" s="50">
        <f t="shared" si="33"/>
        <v>-0.46396618080766155</v>
      </c>
      <c r="N194" s="50">
        <f t="shared" si="33"/>
        <v>-0.46396618080766155</v>
      </c>
      <c r="O194" s="50">
        <f t="shared" si="33"/>
        <v>-0.46396618080766155</v>
      </c>
      <c r="P194" s="50">
        <f t="shared" si="33"/>
        <v>-0.42217193035318396</v>
      </c>
      <c r="Q194" s="50">
        <f t="shared" si="33"/>
        <v>-0.42214547376528821</v>
      </c>
      <c r="R194" s="50">
        <f t="shared" si="33"/>
        <v>-0.42211424389520102</v>
      </c>
      <c r="S194" s="50">
        <f t="shared" si="33"/>
        <v>-0.42194391908302992</v>
      </c>
      <c r="T194" s="50">
        <f t="shared" si="33"/>
        <v>-0.45578736616888715</v>
      </c>
      <c r="U194" s="50">
        <f t="shared" si="33"/>
        <v>-0.46805793901558768</v>
      </c>
      <c r="V194" s="50">
        <f t="shared" si="33"/>
        <v>-0.46805793901558768</v>
      </c>
      <c r="W194" s="50">
        <f t="shared" si="33"/>
        <v>-0.468065377217038</v>
      </c>
      <c r="X194" s="50">
        <f t="shared" si="33"/>
        <v>-0.468065377217038</v>
      </c>
      <c r="Y194" s="50">
        <f t="shared" si="33"/>
        <v>-0.468065377217038</v>
      </c>
      <c r="Z194" s="50">
        <f t="shared" si="33"/>
        <v>-0.468065377217038</v>
      </c>
      <c r="AA194" s="50">
        <f t="shared" si="33"/>
        <v>-0.468065377217038</v>
      </c>
      <c r="AB194" s="50">
        <f t="shared" si="33"/>
        <v>-0.468065377217038</v>
      </c>
      <c r="AC194" s="50">
        <f t="shared" si="33"/>
        <v>-0.468065377217038</v>
      </c>
      <c r="AD194" s="50">
        <f t="shared" si="33"/>
        <v>-0.468065377217038</v>
      </c>
      <c r="AE194" s="50">
        <f t="shared" si="33"/>
        <v>-0.468065377217038</v>
      </c>
      <c r="AF194" s="50">
        <f t="shared" si="33"/>
        <v>-0.468065377217038</v>
      </c>
      <c r="AG194" s="50">
        <f t="shared" si="33"/>
        <v>-0.468065377217038</v>
      </c>
      <c r="AH194" s="50">
        <f t="shared" si="33"/>
        <v>-0.468065377217038</v>
      </c>
      <c r="AI194" s="50">
        <f t="shared" si="33"/>
        <v>-0.468065377217038</v>
      </c>
      <c r="AJ194" s="50">
        <f t="shared" si="33"/>
        <v>-0.468065377217038</v>
      </c>
      <c r="AK194" s="50">
        <f t="shared" si="33"/>
        <v>-0.468065377217038</v>
      </c>
      <c r="AL194" s="50">
        <f t="shared" si="33"/>
        <v>-0.468065377217038</v>
      </c>
      <c r="AM194" s="50">
        <f t="shared" si="33"/>
        <v>-0.468065377217038</v>
      </c>
      <c r="AN194" s="50">
        <f t="shared" si="33"/>
        <v>-0.468065377217038</v>
      </c>
      <c r="AO194" s="50">
        <f t="shared" si="33"/>
        <v>-0.468065377217038</v>
      </c>
      <c r="AP194" s="50">
        <f t="shared" si="33"/>
        <v>-0.468065377217038</v>
      </c>
      <c r="AQ194" s="50">
        <f t="shared" si="33"/>
        <v>-0.468065377217038</v>
      </c>
      <c r="AR194" s="50">
        <f t="shared" si="33"/>
        <v>-0.468065377217038</v>
      </c>
      <c r="AS194" s="50">
        <f t="shared" si="33"/>
        <v>-0.468065377217038</v>
      </c>
      <c r="AT194" s="50">
        <f t="shared" si="33"/>
        <v>-0.468065377217038</v>
      </c>
      <c r="AU194" s="50">
        <f t="shared" si="33"/>
        <v>-0.468065377217038</v>
      </c>
      <c r="AV194" s="50">
        <f t="shared" si="33"/>
        <v>-0.468065377217038</v>
      </c>
      <c r="AW194" s="50">
        <f t="shared" si="33"/>
        <v>-0.468065377217038</v>
      </c>
      <c r="AX194" s="50">
        <f t="shared" si="33"/>
        <v>-0.468065377217038</v>
      </c>
      <c r="AY194" s="50">
        <f t="shared" si="33"/>
        <v>-0.468065377217038</v>
      </c>
      <c r="AZ194" s="50">
        <f t="shared" si="33"/>
        <v>-0.468065377217038</v>
      </c>
      <c r="BA194" s="50">
        <f t="shared" si="33"/>
        <v>-0.468065377217038</v>
      </c>
      <c r="BB194" s="50">
        <f t="shared" si="33"/>
        <v>-0.468065377217038</v>
      </c>
      <c r="BC194" s="50">
        <f t="shared" si="33"/>
        <v>-0.468065377217038</v>
      </c>
      <c r="BD194" s="50">
        <f t="shared" si="33"/>
        <v>-0.468065377217038</v>
      </c>
      <c r="BE194" s="50">
        <f t="shared" si="33"/>
        <v>-0.468065377217038</v>
      </c>
      <c r="BF194" s="50">
        <f t="shared" si="33"/>
        <v>-0.468065377217038</v>
      </c>
      <c r="BG194" s="50">
        <f t="shared" si="33"/>
        <v>-0.468065377217038</v>
      </c>
      <c r="BH194" s="50">
        <f t="shared" si="33"/>
        <v>-0.468065377217038</v>
      </c>
      <c r="BI194" s="50">
        <f t="shared" si="33"/>
        <v>-0.468065377217038</v>
      </c>
      <c r="BJ194" s="50">
        <f t="shared" si="33"/>
        <v>-0.468065377217038</v>
      </c>
      <c r="BK194" s="50">
        <f t="shared" si="33"/>
        <v>-0.468065377217038</v>
      </c>
      <c r="BL194" s="50">
        <f t="shared" si="33"/>
        <v>-0.468065377217038</v>
      </c>
      <c r="BM194" s="50">
        <f t="shared" si="33"/>
        <v>-0.468065377217038</v>
      </c>
      <c r="BN194" s="50">
        <f t="shared" si="28"/>
        <v>-0.468065377217038</v>
      </c>
      <c r="BO194" s="50">
        <f t="shared" si="28"/>
        <v>-0.468065377217038</v>
      </c>
      <c r="BP194" s="50">
        <f t="shared" si="28"/>
        <v>-0.468065377217038</v>
      </c>
      <c r="BQ194" s="50">
        <f t="shared" si="28"/>
        <v>-0.468065377217038</v>
      </c>
      <c r="BR194" s="50">
        <f t="shared" si="28"/>
        <v>-0.468065377217038</v>
      </c>
      <c r="BS194" s="50">
        <f t="shared" si="28"/>
        <v>-0.468065377217038</v>
      </c>
      <c r="BT194" s="50">
        <f t="shared" si="28"/>
        <v>-0.46800477733846618</v>
      </c>
      <c r="BU194" s="50">
        <f t="shared" si="28"/>
        <v>-0.46800477733846618</v>
      </c>
      <c r="BV194" s="50">
        <f t="shared" si="28"/>
        <v>-0.46800477733846618</v>
      </c>
      <c r="BW194" s="50">
        <f t="shared" si="28"/>
        <v>-0.46800477733846618</v>
      </c>
      <c r="BX194" s="50">
        <f t="shared" si="28"/>
        <v>-0.46800477733846618</v>
      </c>
      <c r="BY194" s="50">
        <f t="shared" si="28"/>
        <v>-0.46800477733846618</v>
      </c>
      <c r="BZ194" s="50">
        <f t="shared" si="28"/>
        <v>-0.46795979717726055</v>
      </c>
      <c r="CA194" s="50">
        <f t="shared" si="28"/>
        <v>-0.46795979717726055</v>
      </c>
      <c r="CB194" s="50">
        <f t="shared" si="28"/>
        <v>-0.46795979717726055</v>
      </c>
      <c r="CC194" s="50">
        <f t="shared" si="28"/>
        <v>-0.46795979717726055</v>
      </c>
      <c r="CD194" s="50">
        <f t="shared" si="28"/>
        <v>-0.46795979717726055</v>
      </c>
      <c r="CE194" s="50">
        <f t="shared" si="28"/>
        <v>-0.46795979717726055</v>
      </c>
      <c r="CF194" s="50">
        <f t="shared" si="28"/>
        <v>-0.46795979717726055</v>
      </c>
      <c r="CG194" s="50">
        <f t="shared" si="28"/>
        <v>-0.46795979717726055</v>
      </c>
      <c r="CH194" s="50">
        <f t="shared" si="28"/>
        <v>-0.46795979717726055</v>
      </c>
      <c r="CI194" s="50">
        <f t="shared" si="28"/>
        <v>-0.46795979717726055</v>
      </c>
      <c r="CJ194" s="50">
        <f t="shared" si="28"/>
        <v>-0.46795979717726055</v>
      </c>
      <c r="CK194" s="50">
        <f t="shared" si="28"/>
        <v>-0.46795979717726055</v>
      </c>
      <c r="CL194" s="50">
        <f t="shared" si="28"/>
        <v>-0.46795979717726055</v>
      </c>
      <c r="CM194" s="50">
        <f t="shared" ref="CM194:DA205" si="34">-((CM145-1)*(CM145-2))^-1</f>
        <v>-0.46795979717726055</v>
      </c>
      <c r="CN194" s="50">
        <f t="shared" si="34"/>
        <v>-0.46795979717726055</v>
      </c>
      <c r="CO194" s="50">
        <f t="shared" si="34"/>
        <v>-0.46795979717726055</v>
      </c>
      <c r="CP194" s="50">
        <f t="shared" si="34"/>
        <v>-0.46795979717726055</v>
      </c>
      <c r="CQ194" s="50">
        <f t="shared" si="34"/>
        <v>-0.46795979717726055</v>
      </c>
      <c r="CR194" s="50">
        <f t="shared" si="34"/>
        <v>-0.46795979717726055</v>
      </c>
      <c r="CS194" s="50">
        <f t="shared" si="34"/>
        <v>-0.46795979717726055</v>
      </c>
      <c r="CT194" s="50">
        <f t="shared" si="34"/>
        <v>-0.46795979717726055</v>
      </c>
      <c r="CU194" s="50">
        <f t="shared" si="34"/>
        <v>-0.46795979717726055</v>
      </c>
      <c r="CV194" s="50">
        <f t="shared" si="34"/>
        <v>-0.46795979717726055</v>
      </c>
      <c r="CW194" s="50">
        <f t="shared" si="34"/>
        <v>-0.46795979717726055</v>
      </c>
      <c r="CX194" s="50">
        <f t="shared" si="34"/>
        <v>-0.46795979717726055</v>
      </c>
      <c r="CY194" s="50">
        <f t="shared" si="34"/>
        <v>-0.46795979717726055</v>
      </c>
      <c r="CZ194" s="50">
        <f t="shared" si="34"/>
        <v>-0.46809536944715657</v>
      </c>
      <c r="DA194" s="50">
        <f t="shared" si="34"/>
        <v>-0.46809536944715657</v>
      </c>
    </row>
    <row r="195" spans="1:105">
      <c r="A195" s="50">
        <f t="shared" si="10"/>
        <v>2013</v>
      </c>
      <c r="B195" s="50">
        <f t="shared" si="33"/>
        <v>-0.34868687332669634</v>
      </c>
      <c r="C195" s="50">
        <f t="shared" si="33"/>
        <v>-0.45765239818271441</v>
      </c>
      <c r="D195" s="50">
        <f t="shared" si="33"/>
        <v>-0.45765239818271441</v>
      </c>
      <c r="E195" s="50">
        <f t="shared" si="33"/>
        <v>-0.45765239818271441</v>
      </c>
      <c r="F195" s="50">
        <f t="shared" si="33"/>
        <v>-0.45765239818271441</v>
      </c>
      <c r="G195" s="50">
        <f t="shared" si="33"/>
        <v>-0.45765239818271441</v>
      </c>
      <c r="H195" s="50">
        <f t="shared" si="33"/>
        <v>-0.45765239818271441</v>
      </c>
      <c r="I195" s="50">
        <f t="shared" si="33"/>
        <v>-0.45765239818271441</v>
      </c>
      <c r="J195" s="50">
        <f t="shared" si="33"/>
        <v>-0.45765239818271441</v>
      </c>
      <c r="K195" s="50">
        <f t="shared" si="33"/>
        <v>-0.45765239818271441</v>
      </c>
      <c r="L195" s="50">
        <f t="shared" si="33"/>
        <v>-0.45508556264582484</v>
      </c>
      <c r="M195" s="50">
        <f t="shared" si="33"/>
        <v>-0.45507633908790313</v>
      </c>
      <c r="N195" s="50">
        <f t="shared" si="33"/>
        <v>-0.45507633908790313</v>
      </c>
      <c r="O195" s="50">
        <f t="shared" si="33"/>
        <v>-0.45507633908790313</v>
      </c>
      <c r="P195" s="50">
        <f t="shared" si="33"/>
        <v>-0.41158379702678766</v>
      </c>
      <c r="Q195" s="50">
        <f t="shared" si="33"/>
        <v>-0.41152931759415939</v>
      </c>
      <c r="R195" s="50">
        <f t="shared" si="33"/>
        <v>-0.41163806368673583</v>
      </c>
      <c r="S195" s="50">
        <f t="shared" si="33"/>
        <v>-0.41148670544264238</v>
      </c>
      <c r="T195" s="50">
        <f t="shared" si="33"/>
        <v>-0.44273562519015058</v>
      </c>
      <c r="U195" s="50">
        <f t="shared" si="33"/>
        <v>-0.45313851507390412</v>
      </c>
      <c r="V195" s="50">
        <f t="shared" si="33"/>
        <v>-0.45313851507390412</v>
      </c>
      <c r="W195" s="50">
        <f t="shared" si="33"/>
        <v>-0.4531474035260597</v>
      </c>
      <c r="X195" s="50">
        <f t="shared" si="33"/>
        <v>-0.4531474035260597</v>
      </c>
      <c r="Y195" s="50">
        <f t="shared" si="33"/>
        <v>-0.4531474035260597</v>
      </c>
      <c r="Z195" s="50">
        <f t="shared" si="33"/>
        <v>-0.4531474035260597</v>
      </c>
      <c r="AA195" s="50">
        <f t="shared" si="33"/>
        <v>-0.4531474035260597</v>
      </c>
      <c r="AB195" s="50">
        <f t="shared" si="33"/>
        <v>-0.4531474035260597</v>
      </c>
      <c r="AC195" s="50">
        <f t="shared" si="33"/>
        <v>-0.4531474035260597</v>
      </c>
      <c r="AD195" s="50">
        <f t="shared" si="33"/>
        <v>-0.4531474035260597</v>
      </c>
      <c r="AE195" s="50">
        <f t="shared" si="33"/>
        <v>-0.4531474035260597</v>
      </c>
      <c r="AF195" s="50">
        <f t="shared" si="33"/>
        <v>-0.4531474035260597</v>
      </c>
      <c r="AG195" s="50">
        <f t="shared" si="33"/>
        <v>-0.4531474035260597</v>
      </c>
      <c r="AH195" s="50">
        <f t="shared" si="33"/>
        <v>-0.4531474035260597</v>
      </c>
      <c r="AI195" s="50">
        <f t="shared" si="33"/>
        <v>-0.4531474035260597</v>
      </c>
      <c r="AJ195" s="50">
        <f t="shared" si="33"/>
        <v>-0.4531474035260597</v>
      </c>
      <c r="AK195" s="50">
        <f t="shared" si="33"/>
        <v>-0.4531474035260597</v>
      </c>
      <c r="AL195" s="50">
        <f t="shared" si="33"/>
        <v>-0.4531474035260597</v>
      </c>
      <c r="AM195" s="50">
        <f t="shared" si="33"/>
        <v>-0.4531474035260597</v>
      </c>
      <c r="AN195" s="50">
        <f t="shared" si="33"/>
        <v>-0.4531474035260597</v>
      </c>
      <c r="AO195" s="50">
        <f t="shared" si="33"/>
        <v>-0.4531474035260597</v>
      </c>
      <c r="AP195" s="50">
        <f t="shared" si="33"/>
        <v>-0.4531474035260597</v>
      </c>
      <c r="AQ195" s="50">
        <f t="shared" si="33"/>
        <v>-0.4531474035260597</v>
      </c>
      <c r="AR195" s="50">
        <f t="shared" si="33"/>
        <v>-0.4531474035260597</v>
      </c>
      <c r="AS195" s="50">
        <f t="shared" si="33"/>
        <v>-0.4531474035260597</v>
      </c>
      <c r="AT195" s="50">
        <f t="shared" si="33"/>
        <v>-0.4531474035260597</v>
      </c>
      <c r="AU195" s="50">
        <f t="shared" si="33"/>
        <v>-0.4531474035260597</v>
      </c>
      <c r="AV195" s="50">
        <f t="shared" si="33"/>
        <v>-0.4531474035260597</v>
      </c>
      <c r="AW195" s="50">
        <f t="shared" si="33"/>
        <v>-0.4531474035260597</v>
      </c>
      <c r="AX195" s="50">
        <f t="shared" si="33"/>
        <v>-0.4531474035260597</v>
      </c>
      <c r="AY195" s="50">
        <f t="shared" si="33"/>
        <v>-0.4531474035260597</v>
      </c>
      <c r="AZ195" s="50">
        <f t="shared" si="33"/>
        <v>-0.4531474035260597</v>
      </c>
      <c r="BA195" s="50">
        <f t="shared" si="33"/>
        <v>-0.4531474035260597</v>
      </c>
      <c r="BB195" s="50">
        <f t="shared" si="33"/>
        <v>-0.4531474035260597</v>
      </c>
      <c r="BC195" s="50">
        <f t="shared" si="33"/>
        <v>-0.4531474035260597</v>
      </c>
      <c r="BD195" s="50">
        <f t="shared" si="33"/>
        <v>-0.4531474035260597</v>
      </c>
      <c r="BE195" s="50">
        <f t="shared" si="33"/>
        <v>-0.4531474035260597</v>
      </c>
      <c r="BF195" s="50">
        <f t="shared" si="33"/>
        <v>-0.4531474035260597</v>
      </c>
      <c r="BG195" s="50">
        <f t="shared" si="33"/>
        <v>-0.4531474035260597</v>
      </c>
      <c r="BH195" s="50">
        <f t="shared" si="33"/>
        <v>-0.4531474035260597</v>
      </c>
      <c r="BI195" s="50">
        <f t="shared" si="33"/>
        <v>-0.4531474035260597</v>
      </c>
      <c r="BJ195" s="50">
        <f t="shared" si="33"/>
        <v>-0.4531474035260597</v>
      </c>
      <c r="BK195" s="50">
        <f t="shared" si="33"/>
        <v>-0.4531474035260597</v>
      </c>
      <c r="BL195" s="50">
        <f t="shared" si="33"/>
        <v>-0.4531474035260597</v>
      </c>
      <c r="BM195" s="50">
        <f t="shared" si="33"/>
        <v>-0.4531474035260597</v>
      </c>
      <c r="BN195" s="50">
        <f t="shared" si="28"/>
        <v>-0.4531474035260597</v>
      </c>
      <c r="BO195" s="50">
        <f t="shared" si="28"/>
        <v>-0.4531474035260597</v>
      </c>
      <c r="BP195" s="50">
        <f t="shared" si="28"/>
        <v>-0.4531474035260597</v>
      </c>
      <c r="BQ195" s="50">
        <f t="shared" si="28"/>
        <v>-0.4531474035260597</v>
      </c>
      <c r="BR195" s="50">
        <f t="shared" si="28"/>
        <v>-0.4531474035260597</v>
      </c>
      <c r="BS195" s="50">
        <f t="shared" si="28"/>
        <v>-0.4531474035260597</v>
      </c>
      <c r="BT195" s="50">
        <f t="shared" si="28"/>
        <v>-0.45309459092774446</v>
      </c>
      <c r="BU195" s="50">
        <f t="shared" si="28"/>
        <v>-0.45309459092774446</v>
      </c>
      <c r="BV195" s="50">
        <f t="shared" si="28"/>
        <v>-0.45309459092774446</v>
      </c>
      <c r="BW195" s="50">
        <f t="shared" si="28"/>
        <v>-0.45309459092774446</v>
      </c>
      <c r="BX195" s="50">
        <f t="shared" si="28"/>
        <v>-0.45309459092774446</v>
      </c>
      <c r="BY195" s="50">
        <f t="shared" si="28"/>
        <v>-0.45309459092774446</v>
      </c>
      <c r="BZ195" s="50">
        <f t="shared" si="28"/>
        <v>-0.45306041482214526</v>
      </c>
      <c r="CA195" s="50">
        <f t="shared" si="28"/>
        <v>-0.45306041482214526</v>
      </c>
      <c r="CB195" s="50">
        <f t="shared" si="28"/>
        <v>-0.45306041482214526</v>
      </c>
      <c r="CC195" s="50">
        <f t="shared" si="28"/>
        <v>-0.45306041482214526</v>
      </c>
      <c r="CD195" s="50">
        <f t="shared" si="28"/>
        <v>-0.45306041482214526</v>
      </c>
      <c r="CE195" s="50">
        <f t="shared" si="28"/>
        <v>-0.45306041482214526</v>
      </c>
      <c r="CF195" s="50">
        <f t="shared" si="28"/>
        <v>-0.45306041482214526</v>
      </c>
      <c r="CG195" s="50">
        <f t="shared" si="28"/>
        <v>-0.45306041482214526</v>
      </c>
      <c r="CH195" s="50">
        <f t="shared" si="28"/>
        <v>-0.45306041482214526</v>
      </c>
      <c r="CI195" s="50">
        <f t="shared" si="28"/>
        <v>-0.45306041482214526</v>
      </c>
      <c r="CJ195" s="50">
        <f t="shared" si="28"/>
        <v>-0.45306041482214526</v>
      </c>
      <c r="CK195" s="50">
        <f t="shared" si="28"/>
        <v>-0.45306041482214526</v>
      </c>
      <c r="CL195" s="50">
        <f t="shared" si="28"/>
        <v>-0.45306041482214526</v>
      </c>
      <c r="CM195" s="50">
        <f t="shared" si="34"/>
        <v>-0.45306041482214526</v>
      </c>
      <c r="CN195" s="50">
        <f t="shared" si="34"/>
        <v>-0.45306041482214526</v>
      </c>
      <c r="CO195" s="50">
        <f t="shared" si="34"/>
        <v>-0.45306041482214526</v>
      </c>
      <c r="CP195" s="50">
        <f t="shared" si="34"/>
        <v>-0.45306041482214526</v>
      </c>
      <c r="CQ195" s="50">
        <f t="shared" si="34"/>
        <v>-0.45306041482214526</v>
      </c>
      <c r="CR195" s="50">
        <f t="shared" si="34"/>
        <v>-0.45306041482214526</v>
      </c>
      <c r="CS195" s="50">
        <f t="shared" si="34"/>
        <v>-0.45306041482214526</v>
      </c>
      <c r="CT195" s="50">
        <f t="shared" si="34"/>
        <v>-0.45306041482214526</v>
      </c>
      <c r="CU195" s="50">
        <f t="shared" si="34"/>
        <v>-0.45306041482214526</v>
      </c>
      <c r="CV195" s="50">
        <f t="shared" si="34"/>
        <v>-0.45306041482214526</v>
      </c>
      <c r="CW195" s="50">
        <f t="shared" si="34"/>
        <v>-0.45306041482214526</v>
      </c>
      <c r="CX195" s="50">
        <f t="shared" si="34"/>
        <v>-0.45306041482214526</v>
      </c>
      <c r="CY195" s="50">
        <f t="shared" si="34"/>
        <v>-0.45306041482214526</v>
      </c>
      <c r="CZ195" s="50">
        <f t="shared" si="34"/>
        <v>-0.45314545706229054</v>
      </c>
      <c r="DA195" s="50">
        <f t="shared" si="34"/>
        <v>-0.45314545706229054</v>
      </c>
    </row>
    <row r="196" spans="1:105">
      <c r="A196" s="50">
        <f t="shared" si="10"/>
        <v>2014</v>
      </c>
      <c r="B196" s="50">
        <f t="shared" si="33"/>
        <v>-0.34085344749463375</v>
      </c>
      <c r="C196" s="50">
        <f t="shared" si="33"/>
        <v>-0.44991713192515792</v>
      </c>
      <c r="D196" s="50">
        <f t="shared" si="33"/>
        <v>-0.44991713192515792</v>
      </c>
      <c r="E196" s="50">
        <f t="shared" si="33"/>
        <v>-0.44991713192515792</v>
      </c>
      <c r="F196" s="50">
        <f t="shared" si="33"/>
        <v>-0.44991713192515792</v>
      </c>
      <c r="G196" s="50">
        <f t="shared" si="33"/>
        <v>-0.44991713192515792</v>
      </c>
      <c r="H196" s="50">
        <f t="shared" si="33"/>
        <v>-0.44991713192515792</v>
      </c>
      <c r="I196" s="50">
        <f t="shared" si="33"/>
        <v>-0.44991713192515792</v>
      </c>
      <c r="J196" s="50">
        <f t="shared" si="33"/>
        <v>-0.44991713192515792</v>
      </c>
      <c r="K196" s="50">
        <f t="shared" si="33"/>
        <v>-0.44991713192515792</v>
      </c>
      <c r="L196" s="50">
        <f t="shared" si="33"/>
        <v>-0.44750971011651097</v>
      </c>
      <c r="M196" s="50">
        <f t="shared" si="33"/>
        <v>-0.44750689803566007</v>
      </c>
      <c r="N196" s="50">
        <f t="shared" si="33"/>
        <v>-0.44750689803566007</v>
      </c>
      <c r="O196" s="50">
        <f t="shared" si="33"/>
        <v>-0.44750689803566007</v>
      </c>
      <c r="P196" s="50">
        <f t="shared" si="33"/>
        <v>-0.40329097555246662</v>
      </c>
      <c r="Q196" s="50">
        <f t="shared" si="33"/>
        <v>-0.4032141589981178</v>
      </c>
      <c r="R196" s="50">
        <f t="shared" si="33"/>
        <v>-0.40350025720268312</v>
      </c>
      <c r="S196" s="50">
        <f t="shared" si="33"/>
        <v>-0.40332602179123611</v>
      </c>
      <c r="T196" s="50">
        <f t="shared" si="33"/>
        <v>-0.4335650943630161</v>
      </c>
      <c r="U196" s="50">
        <f t="shared" si="33"/>
        <v>-0.44323219520058993</v>
      </c>
      <c r="V196" s="50">
        <f t="shared" si="33"/>
        <v>-0.44323219520058993</v>
      </c>
      <c r="W196" s="50">
        <f t="shared" si="33"/>
        <v>-0.44332579634838815</v>
      </c>
      <c r="X196" s="50">
        <f t="shared" si="33"/>
        <v>-0.44332579634838815</v>
      </c>
      <c r="Y196" s="50">
        <f t="shared" si="33"/>
        <v>-0.44332579634838815</v>
      </c>
      <c r="Z196" s="50">
        <f t="shared" si="33"/>
        <v>-0.44332579634838815</v>
      </c>
      <c r="AA196" s="50">
        <f t="shared" si="33"/>
        <v>-0.44332579634838815</v>
      </c>
      <c r="AB196" s="50">
        <f t="shared" si="33"/>
        <v>-0.44332579634838815</v>
      </c>
      <c r="AC196" s="50">
        <f t="shared" si="33"/>
        <v>-0.44332579634838815</v>
      </c>
      <c r="AD196" s="50">
        <f t="shared" si="33"/>
        <v>-0.44332579634838815</v>
      </c>
      <c r="AE196" s="50">
        <f t="shared" si="33"/>
        <v>-0.44332579634838815</v>
      </c>
      <c r="AF196" s="50">
        <f t="shared" si="33"/>
        <v>-0.44332579634838815</v>
      </c>
      <c r="AG196" s="50">
        <f t="shared" si="33"/>
        <v>-0.44332579634838815</v>
      </c>
      <c r="AH196" s="50">
        <f t="shared" si="33"/>
        <v>-0.44332579634838815</v>
      </c>
      <c r="AI196" s="50">
        <f t="shared" si="33"/>
        <v>-0.44332579634838815</v>
      </c>
      <c r="AJ196" s="50">
        <f t="shared" si="33"/>
        <v>-0.44332579634838815</v>
      </c>
      <c r="AK196" s="50">
        <f t="shared" si="33"/>
        <v>-0.44332579634838815</v>
      </c>
      <c r="AL196" s="50">
        <f t="shared" si="33"/>
        <v>-0.44332579634838815</v>
      </c>
      <c r="AM196" s="50">
        <f t="shared" si="33"/>
        <v>-0.44332579634838815</v>
      </c>
      <c r="AN196" s="50">
        <f t="shared" si="33"/>
        <v>-0.44332579634838815</v>
      </c>
      <c r="AO196" s="50">
        <f t="shared" si="33"/>
        <v>-0.44332579634838815</v>
      </c>
      <c r="AP196" s="50">
        <f t="shared" si="33"/>
        <v>-0.44332579634838815</v>
      </c>
      <c r="AQ196" s="50">
        <f t="shared" si="33"/>
        <v>-0.44332579634838815</v>
      </c>
      <c r="AR196" s="50">
        <f t="shared" si="33"/>
        <v>-0.44332579634838815</v>
      </c>
      <c r="AS196" s="50">
        <f t="shared" si="33"/>
        <v>-0.44332579634838815</v>
      </c>
      <c r="AT196" s="50">
        <f t="shared" si="33"/>
        <v>-0.44332579634838815</v>
      </c>
      <c r="AU196" s="50">
        <f t="shared" si="33"/>
        <v>-0.44332579634838815</v>
      </c>
      <c r="AV196" s="50">
        <f t="shared" si="33"/>
        <v>-0.44332579634838815</v>
      </c>
      <c r="AW196" s="50">
        <f t="shared" si="33"/>
        <v>-0.44332579634838815</v>
      </c>
      <c r="AX196" s="50">
        <f t="shared" si="33"/>
        <v>-0.44332579634838815</v>
      </c>
      <c r="AY196" s="50">
        <f t="shared" si="33"/>
        <v>-0.44332579634838815</v>
      </c>
      <c r="AZ196" s="50">
        <f t="shared" si="33"/>
        <v>-0.44332579634838815</v>
      </c>
      <c r="BA196" s="50">
        <f t="shared" si="33"/>
        <v>-0.44332579634838815</v>
      </c>
      <c r="BB196" s="50">
        <f t="shared" si="33"/>
        <v>-0.44332579634838815</v>
      </c>
      <c r="BC196" s="50">
        <f t="shared" si="33"/>
        <v>-0.44332579634838815</v>
      </c>
      <c r="BD196" s="50">
        <f t="shared" si="33"/>
        <v>-0.44332579634838815</v>
      </c>
      <c r="BE196" s="50">
        <f t="shared" si="33"/>
        <v>-0.44332579634838815</v>
      </c>
      <c r="BF196" s="50">
        <f t="shared" si="33"/>
        <v>-0.44332579634838815</v>
      </c>
      <c r="BG196" s="50">
        <f t="shared" si="33"/>
        <v>-0.44332579634838815</v>
      </c>
      <c r="BH196" s="50">
        <f t="shared" si="33"/>
        <v>-0.44332579634838815</v>
      </c>
      <c r="BI196" s="50">
        <f t="shared" si="33"/>
        <v>-0.44332579634838815</v>
      </c>
      <c r="BJ196" s="50">
        <f t="shared" si="33"/>
        <v>-0.44332579634838815</v>
      </c>
      <c r="BK196" s="50">
        <f t="shared" si="33"/>
        <v>-0.44332579634838815</v>
      </c>
      <c r="BL196" s="50">
        <f t="shared" si="33"/>
        <v>-0.44332579634838815</v>
      </c>
      <c r="BM196" s="50">
        <f t="shared" si="33"/>
        <v>-0.44332579634838815</v>
      </c>
      <c r="BN196" s="50">
        <f t="shared" si="28"/>
        <v>-0.44332579634838815</v>
      </c>
      <c r="BO196" s="50">
        <f t="shared" si="28"/>
        <v>-0.44332579634838815</v>
      </c>
      <c r="BP196" s="50">
        <f t="shared" si="28"/>
        <v>-0.44332579634838815</v>
      </c>
      <c r="BQ196" s="50">
        <f t="shared" si="28"/>
        <v>-0.44332579634838815</v>
      </c>
      <c r="BR196" s="50">
        <f t="shared" si="28"/>
        <v>-0.44332579634838815</v>
      </c>
      <c r="BS196" s="50">
        <f t="shared" si="28"/>
        <v>-0.44332579634838815</v>
      </c>
      <c r="BT196" s="50">
        <f t="shared" si="28"/>
        <v>-0.44327885393252753</v>
      </c>
      <c r="BU196" s="50">
        <f t="shared" si="28"/>
        <v>-0.44327885393252753</v>
      </c>
      <c r="BV196" s="50">
        <f t="shared" si="28"/>
        <v>-0.44327885393252753</v>
      </c>
      <c r="BW196" s="50">
        <f t="shared" si="28"/>
        <v>-0.44327885393252753</v>
      </c>
      <c r="BX196" s="50">
        <f t="shared" si="28"/>
        <v>-0.44327885393252753</v>
      </c>
      <c r="BY196" s="50">
        <f t="shared" si="28"/>
        <v>-0.44327885393252753</v>
      </c>
      <c r="BZ196" s="50">
        <f t="shared" si="28"/>
        <v>-0.44325169684216442</v>
      </c>
      <c r="CA196" s="50">
        <f t="shared" si="28"/>
        <v>-0.44325169684216442</v>
      </c>
      <c r="CB196" s="50">
        <f t="shared" si="28"/>
        <v>-0.44325169684216442</v>
      </c>
      <c r="CC196" s="50">
        <f t="shared" si="28"/>
        <v>-0.44325169684216442</v>
      </c>
      <c r="CD196" s="50">
        <f t="shared" si="28"/>
        <v>-0.44325169684216442</v>
      </c>
      <c r="CE196" s="50">
        <f t="shared" si="28"/>
        <v>-0.44325169684216442</v>
      </c>
      <c r="CF196" s="50">
        <f t="shared" si="28"/>
        <v>-0.44325169684216442</v>
      </c>
      <c r="CG196" s="50">
        <f t="shared" si="28"/>
        <v>-0.44325169684216442</v>
      </c>
      <c r="CH196" s="50">
        <f t="shared" si="28"/>
        <v>-0.44325169684216442</v>
      </c>
      <c r="CI196" s="50">
        <f t="shared" ref="CI196:CL196" si="35">-((CI147-1)*(CI147-2))^-1</f>
        <v>-0.44325169684216442</v>
      </c>
      <c r="CJ196" s="50">
        <f t="shared" si="35"/>
        <v>-0.44325169684216442</v>
      </c>
      <c r="CK196" s="50">
        <f t="shared" si="35"/>
        <v>-0.44325169684216442</v>
      </c>
      <c r="CL196" s="50">
        <f t="shared" si="35"/>
        <v>-0.44324032965863913</v>
      </c>
      <c r="CM196" s="50">
        <f t="shared" si="34"/>
        <v>-0.44324032965863913</v>
      </c>
      <c r="CN196" s="50">
        <f t="shared" si="34"/>
        <v>-0.44324032965863913</v>
      </c>
      <c r="CO196" s="50">
        <f t="shared" si="34"/>
        <v>-0.44324032965863913</v>
      </c>
      <c r="CP196" s="50">
        <f t="shared" si="34"/>
        <v>-0.44324032965863913</v>
      </c>
      <c r="CQ196" s="50">
        <f t="shared" si="34"/>
        <v>-0.44324032965863913</v>
      </c>
      <c r="CR196" s="50">
        <f t="shared" si="34"/>
        <v>-0.44324032965863913</v>
      </c>
      <c r="CS196" s="50">
        <f t="shared" si="34"/>
        <v>-0.44324032965863913</v>
      </c>
      <c r="CT196" s="50">
        <f t="shared" si="34"/>
        <v>-0.44324032965863913</v>
      </c>
      <c r="CU196" s="50">
        <f t="shared" si="34"/>
        <v>-0.44324032965863913</v>
      </c>
      <c r="CV196" s="50">
        <f t="shared" si="34"/>
        <v>-0.44324032965863913</v>
      </c>
      <c r="CW196" s="50">
        <f t="shared" si="34"/>
        <v>-0.44324032965863913</v>
      </c>
      <c r="CX196" s="50">
        <f t="shared" si="34"/>
        <v>-0.44324032965863913</v>
      </c>
      <c r="CY196" s="50">
        <f t="shared" si="34"/>
        <v>-0.44324032965863913</v>
      </c>
      <c r="CZ196" s="50">
        <f t="shared" si="34"/>
        <v>-0.44332032329135829</v>
      </c>
      <c r="DA196" s="50">
        <f t="shared" si="34"/>
        <v>-0.44332032329135829</v>
      </c>
    </row>
    <row r="197" spans="1:105">
      <c r="A197" s="50">
        <f t="shared" si="10"/>
        <v>2015</v>
      </c>
      <c r="B197" s="50">
        <f t="shared" si="33"/>
        <v>-0.33447400586789156</v>
      </c>
      <c r="C197" s="50">
        <f t="shared" si="33"/>
        <v>-0.44155547869944811</v>
      </c>
      <c r="D197" s="50">
        <f t="shared" si="33"/>
        <v>-0.44155547869944811</v>
      </c>
      <c r="E197" s="50">
        <f t="shared" si="33"/>
        <v>-0.44155547869944811</v>
      </c>
      <c r="F197" s="50">
        <f t="shared" si="33"/>
        <v>-0.44155547869944811</v>
      </c>
      <c r="G197" s="50">
        <f t="shared" si="33"/>
        <v>-0.44155547869944811</v>
      </c>
      <c r="H197" s="50">
        <f t="shared" si="33"/>
        <v>-0.44155547869944811</v>
      </c>
      <c r="I197" s="50">
        <f t="shared" si="33"/>
        <v>-0.44155547869944811</v>
      </c>
      <c r="J197" s="50">
        <f t="shared" si="33"/>
        <v>-0.44155547869944811</v>
      </c>
      <c r="K197" s="50">
        <f t="shared" si="33"/>
        <v>-0.44155547869944811</v>
      </c>
      <c r="L197" s="50">
        <f t="shared" si="33"/>
        <v>-0.43909332906744386</v>
      </c>
      <c r="M197" s="50">
        <f t="shared" si="33"/>
        <v>-0.43919933315759507</v>
      </c>
      <c r="N197" s="50">
        <f t="shared" si="33"/>
        <v>-0.43919933315759507</v>
      </c>
      <c r="O197" s="50">
        <f t="shared" si="33"/>
        <v>-0.43919933315759507</v>
      </c>
      <c r="P197" s="50">
        <f t="shared" si="33"/>
        <v>-0.39568288454884892</v>
      </c>
      <c r="Q197" s="50">
        <f t="shared" si="33"/>
        <v>-0.3955040642559996</v>
      </c>
      <c r="R197" s="50">
        <f t="shared" si="33"/>
        <v>-0.39552629954603913</v>
      </c>
      <c r="S197" s="50">
        <f t="shared" si="33"/>
        <v>-0.39536105002892924</v>
      </c>
      <c r="T197" s="50">
        <f t="shared" si="33"/>
        <v>-0.4240801541960339</v>
      </c>
      <c r="U197" s="50">
        <f t="shared" si="33"/>
        <v>-0.43353776283642309</v>
      </c>
      <c r="V197" s="50">
        <f t="shared" si="33"/>
        <v>-0.43353776283642309</v>
      </c>
      <c r="W197" s="50">
        <f t="shared" si="33"/>
        <v>-0.43362556851912959</v>
      </c>
      <c r="X197" s="50">
        <f t="shared" si="33"/>
        <v>-0.43362556851912959</v>
      </c>
      <c r="Y197" s="50">
        <f t="shared" si="33"/>
        <v>-0.43362556851912959</v>
      </c>
      <c r="Z197" s="50">
        <f t="shared" si="33"/>
        <v>-0.43362556851912959</v>
      </c>
      <c r="AA197" s="50">
        <f t="shared" si="33"/>
        <v>-0.43362556851912959</v>
      </c>
      <c r="AB197" s="50">
        <f t="shared" si="33"/>
        <v>-0.43362556851912959</v>
      </c>
      <c r="AC197" s="50">
        <f t="shared" si="33"/>
        <v>-0.43362556851912959</v>
      </c>
      <c r="AD197" s="50">
        <f t="shared" si="33"/>
        <v>-0.43362556851912959</v>
      </c>
      <c r="AE197" s="50">
        <f t="shared" si="33"/>
        <v>-0.43362556851912959</v>
      </c>
      <c r="AF197" s="50">
        <f t="shared" si="33"/>
        <v>-0.43362556851912959</v>
      </c>
      <c r="AG197" s="50">
        <f t="shared" si="33"/>
        <v>-0.43362556851912959</v>
      </c>
      <c r="AH197" s="50">
        <f t="shared" si="33"/>
        <v>-0.43362556851912959</v>
      </c>
      <c r="AI197" s="50">
        <f t="shared" si="33"/>
        <v>-0.43362556851912959</v>
      </c>
      <c r="AJ197" s="50">
        <f t="shared" si="33"/>
        <v>-0.43362556851912959</v>
      </c>
      <c r="AK197" s="50">
        <f t="shared" si="33"/>
        <v>-0.43362556851912959</v>
      </c>
      <c r="AL197" s="50">
        <f t="shared" si="33"/>
        <v>-0.43362556851912959</v>
      </c>
      <c r="AM197" s="50">
        <f t="shared" si="33"/>
        <v>-0.43362556851912959</v>
      </c>
      <c r="AN197" s="50">
        <f t="shared" si="33"/>
        <v>-0.43362556851912959</v>
      </c>
      <c r="AO197" s="50">
        <f t="shared" si="33"/>
        <v>-0.43362556851912959</v>
      </c>
      <c r="AP197" s="50">
        <f t="shared" si="33"/>
        <v>-0.43362556851912959</v>
      </c>
      <c r="AQ197" s="50">
        <f t="shared" si="33"/>
        <v>-0.43362556851912959</v>
      </c>
      <c r="AR197" s="50">
        <f t="shared" si="33"/>
        <v>-0.43362556851912959</v>
      </c>
      <c r="AS197" s="50">
        <f t="shared" si="33"/>
        <v>-0.43362556851912959</v>
      </c>
      <c r="AT197" s="50">
        <f t="shared" si="33"/>
        <v>-0.43362556851912959</v>
      </c>
      <c r="AU197" s="50">
        <f t="shared" si="33"/>
        <v>-0.43362556851912959</v>
      </c>
      <c r="AV197" s="50">
        <f t="shared" si="33"/>
        <v>-0.43362556851912959</v>
      </c>
      <c r="AW197" s="50">
        <f t="shared" si="33"/>
        <v>-0.43362556851912959</v>
      </c>
      <c r="AX197" s="50">
        <f t="shared" si="33"/>
        <v>-0.43362556851912959</v>
      </c>
      <c r="AY197" s="50">
        <f t="shared" si="33"/>
        <v>-0.43362556851912959</v>
      </c>
      <c r="AZ197" s="50">
        <f t="shared" si="33"/>
        <v>-0.43362556851912959</v>
      </c>
      <c r="BA197" s="50">
        <f t="shared" si="33"/>
        <v>-0.43362556851912959</v>
      </c>
      <c r="BB197" s="50">
        <f t="shared" si="33"/>
        <v>-0.43362556851912959</v>
      </c>
      <c r="BC197" s="50">
        <f t="shared" si="33"/>
        <v>-0.43362556851912959</v>
      </c>
      <c r="BD197" s="50">
        <f t="shared" si="33"/>
        <v>-0.43362556851912959</v>
      </c>
      <c r="BE197" s="50">
        <f t="shared" si="33"/>
        <v>-0.43362556851912959</v>
      </c>
      <c r="BF197" s="50">
        <f t="shared" si="33"/>
        <v>-0.43362556851912959</v>
      </c>
      <c r="BG197" s="50">
        <f t="shared" si="33"/>
        <v>-0.43362556851912959</v>
      </c>
      <c r="BH197" s="50">
        <f t="shared" si="33"/>
        <v>-0.43362556851912959</v>
      </c>
      <c r="BI197" s="50">
        <f t="shared" si="33"/>
        <v>-0.43362556851912959</v>
      </c>
      <c r="BJ197" s="50">
        <f t="shared" si="33"/>
        <v>-0.43362556851912959</v>
      </c>
      <c r="BK197" s="50">
        <f t="shared" si="33"/>
        <v>-0.43362556851912959</v>
      </c>
      <c r="BL197" s="50">
        <f t="shared" si="33"/>
        <v>-0.43362556851912959</v>
      </c>
      <c r="BM197" s="50">
        <f t="shared" ref="BM197:CL205" si="36">-((BM148-1)*(BM148-2))^-1</f>
        <v>-0.43362556851912959</v>
      </c>
      <c r="BN197" s="50">
        <f t="shared" si="36"/>
        <v>-0.43362556851912959</v>
      </c>
      <c r="BO197" s="50">
        <f t="shared" si="36"/>
        <v>-0.43362556851912959</v>
      </c>
      <c r="BP197" s="50">
        <f t="shared" si="36"/>
        <v>-0.43362556851912959</v>
      </c>
      <c r="BQ197" s="50">
        <f t="shared" si="36"/>
        <v>-0.43362556851912959</v>
      </c>
      <c r="BR197" s="50">
        <f t="shared" si="36"/>
        <v>-0.43362556851912959</v>
      </c>
      <c r="BS197" s="50">
        <f t="shared" si="36"/>
        <v>-0.43362556851912959</v>
      </c>
      <c r="BT197" s="50">
        <f t="shared" si="36"/>
        <v>-0.43358364407294075</v>
      </c>
      <c r="BU197" s="50">
        <f t="shared" si="36"/>
        <v>-0.43358364407294075</v>
      </c>
      <c r="BV197" s="50">
        <f t="shared" si="36"/>
        <v>-0.43358364407294075</v>
      </c>
      <c r="BW197" s="50">
        <f t="shared" si="36"/>
        <v>-0.43358364407294075</v>
      </c>
      <c r="BX197" s="50">
        <f t="shared" si="36"/>
        <v>-0.43358364407294075</v>
      </c>
      <c r="BY197" s="50">
        <f t="shared" si="36"/>
        <v>-0.43358364407294075</v>
      </c>
      <c r="BZ197" s="50">
        <f t="shared" si="36"/>
        <v>-0.43352870376713687</v>
      </c>
      <c r="CA197" s="50">
        <f t="shared" si="36"/>
        <v>-0.43352870376713687</v>
      </c>
      <c r="CB197" s="50">
        <f t="shared" si="36"/>
        <v>-0.43352870376713687</v>
      </c>
      <c r="CC197" s="50">
        <f t="shared" si="36"/>
        <v>-0.43352870376713687</v>
      </c>
      <c r="CD197" s="50">
        <f t="shared" si="36"/>
        <v>-0.43352870376713687</v>
      </c>
      <c r="CE197" s="50">
        <f t="shared" si="36"/>
        <v>-0.43352870376713687</v>
      </c>
      <c r="CF197" s="50">
        <f t="shared" si="36"/>
        <v>-0.43352870376713687</v>
      </c>
      <c r="CG197" s="50">
        <f t="shared" si="36"/>
        <v>-0.43352870376713687</v>
      </c>
      <c r="CH197" s="50">
        <f t="shared" si="36"/>
        <v>-0.43352870376713687</v>
      </c>
      <c r="CI197" s="50">
        <f t="shared" si="36"/>
        <v>-0.43352870376713687</v>
      </c>
      <c r="CJ197" s="50">
        <f t="shared" si="36"/>
        <v>-0.43352870376713687</v>
      </c>
      <c r="CK197" s="50">
        <f t="shared" si="36"/>
        <v>-0.43352870376713687</v>
      </c>
      <c r="CL197" s="50">
        <f t="shared" si="36"/>
        <v>-0.43347611490896459</v>
      </c>
      <c r="CM197" s="50">
        <f t="shared" si="34"/>
        <v>-0.43347611490896459</v>
      </c>
      <c r="CN197" s="50">
        <f t="shared" si="34"/>
        <v>-0.43347611490896459</v>
      </c>
      <c r="CO197" s="50">
        <f t="shared" si="34"/>
        <v>-0.43347611490896459</v>
      </c>
      <c r="CP197" s="50">
        <f t="shared" si="34"/>
        <v>-0.43347611490896459</v>
      </c>
      <c r="CQ197" s="50">
        <f t="shared" si="34"/>
        <v>-0.43347348971712563</v>
      </c>
      <c r="CR197" s="50">
        <f t="shared" si="34"/>
        <v>-0.43347348971712563</v>
      </c>
      <c r="CS197" s="50">
        <f t="shared" si="34"/>
        <v>-0.43347348971712563</v>
      </c>
      <c r="CT197" s="50">
        <f t="shared" si="34"/>
        <v>-0.43347348971712563</v>
      </c>
      <c r="CU197" s="50">
        <f t="shared" si="34"/>
        <v>-0.43347348971712563</v>
      </c>
      <c r="CV197" s="50">
        <f t="shared" si="34"/>
        <v>-0.43347348971712563</v>
      </c>
      <c r="CW197" s="50">
        <f t="shared" si="34"/>
        <v>-0.43347348971712563</v>
      </c>
      <c r="CX197" s="50">
        <f t="shared" si="34"/>
        <v>-0.43347348971712563</v>
      </c>
      <c r="CY197" s="50">
        <f t="shared" si="34"/>
        <v>-0.43347348971712563</v>
      </c>
      <c r="CZ197" s="50">
        <f t="shared" si="34"/>
        <v>-0.43349287837607797</v>
      </c>
      <c r="DA197" s="50">
        <f t="shared" si="34"/>
        <v>-0.43349287837607797</v>
      </c>
    </row>
    <row r="198" spans="1:105">
      <c r="A198" s="50">
        <f t="shared" si="10"/>
        <v>2016</v>
      </c>
      <c r="B198" s="50">
        <f t="shared" ref="B198:BM201" si="37">-((B149-1)*(B149-2))^-1</f>
        <v>-0.32620196420696157</v>
      </c>
      <c r="C198" s="50">
        <f t="shared" si="37"/>
        <v>-0.4371828173961097</v>
      </c>
      <c r="D198" s="50">
        <f t="shared" si="37"/>
        <v>-0.4371828173961097</v>
      </c>
      <c r="E198" s="50">
        <f t="shared" si="37"/>
        <v>-0.4371828173961097</v>
      </c>
      <c r="F198" s="50">
        <f t="shared" si="37"/>
        <v>-0.4371828173961097</v>
      </c>
      <c r="G198" s="50">
        <f t="shared" si="37"/>
        <v>-0.4371828173961097</v>
      </c>
      <c r="H198" s="50">
        <f t="shared" si="37"/>
        <v>-0.4371828173961097</v>
      </c>
      <c r="I198" s="50">
        <f t="shared" si="37"/>
        <v>-0.4371828173961097</v>
      </c>
      <c r="J198" s="50">
        <f t="shared" si="37"/>
        <v>-0.4371828173961097</v>
      </c>
      <c r="K198" s="50">
        <f t="shared" si="37"/>
        <v>-0.4371828173961097</v>
      </c>
      <c r="L198" s="50">
        <f t="shared" si="37"/>
        <v>-0.43403826536342954</v>
      </c>
      <c r="M198" s="50">
        <f t="shared" si="37"/>
        <v>-0.43414120031370151</v>
      </c>
      <c r="N198" s="50">
        <f t="shared" si="37"/>
        <v>-0.43414120031370151</v>
      </c>
      <c r="O198" s="50">
        <f t="shared" si="37"/>
        <v>-0.43414120031370151</v>
      </c>
      <c r="P198" s="50">
        <f t="shared" si="37"/>
        <v>-0.38962209413621612</v>
      </c>
      <c r="Q198" s="50">
        <f t="shared" si="37"/>
        <v>-0.38930398650991799</v>
      </c>
      <c r="R198" s="50">
        <f t="shared" si="37"/>
        <v>-0.38936284904323665</v>
      </c>
      <c r="S198" s="50">
        <f t="shared" si="37"/>
        <v>-0.3892026640598385</v>
      </c>
      <c r="T198" s="50">
        <f t="shared" si="37"/>
        <v>-0.41714309287689377</v>
      </c>
      <c r="U198" s="50">
        <f t="shared" si="37"/>
        <v>-0.42673406058130642</v>
      </c>
      <c r="V198" s="50">
        <f t="shared" si="37"/>
        <v>-0.42673406058130642</v>
      </c>
      <c r="W198" s="50">
        <f t="shared" si="37"/>
        <v>-0.42681680605132766</v>
      </c>
      <c r="X198" s="50">
        <f t="shared" si="37"/>
        <v>-0.42681680605132766</v>
      </c>
      <c r="Y198" s="50">
        <f t="shared" si="37"/>
        <v>-0.42681680605132766</v>
      </c>
      <c r="Z198" s="50">
        <f t="shared" si="37"/>
        <v>-0.42681680605132766</v>
      </c>
      <c r="AA198" s="50">
        <f t="shared" si="37"/>
        <v>-0.42681680605132766</v>
      </c>
      <c r="AB198" s="50">
        <f t="shared" si="37"/>
        <v>-0.42681680605132766</v>
      </c>
      <c r="AC198" s="50">
        <f t="shared" si="37"/>
        <v>-0.42681680605132766</v>
      </c>
      <c r="AD198" s="50">
        <f t="shared" si="37"/>
        <v>-0.42681680605132766</v>
      </c>
      <c r="AE198" s="50">
        <f t="shared" si="37"/>
        <v>-0.42681680605132766</v>
      </c>
      <c r="AF198" s="50">
        <f t="shared" si="37"/>
        <v>-0.42681680605132766</v>
      </c>
      <c r="AG198" s="50">
        <f t="shared" si="37"/>
        <v>-0.42681680605132766</v>
      </c>
      <c r="AH198" s="50">
        <f t="shared" si="37"/>
        <v>-0.42681680605132766</v>
      </c>
      <c r="AI198" s="50">
        <f t="shared" si="37"/>
        <v>-0.42681680605132766</v>
      </c>
      <c r="AJ198" s="50">
        <f t="shared" si="37"/>
        <v>-0.42681680605132766</v>
      </c>
      <c r="AK198" s="50">
        <f t="shared" si="37"/>
        <v>-0.42681680605132766</v>
      </c>
      <c r="AL198" s="50">
        <f t="shared" si="37"/>
        <v>-0.42681680605132766</v>
      </c>
      <c r="AM198" s="50">
        <f t="shared" si="37"/>
        <v>-0.42681680605132766</v>
      </c>
      <c r="AN198" s="50">
        <f t="shared" si="37"/>
        <v>-0.42681680605132766</v>
      </c>
      <c r="AO198" s="50">
        <f t="shared" si="37"/>
        <v>-0.42681680605132766</v>
      </c>
      <c r="AP198" s="50">
        <f t="shared" si="37"/>
        <v>-0.42681680605132766</v>
      </c>
      <c r="AQ198" s="50">
        <f t="shared" si="37"/>
        <v>-0.42681680605132766</v>
      </c>
      <c r="AR198" s="50">
        <f t="shared" si="37"/>
        <v>-0.42681680605132766</v>
      </c>
      <c r="AS198" s="50">
        <f t="shared" si="37"/>
        <v>-0.42681680605132766</v>
      </c>
      <c r="AT198" s="50">
        <f t="shared" si="37"/>
        <v>-0.42681680605132766</v>
      </c>
      <c r="AU198" s="50">
        <f t="shared" si="37"/>
        <v>-0.42681680605132766</v>
      </c>
      <c r="AV198" s="50">
        <f t="shared" si="37"/>
        <v>-0.42681680605132766</v>
      </c>
      <c r="AW198" s="50">
        <f t="shared" si="37"/>
        <v>-0.42681680605132766</v>
      </c>
      <c r="AX198" s="50">
        <f t="shared" si="37"/>
        <v>-0.42681680605132766</v>
      </c>
      <c r="AY198" s="50">
        <f t="shared" si="37"/>
        <v>-0.42681680605132766</v>
      </c>
      <c r="AZ198" s="50">
        <f t="shared" si="37"/>
        <v>-0.42681680605132766</v>
      </c>
      <c r="BA198" s="50">
        <f t="shared" si="37"/>
        <v>-0.42681680605132766</v>
      </c>
      <c r="BB198" s="50">
        <f t="shared" si="37"/>
        <v>-0.42681680605132766</v>
      </c>
      <c r="BC198" s="50">
        <f t="shared" si="37"/>
        <v>-0.42681680605132766</v>
      </c>
      <c r="BD198" s="50">
        <f t="shared" si="37"/>
        <v>-0.42681680605132766</v>
      </c>
      <c r="BE198" s="50">
        <f t="shared" si="37"/>
        <v>-0.42681680605132766</v>
      </c>
      <c r="BF198" s="50">
        <f t="shared" si="37"/>
        <v>-0.42681680605132766</v>
      </c>
      <c r="BG198" s="50">
        <f t="shared" si="37"/>
        <v>-0.42681680605132766</v>
      </c>
      <c r="BH198" s="50">
        <f t="shared" si="37"/>
        <v>-0.42681680605132766</v>
      </c>
      <c r="BI198" s="50">
        <f t="shared" si="37"/>
        <v>-0.42681680605132766</v>
      </c>
      <c r="BJ198" s="50">
        <f t="shared" si="37"/>
        <v>-0.42681680605132766</v>
      </c>
      <c r="BK198" s="50">
        <f t="shared" si="37"/>
        <v>-0.42681680605132766</v>
      </c>
      <c r="BL198" s="50">
        <f t="shared" si="37"/>
        <v>-0.42681680605132766</v>
      </c>
      <c r="BM198" s="50">
        <f t="shared" si="37"/>
        <v>-0.42681680605132766</v>
      </c>
      <c r="BN198" s="50">
        <f t="shared" si="36"/>
        <v>-0.42681680605132766</v>
      </c>
      <c r="BO198" s="50">
        <f t="shared" si="36"/>
        <v>-0.42681680605132766</v>
      </c>
      <c r="BP198" s="50">
        <f t="shared" si="36"/>
        <v>-0.42681680605132766</v>
      </c>
      <c r="BQ198" s="50">
        <f t="shared" si="36"/>
        <v>-0.42681680605132766</v>
      </c>
      <c r="BR198" s="50">
        <f t="shared" si="36"/>
        <v>-0.42681680605132766</v>
      </c>
      <c r="BS198" s="50">
        <f t="shared" si="36"/>
        <v>-0.42681680605132766</v>
      </c>
      <c r="BT198" s="50">
        <f t="shared" si="36"/>
        <v>-0.42677866880949494</v>
      </c>
      <c r="BU198" s="50">
        <f t="shared" si="36"/>
        <v>-0.42677866880949494</v>
      </c>
      <c r="BV198" s="50">
        <f t="shared" si="36"/>
        <v>-0.42677866880949494</v>
      </c>
      <c r="BW198" s="50">
        <f t="shared" si="36"/>
        <v>-0.42677866880949494</v>
      </c>
      <c r="BX198" s="50">
        <f t="shared" si="36"/>
        <v>-0.42677866880949494</v>
      </c>
      <c r="BY198" s="50">
        <f t="shared" si="36"/>
        <v>-0.42677866880949494</v>
      </c>
      <c r="BZ198" s="50">
        <f t="shared" si="36"/>
        <v>-0.42673071633267345</v>
      </c>
      <c r="CA198" s="50">
        <f t="shared" si="36"/>
        <v>-0.42673071633267345</v>
      </c>
      <c r="CB198" s="50">
        <f t="shared" si="36"/>
        <v>-0.42673071633267345</v>
      </c>
      <c r="CC198" s="50">
        <f t="shared" si="36"/>
        <v>-0.42673071633267345</v>
      </c>
      <c r="CD198" s="50">
        <f t="shared" si="36"/>
        <v>-0.42673071633267345</v>
      </c>
      <c r="CE198" s="50">
        <f t="shared" si="36"/>
        <v>-0.42673071633267345</v>
      </c>
      <c r="CF198" s="50">
        <f t="shared" si="36"/>
        <v>-0.42673071633267345</v>
      </c>
      <c r="CG198" s="50">
        <f t="shared" si="36"/>
        <v>-0.42673071633267345</v>
      </c>
      <c r="CH198" s="50">
        <f t="shared" si="36"/>
        <v>-0.42673071633267345</v>
      </c>
      <c r="CI198" s="50">
        <f t="shared" si="36"/>
        <v>-0.42673071633267345</v>
      </c>
      <c r="CJ198" s="50">
        <f t="shared" si="36"/>
        <v>-0.42673071633267345</v>
      </c>
      <c r="CK198" s="50">
        <f t="shared" si="36"/>
        <v>-0.42673071633267345</v>
      </c>
      <c r="CL198" s="50">
        <f t="shared" si="36"/>
        <v>-0.42668259428263289</v>
      </c>
      <c r="CM198" s="50">
        <f t="shared" si="34"/>
        <v>-0.42668259428263289</v>
      </c>
      <c r="CN198" s="50">
        <f t="shared" si="34"/>
        <v>-0.42668259428263289</v>
      </c>
      <c r="CO198" s="50">
        <f t="shared" si="34"/>
        <v>-0.42668259428263289</v>
      </c>
      <c r="CP198" s="50">
        <f t="shared" si="34"/>
        <v>-0.42668259428263289</v>
      </c>
      <c r="CQ198" s="50">
        <f t="shared" si="34"/>
        <v>-0.42664984914209947</v>
      </c>
      <c r="CR198" s="50">
        <f t="shared" si="34"/>
        <v>-0.42664984914209947</v>
      </c>
      <c r="CS198" s="50">
        <f t="shared" si="34"/>
        <v>-0.42664984914209947</v>
      </c>
      <c r="CT198" s="50">
        <f t="shared" si="34"/>
        <v>-0.42664984914209947</v>
      </c>
      <c r="CU198" s="50">
        <f t="shared" si="34"/>
        <v>-0.42664984914209947</v>
      </c>
      <c r="CV198" s="50">
        <f t="shared" si="34"/>
        <v>-0.42664984914209947</v>
      </c>
      <c r="CW198" s="50">
        <f t="shared" si="34"/>
        <v>-0.42664984914209947</v>
      </c>
      <c r="CX198" s="50">
        <f t="shared" si="34"/>
        <v>-0.42664984914209947</v>
      </c>
      <c r="CY198" s="50">
        <f t="shared" si="34"/>
        <v>-0.42664984914209947</v>
      </c>
      <c r="CZ198" s="50">
        <f t="shared" si="34"/>
        <v>-0.42677387912830905</v>
      </c>
      <c r="DA198" s="50">
        <f t="shared" si="34"/>
        <v>-0.42677387912830905</v>
      </c>
    </row>
    <row r="199" spans="1:105">
      <c r="A199" s="50">
        <f t="shared" si="10"/>
        <v>2017</v>
      </c>
      <c r="B199" s="50">
        <f t="shared" si="37"/>
        <v>-0.31894451355993619</v>
      </c>
      <c r="C199" s="50">
        <f t="shared" si="37"/>
        <v>-0.428929681266977</v>
      </c>
      <c r="D199" s="50">
        <f t="shared" si="37"/>
        <v>-0.428929681266977</v>
      </c>
      <c r="E199" s="50">
        <f t="shared" si="37"/>
        <v>-0.428929681266977</v>
      </c>
      <c r="F199" s="50">
        <f t="shared" si="37"/>
        <v>-0.428929681266977</v>
      </c>
      <c r="G199" s="50">
        <f t="shared" si="37"/>
        <v>-0.428929681266977</v>
      </c>
      <c r="H199" s="50">
        <f t="shared" si="37"/>
        <v>-0.428929681266977</v>
      </c>
      <c r="I199" s="50">
        <f t="shared" si="37"/>
        <v>-0.428929681266977</v>
      </c>
      <c r="J199" s="50">
        <f t="shared" si="37"/>
        <v>-0.428929681266977</v>
      </c>
      <c r="K199" s="50">
        <f t="shared" si="37"/>
        <v>-0.428929681266977</v>
      </c>
      <c r="L199" s="50">
        <f t="shared" si="37"/>
        <v>-0.42585136439667337</v>
      </c>
      <c r="M199" s="50">
        <f t="shared" si="37"/>
        <v>-0.4260139360544537</v>
      </c>
      <c r="N199" s="50">
        <f t="shared" si="37"/>
        <v>-0.4260139360544537</v>
      </c>
      <c r="O199" s="50">
        <f t="shared" si="37"/>
        <v>-0.4260139360544537</v>
      </c>
      <c r="P199" s="50">
        <f t="shared" si="37"/>
        <v>-0.38346478870353851</v>
      </c>
      <c r="Q199" s="50">
        <f t="shared" si="37"/>
        <v>-0.3831766165142842</v>
      </c>
      <c r="R199" s="50">
        <f t="shared" si="37"/>
        <v>-0.38288991142563517</v>
      </c>
      <c r="S199" s="50">
        <f t="shared" si="37"/>
        <v>-0.38278055940878231</v>
      </c>
      <c r="T199" s="50">
        <f t="shared" si="37"/>
        <v>-0.40902726461605593</v>
      </c>
      <c r="U199" s="50">
        <f t="shared" si="37"/>
        <v>-0.41884702004478958</v>
      </c>
      <c r="V199" s="50">
        <f t="shared" si="37"/>
        <v>-0.41884702004478958</v>
      </c>
      <c r="W199" s="50">
        <f t="shared" si="37"/>
        <v>-0.41891857131352539</v>
      </c>
      <c r="X199" s="50">
        <f t="shared" si="37"/>
        <v>-0.41891857131352539</v>
      </c>
      <c r="Y199" s="50">
        <f t="shared" si="37"/>
        <v>-0.41891857131352539</v>
      </c>
      <c r="Z199" s="50">
        <f t="shared" si="37"/>
        <v>-0.41891857131352539</v>
      </c>
      <c r="AA199" s="50">
        <f t="shared" si="37"/>
        <v>-0.41891857131352539</v>
      </c>
      <c r="AB199" s="50">
        <f t="shared" si="37"/>
        <v>-0.41891857131352539</v>
      </c>
      <c r="AC199" s="50">
        <f t="shared" si="37"/>
        <v>-0.41891857131352539</v>
      </c>
      <c r="AD199" s="50">
        <f t="shared" si="37"/>
        <v>-0.41891857131352539</v>
      </c>
      <c r="AE199" s="50">
        <f t="shared" si="37"/>
        <v>-0.41891857131352539</v>
      </c>
      <c r="AF199" s="50">
        <f t="shared" si="37"/>
        <v>-0.41891857131352539</v>
      </c>
      <c r="AG199" s="50">
        <f t="shared" si="37"/>
        <v>-0.41891857131352539</v>
      </c>
      <c r="AH199" s="50">
        <f t="shared" si="37"/>
        <v>-0.41891857131352539</v>
      </c>
      <c r="AI199" s="50">
        <f t="shared" si="37"/>
        <v>-0.41891857131352539</v>
      </c>
      <c r="AJ199" s="50">
        <f t="shared" si="37"/>
        <v>-0.41890545084209513</v>
      </c>
      <c r="AK199" s="50">
        <f t="shared" si="37"/>
        <v>-0.41890545084209513</v>
      </c>
      <c r="AL199" s="50">
        <f t="shared" si="37"/>
        <v>-0.41890545084209513</v>
      </c>
      <c r="AM199" s="50">
        <f t="shared" si="37"/>
        <v>-0.41890545084209513</v>
      </c>
      <c r="AN199" s="50">
        <f t="shared" si="37"/>
        <v>-0.41890545084209513</v>
      </c>
      <c r="AO199" s="50">
        <f t="shared" si="37"/>
        <v>-0.41890545084209513</v>
      </c>
      <c r="AP199" s="50">
        <f t="shared" si="37"/>
        <v>-0.41890545084209513</v>
      </c>
      <c r="AQ199" s="50">
        <f t="shared" si="37"/>
        <v>-0.41888579425618372</v>
      </c>
      <c r="AR199" s="50">
        <f t="shared" si="37"/>
        <v>-0.41888579425618372</v>
      </c>
      <c r="AS199" s="50">
        <f t="shared" si="37"/>
        <v>-0.41888579425618372</v>
      </c>
      <c r="AT199" s="50">
        <f t="shared" si="37"/>
        <v>-0.41888579425618372</v>
      </c>
      <c r="AU199" s="50">
        <f t="shared" si="37"/>
        <v>-0.41888579425618372</v>
      </c>
      <c r="AV199" s="50">
        <f t="shared" si="37"/>
        <v>-0.41888579425618372</v>
      </c>
      <c r="AW199" s="50">
        <f t="shared" si="37"/>
        <v>-0.41888579425618372</v>
      </c>
      <c r="AX199" s="50">
        <f t="shared" si="37"/>
        <v>-0.41888579425618372</v>
      </c>
      <c r="AY199" s="50">
        <f t="shared" si="37"/>
        <v>-0.41888579425618372</v>
      </c>
      <c r="AZ199" s="50">
        <f t="shared" si="37"/>
        <v>-0.41888579425618372</v>
      </c>
      <c r="BA199" s="50">
        <f t="shared" si="37"/>
        <v>-0.41888579425618372</v>
      </c>
      <c r="BB199" s="50">
        <f t="shared" si="37"/>
        <v>-0.41888579425618372</v>
      </c>
      <c r="BC199" s="50">
        <f t="shared" si="37"/>
        <v>-0.41888579425618372</v>
      </c>
      <c r="BD199" s="50">
        <f t="shared" si="37"/>
        <v>-0.41888579425618372</v>
      </c>
      <c r="BE199" s="50">
        <f t="shared" si="37"/>
        <v>-0.41888579425618372</v>
      </c>
      <c r="BF199" s="50">
        <f t="shared" si="37"/>
        <v>-0.41888579425618372</v>
      </c>
      <c r="BG199" s="50">
        <f t="shared" si="37"/>
        <v>-0.41888579425618372</v>
      </c>
      <c r="BH199" s="50">
        <f t="shared" si="37"/>
        <v>-0.41888579425618372</v>
      </c>
      <c r="BI199" s="50">
        <f t="shared" si="37"/>
        <v>-0.41888579425618372</v>
      </c>
      <c r="BJ199" s="50">
        <f t="shared" si="37"/>
        <v>-0.41888579425618372</v>
      </c>
      <c r="BK199" s="50">
        <f t="shared" si="37"/>
        <v>-0.41888579425618372</v>
      </c>
      <c r="BL199" s="50">
        <f t="shared" si="37"/>
        <v>-0.41888579425618372</v>
      </c>
      <c r="BM199" s="50">
        <f t="shared" si="37"/>
        <v>-0.41888579425618372</v>
      </c>
      <c r="BN199" s="50">
        <f t="shared" si="36"/>
        <v>-0.41888579425618372</v>
      </c>
      <c r="BO199" s="50">
        <f t="shared" si="36"/>
        <v>-0.41888579425618372</v>
      </c>
      <c r="BP199" s="50">
        <f t="shared" si="36"/>
        <v>-0.41888579425618372</v>
      </c>
      <c r="BQ199" s="50">
        <f t="shared" si="36"/>
        <v>-0.41888579425618372</v>
      </c>
      <c r="BR199" s="50">
        <f t="shared" si="36"/>
        <v>-0.41888579425618372</v>
      </c>
      <c r="BS199" s="50">
        <f t="shared" si="36"/>
        <v>-0.41888579425618372</v>
      </c>
      <c r="BT199" s="50">
        <f t="shared" si="36"/>
        <v>-0.41885645851547815</v>
      </c>
      <c r="BU199" s="50">
        <f t="shared" si="36"/>
        <v>-0.41885645851547815</v>
      </c>
      <c r="BV199" s="50">
        <f t="shared" si="36"/>
        <v>-0.41885645851547815</v>
      </c>
      <c r="BW199" s="50">
        <f t="shared" si="36"/>
        <v>-0.41885645851547815</v>
      </c>
      <c r="BX199" s="50">
        <f t="shared" si="36"/>
        <v>-0.41885645851547815</v>
      </c>
      <c r="BY199" s="50">
        <f t="shared" si="36"/>
        <v>-0.41885645851547815</v>
      </c>
      <c r="BZ199" s="50">
        <f t="shared" si="36"/>
        <v>-0.41881533087882195</v>
      </c>
      <c r="CA199" s="50">
        <f t="shared" si="36"/>
        <v>-0.41881533087882195</v>
      </c>
      <c r="CB199" s="50">
        <f t="shared" si="36"/>
        <v>-0.41881533087882195</v>
      </c>
      <c r="CC199" s="50">
        <f t="shared" si="36"/>
        <v>-0.41881533087882195</v>
      </c>
      <c r="CD199" s="50">
        <f t="shared" si="36"/>
        <v>-0.41881533087882195</v>
      </c>
      <c r="CE199" s="50">
        <f t="shared" si="36"/>
        <v>-0.41881533087882195</v>
      </c>
      <c r="CF199" s="50">
        <f t="shared" si="36"/>
        <v>-0.41881533087882195</v>
      </c>
      <c r="CG199" s="50">
        <f t="shared" si="36"/>
        <v>-0.41881533087882195</v>
      </c>
      <c r="CH199" s="50">
        <f t="shared" si="36"/>
        <v>-0.41881533087882195</v>
      </c>
      <c r="CI199" s="50">
        <f t="shared" si="36"/>
        <v>-0.41881533087882195</v>
      </c>
      <c r="CJ199" s="50">
        <f t="shared" si="36"/>
        <v>-0.41881533087882195</v>
      </c>
      <c r="CK199" s="50">
        <f t="shared" si="36"/>
        <v>-0.41881533087882195</v>
      </c>
      <c r="CL199" s="50">
        <f t="shared" si="36"/>
        <v>-0.41877146406473753</v>
      </c>
      <c r="CM199" s="50">
        <f t="shared" si="34"/>
        <v>-0.41869815035784053</v>
      </c>
      <c r="CN199" s="50">
        <f t="shared" si="34"/>
        <v>-0.41869815035784053</v>
      </c>
      <c r="CO199" s="50">
        <f t="shared" si="34"/>
        <v>-0.41869815035784053</v>
      </c>
      <c r="CP199" s="50">
        <f t="shared" si="34"/>
        <v>-0.41869815035784053</v>
      </c>
      <c r="CQ199" s="50">
        <f t="shared" si="34"/>
        <v>-0.41866889736691348</v>
      </c>
      <c r="CR199" s="50">
        <f t="shared" si="34"/>
        <v>-0.41866889736691348</v>
      </c>
      <c r="CS199" s="50">
        <f t="shared" si="34"/>
        <v>-0.41866889736691348</v>
      </c>
      <c r="CT199" s="50">
        <f t="shared" si="34"/>
        <v>-0.41866889736691348</v>
      </c>
      <c r="CU199" s="50">
        <f t="shared" si="34"/>
        <v>-0.41866889736691348</v>
      </c>
      <c r="CV199" s="50">
        <f t="shared" si="34"/>
        <v>-0.41866889736691348</v>
      </c>
      <c r="CW199" s="50">
        <f t="shared" si="34"/>
        <v>-0.41866889736691348</v>
      </c>
      <c r="CX199" s="50">
        <f t="shared" si="34"/>
        <v>-0.41866889736691348</v>
      </c>
      <c r="CY199" s="50">
        <f t="shared" si="34"/>
        <v>-0.41866889736691348</v>
      </c>
      <c r="CZ199" s="50">
        <f t="shared" si="34"/>
        <v>-0.41878244291038874</v>
      </c>
      <c r="DA199" s="50">
        <f t="shared" si="34"/>
        <v>-0.41878244291038874</v>
      </c>
    </row>
    <row r="200" spans="1:105">
      <c r="A200" s="50">
        <f t="shared" si="10"/>
        <v>2018</v>
      </c>
      <c r="B200" s="50">
        <f t="shared" si="37"/>
        <v>-0.31023501146043819</v>
      </c>
      <c r="C200" s="50">
        <f t="shared" si="37"/>
        <v>-0.42402500734316484</v>
      </c>
      <c r="D200" s="50">
        <f t="shared" si="37"/>
        <v>-0.42402500734316484</v>
      </c>
      <c r="E200" s="50">
        <f t="shared" si="37"/>
        <v>-0.42402500734316484</v>
      </c>
      <c r="F200" s="50">
        <f t="shared" si="37"/>
        <v>-0.42402500734316484</v>
      </c>
      <c r="G200" s="50">
        <f t="shared" si="37"/>
        <v>-0.42402500734316484</v>
      </c>
      <c r="H200" s="50">
        <f t="shared" si="37"/>
        <v>-0.42402500734316484</v>
      </c>
      <c r="I200" s="50">
        <f t="shared" si="37"/>
        <v>-0.42402500734316484</v>
      </c>
      <c r="J200" s="50">
        <f t="shared" si="37"/>
        <v>-0.42402500734316484</v>
      </c>
      <c r="K200" s="50">
        <f t="shared" si="37"/>
        <v>-0.42402500734316484</v>
      </c>
      <c r="L200" s="50">
        <f t="shared" si="37"/>
        <v>-0.42071855440466138</v>
      </c>
      <c r="M200" s="50">
        <f t="shared" si="37"/>
        <v>-0.42085706567506609</v>
      </c>
      <c r="N200" s="50">
        <f t="shared" si="37"/>
        <v>-0.42085706567506609</v>
      </c>
      <c r="O200" s="50">
        <f t="shared" si="37"/>
        <v>-0.42085706567506609</v>
      </c>
      <c r="P200" s="50">
        <f t="shared" si="37"/>
        <v>-0.37734211110036608</v>
      </c>
      <c r="Q200" s="50">
        <f t="shared" si="37"/>
        <v>-0.37696974823161444</v>
      </c>
      <c r="R200" s="50">
        <f t="shared" si="37"/>
        <v>-0.37682994682802928</v>
      </c>
      <c r="S200" s="50">
        <f t="shared" si="37"/>
        <v>-0.3767309746812868</v>
      </c>
      <c r="T200" s="50">
        <f t="shared" si="37"/>
        <v>-0.40181576452808809</v>
      </c>
      <c r="U200" s="50">
        <f t="shared" si="37"/>
        <v>-0.41143689158911373</v>
      </c>
      <c r="V200" s="50">
        <f t="shared" si="37"/>
        <v>-0.41143689158911373</v>
      </c>
      <c r="W200" s="50">
        <f t="shared" si="37"/>
        <v>-0.41150458563565673</v>
      </c>
      <c r="X200" s="50">
        <f t="shared" si="37"/>
        <v>-0.41150458563565673</v>
      </c>
      <c r="Y200" s="50">
        <f t="shared" si="37"/>
        <v>-0.41150458563565673</v>
      </c>
      <c r="Z200" s="50">
        <f t="shared" si="37"/>
        <v>-0.41150458563565673</v>
      </c>
      <c r="AA200" s="50">
        <f t="shared" si="37"/>
        <v>-0.41150458563565673</v>
      </c>
      <c r="AB200" s="50">
        <f t="shared" si="37"/>
        <v>-0.41150458563565673</v>
      </c>
      <c r="AC200" s="50">
        <f t="shared" si="37"/>
        <v>-0.41150458563565673</v>
      </c>
      <c r="AD200" s="50">
        <f t="shared" si="37"/>
        <v>-0.41150458563565673</v>
      </c>
      <c r="AE200" s="50">
        <f t="shared" si="37"/>
        <v>-0.41150458563565673</v>
      </c>
      <c r="AF200" s="50">
        <f t="shared" si="37"/>
        <v>-0.41150458563565673</v>
      </c>
      <c r="AG200" s="50">
        <f t="shared" si="37"/>
        <v>-0.4114926921353636</v>
      </c>
      <c r="AH200" s="50">
        <f t="shared" si="37"/>
        <v>-0.4114926921353636</v>
      </c>
      <c r="AI200" s="50">
        <f t="shared" si="37"/>
        <v>-0.4114926921353636</v>
      </c>
      <c r="AJ200" s="50">
        <f t="shared" si="37"/>
        <v>-0.41148079984857289</v>
      </c>
      <c r="AK200" s="50">
        <f t="shared" si="37"/>
        <v>-0.41148079984857289</v>
      </c>
      <c r="AL200" s="50">
        <f t="shared" si="37"/>
        <v>-0.41148079984857289</v>
      </c>
      <c r="AM200" s="50">
        <f t="shared" si="37"/>
        <v>-0.41148079984857289</v>
      </c>
      <c r="AN200" s="50">
        <f t="shared" si="37"/>
        <v>-0.41148079984857289</v>
      </c>
      <c r="AO200" s="50">
        <f t="shared" si="37"/>
        <v>-0.41148079984857289</v>
      </c>
      <c r="AP200" s="50">
        <f t="shared" si="37"/>
        <v>-0.41148079984857289</v>
      </c>
      <c r="AQ200" s="50">
        <f t="shared" si="37"/>
        <v>-0.41146291232156623</v>
      </c>
      <c r="AR200" s="50">
        <f t="shared" si="37"/>
        <v>-0.41146291232156623</v>
      </c>
      <c r="AS200" s="50">
        <f t="shared" si="37"/>
        <v>-0.41146291232156623</v>
      </c>
      <c r="AT200" s="50">
        <f t="shared" si="37"/>
        <v>-0.41146291232156623</v>
      </c>
      <c r="AU200" s="50">
        <f t="shared" si="37"/>
        <v>-0.41146291232156623</v>
      </c>
      <c r="AV200" s="50">
        <f t="shared" si="37"/>
        <v>-0.41146291232156623</v>
      </c>
      <c r="AW200" s="50">
        <f t="shared" si="37"/>
        <v>-0.41146291232156623</v>
      </c>
      <c r="AX200" s="50">
        <f t="shared" si="37"/>
        <v>-0.41146291232156623</v>
      </c>
      <c r="AY200" s="50">
        <f t="shared" si="37"/>
        <v>-0.41146291232156623</v>
      </c>
      <c r="AZ200" s="50">
        <f t="shared" si="37"/>
        <v>-0.41146291232156623</v>
      </c>
      <c r="BA200" s="50">
        <f t="shared" si="37"/>
        <v>-0.41146291232156623</v>
      </c>
      <c r="BB200" s="50">
        <f t="shared" si="37"/>
        <v>-0.41146291232156623</v>
      </c>
      <c r="BC200" s="50">
        <f t="shared" si="37"/>
        <v>-0.41146291232156623</v>
      </c>
      <c r="BD200" s="50">
        <f t="shared" si="37"/>
        <v>-0.41146291232156623</v>
      </c>
      <c r="BE200" s="50">
        <f t="shared" si="37"/>
        <v>-0.41146291232156623</v>
      </c>
      <c r="BF200" s="50">
        <f t="shared" si="37"/>
        <v>-0.41146291232156623</v>
      </c>
      <c r="BG200" s="50">
        <f t="shared" si="37"/>
        <v>-0.41146291232156623</v>
      </c>
      <c r="BH200" s="50">
        <f t="shared" si="37"/>
        <v>-0.41146291232156623</v>
      </c>
      <c r="BI200" s="50">
        <f t="shared" si="37"/>
        <v>-0.41146291232156623</v>
      </c>
      <c r="BJ200" s="50">
        <f t="shared" si="37"/>
        <v>-0.41146291232156623</v>
      </c>
      <c r="BK200" s="50">
        <f t="shared" si="37"/>
        <v>-0.41146291232156623</v>
      </c>
      <c r="BL200" s="50">
        <f t="shared" si="37"/>
        <v>-0.41146291232156623</v>
      </c>
      <c r="BM200" s="50">
        <f t="shared" si="37"/>
        <v>-0.41146291232156623</v>
      </c>
      <c r="BN200" s="50">
        <f t="shared" si="36"/>
        <v>-0.41146291232156623</v>
      </c>
      <c r="BO200" s="50">
        <f t="shared" si="36"/>
        <v>-0.41146291232156623</v>
      </c>
      <c r="BP200" s="50">
        <f t="shared" si="36"/>
        <v>-0.41146291232156623</v>
      </c>
      <c r="BQ200" s="50">
        <f t="shared" si="36"/>
        <v>-0.41146291232156623</v>
      </c>
      <c r="BR200" s="50">
        <f t="shared" si="36"/>
        <v>-0.41146291232156623</v>
      </c>
      <c r="BS200" s="50">
        <f t="shared" si="36"/>
        <v>-0.41146291232156623</v>
      </c>
      <c r="BT200" s="50">
        <f t="shared" si="36"/>
        <v>-0.41143081019581834</v>
      </c>
      <c r="BU200" s="50">
        <f t="shared" si="36"/>
        <v>-0.41143081019581834</v>
      </c>
      <c r="BV200" s="50">
        <f t="shared" si="36"/>
        <v>-0.41143081019581834</v>
      </c>
      <c r="BW200" s="50">
        <f t="shared" si="36"/>
        <v>-0.41143081019581834</v>
      </c>
      <c r="BX200" s="50">
        <f t="shared" si="36"/>
        <v>-0.41143081019581834</v>
      </c>
      <c r="BY200" s="50">
        <f t="shared" si="36"/>
        <v>-0.41111699567383031</v>
      </c>
      <c r="BZ200" s="50">
        <f t="shared" si="36"/>
        <v>-0.41103050374458561</v>
      </c>
      <c r="CA200" s="50">
        <f t="shared" si="36"/>
        <v>-0.41103050374458561</v>
      </c>
      <c r="CB200" s="50">
        <f t="shared" si="36"/>
        <v>-0.41103050374458561</v>
      </c>
      <c r="CC200" s="50">
        <f t="shared" si="36"/>
        <v>-0.41103050374458561</v>
      </c>
      <c r="CD200" s="50">
        <f t="shared" si="36"/>
        <v>-0.41103050374458561</v>
      </c>
      <c r="CE200" s="50">
        <f t="shared" si="36"/>
        <v>-0.41103050374458561</v>
      </c>
      <c r="CF200" s="50">
        <f t="shared" si="36"/>
        <v>-0.41103050374458561</v>
      </c>
      <c r="CG200" s="50">
        <f t="shared" si="36"/>
        <v>-0.41103050374458561</v>
      </c>
      <c r="CH200" s="50">
        <f t="shared" si="36"/>
        <v>-0.41103050374458561</v>
      </c>
      <c r="CI200" s="50">
        <f t="shared" si="36"/>
        <v>-0.41103050374458561</v>
      </c>
      <c r="CJ200" s="50">
        <f t="shared" si="36"/>
        <v>-0.41103050374458561</v>
      </c>
      <c r="CK200" s="50">
        <f t="shared" si="36"/>
        <v>-0.41103050374458561</v>
      </c>
      <c r="CL200" s="50">
        <f t="shared" si="36"/>
        <v>-0.41099058688436996</v>
      </c>
      <c r="CM200" s="50">
        <f t="shared" si="34"/>
        <v>-0.41092344675881021</v>
      </c>
      <c r="CN200" s="50">
        <f t="shared" si="34"/>
        <v>-0.41092344675881021</v>
      </c>
      <c r="CO200" s="50">
        <f t="shared" si="34"/>
        <v>-0.41092344675881021</v>
      </c>
      <c r="CP200" s="50">
        <f t="shared" si="34"/>
        <v>-0.41092344675881021</v>
      </c>
      <c r="CQ200" s="50">
        <f t="shared" si="34"/>
        <v>-0.41089737251179492</v>
      </c>
      <c r="CR200" s="50">
        <f t="shared" si="34"/>
        <v>-0.41089737251179492</v>
      </c>
      <c r="CS200" s="50">
        <f t="shared" si="34"/>
        <v>-0.41089737251179492</v>
      </c>
      <c r="CT200" s="50">
        <f t="shared" si="34"/>
        <v>-0.41089737251179492</v>
      </c>
      <c r="CU200" s="50">
        <f t="shared" si="34"/>
        <v>-0.41089737251179492</v>
      </c>
      <c r="CV200" s="50">
        <f t="shared" si="34"/>
        <v>-0.41089737251179492</v>
      </c>
      <c r="CW200" s="50">
        <f t="shared" si="34"/>
        <v>-0.41089737251179492</v>
      </c>
      <c r="CX200" s="50">
        <f t="shared" si="34"/>
        <v>-0.41089737251179492</v>
      </c>
      <c r="CY200" s="50">
        <f t="shared" si="34"/>
        <v>-0.41089737251179492</v>
      </c>
      <c r="CZ200" s="50">
        <f t="shared" si="34"/>
        <v>-0.41100581550215143</v>
      </c>
      <c r="DA200" s="50">
        <f t="shared" si="34"/>
        <v>-0.41100581550215143</v>
      </c>
    </row>
    <row r="201" spans="1:105">
      <c r="A201" s="50">
        <f t="shared" si="10"/>
        <v>2019</v>
      </c>
      <c r="B201" s="50">
        <f t="shared" si="37"/>
        <v>-0.30624183193963372</v>
      </c>
      <c r="C201" s="50">
        <f t="shared" si="37"/>
        <v>-0.41915985033125247</v>
      </c>
      <c r="D201" s="50">
        <f t="shared" si="37"/>
        <v>-0.41915985033125247</v>
      </c>
      <c r="E201" s="50">
        <f t="shared" si="37"/>
        <v>-0.41915985033125247</v>
      </c>
      <c r="F201" s="50">
        <f t="shared" si="37"/>
        <v>-0.41915985033125247</v>
      </c>
      <c r="G201" s="50">
        <f t="shared" si="37"/>
        <v>-0.41915985033125247</v>
      </c>
      <c r="H201" s="50">
        <f t="shared" si="37"/>
        <v>-0.41915985033125247</v>
      </c>
      <c r="I201" s="50">
        <f t="shared" si="37"/>
        <v>-0.41915985033125247</v>
      </c>
      <c r="J201" s="50">
        <f t="shared" si="37"/>
        <v>-0.41915985033125247</v>
      </c>
      <c r="K201" s="50">
        <f t="shared" si="37"/>
        <v>-0.41915985033125247</v>
      </c>
      <c r="L201" s="50">
        <f t="shared" si="37"/>
        <v>-0.41543458763673541</v>
      </c>
      <c r="M201" s="50">
        <f t="shared" si="37"/>
        <v>-0.41556926067328198</v>
      </c>
      <c r="N201" s="50">
        <f t="shared" si="37"/>
        <v>-0.41556926067328198</v>
      </c>
      <c r="O201" s="50">
        <f t="shared" si="37"/>
        <v>-0.41556926067328198</v>
      </c>
      <c r="P201" s="50">
        <f t="shared" si="37"/>
        <v>-0.36797898848243948</v>
      </c>
      <c r="Q201" s="50">
        <f t="shared" si="37"/>
        <v>-0.36765194748554525</v>
      </c>
      <c r="R201" s="50">
        <f t="shared" si="37"/>
        <v>-0.36749990521432124</v>
      </c>
      <c r="S201" s="50">
        <f t="shared" si="37"/>
        <v>-0.36740729209653594</v>
      </c>
      <c r="T201" s="50">
        <f t="shared" si="37"/>
        <v>-0.39171434910240288</v>
      </c>
      <c r="U201" s="50">
        <f t="shared" si="37"/>
        <v>-0.40009719191343962</v>
      </c>
      <c r="V201" s="50">
        <f t="shared" si="37"/>
        <v>-0.40009719191343962</v>
      </c>
      <c r="W201" s="50">
        <f t="shared" si="37"/>
        <v>-0.4001611463620397</v>
      </c>
      <c r="X201" s="50">
        <f t="shared" si="37"/>
        <v>-0.4001611463620397</v>
      </c>
      <c r="Y201" s="50">
        <f t="shared" si="37"/>
        <v>-0.4001611463620397</v>
      </c>
      <c r="Z201" s="50">
        <f t="shared" si="37"/>
        <v>-0.4001611463620397</v>
      </c>
      <c r="AA201" s="50">
        <f t="shared" si="37"/>
        <v>-0.4001611463620397</v>
      </c>
      <c r="AB201" s="50">
        <f t="shared" si="37"/>
        <v>-0.4001611463620397</v>
      </c>
      <c r="AC201" s="50">
        <f t="shared" si="37"/>
        <v>-0.4001611463620397</v>
      </c>
      <c r="AD201" s="50">
        <f t="shared" si="37"/>
        <v>-0.4001611463620397</v>
      </c>
      <c r="AE201" s="50">
        <f t="shared" si="37"/>
        <v>-0.4001611463620397</v>
      </c>
      <c r="AF201" s="50">
        <f t="shared" si="37"/>
        <v>-0.4001611463620397</v>
      </c>
      <c r="AG201" s="50">
        <f t="shared" si="37"/>
        <v>-0.40015063984786814</v>
      </c>
      <c r="AH201" s="50">
        <f t="shared" si="37"/>
        <v>-0.40015063984786814</v>
      </c>
      <c r="AI201" s="50">
        <f t="shared" si="37"/>
        <v>-0.40015063984786814</v>
      </c>
      <c r="AJ201" s="50">
        <f t="shared" si="37"/>
        <v>-0.40014013433159268</v>
      </c>
      <c r="AK201" s="50">
        <f t="shared" si="37"/>
        <v>-0.40014013433159268</v>
      </c>
      <c r="AL201" s="50">
        <f t="shared" si="37"/>
        <v>-0.40014013433159268</v>
      </c>
      <c r="AM201" s="50">
        <f t="shared" si="37"/>
        <v>-0.40014013433159268</v>
      </c>
      <c r="AN201" s="50">
        <f t="shared" si="37"/>
        <v>-0.40014013433159268</v>
      </c>
      <c r="AO201" s="50">
        <f t="shared" si="37"/>
        <v>-0.40014013433159268</v>
      </c>
      <c r="AP201" s="50">
        <f t="shared" si="37"/>
        <v>-0.40014013433159268</v>
      </c>
      <c r="AQ201" s="50">
        <f t="shared" si="37"/>
        <v>-0.40012422891085814</v>
      </c>
      <c r="AR201" s="50">
        <f t="shared" si="37"/>
        <v>-0.40012422891085814</v>
      </c>
      <c r="AS201" s="50">
        <f t="shared" si="37"/>
        <v>-0.40012422891085814</v>
      </c>
      <c r="AT201" s="50">
        <f t="shared" si="37"/>
        <v>-0.40012422891085814</v>
      </c>
      <c r="AU201" s="50">
        <f t="shared" si="37"/>
        <v>-0.40012422891085814</v>
      </c>
      <c r="AV201" s="50">
        <f t="shared" si="37"/>
        <v>-0.40012422891085814</v>
      </c>
      <c r="AW201" s="50">
        <f t="shared" si="37"/>
        <v>-0.40012422891085814</v>
      </c>
      <c r="AX201" s="50">
        <f t="shared" si="37"/>
        <v>-0.40012422891085814</v>
      </c>
      <c r="AY201" s="50">
        <f t="shared" si="37"/>
        <v>-0.40012422891085814</v>
      </c>
      <c r="AZ201" s="50">
        <f t="shared" si="37"/>
        <v>-0.40012422891085814</v>
      </c>
      <c r="BA201" s="50">
        <f t="shared" si="37"/>
        <v>-0.40012422891085814</v>
      </c>
      <c r="BB201" s="50">
        <f t="shared" si="37"/>
        <v>-0.40012422891085814</v>
      </c>
      <c r="BC201" s="50">
        <f t="shared" si="37"/>
        <v>-0.40012422891085814</v>
      </c>
      <c r="BD201" s="50">
        <f t="shared" si="37"/>
        <v>-0.40012422891085814</v>
      </c>
      <c r="BE201" s="50">
        <f t="shared" si="37"/>
        <v>-0.40012422891085814</v>
      </c>
      <c r="BF201" s="50">
        <f t="shared" si="37"/>
        <v>-0.40012422891085814</v>
      </c>
      <c r="BG201" s="50">
        <f t="shared" si="37"/>
        <v>-0.40012422891085814</v>
      </c>
      <c r="BH201" s="50">
        <f t="shared" si="37"/>
        <v>-0.40012422891085814</v>
      </c>
      <c r="BI201" s="50">
        <f t="shared" si="37"/>
        <v>-0.40012422891085814</v>
      </c>
      <c r="BJ201" s="50">
        <f t="shared" si="37"/>
        <v>-0.40012422891085814</v>
      </c>
      <c r="BK201" s="50">
        <f t="shared" si="37"/>
        <v>-0.40012422891085814</v>
      </c>
      <c r="BL201" s="50">
        <f t="shared" si="37"/>
        <v>-0.40012422891085814</v>
      </c>
      <c r="BM201" s="50">
        <f t="shared" ref="BM201" si="38">-((BM152-1)*(BM152-2))^-1</f>
        <v>-0.40011372580193283</v>
      </c>
      <c r="BN201" s="50">
        <f t="shared" si="36"/>
        <v>-0.40011372580193283</v>
      </c>
      <c r="BO201" s="50">
        <f t="shared" si="36"/>
        <v>-0.40011372580193283</v>
      </c>
      <c r="BP201" s="50">
        <f t="shared" si="36"/>
        <v>-0.40011372580193283</v>
      </c>
      <c r="BQ201" s="50">
        <f t="shared" si="36"/>
        <v>-0.40011372580193283</v>
      </c>
      <c r="BR201" s="50">
        <f t="shared" si="36"/>
        <v>-0.40011372580193283</v>
      </c>
      <c r="BS201" s="50">
        <f t="shared" si="36"/>
        <v>-0.40011372580193283</v>
      </c>
      <c r="BT201" s="50">
        <f t="shared" si="36"/>
        <v>-0.40007550208047993</v>
      </c>
      <c r="BU201" s="50">
        <f t="shared" si="36"/>
        <v>-0.40007550208047993</v>
      </c>
      <c r="BV201" s="50">
        <f t="shared" si="36"/>
        <v>-0.40007550208047993</v>
      </c>
      <c r="BW201" s="50">
        <f t="shared" si="36"/>
        <v>-0.40007550208047993</v>
      </c>
      <c r="BX201" s="50">
        <f t="shared" si="36"/>
        <v>-0.40007550208047993</v>
      </c>
      <c r="BY201" s="50">
        <f t="shared" si="36"/>
        <v>-0.39979110655129002</v>
      </c>
      <c r="BZ201" s="50">
        <f t="shared" si="36"/>
        <v>-0.39969580584401943</v>
      </c>
      <c r="CA201" s="50">
        <f t="shared" si="36"/>
        <v>-0.39969580584401943</v>
      </c>
      <c r="CB201" s="50">
        <f t="shared" si="36"/>
        <v>-0.39969580584401943</v>
      </c>
      <c r="CC201" s="50">
        <f t="shared" si="36"/>
        <v>-0.39969580584401943</v>
      </c>
      <c r="CD201" s="50">
        <f t="shared" si="36"/>
        <v>-0.39969580584401943</v>
      </c>
      <c r="CE201" s="50">
        <f t="shared" si="36"/>
        <v>-0.39969580584401943</v>
      </c>
      <c r="CF201" s="50">
        <f t="shared" si="36"/>
        <v>-0.39969580584401943</v>
      </c>
      <c r="CG201" s="50">
        <f t="shared" si="36"/>
        <v>-0.39969580584401943</v>
      </c>
      <c r="CH201" s="50">
        <f t="shared" si="36"/>
        <v>-0.39969580584401943</v>
      </c>
      <c r="CI201" s="50">
        <f t="shared" si="36"/>
        <v>-0.39969580584401943</v>
      </c>
      <c r="CJ201" s="50">
        <f t="shared" si="36"/>
        <v>-0.39969580584401943</v>
      </c>
      <c r="CK201" s="50">
        <f t="shared" si="36"/>
        <v>-0.39969580584401943</v>
      </c>
      <c r="CL201" s="50">
        <f t="shared" si="36"/>
        <v>-0.39966019555463733</v>
      </c>
      <c r="CM201" s="50">
        <f t="shared" si="34"/>
        <v>-0.39958924770611831</v>
      </c>
      <c r="CN201" s="50">
        <f t="shared" si="34"/>
        <v>-0.39958924770611831</v>
      </c>
      <c r="CO201" s="50">
        <f t="shared" si="34"/>
        <v>-0.39958924770611831</v>
      </c>
      <c r="CP201" s="50">
        <f t="shared" si="34"/>
        <v>-0.39958924770611831</v>
      </c>
      <c r="CQ201" s="50">
        <f t="shared" si="34"/>
        <v>-0.39957447277877345</v>
      </c>
      <c r="CR201" s="50">
        <f t="shared" si="34"/>
        <v>-0.39957447277877345</v>
      </c>
      <c r="CS201" s="50">
        <f t="shared" si="34"/>
        <v>-0.39957447277877345</v>
      </c>
      <c r="CT201" s="50">
        <f t="shared" si="34"/>
        <v>-0.39957447277877345</v>
      </c>
      <c r="CU201" s="50">
        <f t="shared" si="34"/>
        <v>-0.39957447277877345</v>
      </c>
      <c r="CV201" s="50">
        <f t="shared" si="34"/>
        <v>-0.39957447277877345</v>
      </c>
      <c r="CW201" s="50">
        <f t="shared" si="34"/>
        <v>-0.39957447277877345</v>
      </c>
      <c r="CX201" s="50">
        <f t="shared" si="34"/>
        <v>-0.39957447277877345</v>
      </c>
      <c r="CY201" s="50">
        <f t="shared" si="34"/>
        <v>-0.39957447277877345</v>
      </c>
      <c r="CZ201" s="50">
        <f t="shared" si="34"/>
        <v>-0.39967956224438245</v>
      </c>
      <c r="DA201" s="50">
        <f t="shared" si="34"/>
        <v>-0.39967956224438245</v>
      </c>
    </row>
    <row r="202" spans="1:105">
      <c r="A202" s="50">
        <f t="shared" si="10"/>
        <v>2020</v>
      </c>
      <c r="B202" s="50">
        <f t="shared" ref="B202:BM205" si="39">-((B153-1)*(B153-2))^-1</f>
        <v>-0.30219136740534319</v>
      </c>
      <c r="C202" s="50">
        <f t="shared" si="39"/>
        <v>-0.41307116311560588</v>
      </c>
      <c r="D202" s="50">
        <f t="shared" si="39"/>
        <v>-0.41307116311560588</v>
      </c>
      <c r="E202" s="50">
        <f t="shared" si="39"/>
        <v>-0.41307116311560588</v>
      </c>
      <c r="F202" s="50">
        <f t="shared" si="39"/>
        <v>-0.41307116311560588</v>
      </c>
      <c r="G202" s="50">
        <f t="shared" si="39"/>
        <v>-0.41307116311560588</v>
      </c>
      <c r="H202" s="50">
        <f t="shared" si="39"/>
        <v>-0.41307116311560588</v>
      </c>
      <c r="I202" s="50">
        <f t="shared" si="39"/>
        <v>-0.41307116311560588</v>
      </c>
      <c r="J202" s="50">
        <f t="shared" si="39"/>
        <v>-0.41307116311560588</v>
      </c>
      <c r="K202" s="50">
        <f t="shared" si="39"/>
        <v>-0.41307116311560588</v>
      </c>
      <c r="L202" s="50">
        <f t="shared" si="39"/>
        <v>-0.40958941966508433</v>
      </c>
      <c r="M202" s="50">
        <f t="shared" si="39"/>
        <v>-0.40963015332795671</v>
      </c>
      <c r="N202" s="50">
        <f t="shared" si="39"/>
        <v>-0.40963015332795671</v>
      </c>
      <c r="O202" s="50">
        <f t="shared" si="39"/>
        <v>-0.40963015332795671</v>
      </c>
      <c r="P202" s="50">
        <f t="shared" si="39"/>
        <v>-0.35930341971220442</v>
      </c>
      <c r="Q202" s="50">
        <f t="shared" si="39"/>
        <v>-0.35902007703556665</v>
      </c>
      <c r="R202" s="50">
        <f t="shared" si="39"/>
        <v>-0.35882010839941925</v>
      </c>
      <c r="S202" s="50">
        <f t="shared" si="39"/>
        <v>-0.35873788656227884</v>
      </c>
      <c r="T202" s="50">
        <f t="shared" si="39"/>
        <v>-0.38269499236878207</v>
      </c>
      <c r="U202" s="50">
        <f t="shared" si="39"/>
        <v>-0.39071689924834518</v>
      </c>
      <c r="V202" s="50">
        <f t="shared" si="39"/>
        <v>-0.39071689924834518</v>
      </c>
      <c r="W202" s="50">
        <f t="shared" si="39"/>
        <v>-0.39077742882779665</v>
      </c>
      <c r="X202" s="50">
        <f t="shared" si="39"/>
        <v>-0.39077742882779665</v>
      </c>
      <c r="Y202" s="50">
        <f t="shared" si="39"/>
        <v>-0.39077742882779665</v>
      </c>
      <c r="Z202" s="50">
        <f t="shared" si="39"/>
        <v>-0.39077742882779665</v>
      </c>
      <c r="AA202" s="50">
        <f t="shared" si="39"/>
        <v>-0.39077742882779665</v>
      </c>
      <c r="AB202" s="50">
        <f t="shared" si="39"/>
        <v>-0.39077742882779665</v>
      </c>
      <c r="AC202" s="50">
        <f t="shared" si="39"/>
        <v>-0.39077742882779665</v>
      </c>
      <c r="AD202" s="50">
        <f t="shared" si="39"/>
        <v>-0.39077742882779665</v>
      </c>
      <c r="AE202" s="50">
        <f t="shared" si="39"/>
        <v>-0.39077742882779665</v>
      </c>
      <c r="AF202" s="50">
        <f t="shared" si="39"/>
        <v>-0.39075102246715393</v>
      </c>
      <c r="AG202" s="50">
        <f t="shared" si="39"/>
        <v>-0.39074163457133915</v>
      </c>
      <c r="AH202" s="50">
        <f t="shared" si="39"/>
        <v>-0.39074163457133915</v>
      </c>
      <c r="AI202" s="50">
        <f t="shared" si="39"/>
        <v>-0.39074163457133915</v>
      </c>
      <c r="AJ202" s="50">
        <f t="shared" si="39"/>
        <v>-0.39073224750934971</v>
      </c>
      <c r="AK202" s="50">
        <f t="shared" si="39"/>
        <v>-0.39073224750934971</v>
      </c>
      <c r="AL202" s="50">
        <f t="shared" si="39"/>
        <v>-0.39073224750934971</v>
      </c>
      <c r="AM202" s="50">
        <f t="shared" si="39"/>
        <v>-0.39073224750934971</v>
      </c>
      <c r="AN202" s="50">
        <f t="shared" si="39"/>
        <v>-0.39073224750934971</v>
      </c>
      <c r="AO202" s="50">
        <f t="shared" si="39"/>
        <v>-0.39073224750934971</v>
      </c>
      <c r="AP202" s="50">
        <f t="shared" si="39"/>
        <v>-0.39073224750934971</v>
      </c>
      <c r="AQ202" s="50">
        <f t="shared" si="39"/>
        <v>-0.39072184017270767</v>
      </c>
      <c r="AR202" s="50">
        <f t="shared" si="39"/>
        <v>-0.39072184017270767</v>
      </c>
      <c r="AS202" s="50">
        <f t="shared" si="39"/>
        <v>-0.39072184017270767</v>
      </c>
      <c r="AT202" s="50">
        <f t="shared" si="39"/>
        <v>-0.39072184017270767</v>
      </c>
      <c r="AU202" s="50">
        <f t="shared" si="39"/>
        <v>-0.39072184017270767</v>
      </c>
      <c r="AV202" s="50">
        <f t="shared" si="39"/>
        <v>-0.39072184017270767</v>
      </c>
      <c r="AW202" s="50">
        <f t="shared" si="39"/>
        <v>-0.39072184017270767</v>
      </c>
      <c r="AX202" s="50">
        <f t="shared" si="39"/>
        <v>-0.39072184017270767</v>
      </c>
      <c r="AY202" s="50">
        <f t="shared" si="39"/>
        <v>-0.39072184017270767</v>
      </c>
      <c r="AZ202" s="50">
        <f t="shared" si="39"/>
        <v>-0.39072184017270767</v>
      </c>
      <c r="BA202" s="50">
        <f t="shared" si="39"/>
        <v>-0.39072184017270767</v>
      </c>
      <c r="BB202" s="50">
        <f t="shared" si="39"/>
        <v>-0.39072184017270767</v>
      </c>
      <c r="BC202" s="50">
        <f t="shared" si="39"/>
        <v>-0.39072184017270767</v>
      </c>
      <c r="BD202" s="50">
        <f t="shared" si="39"/>
        <v>-0.39072184017270767</v>
      </c>
      <c r="BE202" s="50">
        <f t="shared" si="39"/>
        <v>-0.39072184017270767</v>
      </c>
      <c r="BF202" s="50">
        <f t="shared" si="39"/>
        <v>-0.39072184017270767</v>
      </c>
      <c r="BG202" s="50">
        <f t="shared" si="39"/>
        <v>-0.39072184017270767</v>
      </c>
      <c r="BH202" s="50">
        <f t="shared" si="39"/>
        <v>-0.39072184017270767</v>
      </c>
      <c r="BI202" s="50">
        <f t="shared" si="39"/>
        <v>-0.39072184017270767</v>
      </c>
      <c r="BJ202" s="50">
        <f t="shared" si="39"/>
        <v>-0.39072184017270767</v>
      </c>
      <c r="BK202" s="50">
        <f t="shared" si="39"/>
        <v>-0.39072184017270767</v>
      </c>
      <c r="BL202" s="50">
        <f t="shared" si="39"/>
        <v>-0.39072184017270767</v>
      </c>
      <c r="BM202" s="50">
        <f t="shared" si="39"/>
        <v>-0.39071245539678973</v>
      </c>
      <c r="BN202" s="50">
        <f t="shared" si="36"/>
        <v>-0.39071245539678973</v>
      </c>
      <c r="BO202" s="50">
        <f t="shared" si="36"/>
        <v>-0.39071245539678973</v>
      </c>
      <c r="BP202" s="50">
        <f t="shared" si="36"/>
        <v>-0.39071245539678973</v>
      </c>
      <c r="BQ202" s="50">
        <f t="shared" si="36"/>
        <v>-0.39071245539678973</v>
      </c>
      <c r="BR202" s="50">
        <f t="shared" si="36"/>
        <v>-0.39071245539678973</v>
      </c>
      <c r="BS202" s="50">
        <f t="shared" si="36"/>
        <v>-0.39071245539678973</v>
      </c>
      <c r="BT202" s="50">
        <f t="shared" si="36"/>
        <v>-0.39059599535319489</v>
      </c>
      <c r="BU202" s="50">
        <f t="shared" si="36"/>
        <v>-0.39059599535319489</v>
      </c>
      <c r="BV202" s="50">
        <f t="shared" si="36"/>
        <v>-0.39059599535319489</v>
      </c>
      <c r="BW202" s="50">
        <f t="shared" si="36"/>
        <v>-0.39059599535319489</v>
      </c>
      <c r="BX202" s="50">
        <f t="shared" si="36"/>
        <v>-0.39059599535319489</v>
      </c>
      <c r="BY202" s="50">
        <f t="shared" si="36"/>
        <v>-0.39033613605753509</v>
      </c>
      <c r="BZ202" s="50">
        <f t="shared" si="36"/>
        <v>-0.39031216545174474</v>
      </c>
      <c r="CA202" s="50">
        <f t="shared" si="36"/>
        <v>-0.39031216545174474</v>
      </c>
      <c r="CB202" s="50">
        <f t="shared" si="36"/>
        <v>-0.39031216545174474</v>
      </c>
      <c r="CC202" s="50">
        <f t="shared" si="36"/>
        <v>-0.39031216545174474</v>
      </c>
      <c r="CD202" s="50">
        <f t="shared" si="36"/>
        <v>-0.39031216545174474</v>
      </c>
      <c r="CE202" s="50">
        <f t="shared" si="36"/>
        <v>-0.39031216545174474</v>
      </c>
      <c r="CF202" s="50">
        <f t="shared" si="36"/>
        <v>-0.39031216545174474</v>
      </c>
      <c r="CG202" s="50">
        <f t="shared" si="36"/>
        <v>-0.39031216545174474</v>
      </c>
      <c r="CH202" s="50">
        <f t="shared" si="36"/>
        <v>-0.39031216545174474</v>
      </c>
      <c r="CI202" s="50">
        <f t="shared" si="36"/>
        <v>-0.39031216545174474</v>
      </c>
      <c r="CJ202" s="50">
        <f t="shared" si="36"/>
        <v>-0.39031216545174474</v>
      </c>
      <c r="CK202" s="50">
        <f t="shared" si="36"/>
        <v>-0.39031216545174474</v>
      </c>
      <c r="CL202" s="50">
        <f t="shared" si="36"/>
        <v>-0.39000155931882602</v>
      </c>
      <c r="CM202" s="50">
        <f t="shared" si="34"/>
        <v>-0.3899373079270454</v>
      </c>
      <c r="CN202" s="50">
        <f t="shared" si="34"/>
        <v>-0.3899373079270454</v>
      </c>
      <c r="CO202" s="50">
        <f t="shared" si="34"/>
        <v>-0.3899373079270454</v>
      </c>
      <c r="CP202" s="50">
        <f t="shared" si="34"/>
        <v>-0.3899373079270454</v>
      </c>
      <c r="CQ202" s="50">
        <f t="shared" si="34"/>
        <v>-0.38994640362224592</v>
      </c>
      <c r="CR202" s="50">
        <f t="shared" si="34"/>
        <v>-0.38994640362224592</v>
      </c>
      <c r="CS202" s="50">
        <f t="shared" si="34"/>
        <v>-0.38994640362224592</v>
      </c>
      <c r="CT202" s="50">
        <f t="shared" si="34"/>
        <v>-0.38994640362224592</v>
      </c>
      <c r="CU202" s="50">
        <f t="shared" si="34"/>
        <v>-0.38994640362224592</v>
      </c>
      <c r="CV202" s="50">
        <f t="shared" si="34"/>
        <v>-0.38994640362224592</v>
      </c>
      <c r="CW202" s="50">
        <f t="shared" si="34"/>
        <v>-0.38994640362224592</v>
      </c>
      <c r="CX202" s="50">
        <f t="shared" si="34"/>
        <v>-0.38994640362224592</v>
      </c>
      <c r="CY202" s="50">
        <f t="shared" si="34"/>
        <v>-0.38994640362224592</v>
      </c>
      <c r="CZ202" s="50">
        <f t="shared" si="34"/>
        <v>-0.39004787922774142</v>
      </c>
      <c r="DA202" s="50">
        <f t="shared" si="34"/>
        <v>-0.39004787922774142</v>
      </c>
    </row>
    <row r="203" spans="1:105">
      <c r="A203" s="50">
        <f t="shared" si="10"/>
        <v>2021</v>
      </c>
      <c r="B203" s="50">
        <f t="shared" si="39"/>
        <v>-0.29732621131941539</v>
      </c>
      <c r="C203" s="50">
        <f t="shared" si="39"/>
        <v>-0.40850275234333555</v>
      </c>
      <c r="D203" s="50">
        <f t="shared" si="39"/>
        <v>-0.40850275234333555</v>
      </c>
      <c r="E203" s="50">
        <f t="shared" si="39"/>
        <v>-0.40850275234333555</v>
      </c>
      <c r="F203" s="50">
        <f t="shared" si="39"/>
        <v>-0.40850275234333555</v>
      </c>
      <c r="G203" s="50">
        <f t="shared" si="39"/>
        <v>-0.40850275234333555</v>
      </c>
      <c r="H203" s="50">
        <f t="shared" si="39"/>
        <v>-0.40850275234333555</v>
      </c>
      <c r="I203" s="50">
        <f t="shared" si="39"/>
        <v>-0.40850275234333555</v>
      </c>
      <c r="J203" s="50">
        <f t="shared" si="39"/>
        <v>-0.40850275234333555</v>
      </c>
      <c r="K203" s="50">
        <f t="shared" si="39"/>
        <v>-0.40850275234333555</v>
      </c>
      <c r="L203" s="50">
        <f t="shared" si="39"/>
        <v>-0.40503990682272772</v>
      </c>
      <c r="M203" s="50">
        <f t="shared" si="39"/>
        <v>-0.4050544338837106</v>
      </c>
      <c r="N203" s="50">
        <f t="shared" si="39"/>
        <v>-0.4050544338837106</v>
      </c>
      <c r="O203" s="50">
        <f t="shared" si="39"/>
        <v>-0.4050544338837106</v>
      </c>
      <c r="P203" s="50">
        <f t="shared" si="39"/>
        <v>-0.34834622927946446</v>
      </c>
      <c r="Q203" s="50">
        <f t="shared" si="39"/>
        <v>-0.34804699379643039</v>
      </c>
      <c r="R203" s="50">
        <f t="shared" si="39"/>
        <v>-0.34827708563191989</v>
      </c>
      <c r="S203" s="50">
        <f t="shared" si="39"/>
        <v>-0.34820582867798988</v>
      </c>
      <c r="T203" s="50">
        <f t="shared" si="39"/>
        <v>-0.3730415814110869</v>
      </c>
      <c r="U203" s="50">
        <f t="shared" si="39"/>
        <v>-0.38093350483401128</v>
      </c>
      <c r="V203" s="50">
        <f t="shared" si="39"/>
        <v>-0.38093350483401128</v>
      </c>
      <c r="W203" s="50">
        <f t="shared" si="39"/>
        <v>-0.38099078605724374</v>
      </c>
      <c r="X203" s="50">
        <f t="shared" si="39"/>
        <v>-0.38099078605724374</v>
      </c>
      <c r="Y203" s="50">
        <f t="shared" si="39"/>
        <v>-0.38099078605724374</v>
      </c>
      <c r="Z203" s="50">
        <f t="shared" si="39"/>
        <v>-0.38099078605724374</v>
      </c>
      <c r="AA203" s="50">
        <f t="shared" si="39"/>
        <v>-0.38099078605724374</v>
      </c>
      <c r="AB203" s="50">
        <f t="shared" si="39"/>
        <v>-0.38099078605724374</v>
      </c>
      <c r="AC203" s="50">
        <f t="shared" si="39"/>
        <v>-0.38099078605724374</v>
      </c>
      <c r="AD203" s="50">
        <f t="shared" si="39"/>
        <v>-0.38099078605724374</v>
      </c>
      <c r="AE203" s="50">
        <f t="shared" si="39"/>
        <v>-0.38099078605724374</v>
      </c>
      <c r="AF203" s="50">
        <f t="shared" si="39"/>
        <v>-0.38096695905860106</v>
      </c>
      <c r="AG203" s="50">
        <f t="shared" si="39"/>
        <v>-0.38095025428788237</v>
      </c>
      <c r="AH203" s="50">
        <f t="shared" si="39"/>
        <v>-0.38095025428788237</v>
      </c>
      <c r="AI203" s="50">
        <f t="shared" si="39"/>
        <v>-0.38095025428788237</v>
      </c>
      <c r="AJ203" s="50">
        <f t="shared" si="39"/>
        <v>-0.38094190294286639</v>
      </c>
      <c r="AK203" s="50">
        <f t="shared" si="39"/>
        <v>-0.38094190294286639</v>
      </c>
      <c r="AL203" s="50">
        <f t="shared" si="39"/>
        <v>-0.38094190294286639</v>
      </c>
      <c r="AM203" s="50">
        <f t="shared" si="39"/>
        <v>-0.38094190294286639</v>
      </c>
      <c r="AN203" s="50">
        <f t="shared" si="39"/>
        <v>-0.38094190294286639</v>
      </c>
      <c r="AO203" s="50">
        <f t="shared" si="39"/>
        <v>-0.38094190294286639</v>
      </c>
      <c r="AP203" s="50">
        <f t="shared" si="39"/>
        <v>-0.38094190294286639</v>
      </c>
      <c r="AQ203" s="50">
        <f t="shared" si="39"/>
        <v>-0.38093315768768427</v>
      </c>
      <c r="AR203" s="50">
        <f t="shared" si="39"/>
        <v>-0.38093315768768427</v>
      </c>
      <c r="AS203" s="50">
        <f t="shared" si="39"/>
        <v>-0.38093315768768427</v>
      </c>
      <c r="AT203" s="50">
        <f t="shared" si="39"/>
        <v>-0.38093315768768427</v>
      </c>
      <c r="AU203" s="50">
        <f t="shared" si="39"/>
        <v>-0.38093315768768427</v>
      </c>
      <c r="AV203" s="50">
        <f t="shared" si="39"/>
        <v>-0.38093315768768427</v>
      </c>
      <c r="AW203" s="50">
        <f t="shared" si="39"/>
        <v>-0.38093315768768427</v>
      </c>
      <c r="AX203" s="50">
        <f t="shared" si="39"/>
        <v>-0.38093315768768427</v>
      </c>
      <c r="AY203" s="50">
        <f t="shared" si="39"/>
        <v>-0.38093315768768427</v>
      </c>
      <c r="AZ203" s="50">
        <f t="shared" si="39"/>
        <v>-0.38093315768768427</v>
      </c>
      <c r="BA203" s="50">
        <f t="shared" si="39"/>
        <v>-0.38093315768768427</v>
      </c>
      <c r="BB203" s="50">
        <f t="shared" si="39"/>
        <v>-0.38093315768768427</v>
      </c>
      <c r="BC203" s="50">
        <f t="shared" si="39"/>
        <v>-0.38093315768768427</v>
      </c>
      <c r="BD203" s="50">
        <f t="shared" si="39"/>
        <v>-0.38093315768768427</v>
      </c>
      <c r="BE203" s="50">
        <f t="shared" si="39"/>
        <v>-0.38093315768768427</v>
      </c>
      <c r="BF203" s="50">
        <f t="shared" si="39"/>
        <v>-0.38093315768768427</v>
      </c>
      <c r="BG203" s="50">
        <f t="shared" si="39"/>
        <v>-0.38093315768768427</v>
      </c>
      <c r="BH203" s="50">
        <f t="shared" si="39"/>
        <v>-0.38093315768768427</v>
      </c>
      <c r="BI203" s="50">
        <f t="shared" si="39"/>
        <v>-0.38093315768768427</v>
      </c>
      <c r="BJ203" s="50">
        <f t="shared" si="39"/>
        <v>-0.38093315768768427</v>
      </c>
      <c r="BK203" s="50">
        <f t="shared" si="39"/>
        <v>-0.38093315768768427</v>
      </c>
      <c r="BL203" s="50">
        <f t="shared" si="39"/>
        <v>-0.38093315768768427</v>
      </c>
      <c r="BM203" s="50">
        <f t="shared" si="39"/>
        <v>-0.3809248082218446</v>
      </c>
      <c r="BN203" s="50">
        <f t="shared" si="36"/>
        <v>-0.3809248082218446</v>
      </c>
      <c r="BO203" s="50">
        <f t="shared" si="36"/>
        <v>-0.3809248082218446</v>
      </c>
      <c r="BP203" s="50">
        <f t="shared" si="36"/>
        <v>-0.3809248082218446</v>
      </c>
      <c r="BQ203" s="50">
        <f t="shared" si="36"/>
        <v>-0.3809248082218446</v>
      </c>
      <c r="BR203" s="50">
        <f t="shared" si="36"/>
        <v>-0.3809248082218446</v>
      </c>
      <c r="BS203" s="50">
        <f t="shared" si="36"/>
        <v>-0.3809248082218446</v>
      </c>
      <c r="BT203" s="50">
        <f t="shared" si="36"/>
        <v>-0.38079695555375087</v>
      </c>
      <c r="BU203" s="50">
        <f t="shared" si="36"/>
        <v>-0.38079695555375087</v>
      </c>
      <c r="BV203" s="50">
        <f t="shared" si="36"/>
        <v>-0.38079695555375087</v>
      </c>
      <c r="BW203" s="50">
        <f t="shared" si="36"/>
        <v>-0.38079695555375087</v>
      </c>
      <c r="BX203" s="50">
        <f t="shared" si="36"/>
        <v>-0.38079695555375087</v>
      </c>
      <c r="BY203" s="50">
        <f t="shared" si="36"/>
        <v>-0.3805598411208026</v>
      </c>
      <c r="BZ203" s="50">
        <f t="shared" si="36"/>
        <v>-0.38054356934438704</v>
      </c>
      <c r="CA203" s="50">
        <f t="shared" si="36"/>
        <v>-0.38054356934438704</v>
      </c>
      <c r="CB203" s="50">
        <f t="shared" si="36"/>
        <v>-0.38054356934438704</v>
      </c>
      <c r="CC203" s="50">
        <f t="shared" si="36"/>
        <v>-0.38054356934438704</v>
      </c>
      <c r="CD203" s="50">
        <f t="shared" si="36"/>
        <v>-0.38054356934438704</v>
      </c>
      <c r="CE203" s="50">
        <f t="shared" si="36"/>
        <v>-0.38054356934438704</v>
      </c>
      <c r="CF203" s="50">
        <f t="shared" si="36"/>
        <v>-0.38054356934438704</v>
      </c>
      <c r="CG203" s="50">
        <f t="shared" si="36"/>
        <v>-0.38054356934438704</v>
      </c>
      <c r="CH203" s="50">
        <f t="shared" si="36"/>
        <v>-0.38054356934438704</v>
      </c>
      <c r="CI203" s="50">
        <f t="shared" si="36"/>
        <v>-0.38054356934438704</v>
      </c>
      <c r="CJ203" s="50">
        <f t="shared" si="36"/>
        <v>-0.38054356934438704</v>
      </c>
      <c r="CK203" s="50">
        <f t="shared" si="36"/>
        <v>-0.38054356934438704</v>
      </c>
      <c r="CL203" s="50">
        <f t="shared" si="36"/>
        <v>-0.38026097156015976</v>
      </c>
      <c r="CM203" s="50">
        <f t="shared" si="34"/>
        <v>-0.38020282320553384</v>
      </c>
      <c r="CN203" s="50">
        <f t="shared" si="34"/>
        <v>-0.38020282320553384</v>
      </c>
      <c r="CO203" s="50">
        <f t="shared" si="34"/>
        <v>-0.38020282320553384</v>
      </c>
      <c r="CP203" s="50">
        <f t="shared" si="34"/>
        <v>-0.38020282320553384</v>
      </c>
      <c r="CQ203" s="50">
        <f t="shared" si="34"/>
        <v>-0.38019483490253547</v>
      </c>
      <c r="CR203" s="50">
        <f t="shared" si="34"/>
        <v>-0.38019483490253547</v>
      </c>
      <c r="CS203" s="50">
        <f t="shared" si="34"/>
        <v>-0.38019483490253547</v>
      </c>
      <c r="CT203" s="50">
        <f t="shared" si="34"/>
        <v>-0.38019483490253547</v>
      </c>
      <c r="CU203" s="50">
        <f t="shared" si="34"/>
        <v>-0.38019483490253547</v>
      </c>
      <c r="CV203" s="50">
        <f t="shared" si="34"/>
        <v>-0.38019483490253547</v>
      </c>
      <c r="CW203" s="50">
        <f t="shared" si="34"/>
        <v>-0.38019483490253547</v>
      </c>
      <c r="CX203" s="50">
        <f t="shared" si="34"/>
        <v>-0.38019483490253547</v>
      </c>
      <c r="CY203" s="50">
        <f t="shared" si="34"/>
        <v>-0.38019483490253547</v>
      </c>
      <c r="CZ203" s="50">
        <f t="shared" si="34"/>
        <v>-0.38026296052711284</v>
      </c>
      <c r="DA203" s="50">
        <f t="shared" si="34"/>
        <v>-0.38026296052711284</v>
      </c>
    </row>
    <row r="204" spans="1:105">
      <c r="A204" s="50">
        <f t="shared" si="10"/>
        <v>2022</v>
      </c>
      <c r="B204" s="50">
        <f t="shared" si="39"/>
        <v>-0.29467660107669097</v>
      </c>
      <c r="C204" s="50">
        <f t="shared" si="39"/>
        <v>-0.40262803394839086</v>
      </c>
      <c r="D204" s="50">
        <f t="shared" si="39"/>
        <v>-0.40262803394839086</v>
      </c>
      <c r="E204" s="50">
        <f t="shared" si="39"/>
        <v>-0.40262803394839086</v>
      </c>
      <c r="F204" s="50">
        <f t="shared" si="39"/>
        <v>-0.40262803394839086</v>
      </c>
      <c r="G204" s="50">
        <f t="shared" si="39"/>
        <v>-0.40262803394839086</v>
      </c>
      <c r="H204" s="50">
        <f t="shared" si="39"/>
        <v>-0.40262803394839086</v>
      </c>
      <c r="I204" s="50">
        <f t="shared" si="39"/>
        <v>-0.40262803394839086</v>
      </c>
      <c r="J204" s="50">
        <f t="shared" si="39"/>
        <v>-0.40262803394839086</v>
      </c>
      <c r="K204" s="50">
        <f t="shared" si="39"/>
        <v>-0.40262803394839086</v>
      </c>
      <c r="L204" s="50">
        <f t="shared" si="39"/>
        <v>-0.39903623665879878</v>
      </c>
      <c r="M204" s="50">
        <f t="shared" si="39"/>
        <v>-0.39905640154216748</v>
      </c>
      <c r="N204" s="50">
        <f t="shared" si="39"/>
        <v>-0.39905640154216748</v>
      </c>
      <c r="O204" s="50">
        <f t="shared" si="39"/>
        <v>-0.39905640154216748</v>
      </c>
      <c r="P204" s="50">
        <f t="shared" si="39"/>
        <v>-0.34285858127287178</v>
      </c>
      <c r="Q204" s="50">
        <f t="shared" si="39"/>
        <v>-0.34228722168877235</v>
      </c>
      <c r="R204" s="50">
        <f t="shared" si="39"/>
        <v>-0.34229572641079858</v>
      </c>
      <c r="S204" s="50">
        <f t="shared" si="39"/>
        <v>-0.34223069272129514</v>
      </c>
      <c r="T204" s="50">
        <f t="shared" si="39"/>
        <v>-0.366375977925609</v>
      </c>
      <c r="U204" s="50">
        <f t="shared" si="39"/>
        <v>-0.37416275784265607</v>
      </c>
      <c r="V204" s="50">
        <f t="shared" si="39"/>
        <v>-0.37416275784265607</v>
      </c>
      <c r="W204" s="50">
        <f t="shared" si="39"/>
        <v>-0.37421772085976951</v>
      </c>
      <c r="X204" s="50">
        <f t="shared" si="39"/>
        <v>-0.37421772085976951</v>
      </c>
      <c r="Y204" s="50">
        <f t="shared" si="39"/>
        <v>-0.3742487622032406</v>
      </c>
      <c r="Z204" s="50">
        <f t="shared" si="39"/>
        <v>-0.3742412895626035</v>
      </c>
      <c r="AA204" s="50">
        <f t="shared" si="39"/>
        <v>-0.3742412895626035</v>
      </c>
      <c r="AB204" s="50">
        <f t="shared" si="39"/>
        <v>-0.3742412895626035</v>
      </c>
      <c r="AC204" s="50">
        <f t="shared" si="39"/>
        <v>-0.3742412895626035</v>
      </c>
      <c r="AD204" s="50">
        <f t="shared" si="39"/>
        <v>-0.3742412895626035</v>
      </c>
      <c r="AE204" s="50">
        <f t="shared" si="39"/>
        <v>-0.3742412895626035</v>
      </c>
      <c r="AF204" s="50">
        <f t="shared" si="39"/>
        <v>-0.37421917970482105</v>
      </c>
      <c r="AG204" s="50">
        <f t="shared" si="39"/>
        <v>-0.37420383889621756</v>
      </c>
      <c r="AH204" s="50">
        <f t="shared" si="39"/>
        <v>-0.37420383889621756</v>
      </c>
      <c r="AI204" s="50">
        <f t="shared" si="39"/>
        <v>-0.37419201994909235</v>
      </c>
      <c r="AJ204" s="50">
        <f t="shared" si="39"/>
        <v>-0.3741843513188185</v>
      </c>
      <c r="AK204" s="50">
        <f t="shared" si="39"/>
        <v>-0.3741843513188185</v>
      </c>
      <c r="AL204" s="50">
        <f t="shared" si="39"/>
        <v>-0.3741843513188185</v>
      </c>
      <c r="AM204" s="50">
        <f t="shared" si="39"/>
        <v>-0.3741843513188185</v>
      </c>
      <c r="AN204" s="50">
        <f t="shared" si="39"/>
        <v>-0.3741843513188185</v>
      </c>
      <c r="AO204" s="50">
        <f t="shared" si="39"/>
        <v>-0.3741843513188185</v>
      </c>
      <c r="AP204" s="50">
        <f t="shared" si="39"/>
        <v>-0.3741843513188185</v>
      </c>
      <c r="AQ204" s="50">
        <f t="shared" si="39"/>
        <v>-0.37416418824702807</v>
      </c>
      <c r="AR204" s="50">
        <f t="shared" si="39"/>
        <v>-0.37416418824702807</v>
      </c>
      <c r="AS204" s="50">
        <f t="shared" si="39"/>
        <v>-0.37416418824702807</v>
      </c>
      <c r="AT204" s="50">
        <f t="shared" si="39"/>
        <v>-0.37416418824702807</v>
      </c>
      <c r="AU204" s="50">
        <f t="shared" si="39"/>
        <v>-0.37416418824702807</v>
      </c>
      <c r="AV204" s="50">
        <f t="shared" si="39"/>
        <v>-0.37416418824702807</v>
      </c>
      <c r="AW204" s="50">
        <f t="shared" si="39"/>
        <v>-0.37416418824702807</v>
      </c>
      <c r="AX204" s="50">
        <f t="shared" si="39"/>
        <v>-0.37416418824702807</v>
      </c>
      <c r="AY204" s="50">
        <f t="shared" si="39"/>
        <v>-0.37413632726021556</v>
      </c>
      <c r="AZ204" s="50">
        <f t="shared" si="39"/>
        <v>-0.37413632726021556</v>
      </c>
      <c r="BA204" s="50">
        <f t="shared" si="39"/>
        <v>-0.37413632726021556</v>
      </c>
      <c r="BB204" s="50">
        <f t="shared" si="39"/>
        <v>-0.37413632726021556</v>
      </c>
      <c r="BC204" s="50">
        <f t="shared" si="39"/>
        <v>-0.37413632726021556</v>
      </c>
      <c r="BD204" s="50">
        <f t="shared" si="39"/>
        <v>-0.37413632726021556</v>
      </c>
      <c r="BE204" s="50">
        <f t="shared" si="39"/>
        <v>-0.37413632726021556</v>
      </c>
      <c r="BF204" s="50">
        <f t="shared" si="39"/>
        <v>-0.37413632726021556</v>
      </c>
      <c r="BG204" s="50">
        <f t="shared" si="39"/>
        <v>-0.37413632726021556</v>
      </c>
      <c r="BH204" s="50">
        <f t="shared" si="39"/>
        <v>-0.37413632726021556</v>
      </c>
      <c r="BI204" s="50">
        <f t="shared" si="39"/>
        <v>-0.37413632726021556</v>
      </c>
      <c r="BJ204" s="50">
        <f t="shared" si="39"/>
        <v>-0.37413632726021556</v>
      </c>
      <c r="BK204" s="50">
        <f t="shared" si="39"/>
        <v>-0.37413632726021556</v>
      </c>
      <c r="BL204" s="50">
        <f t="shared" si="39"/>
        <v>-0.37413632726021556</v>
      </c>
      <c r="BM204" s="50">
        <f t="shared" si="39"/>
        <v>-0.3741286634416317</v>
      </c>
      <c r="BN204" s="50">
        <f t="shared" si="36"/>
        <v>-0.3741286634416317</v>
      </c>
      <c r="BO204" s="50">
        <f t="shared" si="36"/>
        <v>-0.3741286634416317</v>
      </c>
      <c r="BP204" s="50">
        <f t="shared" si="36"/>
        <v>-0.3741286634416317</v>
      </c>
      <c r="BQ204" s="50">
        <f t="shared" si="36"/>
        <v>-0.3741286634416317</v>
      </c>
      <c r="BR204" s="50">
        <f t="shared" si="36"/>
        <v>-0.3741286634416317</v>
      </c>
      <c r="BS204" s="50">
        <f t="shared" si="36"/>
        <v>-0.3741286634416317</v>
      </c>
      <c r="BT204" s="50">
        <f t="shared" si="36"/>
        <v>-0.37401623239389375</v>
      </c>
      <c r="BU204" s="50">
        <f t="shared" si="36"/>
        <v>-0.37401623239389375</v>
      </c>
      <c r="BV204" s="50">
        <f t="shared" si="36"/>
        <v>-0.37401623239389375</v>
      </c>
      <c r="BW204" s="50">
        <f t="shared" si="36"/>
        <v>-0.37401623239389375</v>
      </c>
      <c r="BX204" s="50">
        <f t="shared" si="36"/>
        <v>-0.37401623239389375</v>
      </c>
      <c r="BY204" s="50">
        <f t="shared" si="36"/>
        <v>-0.3737944743280322</v>
      </c>
      <c r="BZ204" s="50">
        <f t="shared" si="36"/>
        <v>-0.37377907733229992</v>
      </c>
      <c r="CA204" s="50">
        <f t="shared" si="36"/>
        <v>-0.37377907733229992</v>
      </c>
      <c r="CB204" s="50">
        <f t="shared" si="36"/>
        <v>-0.37377907733229992</v>
      </c>
      <c r="CC204" s="50">
        <f t="shared" si="36"/>
        <v>-0.37377907733229992</v>
      </c>
      <c r="CD204" s="50">
        <f t="shared" si="36"/>
        <v>-0.37377907733229992</v>
      </c>
      <c r="CE204" s="50">
        <f t="shared" si="36"/>
        <v>-0.37377907733229992</v>
      </c>
      <c r="CF204" s="50">
        <f t="shared" si="36"/>
        <v>-0.37377907733229992</v>
      </c>
      <c r="CG204" s="50">
        <f t="shared" si="36"/>
        <v>-0.37377907733229992</v>
      </c>
      <c r="CH204" s="50">
        <f t="shared" si="36"/>
        <v>-0.37377907733229992</v>
      </c>
      <c r="CI204" s="50">
        <f t="shared" si="36"/>
        <v>-0.37377907733229992</v>
      </c>
      <c r="CJ204" s="50">
        <f t="shared" si="36"/>
        <v>-0.37377907733229992</v>
      </c>
      <c r="CK204" s="50">
        <f t="shared" si="36"/>
        <v>-0.37375067117667421</v>
      </c>
      <c r="CL204" s="50">
        <f t="shared" si="36"/>
        <v>-0.37348705888478062</v>
      </c>
      <c r="CM204" s="50">
        <f t="shared" si="34"/>
        <v>-0.37345334277619946</v>
      </c>
      <c r="CN204" s="50">
        <f t="shared" si="34"/>
        <v>-0.37345334277619946</v>
      </c>
      <c r="CO204" s="50">
        <f t="shared" si="34"/>
        <v>-0.37345334277619946</v>
      </c>
      <c r="CP204" s="50">
        <f t="shared" si="34"/>
        <v>-0.37345334277619946</v>
      </c>
      <c r="CQ204" s="50">
        <f t="shared" si="34"/>
        <v>-0.37344280747552672</v>
      </c>
      <c r="CR204" s="50">
        <f t="shared" si="34"/>
        <v>-0.37344280747552672</v>
      </c>
      <c r="CS204" s="50">
        <f t="shared" si="34"/>
        <v>-0.37344280747552672</v>
      </c>
      <c r="CT204" s="50">
        <f t="shared" si="34"/>
        <v>-0.37344280747552672</v>
      </c>
      <c r="CU204" s="50">
        <f t="shared" si="34"/>
        <v>-0.37344280747552672</v>
      </c>
      <c r="CV204" s="50">
        <f t="shared" si="34"/>
        <v>-0.37344280747552672</v>
      </c>
      <c r="CW204" s="50">
        <f t="shared" si="34"/>
        <v>-0.37344280747552672</v>
      </c>
      <c r="CX204" s="50">
        <f t="shared" si="34"/>
        <v>-0.37344280747552672</v>
      </c>
      <c r="CY204" s="50">
        <f t="shared" si="34"/>
        <v>-0.37344280747552672</v>
      </c>
      <c r="CZ204" s="50">
        <f t="shared" si="34"/>
        <v>-0.37354726847115105</v>
      </c>
      <c r="DA204" s="50">
        <f t="shared" si="34"/>
        <v>-0.37354726847115105</v>
      </c>
    </row>
    <row r="205" spans="1:105">
      <c r="A205" s="50">
        <f t="shared" si="10"/>
        <v>2023</v>
      </c>
      <c r="B205" s="50">
        <f t="shared" si="39"/>
        <v>-0.29178045428994975</v>
      </c>
      <c r="C205" s="50">
        <f t="shared" si="39"/>
        <v>-0.39772351606178924</v>
      </c>
      <c r="D205" s="50">
        <f t="shared" si="39"/>
        <v>-0.39772351606178924</v>
      </c>
      <c r="E205" s="50">
        <f t="shared" si="39"/>
        <v>-0.39772351606178924</v>
      </c>
      <c r="F205" s="50">
        <f t="shared" si="39"/>
        <v>-0.39772351606178924</v>
      </c>
      <c r="G205" s="50">
        <f t="shared" si="39"/>
        <v>-0.39772351606178924</v>
      </c>
      <c r="H205" s="50">
        <f t="shared" si="39"/>
        <v>-0.39772351606178924</v>
      </c>
      <c r="I205" s="50">
        <f t="shared" si="39"/>
        <v>-0.39772351606178924</v>
      </c>
      <c r="J205" s="50">
        <f t="shared" si="39"/>
        <v>-0.39772351606178924</v>
      </c>
      <c r="K205" s="50">
        <f t="shared" si="39"/>
        <v>-0.39772351606178924</v>
      </c>
      <c r="L205" s="50">
        <f t="shared" si="39"/>
        <v>-0.39425653225025431</v>
      </c>
      <c r="M205" s="50">
        <f t="shared" si="39"/>
        <v>-0.3942185069346601</v>
      </c>
      <c r="N205" s="50">
        <f t="shared" si="39"/>
        <v>-0.3942185069346601</v>
      </c>
      <c r="O205" s="50">
        <f t="shared" si="39"/>
        <v>-0.3942185069346601</v>
      </c>
      <c r="P205" s="50">
        <f t="shared" si="39"/>
        <v>-0.33856843298485007</v>
      </c>
      <c r="Q205" s="50">
        <f t="shared" si="39"/>
        <v>-0.33779243101070783</v>
      </c>
      <c r="R205" s="50">
        <f t="shared" si="39"/>
        <v>-0.33780102545506785</v>
      </c>
      <c r="S205" s="50">
        <f t="shared" si="39"/>
        <v>-0.337739746516664</v>
      </c>
      <c r="T205" s="50">
        <f t="shared" si="39"/>
        <v>-0.36208764819333605</v>
      </c>
      <c r="U205" s="50">
        <f t="shared" si="39"/>
        <v>-0.36952596090858658</v>
      </c>
      <c r="V205" s="50">
        <f t="shared" si="39"/>
        <v>-0.36952596090858658</v>
      </c>
      <c r="W205" s="50">
        <f t="shared" si="39"/>
        <v>-0.36958010314829409</v>
      </c>
      <c r="X205" s="50">
        <f t="shared" si="39"/>
        <v>-0.36958010314829409</v>
      </c>
      <c r="Y205" s="50">
        <f t="shared" si="39"/>
        <v>-0.36961046439130213</v>
      </c>
      <c r="Z205" s="50">
        <f t="shared" si="39"/>
        <v>-0.36960340006705994</v>
      </c>
      <c r="AA205" s="50">
        <f t="shared" si="39"/>
        <v>-0.36960340006705994</v>
      </c>
      <c r="AB205" s="50">
        <f t="shared" si="39"/>
        <v>-0.3695920654552956</v>
      </c>
      <c r="AC205" s="50">
        <f t="shared" si="39"/>
        <v>-0.3695920654552956</v>
      </c>
      <c r="AD205" s="50">
        <f t="shared" si="39"/>
        <v>-0.3695920654552956</v>
      </c>
      <c r="AE205" s="50">
        <f t="shared" si="39"/>
        <v>-0.3695920654552956</v>
      </c>
      <c r="AF205" s="50">
        <f t="shared" si="39"/>
        <v>-0.36957078785938902</v>
      </c>
      <c r="AG205" s="50">
        <f t="shared" si="39"/>
        <v>-0.36952989677691933</v>
      </c>
      <c r="AH205" s="50">
        <f t="shared" si="39"/>
        <v>-0.36952989677691933</v>
      </c>
      <c r="AI205" s="50">
        <f t="shared" si="39"/>
        <v>-0.36951856934153482</v>
      </c>
      <c r="AJ205" s="50">
        <f t="shared" si="39"/>
        <v>-0.36951124634320859</v>
      </c>
      <c r="AK205" s="50">
        <f t="shared" si="39"/>
        <v>-0.36951124634320859</v>
      </c>
      <c r="AL205" s="50">
        <f t="shared" si="39"/>
        <v>-0.36951124634320859</v>
      </c>
      <c r="AM205" s="50">
        <f t="shared" si="39"/>
        <v>-0.36951124634320859</v>
      </c>
      <c r="AN205" s="50">
        <f t="shared" si="39"/>
        <v>-0.36951124634320859</v>
      </c>
      <c r="AO205" s="50">
        <f t="shared" si="39"/>
        <v>-0.36951124634320859</v>
      </c>
      <c r="AP205" s="50">
        <f t="shared" si="39"/>
        <v>-0.36951026674346338</v>
      </c>
      <c r="AQ205" s="50">
        <f t="shared" si="39"/>
        <v>-0.36946333481936866</v>
      </c>
      <c r="AR205" s="50">
        <f t="shared" si="39"/>
        <v>-0.36946333481936866</v>
      </c>
      <c r="AS205" s="50">
        <f t="shared" si="39"/>
        <v>-0.36946333481936866</v>
      </c>
      <c r="AT205" s="50">
        <f t="shared" si="39"/>
        <v>-0.36946333481936866</v>
      </c>
      <c r="AU205" s="50">
        <f t="shared" si="39"/>
        <v>-0.36946333481936866</v>
      </c>
      <c r="AV205" s="50">
        <f t="shared" si="39"/>
        <v>-0.36946333481936866</v>
      </c>
      <c r="AW205" s="50">
        <f t="shared" si="39"/>
        <v>-0.36946333481936866</v>
      </c>
      <c r="AX205" s="50">
        <f t="shared" si="39"/>
        <v>-0.36946333481936866</v>
      </c>
      <c r="AY205" s="50">
        <f t="shared" si="39"/>
        <v>-0.36943650502350589</v>
      </c>
      <c r="AZ205" s="50">
        <f t="shared" si="39"/>
        <v>-0.36943650502350589</v>
      </c>
      <c r="BA205" s="50">
        <f t="shared" si="39"/>
        <v>-0.36943650502350589</v>
      </c>
      <c r="BB205" s="50">
        <f t="shared" si="39"/>
        <v>-0.36943650502350589</v>
      </c>
      <c r="BC205" s="50">
        <f t="shared" si="39"/>
        <v>-0.36943650502350589</v>
      </c>
      <c r="BD205" s="50">
        <f t="shared" si="39"/>
        <v>-0.36943650502350589</v>
      </c>
      <c r="BE205" s="50">
        <f t="shared" si="39"/>
        <v>-0.36943650502350589</v>
      </c>
      <c r="BF205" s="50">
        <f t="shared" si="39"/>
        <v>-0.36943650502350589</v>
      </c>
      <c r="BG205" s="50">
        <f t="shared" si="39"/>
        <v>-0.36943650502350589</v>
      </c>
      <c r="BH205" s="50">
        <f t="shared" si="39"/>
        <v>-0.36943650502350589</v>
      </c>
      <c r="BI205" s="50">
        <f t="shared" si="39"/>
        <v>-0.36943650502350589</v>
      </c>
      <c r="BJ205" s="50">
        <f t="shared" si="39"/>
        <v>-0.36943650502350589</v>
      </c>
      <c r="BK205" s="50">
        <f t="shared" si="39"/>
        <v>-0.36943650502350589</v>
      </c>
      <c r="BL205" s="50">
        <f t="shared" si="39"/>
        <v>-0.36943650502350589</v>
      </c>
      <c r="BM205" s="50">
        <f t="shared" ref="BM205" si="40">-((BM156-1)*(BM156-2))^-1</f>
        <v>-0.36942918882941345</v>
      </c>
      <c r="BN205" s="50">
        <f t="shared" si="36"/>
        <v>-0.36942918882941345</v>
      </c>
      <c r="BO205" s="50">
        <f t="shared" si="36"/>
        <v>-0.36942918882941345</v>
      </c>
      <c r="BP205" s="50">
        <f t="shared" si="36"/>
        <v>-0.36941315508997125</v>
      </c>
      <c r="BQ205" s="50">
        <f t="shared" si="36"/>
        <v>-0.36941315508997125</v>
      </c>
      <c r="BR205" s="50">
        <f t="shared" si="36"/>
        <v>-0.36941315508997125</v>
      </c>
      <c r="BS205" s="50">
        <f t="shared" si="36"/>
        <v>-0.36941315508997125</v>
      </c>
      <c r="BT205" s="50">
        <f t="shared" si="36"/>
        <v>-0.36932122095033543</v>
      </c>
      <c r="BU205" s="50">
        <f t="shared" si="36"/>
        <v>-0.36932122095033543</v>
      </c>
      <c r="BV205" s="50">
        <f t="shared" si="36"/>
        <v>-0.36932122095033543</v>
      </c>
      <c r="BW205" s="50">
        <f t="shared" si="36"/>
        <v>-0.36932122095033543</v>
      </c>
      <c r="BX205" s="50">
        <f t="shared" si="36"/>
        <v>-0.36932122095033543</v>
      </c>
      <c r="BY205" s="50">
        <f t="shared" si="36"/>
        <v>-0.36910666153656652</v>
      </c>
      <c r="BZ205" s="50">
        <f t="shared" si="36"/>
        <v>-0.36905701512205341</v>
      </c>
      <c r="CA205" s="50">
        <f t="shared" si="36"/>
        <v>-0.36905701512205341</v>
      </c>
      <c r="CB205" s="50">
        <f t="shared" si="36"/>
        <v>-0.36905701512205341</v>
      </c>
      <c r="CC205" s="50">
        <f t="shared" si="36"/>
        <v>-0.36905701512205341</v>
      </c>
      <c r="CD205" s="50">
        <f t="shared" si="36"/>
        <v>-0.36905701512205341</v>
      </c>
      <c r="CE205" s="50">
        <f t="shared" si="36"/>
        <v>-0.36905701512205341</v>
      </c>
      <c r="CF205" s="50">
        <f t="shared" si="36"/>
        <v>-0.36905701512205341</v>
      </c>
      <c r="CG205" s="50">
        <f t="shared" si="36"/>
        <v>-0.36905701512205341</v>
      </c>
      <c r="CH205" s="50">
        <f t="shared" si="36"/>
        <v>-0.36905701512205341</v>
      </c>
      <c r="CI205" s="50">
        <f t="shared" si="36"/>
        <v>-0.36905701512205341</v>
      </c>
      <c r="CJ205" s="50">
        <f t="shared" si="36"/>
        <v>-0.36905701512205341</v>
      </c>
      <c r="CK205" s="50">
        <f t="shared" si="36"/>
        <v>-0.36902976794283282</v>
      </c>
      <c r="CL205" s="50">
        <f t="shared" si="36"/>
        <v>-0.36864619058488074</v>
      </c>
      <c r="CM205" s="50">
        <f t="shared" si="34"/>
        <v>-0.36858425399515093</v>
      </c>
      <c r="CN205" s="50">
        <f t="shared" si="34"/>
        <v>-0.36858425399515093</v>
      </c>
      <c r="CO205" s="50">
        <f t="shared" si="34"/>
        <v>-0.36858425399515093</v>
      </c>
      <c r="CP205" s="50">
        <f t="shared" si="34"/>
        <v>-0.36858425399515093</v>
      </c>
      <c r="CQ205" s="50">
        <f t="shared" si="34"/>
        <v>-0.36862533449819401</v>
      </c>
      <c r="CR205" s="50">
        <f t="shared" si="34"/>
        <v>-0.36862533449819401</v>
      </c>
      <c r="CS205" s="50">
        <f t="shared" si="34"/>
        <v>-0.36862533449819401</v>
      </c>
      <c r="CT205" s="50">
        <f t="shared" si="34"/>
        <v>-0.36862533449819401</v>
      </c>
      <c r="CU205" s="50">
        <f t="shared" si="34"/>
        <v>-0.36862533449819401</v>
      </c>
      <c r="CV205" s="50">
        <f t="shared" si="34"/>
        <v>-0.36862533449819401</v>
      </c>
      <c r="CW205" s="50">
        <f t="shared" si="34"/>
        <v>-0.36862533449819401</v>
      </c>
      <c r="CX205" s="50">
        <f t="shared" si="34"/>
        <v>-0.36862533449819401</v>
      </c>
      <c r="CY205" s="50">
        <f t="shared" si="34"/>
        <v>-0.36862533449819401</v>
      </c>
      <c r="CZ205" s="50">
        <f t="shared" si="34"/>
        <v>-0.36872938781803843</v>
      </c>
      <c r="DA205" s="50">
        <f t="shared" si="34"/>
        <v>-0.36872938781803843</v>
      </c>
    </row>
    <row r="206" spans="1:105">
      <c r="A206" s="50"/>
      <c r="B206" s="50"/>
      <c r="C206" s="50"/>
      <c r="D206" s="50"/>
      <c r="E206" s="50"/>
      <c r="F206" s="50"/>
      <c r="G206" s="50"/>
      <c r="H206" s="50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0"/>
      <c r="X206" s="50"/>
      <c r="Y206" s="50"/>
      <c r="Z206" s="50"/>
      <c r="AA206" s="50"/>
      <c r="AB206" s="50"/>
      <c r="AC206" s="50"/>
      <c r="AD206" s="50"/>
      <c r="AE206" s="50"/>
      <c r="AF206" s="50"/>
      <c r="AG206" s="50"/>
      <c r="AH206" s="50"/>
      <c r="AI206" s="50"/>
      <c r="AJ206" s="50"/>
      <c r="AK206" s="50"/>
      <c r="AL206" s="50"/>
      <c r="AM206" s="50"/>
      <c r="AN206" s="50"/>
      <c r="AO206" s="50"/>
      <c r="AP206" s="50"/>
      <c r="AQ206" s="50"/>
      <c r="AR206" s="50"/>
      <c r="AS206" s="50"/>
      <c r="AT206" s="50"/>
      <c r="AU206" s="50"/>
      <c r="AV206" s="50"/>
      <c r="AW206" s="50"/>
      <c r="AX206" s="50"/>
      <c r="AY206" s="50"/>
      <c r="AZ206" s="50"/>
      <c r="BA206" s="50"/>
      <c r="BB206" s="50"/>
      <c r="BC206" s="50"/>
      <c r="BD206" s="50"/>
      <c r="BE206" s="50"/>
      <c r="BF206" s="50"/>
      <c r="BG206" s="50"/>
      <c r="BH206" s="50"/>
      <c r="BI206" s="50"/>
      <c r="BJ206" s="50"/>
      <c r="BK206" s="50"/>
      <c r="BL206" s="50"/>
      <c r="BM206" s="50"/>
      <c r="BN206" s="50"/>
      <c r="BO206" s="50"/>
      <c r="BP206" s="50"/>
      <c r="BQ206" s="50"/>
      <c r="BR206" s="50"/>
      <c r="BS206" s="50"/>
      <c r="BT206" s="50"/>
      <c r="BU206" s="50"/>
      <c r="BV206" s="50"/>
      <c r="BW206" s="50"/>
      <c r="BX206" s="50"/>
      <c r="BY206" s="50"/>
      <c r="BZ206" s="50"/>
      <c r="CA206" s="50"/>
      <c r="CB206" s="50"/>
      <c r="CC206" s="50"/>
      <c r="CD206" s="50"/>
      <c r="CE206" s="50"/>
      <c r="CF206" s="50"/>
      <c r="CG206" s="50"/>
      <c r="CH206" s="50"/>
      <c r="CI206" s="50"/>
      <c r="CJ206" s="50"/>
      <c r="CK206" s="50"/>
      <c r="CL206" s="50"/>
      <c r="CM206" s="50"/>
      <c r="CN206" s="50"/>
      <c r="CO206" s="50"/>
      <c r="CP206" s="50"/>
      <c r="CQ206" s="50"/>
      <c r="CR206" s="50"/>
      <c r="CS206" s="50"/>
      <c r="CT206" s="50"/>
      <c r="CU206" s="50"/>
      <c r="CV206" s="50"/>
      <c r="CW206" s="50"/>
      <c r="CX206" s="50"/>
      <c r="CY206" s="50"/>
      <c r="CZ206" s="50"/>
      <c r="DA206" s="50"/>
    </row>
    <row r="207" spans="1:105">
      <c r="A207" s="50"/>
      <c r="B207" s="50"/>
      <c r="C207" s="50"/>
      <c r="D207" s="50"/>
      <c r="E207" s="50"/>
      <c r="F207" s="50"/>
      <c r="G207" s="50"/>
      <c r="H207" s="50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  <c r="AF207" s="50"/>
      <c r="AG207" s="50"/>
      <c r="AH207" s="50"/>
      <c r="AI207" s="50"/>
      <c r="AJ207" s="50"/>
      <c r="AK207" s="50"/>
      <c r="AL207" s="50"/>
      <c r="AM207" s="50"/>
      <c r="AN207" s="50"/>
      <c r="AO207" s="50"/>
      <c r="AP207" s="50"/>
      <c r="AQ207" s="50"/>
      <c r="AR207" s="50"/>
      <c r="AS207" s="50"/>
      <c r="AT207" s="50"/>
      <c r="AU207" s="50"/>
      <c r="AV207" s="50"/>
      <c r="AW207" s="50"/>
      <c r="AX207" s="50"/>
      <c r="AY207" s="50"/>
      <c r="AZ207" s="50"/>
      <c r="BA207" s="50"/>
      <c r="BB207" s="50"/>
      <c r="BC207" s="50"/>
      <c r="BD207" s="50"/>
      <c r="BE207" s="50"/>
      <c r="BF207" s="50"/>
      <c r="BG207" s="50"/>
      <c r="BH207" s="50"/>
      <c r="BI207" s="50"/>
      <c r="BJ207" s="50"/>
      <c r="BK207" s="50"/>
      <c r="BL207" s="50"/>
      <c r="BM207" s="50"/>
      <c r="BN207" s="50"/>
      <c r="BO207" s="50"/>
      <c r="BP207" s="50"/>
      <c r="BQ207" s="50"/>
      <c r="BR207" s="50"/>
      <c r="BS207" s="50"/>
      <c r="BT207" s="50"/>
      <c r="BU207" s="50"/>
      <c r="BV207" s="50"/>
      <c r="BW207" s="50"/>
      <c r="BX207" s="50"/>
      <c r="BY207" s="50"/>
      <c r="BZ207" s="50"/>
      <c r="CA207" s="50"/>
      <c r="CB207" s="50"/>
      <c r="CC207" s="50"/>
      <c r="CD207" s="50"/>
      <c r="CE207" s="50"/>
      <c r="CF207" s="50"/>
      <c r="CG207" s="50"/>
      <c r="CH207" s="50"/>
      <c r="CI207" s="50"/>
      <c r="CJ207" s="50"/>
      <c r="CK207" s="50"/>
      <c r="CL207" s="50"/>
      <c r="CM207" s="50"/>
      <c r="CN207" s="50"/>
      <c r="CO207" s="50"/>
      <c r="CP207" s="50"/>
      <c r="CQ207" s="50"/>
      <c r="CR207" s="50"/>
      <c r="CS207" s="50"/>
      <c r="CT207" s="50"/>
      <c r="CU207" s="50"/>
      <c r="CV207" s="50"/>
      <c r="CW207" s="50"/>
      <c r="CX207" s="50"/>
      <c r="CY207" s="50"/>
      <c r="CZ207" s="50"/>
      <c r="DA207" s="50"/>
    </row>
    <row r="208" spans="1:105">
      <c r="A208" s="50"/>
      <c r="B208" s="50" t="s">
        <v>190</v>
      </c>
      <c r="C208" s="50" t="s">
        <v>21</v>
      </c>
      <c r="D208" s="50" t="s">
        <v>22</v>
      </c>
      <c r="E208" s="50" t="s">
        <v>23</v>
      </c>
      <c r="F208" s="50" t="s">
        <v>24</v>
      </c>
      <c r="G208" s="50" t="s">
        <v>25</v>
      </c>
      <c r="H208" s="50" t="s">
        <v>26</v>
      </c>
      <c r="I208" s="50" t="s">
        <v>27</v>
      </c>
      <c r="J208" s="50" t="s">
        <v>28</v>
      </c>
      <c r="K208" s="50" t="s">
        <v>29</v>
      </c>
      <c r="L208" s="50" t="s">
        <v>30</v>
      </c>
      <c r="M208" s="50" t="s">
        <v>31</v>
      </c>
      <c r="N208" s="50" t="s">
        <v>32</v>
      </c>
      <c r="O208" s="50" t="s">
        <v>33</v>
      </c>
      <c r="P208" s="50" t="s">
        <v>34</v>
      </c>
      <c r="Q208" s="50" t="s">
        <v>35</v>
      </c>
      <c r="R208" s="50" t="s">
        <v>36</v>
      </c>
      <c r="S208" s="50" t="s">
        <v>37</v>
      </c>
      <c r="T208" s="50" t="s">
        <v>38</v>
      </c>
      <c r="U208" s="50" t="s">
        <v>39</v>
      </c>
      <c r="V208" s="50" t="s">
        <v>40</v>
      </c>
      <c r="W208" s="50" t="s">
        <v>41</v>
      </c>
      <c r="X208" s="50" t="s">
        <v>42</v>
      </c>
      <c r="Y208" s="50" t="s">
        <v>53</v>
      </c>
      <c r="Z208" s="50" t="s">
        <v>54</v>
      </c>
      <c r="AA208" s="50" t="s">
        <v>55</v>
      </c>
      <c r="AB208" s="50" t="s">
        <v>56</v>
      </c>
      <c r="AC208" s="50" t="s">
        <v>57</v>
      </c>
      <c r="AD208" s="50" t="s">
        <v>58</v>
      </c>
      <c r="AE208" s="50" t="s">
        <v>59</v>
      </c>
      <c r="AF208" s="50" t="s">
        <v>60</v>
      </c>
      <c r="AG208" s="50" t="s">
        <v>61</v>
      </c>
      <c r="AH208" s="50" t="s">
        <v>62</v>
      </c>
      <c r="AI208" s="50" t="s">
        <v>63</v>
      </c>
      <c r="AJ208" s="50" t="s">
        <v>64</v>
      </c>
      <c r="AK208" s="50" t="s">
        <v>65</v>
      </c>
      <c r="AL208" s="50" t="s">
        <v>191</v>
      </c>
      <c r="AM208" s="50" t="s">
        <v>192</v>
      </c>
      <c r="AN208" s="50" t="s">
        <v>244</v>
      </c>
      <c r="AO208" s="50" t="s">
        <v>504</v>
      </c>
      <c r="AP208" s="50" t="s">
        <v>505</v>
      </c>
      <c r="AQ208" s="50" t="s">
        <v>506</v>
      </c>
      <c r="AR208" s="50" t="s">
        <v>719</v>
      </c>
      <c r="AS208" s="50" t="s">
        <v>720</v>
      </c>
      <c r="AT208" s="50" t="s">
        <v>721</v>
      </c>
      <c r="AU208" s="50" t="s">
        <v>722</v>
      </c>
      <c r="AV208" s="50" t="s">
        <v>723</v>
      </c>
      <c r="AW208" s="50" t="s">
        <v>724</v>
      </c>
      <c r="AX208" s="50" t="s">
        <v>725</v>
      </c>
      <c r="AY208" s="50" t="s">
        <v>726</v>
      </c>
      <c r="AZ208" s="50" t="s">
        <v>727</v>
      </c>
      <c r="BA208" s="50" t="s">
        <v>728</v>
      </c>
      <c r="BB208" s="50" t="s">
        <v>729</v>
      </c>
      <c r="BC208" s="50" t="s">
        <v>730</v>
      </c>
      <c r="BD208" s="50" t="s">
        <v>731</v>
      </c>
      <c r="BE208" s="50" t="s">
        <v>732</v>
      </c>
      <c r="BF208" s="50" t="s">
        <v>733</v>
      </c>
      <c r="BG208" s="50" t="s">
        <v>734</v>
      </c>
      <c r="BH208" s="50" t="s">
        <v>735</v>
      </c>
      <c r="BI208" s="50" t="s">
        <v>736</v>
      </c>
      <c r="BJ208" s="50" t="s">
        <v>737</v>
      </c>
      <c r="BK208" s="50" t="s">
        <v>738</v>
      </c>
      <c r="BL208" s="50" t="s">
        <v>739</v>
      </c>
      <c r="BM208" s="50" t="s">
        <v>740</v>
      </c>
      <c r="BN208" s="50" t="s">
        <v>741</v>
      </c>
      <c r="BO208" s="50" t="s">
        <v>742</v>
      </c>
      <c r="BP208" s="50" t="s">
        <v>743</v>
      </c>
      <c r="BQ208" s="50" t="s">
        <v>744</v>
      </c>
      <c r="BR208" s="50" t="s">
        <v>745</v>
      </c>
      <c r="BS208" s="50" t="s">
        <v>746</v>
      </c>
      <c r="BT208" s="50" t="s">
        <v>747</v>
      </c>
      <c r="BU208" s="50" t="s">
        <v>748</v>
      </c>
      <c r="BV208" s="50" t="s">
        <v>749</v>
      </c>
      <c r="BW208" s="50" t="s">
        <v>750</v>
      </c>
      <c r="BX208" s="50" t="s">
        <v>751</v>
      </c>
      <c r="BY208" s="50" t="s">
        <v>752</v>
      </c>
      <c r="BZ208" s="50" t="s">
        <v>753</v>
      </c>
      <c r="CA208" s="50" t="s">
        <v>754</v>
      </c>
      <c r="CB208" s="50" t="s">
        <v>755</v>
      </c>
      <c r="CC208" s="50" t="s">
        <v>756</v>
      </c>
      <c r="CD208" s="50" t="s">
        <v>757</v>
      </c>
      <c r="CE208" s="50" t="s">
        <v>758</v>
      </c>
      <c r="CF208" s="50" t="s">
        <v>759</v>
      </c>
      <c r="CG208" s="50" t="s">
        <v>760</v>
      </c>
      <c r="CH208" s="50" t="s">
        <v>761</v>
      </c>
      <c r="CI208" s="50" t="s">
        <v>762</v>
      </c>
      <c r="CJ208" s="50" t="s">
        <v>763</v>
      </c>
      <c r="CK208" s="50" t="s">
        <v>764</v>
      </c>
      <c r="CL208" s="50" t="s">
        <v>765</v>
      </c>
      <c r="CM208" s="50" t="s">
        <v>790</v>
      </c>
      <c r="CN208" s="50" t="s">
        <v>791</v>
      </c>
      <c r="CO208" s="50" t="s">
        <v>792</v>
      </c>
      <c r="CP208" s="50" t="s">
        <v>793</v>
      </c>
      <c r="CQ208" s="50" t="s">
        <v>794</v>
      </c>
      <c r="CR208" s="50" t="s">
        <v>795</v>
      </c>
      <c r="CS208" s="50" t="s">
        <v>961</v>
      </c>
      <c r="CT208" s="50" t="s">
        <v>962</v>
      </c>
      <c r="CU208" s="50" t="s">
        <v>963</v>
      </c>
      <c r="CV208" s="50" t="s">
        <v>964</v>
      </c>
      <c r="CW208" s="50" t="s">
        <v>965</v>
      </c>
      <c r="CX208" s="50" t="s">
        <v>966</v>
      </c>
      <c r="CY208" s="50" t="s">
        <v>967</v>
      </c>
      <c r="CZ208" s="50" t="s">
        <v>968</v>
      </c>
      <c r="DA208" s="50" t="s">
        <v>969</v>
      </c>
    </row>
    <row r="209" spans="1:105">
      <c r="A209" s="50"/>
      <c r="B209" s="50" t="s">
        <v>1296</v>
      </c>
      <c r="C209" s="50" t="s">
        <v>1297</v>
      </c>
      <c r="D209" s="50" t="s">
        <v>1298</v>
      </c>
      <c r="E209" s="50" t="s">
        <v>1299</v>
      </c>
      <c r="F209" s="50" t="s">
        <v>1300</v>
      </c>
      <c r="G209" s="50" t="s">
        <v>1301</v>
      </c>
      <c r="H209" s="50" t="s">
        <v>1302</v>
      </c>
      <c r="I209" s="50" t="s">
        <v>1303</v>
      </c>
      <c r="J209" s="50" t="s">
        <v>1304</v>
      </c>
      <c r="K209" s="50" t="s">
        <v>1305</v>
      </c>
      <c r="L209" s="50" t="s">
        <v>1306</v>
      </c>
      <c r="M209" s="50" t="s">
        <v>1307</v>
      </c>
      <c r="N209" s="50" t="s">
        <v>1308</v>
      </c>
      <c r="O209" s="50" t="s">
        <v>1309</v>
      </c>
      <c r="P209" s="50" t="s">
        <v>1310</v>
      </c>
      <c r="Q209" s="50" t="s">
        <v>1311</v>
      </c>
      <c r="R209" s="50" t="s">
        <v>1312</v>
      </c>
      <c r="S209" s="50" t="s">
        <v>1313</v>
      </c>
      <c r="T209" s="50" t="s">
        <v>1314</v>
      </c>
      <c r="U209" s="50" t="s">
        <v>796</v>
      </c>
      <c r="V209" s="50" t="s">
        <v>1315</v>
      </c>
      <c r="W209" s="50" t="s">
        <v>1316</v>
      </c>
      <c r="X209" s="50" t="s">
        <v>1317</v>
      </c>
      <c r="Y209" s="50" t="s">
        <v>1318</v>
      </c>
      <c r="Z209" s="50" t="s">
        <v>1319</v>
      </c>
      <c r="AA209" s="50" t="s">
        <v>1320</v>
      </c>
      <c r="AB209" s="50" t="s">
        <v>1321</v>
      </c>
      <c r="AC209" s="50" t="s">
        <v>1322</v>
      </c>
      <c r="AD209" s="50" t="s">
        <v>1323</v>
      </c>
      <c r="AE209" s="50" t="s">
        <v>1322</v>
      </c>
      <c r="AF209" s="50" t="s">
        <v>1324</v>
      </c>
      <c r="AG209" s="50" t="s">
        <v>1325</v>
      </c>
      <c r="AH209" s="50" t="s">
        <v>1326</v>
      </c>
      <c r="AI209" s="50" t="s">
        <v>1327</v>
      </c>
      <c r="AJ209" s="50" t="s">
        <v>1328</v>
      </c>
      <c r="AK209" s="50" t="s">
        <v>1329</v>
      </c>
      <c r="AL209" s="50" t="s">
        <v>1330</v>
      </c>
      <c r="AM209" s="50" t="s">
        <v>1331</v>
      </c>
      <c r="AN209" s="50" t="s">
        <v>1332</v>
      </c>
      <c r="AO209" s="50" t="s">
        <v>1333</v>
      </c>
      <c r="AP209" s="50" t="s">
        <v>1334</v>
      </c>
      <c r="AQ209" s="50" t="s">
        <v>1335</v>
      </c>
      <c r="AR209" s="50" t="s">
        <v>1336</v>
      </c>
      <c r="AS209" s="50" t="s">
        <v>1337</v>
      </c>
      <c r="AT209" s="50" t="s">
        <v>1338</v>
      </c>
      <c r="AU209" s="50" t="s">
        <v>1339</v>
      </c>
      <c r="AV209" s="50" t="s">
        <v>1340</v>
      </c>
      <c r="AW209" s="50" t="s">
        <v>1341</v>
      </c>
      <c r="AX209" s="50" t="s">
        <v>1342</v>
      </c>
      <c r="AY209" s="50" t="s">
        <v>1343</v>
      </c>
      <c r="AZ209" s="50" t="s">
        <v>1344</v>
      </c>
      <c r="BA209" s="50" t="s">
        <v>1345</v>
      </c>
      <c r="BB209" s="50" t="s">
        <v>1346</v>
      </c>
      <c r="BC209" s="50" t="s">
        <v>1347</v>
      </c>
      <c r="BD209" s="50" t="s">
        <v>1348</v>
      </c>
      <c r="BE209" s="50" t="s">
        <v>1349</v>
      </c>
      <c r="BF209" s="50" t="s">
        <v>1350</v>
      </c>
      <c r="BG209" s="50" t="s">
        <v>1351</v>
      </c>
      <c r="BH209" s="50" t="s">
        <v>1352</v>
      </c>
      <c r="BI209" s="50" t="s">
        <v>1353</v>
      </c>
      <c r="BJ209" s="50" t="s">
        <v>1354</v>
      </c>
      <c r="BK209" s="50" t="s">
        <v>1355</v>
      </c>
      <c r="BL209" s="50" t="s">
        <v>1356</v>
      </c>
      <c r="BM209" s="50" t="s">
        <v>1357</v>
      </c>
      <c r="BN209" s="50" t="s">
        <v>1358</v>
      </c>
      <c r="BO209" s="50" t="s">
        <v>1359</v>
      </c>
      <c r="BP209" s="50" t="s">
        <v>1360</v>
      </c>
      <c r="BQ209" s="50" t="s">
        <v>1361</v>
      </c>
      <c r="BR209" s="50" t="s">
        <v>1325</v>
      </c>
      <c r="BS209" s="50" t="s">
        <v>1362</v>
      </c>
      <c r="BT209" s="50" t="s">
        <v>1363</v>
      </c>
      <c r="BU209" s="50" t="s">
        <v>1364</v>
      </c>
      <c r="BV209" s="50" t="s">
        <v>1365</v>
      </c>
      <c r="BW209" s="50" t="s">
        <v>1366</v>
      </c>
      <c r="BX209" s="50" t="s">
        <v>1367</v>
      </c>
      <c r="BY209" s="50" t="s">
        <v>1368</v>
      </c>
      <c r="BZ209" s="50" t="s">
        <v>1369</v>
      </c>
      <c r="CA209" s="50" t="s">
        <v>1370</v>
      </c>
      <c r="CB209" s="50" t="s">
        <v>1371</v>
      </c>
      <c r="CC209" s="50" t="s">
        <v>1372</v>
      </c>
      <c r="CD209" s="50" t="s">
        <v>1373</v>
      </c>
      <c r="CE209" s="50" t="s">
        <v>1374</v>
      </c>
      <c r="CF209" s="50" t="s">
        <v>1375</v>
      </c>
      <c r="CG209" s="50" t="s">
        <v>1376</v>
      </c>
      <c r="CH209" s="50" t="s">
        <v>1377</v>
      </c>
      <c r="CI209" s="50" t="s">
        <v>1378</v>
      </c>
      <c r="CJ209" s="50" t="s">
        <v>1379</v>
      </c>
      <c r="CK209" s="50" t="s">
        <v>1380</v>
      </c>
      <c r="CL209" s="50" t="s">
        <v>1381</v>
      </c>
      <c r="CM209" s="50" t="s">
        <v>1382</v>
      </c>
      <c r="CN209" s="50" t="s">
        <v>1383</v>
      </c>
      <c r="CO209" s="50" t="s">
        <v>1384</v>
      </c>
      <c r="CP209" s="50" t="s">
        <v>1385</v>
      </c>
      <c r="CQ209" s="50" t="s">
        <v>1386</v>
      </c>
      <c r="CR209" s="50" t="s">
        <v>1387</v>
      </c>
      <c r="CS209" s="50" t="s">
        <v>1388</v>
      </c>
      <c r="CT209" s="50" t="s">
        <v>1389</v>
      </c>
      <c r="CU209" s="50" t="s">
        <v>1390</v>
      </c>
      <c r="CV209" s="50" t="s">
        <v>1391</v>
      </c>
      <c r="CW209" s="50" t="s">
        <v>1392</v>
      </c>
      <c r="CX209" s="50" t="s">
        <v>1393</v>
      </c>
      <c r="CY209" s="50" t="s">
        <v>1394</v>
      </c>
      <c r="CZ209" s="50" t="s">
        <v>1395</v>
      </c>
      <c r="DA209" s="50" t="s">
        <v>1396</v>
      </c>
    </row>
    <row r="210" spans="1:105">
      <c r="A210" s="50">
        <v>1979</v>
      </c>
      <c r="B210" s="51">
        <f>-(1-2^B161)</f>
        <v>-7.6274315416270611E-2</v>
      </c>
      <c r="C210" s="51">
        <f t="shared" ref="C210:BN225" si="41">-(1-2^C161)</f>
        <v>-9.1471755043946223E-2</v>
      </c>
      <c r="D210" s="51">
        <f t="shared" si="41"/>
        <v>-9.1471755043946223E-2</v>
      </c>
      <c r="E210" s="51">
        <f t="shared" si="41"/>
        <v>-9.1471755043946223E-2</v>
      </c>
      <c r="F210" s="51">
        <f t="shared" si="41"/>
        <v>-9.1471755043946223E-2</v>
      </c>
      <c r="G210" s="51">
        <f t="shared" si="41"/>
        <v>-9.1471755043946223E-2</v>
      </c>
      <c r="H210" s="51">
        <f t="shared" si="41"/>
        <v>-9.1471755043946223E-2</v>
      </c>
      <c r="I210" s="51">
        <f t="shared" si="41"/>
        <v>-9.1471755043946223E-2</v>
      </c>
      <c r="J210" s="51">
        <f t="shared" si="41"/>
        <v>-9.1471755043946223E-2</v>
      </c>
      <c r="K210" s="51">
        <f t="shared" si="41"/>
        <v>-9.1471755043946223E-2</v>
      </c>
      <c r="L210" s="51">
        <f t="shared" si="41"/>
        <v>-9.1471755043946223E-2</v>
      </c>
      <c r="M210" s="51">
        <f t="shared" si="41"/>
        <v>-9.1471755043946223E-2</v>
      </c>
      <c r="N210" s="51">
        <f t="shared" si="41"/>
        <v>-9.1471755043946223E-2</v>
      </c>
      <c r="O210" s="51">
        <f t="shared" si="41"/>
        <v>-9.1471755043946223E-2</v>
      </c>
      <c r="P210" s="51">
        <f t="shared" si="41"/>
        <v>-8.2293231755388163E-2</v>
      </c>
      <c r="Q210" s="51">
        <f t="shared" si="41"/>
        <v>-8.2293231755388163E-2</v>
      </c>
      <c r="R210" s="51">
        <f t="shared" si="41"/>
        <v>-8.2293231755388163E-2</v>
      </c>
      <c r="S210" s="51">
        <f t="shared" si="41"/>
        <v>-8.2293231755388163E-2</v>
      </c>
      <c r="T210" s="51">
        <f t="shared" si="41"/>
        <v>-8.2293231755388163E-2</v>
      </c>
      <c r="U210" s="51">
        <f t="shared" si="41"/>
        <v>-8.5027190620695303E-2</v>
      </c>
      <c r="V210" s="51">
        <f t="shared" si="41"/>
        <v>-8.5027190620695303E-2</v>
      </c>
      <c r="W210" s="51">
        <f t="shared" si="41"/>
        <v>-8.5027190620695303E-2</v>
      </c>
      <c r="X210" s="51">
        <f t="shared" si="41"/>
        <v>-8.5027190620695303E-2</v>
      </c>
      <c r="Y210" s="51">
        <f t="shared" si="41"/>
        <v>-8.5027190620695303E-2</v>
      </c>
      <c r="Z210" s="51">
        <f t="shared" si="41"/>
        <v>-8.5027190620695303E-2</v>
      </c>
      <c r="AA210" s="51">
        <f t="shared" si="41"/>
        <v>-8.5027190620695303E-2</v>
      </c>
      <c r="AB210" s="51">
        <f t="shared" si="41"/>
        <v>-8.5027190620695303E-2</v>
      </c>
      <c r="AC210" s="51">
        <f t="shared" si="41"/>
        <v>-8.5027190620695303E-2</v>
      </c>
      <c r="AD210" s="51">
        <f t="shared" si="41"/>
        <v>-8.5027190620695303E-2</v>
      </c>
      <c r="AE210" s="51">
        <f t="shared" si="41"/>
        <v>-8.5027190620695303E-2</v>
      </c>
      <c r="AF210" s="51">
        <f t="shared" si="41"/>
        <v>-8.5027190620695303E-2</v>
      </c>
      <c r="AG210" s="51">
        <f t="shared" si="41"/>
        <v>-8.5027190620695303E-2</v>
      </c>
      <c r="AH210" s="51">
        <f t="shared" si="41"/>
        <v>-8.5027190620695303E-2</v>
      </c>
      <c r="AI210" s="51">
        <f t="shared" si="41"/>
        <v>-8.5027190620695303E-2</v>
      </c>
      <c r="AJ210" s="51">
        <f t="shared" si="41"/>
        <v>-8.5027190620695303E-2</v>
      </c>
      <c r="AK210" s="51">
        <f t="shared" si="41"/>
        <v>-8.5027190620695303E-2</v>
      </c>
      <c r="AL210" s="51">
        <f t="shared" si="41"/>
        <v>-8.5027190620695303E-2</v>
      </c>
      <c r="AM210" s="51">
        <f t="shared" si="41"/>
        <v>-8.5027190620695303E-2</v>
      </c>
      <c r="AN210" s="51">
        <f t="shared" si="41"/>
        <v>-8.5027190620695303E-2</v>
      </c>
      <c r="AO210" s="51">
        <f t="shared" si="41"/>
        <v>-8.5027190620695303E-2</v>
      </c>
      <c r="AP210" s="51">
        <f t="shared" si="41"/>
        <v>-8.5027190620695303E-2</v>
      </c>
      <c r="AQ210" s="51">
        <f t="shared" si="41"/>
        <v>-8.5027190620695303E-2</v>
      </c>
      <c r="AR210" s="51">
        <f t="shared" si="41"/>
        <v>-8.5027190620695303E-2</v>
      </c>
      <c r="AS210" s="51">
        <f t="shared" si="41"/>
        <v>-8.5027190620695303E-2</v>
      </c>
      <c r="AT210" s="51">
        <f t="shared" si="41"/>
        <v>-8.5027190620695303E-2</v>
      </c>
      <c r="AU210" s="51">
        <f t="shared" si="41"/>
        <v>-8.5027190620695303E-2</v>
      </c>
      <c r="AV210" s="51">
        <f t="shared" si="41"/>
        <v>-8.5027190620695303E-2</v>
      </c>
      <c r="AW210" s="51">
        <f t="shared" si="41"/>
        <v>-8.5027190620695303E-2</v>
      </c>
      <c r="AX210" s="51">
        <f t="shared" si="41"/>
        <v>-8.5027190620695303E-2</v>
      </c>
      <c r="AY210" s="51">
        <f t="shared" si="41"/>
        <v>-8.5027190620695303E-2</v>
      </c>
      <c r="AZ210" s="51">
        <f t="shared" si="41"/>
        <v>-8.5027190620695303E-2</v>
      </c>
      <c r="BA210" s="51">
        <f t="shared" si="41"/>
        <v>-8.5027190620695303E-2</v>
      </c>
      <c r="BB210" s="51">
        <f t="shared" si="41"/>
        <v>-8.5027190620695303E-2</v>
      </c>
      <c r="BC210" s="51">
        <f t="shared" si="41"/>
        <v>-8.5027190620695303E-2</v>
      </c>
      <c r="BD210" s="51">
        <f t="shared" si="41"/>
        <v>-8.5027190620695303E-2</v>
      </c>
      <c r="BE210" s="51">
        <f t="shared" si="41"/>
        <v>-8.5027190620695303E-2</v>
      </c>
      <c r="BF210" s="51">
        <f t="shared" si="41"/>
        <v>-8.5027190620695303E-2</v>
      </c>
      <c r="BG210" s="51">
        <f t="shared" si="41"/>
        <v>-8.5027190620695303E-2</v>
      </c>
      <c r="BH210" s="51">
        <f t="shared" si="41"/>
        <v>-8.5027190620695303E-2</v>
      </c>
      <c r="BI210" s="51">
        <f t="shared" si="41"/>
        <v>-8.5027190620695303E-2</v>
      </c>
      <c r="BJ210" s="51">
        <f t="shared" si="41"/>
        <v>-8.5027190620695303E-2</v>
      </c>
      <c r="BK210" s="51">
        <f t="shared" si="41"/>
        <v>-8.5027190620695303E-2</v>
      </c>
      <c r="BL210" s="51">
        <f t="shared" si="41"/>
        <v>-8.5027190620695303E-2</v>
      </c>
      <c r="BM210" s="51">
        <f t="shared" si="41"/>
        <v>-8.5027190620695303E-2</v>
      </c>
      <c r="BN210" s="51">
        <f t="shared" si="41"/>
        <v>-8.5027190620695303E-2</v>
      </c>
      <c r="BO210" s="51">
        <f t="shared" ref="BO210:CE224" si="42">-(1-2^BO161)</f>
        <v>-8.5027190620695303E-2</v>
      </c>
      <c r="BP210" s="51">
        <f t="shared" si="42"/>
        <v>-8.5027190620695303E-2</v>
      </c>
      <c r="BQ210" s="51">
        <f t="shared" si="42"/>
        <v>-8.5027190620695303E-2</v>
      </c>
      <c r="BR210" s="51">
        <f t="shared" si="42"/>
        <v>-8.5027190620695303E-2</v>
      </c>
      <c r="BS210" s="51">
        <f t="shared" si="42"/>
        <v>-8.5027190620695303E-2</v>
      </c>
      <c r="BT210" s="51">
        <f t="shared" si="42"/>
        <v>-8.5027190620695303E-2</v>
      </c>
      <c r="BU210" s="51">
        <f t="shared" si="42"/>
        <v>-8.5027190620695303E-2</v>
      </c>
      <c r="BV210" s="51">
        <f t="shared" si="42"/>
        <v>-8.5027190620695303E-2</v>
      </c>
      <c r="BW210" s="51">
        <f t="shared" si="42"/>
        <v>-8.5027190620695303E-2</v>
      </c>
      <c r="BX210" s="51">
        <f t="shared" si="42"/>
        <v>-8.5027190620695303E-2</v>
      </c>
      <c r="BY210" s="51">
        <f t="shared" si="42"/>
        <v>-8.5027190620695303E-2</v>
      </c>
      <c r="BZ210" s="51">
        <f t="shared" si="42"/>
        <v>-8.5027190620695303E-2</v>
      </c>
      <c r="CA210" s="51">
        <f t="shared" si="42"/>
        <v>-8.5027190620695303E-2</v>
      </c>
      <c r="CB210" s="51">
        <f t="shared" si="42"/>
        <v>-8.5027190620695303E-2</v>
      </c>
      <c r="CC210" s="51">
        <f t="shared" si="42"/>
        <v>-8.5027190620695303E-2</v>
      </c>
      <c r="CD210" s="51">
        <f t="shared" si="42"/>
        <v>-8.5027190620695303E-2</v>
      </c>
      <c r="CE210" s="51">
        <f t="shared" si="42"/>
        <v>-8.5027190620695303E-2</v>
      </c>
      <c r="CF210" s="51">
        <f>-(1-2^CF161)</f>
        <v>-8.5027190620695303E-2</v>
      </c>
      <c r="CG210" s="51">
        <f t="shared" ref="CG210:DA210" si="43">-(1-2^CG161)</f>
        <v>-8.5027190620695303E-2</v>
      </c>
      <c r="CH210" s="51">
        <f t="shared" si="43"/>
        <v>-8.5027190620695303E-2</v>
      </c>
      <c r="CI210" s="51">
        <f t="shared" si="43"/>
        <v>-8.5027190620695303E-2</v>
      </c>
      <c r="CJ210" s="51">
        <f t="shared" si="43"/>
        <v>-8.5027190620695303E-2</v>
      </c>
      <c r="CK210" s="51">
        <f t="shared" si="43"/>
        <v>-8.5027190620695303E-2</v>
      </c>
      <c r="CL210" s="51">
        <f t="shared" si="43"/>
        <v>-8.5027190620695303E-2</v>
      </c>
      <c r="CM210" s="51">
        <f t="shared" si="43"/>
        <v>-8.5027190620695303E-2</v>
      </c>
      <c r="CN210" s="51">
        <f t="shared" si="43"/>
        <v>-8.5027190620695303E-2</v>
      </c>
      <c r="CO210" s="51">
        <f t="shared" si="43"/>
        <v>-8.5027190620695303E-2</v>
      </c>
      <c r="CP210" s="51">
        <f t="shared" si="43"/>
        <v>-8.5027190620695303E-2</v>
      </c>
      <c r="CQ210" s="51">
        <f t="shared" si="43"/>
        <v>-8.5027190620695303E-2</v>
      </c>
      <c r="CR210" s="51">
        <f t="shared" si="43"/>
        <v>-8.5027190620695303E-2</v>
      </c>
      <c r="CS210" s="51">
        <f t="shared" si="43"/>
        <v>-8.5027190620695303E-2</v>
      </c>
      <c r="CT210" s="51">
        <f t="shared" si="43"/>
        <v>-8.5027190620695303E-2</v>
      </c>
      <c r="CU210" s="51">
        <f t="shared" si="43"/>
        <v>-8.5027190620695303E-2</v>
      </c>
      <c r="CV210" s="51">
        <f t="shared" si="43"/>
        <v>-8.5027190620695303E-2</v>
      </c>
      <c r="CW210" s="51">
        <f t="shared" si="43"/>
        <v>-8.5027190620695303E-2</v>
      </c>
      <c r="CX210" s="51">
        <f t="shared" si="43"/>
        <v>-8.5027190620695303E-2</v>
      </c>
      <c r="CY210" s="51">
        <f t="shared" si="43"/>
        <v>-8.5027190620695303E-2</v>
      </c>
      <c r="CZ210" s="51">
        <f t="shared" si="43"/>
        <v>-8.5027190620695303E-2</v>
      </c>
      <c r="DA210" s="51">
        <f t="shared" si="43"/>
        <v>-8.5027190620695303E-2</v>
      </c>
    </row>
    <row r="211" spans="1:105">
      <c r="A211" s="50">
        <f>A210+1</f>
        <v>1980</v>
      </c>
      <c r="B211" s="51">
        <f t="shared" ref="B211:BM214" si="44">-(1-2^B162)</f>
        <v>-7.3242564125726162E-2</v>
      </c>
      <c r="C211" s="51">
        <f t="shared" si="44"/>
        <v>-6.9000954250674873E-2</v>
      </c>
      <c r="D211" s="51">
        <f t="shared" si="44"/>
        <v>-6.9000954250674873E-2</v>
      </c>
      <c r="E211" s="51">
        <f t="shared" si="44"/>
        <v>-6.9000954250674873E-2</v>
      </c>
      <c r="F211" s="51">
        <f t="shared" si="44"/>
        <v>-6.9000954250674873E-2</v>
      </c>
      <c r="G211" s="51">
        <f t="shared" si="44"/>
        <v>-6.9000954250674873E-2</v>
      </c>
      <c r="H211" s="51">
        <f t="shared" si="44"/>
        <v>-6.9000954250674873E-2</v>
      </c>
      <c r="I211" s="51">
        <f t="shared" si="44"/>
        <v>-6.9000954250674873E-2</v>
      </c>
      <c r="J211" s="51">
        <f t="shared" si="44"/>
        <v>-6.9000954250674873E-2</v>
      </c>
      <c r="K211" s="51">
        <f t="shared" si="44"/>
        <v>-6.9000954250674873E-2</v>
      </c>
      <c r="L211" s="51">
        <f t="shared" si="44"/>
        <v>-6.9000954250674873E-2</v>
      </c>
      <c r="M211" s="51">
        <f t="shared" si="44"/>
        <v>-6.9000954250674873E-2</v>
      </c>
      <c r="N211" s="51">
        <f t="shared" si="44"/>
        <v>-6.9000954250674873E-2</v>
      </c>
      <c r="O211" s="51">
        <f t="shared" si="44"/>
        <v>-6.9000954250674873E-2</v>
      </c>
      <c r="P211" s="51">
        <f t="shared" si="44"/>
        <v>-7.6674041317052466E-2</v>
      </c>
      <c r="Q211" s="51">
        <f t="shared" si="44"/>
        <v>-7.6674041317052466E-2</v>
      </c>
      <c r="R211" s="51">
        <f t="shared" si="44"/>
        <v>-7.6674041317052466E-2</v>
      </c>
      <c r="S211" s="51">
        <f t="shared" si="44"/>
        <v>-7.6674041317052466E-2</v>
      </c>
      <c r="T211" s="51">
        <f t="shared" si="44"/>
        <v>-7.6674041317052466E-2</v>
      </c>
      <c r="U211" s="51">
        <f t="shared" si="44"/>
        <v>-8.1063391555447284E-2</v>
      </c>
      <c r="V211" s="51">
        <f t="shared" si="44"/>
        <v>-8.1063391555447284E-2</v>
      </c>
      <c r="W211" s="51">
        <f t="shared" si="44"/>
        <v>-8.1063391555447284E-2</v>
      </c>
      <c r="X211" s="51">
        <f t="shared" si="44"/>
        <v>-8.1063391555447284E-2</v>
      </c>
      <c r="Y211" s="51">
        <f t="shared" si="44"/>
        <v>-8.1063391555447284E-2</v>
      </c>
      <c r="Z211" s="51">
        <f t="shared" si="44"/>
        <v>-8.1063391555447284E-2</v>
      </c>
      <c r="AA211" s="51">
        <f t="shared" si="44"/>
        <v>-8.1063391555447284E-2</v>
      </c>
      <c r="AB211" s="51">
        <f t="shared" si="44"/>
        <v>-8.1063391555447284E-2</v>
      </c>
      <c r="AC211" s="51">
        <f t="shared" si="44"/>
        <v>-8.1063391555447284E-2</v>
      </c>
      <c r="AD211" s="51">
        <f t="shared" si="44"/>
        <v>-8.1063391555447284E-2</v>
      </c>
      <c r="AE211" s="51">
        <f t="shared" si="44"/>
        <v>-8.1063391555447284E-2</v>
      </c>
      <c r="AF211" s="51">
        <f t="shared" si="44"/>
        <v>-8.1063391555447284E-2</v>
      </c>
      <c r="AG211" s="51">
        <f t="shared" si="44"/>
        <v>-8.1063391555447284E-2</v>
      </c>
      <c r="AH211" s="51">
        <f t="shared" si="44"/>
        <v>-8.1063391555447284E-2</v>
      </c>
      <c r="AI211" s="51">
        <f t="shared" si="44"/>
        <v>-8.1063391555447284E-2</v>
      </c>
      <c r="AJ211" s="51">
        <f t="shared" si="44"/>
        <v>-8.1063391555447284E-2</v>
      </c>
      <c r="AK211" s="51">
        <f t="shared" si="44"/>
        <v>-8.1063391555447284E-2</v>
      </c>
      <c r="AL211" s="51">
        <f t="shared" si="44"/>
        <v>-8.1063391555447284E-2</v>
      </c>
      <c r="AM211" s="51">
        <f t="shared" si="44"/>
        <v>-8.1063391555447284E-2</v>
      </c>
      <c r="AN211" s="51">
        <f t="shared" si="44"/>
        <v>-8.1063391555447284E-2</v>
      </c>
      <c r="AO211" s="51">
        <f t="shared" si="44"/>
        <v>-8.1063391555447284E-2</v>
      </c>
      <c r="AP211" s="51">
        <f t="shared" si="44"/>
        <v>-8.1063391555447284E-2</v>
      </c>
      <c r="AQ211" s="51">
        <f t="shared" si="44"/>
        <v>-8.1063391555447284E-2</v>
      </c>
      <c r="AR211" s="51">
        <f t="shared" si="44"/>
        <v>-8.1063391555447284E-2</v>
      </c>
      <c r="AS211" s="51">
        <f t="shared" si="44"/>
        <v>-8.1063391555447284E-2</v>
      </c>
      <c r="AT211" s="51">
        <f t="shared" si="44"/>
        <v>-8.1063391555447284E-2</v>
      </c>
      <c r="AU211" s="51">
        <f t="shared" si="44"/>
        <v>-8.1063391555447284E-2</v>
      </c>
      <c r="AV211" s="51">
        <f t="shared" si="44"/>
        <v>-8.1063391555447284E-2</v>
      </c>
      <c r="AW211" s="51">
        <f t="shared" si="44"/>
        <v>-8.1063391555447284E-2</v>
      </c>
      <c r="AX211" s="51">
        <f t="shared" si="44"/>
        <v>-8.1063391555447284E-2</v>
      </c>
      <c r="AY211" s="51">
        <f t="shared" si="44"/>
        <v>-8.1063391555447284E-2</v>
      </c>
      <c r="AZ211" s="51">
        <f t="shared" si="44"/>
        <v>-8.1063391555447284E-2</v>
      </c>
      <c r="BA211" s="51">
        <f t="shared" si="44"/>
        <v>-8.1063391555447284E-2</v>
      </c>
      <c r="BB211" s="51">
        <f t="shared" si="44"/>
        <v>-8.1063391555447284E-2</v>
      </c>
      <c r="BC211" s="51">
        <f t="shared" si="44"/>
        <v>-8.1063391555447284E-2</v>
      </c>
      <c r="BD211" s="51">
        <f t="shared" si="44"/>
        <v>-8.1063391555447284E-2</v>
      </c>
      <c r="BE211" s="51">
        <f t="shared" si="44"/>
        <v>-8.1063391555447284E-2</v>
      </c>
      <c r="BF211" s="51">
        <f t="shared" si="44"/>
        <v>-8.1063391555447284E-2</v>
      </c>
      <c r="BG211" s="51">
        <f t="shared" si="44"/>
        <v>-8.1063391555447284E-2</v>
      </c>
      <c r="BH211" s="51">
        <f t="shared" si="44"/>
        <v>-8.1063391555447284E-2</v>
      </c>
      <c r="BI211" s="51">
        <f t="shared" si="44"/>
        <v>-8.1063391555447284E-2</v>
      </c>
      <c r="BJ211" s="51">
        <f t="shared" si="44"/>
        <v>-8.1063391555447284E-2</v>
      </c>
      <c r="BK211" s="51">
        <f t="shared" si="44"/>
        <v>-8.1063391555447284E-2</v>
      </c>
      <c r="BL211" s="51">
        <f t="shared" si="44"/>
        <v>-8.1063391555447284E-2</v>
      </c>
      <c r="BM211" s="51">
        <f t="shared" si="44"/>
        <v>-8.1063391555447284E-2</v>
      </c>
      <c r="BN211" s="51">
        <f t="shared" si="41"/>
        <v>-8.1063391555447284E-2</v>
      </c>
      <c r="BO211" s="51">
        <f t="shared" si="42"/>
        <v>-8.1063391555447284E-2</v>
      </c>
      <c r="BP211" s="51">
        <f t="shared" si="42"/>
        <v>-8.1063391555447284E-2</v>
      </c>
      <c r="BQ211" s="51">
        <f t="shared" si="42"/>
        <v>-8.1063391555447284E-2</v>
      </c>
      <c r="BR211" s="51">
        <f t="shared" si="42"/>
        <v>-8.1063391555447284E-2</v>
      </c>
      <c r="BS211" s="51">
        <f t="shared" si="42"/>
        <v>-8.1063391555447284E-2</v>
      </c>
      <c r="BT211" s="51">
        <f t="shared" si="42"/>
        <v>-8.1063391555447284E-2</v>
      </c>
      <c r="BU211" s="51">
        <f t="shared" si="42"/>
        <v>-8.1063391555447284E-2</v>
      </c>
      <c r="BV211" s="51">
        <f t="shared" si="42"/>
        <v>-8.1063391555447284E-2</v>
      </c>
      <c r="BW211" s="51">
        <f t="shared" si="42"/>
        <v>-8.1063391555447284E-2</v>
      </c>
      <c r="BX211" s="51">
        <f t="shared" si="42"/>
        <v>-8.1063391555447284E-2</v>
      </c>
      <c r="BY211" s="51">
        <f t="shared" si="42"/>
        <v>-8.1063391555447284E-2</v>
      </c>
      <c r="BZ211" s="51">
        <f t="shared" si="42"/>
        <v>-8.1063391555447284E-2</v>
      </c>
      <c r="CA211" s="51">
        <f t="shared" si="42"/>
        <v>-8.1063391555447284E-2</v>
      </c>
      <c r="CB211" s="51">
        <f t="shared" si="42"/>
        <v>-8.1063391555447284E-2</v>
      </c>
      <c r="CC211" s="51">
        <f t="shared" si="42"/>
        <v>-8.1063391555447284E-2</v>
      </c>
      <c r="CD211" s="51">
        <f t="shared" si="42"/>
        <v>-8.1063391555447284E-2</v>
      </c>
      <c r="CE211" s="51">
        <f t="shared" si="42"/>
        <v>-8.1063391555447284E-2</v>
      </c>
      <c r="CF211" s="51">
        <f t="shared" ref="CF211:CU224" si="45">-(1-2^CF162)</f>
        <v>-8.1063391555447284E-2</v>
      </c>
      <c r="CG211" s="51">
        <f t="shared" si="45"/>
        <v>-8.1063391555447284E-2</v>
      </c>
      <c r="CH211" s="51">
        <f t="shared" si="45"/>
        <v>-8.1063391555447284E-2</v>
      </c>
      <c r="CI211" s="51">
        <f t="shared" si="45"/>
        <v>-8.1063391555447284E-2</v>
      </c>
      <c r="CJ211" s="51">
        <f t="shared" si="45"/>
        <v>-8.1063391555447284E-2</v>
      </c>
      <c r="CK211" s="51">
        <f t="shared" si="45"/>
        <v>-8.1063391555447284E-2</v>
      </c>
      <c r="CL211" s="51">
        <f t="shared" si="45"/>
        <v>-8.1063391555447284E-2</v>
      </c>
      <c r="CM211" s="51">
        <f t="shared" si="45"/>
        <v>-8.1063391555447284E-2</v>
      </c>
      <c r="CN211" s="51">
        <f t="shared" si="45"/>
        <v>-8.1063391555447284E-2</v>
      </c>
      <c r="CO211" s="51">
        <f t="shared" si="45"/>
        <v>-8.1063391555447284E-2</v>
      </c>
      <c r="CP211" s="51">
        <f t="shared" si="45"/>
        <v>-8.1063391555447284E-2</v>
      </c>
      <c r="CQ211" s="51">
        <f t="shared" si="45"/>
        <v>-8.1063391555447284E-2</v>
      </c>
      <c r="CR211" s="51">
        <f t="shared" si="45"/>
        <v>-8.1063391555447284E-2</v>
      </c>
      <c r="CS211" s="51">
        <f t="shared" si="45"/>
        <v>-8.1063391555447284E-2</v>
      </c>
      <c r="CT211" s="51">
        <f t="shared" si="45"/>
        <v>-8.1063391555447284E-2</v>
      </c>
      <c r="CU211" s="51">
        <f t="shared" si="45"/>
        <v>-8.1063391555447284E-2</v>
      </c>
      <c r="CV211" s="51">
        <f t="shared" ref="CV211:DA211" si="46">-(1-2^CV162)</f>
        <v>-8.1063391555447284E-2</v>
      </c>
      <c r="CW211" s="51">
        <f t="shared" si="46"/>
        <v>-8.1063391555447284E-2</v>
      </c>
      <c r="CX211" s="51">
        <f t="shared" si="46"/>
        <v>-8.1063391555447284E-2</v>
      </c>
      <c r="CY211" s="51">
        <f t="shared" si="46"/>
        <v>-8.1063391555447284E-2</v>
      </c>
      <c r="CZ211" s="51">
        <f t="shared" si="46"/>
        <v>-8.1063391555447284E-2</v>
      </c>
      <c r="DA211" s="51">
        <f t="shared" si="46"/>
        <v>-8.1063391555447284E-2</v>
      </c>
    </row>
    <row r="212" spans="1:105">
      <c r="A212" s="50">
        <f t="shared" ref="A212:A254" si="47">A211+1</f>
        <v>1981</v>
      </c>
      <c r="B212" s="51">
        <f t="shared" si="44"/>
        <v>-7.5093139169196133E-2</v>
      </c>
      <c r="C212" s="51">
        <f t="shared" si="44"/>
        <v>-6.8635657304530917E-2</v>
      </c>
      <c r="D212" s="51">
        <f t="shared" si="44"/>
        <v>-6.8635657304530917E-2</v>
      </c>
      <c r="E212" s="51">
        <f t="shared" si="44"/>
        <v>-6.8635657304530917E-2</v>
      </c>
      <c r="F212" s="51">
        <f t="shared" si="44"/>
        <v>-6.8635657304530917E-2</v>
      </c>
      <c r="G212" s="51">
        <f t="shared" si="44"/>
        <v>-6.8635657304530917E-2</v>
      </c>
      <c r="H212" s="51">
        <f t="shared" si="44"/>
        <v>-6.8635657304530917E-2</v>
      </c>
      <c r="I212" s="51">
        <f t="shared" si="44"/>
        <v>-6.8635657304530917E-2</v>
      </c>
      <c r="J212" s="51">
        <f t="shared" si="44"/>
        <v>-6.8635657304530917E-2</v>
      </c>
      <c r="K212" s="51">
        <f t="shared" si="44"/>
        <v>-6.8635657304530917E-2</v>
      </c>
      <c r="L212" s="51">
        <f t="shared" si="44"/>
        <v>-6.8635657304530917E-2</v>
      </c>
      <c r="M212" s="51">
        <f t="shared" si="44"/>
        <v>-6.8635657304530917E-2</v>
      </c>
      <c r="N212" s="51">
        <f t="shared" si="44"/>
        <v>-6.8635657304530917E-2</v>
      </c>
      <c r="O212" s="51">
        <f t="shared" si="44"/>
        <v>-6.8635657304530917E-2</v>
      </c>
      <c r="P212" s="51">
        <f t="shared" si="44"/>
        <v>-7.607515119062902E-2</v>
      </c>
      <c r="Q212" s="51">
        <f t="shared" si="44"/>
        <v>-7.607515119062902E-2</v>
      </c>
      <c r="R212" s="51">
        <f t="shared" si="44"/>
        <v>-7.607515119062902E-2</v>
      </c>
      <c r="S212" s="51">
        <f t="shared" si="44"/>
        <v>-7.607515119062902E-2</v>
      </c>
      <c r="T212" s="51">
        <f t="shared" si="44"/>
        <v>-7.5954960052320053E-2</v>
      </c>
      <c r="U212" s="51">
        <f t="shared" si="44"/>
        <v>-7.7366400360692533E-2</v>
      </c>
      <c r="V212" s="51">
        <f t="shared" si="44"/>
        <v>-7.7366400360692533E-2</v>
      </c>
      <c r="W212" s="51">
        <f t="shared" si="44"/>
        <v>-7.7366400360692533E-2</v>
      </c>
      <c r="X212" s="51">
        <f t="shared" si="44"/>
        <v>-7.7366400360692533E-2</v>
      </c>
      <c r="Y212" s="51">
        <f t="shared" si="44"/>
        <v>-7.7366400360692533E-2</v>
      </c>
      <c r="Z212" s="51">
        <f t="shared" si="44"/>
        <v>-7.7366400360692533E-2</v>
      </c>
      <c r="AA212" s="51">
        <f t="shared" si="44"/>
        <v>-7.7366400360692533E-2</v>
      </c>
      <c r="AB212" s="51">
        <f t="shared" si="44"/>
        <v>-7.7366400360692533E-2</v>
      </c>
      <c r="AC212" s="51">
        <f t="shared" si="44"/>
        <v>-7.7366400360692533E-2</v>
      </c>
      <c r="AD212" s="51">
        <f t="shared" si="44"/>
        <v>-7.7366400360692533E-2</v>
      </c>
      <c r="AE212" s="51">
        <f t="shared" si="44"/>
        <v>-7.7366400360692533E-2</v>
      </c>
      <c r="AF212" s="51">
        <f t="shared" si="44"/>
        <v>-7.7366400360692533E-2</v>
      </c>
      <c r="AG212" s="51">
        <f t="shared" si="44"/>
        <v>-7.7366400360692533E-2</v>
      </c>
      <c r="AH212" s="51">
        <f t="shared" si="44"/>
        <v>-7.7366400360692533E-2</v>
      </c>
      <c r="AI212" s="51">
        <f t="shared" si="44"/>
        <v>-7.7366400360692533E-2</v>
      </c>
      <c r="AJ212" s="51">
        <f t="shared" si="44"/>
        <v>-7.7366400360692533E-2</v>
      </c>
      <c r="AK212" s="51">
        <f t="shared" si="44"/>
        <v>-7.7366400360692533E-2</v>
      </c>
      <c r="AL212" s="51">
        <f t="shared" si="44"/>
        <v>-7.7366400360692533E-2</v>
      </c>
      <c r="AM212" s="51">
        <f t="shared" si="44"/>
        <v>-7.7366400360692533E-2</v>
      </c>
      <c r="AN212" s="51">
        <f t="shared" si="44"/>
        <v>-7.7366400360692533E-2</v>
      </c>
      <c r="AO212" s="51">
        <f t="shared" si="44"/>
        <v>-7.7366400360692533E-2</v>
      </c>
      <c r="AP212" s="51">
        <f t="shared" si="44"/>
        <v>-7.7366400360692533E-2</v>
      </c>
      <c r="AQ212" s="51">
        <f t="shared" si="44"/>
        <v>-7.7366400360692533E-2</v>
      </c>
      <c r="AR212" s="51">
        <f t="shared" si="44"/>
        <v>-7.7366400360692533E-2</v>
      </c>
      <c r="AS212" s="51">
        <f t="shared" si="44"/>
        <v>-7.7366400360692533E-2</v>
      </c>
      <c r="AT212" s="51">
        <f t="shared" si="44"/>
        <v>-7.7366400360692533E-2</v>
      </c>
      <c r="AU212" s="51">
        <f t="shared" si="44"/>
        <v>-7.7366400360692533E-2</v>
      </c>
      <c r="AV212" s="51">
        <f t="shared" si="44"/>
        <v>-7.7366400360692533E-2</v>
      </c>
      <c r="AW212" s="51">
        <f t="shared" si="44"/>
        <v>-7.7366400360692533E-2</v>
      </c>
      <c r="AX212" s="51">
        <f t="shared" si="44"/>
        <v>-7.7366400360692533E-2</v>
      </c>
      <c r="AY212" s="51">
        <f t="shared" si="44"/>
        <v>-7.7366400360692533E-2</v>
      </c>
      <c r="AZ212" s="51">
        <f t="shared" si="44"/>
        <v>-7.7366400360692533E-2</v>
      </c>
      <c r="BA212" s="51">
        <f t="shared" si="44"/>
        <v>-7.7366400360692533E-2</v>
      </c>
      <c r="BB212" s="51">
        <f t="shared" si="44"/>
        <v>-7.7366400360692533E-2</v>
      </c>
      <c r="BC212" s="51">
        <f t="shared" si="44"/>
        <v>-7.7366400360692533E-2</v>
      </c>
      <c r="BD212" s="51">
        <f t="shared" si="44"/>
        <v>-7.7366400360692533E-2</v>
      </c>
      <c r="BE212" s="51">
        <f t="shared" si="44"/>
        <v>-7.7366400360692533E-2</v>
      </c>
      <c r="BF212" s="51">
        <f t="shared" si="44"/>
        <v>-7.7366400360692533E-2</v>
      </c>
      <c r="BG212" s="51">
        <f t="shared" si="44"/>
        <v>-7.7366400360692533E-2</v>
      </c>
      <c r="BH212" s="51">
        <f t="shared" si="44"/>
        <v>-7.7366400360692533E-2</v>
      </c>
      <c r="BI212" s="51">
        <f t="shared" si="44"/>
        <v>-7.7366400360692533E-2</v>
      </c>
      <c r="BJ212" s="51">
        <f t="shared" si="44"/>
        <v>-7.7366400360692533E-2</v>
      </c>
      <c r="BK212" s="51">
        <f t="shared" si="44"/>
        <v>-7.7366400360692533E-2</v>
      </c>
      <c r="BL212" s="51">
        <f t="shared" si="44"/>
        <v>-7.7366400360692533E-2</v>
      </c>
      <c r="BM212" s="51">
        <f t="shared" si="44"/>
        <v>-7.7366400360692533E-2</v>
      </c>
      <c r="BN212" s="51">
        <f t="shared" si="41"/>
        <v>-7.7366400360692533E-2</v>
      </c>
      <c r="BO212" s="51">
        <f t="shared" si="42"/>
        <v>-7.7366400360692533E-2</v>
      </c>
      <c r="BP212" s="51">
        <f t="shared" si="42"/>
        <v>-7.7366400360692533E-2</v>
      </c>
      <c r="BQ212" s="51">
        <f t="shared" si="42"/>
        <v>-7.7366400360692533E-2</v>
      </c>
      <c r="BR212" s="51">
        <f t="shared" si="42"/>
        <v>-7.7366400360692533E-2</v>
      </c>
      <c r="BS212" s="51">
        <f t="shared" si="42"/>
        <v>-7.7366400360692533E-2</v>
      </c>
      <c r="BT212" s="51">
        <f t="shared" si="42"/>
        <v>-7.7366400360692533E-2</v>
      </c>
      <c r="BU212" s="51">
        <f t="shared" si="42"/>
        <v>-7.7366400360692533E-2</v>
      </c>
      <c r="BV212" s="51">
        <f t="shared" si="42"/>
        <v>-7.7366400360692533E-2</v>
      </c>
      <c r="BW212" s="51">
        <f t="shared" si="42"/>
        <v>-7.7366400360692533E-2</v>
      </c>
      <c r="BX212" s="51">
        <f t="shared" si="42"/>
        <v>-7.7366400360692533E-2</v>
      </c>
      <c r="BY212" s="51">
        <f t="shared" si="42"/>
        <v>-7.7366400360692533E-2</v>
      </c>
      <c r="BZ212" s="51">
        <f t="shared" si="42"/>
        <v>-7.7366400360692533E-2</v>
      </c>
      <c r="CA212" s="51">
        <f t="shared" si="42"/>
        <v>-7.7366400360692533E-2</v>
      </c>
      <c r="CB212" s="51">
        <f t="shared" si="42"/>
        <v>-7.7366400360692533E-2</v>
      </c>
      <c r="CC212" s="51">
        <f t="shared" si="42"/>
        <v>-7.7366400360692533E-2</v>
      </c>
      <c r="CD212" s="51">
        <f t="shared" si="42"/>
        <v>-7.7366400360692533E-2</v>
      </c>
      <c r="CE212" s="51">
        <f t="shared" si="42"/>
        <v>-7.7366400360692533E-2</v>
      </c>
      <c r="CF212" s="51">
        <f t="shared" si="45"/>
        <v>-7.7366400360692533E-2</v>
      </c>
      <c r="CG212" s="51">
        <f t="shared" si="45"/>
        <v>-7.7366400360692533E-2</v>
      </c>
      <c r="CH212" s="51">
        <f t="shared" si="45"/>
        <v>-7.7366400360692533E-2</v>
      </c>
      <c r="CI212" s="51">
        <f t="shared" si="45"/>
        <v>-7.7366400360692533E-2</v>
      </c>
      <c r="CJ212" s="51">
        <f t="shared" si="45"/>
        <v>-7.7366400360692533E-2</v>
      </c>
      <c r="CK212" s="51">
        <f t="shared" si="45"/>
        <v>-7.7366400360692533E-2</v>
      </c>
      <c r="CL212" s="51">
        <f t="shared" si="45"/>
        <v>-7.7366400360692533E-2</v>
      </c>
      <c r="CM212" s="51">
        <f t="shared" si="45"/>
        <v>-7.7366400360692533E-2</v>
      </c>
      <c r="CN212" s="51">
        <f t="shared" si="45"/>
        <v>-7.7366400360692533E-2</v>
      </c>
      <c r="CO212" s="51">
        <f t="shared" si="45"/>
        <v>-7.7366400360692533E-2</v>
      </c>
      <c r="CP212" s="51">
        <f t="shared" si="45"/>
        <v>-7.7366400360692533E-2</v>
      </c>
      <c r="CQ212" s="51">
        <f t="shared" si="45"/>
        <v>-7.7366400360692533E-2</v>
      </c>
      <c r="CR212" s="51">
        <f t="shared" si="45"/>
        <v>-7.7366400360692533E-2</v>
      </c>
      <c r="CS212" s="51">
        <f t="shared" si="45"/>
        <v>-7.7366400360692533E-2</v>
      </c>
      <c r="CT212" s="51">
        <f t="shared" si="45"/>
        <v>-7.7366400360692533E-2</v>
      </c>
      <c r="CU212" s="51">
        <f t="shared" si="45"/>
        <v>-7.7366400360692533E-2</v>
      </c>
      <c r="CV212" s="51">
        <f t="shared" ref="CV212:DA212" si="48">-(1-2^CV163)</f>
        <v>-7.7366400360692533E-2</v>
      </c>
      <c r="CW212" s="51">
        <f t="shared" si="48"/>
        <v>-7.7366400360692533E-2</v>
      </c>
      <c r="CX212" s="51">
        <f t="shared" si="48"/>
        <v>-7.7366400360692533E-2</v>
      </c>
      <c r="CY212" s="51">
        <f t="shared" si="48"/>
        <v>-7.7366400360692533E-2</v>
      </c>
      <c r="CZ212" s="51">
        <f t="shared" si="48"/>
        <v>-7.7366400360692533E-2</v>
      </c>
      <c r="DA212" s="51">
        <f t="shared" si="48"/>
        <v>-7.7366400360692533E-2</v>
      </c>
    </row>
    <row r="213" spans="1:105">
      <c r="A213" s="50">
        <f t="shared" si="47"/>
        <v>1982</v>
      </c>
      <c r="B213" s="51">
        <f t="shared" si="44"/>
        <v>-8.1273742940651039E-2</v>
      </c>
      <c r="C213" s="51">
        <f t="shared" si="44"/>
        <v>-7.689617051976505E-2</v>
      </c>
      <c r="D213" s="51">
        <f t="shared" si="44"/>
        <v>-7.689617051976505E-2</v>
      </c>
      <c r="E213" s="51">
        <f t="shared" si="44"/>
        <v>-7.689617051976505E-2</v>
      </c>
      <c r="F213" s="51">
        <f t="shared" si="44"/>
        <v>-7.689617051976505E-2</v>
      </c>
      <c r="G213" s="51">
        <f t="shared" si="44"/>
        <v>-7.689617051976505E-2</v>
      </c>
      <c r="H213" s="51">
        <f t="shared" si="44"/>
        <v>-7.689617051976505E-2</v>
      </c>
      <c r="I213" s="51">
        <f t="shared" si="44"/>
        <v>-7.689617051976505E-2</v>
      </c>
      <c r="J213" s="51">
        <f t="shared" si="44"/>
        <v>-7.689617051976505E-2</v>
      </c>
      <c r="K213" s="51">
        <f t="shared" si="44"/>
        <v>-7.689617051976505E-2</v>
      </c>
      <c r="L213" s="51">
        <f t="shared" si="44"/>
        <v>-7.7620902188570762E-2</v>
      </c>
      <c r="M213" s="51">
        <f t="shared" si="44"/>
        <v>-7.7620902188570762E-2</v>
      </c>
      <c r="N213" s="51">
        <f t="shared" si="44"/>
        <v>-7.7620902188570762E-2</v>
      </c>
      <c r="O213" s="51">
        <f t="shared" si="44"/>
        <v>-7.7620902188570762E-2</v>
      </c>
      <c r="P213" s="51">
        <f t="shared" si="44"/>
        <v>-8.289134184159952E-2</v>
      </c>
      <c r="Q213" s="51">
        <f t="shared" si="44"/>
        <v>-8.289134184159952E-2</v>
      </c>
      <c r="R213" s="51">
        <f t="shared" si="44"/>
        <v>-8.289134184159952E-2</v>
      </c>
      <c r="S213" s="51">
        <f t="shared" si="44"/>
        <v>-8.289134184159952E-2</v>
      </c>
      <c r="T213" s="51">
        <f t="shared" si="44"/>
        <v>-8.3339026532393001E-2</v>
      </c>
      <c r="U213" s="51">
        <f t="shared" si="44"/>
        <v>-8.642074164701774E-2</v>
      </c>
      <c r="V213" s="51">
        <f t="shared" si="44"/>
        <v>-8.642074164701774E-2</v>
      </c>
      <c r="W213" s="51">
        <f t="shared" si="44"/>
        <v>-8.642074164701774E-2</v>
      </c>
      <c r="X213" s="51">
        <f t="shared" si="44"/>
        <v>-8.642074164701774E-2</v>
      </c>
      <c r="Y213" s="51">
        <f t="shared" si="44"/>
        <v>-8.642074164701774E-2</v>
      </c>
      <c r="Z213" s="51">
        <f t="shared" si="44"/>
        <v>-8.642074164701774E-2</v>
      </c>
      <c r="AA213" s="51">
        <f t="shared" si="44"/>
        <v>-8.642074164701774E-2</v>
      </c>
      <c r="AB213" s="51">
        <f t="shared" si="44"/>
        <v>-8.642074164701774E-2</v>
      </c>
      <c r="AC213" s="51">
        <f t="shared" si="44"/>
        <v>-8.642074164701774E-2</v>
      </c>
      <c r="AD213" s="51">
        <f t="shared" si="44"/>
        <v>-8.642074164701774E-2</v>
      </c>
      <c r="AE213" s="51">
        <f t="shared" si="44"/>
        <v>-8.642074164701774E-2</v>
      </c>
      <c r="AF213" s="51">
        <f t="shared" si="44"/>
        <v>-8.642074164701774E-2</v>
      </c>
      <c r="AG213" s="51">
        <f t="shared" si="44"/>
        <v>-8.642074164701774E-2</v>
      </c>
      <c r="AH213" s="51">
        <f t="shared" si="44"/>
        <v>-8.642074164701774E-2</v>
      </c>
      <c r="AI213" s="51">
        <f t="shared" si="44"/>
        <v>-8.642074164701774E-2</v>
      </c>
      <c r="AJ213" s="51">
        <f t="shared" si="44"/>
        <v>-8.642074164701774E-2</v>
      </c>
      <c r="AK213" s="51">
        <f t="shared" si="44"/>
        <v>-8.642074164701774E-2</v>
      </c>
      <c r="AL213" s="51">
        <f t="shared" si="44"/>
        <v>-8.642074164701774E-2</v>
      </c>
      <c r="AM213" s="51">
        <f t="shared" si="44"/>
        <v>-8.642074164701774E-2</v>
      </c>
      <c r="AN213" s="51">
        <f t="shared" si="44"/>
        <v>-8.642074164701774E-2</v>
      </c>
      <c r="AO213" s="51">
        <f t="shared" si="44"/>
        <v>-8.642074164701774E-2</v>
      </c>
      <c r="AP213" s="51">
        <f t="shared" si="44"/>
        <v>-8.642074164701774E-2</v>
      </c>
      <c r="AQ213" s="51">
        <f t="shared" si="44"/>
        <v>-8.642074164701774E-2</v>
      </c>
      <c r="AR213" s="51">
        <f t="shared" si="44"/>
        <v>-8.642074164701774E-2</v>
      </c>
      <c r="AS213" s="51">
        <f t="shared" si="44"/>
        <v>-8.642074164701774E-2</v>
      </c>
      <c r="AT213" s="51">
        <f t="shared" si="44"/>
        <v>-8.642074164701774E-2</v>
      </c>
      <c r="AU213" s="51">
        <f t="shared" si="44"/>
        <v>-8.642074164701774E-2</v>
      </c>
      <c r="AV213" s="51">
        <f t="shared" si="44"/>
        <v>-8.642074164701774E-2</v>
      </c>
      <c r="AW213" s="51">
        <f t="shared" si="44"/>
        <v>-8.642074164701774E-2</v>
      </c>
      <c r="AX213" s="51">
        <f t="shared" si="44"/>
        <v>-8.642074164701774E-2</v>
      </c>
      <c r="AY213" s="51">
        <f t="shared" si="44"/>
        <v>-8.642074164701774E-2</v>
      </c>
      <c r="AZ213" s="51">
        <f t="shared" si="44"/>
        <v>-8.642074164701774E-2</v>
      </c>
      <c r="BA213" s="51">
        <f t="shared" si="44"/>
        <v>-8.642074164701774E-2</v>
      </c>
      <c r="BB213" s="51">
        <f t="shared" si="44"/>
        <v>-8.642074164701774E-2</v>
      </c>
      <c r="BC213" s="51">
        <f t="shared" si="44"/>
        <v>-8.642074164701774E-2</v>
      </c>
      <c r="BD213" s="51">
        <f t="shared" si="44"/>
        <v>-8.642074164701774E-2</v>
      </c>
      <c r="BE213" s="51">
        <f t="shared" si="44"/>
        <v>-8.642074164701774E-2</v>
      </c>
      <c r="BF213" s="51">
        <f t="shared" si="44"/>
        <v>-8.642074164701774E-2</v>
      </c>
      <c r="BG213" s="51">
        <f t="shared" si="44"/>
        <v>-8.642074164701774E-2</v>
      </c>
      <c r="BH213" s="51">
        <f t="shared" si="44"/>
        <v>-8.642074164701774E-2</v>
      </c>
      <c r="BI213" s="51">
        <f t="shared" si="44"/>
        <v>-8.642074164701774E-2</v>
      </c>
      <c r="BJ213" s="51">
        <f t="shared" si="44"/>
        <v>-8.642074164701774E-2</v>
      </c>
      <c r="BK213" s="51">
        <f t="shared" si="44"/>
        <v>-8.642074164701774E-2</v>
      </c>
      <c r="BL213" s="51">
        <f t="shared" si="44"/>
        <v>-8.642074164701774E-2</v>
      </c>
      <c r="BM213" s="51">
        <f t="shared" si="44"/>
        <v>-8.642074164701774E-2</v>
      </c>
      <c r="BN213" s="51">
        <f t="shared" si="41"/>
        <v>-8.642074164701774E-2</v>
      </c>
      <c r="BO213" s="51">
        <f t="shared" si="42"/>
        <v>-8.642074164701774E-2</v>
      </c>
      <c r="BP213" s="51">
        <f t="shared" si="42"/>
        <v>-8.642074164701774E-2</v>
      </c>
      <c r="BQ213" s="51">
        <f t="shared" si="42"/>
        <v>-8.642074164701774E-2</v>
      </c>
      <c r="BR213" s="51">
        <f t="shared" si="42"/>
        <v>-8.642074164701774E-2</v>
      </c>
      <c r="BS213" s="51">
        <f t="shared" si="42"/>
        <v>-8.642074164701774E-2</v>
      </c>
      <c r="BT213" s="51">
        <f t="shared" si="42"/>
        <v>-8.642074164701774E-2</v>
      </c>
      <c r="BU213" s="51">
        <f t="shared" si="42"/>
        <v>-8.642074164701774E-2</v>
      </c>
      <c r="BV213" s="51">
        <f t="shared" si="42"/>
        <v>-8.642074164701774E-2</v>
      </c>
      <c r="BW213" s="51">
        <f t="shared" si="42"/>
        <v>-8.642074164701774E-2</v>
      </c>
      <c r="BX213" s="51">
        <f t="shared" si="42"/>
        <v>-8.642074164701774E-2</v>
      </c>
      <c r="BY213" s="51">
        <f t="shared" si="42"/>
        <v>-8.642074164701774E-2</v>
      </c>
      <c r="BZ213" s="51">
        <f t="shared" si="42"/>
        <v>-8.642074164701774E-2</v>
      </c>
      <c r="CA213" s="51">
        <f t="shared" si="42"/>
        <v>-8.642074164701774E-2</v>
      </c>
      <c r="CB213" s="51">
        <f t="shared" si="42"/>
        <v>-8.642074164701774E-2</v>
      </c>
      <c r="CC213" s="51">
        <f t="shared" si="42"/>
        <v>-8.642074164701774E-2</v>
      </c>
      <c r="CD213" s="51">
        <f t="shared" si="42"/>
        <v>-8.642074164701774E-2</v>
      </c>
      <c r="CE213" s="51">
        <f t="shared" si="42"/>
        <v>-8.642074164701774E-2</v>
      </c>
      <c r="CF213" s="51">
        <f t="shared" si="45"/>
        <v>-8.642074164701774E-2</v>
      </c>
      <c r="CG213" s="51">
        <f t="shared" si="45"/>
        <v>-8.642074164701774E-2</v>
      </c>
      <c r="CH213" s="51">
        <f t="shared" si="45"/>
        <v>-8.642074164701774E-2</v>
      </c>
      <c r="CI213" s="51">
        <f t="shared" si="45"/>
        <v>-8.642074164701774E-2</v>
      </c>
      <c r="CJ213" s="51">
        <f t="shared" si="45"/>
        <v>-8.642074164701774E-2</v>
      </c>
      <c r="CK213" s="51">
        <f t="shared" si="45"/>
        <v>-8.642074164701774E-2</v>
      </c>
      <c r="CL213" s="51">
        <f t="shared" si="45"/>
        <v>-8.642074164701774E-2</v>
      </c>
      <c r="CM213" s="51">
        <f t="shared" si="45"/>
        <v>-8.642074164701774E-2</v>
      </c>
      <c r="CN213" s="51">
        <f t="shared" si="45"/>
        <v>-8.642074164701774E-2</v>
      </c>
      <c r="CO213" s="51">
        <f t="shared" si="45"/>
        <v>-8.642074164701774E-2</v>
      </c>
      <c r="CP213" s="51">
        <f t="shared" si="45"/>
        <v>-8.642074164701774E-2</v>
      </c>
      <c r="CQ213" s="51">
        <f t="shared" si="45"/>
        <v>-8.642074164701774E-2</v>
      </c>
      <c r="CR213" s="51">
        <f t="shared" si="45"/>
        <v>-8.642074164701774E-2</v>
      </c>
      <c r="CS213" s="51">
        <f t="shared" si="45"/>
        <v>-8.642074164701774E-2</v>
      </c>
      <c r="CT213" s="51">
        <f t="shared" si="45"/>
        <v>-8.642074164701774E-2</v>
      </c>
      <c r="CU213" s="51">
        <f t="shared" si="45"/>
        <v>-8.642074164701774E-2</v>
      </c>
      <c r="CV213" s="51">
        <f t="shared" ref="CV213:DA213" si="49">-(1-2^CV164)</f>
        <v>-8.642074164701774E-2</v>
      </c>
      <c r="CW213" s="51">
        <f t="shared" si="49"/>
        <v>-8.642074164701774E-2</v>
      </c>
      <c r="CX213" s="51">
        <f t="shared" si="49"/>
        <v>-8.642074164701774E-2</v>
      </c>
      <c r="CY213" s="51">
        <f t="shared" si="49"/>
        <v>-8.642074164701774E-2</v>
      </c>
      <c r="CZ213" s="51">
        <f t="shared" si="49"/>
        <v>-8.642074164701774E-2</v>
      </c>
      <c r="DA213" s="51">
        <f t="shared" si="49"/>
        <v>-8.642074164701774E-2</v>
      </c>
    </row>
    <row r="214" spans="1:105">
      <c r="A214" s="50">
        <f t="shared" si="47"/>
        <v>1983</v>
      </c>
      <c r="B214" s="51">
        <f t="shared" si="44"/>
        <v>-8.9916356081053861E-2</v>
      </c>
      <c r="C214" s="51">
        <f t="shared" si="44"/>
        <v>-8.3996279361062354E-2</v>
      </c>
      <c r="D214" s="51">
        <f t="shared" si="44"/>
        <v>-8.3996279361062354E-2</v>
      </c>
      <c r="E214" s="51">
        <f t="shared" si="44"/>
        <v>-8.3996279361062354E-2</v>
      </c>
      <c r="F214" s="51">
        <f t="shared" si="44"/>
        <v>-8.3996279361062354E-2</v>
      </c>
      <c r="G214" s="51">
        <f t="shared" si="44"/>
        <v>-8.3996279361062354E-2</v>
      </c>
      <c r="H214" s="51">
        <f t="shared" si="44"/>
        <v>-8.3996279361062354E-2</v>
      </c>
      <c r="I214" s="51">
        <f t="shared" si="44"/>
        <v>-8.3996279361062354E-2</v>
      </c>
      <c r="J214" s="51">
        <f t="shared" si="44"/>
        <v>-8.3996279361062354E-2</v>
      </c>
      <c r="K214" s="51">
        <f t="shared" si="44"/>
        <v>-8.3996279361062354E-2</v>
      </c>
      <c r="L214" s="51">
        <f t="shared" si="44"/>
        <v>-8.430427379677885E-2</v>
      </c>
      <c r="M214" s="51">
        <f t="shared" si="44"/>
        <v>-8.430427379677885E-2</v>
      </c>
      <c r="N214" s="51">
        <f t="shared" si="44"/>
        <v>-8.430427379677885E-2</v>
      </c>
      <c r="O214" s="51">
        <f t="shared" si="44"/>
        <v>-8.430427379677885E-2</v>
      </c>
      <c r="P214" s="51">
        <f t="shared" si="44"/>
        <v>-9.3520095835096462E-2</v>
      </c>
      <c r="Q214" s="51">
        <f t="shared" si="44"/>
        <v>-9.3520095835096462E-2</v>
      </c>
      <c r="R214" s="51">
        <f t="shared" si="44"/>
        <v>-9.3536685011001763E-2</v>
      </c>
      <c r="S214" s="51">
        <f t="shared" si="44"/>
        <v>-9.3536685011001763E-2</v>
      </c>
      <c r="T214" s="51">
        <f t="shared" si="44"/>
        <v>-9.3507917776024407E-2</v>
      </c>
      <c r="U214" s="51">
        <f t="shared" si="44"/>
        <v>-9.7285724091043191E-2</v>
      </c>
      <c r="V214" s="51">
        <f t="shared" si="44"/>
        <v>-9.7285724091043191E-2</v>
      </c>
      <c r="W214" s="51">
        <f t="shared" si="44"/>
        <v>-9.7285724091043191E-2</v>
      </c>
      <c r="X214" s="51">
        <f t="shared" si="44"/>
        <v>-9.7285724091043191E-2</v>
      </c>
      <c r="Y214" s="51">
        <f t="shared" si="44"/>
        <v>-9.7285724091043191E-2</v>
      </c>
      <c r="Z214" s="51">
        <f t="shared" si="44"/>
        <v>-9.7285724091043191E-2</v>
      </c>
      <c r="AA214" s="51">
        <f t="shared" si="44"/>
        <v>-9.7285724091043191E-2</v>
      </c>
      <c r="AB214" s="51">
        <f t="shared" si="44"/>
        <v>-9.7285724091043191E-2</v>
      </c>
      <c r="AC214" s="51">
        <f t="shared" si="44"/>
        <v>-9.7285724091043191E-2</v>
      </c>
      <c r="AD214" s="51">
        <f t="shared" si="44"/>
        <v>-9.7285724091043191E-2</v>
      </c>
      <c r="AE214" s="51">
        <f t="shared" si="44"/>
        <v>-9.7285724091043191E-2</v>
      </c>
      <c r="AF214" s="51">
        <f t="shared" si="44"/>
        <v>-9.7285724091043191E-2</v>
      </c>
      <c r="AG214" s="51">
        <f t="shared" si="44"/>
        <v>-9.7285724091043191E-2</v>
      </c>
      <c r="AH214" s="51">
        <f t="shared" si="44"/>
        <v>-9.7285724091043191E-2</v>
      </c>
      <c r="AI214" s="51">
        <f t="shared" si="44"/>
        <v>-9.7285724091043191E-2</v>
      </c>
      <c r="AJ214" s="51">
        <f t="shared" si="44"/>
        <v>-9.7285724091043191E-2</v>
      </c>
      <c r="AK214" s="51">
        <f t="shared" si="44"/>
        <v>-9.7285724091043191E-2</v>
      </c>
      <c r="AL214" s="51">
        <f t="shared" si="44"/>
        <v>-9.7285724091043191E-2</v>
      </c>
      <c r="AM214" s="51">
        <f t="shared" si="44"/>
        <v>-9.7285724091043191E-2</v>
      </c>
      <c r="AN214" s="51">
        <f t="shared" si="44"/>
        <v>-9.7285724091043191E-2</v>
      </c>
      <c r="AO214" s="51">
        <f t="shared" si="44"/>
        <v>-9.7285724091043191E-2</v>
      </c>
      <c r="AP214" s="51">
        <f t="shared" si="44"/>
        <v>-9.7285724091043191E-2</v>
      </c>
      <c r="AQ214" s="51">
        <f t="shared" si="44"/>
        <v>-9.7285724091043191E-2</v>
      </c>
      <c r="AR214" s="51">
        <f t="shared" si="44"/>
        <v>-9.7285724091043191E-2</v>
      </c>
      <c r="AS214" s="51">
        <f t="shared" si="44"/>
        <v>-9.7285724091043191E-2</v>
      </c>
      <c r="AT214" s="51">
        <f t="shared" si="44"/>
        <v>-9.7285724091043191E-2</v>
      </c>
      <c r="AU214" s="51">
        <f t="shared" si="44"/>
        <v>-9.7285724091043191E-2</v>
      </c>
      <c r="AV214" s="51">
        <f t="shared" si="44"/>
        <v>-9.7285724091043191E-2</v>
      </c>
      <c r="AW214" s="51">
        <f t="shared" si="44"/>
        <v>-9.7285724091043191E-2</v>
      </c>
      <c r="AX214" s="51">
        <f t="shared" si="44"/>
        <v>-9.7285724091043191E-2</v>
      </c>
      <c r="AY214" s="51">
        <f t="shared" si="44"/>
        <v>-9.7285724091043191E-2</v>
      </c>
      <c r="AZ214" s="51">
        <f t="shared" si="44"/>
        <v>-9.7285724091043191E-2</v>
      </c>
      <c r="BA214" s="51">
        <f t="shared" si="44"/>
        <v>-9.7285724091043191E-2</v>
      </c>
      <c r="BB214" s="51">
        <f t="shared" si="44"/>
        <v>-9.7285724091043191E-2</v>
      </c>
      <c r="BC214" s="51">
        <f t="shared" si="44"/>
        <v>-9.7285724091043191E-2</v>
      </c>
      <c r="BD214" s="51">
        <f t="shared" si="44"/>
        <v>-9.7285724091043191E-2</v>
      </c>
      <c r="BE214" s="51">
        <f t="shared" si="44"/>
        <v>-9.7285724091043191E-2</v>
      </c>
      <c r="BF214" s="51">
        <f t="shared" si="44"/>
        <v>-9.7285724091043191E-2</v>
      </c>
      <c r="BG214" s="51">
        <f t="shared" si="44"/>
        <v>-9.7285724091043191E-2</v>
      </c>
      <c r="BH214" s="51">
        <f t="shared" si="44"/>
        <v>-9.7285724091043191E-2</v>
      </c>
      <c r="BI214" s="51">
        <f t="shared" si="44"/>
        <v>-9.7285724091043191E-2</v>
      </c>
      <c r="BJ214" s="51">
        <f t="shared" si="44"/>
        <v>-9.7285724091043191E-2</v>
      </c>
      <c r="BK214" s="51">
        <f t="shared" si="44"/>
        <v>-9.7285724091043191E-2</v>
      </c>
      <c r="BL214" s="51">
        <f t="shared" si="44"/>
        <v>-9.7285724091043191E-2</v>
      </c>
      <c r="BM214" s="51">
        <f t="shared" ref="BM214" si="50">-(1-2^BM165)</f>
        <v>-9.7285724091043191E-2</v>
      </c>
      <c r="BN214" s="51">
        <f t="shared" si="41"/>
        <v>-9.7285724091043191E-2</v>
      </c>
      <c r="BO214" s="51">
        <f t="shared" si="42"/>
        <v>-9.7285724091043191E-2</v>
      </c>
      <c r="BP214" s="51">
        <f t="shared" si="42"/>
        <v>-9.7285724091043191E-2</v>
      </c>
      <c r="BQ214" s="51">
        <f t="shared" si="42"/>
        <v>-9.7285724091043191E-2</v>
      </c>
      <c r="BR214" s="51">
        <f t="shared" si="42"/>
        <v>-9.7285724091043191E-2</v>
      </c>
      <c r="BS214" s="51">
        <f t="shared" si="42"/>
        <v>-9.7285724091043191E-2</v>
      </c>
      <c r="BT214" s="51">
        <f t="shared" si="42"/>
        <v>-9.7285724091043191E-2</v>
      </c>
      <c r="BU214" s="51">
        <f t="shared" si="42"/>
        <v>-9.7285724091043191E-2</v>
      </c>
      <c r="BV214" s="51">
        <f t="shared" si="42"/>
        <v>-9.7285724091043191E-2</v>
      </c>
      <c r="BW214" s="51">
        <f t="shared" si="42"/>
        <v>-9.7285724091043191E-2</v>
      </c>
      <c r="BX214" s="51">
        <f t="shared" si="42"/>
        <v>-9.7285724091043191E-2</v>
      </c>
      <c r="BY214" s="51">
        <f t="shared" si="42"/>
        <v>-9.7285724091043191E-2</v>
      </c>
      <c r="BZ214" s="51">
        <f t="shared" si="42"/>
        <v>-9.7285724091043191E-2</v>
      </c>
      <c r="CA214" s="51">
        <f t="shared" si="42"/>
        <v>-9.7285724091043191E-2</v>
      </c>
      <c r="CB214" s="51">
        <f t="shared" si="42"/>
        <v>-9.7285724091043191E-2</v>
      </c>
      <c r="CC214" s="51">
        <f t="shared" si="42"/>
        <v>-9.7285724091043191E-2</v>
      </c>
      <c r="CD214" s="51">
        <f t="shared" si="42"/>
        <v>-9.7285724091043191E-2</v>
      </c>
      <c r="CE214" s="51">
        <f t="shared" si="42"/>
        <v>-9.7285724091043191E-2</v>
      </c>
      <c r="CF214" s="51">
        <f t="shared" si="45"/>
        <v>-9.7285724091043191E-2</v>
      </c>
      <c r="CG214" s="51">
        <f t="shared" si="45"/>
        <v>-9.7285724091043191E-2</v>
      </c>
      <c r="CH214" s="51">
        <f t="shared" si="45"/>
        <v>-9.7285724091043191E-2</v>
      </c>
      <c r="CI214" s="51">
        <f t="shared" si="45"/>
        <v>-9.7285724091043191E-2</v>
      </c>
      <c r="CJ214" s="51">
        <f t="shared" si="45"/>
        <v>-9.7285724091043191E-2</v>
      </c>
      <c r="CK214" s="51">
        <f t="shared" si="45"/>
        <v>-9.7285724091043191E-2</v>
      </c>
      <c r="CL214" s="51">
        <f t="shared" si="45"/>
        <v>-9.7285724091043191E-2</v>
      </c>
      <c r="CM214" s="51">
        <f t="shared" si="45"/>
        <v>-9.7285724091043191E-2</v>
      </c>
      <c r="CN214" s="51">
        <f t="shared" si="45"/>
        <v>-9.7285724091043191E-2</v>
      </c>
      <c r="CO214" s="51">
        <f t="shared" si="45"/>
        <v>-9.7285724091043191E-2</v>
      </c>
      <c r="CP214" s="51">
        <f t="shared" si="45"/>
        <v>-9.7285724091043191E-2</v>
      </c>
      <c r="CQ214" s="51">
        <f t="shared" si="45"/>
        <v>-9.7285724091043191E-2</v>
      </c>
      <c r="CR214" s="51">
        <f t="shared" si="45"/>
        <v>-9.7285724091043191E-2</v>
      </c>
      <c r="CS214" s="51">
        <f t="shared" si="45"/>
        <v>-9.7285724091043191E-2</v>
      </c>
      <c r="CT214" s="51">
        <f t="shared" si="45"/>
        <v>-9.7285724091043191E-2</v>
      </c>
      <c r="CU214" s="51">
        <f t="shared" si="45"/>
        <v>-9.7285724091043191E-2</v>
      </c>
      <c r="CV214" s="51">
        <f t="shared" ref="CV214:DA214" si="51">-(1-2^CV165)</f>
        <v>-9.7285724091043191E-2</v>
      </c>
      <c r="CW214" s="51">
        <f t="shared" si="51"/>
        <v>-9.7285724091043191E-2</v>
      </c>
      <c r="CX214" s="51">
        <f t="shared" si="51"/>
        <v>-9.7285724091043191E-2</v>
      </c>
      <c r="CY214" s="51">
        <f t="shared" si="51"/>
        <v>-9.7285724091043191E-2</v>
      </c>
      <c r="CZ214" s="51">
        <f t="shared" si="51"/>
        <v>-9.7285724091043191E-2</v>
      </c>
      <c r="DA214" s="51">
        <f t="shared" si="51"/>
        <v>-9.7285724091043191E-2</v>
      </c>
    </row>
    <row r="215" spans="1:105">
      <c r="A215" s="50">
        <f t="shared" si="47"/>
        <v>1984</v>
      </c>
      <c r="B215" s="51">
        <f t="shared" ref="B215:BM218" si="52">-(1-2^B166)</f>
        <v>-9.6941195060131213E-2</v>
      </c>
      <c r="C215" s="51">
        <f t="shared" si="52"/>
        <v>-9.1594562071488195E-2</v>
      </c>
      <c r="D215" s="51">
        <f t="shared" si="52"/>
        <v>-9.1594562071488195E-2</v>
      </c>
      <c r="E215" s="51">
        <f t="shared" si="52"/>
        <v>-9.1594562071488195E-2</v>
      </c>
      <c r="F215" s="51">
        <f t="shared" si="52"/>
        <v>-9.1594562071488195E-2</v>
      </c>
      <c r="G215" s="51">
        <f t="shared" si="52"/>
        <v>-9.1594562071488195E-2</v>
      </c>
      <c r="H215" s="51">
        <f t="shared" si="52"/>
        <v>-9.1594562071488195E-2</v>
      </c>
      <c r="I215" s="51">
        <f t="shared" si="52"/>
        <v>-9.1594562071488195E-2</v>
      </c>
      <c r="J215" s="51">
        <f t="shared" si="52"/>
        <v>-9.1594562071488195E-2</v>
      </c>
      <c r="K215" s="51">
        <f t="shared" si="52"/>
        <v>-9.1594562071488195E-2</v>
      </c>
      <c r="L215" s="51">
        <f t="shared" si="52"/>
        <v>-9.1699300301490427E-2</v>
      </c>
      <c r="M215" s="51">
        <f t="shared" si="52"/>
        <v>-9.156715269165272E-2</v>
      </c>
      <c r="N215" s="51">
        <f t="shared" si="52"/>
        <v>-9.156715269165272E-2</v>
      </c>
      <c r="O215" s="51">
        <f t="shared" si="52"/>
        <v>-9.156715269165272E-2</v>
      </c>
      <c r="P215" s="51">
        <f t="shared" si="52"/>
        <v>-0.10157786218898257</v>
      </c>
      <c r="Q215" s="51">
        <f t="shared" si="52"/>
        <v>-0.10157786218898257</v>
      </c>
      <c r="R215" s="51">
        <f t="shared" si="52"/>
        <v>-0.10157593887130212</v>
      </c>
      <c r="S215" s="51">
        <f t="shared" si="52"/>
        <v>-0.10157593887130212</v>
      </c>
      <c r="T215" s="51">
        <f t="shared" si="52"/>
        <v>-0.10189708162027855</v>
      </c>
      <c r="U215" s="51">
        <f t="shared" si="52"/>
        <v>-0.10518345083135561</v>
      </c>
      <c r="V215" s="51">
        <f t="shared" si="52"/>
        <v>-0.10518345083135561</v>
      </c>
      <c r="W215" s="51">
        <f t="shared" si="52"/>
        <v>-0.10518345083135561</v>
      </c>
      <c r="X215" s="51">
        <f t="shared" si="52"/>
        <v>-0.10518345083135561</v>
      </c>
      <c r="Y215" s="51">
        <f t="shared" si="52"/>
        <v>-0.10518345083135561</v>
      </c>
      <c r="Z215" s="51">
        <f t="shared" si="52"/>
        <v>-0.10518345083135561</v>
      </c>
      <c r="AA215" s="51">
        <f t="shared" si="52"/>
        <v>-0.10518345083135561</v>
      </c>
      <c r="AB215" s="51">
        <f t="shared" si="52"/>
        <v>-0.10518345083135561</v>
      </c>
      <c r="AC215" s="51">
        <f t="shared" si="52"/>
        <v>-0.10518345083135561</v>
      </c>
      <c r="AD215" s="51">
        <f t="shared" si="52"/>
        <v>-0.10518345083135561</v>
      </c>
      <c r="AE215" s="51">
        <f t="shared" si="52"/>
        <v>-0.10518345083135561</v>
      </c>
      <c r="AF215" s="51">
        <f t="shared" si="52"/>
        <v>-0.10518345083135561</v>
      </c>
      <c r="AG215" s="51">
        <f t="shared" si="52"/>
        <v>-0.10518345083135561</v>
      </c>
      <c r="AH215" s="51">
        <f t="shared" si="52"/>
        <v>-0.10518345083135561</v>
      </c>
      <c r="AI215" s="51">
        <f t="shared" si="52"/>
        <v>-0.10518345083135561</v>
      </c>
      <c r="AJ215" s="51">
        <f t="shared" si="52"/>
        <v>-0.10518345083135561</v>
      </c>
      <c r="AK215" s="51">
        <f t="shared" si="52"/>
        <v>-0.10518345083135561</v>
      </c>
      <c r="AL215" s="51">
        <f t="shared" si="52"/>
        <v>-0.10518345083135561</v>
      </c>
      <c r="AM215" s="51">
        <f t="shared" si="52"/>
        <v>-0.10518345083135561</v>
      </c>
      <c r="AN215" s="51">
        <f t="shared" si="52"/>
        <v>-0.10518345083135561</v>
      </c>
      <c r="AO215" s="51">
        <f t="shared" si="52"/>
        <v>-0.10518345083135561</v>
      </c>
      <c r="AP215" s="51">
        <f t="shared" si="52"/>
        <v>-0.10518345083135561</v>
      </c>
      <c r="AQ215" s="51">
        <f t="shared" si="52"/>
        <v>-0.10518345083135561</v>
      </c>
      <c r="AR215" s="51">
        <f t="shared" si="52"/>
        <v>-0.10518345083135561</v>
      </c>
      <c r="AS215" s="51">
        <f t="shared" si="52"/>
        <v>-0.10518345083135561</v>
      </c>
      <c r="AT215" s="51">
        <f t="shared" si="52"/>
        <v>-0.10518345083135561</v>
      </c>
      <c r="AU215" s="51">
        <f t="shared" si="52"/>
        <v>-0.10518345083135561</v>
      </c>
      <c r="AV215" s="51">
        <f t="shared" si="52"/>
        <v>-0.10518345083135561</v>
      </c>
      <c r="AW215" s="51">
        <f t="shared" si="52"/>
        <v>-0.10518345083135561</v>
      </c>
      <c r="AX215" s="51">
        <f t="shared" si="52"/>
        <v>-0.10518345083135561</v>
      </c>
      <c r="AY215" s="51">
        <f t="shared" si="52"/>
        <v>-0.10518345083135561</v>
      </c>
      <c r="AZ215" s="51">
        <f t="shared" si="52"/>
        <v>-0.10518345083135561</v>
      </c>
      <c r="BA215" s="51">
        <f t="shared" si="52"/>
        <v>-0.10518345083135561</v>
      </c>
      <c r="BB215" s="51">
        <f t="shared" si="52"/>
        <v>-0.10518345083135561</v>
      </c>
      <c r="BC215" s="51">
        <f t="shared" si="52"/>
        <v>-0.10518345083135561</v>
      </c>
      <c r="BD215" s="51">
        <f t="shared" si="52"/>
        <v>-0.10518345083135561</v>
      </c>
      <c r="BE215" s="51">
        <f t="shared" si="52"/>
        <v>-0.10518345083135561</v>
      </c>
      <c r="BF215" s="51">
        <f t="shared" si="52"/>
        <v>-0.10518345083135561</v>
      </c>
      <c r="BG215" s="51">
        <f t="shared" si="52"/>
        <v>-0.10518345083135561</v>
      </c>
      <c r="BH215" s="51">
        <f t="shared" si="52"/>
        <v>-0.10518345083135561</v>
      </c>
      <c r="BI215" s="51">
        <f t="shared" si="52"/>
        <v>-0.10518345083135561</v>
      </c>
      <c r="BJ215" s="51">
        <f t="shared" si="52"/>
        <v>-0.10518345083135561</v>
      </c>
      <c r="BK215" s="51">
        <f t="shared" si="52"/>
        <v>-0.10518345083135561</v>
      </c>
      <c r="BL215" s="51">
        <f t="shared" si="52"/>
        <v>-0.10518345083135561</v>
      </c>
      <c r="BM215" s="51">
        <f t="shared" si="52"/>
        <v>-0.10518345083135561</v>
      </c>
      <c r="BN215" s="51">
        <f t="shared" si="41"/>
        <v>-0.10518345083135561</v>
      </c>
      <c r="BO215" s="51">
        <f t="shared" si="42"/>
        <v>-0.10518345083135561</v>
      </c>
      <c r="BP215" s="51">
        <f t="shared" si="42"/>
        <v>-0.10518345083135561</v>
      </c>
      <c r="BQ215" s="51">
        <f t="shared" si="42"/>
        <v>-0.10518345083135561</v>
      </c>
      <c r="BR215" s="51">
        <f t="shared" si="42"/>
        <v>-0.10518345083135561</v>
      </c>
      <c r="BS215" s="51">
        <f t="shared" si="42"/>
        <v>-0.10518345083135561</v>
      </c>
      <c r="BT215" s="51">
        <f t="shared" si="42"/>
        <v>-0.10518345083135561</v>
      </c>
      <c r="BU215" s="51">
        <f t="shared" si="42"/>
        <v>-0.10518345083135561</v>
      </c>
      <c r="BV215" s="51">
        <f t="shared" si="42"/>
        <v>-0.10518345083135561</v>
      </c>
      <c r="BW215" s="51">
        <f t="shared" si="42"/>
        <v>-0.10518345083135561</v>
      </c>
      <c r="BX215" s="51">
        <f t="shared" si="42"/>
        <v>-0.10518345083135561</v>
      </c>
      <c r="BY215" s="51">
        <f t="shared" si="42"/>
        <v>-0.10518345083135561</v>
      </c>
      <c r="BZ215" s="51">
        <f t="shared" si="42"/>
        <v>-0.10518345083135561</v>
      </c>
      <c r="CA215" s="51">
        <f t="shared" si="42"/>
        <v>-0.10518345083135561</v>
      </c>
      <c r="CB215" s="51">
        <f t="shared" si="42"/>
        <v>-0.10518345083135561</v>
      </c>
      <c r="CC215" s="51">
        <f t="shared" si="42"/>
        <v>-0.10518345083135561</v>
      </c>
      <c r="CD215" s="51">
        <f t="shared" si="42"/>
        <v>-0.10518345083135561</v>
      </c>
      <c r="CE215" s="51">
        <f t="shared" si="42"/>
        <v>-0.10518345083135561</v>
      </c>
      <c r="CF215" s="51">
        <f t="shared" si="45"/>
        <v>-0.10518345083135561</v>
      </c>
      <c r="CG215" s="51">
        <f t="shared" si="45"/>
        <v>-0.10518345083135561</v>
      </c>
      <c r="CH215" s="51">
        <f t="shared" si="45"/>
        <v>-0.10518345083135561</v>
      </c>
      <c r="CI215" s="51">
        <f t="shared" si="45"/>
        <v>-0.10518345083135561</v>
      </c>
      <c r="CJ215" s="51">
        <f t="shared" si="45"/>
        <v>-0.10518345083135561</v>
      </c>
      <c r="CK215" s="51">
        <f t="shared" si="45"/>
        <v>-0.10518345083135561</v>
      </c>
      <c r="CL215" s="51">
        <f t="shared" si="45"/>
        <v>-0.10518345083135561</v>
      </c>
      <c r="CM215" s="51">
        <f t="shared" si="45"/>
        <v>-0.10518345083135561</v>
      </c>
      <c r="CN215" s="51">
        <f t="shared" si="45"/>
        <v>-0.10518345083135561</v>
      </c>
      <c r="CO215" s="51">
        <f t="shared" si="45"/>
        <v>-0.10518345083135561</v>
      </c>
      <c r="CP215" s="51">
        <f t="shared" si="45"/>
        <v>-0.10518345083135561</v>
      </c>
      <c r="CQ215" s="51">
        <f t="shared" si="45"/>
        <v>-0.10518345083135561</v>
      </c>
      <c r="CR215" s="51">
        <f t="shared" si="45"/>
        <v>-0.10518345083135561</v>
      </c>
      <c r="CS215" s="51">
        <f t="shared" si="45"/>
        <v>-0.10518345083135561</v>
      </c>
      <c r="CT215" s="51">
        <f t="shared" si="45"/>
        <v>-0.10518345083135561</v>
      </c>
      <c r="CU215" s="51">
        <f t="shared" si="45"/>
        <v>-0.10518345083135561</v>
      </c>
      <c r="CV215" s="51">
        <f t="shared" ref="CV215:DA215" si="53">-(1-2^CV166)</f>
        <v>-0.10518345083135561</v>
      </c>
      <c r="CW215" s="51">
        <f t="shared" si="53"/>
        <v>-0.10518345083135561</v>
      </c>
      <c r="CX215" s="51">
        <f t="shared" si="53"/>
        <v>-0.10518345083135561</v>
      </c>
      <c r="CY215" s="51">
        <f t="shared" si="53"/>
        <v>-0.10518345083135561</v>
      </c>
      <c r="CZ215" s="51">
        <f t="shared" si="53"/>
        <v>-0.10518345083135561</v>
      </c>
      <c r="DA215" s="51">
        <f t="shared" si="53"/>
        <v>-0.10518345083135561</v>
      </c>
    </row>
    <row r="216" spans="1:105">
      <c r="A216" s="50">
        <f t="shared" si="47"/>
        <v>1985</v>
      </c>
      <c r="B216" s="51">
        <f t="shared" si="52"/>
        <v>-0.108950828100423</v>
      </c>
      <c r="C216" s="51">
        <f t="shared" si="52"/>
        <v>-0.10130223498664537</v>
      </c>
      <c r="D216" s="51">
        <f t="shared" si="52"/>
        <v>-0.10130223498664537</v>
      </c>
      <c r="E216" s="51">
        <f t="shared" si="52"/>
        <v>-0.10130223498664537</v>
      </c>
      <c r="F216" s="51">
        <f t="shared" si="52"/>
        <v>-0.10130223498664537</v>
      </c>
      <c r="G216" s="51">
        <f t="shared" si="52"/>
        <v>-0.10130223498664537</v>
      </c>
      <c r="H216" s="51">
        <f t="shared" si="52"/>
        <v>-0.10130223498664537</v>
      </c>
      <c r="I216" s="51">
        <f t="shared" si="52"/>
        <v>-0.10130223498664537</v>
      </c>
      <c r="J216" s="51">
        <f t="shared" si="52"/>
        <v>-0.10130223498664537</v>
      </c>
      <c r="K216" s="51">
        <f t="shared" si="52"/>
        <v>-0.10130223498664537</v>
      </c>
      <c r="L216" s="51">
        <f t="shared" si="52"/>
        <v>-0.102211505174859</v>
      </c>
      <c r="M216" s="51">
        <f t="shared" si="52"/>
        <v>-0.10203644790667787</v>
      </c>
      <c r="N216" s="51">
        <f t="shared" si="52"/>
        <v>-0.10203644790667787</v>
      </c>
      <c r="O216" s="51">
        <f t="shared" si="52"/>
        <v>-0.10203644790667787</v>
      </c>
      <c r="P216" s="51">
        <f t="shared" si="52"/>
        <v>-0.10795411231303242</v>
      </c>
      <c r="Q216" s="51">
        <f t="shared" si="52"/>
        <v>-0.10795411231303242</v>
      </c>
      <c r="R216" s="51">
        <f t="shared" si="52"/>
        <v>-0.10794287906495326</v>
      </c>
      <c r="S216" s="51">
        <f t="shared" si="52"/>
        <v>-0.10794287906495326</v>
      </c>
      <c r="T216" s="51">
        <f t="shared" si="52"/>
        <v>-0.10816415338955421</v>
      </c>
      <c r="U216" s="51">
        <f t="shared" si="52"/>
        <v>-0.11193312168498393</v>
      </c>
      <c r="V216" s="51">
        <f t="shared" si="52"/>
        <v>-0.11193312168498393</v>
      </c>
      <c r="W216" s="51">
        <f t="shared" si="52"/>
        <v>-0.11193312168498393</v>
      </c>
      <c r="X216" s="51">
        <f t="shared" si="52"/>
        <v>-0.11193312168498393</v>
      </c>
      <c r="Y216" s="51">
        <f t="shared" si="52"/>
        <v>-0.11193312168498393</v>
      </c>
      <c r="Z216" s="51">
        <f t="shared" si="52"/>
        <v>-0.11193312168498393</v>
      </c>
      <c r="AA216" s="51">
        <f t="shared" si="52"/>
        <v>-0.11193312168498393</v>
      </c>
      <c r="AB216" s="51">
        <f t="shared" si="52"/>
        <v>-0.11193312168498393</v>
      </c>
      <c r="AC216" s="51">
        <f t="shared" si="52"/>
        <v>-0.11193312168498393</v>
      </c>
      <c r="AD216" s="51">
        <f t="shared" si="52"/>
        <v>-0.11193312168498393</v>
      </c>
      <c r="AE216" s="51">
        <f t="shared" si="52"/>
        <v>-0.11193312168498393</v>
      </c>
      <c r="AF216" s="51">
        <f t="shared" si="52"/>
        <v>-0.11193312168498393</v>
      </c>
      <c r="AG216" s="51">
        <f t="shared" si="52"/>
        <v>-0.11193312168498393</v>
      </c>
      <c r="AH216" s="51">
        <f t="shared" si="52"/>
        <v>-0.11193312168498393</v>
      </c>
      <c r="AI216" s="51">
        <f t="shared" si="52"/>
        <v>-0.11193312168498393</v>
      </c>
      <c r="AJ216" s="51">
        <f t="shared" si="52"/>
        <v>-0.11193312168498393</v>
      </c>
      <c r="AK216" s="51">
        <f t="shared" si="52"/>
        <v>-0.11193312168498393</v>
      </c>
      <c r="AL216" s="51">
        <f t="shared" si="52"/>
        <v>-0.11193312168498393</v>
      </c>
      <c r="AM216" s="51">
        <f t="shared" si="52"/>
        <v>-0.11193312168498393</v>
      </c>
      <c r="AN216" s="51">
        <f t="shared" si="52"/>
        <v>-0.11193312168498393</v>
      </c>
      <c r="AO216" s="51">
        <f t="shared" si="52"/>
        <v>-0.11193312168498393</v>
      </c>
      <c r="AP216" s="51">
        <f t="shared" si="52"/>
        <v>-0.11193312168498393</v>
      </c>
      <c r="AQ216" s="51">
        <f t="shared" si="52"/>
        <v>-0.11193312168498393</v>
      </c>
      <c r="AR216" s="51">
        <f t="shared" si="52"/>
        <v>-0.11193312168498393</v>
      </c>
      <c r="AS216" s="51">
        <f t="shared" si="52"/>
        <v>-0.11193312168498393</v>
      </c>
      <c r="AT216" s="51">
        <f t="shared" si="52"/>
        <v>-0.11193312168498393</v>
      </c>
      <c r="AU216" s="51">
        <f t="shared" si="52"/>
        <v>-0.11193312168498393</v>
      </c>
      <c r="AV216" s="51">
        <f t="shared" si="52"/>
        <v>-0.11193312168498393</v>
      </c>
      <c r="AW216" s="51">
        <f t="shared" si="52"/>
        <v>-0.11193312168498393</v>
      </c>
      <c r="AX216" s="51">
        <f t="shared" si="52"/>
        <v>-0.11193312168498393</v>
      </c>
      <c r="AY216" s="51">
        <f t="shared" si="52"/>
        <v>-0.11193312168498393</v>
      </c>
      <c r="AZ216" s="51">
        <f t="shared" si="52"/>
        <v>-0.11193312168498393</v>
      </c>
      <c r="BA216" s="51">
        <f t="shared" si="52"/>
        <v>-0.11193312168498393</v>
      </c>
      <c r="BB216" s="51">
        <f t="shared" si="52"/>
        <v>-0.11193312168498393</v>
      </c>
      <c r="BC216" s="51">
        <f t="shared" si="52"/>
        <v>-0.11193312168498393</v>
      </c>
      <c r="BD216" s="51">
        <f t="shared" si="52"/>
        <v>-0.11193312168498393</v>
      </c>
      <c r="BE216" s="51">
        <f t="shared" si="52"/>
        <v>-0.11193312168498393</v>
      </c>
      <c r="BF216" s="51">
        <f t="shared" si="52"/>
        <v>-0.11193312168498393</v>
      </c>
      <c r="BG216" s="51">
        <f t="shared" si="52"/>
        <v>-0.11193312168498393</v>
      </c>
      <c r="BH216" s="51">
        <f t="shared" si="52"/>
        <v>-0.11193312168498393</v>
      </c>
      <c r="BI216" s="51">
        <f t="shared" si="52"/>
        <v>-0.11193312168498393</v>
      </c>
      <c r="BJ216" s="51">
        <f t="shared" si="52"/>
        <v>-0.11193312168498393</v>
      </c>
      <c r="BK216" s="51">
        <f t="shared" si="52"/>
        <v>-0.11193312168498393</v>
      </c>
      <c r="BL216" s="51">
        <f t="shared" si="52"/>
        <v>-0.11193312168498393</v>
      </c>
      <c r="BM216" s="51">
        <f t="shared" si="52"/>
        <v>-0.11193312168498393</v>
      </c>
      <c r="BN216" s="51">
        <f t="shared" si="41"/>
        <v>-0.11193312168498393</v>
      </c>
      <c r="BO216" s="51">
        <f t="shared" si="42"/>
        <v>-0.11193312168498393</v>
      </c>
      <c r="BP216" s="51">
        <f t="shared" si="42"/>
        <v>-0.11193312168498393</v>
      </c>
      <c r="BQ216" s="51">
        <f t="shared" si="42"/>
        <v>-0.11193312168498393</v>
      </c>
      <c r="BR216" s="51">
        <f t="shared" si="42"/>
        <v>-0.11193312168498393</v>
      </c>
      <c r="BS216" s="51">
        <f t="shared" si="42"/>
        <v>-0.11193312168498393</v>
      </c>
      <c r="BT216" s="51">
        <f t="shared" si="42"/>
        <v>-0.11193312168498393</v>
      </c>
      <c r="BU216" s="51">
        <f t="shared" si="42"/>
        <v>-0.11193312168498393</v>
      </c>
      <c r="BV216" s="51">
        <f t="shared" si="42"/>
        <v>-0.11193312168498393</v>
      </c>
      <c r="BW216" s="51">
        <f t="shared" si="42"/>
        <v>-0.11193312168498393</v>
      </c>
      <c r="BX216" s="51">
        <f t="shared" si="42"/>
        <v>-0.11193312168498393</v>
      </c>
      <c r="BY216" s="51">
        <f t="shared" si="42"/>
        <v>-0.11193312168498393</v>
      </c>
      <c r="BZ216" s="51">
        <f t="shared" si="42"/>
        <v>-0.11193312168498393</v>
      </c>
      <c r="CA216" s="51">
        <f t="shared" si="42"/>
        <v>-0.11193312168498393</v>
      </c>
      <c r="CB216" s="51">
        <f t="shared" si="42"/>
        <v>-0.11193312168498393</v>
      </c>
      <c r="CC216" s="51">
        <f t="shared" si="42"/>
        <v>-0.11193312168498393</v>
      </c>
      <c r="CD216" s="51">
        <f t="shared" si="42"/>
        <v>-0.11193312168498393</v>
      </c>
      <c r="CE216" s="51">
        <f t="shared" si="42"/>
        <v>-0.11193312168498393</v>
      </c>
      <c r="CF216" s="51">
        <f t="shared" si="45"/>
        <v>-0.11193312168498393</v>
      </c>
      <c r="CG216" s="51">
        <f t="shared" si="45"/>
        <v>-0.11193312168498393</v>
      </c>
      <c r="CH216" s="51">
        <f t="shared" si="45"/>
        <v>-0.11193312168498393</v>
      </c>
      <c r="CI216" s="51">
        <f t="shared" si="45"/>
        <v>-0.11193312168498393</v>
      </c>
      <c r="CJ216" s="51">
        <f t="shared" si="45"/>
        <v>-0.11193312168498393</v>
      </c>
      <c r="CK216" s="51">
        <f t="shared" si="45"/>
        <v>-0.11193312168498393</v>
      </c>
      <c r="CL216" s="51">
        <f t="shared" si="45"/>
        <v>-0.11193312168498393</v>
      </c>
      <c r="CM216" s="51">
        <f t="shared" si="45"/>
        <v>-0.11193312168498393</v>
      </c>
      <c r="CN216" s="51">
        <f t="shared" si="45"/>
        <v>-0.11193312168498393</v>
      </c>
      <c r="CO216" s="51">
        <f t="shared" si="45"/>
        <v>-0.11193312168498393</v>
      </c>
      <c r="CP216" s="51">
        <f t="shared" si="45"/>
        <v>-0.11193312168498393</v>
      </c>
      <c r="CQ216" s="51">
        <f t="shared" si="45"/>
        <v>-0.11193312168498393</v>
      </c>
      <c r="CR216" s="51">
        <f t="shared" si="45"/>
        <v>-0.11193312168498393</v>
      </c>
      <c r="CS216" s="51">
        <f t="shared" si="45"/>
        <v>-0.11193312168498393</v>
      </c>
      <c r="CT216" s="51">
        <f t="shared" si="45"/>
        <v>-0.11193312168498393</v>
      </c>
      <c r="CU216" s="51">
        <f t="shared" si="45"/>
        <v>-0.11193312168498393</v>
      </c>
      <c r="CV216" s="51">
        <f t="shared" ref="CV216:DA216" si="54">-(1-2^CV167)</f>
        <v>-0.11193312168498393</v>
      </c>
      <c r="CW216" s="51">
        <f t="shared" si="54"/>
        <v>-0.11193312168498393</v>
      </c>
      <c r="CX216" s="51">
        <f t="shared" si="54"/>
        <v>-0.11193312168498393</v>
      </c>
      <c r="CY216" s="51">
        <f t="shared" si="54"/>
        <v>-0.11193312168498393</v>
      </c>
      <c r="CZ216" s="51">
        <f t="shared" si="54"/>
        <v>-0.11193312168498393</v>
      </c>
      <c r="DA216" s="51">
        <f t="shared" si="54"/>
        <v>-0.11193312168498393</v>
      </c>
    </row>
    <row r="217" spans="1:105">
      <c r="A217" s="50">
        <f t="shared" si="47"/>
        <v>1986</v>
      </c>
      <c r="B217" s="51">
        <f t="shared" si="52"/>
        <v>-0.11962798412841225</v>
      </c>
      <c r="C217" s="51">
        <f t="shared" si="52"/>
        <v>-0.11821325741446442</v>
      </c>
      <c r="D217" s="51">
        <f t="shared" si="52"/>
        <v>-0.11821325741446442</v>
      </c>
      <c r="E217" s="51">
        <f t="shared" si="52"/>
        <v>-0.11821325741446442</v>
      </c>
      <c r="F217" s="51">
        <f t="shared" si="52"/>
        <v>-0.11821325741446442</v>
      </c>
      <c r="G217" s="51">
        <f t="shared" si="52"/>
        <v>-0.11821325741446442</v>
      </c>
      <c r="H217" s="51">
        <f t="shared" si="52"/>
        <v>-0.11821325741446442</v>
      </c>
      <c r="I217" s="51">
        <f t="shared" si="52"/>
        <v>-0.11821325741446442</v>
      </c>
      <c r="J217" s="51">
        <f t="shared" si="52"/>
        <v>-0.11821325741446442</v>
      </c>
      <c r="K217" s="51">
        <f t="shared" si="52"/>
        <v>-0.11821325741446442</v>
      </c>
      <c r="L217" s="51">
        <f t="shared" si="52"/>
        <v>-0.11873429530235902</v>
      </c>
      <c r="M217" s="51">
        <f t="shared" si="52"/>
        <v>-0.11850847606498072</v>
      </c>
      <c r="N217" s="51">
        <f t="shared" si="52"/>
        <v>-0.11850847606498072</v>
      </c>
      <c r="O217" s="51">
        <f t="shared" si="52"/>
        <v>-0.11850847606498072</v>
      </c>
      <c r="P217" s="51">
        <f t="shared" si="52"/>
        <v>-0.12509081538233768</v>
      </c>
      <c r="Q217" s="51">
        <f t="shared" si="52"/>
        <v>-0.12509081538233768</v>
      </c>
      <c r="R217" s="51">
        <f t="shared" si="52"/>
        <v>-0.12505821963752928</v>
      </c>
      <c r="S217" s="51">
        <f t="shared" si="52"/>
        <v>-0.12505821963752928</v>
      </c>
      <c r="T217" s="51">
        <f t="shared" si="52"/>
        <v>-0.12518398325563818</v>
      </c>
      <c r="U217" s="51">
        <f t="shared" si="52"/>
        <v>-0.12959940024051042</v>
      </c>
      <c r="V217" s="51">
        <f t="shared" si="52"/>
        <v>-0.12959940024051042</v>
      </c>
      <c r="W217" s="51">
        <f t="shared" si="52"/>
        <v>-0.12959940024051042</v>
      </c>
      <c r="X217" s="51">
        <f t="shared" si="52"/>
        <v>-0.12959940024051042</v>
      </c>
      <c r="Y217" s="51">
        <f t="shared" si="52"/>
        <v>-0.12959940024051042</v>
      </c>
      <c r="Z217" s="51">
        <f t="shared" si="52"/>
        <v>-0.12959940024051042</v>
      </c>
      <c r="AA217" s="51">
        <f t="shared" si="52"/>
        <v>-0.12959940024051042</v>
      </c>
      <c r="AB217" s="51">
        <f t="shared" si="52"/>
        <v>-0.12959940024051042</v>
      </c>
      <c r="AC217" s="51">
        <f t="shared" si="52"/>
        <v>-0.12959940024051042</v>
      </c>
      <c r="AD217" s="51">
        <f t="shared" si="52"/>
        <v>-0.12959940024051042</v>
      </c>
      <c r="AE217" s="51">
        <f t="shared" si="52"/>
        <v>-0.12959940024051042</v>
      </c>
      <c r="AF217" s="51">
        <f t="shared" si="52"/>
        <v>-0.12959940024051042</v>
      </c>
      <c r="AG217" s="51">
        <f t="shared" si="52"/>
        <v>-0.12959940024051042</v>
      </c>
      <c r="AH217" s="51">
        <f t="shared" si="52"/>
        <v>-0.12959940024051042</v>
      </c>
      <c r="AI217" s="51">
        <f t="shared" si="52"/>
        <v>-0.12959940024051042</v>
      </c>
      <c r="AJ217" s="51">
        <f t="shared" si="52"/>
        <v>-0.12959940024051042</v>
      </c>
      <c r="AK217" s="51">
        <f t="shared" si="52"/>
        <v>-0.12959940024051042</v>
      </c>
      <c r="AL217" s="51">
        <f t="shared" si="52"/>
        <v>-0.12959940024051042</v>
      </c>
      <c r="AM217" s="51">
        <f t="shared" si="52"/>
        <v>-0.12959940024051042</v>
      </c>
      <c r="AN217" s="51">
        <f t="shared" si="52"/>
        <v>-0.12959940024051042</v>
      </c>
      <c r="AO217" s="51">
        <f t="shared" si="52"/>
        <v>-0.12959940024051042</v>
      </c>
      <c r="AP217" s="51">
        <f t="shared" si="52"/>
        <v>-0.12959940024051042</v>
      </c>
      <c r="AQ217" s="51">
        <f t="shared" si="52"/>
        <v>-0.12959940024051042</v>
      </c>
      <c r="AR217" s="51">
        <f t="shared" si="52"/>
        <v>-0.12959940024051042</v>
      </c>
      <c r="AS217" s="51">
        <f t="shared" si="52"/>
        <v>-0.12959940024051042</v>
      </c>
      <c r="AT217" s="51">
        <f t="shared" si="52"/>
        <v>-0.12959940024051042</v>
      </c>
      <c r="AU217" s="51">
        <f t="shared" si="52"/>
        <v>-0.12959940024051042</v>
      </c>
      <c r="AV217" s="51">
        <f t="shared" si="52"/>
        <v>-0.12959940024051042</v>
      </c>
      <c r="AW217" s="51">
        <f t="shared" si="52"/>
        <v>-0.12959940024051042</v>
      </c>
      <c r="AX217" s="51">
        <f t="shared" si="52"/>
        <v>-0.12959940024051042</v>
      </c>
      <c r="AY217" s="51">
        <f t="shared" si="52"/>
        <v>-0.12959940024051042</v>
      </c>
      <c r="AZ217" s="51">
        <f t="shared" si="52"/>
        <v>-0.12959940024051042</v>
      </c>
      <c r="BA217" s="51">
        <f t="shared" si="52"/>
        <v>-0.12959940024051042</v>
      </c>
      <c r="BB217" s="51">
        <f t="shared" si="52"/>
        <v>-0.12959940024051042</v>
      </c>
      <c r="BC217" s="51">
        <f t="shared" si="52"/>
        <v>-0.12959940024051042</v>
      </c>
      <c r="BD217" s="51">
        <f t="shared" si="52"/>
        <v>-0.12959940024051042</v>
      </c>
      <c r="BE217" s="51">
        <f t="shared" si="52"/>
        <v>-0.12959940024051042</v>
      </c>
      <c r="BF217" s="51">
        <f t="shared" si="52"/>
        <v>-0.12959940024051042</v>
      </c>
      <c r="BG217" s="51">
        <f t="shared" si="52"/>
        <v>-0.12959940024051042</v>
      </c>
      <c r="BH217" s="51">
        <f t="shared" si="52"/>
        <v>-0.12959940024051042</v>
      </c>
      <c r="BI217" s="51">
        <f t="shared" si="52"/>
        <v>-0.12959940024051042</v>
      </c>
      <c r="BJ217" s="51">
        <f t="shared" si="52"/>
        <v>-0.12959940024051042</v>
      </c>
      <c r="BK217" s="51">
        <f t="shared" si="52"/>
        <v>-0.12959940024051042</v>
      </c>
      <c r="BL217" s="51">
        <f t="shared" si="52"/>
        <v>-0.12959940024051042</v>
      </c>
      <c r="BM217" s="51">
        <f t="shared" si="52"/>
        <v>-0.12959940024051042</v>
      </c>
      <c r="BN217" s="51">
        <f t="shared" si="41"/>
        <v>-0.12959940024051042</v>
      </c>
      <c r="BO217" s="51">
        <f t="shared" si="42"/>
        <v>-0.12959940024051042</v>
      </c>
      <c r="BP217" s="51">
        <f t="shared" si="42"/>
        <v>-0.12959940024051042</v>
      </c>
      <c r="BQ217" s="51">
        <f t="shared" si="42"/>
        <v>-0.12959940024051042</v>
      </c>
      <c r="BR217" s="51">
        <f t="shared" si="42"/>
        <v>-0.12959940024051042</v>
      </c>
      <c r="BS217" s="51">
        <f t="shared" si="42"/>
        <v>-0.12959940024051042</v>
      </c>
      <c r="BT217" s="51">
        <f t="shared" si="42"/>
        <v>-0.12959940024051042</v>
      </c>
      <c r="BU217" s="51">
        <f t="shared" si="42"/>
        <v>-0.12959940024051042</v>
      </c>
      <c r="BV217" s="51">
        <f t="shared" si="42"/>
        <v>-0.12959940024051042</v>
      </c>
      <c r="BW217" s="51">
        <f t="shared" si="42"/>
        <v>-0.12959940024051042</v>
      </c>
      <c r="BX217" s="51">
        <f t="shared" si="42"/>
        <v>-0.12959940024051042</v>
      </c>
      <c r="BY217" s="51">
        <f t="shared" si="42"/>
        <v>-0.12959940024051042</v>
      </c>
      <c r="BZ217" s="51">
        <f t="shared" si="42"/>
        <v>-0.12959940024051042</v>
      </c>
      <c r="CA217" s="51">
        <f t="shared" si="42"/>
        <v>-0.12959940024051042</v>
      </c>
      <c r="CB217" s="51">
        <f t="shared" si="42"/>
        <v>-0.12959940024051042</v>
      </c>
      <c r="CC217" s="51">
        <f t="shared" si="42"/>
        <v>-0.12959940024051042</v>
      </c>
      <c r="CD217" s="51">
        <f t="shared" si="42"/>
        <v>-0.12959940024051042</v>
      </c>
      <c r="CE217" s="51">
        <f t="shared" si="42"/>
        <v>-0.12959940024051042</v>
      </c>
      <c r="CF217" s="51">
        <f t="shared" si="45"/>
        <v>-0.12959940024051042</v>
      </c>
      <c r="CG217" s="51">
        <f t="shared" si="45"/>
        <v>-0.12959940024051042</v>
      </c>
      <c r="CH217" s="51">
        <f t="shared" si="45"/>
        <v>-0.12959940024051042</v>
      </c>
      <c r="CI217" s="51">
        <f t="shared" si="45"/>
        <v>-0.12959940024051042</v>
      </c>
      <c r="CJ217" s="51">
        <f t="shared" si="45"/>
        <v>-0.12959940024051042</v>
      </c>
      <c r="CK217" s="51">
        <f t="shared" si="45"/>
        <v>-0.12959940024051042</v>
      </c>
      <c r="CL217" s="51">
        <f t="shared" si="45"/>
        <v>-0.12959940024051042</v>
      </c>
      <c r="CM217" s="51">
        <f t="shared" si="45"/>
        <v>-0.12959940024051042</v>
      </c>
      <c r="CN217" s="51">
        <f t="shared" si="45"/>
        <v>-0.12959940024051042</v>
      </c>
      <c r="CO217" s="51">
        <f t="shared" si="45"/>
        <v>-0.12959940024051042</v>
      </c>
      <c r="CP217" s="51">
        <f t="shared" si="45"/>
        <v>-0.12959940024051042</v>
      </c>
      <c r="CQ217" s="51">
        <f t="shared" si="45"/>
        <v>-0.12959940024051042</v>
      </c>
      <c r="CR217" s="51">
        <f t="shared" si="45"/>
        <v>-0.12959940024051042</v>
      </c>
      <c r="CS217" s="51">
        <f t="shared" si="45"/>
        <v>-0.12959940024051042</v>
      </c>
      <c r="CT217" s="51">
        <f t="shared" si="45"/>
        <v>-0.12959940024051042</v>
      </c>
      <c r="CU217" s="51">
        <f t="shared" si="45"/>
        <v>-0.12959940024051042</v>
      </c>
      <c r="CV217" s="51">
        <f t="shared" ref="CV217:DA217" si="55">-(1-2^CV168)</f>
        <v>-0.12959940024051042</v>
      </c>
      <c r="CW217" s="51">
        <f t="shared" si="55"/>
        <v>-0.12959940024051042</v>
      </c>
      <c r="CX217" s="51">
        <f t="shared" si="55"/>
        <v>-0.12959940024051042</v>
      </c>
      <c r="CY217" s="51">
        <f t="shared" si="55"/>
        <v>-0.12959940024051042</v>
      </c>
      <c r="CZ217" s="51">
        <f t="shared" si="55"/>
        <v>-0.12959940024051042</v>
      </c>
      <c r="DA217" s="51">
        <f t="shared" si="55"/>
        <v>-0.12959940024051042</v>
      </c>
    </row>
    <row r="218" spans="1:105">
      <c r="A218" s="50">
        <f t="shared" si="47"/>
        <v>1987</v>
      </c>
      <c r="B218" s="51">
        <f t="shared" si="52"/>
        <v>-0.12929243998964079</v>
      </c>
      <c r="C218" s="51">
        <f t="shared" si="52"/>
        <v>-0.12647596065001099</v>
      </c>
      <c r="D218" s="51">
        <f t="shared" si="52"/>
        <v>-0.12647596065001099</v>
      </c>
      <c r="E218" s="51">
        <f t="shared" si="52"/>
        <v>-0.12647596065001099</v>
      </c>
      <c r="F218" s="51">
        <f t="shared" si="52"/>
        <v>-0.12647596065001099</v>
      </c>
      <c r="G218" s="51">
        <f t="shared" si="52"/>
        <v>-0.12647596065001099</v>
      </c>
      <c r="H218" s="51">
        <f t="shared" si="52"/>
        <v>-0.12647596065001099</v>
      </c>
      <c r="I218" s="51">
        <f t="shared" si="52"/>
        <v>-0.12647596065001099</v>
      </c>
      <c r="J218" s="51">
        <f t="shared" si="52"/>
        <v>-0.12647596065001099</v>
      </c>
      <c r="K218" s="51">
        <f t="shared" si="52"/>
        <v>-0.12647596065001099</v>
      </c>
      <c r="L218" s="51">
        <f t="shared" si="52"/>
        <v>-0.12639651600912905</v>
      </c>
      <c r="M218" s="51">
        <f t="shared" si="52"/>
        <v>-0.12615787409523493</v>
      </c>
      <c r="N218" s="51">
        <f t="shared" si="52"/>
        <v>-0.12615787409523493</v>
      </c>
      <c r="O218" s="51">
        <f t="shared" si="52"/>
        <v>-0.12615787409523493</v>
      </c>
      <c r="P218" s="51">
        <f t="shared" si="52"/>
        <v>-0.13191947284887406</v>
      </c>
      <c r="Q218" s="51">
        <f t="shared" si="52"/>
        <v>-0.13191947284887406</v>
      </c>
      <c r="R218" s="51">
        <f t="shared" si="52"/>
        <v>-0.13188279709738526</v>
      </c>
      <c r="S218" s="51">
        <f t="shared" si="52"/>
        <v>-0.13188279709738526</v>
      </c>
      <c r="T218" s="51">
        <f t="shared" si="52"/>
        <v>-0.13296598481190702</v>
      </c>
      <c r="U218" s="51">
        <f t="shared" si="52"/>
        <v>-0.13895810651067786</v>
      </c>
      <c r="V218" s="51">
        <f t="shared" si="52"/>
        <v>-0.13895810651067786</v>
      </c>
      <c r="W218" s="51">
        <f t="shared" si="52"/>
        <v>-0.13895810651067786</v>
      </c>
      <c r="X218" s="51">
        <f t="shared" si="52"/>
        <v>-0.13895810651067786</v>
      </c>
      <c r="Y218" s="51">
        <f t="shared" si="52"/>
        <v>-0.13895810651067786</v>
      </c>
      <c r="Z218" s="51">
        <f t="shared" si="52"/>
        <v>-0.13895810651067786</v>
      </c>
      <c r="AA218" s="51">
        <f t="shared" si="52"/>
        <v>-0.13895810651067786</v>
      </c>
      <c r="AB218" s="51">
        <f t="shared" si="52"/>
        <v>-0.13895810651067786</v>
      </c>
      <c r="AC218" s="51">
        <f t="shared" si="52"/>
        <v>-0.13895810651067786</v>
      </c>
      <c r="AD218" s="51">
        <f t="shared" si="52"/>
        <v>-0.13895810651067786</v>
      </c>
      <c r="AE218" s="51">
        <f t="shared" si="52"/>
        <v>-0.13895810651067786</v>
      </c>
      <c r="AF218" s="51">
        <f t="shared" si="52"/>
        <v>-0.13895810651067786</v>
      </c>
      <c r="AG218" s="51">
        <f t="shared" si="52"/>
        <v>-0.13895810651067786</v>
      </c>
      <c r="AH218" s="51">
        <f t="shared" si="52"/>
        <v>-0.13895810651067786</v>
      </c>
      <c r="AI218" s="51">
        <f t="shared" si="52"/>
        <v>-0.13895810651067786</v>
      </c>
      <c r="AJ218" s="51">
        <f t="shared" si="52"/>
        <v>-0.13895810651067786</v>
      </c>
      <c r="AK218" s="51">
        <f t="shared" si="52"/>
        <v>-0.13895810651067786</v>
      </c>
      <c r="AL218" s="51">
        <f t="shared" si="52"/>
        <v>-0.13895810651067786</v>
      </c>
      <c r="AM218" s="51">
        <f t="shared" si="52"/>
        <v>-0.13895810651067786</v>
      </c>
      <c r="AN218" s="51">
        <f t="shared" si="52"/>
        <v>-0.13895810651067786</v>
      </c>
      <c r="AO218" s="51">
        <f t="shared" si="52"/>
        <v>-0.13895810651067786</v>
      </c>
      <c r="AP218" s="51">
        <f t="shared" si="52"/>
        <v>-0.13895810651067786</v>
      </c>
      <c r="AQ218" s="51">
        <f t="shared" si="52"/>
        <v>-0.13895810651067786</v>
      </c>
      <c r="AR218" s="51">
        <f t="shared" si="52"/>
        <v>-0.13895810651067786</v>
      </c>
      <c r="AS218" s="51">
        <f t="shared" si="52"/>
        <v>-0.13895810651067786</v>
      </c>
      <c r="AT218" s="51">
        <f t="shared" si="52"/>
        <v>-0.13895810651067786</v>
      </c>
      <c r="AU218" s="51">
        <f t="shared" si="52"/>
        <v>-0.13895810651067786</v>
      </c>
      <c r="AV218" s="51">
        <f t="shared" si="52"/>
        <v>-0.13895810651067786</v>
      </c>
      <c r="AW218" s="51">
        <f t="shared" si="52"/>
        <v>-0.13895810651067786</v>
      </c>
      <c r="AX218" s="51">
        <f t="shared" si="52"/>
        <v>-0.13895810651067786</v>
      </c>
      <c r="AY218" s="51">
        <f t="shared" si="52"/>
        <v>-0.13895810651067786</v>
      </c>
      <c r="AZ218" s="51">
        <f t="shared" si="52"/>
        <v>-0.13895810651067786</v>
      </c>
      <c r="BA218" s="51">
        <f t="shared" si="52"/>
        <v>-0.13895810651067786</v>
      </c>
      <c r="BB218" s="51">
        <f t="shared" si="52"/>
        <v>-0.13895810651067786</v>
      </c>
      <c r="BC218" s="51">
        <f t="shared" si="52"/>
        <v>-0.13895810651067786</v>
      </c>
      <c r="BD218" s="51">
        <f t="shared" si="52"/>
        <v>-0.13895810651067786</v>
      </c>
      <c r="BE218" s="51">
        <f t="shared" si="52"/>
        <v>-0.13895810651067786</v>
      </c>
      <c r="BF218" s="51">
        <f t="shared" si="52"/>
        <v>-0.13895810651067786</v>
      </c>
      <c r="BG218" s="51">
        <f t="shared" si="52"/>
        <v>-0.13895810651067786</v>
      </c>
      <c r="BH218" s="51">
        <f t="shared" si="52"/>
        <v>-0.13895810651067786</v>
      </c>
      <c r="BI218" s="51">
        <f t="shared" si="52"/>
        <v>-0.13895810651067786</v>
      </c>
      <c r="BJ218" s="51">
        <f t="shared" si="52"/>
        <v>-0.13895810651067786</v>
      </c>
      <c r="BK218" s="51">
        <f t="shared" si="52"/>
        <v>-0.13895810651067786</v>
      </c>
      <c r="BL218" s="51">
        <f t="shared" si="52"/>
        <v>-0.13895810651067786</v>
      </c>
      <c r="BM218" s="51">
        <f t="shared" ref="BM218" si="56">-(1-2^BM169)</f>
        <v>-0.13895810651067786</v>
      </c>
      <c r="BN218" s="51">
        <f t="shared" si="41"/>
        <v>-0.13895810651067786</v>
      </c>
      <c r="BO218" s="51">
        <f t="shared" si="42"/>
        <v>-0.13895810651067786</v>
      </c>
      <c r="BP218" s="51">
        <f t="shared" si="42"/>
        <v>-0.13895810651067786</v>
      </c>
      <c r="BQ218" s="51">
        <f t="shared" si="42"/>
        <v>-0.13895810651067786</v>
      </c>
      <c r="BR218" s="51">
        <f t="shared" si="42"/>
        <v>-0.13895810651067786</v>
      </c>
      <c r="BS218" s="51">
        <f t="shared" si="42"/>
        <v>-0.13895810651067786</v>
      </c>
      <c r="BT218" s="51">
        <f t="shared" si="42"/>
        <v>-0.13895810651067786</v>
      </c>
      <c r="BU218" s="51">
        <f t="shared" si="42"/>
        <v>-0.13895810651067786</v>
      </c>
      <c r="BV218" s="51">
        <f t="shared" si="42"/>
        <v>-0.13895810651067786</v>
      </c>
      <c r="BW218" s="51">
        <f t="shared" si="42"/>
        <v>-0.13895810651067786</v>
      </c>
      <c r="BX218" s="51">
        <f t="shared" si="42"/>
        <v>-0.13895810651067786</v>
      </c>
      <c r="BY218" s="51">
        <f t="shared" si="42"/>
        <v>-0.13895810651067786</v>
      </c>
      <c r="BZ218" s="51">
        <f t="shared" si="42"/>
        <v>-0.13895810651067786</v>
      </c>
      <c r="CA218" s="51">
        <f t="shared" si="42"/>
        <v>-0.13895810651067786</v>
      </c>
      <c r="CB218" s="51">
        <f t="shared" si="42"/>
        <v>-0.13895810651067786</v>
      </c>
      <c r="CC218" s="51">
        <f t="shared" si="42"/>
        <v>-0.13895810651067786</v>
      </c>
      <c r="CD218" s="51">
        <f t="shared" si="42"/>
        <v>-0.13895810651067786</v>
      </c>
      <c r="CE218" s="51">
        <f t="shared" si="42"/>
        <v>-0.13895810651067786</v>
      </c>
      <c r="CF218" s="51">
        <f t="shared" si="45"/>
        <v>-0.13895810651067786</v>
      </c>
      <c r="CG218" s="51">
        <f t="shared" si="45"/>
        <v>-0.13895810651067786</v>
      </c>
      <c r="CH218" s="51">
        <f t="shared" si="45"/>
        <v>-0.13895810651067786</v>
      </c>
      <c r="CI218" s="51">
        <f t="shared" si="45"/>
        <v>-0.13895810651067786</v>
      </c>
      <c r="CJ218" s="51">
        <f t="shared" si="45"/>
        <v>-0.13895810651067786</v>
      </c>
      <c r="CK218" s="51">
        <f t="shared" si="45"/>
        <v>-0.13895810651067786</v>
      </c>
      <c r="CL218" s="51">
        <f t="shared" si="45"/>
        <v>-0.13895810651067786</v>
      </c>
      <c r="CM218" s="51">
        <f t="shared" si="45"/>
        <v>-0.13895810651067786</v>
      </c>
      <c r="CN218" s="51">
        <f t="shared" si="45"/>
        <v>-0.13895810651067786</v>
      </c>
      <c r="CO218" s="51">
        <f t="shared" si="45"/>
        <v>-0.13895810651067786</v>
      </c>
      <c r="CP218" s="51">
        <f t="shared" si="45"/>
        <v>-0.13895810651067786</v>
      </c>
      <c r="CQ218" s="51">
        <f t="shared" si="45"/>
        <v>-0.13895810651067786</v>
      </c>
      <c r="CR218" s="51">
        <f t="shared" si="45"/>
        <v>-0.13895810651067786</v>
      </c>
      <c r="CS218" s="51">
        <f t="shared" si="45"/>
        <v>-0.13895810651067786</v>
      </c>
      <c r="CT218" s="51">
        <f t="shared" si="45"/>
        <v>-0.13895810651067786</v>
      </c>
      <c r="CU218" s="51">
        <f t="shared" si="45"/>
        <v>-0.13895810651067786</v>
      </c>
      <c r="CV218" s="51">
        <f t="shared" ref="CV218:DA218" si="57">-(1-2^CV169)</f>
        <v>-0.13895810651067786</v>
      </c>
      <c r="CW218" s="51">
        <f t="shared" si="57"/>
        <v>-0.13895810651067786</v>
      </c>
      <c r="CX218" s="51">
        <f t="shared" si="57"/>
        <v>-0.13895810651067786</v>
      </c>
      <c r="CY218" s="51">
        <f t="shared" si="57"/>
        <v>-0.13895810651067786</v>
      </c>
      <c r="CZ218" s="51">
        <f t="shared" si="57"/>
        <v>-0.13895810651067786</v>
      </c>
      <c r="DA218" s="51">
        <f t="shared" si="57"/>
        <v>-0.13895810651067786</v>
      </c>
    </row>
    <row r="219" spans="1:105">
      <c r="A219" s="50">
        <f t="shared" si="47"/>
        <v>1988</v>
      </c>
      <c r="B219" s="51">
        <f t="shared" ref="B219:BM222" si="58">-(1-2^B170)</f>
        <v>-0.13829506501780287</v>
      </c>
      <c r="C219" s="51">
        <f t="shared" si="58"/>
        <v>-0.14033091319260016</v>
      </c>
      <c r="D219" s="51">
        <f t="shared" si="58"/>
        <v>-0.14033091319260016</v>
      </c>
      <c r="E219" s="51">
        <f t="shared" si="58"/>
        <v>-0.14033091319260016</v>
      </c>
      <c r="F219" s="51">
        <f t="shared" si="58"/>
        <v>-0.14033091319260016</v>
      </c>
      <c r="G219" s="51">
        <f t="shared" si="58"/>
        <v>-0.14033091319260016</v>
      </c>
      <c r="H219" s="51">
        <f t="shared" si="58"/>
        <v>-0.14033091319260016</v>
      </c>
      <c r="I219" s="51">
        <f t="shared" si="58"/>
        <v>-0.14033091319260016</v>
      </c>
      <c r="J219" s="51">
        <f t="shared" si="58"/>
        <v>-0.14033091319260016</v>
      </c>
      <c r="K219" s="51">
        <f t="shared" si="58"/>
        <v>-0.14033091319260016</v>
      </c>
      <c r="L219" s="51">
        <f t="shared" si="58"/>
        <v>-0.14001773682133867</v>
      </c>
      <c r="M219" s="51">
        <f t="shared" si="58"/>
        <v>-0.13974789466719129</v>
      </c>
      <c r="N219" s="51">
        <f t="shared" si="58"/>
        <v>-0.13974789466719129</v>
      </c>
      <c r="O219" s="51">
        <f t="shared" si="58"/>
        <v>-0.13974789466719129</v>
      </c>
      <c r="P219" s="51">
        <f t="shared" si="58"/>
        <v>-0.14275157849226572</v>
      </c>
      <c r="Q219" s="51">
        <f t="shared" si="58"/>
        <v>-0.14275157849226572</v>
      </c>
      <c r="R219" s="51">
        <f t="shared" si="58"/>
        <v>-0.14270788512370258</v>
      </c>
      <c r="S219" s="51">
        <f t="shared" si="58"/>
        <v>-0.14270788512370258</v>
      </c>
      <c r="T219" s="51">
        <f t="shared" si="58"/>
        <v>-0.14338328896103947</v>
      </c>
      <c r="U219" s="51">
        <f t="shared" si="58"/>
        <v>-0.14875809840561438</v>
      </c>
      <c r="V219" s="51">
        <f t="shared" si="58"/>
        <v>-0.14875809840561438</v>
      </c>
      <c r="W219" s="51">
        <f t="shared" si="58"/>
        <v>-0.14875809840561438</v>
      </c>
      <c r="X219" s="51">
        <f t="shared" si="58"/>
        <v>-0.14875809840561438</v>
      </c>
      <c r="Y219" s="51">
        <f t="shared" si="58"/>
        <v>-0.14875809840561438</v>
      </c>
      <c r="Z219" s="51">
        <f t="shared" si="58"/>
        <v>-0.14875809840561438</v>
      </c>
      <c r="AA219" s="51">
        <f t="shared" si="58"/>
        <v>-0.14875809840561438</v>
      </c>
      <c r="AB219" s="51">
        <f t="shared" si="58"/>
        <v>-0.14875809840561438</v>
      </c>
      <c r="AC219" s="51">
        <f t="shared" si="58"/>
        <v>-0.14875809840561438</v>
      </c>
      <c r="AD219" s="51">
        <f t="shared" si="58"/>
        <v>-0.14875809840561438</v>
      </c>
      <c r="AE219" s="51">
        <f t="shared" si="58"/>
        <v>-0.14875809840561438</v>
      </c>
      <c r="AF219" s="51">
        <f t="shared" si="58"/>
        <v>-0.14875809840561438</v>
      </c>
      <c r="AG219" s="51">
        <f t="shared" si="58"/>
        <v>-0.14875809840561438</v>
      </c>
      <c r="AH219" s="51">
        <f t="shared" si="58"/>
        <v>-0.14875809840561438</v>
      </c>
      <c r="AI219" s="51">
        <f t="shared" si="58"/>
        <v>-0.14875809840561438</v>
      </c>
      <c r="AJ219" s="51">
        <f t="shared" si="58"/>
        <v>-0.14875809840561438</v>
      </c>
      <c r="AK219" s="51">
        <f t="shared" si="58"/>
        <v>-0.14875809840561438</v>
      </c>
      <c r="AL219" s="51">
        <f t="shared" si="58"/>
        <v>-0.14875809840561438</v>
      </c>
      <c r="AM219" s="51">
        <f t="shared" si="58"/>
        <v>-0.14875809840561438</v>
      </c>
      <c r="AN219" s="51">
        <f t="shared" si="58"/>
        <v>-0.14875809840561438</v>
      </c>
      <c r="AO219" s="51">
        <f t="shared" si="58"/>
        <v>-0.14875809840561438</v>
      </c>
      <c r="AP219" s="51">
        <f t="shared" si="58"/>
        <v>-0.14875809840561438</v>
      </c>
      <c r="AQ219" s="51">
        <f t="shared" si="58"/>
        <v>-0.14875809840561438</v>
      </c>
      <c r="AR219" s="51">
        <f t="shared" si="58"/>
        <v>-0.14875809840561438</v>
      </c>
      <c r="AS219" s="51">
        <f t="shared" si="58"/>
        <v>-0.14875809840561438</v>
      </c>
      <c r="AT219" s="51">
        <f t="shared" si="58"/>
        <v>-0.14875809840561438</v>
      </c>
      <c r="AU219" s="51">
        <f t="shared" si="58"/>
        <v>-0.14875809840561438</v>
      </c>
      <c r="AV219" s="51">
        <f t="shared" si="58"/>
        <v>-0.14875809840561438</v>
      </c>
      <c r="AW219" s="51">
        <f t="shared" si="58"/>
        <v>-0.14875809840561438</v>
      </c>
      <c r="AX219" s="51">
        <f t="shared" si="58"/>
        <v>-0.14875809840561438</v>
      </c>
      <c r="AY219" s="51">
        <f t="shared" si="58"/>
        <v>-0.14875809840561438</v>
      </c>
      <c r="AZ219" s="51">
        <f t="shared" si="58"/>
        <v>-0.14875809840561438</v>
      </c>
      <c r="BA219" s="51">
        <f t="shared" si="58"/>
        <v>-0.14875809840561438</v>
      </c>
      <c r="BB219" s="51">
        <f t="shared" si="58"/>
        <v>-0.14875809840561438</v>
      </c>
      <c r="BC219" s="51">
        <f t="shared" si="58"/>
        <v>-0.14875809840561438</v>
      </c>
      <c r="BD219" s="51">
        <f t="shared" si="58"/>
        <v>-0.14875809840561438</v>
      </c>
      <c r="BE219" s="51">
        <f t="shared" si="58"/>
        <v>-0.14875809840561438</v>
      </c>
      <c r="BF219" s="51">
        <f t="shared" si="58"/>
        <v>-0.14875809840561438</v>
      </c>
      <c r="BG219" s="51">
        <f t="shared" si="58"/>
        <v>-0.14875809840561438</v>
      </c>
      <c r="BH219" s="51">
        <f t="shared" si="58"/>
        <v>-0.14875809840561438</v>
      </c>
      <c r="BI219" s="51">
        <f t="shared" si="58"/>
        <v>-0.14875809840561438</v>
      </c>
      <c r="BJ219" s="51">
        <f t="shared" si="58"/>
        <v>-0.14875809840561438</v>
      </c>
      <c r="BK219" s="51">
        <f t="shared" si="58"/>
        <v>-0.14875809840561438</v>
      </c>
      <c r="BL219" s="51">
        <f t="shared" si="58"/>
        <v>-0.14875809840561438</v>
      </c>
      <c r="BM219" s="51">
        <f t="shared" si="58"/>
        <v>-0.14875809840561438</v>
      </c>
      <c r="BN219" s="51">
        <f t="shared" si="41"/>
        <v>-0.14875809840561438</v>
      </c>
      <c r="BO219" s="51">
        <f t="shared" si="42"/>
        <v>-0.14875809840561438</v>
      </c>
      <c r="BP219" s="51">
        <f t="shared" si="42"/>
        <v>-0.14875809840561438</v>
      </c>
      <c r="BQ219" s="51">
        <f t="shared" si="42"/>
        <v>-0.14875809840561438</v>
      </c>
      <c r="BR219" s="51">
        <f t="shared" si="42"/>
        <v>-0.14875809840561438</v>
      </c>
      <c r="BS219" s="51">
        <f t="shared" si="42"/>
        <v>-0.14875809840561438</v>
      </c>
      <c r="BT219" s="51">
        <f t="shared" si="42"/>
        <v>-0.14875809840561438</v>
      </c>
      <c r="BU219" s="51">
        <f t="shared" si="42"/>
        <v>-0.14875809840561438</v>
      </c>
      <c r="BV219" s="51">
        <f t="shared" si="42"/>
        <v>-0.14875809840561438</v>
      </c>
      <c r="BW219" s="51">
        <f t="shared" si="42"/>
        <v>-0.14875809840561438</v>
      </c>
      <c r="BX219" s="51">
        <f t="shared" si="42"/>
        <v>-0.14875809840561438</v>
      </c>
      <c r="BY219" s="51">
        <f t="shared" si="42"/>
        <v>-0.14875809840561438</v>
      </c>
      <c r="BZ219" s="51">
        <f t="shared" si="42"/>
        <v>-0.14875809840561438</v>
      </c>
      <c r="CA219" s="51">
        <f t="shared" si="42"/>
        <v>-0.14875809840561438</v>
      </c>
      <c r="CB219" s="51">
        <f t="shared" si="42"/>
        <v>-0.14875809840561438</v>
      </c>
      <c r="CC219" s="51">
        <f t="shared" si="42"/>
        <v>-0.14875809840561438</v>
      </c>
      <c r="CD219" s="51">
        <f t="shared" si="42"/>
        <v>-0.14875809840561438</v>
      </c>
      <c r="CE219" s="51">
        <f t="shared" si="42"/>
        <v>-0.14875809840561438</v>
      </c>
      <c r="CF219" s="51">
        <f t="shared" si="45"/>
        <v>-0.14875809840561438</v>
      </c>
      <c r="CG219" s="51">
        <f t="shared" si="45"/>
        <v>-0.14875809840561438</v>
      </c>
      <c r="CH219" s="51">
        <f t="shared" si="45"/>
        <v>-0.14875809840561438</v>
      </c>
      <c r="CI219" s="51">
        <f t="shared" si="45"/>
        <v>-0.14875809840561438</v>
      </c>
      <c r="CJ219" s="51">
        <f t="shared" si="45"/>
        <v>-0.14875809840561438</v>
      </c>
      <c r="CK219" s="51">
        <f t="shared" si="45"/>
        <v>-0.14875809840561438</v>
      </c>
      <c r="CL219" s="51">
        <f t="shared" si="45"/>
        <v>-0.14875809840561438</v>
      </c>
      <c r="CM219" s="51">
        <f t="shared" si="45"/>
        <v>-0.14875809840561438</v>
      </c>
      <c r="CN219" s="51">
        <f t="shared" si="45"/>
        <v>-0.14875809840561438</v>
      </c>
      <c r="CO219" s="51">
        <f t="shared" si="45"/>
        <v>-0.14875809840561438</v>
      </c>
      <c r="CP219" s="51">
        <f t="shared" si="45"/>
        <v>-0.14875809840561438</v>
      </c>
      <c r="CQ219" s="51">
        <f t="shared" si="45"/>
        <v>-0.14875809840561438</v>
      </c>
      <c r="CR219" s="51">
        <f t="shared" si="45"/>
        <v>-0.14875809840561438</v>
      </c>
      <c r="CS219" s="51">
        <f t="shared" si="45"/>
        <v>-0.14875809840561438</v>
      </c>
      <c r="CT219" s="51">
        <f t="shared" si="45"/>
        <v>-0.14875809840561438</v>
      </c>
      <c r="CU219" s="51">
        <f t="shared" si="45"/>
        <v>-0.14875809840561438</v>
      </c>
      <c r="CV219" s="51">
        <f t="shared" ref="CV219:DA219" si="59">-(1-2^CV170)</f>
        <v>-0.14875809840561438</v>
      </c>
      <c r="CW219" s="51">
        <f t="shared" si="59"/>
        <v>-0.14875809840561438</v>
      </c>
      <c r="CX219" s="51">
        <f t="shared" si="59"/>
        <v>-0.14875809840561438</v>
      </c>
      <c r="CY219" s="51">
        <f t="shared" si="59"/>
        <v>-0.14875809840561438</v>
      </c>
      <c r="CZ219" s="51">
        <f t="shared" si="59"/>
        <v>-0.14875809840561438</v>
      </c>
      <c r="DA219" s="51">
        <f t="shared" si="59"/>
        <v>-0.14875809840561438</v>
      </c>
    </row>
    <row r="220" spans="1:105">
      <c r="A220" s="50">
        <f t="shared" si="47"/>
        <v>1989</v>
      </c>
      <c r="B220" s="51">
        <f t="shared" si="58"/>
        <v>-0.14991119544061027</v>
      </c>
      <c r="C220" s="51">
        <f t="shared" si="58"/>
        <v>-0.15017187015888089</v>
      </c>
      <c r="D220" s="51">
        <f t="shared" si="58"/>
        <v>-0.15017187015888089</v>
      </c>
      <c r="E220" s="51">
        <f t="shared" si="58"/>
        <v>-0.15017187015888089</v>
      </c>
      <c r="F220" s="51">
        <f t="shared" si="58"/>
        <v>-0.15017187015888089</v>
      </c>
      <c r="G220" s="51">
        <f t="shared" si="58"/>
        <v>-0.15017187015888089</v>
      </c>
      <c r="H220" s="51">
        <f t="shared" si="58"/>
        <v>-0.15017187015888089</v>
      </c>
      <c r="I220" s="51">
        <f t="shared" si="58"/>
        <v>-0.15017187015888089</v>
      </c>
      <c r="J220" s="51">
        <f t="shared" si="58"/>
        <v>-0.15017187015888089</v>
      </c>
      <c r="K220" s="51">
        <f t="shared" si="58"/>
        <v>-0.15017187015888089</v>
      </c>
      <c r="L220" s="51">
        <f t="shared" si="58"/>
        <v>-0.14862244488893706</v>
      </c>
      <c r="M220" s="51">
        <f t="shared" si="58"/>
        <v>-0.14835504613752937</v>
      </c>
      <c r="N220" s="51">
        <f t="shared" si="58"/>
        <v>-0.14835504613752937</v>
      </c>
      <c r="O220" s="51">
        <f t="shared" si="58"/>
        <v>-0.14835504613752937</v>
      </c>
      <c r="P220" s="51">
        <f t="shared" si="58"/>
        <v>-0.15469408005688923</v>
      </c>
      <c r="Q220" s="51">
        <f t="shared" si="58"/>
        <v>-0.15469408005688923</v>
      </c>
      <c r="R220" s="51">
        <f t="shared" si="58"/>
        <v>-0.15464302709904854</v>
      </c>
      <c r="S220" s="51">
        <f t="shared" si="58"/>
        <v>-0.15464302709904854</v>
      </c>
      <c r="T220" s="51">
        <f t="shared" si="58"/>
        <v>-0.15463971414792876</v>
      </c>
      <c r="U220" s="51">
        <f t="shared" si="58"/>
        <v>-0.16278961122064806</v>
      </c>
      <c r="V220" s="51">
        <f t="shared" si="58"/>
        <v>-0.16278961122064806</v>
      </c>
      <c r="W220" s="51">
        <f t="shared" si="58"/>
        <v>-0.16278961122064806</v>
      </c>
      <c r="X220" s="51">
        <f t="shared" si="58"/>
        <v>-0.16278961122064806</v>
      </c>
      <c r="Y220" s="51">
        <f t="shared" si="58"/>
        <v>-0.16278961122064806</v>
      </c>
      <c r="Z220" s="51">
        <f t="shared" si="58"/>
        <v>-0.16278961122064806</v>
      </c>
      <c r="AA220" s="51">
        <f t="shared" si="58"/>
        <v>-0.16278961122064806</v>
      </c>
      <c r="AB220" s="51">
        <f t="shared" si="58"/>
        <v>-0.16278961122064806</v>
      </c>
      <c r="AC220" s="51">
        <f t="shared" si="58"/>
        <v>-0.16278961122064806</v>
      </c>
      <c r="AD220" s="51">
        <f t="shared" si="58"/>
        <v>-0.16278961122064806</v>
      </c>
      <c r="AE220" s="51">
        <f t="shared" si="58"/>
        <v>-0.16278961122064806</v>
      </c>
      <c r="AF220" s="51">
        <f t="shared" si="58"/>
        <v>-0.16278961122064806</v>
      </c>
      <c r="AG220" s="51">
        <f t="shared" si="58"/>
        <v>-0.16278961122064806</v>
      </c>
      <c r="AH220" s="51">
        <f t="shared" si="58"/>
        <v>-0.16278961122064806</v>
      </c>
      <c r="AI220" s="51">
        <f t="shared" si="58"/>
        <v>-0.16278961122064806</v>
      </c>
      <c r="AJ220" s="51">
        <f t="shared" si="58"/>
        <v>-0.16278961122064806</v>
      </c>
      <c r="AK220" s="51">
        <f t="shared" si="58"/>
        <v>-0.16278961122064806</v>
      </c>
      <c r="AL220" s="51">
        <f t="shared" si="58"/>
        <v>-0.16278961122064806</v>
      </c>
      <c r="AM220" s="51">
        <f t="shared" si="58"/>
        <v>-0.16278961122064806</v>
      </c>
      <c r="AN220" s="51">
        <f t="shared" si="58"/>
        <v>-0.16278961122064806</v>
      </c>
      <c r="AO220" s="51">
        <f t="shared" si="58"/>
        <v>-0.16278961122064806</v>
      </c>
      <c r="AP220" s="51">
        <f t="shared" si="58"/>
        <v>-0.16278961122064806</v>
      </c>
      <c r="AQ220" s="51">
        <f t="shared" si="58"/>
        <v>-0.16278961122064806</v>
      </c>
      <c r="AR220" s="51">
        <f t="shared" si="58"/>
        <v>-0.16278961122064806</v>
      </c>
      <c r="AS220" s="51">
        <f t="shared" si="58"/>
        <v>-0.16278961122064806</v>
      </c>
      <c r="AT220" s="51">
        <f t="shared" si="58"/>
        <v>-0.16278961122064806</v>
      </c>
      <c r="AU220" s="51">
        <f t="shared" si="58"/>
        <v>-0.16278961122064806</v>
      </c>
      <c r="AV220" s="51">
        <f t="shared" si="58"/>
        <v>-0.16278961122064806</v>
      </c>
      <c r="AW220" s="51">
        <f t="shared" si="58"/>
        <v>-0.16278961122064806</v>
      </c>
      <c r="AX220" s="51">
        <f t="shared" si="58"/>
        <v>-0.16278961122064806</v>
      </c>
      <c r="AY220" s="51">
        <f t="shared" si="58"/>
        <v>-0.16278961122064806</v>
      </c>
      <c r="AZ220" s="51">
        <f t="shared" si="58"/>
        <v>-0.16278961122064806</v>
      </c>
      <c r="BA220" s="51">
        <f t="shared" si="58"/>
        <v>-0.16278961122064806</v>
      </c>
      <c r="BB220" s="51">
        <f t="shared" si="58"/>
        <v>-0.16278961122064806</v>
      </c>
      <c r="BC220" s="51">
        <f t="shared" si="58"/>
        <v>-0.16278961122064806</v>
      </c>
      <c r="BD220" s="51">
        <f t="shared" si="58"/>
        <v>-0.16278961122064806</v>
      </c>
      <c r="BE220" s="51">
        <f t="shared" si="58"/>
        <v>-0.16278961122064806</v>
      </c>
      <c r="BF220" s="51">
        <f t="shared" si="58"/>
        <v>-0.16278961122064806</v>
      </c>
      <c r="BG220" s="51">
        <f t="shared" si="58"/>
        <v>-0.16278961122064806</v>
      </c>
      <c r="BH220" s="51">
        <f t="shared" si="58"/>
        <v>-0.16278961122064806</v>
      </c>
      <c r="BI220" s="51">
        <f t="shared" si="58"/>
        <v>-0.16278961122064806</v>
      </c>
      <c r="BJ220" s="51">
        <f t="shared" si="58"/>
        <v>-0.16278961122064806</v>
      </c>
      <c r="BK220" s="51">
        <f t="shared" si="58"/>
        <v>-0.16278961122064806</v>
      </c>
      <c r="BL220" s="51">
        <f t="shared" si="58"/>
        <v>-0.16278961122064806</v>
      </c>
      <c r="BM220" s="51">
        <f t="shared" si="58"/>
        <v>-0.16278961122064806</v>
      </c>
      <c r="BN220" s="51">
        <f t="shared" si="41"/>
        <v>-0.16278961122064806</v>
      </c>
      <c r="BO220" s="51">
        <f t="shared" si="42"/>
        <v>-0.16278961122064806</v>
      </c>
      <c r="BP220" s="51">
        <f t="shared" si="42"/>
        <v>-0.16278961122064806</v>
      </c>
      <c r="BQ220" s="51">
        <f t="shared" si="42"/>
        <v>-0.16278961122064806</v>
      </c>
      <c r="BR220" s="51">
        <f t="shared" si="42"/>
        <v>-0.16278961122064806</v>
      </c>
      <c r="BS220" s="51">
        <f t="shared" si="42"/>
        <v>-0.16278961122064806</v>
      </c>
      <c r="BT220" s="51">
        <f t="shared" si="42"/>
        <v>-0.16278961122064806</v>
      </c>
      <c r="BU220" s="51">
        <f t="shared" si="42"/>
        <v>-0.16278961122064806</v>
      </c>
      <c r="BV220" s="51">
        <f t="shared" si="42"/>
        <v>-0.16278961122064806</v>
      </c>
      <c r="BW220" s="51">
        <f t="shared" si="42"/>
        <v>-0.16278961122064806</v>
      </c>
      <c r="BX220" s="51">
        <f t="shared" si="42"/>
        <v>-0.16278961122064806</v>
      </c>
      <c r="BY220" s="51">
        <f t="shared" si="42"/>
        <v>-0.16278961122064806</v>
      </c>
      <c r="BZ220" s="51">
        <f t="shared" si="42"/>
        <v>-0.16278961122064806</v>
      </c>
      <c r="CA220" s="51">
        <f t="shared" si="42"/>
        <v>-0.16278961122064806</v>
      </c>
      <c r="CB220" s="51">
        <f t="shared" si="42"/>
        <v>-0.16278961122064806</v>
      </c>
      <c r="CC220" s="51">
        <f t="shared" si="42"/>
        <v>-0.16278961122064806</v>
      </c>
      <c r="CD220" s="51">
        <f t="shared" si="42"/>
        <v>-0.16278961122064806</v>
      </c>
      <c r="CE220" s="51">
        <f t="shared" si="42"/>
        <v>-0.16278961122064806</v>
      </c>
      <c r="CF220" s="51">
        <f t="shared" si="45"/>
        <v>-0.16278961122064806</v>
      </c>
      <c r="CG220" s="51">
        <f t="shared" si="45"/>
        <v>-0.16278961122064806</v>
      </c>
      <c r="CH220" s="51">
        <f t="shared" si="45"/>
        <v>-0.16278961122064806</v>
      </c>
      <c r="CI220" s="51">
        <f t="shared" si="45"/>
        <v>-0.16278961122064806</v>
      </c>
      <c r="CJ220" s="51">
        <f t="shared" si="45"/>
        <v>-0.16278961122064806</v>
      </c>
      <c r="CK220" s="51">
        <f t="shared" si="45"/>
        <v>-0.16278961122064806</v>
      </c>
      <c r="CL220" s="51">
        <f t="shared" si="45"/>
        <v>-0.16278961122064806</v>
      </c>
      <c r="CM220" s="51">
        <f t="shared" si="45"/>
        <v>-0.16278961122064806</v>
      </c>
      <c r="CN220" s="51">
        <f t="shared" si="45"/>
        <v>-0.16278961122064806</v>
      </c>
      <c r="CO220" s="51">
        <f t="shared" si="45"/>
        <v>-0.16278961122064806</v>
      </c>
      <c r="CP220" s="51">
        <f t="shared" si="45"/>
        <v>-0.16278961122064806</v>
      </c>
      <c r="CQ220" s="51">
        <f t="shared" si="45"/>
        <v>-0.16278961122064806</v>
      </c>
      <c r="CR220" s="51">
        <f t="shared" si="45"/>
        <v>-0.16278961122064806</v>
      </c>
      <c r="CS220" s="51">
        <f t="shared" si="45"/>
        <v>-0.16278961122064806</v>
      </c>
      <c r="CT220" s="51">
        <f t="shared" si="45"/>
        <v>-0.16278961122064806</v>
      </c>
      <c r="CU220" s="51">
        <f t="shared" si="45"/>
        <v>-0.16278961122064806</v>
      </c>
      <c r="CV220" s="51">
        <f t="shared" ref="CV220:DA220" si="60">-(1-2^CV171)</f>
        <v>-0.16278961122064806</v>
      </c>
      <c r="CW220" s="51">
        <f t="shared" si="60"/>
        <v>-0.16278961122064806</v>
      </c>
      <c r="CX220" s="51">
        <f t="shared" si="60"/>
        <v>-0.16278961122064806</v>
      </c>
      <c r="CY220" s="51">
        <f t="shared" si="60"/>
        <v>-0.16278961122064806</v>
      </c>
      <c r="CZ220" s="51">
        <f t="shared" si="60"/>
        <v>-0.16278961122064806</v>
      </c>
      <c r="DA220" s="51">
        <f t="shared" si="60"/>
        <v>-0.16278961122064806</v>
      </c>
    </row>
    <row r="221" spans="1:105">
      <c r="A221" s="50">
        <f t="shared" si="47"/>
        <v>1990</v>
      </c>
      <c r="B221" s="51">
        <f t="shared" si="58"/>
        <v>-0.15981763393718418</v>
      </c>
      <c r="C221" s="51">
        <f t="shared" si="58"/>
        <v>-0.16486535300261285</v>
      </c>
      <c r="D221" s="51">
        <f t="shared" si="58"/>
        <v>-0.16486535300261285</v>
      </c>
      <c r="E221" s="51">
        <f t="shared" si="58"/>
        <v>-0.16486535300261285</v>
      </c>
      <c r="F221" s="51">
        <f t="shared" si="58"/>
        <v>-0.16486535300261285</v>
      </c>
      <c r="G221" s="51">
        <f t="shared" si="58"/>
        <v>-0.16486535300261285</v>
      </c>
      <c r="H221" s="51">
        <f t="shared" si="58"/>
        <v>-0.16486535300261285</v>
      </c>
      <c r="I221" s="51">
        <f t="shared" si="58"/>
        <v>-0.16486535300261285</v>
      </c>
      <c r="J221" s="51">
        <f t="shared" si="58"/>
        <v>-0.16486535300261285</v>
      </c>
      <c r="K221" s="51">
        <f t="shared" si="58"/>
        <v>-0.16486535300261285</v>
      </c>
      <c r="L221" s="51">
        <f t="shared" si="58"/>
        <v>-0.16311661494061602</v>
      </c>
      <c r="M221" s="51">
        <f t="shared" si="58"/>
        <v>-0.16281934434012379</v>
      </c>
      <c r="N221" s="51">
        <f t="shared" si="58"/>
        <v>-0.16281934434012379</v>
      </c>
      <c r="O221" s="51">
        <f t="shared" si="58"/>
        <v>-0.16281934434012379</v>
      </c>
      <c r="P221" s="51">
        <f t="shared" si="58"/>
        <v>-0.1717671117253462</v>
      </c>
      <c r="Q221" s="51">
        <f t="shared" si="58"/>
        <v>-0.1717671117253462</v>
      </c>
      <c r="R221" s="51">
        <f t="shared" si="58"/>
        <v>-0.17170445960228697</v>
      </c>
      <c r="S221" s="51">
        <f t="shared" si="58"/>
        <v>-0.17170445960228697</v>
      </c>
      <c r="T221" s="51">
        <f t="shared" si="58"/>
        <v>-0.17272503380496818</v>
      </c>
      <c r="U221" s="51">
        <f t="shared" si="58"/>
        <v>-0.18018902480788812</v>
      </c>
      <c r="V221" s="51">
        <f t="shared" si="58"/>
        <v>-0.18018902480788812</v>
      </c>
      <c r="W221" s="51">
        <f t="shared" si="58"/>
        <v>-0.18018902480788812</v>
      </c>
      <c r="X221" s="51">
        <f t="shared" si="58"/>
        <v>-0.18018902480788812</v>
      </c>
      <c r="Y221" s="51">
        <f t="shared" si="58"/>
        <v>-0.18018902480788812</v>
      </c>
      <c r="Z221" s="51">
        <f t="shared" si="58"/>
        <v>-0.18018902480788812</v>
      </c>
      <c r="AA221" s="51">
        <f t="shared" si="58"/>
        <v>-0.18018902480788812</v>
      </c>
      <c r="AB221" s="51">
        <f t="shared" si="58"/>
        <v>-0.18018902480788812</v>
      </c>
      <c r="AC221" s="51">
        <f t="shared" si="58"/>
        <v>-0.18018902480788812</v>
      </c>
      <c r="AD221" s="51">
        <f t="shared" si="58"/>
        <v>-0.18018902480788812</v>
      </c>
      <c r="AE221" s="51">
        <f t="shared" si="58"/>
        <v>-0.18018902480788812</v>
      </c>
      <c r="AF221" s="51">
        <f t="shared" si="58"/>
        <v>-0.18018902480788812</v>
      </c>
      <c r="AG221" s="51">
        <f t="shared" si="58"/>
        <v>-0.18018902480788812</v>
      </c>
      <c r="AH221" s="51">
        <f t="shared" si="58"/>
        <v>-0.18018902480788812</v>
      </c>
      <c r="AI221" s="51">
        <f t="shared" si="58"/>
        <v>-0.18018902480788812</v>
      </c>
      <c r="AJ221" s="51">
        <f t="shared" si="58"/>
        <v>-0.18018902480788812</v>
      </c>
      <c r="AK221" s="51">
        <f t="shared" si="58"/>
        <v>-0.18018902480788812</v>
      </c>
      <c r="AL221" s="51">
        <f t="shared" si="58"/>
        <v>-0.18018902480788812</v>
      </c>
      <c r="AM221" s="51">
        <f t="shared" si="58"/>
        <v>-0.18018902480788812</v>
      </c>
      <c r="AN221" s="51">
        <f t="shared" si="58"/>
        <v>-0.18018902480788812</v>
      </c>
      <c r="AO221" s="51">
        <f t="shared" si="58"/>
        <v>-0.18018902480788812</v>
      </c>
      <c r="AP221" s="51">
        <f t="shared" si="58"/>
        <v>-0.18018902480788812</v>
      </c>
      <c r="AQ221" s="51">
        <f t="shared" si="58"/>
        <v>-0.18018902480788812</v>
      </c>
      <c r="AR221" s="51">
        <f t="shared" si="58"/>
        <v>-0.18018902480788812</v>
      </c>
      <c r="AS221" s="51">
        <f t="shared" si="58"/>
        <v>-0.18018902480788812</v>
      </c>
      <c r="AT221" s="51">
        <f t="shared" si="58"/>
        <v>-0.18018902480788812</v>
      </c>
      <c r="AU221" s="51">
        <f t="shared" si="58"/>
        <v>-0.18018902480788812</v>
      </c>
      <c r="AV221" s="51">
        <f t="shared" si="58"/>
        <v>-0.18018902480788812</v>
      </c>
      <c r="AW221" s="51">
        <f t="shared" si="58"/>
        <v>-0.18018902480788812</v>
      </c>
      <c r="AX221" s="51">
        <f t="shared" si="58"/>
        <v>-0.18018902480788812</v>
      </c>
      <c r="AY221" s="51">
        <f t="shared" si="58"/>
        <v>-0.18018902480788812</v>
      </c>
      <c r="AZ221" s="51">
        <f t="shared" si="58"/>
        <v>-0.18018902480788812</v>
      </c>
      <c r="BA221" s="51">
        <f t="shared" si="58"/>
        <v>-0.18018902480788812</v>
      </c>
      <c r="BB221" s="51">
        <f t="shared" si="58"/>
        <v>-0.18018902480788812</v>
      </c>
      <c r="BC221" s="51">
        <f t="shared" si="58"/>
        <v>-0.18018902480788812</v>
      </c>
      <c r="BD221" s="51">
        <f t="shared" si="58"/>
        <v>-0.18018902480788812</v>
      </c>
      <c r="BE221" s="51">
        <f t="shared" si="58"/>
        <v>-0.18018902480788812</v>
      </c>
      <c r="BF221" s="51">
        <f t="shared" si="58"/>
        <v>-0.18018902480788812</v>
      </c>
      <c r="BG221" s="51">
        <f t="shared" si="58"/>
        <v>-0.18018902480788812</v>
      </c>
      <c r="BH221" s="51">
        <f t="shared" si="58"/>
        <v>-0.18018902480788812</v>
      </c>
      <c r="BI221" s="51">
        <f t="shared" si="58"/>
        <v>-0.18018902480788812</v>
      </c>
      <c r="BJ221" s="51">
        <f t="shared" si="58"/>
        <v>-0.18018902480788812</v>
      </c>
      <c r="BK221" s="51">
        <f t="shared" si="58"/>
        <v>-0.18018902480788812</v>
      </c>
      <c r="BL221" s="51">
        <f t="shared" si="58"/>
        <v>-0.18018902480788812</v>
      </c>
      <c r="BM221" s="51">
        <f t="shared" si="58"/>
        <v>-0.18018902480788812</v>
      </c>
      <c r="BN221" s="51">
        <f t="shared" si="41"/>
        <v>-0.18018902480788812</v>
      </c>
      <c r="BO221" s="51">
        <f t="shared" si="42"/>
        <v>-0.18018902480788812</v>
      </c>
      <c r="BP221" s="51">
        <f t="shared" si="42"/>
        <v>-0.18018902480788812</v>
      </c>
      <c r="BQ221" s="51">
        <f t="shared" si="42"/>
        <v>-0.18018902480788812</v>
      </c>
      <c r="BR221" s="51">
        <f t="shared" si="42"/>
        <v>-0.18018902480788812</v>
      </c>
      <c r="BS221" s="51">
        <f t="shared" si="42"/>
        <v>-0.18018902480788812</v>
      </c>
      <c r="BT221" s="51">
        <f t="shared" si="42"/>
        <v>-0.18018902480788812</v>
      </c>
      <c r="BU221" s="51">
        <f t="shared" si="42"/>
        <v>-0.18018902480788812</v>
      </c>
      <c r="BV221" s="51">
        <f t="shared" si="42"/>
        <v>-0.18018902480788812</v>
      </c>
      <c r="BW221" s="51">
        <f t="shared" si="42"/>
        <v>-0.18018902480788812</v>
      </c>
      <c r="BX221" s="51">
        <f t="shared" si="42"/>
        <v>-0.18018902480788812</v>
      </c>
      <c r="BY221" s="51">
        <f t="shared" si="42"/>
        <v>-0.18018902480788812</v>
      </c>
      <c r="BZ221" s="51">
        <f t="shared" si="42"/>
        <v>-0.18018902480788812</v>
      </c>
      <c r="CA221" s="51">
        <f t="shared" si="42"/>
        <v>-0.18018902480788812</v>
      </c>
      <c r="CB221" s="51">
        <f t="shared" si="42"/>
        <v>-0.18018902480788812</v>
      </c>
      <c r="CC221" s="51">
        <f t="shared" si="42"/>
        <v>-0.18018902480788812</v>
      </c>
      <c r="CD221" s="51">
        <f t="shared" si="42"/>
        <v>-0.18018902480788812</v>
      </c>
      <c r="CE221" s="51">
        <f t="shared" si="42"/>
        <v>-0.18018902480788812</v>
      </c>
      <c r="CF221" s="51">
        <f t="shared" si="45"/>
        <v>-0.18018902480788812</v>
      </c>
      <c r="CG221" s="51">
        <f t="shared" si="45"/>
        <v>-0.18018902480788812</v>
      </c>
      <c r="CH221" s="51">
        <f t="shared" si="45"/>
        <v>-0.18018902480788812</v>
      </c>
      <c r="CI221" s="51">
        <f t="shared" si="45"/>
        <v>-0.18018902480788812</v>
      </c>
      <c r="CJ221" s="51">
        <f t="shared" si="45"/>
        <v>-0.18018902480788812</v>
      </c>
      <c r="CK221" s="51">
        <f t="shared" si="45"/>
        <v>-0.18018902480788812</v>
      </c>
      <c r="CL221" s="51">
        <f t="shared" si="45"/>
        <v>-0.18018902480788812</v>
      </c>
      <c r="CM221" s="51">
        <f t="shared" si="45"/>
        <v>-0.18018902480788812</v>
      </c>
      <c r="CN221" s="51">
        <f t="shared" si="45"/>
        <v>-0.18018902480788812</v>
      </c>
      <c r="CO221" s="51">
        <f t="shared" si="45"/>
        <v>-0.18018902480788812</v>
      </c>
      <c r="CP221" s="51">
        <f t="shared" si="45"/>
        <v>-0.18018902480788812</v>
      </c>
      <c r="CQ221" s="51">
        <f t="shared" si="45"/>
        <v>-0.18018902480788812</v>
      </c>
      <c r="CR221" s="51">
        <f t="shared" si="45"/>
        <v>-0.18018902480788812</v>
      </c>
      <c r="CS221" s="51">
        <f t="shared" si="45"/>
        <v>-0.18018902480788812</v>
      </c>
      <c r="CT221" s="51">
        <f t="shared" si="45"/>
        <v>-0.18018902480788812</v>
      </c>
      <c r="CU221" s="51">
        <f t="shared" si="45"/>
        <v>-0.18018902480788812</v>
      </c>
      <c r="CV221" s="51">
        <f t="shared" ref="CV221:DA221" si="61">-(1-2^CV172)</f>
        <v>-0.18018902480788812</v>
      </c>
      <c r="CW221" s="51">
        <f t="shared" si="61"/>
        <v>-0.18018902480788812</v>
      </c>
      <c r="CX221" s="51">
        <f t="shared" si="61"/>
        <v>-0.18018902480788812</v>
      </c>
      <c r="CY221" s="51">
        <f t="shared" si="61"/>
        <v>-0.18018902480788812</v>
      </c>
      <c r="CZ221" s="51">
        <f t="shared" si="61"/>
        <v>-0.18018902480788812</v>
      </c>
      <c r="DA221" s="51">
        <f t="shared" si="61"/>
        <v>-0.18018902480788812</v>
      </c>
    </row>
    <row r="222" spans="1:105">
      <c r="A222" s="50">
        <f t="shared" si="47"/>
        <v>1991</v>
      </c>
      <c r="B222" s="51">
        <f t="shared" si="58"/>
        <v>-0.16954142335473754</v>
      </c>
      <c r="C222" s="51">
        <f t="shared" si="58"/>
        <v>-0.19029756659853025</v>
      </c>
      <c r="D222" s="51">
        <f t="shared" si="58"/>
        <v>-0.19029756659853025</v>
      </c>
      <c r="E222" s="51">
        <f t="shared" si="58"/>
        <v>-0.19029756659853025</v>
      </c>
      <c r="F222" s="51">
        <f t="shared" si="58"/>
        <v>-0.19029756659853025</v>
      </c>
      <c r="G222" s="51">
        <f t="shared" si="58"/>
        <v>-0.19029756659853025</v>
      </c>
      <c r="H222" s="51">
        <f t="shared" si="58"/>
        <v>-0.19029756659853025</v>
      </c>
      <c r="I222" s="51">
        <f t="shared" si="58"/>
        <v>-0.19029756659853025</v>
      </c>
      <c r="J222" s="51">
        <f t="shared" si="58"/>
        <v>-0.19029756659853025</v>
      </c>
      <c r="K222" s="51">
        <f t="shared" si="58"/>
        <v>-0.19029756659853025</v>
      </c>
      <c r="L222" s="51">
        <f t="shared" si="58"/>
        <v>-0.18705022598037124</v>
      </c>
      <c r="M222" s="51">
        <f t="shared" si="58"/>
        <v>-0.18670901056213429</v>
      </c>
      <c r="N222" s="51">
        <f t="shared" si="58"/>
        <v>-0.18670901056213429</v>
      </c>
      <c r="O222" s="51">
        <f t="shared" si="58"/>
        <v>-0.18670901056213429</v>
      </c>
      <c r="P222" s="51">
        <f t="shared" si="58"/>
        <v>-0.18969371564062087</v>
      </c>
      <c r="Q222" s="51">
        <f t="shared" si="58"/>
        <v>-0.18969371564062087</v>
      </c>
      <c r="R222" s="51">
        <f t="shared" si="58"/>
        <v>-0.18962265105350773</v>
      </c>
      <c r="S222" s="51">
        <f t="shared" si="58"/>
        <v>-0.18962265105350773</v>
      </c>
      <c r="T222" s="51">
        <f t="shared" si="58"/>
        <v>-0.19258410319695818</v>
      </c>
      <c r="U222" s="51">
        <f t="shared" si="58"/>
        <v>-0.19768831357700534</v>
      </c>
      <c r="V222" s="51">
        <f t="shared" si="58"/>
        <v>-0.19768831357700534</v>
      </c>
      <c r="W222" s="51">
        <f t="shared" si="58"/>
        <v>-0.19768831357700534</v>
      </c>
      <c r="X222" s="51">
        <f t="shared" si="58"/>
        <v>-0.19768831357700534</v>
      </c>
      <c r="Y222" s="51">
        <f t="shared" si="58"/>
        <v>-0.19768831357700534</v>
      </c>
      <c r="Z222" s="51">
        <f t="shared" si="58"/>
        <v>-0.19768831357700534</v>
      </c>
      <c r="AA222" s="51">
        <f t="shared" si="58"/>
        <v>-0.19768831357700534</v>
      </c>
      <c r="AB222" s="51">
        <f t="shared" si="58"/>
        <v>-0.19768831357700534</v>
      </c>
      <c r="AC222" s="51">
        <f t="shared" si="58"/>
        <v>-0.19768831357700534</v>
      </c>
      <c r="AD222" s="51">
        <f t="shared" si="58"/>
        <v>-0.19768831357700534</v>
      </c>
      <c r="AE222" s="51">
        <f t="shared" si="58"/>
        <v>-0.19768831357700534</v>
      </c>
      <c r="AF222" s="51">
        <f t="shared" si="58"/>
        <v>-0.19768831357700534</v>
      </c>
      <c r="AG222" s="51">
        <f t="shared" si="58"/>
        <v>-0.19768831357700534</v>
      </c>
      <c r="AH222" s="51">
        <f t="shared" si="58"/>
        <v>-0.19768831357700534</v>
      </c>
      <c r="AI222" s="51">
        <f t="shared" si="58"/>
        <v>-0.19768831357700534</v>
      </c>
      <c r="AJ222" s="51">
        <f t="shared" si="58"/>
        <v>-0.19768831357700534</v>
      </c>
      <c r="AK222" s="51">
        <f t="shared" si="58"/>
        <v>-0.19768831357700534</v>
      </c>
      <c r="AL222" s="51">
        <f t="shared" si="58"/>
        <v>-0.19768831357700534</v>
      </c>
      <c r="AM222" s="51">
        <f t="shared" si="58"/>
        <v>-0.19768831357700534</v>
      </c>
      <c r="AN222" s="51">
        <f t="shared" si="58"/>
        <v>-0.19768831357700534</v>
      </c>
      <c r="AO222" s="51">
        <f t="shared" si="58"/>
        <v>-0.19768831357700534</v>
      </c>
      <c r="AP222" s="51">
        <f t="shared" si="58"/>
        <v>-0.19768831357700534</v>
      </c>
      <c r="AQ222" s="51">
        <f t="shared" si="58"/>
        <v>-0.19768831357700534</v>
      </c>
      <c r="AR222" s="51">
        <f t="shared" si="58"/>
        <v>-0.19768831357700534</v>
      </c>
      <c r="AS222" s="51">
        <f t="shared" si="58"/>
        <v>-0.19768831357700534</v>
      </c>
      <c r="AT222" s="51">
        <f t="shared" si="58"/>
        <v>-0.19768831357700534</v>
      </c>
      <c r="AU222" s="51">
        <f t="shared" si="58"/>
        <v>-0.19768831357700534</v>
      </c>
      <c r="AV222" s="51">
        <f t="shared" si="58"/>
        <v>-0.19768831357700534</v>
      </c>
      <c r="AW222" s="51">
        <f t="shared" si="58"/>
        <v>-0.19768831357700534</v>
      </c>
      <c r="AX222" s="51">
        <f t="shared" si="58"/>
        <v>-0.19768831357700534</v>
      </c>
      <c r="AY222" s="51">
        <f t="shared" si="58"/>
        <v>-0.19768831357700534</v>
      </c>
      <c r="AZ222" s="51">
        <f t="shared" si="58"/>
        <v>-0.19768831357700534</v>
      </c>
      <c r="BA222" s="51">
        <f t="shared" si="58"/>
        <v>-0.19768831357700534</v>
      </c>
      <c r="BB222" s="51">
        <f t="shared" si="58"/>
        <v>-0.19768831357700534</v>
      </c>
      <c r="BC222" s="51">
        <f t="shared" si="58"/>
        <v>-0.19768831357700534</v>
      </c>
      <c r="BD222" s="51">
        <f t="shared" si="58"/>
        <v>-0.19768831357700534</v>
      </c>
      <c r="BE222" s="51">
        <f t="shared" si="58"/>
        <v>-0.19768831357700534</v>
      </c>
      <c r="BF222" s="51">
        <f t="shared" si="58"/>
        <v>-0.19768831357700534</v>
      </c>
      <c r="BG222" s="51">
        <f t="shared" si="58"/>
        <v>-0.19768831357700534</v>
      </c>
      <c r="BH222" s="51">
        <f t="shared" si="58"/>
        <v>-0.19768831357700534</v>
      </c>
      <c r="BI222" s="51">
        <f t="shared" si="58"/>
        <v>-0.19768831357700534</v>
      </c>
      <c r="BJ222" s="51">
        <f t="shared" si="58"/>
        <v>-0.19768831357700534</v>
      </c>
      <c r="BK222" s="51">
        <f t="shared" si="58"/>
        <v>-0.19768831357700534</v>
      </c>
      <c r="BL222" s="51">
        <f t="shared" si="58"/>
        <v>-0.19768831357700534</v>
      </c>
      <c r="BM222" s="51">
        <f t="shared" ref="BM222" si="62">-(1-2^BM173)</f>
        <v>-0.19768831357700534</v>
      </c>
      <c r="BN222" s="51">
        <f t="shared" si="41"/>
        <v>-0.19768831357700534</v>
      </c>
      <c r="BO222" s="51">
        <f t="shared" si="42"/>
        <v>-0.19768831357700534</v>
      </c>
      <c r="BP222" s="51">
        <f t="shared" si="42"/>
        <v>-0.19768831357700534</v>
      </c>
      <c r="BQ222" s="51">
        <f t="shared" si="42"/>
        <v>-0.19768831357700534</v>
      </c>
      <c r="BR222" s="51">
        <f t="shared" si="42"/>
        <v>-0.19768831357700534</v>
      </c>
      <c r="BS222" s="51">
        <f t="shared" si="42"/>
        <v>-0.19768831357700534</v>
      </c>
      <c r="BT222" s="51">
        <f t="shared" si="42"/>
        <v>-0.19768831357700534</v>
      </c>
      <c r="BU222" s="51">
        <f t="shared" si="42"/>
        <v>-0.19768831357700534</v>
      </c>
      <c r="BV222" s="51">
        <f t="shared" si="42"/>
        <v>-0.19768831357700534</v>
      </c>
      <c r="BW222" s="51">
        <f t="shared" si="42"/>
        <v>-0.19768831357700534</v>
      </c>
      <c r="BX222" s="51">
        <f t="shared" si="42"/>
        <v>-0.19768831357700534</v>
      </c>
      <c r="BY222" s="51">
        <f t="shared" si="42"/>
        <v>-0.19768831357700534</v>
      </c>
      <c r="BZ222" s="51">
        <f t="shared" si="42"/>
        <v>-0.19768831357700534</v>
      </c>
      <c r="CA222" s="51">
        <f t="shared" si="42"/>
        <v>-0.19768831357700534</v>
      </c>
      <c r="CB222" s="51">
        <f t="shared" si="42"/>
        <v>-0.19768831357700534</v>
      </c>
      <c r="CC222" s="51">
        <f t="shared" si="42"/>
        <v>-0.19768831357700534</v>
      </c>
      <c r="CD222" s="51">
        <f t="shared" si="42"/>
        <v>-0.19768831357700534</v>
      </c>
      <c r="CE222" s="51">
        <f t="shared" si="42"/>
        <v>-0.19768831357700534</v>
      </c>
      <c r="CF222" s="51">
        <f t="shared" si="45"/>
        <v>-0.19768831357700534</v>
      </c>
      <c r="CG222" s="51">
        <f t="shared" si="45"/>
        <v>-0.19768831357700534</v>
      </c>
      <c r="CH222" s="51">
        <f t="shared" si="45"/>
        <v>-0.19768831357700534</v>
      </c>
      <c r="CI222" s="51">
        <f t="shared" si="45"/>
        <v>-0.19768831357700534</v>
      </c>
      <c r="CJ222" s="51">
        <f t="shared" si="45"/>
        <v>-0.19768831357700534</v>
      </c>
      <c r="CK222" s="51">
        <f t="shared" si="45"/>
        <v>-0.19768831357700534</v>
      </c>
      <c r="CL222" s="51">
        <f t="shared" si="45"/>
        <v>-0.19768831357700534</v>
      </c>
      <c r="CM222" s="51">
        <f t="shared" si="45"/>
        <v>-0.19768831357700534</v>
      </c>
      <c r="CN222" s="51">
        <f t="shared" si="45"/>
        <v>-0.19768831357700534</v>
      </c>
      <c r="CO222" s="51">
        <f t="shared" si="45"/>
        <v>-0.19768831357700534</v>
      </c>
      <c r="CP222" s="51">
        <f t="shared" si="45"/>
        <v>-0.19768831357700534</v>
      </c>
      <c r="CQ222" s="51">
        <f t="shared" si="45"/>
        <v>-0.19768831357700534</v>
      </c>
      <c r="CR222" s="51">
        <f t="shared" si="45"/>
        <v>-0.19768831357700534</v>
      </c>
      <c r="CS222" s="51">
        <f t="shared" si="45"/>
        <v>-0.19768831357700534</v>
      </c>
      <c r="CT222" s="51">
        <f t="shared" si="45"/>
        <v>-0.19768831357700534</v>
      </c>
      <c r="CU222" s="51">
        <f t="shared" si="45"/>
        <v>-0.19768831357700534</v>
      </c>
      <c r="CV222" s="51">
        <f t="shared" ref="CV222:DA222" si="63">-(1-2^CV173)</f>
        <v>-0.19768831357700534</v>
      </c>
      <c r="CW222" s="51">
        <f t="shared" si="63"/>
        <v>-0.19768831357700534</v>
      </c>
      <c r="CX222" s="51">
        <f t="shared" si="63"/>
        <v>-0.19768831357700534</v>
      </c>
      <c r="CY222" s="51">
        <f t="shared" si="63"/>
        <v>-0.19768831357700534</v>
      </c>
      <c r="CZ222" s="51">
        <f t="shared" si="63"/>
        <v>-0.19768831357700534</v>
      </c>
      <c r="DA222" s="51">
        <f t="shared" si="63"/>
        <v>-0.19768831357700534</v>
      </c>
    </row>
    <row r="223" spans="1:105">
      <c r="A223" s="50">
        <f t="shared" si="47"/>
        <v>1992</v>
      </c>
      <c r="B223" s="51">
        <f t="shared" ref="B223:BM226" si="64">-(1-2^B174)</f>
        <v>-0.18209285913360895</v>
      </c>
      <c r="C223" s="51">
        <f t="shared" si="64"/>
        <v>-0.2207081030129755</v>
      </c>
      <c r="D223" s="51">
        <f t="shared" si="64"/>
        <v>-0.2207081030129755</v>
      </c>
      <c r="E223" s="51">
        <f t="shared" si="64"/>
        <v>-0.2207081030129755</v>
      </c>
      <c r="F223" s="51">
        <f t="shared" si="64"/>
        <v>-0.2207081030129755</v>
      </c>
      <c r="G223" s="51">
        <f t="shared" si="64"/>
        <v>-0.2207081030129755</v>
      </c>
      <c r="H223" s="51">
        <f t="shared" si="64"/>
        <v>-0.2207081030129755</v>
      </c>
      <c r="I223" s="51">
        <f t="shared" si="64"/>
        <v>-0.2207081030129755</v>
      </c>
      <c r="J223" s="51">
        <f t="shared" si="64"/>
        <v>-0.2207081030129755</v>
      </c>
      <c r="K223" s="51">
        <f t="shared" si="64"/>
        <v>-0.2207081030129755</v>
      </c>
      <c r="L223" s="51">
        <f t="shared" si="64"/>
        <v>-0.21670972582884052</v>
      </c>
      <c r="M223" s="51">
        <f t="shared" si="64"/>
        <v>-0.21623336361782852</v>
      </c>
      <c r="N223" s="51">
        <f t="shared" si="64"/>
        <v>-0.21623336361782852</v>
      </c>
      <c r="O223" s="51">
        <f t="shared" si="64"/>
        <v>-0.21623336361782852</v>
      </c>
      <c r="P223" s="51">
        <f t="shared" si="64"/>
        <v>-0.21130622268679156</v>
      </c>
      <c r="Q223" s="51">
        <f t="shared" si="64"/>
        <v>-0.21130622268679156</v>
      </c>
      <c r="R223" s="51">
        <f t="shared" si="64"/>
        <v>-0.21122333951170347</v>
      </c>
      <c r="S223" s="51">
        <f t="shared" si="64"/>
        <v>-0.21122333951170347</v>
      </c>
      <c r="T223" s="51">
        <f t="shared" si="64"/>
        <v>-0.21540802248357249</v>
      </c>
      <c r="U223" s="51">
        <f t="shared" si="64"/>
        <v>-0.21872407945611338</v>
      </c>
      <c r="V223" s="51">
        <f t="shared" si="64"/>
        <v>-0.21872407945611338</v>
      </c>
      <c r="W223" s="51">
        <f t="shared" si="64"/>
        <v>-0.21872407945611338</v>
      </c>
      <c r="X223" s="51">
        <f t="shared" si="64"/>
        <v>-0.21872407945611338</v>
      </c>
      <c r="Y223" s="51">
        <f t="shared" si="64"/>
        <v>-0.21872407945611338</v>
      </c>
      <c r="Z223" s="51">
        <f t="shared" si="64"/>
        <v>-0.21872407945611338</v>
      </c>
      <c r="AA223" s="51">
        <f t="shared" si="64"/>
        <v>-0.21872407945611338</v>
      </c>
      <c r="AB223" s="51">
        <f t="shared" si="64"/>
        <v>-0.21872407945611338</v>
      </c>
      <c r="AC223" s="51">
        <f t="shared" si="64"/>
        <v>-0.21872407945611338</v>
      </c>
      <c r="AD223" s="51">
        <f t="shared" si="64"/>
        <v>-0.21872407945611338</v>
      </c>
      <c r="AE223" s="51">
        <f t="shared" si="64"/>
        <v>-0.21872407945611338</v>
      </c>
      <c r="AF223" s="51">
        <f t="shared" si="64"/>
        <v>-0.21872407945611338</v>
      </c>
      <c r="AG223" s="51">
        <f t="shared" si="64"/>
        <v>-0.21872407945611338</v>
      </c>
      <c r="AH223" s="51">
        <f t="shared" si="64"/>
        <v>-0.21872407945611338</v>
      </c>
      <c r="AI223" s="51">
        <f t="shared" si="64"/>
        <v>-0.21872407945611338</v>
      </c>
      <c r="AJ223" s="51">
        <f t="shared" si="64"/>
        <v>-0.21872407945611338</v>
      </c>
      <c r="AK223" s="51">
        <f t="shared" si="64"/>
        <v>-0.21872407945611338</v>
      </c>
      <c r="AL223" s="51">
        <f t="shared" si="64"/>
        <v>-0.21872407945611338</v>
      </c>
      <c r="AM223" s="51">
        <f t="shared" si="64"/>
        <v>-0.21872407945611338</v>
      </c>
      <c r="AN223" s="51">
        <f t="shared" si="64"/>
        <v>-0.21872407945611338</v>
      </c>
      <c r="AO223" s="51">
        <f t="shared" si="64"/>
        <v>-0.21872407945611338</v>
      </c>
      <c r="AP223" s="51">
        <f t="shared" si="64"/>
        <v>-0.21872407945611338</v>
      </c>
      <c r="AQ223" s="51">
        <f t="shared" si="64"/>
        <v>-0.21872407945611338</v>
      </c>
      <c r="AR223" s="51">
        <f t="shared" si="64"/>
        <v>-0.21872407945611338</v>
      </c>
      <c r="AS223" s="51">
        <f t="shared" si="64"/>
        <v>-0.21872407945611338</v>
      </c>
      <c r="AT223" s="51">
        <f t="shared" si="64"/>
        <v>-0.21872407945611338</v>
      </c>
      <c r="AU223" s="51">
        <f t="shared" si="64"/>
        <v>-0.21872407945611338</v>
      </c>
      <c r="AV223" s="51">
        <f t="shared" si="64"/>
        <v>-0.21872407945611338</v>
      </c>
      <c r="AW223" s="51">
        <f t="shared" si="64"/>
        <v>-0.21872407945611338</v>
      </c>
      <c r="AX223" s="51">
        <f t="shared" si="64"/>
        <v>-0.21872407945611338</v>
      </c>
      <c r="AY223" s="51">
        <f t="shared" si="64"/>
        <v>-0.21872407945611338</v>
      </c>
      <c r="AZ223" s="51">
        <f t="shared" si="64"/>
        <v>-0.21872407945611338</v>
      </c>
      <c r="BA223" s="51">
        <f t="shared" si="64"/>
        <v>-0.21872407945611338</v>
      </c>
      <c r="BB223" s="51">
        <f t="shared" si="64"/>
        <v>-0.21872407945611338</v>
      </c>
      <c r="BC223" s="51">
        <f t="shared" si="64"/>
        <v>-0.21872407945611338</v>
      </c>
      <c r="BD223" s="51">
        <f t="shared" si="64"/>
        <v>-0.21872407945611338</v>
      </c>
      <c r="BE223" s="51">
        <f t="shared" si="64"/>
        <v>-0.21872407945611338</v>
      </c>
      <c r="BF223" s="51">
        <f t="shared" si="64"/>
        <v>-0.21872407945611338</v>
      </c>
      <c r="BG223" s="51">
        <f t="shared" si="64"/>
        <v>-0.21872407945611338</v>
      </c>
      <c r="BH223" s="51">
        <f t="shared" si="64"/>
        <v>-0.21872407945611338</v>
      </c>
      <c r="BI223" s="51">
        <f t="shared" si="64"/>
        <v>-0.21872407945611338</v>
      </c>
      <c r="BJ223" s="51">
        <f t="shared" si="64"/>
        <v>-0.21872407945611338</v>
      </c>
      <c r="BK223" s="51">
        <f t="shared" si="64"/>
        <v>-0.21872407945611338</v>
      </c>
      <c r="BL223" s="51">
        <f t="shared" si="64"/>
        <v>-0.21872407945611338</v>
      </c>
      <c r="BM223" s="51">
        <f t="shared" si="64"/>
        <v>-0.21872407945611338</v>
      </c>
      <c r="BN223" s="51">
        <f t="shared" si="41"/>
        <v>-0.21872407945611338</v>
      </c>
      <c r="BO223" s="51">
        <f t="shared" si="42"/>
        <v>-0.21872407945611338</v>
      </c>
      <c r="BP223" s="51">
        <f t="shared" si="42"/>
        <v>-0.21872407945611338</v>
      </c>
      <c r="BQ223" s="51">
        <f t="shared" si="42"/>
        <v>-0.21872407945611338</v>
      </c>
      <c r="BR223" s="51">
        <f t="shared" si="42"/>
        <v>-0.21872407945611338</v>
      </c>
      <c r="BS223" s="51">
        <f t="shared" si="42"/>
        <v>-0.21872407945611338</v>
      </c>
      <c r="BT223" s="51">
        <f t="shared" si="42"/>
        <v>-0.21872407945611338</v>
      </c>
      <c r="BU223" s="51">
        <f t="shared" si="42"/>
        <v>-0.21872407945611338</v>
      </c>
      <c r="BV223" s="51">
        <f t="shared" si="42"/>
        <v>-0.21872407945611338</v>
      </c>
      <c r="BW223" s="51">
        <f t="shared" si="42"/>
        <v>-0.21872407945611338</v>
      </c>
      <c r="BX223" s="51">
        <f t="shared" si="42"/>
        <v>-0.21872407945611338</v>
      </c>
      <c r="BY223" s="51">
        <f t="shared" si="42"/>
        <v>-0.21872407945611338</v>
      </c>
      <c r="BZ223" s="51">
        <f t="shared" si="42"/>
        <v>-0.21872407945611338</v>
      </c>
      <c r="CA223" s="51">
        <f t="shared" si="42"/>
        <v>-0.21872407945611338</v>
      </c>
      <c r="CB223" s="51">
        <f t="shared" si="42"/>
        <v>-0.21872407945611338</v>
      </c>
      <c r="CC223" s="51">
        <f t="shared" si="42"/>
        <v>-0.21872407945611338</v>
      </c>
      <c r="CD223" s="51">
        <f t="shared" si="42"/>
        <v>-0.21872407945611338</v>
      </c>
      <c r="CE223" s="51">
        <f t="shared" si="42"/>
        <v>-0.21872407945611338</v>
      </c>
      <c r="CF223" s="51">
        <f t="shared" si="45"/>
        <v>-0.21872407945611338</v>
      </c>
      <c r="CG223" s="51">
        <f t="shared" si="45"/>
        <v>-0.21872407945611338</v>
      </c>
      <c r="CH223" s="51">
        <f t="shared" si="45"/>
        <v>-0.21872407945611338</v>
      </c>
      <c r="CI223" s="51">
        <f t="shared" si="45"/>
        <v>-0.21872407945611338</v>
      </c>
      <c r="CJ223" s="51">
        <f t="shared" si="45"/>
        <v>-0.21872407945611338</v>
      </c>
      <c r="CK223" s="51">
        <f t="shared" si="45"/>
        <v>-0.21872407945611338</v>
      </c>
      <c r="CL223" s="51">
        <f t="shared" si="45"/>
        <v>-0.21872407945611338</v>
      </c>
      <c r="CM223" s="51">
        <f t="shared" si="45"/>
        <v>-0.21872407945611338</v>
      </c>
      <c r="CN223" s="51">
        <f t="shared" si="45"/>
        <v>-0.21872407945611338</v>
      </c>
      <c r="CO223" s="51">
        <f t="shared" si="45"/>
        <v>-0.21872407945611338</v>
      </c>
      <c r="CP223" s="51">
        <f t="shared" si="45"/>
        <v>-0.21872407945611338</v>
      </c>
      <c r="CQ223" s="51">
        <f t="shared" si="45"/>
        <v>-0.21872407945611338</v>
      </c>
      <c r="CR223" s="51">
        <f t="shared" si="45"/>
        <v>-0.21872407945611338</v>
      </c>
      <c r="CS223" s="51">
        <f t="shared" si="45"/>
        <v>-0.21872407945611338</v>
      </c>
      <c r="CT223" s="51">
        <f t="shared" si="45"/>
        <v>-0.21872407945611338</v>
      </c>
      <c r="CU223" s="51">
        <f t="shared" si="45"/>
        <v>-0.21872407945611338</v>
      </c>
      <c r="CV223" s="51">
        <f t="shared" ref="CV223:DA223" si="65">-(1-2^CV174)</f>
        <v>-0.21872407945611338</v>
      </c>
      <c r="CW223" s="51">
        <f t="shared" si="65"/>
        <v>-0.21872407945611338</v>
      </c>
      <c r="CX223" s="51">
        <f t="shared" si="65"/>
        <v>-0.21872407945611338</v>
      </c>
      <c r="CY223" s="51">
        <f t="shared" si="65"/>
        <v>-0.21872407945611338</v>
      </c>
      <c r="CZ223" s="51">
        <f t="shared" si="65"/>
        <v>-0.21872407945611338</v>
      </c>
      <c r="DA223" s="51">
        <f t="shared" si="65"/>
        <v>-0.21872407945611338</v>
      </c>
    </row>
    <row r="224" spans="1:105">
      <c r="A224" s="50">
        <f t="shared" si="47"/>
        <v>1993</v>
      </c>
      <c r="B224" s="51">
        <f t="shared" si="64"/>
        <v>-0.1959139967678154</v>
      </c>
      <c r="C224" s="51">
        <f t="shared" si="64"/>
        <v>-0.24177181155466909</v>
      </c>
      <c r="D224" s="51">
        <f t="shared" si="64"/>
        <v>-0.24177181155466909</v>
      </c>
      <c r="E224" s="51">
        <f t="shared" si="64"/>
        <v>-0.24177181155466909</v>
      </c>
      <c r="F224" s="51">
        <f t="shared" si="64"/>
        <v>-0.24177181155466909</v>
      </c>
      <c r="G224" s="51">
        <f t="shared" si="64"/>
        <v>-0.24177181155466909</v>
      </c>
      <c r="H224" s="51">
        <f t="shared" si="64"/>
        <v>-0.24177181155466909</v>
      </c>
      <c r="I224" s="51">
        <f t="shared" si="64"/>
        <v>-0.24177181155466909</v>
      </c>
      <c r="J224" s="51">
        <f t="shared" si="64"/>
        <v>-0.24177181155466909</v>
      </c>
      <c r="K224" s="51">
        <f t="shared" si="64"/>
        <v>-0.24177181155466909</v>
      </c>
      <c r="L224" s="51">
        <f t="shared" si="64"/>
        <v>-0.23732643203121562</v>
      </c>
      <c r="M224" s="51">
        <f t="shared" si="64"/>
        <v>-0.23679880364158545</v>
      </c>
      <c r="N224" s="51">
        <f t="shared" si="64"/>
        <v>-0.23679880364158545</v>
      </c>
      <c r="O224" s="51">
        <f t="shared" si="64"/>
        <v>-0.23679880364158545</v>
      </c>
      <c r="P224" s="51">
        <f t="shared" si="64"/>
        <v>-0.22632218774626134</v>
      </c>
      <c r="Q224" s="51">
        <f t="shared" si="64"/>
        <v>-0.22632218774626134</v>
      </c>
      <c r="R224" s="51">
        <f t="shared" si="64"/>
        <v>-0.22623274199276522</v>
      </c>
      <c r="S224" s="51">
        <f t="shared" si="64"/>
        <v>-0.22623274199276522</v>
      </c>
      <c r="T224" s="51">
        <f t="shared" si="64"/>
        <v>-0.23186541954108342</v>
      </c>
      <c r="U224" s="51">
        <f t="shared" si="64"/>
        <v>-0.234961618575808</v>
      </c>
      <c r="V224" s="51">
        <f t="shared" si="64"/>
        <v>-0.234961618575808</v>
      </c>
      <c r="W224" s="51">
        <f t="shared" si="64"/>
        <v>-0.234961618575808</v>
      </c>
      <c r="X224" s="51">
        <f t="shared" si="64"/>
        <v>-0.234961618575808</v>
      </c>
      <c r="Y224" s="51">
        <f t="shared" si="64"/>
        <v>-0.234961618575808</v>
      </c>
      <c r="Z224" s="51">
        <f t="shared" si="64"/>
        <v>-0.234961618575808</v>
      </c>
      <c r="AA224" s="51">
        <f t="shared" si="64"/>
        <v>-0.234961618575808</v>
      </c>
      <c r="AB224" s="51">
        <f t="shared" si="64"/>
        <v>-0.234961618575808</v>
      </c>
      <c r="AC224" s="51">
        <f t="shared" si="64"/>
        <v>-0.234961618575808</v>
      </c>
      <c r="AD224" s="51">
        <f t="shared" si="64"/>
        <v>-0.234961618575808</v>
      </c>
      <c r="AE224" s="51">
        <f t="shared" si="64"/>
        <v>-0.234961618575808</v>
      </c>
      <c r="AF224" s="51">
        <f t="shared" si="64"/>
        <v>-0.234961618575808</v>
      </c>
      <c r="AG224" s="51">
        <f t="shared" si="64"/>
        <v>-0.234961618575808</v>
      </c>
      <c r="AH224" s="51">
        <f t="shared" si="64"/>
        <v>-0.234961618575808</v>
      </c>
      <c r="AI224" s="51">
        <f t="shared" si="64"/>
        <v>-0.234961618575808</v>
      </c>
      <c r="AJ224" s="51">
        <f t="shared" si="64"/>
        <v>-0.234961618575808</v>
      </c>
      <c r="AK224" s="51">
        <f t="shared" si="64"/>
        <v>-0.234961618575808</v>
      </c>
      <c r="AL224" s="51">
        <f t="shared" si="64"/>
        <v>-0.234961618575808</v>
      </c>
      <c r="AM224" s="51">
        <f t="shared" si="64"/>
        <v>-0.234961618575808</v>
      </c>
      <c r="AN224" s="51">
        <f t="shared" si="64"/>
        <v>-0.234961618575808</v>
      </c>
      <c r="AO224" s="51">
        <f t="shared" si="64"/>
        <v>-0.234961618575808</v>
      </c>
      <c r="AP224" s="51">
        <f t="shared" si="64"/>
        <v>-0.234961618575808</v>
      </c>
      <c r="AQ224" s="51">
        <f t="shared" si="64"/>
        <v>-0.234961618575808</v>
      </c>
      <c r="AR224" s="51">
        <f t="shared" si="64"/>
        <v>-0.234961618575808</v>
      </c>
      <c r="AS224" s="51">
        <f t="shared" si="64"/>
        <v>-0.234961618575808</v>
      </c>
      <c r="AT224" s="51">
        <f t="shared" si="64"/>
        <v>-0.234961618575808</v>
      </c>
      <c r="AU224" s="51">
        <f t="shared" si="64"/>
        <v>-0.234961618575808</v>
      </c>
      <c r="AV224" s="51">
        <f t="shared" si="64"/>
        <v>-0.234961618575808</v>
      </c>
      <c r="AW224" s="51">
        <f t="shared" si="64"/>
        <v>-0.234961618575808</v>
      </c>
      <c r="AX224" s="51">
        <f t="shared" si="64"/>
        <v>-0.234961618575808</v>
      </c>
      <c r="AY224" s="51">
        <f t="shared" si="64"/>
        <v>-0.234961618575808</v>
      </c>
      <c r="AZ224" s="51">
        <f t="shared" si="64"/>
        <v>-0.234961618575808</v>
      </c>
      <c r="BA224" s="51">
        <f t="shared" si="64"/>
        <v>-0.234961618575808</v>
      </c>
      <c r="BB224" s="51">
        <f t="shared" si="64"/>
        <v>-0.234961618575808</v>
      </c>
      <c r="BC224" s="51">
        <f t="shared" si="64"/>
        <v>-0.234961618575808</v>
      </c>
      <c r="BD224" s="51">
        <f t="shared" si="64"/>
        <v>-0.234961618575808</v>
      </c>
      <c r="BE224" s="51">
        <f t="shared" si="64"/>
        <v>-0.234961618575808</v>
      </c>
      <c r="BF224" s="51">
        <f t="shared" si="64"/>
        <v>-0.234961618575808</v>
      </c>
      <c r="BG224" s="51">
        <f t="shared" si="64"/>
        <v>-0.234961618575808</v>
      </c>
      <c r="BH224" s="51">
        <f t="shared" si="64"/>
        <v>-0.234961618575808</v>
      </c>
      <c r="BI224" s="51">
        <f t="shared" si="64"/>
        <v>-0.234961618575808</v>
      </c>
      <c r="BJ224" s="51">
        <f t="shared" si="64"/>
        <v>-0.234961618575808</v>
      </c>
      <c r="BK224" s="51">
        <f t="shared" si="64"/>
        <v>-0.234961618575808</v>
      </c>
      <c r="BL224" s="51">
        <f t="shared" si="64"/>
        <v>-0.234961618575808</v>
      </c>
      <c r="BM224" s="51">
        <f t="shared" si="64"/>
        <v>-0.234961618575808</v>
      </c>
      <c r="BN224" s="51">
        <f t="shared" si="41"/>
        <v>-0.234961618575808</v>
      </c>
      <c r="BO224" s="51">
        <f t="shared" si="42"/>
        <v>-0.234961618575808</v>
      </c>
      <c r="BP224" s="51">
        <f t="shared" si="42"/>
        <v>-0.234961618575808</v>
      </c>
      <c r="BQ224" s="51">
        <f t="shared" si="42"/>
        <v>-0.234961618575808</v>
      </c>
      <c r="BR224" s="51">
        <f t="shared" si="42"/>
        <v>-0.234961618575808</v>
      </c>
      <c r="BS224" s="51">
        <f t="shared" si="42"/>
        <v>-0.234961618575808</v>
      </c>
      <c r="BT224" s="51">
        <f t="shared" si="42"/>
        <v>-0.234961618575808</v>
      </c>
      <c r="BU224" s="51">
        <f t="shared" si="42"/>
        <v>-0.234961618575808</v>
      </c>
      <c r="BV224" s="51">
        <f t="shared" si="42"/>
        <v>-0.234961618575808</v>
      </c>
      <c r="BW224" s="51">
        <f t="shared" si="42"/>
        <v>-0.234961618575808</v>
      </c>
      <c r="BX224" s="51">
        <f t="shared" si="42"/>
        <v>-0.234961618575808</v>
      </c>
      <c r="BY224" s="51">
        <f t="shared" si="42"/>
        <v>-0.234961618575808</v>
      </c>
      <c r="BZ224" s="51">
        <f t="shared" si="42"/>
        <v>-0.234961618575808</v>
      </c>
      <c r="CA224" s="51">
        <f t="shared" si="42"/>
        <v>-0.234961618575808</v>
      </c>
      <c r="CB224" s="51">
        <f t="shared" si="42"/>
        <v>-0.234961618575808</v>
      </c>
      <c r="CC224" s="51">
        <f t="shared" si="42"/>
        <v>-0.234961618575808</v>
      </c>
      <c r="CD224" s="51">
        <f t="shared" si="42"/>
        <v>-0.234961618575808</v>
      </c>
      <c r="CE224" s="51">
        <f t="shared" si="42"/>
        <v>-0.234961618575808</v>
      </c>
      <c r="CF224" s="51">
        <f t="shared" si="45"/>
        <v>-0.234961618575808</v>
      </c>
      <c r="CG224" s="51">
        <f t="shared" si="45"/>
        <v>-0.234961618575808</v>
      </c>
      <c r="CH224" s="51">
        <f t="shared" si="45"/>
        <v>-0.234961618575808</v>
      </c>
      <c r="CI224" s="51">
        <f t="shared" si="45"/>
        <v>-0.234961618575808</v>
      </c>
      <c r="CJ224" s="51">
        <f t="shared" si="45"/>
        <v>-0.234961618575808</v>
      </c>
      <c r="CK224" s="51">
        <f t="shared" si="45"/>
        <v>-0.234961618575808</v>
      </c>
      <c r="CL224" s="51">
        <f t="shared" si="45"/>
        <v>-0.234961618575808</v>
      </c>
      <c r="CM224" s="51">
        <f t="shared" si="45"/>
        <v>-0.234961618575808</v>
      </c>
      <c r="CN224" s="51">
        <f t="shared" si="45"/>
        <v>-0.234961618575808</v>
      </c>
      <c r="CO224" s="51">
        <f t="shared" si="45"/>
        <v>-0.234961618575808</v>
      </c>
      <c r="CP224" s="51">
        <f t="shared" si="45"/>
        <v>-0.234961618575808</v>
      </c>
      <c r="CQ224" s="51">
        <f t="shared" si="45"/>
        <v>-0.234961618575808</v>
      </c>
      <c r="CR224" s="51">
        <f t="shared" si="45"/>
        <v>-0.234961618575808</v>
      </c>
      <c r="CS224" s="51">
        <f t="shared" si="45"/>
        <v>-0.234961618575808</v>
      </c>
      <c r="CT224" s="51">
        <f t="shared" si="45"/>
        <v>-0.234961618575808</v>
      </c>
      <c r="CU224" s="51">
        <f t="shared" si="45"/>
        <v>-0.234961618575808</v>
      </c>
      <c r="CV224" s="51">
        <f t="shared" ref="CV224:DA224" si="66">-(1-2^CV175)</f>
        <v>-0.234961618575808</v>
      </c>
      <c r="CW224" s="51">
        <f t="shared" si="66"/>
        <v>-0.234961618575808</v>
      </c>
      <c r="CX224" s="51">
        <f t="shared" si="66"/>
        <v>-0.234961618575808</v>
      </c>
      <c r="CY224" s="51">
        <f t="shared" si="66"/>
        <v>-0.234961618575808</v>
      </c>
      <c r="CZ224" s="51">
        <f t="shared" si="66"/>
        <v>-0.234961618575808</v>
      </c>
      <c r="DA224" s="51">
        <f t="shared" si="66"/>
        <v>-0.234961618575808</v>
      </c>
    </row>
    <row r="225" spans="1:105">
      <c r="A225" s="50">
        <f t="shared" si="47"/>
        <v>1994</v>
      </c>
      <c r="B225" s="51">
        <f t="shared" si="64"/>
        <v>-0.20674258976615623</v>
      </c>
      <c r="C225" s="51">
        <f t="shared" si="64"/>
        <v>-0.26051066314277294</v>
      </c>
      <c r="D225" s="51">
        <f t="shared" si="64"/>
        <v>-0.26051066314277294</v>
      </c>
      <c r="E225" s="51">
        <f t="shared" si="64"/>
        <v>-0.26051066314277294</v>
      </c>
      <c r="F225" s="51">
        <f t="shared" si="64"/>
        <v>-0.26051066314277294</v>
      </c>
      <c r="G225" s="51">
        <f t="shared" si="64"/>
        <v>-0.26051066314277294</v>
      </c>
      <c r="H225" s="51">
        <f t="shared" si="64"/>
        <v>-0.26051066314277294</v>
      </c>
      <c r="I225" s="51">
        <f t="shared" si="64"/>
        <v>-0.26051066314277294</v>
      </c>
      <c r="J225" s="51">
        <f t="shared" si="64"/>
        <v>-0.26051066314277294</v>
      </c>
      <c r="K225" s="51">
        <f t="shared" si="64"/>
        <v>-0.26051066314277294</v>
      </c>
      <c r="L225" s="51">
        <f t="shared" si="64"/>
        <v>-0.25577247683964011</v>
      </c>
      <c r="M225" s="51">
        <f t="shared" si="64"/>
        <v>-0.2552112030349547</v>
      </c>
      <c r="N225" s="51">
        <f t="shared" si="64"/>
        <v>-0.2552112030349547</v>
      </c>
      <c r="O225" s="51">
        <f t="shared" si="64"/>
        <v>-0.2552112030349547</v>
      </c>
      <c r="P225" s="51">
        <f t="shared" si="64"/>
        <v>-0.24569265561600817</v>
      </c>
      <c r="Q225" s="51">
        <f t="shared" si="64"/>
        <v>-0.24569265561600817</v>
      </c>
      <c r="R225" s="51">
        <f t="shared" si="64"/>
        <v>-0.24611778967940423</v>
      </c>
      <c r="S225" s="51">
        <f t="shared" si="64"/>
        <v>-0.24611778967940423</v>
      </c>
      <c r="T225" s="51">
        <f t="shared" si="64"/>
        <v>-0.2533863940360831</v>
      </c>
      <c r="U225" s="51">
        <f t="shared" si="64"/>
        <v>-0.25517520655468939</v>
      </c>
      <c r="V225" s="51">
        <f t="shared" si="64"/>
        <v>-0.25517520655468939</v>
      </c>
      <c r="W225" s="51">
        <f t="shared" si="64"/>
        <v>-0.25517520655468939</v>
      </c>
      <c r="X225" s="51">
        <f t="shared" si="64"/>
        <v>-0.25517520655468939</v>
      </c>
      <c r="Y225" s="51">
        <f t="shared" si="64"/>
        <v>-0.25517520655468939</v>
      </c>
      <c r="Z225" s="51">
        <f t="shared" si="64"/>
        <v>-0.25517520655468939</v>
      </c>
      <c r="AA225" s="51">
        <f t="shared" si="64"/>
        <v>-0.25517520655468939</v>
      </c>
      <c r="AB225" s="51">
        <f t="shared" si="64"/>
        <v>-0.25517520655468939</v>
      </c>
      <c r="AC225" s="51">
        <f t="shared" si="64"/>
        <v>-0.25517520655468939</v>
      </c>
      <c r="AD225" s="51">
        <f t="shared" si="64"/>
        <v>-0.25517520655468939</v>
      </c>
      <c r="AE225" s="51">
        <f t="shared" si="64"/>
        <v>-0.25517520655468939</v>
      </c>
      <c r="AF225" s="51">
        <f t="shared" si="64"/>
        <v>-0.25517520655468939</v>
      </c>
      <c r="AG225" s="51">
        <f t="shared" si="64"/>
        <v>-0.25517520655468939</v>
      </c>
      <c r="AH225" s="51">
        <f t="shared" si="64"/>
        <v>-0.25517520655468939</v>
      </c>
      <c r="AI225" s="51">
        <f t="shared" si="64"/>
        <v>-0.25517520655468939</v>
      </c>
      <c r="AJ225" s="51">
        <f t="shared" si="64"/>
        <v>-0.25517520655468939</v>
      </c>
      <c r="AK225" s="51">
        <f t="shared" si="64"/>
        <v>-0.25517520655468939</v>
      </c>
      <c r="AL225" s="51">
        <f t="shared" si="64"/>
        <v>-0.25517520655468939</v>
      </c>
      <c r="AM225" s="51">
        <f t="shared" si="64"/>
        <v>-0.25517520655468939</v>
      </c>
      <c r="AN225" s="51">
        <f t="shared" si="64"/>
        <v>-0.25517520655468939</v>
      </c>
      <c r="AO225" s="51">
        <f t="shared" si="64"/>
        <v>-0.25517520655468939</v>
      </c>
      <c r="AP225" s="51">
        <f t="shared" si="64"/>
        <v>-0.25517520655468939</v>
      </c>
      <c r="AQ225" s="51">
        <f t="shared" si="64"/>
        <v>-0.25517520655468939</v>
      </c>
      <c r="AR225" s="51">
        <f t="shared" si="64"/>
        <v>-0.25517520655468939</v>
      </c>
      <c r="AS225" s="51">
        <f t="shared" si="64"/>
        <v>-0.25517520655468939</v>
      </c>
      <c r="AT225" s="51">
        <f t="shared" si="64"/>
        <v>-0.25517520655468939</v>
      </c>
      <c r="AU225" s="51">
        <f t="shared" si="64"/>
        <v>-0.25517520655468939</v>
      </c>
      <c r="AV225" s="51">
        <f t="shared" si="64"/>
        <v>-0.25517520655468939</v>
      </c>
      <c r="AW225" s="51">
        <f t="shared" si="64"/>
        <v>-0.25517520655468939</v>
      </c>
      <c r="AX225" s="51">
        <f t="shared" si="64"/>
        <v>-0.25517520655468939</v>
      </c>
      <c r="AY225" s="51">
        <f t="shared" si="64"/>
        <v>-0.25517520655468939</v>
      </c>
      <c r="AZ225" s="51">
        <f t="shared" si="64"/>
        <v>-0.25517520655468939</v>
      </c>
      <c r="BA225" s="51">
        <f t="shared" si="64"/>
        <v>-0.25517520655468939</v>
      </c>
      <c r="BB225" s="51">
        <f t="shared" si="64"/>
        <v>-0.25517520655468939</v>
      </c>
      <c r="BC225" s="51">
        <f t="shared" si="64"/>
        <v>-0.25517520655468939</v>
      </c>
      <c r="BD225" s="51">
        <f t="shared" si="64"/>
        <v>-0.25517520655468939</v>
      </c>
      <c r="BE225" s="51">
        <f t="shared" si="64"/>
        <v>-0.25517520655468939</v>
      </c>
      <c r="BF225" s="51">
        <f t="shared" si="64"/>
        <v>-0.25517520655468939</v>
      </c>
      <c r="BG225" s="51">
        <f t="shared" si="64"/>
        <v>-0.25517520655468939</v>
      </c>
      <c r="BH225" s="51">
        <f t="shared" si="64"/>
        <v>-0.25517520655468939</v>
      </c>
      <c r="BI225" s="51">
        <f t="shared" si="64"/>
        <v>-0.25517520655468939</v>
      </c>
      <c r="BJ225" s="51">
        <f t="shared" si="64"/>
        <v>-0.25517520655468939</v>
      </c>
      <c r="BK225" s="51">
        <f t="shared" si="64"/>
        <v>-0.25517520655468939</v>
      </c>
      <c r="BL225" s="51">
        <f t="shared" si="64"/>
        <v>-0.25517520655468939</v>
      </c>
      <c r="BM225" s="51">
        <f t="shared" si="64"/>
        <v>-0.25517520655468939</v>
      </c>
      <c r="BN225" s="51">
        <f t="shared" si="41"/>
        <v>-0.25517520655468939</v>
      </c>
      <c r="BO225" s="51">
        <f t="shared" ref="BO225:DA225" si="67">-(1-2^BO176)</f>
        <v>-0.25517520655468939</v>
      </c>
      <c r="BP225" s="51">
        <f t="shared" si="67"/>
        <v>-0.25517520655468939</v>
      </c>
      <c r="BQ225" s="51">
        <f t="shared" si="67"/>
        <v>-0.25517520655468939</v>
      </c>
      <c r="BR225" s="51">
        <f t="shared" si="67"/>
        <v>-0.25517520655468939</v>
      </c>
      <c r="BS225" s="51">
        <f t="shared" si="67"/>
        <v>-0.25517520655468939</v>
      </c>
      <c r="BT225" s="51">
        <f t="shared" si="67"/>
        <v>-0.25517520655468939</v>
      </c>
      <c r="BU225" s="51">
        <f t="shared" si="67"/>
        <v>-0.25517520655468939</v>
      </c>
      <c r="BV225" s="51">
        <f t="shared" si="67"/>
        <v>-0.25517520655468939</v>
      </c>
      <c r="BW225" s="51">
        <f t="shared" si="67"/>
        <v>-0.25517520655468939</v>
      </c>
      <c r="BX225" s="51">
        <f t="shared" si="67"/>
        <v>-0.25517520655468939</v>
      </c>
      <c r="BY225" s="51">
        <f t="shared" si="67"/>
        <v>-0.25517520655468939</v>
      </c>
      <c r="BZ225" s="51">
        <f t="shared" si="67"/>
        <v>-0.25517520655468939</v>
      </c>
      <c r="CA225" s="51">
        <f t="shared" si="67"/>
        <v>-0.25517520655468939</v>
      </c>
      <c r="CB225" s="51">
        <f t="shared" si="67"/>
        <v>-0.25517520655468939</v>
      </c>
      <c r="CC225" s="51">
        <f t="shared" si="67"/>
        <v>-0.25517520655468939</v>
      </c>
      <c r="CD225" s="51">
        <f t="shared" si="67"/>
        <v>-0.25517520655468939</v>
      </c>
      <c r="CE225" s="51">
        <f t="shared" si="67"/>
        <v>-0.25517520655468939</v>
      </c>
      <c r="CF225" s="51">
        <f t="shared" si="67"/>
        <v>-0.25517520655468939</v>
      </c>
      <c r="CG225" s="51">
        <f t="shared" si="67"/>
        <v>-0.25517520655468939</v>
      </c>
      <c r="CH225" s="51">
        <f t="shared" si="67"/>
        <v>-0.25517520655468939</v>
      </c>
      <c r="CI225" s="51">
        <f t="shared" si="67"/>
        <v>-0.25517520655468939</v>
      </c>
      <c r="CJ225" s="51">
        <f t="shared" si="67"/>
        <v>-0.25517520655468939</v>
      </c>
      <c r="CK225" s="51">
        <f t="shared" si="67"/>
        <v>-0.25517520655468939</v>
      </c>
      <c r="CL225" s="51">
        <f t="shared" si="67"/>
        <v>-0.25517520655468939</v>
      </c>
      <c r="CM225" s="51">
        <f t="shared" si="67"/>
        <v>-0.25517520655468939</v>
      </c>
      <c r="CN225" s="51">
        <f t="shared" si="67"/>
        <v>-0.25517520655468939</v>
      </c>
      <c r="CO225" s="51">
        <f t="shared" si="67"/>
        <v>-0.25517520655468939</v>
      </c>
      <c r="CP225" s="51">
        <f t="shared" si="67"/>
        <v>-0.25517520655468939</v>
      </c>
      <c r="CQ225" s="51">
        <f t="shared" si="67"/>
        <v>-0.25517520655468939</v>
      </c>
      <c r="CR225" s="51">
        <f t="shared" si="67"/>
        <v>-0.25517520655468939</v>
      </c>
      <c r="CS225" s="51">
        <f t="shared" si="67"/>
        <v>-0.25517520655468939</v>
      </c>
      <c r="CT225" s="51">
        <f t="shared" si="67"/>
        <v>-0.25517520655468939</v>
      </c>
      <c r="CU225" s="51">
        <f t="shared" si="67"/>
        <v>-0.25517520655468939</v>
      </c>
      <c r="CV225" s="51">
        <f t="shared" si="67"/>
        <v>-0.25517520655468939</v>
      </c>
      <c r="CW225" s="51">
        <f t="shared" si="67"/>
        <v>-0.25517520655468939</v>
      </c>
      <c r="CX225" s="51">
        <f t="shared" si="67"/>
        <v>-0.25517520655468939</v>
      </c>
      <c r="CY225" s="51">
        <f t="shared" si="67"/>
        <v>-0.25517520655468939</v>
      </c>
      <c r="CZ225" s="51">
        <f t="shared" si="67"/>
        <v>-0.25517520655468939</v>
      </c>
      <c r="DA225" s="51">
        <f t="shared" si="67"/>
        <v>-0.25517520655468939</v>
      </c>
    </row>
    <row r="226" spans="1:105">
      <c r="A226" s="50">
        <f t="shared" si="47"/>
        <v>1995</v>
      </c>
      <c r="B226" s="51">
        <f t="shared" si="64"/>
        <v>-0.21761900702297887</v>
      </c>
      <c r="C226" s="51">
        <f t="shared" si="64"/>
        <v>-0.26980967258385335</v>
      </c>
      <c r="D226" s="51">
        <f t="shared" si="64"/>
        <v>-0.26980967258385335</v>
      </c>
      <c r="E226" s="51">
        <f t="shared" si="64"/>
        <v>-0.26980967258385335</v>
      </c>
      <c r="F226" s="51">
        <f t="shared" si="64"/>
        <v>-0.26980967258385335</v>
      </c>
      <c r="G226" s="51">
        <f t="shared" si="64"/>
        <v>-0.26980967258385335</v>
      </c>
      <c r="H226" s="51">
        <f t="shared" si="64"/>
        <v>-0.26980967258385335</v>
      </c>
      <c r="I226" s="51">
        <f t="shared" si="64"/>
        <v>-0.26980967258385335</v>
      </c>
      <c r="J226" s="51">
        <f t="shared" si="64"/>
        <v>-0.26980967258385335</v>
      </c>
      <c r="K226" s="51">
        <f t="shared" si="64"/>
        <v>-0.26980967258385335</v>
      </c>
      <c r="L226" s="51">
        <f t="shared" si="64"/>
        <v>-0.26510676498331354</v>
      </c>
      <c r="M226" s="51">
        <f t="shared" si="64"/>
        <v>-0.26454956065312818</v>
      </c>
      <c r="N226" s="51">
        <f t="shared" si="64"/>
        <v>-0.26454956065312818</v>
      </c>
      <c r="O226" s="51">
        <f t="shared" si="64"/>
        <v>-0.26454956065312818</v>
      </c>
      <c r="P226" s="51">
        <f t="shared" si="64"/>
        <v>-0.25551115198737551</v>
      </c>
      <c r="Q226" s="51">
        <f t="shared" si="64"/>
        <v>-0.25551115198737551</v>
      </c>
      <c r="R226" s="51">
        <f t="shared" si="64"/>
        <v>-0.25576867850540053</v>
      </c>
      <c r="S226" s="51">
        <f t="shared" si="64"/>
        <v>-0.25576867850540053</v>
      </c>
      <c r="T226" s="51">
        <f t="shared" si="64"/>
        <v>-0.26665477831400308</v>
      </c>
      <c r="U226" s="51">
        <f t="shared" si="64"/>
        <v>-0.27078630496976885</v>
      </c>
      <c r="V226" s="51">
        <f t="shared" si="64"/>
        <v>-0.27078630496976885</v>
      </c>
      <c r="W226" s="51">
        <f t="shared" si="64"/>
        <v>-0.27078630496976885</v>
      </c>
      <c r="X226" s="51">
        <f t="shared" si="64"/>
        <v>-0.27078630496976885</v>
      </c>
      <c r="Y226" s="51">
        <f t="shared" si="64"/>
        <v>-0.27078630496976885</v>
      </c>
      <c r="Z226" s="51">
        <f t="shared" si="64"/>
        <v>-0.27078630496976885</v>
      </c>
      <c r="AA226" s="51">
        <f t="shared" si="64"/>
        <v>-0.27078630496976885</v>
      </c>
      <c r="AB226" s="51">
        <f t="shared" si="64"/>
        <v>-0.27078630496976885</v>
      </c>
      <c r="AC226" s="51">
        <f t="shared" si="64"/>
        <v>-0.27078630496976885</v>
      </c>
      <c r="AD226" s="51">
        <f t="shared" si="64"/>
        <v>-0.27078630496976885</v>
      </c>
      <c r="AE226" s="51">
        <f t="shared" si="64"/>
        <v>-0.27078630496976885</v>
      </c>
      <c r="AF226" s="51">
        <f t="shared" si="64"/>
        <v>-0.27078630496976885</v>
      </c>
      <c r="AG226" s="51">
        <f t="shared" si="64"/>
        <v>-0.27078630496976885</v>
      </c>
      <c r="AH226" s="51">
        <f t="shared" si="64"/>
        <v>-0.27078630496976885</v>
      </c>
      <c r="AI226" s="51">
        <f t="shared" si="64"/>
        <v>-0.27078630496976885</v>
      </c>
      <c r="AJ226" s="51">
        <f t="shared" si="64"/>
        <v>-0.27078630496976885</v>
      </c>
      <c r="AK226" s="51">
        <f t="shared" si="64"/>
        <v>-0.27078630496976885</v>
      </c>
      <c r="AL226" s="51">
        <f t="shared" si="64"/>
        <v>-0.27078630496976885</v>
      </c>
      <c r="AM226" s="51">
        <f t="shared" si="64"/>
        <v>-0.27078630496976885</v>
      </c>
      <c r="AN226" s="51">
        <f t="shared" si="64"/>
        <v>-0.27078630496976885</v>
      </c>
      <c r="AO226" s="51">
        <f t="shared" si="64"/>
        <v>-0.27078630496976885</v>
      </c>
      <c r="AP226" s="51">
        <f t="shared" si="64"/>
        <v>-0.27078630496976885</v>
      </c>
      <c r="AQ226" s="51">
        <f t="shared" si="64"/>
        <v>-0.27078630496976885</v>
      </c>
      <c r="AR226" s="51">
        <f t="shared" si="64"/>
        <v>-0.27078630496976885</v>
      </c>
      <c r="AS226" s="51">
        <f t="shared" si="64"/>
        <v>-0.27078630496976885</v>
      </c>
      <c r="AT226" s="51">
        <f t="shared" si="64"/>
        <v>-0.27078630496976885</v>
      </c>
      <c r="AU226" s="51">
        <f t="shared" si="64"/>
        <v>-0.27078630496976885</v>
      </c>
      <c r="AV226" s="51">
        <f t="shared" si="64"/>
        <v>-0.27078630496976885</v>
      </c>
      <c r="AW226" s="51">
        <f t="shared" si="64"/>
        <v>-0.27078630496976885</v>
      </c>
      <c r="AX226" s="51">
        <f t="shared" si="64"/>
        <v>-0.27078630496976885</v>
      </c>
      <c r="AY226" s="51">
        <f t="shared" si="64"/>
        <v>-0.27078630496976885</v>
      </c>
      <c r="AZ226" s="51">
        <f t="shared" si="64"/>
        <v>-0.27078630496976885</v>
      </c>
      <c r="BA226" s="51">
        <f t="shared" si="64"/>
        <v>-0.27078630496976885</v>
      </c>
      <c r="BB226" s="51">
        <f t="shared" si="64"/>
        <v>-0.27078630496976885</v>
      </c>
      <c r="BC226" s="51">
        <f t="shared" si="64"/>
        <v>-0.27078630496976885</v>
      </c>
      <c r="BD226" s="51">
        <f t="shared" si="64"/>
        <v>-0.27078630496976885</v>
      </c>
      <c r="BE226" s="51">
        <f t="shared" si="64"/>
        <v>-0.27078630496976885</v>
      </c>
      <c r="BF226" s="51">
        <f t="shared" si="64"/>
        <v>-0.27078630496976885</v>
      </c>
      <c r="BG226" s="51">
        <f t="shared" si="64"/>
        <v>-0.27078630496976885</v>
      </c>
      <c r="BH226" s="51">
        <f t="shared" si="64"/>
        <v>-0.27078630496976885</v>
      </c>
      <c r="BI226" s="51">
        <f t="shared" si="64"/>
        <v>-0.27078630496976885</v>
      </c>
      <c r="BJ226" s="51">
        <f t="shared" si="64"/>
        <v>-0.27078630496976885</v>
      </c>
      <c r="BK226" s="51">
        <f t="shared" si="64"/>
        <v>-0.27078630496976885</v>
      </c>
      <c r="BL226" s="51">
        <f t="shared" si="64"/>
        <v>-0.27078630496976885</v>
      </c>
      <c r="BM226" s="51">
        <f t="shared" ref="BM226:CL235" si="68">-(1-2^BM177)</f>
        <v>-0.27078630496976885</v>
      </c>
      <c r="BN226" s="51">
        <f t="shared" si="68"/>
        <v>-0.27078630496976885</v>
      </c>
      <c r="BO226" s="51">
        <f t="shared" si="68"/>
        <v>-0.27078630496976885</v>
      </c>
      <c r="BP226" s="51">
        <f t="shared" si="68"/>
        <v>-0.27078630496976885</v>
      </c>
      <c r="BQ226" s="51">
        <f t="shared" si="68"/>
        <v>-0.27078630496976885</v>
      </c>
      <c r="BR226" s="51">
        <f t="shared" si="68"/>
        <v>-0.27078630496976885</v>
      </c>
      <c r="BS226" s="51">
        <f t="shared" si="68"/>
        <v>-0.27078630496976885</v>
      </c>
      <c r="BT226" s="51">
        <f t="shared" si="68"/>
        <v>-0.27078630496976885</v>
      </c>
      <c r="BU226" s="51">
        <f t="shared" si="68"/>
        <v>-0.27078630496976885</v>
      </c>
      <c r="BV226" s="51">
        <f t="shared" si="68"/>
        <v>-0.27078630496976885</v>
      </c>
      <c r="BW226" s="51">
        <f t="shared" si="68"/>
        <v>-0.27078630496976885</v>
      </c>
      <c r="BX226" s="51">
        <f t="shared" si="68"/>
        <v>-0.27078630496976885</v>
      </c>
      <c r="BY226" s="51">
        <f t="shared" si="68"/>
        <v>-0.27078630496976885</v>
      </c>
      <c r="BZ226" s="51">
        <f t="shared" si="68"/>
        <v>-0.27078630496976885</v>
      </c>
      <c r="CA226" s="51">
        <f t="shared" si="68"/>
        <v>-0.27078630496976885</v>
      </c>
      <c r="CB226" s="51">
        <f t="shared" si="68"/>
        <v>-0.27078630496976885</v>
      </c>
      <c r="CC226" s="51">
        <f t="shared" si="68"/>
        <v>-0.27078630496976885</v>
      </c>
      <c r="CD226" s="51">
        <f t="shared" si="68"/>
        <v>-0.27078630496976885</v>
      </c>
      <c r="CE226" s="51">
        <f t="shared" si="68"/>
        <v>-0.27078630496976885</v>
      </c>
      <c r="CF226" s="51">
        <f t="shared" si="68"/>
        <v>-0.27078630496976885</v>
      </c>
      <c r="CG226" s="51">
        <f t="shared" si="68"/>
        <v>-0.27078630496976885</v>
      </c>
      <c r="CH226" s="51">
        <f t="shared" si="68"/>
        <v>-0.27078630496976885</v>
      </c>
      <c r="CI226" s="51">
        <f t="shared" si="68"/>
        <v>-0.27078630496976885</v>
      </c>
      <c r="CJ226" s="51">
        <f t="shared" si="68"/>
        <v>-0.27078630496976885</v>
      </c>
      <c r="CK226" s="51">
        <f t="shared" si="68"/>
        <v>-0.27078630496976885</v>
      </c>
      <c r="CL226" s="51">
        <f t="shared" si="68"/>
        <v>-0.27078630496976885</v>
      </c>
      <c r="CM226" s="51">
        <f t="shared" ref="CM226:DA226" si="69">-(1-2^CM177)</f>
        <v>-0.27078630496976885</v>
      </c>
      <c r="CN226" s="51">
        <f t="shared" si="69"/>
        <v>-0.27078630496976885</v>
      </c>
      <c r="CO226" s="51">
        <f t="shared" si="69"/>
        <v>-0.27078630496976885</v>
      </c>
      <c r="CP226" s="51">
        <f t="shared" si="69"/>
        <v>-0.27078630496976885</v>
      </c>
      <c r="CQ226" s="51">
        <f t="shared" si="69"/>
        <v>-0.27078630496976885</v>
      </c>
      <c r="CR226" s="51">
        <f t="shared" si="69"/>
        <v>-0.27078630496976885</v>
      </c>
      <c r="CS226" s="51">
        <f t="shared" si="69"/>
        <v>-0.27078630496976885</v>
      </c>
      <c r="CT226" s="51">
        <f t="shared" si="69"/>
        <v>-0.27078630496976885</v>
      </c>
      <c r="CU226" s="51">
        <f t="shared" si="69"/>
        <v>-0.27078630496976885</v>
      </c>
      <c r="CV226" s="51">
        <f t="shared" si="69"/>
        <v>-0.27078630496976885</v>
      </c>
      <c r="CW226" s="51">
        <f t="shared" si="69"/>
        <v>-0.27078630496976885</v>
      </c>
      <c r="CX226" s="51">
        <f t="shared" si="69"/>
        <v>-0.27078630496976885</v>
      </c>
      <c r="CY226" s="51">
        <f t="shared" si="69"/>
        <v>-0.27078630496976885</v>
      </c>
      <c r="CZ226" s="51">
        <f t="shared" si="69"/>
        <v>-0.27078630496976885</v>
      </c>
      <c r="DA226" s="51">
        <f t="shared" si="69"/>
        <v>-0.27078630496976885</v>
      </c>
    </row>
    <row r="227" spans="1:105">
      <c r="A227" s="50">
        <f t="shared" si="47"/>
        <v>1996</v>
      </c>
      <c r="B227" s="51">
        <f t="shared" ref="B227:BM230" si="70">-(1-2^B178)</f>
        <v>-0.22245643041185736</v>
      </c>
      <c r="C227" s="51">
        <f t="shared" si="70"/>
        <v>-0.2810307435622853</v>
      </c>
      <c r="D227" s="51">
        <f t="shared" si="70"/>
        <v>-0.2810307435622853</v>
      </c>
      <c r="E227" s="51">
        <f t="shared" si="70"/>
        <v>-0.2810307435622853</v>
      </c>
      <c r="F227" s="51">
        <f t="shared" si="70"/>
        <v>-0.2810307435622853</v>
      </c>
      <c r="G227" s="51">
        <f t="shared" si="70"/>
        <v>-0.2810307435622853</v>
      </c>
      <c r="H227" s="51">
        <f t="shared" si="70"/>
        <v>-0.2810307435622853</v>
      </c>
      <c r="I227" s="51">
        <f t="shared" si="70"/>
        <v>-0.2810307435622853</v>
      </c>
      <c r="J227" s="51">
        <f t="shared" si="70"/>
        <v>-0.2810307435622853</v>
      </c>
      <c r="K227" s="51">
        <f t="shared" si="70"/>
        <v>-0.2810307435622853</v>
      </c>
      <c r="L227" s="51">
        <f t="shared" si="70"/>
        <v>-0.27631617173003609</v>
      </c>
      <c r="M227" s="51">
        <f t="shared" si="70"/>
        <v>-0.27575763655460639</v>
      </c>
      <c r="N227" s="51">
        <f t="shared" si="70"/>
        <v>-0.27575763655460639</v>
      </c>
      <c r="O227" s="51">
        <f t="shared" si="70"/>
        <v>-0.27575763655460639</v>
      </c>
      <c r="P227" s="51">
        <f t="shared" si="70"/>
        <v>-0.26208005069342333</v>
      </c>
      <c r="Q227" s="51">
        <f t="shared" si="70"/>
        <v>-0.26208005069342333</v>
      </c>
      <c r="R227" s="51">
        <f t="shared" si="70"/>
        <v>-0.26231220498562891</v>
      </c>
      <c r="S227" s="51">
        <f t="shared" si="70"/>
        <v>-0.26231220498562891</v>
      </c>
      <c r="T227" s="51">
        <f t="shared" si="70"/>
        <v>-0.27380388703036929</v>
      </c>
      <c r="U227" s="51">
        <f t="shared" si="70"/>
        <v>-0.27760376333257397</v>
      </c>
      <c r="V227" s="51">
        <f t="shared" si="70"/>
        <v>-0.27760376333257397</v>
      </c>
      <c r="W227" s="51">
        <f t="shared" si="70"/>
        <v>-0.27760376333257397</v>
      </c>
      <c r="X227" s="51">
        <f t="shared" si="70"/>
        <v>-0.27760376333257397</v>
      </c>
      <c r="Y227" s="51">
        <f t="shared" si="70"/>
        <v>-0.27760376333257397</v>
      </c>
      <c r="Z227" s="51">
        <f t="shared" si="70"/>
        <v>-0.27760376333257397</v>
      </c>
      <c r="AA227" s="51">
        <f t="shared" si="70"/>
        <v>-0.27760376333257397</v>
      </c>
      <c r="AB227" s="51">
        <f t="shared" si="70"/>
        <v>-0.27760376333257397</v>
      </c>
      <c r="AC227" s="51">
        <f t="shared" si="70"/>
        <v>-0.27760376333257397</v>
      </c>
      <c r="AD227" s="51">
        <f t="shared" si="70"/>
        <v>-0.27760376333257397</v>
      </c>
      <c r="AE227" s="51">
        <f t="shared" si="70"/>
        <v>-0.27760376333257397</v>
      </c>
      <c r="AF227" s="51">
        <f t="shared" si="70"/>
        <v>-0.27760376333257397</v>
      </c>
      <c r="AG227" s="51">
        <f t="shared" si="70"/>
        <v>-0.27760376333257397</v>
      </c>
      <c r="AH227" s="51">
        <f t="shared" si="70"/>
        <v>-0.27760376333257397</v>
      </c>
      <c r="AI227" s="51">
        <f t="shared" si="70"/>
        <v>-0.27760376333257397</v>
      </c>
      <c r="AJ227" s="51">
        <f t="shared" si="70"/>
        <v>-0.27760376333257397</v>
      </c>
      <c r="AK227" s="51">
        <f t="shared" si="70"/>
        <v>-0.27760376333257397</v>
      </c>
      <c r="AL227" s="51">
        <f t="shared" si="70"/>
        <v>-0.27760376333257397</v>
      </c>
      <c r="AM227" s="51">
        <f t="shared" si="70"/>
        <v>-0.27760376333257397</v>
      </c>
      <c r="AN227" s="51">
        <f t="shared" si="70"/>
        <v>-0.27760376333257397</v>
      </c>
      <c r="AO227" s="51">
        <f t="shared" si="70"/>
        <v>-0.27760376333257397</v>
      </c>
      <c r="AP227" s="51">
        <f t="shared" si="70"/>
        <v>-0.27760376333257397</v>
      </c>
      <c r="AQ227" s="51">
        <f t="shared" si="70"/>
        <v>-0.27760376333257397</v>
      </c>
      <c r="AR227" s="51">
        <f t="shared" si="70"/>
        <v>-0.27760376333257397</v>
      </c>
      <c r="AS227" s="51">
        <f t="shared" si="70"/>
        <v>-0.27760376333257397</v>
      </c>
      <c r="AT227" s="51">
        <f t="shared" si="70"/>
        <v>-0.27760376333257397</v>
      </c>
      <c r="AU227" s="51">
        <f t="shared" si="70"/>
        <v>-0.27760376333257397</v>
      </c>
      <c r="AV227" s="51">
        <f t="shared" si="70"/>
        <v>-0.27760376333257397</v>
      </c>
      <c r="AW227" s="51">
        <f t="shared" si="70"/>
        <v>-0.27760376333257397</v>
      </c>
      <c r="AX227" s="51">
        <f t="shared" si="70"/>
        <v>-0.27760376333257397</v>
      </c>
      <c r="AY227" s="51">
        <f t="shared" si="70"/>
        <v>-0.27760376333257397</v>
      </c>
      <c r="AZ227" s="51">
        <f t="shared" si="70"/>
        <v>-0.27760376333257397</v>
      </c>
      <c r="BA227" s="51">
        <f t="shared" si="70"/>
        <v>-0.27760376333257397</v>
      </c>
      <c r="BB227" s="51">
        <f t="shared" si="70"/>
        <v>-0.27760376333257397</v>
      </c>
      <c r="BC227" s="51">
        <f t="shared" si="70"/>
        <v>-0.27760376333257397</v>
      </c>
      <c r="BD227" s="51">
        <f t="shared" si="70"/>
        <v>-0.27760376333257397</v>
      </c>
      <c r="BE227" s="51">
        <f t="shared" si="70"/>
        <v>-0.27760376333257397</v>
      </c>
      <c r="BF227" s="51">
        <f t="shared" si="70"/>
        <v>-0.27760376333257397</v>
      </c>
      <c r="BG227" s="51">
        <f t="shared" si="70"/>
        <v>-0.27760376333257397</v>
      </c>
      <c r="BH227" s="51">
        <f t="shared" si="70"/>
        <v>-0.27760376333257397</v>
      </c>
      <c r="BI227" s="51">
        <f t="shared" si="70"/>
        <v>-0.27760376333257397</v>
      </c>
      <c r="BJ227" s="51">
        <f t="shared" si="70"/>
        <v>-0.27760376333257397</v>
      </c>
      <c r="BK227" s="51">
        <f t="shared" si="70"/>
        <v>-0.27760376333257397</v>
      </c>
      <c r="BL227" s="51">
        <f t="shared" si="70"/>
        <v>-0.27760376333257397</v>
      </c>
      <c r="BM227" s="51">
        <f t="shared" si="70"/>
        <v>-0.27760376333257397</v>
      </c>
      <c r="BN227" s="51">
        <f t="shared" si="68"/>
        <v>-0.27760376333257397</v>
      </c>
      <c r="BO227" s="51">
        <f t="shared" si="68"/>
        <v>-0.27760376333257397</v>
      </c>
      <c r="BP227" s="51">
        <f t="shared" si="68"/>
        <v>-0.27760376333257397</v>
      </c>
      <c r="BQ227" s="51">
        <f t="shared" si="68"/>
        <v>-0.27760376333257397</v>
      </c>
      <c r="BR227" s="51">
        <f t="shared" si="68"/>
        <v>-0.27760376333257397</v>
      </c>
      <c r="BS227" s="51">
        <f t="shared" si="68"/>
        <v>-0.27760376333257397</v>
      </c>
      <c r="BT227" s="51">
        <f t="shared" si="68"/>
        <v>-0.27760376333257397</v>
      </c>
      <c r="BU227" s="51">
        <f t="shared" si="68"/>
        <v>-0.27760376333257397</v>
      </c>
      <c r="BV227" s="51">
        <f t="shared" si="68"/>
        <v>-0.27760376333257397</v>
      </c>
      <c r="BW227" s="51">
        <f t="shared" si="68"/>
        <v>-0.27760376333257397</v>
      </c>
      <c r="BX227" s="51">
        <f t="shared" si="68"/>
        <v>-0.27760376333257397</v>
      </c>
      <c r="BY227" s="51">
        <f t="shared" si="68"/>
        <v>-0.27760376333257397</v>
      </c>
      <c r="BZ227" s="51">
        <f t="shared" si="68"/>
        <v>-0.27760376333257397</v>
      </c>
      <c r="CA227" s="51">
        <f t="shared" si="68"/>
        <v>-0.27760376333257397</v>
      </c>
      <c r="CB227" s="51">
        <f t="shared" si="68"/>
        <v>-0.27760376333257397</v>
      </c>
      <c r="CC227" s="51">
        <f t="shared" si="68"/>
        <v>-0.27760376333257397</v>
      </c>
      <c r="CD227" s="51">
        <f t="shared" si="68"/>
        <v>-0.27760376333257397</v>
      </c>
      <c r="CE227" s="51">
        <f t="shared" si="68"/>
        <v>-0.27760376333257397</v>
      </c>
      <c r="CF227" s="51">
        <f t="shared" si="68"/>
        <v>-0.27760376333257397</v>
      </c>
      <c r="CG227" s="51">
        <f t="shared" si="68"/>
        <v>-0.27760376333257397</v>
      </c>
      <c r="CH227" s="51">
        <f t="shared" si="68"/>
        <v>-0.27760376333257397</v>
      </c>
      <c r="CI227" s="51">
        <f t="shared" si="68"/>
        <v>-0.27760376333257397</v>
      </c>
      <c r="CJ227" s="51">
        <f t="shared" si="68"/>
        <v>-0.27760376333257397</v>
      </c>
      <c r="CK227" s="51">
        <f t="shared" si="68"/>
        <v>-0.27760376333257397</v>
      </c>
      <c r="CL227" s="51">
        <f t="shared" si="68"/>
        <v>-0.27760376333257397</v>
      </c>
      <c r="CM227" s="51">
        <f t="shared" ref="CM227:DA227" si="71">-(1-2^CM178)</f>
        <v>-0.27760376333257397</v>
      </c>
      <c r="CN227" s="51">
        <f t="shared" si="71"/>
        <v>-0.27760376333257397</v>
      </c>
      <c r="CO227" s="51">
        <f t="shared" si="71"/>
        <v>-0.27760376333257397</v>
      </c>
      <c r="CP227" s="51">
        <f t="shared" si="71"/>
        <v>-0.27760376333257397</v>
      </c>
      <c r="CQ227" s="51">
        <f t="shared" si="71"/>
        <v>-0.27760376333257397</v>
      </c>
      <c r="CR227" s="51">
        <f t="shared" si="71"/>
        <v>-0.27760376333257397</v>
      </c>
      <c r="CS227" s="51">
        <f t="shared" si="71"/>
        <v>-0.27760376333257397</v>
      </c>
      <c r="CT227" s="51">
        <f t="shared" si="71"/>
        <v>-0.27760376333257397</v>
      </c>
      <c r="CU227" s="51">
        <f t="shared" si="71"/>
        <v>-0.27760376333257397</v>
      </c>
      <c r="CV227" s="51">
        <f t="shared" si="71"/>
        <v>-0.27760376333257397</v>
      </c>
      <c r="CW227" s="51">
        <f t="shared" si="71"/>
        <v>-0.27760376333257397</v>
      </c>
      <c r="CX227" s="51">
        <f t="shared" si="71"/>
        <v>-0.27760376333257397</v>
      </c>
      <c r="CY227" s="51">
        <f t="shared" si="71"/>
        <v>-0.27760376333257397</v>
      </c>
      <c r="CZ227" s="51">
        <f t="shared" si="71"/>
        <v>-0.27760376333257397</v>
      </c>
      <c r="DA227" s="51">
        <f t="shared" si="71"/>
        <v>-0.27760376333257397</v>
      </c>
    </row>
    <row r="228" spans="1:105">
      <c r="A228" s="50">
        <f t="shared" si="47"/>
        <v>1997</v>
      </c>
      <c r="B228" s="51">
        <f t="shared" si="70"/>
        <v>-0.22871109164716197</v>
      </c>
      <c r="C228" s="51">
        <f t="shared" si="70"/>
        <v>-0.28621245385154237</v>
      </c>
      <c r="D228" s="51">
        <f t="shared" si="70"/>
        <v>-0.28621245385154237</v>
      </c>
      <c r="E228" s="51">
        <f t="shared" si="70"/>
        <v>-0.28621245385154237</v>
      </c>
      <c r="F228" s="51">
        <f t="shared" si="70"/>
        <v>-0.28621245385154237</v>
      </c>
      <c r="G228" s="51">
        <f t="shared" si="70"/>
        <v>-0.28621245385154237</v>
      </c>
      <c r="H228" s="51">
        <f t="shared" si="70"/>
        <v>-0.28621245385154237</v>
      </c>
      <c r="I228" s="51">
        <f t="shared" si="70"/>
        <v>-0.28621245385154237</v>
      </c>
      <c r="J228" s="51">
        <f t="shared" si="70"/>
        <v>-0.28621245385154237</v>
      </c>
      <c r="K228" s="51">
        <f t="shared" si="70"/>
        <v>-0.28621245385154237</v>
      </c>
      <c r="L228" s="51">
        <f t="shared" si="70"/>
        <v>-0.28169288195151554</v>
      </c>
      <c r="M228" s="51">
        <f t="shared" si="70"/>
        <v>-0.28115691068649185</v>
      </c>
      <c r="N228" s="51">
        <f t="shared" si="70"/>
        <v>-0.28115691068649185</v>
      </c>
      <c r="O228" s="51">
        <f t="shared" si="70"/>
        <v>-0.28115691068649185</v>
      </c>
      <c r="P228" s="51">
        <f t="shared" si="70"/>
        <v>-0.26685640381812947</v>
      </c>
      <c r="Q228" s="51">
        <f t="shared" si="70"/>
        <v>-0.26685640381812947</v>
      </c>
      <c r="R228" s="51">
        <f t="shared" si="70"/>
        <v>-0.26702743827613395</v>
      </c>
      <c r="S228" s="51">
        <f t="shared" si="70"/>
        <v>-0.26702743827613395</v>
      </c>
      <c r="T228" s="51">
        <f t="shared" si="70"/>
        <v>-0.28369337126886074</v>
      </c>
      <c r="U228" s="51">
        <f t="shared" si="70"/>
        <v>-0.2878376534406436</v>
      </c>
      <c r="V228" s="51">
        <f t="shared" si="70"/>
        <v>-0.2878376534406436</v>
      </c>
      <c r="W228" s="51">
        <f t="shared" si="70"/>
        <v>-0.2878376534406436</v>
      </c>
      <c r="X228" s="51">
        <f t="shared" si="70"/>
        <v>-0.2878376534406436</v>
      </c>
      <c r="Y228" s="51">
        <f t="shared" si="70"/>
        <v>-0.2878376534406436</v>
      </c>
      <c r="Z228" s="51">
        <f t="shared" si="70"/>
        <v>-0.2878376534406436</v>
      </c>
      <c r="AA228" s="51">
        <f t="shared" si="70"/>
        <v>-0.2878376534406436</v>
      </c>
      <c r="AB228" s="51">
        <f t="shared" si="70"/>
        <v>-0.2878376534406436</v>
      </c>
      <c r="AC228" s="51">
        <f t="shared" si="70"/>
        <v>-0.2878376534406436</v>
      </c>
      <c r="AD228" s="51">
        <f t="shared" si="70"/>
        <v>-0.2878376534406436</v>
      </c>
      <c r="AE228" s="51">
        <f t="shared" si="70"/>
        <v>-0.2878376534406436</v>
      </c>
      <c r="AF228" s="51">
        <f t="shared" si="70"/>
        <v>-0.2878376534406436</v>
      </c>
      <c r="AG228" s="51">
        <f t="shared" si="70"/>
        <v>-0.2878376534406436</v>
      </c>
      <c r="AH228" s="51">
        <f t="shared" si="70"/>
        <v>-0.2878376534406436</v>
      </c>
      <c r="AI228" s="51">
        <f t="shared" si="70"/>
        <v>-0.2878376534406436</v>
      </c>
      <c r="AJ228" s="51">
        <f t="shared" si="70"/>
        <v>-0.2878376534406436</v>
      </c>
      <c r="AK228" s="51">
        <f t="shared" si="70"/>
        <v>-0.2878376534406436</v>
      </c>
      <c r="AL228" s="51">
        <f t="shared" si="70"/>
        <v>-0.2878376534406436</v>
      </c>
      <c r="AM228" s="51">
        <f t="shared" si="70"/>
        <v>-0.2878376534406436</v>
      </c>
      <c r="AN228" s="51">
        <f t="shared" si="70"/>
        <v>-0.2878376534406436</v>
      </c>
      <c r="AO228" s="51">
        <f t="shared" si="70"/>
        <v>-0.2878376534406436</v>
      </c>
      <c r="AP228" s="51">
        <f t="shared" si="70"/>
        <v>-0.2878376534406436</v>
      </c>
      <c r="AQ228" s="51">
        <f t="shared" si="70"/>
        <v>-0.2878376534406436</v>
      </c>
      <c r="AR228" s="51">
        <f t="shared" si="70"/>
        <v>-0.2878376534406436</v>
      </c>
      <c r="AS228" s="51">
        <f t="shared" si="70"/>
        <v>-0.2878376534406436</v>
      </c>
      <c r="AT228" s="51">
        <f t="shared" si="70"/>
        <v>-0.2878376534406436</v>
      </c>
      <c r="AU228" s="51">
        <f t="shared" si="70"/>
        <v>-0.2878376534406436</v>
      </c>
      <c r="AV228" s="51">
        <f t="shared" si="70"/>
        <v>-0.2878376534406436</v>
      </c>
      <c r="AW228" s="51">
        <f t="shared" si="70"/>
        <v>-0.2878376534406436</v>
      </c>
      <c r="AX228" s="51">
        <f t="shared" si="70"/>
        <v>-0.2878376534406436</v>
      </c>
      <c r="AY228" s="51">
        <f t="shared" si="70"/>
        <v>-0.2878376534406436</v>
      </c>
      <c r="AZ228" s="51">
        <f t="shared" si="70"/>
        <v>-0.2878376534406436</v>
      </c>
      <c r="BA228" s="51">
        <f t="shared" si="70"/>
        <v>-0.2878376534406436</v>
      </c>
      <c r="BB228" s="51">
        <f t="shared" si="70"/>
        <v>-0.2878376534406436</v>
      </c>
      <c r="BC228" s="51">
        <f t="shared" si="70"/>
        <v>-0.2878376534406436</v>
      </c>
      <c r="BD228" s="51">
        <f t="shared" si="70"/>
        <v>-0.2878376534406436</v>
      </c>
      <c r="BE228" s="51">
        <f t="shared" si="70"/>
        <v>-0.2878376534406436</v>
      </c>
      <c r="BF228" s="51">
        <f t="shared" si="70"/>
        <v>-0.2878376534406436</v>
      </c>
      <c r="BG228" s="51">
        <f t="shared" si="70"/>
        <v>-0.2878376534406436</v>
      </c>
      <c r="BH228" s="51">
        <f t="shared" si="70"/>
        <v>-0.2878376534406436</v>
      </c>
      <c r="BI228" s="51">
        <f t="shared" si="70"/>
        <v>-0.2878376534406436</v>
      </c>
      <c r="BJ228" s="51">
        <f t="shared" si="70"/>
        <v>-0.2878376534406436</v>
      </c>
      <c r="BK228" s="51">
        <f t="shared" si="70"/>
        <v>-0.2878376534406436</v>
      </c>
      <c r="BL228" s="51">
        <f t="shared" si="70"/>
        <v>-0.2878376534406436</v>
      </c>
      <c r="BM228" s="51">
        <f t="shared" si="70"/>
        <v>-0.2878376534406436</v>
      </c>
      <c r="BN228" s="51">
        <f t="shared" si="68"/>
        <v>-0.2878376534406436</v>
      </c>
      <c r="BO228" s="51">
        <f t="shared" si="68"/>
        <v>-0.2878376534406436</v>
      </c>
      <c r="BP228" s="51">
        <f t="shared" si="68"/>
        <v>-0.2878376534406436</v>
      </c>
      <c r="BQ228" s="51">
        <f t="shared" si="68"/>
        <v>-0.2878376534406436</v>
      </c>
      <c r="BR228" s="51">
        <f t="shared" si="68"/>
        <v>-0.2878376534406436</v>
      </c>
      <c r="BS228" s="51">
        <f t="shared" si="68"/>
        <v>-0.2878376534406436</v>
      </c>
      <c r="BT228" s="51">
        <f t="shared" si="68"/>
        <v>-0.2878376534406436</v>
      </c>
      <c r="BU228" s="51">
        <f t="shared" si="68"/>
        <v>-0.2878376534406436</v>
      </c>
      <c r="BV228" s="51">
        <f t="shared" si="68"/>
        <v>-0.2878376534406436</v>
      </c>
      <c r="BW228" s="51">
        <f t="shared" si="68"/>
        <v>-0.2878376534406436</v>
      </c>
      <c r="BX228" s="51">
        <f t="shared" si="68"/>
        <v>-0.2878376534406436</v>
      </c>
      <c r="BY228" s="51">
        <f t="shared" si="68"/>
        <v>-0.2878376534406436</v>
      </c>
      <c r="BZ228" s="51">
        <f t="shared" si="68"/>
        <v>-0.28808068232002748</v>
      </c>
      <c r="CA228" s="51">
        <f t="shared" si="68"/>
        <v>-0.28808068232002748</v>
      </c>
      <c r="CB228" s="51">
        <f t="shared" si="68"/>
        <v>-0.28808068232002748</v>
      </c>
      <c r="CC228" s="51">
        <f t="shared" si="68"/>
        <v>-0.28808068232002748</v>
      </c>
      <c r="CD228" s="51">
        <f t="shared" si="68"/>
        <v>-0.28808068232002748</v>
      </c>
      <c r="CE228" s="51">
        <f t="shared" si="68"/>
        <v>-0.28808068232002748</v>
      </c>
      <c r="CF228" s="51">
        <f t="shared" si="68"/>
        <v>-0.28808068232002748</v>
      </c>
      <c r="CG228" s="51">
        <f t="shared" si="68"/>
        <v>-0.28808068232002748</v>
      </c>
      <c r="CH228" s="51">
        <f t="shared" si="68"/>
        <v>-0.28808068232002748</v>
      </c>
      <c r="CI228" s="51">
        <f t="shared" si="68"/>
        <v>-0.28808068232002748</v>
      </c>
      <c r="CJ228" s="51">
        <f t="shared" si="68"/>
        <v>-0.28808068232002748</v>
      </c>
      <c r="CK228" s="51">
        <f t="shared" si="68"/>
        <v>-0.28808068232002748</v>
      </c>
      <c r="CL228" s="51">
        <f t="shared" si="68"/>
        <v>-0.28808068232002748</v>
      </c>
      <c r="CM228" s="51">
        <f t="shared" ref="CM228:DA228" si="72">-(1-2^CM179)</f>
        <v>-0.28808068232002748</v>
      </c>
      <c r="CN228" s="51">
        <f t="shared" si="72"/>
        <v>-0.28808068232002748</v>
      </c>
      <c r="CO228" s="51">
        <f t="shared" si="72"/>
        <v>-0.28808068232002748</v>
      </c>
      <c r="CP228" s="51">
        <f t="shared" si="72"/>
        <v>-0.28808068232002748</v>
      </c>
      <c r="CQ228" s="51">
        <f t="shared" si="72"/>
        <v>-0.28808068232002748</v>
      </c>
      <c r="CR228" s="51">
        <f t="shared" si="72"/>
        <v>-0.28808068232002748</v>
      </c>
      <c r="CS228" s="51">
        <f t="shared" si="72"/>
        <v>-0.28808068232002748</v>
      </c>
      <c r="CT228" s="51">
        <f t="shared" si="72"/>
        <v>-0.28808068232002748</v>
      </c>
      <c r="CU228" s="51">
        <f t="shared" si="72"/>
        <v>-0.28808068232002748</v>
      </c>
      <c r="CV228" s="51">
        <f t="shared" si="72"/>
        <v>-0.28808068232002748</v>
      </c>
      <c r="CW228" s="51">
        <f t="shared" si="72"/>
        <v>-0.28808068232002748</v>
      </c>
      <c r="CX228" s="51">
        <f t="shared" si="72"/>
        <v>-0.28808068232002748</v>
      </c>
      <c r="CY228" s="51">
        <f t="shared" si="72"/>
        <v>-0.28808068232002748</v>
      </c>
      <c r="CZ228" s="51">
        <f t="shared" si="72"/>
        <v>-0.28808068232002748</v>
      </c>
      <c r="DA228" s="51">
        <f t="shared" si="72"/>
        <v>-0.28808068232002748</v>
      </c>
    </row>
    <row r="229" spans="1:105">
      <c r="A229" s="50">
        <f t="shared" si="47"/>
        <v>1998</v>
      </c>
      <c r="B229" s="51">
        <f t="shared" si="70"/>
        <v>-0.23619342362196039</v>
      </c>
      <c r="C229" s="51">
        <f t="shared" si="70"/>
        <v>-0.29909259094269791</v>
      </c>
      <c r="D229" s="51">
        <f t="shared" si="70"/>
        <v>-0.29909259094269791</v>
      </c>
      <c r="E229" s="51">
        <f t="shared" si="70"/>
        <v>-0.29909259094269791</v>
      </c>
      <c r="F229" s="51">
        <f t="shared" si="70"/>
        <v>-0.29909259094269791</v>
      </c>
      <c r="G229" s="51">
        <f t="shared" si="70"/>
        <v>-0.29909259094269791</v>
      </c>
      <c r="H229" s="51">
        <f t="shared" si="70"/>
        <v>-0.29909259094269791</v>
      </c>
      <c r="I229" s="51">
        <f t="shared" si="70"/>
        <v>-0.29909259094269791</v>
      </c>
      <c r="J229" s="51">
        <f t="shared" si="70"/>
        <v>-0.29909259094269791</v>
      </c>
      <c r="K229" s="51">
        <f t="shared" si="70"/>
        <v>-0.29909259094269791</v>
      </c>
      <c r="L229" s="51">
        <f t="shared" si="70"/>
        <v>-0.29417143882381713</v>
      </c>
      <c r="M229" s="51">
        <f t="shared" si="70"/>
        <v>-0.294846354970421</v>
      </c>
      <c r="N229" s="51">
        <f t="shared" si="70"/>
        <v>-0.294846354970421</v>
      </c>
      <c r="O229" s="51">
        <f t="shared" si="70"/>
        <v>-0.294846354970421</v>
      </c>
      <c r="P229" s="51">
        <f t="shared" si="70"/>
        <v>-0.27909026355507671</v>
      </c>
      <c r="Q229" s="51">
        <f t="shared" si="70"/>
        <v>-0.27909026355507671</v>
      </c>
      <c r="R229" s="51">
        <f t="shared" si="70"/>
        <v>-0.27919551120052888</v>
      </c>
      <c r="S229" s="51">
        <f t="shared" si="70"/>
        <v>-0.27919551120052888</v>
      </c>
      <c r="T229" s="51">
        <f t="shared" si="70"/>
        <v>-0.30020992886975706</v>
      </c>
      <c r="U229" s="51">
        <f t="shared" si="70"/>
        <v>-0.30417313823354863</v>
      </c>
      <c r="V229" s="51">
        <f t="shared" si="70"/>
        <v>-0.30417313823354863</v>
      </c>
      <c r="W229" s="51">
        <f t="shared" si="70"/>
        <v>-0.30417313823354863</v>
      </c>
      <c r="X229" s="51">
        <f t="shared" si="70"/>
        <v>-0.30417313823354863</v>
      </c>
      <c r="Y229" s="51">
        <f t="shared" si="70"/>
        <v>-0.30417313823354863</v>
      </c>
      <c r="Z229" s="51">
        <f t="shared" si="70"/>
        <v>-0.30417313823354863</v>
      </c>
      <c r="AA229" s="51">
        <f t="shared" si="70"/>
        <v>-0.30417313823354863</v>
      </c>
      <c r="AB229" s="51">
        <f t="shared" si="70"/>
        <v>-0.30417313823354863</v>
      </c>
      <c r="AC229" s="51">
        <f t="shared" si="70"/>
        <v>-0.30417313823354863</v>
      </c>
      <c r="AD229" s="51">
        <f t="shared" si="70"/>
        <v>-0.30417313823354863</v>
      </c>
      <c r="AE229" s="51">
        <f t="shared" si="70"/>
        <v>-0.30417313823354863</v>
      </c>
      <c r="AF229" s="51">
        <f t="shared" si="70"/>
        <v>-0.30417313823354863</v>
      </c>
      <c r="AG229" s="51">
        <f t="shared" si="70"/>
        <v>-0.30417313823354863</v>
      </c>
      <c r="AH229" s="51">
        <f t="shared" si="70"/>
        <v>-0.30417313823354863</v>
      </c>
      <c r="AI229" s="51">
        <f t="shared" si="70"/>
        <v>-0.30417313823354863</v>
      </c>
      <c r="AJ229" s="51">
        <f t="shared" si="70"/>
        <v>-0.30417313823354863</v>
      </c>
      <c r="AK229" s="51">
        <f t="shared" si="70"/>
        <v>-0.30417313823354863</v>
      </c>
      <c r="AL229" s="51">
        <f t="shared" si="70"/>
        <v>-0.30417313823354863</v>
      </c>
      <c r="AM229" s="51">
        <f t="shared" si="70"/>
        <v>-0.30417313823354863</v>
      </c>
      <c r="AN229" s="51">
        <f t="shared" si="70"/>
        <v>-0.30417313823354863</v>
      </c>
      <c r="AO229" s="51">
        <f t="shared" si="70"/>
        <v>-0.30417313823354863</v>
      </c>
      <c r="AP229" s="51">
        <f t="shared" si="70"/>
        <v>-0.30417313823354863</v>
      </c>
      <c r="AQ229" s="51">
        <f t="shared" si="70"/>
        <v>-0.30417313823354863</v>
      </c>
      <c r="AR229" s="51">
        <f t="shared" si="70"/>
        <v>-0.30417313823354863</v>
      </c>
      <c r="AS229" s="51">
        <f t="shared" si="70"/>
        <v>-0.30417313823354863</v>
      </c>
      <c r="AT229" s="51">
        <f t="shared" si="70"/>
        <v>-0.30417313823354863</v>
      </c>
      <c r="AU229" s="51">
        <f t="shared" si="70"/>
        <v>-0.30417313823354863</v>
      </c>
      <c r="AV229" s="51">
        <f t="shared" si="70"/>
        <v>-0.30417313823354863</v>
      </c>
      <c r="AW229" s="51">
        <f t="shared" si="70"/>
        <v>-0.30417313823354863</v>
      </c>
      <c r="AX229" s="51">
        <f t="shared" si="70"/>
        <v>-0.30417313823354863</v>
      </c>
      <c r="AY229" s="51">
        <f t="shared" si="70"/>
        <v>-0.30417313823354863</v>
      </c>
      <c r="AZ229" s="51">
        <f t="shared" si="70"/>
        <v>-0.30417313823354863</v>
      </c>
      <c r="BA229" s="51">
        <f t="shared" si="70"/>
        <v>-0.30417313823354863</v>
      </c>
      <c r="BB229" s="51">
        <f t="shared" si="70"/>
        <v>-0.30417313823354863</v>
      </c>
      <c r="BC229" s="51">
        <f t="shared" si="70"/>
        <v>-0.30417313823354863</v>
      </c>
      <c r="BD229" s="51">
        <f t="shared" si="70"/>
        <v>-0.30417313823354863</v>
      </c>
      <c r="BE229" s="51">
        <f t="shared" si="70"/>
        <v>-0.30417313823354863</v>
      </c>
      <c r="BF229" s="51">
        <f t="shared" si="70"/>
        <v>-0.30417313823354863</v>
      </c>
      <c r="BG229" s="51">
        <f t="shared" si="70"/>
        <v>-0.30417313823354863</v>
      </c>
      <c r="BH229" s="51">
        <f t="shared" si="70"/>
        <v>-0.30417313823354863</v>
      </c>
      <c r="BI229" s="51">
        <f t="shared" si="70"/>
        <v>-0.30417313823354863</v>
      </c>
      <c r="BJ229" s="51">
        <f t="shared" si="70"/>
        <v>-0.30417313823354863</v>
      </c>
      <c r="BK229" s="51">
        <f t="shared" si="70"/>
        <v>-0.30417313823354863</v>
      </c>
      <c r="BL229" s="51">
        <f t="shared" si="70"/>
        <v>-0.30417313823354863</v>
      </c>
      <c r="BM229" s="51">
        <f t="shared" si="70"/>
        <v>-0.30417313823354863</v>
      </c>
      <c r="BN229" s="51">
        <f t="shared" si="68"/>
        <v>-0.30417313823354863</v>
      </c>
      <c r="BO229" s="51">
        <f t="shared" si="68"/>
        <v>-0.30417313823354863</v>
      </c>
      <c r="BP229" s="51">
        <f t="shared" si="68"/>
        <v>-0.30417313823354863</v>
      </c>
      <c r="BQ229" s="51">
        <f t="shared" si="68"/>
        <v>-0.30417313823354863</v>
      </c>
      <c r="BR229" s="51">
        <f t="shared" si="68"/>
        <v>-0.30417313823354863</v>
      </c>
      <c r="BS229" s="51">
        <f t="shared" si="68"/>
        <v>-0.30417313823354863</v>
      </c>
      <c r="BT229" s="51">
        <f t="shared" si="68"/>
        <v>-0.30417313823354863</v>
      </c>
      <c r="BU229" s="51">
        <f t="shared" si="68"/>
        <v>-0.30417313823354863</v>
      </c>
      <c r="BV229" s="51">
        <f t="shared" si="68"/>
        <v>-0.30417313823354863</v>
      </c>
      <c r="BW229" s="51">
        <f t="shared" si="68"/>
        <v>-0.30417313823354863</v>
      </c>
      <c r="BX229" s="51">
        <f t="shared" si="68"/>
        <v>-0.30417313823354863</v>
      </c>
      <c r="BY229" s="51">
        <f t="shared" si="68"/>
        <v>-0.30417313823354863</v>
      </c>
      <c r="BZ229" s="51">
        <f t="shared" si="68"/>
        <v>-0.30440590522120115</v>
      </c>
      <c r="CA229" s="51">
        <f t="shared" si="68"/>
        <v>-0.30440590522120115</v>
      </c>
      <c r="CB229" s="51">
        <f t="shared" si="68"/>
        <v>-0.30440590522120115</v>
      </c>
      <c r="CC229" s="51">
        <f t="shared" si="68"/>
        <v>-0.30440590522120115</v>
      </c>
      <c r="CD229" s="51">
        <f t="shared" si="68"/>
        <v>-0.30440590522120115</v>
      </c>
      <c r="CE229" s="51">
        <f t="shared" si="68"/>
        <v>-0.30440590522120115</v>
      </c>
      <c r="CF229" s="51">
        <f t="shared" si="68"/>
        <v>-0.30440590522120115</v>
      </c>
      <c r="CG229" s="51">
        <f t="shared" si="68"/>
        <v>-0.30440590522120115</v>
      </c>
      <c r="CH229" s="51">
        <f t="shared" si="68"/>
        <v>-0.30440590522120115</v>
      </c>
      <c r="CI229" s="51">
        <f t="shared" si="68"/>
        <v>-0.30440590522120115</v>
      </c>
      <c r="CJ229" s="51">
        <f t="shared" si="68"/>
        <v>-0.30440590522120115</v>
      </c>
      <c r="CK229" s="51">
        <f t="shared" si="68"/>
        <v>-0.30440590522120115</v>
      </c>
      <c r="CL229" s="51">
        <f t="shared" si="68"/>
        <v>-0.30440590522120115</v>
      </c>
      <c r="CM229" s="51">
        <f t="shared" ref="CM229:DA229" si="73">-(1-2^CM180)</f>
        <v>-0.30440590522120115</v>
      </c>
      <c r="CN229" s="51">
        <f t="shared" si="73"/>
        <v>-0.30440590522120115</v>
      </c>
      <c r="CO229" s="51">
        <f t="shared" si="73"/>
        <v>-0.30440590522120115</v>
      </c>
      <c r="CP229" s="51">
        <f t="shared" si="73"/>
        <v>-0.30440590522120115</v>
      </c>
      <c r="CQ229" s="51">
        <f t="shared" si="73"/>
        <v>-0.30440590522120115</v>
      </c>
      <c r="CR229" s="51">
        <f t="shared" si="73"/>
        <v>-0.30440590522120115</v>
      </c>
      <c r="CS229" s="51">
        <f t="shared" si="73"/>
        <v>-0.30440590522120115</v>
      </c>
      <c r="CT229" s="51">
        <f t="shared" si="73"/>
        <v>-0.30440590522120115</v>
      </c>
      <c r="CU229" s="51">
        <f t="shared" si="73"/>
        <v>-0.30440590522120115</v>
      </c>
      <c r="CV229" s="51">
        <f t="shared" si="73"/>
        <v>-0.30440590522120115</v>
      </c>
      <c r="CW229" s="51">
        <f t="shared" si="73"/>
        <v>-0.30440590522120115</v>
      </c>
      <c r="CX229" s="51">
        <f t="shared" si="73"/>
        <v>-0.30440590522120115</v>
      </c>
      <c r="CY229" s="51">
        <f t="shared" si="73"/>
        <v>-0.30440590522120115</v>
      </c>
      <c r="CZ229" s="51">
        <f t="shared" si="73"/>
        <v>-0.30440590522120115</v>
      </c>
      <c r="DA229" s="51">
        <f t="shared" si="73"/>
        <v>-0.30440590522120115</v>
      </c>
    </row>
    <row r="230" spans="1:105">
      <c r="A230" s="50">
        <f t="shared" si="47"/>
        <v>1999</v>
      </c>
      <c r="B230" s="51">
        <f t="shared" si="70"/>
        <v>-0.240000605332511</v>
      </c>
      <c r="C230" s="51">
        <f t="shared" si="70"/>
        <v>-0.31286058773606107</v>
      </c>
      <c r="D230" s="51">
        <f t="shared" si="70"/>
        <v>-0.31286058773606107</v>
      </c>
      <c r="E230" s="51">
        <f t="shared" si="70"/>
        <v>-0.31286058773606107</v>
      </c>
      <c r="F230" s="51">
        <f t="shared" si="70"/>
        <v>-0.31286058773606107</v>
      </c>
      <c r="G230" s="51">
        <f t="shared" si="70"/>
        <v>-0.31286058773606107</v>
      </c>
      <c r="H230" s="51">
        <f t="shared" si="70"/>
        <v>-0.31286058773606107</v>
      </c>
      <c r="I230" s="51">
        <f t="shared" si="70"/>
        <v>-0.31286058773606107</v>
      </c>
      <c r="J230" s="51">
        <f t="shared" si="70"/>
        <v>-0.31286058773606107</v>
      </c>
      <c r="K230" s="51">
        <f t="shared" si="70"/>
        <v>-0.31286058773606107</v>
      </c>
      <c r="L230" s="51">
        <f t="shared" si="70"/>
        <v>-0.3085880853769738</v>
      </c>
      <c r="M230" s="51">
        <f t="shared" si="70"/>
        <v>-0.30908067496217262</v>
      </c>
      <c r="N230" s="51">
        <f t="shared" si="70"/>
        <v>-0.30908067496217262</v>
      </c>
      <c r="O230" s="51">
        <f t="shared" si="70"/>
        <v>-0.30908067496217262</v>
      </c>
      <c r="P230" s="51">
        <f t="shared" si="70"/>
        <v>-0.28379857026793875</v>
      </c>
      <c r="Q230" s="51">
        <f t="shared" si="70"/>
        <v>-0.28379857026793875</v>
      </c>
      <c r="R230" s="51">
        <f t="shared" si="70"/>
        <v>-0.28392987552559301</v>
      </c>
      <c r="S230" s="51">
        <f t="shared" si="70"/>
        <v>-0.28392987552559301</v>
      </c>
      <c r="T230" s="51">
        <f t="shared" si="70"/>
        <v>-0.30781662689614253</v>
      </c>
      <c r="U230" s="51">
        <f t="shared" si="70"/>
        <v>-0.3114877323810481</v>
      </c>
      <c r="V230" s="51">
        <f t="shared" si="70"/>
        <v>-0.3114877323810481</v>
      </c>
      <c r="W230" s="51">
        <f t="shared" si="70"/>
        <v>-0.3114877323810481</v>
      </c>
      <c r="X230" s="51">
        <f t="shared" si="70"/>
        <v>-0.3114877323810481</v>
      </c>
      <c r="Y230" s="51">
        <f t="shared" si="70"/>
        <v>-0.3114877323810481</v>
      </c>
      <c r="Z230" s="51">
        <f t="shared" si="70"/>
        <v>-0.3114877323810481</v>
      </c>
      <c r="AA230" s="51">
        <f t="shared" si="70"/>
        <v>-0.3114877323810481</v>
      </c>
      <c r="AB230" s="51">
        <f t="shared" si="70"/>
        <v>-0.3114877323810481</v>
      </c>
      <c r="AC230" s="51">
        <f t="shared" si="70"/>
        <v>-0.3114877323810481</v>
      </c>
      <c r="AD230" s="51">
        <f t="shared" si="70"/>
        <v>-0.3114877323810481</v>
      </c>
      <c r="AE230" s="51">
        <f t="shared" si="70"/>
        <v>-0.3114877323810481</v>
      </c>
      <c r="AF230" s="51">
        <f t="shared" si="70"/>
        <v>-0.3114877323810481</v>
      </c>
      <c r="AG230" s="51">
        <f t="shared" si="70"/>
        <v>-0.3114877323810481</v>
      </c>
      <c r="AH230" s="51">
        <f t="shared" si="70"/>
        <v>-0.3114877323810481</v>
      </c>
      <c r="AI230" s="51">
        <f t="shared" si="70"/>
        <v>-0.3114877323810481</v>
      </c>
      <c r="AJ230" s="51">
        <f t="shared" si="70"/>
        <v>-0.3114877323810481</v>
      </c>
      <c r="AK230" s="51">
        <f t="shared" si="70"/>
        <v>-0.3114877323810481</v>
      </c>
      <c r="AL230" s="51">
        <f t="shared" si="70"/>
        <v>-0.3114877323810481</v>
      </c>
      <c r="AM230" s="51">
        <f t="shared" si="70"/>
        <v>-0.3114877323810481</v>
      </c>
      <c r="AN230" s="51">
        <f t="shared" si="70"/>
        <v>-0.3114877323810481</v>
      </c>
      <c r="AO230" s="51">
        <f t="shared" si="70"/>
        <v>-0.3114877323810481</v>
      </c>
      <c r="AP230" s="51">
        <f t="shared" si="70"/>
        <v>-0.3114877323810481</v>
      </c>
      <c r="AQ230" s="51">
        <f t="shared" si="70"/>
        <v>-0.3114877323810481</v>
      </c>
      <c r="AR230" s="51">
        <f t="shared" si="70"/>
        <v>-0.3114877323810481</v>
      </c>
      <c r="AS230" s="51">
        <f t="shared" si="70"/>
        <v>-0.3114877323810481</v>
      </c>
      <c r="AT230" s="51">
        <f t="shared" si="70"/>
        <v>-0.3114877323810481</v>
      </c>
      <c r="AU230" s="51">
        <f t="shared" si="70"/>
        <v>-0.3114877323810481</v>
      </c>
      <c r="AV230" s="51">
        <f t="shared" si="70"/>
        <v>-0.3114877323810481</v>
      </c>
      <c r="AW230" s="51">
        <f t="shared" si="70"/>
        <v>-0.3114877323810481</v>
      </c>
      <c r="AX230" s="51">
        <f t="shared" si="70"/>
        <v>-0.3114877323810481</v>
      </c>
      <c r="AY230" s="51">
        <f t="shared" si="70"/>
        <v>-0.3114877323810481</v>
      </c>
      <c r="AZ230" s="51">
        <f t="shared" si="70"/>
        <v>-0.3114877323810481</v>
      </c>
      <c r="BA230" s="51">
        <f t="shared" si="70"/>
        <v>-0.3114877323810481</v>
      </c>
      <c r="BB230" s="51">
        <f t="shared" si="70"/>
        <v>-0.3114877323810481</v>
      </c>
      <c r="BC230" s="51">
        <f t="shared" si="70"/>
        <v>-0.3114877323810481</v>
      </c>
      <c r="BD230" s="51">
        <f t="shared" si="70"/>
        <v>-0.3114877323810481</v>
      </c>
      <c r="BE230" s="51">
        <f t="shared" si="70"/>
        <v>-0.3114877323810481</v>
      </c>
      <c r="BF230" s="51">
        <f t="shared" si="70"/>
        <v>-0.3114877323810481</v>
      </c>
      <c r="BG230" s="51">
        <f t="shared" si="70"/>
        <v>-0.3114877323810481</v>
      </c>
      <c r="BH230" s="51">
        <f t="shared" si="70"/>
        <v>-0.3114877323810481</v>
      </c>
      <c r="BI230" s="51">
        <f t="shared" si="70"/>
        <v>-0.3114877323810481</v>
      </c>
      <c r="BJ230" s="51">
        <f t="shared" si="70"/>
        <v>-0.3114877323810481</v>
      </c>
      <c r="BK230" s="51">
        <f t="shared" si="70"/>
        <v>-0.3114877323810481</v>
      </c>
      <c r="BL230" s="51">
        <f t="shared" si="70"/>
        <v>-0.3114877323810481</v>
      </c>
      <c r="BM230" s="51">
        <f t="shared" ref="BM230" si="74">-(1-2^BM181)</f>
        <v>-0.3114877323810481</v>
      </c>
      <c r="BN230" s="51">
        <f t="shared" si="68"/>
        <v>-0.3114877323810481</v>
      </c>
      <c r="BO230" s="51">
        <f t="shared" si="68"/>
        <v>-0.3114877323810481</v>
      </c>
      <c r="BP230" s="51">
        <f t="shared" si="68"/>
        <v>-0.3114877323810481</v>
      </c>
      <c r="BQ230" s="51">
        <f t="shared" si="68"/>
        <v>-0.3114877323810481</v>
      </c>
      <c r="BR230" s="51">
        <f t="shared" si="68"/>
        <v>-0.3114877323810481</v>
      </c>
      <c r="BS230" s="51">
        <f t="shared" si="68"/>
        <v>-0.3114877323810481</v>
      </c>
      <c r="BT230" s="51">
        <f t="shared" si="68"/>
        <v>-0.3114877323810481</v>
      </c>
      <c r="BU230" s="51">
        <f t="shared" si="68"/>
        <v>-0.3114877323810481</v>
      </c>
      <c r="BV230" s="51">
        <f t="shared" si="68"/>
        <v>-0.3114877323810481</v>
      </c>
      <c r="BW230" s="51">
        <f t="shared" si="68"/>
        <v>-0.3114877323810481</v>
      </c>
      <c r="BX230" s="51">
        <f t="shared" si="68"/>
        <v>-0.3114877323810481</v>
      </c>
      <c r="BY230" s="51">
        <f t="shared" si="68"/>
        <v>-0.3114877323810481</v>
      </c>
      <c r="BZ230" s="51">
        <f t="shared" si="68"/>
        <v>-0.31170576532881444</v>
      </c>
      <c r="CA230" s="51">
        <f t="shared" si="68"/>
        <v>-0.31170576532881444</v>
      </c>
      <c r="CB230" s="51">
        <f t="shared" si="68"/>
        <v>-0.31170576532881444</v>
      </c>
      <c r="CC230" s="51">
        <f t="shared" si="68"/>
        <v>-0.31170576532881444</v>
      </c>
      <c r="CD230" s="51">
        <f t="shared" si="68"/>
        <v>-0.31170576532881444</v>
      </c>
      <c r="CE230" s="51">
        <f t="shared" si="68"/>
        <v>-0.31170576532881444</v>
      </c>
      <c r="CF230" s="51">
        <f t="shared" si="68"/>
        <v>-0.31170576532881444</v>
      </c>
      <c r="CG230" s="51">
        <f t="shared" si="68"/>
        <v>-0.31170576532881444</v>
      </c>
      <c r="CH230" s="51">
        <f t="shared" si="68"/>
        <v>-0.31170576532881444</v>
      </c>
      <c r="CI230" s="51">
        <f t="shared" si="68"/>
        <v>-0.31170576532881444</v>
      </c>
      <c r="CJ230" s="51">
        <f t="shared" si="68"/>
        <v>-0.31170576532881444</v>
      </c>
      <c r="CK230" s="51">
        <f t="shared" si="68"/>
        <v>-0.31170576532881444</v>
      </c>
      <c r="CL230" s="51">
        <f t="shared" si="68"/>
        <v>-0.31170576532881444</v>
      </c>
      <c r="CM230" s="51">
        <f t="shared" ref="CM230:DA230" si="75">-(1-2^CM181)</f>
        <v>-0.31170576532881444</v>
      </c>
      <c r="CN230" s="51">
        <f t="shared" si="75"/>
        <v>-0.31170576532881444</v>
      </c>
      <c r="CO230" s="51">
        <f t="shared" si="75"/>
        <v>-0.31170576532881444</v>
      </c>
      <c r="CP230" s="51">
        <f t="shared" si="75"/>
        <v>-0.31170576532881444</v>
      </c>
      <c r="CQ230" s="51">
        <f t="shared" si="75"/>
        <v>-0.31170576532881444</v>
      </c>
      <c r="CR230" s="51">
        <f t="shared" si="75"/>
        <v>-0.31170576532881444</v>
      </c>
      <c r="CS230" s="51">
        <f t="shared" si="75"/>
        <v>-0.31170576532881444</v>
      </c>
      <c r="CT230" s="51">
        <f t="shared" si="75"/>
        <v>-0.31170576532881444</v>
      </c>
      <c r="CU230" s="51">
        <f t="shared" si="75"/>
        <v>-0.31170576532881444</v>
      </c>
      <c r="CV230" s="51">
        <f t="shared" si="75"/>
        <v>-0.31170576532881444</v>
      </c>
      <c r="CW230" s="51">
        <f t="shared" si="75"/>
        <v>-0.31170576532881444</v>
      </c>
      <c r="CX230" s="51">
        <f t="shared" si="75"/>
        <v>-0.31170576532881444</v>
      </c>
      <c r="CY230" s="51">
        <f t="shared" si="75"/>
        <v>-0.31170576532881444</v>
      </c>
      <c r="CZ230" s="51">
        <f t="shared" si="75"/>
        <v>-0.31170576532881444</v>
      </c>
      <c r="DA230" s="51">
        <f t="shared" si="75"/>
        <v>-0.31170576532881444</v>
      </c>
    </row>
    <row r="231" spans="1:105">
      <c r="A231" s="50">
        <f t="shared" si="47"/>
        <v>2000</v>
      </c>
      <c r="B231" s="51">
        <f t="shared" ref="B231:BM234" si="76">-(1-2^B182)</f>
        <v>-0.24779638543623039</v>
      </c>
      <c r="C231" s="51">
        <f t="shared" si="76"/>
        <v>-0.32755354525269409</v>
      </c>
      <c r="D231" s="51">
        <f t="shared" si="76"/>
        <v>-0.32755354525269409</v>
      </c>
      <c r="E231" s="51">
        <f t="shared" si="76"/>
        <v>-0.32755354525269409</v>
      </c>
      <c r="F231" s="51">
        <f t="shared" si="76"/>
        <v>-0.32755354525269409</v>
      </c>
      <c r="G231" s="51">
        <f t="shared" si="76"/>
        <v>-0.32755354525269409</v>
      </c>
      <c r="H231" s="51">
        <f t="shared" si="76"/>
        <v>-0.32755354525269409</v>
      </c>
      <c r="I231" s="51">
        <f t="shared" si="76"/>
        <v>-0.32755354525269409</v>
      </c>
      <c r="J231" s="51">
        <f t="shared" si="76"/>
        <v>-0.32755354525269409</v>
      </c>
      <c r="K231" s="51">
        <f t="shared" si="76"/>
        <v>-0.32755354525269409</v>
      </c>
      <c r="L231" s="51">
        <f t="shared" si="76"/>
        <v>-0.3234036518239134</v>
      </c>
      <c r="M231" s="51">
        <f t="shared" si="76"/>
        <v>-0.32364736550994455</v>
      </c>
      <c r="N231" s="51">
        <f t="shared" si="76"/>
        <v>-0.32364736550994455</v>
      </c>
      <c r="O231" s="51">
        <f t="shared" si="76"/>
        <v>-0.32364736550994455</v>
      </c>
      <c r="P231" s="51">
        <f t="shared" si="76"/>
        <v>-0.29614654082157388</v>
      </c>
      <c r="Q231" s="51">
        <f t="shared" si="76"/>
        <v>-0.29614654082157388</v>
      </c>
      <c r="R231" s="51">
        <f t="shared" si="76"/>
        <v>-0.29634793625877776</v>
      </c>
      <c r="S231" s="51">
        <f t="shared" si="76"/>
        <v>-0.29634793625877776</v>
      </c>
      <c r="T231" s="51">
        <f t="shared" si="76"/>
        <v>-0.32613193902292259</v>
      </c>
      <c r="U231" s="51">
        <f t="shared" si="76"/>
        <v>-0.33231284958543494</v>
      </c>
      <c r="V231" s="51">
        <f t="shared" si="76"/>
        <v>-0.33231284958543494</v>
      </c>
      <c r="W231" s="51">
        <f t="shared" si="76"/>
        <v>-0.33231284958543494</v>
      </c>
      <c r="X231" s="51">
        <f t="shared" si="76"/>
        <v>-0.33231284958543494</v>
      </c>
      <c r="Y231" s="51">
        <f t="shared" si="76"/>
        <v>-0.33231284958543494</v>
      </c>
      <c r="Z231" s="51">
        <f t="shared" si="76"/>
        <v>-0.33231284958543494</v>
      </c>
      <c r="AA231" s="51">
        <f t="shared" si="76"/>
        <v>-0.33231284958543494</v>
      </c>
      <c r="AB231" s="51">
        <f t="shared" si="76"/>
        <v>-0.33231284958543494</v>
      </c>
      <c r="AC231" s="51">
        <f t="shared" si="76"/>
        <v>-0.33231284958543494</v>
      </c>
      <c r="AD231" s="51">
        <f t="shared" si="76"/>
        <v>-0.33231284958543494</v>
      </c>
      <c r="AE231" s="51">
        <f t="shared" si="76"/>
        <v>-0.33231284958543494</v>
      </c>
      <c r="AF231" s="51">
        <f t="shared" si="76"/>
        <v>-0.33231284958543494</v>
      </c>
      <c r="AG231" s="51">
        <f t="shared" si="76"/>
        <v>-0.33231284958543494</v>
      </c>
      <c r="AH231" s="51">
        <f t="shared" si="76"/>
        <v>-0.33231284958543494</v>
      </c>
      <c r="AI231" s="51">
        <f t="shared" si="76"/>
        <v>-0.33231284958543494</v>
      </c>
      <c r="AJ231" s="51">
        <f t="shared" si="76"/>
        <v>-0.33231284958543494</v>
      </c>
      <c r="AK231" s="51">
        <f t="shared" si="76"/>
        <v>-0.33231284958543494</v>
      </c>
      <c r="AL231" s="51">
        <f t="shared" si="76"/>
        <v>-0.33231284958543494</v>
      </c>
      <c r="AM231" s="51">
        <f t="shared" si="76"/>
        <v>-0.33231284958543494</v>
      </c>
      <c r="AN231" s="51">
        <f t="shared" si="76"/>
        <v>-0.33231284958543494</v>
      </c>
      <c r="AO231" s="51">
        <f t="shared" si="76"/>
        <v>-0.33231284958543494</v>
      </c>
      <c r="AP231" s="51">
        <f t="shared" si="76"/>
        <v>-0.33231284958543494</v>
      </c>
      <c r="AQ231" s="51">
        <f t="shared" si="76"/>
        <v>-0.33231284958543494</v>
      </c>
      <c r="AR231" s="51">
        <f t="shared" si="76"/>
        <v>-0.33231284958543494</v>
      </c>
      <c r="AS231" s="51">
        <f t="shared" si="76"/>
        <v>-0.33231284958543494</v>
      </c>
      <c r="AT231" s="51">
        <f t="shared" si="76"/>
        <v>-0.33231284958543494</v>
      </c>
      <c r="AU231" s="51">
        <f t="shared" si="76"/>
        <v>-0.33231284958543494</v>
      </c>
      <c r="AV231" s="51">
        <f t="shared" si="76"/>
        <v>-0.33231284958543494</v>
      </c>
      <c r="AW231" s="51">
        <f t="shared" si="76"/>
        <v>-0.33231284958543494</v>
      </c>
      <c r="AX231" s="51">
        <f t="shared" si="76"/>
        <v>-0.33231284958543494</v>
      </c>
      <c r="AY231" s="51">
        <f t="shared" si="76"/>
        <v>-0.33231284958543494</v>
      </c>
      <c r="AZ231" s="51">
        <f t="shared" si="76"/>
        <v>-0.33231284958543494</v>
      </c>
      <c r="BA231" s="51">
        <f t="shared" si="76"/>
        <v>-0.33231284958543494</v>
      </c>
      <c r="BB231" s="51">
        <f t="shared" si="76"/>
        <v>-0.33231284958543494</v>
      </c>
      <c r="BC231" s="51">
        <f t="shared" si="76"/>
        <v>-0.33231284958543494</v>
      </c>
      <c r="BD231" s="51">
        <f t="shared" si="76"/>
        <v>-0.33231284958543494</v>
      </c>
      <c r="BE231" s="51">
        <f t="shared" si="76"/>
        <v>-0.33231284958543494</v>
      </c>
      <c r="BF231" s="51">
        <f t="shared" si="76"/>
        <v>-0.33231284958543494</v>
      </c>
      <c r="BG231" s="51">
        <f t="shared" si="76"/>
        <v>-0.33231284958543494</v>
      </c>
      <c r="BH231" s="51">
        <f t="shared" si="76"/>
        <v>-0.33231284958543494</v>
      </c>
      <c r="BI231" s="51">
        <f t="shared" si="76"/>
        <v>-0.33231284958543494</v>
      </c>
      <c r="BJ231" s="51">
        <f t="shared" si="76"/>
        <v>-0.33231284958543494</v>
      </c>
      <c r="BK231" s="51">
        <f t="shared" si="76"/>
        <v>-0.33231284958543494</v>
      </c>
      <c r="BL231" s="51">
        <f t="shared" si="76"/>
        <v>-0.33231284958543494</v>
      </c>
      <c r="BM231" s="51">
        <f t="shared" si="76"/>
        <v>-0.33231284958543494</v>
      </c>
      <c r="BN231" s="51">
        <f t="shared" si="68"/>
        <v>-0.33231284958543494</v>
      </c>
      <c r="BO231" s="51">
        <f t="shared" si="68"/>
        <v>-0.33231284958543494</v>
      </c>
      <c r="BP231" s="51">
        <f t="shared" si="68"/>
        <v>-0.33231284958543494</v>
      </c>
      <c r="BQ231" s="51">
        <f t="shared" si="68"/>
        <v>-0.33231284958543494</v>
      </c>
      <c r="BR231" s="51">
        <f t="shared" si="68"/>
        <v>-0.33231284958543494</v>
      </c>
      <c r="BS231" s="51">
        <f t="shared" si="68"/>
        <v>-0.33231284958543494</v>
      </c>
      <c r="BT231" s="51">
        <f t="shared" si="68"/>
        <v>-0.3322852847279012</v>
      </c>
      <c r="BU231" s="51">
        <f t="shared" si="68"/>
        <v>-0.3322852847279012</v>
      </c>
      <c r="BV231" s="51">
        <f t="shared" si="68"/>
        <v>-0.3322852847279012</v>
      </c>
      <c r="BW231" s="51">
        <f t="shared" si="68"/>
        <v>-0.3322852847279012</v>
      </c>
      <c r="BX231" s="51">
        <f t="shared" si="68"/>
        <v>-0.3322852847279012</v>
      </c>
      <c r="BY231" s="51">
        <f t="shared" si="68"/>
        <v>-0.3322852847279012</v>
      </c>
      <c r="BZ231" s="51">
        <f t="shared" si="68"/>
        <v>-0.332489359129852</v>
      </c>
      <c r="CA231" s="51">
        <f t="shared" si="68"/>
        <v>-0.332489359129852</v>
      </c>
      <c r="CB231" s="51">
        <f t="shared" si="68"/>
        <v>-0.332489359129852</v>
      </c>
      <c r="CC231" s="51">
        <f t="shared" si="68"/>
        <v>-0.332489359129852</v>
      </c>
      <c r="CD231" s="51">
        <f t="shared" si="68"/>
        <v>-0.332489359129852</v>
      </c>
      <c r="CE231" s="51">
        <f t="shared" si="68"/>
        <v>-0.332489359129852</v>
      </c>
      <c r="CF231" s="51">
        <f t="shared" si="68"/>
        <v>-0.332489359129852</v>
      </c>
      <c r="CG231" s="51">
        <f t="shared" si="68"/>
        <v>-0.332489359129852</v>
      </c>
      <c r="CH231" s="51">
        <f t="shared" si="68"/>
        <v>-0.332489359129852</v>
      </c>
      <c r="CI231" s="51">
        <f t="shared" si="68"/>
        <v>-0.332489359129852</v>
      </c>
      <c r="CJ231" s="51">
        <f t="shared" si="68"/>
        <v>-0.332489359129852</v>
      </c>
      <c r="CK231" s="51">
        <f t="shared" si="68"/>
        <v>-0.332489359129852</v>
      </c>
      <c r="CL231" s="51">
        <f t="shared" si="68"/>
        <v>-0.332489359129852</v>
      </c>
      <c r="CM231" s="51">
        <f t="shared" ref="CM231:DA231" si="77">-(1-2^CM182)</f>
        <v>-0.332489359129852</v>
      </c>
      <c r="CN231" s="51">
        <f t="shared" si="77"/>
        <v>-0.332489359129852</v>
      </c>
      <c r="CO231" s="51">
        <f t="shared" si="77"/>
        <v>-0.332489359129852</v>
      </c>
      <c r="CP231" s="51">
        <f t="shared" si="77"/>
        <v>-0.332489359129852</v>
      </c>
      <c r="CQ231" s="51">
        <f t="shared" si="77"/>
        <v>-0.332489359129852</v>
      </c>
      <c r="CR231" s="51">
        <f t="shared" si="77"/>
        <v>-0.332489359129852</v>
      </c>
      <c r="CS231" s="51">
        <f t="shared" si="77"/>
        <v>-0.332489359129852</v>
      </c>
      <c r="CT231" s="51">
        <f t="shared" si="77"/>
        <v>-0.332489359129852</v>
      </c>
      <c r="CU231" s="51">
        <f t="shared" si="77"/>
        <v>-0.332489359129852</v>
      </c>
      <c r="CV231" s="51">
        <f t="shared" si="77"/>
        <v>-0.332489359129852</v>
      </c>
      <c r="CW231" s="51">
        <f t="shared" si="77"/>
        <v>-0.332489359129852</v>
      </c>
      <c r="CX231" s="51">
        <f t="shared" si="77"/>
        <v>-0.332489359129852</v>
      </c>
      <c r="CY231" s="51">
        <f t="shared" si="77"/>
        <v>-0.332489359129852</v>
      </c>
      <c r="CZ231" s="51">
        <f t="shared" si="77"/>
        <v>-0.332489359129852</v>
      </c>
      <c r="DA231" s="51">
        <f t="shared" si="77"/>
        <v>-0.332489359129852</v>
      </c>
    </row>
    <row r="232" spans="1:105">
      <c r="A232" s="50">
        <f t="shared" si="47"/>
        <v>2001</v>
      </c>
      <c r="B232" s="51">
        <f t="shared" si="76"/>
        <v>-0.25105625665540876</v>
      </c>
      <c r="C232" s="51">
        <f t="shared" si="76"/>
        <v>-0.3444408994077135</v>
      </c>
      <c r="D232" s="51">
        <f t="shared" si="76"/>
        <v>-0.3444408994077135</v>
      </c>
      <c r="E232" s="51">
        <f t="shared" si="76"/>
        <v>-0.3444408994077135</v>
      </c>
      <c r="F232" s="51">
        <f t="shared" si="76"/>
        <v>-0.3444408994077135</v>
      </c>
      <c r="G232" s="51">
        <f t="shared" si="76"/>
        <v>-0.3444408994077135</v>
      </c>
      <c r="H232" s="51">
        <f t="shared" si="76"/>
        <v>-0.3444408994077135</v>
      </c>
      <c r="I232" s="51">
        <f t="shared" si="76"/>
        <v>-0.3444408994077135</v>
      </c>
      <c r="J232" s="51">
        <f t="shared" si="76"/>
        <v>-0.3444408994077135</v>
      </c>
      <c r="K232" s="51">
        <f t="shared" si="76"/>
        <v>-0.3444408994077135</v>
      </c>
      <c r="L232" s="51">
        <f t="shared" si="76"/>
        <v>-0.33993389496211968</v>
      </c>
      <c r="M232" s="51">
        <f t="shared" si="76"/>
        <v>-0.33970296439782843</v>
      </c>
      <c r="N232" s="51">
        <f t="shared" si="76"/>
        <v>-0.33970296439782843</v>
      </c>
      <c r="O232" s="51">
        <f t="shared" si="76"/>
        <v>-0.33970296439782843</v>
      </c>
      <c r="P232" s="51">
        <f t="shared" si="76"/>
        <v>-0.30424710624180307</v>
      </c>
      <c r="Q232" s="51">
        <f t="shared" si="76"/>
        <v>-0.30424710624180307</v>
      </c>
      <c r="R232" s="51">
        <f t="shared" si="76"/>
        <v>-0.30421951567057626</v>
      </c>
      <c r="S232" s="51">
        <f t="shared" si="76"/>
        <v>-0.30421951567057626</v>
      </c>
      <c r="T232" s="51">
        <f t="shared" si="76"/>
        <v>-0.3371333341437176</v>
      </c>
      <c r="U232" s="51">
        <f t="shared" si="76"/>
        <v>-0.34312643849629199</v>
      </c>
      <c r="V232" s="51">
        <f t="shared" si="76"/>
        <v>-0.34312643849629199</v>
      </c>
      <c r="W232" s="51">
        <f t="shared" si="76"/>
        <v>-0.34312643849629199</v>
      </c>
      <c r="X232" s="51">
        <f t="shared" si="76"/>
        <v>-0.34312643849629199</v>
      </c>
      <c r="Y232" s="51">
        <f t="shared" si="76"/>
        <v>-0.34312643849629199</v>
      </c>
      <c r="Z232" s="51">
        <f t="shared" si="76"/>
        <v>-0.34312643849629199</v>
      </c>
      <c r="AA232" s="51">
        <f t="shared" si="76"/>
        <v>-0.34312643849629199</v>
      </c>
      <c r="AB232" s="51">
        <f t="shared" si="76"/>
        <v>-0.34312643849629199</v>
      </c>
      <c r="AC232" s="51">
        <f t="shared" si="76"/>
        <v>-0.34312643849629199</v>
      </c>
      <c r="AD232" s="51">
        <f t="shared" si="76"/>
        <v>-0.34312643849629199</v>
      </c>
      <c r="AE232" s="51">
        <f t="shared" si="76"/>
        <v>-0.34312643849629199</v>
      </c>
      <c r="AF232" s="51">
        <f t="shared" si="76"/>
        <v>-0.34312643849629199</v>
      </c>
      <c r="AG232" s="51">
        <f t="shared" si="76"/>
        <v>-0.34312643849629199</v>
      </c>
      <c r="AH232" s="51">
        <f t="shared" si="76"/>
        <v>-0.34312643849629199</v>
      </c>
      <c r="AI232" s="51">
        <f t="shared" si="76"/>
        <v>-0.34312643849629199</v>
      </c>
      <c r="AJ232" s="51">
        <f t="shared" si="76"/>
        <v>-0.34312643849629199</v>
      </c>
      <c r="AK232" s="51">
        <f t="shared" si="76"/>
        <v>-0.34312643849629199</v>
      </c>
      <c r="AL232" s="51">
        <f t="shared" si="76"/>
        <v>-0.34312643849629199</v>
      </c>
      <c r="AM232" s="51">
        <f t="shared" si="76"/>
        <v>-0.34312643849629199</v>
      </c>
      <c r="AN232" s="51">
        <f t="shared" si="76"/>
        <v>-0.34312643849629199</v>
      </c>
      <c r="AO232" s="51">
        <f t="shared" si="76"/>
        <v>-0.34312643849629199</v>
      </c>
      <c r="AP232" s="51">
        <f t="shared" si="76"/>
        <v>-0.34312643849629199</v>
      </c>
      <c r="AQ232" s="51">
        <f t="shared" si="76"/>
        <v>-0.34312643849629199</v>
      </c>
      <c r="AR232" s="51">
        <f t="shared" si="76"/>
        <v>-0.34312643849629199</v>
      </c>
      <c r="AS232" s="51">
        <f t="shared" si="76"/>
        <v>-0.34312643849629199</v>
      </c>
      <c r="AT232" s="51">
        <f t="shared" si="76"/>
        <v>-0.34312643849629199</v>
      </c>
      <c r="AU232" s="51">
        <f t="shared" si="76"/>
        <v>-0.34312643849629199</v>
      </c>
      <c r="AV232" s="51">
        <f t="shared" si="76"/>
        <v>-0.34312643849629199</v>
      </c>
      <c r="AW232" s="51">
        <f t="shared" si="76"/>
        <v>-0.34312643849629199</v>
      </c>
      <c r="AX232" s="51">
        <f t="shared" si="76"/>
        <v>-0.34312643849629199</v>
      </c>
      <c r="AY232" s="51">
        <f t="shared" si="76"/>
        <v>-0.34312643849629199</v>
      </c>
      <c r="AZ232" s="51">
        <f t="shared" si="76"/>
        <v>-0.34312643849629199</v>
      </c>
      <c r="BA232" s="51">
        <f t="shared" si="76"/>
        <v>-0.34312643849629199</v>
      </c>
      <c r="BB232" s="51">
        <f t="shared" si="76"/>
        <v>-0.34312643849629199</v>
      </c>
      <c r="BC232" s="51">
        <f t="shared" si="76"/>
        <v>-0.34312643849629199</v>
      </c>
      <c r="BD232" s="51">
        <f t="shared" si="76"/>
        <v>-0.34312643849629199</v>
      </c>
      <c r="BE232" s="51">
        <f t="shared" si="76"/>
        <v>-0.34312643849629199</v>
      </c>
      <c r="BF232" s="51">
        <f t="shared" si="76"/>
        <v>-0.34312643849629199</v>
      </c>
      <c r="BG232" s="51">
        <f t="shared" si="76"/>
        <v>-0.34312643849629199</v>
      </c>
      <c r="BH232" s="51">
        <f t="shared" si="76"/>
        <v>-0.34312643849629199</v>
      </c>
      <c r="BI232" s="51">
        <f t="shared" si="76"/>
        <v>-0.34312643849629199</v>
      </c>
      <c r="BJ232" s="51">
        <f t="shared" si="76"/>
        <v>-0.34312643849629199</v>
      </c>
      <c r="BK232" s="51">
        <f t="shared" si="76"/>
        <v>-0.34312643849629199</v>
      </c>
      <c r="BL232" s="51">
        <f t="shared" si="76"/>
        <v>-0.34312643849629199</v>
      </c>
      <c r="BM232" s="51">
        <f t="shared" si="76"/>
        <v>-0.34312643849629199</v>
      </c>
      <c r="BN232" s="51">
        <f t="shared" si="68"/>
        <v>-0.34312643849629199</v>
      </c>
      <c r="BO232" s="51">
        <f t="shared" si="68"/>
        <v>-0.34312643849629199</v>
      </c>
      <c r="BP232" s="51">
        <f t="shared" si="68"/>
        <v>-0.34312643849629199</v>
      </c>
      <c r="BQ232" s="51">
        <f t="shared" si="68"/>
        <v>-0.34312643849629199</v>
      </c>
      <c r="BR232" s="51">
        <f t="shared" si="68"/>
        <v>-0.34312643849629199</v>
      </c>
      <c r="BS232" s="51">
        <f t="shared" si="68"/>
        <v>-0.34312643849629199</v>
      </c>
      <c r="BT232" s="51">
        <f t="shared" si="68"/>
        <v>-0.34310010740025487</v>
      </c>
      <c r="BU232" s="51">
        <f t="shared" si="68"/>
        <v>-0.34310010740025487</v>
      </c>
      <c r="BV232" s="51">
        <f t="shared" si="68"/>
        <v>-0.34310010740025487</v>
      </c>
      <c r="BW232" s="51">
        <f t="shared" si="68"/>
        <v>-0.34310010740025487</v>
      </c>
      <c r="BX232" s="51">
        <f t="shared" si="68"/>
        <v>-0.34310010740025487</v>
      </c>
      <c r="BY232" s="51">
        <f t="shared" si="68"/>
        <v>-0.34310010740025487</v>
      </c>
      <c r="BZ232" s="51">
        <f t="shared" si="68"/>
        <v>-0.34328752916221394</v>
      </c>
      <c r="CA232" s="51">
        <f t="shared" si="68"/>
        <v>-0.34328752916221394</v>
      </c>
      <c r="CB232" s="51">
        <f t="shared" si="68"/>
        <v>-0.34328752916221394</v>
      </c>
      <c r="CC232" s="51">
        <f t="shared" si="68"/>
        <v>-0.34328752916221394</v>
      </c>
      <c r="CD232" s="51">
        <f t="shared" si="68"/>
        <v>-0.34328752916221394</v>
      </c>
      <c r="CE232" s="51">
        <f t="shared" si="68"/>
        <v>-0.34328752916221394</v>
      </c>
      <c r="CF232" s="51">
        <f t="shared" si="68"/>
        <v>-0.34328752916221394</v>
      </c>
      <c r="CG232" s="51">
        <f t="shared" si="68"/>
        <v>-0.34328752916221394</v>
      </c>
      <c r="CH232" s="51">
        <f t="shared" si="68"/>
        <v>-0.34328752916221394</v>
      </c>
      <c r="CI232" s="51">
        <f t="shared" si="68"/>
        <v>-0.34328752916221394</v>
      </c>
      <c r="CJ232" s="51">
        <f t="shared" si="68"/>
        <v>-0.34328752916221394</v>
      </c>
      <c r="CK232" s="51">
        <f t="shared" si="68"/>
        <v>-0.34328752916221394</v>
      </c>
      <c r="CL232" s="51">
        <f t="shared" si="68"/>
        <v>-0.34328752916221394</v>
      </c>
      <c r="CM232" s="51">
        <f t="shared" ref="CM232:DA232" si="78">-(1-2^CM183)</f>
        <v>-0.34328752916221394</v>
      </c>
      <c r="CN232" s="51">
        <f t="shared" si="78"/>
        <v>-0.34328752916221394</v>
      </c>
      <c r="CO232" s="51">
        <f t="shared" si="78"/>
        <v>-0.34328752916221394</v>
      </c>
      <c r="CP232" s="51">
        <f t="shared" si="78"/>
        <v>-0.34328752916221394</v>
      </c>
      <c r="CQ232" s="51">
        <f t="shared" si="78"/>
        <v>-0.34328752916221394</v>
      </c>
      <c r="CR232" s="51">
        <f t="shared" si="78"/>
        <v>-0.34328752916221394</v>
      </c>
      <c r="CS232" s="51">
        <f t="shared" si="78"/>
        <v>-0.34328752916221394</v>
      </c>
      <c r="CT232" s="51">
        <f t="shared" si="78"/>
        <v>-0.34328752916221394</v>
      </c>
      <c r="CU232" s="51">
        <f t="shared" si="78"/>
        <v>-0.34328752916221394</v>
      </c>
      <c r="CV232" s="51">
        <f t="shared" si="78"/>
        <v>-0.34328752916221394</v>
      </c>
      <c r="CW232" s="51">
        <f t="shared" si="78"/>
        <v>-0.34328752916221394</v>
      </c>
      <c r="CX232" s="51">
        <f t="shared" si="78"/>
        <v>-0.34328752916221394</v>
      </c>
      <c r="CY232" s="51">
        <f t="shared" si="78"/>
        <v>-0.34328752916221394</v>
      </c>
      <c r="CZ232" s="51">
        <f t="shared" si="78"/>
        <v>-0.34328752916221394</v>
      </c>
      <c r="DA232" s="51">
        <f t="shared" si="78"/>
        <v>-0.34328752916221394</v>
      </c>
    </row>
    <row r="233" spans="1:105">
      <c r="A233" s="50">
        <f t="shared" si="47"/>
        <v>2002</v>
      </c>
      <c r="B233" s="51">
        <f t="shared" si="76"/>
        <v>-0.2557027067951011</v>
      </c>
      <c r="C233" s="51">
        <f t="shared" si="76"/>
        <v>-0.3623831323135529</v>
      </c>
      <c r="D233" s="51">
        <f t="shared" si="76"/>
        <v>-0.3623831323135529</v>
      </c>
      <c r="E233" s="51">
        <f t="shared" si="76"/>
        <v>-0.3623831323135529</v>
      </c>
      <c r="F233" s="51">
        <f t="shared" si="76"/>
        <v>-0.3623831323135529</v>
      </c>
      <c r="G233" s="51">
        <f t="shared" si="76"/>
        <v>-0.3623831323135529</v>
      </c>
      <c r="H233" s="51">
        <f t="shared" si="76"/>
        <v>-0.3623831323135529</v>
      </c>
      <c r="I233" s="51">
        <f t="shared" si="76"/>
        <v>-0.3623831323135529</v>
      </c>
      <c r="J233" s="51">
        <f t="shared" si="76"/>
        <v>-0.3623831323135529</v>
      </c>
      <c r="K233" s="51">
        <f t="shared" si="76"/>
        <v>-0.3623831323135529</v>
      </c>
      <c r="L233" s="51">
        <f t="shared" si="76"/>
        <v>-0.3583145421042887</v>
      </c>
      <c r="M233" s="51">
        <f t="shared" si="76"/>
        <v>-0.35806013991669861</v>
      </c>
      <c r="N233" s="51">
        <f t="shared" si="76"/>
        <v>-0.35806013991669861</v>
      </c>
      <c r="O233" s="51">
        <f t="shared" si="76"/>
        <v>-0.35806013991669861</v>
      </c>
      <c r="P233" s="51">
        <f t="shared" si="76"/>
        <v>-0.31317100109889984</v>
      </c>
      <c r="Q233" s="51">
        <f t="shared" si="76"/>
        <v>-0.31317100109889984</v>
      </c>
      <c r="R233" s="51">
        <f t="shared" si="76"/>
        <v>-0.31361901528568592</v>
      </c>
      <c r="S233" s="51">
        <f t="shared" si="76"/>
        <v>-0.31361901528568592</v>
      </c>
      <c r="T233" s="51">
        <f t="shared" si="76"/>
        <v>-0.34951435532311548</v>
      </c>
      <c r="U233" s="51">
        <f t="shared" si="76"/>
        <v>-0.35449861159609408</v>
      </c>
      <c r="V233" s="51">
        <f t="shared" si="76"/>
        <v>-0.35449861159609408</v>
      </c>
      <c r="W233" s="51">
        <f t="shared" si="76"/>
        <v>-0.35449861159609408</v>
      </c>
      <c r="X233" s="51">
        <f t="shared" si="76"/>
        <v>-0.35449861159609408</v>
      </c>
      <c r="Y233" s="51">
        <f t="shared" si="76"/>
        <v>-0.35449861159609408</v>
      </c>
      <c r="Z233" s="51">
        <f t="shared" si="76"/>
        <v>-0.35449861159609408</v>
      </c>
      <c r="AA233" s="51">
        <f t="shared" si="76"/>
        <v>-0.35449861159609408</v>
      </c>
      <c r="AB233" s="51">
        <f t="shared" si="76"/>
        <v>-0.35449861159609408</v>
      </c>
      <c r="AC233" s="51">
        <f t="shared" si="76"/>
        <v>-0.35449861159609408</v>
      </c>
      <c r="AD233" s="51">
        <f t="shared" si="76"/>
        <v>-0.35449861159609408</v>
      </c>
      <c r="AE233" s="51">
        <f t="shared" si="76"/>
        <v>-0.35449861159609408</v>
      </c>
      <c r="AF233" s="51">
        <f t="shared" si="76"/>
        <v>-0.35449861159609408</v>
      </c>
      <c r="AG233" s="51">
        <f t="shared" si="76"/>
        <v>-0.35449861159609408</v>
      </c>
      <c r="AH233" s="51">
        <f t="shared" si="76"/>
        <v>-0.35449861159609408</v>
      </c>
      <c r="AI233" s="51">
        <f t="shared" si="76"/>
        <v>-0.35449861159609408</v>
      </c>
      <c r="AJ233" s="51">
        <f t="shared" si="76"/>
        <v>-0.35449861159609408</v>
      </c>
      <c r="AK233" s="51">
        <f t="shared" si="76"/>
        <v>-0.35449861159609408</v>
      </c>
      <c r="AL233" s="51">
        <f t="shared" si="76"/>
        <v>-0.35449861159609408</v>
      </c>
      <c r="AM233" s="51">
        <f t="shared" si="76"/>
        <v>-0.35449861159609408</v>
      </c>
      <c r="AN233" s="51">
        <f t="shared" si="76"/>
        <v>-0.35449861159609408</v>
      </c>
      <c r="AO233" s="51">
        <f t="shared" si="76"/>
        <v>-0.35449861159609408</v>
      </c>
      <c r="AP233" s="51">
        <f t="shared" si="76"/>
        <v>-0.35449861159609408</v>
      </c>
      <c r="AQ233" s="51">
        <f t="shared" si="76"/>
        <v>-0.35449861159609408</v>
      </c>
      <c r="AR233" s="51">
        <f t="shared" si="76"/>
        <v>-0.35449861159609408</v>
      </c>
      <c r="AS233" s="51">
        <f t="shared" si="76"/>
        <v>-0.35449861159609408</v>
      </c>
      <c r="AT233" s="51">
        <f t="shared" si="76"/>
        <v>-0.35449861159609408</v>
      </c>
      <c r="AU233" s="51">
        <f t="shared" si="76"/>
        <v>-0.35449861159609408</v>
      </c>
      <c r="AV233" s="51">
        <f t="shared" si="76"/>
        <v>-0.35449861159609408</v>
      </c>
      <c r="AW233" s="51">
        <f t="shared" si="76"/>
        <v>-0.35449861159609408</v>
      </c>
      <c r="AX233" s="51">
        <f t="shared" si="76"/>
        <v>-0.35449861159609408</v>
      </c>
      <c r="AY233" s="51">
        <f t="shared" si="76"/>
        <v>-0.35449861159609408</v>
      </c>
      <c r="AZ233" s="51">
        <f t="shared" si="76"/>
        <v>-0.35449861159609408</v>
      </c>
      <c r="BA233" s="51">
        <f t="shared" si="76"/>
        <v>-0.35449861159609408</v>
      </c>
      <c r="BB233" s="51">
        <f t="shared" si="76"/>
        <v>-0.35449861159609408</v>
      </c>
      <c r="BC233" s="51">
        <f t="shared" si="76"/>
        <v>-0.35449861159609408</v>
      </c>
      <c r="BD233" s="51">
        <f t="shared" si="76"/>
        <v>-0.35449861159609408</v>
      </c>
      <c r="BE233" s="51">
        <f t="shared" si="76"/>
        <v>-0.35449861159609408</v>
      </c>
      <c r="BF233" s="51">
        <f t="shared" si="76"/>
        <v>-0.35449861159609408</v>
      </c>
      <c r="BG233" s="51">
        <f t="shared" si="76"/>
        <v>-0.35449861159609408</v>
      </c>
      <c r="BH233" s="51">
        <f t="shared" si="76"/>
        <v>-0.35449861159609408</v>
      </c>
      <c r="BI233" s="51">
        <f t="shared" si="76"/>
        <v>-0.35449861159609408</v>
      </c>
      <c r="BJ233" s="51">
        <f t="shared" si="76"/>
        <v>-0.35449861159609408</v>
      </c>
      <c r="BK233" s="51">
        <f t="shared" si="76"/>
        <v>-0.35449861159609408</v>
      </c>
      <c r="BL233" s="51">
        <f t="shared" si="76"/>
        <v>-0.35449861159609408</v>
      </c>
      <c r="BM233" s="51">
        <f t="shared" si="76"/>
        <v>-0.35449861159609408</v>
      </c>
      <c r="BN233" s="51">
        <f t="shared" si="68"/>
        <v>-0.35449861159609408</v>
      </c>
      <c r="BO233" s="51">
        <f t="shared" si="68"/>
        <v>-0.35449861159609408</v>
      </c>
      <c r="BP233" s="51">
        <f t="shared" si="68"/>
        <v>-0.35449861159609408</v>
      </c>
      <c r="BQ233" s="51">
        <f t="shared" si="68"/>
        <v>-0.35449861159609408</v>
      </c>
      <c r="BR233" s="51">
        <f t="shared" si="68"/>
        <v>-0.35449861159609408</v>
      </c>
      <c r="BS233" s="51">
        <f t="shared" si="68"/>
        <v>-0.35449861159609408</v>
      </c>
      <c r="BT233" s="51">
        <f t="shared" si="68"/>
        <v>-0.3544491740351301</v>
      </c>
      <c r="BU233" s="51">
        <f t="shared" si="68"/>
        <v>-0.3544491740351301</v>
      </c>
      <c r="BV233" s="51">
        <f t="shared" si="68"/>
        <v>-0.3544491740351301</v>
      </c>
      <c r="BW233" s="51">
        <f t="shared" si="68"/>
        <v>-0.3544491740351301</v>
      </c>
      <c r="BX233" s="51">
        <f t="shared" si="68"/>
        <v>-0.3544491740351301</v>
      </c>
      <c r="BY233" s="51">
        <f t="shared" si="68"/>
        <v>-0.3544491740351301</v>
      </c>
      <c r="BZ233" s="51">
        <f t="shared" si="68"/>
        <v>-0.35450743067991686</v>
      </c>
      <c r="CA233" s="51">
        <f t="shared" si="68"/>
        <v>-0.35450743067991686</v>
      </c>
      <c r="CB233" s="51">
        <f t="shared" si="68"/>
        <v>-0.35450743067991686</v>
      </c>
      <c r="CC233" s="51">
        <f t="shared" si="68"/>
        <v>-0.35450743067991686</v>
      </c>
      <c r="CD233" s="51">
        <f t="shared" si="68"/>
        <v>-0.35450743067991686</v>
      </c>
      <c r="CE233" s="51">
        <f t="shared" si="68"/>
        <v>-0.35450743067991686</v>
      </c>
      <c r="CF233" s="51">
        <f t="shared" si="68"/>
        <v>-0.35450743067991686</v>
      </c>
      <c r="CG233" s="51">
        <f t="shared" si="68"/>
        <v>-0.35450743067991686</v>
      </c>
      <c r="CH233" s="51">
        <f t="shared" si="68"/>
        <v>-0.35450743067991686</v>
      </c>
      <c r="CI233" s="51">
        <f t="shared" si="68"/>
        <v>-0.35450743067991686</v>
      </c>
      <c r="CJ233" s="51">
        <f t="shared" si="68"/>
        <v>-0.35450743067991686</v>
      </c>
      <c r="CK233" s="51">
        <f t="shared" si="68"/>
        <v>-0.35450743067991686</v>
      </c>
      <c r="CL233" s="51">
        <f t="shared" si="68"/>
        <v>-0.35450743067991686</v>
      </c>
      <c r="CM233" s="51">
        <f t="shared" ref="CM233:DA233" si="79">-(1-2^CM184)</f>
        <v>-0.35450743067991686</v>
      </c>
      <c r="CN233" s="51">
        <f t="shared" si="79"/>
        <v>-0.35450743067991686</v>
      </c>
      <c r="CO233" s="51">
        <f t="shared" si="79"/>
        <v>-0.35450743067991686</v>
      </c>
      <c r="CP233" s="51">
        <f t="shared" si="79"/>
        <v>-0.35450743067991686</v>
      </c>
      <c r="CQ233" s="51">
        <f t="shared" si="79"/>
        <v>-0.35450743067991686</v>
      </c>
      <c r="CR233" s="51">
        <f t="shared" si="79"/>
        <v>-0.35450743067991686</v>
      </c>
      <c r="CS233" s="51">
        <f t="shared" si="79"/>
        <v>-0.35450743067991686</v>
      </c>
      <c r="CT233" s="51">
        <f t="shared" si="79"/>
        <v>-0.35450743067991686</v>
      </c>
      <c r="CU233" s="51">
        <f t="shared" si="79"/>
        <v>-0.35450743067991686</v>
      </c>
      <c r="CV233" s="51">
        <f t="shared" si="79"/>
        <v>-0.35450743067991686</v>
      </c>
      <c r="CW233" s="51">
        <f t="shared" si="79"/>
        <v>-0.35450743067991686</v>
      </c>
      <c r="CX233" s="51">
        <f t="shared" si="79"/>
        <v>-0.35450743067991686</v>
      </c>
      <c r="CY233" s="51">
        <f t="shared" si="79"/>
        <v>-0.35450743067991686</v>
      </c>
      <c r="CZ233" s="51">
        <f t="shared" si="79"/>
        <v>-0.35450743067991686</v>
      </c>
      <c r="DA233" s="51">
        <f t="shared" si="79"/>
        <v>-0.35450743067991686</v>
      </c>
    </row>
    <row r="234" spans="1:105">
      <c r="A234" s="50">
        <f t="shared" si="47"/>
        <v>2003</v>
      </c>
      <c r="B234" s="51">
        <f t="shared" si="76"/>
        <v>-0.25841679326068712</v>
      </c>
      <c r="C234" s="51">
        <f t="shared" si="76"/>
        <v>-0.35862413618365363</v>
      </c>
      <c r="D234" s="51">
        <f t="shared" si="76"/>
        <v>-0.35862413618365363</v>
      </c>
      <c r="E234" s="51">
        <f t="shared" si="76"/>
        <v>-0.35862413618365363</v>
      </c>
      <c r="F234" s="51">
        <f t="shared" si="76"/>
        <v>-0.35862413618365363</v>
      </c>
      <c r="G234" s="51">
        <f t="shared" si="76"/>
        <v>-0.35862413618365363</v>
      </c>
      <c r="H234" s="51">
        <f t="shared" si="76"/>
        <v>-0.35862413618365363</v>
      </c>
      <c r="I234" s="51">
        <f t="shared" si="76"/>
        <v>-0.35862413618365363</v>
      </c>
      <c r="J234" s="51">
        <f t="shared" si="76"/>
        <v>-0.35862413618365363</v>
      </c>
      <c r="K234" s="51">
        <f t="shared" si="76"/>
        <v>-0.35862413618365363</v>
      </c>
      <c r="L234" s="51">
        <f t="shared" si="76"/>
        <v>-0.35516514586799786</v>
      </c>
      <c r="M234" s="51">
        <f t="shared" si="76"/>
        <v>-0.35496471329100177</v>
      </c>
      <c r="N234" s="51">
        <f t="shared" si="76"/>
        <v>-0.35496471329100177</v>
      </c>
      <c r="O234" s="51">
        <f t="shared" si="76"/>
        <v>-0.35496471329100177</v>
      </c>
      <c r="P234" s="51">
        <f t="shared" si="76"/>
        <v>-0.3148025289740245</v>
      </c>
      <c r="Q234" s="51">
        <f t="shared" si="76"/>
        <v>-0.3148025289740245</v>
      </c>
      <c r="R234" s="51">
        <f t="shared" si="76"/>
        <v>-0.31543724142850316</v>
      </c>
      <c r="S234" s="51">
        <f t="shared" si="76"/>
        <v>-0.31543724142850316</v>
      </c>
      <c r="T234" s="51">
        <f t="shared" si="76"/>
        <v>-0.34982641766086331</v>
      </c>
      <c r="U234" s="51">
        <f t="shared" si="76"/>
        <v>-0.35621284260649522</v>
      </c>
      <c r="V234" s="51">
        <f t="shared" si="76"/>
        <v>-0.35621284260649522</v>
      </c>
      <c r="W234" s="51">
        <f t="shared" si="76"/>
        <v>-0.35621284260649522</v>
      </c>
      <c r="X234" s="51">
        <f t="shared" si="76"/>
        <v>-0.35621284260649522</v>
      </c>
      <c r="Y234" s="51">
        <f t="shared" si="76"/>
        <v>-0.35621284260649522</v>
      </c>
      <c r="Z234" s="51">
        <f t="shared" si="76"/>
        <v>-0.35621284260649522</v>
      </c>
      <c r="AA234" s="51">
        <f t="shared" si="76"/>
        <v>-0.35621284260649522</v>
      </c>
      <c r="AB234" s="51">
        <f t="shared" si="76"/>
        <v>-0.35621284260649522</v>
      </c>
      <c r="AC234" s="51">
        <f t="shared" si="76"/>
        <v>-0.35621284260649522</v>
      </c>
      <c r="AD234" s="51">
        <f t="shared" si="76"/>
        <v>-0.35621284260649522</v>
      </c>
      <c r="AE234" s="51">
        <f t="shared" si="76"/>
        <v>-0.35621284260649522</v>
      </c>
      <c r="AF234" s="51">
        <f t="shared" si="76"/>
        <v>-0.35621284260649522</v>
      </c>
      <c r="AG234" s="51">
        <f t="shared" si="76"/>
        <v>-0.35621284260649522</v>
      </c>
      <c r="AH234" s="51">
        <f t="shared" si="76"/>
        <v>-0.35621284260649522</v>
      </c>
      <c r="AI234" s="51">
        <f t="shared" si="76"/>
        <v>-0.35621284260649522</v>
      </c>
      <c r="AJ234" s="51">
        <f t="shared" si="76"/>
        <v>-0.35621284260649522</v>
      </c>
      <c r="AK234" s="51">
        <f t="shared" si="76"/>
        <v>-0.35621284260649522</v>
      </c>
      <c r="AL234" s="51">
        <f t="shared" si="76"/>
        <v>-0.35621284260649522</v>
      </c>
      <c r="AM234" s="51">
        <f t="shared" si="76"/>
        <v>-0.35621284260649522</v>
      </c>
      <c r="AN234" s="51">
        <f t="shared" si="76"/>
        <v>-0.35621284260649522</v>
      </c>
      <c r="AO234" s="51">
        <f t="shared" si="76"/>
        <v>-0.35621284260649522</v>
      </c>
      <c r="AP234" s="51">
        <f t="shared" si="76"/>
        <v>-0.35621284260649522</v>
      </c>
      <c r="AQ234" s="51">
        <f t="shared" si="76"/>
        <v>-0.35621284260649522</v>
      </c>
      <c r="AR234" s="51">
        <f t="shared" si="76"/>
        <v>-0.35621284260649522</v>
      </c>
      <c r="AS234" s="51">
        <f t="shared" si="76"/>
        <v>-0.35621284260649522</v>
      </c>
      <c r="AT234" s="51">
        <f t="shared" si="76"/>
        <v>-0.35621284260649522</v>
      </c>
      <c r="AU234" s="51">
        <f t="shared" si="76"/>
        <v>-0.35621284260649522</v>
      </c>
      <c r="AV234" s="51">
        <f t="shared" si="76"/>
        <v>-0.35621284260649522</v>
      </c>
      <c r="AW234" s="51">
        <f t="shared" si="76"/>
        <v>-0.35621284260649522</v>
      </c>
      <c r="AX234" s="51">
        <f t="shared" si="76"/>
        <v>-0.35621284260649522</v>
      </c>
      <c r="AY234" s="51">
        <f t="shared" si="76"/>
        <v>-0.35621284260649522</v>
      </c>
      <c r="AZ234" s="51">
        <f t="shared" si="76"/>
        <v>-0.35621284260649522</v>
      </c>
      <c r="BA234" s="51">
        <f t="shared" si="76"/>
        <v>-0.35621284260649522</v>
      </c>
      <c r="BB234" s="51">
        <f t="shared" si="76"/>
        <v>-0.35621284260649522</v>
      </c>
      <c r="BC234" s="51">
        <f t="shared" si="76"/>
        <v>-0.35621284260649522</v>
      </c>
      <c r="BD234" s="51">
        <f t="shared" si="76"/>
        <v>-0.35621284260649522</v>
      </c>
      <c r="BE234" s="51">
        <f t="shared" si="76"/>
        <v>-0.35621284260649522</v>
      </c>
      <c r="BF234" s="51">
        <f t="shared" si="76"/>
        <v>-0.35621284260649522</v>
      </c>
      <c r="BG234" s="51">
        <f t="shared" si="76"/>
        <v>-0.35621284260649522</v>
      </c>
      <c r="BH234" s="51">
        <f t="shared" si="76"/>
        <v>-0.35621284260649522</v>
      </c>
      <c r="BI234" s="51">
        <f t="shared" si="76"/>
        <v>-0.35621284260649522</v>
      </c>
      <c r="BJ234" s="51">
        <f t="shared" si="76"/>
        <v>-0.35621284260649522</v>
      </c>
      <c r="BK234" s="51">
        <f t="shared" si="76"/>
        <v>-0.35621284260649522</v>
      </c>
      <c r="BL234" s="51">
        <f t="shared" si="76"/>
        <v>-0.35621284260649522</v>
      </c>
      <c r="BM234" s="51">
        <f t="shared" ref="BM234" si="80">-(1-2^BM185)</f>
        <v>-0.35621284260649522</v>
      </c>
      <c r="BN234" s="51">
        <f t="shared" si="68"/>
        <v>-0.35621284260649522</v>
      </c>
      <c r="BO234" s="51">
        <f t="shared" si="68"/>
        <v>-0.35621284260649522</v>
      </c>
      <c r="BP234" s="51">
        <f t="shared" si="68"/>
        <v>-0.35621284260649522</v>
      </c>
      <c r="BQ234" s="51">
        <f t="shared" si="68"/>
        <v>-0.35621284260649522</v>
      </c>
      <c r="BR234" s="51">
        <f t="shared" si="68"/>
        <v>-0.35621284260649522</v>
      </c>
      <c r="BS234" s="51">
        <f t="shared" si="68"/>
        <v>-0.35621284260649522</v>
      </c>
      <c r="BT234" s="51">
        <f t="shared" si="68"/>
        <v>-0.35612431772714015</v>
      </c>
      <c r="BU234" s="51">
        <f t="shared" si="68"/>
        <v>-0.35612431772714015</v>
      </c>
      <c r="BV234" s="51">
        <f t="shared" si="68"/>
        <v>-0.35612431772714015</v>
      </c>
      <c r="BW234" s="51">
        <f t="shared" si="68"/>
        <v>-0.35612431772714015</v>
      </c>
      <c r="BX234" s="51">
        <f t="shared" si="68"/>
        <v>-0.35612431772714015</v>
      </c>
      <c r="BY234" s="51">
        <f t="shared" si="68"/>
        <v>-0.35612431772714015</v>
      </c>
      <c r="BZ234" s="51">
        <f t="shared" si="68"/>
        <v>-0.35617556692730401</v>
      </c>
      <c r="CA234" s="51">
        <f t="shared" si="68"/>
        <v>-0.35617556692730401</v>
      </c>
      <c r="CB234" s="51">
        <f t="shared" si="68"/>
        <v>-0.35617556692730401</v>
      </c>
      <c r="CC234" s="51">
        <f t="shared" si="68"/>
        <v>-0.35617556692730401</v>
      </c>
      <c r="CD234" s="51">
        <f t="shared" si="68"/>
        <v>-0.35617556692730401</v>
      </c>
      <c r="CE234" s="51">
        <f t="shared" si="68"/>
        <v>-0.35617556692730401</v>
      </c>
      <c r="CF234" s="51">
        <f t="shared" si="68"/>
        <v>-0.35617556692730401</v>
      </c>
      <c r="CG234" s="51">
        <f t="shared" si="68"/>
        <v>-0.35617556692730401</v>
      </c>
      <c r="CH234" s="51">
        <f t="shared" si="68"/>
        <v>-0.35617556692730401</v>
      </c>
      <c r="CI234" s="51">
        <f t="shared" si="68"/>
        <v>-0.35617556692730401</v>
      </c>
      <c r="CJ234" s="51">
        <f t="shared" si="68"/>
        <v>-0.35617556692730401</v>
      </c>
      <c r="CK234" s="51">
        <f t="shared" si="68"/>
        <v>-0.35617556692730401</v>
      </c>
      <c r="CL234" s="51">
        <f t="shared" si="68"/>
        <v>-0.35617556692730401</v>
      </c>
      <c r="CM234" s="51">
        <f t="shared" ref="CM234:DA234" si="81">-(1-2^CM185)</f>
        <v>-0.35617556692730401</v>
      </c>
      <c r="CN234" s="51">
        <f t="shared" si="81"/>
        <v>-0.35617556692730401</v>
      </c>
      <c r="CO234" s="51">
        <f t="shared" si="81"/>
        <v>-0.35617556692730401</v>
      </c>
      <c r="CP234" s="51">
        <f t="shared" si="81"/>
        <v>-0.35617556692730401</v>
      </c>
      <c r="CQ234" s="51">
        <f t="shared" si="81"/>
        <v>-0.35617556692730401</v>
      </c>
      <c r="CR234" s="51">
        <f t="shared" si="81"/>
        <v>-0.35617556692730401</v>
      </c>
      <c r="CS234" s="51">
        <f t="shared" si="81"/>
        <v>-0.35617556692730401</v>
      </c>
      <c r="CT234" s="51">
        <f t="shared" si="81"/>
        <v>-0.35617556692730401</v>
      </c>
      <c r="CU234" s="51">
        <f t="shared" si="81"/>
        <v>-0.35617556692730401</v>
      </c>
      <c r="CV234" s="51">
        <f t="shared" si="81"/>
        <v>-0.35617556692730401</v>
      </c>
      <c r="CW234" s="51">
        <f t="shared" si="81"/>
        <v>-0.35617556692730401</v>
      </c>
      <c r="CX234" s="51">
        <f t="shared" si="81"/>
        <v>-0.35617556692730401</v>
      </c>
      <c r="CY234" s="51">
        <f t="shared" si="81"/>
        <v>-0.35617556692730401</v>
      </c>
      <c r="CZ234" s="51">
        <f t="shared" si="81"/>
        <v>-0.35617556692730401</v>
      </c>
      <c r="DA234" s="51">
        <f t="shared" si="81"/>
        <v>-0.35617556692730401</v>
      </c>
    </row>
    <row r="235" spans="1:105">
      <c r="A235" s="50">
        <f t="shared" si="47"/>
        <v>2004</v>
      </c>
      <c r="B235" s="51">
        <f t="shared" ref="B235:BM238" si="82">-(1-2^B186)</f>
        <v>-0.26154243893561313</v>
      </c>
      <c r="C235" s="51">
        <f t="shared" si="82"/>
        <v>-0.35272808376235198</v>
      </c>
      <c r="D235" s="51">
        <f t="shared" si="82"/>
        <v>-0.35272808376235198</v>
      </c>
      <c r="E235" s="51">
        <f t="shared" si="82"/>
        <v>-0.35272808376235198</v>
      </c>
      <c r="F235" s="51">
        <f t="shared" si="82"/>
        <v>-0.35272808376235198</v>
      </c>
      <c r="G235" s="51">
        <f t="shared" si="82"/>
        <v>-0.35272808376235198</v>
      </c>
      <c r="H235" s="51">
        <f t="shared" si="82"/>
        <v>-0.35272808376235198</v>
      </c>
      <c r="I235" s="51">
        <f t="shared" si="82"/>
        <v>-0.35272808376235198</v>
      </c>
      <c r="J235" s="51">
        <f t="shared" si="82"/>
        <v>-0.35272808376235198</v>
      </c>
      <c r="K235" s="51">
        <f t="shared" si="82"/>
        <v>-0.35272808376235198</v>
      </c>
      <c r="L235" s="51">
        <f t="shared" si="82"/>
        <v>-0.34989716781802094</v>
      </c>
      <c r="M235" s="51">
        <f t="shared" si="82"/>
        <v>-0.34974441954881752</v>
      </c>
      <c r="N235" s="51">
        <f t="shared" si="82"/>
        <v>-0.34974441954881752</v>
      </c>
      <c r="O235" s="51">
        <f t="shared" si="82"/>
        <v>-0.34974441954881752</v>
      </c>
      <c r="P235" s="51">
        <f t="shared" si="82"/>
        <v>-0.31418927616638292</v>
      </c>
      <c r="Q235" s="51">
        <f t="shared" si="82"/>
        <v>-0.31418927616638292</v>
      </c>
      <c r="R235" s="51">
        <f t="shared" si="82"/>
        <v>-0.3148228409943048</v>
      </c>
      <c r="S235" s="51">
        <f t="shared" si="82"/>
        <v>-0.31466170775785274</v>
      </c>
      <c r="T235" s="51">
        <f t="shared" si="82"/>
        <v>-0.34825120338503479</v>
      </c>
      <c r="U235" s="51">
        <f t="shared" si="82"/>
        <v>-0.35514517109564558</v>
      </c>
      <c r="V235" s="51">
        <f t="shared" si="82"/>
        <v>-0.35514517109564558</v>
      </c>
      <c r="W235" s="51">
        <f t="shared" si="82"/>
        <v>-0.35525981690152664</v>
      </c>
      <c r="X235" s="51">
        <f t="shared" si="82"/>
        <v>-0.35525981690152664</v>
      </c>
      <c r="Y235" s="51">
        <f t="shared" si="82"/>
        <v>-0.35525981690152664</v>
      </c>
      <c r="Z235" s="51">
        <f t="shared" si="82"/>
        <v>-0.35525981690152664</v>
      </c>
      <c r="AA235" s="51">
        <f t="shared" si="82"/>
        <v>-0.35525981690152664</v>
      </c>
      <c r="AB235" s="51">
        <f t="shared" si="82"/>
        <v>-0.35525981690152664</v>
      </c>
      <c r="AC235" s="51">
        <f t="shared" si="82"/>
        <v>-0.35525981690152664</v>
      </c>
      <c r="AD235" s="51">
        <f t="shared" si="82"/>
        <v>-0.35525981690152664</v>
      </c>
      <c r="AE235" s="51">
        <f t="shared" si="82"/>
        <v>-0.35525981690152664</v>
      </c>
      <c r="AF235" s="51">
        <f t="shared" si="82"/>
        <v>-0.35525981690152664</v>
      </c>
      <c r="AG235" s="51">
        <f t="shared" si="82"/>
        <v>-0.35525981690152664</v>
      </c>
      <c r="AH235" s="51">
        <f t="shared" si="82"/>
        <v>-0.35525981690152664</v>
      </c>
      <c r="AI235" s="51">
        <f t="shared" si="82"/>
        <v>-0.35525981690152664</v>
      </c>
      <c r="AJ235" s="51">
        <f t="shared" si="82"/>
        <v>-0.35525981690152664</v>
      </c>
      <c r="AK235" s="51">
        <f t="shared" si="82"/>
        <v>-0.35525981690152664</v>
      </c>
      <c r="AL235" s="51">
        <f t="shared" si="82"/>
        <v>-0.35525981690152664</v>
      </c>
      <c r="AM235" s="51">
        <f t="shared" si="82"/>
        <v>-0.35525981690152664</v>
      </c>
      <c r="AN235" s="51">
        <f t="shared" si="82"/>
        <v>-0.35525981690152664</v>
      </c>
      <c r="AO235" s="51">
        <f t="shared" si="82"/>
        <v>-0.35525981690152664</v>
      </c>
      <c r="AP235" s="51">
        <f t="shared" si="82"/>
        <v>-0.35525981690152664</v>
      </c>
      <c r="AQ235" s="51">
        <f t="shared" si="82"/>
        <v>-0.35525981690152664</v>
      </c>
      <c r="AR235" s="51">
        <f t="shared" si="82"/>
        <v>-0.35525981690152664</v>
      </c>
      <c r="AS235" s="51">
        <f t="shared" si="82"/>
        <v>-0.35525981690152664</v>
      </c>
      <c r="AT235" s="51">
        <f t="shared" si="82"/>
        <v>-0.35525981690152664</v>
      </c>
      <c r="AU235" s="51">
        <f t="shared" si="82"/>
        <v>-0.35525981690152664</v>
      </c>
      <c r="AV235" s="51">
        <f t="shared" si="82"/>
        <v>-0.35525981690152664</v>
      </c>
      <c r="AW235" s="51">
        <f t="shared" si="82"/>
        <v>-0.35525981690152664</v>
      </c>
      <c r="AX235" s="51">
        <f t="shared" si="82"/>
        <v>-0.35525981690152664</v>
      </c>
      <c r="AY235" s="51">
        <f t="shared" si="82"/>
        <v>-0.35525981690152664</v>
      </c>
      <c r="AZ235" s="51">
        <f t="shared" si="82"/>
        <v>-0.35525981690152664</v>
      </c>
      <c r="BA235" s="51">
        <f t="shared" si="82"/>
        <v>-0.35525981690152664</v>
      </c>
      <c r="BB235" s="51">
        <f t="shared" si="82"/>
        <v>-0.35525981690152664</v>
      </c>
      <c r="BC235" s="51">
        <f t="shared" si="82"/>
        <v>-0.35525981690152664</v>
      </c>
      <c r="BD235" s="51">
        <f t="shared" si="82"/>
        <v>-0.35525981690152664</v>
      </c>
      <c r="BE235" s="51">
        <f t="shared" si="82"/>
        <v>-0.35525981690152664</v>
      </c>
      <c r="BF235" s="51">
        <f t="shared" si="82"/>
        <v>-0.35525981690152664</v>
      </c>
      <c r="BG235" s="51">
        <f t="shared" si="82"/>
        <v>-0.35525981690152664</v>
      </c>
      <c r="BH235" s="51">
        <f t="shared" si="82"/>
        <v>-0.35525981690152664</v>
      </c>
      <c r="BI235" s="51">
        <f t="shared" si="82"/>
        <v>-0.35525981690152664</v>
      </c>
      <c r="BJ235" s="51">
        <f t="shared" si="82"/>
        <v>-0.35525981690152664</v>
      </c>
      <c r="BK235" s="51">
        <f t="shared" si="82"/>
        <v>-0.35525981690152664</v>
      </c>
      <c r="BL235" s="51">
        <f t="shared" si="82"/>
        <v>-0.35525981690152664</v>
      </c>
      <c r="BM235" s="51">
        <f t="shared" si="82"/>
        <v>-0.35525981690152664</v>
      </c>
      <c r="BN235" s="51">
        <f t="shared" si="68"/>
        <v>-0.35525981690152664</v>
      </c>
      <c r="BO235" s="51">
        <f t="shared" si="68"/>
        <v>-0.35525981690152664</v>
      </c>
      <c r="BP235" s="51">
        <f t="shared" si="68"/>
        <v>-0.35525981690152664</v>
      </c>
      <c r="BQ235" s="51">
        <f t="shared" si="68"/>
        <v>-0.35525981690152664</v>
      </c>
      <c r="BR235" s="51">
        <f t="shared" si="68"/>
        <v>-0.35525981690152664</v>
      </c>
      <c r="BS235" s="51">
        <f t="shared" si="68"/>
        <v>-0.35525981690152664</v>
      </c>
      <c r="BT235" s="51">
        <f t="shared" si="68"/>
        <v>-0.35518236548562887</v>
      </c>
      <c r="BU235" s="51">
        <f t="shared" si="68"/>
        <v>-0.35518236548562887</v>
      </c>
      <c r="BV235" s="51">
        <f t="shared" si="68"/>
        <v>-0.35518236548562887</v>
      </c>
      <c r="BW235" s="51">
        <f t="shared" si="68"/>
        <v>-0.35518236548562887</v>
      </c>
      <c r="BX235" s="51">
        <f t="shared" si="68"/>
        <v>-0.35518236548562887</v>
      </c>
      <c r="BY235" s="51">
        <f t="shared" si="68"/>
        <v>-0.35518236548562887</v>
      </c>
      <c r="BZ235" s="51">
        <f t="shared" si="68"/>
        <v>-0.35522765083399555</v>
      </c>
      <c r="CA235" s="51">
        <f t="shared" si="68"/>
        <v>-0.35522765083399555</v>
      </c>
      <c r="CB235" s="51">
        <f t="shared" si="68"/>
        <v>-0.35522765083399555</v>
      </c>
      <c r="CC235" s="51">
        <f t="shared" si="68"/>
        <v>-0.35522765083399555</v>
      </c>
      <c r="CD235" s="51">
        <f t="shared" si="68"/>
        <v>-0.35522765083399555</v>
      </c>
      <c r="CE235" s="51">
        <f t="shared" si="68"/>
        <v>-0.35522765083399555</v>
      </c>
      <c r="CF235" s="51">
        <f t="shared" si="68"/>
        <v>-0.35522765083399555</v>
      </c>
      <c r="CG235" s="51">
        <f t="shared" si="68"/>
        <v>-0.35522765083399555</v>
      </c>
      <c r="CH235" s="51">
        <f t="shared" ref="CH235:DA235" si="83">-(1-2^CH186)</f>
        <v>-0.35522765083399555</v>
      </c>
      <c r="CI235" s="51">
        <f t="shared" si="83"/>
        <v>-0.35522765083399555</v>
      </c>
      <c r="CJ235" s="51">
        <f t="shared" si="83"/>
        <v>-0.35522765083399555</v>
      </c>
      <c r="CK235" s="51">
        <f t="shared" si="83"/>
        <v>-0.35522765083399555</v>
      </c>
      <c r="CL235" s="51">
        <f t="shared" si="83"/>
        <v>-0.35522765083399555</v>
      </c>
      <c r="CM235" s="51">
        <f t="shared" si="83"/>
        <v>-0.35522765083399555</v>
      </c>
      <c r="CN235" s="51">
        <f t="shared" si="83"/>
        <v>-0.35522765083399555</v>
      </c>
      <c r="CO235" s="51">
        <f t="shared" si="83"/>
        <v>-0.35522765083399555</v>
      </c>
      <c r="CP235" s="51">
        <f t="shared" si="83"/>
        <v>-0.35522765083399555</v>
      </c>
      <c r="CQ235" s="51">
        <f t="shared" si="83"/>
        <v>-0.35522765083399555</v>
      </c>
      <c r="CR235" s="51">
        <f t="shared" si="83"/>
        <v>-0.35522765083399555</v>
      </c>
      <c r="CS235" s="51">
        <f t="shared" si="83"/>
        <v>-0.35522765083399555</v>
      </c>
      <c r="CT235" s="51">
        <f t="shared" si="83"/>
        <v>-0.35522765083399555</v>
      </c>
      <c r="CU235" s="51">
        <f t="shared" si="83"/>
        <v>-0.35522765083399555</v>
      </c>
      <c r="CV235" s="51">
        <f t="shared" si="83"/>
        <v>-0.35522765083399555</v>
      </c>
      <c r="CW235" s="51">
        <f t="shared" si="83"/>
        <v>-0.35522765083399555</v>
      </c>
      <c r="CX235" s="51">
        <f t="shared" si="83"/>
        <v>-0.35522765083399555</v>
      </c>
      <c r="CY235" s="51">
        <f t="shared" si="83"/>
        <v>-0.35522765083399555</v>
      </c>
      <c r="CZ235" s="51">
        <f t="shared" si="83"/>
        <v>-0.35522765083399555</v>
      </c>
      <c r="DA235" s="51">
        <f t="shared" si="83"/>
        <v>-0.35522765083399555</v>
      </c>
    </row>
    <row r="236" spans="1:105">
      <c r="A236" s="50">
        <f t="shared" si="47"/>
        <v>2005</v>
      </c>
      <c r="B236" s="51">
        <f t="shared" si="82"/>
        <v>-0.26147184447189076</v>
      </c>
      <c r="C236" s="51">
        <f t="shared" si="82"/>
        <v>-0.35218588571618703</v>
      </c>
      <c r="D236" s="51">
        <f t="shared" si="82"/>
        <v>-0.35218588571618703</v>
      </c>
      <c r="E236" s="51">
        <f t="shared" si="82"/>
        <v>-0.35218588571618703</v>
      </c>
      <c r="F236" s="51">
        <f t="shared" si="82"/>
        <v>-0.35218588571618703</v>
      </c>
      <c r="G236" s="51">
        <f t="shared" si="82"/>
        <v>-0.35218588571618703</v>
      </c>
      <c r="H236" s="51">
        <f t="shared" si="82"/>
        <v>-0.35218588571618703</v>
      </c>
      <c r="I236" s="51">
        <f t="shared" si="82"/>
        <v>-0.35218588571618703</v>
      </c>
      <c r="J236" s="51">
        <f t="shared" si="82"/>
        <v>-0.35218588571618703</v>
      </c>
      <c r="K236" s="51">
        <f t="shared" si="82"/>
        <v>-0.35218588571618703</v>
      </c>
      <c r="L236" s="51">
        <f t="shared" si="82"/>
        <v>-0.34973192014657595</v>
      </c>
      <c r="M236" s="51">
        <f t="shared" si="82"/>
        <v>-0.34959947284382931</v>
      </c>
      <c r="N236" s="51">
        <f t="shared" si="82"/>
        <v>-0.34959947284382931</v>
      </c>
      <c r="O236" s="51">
        <f t="shared" si="82"/>
        <v>-0.34959947284382931</v>
      </c>
      <c r="P236" s="51">
        <f t="shared" si="82"/>
        <v>-0.31407379084701859</v>
      </c>
      <c r="Q236" s="51">
        <f t="shared" si="82"/>
        <v>-0.31407379084701859</v>
      </c>
      <c r="R236" s="51">
        <f t="shared" si="82"/>
        <v>-0.31471125066261663</v>
      </c>
      <c r="S236" s="51">
        <f t="shared" si="82"/>
        <v>-0.31456632826044029</v>
      </c>
      <c r="T236" s="51">
        <f t="shared" si="82"/>
        <v>-0.34637157980144084</v>
      </c>
      <c r="U236" s="51">
        <f t="shared" si="82"/>
        <v>-0.35308645290581475</v>
      </c>
      <c r="V236" s="51">
        <f t="shared" si="82"/>
        <v>-0.35308645290581475</v>
      </c>
      <c r="W236" s="51">
        <f t="shared" si="82"/>
        <v>-0.35319005683368121</v>
      </c>
      <c r="X236" s="51">
        <f t="shared" si="82"/>
        <v>-0.35319005683368121</v>
      </c>
      <c r="Y236" s="51">
        <f t="shared" si="82"/>
        <v>-0.35319005683368121</v>
      </c>
      <c r="Z236" s="51">
        <f t="shared" si="82"/>
        <v>-0.35319005683368121</v>
      </c>
      <c r="AA236" s="51">
        <f t="shared" si="82"/>
        <v>-0.35319005683368121</v>
      </c>
      <c r="AB236" s="51">
        <f t="shared" si="82"/>
        <v>-0.35319005683368121</v>
      </c>
      <c r="AC236" s="51">
        <f t="shared" si="82"/>
        <v>-0.35319005683368121</v>
      </c>
      <c r="AD236" s="51">
        <f t="shared" si="82"/>
        <v>-0.35319005683368121</v>
      </c>
      <c r="AE236" s="51">
        <f t="shared" si="82"/>
        <v>-0.35319005683368121</v>
      </c>
      <c r="AF236" s="51">
        <f t="shared" si="82"/>
        <v>-0.35319005683368121</v>
      </c>
      <c r="AG236" s="51">
        <f t="shared" si="82"/>
        <v>-0.35319005683368121</v>
      </c>
      <c r="AH236" s="51">
        <f t="shared" si="82"/>
        <v>-0.35319005683368121</v>
      </c>
      <c r="AI236" s="51">
        <f t="shared" si="82"/>
        <v>-0.35319005683368121</v>
      </c>
      <c r="AJ236" s="51">
        <f t="shared" si="82"/>
        <v>-0.35319005683368121</v>
      </c>
      <c r="AK236" s="51">
        <f t="shared" si="82"/>
        <v>-0.35319005683368121</v>
      </c>
      <c r="AL236" s="51">
        <f t="shared" si="82"/>
        <v>-0.35319005683368121</v>
      </c>
      <c r="AM236" s="51">
        <f t="shared" si="82"/>
        <v>-0.35319005683368121</v>
      </c>
      <c r="AN236" s="51">
        <f t="shared" si="82"/>
        <v>-0.35319005683368121</v>
      </c>
      <c r="AO236" s="51">
        <f t="shared" si="82"/>
        <v>-0.35319005683368121</v>
      </c>
      <c r="AP236" s="51">
        <f t="shared" si="82"/>
        <v>-0.35319005683368121</v>
      </c>
      <c r="AQ236" s="51">
        <f t="shared" si="82"/>
        <v>-0.35319005683368121</v>
      </c>
      <c r="AR236" s="51">
        <f t="shared" si="82"/>
        <v>-0.35319005683368121</v>
      </c>
      <c r="AS236" s="51">
        <f t="shared" si="82"/>
        <v>-0.35319005683368121</v>
      </c>
      <c r="AT236" s="51">
        <f t="shared" si="82"/>
        <v>-0.35319005683368121</v>
      </c>
      <c r="AU236" s="51">
        <f t="shared" si="82"/>
        <v>-0.35319005683368121</v>
      </c>
      <c r="AV236" s="51">
        <f t="shared" si="82"/>
        <v>-0.35319005683368121</v>
      </c>
      <c r="AW236" s="51">
        <f t="shared" si="82"/>
        <v>-0.35319005683368121</v>
      </c>
      <c r="AX236" s="51">
        <f t="shared" si="82"/>
        <v>-0.35319005683368121</v>
      </c>
      <c r="AY236" s="51">
        <f t="shared" si="82"/>
        <v>-0.35319005683368121</v>
      </c>
      <c r="AZ236" s="51">
        <f t="shared" si="82"/>
        <v>-0.35319005683368121</v>
      </c>
      <c r="BA236" s="51">
        <f t="shared" si="82"/>
        <v>-0.35319005683368121</v>
      </c>
      <c r="BB236" s="51">
        <f t="shared" si="82"/>
        <v>-0.35319005683368121</v>
      </c>
      <c r="BC236" s="51">
        <f t="shared" si="82"/>
        <v>-0.35319005683368121</v>
      </c>
      <c r="BD236" s="51">
        <f t="shared" si="82"/>
        <v>-0.35319005683368121</v>
      </c>
      <c r="BE236" s="51">
        <f t="shared" si="82"/>
        <v>-0.35319005683368121</v>
      </c>
      <c r="BF236" s="51">
        <f t="shared" si="82"/>
        <v>-0.35319005683368121</v>
      </c>
      <c r="BG236" s="51">
        <f t="shared" si="82"/>
        <v>-0.35319005683368121</v>
      </c>
      <c r="BH236" s="51">
        <f t="shared" si="82"/>
        <v>-0.35319005683368121</v>
      </c>
      <c r="BI236" s="51">
        <f t="shared" si="82"/>
        <v>-0.35319005683368121</v>
      </c>
      <c r="BJ236" s="51">
        <f t="shared" si="82"/>
        <v>-0.35319005683368121</v>
      </c>
      <c r="BK236" s="51">
        <f t="shared" si="82"/>
        <v>-0.35319005683368121</v>
      </c>
      <c r="BL236" s="51">
        <f t="shared" si="82"/>
        <v>-0.35319005683368121</v>
      </c>
      <c r="BM236" s="51">
        <f t="shared" si="82"/>
        <v>-0.35319005683368121</v>
      </c>
      <c r="BN236" s="51">
        <f t="shared" ref="BN236:CL245" si="84">-(1-2^BN187)</f>
        <v>-0.35319005683368121</v>
      </c>
      <c r="BO236" s="51">
        <f t="shared" si="84"/>
        <v>-0.35319005683368121</v>
      </c>
      <c r="BP236" s="51">
        <f t="shared" si="84"/>
        <v>-0.35319005683368121</v>
      </c>
      <c r="BQ236" s="51">
        <f t="shared" si="84"/>
        <v>-0.35319005683368121</v>
      </c>
      <c r="BR236" s="51">
        <f t="shared" si="84"/>
        <v>-0.35319005683368121</v>
      </c>
      <c r="BS236" s="51">
        <f t="shared" si="84"/>
        <v>-0.35319005683368121</v>
      </c>
      <c r="BT236" s="51">
        <f t="shared" si="84"/>
        <v>-0.35312059042851163</v>
      </c>
      <c r="BU236" s="51">
        <f t="shared" si="84"/>
        <v>-0.35312059042851163</v>
      </c>
      <c r="BV236" s="51">
        <f t="shared" si="84"/>
        <v>-0.35312059042851163</v>
      </c>
      <c r="BW236" s="51">
        <f t="shared" si="84"/>
        <v>-0.35312059042851163</v>
      </c>
      <c r="BX236" s="51">
        <f t="shared" si="84"/>
        <v>-0.35312059042851163</v>
      </c>
      <c r="BY236" s="51">
        <f t="shared" si="84"/>
        <v>-0.35312059042851163</v>
      </c>
      <c r="BZ236" s="51">
        <f t="shared" si="84"/>
        <v>-0.35309701657596826</v>
      </c>
      <c r="CA236" s="51">
        <f t="shared" si="84"/>
        <v>-0.35309701657596826</v>
      </c>
      <c r="CB236" s="51">
        <f t="shared" si="84"/>
        <v>-0.35309701657596826</v>
      </c>
      <c r="CC236" s="51">
        <f t="shared" si="84"/>
        <v>-0.35309701657596826</v>
      </c>
      <c r="CD236" s="51">
        <f t="shared" si="84"/>
        <v>-0.35309701657596826</v>
      </c>
      <c r="CE236" s="51">
        <f t="shared" si="84"/>
        <v>-0.35309701657596826</v>
      </c>
      <c r="CF236" s="51">
        <f t="shared" si="84"/>
        <v>-0.35309701657596826</v>
      </c>
      <c r="CG236" s="51">
        <f t="shared" si="84"/>
        <v>-0.35309701657596826</v>
      </c>
      <c r="CH236" s="51">
        <f t="shared" si="84"/>
        <v>-0.35309701657596826</v>
      </c>
      <c r="CI236" s="51">
        <f t="shared" si="84"/>
        <v>-0.35309701657596826</v>
      </c>
      <c r="CJ236" s="51">
        <f t="shared" si="84"/>
        <v>-0.35309701657596826</v>
      </c>
      <c r="CK236" s="51">
        <f t="shared" si="84"/>
        <v>-0.35309701657596826</v>
      </c>
      <c r="CL236" s="51">
        <f t="shared" si="84"/>
        <v>-0.35309701657596826</v>
      </c>
      <c r="CM236" s="51">
        <f t="shared" ref="CM236:DA236" si="85">-(1-2^CM187)</f>
        <v>-0.35309701657596826</v>
      </c>
      <c r="CN236" s="51">
        <f t="shared" si="85"/>
        <v>-0.35309701657596826</v>
      </c>
      <c r="CO236" s="51">
        <f t="shared" si="85"/>
        <v>-0.35309701657596826</v>
      </c>
      <c r="CP236" s="51">
        <f t="shared" si="85"/>
        <v>-0.35309701657596826</v>
      </c>
      <c r="CQ236" s="51">
        <f t="shared" si="85"/>
        <v>-0.35309701657596826</v>
      </c>
      <c r="CR236" s="51">
        <f t="shared" si="85"/>
        <v>-0.35309701657596826</v>
      </c>
      <c r="CS236" s="51">
        <f t="shared" si="85"/>
        <v>-0.35309701657596826</v>
      </c>
      <c r="CT236" s="51">
        <f t="shared" si="85"/>
        <v>-0.35309701657596826</v>
      </c>
      <c r="CU236" s="51">
        <f t="shared" si="85"/>
        <v>-0.35309701657596826</v>
      </c>
      <c r="CV236" s="51">
        <f t="shared" si="85"/>
        <v>-0.35309701657596826</v>
      </c>
      <c r="CW236" s="51">
        <f t="shared" si="85"/>
        <v>-0.35309701657596826</v>
      </c>
      <c r="CX236" s="51">
        <f t="shared" si="85"/>
        <v>-0.35309701657596826</v>
      </c>
      <c r="CY236" s="51">
        <f t="shared" si="85"/>
        <v>-0.35309701657596826</v>
      </c>
      <c r="CZ236" s="51">
        <f t="shared" si="85"/>
        <v>-0.35309701657596826</v>
      </c>
      <c r="DA236" s="51">
        <f t="shared" si="85"/>
        <v>-0.35309701657596826</v>
      </c>
    </row>
    <row r="237" spans="1:105">
      <c r="A237" s="50">
        <f t="shared" si="47"/>
        <v>2006</v>
      </c>
      <c r="B237" s="51">
        <f t="shared" si="82"/>
        <v>-0.2597132154134042</v>
      </c>
      <c r="C237" s="51">
        <f t="shared" si="82"/>
        <v>-0.34839259970820813</v>
      </c>
      <c r="D237" s="51">
        <f t="shared" si="82"/>
        <v>-0.34839259970820813</v>
      </c>
      <c r="E237" s="51">
        <f t="shared" si="82"/>
        <v>-0.34839259970820813</v>
      </c>
      <c r="F237" s="51">
        <f t="shared" si="82"/>
        <v>-0.34839259970820813</v>
      </c>
      <c r="G237" s="51">
        <f t="shared" si="82"/>
        <v>-0.34839259970820813</v>
      </c>
      <c r="H237" s="51">
        <f t="shared" si="82"/>
        <v>-0.34839259970820813</v>
      </c>
      <c r="I237" s="51">
        <f t="shared" si="82"/>
        <v>-0.34839259970820813</v>
      </c>
      <c r="J237" s="51">
        <f t="shared" si="82"/>
        <v>-0.34839259970820813</v>
      </c>
      <c r="K237" s="51">
        <f t="shared" si="82"/>
        <v>-0.34839259970820813</v>
      </c>
      <c r="L237" s="51">
        <f t="shared" si="82"/>
        <v>-0.34627615668951883</v>
      </c>
      <c r="M237" s="51">
        <f t="shared" si="82"/>
        <v>-0.34616766440637281</v>
      </c>
      <c r="N237" s="51">
        <f t="shared" si="82"/>
        <v>-0.34616766440637281</v>
      </c>
      <c r="O237" s="51">
        <f t="shared" si="82"/>
        <v>-0.34616766440637281</v>
      </c>
      <c r="P237" s="51">
        <f t="shared" si="82"/>
        <v>-0.30958301919698838</v>
      </c>
      <c r="Q237" s="51">
        <f t="shared" si="82"/>
        <v>-0.30958301919698838</v>
      </c>
      <c r="R237" s="51">
        <f t="shared" si="82"/>
        <v>-0.31017052644324261</v>
      </c>
      <c r="S237" s="51">
        <f t="shared" si="82"/>
        <v>-0.31004376060514938</v>
      </c>
      <c r="T237" s="51">
        <f t="shared" si="82"/>
        <v>-0.33977401007751129</v>
      </c>
      <c r="U237" s="51">
        <f t="shared" si="82"/>
        <v>-0.34698345872132708</v>
      </c>
      <c r="V237" s="51">
        <f t="shared" si="82"/>
        <v>-0.34698345872132708</v>
      </c>
      <c r="W237" s="51">
        <f t="shared" si="82"/>
        <v>-0.34707588597466998</v>
      </c>
      <c r="X237" s="51">
        <f t="shared" si="82"/>
        <v>-0.34707588597466998</v>
      </c>
      <c r="Y237" s="51">
        <f t="shared" si="82"/>
        <v>-0.34707588597466998</v>
      </c>
      <c r="Z237" s="51">
        <f t="shared" si="82"/>
        <v>-0.34707588597466998</v>
      </c>
      <c r="AA237" s="51">
        <f t="shared" si="82"/>
        <v>-0.34707588597466998</v>
      </c>
      <c r="AB237" s="51">
        <f t="shared" si="82"/>
        <v>-0.34707588597466998</v>
      </c>
      <c r="AC237" s="51">
        <f t="shared" si="82"/>
        <v>-0.34707588597466998</v>
      </c>
      <c r="AD237" s="51">
        <f t="shared" si="82"/>
        <v>-0.34707588597466998</v>
      </c>
      <c r="AE237" s="51">
        <f t="shared" si="82"/>
        <v>-0.34707588597466998</v>
      </c>
      <c r="AF237" s="51">
        <f t="shared" si="82"/>
        <v>-0.34707588597466998</v>
      </c>
      <c r="AG237" s="51">
        <f t="shared" si="82"/>
        <v>-0.34707588597466998</v>
      </c>
      <c r="AH237" s="51">
        <f t="shared" si="82"/>
        <v>-0.34707588597466998</v>
      </c>
      <c r="AI237" s="51">
        <f t="shared" si="82"/>
        <v>-0.34707588597466998</v>
      </c>
      <c r="AJ237" s="51">
        <f t="shared" si="82"/>
        <v>-0.34707588597466998</v>
      </c>
      <c r="AK237" s="51">
        <f t="shared" si="82"/>
        <v>-0.34707588597466998</v>
      </c>
      <c r="AL237" s="51">
        <f t="shared" si="82"/>
        <v>-0.34707588597466998</v>
      </c>
      <c r="AM237" s="51">
        <f t="shared" si="82"/>
        <v>-0.34707588597466998</v>
      </c>
      <c r="AN237" s="51">
        <f t="shared" si="82"/>
        <v>-0.34707588597466998</v>
      </c>
      <c r="AO237" s="51">
        <f t="shared" si="82"/>
        <v>-0.34707588597466998</v>
      </c>
      <c r="AP237" s="51">
        <f t="shared" si="82"/>
        <v>-0.34707588597466998</v>
      </c>
      <c r="AQ237" s="51">
        <f t="shared" si="82"/>
        <v>-0.34707588597466998</v>
      </c>
      <c r="AR237" s="51">
        <f t="shared" si="82"/>
        <v>-0.34707588597466998</v>
      </c>
      <c r="AS237" s="51">
        <f t="shared" si="82"/>
        <v>-0.34707588597466998</v>
      </c>
      <c r="AT237" s="51">
        <f t="shared" si="82"/>
        <v>-0.34707588597466998</v>
      </c>
      <c r="AU237" s="51">
        <f t="shared" si="82"/>
        <v>-0.34707588597466998</v>
      </c>
      <c r="AV237" s="51">
        <f t="shared" si="82"/>
        <v>-0.34707588597466998</v>
      </c>
      <c r="AW237" s="51">
        <f t="shared" si="82"/>
        <v>-0.34707588597466998</v>
      </c>
      <c r="AX237" s="51">
        <f t="shared" si="82"/>
        <v>-0.34707588597466998</v>
      </c>
      <c r="AY237" s="51">
        <f t="shared" si="82"/>
        <v>-0.34707588597466998</v>
      </c>
      <c r="AZ237" s="51">
        <f t="shared" si="82"/>
        <v>-0.34707588597466998</v>
      </c>
      <c r="BA237" s="51">
        <f t="shared" si="82"/>
        <v>-0.34707588597466998</v>
      </c>
      <c r="BB237" s="51">
        <f t="shared" si="82"/>
        <v>-0.34707588597466998</v>
      </c>
      <c r="BC237" s="51">
        <f t="shared" si="82"/>
        <v>-0.34707588597466998</v>
      </c>
      <c r="BD237" s="51">
        <f t="shared" si="82"/>
        <v>-0.34707588597466998</v>
      </c>
      <c r="BE237" s="51">
        <f t="shared" si="82"/>
        <v>-0.34707588597466998</v>
      </c>
      <c r="BF237" s="51">
        <f t="shared" si="82"/>
        <v>-0.34707588597466998</v>
      </c>
      <c r="BG237" s="51">
        <f t="shared" si="82"/>
        <v>-0.34707588597466998</v>
      </c>
      <c r="BH237" s="51">
        <f t="shared" si="82"/>
        <v>-0.34707588597466998</v>
      </c>
      <c r="BI237" s="51">
        <f t="shared" si="82"/>
        <v>-0.34707588597466998</v>
      </c>
      <c r="BJ237" s="51">
        <f t="shared" si="82"/>
        <v>-0.34707588597466998</v>
      </c>
      <c r="BK237" s="51">
        <f t="shared" si="82"/>
        <v>-0.34707588597466998</v>
      </c>
      <c r="BL237" s="51">
        <f t="shared" si="82"/>
        <v>-0.34707588597466998</v>
      </c>
      <c r="BM237" s="51">
        <f t="shared" si="82"/>
        <v>-0.34707588597466998</v>
      </c>
      <c r="BN237" s="51">
        <f t="shared" si="84"/>
        <v>-0.34707588597466998</v>
      </c>
      <c r="BO237" s="51">
        <f t="shared" si="84"/>
        <v>-0.34707588597466998</v>
      </c>
      <c r="BP237" s="51">
        <f t="shared" si="84"/>
        <v>-0.34707588597466998</v>
      </c>
      <c r="BQ237" s="51">
        <f t="shared" si="84"/>
        <v>-0.34707588597466998</v>
      </c>
      <c r="BR237" s="51">
        <f t="shared" si="84"/>
        <v>-0.34707588597466998</v>
      </c>
      <c r="BS237" s="51">
        <f t="shared" si="84"/>
        <v>-0.34707588597466998</v>
      </c>
      <c r="BT237" s="51">
        <f t="shared" si="84"/>
        <v>-0.34701530557953497</v>
      </c>
      <c r="BU237" s="51">
        <f t="shared" si="84"/>
        <v>-0.34701530557953497</v>
      </c>
      <c r="BV237" s="51">
        <f t="shared" si="84"/>
        <v>-0.34701530557953497</v>
      </c>
      <c r="BW237" s="51">
        <f t="shared" si="84"/>
        <v>-0.34701530557953497</v>
      </c>
      <c r="BX237" s="51">
        <f t="shared" si="84"/>
        <v>-0.34701530557953497</v>
      </c>
      <c r="BY237" s="51">
        <f t="shared" si="84"/>
        <v>-0.34701530557953497</v>
      </c>
      <c r="BZ237" s="51">
        <f t="shared" si="84"/>
        <v>-0.34701542090356063</v>
      </c>
      <c r="CA237" s="51">
        <f t="shared" si="84"/>
        <v>-0.34701542090356063</v>
      </c>
      <c r="CB237" s="51">
        <f t="shared" si="84"/>
        <v>-0.34701542090356063</v>
      </c>
      <c r="CC237" s="51">
        <f t="shared" si="84"/>
        <v>-0.34701542090356063</v>
      </c>
      <c r="CD237" s="51">
        <f t="shared" si="84"/>
        <v>-0.34701542090356063</v>
      </c>
      <c r="CE237" s="51">
        <f t="shared" si="84"/>
        <v>-0.34701542090356063</v>
      </c>
      <c r="CF237" s="51">
        <f t="shared" si="84"/>
        <v>-0.34701542090356063</v>
      </c>
      <c r="CG237" s="51">
        <f t="shared" si="84"/>
        <v>-0.34701542090356063</v>
      </c>
      <c r="CH237" s="51">
        <f t="shared" si="84"/>
        <v>-0.34701542090356063</v>
      </c>
      <c r="CI237" s="51">
        <f t="shared" si="84"/>
        <v>-0.34701542090356063</v>
      </c>
      <c r="CJ237" s="51">
        <f t="shared" si="84"/>
        <v>-0.34701542090356063</v>
      </c>
      <c r="CK237" s="51">
        <f t="shared" si="84"/>
        <v>-0.34701542090356063</v>
      </c>
      <c r="CL237" s="51">
        <f t="shared" si="84"/>
        <v>-0.34701542090356063</v>
      </c>
      <c r="CM237" s="51">
        <f t="shared" ref="CM237:DA237" si="86">-(1-2^CM188)</f>
        <v>-0.34701542090356063</v>
      </c>
      <c r="CN237" s="51">
        <f t="shared" si="86"/>
        <v>-0.34701542090356063</v>
      </c>
      <c r="CO237" s="51">
        <f t="shared" si="86"/>
        <v>-0.34701542090356063</v>
      </c>
      <c r="CP237" s="51">
        <f t="shared" si="86"/>
        <v>-0.34701542090356063</v>
      </c>
      <c r="CQ237" s="51">
        <f t="shared" si="86"/>
        <v>-0.34701542090356063</v>
      </c>
      <c r="CR237" s="51">
        <f t="shared" si="86"/>
        <v>-0.34701542090356063</v>
      </c>
      <c r="CS237" s="51">
        <f t="shared" si="86"/>
        <v>-0.34701542090356063</v>
      </c>
      <c r="CT237" s="51">
        <f t="shared" si="86"/>
        <v>-0.34701542090356063</v>
      </c>
      <c r="CU237" s="51">
        <f t="shared" si="86"/>
        <v>-0.34701542090356063</v>
      </c>
      <c r="CV237" s="51">
        <f t="shared" si="86"/>
        <v>-0.34701542090356063</v>
      </c>
      <c r="CW237" s="51">
        <f t="shared" si="86"/>
        <v>-0.34701542090356063</v>
      </c>
      <c r="CX237" s="51">
        <f t="shared" si="86"/>
        <v>-0.34701542090356063</v>
      </c>
      <c r="CY237" s="51">
        <f t="shared" si="86"/>
        <v>-0.34701542090356063</v>
      </c>
      <c r="CZ237" s="51">
        <f t="shared" si="86"/>
        <v>-0.34701542090356063</v>
      </c>
      <c r="DA237" s="51">
        <f t="shared" si="86"/>
        <v>-0.34701542090356063</v>
      </c>
    </row>
    <row r="238" spans="1:105">
      <c r="A238" s="50">
        <f t="shared" si="47"/>
        <v>2007</v>
      </c>
      <c r="B238" s="51">
        <f t="shared" si="82"/>
        <v>-0.25632048142063901</v>
      </c>
      <c r="C238" s="51">
        <f t="shared" si="82"/>
        <v>-0.33482879530132359</v>
      </c>
      <c r="D238" s="51">
        <f t="shared" si="82"/>
        <v>-0.33482879530132359</v>
      </c>
      <c r="E238" s="51">
        <f t="shared" si="82"/>
        <v>-0.33482879530132359</v>
      </c>
      <c r="F238" s="51">
        <f t="shared" si="82"/>
        <v>-0.33482879530132359</v>
      </c>
      <c r="G238" s="51">
        <f t="shared" si="82"/>
        <v>-0.33482879530132359</v>
      </c>
      <c r="H238" s="51">
        <f t="shared" si="82"/>
        <v>-0.33482879530132359</v>
      </c>
      <c r="I238" s="51">
        <f t="shared" si="82"/>
        <v>-0.33482879530132359</v>
      </c>
      <c r="J238" s="51">
        <f t="shared" si="82"/>
        <v>-0.33482879530132359</v>
      </c>
      <c r="K238" s="51">
        <f t="shared" si="82"/>
        <v>-0.33482879530132359</v>
      </c>
      <c r="L238" s="51">
        <f t="shared" si="82"/>
        <v>-0.33271901636503665</v>
      </c>
      <c r="M238" s="51">
        <f t="shared" si="82"/>
        <v>-0.3326456363993433</v>
      </c>
      <c r="N238" s="51">
        <f t="shared" si="82"/>
        <v>-0.3326456363993433</v>
      </c>
      <c r="O238" s="51">
        <f t="shared" si="82"/>
        <v>-0.3326456363993433</v>
      </c>
      <c r="P238" s="51">
        <f t="shared" si="82"/>
        <v>-0.30167594381175455</v>
      </c>
      <c r="Q238" s="51">
        <f t="shared" si="82"/>
        <v>-0.3016627867429309</v>
      </c>
      <c r="R238" s="51">
        <f t="shared" si="82"/>
        <v>-0.30214147276286052</v>
      </c>
      <c r="S238" s="51">
        <f t="shared" si="82"/>
        <v>-0.30202860262870124</v>
      </c>
      <c r="T238" s="51">
        <f t="shared" si="82"/>
        <v>-0.32957912612829698</v>
      </c>
      <c r="U238" s="51">
        <f t="shared" si="82"/>
        <v>-0.33651462224134998</v>
      </c>
      <c r="V238" s="51">
        <f t="shared" si="82"/>
        <v>-0.33651462224134998</v>
      </c>
      <c r="W238" s="51">
        <f t="shared" si="82"/>
        <v>-0.33659639958108056</v>
      </c>
      <c r="X238" s="51">
        <f t="shared" si="82"/>
        <v>-0.33659639958108056</v>
      </c>
      <c r="Y238" s="51">
        <f t="shared" si="82"/>
        <v>-0.33659639958108056</v>
      </c>
      <c r="Z238" s="51">
        <f t="shared" si="82"/>
        <v>-0.33659639958108056</v>
      </c>
      <c r="AA238" s="51">
        <f t="shared" si="82"/>
        <v>-0.33659639958108056</v>
      </c>
      <c r="AB238" s="51">
        <f t="shared" si="82"/>
        <v>-0.33659639958108056</v>
      </c>
      <c r="AC238" s="51">
        <f t="shared" si="82"/>
        <v>-0.33659639958108056</v>
      </c>
      <c r="AD238" s="51">
        <f t="shared" si="82"/>
        <v>-0.33659639958108056</v>
      </c>
      <c r="AE238" s="51">
        <f t="shared" si="82"/>
        <v>-0.33659639958108056</v>
      </c>
      <c r="AF238" s="51">
        <f t="shared" si="82"/>
        <v>-0.33659639958108056</v>
      </c>
      <c r="AG238" s="51">
        <f t="shared" si="82"/>
        <v>-0.33659639958108056</v>
      </c>
      <c r="AH238" s="51">
        <f t="shared" si="82"/>
        <v>-0.33659639958108056</v>
      </c>
      <c r="AI238" s="51">
        <f t="shared" si="82"/>
        <v>-0.33659639958108056</v>
      </c>
      <c r="AJ238" s="51">
        <f t="shared" si="82"/>
        <v>-0.33659639958108056</v>
      </c>
      <c r="AK238" s="51">
        <f t="shared" si="82"/>
        <v>-0.33659639958108056</v>
      </c>
      <c r="AL238" s="51">
        <f t="shared" si="82"/>
        <v>-0.33659639958108056</v>
      </c>
      <c r="AM238" s="51">
        <f t="shared" si="82"/>
        <v>-0.33659639958108056</v>
      </c>
      <c r="AN238" s="51">
        <f t="shared" si="82"/>
        <v>-0.33659639958108056</v>
      </c>
      <c r="AO238" s="51">
        <f t="shared" si="82"/>
        <v>-0.33659639958108056</v>
      </c>
      <c r="AP238" s="51">
        <f t="shared" si="82"/>
        <v>-0.33659639958108056</v>
      </c>
      <c r="AQ238" s="51">
        <f t="shared" si="82"/>
        <v>-0.33659639958108056</v>
      </c>
      <c r="AR238" s="51">
        <f t="shared" si="82"/>
        <v>-0.33659639958108056</v>
      </c>
      <c r="AS238" s="51">
        <f t="shared" si="82"/>
        <v>-0.33659639958108056</v>
      </c>
      <c r="AT238" s="51">
        <f t="shared" si="82"/>
        <v>-0.33659639958108056</v>
      </c>
      <c r="AU238" s="51">
        <f t="shared" si="82"/>
        <v>-0.33659639958108056</v>
      </c>
      <c r="AV238" s="51">
        <f t="shared" si="82"/>
        <v>-0.33659639958108056</v>
      </c>
      <c r="AW238" s="51">
        <f t="shared" si="82"/>
        <v>-0.33659639958108056</v>
      </c>
      <c r="AX238" s="51">
        <f t="shared" si="82"/>
        <v>-0.33659639958108056</v>
      </c>
      <c r="AY238" s="51">
        <f t="shared" si="82"/>
        <v>-0.33659639958108056</v>
      </c>
      <c r="AZ238" s="51">
        <f t="shared" si="82"/>
        <v>-0.33659639958108056</v>
      </c>
      <c r="BA238" s="51">
        <f t="shared" si="82"/>
        <v>-0.33659639958108056</v>
      </c>
      <c r="BB238" s="51">
        <f t="shared" si="82"/>
        <v>-0.33659639958108056</v>
      </c>
      <c r="BC238" s="51">
        <f t="shared" si="82"/>
        <v>-0.33659639958108056</v>
      </c>
      <c r="BD238" s="51">
        <f t="shared" si="82"/>
        <v>-0.33659639958108056</v>
      </c>
      <c r="BE238" s="51">
        <f t="shared" si="82"/>
        <v>-0.33659639958108056</v>
      </c>
      <c r="BF238" s="51">
        <f t="shared" si="82"/>
        <v>-0.33659639958108056</v>
      </c>
      <c r="BG238" s="51">
        <f t="shared" si="82"/>
        <v>-0.33659639958108056</v>
      </c>
      <c r="BH238" s="51">
        <f t="shared" si="82"/>
        <v>-0.33659639958108056</v>
      </c>
      <c r="BI238" s="51">
        <f t="shared" si="82"/>
        <v>-0.33659639958108056</v>
      </c>
      <c r="BJ238" s="51">
        <f t="shared" si="82"/>
        <v>-0.33659639958108056</v>
      </c>
      <c r="BK238" s="51">
        <f t="shared" si="82"/>
        <v>-0.33659639958108056</v>
      </c>
      <c r="BL238" s="51">
        <f t="shared" si="82"/>
        <v>-0.33659639958108056</v>
      </c>
      <c r="BM238" s="51">
        <f t="shared" ref="BM238" si="87">-(1-2^BM189)</f>
        <v>-0.33659639958108056</v>
      </c>
      <c r="BN238" s="51">
        <f t="shared" si="84"/>
        <v>-0.33659639958108056</v>
      </c>
      <c r="BO238" s="51">
        <f t="shared" si="84"/>
        <v>-0.33659639958108056</v>
      </c>
      <c r="BP238" s="51">
        <f t="shared" si="84"/>
        <v>-0.33659639958108056</v>
      </c>
      <c r="BQ238" s="51">
        <f t="shared" si="84"/>
        <v>-0.33659639958108056</v>
      </c>
      <c r="BR238" s="51">
        <f t="shared" si="84"/>
        <v>-0.33659639958108056</v>
      </c>
      <c r="BS238" s="51">
        <f t="shared" si="84"/>
        <v>-0.33659639958108056</v>
      </c>
      <c r="BT238" s="51">
        <f t="shared" si="84"/>
        <v>-0.33654492513314427</v>
      </c>
      <c r="BU238" s="51">
        <f t="shared" si="84"/>
        <v>-0.33654492513314427</v>
      </c>
      <c r="BV238" s="51">
        <f t="shared" si="84"/>
        <v>-0.33654492513314427</v>
      </c>
      <c r="BW238" s="51">
        <f t="shared" si="84"/>
        <v>-0.33654492513314427</v>
      </c>
      <c r="BX238" s="51">
        <f t="shared" si="84"/>
        <v>-0.33654492513314427</v>
      </c>
      <c r="BY238" s="51">
        <f t="shared" si="84"/>
        <v>-0.33654492513314427</v>
      </c>
      <c r="BZ238" s="51">
        <f t="shared" si="84"/>
        <v>-0.33655004549756296</v>
      </c>
      <c r="CA238" s="51">
        <f t="shared" si="84"/>
        <v>-0.33655004549756296</v>
      </c>
      <c r="CB238" s="51">
        <f t="shared" si="84"/>
        <v>-0.33655004549756296</v>
      </c>
      <c r="CC238" s="51">
        <f t="shared" si="84"/>
        <v>-0.33655004549756296</v>
      </c>
      <c r="CD238" s="51">
        <f t="shared" si="84"/>
        <v>-0.33655004549756296</v>
      </c>
      <c r="CE238" s="51">
        <f t="shared" si="84"/>
        <v>-0.33655004549756296</v>
      </c>
      <c r="CF238" s="51">
        <f t="shared" si="84"/>
        <v>-0.33655004549756296</v>
      </c>
      <c r="CG238" s="51">
        <f t="shared" si="84"/>
        <v>-0.33655004549756296</v>
      </c>
      <c r="CH238" s="51">
        <f t="shared" si="84"/>
        <v>-0.33655004549756296</v>
      </c>
      <c r="CI238" s="51">
        <f t="shared" si="84"/>
        <v>-0.33655004549756296</v>
      </c>
      <c r="CJ238" s="51">
        <f t="shared" si="84"/>
        <v>-0.33655004549756296</v>
      </c>
      <c r="CK238" s="51">
        <f t="shared" si="84"/>
        <v>-0.33655004549756296</v>
      </c>
      <c r="CL238" s="51">
        <f t="shared" si="84"/>
        <v>-0.33655004549756296</v>
      </c>
      <c r="CM238" s="51">
        <f t="shared" ref="CM238:DA238" si="88">-(1-2^CM189)</f>
        <v>-0.33655004549756296</v>
      </c>
      <c r="CN238" s="51">
        <f t="shared" si="88"/>
        <v>-0.33655004549756296</v>
      </c>
      <c r="CO238" s="51">
        <f t="shared" si="88"/>
        <v>-0.33655004549756296</v>
      </c>
      <c r="CP238" s="51">
        <f t="shared" si="88"/>
        <v>-0.33655004549756296</v>
      </c>
      <c r="CQ238" s="51">
        <f t="shared" si="88"/>
        <v>-0.33655004549756296</v>
      </c>
      <c r="CR238" s="51">
        <f t="shared" si="88"/>
        <v>-0.33655004549756296</v>
      </c>
      <c r="CS238" s="51">
        <f t="shared" si="88"/>
        <v>-0.33655004549756296</v>
      </c>
      <c r="CT238" s="51">
        <f t="shared" si="88"/>
        <v>-0.33655004549756296</v>
      </c>
      <c r="CU238" s="51">
        <f t="shared" si="88"/>
        <v>-0.33655004549756296</v>
      </c>
      <c r="CV238" s="51">
        <f t="shared" si="88"/>
        <v>-0.33655004549756296</v>
      </c>
      <c r="CW238" s="51">
        <f t="shared" si="88"/>
        <v>-0.33655004549756296</v>
      </c>
      <c r="CX238" s="51">
        <f t="shared" si="88"/>
        <v>-0.33655004549756296</v>
      </c>
      <c r="CY238" s="51">
        <f t="shared" si="88"/>
        <v>-0.33655004549756296</v>
      </c>
      <c r="CZ238" s="51">
        <f t="shared" si="88"/>
        <v>-0.33655004549756296</v>
      </c>
      <c r="DA238" s="51">
        <f t="shared" si="88"/>
        <v>-0.33655004549756296</v>
      </c>
    </row>
    <row r="239" spans="1:105">
      <c r="A239" s="50">
        <f t="shared" si="47"/>
        <v>2008</v>
      </c>
      <c r="B239" s="51">
        <f t="shared" ref="B239:BM242" si="89">-(1-2^B190)</f>
        <v>-0.25199426016584525</v>
      </c>
      <c r="C239" s="51">
        <f t="shared" si="89"/>
        <v>-0.32087488976611311</v>
      </c>
      <c r="D239" s="51">
        <f t="shared" si="89"/>
        <v>-0.32087488976611311</v>
      </c>
      <c r="E239" s="51">
        <f t="shared" si="89"/>
        <v>-0.32087488976611311</v>
      </c>
      <c r="F239" s="51">
        <f t="shared" si="89"/>
        <v>-0.32087488976611311</v>
      </c>
      <c r="G239" s="51">
        <f t="shared" si="89"/>
        <v>-0.32087488976611311</v>
      </c>
      <c r="H239" s="51">
        <f t="shared" si="89"/>
        <v>-0.32087488976611311</v>
      </c>
      <c r="I239" s="51">
        <f t="shared" si="89"/>
        <v>-0.32087488976611311</v>
      </c>
      <c r="J239" s="51">
        <f t="shared" si="89"/>
        <v>-0.32087488976611311</v>
      </c>
      <c r="K239" s="51">
        <f t="shared" si="89"/>
        <v>-0.32087488976611311</v>
      </c>
      <c r="L239" s="51">
        <f t="shared" si="89"/>
        <v>-0.31895044499591829</v>
      </c>
      <c r="M239" s="51">
        <f t="shared" si="89"/>
        <v>-0.31890347437667399</v>
      </c>
      <c r="N239" s="51">
        <f t="shared" si="89"/>
        <v>-0.31890347437667399</v>
      </c>
      <c r="O239" s="51">
        <f t="shared" si="89"/>
        <v>-0.31890347437667399</v>
      </c>
      <c r="P239" s="51">
        <f t="shared" si="89"/>
        <v>-0.29440199156338753</v>
      </c>
      <c r="Q239" s="51">
        <f t="shared" si="89"/>
        <v>-0.29437576646995156</v>
      </c>
      <c r="R239" s="51">
        <f t="shared" si="89"/>
        <v>-0.29458343224087424</v>
      </c>
      <c r="S239" s="51">
        <f t="shared" si="89"/>
        <v>-0.29448623009217401</v>
      </c>
      <c r="T239" s="51">
        <f t="shared" si="89"/>
        <v>-0.3197586076023734</v>
      </c>
      <c r="U239" s="51">
        <f t="shared" si="89"/>
        <v>-0.32641615554542325</v>
      </c>
      <c r="V239" s="51">
        <f t="shared" si="89"/>
        <v>-0.32641615554542325</v>
      </c>
      <c r="W239" s="51">
        <f t="shared" si="89"/>
        <v>-0.32648910033501599</v>
      </c>
      <c r="X239" s="51">
        <f t="shared" si="89"/>
        <v>-0.32648910033501599</v>
      </c>
      <c r="Y239" s="51">
        <f t="shared" si="89"/>
        <v>-0.32648910033501599</v>
      </c>
      <c r="Z239" s="51">
        <f t="shared" si="89"/>
        <v>-0.32648910033501599</v>
      </c>
      <c r="AA239" s="51">
        <f t="shared" si="89"/>
        <v>-0.32648910033501599</v>
      </c>
      <c r="AB239" s="51">
        <f t="shared" si="89"/>
        <v>-0.32648910033501599</v>
      </c>
      <c r="AC239" s="51">
        <f t="shared" si="89"/>
        <v>-0.32648910033501599</v>
      </c>
      <c r="AD239" s="51">
        <f t="shared" si="89"/>
        <v>-0.32648910033501599</v>
      </c>
      <c r="AE239" s="51">
        <f t="shared" si="89"/>
        <v>-0.32648910033501599</v>
      </c>
      <c r="AF239" s="51">
        <f t="shared" si="89"/>
        <v>-0.32648910033501599</v>
      </c>
      <c r="AG239" s="51">
        <f t="shared" si="89"/>
        <v>-0.32648910033501599</v>
      </c>
      <c r="AH239" s="51">
        <f t="shared" si="89"/>
        <v>-0.32648910033501599</v>
      </c>
      <c r="AI239" s="51">
        <f t="shared" si="89"/>
        <v>-0.32648910033501599</v>
      </c>
      <c r="AJ239" s="51">
        <f t="shared" si="89"/>
        <v>-0.32648910033501599</v>
      </c>
      <c r="AK239" s="51">
        <f t="shared" si="89"/>
        <v>-0.32648910033501599</v>
      </c>
      <c r="AL239" s="51">
        <f t="shared" si="89"/>
        <v>-0.32648910033501599</v>
      </c>
      <c r="AM239" s="51">
        <f t="shared" si="89"/>
        <v>-0.32648910033501599</v>
      </c>
      <c r="AN239" s="51">
        <f t="shared" si="89"/>
        <v>-0.32648910033501599</v>
      </c>
      <c r="AO239" s="51">
        <f t="shared" si="89"/>
        <v>-0.32648910033501599</v>
      </c>
      <c r="AP239" s="51">
        <f t="shared" si="89"/>
        <v>-0.32648910033501599</v>
      </c>
      <c r="AQ239" s="51">
        <f t="shared" si="89"/>
        <v>-0.32648910033501599</v>
      </c>
      <c r="AR239" s="51">
        <f t="shared" si="89"/>
        <v>-0.32648910033501599</v>
      </c>
      <c r="AS239" s="51">
        <f t="shared" si="89"/>
        <v>-0.32648910033501599</v>
      </c>
      <c r="AT239" s="51">
        <f t="shared" si="89"/>
        <v>-0.32648910033501599</v>
      </c>
      <c r="AU239" s="51">
        <f t="shared" si="89"/>
        <v>-0.32648910033501599</v>
      </c>
      <c r="AV239" s="51">
        <f t="shared" si="89"/>
        <v>-0.32648910033501599</v>
      </c>
      <c r="AW239" s="51">
        <f t="shared" si="89"/>
        <v>-0.32648910033501599</v>
      </c>
      <c r="AX239" s="51">
        <f t="shared" si="89"/>
        <v>-0.32648910033501599</v>
      </c>
      <c r="AY239" s="51">
        <f t="shared" si="89"/>
        <v>-0.32648910033501599</v>
      </c>
      <c r="AZ239" s="51">
        <f t="shared" si="89"/>
        <v>-0.32648910033501599</v>
      </c>
      <c r="BA239" s="51">
        <f t="shared" si="89"/>
        <v>-0.32648910033501599</v>
      </c>
      <c r="BB239" s="51">
        <f t="shared" si="89"/>
        <v>-0.32648910033501599</v>
      </c>
      <c r="BC239" s="51">
        <f t="shared" si="89"/>
        <v>-0.32648910033501599</v>
      </c>
      <c r="BD239" s="51">
        <f t="shared" si="89"/>
        <v>-0.32648910033501599</v>
      </c>
      <c r="BE239" s="51">
        <f t="shared" si="89"/>
        <v>-0.32648910033501599</v>
      </c>
      <c r="BF239" s="51">
        <f t="shared" si="89"/>
        <v>-0.32648910033501599</v>
      </c>
      <c r="BG239" s="51">
        <f t="shared" si="89"/>
        <v>-0.32648910033501599</v>
      </c>
      <c r="BH239" s="51">
        <f t="shared" si="89"/>
        <v>-0.32648910033501599</v>
      </c>
      <c r="BI239" s="51">
        <f t="shared" si="89"/>
        <v>-0.32648910033501599</v>
      </c>
      <c r="BJ239" s="51">
        <f t="shared" si="89"/>
        <v>-0.32648910033501599</v>
      </c>
      <c r="BK239" s="51">
        <f t="shared" si="89"/>
        <v>-0.32648910033501599</v>
      </c>
      <c r="BL239" s="51">
        <f t="shared" si="89"/>
        <v>-0.32648910033501599</v>
      </c>
      <c r="BM239" s="51">
        <f t="shared" si="89"/>
        <v>-0.32648910033501599</v>
      </c>
      <c r="BN239" s="51">
        <f t="shared" si="84"/>
        <v>-0.32648910033501599</v>
      </c>
      <c r="BO239" s="51">
        <f t="shared" si="84"/>
        <v>-0.32648910033501599</v>
      </c>
      <c r="BP239" s="51">
        <f t="shared" si="84"/>
        <v>-0.32648910033501599</v>
      </c>
      <c r="BQ239" s="51">
        <f t="shared" si="84"/>
        <v>-0.32648910033501599</v>
      </c>
      <c r="BR239" s="51">
        <f t="shared" si="84"/>
        <v>-0.32648910033501599</v>
      </c>
      <c r="BS239" s="51">
        <f t="shared" si="84"/>
        <v>-0.32648910033501599</v>
      </c>
      <c r="BT239" s="51">
        <f t="shared" si="84"/>
        <v>-0.32644502968163158</v>
      </c>
      <c r="BU239" s="51">
        <f t="shared" si="84"/>
        <v>-0.32644502968163158</v>
      </c>
      <c r="BV239" s="51">
        <f t="shared" si="84"/>
        <v>-0.32644502968163158</v>
      </c>
      <c r="BW239" s="51">
        <f t="shared" si="84"/>
        <v>-0.32644502968163158</v>
      </c>
      <c r="BX239" s="51">
        <f t="shared" si="84"/>
        <v>-0.32644502968163158</v>
      </c>
      <c r="BY239" s="51">
        <f t="shared" si="84"/>
        <v>-0.32644502968163158</v>
      </c>
      <c r="BZ239" s="51">
        <f t="shared" si="84"/>
        <v>-0.32645395160100288</v>
      </c>
      <c r="CA239" s="51">
        <f t="shared" si="84"/>
        <v>-0.32645395160100288</v>
      </c>
      <c r="CB239" s="51">
        <f t="shared" si="84"/>
        <v>-0.32645395160100288</v>
      </c>
      <c r="CC239" s="51">
        <f t="shared" si="84"/>
        <v>-0.32645395160100288</v>
      </c>
      <c r="CD239" s="51">
        <f t="shared" si="84"/>
        <v>-0.32645395160100288</v>
      </c>
      <c r="CE239" s="51">
        <f t="shared" si="84"/>
        <v>-0.32645395160100288</v>
      </c>
      <c r="CF239" s="51">
        <f t="shared" si="84"/>
        <v>-0.32645395160100288</v>
      </c>
      <c r="CG239" s="51">
        <f t="shared" si="84"/>
        <v>-0.32645395160100288</v>
      </c>
      <c r="CH239" s="51">
        <f t="shared" si="84"/>
        <v>-0.32645395160100288</v>
      </c>
      <c r="CI239" s="51">
        <f t="shared" si="84"/>
        <v>-0.32645395160100288</v>
      </c>
      <c r="CJ239" s="51">
        <f t="shared" si="84"/>
        <v>-0.32645395160100288</v>
      </c>
      <c r="CK239" s="51">
        <f t="shared" si="84"/>
        <v>-0.32645395160100288</v>
      </c>
      <c r="CL239" s="51">
        <f t="shared" si="84"/>
        <v>-0.32645395160100288</v>
      </c>
      <c r="CM239" s="51">
        <f t="shared" ref="CM239:DA239" si="90">-(1-2^CM190)</f>
        <v>-0.32645395160100288</v>
      </c>
      <c r="CN239" s="51">
        <f t="shared" si="90"/>
        <v>-0.32645395160100288</v>
      </c>
      <c r="CO239" s="51">
        <f t="shared" si="90"/>
        <v>-0.32645395160100288</v>
      </c>
      <c r="CP239" s="51">
        <f t="shared" si="90"/>
        <v>-0.32645395160100288</v>
      </c>
      <c r="CQ239" s="51">
        <f t="shared" si="90"/>
        <v>-0.32645395160100288</v>
      </c>
      <c r="CR239" s="51">
        <f t="shared" si="90"/>
        <v>-0.32645395160100288</v>
      </c>
      <c r="CS239" s="51">
        <f t="shared" si="90"/>
        <v>-0.32645395160100288</v>
      </c>
      <c r="CT239" s="51">
        <f t="shared" si="90"/>
        <v>-0.32645395160100288</v>
      </c>
      <c r="CU239" s="51">
        <f t="shared" si="90"/>
        <v>-0.32645395160100288</v>
      </c>
      <c r="CV239" s="51">
        <f t="shared" si="90"/>
        <v>-0.32645395160100288</v>
      </c>
      <c r="CW239" s="51">
        <f t="shared" si="90"/>
        <v>-0.32645395160100288</v>
      </c>
      <c r="CX239" s="51">
        <f t="shared" si="90"/>
        <v>-0.32645395160100288</v>
      </c>
      <c r="CY239" s="51">
        <f t="shared" si="90"/>
        <v>-0.32645395160100288</v>
      </c>
      <c r="CZ239" s="51">
        <f t="shared" si="90"/>
        <v>-0.3265566734662364</v>
      </c>
      <c r="DA239" s="51">
        <f t="shared" si="90"/>
        <v>-0.3265566734662364</v>
      </c>
    </row>
    <row r="240" spans="1:105">
      <c r="A240" s="50">
        <f t="shared" si="47"/>
        <v>2009</v>
      </c>
      <c r="B240" s="51">
        <f t="shared" si="89"/>
        <v>-0.24472329414152727</v>
      </c>
      <c r="C240" s="51">
        <f t="shared" si="89"/>
        <v>-0.31325101793207077</v>
      </c>
      <c r="D240" s="51">
        <f t="shared" si="89"/>
        <v>-0.31325101793207077</v>
      </c>
      <c r="E240" s="51">
        <f t="shared" si="89"/>
        <v>-0.31325101793207077</v>
      </c>
      <c r="F240" s="51">
        <f t="shared" si="89"/>
        <v>-0.31325101793207077</v>
      </c>
      <c r="G240" s="51">
        <f t="shared" si="89"/>
        <v>-0.31325101793207077</v>
      </c>
      <c r="H240" s="51">
        <f t="shared" si="89"/>
        <v>-0.31325101793207077</v>
      </c>
      <c r="I240" s="51">
        <f t="shared" si="89"/>
        <v>-0.31325101793207077</v>
      </c>
      <c r="J240" s="51">
        <f t="shared" si="89"/>
        <v>-0.31325101793207077</v>
      </c>
      <c r="K240" s="51">
        <f t="shared" si="89"/>
        <v>-0.31325101793207077</v>
      </c>
      <c r="L240" s="51">
        <f t="shared" si="89"/>
        <v>-0.31148949848152041</v>
      </c>
      <c r="M240" s="51">
        <f t="shared" si="89"/>
        <v>-0.31145543699517275</v>
      </c>
      <c r="N240" s="51">
        <f t="shared" si="89"/>
        <v>-0.31145543699517275</v>
      </c>
      <c r="O240" s="51">
        <f t="shared" si="89"/>
        <v>-0.31145543699517275</v>
      </c>
      <c r="P240" s="51">
        <f t="shared" si="89"/>
        <v>-0.28738400329411073</v>
      </c>
      <c r="Q240" s="51">
        <f t="shared" si="89"/>
        <v>-0.28736107759493146</v>
      </c>
      <c r="R240" s="51">
        <f t="shared" si="89"/>
        <v>-0.28750393488290371</v>
      </c>
      <c r="S240" s="51">
        <f t="shared" si="89"/>
        <v>-0.28741877901647628</v>
      </c>
      <c r="T240" s="51">
        <f t="shared" si="89"/>
        <v>-0.31106913161185112</v>
      </c>
      <c r="U240" s="51">
        <f t="shared" si="89"/>
        <v>-0.31742545810575218</v>
      </c>
      <c r="V240" s="51">
        <f t="shared" si="89"/>
        <v>-0.31742545810575218</v>
      </c>
      <c r="W240" s="51">
        <f t="shared" si="89"/>
        <v>-0.31749163321636975</v>
      </c>
      <c r="X240" s="51">
        <f t="shared" si="89"/>
        <v>-0.31749163321636975</v>
      </c>
      <c r="Y240" s="51">
        <f t="shared" si="89"/>
        <v>-0.31749163321636975</v>
      </c>
      <c r="Z240" s="51">
        <f t="shared" si="89"/>
        <v>-0.31749163321636975</v>
      </c>
      <c r="AA240" s="51">
        <f t="shared" si="89"/>
        <v>-0.31749163321636975</v>
      </c>
      <c r="AB240" s="51">
        <f t="shared" si="89"/>
        <v>-0.31749163321636975</v>
      </c>
      <c r="AC240" s="51">
        <f t="shared" si="89"/>
        <v>-0.31749163321636975</v>
      </c>
      <c r="AD240" s="51">
        <f t="shared" si="89"/>
        <v>-0.31749163321636975</v>
      </c>
      <c r="AE240" s="51">
        <f t="shared" si="89"/>
        <v>-0.31749163321636975</v>
      </c>
      <c r="AF240" s="51">
        <f t="shared" si="89"/>
        <v>-0.31749163321636975</v>
      </c>
      <c r="AG240" s="51">
        <f t="shared" si="89"/>
        <v>-0.31749163321636975</v>
      </c>
      <c r="AH240" s="51">
        <f t="shared" si="89"/>
        <v>-0.31749163321636975</v>
      </c>
      <c r="AI240" s="51">
        <f t="shared" si="89"/>
        <v>-0.31749163321636975</v>
      </c>
      <c r="AJ240" s="51">
        <f t="shared" si="89"/>
        <v>-0.31749163321636975</v>
      </c>
      <c r="AK240" s="51">
        <f t="shared" si="89"/>
        <v>-0.31749163321636975</v>
      </c>
      <c r="AL240" s="51">
        <f t="shared" si="89"/>
        <v>-0.31749163321636975</v>
      </c>
      <c r="AM240" s="51">
        <f t="shared" si="89"/>
        <v>-0.31749163321636975</v>
      </c>
      <c r="AN240" s="51">
        <f t="shared" si="89"/>
        <v>-0.31749163321636975</v>
      </c>
      <c r="AO240" s="51">
        <f t="shared" si="89"/>
        <v>-0.31749163321636975</v>
      </c>
      <c r="AP240" s="51">
        <f t="shared" si="89"/>
        <v>-0.31749163321636975</v>
      </c>
      <c r="AQ240" s="51">
        <f t="shared" si="89"/>
        <v>-0.31749163321636975</v>
      </c>
      <c r="AR240" s="51">
        <f t="shared" si="89"/>
        <v>-0.31749163321636975</v>
      </c>
      <c r="AS240" s="51">
        <f t="shared" si="89"/>
        <v>-0.31749163321636975</v>
      </c>
      <c r="AT240" s="51">
        <f t="shared" si="89"/>
        <v>-0.31749163321636975</v>
      </c>
      <c r="AU240" s="51">
        <f t="shared" si="89"/>
        <v>-0.31749163321636975</v>
      </c>
      <c r="AV240" s="51">
        <f t="shared" si="89"/>
        <v>-0.31749163321636975</v>
      </c>
      <c r="AW240" s="51">
        <f t="shared" si="89"/>
        <v>-0.31749163321636975</v>
      </c>
      <c r="AX240" s="51">
        <f t="shared" si="89"/>
        <v>-0.31749163321636975</v>
      </c>
      <c r="AY240" s="51">
        <f t="shared" si="89"/>
        <v>-0.31749163321636975</v>
      </c>
      <c r="AZ240" s="51">
        <f t="shared" si="89"/>
        <v>-0.31749163321636975</v>
      </c>
      <c r="BA240" s="51">
        <f t="shared" si="89"/>
        <v>-0.31749163321636975</v>
      </c>
      <c r="BB240" s="51">
        <f t="shared" si="89"/>
        <v>-0.31749163321636975</v>
      </c>
      <c r="BC240" s="51">
        <f t="shared" si="89"/>
        <v>-0.31749163321636975</v>
      </c>
      <c r="BD240" s="51">
        <f t="shared" si="89"/>
        <v>-0.31749163321636975</v>
      </c>
      <c r="BE240" s="51">
        <f t="shared" si="89"/>
        <v>-0.31749163321636975</v>
      </c>
      <c r="BF240" s="51">
        <f t="shared" si="89"/>
        <v>-0.31749163321636975</v>
      </c>
      <c r="BG240" s="51">
        <f t="shared" si="89"/>
        <v>-0.31749163321636975</v>
      </c>
      <c r="BH240" s="51">
        <f t="shared" si="89"/>
        <v>-0.31749163321636975</v>
      </c>
      <c r="BI240" s="51">
        <f t="shared" si="89"/>
        <v>-0.31749163321636975</v>
      </c>
      <c r="BJ240" s="51">
        <f t="shared" si="89"/>
        <v>-0.31749163321636975</v>
      </c>
      <c r="BK240" s="51">
        <f t="shared" si="89"/>
        <v>-0.31749163321636975</v>
      </c>
      <c r="BL240" s="51">
        <f t="shared" si="89"/>
        <v>-0.31749163321636975</v>
      </c>
      <c r="BM240" s="51">
        <f t="shared" si="89"/>
        <v>-0.31749163321636975</v>
      </c>
      <c r="BN240" s="51">
        <f t="shared" si="84"/>
        <v>-0.31749163321636975</v>
      </c>
      <c r="BO240" s="51">
        <f t="shared" si="84"/>
        <v>-0.31749163321636975</v>
      </c>
      <c r="BP240" s="51">
        <f t="shared" si="84"/>
        <v>-0.31749163321636975</v>
      </c>
      <c r="BQ240" s="51">
        <f t="shared" si="84"/>
        <v>-0.31749163321636975</v>
      </c>
      <c r="BR240" s="51">
        <f t="shared" si="84"/>
        <v>-0.31749163321636975</v>
      </c>
      <c r="BS240" s="51">
        <f t="shared" si="84"/>
        <v>-0.31749163321636975</v>
      </c>
      <c r="BT240" s="51">
        <f t="shared" si="84"/>
        <v>-0.31745315434491039</v>
      </c>
      <c r="BU240" s="51">
        <f t="shared" si="84"/>
        <v>-0.31745315434491039</v>
      </c>
      <c r="BV240" s="51">
        <f t="shared" si="84"/>
        <v>-0.31745315434491039</v>
      </c>
      <c r="BW240" s="51">
        <f t="shared" si="84"/>
        <v>-0.31745315434491039</v>
      </c>
      <c r="BX240" s="51">
        <f t="shared" si="84"/>
        <v>-0.31745315434491039</v>
      </c>
      <c r="BY240" s="51">
        <f t="shared" si="84"/>
        <v>-0.31745315434491039</v>
      </c>
      <c r="BZ240" s="51">
        <f t="shared" si="84"/>
        <v>-0.31745204180198128</v>
      </c>
      <c r="CA240" s="51">
        <f t="shared" si="84"/>
        <v>-0.31745204180198128</v>
      </c>
      <c r="CB240" s="51">
        <f t="shared" si="84"/>
        <v>-0.31745204180198128</v>
      </c>
      <c r="CC240" s="51">
        <f t="shared" si="84"/>
        <v>-0.31745204180198128</v>
      </c>
      <c r="CD240" s="51">
        <f t="shared" si="84"/>
        <v>-0.31745204180198128</v>
      </c>
      <c r="CE240" s="51">
        <f t="shared" si="84"/>
        <v>-0.31745204180198128</v>
      </c>
      <c r="CF240" s="51">
        <f t="shared" si="84"/>
        <v>-0.31745204180198128</v>
      </c>
      <c r="CG240" s="51">
        <f t="shared" si="84"/>
        <v>-0.31745204180198128</v>
      </c>
      <c r="CH240" s="51">
        <f t="shared" si="84"/>
        <v>-0.31745204180198128</v>
      </c>
      <c r="CI240" s="51">
        <f t="shared" si="84"/>
        <v>-0.31745204180198128</v>
      </c>
      <c r="CJ240" s="51">
        <f t="shared" si="84"/>
        <v>-0.31745204180198128</v>
      </c>
      <c r="CK240" s="51">
        <f t="shared" si="84"/>
        <v>-0.31745204180198128</v>
      </c>
      <c r="CL240" s="51">
        <f t="shared" si="84"/>
        <v>-0.31745204180198128</v>
      </c>
      <c r="CM240" s="51">
        <f t="shared" ref="CM240:DA240" si="91">-(1-2^CM191)</f>
        <v>-0.31745204180198128</v>
      </c>
      <c r="CN240" s="51">
        <f t="shared" si="91"/>
        <v>-0.31745204180198128</v>
      </c>
      <c r="CO240" s="51">
        <f t="shared" si="91"/>
        <v>-0.31745204180198128</v>
      </c>
      <c r="CP240" s="51">
        <f t="shared" si="91"/>
        <v>-0.31745204180198128</v>
      </c>
      <c r="CQ240" s="51">
        <f t="shared" si="91"/>
        <v>-0.31745204180198128</v>
      </c>
      <c r="CR240" s="51">
        <f t="shared" si="91"/>
        <v>-0.31745204180198128</v>
      </c>
      <c r="CS240" s="51">
        <f t="shared" si="91"/>
        <v>-0.31745204180198128</v>
      </c>
      <c r="CT240" s="51">
        <f t="shared" si="91"/>
        <v>-0.31745204180198128</v>
      </c>
      <c r="CU240" s="51">
        <f t="shared" si="91"/>
        <v>-0.31745204180198128</v>
      </c>
      <c r="CV240" s="51">
        <f t="shared" si="91"/>
        <v>-0.31745204180198128</v>
      </c>
      <c r="CW240" s="51">
        <f t="shared" si="91"/>
        <v>-0.31745204180198128</v>
      </c>
      <c r="CX240" s="51">
        <f t="shared" si="91"/>
        <v>-0.31745204180198128</v>
      </c>
      <c r="CY240" s="51">
        <f t="shared" si="91"/>
        <v>-0.31745204180198128</v>
      </c>
      <c r="CZ240" s="51">
        <f t="shared" si="91"/>
        <v>-0.31754509521785523</v>
      </c>
      <c r="DA240" s="51">
        <f t="shared" si="91"/>
        <v>-0.31754509521785523</v>
      </c>
    </row>
    <row r="241" spans="1:106">
      <c r="A241" s="50">
        <f t="shared" si="47"/>
        <v>2010</v>
      </c>
      <c r="B241" s="51">
        <f t="shared" si="89"/>
        <v>-0.2389970147832291</v>
      </c>
      <c r="C241" s="51">
        <f t="shared" si="89"/>
        <v>-0.30301086991782433</v>
      </c>
      <c r="D241" s="51">
        <f t="shared" si="89"/>
        <v>-0.30301086991782433</v>
      </c>
      <c r="E241" s="51">
        <f t="shared" si="89"/>
        <v>-0.30301086991782433</v>
      </c>
      <c r="F241" s="51">
        <f t="shared" si="89"/>
        <v>-0.30301086991782433</v>
      </c>
      <c r="G241" s="51">
        <f t="shared" si="89"/>
        <v>-0.30301086991782433</v>
      </c>
      <c r="H241" s="51">
        <f t="shared" si="89"/>
        <v>-0.30301086991782433</v>
      </c>
      <c r="I241" s="51">
        <f t="shared" si="89"/>
        <v>-0.30301086991782433</v>
      </c>
      <c r="J241" s="51">
        <f t="shared" si="89"/>
        <v>-0.30301086991782433</v>
      </c>
      <c r="K241" s="51">
        <f t="shared" si="89"/>
        <v>-0.30301086991782433</v>
      </c>
      <c r="L241" s="51">
        <f t="shared" si="89"/>
        <v>-0.30140432980035725</v>
      </c>
      <c r="M241" s="51">
        <f t="shared" si="89"/>
        <v>-0.30138330476666297</v>
      </c>
      <c r="N241" s="51">
        <f t="shared" si="89"/>
        <v>-0.30138330476666297</v>
      </c>
      <c r="O241" s="51">
        <f t="shared" si="89"/>
        <v>-0.30138330476666297</v>
      </c>
      <c r="P241" s="51">
        <f t="shared" si="89"/>
        <v>-0.27761605595504057</v>
      </c>
      <c r="Q241" s="51">
        <f t="shared" si="89"/>
        <v>-0.27759641978102911</v>
      </c>
      <c r="R241" s="51">
        <f t="shared" si="89"/>
        <v>-0.27732559149800284</v>
      </c>
      <c r="S241" s="51">
        <f t="shared" si="89"/>
        <v>-0.27721906324954082</v>
      </c>
      <c r="T241" s="51">
        <f t="shared" si="89"/>
        <v>-0.29930693226421645</v>
      </c>
      <c r="U241" s="51">
        <f t="shared" si="89"/>
        <v>-0.30555829986218241</v>
      </c>
      <c r="V241" s="51">
        <f t="shared" si="89"/>
        <v>-0.30555829986218241</v>
      </c>
      <c r="W241" s="51">
        <f t="shared" si="89"/>
        <v>-0.305617847789874</v>
      </c>
      <c r="X241" s="51">
        <f t="shared" si="89"/>
        <v>-0.305617847789874</v>
      </c>
      <c r="Y241" s="51">
        <f t="shared" si="89"/>
        <v>-0.305617847789874</v>
      </c>
      <c r="Z241" s="51">
        <f t="shared" si="89"/>
        <v>-0.305617847789874</v>
      </c>
      <c r="AA241" s="51">
        <f t="shared" si="89"/>
        <v>-0.305617847789874</v>
      </c>
      <c r="AB241" s="51">
        <f t="shared" si="89"/>
        <v>-0.305617847789874</v>
      </c>
      <c r="AC241" s="51">
        <f t="shared" si="89"/>
        <v>-0.305617847789874</v>
      </c>
      <c r="AD241" s="51">
        <f t="shared" si="89"/>
        <v>-0.305617847789874</v>
      </c>
      <c r="AE241" s="51">
        <f t="shared" si="89"/>
        <v>-0.305617847789874</v>
      </c>
      <c r="AF241" s="51">
        <f t="shared" si="89"/>
        <v>-0.305617847789874</v>
      </c>
      <c r="AG241" s="51">
        <f t="shared" si="89"/>
        <v>-0.305617847789874</v>
      </c>
      <c r="AH241" s="51">
        <f t="shared" si="89"/>
        <v>-0.305617847789874</v>
      </c>
      <c r="AI241" s="51">
        <f t="shared" si="89"/>
        <v>-0.305617847789874</v>
      </c>
      <c r="AJ241" s="51">
        <f t="shared" si="89"/>
        <v>-0.305617847789874</v>
      </c>
      <c r="AK241" s="51">
        <f t="shared" si="89"/>
        <v>-0.305617847789874</v>
      </c>
      <c r="AL241" s="51">
        <f t="shared" si="89"/>
        <v>-0.305617847789874</v>
      </c>
      <c r="AM241" s="51">
        <f t="shared" si="89"/>
        <v>-0.305617847789874</v>
      </c>
      <c r="AN241" s="51">
        <f t="shared" si="89"/>
        <v>-0.305617847789874</v>
      </c>
      <c r="AO241" s="51">
        <f t="shared" si="89"/>
        <v>-0.305617847789874</v>
      </c>
      <c r="AP241" s="51">
        <f t="shared" si="89"/>
        <v>-0.305617847789874</v>
      </c>
      <c r="AQ241" s="51">
        <f t="shared" si="89"/>
        <v>-0.305617847789874</v>
      </c>
      <c r="AR241" s="51">
        <f t="shared" si="89"/>
        <v>-0.305617847789874</v>
      </c>
      <c r="AS241" s="51">
        <f t="shared" si="89"/>
        <v>-0.305617847789874</v>
      </c>
      <c r="AT241" s="51">
        <f t="shared" si="89"/>
        <v>-0.305617847789874</v>
      </c>
      <c r="AU241" s="51">
        <f t="shared" si="89"/>
        <v>-0.305617847789874</v>
      </c>
      <c r="AV241" s="51">
        <f t="shared" si="89"/>
        <v>-0.305617847789874</v>
      </c>
      <c r="AW241" s="51">
        <f t="shared" si="89"/>
        <v>-0.305617847789874</v>
      </c>
      <c r="AX241" s="51">
        <f t="shared" si="89"/>
        <v>-0.305617847789874</v>
      </c>
      <c r="AY241" s="51">
        <f t="shared" si="89"/>
        <v>-0.305617847789874</v>
      </c>
      <c r="AZ241" s="51">
        <f t="shared" si="89"/>
        <v>-0.305617847789874</v>
      </c>
      <c r="BA241" s="51">
        <f t="shared" si="89"/>
        <v>-0.305617847789874</v>
      </c>
      <c r="BB241" s="51">
        <f t="shared" si="89"/>
        <v>-0.305617847789874</v>
      </c>
      <c r="BC241" s="51">
        <f t="shared" si="89"/>
        <v>-0.305617847789874</v>
      </c>
      <c r="BD241" s="51">
        <f t="shared" si="89"/>
        <v>-0.305617847789874</v>
      </c>
      <c r="BE241" s="51">
        <f t="shared" si="89"/>
        <v>-0.305617847789874</v>
      </c>
      <c r="BF241" s="51">
        <f t="shared" si="89"/>
        <v>-0.305617847789874</v>
      </c>
      <c r="BG241" s="51">
        <f t="shared" si="89"/>
        <v>-0.305617847789874</v>
      </c>
      <c r="BH241" s="51">
        <f t="shared" si="89"/>
        <v>-0.305617847789874</v>
      </c>
      <c r="BI241" s="51">
        <f t="shared" si="89"/>
        <v>-0.305617847789874</v>
      </c>
      <c r="BJ241" s="51">
        <f t="shared" si="89"/>
        <v>-0.305617847789874</v>
      </c>
      <c r="BK241" s="51">
        <f t="shared" si="89"/>
        <v>-0.305617847789874</v>
      </c>
      <c r="BL241" s="51">
        <f t="shared" si="89"/>
        <v>-0.305617847789874</v>
      </c>
      <c r="BM241" s="51">
        <f t="shared" si="89"/>
        <v>-0.305617847789874</v>
      </c>
      <c r="BN241" s="51">
        <f t="shared" si="84"/>
        <v>-0.305617847789874</v>
      </c>
      <c r="BO241" s="51">
        <f t="shared" si="84"/>
        <v>-0.305617847789874</v>
      </c>
      <c r="BP241" s="51">
        <f t="shared" si="84"/>
        <v>-0.305617847789874</v>
      </c>
      <c r="BQ241" s="51">
        <f t="shared" si="84"/>
        <v>-0.305617847789874</v>
      </c>
      <c r="BR241" s="51">
        <f t="shared" si="84"/>
        <v>-0.305617847789874</v>
      </c>
      <c r="BS241" s="51">
        <f t="shared" si="84"/>
        <v>-0.305617847789874</v>
      </c>
      <c r="BT241" s="51">
        <f t="shared" si="84"/>
        <v>-0.30557420870256435</v>
      </c>
      <c r="BU241" s="51">
        <f t="shared" si="84"/>
        <v>-0.30557420870256435</v>
      </c>
      <c r="BV241" s="51">
        <f t="shared" si="84"/>
        <v>-0.30557420870256435</v>
      </c>
      <c r="BW241" s="51">
        <f t="shared" si="84"/>
        <v>-0.30557420870256435</v>
      </c>
      <c r="BX241" s="51">
        <f t="shared" si="84"/>
        <v>-0.30557420870256435</v>
      </c>
      <c r="BY241" s="51">
        <f t="shared" si="84"/>
        <v>-0.30557420870256435</v>
      </c>
      <c r="BZ241" s="51">
        <f t="shared" si="84"/>
        <v>-0.30557812894086034</v>
      </c>
      <c r="CA241" s="51">
        <f t="shared" si="84"/>
        <v>-0.30557812894086034</v>
      </c>
      <c r="CB241" s="51">
        <f t="shared" si="84"/>
        <v>-0.30557812894086034</v>
      </c>
      <c r="CC241" s="51">
        <f t="shared" si="84"/>
        <v>-0.30557812894086034</v>
      </c>
      <c r="CD241" s="51">
        <f t="shared" si="84"/>
        <v>-0.30557812894086034</v>
      </c>
      <c r="CE241" s="51">
        <f t="shared" si="84"/>
        <v>-0.30557812894086034</v>
      </c>
      <c r="CF241" s="51">
        <f t="shared" si="84"/>
        <v>-0.30557812894086034</v>
      </c>
      <c r="CG241" s="51">
        <f t="shared" si="84"/>
        <v>-0.30557812894086034</v>
      </c>
      <c r="CH241" s="51">
        <f t="shared" si="84"/>
        <v>-0.30557812894086034</v>
      </c>
      <c r="CI241" s="51">
        <f t="shared" si="84"/>
        <v>-0.30557812894086034</v>
      </c>
      <c r="CJ241" s="51">
        <f t="shared" si="84"/>
        <v>-0.30557812894086034</v>
      </c>
      <c r="CK241" s="51">
        <f t="shared" si="84"/>
        <v>-0.30557812894086034</v>
      </c>
      <c r="CL241" s="51">
        <f t="shared" si="84"/>
        <v>-0.30557812894086034</v>
      </c>
      <c r="CM241" s="51">
        <f t="shared" ref="CM241:DA241" si="92">-(1-2^CM192)</f>
        <v>-0.30557812894086034</v>
      </c>
      <c r="CN241" s="51">
        <f t="shared" si="92"/>
        <v>-0.30557812894086034</v>
      </c>
      <c r="CO241" s="51">
        <f t="shared" si="92"/>
        <v>-0.30557812894086034</v>
      </c>
      <c r="CP241" s="51">
        <f t="shared" si="92"/>
        <v>-0.30557812894086034</v>
      </c>
      <c r="CQ241" s="51">
        <f t="shared" si="92"/>
        <v>-0.30557812894086034</v>
      </c>
      <c r="CR241" s="51">
        <f t="shared" si="92"/>
        <v>-0.30557812894086034</v>
      </c>
      <c r="CS241" s="51">
        <f t="shared" si="92"/>
        <v>-0.30557812894086034</v>
      </c>
      <c r="CT241" s="51">
        <f t="shared" si="92"/>
        <v>-0.30557812894086034</v>
      </c>
      <c r="CU241" s="51">
        <f t="shared" si="92"/>
        <v>-0.30557812894086034</v>
      </c>
      <c r="CV241" s="51">
        <f t="shared" si="92"/>
        <v>-0.30557812894086034</v>
      </c>
      <c r="CW241" s="51">
        <f t="shared" si="92"/>
        <v>-0.30557812894086034</v>
      </c>
      <c r="CX241" s="51">
        <f t="shared" si="92"/>
        <v>-0.30557812894086034</v>
      </c>
      <c r="CY241" s="51">
        <f t="shared" si="92"/>
        <v>-0.30557812894086034</v>
      </c>
      <c r="CZ241" s="51">
        <f t="shared" si="92"/>
        <v>-0.30563806842563135</v>
      </c>
      <c r="DA241" s="51">
        <f t="shared" si="92"/>
        <v>-0.30563806842563135</v>
      </c>
    </row>
    <row r="242" spans="1:106">
      <c r="A242" s="50">
        <f t="shared" si="47"/>
        <v>2011</v>
      </c>
      <c r="B242" s="51">
        <f t="shared" si="89"/>
        <v>-0.2303449207671967</v>
      </c>
      <c r="C242" s="51">
        <f t="shared" si="89"/>
        <v>-0.29017087586080836</v>
      </c>
      <c r="D242" s="51">
        <f t="shared" si="89"/>
        <v>-0.29017087586080836</v>
      </c>
      <c r="E242" s="51">
        <f t="shared" si="89"/>
        <v>-0.29017087586080836</v>
      </c>
      <c r="F242" s="51">
        <f t="shared" si="89"/>
        <v>-0.29017087586080836</v>
      </c>
      <c r="G242" s="51">
        <f t="shared" si="89"/>
        <v>-0.29017087586080836</v>
      </c>
      <c r="H242" s="51">
        <f t="shared" si="89"/>
        <v>-0.29017087586080836</v>
      </c>
      <c r="I242" s="51">
        <f t="shared" si="89"/>
        <v>-0.29017087586080836</v>
      </c>
      <c r="J242" s="51">
        <f t="shared" si="89"/>
        <v>-0.29017087586080836</v>
      </c>
      <c r="K242" s="51">
        <f t="shared" si="89"/>
        <v>-0.29017087586080836</v>
      </c>
      <c r="L242" s="51">
        <f t="shared" si="89"/>
        <v>-0.28855966092864638</v>
      </c>
      <c r="M242" s="51">
        <f t="shared" si="89"/>
        <v>-0.28855188582603397</v>
      </c>
      <c r="N242" s="51">
        <f t="shared" si="89"/>
        <v>-0.28855188582603397</v>
      </c>
      <c r="O242" s="51">
        <f t="shared" si="89"/>
        <v>-0.28855188582603397</v>
      </c>
      <c r="P242" s="51">
        <f t="shared" si="89"/>
        <v>-0.26523047305687719</v>
      </c>
      <c r="Q242" s="51">
        <f t="shared" si="89"/>
        <v>-0.26521405917888441</v>
      </c>
      <c r="R242" s="51">
        <f t="shared" si="89"/>
        <v>-0.26501442555977273</v>
      </c>
      <c r="S242" s="51">
        <f t="shared" si="89"/>
        <v>-0.26492429315685662</v>
      </c>
      <c r="T242" s="51">
        <f t="shared" si="89"/>
        <v>-0.284135835690146</v>
      </c>
      <c r="U242" s="51">
        <f t="shared" si="89"/>
        <v>-0.29096495239348841</v>
      </c>
      <c r="V242" s="51">
        <f t="shared" si="89"/>
        <v>-0.29096495239348841</v>
      </c>
      <c r="W242" s="51">
        <f t="shared" si="89"/>
        <v>-0.2910185153270991</v>
      </c>
      <c r="X242" s="51">
        <f t="shared" si="89"/>
        <v>-0.2910185153270991</v>
      </c>
      <c r="Y242" s="51">
        <f t="shared" si="89"/>
        <v>-0.2910185153270991</v>
      </c>
      <c r="Z242" s="51">
        <f t="shared" si="89"/>
        <v>-0.2910185153270991</v>
      </c>
      <c r="AA242" s="51">
        <f t="shared" si="89"/>
        <v>-0.2910185153270991</v>
      </c>
      <c r="AB242" s="51">
        <f t="shared" si="89"/>
        <v>-0.2910185153270991</v>
      </c>
      <c r="AC242" s="51">
        <f t="shared" si="89"/>
        <v>-0.2910185153270991</v>
      </c>
      <c r="AD242" s="51">
        <f t="shared" si="89"/>
        <v>-0.2910185153270991</v>
      </c>
      <c r="AE242" s="51">
        <f t="shared" si="89"/>
        <v>-0.2910185153270991</v>
      </c>
      <c r="AF242" s="51">
        <f t="shared" si="89"/>
        <v>-0.2910185153270991</v>
      </c>
      <c r="AG242" s="51">
        <f t="shared" si="89"/>
        <v>-0.2910185153270991</v>
      </c>
      <c r="AH242" s="51">
        <f t="shared" si="89"/>
        <v>-0.2910185153270991</v>
      </c>
      <c r="AI242" s="51">
        <f t="shared" si="89"/>
        <v>-0.2910185153270991</v>
      </c>
      <c r="AJ242" s="51">
        <f t="shared" si="89"/>
        <v>-0.2910185153270991</v>
      </c>
      <c r="AK242" s="51">
        <f t="shared" si="89"/>
        <v>-0.2910185153270991</v>
      </c>
      <c r="AL242" s="51">
        <f t="shared" si="89"/>
        <v>-0.2910185153270991</v>
      </c>
      <c r="AM242" s="51">
        <f t="shared" si="89"/>
        <v>-0.2910185153270991</v>
      </c>
      <c r="AN242" s="51">
        <f t="shared" si="89"/>
        <v>-0.2910185153270991</v>
      </c>
      <c r="AO242" s="51">
        <f t="shared" si="89"/>
        <v>-0.2910185153270991</v>
      </c>
      <c r="AP242" s="51">
        <f t="shared" si="89"/>
        <v>-0.2910185153270991</v>
      </c>
      <c r="AQ242" s="51">
        <f t="shared" si="89"/>
        <v>-0.2910185153270991</v>
      </c>
      <c r="AR242" s="51">
        <f t="shared" si="89"/>
        <v>-0.2910185153270991</v>
      </c>
      <c r="AS242" s="51">
        <f t="shared" si="89"/>
        <v>-0.2910185153270991</v>
      </c>
      <c r="AT242" s="51">
        <f t="shared" si="89"/>
        <v>-0.2910185153270991</v>
      </c>
      <c r="AU242" s="51">
        <f t="shared" si="89"/>
        <v>-0.2910185153270991</v>
      </c>
      <c r="AV242" s="51">
        <f t="shared" si="89"/>
        <v>-0.2910185153270991</v>
      </c>
      <c r="AW242" s="51">
        <f t="shared" si="89"/>
        <v>-0.2910185153270991</v>
      </c>
      <c r="AX242" s="51">
        <f t="shared" si="89"/>
        <v>-0.2910185153270991</v>
      </c>
      <c r="AY242" s="51">
        <f t="shared" si="89"/>
        <v>-0.2910185153270991</v>
      </c>
      <c r="AZ242" s="51">
        <f t="shared" si="89"/>
        <v>-0.2910185153270991</v>
      </c>
      <c r="BA242" s="51">
        <f t="shared" si="89"/>
        <v>-0.2910185153270991</v>
      </c>
      <c r="BB242" s="51">
        <f t="shared" si="89"/>
        <v>-0.2910185153270991</v>
      </c>
      <c r="BC242" s="51">
        <f t="shared" si="89"/>
        <v>-0.2910185153270991</v>
      </c>
      <c r="BD242" s="51">
        <f t="shared" si="89"/>
        <v>-0.2910185153270991</v>
      </c>
      <c r="BE242" s="51">
        <f t="shared" si="89"/>
        <v>-0.2910185153270991</v>
      </c>
      <c r="BF242" s="51">
        <f t="shared" si="89"/>
        <v>-0.2910185153270991</v>
      </c>
      <c r="BG242" s="51">
        <f t="shared" si="89"/>
        <v>-0.2910185153270991</v>
      </c>
      <c r="BH242" s="51">
        <f t="shared" si="89"/>
        <v>-0.2910185153270991</v>
      </c>
      <c r="BI242" s="51">
        <f t="shared" si="89"/>
        <v>-0.2910185153270991</v>
      </c>
      <c r="BJ242" s="51">
        <f t="shared" si="89"/>
        <v>-0.2910185153270991</v>
      </c>
      <c r="BK242" s="51">
        <f t="shared" si="89"/>
        <v>-0.2910185153270991</v>
      </c>
      <c r="BL242" s="51">
        <f t="shared" si="89"/>
        <v>-0.2910185153270991</v>
      </c>
      <c r="BM242" s="51">
        <f t="shared" ref="BM242" si="93">-(1-2^BM193)</f>
        <v>-0.2910185153270991</v>
      </c>
      <c r="BN242" s="51">
        <f t="shared" si="84"/>
        <v>-0.2910185153270991</v>
      </c>
      <c r="BO242" s="51">
        <f t="shared" si="84"/>
        <v>-0.2910185153270991</v>
      </c>
      <c r="BP242" s="51">
        <f t="shared" si="84"/>
        <v>-0.2910185153270991</v>
      </c>
      <c r="BQ242" s="51">
        <f t="shared" si="84"/>
        <v>-0.2910185153270991</v>
      </c>
      <c r="BR242" s="51">
        <f t="shared" si="84"/>
        <v>-0.2910185153270991</v>
      </c>
      <c r="BS242" s="51">
        <f t="shared" si="84"/>
        <v>-0.2910185153270991</v>
      </c>
      <c r="BT242" s="51">
        <f t="shared" si="84"/>
        <v>-0.29098202578680343</v>
      </c>
      <c r="BU242" s="51">
        <f t="shared" si="84"/>
        <v>-0.29098202578680343</v>
      </c>
      <c r="BV242" s="51">
        <f t="shared" si="84"/>
        <v>-0.29098202578680343</v>
      </c>
      <c r="BW242" s="51">
        <f t="shared" si="84"/>
        <v>-0.29098202578680343</v>
      </c>
      <c r="BX242" s="51">
        <f t="shared" si="84"/>
        <v>-0.29098202578680343</v>
      </c>
      <c r="BY242" s="51">
        <f t="shared" si="84"/>
        <v>-0.29098202578680343</v>
      </c>
      <c r="BZ242" s="51">
        <f t="shared" si="84"/>
        <v>-0.29098418960482519</v>
      </c>
      <c r="CA242" s="51">
        <f t="shared" si="84"/>
        <v>-0.29098418960482519</v>
      </c>
      <c r="CB242" s="51">
        <f t="shared" si="84"/>
        <v>-0.29098418960482519</v>
      </c>
      <c r="CC242" s="51">
        <f t="shared" si="84"/>
        <v>-0.29098418960482519</v>
      </c>
      <c r="CD242" s="51">
        <f t="shared" si="84"/>
        <v>-0.29098418960482519</v>
      </c>
      <c r="CE242" s="51">
        <f t="shared" si="84"/>
        <v>-0.29098418960482519</v>
      </c>
      <c r="CF242" s="51">
        <f t="shared" si="84"/>
        <v>-0.29098418960482519</v>
      </c>
      <c r="CG242" s="51">
        <f t="shared" si="84"/>
        <v>-0.29098418960482519</v>
      </c>
      <c r="CH242" s="51">
        <f t="shared" si="84"/>
        <v>-0.29098418960482519</v>
      </c>
      <c r="CI242" s="51">
        <f t="shared" si="84"/>
        <v>-0.29098418960482519</v>
      </c>
      <c r="CJ242" s="51">
        <f t="shared" si="84"/>
        <v>-0.29098418960482519</v>
      </c>
      <c r="CK242" s="51">
        <f t="shared" si="84"/>
        <v>-0.29098418960482519</v>
      </c>
      <c r="CL242" s="51">
        <f t="shared" si="84"/>
        <v>-0.29098418960482519</v>
      </c>
      <c r="CM242" s="51">
        <f t="shared" ref="CM242:DA242" si="94">-(1-2^CM193)</f>
        <v>-0.29098418960482519</v>
      </c>
      <c r="CN242" s="51">
        <f t="shared" si="94"/>
        <v>-0.29098418960482519</v>
      </c>
      <c r="CO242" s="51">
        <f t="shared" si="94"/>
        <v>-0.29098418960482519</v>
      </c>
      <c r="CP242" s="51">
        <f t="shared" si="94"/>
        <v>-0.29098418960482519</v>
      </c>
      <c r="CQ242" s="51">
        <f t="shared" si="94"/>
        <v>-0.29098418960482519</v>
      </c>
      <c r="CR242" s="51">
        <f t="shared" si="94"/>
        <v>-0.29098418960482519</v>
      </c>
      <c r="CS242" s="51">
        <f t="shared" si="94"/>
        <v>-0.29098418960482519</v>
      </c>
      <c r="CT242" s="51">
        <f t="shared" si="94"/>
        <v>-0.29098418960482519</v>
      </c>
      <c r="CU242" s="51">
        <f t="shared" si="94"/>
        <v>-0.29098418960482519</v>
      </c>
      <c r="CV242" s="51">
        <f t="shared" si="94"/>
        <v>-0.29098418960482519</v>
      </c>
      <c r="CW242" s="51">
        <f t="shared" si="94"/>
        <v>-0.29098418960482519</v>
      </c>
      <c r="CX242" s="51">
        <f t="shared" si="94"/>
        <v>-0.29098418960482519</v>
      </c>
      <c r="CY242" s="51">
        <f t="shared" si="94"/>
        <v>-0.29098418960482519</v>
      </c>
      <c r="CZ242" s="51">
        <f t="shared" si="94"/>
        <v>-0.29103921091328966</v>
      </c>
      <c r="DA242" s="51">
        <f t="shared" si="94"/>
        <v>-0.29103921091328966</v>
      </c>
    </row>
    <row r="243" spans="1:106">
      <c r="A243" s="50">
        <f t="shared" si="47"/>
        <v>2012</v>
      </c>
      <c r="B243" s="51">
        <f t="shared" ref="B243:BM246" si="95">-(1-2^B194)</f>
        <v>-0.219972685330597</v>
      </c>
      <c r="C243" s="51">
        <f t="shared" si="95"/>
        <v>-0.27633536183594198</v>
      </c>
      <c r="D243" s="51">
        <f t="shared" si="95"/>
        <v>-0.27633536183594198</v>
      </c>
      <c r="E243" s="51">
        <f t="shared" si="95"/>
        <v>-0.27633536183594198</v>
      </c>
      <c r="F243" s="51">
        <f t="shared" si="95"/>
        <v>-0.27633536183594198</v>
      </c>
      <c r="G243" s="51">
        <f t="shared" si="95"/>
        <v>-0.27633536183594198</v>
      </c>
      <c r="H243" s="51">
        <f t="shared" si="95"/>
        <v>-0.27633536183594198</v>
      </c>
      <c r="I243" s="51">
        <f t="shared" si="95"/>
        <v>-0.27633536183594198</v>
      </c>
      <c r="J243" s="51">
        <f t="shared" si="95"/>
        <v>-0.27633536183594198</v>
      </c>
      <c r="K243" s="51">
        <f t="shared" si="95"/>
        <v>-0.27633536183594198</v>
      </c>
      <c r="L243" s="51">
        <f t="shared" si="95"/>
        <v>-0.27500577655024372</v>
      </c>
      <c r="M243" s="51">
        <f t="shared" si="95"/>
        <v>-0.27500958876812664</v>
      </c>
      <c r="N243" s="51">
        <f t="shared" si="95"/>
        <v>-0.27500958876812664</v>
      </c>
      <c r="O243" s="51">
        <f t="shared" si="95"/>
        <v>-0.27500958876812664</v>
      </c>
      <c r="P243" s="51">
        <f t="shared" si="95"/>
        <v>-0.25369975252020982</v>
      </c>
      <c r="Q243" s="51">
        <f t="shared" si="95"/>
        <v>-0.25368606650994685</v>
      </c>
      <c r="R243" s="51">
        <f t="shared" si="95"/>
        <v>-0.25366991095468838</v>
      </c>
      <c r="S243" s="51">
        <f t="shared" si="95"/>
        <v>-0.25358179390101865</v>
      </c>
      <c r="T243" s="51">
        <f t="shared" si="95"/>
        <v>-0.27088785719411257</v>
      </c>
      <c r="U243" s="51">
        <f t="shared" si="95"/>
        <v>-0.277062886656394</v>
      </c>
      <c r="V243" s="51">
        <f t="shared" si="95"/>
        <v>-0.277062886656394</v>
      </c>
      <c r="W243" s="51">
        <f t="shared" si="95"/>
        <v>-0.27706661394308341</v>
      </c>
      <c r="X243" s="51">
        <f t="shared" si="95"/>
        <v>-0.27706661394308341</v>
      </c>
      <c r="Y243" s="51">
        <f t="shared" si="95"/>
        <v>-0.27706661394308341</v>
      </c>
      <c r="Z243" s="51">
        <f t="shared" si="95"/>
        <v>-0.27706661394308341</v>
      </c>
      <c r="AA243" s="51">
        <f t="shared" si="95"/>
        <v>-0.27706661394308341</v>
      </c>
      <c r="AB243" s="51">
        <f t="shared" si="95"/>
        <v>-0.27706661394308341</v>
      </c>
      <c r="AC243" s="51">
        <f t="shared" si="95"/>
        <v>-0.27706661394308341</v>
      </c>
      <c r="AD243" s="51">
        <f t="shared" si="95"/>
        <v>-0.27706661394308341</v>
      </c>
      <c r="AE243" s="51">
        <f t="shared" si="95"/>
        <v>-0.27706661394308341</v>
      </c>
      <c r="AF243" s="51">
        <f t="shared" si="95"/>
        <v>-0.27706661394308341</v>
      </c>
      <c r="AG243" s="51">
        <f t="shared" si="95"/>
        <v>-0.27706661394308341</v>
      </c>
      <c r="AH243" s="51">
        <f t="shared" si="95"/>
        <v>-0.27706661394308341</v>
      </c>
      <c r="AI243" s="51">
        <f t="shared" si="95"/>
        <v>-0.27706661394308341</v>
      </c>
      <c r="AJ243" s="51">
        <f t="shared" si="95"/>
        <v>-0.27706661394308341</v>
      </c>
      <c r="AK243" s="51">
        <f t="shared" si="95"/>
        <v>-0.27706661394308341</v>
      </c>
      <c r="AL243" s="51">
        <f t="shared" si="95"/>
        <v>-0.27706661394308341</v>
      </c>
      <c r="AM243" s="51">
        <f t="shared" si="95"/>
        <v>-0.27706661394308341</v>
      </c>
      <c r="AN243" s="51">
        <f t="shared" si="95"/>
        <v>-0.27706661394308341</v>
      </c>
      <c r="AO243" s="51">
        <f t="shared" si="95"/>
        <v>-0.27706661394308341</v>
      </c>
      <c r="AP243" s="51">
        <f t="shared" si="95"/>
        <v>-0.27706661394308341</v>
      </c>
      <c r="AQ243" s="51">
        <f t="shared" si="95"/>
        <v>-0.27706661394308341</v>
      </c>
      <c r="AR243" s="51">
        <f t="shared" si="95"/>
        <v>-0.27706661394308341</v>
      </c>
      <c r="AS243" s="51">
        <f t="shared" si="95"/>
        <v>-0.27706661394308341</v>
      </c>
      <c r="AT243" s="51">
        <f t="shared" si="95"/>
        <v>-0.27706661394308341</v>
      </c>
      <c r="AU243" s="51">
        <f t="shared" si="95"/>
        <v>-0.27706661394308341</v>
      </c>
      <c r="AV243" s="51">
        <f t="shared" si="95"/>
        <v>-0.27706661394308341</v>
      </c>
      <c r="AW243" s="51">
        <f t="shared" si="95"/>
        <v>-0.27706661394308341</v>
      </c>
      <c r="AX243" s="51">
        <f t="shared" si="95"/>
        <v>-0.27706661394308341</v>
      </c>
      <c r="AY243" s="51">
        <f t="shared" si="95"/>
        <v>-0.27706661394308341</v>
      </c>
      <c r="AZ243" s="51">
        <f t="shared" si="95"/>
        <v>-0.27706661394308341</v>
      </c>
      <c r="BA243" s="51">
        <f t="shared" si="95"/>
        <v>-0.27706661394308341</v>
      </c>
      <c r="BB243" s="51">
        <f t="shared" si="95"/>
        <v>-0.27706661394308341</v>
      </c>
      <c r="BC243" s="51">
        <f t="shared" si="95"/>
        <v>-0.27706661394308341</v>
      </c>
      <c r="BD243" s="51">
        <f t="shared" si="95"/>
        <v>-0.27706661394308341</v>
      </c>
      <c r="BE243" s="51">
        <f t="shared" si="95"/>
        <v>-0.27706661394308341</v>
      </c>
      <c r="BF243" s="51">
        <f t="shared" si="95"/>
        <v>-0.27706661394308341</v>
      </c>
      <c r="BG243" s="51">
        <f t="shared" si="95"/>
        <v>-0.27706661394308341</v>
      </c>
      <c r="BH243" s="51">
        <f t="shared" si="95"/>
        <v>-0.27706661394308341</v>
      </c>
      <c r="BI243" s="51">
        <f t="shared" si="95"/>
        <v>-0.27706661394308341</v>
      </c>
      <c r="BJ243" s="51">
        <f t="shared" si="95"/>
        <v>-0.27706661394308341</v>
      </c>
      <c r="BK243" s="51">
        <f t="shared" si="95"/>
        <v>-0.27706661394308341</v>
      </c>
      <c r="BL243" s="51">
        <f t="shared" si="95"/>
        <v>-0.27706661394308341</v>
      </c>
      <c r="BM243" s="51">
        <f t="shared" si="95"/>
        <v>-0.27706661394308341</v>
      </c>
      <c r="BN243" s="51">
        <f t="shared" si="84"/>
        <v>-0.27706661394308341</v>
      </c>
      <c r="BO243" s="51">
        <f t="shared" si="84"/>
        <v>-0.27706661394308341</v>
      </c>
      <c r="BP243" s="51">
        <f t="shared" si="84"/>
        <v>-0.27706661394308341</v>
      </c>
      <c r="BQ243" s="51">
        <f t="shared" si="84"/>
        <v>-0.27706661394308341</v>
      </c>
      <c r="BR243" s="51">
        <f t="shared" si="84"/>
        <v>-0.27706661394308341</v>
      </c>
      <c r="BS243" s="51">
        <f t="shared" si="84"/>
        <v>-0.27706661394308341</v>
      </c>
      <c r="BT243" s="51">
        <f t="shared" si="84"/>
        <v>-0.27703624675231442</v>
      </c>
      <c r="BU243" s="51">
        <f t="shared" si="84"/>
        <v>-0.27703624675231442</v>
      </c>
      <c r="BV243" s="51">
        <f t="shared" si="84"/>
        <v>-0.27703624675231442</v>
      </c>
      <c r="BW243" s="51">
        <f t="shared" si="84"/>
        <v>-0.27703624675231442</v>
      </c>
      <c r="BX243" s="51">
        <f t="shared" si="84"/>
        <v>-0.27703624675231442</v>
      </c>
      <c r="BY243" s="51">
        <f t="shared" si="84"/>
        <v>-0.27703624675231442</v>
      </c>
      <c r="BZ243" s="51">
        <f t="shared" si="84"/>
        <v>-0.2770137059296266</v>
      </c>
      <c r="CA243" s="51">
        <f t="shared" si="84"/>
        <v>-0.2770137059296266</v>
      </c>
      <c r="CB243" s="51">
        <f t="shared" si="84"/>
        <v>-0.2770137059296266</v>
      </c>
      <c r="CC243" s="51">
        <f t="shared" si="84"/>
        <v>-0.2770137059296266</v>
      </c>
      <c r="CD243" s="51">
        <f t="shared" si="84"/>
        <v>-0.2770137059296266</v>
      </c>
      <c r="CE243" s="51">
        <f t="shared" si="84"/>
        <v>-0.2770137059296266</v>
      </c>
      <c r="CF243" s="51">
        <f t="shared" si="84"/>
        <v>-0.2770137059296266</v>
      </c>
      <c r="CG243" s="51">
        <f t="shared" si="84"/>
        <v>-0.2770137059296266</v>
      </c>
      <c r="CH243" s="51">
        <f t="shared" si="84"/>
        <v>-0.2770137059296266</v>
      </c>
      <c r="CI243" s="51">
        <f t="shared" si="84"/>
        <v>-0.2770137059296266</v>
      </c>
      <c r="CJ243" s="51">
        <f t="shared" si="84"/>
        <v>-0.2770137059296266</v>
      </c>
      <c r="CK243" s="51">
        <f t="shared" si="84"/>
        <v>-0.2770137059296266</v>
      </c>
      <c r="CL243" s="51">
        <f t="shared" si="84"/>
        <v>-0.2770137059296266</v>
      </c>
      <c r="CM243" s="51">
        <f t="shared" ref="CM243:DA243" si="96">-(1-2^CM194)</f>
        <v>-0.2770137059296266</v>
      </c>
      <c r="CN243" s="51">
        <f t="shared" si="96"/>
        <v>-0.2770137059296266</v>
      </c>
      <c r="CO243" s="51">
        <f t="shared" si="96"/>
        <v>-0.2770137059296266</v>
      </c>
      <c r="CP243" s="51">
        <f t="shared" si="96"/>
        <v>-0.2770137059296266</v>
      </c>
      <c r="CQ243" s="51">
        <f t="shared" si="96"/>
        <v>-0.2770137059296266</v>
      </c>
      <c r="CR243" s="51">
        <f t="shared" si="96"/>
        <v>-0.2770137059296266</v>
      </c>
      <c r="CS243" s="51">
        <f t="shared" si="96"/>
        <v>-0.2770137059296266</v>
      </c>
      <c r="CT243" s="51">
        <f t="shared" si="96"/>
        <v>-0.2770137059296266</v>
      </c>
      <c r="CU243" s="51">
        <f t="shared" si="96"/>
        <v>-0.2770137059296266</v>
      </c>
      <c r="CV243" s="51">
        <f t="shared" si="96"/>
        <v>-0.2770137059296266</v>
      </c>
      <c r="CW243" s="51">
        <f t="shared" si="96"/>
        <v>-0.2770137059296266</v>
      </c>
      <c r="CX243" s="51">
        <f t="shared" si="96"/>
        <v>-0.2770137059296266</v>
      </c>
      <c r="CY243" s="51">
        <f t="shared" si="96"/>
        <v>-0.2770137059296266</v>
      </c>
      <c r="CZ243" s="51">
        <f t="shared" si="96"/>
        <v>-0.27708164287053105</v>
      </c>
      <c r="DA243" s="51">
        <f t="shared" si="96"/>
        <v>-0.27708164287053105</v>
      </c>
    </row>
    <row r="244" spans="1:106">
      <c r="A244" s="50">
        <f t="shared" si="47"/>
        <v>2013</v>
      </c>
      <c r="B244" s="51">
        <f t="shared" si="95"/>
        <v>-0.2147014563715457</v>
      </c>
      <c r="C244" s="51">
        <f t="shared" si="95"/>
        <v>-0.27182980187524231</v>
      </c>
      <c r="D244" s="51">
        <f t="shared" si="95"/>
        <v>-0.27182980187524231</v>
      </c>
      <c r="E244" s="51">
        <f t="shared" si="95"/>
        <v>-0.27182980187524231</v>
      </c>
      <c r="F244" s="51">
        <f t="shared" si="95"/>
        <v>-0.27182980187524231</v>
      </c>
      <c r="G244" s="51">
        <f t="shared" si="95"/>
        <v>-0.27182980187524231</v>
      </c>
      <c r="H244" s="51">
        <f t="shared" si="95"/>
        <v>-0.27182980187524231</v>
      </c>
      <c r="I244" s="51">
        <f t="shared" si="95"/>
        <v>-0.27182980187524231</v>
      </c>
      <c r="J244" s="51">
        <f t="shared" si="95"/>
        <v>-0.27182980187524231</v>
      </c>
      <c r="K244" s="51">
        <f t="shared" si="95"/>
        <v>-0.27182980187524231</v>
      </c>
      <c r="L244" s="51">
        <f t="shared" si="95"/>
        <v>-0.27053309202638676</v>
      </c>
      <c r="M244" s="51">
        <f t="shared" si="95"/>
        <v>-0.27052842832297408</v>
      </c>
      <c r="N244" s="51">
        <f t="shared" si="95"/>
        <v>-0.27052842832297408</v>
      </c>
      <c r="O244" s="51">
        <f t="shared" si="95"/>
        <v>-0.27052842832297408</v>
      </c>
      <c r="P244" s="51">
        <f t="shared" si="95"/>
        <v>-0.2482024062231788</v>
      </c>
      <c r="Q244" s="51">
        <f t="shared" si="95"/>
        <v>-0.24817401610708845</v>
      </c>
      <c r="R244" s="51">
        <f t="shared" si="95"/>
        <v>-0.24823068439419171</v>
      </c>
      <c r="S244" s="51">
        <f t="shared" si="95"/>
        <v>-0.24815180947646587</v>
      </c>
      <c r="T244" s="51">
        <f t="shared" si="95"/>
        <v>-0.26426181492108447</v>
      </c>
      <c r="U244" s="51">
        <f t="shared" si="95"/>
        <v>-0.26954794576936436</v>
      </c>
      <c r="V244" s="51">
        <f t="shared" si="95"/>
        <v>-0.26954794576936436</v>
      </c>
      <c r="W244" s="51">
        <f t="shared" si="95"/>
        <v>-0.26955244607466222</v>
      </c>
      <c r="X244" s="51">
        <f t="shared" si="95"/>
        <v>-0.26955244607466222</v>
      </c>
      <c r="Y244" s="51">
        <f t="shared" si="95"/>
        <v>-0.26955244607466222</v>
      </c>
      <c r="Z244" s="51">
        <f t="shared" si="95"/>
        <v>-0.26955244607466222</v>
      </c>
      <c r="AA244" s="51">
        <f t="shared" si="95"/>
        <v>-0.26955244607466222</v>
      </c>
      <c r="AB244" s="51">
        <f t="shared" si="95"/>
        <v>-0.26955244607466222</v>
      </c>
      <c r="AC244" s="51">
        <f t="shared" si="95"/>
        <v>-0.26955244607466222</v>
      </c>
      <c r="AD244" s="51">
        <f t="shared" si="95"/>
        <v>-0.26955244607466222</v>
      </c>
      <c r="AE244" s="51">
        <f t="shared" si="95"/>
        <v>-0.26955244607466222</v>
      </c>
      <c r="AF244" s="51">
        <f t="shared" si="95"/>
        <v>-0.26955244607466222</v>
      </c>
      <c r="AG244" s="51">
        <f t="shared" si="95"/>
        <v>-0.26955244607466222</v>
      </c>
      <c r="AH244" s="51">
        <f t="shared" si="95"/>
        <v>-0.26955244607466222</v>
      </c>
      <c r="AI244" s="51">
        <f t="shared" si="95"/>
        <v>-0.26955244607466222</v>
      </c>
      <c r="AJ244" s="51">
        <f t="shared" si="95"/>
        <v>-0.26955244607466222</v>
      </c>
      <c r="AK244" s="51">
        <f t="shared" si="95"/>
        <v>-0.26955244607466222</v>
      </c>
      <c r="AL244" s="51">
        <f t="shared" si="95"/>
        <v>-0.26955244607466222</v>
      </c>
      <c r="AM244" s="51">
        <f t="shared" si="95"/>
        <v>-0.26955244607466222</v>
      </c>
      <c r="AN244" s="51">
        <f t="shared" si="95"/>
        <v>-0.26955244607466222</v>
      </c>
      <c r="AO244" s="51">
        <f t="shared" si="95"/>
        <v>-0.26955244607466222</v>
      </c>
      <c r="AP244" s="51">
        <f t="shared" si="95"/>
        <v>-0.26955244607466222</v>
      </c>
      <c r="AQ244" s="51">
        <f t="shared" si="95"/>
        <v>-0.26955244607466222</v>
      </c>
      <c r="AR244" s="51">
        <f t="shared" si="95"/>
        <v>-0.26955244607466222</v>
      </c>
      <c r="AS244" s="51">
        <f t="shared" si="95"/>
        <v>-0.26955244607466222</v>
      </c>
      <c r="AT244" s="51">
        <f t="shared" si="95"/>
        <v>-0.26955244607466222</v>
      </c>
      <c r="AU244" s="51">
        <f t="shared" si="95"/>
        <v>-0.26955244607466222</v>
      </c>
      <c r="AV244" s="51">
        <f t="shared" si="95"/>
        <v>-0.26955244607466222</v>
      </c>
      <c r="AW244" s="51">
        <f t="shared" si="95"/>
        <v>-0.26955244607466222</v>
      </c>
      <c r="AX244" s="51">
        <f t="shared" si="95"/>
        <v>-0.26955244607466222</v>
      </c>
      <c r="AY244" s="51">
        <f t="shared" si="95"/>
        <v>-0.26955244607466222</v>
      </c>
      <c r="AZ244" s="51">
        <f t="shared" si="95"/>
        <v>-0.26955244607466222</v>
      </c>
      <c r="BA244" s="51">
        <f t="shared" si="95"/>
        <v>-0.26955244607466222</v>
      </c>
      <c r="BB244" s="51">
        <f t="shared" si="95"/>
        <v>-0.26955244607466222</v>
      </c>
      <c r="BC244" s="51">
        <f t="shared" si="95"/>
        <v>-0.26955244607466222</v>
      </c>
      <c r="BD244" s="51">
        <f t="shared" si="95"/>
        <v>-0.26955244607466222</v>
      </c>
      <c r="BE244" s="51">
        <f t="shared" si="95"/>
        <v>-0.26955244607466222</v>
      </c>
      <c r="BF244" s="51">
        <f t="shared" si="95"/>
        <v>-0.26955244607466222</v>
      </c>
      <c r="BG244" s="51">
        <f t="shared" si="95"/>
        <v>-0.26955244607466222</v>
      </c>
      <c r="BH244" s="51">
        <f t="shared" si="95"/>
        <v>-0.26955244607466222</v>
      </c>
      <c r="BI244" s="51">
        <f t="shared" si="95"/>
        <v>-0.26955244607466222</v>
      </c>
      <c r="BJ244" s="51">
        <f t="shared" si="95"/>
        <v>-0.26955244607466222</v>
      </c>
      <c r="BK244" s="51">
        <f t="shared" si="95"/>
        <v>-0.26955244607466222</v>
      </c>
      <c r="BL244" s="51">
        <f t="shared" si="95"/>
        <v>-0.26955244607466222</v>
      </c>
      <c r="BM244" s="51">
        <f t="shared" si="95"/>
        <v>-0.26955244607466222</v>
      </c>
      <c r="BN244" s="51">
        <f t="shared" si="84"/>
        <v>-0.26955244607466222</v>
      </c>
      <c r="BO244" s="51">
        <f t="shared" si="84"/>
        <v>-0.26955244607466222</v>
      </c>
      <c r="BP244" s="51">
        <f t="shared" si="84"/>
        <v>-0.26955244607466222</v>
      </c>
      <c r="BQ244" s="51">
        <f t="shared" si="84"/>
        <v>-0.26955244607466222</v>
      </c>
      <c r="BR244" s="51">
        <f t="shared" si="84"/>
        <v>-0.26955244607466222</v>
      </c>
      <c r="BS244" s="51">
        <f t="shared" si="84"/>
        <v>-0.26955244607466222</v>
      </c>
      <c r="BT244" s="51">
        <f t="shared" si="84"/>
        <v>-0.2695257061620262</v>
      </c>
      <c r="BU244" s="51">
        <f t="shared" si="84"/>
        <v>-0.2695257061620262</v>
      </c>
      <c r="BV244" s="51">
        <f t="shared" si="84"/>
        <v>-0.2695257061620262</v>
      </c>
      <c r="BW244" s="51">
        <f t="shared" si="84"/>
        <v>-0.2695257061620262</v>
      </c>
      <c r="BX244" s="51">
        <f t="shared" si="84"/>
        <v>-0.2695257061620262</v>
      </c>
      <c r="BY244" s="51">
        <f t="shared" si="84"/>
        <v>-0.2695257061620262</v>
      </c>
      <c r="BZ244" s="51">
        <f t="shared" si="84"/>
        <v>-0.26950840169947898</v>
      </c>
      <c r="CA244" s="51">
        <f t="shared" si="84"/>
        <v>-0.26950840169947898</v>
      </c>
      <c r="CB244" s="51">
        <f t="shared" si="84"/>
        <v>-0.26950840169947898</v>
      </c>
      <c r="CC244" s="51">
        <f t="shared" si="84"/>
        <v>-0.26950840169947898</v>
      </c>
      <c r="CD244" s="51">
        <f t="shared" si="84"/>
        <v>-0.26950840169947898</v>
      </c>
      <c r="CE244" s="51">
        <f t="shared" si="84"/>
        <v>-0.26950840169947898</v>
      </c>
      <c r="CF244" s="51">
        <f t="shared" si="84"/>
        <v>-0.26950840169947898</v>
      </c>
      <c r="CG244" s="51">
        <f t="shared" si="84"/>
        <v>-0.26950840169947898</v>
      </c>
      <c r="CH244" s="51">
        <f t="shared" si="84"/>
        <v>-0.26950840169947898</v>
      </c>
      <c r="CI244" s="51">
        <f t="shared" si="84"/>
        <v>-0.26950840169947898</v>
      </c>
      <c r="CJ244" s="51">
        <f t="shared" si="84"/>
        <v>-0.26950840169947898</v>
      </c>
      <c r="CK244" s="51">
        <f t="shared" si="84"/>
        <v>-0.26950840169947898</v>
      </c>
      <c r="CL244" s="51">
        <f t="shared" si="84"/>
        <v>-0.26950840169947898</v>
      </c>
      <c r="CM244" s="51">
        <f t="shared" ref="CM244:DA244" si="97">-(1-2^CM195)</f>
        <v>-0.26950840169947898</v>
      </c>
      <c r="CN244" s="51">
        <f t="shared" si="97"/>
        <v>-0.26950840169947898</v>
      </c>
      <c r="CO244" s="51">
        <f t="shared" si="97"/>
        <v>-0.26950840169947898</v>
      </c>
      <c r="CP244" s="51">
        <f t="shared" si="97"/>
        <v>-0.26950840169947898</v>
      </c>
      <c r="CQ244" s="51">
        <f t="shared" si="97"/>
        <v>-0.26950840169947898</v>
      </c>
      <c r="CR244" s="51">
        <f t="shared" si="97"/>
        <v>-0.26950840169947898</v>
      </c>
      <c r="CS244" s="51">
        <f t="shared" si="97"/>
        <v>-0.26950840169947898</v>
      </c>
      <c r="CT244" s="51">
        <f t="shared" si="97"/>
        <v>-0.26950840169947898</v>
      </c>
      <c r="CU244" s="51">
        <f t="shared" si="97"/>
        <v>-0.26950840169947898</v>
      </c>
      <c r="CV244" s="51">
        <f t="shared" si="97"/>
        <v>-0.26950840169947898</v>
      </c>
      <c r="CW244" s="51">
        <f t="shared" si="97"/>
        <v>-0.26950840169947898</v>
      </c>
      <c r="CX244" s="51">
        <f t="shared" si="97"/>
        <v>-0.26950840169947898</v>
      </c>
      <c r="CY244" s="51">
        <f t="shared" si="97"/>
        <v>-0.26950840169947898</v>
      </c>
      <c r="CZ244" s="51">
        <f t="shared" si="97"/>
        <v>-0.2695514605644761</v>
      </c>
      <c r="DA244" s="51">
        <f t="shared" si="97"/>
        <v>-0.2695514605644761</v>
      </c>
    </row>
    <row r="245" spans="1:106">
      <c r="A245" s="50">
        <f t="shared" si="47"/>
        <v>2014</v>
      </c>
      <c r="B245" s="51">
        <f t="shared" si="95"/>
        <v>-0.21042591049798731</v>
      </c>
      <c r="C245" s="51">
        <f t="shared" si="95"/>
        <v>-0.26791510244493932</v>
      </c>
      <c r="D245" s="51">
        <f t="shared" si="95"/>
        <v>-0.26791510244493932</v>
      </c>
      <c r="E245" s="51">
        <f t="shared" si="95"/>
        <v>-0.26791510244493932</v>
      </c>
      <c r="F245" s="51">
        <f t="shared" si="95"/>
        <v>-0.26791510244493932</v>
      </c>
      <c r="G245" s="51">
        <f t="shared" si="95"/>
        <v>-0.26791510244493932</v>
      </c>
      <c r="H245" s="51">
        <f t="shared" si="95"/>
        <v>-0.26791510244493932</v>
      </c>
      <c r="I245" s="51">
        <f t="shared" si="95"/>
        <v>-0.26791510244493932</v>
      </c>
      <c r="J245" s="51">
        <f t="shared" si="95"/>
        <v>-0.26791510244493932</v>
      </c>
      <c r="K245" s="51">
        <f t="shared" si="95"/>
        <v>-0.26791510244493932</v>
      </c>
      <c r="L245" s="51">
        <f t="shared" si="95"/>
        <v>-0.26669245427343335</v>
      </c>
      <c r="M245" s="51">
        <f t="shared" si="95"/>
        <v>-0.26669102491930208</v>
      </c>
      <c r="N245" s="51">
        <f t="shared" si="95"/>
        <v>-0.26669102491930208</v>
      </c>
      <c r="O245" s="51">
        <f t="shared" si="95"/>
        <v>-0.26669102491930208</v>
      </c>
      <c r="P245" s="51">
        <f t="shared" si="95"/>
        <v>-0.24386852005236448</v>
      </c>
      <c r="Q245" s="51">
        <f t="shared" si="95"/>
        <v>-0.24382825862521851</v>
      </c>
      <c r="R245" s="51">
        <f t="shared" si="95"/>
        <v>-0.24397819878714122</v>
      </c>
      <c r="S245" s="51">
        <f t="shared" si="95"/>
        <v>-0.24388688792760671</v>
      </c>
      <c r="T245" s="51">
        <f t="shared" si="95"/>
        <v>-0.25957017939273042</v>
      </c>
      <c r="U245" s="51">
        <f t="shared" si="95"/>
        <v>-0.2645150095601827</v>
      </c>
      <c r="V245" s="51">
        <f t="shared" si="95"/>
        <v>-0.2645150095601827</v>
      </c>
      <c r="W245" s="51">
        <f t="shared" si="95"/>
        <v>-0.26456272581633522</v>
      </c>
      <c r="X245" s="51">
        <f t="shared" si="95"/>
        <v>-0.26456272581633522</v>
      </c>
      <c r="Y245" s="51">
        <f t="shared" si="95"/>
        <v>-0.26456272581633522</v>
      </c>
      <c r="Z245" s="51">
        <f t="shared" si="95"/>
        <v>-0.26456272581633522</v>
      </c>
      <c r="AA245" s="51">
        <f t="shared" si="95"/>
        <v>-0.26456272581633522</v>
      </c>
      <c r="AB245" s="51">
        <f t="shared" si="95"/>
        <v>-0.26456272581633522</v>
      </c>
      <c r="AC245" s="51">
        <f t="shared" si="95"/>
        <v>-0.26456272581633522</v>
      </c>
      <c r="AD245" s="51">
        <f t="shared" si="95"/>
        <v>-0.26456272581633522</v>
      </c>
      <c r="AE245" s="51">
        <f t="shared" si="95"/>
        <v>-0.26456272581633522</v>
      </c>
      <c r="AF245" s="51">
        <f t="shared" si="95"/>
        <v>-0.26456272581633522</v>
      </c>
      <c r="AG245" s="51">
        <f t="shared" si="95"/>
        <v>-0.26456272581633522</v>
      </c>
      <c r="AH245" s="51">
        <f t="shared" si="95"/>
        <v>-0.26456272581633522</v>
      </c>
      <c r="AI245" s="51">
        <f t="shared" si="95"/>
        <v>-0.26456272581633522</v>
      </c>
      <c r="AJ245" s="51">
        <f t="shared" si="95"/>
        <v>-0.26456272581633522</v>
      </c>
      <c r="AK245" s="51">
        <f t="shared" si="95"/>
        <v>-0.26456272581633522</v>
      </c>
      <c r="AL245" s="51">
        <f t="shared" si="95"/>
        <v>-0.26456272581633522</v>
      </c>
      <c r="AM245" s="51">
        <f t="shared" si="95"/>
        <v>-0.26456272581633522</v>
      </c>
      <c r="AN245" s="51">
        <f t="shared" si="95"/>
        <v>-0.26456272581633522</v>
      </c>
      <c r="AO245" s="51">
        <f t="shared" si="95"/>
        <v>-0.26456272581633522</v>
      </c>
      <c r="AP245" s="51">
        <f t="shared" si="95"/>
        <v>-0.26456272581633522</v>
      </c>
      <c r="AQ245" s="51">
        <f t="shared" si="95"/>
        <v>-0.26456272581633522</v>
      </c>
      <c r="AR245" s="51">
        <f t="shared" si="95"/>
        <v>-0.26456272581633522</v>
      </c>
      <c r="AS245" s="51">
        <f t="shared" si="95"/>
        <v>-0.26456272581633522</v>
      </c>
      <c r="AT245" s="51">
        <f t="shared" si="95"/>
        <v>-0.26456272581633522</v>
      </c>
      <c r="AU245" s="51">
        <f t="shared" si="95"/>
        <v>-0.26456272581633522</v>
      </c>
      <c r="AV245" s="51">
        <f t="shared" si="95"/>
        <v>-0.26456272581633522</v>
      </c>
      <c r="AW245" s="51">
        <f t="shared" si="95"/>
        <v>-0.26456272581633522</v>
      </c>
      <c r="AX245" s="51">
        <f t="shared" si="95"/>
        <v>-0.26456272581633522</v>
      </c>
      <c r="AY245" s="51">
        <f t="shared" si="95"/>
        <v>-0.26456272581633522</v>
      </c>
      <c r="AZ245" s="51">
        <f t="shared" si="95"/>
        <v>-0.26456272581633522</v>
      </c>
      <c r="BA245" s="51">
        <f t="shared" si="95"/>
        <v>-0.26456272581633522</v>
      </c>
      <c r="BB245" s="51">
        <f t="shared" si="95"/>
        <v>-0.26456272581633522</v>
      </c>
      <c r="BC245" s="51">
        <f t="shared" si="95"/>
        <v>-0.26456272581633522</v>
      </c>
      <c r="BD245" s="51">
        <f t="shared" si="95"/>
        <v>-0.26456272581633522</v>
      </c>
      <c r="BE245" s="51">
        <f t="shared" si="95"/>
        <v>-0.26456272581633522</v>
      </c>
      <c r="BF245" s="51">
        <f t="shared" si="95"/>
        <v>-0.26456272581633522</v>
      </c>
      <c r="BG245" s="51">
        <f t="shared" si="95"/>
        <v>-0.26456272581633522</v>
      </c>
      <c r="BH245" s="51">
        <f t="shared" si="95"/>
        <v>-0.26456272581633522</v>
      </c>
      <c r="BI245" s="51">
        <f t="shared" si="95"/>
        <v>-0.26456272581633522</v>
      </c>
      <c r="BJ245" s="51">
        <f t="shared" si="95"/>
        <v>-0.26456272581633522</v>
      </c>
      <c r="BK245" s="51">
        <f t="shared" si="95"/>
        <v>-0.26456272581633522</v>
      </c>
      <c r="BL245" s="51">
        <f t="shared" si="95"/>
        <v>-0.26456272581633522</v>
      </c>
      <c r="BM245" s="51">
        <f t="shared" si="95"/>
        <v>-0.26456272581633522</v>
      </c>
      <c r="BN245" s="51">
        <f t="shared" si="84"/>
        <v>-0.26456272581633522</v>
      </c>
      <c r="BO245" s="51">
        <f t="shared" si="84"/>
        <v>-0.26456272581633522</v>
      </c>
      <c r="BP245" s="51">
        <f t="shared" si="84"/>
        <v>-0.26456272581633522</v>
      </c>
      <c r="BQ245" s="51">
        <f t="shared" si="84"/>
        <v>-0.26456272581633522</v>
      </c>
      <c r="BR245" s="51">
        <f t="shared" si="84"/>
        <v>-0.26456272581633522</v>
      </c>
      <c r="BS245" s="51">
        <f t="shared" si="84"/>
        <v>-0.26456272581633522</v>
      </c>
      <c r="BT245" s="51">
        <f t="shared" si="84"/>
        <v>-0.26453879576663686</v>
      </c>
      <c r="BU245" s="51">
        <f t="shared" si="84"/>
        <v>-0.26453879576663686</v>
      </c>
      <c r="BV245" s="51">
        <f t="shared" si="84"/>
        <v>-0.26453879576663686</v>
      </c>
      <c r="BW245" s="51">
        <f t="shared" si="84"/>
        <v>-0.26453879576663686</v>
      </c>
      <c r="BX245" s="51">
        <f t="shared" si="84"/>
        <v>-0.26453879576663686</v>
      </c>
      <c r="BY245" s="51">
        <f t="shared" si="84"/>
        <v>-0.26453879576663686</v>
      </c>
      <c r="BZ245" s="51">
        <f t="shared" si="84"/>
        <v>-0.26452495141713717</v>
      </c>
      <c r="CA245" s="51">
        <f t="shared" si="84"/>
        <v>-0.26452495141713717</v>
      </c>
      <c r="CB245" s="51">
        <f t="shared" si="84"/>
        <v>-0.26452495141713717</v>
      </c>
      <c r="CC245" s="51">
        <f t="shared" si="84"/>
        <v>-0.26452495141713717</v>
      </c>
      <c r="CD245" s="51">
        <f t="shared" si="84"/>
        <v>-0.26452495141713717</v>
      </c>
      <c r="CE245" s="51">
        <f t="shared" si="84"/>
        <v>-0.26452495141713717</v>
      </c>
      <c r="CF245" s="51">
        <f t="shared" si="84"/>
        <v>-0.26452495141713717</v>
      </c>
      <c r="CG245" s="51">
        <f t="shared" si="84"/>
        <v>-0.26452495141713717</v>
      </c>
      <c r="CH245" s="51">
        <f t="shared" si="84"/>
        <v>-0.26452495141713717</v>
      </c>
      <c r="CI245" s="51">
        <f t="shared" ref="CI245:DA245" si="98">-(1-2^CI196)</f>
        <v>-0.26452495141713717</v>
      </c>
      <c r="CJ245" s="51">
        <f t="shared" si="98"/>
        <v>-0.26452495141713717</v>
      </c>
      <c r="CK245" s="51">
        <f t="shared" si="98"/>
        <v>-0.26452495141713717</v>
      </c>
      <c r="CL245" s="51">
        <f t="shared" si="98"/>
        <v>-0.26451915648989721</v>
      </c>
      <c r="CM245" s="51">
        <f t="shared" si="98"/>
        <v>-0.26451915648989721</v>
      </c>
      <c r="CN245" s="51">
        <f t="shared" si="98"/>
        <v>-0.26451915648989721</v>
      </c>
      <c r="CO245" s="51">
        <f t="shared" si="98"/>
        <v>-0.26451915648989721</v>
      </c>
      <c r="CP245" s="51">
        <f t="shared" si="98"/>
        <v>-0.26451915648989721</v>
      </c>
      <c r="CQ245" s="51">
        <f t="shared" si="98"/>
        <v>-0.26451915648989721</v>
      </c>
      <c r="CR245" s="51">
        <f t="shared" si="98"/>
        <v>-0.26451915648989721</v>
      </c>
      <c r="CS245" s="51">
        <f t="shared" si="98"/>
        <v>-0.26451915648989721</v>
      </c>
      <c r="CT245" s="51">
        <f t="shared" si="98"/>
        <v>-0.26451915648989721</v>
      </c>
      <c r="CU245" s="51">
        <f t="shared" si="98"/>
        <v>-0.26451915648989721</v>
      </c>
      <c r="CV245" s="51">
        <f t="shared" si="98"/>
        <v>-0.26451915648989721</v>
      </c>
      <c r="CW245" s="51">
        <f t="shared" si="98"/>
        <v>-0.26451915648989721</v>
      </c>
      <c r="CX245" s="51">
        <f t="shared" si="98"/>
        <v>-0.26451915648989721</v>
      </c>
      <c r="CY245" s="51">
        <f t="shared" si="98"/>
        <v>-0.26451915648989721</v>
      </c>
      <c r="CZ245" s="51">
        <f t="shared" si="98"/>
        <v>-0.26455993583115878</v>
      </c>
      <c r="DA245" s="51">
        <f t="shared" si="98"/>
        <v>-0.26455993583115878</v>
      </c>
    </row>
    <row r="246" spans="1:106">
      <c r="A246" s="50">
        <f t="shared" si="47"/>
        <v>2015</v>
      </c>
      <c r="B246" s="51">
        <f t="shared" si="95"/>
        <v>-0.20692676845380409</v>
      </c>
      <c r="C246" s="51">
        <f t="shared" si="95"/>
        <v>-0.26365972366681312</v>
      </c>
      <c r="D246" s="51">
        <f t="shared" si="95"/>
        <v>-0.26365972366681312</v>
      </c>
      <c r="E246" s="51">
        <f t="shared" si="95"/>
        <v>-0.26365972366681312</v>
      </c>
      <c r="F246" s="51">
        <f t="shared" si="95"/>
        <v>-0.26365972366681312</v>
      </c>
      <c r="G246" s="51">
        <f t="shared" si="95"/>
        <v>-0.26365972366681312</v>
      </c>
      <c r="H246" s="51">
        <f t="shared" si="95"/>
        <v>-0.26365972366681312</v>
      </c>
      <c r="I246" s="51">
        <f t="shared" si="95"/>
        <v>-0.26365972366681312</v>
      </c>
      <c r="J246" s="51">
        <f t="shared" si="95"/>
        <v>-0.26365972366681312</v>
      </c>
      <c r="K246" s="51">
        <f t="shared" si="95"/>
        <v>-0.26365972366681312</v>
      </c>
      <c r="L246" s="51">
        <f t="shared" si="95"/>
        <v>-0.26240198879264365</v>
      </c>
      <c r="M246" s="51">
        <f t="shared" si="95"/>
        <v>-0.26245618287484884</v>
      </c>
      <c r="N246" s="51">
        <f t="shared" si="95"/>
        <v>-0.26245618287484884</v>
      </c>
      <c r="O246" s="51">
        <f t="shared" si="95"/>
        <v>-0.26245618287484884</v>
      </c>
      <c r="P246" s="51">
        <f t="shared" si="95"/>
        <v>-0.23987050786004949</v>
      </c>
      <c r="Q246" s="51">
        <f t="shared" si="95"/>
        <v>-0.23977628489618663</v>
      </c>
      <c r="R246" s="51">
        <f t="shared" si="95"/>
        <v>-0.23978800162360192</v>
      </c>
      <c r="S246" s="51">
        <f t="shared" si="95"/>
        <v>-0.23970092025365752</v>
      </c>
      <c r="T246" s="51">
        <f t="shared" si="95"/>
        <v>-0.25468621638222899</v>
      </c>
      <c r="U246" s="51">
        <f t="shared" si="95"/>
        <v>-0.25955615198676218</v>
      </c>
      <c r="V246" s="51">
        <f t="shared" si="95"/>
        <v>-0.25955615198676218</v>
      </c>
      <c r="W246" s="51">
        <f t="shared" si="95"/>
        <v>-0.25960121570244199</v>
      </c>
      <c r="X246" s="51">
        <f t="shared" si="95"/>
        <v>-0.25960121570244199</v>
      </c>
      <c r="Y246" s="51">
        <f t="shared" si="95"/>
        <v>-0.25960121570244199</v>
      </c>
      <c r="Z246" s="51">
        <f t="shared" si="95"/>
        <v>-0.25960121570244199</v>
      </c>
      <c r="AA246" s="51">
        <f t="shared" si="95"/>
        <v>-0.25960121570244199</v>
      </c>
      <c r="AB246" s="51">
        <f t="shared" si="95"/>
        <v>-0.25960121570244199</v>
      </c>
      <c r="AC246" s="51">
        <f t="shared" si="95"/>
        <v>-0.25960121570244199</v>
      </c>
      <c r="AD246" s="51">
        <f t="shared" si="95"/>
        <v>-0.25960121570244199</v>
      </c>
      <c r="AE246" s="51">
        <f t="shared" si="95"/>
        <v>-0.25960121570244199</v>
      </c>
      <c r="AF246" s="51">
        <f t="shared" si="95"/>
        <v>-0.25960121570244199</v>
      </c>
      <c r="AG246" s="51">
        <f t="shared" si="95"/>
        <v>-0.25960121570244199</v>
      </c>
      <c r="AH246" s="51">
        <f t="shared" si="95"/>
        <v>-0.25960121570244199</v>
      </c>
      <c r="AI246" s="51">
        <f t="shared" si="95"/>
        <v>-0.25960121570244199</v>
      </c>
      <c r="AJ246" s="51">
        <f t="shared" si="95"/>
        <v>-0.25960121570244199</v>
      </c>
      <c r="AK246" s="51">
        <f t="shared" si="95"/>
        <v>-0.25960121570244199</v>
      </c>
      <c r="AL246" s="51">
        <f t="shared" si="95"/>
        <v>-0.25960121570244199</v>
      </c>
      <c r="AM246" s="51">
        <f t="shared" si="95"/>
        <v>-0.25960121570244199</v>
      </c>
      <c r="AN246" s="51">
        <f t="shared" si="95"/>
        <v>-0.25960121570244199</v>
      </c>
      <c r="AO246" s="51">
        <f t="shared" si="95"/>
        <v>-0.25960121570244199</v>
      </c>
      <c r="AP246" s="51">
        <f t="shared" si="95"/>
        <v>-0.25960121570244199</v>
      </c>
      <c r="AQ246" s="51">
        <f t="shared" si="95"/>
        <v>-0.25960121570244199</v>
      </c>
      <c r="AR246" s="51">
        <f t="shared" si="95"/>
        <v>-0.25960121570244199</v>
      </c>
      <c r="AS246" s="51">
        <f t="shared" si="95"/>
        <v>-0.25960121570244199</v>
      </c>
      <c r="AT246" s="51">
        <f t="shared" si="95"/>
        <v>-0.25960121570244199</v>
      </c>
      <c r="AU246" s="51">
        <f t="shared" si="95"/>
        <v>-0.25960121570244199</v>
      </c>
      <c r="AV246" s="51">
        <f t="shared" si="95"/>
        <v>-0.25960121570244199</v>
      </c>
      <c r="AW246" s="51">
        <f t="shared" si="95"/>
        <v>-0.25960121570244199</v>
      </c>
      <c r="AX246" s="51">
        <f t="shared" si="95"/>
        <v>-0.25960121570244199</v>
      </c>
      <c r="AY246" s="51">
        <f t="shared" si="95"/>
        <v>-0.25960121570244199</v>
      </c>
      <c r="AZ246" s="51">
        <f t="shared" si="95"/>
        <v>-0.25960121570244199</v>
      </c>
      <c r="BA246" s="51">
        <f t="shared" si="95"/>
        <v>-0.25960121570244199</v>
      </c>
      <c r="BB246" s="51">
        <f t="shared" si="95"/>
        <v>-0.25960121570244199</v>
      </c>
      <c r="BC246" s="51">
        <f t="shared" si="95"/>
        <v>-0.25960121570244199</v>
      </c>
      <c r="BD246" s="51">
        <f t="shared" si="95"/>
        <v>-0.25960121570244199</v>
      </c>
      <c r="BE246" s="51">
        <f t="shared" si="95"/>
        <v>-0.25960121570244199</v>
      </c>
      <c r="BF246" s="51">
        <f t="shared" si="95"/>
        <v>-0.25960121570244199</v>
      </c>
      <c r="BG246" s="51">
        <f t="shared" si="95"/>
        <v>-0.25960121570244199</v>
      </c>
      <c r="BH246" s="51">
        <f t="shared" si="95"/>
        <v>-0.25960121570244199</v>
      </c>
      <c r="BI246" s="51">
        <f t="shared" si="95"/>
        <v>-0.25960121570244199</v>
      </c>
      <c r="BJ246" s="51">
        <f t="shared" si="95"/>
        <v>-0.25960121570244199</v>
      </c>
      <c r="BK246" s="51">
        <f t="shared" si="95"/>
        <v>-0.25960121570244199</v>
      </c>
      <c r="BL246" s="51">
        <f t="shared" si="95"/>
        <v>-0.25960121570244199</v>
      </c>
      <c r="BM246" s="51">
        <f t="shared" ref="BM246:CO253" si="99">-(1-2^BM197)</f>
        <v>-0.25960121570244199</v>
      </c>
      <c r="BN246" s="51">
        <f t="shared" si="99"/>
        <v>-0.25960121570244199</v>
      </c>
      <c r="BO246" s="51">
        <f t="shared" si="99"/>
        <v>-0.25960121570244199</v>
      </c>
      <c r="BP246" s="51">
        <f t="shared" si="99"/>
        <v>-0.25960121570244199</v>
      </c>
      <c r="BQ246" s="51">
        <f t="shared" si="99"/>
        <v>-0.25960121570244199</v>
      </c>
      <c r="BR246" s="51">
        <f t="shared" si="99"/>
        <v>-0.25960121570244199</v>
      </c>
      <c r="BS246" s="51">
        <f t="shared" si="99"/>
        <v>-0.25960121570244199</v>
      </c>
      <c r="BT246" s="51">
        <f t="shared" si="99"/>
        <v>-0.25957969954058169</v>
      </c>
      <c r="BU246" s="51">
        <f t="shared" si="99"/>
        <v>-0.25957969954058169</v>
      </c>
      <c r="BV246" s="51">
        <f t="shared" si="99"/>
        <v>-0.25957969954058169</v>
      </c>
      <c r="BW246" s="51">
        <f t="shared" si="99"/>
        <v>-0.25957969954058169</v>
      </c>
      <c r="BX246" s="51">
        <f t="shared" si="99"/>
        <v>-0.25957969954058169</v>
      </c>
      <c r="BY246" s="51">
        <f t="shared" si="99"/>
        <v>-0.25957969954058169</v>
      </c>
      <c r="BZ246" s="51">
        <f t="shared" si="99"/>
        <v>-0.25955150252655645</v>
      </c>
      <c r="CA246" s="51">
        <f t="shared" si="99"/>
        <v>-0.25955150252655645</v>
      </c>
      <c r="CB246" s="51">
        <f t="shared" si="99"/>
        <v>-0.25955150252655645</v>
      </c>
      <c r="CC246" s="51">
        <f t="shared" si="99"/>
        <v>-0.25955150252655645</v>
      </c>
      <c r="CD246" s="51">
        <f t="shared" si="99"/>
        <v>-0.25955150252655645</v>
      </c>
      <c r="CE246" s="51">
        <f t="shared" si="99"/>
        <v>-0.25955150252655645</v>
      </c>
      <c r="CF246" s="51">
        <f t="shared" si="99"/>
        <v>-0.25955150252655645</v>
      </c>
      <c r="CG246" s="51">
        <f t="shared" si="99"/>
        <v>-0.25955150252655645</v>
      </c>
      <c r="CH246" s="51">
        <f t="shared" si="99"/>
        <v>-0.25955150252655645</v>
      </c>
      <c r="CI246" s="51">
        <f t="shared" si="99"/>
        <v>-0.25955150252655645</v>
      </c>
      <c r="CJ246" s="51">
        <f t="shared" si="99"/>
        <v>-0.25955150252655645</v>
      </c>
      <c r="CK246" s="51">
        <f t="shared" si="99"/>
        <v>-0.25955150252655645</v>
      </c>
      <c r="CL246" s="51">
        <f t="shared" si="99"/>
        <v>-0.2595245113401814</v>
      </c>
      <c r="CM246" s="51">
        <f t="shared" si="99"/>
        <v>-0.2595245113401814</v>
      </c>
      <c r="CN246" s="51">
        <f t="shared" si="99"/>
        <v>-0.2595245113401814</v>
      </c>
      <c r="CO246" s="51">
        <f t="shared" si="99"/>
        <v>-0.2595245113401814</v>
      </c>
      <c r="CP246" s="51">
        <f t="shared" ref="CP246:DA246" si="100">-(1-2^CP197)</f>
        <v>-0.2595245113401814</v>
      </c>
      <c r="CQ246" s="51">
        <f t="shared" si="100"/>
        <v>-0.25952316393693731</v>
      </c>
      <c r="CR246" s="51">
        <f t="shared" si="100"/>
        <v>-0.25952316393693731</v>
      </c>
      <c r="CS246" s="51">
        <f t="shared" si="100"/>
        <v>-0.25952316393693731</v>
      </c>
      <c r="CT246" s="51">
        <f t="shared" si="100"/>
        <v>-0.25952316393693731</v>
      </c>
      <c r="CU246" s="51">
        <f t="shared" si="100"/>
        <v>-0.25952316393693731</v>
      </c>
      <c r="CV246" s="51">
        <f t="shared" si="100"/>
        <v>-0.25952316393693731</v>
      </c>
      <c r="CW246" s="51">
        <f t="shared" si="100"/>
        <v>-0.25952316393693731</v>
      </c>
      <c r="CX246" s="51">
        <f t="shared" si="100"/>
        <v>-0.25952316393693731</v>
      </c>
      <c r="CY246" s="51">
        <f t="shared" si="100"/>
        <v>-0.25952316393693731</v>
      </c>
      <c r="CZ246" s="51">
        <f t="shared" si="100"/>
        <v>-0.25953311528213352</v>
      </c>
      <c r="DA246" s="51">
        <f t="shared" si="100"/>
        <v>-0.25953311528213352</v>
      </c>
    </row>
    <row r="247" spans="1:106">
      <c r="A247" s="50">
        <f t="shared" si="47"/>
        <v>2016</v>
      </c>
      <c r="B247" s="51">
        <f t="shared" ref="B247:BM250" si="101">-(1-2^B198)</f>
        <v>-0.20236642946499106</v>
      </c>
      <c r="C247" s="51">
        <f t="shared" si="101"/>
        <v>-0.26142456594720476</v>
      </c>
      <c r="D247" s="51">
        <f t="shared" si="101"/>
        <v>-0.26142456594720476</v>
      </c>
      <c r="E247" s="51">
        <f t="shared" si="101"/>
        <v>-0.26142456594720476</v>
      </c>
      <c r="F247" s="51">
        <f t="shared" si="101"/>
        <v>-0.26142456594720476</v>
      </c>
      <c r="G247" s="51">
        <f t="shared" si="101"/>
        <v>-0.26142456594720476</v>
      </c>
      <c r="H247" s="51">
        <f t="shared" si="101"/>
        <v>-0.26142456594720476</v>
      </c>
      <c r="I247" s="51">
        <f t="shared" si="101"/>
        <v>-0.26142456594720476</v>
      </c>
      <c r="J247" s="51">
        <f t="shared" si="101"/>
        <v>-0.26142456594720476</v>
      </c>
      <c r="K247" s="51">
        <f t="shared" si="101"/>
        <v>-0.26142456594720476</v>
      </c>
      <c r="L247" s="51">
        <f t="shared" si="101"/>
        <v>-0.2598129836319647</v>
      </c>
      <c r="M247" s="51">
        <f t="shared" si="101"/>
        <v>-0.25986579340363813</v>
      </c>
      <c r="N247" s="51">
        <f t="shared" si="101"/>
        <v>-0.25986579340363813</v>
      </c>
      <c r="O247" s="51">
        <f t="shared" si="101"/>
        <v>-0.25986579340363813</v>
      </c>
      <c r="P247" s="51">
        <f t="shared" si="101"/>
        <v>-0.23667047182226175</v>
      </c>
      <c r="Q247" s="51">
        <f t="shared" si="101"/>
        <v>-0.23650214261211833</v>
      </c>
      <c r="R247" s="51">
        <f t="shared" si="101"/>
        <v>-0.23653329299386505</v>
      </c>
      <c r="S247" s="51">
        <f t="shared" si="101"/>
        <v>-0.23644851922814403</v>
      </c>
      <c r="T247" s="51">
        <f t="shared" si="101"/>
        <v>-0.25109381630032457</v>
      </c>
      <c r="U247" s="51">
        <f t="shared" si="101"/>
        <v>-0.25605599638572696</v>
      </c>
      <c r="V247" s="51">
        <f t="shared" si="101"/>
        <v>-0.25605599638572696</v>
      </c>
      <c r="W247" s="51">
        <f t="shared" si="101"/>
        <v>-0.25609866391366221</v>
      </c>
      <c r="X247" s="51">
        <f t="shared" si="101"/>
        <v>-0.25609866391366221</v>
      </c>
      <c r="Y247" s="51">
        <f t="shared" si="101"/>
        <v>-0.25609866391366221</v>
      </c>
      <c r="Z247" s="51">
        <f t="shared" si="101"/>
        <v>-0.25609866391366221</v>
      </c>
      <c r="AA247" s="51">
        <f t="shared" si="101"/>
        <v>-0.25609866391366221</v>
      </c>
      <c r="AB247" s="51">
        <f t="shared" si="101"/>
        <v>-0.25609866391366221</v>
      </c>
      <c r="AC247" s="51">
        <f t="shared" si="101"/>
        <v>-0.25609866391366221</v>
      </c>
      <c r="AD247" s="51">
        <f t="shared" si="101"/>
        <v>-0.25609866391366221</v>
      </c>
      <c r="AE247" s="51">
        <f t="shared" si="101"/>
        <v>-0.25609866391366221</v>
      </c>
      <c r="AF247" s="51">
        <f t="shared" si="101"/>
        <v>-0.25609866391366221</v>
      </c>
      <c r="AG247" s="51">
        <f t="shared" si="101"/>
        <v>-0.25609866391366221</v>
      </c>
      <c r="AH247" s="51">
        <f t="shared" si="101"/>
        <v>-0.25609866391366221</v>
      </c>
      <c r="AI247" s="51">
        <f t="shared" si="101"/>
        <v>-0.25609866391366221</v>
      </c>
      <c r="AJ247" s="51">
        <f t="shared" si="101"/>
        <v>-0.25609866391366221</v>
      </c>
      <c r="AK247" s="51">
        <f t="shared" si="101"/>
        <v>-0.25609866391366221</v>
      </c>
      <c r="AL247" s="51">
        <f t="shared" si="101"/>
        <v>-0.25609866391366221</v>
      </c>
      <c r="AM247" s="51">
        <f t="shared" si="101"/>
        <v>-0.25609866391366221</v>
      </c>
      <c r="AN247" s="51">
        <f t="shared" si="101"/>
        <v>-0.25609866391366221</v>
      </c>
      <c r="AO247" s="51">
        <f t="shared" si="101"/>
        <v>-0.25609866391366221</v>
      </c>
      <c r="AP247" s="51">
        <f t="shared" si="101"/>
        <v>-0.25609866391366221</v>
      </c>
      <c r="AQ247" s="51">
        <f t="shared" si="101"/>
        <v>-0.25609866391366221</v>
      </c>
      <c r="AR247" s="51">
        <f t="shared" si="101"/>
        <v>-0.25609866391366221</v>
      </c>
      <c r="AS247" s="51">
        <f t="shared" si="101"/>
        <v>-0.25609866391366221</v>
      </c>
      <c r="AT247" s="51">
        <f t="shared" si="101"/>
        <v>-0.25609866391366221</v>
      </c>
      <c r="AU247" s="51">
        <f t="shared" si="101"/>
        <v>-0.25609866391366221</v>
      </c>
      <c r="AV247" s="51">
        <f t="shared" si="101"/>
        <v>-0.25609866391366221</v>
      </c>
      <c r="AW247" s="51">
        <f t="shared" si="101"/>
        <v>-0.25609866391366221</v>
      </c>
      <c r="AX247" s="51">
        <f t="shared" si="101"/>
        <v>-0.25609866391366221</v>
      </c>
      <c r="AY247" s="51">
        <f t="shared" si="101"/>
        <v>-0.25609866391366221</v>
      </c>
      <c r="AZ247" s="51">
        <f t="shared" si="101"/>
        <v>-0.25609866391366221</v>
      </c>
      <c r="BA247" s="51">
        <f t="shared" si="101"/>
        <v>-0.25609866391366221</v>
      </c>
      <c r="BB247" s="51">
        <f t="shared" si="101"/>
        <v>-0.25609866391366221</v>
      </c>
      <c r="BC247" s="51">
        <f t="shared" si="101"/>
        <v>-0.25609866391366221</v>
      </c>
      <c r="BD247" s="51">
        <f t="shared" si="101"/>
        <v>-0.25609866391366221</v>
      </c>
      <c r="BE247" s="51">
        <f t="shared" si="101"/>
        <v>-0.25609866391366221</v>
      </c>
      <c r="BF247" s="51">
        <f t="shared" si="101"/>
        <v>-0.25609866391366221</v>
      </c>
      <c r="BG247" s="51">
        <f t="shared" si="101"/>
        <v>-0.25609866391366221</v>
      </c>
      <c r="BH247" s="51">
        <f t="shared" si="101"/>
        <v>-0.25609866391366221</v>
      </c>
      <c r="BI247" s="51">
        <f t="shared" si="101"/>
        <v>-0.25609866391366221</v>
      </c>
      <c r="BJ247" s="51">
        <f t="shared" si="101"/>
        <v>-0.25609866391366221</v>
      </c>
      <c r="BK247" s="51">
        <f t="shared" si="101"/>
        <v>-0.25609866391366221</v>
      </c>
      <c r="BL247" s="51">
        <f t="shared" si="101"/>
        <v>-0.25609866391366221</v>
      </c>
      <c r="BM247" s="51">
        <f t="shared" si="101"/>
        <v>-0.25609866391366221</v>
      </c>
      <c r="BN247" s="51">
        <f t="shared" si="99"/>
        <v>-0.25609866391366221</v>
      </c>
      <c r="BO247" s="51">
        <f t="shared" si="99"/>
        <v>-0.25609866391366221</v>
      </c>
      <c r="BP247" s="51">
        <f t="shared" si="99"/>
        <v>-0.25609866391366221</v>
      </c>
      <c r="BQ247" s="51">
        <f t="shared" si="99"/>
        <v>-0.25609866391366221</v>
      </c>
      <c r="BR247" s="51">
        <f t="shared" si="99"/>
        <v>-0.25609866391366221</v>
      </c>
      <c r="BS247" s="51">
        <f t="shared" si="99"/>
        <v>-0.25609866391366221</v>
      </c>
      <c r="BT247" s="51">
        <f t="shared" si="99"/>
        <v>-0.25607899882898788</v>
      </c>
      <c r="BU247" s="51">
        <f t="shared" si="99"/>
        <v>-0.25607899882898788</v>
      </c>
      <c r="BV247" s="51">
        <f t="shared" si="99"/>
        <v>-0.25607899882898788</v>
      </c>
      <c r="BW247" s="51">
        <f t="shared" si="99"/>
        <v>-0.25607899882898788</v>
      </c>
      <c r="BX247" s="51">
        <f t="shared" si="99"/>
        <v>-0.25607899882898788</v>
      </c>
      <c r="BY247" s="51">
        <f t="shared" si="99"/>
        <v>-0.25607899882898788</v>
      </c>
      <c r="BZ247" s="51">
        <f t="shared" si="99"/>
        <v>-0.25605427187948671</v>
      </c>
      <c r="CA247" s="51">
        <f t="shared" si="99"/>
        <v>-0.25605427187948671</v>
      </c>
      <c r="CB247" s="51">
        <f t="shared" si="99"/>
        <v>-0.25605427187948671</v>
      </c>
      <c r="CC247" s="51">
        <f t="shared" si="99"/>
        <v>-0.25605427187948671</v>
      </c>
      <c r="CD247" s="51">
        <f t="shared" si="99"/>
        <v>-0.25605427187948671</v>
      </c>
      <c r="CE247" s="51">
        <f t="shared" si="99"/>
        <v>-0.25605427187948671</v>
      </c>
      <c r="CF247" s="51">
        <f t="shared" si="99"/>
        <v>-0.25605427187948671</v>
      </c>
      <c r="CG247" s="51">
        <f t="shared" si="99"/>
        <v>-0.25605427187948671</v>
      </c>
      <c r="CH247" s="51">
        <f t="shared" si="99"/>
        <v>-0.25605427187948671</v>
      </c>
      <c r="CI247" s="51">
        <f t="shared" si="99"/>
        <v>-0.25605427187948671</v>
      </c>
      <c r="CJ247" s="51">
        <f t="shared" si="99"/>
        <v>-0.25605427187948671</v>
      </c>
      <c r="CK247" s="51">
        <f t="shared" si="99"/>
        <v>-0.25605427187948671</v>
      </c>
      <c r="CL247" s="51">
        <f t="shared" si="99"/>
        <v>-0.25602945666239807</v>
      </c>
      <c r="CM247" s="51">
        <f t="shared" si="99"/>
        <v>-0.25602945666239807</v>
      </c>
      <c r="CN247" s="51">
        <f t="shared" si="99"/>
        <v>-0.25602945666239807</v>
      </c>
      <c r="CO247" s="51">
        <f t="shared" si="99"/>
        <v>-0.25602945666239807</v>
      </c>
      <c r="CP247" s="51">
        <f t="shared" ref="CP247:DA247" si="102">-(1-2^CP198)</f>
        <v>-0.25602945666239807</v>
      </c>
      <c r="CQ247" s="51">
        <f t="shared" si="102"/>
        <v>-0.25601257042118009</v>
      </c>
      <c r="CR247" s="51">
        <f t="shared" si="102"/>
        <v>-0.25601257042118009</v>
      </c>
      <c r="CS247" s="51">
        <f t="shared" si="102"/>
        <v>-0.25601257042118009</v>
      </c>
      <c r="CT247" s="51">
        <f t="shared" si="102"/>
        <v>-0.25601257042118009</v>
      </c>
      <c r="CU247" s="51">
        <f t="shared" si="102"/>
        <v>-0.25601257042118009</v>
      </c>
      <c r="CV247" s="51">
        <f t="shared" si="102"/>
        <v>-0.25601257042118009</v>
      </c>
      <c r="CW247" s="51">
        <f t="shared" si="102"/>
        <v>-0.25601257042118009</v>
      </c>
      <c r="CX247" s="51">
        <f t="shared" si="102"/>
        <v>-0.25601257042118009</v>
      </c>
      <c r="CY247" s="51">
        <f t="shared" si="102"/>
        <v>-0.25601257042118009</v>
      </c>
      <c r="CZ247" s="51">
        <f t="shared" si="102"/>
        <v>-0.25607652904137734</v>
      </c>
      <c r="DA247" s="51">
        <f t="shared" si="102"/>
        <v>-0.25607652904137734</v>
      </c>
    </row>
    <row r="248" spans="1:106">
      <c r="A248" s="50">
        <f t="shared" si="47"/>
        <v>2017</v>
      </c>
      <c r="B248" s="51">
        <f t="shared" si="101"/>
        <v>-0.19834383928152122</v>
      </c>
      <c r="C248" s="51">
        <f t="shared" si="101"/>
        <v>-0.25718733494782942</v>
      </c>
      <c r="D248" s="51">
        <f t="shared" si="101"/>
        <v>-0.25718733494782942</v>
      </c>
      <c r="E248" s="51">
        <f t="shared" si="101"/>
        <v>-0.25718733494782942</v>
      </c>
      <c r="F248" s="51">
        <f t="shared" si="101"/>
        <v>-0.25718733494782942</v>
      </c>
      <c r="G248" s="51">
        <f t="shared" si="101"/>
        <v>-0.25718733494782942</v>
      </c>
      <c r="H248" s="51">
        <f t="shared" si="101"/>
        <v>-0.25718733494782942</v>
      </c>
      <c r="I248" s="51">
        <f t="shared" si="101"/>
        <v>-0.25718733494782942</v>
      </c>
      <c r="J248" s="51">
        <f t="shared" si="101"/>
        <v>-0.25718733494782942</v>
      </c>
      <c r="K248" s="51">
        <f t="shared" si="101"/>
        <v>-0.25718733494782942</v>
      </c>
      <c r="L248" s="51">
        <f t="shared" si="101"/>
        <v>-0.2556006836232364</v>
      </c>
      <c r="M248" s="51">
        <f t="shared" si="101"/>
        <v>-0.25568456234271963</v>
      </c>
      <c r="N248" s="51">
        <f t="shared" si="101"/>
        <v>-0.25568456234271963</v>
      </c>
      <c r="O248" s="51">
        <f t="shared" si="101"/>
        <v>-0.25568456234271963</v>
      </c>
      <c r="P248" s="51">
        <f t="shared" si="101"/>
        <v>-0.23340568132682049</v>
      </c>
      <c r="Q248" s="51">
        <f t="shared" si="101"/>
        <v>-0.23325254208302926</v>
      </c>
      <c r="R248" s="51">
        <f t="shared" si="101"/>
        <v>-0.23310015212089064</v>
      </c>
      <c r="S248" s="51">
        <f t="shared" si="101"/>
        <v>-0.23304202117773165</v>
      </c>
      <c r="T248" s="51">
        <f t="shared" si="101"/>
        <v>-0.24686899978226462</v>
      </c>
      <c r="U248" s="51">
        <f t="shared" si="101"/>
        <v>-0.25197780652745783</v>
      </c>
      <c r="V248" s="51">
        <f t="shared" si="101"/>
        <v>-0.25197780652745783</v>
      </c>
      <c r="W248" s="51">
        <f t="shared" si="101"/>
        <v>-0.25201490418723016</v>
      </c>
      <c r="X248" s="51">
        <f t="shared" si="101"/>
        <v>-0.25201490418723016</v>
      </c>
      <c r="Y248" s="51">
        <f t="shared" si="101"/>
        <v>-0.25201490418723016</v>
      </c>
      <c r="Z248" s="51">
        <f t="shared" si="101"/>
        <v>-0.25201490418723016</v>
      </c>
      <c r="AA248" s="51">
        <f t="shared" si="101"/>
        <v>-0.25201490418723016</v>
      </c>
      <c r="AB248" s="51">
        <f t="shared" si="101"/>
        <v>-0.25201490418723016</v>
      </c>
      <c r="AC248" s="51">
        <f t="shared" si="101"/>
        <v>-0.25201490418723016</v>
      </c>
      <c r="AD248" s="51">
        <f t="shared" si="101"/>
        <v>-0.25201490418723016</v>
      </c>
      <c r="AE248" s="51">
        <f t="shared" si="101"/>
        <v>-0.25201490418723016</v>
      </c>
      <c r="AF248" s="51">
        <f t="shared" si="101"/>
        <v>-0.25201490418723016</v>
      </c>
      <c r="AG248" s="51">
        <f t="shared" si="101"/>
        <v>-0.25201490418723016</v>
      </c>
      <c r="AH248" s="51">
        <f t="shared" si="101"/>
        <v>-0.25201490418723016</v>
      </c>
      <c r="AI248" s="51">
        <f t="shared" si="101"/>
        <v>-0.25201490418723016</v>
      </c>
      <c r="AJ248" s="51">
        <f t="shared" si="101"/>
        <v>-0.25200810166734366</v>
      </c>
      <c r="AK248" s="51">
        <f t="shared" si="101"/>
        <v>-0.25200810166734366</v>
      </c>
      <c r="AL248" s="51">
        <f t="shared" si="101"/>
        <v>-0.25200810166734366</v>
      </c>
      <c r="AM248" s="51">
        <f t="shared" si="101"/>
        <v>-0.25200810166734366</v>
      </c>
      <c r="AN248" s="51">
        <f t="shared" si="101"/>
        <v>-0.25200810166734366</v>
      </c>
      <c r="AO248" s="51">
        <f t="shared" si="101"/>
        <v>-0.25200810166734366</v>
      </c>
      <c r="AP248" s="51">
        <f t="shared" si="101"/>
        <v>-0.25200810166734366</v>
      </c>
      <c r="AQ248" s="51">
        <f t="shared" si="101"/>
        <v>-0.25199791027778606</v>
      </c>
      <c r="AR248" s="51">
        <f t="shared" si="101"/>
        <v>-0.25199791027778606</v>
      </c>
      <c r="AS248" s="51">
        <f t="shared" si="101"/>
        <v>-0.25199791027778606</v>
      </c>
      <c r="AT248" s="51">
        <f t="shared" si="101"/>
        <v>-0.25199791027778606</v>
      </c>
      <c r="AU248" s="51">
        <f t="shared" si="101"/>
        <v>-0.25199791027778606</v>
      </c>
      <c r="AV248" s="51">
        <f t="shared" si="101"/>
        <v>-0.25199791027778606</v>
      </c>
      <c r="AW248" s="51">
        <f t="shared" si="101"/>
        <v>-0.25199791027778606</v>
      </c>
      <c r="AX248" s="51">
        <f t="shared" si="101"/>
        <v>-0.25199791027778606</v>
      </c>
      <c r="AY248" s="51">
        <f t="shared" si="101"/>
        <v>-0.25199791027778606</v>
      </c>
      <c r="AZ248" s="51">
        <f t="shared" si="101"/>
        <v>-0.25199791027778606</v>
      </c>
      <c r="BA248" s="51">
        <f t="shared" si="101"/>
        <v>-0.25199791027778606</v>
      </c>
      <c r="BB248" s="51">
        <f t="shared" si="101"/>
        <v>-0.25199791027778606</v>
      </c>
      <c r="BC248" s="51">
        <f t="shared" si="101"/>
        <v>-0.25199791027778606</v>
      </c>
      <c r="BD248" s="51">
        <f t="shared" si="101"/>
        <v>-0.25199791027778606</v>
      </c>
      <c r="BE248" s="51">
        <f t="shared" si="101"/>
        <v>-0.25199791027778606</v>
      </c>
      <c r="BF248" s="51">
        <f t="shared" si="101"/>
        <v>-0.25199791027778606</v>
      </c>
      <c r="BG248" s="51">
        <f t="shared" si="101"/>
        <v>-0.25199791027778606</v>
      </c>
      <c r="BH248" s="51">
        <f t="shared" si="101"/>
        <v>-0.25199791027778606</v>
      </c>
      <c r="BI248" s="51">
        <f t="shared" si="101"/>
        <v>-0.25199791027778606</v>
      </c>
      <c r="BJ248" s="51">
        <f t="shared" si="101"/>
        <v>-0.25199791027778606</v>
      </c>
      <c r="BK248" s="51">
        <f t="shared" si="101"/>
        <v>-0.25199791027778606</v>
      </c>
      <c r="BL248" s="51">
        <f t="shared" si="101"/>
        <v>-0.25199791027778606</v>
      </c>
      <c r="BM248" s="51">
        <f t="shared" si="101"/>
        <v>-0.25199791027778606</v>
      </c>
      <c r="BN248" s="51">
        <f t="shared" si="99"/>
        <v>-0.25199791027778606</v>
      </c>
      <c r="BO248" s="51">
        <f t="shared" si="99"/>
        <v>-0.25199791027778606</v>
      </c>
      <c r="BP248" s="51">
        <f t="shared" si="99"/>
        <v>-0.25199791027778606</v>
      </c>
      <c r="BQ248" s="51">
        <f t="shared" si="99"/>
        <v>-0.25199791027778606</v>
      </c>
      <c r="BR248" s="51">
        <f t="shared" si="99"/>
        <v>-0.25199791027778606</v>
      </c>
      <c r="BS248" s="51">
        <f t="shared" si="99"/>
        <v>-0.25199791027778606</v>
      </c>
      <c r="BT248" s="51">
        <f t="shared" si="99"/>
        <v>-0.25198270025915626</v>
      </c>
      <c r="BU248" s="51">
        <f t="shared" si="99"/>
        <v>-0.25198270025915626</v>
      </c>
      <c r="BV248" s="51">
        <f t="shared" si="99"/>
        <v>-0.25198270025915626</v>
      </c>
      <c r="BW248" s="51">
        <f t="shared" si="99"/>
        <v>-0.25198270025915626</v>
      </c>
      <c r="BX248" s="51">
        <f t="shared" si="99"/>
        <v>-0.25198270025915626</v>
      </c>
      <c r="BY248" s="51">
        <f t="shared" si="99"/>
        <v>-0.25198270025915626</v>
      </c>
      <c r="BZ248" s="51">
        <f t="shared" si="99"/>
        <v>-0.25196137584799971</v>
      </c>
      <c r="CA248" s="51">
        <f t="shared" si="99"/>
        <v>-0.25196137584799971</v>
      </c>
      <c r="CB248" s="51">
        <f t="shared" si="99"/>
        <v>-0.25196137584799971</v>
      </c>
      <c r="CC248" s="51">
        <f t="shared" si="99"/>
        <v>-0.25196137584799971</v>
      </c>
      <c r="CD248" s="51">
        <f t="shared" si="99"/>
        <v>-0.25196137584799971</v>
      </c>
      <c r="CE248" s="51">
        <f t="shared" si="99"/>
        <v>-0.25196137584799971</v>
      </c>
      <c r="CF248" s="51">
        <f t="shared" si="99"/>
        <v>-0.25196137584799971</v>
      </c>
      <c r="CG248" s="51">
        <f t="shared" si="99"/>
        <v>-0.25196137584799971</v>
      </c>
      <c r="CH248" s="51">
        <f t="shared" si="99"/>
        <v>-0.25196137584799971</v>
      </c>
      <c r="CI248" s="51">
        <f t="shared" si="99"/>
        <v>-0.25196137584799971</v>
      </c>
      <c r="CJ248" s="51">
        <f t="shared" si="99"/>
        <v>-0.25196137584799971</v>
      </c>
      <c r="CK248" s="51">
        <f t="shared" si="99"/>
        <v>-0.25196137584799971</v>
      </c>
      <c r="CL248" s="51">
        <f t="shared" si="99"/>
        <v>-0.25193863052123022</v>
      </c>
      <c r="CM248" s="51">
        <f t="shared" si="99"/>
        <v>-0.25190061517915197</v>
      </c>
      <c r="CN248" s="51">
        <f t="shared" si="99"/>
        <v>-0.25190061517915197</v>
      </c>
      <c r="CO248" s="51">
        <f t="shared" si="99"/>
        <v>-0.25190061517915197</v>
      </c>
      <c r="CP248" s="51">
        <f t="shared" ref="CP248:DA248" si="103">-(1-2^CP199)</f>
        <v>-0.25190061517915197</v>
      </c>
      <c r="CQ248" s="51">
        <f t="shared" si="103"/>
        <v>-0.2518854460922928</v>
      </c>
      <c r="CR248" s="51">
        <f t="shared" si="103"/>
        <v>-0.2518854460922928</v>
      </c>
      <c r="CS248" s="51">
        <f t="shared" si="103"/>
        <v>-0.2518854460922928</v>
      </c>
      <c r="CT248" s="51">
        <f t="shared" si="103"/>
        <v>-0.2518854460922928</v>
      </c>
      <c r="CU248" s="51">
        <f t="shared" si="103"/>
        <v>-0.2518854460922928</v>
      </c>
      <c r="CV248" s="51">
        <f t="shared" si="103"/>
        <v>-0.2518854460922928</v>
      </c>
      <c r="CW248" s="51">
        <f t="shared" si="103"/>
        <v>-0.2518854460922928</v>
      </c>
      <c r="CX248" s="51">
        <f t="shared" si="103"/>
        <v>-0.2518854460922928</v>
      </c>
      <c r="CY248" s="51">
        <f t="shared" si="103"/>
        <v>-0.2518854460922928</v>
      </c>
      <c r="CZ248" s="51">
        <f t="shared" si="103"/>
        <v>-0.25194432321360849</v>
      </c>
      <c r="DA248" s="51">
        <f t="shared" si="103"/>
        <v>-0.25194432321360849</v>
      </c>
    </row>
    <row r="249" spans="1:106">
      <c r="A249" s="50">
        <f t="shared" si="47"/>
        <v>2018</v>
      </c>
      <c r="B249" s="51">
        <f t="shared" si="101"/>
        <v>-0.19348963002723274</v>
      </c>
      <c r="C249" s="51">
        <f t="shared" si="101"/>
        <v>-0.25465772630361538</v>
      </c>
      <c r="D249" s="51">
        <f t="shared" si="101"/>
        <v>-0.25465772630361538</v>
      </c>
      <c r="E249" s="51">
        <f t="shared" si="101"/>
        <v>-0.25465772630361538</v>
      </c>
      <c r="F249" s="51">
        <f t="shared" si="101"/>
        <v>-0.25465772630361538</v>
      </c>
      <c r="G249" s="51">
        <f t="shared" si="101"/>
        <v>-0.25465772630361538</v>
      </c>
      <c r="H249" s="51">
        <f t="shared" si="101"/>
        <v>-0.25465772630361538</v>
      </c>
      <c r="I249" s="51">
        <f t="shared" si="101"/>
        <v>-0.25465772630361538</v>
      </c>
      <c r="J249" s="51">
        <f t="shared" si="101"/>
        <v>-0.25465772630361538</v>
      </c>
      <c r="K249" s="51">
        <f t="shared" si="101"/>
        <v>-0.25465772630361538</v>
      </c>
      <c r="L249" s="51">
        <f t="shared" si="101"/>
        <v>-0.25294754825990573</v>
      </c>
      <c r="M249" s="51">
        <f t="shared" si="101"/>
        <v>-0.25301926834912558</v>
      </c>
      <c r="N249" s="51">
        <f t="shared" si="101"/>
        <v>-0.25301926834912558</v>
      </c>
      <c r="O249" s="51">
        <f t="shared" si="101"/>
        <v>-0.25301926834912558</v>
      </c>
      <c r="P249" s="51">
        <f t="shared" si="101"/>
        <v>-0.23014540560582541</v>
      </c>
      <c r="Q249" s="51">
        <f t="shared" si="101"/>
        <v>-0.22994667874060049</v>
      </c>
      <c r="R249" s="51">
        <f t="shared" si="101"/>
        <v>-0.22987205468750149</v>
      </c>
      <c r="S249" s="51">
        <f t="shared" si="101"/>
        <v>-0.22981922035426583</v>
      </c>
      <c r="T249" s="51">
        <f t="shared" si="101"/>
        <v>-0.24309495117266633</v>
      </c>
      <c r="U249" s="51">
        <f t="shared" si="101"/>
        <v>-0.24812584896425094</v>
      </c>
      <c r="V249" s="51">
        <f t="shared" si="101"/>
        <v>-0.24812584896425094</v>
      </c>
      <c r="W249" s="51">
        <f t="shared" si="101"/>
        <v>-0.2481611275284995</v>
      </c>
      <c r="X249" s="51">
        <f t="shared" si="101"/>
        <v>-0.2481611275284995</v>
      </c>
      <c r="Y249" s="51">
        <f t="shared" si="101"/>
        <v>-0.2481611275284995</v>
      </c>
      <c r="Z249" s="51">
        <f t="shared" si="101"/>
        <v>-0.2481611275284995</v>
      </c>
      <c r="AA249" s="51">
        <f t="shared" si="101"/>
        <v>-0.2481611275284995</v>
      </c>
      <c r="AB249" s="51">
        <f t="shared" si="101"/>
        <v>-0.2481611275284995</v>
      </c>
      <c r="AC249" s="51">
        <f t="shared" si="101"/>
        <v>-0.2481611275284995</v>
      </c>
      <c r="AD249" s="51">
        <f t="shared" si="101"/>
        <v>-0.2481611275284995</v>
      </c>
      <c r="AE249" s="51">
        <f t="shared" si="101"/>
        <v>-0.2481611275284995</v>
      </c>
      <c r="AF249" s="51">
        <f t="shared" si="101"/>
        <v>-0.2481611275284995</v>
      </c>
      <c r="AG249" s="51">
        <f t="shared" si="101"/>
        <v>-0.24815492938373873</v>
      </c>
      <c r="AH249" s="51">
        <f t="shared" si="101"/>
        <v>-0.24815492938373873</v>
      </c>
      <c r="AI249" s="51">
        <f t="shared" si="101"/>
        <v>-0.24815492938373873</v>
      </c>
      <c r="AJ249" s="51">
        <f t="shared" si="101"/>
        <v>-0.24814873182028974</v>
      </c>
      <c r="AK249" s="51">
        <f t="shared" si="101"/>
        <v>-0.24814873182028974</v>
      </c>
      <c r="AL249" s="51">
        <f t="shared" si="101"/>
        <v>-0.24814873182028974</v>
      </c>
      <c r="AM249" s="51">
        <f t="shared" si="101"/>
        <v>-0.24814873182028974</v>
      </c>
      <c r="AN249" s="51">
        <f t="shared" si="101"/>
        <v>-0.24814873182028974</v>
      </c>
      <c r="AO249" s="51">
        <f t="shared" si="101"/>
        <v>-0.24814873182028974</v>
      </c>
      <c r="AP249" s="51">
        <f t="shared" si="101"/>
        <v>-0.24814873182028974</v>
      </c>
      <c r="AQ249" s="51">
        <f t="shared" si="101"/>
        <v>-0.24813940979251725</v>
      </c>
      <c r="AR249" s="51">
        <f t="shared" si="101"/>
        <v>-0.24813940979251725</v>
      </c>
      <c r="AS249" s="51">
        <f t="shared" si="101"/>
        <v>-0.24813940979251725</v>
      </c>
      <c r="AT249" s="51">
        <f t="shared" si="101"/>
        <v>-0.24813940979251725</v>
      </c>
      <c r="AU249" s="51">
        <f t="shared" si="101"/>
        <v>-0.24813940979251725</v>
      </c>
      <c r="AV249" s="51">
        <f t="shared" si="101"/>
        <v>-0.24813940979251725</v>
      </c>
      <c r="AW249" s="51">
        <f t="shared" si="101"/>
        <v>-0.24813940979251725</v>
      </c>
      <c r="AX249" s="51">
        <f t="shared" si="101"/>
        <v>-0.24813940979251725</v>
      </c>
      <c r="AY249" s="51">
        <f t="shared" si="101"/>
        <v>-0.24813940979251725</v>
      </c>
      <c r="AZ249" s="51">
        <f t="shared" si="101"/>
        <v>-0.24813940979251725</v>
      </c>
      <c r="BA249" s="51">
        <f t="shared" si="101"/>
        <v>-0.24813940979251725</v>
      </c>
      <c r="BB249" s="51">
        <f t="shared" si="101"/>
        <v>-0.24813940979251725</v>
      </c>
      <c r="BC249" s="51">
        <f t="shared" si="101"/>
        <v>-0.24813940979251725</v>
      </c>
      <c r="BD249" s="51">
        <f t="shared" si="101"/>
        <v>-0.24813940979251725</v>
      </c>
      <c r="BE249" s="51">
        <f t="shared" si="101"/>
        <v>-0.24813940979251725</v>
      </c>
      <c r="BF249" s="51">
        <f t="shared" si="101"/>
        <v>-0.24813940979251725</v>
      </c>
      <c r="BG249" s="51">
        <f t="shared" si="101"/>
        <v>-0.24813940979251725</v>
      </c>
      <c r="BH249" s="51">
        <f t="shared" si="101"/>
        <v>-0.24813940979251725</v>
      </c>
      <c r="BI249" s="51">
        <f t="shared" si="101"/>
        <v>-0.24813940979251725</v>
      </c>
      <c r="BJ249" s="51">
        <f t="shared" si="101"/>
        <v>-0.24813940979251725</v>
      </c>
      <c r="BK249" s="51">
        <f t="shared" si="101"/>
        <v>-0.24813940979251725</v>
      </c>
      <c r="BL249" s="51">
        <f t="shared" si="101"/>
        <v>-0.24813940979251725</v>
      </c>
      <c r="BM249" s="51">
        <f t="shared" si="101"/>
        <v>-0.24813940979251725</v>
      </c>
      <c r="BN249" s="51">
        <f t="shared" si="99"/>
        <v>-0.24813940979251725</v>
      </c>
      <c r="BO249" s="51">
        <f t="shared" si="99"/>
        <v>-0.24813940979251725</v>
      </c>
      <c r="BP249" s="51">
        <f t="shared" si="99"/>
        <v>-0.24813940979251725</v>
      </c>
      <c r="BQ249" s="51">
        <f t="shared" si="99"/>
        <v>-0.24813940979251725</v>
      </c>
      <c r="BR249" s="51">
        <f t="shared" si="99"/>
        <v>-0.24813940979251725</v>
      </c>
      <c r="BS249" s="51">
        <f t="shared" si="99"/>
        <v>-0.24813940979251725</v>
      </c>
      <c r="BT249" s="51">
        <f t="shared" si="99"/>
        <v>-0.24812267958199852</v>
      </c>
      <c r="BU249" s="51">
        <f t="shared" si="99"/>
        <v>-0.24812267958199852</v>
      </c>
      <c r="BV249" s="51">
        <f t="shared" si="99"/>
        <v>-0.24812267958199852</v>
      </c>
      <c r="BW249" s="51">
        <f t="shared" si="99"/>
        <v>-0.24812267958199852</v>
      </c>
      <c r="BX249" s="51">
        <f t="shared" si="99"/>
        <v>-0.24812267958199852</v>
      </c>
      <c r="BY249" s="51">
        <f t="shared" si="99"/>
        <v>-0.24795911370081336</v>
      </c>
      <c r="BZ249" s="51">
        <f t="shared" si="99"/>
        <v>-0.24791402626714687</v>
      </c>
      <c r="CA249" s="51">
        <f t="shared" si="99"/>
        <v>-0.24791402626714687</v>
      </c>
      <c r="CB249" s="51">
        <f t="shared" si="99"/>
        <v>-0.24791402626714687</v>
      </c>
      <c r="CC249" s="51">
        <f t="shared" si="99"/>
        <v>-0.24791402626714687</v>
      </c>
      <c r="CD249" s="51">
        <f t="shared" si="99"/>
        <v>-0.24791402626714687</v>
      </c>
      <c r="CE249" s="51">
        <f t="shared" si="99"/>
        <v>-0.24791402626714687</v>
      </c>
      <c r="CF249" s="51">
        <f t="shared" si="99"/>
        <v>-0.24791402626714687</v>
      </c>
      <c r="CG249" s="51">
        <f t="shared" si="99"/>
        <v>-0.24791402626714687</v>
      </c>
      <c r="CH249" s="51">
        <f t="shared" si="99"/>
        <v>-0.24791402626714687</v>
      </c>
      <c r="CI249" s="51">
        <f t="shared" si="99"/>
        <v>-0.24791402626714687</v>
      </c>
      <c r="CJ249" s="51">
        <f t="shared" si="99"/>
        <v>-0.24791402626714687</v>
      </c>
      <c r="CK249" s="51">
        <f t="shared" si="99"/>
        <v>-0.24791402626714687</v>
      </c>
      <c r="CL249" s="51">
        <f t="shared" si="99"/>
        <v>-0.24789321706967282</v>
      </c>
      <c r="CM249" s="51">
        <f t="shared" si="99"/>
        <v>-0.24785821471821867</v>
      </c>
      <c r="CN249" s="51">
        <f t="shared" si="99"/>
        <v>-0.24785821471821867</v>
      </c>
      <c r="CO249" s="51">
        <f t="shared" si="99"/>
        <v>-0.24785821471821867</v>
      </c>
      <c r="CP249" s="51">
        <f t="shared" ref="CP249:DA249" si="104">-(1-2^CP200)</f>
        <v>-0.24785821471821867</v>
      </c>
      <c r="CQ249" s="51">
        <f t="shared" si="104"/>
        <v>-0.24784462091816561</v>
      </c>
      <c r="CR249" s="51">
        <f t="shared" si="104"/>
        <v>-0.24784462091816561</v>
      </c>
      <c r="CS249" s="51">
        <f t="shared" si="104"/>
        <v>-0.24784462091816561</v>
      </c>
      <c r="CT249" s="51">
        <f t="shared" si="104"/>
        <v>-0.24784462091816561</v>
      </c>
      <c r="CU249" s="51">
        <f t="shared" si="104"/>
        <v>-0.24784462091816561</v>
      </c>
      <c r="CV249" s="51">
        <f t="shared" si="104"/>
        <v>-0.24784462091816561</v>
      </c>
      <c r="CW249" s="51">
        <f t="shared" si="104"/>
        <v>-0.24784462091816561</v>
      </c>
      <c r="CX249" s="51">
        <f t="shared" si="104"/>
        <v>-0.24784462091816561</v>
      </c>
      <c r="CY249" s="51">
        <f t="shared" si="104"/>
        <v>-0.24784462091816561</v>
      </c>
      <c r="CZ249" s="51">
        <f t="shared" si="104"/>
        <v>-0.24790115602139429</v>
      </c>
      <c r="DA249" s="51">
        <f t="shared" si="104"/>
        <v>-0.24790115602139429</v>
      </c>
    </row>
    <row r="250" spans="1:106">
      <c r="A250" s="50">
        <f t="shared" si="47"/>
        <v>2019</v>
      </c>
      <c r="B250" s="51">
        <f t="shared" si="101"/>
        <v>-0.19125422911369716</v>
      </c>
      <c r="C250" s="51">
        <f t="shared" si="101"/>
        <v>-0.25213998815410377</v>
      </c>
      <c r="D250" s="51">
        <f t="shared" si="101"/>
        <v>-0.25213998815410377</v>
      </c>
      <c r="E250" s="51">
        <f t="shared" si="101"/>
        <v>-0.25213998815410377</v>
      </c>
      <c r="F250" s="51">
        <f t="shared" si="101"/>
        <v>-0.25213998815410377</v>
      </c>
      <c r="G250" s="51">
        <f t="shared" si="101"/>
        <v>-0.25213998815410377</v>
      </c>
      <c r="H250" s="51">
        <f t="shared" si="101"/>
        <v>-0.25213998815410377</v>
      </c>
      <c r="I250" s="51">
        <f t="shared" si="101"/>
        <v>-0.25213998815410377</v>
      </c>
      <c r="J250" s="51">
        <f t="shared" si="101"/>
        <v>-0.25213998815410377</v>
      </c>
      <c r="K250" s="51">
        <f t="shared" si="101"/>
        <v>-0.25213998815410377</v>
      </c>
      <c r="L250" s="51">
        <f t="shared" si="101"/>
        <v>-0.2502064021003495</v>
      </c>
      <c r="M250" s="51">
        <f t="shared" si="101"/>
        <v>-0.2502763907430533</v>
      </c>
      <c r="N250" s="51">
        <f t="shared" si="101"/>
        <v>-0.2502763907430533</v>
      </c>
      <c r="O250" s="51">
        <f t="shared" si="101"/>
        <v>-0.2502763907430533</v>
      </c>
      <c r="P250" s="51">
        <f t="shared" si="101"/>
        <v>-0.22513278389941094</v>
      </c>
      <c r="Q250" s="51">
        <f t="shared" si="101"/>
        <v>-0.22495711124190088</v>
      </c>
      <c r="R250" s="51">
        <f t="shared" si="101"/>
        <v>-0.22487542697226348</v>
      </c>
      <c r="S250" s="51">
        <f t="shared" si="101"/>
        <v>-0.22482566662406001</v>
      </c>
      <c r="T250" s="51">
        <f t="shared" si="101"/>
        <v>-0.23777668099011151</v>
      </c>
      <c r="U250" s="51">
        <f t="shared" si="101"/>
        <v>-0.24219277064984457</v>
      </c>
      <c r="V250" s="51">
        <f t="shared" si="101"/>
        <v>-0.24219277064984457</v>
      </c>
      <c r="W250" s="51">
        <f t="shared" si="101"/>
        <v>-0.24222636338282999</v>
      </c>
      <c r="X250" s="51">
        <f t="shared" si="101"/>
        <v>-0.24222636338282999</v>
      </c>
      <c r="Y250" s="51">
        <f t="shared" si="101"/>
        <v>-0.24222636338282999</v>
      </c>
      <c r="Z250" s="51">
        <f t="shared" si="101"/>
        <v>-0.24222636338282999</v>
      </c>
      <c r="AA250" s="51">
        <f t="shared" si="101"/>
        <v>-0.24222636338282999</v>
      </c>
      <c r="AB250" s="51">
        <f t="shared" si="101"/>
        <v>-0.24222636338282999</v>
      </c>
      <c r="AC250" s="51">
        <f t="shared" si="101"/>
        <v>-0.24222636338282999</v>
      </c>
      <c r="AD250" s="51">
        <f t="shared" si="101"/>
        <v>-0.24222636338282999</v>
      </c>
      <c r="AE250" s="51">
        <f t="shared" si="101"/>
        <v>-0.24222636338282999</v>
      </c>
      <c r="AF250" s="51">
        <f t="shared" si="101"/>
        <v>-0.24222636338282999</v>
      </c>
      <c r="AG250" s="51">
        <f t="shared" si="101"/>
        <v>-0.24222084483024842</v>
      </c>
      <c r="AH250" s="51">
        <f t="shared" si="101"/>
        <v>-0.24222084483024842</v>
      </c>
      <c r="AI250" s="51">
        <f t="shared" si="101"/>
        <v>-0.24222084483024842</v>
      </c>
      <c r="AJ250" s="51">
        <f t="shared" si="101"/>
        <v>-0.24221532676162882</v>
      </c>
      <c r="AK250" s="51">
        <f t="shared" si="101"/>
        <v>-0.24221532676162882</v>
      </c>
      <c r="AL250" s="51">
        <f t="shared" si="101"/>
        <v>-0.24221532676162882</v>
      </c>
      <c r="AM250" s="51">
        <f t="shared" si="101"/>
        <v>-0.24221532676162882</v>
      </c>
      <c r="AN250" s="51">
        <f t="shared" si="101"/>
        <v>-0.24221532676162882</v>
      </c>
      <c r="AO250" s="51">
        <f t="shared" si="101"/>
        <v>-0.24221532676162882</v>
      </c>
      <c r="AP250" s="51">
        <f t="shared" si="101"/>
        <v>-0.24221532676162882</v>
      </c>
      <c r="AQ250" s="51">
        <f t="shared" si="101"/>
        <v>-0.24220697229297605</v>
      </c>
      <c r="AR250" s="51">
        <f t="shared" si="101"/>
        <v>-0.24220697229297605</v>
      </c>
      <c r="AS250" s="51">
        <f t="shared" si="101"/>
        <v>-0.24220697229297605</v>
      </c>
      <c r="AT250" s="51">
        <f t="shared" si="101"/>
        <v>-0.24220697229297605</v>
      </c>
      <c r="AU250" s="51">
        <f t="shared" si="101"/>
        <v>-0.24220697229297605</v>
      </c>
      <c r="AV250" s="51">
        <f t="shared" si="101"/>
        <v>-0.24220697229297605</v>
      </c>
      <c r="AW250" s="51">
        <f t="shared" si="101"/>
        <v>-0.24220697229297605</v>
      </c>
      <c r="AX250" s="51">
        <f t="shared" si="101"/>
        <v>-0.24220697229297605</v>
      </c>
      <c r="AY250" s="51">
        <f t="shared" si="101"/>
        <v>-0.24220697229297605</v>
      </c>
      <c r="AZ250" s="51">
        <f t="shared" si="101"/>
        <v>-0.24220697229297605</v>
      </c>
      <c r="BA250" s="51">
        <f t="shared" si="101"/>
        <v>-0.24220697229297605</v>
      </c>
      <c r="BB250" s="51">
        <f t="shared" si="101"/>
        <v>-0.24220697229297605</v>
      </c>
      <c r="BC250" s="51">
        <f t="shared" si="101"/>
        <v>-0.24220697229297605</v>
      </c>
      <c r="BD250" s="51">
        <f t="shared" si="101"/>
        <v>-0.24220697229297605</v>
      </c>
      <c r="BE250" s="51">
        <f t="shared" si="101"/>
        <v>-0.24220697229297605</v>
      </c>
      <c r="BF250" s="51">
        <f t="shared" si="101"/>
        <v>-0.24220697229297605</v>
      </c>
      <c r="BG250" s="51">
        <f t="shared" si="101"/>
        <v>-0.24220697229297605</v>
      </c>
      <c r="BH250" s="51">
        <f t="shared" si="101"/>
        <v>-0.24220697229297605</v>
      </c>
      <c r="BI250" s="51">
        <f t="shared" si="101"/>
        <v>-0.24220697229297605</v>
      </c>
      <c r="BJ250" s="51">
        <f t="shared" si="101"/>
        <v>-0.24220697229297605</v>
      </c>
      <c r="BK250" s="51">
        <f t="shared" si="101"/>
        <v>-0.24220697229297605</v>
      </c>
      <c r="BL250" s="51">
        <f t="shared" si="101"/>
        <v>-0.24220697229297605</v>
      </c>
      <c r="BM250" s="51">
        <f t="shared" ref="BM250" si="105">-(1-2^BM201)</f>
        <v>-0.24220145538783699</v>
      </c>
      <c r="BN250" s="51">
        <f t="shared" si="99"/>
        <v>-0.24220145538783699</v>
      </c>
      <c r="BO250" s="51">
        <f t="shared" si="99"/>
        <v>-0.24220145538783699</v>
      </c>
      <c r="BP250" s="51">
        <f t="shared" si="99"/>
        <v>-0.24220145538783699</v>
      </c>
      <c r="BQ250" s="51">
        <f t="shared" si="99"/>
        <v>-0.24220145538783699</v>
      </c>
      <c r="BR250" s="51">
        <f t="shared" si="99"/>
        <v>-0.24220145538783699</v>
      </c>
      <c r="BS250" s="51">
        <f t="shared" si="99"/>
        <v>-0.24220145538783699</v>
      </c>
      <c r="BT250" s="51">
        <f t="shared" si="99"/>
        <v>-0.24218137750346791</v>
      </c>
      <c r="BU250" s="51">
        <f t="shared" si="99"/>
        <v>-0.24218137750346791</v>
      </c>
      <c r="BV250" s="51">
        <f t="shared" si="99"/>
        <v>-0.24218137750346791</v>
      </c>
      <c r="BW250" s="51">
        <f t="shared" si="99"/>
        <v>-0.24218137750346791</v>
      </c>
      <c r="BX250" s="51">
        <f t="shared" si="99"/>
        <v>-0.24218137750346791</v>
      </c>
      <c r="BY250" s="51">
        <f t="shared" si="99"/>
        <v>-0.24203197553978661</v>
      </c>
      <c r="BZ250" s="51">
        <f t="shared" si="99"/>
        <v>-0.24198190447649892</v>
      </c>
      <c r="CA250" s="51">
        <f t="shared" si="99"/>
        <v>-0.24198190447649892</v>
      </c>
      <c r="CB250" s="51">
        <f t="shared" si="99"/>
        <v>-0.24198190447649892</v>
      </c>
      <c r="CC250" s="51">
        <f t="shared" si="99"/>
        <v>-0.24198190447649892</v>
      </c>
      <c r="CD250" s="51">
        <f t="shared" si="99"/>
        <v>-0.24198190447649892</v>
      </c>
      <c r="CE250" s="51">
        <f t="shared" si="99"/>
        <v>-0.24198190447649892</v>
      </c>
      <c r="CF250" s="51">
        <f t="shared" si="99"/>
        <v>-0.24198190447649892</v>
      </c>
      <c r="CG250" s="51">
        <f t="shared" si="99"/>
        <v>-0.24198190447649892</v>
      </c>
      <c r="CH250" s="51">
        <f t="shared" si="99"/>
        <v>-0.24198190447649892</v>
      </c>
      <c r="CI250" s="51">
        <f t="shared" si="99"/>
        <v>-0.24198190447649892</v>
      </c>
      <c r="CJ250" s="51">
        <f t="shared" si="99"/>
        <v>-0.24198190447649892</v>
      </c>
      <c r="CK250" s="51">
        <f t="shared" si="99"/>
        <v>-0.24198190447649892</v>
      </c>
      <c r="CL250" s="51">
        <f t="shared" si="99"/>
        <v>-0.24196319395479082</v>
      </c>
      <c r="CM250" s="51">
        <f t="shared" si="99"/>
        <v>-0.24192591483384807</v>
      </c>
      <c r="CN250" s="51">
        <f t="shared" si="99"/>
        <v>-0.24192591483384807</v>
      </c>
      <c r="CO250" s="51">
        <f t="shared" si="99"/>
        <v>-0.24192591483384807</v>
      </c>
      <c r="CP250" s="51">
        <f t="shared" ref="CP250:DA250" si="106">-(1-2^CP201)</f>
        <v>-0.24192591483384807</v>
      </c>
      <c r="CQ250" s="51">
        <f t="shared" si="106"/>
        <v>-0.24191815120635485</v>
      </c>
      <c r="CR250" s="51">
        <f t="shared" si="106"/>
        <v>-0.24191815120635485</v>
      </c>
      <c r="CS250" s="51">
        <f t="shared" si="106"/>
        <v>-0.24191815120635485</v>
      </c>
      <c r="CT250" s="51">
        <f t="shared" si="106"/>
        <v>-0.24191815120635485</v>
      </c>
      <c r="CU250" s="51">
        <f t="shared" si="106"/>
        <v>-0.24191815120635485</v>
      </c>
      <c r="CV250" s="51">
        <f t="shared" si="106"/>
        <v>-0.24191815120635485</v>
      </c>
      <c r="CW250" s="51">
        <f t="shared" si="106"/>
        <v>-0.24191815120635485</v>
      </c>
      <c r="CX250" s="51">
        <f t="shared" si="106"/>
        <v>-0.24191815120635485</v>
      </c>
      <c r="CY250" s="51">
        <f t="shared" si="106"/>
        <v>-0.24191815120635485</v>
      </c>
      <c r="CZ250" s="51">
        <f t="shared" si="106"/>
        <v>-0.24197336974710038</v>
      </c>
      <c r="DA250" s="51">
        <f t="shared" si="106"/>
        <v>-0.24197336974710038</v>
      </c>
    </row>
    <row r="251" spans="1:106">
      <c r="A251" s="50">
        <f t="shared" si="47"/>
        <v>2020</v>
      </c>
      <c r="B251" s="51">
        <f t="shared" ref="B251:BM254" si="107">-(1-2^B202)</f>
        <v>-0.18898042987959551</v>
      </c>
      <c r="C251" s="51">
        <f t="shared" si="107"/>
        <v>-0.24897708278485498</v>
      </c>
      <c r="D251" s="51">
        <f t="shared" si="107"/>
        <v>-0.24897708278485498</v>
      </c>
      <c r="E251" s="51">
        <f t="shared" si="107"/>
        <v>-0.24897708278485498</v>
      </c>
      <c r="F251" s="51">
        <f t="shared" si="107"/>
        <v>-0.24897708278485498</v>
      </c>
      <c r="G251" s="51">
        <f t="shared" si="107"/>
        <v>-0.24897708278485498</v>
      </c>
      <c r="H251" s="51">
        <f t="shared" si="107"/>
        <v>-0.24897708278485498</v>
      </c>
      <c r="I251" s="51">
        <f t="shared" si="107"/>
        <v>-0.24897708278485498</v>
      </c>
      <c r="J251" s="51">
        <f t="shared" si="107"/>
        <v>-0.24897708278485498</v>
      </c>
      <c r="K251" s="51">
        <f t="shared" si="107"/>
        <v>-0.24897708278485498</v>
      </c>
      <c r="L251" s="51">
        <f t="shared" si="107"/>
        <v>-0.2471624047690788</v>
      </c>
      <c r="M251" s="51">
        <f t="shared" si="107"/>
        <v>-0.2471836604045532</v>
      </c>
      <c r="N251" s="51">
        <f t="shared" si="107"/>
        <v>-0.2471836604045532</v>
      </c>
      <c r="O251" s="51">
        <f t="shared" si="107"/>
        <v>-0.2471836604045532</v>
      </c>
      <c r="P251" s="51">
        <f t="shared" si="107"/>
        <v>-0.22045912339404439</v>
      </c>
      <c r="Q251" s="51">
        <f t="shared" si="107"/>
        <v>-0.22030600795133137</v>
      </c>
      <c r="R251" s="51">
        <f t="shared" si="107"/>
        <v>-0.22019792887311573</v>
      </c>
      <c r="S251" s="51">
        <f t="shared" si="107"/>
        <v>-0.22015348525601208</v>
      </c>
      <c r="T251" s="51">
        <f t="shared" si="107"/>
        <v>-0.23299653112723762</v>
      </c>
      <c r="U251" s="51">
        <f t="shared" si="107"/>
        <v>-0.23724951315616549</v>
      </c>
      <c r="V251" s="51">
        <f t="shared" si="107"/>
        <v>-0.23724951315616549</v>
      </c>
      <c r="W251" s="51">
        <f t="shared" si="107"/>
        <v>-0.23728151437358824</v>
      </c>
      <c r="X251" s="51">
        <f t="shared" si="107"/>
        <v>-0.23728151437358824</v>
      </c>
      <c r="Y251" s="51">
        <f t="shared" si="107"/>
        <v>-0.23728151437358824</v>
      </c>
      <c r="Z251" s="51">
        <f t="shared" si="107"/>
        <v>-0.23728151437358824</v>
      </c>
      <c r="AA251" s="51">
        <f t="shared" si="107"/>
        <v>-0.23728151437358824</v>
      </c>
      <c r="AB251" s="51">
        <f t="shared" si="107"/>
        <v>-0.23728151437358824</v>
      </c>
      <c r="AC251" s="51">
        <f t="shared" si="107"/>
        <v>-0.23728151437358824</v>
      </c>
      <c r="AD251" s="51">
        <f t="shared" si="107"/>
        <v>-0.23728151437358824</v>
      </c>
      <c r="AE251" s="51">
        <f t="shared" si="107"/>
        <v>-0.23728151437358824</v>
      </c>
      <c r="AF251" s="51">
        <f t="shared" si="107"/>
        <v>-0.23726755383227316</v>
      </c>
      <c r="AG251" s="51">
        <f t="shared" si="107"/>
        <v>-0.23726259056849697</v>
      </c>
      <c r="AH251" s="51">
        <f t="shared" si="107"/>
        <v>-0.23726259056849697</v>
      </c>
      <c r="AI251" s="51">
        <f t="shared" si="107"/>
        <v>-0.23726259056849697</v>
      </c>
      <c r="AJ251" s="51">
        <f t="shared" si="107"/>
        <v>-0.23725762771326142</v>
      </c>
      <c r="AK251" s="51">
        <f t="shared" si="107"/>
        <v>-0.23725762771326142</v>
      </c>
      <c r="AL251" s="51">
        <f t="shared" si="107"/>
        <v>-0.23725762771326142</v>
      </c>
      <c r="AM251" s="51">
        <f t="shared" si="107"/>
        <v>-0.23725762771326142</v>
      </c>
      <c r="AN251" s="51">
        <f t="shared" si="107"/>
        <v>-0.23725762771326142</v>
      </c>
      <c r="AO251" s="51">
        <f t="shared" si="107"/>
        <v>-0.23725762771326142</v>
      </c>
      <c r="AP251" s="51">
        <f t="shared" si="107"/>
        <v>-0.23725762771326142</v>
      </c>
      <c r="AQ251" s="51">
        <f t="shared" si="107"/>
        <v>-0.23725212541024743</v>
      </c>
      <c r="AR251" s="51">
        <f t="shared" si="107"/>
        <v>-0.23725212541024743</v>
      </c>
      <c r="AS251" s="51">
        <f t="shared" si="107"/>
        <v>-0.23725212541024743</v>
      </c>
      <c r="AT251" s="51">
        <f t="shared" si="107"/>
        <v>-0.23725212541024743</v>
      </c>
      <c r="AU251" s="51">
        <f t="shared" si="107"/>
        <v>-0.23725212541024743</v>
      </c>
      <c r="AV251" s="51">
        <f t="shared" si="107"/>
        <v>-0.23725212541024743</v>
      </c>
      <c r="AW251" s="51">
        <f t="shared" si="107"/>
        <v>-0.23725212541024743</v>
      </c>
      <c r="AX251" s="51">
        <f t="shared" si="107"/>
        <v>-0.23725212541024743</v>
      </c>
      <c r="AY251" s="51">
        <f t="shared" si="107"/>
        <v>-0.23725212541024743</v>
      </c>
      <c r="AZ251" s="51">
        <f t="shared" si="107"/>
        <v>-0.23725212541024743</v>
      </c>
      <c r="BA251" s="51">
        <f t="shared" si="107"/>
        <v>-0.23725212541024743</v>
      </c>
      <c r="BB251" s="51">
        <f t="shared" si="107"/>
        <v>-0.23725212541024743</v>
      </c>
      <c r="BC251" s="51">
        <f t="shared" si="107"/>
        <v>-0.23725212541024743</v>
      </c>
      <c r="BD251" s="51">
        <f t="shared" si="107"/>
        <v>-0.23725212541024743</v>
      </c>
      <c r="BE251" s="51">
        <f t="shared" si="107"/>
        <v>-0.23725212541024743</v>
      </c>
      <c r="BF251" s="51">
        <f t="shared" si="107"/>
        <v>-0.23725212541024743</v>
      </c>
      <c r="BG251" s="51">
        <f t="shared" si="107"/>
        <v>-0.23725212541024743</v>
      </c>
      <c r="BH251" s="51">
        <f t="shared" si="107"/>
        <v>-0.23725212541024743</v>
      </c>
      <c r="BI251" s="51">
        <f t="shared" si="107"/>
        <v>-0.23725212541024743</v>
      </c>
      <c r="BJ251" s="51">
        <f t="shared" si="107"/>
        <v>-0.23725212541024743</v>
      </c>
      <c r="BK251" s="51">
        <f t="shared" si="107"/>
        <v>-0.23725212541024743</v>
      </c>
      <c r="BL251" s="51">
        <f t="shared" si="107"/>
        <v>-0.23725212541024743</v>
      </c>
      <c r="BM251" s="51">
        <f t="shared" si="107"/>
        <v>-0.23724716369556464</v>
      </c>
      <c r="BN251" s="51">
        <f t="shared" si="99"/>
        <v>-0.23724716369556464</v>
      </c>
      <c r="BO251" s="51">
        <f t="shared" si="99"/>
        <v>-0.23724716369556464</v>
      </c>
      <c r="BP251" s="51">
        <f t="shared" si="99"/>
        <v>-0.23724716369556464</v>
      </c>
      <c r="BQ251" s="51">
        <f t="shared" si="99"/>
        <v>-0.23724716369556464</v>
      </c>
      <c r="BR251" s="51">
        <f t="shared" si="99"/>
        <v>-0.23724716369556464</v>
      </c>
      <c r="BS251" s="51">
        <f t="shared" si="99"/>
        <v>-0.23724716369556464</v>
      </c>
      <c r="BT251" s="51">
        <f t="shared" si="99"/>
        <v>-0.23718558878783258</v>
      </c>
      <c r="BU251" s="51">
        <f t="shared" si="99"/>
        <v>-0.23718558878783258</v>
      </c>
      <c r="BV251" s="51">
        <f t="shared" si="99"/>
        <v>-0.23718558878783258</v>
      </c>
      <c r="BW251" s="51">
        <f t="shared" si="99"/>
        <v>-0.23718558878783258</v>
      </c>
      <c r="BX251" s="51">
        <f t="shared" si="99"/>
        <v>-0.23718558878783258</v>
      </c>
      <c r="BY251" s="51">
        <f t="shared" si="99"/>
        <v>-0.2370481777181096</v>
      </c>
      <c r="BZ251" s="51">
        <f t="shared" si="99"/>
        <v>-0.23703550104786131</v>
      </c>
      <c r="CA251" s="51">
        <f t="shared" si="99"/>
        <v>-0.23703550104786131</v>
      </c>
      <c r="CB251" s="51">
        <f t="shared" si="99"/>
        <v>-0.23703550104786131</v>
      </c>
      <c r="CC251" s="51">
        <f t="shared" si="99"/>
        <v>-0.23703550104786131</v>
      </c>
      <c r="CD251" s="51">
        <f t="shared" si="99"/>
        <v>-0.23703550104786131</v>
      </c>
      <c r="CE251" s="51">
        <f t="shared" si="99"/>
        <v>-0.23703550104786131</v>
      </c>
      <c r="CF251" s="51">
        <f t="shared" si="99"/>
        <v>-0.23703550104786131</v>
      </c>
      <c r="CG251" s="51">
        <f t="shared" si="99"/>
        <v>-0.23703550104786131</v>
      </c>
      <c r="CH251" s="51">
        <f t="shared" si="99"/>
        <v>-0.23703550104786131</v>
      </c>
      <c r="CI251" s="51">
        <f t="shared" si="99"/>
        <v>-0.23703550104786131</v>
      </c>
      <c r="CJ251" s="51">
        <f t="shared" si="99"/>
        <v>-0.23703550104786131</v>
      </c>
      <c r="CK251" s="51">
        <f t="shared" si="99"/>
        <v>-0.23703550104786131</v>
      </c>
      <c r="CL251" s="51">
        <f t="shared" si="99"/>
        <v>-0.23687122033832886</v>
      </c>
      <c r="CM251" s="51">
        <f t="shared" si="99"/>
        <v>-0.23683723312920557</v>
      </c>
      <c r="CN251" s="51">
        <f t="shared" si="99"/>
        <v>-0.23683723312920557</v>
      </c>
      <c r="CO251" s="51">
        <f t="shared" si="99"/>
        <v>-0.23683723312920557</v>
      </c>
      <c r="CP251" s="51">
        <f t="shared" ref="CP251:DA251" si="108">-(1-2^CP202)</f>
        <v>-0.23683723312920557</v>
      </c>
      <c r="CQ251" s="51">
        <f t="shared" si="108"/>
        <v>-0.23684204459236113</v>
      </c>
      <c r="CR251" s="51">
        <f t="shared" si="108"/>
        <v>-0.23684204459236113</v>
      </c>
      <c r="CS251" s="51">
        <f t="shared" si="108"/>
        <v>-0.23684204459236113</v>
      </c>
      <c r="CT251" s="51">
        <f t="shared" si="108"/>
        <v>-0.23684204459236113</v>
      </c>
      <c r="CU251" s="51">
        <f t="shared" si="108"/>
        <v>-0.23684204459236113</v>
      </c>
      <c r="CV251" s="51">
        <f t="shared" si="108"/>
        <v>-0.23684204459236113</v>
      </c>
      <c r="CW251" s="51">
        <f t="shared" si="108"/>
        <v>-0.23684204459236113</v>
      </c>
      <c r="CX251" s="51">
        <f t="shared" si="108"/>
        <v>-0.23684204459236113</v>
      </c>
      <c r="CY251" s="51">
        <f t="shared" si="108"/>
        <v>-0.23684204459236113</v>
      </c>
      <c r="CZ251" s="51">
        <f t="shared" si="108"/>
        <v>-0.23689572135005854</v>
      </c>
      <c r="DA251" s="51">
        <f t="shared" si="108"/>
        <v>-0.23689572135005854</v>
      </c>
    </row>
    <row r="252" spans="1:106">
      <c r="A252" s="50">
        <f t="shared" si="47"/>
        <v>2021</v>
      </c>
      <c r="B252" s="51">
        <f t="shared" si="107"/>
        <v>-0.18624083681684178</v>
      </c>
      <c r="C252" s="51">
        <f t="shared" si="107"/>
        <v>-0.24659513853035453</v>
      </c>
      <c r="D252" s="51">
        <f t="shared" si="107"/>
        <v>-0.24659513853035453</v>
      </c>
      <c r="E252" s="51">
        <f t="shared" si="107"/>
        <v>-0.24659513853035453</v>
      </c>
      <c r="F252" s="51">
        <f t="shared" si="107"/>
        <v>-0.24659513853035453</v>
      </c>
      <c r="G252" s="51">
        <f t="shared" si="107"/>
        <v>-0.24659513853035453</v>
      </c>
      <c r="H252" s="51">
        <f t="shared" si="107"/>
        <v>-0.24659513853035453</v>
      </c>
      <c r="I252" s="51">
        <f t="shared" si="107"/>
        <v>-0.24659513853035453</v>
      </c>
      <c r="J252" s="51">
        <f t="shared" si="107"/>
        <v>-0.24659513853035453</v>
      </c>
      <c r="K252" s="51">
        <f t="shared" si="107"/>
        <v>-0.24659513853035453</v>
      </c>
      <c r="L252" s="51">
        <f t="shared" si="107"/>
        <v>-0.24478459774857453</v>
      </c>
      <c r="M252" s="51">
        <f t="shared" si="107"/>
        <v>-0.24479220226973608</v>
      </c>
      <c r="N252" s="51">
        <f t="shared" si="107"/>
        <v>-0.24479220226973608</v>
      </c>
      <c r="O252" s="51">
        <f t="shared" si="107"/>
        <v>-0.24479220226973608</v>
      </c>
      <c r="P252" s="51">
        <f t="shared" si="107"/>
        <v>-0.21451601256635777</v>
      </c>
      <c r="Q252" s="51">
        <f t="shared" si="107"/>
        <v>-0.21435307511164692</v>
      </c>
      <c r="R252" s="51">
        <f t="shared" si="107"/>
        <v>-0.21447836598968006</v>
      </c>
      <c r="S252" s="51">
        <f t="shared" si="107"/>
        <v>-0.2144395668951794</v>
      </c>
      <c r="T252" s="51">
        <f t="shared" si="107"/>
        <v>-0.22784712224841075</v>
      </c>
      <c r="U252" s="51">
        <f t="shared" si="107"/>
        <v>-0.23205947086622047</v>
      </c>
      <c r="V252" s="51">
        <f t="shared" si="107"/>
        <v>-0.23205947086622047</v>
      </c>
      <c r="W252" s="51">
        <f t="shared" si="107"/>
        <v>-0.23208996081619282</v>
      </c>
      <c r="X252" s="51">
        <f t="shared" si="107"/>
        <v>-0.23208996081619282</v>
      </c>
      <c r="Y252" s="51">
        <f t="shared" si="107"/>
        <v>-0.23208996081619282</v>
      </c>
      <c r="Z252" s="51">
        <f t="shared" si="107"/>
        <v>-0.23208996081619282</v>
      </c>
      <c r="AA252" s="51">
        <f t="shared" si="107"/>
        <v>-0.23208996081619282</v>
      </c>
      <c r="AB252" s="51">
        <f t="shared" si="107"/>
        <v>-0.23208996081619282</v>
      </c>
      <c r="AC252" s="51">
        <f t="shared" si="107"/>
        <v>-0.23208996081619282</v>
      </c>
      <c r="AD252" s="51">
        <f t="shared" si="107"/>
        <v>-0.23208996081619282</v>
      </c>
      <c r="AE252" s="51">
        <f t="shared" si="107"/>
        <v>-0.23208996081619282</v>
      </c>
      <c r="AF252" s="51">
        <f t="shared" si="107"/>
        <v>-0.23207727820341828</v>
      </c>
      <c r="AG252" s="51">
        <f t="shared" si="107"/>
        <v>-0.23206838647862504</v>
      </c>
      <c r="AH252" s="51">
        <f t="shared" si="107"/>
        <v>-0.23206838647862504</v>
      </c>
      <c r="AI252" s="51">
        <f t="shared" si="107"/>
        <v>-0.23206838647862504</v>
      </c>
      <c r="AJ252" s="51">
        <f t="shared" si="107"/>
        <v>-0.23206394113138695</v>
      </c>
      <c r="AK252" s="51">
        <f t="shared" si="107"/>
        <v>-0.23206394113138695</v>
      </c>
      <c r="AL252" s="51">
        <f t="shared" si="107"/>
        <v>-0.23206394113138695</v>
      </c>
      <c r="AM252" s="51">
        <f t="shared" si="107"/>
        <v>-0.23206394113138695</v>
      </c>
      <c r="AN252" s="51">
        <f t="shared" si="107"/>
        <v>-0.23206394113138695</v>
      </c>
      <c r="AO252" s="51">
        <f t="shared" si="107"/>
        <v>-0.23206394113138695</v>
      </c>
      <c r="AP252" s="51">
        <f t="shared" si="107"/>
        <v>-0.23206394113138695</v>
      </c>
      <c r="AQ252" s="51">
        <f t="shared" si="107"/>
        <v>-0.23205928608166204</v>
      </c>
      <c r="AR252" s="51">
        <f t="shared" si="107"/>
        <v>-0.23205928608166204</v>
      </c>
      <c r="AS252" s="51">
        <f t="shared" si="107"/>
        <v>-0.23205928608166204</v>
      </c>
      <c r="AT252" s="51">
        <f t="shared" si="107"/>
        <v>-0.23205928608166204</v>
      </c>
      <c r="AU252" s="51">
        <f t="shared" si="107"/>
        <v>-0.23205928608166204</v>
      </c>
      <c r="AV252" s="51">
        <f t="shared" si="107"/>
        <v>-0.23205928608166204</v>
      </c>
      <c r="AW252" s="51">
        <f t="shared" si="107"/>
        <v>-0.23205928608166204</v>
      </c>
      <c r="AX252" s="51">
        <f t="shared" si="107"/>
        <v>-0.23205928608166204</v>
      </c>
      <c r="AY252" s="51">
        <f t="shared" si="107"/>
        <v>-0.23205928608166204</v>
      </c>
      <c r="AZ252" s="51">
        <f t="shared" si="107"/>
        <v>-0.23205928608166204</v>
      </c>
      <c r="BA252" s="51">
        <f t="shared" si="107"/>
        <v>-0.23205928608166204</v>
      </c>
      <c r="BB252" s="51">
        <f t="shared" si="107"/>
        <v>-0.23205928608166204</v>
      </c>
      <c r="BC252" s="51">
        <f t="shared" si="107"/>
        <v>-0.23205928608166204</v>
      </c>
      <c r="BD252" s="51">
        <f t="shared" si="107"/>
        <v>-0.23205928608166204</v>
      </c>
      <c r="BE252" s="51">
        <f t="shared" si="107"/>
        <v>-0.23205928608166204</v>
      </c>
      <c r="BF252" s="51">
        <f t="shared" si="107"/>
        <v>-0.23205928608166204</v>
      </c>
      <c r="BG252" s="51">
        <f t="shared" si="107"/>
        <v>-0.23205928608166204</v>
      </c>
      <c r="BH252" s="51">
        <f t="shared" si="107"/>
        <v>-0.23205928608166204</v>
      </c>
      <c r="BI252" s="51">
        <f t="shared" si="107"/>
        <v>-0.23205928608166204</v>
      </c>
      <c r="BJ252" s="51">
        <f t="shared" si="107"/>
        <v>-0.23205928608166204</v>
      </c>
      <c r="BK252" s="51">
        <f t="shared" si="107"/>
        <v>-0.23205928608166204</v>
      </c>
      <c r="BL252" s="51">
        <f t="shared" si="107"/>
        <v>-0.23205928608166204</v>
      </c>
      <c r="BM252" s="51">
        <f t="shared" si="107"/>
        <v>-0.23205484168202795</v>
      </c>
      <c r="BN252" s="51">
        <f t="shared" si="99"/>
        <v>-0.23205484168202795</v>
      </c>
      <c r="BO252" s="51">
        <f t="shared" si="99"/>
        <v>-0.23205484168202795</v>
      </c>
      <c r="BP252" s="51">
        <f t="shared" si="99"/>
        <v>-0.23205484168202795</v>
      </c>
      <c r="BQ252" s="51">
        <f t="shared" si="99"/>
        <v>-0.23205484168202795</v>
      </c>
      <c r="BR252" s="51">
        <f t="shared" si="99"/>
        <v>-0.23205484168202795</v>
      </c>
      <c r="BS252" s="51">
        <f t="shared" si="99"/>
        <v>-0.23205484168202795</v>
      </c>
      <c r="BT252" s="51">
        <f t="shared" si="99"/>
        <v>-0.23198678281626128</v>
      </c>
      <c r="BU252" s="51">
        <f t="shared" si="99"/>
        <v>-0.23198678281626128</v>
      </c>
      <c r="BV252" s="51">
        <f t="shared" si="99"/>
        <v>-0.23198678281626128</v>
      </c>
      <c r="BW252" s="51">
        <f t="shared" si="99"/>
        <v>-0.23198678281626128</v>
      </c>
      <c r="BX252" s="51">
        <f t="shared" si="99"/>
        <v>-0.23198678281626128</v>
      </c>
      <c r="BY252" s="51">
        <f t="shared" si="99"/>
        <v>-0.23186054547623758</v>
      </c>
      <c r="BZ252" s="51">
        <f t="shared" si="99"/>
        <v>-0.23185188178530347</v>
      </c>
      <c r="CA252" s="51">
        <f t="shared" si="99"/>
        <v>-0.23185188178530347</v>
      </c>
      <c r="CB252" s="51">
        <f t="shared" si="99"/>
        <v>-0.23185188178530347</v>
      </c>
      <c r="CC252" s="51">
        <f t="shared" si="99"/>
        <v>-0.23185188178530347</v>
      </c>
      <c r="CD252" s="51">
        <f t="shared" si="99"/>
        <v>-0.23185188178530347</v>
      </c>
      <c r="CE252" s="51">
        <f t="shared" si="99"/>
        <v>-0.23185188178530347</v>
      </c>
      <c r="CF252" s="51">
        <f t="shared" si="99"/>
        <v>-0.23185188178530347</v>
      </c>
      <c r="CG252" s="51">
        <f t="shared" si="99"/>
        <v>-0.23185188178530347</v>
      </c>
      <c r="CH252" s="51">
        <f t="shared" si="99"/>
        <v>-0.23185188178530347</v>
      </c>
      <c r="CI252" s="51">
        <f t="shared" si="99"/>
        <v>-0.23185188178530347</v>
      </c>
      <c r="CJ252" s="51">
        <f t="shared" si="99"/>
        <v>-0.23185188178530347</v>
      </c>
      <c r="CK252" s="51">
        <f t="shared" si="99"/>
        <v>-0.23185188178530347</v>
      </c>
      <c r="CL252" s="51">
        <f t="shared" si="99"/>
        <v>-0.23170140076740309</v>
      </c>
      <c r="CM252" s="51">
        <f t="shared" si="99"/>
        <v>-0.23167043358551098</v>
      </c>
      <c r="CN252" s="51">
        <f t="shared" si="99"/>
        <v>-0.23167043358551098</v>
      </c>
      <c r="CO252" s="51">
        <f t="shared" si="99"/>
        <v>-0.23167043358551098</v>
      </c>
      <c r="CP252" s="51">
        <f t="shared" ref="CP252:DA252" si="109">-(1-2^CP203)</f>
        <v>-0.23167043358551098</v>
      </c>
      <c r="CQ252" s="51">
        <f t="shared" si="109"/>
        <v>-0.23166617927937028</v>
      </c>
      <c r="CR252" s="51">
        <f t="shared" si="109"/>
        <v>-0.23166617927937028</v>
      </c>
      <c r="CS252" s="51">
        <f t="shared" si="109"/>
        <v>-0.23166617927937028</v>
      </c>
      <c r="CT252" s="51">
        <f t="shared" si="109"/>
        <v>-0.23166617927937028</v>
      </c>
      <c r="CU252" s="51">
        <f t="shared" si="109"/>
        <v>-0.23166617927937028</v>
      </c>
      <c r="CV252" s="51">
        <f t="shared" si="109"/>
        <v>-0.23166617927937028</v>
      </c>
      <c r="CW252" s="51">
        <f t="shared" si="109"/>
        <v>-0.23166617927937028</v>
      </c>
      <c r="CX252" s="51">
        <f t="shared" si="109"/>
        <v>-0.23166617927937028</v>
      </c>
      <c r="CY252" s="51">
        <f t="shared" si="109"/>
        <v>-0.23166617927937028</v>
      </c>
      <c r="CZ252" s="51">
        <f t="shared" si="109"/>
        <v>-0.23170245997910566</v>
      </c>
      <c r="DA252" s="51">
        <f t="shared" si="109"/>
        <v>-0.23170245997910566</v>
      </c>
    </row>
    <row r="253" spans="1:106">
      <c r="A253" s="50">
        <f t="shared" si="47"/>
        <v>2022</v>
      </c>
      <c r="B253" s="51">
        <f t="shared" si="107"/>
        <v>-0.18474493801598879</v>
      </c>
      <c r="C253" s="51">
        <f t="shared" si="107"/>
        <v>-0.24352098561806368</v>
      </c>
      <c r="D253" s="51">
        <f t="shared" si="107"/>
        <v>-0.24352098561806368</v>
      </c>
      <c r="E253" s="51">
        <f t="shared" si="107"/>
        <v>-0.24352098561806368</v>
      </c>
      <c r="F253" s="51">
        <f t="shared" si="107"/>
        <v>-0.24352098561806368</v>
      </c>
      <c r="G253" s="51">
        <f t="shared" si="107"/>
        <v>-0.24352098561806368</v>
      </c>
      <c r="H253" s="51">
        <f t="shared" si="107"/>
        <v>-0.24352098561806368</v>
      </c>
      <c r="I253" s="51">
        <f t="shared" si="107"/>
        <v>-0.24352098561806368</v>
      </c>
      <c r="J253" s="51">
        <f t="shared" si="107"/>
        <v>-0.24352098561806368</v>
      </c>
      <c r="K253" s="51">
        <f t="shared" si="107"/>
        <v>-0.24352098561806368</v>
      </c>
      <c r="L253" s="51">
        <f t="shared" si="107"/>
        <v>-0.24163527565501686</v>
      </c>
      <c r="M253" s="51">
        <f t="shared" si="107"/>
        <v>-0.24164587542067217</v>
      </c>
      <c r="N253" s="51">
        <f t="shared" si="107"/>
        <v>-0.24164587542067217</v>
      </c>
      <c r="O253" s="51">
        <f t="shared" si="107"/>
        <v>-0.24164587542067217</v>
      </c>
      <c r="P253" s="51">
        <f t="shared" si="107"/>
        <v>-0.2115225400235019</v>
      </c>
      <c r="Q253" s="51">
        <f t="shared" si="107"/>
        <v>-0.21121021249716654</v>
      </c>
      <c r="R253" s="51">
        <f t="shared" si="107"/>
        <v>-0.21121486241826315</v>
      </c>
      <c r="S253" s="51">
        <f t="shared" si="107"/>
        <v>-0.21117930482467573</v>
      </c>
      <c r="T253" s="51">
        <f t="shared" si="107"/>
        <v>-0.22427133319656034</v>
      </c>
      <c r="U253" s="51">
        <f t="shared" si="107"/>
        <v>-0.2284469602445991</v>
      </c>
      <c r="V253" s="51">
        <f t="shared" si="107"/>
        <v>-0.2284469602445991</v>
      </c>
      <c r="W253" s="51">
        <f t="shared" si="107"/>
        <v>-0.22847635389602161</v>
      </c>
      <c r="X253" s="51">
        <f t="shared" si="107"/>
        <v>-0.22847635389602161</v>
      </c>
      <c r="Y253" s="51">
        <f t="shared" si="107"/>
        <v>-0.2284929539897147</v>
      </c>
      <c r="Z253" s="51">
        <f t="shared" si="107"/>
        <v>-0.22848895785077239</v>
      </c>
      <c r="AA253" s="51">
        <f t="shared" si="107"/>
        <v>-0.22848895785077239</v>
      </c>
      <c r="AB253" s="51">
        <f t="shared" si="107"/>
        <v>-0.22848895785077239</v>
      </c>
      <c r="AC253" s="51">
        <f t="shared" si="107"/>
        <v>-0.22848895785077239</v>
      </c>
      <c r="AD253" s="51">
        <f t="shared" si="107"/>
        <v>-0.22848895785077239</v>
      </c>
      <c r="AE253" s="51">
        <f t="shared" si="107"/>
        <v>-0.22848895785077239</v>
      </c>
      <c r="AF253" s="51">
        <f t="shared" si="107"/>
        <v>-0.22847713405596681</v>
      </c>
      <c r="AG253" s="51">
        <f t="shared" si="107"/>
        <v>-0.22846893007160995</v>
      </c>
      <c r="AH253" s="51">
        <f t="shared" si="107"/>
        <v>-0.22846893007160995</v>
      </c>
      <c r="AI253" s="51">
        <f t="shared" si="107"/>
        <v>-0.22846260945497643</v>
      </c>
      <c r="AJ253" s="51">
        <f t="shared" si="107"/>
        <v>-0.22845850834521464</v>
      </c>
      <c r="AK253" s="51">
        <f t="shared" si="107"/>
        <v>-0.22845850834521464</v>
      </c>
      <c r="AL253" s="51">
        <f t="shared" si="107"/>
        <v>-0.22845850834521464</v>
      </c>
      <c r="AM253" s="51">
        <f t="shared" si="107"/>
        <v>-0.22845850834521464</v>
      </c>
      <c r="AN253" s="51">
        <f t="shared" si="107"/>
        <v>-0.22845850834521464</v>
      </c>
      <c r="AO253" s="51">
        <f t="shared" si="107"/>
        <v>-0.22845850834521464</v>
      </c>
      <c r="AP253" s="51">
        <f t="shared" si="107"/>
        <v>-0.22845850834521464</v>
      </c>
      <c r="AQ253" s="51">
        <f t="shared" si="107"/>
        <v>-0.22844772522421208</v>
      </c>
      <c r="AR253" s="51">
        <f t="shared" si="107"/>
        <v>-0.22844772522421208</v>
      </c>
      <c r="AS253" s="51">
        <f t="shared" si="107"/>
        <v>-0.22844772522421208</v>
      </c>
      <c r="AT253" s="51">
        <f t="shared" si="107"/>
        <v>-0.22844772522421208</v>
      </c>
      <c r="AU253" s="51">
        <f t="shared" si="107"/>
        <v>-0.22844772522421208</v>
      </c>
      <c r="AV253" s="51">
        <f t="shared" si="107"/>
        <v>-0.22844772522421208</v>
      </c>
      <c r="AW253" s="51">
        <f t="shared" si="107"/>
        <v>-0.22844772522421208</v>
      </c>
      <c r="AX253" s="51">
        <f t="shared" si="107"/>
        <v>-0.22844772522421208</v>
      </c>
      <c r="AY253" s="51">
        <f t="shared" si="107"/>
        <v>-0.22843282504454165</v>
      </c>
      <c r="AZ253" s="51">
        <f t="shared" si="107"/>
        <v>-0.22843282504454165</v>
      </c>
      <c r="BA253" s="51">
        <f t="shared" si="107"/>
        <v>-0.22843282504454165</v>
      </c>
      <c r="BB253" s="51">
        <f t="shared" si="107"/>
        <v>-0.22843282504454165</v>
      </c>
      <c r="BC253" s="51">
        <f t="shared" si="107"/>
        <v>-0.22843282504454165</v>
      </c>
      <c r="BD253" s="51">
        <f t="shared" si="107"/>
        <v>-0.22843282504454165</v>
      </c>
      <c r="BE253" s="51">
        <f t="shared" si="107"/>
        <v>-0.22843282504454165</v>
      </c>
      <c r="BF253" s="51">
        <f t="shared" si="107"/>
        <v>-0.22843282504454165</v>
      </c>
      <c r="BG253" s="51">
        <f t="shared" si="107"/>
        <v>-0.22843282504454165</v>
      </c>
      <c r="BH253" s="51">
        <f t="shared" si="107"/>
        <v>-0.22843282504454165</v>
      </c>
      <c r="BI253" s="51">
        <f t="shared" si="107"/>
        <v>-0.22843282504454165</v>
      </c>
      <c r="BJ253" s="51">
        <f t="shared" si="107"/>
        <v>-0.22843282504454165</v>
      </c>
      <c r="BK253" s="51">
        <f t="shared" si="107"/>
        <v>-0.22843282504454165</v>
      </c>
      <c r="BL253" s="51">
        <f t="shared" si="107"/>
        <v>-0.22843282504454165</v>
      </c>
      <c r="BM253" s="51">
        <f t="shared" si="107"/>
        <v>-0.22842872634981259</v>
      </c>
      <c r="BN253" s="51">
        <f t="shared" si="99"/>
        <v>-0.22842872634981259</v>
      </c>
      <c r="BO253" s="51">
        <f t="shared" si="99"/>
        <v>-0.22842872634981259</v>
      </c>
      <c r="BP253" s="51">
        <f t="shared" si="99"/>
        <v>-0.22842872634981259</v>
      </c>
      <c r="BQ253" s="51">
        <f t="shared" si="99"/>
        <v>-0.22842872634981259</v>
      </c>
      <c r="BR253" s="51">
        <f t="shared" si="99"/>
        <v>-0.22842872634981259</v>
      </c>
      <c r="BS253" s="51">
        <f t="shared" si="99"/>
        <v>-0.22842872634981259</v>
      </c>
      <c r="BT253" s="51">
        <f t="shared" si="99"/>
        <v>-0.22836859448234026</v>
      </c>
      <c r="BU253" s="51">
        <f t="shared" si="99"/>
        <v>-0.22836859448234026</v>
      </c>
      <c r="BV253" s="51">
        <f t="shared" si="99"/>
        <v>-0.22836859448234026</v>
      </c>
      <c r="BW253" s="51">
        <f t="shared" si="99"/>
        <v>-0.22836859448234026</v>
      </c>
      <c r="BX253" s="51">
        <f t="shared" si="99"/>
        <v>-0.22836859448234026</v>
      </c>
      <c r="BY253" s="51">
        <f t="shared" si="99"/>
        <v>-0.2282499771480917</v>
      </c>
      <c r="BZ253" s="51">
        <f t="shared" si="99"/>
        <v>-0.2282417406914049</v>
      </c>
      <c r="CA253" s="51">
        <f t="shared" si="99"/>
        <v>-0.2282417406914049</v>
      </c>
      <c r="CB253" s="51">
        <f t="shared" si="99"/>
        <v>-0.2282417406914049</v>
      </c>
      <c r="CC253" s="51">
        <f t="shared" si="99"/>
        <v>-0.2282417406914049</v>
      </c>
      <c r="CD253" s="51">
        <f t="shared" si="99"/>
        <v>-0.2282417406914049</v>
      </c>
      <c r="CE253" s="51">
        <f t="shared" si="99"/>
        <v>-0.2282417406914049</v>
      </c>
      <c r="CF253" s="51">
        <f t="shared" si="99"/>
        <v>-0.2282417406914049</v>
      </c>
      <c r="CG253" s="51">
        <f t="shared" si="99"/>
        <v>-0.2282417406914049</v>
      </c>
      <c r="CH253" s="51">
        <f t="shared" si="99"/>
        <v>-0.2282417406914049</v>
      </c>
      <c r="CI253" s="51">
        <f t="shared" si="99"/>
        <v>-0.2282417406914049</v>
      </c>
      <c r="CJ253" s="51">
        <f t="shared" si="99"/>
        <v>-0.2282417406914049</v>
      </c>
      <c r="CK253" s="51">
        <f t="shared" si="99"/>
        <v>-0.22822654489435534</v>
      </c>
      <c r="CL253" s="51">
        <f t="shared" si="99"/>
        <v>-0.22808551193035276</v>
      </c>
      <c r="CM253" s="51">
        <f t="shared" si="99"/>
        <v>-0.22806747190382182</v>
      </c>
      <c r="CN253" s="51">
        <f t="shared" si="99"/>
        <v>-0.22806747190382182</v>
      </c>
      <c r="CO253" s="51">
        <f t="shared" si="99"/>
        <v>-0.22806747190382182</v>
      </c>
      <c r="CP253" s="51">
        <f t="shared" ref="CP253:DA253" si="110">-(1-2^CP204)</f>
        <v>-0.22806747190382182</v>
      </c>
      <c r="CQ253" s="51">
        <f t="shared" si="110"/>
        <v>-0.22806183483517872</v>
      </c>
      <c r="CR253" s="51">
        <f t="shared" si="110"/>
        <v>-0.22806183483517872</v>
      </c>
      <c r="CS253" s="51">
        <f t="shared" si="110"/>
        <v>-0.22806183483517872</v>
      </c>
      <c r="CT253" s="51">
        <f t="shared" si="110"/>
        <v>-0.22806183483517872</v>
      </c>
      <c r="CU253" s="51">
        <f t="shared" si="110"/>
        <v>-0.22806183483517872</v>
      </c>
      <c r="CV253" s="51">
        <f t="shared" si="110"/>
        <v>-0.22806183483517872</v>
      </c>
      <c r="CW253" s="51">
        <f t="shared" si="110"/>
        <v>-0.22806183483517872</v>
      </c>
      <c r="CX253" s="51">
        <f t="shared" si="110"/>
        <v>-0.22806183483517872</v>
      </c>
      <c r="CY253" s="51">
        <f t="shared" si="110"/>
        <v>-0.22806183483517872</v>
      </c>
      <c r="CZ253" s="51">
        <f t="shared" si="110"/>
        <v>-0.22811772641845018</v>
      </c>
      <c r="DA253" s="51">
        <f t="shared" si="110"/>
        <v>-0.22811772641845018</v>
      </c>
    </row>
    <row r="254" spans="1:106">
      <c r="A254" s="50">
        <f t="shared" si="47"/>
        <v>2023</v>
      </c>
      <c r="B254" s="51">
        <f t="shared" si="107"/>
        <v>-0.18310670557721809</v>
      </c>
      <c r="C254" s="51">
        <f t="shared" si="107"/>
        <v>-0.24094491905198268</v>
      </c>
      <c r="D254" s="51">
        <f t="shared" si="107"/>
        <v>-0.24094491905198268</v>
      </c>
      <c r="E254" s="51">
        <f t="shared" si="107"/>
        <v>-0.24094491905198268</v>
      </c>
      <c r="F254" s="51">
        <f t="shared" si="107"/>
        <v>-0.24094491905198268</v>
      </c>
      <c r="G254" s="51">
        <f t="shared" si="107"/>
        <v>-0.24094491905198268</v>
      </c>
      <c r="H254" s="51">
        <f t="shared" si="107"/>
        <v>-0.24094491905198268</v>
      </c>
      <c r="I254" s="51">
        <f t="shared" si="107"/>
        <v>-0.24094491905198268</v>
      </c>
      <c r="J254" s="51">
        <f t="shared" si="107"/>
        <v>-0.24094491905198268</v>
      </c>
      <c r="K254" s="51">
        <f t="shared" si="107"/>
        <v>-0.24094491905198268</v>
      </c>
      <c r="L254" s="51">
        <f t="shared" si="107"/>
        <v>-0.2391186174330644</v>
      </c>
      <c r="M254" s="51">
        <f t="shared" si="107"/>
        <v>-0.23909856251142281</v>
      </c>
      <c r="N254" s="51">
        <f t="shared" si="107"/>
        <v>-0.23909856251142281</v>
      </c>
      <c r="O254" s="51">
        <f t="shared" si="107"/>
        <v>-0.23909856251142281</v>
      </c>
      <c r="P254" s="51">
        <f t="shared" si="107"/>
        <v>-0.20917435161858178</v>
      </c>
      <c r="Q254" s="51">
        <f t="shared" si="107"/>
        <v>-0.20874886506643386</v>
      </c>
      <c r="R254" s="51">
        <f t="shared" si="107"/>
        <v>-0.20875357870542599</v>
      </c>
      <c r="S254" s="51">
        <f t="shared" si="107"/>
        <v>-0.20871996954403138</v>
      </c>
      <c r="T254" s="51">
        <f t="shared" si="107"/>
        <v>-0.22196209309373316</v>
      </c>
      <c r="U254" s="51">
        <f t="shared" si="107"/>
        <v>-0.22596321288344101</v>
      </c>
      <c r="V254" s="51">
        <f t="shared" si="107"/>
        <v>-0.22596321288344101</v>
      </c>
      <c r="W254" s="51">
        <f t="shared" si="107"/>
        <v>-0.2259922608095225</v>
      </c>
      <c r="X254" s="51">
        <f t="shared" si="107"/>
        <v>-0.2259922608095225</v>
      </c>
      <c r="Y254" s="51">
        <f t="shared" si="107"/>
        <v>-0.22600854948392735</v>
      </c>
      <c r="Z254" s="51">
        <f t="shared" si="107"/>
        <v>-0.22600475953539434</v>
      </c>
      <c r="AA254" s="51">
        <f t="shared" si="107"/>
        <v>-0.22600475953539434</v>
      </c>
      <c r="AB254" s="51">
        <f t="shared" si="107"/>
        <v>-0.22599867857595934</v>
      </c>
      <c r="AC254" s="51">
        <f t="shared" si="107"/>
        <v>-0.22599867857595934</v>
      </c>
      <c r="AD254" s="51">
        <f t="shared" si="107"/>
        <v>-0.22599867857595934</v>
      </c>
      <c r="AE254" s="51">
        <f t="shared" si="107"/>
        <v>-0.22599867857595934</v>
      </c>
      <c r="AF254" s="51">
        <f t="shared" si="107"/>
        <v>-0.22598726312894657</v>
      </c>
      <c r="AG254" s="51">
        <f t="shared" si="107"/>
        <v>-0.22596532455821416</v>
      </c>
      <c r="AH254" s="51">
        <f t="shared" si="107"/>
        <v>-0.22596532455821416</v>
      </c>
      <c r="AI254" s="51">
        <f t="shared" si="107"/>
        <v>-0.22595924713925619</v>
      </c>
      <c r="AJ254" s="51">
        <f t="shared" si="107"/>
        <v>-0.22595531816371872</v>
      </c>
      <c r="AK254" s="51">
        <f t="shared" si="107"/>
        <v>-0.22595531816371872</v>
      </c>
      <c r="AL254" s="51">
        <f t="shared" si="107"/>
        <v>-0.22595531816371872</v>
      </c>
      <c r="AM254" s="51">
        <f t="shared" si="107"/>
        <v>-0.22595531816371872</v>
      </c>
      <c r="AN254" s="51">
        <f t="shared" si="107"/>
        <v>-0.22595531816371872</v>
      </c>
      <c r="AO254" s="51">
        <f t="shared" si="107"/>
        <v>-0.22595531816371872</v>
      </c>
      <c r="AP254" s="51">
        <f t="shared" si="107"/>
        <v>-0.22595479258193674</v>
      </c>
      <c r="AQ254" s="51">
        <f t="shared" si="107"/>
        <v>-0.22592961191604677</v>
      </c>
      <c r="AR254" s="51">
        <f t="shared" si="107"/>
        <v>-0.22592961191604677</v>
      </c>
      <c r="AS254" s="51">
        <f t="shared" si="107"/>
        <v>-0.22592961191604677</v>
      </c>
      <c r="AT254" s="51">
        <f t="shared" si="107"/>
        <v>-0.22592961191604677</v>
      </c>
      <c r="AU254" s="51">
        <f t="shared" si="107"/>
        <v>-0.22592961191604677</v>
      </c>
      <c r="AV254" s="51">
        <f t="shared" si="107"/>
        <v>-0.22592961191604677</v>
      </c>
      <c r="AW254" s="51">
        <f t="shared" si="107"/>
        <v>-0.22592961191604677</v>
      </c>
      <c r="AX254" s="51">
        <f t="shared" si="107"/>
        <v>-0.22592961191604677</v>
      </c>
      <c r="AY254" s="51">
        <f t="shared" si="107"/>
        <v>-0.22591521639722889</v>
      </c>
      <c r="AZ254" s="51">
        <f t="shared" si="107"/>
        <v>-0.22591521639722889</v>
      </c>
      <c r="BA254" s="51">
        <f t="shared" si="107"/>
        <v>-0.22591521639722889</v>
      </c>
      <c r="BB254" s="51">
        <f t="shared" si="107"/>
        <v>-0.22591521639722889</v>
      </c>
      <c r="BC254" s="51">
        <f t="shared" si="107"/>
        <v>-0.22591521639722889</v>
      </c>
      <c r="BD254" s="51">
        <f t="shared" si="107"/>
        <v>-0.22591521639722889</v>
      </c>
      <c r="BE254" s="51">
        <f t="shared" si="107"/>
        <v>-0.22591521639722889</v>
      </c>
      <c r="BF254" s="51">
        <f t="shared" si="107"/>
        <v>-0.22591521639722889</v>
      </c>
      <c r="BG254" s="51">
        <f t="shared" si="107"/>
        <v>-0.22591521639722889</v>
      </c>
      <c r="BH254" s="51">
        <f t="shared" si="107"/>
        <v>-0.22591521639722889</v>
      </c>
      <c r="BI254" s="51">
        <f t="shared" si="107"/>
        <v>-0.22591521639722889</v>
      </c>
      <c r="BJ254" s="51">
        <f t="shared" si="107"/>
        <v>-0.22591521639722889</v>
      </c>
      <c r="BK254" s="51">
        <f t="shared" si="107"/>
        <v>-0.22591521639722889</v>
      </c>
      <c r="BL254" s="51">
        <f t="shared" si="107"/>
        <v>-0.22591521639722889</v>
      </c>
      <c r="BM254" s="51">
        <f t="shared" ref="BM254:DA254" si="111">-(1-2^BM205)</f>
        <v>-0.2259112908490567</v>
      </c>
      <c r="BN254" s="51">
        <f t="shared" si="111"/>
        <v>-0.2259112908490567</v>
      </c>
      <c r="BO254" s="51">
        <f t="shared" si="111"/>
        <v>-0.2259112908490567</v>
      </c>
      <c r="BP254" s="51">
        <f t="shared" si="111"/>
        <v>-0.22590268777960298</v>
      </c>
      <c r="BQ254" s="51">
        <f t="shared" si="111"/>
        <v>-0.22590268777960298</v>
      </c>
      <c r="BR254" s="51">
        <f t="shared" si="111"/>
        <v>-0.22590268777960298</v>
      </c>
      <c r="BS254" s="51">
        <f t="shared" si="111"/>
        <v>-0.22590268777960298</v>
      </c>
      <c r="BT254" s="51">
        <f t="shared" si="111"/>
        <v>-0.22585335771613801</v>
      </c>
      <c r="BU254" s="51">
        <f t="shared" si="111"/>
        <v>-0.22585335771613801</v>
      </c>
      <c r="BV254" s="51">
        <f t="shared" si="111"/>
        <v>-0.22585335771613801</v>
      </c>
      <c r="BW254" s="51">
        <f t="shared" si="111"/>
        <v>-0.22585335771613801</v>
      </c>
      <c r="BX254" s="51">
        <f t="shared" si="111"/>
        <v>-0.22585335771613801</v>
      </c>
      <c r="BY254" s="51">
        <f t="shared" si="111"/>
        <v>-0.22573821709599484</v>
      </c>
      <c r="BZ254" s="51">
        <f t="shared" si="111"/>
        <v>-0.22571157253028551</v>
      </c>
      <c r="CA254" s="51">
        <f t="shared" si="111"/>
        <v>-0.22571157253028551</v>
      </c>
      <c r="CB254" s="51">
        <f t="shared" si="111"/>
        <v>-0.22571157253028551</v>
      </c>
      <c r="CC254" s="51">
        <f t="shared" si="111"/>
        <v>-0.22571157253028551</v>
      </c>
      <c r="CD254" s="51">
        <f t="shared" si="111"/>
        <v>-0.22571157253028551</v>
      </c>
      <c r="CE254" s="51">
        <f t="shared" si="111"/>
        <v>-0.22571157253028551</v>
      </c>
      <c r="CF254" s="51">
        <f t="shared" si="111"/>
        <v>-0.22571157253028551</v>
      </c>
      <c r="CG254" s="51">
        <f t="shared" si="111"/>
        <v>-0.22571157253028551</v>
      </c>
      <c r="CH254" s="51">
        <f t="shared" si="111"/>
        <v>-0.22571157253028551</v>
      </c>
      <c r="CI254" s="51">
        <f t="shared" si="111"/>
        <v>-0.22571157253028551</v>
      </c>
      <c r="CJ254" s="51">
        <f t="shared" si="111"/>
        <v>-0.22571157253028551</v>
      </c>
      <c r="CK254" s="51">
        <f t="shared" si="111"/>
        <v>-0.22569694894444181</v>
      </c>
      <c r="CL254" s="51">
        <f t="shared" si="111"/>
        <v>-0.22549105331379182</v>
      </c>
      <c r="CM254" s="51">
        <f t="shared" si="111"/>
        <v>-0.22545780202281085</v>
      </c>
      <c r="CN254" s="51">
        <f t="shared" si="111"/>
        <v>-0.22545780202281085</v>
      </c>
      <c r="CO254" s="51">
        <f t="shared" si="111"/>
        <v>-0.22545780202281085</v>
      </c>
      <c r="CP254" s="51">
        <f t="shared" si="111"/>
        <v>-0.22545780202281085</v>
      </c>
      <c r="CQ254" s="51">
        <f t="shared" si="111"/>
        <v>-0.22547985666998782</v>
      </c>
      <c r="CR254" s="51">
        <f t="shared" si="111"/>
        <v>-0.22547985666998782</v>
      </c>
      <c r="CS254" s="51">
        <f t="shared" si="111"/>
        <v>-0.22547985666998782</v>
      </c>
      <c r="CT254" s="51">
        <f t="shared" si="111"/>
        <v>-0.22547985666998782</v>
      </c>
      <c r="CU254" s="51">
        <f t="shared" si="111"/>
        <v>-0.22547985666998782</v>
      </c>
      <c r="CV254" s="51">
        <f t="shared" si="111"/>
        <v>-0.22547985666998782</v>
      </c>
      <c r="CW254" s="51">
        <f t="shared" si="111"/>
        <v>-0.22547985666998782</v>
      </c>
      <c r="CX254" s="51">
        <f t="shared" si="111"/>
        <v>-0.22547985666998782</v>
      </c>
      <c r="CY254" s="51">
        <f t="shared" si="111"/>
        <v>-0.22547985666998782</v>
      </c>
      <c r="CZ254" s="51">
        <f t="shared" si="111"/>
        <v>-0.22553571635182523</v>
      </c>
      <c r="DA254" s="51">
        <f t="shared" si="111"/>
        <v>-0.22553571635182523</v>
      </c>
      <c r="DB254" s="6">
        <f>AVERAGE(B254:DA254)</f>
        <v>-0.22653565323444219</v>
      </c>
    </row>
    <row r="255" spans="1:106">
      <c r="A255" s="50"/>
      <c r="B255" s="50"/>
      <c r="C255" s="50"/>
      <c r="D255" s="50"/>
      <c r="E255" s="50"/>
      <c r="F255" s="50"/>
      <c r="G255" s="50"/>
      <c r="H255" s="50"/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  <c r="AG255" s="50"/>
      <c r="AH255" s="50"/>
      <c r="AI255" s="50"/>
      <c r="AJ255" s="50"/>
      <c r="AK255" s="50"/>
      <c r="AL255" s="50"/>
      <c r="AM255" s="50"/>
      <c r="AN255" s="50"/>
      <c r="AO255" s="50"/>
      <c r="AP255" s="50"/>
      <c r="AQ255" s="50"/>
      <c r="AR255" s="50"/>
      <c r="AS255" s="50"/>
      <c r="AT255" s="50"/>
      <c r="AU255" s="50"/>
      <c r="AV255" s="50"/>
      <c r="AW255" s="50"/>
      <c r="AX255" s="50"/>
      <c r="AY255" s="50"/>
      <c r="AZ255" s="50"/>
      <c r="BA255" s="50"/>
      <c r="BB255" s="50"/>
      <c r="BC255" s="50"/>
      <c r="BD255" s="50"/>
      <c r="BE255" s="50"/>
      <c r="BF255" s="50"/>
      <c r="BG255" s="50"/>
      <c r="BH255" s="51"/>
      <c r="BI255" s="51"/>
      <c r="BJ255" s="51"/>
      <c r="BK255" s="51"/>
      <c r="BL255" s="51"/>
      <c r="BM255" s="51"/>
      <c r="BN255" s="51"/>
      <c r="BO255" s="51"/>
      <c r="BP255" s="51"/>
      <c r="BQ255" s="51"/>
      <c r="BR255" s="51"/>
      <c r="BS255" s="51"/>
      <c r="BT255" s="51"/>
      <c r="BU255" s="51"/>
      <c r="BV255" s="51"/>
      <c r="BW255" s="51"/>
      <c r="BX255" s="51"/>
      <c r="BY255" s="51"/>
      <c r="BZ255" s="51"/>
      <c r="CA255" s="51"/>
      <c r="CB255" s="51"/>
      <c r="CC255" s="51"/>
      <c r="CD255" s="51"/>
      <c r="CE255" s="51"/>
      <c r="CF255" s="51"/>
      <c r="CG255" s="50"/>
      <c r="CH255" s="50"/>
      <c r="CI255" s="50"/>
      <c r="CJ255" s="50"/>
      <c r="CK255" s="50"/>
      <c r="CL255" s="50"/>
      <c r="CM255" s="50"/>
      <c r="CN255" s="50"/>
      <c r="CO255" s="50"/>
      <c r="CP255" s="50"/>
      <c r="CQ255" s="50"/>
      <c r="CR255" s="50"/>
      <c r="CS255" s="50"/>
      <c r="CT255" s="50"/>
      <c r="CU255" s="50"/>
      <c r="CV255" s="50"/>
      <c r="CW255" s="50"/>
      <c r="CX255" s="50"/>
      <c r="CY255" s="50"/>
      <c r="CZ255" s="50"/>
      <c r="DA255" s="50"/>
    </row>
    <row r="256" spans="1:106">
      <c r="A256" s="50"/>
      <c r="B256" s="50"/>
      <c r="C256" s="50"/>
      <c r="D256" s="50"/>
      <c r="E256" s="50"/>
      <c r="F256" s="50"/>
      <c r="G256" s="50"/>
      <c r="H256" s="50"/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0"/>
      <c r="AF256" s="50"/>
      <c r="AG256" s="50"/>
      <c r="AH256" s="50"/>
      <c r="AI256" s="50"/>
      <c r="AJ256" s="50"/>
      <c r="AK256" s="50"/>
      <c r="AL256" s="50"/>
      <c r="AM256" s="50"/>
      <c r="AN256" s="50"/>
      <c r="AO256" s="50"/>
      <c r="AP256" s="50"/>
      <c r="AQ256" s="50"/>
      <c r="AR256" s="50"/>
      <c r="AS256" s="50"/>
      <c r="AT256" s="50"/>
      <c r="AU256" s="50"/>
      <c r="AV256" s="50"/>
      <c r="AW256" s="50"/>
      <c r="AX256" s="50"/>
      <c r="AY256" s="50"/>
      <c r="AZ256" s="50"/>
      <c r="BA256" s="50"/>
      <c r="BB256" s="50"/>
      <c r="BC256" s="50"/>
      <c r="BD256" s="50"/>
      <c r="BE256" s="50"/>
      <c r="BF256" s="50"/>
      <c r="BG256" s="50"/>
      <c r="BH256" s="51"/>
      <c r="BI256" s="51"/>
      <c r="BJ256" s="51"/>
      <c r="BK256" s="51"/>
      <c r="BL256" s="51"/>
      <c r="BM256" s="51"/>
      <c r="BN256" s="51"/>
      <c r="BO256" s="51"/>
      <c r="BP256" s="51"/>
      <c r="BQ256" s="51"/>
      <c r="BR256" s="51"/>
      <c r="BS256" s="51"/>
      <c r="BT256" s="51"/>
      <c r="BU256" s="51"/>
      <c r="BV256" s="51"/>
      <c r="BW256" s="51"/>
      <c r="BX256" s="51"/>
      <c r="BY256" s="51"/>
      <c r="BZ256" s="51"/>
      <c r="CA256" s="51"/>
      <c r="CB256" s="51"/>
      <c r="CC256" s="51"/>
      <c r="CD256" s="51"/>
      <c r="CE256" s="51"/>
      <c r="CF256" s="51"/>
      <c r="CG256" s="50"/>
      <c r="CH256" s="50"/>
      <c r="CI256" s="50"/>
      <c r="CJ256" s="50"/>
      <c r="CK256" s="50"/>
      <c r="CL256" s="50"/>
      <c r="CM256" s="50"/>
      <c r="CN256" s="50"/>
      <c r="CO256" s="50"/>
      <c r="CP256" s="50"/>
      <c r="CQ256" s="50"/>
      <c r="CR256" s="50"/>
      <c r="CS256" s="50"/>
      <c r="CT256" s="50"/>
      <c r="CU256" s="50"/>
      <c r="CV256" s="50"/>
      <c r="CW256" s="50"/>
      <c r="CX256" s="50"/>
      <c r="CY256" s="50"/>
      <c r="CZ256" s="50"/>
      <c r="DA256" s="50"/>
    </row>
    <row r="257" spans="1:107" s="1" customFormat="1">
      <c r="A257" s="64"/>
      <c r="B257" s="64" cm="1">
        <f t="array" ref="B257">AVERAGE(IF(ISERROR(B210:B254),"",B210:B254))</f>
        <v>-0.19103425238985963</v>
      </c>
      <c r="C257" s="64" cm="1">
        <f t="array" ref="C257">AVERAGE(IF(ISERROR(C210:C254),"",C210:C254))</f>
        <v>-0.23864181384945593</v>
      </c>
      <c r="D257" s="64" cm="1">
        <f t="array" ref="D257">AVERAGE(IF(ISERROR(D210:D254),"",D210:D254))</f>
        <v>-0.23864181384945593</v>
      </c>
      <c r="E257" s="71" cm="1">
        <f t="array" ref="E257">AVERAGE(IF(ISERROR(E210:E254),"",E210:E254))</f>
        <v>-0.23864181384945593</v>
      </c>
      <c r="F257" s="71" cm="1">
        <f t="array" ref="F257">AVERAGE(IF(ISERROR(F210:F254),"",F210:F254))</f>
        <v>-0.23864181384945593</v>
      </c>
      <c r="G257" s="71" cm="1">
        <f t="array" ref="G257">AVERAGE(IF(ISERROR(G210:G254),"",G210:G254))</f>
        <v>-0.23864181384945593</v>
      </c>
      <c r="H257" s="71" cm="1">
        <f t="array" ref="H257">AVERAGE(IF(ISERROR(H210:H254),"",H210:H254))</f>
        <v>-0.23864181384945593</v>
      </c>
      <c r="I257" s="71" cm="1">
        <f t="array" ref="I257">AVERAGE(IF(ISERROR(I210:I254),"",I210:I254))</f>
        <v>-0.23864181384945593</v>
      </c>
      <c r="J257" s="71" cm="1">
        <f t="array" ref="J257">AVERAGE(IF(ISERROR(J210:J254),"",J210:J254))</f>
        <v>-0.23864181384945593</v>
      </c>
      <c r="K257" s="71" cm="1">
        <f t="array" ref="K257">AVERAGE(IF(ISERROR(K210:K254),"",K210:K254))</f>
        <v>-0.23864181384945593</v>
      </c>
      <c r="L257" s="71" cm="1">
        <f t="array" ref="L257">AVERAGE(IF(ISERROR(L210:L254),"",L210:L254))</f>
        <v>-0.23658474254259482</v>
      </c>
      <c r="M257" s="71" cm="1">
        <f t="array" ref="M257">AVERAGE(IF(ISERROR(M210:M254),"",M210:M254))</f>
        <v>-0.23648105146177265</v>
      </c>
      <c r="N257" s="71" cm="1">
        <f t="array" ref="N257">AVERAGE(IF(ISERROR(N210:N254),"",N210:N254))</f>
        <v>-0.23648105146177265</v>
      </c>
      <c r="O257" s="71" cm="1">
        <f t="array" ref="O257">AVERAGE(IF(ISERROR(O210:O254),"",O210:O254))</f>
        <v>-0.23648105146177265</v>
      </c>
      <c r="P257" s="71" cm="1">
        <f t="array" ref="P257">AVERAGE(IF(ISERROR(P210:P254),"",P210:P254))</f>
        <v>-0.22059443121999089</v>
      </c>
      <c r="Q257" s="71" cm="1">
        <f t="array" ref="Q257">AVERAGE(IF(ISERROR(Q210:Q254),"",Q210:Q254))</f>
        <v>-0.22054943892258239</v>
      </c>
      <c r="R257" s="71" cm="1">
        <f t="array" ref="R257">AVERAGE(IF(ISERROR(R210:R254),"",R210:R254))</f>
        <v>-0.2206445673455843</v>
      </c>
      <c r="S257" s="71" cm="1">
        <f t="array" ref="S257">AVERAGE(IF(ISERROR(S210:S254),"",S210:S254))</f>
        <v>-0.22060750060480278</v>
      </c>
      <c r="T257" s="71" cm="1">
        <f t="array" ref="T257">AVERAGE(IF(ISERROR(T210:T254),"",T210:T254))</f>
        <v>-0.23449602261276167</v>
      </c>
      <c r="U257" s="71" cm="1">
        <f t="array" ref="U257">AVERAGE(IF(ISERROR(U210:U254),"",U210:U254))</f>
        <v>-0.2394224657622997</v>
      </c>
      <c r="V257" s="71" cm="1">
        <f t="array" ref="V257">AVERAGE(IF(ISERROR(V210:V254),"",V210:V254))</f>
        <v>-0.2394224657622997</v>
      </c>
      <c r="W257" s="71" cm="1">
        <f t="array" ref="W257">AVERAGE(IF(ISERROR(W210:W254),"",W210:W254))</f>
        <v>-0.23944502713745511</v>
      </c>
      <c r="X257" s="71" cm="1">
        <f t="array" ref="X257">AVERAGE(IF(ISERROR(X210:X254),"",X210:X254))</f>
        <v>-0.23944502713745511</v>
      </c>
      <c r="Y257" s="71" cm="1">
        <f t="array" ref="Y257">AVERAGE(IF(ISERROR(Y210:Y254),"",Y210:Y254))</f>
        <v>-0.23944575799896836</v>
      </c>
      <c r="Z257" s="71" cm="1">
        <f t="array" ref="Z257">AVERAGE(IF(ISERROR(Z210:Z254),"",Z210:Z254))</f>
        <v>-0.23944558497480223</v>
      </c>
      <c r="AA257" s="71" cm="1">
        <f t="array" ref="AA257">AVERAGE(IF(ISERROR(AA210:AA254),"",AA210:AA254))</f>
        <v>-0.23944558497480223</v>
      </c>
      <c r="AB257" s="71" cm="1">
        <f t="array" ref="AB257">AVERAGE(IF(ISERROR(AB210:AB254),"",AB210:AB254))</f>
        <v>-0.23944544984237032</v>
      </c>
      <c r="AC257" s="71" cm="1">
        <f t="array" ref="AC257">AVERAGE(IF(ISERROR(AC210:AC254),"",AC210:AC254))</f>
        <v>-0.23944544984237032</v>
      </c>
      <c r="AD257" s="71" cm="1">
        <f t="array" ref="AD257">AVERAGE(IF(ISERROR(AD210:AD254),"",AD210:AD254))</f>
        <v>-0.23944544984237032</v>
      </c>
      <c r="AE257" s="71" cm="1">
        <f t="array" ref="AE257">AVERAGE(IF(ISERROR(AE210:AE254),"",AE210:AE254))</f>
        <v>-0.23944544984237032</v>
      </c>
      <c r="AF257" s="71" cm="1">
        <f t="array" ref="AF257">AVERAGE(IF(ISERROR(AF210:AF254),"",AF210:AF254))</f>
        <v>-0.23944434134468345</v>
      </c>
      <c r="AG257" s="71" cm="1">
        <f t="array" ref="AG257">AVERAGE(IF(ISERROR(AG210:AG254),"",AG210:AG254))</f>
        <v>-0.23944310325043902</v>
      </c>
      <c r="AH257" s="71" cm="1">
        <f t="array" ref="AH257">AVERAGE(IF(ISERROR(AH210:AH254),"",AH210:AH254))</f>
        <v>-0.23944310325043902</v>
      </c>
      <c r="AI257" s="71" cm="1">
        <f t="array" ref="AI257">AVERAGE(IF(ISERROR(AI210:AI254),"",AI210:AI254))</f>
        <v>-0.23944282773853698</v>
      </c>
      <c r="AJ257" s="71" cm="1">
        <f t="array" ref="AJ257">AVERAGE(IF(ISERROR(AJ210:AJ254),"",AJ210:AJ254))</f>
        <v>-0.23944202870654302</v>
      </c>
      <c r="AK257" s="71" cm="1">
        <f t="array" ref="AK257">AVERAGE(IF(ISERROR(AK210:AK254),"",AK210:AK254))</f>
        <v>-0.23944202870654302</v>
      </c>
      <c r="AL257" s="71" cm="1">
        <f t="array" ref="AL257">AVERAGE(IF(ISERROR(AL210:AL254),"",AL210:AL254))</f>
        <v>-0.23944202870654302</v>
      </c>
      <c r="AM257" s="71" cm="1">
        <f t="array" ref="AM257">AVERAGE(IF(ISERROR(AM210:AM254),"",AM210:AM254))</f>
        <v>-0.23944202870654302</v>
      </c>
      <c r="AN257" s="71" cm="1">
        <f t="array" ref="AN257">AVERAGE(IF(ISERROR(AN210:AN254),"",AN210:AN254))</f>
        <v>-0.23944202870654302</v>
      </c>
      <c r="AO257" s="71" cm="1">
        <f t="array" ref="AO257">AVERAGE(IF(ISERROR(AO210:AO254),"",AO210:AO254))</f>
        <v>-0.23944202870654302</v>
      </c>
      <c r="AP257" s="71" cm="1">
        <f t="array" ref="AP257">AVERAGE(IF(ISERROR(AP210:AP254),"",AP210:AP254))</f>
        <v>-0.23944201702694784</v>
      </c>
      <c r="AQ257" s="71" cm="1">
        <f t="array" ref="AQ257">AVERAGE(IF(ISERROR(AQ210:AQ254),"",AQ210:AQ254))</f>
        <v>-0.2394403728263787</v>
      </c>
      <c r="AR257" s="71" cm="1">
        <f t="array" ref="AR257">AVERAGE(IF(ISERROR(AR210:AR254),"",AR210:AR254))</f>
        <v>-0.2394403728263787</v>
      </c>
      <c r="AS257" s="71" cm="1">
        <f t="array" ref="AS257">AVERAGE(IF(ISERROR(AS210:AS254),"",AS210:AS254))</f>
        <v>-0.2394403728263787</v>
      </c>
      <c r="AT257" s="71" cm="1">
        <f t="array" ref="AT257">AVERAGE(IF(ISERROR(AT210:AT254),"",AT210:AT254))</f>
        <v>-0.2394403728263787</v>
      </c>
      <c r="AU257" s="71" cm="1">
        <f t="array" ref="AU257">AVERAGE(IF(ISERROR(AU210:AU254),"",AU210:AU254))</f>
        <v>-0.2394403728263787</v>
      </c>
      <c r="AV257" s="71" cm="1">
        <f t="array" ref="AV257">AVERAGE(IF(ISERROR(AV210:AV254),"",AV210:AV254))</f>
        <v>-0.2394403728263787</v>
      </c>
      <c r="AW257" s="71" cm="1">
        <f t="array" ref="AW257">AVERAGE(IF(ISERROR(AW210:AW254),"",AW210:AW254))</f>
        <v>-0.2394403728263787</v>
      </c>
      <c r="AX257" s="71" cm="1">
        <f t="array" ref="AX257">AVERAGE(IF(ISERROR(AX210:AX254),"",AX210:AX254))</f>
        <v>-0.2394403728263787</v>
      </c>
      <c r="AY257" s="71" cm="1">
        <f t="array" ref="AY257">AVERAGE(IF(ISERROR(AY210:AY254),"",AY210:AY254))</f>
        <v>-0.23943972181085671</v>
      </c>
      <c r="AZ257" s="71" cm="1">
        <f t="array" ref="AZ257">AVERAGE(IF(ISERROR(AZ210:AZ254),"",AZ210:AZ254))</f>
        <v>-0.23943972181085671</v>
      </c>
      <c r="BA257" s="71" cm="1">
        <f t="array" ref="BA257">AVERAGE(IF(ISERROR(BA210:BA254),"",BA210:BA254))</f>
        <v>-0.23943972181085671</v>
      </c>
      <c r="BB257" s="71" cm="1">
        <f t="array" ref="BB257">AVERAGE(IF(ISERROR(BB210:BB254),"",BB210:BB254))</f>
        <v>-0.23943972181085671</v>
      </c>
      <c r="BC257" s="71" cm="1">
        <f t="array" ref="BC257">AVERAGE(IF(ISERROR(BC210:BC254),"",BC210:BC254))</f>
        <v>-0.23943972181085671</v>
      </c>
      <c r="BD257" s="71" cm="1">
        <f t="array" ref="BD257">AVERAGE(IF(ISERROR(BD210:BD254),"",BD210:BD254))</f>
        <v>-0.23943972181085671</v>
      </c>
      <c r="BE257" s="71" cm="1">
        <f t="array" ref="BE257">AVERAGE(IF(ISERROR(BE210:BE254),"",BE210:BE254))</f>
        <v>-0.23943972181085671</v>
      </c>
      <c r="BF257" s="71" cm="1">
        <f t="array" ref="BF257">AVERAGE(IF(ISERROR(BF210:BF254),"",BF210:BF254))</f>
        <v>-0.23943972181085671</v>
      </c>
      <c r="BG257" s="71" cm="1">
        <f t="array" ref="BG257">AVERAGE(IF(ISERROR(BG210:BG254),"",BG210:BG254))</f>
        <v>-0.23943972181085671</v>
      </c>
      <c r="BH257" s="71" cm="1">
        <f t="array" ref="BH257">AVERAGE(IF(ISERROR(BH210:BH254),"",BH210:BH254))</f>
        <v>-0.23943972181085671</v>
      </c>
      <c r="BI257" s="71" cm="1">
        <f t="array" ref="BI257">AVERAGE(IF(ISERROR(BI210:BI254),"",BI210:BI254))</f>
        <v>-0.23943972181085671</v>
      </c>
      <c r="BJ257" s="71" cm="1">
        <f t="array" ref="BJ257">AVERAGE(IF(ISERROR(BJ210:BJ254),"",BJ210:BJ254))</f>
        <v>-0.23943972181085671</v>
      </c>
      <c r="BK257" s="71" cm="1">
        <f t="array" ref="BK257">AVERAGE(IF(ISERROR(BK210:BK254),"",BK210:BK254))</f>
        <v>-0.23943972181085671</v>
      </c>
      <c r="BL257" s="71" cm="1">
        <f t="array" ref="BL257">AVERAGE(IF(ISERROR(BL210:BL254),"",BL210:BL254))</f>
        <v>-0.23943972181085671</v>
      </c>
      <c r="BM257" s="71" cm="1">
        <f t="array" ref="BM257">AVERAGE(IF(ISERROR(BM210:BM254),"",BM210:BM254))</f>
        <v>-0.23943921187169326</v>
      </c>
      <c r="BN257" s="71" cm="1">
        <f t="array" ref="BN257">AVERAGE(IF(ISERROR(BN210:BN254),"",BN210:BN254))</f>
        <v>-0.23943921187169326</v>
      </c>
      <c r="BO257" s="71" cm="1">
        <f t="array" ref="BO257">AVERAGE(IF(ISERROR(BO210:BO254),"",BO210:BO254))</f>
        <v>-0.23943921187169326</v>
      </c>
      <c r="BP257" s="71" cm="1">
        <f t="array" ref="BP257">AVERAGE(IF(ISERROR(BP210:BP254),"",BP210:BP254))</f>
        <v>-0.23943902069237208</v>
      </c>
      <c r="BQ257" s="71" cm="1">
        <f t="array" ref="BQ257">AVERAGE(IF(ISERROR(BQ210:BQ254),"",BQ210:BQ254))</f>
        <v>-0.23943902069237208</v>
      </c>
      <c r="BR257" s="71" cm="1">
        <f t="array" ref="BR257">AVERAGE(IF(ISERROR(BR210:BR254),"",BR210:BR254))</f>
        <v>-0.23943902069237208</v>
      </c>
      <c r="BS257" s="71" cm="1">
        <f t="array" ref="BS257">AVERAGE(IF(ISERROR(BS210:BS254),"",BS210:BS254))</f>
        <v>-0.23943902069237208</v>
      </c>
      <c r="BT257" s="71" cm="1">
        <f t="array" ref="BT257">AVERAGE(IF(ISERROR(BT210:BT254),"",BT210:BT254))</f>
        <v>-0.23941620199397048</v>
      </c>
      <c r="BU257" s="71" cm="1">
        <f t="array" ref="BU257">AVERAGE(IF(ISERROR(BU210:BU254),"",BU210:BU254))</f>
        <v>-0.23941620199397048</v>
      </c>
      <c r="BV257" s="71" cm="1">
        <f t="array" ref="BV257">AVERAGE(IF(ISERROR(BV210:BV254),"",BV210:BV254))</f>
        <v>-0.23941620199397048</v>
      </c>
      <c r="BW257" s="71" cm="1">
        <f t="array" ref="BW257">AVERAGE(IF(ISERROR(BW210:BW254),"",BW210:BW254))</f>
        <v>-0.23941620199397048</v>
      </c>
      <c r="BX257" s="71" cm="1">
        <f t="array" ref="BX257">AVERAGE(IF(ISERROR(BX210:BX254),"",BX210:BX254))</f>
        <v>-0.23941620199397048</v>
      </c>
      <c r="BY257" s="71" cm="1">
        <f t="array" ref="BY257">AVERAGE(IF(ISERROR(BY210:BY254),"",BY210:BY254))</f>
        <v>-0.23939819367821485</v>
      </c>
      <c r="BZ257" s="71" cm="1">
        <f t="array" ref="BZ257">AVERAGE(IF(ISERROR(BZ210:BZ254),"",BZ210:BZ254))</f>
        <v>-0.23941944597934234</v>
      </c>
      <c r="CA257" s="71" cm="1">
        <f t="array" ref="CA257">AVERAGE(IF(ISERROR(CA210:CA254),"",CA210:CA254))</f>
        <v>-0.23941944597934234</v>
      </c>
      <c r="CB257" s="71" cm="1">
        <f t="array" ref="CB257">AVERAGE(IF(ISERROR(CB210:CB254),"",CB210:CB254))</f>
        <v>-0.23941944597934234</v>
      </c>
      <c r="CC257" s="71" cm="1">
        <f t="array" ref="CC257">AVERAGE(IF(ISERROR(CC210:CC254),"",CC210:CC254))</f>
        <v>-0.23941944597934234</v>
      </c>
      <c r="CD257" s="71" cm="1">
        <f t="array" ref="CD257">AVERAGE(IF(ISERROR(CD210:CD254),"",CD210:CD254))</f>
        <v>-0.23941944597934234</v>
      </c>
      <c r="CE257" s="71" cm="1">
        <f t="array" ref="CE257">AVERAGE(IF(ISERROR(CE210:CE254),"",CE210:CE254))</f>
        <v>-0.23941944597934234</v>
      </c>
      <c r="CF257" s="71" cm="1">
        <f t="array" ref="CF257">AVERAGE(IF(ISERROR(CF210:CF254),"",CF210:CF254))</f>
        <v>-0.23941944597934234</v>
      </c>
      <c r="CG257" s="71" cm="1">
        <f t="array" ref="CG257">AVERAGE(IF(ISERROR(CG210:CG254),"",CG210:CG254))</f>
        <v>-0.23941944597934234</v>
      </c>
      <c r="CH257" s="71" cm="1">
        <f t="array" ref="CH257">AVERAGE(IF(ISERROR(CH210:CH254),"",CH210:CH254))</f>
        <v>-0.23941944597934234</v>
      </c>
      <c r="CI257" s="71" cm="1">
        <f t="array" ref="CI257">AVERAGE(IF(ISERROR(CI210:CI254),"",CI210:CI254))</f>
        <v>-0.23941944597934234</v>
      </c>
      <c r="CJ257" s="71" cm="1">
        <f t="array" ref="CJ257">AVERAGE(IF(ISERROR(CJ210:CJ254),"",CJ210:CJ254))</f>
        <v>-0.23941944597934234</v>
      </c>
      <c r="CK257" s="71" cm="1">
        <f t="array" ref="CK257">AVERAGE(IF(ISERROR(CK210:CK254),"",CK210:CK254))</f>
        <v>-0.23941878332638913</v>
      </c>
      <c r="CL257" s="71" cm="1">
        <f t="array" ref="CL257">AVERAGE(IF(ISERROR(CL210:CL254),"",CL210:CL254))</f>
        <v>-0.23940141539975052</v>
      </c>
      <c r="CM257" s="71" cm="1">
        <f t="array" ref="CM257">AVERAGE(IF(ISERROR(CM210:CM254),"",CM210:CM254))</f>
        <v>-0.23939638112146161</v>
      </c>
      <c r="CN257" s="71" cm="1">
        <f t="array" ref="CN257">AVERAGE(IF(ISERROR(CN210:CN254),"",CN210:CN254))</f>
        <v>-0.23939638112146161</v>
      </c>
      <c r="CO257" s="71" cm="1">
        <f t="array" ref="CO257">AVERAGE(IF(ISERROR(CO210:CO254),"",CO210:CO254))</f>
        <v>-0.23939638112146161</v>
      </c>
      <c r="CP257" s="71" cm="1">
        <f t="array" ref="CP257">AVERAGE(IF(ISERROR(CP210:CP254),"",CP210:CP254))</f>
        <v>-0.23939638112146161</v>
      </c>
      <c r="CQ257" s="71" cm="1">
        <f t="array" ref="CQ257">AVERAGE(IF(ISERROR(CQ210:CQ254),"",CQ210:CQ254))</f>
        <v>-0.23939554144538783</v>
      </c>
      <c r="CR257" s="71" cm="1">
        <f t="array" ref="CR257">AVERAGE(IF(ISERROR(CR210:CR254),"",CR210:CR254))</f>
        <v>-0.23939554144538783</v>
      </c>
      <c r="CS257" s="71" cm="1">
        <f t="array" ref="CS257">AVERAGE(IF(ISERROR(CS210:CS254),"",CS210:CS254))</f>
        <v>-0.23939554144538783</v>
      </c>
      <c r="CT257" s="71" cm="1">
        <f t="array" ref="CT257">AVERAGE(IF(ISERROR(CT210:CT254),"",CT210:CT254))</f>
        <v>-0.23939554144538783</v>
      </c>
      <c r="CU257" s="71" cm="1">
        <f t="array" ref="CU257">AVERAGE(IF(ISERROR(CU210:CU254),"",CU210:CU254))</f>
        <v>-0.23939554144538783</v>
      </c>
      <c r="CV257" s="71" cm="1">
        <f t="array" ref="CV257">AVERAGE(IF(ISERROR(CV210:CV254),"",CV210:CV254))</f>
        <v>-0.23939554144538783</v>
      </c>
      <c r="CW257" s="71" cm="1">
        <f t="array" ref="CW257">AVERAGE(IF(ISERROR(CW210:CW254),"",CW210:CW254))</f>
        <v>-0.23939554144538783</v>
      </c>
      <c r="CX257" s="71" cm="1">
        <f t="array" ref="CX257">AVERAGE(IF(ISERROR(CX210:CX254),"",CX210:CX254))</f>
        <v>-0.23939554144538783</v>
      </c>
      <c r="CY257" s="71" cm="1">
        <f t="array" ref="CY257">AVERAGE(IF(ISERROR(CY210:CY254),"",CY210:CY254))</f>
        <v>-0.23939554144538783</v>
      </c>
      <c r="CZ257" s="71" cm="1">
        <f t="array" ref="CZ257">AVERAGE(IF(ISERROR(CZ210:CZ254),"",CZ210:CZ254))</f>
        <v>-0.23941573612704847</v>
      </c>
      <c r="DA257" s="71" cm="1">
        <f t="array" ref="DA257">AVERAGE(IF(ISERROR(DA210:DA254),"",DA210:DA254))</f>
        <v>-0.23941573612704847</v>
      </c>
      <c r="DB257" s="16"/>
      <c r="DC257" s="16"/>
    </row>
    <row r="258" spans="1:107">
      <c r="A258" s="50"/>
      <c r="B258" s="50"/>
      <c r="C258" s="50" t="s">
        <v>99</v>
      </c>
      <c r="D258" s="50"/>
      <c r="E258" s="50" t="s">
        <v>196</v>
      </c>
      <c r="F258" s="50"/>
      <c r="G258" s="50"/>
      <c r="H258" s="50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0"/>
      <c r="AF258" s="50"/>
      <c r="AG258" s="50"/>
      <c r="AH258" s="50"/>
      <c r="AI258" s="50"/>
      <c r="AJ258" s="50"/>
      <c r="AK258" s="50"/>
      <c r="AL258" s="50"/>
      <c r="AM258" s="50"/>
      <c r="AN258" s="50"/>
      <c r="AO258" s="50"/>
      <c r="AP258" s="50"/>
      <c r="AQ258" s="50"/>
      <c r="AR258" s="50"/>
      <c r="AS258" s="50"/>
      <c r="AT258" s="50"/>
      <c r="AU258" s="50"/>
      <c r="AV258" s="50"/>
      <c r="AW258" s="50"/>
      <c r="AX258" s="50"/>
      <c r="AY258" s="50"/>
      <c r="AZ258" s="50"/>
      <c r="BA258" s="50"/>
      <c r="BB258" s="50"/>
      <c r="BC258" s="50"/>
      <c r="BD258" s="50"/>
      <c r="BE258" s="50"/>
      <c r="BF258" s="50"/>
      <c r="BG258" s="50"/>
      <c r="BH258" s="51"/>
      <c r="BI258" s="51"/>
      <c r="BJ258" s="51"/>
      <c r="BK258" s="51"/>
      <c r="BL258" s="51"/>
      <c r="BM258" s="51"/>
      <c r="BN258" s="51"/>
      <c r="BO258" s="51"/>
      <c r="BP258" s="51"/>
      <c r="BQ258" s="51"/>
      <c r="BR258" s="51"/>
      <c r="BS258" s="51"/>
      <c r="BT258" s="51"/>
      <c r="BU258" s="51"/>
      <c r="BV258" s="51"/>
      <c r="BW258" s="51"/>
      <c r="BX258" s="51"/>
      <c r="BY258" s="51"/>
      <c r="BZ258" s="51"/>
      <c r="CA258" s="51"/>
      <c r="CB258" s="51"/>
      <c r="CC258" s="51"/>
      <c r="CD258" s="51"/>
      <c r="CE258" s="51"/>
      <c r="CF258" s="51"/>
      <c r="CG258" s="50"/>
      <c r="CH258" s="50"/>
      <c r="CI258" s="50"/>
      <c r="CJ258" s="50"/>
      <c r="CK258" s="50"/>
      <c r="CL258" s="50"/>
      <c r="CM258" s="50"/>
      <c r="CN258" s="50"/>
      <c r="CO258" s="50"/>
      <c r="CP258" s="50"/>
      <c r="CQ258" s="50"/>
      <c r="CR258" s="50"/>
      <c r="CS258" s="50"/>
      <c r="CT258" s="50"/>
      <c r="CU258" s="50"/>
      <c r="CV258" s="50"/>
      <c r="CW258" s="50"/>
      <c r="CX258" s="50"/>
      <c r="CY258" s="50"/>
      <c r="CZ258" s="50"/>
      <c r="DA258" s="50"/>
    </row>
    <row r="259" spans="1:107">
      <c r="A259" s="50"/>
      <c r="B259" s="50" t="s">
        <v>100</v>
      </c>
      <c r="C259" s="51" cm="1">
        <f t="array" ref="C259">AVERAGE(IF(ISERROR(B210:CW254),"",B210:CW254))</f>
        <v>-0.23795472141734439</v>
      </c>
      <c r="D259" s="50"/>
      <c r="E259" s="51" cm="1">
        <f t="array" ref="E259">AVERAGE(IF(ISERROR(B241:CF254),"",B241:CF254))</f>
        <v>-0.25563339623146125</v>
      </c>
      <c r="F259" s="50"/>
      <c r="G259" s="50"/>
      <c r="H259" s="50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0"/>
      <c r="AF259" s="50"/>
      <c r="AG259" s="50"/>
      <c r="AH259" s="50"/>
      <c r="AI259" s="50"/>
      <c r="AJ259" s="50"/>
      <c r="AK259" s="50"/>
      <c r="AL259" s="50"/>
      <c r="AM259" s="50"/>
      <c r="AN259" s="50"/>
      <c r="AO259" s="50"/>
      <c r="AP259" s="50"/>
      <c r="AQ259" s="50"/>
      <c r="AR259" s="50"/>
      <c r="AS259" s="50"/>
      <c r="AT259" s="50"/>
      <c r="AU259" s="50"/>
      <c r="AV259" s="50"/>
      <c r="AW259" s="50"/>
      <c r="AX259" s="50"/>
      <c r="AY259" s="50"/>
      <c r="AZ259" s="50"/>
      <c r="BA259" s="50"/>
      <c r="BB259" s="50"/>
      <c r="BC259" s="50"/>
      <c r="BD259" s="50"/>
      <c r="BE259" s="50"/>
      <c r="BF259" s="50"/>
      <c r="BG259" s="50"/>
      <c r="BH259" s="50"/>
      <c r="BI259" s="50"/>
      <c r="BJ259" s="50"/>
      <c r="BK259" s="50"/>
      <c r="BL259" s="50"/>
      <c r="BM259" s="50"/>
      <c r="BN259" s="50"/>
      <c r="BO259" s="50"/>
      <c r="BP259" s="50"/>
      <c r="BQ259" s="50"/>
      <c r="BR259" s="50"/>
      <c r="BS259" s="50"/>
      <c r="BT259" s="50"/>
      <c r="BU259" s="50"/>
      <c r="BV259" s="50"/>
      <c r="BW259" s="50"/>
      <c r="BX259" s="50"/>
      <c r="BY259" s="50"/>
      <c r="BZ259" s="50"/>
      <c r="CA259" s="50"/>
      <c r="CB259" s="50"/>
      <c r="CC259" s="50"/>
      <c r="CD259" s="50"/>
      <c r="CE259" s="50"/>
      <c r="CF259" s="50"/>
      <c r="CG259" s="50"/>
      <c r="CH259" s="50"/>
      <c r="CI259" s="50"/>
      <c r="CJ259" s="50"/>
      <c r="CK259" s="50"/>
      <c r="CL259" s="50"/>
      <c r="CM259" s="50"/>
      <c r="CN259" s="50"/>
      <c r="CO259" s="50"/>
      <c r="CP259" s="50"/>
      <c r="CQ259" s="50"/>
      <c r="CR259" s="50"/>
      <c r="CS259" s="50"/>
      <c r="CT259" s="50"/>
      <c r="CU259" s="50"/>
      <c r="CV259" s="50"/>
      <c r="CW259" s="50"/>
      <c r="CX259" s="50"/>
      <c r="CY259" s="50"/>
      <c r="CZ259" s="50"/>
      <c r="DA259" s="50"/>
    </row>
    <row r="260" spans="1:107">
      <c r="A260" s="50"/>
      <c r="B260" s="50" t="s">
        <v>195</v>
      </c>
      <c r="C260" s="51" cm="1">
        <f t="array" ref="C260">MEDIAN(IF(ISERROR(B210:CF254),"",B210:CF254))</f>
        <v>-0.25517520655468939</v>
      </c>
      <c r="D260" s="50"/>
      <c r="E260" s="51" cm="1">
        <f t="array" ref="E260">MEDIAN(IF(ISERROR(B241:CF254),"",B241:CF254))</f>
        <v>-0.25301926834912558</v>
      </c>
      <c r="F260" s="50"/>
      <c r="G260" s="50"/>
      <c r="H260" s="50"/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  <c r="V260" s="50"/>
      <c r="W260" s="50"/>
      <c r="X260" s="50"/>
      <c r="Y260" s="50"/>
      <c r="Z260" s="50"/>
      <c r="AA260" s="50"/>
      <c r="AB260" s="50"/>
      <c r="AC260" s="50"/>
      <c r="AD260" s="50"/>
      <c r="AE260" s="50"/>
      <c r="AF260" s="50"/>
      <c r="AG260" s="50"/>
      <c r="AH260" s="50"/>
      <c r="AI260" s="50"/>
      <c r="AJ260" s="50"/>
      <c r="AK260" s="50"/>
      <c r="AL260" s="50"/>
      <c r="AM260" s="50"/>
      <c r="AN260" s="50"/>
      <c r="AO260" s="50"/>
      <c r="AP260" s="50"/>
      <c r="AQ260" s="50"/>
      <c r="AR260" s="50"/>
      <c r="AS260" s="50"/>
      <c r="AT260" s="50"/>
      <c r="AU260" s="50"/>
      <c r="AV260" s="50"/>
      <c r="AW260" s="50"/>
      <c r="AX260" s="50"/>
      <c r="AY260" s="50"/>
      <c r="AZ260" s="50"/>
      <c r="BA260" s="50"/>
      <c r="BB260" s="50"/>
      <c r="BC260" s="50"/>
      <c r="BD260" s="50"/>
      <c r="BE260" s="50"/>
      <c r="BF260" s="50"/>
      <c r="BG260" s="50"/>
      <c r="BH260" s="50"/>
      <c r="BI260" s="50"/>
      <c r="BJ260" s="50"/>
      <c r="BK260" s="50"/>
      <c r="BL260" s="50"/>
      <c r="BM260" s="50"/>
      <c r="BN260" s="50"/>
      <c r="BO260" s="50"/>
      <c r="BP260" s="50"/>
      <c r="BQ260" s="50"/>
      <c r="BR260" s="50"/>
      <c r="BS260" s="50"/>
      <c r="BT260" s="50"/>
      <c r="BU260" s="50"/>
      <c r="BV260" s="50"/>
      <c r="BW260" s="50"/>
      <c r="BX260" s="50"/>
      <c r="BY260" s="50"/>
      <c r="BZ260" s="50"/>
      <c r="CA260" s="50"/>
      <c r="CB260" s="50"/>
      <c r="CC260" s="50"/>
      <c r="CD260" s="50"/>
      <c r="CE260" s="50"/>
      <c r="CF260" s="50"/>
      <c r="CG260" s="50"/>
      <c r="CH260" s="50"/>
      <c r="CI260" s="50"/>
      <c r="CJ260" s="50"/>
      <c r="CK260" s="50"/>
      <c r="CL260" s="50"/>
      <c r="CM260" s="50"/>
      <c r="CN260" s="50"/>
      <c r="CO260" s="50"/>
      <c r="CP260" s="50"/>
      <c r="CQ260" s="50"/>
      <c r="CR260" s="50"/>
      <c r="CS260" s="50"/>
      <c r="CT260" s="50"/>
      <c r="CU260" s="50"/>
      <c r="CV260" s="50"/>
      <c r="CW260" s="50"/>
      <c r="CX260" s="50"/>
      <c r="CY260" s="50"/>
      <c r="CZ260" s="50"/>
      <c r="DA260" s="50"/>
    </row>
    <row r="261" spans="1:107">
      <c r="A261" s="50"/>
      <c r="B261" s="50" t="s">
        <v>95</v>
      </c>
      <c r="C261" s="51" cm="1">
        <f t="array" ref="C261">STDEV(IF(ISERROR(B210:CF254),"",B210:CF254))</f>
        <v>8.5400895469708249E-2</v>
      </c>
      <c r="D261" s="50"/>
      <c r="E261" s="51" cm="1">
        <f t="array" ref="E261">STDEV(IF(ISERROR(B241:CF254),"",B241:CF254))</f>
        <v>2.3090225693221882E-2</v>
      </c>
      <c r="F261" s="50"/>
      <c r="G261" s="50"/>
      <c r="H261" s="50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/>
      <c r="W261" s="50"/>
      <c r="X261" s="50"/>
      <c r="Y261" s="50"/>
      <c r="Z261" s="50"/>
      <c r="AA261" s="50"/>
      <c r="AB261" s="50"/>
      <c r="AC261" s="50"/>
      <c r="AD261" s="50"/>
      <c r="AE261" s="50"/>
      <c r="AF261" s="50"/>
      <c r="AG261" s="50"/>
      <c r="AH261" s="50"/>
      <c r="AI261" s="50"/>
      <c r="AJ261" s="50"/>
      <c r="AK261" s="50"/>
      <c r="AL261" s="50"/>
      <c r="AM261" s="50"/>
      <c r="AN261" s="50"/>
      <c r="AO261" s="50"/>
      <c r="AP261" s="50"/>
      <c r="AQ261" s="50"/>
      <c r="AR261" s="50"/>
      <c r="AS261" s="50"/>
      <c r="AT261" s="50"/>
      <c r="AU261" s="50"/>
      <c r="AV261" s="50"/>
      <c r="AW261" s="50"/>
      <c r="AX261" s="50"/>
      <c r="AY261" s="50"/>
      <c r="AZ261" s="50"/>
      <c r="BA261" s="50"/>
      <c r="BB261" s="50"/>
      <c r="BC261" s="50"/>
      <c r="BD261" s="50"/>
      <c r="BE261" s="50"/>
      <c r="BF261" s="50"/>
      <c r="BG261" s="50"/>
      <c r="BH261" s="50"/>
      <c r="BI261" s="50"/>
      <c r="BJ261" s="50"/>
      <c r="BK261" s="50"/>
      <c r="BL261" s="50"/>
      <c r="BM261" s="50"/>
      <c r="BN261" s="50"/>
      <c r="BO261" s="50"/>
      <c r="BP261" s="50"/>
      <c r="BQ261" s="50"/>
      <c r="BR261" s="50"/>
      <c r="BS261" s="50"/>
      <c r="BT261" s="50"/>
      <c r="BU261" s="50"/>
      <c r="BV261" s="50"/>
      <c r="BW261" s="50"/>
      <c r="BX261" s="50"/>
      <c r="BY261" s="50"/>
      <c r="BZ261" s="50"/>
      <c r="CA261" s="50"/>
      <c r="CB261" s="50"/>
      <c r="CC261" s="50"/>
      <c r="CD261" s="50"/>
      <c r="CE261" s="50"/>
      <c r="CF261" s="50"/>
      <c r="CG261" s="50"/>
      <c r="CH261" s="50"/>
      <c r="CI261" s="50"/>
      <c r="CJ261" s="50"/>
      <c r="CK261" s="50"/>
      <c r="CL261" s="50"/>
      <c r="CM261" s="50"/>
      <c r="CN261" s="50"/>
      <c r="CO261" s="50"/>
      <c r="CP261" s="50"/>
      <c r="CQ261" s="50"/>
      <c r="CR261" s="50"/>
      <c r="CS261" s="50"/>
      <c r="CT261" s="50"/>
      <c r="CU261" s="50"/>
      <c r="CV261" s="50"/>
      <c r="CW261" s="50"/>
      <c r="CX261" s="50"/>
      <c r="CY261" s="50"/>
      <c r="CZ261" s="50"/>
      <c r="DA261" s="50"/>
    </row>
    <row r="262" spans="1:107">
      <c r="A262" s="50"/>
      <c r="B262" s="50" t="s">
        <v>96</v>
      </c>
      <c r="C262" s="51" cm="1">
        <f t="array" ref="C262">MAX(IF(ISERROR(B210:CF254),"",B210:CF254))</f>
        <v>-6.8635657304530917E-2</v>
      </c>
      <c r="D262" s="50"/>
      <c r="E262" s="51" cm="1">
        <f t="array" ref="E262">MAX(IF(ISERROR(B241:CF254),"",B241:CF254))</f>
        <v>-0.18310670557721809</v>
      </c>
      <c r="F262" s="50"/>
      <c r="G262" s="50"/>
      <c r="H262" s="50"/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0"/>
      <c r="AF262" s="50"/>
      <c r="AG262" s="50"/>
      <c r="AH262" s="50"/>
      <c r="AI262" s="50"/>
      <c r="AJ262" s="50"/>
      <c r="AK262" s="50"/>
      <c r="AL262" s="50"/>
      <c r="AM262" s="50"/>
      <c r="AN262" s="50"/>
      <c r="AO262" s="50"/>
      <c r="AP262" s="50"/>
      <c r="AQ262" s="50"/>
      <c r="AR262" s="50"/>
      <c r="AS262" s="50"/>
      <c r="AT262" s="50"/>
      <c r="AU262" s="50"/>
      <c r="AV262" s="50"/>
      <c r="AW262" s="50"/>
      <c r="AX262" s="50"/>
      <c r="AY262" s="50"/>
      <c r="AZ262" s="50"/>
      <c r="BA262" s="50"/>
      <c r="BB262" s="50"/>
      <c r="BC262" s="50"/>
      <c r="BD262" s="50"/>
      <c r="BE262" s="50"/>
      <c r="BF262" s="50"/>
      <c r="BG262" s="50"/>
      <c r="BH262" s="50"/>
      <c r="BI262" s="50"/>
      <c r="BJ262" s="50"/>
      <c r="BK262" s="50"/>
      <c r="BL262" s="50"/>
      <c r="BM262" s="50"/>
      <c r="BN262" s="50"/>
      <c r="BO262" s="50"/>
      <c r="BP262" s="50"/>
      <c r="BQ262" s="50"/>
      <c r="BR262" s="50"/>
      <c r="BS262" s="50"/>
      <c r="BT262" s="50"/>
      <c r="BU262" s="50"/>
      <c r="BV262" s="50"/>
      <c r="BW262" s="50"/>
      <c r="BX262" s="50"/>
      <c r="BY262" s="50"/>
      <c r="BZ262" s="50"/>
      <c r="CA262" s="50"/>
      <c r="CB262" s="50"/>
      <c r="CC262" s="50"/>
      <c r="CD262" s="50"/>
      <c r="CE262" s="50"/>
      <c r="CF262" s="50"/>
      <c r="CG262" s="50"/>
      <c r="CH262" s="50"/>
      <c r="CI262" s="50"/>
      <c r="CJ262" s="50"/>
      <c r="CK262" s="50"/>
      <c r="CL262" s="50"/>
      <c r="CM262" s="50"/>
      <c r="CN262" s="50"/>
      <c r="CO262" s="50"/>
      <c r="CP262" s="50"/>
      <c r="CQ262" s="50"/>
      <c r="CR262" s="50"/>
      <c r="CS262" s="50"/>
      <c r="CT262" s="50"/>
      <c r="CU262" s="50"/>
      <c r="CV262" s="50"/>
      <c r="CW262" s="50"/>
      <c r="CX262" s="50"/>
      <c r="CY262" s="50"/>
      <c r="CZ262" s="50"/>
      <c r="DA262" s="50"/>
    </row>
    <row r="263" spans="1:107">
      <c r="A263" s="50"/>
      <c r="B263" s="50" t="s">
        <v>97</v>
      </c>
      <c r="C263" s="51" cm="1">
        <f t="array" ref="C263">MIN(IF(ISERROR(B210:CF254),"",B210:CF254))</f>
        <v>-0.3623831323135529</v>
      </c>
      <c r="D263" s="50"/>
      <c r="E263" s="51" cm="1">
        <f t="array" ref="E263">MIN(IF(ISERROR(B241:CF254),"",B241:CF254))</f>
        <v>-0.305617847789874</v>
      </c>
      <c r="F263" s="50"/>
      <c r="G263" s="50"/>
      <c r="H263" s="50"/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0"/>
      <c r="AF263" s="50"/>
      <c r="AG263" s="50"/>
      <c r="AH263" s="50"/>
      <c r="AI263" s="50"/>
      <c r="AJ263" s="50"/>
      <c r="AK263" s="50"/>
      <c r="AL263" s="50"/>
      <c r="AM263" s="50"/>
      <c r="AN263" s="50"/>
      <c r="AO263" s="50"/>
      <c r="AP263" s="50"/>
      <c r="AQ263" s="50"/>
      <c r="AR263" s="50"/>
      <c r="AS263" s="50"/>
      <c r="AT263" s="50"/>
      <c r="AU263" s="50"/>
      <c r="AV263" s="50"/>
      <c r="AW263" s="50"/>
      <c r="AX263" s="50"/>
      <c r="AY263" s="50"/>
      <c r="AZ263" s="50"/>
      <c r="BA263" s="50"/>
      <c r="BB263" s="50"/>
      <c r="BC263" s="50"/>
      <c r="BD263" s="50"/>
      <c r="BE263" s="50"/>
      <c r="BF263" s="50"/>
      <c r="BG263" s="50"/>
      <c r="BH263" s="50"/>
      <c r="BI263" s="50"/>
      <c r="BJ263" s="50"/>
      <c r="BK263" s="50"/>
      <c r="BL263" s="50"/>
      <c r="BM263" s="50"/>
      <c r="BN263" s="50"/>
      <c r="BO263" s="50"/>
      <c r="BP263" s="50"/>
      <c r="BQ263" s="50"/>
      <c r="BR263" s="50"/>
      <c r="BS263" s="50"/>
      <c r="BT263" s="50"/>
      <c r="BU263" s="50"/>
      <c r="BV263" s="50"/>
      <c r="BW263" s="50"/>
      <c r="BX263" s="50"/>
      <c r="BY263" s="50"/>
      <c r="BZ263" s="50"/>
      <c r="CA263" s="50"/>
      <c r="CB263" s="50"/>
      <c r="CC263" s="50"/>
      <c r="CD263" s="50"/>
      <c r="CE263" s="50"/>
      <c r="CF263" s="50"/>
      <c r="CG263" s="50"/>
      <c r="CH263" s="50"/>
      <c r="CI263" s="50"/>
      <c r="CJ263" s="50"/>
      <c r="CK263" s="50"/>
      <c r="CL263" s="50"/>
      <c r="CM263" s="50"/>
      <c r="CN263" s="50"/>
      <c r="CO263" s="50"/>
      <c r="CP263" s="50"/>
      <c r="CQ263" s="50"/>
      <c r="CR263" s="50"/>
      <c r="CS263" s="50"/>
      <c r="CT263" s="50"/>
      <c r="CU263" s="50"/>
      <c r="CV263" s="50"/>
      <c r="CW263" s="50"/>
      <c r="CX263" s="50"/>
      <c r="CY263" s="50"/>
      <c r="CZ263" s="50"/>
      <c r="DA263" s="50"/>
    </row>
    <row r="264" spans="1:107">
      <c r="A264" s="50"/>
      <c r="B264" s="50"/>
      <c r="C264" s="50"/>
      <c r="D264" s="50"/>
      <c r="E264" s="50"/>
      <c r="F264" s="50"/>
      <c r="G264" s="50"/>
      <c r="H264" s="50"/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0"/>
      <c r="AF264" s="50"/>
      <c r="AG264" s="50"/>
      <c r="AH264" s="50"/>
      <c r="AI264" s="50"/>
      <c r="AJ264" s="50"/>
      <c r="AK264" s="50"/>
      <c r="AL264" s="50"/>
      <c r="AM264" s="50"/>
      <c r="AN264" s="50"/>
      <c r="AO264" s="50"/>
      <c r="AP264" s="50"/>
      <c r="AQ264" s="50"/>
      <c r="AR264" s="50"/>
      <c r="AS264" s="50"/>
      <c r="AT264" s="50"/>
      <c r="AU264" s="50"/>
      <c r="AV264" s="50"/>
      <c r="AW264" s="50"/>
      <c r="AX264" s="50"/>
      <c r="AY264" s="50"/>
      <c r="AZ264" s="50"/>
      <c r="BA264" s="50"/>
      <c r="BB264" s="50"/>
      <c r="BC264" s="50"/>
      <c r="BD264" s="50"/>
      <c r="BE264" s="50"/>
      <c r="BF264" s="50"/>
      <c r="BG264" s="50"/>
      <c r="BH264" s="50"/>
      <c r="BI264" s="50"/>
      <c r="BJ264" s="50"/>
      <c r="BK264" s="50"/>
      <c r="BL264" s="50"/>
      <c r="BM264" s="50"/>
      <c r="BN264" s="50"/>
      <c r="BO264" s="50"/>
      <c r="BP264" s="50"/>
      <c r="BQ264" s="50"/>
      <c r="BR264" s="50"/>
      <c r="BS264" s="50"/>
      <c r="BT264" s="50"/>
      <c r="BU264" s="50"/>
      <c r="BV264" s="50"/>
      <c r="BW264" s="50"/>
      <c r="BX264" s="50"/>
      <c r="BY264" s="50"/>
      <c r="BZ264" s="50"/>
      <c r="CA264" s="50"/>
      <c r="CB264" s="50"/>
      <c r="CC264" s="50"/>
      <c r="CD264" s="50"/>
      <c r="CE264" s="50"/>
      <c r="CF264" s="50"/>
      <c r="CG264" s="50"/>
      <c r="CH264" s="50"/>
      <c r="CI264" s="50"/>
      <c r="CJ264" s="50"/>
      <c r="CK264" s="50"/>
      <c r="CL264" s="50"/>
      <c r="CM264" s="50"/>
      <c r="CN264" s="50"/>
      <c r="CO264" s="50"/>
      <c r="CP264" s="50"/>
      <c r="CQ264" s="50"/>
      <c r="CR264" s="50"/>
      <c r="CS264" s="50"/>
      <c r="CT264" s="50"/>
      <c r="CU264" s="50"/>
      <c r="CV264" s="50"/>
      <c r="CW264" s="50"/>
      <c r="CX264" s="50"/>
      <c r="CY264" s="50"/>
      <c r="CZ264" s="50"/>
      <c r="DA264" s="50"/>
    </row>
  </sheetData>
  <phoneticPr fontId="5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E5DE8-47F5-2346-88BC-CDC16B66F16F}">
  <dimension ref="A2:BC232"/>
  <sheetViews>
    <sheetView topLeftCell="AM151" workbookViewId="0">
      <selection activeCell="BC157" sqref="BC157"/>
    </sheetView>
  </sheetViews>
  <sheetFormatPr baseColWidth="10" defaultRowHeight="16"/>
  <cols>
    <col min="2" max="2" width="14.6640625" customWidth="1"/>
    <col min="5" max="5" width="12.33203125" bestFit="1" customWidth="1"/>
    <col min="37" max="37" width="13.5" customWidth="1"/>
    <col min="41" max="41" width="11.6640625" bestFit="1" customWidth="1"/>
  </cols>
  <sheetData>
    <row r="2" spans="1:7">
      <c r="A2" t="s">
        <v>863</v>
      </c>
      <c r="B2" t="s">
        <v>518</v>
      </c>
      <c r="C2">
        <v>4.0588992953457899</v>
      </c>
      <c r="D2">
        <f>-((C2-1)*(C2-2))^-1</f>
        <v>-0.1587814324373486</v>
      </c>
      <c r="E2" s="1">
        <f>-(1-2^D2)</f>
        <v>-0.10421862976808671</v>
      </c>
      <c r="G2" t="s">
        <v>1419</v>
      </c>
    </row>
    <row r="3" spans="1:7">
      <c r="A3" t="s">
        <v>864</v>
      </c>
      <c r="B3" t="s">
        <v>1398</v>
      </c>
      <c r="C3">
        <v>3.4463748318362799</v>
      </c>
      <c r="D3">
        <f t="shared" ref="D3:D50" si="0">-((C3-1)*(C3-2))^-1</f>
        <v>-0.28261560856466755</v>
      </c>
      <c r="E3" s="1">
        <f t="shared" ref="E3:E50" si="1">-(1-2^D3)</f>
        <v>-0.17790080190454416</v>
      </c>
      <c r="G3" t="s">
        <v>1420</v>
      </c>
    </row>
    <row r="4" spans="1:7">
      <c r="A4" t="s">
        <v>865</v>
      </c>
      <c r="B4" t="s">
        <v>679</v>
      </c>
      <c r="C4">
        <v>3.4375357748221398</v>
      </c>
      <c r="D4">
        <f t="shared" si="0"/>
        <v>-0.28538447269161099</v>
      </c>
      <c r="E4" s="1">
        <f t="shared" si="1"/>
        <v>-0.17947708653637162</v>
      </c>
      <c r="G4" t="s">
        <v>848</v>
      </c>
    </row>
    <row r="5" spans="1:7">
      <c r="A5" t="s">
        <v>866</v>
      </c>
      <c r="B5" t="s">
        <v>521</v>
      </c>
      <c r="C5">
        <v>3.4262559248422901</v>
      </c>
      <c r="D5">
        <f t="shared" si="0"/>
        <v>-0.2889787642137101</v>
      </c>
      <c r="E5" s="1">
        <f t="shared" si="1"/>
        <v>-0.18151877084262658</v>
      </c>
      <c r="G5" t="s">
        <v>1421</v>
      </c>
    </row>
    <row r="6" spans="1:7">
      <c r="A6" t="s">
        <v>867</v>
      </c>
      <c r="B6" t="s">
        <v>112</v>
      </c>
      <c r="C6">
        <v>3.4326253362500201</v>
      </c>
      <c r="D6">
        <f t="shared" si="0"/>
        <v>-0.28694069563631674</v>
      </c>
      <c r="E6" s="1">
        <f t="shared" si="1"/>
        <v>-0.1803617004682283</v>
      </c>
      <c r="G6" t="s">
        <v>840</v>
      </c>
    </row>
    <row r="7" spans="1:7">
      <c r="A7" t="s">
        <v>868</v>
      </c>
      <c r="B7" t="s">
        <v>796</v>
      </c>
      <c r="C7">
        <v>3.1862528948376698</v>
      </c>
      <c r="D7">
        <f t="shared" si="0"/>
        <v>-0.3855869413061016</v>
      </c>
      <c r="E7" s="1">
        <f t="shared" si="1"/>
        <v>-0.23453248509650981</v>
      </c>
      <c r="G7" t="s">
        <v>1422</v>
      </c>
    </row>
    <row r="8" spans="1:7">
      <c r="A8" t="s">
        <v>869</v>
      </c>
      <c r="B8" t="s">
        <v>517</v>
      </c>
      <c r="C8">
        <v>3.1909811356539999</v>
      </c>
      <c r="D8">
        <f t="shared" si="0"/>
        <v>-0.38322733504017897</v>
      </c>
      <c r="E8" s="1">
        <f t="shared" si="1"/>
        <v>-0.23327949692527794</v>
      </c>
      <c r="G8" t="s">
        <v>1423</v>
      </c>
    </row>
    <row r="9" spans="1:7">
      <c r="A9" t="s">
        <v>870</v>
      </c>
      <c r="B9" t="s">
        <v>1399</v>
      </c>
      <c r="C9">
        <v>3.3008296239126498</v>
      </c>
      <c r="D9">
        <f t="shared" si="0"/>
        <v>-0.33411434405998697</v>
      </c>
      <c r="E9" s="1">
        <f t="shared" si="1"/>
        <v>-0.20672903178606794</v>
      </c>
      <c r="G9" t="s">
        <v>1424</v>
      </c>
    </row>
    <row r="10" spans="1:7">
      <c r="A10" t="s">
        <v>871</v>
      </c>
      <c r="B10" t="s">
        <v>1400</v>
      </c>
      <c r="C10">
        <v>3.3111666288602501</v>
      </c>
      <c r="D10">
        <f t="shared" si="0"/>
        <v>-0.32999765570523015</v>
      </c>
      <c r="E10" s="1">
        <f t="shared" si="1"/>
        <v>-0.20446222354393495</v>
      </c>
      <c r="G10" t="s">
        <v>1425</v>
      </c>
    </row>
    <row r="11" spans="1:7">
      <c r="A11" t="s">
        <v>872</v>
      </c>
      <c r="B11" t="s">
        <v>1401</v>
      </c>
      <c r="C11">
        <v>3.3121519654070402</v>
      </c>
      <c r="D11">
        <f t="shared" si="0"/>
        <v>-0.32960932524369668</v>
      </c>
      <c r="E11" s="1">
        <f t="shared" si="1"/>
        <v>-0.20424805968778326</v>
      </c>
      <c r="G11" t="s">
        <v>1426</v>
      </c>
    </row>
    <row r="12" spans="1:7">
      <c r="A12" t="s">
        <v>873</v>
      </c>
      <c r="B12" t="s">
        <v>1402</v>
      </c>
      <c r="C12">
        <v>3.3281781191520299</v>
      </c>
      <c r="D12">
        <f t="shared" si="0"/>
        <v>-0.32339066205874367</v>
      </c>
      <c r="E12" s="1">
        <f t="shared" si="1"/>
        <v>-0.20081060849252053</v>
      </c>
      <c r="G12" t="s">
        <v>1427</v>
      </c>
    </row>
    <row r="13" spans="1:7">
      <c r="A13" t="s">
        <v>874</v>
      </c>
      <c r="B13" t="s">
        <v>1403</v>
      </c>
      <c r="C13">
        <v>3.3477424477490598</v>
      </c>
      <c r="D13">
        <f t="shared" si="0"/>
        <v>-0.31604042776019636</v>
      </c>
      <c r="E13" s="1">
        <f t="shared" si="1"/>
        <v>-0.19672851314362649</v>
      </c>
      <c r="G13" t="s">
        <v>1428</v>
      </c>
    </row>
    <row r="14" spans="1:7">
      <c r="A14" t="s">
        <v>875</v>
      </c>
      <c r="B14" t="s">
        <v>1180</v>
      </c>
      <c r="C14">
        <v>3.3458333564504299</v>
      </c>
      <c r="D14">
        <f t="shared" si="0"/>
        <v>-0.31674630293812839</v>
      </c>
      <c r="E14" s="1">
        <f t="shared" si="1"/>
        <v>-0.19712143798109583</v>
      </c>
      <c r="G14" t="s">
        <v>1164</v>
      </c>
    </row>
    <row r="15" spans="1:7">
      <c r="A15" t="s">
        <v>876</v>
      </c>
      <c r="B15" t="s">
        <v>1404</v>
      </c>
      <c r="C15">
        <v>3.3458333564504299</v>
      </c>
      <c r="D15">
        <f t="shared" si="0"/>
        <v>-0.31674630293812839</v>
      </c>
      <c r="E15" s="1">
        <f t="shared" si="1"/>
        <v>-0.19712143798109583</v>
      </c>
      <c r="G15" t="s">
        <v>1429</v>
      </c>
    </row>
    <row r="16" spans="1:7">
      <c r="A16" t="s">
        <v>877</v>
      </c>
      <c r="B16" t="s">
        <v>1405</v>
      </c>
      <c r="C16">
        <v>3.3458333564504299</v>
      </c>
      <c r="D16">
        <f t="shared" si="0"/>
        <v>-0.31674630293812839</v>
      </c>
      <c r="E16" s="1">
        <f t="shared" si="1"/>
        <v>-0.19712143798109583</v>
      </c>
      <c r="G16" t="s">
        <v>1430</v>
      </c>
    </row>
    <row r="17" spans="1:7">
      <c r="A17" t="s">
        <v>878</v>
      </c>
      <c r="B17" t="s">
        <v>1406</v>
      </c>
      <c r="C17">
        <v>3.3498253719641</v>
      </c>
      <c r="D17">
        <f t="shared" si="0"/>
        <v>-0.31527303255300809</v>
      </c>
      <c r="E17" s="1">
        <f t="shared" si="1"/>
        <v>-0.19630112506447395</v>
      </c>
      <c r="G17" t="s">
        <v>1431</v>
      </c>
    </row>
    <row r="18" spans="1:7">
      <c r="A18" t="s">
        <v>879</v>
      </c>
      <c r="B18" t="s">
        <v>1407</v>
      </c>
      <c r="C18">
        <v>3.34992871100828</v>
      </c>
      <c r="D18">
        <f t="shared" si="0"/>
        <v>-0.31523503474002484</v>
      </c>
      <c r="E18" s="1">
        <f t="shared" si="1"/>
        <v>-0.19627995690290889</v>
      </c>
      <c r="G18" t="s">
        <v>1432</v>
      </c>
    </row>
    <row r="19" spans="1:7">
      <c r="A19" t="s">
        <v>880</v>
      </c>
      <c r="B19" s="17" t="s">
        <v>1402</v>
      </c>
      <c r="C19" s="17">
        <v>3.34992871100828</v>
      </c>
      <c r="D19" s="17">
        <f t="shared" si="0"/>
        <v>-0.31523503474002484</v>
      </c>
      <c r="E19" s="1">
        <f t="shared" si="1"/>
        <v>-0.19627995690290889</v>
      </c>
      <c r="G19" t="s">
        <v>1427</v>
      </c>
    </row>
    <row r="20" spans="1:7">
      <c r="A20" t="s">
        <v>881</v>
      </c>
      <c r="B20" t="s">
        <v>1408</v>
      </c>
      <c r="C20">
        <v>3.3507712753666898</v>
      </c>
      <c r="D20">
        <f t="shared" si="0"/>
        <v>-0.31492548585159547</v>
      </c>
      <c r="E20" s="1">
        <f t="shared" si="1"/>
        <v>-0.19610748986626403</v>
      </c>
      <c r="G20" t="s">
        <v>1433</v>
      </c>
    </row>
    <row r="21" spans="1:7">
      <c r="A21" t="s">
        <v>882</v>
      </c>
      <c r="B21" t="s">
        <v>1409</v>
      </c>
      <c r="C21">
        <v>3.3515164223532699</v>
      </c>
      <c r="D21">
        <f t="shared" si="0"/>
        <v>-0.31465211602445864</v>
      </c>
      <c r="E21" s="1">
        <f t="shared" si="1"/>
        <v>-0.19595514943929693</v>
      </c>
      <c r="G21" t="s">
        <v>1434</v>
      </c>
    </row>
    <row r="22" spans="1:7">
      <c r="A22" t="s">
        <v>883</v>
      </c>
      <c r="B22" t="s">
        <v>1410</v>
      </c>
      <c r="C22">
        <v>3.3515164223532699</v>
      </c>
      <c r="D22">
        <f t="shared" si="0"/>
        <v>-0.31465211602445864</v>
      </c>
      <c r="E22" s="1">
        <f t="shared" si="1"/>
        <v>-0.19595514943929693</v>
      </c>
    </row>
    <row r="23" spans="1:7">
      <c r="A23" t="s">
        <v>884</v>
      </c>
      <c r="B23" s="17" t="s">
        <v>1405</v>
      </c>
      <c r="C23" s="17">
        <v>3.3515164223532699</v>
      </c>
      <c r="D23" s="17">
        <f t="shared" si="0"/>
        <v>-0.31465211602445864</v>
      </c>
      <c r="E23" s="1">
        <f t="shared" si="1"/>
        <v>-0.19595514943929693</v>
      </c>
      <c r="G23" t="s">
        <v>1430</v>
      </c>
    </row>
    <row r="24" spans="1:7">
      <c r="A24" t="s">
        <v>885</v>
      </c>
      <c r="B24" t="s">
        <v>1411</v>
      </c>
      <c r="C24">
        <v>3.34881111047702</v>
      </c>
      <c r="D24">
        <f t="shared" si="0"/>
        <v>-0.31564635076841907</v>
      </c>
      <c r="E24" s="1">
        <f t="shared" si="1"/>
        <v>-0.19650906687151581</v>
      </c>
      <c r="G24" t="s">
        <v>1435</v>
      </c>
    </row>
    <row r="25" spans="1:7">
      <c r="A25" t="s">
        <v>886</v>
      </c>
      <c r="B25" t="s">
        <v>534</v>
      </c>
      <c r="C25">
        <v>3.3488290164702201</v>
      </c>
      <c r="D25">
        <f t="shared" si="0"/>
        <v>-0.31563975423866497</v>
      </c>
      <c r="E25" s="1">
        <f t="shared" si="1"/>
        <v>-0.19650539300849235</v>
      </c>
      <c r="G25" t="s">
        <v>1436</v>
      </c>
    </row>
    <row r="26" spans="1:7">
      <c r="A26" t="s">
        <v>887</v>
      </c>
      <c r="B26" t="s">
        <v>529</v>
      </c>
      <c r="C26">
        <v>3.3485485420069998</v>
      </c>
      <c r="D26">
        <f t="shared" si="0"/>
        <v>-0.31574310476629758</v>
      </c>
      <c r="E26" s="1">
        <f t="shared" si="1"/>
        <v>-0.19656295099189791</v>
      </c>
      <c r="G26" t="s">
        <v>1437</v>
      </c>
    </row>
    <row r="27" spans="1:7">
      <c r="A27" t="s">
        <v>888</v>
      </c>
      <c r="B27" t="s">
        <v>511</v>
      </c>
      <c r="C27">
        <v>3.3489522078474998</v>
      </c>
      <c r="D27">
        <f t="shared" si="0"/>
        <v>-0.31559437653901284</v>
      </c>
      <c r="E27" s="1">
        <f t="shared" si="1"/>
        <v>-0.19648011995401549</v>
      </c>
      <c r="G27" t="s">
        <v>1438</v>
      </c>
    </row>
    <row r="28" spans="1:7">
      <c r="A28" t="s">
        <v>889</v>
      </c>
      <c r="B28" t="s">
        <v>510</v>
      </c>
      <c r="C28">
        <v>3.3489522078474998</v>
      </c>
      <c r="D28">
        <f t="shared" si="0"/>
        <v>-0.31559437653901284</v>
      </c>
      <c r="E28" s="1">
        <f t="shared" si="1"/>
        <v>-0.19648011995401549</v>
      </c>
      <c r="G28" t="s">
        <v>1439</v>
      </c>
    </row>
    <row r="29" spans="1:7">
      <c r="A29" t="s">
        <v>890</v>
      </c>
      <c r="B29" t="s">
        <v>509</v>
      </c>
      <c r="C29">
        <v>3.3489522078474998</v>
      </c>
      <c r="D29">
        <f t="shared" si="0"/>
        <v>-0.31559437653901284</v>
      </c>
      <c r="E29" s="1">
        <f t="shared" si="1"/>
        <v>-0.19648011995401549</v>
      </c>
      <c r="G29" t="s">
        <v>1440</v>
      </c>
    </row>
    <row r="30" spans="1:7">
      <c r="A30" t="s">
        <v>891</v>
      </c>
      <c r="B30" t="s">
        <v>530</v>
      </c>
      <c r="C30">
        <v>3.3489522078474998</v>
      </c>
      <c r="D30">
        <f t="shared" si="0"/>
        <v>-0.31559437653901284</v>
      </c>
      <c r="E30" s="1">
        <f t="shared" si="1"/>
        <v>-0.19648011995401549</v>
      </c>
      <c r="G30" t="s">
        <v>1441</v>
      </c>
    </row>
    <row r="31" spans="1:7">
      <c r="A31" t="s">
        <v>892</v>
      </c>
      <c r="B31" t="s">
        <v>531</v>
      </c>
      <c r="C31">
        <v>3.3489522078474998</v>
      </c>
      <c r="D31">
        <f t="shared" si="0"/>
        <v>-0.31559437653901284</v>
      </c>
      <c r="E31" s="1">
        <f t="shared" si="1"/>
        <v>-0.19648011995401549</v>
      </c>
      <c r="G31" t="s">
        <v>1442</v>
      </c>
    </row>
    <row r="32" spans="1:7">
      <c r="A32" t="s">
        <v>970</v>
      </c>
      <c r="B32" t="s">
        <v>532</v>
      </c>
      <c r="C32">
        <v>3.3489522078474998</v>
      </c>
      <c r="D32">
        <f t="shared" si="0"/>
        <v>-0.31559437653901284</v>
      </c>
      <c r="E32" s="1">
        <f t="shared" si="1"/>
        <v>-0.19648011995401549</v>
      </c>
      <c r="G32" t="s">
        <v>1443</v>
      </c>
    </row>
    <row r="33" spans="1:9">
      <c r="A33" t="s">
        <v>971</v>
      </c>
      <c r="B33" t="s">
        <v>533</v>
      </c>
      <c r="C33">
        <v>3.3489522078474998</v>
      </c>
      <c r="D33">
        <f t="shared" si="0"/>
        <v>-0.31559437653901284</v>
      </c>
      <c r="E33" s="1">
        <f t="shared" si="1"/>
        <v>-0.19648011995401549</v>
      </c>
      <c r="G33" t="s">
        <v>1444</v>
      </c>
    </row>
    <row r="34" spans="1:9">
      <c r="A34" t="s">
        <v>972</v>
      </c>
      <c r="B34" t="s">
        <v>1412</v>
      </c>
      <c r="C34">
        <v>3.3536869241874299</v>
      </c>
      <c r="D34">
        <f t="shared" si="0"/>
        <v>-0.31385790496023197</v>
      </c>
      <c r="E34" s="1">
        <f t="shared" si="1"/>
        <v>-0.19551239674260101</v>
      </c>
      <c r="G34" t="s">
        <v>1445</v>
      </c>
    </row>
    <row r="35" spans="1:9">
      <c r="A35" t="s">
        <v>973</v>
      </c>
      <c r="B35" t="s">
        <v>528</v>
      </c>
      <c r="C35">
        <v>3.3534282673481099</v>
      </c>
      <c r="D35">
        <f t="shared" si="0"/>
        <v>-0.31395238866428232</v>
      </c>
      <c r="E35" s="1">
        <f t="shared" si="1"/>
        <v>-0.19556508180596988</v>
      </c>
      <c r="G35" t="s">
        <v>1446</v>
      </c>
    </row>
    <row r="36" spans="1:9">
      <c r="A36" t="s">
        <v>974</v>
      </c>
      <c r="B36" t="s">
        <v>822</v>
      </c>
      <c r="C36">
        <v>3.35588541479378</v>
      </c>
      <c r="D36">
        <f t="shared" si="0"/>
        <v>-0.31305658792091728</v>
      </c>
      <c r="E36" s="1">
        <f t="shared" si="1"/>
        <v>-0.19506543555651423</v>
      </c>
      <c r="G36" t="s">
        <v>1447</v>
      </c>
    </row>
    <row r="37" spans="1:9">
      <c r="A37" t="s">
        <v>975</v>
      </c>
      <c r="B37" t="s">
        <v>1413</v>
      </c>
      <c r="C37">
        <v>3.3663236444987001</v>
      </c>
      <c r="D37">
        <f t="shared" si="0"/>
        <v>-0.30929455378610371</v>
      </c>
      <c r="E37" s="1">
        <f t="shared" si="1"/>
        <v>-0.19296371421045799</v>
      </c>
      <c r="G37" t="s">
        <v>1448</v>
      </c>
    </row>
    <row r="38" spans="1:9">
      <c r="A38" t="s">
        <v>976</v>
      </c>
      <c r="B38" t="s">
        <v>526</v>
      </c>
      <c r="C38">
        <v>3.3663514722219099</v>
      </c>
      <c r="D38">
        <f t="shared" si="0"/>
        <v>-0.30928461739997665</v>
      </c>
      <c r="E38" s="1">
        <f t="shared" si="1"/>
        <v>-0.19295815582733333</v>
      </c>
      <c r="G38" t="s">
        <v>1449</v>
      </c>
    </row>
    <row r="39" spans="1:9">
      <c r="A39" s="92" t="s">
        <v>977</v>
      </c>
      <c r="B39" s="92" t="s">
        <v>525</v>
      </c>
      <c r="C39" s="92">
        <v>3.3664140357351902</v>
      </c>
      <c r="D39" s="92">
        <f t="shared" si="0"/>
        <v>-0.309262279769071</v>
      </c>
      <c r="E39" s="95">
        <f t="shared" si="1"/>
        <v>-0.19294566008714442</v>
      </c>
      <c r="F39" s="92"/>
      <c r="G39" s="92" t="s">
        <v>1450</v>
      </c>
      <c r="H39" s="92"/>
      <c r="I39" s="92"/>
    </row>
    <row r="40" spans="1:9">
      <c r="A40" t="s">
        <v>978</v>
      </c>
      <c r="B40" t="s">
        <v>524</v>
      </c>
      <c r="C40">
        <v>3.3665397232004599</v>
      </c>
      <c r="D40">
        <f t="shared" si="0"/>
        <v>-0.30921741189708879</v>
      </c>
      <c r="E40" s="1">
        <f t="shared" si="1"/>
        <v>-0.19292056027542792</v>
      </c>
      <c r="G40" t="s">
        <v>1451</v>
      </c>
    </row>
    <row r="41" spans="1:9">
      <c r="A41" t="s">
        <v>979</v>
      </c>
      <c r="B41" t="s">
        <v>1414</v>
      </c>
      <c r="C41">
        <v>3.3708538947018498</v>
      </c>
      <c r="D41">
        <f t="shared" si="0"/>
        <v>-0.30768338058364209</v>
      </c>
      <c r="E41" s="1">
        <f t="shared" si="1"/>
        <v>-0.1920619286415336</v>
      </c>
      <c r="G41" t="s">
        <v>1162</v>
      </c>
    </row>
    <row r="42" spans="1:9">
      <c r="A42" t="s">
        <v>980</v>
      </c>
      <c r="B42" t="s">
        <v>1415</v>
      </c>
      <c r="C42">
        <v>3.4153955501260702</v>
      </c>
      <c r="D42">
        <f t="shared" si="0"/>
        <v>-0.29250541626955567</v>
      </c>
      <c r="E42" s="1">
        <f t="shared" si="1"/>
        <v>-0.18351709570956831</v>
      </c>
      <c r="G42" t="s">
        <v>1452</v>
      </c>
    </row>
    <row r="43" spans="1:9">
      <c r="A43" t="s">
        <v>981</v>
      </c>
      <c r="B43" t="s">
        <v>695</v>
      </c>
      <c r="C43">
        <v>3.4149870700956302</v>
      </c>
      <c r="D43">
        <f t="shared" si="0"/>
        <v>-0.29263934680928572</v>
      </c>
      <c r="E43" s="1">
        <f t="shared" si="1"/>
        <v>-0.1835928892191746</v>
      </c>
      <c r="G43" t="s">
        <v>710</v>
      </c>
    </row>
    <row r="44" spans="1:9">
      <c r="A44" t="s">
        <v>982</v>
      </c>
      <c r="B44" t="s">
        <v>671</v>
      </c>
      <c r="C44">
        <v>3.2009320422634802</v>
      </c>
      <c r="D44">
        <f t="shared" si="0"/>
        <v>-0.37833361871385929</v>
      </c>
      <c r="E44" s="1">
        <f t="shared" si="1"/>
        <v>-0.23067431464847998</v>
      </c>
      <c r="G44" t="s">
        <v>1453</v>
      </c>
    </row>
    <row r="45" spans="1:9">
      <c r="A45" t="s">
        <v>983</v>
      </c>
      <c r="B45" t="s">
        <v>670</v>
      </c>
      <c r="C45">
        <v>3.20012007985112</v>
      </c>
      <c r="D45">
        <f t="shared" si="0"/>
        <v>-0.37872930687847328</v>
      </c>
      <c r="E45" s="1">
        <f t="shared" si="1"/>
        <v>-0.230885288775312</v>
      </c>
      <c r="G45" t="s">
        <v>706</v>
      </c>
    </row>
    <row r="46" spans="1:9">
      <c r="A46" t="s">
        <v>984</v>
      </c>
      <c r="B46" t="s">
        <v>766</v>
      </c>
      <c r="C46">
        <v>3.20012007985112</v>
      </c>
      <c r="D46">
        <f t="shared" si="0"/>
        <v>-0.37872930687847328</v>
      </c>
      <c r="E46" s="1">
        <f t="shared" si="1"/>
        <v>-0.230885288775312</v>
      </c>
      <c r="G46" t="s">
        <v>1454</v>
      </c>
    </row>
    <row r="47" spans="1:9">
      <c r="A47" t="s">
        <v>985</v>
      </c>
      <c r="B47" t="s">
        <v>699</v>
      </c>
      <c r="C47">
        <v>3.19898356929553</v>
      </c>
      <c r="D47">
        <f t="shared" si="0"/>
        <v>-0.37928422841295278</v>
      </c>
      <c r="E47" s="1">
        <f t="shared" si="1"/>
        <v>-0.23118106593668741</v>
      </c>
      <c r="G47" t="s">
        <v>709</v>
      </c>
    </row>
    <row r="48" spans="1:9">
      <c r="A48" t="s">
        <v>986</v>
      </c>
      <c r="B48" t="s">
        <v>1416</v>
      </c>
      <c r="C48">
        <v>3.19898356929553</v>
      </c>
      <c r="D48">
        <f t="shared" si="0"/>
        <v>-0.37928422841295278</v>
      </c>
      <c r="E48" s="1">
        <f t="shared" si="1"/>
        <v>-0.23118106593668741</v>
      </c>
      <c r="G48" t="s">
        <v>710</v>
      </c>
    </row>
    <row r="49" spans="1:52">
      <c r="A49" t="s">
        <v>987</v>
      </c>
      <c r="B49" t="s">
        <v>507</v>
      </c>
      <c r="C49">
        <v>3.1990176449907302</v>
      </c>
      <c r="D49">
        <f t="shared" si="0"/>
        <v>-0.37926757210467665</v>
      </c>
      <c r="E49" s="1">
        <f t="shared" si="1"/>
        <v>-0.23117218966087427</v>
      </c>
      <c r="G49" t="s">
        <v>1455</v>
      </c>
    </row>
    <row r="50" spans="1:52">
      <c r="A50" t="s">
        <v>988</v>
      </c>
      <c r="B50" t="s">
        <v>1417</v>
      </c>
      <c r="C50">
        <v>3.1989975899230401</v>
      </c>
      <c r="D50">
        <f t="shared" si="0"/>
        <v>-0.37927737494891156</v>
      </c>
      <c r="E50" s="1">
        <f t="shared" si="1"/>
        <v>-0.23117741368497458</v>
      </c>
      <c r="G50" t="s">
        <v>1456</v>
      </c>
    </row>
    <row r="51" spans="1:52">
      <c r="A51" t="s">
        <v>989</v>
      </c>
      <c r="B51" t="s">
        <v>1418</v>
      </c>
      <c r="C51">
        <v>3.1989975899230401</v>
      </c>
      <c r="D51">
        <f>-((C51-1)*(C51-2))^-1</f>
        <v>-0.37927737494891156</v>
      </c>
      <c r="E51" s="1">
        <f>-(1-2^D51)</f>
        <v>-0.23117741368497458</v>
      </c>
      <c r="G51" t="s">
        <v>1457</v>
      </c>
    </row>
    <row r="57" spans="1:52">
      <c r="B57" s="50"/>
      <c r="C57" s="50" t="s">
        <v>66</v>
      </c>
      <c r="D57" s="50" t="s">
        <v>67</v>
      </c>
      <c r="E57" s="50" t="s">
        <v>68</v>
      </c>
      <c r="F57" s="50" t="s">
        <v>69</v>
      </c>
      <c r="G57" s="50" t="s">
        <v>70</v>
      </c>
      <c r="H57" s="50" t="s">
        <v>71</v>
      </c>
      <c r="I57" s="50" t="s">
        <v>72</v>
      </c>
      <c r="J57" s="50" t="s">
        <v>73</v>
      </c>
      <c r="K57" s="50" t="s">
        <v>74</v>
      </c>
      <c r="L57" s="50" t="s">
        <v>75</v>
      </c>
      <c r="M57" s="50" t="s">
        <v>76</v>
      </c>
      <c r="N57" s="50" t="s">
        <v>77</v>
      </c>
      <c r="O57" s="50" t="s">
        <v>78</v>
      </c>
      <c r="P57" s="50" t="s">
        <v>79</v>
      </c>
      <c r="Q57" s="50" t="s">
        <v>80</v>
      </c>
      <c r="R57" s="50" t="s">
        <v>81</v>
      </c>
      <c r="S57" s="50" t="s">
        <v>82</v>
      </c>
      <c r="T57" s="50" t="s">
        <v>83</v>
      </c>
      <c r="U57" s="50" t="s">
        <v>84</v>
      </c>
      <c r="V57" s="50" t="s">
        <v>85</v>
      </c>
      <c r="W57" s="50" t="s">
        <v>86</v>
      </c>
      <c r="X57" s="50" t="s">
        <v>87</v>
      </c>
      <c r="Y57" s="50" t="s">
        <v>88</v>
      </c>
      <c r="Z57" s="50" t="s">
        <v>89</v>
      </c>
      <c r="AA57" s="50" t="s">
        <v>90</v>
      </c>
      <c r="AB57" s="50" t="s">
        <v>91</v>
      </c>
      <c r="AC57" s="50" t="s">
        <v>92</v>
      </c>
      <c r="AD57" s="50" t="s">
        <v>106</v>
      </c>
      <c r="AE57" s="50" t="s">
        <v>107</v>
      </c>
      <c r="AF57" s="50" t="s">
        <v>108</v>
      </c>
      <c r="AG57" s="50" t="s">
        <v>109</v>
      </c>
      <c r="AH57" s="50" t="s">
        <v>110</v>
      </c>
      <c r="AI57" s="50" t="s">
        <v>148</v>
      </c>
      <c r="AJ57" s="50" t="s">
        <v>149</v>
      </c>
      <c r="AK57" s="50" t="s">
        <v>150</v>
      </c>
      <c r="AL57" s="50" t="s">
        <v>151</v>
      </c>
      <c r="AM57" s="50" t="s">
        <v>152</v>
      </c>
      <c r="AN57" s="50" t="s">
        <v>153</v>
      </c>
      <c r="AO57" s="50" t="s">
        <v>243</v>
      </c>
      <c r="AP57" s="50" t="s">
        <v>580</v>
      </c>
      <c r="AQ57" s="50" t="s">
        <v>581</v>
      </c>
      <c r="AR57" s="50" t="s">
        <v>582</v>
      </c>
      <c r="AS57" s="50" t="s">
        <v>583</v>
      </c>
      <c r="AT57" s="50" t="s">
        <v>584</v>
      </c>
      <c r="AU57" s="50" t="s">
        <v>585</v>
      </c>
      <c r="AV57" s="50" t="s">
        <v>586</v>
      </c>
      <c r="AW57" s="50" t="s">
        <v>587</v>
      </c>
      <c r="AX57" s="50" t="s">
        <v>588</v>
      </c>
      <c r="AY57" s="50" t="s">
        <v>589</v>
      </c>
      <c r="AZ57" s="50" t="s">
        <v>590</v>
      </c>
    </row>
    <row r="58" spans="1:52">
      <c r="B58" s="50"/>
      <c r="C58" s="50" t="s">
        <v>518</v>
      </c>
      <c r="D58" s="50" t="s">
        <v>1398</v>
      </c>
      <c r="E58" s="50" t="s">
        <v>679</v>
      </c>
      <c r="F58" s="50" t="s">
        <v>521</v>
      </c>
      <c r="G58" s="50" t="s">
        <v>112</v>
      </c>
      <c r="H58" s="50" t="s">
        <v>796</v>
      </c>
      <c r="I58" s="50" t="s">
        <v>517</v>
      </c>
      <c r="J58" s="50" t="s">
        <v>1399</v>
      </c>
      <c r="K58" s="50" t="s">
        <v>1400</v>
      </c>
      <c r="L58" s="50" t="s">
        <v>1401</v>
      </c>
      <c r="M58" s="50" t="s">
        <v>1402</v>
      </c>
      <c r="N58" s="50" t="s">
        <v>1403</v>
      </c>
      <c r="O58" s="50" t="s">
        <v>1180</v>
      </c>
      <c r="P58" s="50" t="s">
        <v>1404</v>
      </c>
      <c r="Q58" s="50" t="s">
        <v>1405</v>
      </c>
      <c r="R58" s="50" t="s">
        <v>1406</v>
      </c>
      <c r="S58" s="50" t="s">
        <v>1407</v>
      </c>
      <c r="T58" s="50" t="s">
        <v>1402</v>
      </c>
      <c r="U58" s="50" t="s">
        <v>1408</v>
      </c>
      <c r="V58" s="50" t="s">
        <v>1409</v>
      </c>
      <c r="W58" s="50" t="s">
        <v>1410</v>
      </c>
      <c r="X58" s="50" t="s">
        <v>1405</v>
      </c>
      <c r="Y58" s="50" t="s">
        <v>1411</v>
      </c>
      <c r="Z58" s="50" t="s">
        <v>534</v>
      </c>
      <c r="AA58" s="50" t="s">
        <v>529</v>
      </c>
      <c r="AB58" s="50" t="s">
        <v>511</v>
      </c>
      <c r="AC58" s="50" t="s">
        <v>510</v>
      </c>
      <c r="AD58" s="50" t="s">
        <v>509</v>
      </c>
      <c r="AE58" s="50" t="s">
        <v>530</v>
      </c>
      <c r="AF58" s="50" t="s">
        <v>531</v>
      </c>
      <c r="AG58" s="50" t="s">
        <v>532</v>
      </c>
      <c r="AH58" s="50" t="s">
        <v>533</v>
      </c>
      <c r="AI58" s="50" t="s">
        <v>1412</v>
      </c>
      <c r="AJ58" s="50" t="s">
        <v>528</v>
      </c>
      <c r="AK58" s="50" t="s">
        <v>822</v>
      </c>
      <c r="AL58" s="50" t="s">
        <v>1413</v>
      </c>
      <c r="AM58" s="50" t="s">
        <v>526</v>
      </c>
      <c r="AN58" s="50" t="s">
        <v>525</v>
      </c>
      <c r="AO58" s="50" t="s">
        <v>524</v>
      </c>
      <c r="AP58" s="50" t="s">
        <v>1414</v>
      </c>
      <c r="AQ58" s="50" t="s">
        <v>1415</v>
      </c>
      <c r="AR58" s="50" t="s">
        <v>695</v>
      </c>
      <c r="AS58" s="50" t="s">
        <v>671</v>
      </c>
      <c r="AT58" s="50" t="s">
        <v>670</v>
      </c>
      <c r="AU58" s="50" t="s">
        <v>766</v>
      </c>
      <c r="AV58" s="50" t="s">
        <v>699</v>
      </c>
      <c r="AW58" s="50" t="s">
        <v>1416</v>
      </c>
      <c r="AX58" s="50" t="s">
        <v>507</v>
      </c>
      <c r="AY58" s="50" t="s">
        <v>1417</v>
      </c>
      <c r="AZ58" s="50" t="s">
        <v>1418</v>
      </c>
    </row>
    <row r="59" spans="1:52">
      <c r="B59" s="50">
        <v>1979</v>
      </c>
      <c r="C59" s="50" t="s">
        <v>93</v>
      </c>
      <c r="D59" s="50">
        <v>5.4915654581059599</v>
      </c>
      <c r="E59" s="50">
        <v>4.8112217283220398</v>
      </c>
      <c r="F59" s="50">
        <v>4.8112217283220398</v>
      </c>
      <c r="G59" s="50">
        <v>4.8112217283220398</v>
      </c>
      <c r="H59" s="50">
        <v>4.5152186982924496</v>
      </c>
      <c r="I59" s="50">
        <v>4.5152186982924496</v>
      </c>
      <c r="J59" s="50">
        <v>4.4421002937144198</v>
      </c>
      <c r="K59" s="50">
        <v>4.4630970752014996</v>
      </c>
      <c r="L59" s="50">
        <v>4.4630970752014996</v>
      </c>
      <c r="M59" s="50">
        <v>4.4876901284833002</v>
      </c>
      <c r="N59" s="50">
        <v>4.4777108099339999</v>
      </c>
      <c r="O59" s="50">
        <v>4.4777108099339999</v>
      </c>
      <c r="P59" s="50">
        <v>4.4777108099339999</v>
      </c>
      <c r="Q59" s="50">
        <v>4.4777108099339999</v>
      </c>
      <c r="R59" s="50">
        <v>4.4838702596028401</v>
      </c>
      <c r="S59" s="50">
        <v>4.4838702596028401</v>
      </c>
      <c r="T59" s="50">
        <v>4.4838702596028401</v>
      </c>
      <c r="U59" s="50">
        <v>4.4838702596028401</v>
      </c>
      <c r="V59" s="50">
        <v>4.4774871496350297</v>
      </c>
      <c r="W59" s="50">
        <v>4.4774871496350297</v>
      </c>
      <c r="X59" s="50">
        <v>4.4774871496350297</v>
      </c>
      <c r="Y59" s="50">
        <v>4.4774871496350297</v>
      </c>
      <c r="Z59" s="50">
        <v>4.4774871496350297</v>
      </c>
      <c r="AA59" s="50">
        <v>4.4774871496350297</v>
      </c>
      <c r="AB59" s="50">
        <v>4.4774871496350297</v>
      </c>
      <c r="AC59" s="50">
        <v>4.4774871496350297</v>
      </c>
      <c r="AD59" s="50">
        <v>4.4774871496350297</v>
      </c>
      <c r="AE59" s="50">
        <v>4.4774871496350297</v>
      </c>
      <c r="AF59" s="50">
        <v>4.4774871496350297</v>
      </c>
      <c r="AG59" s="50">
        <v>4.4774871496350297</v>
      </c>
      <c r="AH59" s="50">
        <v>4.4774871496350297</v>
      </c>
      <c r="AI59" s="50">
        <v>4.4774871496350297</v>
      </c>
      <c r="AJ59" s="50">
        <v>4.4774871496350297</v>
      </c>
      <c r="AK59" s="50">
        <v>4.4774871496350297</v>
      </c>
      <c r="AL59" s="50">
        <v>4.4774871496350297</v>
      </c>
      <c r="AM59" s="50">
        <v>4.4774871496350297</v>
      </c>
      <c r="AN59" s="50">
        <v>4.4774871496350297</v>
      </c>
      <c r="AO59" s="67">
        <v>4.4774871496350297</v>
      </c>
      <c r="AP59" s="50">
        <v>4.4977326289136297</v>
      </c>
      <c r="AQ59" s="50">
        <v>4.4977326289136297</v>
      </c>
      <c r="AR59" s="50">
        <v>4.4977326289136297</v>
      </c>
      <c r="AS59" s="52">
        <v>4.5426098516827098</v>
      </c>
      <c r="AT59" s="50">
        <v>4.5426098516827098</v>
      </c>
      <c r="AU59" s="50">
        <v>4.5426098516827098</v>
      </c>
      <c r="AV59" s="50">
        <v>4.5426098516827098</v>
      </c>
      <c r="AW59" s="50">
        <v>4.5426098516827098</v>
      </c>
      <c r="AX59" s="50">
        <v>4.5426098516827098</v>
      </c>
      <c r="AY59" s="50">
        <v>4.5426098516827098</v>
      </c>
      <c r="AZ59" s="50">
        <v>4.5426098516827098</v>
      </c>
    </row>
    <row r="60" spans="1:52">
      <c r="B60" s="50">
        <f>B59+1</f>
        <v>1980</v>
      </c>
      <c r="C60" s="50">
        <v>4.8471867757039</v>
      </c>
      <c r="D60" s="50">
        <v>5.1679925286502097</v>
      </c>
      <c r="E60" s="50">
        <v>4.9589869110176199</v>
      </c>
      <c r="F60" s="50">
        <v>4.9589869110176199</v>
      </c>
      <c r="G60" s="50">
        <v>4.9519637428695402</v>
      </c>
      <c r="H60" s="50">
        <v>4.6663686118311203</v>
      </c>
      <c r="I60" s="50">
        <v>4.6663686118311203</v>
      </c>
      <c r="J60" s="50">
        <v>4.5761687600321697</v>
      </c>
      <c r="K60" s="50">
        <v>4.5754896861061498</v>
      </c>
      <c r="L60" s="50">
        <v>4.5756370841244296</v>
      </c>
      <c r="M60" s="50">
        <v>4.5690618259003797</v>
      </c>
      <c r="N60" s="50">
        <v>4.5568699453874197</v>
      </c>
      <c r="O60" s="50">
        <v>4.5568699453874197</v>
      </c>
      <c r="P60" s="50">
        <v>4.5568699453874197</v>
      </c>
      <c r="Q60" s="50">
        <v>4.5568699453874197</v>
      </c>
      <c r="R60" s="50">
        <v>4.5620832108078098</v>
      </c>
      <c r="S60" s="50">
        <v>4.5620832108078098</v>
      </c>
      <c r="T60" s="50">
        <v>4.5620832108078098</v>
      </c>
      <c r="U60" s="50">
        <v>4.5620832108078098</v>
      </c>
      <c r="V60" s="50">
        <v>4.5625954043514501</v>
      </c>
      <c r="W60" s="50">
        <v>4.5625954043514501</v>
      </c>
      <c r="X60" s="50">
        <v>4.5625954043514501</v>
      </c>
      <c r="Y60" s="50">
        <v>4.5625954043514501</v>
      </c>
      <c r="Z60" s="50">
        <v>4.5625954043514501</v>
      </c>
      <c r="AA60" s="50">
        <v>4.5625954043514501</v>
      </c>
      <c r="AB60" s="50">
        <v>4.5625954043514501</v>
      </c>
      <c r="AC60" s="50">
        <v>4.5625954043514501</v>
      </c>
      <c r="AD60" s="50">
        <v>4.5625954043514501</v>
      </c>
      <c r="AE60" s="50">
        <v>4.5625954043514501</v>
      </c>
      <c r="AF60" s="50">
        <v>4.5625954043514501</v>
      </c>
      <c r="AG60" s="50">
        <v>4.5625954043514501</v>
      </c>
      <c r="AH60" s="50">
        <v>4.5625954043514501</v>
      </c>
      <c r="AI60" s="50">
        <v>4.5614649909707596</v>
      </c>
      <c r="AJ60" s="50">
        <v>4.5614649909707596</v>
      </c>
      <c r="AK60" s="50">
        <v>4.5614649909707596</v>
      </c>
      <c r="AL60" s="50">
        <v>4.5574551471761202</v>
      </c>
      <c r="AM60" s="50">
        <v>4.5574551471761202</v>
      </c>
      <c r="AN60" s="50">
        <v>4.5574551471761202</v>
      </c>
      <c r="AO60" s="67">
        <v>4.5574551471761202</v>
      </c>
      <c r="AP60" s="50">
        <v>4.5597101665883599</v>
      </c>
      <c r="AQ60" s="50">
        <v>4.5598617745271897</v>
      </c>
      <c r="AR60" s="50">
        <v>4.5598617745271897</v>
      </c>
      <c r="AS60" s="52">
        <v>4.54575891213379</v>
      </c>
      <c r="AT60" s="50">
        <v>4.54575891213379</v>
      </c>
      <c r="AU60" s="50">
        <v>4.54575891213379</v>
      </c>
      <c r="AV60" s="50">
        <v>4.54575891213379</v>
      </c>
      <c r="AW60" s="50">
        <v>4.54575891213379</v>
      </c>
      <c r="AX60" s="50">
        <v>4.54575891213379</v>
      </c>
      <c r="AY60" s="50">
        <v>4.54575891213379</v>
      </c>
      <c r="AZ60" s="50">
        <v>4.54575891213379</v>
      </c>
    </row>
    <row r="61" spans="1:52">
      <c r="B61" s="50">
        <f t="shared" ref="B61:B103" si="2">B60+1</f>
        <v>1981</v>
      </c>
      <c r="C61" s="50">
        <v>4.6899035629479204</v>
      </c>
      <c r="D61" s="50">
        <v>4.9722675144647699</v>
      </c>
      <c r="E61" s="50">
        <v>4.7839665363278296</v>
      </c>
      <c r="F61" s="50">
        <v>4.7839665363278296</v>
      </c>
      <c r="G61" s="50">
        <v>4.7798551545665999</v>
      </c>
      <c r="H61" s="50">
        <v>4.6710717768586001</v>
      </c>
      <c r="I61" s="50">
        <v>4.6710717768586001</v>
      </c>
      <c r="J61" s="50">
        <v>4.5862819963265702</v>
      </c>
      <c r="K61" s="50">
        <v>4.5902632859040704</v>
      </c>
      <c r="L61" s="50">
        <v>4.5852592550425904</v>
      </c>
      <c r="M61" s="50">
        <v>4.5671876988895299</v>
      </c>
      <c r="N61" s="50">
        <v>4.5162444176356402</v>
      </c>
      <c r="O61" s="50">
        <v>4.5162444176356402</v>
      </c>
      <c r="P61" s="50">
        <v>4.5162444176356402</v>
      </c>
      <c r="Q61" s="50">
        <v>4.5162444176356402</v>
      </c>
      <c r="R61" s="50">
        <v>4.5238022595615304</v>
      </c>
      <c r="S61" s="50">
        <v>4.5238022595615304</v>
      </c>
      <c r="T61" s="50">
        <v>4.5238022595615304</v>
      </c>
      <c r="U61" s="50">
        <v>4.5283781402388303</v>
      </c>
      <c r="V61" s="50">
        <v>4.5307565547708499</v>
      </c>
      <c r="W61" s="50">
        <v>4.5307565547708499</v>
      </c>
      <c r="X61" s="50">
        <v>4.5307565547708499</v>
      </c>
      <c r="Y61" s="50">
        <v>4.5307565547708499</v>
      </c>
      <c r="Z61" s="50">
        <v>4.5307565547708499</v>
      </c>
      <c r="AA61" s="50">
        <v>4.5307565547708499</v>
      </c>
      <c r="AB61" s="50">
        <v>4.5307565547708499</v>
      </c>
      <c r="AC61" s="50">
        <v>4.5307565547708499</v>
      </c>
      <c r="AD61" s="50">
        <v>4.5307565547708499</v>
      </c>
      <c r="AE61" s="50">
        <v>4.5307565547708499</v>
      </c>
      <c r="AF61" s="50">
        <v>4.5307565547708499</v>
      </c>
      <c r="AG61" s="50">
        <v>4.5307565547708499</v>
      </c>
      <c r="AH61" s="50">
        <v>4.5307565547708499</v>
      </c>
      <c r="AI61" s="50">
        <v>4.5292012467423097</v>
      </c>
      <c r="AJ61" s="50">
        <v>4.5292012467423097</v>
      </c>
      <c r="AK61" s="50">
        <v>4.52846112939657</v>
      </c>
      <c r="AL61" s="50">
        <v>4.52556347451773</v>
      </c>
      <c r="AM61" s="50">
        <v>4.52556347451773</v>
      </c>
      <c r="AN61" s="50">
        <v>4.52556347451773</v>
      </c>
      <c r="AO61" s="67">
        <v>4.52556347451773</v>
      </c>
      <c r="AP61" s="50">
        <v>4.5223049632587902</v>
      </c>
      <c r="AQ61" s="50">
        <v>4.5207989700084603</v>
      </c>
      <c r="AR61" s="50">
        <v>4.5207989700084603</v>
      </c>
      <c r="AS61" s="52">
        <v>4.5349951385158001</v>
      </c>
      <c r="AT61" s="50">
        <v>4.5349951385158001</v>
      </c>
      <c r="AU61" s="50">
        <v>4.5349951385158001</v>
      </c>
      <c r="AV61" s="50">
        <v>4.5349951385158001</v>
      </c>
      <c r="AW61" s="50">
        <v>4.5349951385158001</v>
      </c>
      <c r="AX61" s="50">
        <v>4.5349951385158001</v>
      </c>
      <c r="AY61" s="50">
        <v>4.5349951385158001</v>
      </c>
      <c r="AZ61" s="50">
        <v>4.5349951385158001</v>
      </c>
    </row>
    <row r="62" spans="1:52">
      <c r="B62" s="50">
        <f t="shared" si="2"/>
        <v>1982</v>
      </c>
      <c r="C62" s="50">
        <v>4.6810780148438598</v>
      </c>
      <c r="D62" s="50">
        <v>4.6277670831895499</v>
      </c>
      <c r="E62" s="50">
        <v>4.6176740366200599</v>
      </c>
      <c r="F62" s="50">
        <v>4.6176740366200599</v>
      </c>
      <c r="G62" s="50">
        <v>4.6220722404522103</v>
      </c>
      <c r="H62" s="50">
        <v>4.4790799072776597</v>
      </c>
      <c r="I62" s="50">
        <v>4.4790799072776597</v>
      </c>
      <c r="J62" s="50">
        <v>4.4286710853830202</v>
      </c>
      <c r="K62" s="50">
        <v>4.4359783247214404</v>
      </c>
      <c r="L62" s="50">
        <v>4.4337839404084702</v>
      </c>
      <c r="M62" s="50">
        <v>4.4060672966815497</v>
      </c>
      <c r="N62" s="50">
        <v>4.3734883378811196</v>
      </c>
      <c r="O62" s="50">
        <v>4.3764362664565803</v>
      </c>
      <c r="P62" s="50">
        <v>4.3764362664565803</v>
      </c>
      <c r="Q62" s="50">
        <v>4.3764362664565803</v>
      </c>
      <c r="R62" s="50">
        <v>4.3963868147145</v>
      </c>
      <c r="S62" s="50">
        <v>4.3963868147145</v>
      </c>
      <c r="T62" s="50">
        <v>4.3963868147145</v>
      </c>
      <c r="U62" s="50">
        <v>4.3992991206975303</v>
      </c>
      <c r="V62" s="50">
        <v>4.4043136413912896</v>
      </c>
      <c r="W62" s="50">
        <v>4.4043136413912896</v>
      </c>
      <c r="X62" s="50">
        <v>4.4043136413912896</v>
      </c>
      <c r="Y62" s="50">
        <v>4.4043136413912896</v>
      </c>
      <c r="Z62" s="50">
        <v>4.4043136413912896</v>
      </c>
      <c r="AA62" s="50">
        <v>4.4043136413912896</v>
      </c>
      <c r="AB62" s="50">
        <v>4.4043136413912896</v>
      </c>
      <c r="AC62" s="50">
        <v>4.4043136413912896</v>
      </c>
      <c r="AD62" s="50">
        <v>4.4043136413912896</v>
      </c>
      <c r="AE62" s="50">
        <v>4.4043136413912896</v>
      </c>
      <c r="AF62" s="50">
        <v>4.4043136413912896</v>
      </c>
      <c r="AG62" s="50">
        <v>4.4043136413912896</v>
      </c>
      <c r="AH62" s="50">
        <v>4.4043136413912896</v>
      </c>
      <c r="AI62" s="50">
        <v>4.4150678141828301</v>
      </c>
      <c r="AJ62" s="50">
        <v>4.4150678141828301</v>
      </c>
      <c r="AK62" s="50">
        <v>4.4147217828046097</v>
      </c>
      <c r="AL62" s="50">
        <v>4.4125910854886898</v>
      </c>
      <c r="AM62" s="50">
        <v>4.4125910854886898</v>
      </c>
      <c r="AN62" s="50">
        <v>4.4125910854886898</v>
      </c>
      <c r="AO62" s="67">
        <v>4.4125910854886898</v>
      </c>
      <c r="AP62" s="50">
        <v>4.4012496574814701</v>
      </c>
      <c r="AQ62" s="50">
        <v>4.4026264987758204</v>
      </c>
      <c r="AR62" s="50">
        <v>4.4026264987758204</v>
      </c>
      <c r="AS62" s="52">
        <v>4.3968341686869596</v>
      </c>
      <c r="AT62" s="50">
        <v>4.3968341686869596</v>
      </c>
      <c r="AU62" s="50">
        <v>4.3968341686869596</v>
      </c>
      <c r="AV62" s="50">
        <v>4.3968341686869596</v>
      </c>
      <c r="AW62" s="50">
        <v>4.3968341686869596</v>
      </c>
      <c r="AX62" s="50">
        <v>4.3968341686869596</v>
      </c>
      <c r="AY62" s="50">
        <v>4.3968341686869596</v>
      </c>
      <c r="AZ62" s="50">
        <v>4.3968341686869596</v>
      </c>
    </row>
    <row r="63" spans="1:52">
      <c r="B63" s="50">
        <f t="shared" si="2"/>
        <v>1983</v>
      </c>
      <c r="C63" s="50">
        <v>4.50509661759469</v>
      </c>
      <c r="D63" s="50">
        <v>4.2959495210689198</v>
      </c>
      <c r="E63" s="50">
        <v>4.3278779724863901</v>
      </c>
      <c r="F63" s="50">
        <v>4.3278779724863901</v>
      </c>
      <c r="G63" s="50">
        <v>4.3204860116027497</v>
      </c>
      <c r="H63" s="50">
        <v>4.2319767001918001</v>
      </c>
      <c r="I63" s="50">
        <v>4.2319767001918001</v>
      </c>
      <c r="J63" s="50">
        <v>4.2881543148360102</v>
      </c>
      <c r="K63" s="50">
        <v>4.2965619718679804</v>
      </c>
      <c r="L63" s="50">
        <v>4.2951359742730499</v>
      </c>
      <c r="M63" s="50">
        <v>4.2694505153312896</v>
      </c>
      <c r="N63" s="50">
        <v>4.2197770787100897</v>
      </c>
      <c r="O63" s="50">
        <v>4.2251123695153003</v>
      </c>
      <c r="P63" s="50">
        <v>4.2251123695153003</v>
      </c>
      <c r="Q63" s="50">
        <v>4.2251123695153003</v>
      </c>
      <c r="R63" s="50">
        <v>4.24131202406162</v>
      </c>
      <c r="S63" s="50">
        <v>4.24131202406162</v>
      </c>
      <c r="T63" s="50">
        <v>4.24131202406162</v>
      </c>
      <c r="U63" s="50">
        <v>4.2436886799557403</v>
      </c>
      <c r="V63" s="50">
        <v>4.2481544368631203</v>
      </c>
      <c r="W63" s="50">
        <v>4.2481544368631203</v>
      </c>
      <c r="X63" s="50">
        <v>4.2481544368631203</v>
      </c>
      <c r="Y63" s="50">
        <v>4.2481544368631203</v>
      </c>
      <c r="Z63" s="50">
        <v>4.2481544368631203</v>
      </c>
      <c r="AA63" s="50">
        <v>4.2481544368631203</v>
      </c>
      <c r="AB63" s="50">
        <v>4.2479022966727298</v>
      </c>
      <c r="AC63" s="50">
        <v>4.2479022966727298</v>
      </c>
      <c r="AD63" s="50">
        <v>4.2479022966727298</v>
      </c>
      <c r="AE63" s="50">
        <v>4.2479022966727298</v>
      </c>
      <c r="AF63" s="50">
        <v>4.2479022966727298</v>
      </c>
      <c r="AG63" s="50">
        <v>4.2479022966727298</v>
      </c>
      <c r="AH63" s="50">
        <v>4.2479022966727298</v>
      </c>
      <c r="AI63" s="50">
        <v>4.2593270878670602</v>
      </c>
      <c r="AJ63" s="50">
        <v>4.2593270878670602</v>
      </c>
      <c r="AK63" s="50">
        <v>4.25924449144956</v>
      </c>
      <c r="AL63" s="50">
        <v>4.2594088905757896</v>
      </c>
      <c r="AM63" s="50">
        <v>4.2594088905757896</v>
      </c>
      <c r="AN63" s="50">
        <v>4.2594088905757896</v>
      </c>
      <c r="AO63" s="67">
        <v>4.2594088905757896</v>
      </c>
      <c r="AP63" s="50">
        <v>4.2555355040900098</v>
      </c>
      <c r="AQ63" s="50">
        <v>4.2576535453984201</v>
      </c>
      <c r="AR63" s="50">
        <v>4.2576535453984201</v>
      </c>
      <c r="AS63" s="52">
        <v>4.2393136368848099</v>
      </c>
      <c r="AT63" s="50">
        <v>4.2393136368848099</v>
      </c>
      <c r="AU63" s="50">
        <v>4.2393136368848099</v>
      </c>
      <c r="AV63" s="50">
        <v>4.2393136368848099</v>
      </c>
      <c r="AW63" s="50">
        <v>4.2393136368848099</v>
      </c>
      <c r="AX63" s="50">
        <v>4.2393136368848099</v>
      </c>
      <c r="AY63" s="50">
        <v>4.2393136368848099</v>
      </c>
      <c r="AZ63" s="50">
        <v>4.2393136368848099</v>
      </c>
    </row>
    <row r="64" spans="1:52">
      <c r="B64" s="50">
        <f t="shared" si="2"/>
        <v>1984</v>
      </c>
      <c r="C64" s="50">
        <v>4.16530174419215</v>
      </c>
      <c r="D64" s="50">
        <v>4.1339401463050498</v>
      </c>
      <c r="E64" s="50">
        <v>4.1932472663745601</v>
      </c>
      <c r="F64" s="50">
        <v>4.1932472663745601</v>
      </c>
      <c r="G64" s="50">
        <v>4.1884428561780096</v>
      </c>
      <c r="H64" s="50">
        <v>4.1254978437364</v>
      </c>
      <c r="I64" s="50">
        <v>4.1249939990495097</v>
      </c>
      <c r="J64" s="50">
        <v>4.1912311780504004</v>
      </c>
      <c r="K64" s="50">
        <v>4.2012198977048998</v>
      </c>
      <c r="L64" s="50">
        <v>4.1994738077813203</v>
      </c>
      <c r="M64" s="50">
        <v>4.1846861824871597</v>
      </c>
      <c r="N64" s="50">
        <v>4.13536712406985</v>
      </c>
      <c r="O64" s="50">
        <v>4.1399820481170604</v>
      </c>
      <c r="P64" s="50">
        <v>4.1399820481170604</v>
      </c>
      <c r="Q64" s="50">
        <v>4.1399820481170604</v>
      </c>
      <c r="R64" s="50">
        <v>4.1412848366568502</v>
      </c>
      <c r="S64" s="50">
        <v>4.1387396814185804</v>
      </c>
      <c r="T64" s="50">
        <v>4.1387396814185804</v>
      </c>
      <c r="U64" s="50">
        <v>4.1416103776167201</v>
      </c>
      <c r="V64" s="50">
        <v>4.1456953582466403</v>
      </c>
      <c r="W64" s="50">
        <v>4.1456953582466403</v>
      </c>
      <c r="X64" s="50">
        <v>4.1456953582466403</v>
      </c>
      <c r="Y64" s="50">
        <v>4.1456953582466403</v>
      </c>
      <c r="Z64" s="50">
        <v>4.1456953582466403</v>
      </c>
      <c r="AA64" s="50">
        <v>4.1456953582466403</v>
      </c>
      <c r="AB64" s="50">
        <v>4.1455520914158699</v>
      </c>
      <c r="AC64" s="50">
        <v>4.1455520914158699</v>
      </c>
      <c r="AD64" s="50">
        <v>4.1455520914158699</v>
      </c>
      <c r="AE64" s="50">
        <v>4.1455520914158699</v>
      </c>
      <c r="AF64" s="50">
        <v>4.1455520914158699</v>
      </c>
      <c r="AG64" s="50">
        <v>4.1455520914158699</v>
      </c>
      <c r="AH64" s="50">
        <v>4.1455520914158699</v>
      </c>
      <c r="AI64" s="50">
        <v>4.1531609722345904</v>
      </c>
      <c r="AJ64" s="50">
        <v>4.1531609722345904</v>
      </c>
      <c r="AK64" s="50">
        <v>4.1532872099931701</v>
      </c>
      <c r="AL64" s="50">
        <v>4.1520739230234698</v>
      </c>
      <c r="AM64" s="50">
        <v>4.1520739230234698</v>
      </c>
      <c r="AN64" s="50">
        <v>4.1524070221220803</v>
      </c>
      <c r="AO64" s="67">
        <v>4.1524070221220803</v>
      </c>
      <c r="AP64" s="50">
        <v>4.1531208522109502</v>
      </c>
      <c r="AQ64" s="50">
        <v>4.1545521876679796</v>
      </c>
      <c r="AR64" s="50">
        <v>4.1545521876679796</v>
      </c>
      <c r="AS64" s="52">
        <v>4.1241107174071701</v>
      </c>
      <c r="AT64" s="50">
        <v>4.1241107174071701</v>
      </c>
      <c r="AU64" s="50">
        <v>4.1241107174071701</v>
      </c>
      <c r="AV64" s="50">
        <v>4.1241107174071701</v>
      </c>
      <c r="AW64" s="50">
        <v>4.1241107174071701</v>
      </c>
      <c r="AX64" s="50">
        <v>4.1241107174071701</v>
      </c>
      <c r="AY64" s="50">
        <v>4.1241107174071701</v>
      </c>
      <c r="AZ64" s="50">
        <v>4.1241107174071701</v>
      </c>
    </row>
    <row r="65" spans="2:52">
      <c r="B65" s="50">
        <f t="shared" si="2"/>
        <v>1985</v>
      </c>
      <c r="C65" s="50">
        <v>4.1766648393896402</v>
      </c>
      <c r="D65" s="50">
        <v>4.0972572705380497</v>
      </c>
      <c r="E65" s="50">
        <v>4.0248636646115097</v>
      </c>
      <c r="F65" s="50">
        <v>4.0248636646115097</v>
      </c>
      <c r="G65" s="50">
        <v>4.0180990655920503</v>
      </c>
      <c r="H65" s="50">
        <v>3.9795044629643099</v>
      </c>
      <c r="I65" s="50">
        <v>3.9792464501991902</v>
      </c>
      <c r="J65" s="50">
        <v>4.0484863451076496</v>
      </c>
      <c r="K65" s="50">
        <v>4.05882820212907</v>
      </c>
      <c r="L65" s="50">
        <v>4.0580015660809696</v>
      </c>
      <c r="M65" s="50">
        <v>4.0475676694793004</v>
      </c>
      <c r="N65" s="50">
        <v>3.99250936394504</v>
      </c>
      <c r="O65" s="50">
        <v>3.9969714663954701</v>
      </c>
      <c r="P65" s="50">
        <v>3.9969714663954701</v>
      </c>
      <c r="Q65" s="50">
        <v>3.9969714663954701</v>
      </c>
      <c r="R65" s="50">
        <v>3.9855788671871899</v>
      </c>
      <c r="S65" s="50">
        <v>3.9836657566514302</v>
      </c>
      <c r="T65" s="50">
        <v>3.9836657566514302</v>
      </c>
      <c r="U65" s="50">
        <v>3.9870482270027998</v>
      </c>
      <c r="V65" s="50">
        <v>3.9917733725991398</v>
      </c>
      <c r="W65" s="50">
        <v>3.9917733725991398</v>
      </c>
      <c r="X65" s="50">
        <v>3.9917733725991398</v>
      </c>
      <c r="Y65" s="50">
        <v>3.9917733725991398</v>
      </c>
      <c r="Z65" s="50">
        <v>3.9917733725991398</v>
      </c>
      <c r="AA65" s="50">
        <v>3.9917733725991398</v>
      </c>
      <c r="AB65" s="50">
        <v>3.9917261383146498</v>
      </c>
      <c r="AC65" s="50">
        <v>3.9917261383146498</v>
      </c>
      <c r="AD65" s="50">
        <v>3.9917261383146498</v>
      </c>
      <c r="AE65" s="50">
        <v>3.9917261383146498</v>
      </c>
      <c r="AF65" s="50">
        <v>3.9917261383146498</v>
      </c>
      <c r="AG65" s="50">
        <v>3.9917261383146498</v>
      </c>
      <c r="AH65" s="50">
        <v>3.9917261383146498</v>
      </c>
      <c r="AI65" s="50">
        <v>3.9996291147691498</v>
      </c>
      <c r="AJ65" s="50">
        <v>3.9996291147691498</v>
      </c>
      <c r="AK65" s="50">
        <v>4.0003184358321997</v>
      </c>
      <c r="AL65" s="50">
        <v>3.9981220392491901</v>
      </c>
      <c r="AM65" s="50">
        <v>3.9981220392491901</v>
      </c>
      <c r="AN65" s="50">
        <v>3.9984825633774199</v>
      </c>
      <c r="AO65" s="67">
        <v>3.9984825633774199</v>
      </c>
      <c r="AP65" s="50">
        <v>4.0024554612018104</v>
      </c>
      <c r="AQ65" s="50">
        <v>4.0020640088907298</v>
      </c>
      <c r="AR65" s="50">
        <v>4.0020640088907298</v>
      </c>
      <c r="AS65" s="52">
        <v>3.9776921226238402</v>
      </c>
      <c r="AT65" s="50">
        <v>3.9776921226238402</v>
      </c>
      <c r="AU65" s="50">
        <v>3.9776921226238402</v>
      </c>
      <c r="AV65" s="50">
        <v>3.9776921226238402</v>
      </c>
      <c r="AW65" s="50">
        <v>3.9776921226238402</v>
      </c>
      <c r="AX65" s="50">
        <v>3.9776921226238402</v>
      </c>
      <c r="AY65" s="50">
        <v>3.9776921226238402</v>
      </c>
      <c r="AZ65" s="50">
        <v>3.9776921226238402</v>
      </c>
    </row>
    <row r="66" spans="2:52">
      <c r="B66" s="50">
        <f t="shared" si="2"/>
        <v>1986</v>
      </c>
      <c r="C66" s="50">
        <v>4.1766648393896402</v>
      </c>
      <c r="D66" s="50">
        <v>3.9950796289313502</v>
      </c>
      <c r="E66" s="50">
        <v>3.9164375934871698</v>
      </c>
      <c r="F66" s="50">
        <v>3.9164375934871698</v>
      </c>
      <c r="G66" s="50">
        <v>3.9144071107576601</v>
      </c>
      <c r="H66" s="50">
        <v>3.8364452830340001</v>
      </c>
      <c r="I66" s="50">
        <v>3.8363524533148299</v>
      </c>
      <c r="J66" s="50">
        <v>3.9283609953804501</v>
      </c>
      <c r="K66" s="50">
        <v>3.94106516367287</v>
      </c>
      <c r="L66" s="50">
        <v>3.9410919764773098</v>
      </c>
      <c r="M66" s="50">
        <v>3.9309025928480099</v>
      </c>
      <c r="N66" s="50">
        <v>3.8759635902772298</v>
      </c>
      <c r="O66" s="50">
        <v>3.8759955231129499</v>
      </c>
      <c r="P66" s="50">
        <v>3.8759955231129499</v>
      </c>
      <c r="Q66" s="50">
        <v>3.8759955231129499</v>
      </c>
      <c r="R66" s="50">
        <v>3.8726691201657601</v>
      </c>
      <c r="S66" s="50">
        <v>3.8711346760145799</v>
      </c>
      <c r="T66" s="50">
        <v>3.8711346760145799</v>
      </c>
      <c r="U66" s="50">
        <v>3.87458256497237</v>
      </c>
      <c r="V66" s="50">
        <v>3.8792498078517599</v>
      </c>
      <c r="W66" s="50">
        <v>3.8792498078517599</v>
      </c>
      <c r="X66" s="50">
        <v>3.8792498078517599</v>
      </c>
      <c r="Y66" s="50">
        <v>3.8792056055252999</v>
      </c>
      <c r="Z66" s="50">
        <v>3.8792056055252999</v>
      </c>
      <c r="AA66" s="50">
        <v>3.8792056055252999</v>
      </c>
      <c r="AB66" s="50">
        <v>3.8792079270622399</v>
      </c>
      <c r="AC66" s="50">
        <v>3.8792079270622399</v>
      </c>
      <c r="AD66" s="50">
        <v>3.8792079270622399</v>
      </c>
      <c r="AE66" s="50">
        <v>3.8792079270622399</v>
      </c>
      <c r="AF66" s="50">
        <v>3.8792079270622399</v>
      </c>
      <c r="AG66" s="50">
        <v>3.8792079270622399</v>
      </c>
      <c r="AH66" s="50">
        <v>3.8792079270622399</v>
      </c>
      <c r="AI66" s="50">
        <v>3.8889461005017401</v>
      </c>
      <c r="AJ66" s="50">
        <v>3.8889461005017401</v>
      </c>
      <c r="AK66" s="50">
        <v>3.8883314159744402</v>
      </c>
      <c r="AL66" s="50">
        <v>3.8796346113654798</v>
      </c>
      <c r="AM66" s="50">
        <v>3.8796346113654798</v>
      </c>
      <c r="AN66" s="50">
        <v>3.8799979255191701</v>
      </c>
      <c r="AO66" s="67">
        <v>3.8799979255191701</v>
      </c>
      <c r="AP66" s="50">
        <v>3.88468172598796</v>
      </c>
      <c r="AQ66" s="50">
        <v>3.8845064241213998</v>
      </c>
      <c r="AR66" s="50">
        <v>3.8845064241213998</v>
      </c>
      <c r="AS66" s="52">
        <v>3.85397795916283</v>
      </c>
      <c r="AT66" s="50">
        <v>3.85397795916283</v>
      </c>
      <c r="AU66" s="50">
        <v>3.85397795916283</v>
      </c>
      <c r="AV66" s="50">
        <v>3.85397795916283</v>
      </c>
      <c r="AW66" s="50">
        <v>3.85397795916283</v>
      </c>
      <c r="AX66" s="50">
        <v>3.85397795916283</v>
      </c>
      <c r="AY66" s="50">
        <v>3.85397795916283</v>
      </c>
      <c r="AZ66" s="50">
        <v>3.85397795916283</v>
      </c>
    </row>
    <row r="67" spans="2:52">
      <c r="B67" s="50">
        <f t="shared" si="2"/>
        <v>1987</v>
      </c>
      <c r="C67" s="50">
        <v>4.1766648393896402</v>
      </c>
      <c r="D67" s="50">
        <v>3.8802766059454501</v>
      </c>
      <c r="E67" s="50">
        <v>3.8335415796803698</v>
      </c>
      <c r="F67" s="50">
        <v>3.8335415796803698</v>
      </c>
      <c r="G67" s="50">
        <v>3.8352561899825002</v>
      </c>
      <c r="H67" s="50">
        <v>3.73576841009847</v>
      </c>
      <c r="I67" s="50">
        <v>3.7357645474535199</v>
      </c>
      <c r="J67" s="50">
        <v>3.83402318498268</v>
      </c>
      <c r="K67" s="50">
        <v>3.8473297733706802</v>
      </c>
      <c r="L67" s="50">
        <v>3.8471594213833198</v>
      </c>
      <c r="M67" s="50">
        <v>3.84187700374392</v>
      </c>
      <c r="N67" s="50">
        <v>3.8045561994698298</v>
      </c>
      <c r="O67" s="50">
        <v>3.8072266935722601</v>
      </c>
      <c r="P67" s="50">
        <v>3.8072266935722601</v>
      </c>
      <c r="Q67" s="50">
        <v>3.8072266935722601</v>
      </c>
      <c r="R67" s="50">
        <v>3.784315356789</v>
      </c>
      <c r="S67" s="50">
        <v>3.7830582870048501</v>
      </c>
      <c r="T67" s="50">
        <v>3.7830582870048501</v>
      </c>
      <c r="U67" s="50">
        <v>3.7864595558332201</v>
      </c>
      <c r="V67" s="50">
        <v>3.7909446945841601</v>
      </c>
      <c r="W67" s="50">
        <v>3.7909446945841601</v>
      </c>
      <c r="X67" s="50">
        <v>3.7909446945841601</v>
      </c>
      <c r="Y67" s="50">
        <v>3.7894715859954</v>
      </c>
      <c r="Z67" s="50">
        <v>3.7894715859954</v>
      </c>
      <c r="AA67" s="50">
        <v>3.7894715859954</v>
      </c>
      <c r="AB67" s="50">
        <v>3.7895023603811202</v>
      </c>
      <c r="AC67" s="50">
        <v>3.7895023603811202</v>
      </c>
      <c r="AD67" s="50">
        <v>3.7895023603811202</v>
      </c>
      <c r="AE67" s="50">
        <v>3.7895023603811202</v>
      </c>
      <c r="AF67" s="50">
        <v>3.7895023603811202</v>
      </c>
      <c r="AG67" s="50">
        <v>3.7895023603811202</v>
      </c>
      <c r="AH67" s="50">
        <v>3.7895023603811202</v>
      </c>
      <c r="AI67" s="50">
        <v>3.8012942149144502</v>
      </c>
      <c r="AJ67" s="50">
        <v>3.8012942149144502</v>
      </c>
      <c r="AK67" s="50">
        <v>3.8010456119537701</v>
      </c>
      <c r="AL67" s="50">
        <v>3.7890113311881199</v>
      </c>
      <c r="AM67" s="50">
        <v>3.7890113311881199</v>
      </c>
      <c r="AN67" s="50">
        <v>3.7883935170137999</v>
      </c>
      <c r="AO67" s="67">
        <v>3.7883935170137999</v>
      </c>
      <c r="AP67" s="50">
        <v>3.7937294307908398</v>
      </c>
      <c r="AQ67" s="50">
        <v>3.7908159785128799</v>
      </c>
      <c r="AR67" s="50">
        <v>3.7908159785128799</v>
      </c>
      <c r="AS67" s="52">
        <v>3.7526145498071699</v>
      </c>
      <c r="AT67" s="50">
        <v>3.7526145498071699</v>
      </c>
      <c r="AU67" s="50">
        <v>3.7526145498071699</v>
      </c>
      <c r="AV67" s="50">
        <v>3.7526145498071699</v>
      </c>
      <c r="AW67" s="50">
        <v>3.7526145498071699</v>
      </c>
      <c r="AX67" s="50">
        <v>3.7526145498071699</v>
      </c>
      <c r="AY67" s="50">
        <v>3.7526145498071699</v>
      </c>
      <c r="AZ67" s="50">
        <v>3.7526145498071699</v>
      </c>
    </row>
    <row r="68" spans="2:52">
      <c r="B68" s="50">
        <f t="shared" si="2"/>
        <v>1988</v>
      </c>
      <c r="C68" s="50">
        <v>4.1530596351755404</v>
      </c>
      <c r="D68" s="50">
        <v>3.8300991660193899</v>
      </c>
      <c r="E68" s="50">
        <v>3.7744481722954299</v>
      </c>
      <c r="F68" s="50">
        <v>3.7744481722954299</v>
      </c>
      <c r="G68" s="50">
        <v>3.7779122981215401</v>
      </c>
      <c r="H68" s="50">
        <v>3.6679987483449801</v>
      </c>
      <c r="I68" s="50">
        <v>3.6665321696345599</v>
      </c>
      <c r="J68" s="50">
        <v>3.7621543931867998</v>
      </c>
      <c r="K68" s="50">
        <v>3.7689297382943998</v>
      </c>
      <c r="L68" s="50">
        <v>3.7688272143115</v>
      </c>
      <c r="M68" s="50">
        <v>3.76077595799353</v>
      </c>
      <c r="N68" s="50">
        <v>3.72833469676186</v>
      </c>
      <c r="O68" s="50">
        <v>3.7316179477195002</v>
      </c>
      <c r="P68" s="50">
        <v>3.7316179477195002</v>
      </c>
      <c r="Q68" s="50">
        <v>3.7316179477195002</v>
      </c>
      <c r="R68" s="50">
        <v>3.7041743540828902</v>
      </c>
      <c r="S68" s="50">
        <v>3.7031201021148799</v>
      </c>
      <c r="T68" s="50">
        <v>3.7031201021148799</v>
      </c>
      <c r="U68" s="50">
        <v>3.7055581161748501</v>
      </c>
      <c r="V68" s="50">
        <v>3.71190789385978</v>
      </c>
      <c r="W68" s="50">
        <v>3.71190789385978</v>
      </c>
      <c r="X68" s="50">
        <v>3.71190789385978</v>
      </c>
      <c r="Y68" s="50">
        <v>3.7107560730492199</v>
      </c>
      <c r="Z68" s="50">
        <v>3.7107560730492199</v>
      </c>
      <c r="AA68" s="50">
        <v>3.7107560730492199</v>
      </c>
      <c r="AB68" s="50">
        <v>3.7108049681469502</v>
      </c>
      <c r="AC68" s="50">
        <v>3.7108049681469502</v>
      </c>
      <c r="AD68" s="50">
        <v>3.7108049681469502</v>
      </c>
      <c r="AE68" s="50">
        <v>3.7108049681469502</v>
      </c>
      <c r="AF68" s="50">
        <v>3.7108049681469502</v>
      </c>
      <c r="AG68" s="50">
        <v>3.7108049681469502</v>
      </c>
      <c r="AH68" s="50">
        <v>3.7108049681469502</v>
      </c>
      <c r="AI68" s="50">
        <v>3.7229257717507198</v>
      </c>
      <c r="AJ68" s="50">
        <v>3.7229257717507198</v>
      </c>
      <c r="AK68" s="50">
        <v>3.7226907928645199</v>
      </c>
      <c r="AL68" s="50">
        <v>3.7126097367328801</v>
      </c>
      <c r="AM68" s="50">
        <v>3.7126097367328801</v>
      </c>
      <c r="AN68" s="50">
        <v>3.7121382604312099</v>
      </c>
      <c r="AO68" s="67">
        <v>3.7121382604312099</v>
      </c>
      <c r="AP68" s="50">
        <v>3.71786450745791</v>
      </c>
      <c r="AQ68" s="50">
        <v>3.7135712816478201</v>
      </c>
      <c r="AR68" s="50">
        <v>3.7135712816478201</v>
      </c>
      <c r="AS68" s="52">
        <v>3.6547078637506698</v>
      </c>
      <c r="AT68" s="50">
        <v>3.6547078637506698</v>
      </c>
      <c r="AU68" s="50">
        <v>3.6547078637506698</v>
      </c>
      <c r="AV68" s="50">
        <v>3.6547078637506698</v>
      </c>
      <c r="AW68" s="50">
        <v>3.6547078637506698</v>
      </c>
      <c r="AX68" s="50">
        <v>3.6547078637506698</v>
      </c>
      <c r="AY68" s="50">
        <v>3.6547078637506698</v>
      </c>
      <c r="AZ68" s="50">
        <v>3.6547078637506698</v>
      </c>
    </row>
    <row r="69" spans="2:52">
      <c r="B69" s="50">
        <f t="shared" si="2"/>
        <v>1989</v>
      </c>
      <c r="C69" s="50">
        <v>4.1506736827692396</v>
      </c>
      <c r="D69" s="50">
        <v>3.7654438774389898</v>
      </c>
      <c r="E69" s="50">
        <v>3.7117063335493499</v>
      </c>
      <c r="F69" s="50">
        <v>3.7117063335493499</v>
      </c>
      <c r="G69" s="50">
        <v>3.71671198843966</v>
      </c>
      <c r="H69" s="50">
        <v>3.5612063481882399</v>
      </c>
      <c r="I69" s="50">
        <v>3.5601237893449098</v>
      </c>
      <c r="J69" s="50">
        <v>3.6735224834551601</v>
      </c>
      <c r="K69" s="50">
        <v>3.6758091234816401</v>
      </c>
      <c r="L69" s="50">
        <v>3.6763989222744602</v>
      </c>
      <c r="M69" s="50">
        <v>3.67278759337806</v>
      </c>
      <c r="N69" s="50">
        <v>3.6441337123606199</v>
      </c>
      <c r="O69" s="50">
        <v>3.6456325314318399</v>
      </c>
      <c r="P69" s="50">
        <v>3.6456325314318399</v>
      </c>
      <c r="Q69" s="50">
        <v>3.6456325314318399</v>
      </c>
      <c r="R69" s="50">
        <v>3.6114431015827302</v>
      </c>
      <c r="S69" s="50">
        <v>3.6105669276068402</v>
      </c>
      <c r="T69" s="50">
        <v>3.6105669276068402</v>
      </c>
      <c r="U69" s="50">
        <v>3.6131969503786001</v>
      </c>
      <c r="V69" s="50">
        <v>3.62050796764645</v>
      </c>
      <c r="W69" s="50">
        <v>3.62050796764645</v>
      </c>
      <c r="X69" s="50">
        <v>3.62050796764645</v>
      </c>
      <c r="Y69" s="50">
        <v>3.61927853954528</v>
      </c>
      <c r="Z69" s="50">
        <v>3.61927853954528</v>
      </c>
      <c r="AA69" s="50">
        <v>3.61927853954528</v>
      </c>
      <c r="AB69" s="50">
        <v>3.6193435926786499</v>
      </c>
      <c r="AC69" s="50">
        <v>3.6193435926786499</v>
      </c>
      <c r="AD69" s="50">
        <v>3.6193435926786499</v>
      </c>
      <c r="AE69" s="50">
        <v>3.6193435926786499</v>
      </c>
      <c r="AF69" s="50">
        <v>3.6193435926786499</v>
      </c>
      <c r="AG69" s="50">
        <v>3.6193435926786499</v>
      </c>
      <c r="AH69" s="50">
        <v>3.6193435926786499</v>
      </c>
      <c r="AI69" s="50">
        <v>3.6331397454716599</v>
      </c>
      <c r="AJ69" s="50">
        <v>3.6331397454716599</v>
      </c>
      <c r="AK69" s="50">
        <v>3.6312938641436099</v>
      </c>
      <c r="AL69" s="50">
        <v>3.6208975813651798</v>
      </c>
      <c r="AM69" s="50">
        <v>3.6208975813651798</v>
      </c>
      <c r="AN69" s="50">
        <v>3.6205587149996199</v>
      </c>
      <c r="AO69" s="67">
        <v>3.6205588887918099</v>
      </c>
      <c r="AP69" s="50">
        <v>3.62762087402499</v>
      </c>
      <c r="AQ69" s="50">
        <v>3.6231065476984501</v>
      </c>
      <c r="AR69" s="50">
        <v>3.6231065476984501</v>
      </c>
      <c r="AS69" s="52">
        <v>3.5534473663731698</v>
      </c>
      <c r="AT69" s="50">
        <v>3.5534473663731698</v>
      </c>
      <c r="AU69" s="50">
        <v>3.5534473663731698</v>
      </c>
      <c r="AV69" s="50">
        <v>3.5534473663731698</v>
      </c>
      <c r="AW69" s="50">
        <v>3.5534473663731698</v>
      </c>
      <c r="AX69" s="50">
        <v>3.5534473663731698</v>
      </c>
      <c r="AY69" s="50">
        <v>3.5534473663731698</v>
      </c>
      <c r="AZ69" s="50">
        <v>3.5534473663731698</v>
      </c>
    </row>
    <row r="70" spans="2:52">
      <c r="B70" s="50">
        <f t="shared" si="2"/>
        <v>1990</v>
      </c>
      <c r="C70" s="50">
        <v>4.1506736827692396</v>
      </c>
      <c r="D70" s="50">
        <v>3.68523449169412</v>
      </c>
      <c r="E70" s="50">
        <v>3.6689196549881902</v>
      </c>
      <c r="F70" s="50">
        <v>3.6689196549881902</v>
      </c>
      <c r="G70" s="50">
        <v>3.6746668434302698</v>
      </c>
      <c r="H70" s="50">
        <v>3.4933616893676702</v>
      </c>
      <c r="I70" s="50">
        <v>3.49250093335371</v>
      </c>
      <c r="J70" s="50">
        <v>3.6033327572707998</v>
      </c>
      <c r="K70" s="50">
        <v>3.6065848859884202</v>
      </c>
      <c r="L70" s="50">
        <v>3.60675269582527</v>
      </c>
      <c r="M70" s="50">
        <v>3.6070430457746099</v>
      </c>
      <c r="N70" s="50">
        <v>3.5820047367109198</v>
      </c>
      <c r="O70" s="50">
        <v>3.5813853850203299</v>
      </c>
      <c r="P70" s="50">
        <v>3.5813853850203299</v>
      </c>
      <c r="Q70" s="50">
        <v>3.5813853850203299</v>
      </c>
      <c r="R70" s="50">
        <v>3.5436148849611602</v>
      </c>
      <c r="S70" s="50">
        <v>3.5428672471677198</v>
      </c>
      <c r="T70" s="50">
        <v>3.5428672471677198</v>
      </c>
      <c r="U70" s="50">
        <v>3.5456365301277799</v>
      </c>
      <c r="V70" s="50">
        <v>3.5539117790044901</v>
      </c>
      <c r="W70" s="50">
        <v>3.5539117790044901</v>
      </c>
      <c r="X70" s="50">
        <v>3.5539117790044901</v>
      </c>
      <c r="Y70" s="50">
        <v>3.5533688556717098</v>
      </c>
      <c r="Z70" s="50">
        <v>3.5533688556717098</v>
      </c>
      <c r="AA70" s="50">
        <v>3.5533688556717098</v>
      </c>
      <c r="AB70" s="50">
        <v>3.55344059877251</v>
      </c>
      <c r="AC70" s="50">
        <v>3.55344059877251</v>
      </c>
      <c r="AD70" s="50">
        <v>3.55344059877251</v>
      </c>
      <c r="AE70" s="50">
        <v>3.55344059877251</v>
      </c>
      <c r="AF70" s="50">
        <v>3.55344059877251</v>
      </c>
      <c r="AG70" s="50">
        <v>3.55344059877251</v>
      </c>
      <c r="AH70" s="50">
        <v>3.55344059877251</v>
      </c>
      <c r="AI70" s="50">
        <v>3.5657387308124999</v>
      </c>
      <c r="AJ70" s="50">
        <v>3.5657387308124999</v>
      </c>
      <c r="AK70" s="50">
        <v>3.5644970246921601</v>
      </c>
      <c r="AL70" s="50">
        <v>3.5529142414839399</v>
      </c>
      <c r="AM70" s="50">
        <v>3.5529142414839399</v>
      </c>
      <c r="AN70" s="50">
        <v>3.5526605926839898</v>
      </c>
      <c r="AO70" s="67">
        <v>3.5526954151172201</v>
      </c>
      <c r="AP70" s="50">
        <v>3.55898533073101</v>
      </c>
      <c r="AQ70" s="50">
        <v>3.5555125831034302</v>
      </c>
      <c r="AR70" s="50">
        <v>3.5555125831034302</v>
      </c>
      <c r="AS70" s="52">
        <v>3.46252523827666</v>
      </c>
      <c r="AT70" s="50">
        <v>3.46252523827666</v>
      </c>
      <c r="AU70" s="50">
        <v>3.46252523827666</v>
      </c>
      <c r="AV70" s="50">
        <v>3.46252523827666</v>
      </c>
      <c r="AW70" s="50">
        <v>3.46252523827666</v>
      </c>
      <c r="AX70" s="50">
        <v>3.46252523827666</v>
      </c>
      <c r="AY70" s="50">
        <v>3.46252523827666</v>
      </c>
      <c r="AZ70" s="50">
        <v>3.46252523827666</v>
      </c>
    </row>
    <row r="71" spans="2:52">
      <c r="B71" s="50">
        <f t="shared" si="2"/>
        <v>1991</v>
      </c>
      <c r="C71" s="50">
        <v>4.1551329867637703</v>
      </c>
      <c r="D71" s="50">
        <v>3.65313803326071</v>
      </c>
      <c r="E71" s="50">
        <v>3.62362404915365</v>
      </c>
      <c r="F71" s="50">
        <v>3.62362404915365</v>
      </c>
      <c r="G71" s="50">
        <v>3.6272437513540399</v>
      </c>
      <c r="H71" s="50">
        <v>3.4351942178159698</v>
      </c>
      <c r="I71" s="50">
        <v>3.4345018634973599</v>
      </c>
      <c r="J71" s="50">
        <v>3.5201431539758699</v>
      </c>
      <c r="K71" s="50">
        <v>3.5251072036485298</v>
      </c>
      <c r="L71" s="50">
        <v>3.52575262758777</v>
      </c>
      <c r="M71" s="50">
        <v>3.5297960573388201</v>
      </c>
      <c r="N71" s="50">
        <v>3.5080090052766701</v>
      </c>
      <c r="O71" s="50">
        <v>3.50905338403002</v>
      </c>
      <c r="P71" s="50">
        <v>3.50905338403002</v>
      </c>
      <c r="Q71" s="50">
        <v>3.50905338403002</v>
      </c>
      <c r="R71" s="50">
        <v>3.4811811079849</v>
      </c>
      <c r="S71" s="50">
        <v>3.4805365654106399</v>
      </c>
      <c r="T71" s="50">
        <v>3.4805365654106399</v>
      </c>
      <c r="U71" s="50">
        <v>3.48313511159939</v>
      </c>
      <c r="V71" s="50">
        <v>3.4915959099864402</v>
      </c>
      <c r="W71" s="50">
        <v>3.4915959099864402</v>
      </c>
      <c r="X71" s="50">
        <v>3.4915959099864402</v>
      </c>
      <c r="Y71" s="50">
        <v>3.4867571254227898</v>
      </c>
      <c r="Z71" s="50">
        <v>3.4867571254227898</v>
      </c>
      <c r="AA71" s="50">
        <v>3.4867571254227898</v>
      </c>
      <c r="AB71" s="50">
        <v>3.4868337980744202</v>
      </c>
      <c r="AC71" s="50">
        <v>3.4868337980744202</v>
      </c>
      <c r="AD71" s="50">
        <v>3.4868337980744202</v>
      </c>
      <c r="AE71" s="50">
        <v>3.4868337980744202</v>
      </c>
      <c r="AF71" s="50">
        <v>3.4868337980744202</v>
      </c>
      <c r="AG71" s="50">
        <v>3.4868337980744202</v>
      </c>
      <c r="AH71" s="50">
        <v>3.4868337980744202</v>
      </c>
      <c r="AI71" s="50">
        <v>3.4986410436467299</v>
      </c>
      <c r="AJ71" s="50">
        <v>3.4986410436467299</v>
      </c>
      <c r="AK71" s="50">
        <v>3.4980388873583701</v>
      </c>
      <c r="AL71" s="50">
        <v>3.4866962298522699</v>
      </c>
      <c r="AM71" s="50">
        <v>3.4866962298522699</v>
      </c>
      <c r="AN71" s="50">
        <v>3.48651041164926</v>
      </c>
      <c r="AO71" s="67">
        <v>3.48593031864243</v>
      </c>
      <c r="AP71" s="50">
        <v>3.4928928450397998</v>
      </c>
      <c r="AQ71" s="50">
        <v>3.49050412918649</v>
      </c>
      <c r="AR71" s="50">
        <v>3.49050412918649</v>
      </c>
      <c r="AS71" s="52">
        <v>3.3844209633202298</v>
      </c>
      <c r="AT71" s="50">
        <v>3.3844209633202298</v>
      </c>
      <c r="AU71" s="50">
        <v>3.3844209633202298</v>
      </c>
      <c r="AV71" s="50">
        <v>3.3844209633202298</v>
      </c>
      <c r="AW71" s="50">
        <v>3.3844209633202298</v>
      </c>
      <c r="AX71" s="50">
        <v>3.3844209633202298</v>
      </c>
      <c r="AY71" s="50">
        <v>3.3844209633202298</v>
      </c>
      <c r="AZ71" s="50">
        <v>3.3844209633202298</v>
      </c>
    </row>
    <row r="72" spans="2:52">
      <c r="B72" s="50">
        <f t="shared" si="2"/>
        <v>1992</v>
      </c>
      <c r="C72" s="50">
        <v>4.1551329867637703</v>
      </c>
      <c r="D72" s="50">
        <v>3.6009257999286901</v>
      </c>
      <c r="E72" s="50">
        <v>3.5763704631924198</v>
      </c>
      <c r="F72" s="50">
        <v>3.5763704631924198</v>
      </c>
      <c r="G72" s="50">
        <v>3.5810890211051301</v>
      </c>
      <c r="H72" s="50">
        <v>3.3836067969396399</v>
      </c>
      <c r="I72" s="50">
        <v>3.3830347060300001</v>
      </c>
      <c r="J72" s="50">
        <v>3.44226290546229</v>
      </c>
      <c r="K72" s="50">
        <v>3.44665041179735</v>
      </c>
      <c r="L72" s="50">
        <v>3.44764407852022</v>
      </c>
      <c r="M72" s="50">
        <v>3.4508856993966299</v>
      </c>
      <c r="N72" s="50">
        <v>3.4339934444789502</v>
      </c>
      <c r="O72" s="50">
        <v>3.43238897265981</v>
      </c>
      <c r="P72" s="50">
        <v>3.43238897265981</v>
      </c>
      <c r="Q72" s="50">
        <v>3.43238897265981</v>
      </c>
      <c r="R72" s="50">
        <v>3.4079762839618302</v>
      </c>
      <c r="S72" s="50">
        <v>3.4074257784170401</v>
      </c>
      <c r="T72" s="50">
        <v>3.4074257784170401</v>
      </c>
      <c r="U72" s="50">
        <v>3.4097776545524798</v>
      </c>
      <c r="V72" s="50">
        <v>3.4186941047009798</v>
      </c>
      <c r="W72" s="50">
        <v>3.4186941047009798</v>
      </c>
      <c r="X72" s="50">
        <v>3.4186941047009798</v>
      </c>
      <c r="Y72" s="50">
        <v>3.41202728374672</v>
      </c>
      <c r="Z72" s="50">
        <v>3.41202728374672</v>
      </c>
      <c r="AA72" s="50">
        <v>3.41202728374672</v>
      </c>
      <c r="AB72" s="50">
        <v>3.4121083943897701</v>
      </c>
      <c r="AC72" s="50">
        <v>3.4121083943897701</v>
      </c>
      <c r="AD72" s="50">
        <v>3.4121083943897701</v>
      </c>
      <c r="AE72" s="50">
        <v>3.4121083943897701</v>
      </c>
      <c r="AF72" s="50">
        <v>3.4121083943897701</v>
      </c>
      <c r="AG72" s="50">
        <v>3.4121083943897701</v>
      </c>
      <c r="AH72" s="50">
        <v>3.4121083943897701</v>
      </c>
      <c r="AI72" s="50">
        <v>3.4240054598232801</v>
      </c>
      <c r="AJ72" s="50">
        <v>3.4240054598232801</v>
      </c>
      <c r="AK72" s="50">
        <v>3.4232155041107899</v>
      </c>
      <c r="AL72" s="50">
        <v>3.4124093343009001</v>
      </c>
      <c r="AM72" s="50">
        <v>3.4124093343009001</v>
      </c>
      <c r="AN72" s="50">
        <v>3.4122839671109699</v>
      </c>
      <c r="AO72" s="67">
        <v>3.4118281391023602</v>
      </c>
      <c r="AP72" s="50">
        <v>3.4179304578557699</v>
      </c>
      <c r="AQ72" s="50">
        <v>3.4164031671809298</v>
      </c>
      <c r="AR72" s="50">
        <v>3.4164031671809298</v>
      </c>
      <c r="AS72" s="52">
        <v>3.2873057380771802</v>
      </c>
      <c r="AT72" s="50">
        <v>3.2873057380771802</v>
      </c>
      <c r="AU72" s="50">
        <v>3.2873057380771802</v>
      </c>
      <c r="AV72" s="50">
        <v>3.2873057380771802</v>
      </c>
      <c r="AW72" s="50">
        <v>3.2873057380771802</v>
      </c>
      <c r="AX72" s="50">
        <v>3.2873057380771802</v>
      </c>
      <c r="AY72" s="50">
        <v>3.2873057380771802</v>
      </c>
      <c r="AZ72" s="50">
        <v>3.2873057380771802</v>
      </c>
    </row>
    <row r="73" spans="2:52">
      <c r="B73" s="50">
        <f t="shared" si="2"/>
        <v>1993</v>
      </c>
      <c r="C73" s="50">
        <v>4.1551329867637703</v>
      </c>
      <c r="D73" s="50">
        <v>3.5244057496909398</v>
      </c>
      <c r="E73" s="50">
        <v>3.52666413171143</v>
      </c>
      <c r="F73" s="50">
        <v>3.52666413171143</v>
      </c>
      <c r="G73" s="50">
        <v>3.5324227139175601</v>
      </c>
      <c r="H73" s="50">
        <v>3.3298774260958299</v>
      </c>
      <c r="I73" s="50">
        <v>3.3294156378587498</v>
      </c>
      <c r="J73" s="50">
        <v>3.3561454263069401</v>
      </c>
      <c r="K73" s="50">
        <v>3.36064472540613</v>
      </c>
      <c r="L73" s="50">
        <v>3.3619786744967901</v>
      </c>
      <c r="M73" s="50">
        <v>3.3690405500645801</v>
      </c>
      <c r="N73" s="50">
        <v>3.35587723981758</v>
      </c>
      <c r="O73" s="50">
        <v>3.3553669771361601</v>
      </c>
      <c r="P73" s="50">
        <v>3.3553669771361601</v>
      </c>
      <c r="Q73" s="50">
        <v>3.3553669771361601</v>
      </c>
      <c r="R73" s="50">
        <v>3.3339174169136898</v>
      </c>
      <c r="S73" s="50">
        <v>3.3332425000072399</v>
      </c>
      <c r="T73" s="50">
        <v>3.3332425000072399</v>
      </c>
      <c r="U73" s="50">
        <v>3.3359275902794798</v>
      </c>
      <c r="V73" s="50">
        <v>3.34455759538411</v>
      </c>
      <c r="W73" s="50">
        <v>3.34455759538411</v>
      </c>
      <c r="X73" s="50">
        <v>3.34455759538411</v>
      </c>
      <c r="Y73" s="50">
        <v>3.3391341526682998</v>
      </c>
      <c r="Z73" s="50">
        <v>3.3391341526682998</v>
      </c>
      <c r="AA73" s="50">
        <v>3.3391341526682998</v>
      </c>
      <c r="AB73" s="50">
        <v>3.3392173923044499</v>
      </c>
      <c r="AC73" s="50">
        <v>3.3392173923044499</v>
      </c>
      <c r="AD73" s="50">
        <v>3.3392173923044499</v>
      </c>
      <c r="AE73" s="50">
        <v>3.3392173923044499</v>
      </c>
      <c r="AF73" s="50">
        <v>3.3392173923044499</v>
      </c>
      <c r="AG73" s="50">
        <v>3.3392173923044499</v>
      </c>
      <c r="AH73" s="50">
        <v>3.3392173923044499</v>
      </c>
      <c r="AI73" s="50">
        <v>3.35081729894141</v>
      </c>
      <c r="AJ73" s="50">
        <v>3.35081729894141</v>
      </c>
      <c r="AK73" s="50">
        <v>3.3504490401082299</v>
      </c>
      <c r="AL73" s="50">
        <v>3.3420740408654099</v>
      </c>
      <c r="AM73" s="50">
        <v>3.3420740408654099</v>
      </c>
      <c r="AN73" s="50">
        <v>3.3419962377682602</v>
      </c>
      <c r="AO73" s="67">
        <v>3.3416414854119698</v>
      </c>
      <c r="AP73" s="50">
        <v>3.3480515838860798</v>
      </c>
      <c r="AQ73" s="50">
        <v>3.3463961505534701</v>
      </c>
      <c r="AR73" s="50">
        <v>3.3463961505534701</v>
      </c>
      <c r="AS73" s="52">
        <v>3.21267641230112</v>
      </c>
      <c r="AT73" s="50">
        <v>3.21267641230112</v>
      </c>
      <c r="AU73" s="50">
        <v>3.21267641230112</v>
      </c>
      <c r="AV73" s="50">
        <v>3.21267641230112</v>
      </c>
      <c r="AW73" s="50">
        <v>3.21267641230112</v>
      </c>
      <c r="AX73" s="50">
        <v>3.21267641230112</v>
      </c>
      <c r="AY73" s="50">
        <v>3.21267641230112</v>
      </c>
      <c r="AZ73" s="50">
        <v>3.21267641230112</v>
      </c>
    </row>
    <row r="74" spans="2:52">
      <c r="B74" s="50">
        <f t="shared" si="2"/>
        <v>1994</v>
      </c>
      <c r="C74" s="50">
        <v>4.1551329867637703</v>
      </c>
      <c r="D74" s="50">
        <v>3.4630999275099601</v>
      </c>
      <c r="E74" s="50">
        <v>3.48553706978233</v>
      </c>
      <c r="F74" s="50">
        <v>3.48553706978233</v>
      </c>
      <c r="G74" s="50">
        <v>3.4919898437837702</v>
      </c>
      <c r="H74" s="50">
        <v>3.28383221246732</v>
      </c>
      <c r="I74" s="50">
        <v>3.2834592916253298</v>
      </c>
      <c r="J74" s="50">
        <v>3.2975284939927598</v>
      </c>
      <c r="K74" s="50">
        <v>3.30107440237955</v>
      </c>
      <c r="L74" s="50">
        <v>3.3026951898981598</v>
      </c>
      <c r="M74" s="50">
        <v>3.3091478369514902</v>
      </c>
      <c r="N74" s="50">
        <v>3.2996695557567</v>
      </c>
      <c r="O74" s="50">
        <v>3.30091325428746</v>
      </c>
      <c r="P74" s="50">
        <v>3.30091325428746</v>
      </c>
      <c r="Q74" s="50">
        <v>3.30091325428746</v>
      </c>
      <c r="R74" s="50">
        <v>3.28218082716708</v>
      </c>
      <c r="S74" s="50">
        <v>3.2815954117530102</v>
      </c>
      <c r="T74" s="50">
        <v>3.2815954117530102</v>
      </c>
      <c r="U74" s="50">
        <v>3.2843680439498</v>
      </c>
      <c r="V74" s="50">
        <v>3.29207738307375</v>
      </c>
      <c r="W74" s="50">
        <v>3.29207738307375</v>
      </c>
      <c r="X74" s="50">
        <v>3.29207738307375</v>
      </c>
      <c r="Y74" s="50">
        <v>3.2871985274170901</v>
      </c>
      <c r="Z74" s="50">
        <v>3.2871985274170901</v>
      </c>
      <c r="AA74" s="50">
        <v>3.2871985274170901</v>
      </c>
      <c r="AB74" s="50">
        <v>3.2872809492008299</v>
      </c>
      <c r="AC74" s="50">
        <v>3.2872809492008299</v>
      </c>
      <c r="AD74" s="50">
        <v>3.2872809492008299</v>
      </c>
      <c r="AE74" s="50">
        <v>3.2872809492008299</v>
      </c>
      <c r="AF74" s="50">
        <v>3.2872809492008299</v>
      </c>
      <c r="AG74" s="50">
        <v>3.2872809492008299</v>
      </c>
      <c r="AH74" s="50">
        <v>3.2872809492008299</v>
      </c>
      <c r="AI74" s="50">
        <v>3.2985790882548498</v>
      </c>
      <c r="AJ74" s="50">
        <v>3.2985790882548498</v>
      </c>
      <c r="AK74" s="50">
        <v>3.2969560866401699</v>
      </c>
      <c r="AL74" s="50">
        <v>3.2906287477587899</v>
      </c>
      <c r="AM74" s="50">
        <v>3.2906287477587899</v>
      </c>
      <c r="AN74" s="50">
        <v>3.2905808346250902</v>
      </c>
      <c r="AO74" s="67">
        <v>3.29029403448365</v>
      </c>
      <c r="AP74" s="50">
        <v>3.2962833315532198</v>
      </c>
      <c r="AQ74" s="50">
        <v>3.2946924685907599</v>
      </c>
      <c r="AR74" s="50">
        <v>3.2946924685907599</v>
      </c>
      <c r="AS74" s="52">
        <v>3.15450813383171</v>
      </c>
      <c r="AT74" s="50">
        <v>3.15450813383171</v>
      </c>
      <c r="AU74" s="50">
        <v>3.15450813383171</v>
      </c>
      <c r="AV74" s="50">
        <v>3.15450813383171</v>
      </c>
      <c r="AW74" s="50">
        <v>3.15450813383171</v>
      </c>
      <c r="AX74" s="50">
        <v>3.15450813383171</v>
      </c>
      <c r="AY74" s="50">
        <v>3.15450813383171</v>
      </c>
      <c r="AZ74" s="50">
        <v>3.15450813383171</v>
      </c>
    </row>
    <row r="75" spans="2:52">
      <c r="B75" s="50">
        <f t="shared" si="2"/>
        <v>1995</v>
      </c>
      <c r="C75" s="50">
        <v>4.1551329867637703</v>
      </c>
      <c r="D75" s="50">
        <v>3.39427047453094</v>
      </c>
      <c r="E75" s="50">
        <v>3.4158315435551998</v>
      </c>
      <c r="F75" s="50">
        <v>3.4158315435551998</v>
      </c>
      <c r="G75" s="50">
        <v>3.4234050738933601</v>
      </c>
      <c r="H75" s="50">
        <v>3.2165706385000701</v>
      </c>
      <c r="I75" s="50">
        <v>3.2163078285993398</v>
      </c>
      <c r="J75" s="50">
        <v>3.23477993566553</v>
      </c>
      <c r="K75" s="50">
        <v>3.2399274504226399</v>
      </c>
      <c r="L75" s="50">
        <v>3.2416340997709301</v>
      </c>
      <c r="M75" s="50">
        <v>3.25070429314566</v>
      </c>
      <c r="N75" s="50">
        <v>3.2444263816903698</v>
      </c>
      <c r="O75" s="50">
        <v>3.2454617868735101</v>
      </c>
      <c r="P75" s="50">
        <v>3.2454617868735101</v>
      </c>
      <c r="Q75" s="50">
        <v>3.2454617868735101</v>
      </c>
      <c r="R75" s="50">
        <v>3.23525322217353</v>
      </c>
      <c r="S75" s="50">
        <v>3.2347392627371399</v>
      </c>
      <c r="T75" s="50">
        <v>3.2347392627371399</v>
      </c>
      <c r="U75" s="50">
        <v>3.2375529211387701</v>
      </c>
      <c r="V75" s="50">
        <v>3.2443806738646002</v>
      </c>
      <c r="W75" s="50">
        <v>3.2443806738646002</v>
      </c>
      <c r="X75" s="50">
        <v>3.2443806738646002</v>
      </c>
      <c r="Y75" s="50">
        <v>3.2378966844316901</v>
      </c>
      <c r="Z75" s="50">
        <v>3.2378966844316901</v>
      </c>
      <c r="AA75" s="50">
        <v>3.2378966844316901</v>
      </c>
      <c r="AB75" s="50">
        <v>3.2379779681506</v>
      </c>
      <c r="AC75" s="50">
        <v>3.2379779681506</v>
      </c>
      <c r="AD75" s="50">
        <v>3.2379779681506</v>
      </c>
      <c r="AE75" s="50">
        <v>3.2379779681506</v>
      </c>
      <c r="AF75" s="50">
        <v>3.2379779681506</v>
      </c>
      <c r="AG75" s="50">
        <v>3.2379779681506</v>
      </c>
      <c r="AH75" s="50">
        <v>3.2379779681506</v>
      </c>
      <c r="AI75" s="50">
        <v>3.2488218213751998</v>
      </c>
      <c r="AJ75" s="50">
        <v>3.2488218213751998</v>
      </c>
      <c r="AK75" s="50">
        <v>3.2478793025576702</v>
      </c>
      <c r="AL75" s="50">
        <v>3.24200283636383</v>
      </c>
      <c r="AM75" s="50">
        <v>3.24200283636383</v>
      </c>
      <c r="AN75" s="50">
        <v>3.2419785323138202</v>
      </c>
      <c r="AO75" s="67">
        <v>3.2417465158838499</v>
      </c>
      <c r="AP75" s="50">
        <v>3.2479916366312702</v>
      </c>
      <c r="AQ75" s="50">
        <v>3.2464767956893099</v>
      </c>
      <c r="AR75" s="50">
        <v>3.2464767956893099</v>
      </c>
      <c r="AS75" s="52">
        <v>3.09943849336545</v>
      </c>
      <c r="AT75" s="50">
        <v>3.09943849336545</v>
      </c>
      <c r="AU75" s="50">
        <v>3.09943849336545</v>
      </c>
      <c r="AV75" s="50">
        <v>3.09943849336545</v>
      </c>
      <c r="AW75" s="50">
        <v>3.09943849336545</v>
      </c>
      <c r="AX75" s="50">
        <v>3.09943849336545</v>
      </c>
      <c r="AY75" s="50">
        <v>3.09943849336545</v>
      </c>
      <c r="AZ75" s="50">
        <v>3.09943849336545</v>
      </c>
    </row>
    <row r="76" spans="2:52">
      <c r="B76" s="50">
        <f t="shared" si="2"/>
        <v>1996</v>
      </c>
      <c r="C76" s="50">
        <v>4.1551329867637703</v>
      </c>
      <c r="D76" s="50">
        <v>3.3482056009621299</v>
      </c>
      <c r="E76" s="50">
        <v>3.3775864013930601</v>
      </c>
      <c r="F76" s="50">
        <v>3.3775864013930601</v>
      </c>
      <c r="G76" s="50">
        <v>3.3856536806488902</v>
      </c>
      <c r="H76" s="50">
        <v>3.1789859100396098</v>
      </c>
      <c r="I76" s="50">
        <v>3.1787819900463599</v>
      </c>
      <c r="J76" s="50">
        <v>3.21543673091334</v>
      </c>
      <c r="K76" s="50">
        <v>3.2197146638266898</v>
      </c>
      <c r="L76" s="50">
        <v>3.2214724175535299</v>
      </c>
      <c r="M76" s="50">
        <v>3.2325045686928</v>
      </c>
      <c r="N76" s="50">
        <v>3.2265732452663198</v>
      </c>
      <c r="O76" s="50">
        <v>3.2262768498567498</v>
      </c>
      <c r="P76" s="50">
        <v>3.2262768498567498</v>
      </c>
      <c r="Q76" s="50">
        <v>3.2262768498567498</v>
      </c>
      <c r="R76" s="50">
        <v>3.21826555276719</v>
      </c>
      <c r="S76" s="50">
        <v>3.2174276523506902</v>
      </c>
      <c r="T76" s="50">
        <v>3.2174276523506902</v>
      </c>
      <c r="U76" s="50">
        <v>3.2201063325875698</v>
      </c>
      <c r="V76" s="50">
        <v>3.2260105168769799</v>
      </c>
      <c r="W76" s="50">
        <v>3.2260105168769799</v>
      </c>
      <c r="X76" s="50">
        <v>3.2260105168769799</v>
      </c>
      <c r="Y76" s="50">
        <v>3.21980469847583</v>
      </c>
      <c r="Z76" s="50">
        <v>3.21980469847583</v>
      </c>
      <c r="AA76" s="50">
        <v>3.21980469847583</v>
      </c>
      <c r="AB76" s="50">
        <v>3.21988219381184</v>
      </c>
      <c r="AC76" s="50">
        <v>3.21988219381184</v>
      </c>
      <c r="AD76" s="50">
        <v>3.21988219381184</v>
      </c>
      <c r="AE76" s="50">
        <v>3.21988219381184</v>
      </c>
      <c r="AF76" s="50">
        <v>3.21988219381184</v>
      </c>
      <c r="AG76" s="50">
        <v>3.21988219381184</v>
      </c>
      <c r="AH76" s="50">
        <v>3.21988219381184</v>
      </c>
      <c r="AI76" s="50">
        <v>3.23043421304508</v>
      </c>
      <c r="AJ76" s="50">
        <v>3.23043421304508</v>
      </c>
      <c r="AK76" s="50">
        <v>3.2276137482521801</v>
      </c>
      <c r="AL76" s="50">
        <v>3.2204429497207698</v>
      </c>
      <c r="AM76" s="50">
        <v>3.2204429497207698</v>
      </c>
      <c r="AN76" s="50">
        <v>3.2204283898233199</v>
      </c>
      <c r="AO76" s="67">
        <v>3.2202254637249599</v>
      </c>
      <c r="AP76" s="50">
        <v>3.22580459593487</v>
      </c>
      <c r="AQ76" s="50">
        <v>3.2249736737790902</v>
      </c>
      <c r="AR76" s="50">
        <v>3.2249736737790902</v>
      </c>
      <c r="AS76" s="52">
        <v>3.0659883806282999</v>
      </c>
      <c r="AT76" s="50">
        <v>3.0659883806282999</v>
      </c>
      <c r="AU76" s="50">
        <v>3.0659883806282999</v>
      </c>
      <c r="AV76" s="50">
        <v>3.0659883806282999</v>
      </c>
      <c r="AW76" s="50">
        <v>3.0659883806282999</v>
      </c>
      <c r="AX76" s="50">
        <v>3.0659883806282999</v>
      </c>
      <c r="AY76" s="50">
        <v>3.0659883806282999</v>
      </c>
      <c r="AZ76" s="50">
        <v>3.0659883806282999</v>
      </c>
    </row>
    <row r="77" spans="2:52">
      <c r="B77" s="50">
        <f t="shared" si="2"/>
        <v>1997</v>
      </c>
      <c r="C77" s="50">
        <v>4.1541720651925802</v>
      </c>
      <c r="D77" s="50">
        <v>3.3088607214943502</v>
      </c>
      <c r="E77" s="50">
        <v>3.34922164853272</v>
      </c>
      <c r="F77" s="50">
        <v>3.34922164853272</v>
      </c>
      <c r="G77" s="50">
        <v>3.3575480604257901</v>
      </c>
      <c r="H77" s="50">
        <v>3.1551616236030098</v>
      </c>
      <c r="I77" s="50">
        <v>3.1549939277143499</v>
      </c>
      <c r="J77" s="50">
        <v>3.1870090474347799</v>
      </c>
      <c r="K77" s="50">
        <v>3.1925456580152201</v>
      </c>
      <c r="L77" s="50">
        <v>3.19429130028078</v>
      </c>
      <c r="M77" s="50">
        <v>3.2048930969580902</v>
      </c>
      <c r="N77" s="50">
        <v>3.19939537320831</v>
      </c>
      <c r="O77" s="50">
        <v>3.1994944407913102</v>
      </c>
      <c r="P77" s="50">
        <v>3.1994944407913102</v>
      </c>
      <c r="Q77" s="50">
        <v>3.1994944407913102</v>
      </c>
      <c r="R77" s="50">
        <v>3.1942838132894198</v>
      </c>
      <c r="S77" s="50">
        <v>3.1935099272777099</v>
      </c>
      <c r="T77" s="50">
        <v>3.1935099272777099</v>
      </c>
      <c r="U77" s="50">
        <v>3.1961206045982902</v>
      </c>
      <c r="V77" s="50">
        <v>3.2014956914101602</v>
      </c>
      <c r="W77" s="50">
        <v>3.2014956914101602</v>
      </c>
      <c r="X77" s="50">
        <v>3.2014956914101602</v>
      </c>
      <c r="Y77" s="50">
        <v>3.1951746881261101</v>
      </c>
      <c r="Z77" s="50">
        <v>3.1951746881261101</v>
      </c>
      <c r="AA77" s="50">
        <v>3.1951746881261101</v>
      </c>
      <c r="AB77" s="50">
        <v>3.1952503193890398</v>
      </c>
      <c r="AC77" s="50">
        <v>3.1952503193890398</v>
      </c>
      <c r="AD77" s="50">
        <v>3.1952503193890398</v>
      </c>
      <c r="AE77" s="50">
        <v>3.1952503193890398</v>
      </c>
      <c r="AF77" s="50">
        <v>3.1952503193890398</v>
      </c>
      <c r="AG77" s="50">
        <v>3.1952503193890398</v>
      </c>
      <c r="AH77" s="50">
        <v>3.1952503193890398</v>
      </c>
      <c r="AI77" s="50">
        <v>3.2055421494018201</v>
      </c>
      <c r="AJ77" s="50">
        <v>3.2055421494018201</v>
      </c>
      <c r="AK77" s="50">
        <v>3.20285127293733</v>
      </c>
      <c r="AL77" s="50">
        <v>3.1962942576686602</v>
      </c>
      <c r="AM77" s="50">
        <v>3.1958887660641699</v>
      </c>
      <c r="AN77" s="50">
        <v>3.1958836061637199</v>
      </c>
      <c r="AO77" s="67">
        <v>3.1957057553816499</v>
      </c>
      <c r="AP77" s="50">
        <v>3.2009558255655399</v>
      </c>
      <c r="AQ77" s="50">
        <v>3.2000557751199601</v>
      </c>
      <c r="AR77" s="50">
        <v>3.2000557751199601</v>
      </c>
      <c r="AS77" s="52">
        <v>3.0329215199989301</v>
      </c>
      <c r="AT77" s="50">
        <v>3.0329215199989301</v>
      </c>
      <c r="AU77" s="50">
        <v>3.0329215199989301</v>
      </c>
      <c r="AV77" s="50">
        <v>3.0329215199989301</v>
      </c>
      <c r="AW77" s="50">
        <v>3.0329215199989301</v>
      </c>
      <c r="AX77" s="50">
        <v>3.0329215199989301</v>
      </c>
      <c r="AY77" s="50">
        <v>3.0329215199989301</v>
      </c>
      <c r="AZ77" s="50">
        <v>3.0329215199989301</v>
      </c>
    </row>
    <row r="78" spans="2:52">
      <c r="B78" s="50">
        <f t="shared" si="2"/>
        <v>1998</v>
      </c>
      <c r="C78" s="50">
        <v>4.0047306704317203</v>
      </c>
      <c r="D78" s="50">
        <v>3.27075506287051</v>
      </c>
      <c r="E78" s="50">
        <v>3.31906898177985</v>
      </c>
      <c r="F78" s="50">
        <v>3.31906898177985</v>
      </c>
      <c r="G78" s="50">
        <v>3.3277181104870501</v>
      </c>
      <c r="H78" s="50">
        <v>3.11256621071289</v>
      </c>
      <c r="I78" s="50">
        <v>3.1124522126804299</v>
      </c>
      <c r="J78" s="50">
        <v>3.1597391379911701</v>
      </c>
      <c r="K78" s="50">
        <v>3.16526019418178</v>
      </c>
      <c r="L78" s="50">
        <v>3.1669879659426901</v>
      </c>
      <c r="M78" s="50">
        <v>3.1781316496388299</v>
      </c>
      <c r="N78" s="50">
        <v>3.1730365753362499</v>
      </c>
      <c r="O78" s="50">
        <v>3.17312125345416</v>
      </c>
      <c r="P78" s="50">
        <v>3.17312125345416</v>
      </c>
      <c r="Q78" s="50">
        <v>3.17312125345416</v>
      </c>
      <c r="R78" s="50">
        <v>3.1658334503535799</v>
      </c>
      <c r="S78" s="50">
        <v>3.1651244173189301</v>
      </c>
      <c r="T78" s="50">
        <v>3.1651244173189301</v>
      </c>
      <c r="U78" s="50">
        <v>3.16778522087857</v>
      </c>
      <c r="V78" s="50">
        <v>3.1730533645736099</v>
      </c>
      <c r="W78" s="50">
        <v>3.1730533645736099</v>
      </c>
      <c r="X78" s="50">
        <v>3.1730533645736099</v>
      </c>
      <c r="Y78" s="50">
        <v>3.16696186495109</v>
      </c>
      <c r="Z78" s="50">
        <v>3.16696186495109</v>
      </c>
      <c r="AA78" s="50">
        <v>3.16696186495109</v>
      </c>
      <c r="AB78" s="50">
        <v>3.1670356846200298</v>
      </c>
      <c r="AC78" s="50">
        <v>3.1670356846200298</v>
      </c>
      <c r="AD78" s="50">
        <v>3.1670356846200298</v>
      </c>
      <c r="AE78" s="50">
        <v>3.1670356846200298</v>
      </c>
      <c r="AF78" s="50">
        <v>3.1670356846200298</v>
      </c>
      <c r="AG78" s="50">
        <v>3.1670356846200298</v>
      </c>
      <c r="AH78" s="50">
        <v>3.1670356846200298</v>
      </c>
      <c r="AI78" s="50">
        <v>3.1770661679137602</v>
      </c>
      <c r="AJ78" s="50">
        <v>3.1770661679137602</v>
      </c>
      <c r="AK78" s="50">
        <v>3.1738246734382098</v>
      </c>
      <c r="AL78" s="50">
        <v>3.1671774266817199</v>
      </c>
      <c r="AM78" s="50">
        <v>3.1668033019454001</v>
      </c>
      <c r="AN78" s="50">
        <v>3.1668079398911799</v>
      </c>
      <c r="AO78" s="67">
        <v>3.1666556457191799</v>
      </c>
      <c r="AP78" s="50">
        <v>3.1721225219374101</v>
      </c>
      <c r="AQ78" s="50">
        <v>3.17120617892519</v>
      </c>
      <c r="AR78" s="50">
        <v>3.17120617892519</v>
      </c>
      <c r="AS78" s="52">
        <v>2.9921259778551801</v>
      </c>
      <c r="AT78" s="50">
        <v>2.9921259778551801</v>
      </c>
      <c r="AU78" s="50">
        <v>2.9921259778551801</v>
      </c>
      <c r="AV78" s="50">
        <v>2.9921259778551801</v>
      </c>
      <c r="AW78" s="50">
        <v>2.9921259778551801</v>
      </c>
      <c r="AX78" s="50">
        <v>2.9921259778551801</v>
      </c>
      <c r="AY78" s="50">
        <v>2.9921259778551801</v>
      </c>
      <c r="AZ78" s="50">
        <v>2.9921259778551801</v>
      </c>
    </row>
    <row r="79" spans="2:52">
      <c r="B79" s="50">
        <f t="shared" si="2"/>
        <v>1999</v>
      </c>
      <c r="C79" s="50">
        <v>3.9391074043418999</v>
      </c>
      <c r="D79" s="50">
        <v>3.2517357883457101</v>
      </c>
      <c r="E79" s="50">
        <v>3.2986087393564198</v>
      </c>
      <c r="F79" s="50">
        <v>3.2986087393564198</v>
      </c>
      <c r="G79" s="50">
        <v>3.3036660480541999</v>
      </c>
      <c r="H79" s="50">
        <v>3.0772340275161199</v>
      </c>
      <c r="I79" s="50">
        <v>3.0771612578590699</v>
      </c>
      <c r="J79" s="50">
        <v>3.1450686364755498</v>
      </c>
      <c r="K79" s="50">
        <v>3.148951154763</v>
      </c>
      <c r="L79" s="50">
        <v>3.15062587472773</v>
      </c>
      <c r="M79" s="50">
        <v>3.16154926737679</v>
      </c>
      <c r="N79" s="50">
        <v>3.1568000253662398</v>
      </c>
      <c r="O79" s="50">
        <v>3.1579249788376198</v>
      </c>
      <c r="P79" s="50">
        <v>3.1579249788376198</v>
      </c>
      <c r="Q79" s="50">
        <v>3.1579249788376198</v>
      </c>
      <c r="R79" s="50">
        <v>3.1514367289231902</v>
      </c>
      <c r="S79" s="50">
        <v>3.15077532931558</v>
      </c>
      <c r="T79" s="50">
        <v>3.15077532931558</v>
      </c>
      <c r="U79" s="50">
        <v>3.15331108555463</v>
      </c>
      <c r="V79" s="50">
        <v>3.1589459670237701</v>
      </c>
      <c r="W79" s="50">
        <v>3.1589459670237701</v>
      </c>
      <c r="X79" s="50">
        <v>3.1589459670237701</v>
      </c>
      <c r="Y79" s="50">
        <v>3.1523124848216502</v>
      </c>
      <c r="Z79" s="50">
        <v>3.1523124848216502</v>
      </c>
      <c r="AA79" s="50">
        <v>3.15235690798163</v>
      </c>
      <c r="AB79" s="50">
        <v>3.1524279425603701</v>
      </c>
      <c r="AC79" s="50">
        <v>3.1524279425603701</v>
      </c>
      <c r="AD79" s="50">
        <v>3.1524279425603701</v>
      </c>
      <c r="AE79" s="50">
        <v>3.1524279425603701</v>
      </c>
      <c r="AF79" s="50">
        <v>3.1524279425603701</v>
      </c>
      <c r="AG79" s="50">
        <v>3.1524279425603701</v>
      </c>
      <c r="AH79" s="50">
        <v>3.1524279425603701</v>
      </c>
      <c r="AI79" s="50">
        <v>3.1620406586912799</v>
      </c>
      <c r="AJ79" s="50">
        <v>3.1620406586912799</v>
      </c>
      <c r="AK79" s="50">
        <v>3.1590133682243202</v>
      </c>
      <c r="AL79" s="50">
        <v>3.1526370515017801</v>
      </c>
      <c r="AM79" s="50">
        <v>3.15228692461646</v>
      </c>
      <c r="AN79" s="50">
        <v>3.1522957613252398</v>
      </c>
      <c r="AO79" s="67">
        <v>3.1521588777317402</v>
      </c>
      <c r="AP79" s="50">
        <v>3.1574567134402902</v>
      </c>
      <c r="AQ79" s="50">
        <v>3.15694770851634</v>
      </c>
      <c r="AR79" s="50">
        <v>3.1570133356067398</v>
      </c>
      <c r="AS79" s="52">
        <v>2.9618111311650299</v>
      </c>
      <c r="AT79" s="50">
        <v>2.9618111311650299</v>
      </c>
      <c r="AU79" s="50">
        <v>2.9618111311650299</v>
      </c>
      <c r="AV79" s="50">
        <v>2.9618111311650299</v>
      </c>
      <c r="AW79" s="50">
        <v>2.9618111311650299</v>
      </c>
      <c r="AX79" s="50">
        <v>2.9618111311650299</v>
      </c>
      <c r="AY79" s="50">
        <v>2.9618111311650299</v>
      </c>
      <c r="AZ79" s="50">
        <v>2.9618111311650299</v>
      </c>
    </row>
    <row r="80" spans="2:52">
      <c r="B80" s="50">
        <f t="shared" si="2"/>
        <v>2000</v>
      </c>
      <c r="C80" s="50">
        <v>3.8330873206692901</v>
      </c>
      <c r="D80" s="50">
        <v>3.2248728595554002</v>
      </c>
      <c r="E80" s="50">
        <v>3.2769632131655202</v>
      </c>
      <c r="F80" s="50">
        <v>3.2769632131655202</v>
      </c>
      <c r="G80" s="50">
        <v>3.2823223225669702</v>
      </c>
      <c r="H80" s="50">
        <v>3.0130210750155899</v>
      </c>
      <c r="I80" s="50">
        <v>3.0130113485116299</v>
      </c>
      <c r="J80" s="50">
        <v>3.1053964925570998</v>
      </c>
      <c r="K80" s="50">
        <v>3.1105822891321799</v>
      </c>
      <c r="L80" s="50">
        <v>3.1122563983601599</v>
      </c>
      <c r="M80" s="50">
        <v>3.1251530823440601</v>
      </c>
      <c r="N80" s="50">
        <v>3.1220066200771699</v>
      </c>
      <c r="O80" s="50">
        <v>3.1219103316054602</v>
      </c>
      <c r="P80" s="50">
        <v>3.1219103316054602</v>
      </c>
      <c r="Q80" s="50">
        <v>3.1219103316054602</v>
      </c>
      <c r="R80" s="50">
        <v>3.1222730430099501</v>
      </c>
      <c r="S80" s="50">
        <v>3.1216679097723099</v>
      </c>
      <c r="T80" s="50">
        <v>3.1216679097723099</v>
      </c>
      <c r="U80" s="50">
        <v>3.1244325552155399</v>
      </c>
      <c r="V80" s="50">
        <v>3.12955258761263</v>
      </c>
      <c r="W80" s="50">
        <v>3.12955258761263</v>
      </c>
      <c r="X80" s="50">
        <v>3.12955258761263</v>
      </c>
      <c r="Y80" s="50">
        <v>3.1231442240562202</v>
      </c>
      <c r="Z80" s="50">
        <v>3.1231442240562202</v>
      </c>
      <c r="AA80" s="50">
        <v>3.12318791899814</v>
      </c>
      <c r="AB80" s="50">
        <v>3.1234007823019398</v>
      </c>
      <c r="AC80" s="50">
        <v>3.1234007823019398</v>
      </c>
      <c r="AD80" s="50">
        <v>3.1234007823019398</v>
      </c>
      <c r="AE80" s="50">
        <v>3.1234007823019398</v>
      </c>
      <c r="AF80" s="50">
        <v>3.1234007823019398</v>
      </c>
      <c r="AG80" s="50">
        <v>3.1234007823019398</v>
      </c>
      <c r="AH80" s="50">
        <v>3.1234007823019398</v>
      </c>
      <c r="AI80" s="50">
        <v>3.1333070422062002</v>
      </c>
      <c r="AJ80" s="50">
        <v>3.1333070422062002</v>
      </c>
      <c r="AK80" s="50">
        <v>3.1307458251160298</v>
      </c>
      <c r="AL80" s="50">
        <v>3.1248617977025299</v>
      </c>
      <c r="AM80" s="50">
        <v>3.12453907209985</v>
      </c>
      <c r="AN80" s="50">
        <v>3.1245553276932001</v>
      </c>
      <c r="AO80" s="67">
        <v>3.1244393412785501</v>
      </c>
      <c r="AP80" s="50">
        <v>3.1302720584578099</v>
      </c>
      <c r="AQ80" s="50">
        <v>3.1298629292879698</v>
      </c>
      <c r="AR80" s="50">
        <v>3.1299266860490098</v>
      </c>
      <c r="AS80" s="52">
        <v>2.9332856756417498</v>
      </c>
      <c r="AT80" s="50">
        <v>2.9332856756417498</v>
      </c>
      <c r="AU80" s="50">
        <v>2.9332856756417498</v>
      </c>
      <c r="AV80" s="50">
        <v>2.9332856756417498</v>
      </c>
      <c r="AW80" s="50">
        <v>2.9332856756417498</v>
      </c>
      <c r="AX80" s="50">
        <v>2.9332856756417498</v>
      </c>
      <c r="AY80" s="50">
        <v>2.9332856756417498</v>
      </c>
      <c r="AZ80" s="50">
        <v>2.9332856756417498</v>
      </c>
    </row>
    <row r="81" spans="2:52">
      <c r="B81" s="50">
        <f t="shared" si="2"/>
        <v>2001</v>
      </c>
      <c r="C81" s="50">
        <v>3.8487774014422498</v>
      </c>
      <c r="D81" s="50">
        <v>3.2148109701754501</v>
      </c>
      <c r="E81" s="50">
        <v>3.2588231209134202</v>
      </c>
      <c r="F81" s="50">
        <v>3.2588231209134202</v>
      </c>
      <c r="G81" s="50">
        <v>3.2604449823138402</v>
      </c>
      <c r="H81" s="50">
        <v>2.9785982999276102</v>
      </c>
      <c r="I81" s="50">
        <v>2.9786172357929002</v>
      </c>
      <c r="J81" s="50">
        <v>3.0883877625111298</v>
      </c>
      <c r="K81" s="50">
        <v>3.0941013020238199</v>
      </c>
      <c r="L81" s="50">
        <v>3.0957132797978102</v>
      </c>
      <c r="M81" s="50">
        <v>3.1088707509031699</v>
      </c>
      <c r="N81" s="50">
        <v>3.1058240506315</v>
      </c>
      <c r="O81" s="50">
        <v>3.1058688787512199</v>
      </c>
      <c r="P81" s="50">
        <v>3.1058688787512199</v>
      </c>
      <c r="Q81" s="50">
        <v>3.1058688787512199</v>
      </c>
      <c r="R81" s="50">
        <v>3.1094604147809601</v>
      </c>
      <c r="S81" s="50">
        <v>3.1088965498062602</v>
      </c>
      <c r="T81" s="50">
        <v>3.1088965498062602</v>
      </c>
      <c r="U81" s="50">
        <v>3.1115433812769999</v>
      </c>
      <c r="V81" s="50">
        <v>3.1170395613971</v>
      </c>
      <c r="W81" s="50">
        <v>3.1170395613971</v>
      </c>
      <c r="X81" s="50">
        <v>3.1170395613971</v>
      </c>
      <c r="Y81" s="50">
        <v>3.11115654991116</v>
      </c>
      <c r="Z81" s="50">
        <v>3.11115654991116</v>
      </c>
      <c r="AA81" s="50">
        <v>3.11129734513435</v>
      </c>
      <c r="AB81" s="50">
        <v>3.11150022522544</v>
      </c>
      <c r="AC81" s="50">
        <v>3.11150022522544</v>
      </c>
      <c r="AD81" s="50">
        <v>3.11150022522544</v>
      </c>
      <c r="AE81" s="50">
        <v>3.11150022522544</v>
      </c>
      <c r="AF81" s="50">
        <v>3.11150022522544</v>
      </c>
      <c r="AG81" s="50">
        <v>3.11150022522544</v>
      </c>
      <c r="AH81" s="50">
        <v>3.11150022522544</v>
      </c>
      <c r="AI81" s="50">
        <v>3.1212690858780698</v>
      </c>
      <c r="AJ81" s="50">
        <v>3.1212690858780698</v>
      </c>
      <c r="AK81" s="50">
        <v>3.1190275813716899</v>
      </c>
      <c r="AL81" s="50">
        <v>3.1133831800267999</v>
      </c>
      <c r="AM81" s="50">
        <v>3.1130811572230601</v>
      </c>
      <c r="AN81" s="50">
        <v>3.1130995741654601</v>
      </c>
      <c r="AO81" s="67">
        <v>3.1129950492458498</v>
      </c>
      <c r="AP81" s="50">
        <v>3.1194171240830202</v>
      </c>
      <c r="AQ81" s="50">
        <v>3.1194301739333601</v>
      </c>
      <c r="AR81" s="50">
        <v>3.1194910528796602</v>
      </c>
      <c r="AS81" s="52">
        <v>2.9140240340213901</v>
      </c>
      <c r="AT81" s="50">
        <v>2.9140240340213901</v>
      </c>
      <c r="AU81" s="50">
        <v>2.9140240340213901</v>
      </c>
      <c r="AV81" s="50">
        <v>2.9140240340213901</v>
      </c>
      <c r="AW81" s="50">
        <v>2.9140240340213901</v>
      </c>
      <c r="AX81" s="50">
        <v>2.9140240340213901</v>
      </c>
      <c r="AY81" s="50">
        <v>2.9140240340213901</v>
      </c>
      <c r="AZ81" s="50">
        <v>2.9140240340213901</v>
      </c>
    </row>
    <row r="82" spans="2:52">
      <c r="B82" s="50">
        <f t="shared" si="2"/>
        <v>2002</v>
      </c>
      <c r="C82" s="50">
        <v>3.8487774014422498</v>
      </c>
      <c r="D82" s="50">
        <v>3.1768317623762701</v>
      </c>
      <c r="E82" s="50">
        <v>3.2339784937482499</v>
      </c>
      <c r="F82" s="50">
        <v>3.2339784937482499</v>
      </c>
      <c r="G82" s="50">
        <v>3.2361407105903801</v>
      </c>
      <c r="H82" s="50">
        <v>2.94150675902016</v>
      </c>
      <c r="I82" s="50">
        <v>2.94155160467177</v>
      </c>
      <c r="J82" s="50">
        <v>3.0691453847123999</v>
      </c>
      <c r="K82" s="50">
        <v>3.0753467086873698</v>
      </c>
      <c r="L82" s="50">
        <v>3.07690542829741</v>
      </c>
      <c r="M82" s="50">
        <v>3.0897678304239</v>
      </c>
      <c r="N82" s="50">
        <v>3.0879982858790802</v>
      </c>
      <c r="O82" s="50">
        <v>3.0893831113524102</v>
      </c>
      <c r="P82" s="50">
        <v>3.0893831113524102</v>
      </c>
      <c r="Q82" s="50">
        <v>3.0893831113524102</v>
      </c>
      <c r="R82" s="50">
        <v>3.0937738601475302</v>
      </c>
      <c r="S82" s="50">
        <v>3.0932501418098202</v>
      </c>
      <c r="T82" s="50">
        <v>3.0932501418098202</v>
      </c>
      <c r="U82" s="50">
        <v>3.0956208622870598</v>
      </c>
      <c r="V82" s="50">
        <v>3.1007888083447601</v>
      </c>
      <c r="W82" s="50">
        <v>3.1007888083447601</v>
      </c>
      <c r="X82" s="50">
        <v>3.1007888083447601</v>
      </c>
      <c r="Y82" s="50">
        <v>3.0952006362337601</v>
      </c>
      <c r="Z82" s="50">
        <v>3.0952006362337601</v>
      </c>
      <c r="AA82" s="50">
        <v>3.0953356671930599</v>
      </c>
      <c r="AB82" s="50">
        <v>3.0955295732078598</v>
      </c>
      <c r="AC82" s="50">
        <v>3.0955295732078598</v>
      </c>
      <c r="AD82" s="50">
        <v>3.0955295732078598</v>
      </c>
      <c r="AE82" s="50">
        <v>3.0955295732078598</v>
      </c>
      <c r="AF82" s="50">
        <v>3.0955295732078598</v>
      </c>
      <c r="AG82" s="50">
        <v>3.0955295732078598</v>
      </c>
      <c r="AH82" s="50">
        <v>3.0955295732078598</v>
      </c>
      <c r="AI82" s="50">
        <v>3.1053016785354801</v>
      </c>
      <c r="AJ82" s="50">
        <v>3.1053016785354801</v>
      </c>
      <c r="AK82" s="50">
        <v>3.1030897036875</v>
      </c>
      <c r="AL82" s="50">
        <v>3.0981517221014001</v>
      </c>
      <c r="AM82" s="50">
        <v>3.0979601222138902</v>
      </c>
      <c r="AN82" s="50">
        <v>3.0979813252938699</v>
      </c>
      <c r="AO82" s="67">
        <v>3.0978887667539401</v>
      </c>
      <c r="AP82" s="50">
        <v>3.1041806566422601</v>
      </c>
      <c r="AQ82" s="50">
        <v>3.10410546449183</v>
      </c>
      <c r="AR82" s="50">
        <v>3.1041639408700701</v>
      </c>
      <c r="AS82" s="52">
        <v>2.8976440220043198</v>
      </c>
      <c r="AT82" s="50">
        <v>2.8976440220043198</v>
      </c>
      <c r="AU82" s="50">
        <v>2.8976440220043198</v>
      </c>
      <c r="AV82" s="50">
        <v>2.8976440220043198</v>
      </c>
      <c r="AW82" s="50">
        <v>2.8976440220043198</v>
      </c>
      <c r="AX82" s="50">
        <v>2.8976440220043198</v>
      </c>
      <c r="AY82" s="50">
        <v>2.8976440220043198</v>
      </c>
      <c r="AZ82" s="50">
        <v>2.8976440220043198</v>
      </c>
    </row>
    <row r="83" spans="2:52">
      <c r="B83" s="50">
        <f t="shared" si="2"/>
        <v>2003</v>
      </c>
      <c r="C83" s="50">
        <v>3.8141459755313498</v>
      </c>
      <c r="D83" s="50">
        <v>3.1695855154403199</v>
      </c>
      <c r="E83" s="50">
        <v>3.2232972512920499</v>
      </c>
      <c r="F83" s="50">
        <v>3.2232972512920499</v>
      </c>
      <c r="G83" s="50">
        <v>3.2258665997136902</v>
      </c>
      <c r="H83" s="50">
        <v>2.9132094029537501</v>
      </c>
      <c r="I83" s="50">
        <v>2.91327013634075</v>
      </c>
      <c r="J83" s="50">
        <v>3.05909089374896</v>
      </c>
      <c r="K83" s="50">
        <v>3.0650766423992701</v>
      </c>
      <c r="L83" s="50">
        <v>3.0665708496229702</v>
      </c>
      <c r="M83" s="50">
        <v>3.0792906294171001</v>
      </c>
      <c r="N83" s="50">
        <v>3.0780569492842198</v>
      </c>
      <c r="O83" s="50">
        <v>3.0791599019020901</v>
      </c>
      <c r="P83" s="50">
        <v>3.0791599019020901</v>
      </c>
      <c r="Q83" s="50">
        <v>3.0791599019020901</v>
      </c>
      <c r="R83" s="50">
        <v>3.0843673575515802</v>
      </c>
      <c r="S83" s="50">
        <v>3.0840954225538399</v>
      </c>
      <c r="T83" s="50">
        <v>3.0840954225538399</v>
      </c>
      <c r="U83" s="50">
        <v>3.0863722757123901</v>
      </c>
      <c r="V83" s="50">
        <v>3.09225032278645</v>
      </c>
      <c r="W83" s="50">
        <v>3.09225032278645</v>
      </c>
      <c r="X83" s="50">
        <v>3.09225032278645</v>
      </c>
      <c r="Y83" s="50">
        <v>3.0870399421433898</v>
      </c>
      <c r="Z83" s="50">
        <v>3.0870399421433898</v>
      </c>
      <c r="AA83" s="50">
        <v>3.0871691387144402</v>
      </c>
      <c r="AB83" s="50">
        <v>3.0873543499010299</v>
      </c>
      <c r="AC83" s="50">
        <v>3.0873543499010299</v>
      </c>
      <c r="AD83" s="50">
        <v>3.0873543499010299</v>
      </c>
      <c r="AE83" s="50">
        <v>3.0873543499010299</v>
      </c>
      <c r="AF83" s="50">
        <v>3.0873543499010299</v>
      </c>
      <c r="AG83" s="50">
        <v>3.0873543499010299</v>
      </c>
      <c r="AH83" s="50">
        <v>3.0873543499010299</v>
      </c>
      <c r="AI83" s="50">
        <v>3.0964890747119802</v>
      </c>
      <c r="AJ83" s="50">
        <v>3.0964890747119802</v>
      </c>
      <c r="AK83" s="50">
        <v>3.0946558043985801</v>
      </c>
      <c r="AL83" s="50">
        <v>3.0898083374278098</v>
      </c>
      <c r="AM83" s="50">
        <v>3.0896288181773199</v>
      </c>
      <c r="AN83" s="50">
        <v>3.0896509179534899</v>
      </c>
      <c r="AO83" s="67">
        <v>3.0896244521807601</v>
      </c>
      <c r="AP83" s="50">
        <v>3.0957145947910298</v>
      </c>
      <c r="AQ83" s="50">
        <v>3.09589473610079</v>
      </c>
      <c r="AR83" s="50">
        <v>3.0959507123178298</v>
      </c>
      <c r="AS83" s="52">
        <v>2.8843805137473999</v>
      </c>
      <c r="AT83" s="50">
        <v>2.8843805137473999</v>
      </c>
      <c r="AU83" s="50">
        <v>2.8843805137473999</v>
      </c>
      <c r="AV83" s="50">
        <v>2.8843805137473999</v>
      </c>
      <c r="AW83" s="50">
        <v>2.8843805137473999</v>
      </c>
      <c r="AX83" s="50">
        <v>2.8843805137473999</v>
      </c>
      <c r="AY83" s="50">
        <v>2.8843805137473999</v>
      </c>
      <c r="AZ83" s="50">
        <v>2.8843805137473999</v>
      </c>
    </row>
    <row r="84" spans="2:52">
      <c r="B84" s="50">
        <f t="shared" si="2"/>
        <v>2004</v>
      </c>
      <c r="C84" s="50">
        <v>3.7975873661072002</v>
      </c>
      <c r="D84" s="50">
        <v>3.1659197142045099</v>
      </c>
      <c r="E84" s="50">
        <v>3.2234747497584899</v>
      </c>
      <c r="F84" s="50">
        <v>3.2234747497584899</v>
      </c>
      <c r="G84" s="50">
        <v>3.2283956414786599</v>
      </c>
      <c r="H84" s="50">
        <v>2.9049572851862902</v>
      </c>
      <c r="I84" s="50">
        <v>2.9050180063956099</v>
      </c>
      <c r="J84" s="50">
        <v>3.04682437098002</v>
      </c>
      <c r="K84" s="50">
        <v>3.0528126002852201</v>
      </c>
      <c r="L84" s="50">
        <v>3.0542335032041001</v>
      </c>
      <c r="M84" s="50">
        <v>3.0668299893428599</v>
      </c>
      <c r="N84" s="50">
        <v>3.0654540548287201</v>
      </c>
      <c r="O84" s="50">
        <v>3.0659369183735001</v>
      </c>
      <c r="P84" s="50">
        <v>3.0659369183735001</v>
      </c>
      <c r="Q84" s="50">
        <v>3.0659369183735001</v>
      </c>
      <c r="R84" s="50">
        <v>3.0726755957242302</v>
      </c>
      <c r="S84" s="50">
        <v>3.0724275570633099</v>
      </c>
      <c r="T84" s="50">
        <v>3.0724275570633099</v>
      </c>
      <c r="U84" s="50">
        <v>3.0747101847835498</v>
      </c>
      <c r="V84" s="50">
        <v>3.0797612053236598</v>
      </c>
      <c r="W84" s="50">
        <v>3.0797612053236598</v>
      </c>
      <c r="X84" s="50">
        <v>3.0797612053236598</v>
      </c>
      <c r="Y84" s="50">
        <v>3.0753520260897602</v>
      </c>
      <c r="Z84" s="50">
        <v>3.0753520260897602</v>
      </c>
      <c r="AA84" s="50">
        <v>3.0754747416936499</v>
      </c>
      <c r="AB84" s="50">
        <v>3.0756502403212802</v>
      </c>
      <c r="AC84" s="50">
        <v>3.0756502403212802</v>
      </c>
      <c r="AD84" s="50">
        <v>3.0756502403212802</v>
      </c>
      <c r="AE84" s="50">
        <v>3.0756502403212802</v>
      </c>
      <c r="AF84" s="50">
        <v>3.0756502403212802</v>
      </c>
      <c r="AG84" s="50">
        <v>3.0756502403212802</v>
      </c>
      <c r="AH84" s="50">
        <v>3.0756502403212802</v>
      </c>
      <c r="AI84" s="50">
        <v>3.08573540894976</v>
      </c>
      <c r="AJ84" s="50">
        <v>3.08573540894976</v>
      </c>
      <c r="AK84" s="50">
        <v>3.0838058545717302</v>
      </c>
      <c r="AL84" s="50">
        <v>3.0797015893556501</v>
      </c>
      <c r="AM84" s="50">
        <v>3.0795356720760001</v>
      </c>
      <c r="AN84" s="50">
        <v>3.0795586601160299</v>
      </c>
      <c r="AO84" s="67">
        <v>3.0796196552981301</v>
      </c>
      <c r="AP84" s="50">
        <v>3.08577986807687</v>
      </c>
      <c r="AQ84" s="50">
        <v>3.08604862631999</v>
      </c>
      <c r="AR84" s="50">
        <v>3.0861017056143001</v>
      </c>
      <c r="AS84" s="52">
        <v>2.87518919729346</v>
      </c>
      <c r="AT84" s="50">
        <v>2.87518919729346</v>
      </c>
      <c r="AU84" s="50">
        <v>2.87518919729346</v>
      </c>
      <c r="AV84" s="50">
        <v>2.87518919729346</v>
      </c>
      <c r="AW84" s="50">
        <v>2.87518919729346</v>
      </c>
      <c r="AX84" s="50">
        <v>2.87518919729346</v>
      </c>
      <c r="AY84" s="50">
        <v>2.87518919729346</v>
      </c>
      <c r="AZ84" s="50">
        <v>2.87518919729346</v>
      </c>
    </row>
    <row r="85" spans="2:52">
      <c r="B85" s="50">
        <f t="shared" si="2"/>
        <v>2005</v>
      </c>
      <c r="C85" s="50">
        <v>3.7486155854413399</v>
      </c>
      <c r="D85" s="50">
        <v>3.16068272143516</v>
      </c>
      <c r="E85" s="50">
        <v>3.2123287514566798</v>
      </c>
      <c r="F85" s="50">
        <v>3.2123287514566798</v>
      </c>
      <c r="G85" s="50">
        <v>3.21815097308775</v>
      </c>
      <c r="H85" s="50">
        <v>2.8989550846483398</v>
      </c>
      <c r="I85" s="50">
        <v>2.8990158749537001</v>
      </c>
      <c r="J85" s="50">
        <v>3.0461622303843399</v>
      </c>
      <c r="K85" s="50">
        <v>3.0526895151951701</v>
      </c>
      <c r="L85" s="50">
        <v>3.05443904590441</v>
      </c>
      <c r="M85" s="50">
        <v>3.0666611738242802</v>
      </c>
      <c r="N85" s="50">
        <v>3.0649845966006102</v>
      </c>
      <c r="O85" s="50">
        <v>3.0655087710112299</v>
      </c>
      <c r="P85" s="50">
        <v>3.0655087710112299</v>
      </c>
      <c r="Q85" s="50">
        <v>3.0655087710112299</v>
      </c>
      <c r="R85" s="50">
        <v>3.0734280152957698</v>
      </c>
      <c r="S85" s="50">
        <v>3.07324764893084</v>
      </c>
      <c r="T85" s="50">
        <v>3.07324764893084</v>
      </c>
      <c r="U85" s="50">
        <v>3.0751266650185198</v>
      </c>
      <c r="V85" s="50">
        <v>3.07946143853929</v>
      </c>
      <c r="W85" s="50">
        <v>3.07946143853929</v>
      </c>
      <c r="X85" s="50">
        <v>3.07946143853929</v>
      </c>
      <c r="Y85" s="50">
        <v>3.0747477026917198</v>
      </c>
      <c r="Z85" s="50">
        <v>3.0747477026917198</v>
      </c>
      <c r="AA85" s="50">
        <v>3.0748647772079698</v>
      </c>
      <c r="AB85" s="50">
        <v>3.0750321898793702</v>
      </c>
      <c r="AC85" s="50">
        <v>3.0750321898793702</v>
      </c>
      <c r="AD85" s="50">
        <v>3.0750321898793702</v>
      </c>
      <c r="AE85" s="50">
        <v>3.0750321898793702</v>
      </c>
      <c r="AF85" s="50">
        <v>3.0750321898793702</v>
      </c>
      <c r="AG85" s="50">
        <v>3.0750321898793702</v>
      </c>
      <c r="AH85" s="50">
        <v>3.0750321898793702</v>
      </c>
      <c r="AI85" s="50">
        <v>3.08476366759042</v>
      </c>
      <c r="AJ85" s="50">
        <v>3.08476366759042</v>
      </c>
      <c r="AK85" s="50">
        <v>3.0830927255091898</v>
      </c>
      <c r="AL85" s="50">
        <v>3.0800183994240302</v>
      </c>
      <c r="AM85" s="50">
        <v>3.0798601639402499</v>
      </c>
      <c r="AN85" s="50">
        <v>3.0798820085302898</v>
      </c>
      <c r="AO85" s="67">
        <v>3.07994000500989</v>
      </c>
      <c r="AP85" s="50">
        <v>3.0861855306596699</v>
      </c>
      <c r="AQ85" s="50">
        <v>3.08636697252674</v>
      </c>
      <c r="AR85" s="50">
        <v>3.0864175344752498</v>
      </c>
      <c r="AS85" s="52">
        <v>2.8723606058311701</v>
      </c>
      <c r="AT85" s="50">
        <v>2.8723606058311701</v>
      </c>
      <c r="AU85" s="50">
        <v>2.8723606058311701</v>
      </c>
      <c r="AV85" s="50">
        <v>2.8723606058311701</v>
      </c>
      <c r="AW85" s="50">
        <v>2.8723606058311701</v>
      </c>
      <c r="AX85" s="50">
        <v>2.8723606058311701</v>
      </c>
      <c r="AY85" s="50">
        <v>2.8723606058311701</v>
      </c>
      <c r="AZ85" s="50">
        <v>2.8723606058311701</v>
      </c>
    </row>
    <row r="86" spans="2:52">
      <c r="B86" s="50">
        <f t="shared" si="2"/>
        <v>2006</v>
      </c>
      <c r="C86" s="50">
        <v>3.92797620667708</v>
      </c>
      <c r="D86" s="50">
        <v>3.1806809907532001</v>
      </c>
      <c r="E86" s="50">
        <v>3.2189932003272399</v>
      </c>
      <c r="F86" s="50">
        <v>3.2189932003272399</v>
      </c>
      <c r="G86" s="50">
        <v>3.2356749428336302</v>
      </c>
      <c r="H86" s="50">
        <v>2.9034480349576701</v>
      </c>
      <c r="I86" s="50">
        <v>2.9035019703131399</v>
      </c>
      <c r="J86" s="50">
        <v>3.04959125799417</v>
      </c>
      <c r="K86" s="50">
        <v>3.05581999158359</v>
      </c>
      <c r="L86" s="50">
        <v>3.05790169612728</v>
      </c>
      <c r="M86" s="50">
        <v>3.0693380915005202</v>
      </c>
      <c r="N86" s="50">
        <v>3.0673092337767298</v>
      </c>
      <c r="O86" s="50">
        <v>3.0678958065215598</v>
      </c>
      <c r="P86" s="50">
        <v>3.0678958065215598</v>
      </c>
      <c r="Q86" s="50">
        <v>3.0678958065215598</v>
      </c>
      <c r="R86" s="50">
        <v>3.07683395573879</v>
      </c>
      <c r="S86" s="50">
        <v>3.0766608619526901</v>
      </c>
      <c r="T86" s="50">
        <v>3.0766608619526901</v>
      </c>
      <c r="U86" s="50">
        <v>3.0788899588012399</v>
      </c>
      <c r="V86" s="50">
        <v>3.0829393885840699</v>
      </c>
      <c r="W86" s="50">
        <v>3.0829393885840699</v>
      </c>
      <c r="X86" s="50">
        <v>3.0829393885840699</v>
      </c>
      <c r="Y86" s="50">
        <v>3.0786821419196402</v>
      </c>
      <c r="Z86" s="50">
        <v>3.0786821419196402</v>
      </c>
      <c r="AA86" s="50">
        <v>3.0788260454520202</v>
      </c>
      <c r="AB86" s="50">
        <v>3.0789841995795202</v>
      </c>
      <c r="AC86" s="50">
        <v>3.0789841995795202</v>
      </c>
      <c r="AD86" s="50">
        <v>3.0789841995795202</v>
      </c>
      <c r="AE86" s="50">
        <v>3.0789841995795202</v>
      </c>
      <c r="AF86" s="50">
        <v>3.0789841995795202</v>
      </c>
      <c r="AG86" s="50">
        <v>3.0789841995795202</v>
      </c>
      <c r="AH86" s="50">
        <v>3.0789841995795202</v>
      </c>
      <c r="AI86" s="50">
        <v>3.08927990799415</v>
      </c>
      <c r="AJ86" s="50">
        <v>3.08927990799415</v>
      </c>
      <c r="AK86" s="50">
        <v>3.0878604158213099</v>
      </c>
      <c r="AL86" s="50">
        <v>3.0860805405185898</v>
      </c>
      <c r="AM86" s="50">
        <v>3.0859294116848002</v>
      </c>
      <c r="AN86" s="50">
        <v>3.08594886597451</v>
      </c>
      <c r="AO86" s="67">
        <v>3.0860011123065898</v>
      </c>
      <c r="AP86" s="50">
        <v>3.0919571509532502</v>
      </c>
      <c r="AQ86" s="50">
        <v>3.09254041253718</v>
      </c>
      <c r="AR86" s="50">
        <v>3.0925879255840298</v>
      </c>
      <c r="AS86" s="52">
        <v>2.87739599142897</v>
      </c>
      <c r="AT86" s="50">
        <v>2.87739599142897</v>
      </c>
      <c r="AU86" s="50">
        <v>2.87739599142897</v>
      </c>
      <c r="AV86" s="50">
        <v>2.87739599142897</v>
      </c>
      <c r="AW86" s="50">
        <v>2.87739599142897</v>
      </c>
      <c r="AX86" s="50">
        <v>2.87739599142897</v>
      </c>
      <c r="AY86" s="50">
        <v>2.87739599142897</v>
      </c>
      <c r="AZ86" s="50">
        <v>2.87739599142897</v>
      </c>
    </row>
    <row r="87" spans="2:52">
      <c r="B87" s="50">
        <f t="shared" si="2"/>
        <v>2007</v>
      </c>
      <c r="C87" s="50">
        <v>3.9110560638192</v>
      </c>
      <c r="D87" s="50">
        <v>3.1971986314067999</v>
      </c>
      <c r="E87" s="50">
        <v>3.22942872089624</v>
      </c>
      <c r="F87" s="50">
        <v>3.22942872089624</v>
      </c>
      <c r="G87" s="50">
        <v>3.2452561329073002</v>
      </c>
      <c r="H87" s="50">
        <v>2.9200633128483999</v>
      </c>
      <c r="I87" s="50">
        <v>2.92010475946531</v>
      </c>
      <c r="J87" s="50">
        <v>3.0581124169007601</v>
      </c>
      <c r="K87" s="50">
        <v>3.0643121177255002</v>
      </c>
      <c r="L87" s="50">
        <v>3.0662595706984201</v>
      </c>
      <c r="M87" s="50">
        <v>3.0769248894977101</v>
      </c>
      <c r="N87" s="50">
        <v>3.0758810765871201</v>
      </c>
      <c r="O87" s="50">
        <v>3.0758426670341099</v>
      </c>
      <c r="P87" s="50">
        <v>3.0758426670341099</v>
      </c>
      <c r="Q87" s="50">
        <v>3.0758426670341099</v>
      </c>
      <c r="R87" s="50">
        <v>3.0858822095043399</v>
      </c>
      <c r="S87" s="50">
        <v>3.08579554499314</v>
      </c>
      <c r="T87" s="50">
        <v>3.08579554499314</v>
      </c>
      <c r="U87" s="50">
        <v>3.0886463830332098</v>
      </c>
      <c r="V87" s="50">
        <v>3.0922613814034201</v>
      </c>
      <c r="W87" s="50">
        <v>3.0922613814034201</v>
      </c>
      <c r="X87" s="50">
        <v>3.0922613814034201</v>
      </c>
      <c r="Y87" s="50">
        <v>3.08808252018471</v>
      </c>
      <c r="Z87" s="50">
        <v>3.08808252018471</v>
      </c>
      <c r="AA87" s="50">
        <v>3.0884577678448699</v>
      </c>
      <c r="AB87" s="50">
        <v>3.0886544786042802</v>
      </c>
      <c r="AC87" s="50">
        <v>3.0886544786042802</v>
      </c>
      <c r="AD87" s="50">
        <v>3.0886544786042802</v>
      </c>
      <c r="AE87" s="50">
        <v>3.0886544786042802</v>
      </c>
      <c r="AF87" s="50">
        <v>3.0886544786042802</v>
      </c>
      <c r="AG87" s="50">
        <v>3.0886544786042802</v>
      </c>
      <c r="AH87" s="50">
        <v>3.0886544786042802</v>
      </c>
      <c r="AI87" s="50">
        <v>3.0990862360754101</v>
      </c>
      <c r="AJ87" s="50">
        <v>3.0990862360754101</v>
      </c>
      <c r="AK87" s="50">
        <v>3.0974924920938798</v>
      </c>
      <c r="AL87" s="50">
        <v>3.0966796117851301</v>
      </c>
      <c r="AM87" s="50">
        <v>3.0965350737790298</v>
      </c>
      <c r="AN87" s="50">
        <v>3.09655137558594</v>
      </c>
      <c r="AO87" s="67">
        <v>3.0966645637490799</v>
      </c>
      <c r="AP87" s="50">
        <v>3.1028076297946199</v>
      </c>
      <c r="AQ87" s="50">
        <v>3.10341278908097</v>
      </c>
      <c r="AR87" s="50">
        <v>3.1032817784132001</v>
      </c>
      <c r="AS87" s="52">
        <v>2.8834707929566199</v>
      </c>
      <c r="AT87" s="50">
        <v>2.8834707929566199</v>
      </c>
      <c r="AU87" s="50">
        <v>2.8834707929566199</v>
      </c>
      <c r="AV87" s="50">
        <v>2.8834707929566199</v>
      </c>
      <c r="AW87" s="50">
        <v>2.8834707929566199</v>
      </c>
      <c r="AX87" s="50">
        <v>2.8834707929566199</v>
      </c>
      <c r="AY87" s="50">
        <v>2.8834707929566199</v>
      </c>
      <c r="AZ87" s="50">
        <v>2.8834707929566199</v>
      </c>
    </row>
    <row r="88" spans="2:52">
      <c r="B88" s="50">
        <f t="shared" si="2"/>
        <v>2008</v>
      </c>
      <c r="C88" s="50">
        <v>3.9064743868286098</v>
      </c>
      <c r="D88" s="50">
        <v>3.2081496151218398</v>
      </c>
      <c r="E88" s="50">
        <v>3.2335852239943099</v>
      </c>
      <c r="F88" s="50">
        <v>3.2343906012886898</v>
      </c>
      <c r="G88" s="50">
        <v>3.2467531763172701</v>
      </c>
      <c r="H88" s="50">
        <v>2.9314667128888701</v>
      </c>
      <c r="I88" s="50">
        <v>2.93175153151221</v>
      </c>
      <c r="J88" s="50">
        <v>3.0655046288847099</v>
      </c>
      <c r="K88" s="50">
        <v>3.0713436703440302</v>
      </c>
      <c r="L88" s="50">
        <v>3.0731601340617201</v>
      </c>
      <c r="M88" s="50">
        <v>3.0839432798881701</v>
      </c>
      <c r="N88" s="50">
        <v>3.0835915217055101</v>
      </c>
      <c r="O88" s="50">
        <v>3.0838857831425801</v>
      </c>
      <c r="P88" s="50">
        <v>3.0838857831425801</v>
      </c>
      <c r="Q88" s="50">
        <v>3.0838857831425801</v>
      </c>
      <c r="R88" s="50">
        <v>3.0957038352450099</v>
      </c>
      <c r="S88" s="50">
        <v>3.0957083954979301</v>
      </c>
      <c r="T88" s="50">
        <v>3.0957083954979301</v>
      </c>
      <c r="U88" s="50">
        <v>3.098484780952</v>
      </c>
      <c r="V88" s="50">
        <v>3.1021135429697502</v>
      </c>
      <c r="W88" s="50">
        <v>3.1021135429697502</v>
      </c>
      <c r="X88" s="50">
        <v>3.1021135429697502</v>
      </c>
      <c r="Y88" s="50">
        <v>3.09830867568221</v>
      </c>
      <c r="Z88" s="50">
        <v>3.09830867568221</v>
      </c>
      <c r="AA88" s="50">
        <v>3.0986906937524599</v>
      </c>
      <c r="AB88" s="50">
        <v>3.0988738122156101</v>
      </c>
      <c r="AC88" s="50">
        <v>3.0988738122156101</v>
      </c>
      <c r="AD88" s="50">
        <v>3.0988738122156101</v>
      </c>
      <c r="AE88" s="50">
        <v>3.0988738122156101</v>
      </c>
      <c r="AF88" s="50">
        <v>3.0988738122156101</v>
      </c>
      <c r="AG88" s="50">
        <v>3.0988738122156101</v>
      </c>
      <c r="AH88" s="50">
        <v>3.0988738122156101</v>
      </c>
      <c r="AI88" s="50">
        <v>3.1092765162736402</v>
      </c>
      <c r="AJ88" s="50">
        <v>3.1092765162736402</v>
      </c>
      <c r="AK88" s="50">
        <v>3.1096872303226202</v>
      </c>
      <c r="AL88" s="50">
        <v>3.11029252436329</v>
      </c>
      <c r="AM88" s="50">
        <v>3.1101968132521098</v>
      </c>
      <c r="AN88" s="50">
        <v>3.1102973391170701</v>
      </c>
      <c r="AO88" s="67">
        <v>3.11039735660228</v>
      </c>
      <c r="AP88" s="50">
        <v>3.11847126828162</v>
      </c>
      <c r="AQ88" s="50">
        <v>3.1199941808507399</v>
      </c>
      <c r="AR88" s="50">
        <v>3.1198686052133202</v>
      </c>
      <c r="AS88" s="52">
        <v>2.90072278921205</v>
      </c>
      <c r="AT88" s="50">
        <v>2.90072278921205</v>
      </c>
      <c r="AU88" s="50">
        <v>2.90072278921205</v>
      </c>
      <c r="AV88" s="50">
        <v>2.90072278921205</v>
      </c>
      <c r="AW88" s="50">
        <v>2.90072278921205</v>
      </c>
      <c r="AX88" s="50">
        <v>2.90072278921205</v>
      </c>
      <c r="AY88" s="50">
        <v>2.90072278921205</v>
      </c>
      <c r="AZ88" s="50">
        <v>2.90072278921205</v>
      </c>
    </row>
    <row r="89" spans="2:52">
      <c r="B89" s="50">
        <f t="shared" si="2"/>
        <v>2009</v>
      </c>
      <c r="C89" s="50">
        <v>3.88179209406151</v>
      </c>
      <c r="D89" s="50">
        <v>3.2211463185782598</v>
      </c>
      <c r="E89" s="50">
        <v>3.2458387076693498</v>
      </c>
      <c r="F89" s="50">
        <v>3.2473384491582298</v>
      </c>
      <c r="G89" s="50">
        <v>3.2582936794224699</v>
      </c>
      <c r="H89" s="50">
        <v>2.9505529322123198</v>
      </c>
      <c r="I89" s="50">
        <v>2.9509690868842502</v>
      </c>
      <c r="J89" s="50">
        <v>3.0853878654433702</v>
      </c>
      <c r="K89" s="50">
        <v>3.0897839541202399</v>
      </c>
      <c r="L89" s="50">
        <v>3.0914556087715699</v>
      </c>
      <c r="M89" s="50">
        <v>3.1019488205802599</v>
      </c>
      <c r="N89" s="50">
        <v>3.1061405148696402</v>
      </c>
      <c r="O89" s="50">
        <v>3.10663042175391</v>
      </c>
      <c r="P89" s="50">
        <v>3.10663042175391</v>
      </c>
      <c r="Q89" s="50">
        <v>3.10663042175391</v>
      </c>
      <c r="R89" s="50">
        <v>3.11978891571002</v>
      </c>
      <c r="S89" s="50">
        <v>3.1197767405486299</v>
      </c>
      <c r="T89" s="50">
        <v>3.1197767405486299</v>
      </c>
      <c r="U89" s="50">
        <v>3.1223932872234799</v>
      </c>
      <c r="V89" s="50">
        <v>3.1253080020117201</v>
      </c>
      <c r="W89" s="50">
        <v>3.1253080020117201</v>
      </c>
      <c r="X89" s="50">
        <v>3.1253080020117201</v>
      </c>
      <c r="Y89" s="50">
        <v>3.1213782802054801</v>
      </c>
      <c r="Z89" s="50">
        <v>3.1214384008058702</v>
      </c>
      <c r="AA89" s="50">
        <v>3.1214089176073001</v>
      </c>
      <c r="AB89" s="50">
        <v>3.1217039414499999</v>
      </c>
      <c r="AC89" s="50">
        <v>3.1217039414499999</v>
      </c>
      <c r="AD89" s="50">
        <v>3.1217039414499999</v>
      </c>
      <c r="AE89" s="50">
        <v>3.1217039414499999</v>
      </c>
      <c r="AF89" s="50">
        <v>3.1217039414499999</v>
      </c>
      <c r="AG89" s="50">
        <v>3.1217039414499999</v>
      </c>
      <c r="AH89" s="50">
        <v>3.1217039414499999</v>
      </c>
      <c r="AI89" s="50">
        <v>3.1318670149379102</v>
      </c>
      <c r="AJ89" s="50">
        <v>3.1318670149379102</v>
      </c>
      <c r="AK89" s="50">
        <v>3.1325471224637398</v>
      </c>
      <c r="AL89" s="50">
        <v>3.1344149753497601</v>
      </c>
      <c r="AM89" s="50">
        <v>3.1343198127000398</v>
      </c>
      <c r="AN89" s="50">
        <v>3.1344085184528701</v>
      </c>
      <c r="AO89" s="67">
        <v>3.1344920872885602</v>
      </c>
      <c r="AP89" s="50">
        <v>3.14294131713836</v>
      </c>
      <c r="AQ89" s="50">
        <v>3.1449448500857802</v>
      </c>
      <c r="AR89" s="50">
        <v>3.1448231803372502</v>
      </c>
      <c r="AS89" s="52">
        <v>2.9213194006303702</v>
      </c>
      <c r="AT89" s="50">
        <v>2.9213194006303702</v>
      </c>
      <c r="AU89" s="50">
        <v>2.9213194006303702</v>
      </c>
      <c r="AV89" s="50">
        <v>2.9213194006303702</v>
      </c>
      <c r="AW89" s="50">
        <v>2.9213194006303702</v>
      </c>
      <c r="AX89" s="50">
        <v>2.9213194006303702</v>
      </c>
      <c r="AY89" s="50">
        <v>2.9213194006303702</v>
      </c>
      <c r="AZ89" s="50">
        <v>2.9213194006303702</v>
      </c>
    </row>
    <row r="90" spans="2:52">
      <c r="B90" s="50">
        <f t="shared" si="2"/>
        <v>2010</v>
      </c>
      <c r="C90" s="50">
        <v>3.7770768947851798</v>
      </c>
      <c r="D90" s="50">
        <v>3.2220683103792198</v>
      </c>
      <c r="E90" s="50">
        <v>3.2705886713605699</v>
      </c>
      <c r="F90" s="50">
        <v>3.2731240570924198</v>
      </c>
      <c r="G90" s="50">
        <v>3.2801449057126502</v>
      </c>
      <c r="H90" s="50">
        <v>2.9677159663686998</v>
      </c>
      <c r="I90" s="50">
        <v>2.9680865687812701</v>
      </c>
      <c r="J90" s="50">
        <v>3.10112361185644</v>
      </c>
      <c r="K90" s="50">
        <v>3.1052581496901399</v>
      </c>
      <c r="L90" s="50">
        <v>3.1067992511066098</v>
      </c>
      <c r="M90" s="50">
        <v>3.1172605364565</v>
      </c>
      <c r="N90" s="50">
        <v>3.12137488992812</v>
      </c>
      <c r="O90" s="50">
        <v>3.1209987379727702</v>
      </c>
      <c r="P90" s="50">
        <v>3.1209987379727702</v>
      </c>
      <c r="Q90" s="50">
        <v>3.1209987379727702</v>
      </c>
      <c r="R90" s="50">
        <v>3.13816895350097</v>
      </c>
      <c r="S90" s="50">
        <v>3.1381457450435599</v>
      </c>
      <c r="T90" s="50">
        <v>3.1381457450435599</v>
      </c>
      <c r="U90" s="50">
        <v>3.1403741658900799</v>
      </c>
      <c r="V90" s="50">
        <v>3.1430796894005302</v>
      </c>
      <c r="W90" s="50">
        <v>3.1430796894005302</v>
      </c>
      <c r="X90" s="50">
        <v>3.1430796894005302</v>
      </c>
      <c r="Y90" s="50">
        <v>3.1394322384400399</v>
      </c>
      <c r="Z90" s="50">
        <v>3.1394866666639598</v>
      </c>
      <c r="AA90" s="50">
        <v>3.1395619554327499</v>
      </c>
      <c r="AB90" s="50">
        <v>3.1398340565234499</v>
      </c>
      <c r="AC90" s="50">
        <v>3.1398340565234499</v>
      </c>
      <c r="AD90" s="50">
        <v>3.1398340565234499</v>
      </c>
      <c r="AE90" s="50">
        <v>3.1398340565234499</v>
      </c>
      <c r="AF90" s="50">
        <v>3.1398340565234499</v>
      </c>
      <c r="AG90" s="50">
        <v>3.1398340565234499</v>
      </c>
      <c r="AH90" s="50">
        <v>3.1398340565234499</v>
      </c>
      <c r="AI90" s="50">
        <v>3.1496064771908898</v>
      </c>
      <c r="AJ90" s="50">
        <v>3.1496064771908898</v>
      </c>
      <c r="AK90" s="50">
        <v>3.15233421093042</v>
      </c>
      <c r="AL90" s="50">
        <v>3.1548975492068601</v>
      </c>
      <c r="AM90" s="50">
        <v>3.1548042882865501</v>
      </c>
      <c r="AN90" s="50">
        <v>3.15498028086339</v>
      </c>
      <c r="AO90" s="67">
        <v>3.1550853713486902</v>
      </c>
      <c r="AP90" s="50">
        <v>3.1639099960842301</v>
      </c>
      <c r="AQ90" s="50">
        <v>3.1676873610287402</v>
      </c>
      <c r="AR90" s="50">
        <v>3.1674151591115201</v>
      </c>
      <c r="AS90" s="52">
        <v>2.9432015433497898</v>
      </c>
      <c r="AT90" s="50">
        <v>2.9432015433497898</v>
      </c>
      <c r="AU90" s="50">
        <v>2.9432015433497898</v>
      </c>
      <c r="AV90" s="50">
        <v>2.9432015433497898</v>
      </c>
      <c r="AW90" s="50">
        <v>2.9432015433497898</v>
      </c>
      <c r="AX90" s="50">
        <v>2.9432015433497898</v>
      </c>
      <c r="AY90" s="50">
        <v>2.9432015433497898</v>
      </c>
      <c r="AZ90" s="50">
        <v>2.9432015433497898</v>
      </c>
    </row>
    <row r="91" spans="2:52">
      <c r="B91" s="50">
        <f t="shared" si="2"/>
        <v>2011</v>
      </c>
      <c r="C91" s="50">
        <v>3.7883591605166802</v>
      </c>
      <c r="D91" s="50">
        <v>3.2291785848560601</v>
      </c>
      <c r="E91" s="50">
        <v>3.26888747075995</v>
      </c>
      <c r="F91" s="50">
        <v>3.27298239835245</v>
      </c>
      <c r="G91" s="50">
        <v>3.2860559451631302</v>
      </c>
      <c r="H91" s="50">
        <v>2.9914963654221198</v>
      </c>
      <c r="I91" s="50">
        <v>2.9938930311832701</v>
      </c>
      <c r="J91" s="50">
        <v>3.12980529291552</v>
      </c>
      <c r="K91" s="50">
        <v>3.13331843961087</v>
      </c>
      <c r="L91" s="50">
        <v>3.1347234855419002</v>
      </c>
      <c r="M91" s="50">
        <v>3.1469748399694102</v>
      </c>
      <c r="N91" s="50">
        <v>3.15449368109633</v>
      </c>
      <c r="O91" s="50">
        <v>3.15452883977993</v>
      </c>
      <c r="P91" s="50">
        <v>3.15452883977993</v>
      </c>
      <c r="Q91" s="50">
        <v>3.15452883977993</v>
      </c>
      <c r="R91" s="50">
        <v>3.1667017621137998</v>
      </c>
      <c r="S91" s="50">
        <v>3.16666257119895</v>
      </c>
      <c r="T91" s="50">
        <v>3.16666257119895</v>
      </c>
      <c r="U91" s="50">
        <v>3.1683539655323401</v>
      </c>
      <c r="V91" s="50">
        <v>3.1704751074633402</v>
      </c>
      <c r="W91" s="50">
        <v>3.1704751074633402</v>
      </c>
      <c r="X91" s="50">
        <v>3.1704751074633402</v>
      </c>
      <c r="Y91" s="50">
        <v>3.1667218731937501</v>
      </c>
      <c r="Z91" s="50">
        <v>3.1667703974623902</v>
      </c>
      <c r="AA91" s="50">
        <v>3.1668877223193599</v>
      </c>
      <c r="AB91" s="50">
        <v>3.1672145514728798</v>
      </c>
      <c r="AC91" s="50">
        <v>3.1672145514728798</v>
      </c>
      <c r="AD91" s="50">
        <v>3.1672145514728798</v>
      </c>
      <c r="AE91" s="50">
        <v>3.1672145514728798</v>
      </c>
      <c r="AF91" s="50">
        <v>3.1672145514728798</v>
      </c>
      <c r="AG91" s="50">
        <v>3.1672145514728798</v>
      </c>
      <c r="AH91" s="50">
        <v>3.1672145514728798</v>
      </c>
      <c r="AI91" s="50">
        <v>3.1766669431144798</v>
      </c>
      <c r="AJ91" s="50">
        <v>3.1766669431144798</v>
      </c>
      <c r="AK91" s="50">
        <v>3.1798884937926402</v>
      </c>
      <c r="AL91" s="50">
        <v>3.1839761642507098</v>
      </c>
      <c r="AM91" s="50">
        <v>3.18388286023034</v>
      </c>
      <c r="AN91" s="50">
        <v>3.1840404749495499</v>
      </c>
      <c r="AO91" s="67">
        <v>3.18412699642986</v>
      </c>
      <c r="AP91" s="50">
        <v>3.1928699844586799</v>
      </c>
      <c r="AQ91" s="50">
        <v>3.2003669974713298</v>
      </c>
      <c r="AR91" s="50">
        <v>3.20010020909382</v>
      </c>
      <c r="AS91" s="52">
        <v>2.9719005992685399</v>
      </c>
      <c r="AT91" s="50">
        <v>2.9719005992685399</v>
      </c>
      <c r="AU91" s="50">
        <v>2.9719005992685399</v>
      </c>
      <c r="AV91" s="50">
        <v>2.9719005992685399</v>
      </c>
      <c r="AW91" s="50">
        <v>2.9719005992685399</v>
      </c>
      <c r="AX91" s="50">
        <v>2.9719005992685399</v>
      </c>
      <c r="AY91" s="50">
        <v>2.9719005992685399</v>
      </c>
      <c r="AZ91" s="50">
        <v>2.9719005992685399</v>
      </c>
    </row>
    <row r="92" spans="2:52">
      <c r="B92" s="50">
        <f t="shared" si="2"/>
        <v>2012</v>
      </c>
      <c r="C92" s="50">
        <v>3.9062232130491599</v>
      </c>
      <c r="D92" s="50">
        <v>3.2791583487335001</v>
      </c>
      <c r="E92" s="50">
        <v>3.3013002083132998</v>
      </c>
      <c r="F92" s="50">
        <v>3.3051962403032999</v>
      </c>
      <c r="G92" s="50">
        <v>3.3256943424084402</v>
      </c>
      <c r="H92" s="50">
        <v>3.0361399315209199</v>
      </c>
      <c r="I92" s="50">
        <v>3.0384545044206499</v>
      </c>
      <c r="J92" s="50">
        <v>3.1757401843938999</v>
      </c>
      <c r="K92" s="50">
        <v>3.1793498242212901</v>
      </c>
      <c r="L92" s="50">
        <v>3.1806301779313202</v>
      </c>
      <c r="M92" s="50">
        <v>3.19249550594159</v>
      </c>
      <c r="N92" s="50">
        <v>3.1996106032451901</v>
      </c>
      <c r="O92" s="50">
        <v>3.1995345987241199</v>
      </c>
      <c r="P92" s="50">
        <v>3.1995345987241199</v>
      </c>
      <c r="Q92" s="50">
        <v>3.1995345987241199</v>
      </c>
      <c r="R92" s="50">
        <v>3.2084806252003299</v>
      </c>
      <c r="S92" s="50">
        <v>3.2084779411248698</v>
      </c>
      <c r="T92" s="50">
        <v>3.2084779411248698</v>
      </c>
      <c r="U92" s="50">
        <v>3.2100455874917602</v>
      </c>
      <c r="V92" s="50">
        <v>3.21209258997651</v>
      </c>
      <c r="W92" s="50">
        <v>3.21209258997651</v>
      </c>
      <c r="X92" s="50">
        <v>3.21209258997651</v>
      </c>
      <c r="Y92" s="50">
        <v>3.2085151792889199</v>
      </c>
      <c r="Z92" s="50">
        <v>3.20855652050933</v>
      </c>
      <c r="AA92" s="50">
        <v>3.2086735079195701</v>
      </c>
      <c r="AB92" s="50">
        <v>3.20902982264694</v>
      </c>
      <c r="AC92" s="50">
        <v>3.20902982264694</v>
      </c>
      <c r="AD92" s="50">
        <v>3.20902982264694</v>
      </c>
      <c r="AE92" s="50">
        <v>3.20902982264694</v>
      </c>
      <c r="AF92" s="50">
        <v>3.20902982264694</v>
      </c>
      <c r="AG92" s="50">
        <v>3.20902982264694</v>
      </c>
      <c r="AH92" s="50">
        <v>3.20902982264694</v>
      </c>
      <c r="AI92" s="50">
        <v>3.21801930783742</v>
      </c>
      <c r="AJ92" s="50">
        <v>3.21801930783742</v>
      </c>
      <c r="AK92" s="50">
        <v>3.2224358551120398</v>
      </c>
      <c r="AL92" s="50">
        <v>3.2270860407207902</v>
      </c>
      <c r="AM92" s="50">
        <v>3.2269914703131199</v>
      </c>
      <c r="AN92" s="50">
        <v>3.22712727660566</v>
      </c>
      <c r="AO92" s="67">
        <v>3.2272526651528701</v>
      </c>
      <c r="AP92" s="50">
        <v>3.2350095541357899</v>
      </c>
      <c r="AQ92" s="50">
        <v>3.2430238395215398</v>
      </c>
      <c r="AR92" s="50">
        <v>3.2427620178360601</v>
      </c>
      <c r="AS92" s="52">
        <v>3.0120812711711502</v>
      </c>
      <c r="AT92" s="50">
        <v>3.0120812711711502</v>
      </c>
      <c r="AU92" s="50">
        <v>3.0120812711711502</v>
      </c>
      <c r="AV92" s="50">
        <v>3.0120812711711502</v>
      </c>
      <c r="AW92" s="50">
        <v>3.0120812711711502</v>
      </c>
      <c r="AX92" s="50">
        <v>3.0120812711711502</v>
      </c>
      <c r="AY92" s="50">
        <v>3.0120812711711502</v>
      </c>
      <c r="AZ92" s="50">
        <v>3.0120812711711502</v>
      </c>
    </row>
    <row r="93" spans="2:52">
      <c r="B93" s="50">
        <f t="shared" si="2"/>
        <v>2013</v>
      </c>
      <c r="C93" s="50">
        <v>3.8405160629781698</v>
      </c>
      <c r="D93" s="50">
        <v>3.2921864015503202</v>
      </c>
      <c r="E93" s="50">
        <v>3.3135804246734599</v>
      </c>
      <c r="F93" s="50">
        <v>3.3162349252933998</v>
      </c>
      <c r="G93" s="50">
        <v>3.3378040151575199</v>
      </c>
      <c r="H93" s="50">
        <v>3.0622487746385101</v>
      </c>
      <c r="I93" s="50">
        <v>3.0649942958237602</v>
      </c>
      <c r="J93" s="50">
        <v>3.1946051937228499</v>
      </c>
      <c r="K93" s="50">
        <v>3.19937038585857</v>
      </c>
      <c r="L93" s="50">
        <v>3.2006075736086999</v>
      </c>
      <c r="M93" s="50">
        <v>3.21198746323586</v>
      </c>
      <c r="N93" s="50">
        <v>3.2191159568223999</v>
      </c>
      <c r="O93" s="50">
        <v>3.2192259152891198</v>
      </c>
      <c r="P93" s="50">
        <v>3.2192259152891198</v>
      </c>
      <c r="Q93" s="50">
        <v>3.2192259152891198</v>
      </c>
      <c r="R93" s="50">
        <v>3.22868134098524</v>
      </c>
      <c r="S93" s="50">
        <v>3.22866618026812</v>
      </c>
      <c r="T93" s="50">
        <v>3.22866618026812</v>
      </c>
      <c r="U93" s="50">
        <v>3.2300594777929801</v>
      </c>
      <c r="V93" s="50">
        <v>3.2319576468856601</v>
      </c>
      <c r="W93" s="50">
        <v>3.2319576468856601</v>
      </c>
      <c r="X93" s="50">
        <v>3.2319576468856601</v>
      </c>
      <c r="Y93" s="50">
        <v>3.2282652100459601</v>
      </c>
      <c r="Z93" s="50">
        <v>3.2283024560307201</v>
      </c>
      <c r="AA93" s="50">
        <v>3.2286157601876102</v>
      </c>
      <c r="AB93" s="50">
        <v>3.2289443474693398</v>
      </c>
      <c r="AC93" s="50">
        <v>3.2289443474693398</v>
      </c>
      <c r="AD93" s="50">
        <v>3.2289443474693398</v>
      </c>
      <c r="AE93" s="50">
        <v>3.2289443474693398</v>
      </c>
      <c r="AF93" s="50">
        <v>3.2289443474693398</v>
      </c>
      <c r="AG93" s="50">
        <v>3.2289443474693398</v>
      </c>
      <c r="AH93" s="50">
        <v>3.2289443474693398</v>
      </c>
      <c r="AI93" s="50">
        <v>3.2379147556372199</v>
      </c>
      <c r="AJ93" s="50">
        <v>3.2379147556372199</v>
      </c>
      <c r="AK93" s="50">
        <v>3.2424057659662799</v>
      </c>
      <c r="AL93" s="50">
        <v>3.2489274156104102</v>
      </c>
      <c r="AM93" s="50">
        <v>3.2488349516808599</v>
      </c>
      <c r="AN93" s="50">
        <v>3.2489572710966899</v>
      </c>
      <c r="AO93" s="67">
        <v>3.2490644084482598</v>
      </c>
      <c r="AP93" s="50">
        <v>3.2566418266165398</v>
      </c>
      <c r="AQ93" s="50">
        <v>3.2648910822962298</v>
      </c>
      <c r="AR93" s="50">
        <v>3.2644904881633301</v>
      </c>
      <c r="AS93" s="52">
        <v>3.0357693530990701</v>
      </c>
      <c r="AT93" s="50">
        <v>3.0357693530990701</v>
      </c>
      <c r="AU93" s="50">
        <v>3.0357693530990701</v>
      </c>
      <c r="AV93" s="50">
        <v>3.0357693530990701</v>
      </c>
      <c r="AW93" s="50">
        <v>3.0357693530990701</v>
      </c>
      <c r="AX93" s="50">
        <v>3.0357693530990701</v>
      </c>
      <c r="AY93" s="50">
        <v>3.0357693530990701</v>
      </c>
      <c r="AZ93" s="50">
        <v>3.0357693530990701</v>
      </c>
    </row>
    <row r="94" spans="2:52">
      <c r="B94" s="50">
        <f t="shared" si="2"/>
        <v>2014</v>
      </c>
      <c r="C94" s="50">
        <v>3.8352793376698</v>
      </c>
      <c r="D94" s="50">
        <v>3.2991246967946601</v>
      </c>
      <c r="E94" s="50">
        <v>3.3293606117916199</v>
      </c>
      <c r="F94" s="50">
        <v>3.3328021764890701</v>
      </c>
      <c r="G94" s="50">
        <v>3.3518085636085502</v>
      </c>
      <c r="H94" s="50">
        <v>3.08338943093095</v>
      </c>
      <c r="I94" s="50">
        <v>3.0860431042977199</v>
      </c>
      <c r="J94" s="50">
        <v>3.2092060231875799</v>
      </c>
      <c r="K94" s="50">
        <v>3.2149718968979002</v>
      </c>
      <c r="L94" s="50">
        <v>3.2161216890441202</v>
      </c>
      <c r="M94" s="50">
        <v>3.2293013119195799</v>
      </c>
      <c r="N94" s="50">
        <v>3.2374519431739102</v>
      </c>
      <c r="O94" s="50">
        <v>3.2371554449093098</v>
      </c>
      <c r="P94" s="50">
        <v>3.2371554449093098</v>
      </c>
      <c r="Q94" s="50">
        <v>3.2371554449093098</v>
      </c>
      <c r="R94" s="50">
        <v>3.2459252712310098</v>
      </c>
      <c r="S94" s="50">
        <v>3.24590060237982</v>
      </c>
      <c r="T94" s="50">
        <v>3.24590060237982</v>
      </c>
      <c r="U94" s="50">
        <v>3.24718279312291</v>
      </c>
      <c r="V94" s="50">
        <v>3.2491064759320301</v>
      </c>
      <c r="W94" s="50">
        <v>3.2491064759320301</v>
      </c>
      <c r="X94" s="50">
        <v>3.2491064759320301</v>
      </c>
      <c r="Y94" s="50">
        <v>3.2456926441509899</v>
      </c>
      <c r="Z94" s="50">
        <v>3.2457265259313899</v>
      </c>
      <c r="AA94" s="50">
        <v>3.2459260122438001</v>
      </c>
      <c r="AB94" s="50">
        <v>3.24632847657554</v>
      </c>
      <c r="AC94" s="50">
        <v>3.24632847657554</v>
      </c>
      <c r="AD94" s="50">
        <v>3.24632847657554</v>
      </c>
      <c r="AE94" s="50">
        <v>3.24632847657554</v>
      </c>
      <c r="AF94" s="50">
        <v>3.24632847657554</v>
      </c>
      <c r="AG94" s="50">
        <v>3.24632847657554</v>
      </c>
      <c r="AH94" s="50">
        <v>3.24632847657554</v>
      </c>
      <c r="AI94" s="50">
        <v>3.25556484603911</v>
      </c>
      <c r="AJ94" s="50">
        <v>3.25556484603911</v>
      </c>
      <c r="AK94" s="50">
        <v>3.2599844028970999</v>
      </c>
      <c r="AL94" s="50">
        <v>3.2669103534192598</v>
      </c>
      <c r="AM94" s="50">
        <v>3.2668201138223498</v>
      </c>
      <c r="AN94" s="50">
        <v>3.26693167340424</v>
      </c>
      <c r="AO94" s="67">
        <v>3.2670246820652999</v>
      </c>
      <c r="AP94" s="50">
        <v>3.2743291948088502</v>
      </c>
      <c r="AQ94" s="50">
        <v>3.2833883926099001</v>
      </c>
      <c r="AR94" s="50">
        <v>3.2830343418110899</v>
      </c>
      <c r="AS94" s="52">
        <v>3.0545405549235598</v>
      </c>
      <c r="AT94" s="50">
        <v>3.0545405549235598</v>
      </c>
      <c r="AU94" s="50">
        <v>3.0545405549235598</v>
      </c>
      <c r="AV94" s="50">
        <v>3.0545405549235598</v>
      </c>
      <c r="AW94" s="50">
        <v>3.0545405549235598</v>
      </c>
      <c r="AX94" s="50">
        <v>3.0545405549235598</v>
      </c>
      <c r="AY94" s="50">
        <v>3.0545405549235598</v>
      </c>
      <c r="AZ94" s="50">
        <v>3.0545405549235598</v>
      </c>
    </row>
    <row r="95" spans="2:52">
      <c r="B95" s="50">
        <f t="shared" si="2"/>
        <v>2015</v>
      </c>
      <c r="C95" s="50">
        <v>3.8313791670522699</v>
      </c>
      <c r="D95" s="50">
        <v>3.30925265713568</v>
      </c>
      <c r="E95" s="50">
        <v>3.3375504372128999</v>
      </c>
      <c r="F95" s="50">
        <v>3.3337135685413299</v>
      </c>
      <c r="G95" s="50">
        <v>3.3527947738500599</v>
      </c>
      <c r="H95" s="50">
        <v>3.0932290542416099</v>
      </c>
      <c r="I95" s="50">
        <v>3.0962485900281602</v>
      </c>
      <c r="J95" s="50">
        <v>3.2183995422926399</v>
      </c>
      <c r="K95" s="50">
        <v>3.2249939758056598</v>
      </c>
      <c r="L95" s="50">
        <v>3.22607612543684</v>
      </c>
      <c r="M95" s="50">
        <v>3.2407941008250098</v>
      </c>
      <c r="N95" s="50">
        <v>3.2564970332307199</v>
      </c>
      <c r="O95" s="50">
        <v>3.2561511292021099</v>
      </c>
      <c r="P95" s="50">
        <v>3.2561511292021099</v>
      </c>
      <c r="Q95" s="50">
        <v>3.2561511292021099</v>
      </c>
      <c r="R95" s="50">
        <v>3.2644481453997698</v>
      </c>
      <c r="S95" s="50">
        <v>3.2645950792726501</v>
      </c>
      <c r="T95" s="50">
        <v>3.2645950792726501</v>
      </c>
      <c r="U95" s="50">
        <v>3.2661320008903401</v>
      </c>
      <c r="V95" s="50">
        <v>3.2678352112984599</v>
      </c>
      <c r="W95" s="50">
        <v>3.2678352112984599</v>
      </c>
      <c r="X95" s="50">
        <v>3.2678352112984599</v>
      </c>
      <c r="Y95" s="50">
        <v>3.2644539344056498</v>
      </c>
      <c r="Z95" s="50">
        <v>3.2644846702486201</v>
      </c>
      <c r="AA95" s="50">
        <v>3.264541092889</v>
      </c>
      <c r="AB95" s="50">
        <v>3.26481518144154</v>
      </c>
      <c r="AC95" s="50">
        <v>3.26481518144154</v>
      </c>
      <c r="AD95" s="50">
        <v>3.26481518144154</v>
      </c>
      <c r="AE95" s="50">
        <v>3.26481518144154</v>
      </c>
      <c r="AF95" s="50">
        <v>3.26481518144154</v>
      </c>
      <c r="AG95" s="50">
        <v>3.26481518144154</v>
      </c>
      <c r="AH95" s="50">
        <v>3.26481518144154</v>
      </c>
      <c r="AI95" s="50">
        <v>3.2729072304867901</v>
      </c>
      <c r="AJ95" s="50">
        <v>3.2729072304867901</v>
      </c>
      <c r="AK95" s="50">
        <v>3.2761700731150598</v>
      </c>
      <c r="AL95" s="50">
        <v>3.2821341472300398</v>
      </c>
      <c r="AM95" s="50">
        <v>3.28214871377171</v>
      </c>
      <c r="AN95" s="50">
        <v>3.2822512934503201</v>
      </c>
      <c r="AO95" s="67">
        <v>3.2824641739431399</v>
      </c>
      <c r="AP95" s="50">
        <v>3.28941012604415</v>
      </c>
      <c r="AQ95" s="50">
        <v>3.29805529079872</v>
      </c>
      <c r="AR95" s="50">
        <v>3.2977121045448698</v>
      </c>
      <c r="AS95" s="52">
        <v>3.0729221987189899</v>
      </c>
      <c r="AT95" s="50">
        <v>3.0729221987189899</v>
      </c>
      <c r="AU95" s="50">
        <v>3.0729221987189899</v>
      </c>
      <c r="AV95" s="50">
        <v>3.0729221987189899</v>
      </c>
      <c r="AW95" s="50">
        <v>3.0729221987189899</v>
      </c>
      <c r="AX95" s="50">
        <v>3.0729221987189899</v>
      </c>
      <c r="AY95" s="50">
        <v>3.0729221987189899</v>
      </c>
      <c r="AZ95" s="50">
        <v>3.0729221987189899</v>
      </c>
    </row>
    <row r="96" spans="2:52">
      <c r="B96" s="50">
        <f t="shared" si="2"/>
        <v>2016</v>
      </c>
      <c r="C96" s="50">
        <v>3.9317151644665</v>
      </c>
      <c r="D96" s="50">
        <v>3.3489572984892302</v>
      </c>
      <c r="E96" s="50">
        <v>3.35616788016715</v>
      </c>
      <c r="F96" s="50">
        <v>3.3512402331776201</v>
      </c>
      <c r="G96" s="50">
        <v>3.3690986263112501</v>
      </c>
      <c r="H96" s="50">
        <v>3.1076720287842998</v>
      </c>
      <c r="I96" s="50">
        <v>3.1115022342343601</v>
      </c>
      <c r="J96" s="50">
        <v>3.23213962687913</v>
      </c>
      <c r="K96" s="50">
        <v>3.2407305722342299</v>
      </c>
      <c r="L96" s="50">
        <v>3.2417224800033799</v>
      </c>
      <c r="M96" s="50">
        <v>3.2563553235654501</v>
      </c>
      <c r="N96" s="50">
        <v>3.27375266701431</v>
      </c>
      <c r="O96" s="50">
        <v>3.2739584061029401</v>
      </c>
      <c r="P96" s="50">
        <v>3.2739584061029401</v>
      </c>
      <c r="Q96" s="50">
        <v>3.2739584061029401</v>
      </c>
      <c r="R96" s="50">
        <v>3.2819644814017801</v>
      </c>
      <c r="S96" s="50">
        <v>3.2821546789039502</v>
      </c>
      <c r="T96" s="50">
        <v>3.2821546789039502</v>
      </c>
      <c r="U96" s="50">
        <v>3.2836522758495099</v>
      </c>
      <c r="V96" s="50">
        <v>3.2850454882812898</v>
      </c>
      <c r="W96" s="50">
        <v>3.2850454882812898</v>
      </c>
      <c r="X96" s="50">
        <v>3.2850454882812898</v>
      </c>
      <c r="Y96" s="50">
        <v>3.2816221575026501</v>
      </c>
      <c r="Z96" s="50">
        <v>3.2816501559285798</v>
      </c>
      <c r="AA96" s="50">
        <v>3.2818344257499299</v>
      </c>
      <c r="AB96" s="50">
        <v>3.2821010025742101</v>
      </c>
      <c r="AC96" s="50">
        <v>3.2821010025742101</v>
      </c>
      <c r="AD96" s="50">
        <v>3.2821010025742101</v>
      </c>
      <c r="AE96" s="50">
        <v>3.2821010025742101</v>
      </c>
      <c r="AF96" s="50">
        <v>3.2821010025742101</v>
      </c>
      <c r="AG96" s="50">
        <v>3.2821010025742101</v>
      </c>
      <c r="AH96" s="50">
        <v>3.2821010025742101</v>
      </c>
      <c r="AI96" s="50">
        <v>3.2899689322182901</v>
      </c>
      <c r="AJ96" s="50">
        <v>3.2899689322182901</v>
      </c>
      <c r="AK96" s="50">
        <v>3.2926426251870899</v>
      </c>
      <c r="AL96" s="50">
        <v>3.2993160672767599</v>
      </c>
      <c r="AM96" s="50">
        <v>3.2993368276644399</v>
      </c>
      <c r="AN96" s="50">
        <v>3.2994310269481102</v>
      </c>
      <c r="AO96" s="67">
        <v>3.29962464608013</v>
      </c>
      <c r="AP96" s="50">
        <v>3.3064218900051898</v>
      </c>
      <c r="AQ96" s="50">
        <v>3.31863261507814</v>
      </c>
      <c r="AR96" s="50">
        <v>3.3182955243596002</v>
      </c>
      <c r="AS96" s="52">
        <v>3.0956235484227701</v>
      </c>
      <c r="AT96" s="50">
        <v>3.0956235484227701</v>
      </c>
      <c r="AU96" s="50">
        <v>3.0956235484227701</v>
      </c>
      <c r="AV96" s="50">
        <v>3.0956235484227701</v>
      </c>
      <c r="AW96" s="50">
        <v>3.0956235484227701</v>
      </c>
      <c r="AX96" s="50">
        <v>3.0956235484227701</v>
      </c>
      <c r="AY96" s="50">
        <v>3.0956235484227701</v>
      </c>
      <c r="AZ96" s="50">
        <v>3.0956235484227701</v>
      </c>
    </row>
    <row r="97" spans="2:52">
      <c r="B97" s="50">
        <f t="shared" si="2"/>
        <v>2017</v>
      </c>
      <c r="C97" s="50">
        <v>3.9689465389593401</v>
      </c>
      <c r="D97" s="50">
        <v>3.3626550607509502</v>
      </c>
      <c r="E97" s="50">
        <v>3.37409579906612</v>
      </c>
      <c r="F97" s="50">
        <v>3.36751972534167</v>
      </c>
      <c r="G97" s="50">
        <v>3.38389608339426</v>
      </c>
      <c r="H97" s="50">
        <v>3.11437966387264</v>
      </c>
      <c r="I97" s="50">
        <v>3.1185238990842099</v>
      </c>
      <c r="J97" s="50">
        <v>3.2401649880709602</v>
      </c>
      <c r="K97" s="50">
        <v>3.24941006757191</v>
      </c>
      <c r="L97" s="50">
        <v>3.2507308583924801</v>
      </c>
      <c r="M97" s="50">
        <v>3.2662810362308199</v>
      </c>
      <c r="N97" s="50">
        <v>3.2835031287657599</v>
      </c>
      <c r="O97" s="50">
        <v>3.2834030391718501</v>
      </c>
      <c r="P97" s="50">
        <v>3.2834030391718501</v>
      </c>
      <c r="Q97" s="50">
        <v>3.2834030391718501</v>
      </c>
      <c r="R97" s="50">
        <v>3.29025158195115</v>
      </c>
      <c r="S97" s="50">
        <v>3.2904281599380898</v>
      </c>
      <c r="T97" s="50">
        <v>3.2904281599380898</v>
      </c>
      <c r="U97" s="50">
        <v>3.2919192106059301</v>
      </c>
      <c r="V97" s="50">
        <v>3.2933096250104299</v>
      </c>
      <c r="W97" s="50">
        <v>3.2933096250104299</v>
      </c>
      <c r="X97" s="50">
        <v>3.2933096250104299</v>
      </c>
      <c r="Y97" s="50">
        <v>3.2900296877851698</v>
      </c>
      <c r="Z97" s="50">
        <v>3.2900559269219198</v>
      </c>
      <c r="AA97" s="50">
        <v>3.29016229739781</v>
      </c>
      <c r="AB97" s="50">
        <v>3.2904141409588998</v>
      </c>
      <c r="AC97" s="50">
        <v>3.2904141409588998</v>
      </c>
      <c r="AD97" s="50">
        <v>3.2904141409588998</v>
      </c>
      <c r="AE97" s="50">
        <v>3.2904141409588998</v>
      </c>
      <c r="AF97" s="50">
        <v>3.2904141409588998</v>
      </c>
      <c r="AG97" s="50">
        <v>3.2904141409588998</v>
      </c>
      <c r="AH97" s="50">
        <v>3.2904141409588998</v>
      </c>
      <c r="AI97" s="50">
        <v>3.2983586220127599</v>
      </c>
      <c r="AJ97" s="50">
        <v>3.2983586220127599</v>
      </c>
      <c r="AK97" s="50">
        <v>3.3011157893418099</v>
      </c>
      <c r="AL97" s="50">
        <v>3.30848790722552</v>
      </c>
      <c r="AM97" s="50">
        <v>3.30850512571496</v>
      </c>
      <c r="AN97" s="50">
        <v>3.3085933478333698</v>
      </c>
      <c r="AO97" s="67">
        <v>3.3087736954856402</v>
      </c>
      <c r="AP97" s="50">
        <v>3.3151826919709801</v>
      </c>
      <c r="AQ97" s="50">
        <v>3.33764519212647</v>
      </c>
      <c r="AR97" s="50">
        <v>3.3373137449236601</v>
      </c>
      <c r="AS97" s="52">
        <v>3.1121844837647101</v>
      </c>
      <c r="AT97" s="50">
        <v>3.1121844837647101</v>
      </c>
      <c r="AU97" s="50">
        <v>3.1121844837647101</v>
      </c>
      <c r="AV97" s="50">
        <v>3.1121844837647101</v>
      </c>
      <c r="AW97" s="50">
        <v>3.1121844837647101</v>
      </c>
      <c r="AX97" s="50">
        <v>3.1121844837647101</v>
      </c>
      <c r="AY97" s="50">
        <v>3.1121844837647101</v>
      </c>
      <c r="AZ97" s="50">
        <v>3.1121844837647101</v>
      </c>
    </row>
    <row r="98" spans="2:52">
      <c r="B98" s="50">
        <f t="shared" si="2"/>
        <v>2018</v>
      </c>
      <c r="C98" s="50">
        <v>3.97893516048791</v>
      </c>
      <c r="D98" s="50">
        <v>3.3645380627999599</v>
      </c>
      <c r="E98" s="50">
        <v>3.38385868469426</v>
      </c>
      <c r="F98" s="50">
        <v>3.3772634250476501</v>
      </c>
      <c r="G98" s="50">
        <v>3.3916414296950399</v>
      </c>
      <c r="H98" s="50">
        <v>3.1248413895042702</v>
      </c>
      <c r="I98" s="50">
        <v>3.12903637993112</v>
      </c>
      <c r="J98" s="50">
        <v>3.26182206983145</v>
      </c>
      <c r="K98" s="50">
        <v>3.2709437516033701</v>
      </c>
      <c r="L98" s="50">
        <v>3.2721816041020899</v>
      </c>
      <c r="M98" s="50">
        <v>3.28789410667259</v>
      </c>
      <c r="N98" s="50">
        <v>3.3059396358853599</v>
      </c>
      <c r="O98" s="50">
        <v>3.3053280217538399</v>
      </c>
      <c r="P98" s="50">
        <v>3.3053280217538399</v>
      </c>
      <c r="Q98" s="50">
        <v>3.3053280217538399</v>
      </c>
      <c r="R98" s="50">
        <v>3.3083850999363</v>
      </c>
      <c r="S98" s="50">
        <v>3.30855459227325</v>
      </c>
      <c r="T98" s="50">
        <v>3.30855459227325</v>
      </c>
      <c r="U98" s="50">
        <v>3.3099197580570801</v>
      </c>
      <c r="V98" s="50">
        <v>3.3108117663317298</v>
      </c>
      <c r="W98" s="50">
        <v>3.3108117663317298</v>
      </c>
      <c r="X98" s="50">
        <v>3.3108117663317298</v>
      </c>
      <c r="Y98" s="50">
        <v>3.3076010874040098</v>
      </c>
      <c r="Z98" s="50">
        <v>3.30762511382488</v>
      </c>
      <c r="AA98" s="50">
        <v>3.30751227401506</v>
      </c>
      <c r="AB98" s="50">
        <v>3.3077699539964698</v>
      </c>
      <c r="AC98" s="50">
        <v>3.3077699539964698</v>
      </c>
      <c r="AD98" s="50">
        <v>3.3077699539964698</v>
      </c>
      <c r="AE98" s="50">
        <v>3.3077699539964698</v>
      </c>
      <c r="AF98" s="50">
        <v>3.3077699539964698</v>
      </c>
      <c r="AG98" s="50">
        <v>3.3077699539964698</v>
      </c>
      <c r="AH98" s="50">
        <v>3.3077699539964698</v>
      </c>
      <c r="AI98" s="50">
        <v>3.31438903496083</v>
      </c>
      <c r="AJ98" s="50">
        <v>3.31438903496083</v>
      </c>
      <c r="AK98" s="50">
        <v>3.3166439607182499</v>
      </c>
      <c r="AL98" s="50">
        <v>3.3240651795359599</v>
      </c>
      <c r="AM98" s="50">
        <v>3.3240774661753898</v>
      </c>
      <c r="AN98" s="50">
        <v>3.32415941110825</v>
      </c>
      <c r="AO98" s="67">
        <v>3.3243252778794599</v>
      </c>
      <c r="AP98" s="50">
        <v>3.3302973466941301</v>
      </c>
      <c r="AQ98" s="50">
        <v>3.3610989037706802</v>
      </c>
      <c r="AR98" s="50">
        <v>3.36076918616391</v>
      </c>
      <c r="AS98" s="52">
        <v>3.1336100730605101</v>
      </c>
      <c r="AT98" s="50">
        <v>3.1336100730605101</v>
      </c>
      <c r="AU98" s="50">
        <v>3.1336100730605101</v>
      </c>
      <c r="AV98" s="50">
        <v>3.1336100730605101</v>
      </c>
      <c r="AW98" s="50">
        <v>3.1336100730605101</v>
      </c>
      <c r="AX98" s="50">
        <v>3.1336100730605101</v>
      </c>
      <c r="AY98" s="50">
        <v>3.1336100730605101</v>
      </c>
      <c r="AZ98" s="50">
        <v>3.1336100730605101</v>
      </c>
    </row>
    <row r="99" spans="2:52">
      <c r="B99" s="50">
        <f t="shared" si="2"/>
        <v>2019</v>
      </c>
      <c r="C99" s="50">
        <v>3.98080625136914</v>
      </c>
      <c r="D99" s="50">
        <v>3.3990041750605</v>
      </c>
      <c r="E99" s="50">
        <v>3.40612203872112</v>
      </c>
      <c r="F99" s="50">
        <v>3.3963936321132202</v>
      </c>
      <c r="G99" s="50">
        <v>3.4074532798466901</v>
      </c>
      <c r="H99" s="50">
        <v>3.1421613761978699</v>
      </c>
      <c r="I99" s="50">
        <v>3.1461562165968502</v>
      </c>
      <c r="J99" s="50">
        <v>3.2719689372726002</v>
      </c>
      <c r="K99" s="50">
        <v>3.28131798981756</v>
      </c>
      <c r="L99" s="50">
        <v>3.2824961831942101</v>
      </c>
      <c r="M99" s="50">
        <v>3.2986821832578701</v>
      </c>
      <c r="N99" s="50">
        <v>3.3180116522923502</v>
      </c>
      <c r="O99" s="50">
        <v>3.3161234319691002</v>
      </c>
      <c r="P99" s="50">
        <v>3.3161234319691002</v>
      </c>
      <c r="Q99" s="50">
        <v>3.3161234319691002</v>
      </c>
      <c r="R99" s="50">
        <v>3.3194173366595101</v>
      </c>
      <c r="S99" s="50">
        <v>3.31960391945365</v>
      </c>
      <c r="T99" s="50">
        <v>3.31960391945365</v>
      </c>
      <c r="U99" s="50">
        <v>3.3207573850622998</v>
      </c>
      <c r="V99" s="50">
        <v>3.32134613737071</v>
      </c>
      <c r="W99" s="50">
        <v>3.32134613737071</v>
      </c>
      <c r="X99" s="50">
        <v>3.32134613737071</v>
      </c>
      <c r="Y99" s="50">
        <v>3.31806283870803</v>
      </c>
      <c r="Z99" s="50">
        <v>3.31808527261735</v>
      </c>
      <c r="AA99" s="50">
        <v>3.31800303770807</v>
      </c>
      <c r="AB99" s="50">
        <v>3.31824546051672</v>
      </c>
      <c r="AC99" s="50">
        <v>3.31824546051672</v>
      </c>
      <c r="AD99" s="50">
        <v>3.31824546051672</v>
      </c>
      <c r="AE99" s="50">
        <v>3.31824546051672</v>
      </c>
      <c r="AF99" s="50">
        <v>3.31824546051672</v>
      </c>
      <c r="AG99" s="50">
        <v>3.31824546051672</v>
      </c>
      <c r="AH99" s="50">
        <v>3.31824546051672</v>
      </c>
      <c r="AI99" s="50">
        <v>3.32397159271056</v>
      </c>
      <c r="AJ99" s="50">
        <v>3.32397159271056</v>
      </c>
      <c r="AK99" s="50">
        <v>3.3265313241027901</v>
      </c>
      <c r="AL99" s="50">
        <v>3.3335957491529502</v>
      </c>
      <c r="AM99" s="50">
        <v>3.3336050468421199</v>
      </c>
      <c r="AN99" s="50">
        <v>3.3336821122823599</v>
      </c>
      <c r="AO99" s="67">
        <v>3.3338087243383598</v>
      </c>
      <c r="AP99" s="50">
        <v>3.3394811710619798</v>
      </c>
      <c r="AQ99" s="50">
        <v>3.3725288149178501</v>
      </c>
      <c r="AR99" s="50">
        <v>3.3720337740152502</v>
      </c>
      <c r="AS99" s="52">
        <v>3.1488435652641198</v>
      </c>
      <c r="AT99" s="50">
        <v>3.1488435652641198</v>
      </c>
      <c r="AU99" s="50">
        <v>3.1488435652641198</v>
      </c>
      <c r="AV99" s="50">
        <v>3.1488435652641198</v>
      </c>
      <c r="AW99" s="50">
        <v>3.1488435652641198</v>
      </c>
      <c r="AX99" s="50">
        <v>3.1488435652641198</v>
      </c>
      <c r="AY99" s="50">
        <v>3.1488435652641198</v>
      </c>
      <c r="AZ99" s="50">
        <v>3.1488435652641198</v>
      </c>
    </row>
    <row r="100" spans="2:52">
      <c r="B100" s="50">
        <f t="shared" si="2"/>
        <v>2020</v>
      </c>
      <c r="C100" s="50">
        <v>3.9874923562604501</v>
      </c>
      <c r="D100" s="50">
        <v>3.4138665125455998</v>
      </c>
      <c r="E100" s="50">
        <v>3.4148517645861798</v>
      </c>
      <c r="F100" s="50">
        <v>3.4051189997971698</v>
      </c>
      <c r="G100" s="50">
        <v>3.4153029123278702</v>
      </c>
      <c r="H100" s="50">
        <v>3.1546768944884498</v>
      </c>
      <c r="I100" s="50">
        <v>3.1593838459552699</v>
      </c>
      <c r="J100" s="50">
        <v>3.2796101451029598</v>
      </c>
      <c r="K100" s="50">
        <v>3.2890597851595298</v>
      </c>
      <c r="L100" s="50">
        <v>3.29018063800729</v>
      </c>
      <c r="M100" s="50">
        <v>3.3065453499079598</v>
      </c>
      <c r="N100" s="50">
        <v>3.3279201810546901</v>
      </c>
      <c r="O100" s="50">
        <v>3.3258852115167801</v>
      </c>
      <c r="P100" s="50">
        <v>3.3258852115167801</v>
      </c>
      <c r="Q100" s="50">
        <v>3.3258852115167801</v>
      </c>
      <c r="R100" s="50">
        <v>3.3297262832532102</v>
      </c>
      <c r="S100" s="50">
        <v>3.32979787329471</v>
      </c>
      <c r="T100" s="50">
        <v>3.32979787329471</v>
      </c>
      <c r="U100" s="50">
        <v>3.3308696086579701</v>
      </c>
      <c r="V100" s="50">
        <v>3.3315149944072999</v>
      </c>
      <c r="W100" s="50">
        <v>3.3315149944072999</v>
      </c>
      <c r="X100" s="50">
        <v>3.3315149944072999</v>
      </c>
      <c r="Y100" s="50">
        <v>3.3283013025753698</v>
      </c>
      <c r="Z100" s="50">
        <v>3.32832222019141</v>
      </c>
      <c r="AA100" s="50">
        <v>3.3279789463798402</v>
      </c>
      <c r="AB100" s="50">
        <v>3.3282068875555</v>
      </c>
      <c r="AC100" s="50">
        <v>3.3282068875555</v>
      </c>
      <c r="AD100" s="50">
        <v>3.3282068875555</v>
      </c>
      <c r="AE100" s="50">
        <v>3.3282068875555</v>
      </c>
      <c r="AF100" s="50">
        <v>3.3282068875555</v>
      </c>
      <c r="AG100" s="50">
        <v>3.3282068875555</v>
      </c>
      <c r="AH100" s="50">
        <v>3.3282068875555</v>
      </c>
      <c r="AI100" s="50">
        <v>3.33349712688333</v>
      </c>
      <c r="AJ100" s="50">
        <v>3.33349712688333</v>
      </c>
      <c r="AK100" s="50">
        <v>3.3359046790839399</v>
      </c>
      <c r="AL100" s="50">
        <v>3.3439737246816401</v>
      </c>
      <c r="AM100" s="50">
        <v>3.34398003220632</v>
      </c>
      <c r="AN100" s="50">
        <v>3.3440523339461601</v>
      </c>
      <c r="AO100" s="67">
        <v>3.34416752068958</v>
      </c>
      <c r="AP100" s="50">
        <v>3.34951324773313</v>
      </c>
      <c r="AQ100" s="50">
        <v>3.3841298989016102</v>
      </c>
      <c r="AR100" s="50">
        <v>3.3836478856589198</v>
      </c>
      <c r="AS100" s="52">
        <v>3.1649047911258301</v>
      </c>
      <c r="AT100" s="50">
        <v>3.1649047911258301</v>
      </c>
      <c r="AU100" s="50">
        <v>3.1649047911258301</v>
      </c>
      <c r="AV100" s="50">
        <v>3.1649047911258301</v>
      </c>
      <c r="AW100" s="50">
        <v>3.1649047911258301</v>
      </c>
      <c r="AX100" s="50">
        <v>3.1649047911258301</v>
      </c>
      <c r="AY100" s="50">
        <v>3.1649047911258301</v>
      </c>
      <c r="AZ100" s="50">
        <v>3.1649047911258301</v>
      </c>
    </row>
    <row r="101" spans="2:52">
      <c r="B101" s="50">
        <f t="shared" si="2"/>
        <v>2021</v>
      </c>
      <c r="C101" s="50">
        <v>4.0538636651192599</v>
      </c>
      <c r="D101" s="50">
        <v>3.4315978920361001</v>
      </c>
      <c r="E101" s="50">
        <v>3.4261087615447199</v>
      </c>
      <c r="F101" s="50">
        <v>3.4145434562627002</v>
      </c>
      <c r="G101" s="50">
        <v>3.4233881152589398</v>
      </c>
      <c r="H101" s="50">
        <v>3.1675363195215498</v>
      </c>
      <c r="I101" s="50">
        <v>3.1724162245524998</v>
      </c>
      <c r="J101" s="50">
        <v>3.2899242091794498</v>
      </c>
      <c r="K101" s="50">
        <v>3.2989495731074698</v>
      </c>
      <c r="L101" s="50">
        <v>3.3000085133995398</v>
      </c>
      <c r="M101" s="50">
        <v>3.3162368918604201</v>
      </c>
      <c r="N101" s="50">
        <v>3.3362495887092098</v>
      </c>
      <c r="O101" s="50">
        <v>3.3342907026933899</v>
      </c>
      <c r="P101" s="50">
        <v>3.3342907026933899</v>
      </c>
      <c r="Q101" s="50">
        <v>3.3342907026933899</v>
      </c>
      <c r="R101" s="50">
        <v>3.33805033358981</v>
      </c>
      <c r="S101" s="50">
        <v>3.3381680607271198</v>
      </c>
      <c r="T101" s="50">
        <v>3.3381680607271198</v>
      </c>
      <c r="U101" s="50">
        <v>3.3392262558856101</v>
      </c>
      <c r="V101" s="50">
        <v>3.3398972506301101</v>
      </c>
      <c r="W101" s="50">
        <v>3.3398972506301101</v>
      </c>
      <c r="X101" s="50">
        <v>3.3398972506301101</v>
      </c>
      <c r="Y101" s="50">
        <v>3.3368250984667802</v>
      </c>
      <c r="Z101" s="50">
        <v>3.3368446450227101</v>
      </c>
      <c r="AA101" s="50">
        <v>3.3365586004569598</v>
      </c>
      <c r="AB101" s="50">
        <v>3.3368542608221401</v>
      </c>
      <c r="AC101" s="50">
        <v>3.3368542608221401</v>
      </c>
      <c r="AD101" s="50">
        <v>3.3368542608221401</v>
      </c>
      <c r="AE101" s="50">
        <v>3.3368542608221401</v>
      </c>
      <c r="AF101" s="50">
        <v>3.3368542608221401</v>
      </c>
      <c r="AG101" s="50">
        <v>3.3368542608221401</v>
      </c>
      <c r="AH101" s="50">
        <v>3.3368542608221401</v>
      </c>
      <c r="AI101" s="50">
        <v>3.3418490883822201</v>
      </c>
      <c r="AJ101" s="50">
        <v>3.3418490883822201</v>
      </c>
      <c r="AK101" s="50">
        <v>3.3445933782459099</v>
      </c>
      <c r="AL101" s="50">
        <v>3.3534524687198299</v>
      </c>
      <c r="AM101" s="50">
        <v>3.3534855095432401</v>
      </c>
      <c r="AN101" s="50">
        <v>3.3535532889027002</v>
      </c>
      <c r="AO101" s="67">
        <v>3.3536580299983298</v>
      </c>
      <c r="AP101" s="50">
        <v>3.35855162789984</v>
      </c>
      <c r="AQ101" s="50">
        <v>3.3987539516327101</v>
      </c>
      <c r="AR101" s="50">
        <v>3.3982909708119799</v>
      </c>
      <c r="AS101" s="52">
        <v>3.1802837981651</v>
      </c>
      <c r="AT101" s="50">
        <v>3.1802837981651</v>
      </c>
      <c r="AU101" s="50">
        <v>3.1802837981651</v>
      </c>
      <c r="AV101" s="50">
        <v>3.1802837981651</v>
      </c>
      <c r="AW101" s="50">
        <v>3.1802837981651</v>
      </c>
      <c r="AX101" s="50">
        <v>3.1802837981651</v>
      </c>
      <c r="AY101" s="50">
        <v>3.1802837981651</v>
      </c>
      <c r="AZ101" s="50">
        <v>3.1802837981651</v>
      </c>
    </row>
    <row r="102" spans="2:52">
      <c r="B102" s="50">
        <f t="shared" si="2"/>
        <v>2022</v>
      </c>
      <c r="C102" s="50">
        <v>4.0425031616537401</v>
      </c>
      <c r="D102" s="50">
        <v>3.4367675829266502</v>
      </c>
      <c r="E102" s="50">
        <v>3.4266751299143698</v>
      </c>
      <c r="F102" s="50">
        <v>3.4154421193549198</v>
      </c>
      <c r="G102" s="50">
        <v>3.4226704887292199</v>
      </c>
      <c r="H102" s="50">
        <v>3.1766573954850599</v>
      </c>
      <c r="I102" s="50">
        <v>3.18159822408981</v>
      </c>
      <c r="J102" s="50">
        <v>3.2962440994475202</v>
      </c>
      <c r="K102" s="50">
        <v>3.30579292507477</v>
      </c>
      <c r="L102" s="50">
        <v>3.30680284805951</v>
      </c>
      <c r="M102" s="50">
        <v>3.32293149771048</v>
      </c>
      <c r="N102" s="50">
        <v>3.3419844971260702</v>
      </c>
      <c r="O102" s="50">
        <v>3.34019122125116</v>
      </c>
      <c r="P102" s="50">
        <v>3.34019122125116</v>
      </c>
      <c r="Q102" s="50">
        <v>3.34019122125116</v>
      </c>
      <c r="R102" s="50">
        <v>3.3444304726148801</v>
      </c>
      <c r="S102" s="50">
        <v>3.3445395158909399</v>
      </c>
      <c r="T102" s="50">
        <v>3.3445395158909399</v>
      </c>
      <c r="U102" s="50">
        <v>3.3454324056201501</v>
      </c>
      <c r="V102" s="50">
        <v>3.3462138285535299</v>
      </c>
      <c r="W102" s="50">
        <v>3.3462138285535299</v>
      </c>
      <c r="X102" s="50">
        <v>3.3462138285535299</v>
      </c>
      <c r="Y102" s="50">
        <v>3.3435079854784702</v>
      </c>
      <c r="Z102" s="50">
        <v>3.3435264900538799</v>
      </c>
      <c r="AA102" s="50">
        <v>3.3432750816115502</v>
      </c>
      <c r="AB102" s="50">
        <v>3.3435734479220298</v>
      </c>
      <c r="AC102" s="50">
        <v>3.3435734479220298</v>
      </c>
      <c r="AD102" s="50">
        <v>3.3435734479220298</v>
      </c>
      <c r="AE102" s="50">
        <v>3.3435734479220298</v>
      </c>
      <c r="AF102" s="50">
        <v>3.3435734479220298</v>
      </c>
      <c r="AG102" s="50">
        <v>3.3435734479220298</v>
      </c>
      <c r="AH102" s="50">
        <v>3.3435734479220298</v>
      </c>
      <c r="AI102" s="50">
        <v>3.34849976861002</v>
      </c>
      <c r="AJ102" s="50">
        <v>3.34849976861002</v>
      </c>
      <c r="AK102" s="50">
        <v>3.3507658086629899</v>
      </c>
      <c r="AL102" s="50">
        <v>3.36061453140643</v>
      </c>
      <c r="AM102" s="50">
        <v>3.3606444094984198</v>
      </c>
      <c r="AN102" s="50">
        <v>3.3607087935929698</v>
      </c>
      <c r="AO102" s="67">
        <v>3.3608058733400101</v>
      </c>
      <c r="AP102" s="50">
        <v>3.3653235622297299</v>
      </c>
      <c r="AQ102" s="50">
        <v>3.4066136901158699</v>
      </c>
      <c r="AR102" s="50">
        <v>3.4062042103837502</v>
      </c>
      <c r="AS102" s="52">
        <v>3.1921270505660799</v>
      </c>
      <c r="AT102" s="50">
        <v>3.1921270505660799</v>
      </c>
      <c r="AU102" s="50">
        <v>3.1921270505660799</v>
      </c>
      <c r="AV102" s="50">
        <v>3.1921270505660799</v>
      </c>
      <c r="AW102" s="50">
        <v>3.1921270505660799</v>
      </c>
      <c r="AX102" s="50">
        <v>3.1921270505660799</v>
      </c>
      <c r="AY102" s="50">
        <v>3.1921270505660799</v>
      </c>
      <c r="AZ102" s="50">
        <v>3.1921270505660799</v>
      </c>
    </row>
    <row r="103" spans="2:52">
      <c r="B103" s="50">
        <f t="shared" si="2"/>
        <v>2023</v>
      </c>
      <c r="C103" s="50">
        <v>4.0588992953457899</v>
      </c>
      <c r="D103" s="50">
        <v>3.4463748318362799</v>
      </c>
      <c r="E103" s="50">
        <v>3.4375357748221398</v>
      </c>
      <c r="F103" s="50">
        <v>3.4262559248422901</v>
      </c>
      <c r="G103" s="50">
        <v>3.4326253362500201</v>
      </c>
      <c r="H103" s="50">
        <v>3.1862528948376698</v>
      </c>
      <c r="I103" s="50">
        <v>3.1909811356539999</v>
      </c>
      <c r="J103" s="50">
        <v>3.3008296239126498</v>
      </c>
      <c r="K103" s="50">
        <v>3.3111666288602501</v>
      </c>
      <c r="L103" s="50">
        <v>3.3121519654070402</v>
      </c>
      <c r="M103" s="50">
        <v>3.3281781191520299</v>
      </c>
      <c r="N103" s="50">
        <v>3.3477424477490598</v>
      </c>
      <c r="O103" s="50">
        <v>3.3458333564504299</v>
      </c>
      <c r="P103" s="50">
        <v>3.3458333564504299</v>
      </c>
      <c r="Q103" s="50">
        <v>3.3458333564504299</v>
      </c>
      <c r="R103" s="50">
        <v>3.3498253719641</v>
      </c>
      <c r="S103" s="50">
        <v>3.34992871100828</v>
      </c>
      <c r="T103" s="50">
        <v>3.34992871100828</v>
      </c>
      <c r="U103" s="50">
        <v>3.3507712753666898</v>
      </c>
      <c r="V103" s="50">
        <v>3.3515164223532699</v>
      </c>
      <c r="W103" s="50">
        <v>3.3515164223532699</v>
      </c>
      <c r="X103" s="50">
        <v>3.3515164223532699</v>
      </c>
      <c r="Y103" s="50">
        <v>3.34881111047702</v>
      </c>
      <c r="Z103" s="50">
        <v>3.3488290164702201</v>
      </c>
      <c r="AA103" s="50">
        <v>3.3485485420069998</v>
      </c>
      <c r="AB103" s="50">
        <v>3.3489522078474998</v>
      </c>
      <c r="AC103" s="50">
        <v>3.3489522078474998</v>
      </c>
      <c r="AD103" s="50">
        <v>3.3489522078474998</v>
      </c>
      <c r="AE103" s="50">
        <v>3.3489522078474998</v>
      </c>
      <c r="AF103" s="50">
        <v>3.3489522078474998</v>
      </c>
      <c r="AG103" s="50">
        <v>3.3489522078474998</v>
      </c>
      <c r="AH103" s="50">
        <v>3.3489522078474998</v>
      </c>
      <c r="AI103" s="50">
        <v>3.3536869241874299</v>
      </c>
      <c r="AJ103" s="50">
        <v>3.3536869241874299</v>
      </c>
      <c r="AK103" s="50">
        <v>3.35588541479378</v>
      </c>
      <c r="AL103" s="50">
        <v>3.3663236444987001</v>
      </c>
      <c r="AM103" s="50">
        <v>3.3663514722219099</v>
      </c>
      <c r="AN103" s="50">
        <v>3.3664140357351902</v>
      </c>
      <c r="AO103" s="67">
        <v>3.3665397232004599</v>
      </c>
      <c r="AP103" s="50">
        <v>3.3708538947018498</v>
      </c>
      <c r="AQ103" s="50">
        <v>3.4153955501260702</v>
      </c>
      <c r="AR103" s="50">
        <v>3.4149870700956302</v>
      </c>
      <c r="AS103" s="52">
        <v>3.20012007985112</v>
      </c>
      <c r="AT103" s="50">
        <v>3.20012007985112</v>
      </c>
      <c r="AU103" s="50">
        <v>3.20012007985112</v>
      </c>
      <c r="AV103" s="50">
        <v>3.20012007985112</v>
      </c>
      <c r="AW103" s="50">
        <v>3.20012007985112</v>
      </c>
      <c r="AX103" s="50">
        <v>3.20012007985112</v>
      </c>
      <c r="AY103" s="50">
        <v>3.20012007985112</v>
      </c>
      <c r="AZ103" s="50">
        <v>3.20012007985112</v>
      </c>
    </row>
    <row r="104" spans="2:52"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4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67"/>
      <c r="AP104" s="50"/>
      <c r="AQ104" s="50"/>
      <c r="AR104" s="50"/>
      <c r="AS104" s="52"/>
      <c r="AT104" s="50"/>
      <c r="AU104" s="50"/>
      <c r="AV104" s="50"/>
      <c r="AW104" s="50"/>
      <c r="AX104" s="50"/>
      <c r="AY104" s="50"/>
      <c r="AZ104" s="50"/>
    </row>
    <row r="105" spans="2:52"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1">
        <v>-0.22592961191604677</v>
      </c>
      <c r="AO105" s="50" t="s">
        <v>1202</v>
      </c>
      <c r="AP105" s="50"/>
      <c r="AQ105" s="50"/>
      <c r="AR105" s="51">
        <v>-0.24966675784182579</v>
      </c>
      <c r="AS105" s="50" t="s">
        <v>1198</v>
      </c>
      <c r="AT105" s="50"/>
      <c r="AU105" s="50"/>
      <c r="AV105" s="50"/>
      <c r="AW105" s="50"/>
      <c r="AX105" s="50"/>
      <c r="AY105" s="50"/>
      <c r="AZ105" s="50"/>
    </row>
    <row r="106" spans="2:52"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1">
        <v>-0.22592961191604677</v>
      </c>
      <c r="AO106" s="50" t="s">
        <v>1203</v>
      </c>
      <c r="AP106" s="50"/>
      <c r="AQ106" s="50"/>
      <c r="AR106" s="51">
        <v>-0.2642361384999552</v>
      </c>
      <c r="AS106" s="50" t="s">
        <v>1201</v>
      </c>
      <c r="AT106" s="50"/>
      <c r="AU106" s="50"/>
      <c r="AV106" s="50"/>
      <c r="AW106" s="50"/>
      <c r="AX106" s="50"/>
      <c r="AY106" s="50"/>
      <c r="AZ106" s="50"/>
    </row>
    <row r="107" spans="2:52"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1">
        <v>-0.22591521639722889</v>
      </c>
      <c r="AO107" s="50" t="s">
        <v>1204</v>
      </c>
      <c r="AP107" s="50"/>
      <c r="AQ107" s="50"/>
      <c r="AR107" s="51">
        <v>-0.28198902452166996</v>
      </c>
      <c r="AS107" s="50" t="s">
        <v>1199</v>
      </c>
      <c r="AT107" s="50"/>
      <c r="AU107" s="50"/>
      <c r="AV107" s="50"/>
      <c r="AW107" s="50"/>
      <c r="AX107" s="50"/>
      <c r="AY107" s="50"/>
      <c r="AZ107" s="50"/>
    </row>
    <row r="108" spans="2:52"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1">
        <v>-0.22591521639722889</v>
      </c>
      <c r="AO108" s="50" t="s">
        <v>1205</v>
      </c>
      <c r="AP108" s="50"/>
      <c r="AQ108" s="50"/>
      <c r="AR108" s="51">
        <v>-0.28198902452166996</v>
      </c>
      <c r="AS108" s="50" t="s">
        <v>1200</v>
      </c>
      <c r="AT108" s="50"/>
      <c r="AU108" s="50"/>
      <c r="AV108" s="50"/>
      <c r="AW108" s="50"/>
      <c r="AX108" s="50"/>
      <c r="AY108" s="50"/>
      <c r="AZ108" s="50"/>
    </row>
    <row r="109" spans="2:52"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1"/>
      <c r="AP109" s="50"/>
      <c r="AQ109" s="50"/>
      <c r="AR109" s="50"/>
      <c r="AS109" s="51"/>
      <c r="AT109" s="50"/>
      <c r="AU109" s="50"/>
      <c r="AV109" s="50"/>
      <c r="AW109" s="50"/>
      <c r="AX109" s="50"/>
      <c r="AY109" s="50"/>
      <c r="AZ109" s="50"/>
    </row>
    <row r="110" spans="2:52"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50"/>
      <c r="AU110" s="50"/>
      <c r="AV110" s="50"/>
      <c r="AW110" s="50"/>
      <c r="AX110" s="50"/>
      <c r="AY110" s="50"/>
      <c r="AZ110" s="50"/>
    </row>
    <row r="111" spans="2:52">
      <c r="B111" s="50">
        <v>1979</v>
      </c>
      <c r="C111" s="50" t="e">
        <f>-((C59-1)*(C59-2))^-1</f>
        <v>#VALUE!</v>
      </c>
      <c r="D111" s="50">
        <f t="shared" ref="D111:AZ111" si="3">-((D59-1)*(D59-2))^-1</f>
        <v>-6.3764958053716611E-2</v>
      </c>
      <c r="E111" s="50">
        <f t="shared" si="3"/>
        <v>-9.3334172919287986E-2</v>
      </c>
      <c r="F111" s="50">
        <f t="shared" si="3"/>
        <v>-9.3334172919287986E-2</v>
      </c>
      <c r="G111" s="50">
        <f t="shared" si="3"/>
        <v>-9.3334172919287986E-2</v>
      </c>
      <c r="H111" s="50">
        <f t="shared" si="3"/>
        <v>-0.11310241998303366</v>
      </c>
      <c r="I111" s="50">
        <f t="shared" si="3"/>
        <v>-0.11310241998303366</v>
      </c>
      <c r="J111" s="50">
        <f t="shared" si="3"/>
        <v>-0.11896329477301598</v>
      </c>
      <c r="K111" s="50">
        <f t="shared" si="3"/>
        <v>-0.11723406009678737</v>
      </c>
      <c r="L111" s="50">
        <f t="shared" si="3"/>
        <v>-0.11723406009678737</v>
      </c>
      <c r="M111" s="50">
        <f t="shared" si="3"/>
        <v>-0.11525660558460106</v>
      </c>
      <c r="N111" s="50">
        <f t="shared" si="3"/>
        <v>-0.11605287909498169</v>
      </c>
      <c r="O111" s="50">
        <f t="shared" si="3"/>
        <v>-0.11605287909498169</v>
      </c>
      <c r="P111" s="50">
        <f t="shared" si="3"/>
        <v>-0.11605287909498169</v>
      </c>
      <c r="Q111" s="50">
        <f t="shared" si="3"/>
        <v>-0.11605287909498169</v>
      </c>
      <c r="R111" s="50">
        <f t="shared" si="3"/>
        <v>-0.11556042199511236</v>
      </c>
      <c r="S111" s="50">
        <f t="shared" si="3"/>
        <v>-0.11556042199511236</v>
      </c>
      <c r="T111" s="50">
        <f t="shared" si="3"/>
        <v>-0.11556042199511236</v>
      </c>
      <c r="U111" s="50">
        <f t="shared" si="3"/>
        <v>-0.11556042199511236</v>
      </c>
      <c r="V111" s="50">
        <f t="shared" si="3"/>
        <v>-0.11607082081513594</v>
      </c>
      <c r="W111" s="50">
        <f t="shared" si="3"/>
        <v>-0.11607082081513594</v>
      </c>
      <c r="X111" s="50">
        <f t="shared" si="3"/>
        <v>-0.11607082081513594</v>
      </c>
      <c r="Y111" s="50">
        <f t="shared" si="3"/>
        <v>-0.11607082081513594</v>
      </c>
      <c r="Z111" s="50">
        <f t="shared" si="3"/>
        <v>-0.11607082081513594</v>
      </c>
      <c r="AA111" s="50">
        <f t="shared" si="3"/>
        <v>-0.11607082081513594</v>
      </c>
      <c r="AB111" s="50">
        <f t="shared" si="3"/>
        <v>-0.11607082081513594</v>
      </c>
      <c r="AC111" s="50">
        <f t="shared" si="3"/>
        <v>-0.11607082081513594</v>
      </c>
      <c r="AD111" s="50">
        <f t="shared" si="3"/>
        <v>-0.11607082081513594</v>
      </c>
      <c r="AE111" s="50">
        <f t="shared" si="3"/>
        <v>-0.11607082081513594</v>
      </c>
      <c r="AF111" s="50">
        <f t="shared" si="3"/>
        <v>-0.11607082081513594</v>
      </c>
      <c r="AG111" s="50">
        <f t="shared" si="3"/>
        <v>-0.11607082081513594</v>
      </c>
      <c r="AH111" s="50">
        <f t="shared" si="3"/>
        <v>-0.11607082081513594</v>
      </c>
      <c r="AI111" s="50">
        <f t="shared" si="3"/>
        <v>-0.11607082081513594</v>
      </c>
      <c r="AJ111" s="50">
        <f t="shared" si="3"/>
        <v>-0.11607082081513594</v>
      </c>
      <c r="AK111" s="50">
        <f t="shared" si="3"/>
        <v>-0.11607082081513594</v>
      </c>
      <c r="AL111" s="50">
        <f t="shared" si="3"/>
        <v>-0.11607082081513594</v>
      </c>
      <c r="AM111" s="50">
        <f t="shared" si="3"/>
        <v>-0.11607082081513594</v>
      </c>
      <c r="AN111" s="50">
        <f t="shared" si="3"/>
        <v>-0.11607082081513594</v>
      </c>
      <c r="AO111" s="50">
        <f t="shared" si="3"/>
        <v>-0.11607082081513594</v>
      </c>
      <c r="AP111" s="50">
        <f t="shared" si="3"/>
        <v>-0.11446361147936895</v>
      </c>
      <c r="AQ111" s="50">
        <f t="shared" si="3"/>
        <v>-0.11446361147936895</v>
      </c>
      <c r="AR111" s="50">
        <f t="shared" si="3"/>
        <v>-0.11446361147936895</v>
      </c>
      <c r="AS111" s="50">
        <f t="shared" si="3"/>
        <v>-0.11101890732360621</v>
      </c>
      <c r="AT111" s="50">
        <f t="shared" si="3"/>
        <v>-0.11101890732360621</v>
      </c>
      <c r="AU111" s="50">
        <f t="shared" si="3"/>
        <v>-0.11101890732360621</v>
      </c>
      <c r="AV111" s="50">
        <f t="shared" si="3"/>
        <v>-0.11101890732360621</v>
      </c>
      <c r="AW111" s="50">
        <f t="shared" si="3"/>
        <v>-0.11101890732360621</v>
      </c>
      <c r="AX111" s="50">
        <f t="shared" si="3"/>
        <v>-0.11101890732360621</v>
      </c>
      <c r="AY111" s="50">
        <f t="shared" si="3"/>
        <v>-0.11101890732360621</v>
      </c>
      <c r="AZ111" s="50">
        <f t="shared" si="3"/>
        <v>-0.11101890732360621</v>
      </c>
    </row>
    <row r="112" spans="2:52">
      <c r="B112" s="50">
        <f>B111+1</f>
        <v>1980</v>
      </c>
      <c r="C112" s="50">
        <f t="shared" ref="C112:AZ112" si="4">-((C60-1)*(C60-2))^-1</f>
        <v>-9.129369205001242E-2</v>
      </c>
      <c r="D112" s="50">
        <f t="shared" si="4"/>
        <v>-7.5733655453281604E-2</v>
      </c>
      <c r="E112" s="50">
        <f t="shared" si="4"/>
        <v>-8.5363633002597347E-2</v>
      </c>
      <c r="F112" s="50">
        <f t="shared" si="4"/>
        <v>-8.5363633002597347E-2</v>
      </c>
      <c r="G112" s="50">
        <f t="shared" si="4"/>
        <v>-8.5718789511107452E-2</v>
      </c>
      <c r="H112" s="50">
        <f t="shared" si="4"/>
        <v>-0.10229247474907047</v>
      </c>
      <c r="I112" s="50">
        <f t="shared" si="4"/>
        <v>-0.10229247474907047</v>
      </c>
      <c r="J112" s="50">
        <f t="shared" si="4"/>
        <v>-0.10854446577645571</v>
      </c>
      <c r="K112" s="50">
        <f t="shared" si="4"/>
        <v>-0.10859370618082785</v>
      </c>
      <c r="L112" s="50">
        <f t="shared" si="4"/>
        <v>-0.10858301531509428</v>
      </c>
      <c r="M112" s="50">
        <f t="shared" si="4"/>
        <v>-0.10906147647752296</v>
      </c>
      <c r="N112" s="50">
        <f t="shared" si="4"/>
        <v>-0.10995712497558503</v>
      </c>
      <c r="O112" s="50">
        <f t="shared" si="4"/>
        <v>-0.10995712497558503</v>
      </c>
      <c r="P112" s="50">
        <f t="shared" si="4"/>
        <v>-0.10995712497558503</v>
      </c>
      <c r="Q112" s="50">
        <f t="shared" si="4"/>
        <v>-0.10995712497558503</v>
      </c>
      <c r="R112" s="50">
        <f t="shared" si="4"/>
        <v>-0.10957278721980185</v>
      </c>
      <c r="S112" s="50">
        <f t="shared" si="4"/>
        <v>-0.10957278721980185</v>
      </c>
      <c r="T112" s="50">
        <f t="shared" si="4"/>
        <v>-0.10957278721980185</v>
      </c>
      <c r="U112" s="50">
        <f t="shared" si="4"/>
        <v>-0.10957278721980185</v>
      </c>
      <c r="V112" s="50">
        <f t="shared" si="4"/>
        <v>-0.10953513647541199</v>
      </c>
      <c r="W112" s="50">
        <f t="shared" si="4"/>
        <v>-0.10953513647541199</v>
      </c>
      <c r="X112" s="50">
        <f t="shared" si="4"/>
        <v>-0.10953513647541199</v>
      </c>
      <c r="Y112" s="50">
        <f t="shared" si="4"/>
        <v>-0.10953513647541199</v>
      </c>
      <c r="Z112" s="50">
        <f t="shared" si="4"/>
        <v>-0.10953513647541199</v>
      </c>
      <c r="AA112" s="50">
        <f t="shared" si="4"/>
        <v>-0.10953513647541199</v>
      </c>
      <c r="AB112" s="50">
        <f t="shared" si="4"/>
        <v>-0.10953513647541199</v>
      </c>
      <c r="AC112" s="50">
        <f t="shared" si="4"/>
        <v>-0.10953513647541199</v>
      </c>
      <c r="AD112" s="50">
        <f t="shared" si="4"/>
        <v>-0.10953513647541199</v>
      </c>
      <c r="AE112" s="50">
        <f t="shared" si="4"/>
        <v>-0.10953513647541199</v>
      </c>
      <c r="AF112" s="50">
        <f t="shared" si="4"/>
        <v>-0.10953513647541199</v>
      </c>
      <c r="AG112" s="50">
        <f t="shared" si="4"/>
        <v>-0.10953513647541199</v>
      </c>
      <c r="AH112" s="50">
        <f t="shared" si="4"/>
        <v>-0.10953513647541199</v>
      </c>
      <c r="AI112" s="50">
        <f t="shared" si="4"/>
        <v>-0.10961825792419544</v>
      </c>
      <c r="AJ112" s="50">
        <f t="shared" si="4"/>
        <v>-0.10961825792419544</v>
      </c>
      <c r="AK112" s="50">
        <f t="shared" si="4"/>
        <v>-0.10961825792419544</v>
      </c>
      <c r="AL112" s="50">
        <f t="shared" si="4"/>
        <v>-0.10991388055446565</v>
      </c>
      <c r="AM112" s="50">
        <f t="shared" si="4"/>
        <v>-0.10991388055446565</v>
      </c>
      <c r="AN112" s="50">
        <f t="shared" si="4"/>
        <v>-0.10991388055446565</v>
      </c>
      <c r="AO112" s="50">
        <f t="shared" si="4"/>
        <v>-0.10991388055446565</v>
      </c>
      <c r="AP112" s="50">
        <f t="shared" si="4"/>
        <v>-0.10974748274264526</v>
      </c>
      <c r="AQ112" s="50">
        <f t="shared" si="4"/>
        <v>-0.10973630927681058</v>
      </c>
      <c r="AR112" s="50">
        <f t="shared" si="4"/>
        <v>-0.10973630927681058</v>
      </c>
      <c r="AS112" s="50">
        <f t="shared" si="4"/>
        <v>-0.11078310264404817</v>
      </c>
      <c r="AT112" s="50">
        <f t="shared" si="4"/>
        <v>-0.11078310264404817</v>
      </c>
      <c r="AU112" s="50">
        <f t="shared" si="4"/>
        <v>-0.11078310264404817</v>
      </c>
      <c r="AV112" s="50">
        <f t="shared" si="4"/>
        <v>-0.11078310264404817</v>
      </c>
      <c r="AW112" s="50">
        <f t="shared" si="4"/>
        <v>-0.11078310264404817</v>
      </c>
      <c r="AX112" s="50">
        <f t="shared" si="4"/>
        <v>-0.11078310264404817</v>
      </c>
      <c r="AY112" s="50">
        <f t="shared" si="4"/>
        <v>-0.11078310264404817</v>
      </c>
      <c r="AZ112" s="50">
        <f t="shared" si="4"/>
        <v>-0.11078310264404817</v>
      </c>
    </row>
    <row r="113" spans="2:52">
      <c r="B113" s="50">
        <f t="shared" ref="B113:B155" si="5">B112+1</f>
        <v>1981</v>
      </c>
      <c r="C113" s="50">
        <f t="shared" ref="C113:AZ113" si="6">-((C61-1)*(C61-2))^-1</f>
        <v>-0.10075074680015424</v>
      </c>
      <c r="D113" s="50">
        <f t="shared" si="6"/>
        <v>-8.4698089946861177E-2</v>
      </c>
      <c r="E113" s="50">
        <f t="shared" si="6"/>
        <v>-9.4926769682022766E-2</v>
      </c>
      <c r="F113" s="50">
        <f t="shared" si="6"/>
        <v>-9.4926769682022766E-2</v>
      </c>
      <c r="G113" s="50">
        <f t="shared" si="6"/>
        <v>-9.5170570948149263E-2</v>
      </c>
      <c r="H113" s="50">
        <f t="shared" si="6"/>
        <v>-0.10198153993118449</v>
      </c>
      <c r="I113" s="50">
        <f t="shared" si="6"/>
        <v>-0.10198153993118449</v>
      </c>
      <c r="J113" s="50">
        <f t="shared" si="6"/>
        <v>-0.10781512416981696</v>
      </c>
      <c r="K113" s="50">
        <f t="shared" si="6"/>
        <v>-0.10753003620993343</v>
      </c>
      <c r="L113" s="50">
        <f t="shared" si="6"/>
        <v>-0.10788854418053077</v>
      </c>
      <c r="M113" s="50">
        <f t="shared" si="6"/>
        <v>-0.10919843523884461</v>
      </c>
      <c r="N113" s="50">
        <f t="shared" si="6"/>
        <v>-0.11302333550743736</v>
      </c>
      <c r="O113" s="50">
        <f t="shared" si="6"/>
        <v>-0.11302333550743736</v>
      </c>
      <c r="P113" s="50">
        <f t="shared" si="6"/>
        <v>-0.11302333550743736</v>
      </c>
      <c r="Q113" s="50">
        <f t="shared" si="6"/>
        <v>-0.11302333550743736</v>
      </c>
      <c r="R113" s="50">
        <f t="shared" si="6"/>
        <v>-0.11244318675255099</v>
      </c>
      <c r="S113" s="50">
        <f t="shared" si="6"/>
        <v>-0.11244318675255099</v>
      </c>
      <c r="T113" s="50">
        <f t="shared" si="6"/>
        <v>-0.11244318675255099</v>
      </c>
      <c r="U113" s="50">
        <f t="shared" si="6"/>
        <v>-0.11209412476950169</v>
      </c>
      <c r="V113" s="50">
        <f t="shared" si="6"/>
        <v>-0.11191333957422771</v>
      </c>
      <c r="W113" s="50">
        <f t="shared" si="6"/>
        <v>-0.11191333957422771</v>
      </c>
      <c r="X113" s="50">
        <f t="shared" si="6"/>
        <v>-0.11191333957422771</v>
      </c>
      <c r="Y113" s="50">
        <f t="shared" si="6"/>
        <v>-0.11191333957422771</v>
      </c>
      <c r="Z113" s="50">
        <f t="shared" si="6"/>
        <v>-0.11191333957422771</v>
      </c>
      <c r="AA113" s="50">
        <f t="shared" si="6"/>
        <v>-0.11191333957422771</v>
      </c>
      <c r="AB113" s="50">
        <f t="shared" si="6"/>
        <v>-0.11191333957422771</v>
      </c>
      <c r="AC113" s="50">
        <f t="shared" si="6"/>
        <v>-0.11191333957422771</v>
      </c>
      <c r="AD113" s="50">
        <f t="shared" si="6"/>
        <v>-0.11191333957422771</v>
      </c>
      <c r="AE113" s="50">
        <f t="shared" si="6"/>
        <v>-0.11191333957422771</v>
      </c>
      <c r="AF113" s="50">
        <f t="shared" si="6"/>
        <v>-0.11191333957422771</v>
      </c>
      <c r="AG113" s="50">
        <f t="shared" si="6"/>
        <v>-0.11191333957422771</v>
      </c>
      <c r="AH113" s="50">
        <f t="shared" si="6"/>
        <v>-0.11191333957422771</v>
      </c>
      <c r="AI113" s="50">
        <f t="shared" si="6"/>
        <v>-0.11203150979807575</v>
      </c>
      <c r="AJ113" s="50">
        <f t="shared" si="6"/>
        <v>-0.11203150979807575</v>
      </c>
      <c r="AK113" s="50">
        <f t="shared" si="6"/>
        <v>-0.11208780925644632</v>
      </c>
      <c r="AL113" s="50">
        <f t="shared" si="6"/>
        <v>-0.1123086414541955</v>
      </c>
      <c r="AM113" s="50">
        <f t="shared" si="6"/>
        <v>-0.1123086414541955</v>
      </c>
      <c r="AN113" s="50">
        <f t="shared" si="6"/>
        <v>-0.1123086414541955</v>
      </c>
      <c r="AO113" s="50">
        <f t="shared" si="6"/>
        <v>-0.1123086414541955</v>
      </c>
      <c r="AP113" s="50">
        <f t="shared" si="6"/>
        <v>-0.11255776236653479</v>
      </c>
      <c r="AQ113" s="50">
        <f t="shared" si="6"/>
        <v>-0.11267318184261202</v>
      </c>
      <c r="AR113" s="50">
        <f t="shared" si="6"/>
        <v>-0.11267318184261202</v>
      </c>
      <c r="AS113" s="50">
        <f t="shared" si="6"/>
        <v>-0.11159225362564917</v>
      </c>
      <c r="AT113" s="50">
        <f t="shared" si="6"/>
        <v>-0.11159225362564917</v>
      </c>
      <c r="AU113" s="50">
        <f t="shared" si="6"/>
        <v>-0.11159225362564917</v>
      </c>
      <c r="AV113" s="50">
        <f t="shared" si="6"/>
        <v>-0.11159225362564917</v>
      </c>
      <c r="AW113" s="50">
        <f t="shared" si="6"/>
        <v>-0.11159225362564917</v>
      </c>
      <c r="AX113" s="50">
        <f t="shared" si="6"/>
        <v>-0.11159225362564917</v>
      </c>
      <c r="AY113" s="50">
        <f t="shared" si="6"/>
        <v>-0.11159225362564917</v>
      </c>
      <c r="AZ113" s="50">
        <f t="shared" si="6"/>
        <v>-0.11159225362564917</v>
      </c>
    </row>
    <row r="114" spans="2:52">
      <c r="B114" s="50">
        <f t="shared" si="5"/>
        <v>1982</v>
      </c>
      <c r="C114" s="50">
        <f t="shared" ref="C114:AZ114" si="7">-((C62-1)*(C62-2))^-1</f>
        <v>-0.10132474672631356</v>
      </c>
      <c r="D114" s="50">
        <f t="shared" si="7"/>
        <v>-0.10489957677120686</v>
      </c>
      <c r="E114" s="50">
        <f t="shared" si="7"/>
        <v>-0.10559783189765748</v>
      </c>
      <c r="F114" s="50">
        <f t="shared" si="7"/>
        <v>-0.10559783189765748</v>
      </c>
      <c r="G114" s="50">
        <f t="shared" si="7"/>
        <v>-0.10529269443953745</v>
      </c>
      <c r="H114" s="50">
        <f t="shared" si="7"/>
        <v>-0.11594314346534197</v>
      </c>
      <c r="I114" s="50">
        <f t="shared" si="7"/>
        <v>-0.11594314346534197</v>
      </c>
      <c r="J114" s="50">
        <f t="shared" si="7"/>
        <v>-0.12008962058256013</v>
      </c>
      <c r="K114" s="50">
        <f t="shared" si="7"/>
        <v>-0.11947475947241111</v>
      </c>
      <c r="L114" s="50">
        <f t="shared" si="7"/>
        <v>-0.11965890211894992</v>
      </c>
      <c r="M114" s="50">
        <f t="shared" si="7"/>
        <v>-0.12202224340952604</v>
      </c>
      <c r="N114" s="50">
        <f t="shared" si="7"/>
        <v>-0.12489173092229784</v>
      </c>
      <c r="O114" s="50">
        <f t="shared" si="7"/>
        <v>-0.12462789856136541</v>
      </c>
      <c r="P114" s="50">
        <f t="shared" si="7"/>
        <v>-0.12462789856136541</v>
      </c>
      <c r="Q114" s="50">
        <f t="shared" si="7"/>
        <v>-0.12462789856136541</v>
      </c>
      <c r="R114" s="50">
        <f t="shared" si="7"/>
        <v>-0.12286436273237758</v>
      </c>
      <c r="S114" s="50">
        <f t="shared" si="7"/>
        <v>-0.12286436273237758</v>
      </c>
      <c r="T114" s="50">
        <f t="shared" si="7"/>
        <v>-0.12286436273237758</v>
      </c>
      <c r="U114" s="50">
        <f t="shared" si="7"/>
        <v>-0.12261009338910041</v>
      </c>
      <c r="V114" s="50">
        <f t="shared" si="7"/>
        <v>-0.12217414669103743</v>
      </c>
      <c r="W114" s="50">
        <f t="shared" si="7"/>
        <v>-0.12217414669103743</v>
      </c>
      <c r="X114" s="50">
        <f t="shared" si="7"/>
        <v>-0.12217414669103743</v>
      </c>
      <c r="Y114" s="50">
        <f t="shared" si="7"/>
        <v>-0.12217414669103743</v>
      </c>
      <c r="Z114" s="50">
        <f t="shared" si="7"/>
        <v>-0.12217414669103743</v>
      </c>
      <c r="AA114" s="50">
        <f t="shared" si="7"/>
        <v>-0.12217414669103743</v>
      </c>
      <c r="AB114" s="50">
        <f t="shared" si="7"/>
        <v>-0.12217414669103743</v>
      </c>
      <c r="AC114" s="50">
        <f t="shared" si="7"/>
        <v>-0.12217414669103743</v>
      </c>
      <c r="AD114" s="50">
        <f t="shared" si="7"/>
        <v>-0.12217414669103743</v>
      </c>
      <c r="AE114" s="50">
        <f t="shared" si="7"/>
        <v>-0.12217414669103743</v>
      </c>
      <c r="AF114" s="50">
        <f t="shared" si="7"/>
        <v>-0.12217414669103743</v>
      </c>
      <c r="AG114" s="50">
        <f t="shared" si="7"/>
        <v>-0.12217414669103743</v>
      </c>
      <c r="AH114" s="50">
        <f t="shared" si="7"/>
        <v>-0.12217414669103743</v>
      </c>
      <c r="AI114" s="50">
        <f t="shared" si="7"/>
        <v>-0.12124709385195785</v>
      </c>
      <c r="AJ114" s="50">
        <f t="shared" si="7"/>
        <v>-0.12124709385195785</v>
      </c>
      <c r="AK114" s="50">
        <f t="shared" si="7"/>
        <v>-0.12127675700254663</v>
      </c>
      <c r="AL114" s="50">
        <f t="shared" si="7"/>
        <v>-0.12145965110401445</v>
      </c>
      <c r="AM114" s="50">
        <f t="shared" si="7"/>
        <v>-0.12145965110401445</v>
      </c>
      <c r="AN114" s="50">
        <f t="shared" si="7"/>
        <v>-0.12145965110401445</v>
      </c>
      <c r="AO114" s="50">
        <f t="shared" si="7"/>
        <v>-0.12145965110401445</v>
      </c>
      <c r="AP114" s="50">
        <f t="shared" si="7"/>
        <v>-0.12244024023173672</v>
      </c>
      <c r="AQ114" s="50">
        <f t="shared" si="7"/>
        <v>-0.12232055911021113</v>
      </c>
      <c r="AR114" s="50">
        <f t="shared" si="7"/>
        <v>-0.12232055911021113</v>
      </c>
      <c r="AS114" s="50">
        <f t="shared" si="7"/>
        <v>-0.12282525298659594</v>
      </c>
      <c r="AT114" s="50">
        <f t="shared" si="7"/>
        <v>-0.12282525298659594</v>
      </c>
      <c r="AU114" s="50">
        <f t="shared" si="7"/>
        <v>-0.12282525298659594</v>
      </c>
      <c r="AV114" s="50">
        <f t="shared" si="7"/>
        <v>-0.12282525298659594</v>
      </c>
      <c r="AW114" s="50">
        <f t="shared" si="7"/>
        <v>-0.12282525298659594</v>
      </c>
      <c r="AX114" s="50">
        <f t="shared" si="7"/>
        <v>-0.12282525298659594</v>
      </c>
      <c r="AY114" s="50">
        <f t="shared" si="7"/>
        <v>-0.12282525298659594</v>
      </c>
      <c r="AZ114" s="50">
        <f t="shared" si="7"/>
        <v>-0.12282525298659594</v>
      </c>
    </row>
    <row r="115" spans="2:52">
      <c r="B115" s="50">
        <f t="shared" si="5"/>
        <v>1983</v>
      </c>
      <c r="C115" s="50">
        <f t="shared" ref="C115:AZ115" si="8">-((C63-1)*(C63-2))^-1</f>
        <v>-0.1138873599750479</v>
      </c>
      <c r="D115" s="50">
        <f t="shared" si="8"/>
        <v>-0.13214694057699225</v>
      </c>
      <c r="E115" s="50">
        <f t="shared" si="8"/>
        <v>-0.12908399447523047</v>
      </c>
      <c r="F115" s="50">
        <f t="shared" si="8"/>
        <v>-0.12908399447523047</v>
      </c>
      <c r="G115" s="50">
        <f t="shared" si="8"/>
        <v>-0.12978347257498515</v>
      </c>
      <c r="H115" s="50">
        <f t="shared" si="8"/>
        <v>-0.13862517969906699</v>
      </c>
      <c r="I115" s="50">
        <f t="shared" si="8"/>
        <v>-0.13862517969906699</v>
      </c>
      <c r="J115" s="50">
        <f t="shared" si="8"/>
        <v>-0.13291148144724962</v>
      </c>
      <c r="K115" s="50">
        <f t="shared" si="8"/>
        <v>-0.13208715508738705</v>
      </c>
      <c r="L115" s="50">
        <f t="shared" si="8"/>
        <v>-0.13222641987533545</v>
      </c>
      <c r="M115" s="50">
        <f t="shared" si="8"/>
        <v>-0.13477350218902492</v>
      </c>
      <c r="N115" s="50">
        <f t="shared" si="8"/>
        <v>-0.13991517920653326</v>
      </c>
      <c r="O115" s="50">
        <f t="shared" si="8"/>
        <v>-0.13934878970270775</v>
      </c>
      <c r="P115" s="50">
        <f t="shared" si="8"/>
        <v>-0.13934878970270775</v>
      </c>
      <c r="Q115" s="50">
        <f t="shared" si="8"/>
        <v>-0.13934878970270775</v>
      </c>
      <c r="R115" s="50">
        <f t="shared" si="8"/>
        <v>-0.13765019745013685</v>
      </c>
      <c r="S115" s="50">
        <f t="shared" si="8"/>
        <v>-0.13765019745013685</v>
      </c>
      <c r="T115" s="50">
        <f t="shared" si="8"/>
        <v>-0.13765019745013685</v>
      </c>
      <c r="U115" s="50">
        <f t="shared" si="8"/>
        <v>-0.1374036400334939</v>
      </c>
      <c r="V115" s="50">
        <f t="shared" si="8"/>
        <v>-0.13694216455660696</v>
      </c>
      <c r="W115" s="50">
        <f t="shared" si="8"/>
        <v>-0.13694216455660696</v>
      </c>
      <c r="X115" s="50">
        <f t="shared" si="8"/>
        <v>-0.13694216455660696</v>
      </c>
      <c r="Y115" s="50">
        <f t="shared" si="8"/>
        <v>-0.13694216455660696</v>
      </c>
      <c r="Z115" s="50">
        <f t="shared" si="8"/>
        <v>-0.13694216455660696</v>
      </c>
      <c r="AA115" s="50">
        <f t="shared" si="8"/>
        <v>-0.13694216455660696</v>
      </c>
      <c r="AB115" s="50">
        <f t="shared" si="8"/>
        <v>-0.13696815717820693</v>
      </c>
      <c r="AC115" s="50">
        <f t="shared" si="8"/>
        <v>-0.13696815717820693</v>
      </c>
      <c r="AD115" s="50">
        <f t="shared" si="8"/>
        <v>-0.13696815717820693</v>
      </c>
      <c r="AE115" s="50">
        <f t="shared" si="8"/>
        <v>-0.13696815717820693</v>
      </c>
      <c r="AF115" s="50">
        <f t="shared" si="8"/>
        <v>-0.13696815717820693</v>
      </c>
      <c r="AG115" s="50">
        <f t="shared" si="8"/>
        <v>-0.13696815717820693</v>
      </c>
      <c r="AH115" s="50">
        <f t="shared" si="8"/>
        <v>-0.13696815717820693</v>
      </c>
      <c r="AI115" s="50">
        <f t="shared" si="8"/>
        <v>-0.1357978658292239</v>
      </c>
      <c r="AJ115" s="50">
        <f t="shared" si="8"/>
        <v>-0.1357978658292239</v>
      </c>
      <c r="AK115" s="50">
        <f t="shared" si="8"/>
        <v>-0.13580627204751158</v>
      </c>
      <c r="AL115" s="50">
        <f t="shared" si="8"/>
        <v>-0.13578954116801856</v>
      </c>
      <c r="AM115" s="50">
        <f t="shared" si="8"/>
        <v>-0.13578954116801856</v>
      </c>
      <c r="AN115" s="50">
        <f t="shared" si="8"/>
        <v>-0.13578954116801856</v>
      </c>
      <c r="AO115" s="50">
        <f t="shared" si="8"/>
        <v>-0.13578954116801856</v>
      </c>
      <c r="AP115" s="50">
        <f t="shared" si="8"/>
        <v>-0.13618456762911085</v>
      </c>
      <c r="AQ115" s="50">
        <f t="shared" si="8"/>
        <v>-0.1359683440680923</v>
      </c>
      <c r="AR115" s="50">
        <f t="shared" si="8"/>
        <v>-0.1359683440680923</v>
      </c>
      <c r="AS115" s="50">
        <f t="shared" si="8"/>
        <v>-0.1378580324514759</v>
      </c>
      <c r="AT115" s="50">
        <f t="shared" si="8"/>
        <v>-0.1378580324514759</v>
      </c>
      <c r="AU115" s="50">
        <f t="shared" si="8"/>
        <v>-0.1378580324514759</v>
      </c>
      <c r="AV115" s="50">
        <f t="shared" si="8"/>
        <v>-0.1378580324514759</v>
      </c>
      <c r="AW115" s="50">
        <f t="shared" si="8"/>
        <v>-0.1378580324514759</v>
      </c>
      <c r="AX115" s="50">
        <f t="shared" si="8"/>
        <v>-0.1378580324514759</v>
      </c>
      <c r="AY115" s="50">
        <f t="shared" si="8"/>
        <v>-0.1378580324514759</v>
      </c>
      <c r="AZ115" s="50">
        <f t="shared" si="8"/>
        <v>-0.1378580324514759</v>
      </c>
    </row>
    <row r="116" spans="2:52">
      <c r="B116" s="50">
        <f t="shared" si="5"/>
        <v>1984</v>
      </c>
      <c r="C116" s="50">
        <f t="shared" ref="C116:AZ116" si="9">-((C64-1)*(C64-2))^-1</f>
        <v>-0.14590375100306979</v>
      </c>
      <c r="D116" s="50">
        <f t="shared" si="9"/>
        <v>-0.14952956441719523</v>
      </c>
      <c r="E116" s="50">
        <f t="shared" si="9"/>
        <v>-0.14278410189797489</v>
      </c>
      <c r="F116" s="50">
        <f t="shared" si="9"/>
        <v>-0.14278410189797489</v>
      </c>
      <c r="G116" s="50">
        <f t="shared" si="9"/>
        <v>-0.14331318607414237</v>
      </c>
      <c r="H116" s="50">
        <f t="shared" si="9"/>
        <v>-0.15052898306363766</v>
      </c>
      <c r="I116" s="50">
        <f t="shared" si="9"/>
        <v>-0.15058894972957268</v>
      </c>
      <c r="J116" s="50">
        <f t="shared" si="9"/>
        <v>-0.14300576151899727</v>
      </c>
      <c r="K116" s="50">
        <f t="shared" si="9"/>
        <v>-0.14191263448413297</v>
      </c>
      <c r="L116" s="50">
        <f t="shared" si="9"/>
        <v>-0.14210280354517127</v>
      </c>
      <c r="M116" s="50">
        <f t="shared" si="9"/>
        <v>-0.14372896377131514</v>
      </c>
      <c r="N116" s="50">
        <f t="shared" si="9"/>
        <v>-0.14936163110788858</v>
      </c>
      <c r="O116" s="50">
        <f t="shared" si="9"/>
        <v>-0.14882048128482878</v>
      </c>
      <c r="P116" s="50">
        <f t="shared" si="9"/>
        <v>-0.14882048128482878</v>
      </c>
      <c r="Q116" s="50">
        <f t="shared" si="9"/>
        <v>-0.14882048128482878</v>
      </c>
      <c r="R116" s="50">
        <f t="shared" si="9"/>
        <v>-0.14866825382884369</v>
      </c>
      <c r="S116" s="50">
        <f t="shared" si="9"/>
        <v>-0.14896586911321752</v>
      </c>
      <c r="T116" s="50">
        <f t="shared" si="9"/>
        <v>-0.14896586911321752</v>
      </c>
      <c r="U116" s="50">
        <f t="shared" si="9"/>
        <v>-0.14863025212306008</v>
      </c>
      <c r="V116" s="50">
        <f t="shared" si="9"/>
        <v>-0.14815464656985805</v>
      </c>
      <c r="W116" s="50">
        <f t="shared" si="9"/>
        <v>-0.14815464656985805</v>
      </c>
      <c r="X116" s="50">
        <f t="shared" si="9"/>
        <v>-0.14815464656985805</v>
      </c>
      <c r="Y116" s="50">
        <f t="shared" si="9"/>
        <v>-0.14815464656985805</v>
      </c>
      <c r="Z116" s="50">
        <f t="shared" si="9"/>
        <v>-0.14815464656985805</v>
      </c>
      <c r="AA116" s="50">
        <f t="shared" si="9"/>
        <v>-0.14815464656985805</v>
      </c>
      <c r="AB116" s="50">
        <f t="shared" si="9"/>
        <v>-0.14817128770923632</v>
      </c>
      <c r="AC116" s="50">
        <f t="shared" si="9"/>
        <v>-0.14817128770923632</v>
      </c>
      <c r="AD116" s="50">
        <f t="shared" si="9"/>
        <v>-0.14817128770923632</v>
      </c>
      <c r="AE116" s="50">
        <f t="shared" si="9"/>
        <v>-0.14817128770923632</v>
      </c>
      <c r="AF116" s="50">
        <f t="shared" si="9"/>
        <v>-0.14817128770923632</v>
      </c>
      <c r="AG116" s="50">
        <f t="shared" si="9"/>
        <v>-0.14817128770923632</v>
      </c>
      <c r="AH116" s="50">
        <f t="shared" si="9"/>
        <v>-0.14817128770923632</v>
      </c>
      <c r="AI116" s="50">
        <f t="shared" si="9"/>
        <v>-0.14729138916894444</v>
      </c>
      <c r="AJ116" s="50">
        <f t="shared" si="9"/>
        <v>-0.14729138916894444</v>
      </c>
      <c r="AK116" s="50">
        <f t="shared" si="9"/>
        <v>-0.14727685784881206</v>
      </c>
      <c r="AL116" s="50">
        <f t="shared" si="9"/>
        <v>-0.14741661029409592</v>
      </c>
      <c r="AM116" s="50">
        <f t="shared" si="9"/>
        <v>-0.14741661029409592</v>
      </c>
      <c r="AN116" s="50">
        <f t="shared" si="9"/>
        <v>-0.14737822224112285</v>
      </c>
      <c r="AO116" s="50">
        <f t="shared" si="9"/>
        <v>-0.14737822224112285</v>
      </c>
      <c r="AP116" s="50">
        <f t="shared" si="9"/>
        <v>-0.14729600786971941</v>
      </c>
      <c r="AQ116" s="50">
        <f t="shared" si="9"/>
        <v>-0.14713136541467881</v>
      </c>
      <c r="AR116" s="50">
        <f t="shared" si="9"/>
        <v>-0.14713136541467881</v>
      </c>
      <c r="AS116" s="50">
        <f t="shared" si="9"/>
        <v>-0.15069416383780215</v>
      </c>
      <c r="AT116" s="50">
        <f t="shared" si="9"/>
        <v>-0.15069416383780215</v>
      </c>
      <c r="AU116" s="50">
        <f t="shared" si="9"/>
        <v>-0.15069416383780215</v>
      </c>
      <c r="AV116" s="50">
        <f t="shared" si="9"/>
        <v>-0.15069416383780215</v>
      </c>
      <c r="AW116" s="50">
        <f t="shared" si="9"/>
        <v>-0.15069416383780215</v>
      </c>
      <c r="AX116" s="50">
        <f t="shared" si="9"/>
        <v>-0.15069416383780215</v>
      </c>
      <c r="AY116" s="50">
        <f t="shared" si="9"/>
        <v>-0.15069416383780215</v>
      </c>
      <c r="AZ116" s="50">
        <f t="shared" si="9"/>
        <v>-0.15069416383780215</v>
      </c>
    </row>
    <row r="117" spans="2:52">
      <c r="B117" s="50">
        <f t="shared" si="5"/>
        <v>1985</v>
      </c>
      <c r="C117" s="50">
        <f t="shared" ref="C117:AZ117" si="10">-((C65-1)*(C65-2))^-1</f>
        <v>-0.14462289204134571</v>
      </c>
      <c r="D117" s="50">
        <f t="shared" si="10"/>
        <v>-0.15394692206908014</v>
      </c>
      <c r="E117" s="50">
        <f t="shared" si="10"/>
        <v>-0.16326699810498574</v>
      </c>
      <c r="F117" s="50">
        <f t="shared" si="10"/>
        <v>-0.16326699810498574</v>
      </c>
      <c r="G117" s="50">
        <f t="shared" si="10"/>
        <v>-0.16418142765586213</v>
      </c>
      <c r="H117" s="50">
        <f t="shared" si="10"/>
        <v>-0.16955065601787847</v>
      </c>
      <c r="I117" s="50">
        <f t="shared" si="10"/>
        <v>-0.16958744405836651</v>
      </c>
      <c r="J117" s="50">
        <f t="shared" si="10"/>
        <v>-0.16013367571853221</v>
      </c>
      <c r="K117" s="50">
        <f t="shared" si="10"/>
        <v>-0.15879060582705287</v>
      </c>
      <c r="L117" s="50">
        <f t="shared" si="10"/>
        <v>-0.15889732850396915</v>
      </c>
      <c r="M117" s="50">
        <f t="shared" si="10"/>
        <v>-0.16025381561933824</v>
      </c>
      <c r="N117" s="50">
        <f t="shared" si="10"/>
        <v>-0.16771198952005195</v>
      </c>
      <c r="O117" s="50">
        <f t="shared" si="10"/>
        <v>-0.16708810452710901</v>
      </c>
      <c r="P117" s="50">
        <f t="shared" si="10"/>
        <v>-0.16708810452710901</v>
      </c>
      <c r="Q117" s="50">
        <f t="shared" si="10"/>
        <v>-0.16708810452710901</v>
      </c>
      <c r="R117" s="50">
        <f t="shared" si="10"/>
        <v>-0.16868804695817841</v>
      </c>
      <c r="S117" s="50">
        <f t="shared" si="10"/>
        <v>-0.16895900128075783</v>
      </c>
      <c r="T117" s="50">
        <f t="shared" si="10"/>
        <v>-0.16895900128075783</v>
      </c>
      <c r="U117" s="50">
        <f t="shared" si="10"/>
        <v>-0.16848038941182486</v>
      </c>
      <c r="V117" s="50">
        <f t="shared" si="10"/>
        <v>-0.16781523495874237</v>
      </c>
      <c r="W117" s="50">
        <f t="shared" si="10"/>
        <v>-0.16781523495874237</v>
      </c>
      <c r="X117" s="50">
        <f t="shared" si="10"/>
        <v>-0.16781523495874237</v>
      </c>
      <c r="Y117" s="50">
        <f t="shared" si="10"/>
        <v>-0.16781523495874237</v>
      </c>
      <c r="Z117" s="50">
        <f t="shared" si="10"/>
        <v>-0.16781523495874237</v>
      </c>
      <c r="AA117" s="50">
        <f t="shared" si="10"/>
        <v>-0.16781523495874237</v>
      </c>
      <c r="AB117" s="50">
        <f t="shared" si="10"/>
        <v>-0.16782186432002602</v>
      </c>
      <c r="AC117" s="50">
        <f t="shared" si="10"/>
        <v>-0.16782186432002602</v>
      </c>
      <c r="AD117" s="50">
        <f t="shared" si="10"/>
        <v>-0.16782186432002602</v>
      </c>
      <c r="AE117" s="50">
        <f t="shared" si="10"/>
        <v>-0.16782186432002602</v>
      </c>
      <c r="AF117" s="50">
        <f t="shared" si="10"/>
        <v>-0.16782186432002602</v>
      </c>
      <c r="AG117" s="50">
        <f t="shared" si="10"/>
        <v>-0.16782186432002602</v>
      </c>
      <c r="AH117" s="50">
        <f t="shared" si="10"/>
        <v>-0.16782186432002602</v>
      </c>
      <c r="AI117" s="50">
        <f t="shared" si="10"/>
        <v>-0.16671819060666454</v>
      </c>
      <c r="AJ117" s="50">
        <f t="shared" si="10"/>
        <v>-0.16671819060666454</v>
      </c>
      <c r="AK117" s="50">
        <f t="shared" si="10"/>
        <v>-0.16662244838569662</v>
      </c>
      <c r="AL117" s="50">
        <f t="shared" si="10"/>
        <v>-0.16692780510343647</v>
      </c>
      <c r="AM117" s="50">
        <f t="shared" si="10"/>
        <v>-0.16692780510343647</v>
      </c>
      <c r="AN117" s="50">
        <f t="shared" si="10"/>
        <v>-0.16687762447326437</v>
      </c>
      <c r="AO117" s="50">
        <f t="shared" si="10"/>
        <v>-0.16687762447326437</v>
      </c>
      <c r="AP117" s="50">
        <f t="shared" si="10"/>
        <v>-0.16632616000129133</v>
      </c>
      <c r="AQ117" s="50">
        <f t="shared" si="10"/>
        <v>-0.16638037305855882</v>
      </c>
      <c r="AR117" s="50">
        <f t="shared" si="10"/>
        <v>-0.16638037305855882</v>
      </c>
      <c r="AS117" s="50">
        <f t="shared" si="10"/>
        <v>-0.16980932055916362</v>
      </c>
      <c r="AT117" s="50">
        <f t="shared" si="10"/>
        <v>-0.16980932055916362</v>
      </c>
      <c r="AU117" s="50">
        <f t="shared" si="10"/>
        <v>-0.16980932055916362</v>
      </c>
      <c r="AV117" s="50">
        <f t="shared" si="10"/>
        <v>-0.16980932055916362</v>
      </c>
      <c r="AW117" s="50">
        <f t="shared" si="10"/>
        <v>-0.16980932055916362</v>
      </c>
      <c r="AX117" s="50">
        <f t="shared" si="10"/>
        <v>-0.16980932055916362</v>
      </c>
      <c r="AY117" s="50">
        <f t="shared" si="10"/>
        <v>-0.16980932055916362</v>
      </c>
      <c r="AZ117" s="50">
        <f t="shared" si="10"/>
        <v>-0.16980932055916362</v>
      </c>
    </row>
    <row r="118" spans="2:52">
      <c r="B118" s="50">
        <f t="shared" si="5"/>
        <v>1986</v>
      </c>
      <c r="C118" s="50">
        <f t="shared" ref="C118:AZ118" si="11">-((C66-1)*(C66-2))^-1</f>
        <v>-0.14462289204134571</v>
      </c>
      <c r="D118" s="50">
        <f t="shared" si="11"/>
        <v>-0.16735218711562233</v>
      </c>
      <c r="E118" s="50">
        <f t="shared" si="11"/>
        <v>-0.17891742153433915</v>
      </c>
      <c r="F118" s="50">
        <f t="shared" si="11"/>
        <v>-0.17891742153433915</v>
      </c>
      <c r="G118" s="50">
        <f t="shared" si="11"/>
        <v>-0.17923197211455336</v>
      </c>
      <c r="H118" s="50">
        <f t="shared" si="11"/>
        <v>-0.19197629099765873</v>
      </c>
      <c r="I118" s="50">
        <f t="shared" si="11"/>
        <v>-0.19199227904333044</v>
      </c>
      <c r="J118" s="50">
        <f t="shared" si="11"/>
        <v>-0.17708714973472084</v>
      </c>
      <c r="K118" s="50">
        <f t="shared" si="11"/>
        <v>-0.17516818802878875</v>
      </c>
      <c r="L118" s="50">
        <f t="shared" si="11"/>
        <v>-0.17516417146645541</v>
      </c>
      <c r="M118" s="50">
        <f t="shared" si="11"/>
        <v>-0.17670069153720255</v>
      </c>
      <c r="N118" s="50">
        <f t="shared" si="11"/>
        <v>-0.18534983823155815</v>
      </c>
      <c r="O118" s="50">
        <f t="shared" si="11"/>
        <v>-0.18534462529559476</v>
      </c>
      <c r="P118" s="50">
        <f t="shared" si="11"/>
        <v>-0.18534462529559476</v>
      </c>
      <c r="Q118" s="50">
        <f t="shared" si="11"/>
        <v>-0.18534462529559476</v>
      </c>
      <c r="R118" s="50">
        <f t="shared" si="11"/>
        <v>-0.18588885181258089</v>
      </c>
      <c r="S118" s="50">
        <f t="shared" si="11"/>
        <v>-0.18614071954820452</v>
      </c>
      <c r="T118" s="50">
        <f t="shared" si="11"/>
        <v>-0.18614071954820452</v>
      </c>
      <c r="U118" s="50">
        <f t="shared" si="11"/>
        <v>-0.18557550002170395</v>
      </c>
      <c r="V118" s="50">
        <f t="shared" si="11"/>
        <v>-0.1848145413965438</v>
      </c>
      <c r="W118" s="50">
        <f t="shared" si="11"/>
        <v>-0.1848145413965438</v>
      </c>
      <c r="X118" s="50">
        <f t="shared" si="11"/>
        <v>-0.1848145413965438</v>
      </c>
      <c r="Y118" s="50">
        <f t="shared" si="11"/>
        <v>-0.18482172595847313</v>
      </c>
      <c r="Z118" s="50">
        <f t="shared" si="11"/>
        <v>-0.18482172595847313</v>
      </c>
      <c r="AA118" s="50">
        <f t="shared" si="11"/>
        <v>-0.18482172595847313</v>
      </c>
      <c r="AB118" s="50">
        <f t="shared" si="11"/>
        <v>-0.18482134860970467</v>
      </c>
      <c r="AC118" s="50">
        <f t="shared" si="11"/>
        <v>-0.18482134860970467</v>
      </c>
      <c r="AD118" s="50">
        <f t="shared" si="11"/>
        <v>-0.18482134860970467</v>
      </c>
      <c r="AE118" s="50">
        <f t="shared" si="11"/>
        <v>-0.18482134860970467</v>
      </c>
      <c r="AF118" s="50">
        <f t="shared" si="11"/>
        <v>-0.18482134860970467</v>
      </c>
      <c r="AG118" s="50">
        <f t="shared" si="11"/>
        <v>-0.18482134860970467</v>
      </c>
      <c r="AH118" s="50">
        <f t="shared" si="11"/>
        <v>-0.18482134860970467</v>
      </c>
      <c r="AI118" s="50">
        <f t="shared" si="11"/>
        <v>-0.18324873905085326</v>
      </c>
      <c r="AJ118" s="50">
        <f t="shared" si="11"/>
        <v>-0.18324873905085326</v>
      </c>
      <c r="AK118" s="50">
        <f t="shared" si="11"/>
        <v>-0.18334740073038527</v>
      </c>
      <c r="AL118" s="50">
        <f t="shared" si="11"/>
        <v>-0.1847520141208838</v>
      </c>
      <c r="AM118" s="50">
        <f t="shared" si="11"/>
        <v>-0.1847520141208838</v>
      </c>
      <c r="AN118" s="50">
        <f t="shared" si="11"/>
        <v>-0.18469300822909737</v>
      </c>
      <c r="AO118" s="50">
        <f t="shared" si="11"/>
        <v>-0.18469300822909737</v>
      </c>
      <c r="AP118" s="50">
        <f t="shared" si="11"/>
        <v>-0.18393487309353071</v>
      </c>
      <c r="AQ118" s="50">
        <f t="shared" si="11"/>
        <v>-0.18396316263711923</v>
      </c>
      <c r="AR118" s="50">
        <f t="shared" si="11"/>
        <v>-0.18396316263711923</v>
      </c>
      <c r="AS118" s="50">
        <f t="shared" si="11"/>
        <v>-0.18899260814182167</v>
      </c>
      <c r="AT118" s="50">
        <f t="shared" si="11"/>
        <v>-0.18899260814182167</v>
      </c>
      <c r="AU118" s="50">
        <f t="shared" si="11"/>
        <v>-0.18899260814182167</v>
      </c>
      <c r="AV118" s="50">
        <f t="shared" si="11"/>
        <v>-0.18899260814182167</v>
      </c>
      <c r="AW118" s="50">
        <f t="shared" si="11"/>
        <v>-0.18899260814182167</v>
      </c>
      <c r="AX118" s="50">
        <f t="shared" si="11"/>
        <v>-0.18899260814182167</v>
      </c>
      <c r="AY118" s="50">
        <f t="shared" si="11"/>
        <v>-0.18899260814182167</v>
      </c>
      <c r="AZ118" s="50">
        <f t="shared" si="11"/>
        <v>-0.18899260814182167</v>
      </c>
    </row>
    <row r="119" spans="2:52">
      <c r="B119" s="50">
        <f t="shared" si="5"/>
        <v>1987</v>
      </c>
      <c r="C119" s="50">
        <f t="shared" ref="C119:AZ119" si="12">-((C67-1)*(C67-2))^-1</f>
        <v>-0.14462289204134571</v>
      </c>
      <c r="D119" s="50">
        <f t="shared" si="12"/>
        <v>-0.18464776714728448</v>
      </c>
      <c r="E119" s="50">
        <f t="shared" si="12"/>
        <v>-0.1924773572449604</v>
      </c>
      <c r="F119" s="50">
        <f t="shared" si="12"/>
        <v>-0.1924773572449604</v>
      </c>
      <c r="G119" s="50">
        <f t="shared" si="12"/>
        <v>-0.19218124174976339</v>
      </c>
      <c r="H119" s="50">
        <f t="shared" si="12"/>
        <v>-0.21058570611931279</v>
      </c>
      <c r="I119" s="50">
        <f t="shared" si="12"/>
        <v>-0.21058647206960207</v>
      </c>
      <c r="J119" s="50">
        <f t="shared" si="12"/>
        <v>-0.1923941132260728</v>
      </c>
      <c r="K119" s="50">
        <f t="shared" si="12"/>
        <v>-0.19011562027056969</v>
      </c>
      <c r="L119" s="50">
        <f t="shared" si="12"/>
        <v>-0.19014452954450525</v>
      </c>
      <c r="M119" s="50">
        <f t="shared" si="12"/>
        <v>-0.19104430527073316</v>
      </c>
      <c r="N119" s="50">
        <f t="shared" si="12"/>
        <v>-0.19759021828847248</v>
      </c>
      <c r="O119" s="50">
        <f t="shared" si="12"/>
        <v>-0.19711055575092781</v>
      </c>
      <c r="P119" s="50">
        <f t="shared" si="12"/>
        <v>-0.19711055575092781</v>
      </c>
      <c r="Q119" s="50">
        <f t="shared" si="12"/>
        <v>-0.19711055575092781</v>
      </c>
      <c r="R119" s="50">
        <f t="shared" si="12"/>
        <v>-0.20128432890864481</v>
      </c>
      <c r="S119" s="50">
        <f t="shared" si="12"/>
        <v>-0.20151721741239012</v>
      </c>
      <c r="T119" s="50">
        <f t="shared" si="12"/>
        <v>-0.20151721741239012</v>
      </c>
      <c r="U119" s="50">
        <f t="shared" si="12"/>
        <v>-0.20088803356939108</v>
      </c>
      <c r="V119" s="50">
        <f t="shared" si="12"/>
        <v>-0.20006291604018389</v>
      </c>
      <c r="W119" s="50">
        <f t="shared" si="12"/>
        <v>-0.20006291604018389</v>
      </c>
      <c r="X119" s="50">
        <f t="shared" si="12"/>
        <v>-0.20006291604018389</v>
      </c>
      <c r="Y119" s="50">
        <f t="shared" si="12"/>
        <v>-0.20033334895991847</v>
      </c>
      <c r="Z119" s="50">
        <f t="shared" si="12"/>
        <v>-0.20033334895991847</v>
      </c>
      <c r="AA119" s="50">
        <f t="shared" si="12"/>
        <v>-0.20033334895991847</v>
      </c>
      <c r="AB119" s="50">
        <f t="shared" si="12"/>
        <v>-0.20032769370992815</v>
      </c>
      <c r="AC119" s="50">
        <f t="shared" si="12"/>
        <v>-0.20032769370992815</v>
      </c>
      <c r="AD119" s="50">
        <f t="shared" si="12"/>
        <v>-0.20032769370992815</v>
      </c>
      <c r="AE119" s="50">
        <f t="shared" si="12"/>
        <v>-0.20032769370992815</v>
      </c>
      <c r="AF119" s="50">
        <f t="shared" si="12"/>
        <v>-0.20032769370992815</v>
      </c>
      <c r="AG119" s="50">
        <f t="shared" si="12"/>
        <v>-0.20032769370992815</v>
      </c>
      <c r="AH119" s="50">
        <f t="shared" si="12"/>
        <v>-0.20032769370992815</v>
      </c>
      <c r="AI119" s="50">
        <f t="shared" si="12"/>
        <v>-0.19817853853157616</v>
      </c>
      <c r="AJ119" s="50">
        <f t="shared" si="12"/>
        <v>-0.19817853853157616</v>
      </c>
      <c r="AK119" s="50">
        <f t="shared" si="12"/>
        <v>-0.19822348511742832</v>
      </c>
      <c r="AL119" s="50">
        <f t="shared" si="12"/>
        <v>-0.20041795664498988</v>
      </c>
      <c r="AM119" s="50">
        <f t="shared" si="12"/>
        <v>-0.20041795664498988</v>
      </c>
      <c r="AN119" s="50">
        <f t="shared" si="12"/>
        <v>-0.20053161377150933</v>
      </c>
      <c r="AO119" s="50">
        <f t="shared" si="12"/>
        <v>-0.20053161377150933</v>
      </c>
      <c r="AP119" s="50">
        <f t="shared" si="12"/>
        <v>-0.19955321226404052</v>
      </c>
      <c r="AQ119" s="50">
        <f t="shared" si="12"/>
        <v>-0.20008652351901321</v>
      </c>
      <c r="AR119" s="50">
        <f t="shared" si="12"/>
        <v>-0.20008652351901321</v>
      </c>
      <c r="AS119" s="50">
        <f t="shared" si="12"/>
        <v>-0.20728514804741333</v>
      </c>
      <c r="AT119" s="50">
        <f t="shared" si="12"/>
        <v>-0.20728514804741333</v>
      </c>
      <c r="AU119" s="50">
        <f t="shared" si="12"/>
        <v>-0.20728514804741333</v>
      </c>
      <c r="AV119" s="50">
        <f t="shared" si="12"/>
        <v>-0.20728514804741333</v>
      </c>
      <c r="AW119" s="50">
        <f t="shared" si="12"/>
        <v>-0.20728514804741333</v>
      </c>
      <c r="AX119" s="50">
        <f t="shared" si="12"/>
        <v>-0.20728514804741333</v>
      </c>
      <c r="AY119" s="50">
        <f t="shared" si="12"/>
        <v>-0.20728514804741333</v>
      </c>
      <c r="AZ119" s="50">
        <f t="shared" si="12"/>
        <v>-0.20728514804741333</v>
      </c>
    </row>
    <row r="120" spans="2:52">
      <c r="B120" s="50">
        <f t="shared" si="5"/>
        <v>1988</v>
      </c>
      <c r="C120" s="50">
        <f t="shared" ref="C120:AZ120" si="13">-((C68-1)*(C68-2))^-1</f>
        <v>-0.14730305572608715</v>
      </c>
      <c r="D120" s="50">
        <f t="shared" si="13"/>
        <v>-0.19307396860045783</v>
      </c>
      <c r="E120" s="50">
        <f t="shared" si="13"/>
        <v>-0.20312345007300692</v>
      </c>
      <c r="F120" s="50">
        <f t="shared" si="13"/>
        <v>-0.20312345007300692</v>
      </c>
      <c r="G120" s="50">
        <f t="shared" si="13"/>
        <v>-0.2024748731352061</v>
      </c>
      <c r="H120" s="50">
        <f t="shared" si="13"/>
        <v>-0.22470806402776522</v>
      </c>
      <c r="I120" s="50">
        <f t="shared" si="13"/>
        <v>-0.22502950824007129</v>
      </c>
      <c r="J120" s="50">
        <f t="shared" si="13"/>
        <v>-0.20545092117201236</v>
      </c>
      <c r="K120" s="50">
        <f t="shared" si="13"/>
        <v>-0.20416320804960825</v>
      </c>
      <c r="L120" s="50">
        <f t="shared" si="13"/>
        <v>-0.20418260184972611</v>
      </c>
      <c r="M120" s="50">
        <f t="shared" si="13"/>
        <v>-0.20571442023894296</v>
      </c>
      <c r="N120" s="50">
        <f t="shared" si="13"/>
        <v>-0.21206768979936916</v>
      </c>
      <c r="O120" s="50">
        <f t="shared" si="13"/>
        <v>-0.21141118667643208</v>
      </c>
      <c r="P120" s="50">
        <f t="shared" si="13"/>
        <v>-0.21141118667643208</v>
      </c>
      <c r="Q120" s="50">
        <f t="shared" si="13"/>
        <v>-0.21141118667643208</v>
      </c>
      <c r="R120" s="50">
        <f t="shared" si="13"/>
        <v>-0.21699577844397783</v>
      </c>
      <c r="S120" s="50">
        <f t="shared" si="13"/>
        <v>-0.21721478501992178</v>
      </c>
      <c r="T120" s="50">
        <f t="shared" si="13"/>
        <v>-0.21721478501992178</v>
      </c>
      <c r="U120" s="50">
        <f t="shared" si="13"/>
        <v>-0.21670883152443052</v>
      </c>
      <c r="V120" s="50">
        <f t="shared" si="13"/>
        <v>-0.21539948977030518</v>
      </c>
      <c r="W120" s="50">
        <f t="shared" si="13"/>
        <v>-0.21539948977030518</v>
      </c>
      <c r="X120" s="50">
        <f t="shared" si="13"/>
        <v>-0.21539948977030518</v>
      </c>
      <c r="Y120" s="50">
        <f t="shared" si="13"/>
        <v>-0.21563610081024392</v>
      </c>
      <c r="Z120" s="50">
        <f t="shared" si="13"/>
        <v>-0.21563610081024392</v>
      </c>
      <c r="AA120" s="50">
        <f t="shared" si="13"/>
        <v>-0.21563610081024392</v>
      </c>
      <c r="AB120" s="50">
        <f t="shared" si="13"/>
        <v>-0.21562604855197987</v>
      </c>
      <c r="AC120" s="50">
        <f t="shared" si="13"/>
        <v>-0.21562604855197987</v>
      </c>
      <c r="AD120" s="50">
        <f t="shared" si="13"/>
        <v>-0.21562604855197987</v>
      </c>
      <c r="AE120" s="50">
        <f t="shared" si="13"/>
        <v>-0.21562604855197987</v>
      </c>
      <c r="AF120" s="50">
        <f t="shared" si="13"/>
        <v>-0.21562604855197987</v>
      </c>
      <c r="AG120" s="50">
        <f t="shared" si="13"/>
        <v>-0.21562604855197987</v>
      </c>
      <c r="AH120" s="50">
        <f t="shared" si="13"/>
        <v>-0.21562604855197987</v>
      </c>
      <c r="AI120" s="50">
        <f t="shared" si="13"/>
        <v>-0.21315603359085222</v>
      </c>
      <c r="AJ120" s="50">
        <f t="shared" si="13"/>
        <v>-0.21315603359085222</v>
      </c>
      <c r="AK120" s="50">
        <f t="shared" si="13"/>
        <v>-0.21320350726208623</v>
      </c>
      <c r="AL120" s="50">
        <f t="shared" si="13"/>
        <v>-0.21525550890829837</v>
      </c>
      <c r="AM120" s="50">
        <f t="shared" si="13"/>
        <v>-0.21525550890829837</v>
      </c>
      <c r="AN120" s="50">
        <f t="shared" si="13"/>
        <v>-0.2153522145980109</v>
      </c>
      <c r="AO120" s="50">
        <f t="shared" si="13"/>
        <v>-0.2153522145980109</v>
      </c>
      <c r="AP120" s="50">
        <f t="shared" si="13"/>
        <v>-0.21418215843104565</v>
      </c>
      <c r="AQ120" s="50">
        <f t="shared" si="13"/>
        <v>-0.21505848922693702</v>
      </c>
      <c r="AR120" s="50">
        <f t="shared" si="13"/>
        <v>-0.21505848922693702</v>
      </c>
      <c r="AS120" s="50">
        <f t="shared" si="13"/>
        <v>-0.22764700076977154</v>
      </c>
      <c r="AT120" s="50">
        <f t="shared" si="13"/>
        <v>-0.22764700076977154</v>
      </c>
      <c r="AU120" s="50">
        <f t="shared" si="13"/>
        <v>-0.22764700076977154</v>
      </c>
      <c r="AV120" s="50">
        <f t="shared" si="13"/>
        <v>-0.22764700076977154</v>
      </c>
      <c r="AW120" s="50">
        <f t="shared" si="13"/>
        <v>-0.22764700076977154</v>
      </c>
      <c r="AX120" s="50">
        <f t="shared" si="13"/>
        <v>-0.22764700076977154</v>
      </c>
      <c r="AY120" s="50">
        <f t="shared" si="13"/>
        <v>-0.22764700076977154</v>
      </c>
      <c r="AZ120" s="50">
        <f t="shared" si="13"/>
        <v>-0.22764700076977154</v>
      </c>
    </row>
    <row r="121" spans="2:52">
      <c r="B121" s="50">
        <f t="shared" si="5"/>
        <v>1989</v>
      </c>
      <c r="C121" s="50">
        <f t="shared" ref="C121:AZ121" si="14">-((C69-1)*(C69-2))^-1</f>
        <v>-0.14757814728544669</v>
      </c>
      <c r="D121" s="50">
        <f t="shared" si="14"/>
        <v>-0.20482418461930119</v>
      </c>
      <c r="E121" s="50">
        <f t="shared" si="14"/>
        <v>-0.21544086639135607</v>
      </c>
      <c r="F121" s="50">
        <f t="shared" si="14"/>
        <v>-0.21544086639135607</v>
      </c>
      <c r="G121" s="50">
        <f t="shared" si="14"/>
        <v>-0.21441687432712589</v>
      </c>
      <c r="H121" s="50">
        <f t="shared" si="14"/>
        <v>-0.25008930627783404</v>
      </c>
      <c r="I121" s="50">
        <f t="shared" si="14"/>
        <v>-0.25036866614431796</v>
      </c>
      <c r="J121" s="50">
        <f t="shared" si="14"/>
        <v>-0.22350364380448656</v>
      </c>
      <c r="K121" s="50">
        <f t="shared" si="14"/>
        <v>-0.22300793657879076</v>
      </c>
      <c r="L121" s="50">
        <f t="shared" si="14"/>
        <v>-0.22288034981351687</v>
      </c>
      <c r="M121" s="50">
        <f t="shared" si="14"/>
        <v>-0.22366331348359564</v>
      </c>
      <c r="N121" s="50">
        <f t="shared" si="14"/>
        <v>-0.23002733723298743</v>
      </c>
      <c r="O121" s="50">
        <f t="shared" si="14"/>
        <v>-0.22968763382499663</v>
      </c>
      <c r="P121" s="50">
        <f t="shared" si="14"/>
        <v>-0.22968763382499663</v>
      </c>
      <c r="Q121" s="50">
        <f t="shared" si="14"/>
        <v>-0.22968763382499663</v>
      </c>
      <c r="R121" s="50">
        <f t="shared" si="14"/>
        <v>-0.23763174466344048</v>
      </c>
      <c r="S121" s="50">
        <f t="shared" si="14"/>
        <v>-0.23784081887045461</v>
      </c>
      <c r="T121" s="50">
        <f t="shared" si="14"/>
        <v>-0.23784081887045461</v>
      </c>
      <c r="U121" s="50">
        <f t="shared" si="14"/>
        <v>-0.23721408091435764</v>
      </c>
      <c r="V121" s="50">
        <f t="shared" si="14"/>
        <v>-0.23548505220466909</v>
      </c>
      <c r="W121" s="50">
        <f t="shared" si="14"/>
        <v>-0.23548505220466909</v>
      </c>
      <c r="X121" s="50">
        <f t="shared" si="14"/>
        <v>-0.23548505220466909</v>
      </c>
      <c r="Y121" s="50">
        <f t="shared" si="14"/>
        <v>-0.23577445800026756</v>
      </c>
      <c r="Z121" s="50">
        <f t="shared" si="14"/>
        <v>-0.23577445800026756</v>
      </c>
      <c r="AA121" s="50">
        <f t="shared" si="14"/>
        <v>-0.23577445800026756</v>
      </c>
      <c r="AB121" s="50">
        <f t="shared" si="14"/>
        <v>-0.23575913096352849</v>
      </c>
      <c r="AC121" s="50">
        <f t="shared" si="14"/>
        <v>-0.23575913096352849</v>
      </c>
      <c r="AD121" s="50">
        <f t="shared" si="14"/>
        <v>-0.23575913096352849</v>
      </c>
      <c r="AE121" s="50">
        <f t="shared" si="14"/>
        <v>-0.23575913096352849</v>
      </c>
      <c r="AF121" s="50">
        <f t="shared" si="14"/>
        <v>-0.23575913096352849</v>
      </c>
      <c r="AG121" s="50">
        <f t="shared" si="14"/>
        <v>-0.23575913096352849</v>
      </c>
      <c r="AH121" s="50">
        <f t="shared" si="14"/>
        <v>-0.23575913096352849</v>
      </c>
      <c r="AI121" s="50">
        <f t="shared" si="14"/>
        <v>-0.23254271742565802</v>
      </c>
      <c r="AJ121" s="50">
        <f t="shared" si="14"/>
        <v>-0.23254271742565802</v>
      </c>
      <c r="AK121" s="50">
        <f t="shared" si="14"/>
        <v>-0.2329691656611729</v>
      </c>
      <c r="AL121" s="50">
        <f t="shared" si="14"/>
        <v>-0.23539345087851027</v>
      </c>
      <c r="AM121" s="50">
        <f t="shared" si="14"/>
        <v>-0.23539345087851027</v>
      </c>
      <c r="AN121" s="50">
        <f t="shared" si="14"/>
        <v>-0.23547311800839951</v>
      </c>
      <c r="AO121" s="50">
        <f t="shared" si="14"/>
        <v>-0.23547307713947915</v>
      </c>
      <c r="AP121" s="50">
        <f t="shared" si="14"/>
        <v>-0.23382128651879083</v>
      </c>
      <c r="AQ121" s="50">
        <f t="shared" si="14"/>
        <v>-0.23487513285707259</v>
      </c>
      <c r="AR121" s="50">
        <f t="shared" si="14"/>
        <v>-0.23487513285707259</v>
      </c>
      <c r="AS121" s="50">
        <f t="shared" si="14"/>
        <v>-0.2521021483142209</v>
      </c>
      <c r="AT121" s="50">
        <f t="shared" si="14"/>
        <v>-0.2521021483142209</v>
      </c>
      <c r="AU121" s="50">
        <f t="shared" si="14"/>
        <v>-0.2521021483142209</v>
      </c>
      <c r="AV121" s="50">
        <f t="shared" si="14"/>
        <v>-0.2521021483142209</v>
      </c>
      <c r="AW121" s="50">
        <f t="shared" si="14"/>
        <v>-0.2521021483142209</v>
      </c>
      <c r="AX121" s="50">
        <f t="shared" si="14"/>
        <v>-0.2521021483142209</v>
      </c>
      <c r="AY121" s="50">
        <f t="shared" si="14"/>
        <v>-0.2521021483142209</v>
      </c>
      <c r="AZ121" s="50">
        <f t="shared" si="14"/>
        <v>-0.2521021483142209</v>
      </c>
    </row>
    <row r="122" spans="2:52">
      <c r="B122" s="50">
        <f t="shared" si="5"/>
        <v>1990</v>
      </c>
      <c r="C122" s="50">
        <f t="shared" ref="C122:AZ122" si="15">-((C70-1)*(C70-2))^-1</f>
        <v>-0.14757814728544669</v>
      </c>
      <c r="D122" s="50">
        <f t="shared" si="15"/>
        <v>-0.22098227673625806</v>
      </c>
      <c r="E122" s="50">
        <f t="shared" si="15"/>
        <v>-0.22450657816200406</v>
      </c>
      <c r="F122" s="50">
        <f t="shared" si="15"/>
        <v>-0.22450657816200406</v>
      </c>
      <c r="G122" s="50">
        <f t="shared" si="15"/>
        <v>-0.22325535473703761</v>
      </c>
      <c r="H122" s="50">
        <f t="shared" si="15"/>
        <v>-0.26856518441858224</v>
      </c>
      <c r="I122" s="50">
        <f t="shared" si="15"/>
        <v>-0.26881287081969985</v>
      </c>
      <c r="J122" s="50">
        <f t="shared" si="15"/>
        <v>-0.23957784345797861</v>
      </c>
      <c r="K122" s="50">
        <f t="shared" si="15"/>
        <v>-0.23879457177153227</v>
      </c>
      <c r="L122" s="50">
        <f t="shared" si="15"/>
        <v>-0.2387542611723153</v>
      </c>
      <c r="M122" s="50">
        <f t="shared" si="15"/>
        <v>-0.23868453904105869</v>
      </c>
      <c r="N122" s="50">
        <f t="shared" si="15"/>
        <v>-0.24481340021435782</v>
      </c>
      <c r="O122" s="50">
        <f t="shared" si="15"/>
        <v>-0.24496804278236928</v>
      </c>
      <c r="P122" s="50">
        <f t="shared" si="15"/>
        <v>-0.24496804278236928</v>
      </c>
      <c r="Q122" s="50">
        <f t="shared" si="15"/>
        <v>-0.24496804278236928</v>
      </c>
      <c r="R122" s="50">
        <f t="shared" si="15"/>
        <v>-0.25468870456627563</v>
      </c>
      <c r="S122" s="50">
        <f t="shared" si="15"/>
        <v>-0.25488703907653104</v>
      </c>
      <c r="T122" s="50">
        <f t="shared" si="15"/>
        <v>-0.25488703907653104</v>
      </c>
      <c r="U122" s="50">
        <f t="shared" si="15"/>
        <v>-0.25415358028082963</v>
      </c>
      <c r="V122" s="50">
        <f t="shared" si="15"/>
        <v>-0.25198097388043555</v>
      </c>
      <c r="W122" s="50">
        <f t="shared" si="15"/>
        <v>-0.25198097388043555</v>
      </c>
      <c r="X122" s="50">
        <f t="shared" si="15"/>
        <v>-0.25198097388043555</v>
      </c>
      <c r="Y122" s="50">
        <f t="shared" si="15"/>
        <v>-0.25212264211559371</v>
      </c>
      <c r="Z122" s="50">
        <f t="shared" si="15"/>
        <v>-0.25212264211559371</v>
      </c>
      <c r="AA122" s="50">
        <f t="shared" si="15"/>
        <v>-0.25212264211559371</v>
      </c>
      <c r="AB122" s="50">
        <f t="shared" si="15"/>
        <v>-0.25210391477384764</v>
      </c>
      <c r="AC122" s="50">
        <f t="shared" si="15"/>
        <v>-0.25210391477384764</v>
      </c>
      <c r="AD122" s="50">
        <f t="shared" si="15"/>
        <v>-0.25210391477384764</v>
      </c>
      <c r="AE122" s="50">
        <f t="shared" si="15"/>
        <v>-0.25210391477384764</v>
      </c>
      <c r="AF122" s="50">
        <f t="shared" si="15"/>
        <v>-0.25210391477384764</v>
      </c>
      <c r="AG122" s="50">
        <f t="shared" si="15"/>
        <v>-0.25210391477384764</v>
      </c>
      <c r="AH122" s="50">
        <f t="shared" si="15"/>
        <v>-0.25210391477384764</v>
      </c>
      <c r="AI122" s="50">
        <f t="shared" si="15"/>
        <v>-0.24892486215712767</v>
      </c>
      <c r="AJ122" s="50">
        <f t="shared" si="15"/>
        <v>-0.24892486215712767</v>
      </c>
      <c r="AK122" s="50">
        <f t="shared" si="15"/>
        <v>-0.24924305103719585</v>
      </c>
      <c r="AL122" s="50">
        <f t="shared" si="15"/>
        <v>-0.25224136105918066</v>
      </c>
      <c r="AM122" s="50">
        <f t="shared" si="15"/>
        <v>-0.25224136105918066</v>
      </c>
      <c r="AN122" s="50">
        <f t="shared" si="15"/>
        <v>-0.25230763663066441</v>
      </c>
      <c r="AO122" s="50">
        <f t="shared" si="15"/>
        <v>-0.2522985363441661</v>
      </c>
      <c r="AP122" s="50">
        <f t="shared" si="15"/>
        <v>-0.25066296643773844</v>
      </c>
      <c r="AQ122" s="50">
        <f t="shared" si="15"/>
        <v>-0.25156397453172513</v>
      </c>
      <c r="AR122" s="50">
        <f t="shared" si="15"/>
        <v>-0.25156397453172513</v>
      </c>
      <c r="AS122" s="50">
        <f t="shared" si="15"/>
        <v>-0.27766167579456935</v>
      </c>
      <c r="AT122" s="50">
        <f t="shared" si="15"/>
        <v>-0.27766167579456935</v>
      </c>
      <c r="AU122" s="50">
        <f t="shared" si="15"/>
        <v>-0.27766167579456935</v>
      </c>
      <c r="AV122" s="50">
        <f t="shared" si="15"/>
        <v>-0.27766167579456935</v>
      </c>
      <c r="AW122" s="50">
        <f t="shared" si="15"/>
        <v>-0.27766167579456935</v>
      </c>
      <c r="AX122" s="50">
        <f t="shared" si="15"/>
        <v>-0.27766167579456935</v>
      </c>
      <c r="AY122" s="50">
        <f t="shared" si="15"/>
        <v>-0.27766167579456935</v>
      </c>
      <c r="AZ122" s="50">
        <f t="shared" si="15"/>
        <v>-0.27766167579456935</v>
      </c>
    </row>
    <row r="123" spans="2:52">
      <c r="B123" s="50">
        <f t="shared" si="5"/>
        <v>1991</v>
      </c>
      <c r="C123" s="50">
        <f t="shared" ref="C123:AZ123" si="16">-((C71-1)*(C71-2))^-1</f>
        <v>-0.14706463739676931</v>
      </c>
      <c r="D123" s="50">
        <f t="shared" si="16"/>
        <v>-0.22799799977755481</v>
      </c>
      <c r="E123" s="50">
        <f t="shared" si="16"/>
        <v>-0.23475395695911733</v>
      </c>
      <c r="F123" s="50">
        <f t="shared" si="16"/>
        <v>-0.23475395695911733</v>
      </c>
      <c r="G123" s="50">
        <f t="shared" si="16"/>
        <v>-0.23390904709245544</v>
      </c>
      <c r="H123" s="50">
        <f t="shared" si="16"/>
        <v>-0.28612494362373359</v>
      </c>
      <c r="I123" s="50">
        <f t="shared" si="16"/>
        <v>-0.28634445132169878</v>
      </c>
      <c r="J123" s="50">
        <f t="shared" si="16"/>
        <v>-0.26102992639533429</v>
      </c>
      <c r="K123" s="50">
        <f t="shared" si="16"/>
        <v>-0.25966882138957226</v>
      </c>
      <c r="L123" s="50">
        <f t="shared" si="16"/>
        <v>-0.25949264928104143</v>
      </c>
      <c r="M123" s="50">
        <f t="shared" si="16"/>
        <v>-0.2583931232065762</v>
      </c>
      <c r="N123" s="50">
        <f t="shared" si="16"/>
        <v>-0.26440336223301181</v>
      </c>
      <c r="O123" s="50">
        <f t="shared" si="16"/>
        <v>-0.26411039498397304</v>
      </c>
      <c r="P123" s="50">
        <f t="shared" si="16"/>
        <v>-0.26411039498397304</v>
      </c>
      <c r="Q123" s="50">
        <f t="shared" si="16"/>
        <v>-0.26411039498397304</v>
      </c>
      <c r="R123" s="50">
        <f t="shared" si="16"/>
        <v>-0.27210302515018908</v>
      </c>
      <c r="S123" s="50">
        <f t="shared" si="16"/>
        <v>-0.27229221756966276</v>
      </c>
      <c r="T123" s="50">
        <f t="shared" si="16"/>
        <v>-0.27229221756966276</v>
      </c>
      <c r="U123" s="50">
        <f t="shared" si="16"/>
        <v>-0.27153069588316819</v>
      </c>
      <c r="V123" s="50">
        <f t="shared" si="16"/>
        <v>-0.26907367283617856</v>
      </c>
      <c r="W123" s="50">
        <f t="shared" si="16"/>
        <v>-0.26907367283617856</v>
      </c>
      <c r="X123" s="50">
        <f t="shared" si="16"/>
        <v>-0.26907367283617856</v>
      </c>
      <c r="Y123" s="50">
        <f t="shared" si="16"/>
        <v>-0.27047467050674351</v>
      </c>
      <c r="Z123" s="50">
        <f t="shared" si="16"/>
        <v>-0.27047467050674351</v>
      </c>
      <c r="AA123" s="50">
        <f t="shared" si="16"/>
        <v>-0.27047467050674351</v>
      </c>
      <c r="AB123" s="50">
        <f t="shared" si="16"/>
        <v>-0.27045238404867816</v>
      </c>
      <c r="AC123" s="50">
        <f t="shared" si="16"/>
        <v>-0.27045238404867816</v>
      </c>
      <c r="AD123" s="50">
        <f t="shared" si="16"/>
        <v>-0.27045238404867816</v>
      </c>
      <c r="AE123" s="50">
        <f t="shared" si="16"/>
        <v>-0.27045238404867816</v>
      </c>
      <c r="AF123" s="50">
        <f t="shared" si="16"/>
        <v>-0.27045238404867816</v>
      </c>
      <c r="AG123" s="50">
        <f t="shared" si="16"/>
        <v>-0.27045238404867816</v>
      </c>
      <c r="AH123" s="50">
        <f t="shared" si="16"/>
        <v>-0.27045238404867816</v>
      </c>
      <c r="AI123" s="50">
        <f t="shared" si="16"/>
        <v>-0.26705364367955975</v>
      </c>
      <c r="AJ123" s="50">
        <f t="shared" si="16"/>
        <v>-0.26705364367955975</v>
      </c>
      <c r="AK123" s="50">
        <f t="shared" si="16"/>
        <v>-0.26722538896398496</v>
      </c>
      <c r="AL123" s="50">
        <f t="shared" si="16"/>
        <v>-0.27049237304115281</v>
      </c>
      <c r="AM123" s="50">
        <f t="shared" si="16"/>
        <v>-0.27049237304115281</v>
      </c>
      <c r="AN123" s="50">
        <f t="shared" si="16"/>
        <v>-0.27054640194979945</v>
      </c>
      <c r="AO123" s="50">
        <f t="shared" si="16"/>
        <v>-0.27071517745767543</v>
      </c>
      <c r="AP123" s="50">
        <f t="shared" si="16"/>
        <v>-0.2687000531140552</v>
      </c>
      <c r="AQ123" s="50">
        <f t="shared" si="16"/>
        <v>-0.26938880909580754</v>
      </c>
      <c r="AR123" s="50">
        <f t="shared" si="16"/>
        <v>-0.26938880909580754</v>
      </c>
      <c r="AS123" s="50">
        <f t="shared" si="16"/>
        <v>-0.30293461544044914</v>
      </c>
      <c r="AT123" s="50">
        <f t="shared" si="16"/>
        <v>-0.30293461544044914</v>
      </c>
      <c r="AU123" s="50">
        <f t="shared" si="16"/>
        <v>-0.30293461544044914</v>
      </c>
      <c r="AV123" s="50">
        <f t="shared" si="16"/>
        <v>-0.30293461544044914</v>
      </c>
      <c r="AW123" s="50">
        <f t="shared" si="16"/>
        <v>-0.30293461544044914</v>
      </c>
      <c r="AX123" s="50">
        <f t="shared" si="16"/>
        <v>-0.30293461544044914</v>
      </c>
      <c r="AY123" s="50">
        <f t="shared" si="16"/>
        <v>-0.30293461544044914</v>
      </c>
      <c r="AZ123" s="50">
        <f t="shared" si="16"/>
        <v>-0.30293461544044914</v>
      </c>
    </row>
    <row r="124" spans="2:52">
      <c r="B124" s="50">
        <f t="shared" si="5"/>
        <v>1992</v>
      </c>
      <c r="C124" s="50">
        <f t="shared" ref="C124:AZ124" si="17">-((C72-1)*(C72-2))^-1</f>
        <v>-0.14706463739676931</v>
      </c>
      <c r="D124" s="50">
        <f t="shared" si="17"/>
        <v>-0.2401600878245915</v>
      </c>
      <c r="E124" s="50">
        <f t="shared" si="17"/>
        <v>-0.24622571070086874</v>
      </c>
      <c r="F124" s="50">
        <f t="shared" si="17"/>
        <v>-0.24622571070086874</v>
      </c>
      <c r="G124" s="50">
        <f t="shared" si="17"/>
        <v>-0.24504209311701633</v>
      </c>
      <c r="H124" s="50">
        <f t="shared" si="17"/>
        <v>-0.30321640756962664</v>
      </c>
      <c r="I124" s="50">
        <f t="shared" si="17"/>
        <v>-0.30341465546549984</v>
      </c>
      <c r="J124" s="50">
        <f t="shared" si="17"/>
        <v>-0.28389853606070586</v>
      </c>
      <c r="K124" s="50">
        <f t="shared" si="17"/>
        <v>-0.28252994513003699</v>
      </c>
      <c r="L124" s="50">
        <f t="shared" si="17"/>
        <v>-0.28222139626207765</v>
      </c>
      <c r="M124" s="50">
        <f t="shared" si="17"/>
        <v>-0.28121840591187652</v>
      </c>
      <c r="N124" s="50">
        <f t="shared" si="17"/>
        <v>-0.28650580767273576</v>
      </c>
      <c r="O124" s="50">
        <f t="shared" si="17"/>
        <v>-0.28701593235324552</v>
      </c>
      <c r="P124" s="50">
        <f t="shared" si="17"/>
        <v>-0.28701593235324552</v>
      </c>
      <c r="Q124" s="50">
        <f t="shared" si="17"/>
        <v>-0.28701593235324552</v>
      </c>
      <c r="R124" s="50">
        <f t="shared" si="17"/>
        <v>-0.2949527537165369</v>
      </c>
      <c r="S124" s="50">
        <f t="shared" si="17"/>
        <v>-0.29513559575521547</v>
      </c>
      <c r="T124" s="50">
        <f t="shared" si="17"/>
        <v>-0.29513559575521547</v>
      </c>
      <c r="U124" s="50">
        <f t="shared" si="17"/>
        <v>-0.29435566912803768</v>
      </c>
      <c r="V124" s="50">
        <f t="shared" si="17"/>
        <v>-0.29142733837763901</v>
      </c>
      <c r="W124" s="50">
        <f t="shared" si="17"/>
        <v>-0.29142733837763901</v>
      </c>
      <c r="X124" s="50">
        <f t="shared" si="17"/>
        <v>-0.29142733837763901</v>
      </c>
      <c r="Y124" s="50">
        <f t="shared" si="17"/>
        <v>-0.29361260455384464</v>
      </c>
      <c r="Z124" s="50">
        <f t="shared" si="17"/>
        <v>-0.29361260455384464</v>
      </c>
      <c r="AA124" s="50">
        <f t="shared" si="17"/>
        <v>-0.29361260455384464</v>
      </c>
      <c r="AB124" s="50">
        <f t="shared" si="17"/>
        <v>-0.29358586704275624</v>
      </c>
      <c r="AC124" s="50">
        <f t="shared" si="17"/>
        <v>-0.29358586704275624</v>
      </c>
      <c r="AD124" s="50">
        <f t="shared" si="17"/>
        <v>-0.29358586704275624</v>
      </c>
      <c r="AE124" s="50">
        <f t="shared" si="17"/>
        <v>-0.29358586704275624</v>
      </c>
      <c r="AF124" s="50">
        <f t="shared" si="17"/>
        <v>-0.29358586704275624</v>
      </c>
      <c r="AG124" s="50">
        <f t="shared" si="17"/>
        <v>-0.29358586704275624</v>
      </c>
      <c r="AH124" s="50">
        <f t="shared" si="17"/>
        <v>-0.29358586704275624</v>
      </c>
      <c r="AI124" s="50">
        <f t="shared" si="17"/>
        <v>-0.28970417358499068</v>
      </c>
      <c r="AJ124" s="50">
        <f t="shared" si="17"/>
        <v>-0.28970417358499068</v>
      </c>
      <c r="AK124" s="50">
        <f t="shared" si="17"/>
        <v>-0.28995946835696473</v>
      </c>
      <c r="AL124" s="50">
        <f t="shared" si="17"/>
        <v>-0.2934866971067987</v>
      </c>
      <c r="AM124" s="50">
        <f t="shared" si="17"/>
        <v>-0.2934866971067987</v>
      </c>
      <c r="AN124" s="50">
        <f t="shared" si="17"/>
        <v>-0.29352800361349635</v>
      </c>
      <c r="AO124" s="50">
        <f t="shared" si="17"/>
        <v>-0.29367826693066085</v>
      </c>
      <c r="AP124" s="50">
        <f t="shared" si="17"/>
        <v>-0.29167638084892455</v>
      </c>
      <c r="AQ124" s="50">
        <f t="shared" si="17"/>
        <v>-0.29217544523060623</v>
      </c>
      <c r="AR124" s="50">
        <f t="shared" si="17"/>
        <v>-0.29217544523060623</v>
      </c>
      <c r="AS124" s="50">
        <f t="shared" si="17"/>
        <v>-0.33962063951275873</v>
      </c>
      <c r="AT124" s="50">
        <f t="shared" si="17"/>
        <v>-0.33962063951275873</v>
      </c>
      <c r="AU124" s="50">
        <f t="shared" si="17"/>
        <v>-0.33962063951275873</v>
      </c>
      <c r="AV124" s="50">
        <f t="shared" si="17"/>
        <v>-0.33962063951275873</v>
      </c>
      <c r="AW124" s="50">
        <f t="shared" si="17"/>
        <v>-0.33962063951275873</v>
      </c>
      <c r="AX124" s="50">
        <f t="shared" si="17"/>
        <v>-0.33962063951275873</v>
      </c>
      <c r="AY124" s="50">
        <f t="shared" si="17"/>
        <v>-0.33962063951275873</v>
      </c>
      <c r="AZ124" s="50">
        <f t="shared" si="17"/>
        <v>-0.33962063951275873</v>
      </c>
    </row>
    <row r="125" spans="2:52">
      <c r="B125" s="50">
        <f t="shared" si="5"/>
        <v>1993</v>
      </c>
      <c r="C125" s="50">
        <f t="shared" ref="C125:AZ125" si="18">-((C73-1)*(C73-2))^-1</f>
        <v>-0.14706463739676931</v>
      </c>
      <c r="D125" s="50">
        <f t="shared" si="18"/>
        <v>-0.2598604948705987</v>
      </c>
      <c r="E125" s="50">
        <f t="shared" si="18"/>
        <v>-0.25924416050143595</v>
      </c>
      <c r="F125" s="50">
        <f t="shared" si="18"/>
        <v>-0.25924416050143595</v>
      </c>
      <c r="G125" s="50">
        <f t="shared" si="18"/>
        <v>-0.25768267442451742</v>
      </c>
      <c r="H125" s="50">
        <f t="shared" si="18"/>
        <v>-0.32274187091130496</v>
      </c>
      <c r="I125" s="50">
        <f t="shared" si="18"/>
        <v>-0.32291798236468217</v>
      </c>
      <c r="J125" s="50">
        <f t="shared" si="18"/>
        <v>-0.31296202548612601</v>
      </c>
      <c r="K125" s="50">
        <f t="shared" si="18"/>
        <v>-0.31133261999084222</v>
      </c>
      <c r="L125" s="50">
        <f t="shared" si="18"/>
        <v>-0.31085203887115764</v>
      </c>
      <c r="M125" s="50">
        <f t="shared" si="18"/>
        <v>-0.3083267418778135</v>
      </c>
      <c r="N125" s="50">
        <f t="shared" si="18"/>
        <v>-0.31305956175349814</v>
      </c>
      <c r="O125" s="50">
        <f t="shared" si="18"/>
        <v>-0.31324526728150798</v>
      </c>
      <c r="P125" s="50">
        <f t="shared" si="18"/>
        <v>-0.31324526728150798</v>
      </c>
      <c r="Q125" s="50">
        <f t="shared" si="18"/>
        <v>-0.31324526728150798</v>
      </c>
      <c r="R125" s="50">
        <f t="shared" si="18"/>
        <v>-0.32120742208546615</v>
      </c>
      <c r="S125" s="50">
        <f t="shared" si="18"/>
        <v>-0.32146298433386095</v>
      </c>
      <c r="T125" s="50">
        <f t="shared" si="18"/>
        <v>-0.32146298433386095</v>
      </c>
      <c r="U125" s="50">
        <f t="shared" si="18"/>
        <v>-0.32044810265487117</v>
      </c>
      <c r="V125" s="50">
        <f t="shared" si="18"/>
        <v>-0.31721935937820922</v>
      </c>
      <c r="W125" s="50">
        <f t="shared" si="18"/>
        <v>-0.31721935937820922</v>
      </c>
      <c r="X125" s="50">
        <f t="shared" si="18"/>
        <v>-0.31721935937820922</v>
      </c>
      <c r="Y125" s="50">
        <f t="shared" si="18"/>
        <v>-0.31924255933070839</v>
      </c>
      <c r="Z125" s="50">
        <f t="shared" si="18"/>
        <v>-0.31924255933070839</v>
      </c>
      <c r="AA125" s="50">
        <f t="shared" si="18"/>
        <v>-0.31924255933070839</v>
      </c>
      <c r="AB125" s="50">
        <f t="shared" si="18"/>
        <v>-0.31921135732407252</v>
      </c>
      <c r="AC125" s="50">
        <f t="shared" si="18"/>
        <v>-0.31921135732407252</v>
      </c>
      <c r="AD125" s="50">
        <f t="shared" si="18"/>
        <v>-0.31921135732407252</v>
      </c>
      <c r="AE125" s="50">
        <f t="shared" si="18"/>
        <v>-0.31921135732407252</v>
      </c>
      <c r="AF125" s="50">
        <f t="shared" si="18"/>
        <v>-0.31921135732407252</v>
      </c>
      <c r="AG125" s="50">
        <f t="shared" si="18"/>
        <v>-0.31921135732407252</v>
      </c>
      <c r="AH125" s="50">
        <f t="shared" si="18"/>
        <v>-0.31921135732407252</v>
      </c>
      <c r="AI125" s="50">
        <f t="shared" si="18"/>
        <v>-0.31490859074989536</v>
      </c>
      <c r="AJ125" s="50">
        <f t="shared" si="18"/>
        <v>-0.31490859074989536</v>
      </c>
      <c r="AK125" s="50">
        <f t="shared" si="18"/>
        <v>-0.31504381636902312</v>
      </c>
      <c r="AL125" s="50">
        <f t="shared" si="18"/>
        <v>-0.318143389291701</v>
      </c>
      <c r="AM125" s="50">
        <f t="shared" si="18"/>
        <v>-0.318143389291701</v>
      </c>
      <c r="AN125" s="50">
        <f t="shared" si="18"/>
        <v>-0.31817240346521602</v>
      </c>
      <c r="AO125" s="50">
        <f t="shared" si="18"/>
        <v>-0.31830474855312979</v>
      </c>
      <c r="AP125" s="50">
        <f t="shared" si="18"/>
        <v>-0.31592635392792817</v>
      </c>
      <c r="AQ125" s="50">
        <f t="shared" si="18"/>
        <v>-0.3165379615359683</v>
      </c>
      <c r="AR125" s="50">
        <f t="shared" si="18"/>
        <v>-0.3165379615359683</v>
      </c>
      <c r="AS125" s="50">
        <f t="shared" si="18"/>
        <v>-0.37268092401561975</v>
      </c>
      <c r="AT125" s="50">
        <f t="shared" si="18"/>
        <v>-0.37268092401561975</v>
      </c>
      <c r="AU125" s="50">
        <f t="shared" si="18"/>
        <v>-0.37268092401561975</v>
      </c>
      <c r="AV125" s="50">
        <f t="shared" si="18"/>
        <v>-0.37268092401561975</v>
      </c>
      <c r="AW125" s="50">
        <f t="shared" si="18"/>
        <v>-0.37268092401561975</v>
      </c>
      <c r="AX125" s="50">
        <f t="shared" si="18"/>
        <v>-0.37268092401561975</v>
      </c>
      <c r="AY125" s="50">
        <f t="shared" si="18"/>
        <v>-0.37268092401561975</v>
      </c>
      <c r="AZ125" s="50">
        <f t="shared" si="18"/>
        <v>-0.37268092401561975</v>
      </c>
    </row>
    <row r="126" spans="2:52">
      <c r="B126" s="50">
        <f t="shared" si="5"/>
        <v>1994</v>
      </c>
      <c r="C126" s="50">
        <f t="shared" ref="C126:AZ126" si="19">-((C74-1)*(C74-2))^-1</f>
        <v>-0.14706463739676931</v>
      </c>
      <c r="D126" s="50">
        <f t="shared" si="19"/>
        <v>-0.27748785496827755</v>
      </c>
      <c r="E126" s="50">
        <f t="shared" si="19"/>
        <v>-0.2708296832192959</v>
      </c>
      <c r="F126" s="50">
        <f t="shared" si="19"/>
        <v>-0.2708296832192959</v>
      </c>
      <c r="G126" s="50">
        <f t="shared" si="19"/>
        <v>-0.26896010470349829</v>
      </c>
      <c r="H126" s="50">
        <f t="shared" si="19"/>
        <v>-0.34105744753826273</v>
      </c>
      <c r="I126" s="50">
        <f t="shared" si="19"/>
        <v>-0.34121226053630455</v>
      </c>
      <c r="J126" s="50">
        <f t="shared" si="19"/>
        <v>-0.33544566974565565</v>
      </c>
      <c r="K126" s="50">
        <f t="shared" si="19"/>
        <v>-0.33401595027339698</v>
      </c>
      <c r="L126" s="50">
        <f t="shared" si="19"/>
        <v>-0.33336556448491089</v>
      </c>
      <c r="M126" s="50">
        <f t="shared" si="19"/>
        <v>-0.33079548186993002</v>
      </c>
      <c r="N126" s="50">
        <f t="shared" si="19"/>
        <v>-0.334581264580603</v>
      </c>
      <c r="O126" s="50">
        <f t="shared" si="19"/>
        <v>-0.33408072207995038</v>
      </c>
      <c r="P126" s="50">
        <f t="shared" si="19"/>
        <v>-0.33408072207995038</v>
      </c>
      <c r="Q126" s="50">
        <f t="shared" si="19"/>
        <v>-0.33408072207995038</v>
      </c>
      <c r="R126" s="50">
        <f t="shared" si="19"/>
        <v>-0.34174381952142613</v>
      </c>
      <c r="S126" s="50">
        <f t="shared" si="19"/>
        <v>-0.34198764869769765</v>
      </c>
      <c r="T126" s="50">
        <f t="shared" si="19"/>
        <v>-0.34198764869769765</v>
      </c>
      <c r="U126" s="50">
        <f t="shared" si="19"/>
        <v>-0.34083519362485215</v>
      </c>
      <c r="V126" s="50">
        <f t="shared" si="19"/>
        <v>-0.33766200868290869</v>
      </c>
      <c r="W126" s="50">
        <f t="shared" si="19"/>
        <v>-0.33766200868290869</v>
      </c>
      <c r="X126" s="50">
        <f t="shared" si="19"/>
        <v>-0.33766200868290869</v>
      </c>
      <c r="Y126" s="50">
        <f t="shared" si="19"/>
        <v>-0.33966484726850493</v>
      </c>
      <c r="Z126" s="50">
        <f t="shared" si="19"/>
        <v>-0.33966484726850493</v>
      </c>
      <c r="AA126" s="50">
        <f t="shared" si="19"/>
        <v>-0.33966484726850493</v>
      </c>
      <c r="AB126" s="50">
        <f t="shared" si="19"/>
        <v>-0.33963086028934852</v>
      </c>
      <c r="AC126" s="50">
        <f t="shared" si="19"/>
        <v>-0.33963086028934852</v>
      </c>
      <c r="AD126" s="50">
        <f t="shared" si="19"/>
        <v>-0.33963086028934852</v>
      </c>
      <c r="AE126" s="50">
        <f t="shared" si="19"/>
        <v>-0.33963086028934852</v>
      </c>
      <c r="AF126" s="50">
        <f t="shared" si="19"/>
        <v>-0.33963086028934852</v>
      </c>
      <c r="AG126" s="50">
        <f t="shared" si="19"/>
        <v>-0.33963086028934852</v>
      </c>
      <c r="AH126" s="50">
        <f t="shared" si="19"/>
        <v>-0.33963086028934852</v>
      </c>
      <c r="AI126" s="50">
        <f t="shared" si="19"/>
        <v>-0.33502108730028657</v>
      </c>
      <c r="AJ126" s="50">
        <f t="shared" si="19"/>
        <v>-0.33502108730028657</v>
      </c>
      <c r="AK126" s="50">
        <f t="shared" si="19"/>
        <v>-0.33567734841732838</v>
      </c>
      <c r="AL126" s="50">
        <f t="shared" si="19"/>
        <v>-0.33825479260174335</v>
      </c>
      <c r="AM126" s="50">
        <f t="shared" si="19"/>
        <v>-0.33825479260174335</v>
      </c>
      <c r="AN126" s="50">
        <f t="shared" si="19"/>
        <v>-0.33827442608872199</v>
      </c>
      <c r="AO126" s="50">
        <f t="shared" si="19"/>
        <v>-0.33839198559162748</v>
      </c>
      <c r="AP126" s="50">
        <f t="shared" si="19"/>
        <v>-0.33594995715489323</v>
      </c>
      <c r="AQ126" s="50">
        <f t="shared" si="19"/>
        <v>-0.33659595151666138</v>
      </c>
      <c r="AR126" s="50">
        <f t="shared" si="19"/>
        <v>-0.33659595151666138</v>
      </c>
      <c r="AS126" s="50">
        <f t="shared" si="19"/>
        <v>-0.40202667033033168</v>
      </c>
      <c r="AT126" s="50">
        <f t="shared" si="19"/>
        <v>-0.40202667033033168</v>
      </c>
      <c r="AU126" s="50">
        <f t="shared" si="19"/>
        <v>-0.40202667033033168</v>
      </c>
      <c r="AV126" s="50">
        <f t="shared" si="19"/>
        <v>-0.40202667033033168</v>
      </c>
      <c r="AW126" s="50">
        <f t="shared" si="19"/>
        <v>-0.40202667033033168</v>
      </c>
      <c r="AX126" s="50">
        <f t="shared" si="19"/>
        <v>-0.40202667033033168</v>
      </c>
      <c r="AY126" s="50">
        <f t="shared" si="19"/>
        <v>-0.40202667033033168</v>
      </c>
      <c r="AZ126" s="50">
        <f t="shared" si="19"/>
        <v>-0.40202667033033168</v>
      </c>
    </row>
    <row r="127" spans="2:52">
      <c r="B127" s="50">
        <f t="shared" si="5"/>
        <v>1995</v>
      </c>
      <c r="C127" s="50">
        <f t="shared" ref="C127:AZ127" si="20">-((C75-1)*(C75-2))^-1</f>
        <v>-0.14706463739676931</v>
      </c>
      <c r="D127" s="50">
        <f t="shared" si="20"/>
        <v>-0.29955719778428419</v>
      </c>
      <c r="E127" s="50">
        <f t="shared" si="20"/>
        <v>-0.29236256848139408</v>
      </c>
      <c r="F127" s="50">
        <f t="shared" si="20"/>
        <v>-0.29236256848139408</v>
      </c>
      <c r="G127" s="50">
        <f t="shared" si="20"/>
        <v>-0.2898981724839495</v>
      </c>
      <c r="H127" s="50">
        <f t="shared" si="20"/>
        <v>-0.37083532136683101</v>
      </c>
      <c r="I127" s="50">
        <f t="shared" si="20"/>
        <v>-0.37095943161995715</v>
      </c>
      <c r="J127" s="50">
        <f t="shared" si="20"/>
        <v>-0.36238955575614878</v>
      </c>
      <c r="K127" s="50">
        <f t="shared" si="20"/>
        <v>-0.36005576839551129</v>
      </c>
      <c r="L127" s="50">
        <f t="shared" si="20"/>
        <v>-0.35928711633826893</v>
      </c>
      <c r="M127" s="50">
        <f t="shared" si="20"/>
        <v>-0.35524413786630793</v>
      </c>
      <c r="N127" s="50">
        <f t="shared" si="20"/>
        <v>-0.35803495222875215</v>
      </c>
      <c r="O127" s="50">
        <f t="shared" si="20"/>
        <v>-0.35757234629937384</v>
      </c>
      <c r="P127" s="50">
        <f t="shared" si="20"/>
        <v>-0.35757234629937384</v>
      </c>
      <c r="Q127" s="50">
        <f t="shared" si="20"/>
        <v>-0.35757234629937384</v>
      </c>
      <c r="R127" s="50">
        <f t="shared" si="20"/>
        <v>-0.36217400443131814</v>
      </c>
      <c r="S127" s="50">
        <f t="shared" si="20"/>
        <v>-0.362408088865667</v>
      </c>
      <c r="T127" s="50">
        <f t="shared" si="20"/>
        <v>-0.362408088865667</v>
      </c>
      <c r="U127" s="50">
        <f t="shared" si="20"/>
        <v>-0.36112944847350725</v>
      </c>
      <c r="V127" s="50">
        <f t="shared" si="20"/>
        <v>-0.35805539515975421</v>
      </c>
      <c r="W127" s="50">
        <f t="shared" si="20"/>
        <v>-0.35805539515975421</v>
      </c>
      <c r="X127" s="50">
        <f t="shared" si="20"/>
        <v>-0.35805539515975421</v>
      </c>
      <c r="Y127" s="50">
        <f t="shared" si="20"/>
        <v>-0.36097370531844897</v>
      </c>
      <c r="Z127" s="50">
        <f t="shared" si="20"/>
        <v>-0.36097370531844897</v>
      </c>
      <c r="AA127" s="50">
        <f t="shared" si="20"/>
        <v>-0.36097370531844897</v>
      </c>
      <c r="AB127" s="50">
        <f t="shared" si="20"/>
        <v>-0.36093689458111189</v>
      </c>
      <c r="AC127" s="50">
        <f t="shared" si="20"/>
        <v>-0.36093689458111189</v>
      </c>
      <c r="AD127" s="50">
        <f t="shared" si="20"/>
        <v>-0.36093689458111189</v>
      </c>
      <c r="AE127" s="50">
        <f t="shared" si="20"/>
        <v>-0.36093689458111189</v>
      </c>
      <c r="AF127" s="50">
        <f t="shared" si="20"/>
        <v>-0.36093689458111189</v>
      </c>
      <c r="AG127" s="50">
        <f t="shared" si="20"/>
        <v>-0.36093689458111189</v>
      </c>
      <c r="AH127" s="50">
        <f t="shared" si="20"/>
        <v>-0.36093689458111189</v>
      </c>
      <c r="AI127" s="50">
        <f t="shared" si="20"/>
        <v>-0.35607745268604479</v>
      </c>
      <c r="AJ127" s="50">
        <f t="shared" si="20"/>
        <v>-0.35607745268604479</v>
      </c>
      <c r="AK127" s="50">
        <f t="shared" si="20"/>
        <v>-0.35649581007824493</v>
      </c>
      <c r="AL127" s="50">
        <f t="shared" si="20"/>
        <v>-0.35912137454862669</v>
      </c>
      <c r="AM127" s="50">
        <f t="shared" si="20"/>
        <v>-0.35912137454862669</v>
      </c>
      <c r="AN127" s="50">
        <f t="shared" si="20"/>
        <v>-0.35913229524140894</v>
      </c>
      <c r="AO127" s="50">
        <f t="shared" si="20"/>
        <v>-0.35923657442412593</v>
      </c>
      <c r="AP127" s="50">
        <f t="shared" si="20"/>
        <v>-0.35644590842169144</v>
      </c>
      <c r="AQ127" s="50">
        <f t="shared" si="20"/>
        <v>-0.357119746663775</v>
      </c>
      <c r="AR127" s="50">
        <f t="shared" si="20"/>
        <v>-0.357119746663775</v>
      </c>
      <c r="AS127" s="50">
        <f t="shared" si="20"/>
        <v>-0.43323736515164385</v>
      </c>
      <c r="AT127" s="50">
        <f t="shared" si="20"/>
        <v>-0.43323736515164385</v>
      </c>
      <c r="AU127" s="50">
        <f t="shared" si="20"/>
        <v>-0.43323736515164385</v>
      </c>
      <c r="AV127" s="50">
        <f t="shared" si="20"/>
        <v>-0.43323736515164385</v>
      </c>
      <c r="AW127" s="50">
        <f t="shared" si="20"/>
        <v>-0.43323736515164385</v>
      </c>
      <c r="AX127" s="50">
        <f t="shared" si="20"/>
        <v>-0.43323736515164385</v>
      </c>
      <c r="AY127" s="50">
        <f t="shared" si="20"/>
        <v>-0.43323736515164385</v>
      </c>
      <c r="AZ127" s="50">
        <f t="shared" si="20"/>
        <v>-0.43323736515164385</v>
      </c>
    </row>
    <row r="128" spans="2:52">
      <c r="B128" s="50">
        <f t="shared" si="5"/>
        <v>1996</v>
      </c>
      <c r="C128" s="50">
        <f t="shared" ref="C128:AZ128" si="21">-((C76-1)*(C76-2))^-1</f>
        <v>-0.14706463739676931</v>
      </c>
      <c r="D128" s="50">
        <f t="shared" si="21"/>
        <v>-0.31586954394422467</v>
      </c>
      <c r="E128" s="50">
        <f t="shared" si="21"/>
        <v>-0.30531268235581077</v>
      </c>
      <c r="F128" s="50">
        <f t="shared" si="21"/>
        <v>-0.30531268235581077</v>
      </c>
      <c r="G128" s="50">
        <f t="shared" si="21"/>
        <v>-0.30250872268420254</v>
      </c>
      <c r="H128" s="50">
        <f t="shared" si="21"/>
        <v>-0.38925747673347277</v>
      </c>
      <c r="I128" s="50">
        <f t="shared" si="21"/>
        <v>-0.38936125350973644</v>
      </c>
      <c r="J128" s="50">
        <f t="shared" si="21"/>
        <v>-0.37137126023827038</v>
      </c>
      <c r="K128" s="50">
        <f t="shared" si="21"/>
        <v>-0.3693555284391008</v>
      </c>
      <c r="L128" s="50">
        <f t="shared" si="21"/>
        <v>-0.368532174959318</v>
      </c>
      <c r="M128" s="50">
        <f t="shared" si="21"/>
        <v>-0.36342860398671828</v>
      </c>
      <c r="N128" s="50">
        <f t="shared" si="21"/>
        <v>-0.36615884238441504</v>
      </c>
      <c r="O128" s="50">
        <f t="shared" si="21"/>
        <v>-0.36629610460601825</v>
      </c>
      <c r="P128" s="50">
        <f t="shared" si="21"/>
        <v>-0.36629610460601825</v>
      </c>
      <c r="Q128" s="50">
        <f t="shared" si="21"/>
        <v>-0.36629610460601825</v>
      </c>
      <c r="R128" s="50">
        <f t="shared" si="21"/>
        <v>-0.37003644539433111</v>
      </c>
      <c r="S128" s="50">
        <f t="shared" si="21"/>
        <v>-0.37043104683057693</v>
      </c>
      <c r="T128" s="50">
        <f t="shared" si="21"/>
        <v>-0.37043104683057693</v>
      </c>
      <c r="U128" s="50">
        <f t="shared" si="21"/>
        <v>-0.36917182050042457</v>
      </c>
      <c r="V128" s="50">
        <f t="shared" si="21"/>
        <v>-0.36641951245420312</v>
      </c>
      <c r="W128" s="50">
        <f t="shared" si="21"/>
        <v>-0.36641951245420312</v>
      </c>
      <c r="X128" s="50">
        <f t="shared" si="21"/>
        <v>-0.36641951245420312</v>
      </c>
      <c r="Y128" s="50">
        <f t="shared" si="21"/>
        <v>-0.36931328619607673</v>
      </c>
      <c r="Z128" s="50">
        <f t="shared" si="21"/>
        <v>-0.36931328619607673</v>
      </c>
      <c r="AA128" s="50">
        <f t="shared" si="21"/>
        <v>-0.36931328619607673</v>
      </c>
      <c r="AB128" s="50">
        <f t="shared" si="21"/>
        <v>-0.36927693308451864</v>
      </c>
      <c r="AC128" s="50">
        <f t="shared" si="21"/>
        <v>-0.36927693308451864</v>
      </c>
      <c r="AD128" s="50">
        <f t="shared" si="21"/>
        <v>-0.36927693308451864</v>
      </c>
      <c r="AE128" s="50">
        <f t="shared" si="21"/>
        <v>-0.36927693308451864</v>
      </c>
      <c r="AF128" s="50">
        <f t="shared" si="21"/>
        <v>-0.36927693308451864</v>
      </c>
      <c r="AG128" s="50">
        <f t="shared" si="21"/>
        <v>-0.36927693308451864</v>
      </c>
      <c r="AH128" s="50">
        <f t="shared" si="21"/>
        <v>-0.36927693308451864</v>
      </c>
      <c r="AI128" s="50">
        <f t="shared" si="21"/>
        <v>-0.36437802985122048</v>
      </c>
      <c r="AJ128" s="50">
        <f t="shared" si="21"/>
        <v>-0.36437802985122048</v>
      </c>
      <c r="AK128" s="50">
        <f t="shared" si="21"/>
        <v>-0.36567760753645423</v>
      </c>
      <c r="AL128" s="50">
        <f t="shared" si="21"/>
        <v>-0.36901404649864605</v>
      </c>
      <c r="AM128" s="50">
        <f t="shared" si="21"/>
        <v>-0.36901404649864605</v>
      </c>
      <c r="AN128" s="50">
        <f t="shared" si="21"/>
        <v>-0.36902086863781569</v>
      </c>
      <c r="AO128" s="50">
        <f t="shared" si="21"/>
        <v>-0.36911597129511975</v>
      </c>
      <c r="AP128" s="50">
        <f t="shared" si="21"/>
        <v>-0.36651497177823872</v>
      </c>
      <c r="AQ128" s="50">
        <f t="shared" si="21"/>
        <v>-0.36690055442627917</v>
      </c>
      <c r="AR128" s="50">
        <f t="shared" si="21"/>
        <v>-0.36690055442627917</v>
      </c>
      <c r="AS128" s="50">
        <f t="shared" si="21"/>
        <v>-0.45406670142159072</v>
      </c>
      <c r="AT128" s="50">
        <f t="shared" si="21"/>
        <v>-0.45406670142159072</v>
      </c>
      <c r="AU128" s="50">
        <f t="shared" si="21"/>
        <v>-0.45406670142159072</v>
      </c>
      <c r="AV128" s="50">
        <f t="shared" si="21"/>
        <v>-0.45406670142159072</v>
      </c>
      <c r="AW128" s="50">
        <f t="shared" si="21"/>
        <v>-0.45406670142159072</v>
      </c>
      <c r="AX128" s="50">
        <f t="shared" si="21"/>
        <v>-0.45406670142159072</v>
      </c>
      <c r="AY128" s="50">
        <f t="shared" si="21"/>
        <v>-0.45406670142159072</v>
      </c>
      <c r="AZ128" s="50">
        <f t="shared" si="21"/>
        <v>-0.45406670142159072</v>
      </c>
    </row>
    <row r="129" spans="2:52">
      <c r="B129" s="50">
        <f t="shared" si="5"/>
        <v>1997</v>
      </c>
      <c r="C129" s="50">
        <f t="shared" ref="C129:AZ129" si="22">-((C77-1)*(C77-2))^-1</f>
        <v>-0.14717506257458479</v>
      </c>
      <c r="D129" s="50">
        <f t="shared" si="22"/>
        <v>-0.33090919079719416</v>
      </c>
      <c r="E129" s="50">
        <f t="shared" si="22"/>
        <v>-0.31549516265327043</v>
      </c>
      <c r="F129" s="50">
        <f t="shared" si="22"/>
        <v>-0.31549516265327043</v>
      </c>
      <c r="G129" s="50">
        <f t="shared" si="22"/>
        <v>-0.31245266373471559</v>
      </c>
      <c r="H129" s="50">
        <f t="shared" si="22"/>
        <v>-0.4016774048025849</v>
      </c>
      <c r="I129" s="50">
        <f t="shared" si="22"/>
        <v>-0.40176698715622805</v>
      </c>
      <c r="J129" s="50">
        <f t="shared" si="22"/>
        <v>-0.38520808264244433</v>
      </c>
      <c r="K129" s="50">
        <f t="shared" si="22"/>
        <v>-0.38245147352124187</v>
      </c>
      <c r="L129" s="50">
        <f t="shared" si="22"/>
        <v>-0.38158865128829011</v>
      </c>
      <c r="M129" s="50">
        <f t="shared" si="22"/>
        <v>-0.37641242097690469</v>
      </c>
      <c r="N129" s="50">
        <f t="shared" si="22"/>
        <v>-0.37908301293686425</v>
      </c>
      <c r="O129" s="50">
        <f t="shared" si="22"/>
        <v>-0.37903463115392011</v>
      </c>
      <c r="P129" s="50">
        <f t="shared" si="22"/>
        <v>-0.37903463115392011</v>
      </c>
      <c r="Q129" s="50">
        <f t="shared" si="22"/>
        <v>-0.37903463115392011</v>
      </c>
      <c r="R129" s="50">
        <f t="shared" si="22"/>
        <v>-0.38159234548105458</v>
      </c>
      <c r="S129" s="50">
        <f t="shared" si="22"/>
        <v>-0.38197449029697195</v>
      </c>
      <c r="T129" s="50">
        <f t="shared" si="22"/>
        <v>-0.38197449029697195</v>
      </c>
      <c r="U129" s="50">
        <f t="shared" si="22"/>
        <v>-0.38068769708574635</v>
      </c>
      <c r="V129" s="50">
        <f t="shared" si="22"/>
        <v>-0.37805931439824692</v>
      </c>
      <c r="W129" s="50">
        <f t="shared" si="22"/>
        <v>-0.37805931439824692</v>
      </c>
      <c r="X129" s="50">
        <f t="shared" si="22"/>
        <v>-0.37805931439824692</v>
      </c>
      <c r="Y129" s="50">
        <f t="shared" si="22"/>
        <v>-0.38115316180007536</v>
      </c>
      <c r="Z129" s="50">
        <f t="shared" si="22"/>
        <v>-0.38115316180007536</v>
      </c>
      <c r="AA129" s="50">
        <f t="shared" si="22"/>
        <v>-0.38115316180007536</v>
      </c>
      <c r="AB129" s="50">
        <f t="shared" si="22"/>
        <v>-0.38111591301565234</v>
      </c>
      <c r="AC129" s="50">
        <f t="shared" si="22"/>
        <v>-0.38111591301565234</v>
      </c>
      <c r="AD129" s="50">
        <f t="shared" si="22"/>
        <v>-0.38111591301565234</v>
      </c>
      <c r="AE129" s="50">
        <f t="shared" si="22"/>
        <v>-0.38111591301565234</v>
      </c>
      <c r="AF129" s="50">
        <f t="shared" si="22"/>
        <v>-0.38111591301565234</v>
      </c>
      <c r="AG129" s="50">
        <f t="shared" si="22"/>
        <v>-0.38111591301565234</v>
      </c>
      <c r="AH129" s="50">
        <f t="shared" si="22"/>
        <v>-0.38111591301565234</v>
      </c>
      <c r="AI129" s="50">
        <f t="shared" si="22"/>
        <v>-0.37609905215684519</v>
      </c>
      <c r="AJ129" s="50">
        <f t="shared" si="22"/>
        <v>-0.37609905215684519</v>
      </c>
      <c r="AK129" s="50">
        <f t="shared" si="22"/>
        <v>-0.37740086517159693</v>
      </c>
      <c r="AL129" s="50">
        <f t="shared" si="22"/>
        <v>-0.38060234154437667</v>
      </c>
      <c r="AM129" s="50">
        <f t="shared" si="22"/>
        <v>-0.38080169853806428</v>
      </c>
      <c r="AN129" s="50">
        <f t="shared" si="22"/>
        <v>-0.3808042364039575</v>
      </c>
      <c r="AO129" s="50">
        <f t="shared" si="22"/>
        <v>-0.38089172719735687</v>
      </c>
      <c r="AP129" s="50">
        <f t="shared" si="22"/>
        <v>-0.37832203817625348</v>
      </c>
      <c r="AQ129" s="50">
        <f t="shared" si="22"/>
        <v>-0.37876067135883745</v>
      </c>
      <c r="AR129" s="50">
        <f t="shared" si="22"/>
        <v>-0.37876067135883745</v>
      </c>
      <c r="AS129" s="50">
        <f t="shared" si="22"/>
        <v>-0.47622485815668686</v>
      </c>
      <c r="AT129" s="50">
        <f t="shared" si="22"/>
        <v>-0.47622485815668686</v>
      </c>
      <c r="AU129" s="50">
        <f t="shared" si="22"/>
        <v>-0.47622485815668686</v>
      </c>
      <c r="AV129" s="50">
        <f t="shared" si="22"/>
        <v>-0.47622485815668686</v>
      </c>
      <c r="AW129" s="50">
        <f t="shared" si="22"/>
        <v>-0.47622485815668686</v>
      </c>
      <c r="AX129" s="50">
        <f t="shared" si="22"/>
        <v>-0.47622485815668686</v>
      </c>
      <c r="AY129" s="50">
        <f t="shared" si="22"/>
        <v>-0.47622485815668686</v>
      </c>
      <c r="AZ129" s="50">
        <f t="shared" si="22"/>
        <v>-0.47622485815668686</v>
      </c>
    </row>
    <row r="130" spans="2:52">
      <c r="B130" s="50">
        <f t="shared" si="5"/>
        <v>1998</v>
      </c>
      <c r="C130" s="50">
        <f t="shared" ref="C130:AZ130" si="23">-((C78-1)*(C78-2))^-1</f>
        <v>-0.16601159235498258</v>
      </c>
      <c r="D130" s="50">
        <f t="shared" si="23"/>
        <v>-0.34655156159987688</v>
      </c>
      <c r="E130" s="50">
        <f t="shared" si="23"/>
        <v>-0.32690293889703698</v>
      </c>
      <c r="F130" s="50">
        <f t="shared" si="23"/>
        <v>-0.32690293889703698</v>
      </c>
      <c r="G130" s="50">
        <f t="shared" si="23"/>
        <v>-0.32356663710300171</v>
      </c>
      <c r="H130" s="50">
        <f t="shared" si="23"/>
        <v>-0.4254649659113115</v>
      </c>
      <c r="I130" s="50">
        <f t="shared" si="23"/>
        <v>-0.42553152771823111</v>
      </c>
      <c r="J130" s="50">
        <f t="shared" si="23"/>
        <v>-0.39924399059253518</v>
      </c>
      <c r="K130" s="50">
        <f t="shared" si="23"/>
        <v>-0.3963391713387765</v>
      </c>
      <c r="L130" s="50">
        <f t="shared" si="23"/>
        <v>-0.39543683628675452</v>
      </c>
      <c r="M130" s="50">
        <f t="shared" si="23"/>
        <v>-0.38969250335961175</v>
      </c>
      <c r="N130" s="50">
        <f t="shared" si="23"/>
        <v>-0.39230280209315871</v>
      </c>
      <c r="O130" s="50">
        <f t="shared" si="23"/>
        <v>-0.39225919951531579</v>
      </c>
      <c r="P130" s="50">
        <f t="shared" si="23"/>
        <v>-0.39225919951531579</v>
      </c>
      <c r="Q130" s="50">
        <f t="shared" si="23"/>
        <v>-0.39225919951531579</v>
      </c>
      <c r="R130" s="50">
        <f t="shared" si="23"/>
        <v>-0.39603943388821528</v>
      </c>
      <c r="S130" s="50">
        <f t="shared" si="23"/>
        <v>-0.39641021608979393</v>
      </c>
      <c r="T130" s="50">
        <f t="shared" si="23"/>
        <v>-0.39641021608979393</v>
      </c>
      <c r="U130" s="50">
        <f t="shared" si="23"/>
        <v>-0.39502153678058904</v>
      </c>
      <c r="V130" s="50">
        <f t="shared" si="23"/>
        <v>-0.39229415635998066</v>
      </c>
      <c r="W130" s="50">
        <f t="shared" si="23"/>
        <v>-0.39229415635998066</v>
      </c>
      <c r="X130" s="50">
        <f t="shared" si="23"/>
        <v>-0.39229415635998066</v>
      </c>
      <c r="Y130" s="50">
        <f t="shared" si="23"/>
        <v>-0.39545044400340623</v>
      </c>
      <c r="Z130" s="50">
        <f t="shared" si="23"/>
        <v>-0.39545044400340623</v>
      </c>
      <c r="AA130" s="50">
        <f t="shared" si="23"/>
        <v>-0.39545044400340623</v>
      </c>
      <c r="AB130" s="50">
        <f t="shared" si="23"/>
        <v>-0.39541196008915319</v>
      </c>
      <c r="AC130" s="50">
        <f t="shared" si="23"/>
        <v>-0.39541196008915319</v>
      </c>
      <c r="AD130" s="50">
        <f t="shared" si="23"/>
        <v>-0.39541196008915319</v>
      </c>
      <c r="AE130" s="50">
        <f t="shared" si="23"/>
        <v>-0.39541196008915319</v>
      </c>
      <c r="AF130" s="50">
        <f t="shared" si="23"/>
        <v>-0.39541196008915319</v>
      </c>
      <c r="AG130" s="50">
        <f t="shared" si="23"/>
        <v>-0.39541196008915319</v>
      </c>
      <c r="AH130" s="50">
        <f t="shared" si="23"/>
        <v>-0.39541196008915319</v>
      </c>
      <c r="AI130" s="50">
        <f t="shared" si="23"/>
        <v>-0.39023614621031671</v>
      </c>
      <c r="AJ130" s="50">
        <f t="shared" si="23"/>
        <v>-0.39023614621031671</v>
      </c>
      <c r="AK130" s="50">
        <f t="shared" si="23"/>
        <v>-0.39189728267783219</v>
      </c>
      <c r="AL130" s="50">
        <f t="shared" si="23"/>
        <v>-0.39533808286760797</v>
      </c>
      <c r="AM130" s="50">
        <f t="shared" si="23"/>
        <v>-0.39553312616145841</v>
      </c>
      <c r="AN130" s="50">
        <f t="shared" si="23"/>
        <v>-0.39553070734070073</v>
      </c>
      <c r="AO130" s="50">
        <f t="shared" si="23"/>
        <v>-0.39561014503413394</v>
      </c>
      <c r="AP130" s="50">
        <f t="shared" si="23"/>
        <v>-0.39277394474969668</v>
      </c>
      <c r="AQ130" s="50">
        <f t="shared" si="23"/>
        <v>-0.39324714547132444</v>
      </c>
      <c r="AR130" s="50">
        <f t="shared" si="23"/>
        <v>-0.39324714547132444</v>
      </c>
      <c r="AS130" s="50">
        <f t="shared" si="23"/>
        <v>-0.50596022823839149</v>
      </c>
      <c r="AT130" s="50">
        <f t="shared" si="23"/>
        <v>-0.50596022823839149</v>
      </c>
      <c r="AU130" s="50">
        <f t="shared" si="23"/>
        <v>-0.50596022823839149</v>
      </c>
      <c r="AV130" s="50">
        <f t="shared" si="23"/>
        <v>-0.50596022823839149</v>
      </c>
      <c r="AW130" s="50">
        <f t="shared" si="23"/>
        <v>-0.50596022823839149</v>
      </c>
      <c r="AX130" s="50">
        <f t="shared" si="23"/>
        <v>-0.50596022823839149</v>
      </c>
      <c r="AY130" s="50">
        <f t="shared" si="23"/>
        <v>-0.50596022823839149</v>
      </c>
      <c r="AZ130" s="50">
        <f t="shared" si="23"/>
        <v>-0.50596022823839149</v>
      </c>
    </row>
    <row r="131" spans="2:52">
      <c r="B131" s="50">
        <f t="shared" si="5"/>
        <v>1999</v>
      </c>
      <c r="C131" s="50">
        <f t="shared" ref="C131:AZ131" si="24">-((C79-1)*(C79-2))^-1</f>
        <v>-0.17546183964668283</v>
      </c>
      <c r="D131" s="50">
        <f t="shared" si="24"/>
        <v>-0.35478879897477333</v>
      </c>
      <c r="E131" s="50">
        <f t="shared" si="24"/>
        <v>-0.33500911623727969</v>
      </c>
      <c r="F131" s="50">
        <f t="shared" si="24"/>
        <v>-0.33500911623727969</v>
      </c>
      <c r="G131" s="50">
        <f t="shared" si="24"/>
        <v>-0.33297691341303176</v>
      </c>
      <c r="H131" s="50">
        <f t="shared" si="24"/>
        <v>-0.44689398406995484</v>
      </c>
      <c r="I131" s="50">
        <f t="shared" si="24"/>
        <v>-0.44693983202957538</v>
      </c>
      <c r="J131" s="50">
        <f t="shared" si="24"/>
        <v>-0.40712454623137451</v>
      </c>
      <c r="K131" s="50">
        <f t="shared" si="24"/>
        <v>-0.40501572924283913</v>
      </c>
      <c r="L131" s="50">
        <f t="shared" si="24"/>
        <v>-0.40411130258118683</v>
      </c>
      <c r="M131" s="50">
        <f t="shared" si="24"/>
        <v>-0.39828800395457797</v>
      </c>
      <c r="N131" s="50">
        <f t="shared" si="24"/>
        <v>-0.40080380014881711</v>
      </c>
      <c r="O131" s="50">
        <f t="shared" si="24"/>
        <v>-0.40020566802139734</v>
      </c>
      <c r="P131" s="50">
        <f t="shared" si="24"/>
        <v>-0.40020566802139734</v>
      </c>
      <c r="Q131" s="50">
        <f t="shared" si="24"/>
        <v>-0.40020566802139734</v>
      </c>
      <c r="R131" s="50">
        <f t="shared" si="24"/>
        <v>-0.40367452492735006</v>
      </c>
      <c r="S131" s="50">
        <f t="shared" si="24"/>
        <v>-0.40403074193056882</v>
      </c>
      <c r="T131" s="50">
        <f t="shared" si="24"/>
        <v>-0.40403074193056882</v>
      </c>
      <c r="U131" s="50">
        <f t="shared" si="24"/>
        <v>-0.40266766593931808</v>
      </c>
      <c r="V131" s="50">
        <f t="shared" si="24"/>
        <v>-0.39966400702475552</v>
      </c>
      <c r="W131" s="50">
        <f t="shared" si="24"/>
        <v>-0.39966400702475552</v>
      </c>
      <c r="X131" s="50">
        <f t="shared" si="24"/>
        <v>-0.39966400702475552</v>
      </c>
      <c r="Y131" s="50">
        <f t="shared" si="24"/>
        <v>-0.40320360627281543</v>
      </c>
      <c r="Z131" s="50">
        <f t="shared" si="24"/>
        <v>-0.40320360627281543</v>
      </c>
      <c r="AA131" s="50">
        <f t="shared" si="24"/>
        <v>-0.4031797413202195</v>
      </c>
      <c r="AB131" s="50">
        <f t="shared" si="24"/>
        <v>-0.4031415847525805</v>
      </c>
      <c r="AC131" s="50">
        <f t="shared" si="24"/>
        <v>-0.4031415847525805</v>
      </c>
      <c r="AD131" s="50">
        <f t="shared" si="24"/>
        <v>-0.4031415847525805</v>
      </c>
      <c r="AE131" s="50">
        <f t="shared" si="24"/>
        <v>-0.4031415847525805</v>
      </c>
      <c r="AF131" s="50">
        <f t="shared" si="24"/>
        <v>-0.4031415847525805</v>
      </c>
      <c r="AG131" s="50">
        <f t="shared" si="24"/>
        <v>-0.4031415847525805</v>
      </c>
      <c r="AH131" s="50">
        <f t="shared" si="24"/>
        <v>-0.4031415847525805</v>
      </c>
      <c r="AI131" s="50">
        <f t="shared" si="24"/>
        <v>-0.39802909506914003</v>
      </c>
      <c r="AJ131" s="50">
        <f t="shared" si="24"/>
        <v>-0.39802909506914003</v>
      </c>
      <c r="AK131" s="50">
        <f t="shared" si="24"/>
        <v>-0.39962828879282586</v>
      </c>
      <c r="AL131" s="50">
        <f t="shared" si="24"/>
        <v>-0.40302929326906767</v>
      </c>
      <c r="AM131" s="50">
        <f t="shared" si="24"/>
        <v>-0.4032173386828809</v>
      </c>
      <c r="AN131" s="50">
        <f t="shared" si="24"/>
        <v>-0.40321259101369583</v>
      </c>
      <c r="AO131" s="50">
        <f t="shared" si="24"/>
        <v>-0.40328614370670085</v>
      </c>
      <c r="AP131" s="50">
        <f t="shared" si="24"/>
        <v>-0.40045447467352135</v>
      </c>
      <c r="AQ131" s="50">
        <f t="shared" si="24"/>
        <v>-0.40072519900339204</v>
      </c>
      <c r="AR131" s="50">
        <f t="shared" si="24"/>
        <v>-0.40069027805679425</v>
      </c>
      <c r="AS131" s="50">
        <f t="shared" si="24"/>
        <v>-0.5299720995685071</v>
      </c>
      <c r="AT131" s="50">
        <f t="shared" si="24"/>
        <v>-0.5299720995685071</v>
      </c>
      <c r="AU131" s="50">
        <f t="shared" si="24"/>
        <v>-0.5299720995685071</v>
      </c>
      <c r="AV131" s="50">
        <f t="shared" si="24"/>
        <v>-0.5299720995685071</v>
      </c>
      <c r="AW131" s="50">
        <f t="shared" si="24"/>
        <v>-0.5299720995685071</v>
      </c>
      <c r="AX131" s="50">
        <f t="shared" si="24"/>
        <v>-0.5299720995685071</v>
      </c>
      <c r="AY131" s="50">
        <f t="shared" si="24"/>
        <v>-0.5299720995685071</v>
      </c>
      <c r="AZ131" s="50">
        <f t="shared" si="24"/>
        <v>-0.5299720995685071</v>
      </c>
    </row>
    <row r="132" spans="2:52">
      <c r="B132" s="50">
        <f t="shared" si="5"/>
        <v>2000</v>
      </c>
      <c r="C132" s="50">
        <f t="shared" ref="C132:AZ132" si="25">-((C80-1)*(C80-2))^-1</f>
        <v>-0.19255592482028988</v>
      </c>
      <c r="D132" s="50">
        <f t="shared" si="25"/>
        <v>-0.36694737899048713</v>
      </c>
      <c r="E132" s="50">
        <f t="shared" si="25"/>
        <v>-0.34392646791427611</v>
      </c>
      <c r="F132" s="50">
        <f t="shared" si="25"/>
        <v>-0.34392646791427611</v>
      </c>
      <c r="G132" s="50">
        <f t="shared" si="25"/>
        <v>-0.34168492596075861</v>
      </c>
      <c r="H132" s="50">
        <f t="shared" si="25"/>
        <v>-0.49038050634721719</v>
      </c>
      <c r="I132" s="50">
        <f t="shared" si="25"/>
        <v>-0.49038758422417966</v>
      </c>
      <c r="J132" s="50">
        <f t="shared" si="25"/>
        <v>-0.4296828526868739</v>
      </c>
      <c r="K132" s="50">
        <f t="shared" si="25"/>
        <v>-0.42662565416345394</v>
      </c>
      <c r="L132" s="50">
        <f t="shared" si="25"/>
        <v>-0.42564589850856632</v>
      </c>
      <c r="M132" s="50">
        <f t="shared" si="25"/>
        <v>-0.41821361424658404</v>
      </c>
      <c r="N132" s="50">
        <f t="shared" si="25"/>
        <v>-0.4200082742717226</v>
      </c>
      <c r="O132" s="50">
        <f t="shared" si="25"/>
        <v>-0.42006338253089504</v>
      </c>
      <c r="P132" s="50">
        <f t="shared" si="25"/>
        <v>-0.42006338253089504</v>
      </c>
      <c r="Q132" s="50">
        <f t="shared" si="25"/>
        <v>-0.42006338253089504</v>
      </c>
      <c r="R132" s="50">
        <f t="shared" si="25"/>
        <v>-0.41985585216989407</v>
      </c>
      <c r="S132" s="50">
        <f t="shared" si="25"/>
        <v>-0.42020217606414068</v>
      </c>
      <c r="T132" s="50">
        <f t="shared" si="25"/>
        <v>-0.42020217606414068</v>
      </c>
      <c r="U132" s="50">
        <f t="shared" si="25"/>
        <v>-0.41862353521211398</v>
      </c>
      <c r="V132" s="50">
        <f t="shared" si="25"/>
        <v>-0.41572407541265988</v>
      </c>
      <c r="W132" s="50">
        <f t="shared" si="25"/>
        <v>-0.41572407541265988</v>
      </c>
      <c r="X132" s="50">
        <f t="shared" si="25"/>
        <v>-0.41572407541265988</v>
      </c>
      <c r="Y132" s="50">
        <f t="shared" si="25"/>
        <v>-0.41935804156169942</v>
      </c>
      <c r="Z132" s="50">
        <f t="shared" si="25"/>
        <v>-0.41935804156169942</v>
      </c>
      <c r="AA132" s="50">
        <f t="shared" si="25"/>
        <v>-0.41933309743890518</v>
      </c>
      <c r="AB132" s="50">
        <f t="shared" si="25"/>
        <v>-0.41921161303741072</v>
      </c>
      <c r="AC132" s="50">
        <f t="shared" si="25"/>
        <v>-0.41921161303741072</v>
      </c>
      <c r="AD132" s="50">
        <f t="shared" si="25"/>
        <v>-0.41921161303741072</v>
      </c>
      <c r="AE132" s="50">
        <f t="shared" si="25"/>
        <v>-0.41921161303741072</v>
      </c>
      <c r="AF132" s="50">
        <f t="shared" si="25"/>
        <v>-0.41921161303741072</v>
      </c>
      <c r="AG132" s="50">
        <f t="shared" si="25"/>
        <v>-0.41921161303741072</v>
      </c>
      <c r="AH132" s="50">
        <f t="shared" si="25"/>
        <v>-0.41921161303741072</v>
      </c>
      <c r="AI132" s="50">
        <f t="shared" si="25"/>
        <v>-0.41361763359174103</v>
      </c>
      <c r="AJ132" s="50">
        <f t="shared" si="25"/>
        <v>-0.41361763359174103</v>
      </c>
      <c r="AK132" s="50">
        <f t="shared" si="25"/>
        <v>-0.41505281229714297</v>
      </c>
      <c r="AL132" s="50">
        <f t="shared" si="25"/>
        <v>-0.41837925654422176</v>
      </c>
      <c r="AM132" s="50">
        <f t="shared" si="25"/>
        <v>-0.41856289667129221</v>
      </c>
      <c r="AN132" s="50">
        <f t="shared" si="25"/>
        <v>-0.41855364378956367</v>
      </c>
      <c r="AO132" s="50">
        <f t="shared" si="25"/>
        <v>-0.4186196715979561</v>
      </c>
      <c r="AP132" s="50">
        <f t="shared" si="25"/>
        <v>-0.4153191318006072</v>
      </c>
      <c r="AQ132" s="50">
        <f t="shared" si="25"/>
        <v>-0.4155493292728733</v>
      </c>
      <c r="AR132" s="50">
        <f t="shared" si="25"/>
        <v>-0.41551344340259128</v>
      </c>
      <c r="AS132" s="50">
        <f t="shared" si="25"/>
        <v>-0.55422915340812662</v>
      </c>
      <c r="AT132" s="50">
        <f t="shared" si="25"/>
        <v>-0.55422915340812662</v>
      </c>
      <c r="AU132" s="50">
        <f t="shared" si="25"/>
        <v>-0.55422915340812662</v>
      </c>
      <c r="AV132" s="50">
        <f t="shared" si="25"/>
        <v>-0.55422915340812662</v>
      </c>
      <c r="AW132" s="50">
        <f t="shared" si="25"/>
        <v>-0.55422915340812662</v>
      </c>
      <c r="AX132" s="50">
        <f t="shared" si="25"/>
        <v>-0.55422915340812662</v>
      </c>
      <c r="AY132" s="50">
        <f t="shared" si="25"/>
        <v>-0.55422915340812662</v>
      </c>
      <c r="AZ132" s="50">
        <f t="shared" si="25"/>
        <v>-0.55422915340812662</v>
      </c>
    </row>
    <row r="133" spans="2:52">
      <c r="B133" s="50">
        <f t="shared" si="5"/>
        <v>2001</v>
      </c>
      <c r="C133" s="50">
        <f t="shared" ref="C133:AZ133" si="26">-((C81-1)*(C81-2))^-1</f>
        <v>-0.18987022303992349</v>
      </c>
      <c r="D133" s="50">
        <f t="shared" si="26"/>
        <v>-0.37166753640227751</v>
      </c>
      <c r="E133" s="50">
        <f t="shared" si="26"/>
        <v>-0.35168436775611156</v>
      </c>
      <c r="F133" s="50">
        <f t="shared" si="26"/>
        <v>-0.35168436775611156</v>
      </c>
      <c r="G133" s="50">
        <f t="shared" si="26"/>
        <v>-0.35097983478714739</v>
      </c>
      <c r="H133" s="50">
        <f t="shared" si="26"/>
        <v>-0.51646145149210088</v>
      </c>
      <c r="I133" s="50">
        <f t="shared" si="26"/>
        <v>-0.51644651559208965</v>
      </c>
      <c r="J133" s="50">
        <f t="shared" si="26"/>
        <v>-0.43995191281516355</v>
      </c>
      <c r="K133" s="50">
        <f t="shared" si="26"/>
        <v>-0.43646033163659959</v>
      </c>
      <c r="L133" s="50">
        <f t="shared" si="26"/>
        <v>-0.43548300333301676</v>
      </c>
      <c r="M133" s="50">
        <f t="shared" si="26"/>
        <v>-0.42763092891385784</v>
      </c>
      <c r="N133" s="50">
        <f t="shared" si="26"/>
        <v>-0.42942951187618456</v>
      </c>
      <c r="O133" s="50">
        <f t="shared" si="26"/>
        <v>-0.42940296328602379</v>
      </c>
      <c r="P133" s="50">
        <f t="shared" si="26"/>
        <v>-0.42940296328602379</v>
      </c>
      <c r="Q133" s="50">
        <f t="shared" si="26"/>
        <v>-0.42940296328602379</v>
      </c>
      <c r="R133" s="50">
        <f t="shared" si="26"/>
        <v>-0.42728417515928424</v>
      </c>
      <c r="S133" s="50">
        <f t="shared" si="26"/>
        <v>-0.42761574867255159</v>
      </c>
      <c r="T133" s="50">
        <f t="shared" si="26"/>
        <v>-0.42761574867255159</v>
      </c>
      <c r="U133" s="50">
        <f t="shared" si="26"/>
        <v>-0.42606275831647283</v>
      </c>
      <c r="V133" s="50">
        <f t="shared" si="26"/>
        <v>-0.42286571182937011</v>
      </c>
      <c r="W133" s="50">
        <f t="shared" si="26"/>
        <v>-0.42286571182937011</v>
      </c>
      <c r="X133" s="50">
        <f t="shared" si="26"/>
        <v>-0.42286571182937011</v>
      </c>
      <c r="Y133" s="50">
        <f t="shared" si="26"/>
        <v>-0.42628918074072975</v>
      </c>
      <c r="Z133" s="50">
        <f t="shared" si="26"/>
        <v>-0.42628918074072975</v>
      </c>
      <c r="AA133" s="50">
        <f t="shared" si="26"/>
        <v>-0.42620674809007858</v>
      </c>
      <c r="AB133" s="50">
        <f t="shared" si="26"/>
        <v>-0.42608800944382336</v>
      </c>
      <c r="AC133" s="50">
        <f t="shared" si="26"/>
        <v>-0.42608800944382336</v>
      </c>
      <c r="AD133" s="50">
        <f t="shared" si="26"/>
        <v>-0.42608800944382336</v>
      </c>
      <c r="AE133" s="50">
        <f t="shared" si="26"/>
        <v>-0.42608800944382336</v>
      </c>
      <c r="AF133" s="50">
        <f t="shared" si="26"/>
        <v>-0.42608800944382336</v>
      </c>
      <c r="AG133" s="50">
        <f t="shared" si="26"/>
        <v>-0.42608800944382336</v>
      </c>
      <c r="AH133" s="50">
        <f t="shared" si="26"/>
        <v>-0.42608800944382336</v>
      </c>
      <c r="AI133" s="50">
        <f t="shared" si="26"/>
        <v>-0.42043066878367386</v>
      </c>
      <c r="AJ133" s="50">
        <f t="shared" si="26"/>
        <v>-0.42043066878367386</v>
      </c>
      <c r="AK133" s="50">
        <f t="shared" si="26"/>
        <v>-0.4217184479016689</v>
      </c>
      <c r="AL133" s="50">
        <f t="shared" si="26"/>
        <v>-0.4249884206051906</v>
      </c>
      <c r="AM133" s="50">
        <f t="shared" si="26"/>
        <v>-0.42516449681985796</v>
      </c>
      <c r="AN133" s="50">
        <f t="shared" si="26"/>
        <v>-0.42515375669734218</v>
      </c>
      <c r="AO133" s="50">
        <f t="shared" si="26"/>
        <v>-0.42521471758082474</v>
      </c>
      <c r="AP133" s="50">
        <f t="shared" si="26"/>
        <v>-0.42149421167164342</v>
      </c>
      <c r="AQ133" s="50">
        <f t="shared" si="26"/>
        <v>-0.42148670285504769</v>
      </c>
      <c r="AR133" s="50">
        <f t="shared" si="26"/>
        <v>-0.42145167615880269</v>
      </c>
      <c r="AS133" s="50">
        <f t="shared" si="26"/>
        <v>-0.57160365565663451</v>
      </c>
      <c r="AT133" s="50">
        <f t="shared" si="26"/>
        <v>-0.57160365565663451</v>
      </c>
      <c r="AU133" s="50">
        <f t="shared" si="26"/>
        <v>-0.57160365565663451</v>
      </c>
      <c r="AV133" s="50">
        <f t="shared" si="26"/>
        <v>-0.57160365565663451</v>
      </c>
      <c r="AW133" s="50">
        <f t="shared" si="26"/>
        <v>-0.57160365565663451</v>
      </c>
      <c r="AX133" s="50">
        <f t="shared" si="26"/>
        <v>-0.57160365565663451</v>
      </c>
      <c r="AY133" s="50">
        <f t="shared" si="26"/>
        <v>-0.57160365565663451</v>
      </c>
      <c r="AZ133" s="50">
        <f t="shared" si="26"/>
        <v>-0.57160365565663451</v>
      </c>
    </row>
    <row r="134" spans="2:52">
      <c r="B134" s="50">
        <f t="shared" si="5"/>
        <v>2002</v>
      </c>
      <c r="C134" s="50">
        <f t="shared" ref="C134:AZ134" si="27">-((C82-1)*(C82-2))^-1</f>
        <v>-0.18987022303992349</v>
      </c>
      <c r="D134" s="50">
        <f t="shared" si="27"/>
        <v>-0.3903559046021931</v>
      </c>
      <c r="E134" s="50">
        <f t="shared" si="27"/>
        <v>-0.36275501184592646</v>
      </c>
      <c r="F134" s="50">
        <f t="shared" si="27"/>
        <v>-0.36275501184592646</v>
      </c>
      <c r="G134" s="50">
        <f t="shared" si="27"/>
        <v>-0.36177034339513309</v>
      </c>
      <c r="H134" s="50">
        <f t="shared" si="27"/>
        <v>-0.54706338836799784</v>
      </c>
      <c r="I134" s="50">
        <f t="shared" si="27"/>
        <v>-0.54702469661934106</v>
      </c>
      <c r="J134" s="50">
        <f t="shared" si="27"/>
        <v>-0.45203517206991278</v>
      </c>
      <c r="K134" s="50">
        <f t="shared" si="27"/>
        <v>-0.44808543683007629</v>
      </c>
      <c r="L134" s="50">
        <f t="shared" si="27"/>
        <v>-0.44710107335964894</v>
      </c>
      <c r="M134" s="50">
        <f t="shared" si="27"/>
        <v>-0.43910459019426756</v>
      </c>
      <c r="N134" s="50">
        <f t="shared" si="27"/>
        <v>-0.44019149887591819</v>
      </c>
      <c r="O134" s="50">
        <f t="shared" si="27"/>
        <v>-0.43934054244422205</v>
      </c>
      <c r="P134" s="50">
        <f t="shared" si="27"/>
        <v>-0.43934054244422205</v>
      </c>
      <c r="Q134" s="50">
        <f t="shared" si="27"/>
        <v>-0.43934054244422205</v>
      </c>
      <c r="R134" s="50">
        <f t="shared" si="27"/>
        <v>-0.43665927203848998</v>
      </c>
      <c r="S134" s="50">
        <f t="shared" si="27"/>
        <v>-0.43697775421293122</v>
      </c>
      <c r="T134" s="50">
        <f t="shared" si="27"/>
        <v>-0.43697775421293122</v>
      </c>
      <c r="U134" s="50">
        <f t="shared" si="27"/>
        <v>-0.43553894362746592</v>
      </c>
      <c r="V134" s="50">
        <f t="shared" si="27"/>
        <v>-0.43242779326818442</v>
      </c>
      <c r="W134" s="50">
        <f t="shared" si="27"/>
        <v>-0.43242779326818442</v>
      </c>
      <c r="X134" s="50">
        <f t="shared" si="27"/>
        <v>-0.43242779326818442</v>
      </c>
      <c r="Y134" s="50">
        <f t="shared" si="27"/>
        <v>-0.43579344678370363</v>
      </c>
      <c r="Z134" s="50">
        <f t="shared" si="27"/>
        <v>-0.43579344678370363</v>
      </c>
      <c r="AA134" s="50">
        <f t="shared" si="27"/>
        <v>-0.43571164233852722</v>
      </c>
      <c r="AB134" s="50">
        <f t="shared" si="27"/>
        <v>-0.43559421181189045</v>
      </c>
      <c r="AC134" s="50">
        <f t="shared" si="27"/>
        <v>-0.43559421181189045</v>
      </c>
      <c r="AD134" s="50">
        <f t="shared" si="27"/>
        <v>-0.43559421181189045</v>
      </c>
      <c r="AE134" s="50">
        <f t="shared" si="27"/>
        <v>-0.43559421181189045</v>
      </c>
      <c r="AF134" s="50">
        <f t="shared" si="27"/>
        <v>-0.43559421181189045</v>
      </c>
      <c r="AG134" s="50">
        <f t="shared" si="27"/>
        <v>-0.43559421181189045</v>
      </c>
      <c r="AH134" s="50">
        <f t="shared" si="27"/>
        <v>-0.43559421181189045</v>
      </c>
      <c r="AI134" s="50">
        <f t="shared" si="27"/>
        <v>-0.42973906415198493</v>
      </c>
      <c r="AJ134" s="50">
        <f t="shared" si="27"/>
        <v>-0.42973906415198493</v>
      </c>
      <c r="AK134" s="50">
        <f t="shared" si="27"/>
        <v>-0.43105369473467819</v>
      </c>
      <c r="AL134" s="50">
        <f t="shared" si="27"/>
        <v>-0.43401102637330646</v>
      </c>
      <c r="AM134" s="50">
        <f t="shared" si="27"/>
        <v>-0.4341264073433147</v>
      </c>
      <c r="AN134" s="50">
        <f t="shared" si="27"/>
        <v>-0.43411363656405977</v>
      </c>
      <c r="AO134" s="50">
        <f t="shared" si="27"/>
        <v>-0.43416938956415385</v>
      </c>
      <c r="AP134" s="50">
        <f t="shared" si="27"/>
        <v>-0.43040453764137437</v>
      </c>
      <c r="AQ134" s="50">
        <f t="shared" si="27"/>
        <v>-0.43044923114236955</v>
      </c>
      <c r="AR134" s="50">
        <f t="shared" si="27"/>
        <v>-0.43041447271659056</v>
      </c>
      <c r="AS134" s="50">
        <f t="shared" si="27"/>
        <v>-0.5870581347306757</v>
      </c>
      <c r="AT134" s="50">
        <f t="shared" si="27"/>
        <v>-0.5870581347306757</v>
      </c>
      <c r="AU134" s="50">
        <f t="shared" si="27"/>
        <v>-0.5870581347306757</v>
      </c>
      <c r="AV134" s="50">
        <f t="shared" si="27"/>
        <v>-0.5870581347306757</v>
      </c>
      <c r="AW134" s="50">
        <f t="shared" si="27"/>
        <v>-0.5870581347306757</v>
      </c>
      <c r="AX134" s="50">
        <f t="shared" si="27"/>
        <v>-0.5870581347306757</v>
      </c>
      <c r="AY134" s="50">
        <f t="shared" si="27"/>
        <v>-0.5870581347306757</v>
      </c>
      <c r="AZ134" s="50">
        <f t="shared" si="27"/>
        <v>-0.5870581347306757</v>
      </c>
    </row>
    <row r="135" spans="2:52">
      <c r="B135" s="50">
        <f t="shared" si="5"/>
        <v>2003</v>
      </c>
      <c r="C135" s="50">
        <f t="shared" ref="C135:AZ135" si="28">-((C83-1)*(C83-2))^-1</f>
        <v>-0.19587596490854581</v>
      </c>
      <c r="D135" s="50">
        <f t="shared" si="28"/>
        <v>-0.39408621716307463</v>
      </c>
      <c r="E135" s="50">
        <f t="shared" si="28"/>
        <v>-0.36768039117181089</v>
      </c>
      <c r="F135" s="50">
        <f t="shared" si="28"/>
        <v>-0.36768039117181089</v>
      </c>
      <c r="G135" s="50">
        <f t="shared" si="28"/>
        <v>-0.36648622448549528</v>
      </c>
      <c r="H135" s="50">
        <f t="shared" si="28"/>
        <v>-0.57235715825392175</v>
      </c>
      <c r="I135" s="50">
        <f t="shared" si="28"/>
        <v>-0.57230092866389759</v>
      </c>
      <c r="J135" s="50">
        <f t="shared" si="28"/>
        <v>-0.45855480451487912</v>
      </c>
      <c r="K135" s="50">
        <f t="shared" si="28"/>
        <v>-0.45465604000009652</v>
      </c>
      <c r="L135" s="50">
        <f t="shared" si="28"/>
        <v>-0.45369081923086707</v>
      </c>
      <c r="M135" s="50">
        <f t="shared" si="28"/>
        <v>-0.44560124663696377</v>
      </c>
      <c r="N135" s="50">
        <f t="shared" si="28"/>
        <v>-0.4463760155978998</v>
      </c>
      <c r="O135" s="50">
        <f t="shared" si="28"/>
        <v>-0.44568324662543135</v>
      </c>
      <c r="P135" s="50">
        <f t="shared" si="28"/>
        <v>-0.44568324662543135</v>
      </c>
      <c r="Q135" s="50">
        <f t="shared" si="28"/>
        <v>-0.44568324662543135</v>
      </c>
      <c r="R135" s="50">
        <f t="shared" si="28"/>
        <v>-0.4424348221716683</v>
      </c>
      <c r="S135" s="50">
        <f t="shared" si="28"/>
        <v>-0.44260354657654527</v>
      </c>
      <c r="T135" s="50">
        <f t="shared" si="28"/>
        <v>-0.44260354657654527</v>
      </c>
      <c r="U135" s="50">
        <f t="shared" si="28"/>
        <v>-0.4411939242557763</v>
      </c>
      <c r="V135" s="50">
        <f t="shared" si="28"/>
        <v>-0.43758676161551158</v>
      </c>
      <c r="W135" s="50">
        <f t="shared" si="28"/>
        <v>-0.43758676161551158</v>
      </c>
      <c r="X135" s="50">
        <f t="shared" si="28"/>
        <v>-0.43758676161551158</v>
      </c>
      <c r="Y135" s="50">
        <f t="shared" si="28"/>
        <v>-0.44078188433878901</v>
      </c>
      <c r="Z135" s="50">
        <f t="shared" si="28"/>
        <v>-0.44078188433878901</v>
      </c>
      <c r="AA135" s="50">
        <f t="shared" si="28"/>
        <v>-0.44070222155216193</v>
      </c>
      <c r="AB135" s="50">
        <f t="shared" si="28"/>
        <v>-0.44058805898629</v>
      </c>
      <c r="AC135" s="50">
        <f t="shared" si="28"/>
        <v>-0.44058805898629</v>
      </c>
      <c r="AD135" s="50">
        <f t="shared" si="28"/>
        <v>-0.44058805898629</v>
      </c>
      <c r="AE135" s="50">
        <f t="shared" si="28"/>
        <v>-0.44058805898629</v>
      </c>
      <c r="AF135" s="50">
        <f t="shared" si="28"/>
        <v>-0.44058805898629</v>
      </c>
      <c r="AG135" s="50">
        <f t="shared" si="28"/>
        <v>-0.44058805898629</v>
      </c>
      <c r="AH135" s="50">
        <f t="shared" si="28"/>
        <v>-0.44058805898629</v>
      </c>
      <c r="AI135" s="50">
        <f t="shared" si="28"/>
        <v>-0.43501385342137722</v>
      </c>
      <c r="AJ135" s="50">
        <f t="shared" si="28"/>
        <v>-0.43501385342137722</v>
      </c>
      <c r="AK135" s="50">
        <f t="shared" si="28"/>
        <v>-0.43612375855857871</v>
      </c>
      <c r="AL135" s="50">
        <f t="shared" si="28"/>
        <v>-0.43907975824864992</v>
      </c>
      <c r="AM135" s="50">
        <f t="shared" si="28"/>
        <v>-0.43918982520523298</v>
      </c>
      <c r="AN135" s="50">
        <f t="shared" si="28"/>
        <v>-0.43917627306908147</v>
      </c>
      <c r="AO135" s="50">
        <f t="shared" si="28"/>
        <v>-0.43919250262030463</v>
      </c>
      <c r="AP135" s="50">
        <f t="shared" si="28"/>
        <v>-0.43548220744828636</v>
      </c>
      <c r="AQ135" s="50">
        <f t="shared" si="28"/>
        <v>-0.43537320025689913</v>
      </c>
      <c r="AR135" s="50">
        <f t="shared" si="28"/>
        <v>-0.43533933651055851</v>
      </c>
      <c r="AS135" s="50">
        <f t="shared" si="28"/>
        <v>-0.60005661887865958</v>
      </c>
      <c r="AT135" s="50">
        <f t="shared" si="28"/>
        <v>-0.60005661887865958</v>
      </c>
      <c r="AU135" s="50">
        <f t="shared" si="28"/>
        <v>-0.60005661887865958</v>
      </c>
      <c r="AV135" s="50">
        <f t="shared" si="28"/>
        <v>-0.60005661887865958</v>
      </c>
      <c r="AW135" s="50">
        <f t="shared" si="28"/>
        <v>-0.60005661887865958</v>
      </c>
      <c r="AX135" s="50">
        <f t="shared" si="28"/>
        <v>-0.60005661887865958</v>
      </c>
      <c r="AY135" s="50">
        <f t="shared" si="28"/>
        <v>-0.60005661887865958</v>
      </c>
      <c r="AZ135" s="50">
        <f t="shared" si="28"/>
        <v>-0.60005661887865958</v>
      </c>
    </row>
    <row r="136" spans="2:52">
      <c r="B136" s="50">
        <f t="shared" si="5"/>
        <v>2004</v>
      </c>
      <c r="C136" s="50">
        <f t="shared" ref="C136:AZ136" si="29">-((C84-1)*(C84-2))^-1</f>
        <v>-0.19885033861857193</v>
      </c>
      <c r="D136" s="50">
        <f t="shared" si="29"/>
        <v>-0.39599435957775664</v>
      </c>
      <c r="E136" s="50">
        <f t="shared" si="29"/>
        <v>-0.36759770166188688</v>
      </c>
      <c r="F136" s="50">
        <f t="shared" si="29"/>
        <v>-0.36759770166188688</v>
      </c>
      <c r="G136" s="50">
        <f t="shared" si="29"/>
        <v>-0.36531662169837426</v>
      </c>
      <c r="H136" s="50">
        <f t="shared" si="29"/>
        <v>-0.5800783776062155</v>
      </c>
      <c r="I136" s="50">
        <f t="shared" si="29"/>
        <v>-0.58002096949137094</v>
      </c>
      <c r="J136" s="50">
        <f t="shared" si="29"/>
        <v>-0.46670837662439957</v>
      </c>
      <c r="K136" s="50">
        <f t="shared" si="29"/>
        <v>-0.46270012966642554</v>
      </c>
      <c r="L136" s="50">
        <f t="shared" si="29"/>
        <v>-0.46175688338164494</v>
      </c>
      <c r="M136" s="50">
        <f t="shared" si="29"/>
        <v>-0.45352374481112212</v>
      </c>
      <c r="N136" s="50">
        <f t="shared" si="29"/>
        <v>-0.45441194051390504</v>
      </c>
      <c r="O136" s="50">
        <f t="shared" si="29"/>
        <v>-0.45409993455565084</v>
      </c>
      <c r="P136" s="50">
        <f t="shared" si="29"/>
        <v>-0.45409993455565084</v>
      </c>
      <c r="Q136" s="50">
        <f t="shared" si="29"/>
        <v>-0.45409993455565084</v>
      </c>
      <c r="R136" s="50">
        <f t="shared" si="29"/>
        <v>-0.44978013027994457</v>
      </c>
      <c r="S136" s="50">
        <f t="shared" si="29"/>
        <v>-0.44993800304461218</v>
      </c>
      <c r="T136" s="50">
        <f t="shared" si="29"/>
        <v>-0.44993800304461218</v>
      </c>
      <c r="U136" s="50">
        <f t="shared" si="29"/>
        <v>-0.44848838124544887</v>
      </c>
      <c r="V136" s="50">
        <f t="shared" si="29"/>
        <v>-0.44530626726664585</v>
      </c>
      <c r="W136" s="50">
        <f t="shared" si="29"/>
        <v>-0.44530626726664585</v>
      </c>
      <c r="X136" s="50">
        <f t="shared" si="29"/>
        <v>-0.44530626726664585</v>
      </c>
      <c r="Y136" s="50">
        <f t="shared" si="29"/>
        <v>-0.44808207307161535</v>
      </c>
      <c r="Z136" s="50">
        <f t="shared" si="29"/>
        <v>-0.44808207307161535</v>
      </c>
      <c r="AA136" s="50">
        <f t="shared" si="29"/>
        <v>-0.44800445475551437</v>
      </c>
      <c r="AB136" s="50">
        <f t="shared" si="29"/>
        <v>-0.44789348709418286</v>
      </c>
      <c r="AC136" s="50">
        <f t="shared" si="29"/>
        <v>-0.44789348709418286</v>
      </c>
      <c r="AD136" s="50">
        <f t="shared" si="29"/>
        <v>-0.44789348709418286</v>
      </c>
      <c r="AE136" s="50">
        <f t="shared" si="29"/>
        <v>-0.44789348709418286</v>
      </c>
      <c r="AF136" s="50">
        <f t="shared" si="29"/>
        <v>-0.44789348709418286</v>
      </c>
      <c r="AG136" s="50">
        <f t="shared" si="29"/>
        <v>-0.44789348709418286</v>
      </c>
      <c r="AH136" s="50">
        <f t="shared" si="29"/>
        <v>-0.44789348709418286</v>
      </c>
      <c r="AI136" s="50">
        <f t="shared" si="29"/>
        <v>-0.44158751312999406</v>
      </c>
      <c r="AJ136" s="50">
        <f t="shared" si="29"/>
        <v>-0.44158751312999406</v>
      </c>
      <c r="AK136" s="50">
        <f t="shared" si="29"/>
        <v>-0.44278332117266495</v>
      </c>
      <c r="AL136" s="50">
        <f t="shared" si="29"/>
        <v>-0.44534362064516708</v>
      </c>
      <c r="AM136" s="50">
        <f t="shared" si="29"/>
        <v>-0.44544760445486964</v>
      </c>
      <c r="AN136" s="50">
        <f t="shared" si="29"/>
        <v>-0.44543319512625956</v>
      </c>
      <c r="AO136" s="50">
        <f t="shared" si="29"/>
        <v>-0.4453949657198441</v>
      </c>
      <c r="AP136" s="50">
        <f t="shared" si="29"/>
        <v>-0.44156001936175754</v>
      </c>
      <c r="AQ136" s="50">
        <f t="shared" si="29"/>
        <v>-0.44139387426265453</v>
      </c>
      <c r="AR136" s="50">
        <f t="shared" si="29"/>
        <v>-0.44136107234538574</v>
      </c>
      <c r="AS136" s="50">
        <f t="shared" si="29"/>
        <v>-0.60933055880175602</v>
      </c>
      <c r="AT136" s="50">
        <f t="shared" si="29"/>
        <v>-0.60933055880175602</v>
      </c>
      <c r="AU136" s="50">
        <f t="shared" si="29"/>
        <v>-0.60933055880175602</v>
      </c>
      <c r="AV136" s="50">
        <f t="shared" si="29"/>
        <v>-0.60933055880175602</v>
      </c>
      <c r="AW136" s="50">
        <f t="shared" si="29"/>
        <v>-0.60933055880175602</v>
      </c>
      <c r="AX136" s="50">
        <f t="shared" si="29"/>
        <v>-0.60933055880175602</v>
      </c>
      <c r="AY136" s="50">
        <f t="shared" si="29"/>
        <v>-0.60933055880175602</v>
      </c>
      <c r="AZ136" s="50">
        <f t="shared" si="29"/>
        <v>-0.60933055880175602</v>
      </c>
    </row>
    <row r="137" spans="2:52">
      <c r="B137" s="50">
        <f t="shared" si="5"/>
        <v>2005</v>
      </c>
      <c r="C137" s="50">
        <f t="shared" ref="C137:AZ137" si="30">-((C85-1)*(C85-2))^-1</f>
        <v>-0.20806146413898388</v>
      </c>
      <c r="D137" s="50">
        <f t="shared" si="30"/>
        <v>-0.39874521241268407</v>
      </c>
      <c r="E137" s="50">
        <f t="shared" si="30"/>
        <v>-0.3728463806197263</v>
      </c>
      <c r="F137" s="50">
        <f t="shared" si="30"/>
        <v>-0.3728463806197263</v>
      </c>
      <c r="G137" s="50">
        <f t="shared" si="30"/>
        <v>-0.37009036735604706</v>
      </c>
      <c r="H137" s="50">
        <f t="shared" si="30"/>
        <v>-0.58579723055677424</v>
      </c>
      <c r="I137" s="50">
        <f t="shared" si="30"/>
        <v>-0.58573886872884939</v>
      </c>
      <c r="J137" s="50">
        <f t="shared" si="30"/>
        <v>-0.46715489028393792</v>
      </c>
      <c r="K137" s="50">
        <f t="shared" si="30"/>
        <v>-0.46278197865874127</v>
      </c>
      <c r="L137" s="50">
        <f t="shared" si="30"/>
        <v>-0.46162068383119037</v>
      </c>
      <c r="M137" s="50">
        <f t="shared" si="30"/>
        <v>-0.45363257392770684</v>
      </c>
      <c r="N137" s="50">
        <f t="shared" si="30"/>
        <v>-0.45471560342022443</v>
      </c>
      <c r="O137" s="50">
        <f t="shared" si="30"/>
        <v>-0.45437656853454744</v>
      </c>
      <c r="P137" s="50">
        <f t="shared" si="30"/>
        <v>-0.45437656853454744</v>
      </c>
      <c r="Q137" s="50">
        <f t="shared" si="30"/>
        <v>-0.45437656853454744</v>
      </c>
      <c r="R137" s="50">
        <f t="shared" si="30"/>
        <v>-0.44930175196708805</v>
      </c>
      <c r="S137" s="50">
        <f t="shared" si="30"/>
        <v>-0.44941635457979406</v>
      </c>
      <c r="T137" s="50">
        <f t="shared" si="30"/>
        <v>-0.44941635457979406</v>
      </c>
      <c r="U137" s="50">
        <f t="shared" si="30"/>
        <v>-0.44822466953995227</v>
      </c>
      <c r="V137" s="50">
        <f t="shared" si="30"/>
        <v>-0.4454941403427673</v>
      </c>
      <c r="W137" s="50">
        <f t="shared" si="30"/>
        <v>-0.4454941403427673</v>
      </c>
      <c r="X137" s="50">
        <f t="shared" si="30"/>
        <v>-0.4454941403427673</v>
      </c>
      <c r="Y137" s="50">
        <f t="shared" si="30"/>
        <v>-0.44846461537089943</v>
      </c>
      <c r="Z137" s="50">
        <f t="shared" si="30"/>
        <v>-0.44846461537089943</v>
      </c>
      <c r="AA137" s="50">
        <f t="shared" si="30"/>
        <v>-0.44839046658454229</v>
      </c>
      <c r="AB137" s="50">
        <f t="shared" si="30"/>
        <v>-0.44828446930034116</v>
      </c>
      <c r="AC137" s="50">
        <f t="shared" si="30"/>
        <v>-0.44828446930034116</v>
      </c>
      <c r="AD137" s="50">
        <f t="shared" si="30"/>
        <v>-0.44828446930034116</v>
      </c>
      <c r="AE137" s="50">
        <f t="shared" si="30"/>
        <v>-0.44828446930034116</v>
      </c>
      <c r="AF137" s="50">
        <f t="shared" si="30"/>
        <v>-0.44828446930034116</v>
      </c>
      <c r="AG137" s="50">
        <f t="shared" si="30"/>
        <v>-0.44828446930034116</v>
      </c>
      <c r="AH137" s="50">
        <f t="shared" si="30"/>
        <v>-0.44828446930034116</v>
      </c>
      <c r="AI137" s="50">
        <f t="shared" si="30"/>
        <v>-0.44218910663992123</v>
      </c>
      <c r="AJ137" s="50">
        <f t="shared" si="30"/>
        <v>-0.44218910663992123</v>
      </c>
      <c r="AK137" s="50">
        <f t="shared" si="30"/>
        <v>-0.44322654112568405</v>
      </c>
      <c r="AL137" s="50">
        <f t="shared" si="30"/>
        <v>-0.4451451736727724</v>
      </c>
      <c r="AM137" s="50">
        <f t="shared" si="30"/>
        <v>-0.44524427381635018</v>
      </c>
      <c r="AN137" s="50">
        <f t="shared" si="30"/>
        <v>-0.44523059089330863</v>
      </c>
      <c r="AO137" s="50">
        <f t="shared" si="30"/>
        <v>-0.44519426646301058</v>
      </c>
      <c r="AP137" s="50">
        <f t="shared" si="30"/>
        <v>-0.44130927787638036</v>
      </c>
      <c r="AQ137" s="50">
        <f t="shared" si="30"/>
        <v>-0.44119719942302166</v>
      </c>
      <c r="AR137" s="50">
        <f t="shared" si="30"/>
        <v>-0.44116597466115731</v>
      </c>
      <c r="AS137" s="50">
        <f t="shared" si="30"/>
        <v>-0.61222979246200671</v>
      </c>
      <c r="AT137" s="50">
        <f t="shared" si="30"/>
        <v>-0.61222979246200671</v>
      </c>
      <c r="AU137" s="50">
        <f t="shared" si="30"/>
        <v>-0.61222979246200671</v>
      </c>
      <c r="AV137" s="50">
        <f t="shared" si="30"/>
        <v>-0.61222979246200671</v>
      </c>
      <c r="AW137" s="50">
        <f t="shared" si="30"/>
        <v>-0.61222979246200671</v>
      </c>
      <c r="AX137" s="50">
        <f t="shared" si="30"/>
        <v>-0.61222979246200671</v>
      </c>
      <c r="AY137" s="50">
        <f t="shared" si="30"/>
        <v>-0.61222979246200671</v>
      </c>
      <c r="AZ137" s="50">
        <f t="shared" si="30"/>
        <v>-0.61222979246200671</v>
      </c>
    </row>
    <row r="138" spans="2:52">
      <c r="B138" s="50">
        <f t="shared" si="5"/>
        <v>2006</v>
      </c>
      <c r="C138" s="50">
        <f t="shared" ref="C138:AZ138" si="31">-((C86-1)*(C86-2))^-1</f>
        <v>-0.17714577016242922</v>
      </c>
      <c r="D138" s="50">
        <f t="shared" si="31"/>
        <v>-0.38839648524617276</v>
      </c>
      <c r="E138" s="50">
        <f t="shared" si="31"/>
        <v>-0.36969429223860301</v>
      </c>
      <c r="F138" s="50">
        <f t="shared" si="31"/>
        <v>-0.36969429223860301</v>
      </c>
      <c r="G138" s="50">
        <f t="shared" si="31"/>
        <v>-0.36198210447374707</v>
      </c>
      <c r="H138" s="50">
        <f t="shared" si="31"/>
        <v>-0.581508138823013</v>
      </c>
      <c r="I138" s="50">
        <f t="shared" si="31"/>
        <v>-0.58145694924072555</v>
      </c>
      <c r="J138" s="50">
        <f t="shared" si="31"/>
        <v>-0.46484967873024008</v>
      </c>
      <c r="K138" s="50">
        <f t="shared" si="31"/>
        <v>-0.46070723662826391</v>
      </c>
      <c r="L138" s="50">
        <f t="shared" si="31"/>
        <v>-0.45933555293011508</v>
      </c>
      <c r="M138" s="50">
        <f t="shared" si="31"/>
        <v>-0.45191162211313141</v>
      </c>
      <c r="N138" s="50">
        <f t="shared" si="31"/>
        <v>-0.45321501420827898</v>
      </c>
      <c r="O138" s="50">
        <f t="shared" si="31"/>
        <v>-0.45283758580180561</v>
      </c>
      <c r="P138" s="50">
        <f t="shared" si="31"/>
        <v>-0.45283758580180561</v>
      </c>
      <c r="Q138" s="50">
        <f t="shared" si="31"/>
        <v>-0.45283758580180561</v>
      </c>
      <c r="R138" s="50">
        <f t="shared" si="31"/>
        <v>-0.44714613638303008</v>
      </c>
      <c r="S138" s="50">
        <f t="shared" si="31"/>
        <v>-0.44725530016601978</v>
      </c>
      <c r="T138" s="50">
        <f t="shared" si="31"/>
        <v>-0.44725530016601978</v>
      </c>
      <c r="U138" s="50">
        <f t="shared" si="31"/>
        <v>-0.44585264485664933</v>
      </c>
      <c r="V138" s="50">
        <f t="shared" si="31"/>
        <v>-0.44332193204666265</v>
      </c>
      <c r="W138" s="50">
        <f t="shared" si="31"/>
        <v>-0.44332193204666265</v>
      </c>
      <c r="X138" s="50">
        <f t="shared" si="31"/>
        <v>-0.44332193204666265</v>
      </c>
      <c r="Y138" s="50">
        <f t="shared" si="31"/>
        <v>-0.44598312483418218</v>
      </c>
      <c r="Z138" s="50">
        <f t="shared" si="31"/>
        <v>-0.44598312483418218</v>
      </c>
      <c r="AA138" s="50">
        <f t="shared" si="31"/>
        <v>-0.4458927672119577</v>
      </c>
      <c r="AB138" s="50">
        <f t="shared" si="31"/>
        <v>-0.44579349431076459</v>
      </c>
      <c r="AC138" s="50">
        <f t="shared" si="31"/>
        <v>-0.44579349431076459</v>
      </c>
      <c r="AD138" s="50">
        <f t="shared" si="31"/>
        <v>-0.44579349431076459</v>
      </c>
      <c r="AE138" s="50">
        <f t="shared" si="31"/>
        <v>-0.44579349431076459</v>
      </c>
      <c r="AF138" s="50">
        <f t="shared" si="31"/>
        <v>-0.44579349431076459</v>
      </c>
      <c r="AG138" s="50">
        <f t="shared" si="31"/>
        <v>-0.44579349431076459</v>
      </c>
      <c r="AH138" s="50">
        <f t="shared" si="31"/>
        <v>-0.44579349431076459</v>
      </c>
      <c r="AI138" s="50">
        <f t="shared" si="31"/>
        <v>-0.43940387156811667</v>
      </c>
      <c r="AJ138" s="50">
        <f t="shared" si="31"/>
        <v>-0.43940387156811667</v>
      </c>
      <c r="AK138" s="50">
        <f t="shared" si="31"/>
        <v>-0.44027635792204234</v>
      </c>
      <c r="AL138" s="50">
        <f t="shared" si="31"/>
        <v>-0.44137415148840242</v>
      </c>
      <c r="AM138" s="50">
        <f t="shared" si="31"/>
        <v>-0.44146756023926742</v>
      </c>
      <c r="AN138" s="50">
        <f t="shared" si="31"/>
        <v>-0.44145553433744811</v>
      </c>
      <c r="AO138" s="50">
        <f t="shared" si="31"/>
        <v>-0.4414232401548624</v>
      </c>
      <c r="AP138" s="50">
        <f t="shared" si="31"/>
        <v>-0.43776558709297958</v>
      </c>
      <c r="AQ138" s="50">
        <f t="shared" si="31"/>
        <v>-0.43740992748295004</v>
      </c>
      <c r="AR138" s="50">
        <f t="shared" si="31"/>
        <v>-0.43738097483157495</v>
      </c>
      <c r="AS138" s="50">
        <f t="shared" si="31"/>
        <v>-0.60708355391534796</v>
      </c>
      <c r="AT138" s="50">
        <f t="shared" si="31"/>
        <v>-0.60708355391534796</v>
      </c>
      <c r="AU138" s="50">
        <f t="shared" si="31"/>
        <v>-0.60708355391534796</v>
      </c>
      <c r="AV138" s="50">
        <f t="shared" si="31"/>
        <v>-0.60708355391534796</v>
      </c>
      <c r="AW138" s="50">
        <f t="shared" si="31"/>
        <v>-0.60708355391534796</v>
      </c>
      <c r="AX138" s="50">
        <f t="shared" si="31"/>
        <v>-0.60708355391534796</v>
      </c>
      <c r="AY138" s="50">
        <f t="shared" si="31"/>
        <v>-0.60708355391534796</v>
      </c>
      <c r="AZ138" s="50">
        <f t="shared" si="31"/>
        <v>-0.60708355391534796</v>
      </c>
    </row>
    <row r="139" spans="2:52">
      <c r="B139" s="50">
        <f t="shared" si="5"/>
        <v>2007</v>
      </c>
      <c r="C139" s="50">
        <f t="shared" ref="C139:AZ139" si="32">-((C87-1)*(C87-2))^-1</f>
        <v>-0.17975294006019774</v>
      </c>
      <c r="D139" s="50">
        <f t="shared" si="32"/>
        <v>-0.38015829263240114</v>
      </c>
      <c r="E139" s="50">
        <f t="shared" si="32"/>
        <v>-0.36484050970076681</v>
      </c>
      <c r="F139" s="50">
        <f t="shared" si="32"/>
        <v>-0.36484050970076681</v>
      </c>
      <c r="G139" s="50">
        <f t="shared" si="32"/>
        <v>-0.35766415655333561</v>
      </c>
      <c r="H139" s="50">
        <f t="shared" si="32"/>
        <v>-0.56606556518156048</v>
      </c>
      <c r="I139" s="50">
        <f t="shared" si="32"/>
        <v>-0.56602784813626195</v>
      </c>
      <c r="J139" s="50">
        <f t="shared" si="32"/>
        <v>-0.45919705734623695</v>
      </c>
      <c r="K139" s="50">
        <f t="shared" si="32"/>
        <v>-0.45515113623163123</v>
      </c>
      <c r="L139" s="50">
        <f t="shared" si="32"/>
        <v>-0.45389163544487104</v>
      </c>
      <c r="M139" s="50">
        <f t="shared" si="32"/>
        <v>-0.44708880440803883</v>
      </c>
      <c r="N139" s="50">
        <f t="shared" si="32"/>
        <v>-0.44774759435585415</v>
      </c>
      <c r="O139" s="50">
        <f t="shared" si="32"/>
        <v>-0.44777186478522163</v>
      </c>
      <c r="P139" s="50">
        <f t="shared" si="32"/>
        <v>-0.44777186478522163</v>
      </c>
      <c r="Q139" s="50">
        <f t="shared" si="32"/>
        <v>-0.44777186478522163</v>
      </c>
      <c r="R139" s="50">
        <f t="shared" si="32"/>
        <v>-0.44149674094192959</v>
      </c>
      <c r="S139" s="50">
        <f t="shared" si="32"/>
        <v>-0.44155032530330679</v>
      </c>
      <c r="T139" s="50">
        <f t="shared" si="32"/>
        <v>-0.44155032530330679</v>
      </c>
      <c r="U139" s="50">
        <f t="shared" si="32"/>
        <v>-0.43979293434093675</v>
      </c>
      <c r="V139" s="50">
        <f t="shared" si="32"/>
        <v>-0.43758001842666744</v>
      </c>
      <c r="W139" s="50">
        <f t="shared" si="32"/>
        <v>-0.43758001842666744</v>
      </c>
      <c r="X139" s="50">
        <f t="shared" si="32"/>
        <v>-0.43758001842666744</v>
      </c>
      <c r="Y139" s="50">
        <f t="shared" si="32"/>
        <v>-0.44013966511715441</v>
      </c>
      <c r="Z139" s="50">
        <f t="shared" si="32"/>
        <v>-0.44013966511715441</v>
      </c>
      <c r="AA139" s="50">
        <f t="shared" si="32"/>
        <v>-0.43990887054605898</v>
      </c>
      <c r="AB139" s="50">
        <f t="shared" si="32"/>
        <v>-0.43978795929135922</v>
      </c>
      <c r="AC139" s="50">
        <f t="shared" si="32"/>
        <v>-0.43978795929135922</v>
      </c>
      <c r="AD139" s="50">
        <f t="shared" si="32"/>
        <v>-0.43978795929135922</v>
      </c>
      <c r="AE139" s="50">
        <f t="shared" si="32"/>
        <v>-0.43978795929135922</v>
      </c>
      <c r="AF139" s="50">
        <f t="shared" si="32"/>
        <v>-0.43978795929135922</v>
      </c>
      <c r="AG139" s="50">
        <f t="shared" si="32"/>
        <v>-0.43978795929135922</v>
      </c>
      <c r="AH139" s="50">
        <f t="shared" si="32"/>
        <v>-0.43978795929135922</v>
      </c>
      <c r="AI139" s="50">
        <f t="shared" si="32"/>
        <v>-0.43344894463790112</v>
      </c>
      <c r="AJ139" s="50">
        <f t="shared" si="32"/>
        <v>-0.43344894463790112</v>
      </c>
      <c r="AK139" s="50">
        <f t="shared" si="32"/>
        <v>-0.43440821259954543</v>
      </c>
      <c r="AL139" s="50">
        <f t="shared" si="32"/>
        <v>-0.43489874884326113</v>
      </c>
      <c r="AM139" s="50">
        <f t="shared" si="32"/>
        <v>-0.43498606079082841</v>
      </c>
      <c r="AN139" s="50">
        <f t="shared" si="32"/>
        <v>-0.43497621190124836</v>
      </c>
      <c r="AO139" s="50">
        <f t="shared" si="32"/>
        <v>-0.43490783773529551</v>
      </c>
      <c r="AP139" s="50">
        <f t="shared" si="32"/>
        <v>-0.431221785776224</v>
      </c>
      <c r="AQ139" s="50">
        <f t="shared" si="32"/>
        <v>-0.4308612891140981</v>
      </c>
      <c r="AR139" s="50">
        <f t="shared" si="32"/>
        <v>-0.43093929328550007</v>
      </c>
      <c r="AS139" s="50">
        <f t="shared" si="32"/>
        <v>-0.60096463178106652</v>
      </c>
      <c r="AT139" s="50">
        <f t="shared" si="32"/>
        <v>-0.60096463178106652</v>
      </c>
      <c r="AU139" s="50">
        <f t="shared" si="32"/>
        <v>-0.60096463178106652</v>
      </c>
      <c r="AV139" s="50">
        <f t="shared" si="32"/>
        <v>-0.60096463178106652</v>
      </c>
      <c r="AW139" s="50">
        <f t="shared" si="32"/>
        <v>-0.60096463178106652</v>
      </c>
      <c r="AX139" s="50">
        <f t="shared" si="32"/>
        <v>-0.60096463178106652</v>
      </c>
      <c r="AY139" s="50">
        <f t="shared" si="32"/>
        <v>-0.60096463178106652</v>
      </c>
      <c r="AZ139" s="50">
        <f t="shared" si="32"/>
        <v>-0.60096463178106652</v>
      </c>
    </row>
    <row r="140" spans="2:52">
      <c r="B140" s="50">
        <f t="shared" si="5"/>
        <v>2008</v>
      </c>
      <c r="C140" s="50">
        <f t="shared" ref="C140:AZ140" si="33">-((C88-1)*(C88-2))^-1</f>
        <v>-0.1804689638697152</v>
      </c>
      <c r="D140" s="50">
        <f t="shared" si="33"/>
        <v>-0.37484419025271548</v>
      </c>
      <c r="E140" s="50">
        <f t="shared" si="33"/>
        <v>-0.36293454998994473</v>
      </c>
      <c r="F140" s="50">
        <f t="shared" si="33"/>
        <v>-0.36256702061655893</v>
      </c>
      <c r="G140" s="50">
        <f t="shared" si="33"/>
        <v>-0.35699665949162052</v>
      </c>
      <c r="H140" s="50">
        <f t="shared" si="33"/>
        <v>-0.55583441455975346</v>
      </c>
      <c r="I140" s="50">
        <f t="shared" si="33"/>
        <v>-0.55558257909604281</v>
      </c>
      <c r="J140" s="50">
        <f t="shared" si="33"/>
        <v>-0.4543792461160584</v>
      </c>
      <c r="K140" s="50">
        <f t="shared" si="33"/>
        <v>-0.45062888927426803</v>
      </c>
      <c r="L140" s="50">
        <f t="shared" si="33"/>
        <v>-0.44947197680356826</v>
      </c>
      <c r="M140" s="50">
        <f t="shared" si="33"/>
        <v>-0.44269798830737961</v>
      </c>
      <c r="N140" s="50">
        <f t="shared" si="33"/>
        <v>-0.44291645989896433</v>
      </c>
      <c r="O140" s="50">
        <f t="shared" si="33"/>
        <v>-0.44273368723080891</v>
      </c>
      <c r="P140" s="50">
        <f t="shared" si="33"/>
        <v>-0.44273368723080891</v>
      </c>
      <c r="Q140" s="50">
        <f t="shared" si="33"/>
        <v>-0.44273368723080891</v>
      </c>
      <c r="R140" s="50">
        <f t="shared" si="33"/>
        <v>-0.43548871960767854</v>
      </c>
      <c r="S140" s="50">
        <f t="shared" si="33"/>
        <v>-0.43548595951984492</v>
      </c>
      <c r="T140" s="50">
        <f t="shared" si="33"/>
        <v>-0.43548595951984492</v>
      </c>
      <c r="U140" s="50">
        <f t="shared" si="33"/>
        <v>-0.43381057218797903</v>
      </c>
      <c r="V140" s="50">
        <f t="shared" si="33"/>
        <v>-0.43163583248553533</v>
      </c>
      <c r="W140" s="50">
        <f t="shared" si="33"/>
        <v>-0.43163583248553533</v>
      </c>
      <c r="X140" s="50">
        <f t="shared" si="33"/>
        <v>-0.43163583248553533</v>
      </c>
      <c r="Y140" s="50">
        <f t="shared" si="33"/>
        <v>-0.43391654471020441</v>
      </c>
      <c r="Z140" s="50">
        <f t="shared" si="33"/>
        <v>-0.43391654471020441</v>
      </c>
      <c r="AA140" s="50">
        <f t="shared" si="33"/>
        <v>-0.43368671361639244</v>
      </c>
      <c r="AB140" s="50">
        <f t="shared" si="33"/>
        <v>-0.43357661207117154</v>
      </c>
      <c r="AC140" s="50">
        <f t="shared" si="33"/>
        <v>-0.43357661207117154</v>
      </c>
      <c r="AD140" s="50">
        <f t="shared" si="33"/>
        <v>-0.43357661207117154</v>
      </c>
      <c r="AE140" s="50">
        <f t="shared" si="33"/>
        <v>-0.43357661207117154</v>
      </c>
      <c r="AF140" s="50">
        <f t="shared" si="33"/>
        <v>-0.43357661207117154</v>
      </c>
      <c r="AG140" s="50">
        <f t="shared" si="33"/>
        <v>-0.43357661207117154</v>
      </c>
      <c r="AH140" s="50">
        <f t="shared" si="33"/>
        <v>-0.43357661207117154</v>
      </c>
      <c r="AI140" s="50">
        <f t="shared" si="33"/>
        <v>-0.42739227054596601</v>
      </c>
      <c r="AJ140" s="50">
        <f t="shared" si="33"/>
        <v>-0.42739227054596601</v>
      </c>
      <c r="AK140" s="50">
        <f t="shared" si="33"/>
        <v>-0.42715091146404516</v>
      </c>
      <c r="AL140" s="50">
        <f t="shared" si="33"/>
        <v>-0.42679559052556421</v>
      </c>
      <c r="AM140" s="50">
        <f t="shared" si="33"/>
        <v>-0.42685174459161973</v>
      </c>
      <c r="AN140" s="50">
        <f t="shared" si="33"/>
        <v>-0.4267927659937033</v>
      </c>
      <c r="AO140" s="50">
        <f t="shared" si="33"/>
        <v>-0.42673409818261365</v>
      </c>
      <c r="AP140" s="50">
        <f t="shared" si="33"/>
        <v>-0.42203900403493821</v>
      </c>
      <c r="AQ140" s="50">
        <f t="shared" si="33"/>
        <v>-0.4211623739047759</v>
      </c>
      <c r="AR140" s="50">
        <f t="shared" si="33"/>
        <v>-0.42123455202394694</v>
      </c>
      <c r="AS140" s="50">
        <f t="shared" si="33"/>
        <v>-0.58410384781416425</v>
      </c>
      <c r="AT140" s="50">
        <f t="shared" si="33"/>
        <v>-0.58410384781416425</v>
      </c>
      <c r="AU140" s="50">
        <f t="shared" si="33"/>
        <v>-0.58410384781416425</v>
      </c>
      <c r="AV140" s="50">
        <f t="shared" si="33"/>
        <v>-0.58410384781416425</v>
      </c>
      <c r="AW140" s="50">
        <f t="shared" si="33"/>
        <v>-0.58410384781416425</v>
      </c>
      <c r="AX140" s="50">
        <f t="shared" si="33"/>
        <v>-0.58410384781416425</v>
      </c>
      <c r="AY140" s="50">
        <f t="shared" si="33"/>
        <v>-0.58410384781416425</v>
      </c>
      <c r="AZ140" s="50">
        <f t="shared" si="33"/>
        <v>-0.58410384781416425</v>
      </c>
    </row>
    <row r="141" spans="2:52">
      <c r="B141" s="50">
        <f t="shared" si="5"/>
        <v>2009</v>
      </c>
      <c r="C141" s="50">
        <f t="shared" ref="C141:AZ141" si="34">-((C89-1)*(C89-2))^-1</f>
        <v>-0.18440203726832807</v>
      </c>
      <c r="D141" s="50">
        <f t="shared" si="34"/>
        <v>-0.36868470974601536</v>
      </c>
      <c r="E141" s="50">
        <f t="shared" si="34"/>
        <v>-0.35740417151839332</v>
      </c>
      <c r="F141" s="50">
        <f t="shared" si="34"/>
        <v>-0.3567362216896125</v>
      </c>
      <c r="G141" s="50">
        <f t="shared" si="34"/>
        <v>-0.35191482766949661</v>
      </c>
      <c r="H141" s="50">
        <f t="shared" si="34"/>
        <v>-0.53934412683104971</v>
      </c>
      <c r="I141" s="50">
        <f t="shared" si="34"/>
        <v>-0.53899310848827708</v>
      </c>
      <c r="J141" s="50">
        <f t="shared" si="34"/>
        <v>-0.44180252739990417</v>
      </c>
      <c r="K141" s="50">
        <f t="shared" si="34"/>
        <v>-0.43909470564908909</v>
      </c>
      <c r="L141" s="50">
        <f t="shared" si="34"/>
        <v>-0.43807177448802259</v>
      </c>
      <c r="M141" s="50">
        <f t="shared" si="34"/>
        <v>-0.43173418546551723</v>
      </c>
      <c r="N141" s="50">
        <f t="shared" si="34"/>
        <v>-0.42924214637436231</v>
      </c>
      <c r="O141" s="50">
        <f t="shared" si="34"/>
        <v>-0.42895234215378131</v>
      </c>
      <c r="P141" s="50">
        <f t="shared" si="34"/>
        <v>-0.42895234215378131</v>
      </c>
      <c r="Q141" s="50">
        <f t="shared" si="34"/>
        <v>-0.42895234215378131</v>
      </c>
      <c r="R141" s="50">
        <f t="shared" si="34"/>
        <v>-0.4212803657302428</v>
      </c>
      <c r="S141" s="50">
        <f t="shared" si="34"/>
        <v>-0.42128736594182797</v>
      </c>
      <c r="T141" s="50">
        <f t="shared" si="34"/>
        <v>-0.42128736594182797</v>
      </c>
      <c r="U141" s="50">
        <f t="shared" si="34"/>
        <v>-0.41978708779247714</v>
      </c>
      <c r="V141" s="50">
        <f t="shared" si="34"/>
        <v>-0.41812555876239682</v>
      </c>
      <c r="W141" s="50">
        <f t="shared" si="34"/>
        <v>-0.41812555876239682</v>
      </c>
      <c r="X141" s="50">
        <f t="shared" si="34"/>
        <v>-0.41812555876239682</v>
      </c>
      <c r="Y141" s="50">
        <f t="shared" si="34"/>
        <v>-0.42036809045926082</v>
      </c>
      <c r="Z141" s="50">
        <f t="shared" si="34"/>
        <v>-0.42033364201605355</v>
      </c>
      <c r="AA141" s="50">
        <f t="shared" si="34"/>
        <v>-0.42035053501885955</v>
      </c>
      <c r="AB141" s="50">
        <f t="shared" si="34"/>
        <v>-0.42018154239343758</v>
      </c>
      <c r="AC141" s="50">
        <f t="shared" si="34"/>
        <v>-0.42018154239343758</v>
      </c>
      <c r="AD141" s="50">
        <f t="shared" si="34"/>
        <v>-0.42018154239343758</v>
      </c>
      <c r="AE141" s="50">
        <f t="shared" si="34"/>
        <v>-0.42018154239343758</v>
      </c>
      <c r="AF141" s="50">
        <f t="shared" si="34"/>
        <v>-0.42018154239343758</v>
      </c>
      <c r="AG141" s="50">
        <f t="shared" si="34"/>
        <v>-0.42018154239343758</v>
      </c>
      <c r="AH141" s="50">
        <f t="shared" si="34"/>
        <v>-0.42018154239343758</v>
      </c>
      <c r="AI141" s="50">
        <f t="shared" si="34"/>
        <v>-0.4144236067618014</v>
      </c>
      <c r="AJ141" s="50">
        <f t="shared" si="34"/>
        <v>-0.4144236067618014</v>
      </c>
      <c r="AK141" s="50">
        <f t="shared" si="34"/>
        <v>-0.41404265288346509</v>
      </c>
      <c r="AL141" s="50">
        <f t="shared" si="34"/>
        <v>-0.41299918031621469</v>
      </c>
      <c r="AM141" s="50">
        <f t="shared" si="34"/>
        <v>-0.4130522443654428</v>
      </c>
      <c r="AN141" s="50">
        <f t="shared" si="34"/>
        <v>-0.41300278044044281</v>
      </c>
      <c r="AO141" s="50">
        <f t="shared" si="34"/>
        <v>-0.41295618933421363</v>
      </c>
      <c r="AP141" s="50">
        <f t="shared" si="34"/>
        <v>-0.40828722271339118</v>
      </c>
      <c r="AQ141" s="50">
        <f t="shared" si="34"/>
        <v>-0.4071920607482733</v>
      </c>
      <c r="AR141" s="50">
        <f t="shared" si="34"/>
        <v>-0.40725843769615061</v>
      </c>
      <c r="AS141" s="50">
        <f t="shared" si="34"/>
        <v>-0.56492424715326162</v>
      </c>
      <c r="AT141" s="50">
        <f t="shared" si="34"/>
        <v>-0.56492424715326162</v>
      </c>
      <c r="AU141" s="50">
        <f t="shared" si="34"/>
        <v>-0.56492424715326162</v>
      </c>
      <c r="AV141" s="50">
        <f t="shared" si="34"/>
        <v>-0.56492424715326162</v>
      </c>
      <c r="AW141" s="50">
        <f t="shared" si="34"/>
        <v>-0.56492424715326162</v>
      </c>
      <c r="AX141" s="50">
        <f t="shared" si="34"/>
        <v>-0.56492424715326162</v>
      </c>
      <c r="AY141" s="50">
        <f t="shared" si="34"/>
        <v>-0.56492424715326162</v>
      </c>
      <c r="AZ141" s="50">
        <f t="shared" si="34"/>
        <v>-0.56492424715326162</v>
      </c>
    </row>
    <row r="142" spans="2:52">
      <c r="B142" s="50">
        <f t="shared" si="5"/>
        <v>2010</v>
      </c>
      <c r="C142" s="50">
        <f t="shared" ref="C142:AZ142" si="35">-((C90-1)*(C90-2))^-1</f>
        <v>-0.20263099386270866</v>
      </c>
      <c r="D142" s="50">
        <f t="shared" si="35"/>
        <v>-0.36825369374593747</v>
      </c>
      <c r="E142" s="50">
        <f t="shared" si="35"/>
        <v>-0.34662234373523132</v>
      </c>
      <c r="F142" s="50">
        <f t="shared" si="35"/>
        <v>-0.34554621248808554</v>
      </c>
      <c r="G142" s="50">
        <f t="shared" si="35"/>
        <v>-0.34259294864378531</v>
      </c>
      <c r="H142" s="50">
        <f t="shared" si="35"/>
        <v>-0.52515763503639912</v>
      </c>
      <c r="I142" s="50">
        <f t="shared" si="35"/>
        <v>-0.52485774200446977</v>
      </c>
      <c r="J142" s="50">
        <f t="shared" si="35"/>
        <v>-0.43222742664730984</v>
      </c>
      <c r="K142" s="50">
        <f t="shared" si="35"/>
        <v>-0.42976487448838741</v>
      </c>
      <c r="L142" s="50">
        <f t="shared" si="35"/>
        <v>-0.42885254140801543</v>
      </c>
      <c r="M142" s="50">
        <f t="shared" si="35"/>
        <v>-0.4227379511292319</v>
      </c>
      <c r="N142" s="50">
        <f t="shared" si="35"/>
        <v>-0.42037003318105826</v>
      </c>
      <c r="O142" s="50">
        <f t="shared" si="35"/>
        <v>-0.42058566487637566</v>
      </c>
      <c r="P142" s="50">
        <f t="shared" si="35"/>
        <v>-0.42058566487637566</v>
      </c>
      <c r="Q142" s="50">
        <f t="shared" si="35"/>
        <v>-0.42058566487637566</v>
      </c>
      <c r="R142" s="50">
        <f t="shared" si="35"/>
        <v>-0.41091429116507072</v>
      </c>
      <c r="S142" s="50">
        <f t="shared" si="35"/>
        <v>-0.41092713066020303</v>
      </c>
      <c r="T142" s="50">
        <f t="shared" si="35"/>
        <v>-0.41092713066020303</v>
      </c>
      <c r="U142" s="50">
        <f t="shared" si="35"/>
        <v>-0.40969713725444978</v>
      </c>
      <c r="V142" s="50">
        <f t="shared" si="35"/>
        <v>-0.40821143996757597</v>
      </c>
      <c r="W142" s="50">
        <f t="shared" si="35"/>
        <v>-0.40821143996757597</v>
      </c>
      <c r="X142" s="50">
        <f t="shared" si="35"/>
        <v>-0.40821143996757597</v>
      </c>
      <c r="Y142" s="50">
        <f t="shared" si="35"/>
        <v>-0.4102163454674318</v>
      </c>
      <c r="Z142" s="50">
        <f t="shared" si="35"/>
        <v>-0.4101863159075092</v>
      </c>
      <c r="AA142" s="50">
        <f t="shared" si="35"/>
        <v>-0.41014478261020765</v>
      </c>
      <c r="AB142" s="50">
        <f t="shared" si="35"/>
        <v>-0.40999473136147352</v>
      </c>
      <c r="AC142" s="50">
        <f t="shared" si="35"/>
        <v>-0.40999473136147352</v>
      </c>
      <c r="AD142" s="50">
        <f t="shared" si="35"/>
        <v>-0.40999473136147352</v>
      </c>
      <c r="AE142" s="50">
        <f t="shared" si="35"/>
        <v>-0.40999473136147352</v>
      </c>
      <c r="AF142" s="50">
        <f t="shared" si="35"/>
        <v>-0.40999473136147352</v>
      </c>
      <c r="AG142" s="50">
        <f t="shared" si="35"/>
        <v>-0.40999473136147352</v>
      </c>
      <c r="AH142" s="50">
        <f t="shared" si="35"/>
        <v>-0.40999473136147352</v>
      </c>
      <c r="AI142" s="50">
        <f t="shared" si="35"/>
        <v>-0.40466145234454248</v>
      </c>
      <c r="AJ142" s="50">
        <f t="shared" si="35"/>
        <v>-0.40466145234454248</v>
      </c>
      <c r="AK142" s="50">
        <f t="shared" si="35"/>
        <v>-0.40319193432792844</v>
      </c>
      <c r="AL142" s="50">
        <f t="shared" si="35"/>
        <v>-0.40181848607516674</v>
      </c>
      <c r="AM142" s="50">
        <f t="shared" si="35"/>
        <v>-0.40186832885568879</v>
      </c>
      <c r="AN142" s="50">
        <f t="shared" si="35"/>
        <v>-0.40177427859841314</v>
      </c>
      <c r="AO142" s="50">
        <f t="shared" si="35"/>
        <v>-0.40171813456975097</v>
      </c>
      <c r="AP142" s="50">
        <f t="shared" si="35"/>
        <v>-0.39704653361455805</v>
      </c>
      <c r="AQ142" s="50">
        <f t="shared" si="35"/>
        <v>-0.39507247684260899</v>
      </c>
      <c r="AR142" s="50">
        <f t="shared" si="35"/>
        <v>-0.39521422248239618</v>
      </c>
      <c r="AS142" s="50">
        <f t="shared" si="35"/>
        <v>-0.54560413183653744</v>
      </c>
      <c r="AT142" s="50">
        <f t="shared" si="35"/>
        <v>-0.54560413183653744</v>
      </c>
      <c r="AU142" s="50">
        <f t="shared" si="35"/>
        <v>-0.54560413183653744</v>
      </c>
      <c r="AV142" s="50">
        <f t="shared" si="35"/>
        <v>-0.54560413183653744</v>
      </c>
      <c r="AW142" s="50">
        <f t="shared" si="35"/>
        <v>-0.54560413183653744</v>
      </c>
      <c r="AX142" s="50">
        <f t="shared" si="35"/>
        <v>-0.54560413183653744</v>
      </c>
      <c r="AY142" s="50">
        <f t="shared" si="35"/>
        <v>-0.54560413183653744</v>
      </c>
      <c r="AZ142" s="50">
        <f t="shared" si="35"/>
        <v>-0.54560413183653744</v>
      </c>
    </row>
    <row r="143" spans="2:52">
      <c r="B143" s="50">
        <f t="shared" si="5"/>
        <v>2011</v>
      </c>
      <c r="C143" s="50">
        <f t="shared" ref="C143:AZ143" si="36">-((C91-1)*(C91-2))^-1</f>
        <v>-0.20053793709957404</v>
      </c>
      <c r="D143" s="50">
        <f t="shared" si="36"/>
        <v>-0.36495570127970456</v>
      </c>
      <c r="E143" s="50">
        <f t="shared" si="36"/>
        <v>-0.34734730533834995</v>
      </c>
      <c r="F143" s="50">
        <f t="shared" si="36"/>
        <v>-0.3456062030333612</v>
      </c>
      <c r="G143" s="50">
        <f t="shared" si="36"/>
        <v>-0.34013653578987069</v>
      </c>
      <c r="H143" s="50">
        <f t="shared" si="36"/>
        <v>-0.50644158035011544</v>
      </c>
      <c r="I143" s="50">
        <f t="shared" si="36"/>
        <v>-0.50461307467785854</v>
      </c>
      <c r="J143" s="50">
        <f t="shared" si="36"/>
        <v>-0.41558177437283023</v>
      </c>
      <c r="K143" s="50">
        <f t="shared" si="36"/>
        <v>-0.41361126421823285</v>
      </c>
      <c r="L143" s="50">
        <f t="shared" si="36"/>
        <v>-0.41282722312236431</v>
      </c>
      <c r="M143" s="50">
        <f t="shared" si="36"/>
        <v>-0.40608706257371052</v>
      </c>
      <c r="N143" s="50">
        <f t="shared" si="36"/>
        <v>-0.40203440007478958</v>
      </c>
      <c r="O143" s="50">
        <f t="shared" si="36"/>
        <v>-0.40201559658553299</v>
      </c>
      <c r="P143" s="50">
        <f t="shared" si="36"/>
        <v>-0.40201559658553299</v>
      </c>
      <c r="Q143" s="50">
        <f t="shared" si="36"/>
        <v>-0.40201559658553299</v>
      </c>
      <c r="R143" s="50">
        <f t="shared" si="36"/>
        <v>-0.39558608780201809</v>
      </c>
      <c r="S143" s="50">
        <f t="shared" si="36"/>
        <v>-0.39560653212104196</v>
      </c>
      <c r="T143" s="50">
        <f t="shared" si="36"/>
        <v>-0.39560653212104196</v>
      </c>
      <c r="U143" s="50">
        <f t="shared" si="36"/>
        <v>-0.3947256826429289</v>
      </c>
      <c r="V143" s="50">
        <f t="shared" si="36"/>
        <v>-0.39362530360430292</v>
      </c>
      <c r="W143" s="50">
        <f t="shared" si="36"/>
        <v>-0.39362530360430292</v>
      </c>
      <c r="X143" s="50">
        <f t="shared" si="36"/>
        <v>-0.39362530360430292</v>
      </c>
      <c r="Y143" s="50">
        <f t="shared" si="36"/>
        <v>-0.39557559729677588</v>
      </c>
      <c r="Z143" s="50">
        <f t="shared" si="36"/>
        <v>-0.39555028744231563</v>
      </c>
      <c r="AA143" s="50">
        <f t="shared" si="36"/>
        <v>-0.39548910211075511</v>
      </c>
      <c r="AB143" s="50">
        <f t="shared" si="36"/>
        <v>-0.39531873662086964</v>
      </c>
      <c r="AC143" s="50">
        <f t="shared" si="36"/>
        <v>-0.39531873662086964</v>
      </c>
      <c r="AD143" s="50">
        <f t="shared" si="36"/>
        <v>-0.39531873662086964</v>
      </c>
      <c r="AE143" s="50">
        <f t="shared" si="36"/>
        <v>-0.39531873662086964</v>
      </c>
      <c r="AF143" s="50">
        <f t="shared" si="36"/>
        <v>-0.39531873662086964</v>
      </c>
      <c r="AG143" s="50">
        <f t="shared" si="36"/>
        <v>-0.39531873662086964</v>
      </c>
      <c r="AH143" s="50">
        <f t="shared" si="36"/>
        <v>-0.39531873662086964</v>
      </c>
      <c r="AI143" s="50">
        <f t="shared" si="36"/>
        <v>-0.39044014517790904</v>
      </c>
      <c r="AJ143" s="50">
        <f t="shared" si="36"/>
        <v>-0.39044014517790904</v>
      </c>
      <c r="AK143" s="50">
        <f t="shared" si="36"/>
        <v>-0.38879865604236807</v>
      </c>
      <c r="AL143" s="50">
        <f t="shared" si="36"/>
        <v>-0.38673114283770899</v>
      </c>
      <c r="AM143" s="50">
        <f t="shared" si="36"/>
        <v>-0.38677814581142062</v>
      </c>
      <c r="AN143" s="50">
        <f t="shared" si="36"/>
        <v>-0.38669875071769272</v>
      </c>
      <c r="AO143" s="50">
        <f t="shared" si="36"/>
        <v>-0.38665517804316452</v>
      </c>
      <c r="AP143" s="50">
        <f t="shared" si="36"/>
        <v>-0.38229094038110933</v>
      </c>
      <c r="AQ143" s="50">
        <f t="shared" si="36"/>
        <v>-0.37860891062978991</v>
      </c>
      <c r="AR143" s="50">
        <f t="shared" si="36"/>
        <v>-0.37873899836536573</v>
      </c>
      <c r="AS143" s="50">
        <f t="shared" si="36"/>
        <v>-0.52178685148294734</v>
      </c>
      <c r="AT143" s="50">
        <f t="shared" si="36"/>
        <v>-0.52178685148294734</v>
      </c>
      <c r="AU143" s="50">
        <f t="shared" si="36"/>
        <v>-0.52178685148294734</v>
      </c>
      <c r="AV143" s="50">
        <f t="shared" si="36"/>
        <v>-0.52178685148294734</v>
      </c>
      <c r="AW143" s="50">
        <f t="shared" si="36"/>
        <v>-0.52178685148294734</v>
      </c>
      <c r="AX143" s="50">
        <f t="shared" si="36"/>
        <v>-0.52178685148294734</v>
      </c>
      <c r="AY143" s="50">
        <f t="shared" si="36"/>
        <v>-0.52178685148294734</v>
      </c>
      <c r="AZ143" s="50">
        <f t="shared" si="36"/>
        <v>-0.52178685148294734</v>
      </c>
    </row>
    <row r="144" spans="2:52">
      <c r="B144" s="50">
        <f t="shared" si="5"/>
        <v>2012</v>
      </c>
      <c r="C144" s="50">
        <f t="shared" ref="C144:AZ144" si="37">-((C92-1)*(C92-2))^-1</f>
        <v>-0.18050834268792088</v>
      </c>
      <c r="D144" s="50">
        <f t="shared" si="37"/>
        <v>-0.34300558432136202</v>
      </c>
      <c r="E144" s="50">
        <f t="shared" si="37"/>
        <v>-0.33392522241630723</v>
      </c>
      <c r="F144" s="50">
        <f t="shared" si="37"/>
        <v>-0.33236576496346981</v>
      </c>
      <c r="G144" s="50">
        <f t="shared" si="37"/>
        <v>-0.3243425753192431</v>
      </c>
      <c r="H144" s="50">
        <f t="shared" si="37"/>
        <v>-0.47399522616323797</v>
      </c>
      <c r="I144" s="50">
        <f t="shared" si="37"/>
        <v>-0.47240175513779414</v>
      </c>
      <c r="J144" s="50">
        <f t="shared" si="37"/>
        <v>-0.39091434294820421</v>
      </c>
      <c r="K144" s="50">
        <f t="shared" si="37"/>
        <v>-0.38907238353529583</v>
      </c>
      <c r="L144" s="50">
        <f t="shared" si="37"/>
        <v>-0.38842225210189635</v>
      </c>
      <c r="M144" s="50">
        <f t="shared" si="37"/>
        <v>-0.38247630678060451</v>
      </c>
      <c r="N144" s="50">
        <f t="shared" si="37"/>
        <v>-0.37897791286047156</v>
      </c>
      <c r="O144" s="50">
        <f t="shared" si="37"/>
        <v>-0.37901502187884739</v>
      </c>
      <c r="P144" s="50">
        <f t="shared" si="37"/>
        <v>-0.37901502187884739</v>
      </c>
      <c r="Q144" s="50">
        <f t="shared" si="37"/>
        <v>-0.37901502187884739</v>
      </c>
      <c r="R144" s="50">
        <f t="shared" si="37"/>
        <v>-0.37468535141659087</v>
      </c>
      <c r="S144" s="50">
        <f t="shared" si="37"/>
        <v>-0.37468663898216165</v>
      </c>
      <c r="T144" s="50">
        <f t="shared" si="37"/>
        <v>-0.37468663898216165</v>
      </c>
      <c r="U144" s="50">
        <f t="shared" si="37"/>
        <v>-0.3739357911763459</v>
      </c>
      <c r="V144" s="50">
        <f t="shared" si="37"/>
        <v>-0.37295883777451577</v>
      </c>
      <c r="W144" s="50">
        <f t="shared" si="37"/>
        <v>-0.37295883777451577</v>
      </c>
      <c r="X144" s="50">
        <f t="shared" si="37"/>
        <v>-0.37295883777451577</v>
      </c>
      <c r="Y144" s="50">
        <f t="shared" si="37"/>
        <v>-0.37466877624228717</v>
      </c>
      <c r="Z144" s="50">
        <f t="shared" si="37"/>
        <v>-0.3746489468500897</v>
      </c>
      <c r="AA144" s="50">
        <f t="shared" si="37"/>
        <v>-0.37459284239716001</v>
      </c>
      <c r="AB144" s="50">
        <f t="shared" si="37"/>
        <v>-0.37442204194463596</v>
      </c>
      <c r="AC144" s="50">
        <f t="shared" si="37"/>
        <v>-0.37442204194463596</v>
      </c>
      <c r="AD144" s="50">
        <f t="shared" si="37"/>
        <v>-0.37442204194463596</v>
      </c>
      <c r="AE144" s="50">
        <f t="shared" si="37"/>
        <v>-0.37442204194463596</v>
      </c>
      <c r="AF144" s="50">
        <f t="shared" si="37"/>
        <v>-0.37442204194463596</v>
      </c>
      <c r="AG144" s="50">
        <f t="shared" si="37"/>
        <v>-0.37442204194463596</v>
      </c>
      <c r="AH144" s="50">
        <f t="shared" si="37"/>
        <v>-0.37442204194463596</v>
      </c>
      <c r="AI144" s="50">
        <f t="shared" si="37"/>
        <v>-0.37015234486731169</v>
      </c>
      <c r="AJ144" s="50">
        <f t="shared" si="37"/>
        <v>-0.37015234486731169</v>
      </c>
      <c r="AK144" s="50">
        <f t="shared" si="37"/>
        <v>-0.36808208922915409</v>
      </c>
      <c r="AL144" s="50">
        <f t="shared" si="37"/>
        <v>-0.36592155143569666</v>
      </c>
      <c r="AM144" s="50">
        <f t="shared" si="37"/>
        <v>-0.36596529510720632</v>
      </c>
      <c r="AN144" s="50">
        <f t="shared" si="37"/>
        <v>-0.36590248024474636</v>
      </c>
      <c r="AO144" s="50">
        <f t="shared" si="37"/>
        <v>-0.36584449869008906</v>
      </c>
      <c r="AP144" s="50">
        <f t="shared" si="37"/>
        <v>-0.36228495473656563</v>
      </c>
      <c r="AQ144" s="50">
        <f t="shared" si="37"/>
        <v>-0.35866306268498704</v>
      </c>
      <c r="AR144" s="50">
        <f t="shared" si="37"/>
        <v>-0.35878050424363411</v>
      </c>
      <c r="AS144" s="50">
        <f t="shared" si="37"/>
        <v>-0.49106512634480459</v>
      </c>
      <c r="AT144" s="50">
        <f t="shared" si="37"/>
        <v>-0.49106512634480459</v>
      </c>
      <c r="AU144" s="50">
        <f t="shared" si="37"/>
        <v>-0.49106512634480459</v>
      </c>
      <c r="AV144" s="50">
        <f t="shared" si="37"/>
        <v>-0.49106512634480459</v>
      </c>
      <c r="AW144" s="50">
        <f t="shared" si="37"/>
        <v>-0.49106512634480459</v>
      </c>
      <c r="AX144" s="50">
        <f t="shared" si="37"/>
        <v>-0.49106512634480459</v>
      </c>
      <c r="AY144" s="50">
        <f t="shared" si="37"/>
        <v>-0.49106512634480459</v>
      </c>
      <c r="AZ144" s="50">
        <f t="shared" si="37"/>
        <v>-0.49106512634480459</v>
      </c>
    </row>
    <row r="145" spans="2:55">
      <c r="B145" s="50">
        <f t="shared" si="5"/>
        <v>2013</v>
      </c>
      <c r="C145" s="50">
        <f t="shared" ref="C145:AZ145" si="38">-((C93-1)*(C93-2))^-1</f>
        <v>-0.19127717032860744</v>
      </c>
      <c r="D145" s="50">
        <f t="shared" si="38"/>
        <v>-0.33761746284067762</v>
      </c>
      <c r="E145" s="50">
        <f t="shared" si="38"/>
        <v>-0.3290476027330772</v>
      </c>
      <c r="F145" s="50">
        <f t="shared" si="38"/>
        <v>-0.3280076584328192</v>
      </c>
      <c r="G145" s="50">
        <f t="shared" si="38"/>
        <v>-0.31974179206775755</v>
      </c>
      <c r="H145" s="50">
        <f t="shared" si="38"/>
        <v>-0.45649151233605051</v>
      </c>
      <c r="I145" s="50">
        <f t="shared" si="38"/>
        <v>-0.4547093264209392</v>
      </c>
      <c r="J145" s="50">
        <f t="shared" si="38"/>
        <v>-0.38143382125908476</v>
      </c>
      <c r="K145" s="50">
        <f t="shared" si="38"/>
        <v>-0.37909521755116832</v>
      </c>
      <c r="L145" s="50">
        <f t="shared" si="38"/>
        <v>-0.37849166326742634</v>
      </c>
      <c r="M145" s="50">
        <f t="shared" si="38"/>
        <v>-0.37300891465000313</v>
      </c>
      <c r="N145" s="50">
        <f t="shared" si="38"/>
        <v>-0.36963661799932662</v>
      </c>
      <c r="O145" s="50">
        <f t="shared" si="38"/>
        <v>-0.36958496839261468</v>
      </c>
      <c r="P145" s="50">
        <f t="shared" si="38"/>
        <v>-0.36958496839261468</v>
      </c>
      <c r="Q145" s="50">
        <f t="shared" si="38"/>
        <v>-0.36958496839261468</v>
      </c>
      <c r="R145" s="50">
        <f t="shared" si="38"/>
        <v>-0.36518485649593752</v>
      </c>
      <c r="S145" s="50">
        <f t="shared" si="38"/>
        <v>-0.36519184680878725</v>
      </c>
      <c r="T145" s="50">
        <f t="shared" si="38"/>
        <v>-0.36519184680878725</v>
      </c>
      <c r="U145" s="50">
        <f t="shared" si="38"/>
        <v>-0.36455028500998216</v>
      </c>
      <c r="V145" s="50">
        <f t="shared" si="38"/>
        <v>-0.36367904096109943</v>
      </c>
      <c r="W145" s="50">
        <f t="shared" si="38"/>
        <v>-0.36367904096109943</v>
      </c>
      <c r="X145" s="50">
        <f t="shared" si="38"/>
        <v>-0.36367904096109943</v>
      </c>
      <c r="Y145" s="50">
        <f t="shared" si="38"/>
        <v>-0.3653768013179538</v>
      </c>
      <c r="Z145" s="50">
        <f t="shared" si="38"/>
        <v>-0.36535961487366569</v>
      </c>
      <c r="AA145" s="50">
        <f t="shared" si="38"/>
        <v>-0.36521509601481117</v>
      </c>
      <c r="AB145" s="50">
        <f t="shared" si="38"/>
        <v>-0.36506362212867505</v>
      </c>
      <c r="AC145" s="50">
        <f t="shared" si="38"/>
        <v>-0.36506362212867505</v>
      </c>
      <c r="AD145" s="50">
        <f t="shared" si="38"/>
        <v>-0.36506362212867505</v>
      </c>
      <c r="AE145" s="50">
        <f t="shared" si="38"/>
        <v>-0.36506362212867505</v>
      </c>
      <c r="AF145" s="50">
        <f t="shared" si="38"/>
        <v>-0.36506362212867505</v>
      </c>
      <c r="AG145" s="50">
        <f t="shared" si="38"/>
        <v>-0.36506362212867505</v>
      </c>
      <c r="AH145" s="50">
        <f t="shared" si="38"/>
        <v>-0.36506362212867505</v>
      </c>
      <c r="AI145" s="50">
        <f t="shared" si="38"/>
        <v>-0.36096552096038226</v>
      </c>
      <c r="AJ145" s="50">
        <f t="shared" si="38"/>
        <v>-0.36096552096038226</v>
      </c>
      <c r="AK145" s="50">
        <f t="shared" si="38"/>
        <v>-0.35894039818922235</v>
      </c>
      <c r="AL145" s="50">
        <f t="shared" si="38"/>
        <v>-0.35603062952645481</v>
      </c>
      <c r="AM145" s="50">
        <f t="shared" si="38"/>
        <v>-0.35607162985923801</v>
      </c>
      <c r="AN145" s="50">
        <f t="shared" si="38"/>
        <v>-0.35601739256772624</v>
      </c>
      <c r="AO145" s="50">
        <f t="shared" si="38"/>
        <v>-0.35596989756773362</v>
      </c>
      <c r="AP145" s="50">
        <f t="shared" si="38"/>
        <v>-0.35263535776883392</v>
      </c>
      <c r="AQ145" s="50">
        <f t="shared" si="38"/>
        <v>-0.34905956848256492</v>
      </c>
      <c r="AR145" s="50">
        <f t="shared" si="38"/>
        <v>-0.34923192062161051</v>
      </c>
      <c r="AS145" s="50">
        <f t="shared" si="38"/>
        <v>-0.47425112649734585</v>
      </c>
      <c r="AT145" s="50">
        <f t="shared" si="38"/>
        <v>-0.47425112649734585</v>
      </c>
      <c r="AU145" s="50">
        <f t="shared" si="38"/>
        <v>-0.47425112649734585</v>
      </c>
      <c r="AV145" s="50">
        <f t="shared" si="38"/>
        <v>-0.47425112649734585</v>
      </c>
      <c r="AW145" s="50">
        <f t="shared" si="38"/>
        <v>-0.47425112649734585</v>
      </c>
      <c r="AX145" s="50">
        <f t="shared" si="38"/>
        <v>-0.47425112649734585</v>
      </c>
      <c r="AY145" s="50">
        <f t="shared" si="38"/>
        <v>-0.47425112649734585</v>
      </c>
      <c r="AZ145" s="50">
        <f t="shared" si="38"/>
        <v>-0.47425112649734585</v>
      </c>
    </row>
    <row r="146" spans="2:55">
      <c r="B146" s="50">
        <f t="shared" si="5"/>
        <v>2014</v>
      </c>
      <c r="C146" s="50">
        <f t="shared" ref="C146:AZ146" si="39">-((C94-1)*(C94-2))^-1</f>
        <v>-0.19217724886060955</v>
      </c>
      <c r="D146" s="50">
        <f t="shared" si="39"/>
        <v>-0.33480091365107073</v>
      </c>
      <c r="E146" s="50">
        <f t="shared" si="39"/>
        <v>-0.32293897741988953</v>
      </c>
      <c r="F146" s="50">
        <f t="shared" si="39"/>
        <v>-0.3216298845897555</v>
      </c>
      <c r="G146" s="50">
        <f t="shared" si="39"/>
        <v>-0.31454503852707977</v>
      </c>
      <c r="H146" s="50">
        <f t="shared" si="39"/>
        <v>-0.44304205095399185</v>
      </c>
      <c r="I146" s="50">
        <f t="shared" si="39"/>
        <v>-0.44139728697632935</v>
      </c>
      <c r="J146" s="50">
        <f t="shared" si="39"/>
        <v>-0.37433762412171401</v>
      </c>
      <c r="K146" s="50">
        <f t="shared" si="39"/>
        <v>-0.37159130832442472</v>
      </c>
      <c r="L146" s="50">
        <f t="shared" si="39"/>
        <v>-0.3710473735675045</v>
      </c>
      <c r="M146" s="50">
        <f t="shared" si="39"/>
        <v>-0.36489917653176046</v>
      </c>
      <c r="N146" s="50">
        <f t="shared" si="39"/>
        <v>-0.3611752165727945</v>
      </c>
      <c r="O146" s="50">
        <f t="shared" si="39"/>
        <v>-0.36130965561328959</v>
      </c>
      <c r="P146" s="50">
        <f t="shared" si="39"/>
        <v>-0.36130965561328959</v>
      </c>
      <c r="Q146" s="50">
        <f t="shared" si="39"/>
        <v>-0.36130965561328959</v>
      </c>
      <c r="R146" s="50">
        <f t="shared" si="39"/>
        <v>-0.35736556573957284</v>
      </c>
      <c r="S146" s="50">
        <f t="shared" si="39"/>
        <v>-0.35737656694513675</v>
      </c>
      <c r="T146" s="50">
        <f t="shared" si="39"/>
        <v>-0.35737656694513675</v>
      </c>
      <c r="U146" s="50">
        <f t="shared" si="39"/>
        <v>-0.35680545774971439</v>
      </c>
      <c r="V146" s="50">
        <f t="shared" si="39"/>
        <v>-0.35595125132410843</v>
      </c>
      <c r="W146" s="50">
        <f t="shared" si="39"/>
        <v>-0.35595125132410843</v>
      </c>
      <c r="X146" s="50">
        <f t="shared" si="39"/>
        <v>-0.35595125132410843</v>
      </c>
      <c r="Y146" s="50">
        <f t="shared" si="39"/>
        <v>-0.35746932777192547</v>
      </c>
      <c r="Z146" s="50">
        <f t="shared" si="39"/>
        <v>-0.35745421210136624</v>
      </c>
      <c r="AA146" s="50">
        <f t="shared" si="39"/>
        <v>-0.35736523528904623</v>
      </c>
      <c r="AB146" s="50">
        <f t="shared" si="39"/>
        <v>-0.35718582811619193</v>
      </c>
      <c r="AC146" s="50">
        <f t="shared" si="39"/>
        <v>-0.35718582811619193</v>
      </c>
      <c r="AD146" s="50">
        <f t="shared" si="39"/>
        <v>-0.35718582811619193</v>
      </c>
      <c r="AE146" s="50">
        <f t="shared" si="39"/>
        <v>-0.35718582811619193</v>
      </c>
      <c r="AF146" s="50">
        <f t="shared" si="39"/>
        <v>-0.35718582811619193</v>
      </c>
      <c r="AG146" s="50">
        <f t="shared" si="39"/>
        <v>-0.35718582811619193</v>
      </c>
      <c r="AH146" s="50">
        <f t="shared" si="39"/>
        <v>-0.35718582811619193</v>
      </c>
      <c r="AI146" s="50">
        <f t="shared" si="39"/>
        <v>-0.35310635605363061</v>
      </c>
      <c r="AJ146" s="50">
        <f t="shared" si="39"/>
        <v>-0.35310635605363061</v>
      </c>
      <c r="AK146" s="50">
        <f t="shared" si="39"/>
        <v>-0.35117968826813933</v>
      </c>
      <c r="AL146" s="50">
        <f t="shared" si="39"/>
        <v>-0.34819278579282692</v>
      </c>
      <c r="AM146" s="50">
        <f t="shared" si="39"/>
        <v>-0.34823145082078888</v>
      </c>
      <c r="AN146" s="50">
        <f t="shared" si="39"/>
        <v>-0.34818365176836519</v>
      </c>
      <c r="AO146" s="50">
        <f t="shared" si="39"/>
        <v>-0.34814380880553814</v>
      </c>
      <c r="AP146" s="50">
        <f t="shared" si="39"/>
        <v>-0.3450365008645081</v>
      </c>
      <c r="AQ146" s="50">
        <f t="shared" si="39"/>
        <v>-0.34124170553233113</v>
      </c>
      <c r="AR146" s="50">
        <f t="shared" si="39"/>
        <v>-0.34138880455148729</v>
      </c>
      <c r="AS146" s="50">
        <f t="shared" si="39"/>
        <v>-0.46155344351309568</v>
      </c>
      <c r="AT146" s="50">
        <f t="shared" si="39"/>
        <v>-0.46155344351309568</v>
      </c>
      <c r="AU146" s="50">
        <f t="shared" si="39"/>
        <v>-0.46155344351309568</v>
      </c>
      <c r="AV146" s="50">
        <f t="shared" si="39"/>
        <v>-0.46155344351309568</v>
      </c>
      <c r="AW146" s="50">
        <f t="shared" si="39"/>
        <v>-0.46155344351309568</v>
      </c>
      <c r="AX146" s="50">
        <f t="shared" si="39"/>
        <v>-0.46155344351309568</v>
      </c>
      <c r="AY146" s="50">
        <f t="shared" si="39"/>
        <v>-0.46155344351309568</v>
      </c>
      <c r="AZ146" s="50">
        <f t="shared" si="39"/>
        <v>-0.46155344351309568</v>
      </c>
    </row>
    <row r="147" spans="2:55">
      <c r="B147" s="50">
        <f t="shared" si="5"/>
        <v>2015</v>
      </c>
      <c r="C147" s="50">
        <f t="shared" ref="C147:AZ147" si="40">-((C95-1)*(C95-2))^-1</f>
        <v>-0.19285180064838664</v>
      </c>
      <c r="D147" s="50">
        <f t="shared" si="40"/>
        <v>-0.33075398396172118</v>
      </c>
      <c r="E147" s="50">
        <f t="shared" si="40"/>
        <v>-0.31983710217384737</v>
      </c>
      <c r="F147" s="50">
        <f t="shared" si="40"/>
        <v>-0.32128457784172193</v>
      </c>
      <c r="G147" s="50">
        <f t="shared" si="40"/>
        <v>-0.31418397959151018</v>
      </c>
      <c r="H147" s="50">
        <f t="shared" si="40"/>
        <v>-0.4369905854638183</v>
      </c>
      <c r="I147" s="50">
        <f t="shared" si="40"/>
        <v>-0.43515919902971045</v>
      </c>
      <c r="J147" s="50">
        <f t="shared" si="40"/>
        <v>-0.36997340439816162</v>
      </c>
      <c r="K147" s="50">
        <f t="shared" si="40"/>
        <v>-0.36689112598305673</v>
      </c>
      <c r="L147" s="50">
        <f t="shared" si="40"/>
        <v>-0.36638910617093817</v>
      </c>
      <c r="M147" s="50">
        <f t="shared" si="40"/>
        <v>-0.35966512424481228</v>
      </c>
      <c r="N147" s="50">
        <f t="shared" si="40"/>
        <v>-0.35269862424722842</v>
      </c>
      <c r="O147" s="50">
        <f t="shared" si="40"/>
        <v>-0.35284983544609755</v>
      </c>
      <c r="P147" s="50">
        <f t="shared" si="40"/>
        <v>-0.35284983544609755</v>
      </c>
      <c r="Q147" s="50">
        <f t="shared" si="40"/>
        <v>-0.35284983544609755</v>
      </c>
      <c r="R147" s="50">
        <f t="shared" si="40"/>
        <v>-0.34925014588587672</v>
      </c>
      <c r="S147" s="50">
        <f t="shared" si="40"/>
        <v>-0.34918690856635648</v>
      </c>
      <c r="T147" s="50">
        <f t="shared" si="40"/>
        <v>-0.34918690856635648</v>
      </c>
      <c r="U147" s="50">
        <f t="shared" si="40"/>
        <v>-0.34852650466267532</v>
      </c>
      <c r="V147" s="50">
        <f t="shared" si="40"/>
        <v>-0.34779689206197989</v>
      </c>
      <c r="W147" s="50">
        <f t="shared" si="40"/>
        <v>-0.34779689206197989</v>
      </c>
      <c r="X147" s="50">
        <f t="shared" si="40"/>
        <v>-0.34779689206197989</v>
      </c>
      <c r="Y147" s="50">
        <f t="shared" si="40"/>
        <v>-0.3492476540829465</v>
      </c>
      <c r="Z147" s="50">
        <f t="shared" si="40"/>
        <v>-0.34923442469429189</v>
      </c>
      <c r="AA147" s="50">
        <f t="shared" si="40"/>
        <v>-0.34921014114698257</v>
      </c>
      <c r="AB147" s="50">
        <f t="shared" si="40"/>
        <v>-0.34909221410415164</v>
      </c>
      <c r="AC147" s="50">
        <f t="shared" si="40"/>
        <v>-0.34909221410415164</v>
      </c>
      <c r="AD147" s="50">
        <f t="shared" si="40"/>
        <v>-0.34909221410415164</v>
      </c>
      <c r="AE147" s="50">
        <f t="shared" si="40"/>
        <v>-0.34909221410415164</v>
      </c>
      <c r="AF147" s="50">
        <f t="shared" si="40"/>
        <v>-0.34909221410415164</v>
      </c>
      <c r="AG147" s="50">
        <f t="shared" si="40"/>
        <v>-0.34909221410415164</v>
      </c>
      <c r="AH147" s="50">
        <f t="shared" si="40"/>
        <v>-0.34909221410415164</v>
      </c>
      <c r="AI147" s="50">
        <f t="shared" si="40"/>
        <v>-0.3456380421124266</v>
      </c>
      <c r="AJ147" s="50">
        <f t="shared" si="40"/>
        <v>-0.3456380421124266</v>
      </c>
      <c r="AK147" s="50">
        <f t="shared" si="40"/>
        <v>-0.34426013526599997</v>
      </c>
      <c r="AL147" s="50">
        <f t="shared" si="40"/>
        <v>-0.34176325218667819</v>
      </c>
      <c r="AM147" s="50">
        <f t="shared" si="40"/>
        <v>-0.34175718801288546</v>
      </c>
      <c r="AN147" s="50">
        <f t="shared" si="40"/>
        <v>-0.3417144879199886</v>
      </c>
      <c r="AO147" s="50">
        <f t="shared" si="40"/>
        <v>-0.34162589991559777</v>
      </c>
      <c r="AP147" s="50">
        <f t="shared" si="40"/>
        <v>-0.3387546958259306</v>
      </c>
      <c r="AQ147" s="50">
        <f t="shared" si="40"/>
        <v>-0.33523266902585575</v>
      </c>
      <c r="AR147" s="50">
        <f t="shared" si="40"/>
        <v>-0.3353714065184682</v>
      </c>
      <c r="AS147" s="50">
        <f t="shared" si="40"/>
        <v>-0.44962325642434869</v>
      </c>
      <c r="AT147" s="50">
        <f t="shared" si="40"/>
        <v>-0.44962325642434869</v>
      </c>
      <c r="AU147" s="50">
        <f t="shared" si="40"/>
        <v>-0.44962325642434869</v>
      </c>
      <c r="AV147" s="50">
        <f t="shared" si="40"/>
        <v>-0.44962325642434869</v>
      </c>
      <c r="AW147" s="50">
        <f t="shared" si="40"/>
        <v>-0.44962325642434869</v>
      </c>
      <c r="AX147" s="50">
        <f t="shared" si="40"/>
        <v>-0.44962325642434869</v>
      </c>
      <c r="AY147" s="50">
        <f t="shared" si="40"/>
        <v>-0.44962325642434869</v>
      </c>
      <c r="AZ147" s="50">
        <f t="shared" si="40"/>
        <v>-0.44962325642434869</v>
      </c>
    </row>
    <row r="148" spans="2:55">
      <c r="B148" s="50">
        <f t="shared" si="5"/>
        <v>2016</v>
      </c>
      <c r="C148" s="50">
        <f t="shared" ref="C148:AZ148" si="41">-((C96-1)*(C96-2))^-1</f>
        <v>-0.17657740797700369</v>
      </c>
      <c r="D148" s="50">
        <f t="shared" si="41"/>
        <v>-0.31559250161036712</v>
      </c>
      <c r="E148" s="50">
        <f t="shared" si="41"/>
        <v>-0.31295386139967379</v>
      </c>
      <c r="F148" s="50">
        <f t="shared" si="41"/>
        <v>-0.31475339817385711</v>
      </c>
      <c r="G148" s="50">
        <f t="shared" si="41"/>
        <v>-0.30830610484161136</v>
      </c>
      <c r="H148" s="50">
        <f t="shared" si="41"/>
        <v>-0.42833718587022596</v>
      </c>
      <c r="I148" s="50">
        <f t="shared" si="41"/>
        <v>-0.4260868338970073</v>
      </c>
      <c r="J148" s="50">
        <f t="shared" si="41"/>
        <v>-0.36359568230308781</v>
      </c>
      <c r="K148" s="50">
        <f t="shared" si="41"/>
        <v>-0.35969373767361495</v>
      </c>
      <c r="L148" s="50">
        <f t="shared" si="41"/>
        <v>-0.35924737995580691</v>
      </c>
      <c r="M148" s="50">
        <f t="shared" si="41"/>
        <v>-0.35276056024787827</v>
      </c>
      <c r="N148" s="50">
        <f t="shared" si="41"/>
        <v>-0.3452801980951643</v>
      </c>
      <c r="O148" s="50">
        <f t="shared" si="41"/>
        <v>-0.34519320215978799</v>
      </c>
      <c r="P148" s="50">
        <f t="shared" si="41"/>
        <v>-0.34519320215978799</v>
      </c>
      <c r="Q148" s="50">
        <f t="shared" si="41"/>
        <v>-0.34519320215978799</v>
      </c>
      <c r="R148" s="50">
        <f t="shared" si="41"/>
        <v>-0.34183389770013656</v>
      </c>
      <c r="S148" s="50">
        <f t="shared" si="41"/>
        <v>-0.34175470472597419</v>
      </c>
      <c r="T148" s="50">
        <f t="shared" si="41"/>
        <v>-0.34175470472597419</v>
      </c>
      <c r="U148" s="50">
        <f t="shared" si="41"/>
        <v>-0.34113213226783018</v>
      </c>
      <c r="V148" s="50">
        <f t="shared" si="41"/>
        <v>-0.34055452002800823</v>
      </c>
      <c r="W148" s="50">
        <f t="shared" si="41"/>
        <v>-0.34055452002800823</v>
      </c>
      <c r="X148" s="50">
        <f t="shared" si="41"/>
        <v>-0.34055452002800823</v>
      </c>
      <c r="Y148" s="50">
        <f t="shared" si="41"/>
        <v>-0.34197650308867378</v>
      </c>
      <c r="Z148" s="50">
        <f t="shared" si="41"/>
        <v>-0.34196483605781053</v>
      </c>
      <c r="AA148" s="50">
        <f t="shared" si="41"/>
        <v>-0.34188806553644635</v>
      </c>
      <c r="AB148" s="50">
        <f t="shared" si="41"/>
        <v>-0.34177705120288432</v>
      </c>
      <c r="AC148" s="50">
        <f t="shared" si="41"/>
        <v>-0.34177705120288432</v>
      </c>
      <c r="AD148" s="50">
        <f t="shared" si="41"/>
        <v>-0.34177705120288432</v>
      </c>
      <c r="AE148" s="50">
        <f t="shared" si="41"/>
        <v>-0.34177705120288432</v>
      </c>
      <c r="AF148" s="50">
        <f t="shared" si="41"/>
        <v>-0.34177705120288432</v>
      </c>
      <c r="AG148" s="50">
        <f t="shared" si="41"/>
        <v>-0.34177705120288432</v>
      </c>
      <c r="AH148" s="50">
        <f t="shared" si="41"/>
        <v>-0.34177705120288432</v>
      </c>
      <c r="AI148" s="50">
        <f t="shared" si="41"/>
        <v>-0.33852532120085771</v>
      </c>
      <c r="AJ148" s="50">
        <f t="shared" si="41"/>
        <v>-0.33852532120085771</v>
      </c>
      <c r="AK148" s="50">
        <f t="shared" si="41"/>
        <v>-0.33743114420471626</v>
      </c>
      <c r="AL148" s="50">
        <f t="shared" si="41"/>
        <v>-0.33472374117046444</v>
      </c>
      <c r="AM148" s="50">
        <f t="shared" si="41"/>
        <v>-0.33471537093660597</v>
      </c>
      <c r="AN148" s="50">
        <f t="shared" si="41"/>
        <v>-0.33467739543928726</v>
      </c>
      <c r="AO148" s="50">
        <f t="shared" si="41"/>
        <v>-0.3345993606394228</v>
      </c>
      <c r="AP148" s="50">
        <f t="shared" si="41"/>
        <v>-0.33187749245590037</v>
      </c>
      <c r="AQ148" s="50">
        <f t="shared" si="41"/>
        <v>-0.32707266230543819</v>
      </c>
      <c r="AR148" s="50">
        <f t="shared" si="41"/>
        <v>-0.32720386543264984</v>
      </c>
      <c r="AS148" s="50">
        <f t="shared" si="41"/>
        <v>-0.43553731755317615</v>
      </c>
      <c r="AT148" s="50">
        <f t="shared" si="41"/>
        <v>-0.43553731755317615</v>
      </c>
      <c r="AU148" s="50">
        <f t="shared" si="41"/>
        <v>-0.43553731755317615</v>
      </c>
      <c r="AV148" s="50">
        <f t="shared" si="41"/>
        <v>-0.43553731755317615</v>
      </c>
      <c r="AW148" s="50">
        <f t="shared" si="41"/>
        <v>-0.43553731755317615</v>
      </c>
      <c r="AX148" s="50">
        <f t="shared" si="41"/>
        <v>-0.43553731755317615</v>
      </c>
      <c r="AY148" s="50">
        <f t="shared" si="41"/>
        <v>-0.43553731755317615</v>
      </c>
      <c r="AZ148" s="50">
        <f t="shared" si="41"/>
        <v>-0.43553731755317615</v>
      </c>
    </row>
    <row r="149" spans="2:55">
      <c r="B149" s="50">
        <f t="shared" si="5"/>
        <v>2017</v>
      </c>
      <c r="C149" s="50">
        <f t="shared" ref="C149:AZ149" si="42">-((C97-1)*(C97-2))^-1</f>
        <v>-0.17106599912829407</v>
      </c>
      <c r="D149" s="50">
        <f t="shared" si="42"/>
        <v>-0.31060879281280551</v>
      </c>
      <c r="E149" s="50">
        <f t="shared" si="42"/>
        <v>-0.30653830283773537</v>
      </c>
      <c r="F149" s="50">
        <f t="shared" si="42"/>
        <v>-0.30886791366125926</v>
      </c>
      <c r="G149" s="50">
        <f t="shared" si="42"/>
        <v>-0.30311623620511374</v>
      </c>
      <c r="H149" s="50">
        <f t="shared" si="42"/>
        <v>-0.42440828058375363</v>
      </c>
      <c r="I149" s="50">
        <f t="shared" si="42"/>
        <v>-0.42200866121095837</v>
      </c>
      <c r="J149" s="50">
        <f t="shared" si="42"/>
        <v>-0.35994863286268519</v>
      </c>
      <c r="K149" s="50">
        <f t="shared" si="42"/>
        <v>-0.3558167301564738</v>
      </c>
      <c r="L149" s="50">
        <f t="shared" si="42"/>
        <v>-0.35523239972232312</v>
      </c>
      <c r="M149" s="50">
        <f t="shared" si="42"/>
        <v>-0.34846256759916538</v>
      </c>
      <c r="N149" s="50">
        <f t="shared" si="42"/>
        <v>-0.34119405653592844</v>
      </c>
      <c r="O149" s="50">
        <f t="shared" si="42"/>
        <v>-0.34123562236345306</v>
      </c>
      <c r="P149" s="50">
        <f t="shared" si="42"/>
        <v>-0.34123562236345306</v>
      </c>
      <c r="Q149" s="50">
        <f t="shared" si="42"/>
        <v>-0.34123562236345306</v>
      </c>
      <c r="R149" s="50">
        <f t="shared" si="42"/>
        <v>-0.33840939224539368</v>
      </c>
      <c r="S149" s="50">
        <f t="shared" si="42"/>
        <v>-0.3383369996841355</v>
      </c>
      <c r="T149" s="50">
        <f t="shared" si="42"/>
        <v>-0.3383369996841355</v>
      </c>
      <c r="U149" s="50">
        <f t="shared" si="42"/>
        <v>-0.33772665533185064</v>
      </c>
      <c r="V149" s="50">
        <f t="shared" si="42"/>
        <v>-0.33715903064585934</v>
      </c>
      <c r="W149" s="50">
        <f t="shared" si="42"/>
        <v>-0.33715903064585934</v>
      </c>
      <c r="X149" s="50">
        <f t="shared" si="42"/>
        <v>-0.33715903064585934</v>
      </c>
      <c r="Y149" s="50">
        <f t="shared" si="42"/>
        <v>-0.33850039711274144</v>
      </c>
      <c r="Z149" s="50">
        <f t="shared" si="42"/>
        <v>-0.33848963376154717</v>
      </c>
      <c r="AA149" s="50">
        <f t="shared" si="42"/>
        <v>-0.33844600575524947</v>
      </c>
      <c r="AB149" s="50">
        <f t="shared" si="42"/>
        <v>-0.33834274624419586</v>
      </c>
      <c r="AC149" s="50">
        <f t="shared" si="42"/>
        <v>-0.33834274624419586</v>
      </c>
      <c r="AD149" s="50">
        <f t="shared" si="42"/>
        <v>-0.33834274624419586</v>
      </c>
      <c r="AE149" s="50">
        <f t="shared" si="42"/>
        <v>-0.33834274624419586</v>
      </c>
      <c r="AF149" s="50">
        <f t="shared" si="42"/>
        <v>-0.33834274624419586</v>
      </c>
      <c r="AG149" s="50">
        <f t="shared" si="42"/>
        <v>-0.33834274624419586</v>
      </c>
      <c r="AH149" s="50">
        <f t="shared" si="42"/>
        <v>-0.33834274624419586</v>
      </c>
      <c r="AI149" s="50">
        <f t="shared" si="42"/>
        <v>-0.33511011695717491</v>
      </c>
      <c r="AJ149" s="50">
        <f t="shared" si="42"/>
        <v>-0.33511011695717491</v>
      </c>
      <c r="AK149" s="50">
        <f t="shared" si="42"/>
        <v>-0.33399931833081536</v>
      </c>
      <c r="AL149" s="50">
        <f t="shared" si="42"/>
        <v>-0.33105692954201621</v>
      </c>
      <c r="AM149" s="50">
        <f t="shared" si="42"/>
        <v>-0.33105010396875889</v>
      </c>
      <c r="AN149" s="50">
        <f t="shared" si="42"/>
        <v>-0.33101513527620591</v>
      </c>
      <c r="AO149" s="50">
        <f t="shared" si="42"/>
        <v>-0.33094366836718281</v>
      </c>
      <c r="AP149" s="50">
        <f t="shared" si="42"/>
        <v>-0.32841928261340897</v>
      </c>
      <c r="AQ149" s="50">
        <f t="shared" si="42"/>
        <v>-0.31980148237064937</v>
      </c>
      <c r="AR149" s="50">
        <f t="shared" si="42"/>
        <v>-0.31992610502587593</v>
      </c>
      <c r="AS149" s="50">
        <f t="shared" si="42"/>
        <v>-0.42568791417278834</v>
      </c>
      <c r="AT149" s="50">
        <f t="shared" si="42"/>
        <v>-0.42568791417278834</v>
      </c>
      <c r="AU149" s="50">
        <f t="shared" si="42"/>
        <v>-0.42568791417278834</v>
      </c>
      <c r="AV149" s="50">
        <f t="shared" si="42"/>
        <v>-0.42568791417278834</v>
      </c>
      <c r="AW149" s="50">
        <f t="shared" si="42"/>
        <v>-0.42568791417278834</v>
      </c>
      <c r="AX149" s="50">
        <f t="shared" si="42"/>
        <v>-0.42568791417278834</v>
      </c>
      <c r="AY149" s="50">
        <f t="shared" si="42"/>
        <v>-0.42568791417278834</v>
      </c>
      <c r="AZ149" s="50">
        <f t="shared" si="42"/>
        <v>-0.42568791417278834</v>
      </c>
    </row>
    <row r="150" spans="2:55">
      <c r="B150" s="50">
        <f t="shared" si="5"/>
        <v>2018</v>
      </c>
      <c r="C150" s="50">
        <f t="shared" ref="C150:AZ150" si="43">-((C98-1)*(C98-2))^-1</f>
        <v>-0.16963184460085357</v>
      </c>
      <c r="D150" s="50">
        <f t="shared" si="43"/>
        <v>-0.30993315418595613</v>
      </c>
      <c r="E150" s="50">
        <f t="shared" si="43"/>
        <v>-0.30312918341187328</v>
      </c>
      <c r="F150" s="50">
        <f t="shared" si="43"/>
        <v>-0.30542576964924378</v>
      </c>
      <c r="G150" s="50">
        <f t="shared" si="43"/>
        <v>-0.30045302620916453</v>
      </c>
      <c r="H150" s="50">
        <f t="shared" si="43"/>
        <v>-0.41839086570161682</v>
      </c>
      <c r="I150" s="50">
        <f t="shared" si="43"/>
        <v>-0.41601499181167351</v>
      </c>
      <c r="J150" s="50">
        <f t="shared" si="43"/>
        <v>-0.35038333618439788</v>
      </c>
      <c r="K150" s="50">
        <f t="shared" si="43"/>
        <v>-0.34647132126241881</v>
      </c>
      <c r="L150" s="50">
        <f t="shared" si="43"/>
        <v>-0.34594563024392461</v>
      </c>
      <c r="M150" s="50">
        <f t="shared" si="43"/>
        <v>-0.33937818637633727</v>
      </c>
      <c r="N150" s="50">
        <f t="shared" si="43"/>
        <v>-0.33206948038196343</v>
      </c>
      <c r="O150" s="50">
        <f t="shared" si="43"/>
        <v>-0.3323132130608431</v>
      </c>
      <c r="P150" s="50">
        <f t="shared" si="43"/>
        <v>-0.3323132130608431</v>
      </c>
      <c r="Q150" s="50">
        <f t="shared" si="43"/>
        <v>-0.3323132130608431</v>
      </c>
      <c r="R150" s="50">
        <f t="shared" si="43"/>
        <v>-0.33109768783615506</v>
      </c>
      <c r="S150" s="50">
        <f t="shared" si="43"/>
        <v>-0.33103049615797248</v>
      </c>
      <c r="T150" s="50">
        <f t="shared" si="43"/>
        <v>-0.33103049615797248</v>
      </c>
      <c r="U150" s="50">
        <f t="shared" si="43"/>
        <v>-0.33049006881802023</v>
      </c>
      <c r="V150" s="50">
        <f t="shared" si="43"/>
        <v>-0.33013768275910593</v>
      </c>
      <c r="W150" s="50">
        <f t="shared" si="43"/>
        <v>-0.33013768275910593</v>
      </c>
      <c r="X150" s="50">
        <f t="shared" si="43"/>
        <v>-0.33013768275910593</v>
      </c>
      <c r="Y150" s="50">
        <f t="shared" si="43"/>
        <v>-0.33140876627275762</v>
      </c>
      <c r="Z150" s="50">
        <f t="shared" si="43"/>
        <v>-0.33139922645587322</v>
      </c>
      <c r="AA150" s="50">
        <f t="shared" si="43"/>
        <v>-0.33144403376344361</v>
      </c>
      <c r="AB150" s="50">
        <f t="shared" si="43"/>
        <v>-0.33134172585113242</v>
      </c>
      <c r="AC150" s="50">
        <f t="shared" si="43"/>
        <v>-0.33134172585113242</v>
      </c>
      <c r="AD150" s="50">
        <f t="shared" si="43"/>
        <v>-0.33134172585113242</v>
      </c>
      <c r="AE150" s="50">
        <f t="shared" si="43"/>
        <v>-0.33134172585113242</v>
      </c>
      <c r="AF150" s="50">
        <f t="shared" si="43"/>
        <v>-0.33134172585113242</v>
      </c>
      <c r="AG150" s="50">
        <f t="shared" si="43"/>
        <v>-0.33134172585113242</v>
      </c>
      <c r="AH150" s="50">
        <f t="shared" si="43"/>
        <v>-0.33134172585113242</v>
      </c>
      <c r="AI150" s="50">
        <f t="shared" si="43"/>
        <v>-0.32873027989829295</v>
      </c>
      <c r="AJ150" s="50">
        <f t="shared" si="43"/>
        <v>-0.32873027989829295</v>
      </c>
      <c r="AK150" s="50">
        <f t="shared" si="43"/>
        <v>-0.32784786159507157</v>
      </c>
      <c r="AL150" s="50">
        <f t="shared" si="43"/>
        <v>-0.32496929747319026</v>
      </c>
      <c r="AM150" s="50">
        <f t="shared" si="43"/>
        <v>-0.32496456396359491</v>
      </c>
      <c r="AN150" s="50">
        <f t="shared" si="43"/>
        <v>-0.32493299684409438</v>
      </c>
      <c r="AO150" s="50">
        <f t="shared" si="43"/>
        <v>-0.3248691154830165</v>
      </c>
      <c r="AP150" s="50">
        <f t="shared" si="43"/>
        <v>-0.32258185460228966</v>
      </c>
      <c r="AQ150" s="50">
        <f t="shared" si="43"/>
        <v>-0.31116886533432553</v>
      </c>
      <c r="AR150" s="50">
        <f t="shared" si="43"/>
        <v>-0.31128773232219692</v>
      </c>
      <c r="AS150" s="50">
        <f t="shared" si="43"/>
        <v>-0.41344833815092485</v>
      </c>
      <c r="AT150" s="50">
        <f t="shared" si="43"/>
        <v>-0.41344833815092485</v>
      </c>
      <c r="AU150" s="50">
        <f t="shared" si="43"/>
        <v>-0.41344833815092485</v>
      </c>
      <c r="AV150" s="50">
        <f t="shared" si="43"/>
        <v>-0.41344833815092485</v>
      </c>
      <c r="AW150" s="50">
        <f t="shared" si="43"/>
        <v>-0.41344833815092485</v>
      </c>
      <c r="AX150" s="50">
        <f t="shared" si="43"/>
        <v>-0.41344833815092485</v>
      </c>
      <c r="AY150" s="50">
        <f t="shared" si="43"/>
        <v>-0.41344833815092485</v>
      </c>
      <c r="AZ150" s="50">
        <f t="shared" si="43"/>
        <v>-0.41344833815092485</v>
      </c>
    </row>
    <row r="151" spans="2:55">
      <c r="B151" s="50">
        <f t="shared" si="5"/>
        <v>2019</v>
      </c>
      <c r="C151" s="50">
        <f t="shared" ref="C151:AZ151" si="44">-((C99-1)*(C99-2))^-1</f>
        <v>-0.16936522900221737</v>
      </c>
      <c r="D151" s="50">
        <f t="shared" si="44"/>
        <v>-0.29795452518061966</v>
      </c>
      <c r="E151" s="50">
        <f t="shared" si="44"/>
        <v>-0.29556930732856374</v>
      </c>
      <c r="F151" s="50">
        <f t="shared" si="44"/>
        <v>-0.29883673546008099</v>
      </c>
      <c r="G151" s="50">
        <f t="shared" si="44"/>
        <v>-0.29512645744741273</v>
      </c>
      <c r="H151" s="50">
        <f t="shared" si="44"/>
        <v>-0.40871478245180631</v>
      </c>
      <c r="I151" s="50">
        <f t="shared" si="44"/>
        <v>-0.40653211089106178</v>
      </c>
      <c r="J151" s="50">
        <f t="shared" si="44"/>
        <v>-0.34603585814850413</v>
      </c>
      <c r="K151" s="50">
        <f t="shared" si="44"/>
        <v>-0.34210329020302882</v>
      </c>
      <c r="L151" s="50">
        <f t="shared" si="44"/>
        <v>-0.34161258265601446</v>
      </c>
      <c r="M151" s="50">
        <f t="shared" si="44"/>
        <v>-0.33497946750599028</v>
      </c>
      <c r="N151" s="50">
        <f t="shared" si="44"/>
        <v>-0.32731441747865619</v>
      </c>
      <c r="O151" s="50">
        <f t="shared" si="44"/>
        <v>-0.32805123602347663</v>
      </c>
      <c r="P151" s="50">
        <f t="shared" si="44"/>
        <v>-0.32805123602347663</v>
      </c>
      <c r="Q151" s="50">
        <f t="shared" si="44"/>
        <v>-0.32805123602347663</v>
      </c>
      <c r="R151" s="50">
        <f t="shared" si="44"/>
        <v>-0.32676754459608698</v>
      </c>
      <c r="S151" s="50">
        <f t="shared" si="44"/>
        <v>-0.32669506134426379</v>
      </c>
      <c r="T151" s="50">
        <f t="shared" si="44"/>
        <v>-0.32669506134426379</v>
      </c>
      <c r="U151" s="50">
        <f t="shared" si="44"/>
        <v>-0.32624751406629887</v>
      </c>
      <c r="V151" s="50">
        <f t="shared" si="44"/>
        <v>-0.32601944015139755</v>
      </c>
      <c r="W151" s="50">
        <f t="shared" si="44"/>
        <v>-0.32601944015139755</v>
      </c>
      <c r="X151" s="50">
        <f t="shared" si="44"/>
        <v>-0.32601944015139755</v>
      </c>
      <c r="Y151" s="50">
        <f t="shared" si="44"/>
        <v>-0.32729447903267556</v>
      </c>
      <c r="Z151" s="50">
        <f t="shared" si="44"/>
        <v>-0.32728574102766805</v>
      </c>
      <c r="AA151" s="50">
        <f t="shared" si="44"/>
        <v>-0.32731777326789374</v>
      </c>
      <c r="AB151" s="50">
        <f t="shared" si="44"/>
        <v>-0.32722335828496546</v>
      </c>
      <c r="AC151" s="50">
        <f t="shared" si="44"/>
        <v>-0.32722335828496546</v>
      </c>
      <c r="AD151" s="50">
        <f t="shared" si="44"/>
        <v>-0.32722335828496546</v>
      </c>
      <c r="AE151" s="50">
        <f t="shared" si="44"/>
        <v>-0.32722335828496546</v>
      </c>
      <c r="AF151" s="50">
        <f t="shared" si="44"/>
        <v>-0.32722335828496546</v>
      </c>
      <c r="AG151" s="50">
        <f t="shared" si="44"/>
        <v>-0.32722335828496546</v>
      </c>
      <c r="AH151" s="50">
        <f t="shared" si="44"/>
        <v>-0.32722335828496546</v>
      </c>
      <c r="AI151" s="50">
        <f t="shared" si="44"/>
        <v>-0.32500535589979251</v>
      </c>
      <c r="AJ151" s="50">
        <f t="shared" si="44"/>
        <v>-0.32500535589979251</v>
      </c>
      <c r="AK151" s="50">
        <f t="shared" si="44"/>
        <v>-0.32402131942049772</v>
      </c>
      <c r="AL151" s="50">
        <f t="shared" si="44"/>
        <v>-0.32132918497949503</v>
      </c>
      <c r="AM151" s="50">
        <f t="shared" si="44"/>
        <v>-0.32132566447178135</v>
      </c>
      <c r="AN151" s="50">
        <f t="shared" si="44"/>
        <v>-0.32129648644140407</v>
      </c>
      <c r="AO151" s="50">
        <f t="shared" si="44"/>
        <v>-0.32124855822559362</v>
      </c>
      <c r="AP151" s="50">
        <f t="shared" si="44"/>
        <v>-0.31911251198659729</v>
      </c>
      <c r="AQ151" s="50">
        <f t="shared" si="44"/>
        <v>-0.30709096097273614</v>
      </c>
      <c r="AR151" s="50">
        <f t="shared" si="44"/>
        <v>-0.30726587455763404</v>
      </c>
      <c r="AS151" s="50">
        <f t="shared" si="44"/>
        <v>-0.40507393952395043</v>
      </c>
      <c r="AT151" s="50">
        <f t="shared" si="44"/>
        <v>-0.40507393952395043</v>
      </c>
      <c r="AU151" s="50">
        <f t="shared" si="44"/>
        <v>-0.40507393952395043</v>
      </c>
      <c r="AV151" s="50">
        <f t="shared" si="44"/>
        <v>-0.40507393952395043</v>
      </c>
      <c r="AW151" s="50">
        <f t="shared" si="44"/>
        <v>-0.40507393952395043</v>
      </c>
      <c r="AX151" s="50">
        <f t="shared" si="44"/>
        <v>-0.40507393952395043</v>
      </c>
      <c r="AY151" s="50">
        <f t="shared" si="44"/>
        <v>-0.40507393952395043</v>
      </c>
      <c r="AZ151" s="50">
        <f t="shared" si="44"/>
        <v>-0.40507393952395043</v>
      </c>
    </row>
    <row r="152" spans="2:55">
      <c r="B152" s="50">
        <f t="shared" si="5"/>
        <v>2020</v>
      </c>
      <c r="C152" s="50">
        <f t="shared" ref="C152:AZ152" si="45">-((C100-1)*(C100-2))^-1</f>
        <v>-0.16841769924147718</v>
      </c>
      <c r="D152" s="50">
        <f t="shared" si="45"/>
        <v>-0.29300723342323748</v>
      </c>
      <c r="E152" s="50">
        <f t="shared" si="45"/>
        <v>-0.29268373089525584</v>
      </c>
      <c r="F152" s="50">
        <f t="shared" si="45"/>
        <v>-0.29590365158050086</v>
      </c>
      <c r="G152" s="50">
        <f t="shared" si="45"/>
        <v>-0.29253578167599598</v>
      </c>
      <c r="H152" s="50">
        <f t="shared" si="45"/>
        <v>-0.40193642920706263</v>
      </c>
      <c r="I152" s="50">
        <f t="shared" si="45"/>
        <v>-0.39943204785598008</v>
      </c>
      <c r="J152" s="50">
        <f t="shared" si="45"/>
        <v>-0.34281652181597649</v>
      </c>
      <c r="K152" s="50">
        <f t="shared" si="45"/>
        <v>-0.33889862317311581</v>
      </c>
      <c r="L152" s="50">
        <f t="shared" si="45"/>
        <v>-0.33843848420217121</v>
      </c>
      <c r="M152" s="50">
        <f t="shared" si="45"/>
        <v>-0.33182836986467024</v>
      </c>
      <c r="N152" s="50">
        <f t="shared" si="45"/>
        <v>-0.32348931743901693</v>
      </c>
      <c r="O152" s="50">
        <f t="shared" si="45"/>
        <v>-0.32426927157335034</v>
      </c>
      <c r="P152" s="50">
        <f t="shared" si="45"/>
        <v>-0.32426927157335034</v>
      </c>
      <c r="Q152" s="50">
        <f t="shared" si="45"/>
        <v>-0.32426927157335034</v>
      </c>
      <c r="R152" s="50">
        <f t="shared" si="45"/>
        <v>-0.32279949576091449</v>
      </c>
      <c r="S152" s="50">
        <f t="shared" si="45"/>
        <v>-0.32277219930887985</v>
      </c>
      <c r="T152" s="50">
        <f t="shared" si="45"/>
        <v>-0.32277219930887985</v>
      </c>
      <c r="U152" s="50">
        <f t="shared" si="45"/>
        <v>-0.32236398288218837</v>
      </c>
      <c r="V152" s="50">
        <f t="shared" si="45"/>
        <v>-0.32211854275927448</v>
      </c>
      <c r="W152" s="50">
        <f t="shared" si="45"/>
        <v>-0.32211854275927448</v>
      </c>
      <c r="X152" s="50">
        <f t="shared" si="45"/>
        <v>-0.32211854275927448</v>
      </c>
      <c r="Y152" s="50">
        <f t="shared" si="45"/>
        <v>-0.32334356355627647</v>
      </c>
      <c r="Z152" s="50">
        <f t="shared" si="45"/>
        <v>-0.32333556686857667</v>
      </c>
      <c r="AA152" s="50">
        <f t="shared" si="45"/>
        <v>-0.32346683698628859</v>
      </c>
      <c r="AB152" s="50">
        <f t="shared" si="45"/>
        <v>-0.32337966167442816</v>
      </c>
      <c r="AC152" s="50">
        <f t="shared" si="45"/>
        <v>-0.32337966167442816</v>
      </c>
      <c r="AD152" s="50">
        <f t="shared" si="45"/>
        <v>-0.32337966167442816</v>
      </c>
      <c r="AE152" s="50">
        <f t="shared" si="45"/>
        <v>-0.32337966167442816</v>
      </c>
      <c r="AF152" s="50">
        <f t="shared" si="45"/>
        <v>-0.32337966167442816</v>
      </c>
      <c r="AG152" s="50">
        <f t="shared" si="45"/>
        <v>-0.32337966167442816</v>
      </c>
      <c r="AH152" s="50">
        <f t="shared" si="45"/>
        <v>-0.32337966167442816</v>
      </c>
      <c r="AI152" s="50">
        <f t="shared" si="45"/>
        <v>-0.32136653129139719</v>
      </c>
      <c r="AJ152" s="50">
        <f t="shared" si="45"/>
        <v>-0.32136653129139719</v>
      </c>
      <c r="AK152" s="50">
        <f t="shared" si="45"/>
        <v>-0.32045674154007608</v>
      </c>
      <c r="AL152" s="50">
        <f t="shared" si="45"/>
        <v>-0.31743622280985262</v>
      </c>
      <c r="AM152" s="50">
        <f t="shared" si="45"/>
        <v>-0.31743387882832902</v>
      </c>
      <c r="AN152" s="50">
        <f t="shared" si="45"/>
        <v>-0.31740701219397177</v>
      </c>
      <c r="AO152" s="50">
        <f t="shared" si="45"/>
        <v>-0.31736421712045004</v>
      </c>
      <c r="AP152" s="50">
        <f t="shared" si="45"/>
        <v>-0.31538784351225257</v>
      </c>
      <c r="AQ152" s="50">
        <f t="shared" si="45"/>
        <v>-0.30303530991422351</v>
      </c>
      <c r="AR152" s="50">
        <f t="shared" si="45"/>
        <v>-0.30320217666202731</v>
      </c>
      <c r="AS152" s="50">
        <f t="shared" si="45"/>
        <v>-0.39652517636159568</v>
      </c>
      <c r="AT152" s="50">
        <f t="shared" si="45"/>
        <v>-0.39652517636159568</v>
      </c>
      <c r="AU152" s="50">
        <f t="shared" si="45"/>
        <v>-0.39652517636159568</v>
      </c>
      <c r="AV152" s="50">
        <f t="shared" si="45"/>
        <v>-0.39652517636159568</v>
      </c>
      <c r="AW152" s="50">
        <f t="shared" si="45"/>
        <v>-0.39652517636159568</v>
      </c>
      <c r="AX152" s="50">
        <f t="shared" si="45"/>
        <v>-0.39652517636159568</v>
      </c>
      <c r="AY152" s="50">
        <f t="shared" si="45"/>
        <v>-0.39652517636159568</v>
      </c>
      <c r="AZ152" s="50">
        <f t="shared" si="45"/>
        <v>-0.39652517636159568</v>
      </c>
    </row>
    <row r="153" spans="2:55">
      <c r="B153" s="50">
        <f t="shared" si="5"/>
        <v>2021</v>
      </c>
      <c r="C153" s="50">
        <f t="shared" ref="C153:AZ153" si="46">-((C101-1)*(C101-2))^-1</f>
        <v>-0.1594331928060562</v>
      </c>
      <c r="D153" s="50">
        <f t="shared" si="46"/>
        <v>-0.28726796081309358</v>
      </c>
      <c r="E153" s="50">
        <f t="shared" si="46"/>
        <v>-0.28902611529699684</v>
      </c>
      <c r="F153" s="50">
        <f t="shared" si="46"/>
        <v>-0.29278490344680075</v>
      </c>
      <c r="G153" s="50">
        <f t="shared" si="46"/>
        <v>-0.28990365511328042</v>
      </c>
      <c r="H153" s="50">
        <f t="shared" si="46"/>
        <v>-0.39515112005928305</v>
      </c>
      <c r="I153" s="50">
        <f t="shared" si="46"/>
        <v>-0.3926224624610033</v>
      </c>
      <c r="J153" s="50">
        <f t="shared" si="46"/>
        <v>-0.33854366998219904</v>
      </c>
      <c r="K153" s="50">
        <f t="shared" si="46"/>
        <v>-0.33487155840455252</v>
      </c>
      <c r="L153" s="50">
        <f t="shared" si="46"/>
        <v>-0.33444473238591615</v>
      </c>
      <c r="M153" s="50">
        <f t="shared" si="46"/>
        <v>-0.32800688987250487</v>
      </c>
      <c r="N153" s="50">
        <f t="shared" si="46"/>
        <v>-0.32032672792868927</v>
      </c>
      <c r="O153" s="50">
        <f t="shared" si="46"/>
        <v>-0.32106620879090642</v>
      </c>
      <c r="P153" s="50">
        <f t="shared" si="46"/>
        <v>-0.32106620879090642</v>
      </c>
      <c r="Q153" s="50">
        <f t="shared" si="46"/>
        <v>-0.32106620879090642</v>
      </c>
      <c r="R153" s="50">
        <f t="shared" si="46"/>
        <v>-0.31964925232154195</v>
      </c>
      <c r="S153" s="50">
        <f t="shared" si="46"/>
        <v>-0.31960503777282739</v>
      </c>
      <c r="T153" s="50">
        <f t="shared" si="46"/>
        <v>-0.31960503777282739</v>
      </c>
      <c r="U153" s="50">
        <f t="shared" si="46"/>
        <v>-0.31920803512629975</v>
      </c>
      <c r="V153" s="50">
        <f t="shared" si="46"/>
        <v>-0.31895669083970468</v>
      </c>
      <c r="W153" s="50">
        <f t="shared" si="46"/>
        <v>-0.31895669083970468</v>
      </c>
      <c r="X153" s="50">
        <f t="shared" si="46"/>
        <v>-0.31895669083970468</v>
      </c>
      <c r="Y153" s="50">
        <f t="shared" si="46"/>
        <v>-0.32010997008154318</v>
      </c>
      <c r="Z153" s="50">
        <f t="shared" si="46"/>
        <v>-0.3201026120985988</v>
      </c>
      <c r="AA153" s="50">
        <f t="shared" si="46"/>
        <v>-0.32021031486104518</v>
      </c>
      <c r="AB153" s="50">
        <f t="shared" si="46"/>
        <v>-0.32009899248275725</v>
      </c>
      <c r="AC153" s="50">
        <f t="shared" si="46"/>
        <v>-0.32009899248275725</v>
      </c>
      <c r="AD153" s="50">
        <f t="shared" si="46"/>
        <v>-0.32009899248275725</v>
      </c>
      <c r="AE153" s="50">
        <f t="shared" si="46"/>
        <v>-0.32009899248275725</v>
      </c>
      <c r="AF153" s="50">
        <f t="shared" si="46"/>
        <v>-0.32009899248275725</v>
      </c>
      <c r="AG153" s="50">
        <f t="shared" si="46"/>
        <v>-0.32009899248275725</v>
      </c>
      <c r="AH153" s="50">
        <f t="shared" si="46"/>
        <v>-0.32009899248275725</v>
      </c>
      <c r="AI153" s="50">
        <f t="shared" si="46"/>
        <v>-0.31822728923624949</v>
      </c>
      <c r="AJ153" s="50">
        <f t="shared" si="46"/>
        <v>-0.31822728923624949</v>
      </c>
      <c r="AK153" s="50">
        <f t="shared" si="46"/>
        <v>-0.31720607617914393</v>
      </c>
      <c r="AL153" s="50">
        <f t="shared" si="46"/>
        <v>-0.31394354639071559</v>
      </c>
      <c r="AM153" s="50">
        <f t="shared" si="46"/>
        <v>-0.31393147513076952</v>
      </c>
      <c r="AN153" s="50">
        <f t="shared" si="46"/>
        <v>-0.31390671459384389</v>
      </c>
      <c r="AO153" s="50">
        <f t="shared" si="46"/>
        <v>-0.31386845743330188</v>
      </c>
      <c r="AP153" s="50">
        <f t="shared" si="46"/>
        <v>-0.31208900281715224</v>
      </c>
      <c r="AQ153" s="50">
        <f t="shared" si="46"/>
        <v>-0.29803891270119776</v>
      </c>
      <c r="AR153" s="50">
        <f t="shared" si="46"/>
        <v>-0.29819514912170508</v>
      </c>
      <c r="AS153" s="50">
        <f t="shared" si="46"/>
        <v>-0.38859796940953634</v>
      </c>
      <c r="AT153" s="50">
        <f t="shared" si="46"/>
        <v>-0.38859796940953634</v>
      </c>
      <c r="AU153" s="50">
        <f t="shared" si="46"/>
        <v>-0.38859796940953634</v>
      </c>
      <c r="AV153" s="50">
        <f t="shared" si="46"/>
        <v>-0.38859796940953634</v>
      </c>
      <c r="AW153" s="50">
        <f t="shared" si="46"/>
        <v>-0.38859796940953634</v>
      </c>
      <c r="AX153" s="50">
        <f t="shared" si="46"/>
        <v>-0.38859796940953634</v>
      </c>
      <c r="AY153" s="50">
        <f t="shared" si="46"/>
        <v>-0.38859796940953634</v>
      </c>
      <c r="AZ153" s="50">
        <f t="shared" si="46"/>
        <v>-0.38859796940953634</v>
      </c>
    </row>
    <row r="154" spans="2:55">
      <c r="B154" s="50">
        <f t="shared" si="5"/>
        <v>2022</v>
      </c>
      <c r="C154" s="50">
        <f t="shared" ref="C154:AZ155" si="47">-((C102-1)*(C102-2))^-1</f>
        <v>-0.16091859214513191</v>
      </c>
      <c r="D154" s="50">
        <f t="shared" si="47"/>
        <v>-0.28562707395319348</v>
      </c>
      <c r="E154" s="50">
        <f t="shared" si="47"/>
        <v>-0.2888439464974768</v>
      </c>
      <c r="F154" s="50">
        <f t="shared" si="47"/>
        <v>-0.29249015333795042</v>
      </c>
      <c r="G154" s="50">
        <f t="shared" si="47"/>
        <v>-0.29013580549507578</v>
      </c>
      <c r="H154" s="50">
        <f t="shared" si="47"/>
        <v>-0.39044502591568442</v>
      </c>
      <c r="I154" s="50">
        <f t="shared" si="47"/>
        <v>-0.38793181560758094</v>
      </c>
      <c r="J154" s="50">
        <f t="shared" si="47"/>
        <v>-0.33596586500373893</v>
      </c>
      <c r="K154" s="50">
        <f t="shared" si="47"/>
        <v>-0.33212792062995361</v>
      </c>
      <c r="L154" s="50">
        <f t="shared" si="47"/>
        <v>-0.33172595172283537</v>
      </c>
      <c r="M154" s="50">
        <f t="shared" si="47"/>
        <v>-0.32540651254430741</v>
      </c>
      <c r="N154" s="50">
        <f t="shared" si="47"/>
        <v>-0.31817678211486261</v>
      </c>
      <c r="O154" s="50">
        <f t="shared" si="47"/>
        <v>-0.3188466697881141</v>
      </c>
      <c r="P154" s="50">
        <f t="shared" si="47"/>
        <v>-0.3188466697881141</v>
      </c>
      <c r="Q154" s="50">
        <f t="shared" si="47"/>
        <v>-0.3188466697881141</v>
      </c>
      <c r="R154" s="50">
        <f t="shared" si="47"/>
        <v>-0.31726655639773593</v>
      </c>
      <c r="S154" s="50">
        <f t="shared" si="47"/>
        <v>-0.31722607111467049</v>
      </c>
      <c r="T154" s="50">
        <f t="shared" si="47"/>
        <v>-0.31722607111467049</v>
      </c>
      <c r="U154" s="50">
        <f t="shared" si="47"/>
        <v>-0.31689485995883027</v>
      </c>
      <c r="V154" s="50">
        <f t="shared" si="47"/>
        <v>-0.31660543246322959</v>
      </c>
      <c r="W154" s="50">
        <f t="shared" si="47"/>
        <v>-0.31660543246322959</v>
      </c>
      <c r="X154" s="50">
        <f t="shared" si="47"/>
        <v>-0.31660543246322959</v>
      </c>
      <c r="Y154" s="50">
        <f t="shared" si="47"/>
        <v>-0.31760937279701806</v>
      </c>
      <c r="Z154" s="50">
        <f t="shared" si="47"/>
        <v>-0.31760249049808081</v>
      </c>
      <c r="AA154" s="50">
        <f t="shared" si="47"/>
        <v>-0.31769601497498662</v>
      </c>
      <c r="AB154" s="50">
        <f t="shared" si="47"/>
        <v>-0.31758502676040956</v>
      </c>
      <c r="AC154" s="50">
        <f t="shared" si="47"/>
        <v>-0.31758502676040956</v>
      </c>
      <c r="AD154" s="50">
        <f t="shared" si="47"/>
        <v>-0.31758502676040956</v>
      </c>
      <c r="AE154" s="50">
        <f t="shared" si="47"/>
        <v>-0.31758502676040956</v>
      </c>
      <c r="AF154" s="50">
        <f t="shared" si="47"/>
        <v>-0.31758502676040956</v>
      </c>
      <c r="AG154" s="50">
        <f t="shared" si="47"/>
        <v>-0.31758502676040956</v>
      </c>
      <c r="AH154" s="50">
        <f t="shared" si="47"/>
        <v>-0.31758502676040956</v>
      </c>
      <c r="AI154" s="50">
        <f t="shared" si="47"/>
        <v>-0.31576108232052069</v>
      </c>
      <c r="AJ154" s="50">
        <f t="shared" si="47"/>
        <v>-0.31576108232052069</v>
      </c>
      <c r="AK154" s="50">
        <f t="shared" si="47"/>
        <v>-0.31492749275293941</v>
      </c>
      <c r="AL154" s="50">
        <f t="shared" si="47"/>
        <v>-0.31134351117294695</v>
      </c>
      <c r="AM154" s="50">
        <f t="shared" si="47"/>
        <v>-0.31133273393788335</v>
      </c>
      <c r="AN154" s="50">
        <f t="shared" si="47"/>
        <v>-0.31130951209616076</v>
      </c>
      <c r="AO154" s="50">
        <f t="shared" si="47"/>
        <v>-0.31127450272502205</v>
      </c>
      <c r="AP154" s="50">
        <f t="shared" si="47"/>
        <v>-0.30965197673653838</v>
      </c>
      <c r="AQ154" s="50">
        <f t="shared" si="47"/>
        <v>-0.29540563619484156</v>
      </c>
      <c r="AR154" s="50">
        <f t="shared" si="47"/>
        <v>-0.29554194263486844</v>
      </c>
      <c r="AS154" s="50">
        <f t="shared" si="47"/>
        <v>-0.38265882718175898</v>
      </c>
      <c r="AT154" s="50">
        <f t="shared" si="47"/>
        <v>-0.38265882718175898</v>
      </c>
      <c r="AU154" s="50">
        <f t="shared" si="47"/>
        <v>-0.38265882718175898</v>
      </c>
      <c r="AV154" s="50">
        <f t="shared" si="47"/>
        <v>-0.38265882718175898</v>
      </c>
      <c r="AW154" s="50">
        <f t="shared" si="47"/>
        <v>-0.38265882718175898</v>
      </c>
      <c r="AX154" s="50">
        <f t="shared" si="47"/>
        <v>-0.38265882718175898</v>
      </c>
      <c r="AY154" s="50">
        <f t="shared" si="47"/>
        <v>-0.38265882718175898</v>
      </c>
      <c r="AZ154" s="50">
        <f t="shared" si="47"/>
        <v>-0.38265882718175898</v>
      </c>
    </row>
    <row r="155" spans="2:55">
      <c r="B155" s="50">
        <f t="shared" si="5"/>
        <v>2023</v>
      </c>
      <c r="C155" s="50">
        <f t="shared" ref="C155" si="48">-((C103-1)*(C103-2))^-1</f>
        <v>-0.1587814324373486</v>
      </c>
      <c r="D155" s="50">
        <f t="shared" ref="D155:W155" si="49">-((D103-1)*(D103-2))^-1</f>
        <v>-0.28261560856466755</v>
      </c>
      <c r="E155" s="50">
        <f t="shared" si="49"/>
        <v>-0.28538447269161099</v>
      </c>
      <c r="F155" s="50">
        <f t="shared" si="49"/>
        <v>-0.2889787642137101</v>
      </c>
      <c r="G155" s="50">
        <f t="shared" si="49"/>
        <v>-0.28694069563631674</v>
      </c>
      <c r="H155" s="50">
        <f t="shared" si="49"/>
        <v>-0.3855869413061016</v>
      </c>
      <c r="I155" s="50">
        <f t="shared" si="49"/>
        <v>-0.38322733504017897</v>
      </c>
      <c r="J155" s="50">
        <f t="shared" si="49"/>
        <v>-0.33411434405998697</v>
      </c>
      <c r="K155" s="50">
        <f t="shared" si="49"/>
        <v>-0.32999765570523015</v>
      </c>
      <c r="L155" s="50">
        <f t="shared" si="49"/>
        <v>-0.32960932524369668</v>
      </c>
      <c r="M155" s="50">
        <f t="shared" si="49"/>
        <v>-0.32339066205874367</v>
      </c>
      <c r="N155" s="50">
        <f t="shared" si="49"/>
        <v>-0.31604042776019636</v>
      </c>
      <c r="O155" s="50">
        <f t="shared" si="49"/>
        <v>-0.31674630293812839</v>
      </c>
      <c r="P155" s="50">
        <f t="shared" si="49"/>
        <v>-0.31674630293812839</v>
      </c>
      <c r="Q155" s="50">
        <f t="shared" si="49"/>
        <v>-0.31674630293812839</v>
      </c>
      <c r="R155" s="50">
        <f t="shared" si="49"/>
        <v>-0.31527303255300809</v>
      </c>
      <c r="S155" s="50">
        <f t="shared" si="49"/>
        <v>-0.31523503474002484</v>
      </c>
      <c r="T155" s="50">
        <f t="shared" si="49"/>
        <v>-0.31523503474002484</v>
      </c>
      <c r="U155" s="50">
        <f t="shared" si="49"/>
        <v>-0.31492548585159547</v>
      </c>
      <c r="V155" s="50">
        <f t="shared" si="49"/>
        <v>-0.31465211602445864</v>
      </c>
      <c r="W155" s="50">
        <f t="shared" si="49"/>
        <v>-0.31465211602445864</v>
      </c>
      <c r="X155" s="50">
        <f t="shared" ref="X155:AA155" si="50">-((X103-1)*(X103-2))^-1</f>
        <v>-0.31465211602445864</v>
      </c>
      <c r="Y155" s="50">
        <f t="shared" si="50"/>
        <v>-0.31564635076841907</v>
      </c>
      <c r="Z155" s="50">
        <f t="shared" si="50"/>
        <v>-0.31563975423866497</v>
      </c>
      <c r="AA155" s="50">
        <f t="shared" si="50"/>
        <v>-0.31574310476629758</v>
      </c>
      <c r="AB155" s="50">
        <f t="shared" ref="AB155:AQ155" si="51">-((AB103-1)*(AB103-2))^-1</f>
        <v>-0.31559437653901284</v>
      </c>
      <c r="AC155" s="50">
        <f t="shared" si="51"/>
        <v>-0.31559437653901284</v>
      </c>
      <c r="AD155" s="50">
        <f t="shared" si="51"/>
        <v>-0.31559437653901284</v>
      </c>
      <c r="AE155" s="50">
        <f t="shared" si="51"/>
        <v>-0.31559437653901284</v>
      </c>
      <c r="AF155" s="50">
        <f t="shared" si="51"/>
        <v>-0.31559437653901284</v>
      </c>
      <c r="AG155" s="50">
        <f t="shared" si="51"/>
        <v>-0.31559437653901284</v>
      </c>
      <c r="AH155" s="50">
        <f t="shared" si="51"/>
        <v>-0.31559437653901284</v>
      </c>
      <c r="AI155" s="50">
        <f t="shared" si="51"/>
        <v>-0.31385790496023197</v>
      </c>
      <c r="AJ155" s="50">
        <f t="shared" si="51"/>
        <v>-0.31385790496023197</v>
      </c>
      <c r="AK155" s="50">
        <f t="shared" si="51"/>
        <v>-0.31305658792091728</v>
      </c>
      <c r="AL155" s="50">
        <f t="shared" si="51"/>
        <v>-0.30929455378610371</v>
      </c>
      <c r="AM155" s="50">
        <f t="shared" si="51"/>
        <v>-0.30928461739997665</v>
      </c>
      <c r="AN155" s="50">
        <f t="shared" si="51"/>
        <v>-0.309262279769071</v>
      </c>
      <c r="AO155" s="50">
        <f t="shared" si="51"/>
        <v>-0.30921741189708879</v>
      </c>
      <c r="AP155" s="50">
        <f t="shared" si="51"/>
        <v>-0.30768338058364209</v>
      </c>
      <c r="AQ155" s="50">
        <f t="shared" si="51"/>
        <v>-0.29250541626955567</v>
      </c>
      <c r="AR155" s="50">
        <f t="shared" si="47"/>
        <v>-0.29263934680928572</v>
      </c>
      <c r="AS155" s="50">
        <f t="shared" si="47"/>
        <v>-0.37872930687847328</v>
      </c>
      <c r="AT155" s="50">
        <f t="shared" si="47"/>
        <v>-0.37872930687847328</v>
      </c>
      <c r="AU155" s="50">
        <f t="shared" si="47"/>
        <v>-0.37872930687847328</v>
      </c>
      <c r="AV155" s="50">
        <f t="shared" si="47"/>
        <v>-0.37872930687847328</v>
      </c>
      <c r="AW155" s="50">
        <f t="shared" si="47"/>
        <v>-0.37872930687847328</v>
      </c>
      <c r="AX155" s="50">
        <f t="shared" si="47"/>
        <v>-0.37872930687847328</v>
      </c>
      <c r="AY155" s="50">
        <f t="shared" si="47"/>
        <v>-0.37872930687847328</v>
      </c>
      <c r="AZ155" s="50">
        <f t="shared" si="47"/>
        <v>-0.37872930687847328</v>
      </c>
    </row>
    <row r="156" spans="2:55">
      <c r="B156" s="50"/>
      <c r="C156" s="50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50"/>
      <c r="AO156" s="50"/>
      <c r="AP156" s="50"/>
      <c r="AQ156" s="50"/>
      <c r="AR156" s="50"/>
      <c r="AS156" s="50"/>
      <c r="AT156" s="50"/>
      <c r="AU156" s="50"/>
      <c r="AV156" s="50"/>
      <c r="AW156" s="50"/>
      <c r="AX156" s="50"/>
      <c r="AY156" s="50"/>
      <c r="AZ156" s="50"/>
      <c r="BC156">
        <f>50*44</f>
        <v>2200</v>
      </c>
    </row>
    <row r="157" spans="2:55">
      <c r="B157" s="50"/>
      <c r="C157" s="50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50"/>
      <c r="AO157" s="50"/>
      <c r="AP157" s="50"/>
      <c r="AQ157" s="50"/>
      <c r="AR157" s="50"/>
      <c r="AS157" s="50"/>
      <c r="AT157" s="50"/>
      <c r="AU157" s="50"/>
      <c r="AV157" s="50"/>
      <c r="AW157" s="50"/>
      <c r="AX157" s="50"/>
      <c r="AY157" s="50"/>
      <c r="AZ157" s="50"/>
    </row>
    <row r="158" spans="2:55">
      <c r="B158" s="50"/>
      <c r="C158" s="50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50"/>
      <c r="AO158" s="50"/>
      <c r="AP158" s="50"/>
      <c r="AQ158" s="50"/>
      <c r="AR158" s="50"/>
      <c r="AS158" s="50"/>
      <c r="AT158" s="50"/>
      <c r="AU158" s="50"/>
      <c r="AV158" s="50"/>
      <c r="AW158" s="50"/>
      <c r="AX158" s="50"/>
      <c r="AY158" s="50"/>
      <c r="AZ158" s="50"/>
    </row>
    <row r="159" spans="2:55">
      <c r="B159" s="50"/>
      <c r="C159" s="50"/>
      <c r="D159" s="50"/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  <c r="AG159" s="50"/>
      <c r="AH159" s="50"/>
      <c r="AI159" s="50"/>
      <c r="AJ159" s="50"/>
      <c r="AK159" s="50"/>
      <c r="AL159" s="50"/>
      <c r="AM159" s="50"/>
      <c r="AN159" s="50"/>
      <c r="AO159" s="50"/>
      <c r="AP159" s="50"/>
      <c r="AQ159" s="50"/>
      <c r="AR159" s="50"/>
      <c r="AS159" s="50"/>
      <c r="AT159" s="50"/>
      <c r="AU159" s="50"/>
      <c r="AV159" s="50"/>
      <c r="AW159" s="50"/>
      <c r="AX159" s="50"/>
      <c r="AY159" s="50"/>
      <c r="AZ159" s="50"/>
    </row>
    <row r="160" spans="2:55">
      <c r="B160" s="50"/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  <c r="AO160" s="50"/>
      <c r="AP160" s="50"/>
      <c r="AQ160" s="50"/>
      <c r="AR160" s="50"/>
      <c r="AS160" s="50"/>
      <c r="AT160" s="50"/>
      <c r="AU160" s="50"/>
      <c r="AV160" s="50"/>
      <c r="AW160" s="50"/>
      <c r="AX160" s="50"/>
      <c r="AY160" s="50"/>
      <c r="AZ160" s="50"/>
    </row>
    <row r="161" spans="2:53">
      <c r="B161" s="50"/>
      <c r="C161" s="50" t="s">
        <v>20</v>
      </c>
      <c r="D161" s="50" t="s">
        <v>21</v>
      </c>
      <c r="E161" s="50" t="s">
        <v>22</v>
      </c>
      <c r="F161" s="50" t="s">
        <v>23</v>
      </c>
      <c r="G161" s="50" t="s">
        <v>24</v>
      </c>
      <c r="H161" s="50" t="s">
        <v>25</v>
      </c>
      <c r="I161" s="50" t="s">
        <v>26</v>
      </c>
      <c r="J161" s="50" t="s">
        <v>27</v>
      </c>
      <c r="K161" s="50" t="s">
        <v>28</v>
      </c>
      <c r="L161" s="50" t="s">
        <v>29</v>
      </c>
      <c r="M161" s="50" t="s">
        <v>30</v>
      </c>
      <c r="N161" s="50" t="s">
        <v>31</v>
      </c>
      <c r="O161" s="50" t="s">
        <v>32</v>
      </c>
      <c r="P161" s="50" t="s">
        <v>33</v>
      </c>
      <c r="Q161" s="50" t="s">
        <v>34</v>
      </c>
      <c r="R161" s="50" t="s">
        <v>35</v>
      </c>
      <c r="S161" s="50" t="s">
        <v>36</v>
      </c>
      <c r="T161" s="50" t="s">
        <v>37</v>
      </c>
      <c r="U161" s="50" t="s">
        <v>38</v>
      </c>
      <c r="V161" s="50" t="s">
        <v>39</v>
      </c>
      <c r="W161" s="50" t="s">
        <v>40</v>
      </c>
      <c r="X161" s="50" t="s">
        <v>41</v>
      </c>
      <c r="Y161" s="50" t="s">
        <v>42</v>
      </c>
      <c r="Z161" s="50" t="s">
        <v>53</v>
      </c>
      <c r="AA161" s="50" t="s">
        <v>54</v>
      </c>
      <c r="AB161" s="50" t="s">
        <v>55</v>
      </c>
      <c r="AC161" s="50" t="s">
        <v>56</v>
      </c>
      <c r="AD161" s="50" t="s">
        <v>57</v>
      </c>
      <c r="AE161" s="50" t="s">
        <v>58</v>
      </c>
      <c r="AF161" s="50" t="s">
        <v>59</v>
      </c>
      <c r="AG161" s="50" t="s">
        <v>60</v>
      </c>
      <c r="AH161" s="50" t="s">
        <v>61</v>
      </c>
      <c r="AI161" s="50" t="s">
        <v>62</v>
      </c>
      <c r="AJ161" s="50" t="s">
        <v>63</v>
      </c>
      <c r="AK161" s="50" t="s">
        <v>64</v>
      </c>
      <c r="AL161" s="50" t="s">
        <v>65</v>
      </c>
      <c r="AM161" s="50" t="s">
        <v>191</v>
      </c>
      <c r="AN161" s="50" t="s">
        <v>192</v>
      </c>
      <c r="AO161" s="50" t="s">
        <v>244</v>
      </c>
      <c r="AP161" s="50" t="s">
        <v>504</v>
      </c>
      <c r="AQ161" s="50" t="s">
        <v>505</v>
      </c>
      <c r="AR161" s="50" t="s">
        <v>506</v>
      </c>
      <c r="AS161" s="50" t="s">
        <v>719</v>
      </c>
      <c r="AT161" s="50" t="s">
        <v>720</v>
      </c>
      <c r="AU161" s="50" t="s">
        <v>721</v>
      </c>
      <c r="AV161" s="50" t="s">
        <v>722</v>
      </c>
      <c r="AW161" s="50" t="s">
        <v>723</v>
      </c>
      <c r="AX161" s="50" t="s">
        <v>724</v>
      </c>
      <c r="AY161" s="50" t="s">
        <v>725</v>
      </c>
      <c r="AZ161" s="50" t="s">
        <v>726</v>
      </c>
    </row>
    <row r="162" spans="2:53">
      <c r="B162" s="50"/>
      <c r="C162" s="50" t="s">
        <v>518</v>
      </c>
      <c r="D162" s="50" t="s">
        <v>1398</v>
      </c>
      <c r="E162" s="50" t="s">
        <v>679</v>
      </c>
      <c r="F162" s="50" t="s">
        <v>521</v>
      </c>
      <c r="G162" s="50" t="s">
        <v>112</v>
      </c>
      <c r="H162" s="50" t="s">
        <v>796</v>
      </c>
      <c r="I162" s="50" t="s">
        <v>517</v>
      </c>
      <c r="J162" s="50" t="s">
        <v>1399</v>
      </c>
      <c r="K162" s="50" t="s">
        <v>1400</v>
      </c>
      <c r="L162" s="50" t="s">
        <v>1401</v>
      </c>
      <c r="M162" s="50" t="s">
        <v>1402</v>
      </c>
      <c r="N162" s="50" t="s">
        <v>1403</v>
      </c>
      <c r="O162" s="50" t="s">
        <v>1180</v>
      </c>
      <c r="P162" s="50" t="s">
        <v>1404</v>
      </c>
      <c r="Q162" s="50" t="s">
        <v>1405</v>
      </c>
      <c r="R162" s="50" t="s">
        <v>1406</v>
      </c>
      <c r="S162" s="50" t="s">
        <v>1407</v>
      </c>
      <c r="T162" s="50" t="s">
        <v>1402</v>
      </c>
      <c r="U162" s="50" t="s">
        <v>1408</v>
      </c>
      <c r="V162" s="50" t="s">
        <v>1409</v>
      </c>
      <c r="W162" s="50" t="s">
        <v>1410</v>
      </c>
      <c r="X162" s="50" t="s">
        <v>1405</v>
      </c>
      <c r="Y162" s="50" t="s">
        <v>1411</v>
      </c>
      <c r="Z162" s="50" t="s">
        <v>534</v>
      </c>
      <c r="AA162" s="50" t="s">
        <v>529</v>
      </c>
      <c r="AB162" s="50" t="s">
        <v>511</v>
      </c>
      <c r="AC162" s="50" t="s">
        <v>510</v>
      </c>
      <c r="AD162" s="50" t="s">
        <v>509</v>
      </c>
      <c r="AE162" s="50" t="s">
        <v>530</v>
      </c>
      <c r="AF162" s="50" t="s">
        <v>531</v>
      </c>
      <c r="AG162" s="50" t="s">
        <v>532</v>
      </c>
      <c r="AH162" s="50" t="s">
        <v>533</v>
      </c>
      <c r="AI162" s="50" t="s">
        <v>1412</v>
      </c>
      <c r="AJ162" s="50" t="s">
        <v>528</v>
      </c>
      <c r="AK162" s="50" t="s">
        <v>822</v>
      </c>
      <c r="AL162" s="50" t="s">
        <v>1413</v>
      </c>
      <c r="AM162" s="50" t="s">
        <v>526</v>
      </c>
      <c r="AN162" s="50" t="s">
        <v>525</v>
      </c>
      <c r="AO162" s="50" t="s">
        <v>524</v>
      </c>
      <c r="AP162" s="50" t="s">
        <v>1414</v>
      </c>
      <c r="AQ162" s="50" t="s">
        <v>1415</v>
      </c>
      <c r="AR162" s="50" t="s">
        <v>695</v>
      </c>
      <c r="AS162" s="50" t="s">
        <v>671</v>
      </c>
      <c r="AT162" s="50" t="s">
        <v>670</v>
      </c>
      <c r="AU162" s="50" t="s">
        <v>766</v>
      </c>
      <c r="AV162" s="50" t="s">
        <v>699</v>
      </c>
      <c r="AW162" s="50" t="s">
        <v>1416</v>
      </c>
      <c r="AX162" s="50" t="s">
        <v>507</v>
      </c>
      <c r="AY162" s="50" t="s">
        <v>1417</v>
      </c>
      <c r="AZ162" s="50" t="s">
        <v>1418</v>
      </c>
    </row>
    <row r="163" spans="2:53">
      <c r="B163" s="50">
        <v>1979</v>
      </c>
      <c r="C163" s="53" t="s">
        <v>1245</v>
      </c>
      <c r="D163" s="53">
        <f t="shared" ref="D163:AJ163" si="52">-(1-2^D111)</f>
        <v>-4.3235979890516973E-2</v>
      </c>
      <c r="E163" s="53">
        <f t="shared" si="52"/>
        <v>-6.2646048939531851E-2</v>
      </c>
      <c r="F163" s="53">
        <f t="shared" si="52"/>
        <v>-6.2646048939531851E-2</v>
      </c>
      <c r="G163" s="53">
        <f t="shared" si="52"/>
        <v>-6.2646048939531851E-2</v>
      </c>
      <c r="H163" s="53">
        <f t="shared" si="52"/>
        <v>-7.5402363364944991E-2</v>
      </c>
      <c r="I163" s="53">
        <f t="shared" si="52"/>
        <v>-7.5402363364944991E-2</v>
      </c>
      <c r="J163" s="53">
        <f t="shared" si="52"/>
        <v>-7.9150874734812304E-2</v>
      </c>
      <c r="K163" s="53">
        <f t="shared" si="52"/>
        <v>-7.8046470206917129E-2</v>
      </c>
      <c r="L163" s="53">
        <f t="shared" si="52"/>
        <v>-7.8046470206917129E-2</v>
      </c>
      <c r="M163" s="53">
        <f t="shared" si="52"/>
        <v>-7.6781912464018331E-2</v>
      </c>
      <c r="N163" s="53">
        <f t="shared" si="52"/>
        <v>-7.729132800290428E-2</v>
      </c>
      <c r="O163" s="53">
        <f t="shared" si="52"/>
        <v>-7.729132800290428E-2</v>
      </c>
      <c r="P163" s="53">
        <f t="shared" si="52"/>
        <v>-7.729132800290428E-2</v>
      </c>
      <c r="Q163" s="53">
        <f t="shared" si="52"/>
        <v>-7.729132800290428E-2</v>
      </c>
      <c r="R163" s="53">
        <f t="shared" si="52"/>
        <v>-7.6976312018741666E-2</v>
      </c>
      <c r="S163" s="53">
        <f t="shared" si="52"/>
        <v>-7.6976312018741666E-2</v>
      </c>
      <c r="T163" s="53">
        <f t="shared" si="52"/>
        <v>-7.6976312018741666E-2</v>
      </c>
      <c r="U163" s="53">
        <f t="shared" si="52"/>
        <v>-7.6976312018741666E-2</v>
      </c>
      <c r="V163" s="53">
        <f t="shared" si="52"/>
        <v>-7.7302802969800966E-2</v>
      </c>
      <c r="W163" s="53">
        <f t="shared" si="52"/>
        <v>-7.7302802969800966E-2</v>
      </c>
      <c r="X163" s="53">
        <f t="shared" si="52"/>
        <v>-7.7302802969800966E-2</v>
      </c>
      <c r="Y163" s="53">
        <f t="shared" si="52"/>
        <v>-7.7302802969800966E-2</v>
      </c>
      <c r="Z163" s="53">
        <f t="shared" si="52"/>
        <v>-7.7302802969800966E-2</v>
      </c>
      <c r="AA163" s="53">
        <f t="shared" si="52"/>
        <v>-7.7302802969800966E-2</v>
      </c>
      <c r="AB163" s="53">
        <f t="shared" si="52"/>
        <v>-7.7302802969800966E-2</v>
      </c>
      <c r="AC163" s="53">
        <f t="shared" si="52"/>
        <v>-7.7302802969800966E-2</v>
      </c>
      <c r="AD163" s="53">
        <f t="shared" si="52"/>
        <v>-7.7302802969800966E-2</v>
      </c>
      <c r="AE163" s="53">
        <f t="shared" si="52"/>
        <v>-7.7302802969800966E-2</v>
      </c>
      <c r="AF163" s="53">
        <f t="shared" si="52"/>
        <v>-7.7302802969800966E-2</v>
      </c>
      <c r="AG163" s="53">
        <f t="shared" si="52"/>
        <v>-7.7302802969800966E-2</v>
      </c>
      <c r="AH163" s="53">
        <f t="shared" si="52"/>
        <v>-7.7302802969800966E-2</v>
      </c>
      <c r="AI163" s="53">
        <f t="shared" si="52"/>
        <v>-7.7302802969800966E-2</v>
      </c>
      <c r="AJ163" s="53">
        <f t="shared" si="52"/>
        <v>-7.7302802969800966E-2</v>
      </c>
      <c r="AK163" s="53">
        <f t="shared" ref="AK163:AZ163" si="53">-(1-2^AK111)</f>
        <v>-7.7302802969800966E-2</v>
      </c>
      <c r="AL163" s="53">
        <f t="shared" si="53"/>
        <v>-7.7302802969800966E-2</v>
      </c>
      <c r="AM163" s="53">
        <f t="shared" si="53"/>
        <v>-7.7302802969800966E-2</v>
      </c>
      <c r="AN163" s="53">
        <f t="shared" si="53"/>
        <v>-7.7302802969800966E-2</v>
      </c>
      <c r="AO163" s="53">
        <f t="shared" si="53"/>
        <v>-7.7302802969800966E-2</v>
      </c>
      <c r="AP163" s="53">
        <f t="shared" si="53"/>
        <v>-7.6274315416270611E-2</v>
      </c>
      <c r="AQ163" s="53">
        <f t="shared" si="53"/>
        <v>-7.6274315416270611E-2</v>
      </c>
      <c r="AR163" s="53">
        <f t="shared" si="53"/>
        <v>-7.6274315416270611E-2</v>
      </c>
      <c r="AS163" s="53">
        <f t="shared" si="53"/>
        <v>-7.4066112432507158E-2</v>
      </c>
      <c r="AT163" s="53">
        <f t="shared" si="53"/>
        <v>-7.4066112432507158E-2</v>
      </c>
      <c r="AU163" s="53">
        <f t="shared" si="53"/>
        <v>-7.4066112432507158E-2</v>
      </c>
      <c r="AV163" s="53">
        <f t="shared" si="53"/>
        <v>-7.4066112432507158E-2</v>
      </c>
      <c r="AW163" s="53">
        <f t="shared" si="53"/>
        <v>-7.4066112432507158E-2</v>
      </c>
      <c r="AX163" s="53">
        <f t="shared" si="53"/>
        <v>-7.4066112432507158E-2</v>
      </c>
      <c r="AY163" s="53">
        <f t="shared" si="53"/>
        <v>-7.4066112432507158E-2</v>
      </c>
      <c r="AZ163" s="53">
        <f t="shared" si="53"/>
        <v>-7.4066112432507158E-2</v>
      </c>
      <c r="BA163" s="5" cm="1">
        <f t="array" ref="BA163">AVERAGE(IF(ISERROR(C163:AZ163),"",C163:AZ163))</f>
        <v>-7.5071082576390544E-2</v>
      </c>
    </row>
    <row r="164" spans="2:53">
      <c r="B164" s="50">
        <f>B163+1</f>
        <v>1980</v>
      </c>
      <c r="C164" s="53">
        <f t="shared" ref="C164" si="54">-(1-2^C112)</f>
        <v>-6.1319361058733923E-2</v>
      </c>
      <c r="D164" s="53">
        <f t="shared" ref="D164:AZ164" si="55">-(1-2^D112)</f>
        <v>-5.1140526414924503E-2</v>
      </c>
      <c r="E164" s="53">
        <f t="shared" si="55"/>
        <v>-5.7453064101490314E-2</v>
      </c>
      <c r="F164" s="53">
        <f t="shared" si="55"/>
        <v>-5.7453064101490314E-2</v>
      </c>
      <c r="G164" s="53">
        <f t="shared" si="55"/>
        <v>-5.7685067725877559E-2</v>
      </c>
      <c r="H164" s="53">
        <f t="shared" si="55"/>
        <v>-6.8448441468077603E-2</v>
      </c>
      <c r="I164" s="53">
        <f t="shared" si="55"/>
        <v>-6.8448441468077603E-2</v>
      </c>
      <c r="J164" s="53">
        <f t="shared" si="55"/>
        <v>-7.247663219438516E-2</v>
      </c>
      <c r="K164" s="53">
        <f t="shared" si="55"/>
        <v>-7.250828881273097E-2</v>
      </c>
      <c r="L164" s="53">
        <f t="shared" si="55"/>
        <v>-7.2501415755146459E-2</v>
      </c>
      <c r="M164" s="53">
        <f t="shared" si="55"/>
        <v>-7.2808964099846718E-2</v>
      </c>
      <c r="N164" s="53">
        <f t="shared" si="55"/>
        <v>-7.3384400705686748E-2</v>
      </c>
      <c r="O164" s="53">
        <f t="shared" si="55"/>
        <v>-7.3384400705686748E-2</v>
      </c>
      <c r="P164" s="53">
        <f t="shared" si="55"/>
        <v>-7.3384400705686748E-2</v>
      </c>
      <c r="Q164" s="53">
        <f t="shared" si="55"/>
        <v>-7.3384400705686748E-2</v>
      </c>
      <c r="R164" s="53">
        <f t="shared" si="55"/>
        <v>-7.3137514987321794E-2</v>
      </c>
      <c r="S164" s="53">
        <f t="shared" si="55"/>
        <v>-7.3137514987321794E-2</v>
      </c>
      <c r="T164" s="53">
        <f t="shared" si="55"/>
        <v>-7.3137514987321794E-2</v>
      </c>
      <c r="U164" s="53">
        <f t="shared" si="55"/>
        <v>-7.3137514987321794E-2</v>
      </c>
      <c r="V164" s="53">
        <f t="shared" si="55"/>
        <v>-7.3113325871198342E-2</v>
      </c>
      <c r="W164" s="53">
        <f t="shared" si="55"/>
        <v>-7.3113325871198342E-2</v>
      </c>
      <c r="X164" s="53">
        <f t="shared" si="55"/>
        <v>-7.3113325871198342E-2</v>
      </c>
      <c r="Y164" s="53">
        <f t="shared" si="55"/>
        <v>-7.3113325871198342E-2</v>
      </c>
      <c r="Z164" s="53">
        <f t="shared" si="55"/>
        <v>-7.3113325871198342E-2</v>
      </c>
      <c r="AA164" s="53">
        <f t="shared" si="55"/>
        <v>-7.3113325871198342E-2</v>
      </c>
      <c r="AB164" s="53">
        <f t="shared" si="55"/>
        <v>-7.3113325871198342E-2</v>
      </c>
      <c r="AC164" s="53">
        <f t="shared" si="55"/>
        <v>-7.3113325871198342E-2</v>
      </c>
      <c r="AD164" s="53">
        <f t="shared" si="55"/>
        <v>-7.3113325871198342E-2</v>
      </c>
      <c r="AE164" s="53">
        <f t="shared" si="55"/>
        <v>-7.3113325871198342E-2</v>
      </c>
      <c r="AF164" s="53">
        <f t="shared" si="55"/>
        <v>-7.3113325871198342E-2</v>
      </c>
      <c r="AG164" s="53">
        <f t="shared" si="55"/>
        <v>-7.3113325871198342E-2</v>
      </c>
      <c r="AH164" s="53">
        <f t="shared" si="55"/>
        <v>-7.3113325871198342E-2</v>
      </c>
      <c r="AI164" s="53">
        <f t="shared" si="55"/>
        <v>-7.3166727277320653E-2</v>
      </c>
      <c r="AJ164" s="53">
        <f t="shared" si="55"/>
        <v>-7.3166727277320653E-2</v>
      </c>
      <c r="AK164" s="53">
        <f t="shared" si="55"/>
        <v>-7.3166727277320653E-2</v>
      </c>
      <c r="AL164" s="53">
        <f t="shared" si="55"/>
        <v>-7.3356625219793803E-2</v>
      </c>
      <c r="AM164" s="53">
        <f t="shared" si="55"/>
        <v>-7.3356625219793803E-2</v>
      </c>
      <c r="AN164" s="53">
        <f t="shared" si="55"/>
        <v>-7.3356625219793803E-2</v>
      </c>
      <c r="AO164" s="53">
        <f t="shared" si="55"/>
        <v>-7.3356625219793803E-2</v>
      </c>
      <c r="AP164" s="53">
        <f t="shared" si="55"/>
        <v>-7.3249741701134741E-2</v>
      </c>
      <c r="AQ164" s="53">
        <f t="shared" si="55"/>
        <v>-7.3242564125726162E-2</v>
      </c>
      <c r="AR164" s="53">
        <f t="shared" si="55"/>
        <v>-7.3242564125726162E-2</v>
      </c>
      <c r="AS164" s="53">
        <f t="shared" si="55"/>
        <v>-7.3914758624569199E-2</v>
      </c>
      <c r="AT164" s="53">
        <f t="shared" si="55"/>
        <v>-7.3914758624569199E-2</v>
      </c>
      <c r="AU164" s="53">
        <f t="shared" si="55"/>
        <v>-7.3914758624569199E-2</v>
      </c>
      <c r="AV164" s="53">
        <f t="shared" si="55"/>
        <v>-7.3914758624569199E-2</v>
      </c>
      <c r="AW164" s="53">
        <f t="shared" si="55"/>
        <v>-7.3914758624569199E-2</v>
      </c>
      <c r="AX164" s="53">
        <f t="shared" si="55"/>
        <v>-7.3914758624569199E-2</v>
      </c>
      <c r="AY164" s="53">
        <f t="shared" si="55"/>
        <v>-7.3914758624569199E-2</v>
      </c>
      <c r="AZ164" s="53">
        <f t="shared" si="55"/>
        <v>-7.3914758624569199E-2</v>
      </c>
      <c r="BA164" s="5" cm="1">
        <f t="array" ref="BA164">AVERAGE(IF(ISERROR(C164:AZ164),"",C164:AZ164))</f>
        <v>-7.1455675759173387E-2</v>
      </c>
    </row>
    <row r="165" spans="2:53">
      <c r="B165" s="50">
        <f t="shared" ref="B165:B207" si="56">B164+1</f>
        <v>1981</v>
      </c>
      <c r="C165" s="53">
        <f t="shared" ref="C165" si="57">-(1-2^C113)</f>
        <v>-6.7452412023611963E-2</v>
      </c>
      <c r="D165" s="53">
        <f t="shared" ref="D165:AZ165" si="58">-(1-2^D113)</f>
        <v>-5.7018148706037608E-2</v>
      </c>
      <c r="E165" s="53">
        <f t="shared" si="58"/>
        <v>-6.3680226752636515E-2</v>
      </c>
      <c r="F165" s="53">
        <f t="shared" si="58"/>
        <v>-6.3680226752636515E-2</v>
      </c>
      <c r="G165" s="53">
        <f t="shared" si="58"/>
        <v>-6.3838442212342139E-2</v>
      </c>
      <c r="H165" s="53">
        <f t="shared" si="58"/>
        <v>-6.8247648492683832E-2</v>
      </c>
      <c r="I165" s="53">
        <f t="shared" si="58"/>
        <v>-6.8247648492683832E-2</v>
      </c>
      <c r="J165" s="53">
        <f t="shared" si="58"/>
        <v>-7.2007612486494565E-2</v>
      </c>
      <c r="K165" s="53">
        <f t="shared" si="58"/>
        <v>-7.1824215725371787E-2</v>
      </c>
      <c r="L165" s="53">
        <f t="shared" si="58"/>
        <v>-7.2054837627950508E-2</v>
      </c>
      <c r="M165" s="53">
        <f t="shared" si="58"/>
        <v>-7.289698055847349E-2</v>
      </c>
      <c r="N165" s="53">
        <f t="shared" si="58"/>
        <v>-7.5351678139483291E-2</v>
      </c>
      <c r="O165" s="53">
        <f t="shared" si="58"/>
        <v>-7.5351678139483291E-2</v>
      </c>
      <c r="P165" s="53">
        <f t="shared" si="58"/>
        <v>-7.5351678139483291E-2</v>
      </c>
      <c r="Q165" s="53">
        <f t="shared" si="58"/>
        <v>-7.5351678139483291E-2</v>
      </c>
      <c r="R165" s="53">
        <f t="shared" si="58"/>
        <v>-7.4979775949835292E-2</v>
      </c>
      <c r="S165" s="53">
        <f t="shared" si="58"/>
        <v>-7.4979775949835292E-2</v>
      </c>
      <c r="T165" s="53">
        <f t="shared" si="58"/>
        <v>-7.4979775949835292E-2</v>
      </c>
      <c r="U165" s="53">
        <f t="shared" si="58"/>
        <v>-7.4755938999180538E-2</v>
      </c>
      <c r="V165" s="53">
        <f t="shared" si="58"/>
        <v>-7.4639988708695038E-2</v>
      </c>
      <c r="W165" s="53">
        <f t="shared" si="58"/>
        <v>-7.4639988708695038E-2</v>
      </c>
      <c r="X165" s="53">
        <f t="shared" si="58"/>
        <v>-7.4639988708695038E-2</v>
      </c>
      <c r="Y165" s="53">
        <f t="shared" si="58"/>
        <v>-7.4639988708695038E-2</v>
      </c>
      <c r="Z165" s="53">
        <f t="shared" si="58"/>
        <v>-7.4639988708695038E-2</v>
      </c>
      <c r="AA165" s="53">
        <f t="shared" si="58"/>
        <v>-7.4639988708695038E-2</v>
      </c>
      <c r="AB165" s="53">
        <f t="shared" si="58"/>
        <v>-7.4639988708695038E-2</v>
      </c>
      <c r="AC165" s="53">
        <f t="shared" si="58"/>
        <v>-7.4639988708695038E-2</v>
      </c>
      <c r="AD165" s="53">
        <f t="shared" si="58"/>
        <v>-7.4639988708695038E-2</v>
      </c>
      <c r="AE165" s="53">
        <f t="shared" si="58"/>
        <v>-7.4639988708695038E-2</v>
      </c>
      <c r="AF165" s="53">
        <f t="shared" si="58"/>
        <v>-7.4639988708695038E-2</v>
      </c>
      <c r="AG165" s="53">
        <f t="shared" si="58"/>
        <v>-7.4639988708695038E-2</v>
      </c>
      <c r="AH165" s="53">
        <f t="shared" si="58"/>
        <v>-7.4639988708695038E-2</v>
      </c>
      <c r="AI165" s="53">
        <f t="shared" si="58"/>
        <v>-7.471578124856193E-2</v>
      </c>
      <c r="AJ165" s="53">
        <f t="shared" si="58"/>
        <v>-7.471578124856193E-2</v>
      </c>
      <c r="AK165" s="53">
        <f t="shared" si="58"/>
        <v>-7.4751888660355537E-2</v>
      </c>
      <c r="AL165" s="53">
        <f t="shared" si="58"/>
        <v>-7.4893504823852819E-2</v>
      </c>
      <c r="AM165" s="53">
        <f t="shared" si="58"/>
        <v>-7.4893504823852819E-2</v>
      </c>
      <c r="AN165" s="53">
        <f t="shared" si="58"/>
        <v>-7.4893504823852819E-2</v>
      </c>
      <c r="AO165" s="53">
        <f t="shared" si="58"/>
        <v>-7.4893504823852819E-2</v>
      </c>
      <c r="AP165" s="53">
        <f t="shared" si="58"/>
        <v>-7.5053236070435458E-2</v>
      </c>
      <c r="AQ165" s="53">
        <f t="shared" si="58"/>
        <v>-7.5127231334550459E-2</v>
      </c>
      <c r="AR165" s="53">
        <f t="shared" si="58"/>
        <v>-7.5127231334550459E-2</v>
      </c>
      <c r="AS165" s="53">
        <f t="shared" si="58"/>
        <v>-7.4434017831599752E-2</v>
      </c>
      <c r="AT165" s="53">
        <f t="shared" si="58"/>
        <v>-7.4434017831599752E-2</v>
      </c>
      <c r="AU165" s="53">
        <f t="shared" si="58"/>
        <v>-7.4434017831599752E-2</v>
      </c>
      <c r="AV165" s="53">
        <f t="shared" si="58"/>
        <v>-7.4434017831599752E-2</v>
      </c>
      <c r="AW165" s="53">
        <f t="shared" si="58"/>
        <v>-7.4434017831599752E-2</v>
      </c>
      <c r="AX165" s="53">
        <f t="shared" si="58"/>
        <v>-7.4434017831599752E-2</v>
      </c>
      <c r="AY165" s="53">
        <f t="shared" si="58"/>
        <v>-7.4434017831599752E-2</v>
      </c>
      <c r="AZ165" s="53">
        <f t="shared" si="58"/>
        <v>-7.4434017831599752E-2</v>
      </c>
      <c r="BA165" s="5" cm="1">
        <f t="array" ref="BA165">AVERAGE(IF(ISERROR(C165:AZ165),"",C165:AZ165))</f>
        <v>-7.3138150885916076E-2</v>
      </c>
    </row>
    <row r="166" spans="2:53">
      <c r="B166" s="50">
        <f t="shared" si="56"/>
        <v>1982</v>
      </c>
      <c r="C166" s="53">
        <f t="shared" ref="C166" si="59">-(1-2^C114)</f>
        <v>-6.7823367603393581E-2</v>
      </c>
      <c r="D166" s="53">
        <f t="shared" ref="D166:AZ166" si="60">-(1-2^D114)</f>
        <v>-7.0130333199323269E-2</v>
      </c>
      <c r="E166" s="53">
        <f t="shared" si="60"/>
        <v>-7.0580275247735691E-2</v>
      </c>
      <c r="F166" s="53">
        <f t="shared" si="60"/>
        <v>-7.0580275247735691E-2</v>
      </c>
      <c r="G166" s="53">
        <f t="shared" si="60"/>
        <v>-7.038367738198581E-2</v>
      </c>
      <c r="H166" s="53">
        <f t="shared" si="60"/>
        <v>-7.7221141397168069E-2</v>
      </c>
      <c r="I166" s="53">
        <f t="shared" si="60"/>
        <v>-7.7221141397168069E-2</v>
      </c>
      <c r="J166" s="53">
        <f t="shared" si="60"/>
        <v>-7.9869509890390211E-2</v>
      </c>
      <c r="K166" s="53">
        <f t="shared" si="60"/>
        <v>-7.9477276594698831E-2</v>
      </c>
      <c r="L166" s="53">
        <f t="shared" si="60"/>
        <v>-7.9594762735808677E-2</v>
      </c>
      <c r="M166" s="53">
        <f t="shared" si="60"/>
        <v>-8.1101284170687515E-2</v>
      </c>
      <c r="N166" s="53">
        <f t="shared" si="60"/>
        <v>-8.292713635531257E-2</v>
      </c>
      <c r="O166" s="53">
        <f t="shared" si="60"/>
        <v>-8.2759411633985702E-2</v>
      </c>
      <c r="P166" s="53">
        <f t="shared" si="60"/>
        <v>-8.2759411633985702E-2</v>
      </c>
      <c r="Q166" s="53">
        <f t="shared" si="60"/>
        <v>-8.2759411633985702E-2</v>
      </c>
      <c r="R166" s="53">
        <f t="shared" si="60"/>
        <v>-8.1637500447453548E-2</v>
      </c>
      <c r="S166" s="53">
        <f t="shared" si="60"/>
        <v>-8.1637500447453548E-2</v>
      </c>
      <c r="T166" s="53">
        <f t="shared" si="60"/>
        <v>-8.1637500447453548E-2</v>
      </c>
      <c r="U166" s="53">
        <f t="shared" si="60"/>
        <v>-8.1475628394123811E-2</v>
      </c>
      <c r="V166" s="53">
        <f t="shared" si="60"/>
        <v>-8.1198031146406446E-2</v>
      </c>
      <c r="W166" s="53">
        <f t="shared" si="60"/>
        <v>-8.1198031146406446E-2</v>
      </c>
      <c r="X166" s="53">
        <f t="shared" si="60"/>
        <v>-8.1198031146406446E-2</v>
      </c>
      <c r="Y166" s="53">
        <f t="shared" si="60"/>
        <v>-8.1198031146406446E-2</v>
      </c>
      <c r="Z166" s="53">
        <f t="shared" si="60"/>
        <v>-8.1198031146406446E-2</v>
      </c>
      <c r="AA166" s="53">
        <f t="shared" si="60"/>
        <v>-8.1198031146406446E-2</v>
      </c>
      <c r="AB166" s="53">
        <f t="shared" si="60"/>
        <v>-8.1198031146406446E-2</v>
      </c>
      <c r="AC166" s="53">
        <f t="shared" si="60"/>
        <v>-8.1198031146406446E-2</v>
      </c>
      <c r="AD166" s="53">
        <f t="shared" si="60"/>
        <v>-8.1198031146406446E-2</v>
      </c>
      <c r="AE166" s="53">
        <f t="shared" si="60"/>
        <v>-8.1198031146406446E-2</v>
      </c>
      <c r="AF166" s="53">
        <f t="shared" si="60"/>
        <v>-8.1198031146406446E-2</v>
      </c>
      <c r="AG166" s="53">
        <f t="shared" si="60"/>
        <v>-8.1198031146406446E-2</v>
      </c>
      <c r="AH166" s="53">
        <f t="shared" si="60"/>
        <v>-8.1198031146406446E-2</v>
      </c>
      <c r="AI166" s="53">
        <f t="shared" si="60"/>
        <v>-8.0607433911556448E-2</v>
      </c>
      <c r="AJ166" s="53">
        <f t="shared" si="60"/>
        <v>-8.0607433911556448E-2</v>
      </c>
      <c r="AK166" s="53">
        <f t="shared" si="60"/>
        <v>-8.0626337282676097E-2</v>
      </c>
      <c r="AL166" s="53">
        <f t="shared" si="60"/>
        <v>-8.0742881221184115E-2</v>
      </c>
      <c r="AM166" s="53">
        <f t="shared" si="60"/>
        <v>-8.0742881221184115E-2</v>
      </c>
      <c r="AN166" s="53">
        <f t="shared" si="60"/>
        <v>-8.0742881221184115E-2</v>
      </c>
      <c r="AO166" s="53">
        <f t="shared" si="60"/>
        <v>-8.0742881221184115E-2</v>
      </c>
      <c r="AP166" s="53">
        <f t="shared" si="60"/>
        <v>-8.1367481180330548E-2</v>
      </c>
      <c r="AQ166" s="53">
        <f t="shared" si="60"/>
        <v>-8.1291271359556605E-2</v>
      </c>
      <c r="AR166" s="53">
        <f t="shared" si="60"/>
        <v>-8.1291271359556605E-2</v>
      </c>
      <c r="AS166" s="53">
        <f t="shared" si="60"/>
        <v>-8.1612604395473243E-2</v>
      </c>
      <c r="AT166" s="53">
        <f t="shared" si="60"/>
        <v>-8.1612604395473243E-2</v>
      </c>
      <c r="AU166" s="53">
        <f t="shared" si="60"/>
        <v>-8.1612604395473243E-2</v>
      </c>
      <c r="AV166" s="53">
        <f t="shared" si="60"/>
        <v>-8.1612604395473243E-2</v>
      </c>
      <c r="AW166" s="53">
        <f t="shared" si="60"/>
        <v>-8.1612604395473243E-2</v>
      </c>
      <c r="AX166" s="53">
        <f t="shared" si="60"/>
        <v>-8.1612604395473243E-2</v>
      </c>
      <c r="AY166" s="53">
        <f t="shared" si="60"/>
        <v>-8.1612604395473243E-2</v>
      </c>
      <c r="AZ166" s="53">
        <f t="shared" si="60"/>
        <v>-8.1612604395473243E-2</v>
      </c>
      <c r="BA166" s="5" cm="1">
        <f t="array" ref="BA166">AVERAGE(IF(ISERROR(C166:AZ166),"",C166:AZ166))</f>
        <v>-7.9976290796337696E-2</v>
      </c>
    </row>
    <row r="167" spans="2:53">
      <c r="B167" s="50">
        <f t="shared" si="56"/>
        <v>1983</v>
      </c>
      <c r="C167" s="53">
        <f t="shared" ref="C167" si="61">-(1-2^C115)</f>
        <v>-7.590528064344948E-2</v>
      </c>
      <c r="D167" s="53">
        <f t="shared" ref="D167:AZ167" si="62">-(1-2^D115)</f>
        <v>-8.7527452838533581E-2</v>
      </c>
      <c r="E167" s="53">
        <f t="shared" si="62"/>
        <v>-8.5588149595829388E-2</v>
      </c>
      <c r="F167" s="53">
        <f t="shared" si="62"/>
        <v>-8.5588149595829388E-2</v>
      </c>
      <c r="G167" s="53">
        <f t="shared" si="62"/>
        <v>-8.6031386742645211E-2</v>
      </c>
      <c r="H167" s="53">
        <f t="shared" si="62"/>
        <v>-9.1615609550129151E-2</v>
      </c>
      <c r="I167" s="53">
        <f t="shared" si="62"/>
        <v>-9.1615609550129151E-2</v>
      </c>
      <c r="J167" s="53">
        <f t="shared" si="62"/>
        <v>-8.801087984102085E-2</v>
      </c>
      <c r="K167" s="53">
        <f t="shared" si="62"/>
        <v>-8.7489639061687385E-2</v>
      </c>
      <c r="L167" s="53">
        <f t="shared" si="62"/>
        <v>-8.7577720343528842E-2</v>
      </c>
      <c r="M167" s="53">
        <f t="shared" si="62"/>
        <v>-8.9187183372638756E-2</v>
      </c>
      <c r="N167" s="53">
        <f t="shared" si="62"/>
        <v>-9.2427487073951764E-2</v>
      </c>
      <c r="O167" s="53">
        <f t="shared" si="62"/>
        <v>-9.2071112062158345E-2</v>
      </c>
      <c r="P167" s="53">
        <f t="shared" si="62"/>
        <v>-9.2071112062158345E-2</v>
      </c>
      <c r="Q167" s="53">
        <f t="shared" si="62"/>
        <v>-9.2071112062158345E-2</v>
      </c>
      <c r="R167" s="53">
        <f t="shared" si="62"/>
        <v>-9.100151026717973E-2</v>
      </c>
      <c r="S167" s="53">
        <f t="shared" si="62"/>
        <v>-9.100151026717973E-2</v>
      </c>
      <c r="T167" s="53">
        <f t="shared" si="62"/>
        <v>-9.100151026717973E-2</v>
      </c>
      <c r="U167" s="53">
        <f t="shared" si="62"/>
        <v>-9.0846148624389333E-2</v>
      </c>
      <c r="V167" s="53">
        <f t="shared" si="62"/>
        <v>-9.0555290678974054E-2</v>
      </c>
      <c r="W167" s="53">
        <f t="shared" si="62"/>
        <v>-9.0555290678974054E-2</v>
      </c>
      <c r="X167" s="53">
        <f t="shared" si="62"/>
        <v>-9.0555290678974054E-2</v>
      </c>
      <c r="Y167" s="53">
        <f t="shared" si="62"/>
        <v>-9.0555290678974054E-2</v>
      </c>
      <c r="Z167" s="53">
        <f t="shared" si="62"/>
        <v>-9.0555290678974054E-2</v>
      </c>
      <c r="AA167" s="53">
        <f t="shared" si="62"/>
        <v>-9.0555290678974054E-2</v>
      </c>
      <c r="AB167" s="53">
        <f t="shared" si="62"/>
        <v>-9.0571675735122148E-2</v>
      </c>
      <c r="AC167" s="53">
        <f t="shared" si="62"/>
        <v>-9.0571675735122148E-2</v>
      </c>
      <c r="AD167" s="53">
        <f t="shared" si="62"/>
        <v>-9.0571675735122148E-2</v>
      </c>
      <c r="AE167" s="53">
        <f t="shared" si="62"/>
        <v>-9.0571675735122148E-2</v>
      </c>
      <c r="AF167" s="53">
        <f t="shared" si="62"/>
        <v>-9.0571675735122148E-2</v>
      </c>
      <c r="AG167" s="53">
        <f t="shared" si="62"/>
        <v>-9.0571675735122148E-2</v>
      </c>
      <c r="AH167" s="53">
        <f t="shared" si="62"/>
        <v>-9.0571675735122148E-2</v>
      </c>
      <c r="AI167" s="53">
        <f t="shared" si="62"/>
        <v>-8.9833662602035069E-2</v>
      </c>
      <c r="AJ167" s="53">
        <f t="shared" si="62"/>
        <v>-8.9833662602035069E-2</v>
      </c>
      <c r="AK167" s="53">
        <f t="shared" si="62"/>
        <v>-8.9838965895110312E-2</v>
      </c>
      <c r="AL167" s="53">
        <f t="shared" si="62"/>
        <v>-8.9828410731026653E-2</v>
      </c>
      <c r="AM167" s="53">
        <f t="shared" si="62"/>
        <v>-8.9828410731026653E-2</v>
      </c>
      <c r="AN167" s="53">
        <f t="shared" si="62"/>
        <v>-8.9828410731026653E-2</v>
      </c>
      <c r="AO167" s="53">
        <f t="shared" si="62"/>
        <v>-8.9828410731026653E-2</v>
      </c>
      <c r="AP167" s="53">
        <f t="shared" si="62"/>
        <v>-9.0077592042984378E-2</v>
      </c>
      <c r="AQ167" s="53">
        <f t="shared" si="62"/>
        <v>-8.9941207427984393E-2</v>
      </c>
      <c r="AR167" s="53">
        <f t="shared" si="62"/>
        <v>-8.9941207427984393E-2</v>
      </c>
      <c r="AS167" s="53">
        <f t="shared" si="62"/>
        <v>-9.1132451380566026E-2</v>
      </c>
      <c r="AT167" s="53">
        <f t="shared" si="62"/>
        <v>-9.1132451380566026E-2</v>
      </c>
      <c r="AU167" s="53">
        <f t="shared" si="62"/>
        <v>-9.1132451380566026E-2</v>
      </c>
      <c r="AV167" s="53">
        <f t="shared" si="62"/>
        <v>-9.1132451380566026E-2</v>
      </c>
      <c r="AW167" s="53">
        <f t="shared" si="62"/>
        <v>-9.1132451380566026E-2</v>
      </c>
      <c r="AX167" s="53">
        <f t="shared" si="62"/>
        <v>-9.1132451380566026E-2</v>
      </c>
      <c r="AY167" s="53">
        <f t="shared" si="62"/>
        <v>-9.1132451380566026E-2</v>
      </c>
      <c r="AZ167" s="53">
        <f t="shared" si="62"/>
        <v>-9.1132451380566026E-2</v>
      </c>
      <c r="BA167" s="5" cm="1">
        <f t="array" ref="BA167">AVERAGE(IF(ISERROR(C167:AZ167),"",C167:AZ167))</f>
        <v>-8.9876031800164874E-2</v>
      </c>
    </row>
    <row r="168" spans="2:53">
      <c r="B168" s="50">
        <f t="shared" si="56"/>
        <v>1984</v>
      </c>
      <c r="C168" s="53">
        <f t="shared" ref="C168" si="63">-(1-2^C116)</f>
        <v>-9.618697762674755E-2</v>
      </c>
      <c r="D168" s="53">
        <f t="shared" ref="D168:AZ168" si="64">-(1-2^D116)</f>
        <v>-9.8455608729192567E-2</v>
      </c>
      <c r="E168" s="53">
        <f t="shared" si="64"/>
        <v>-9.4230479475426732E-2</v>
      </c>
      <c r="F168" s="53">
        <f t="shared" si="64"/>
        <v>-9.4230479475426732E-2</v>
      </c>
      <c r="G168" s="53">
        <f t="shared" si="64"/>
        <v>-9.4562594332175176E-2</v>
      </c>
      <c r="H168" s="53">
        <f t="shared" si="64"/>
        <v>-9.9079932119420233E-2</v>
      </c>
      <c r="I168" s="53">
        <f t="shared" si="64"/>
        <v>-9.9117378737334172E-2</v>
      </c>
      <c r="J168" s="53">
        <f t="shared" si="64"/>
        <v>-9.4369633697304778E-2</v>
      </c>
      <c r="K168" s="53">
        <f t="shared" si="64"/>
        <v>-9.3683179420818719E-2</v>
      </c>
      <c r="L168" s="53">
        <f t="shared" si="64"/>
        <v>-9.3802637833713787E-2</v>
      </c>
      <c r="M168" s="53">
        <f t="shared" si="64"/>
        <v>-9.4823499393145494E-2</v>
      </c>
      <c r="N168" s="53">
        <f t="shared" si="64"/>
        <v>-9.8350660600312834E-2</v>
      </c>
      <c r="O168" s="53">
        <f t="shared" si="64"/>
        <v>-9.8012391674441868E-2</v>
      </c>
      <c r="P168" s="53">
        <f t="shared" si="64"/>
        <v>-9.8012391674441868E-2</v>
      </c>
      <c r="Q168" s="53">
        <f t="shared" si="64"/>
        <v>-9.8012391674441868E-2</v>
      </c>
      <c r="R168" s="53">
        <f t="shared" si="64"/>
        <v>-9.7917212499794348E-2</v>
      </c>
      <c r="S168" s="53">
        <f t="shared" si="64"/>
        <v>-9.8103285043023347E-2</v>
      </c>
      <c r="T168" s="53">
        <f t="shared" si="64"/>
        <v>-9.8103285043023347E-2</v>
      </c>
      <c r="U168" s="53">
        <f t="shared" si="64"/>
        <v>-9.7893450626906908E-2</v>
      </c>
      <c r="V168" s="53">
        <f t="shared" si="64"/>
        <v>-9.7596008963307335E-2</v>
      </c>
      <c r="W168" s="53">
        <f t="shared" si="64"/>
        <v>-9.7596008963307335E-2</v>
      </c>
      <c r="X168" s="53">
        <f t="shared" si="64"/>
        <v>-9.7596008963307335E-2</v>
      </c>
      <c r="Y168" s="53">
        <f t="shared" si="64"/>
        <v>-9.7596008963307335E-2</v>
      </c>
      <c r="Z168" s="53">
        <f t="shared" si="64"/>
        <v>-9.7596008963307335E-2</v>
      </c>
      <c r="AA168" s="53">
        <f t="shared" si="64"/>
        <v>-9.7596008963307335E-2</v>
      </c>
      <c r="AB168" s="53">
        <f t="shared" si="64"/>
        <v>-9.7606417915689025E-2</v>
      </c>
      <c r="AC168" s="53">
        <f t="shared" si="64"/>
        <v>-9.7606417915689025E-2</v>
      </c>
      <c r="AD168" s="53">
        <f t="shared" si="64"/>
        <v>-9.7606417915689025E-2</v>
      </c>
      <c r="AE168" s="53">
        <f t="shared" si="64"/>
        <v>-9.7606417915689025E-2</v>
      </c>
      <c r="AF168" s="53">
        <f t="shared" si="64"/>
        <v>-9.7606417915689025E-2</v>
      </c>
      <c r="AG168" s="53">
        <f t="shared" si="64"/>
        <v>-9.7606417915689025E-2</v>
      </c>
      <c r="AH168" s="53">
        <f t="shared" si="64"/>
        <v>-9.7606417915689025E-2</v>
      </c>
      <c r="AI168" s="53">
        <f t="shared" si="64"/>
        <v>-9.7055880929798888E-2</v>
      </c>
      <c r="AJ168" s="53">
        <f t="shared" si="64"/>
        <v>-9.7055880929798888E-2</v>
      </c>
      <c r="AK168" s="53">
        <f t="shared" si="64"/>
        <v>-9.7046786120595696E-2</v>
      </c>
      <c r="AL168" s="53">
        <f t="shared" si="64"/>
        <v>-9.7134250071251316E-2</v>
      </c>
      <c r="AM168" s="53">
        <f t="shared" si="64"/>
        <v>-9.7134250071251316E-2</v>
      </c>
      <c r="AN168" s="53">
        <f t="shared" si="64"/>
        <v>-9.7110225784500126E-2</v>
      </c>
      <c r="AO168" s="53">
        <f t="shared" si="64"/>
        <v>-9.7110225784500126E-2</v>
      </c>
      <c r="AP168" s="53">
        <f t="shared" si="64"/>
        <v>-9.7058771646068687E-2</v>
      </c>
      <c r="AQ168" s="53">
        <f t="shared" si="64"/>
        <v>-9.6955720800608769E-2</v>
      </c>
      <c r="AR168" s="53">
        <f t="shared" si="64"/>
        <v>-9.6955720800608769E-2</v>
      </c>
      <c r="AS168" s="53">
        <f t="shared" si="64"/>
        <v>-9.9183076686458316E-2</v>
      </c>
      <c r="AT168" s="53">
        <f t="shared" si="64"/>
        <v>-9.9183076686458316E-2</v>
      </c>
      <c r="AU168" s="53">
        <f t="shared" si="64"/>
        <v>-9.9183076686458316E-2</v>
      </c>
      <c r="AV168" s="53">
        <f t="shared" si="64"/>
        <v>-9.9183076686458316E-2</v>
      </c>
      <c r="AW168" s="53">
        <f t="shared" si="64"/>
        <v>-9.9183076686458316E-2</v>
      </c>
      <c r="AX168" s="53">
        <f t="shared" si="64"/>
        <v>-9.9183076686458316E-2</v>
      </c>
      <c r="AY168" s="53">
        <f t="shared" si="64"/>
        <v>-9.9183076686458316E-2</v>
      </c>
      <c r="AZ168" s="53">
        <f t="shared" si="64"/>
        <v>-9.9183076686458316E-2</v>
      </c>
      <c r="BA168" s="5" cm="1">
        <f t="array" ref="BA168">AVERAGE(IF(ISERROR(C168:AZ168),"",C168:AZ168))</f>
        <v>-9.7397015505948148E-2</v>
      </c>
    </row>
    <row r="169" spans="2:53">
      <c r="B169" s="50">
        <f t="shared" si="56"/>
        <v>1985</v>
      </c>
      <c r="C169" s="53">
        <f t="shared" ref="C169" si="65">-(1-2^C117)</f>
        <v>-9.5384194622417651E-2</v>
      </c>
      <c r="D169" s="53">
        <f t="shared" ref="D169:AZ169" si="66">-(1-2^D117)</f>
        <v>-0.10121180684426156</v>
      </c>
      <c r="E169" s="53">
        <f t="shared" si="66"/>
        <v>-0.10699942964903952</v>
      </c>
      <c r="F169" s="53">
        <f t="shared" si="66"/>
        <v>-0.10699942964903952</v>
      </c>
      <c r="G169" s="53">
        <f t="shared" si="66"/>
        <v>-0.10756526466744709</v>
      </c>
      <c r="H169" s="53">
        <f t="shared" si="66"/>
        <v>-0.1108804354289471</v>
      </c>
      <c r="I169" s="53">
        <f t="shared" si="66"/>
        <v>-0.11090310726782171</v>
      </c>
      <c r="J169" s="53">
        <f t="shared" si="66"/>
        <v>-0.10505785552103986</v>
      </c>
      <c r="K169" s="53">
        <f t="shared" si="66"/>
        <v>-0.10422432558407069</v>
      </c>
      <c r="L169" s="53">
        <f t="shared" si="66"/>
        <v>-0.10429058771106314</v>
      </c>
      <c r="M169" s="53">
        <f t="shared" si="66"/>
        <v>-0.10513237839716427</v>
      </c>
      <c r="N169" s="53">
        <f t="shared" si="66"/>
        <v>-0.10974655994064719</v>
      </c>
      <c r="O169" s="53">
        <f t="shared" si="66"/>
        <v>-0.10936149181753163</v>
      </c>
      <c r="P169" s="53">
        <f t="shared" si="66"/>
        <v>-0.10936149181753163</v>
      </c>
      <c r="Q169" s="53">
        <f t="shared" si="66"/>
        <v>-0.10936149181753163</v>
      </c>
      <c r="R169" s="53">
        <f t="shared" si="66"/>
        <v>-0.11034865850814946</v>
      </c>
      <c r="S169" s="53">
        <f t="shared" si="66"/>
        <v>-0.11051572932682252</v>
      </c>
      <c r="T169" s="53">
        <f t="shared" si="66"/>
        <v>-0.11051572932682252</v>
      </c>
      <c r="U169" s="53">
        <f t="shared" si="66"/>
        <v>-0.11022059533071282</v>
      </c>
      <c r="V169" s="53">
        <f t="shared" si="66"/>
        <v>-0.10981026801167837</v>
      </c>
      <c r="W169" s="53">
        <f t="shared" si="66"/>
        <v>-0.10981026801167837</v>
      </c>
      <c r="X169" s="53">
        <f t="shared" si="66"/>
        <v>-0.10981026801167837</v>
      </c>
      <c r="Y169" s="53">
        <f t="shared" si="66"/>
        <v>-0.10981026801167837</v>
      </c>
      <c r="Z169" s="53">
        <f t="shared" si="66"/>
        <v>-0.10981026801167837</v>
      </c>
      <c r="AA169" s="53">
        <f t="shared" si="66"/>
        <v>-0.10981026801167837</v>
      </c>
      <c r="AB169" s="53">
        <f t="shared" si="66"/>
        <v>-0.10981435853366561</v>
      </c>
      <c r="AC169" s="53">
        <f t="shared" si="66"/>
        <v>-0.10981435853366561</v>
      </c>
      <c r="AD169" s="53">
        <f t="shared" si="66"/>
        <v>-0.10981435853366561</v>
      </c>
      <c r="AE169" s="53">
        <f t="shared" si="66"/>
        <v>-0.10981435853366561</v>
      </c>
      <c r="AF169" s="53">
        <f t="shared" si="66"/>
        <v>-0.10981435853366561</v>
      </c>
      <c r="AG169" s="53">
        <f t="shared" si="66"/>
        <v>-0.10981435853366561</v>
      </c>
      <c r="AH169" s="53">
        <f t="shared" si="66"/>
        <v>-0.10981435853366561</v>
      </c>
      <c r="AI169" s="53">
        <f t="shared" si="66"/>
        <v>-0.10913309855766762</v>
      </c>
      <c r="AJ169" s="53">
        <f t="shared" si="66"/>
        <v>-0.10913309855766762</v>
      </c>
      <c r="AK169" s="53">
        <f t="shared" si="66"/>
        <v>-0.1090739755943495</v>
      </c>
      <c r="AL169" s="53">
        <f t="shared" si="66"/>
        <v>-0.10926252650094681</v>
      </c>
      <c r="AM169" s="53">
        <f t="shared" si="66"/>
        <v>-0.10926252650094681</v>
      </c>
      <c r="AN169" s="53">
        <f t="shared" si="66"/>
        <v>-0.10923154383043665</v>
      </c>
      <c r="AO169" s="53">
        <f t="shared" si="66"/>
        <v>-0.10923154383043665</v>
      </c>
      <c r="AP169" s="53">
        <f t="shared" si="66"/>
        <v>-0.10889098602772107</v>
      </c>
      <c r="AQ169" s="53">
        <f t="shared" si="66"/>
        <v>-0.10892447116142245</v>
      </c>
      <c r="AR169" s="53">
        <f t="shared" si="66"/>
        <v>-0.10892447116142245</v>
      </c>
      <c r="AS169" s="53">
        <f t="shared" si="66"/>
        <v>-0.11103983369527792</v>
      </c>
      <c r="AT169" s="53">
        <f t="shared" si="66"/>
        <v>-0.11103983369527792</v>
      </c>
      <c r="AU169" s="53">
        <f t="shared" si="66"/>
        <v>-0.11103983369527792</v>
      </c>
      <c r="AV169" s="53">
        <f t="shared" si="66"/>
        <v>-0.11103983369527792</v>
      </c>
      <c r="AW169" s="53">
        <f t="shared" si="66"/>
        <v>-0.11103983369527792</v>
      </c>
      <c r="AX169" s="53">
        <f t="shared" si="66"/>
        <v>-0.11103983369527792</v>
      </c>
      <c r="AY169" s="53">
        <f t="shared" si="66"/>
        <v>-0.11103983369527792</v>
      </c>
      <c r="AZ169" s="53">
        <f t="shared" si="66"/>
        <v>-0.11103983369527792</v>
      </c>
      <c r="BA169" s="5" cm="1">
        <f t="array" ref="BA169">AVERAGE(IF(ISERROR(C169:AZ169),"",C169:AZ169))</f>
        <v>-0.10890059184638065</v>
      </c>
    </row>
    <row r="170" spans="2:53">
      <c r="B170" s="50">
        <f t="shared" si="56"/>
        <v>1986</v>
      </c>
      <c r="C170" s="53">
        <f t="shared" ref="C170" si="67">-(1-2^C118)</f>
        <v>-9.5384194622417651E-2</v>
      </c>
      <c r="D170" s="53">
        <f t="shared" ref="D170:AZ170" si="68">-(1-2^D118)</f>
        <v>-0.1095245065854954</v>
      </c>
      <c r="E170" s="53">
        <f t="shared" si="68"/>
        <v>-0.11663438697419826</v>
      </c>
      <c r="F170" s="53">
        <f t="shared" si="68"/>
        <v>-0.11663438697419826</v>
      </c>
      <c r="G170" s="53">
        <f t="shared" si="68"/>
        <v>-0.11682696604961884</v>
      </c>
      <c r="H170" s="53">
        <f t="shared" si="68"/>
        <v>-0.12459428415687079</v>
      </c>
      <c r="I170" s="53">
        <f t="shared" si="68"/>
        <v>-0.12460398540946904</v>
      </c>
      <c r="J170" s="53">
        <f t="shared" si="68"/>
        <v>-0.11551299601314224</v>
      </c>
      <c r="K170" s="53">
        <f t="shared" si="68"/>
        <v>-0.11433573682173082</v>
      </c>
      <c r="L170" s="53">
        <f t="shared" si="68"/>
        <v>-0.1143332710680055</v>
      </c>
      <c r="M170" s="53">
        <f t="shared" si="68"/>
        <v>-0.11527603461146407</v>
      </c>
      <c r="N170" s="53">
        <f t="shared" si="68"/>
        <v>-0.12056420377991794</v>
      </c>
      <c r="O170" s="53">
        <f t="shared" si="68"/>
        <v>-0.12056102608079078</v>
      </c>
      <c r="P170" s="53">
        <f t="shared" si="68"/>
        <v>-0.12056102608079078</v>
      </c>
      <c r="Q170" s="53">
        <f t="shared" si="68"/>
        <v>-0.12056102608079078</v>
      </c>
      <c r="R170" s="53">
        <f t="shared" si="68"/>
        <v>-0.12089271346717911</v>
      </c>
      <c r="S170" s="53">
        <f t="shared" si="68"/>
        <v>-0.12104617586129496</v>
      </c>
      <c r="T170" s="53">
        <f t="shared" si="68"/>
        <v>-0.12104617586129496</v>
      </c>
      <c r="U170" s="53">
        <f t="shared" si="68"/>
        <v>-0.12070175158484042</v>
      </c>
      <c r="V170" s="53">
        <f t="shared" si="68"/>
        <v>-0.12023783782529851</v>
      </c>
      <c r="W170" s="53">
        <f t="shared" si="68"/>
        <v>-0.12023783782529851</v>
      </c>
      <c r="X170" s="53">
        <f t="shared" si="68"/>
        <v>-0.12023783782529851</v>
      </c>
      <c r="Y170" s="53">
        <f t="shared" si="68"/>
        <v>-0.12024221899375032</v>
      </c>
      <c r="Z170" s="53">
        <f t="shared" si="68"/>
        <v>-0.12024221899375032</v>
      </c>
      <c r="AA170" s="53">
        <f t="shared" si="68"/>
        <v>-0.12024221899375032</v>
      </c>
      <c r="AB170" s="53">
        <f t="shared" si="68"/>
        <v>-0.12024198888582793</v>
      </c>
      <c r="AC170" s="53">
        <f t="shared" si="68"/>
        <v>-0.12024198888582793</v>
      </c>
      <c r="AD170" s="53">
        <f t="shared" si="68"/>
        <v>-0.12024198888582793</v>
      </c>
      <c r="AE170" s="53">
        <f t="shared" si="68"/>
        <v>-0.12024198888582793</v>
      </c>
      <c r="AF170" s="53">
        <f t="shared" si="68"/>
        <v>-0.12024198888582793</v>
      </c>
      <c r="AG170" s="53">
        <f t="shared" si="68"/>
        <v>-0.12024198888582793</v>
      </c>
      <c r="AH170" s="53">
        <f t="shared" si="68"/>
        <v>-0.12024198888582793</v>
      </c>
      <c r="AI170" s="53">
        <f t="shared" si="68"/>
        <v>-0.1192824859117213</v>
      </c>
      <c r="AJ170" s="53">
        <f t="shared" si="68"/>
        <v>-0.1192824859117213</v>
      </c>
      <c r="AK170" s="53">
        <f t="shared" si="68"/>
        <v>-0.11934271353818238</v>
      </c>
      <c r="AL170" s="53">
        <f t="shared" si="68"/>
        <v>-0.12019970757479359</v>
      </c>
      <c r="AM170" s="53">
        <f t="shared" si="68"/>
        <v>-0.12019970757479359</v>
      </c>
      <c r="AN170" s="53">
        <f t="shared" si="68"/>
        <v>-0.12016372321149116</v>
      </c>
      <c r="AO170" s="53">
        <f t="shared" si="68"/>
        <v>-0.12016372321149116</v>
      </c>
      <c r="AP170" s="53">
        <f t="shared" si="68"/>
        <v>-0.11970124841958441</v>
      </c>
      <c r="AQ170" s="53">
        <f t="shared" si="68"/>
        <v>-0.11971850986780319</v>
      </c>
      <c r="AR170" s="53">
        <f t="shared" si="68"/>
        <v>-0.11971850986780319</v>
      </c>
      <c r="AS170" s="53">
        <f t="shared" si="68"/>
        <v>-0.12278195672427594</v>
      </c>
      <c r="AT170" s="53">
        <f t="shared" si="68"/>
        <v>-0.12278195672427594</v>
      </c>
      <c r="AU170" s="53">
        <f t="shared" si="68"/>
        <v>-0.12278195672427594</v>
      </c>
      <c r="AV170" s="53">
        <f t="shared" si="68"/>
        <v>-0.12278195672427594</v>
      </c>
      <c r="AW170" s="53">
        <f t="shared" si="68"/>
        <v>-0.12278195672427594</v>
      </c>
      <c r="AX170" s="53">
        <f t="shared" si="68"/>
        <v>-0.12278195672427594</v>
      </c>
      <c r="AY170" s="53">
        <f t="shared" si="68"/>
        <v>-0.12278195672427594</v>
      </c>
      <c r="AZ170" s="53">
        <f t="shared" si="68"/>
        <v>-0.12278195672427594</v>
      </c>
      <c r="BA170" s="5" cm="1">
        <f t="array" ref="BA170">AVERAGE(IF(ISERROR(C170:AZ170),"",C170:AZ170))</f>
        <v>-0.11945514819250086</v>
      </c>
    </row>
    <row r="171" spans="2:53">
      <c r="B171" s="50">
        <f t="shared" si="56"/>
        <v>1987</v>
      </c>
      <c r="C171" s="53">
        <f t="shared" ref="C171" si="69">-(1-2^C119)</f>
        <v>-9.5384194622417651E-2</v>
      </c>
      <c r="D171" s="53">
        <f t="shared" ref="D171:AZ171" si="70">-(1-2^D119)</f>
        <v>-0.12013613223212849</v>
      </c>
      <c r="E171" s="53">
        <f t="shared" si="70"/>
        <v>-0.12489827084936644</v>
      </c>
      <c r="F171" s="53">
        <f t="shared" si="70"/>
        <v>-0.12489827084936644</v>
      </c>
      <c r="G171" s="53">
        <f t="shared" si="70"/>
        <v>-0.12471863636675073</v>
      </c>
      <c r="H171" s="53">
        <f t="shared" si="70"/>
        <v>-0.13581368275171957</v>
      </c>
      <c r="I171" s="53">
        <f t="shared" si="70"/>
        <v>-0.13581414156218563</v>
      </c>
      <c r="J171" s="53">
        <f t="shared" si="70"/>
        <v>-0.12484777571041183</v>
      </c>
      <c r="K171" s="53">
        <f t="shared" si="70"/>
        <v>-0.12346452868593538</v>
      </c>
      <c r="L171" s="53">
        <f t="shared" si="70"/>
        <v>-0.12348209286232159</v>
      </c>
      <c r="M171" s="53">
        <f t="shared" si="70"/>
        <v>-0.12402858649243287</v>
      </c>
      <c r="N171" s="53">
        <f t="shared" si="70"/>
        <v>-0.12799411192195775</v>
      </c>
      <c r="O171" s="53">
        <f t="shared" si="70"/>
        <v>-0.12770414204948899</v>
      </c>
      <c r="P171" s="53">
        <f t="shared" si="70"/>
        <v>-0.12770414204948899</v>
      </c>
      <c r="Q171" s="53">
        <f t="shared" si="70"/>
        <v>-0.12770414204948899</v>
      </c>
      <c r="R171" s="53">
        <f t="shared" si="70"/>
        <v>-0.13022408117152462</v>
      </c>
      <c r="S171" s="53">
        <f t="shared" si="70"/>
        <v>-0.13036447429562714</v>
      </c>
      <c r="T171" s="53">
        <f t="shared" si="70"/>
        <v>-0.13036447429562714</v>
      </c>
      <c r="U171" s="53">
        <f t="shared" si="70"/>
        <v>-0.12998512873961343</v>
      </c>
      <c r="V171" s="53">
        <f t="shared" si="70"/>
        <v>-0.12948740065217446</v>
      </c>
      <c r="W171" s="53">
        <f t="shared" si="70"/>
        <v>-0.12948740065217446</v>
      </c>
      <c r="X171" s="53">
        <f t="shared" si="70"/>
        <v>-0.12948740065217446</v>
      </c>
      <c r="Y171" s="53">
        <f t="shared" si="70"/>
        <v>-0.12965056278577891</v>
      </c>
      <c r="Z171" s="53">
        <f t="shared" si="70"/>
        <v>-0.12965056278577891</v>
      </c>
      <c r="AA171" s="53">
        <f t="shared" si="70"/>
        <v>-0.12965056278577891</v>
      </c>
      <c r="AB171" s="53">
        <f t="shared" si="70"/>
        <v>-0.12964715107841607</v>
      </c>
      <c r="AC171" s="53">
        <f t="shared" si="70"/>
        <v>-0.12964715107841607</v>
      </c>
      <c r="AD171" s="53">
        <f t="shared" si="70"/>
        <v>-0.12964715107841607</v>
      </c>
      <c r="AE171" s="53">
        <f t="shared" si="70"/>
        <v>-0.12964715107841607</v>
      </c>
      <c r="AF171" s="53">
        <f t="shared" si="70"/>
        <v>-0.12964715107841607</v>
      </c>
      <c r="AG171" s="53">
        <f t="shared" si="70"/>
        <v>-0.12964715107841607</v>
      </c>
      <c r="AH171" s="53">
        <f t="shared" si="70"/>
        <v>-0.12964715107841607</v>
      </c>
      <c r="AI171" s="53">
        <f t="shared" si="70"/>
        <v>-0.12834963690343026</v>
      </c>
      <c r="AJ171" s="53">
        <f t="shared" si="70"/>
        <v>-0.12834963690343026</v>
      </c>
      <c r="AK171" s="53">
        <f t="shared" si="70"/>
        <v>-0.12837679239817512</v>
      </c>
      <c r="AL171" s="53">
        <f t="shared" si="70"/>
        <v>-0.12970160343523174</v>
      </c>
      <c r="AM171" s="53">
        <f t="shared" si="70"/>
        <v>-0.12970160343523174</v>
      </c>
      <c r="AN171" s="53">
        <f t="shared" si="70"/>
        <v>-0.12977016381419315</v>
      </c>
      <c r="AO171" s="53">
        <f t="shared" si="70"/>
        <v>-0.12977016381419315</v>
      </c>
      <c r="AP171" s="53">
        <f t="shared" si="70"/>
        <v>-0.12917979444580618</v>
      </c>
      <c r="AQ171" s="53">
        <f t="shared" si="70"/>
        <v>-0.12950164513145723</v>
      </c>
      <c r="AR171" s="53">
        <f t="shared" si="70"/>
        <v>-0.12950164513145723</v>
      </c>
      <c r="AS171" s="53">
        <f t="shared" si="70"/>
        <v>-0.13383435778205433</v>
      </c>
      <c r="AT171" s="53">
        <f t="shared" si="70"/>
        <v>-0.13383435778205433</v>
      </c>
      <c r="AU171" s="53">
        <f t="shared" si="70"/>
        <v>-0.13383435778205433</v>
      </c>
      <c r="AV171" s="53">
        <f t="shared" si="70"/>
        <v>-0.13383435778205433</v>
      </c>
      <c r="AW171" s="53">
        <f t="shared" si="70"/>
        <v>-0.13383435778205433</v>
      </c>
      <c r="AX171" s="53">
        <f t="shared" si="70"/>
        <v>-0.13383435778205433</v>
      </c>
      <c r="AY171" s="53">
        <f t="shared" si="70"/>
        <v>-0.13383435778205433</v>
      </c>
      <c r="AZ171" s="53">
        <f t="shared" si="70"/>
        <v>-0.13383435778205433</v>
      </c>
      <c r="BA171" s="5" cm="1">
        <f t="array" ref="BA171">AVERAGE(IF(ISERROR(C171:AZ171),"",C171:AZ171))</f>
        <v>-0.12874705010179321</v>
      </c>
    </row>
    <row r="172" spans="2:53">
      <c r="B172" s="50">
        <f t="shared" si="56"/>
        <v>1988</v>
      </c>
      <c r="C172" s="53">
        <f t="shared" ref="C172" si="71">-(1-2^C120)</f>
        <v>-9.7063182685381388E-2</v>
      </c>
      <c r="D172" s="53">
        <f t="shared" ref="D172:AZ172" si="72">-(1-2^D120)</f>
        <v>-0.12526008514506637</v>
      </c>
      <c r="E172" s="53">
        <f t="shared" si="72"/>
        <v>-0.13133214912986568</v>
      </c>
      <c r="F172" s="53">
        <f t="shared" si="72"/>
        <v>-0.13133214912986568</v>
      </c>
      <c r="G172" s="53">
        <f t="shared" si="72"/>
        <v>-0.13094154364632593</v>
      </c>
      <c r="H172" s="53">
        <f t="shared" si="72"/>
        <v>-0.14423182321321604</v>
      </c>
      <c r="I172" s="53">
        <f t="shared" si="72"/>
        <v>-0.14442247409698483</v>
      </c>
      <c r="J172" s="53">
        <f t="shared" si="72"/>
        <v>-0.13273242380518335</v>
      </c>
      <c r="K172" s="53">
        <f t="shared" si="72"/>
        <v>-0.13195797711670165</v>
      </c>
      <c r="L172" s="53">
        <f t="shared" si="72"/>
        <v>-0.13196964591700744</v>
      </c>
      <c r="M172" s="53">
        <f t="shared" si="72"/>
        <v>-0.13289081024351979</v>
      </c>
      <c r="N172" s="53">
        <f t="shared" si="72"/>
        <v>-0.13670094749853945</v>
      </c>
      <c r="O172" s="53">
        <f t="shared" si="72"/>
        <v>-0.13630801102883749</v>
      </c>
      <c r="P172" s="53">
        <f t="shared" si="72"/>
        <v>-0.13630801102883749</v>
      </c>
      <c r="Q172" s="53">
        <f t="shared" si="72"/>
        <v>-0.13630801102883749</v>
      </c>
      <c r="R172" s="53">
        <f t="shared" si="72"/>
        <v>-0.13964485185572062</v>
      </c>
      <c r="S172" s="53">
        <f t="shared" si="72"/>
        <v>-0.13977544711582679</v>
      </c>
      <c r="T172" s="53">
        <f t="shared" si="72"/>
        <v>-0.13977544711582679</v>
      </c>
      <c r="U172" s="53">
        <f t="shared" si="72"/>
        <v>-0.13947371325365143</v>
      </c>
      <c r="V172" s="53">
        <f t="shared" si="72"/>
        <v>-0.13869237387937505</v>
      </c>
      <c r="W172" s="53">
        <f t="shared" si="72"/>
        <v>-0.13869237387937505</v>
      </c>
      <c r="X172" s="53">
        <f t="shared" si="72"/>
        <v>-0.13869237387937505</v>
      </c>
      <c r="Y172" s="53">
        <f t="shared" si="72"/>
        <v>-0.13883362215183803</v>
      </c>
      <c r="Z172" s="53">
        <f t="shared" si="72"/>
        <v>-0.13883362215183803</v>
      </c>
      <c r="AA172" s="53">
        <f t="shared" si="72"/>
        <v>-0.13883362215183803</v>
      </c>
      <c r="AB172" s="53">
        <f t="shared" si="72"/>
        <v>-0.13882762178672148</v>
      </c>
      <c r="AC172" s="53">
        <f t="shared" si="72"/>
        <v>-0.13882762178672148</v>
      </c>
      <c r="AD172" s="53">
        <f t="shared" si="72"/>
        <v>-0.13882762178672148</v>
      </c>
      <c r="AE172" s="53">
        <f t="shared" si="72"/>
        <v>-0.13882762178672148</v>
      </c>
      <c r="AF172" s="53">
        <f t="shared" si="72"/>
        <v>-0.13882762178672148</v>
      </c>
      <c r="AG172" s="53">
        <f t="shared" si="72"/>
        <v>-0.13882762178672148</v>
      </c>
      <c r="AH172" s="53">
        <f t="shared" si="72"/>
        <v>-0.13882762178672148</v>
      </c>
      <c r="AI172" s="53">
        <f t="shared" si="72"/>
        <v>-0.13735195954915347</v>
      </c>
      <c r="AJ172" s="53">
        <f t="shared" si="72"/>
        <v>-0.13735195954915347</v>
      </c>
      <c r="AK172" s="53">
        <f t="shared" si="72"/>
        <v>-0.13738034558674572</v>
      </c>
      <c r="AL172" s="53">
        <f t="shared" si="72"/>
        <v>-0.13860641115035888</v>
      </c>
      <c r="AM172" s="53">
        <f t="shared" si="72"/>
        <v>-0.13860641115035888</v>
      </c>
      <c r="AN172" s="53">
        <f t="shared" si="72"/>
        <v>-0.13866414952674244</v>
      </c>
      <c r="AO172" s="53">
        <f t="shared" si="72"/>
        <v>-0.13866414952674244</v>
      </c>
      <c r="AP172" s="53">
        <f t="shared" si="72"/>
        <v>-0.13796530459850409</v>
      </c>
      <c r="AQ172" s="53">
        <f t="shared" si="72"/>
        <v>-0.13848876807657806</v>
      </c>
      <c r="AR172" s="53">
        <f t="shared" si="72"/>
        <v>-0.13848876807657806</v>
      </c>
      <c r="AS172" s="53">
        <f t="shared" si="72"/>
        <v>-0.145973347570312</v>
      </c>
      <c r="AT172" s="53">
        <f t="shared" si="72"/>
        <v>-0.145973347570312</v>
      </c>
      <c r="AU172" s="53">
        <f t="shared" si="72"/>
        <v>-0.145973347570312</v>
      </c>
      <c r="AV172" s="53">
        <f t="shared" si="72"/>
        <v>-0.145973347570312</v>
      </c>
      <c r="AW172" s="53">
        <f t="shared" si="72"/>
        <v>-0.145973347570312</v>
      </c>
      <c r="AX172" s="53">
        <f t="shared" si="72"/>
        <v>-0.145973347570312</v>
      </c>
      <c r="AY172" s="53">
        <f t="shared" si="72"/>
        <v>-0.145973347570312</v>
      </c>
      <c r="AZ172" s="53">
        <f t="shared" si="72"/>
        <v>-0.145973347570312</v>
      </c>
      <c r="BA172" s="5" cm="1">
        <f t="array" ref="BA172">AVERAGE(IF(ISERROR(C172:AZ172),"",C172:AZ172))</f>
        <v>-0.13784310104018593</v>
      </c>
    </row>
    <row r="173" spans="2:53">
      <c r="B173" s="50">
        <f t="shared" si="56"/>
        <v>1989</v>
      </c>
      <c r="C173" s="53">
        <f t="shared" ref="C173" si="73">-(1-2^C121)</f>
        <v>-9.7235337305827785E-2</v>
      </c>
      <c r="D173" s="53">
        <f t="shared" ref="D173:AZ173" si="74">-(1-2^D121)</f>
        <v>-0.13235558299199712</v>
      </c>
      <c r="E173" s="53">
        <f t="shared" si="74"/>
        <v>-0.13871707590384907</v>
      </c>
      <c r="F173" s="53">
        <f t="shared" si="74"/>
        <v>-0.13871707590384907</v>
      </c>
      <c r="G173" s="53">
        <f t="shared" si="74"/>
        <v>-0.13810553990955377</v>
      </c>
      <c r="H173" s="53">
        <f t="shared" si="74"/>
        <v>-0.1591556366369884</v>
      </c>
      <c r="I173" s="53">
        <f t="shared" si="74"/>
        <v>-0.15931843987769156</v>
      </c>
      <c r="J173" s="53">
        <f t="shared" si="74"/>
        <v>-0.143517094995535</v>
      </c>
      <c r="K173" s="53">
        <f t="shared" si="74"/>
        <v>-0.14322275856210231</v>
      </c>
      <c r="L173" s="53">
        <f t="shared" si="74"/>
        <v>-0.14314698491106492</v>
      </c>
      <c r="M173" s="53">
        <f t="shared" si="74"/>
        <v>-0.14361188064280772</v>
      </c>
      <c r="N173" s="53">
        <f t="shared" si="74"/>
        <v>-0.14738126442388932</v>
      </c>
      <c r="O173" s="53">
        <f t="shared" si="74"/>
        <v>-0.14718047937623469</v>
      </c>
      <c r="P173" s="53">
        <f t="shared" si="74"/>
        <v>-0.14718047937623469</v>
      </c>
      <c r="Q173" s="53">
        <f t="shared" si="74"/>
        <v>-0.14718047937623469</v>
      </c>
      <c r="R173" s="53">
        <f t="shared" si="74"/>
        <v>-0.15186357180502108</v>
      </c>
      <c r="S173" s="53">
        <f t="shared" si="74"/>
        <v>-0.15198647414957356</v>
      </c>
      <c r="T173" s="53">
        <f t="shared" si="74"/>
        <v>-0.15198647414957356</v>
      </c>
      <c r="U173" s="53">
        <f t="shared" si="74"/>
        <v>-0.15161799868574599</v>
      </c>
      <c r="V173" s="53">
        <f t="shared" si="74"/>
        <v>-0.15060062761863502</v>
      </c>
      <c r="W173" s="53">
        <f t="shared" si="74"/>
        <v>-0.15060062761863502</v>
      </c>
      <c r="X173" s="53">
        <f t="shared" si="74"/>
        <v>-0.15060062761863502</v>
      </c>
      <c r="Y173" s="53">
        <f t="shared" si="74"/>
        <v>-0.15077100073275196</v>
      </c>
      <c r="Z173" s="53">
        <f t="shared" si="74"/>
        <v>-0.15077100073275196</v>
      </c>
      <c r="AA173" s="53">
        <f t="shared" si="74"/>
        <v>-0.15077100073275196</v>
      </c>
      <c r="AB173" s="53">
        <f t="shared" si="74"/>
        <v>-0.15076197856739881</v>
      </c>
      <c r="AC173" s="53">
        <f t="shared" si="74"/>
        <v>-0.15076197856739881</v>
      </c>
      <c r="AD173" s="53">
        <f t="shared" si="74"/>
        <v>-0.15076197856739881</v>
      </c>
      <c r="AE173" s="53">
        <f t="shared" si="74"/>
        <v>-0.15076197856739881</v>
      </c>
      <c r="AF173" s="53">
        <f t="shared" si="74"/>
        <v>-0.15076197856739881</v>
      </c>
      <c r="AG173" s="53">
        <f t="shared" si="74"/>
        <v>-0.15076197856739881</v>
      </c>
      <c r="AH173" s="53">
        <f t="shared" si="74"/>
        <v>-0.15076197856739881</v>
      </c>
      <c r="AI173" s="53">
        <f t="shared" si="74"/>
        <v>-0.14886653446807085</v>
      </c>
      <c r="AJ173" s="53">
        <f t="shared" si="74"/>
        <v>-0.14886653446807085</v>
      </c>
      <c r="AK173" s="53">
        <f t="shared" si="74"/>
        <v>-0.14911808501409252</v>
      </c>
      <c r="AL173" s="53">
        <f t="shared" si="74"/>
        <v>-0.15054669482142213</v>
      </c>
      <c r="AM173" s="53">
        <f t="shared" si="74"/>
        <v>-0.15054669482142213</v>
      </c>
      <c r="AN173" s="53">
        <f t="shared" si="74"/>
        <v>-0.15059360122673571</v>
      </c>
      <c r="AO173" s="53">
        <f t="shared" si="74"/>
        <v>-0.15059357716460064</v>
      </c>
      <c r="AP173" s="53">
        <f t="shared" si="74"/>
        <v>-0.14962050591653431</v>
      </c>
      <c r="AQ173" s="53">
        <f t="shared" si="74"/>
        <v>-0.15024145633058961</v>
      </c>
      <c r="AR173" s="53">
        <f t="shared" si="74"/>
        <v>-0.15024145633058961</v>
      </c>
      <c r="AS173" s="53">
        <f t="shared" si="74"/>
        <v>-0.16032796114516334</v>
      </c>
      <c r="AT173" s="53">
        <f t="shared" si="74"/>
        <v>-0.16032796114516334</v>
      </c>
      <c r="AU173" s="53">
        <f t="shared" si="74"/>
        <v>-0.16032796114516334</v>
      </c>
      <c r="AV173" s="53">
        <f t="shared" si="74"/>
        <v>-0.16032796114516334</v>
      </c>
      <c r="AW173" s="53">
        <f t="shared" si="74"/>
        <v>-0.16032796114516334</v>
      </c>
      <c r="AX173" s="53">
        <f t="shared" si="74"/>
        <v>-0.16032796114516334</v>
      </c>
      <c r="AY173" s="53">
        <f t="shared" si="74"/>
        <v>-0.16032796114516334</v>
      </c>
      <c r="AZ173" s="53">
        <f t="shared" si="74"/>
        <v>-0.16032796114516334</v>
      </c>
      <c r="BA173" s="5" cm="1">
        <f t="array" ref="BA173">AVERAGE(IF(ISERROR(C173:AZ173),"",C173:AZ173))</f>
        <v>-0.14949576387466318</v>
      </c>
    </row>
    <row r="174" spans="2:53">
      <c r="B174" s="50">
        <f t="shared" si="56"/>
        <v>1990</v>
      </c>
      <c r="C174" s="53">
        <f t="shared" ref="C174" si="75">-(1-2^C122)</f>
        <v>-9.7235337305827785E-2</v>
      </c>
      <c r="D174" s="53">
        <f t="shared" ref="D174:AA174" si="76">-(1-2^D122)</f>
        <v>-0.14201892948420491</v>
      </c>
      <c r="E174" s="53">
        <f t="shared" si="76"/>
        <v>-0.14411229883137511</v>
      </c>
      <c r="F174" s="53">
        <f t="shared" si="76"/>
        <v>-0.14411229883137511</v>
      </c>
      <c r="G174" s="53">
        <f t="shared" si="76"/>
        <v>-0.14336968086027002</v>
      </c>
      <c r="H174" s="53">
        <f t="shared" si="76"/>
        <v>-0.1698552537934942</v>
      </c>
      <c r="I174" s="53">
        <f t="shared" si="76"/>
        <v>-0.16999776340877382</v>
      </c>
      <c r="J174" s="53">
        <f t="shared" si="76"/>
        <v>-0.15300687963422821</v>
      </c>
      <c r="K174" s="53">
        <f t="shared" si="76"/>
        <v>-0.15254690310558949</v>
      </c>
      <c r="L174" s="53">
        <f t="shared" si="76"/>
        <v>-0.15252322393678774</v>
      </c>
      <c r="M174" s="53">
        <f t="shared" si="76"/>
        <v>-0.15248226634481121</v>
      </c>
      <c r="N174" s="53">
        <f t="shared" si="76"/>
        <v>-0.15607505673533972</v>
      </c>
      <c r="O174" s="53">
        <f t="shared" si="76"/>
        <v>-0.15616551225260078</v>
      </c>
      <c r="P174" s="53">
        <f t="shared" si="76"/>
        <v>-0.15616551225260078</v>
      </c>
      <c r="Q174" s="53">
        <f t="shared" si="76"/>
        <v>-0.15616551225260078</v>
      </c>
      <c r="R174" s="53">
        <f t="shared" si="76"/>
        <v>-0.16183203036229998</v>
      </c>
      <c r="S174" s="53">
        <f t="shared" si="76"/>
        <v>-0.16194724958938689</v>
      </c>
      <c r="T174" s="53">
        <f t="shared" si="76"/>
        <v>-0.16194724958938689</v>
      </c>
      <c r="U174" s="53">
        <f t="shared" si="76"/>
        <v>-0.16152107952608674</v>
      </c>
      <c r="V174" s="53">
        <f t="shared" si="76"/>
        <v>-0.16025743268692871</v>
      </c>
      <c r="W174" s="53">
        <f t="shared" si="76"/>
        <v>-0.16025743268692871</v>
      </c>
      <c r="X174" s="53">
        <f t="shared" si="76"/>
        <v>-0.16025743268692871</v>
      </c>
      <c r="Y174" s="53">
        <f t="shared" si="76"/>
        <v>-0.16033988878702343</v>
      </c>
      <c r="Z174" s="53">
        <f t="shared" si="76"/>
        <v>-0.16033988878702343</v>
      </c>
      <c r="AA174" s="53">
        <f t="shared" si="76"/>
        <v>-0.16033988878702343</v>
      </c>
      <c r="AB174" s="53">
        <f t="shared" ref="AB174:AQ176" si="77">-(1-2^AB122)</f>
        <v>-0.16032898925284134</v>
      </c>
      <c r="AC174" s="53">
        <f t="shared" si="77"/>
        <v>-0.16032898925284134</v>
      </c>
      <c r="AD174" s="53">
        <f t="shared" si="77"/>
        <v>-0.16032898925284134</v>
      </c>
      <c r="AE174" s="53">
        <f t="shared" si="77"/>
        <v>-0.16032898925284134</v>
      </c>
      <c r="AF174" s="53">
        <f t="shared" si="77"/>
        <v>-0.16032898925284134</v>
      </c>
      <c r="AG174" s="53">
        <f t="shared" si="77"/>
        <v>-0.16032898925284134</v>
      </c>
      <c r="AH174" s="53">
        <f t="shared" si="77"/>
        <v>-0.16032898925284134</v>
      </c>
      <c r="AI174" s="53">
        <f t="shared" si="77"/>
        <v>-0.15847669098905603</v>
      </c>
      <c r="AJ174" s="53">
        <f t="shared" si="77"/>
        <v>-0.15847669098905603</v>
      </c>
      <c r="AK174" s="53">
        <f t="shared" si="77"/>
        <v>-0.15866226994094312</v>
      </c>
      <c r="AL174" s="53">
        <f t="shared" si="77"/>
        <v>-0.16040898132369785</v>
      </c>
      <c r="AM174" s="53">
        <f t="shared" si="77"/>
        <v>-0.16040898132369785</v>
      </c>
      <c r="AN174" s="53">
        <f t="shared" si="77"/>
        <v>-0.16044755017913992</v>
      </c>
      <c r="AO174" s="53">
        <f t="shared" si="77"/>
        <v>-0.1604422544016515</v>
      </c>
      <c r="AP174" s="53">
        <f t="shared" si="77"/>
        <v>-0.15948991589252992</v>
      </c>
      <c r="AQ174" s="53">
        <f t="shared" si="77"/>
        <v>-0.16001467679894599</v>
      </c>
      <c r="AR174" s="53">
        <f t="shared" ref="AR174:AZ174" si="78">-(1-2^AR122)</f>
        <v>-0.16001467679894599</v>
      </c>
      <c r="AS174" s="53">
        <f t="shared" si="78"/>
        <v>-0.17507302170844807</v>
      </c>
      <c r="AT174" s="53">
        <f t="shared" si="78"/>
        <v>-0.17507302170844807</v>
      </c>
      <c r="AU174" s="53">
        <f t="shared" si="78"/>
        <v>-0.17507302170844807</v>
      </c>
      <c r="AV174" s="53">
        <f t="shared" si="78"/>
        <v>-0.17507302170844807</v>
      </c>
      <c r="AW174" s="53">
        <f t="shared" si="78"/>
        <v>-0.17507302170844807</v>
      </c>
      <c r="AX174" s="53">
        <f t="shared" si="78"/>
        <v>-0.17507302170844807</v>
      </c>
      <c r="AY174" s="53">
        <f t="shared" si="78"/>
        <v>-0.17507302170844807</v>
      </c>
      <c r="AZ174" s="53">
        <f t="shared" si="78"/>
        <v>-0.17507302170844807</v>
      </c>
      <c r="BA174" s="5" cm="1">
        <f t="array" ref="BA174">AVERAGE(IF(ISERROR(C174:AZ174),"",C174:AZ174))</f>
        <v>-0.15949203579188068</v>
      </c>
    </row>
    <row r="175" spans="2:53">
      <c r="B175" s="50">
        <f t="shared" si="56"/>
        <v>1991</v>
      </c>
      <c r="C175" s="53">
        <f t="shared" ref="C175" si="79">-(1-2^C123)</f>
        <v>-9.6913951925902797E-2</v>
      </c>
      <c r="D175" s="53">
        <f t="shared" ref="D175:AA175" si="80">-(1-2^D123)</f>
        <v>-0.14618110183360378</v>
      </c>
      <c r="E175" s="53">
        <f t="shared" si="80"/>
        <v>-0.15017007979143659</v>
      </c>
      <c r="F175" s="53">
        <f t="shared" si="80"/>
        <v>-0.15017007979143659</v>
      </c>
      <c r="G175" s="53">
        <f t="shared" si="80"/>
        <v>-0.14967223377326222</v>
      </c>
      <c r="H175" s="53">
        <f t="shared" si="80"/>
        <v>-0.17989811624527063</v>
      </c>
      <c r="I175" s="53">
        <f t="shared" si="80"/>
        <v>-0.18002288619121842</v>
      </c>
      <c r="J175" s="53">
        <f t="shared" si="80"/>
        <v>-0.16550802922199626</v>
      </c>
      <c r="K175" s="53">
        <f t="shared" si="80"/>
        <v>-0.16472035952550357</v>
      </c>
      <c r="L175" s="53">
        <f t="shared" si="80"/>
        <v>-0.16461835462749652</v>
      </c>
      <c r="M175" s="53">
        <f t="shared" si="80"/>
        <v>-0.16398143969885082</v>
      </c>
      <c r="N175" s="53">
        <f t="shared" si="80"/>
        <v>-0.16745703184692962</v>
      </c>
      <c r="O175" s="53">
        <f t="shared" si="80"/>
        <v>-0.16728795066001223</v>
      </c>
      <c r="P175" s="53">
        <f t="shared" si="80"/>
        <v>-0.16728795066001223</v>
      </c>
      <c r="Q175" s="53">
        <f t="shared" si="80"/>
        <v>-0.16728795066001223</v>
      </c>
      <c r="R175" s="53">
        <f t="shared" si="80"/>
        <v>-0.17188847753951719</v>
      </c>
      <c r="S175" s="53">
        <f t="shared" si="80"/>
        <v>-0.17199706746716525</v>
      </c>
      <c r="T175" s="53">
        <f t="shared" si="80"/>
        <v>-0.17199706746716525</v>
      </c>
      <c r="U175" s="53">
        <f t="shared" si="80"/>
        <v>-0.17155989355598356</v>
      </c>
      <c r="V175" s="53">
        <f t="shared" si="80"/>
        <v>-0.17014779282335823</v>
      </c>
      <c r="W175" s="53">
        <f t="shared" si="80"/>
        <v>-0.17014779282335823</v>
      </c>
      <c r="X175" s="53">
        <f t="shared" si="80"/>
        <v>-0.17014779282335823</v>
      </c>
      <c r="Y175" s="53">
        <f t="shared" si="80"/>
        <v>-0.17095326913657216</v>
      </c>
      <c r="Z175" s="53">
        <f t="shared" si="80"/>
        <v>-0.17095326913657216</v>
      </c>
      <c r="AA175" s="53">
        <f t="shared" si="80"/>
        <v>-0.17095326913657216</v>
      </c>
      <c r="AB175" s="53">
        <f t="shared" si="77"/>
        <v>-0.17094046209323344</v>
      </c>
      <c r="AC175" s="53">
        <f t="shared" si="77"/>
        <v>-0.17094046209323344</v>
      </c>
      <c r="AD175" s="53">
        <f t="shared" si="77"/>
        <v>-0.17094046209323344</v>
      </c>
      <c r="AE175" s="53">
        <f t="shared" si="77"/>
        <v>-0.17094046209323344</v>
      </c>
      <c r="AF175" s="53">
        <f t="shared" si="77"/>
        <v>-0.17094046209323344</v>
      </c>
      <c r="AG175" s="53">
        <f t="shared" si="77"/>
        <v>-0.17094046209323344</v>
      </c>
      <c r="AH175" s="53">
        <f t="shared" si="77"/>
        <v>-0.17094046209323344</v>
      </c>
      <c r="AI175" s="53">
        <f t="shared" si="77"/>
        <v>-0.16898503858125447</v>
      </c>
      <c r="AJ175" s="53">
        <f t="shared" si="77"/>
        <v>-0.16898503858125447</v>
      </c>
      <c r="AK175" s="53">
        <f t="shared" si="77"/>
        <v>-0.16908396066942688</v>
      </c>
      <c r="AL175" s="53">
        <f t="shared" si="77"/>
        <v>-0.17096344186041346</v>
      </c>
      <c r="AM175" s="53">
        <f t="shared" si="77"/>
        <v>-0.17096344186041346</v>
      </c>
      <c r="AN175" s="53">
        <f t="shared" si="77"/>
        <v>-0.17099448868630307</v>
      </c>
      <c r="AO175" s="53">
        <f t="shared" si="77"/>
        <v>-0.17109146527417685</v>
      </c>
      <c r="AP175" s="53">
        <f t="shared" si="77"/>
        <v>-0.16993285529811808</v>
      </c>
      <c r="AQ175" s="53">
        <f t="shared" si="77"/>
        <v>-0.170329042465865</v>
      </c>
      <c r="AR175" s="53">
        <f t="shared" ref="AR175:AZ175" si="81">-(1-2^AR123)</f>
        <v>-0.170329042465865</v>
      </c>
      <c r="AS175" s="53">
        <f t="shared" si="81"/>
        <v>-0.18939814356064355</v>
      </c>
      <c r="AT175" s="53">
        <f t="shared" si="81"/>
        <v>-0.18939814356064355</v>
      </c>
      <c r="AU175" s="53">
        <f t="shared" si="81"/>
        <v>-0.18939814356064355</v>
      </c>
      <c r="AV175" s="53">
        <f t="shared" si="81"/>
        <v>-0.18939814356064355</v>
      </c>
      <c r="AW175" s="53">
        <f t="shared" si="81"/>
        <v>-0.18939814356064355</v>
      </c>
      <c r="AX175" s="53">
        <f t="shared" si="81"/>
        <v>-0.18939814356064355</v>
      </c>
      <c r="AY175" s="53">
        <f t="shared" si="81"/>
        <v>-0.18939814356064355</v>
      </c>
      <c r="AZ175" s="53">
        <f t="shared" si="81"/>
        <v>-0.18939814356064355</v>
      </c>
      <c r="BA175" s="5" cm="1">
        <f t="array" ref="BA175">AVERAGE(IF(ISERROR(C175:AZ175),"",C175:AZ175))</f>
        <v>-0.17010698814486883</v>
      </c>
    </row>
    <row r="176" spans="2:53">
      <c r="B176" s="50">
        <f t="shared" si="56"/>
        <v>1992</v>
      </c>
      <c r="C176" s="53">
        <f t="shared" ref="C176" si="82">-(1-2^C124)</f>
        <v>-9.6913951925902797E-2</v>
      </c>
      <c r="D176" s="53">
        <f t="shared" ref="D176:AA176" si="83">-(1-2^D124)</f>
        <v>-0.15334864103071344</v>
      </c>
      <c r="E176" s="53">
        <f t="shared" si="83"/>
        <v>-0.15690080355836944</v>
      </c>
      <c r="F176" s="53">
        <f t="shared" si="83"/>
        <v>-0.15690080355836944</v>
      </c>
      <c r="G176" s="53">
        <f t="shared" si="83"/>
        <v>-0.15620882329257901</v>
      </c>
      <c r="H176" s="53">
        <f t="shared" si="83"/>
        <v>-0.18955645762564888</v>
      </c>
      <c r="I176" s="53">
        <f t="shared" si="83"/>
        <v>-0.18966781704937186</v>
      </c>
      <c r="J176" s="53">
        <f t="shared" si="83"/>
        <v>-0.17863153489220684</v>
      </c>
      <c r="K176" s="53">
        <f t="shared" si="83"/>
        <v>-0.1778519863685144</v>
      </c>
      <c r="L176" s="53">
        <f t="shared" si="83"/>
        <v>-0.17767613495146406</v>
      </c>
      <c r="M176" s="53">
        <f t="shared" si="83"/>
        <v>-0.17710424023552718</v>
      </c>
      <c r="N176" s="53">
        <f t="shared" si="83"/>
        <v>-0.18011459033700628</v>
      </c>
      <c r="O176" s="53">
        <f t="shared" si="83"/>
        <v>-0.18040444358790242</v>
      </c>
      <c r="P176" s="53">
        <f t="shared" si="83"/>
        <v>-0.18040444358790242</v>
      </c>
      <c r="Q176" s="53">
        <f t="shared" si="83"/>
        <v>-0.18040444358790242</v>
      </c>
      <c r="R176" s="53">
        <f t="shared" si="83"/>
        <v>-0.18490097465954947</v>
      </c>
      <c r="S176" s="53">
        <f t="shared" si="83"/>
        <v>-0.18500427086536597</v>
      </c>
      <c r="T176" s="53">
        <f t="shared" si="83"/>
        <v>-0.18500427086536597</v>
      </c>
      <c r="U176" s="53">
        <f t="shared" si="83"/>
        <v>-0.18456356184715184</v>
      </c>
      <c r="V176" s="53">
        <f t="shared" si="83"/>
        <v>-0.18290673724205064</v>
      </c>
      <c r="W176" s="53">
        <f t="shared" si="83"/>
        <v>-0.18290673724205064</v>
      </c>
      <c r="X176" s="53">
        <f t="shared" si="83"/>
        <v>-0.18290673724205064</v>
      </c>
      <c r="Y176" s="53">
        <f t="shared" si="83"/>
        <v>-0.1841434605919996</v>
      </c>
      <c r="Z176" s="53">
        <f t="shared" si="83"/>
        <v>-0.1841434605919996</v>
      </c>
      <c r="AA176" s="53">
        <f t="shared" si="83"/>
        <v>-0.1841434605919996</v>
      </c>
      <c r="AB176" s="53">
        <f t="shared" si="77"/>
        <v>-0.18412834015781809</v>
      </c>
      <c r="AC176" s="53">
        <f t="shared" si="77"/>
        <v>-0.18412834015781809</v>
      </c>
      <c r="AD176" s="53">
        <f t="shared" si="77"/>
        <v>-0.18412834015781809</v>
      </c>
      <c r="AE176" s="53">
        <f t="shared" si="77"/>
        <v>-0.18412834015781809</v>
      </c>
      <c r="AF176" s="53">
        <f t="shared" si="77"/>
        <v>-0.18412834015781809</v>
      </c>
      <c r="AG176" s="53">
        <f t="shared" si="77"/>
        <v>-0.18412834015781809</v>
      </c>
      <c r="AH176" s="53">
        <f t="shared" si="77"/>
        <v>-0.18412834015781809</v>
      </c>
      <c r="AI176" s="53">
        <f t="shared" si="77"/>
        <v>-0.18193021241047969</v>
      </c>
      <c r="AJ176" s="53">
        <f t="shared" si="77"/>
        <v>-0.18193021241047969</v>
      </c>
      <c r="AK176" s="53">
        <f t="shared" si="77"/>
        <v>-0.18207496265667</v>
      </c>
      <c r="AL176" s="53">
        <f t="shared" si="77"/>
        <v>-0.18407225573326857</v>
      </c>
      <c r="AM176" s="53">
        <f t="shared" si="77"/>
        <v>-0.18407225573326857</v>
      </c>
      <c r="AN176" s="53">
        <f t="shared" si="77"/>
        <v>-0.18409561662479279</v>
      </c>
      <c r="AO176" s="53">
        <f t="shared" si="77"/>
        <v>-0.18418059238971851</v>
      </c>
      <c r="AP176" s="53">
        <f t="shared" si="77"/>
        <v>-0.18304777422981022</v>
      </c>
      <c r="AQ176" s="53">
        <f t="shared" si="77"/>
        <v>-0.18333032961063278</v>
      </c>
      <c r="AR176" s="53">
        <f t="shared" ref="AR176:AZ176" si="84">-(1-2^AR124)</f>
        <v>-0.18333032961063278</v>
      </c>
      <c r="AS176" s="53">
        <f t="shared" si="84"/>
        <v>-0.20975091736262175</v>
      </c>
      <c r="AT176" s="53">
        <f t="shared" si="84"/>
        <v>-0.20975091736262175</v>
      </c>
      <c r="AU176" s="53">
        <f t="shared" si="84"/>
        <v>-0.20975091736262175</v>
      </c>
      <c r="AV176" s="53">
        <f t="shared" si="84"/>
        <v>-0.20975091736262175</v>
      </c>
      <c r="AW176" s="53">
        <f t="shared" si="84"/>
        <v>-0.20975091736262175</v>
      </c>
      <c r="AX176" s="53">
        <f t="shared" si="84"/>
        <v>-0.20975091736262175</v>
      </c>
      <c r="AY176" s="53">
        <f t="shared" si="84"/>
        <v>-0.20975091736262175</v>
      </c>
      <c r="AZ176" s="53">
        <f t="shared" si="84"/>
        <v>-0.20975091736262175</v>
      </c>
      <c r="BA176" s="5" cm="1">
        <f t="array" ref="BA176">AVERAGE(IF(ISERROR(C176:AZ176),"",C176:AZ176))</f>
        <v>-0.18343366097488828</v>
      </c>
    </row>
    <row r="177" spans="2:53">
      <c r="B177" s="50">
        <f t="shared" si="56"/>
        <v>1993</v>
      </c>
      <c r="C177" s="53">
        <f t="shared" ref="C177" si="85">-(1-2^C125)</f>
        <v>-9.6913951925902797E-2</v>
      </c>
      <c r="D177" s="53">
        <f t="shared" ref="D177:L177" si="86">-(1-2^D125)</f>
        <v>-0.16483132568045178</v>
      </c>
      <c r="E177" s="53">
        <f t="shared" si="86"/>
        <v>-0.16447445668809968</v>
      </c>
      <c r="F177" s="53">
        <f t="shared" si="86"/>
        <v>-0.16447445668809968</v>
      </c>
      <c r="G177" s="53">
        <f t="shared" si="86"/>
        <v>-0.16356964467721657</v>
      </c>
      <c r="H177" s="53">
        <f t="shared" si="86"/>
        <v>-0.2004511260007763</v>
      </c>
      <c r="I177" s="53">
        <f t="shared" si="86"/>
        <v>-0.20054872190025796</v>
      </c>
      <c r="J177" s="53">
        <f t="shared" si="86"/>
        <v>-0.19501267383992493</v>
      </c>
      <c r="K177" s="53">
        <f t="shared" si="86"/>
        <v>-0.19410299319675572</v>
      </c>
      <c r="L177" s="53">
        <f t="shared" si="86"/>
        <v>-0.19383449334800162</v>
      </c>
      <c r="M177" s="53">
        <f t="shared" ref="D177:AH183" si="87">-(1-2^M125)</f>
        <v>-0.19242214350725861</v>
      </c>
      <c r="N177" s="53">
        <f t="shared" si="87"/>
        <v>-0.19506709476937512</v>
      </c>
      <c r="O177" s="53">
        <f t="shared" si="87"/>
        <v>-0.19517070008144455</v>
      </c>
      <c r="P177" s="53">
        <f t="shared" si="87"/>
        <v>-0.19517070008144455</v>
      </c>
      <c r="Q177" s="53">
        <f t="shared" si="87"/>
        <v>-0.19517070008144455</v>
      </c>
      <c r="R177" s="53">
        <f t="shared" si="87"/>
        <v>-0.1996002743137697</v>
      </c>
      <c r="S177" s="53">
        <f t="shared" si="87"/>
        <v>-0.19974204636634285</v>
      </c>
      <c r="T177" s="53">
        <f t="shared" si="87"/>
        <v>-0.19974204636634285</v>
      </c>
      <c r="U177" s="53">
        <f t="shared" si="87"/>
        <v>-0.19917889695216362</v>
      </c>
      <c r="V177" s="53">
        <f t="shared" si="87"/>
        <v>-0.19738465688841922</v>
      </c>
      <c r="W177" s="53">
        <f t="shared" si="87"/>
        <v>-0.19738465688841922</v>
      </c>
      <c r="X177" s="53">
        <f t="shared" si="87"/>
        <v>-0.19738465688841922</v>
      </c>
      <c r="Y177" s="53">
        <f t="shared" si="87"/>
        <v>-0.19850943598976212</v>
      </c>
      <c r="Z177" s="53">
        <f t="shared" si="87"/>
        <v>-0.19850943598976212</v>
      </c>
      <c r="AA177" s="53">
        <f t="shared" si="87"/>
        <v>-0.19850943598976212</v>
      </c>
      <c r="AB177" s="53">
        <f t="shared" si="87"/>
        <v>-0.19849210149867258</v>
      </c>
      <c r="AC177" s="53">
        <f t="shared" si="87"/>
        <v>-0.19849210149867258</v>
      </c>
      <c r="AD177" s="53">
        <f t="shared" si="87"/>
        <v>-0.19849210149867258</v>
      </c>
      <c r="AE177" s="53">
        <f t="shared" si="87"/>
        <v>-0.19849210149867258</v>
      </c>
      <c r="AF177" s="53">
        <f t="shared" si="87"/>
        <v>-0.19849210149867258</v>
      </c>
      <c r="AG177" s="53">
        <f t="shared" si="87"/>
        <v>-0.19849210149867258</v>
      </c>
      <c r="AH177" s="53">
        <f t="shared" si="87"/>
        <v>-0.19849210149867258</v>
      </c>
      <c r="AI177" s="53">
        <f t="shared" ref="AI177:AZ177" si="88">-(1-2^AI125)</f>
        <v>-0.1960980755930759</v>
      </c>
      <c r="AJ177" s="53">
        <f t="shared" si="88"/>
        <v>-0.1960980755930759</v>
      </c>
      <c r="AK177" s="53">
        <f t="shared" si="88"/>
        <v>-0.19617342279941474</v>
      </c>
      <c r="AL177" s="53">
        <f t="shared" si="88"/>
        <v>-0.19789855837801329</v>
      </c>
      <c r="AM177" s="53">
        <f t="shared" si="88"/>
        <v>-0.19789855837801329</v>
      </c>
      <c r="AN177" s="53">
        <f t="shared" si="88"/>
        <v>-0.19791468935214873</v>
      </c>
      <c r="AO177" s="53">
        <f t="shared" si="88"/>
        <v>-0.19798826497220923</v>
      </c>
      <c r="AP177" s="53">
        <f t="shared" si="88"/>
        <v>-0.19666499599202125</v>
      </c>
      <c r="AQ177" s="53">
        <f t="shared" si="88"/>
        <v>-0.19700548490767666</v>
      </c>
      <c r="AR177" s="53">
        <f t="shared" si="88"/>
        <v>-0.19700548490767666</v>
      </c>
      <c r="AS177" s="53">
        <f t="shared" si="88"/>
        <v>-0.2276540686580466</v>
      </c>
      <c r="AT177" s="53">
        <f t="shared" si="88"/>
        <v>-0.2276540686580466</v>
      </c>
      <c r="AU177" s="53">
        <f t="shared" si="88"/>
        <v>-0.2276540686580466</v>
      </c>
      <c r="AV177" s="53">
        <f t="shared" si="88"/>
        <v>-0.2276540686580466</v>
      </c>
      <c r="AW177" s="53">
        <f t="shared" si="88"/>
        <v>-0.2276540686580466</v>
      </c>
      <c r="AX177" s="53">
        <f t="shared" si="88"/>
        <v>-0.2276540686580466</v>
      </c>
      <c r="AY177" s="53">
        <f t="shared" si="88"/>
        <v>-0.2276540686580466</v>
      </c>
      <c r="AZ177" s="53">
        <f t="shared" si="88"/>
        <v>-0.2276540686580466</v>
      </c>
      <c r="BA177" s="5" cm="1">
        <f t="array" ref="BA177">AVERAGE(IF(ISERROR(C177:AZ177),"",C177:AZ177))</f>
        <v>-0.19757167191456063</v>
      </c>
    </row>
    <row r="178" spans="2:53">
      <c r="B178" s="50">
        <f t="shared" si="56"/>
        <v>1994</v>
      </c>
      <c r="C178" s="53">
        <f t="shared" ref="C178" si="89">-(1-2^C126)</f>
        <v>-9.6913951925902797E-2</v>
      </c>
      <c r="D178" s="53">
        <f t="shared" si="87"/>
        <v>-0.17497362570076291</v>
      </c>
      <c r="E178" s="53">
        <f t="shared" si="87"/>
        <v>-0.17115725259154424</v>
      </c>
      <c r="F178" s="53">
        <f t="shared" si="87"/>
        <v>-0.17115725259154424</v>
      </c>
      <c r="G178" s="53">
        <f t="shared" si="87"/>
        <v>-0.1700824647585607</v>
      </c>
      <c r="H178" s="53">
        <f t="shared" si="87"/>
        <v>-0.21053755000366348</v>
      </c>
      <c r="I178" s="53">
        <f t="shared" si="87"/>
        <v>-0.2106222612475116</v>
      </c>
      <c r="J178" s="53">
        <f t="shared" si="87"/>
        <v>-0.20746072826224127</v>
      </c>
      <c r="K178" s="53">
        <f t="shared" si="87"/>
        <v>-0.20667492776972241</v>
      </c>
      <c r="L178" s="53">
        <f t="shared" si="87"/>
        <v>-0.20631720582718105</v>
      </c>
      <c r="M178" s="53">
        <f t="shared" si="87"/>
        <v>-0.20490204302702975</v>
      </c>
      <c r="N178" s="53">
        <f t="shared" si="87"/>
        <v>-0.20698572814346916</v>
      </c>
      <c r="O178" s="53">
        <f t="shared" si="87"/>
        <v>-0.20671054440606662</v>
      </c>
      <c r="P178" s="53">
        <f t="shared" si="87"/>
        <v>-0.20671054440606662</v>
      </c>
      <c r="Q178" s="53">
        <f t="shared" si="87"/>
        <v>-0.20671054440606662</v>
      </c>
      <c r="R178" s="53">
        <f t="shared" si="87"/>
        <v>-0.21091305280540851</v>
      </c>
      <c r="S178" s="53">
        <f t="shared" si="87"/>
        <v>-0.21104640473141179</v>
      </c>
      <c r="T178" s="53">
        <f t="shared" si="87"/>
        <v>-0.21104640473141179</v>
      </c>
      <c r="U178" s="53">
        <f t="shared" si="87"/>
        <v>-0.21041592025515399</v>
      </c>
      <c r="V178" s="53">
        <f t="shared" si="87"/>
        <v>-0.20867733125180232</v>
      </c>
      <c r="W178" s="53">
        <f t="shared" si="87"/>
        <v>-0.20867733125180232</v>
      </c>
      <c r="X178" s="53">
        <f t="shared" si="87"/>
        <v>-0.20867733125180232</v>
      </c>
      <c r="Y178" s="53">
        <f t="shared" si="87"/>
        <v>-0.20977513218431965</v>
      </c>
      <c r="Z178" s="53">
        <f t="shared" si="87"/>
        <v>-0.20977513218431965</v>
      </c>
      <c r="AA178" s="53">
        <f t="shared" si="87"/>
        <v>-0.20977513218431965</v>
      </c>
      <c r="AB178" s="53">
        <f t="shared" si="87"/>
        <v>-0.20975651586437327</v>
      </c>
      <c r="AC178" s="53">
        <f t="shared" si="87"/>
        <v>-0.20975651586437327</v>
      </c>
      <c r="AD178" s="53">
        <f t="shared" si="87"/>
        <v>-0.20975651586437327</v>
      </c>
      <c r="AE178" s="53">
        <f t="shared" si="87"/>
        <v>-0.20975651586437327</v>
      </c>
      <c r="AF178" s="53">
        <f t="shared" si="87"/>
        <v>-0.20975651586437327</v>
      </c>
      <c r="AG178" s="53">
        <f t="shared" si="87"/>
        <v>-0.20975651586437327</v>
      </c>
      <c r="AH178" s="53">
        <f t="shared" si="87"/>
        <v>-0.20975651586437327</v>
      </c>
      <c r="AI178" s="53">
        <f t="shared" ref="AI178:AZ178" si="90">-(1-2^AI126)</f>
        <v>-0.20722745111581153</v>
      </c>
      <c r="AJ178" s="53">
        <f t="shared" si="90"/>
        <v>-0.20722745111581153</v>
      </c>
      <c r="AK178" s="53">
        <f t="shared" si="90"/>
        <v>-0.20758798987902471</v>
      </c>
      <c r="AL178" s="53">
        <f t="shared" si="90"/>
        <v>-0.2090024082656825</v>
      </c>
      <c r="AM178" s="53">
        <f t="shared" si="90"/>
        <v>-0.2090024082656825</v>
      </c>
      <c r="AN178" s="53">
        <f t="shared" si="90"/>
        <v>-0.20901317279651166</v>
      </c>
      <c r="AO178" s="53">
        <f t="shared" si="90"/>
        <v>-0.20907762455316559</v>
      </c>
      <c r="AP178" s="53">
        <f t="shared" si="90"/>
        <v>-0.20773770830438165</v>
      </c>
      <c r="AQ178" s="53">
        <f t="shared" si="90"/>
        <v>-0.20809237952222193</v>
      </c>
      <c r="AR178" s="53">
        <f t="shared" si="90"/>
        <v>-0.20809237952222193</v>
      </c>
      <c r="AS178" s="53">
        <f t="shared" si="90"/>
        <v>-0.2432055940972756</v>
      </c>
      <c r="AT178" s="53">
        <f t="shared" si="90"/>
        <v>-0.2432055940972756</v>
      </c>
      <c r="AU178" s="53">
        <f t="shared" si="90"/>
        <v>-0.2432055940972756</v>
      </c>
      <c r="AV178" s="53">
        <f t="shared" si="90"/>
        <v>-0.2432055940972756</v>
      </c>
      <c r="AW178" s="53">
        <f t="shared" si="90"/>
        <v>-0.2432055940972756</v>
      </c>
      <c r="AX178" s="53">
        <f t="shared" si="90"/>
        <v>-0.2432055940972756</v>
      </c>
      <c r="AY178" s="53">
        <f t="shared" si="90"/>
        <v>-0.2432055940972756</v>
      </c>
      <c r="AZ178" s="53">
        <f t="shared" si="90"/>
        <v>-0.2432055940972756</v>
      </c>
      <c r="BA178" s="5" cm="1">
        <f t="array" ref="BA178">AVERAGE(IF(ISERROR(C178:AZ178),"",C178:AZ178))</f>
        <v>-0.20905394270136846</v>
      </c>
    </row>
    <row r="179" spans="2:53">
      <c r="B179" s="50">
        <f t="shared" si="56"/>
        <v>1995</v>
      </c>
      <c r="C179" s="53">
        <f t="shared" ref="C179" si="91">-(1-2^C127)</f>
        <v>-9.6913951925902797E-2</v>
      </c>
      <c r="D179" s="53">
        <f t="shared" si="87"/>
        <v>-0.18749826310256912</v>
      </c>
      <c r="E179" s="53">
        <f t="shared" si="87"/>
        <v>-0.18343624802658265</v>
      </c>
      <c r="F179" s="53">
        <f t="shared" si="87"/>
        <v>-0.18343624802658265</v>
      </c>
      <c r="G179" s="53">
        <f t="shared" si="87"/>
        <v>-0.18204021068700726</v>
      </c>
      <c r="H179" s="53">
        <f t="shared" si="87"/>
        <v>-0.22666539412053976</v>
      </c>
      <c r="I179" s="53">
        <f t="shared" si="87"/>
        <v>-0.22673191866156794</v>
      </c>
      <c r="J179" s="53">
        <f t="shared" si="87"/>
        <v>-0.22212489323197426</v>
      </c>
      <c r="K179" s="53">
        <f t="shared" si="87"/>
        <v>-0.22086553891437399</v>
      </c>
      <c r="L179" s="53">
        <f t="shared" si="87"/>
        <v>-0.22045031403526794</v>
      </c>
      <c r="M179" s="53">
        <f t="shared" si="87"/>
        <v>-0.21826265637399023</v>
      </c>
      <c r="N179" s="53">
        <f t="shared" si="87"/>
        <v>-0.21977342263484856</v>
      </c>
      <c r="O179" s="53">
        <f t="shared" si="87"/>
        <v>-0.21952319974995727</v>
      </c>
      <c r="P179" s="53">
        <f t="shared" si="87"/>
        <v>-0.21952319974995727</v>
      </c>
      <c r="Q179" s="53">
        <f t="shared" si="87"/>
        <v>-0.21952319974995727</v>
      </c>
      <c r="R179" s="53">
        <f t="shared" si="87"/>
        <v>-0.22200866316843049</v>
      </c>
      <c r="S179" s="53">
        <f t="shared" si="87"/>
        <v>-0.22213488588568076</v>
      </c>
      <c r="T179" s="53">
        <f t="shared" si="87"/>
        <v>-0.22213488588568076</v>
      </c>
      <c r="U179" s="53">
        <f t="shared" si="87"/>
        <v>-0.22144516934064595</v>
      </c>
      <c r="V179" s="53">
        <f t="shared" si="87"/>
        <v>-0.21978447833590053</v>
      </c>
      <c r="W179" s="53">
        <f t="shared" si="87"/>
        <v>-0.21978447833590053</v>
      </c>
      <c r="X179" s="53">
        <f t="shared" si="87"/>
        <v>-0.21978447833590053</v>
      </c>
      <c r="Y179" s="53">
        <f t="shared" si="87"/>
        <v>-0.22136111752969123</v>
      </c>
      <c r="Z179" s="53">
        <f t="shared" si="87"/>
        <v>-0.22136111752969123</v>
      </c>
      <c r="AA179" s="53">
        <f t="shared" si="87"/>
        <v>-0.22136111752969123</v>
      </c>
      <c r="AB179" s="53">
        <f t="shared" si="87"/>
        <v>-0.22134125010363337</v>
      </c>
      <c r="AC179" s="53">
        <f t="shared" si="87"/>
        <v>-0.22134125010363337</v>
      </c>
      <c r="AD179" s="53">
        <f t="shared" si="87"/>
        <v>-0.22134125010363337</v>
      </c>
      <c r="AE179" s="53">
        <f t="shared" si="87"/>
        <v>-0.22134125010363337</v>
      </c>
      <c r="AF179" s="53">
        <f t="shared" si="87"/>
        <v>-0.22134125010363337</v>
      </c>
      <c r="AG179" s="53">
        <f t="shared" si="87"/>
        <v>-0.22134125010363337</v>
      </c>
      <c r="AH179" s="53">
        <f t="shared" si="87"/>
        <v>-0.22134125010363337</v>
      </c>
      <c r="AI179" s="53">
        <f t="shared" ref="AI179:AZ179" si="92">-(1-2^AI127)</f>
        <v>-0.21871406515700176</v>
      </c>
      <c r="AJ179" s="53">
        <f t="shared" si="92"/>
        <v>-0.21871406515700176</v>
      </c>
      <c r="AK179" s="53">
        <f t="shared" si="92"/>
        <v>-0.21894059214301864</v>
      </c>
      <c r="AL179" s="53">
        <f t="shared" si="92"/>
        <v>-0.22036075153010393</v>
      </c>
      <c r="AM179" s="53">
        <f t="shared" si="92"/>
        <v>-0.22036075153010393</v>
      </c>
      <c r="AN179" s="53">
        <f t="shared" si="92"/>
        <v>-0.22036665310198689</v>
      </c>
      <c r="AO179" s="53">
        <f t="shared" si="92"/>
        <v>-0.22042300360420786</v>
      </c>
      <c r="AP179" s="53">
        <f t="shared" si="92"/>
        <v>-0.2189135754615309</v>
      </c>
      <c r="AQ179" s="53">
        <f t="shared" si="92"/>
        <v>-0.21927831159229316</v>
      </c>
      <c r="AR179" s="53">
        <f t="shared" si="92"/>
        <v>-0.21927831159229316</v>
      </c>
      <c r="AS179" s="53">
        <f t="shared" si="92"/>
        <v>-0.25940196085844136</v>
      </c>
      <c r="AT179" s="53">
        <f t="shared" si="92"/>
        <v>-0.25940196085844136</v>
      </c>
      <c r="AU179" s="53">
        <f t="shared" si="92"/>
        <v>-0.25940196085844136</v>
      </c>
      <c r="AV179" s="53">
        <f t="shared" si="92"/>
        <v>-0.25940196085844136</v>
      </c>
      <c r="AW179" s="53">
        <f t="shared" si="92"/>
        <v>-0.25940196085844136</v>
      </c>
      <c r="AX179" s="53">
        <f t="shared" si="92"/>
        <v>-0.25940196085844136</v>
      </c>
      <c r="AY179" s="53">
        <f t="shared" si="92"/>
        <v>-0.25940196085844136</v>
      </c>
      <c r="AZ179" s="53">
        <f t="shared" si="92"/>
        <v>-0.25940196085844136</v>
      </c>
      <c r="BA179" s="5" cm="1">
        <f t="array" ref="BA179">AVERAGE(IF(ISERROR(C179:AZ179),"",C179:AZ179))</f>
        <v>-0.22155767138661608</v>
      </c>
    </row>
    <row r="180" spans="2:53">
      <c r="B180" s="50">
        <f t="shared" si="56"/>
        <v>1996</v>
      </c>
      <c r="C180" s="53">
        <f t="shared" ref="C180" si="93">-(1-2^C128)</f>
        <v>-9.6913951925902797E-2</v>
      </c>
      <c r="D180" s="53">
        <f t="shared" si="87"/>
        <v>-0.19663336190044067</v>
      </c>
      <c r="E180" s="53">
        <f t="shared" si="87"/>
        <v>-0.19073319881505912</v>
      </c>
      <c r="F180" s="53">
        <f t="shared" si="87"/>
        <v>-0.19073319881505912</v>
      </c>
      <c r="G180" s="53">
        <f t="shared" si="87"/>
        <v>-0.1891588134104365</v>
      </c>
      <c r="H180" s="53">
        <f t="shared" si="87"/>
        <v>-0.23647752847950332</v>
      </c>
      <c r="I180" s="53">
        <f t="shared" si="87"/>
        <v>-0.23653244864537393</v>
      </c>
      <c r="J180" s="53">
        <f t="shared" si="87"/>
        <v>-0.22695262259984872</v>
      </c>
      <c r="K180" s="53">
        <f t="shared" si="87"/>
        <v>-0.22587176681209653</v>
      </c>
      <c r="L180" s="53">
        <f t="shared" si="87"/>
        <v>-0.2254298417555286</v>
      </c>
      <c r="M180" s="53">
        <f t="shared" si="87"/>
        <v>-0.22268492757334379</v>
      </c>
      <c r="N180" s="53">
        <f t="shared" si="87"/>
        <v>-0.2241545719023802</v>
      </c>
      <c r="O180" s="53">
        <f t="shared" si="87"/>
        <v>-0.22422838459192029</v>
      </c>
      <c r="P180" s="53">
        <f t="shared" si="87"/>
        <v>-0.22422838459192029</v>
      </c>
      <c r="Q180" s="53">
        <f t="shared" si="87"/>
        <v>-0.22422838459192029</v>
      </c>
      <c r="R180" s="53">
        <f t="shared" si="87"/>
        <v>-0.22623705029261287</v>
      </c>
      <c r="S180" s="53">
        <f t="shared" si="87"/>
        <v>-0.22644865857450669</v>
      </c>
      <c r="T180" s="53">
        <f t="shared" si="87"/>
        <v>-0.22644865857450669</v>
      </c>
      <c r="U180" s="53">
        <f t="shared" si="87"/>
        <v>-0.2257731856477907</v>
      </c>
      <c r="V180" s="53">
        <f t="shared" si="87"/>
        <v>-0.22429474110421954</v>
      </c>
      <c r="W180" s="53">
        <f t="shared" si="87"/>
        <v>-0.22429474110421954</v>
      </c>
      <c r="X180" s="53">
        <f t="shared" si="87"/>
        <v>-0.22429474110421954</v>
      </c>
      <c r="Y180" s="53">
        <f t="shared" si="87"/>
        <v>-0.22584909993463542</v>
      </c>
      <c r="Z180" s="53">
        <f t="shared" si="87"/>
        <v>-0.22584909993463542</v>
      </c>
      <c r="AA180" s="53">
        <f t="shared" si="87"/>
        <v>-0.22584909993463542</v>
      </c>
      <c r="AB180" s="53">
        <f t="shared" si="87"/>
        <v>-0.22582959259052593</v>
      </c>
      <c r="AC180" s="53">
        <f t="shared" si="87"/>
        <v>-0.22582959259052593</v>
      </c>
      <c r="AD180" s="53">
        <f t="shared" si="87"/>
        <v>-0.22582959259052593</v>
      </c>
      <c r="AE180" s="53">
        <f t="shared" si="87"/>
        <v>-0.22582959259052593</v>
      </c>
      <c r="AF180" s="53">
        <f t="shared" si="87"/>
        <v>-0.22582959259052593</v>
      </c>
      <c r="AG180" s="53">
        <f t="shared" si="87"/>
        <v>-0.22582959259052593</v>
      </c>
      <c r="AH180" s="53">
        <f t="shared" si="87"/>
        <v>-0.22582959259052593</v>
      </c>
      <c r="AI180" s="53">
        <f t="shared" ref="AI180:AZ180" si="94">-(1-2^AI128)</f>
        <v>-0.22319630401125001</v>
      </c>
      <c r="AJ180" s="53">
        <f t="shared" si="94"/>
        <v>-0.22319630401125001</v>
      </c>
      <c r="AK180" s="53">
        <f t="shared" si="94"/>
        <v>-0.22389573263016793</v>
      </c>
      <c r="AL180" s="53">
        <f t="shared" si="94"/>
        <v>-0.225688511105409</v>
      </c>
      <c r="AM180" s="53">
        <f t="shared" si="94"/>
        <v>-0.225688511105409</v>
      </c>
      <c r="AN180" s="53">
        <f t="shared" si="94"/>
        <v>-0.22569217261951879</v>
      </c>
      <c r="AO180" s="53">
        <f t="shared" si="94"/>
        <v>-0.22574321341662695</v>
      </c>
      <c r="AP180" s="53">
        <f t="shared" si="94"/>
        <v>-0.22434606577632987</v>
      </c>
      <c r="AQ180" s="53">
        <f t="shared" si="94"/>
        <v>-0.22455334363221302</v>
      </c>
      <c r="AR180" s="53">
        <f t="shared" si="94"/>
        <v>-0.22455334363221302</v>
      </c>
      <c r="AS180" s="53">
        <f t="shared" si="94"/>
        <v>-0.27001774538119838</v>
      </c>
      <c r="AT180" s="53">
        <f t="shared" si="94"/>
        <v>-0.27001774538119838</v>
      </c>
      <c r="AU180" s="53">
        <f t="shared" si="94"/>
        <v>-0.27001774538119838</v>
      </c>
      <c r="AV180" s="53">
        <f t="shared" si="94"/>
        <v>-0.27001774538119838</v>
      </c>
      <c r="AW180" s="53">
        <f t="shared" si="94"/>
        <v>-0.27001774538119838</v>
      </c>
      <c r="AX180" s="53">
        <f t="shared" si="94"/>
        <v>-0.27001774538119838</v>
      </c>
      <c r="AY180" s="53">
        <f t="shared" si="94"/>
        <v>-0.27001774538119838</v>
      </c>
      <c r="AZ180" s="53">
        <f t="shared" si="94"/>
        <v>-0.27001774538119838</v>
      </c>
      <c r="BA180" s="5" cm="1">
        <f t="array" ref="BA180">AVERAGE(IF(ISERROR(C180:AZ180),"",C180:AZ180))</f>
        <v>-0.22755606151480726</v>
      </c>
    </row>
    <row r="181" spans="2:53">
      <c r="B181" s="50">
        <f t="shared" si="56"/>
        <v>1997</v>
      </c>
      <c r="C181" s="53">
        <f t="shared" ref="C181" si="95">-(1-2^C129)</f>
        <v>-9.6983072300099282E-2</v>
      </c>
      <c r="D181" s="53">
        <f t="shared" si="87"/>
        <v>-0.20496470781090681</v>
      </c>
      <c r="E181" s="53">
        <f t="shared" si="87"/>
        <v>-0.19642486013225791</v>
      </c>
      <c r="F181" s="53">
        <f t="shared" si="87"/>
        <v>-0.19642486013225791</v>
      </c>
      <c r="G181" s="53">
        <f t="shared" si="87"/>
        <v>-0.19472841269372931</v>
      </c>
      <c r="H181" s="53">
        <f t="shared" si="87"/>
        <v>-0.24302235773209613</v>
      </c>
      <c r="I181" s="53">
        <f t="shared" si="87"/>
        <v>-0.24306935985771883</v>
      </c>
      <c r="J181" s="53">
        <f t="shared" si="87"/>
        <v>-0.23433144324559507</v>
      </c>
      <c r="K181" s="53">
        <f t="shared" si="87"/>
        <v>-0.23286705430775423</v>
      </c>
      <c r="L181" s="53">
        <f t="shared" si="87"/>
        <v>-0.23240812341067363</v>
      </c>
      <c r="M181" s="53">
        <f t="shared" si="87"/>
        <v>-0.22964914211737242</v>
      </c>
      <c r="N181" s="53">
        <f t="shared" si="87"/>
        <v>-0.23107382979045143</v>
      </c>
      <c r="O181" s="53">
        <f t="shared" si="87"/>
        <v>-0.23104804288343539</v>
      </c>
      <c r="P181" s="53">
        <f t="shared" si="87"/>
        <v>-0.23104804288343539</v>
      </c>
      <c r="Q181" s="53">
        <f t="shared" si="87"/>
        <v>-0.23104804288343539</v>
      </c>
      <c r="R181" s="53">
        <f t="shared" si="87"/>
        <v>-0.23241008891873038</v>
      </c>
      <c r="S181" s="53">
        <f t="shared" si="87"/>
        <v>-0.23261338320568203</v>
      </c>
      <c r="T181" s="53">
        <f t="shared" si="87"/>
        <v>-0.23261338320568203</v>
      </c>
      <c r="U181" s="53">
        <f t="shared" si="87"/>
        <v>-0.23192861728395076</v>
      </c>
      <c r="V181" s="53">
        <f t="shared" si="87"/>
        <v>-0.23052802633893188</v>
      </c>
      <c r="W181" s="53">
        <f t="shared" si="87"/>
        <v>-0.23052802633893188</v>
      </c>
      <c r="X181" s="53">
        <f t="shared" si="87"/>
        <v>-0.23052802633893188</v>
      </c>
      <c r="Y181" s="53">
        <f t="shared" si="87"/>
        <v>-0.23217638444892463</v>
      </c>
      <c r="Z181" s="53">
        <f t="shared" si="87"/>
        <v>-0.23217638444892463</v>
      </c>
      <c r="AA181" s="53">
        <f t="shared" si="87"/>
        <v>-0.23217638444892463</v>
      </c>
      <c r="AB181" s="53">
        <f t="shared" si="87"/>
        <v>-0.23215655983960692</v>
      </c>
      <c r="AC181" s="53">
        <f t="shared" si="87"/>
        <v>-0.23215655983960692</v>
      </c>
      <c r="AD181" s="53">
        <f t="shared" si="87"/>
        <v>-0.23215655983960692</v>
      </c>
      <c r="AE181" s="53">
        <f t="shared" si="87"/>
        <v>-0.23215655983960692</v>
      </c>
      <c r="AF181" s="53">
        <f t="shared" si="87"/>
        <v>-0.23215655983960692</v>
      </c>
      <c r="AG181" s="53">
        <f t="shared" si="87"/>
        <v>-0.23215655983960692</v>
      </c>
      <c r="AH181" s="53">
        <f t="shared" si="87"/>
        <v>-0.23215655983960692</v>
      </c>
      <c r="AI181" s="53">
        <f t="shared" ref="AI181:AZ181" si="96">-(1-2^AI129)</f>
        <v>-0.22948179548334147</v>
      </c>
      <c r="AJ181" s="53">
        <f t="shared" si="96"/>
        <v>-0.22948179548334147</v>
      </c>
      <c r="AK181" s="53">
        <f t="shared" si="96"/>
        <v>-0.23017675746423183</v>
      </c>
      <c r="AL181" s="53">
        <f t="shared" si="96"/>
        <v>-0.23188317380058687</v>
      </c>
      <c r="AM181" s="53">
        <f t="shared" si="96"/>
        <v>-0.23198930772176829</v>
      </c>
      <c r="AN181" s="53">
        <f t="shared" si="96"/>
        <v>-0.23199065873939295</v>
      </c>
      <c r="AO181" s="53">
        <f t="shared" si="96"/>
        <v>-0.2320372324831802</v>
      </c>
      <c r="AP181" s="53">
        <f t="shared" si="96"/>
        <v>-0.23066813923334706</v>
      </c>
      <c r="AQ181" s="53">
        <f t="shared" si="96"/>
        <v>-0.23090200930207483</v>
      </c>
      <c r="AR181" s="53">
        <f t="shared" si="96"/>
        <v>-0.23090200930207483</v>
      </c>
      <c r="AS181" s="53">
        <f t="shared" si="96"/>
        <v>-0.28114378309258092</v>
      </c>
      <c r="AT181" s="53">
        <f t="shared" si="96"/>
        <v>-0.28114378309258092</v>
      </c>
      <c r="AU181" s="53">
        <f t="shared" si="96"/>
        <v>-0.28114378309258092</v>
      </c>
      <c r="AV181" s="53">
        <f t="shared" si="96"/>
        <v>-0.28114378309258092</v>
      </c>
      <c r="AW181" s="53">
        <f t="shared" si="96"/>
        <v>-0.28114378309258092</v>
      </c>
      <c r="AX181" s="53">
        <f t="shared" si="96"/>
        <v>-0.28114378309258092</v>
      </c>
      <c r="AY181" s="53">
        <f t="shared" si="96"/>
        <v>-0.28114378309258092</v>
      </c>
      <c r="AZ181" s="53">
        <f t="shared" si="96"/>
        <v>-0.28114378309258092</v>
      </c>
      <c r="BA181" s="5" cm="1">
        <f t="array" ref="BA181">AVERAGE(IF(ISERROR(C181:AZ181),"",C181:AZ181))</f>
        <v>-0.2346105823958014</v>
      </c>
    </row>
    <row r="182" spans="2:53">
      <c r="B182" s="50">
        <f t="shared" si="56"/>
        <v>1998</v>
      </c>
      <c r="C182" s="53">
        <f t="shared" ref="C182" si="97">-(1-2^C130)</f>
        <v>-0.10869666593963601</v>
      </c>
      <c r="D182" s="53">
        <f t="shared" si="87"/>
        <v>-0.21353828695596866</v>
      </c>
      <c r="E182" s="53">
        <f t="shared" si="87"/>
        <v>-0.20275388843490094</v>
      </c>
      <c r="F182" s="53">
        <f t="shared" si="87"/>
        <v>-0.20275388843490094</v>
      </c>
      <c r="G182" s="53">
        <f t="shared" si="87"/>
        <v>-0.200908084956824</v>
      </c>
      <c r="H182" s="53">
        <f t="shared" si="87"/>
        <v>-0.25540128369297055</v>
      </c>
      <c r="I182" s="53">
        <f t="shared" si="87"/>
        <v>-0.25543563654737145</v>
      </c>
      <c r="J182" s="53">
        <f t="shared" si="87"/>
        <v>-0.24174447538650234</v>
      </c>
      <c r="K182" s="53">
        <f t="shared" si="87"/>
        <v>-0.2402162146658432</v>
      </c>
      <c r="L182" s="53">
        <f t="shared" si="87"/>
        <v>-0.23974085849912907</v>
      </c>
      <c r="M182" s="53">
        <f t="shared" si="87"/>
        <v>-0.23670772441291821</v>
      </c>
      <c r="N182" s="53">
        <f t="shared" si="87"/>
        <v>-0.23808751669458694</v>
      </c>
      <c r="O182" s="53">
        <f t="shared" si="87"/>
        <v>-0.23806448906265443</v>
      </c>
      <c r="P182" s="53">
        <f t="shared" si="87"/>
        <v>-0.23806448906265443</v>
      </c>
      <c r="Q182" s="53">
        <f t="shared" si="87"/>
        <v>-0.23806448906265443</v>
      </c>
      <c r="R182" s="53">
        <f t="shared" si="87"/>
        <v>-0.24005834393959558</v>
      </c>
      <c r="S182" s="53">
        <f t="shared" si="87"/>
        <v>-0.24025362889357194</v>
      </c>
      <c r="T182" s="53">
        <f t="shared" si="87"/>
        <v>-0.24025362889357194</v>
      </c>
      <c r="U182" s="53">
        <f t="shared" si="87"/>
        <v>-0.23952197600089531</v>
      </c>
      <c r="V182" s="53">
        <f t="shared" si="87"/>
        <v>-0.23808295071800356</v>
      </c>
      <c r="W182" s="53">
        <f t="shared" si="87"/>
        <v>-0.23808295071800356</v>
      </c>
      <c r="X182" s="53">
        <f t="shared" si="87"/>
        <v>-0.23808295071800356</v>
      </c>
      <c r="Y182" s="53">
        <f t="shared" si="87"/>
        <v>-0.23974802934389994</v>
      </c>
      <c r="Z182" s="53">
        <f t="shared" si="87"/>
        <v>-0.23974802934389994</v>
      </c>
      <c r="AA182" s="53">
        <f t="shared" si="87"/>
        <v>-0.23974802934389994</v>
      </c>
      <c r="AB182" s="53">
        <f t="shared" si="87"/>
        <v>-0.23972774933943231</v>
      </c>
      <c r="AC182" s="53">
        <f t="shared" si="87"/>
        <v>-0.23972774933943231</v>
      </c>
      <c r="AD182" s="53">
        <f t="shared" si="87"/>
        <v>-0.23972774933943231</v>
      </c>
      <c r="AE182" s="53">
        <f t="shared" si="87"/>
        <v>-0.23972774933943231</v>
      </c>
      <c r="AF182" s="53">
        <f t="shared" si="87"/>
        <v>-0.23972774933943231</v>
      </c>
      <c r="AG182" s="53">
        <f t="shared" si="87"/>
        <v>-0.23972774933943231</v>
      </c>
      <c r="AH182" s="53">
        <f t="shared" si="87"/>
        <v>-0.23972774933943231</v>
      </c>
      <c r="AI182" s="53">
        <f t="shared" ref="AI182:AZ182" si="98">-(1-2^AI130)</f>
        <v>-0.23699529746435088</v>
      </c>
      <c r="AJ182" s="53">
        <f t="shared" si="98"/>
        <v>-0.23699529746435088</v>
      </c>
      <c r="AK182" s="53">
        <f t="shared" si="98"/>
        <v>-0.23787332469733591</v>
      </c>
      <c r="AL182" s="53">
        <f t="shared" si="98"/>
        <v>-0.23968881648250961</v>
      </c>
      <c r="AM182" s="53">
        <f t="shared" si="98"/>
        <v>-0.23979159882365086</v>
      </c>
      <c r="AN182" s="53">
        <f t="shared" si="98"/>
        <v>-0.23979032425809799</v>
      </c>
      <c r="AO182" s="53">
        <f t="shared" si="98"/>
        <v>-0.23983218178093357</v>
      </c>
      <c r="AP182" s="53">
        <f t="shared" si="98"/>
        <v>-0.23833629474753337</v>
      </c>
      <c r="AQ182" s="53">
        <f t="shared" si="98"/>
        <v>-0.23858607775972118</v>
      </c>
      <c r="AR182" s="53">
        <f t="shared" si="98"/>
        <v>-0.23858607775972118</v>
      </c>
      <c r="AS182" s="53">
        <f t="shared" si="98"/>
        <v>-0.29580847388177522</v>
      </c>
      <c r="AT182" s="53">
        <f t="shared" si="98"/>
        <v>-0.29580847388177522</v>
      </c>
      <c r="AU182" s="53">
        <f t="shared" si="98"/>
        <v>-0.29580847388177522</v>
      </c>
      <c r="AV182" s="53">
        <f t="shared" si="98"/>
        <v>-0.29580847388177522</v>
      </c>
      <c r="AW182" s="53">
        <f t="shared" si="98"/>
        <v>-0.29580847388177522</v>
      </c>
      <c r="AX182" s="53">
        <f t="shared" si="98"/>
        <v>-0.29580847388177522</v>
      </c>
      <c r="AY182" s="53">
        <f t="shared" si="98"/>
        <v>-0.29580847388177522</v>
      </c>
      <c r="AZ182" s="53">
        <f t="shared" si="98"/>
        <v>-0.29580847388177522</v>
      </c>
      <c r="BA182" s="5" cm="1">
        <f t="array" ref="BA182">AVERAGE(IF(ISERROR(C182:AZ182),"",C182:AZ182))</f>
        <v>-0.243495916747826</v>
      </c>
    </row>
    <row r="183" spans="2:53">
      <c r="B183" s="50">
        <f t="shared" si="56"/>
        <v>1999</v>
      </c>
      <c r="C183" s="53">
        <f t="shared" ref="C183" si="99">-(1-2^C131)</f>
        <v>-0.11451598993809664</v>
      </c>
      <c r="D183" s="53">
        <f t="shared" si="87"/>
        <v>-0.21801588794122739</v>
      </c>
      <c r="E183" s="53">
        <f t="shared" si="87"/>
        <v>-0.20722087289294533</v>
      </c>
      <c r="F183" s="53">
        <f t="shared" si="87"/>
        <v>-0.20722087289294533</v>
      </c>
      <c r="G183" s="53">
        <f t="shared" si="87"/>
        <v>-0.2061033649163666</v>
      </c>
      <c r="H183" s="53">
        <f t="shared" si="87"/>
        <v>-0.26637942005064374</v>
      </c>
      <c r="I183" s="53">
        <f t="shared" si="87"/>
        <v>-0.26640273369027578</v>
      </c>
      <c r="J183" s="53">
        <f t="shared" si="87"/>
        <v>-0.24587506721954211</v>
      </c>
      <c r="K183" s="53">
        <f t="shared" si="87"/>
        <v>-0.24477194127357149</v>
      </c>
      <c r="L183" s="53">
        <f t="shared" si="87"/>
        <v>-0.24429833977144477</v>
      </c>
      <c r="M183" s="53">
        <f t="shared" si="87"/>
        <v>-0.24124185885983163</v>
      </c>
      <c r="N183" s="53">
        <f t="shared" si="87"/>
        <v>-0.24256384125204478</v>
      </c>
      <c r="O183" s="53">
        <f t="shared" si="87"/>
        <v>-0.24224974796390952</v>
      </c>
      <c r="P183" s="53">
        <f t="shared" si="87"/>
        <v>-0.24224974796390952</v>
      </c>
      <c r="Q183" s="53">
        <f t="shared" si="87"/>
        <v>-0.24224974796390952</v>
      </c>
      <c r="R183" s="53">
        <f t="shared" si="87"/>
        <v>-0.24406951555085055</v>
      </c>
      <c r="S183" s="53">
        <f t="shared" si="87"/>
        <v>-0.24425613991942918</v>
      </c>
      <c r="T183" s="53">
        <f t="shared" si="87"/>
        <v>-0.24425613991942918</v>
      </c>
      <c r="U183" s="53">
        <f t="shared" si="87"/>
        <v>-0.2435417664184345</v>
      </c>
      <c r="V183" s="53">
        <f t="shared" si="87"/>
        <v>-0.24196519661698657</v>
      </c>
      <c r="W183" s="53">
        <f t="shared" si="87"/>
        <v>-0.24196519661698657</v>
      </c>
      <c r="X183" s="53">
        <f t="shared" si="87"/>
        <v>-0.24196519661698657</v>
      </c>
      <c r="Y183" s="53">
        <f t="shared" si="87"/>
        <v>-0.24382272751737788</v>
      </c>
      <c r="Z183" s="53">
        <f t="shared" si="87"/>
        <v>-0.24382272751737788</v>
      </c>
      <c r="AA183" s="53">
        <f t="shared" si="87"/>
        <v>-0.24381021878648879</v>
      </c>
      <c r="AB183" s="53">
        <f t="shared" si="87"/>
        <v>-0.24379021872598938</v>
      </c>
      <c r="AC183" s="53">
        <f t="shared" si="87"/>
        <v>-0.24379021872598938</v>
      </c>
      <c r="AD183" s="53">
        <f t="shared" si="87"/>
        <v>-0.24379021872598938</v>
      </c>
      <c r="AE183" s="53">
        <f t="shared" si="87"/>
        <v>-0.24379021872598938</v>
      </c>
      <c r="AF183" s="53">
        <f t="shared" si="87"/>
        <v>-0.24379021872598938</v>
      </c>
      <c r="AG183" s="53">
        <f t="shared" si="87"/>
        <v>-0.24379021872598938</v>
      </c>
      <c r="AH183" s="53">
        <f t="shared" ref="AH183:AZ183" si="100">-(1-2^AH131)</f>
        <v>-0.24379021872598938</v>
      </c>
      <c r="AI183" s="53">
        <f t="shared" si="100"/>
        <v>-0.24110567841441</v>
      </c>
      <c r="AJ183" s="53">
        <f t="shared" si="100"/>
        <v>-0.24110567841441</v>
      </c>
      <c r="AK183" s="53">
        <f t="shared" si="100"/>
        <v>-0.24194642896524943</v>
      </c>
      <c r="AL183" s="53">
        <f t="shared" si="100"/>
        <v>-0.24373135720601435</v>
      </c>
      <c r="AM183" s="53">
        <f t="shared" si="100"/>
        <v>-0.24382992521798175</v>
      </c>
      <c r="AN183" s="53">
        <f t="shared" si="100"/>
        <v>-0.24382743678406593</v>
      </c>
      <c r="AO183" s="53">
        <f t="shared" si="100"/>
        <v>-0.24386598762749001</v>
      </c>
      <c r="AP183" s="53">
        <f t="shared" si="100"/>
        <v>-0.24238041802359289</v>
      </c>
      <c r="AQ183" s="53">
        <f t="shared" si="100"/>
        <v>-0.24252257336810989</v>
      </c>
      <c r="AR183" s="53">
        <f t="shared" si="100"/>
        <v>-0.24250423813567668</v>
      </c>
      <c r="AS183" s="53">
        <f t="shared" si="100"/>
        <v>-0.30743187242601377</v>
      </c>
      <c r="AT183" s="53">
        <f t="shared" si="100"/>
        <v>-0.30743187242601377</v>
      </c>
      <c r="AU183" s="53">
        <f t="shared" si="100"/>
        <v>-0.30743187242601377</v>
      </c>
      <c r="AV183" s="53">
        <f t="shared" si="100"/>
        <v>-0.30743187242601377</v>
      </c>
      <c r="AW183" s="53">
        <f t="shared" si="100"/>
        <v>-0.30743187242601377</v>
      </c>
      <c r="AX183" s="53">
        <f t="shared" si="100"/>
        <v>-0.30743187242601377</v>
      </c>
      <c r="AY183" s="53">
        <f t="shared" si="100"/>
        <v>-0.30743187242601377</v>
      </c>
      <c r="AZ183" s="53">
        <f t="shared" si="100"/>
        <v>-0.30743187242601377</v>
      </c>
      <c r="BA183" s="5" cm="1">
        <f t="array" ref="BA183">AVERAGE(IF(ISERROR(C183:AZ183),"",C183:AZ183))</f>
        <v>-0.24915280985436092</v>
      </c>
    </row>
    <row r="184" spans="2:53">
      <c r="B184" s="50">
        <f t="shared" si="56"/>
        <v>2000</v>
      </c>
      <c r="C184" s="53">
        <f t="shared" ref="C184" si="101">-(1-2^C132)</f>
        <v>-0.12494592662342907</v>
      </c>
      <c r="D184" s="53">
        <f t="shared" ref="D184:AH190" si="102">-(1-2^D132)</f>
        <v>-0.22457851136446727</v>
      </c>
      <c r="E184" s="53">
        <f t="shared" si="102"/>
        <v>-0.21210595715088743</v>
      </c>
      <c r="F184" s="53">
        <f t="shared" si="102"/>
        <v>-0.21210595715088743</v>
      </c>
      <c r="G184" s="53">
        <f t="shared" si="102"/>
        <v>-0.2108808401151081</v>
      </c>
      <c r="H184" s="53">
        <f t="shared" si="102"/>
        <v>-0.28816267185206268</v>
      </c>
      <c r="I184" s="53">
        <f t="shared" si="102"/>
        <v>-0.28816616412487439</v>
      </c>
      <c r="J184" s="53">
        <f t="shared" si="102"/>
        <v>-0.25757502551470024</v>
      </c>
      <c r="K184" s="53">
        <f t="shared" si="102"/>
        <v>-0.25600009314053218</v>
      </c>
      <c r="L184" s="53">
        <f t="shared" si="102"/>
        <v>-0.255494660136528</v>
      </c>
      <c r="M184" s="53">
        <f t="shared" si="102"/>
        <v>-0.25164932018345199</v>
      </c>
      <c r="N184" s="53">
        <f t="shared" si="102"/>
        <v>-0.25257966236580343</v>
      </c>
      <c r="O184" s="53">
        <f t="shared" si="102"/>
        <v>-0.25260821188309401</v>
      </c>
      <c r="P184" s="53">
        <f t="shared" si="102"/>
        <v>-0.25260821188309401</v>
      </c>
      <c r="Q184" s="53">
        <f t="shared" si="102"/>
        <v>-0.25260821188309401</v>
      </c>
      <c r="R184" s="53">
        <f t="shared" si="102"/>
        <v>-0.25250069252543439</v>
      </c>
      <c r="S184" s="53">
        <f t="shared" si="102"/>
        <v>-0.25268011076291386</v>
      </c>
      <c r="T184" s="53">
        <f t="shared" si="102"/>
        <v>-0.25268011076291386</v>
      </c>
      <c r="U184" s="53">
        <f t="shared" si="102"/>
        <v>-0.25186192301862431</v>
      </c>
      <c r="V184" s="53">
        <f t="shared" si="102"/>
        <v>-0.25035683881731574</v>
      </c>
      <c r="W184" s="53">
        <f t="shared" si="102"/>
        <v>-0.25035683881731574</v>
      </c>
      <c r="X184" s="53">
        <f t="shared" si="102"/>
        <v>-0.25035683881731574</v>
      </c>
      <c r="Y184" s="53">
        <f t="shared" si="102"/>
        <v>-0.25224271888468175</v>
      </c>
      <c r="Z184" s="53">
        <f t="shared" si="102"/>
        <v>-0.25224271888468175</v>
      </c>
      <c r="AA184" s="53">
        <f t="shared" si="102"/>
        <v>-0.25222979008811697</v>
      </c>
      <c r="AB184" s="53">
        <f t="shared" si="102"/>
        <v>-0.25216682027211057</v>
      </c>
      <c r="AC184" s="53">
        <f t="shared" si="102"/>
        <v>-0.25216682027211057</v>
      </c>
      <c r="AD184" s="53">
        <f t="shared" si="102"/>
        <v>-0.25216682027211057</v>
      </c>
      <c r="AE184" s="53">
        <f t="shared" si="102"/>
        <v>-0.25216682027211057</v>
      </c>
      <c r="AF184" s="53">
        <f t="shared" si="102"/>
        <v>-0.25216682027211057</v>
      </c>
      <c r="AG184" s="53">
        <f t="shared" si="102"/>
        <v>-0.25216682027211057</v>
      </c>
      <c r="AH184" s="53">
        <f t="shared" si="102"/>
        <v>-0.25216682027211057</v>
      </c>
      <c r="AI184" s="53">
        <f t="shared" ref="AI184:AZ184" si="103">-(1-2^AI132)</f>
        <v>-0.24926150473164532</v>
      </c>
      <c r="AJ184" s="53">
        <f t="shared" si="103"/>
        <v>-0.24926150473164532</v>
      </c>
      <c r="AK184" s="53">
        <f t="shared" si="103"/>
        <v>-0.25000796058934727</v>
      </c>
      <c r="AL184" s="53">
        <f t="shared" si="103"/>
        <v>-0.25173523675395737</v>
      </c>
      <c r="AM184" s="53">
        <f t="shared" si="103"/>
        <v>-0.25183047704186012</v>
      </c>
      <c r="AN184" s="53">
        <f t="shared" si="103"/>
        <v>-0.25182567855977445</v>
      </c>
      <c r="AO184" s="53">
        <f t="shared" si="103"/>
        <v>-0.25185991946232533</v>
      </c>
      <c r="AP184" s="53">
        <f t="shared" si="103"/>
        <v>-0.25014639530172822</v>
      </c>
      <c r="AQ184" s="53">
        <f t="shared" si="103"/>
        <v>-0.2502660329444536</v>
      </c>
      <c r="AR184" s="53">
        <f t="shared" si="103"/>
        <v>-0.25024738368750998</v>
      </c>
      <c r="AS184" s="53">
        <f t="shared" si="103"/>
        <v>-0.31897916260416281</v>
      </c>
      <c r="AT184" s="53">
        <f t="shared" si="103"/>
        <v>-0.31897916260416281</v>
      </c>
      <c r="AU184" s="53">
        <f t="shared" si="103"/>
        <v>-0.31897916260416281</v>
      </c>
      <c r="AV184" s="53">
        <f t="shared" si="103"/>
        <v>-0.31897916260416281</v>
      </c>
      <c r="AW184" s="53">
        <f t="shared" si="103"/>
        <v>-0.31897916260416281</v>
      </c>
      <c r="AX184" s="53">
        <f t="shared" si="103"/>
        <v>-0.31897916260416281</v>
      </c>
      <c r="AY184" s="53">
        <f t="shared" si="103"/>
        <v>-0.31897916260416281</v>
      </c>
      <c r="AZ184" s="53">
        <f t="shared" si="103"/>
        <v>-0.31897916260416281</v>
      </c>
      <c r="BA184" s="5" cm="1">
        <f t="array" ref="BA184">AVERAGE(IF(ISERROR(C184:AZ184),"",C184:AZ184))</f>
        <v>-0.25866042286587315</v>
      </c>
    </row>
    <row r="185" spans="2:53">
      <c r="B185" s="50">
        <f t="shared" si="56"/>
        <v>2001</v>
      </c>
      <c r="C185" s="53">
        <f t="shared" ref="C185" si="104">-(1-2^C133)</f>
        <v>-0.12331542047804744</v>
      </c>
      <c r="D185" s="53">
        <f t="shared" si="102"/>
        <v>-0.22711136161882528</v>
      </c>
      <c r="E185" s="53">
        <f t="shared" si="102"/>
        <v>-0.21633138109731709</v>
      </c>
      <c r="F185" s="53">
        <f t="shared" si="102"/>
        <v>-0.21633138109731709</v>
      </c>
      <c r="G185" s="53">
        <f t="shared" si="102"/>
        <v>-0.21594858695324659</v>
      </c>
      <c r="H185" s="53">
        <f t="shared" si="102"/>
        <v>-0.30091559919762234</v>
      </c>
      <c r="I185" s="53">
        <f t="shared" si="102"/>
        <v>-0.30090836169526536</v>
      </c>
      <c r="J185" s="53">
        <f t="shared" si="102"/>
        <v>-0.26284082114527596</v>
      </c>
      <c r="K185" s="53">
        <f t="shared" si="102"/>
        <v>-0.26105460288940996</v>
      </c>
      <c r="L185" s="53">
        <f t="shared" si="102"/>
        <v>-0.26055384777182111</v>
      </c>
      <c r="M185" s="53">
        <f t="shared" si="102"/>
        <v>-0.25651833419765258</v>
      </c>
      <c r="N185" s="53">
        <f t="shared" si="102"/>
        <v>-0.25744464240893061</v>
      </c>
      <c r="O185" s="53">
        <f t="shared" si="102"/>
        <v>-0.25743097771979662</v>
      </c>
      <c r="P185" s="53">
        <f t="shared" si="102"/>
        <v>-0.25743097771979662</v>
      </c>
      <c r="Q185" s="53">
        <f t="shared" si="102"/>
        <v>-0.25743097771979662</v>
      </c>
      <c r="R185" s="53">
        <f t="shared" si="102"/>
        <v>-0.25633961587108312</v>
      </c>
      <c r="S185" s="53">
        <f t="shared" si="102"/>
        <v>-0.25651051113723333</v>
      </c>
      <c r="T185" s="53">
        <f t="shared" si="102"/>
        <v>-0.25651051113723333</v>
      </c>
      <c r="U185" s="53">
        <f t="shared" si="102"/>
        <v>-0.25570975030512488</v>
      </c>
      <c r="V185" s="53">
        <f t="shared" si="102"/>
        <v>-0.2540585565619019</v>
      </c>
      <c r="W185" s="53">
        <f t="shared" si="102"/>
        <v>-0.2540585565619019</v>
      </c>
      <c r="X185" s="53">
        <f t="shared" si="102"/>
        <v>-0.2540585565619019</v>
      </c>
      <c r="Y185" s="53">
        <f t="shared" si="102"/>
        <v>-0.25582655307645319</v>
      </c>
      <c r="Z185" s="53">
        <f t="shared" si="102"/>
        <v>-0.25582655307645319</v>
      </c>
      <c r="AA185" s="53">
        <f t="shared" si="102"/>
        <v>-0.25578403130947558</v>
      </c>
      <c r="AB185" s="53">
        <f t="shared" si="102"/>
        <v>-0.25572277731559789</v>
      </c>
      <c r="AC185" s="53">
        <f t="shared" si="102"/>
        <v>-0.25572277731559789</v>
      </c>
      <c r="AD185" s="53">
        <f t="shared" si="102"/>
        <v>-0.25572277731559789</v>
      </c>
      <c r="AE185" s="53">
        <f t="shared" si="102"/>
        <v>-0.25572277731559789</v>
      </c>
      <c r="AF185" s="53">
        <f t="shared" si="102"/>
        <v>-0.25572277731559789</v>
      </c>
      <c r="AG185" s="53">
        <f t="shared" si="102"/>
        <v>-0.25572277731559789</v>
      </c>
      <c r="AH185" s="53">
        <f t="shared" si="102"/>
        <v>-0.25572277731559789</v>
      </c>
      <c r="AI185" s="53">
        <f t="shared" ref="AI185:AZ185" si="105">-(1-2^AI133)</f>
        <v>-0.25279846123030092</v>
      </c>
      <c r="AJ185" s="53">
        <f t="shared" si="105"/>
        <v>-0.25279846123030092</v>
      </c>
      <c r="AK185" s="53">
        <f t="shared" si="105"/>
        <v>-0.25346513102933521</v>
      </c>
      <c r="AL185" s="53">
        <f t="shared" si="105"/>
        <v>-0.25515529017150995</v>
      </c>
      <c r="AM185" s="53">
        <f t="shared" si="105"/>
        <v>-0.25524619048685748</v>
      </c>
      <c r="AN185" s="53">
        <f t="shared" si="105"/>
        <v>-0.25524064615717945</v>
      </c>
      <c r="AO185" s="53">
        <f t="shared" si="105"/>
        <v>-0.25527211519790416</v>
      </c>
      <c r="AP185" s="53">
        <f t="shared" si="105"/>
        <v>-0.25334908905932374</v>
      </c>
      <c r="AQ185" s="53">
        <f t="shared" si="105"/>
        <v>-0.25334520294397544</v>
      </c>
      <c r="AR185" s="53">
        <f t="shared" si="105"/>
        <v>-0.25332707494913542</v>
      </c>
      <c r="AS185" s="53">
        <f t="shared" si="105"/>
        <v>-0.32713156737271176</v>
      </c>
      <c r="AT185" s="53">
        <f t="shared" si="105"/>
        <v>-0.32713156737271176</v>
      </c>
      <c r="AU185" s="53">
        <f t="shared" si="105"/>
        <v>-0.32713156737271176</v>
      </c>
      <c r="AV185" s="53">
        <f t="shared" si="105"/>
        <v>-0.32713156737271176</v>
      </c>
      <c r="AW185" s="53">
        <f t="shared" si="105"/>
        <v>-0.32713156737271176</v>
      </c>
      <c r="AX185" s="53">
        <f t="shared" si="105"/>
        <v>-0.32713156737271176</v>
      </c>
      <c r="AY185" s="53">
        <f t="shared" si="105"/>
        <v>-0.32713156737271176</v>
      </c>
      <c r="AZ185" s="53">
        <f t="shared" si="105"/>
        <v>-0.32713156737271176</v>
      </c>
      <c r="BA185" s="5" cm="1">
        <f t="array" ref="BA185">AVERAGE(IF(ISERROR(C185:AZ185),"",C185:AZ185))</f>
        <v>-0.2634672022391118</v>
      </c>
    </row>
    <row r="186" spans="2:53">
      <c r="B186" s="50">
        <f t="shared" si="56"/>
        <v>2002</v>
      </c>
      <c r="C186" s="53">
        <f t="shared" ref="C186" si="106">-(1-2^C134)</f>
        <v>-0.12331542047804744</v>
      </c>
      <c r="D186" s="53">
        <f t="shared" si="102"/>
        <v>-0.23705863200221666</v>
      </c>
      <c r="E186" s="53">
        <f t="shared" si="102"/>
        <v>-0.22232191559897974</v>
      </c>
      <c r="F186" s="53">
        <f t="shared" si="102"/>
        <v>-0.22232191559897974</v>
      </c>
      <c r="G186" s="53">
        <f t="shared" si="102"/>
        <v>-0.22179095345245992</v>
      </c>
      <c r="H186" s="53">
        <f t="shared" si="102"/>
        <v>-0.31558816543818125</v>
      </c>
      <c r="I186" s="53">
        <f t="shared" si="102"/>
        <v>-0.31556980989869965</v>
      </c>
      <c r="J186" s="53">
        <f t="shared" si="102"/>
        <v>-0.26898909763983891</v>
      </c>
      <c r="K186" s="53">
        <f t="shared" si="102"/>
        <v>-0.26698503205553314</v>
      </c>
      <c r="L186" s="53">
        <f t="shared" si="102"/>
        <v>-0.26648471885400349</v>
      </c>
      <c r="M186" s="53">
        <f t="shared" si="102"/>
        <v>-0.26240774617871365</v>
      </c>
      <c r="N186" s="53">
        <f t="shared" si="102"/>
        <v>-0.26296322982811804</v>
      </c>
      <c r="O186" s="53">
        <f t="shared" si="102"/>
        <v>-0.26252836925973522</v>
      </c>
      <c r="P186" s="53">
        <f t="shared" si="102"/>
        <v>-0.26252836925973522</v>
      </c>
      <c r="Q186" s="53">
        <f t="shared" si="102"/>
        <v>-0.26252836925973522</v>
      </c>
      <c r="R186" s="53">
        <f t="shared" si="102"/>
        <v>-0.26115649272397279</v>
      </c>
      <c r="S186" s="53">
        <f t="shared" si="102"/>
        <v>-0.26131957813651452</v>
      </c>
      <c r="T186" s="53">
        <f t="shared" si="102"/>
        <v>-0.26131957813651452</v>
      </c>
      <c r="U186" s="53">
        <f t="shared" si="102"/>
        <v>-0.26058251913504427</v>
      </c>
      <c r="V186" s="53">
        <f t="shared" si="102"/>
        <v>-0.2589862558145779</v>
      </c>
      <c r="W186" s="53">
        <f t="shared" si="102"/>
        <v>-0.2589862558145779</v>
      </c>
      <c r="X186" s="53">
        <f t="shared" si="102"/>
        <v>-0.2589862558145779</v>
      </c>
      <c r="Y186" s="53">
        <f t="shared" si="102"/>
        <v>-0.2607129468967665</v>
      </c>
      <c r="Z186" s="53">
        <f t="shared" si="102"/>
        <v>-0.2607129468967665</v>
      </c>
      <c r="AA186" s="53">
        <f t="shared" si="102"/>
        <v>-0.26067102626896788</v>
      </c>
      <c r="AB186" s="53">
        <f t="shared" si="102"/>
        <v>-0.26061084492655129</v>
      </c>
      <c r="AC186" s="53">
        <f t="shared" si="102"/>
        <v>-0.26061084492655129</v>
      </c>
      <c r="AD186" s="53">
        <f t="shared" si="102"/>
        <v>-0.26061084492655129</v>
      </c>
      <c r="AE186" s="53">
        <f t="shared" si="102"/>
        <v>-0.26061084492655129</v>
      </c>
      <c r="AF186" s="53">
        <f t="shared" si="102"/>
        <v>-0.26061084492655129</v>
      </c>
      <c r="AG186" s="53">
        <f t="shared" si="102"/>
        <v>-0.26061084492655129</v>
      </c>
      <c r="AH186" s="53">
        <f t="shared" si="102"/>
        <v>-0.26061084492655129</v>
      </c>
      <c r="AI186" s="53">
        <f t="shared" ref="AI186:AZ186" si="107">-(1-2^AI134)</f>
        <v>-0.25760395192074248</v>
      </c>
      <c r="AJ186" s="53">
        <f t="shared" si="107"/>
        <v>-0.25760395192074248</v>
      </c>
      <c r="AK186" s="53">
        <f t="shared" si="107"/>
        <v>-0.25828013918547676</v>
      </c>
      <c r="AL186" s="53">
        <f t="shared" si="107"/>
        <v>-0.25979900830343505</v>
      </c>
      <c r="AM186" s="53">
        <f t="shared" si="107"/>
        <v>-0.25985820424638528</v>
      </c>
      <c r="AN186" s="53">
        <f t="shared" si="107"/>
        <v>-0.25985165246027753</v>
      </c>
      <c r="AO186" s="53">
        <f t="shared" si="107"/>
        <v>-0.25988025496626632</v>
      </c>
      <c r="AP186" s="53">
        <f t="shared" si="107"/>
        <v>-0.25794631877432894</v>
      </c>
      <c r="AQ186" s="53">
        <f t="shared" si="107"/>
        <v>-0.25796930662851425</v>
      </c>
      <c r="AR186" s="53">
        <f t="shared" si="107"/>
        <v>-0.25795142888668376</v>
      </c>
      <c r="AS186" s="53">
        <f t="shared" si="107"/>
        <v>-0.33430101887827979</v>
      </c>
      <c r="AT186" s="53">
        <f t="shared" si="107"/>
        <v>-0.33430101887827979</v>
      </c>
      <c r="AU186" s="53">
        <f t="shared" si="107"/>
        <v>-0.33430101887827979</v>
      </c>
      <c r="AV186" s="53">
        <f t="shared" si="107"/>
        <v>-0.33430101887827979</v>
      </c>
      <c r="AW186" s="53">
        <f t="shared" si="107"/>
        <v>-0.33430101887827979</v>
      </c>
      <c r="AX186" s="53">
        <f t="shared" si="107"/>
        <v>-0.33430101887827979</v>
      </c>
      <c r="AY186" s="53">
        <f t="shared" si="107"/>
        <v>-0.33430101887827979</v>
      </c>
      <c r="AZ186" s="53">
        <f t="shared" si="107"/>
        <v>-0.33430101887827979</v>
      </c>
      <c r="BA186" s="5" cm="1">
        <f t="array" ref="BA186">AVERAGE(IF(ISERROR(C186:AZ186),"",C186:AZ186))</f>
        <v>-0.26924487766492428</v>
      </c>
    </row>
    <row r="187" spans="2:53">
      <c r="B187" s="50">
        <f t="shared" si="56"/>
        <v>2003</v>
      </c>
      <c r="C187" s="53">
        <f t="shared" ref="C187" si="108">-(1-2^C135)</f>
        <v>-0.12695735262311481</v>
      </c>
      <c r="D187" s="53">
        <f t="shared" si="102"/>
        <v>-0.23902878747948442</v>
      </c>
      <c r="E187" s="53">
        <f t="shared" si="102"/>
        <v>-0.224972391574078</v>
      </c>
      <c r="F187" s="53">
        <f t="shared" si="102"/>
        <v>-0.224972391574078</v>
      </c>
      <c r="G187" s="53">
        <f t="shared" si="102"/>
        <v>-0.2243306098606721</v>
      </c>
      <c r="H187" s="53">
        <f t="shared" si="102"/>
        <v>-0.32748290685757986</v>
      </c>
      <c r="I187" s="53">
        <f t="shared" si="102"/>
        <v>-0.32745669473630434</v>
      </c>
      <c r="J187" s="53">
        <f t="shared" si="102"/>
        <v>-0.27228513021010137</v>
      </c>
      <c r="K187" s="53">
        <f t="shared" si="102"/>
        <v>-0.27031588104720894</v>
      </c>
      <c r="L187" s="53">
        <f t="shared" si="102"/>
        <v>-0.26982752979921443</v>
      </c>
      <c r="M187" s="53">
        <f t="shared" si="102"/>
        <v>-0.26572175936267262</v>
      </c>
      <c r="N187" s="53">
        <f t="shared" si="102"/>
        <v>-0.26611598214985821</v>
      </c>
      <c r="O187" s="53">
        <f t="shared" si="102"/>
        <v>-0.26576349312792269</v>
      </c>
      <c r="P187" s="53">
        <f t="shared" si="102"/>
        <v>-0.26576349312792269</v>
      </c>
      <c r="Q187" s="53">
        <f t="shared" si="102"/>
        <v>-0.26576349312792269</v>
      </c>
      <c r="R187" s="53">
        <f t="shared" si="102"/>
        <v>-0.26410839695394428</v>
      </c>
      <c r="S187" s="53">
        <f t="shared" si="102"/>
        <v>-0.26419445506675787</v>
      </c>
      <c r="T187" s="53">
        <f t="shared" si="102"/>
        <v>-0.26419445506675787</v>
      </c>
      <c r="U187" s="53">
        <f t="shared" si="102"/>
        <v>-0.26347516597870224</v>
      </c>
      <c r="V187" s="53">
        <f t="shared" si="102"/>
        <v>-0.26163133280065398</v>
      </c>
      <c r="W187" s="53">
        <f t="shared" si="102"/>
        <v>-0.26163133280065398</v>
      </c>
      <c r="X187" s="53">
        <f t="shared" si="102"/>
        <v>-0.26163133280065398</v>
      </c>
      <c r="Y187" s="53">
        <f t="shared" si="102"/>
        <v>-0.26326478127212727</v>
      </c>
      <c r="Z187" s="53">
        <f t="shared" si="102"/>
        <v>-0.26326478127212727</v>
      </c>
      <c r="AA187" s="53">
        <f t="shared" si="102"/>
        <v>-0.26322409907715172</v>
      </c>
      <c r="AB187" s="53">
        <f t="shared" si="102"/>
        <v>-0.26316579461710476</v>
      </c>
      <c r="AC187" s="53">
        <f t="shared" si="102"/>
        <v>-0.26316579461710476</v>
      </c>
      <c r="AD187" s="53">
        <f t="shared" si="102"/>
        <v>-0.26316579461710476</v>
      </c>
      <c r="AE187" s="53">
        <f t="shared" si="102"/>
        <v>-0.26316579461710476</v>
      </c>
      <c r="AF187" s="53">
        <f t="shared" si="102"/>
        <v>-0.26316579461710476</v>
      </c>
      <c r="AG187" s="53">
        <f t="shared" si="102"/>
        <v>-0.26316579461710476</v>
      </c>
      <c r="AH187" s="53">
        <f t="shared" si="102"/>
        <v>-0.26316579461710476</v>
      </c>
      <c r="AI187" s="53">
        <f t="shared" ref="AI187:AZ187" si="109">-(1-2^AI135)</f>
        <v>-0.26031334822114671</v>
      </c>
      <c r="AJ187" s="53">
        <f t="shared" si="109"/>
        <v>-0.26031334822114671</v>
      </c>
      <c r="AK187" s="53">
        <f t="shared" si="109"/>
        <v>-0.26088219074875696</v>
      </c>
      <c r="AL187" s="53">
        <f t="shared" si="109"/>
        <v>-0.26239505048915712</v>
      </c>
      <c r="AM187" s="53">
        <f t="shared" si="109"/>
        <v>-0.26245132214240907</v>
      </c>
      <c r="AN187" s="53">
        <f t="shared" si="109"/>
        <v>-0.26244439385419582</v>
      </c>
      <c r="AO187" s="53">
        <f t="shared" si="109"/>
        <v>-0.26245269091547463</v>
      </c>
      <c r="AP187" s="53">
        <f t="shared" si="109"/>
        <v>-0.26055343984495705</v>
      </c>
      <c r="AQ187" s="53">
        <f t="shared" si="109"/>
        <v>-0.26049756661071655</v>
      </c>
      <c r="AR187" s="53">
        <f t="shared" si="109"/>
        <v>-0.26048020839153718</v>
      </c>
      <c r="AS187" s="53">
        <f t="shared" si="109"/>
        <v>-0.34027193629204544</v>
      </c>
      <c r="AT187" s="53">
        <f t="shared" si="109"/>
        <v>-0.34027193629204544</v>
      </c>
      <c r="AU187" s="53">
        <f t="shared" si="109"/>
        <v>-0.34027193629204544</v>
      </c>
      <c r="AV187" s="53">
        <f t="shared" si="109"/>
        <v>-0.34027193629204544</v>
      </c>
      <c r="AW187" s="53">
        <f t="shared" si="109"/>
        <v>-0.34027193629204544</v>
      </c>
      <c r="AX187" s="53">
        <f t="shared" si="109"/>
        <v>-0.34027193629204544</v>
      </c>
      <c r="AY187" s="53">
        <f t="shared" si="109"/>
        <v>-0.34027193629204544</v>
      </c>
      <c r="AZ187" s="53">
        <f t="shared" si="109"/>
        <v>-0.34027193629204544</v>
      </c>
      <c r="BA187" s="5" cm="1">
        <f t="array" ref="BA187">AVERAGE(IF(ISERROR(C187:AZ187),"",C187:AZ187))</f>
        <v>-0.27288995283686535</v>
      </c>
    </row>
    <row r="188" spans="2:53">
      <c r="B188" s="50">
        <f t="shared" si="56"/>
        <v>2004</v>
      </c>
      <c r="C188" s="53">
        <f t="shared" ref="C188" si="110">-(1-2^C136)</f>
        <v>-0.12875543193011274</v>
      </c>
      <c r="D188" s="53">
        <f t="shared" si="102"/>
        <v>-0.24003460061181714</v>
      </c>
      <c r="E188" s="53">
        <f t="shared" si="102"/>
        <v>-0.22492796881810229</v>
      </c>
      <c r="F188" s="53">
        <f t="shared" si="102"/>
        <v>-0.22492796881810229</v>
      </c>
      <c r="G188" s="53">
        <f t="shared" si="102"/>
        <v>-0.22370151438236829</v>
      </c>
      <c r="H188" s="53">
        <f t="shared" si="102"/>
        <v>-0.33107256455990031</v>
      </c>
      <c r="I188" s="53">
        <f t="shared" si="102"/>
        <v>-0.33104594588720326</v>
      </c>
      <c r="J188" s="53">
        <f t="shared" si="102"/>
        <v>-0.27638630207887138</v>
      </c>
      <c r="K188" s="53">
        <f t="shared" si="102"/>
        <v>-0.2743730870997908</v>
      </c>
      <c r="L188" s="53">
        <f t="shared" si="102"/>
        <v>-0.27389851093016371</v>
      </c>
      <c r="M188" s="53">
        <f t="shared" si="102"/>
        <v>-0.26974296570047751</v>
      </c>
      <c r="N188" s="53">
        <f t="shared" si="102"/>
        <v>-0.27019241033259911</v>
      </c>
      <c r="O188" s="53">
        <f t="shared" si="102"/>
        <v>-0.27003456065956866</v>
      </c>
      <c r="P188" s="53">
        <f t="shared" si="102"/>
        <v>-0.27003456065956866</v>
      </c>
      <c r="Q188" s="53">
        <f t="shared" si="102"/>
        <v>-0.27003456065956866</v>
      </c>
      <c r="R188" s="53">
        <f t="shared" si="102"/>
        <v>-0.26784557867524561</v>
      </c>
      <c r="S188" s="53">
        <f t="shared" si="102"/>
        <v>-0.26792569326309079</v>
      </c>
      <c r="T188" s="53">
        <f t="shared" si="102"/>
        <v>-0.26792569326309079</v>
      </c>
      <c r="U188" s="53">
        <f t="shared" si="102"/>
        <v>-0.26718973439081295</v>
      </c>
      <c r="V188" s="53">
        <f t="shared" si="102"/>
        <v>-0.2655716104596948</v>
      </c>
      <c r="W188" s="53">
        <f t="shared" si="102"/>
        <v>-0.2655716104596948</v>
      </c>
      <c r="X188" s="53">
        <f t="shared" si="102"/>
        <v>-0.2655716104596948</v>
      </c>
      <c r="Y188" s="53">
        <f t="shared" si="102"/>
        <v>-0.26698332297072669</v>
      </c>
      <c r="Z188" s="53">
        <f t="shared" si="102"/>
        <v>-0.26698332297072669</v>
      </c>
      <c r="AA188" s="53">
        <f t="shared" si="102"/>
        <v>-0.26694388494046006</v>
      </c>
      <c r="AB188" s="53">
        <f t="shared" si="102"/>
        <v>-0.26688749835222692</v>
      </c>
      <c r="AC188" s="53">
        <f t="shared" si="102"/>
        <v>-0.26688749835222692</v>
      </c>
      <c r="AD188" s="53">
        <f t="shared" si="102"/>
        <v>-0.26688749835222692</v>
      </c>
      <c r="AE188" s="53">
        <f t="shared" si="102"/>
        <v>-0.26688749835222692</v>
      </c>
      <c r="AF188" s="53">
        <f t="shared" si="102"/>
        <v>-0.26688749835222692</v>
      </c>
      <c r="AG188" s="53">
        <f t="shared" si="102"/>
        <v>-0.26688749835222692</v>
      </c>
      <c r="AH188" s="53">
        <f t="shared" si="102"/>
        <v>-0.26688749835222692</v>
      </c>
      <c r="AI188" s="53">
        <f t="shared" ref="AI188:AZ188" si="111">-(1-2^AI136)</f>
        <v>-0.26367607360833945</v>
      </c>
      <c r="AJ188" s="53">
        <f t="shared" si="111"/>
        <v>-0.26367607360833945</v>
      </c>
      <c r="AK188" s="53">
        <f t="shared" si="111"/>
        <v>-0.26428613827047565</v>
      </c>
      <c r="AL188" s="53">
        <f t="shared" si="111"/>
        <v>-0.26559062558466051</v>
      </c>
      <c r="AM188" s="53">
        <f t="shared" si="111"/>
        <v>-0.26564355702923403</v>
      </c>
      <c r="AN188" s="53">
        <f t="shared" si="111"/>
        <v>-0.26563622239797302</v>
      </c>
      <c r="AO188" s="53">
        <f t="shared" si="111"/>
        <v>-0.26561676252427613</v>
      </c>
      <c r="AP188" s="53">
        <f t="shared" si="111"/>
        <v>-0.26366204118173009</v>
      </c>
      <c r="AQ188" s="53">
        <f t="shared" si="111"/>
        <v>-0.26357723740518391</v>
      </c>
      <c r="AR188" s="53">
        <f t="shared" si="111"/>
        <v>-0.26356049349710642</v>
      </c>
      <c r="AS188" s="53">
        <f t="shared" si="111"/>
        <v>-0.34449920231112285</v>
      </c>
      <c r="AT188" s="53">
        <f t="shared" si="111"/>
        <v>-0.34449920231112285</v>
      </c>
      <c r="AU188" s="53">
        <f t="shared" si="111"/>
        <v>-0.34449920231112285</v>
      </c>
      <c r="AV188" s="53">
        <f t="shared" si="111"/>
        <v>-0.34449920231112285</v>
      </c>
      <c r="AW188" s="53">
        <f t="shared" si="111"/>
        <v>-0.34449920231112285</v>
      </c>
      <c r="AX188" s="53">
        <f t="shared" si="111"/>
        <v>-0.34449920231112285</v>
      </c>
      <c r="AY188" s="53">
        <f t="shared" si="111"/>
        <v>-0.34449920231112285</v>
      </c>
      <c r="AZ188" s="53">
        <f t="shared" si="111"/>
        <v>-0.34449920231112285</v>
      </c>
      <c r="BA188" s="5" cm="1">
        <f t="array" ref="BA188">AVERAGE(IF(ISERROR(C188:AZ188),"",C188:AZ188))</f>
        <v>-0.2763361269408669</v>
      </c>
    </row>
    <row r="189" spans="2:53">
      <c r="B189" s="50">
        <f t="shared" si="56"/>
        <v>2005</v>
      </c>
      <c r="C189" s="53">
        <f t="shared" ref="C189" si="112">-(1-2^C137)</f>
        <v>-0.13430031727094249</v>
      </c>
      <c r="D189" s="53">
        <f t="shared" si="102"/>
        <v>-0.24148228089328916</v>
      </c>
      <c r="E189" s="53">
        <f t="shared" si="102"/>
        <v>-0.2277426406734907</v>
      </c>
      <c r="F189" s="53">
        <f t="shared" si="102"/>
        <v>-0.2277426406734907</v>
      </c>
      <c r="G189" s="53">
        <f t="shared" si="102"/>
        <v>-0.22626596980454416</v>
      </c>
      <c r="H189" s="53">
        <f t="shared" si="102"/>
        <v>-0.33371894885387043</v>
      </c>
      <c r="I189" s="53">
        <f t="shared" si="102"/>
        <v>-0.33369199501713664</v>
      </c>
      <c r="J189" s="53">
        <f t="shared" si="102"/>
        <v>-0.27661022563593129</v>
      </c>
      <c r="K189" s="53">
        <f t="shared" si="102"/>
        <v>-0.27441425321266733</v>
      </c>
      <c r="L189" s="53">
        <f t="shared" si="102"/>
        <v>-0.27382995911437291</v>
      </c>
      <c r="M189" s="53">
        <f t="shared" si="102"/>
        <v>-0.26979805026667492</v>
      </c>
      <c r="N189" s="53">
        <f t="shared" si="102"/>
        <v>-0.27034600632200201</v>
      </c>
      <c r="O189" s="53">
        <f t="shared" si="102"/>
        <v>-0.27017451669968962</v>
      </c>
      <c r="P189" s="53">
        <f t="shared" si="102"/>
        <v>-0.27017451669968962</v>
      </c>
      <c r="Q189" s="53">
        <f t="shared" si="102"/>
        <v>-0.27017451669968962</v>
      </c>
      <c r="R189" s="53">
        <f t="shared" si="102"/>
        <v>-0.26760276584101328</v>
      </c>
      <c r="S189" s="53">
        <f t="shared" si="102"/>
        <v>-0.26766094258699691</v>
      </c>
      <c r="T189" s="53">
        <f t="shared" si="102"/>
        <v>-0.26766094258699691</v>
      </c>
      <c r="U189" s="53">
        <f t="shared" si="102"/>
        <v>-0.26705577100784594</v>
      </c>
      <c r="V189" s="53">
        <f t="shared" si="102"/>
        <v>-0.2656672442098118</v>
      </c>
      <c r="W189" s="53">
        <f t="shared" si="102"/>
        <v>-0.2656672442098118</v>
      </c>
      <c r="X189" s="53">
        <f t="shared" si="102"/>
        <v>-0.2656672442098118</v>
      </c>
      <c r="Y189" s="53">
        <f t="shared" si="102"/>
        <v>-0.2671776625254525</v>
      </c>
      <c r="Z189" s="53">
        <f t="shared" si="102"/>
        <v>-0.2671776625254525</v>
      </c>
      <c r="AA189" s="53">
        <f t="shared" si="102"/>
        <v>-0.26713999740441263</v>
      </c>
      <c r="AB189" s="53">
        <f t="shared" si="102"/>
        <v>-0.26708615094239019</v>
      </c>
      <c r="AC189" s="53">
        <f t="shared" si="102"/>
        <v>-0.26708615094239019</v>
      </c>
      <c r="AD189" s="53">
        <f t="shared" si="102"/>
        <v>-0.26708615094239019</v>
      </c>
      <c r="AE189" s="53">
        <f t="shared" si="102"/>
        <v>-0.26708615094239019</v>
      </c>
      <c r="AF189" s="53">
        <f t="shared" si="102"/>
        <v>-0.26708615094239019</v>
      </c>
      <c r="AG189" s="53">
        <f t="shared" si="102"/>
        <v>-0.26708615094239019</v>
      </c>
      <c r="AH189" s="53">
        <f t="shared" si="102"/>
        <v>-0.26708615094239019</v>
      </c>
      <c r="AI189" s="53">
        <f t="shared" ref="AI189:AZ189" si="113">-(1-2^AI137)</f>
        <v>-0.26398305140920908</v>
      </c>
      <c r="AJ189" s="53">
        <f t="shared" si="113"/>
        <v>-0.26398305140920908</v>
      </c>
      <c r="AK189" s="53">
        <f t="shared" si="113"/>
        <v>-0.26451212711083683</v>
      </c>
      <c r="AL189" s="53">
        <f t="shared" si="113"/>
        <v>-0.26548959845366304</v>
      </c>
      <c r="AM189" s="53">
        <f t="shared" si="113"/>
        <v>-0.26554005096388567</v>
      </c>
      <c r="AN189" s="53">
        <f t="shared" si="113"/>
        <v>-0.26553308510739382</v>
      </c>
      <c r="AO189" s="53">
        <f t="shared" si="113"/>
        <v>-0.26551459233701036</v>
      </c>
      <c r="AP189" s="53">
        <f t="shared" si="113"/>
        <v>-0.26353405396773988</v>
      </c>
      <c r="AQ189" s="53">
        <f t="shared" si="113"/>
        <v>-0.26347683801555366</v>
      </c>
      <c r="AR189" s="53">
        <f t="shared" si="113"/>
        <v>-0.26346089701030662</v>
      </c>
      <c r="AS189" s="53">
        <f t="shared" si="113"/>
        <v>-0.34581517112898918</v>
      </c>
      <c r="AT189" s="53">
        <f t="shared" si="113"/>
        <v>-0.34581517112898918</v>
      </c>
      <c r="AU189" s="53">
        <f t="shared" si="113"/>
        <v>-0.34581517112898918</v>
      </c>
      <c r="AV189" s="53">
        <f t="shared" si="113"/>
        <v>-0.34581517112898918</v>
      </c>
      <c r="AW189" s="53">
        <f t="shared" si="113"/>
        <v>-0.34581517112898918</v>
      </c>
      <c r="AX189" s="53">
        <f t="shared" si="113"/>
        <v>-0.34581517112898918</v>
      </c>
      <c r="AY189" s="53">
        <f t="shared" si="113"/>
        <v>-0.34581517112898918</v>
      </c>
      <c r="AZ189" s="53">
        <f t="shared" si="113"/>
        <v>-0.34581517112898918</v>
      </c>
      <c r="BA189" s="5" cm="1">
        <f t="array" ref="BA189">AVERAGE(IF(ISERROR(C189:AZ189),"",C189:AZ189))</f>
        <v>-0.27700192172717097</v>
      </c>
    </row>
    <row r="190" spans="2:53">
      <c r="B190" s="50">
        <f t="shared" si="56"/>
        <v>2006</v>
      </c>
      <c r="C190" s="53">
        <f t="shared" ref="C190" si="114">-(1-2^C138)</f>
        <v>-0.11554893427565882</v>
      </c>
      <c r="D190" s="53">
        <f t="shared" si="102"/>
        <v>-0.23602172698938362</v>
      </c>
      <c r="E190" s="53">
        <f t="shared" si="102"/>
        <v>-0.22605352097848241</v>
      </c>
      <c r="F190" s="53">
        <f t="shared" si="102"/>
        <v>-0.22605352097848241</v>
      </c>
      <c r="G190" s="53">
        <f t="shared" si="102"/>
        <v>-0.22190517183445624</v>
      </c>
      <c r="H190" s="53">
        <f t="shared" si="102"/>
        <v>-0.33173516664650149</v>
      </c>
      <c r="I190" s="53">
        <f t="shared" si="102"/>
        <v>-0.33171145491006337</v>
      </c>
      <c r="J190" s="53">
        <f t="shared" si="102"/>
        <v>-0.27545343269664813</v>
      </c>
      <c r="K190" s="53">
        <f t="shared" si="102"/>
        <v>-0.27337003653252301</v>
      </c>
      <c r="L190" s="53">
        <f t="shared" si="102"/>
        <v>-0.27267884371557072</v>
      </c>
      <c r="M190" s="53">
        <f t="shared" si="102"/>
        <v>-0.26892649242514421</v>
      </c>
      <c r="N190" s="53">
        <f t="shared" si="102"/>
        <v>-0.26958667707903017</v>
      </c>
      <c r="O190" s="53">
        <f t="shared" si="102"/>
        <v>-0.26939556614255489</v>
      </c>
      <c r="P190" s="53">
        <f t="shared" si="102"/>
        <v>-0.26939556614255489</v>
      </c>
      <c r="Q190" s="53">
        <f t="shared" si="102"/>
        <v>-0.26939556614255489</v>
      </c>
      <c r="R190" s="53">
        <f t="shared" si="102"/>
        <v>-0.26650763007162115</v>
      </c>
      <c r="S190" s="53">
        <f t="shared" si="102"/>
        <v>-0.26656312882247357</v>
      </c>
      <c r="T190" s="53">
        <f t="shared" si="102"/>
        <v>-0.26656312882247357</v>
      </c>
      <c r="U190" s="53">
        <f t="shared" si="102"/>
        <v>-0.26584970058008484</v>
      </c>
      <c r="V190" s="53">
        <f t="shared" si="102"/>
        <v>-0.26456075592300843</v>
      </c>
      <c r="W190" s="53">
        <f t="shared" si="102"/>
        <v>-0.26456075592300843</v>
      </c>
      <c r="X190" s="53">
        <f t="shared" ref="X190:AZ190" si="115">-(1-2^X138)</f>
        <v>-0.26456075592300843</v>
      </c>
      <c r="Y190" s="53">
        <f t="shared" si="115"/>
        <v>-0.26591609547310913</v>
      </c>
      <c r="Z190" s="53">
        <f t="shared" si="115"/>
        <v>-0.26591609547310913</v>
      </c>
      <c r="AA190" s="53">
        <f t="shared" si="115"/>
        <v>-0.26587011752804557</v>
      </c>
      <c r="AB190" s="53">
        <f t="shared" si="115"/>
        <v>-0.26581959977570491</v>
      </c>
      <c r="AC190" s="53">
        <f t="shared" si="115"/>
        <v>-0.26581959977570491</v>
      </c>
      <c r="AD190" s="53">
        <f t="shared" si="115"/>
        <v>-0.26581959977570491</v>
      </c>
      <c r="AE190" s="53">
        <f t="shared" si="115"/>
        <v>-0.26581959977570491</v>
      </c>
      <c r="AF190" s="53">
        <f t="shared" si="115"/>
        <v>-0.26581959977570491</v>
      </c>
      <c r="AG190" s="53">
        <f t="shared" si="115"/>
        <v>-0.26581959977570491</v>
      </c>
      <c r="AH190" s="53">
        <f t="shared" si="115"/>
        <v>-0.26581959977570491</v>
      </c>
      <c r="AI190" s="53">
        <f t="shared" si="115"/>
        <v>-0.26256074090163239</v>
      </c>
      <c r="AJ190" s="53">
        <f t="shared" si="115"/>
        <v>-0.26256074090163239</v>
      </c>
      <c r="AK190" s="53">
        <f t="shared" si="115"/>
        <v>-0.26300658091488183</v>
      </c>
      <c r="AL190" s="53">
        <f t="shared" si="115"/>
        <v>-0.26356716985884254</v>
      </c>
      <c r="AM190" s="53">
        <f t="shared" si="115"/>
        <v>-0.26361484940437541</v>
      </c>
      <c r="AN190" s="53">
        <f t="shared" si="115"/>
        <v>-0.26360871107840866</v>
      </c>
      <c r="AO190" s="53">
        <f t="shared" si="115"/>
        <v>-0.26359222705355734</v>
      </c>
      <c r="AP190" s="53">
        <f t="shared" si="115"/>
        <v>-0.26172284967897785</v>
      </c>
      <c r="AQ190" s="53">
        <f t="shared" si="115"/>
        <v>-0.26154082387018385</v>
      </c>
      <c r="AR190" s="53">
        <f t="shared" si="115"/>
        <v>-0.26152600399140702</v>
      </c>
      <c r="AS190" s="53">
        <f t="shared" si="115"/>
        <v>-0.3434774609974347</v>
      </c>
      <c r="AT190" s="53">
        <f t="shared" si="115"/>
        <v>-0.3434774609974347</v>
      </c>
      <c r="AU190" s="53">
        <f t="shared" si="115"/>
        <v>-0.3434774609974347</v>
      </c>
      <c r="AV190" s="53">
        <f t="shared" si="115"/>
        <v>-0.3434774609974347</v>
      </c>
      <c r="AW190" s="53">
        <f t="shared" si="115"/>
        <v>-0.3434774609974347</v>
      </c>
      <c r="AX190" s="53">
        <f t="shared" si="115"/>
        <v>-0.3434774609974347</v>
      </c>
      <c r="AY190" s="53">
        <f t="shared" si="115"/>
        <v>-0.3434774609974347</v>
      </c>
      <c r="AZ190" s="53">
        <f t="shared" si="115"/>
        <v>-0.3434774609974347</v>
      </c>
      <c r="BA190" s="5" cm="1">
        <f t="array" ref="BA190">AVERAGE(IF(ISERROR(C190:AZ190),"",C190:AZ190))</f>
        <v>-0.27499914852185708</v>
      </c>
    </row>
    <row r="191" spans="2:53">
      <c r="B191" s="50">
        <f t="shared" si="56"/>
        <v>2007</v>
      </c>
      <c r="C191" s="53">
        <f t="shared" ref="C191" si="116">-(1-2^C139)</f>
        <v>-0.11714582884768798</v>
      </c>
      <c r="D191" s="53">
        <f t="shared" ref="D191:AH197" si="117">-(1-2^D139)</f>
        <v>-0.23164671777377366</v>
      </c>
      <c r="E191" s="53">
        <f t="shared" si="117"/>
        <v>-0.2234452814248219</v>
      </c>
      <c r="F191" s="53">
        <f t="shared" si="117"/>
        <v>-0.2234452814248219</v>
      </c>
      <c r="G191" s="53">
        <f t="shared" si="117"/>
        <v>-0.21957286616679794</v>
      </c>
      <c r="H191" s="53">
        <f t="shared" si="117"/>
        <v>-0.32454365543540675</v>
      </c>
      <c r="I191" s="53">
        <f t="shared" si="117"/>
        <v>-0.32452599643621138</v>
      </c>
      <c r="J191" s="53">
        <f t="shared" si="117"/>
        <v>-0.27260901911614155</v>
      </c>
      <c r="K191" s="53">
        <f t="shared" si="117"/>
        <v>-0.27056624710938781</v>
      </c>
      <c r="L191" s="53">
        <f t="shared" si="117"/>
        <v>-0.26992915922346927</v>
      </c>
      <c r="M191" s="53">
        <f t="shared" si="117"/>
        <v>-0.26647848087473458</v>
      </c>
      <c r="N191" s="53">
        <f t="shared" si="117"/>
        <v>-0.26681335849905008</v>
      </c>
      <c r="O191" s="53">
        <f t="shared" si="117"/>
        <v>-0.26682569277927692</v>
      </c>
      <c r="P191" s="53">
        <f t="shared" si="117"/>
        <v>-0.26682569277927692</v>
      </c>
      <c r="Q191" s="53">
        <f t="shared" si="117"/>
        <v>-0.26682569277927692</v>
      </c>
      <c r="R191" s="53">
        <f t="shared" si="117"/>
        <v>-0.26362974376402915</v>
      </c>
      <c r="S191" s="53">
        <f t="shared" si="117"/>
        <v>-0.26365709340899102</v>
      </c>
      <c r="T191" s="53">
        <f t="shared" si="117"/>
        <v>-0.26365709340899102</v>
      </c>
      <c r="U191" s="53">
        <f t="shared" si="117"/>
        <v>-0.2627595850590132</v>
      </c>
      <c r="V191" s="53">
        <f t="shared" si="117"/>
        <v>-0.26162788164094641</v>
      </c>
      <c r="W191" s="53">
        <f t="shared" si="117"/>
        <v>-0.26162788164094641</v>
      </c>
      <c r="X191" s="53">
        <f t="shared" si="117"/>
        <v>-0.26162788164094641</v>
      </c>
      <c r="Y191" s="53">
        <f t="shared" si="117"/>
        <v>-0.26293674878301554</v>
      </c>
      <c r="Z191" s="53">
        <f t="shared" si="117"/>
        <v>-0.26293674878301554</v>
      </c>
      <c r="AA191" s="53">
        <f t="shared" si="117"/>
        <v>-0.26281882794770739</v>
      </c>
      <c r="AB191" s="53">
        <f t="shared" si="117"/>
        <v>-0.26275704272412248</v>
      </c>
      <c r="AC191" s="53">
        <f t="shared" si="117"/>
        <v>-0.26275704272412248</v>
      </c>
      <c r="AD191" s="53">
        <f t="shared" si="117"/>
        <v>-0.26275704272412248</v>
      </c>
      <c r="AE191" s="53">
        <f t="shared" si="117"/>
        <v>-0.26275704272412248</v>
      </c>
      <c r="AF191" s="53">
        <f t="shared" si="117"/>
        <v>-0.26275704272412248</v>
      </c>
      <c r="AG191" s="53">
        <f t="shared" si="117"/>
        <v>-0.26275704272412248</v>
      </c>
      <c r="AH191" s="53">
        <f t="shared" si="117"/>
        <v>-0.26275704272412248</v>
      </c>
      <c r="AI191" s="53">
        <f t="shared" ref="AI191:AZ191" si="118">-(1-2^AI139)</f>
        <v>-0.25951056583636845</v>
      </c>
      <c r="AJ191" s="53">
        <f t="shared" si="118"/>
        <v>-0.25951056583636845</v>
      </c>
      <c r="AK191" s="53">
        <f t="shared" si="118"/>
        <v>-0.26000276388857702</v>
      </c>
      <c r="AL191" s="53">
        <f t="shared" si="118"/>
        <v>-0.26025433040092594</v>
      </c>
      <c r="AM191" s="53">
        <f t="shared" si="118"/>
        <v>-0.2602990984765573</v>
      </c>
      <c r="AN191" s="53">
        <f t="shared" si="118"/>
        <v>-0.26029404872095263</v>
      </c>
      <c r="AO191" s="53">
        <f t="shared" si="118"/>
        <v>-0.26025899073949688</v>
      </c>
      <c r="AP191" s="53">
        <f t="shared" si="118"/>
        <v>-0.2583665532907079</v>
      </c>
      <c r="AQ191" s="53">
        <f t="shared" si="118"/>
        <v>-0.25818121281305895</v>
      </c>
      <c r="AR191" s="53">
        <f t="shared" si="118"/>
        <v>-0.25822132066252201</v>
      </c>
      <c r="AS191" s="53">
        <f t="shared" si="118"/>
        <v>-0.34068702964311848</v>
      </c>
      <c r="AT191" s="53">
        <f t="shared" si="118"/>
        <v>-0.34068702964311848</v>
      </c>
      <c r="AU191" s="53">
        <f t="shared" si="118"/>
        <v>-0.34068702964311848</v>
      </c>
      <c r="AV191" s="53">
        <f t="shared" si="118"/>
        <v>-0.34068702964311848</v>
      </c>
      <c r="AW191" s="53">
        <f t="shared" si="118"/>
        <v>-0.34068702964311848</v>
      </c>
      <c r="AX191" s="53">
        <f t="shared" si="118"/>
        <v>-0.34068702964311848</v>
      </c>
      <c r="AY191" s="53">
        <f t="shared" si="118"/>
        <v>-0.34068702964311848</v>
      </c>
      <c r="AZ191" s="53">
        <f t="shared" si="118"/>
        <v>-0.34068702964311848</v>
      </c>
      <c r="BA191" s="5" cm="1">
        <f t="array" ref="BA191">AVERAGE(IF(ISERROR(C191:AZ191),"",C191:AZ191))</f>
        <v>-0.27196346887254164</v>
      </c>
    </row>
    <row r="192" spans="2:53">
      <c r="B192" s="50">
        <f t="shared" si="56"/>
        <v>2008</v>
      </c>
      <c r="C192" s="53">
        <f t="shared" ref="C192" si="119">-(1-2^C140)</f>
        <v>-0.11758388938377173</v>
      </c>
      <c r="D192" s="53">
        <f t="shared" si="117"/>
        <v>-0.22881130411827788</v>
      </c>
      <c r="E192" s="53">
        <f t="shared" si="117"/>
        <v>-0.22241868878287585</v>
      </c>
      <c r="F192" s="53">
        <f t="shared" si="117"/>
        <v>-0.222220573194293</v>
      </c>
      <c r="G192" s="53">
        <f t="shared" si="117"/>
        <v>-0.21921169950752795</v>
      </c>
      <c r="H192" s="53">
        <f t="shared" si="117"/>
        <v>-0.31973650097928064</v>
      </c>
      <c r="I192" s="53">
        <f t="shared" si="117"/>
        <v>-0.31961774447012192</v>
      </c>
      <c r="J192" s="53">
        <f t="shared" si="117"/>
        <v>-0.27017587122393172</v>
      </c>
      <c r="K192" s="53">
        <f t="shared" si="117"/>
        <v>-0.26827618935350006</v>
      </c>
      <c r="L192" s="53">
        <f t="shared" si="117"/>
        <v>-0.26768917692657812</v>
      </c>
      <c r="M192" s="53">
        <f t="shared" si="117"/>
        <v>-0.26424262080712491</v>
      </c>
      <c r="N192" s="53">
        <f t="shared" si="117"/>
        <v>-0.26435403029484472</v>
      </c>
      <c r="O192" s="53">
        <f t="shared" si="117"/>
        <v>-0.26426082660989869</v>
      </c>
      <c r="P192" s="53">
        <f t="shared" si="117"/>
        <v>-0.26426082660989869</v>
      </c>
      <c r="Q192" s="53">
        <f t="shared" si="117"/>
        <v>-0.26426082660989869</v>
      </c>
      <c r="R192" s="53">
        <f t="shared" si="117"/>
        <v>-0.26055677761410234</v>
      </c>
      <c r="S192" s="53">
        <f t="shared" si="117"/>
        <v>-0.26055536294909276</v>
      </c>
      <c r="T192" s="53">
        <f t="shared" si="117"/>
        <v>-0.26055536294909276</v>
      </c>
      <c r="U192" s="53">
        <f t="shared" si="117"/>
        <v>-0.25969615448397632</v>
      </c>
      <c r="V192" s="53">
        <f t="shared" si="117"/>
        <v>-0.25857936807116133</v>
      </c>
      <c r="W192" s="53">
        <f t="shared" si="117"/>
        <v>-0.25857936807116133</v>
      </c>
      <c r="X192" s="53">
        <f t="shared" si="117"/>
        <v>-0.25857936807116133</v>
      </c>
      <c r="Y192" s="53">
        <f t="shared" si="117"/>
        <v>-0.25975053117637925</v>
      </c>
      <c r="Z192" s="53">
        <f t="shared" si="117"/>
        <v>-0.25975053117637925</v>
      </c>
      <c r="AA192" s="53">
        <f t="shared" si="117"/>
        <v>-0.25963259502727742</v>
      </c>
      <c r="AB192" s="53">
        <f t="shared" si="117"/>
        <v>-0.25957609056612463</v>
      </c>
      <c r="AC192" s="53">
        <f t="shared" si="117"/>
        <v>-0.25957609056612463</v>
      </c>
      <c r="AD192" s="53">
        <f t="shared" si="117"/>
        <v>-0.25957609056612463</v>
      </c>
      <c r="AE192" s="53">
        <f t="shared" si="117"/>
        <v>-0.25957609056612463</v>
      </c>
      <c r="AF192" s="53">
        <f t="shared" si="117"/>
        <v>-0.25957609056612463</v>
      </c>
      <c r="AG192" s="53">
        <f t="shared" si="117"/>
        <v>-0.25957609056612463</v>
      </c>
      <c r="AH192" s="53">
        <f t="shared" si="117"/>
        <v>-0.25957609056612463</v>
      </c>
      <c r="AI192" s="53">
        <f t="shared" ref="AI192:AZ192" si="120">-(1-2^AI140)</f>
        <v>-0.25639533329095943</v>
      </c>
      <c r="AJ192" s="53">
        <f t="shared" si="120"/>
        <v>-0.25639533329095943</v>
      </c>
      <c r="AK192" s="53">
        <f t="shared" si="120"/>
        <v>-0.25627091978129279</v>
      </c>
      <c r="AL192" s="53">
        <f t="shared" si="120"/>
        <v>-0.25608772440561844</v>
      </c>
      <c r="AM192" s="53">
        <f t="shared" si="120"/>
        <v>-0.25611667916383851</v>
      </c>
      <c r="AN192" s="53">
        <f t="shared" si="120"/>
        <v>-0.25608626796061695</v>
      </c>
      <c r="AO192" s="53">
        <f t="shared" si="120"/>
        <v>-0.25605601577531778</v>
      </c>
      <c r="AP192" s="53">
        <f t="shared" si="120"/>
        <v>-0.25363098711124421</v>
      </c>
      <c r="AQ192" s="53">
        <f t="shared" si="120"/>
        <v>-0.25317733032943468</v>
      </c>
      <c r="AR192" s="53">
        <f t="shared" si="120"/>
        <v>-0.25321469297762378</v>
      </c>
      <c r="AS192" s="53">
        <f t="shared" si="120"/>
        <v>-0.33293643333862666</v>
      </c>
      <c r="AT192" s="53">
        <f t="shared" si="120"/>
        <v>-0.33293643333862666</v>
      </c>
      <c r="AU192" s="53">
        <f t="shared" si="120"/>
        <v>-0.33293643333862666</v>
      </c>
      <c r="AV192" s="53">
        <f t="shared" si="120"/>
        <v>-0.33293643333862666</v>
      </c>
      <c r="AW192" s="53">
        <f t="shared" si="120"/>
        <v>-0.33293643333862666</v>
      </c>
      <c r="AX192" s="53">
        <f t="shared" si="120"/>
        <v>-0.33293643333862666</v>
      </c>
      <c r="AY192" s="53">
        <f t="shared" si="120"/>
        <v>-0.33293643333862666</v>
      </c>
      <c r="AZ192" s="53">
        <f t="shared" si="120"/>
        <v>-0.33293643333862666</v>
      </c>
      <c r="BA192" s="5" cm="1">
        <f t="array" ref="BA192">AVERAGE(IF(ISERROR(C192:AZ192),"",C192:AZ192))</f>
        <v>-0.26814623146440808</v>
      </c>
    </row>
    <row r="193" spans="2:53">
      <c r="B193" s="50">
        <f t="shared" si="56"/>
        <v>2009</v>
      </c>
      <c r="C193" s="53">
        <f t="shared" ref="C193" si="121">-(1-2^C141)</f>
        <v>-0.11998625491936277</v>
      </c>
      <c r="D193" s="53">
        <f t="shared" si="117"/>
        <v>-0.2255117319990354</v>
      </c>
      <c r="E193" s="53">
        <f t="shared" si="117"/>
        <v>-0.21943221436372018</v>
      </c>
      <c r="F193" s="53">
        <f t="shared" si="117"/>
        <v>-0.21907073753121875</v>
      </c>
      <c r="G193" s="53">
        <f t="shared" si="117"/>
        <v>-0.21645655639257255</v>
      </c>
      <c r="H193" s="53">
        <f t="shared" si="117"/>
        <v>-0.3119163477480863</v>
      </c>
      <c r="I193" s="53">
        <f t="shared" si="117"/>
        <v>-0.3117489115527351</v>
      </c>
      <c r="J193" s="53">
        <f t="shared" si="117"/>
        <v>-0.26378580459777679</v>
      </c>
      <c r="K193" s="53">
        <f t="shared" si="117"/>
        <v>-0.26240269258892113</v>
      </c>
      <c r="L193" s="53">
        <f t="shared" si="117"/>
        <v>-0.26187951977558022</v>
      </c>
      <c r="M193" s="53">
        <f t="shared" si="117"/>
        <v>-0.25862991128434065</v>
      </c>
      <c r="N193" s="53">
        <f t="shared" si="117"/>
        <v>-0.2573481990940637</v>
      </c>
      <c r="O193" s="53">
        <f t="shared" si="117"/>
        <v>-0.25719900245970417</v>
      </c>
      <c r="P193" s="53">
        <f t="shared" si="117"/>
        <v>-0.25719900245970417</v>
      </c>
      <c r="Q193" s="53">
        <f t="shared" si="117"/>
        <v>-0.25719900245970417</v>
      </c>
      <c r="R193" s="53">
        <f t="shared" si="117"/>
        <v>-0.25323840724746616</v>
      </c>
      <c r="S193" s="53">
        <f t="shared" si="117"/>
        <v>-0.25324203065804318</v>
      </c>
      <c r="T193" s="53">
        <f t="shared" si="117"/>
        <v>-0.25324203065804318</v>
      </c>
      <c r="U193" s="53">
        <f t="shared" si="117"/>
        <v>-0.25246506299316807</v>
      </c>
      <c r="V193" s="53">
        <f t="shared" si="117"/>
        <v>-0.25160364289848691</v>
      </c>
      <c r="W193" s="53">
        <f t="shared" si="117"/>
        <v>-0.25160364289848691</v>
      </c>
      <c r="X193" s="53">
        <f t="shared" si="117"/>
        <v>-0.25160364289848691</v>
      </c>
      <c r="Y193" s="53">
        <f t="shared" si="117"/>
        <v>-0.25276604992154528</v>
      </c>
      <c r="Z193" s="53">
        <f t="shared" si="117"/>
        <v>-0.25274820737486359</v>
      </c>
      <c r="AA193" s="53">
        <f t="shared" si="117"/>
        <v>-0.25275695714689905</v>
      </c>
      <c r="AB193" s="53">
        <f t="shared" si="117"/>
        <v>-0.25266942238987788</v>
      </c>
      <c r="AC193" s="53">
        <f t="shared" si="117"/>
        <v>-0.25266942238987788</v>
      </c>
      <c r="AD193" s="53">
        <f t="shared" si="117"/>
        <v>-0.25266942238987788</v>
      </c>
      <c r="AE193" s="53">
        <f t="shared" si="117"/>
        <v>-0.25266942238987788</v>
      </c>
      <c r="AF193" s="53">
        <f t="shared" si="117"/>
        <v>-0.25266942238987788</v>
      </c>
      <c r="AG193" s="53">
        <f t="shared" si="117"/>
        <v>-0.25266942238987788</v>
      </c>
      <c r="AH193" s="53">
        <f t="shared" si="117"/>
        <v>-0.25266942238987788</v>
      </c>
      <c r="AI193" s="53">
        <f t="shared" ref="AI193:AZ193" si="122">-(1-2^AI141)</f>
        <v>-0.24968079369030627</v>
      </c>
      <c r="AJ193" s="53">
        <f t="shared" si="122"/>
        <v>-0.24968079369030627</v>
      </c>
      <c r="AK193" s="53">
        <f t="shared" si="122"/>
        <v>-0.24948264041085311</v>
      </c>
      <c r="AL193" s="53">
        <f t="shared" si="122"/>
        <v>-0.24893960980605512</v>
      </c>
      <c r="AM193" s="53">
        <f t="shared" si="122"/>
        <v>-0.2489672341975262</v>
      </c>
      <c r="AN193" s="53">
        <f t="shared" si="122"/>
        <v>-0.24894148401180005</v>
      </c>
      <c r="AO193" s="53">
        <f t="shared" si="122"/>
        <v>-0.24891722856546383</v>
      </c>
      <c r="AP193" s="53">
        <f t="shared" si="122"/>
        <v>-0.24648257614097124</v>
      </c>
      <c r="AQ193" s="53">
        <f t="shared" si="122"/>
        <v>-0.24591035755309198</v>
      </c>
      <c r="AR193" s="53">
        <f t="shared" si="122"/>
        <v>-0.24594505166100777</v>
      </c>
      <c r="AS193" s="53">
        <f t="shared" si="122"/>
        <v>-0.32400908957351027</v>
      </c>
      <c r="AT193" s="53">
        <f t="shared" si="122"/>
        <v>-0.32400908957351027</v>
      </c>
      <c r="AU193" s="53">
        <f t="shared" si="122"/>
        <v>-0.32400908957351027</v>
      </c>
      <c r="AV193" s="53">
        <f t="shared" si="122"/>
        <v>-0.32400908957351027</v>
      </c>
      <c r="AW193" s="53">
        <f t="shared" si="122"/>
        <v>-0.32400908957351027</v>
      </c>
      <c r="AX193" s="53">
        <f t="shared" si="122"/>
        <v>-0.32400908957351027</v>
      </c>
      <c r="AY193" s="53">
        <f t="shared" si="122"/>
        <v>-0.32400908957351027</v>
      </c>
      <c r="AZ193" s="53">
        <f t="shared" si="122"/>
        <v>-0.32400908957351027</v>
      </c>
      <c r="BA193" s="5" cm="1">
        <f t="array" ref="BA193">AVERAGE(IF(ISERROR(C193:AZ193),"",C193:AZ193))</f>
        <v>-0.26137484013933238</v>
      </c>
    </row>
    <row r="194" spans="2:53">
      <c r="B194" s="50">
        <f t="shared" si="56"/>
        <v>2010</v>
      </c>
      <c r="C194" s="53">
        <f t="shared" ref="C194" si="123">-(1-2^C142)</f>
        <v>-0.13103558340780885</v>
      </c>
      <c r="D194" s="53">
        <f t="shared" si="117"/>
        <v>-0.22528031323344011</v>
      </c>
      <c r="E194" s="53">
        <f t="shared" si="117"/>
        <v>-0.2135768717381149</v>
      </c>
      <c r="F194" s="53">
        <f t="shared" si="117"/>
        <v>-0.21299004625582574</v>
      </c>
      <c r="G194" s="53">
        <f t="shared" si="117"/>
        <v>-0.21137735021018966</v>
      </c>
      <c r="H194" s="53">
        <f t="shared" si="117"/>
        <v>-0.30511682013803021</v>
      </c>
      <c r="I194" s="53">
        <f t="shared" si="117"/>
        <v>-0.30497235975082448</v>
      </c>
      <c r="J194" s="53">
        <f t="shared" si="117"/>
        <v>-0.25888333404210295</v>
      </c>
      <c r="K194" s="53">
        <f t="shared" si="117"/>
        <v>-0.25761723353591381</v>
      </c>
      <c r="L194" s="53">
        <f t="shared" si="117"/>
        <v>-0.25714761623075655</v>
      </c>
      <c r="M194" s="53">
        <f t="shared" si="117"/>
        <v>-0.2539924953235061</v>
      </c>
      <c r="N194" s="53">
        <f t="shared" si="117"/>
        <v>-0.2527670561402291</v>
      </c>
      <c r="O194" s="53">
        <f t="shared" si="117"/>
        <v>-0.25287873259375793</v>
      </c>
      <c r="P194" s="53">
        <f t="shared" si="117"/>
        <v>-0.25287873259375793</v>
      </c>
      <c r="Q194" s="53">
        <f t="shared" si="117"/>
        <v>-0.25287873259375793</v>
      </c>
      <c r="R194" s="53">
        <f t="shared" si="117"/>
        <v>-0.24785344148044064</v>
      </c>
      <c r="S194" s="53">
        <f t="shared" si="117"/>
        <v>-0.24786013529918305</v>
      </c>
      <c r="T194" s="53">
        <f t="shared" si="117"/>
        <v>-0.24786013529918305</v>
      </c>
      <c r="U194" s="53">
        <f t="shared" si="117"/>
        <v>-0.24721861264483747</v>
      </c>
      <c r="V194" s="53">
        <f t="shared" si="117"/>
        <v>-0.2464429938885937</v>
      </c>
      <c r="W194" s="53">
        <f t="shared" si="117"/>
        <v>-0.2464429938885937</v>
      </c>
      <c r="X194" s="53">
        <f t="shared" si="117"/>
        <v>-0.2464429938885937</v>
      </c>
      <c r="Y194" s="53">
        <f t="shared" si="117"/>
        <v>-0.24748948066971443</v>
      </c>
      <c r="Z194" s="53">
        <f t="shared" si="117"/>
        <v>-0.24747381707188065</v>
      </c>
      <c r="AA194" s="53">
        <f t="shared" si="117"/>
        <v>-0.2474521525186002</v>
      </c>
      <c r="AB194" s="53">
        <f t="shared" si="117"/>
        <v>-0.24737387775258413</v>
      </c>
      <c r="AC194" s="53">
        <f t="shared" si="117"/>
        <v>-0.24737387775258413</v>
      </c>
      <c r="AD194" s="53">
        <f t="shared" si="117"/>
        <v>-0.24737387775258413</v>
      </c>
      <c r="AE194" s="53">
        <f t="shared" si="117"/>
        <v>-0.24737387775258413</v>
      </c>
      <c r="AF194" s="53">
        <f t="shared" si="117"/>
        <v>-0.24737387775258413</v>
      </c>
      <c r="AG194" s="53">
        <f t="shared" si="117"/>
        <v>-0.24737387775258413</v>
      </c>
      <c r="AH194" s="53">
        <f t="shared" si="117"/>
        <v>-0.24737387775258413</v>
      </c>
      <c r="AI194" s="53">
        <f t="shared" ref="AI194:AZ194" si="124">-(1-2^AI142)</f>
        <v>-0.24458646014203422</v>
      </c>
      <c r="AJ194" s="53">
        <f t="shared" si="124"/>
        <v>-0.24458646014203422</v>
      </c>
      <c r="AK194" s="53">
        <f t="shared" si="124"/>
        <v>-0.24381660973440766</v>
      </c>
      <c r="AL194" s="53">
        <f t="shared" si="124"/>
        <v>-0.24309637902174253</v>
      </c>
      <c r="AM194" s="53">
        <f t="shared" si="124"/>
        <v>-0.24312252836606396</v>
      </c>
      <c r="AN194" s="53">
        <f t="shared" si="124"/>
        <v>-0.24307318540774681</v>
      </c>
      <c r="AO194" s="53">
        <f t="shared" si="124"/>
        <v>-0.24304372821375453</v>
      </c>
      <c r="AP194" s="53">
        <f t="shared" si="124"/>
        <v>-0.24058865003031016</v>
      </c>
      <c r="AQ194" s="53">
        <f t="shared" si="124"/>
        <v>-0.23954882721525739</v>
      </c>
      <c r="AR194" s="53">
        <f t="shared" si="124"/>
        <v>-0.23962353832182182</v>
      </c>
      <c r="AS194" s="53">
        <f t="shared" si="124"/>
        <v>-0.31489554663757924</v>
      </c>
      <c r="AT194" s="53">
        <f t="shared" si="124"/>
        <v>-0.31489554663757924</v>
      </c>
      <c r="AU194" s="53">
        <f t="shared" si="124"/>
        <v>-0.31489554663757924</v>
      </c>
      <c r="AV194" s="53">
        <f t="shared" si="124"/>
        <v>-0.31489554663757924</v>
      </c>
      <c r="AW194" s="53">
        <f t="shared" si="124"/>
        <v>-0.31489554663757924</v>
      </c>
      <c r="AX194" s="53">
        <f t="shared" si="124"/>
        <v>-0.31489554663757924</v>
      </c>
      <c r="AY194" s="53">
        <f t="shared" si="124"/>
        <v>-0.31489554663757924</v>
      </c>
      <c r="AZ194" s="53">
        <f t="shared" si="124"/>
        <v>-0.31489554663757924</v>
      </c>
      <c r="BA194" s="5" cm="1">
        <f t="array" ref="BA194">AVERAGE(IF(ISERROR(C194:AZ194),"",C194:AZ194))</f>
        <v>-0.25583595836803069</v>
      </c>
    </row>
    <row r="195" spans="2:53">
      <c r="B195" s="50">
        <f t="shared" si="56"/>
        <v>2011</v>
      </c>
      <c r="C195" s="53">
        <f t="shared" ref="C195" si="125">-(1-2^C143)</f>
        <v>-0.12977397802061286</v>
      </c>
      <c r="D195" s="53">
        <f t="shared" si="117"/>
        <v>-0.22350728274219434</v>
      </c>
      <c r="E195" s="53">
        <f t="shared" si="117"/>
        <v>-0.21397195409015612</v>
      </c>
      <c r="F195" s="53">
        <f t="shared" si="117"/>
        <v>-0.21302277124157998</v>
      </c>
      <c r="G195" s="53">
        <f t="shared" si="117"/>
        <v>-0.21003345363267367</v>
      </c>
      <c r="H195" s="53">
        <f t="shared" si="117"/>
        <v>-0.29604338668560337</v>
      </c>
      <c r="I195" s="53">
        <f t="shared" si="117"/>
        <v>-0.29515060985106834</v>
      </c>
      <c r="J195" s="53">
        <f t="shared" si="117"/>
        <v>-0.25028289369415291</v>
      </c>
      <c r="K195" s="53">
        <f t="shared" si="117"/>
        <v>-0.24925819027896934</v>
      </c>
      <c r="L195" s="53">
        <f t="shared" si="117"/>
        <v>-0.24885008434809641</v>
      </c>
      <c r="M195" s="53">
        <f t="shared" si="117"/>
        <v>-0.24533255916392027</v>
      </c>
      <c r="N195" s="53">
        <f t="shared" si="117"/>
        <v>-0.24320964887775787</v>
      </c>
      <c r="O195" s="53">
        <f t="shared" si="117"/>
        <v>-0.2431997851216835</v>
      </c>
      <c r="P195" s="53">
        <f t="shared" si="117"/>
        <v>-0.2431997851216835</v>
      </c>
      <c r="Q195" s="53">
        <f t="shared" si="117"/>
        <v>-0.2431997851216835</v>
      </c>
      <c r="R195" s="53">
        <f t="shared" si="117"/>
        <v>-0.23981950572285704</v>
      </c>
      <c r="S195" s="53">
        <f t="shared" si="117"/>
        <v>-0.23983027810508828</v>
      </c>
      <c r="T195" s="53">
        <f t="shared" si="117"/>
        <v>-0.23983027810508828</v>
      </c>
      <c r="U195" s="53">
        <f t="shared" si="117"/>
        <v>-0.2393660084300232</v>
      </c>
      <c r="V195" s="53">
        <f t="shared" si="117"/>
        <v>-0.23878563284638932</v>
      </c>
      <c r="W195" s="53">
        <f t="shared" si="117"/>
        <v>-0.23878563284638932</v>
      </c>
      <c r="X195" s="53">
        <f t="shared" si="117"/>
        <v>-0.23878563284638932</v>
      </c>
      <c r="Y195" s="53">
        <f t="shared" si="117"/>
        <v>-0.23981397807756266</v>
      </c>
      <c r="Z195" s="53">
        <f t="shared" si="117"/>
        <v>-0.23980064167187543</v>
      </c>
      <c r="AA195" s="53">
        <f t="shared" si="117"/>
        <v>-0.23976840059887905</v>
      </c>
      <c r="AB195" s="53">
        <f t="shared" si="117"/>
        <v>-0.23967862079599145</v>
      </c>
      <c r="AC195" s="53">
        <f t="shared" si="117"/>
        <v>-0.23967862079599145</v>
      </c>
      <c r="AD195" s="53">
        <f t="shared" si="117"/>
        <v>-0.23967862079599145</v>
      </c>
      <c r="AE195" s="53">
        <f t="shared" si="117"/>
        <v>-0.23967862079599145</v>
      </c>
      <c r="AF195" s="53">
        <f t="shared" si="117"/>
        <v>-0.23967862079599145</v>
      </c>
      <c r="AG195" s="53">
        <f t="shared" si="117"/>
        <v>-0.23967862079599145</v>
      </c>
      <c r="AH195" s="53">
        <f t="shared" si="117"/>
        <v>-0.23967862079599145</v>
      </c>
      <c r="AI195" s="53">
        <f t="shared" ref="AI195:AZ195" si="126">-(1-2^AI143)</f>
        <v>-0.23710317970070882</v>
      </c>
      <c r="AJ195" s="53">
        <f t="shared" si="126"/>
        <v>-0.23710317970070882</v>
      </c>
      <c r="AK195" s="53">
        <f t="shared" si="126"/>
        <v>-0.23623466660627324</v>
      </c>
      <c r="AL195" s="53">
        <f t="shared" si="126"/>
        <v>-0.23513933675396026</v>
      </c>
      <c r="AM195" s="53">
        <f t="shared" si="126"/>
        <v>-0.23516425549215381</v>
      </c>
      <c r="AN195" s="53">
        <f t="shared" si="126"/>
        <v>-0.23512216352203319</v>
      </c>
      <c r="AO195" s="53">
        <f t="shared" si="126"/>
        <v>-0.23509906212127252</v>
      </c>
      <c r="AP195" s="53">
        <f t="shared" si="126"/>
        <v>-0.2327816883024032</v>
      </c>
      <c r="AQ195" s="53">
        <f t="shared" si="126"/>
        <v>-0.23082110168982106</v>
      </c>
      <c r="AR195" s="53">
        <f t="shared" si="126"/>
        <v>-0.23089045538356634</v>
      </c>
      <c r="AS195" s="53">
        <f t="shared" si="126"/>
        <v>-0.30349136278672395</v>
      </c>
      <c r="AT195" s="53">
        <f t="shared" si="126"/>
        <v>-0.30349136278672395</v>
      </c>
      <c r="AU195" s="53">
        <f t="shared" si="126"/>
        <v>-0.30349136278672395</v>
      </c>
      <c r="AV195" s="53">
        <f t="shared" si="126"/>
        <v>-0.30349136278672395</v>
      </c>
      <c r="AW195" s="53">
        <f t="shared" si="126"/>
        <v>-0.30349136278672395</v>
      </c>
      <c r="AX195" s="53">
        <f t="shared" si="126"/>
        <v>-0.30349136278672395</v>
      </c>
      <c r="AY195" s="53">
        <f t="shared" si="126"/>
        <v>-0.30349136278672395</v>
      </c>
      <c r="AZ195" s="53">
        <f t="shared" si="126"/>
        <v>-0.30349136278672395</v>
      </c>
      <c r="BA195" s="5" cm="1">
        <f t="array" ref="BA195">AVERAGE(IF(ISERROR(C195:AZ195),"",C195:AZ195))</f>
        <v>-0.24787524988762027</v>
      </c>
    </row>
    <row r="196" spans="2:53">
      <c r="B196" s="50">
        <f t="shared" si="56"/>
        <v>2012</v>
      </c>
      <c r="C196" s="53">
        <f t="shared" ref="C196" si="127">-(1-2^C144)</f>
        <v>-0.11760797488235963</v>
      </c>
      <c r="D196" s="53">
        <f t="shared" si="117"/>
        <v>-0.21160287764299857</v>
      </c>
      <c r="E196" s="53">
        <f t="shared" si="117"/>
        <v>-0.20662503576551328</v>
      </c>
      <c r="F196" s="53">
        <f t="shared" si="117"/>
        <v>-0.20576698649597458</v>
      </c>
      <c r="G196" s="53">
        <f t="shared" si="117"/>
        <v>-0.20133775250604558</v>
      </c>
      <c r="H196" s="53">
        <f t="shared" si="117"/>
        <v>-0.28003195839287376</v>
      </c>
      <c r="I196" s="53">
        <f t="shared" si="117"/>
        <v>-0.27923630720681369</v>
      </c>
      <c r="J196" s="53">
        <f t="shared" si="117"/>
        <v>-0.23735389417155794</v>
      </c>
      <c r="K196" s="53">
        <f t="shared" si="117"/>
        <v>-0.23637956468386379</v>
      </c>
      <c r="L196" s="53">
        <f t="shared" si="117"/>
        <v>-0.23603537169016076</v>
      </c>
      <c r="M196" s="53">
        <f t="shared" si="117"/>
        <v>-0.23288025893306219</v>
      </c>
      <c r="N196" s="53">
        <f t="shared" si="117"/>
        <v>-0.23101781161567403</v>
      </c>
      <c r="O196" s="53">
        <f t="shared" si="117"/>
        <v>-0.23103759112995104</v>
      </c>
      <c r="P196" s="53">
        <f t="shared" si="117"/>
        <v>-0.23103759112995104</v>
      </c>
      <c r="Q196" s="53">
        <f t="shared" si="117"/>
        <v>-0.23103759112995104</v>
      </c>
      <c r="R196" s="53">
        <f t="shared" si="117"/>
        <v>-0.22872639257778193</v>
      </c>
      <c r="S196" s="53">
        <f t="shared" si="117"/>
        <v>-0.22872708091791716</v>
      </c>
      <c r="T196" s="53">
        <f t="shared" si="117"/>
        <v>-0.22872708091791716</v>
      </c>
      <c r="U196" s="53">
        <f t="shared" si="117"/>
        <v>-0.2283255689651692</v>
      </c>
      <c r="V196" s="53">
        <f t="shared" si="117"/>
        <v>-0.22780283529413592</v>
      </c>
      <c r="W196" s="53">
        <f t="shared" si="117"/>
        <v>-0.22780283529413592</v>
      </c>
      <c r="X196" s="53">
        <f t="shared" si="117"/>
        <v>-0.22780283529413592</v>
      </c>
      <c r="Y196" s="53">
        <f t="shared" si="117"/>
        <v>-0.22871753133714923</v>
      </c>
      <c r="Z196" s="53">
        <f t="shared" si="117"/>
        <v>-0.22870693022794797</v>
      </c>
      <c r="AA196" s="53">
        <f t="shared" si="117"/>
        <v>-0.22867693510359655</v>
      </c>
      <c r="AB196" s="53">
        <f t="shared" si="117"/>
        <v>-0.22858561287431201</v>
      </c>
      <c r="AC196" s="53">
        <f t="shared" si="117"/>
        <v>-0.22858561287431201</v>
      </c>
      <c r="AD196" s="53">
        <f t="shared" si="117"/>
        <v>-0.22858561287431201</v>
      </c>
      <c r="AE196" s="53">
        <f t="shared" si="117"/>
        <v>-0.22858561287431201</v>
      </c>
      <c r="AF196" s="53">
        <f t="shared" si="117"/>
        <v>-0.22858561287431201</v>
      </c>
      <c r="AG196" s="53">
        <f t="shared" si="117"/>
        <v>-0.22858561287431201</v>
      </c>
      <c r="AH196" s="53">
        <f t="shared" si="117"/>
        <v>-0.22858561287431201</v>
      </c>
      <c r="AI196" s="53">
        <f t="shared" ref="AI196:AZ196" si="128">-(1-2^AI144)</f>
        <v>-0.22629920834642914</v>
      </c>
      <c r="AJ196" s="53">
        <f t="shared" si="128"/>
        <v>-0.22629920834642914</v>
      </c>
      <c r="AK196" s="53">
        <f t="shared" si="128"/>
        <v>-0.22518815702524908</v>
      </c>
      <c r="AL196" s="53">
        <f t="shared" si="128"/>
        <v>-0.22402695225058078</v>
      </c>
      <c r="AM196" s="53">
        <f t="shared" si="128"/>
        <v>-0.22405048001947225</v>
      </c>
      <c r="AN196" s="53">
        <f t="shared" si="128"/>
        <v>-0.22401669448469108</v>
      </c>
      <c r="AO196" s="53">
        <f t="shared" si="128"/>
        <v>-0.22398550728205857</v>
      </c>
      <c r="AP196" s="53">
        <f t="shared" si="128"/>
        <v>-0.22206849220699199</v>
      </c>
      <c r="AQ196" s="53">
        <f t="shared" si="128"/>
        <v>-0.22011303827902906</v>
      </c>
      <c r="AR196" s="53">
        <f t="shared" si="128"/>
        <v>-0.22017652183577718</v>
      </c>
      <c r="AS196" s="53">
        <f t="shared" si="128"/>
        <v>-0.28850038872435035</v>
      </c>
      <c r="AT196" s="53">
        <f t="shared" si="128"/>
        <v>-0.28850038872435035</v>
      </c>
      <c r="AU196" s="53">
        <f t="shared" si="128"/>
        <v>-0.28850038872435035</v>
      </c>
      <c r="AV196" s="53">
        <f t="shared" si="128"/>
        <v>-0.28850038872435035</v>
      </c>
      <c r="AW196" s="53">
        <f t="shared" si="128"/>
        <v>-0.28850038872435035</v>
      </c>
      <c r="AX196" s="53">
        <f t="shared" si="128"/>
        <v>-0.28850038872435035</v>
      </c>
      <c r="AY196" s="53">
        <f t="shared" si="128"/>
        <v>-0.28850038872435035</v>
      </c>
      <c r="AZ196" s="53">
        <f t="shared" si="128"/>
        <v>-0.28850038872435035</v>
      </c>
      <c r="BA196" s="5" cm="1">
        <f t="array" ref="BA196">AVERAGE(IF(ISERROR(C196:AZ196),"",C196:AZ196))</f>
        <v>-0.23594662506596648</v>
      </c>
    </row>
    <row r="197" spans="2:53">
      <c r="B197" s="50">
        <f t="shared" si="56"/>
        <v>2013</v>
      </c>
      <c r="C197" s="53">
        <f t="shared" ref="C197" si="129">-(1-2^C145)</f>
        <v>-0.12416996541630332</v>
      </c>
      <c r="D197" s="53">
        <f t="shared" si="117"/>
        <v>-0.20865289734306314</v>
      </c>
      <c r="E197" s="53">
        <f t="shared" si="117"/>
        <v>-0.20393816827212341</v>
      </c>
      <c r="F197" s="53">
        <f t="shared" si="117"/>
        <v>-0.20336413260430208</v>
      </c>
      <c r="G197" s="53">
        <f t="shared" si="117"/>
        <v>-0.19878673721679485</v>
      </c>
      <c r="H197" s="53">
        <f t="shared" si="117"/>
        <v>-0.27124363318065414</v>
      </c>
      <c r="I197" s="53">
        <f t="shared" si="117"/>
        <v>-0.27034283167494866</v>
      </c>
      <c r="J197" s="53">
        <f t="shared" si="117"/>
        <v>-0.232325741031293</v>
      </c>
      <c r="K197" s="53">
        <f t="shared" si="117"/>
        <v>-0.2310803345661494</v>
      </c>
      <c r="L197" s="53">
        <f t="shared" si="117"/>
        <v>-0.23075858822774054</v>
      </c>
      <c r="M197" s="53">
        <f t="shared" si="117"/>
        <v>-0.2278296382906555</v>
      </c>
      <c r="N197" s="53">
        <f t="shared" si="117"/>
        <v>-0.22602258050569979</v>
      </c>
      <c r="O197" s="53">
        <f t="shared" si="117"/>
        <v>-0.2259948710149372</v>
      </c>
      <c r="P197" s="53">
        <f t="shared" si="117"/>
        <v>-0.2259948710149372</v>
      </c>
      <c r="Q197" s="53">
        <f t="shared" si="117"/>
        <v>-0.2259948710149372</v>
      </c>
      <c r="R197" s="53">
        <f t="shared" si="117"/>
        <v>-0.22363060972440407</v>
      </c>
      <c r="S197" s="53">
        <f t="shared" si="117"/>
        <v>-0.22363437147004217</v>
      </c>
      <c r="T197" s="53">
        <f t="shared" si="117"/>
        <v>-0.22363437147004217</v>
      </c>
      <c r="U197" s="53">
        <f t="shared" si="117"/>
        <v>-0.22328904742012212</v>
      </c>
      <c r="V197" s="53">
        <f t="shared" si="117"/>
        <v>-0.22281984973923763</v>
      </c>
      <c r="W197" s="53">
        <f t="shared" si="117"/>
        <v>-0.22281984973923763</v>
      </c>
      <c r="X197" s="53">
        <f t="shared" ref="X197:AZ197" si="130">-(1-2^X145)</f>
        <v>-0.22281984973923763</v>
      </c>
      <c r="Y197" s="53">
        <f t="shared" si="130"/>
        <v>-0.22373389570473101</v>
      </c>
      <c r="Z197" s="53">
        <f t="shared" si="130"/>
        <v>-0.22372464819694748</v>
      </c>
      <c r="AA197" s="53">
        <f t="shared" si="130"/>
        <v>-0.22364688259574705</v>
      </c>
      <c r="AB197" s="53">
        <f t="shared" si="130"/>
        <v>-0.22356536613241018</v>
      </c>
      <c r="AC197" s="53">
        <f t="shared" si="130"/>
        <v>-0.22356536613241018</v>
      </c>
      <c r="AD197" s="53">
        <f t="shared" si="130"/>
        <v>-0.22356536613241018</v>
      </c>
      <c r="AE197" s="53">
        <f t="shared" si="130"/>
        <v>-0.22356536613241018</v>
      </c>
      <c r="AF197" s="53">
        <f t="shared" si="130"/>
        <v>-0.22356536613241018</v>
      </c>
      <c r="AG197" s="53">
        <f t="shared" si="130"/>
        <v>-0.22356536613241018</v>
      </c>
      <c r="AH197" s="53">
        <f t="shared" si="130"/>
        <v>-0.22356536613241018</v>
      </c>
      <c r="AI197" s="53">
        <f t="shared" si="130"/>
        <v>-0.2213567003262531</v>
      </c>
      <c r="AJ197" s="53">
        <f t="shared" si="130"/>
        <v>-0.2213567003262531</v>
      </c>
      <c r="AK197" s="53">
        <f t="shared" si="130"/>
        <v>-0.22026294491193765</v>
      </c>
      <c r="AL197" s="53">
        <f t="shared" si="130"/>
        <v>-0.21868870784403727</v>
      </c>
      <c r="AM197" s="53">
        <f t="shared" si="130"/>
        <v>-0.21871091182123992</v>
      </c>
      <c r="AN197" s="53">
        <f t="shared" si="130"/>
        <v>-0.21868153915454924</v>
      </c>
      <c r="AO197" s="53">
        <f t="shared" si="130"/>
        <v>-0.21865581692630587</v>
      </c>
      <c r="AP197" s="53">
        <f t="shared" si="130"/>
        <v>-0.21684778645922498</v>
      </c>
      <c r="AQ197" s="53">
        <f t="shared" si="130"/>
        <v>-0.2149042983818682</v>
      </c>
      <c r="AR197" s="53">
        <f t="shared" si="130"/>
        <v>-0.21499808455109315</v>
      </c>
      <c r="AS197" s="53">
        <f t="shared" si="130"/>
        <v>-0.28015965254735664</v>
      </c>
      <c r="AT197" s="53">
        <f t="shared" si="130"/>
        <v>-0.28015965254735664</v>
      </c>
      <c r="AU197" s="53">
        <f t="shared" si="130"/>
        <v>-0.28015965254735664</v>
      </c>
      <c r="AV197" s="53">
        <f t="shared" si="130"/>
        <v>-0.28015965254735664</v>
      </c>
      <c r="AW197" s="53">
        <f t="shared" si="130"/>
        <v>-0.28015965254735664</v>
      </c>
      <c r="AX197" s="53">
        <f t="shared" si="130"/>
        <v>-0.28015965254735664</v>
      </c>
      <c r="AY197" s="53">
        <f t="shared" si="130"/>
        <v>-0.28015965254735664</v>
      </c>
      <c r="AZ197" s="53">
        <f t="shared" si="130"/>
        <v>-0.28015965254735664</v>
      </c>
      <c r="BA197" s="5" cm="1">
        <f t="array" ref="BA197">AVERAGE(IF(ISERROR(C197:AZ197),"",C197:AZ197))</f>
        <v>-0.23061903022365537</v>
      </c>
    </row>
    <row r="198" spans="2:53">
      <c r="B198" s="50">
        <f t="shared" si="56"/>
        <v>2014</v>
      </c>
      <c r="C198" s="53">
        <f t="shared" ref="C198" si="131">-(1-2^C146)</f>
        <v>-0.12471621388230281</v>
      </c>
      <c r="D198" s="53">
        <f t="shared" ref="D198:AI204" si="132">-(1-2^D146)</f>
        <v>-0.20710645468904632</v>
      </c>
      <c r="E198" s="53">
        <f t="shared" si="132"/>
        <v>-0.20056035596089772</v>
      </c>
      <c r="F198" s="53">
        <f t="shared" si="132"/>
        <v>-0.19983462000666641</v>
      </c>
      <c r="G198" s="53">
        <f t="shared" si="132"/>
        <v>-0.19589547064161139</v>
      </c>
      <c r="H198" s="53">
        <f t="shared" si="132"/>
        <v>-0.26441806775911736</v>
      </c>
      <c r="I198" s="53">
        <f t="shared" si="132"/>
        <v>-0.26357897942064024</v>
      </c>
      <c r="J198" s="53">
        <f t="shared" si="132"/>
        <v>-0.22854047303077518</v>
      </c>
      <c r="K198" s="53">
        <f t="shared" si="132"/>
        <v>-0.22707052320867538</v>
      </c>
      <c r="L198" s="53">
        <f t="shared" si="132"/>
        <v>-0.22677905310547564</v>
      </c>
      <c r="M198" s="53">
        <f t="shared" si="132"/>
        <v>-0.22347685918509053</v>
      </c>
      <c r="N198" s="53">
        <f t="shared" si="132"/>
        <v>-0.22146986784488665</v>
      </c>
      <c r="O198" s="53">
        <f t="shared" si="132"/>
        <v>-0.22154241260625152</v>
      </c>
      <c r="P198" s="53">
        <f t="shared" si="132"/>
        <v>-0.22154241260625152</v>
      </c>
      <c r="Q198" s="53">
        <f t="shared" si="132"/>
        <v>-0.22154241260625152</v>
      </c>
      <c r="R198" s="53">
        <f t="shared" si="132"/>
        <v>-0.21941132649093553</v>
      </c>
      <c r="S198" s="53">
        <f t="shared" si="132"/>
        <v>-0.21941727881174722</v>
      </c>
      <c r="T198" s="53">
        <f t="shared" si="132"/>
        <v>-0.21941727881174722</v>
      </c>
      <c r="U198" s="53">
        <f t="shared" si="132"/>
        <v>-0.2191082140362639</v>
      </c>
      <c r="V198" s="53">
        <f t="shared" si="132"/>
        <v>-0.2186457183068955</v>
      </c>
      <c r="W198" s="53">
        <f t="shared" si="132"/>
        <v>-0.2186457183068955</v>
      </c>
      <c r="X198" s="53">
        <f t="shared" si="132"/>
        <v>-0.2186457183068955</v>
      </c>
      <c r="Y198" s="53">
        <f t="shared" si="132"/>
        <v>-0.21946746625178348</v>
      </c>
      <c r="Z198" s="53">
        <f t="shared" si="132"/>
        <v>-0.2194592882695251</v>
      </c>
      <c r="AA198" s="53">
        <f t="shared" si="132"/>
        <v>-0.21941114769641523</v>
      </c>
      <c r="AB198" s="53">
        <f t="shared" si="132"/>
        <v>-0.21931407108415568</v>
      </c>
      <c r="AC198" s="53">
        <f t="shared" si="132"/>
        <v>-0.21931407108415568</v>
      </c>
      <c r="AD198" s="53">
        <f t="shared" si="132"/>
        <v>-0.21931407108415568</v>
      </c>
      <c r="AE198" s="53">
        <f t="shared" si="132"/>
        <v>-0.21931407108415568</v>
      </c>
      <c r="AF198" s="53">
        <f t="shared" si="132"/>
        <v>-0.21931407108415568</v>
      </c>
      <c r="AG198" s="53">
        <f t="shared" si="132"/>
        <v>-0.21931407108415568</v>
      </c>
      <c r="AH198" s="53">
        <f t="shared" si="132"/>
        <v>-0.21931407108415568</v>
      </c>
      <c r="AI198" s="53">
        <f t="shared" si="132"/>
        <v>-0.21710342131884108</v>
      </c>
      <c r="AJ198" s="53">
        <f t="shared" ref="AJ198:AZ198" si="133">-(1-2^AJ146)</f>
        <v>-0.21710342131884108</v>
      </c>
      <c r="AK198" s="53">
        <f t="shared" si="133"/>
        <v>-0.21605719240824139</v>
      </c>
      <c r="AL198" s="53">
        <f t="shared" si="133"/>
        <v>-0.21443246489472734</v>
      </c>
      <c r="AM198" s="53">
        <f t="shared" si="133"/>
        <v>-0.21445351825862868</v>
      </c>
      <c r="AN198" s="53">
        <f t="shared" si="133"/>
        <v>-0.21442749127549854</v>
      </c>
      <c r="AO198" s="53">
        <f t="shared" si="133"/>
        <v>-0.21440579579060381</v>
      </c>
      <c r="AP198" s="53">
        <f t="shared" si="133"/>
        <v>-0.212711942441698</v>
      </c>
      <c r="AQ198" s="53">
        <f t="shared" si="133"/>
        <v>-0.21063837205854941</v>
      </c>
      <c r="AR198" s="53">
        <f t="shared" si="133"/>
        <v>-0.21071885226993037</v>
      </c>
      <c r="AS198" s="53">
        <f t="shared" si="133"/>
        <v>-0.2737961134012834</v>
      </c>
      <c r="AT198" s="53">
        <f t="shared" si="133"/>
        <v>-0.2737961134012834</v>
      </c>
      <c r="AU198" s="53">
        <f t="shared" si="133"/>
        <v>-0.2737961134012834</v>
      </c>
      <c r="AV198" s="53">
        <f t="shared" si="133"/>
        <v>-0.2737961134012834</v>
      </c>
      <c r="AW198" s="53">
        <f t="shared" si="133"/>
        <v>-0.2737961134012834</v>
      </c>
      <c r="AX198" s="53">
        <f t="shared" si="133"/>
        <v>-0.2737961134012834</v>
      </c>
      <c r="AY198" s="53">
        <f t="shared" si="133"/>
        <v>-0.2737961134012834</v>
      </c>
      <c r="AZ198" s="53">
        <f t="shared" si="133"/>
        <v>-0.2737961134012834</v>
      </c>
      <c r="BA198" s="5" cm="1">
        <f t="array" ref="BA198">AVERAGE(IF(ISERROR(C198:AZ198),"",C198:AZ198))</f>
        <v>-0.22614646417355938</v>
      </c>
    </row>
    <row r="199" spans="2:53">
      <c r="B199" s="50">
        <f t="shared" si="56"/>
        <v>2015</v>
      </c>
      <c r="C199" s="53">
        <f t="shared" ref="C199" si="134">-(1-2^C147)</f>
        <v>-0.12512536912097449</v>
      </c>
      <c r="D199" s="53">
        <f t="shared" si="132"/>
        <v>-0.20487917237478492</v>
      </c>
      <c r="E199" s="53">
        <f t="shared" si="132"/>
        <v>-0.19883966676636977</v>
      </c>
      <c r="F199" s="53">
        <f t="shared" si="132"/>
        <v>-0.1996430787825394</v>
      </c>
      <c r="G199" s="53">
        <f t="shared" si="132"/>
        <v>-0.19569420464279996</v>
      </c>
      <c r="H199" s="53">
        <f t="shared" si="132"/>
        <v>-0.26132614789062103</v>
      </c>
      <c r="I199" s="53">
        <f t="shared" si="132"/>
        <v>-0.26038786486389354</v>
      </c>
      <c r="J199" s="53">
        <f t="shared" si="132"/>
        <v>-0.22620323867510728</v>
      </c>
      <c r="K199" s="53">
        <f t="shared" si="132"/>
        <v>-0.22454827584002202</v>
      </c>
      <c r="L199" s="53">
        <f t="shared" si="132"/>
        <v>-0.22427839214500211</v>
      </c>
      <c r="M199" s="53">
        <f t="shared" si="132"/>
        <v>-0.22065454107915672</v>
      </c>
      <c r="N199" s="53">
        <f t="shared" si="132"/>
        <v>-0.21688212926543915</v>
      </c>
      <c r="O199" s="53">
        <f t="shared" si="132"/>
        <v>-0.21696420481380807</v>
      </c>
      <c r="P199" s="53">
        <f t="shared" si="132"/>
        <v>-0.21696420481380807</v>
      </c>
      <c r="Q199" s="53">
        <f t="shared" si="132"/>
        <v>-0.21696420481380807</v>
      </c>
      <c r="R199" s="53">
        <f t="shared" si="132"/>
        <v>-0.2150080012532275</v>
      </c>
      <c r="S199" s="53">
        <f t="shared" si="132"/>
        <v>-0.21497359212558709</v>
      </c>
      <c r="T199" s="53">
        <f t="shared" si="132"/>
        <v>-0.21497359212558709</v>
      </c>
      <c r="U199" s="53">
        <f t="shared" si="132"/>
        <v>-0.21461415845027632</v>
      </c>
      <c r="V199" s="53">
        <f t="shared" si="132"/>
        <v>-0.21421686566638798</v>
      </c>
      <c r="W199" s="53">
        <f t="shared" si="132"/>
        <v>-0.21421686566638798</v>
      </c>
      <c r="X199" s="53">
        <f t="shared" si="132"/>
        <v>-0.21421686566638798</v>
      </c>
      <c r="Y199" s="53">
        <f t="shared" si="132"/>
        <v>-0.21500664542472847</v>
      </c>
      <c r="Z199" s="53">
        <f t="shared" si="132"/>
        <v>-0.21499944707060681</v>
      </c>
      <c r="AA199" s="53">
        <f t="shared" si="132"/>
        <v>-0.21498623377330073</v>
      </c>
      <c r="AB199" s="53">
        <f t="shared" si="132"/>
        <v>-0.21492206349956811</v>
      </c>
      <c r="AC199" s="53">
        <f t="shared" si="132"/>
        <v>-0.21492206349956811</v>
      </c>
      <c r="AD199" s="53">
        <f t="shared" si="132"/>
        <v>-0.21492206349956811</v>
      </c>
      <c r="AE199" s="53">
        <f t="shared" si="132"/>
        <v>-0.21492206349956811</v>
      </c>
      <c r="AF199" s="53">
        <f t="shared" si="132"/>
        <v>-0.21492206349956811</v>
      </c>
      <c r="AG199" s="53">
        <f t="shared" si="132"/>
        <v>-0.21492206349956811</v>
      </c>
      <c r="AH199" s="53">
        <f t="shared" si="132"/>
        <v>-0.21492206349956811</v>
      </c>
      <c r="AI199" s="53">
        <f t="shared" si="132"/>
        <v>-0.21304013898251728</v>
      </c>
      <c r="AJ199" s="53">
        <f t="shared" ref="AJ199:AZ199" si="135">-(1-2^AJ147)</f>
        <v>-0.21304013898251728</v>
      </c>
      <c r="AK199" s="53">
        <f t="shared" si="135"/>
        <v>-0.21228816067443956</v>
      </c>
      <c r="AL199" s="53">
        <f t="shared" si="135"/>
        <v>-0.21092368149601382</v>
      </c>
      <c r="AM199" s="53">
        <f t="shared" si="135"/>
        <v>-0.21092036471328968</v>
      </c>
      <c r="AN199" s="53">
        <f t="shared" si="135"/>
        <v>-0.21089700962340252</v>
      </c>
      <c r="AO199" s="53">
        <f t="shared" si="135"/>
        <v>-0.21084855364103461</v>
      </c>
      <c r="AP199" s="53">
        <f t="shared" si="135"/>
        <v>-0.20927644660015232</v>
      </c>
      <c r="AQ199" s="53">
        <f t="shared" si="135"/>
        <v>-0.207343708453543</v>
      </c>
      <c r="AR199" s="53">
        <f t="shared" si="135"/>
        <v>-0.2074199309785606</v>
      </c>
      <c r="AS199" s="53">
        <f t="shared" si="135"/>
        <v>-0.2677659623124945</v>
      </c>
      <c r="AT199" s="53">
        <f t="shared" si="135"/>
        <v>-0.2677659623124945</v>
      </c>
      <c r="AU199" s="53">
        <f t="shared" si="135"/>
        <v>-0.2677659623124945</v>
      </c>
      <c r="AV199" s="53">
        <f t="shared" si="135"/>
        <v>-0.2677659623124945</v>
      </c>
      <c r="AW199" s="53">
        <f t="shared" si="135"/>
        <v>-0.2677659623124945</v>
      </c>
      <c r="AX199" s="53">
        <f t="shared" si="135"/>
        <v>-0.2677659623124945</v>
      </c>
      <c r="AY199" s="53">
        <f t="shared" si="135"/>
        <v>-0.2677659623124945</v>
      </c>
      <c r="AZ199" s="53">
        <f t="shared" si="135"/>
        <v>-0.2677659623124945</v>
      </c>
      <c r="BA199" s="5" cm="1">
        <f t="array" ref="BA199">AVERAGE(IF(ISERROR(C199:AZ199),"",C199:AZ199))</f>
        <v>-0.22218294480506035</v>
      </c>
    </row>
    <row r="200" spans="2:53">
      <c r="B200" s="50">
        <f t="shared" si="56"/>
        <v>2016</v>
      </c>
      <c r="C200" s="53">
        <f t="shared" ref="C200" si="136">-(1-2^C148)</f>
        <v>-0.11520042848710343</v>
      </c>
      <c r="D200" s="53">
        <f t="shared" si="132"/>
        <v>-0.19647907569769196</v>
      </c>
      <c r="E200" s="53">
        <f t="shared" si="132"/>
        <v>-0.19500811847338329</v>
      </c>
      <c r="F200" s="53">
        <f t="shared" si="132"/>
        <v>-0.19601159416941261</v>
      </c>
      <c r="G200" s="53">
        <f t="shared" si="132"/>
        <v>-0.19241059142439421</v>
      </c>
      <c r="H200" s="53">
        <f t="shared" si="132"/>
        <v>-0.25688220915281179</v>
      </c>
      <c r="I200" s="53">
        <f t="shared" si="132"/>
        <v>-0.25572217085820326</v>
      </c>
      <c r="J200" s="53">
        <f t="shared" si="132"/>
        <v>-0.22277494311366342</v>
      </c>
      <c r="K200" s="53">
        <f t="shared" si="132"/>
        <v>-0.22066999793180531</v>
      </c>
      <c r="L200" s="53">
        <f t="shared" si="132"/>
        <v>-0.22042884247669825</v>
      </c>
      <c r="M200" s="53">
        <f t="shared" si="132"/>
        <v>-0.21691574839245598</v>
      </c>
      <c r="N200" s="53">
        <f t="shared" si="132"/>
        <v>-0.21284491837252828</v>
      </c>
      <c r="O200" s="53">
        <f t="shared" si="132"/>
        <v>-0.21279745071276823</v>
      </c>
      <c r="P200" s="53">
        <f t="shared" si="132"/>
        <v>-0.21279745071276823</v>
      </c>
      <c r="Q200" s="53">
        <f t="shared" si="132"/>
        <v>-0.21279745071276823</v>
      </c>
      <c r="R200" s="53">
        <f t="shared" si="132"/>
        <v>-0.21096231983278979</v>
      </c>
      <c r="S200" s="53">
        <f t="shared" si="132"/>
        <v>-0.21091900648250539</v>
      </c>
      <c r="T200" s="53">
        <f t="shared" si="132"/>
        <v>-0.21091900648250539</v>
      </c>
      <c r="U200" s="53">
        <f t="shared" si="132"/>
        <v>-0.21057841745091344</v>
      </c>
      <c r="V200" s="53">
        <f t="shared" si="132"/>
        <v>-0.2102622932194893</v>
      </c>
      <c r="W200" s="53">
        <f t="shared" si="132"/>
        <v>-0.2102622932194893</v>
      </c>
      <c r="X200" s="53">
        <f t="shared" si="132"/>
        <v>-0.2102622932194893</v>
      </c>
      <c r="Y200" s="53">
        <f t="shared" si="132"/>
        <v>-0.21104030960941544</v>
      </c>
      <c r="Z200" s="53">
        <f t="shared" si="132"/>
        <v>-0.2110339292906257</v>
      </c>
      <c r="AA200" s="53">
        <f t="shared" si="132"/>
        <v>-0.21099194470868354</v>
      </c>
      <c r="AB200" s="53">
        <f t="shared" si="132"/>
        <v>-0.21093122877698844</v>
      </c>
      <c r="AC200" s="53">
        <f t="shared" si="132"/>
        <v>-0.21093122877698844</v>
      </c>
      <c r="AD200" s="53">
        <f t="shared" si="132"/>
        <v>-0.21093122877698844</v>
      </c>
      <c r="AE200" s="53">
        <f t="shared" si="132"/>
        <v>-0.21093122877698844</v>
      </c>
      <c r="AF200" s="53">
        <f t="shared" si="132"/>
        <v>-0.21093122877698844</v>
      </c>
      <c r="AG200" s="53">
        <f t="shared" si="132"/>
        <v>-0.21093122877698844</v>
      </c>
      <c r="AH200" s="53">
        <f t="shared" si="132"/>
        <v>-0.21093122877698844</v>
      </c>
      <c r="AI200" s="53">
        <f t="shared" si="132"/>
        <v>-0.20915071917168326</v>
      </c>
      <c r="AJ200" s="53">
        <f t="shared" ref="AJ200:AZ200" si="137">-(1-2^AJ148)</f>
        <v>-0.20915071917168326</v>
      </c>
      <c r="AK200" s="53">
        <f t="shared" si="137"/>
        <v>-0.20855069124280945</v>
      </c>
      <c r="AL200" s="53">
        <f t="shared" si="137"/>
        <v>-0.20706404018243474</v>
      </c>
      <c r="AM200" s="53">
        <f t="shared" si="137"/>
        <v>-0.20705943971006613</v>
      </c>
      <c r="AN200" s="53">
        <f t="shared" si="137"/>
        <v>-0.20703856717111069</v>
      </c>
      <c r="AO200" s="53">
        <f t="shared" si="137"/>
        <v>-0.20699567504319616</v>
      </c>
      <c r="AP200" s="53">
        <f t="shared" si="137"/>
        <v>-0.20549813703971265</v>
      </c>
      <c r="AQ200" s="53">
        <f t="shared" si="137"/>
        <v>-0.20284767358327327</v>
      </c>
      <c r="AR200" s="53">
        <f t="shared" si="137"/>
        <v>-0.20292016577285787</v>
      </c>
      <c r="AS200" s="53">
        <f t="shared" si="137"/>
        <v>-0.26058168573061802</v>
      </c>
      <c r="AT200" s="53">
        <f t="shared" si="137"/>
        <v>-0.26058168573061802</v>
      </c>
      <c r="AU200" s="53">
        <f t="shared" si="137"/>
        <v>-0.26058168573061802</v>
      </c>
      <c r="AV200" s="53">
        <f t="shared" si="137"/>
        <v>-0.26058168573061802</v>
      </c>
      <c r="AW200" s="53">
        <f t="shared" si="137"/>
        <v>-0.26058168573061802</v>
      </c>
      <c r="AX200" s="53">
        <f t="shared" si="137"/>
        <v>-0.26058168573061802</v>
      </c>
      <c r="AY200" s="53">
        <f t="shared" si="137"/>
        <v>-0.26058168573061802</v>
      </c>
      <c r="AZ200" s="53">
        <f t="shared" si="137"/>
        <v>-0.26058168573061802</v>
      </c>
      <c r="BA200" s="5" cm="1">
        <f t="array" ref="BA200">AVERAGE(IF(ISERROR(C200:AZ200),"",C200:AZ200))</f>
        <v>-0.21748841439154101</v>
      </c>
    </row>
    <row r="201" spans="2:53">
      <c r="B201" s="50">
        <f t="shared" si="56"/>
        <v>2017</v>
      </c>
      <c r="C201" s="53">
        <f t="shared" ref="C201" si="138">-(1-2^C149)</f>
        <v>-0.11181383703683423</v>
      </c>
      <c r="D201" s="53">
        <f t="shared" si="132"/>
        <v>-0.19369855809577785</v>
      </c>
      <c r="E201" s="53">
        <f t="shared" si="132"/>
        <v>-0.19142040765028456</v>
      </c>
      <c r="F201" s="53">
        <f t="shared" si="132"/>
        <v>-0.19272501859702851</v>
      </c>
      <c r="G201" s="53">
        <f t="shared" si="132"/>
        <v>-0.18950018374122934</v>
      </c>
      <c r="H201" s="53">
        <f t="shared" si="132"/>
        <v>-0.25485571118445194</v>
      </c>
      <c r="I201" s="53">
        <f t="shared" si="132"/>
        <v>-0.2536152892810738</v>
      </c>
      <c r="J201" s="53">
        <f t="shared" si="132"/>
        <v>-0.22080767770135035</v>
      </c>
      <c r="K201" s="53">
        <f t="shared" si="132"/>
        <v>-0.21857285911780433</v>
      </c>
      <c r="L201" s="53">
        <f t="shared" si="132"/>
        <v>-0.21825629592873486</v>
      </c>
      <c r="M201" s="53">
        <f t="shared" si="132"/>
        <v>-0.21457935111002835</v>
      </c>
      <c r="N201" s="53">
        <f t="shared" si="132"/>
        <v>-0.21061230077568227</v>
      </c>
      <c r="O201" s="53">
        <f t="shared" si="132"/>
        <v>-0.2106350436834763</v>
      </c>
      <c r="P201" s="53">
        <f t="shared" si="132"/>
        <v>-0.2106350436834763</v>
      </c>
      <c r="Q201" s="53">
        <f t="shared" si="132"/>
        <v>-0.2106350436834763</v>
      </c>
      <c r="R201" s="53">
        <f t="shared" si="132"/>
        <v>-0.20908716726905596</v>
      </c>
      <c r="S201" s="53">
        <f t="shared" si="132"/>
        <v>-0.20904747929577294</v>
      </c>
      <c r="T201" s="53">
        <f t="shared" si="132"/>
        <v>-0.20904747929577294</v>
      </c>
      <c r="U201" s="53">
        <f t="shared" si="132"/>
        <v>-0.2087127893432108</v>
      </c>
      <c r="V201" s="53">
        <f t="shared" si="132"/>
        <v>-0.20840139815337966</v>
      </c>
      <c r="W201" s="53">
        <f t="shared" si="132"/>
        <v>-0.20840139815337966</v>
      </c>
      <c r="X201" s="53">
        <f t="shared" si="132"/>
        <v>-0.20840139815337966</v>
      </c>
      <c r="Y201" s="53">
        <f t="shared" si="132"/>
        <v>-0.20913705629292489</v>
      </c>
      <c r="Z201" s="53">
        <f t="shared" si="132"/>
        <v>-0.20913115596948717</v>
      </c>
      <c r="AA201" s="53">
        <f t="shared" si="132"/>
        <v>-0.20910723923611862</v>
      </c>
      <c r="AB201" s="53">
        <f t="shared" si="132"/>
        <v>-0.2090506298209942</v>
      </c>
      <c r="AC201" s="53">
        <f t="shared" si="132"/>
        <v>-0.2090506298209942</v>
      </c>
      <c r="AD201" s="53">
        <f t="shared" si="132"/>
        <v>-0.2090506298209942</v>
      </c>
      <c r="AE201" s="53">
        <f t="shared" si="132"/>
        <v>-0.2090506298209942</v>
      </c>
      <c r="AF201" s="53">
        <f t="shared" si="132"/>
        <v>-0.2090506298209942</v>
      </c>
      <c r="AG201" s="53">
        <f t="shared" si="132"/>
        <v>-0.2090506298209942</v>
      </c>
      <c r="AH201" s="53">
        <f t="shared" si="132"/>
        <v>-0.2090506298209942</v>
      </c>
      <c r="AI201" s="53">
        <f t="shared" si="132"/>
        <v>-0.20727637212010197</v>
      </c>
      <c r="AJ201" s="53">
        <f t="shared" ref="AJ201:AZ201" si="139">-(1-2^AJ149)</f>
        <v>-0.20727637212010197</v>
      </c>
      <c r="AK201" s="53">
        <f t="shared" si="139"/>
        <v>-0.2066657819608495</v>
      </c>
      <c r="AL201" s="53">
        <f t="shared" si="139"/>
        <v>-0.20504611898855218</v>
      </c>
      <c r="AM201" s="53">
        <f t="shared" si="139"/>
        <v>-0.20504235795199699</v>
      </c>
      <c r="AN201" s="53">
        <f t="shared" si="139"/>
        <v>-0.20502308917689904</v>
      </c>
      <c r="AO201" s="53">
        <f t="shared" si="139"/>
        <v>-0.20498370736148575</v>
      </c>
      <c r="AP201" s="53">
        <f t="shared" si="139"/>
        <v>-0.20359139325304576</v>
      </c>
      <c r="AQ201" s="53">
        <f t="shared" si="139"/>
        <v>-0.19881988606089707</v>
      </c>
      <c r="AR201" s="53">
        <f t="shared" si="139"/>
        <v>-0.19888909048595049</v>
      </c>
      <c r="AS201" s="53">
        <f t="shared" si="139"/>
        <v>-0.25551634207899809</v>
      </c>
      <c r="AT201" s="53">
        <f t="shared" si="139"/>
        <v>-0.25551634207899809</v>
      </c>
      <c r="AU201" s="53">
        <f t="shared" si="139"/>
        <v>-0.25551634207899809</v>
      </c>
      <c r="AV201" s="53">
        <f t="shared" si="139"/>
        <v>-0.25551634207899809</v>
      </c>
      <c r="AW201" s="53">
        <f t="shared" si="139"/>
        <v>-0.25551634207899809</v>
      </c>
      <c r="AX201" s="53">
        <f t="shared" si="139"/>
        <v>-0.25551634207899809</v>
      </c>
      <c r="AY201" s="53">
        <f t="shared" si="139"/>
        <v>-0.25551634207899809</v>
      </c>
      <c r="AZ201" s="53">
        <f t="shared" si="139"/>
        <v>-0.25551634207899809</v>
      </c>
      <c r="BA201" s="5" cm="1">
        <f t="array" ref="BA201">AVERAGE(IF(ISERROR(C201:AZ201),"",C201:AZ201))</f>
        <v>-0.21481872994584031</v>
      </c>
    </row>
    <row r="202" spans="2:53">
      <c r="B202" s="50">
        <f t="shared" si="56"/>
        <v>2018</v>
      </c>
      <c r="C202" s="53">
        <f t="shared" ref="C202" si="140">-(1-2^C150)</f>
        <v>-0.11093046979128196</v>
      </c>
      <c r="D202" s="53">
        <f t="shared" si="132"/>
        <v>-0.19332086498277723</v>
      </c>
      <c r="E202" s="53">
        <f t="shared" si="132"/>
        <v>-0.18950745739319008</v>
      </c>
      <c r="F202" s="53">
        <f t="shared" si="132"/>
        <v>-0.19079663162854221</v>
      </c>
      <c r="G202" s="53">
        <f t="shared" si="132"/>
        <v>-0.18800262209571317</v>
      </c>
      <c r="H202" s="53">
        <f t="shared" si="132"/>
        <v>-0.2517412579075714</v>
      </c>
      <c r="I202" s="53">
        <f t="shared" si="132"/>
        <v>-0.25050798753291892</v>
      </c>
      <c r="J202" s="53">
        <f t="shared" si="132"/>
        <v>-0.21562434499123595</v>
      </c>
      <c r="K202" s="53">
        <f t="shared" si="132"/>
        <v>-0.21349454402595136</v>
      </c>
      <c r="L202" s="53">
        <f t="shared" si="132"/>
        <v>-0.21320790396692402</v>
      </c>
      <c r="M202" s="53">
        <f t="shared" si="132"/>
        <v>-0.20961810033358197</v>
      </c>
      <c r="N202" s="53">
        <f t="shared" si="132"/>
        <v>-0.20560385904727529</v>
      </c>
      <c r="O202" s="53">
        <f t="shared" si="132"/>
        <v>-0.20573805507595744</v>
      </c>
      <c r="P202" s="53">
        <f t="shared" si="132"/>
        <v>-0.20573805507595744</v>
      </c>
      <c r="Q202" s="53">
        <f t="shared" si="132"/>
        <v>-0.20573805507595744</v>
      </c>
      <c r="R202" s="53">
        <f t="shared" si="132"/>
        <v>-0.2050685773082298</v>
      </c>
      <c r="S202" s="53">
        <f t="shared" si="132"/>
        <v>-0.20503155353074931</v>
      </c>
      <c r="T202" s="53">
        <f t="shared" si="132"/>
        <v>-0.20503155353074931</v>
      </c>
      <c r="U202" s="53">
        <f t="shared" si="132"/>
        <v>-0.20473370599669449</v>
      </c>
      <c r="V202" s="53">
        <f t="shared" si="132"/>
        <v>-0.20453943418239307</v>
      </c>
      <c r="W202" s="53">
        <f t="shared" si="132"/>
        <v>-0.20453943418239307</v>
      </c>
      <c r="X202" s="53">
        <f t="shared" si="132"/>
        <v>-0.20453943418239307</v>
      </c>
      <c r="Y202" s="53">
        <f t="shared" si="132"/>
        <v>-0.20523996444050008</v>
      </c>
      <c r="Z202" s="53">
        <f t="shared" si="132"/>
        <v>-0.20523470907463348</v>
      </c>
      <c r="AA202" s="53">
        <f t="shared" si="132"/>
        <v>-0.20525939255854686</v>
      </c>
      <c r="AB202" s="53">
        <f t="shared" si="132"/>
        <v>-0.20520303197428991</v>
      </c>
      <c r="AC202" s="53">
        <f t="shared" si="132"/>
        <v>-0.20520303197428991</v>
      </c>
      <c r="AD202" s="53">
        <f t="shared" si="132"/>
        <v>-0.20520303197428991</v>
      </c>
      <c r="AE202" s="53">
        <f t="shared" si="132"/>
        <v>-0.20520303197428991</v>
      </c>
      <c r="AF202" s="53">
        <f t="shared" si="132"/>
        <v>-0.20520303197428991</v>
      </c>
      <c r="AG202" s="53">
        <f t="shared" si="132"/>
        <v>-0.20520303197428991</v>
      </c>
      <c r="AH202" s="53">
        <f t="shared" si="132"/>
        <v>-0.20520303197428991</v>
      </c>
      <c r="AI202" s="53">
        <f t="shared" si="132"/>
        <v>-0.20376305407765072</v>
      </c>
      <c r="AJ202" s="53">
        <f t="shared" ref="AJ202:AZ202" si="141">-(1-2^AJ150)</f>
        <v>-0.20376305407765072</v>
      </c>
      <c r="AK202" s="53">
        <f t="shared" si="141"/>
        <v>-0.20327589015587044</v>
      </c>
      <c r="AL202" s="53">
        <f t="shared" si="141"/>
        <v>-0.20168462457932945</v>
      </c>
      <c r="AM202" s="53">
        <f t="shared" si="141"/>
        <v>-0.20168200528725333</v>
      </c>
      <c r="AN202" s="53">
        <f t="shared" si="141"/>
        <v>-0.2016645373716307</v>
      </c>
      <c r="AO202" s="53">
        <f t="shared" si="141"/>
        <v>-0.20162918694509402</v>
      </c>
      <c r="AP202" s="53">
        <f t="shared" si="141"/>
        <v>-0.20036243923635166</v>
      </c>
      <c r="AQ202" s="53">
        <f t="shared" si="141"/>
        <v>-0.19401151379622839</v>
      </c>
      <c r="AR202" s="53">
        <f t="shared" si="141"/>
        <v>-0.19407791831984</v>
      </c>
      <c r="AS202" s="53">
        <f t="shared" si="141"/>
        <v>-0.24917340290945533</v>
      </c>
      <c r="AT202" s="53">
        <f t="shared" si="141"/>
        <v>-0.24917340290945533</v>
      </c>
      <c r="AU202" s="53">
        <f t="shared" si="141"/>
        <v>-0.24917340290945533</v>
      </c>
      <c r="AV202" s="53">
        <f t="shared" si="141"/>
        <v>-0.24917340290945533</v>
      </c>
      <c r="AW202" s="53">
        <f t="shared" si="141"/>
        <v>-0.24917340290945533</v>
      </c>
      <c r="AX202" s="53">
        <f t="shared" si="141"/>
        <v>-0.24917340290945533</v>
      </c>
      <c r="AY202" s="53">
        <f t="shared" si="141"/>
        <v>-0.24917340290945533</v>
      </c>
      <c r="AZ202" s="53">
        <f t="shared" si="141"/>
        <v>-0.24917340290945533</v>
      </c>
      <c r="BA202" s="5" cm="1">
        <f t="array" ref="BA202">AVERAGE(IF(ISERROR(C202:AZ202),"",C202:AZ202))</f>
        <v>-0.21069021277709385</v>
      </c>
    </row>
    <row r="203" spans="2:53">
      <c r="B203" s="50">
        <f t="shared" si="56"/>
        <v>2019</v>
      </c>
      <c r="C203" s="53">
        <f t="shared" ref="C203" si="142">-(1-2^C151)</f>
        <v>-0.11076615113585542</v>
      </c>
      <c r="D203" s="53">
        <f t="shared" si="132"/>
        <v>-0.18659516314726476</v>
      </c>
      <c r="E203" s="53">
        <f t="shared" si="132"/>
        <v>-0.18524924290981848</v>
      </c>
      <c r="F203" s="53">
        <f t="shared" si="132"/>
        <v>-0.18709240943137695</v>
      </c>
      <c r="G203" s="53">
        <f t="shared" si="132"/>
        <v>-0.18499910850935364</v>
      </c>
      <c r="H203" s="53">
        <f t="shared" si="132"/>
        <v>-0.24670585685396151</v>
      </c>
      <c r="I203" s="53">
        <f t="shared" si="132"/>
        <v>-0.24556532608018533</v>
      </c>
      <c r="J203" s="53">
        <f t="shared" si="132"/>
        <v>-0.21325710936396203</v>
      </c>
      <c r="K203" s="53">
        <f t="shared" si="132"/>
        <v>-0.21110964202157434</v>
      </c>
      <c r="L203" s="53">
        <f t="shared" si="132"/>
        <v>-0.21084126909172307</v>
      </c>
      <c r="M203" s="53">
        <f t="shared" si="132"/>
        <v>-0.20720458037361822</v>
      </c>
      <c r="N203" s="53">
        <f t="shared" si="132"/>
        <v>-0.20298124273498241</v>
      </c>
      <c r="O203" s="53">
        <f t="shared" si="132"/>
        <v>-0.20338819517224016</v>
      </c>
      <c r="P203" s="53">
        <f t="shared" si="132"/>
        <v>-0.20338819517224016</v>
      </c>
      <c r="Q203" s="53">
        <f t="shared" si="132"/>
        <v>-0.20338819517224016</v>
      </c>
      <c r="R203" s="53">
        <f t="shared" si="132"/>
        <v>-0.20267906482896425</v>
      </c>
      <c r="S203" s="53">
        <f t="shared" si="132"/>
        <v>-0.20263900517373234</v>
      </c>
      <c r="T203" s="53">
        <f t="shared" si="132"/>
        <v>-0.20263900517373234</v>
      </c>
      <c r="U203" s="53">
        <f t="shared" si="132"/>
        <v>-0.20239161255799742</v>
      </c>
      <c r="V203" s="53">
        <f t="shared" si="132"/>
        <v>-0.20226550964481094</v>
      </c>
      <c r="W203" s="53">
        <f t="shared" si="132"/>
        <v>-0.20226550964481094</v>
      </c>
      <c r="X203" s="53">
        <f t="shared" si="132"/>
        <v>-0.20226550964481094</v>
      </c>
      <c r="Y203" s="53">
        <f t="shared" si="132"/>
        <v>-0.20297022763837591</v>
      </c>
      <c r="Z203" s="53">
        <f t="shared" si="132"/>
        <v>-0.20296540023477672</v>
      </c>
      <c r="AA203" s="53">
        <f t="shared" si="132"/>
        <v>-0.20298309664296788</v>
      </c>
      <c r="AB203" s="53">
        <f t="shared" si="132"/>
        <v>-0.20293093537702689</v>
      </c>
      <c r="AC203" s="53">
        <f t="shared" si="132"/>
        <v>-0.20293093537702689</v>
      </c>
      <c r="AD203" s="53">
        <f t="shared" si="132"/>
        <v>-0.20293093537702689</v>
      </c>
      <c r="AE203" s="53">
        <f t="shared" si="132"/>
        <v>-0.20293093537702689</v>
      </c>
      <c r="AF203" s="53">
        <f t="shared" si="132"/>
        <v>-0.20293093537702689</v>
      </c>
      <c r="AG203" s="53">
        <f t="shared" si="132"/>
        <v>-0.20293093537702689</v>
      </c>
      <c r="AH203" s="53">
        <f t="shared" si="132"/>
        <v>-0.20293093537702689</v>
      </c>
      <c r="AI203" s="53">
        <f t="shared" si="132"/>
        <v>-0.20170457726220525</v>
      </c>
      <c r="AJ203" s="53">
        <f t="shared" ref="AJ203:AZ203" si="143">-(1-2^AJ151)</f>
        <v>-0.20170457726220525</v>
      </c>
      <c r="AK203" s="53">
        <f t="shared" si="143"/>
        <v>-0.20115988849479516</v>
      </c>
      <c r="AL203" s="53">
        <f t="shared" si="143"/>
        <v>-0.19966782488515378</v>
      </c>
      <c r="AM203" s="53">
        <f t="shared" si="143"/>
        <v>-0.19966587188819052</v>
      </c>
      <c r="AN203" s="53">
        <f t="shared" si="143"/>
        <v>-0.19964968523128346</v>
      </c>
      <c r="AO203" s="53">
        <f t="shared" si="143"/>
        <v>-0.19962309610558182</v>
      </c>
      <c r="AP203" s="53">
        <f t="shared" si="143"/>
        <v>-0.19843718481110573</v>
      </c>
      <c r="AQ203" s="53">
        <f t="shared" si="143"/>
        <v>-0.19173009368657612</v>
      </c>
      <c r="AR203" s="53">
        <f t="shared" si="143"/>
        <v>-0.19182808308340649</v>
      </c>
      <c r="AS203" s="53">
        <f t="shared" si="143"/>
        <v>-0.24480241282124515</v>
      </c>
      <c r="AT203" s="53">
        <f t="shared" si="143"/>
        <v>-0.24480241282124515</v>
      </c>
      <c r="AU203" s="53">
        <f t="shared" si="143"/>
        <v>-0.24480241282124515</v>
      </c>
      <c r="AV203" s="53">
        <f t="shared" si="143"/>
        <v>-0.24480241282124515</v>
      </c>
      <c r="AW203" s="53">
        <f t="shared" si="143"/>
        <v>-0.24480241282124515</v>
      </c>
      <c r="AX203" s="53">
        <f t="shared" si="143"/>
        <v>-0.24480241282124515</v>
      </c>
      <c r="AY203" s="53">
        <f t="shared" si="143"/>
        <v>-0.24480241282124515</v>
      </c>
      <c r="AZ203" s="53">
        <f t="shared" si="143"/>
        <v>-0.24480241282124515</v>
      </c>
      <c r="BA203" s="5" cm="1">
        <f t="array" ref="BA203">AVERAGE(IF(ISERROR(C203:AZ203),"",C203:AZ203))</f>
        <v>-0.20785404722550066</v>
      </c>
    </row>
    <row r="204" spans="2:53">
      <c r="B204" s="50">
        <f t="shared" si="56"/>
        <v>2020</v>
      </c>
      <c r="C204" s="53">
        <f t="shared" ref="C204" si="144">-(1-2^C152)</f>
        <v>-0.11018193044810443</v>
      </c>
      <c r="D204" s="53">
        <f t="shared" si="132"/>
        <v>-0.18380104613964665</v>
      </c>
      <c r="E204" s="53">
        <f t="shared" si="132"/>
        <v>-0.18361800535597639</v>
      </c>
      <c r="F204" s="53">
        <f t="shared" si="132"/>
        <v>-0.18543803933730707</v>
      </c>
      <c r="G204" s="53">
        <f t="shared" si="132"/>
        <v>-0.18353428061256127</v>
      </c>
      <c r="H204" s="53">
        <f t="shared" si="132"/>
        <v>-0.24315825483895115</v>
      </c>
      <c r="I204" s="53">
        <f t="shared" si="132"/>
        <v>-0.24184330858517378</v>
      </c>
      <c r="J204" s="53">
        <f t="shared" si="132"/>
        <v>-0.21149955289440558</v>
      </c>
      <c r="K204" s="53">
        <f t="shared" si="132"/>
        <v>-0.20935532748871133</v>
      </c>
      <c r="L204" s="53">
        <f t="shared" si="132"/>
        <v>-0.20910311587170849</v>
      </c>
      <c r="M204" s="53">
        <f t="shared" si="132"/>
        <v>-0.20547108443775397</v>
      </c>
      <c r="N204" s="53">
        <f t="shared" si="132"/>
        <v>-0.20086525735133143</v>
      </c>
      <c r="O204" s="53">
        <f t="shared" si="132"/>
        <v>-0.20129717121883473</v>
      </c>
      <c r="P204" s="53">
        <f t="shared" si="132"/>
        <v>-0.20129717121883473</v>
      </c>
      <c r="Q204" s="53">
        <f t="shared" si="132"/>
        <v>-0.20129717121883473</v>
      </c>
      <c r="R204" s="53">
        <f t="shared" si="132"/>
        <v>-0.20048306134551175</v>
      </c>
      <c r="S204" s="53">
        <f t="shared" si="132"/>
        <v>-0.2004679339751323</v>
      </c>
      <c r="T204" s="53">
        <f t="shared" si="132"/>
        <v>-0.2004679339751323</v>
      </c>
      <c r="U204" s="53">
        <f t="shared" si="132"/>
        <v>-0.20024167111728919</v>
      </c>
      <c r="V204" s="53">
        <f t="shared" si="132"/>
        <v>-0.20010559975418662</v>
      </c>
      <c r="W204" s="53">
        <f t="shared" si="132"/>
        <v>-0.20010559975418662</v>
      </c>
      <c r="X204" s="53">
        <f t="shared" si="132"/>
        <v>-0.20010559975418662</v>
      </c>
      <c r="Y204" s="53">
        <f t="shared" si="132"/>
        <v>-0.2007845175745655</v>
      </c>
      <c r="Z204" s="53">
        <f t="shared" si="132"/>
        <v>-0.20078008760554977</v>
      </c>
      <c r="AA204" s="53">
        <f t="shared" ref="AA204:AZ204" si="145">-(1-2^AA152)</f>
        <v>-0.20085280492703927</v>
      </c>
      <c r="AB204" s="53">
        <f t="shared" si="145"/>
        <v>-0.20080451474178662</v>
      </c>
      <c r="AC204" s="53">
        <f t="shared" si="145"/>
        <v>-0.20080451474178662</v>
      </c>
      <c r="AD204" s="53">
        <f t="shared" si="145"/>
        <v>-0.20080451474178662</v>
      </c>
      <c r="AE204" s="53">
        <f t="shared" si="145"/>
        <v>-0.20080451474178662</v>
      </c>
      <c r="AF204" s="53">
        <f t="shared" si="145"/>
        <v>-0.20080451474178662</v>
      </c>
      <c r="AG204" s="53">
        <f t="shared" si="145"/>
        <v>-0.20080451474178662</v>
      </c>
      <c r="AH204" s="53">
        <f t="shared" si="145"/>
        <v>-0.20080451474178662</v>
      </c>
      <c r="AI204" s="53">
        <f t="shared" si="145"/>
        <v>-0.19968854240848821</v>
      </c>
      <c r="AJ204" s="53">
        <f t="shared" si="145"/>
        <v>-0.19968854240848821</v>
      </c>
      <c r="AK204" s="53">
        <f t="shared" si="145"/>
        <v>-0.19918369226972521</v>
      </c>
      <c r="AL204" s="53">
        <f t="shared" si="145"/>
        <v>-0.19750529557592877</v>
      </c>
      <c r="AM204" s="53">
        <f t="shared" si="145"/>
        <v>-0.19750399174231537</v>
      </c>
      <c r="AN204" s="53">
        <f t="shared" si="145"/>
        <v>-0.19748904709568427</v>
      </c>
      <c r="AO204" s="53">
        <f t="shared" si="145"/>
        <v>-0.19746524163185863</v>
      </c>
      <c r="AP204" s="53">
        <f t="shared" si="145"/>
        <v>-0.19636508159350885</v>
      </c>
      <c r="AQ204" s="53">
        <f t="shared" si="145"/>
        <v>-0.18945471842687645</v>
      </c>
      <c r="AR204" s="53">
        <f t="shared" si="145"/>
        <v>-0.18954846327914998</v>
      </c>
      <c r="AS204" s="53">
        <f t="shared" si="145"/>
        <v>-0.24031416640641889</v>
      </c>
      <c r="AT204" s="53">
        <f t="shared" si="145"/>
        <v>-0.24031416640641889</v>
      </c>
      <c r="AU204" s="53">
        <f t="shared" si="145"/>
        <v>-0.24031416640641889</v>
      </c>
      <c r="AV204" s="53">
        <f t="shared" si="145"/>
        <v>-0.24031416640641889</v>
      </c>
      <c r="AW204" s="53">
        <f t="shared" si="145"/>
        <v>-0.24031416640641889</v>
      </c>
      <c r="AX204" s="53">
        <f t="shared" si="145"/>
        <v>-0.24031416640641889</v>
      </c>
      <c r="AY204" s="53">
        <f t="shared" si="145"/>
        <v>-0.24031416640641889</v>
      </c>
      <c r="AZ204" s="53">
        <f t="shared" si="145"/>
        <v>-0.24031416640641889</v>
      </c>
      <c r="BA204" s="5" cm="1">
        <f t="array" ref="BA204">AVERAGE(IF(ISERROR(C204:AZ204),"",C204:AZ204))</f>
        <v>-0.20536386155353598</v>
      </c>
    </row>
    <row r="205" spans="2:53">
      <c r="B205" s="50">
        <f t="shared" si="56"/>
        <v>2021</v>
      </c>
      <c r="C205" s="53">
        <f t="shared" ref="C205" si="146">-(1-2^C153)</f>
        <v>-0.10462322181362815</v>
      </c>
      <c r="D205" s="53">
        <f t="shared" ref="D205:AI207" si="147">-(1-2^D153)</f>
        <v>-0.18054760853862362</v>
      </c>
      <c r="E205" s="53">
        <f t="shared" si="147"/>
        <v>-0.18154563399509382</v>
      </c>
      <c r="F205" s="53">
        <f t="shared" si="147"/>
        <v>-0.18367525415149821</v>
      </c>
      <c r="G205" s="53">
        <f t="shared" si="147"/>
        <v>-0.18204331914838268</v>
      </c>
      <c r="H205" s="53">
        <f t="shared" si="147"/>
        <v>-0.23959027928563925</v>
      </c>
      <c r="I205" s="53">
        <f t="shared" si="147"/>
        <v>-0.23825631622430077</v>
      </c>
      <c r="J205" s="53">
        <f t="shared" si="147"/>
        <v>-0.20916077745000117</v>
      </c>
      <c r="K205" s="53">
        <f t="shared" si="147"/>
        <v>-0.20714527952455319</v>
      </c>
      <c r="L205" s="53">
        <f t="shared" si="147"/>
        <v>-0.20691067617523606</v>
      </c>
      <c r="M205" s="53">
        <f t="shared" si="147"/>
        <v>-0.2033637082160159</v>
      </c>
      <c r="N205" s="53">
        <f t="shared" si="147"/>
        <v>-0.19911152059875259</v>
      </c>
      <c r="O205" s="53">
        <f t="shared" si="147"/>
        <v>-0.19952192607603314</v>
      </c>
      <c r="P205" s="53">
        <f t="shared" si="147"/>
        <v>-0.19952192607603314</v>
      </c>
      <c r="Q205" s="53">
        <f t="shared" si="147"/>
        <v>-0.19952192607603314</v>
      </c>
      <c r="R205" s="53">
        <f t="shared" si="147"/>
        <v>-0.19873534281403604</v>
      </c>
      <c r="S205" s="53">
        <f t="shared" si="147"/>
        <v>-0.19871078592772451</v>
      </c>
      <c r="T205" s="53">
        <f t="shared" si="147"/>
        <v>-0.19871078592772451</v>
      </c>
      <c r="U205" s="53">
        <f t="shared" si="147"/>
        <v>-0.19849025580658552</v>
      </c>
      <c r="V205" s="53">
        <f t="shared" si="147"/>
        <v>-0.19835060574974361</v>
      </c>
      <c r="W205" s="53">
        <f t="shared" si="147"/>
        <v>-0.19835060574974361</v>
      </c>
      <c r="X205" s="53">
        <f t="shared" si="147"/>
        <v>-0.19835060574974361</v>
      </c>
      <c r="Y205" s="53">
        <f t="shared" si="147"/>
        <v>-0.19899118199667798</v>
      </c>
      <c r="Z205" s="53">
        <f t="shared" si="147"/>
        <v>-0.19898709670901582</v>
      </c>
      <c r="AA205" s="53">
        <f t="shared" si="147"/>
        <v>-0.19904689318701807</v>
      </c>
      <c r="AB205" s="53">
        <f t="shared" si="147"/>
        <v>-0.19898508702398254</v>
      </c>
      <c r="AC205" s="53">
        <f t="shared" si="147"/>
        <v>-0.19898508702398254</v>
      </c>
      <c r="AD205" s="53">
        <f t="shared" si="147"/>
        <v>-0.19898508702398254</v>
      </c>
      <c r="AE205" s="53">
        <f t="shared" si="147"/>
        <v>-0.19898508702398254</v>
      </c>
      <c r="AF205" s="53">
        <f t="shared" si="147"/>
        <v>-0.19898508702398254</v>
      </c>
      <c r="AG205" s="53">
        <f t="shared" si="147"/>
        <v>-0.19898508702398254</v>
      </c>
      <c r="AH205" s="53">
        <f t="shared" si="147"/>
        <v>-0.19898508702398254</v>
      </c>
      <c r="AI205" s="53">
        <f t="shared" si="147"/>
        <v>-0.19794520323905296</v>
      </c>
      <c r="AJ205" s="53">
        <f t="shared" ref="AJ205:AZ205" si="148">-(1-2^AJ153)</f>
        <v>-0.19794520323905296</v>
      </c>
      <c r="AK205" s="53">
        <f t="shared" si="148"/>
        <v>-0.19737726700479608</v>
      </c>
      <c r="AL205" s="53">
        <f t="shared" si="148"/>
        <v>-0.19556015141166649</v>
      </c>
      <c r="AM205" s="53">
        <f t="shared" si="148"/>
        <v>-0.19555342050674662</v>
      </c>
      <c r="AN205" s="53">
        <f t="shared" si="148"/>
        <v>-0.19553961391588681</v>
      </c>
      <c r="AO205" s="53">
        <f t="shared" si="148"/>
        <v>-0.19551828107884706</v>
      </c>
      <c r="AP205" s="53">
        <f t="shared" si="148"/>
        <v>-0.19452540186467127</v>
      </c>
      <c r="AQ205" s="53">
        <f t="shared" si="148"/>
        <v>-0.18664274022210581</v>
      </c>
      <c r="AR205" s="53">
        <f t="shared" si="148"/>
        <v>-0.18673081784257972</v>
      </c>
      <c r="AS205" s="53">
        <f t="shared" si="148"/>
        <v>-0.23612841535424589</v>
      </c>
      <c r="AT205" s="53">
        <f t="shared" si="148"/>
        <v>-0.23612841535424589</v>
      </c>
      <c r="AU205" s="53">
        <f t="shared" si="148"/>
        <v>-0.23612841535424589</v>
      </c>
      <c r="AV205" s="53">
        <f t="shared" si="148"/>
        <v>-0.23612841535424589</v>
      </c>
      <c r="AW205" s="53">
        <f t="shared" si="148"/>
        <v>-0.23612841535424589</v>
      </c>
      <c r="AX205" s="53">
        <f t="shared" si="148"/>
        <v>-0.23612841535424589</v>
      </c>
      <c r="AY205" s="53">
        <f t="shared" si="148"/>
        <v>-0.23612841535424589</v>
      </c>
      <c r="AZ205" s="53">
        <f t="shared" si="148"/>
        <v>-0.23612841535424589</v>
      </c>
      <c r="BA205" s="5" cm="1">
        <f t="array" ref="BA205">AVERAGE(IF(ISERROR(C205:AZ205),"",C205:AZ205))</f>
        <v>-0.20293049130590174</v>
      </c>
    </row>
    <row r="206" spans="2:53">
      <c r="B206" s="50">
        <f t="shared" si="56"/>
        <v>2022</v>
      </c>
      <c r="C206" s="53">
        <f t="shared" ref="C206" si="149">-(1-2^C154)</f>
        <v>-0.10554462764897543</v>
      </c>
      <c r="D206" s="53">
        <f t="shared" si="147"/>
        <v>-0.17961505274022327</v>
      </c>
      <c r="E206" s="53">
        <f t="shared" si="147"/>
        <v>-0.18144228140934204</v>
      </c>
      <c r="F206" s="53">
        <f t="shared" si="147"/>
        <v>-0.18350845771727453</v>
      </c>
      <c r="G206" s="53">
        <f t="shared" si="147"/>
        <v>-0.18217492955339387</v>
      </c>
      <c r="H206" s="53">
        <f t="shared" si="147"/>
        <v>-0.23710576062940525</v>
      </c>
      <c r="I206" s="53">
        <f t="shared" si="147"/>
        <v>-0.23577562183640555</v>
      </c>
      <c r="J206" s="53">
        <f t="shared" si="147"/>
        <v>-0.20774644412098964</v>
      </c>
      <c r="K206" s="53">
        <f t="shared" si="147"/>
        <v>-0.20563603755063031</v>
      </c>
      <c r="L206" s="53">
        <f t="shared" si="147"/>
        <v>-0.20541467815552605</v>
      </c>
      <c r="M206" s="53">
        <f t="shared" si="147"/>
        <v>-0.20192652090579966</v>
      </c>
      <c r="N206" s="53">
        <f t="shared" si="147"/>
        <v>-0.19791712371639947</v>
      </c>
      <c r="O206" s="53">
        <f t="shared" si="147"/>
        <v>-0.19828946900914068</v>
      </c>
      <c r="P206" s="53">
        <f t="shared" si="147"/>
        <v>-0.19828946900914068</v>
      </c>
      <c r="Q206" s="53">
        <f t="shared" si="147"/>
        <v>-0.19828946900914068</v>
      </c>
      <c r="R206" s="53">
        <f t="shared" si="147"/>
        <v>-0.19741091360333474</v>
      </c>
      <c r="S206" s="53">
        <f t="shared" si="147"/>
        <v>-0.19738839082385229</v>
      </c>
      <c r="T206" s="53">
        <f t="shared" si="147"/>
        <v>-0.19738839082385229</v>
      </c>
      <c r="U206" s="53">
        <f t="shared" si="147"/>
        <v>-0.19720410763968199</v>
      </c>
      <c r="V206" s="53">
        <f t="shared" si="147"/>
        <v>-0.19704303790127975</v>
      </c>
      <c r="W206" s="53">
        <f t="shared" si="147"/>
        <v>-0.19704303790127975</v>
      </c>
      <c r="X206" s="53">
        <f t="shared" si="147"/>
        <v>-0.19704303790127975</v>
      </c>
      <c r="Y206" s="53">
        <f t="shared" si="147"/>
        <v>-0.19760160394725457</v>
      </c>
      <c r="Z206" s="53">
        <f t="shared" si="147"/>
        <v>-0.1975977761398221</v>
      </c>
      <c r="AA206" s="53">
        <f t="shared" si="147"/>
        <v>-0.19764979116292991</v>
      </c>
      <c r="AB206" s="53">
        <f t="shared" si="147"/>
        <v>-0.1975880630498339</v>
      </c>
      <c r="AC206" s="53">
        <f t="shared" si="147"/>
        <v>-0.1975880630498339</v>
      </c>
      <c r="AD206" s="53">
        <f t="shared" si="147"/>
        <v>-0.1975880630498339</v>
      </c>
      <c r="AE206" s="53">
        <f t="shared" si="147"/>
        <v>-0.1975880630498339</v>
      </c>
      <c r="AF206" s="53">
        <f t="shared" si="147"/>
        <v>-0.1975880630498339</v>
      </c>
      <c r="AG206" s="53">
        <f t="shared" si="147"/>
        <v>-0.1975880630498339</v>
      </c>
      <c r="AH206" s="53">
        <f t="shared" si="147"/>
        <v>-0.1975880630498339</v>
      </c>
      <c r="AI206" s="53">
        <f t="shared" si="147"/>
        <v>-0.19657296263171897</v>
      </c>
      <c r="AJ206" s="53">
        <f t="shared" ref="AJ206:AZ206" si="150">-(1-2^AJ154)</f>
        <v>-0.19657296263171897</v>
      </c>
      <c r="AK206" s="53">
        <f t="shared" si="150"/>
        <v>-0.19610860814267805</v>
      </c>
      <c r="AL206" s="53">
        <f t="shared" si="150"/>
        <v>-0.19410907704516422</v>
      </c>
      <c r="AM206" s="53">
        <f t="shared" si="150"/>
        <v>-0.19410305684816709</v>
      </c>
      <c r="AN206" s="53">
        <f t="shared" si="150"/>
        <v>-0.19409008490236856</v>
      </c>
      <c r="AO206" s="53">
        <f t="shared" si="150"/>
        <v>-0.19407052793373714</v>
      </c>
      <c r="AP206" s="53">
        <f t="shared" si="150"/>
        <v>-0.19316363003013859</v>
      </c>
      <c r="AQ206" s="53">
        <f t="shared" si="150"/>
        <v>-0.1851568056719789</v>
      </c>
      <c r="AR206" s="53">
        <f t="shared" si="150"/>
        <v>-0.18523378876620378</v>
      </c>
      <c r="AS206" s="53">
        <f t="shared" si="150"/>
        <v>-0.23297730379866743</v>
      </c>
      <c r="AT206" s="53">
        <f t="shared" si="150"/>
        <v>-0.23297730379866743</v>
      </c>
      <c r="AU206" s="53">
        <f t="shared" si="150"/>
        <v>-0.23297730379866743</v>
      </c>
      <c r="AV206" s="53">
        <f t="shared" si="150"/>
        <v>-0.23297730379866743</v>
      </c>
      <c r="AW206" s="53">
        <f t="shared" si="150"/>
        <v>-0.23297730379866743</v>
      </c>
      <c r="AX206" s="53">
        <f t="shared" si="150"/>
        <v>-0.23297730379866743</v>
      </c>
      <c r="AY206" s="53">
        <f t="shared" si="150"/>
        <v>-0.23297730379866743</v>
      </c>
      <c r="AZ206" s="53">
        <f t="shared" si="150"/>
        <v>-0.23297730379866743</v>
      </c>
      <c r="BA206" s="5" cm="1">
        <f t="array" ref="BA206">AVERAGE(IF(ISERROR(C206:AZ206),"",C206:AZ206))</f>
        <v>-0.20136324814396819</v>
      </c>
    </row>
    <row r="207" spans="2:53">
      <c r="B207" s="50">
        <f t="shared" si="56"/>
        <v>2023</v>
      </c>
      <c r="C207" s="53">
        <f t="shared" ref="C207" si="151">-(1-2^C155)</f>
        <v>-0.10421862976808671</v>
      </c>
      <c r="D207" s="53">
        <f t="shared" si="147"/>
        <v>-0.17790080190454416</v>
      </c>
      <c r="E207" s="53">
        <f t="shared" si="147"/>
        <v>-0.17947708653637162</v>
      </c>
      <c r="F207" s="53">
        <f t="shared" si="147"/>
        <v>-0.18151877084262658</v>
      </c>
      <c r="G207" s="53">
        <f t="shared" si="147"/>
        <v>-0.1803617004682283</v>
      </c>
      <c r="H207" s="53">
        <f t="shared" si="147"/>
        <v>-0.23453248509650981</v>
      </c>
      <c r="I207" s="53">
        <f t="shared" si="147"/>
        <v>-0.23327949692527794</v>
      </c>
      <c r="J207" s="53">
        <f t="shared" si="147"/>
        <v>-0.20672903178606794</v>
      </c>
      <c r="K207" s="53">
        <f t="shared" si="147"/>
        <v>-0.20446222354393495</v>
      </c>
      <c r="L207" s="53">
        <f t="shared" si="147"/>
        <v>-0.20424805968778326</v>
      </c>
      <c r="M207" s="53">
        <f t="shared" si="147"/>
        <v>-0.20081060849252053</v>
      </c>
      <c r="N207" s="53">
        <f t="shared" si="147"/>
        <v>-0.19672851314362649</v>
      </c>
      <c r="O207" s="53">
        <f t="shared" si="147"/>
        <v>-0.19712143798109583</v>
      </c>
      <c r="P207" s="53">
        <f t="shared" si="147"/>
        <v>-0.19712143798109583</v>
      </c>
      <c r="Q207" s="53">
        <f t="shared" si="147"/>
        <v>-0.19712143798109583</v>
      </c>
      <c r="R207" s="53">
        <f t="shared" si="147"/>
        <v>-0.19630112506447395</v>
      </c>
      <c r="S207" s="53">
        <f t="shared" si="147"/>
        <v>-0.19627995690290889</v>
      </c>
      <c r="T207" s="53">
        <f t="shared" si="147"/>
        <v>-0.19627995690290889</v>
      </c>
      <c r="U207" s="53">
        <f t="shared" si="147"/>
        <v>-0.19610748986626403</v>
      </c>
      <c r="V207" s="53">
        <f t="shared" si="147"/>
        <v>-0.19595514943929693</v>
      </c>
      <c r="W207" s="53">
        <f t="shared" si="147"/>
        <v>-0.19595514943929693</v>
      </c>
      <c r="X207" s="53">
        <f t="shared" si="147"/>
        <v>-0.19595514943929693</v>
      </c>
      <c r="Y207" s="53">
        <f t="shared" si="147"/>
        <v>-0.19650906687151581</v>
      </c>
      <c r="Z207" s="53">
        <f t="shared" si="147"/>
        <v>-0.19650539300849235</v>
      </c>
      <c r="AA207" s="53">
        <f t="shared" si="147"/>
        <v>-0.19656295099189791</v>
      </c>
      <c r="AB207" s="53">
        <f t="shared" si="147"/>
        <v>-0.19648011995401549</v>
      </c>
      <c r="AC207" s="53">
        <f t="shared" si="147"/>
        <v>-0.19648011995401549</v>
      </c>
      <c r="AD207" s="53">
        <f t="shared" si="147"/>
        <v>-0.19648011995401549</v>
      </c>
      <c r="AE207" s="53">
        <f t="shared" si="147"/>
        <v>-0.19648011995401549</v>
      </c>
      <c r="AF207" s="53">
        <f t="shared" si="147"/>
        <v>-0.19648011995401549</v>
      </c>
      <c r="AG207" s="53">
        <f t="shared" si="147"/>
        <v>-0.19648011995401549</v>
      </c>
      <c r="AH207" s="53">
        <f t="shared" si="147"/>
        <v>-0.19648011995401549</v>
      </c>
      <c r="AI207" s="53">
        <f t="shared" si="147"/>
        <v>-0.19551239674260101</v>
      </c>
      <c r="AJ207" s="53">
        <f t="shared" ref="AJ207:AZ207" si="152">-(1-2^AJ155)</f>
        <v>-0.19551239674260101</v>
      </c>
      <c r="AK207" s="53">
        <f t="shared" si="152"/>
        <v>-0.19506543555651423</v>
      </c>
      <c r="AL207" s="53">
        <f t="shared" si="152"/>
        <v>-0.19296371421045799</v>
      </c>
      <c r="AM207" s="53">
        <f t="shared" si="152"/>
        <v>-0.19295815582733333</v>
      </c>
      <c r="AN207" s="53">
        <f t="shared" si="152"/>
        <v>-0.19294566008714442</v>
      </c>
      <c r="AO207" s="53">
        <f t="shared" si="152"/>
        <v>-0.19292056027542792</v>
      </c>
      <c r="AP207" s="53">
        <f t="shared" si="152"/>
        <v>-0.1920619286415336</v>
      </c>
      <c r="AQ207" s="53">
        <f t="shared" si="152"/>
        <v>-0.18351709570956831</v>
      </c>
      <c r="AR207" s="53">
        <f t="shared" si="152"/>
        <v>-0.1835928892191746</v>
      </c>
      <c r="AS207" s="53">
        <f t="shared" si="152"/>
        <v>-0.230885288775312</v>
      </c>
      <c r="AT207" s="53">
        <f t="shared" si="152"/>
        <v>-0.230885288775312</v>
      </c>
      <c r="AU207" s="53">
        <f t="shared" si="152"/>
        <v>-0.230885288775312</v>
      </c>
      <c r="AV207" s="53">
        <f t="shared" si="152"/>
        <v>-0.230885288775312</v>
      </c>
      <c r="AW207" s="53">
        <f t="shared" si="152"/>
        <v>-0.230885288775312</v>
      </c>
      <c r="AX207" s="53">
        <f t="shared" si="152"/>
        <v>-0.230885288775312</v>
      </c>
      <c r="AY207" s="53">
        <f t="shared" si="152"/>
        <v>-0.230885288775312</v>
      </c>
      <c r="AZ207" s="53">
        <f t="shared" si="152"/>
        <v>-0.230885288775312</v>
      </c>
      <c r="BA207" s="5" cm="1">
        <f t="array" ref="BA207">AVERAGE(IF(ISERROR(C207:AZ207),"",C207:AZ207))</f>
        <v>-0.19995072985916362</v>
      </c>
    </row>
    <row r="208" spans="2:53">
      <c r="B208" s="50"/>
      <c r="C208" s="53"/>
      <c r="D208" s="51"/>
      <c r="E208" s="51"/>
      <c r="F208" s="51"/>
      <c r="G208" s="51"/>
      <c r="H208" s="53"/>
      <c r="I208" s="53"/>
      <c r="J208" s="53"/>
      <c r="K208" s="51"/>
      <c r="L208" s="51"/>
      <c r="M208" s="53"/>
      <c r="N208" s="51"/>
      <c r="O208" s="53"/>
      <c r="P208" s="51"/>
      <c r="Q208" s="51"/>
      <c r="R208" s="53"/>
      <c r="S208" s="53"/>
      <c r="T208" s="51"/>
      <c r="U208" s="51"/>
      <c r="V208" s="51"/>
      <c r="W208" s="51"/>
      <c r="X208" s="51"/>
      <c r="Y208" s="53"/>
      <c r="Z208" s="51"/>
      <c r="AA208" s="51"/>
      <c r="AB208" s="51"/>
      <c r="AC208" s="53"/>
      <c r="AD208" s="51"/>
      <c r="AE208" s="51"/>
      <c r="AF208" s="51"/>
      <c r="AG208" s="51"/>
      <c r="AH208" s="51"/>
      <c r="AI208" s="53"/>
      <c r="AJ208" s="51"/>
      <c r="AK208" s="51"/>
      <c r="AL208" s="53"/>
      <c r="AM208" s="51"/>
      <c r="AN208" s="51"/>
      <c r="AO208" s="50"/>
      <c r="AP208" s="50"/>
      <c r="AQ208" s="50"/>
      <c r="AR208" s="50"/>
      <c r="AS208" s="50"/>
      <c r="AT208" s="50"/>
      <c r="AU208" s="50"/>
      <c r="AV208" s="50"/>
      <c r="AW208" s="50"/>
      <c r="AX208" s="50"/>
      <c r="AY208" s="50"/>
      <c r="AZ208" s="50"/>
    </row>
    <row r="209" spans="2:53">
      <c r="B209" s="53"/>
      <c r="C209" s="51"/>
      <c r="D209" s="50"/>
      <c r="E209" s="50"/>
      <c r="F209" s="50"/>
      <c r="G209" s="50"/>
      <c r="H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0"/>
      <c r="AA209" s="50"/>
      <c r="AB209" s="50"/>
      <c r="AC209" s="50"/>
      <c r="AD209" s="50"/>
      <c r="AE209" s="50"/>
      <c r="AF209" s="50"/>
      <c r="AG209" s="50"/>
      <c r="AH209" s="50"/>
      <c r="AI209" s="50"/>
      <c r="AJ209" s="50"/>
      <c r="AK209" s="50"/>
      <c r="AL209" s="50"/>
      <c r="AM209" s="50"/>
      <c r="AN209" s="50"/>
      <c r="AO209" s="50"/>
      <c r="AP209" s="50"/>
      <c r="AQ209" s="50"/>
      <c r="AR209" s="50"/>
      <c r="AS209" s="50"/>
      <c r="AT209" s="50"/>
      <c r="AU209" s="50"/>
      <c r="AV209" s="50"/>
      <c r="AW209" s="50"/>
      <c r="AX209" s="50"/>
      <c r="AY209" s="50"/>
      <c r="AZ209" s="50"/>
    </row>
    <row r="210" spans="2:53">
      <c r="B210" s="69"/>
      <c r="C210" s="69"/>
      <c r="D210" s="69" cm="1">
        <f t="array" ref="D210">AVERAGE(IF(ISERROR(D163:D207),"",D163:D207))</f>
        <v>-0.17560606931424383</v>
      </c>
      <c r="E210" s="69" cm="1">
        <f t="array" ref="E210">AVERAGE(IF(ISERROR(E163:E207),"",E163:E207))</f>
        <v>-0.17254835029246512</v>
      </c>
      <c r="F210" s="69" cm="1">
        <f t="array" ref="F210">AVERAGE(IF(ISERROR(F163:F207),"",F163:F207))</f>
        <v>-0.17277163768189258</v>
      </c>
      <c r="G210" s="69" cm="1">
        <f t="array" ref="G210">AVERAGE(IF(ISERROR(G163:G207),"",G163:G207))</f>
        <v>-0.17123029721941407</v>
      </c>
      <c r="H210" s="69" cm="1">
        <f t="array" ref="H210">AVERAGE(IF(ISERROR(H163:H207),"",H163:H207))</f>
        <v>-0.22579021873087701</v>
      </c>
      <c r="I210" s="69" cm="1">
        <f t="array" ref="I210">AVERAGE(IF(ISERROR(I163:I207),"",I163:I207))</f>
        <v>-0.22548497393876174</v>
      </c>
      <c r="J210" s="69" cm="1">
        <f t="array" ref="J210">AVERAGE(IF(ISERROR(J163:J207),"",J163:J207))</f>
        <v>-0.20035781827443697</v>
      </c>
      <c r="K210" s="69" cm="1">
        <f t="array" ref="K210">AVERAGE(IF(ISERROR(K163:K207),"",K163:K207))</f>
        <v>-0.19899738290845612</v>
      </c>
      <c r="L210" s="69" cm="1">
        <f t="array" ref="L210">AVERAGE(IF(ISERROR(L163:L207),"",L163:L207))</f>
        <v>-0.19872495978854157</v>
      </c>
      <c r="M210" s="69" cm="1">
        <f t="array" ref="M210">AVERAGE(IF(ISERROR(M163:M207),"",M163:M207))</f>
        <v>-0.19658110426922859</v>
      </c>
      <c r="N210" s="69" cm="1">
        <f t="array" ref="N210">AVERAGE(IF(ISERROR(N163:N207),"",N163:N207))</f>
        <v>-0.19687223313141322</v>
      </c>
      <c r="O210" s="69" cm="1">
        <f t="array" ref="O210">AVERAGE(IF(ISERROR(O163:O207),"",O163:O207))</f>
        <v>-0.19683257891916942</v>
      </c>
      <c r="P210" s="69" cm="1">
        <f t="array" ref="P210">AVERAGE(IF(ISERROR(P163:P207),"",P163:P207))</f>
        <v>-0.19683257891916942</v>
      </c>
      <c r="Q210" s="69" cm="1">
        <f t="array" ref="Q210">AVERAGE(IF(ISERROR(Q163:Q207),"",Q163:Q207))</f>
        <v>-0.19683257891916942</v>
      </c>
      <c r="R210" s="69" cm="1">
        <f t="array" ref="R210">AVERAGE(IF(ISERROR(R163:R207),"",R163:R207))</f>
        <v>-0.19669344722516982</v>
      </c>
      <c r="S210" s="69" cm="1">
        <f t="array" ref="S210">AVERAGE(IF(ISERROR(S163:S207),"",S163:S207))</f>
        <v>-0.19676008201322873</v>
      </c>
      <c r="T210" s="69" cm="1">
        <f t="array" ref="T210">AVERAGE(IF(ISERROR(T163:T207),"",T163:T207))</f>
        <v>-0.19676008201322873</v>
      </c>
      <c r="U210" s="69" cm="1">
        <f t="array" ref="U210">AVERAGE(IF(ISERROR(U163:U207),"",U163:U207))</f>
        <v>-0.19630136166113807</v>
      </c>
      <c r="V210" s="69" cm="1">
        <f t="array" ref="V210">AVERAGE(IF(ISERROR(V163:V207),"",V163:V207))</f>
        <v>-0.19545652691813156</v>
      </c>
      <c r="W210" s="69" cm="1">
        <f t="array" ref="W210">AVERAGE(IF(ISERROR(W163:W207),"",W163:W207))</f>
        <v>-0.19545652691813156</v>
      </c>
      <c r="X210" s="69" cm="1">
        <f t="array" ref="X210">AVERAGE(IF(ISERROR(X163:X207),"",X163:X207))</f>
        <v>-0.19545652691813156</v>
      </c>
      <c r="Y210" s="69" cm="1">
        <f t="array" ref="Y210">AVERAGE(IF(ISERROR(Y163:Y207),"",Y163:Y207))</f>
        <v>-0.19632160007323429</v>
      </c>
      <c r="Z210" s="69" cm="1">
        <f t="array" ref="Z210">AVERAGE(IF(ISERROR(Z163:Z207),"",Z163:Z207))</f>
        <v>-0.1963189234545144</v>
      </c>
      <c r="AA210" s="69" cm="1">
        <f t="array" ref="AA210">AVERAGE(IF(ISERROR(AA163:AA207),"",AA163:AA207))</f>
        <v>-0.19630769667083894</v>
      </c>
      <c r="AB210" s="69" cm="1">
        <f t="array" ref="AB210">AVERAGE(IF(ISERROR(AB163:AB207),"",AB163:AB207))</f>
        <v>-0.19626871967566267</v>
      </c>
      <c r="AC210" s="69" cm="1">
        <f t="array" ref="AC210">AVERAGE(IF(ISERROR(AC163:AC207),"",AC163:AC207))</f>
        <v>-0.19626871967566267</v>
      </c>
      <c r="AD210" s="69" cm="1">
        <f t="array" ref="AD210">AVERAGE(IF(ISERROR(AD163:AD207),"",AD163:AD207))</f>
        <v>-0.19626871967566267</v>
      </c>
      <c r="AE210" s="69" cm="1">
        <f t="array" ref="AE210">AVERAGE(IF(ISERROR(AE163:AE207),"",AE163:AE207))</f>
        <v>-0.19626871967566267</v>
      </c>
      <c r="AF210" s="69" cm="1">
        <f t="array" ref="AF210">AVERAGE(IF(ISERROR(AF163:AF207),"",AF163:AF207))</f>
        <v>-0.19626871967566267</v>
      </c>
      <c r="AG210" s="69" cm="1">
        <f t="array" ref="AG210">AVERAGE(IF(ISERROR(AG163:AG207),"",AG163:AG207))</f>
        <v>-0.19626871967566267</v>
      </c>
      <c r="AH210" s="69" cm="1">
        <f t="array" ref="AH210">AVERAGE(IF(ISERROR(AH163:AH207),"",AH163:AH207))</f>
        <v>-0.19626871967566267</v>
      </c>
      <c r="AI210" s="69" cm="1">
        <f t="array" ref="AI210">AVERAGE(IF(ISERROR(AI163:AI207),"",AI163:AI207))</f>
        <v>-0.19432807499689078</v>
      </c>
      <c r="AJ210" s="69" cm="1">
        <f t="array" ref="AJ210">AVERAGE(IF(ISERROR(AJ163:AJ207),"",AJ163:AJ207))</f>
        <v>-0.19432807499689078</v>
      </c>
      <c r="AK210" s="69" cm="1">
        <f t="array" ref="AK210">AVERAGE(IF(ISERROR(AK163:AK207),"",AK163:AK207))</f>
        <v>-0.19430827645114018</v>
      </c>
      <c r="AL210" s="69" cm="1">
        <f t="array" ref="AL210">AVERAGE(IF(ISERROR(AL163:AL207),"",AL163:AL207))</f>
        <v>-0.19453768194606524</v>
      </c>
      <c r="AM210" s="69" cm="1">
        <f t="array" ref="AM210">AVERAGE(IF(ISERROR(AM163:AM207),"",AM163:AM207))</f>
        <v>-0.19455864844589996</v>
      </c>
      <c r="AN210" s="69" cm="1">
        <f t="array" ref="AN210">AVERAGE(IF(ISERROR(AN163:AN207),"",AN163:AN207))</f>
        <v>-0.1945535767606715</v>
      </c>
      <c r="AO210" s="69" cm="1">
        <f t="array" ref="AO210">AVERAGE(IF(ISERROR(AO163:AO207),"",AO163:AO207))</f>
        <v>-0.19455566592640747</v>
      </c>
      <c r="AP210" s="69" cm="1">
        <f t="array" ref="AP210">AVERAGE(IF(ISERROR(AP163:AP207),"",AP163:AP207))</f>
        <v>-0.19328069393971398</v>
      </c>
      <c r="AQ210" s="69" cm="1">
        <f t="array" ref="AQ210">AVERAGE(IF(ISERROR(AQ163:AQ207),"",AQ163:AQ207))</f>
        <v>-0.19195140382982312</v>
      </c>
      <c r="AR210" s="69" cm="1">
        <f t="array" ref="AR210">AVERAGE(IF(ISERROR(AR163:AR207),"",AR163:AR207))</f>
        <v>-0.19197524912410266</v>
      </c>
      <c r="AS210" s="69" cm="1">
        <f t="array" ref="AS210">AVERAGE(IF(ISERROR(AS163:AS207),"",AS163:AS207))</f>
        <v>-0.23685071501600122</v>
      </c>
      <c r="AT210" s="69" cm="1">
        <f t="array" ref="AT210">AVERAGE(IF(ISERROR(AT163:AT207),"",AT163:AT207))</f>
        <v>-0.23685071501600122</v>
      </c>
      <c r="AU210" s="69" cm="1">
        <f t="array" ref="AU210">AVERAGE(IF(ISERROR(AU163:AU207),"",AU163:AU207))</f>
        <v>-0.23685071501600122</v>
      </c>
      <c r="AV210" s="69" cm="1">
        <f t="array" ref="AV210">AVERAGE(IF(ISERROR(AV163:AV207),"",AV163:AV207))</f>
        <v>-0.23685071501600122</v>
      </c>
      <c r="AW210" s="69" cm="1">
        <f t="array" ref="AW210">AVERAGE(IF(ISERROR(AW163:AW207),"",AW163:AW207))</f>
        <v>-0.23685071501600122</v>
      </c>
      <c r="AX210" s="69" cm="1">
        <f t="array" ref="AX210">AVERAGE(IF(ISERROR(AX163:AX207),"",AX163:AX207))</f>
        <v>-0.23685071501600122</v>
      </c>
      <c r="AY210" s="69" cm="1">
        <f t="array" ref="AY210">AVERAGE(IF(ISERROR(AY163:AY207),"",AY163:AY207))</f>
        <v>-0.23685071501600122</v>
      </c>
      <c r="AZ210" s="69" cm="1">
        <f t="array" ref="AZ210">AVERAGE(IF(ISERROR(AZ163:AZ207),"",AZ163:AZ207))</f>
        <v>-0.23685071501600122</v>
      </c>
      <c r="BA210" s="6"/>
    </row>
    <row r="211" spans="2:53">
      <c r="B211" s="69"/>
      <c r="C211" s="69"/>
      <c r="D211" s="69" t="s">
        <v>99</v>
      </c>
      <c r="E211" s="69"/>
      <c r="F211" s="69" t="s">
        <v>196</v>
      </c>
      <c r="G211" s="69"/>
      <c r="H211" s="69"/>
      <c r="I211" s="69"/>
      <c r="J211" s="69"/>
      <c r="K211" s="69"/>
      <c r="L211" s="69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  <c r="AA211" s="69"/>
      <c r="AB211" s="69"/>
      <c r="AC211" s="69"/>
      <c r="AD211" s="69"/>
      <c r="AE211" s="69"/>
      <c r="AF211" s="69"/>
      <c r="AG211" s="69"/>
      <c r="AH211" s="69"/>
      <c r="AI211" s="69"/>
      <c r="AJ211" s="69"/>
      <c r="AK211" s="69"/>
      <c r="AL211" s="69"/>
      <c r="AM211" s="69"/>
      <c r="AN211" s="69"/>
      <c r="AO211" s="69"/>
      <c r="AP211" s="69"/>
      <c r="AQ211" s="69"/>
      <c r="AR211" s="69"/>
      <c r="AS211" s="69"/>
      <c r="AT211" s="69"/>
      <c r="AU211" s="69"/>
      <c r="AV211" s="69"/>
      <c r="AW211" s="69"/>
      <c r="AX211" s="69"/>
      <c r="AY211" s="69"/>
      <c r="AZ211" s="69"/>
    </row>
    <row r="212" spans="2:53">
      <c r="B212" s="69" t="s">
        <v>100</v>
      </c>
      <c r="C212" s="69"/>
      <c r="D212" s="51" cm="1">
        <f t="array" ref="D212">AVERAGE(IF(ISERROR(C163:AZ207),"",C163:AZ207))</f>
        <v>-0.20006749717995156</v>
      </c>
      <c r="E212" s="51"/>
      <c r="F212" s="51" cm="1">
        <f t="array" ref="F212">AVERAGE(IF(ISERROR(C194:AZ207),"",C194:AZ207))</f>
        <v>-0.21993328626617364</v>
      </c>
      <c r="G212" s="69"/>
      <c r="H212" s="69"/>
      <c r="I212" s="69"/>
      <c r="J212" s="69"/>
      <c r="K212" s="69"/>
      <c r="L212" s="69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  <c r="AA212" s="69"/>
      <c r="AB212" s="69"/>
      <c r="AC212" s="69"/>
      <c r="AD212" s="69"/>
      <c r="AE212" s="69"/>
      <c r="AF212" s="69"/>
      <c r="AG212" s="69"/>
      <c r="AH212" s="69"/>
      <c r="AI212" s="69"/>
      <c r="AJ212" s="69"/>
      <c r="AK212" s="69"/>
      <c r="AL212" s="69"/>
      <c r="AM212" s="69"/>
      <c r="AN212" s="69"/>
      <c r="AO212" s="69"/>
      <c r="AP212" s="69"/>
      <c r="AQ212" s="69"/>
      <c r="AR212" s="69"/>
      <c r="AS212" s="69"/>
      <c r="AT212" s="69"/>
      <c r="AU212" s="69"/>
      <c r="AV212" s="69"/>
      <c r="AW212" s="69"/>
      <c r="AX212" s="69"/>
      <c r="AY212" s="69"/>
      <c r="AZ212" s="69"/>
    </row>
    <row r="213" spans="2:53">
      <c r="B213" s="69" t="s">
        <v>195</v>
      </c>
      <c r="C213" s="69"/>
      <c r="D213" s="51" cm="1">
        <f t="array" ref="D213">MEDIAN(IF(ISERROR(C163:AZ207),"",C163:AZ207))</f>
        <v>-0.2106350436834763</v>
      </c>
      <c r="E213" s="51"/>
      <c r="F213" s="51" cm="1">
        <f t="array" ref="F213">MEDIAN(IF(ISERROR(C194:AZ207),"",C194:AZ207))</f>
        <v>-0.21353570788203313</v>
      </c>
      <c r="G213" s="69"/>
      <c r="H213" s="69"/>
      <c r="I213" s="69"/>
      <c r="J213" s="69"/>
      <c r="K213" s="69"/>
      <c r="L213" s="69"/>
      <c r="M213" s="69"/>
      <c r="N213" s="69"/>
      <c r="O213" s="69"/>
      <c r="P213" s="69"/>
      <c r="Q213" s="69"/>
      <c r="R213" s="69"/>
      <c r="S213" s="69"/>
      <c r="T213" s="69"/>
      <c r="U213" s="69"/>
      <c r="V213" s="69">
        <v>25246</v>
      </c>
      <c r="W213" s="69"/>
      <c r="X213" s="69"/>
      <c r="Y213" s="69">
        <v>61243</v>
      </c>
      <c r="Z213" s="69"/>
      <c r="AA213" s="69"/>
      <c r="AB213" s="69"/>
      <c r="AC213" s="69"/>
      <c r="AD213" s="69"/>
      <c r="AE213" s="69"/>
      <c r="AF213" s="69"/>
      <c r="AG213" s="69"/>
      <c r="AH213" s="69"/>
      <c r="AI213" s="69"/>
      <c r="AJ213" s="69"/>
      <c r="AK213" s="69"/>
      <c r="AL213" s="69"/>
      <c r="AM213" s="69"/>
      <c r="AN213" s="69"/>
      <c r="AO213" s="69"/>
      <c r="AP213" s="69"/>
      <c r="AQ213" s="69"/>
      <c r="AR213" s="69"/>
      <c r="AS213" s="69"/>
      <c r="AT213" s="69"/>
      <c r="AU213" s="69"/>
      <c r="AV213" s="69"/>
      <c r="AW213" s="69"/>
      <c r="AX213" s="69"/>
      <c r="AY213" s="69"/>
      <c r="AZ213" s="69"/>
    </row>
    <row r="214" spans="2:53">
      <c r="B214" s="69" t="s">
        <v>95</v>
      </c>
      <c r="C214" s="69"/>
      <c r="D214" s="51" cm="1">
        <f t="array" ref="D214">STDEV(IF(ISERROR(C163:AZ207),"",C163:AZ207))</f>
        <v>6.8211827366151542E-2</v>
      </c>
      <c r="E214" s="51"/>
      <c r="F214" s="51" cm="1">
        <f t="array" ref="F214">STDEV(IF(ISERROR(C194:AZ207),"",C194:AZ207))</f>
        <v>3.1102866275320672E-2</v>
      </c>
      <c r="G214" s="69"/>
      <c r="H214" s="69"/>
      <c r="I214" s="69"/>
      <c r="J214" s="69"/>
      <c r="K214" s="69"/>
      <c r="L214" s="69"/>
      <c r="M214" s="69"/>
      <c r="N214" s="69"/>
      <c r="O214" s="69"/>
      <c r="P214" s="69"/>
      <c r="Q214" s="69"/>
      <c r="R214" s="69"/>
      <c r="S214" s="69"/>
      <c r="T214" s="69"/>
      <c r="U214" s="69"/>
      <c r="V214" s="69">
        <v>44806</v>
      </c>
      <c r="W214" s="69">
        <f>V214+V213</f>
        <v>70052</v>
      </c>
      <c r="X214" s="69"/>
      <c r="Y214" s="69">
        <v>113419</v>
      </c>
      <c r="Z214" s="69">
        <f>Y213+Y214</f>
        <v>174662</v>
      </c>
      <c r="AA214" s="69"/>
      <c r="AB214" s="69"/>
      <c r="AC214" s="69"/>
      <c r="AD214" s="69"/>
      <c r="AE214" s="69"/>
      <c r="AF214" s="69"/>
      <c r="AG214" s="69"/>
      <c r="AH214" s="69"/>
      <c r="AI214" s="69"/>
      <c r="AJ214" s="69"/>
      <c r="AK214" s="69"/>
      <c r="AL214" s="69"/>
      <c r="AM214" s="69"/>
      <c r="AN214" s="69"/>
      <c r="AO214" s="69"/>
      <c r="AP214" s="69"/>
      <c r="AQ214" s="69"/>
      <c r="AR214" s="69"/>
      <c r="AS214" s="69"/>
      <c r="AT214" s="69"/>
      <c r="AU214" s="69"/>
      <c r="AV214" s="69"/>
      <c r="AW214" s="69"/>
      <c r="AX214" s="69"/>
      <c r="AY214" s="69"/>
      <c r="AZ214" s="69"/>
    </row>
    <row r="215" spans="2:53">
      <c r="B215" s="69" t="s">
        <v>96</v>
      </c>
      <c r="C215" s="69"/>
      <c r="D215" s="51" cm="1">
        <f t="array" ref="D215">MAX(IF(ISERROR(C163:AZ207),"",C163:AZ207))</f>
        <v>-4.3235979890516973E-2</v>
      </c>
      <c r="E215" s="51"/>
      <c r="F215" s="51" cm="1">
        <f t="array" ref="F215">MAX(IF(ISERROR(C194:AZ207),"",C194:AZ207))</f>
        <v>-0.10421862976808671</v>
      </c>
      <c r="G215" s="69"/>
      <c r="H215" s="69"/>
      <c r="I215" s="69"/>
      <c r="J215" s="69"/>
      <c r="K215" s="69"/>
      <c r="L215" s="69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  <c r="AA215" s="69"/>
      <c r="AB215" s="69"/>
      <c r="AC215" s="69"/>
      <c r="AD215" s="69"/>
      <c r="AE215" s="69"/>
      <c r="AF215" s="69"/>
      <c r="AG215" s="69"/>
      <c r="AH215" s="69"/>
      <c r="AI215" s="69"/>
      <c r="AJ215" s="69"/>
      <c r="AK215" s="69"/>
      <c r="AL215" s="69"/>
      <c r="AM215" s="69"/>
      <c r="AN215" s="69"/>
      <c r="AO215" s="69"/>
      <c r="AP215" s="69"/>
      <c r="AQ215" s="69"/>
      <c r="AR215" s="69"/>
      <c r="AS215" s="69"/>
      <c r="AT215" s="69"/>
      <c r="AU215" s="69"/>
      <c r="AV215" s="69"/>
      <c r="AW215" s="69"/>
      <c r="AX215" s="69"/>
      <c r="AY215" s="69"/>
      <c r="AZ215" s="69"/>
    </row>
    <row r="216" spans="2:53">
      <c r="B216" s="69" t="s">
        <v>97</v>
      </c>
      <c r="C216" s="69"/>
      <c r="D216" s="51" cm="1">
        <f t="array" ref="D216">MIN(IF(ISERROR(C163:AZ207),"",C163:AZ207))</f>
        <v>-0.34581517112898918</v>
      </c>
      <c r="E216" s="51"/>
      <c r="F216" s="51" cm="1">
        <f t="array" ref="F216">MIN(IF(ISERROR(B194:AZ207),"",B194:AZ207))</f>
        <v>-0.31489554663757924</v>
      </c>
      <c r="G216" s="69"/>
      <c r="H216" s="69"/>
      <c r="I216" s="69"/>
      <c r="J216" s="69"/>
      <c r="K216" s="69"/>
      <c r="L216" s="69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>
        <v>131628</v>
      </c>
      <c r="Z216" s="69"/>
      <c r="AA216" s="69"/>
      <c r="AB216" s="69"/>
      <c r="AC216" s="69"/>
      <c r="AD216" s="69"/>
      <c r="AE216" s="69"/>
      <c r="AF216" s="69"/>
      <c r="AG216" s="69"/>
      <c r="AH216" s="69"/>
      <c r="AI216" s="69"/>
      <c r="AJ216" s="69"/>
      <c r="AK216" s="69"/>
      <c r="AL216" s="69"/>
      <c r="AM216" s="69"/>
      <c r="AN216" s="69"/>
      <c r="AO216" s="69"/>
      <c r="AP216" s="69"/>
      <c r="AQ216" s="69"/>
      <c r="AR216" s="69"/>
      <c r="AS216" s="69"/>
      <c r="AT216" s="69"/>
      <c r="AU216" s="69"/>
      <c r="AV216" s="69"/>
      <c r="AW216" s="69"/>
      <c r="AX216" s="69"/>
      <c r="AY216" s="69"/>
      <c r="AZ216" s="69"/>
    </row>
    <row r="217" spans="2:53">
      <c r="B217" s="69"/>
      <c r="C217" s="69"/>
      <c r="D217" s="69"/>
      <c r="E217" s="69"/>
      <c r="F217" s="69"/>
      <c r="G217" s="69"/>
      <c r="H217" s="69"/>
      <c r="I217" s="69"/>
      <c r="J217" s="69"/>
      <c r="K217" s="69"/>
      <c r="L217" s="69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  <c r="AA217" s="69"/>
      <c r="AB217" s="69"/>
      <c r="AC217" s="69"/>
      <c r="AD217" s="69"/>
      <c r="AE217" s="69"/>
      <c r="AF217" s="69"/>
      <c r="AG217" s="69"/>
      <c r="AH217" s="69"/>
      <c r="AI217" s="69"/>
      <c r="AJ217" s="69"/>
      <c r="AK217" s="69"/>
      <c r="AL217" s="69"/>
      <c r="AM217" s="69"/>
      <c r="AN217" s="69"/>
      <c r="AO217" s="69"/>
      <c r="AP217" s="69"/>
      <c r="AQ217" s="69"/>
      <c r="AR217" s="69"/>
      <c r="AS217" s="69"/>
      <c r="AT217" s="69"/>
      <c r="AU217" s="69"/>
      <c r="AV217" s="69"/>
      <c r="AW217" s="69"/>
      <c r="AX217" s="69"/>
      <c r="AY217" s="69"/>
      <c r="AZ217" s="69"/>
    </row>
    <row r="218" spans="2:53">
      <c r="B218" s="69"/>
      <c r="C218" s="69"/>
      <c r="D218" s="69" t="s">
        <v>99</v>
      </c>
      <c r="E218" s="69"/>
      <c r="F218" s="69" t="s">
        <v>196</v>
      </c>
      <c r="G218" s="69"/>
      <c r="H218" s="69"/>
      <c r="I218" s="69"/>
      <c r="J218" s="69"/>
      <c r="K218" s="69"/>
      <c r="L218" s="69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  <c r="AA218" s="69"/>
      <c r="AB218" s="69"/>
      <c r="AC218" s="69"/>
      <c r="AD218" s="69"/>
      <c r="AE218" s="69"/>
      <c r="AF218" s="69"/>
      <c r="AG218" s="69"/>
      <c r="AH218" s="69"/>
      <c r="AI218" s="69"/>
      <c r="AJ218" s="69"/>
      <c r="AK218" s="69"/>
      <c r="AL218" s="69"/>
      <c r="AM218" s="69"/>
      <c r="AN218" s="69"/>
      <c r="AO218" s="69"/>
      <c r="AP218" s="69"/>
      <c r="AQ218" s="69"/>
      <c r="AR218" s="69"/>
      <c r="AS218" s="69"/>
      <c r="AT218" s="69"/>
      <c r="AU218" s="69"/>
      <c r="AV218" s="69"/>
      <c r="AW218" s="69"/>
      <c r="AX218" s="69"/>
      <c r="AY218" s="69"/>
      <c r="AZ218" s="69"/>
    </row>
    <row r="219" spans="2:53">
      <c r="B219" s="69" t="s">
        <v>100</v>
      </c>
      <c r="C219" s="69"/>
      <c r="D219" s="51" cm="1">
        <f t="array" ref="D219">AVERAGE(IF(ISERROR(C163:AN207),"",C163:AN207))</f>
        <v>-0.19306975317440125</v>
      </c>
      <c r="E219" s="51"/>
      <c r="F219" s="51" cm="1">
        <f t="array" ref="F219">AVERAGE(IF(ISERROR(C194:AN207),"",C194:AN207))</f>
        <v>-0.21231517408991979</v>
      </c>
      <c r="G219" s="69"/>
      <c r="H219" s="69"/>
      <c r="I219" s="69"/>
      <c r="J219" s="69"/>
      <c r="K219" s="69"/>
      <c r="L219" s="69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  <c r="AA219" s="69"/>
      <c r="AB219" s="69"/>
      <c r="AC219" s="69"/>
      <c r="AD219" s="69"/>
      <c r="AE219" s="69"/>
      <c r="AF219" s="69"/>
      <c r="AG219" s="69"/>
      <c r="AH219" s="69"/>
      <c r="AI219" s="69"/>
      <c r="AJ219" s="69"/>
      <c r="AK219" s="69"/>
      <c r="AL219" s="69"/>
      <c r="AM219" s="69"/>
      <c r="AN219" s="69"/>
      <c r="AO219" s="69"/>
      <c r="AP219" s="69"/>
      <c r="AQ219" s="69"/>
      <c r="AR219" s="69"/>
      <c r="AS219" s="69"/>
      <c r="AT219" s="69"/>
      <c r="AU219" s="69"/>
      <c r="AV219" s="69"/>
      <c r="AW219" s="69"/>
      <c r="AX219" s="69"/>
      <c r="AY219" s="69"/>
      <c r="AZ219" s="69"/>
    </row>
    <row r="220" spans="2:53">
      <c r="B220" s="69" t="s">
        <v>195</v>
      </c>
      <c r="C220" s="69"/>
      <c r="D220" s="51" cm="1">
        <f t="array" ref="D220">MEDIAN(IF(ISERROR(C163:AN207),"",C163:AN207))</f>
        <v>-0.20722087289294533</v>
      </c>
      <c r="E220" s="51"/>
      <c r="F220" s="51" cm="1">
        <f t="array" ref="F220">MEDIAN(IF(ISERROR(C194:AN207),"",C194:AN207))</f>
        <v>-0.20915574831084222</v>
      </c>
      <c r="G220" s="69"/>
      <c r="H220" s="69"/>
      <c r="I220" s="69"/>
      <c r="J220" s="69"/>
      <c r="K220" s="69"/>
      <c r="L220" s="69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  <c r="AA220" s="69"/>
      <c r="AB220" s="69"/>
      <c r="AC220" s="69"/>
      <c r="AD220" s="69"/>
      <c r="AE220" s="69"/>
      <c r="AF220" s="69"/>
      <c r="AG220" s="69"/>
      <c r="AH220" s="69"/>
      <c r="AI220" s="69"/>
      <c r="AJ220" s="69"/>
      <c r="AK220" s="69"/>
      <c r="AL220" s="69"/>
      <c r="AM220" s="69"/>
      <c r="AN220" s="69"/>
      <c r="AO220" s="69"/>
      <c r="AP220" s="69"/>
      <c r="AQ220" s="69"/>
      <c r="AR220" s="69"/>
      <c r="AS220" s="69"/>
      <c r="AT220" s="69"/>
      <c r="AU220" s="69"/>
      <c r="AV220" s="69"/>
      <c r="AW220" s="69"/>
      <c r="AX220" s="69"/>
      <c r="AY220" s="69"/>
      <c r="AZ220" s="69"/>
    </row>
    <row r="221" spans="2:53">
      <c r="B221" s="69" t="s">
        <v>95</v>
      </c>
      <c r="C221" s="69"/>
      <c r="D221" s="51" cm="1">
        <f t="array" ref="D221">STDEV(IF(ISERROR(C163:AN207),"",C163:AN207))</f>
        <v>6.2203459820022247E-2</v>
      </c>
      <c r="E221" s="51"/>
      <c r="F221" s="51" cm="1">
        <f t="array" ref="F221">STDEV(IF(ISERROR(C194:AN207),"",C194:AN207))</f>
        <v>2.5375730791348326E-2</v>
      </c>
      <c r="G221" s="69"/>
      <c r="H221" s="69"/>
      <c r="I221" s="69"/>
      <c r="J221" s="69"/>
      <c r="K221" s="69"/>
      <c r="L221" s="69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  <c r="AA221" s="69"/>
      <c r="AB221" s="69"/>
      <c r="AC221" s="69"/>
      <c r="AD221" s="69"/>
      <c r="AE221" s="69"/>
      <c r="AF221" s="69"/>
      <c r="AG221" s="69"/>
      <c r="AH221" s="69"/>
      <c r="AI221" s="69"/>
      <c r="AJ221" s="69"/>
      <c r="AK221" s="69"/>
      <c r="AL221" s="69"/>
      <c r="AM221" s="69"/>
      <c r="AN221" s="69"/>
      <c r="AO221" s="69"/>
      <c r="AP221" s="69"/>
      <c r="AQ221" s="69"/>
      <c r="AR221" s="69"/>
      <c r="AS221" s="69"/>
      <c r="AT221" s="69"/>
      <c r="AU221" s="69"/>
      <c r="AV221" s="69"/>
      <c r="AW221" s="69"/>
      <c r="AX221" s="69"/>
      <c r="AY221" s="69"/>
      <c r="AZ221" s="69"/>
    </row>
    <row r="222" spans="2:53">
      <c r="B222" s="69" t="s">
        <v>96</v>
      </c>
      <c r="C222" s="69"/>
      <c r="D222" s="51" cm="1">
        <f t="array" ref="D222">MAX(IF(ISERROR(C163:AN207),"",C163:AN207))</f>
        <v>-4.3235979890516973E-2</v>
      </c>
      <c r="E222" s="51"/>
      <c r="F222" s="51" cm="1">
        <f t="array" ref="F222">MAX(IF(ISERROR(C194:AN207),"",C194:AN207))</f>
        <v>-0.10421862976808671</v>
      </c>
      <c r="G222" s="69"/>
      <c r="H222" s="69"/>
      <c r="I222" s="69"/>
      <c r="J222" s="69"/>
      <c r="K222" s="69"/>
      <c r="L222" s="69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  <c r="AA222" s="69"/>
      <c r="AB222" s="69"/>
      <c r="AC222" s="69"/>
      <c r="AD222" s="69"/>
      <c r="AE222" s="69"/>
      <c r="AF222" s="69"/>
      <c r="AG222" s="69"/>
      <c r="AH222" s="69"/>
      <c r="AI222" s="69"/>
      <c r="AJ222" s="69"/>
      <c r="AK222" s="69"/>
      <c r="AL222" s="69"/>
      <c r="AM222" s="69"/>
      <c r="AN222" s="69"/>
      <c r="AO222" s="69"/>
      <c r="AP222" s="69"/>
      <c r="AQ222" s="69"/>
      <c r="AR222" s="69"/>
      <c r="AS222" s="69"/>
      <c r="AT222" s="69"/>
      <c r="AU222" s="69"/>
      <c r="AV222" s="69"/>
      <c r="AW222" s="69"/>
      <c r="AX222" s="69"/>
      <c r="AY222" s="69"/>
      <c r="AZ222" s="69"/>
    </row>
    <row r="223" spans="2:53">
      <c r="B223" s="69" t="s">
        <v>97</v>
      </c>
      <c r="C223" s="69"/>
      <c r="D223" s="51" cm="1">
        <f t="array" ref="D223">MIN(IF(ISERROR(C163:AN207),"",C163:AN207))</f>
        <v>-0.33371894885387043</v>
      </c>
      <c r="E223" s="51"/>
      <c r="F223" s="51" cm="1">
        <f t="array" ref="F223">MIN(IF(ISERROR(C194:AN207),"",C194:AN207))</f>
        <v>-0.30511682013803021</v>
      </c>
      <c r="G223" s="69"/>
      <c r="H223" s="69"/>
      <c r="I223" s="69"/>
      <c r="J223" s="69"/>
      <c r="K223" s="69"/>
      <c r="L223" s="69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  <c r="AA223" s="69"/>
      <c r="AB223" s="69"/>
      <c r="AC223" s="69"/>
      <c r="AD223" s="69"/>
      <c r="AE223" s="69"/>
      <c r="AF223" s="69"/>
      <c r="AG223" s="69"/>
      <c r="AH223" s="69"/>
      <c r="AI223" s="69"/>
      <c r="AJ223" s="69"/>
      <c r="AK223" s="69"/>
      <c r="AL223" s="69"/>
      <c r="AM223" s="69"/>
      <c r="AN223" s="69"/>
      <c r="AO223" s="69"/>
      <c r="AP223" s="69"/>
      <c r="AQ223" s="69"/>
      <c r="AR223" s="69"/>
      <c r="AS223" s="69"/>
      <c r="AT223" s="69"/>
      <c r="AU223" s="69"/>
      <c r="AV223" s="69"/>
      <c r="AW223" s="69"/>
      <c r="AX223" s="69"/>
      <c r="AY223" s="69"/>
      <c r="AZ223" s="69"/>
    </row>
    <row r="224" spans="2:53">
      <c r="B224" s="69"/>
      <c r="C224" s="69"/>
      <c r="D224" s="69"/>
      <c r="E224" s="69"/>
      <c r="F224" s="69"/>
      <c r="G224" s="69"/>
      <c r="H224" s="69"/>
      <c r="I224" s="69"/>
      <c r="J224" s="69"/>
      <c r="K224" s="69"/>
      <c r="L224" s="69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  <c r="AA224" s="69"/>
      <c r="AB224" s="69"/>
      <c r="AC224" s="69"/>
      <c r="AD224" s="69"/>
      <c r="AE224" s="69"/>
      <c r="AF224" s="69"/>
      <c r="AG224" s="69"/>
      <c r="AH224" s="69"/>
      <c r="AI224" s="69"/>
      <c r="AJ224" s="69"/>
      <c r="AK224" s="69"/>
      <c r="AL224" s="69"/>
      <c r="AM224" s="69"/>
      <c r="AN224" s="69"/>
      <c r="AO224" s="69"/>
      <c r="AP224" s="69"/>
      <c r="AQ224" s="69"/>
      <c r="AR224" s="69"/>
      <c r="AS224" s="69"/>
      <c r="AT224" s="69"/>
      <c r="AU224" s="69"/>
      <c r="AV224" s="69"/>
      <c r="AW224" s="69"/>
      <c r="AX224" s="69"/>
      <c r="AY224" s="69"/>
      <c r="AZ224" s="69"/>
    </row>
    <row r="225" spans="2:52">
      <c r="B225" s="69"/>
      <c r="C225" s="69"/>
      <c r="D225" s="69"/>
      <c r="E225" s="69"/>
      <c r="F225" s="69"/>
      <c r="G225" s="69"/>
      <c r="H225" s="69"/>
      <c r="I225" s="69"/>
      <c r="J225" s="69"/>
      <c r="K225" s="69"/>
      <c r="L225" s="69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  <c r="AA225" s="69"/>
      <c r="AB225" s="69"/>
      <c r="AC225" s="69"/>
      <c r="AD225" s="69"/>
      <c r="AE225" s="69"/>
      <c r="AF225" s="69"/>
      <c r="AG225" s="69"/>
      <c r="AH225" s="69"/>
      <c r="AI225" s="69"/>
      <c r="AJ225" s="69"/>
      <c r="AK225" s="69"/>
      <c r="AL225" s="69"/>
      <c r="AM225" s="69"/>
      <c r="AN225" s="69"/>
      <c r="AO225" s="69"/>
      <c r="AP225" s="69"/>
      <c r="AQ225" s="69"/>
      <c r="AR225" s="69"/>
      <c r="AS225" s="69"/>
      <c r="AT225" s="69"/>
      <c r="AU225" s="69"/>
      <c r="AV225" s="69"/>
      <c r="AW225" s="69"/>
      <c r="AX225" s="69"/>
      <c r="AY225" s="69"/>
      <c r="AZ225" s="69"/>
    </row>
    <row r="226" spans="2:52">
      <c r="B226" s="69"/>
      <c r="C226" s="69"/>
      <c r="D226" s="69"/>
      <c r="E226" s="69"/>
      <c r="F226" s="69"/>
      <c r="G226" s="69"/>
      <c r="H226" s="69"/>
      <c r="I226" s="69"/>
      <c r="J226" s="69"/>
      <c r="K226" s="69"/>
      <c r="L226" s="69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  <c r="AA226" s="69"/>
      <c r="AB226" s="69"/>
      <c r="AC226" s="69"/>
      <c r="AD226" s="69"/>
      <c r="AE226" s="69"/>
      <c r="AF226" s="69"/>
      <c r="AG226" s="69"/>
      <c r="AH226" s="69"/>
      <c r="AI226" s="69"/>
      <c r="AJ226" s="69"/>
      <c r="AK226" s="69"/>
      <c r="AL226" s="69"/>
      <c r="AM226" s="69"/>
      <c r="AN226" s="69"/>
      <c r="AO226" s="69"/>
      <c r="AP226" s="69"/>
      <c r="AQ226" s="69"/>
      <c r="AR226" s="69"/>
      <c r="AS226" s="69"/>
      <c r="AT226" s="69"/>
      <c r="AU226" s="69"/>
      <c r="AV226" s="69"/>
      <c r="AW226" s="69"/>
      <c r="AX226" s="69"/>
      <c r="AY226" s="69"/>
      <c r="AZ226" s="69"/>
    </row>
    <row r="227" spans="2:52">
      <c r="B227" s="69"/>
      <c r="C227" s="69"/>
      <c r="D227" s="69"/>
      <c r="E227" s="69"/>
      <c r="F227" s="69"/>
      <c r="G227" s="69"/>
      <c r="H227" s="69"/>
      <c r="I227" s="69"/>
      <c r="J227" s="69"/>
      <c r="K227" s="69"/>
      <c r="L227" s="69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  <c r="AA227" s="69"/>
      <c r="AB227" s="69"/>
      <c r="AC227" s="69"/>
      <c r="AD227" s="69"/>
      <c r="AE227" s="69"/>
      <c r="AF227" s="69"/>
      <c r="AG227" s="69"/>
      <c r="AH227" s="69"/>
      <c r="AI227" s="69"/>
      <c r="AJ227" s="69"/>
      <c r="AK227" s="69"/>
      <c r="AL227" s="69"/>
      <c r="AM227" s="69"/>
      <c r="AN227" s="69"/>
      <c r="AO227" s="69"/>
      <c r="AP227" s="69"/>
      <c r="AQ227" s="69"/>
      <c r="AR227" s="69"/>
      <c r="AS227" s="69"/>
      <c r="AT227" s="69"/>
      <c r="AU227" s="69"/>
      <c r="AV227" s="69"/>
      <c r="AW227" s="69"/>
      <c r="AX227" s="69"/>
      <c r="AY227" s="69"/>
      <c r="AZ227" s="69"/>
    </row>
    <row r="228" spans="2:52">
      <c r="B228" s="69"/>
      <c r="C228" s="69"/>
      <c r="D228" s="69"/>
      <c r="E228" s="69"/>
      <c r="F228" s="69"/>
      <c r="G228" s="69"/>
      <c r="H228" s="69"/>
      <c r="I228" s="69"/>
      <c r="J228" s="69"/>
      <c r="K228" s="69"/>
      <c r="L228" s="69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  <c r="AA228" s="69"/>
      <c r="AB228" s="69"/>
      <c r="AC228" s="69"/>
      <c r="AD228" s="69"/>
      <c r="AE228" s="69"/>
      <c r="AF228" s="69"/>
      <c r="AG228" s="69"/>
      <c r="AH228" s="69"/>
      <c r="AI228" s="69"/>
      <c r="AJ228" s="69"/>
      <c r="AK228" s="69"/>
      <c r="AL228" s="69"/>
      <c r="AM228" s="69"/>
      <c r="AN228" s="69"/>
      <c r="AO228" s="69"/>
      <c r="AP228" s="69"/>
      <c r="AQ228" s="69"/>
      <c r="AR228" s="69"/>
      <c r="AS228" s="69"/>
      <c r="AT228" s="69"/>
      <c r="AU228" s="69"/>
      <c r="AV228" s="69"/>
      <c r="AW228" s="69"/>
      <c r="AX228" s="69"/>
      <c r="AY228" s="69"/>
      <c r="AZ228" s="69"/>
    </row>
    <row r="229" spans="2:52"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</row>
    <row r="230" spans="2:52"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</row>
    <row r="231" spans="2:52"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</row>
    <row r="232" spans="2:52"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</row>
  </sheetData>
  <sortState xmlns:xlrd2="http://schemas.microsoft.com/office/spreadsheetml/2017/richdata2" ref="AS59:AU113">
    <sortCondition descending="1" ref="AS59:AS113"/>
  </sortState>
  <phoneticPr fontId="5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919E0-AA87-0E42-BD4C-846C20412066}">
  <dimension ref="A2:CQ228"/>
  <sheetViews>
    <sheetView topLeftCell="A47" workbookViewId="0">
      <selection activeCell="C53" sqref="C53"/>
    </sheetView>
  </sheetViews>
  <sheetFormatPr baseColWidth="10" defaultRowHeight="16"/>
  <cols>
    <col min="2" max="2" width="23.83203125" customWidth="1"/>
    <col min="3" max="3" width="26" customWidth="1"/>
    <col min="52" max="52" width="25.33203125" customWidth="1"/>
    <col min="53" max="53" width="16.83203125" customWidth="1"/>
    <col min="54" max="54" width="17" customWidth="1"/>
    <col min="55" max="55" width="15.33203125" customWidth="1"/>
    <col min="56" max="56" width="16.33203125" customWidth="1"/>
    <col min="57" max="57" width="19.5" customWidth="1"/>
  </cols>
  <sheetData>
    <row r="2" spans="1:7">
      <c r="A2" t="s">
        <v>863</v>
      </c>
      <c r="B2" t="s">
        <v>518</v>
      </c>
      <c r="C2">
        <v>4.0588992953457899</v>
      </c>
      <c r="D2">
        <f>-((C2-1)*(C2-2))^-1</f>
        <v>-0.1587814324373486</v>
      </c>
      <c r="E2" s="1">
        <f>-(1-2^D2)</f>
        <v>-0.10421862976808671</v>
      </c>
      <c r="G2" t="s">
        <v>1419</v>
      </c>
    </row>
    <row r="3" spans="1:7">
      <c r="A3" t="s">
        <v>864</v>
      </c>
      <c r="B3" t="s">
        <v>1398</v>
      </c>
      <c r="C3">
        <v>3.4463748318362799</v>
      </c>
      <c r="D3">
        <f t="shared" ref="D3:D50" si="0">-((C3-1)*(C3-2))^-1</f>
        <v>-0.28261560856466755</v>
      </c>
      <c r="E3" s="1">
        <f t="shared" ref="E3:E50" si="1">-(1-2^D3)</f>
        <v>-0.17790080190454416</v>
      </c>
      <c r="G3" t="s">
        <v>1420</v>
      </c>
    </row>
    <row r="4" spans="1:7">
      <c r="A4" t="s">
        <v>865</v>
      </c>
      <c r="B4" t="s">
        <v>679</v>
      </c>
      <c r="C4">
        <v>3.4375357748221398</v>
      </c>
      <c r="D4">
        <f t="shared" si="0"/>
        <v>-0.28538447269161099</v>
      </c>
      <c r="E4" s="1">
        <f t="shared" si="1"/>
        <v>-0.17947708653637162</v>
      </c>
      <c r="G4" t="s">
        <v>848</v>
      </c>
    </row>
    <row r="5" spans="1:7">
      <c r="A5" t="s">
        <v>866</v>
      </c>
      <c r="B5" t="s">
        <v>521</v>
      </c>
      <c r="C5">
        <v>3.4262559248422901</v>
      </c>
      <c r="D5">
        <f t="shared" si="0"/>
        <v>-0.2889787642137101</v>
      </c>
      <c r="E5" s="1">
        <f t="shared" si="1"/>
        <v>-0.18151877084262658</v>
      </c>
      <c r="G5" t="s">
        <v>1421</v>
      </c>
    </row>
    <row r="6" spans="1:7">
      <c r="A6" t="s">
        <v>867</v>
      </c>
      <c r="B6" t="s">
        <v>112</v>
      </c>
      <c r="C6">
        <v>3.4326253362500201</v>
      </c>
      <c r="D6">
        <f t="shared" si="0"/>
        <v>-0.28694069563631674</v>
      </c>
      <c r="E6" s="1">
        <f t="shared" si="1"/>
        <v>-0.1803617004682283</v>
      </c>
      <c r="G6" t="s">
        <v>840</v>
      </c>
    </row>
    <row r="7" spans="1:7">
      <c r="A7" t="s">
        <v>868</v>
      </c>
      <c r="B7" t="s">
        <v>796</v>
      </c>
      <c r="C7">
        <v>3.1862528948376698</v>
      </c>
      <c r="D7">
        <f t="shared" si="0"/>
        <v>-0.3855869413061016</v>
      </c>
      <c r="E7" s="1">
        <f t="shared" si="1"/>
        <v>-0.23453248509650981</v>
      </c>
      <c r="G7" t="s">
        <v>1422</v>
      </c>
    </row>
    <row r="8" spans="1:7">
      <c r="A8" t="s">
        <v>869</v>
      </c>
      <c r="B8" t="s">
        <v>517</v>
      </c>
      <c r="C8">
        <v>3.1909811356539999</v>
      </c>
      <c r="D8">
        <f t="shared" si="0"/>
        <v>-0.38322733504017897</v>
      </c>
      <c r="E8" s="1">
        <f t="shared" si="1"/>
        <v>-0.23327949692527794</v>
      </c>
      <c r="G8" t="s">
        <v>1423</v>
      </c>
    </row>
    <row r="9" spans="1:7">
      <c r="A9" t="s">
        <v>870</v>
      </c>
      <c r="B9" t="s">
        <v>1399</v>
      </c>
      <c r="C9">
        <v>3.3008296239126498</v>
      </c>
      <c r="D9">
        <f t="shared" si="0"/>
        <v>-0.33411434405998697</v>
      </c>
      <c r="E9" s="1">
        <f t="shared" si="1"/>
        <v>-0.20672903178606794</v>
      </c>
      <c r="G9" t="s">
        <v>1424</v>
      </c>
    </row>
    <row r="10" spans="1:7">
      <c r="A10" t="s">
        <v>871</v>
      </c>
      <c r="B10" t="s">
        <v>1400</v>
      </c>
      <c r="C10">
        <v>3.3111666288602501</v>
      </c>
      <c r="D10">
        <f t="shared" si="0"/>
        <v>-0.32999765570523015</v>
      </c>
      <c r="E10" s="1">
        <f t="shared" si="1"/>
        <v>-0.20446222354393495</v>
      </c>
      <c r="G10" t="s">
        <v>1425</v>
      </c>
    </row>
    <row r="11" spans="1:7">
      <c r="A11" t="s">
        <v>872</v>
      </c>
      <c r="B11" t="s">
        <v>1401</v>
      </c>
      <c r="C11">
        <v>3.3121519654070402</v>
      </c>
      <c r="D11">
        <f t="shared" si="0"/>
        <v>-0.32960932524369668</v>
      </c>
      <c r="E11" s="1">
        <f t="shared" si="1"/>
        <v>-0.20424805968778326</v>
      </c>
      <c r="G11" t="s">
        <v>1426</v>
      </c>
    </row>
    <row r="12" spans="1:7">
      <c r="A12" t="s">
        <v>873</v>
      </c>
      <c r="B12" t="s">
        <v>1402</v>
      </c>
      <c r="C12">
        <v>3.3281781191520299</v>
      </c>
      <c r="D12">
        <f t="shared" si="0"/>
        <v>-0.32339066205874367</v>
      </c>
      <c r="E12" s="1">
        <f t="shared" si="1"/>
        <v>-0.20081060849252053</v>
      </c>
      <c r="G12" t="s">
        <v>1427</v>
      </c>
    </row>
    <row r="13" spans="1:7">
      <c r="A13" t="s">
        <v>874</v>
      </c>
      <c r="B13" t="s">
        <v>1403</v>
      </c>
      <c r="C13">
        <v>3.3477424477490598</v>
      </c>
      <c r="D13">
        <f t="shared" si="0"/>
        <v>-0.31604042776019636</v>
      </c>
      <c r="E13" s="1">
        <f t="shared" si="1"/>
        <v>-0.19672851314362649</v>
      </c>
      <c r="G13" t="s">
        <v>1428</v>
      </c>
    </row>
    <row r="14" spans="1:7">
      <c r="A14" t="s">
        <v>875</v>
      </c>
      <c r="B14" t="s">
        <v>1180</v>
      </c>
      <c r="C14">
        <v>3.3458333564504299</v>
      </c>
      <c r="D14">
        <f t="shared" si="0"/>
        <v>-0.31674630293812839</v>
      </c>
      <c r="E14" s="1">
        <f t="shared" si="1"/>
        <v>-0.19712143798109583</v>
      </c>
      <c r="G14" t="s">
        <v>1164</v>
      </c>
    </row>
    <row r="15" spans="1:7">
      <c r="A15" t="s">
        <v>876</v>
      </c>
      <c r="B15" t="s">
        <v>1404</v>
      </c>
      <c r="C15">
        <v>3.3458333564504299</v>
      </c>
      <c r="D15">
        <f t="shared" si="0"/>
        <v>-0.31674630293812839</v>
      </c>
      <c r="E15" s="1">
        <f t="shared" si="1"/>
        <v>-0.19712143798109583</v>
      </c>
      <c r="G15" t="s">
        <v>1429</v>
      </c>
    </row>
    <row r="16" spans="1:7">
      <c r="A16" t="s">
        <v>877</v>
      </c>
      <c r="B16" t="s">
        <v>1405</v>
      </c>
      <c r="C16">
        <v>3.3458333564504299</v>
      </c>
      <c r="D16">
        <f t="shared" si="0"/>
        <v>-0.31674630293812839</v>
      </c>
      <c r="E16" s="1">
        <f t="shared" si="1"/>
        <v>-0.19712143798109583</v>
      </c>
      <c r="G16" t="s">
        <v>1430</v>
      </c>
    </row>
    <row r="17" spans="1:7">
      <c r="A17" t="s">
        <v>878</v>
      </c>
      <c r="B17" t="s">
        <v>1406</v>
      </c>
      <c r="C17">
        <v>3.3498253719641</v>
      </c>
      <c r="D17">
        <f t="shared" si="0"/>
        <v>-0.31527303255300809</v>
      </c>
      <c r="E17" s="1">
        <f t="shared" si="1"/>
        <v>-0.19630112506447395</v>
      </c>
      <c r="G17" t="s">
        <v>1431</v>
      </c>
    </row>
    <row r="18" spans="1:7">
      <c r="A18" t="s">
        <v>879</v>
      </c>
      <c r="B18" t="s">
        <v>1407</v>
      </c>
      <c r="C18">
        <v>3.34992871100828</v>
      </c>
      <c r="D18">
        <f t="shared" si="0"/>
        <v>-0.31523503474002484</v>
      </c>
      <c r="E18" s="1">
        <f t="shared" si="1"/>
        <v>-0.19627995690290889</v>
      </c>
      <c r="G18" t="s">
        <v>1432</v>
      </c>
    </row>
    <row r="19" spans="1:7">
      <c r="A19" t="s">
        <v>880</v>
      </c>
      <c r="B19" s="17" t="s">
        <v>1402</v>
      </c>
      <c r="C19" s="17">
        <v>3.34992871100828</v>
      </c>
      <c r="D19" s="17">
        <f t="shared" si="0"/>
        <v>-0.31523503474002484</v>
      </c>
      <c r="E19" s="1">
        <f t="shared" si="1"/>
        <v>-0.19627995690290889</v>
      </c>
      <c r="G19" t="s">
        <v>1427</v>
      </c>
    </row>
    <row r="20" spans="1:7">
      <c r="A20" t="s">
        <v>881</v>
      </c>
      <c r="B20" t="s">
        <v>1408</v>
      </c>
      <c r="C20">
        <v>3.3507712753666898</v>
      </c>
      <c r="D20">
        <f t="shared" si="0"/>
        <v>-0.31492548585159547</v>
      </c>
      <c r="E20" s="1">
        <f t="shared" si="1"/>
        <v>-0.19610748986626403</v>
      </c>
      <c r="G20" t="s">
        <v>1433</v>
      </c>
    </row>
    <row r="21" spans="1:7">
      <c r="A21" t="s">
        <v>882</v>
      </c>
      <c r="B21" t="s">
        <v>1409</v>
      </c>
      <c r="C21">
        <v>3.3515164223532699</v>
      </c>
      <c r="D21">
        <f t="shared" si="0"/>
        <v>-0.31465211602445864</v>
      </c>
      <c r="E21" s="1">
        <f t="shared" si="1"/>
        <v>-0.19595514943929693</v>
      </c>
      <c r="G21" t="s">
        <v>1434</v>
      </c>
    </row>
    <row r="22" spans="1:7">
      <c r="A22" t="s">
        <v>883</v>
      </c>
      <c r="B22" t="s">
        <v>1410</v>
      </c>
      <c r="C22">
        <v>3.3515164223532699</v>
      </c>
      <c r="D22">
        <f t="shared" si="0"/>
        <v>-0.31465211602445864</v>
      </c>
      <c r="E22" s="1">
        <f t="shared" si="1"/>
        <v>-0.19595514943929693</v>
      </c>
    </row>
    <row r="23" spans="1:7">
      <c r="A23" t="s">
        <v>884</v>
      </c>
      <c r="B23" s="17" t="s">
        <v>1405</v>
      </c>
      <c r="C23" s="17">
        <v>3.3515164223532699</v>
      </c>
      <c r="D23" s="17">
        <f t="shared" si="0"/>
        <v>-0.31465211602445864</v>
      </c>
      <c r="E23" s="1">
        <f t="shared" si="1"/>
        <v>-0.19595514943929693</v>
      </c>
      <c r="G23" t="s">
        <v>1430</v>
      </c>
    </row>
    <row r="24" spans="1:7">
      <c r="A24" t="s">
        <v>885</v>
      </c>
      <c r="B24" t="s">
        <v>1411</v>
      </c>
      <c r="C24">
        <v>3.34881111047702</v>
      </c>
      <c r="D24">
        <f t="shared" si="0"/>
        <v>-0.31564635076841907</v>
      </c>
      <c r="E24" s="1">
        <f t="shared" si="1"/>
        <v>-0.19650906687151581</v>
      </c>
      <c r="G24" t="s">
        <v>1435</v>
      </c>
    </row>
    <row r="25" spans="1:7">
      <c r="A25" t="s">
        <v>886</v>
      </c>
      <c r="B25" t="s">
        <v>534</v>
      </c>
      <c r="C25">
        <v>3.3488290164702201</v>
      </c>
      <c r="D25">
        <f t="shared" si="0"/>
        <v>-0.31563975423866497</v>
      </c>
      <c r="E25" s="1">
        <f t="shared" si="1"/>
        <v>-0.19650539300849235</v>
      </c>
      <c r="G25" t="s">
        <v>1436</v>
      </c>
    </row>
    <row r="26" spans="1:7">
      <c r="A26" t="s">
        <v>887</v>
      </c>
      <c r="B26" t="s">
        <v>529</v>
      </c>
      <c r="C26">
        <v>3.3485485420069998</v>
      </c>
      <c r="D26">
        <f t="shared" si="0"/>
        <v>-0.31574310476629758</v>
      </c>
      <c r="E26" s="1">
        <f t="shared" si="1"/>
        <v>-0.19656295099189791</v>
      </c>
      <c r="G26" t="s">
        <v>1437</v>
      </c>
    </row>
    <row r="27" spans="1:7">
      <c r="A27" t="s">
        <v>888</v>
      </c>
      <c r="B27" t="s">
        <v>511</v>
      </c>
      <c r="C27">
        <v>3.3489522078474998</v>
      </c>
      <c r="D27">
        <f t="shared" si="0"/>
        <v>-0.31559437653901284</v>
      </c>
      <c r="E27" s="1">
        <f t="shared" si="1"/>
        <v>-0.19648011995401549</v>
      </c>
      <c r="G27" t="s">
        <v>1438</v>
      </c>
    </row>
    <row r="28" spans="1:7">
      <c r="A28" t="s">
        <v>889</v>
      </c>
      <c r="B28" t="s">
        <v>510</v>
      </c>
      <c r="C28">
        <v>3.3489522078474998</v>
      </c>
      <c r="D28">
        <f t="shared" si="0"/>
        <v>-0.31559437653901284</v>
      </c>
      <c r="E28" s="1">
        <f t="shared" si="1"/>
        <v>-0.19648011995401549</v>
      </c>
      <c r="G28" t="s">
        <v>1439</v>
      </c>
    </row>
    <row r="29" spans="1:7">
      <c r="A29" t="s">
        <v>890</v>
      </c>
      <c r="B29" t="s">
        <v>509</v>
      </c>
      <c r="C29">
        <v>3.3489522078474998</v>
      </c>
      <c r="D29">
        <f t="shared" si="0"/>
        <v>-0.31559437653901284</v>
      </c>
      <c r="E29" s="1">
        <f t="shared" si="1"/>
        <v>-0.19648011995401549</v>
      </c>
      <c r="G29" t="s">
        <v>1440</v>
      </c>
    </row>
    <row r="30" spans="1:7">
      <c r="A30" t="s">
        <v>891</v>
      </c>
      <c r="B30" t="s">
        <v>530</v>
      </c>
      <c r="C30">
        <v>3.3489522078474998</v>
      </c>
      <c r="D30">
        <f t="shared" si="0"/>
        <v>-0.31559437653901284</v>
      </c>
      <c r="E30" s="1">
        <f t="shared" si="1"/>
        <v>-0.19648011995401549</v>
      </c>
      <c r="G30" t="s">
        <v>1441</v>
      </c>
    </row>
    <row r="31" spans="1:7">
      <c r="A31" t="s">
        <v>892</v>
      </c>
      <c r="B31" t="s">
        <v>531</v>
      </c>
      <c r="C31">
        <v>3.3489522078474998</v>
      </c>
      <c r="D31">
        <f t="shared" si="0"/>
        <v>-0.31559437653901284</v>
      </c>
      <c r="E31" s="1">
        <f t="shared" si="1"/>
        <v>-0.19648011995401549</v>
      </c>
      <c r="G31" t="s">
        <v>1442</v>
      </c>
    </row>
    <row r="32" spans="1:7">
      <c r="A32" t="s">
        <v>970</v>
      </c>
      <c r="B32" t="s">
        <v>532</v>
      </c>
      <c r="C32">
        <v>3.3489522078474998</v>
      </c>
      <c r="D32">
        <f t="shared" si="0"/>
        <v>-0.31559437653901284</v>
      </c>
      <c r="E32" s="1">
        <f t="shared" si="1"/>
        <v>-0.19648011995401549</v>
      </c>
      <c r="G32" t="s">
        <v>1443</v>
      </c>
    </row>
    <row r="33" spans="1:7">
      <c r="A33" t="s">
        <v>971</v>
      </c>
      <c r="B33" t="s">
        <v>533</v>
      </c>
      <c r="C33">
        <v>3.3489522078474998</v>
      </c>
      <c r="D33">
        <f t="shared" si="0"/>
        <v>-0.31559437653901284</v>
      </c>
      <c r="E33" s="1">
        <f t="shared" si="1"/>
        <v>-0.19648011995401549</v>
      </c>
      <c r="G33" t="s">
        <v>1444</v>
      </c>
    </row>
    <row r="34" spans="1:7">
      <c r="A34" t="s">
        <v>972</v>
      </c>
      <c r="B34" t="s">
        <v>1412</v>
      </c>
      <c r="C34">
        <v>3.3536869241874299</v>
      </c>
      <c r="D34">
        <f t="shared" si="0"/>
        <v>-0.31385790496023197</v>
      </c>
      <c r="E34" s="1">
        <f t="shared" si="1"/>
        <v>-0.19551239674260101</v>
      </c>
      <c r="G34" t="s">
        <v>1445</v>
      </c>
    </row>
    <row r="35" spans="1:7">
      <c r="A35" t="s">
        <v>973</v>
      </c>
      <c r="B35" t="s">
        <v>528</v>
      </c>
      <c r="C35">
        <v>3.3534282673481099</v>
      </c>
      <c r="D35">
        <f t="shared" si="0"/>
        <v>-0.31395238866428232</v>
      </c>
      <c r="E35" s="1">
        <f t="shared" si="1"/>
        <v>-0.19556508180596988</v>
      </c>
      <c r="G35" t="s">
        <v>1446</v>
      </c>
    </row>
    <row r="36" spans="1:7">
      <c r="A36" t="s">
        <v>974</v>
      </c>
      <c r="B36" t="s">
        <v>822</v>
      </c>
      <c r="C36">
        <v>3.35588541479378</v>
      </c>
      <c r="D36">
        <f t="shared" si="0"/>
        <v>-0.31305658792091728</v>
      </c>
      <c r="E36" s="1">
        <f t="shared" si="1"/>
        <v>-0.19506543555651423</v>
      </c>
      <c r="G36" t="s">
        <v>1447</v>
      </c>
    </row>
    <row r="37" spans="1:7">
      <c r="A37" t="s">
        <v>975</v>
      </c>
      <c r="B37" t="s">
        <v>1413</v>
      </c>
      <c r="C37">
        <v>3.3663236444987001</v>
      </c>
      <c r="D37">
        <f t="shared" si="0"/>
        <v>-0.30929455378610371</v>
      </c>
      <c r="E37" s="1">
        <f t="shared" si="1"/>
        <v>-0.19296371421045799</v>
      </c>
      <c r="G37" t="s">
        <v>1448</v>
      </c>
    </row>
    <row r="38" spans="1:7">
      <c r="A38" t="s">
        <v>976</v>
      </c>
      <c r="B38" t="s">
        <v>526</v>
      </c>
      <c r="C38">
        <v>3.3663514722219099</v>
      </c>
      <c r="D38">
        <f t="shared" si="0"/>
        <v>-0.30928461739997665</v>
      </c>
      <c r="E38" s="1">
        <f t="shared" si="1"/>
        <v>-0.19295815582733333</v>
      </c>
      <c r="G38" t="s">
        <v>1449</v>
      </c>
    </row>
    <row r="39" spans="1:7">
      <c r="A39" t="s">
        <v>977</v>
      </c>
      <c r="B39" t="s">
        <v>525</v>
      </c>
      <c r="C39">
        <v>3.3664140357351902</v>
      </c>
      <c r="D39">
        <f t="shared" si="0"/>
        <v>-0.309262279769071</v>
      </c>
      <c r="E39" s="1">
        <f t="shared" si="1"/>
        <v>-0.19294566008714442</v>
      </c>
      <c r="G39" t="s">
        <v>1450</v>
      </c>
    </row>
    <row r="40" spans="1:7">
      <c r="A40" t="s">
        <v>978</v>
      </c>
      <c r="B40" t="s">
        <v>524</v>
      </c>
      <c r="C40">
        <v>3.3665397232004599</v>
      </c>
      <c r="D40">
        <f t="shared" si="0"/>
        <v>-0.30921741189708879</v>
      </c>
      <c r="E40" s="1">
        <f t="shared" si="1"/>
        <v>-0.19292056027542792</v>
      </c>
      <c r="G40" t="s">
        <v>1451</v>
      </c>
    </row>
    <row r="41" spans="1:7">
      <c r="A41" t="s">
        <v>979</v>
      </c>
      <c r="B41" t="s">
        <v>1414</v>
      </c>
      <c r="C41">
        <v>3.3708538947018498</v>
      </c>
      <c r="D41">
        <f t="shared" si="0"/>
        <v>-0.30768338058364209</v>
      </c>
      <c r="E41" s="1">
        <f t="shared" si="1"/>
        <v>-0.1920619286415336</v>
      </c>
      <c r="G41" t="s">
        <v>1162</v>
      </c>
    </row>
    <row r="42" spans="1:7">
      <c r="A42" t="s">
        <v>980</v>
      </c>
      <c r="B42" t="s">
        <v>1415</v>
      </c>
      <c r="C42">
        <v>3.4153955501260702</v>
      </c>
      <c r="D42">
        <f t="shared" si="0"/>
        <v>-0.29250541626955567</v>
      </c>
      <c r="E42" s="1">
        <f t="shared" si="1"/>
        <v>-0.18351709570956831</v>
      </c>
      <c r="G42" t="s">
        <v>1452</v>
      </c>
    </row>
    <row r="43" spans="1:7">
      <c r="A43" t="s">
        <v>981</v>
      </c>
      <c r="B43" t="s">
        <v>695</v>
      </c>
      <c r="C43">
        <v>3.4149870700956302</v>
      </c>
      <c r="D43">
        <f t="shared" si="0"/>
        <v>-0.29263934680928572</v>
      </c>
      <c r="E43" s="1">
        <f t="shared" si="1"/>
        <v>-0.1835928892191746</v>
      </c>
      <c r="G43" t="s">
        <v>710</v>
      </c>
    </row>
    <row r="44" spans="1:7">
      <c r="A44" t="s">
        <v>982</v>
      </c>
      <c r="B44" t="s">
        <v>671</v>
      </c>
      <c r="C44">
        <v>3.2009320422634802</v>
      </c>
      <c r="D44">
        <f t="shared" si="0"/>
        <v>-0.37833361871385929</v>
      </c>
      <c r="E44" s="1">
        <f t="shared" si="1"/>
        <v>-0.23067431464847998</v>
      </c>
      <c r="G44" t="s">
        <v>1453</v>
      </c>
    </row>
    <row r="45" spans="1:7">
      <c r="A45" t="s">
        <v>983</v>
      </c>
      <c r="B45" t="s">
        <v>670</v>
      </c>
      <c r="C45">
        <v>3.20012007985112</v>
      </c>
      <c r="D45">
        <f t="shared" si="0"/>
        <v>-0.37872930687847328</v>
      </c>
      <c r="E45" s="1">
        <f t="shared" si="1"/>
        <v>-0.230885288775312</v>
      </c>
      <c r="G45" t="s">
        <v>706</v>
      </c>
    </row>
    <row r="46" spans="1:7">
      <c r="A46" t="s">
        <v>984</v>
      </c>
      <c r="B46" t="s">
        <v>766</v>
      </c>
      <c r="C46">
        <v>3.20012007985112</v>
      </c>
      <c r="D46">
        <f t="shared" si="0"/>
        <v>-0.37872930687847328</v>
      </c>
      <c r="E46" s="1">
        <f t="shared" si="1"/>
        <v>-0.230885288775312</v>
      </c>
      <c r="G46" t="s">
        <v>1454</v>
      </c>
    </row>
    <row r="47" spans="1:7">
      <c r="A47" t="s">
        <v>985</v>
      </c>
      <c r="B47" t="s">
        <v>699</v>
      </c>
      <c r="C47">
        <v>3.19898356929553</v>
      </c>
      <c r="D47">
        <f t="shared" si="0"/>
        <v>-0.37928422841295278</v>
      </c>
      <c r="E47" s="1">
        <f t="shared" si="1"/>
        <v>-0.23118106593668741</v>
      </c>
      <c r="G47" t="s">
        <v>709</v>
      </c>
    </row>
    <row r="48" spans="1:7">
      <c r="A48" t="s">
        <v>986</v>
      </c>
      <c r="B48" t="s">
        <v>1416</v>
      </c>
      <c r="C48">
        <v>3.19898356929553</v>
      </c>
      <c r="D48">
        <f t="shared" si="0"/>
        <v>-0.37928422841295278</v>
      </c>
      <c r="E48" s="1">
        <f t="shared" si="1"/>
        <v>-0.23118106593668741</v>
      </c>
      <c r="G48" t="s">
        <v>710</v>
      </c>
    </row>
    <row r="49" spans="1:91">
      <c r="A49" t="s">
        <v>987</v>
      </c>
      <c r="B49" t="s">
        <v>507</v>
      </c>
      <c r="C49">
        <v>3.1990176449907302</v>
      </c>
      <c r="D49">
        <f t="shared" si="0"/>
        <v>-0.37926757210467665</v>
      </c>
      <c r="E49" s="1">
        <f t="shared" si="1"/>
        <v>-0.23117218966087427</v>
      </c>
      <c r="G49" t="s">
        <v>1455</v>
      </c>
    </row>
    <row r="50" spans="1:91">
      <c r="A50" t="s">
        <v>988</v>
      </c>
      <c r="B50" t="s">
        <v>1417</v>
      </c>
      <c r="C50">
        <v>3.1989975899230401</v>
      </c>
      <c r="D50">
        <f t="shared" si="0"/>
        <v>-0.37927737494891156</v>
      </c>
      <c r="E50" s="1">
        <f t="shared" si="1"/>
        <v>-0.23117741368497458</v>
      </c>
      <c r="G50" t="s">
        <v>1456</v>
      </c>
    </row>
    <row r="51" spans="1:91">
      <c r="A51" t="s">
        <v>989</v>
      </c>
      <c r="B51" t="s">
        <v>1418</v>
      </c>
      <c r="C51">
        <v>3.1989975899230401</v>
      </c>
      <c r="D51">
        <f>-((C51-1)*(C51-2))^-1</f>
        <v>-0.37927737494891156</v>
      </c>
      <c r="E51" s="1">
        <f>-(1-2^D51)</f>
        <v>-0.23117741368497458</v>
      </c>
      <c r="G51" t="s">
        <v>1457</v>
      </c>
    </row>
    <row r="57" spans="1:91">
      <c r="B57" s="50"/>
      <c r="C57" s="50" t="s">
        <v>66</v>
      </c>
      <c r="D57" s="50" t="s">
        <v>67</v>
      </c>
      <c r="E57" s="50" t="s">
        <v>68</v>
      </c>
      <c r="F57" s="50" t="s">
        <v>69</v>
      </c>
      <c r="G57" s="50" t="s">
        <v>70</v>
      </c>
      <c r="H57" s="50" t="s">
        <v>71</v>
      </c>
      <c r="I57" s="50" t="s">
        <v>72</v>
      </c>
      <c r="J57" s="50" t="s">
        <v>73</v>
      </c>
      <c r="K57" s="50" t="s">
        <v>74</v>
      </c>
      <c r="L57" s="50" t="s">
        <v>75</v>
      </c>
      <c r="M57" s="50" t="s">
        <v>76</v>
      </c>
      <c r="N57" s="50" t="s">
        <v>77</v>
      </c>
      <c r="O57" s="50" t="s">
        <v>78</v>
      </c>
      <c r="P57" s="50" t="s">
        <v>79</v>
      </c>
      <c r="Q57" s="50" t="s">
        <v>80</v>
      </c>
      <c r="R57" s="50" t="s">
        <v>81</v>
      </c>
      <c r="S57" s="50" t="s">
        <v>82</v>
      </c>
      <c r="T57" s="50" t="s">
        <v>83</v>
      </c>
      <c r="U57" s="50" t="s">
        <v>84</v>
      </c>
      <c r="V57" s="50" t="s">
        <v>85</v>
      </c>
      <c r="W57" s="50" t="s">
        <v>86</v>
      </c>
      <c r="X57" s="50" t="s">
        <v>87</v>
      </c>
      <c r="Y57" s="50" t="s">
        <v>88</v>
      </c>
      <c r="Z57" s="50" t="s">
        <v>89</v>
      </c>
      <c r="AA57" s="50" t="s">
        <v>90</v>
      </c>
      <c r="AB57" s="50" t="s">
        <v>91</v>
      </c>
      <c r="AC57" s="50" t="s">
        <v>92</v>
      </c>
      <c r="AD57" s="50" t="s">
        <v>106</v>
      </c>
      <c r="AE57" s="50" t="s">
        <v>107</v>
      </c>
      <c r="AF57" s="50" t="s">
        <v>108</v>
      </c>
      <c r="AG57" s="50" t="s">
        <v>109</v>
      </c>
      <c r="AH57" s="50" t="s">
        <v>110</v>
      </c>
      <c r="AI57" s="50" t="s">
        <v>148</v>
      </c>
      <c r="AJ57" s="50" t="s">
        <v>149</v>
      </c>
      <c r="AK57" s="50" t="s">
        <v>150</v>
      </c>
      <c r="AL57" s="50" t="s">
        <v>151</v>
      </c>
      <c r="AM57" s="50" t="s">
        <v>152</v>
      </c>
      <c r="AN57" s="50" t="s">
        <v>153</v>
      </c>
      <c r="AO57" s="50" t="s">
        <v>243</v>
      </c>
      <c r="AP57" s="50" t="s">
        <v>580</v>
      </c>
      <c r="AQ57" s="50" t="s">
        <v>581</v>
      </c>
      <c r="AR57" s="50" t="s">
        <v>582</v>
      </c>
      <c r="AS57" s="50" t="s">
        <v>583</v>
      </c>
      <c r="AT57" s="50" t="s">
        <v>584</v>
      </c>
      <c r="AU57" s="50" t="s">
        <v>585</v>
      </c>
      <c r="AV57" s="50" t="s">
        <v>586</v>
      </c>
      <c r="AW57" s="50" t="s">
        <v>587</v>
      </c>
      <c r="AX57" s="50" t="s">
        <v>588</v>
      </c>
      <c r="AY57" s="50" t="s">
        <v>589</v>
      </c>
      <c r="AZ57" s="50" t="s">
        <v>590</v>
      </c>
      <c r="BA57" s="50" t="s">
        <v>591</v>
      </c>
      <c r="BB57" s="50" t="s">
        <v>592</v>
      </c>
      <c r="BC57" s="50" t="s">
        <v>593</v>
      </c>
      <c r="BD57" s="50" t="s">
        <v>594</v>
      </c>
      <c r="BE57" s="50" t="s">
        <v>595</v>
      </c>
      <c r="BF57" s="50" t="s">
        <v>596</v>
      </c>
      <c r="BG57" s="50" t="s">
        <v>597</v>
      </c>
      <c r="BH57" s="50" t="s">
        <v>598</v>
      </c>
      <c r="BI57" s="50" t="s">
        <v>599</v>
      </c>
      <c r="BJ57" s="50" t="s">
        <v>600</v>
      </c>
      <c r="BK57" s="50" t="s">
        <v>601</v>
      </c>
      <c r="BL57" s="50" t="s">
        <v>602</v>
      </c>
      <c r="BM57" s="50" t="s">
        <v>603</v>
      </c>
      <c r="BN57" s="50" t="s">
        <v>604</v>
      </c>
      <c r="BO57" s="50" t="s">
        <v>605</v>
      </c>
      <c r="BP57" s="50" t="s">
        <v>606</v>
      </c>
      <c r="BQ57" s="50" t="s">
        <v>607</v>
      </c>
      <c r="BR57" s="50" t="s">
        <v>608</v>
      </c>
      <c r="BS57" s="50" t="s">
        <v>609</v>
      </c>
      <c r="BT57" s="50" t="s">
        <v>610</v>
      </c>
      <c r="BU57" s="50" t="s">
        <v>611</v>
      </c>
      <c r="BV57" s="50" t="s">
        <v>612</v>
      </c>
      <c r="BW57" s="50" t="s">
        <v>613</v>
      </c>
      <c r="BX57" s="50" t="s">
        <v>614</v>
      </c>
      <c r="BY57" s="50" t="s">
        <v>615</v>
      </c>
      <c r="BZ57" s="50" t="s">
        <v>616</v>
      </c>
      <c r="CA57" s="50" t="s">
        <v>617</v>
      </c>
      <c r="CB57" s="50" t="s">
        <v>618</v>
      </c>
      <c r="CC57" s="50" t="s">
        <v>619</v>
      </c>
      <c r="CD57" s="50" t="s">
        <v>620</v>
      </c>
      <c r="CE57" s="50" t="s">
        <v>621</v>
      </c>
      <c r="CF57" s="50" t="s">
        <v>622</v>
      </c>
      <c r="CG57" s="50" t="s">
        <v>623</v>
      </c>
      <c r="CH57" s="50" t="s">
        <v>624</v>
      </c>
      <c r="CI57" s="50" t="s">
        <v>625</v>
      </c>
      <c r="CJ57" s="50" t="s">
        <v>626</v>
      </c>
      <c r="CK57" s="50" t="s">
        <v>627</v>
      </c>
      <c r="CL57" s="50" t="s">
        <v>628</v>
      </c>
      <c r="CM57" s="50" t="s">
        <v>629</v>
      </c>
    </row>
    <row r="58" spans="1:91">
      <c r="B58" s="50"/>
      <c r="C58" s="8" t="s">
        <v>518</v>
      </c>
      <c r="D58" s="8" t="s">
        <v>519</v>
      </c>
      <c r="E58" s="8" t="s">
        <v>132</v>
      </c>
      <c r="F58" s="8" t="s">
        <v>521</v>
      </c>
      <c r="G58" s="8" t="s">
        <v>112</v>
      </c>
      <c r="H58" s="8" t="s">
        <v>520</v>
      </c>
      <c r="I58" s="8" t="s">
        <v>517</v>
      </c>
      <c r="J58" s="8" t="s">
        <v>516</v>
      </c>
      <c r="K58" s="8" t="s">
        <v>515</v>
      </c>
      <c r="L58" s="8" t="s">
        <v>1401</v>
      </c>
      <c r="M58" s="8" t="s">
        <v>513</v>
      </c>
      <c r="N58" s="8" t="s">
        <v>512</v>
      </c>
      <c r="O58" s="8" t="s">
        <v>104</v>
      </c>
      <c r="P58" s="8" t="s">
        <v>541</v>
      </c>
      <c r="Q58" s="8" t="s">
        <v>540</v>
      </c>
      <c r="R58" s="8" t="s">
        <v>535</v>
      </c>
      <c r="S58" s="8" t="s">
        <v>536</v>
      </c>
      <c r="T58" s="8" t="s">
        <v>513</v>
      </c>
      <c r="U58" s="8" t="s">
        <v>537</v>
      </c>
      <c r="V58" s="8" t="s">
        <v>538</v>
      </c>
      <c r="W58" s="8" t="s">
        <v>539</v>
      </c>
      <c r="X58" s="8" t="s">
        <v>540</v>
      </c>
      <c r="Y58" s="8" t="s">
        <v>1593</v>
      </c>
      <c r="Z58" s="8" t="s">
        <v>534</v>
      </c>
      <c r="AA58" s="8" t="s">
        <v>529</v>
      </c>
      <c r="AB58" s="8" t="s">
        <v>511</v>
      </c>
      <c r="AC58" s="8" t="s">
        <v>510</v>
      </c>
      <c r="AD58" s="8" t="s">
        <v>509</v>
      </c>
      <c r="AE58" s="8" t="s">
        <v>530</v>
      </c>
      <c r="AF58" s="8" t="s">
        <v>531</v>
      </c>
      <c r="AG58" s="8" t="s">
        <v>532</v>
      </c>
      <c r="AH58" s="8" t="s">
        <v>533</v>
      </c>
      <c r="AI58" s="8" t="s">
        <v>527</v>
      </c>
      <c r="AJ58" s="8" t="s">
        <v>528</v>
      </c>
      <c r="AK58" s="8" t="s">
        <v>1574</v>
      </c>
      <c r="AL58" s="8" t="s">
        <v>508</v>
      </c>
      <c r="AM58" s="8" t="s">
        <v>526</v>
      </c>
      <c r="AN58" s="8" t="s">
        <v>525</v>
      </c>
      <c r="AO58" s="8" t="s">
        <v>524</v>
      </c>
      <c r="AP58" s="8" t="s">
        <v>523</v>
      </c>
      <c r="AQ58" s="8" t="s">
        <v>522</v>
      </c>
      <c r="AR58" s="8" t="s">
        <v>695</v>
      </c>
      <c r="AS58" s="8" t="s">
        <v>1594</v>
      </c>
      <c r="AT58" s="8" t="s">
        <v>133</v>
      </c>
      <c r="AU58" s="8" t="s">
        <v>766</v>
      </c>
      <c r="AV58" s="8" t="s">
        <v>1595</v>
      </c>
      <c r="AW58" s="8" t="s">
        <v>695</v>
      </c>
      <c r="AX58" s="8" t="s">
        <v>507</v>
      </c>
      <c r="AY58" s="8" t="s">
        <v>767</v>
      </c>
      <c r="AZ58" s="8" t="s">
        <v>1418</v>
      </c>
      <c r="BA58" s="8" t="s">
        <v>112</v>
      </c>
      <c r="BB58" s="8" t="s">
        <v>144</v>
      </c>
      <c r="BC58" s="8" t="s">
        <v>814</v>
      </c>
      <c r="BD58" s="8" t="s">
        <v>1571</v>
      </c>
      <c r="BE58" s="8" t="s">
        <v>1572</v>
      </c>
      <c r="BF58" s="8" t="s">
        <v>1573</v>
      </c>
      <c r="BG58" s="8" t="s">
        <v>1574</v>
      </c>
      <c r="BH58" s="8" t="s">
        <v>816</v>
      </c>
      <c r="BI58" s="8" t="s">
        <v>1575</v>
      </c>
      <c r="BJ58" s="8" t="s">
        <v>1155</v>
      </c>
      <c r="BK58" s="8" t="s">
        <v>1576</v>
      </c>
      <c r="BL58" s="8" t="s">
        <v>114</v>
      </c>
      <c r="BM58" s="8" t="s">
        <v>132</v>
      </c>
      <c r="BN58" s="8" t="s">
        <v>133</v>
      </c>
      <c r="BO58" s="8" t="s">
        <v>1156</v>
      </c>
      <c r="BP58" s="8" t="s">
        <v>1577</v>
      </c>
      <c r="BQ58" s="8" t="s">
        <v>817</v>
      </c>
      <c r="BR58" s="8" t="s">
        <v>135</v>
      </c>
      <c r="BS58" s="8" t="s">
        <v>823</v>
      </c>
      <c r="BT58" s="8" t="s">
        <v>127</v>
      </c>
      <c r="BU58" s="8" t="s">
        <v>1578</v>
      </c>
      <c r="BV58" s="8" t="s">
        <v>1579</v>
      </c>
      <c r="BW58" s="8" t="s">
        <v>128</v>
      </c>
      <c r="BX58" s="8" t="s">
        <v>1580</v>
      </c>
      <c r="BY58" s="8" t="s">
        <v>1581</v>
      </c>
      <c r="BZ58" s="8" t="s">
        <v>1582</v>
      </c>
      <c r="CA58" s="8" t="s">
        <v>819</v>
      </c>
      <c r="CB58" s="8" t="s">
        <v>1583</v>
      </c>
      <c r="CC58" s="8" t="s">
        <v>142</v>
      </c>
      <c r="CD58" s="8" t="s">
        <v>143</v>
      </c>
      <c r="CE58" s="8" t="s">
        <v>128</v>
      </c>
      <c r="CF58" s="8" t="s">
        <v>144</v>
      </c>
      <c r="CG58" s="8" t="s">
        <v>1157</v>
      </c>
      <c r="CH58" s="8" t="s">
        <v>1584</v>
      </c>
      <c r="CI58" s="8" t="s">
        <v>1585</v>
      </c>
      <c r="CJ58" s="8" t="s">
        <v>145</v>
      </c>
      <c r="CK58" s="8" t="s">
        <v>146</v>
      </c>
      <c r="CL58" s="8" t="s">
        <v>147</v>
      </c>
      <c r="CM58" s="8" t="s">
        <v>521</v>
      </c>
    </row>
    <row r="59" spans="1:91">
      <c r="B59" s="50">
        <v>1979</v>
      </c>
      <c r="C59" s="50" t="s">
        <v>93</v>
      </c>
      <c r="D59" s="50">
        <v>5.4915654581059599</v>
      </c>
      <c r="E59" s="50">
        <v>4.8112217283220398</v>
      </c>
      <c r="F59" s="50">
        <v>4.8112217283220398</v>
      </c>
      <c r="G59" s="50">
        <v>4.8112217283220398</v>
      </c>
      <c r="H59" s="50">
        <v>4.5152186982924496</v>
      </c>
      <c r="I59" s="50">
        <v>4.5152186982924496</v>
      </c>
      <c r="J59" s="50">
        <v>4.4421002937144198</v>
      </c>
      <c r="K59" s="50">
        <v>4.4630970752014996</v>
      </c>
      <c r="L59" s="50">
        <v>4.4630970752014996</v>
      </c>
      <c r="M59" s="50">
        <v>4.4876901284833002</v>
      </c>
      <c r="N59" s="50">
        <v>4.4777108099339999</v>
      </c>
      <c r="O59" s="50">
        <v>4.4777108099339999</v>
      </c>
      <c r="P59" s="50">
        <v>4.4777108099339999</v>
      </c>
      <c r="Q59" s="50">
        <v>4.4777108099339999</v>
      </c>
      <c r="R59" s="50">
        <v>4.4838702596028401</v>
      </c>
      <c r="S59" s="50">
        <v>4.4838702596028401</v>
      </c>
      <c r="T59" s="50">
        <v>4.4838702596028401</v>
      </c>
      <c r="U59" s="50">
        <v>4.4838702596028401</v>
      </c>
      <c r="V59" s="50">
        <v>4.4774871496350297</v>
      </c>
      <c r="W59" s="50">
        <v>4.4774871496350297</v>
      </c>
      <c r="X59" s="50">
        <v>4.4774871496350297</v>
      </c>
      <c r="Y59" s="50">
        <v>4.4774871496350297</v>
      </c>
      <c r="Z59" s="50">
        <v>4.4774871496350297</v>
      </c>
      <c r="AA59" s="50">
        <v>4.4774871496350297</v>
      </c>
      <c r="AB59" s="50">
        <v>4.4774871496350297</v>
      </c>
      <c r="AC59" s="50">
        <v>4.4774871496350297</v>
      </c>
      <c r="AD59" s="50">
        <v>4.4774871496350297</v>
      </c>
      <c r="AE59" s="50">
        <v>4.4774871496350297</v>
      </c>
      <c r="AF59" s="50">
        <v>4.4774871496350297</v>
      </c>
      <c r="AG59" s="50">
        <v>4.4774871496350297</v>
      </c>
      <c r="AH59" s="50">
        <v>4.4774871496350297</v>
      </c>
      <c r="AI59" s="50">
        <v>4.4774871496350297</v>
      </c>
      <c r="AJ59" s="50">
        <v>4.4774871496350297</v>
      </c>
      <c r="AK59" s="50">
        <v>4.4774871496350297</v>
      </c>
      <c r="AL59" s="50">
        <v>4.4774871496350297</v>
      </c>
      <c r="AM59" s="50">
        <v>4.4774871496350297</v>
      </c>
      <c r="AN59" s="50">
        <v>4.4774871496350297</v>
      </c>
      <c r="AO59" s="67">
        <v>4.4774871496350297</v>
      </c>
      <c r="AP59" s="50">
        <v>4.4977326289136297</v>
      </c>
      <c r="AQ59" s="50">
        <v>4.4977326289136297</v>
      </c>
      <c r="AR59" s="50">
        <v>4.4977326289136297</v>
      </c>
      <c r="AS59" s="52">
        <v>4.5426098516827098</v>
      </c>
      <c r="AT59" s="50">
        <v>4.5426098516827098</v>
      </c>
      <c r="AU59" s="50">
        <v>4.5426098516827098</v>
      </c>
      <c r="AV59" s="50">
        <v>4.5426098516827098</v>
      </c>
      <c r="AW59" s="50">
        <v>4.5426098516827098</v>
      </c>
      <c r="AX59" s="50">
        <v>4.5426098516827098</v>
      </c>
      <c r="AY59" s="50">
        <v>4.5426098516827098</v>
      </c>
      <c r="AZ59" s="50">
        <v>4.5426098516827098</v>
      </c>
      <c r="BA59">
        <v>4.5426098516827098</v>
      </c>
      <c r="BB59" s="8">
        <v>4.5426098516827098</v>
      </c>
      <c r="BC59">
        <v>4.5426098516827098</v>
      </c>
      <c r="BD59">
        <v>4.5754362772291302</v>
      </c>
      <c r="BE59">
        <v>4.5754362772291302</v>
      </c>
      <c r="BF59">
        <v>4.5754362772291302</v>
      </c>
      <c r="BG59">
        <v>4.5754362772291302</v>
      </c>
      <c r="BH59">
        <v>4.5754362772291302</v>
      </c>
      <c r="BI59">
        <v>4.5754362772291302</v>
      </c>
      <c r="BJ59">
        <v>4.5754362772291302</v>
      </c>
      <c r="BK59">
        <v>4.5754362772291302</v>
      </c>
      <c r="BL59">
        <v>4.5754362772291302</v>
      </c>
      <c r="BM59">
        <v>4.5754362772291302</v>
      </c>
      <c r="BN59">
        <v>4.5754362772291302</v>
      </c>
      <c r="BO59">
        <v>4.5754362772291302</v>
      </c>
      <c r="BP59">
        <v>4.5754362772291302</v>
      </c>
      <c r="BQ59">
        <v>4.5754362772291302</v>
      </c>
      <c r="BR59">
        <v>4.5754362772291302</v>
      </c>
      <c r="BS59">
        <v>4.5754362772291302</v>
      </c>
      <c r="BT59">
        <v>4.5754362772291302</v>
      </c>
      <c r="BU59">
        <v>4.5754362772291302</v>
      </c>
      <c r="BV59">
        <v>4.5754362772291302</v>
      </c>
      <c r="BW59">
        <v>4.5754362772291302</v>
      </c>
      <c r="BX59">
        <v>4.5754362772291302</v>
      </c>
      <c r="BY59">
        <v>4.5754362772291302</v>
      </c>
      <c r="BZ59">
        <v>4.5754362772291302</v>
      </c>
      <c r="CA59">
        <v>4.5754362772291302</v>
      </c>
      <c r="CB59">
        <v>4.5754362772291302</v>
      </c>
      <c r="CC59">
        <v>4.5754362772291302</v>
      </c>
      <c r="CD59">
        <v>4.5754362772291302</v>
      </c>
      <c r="CE59">
        <v>4.5754362772291302</v>
      </c>
      <c r="CF59">
        <v>4.5754362772291302</v>
      </c>
      <c r="CG59">
        <v>4.60563010233568</v>
      </c>
      <c r="CH59">
        <v>4.6518568083943803</v>
      </c>
      <c r="CI59">
        <v>4.6518568083943803</v>
      </c>
      <c r="CJ59">
        <v>4.6518568083943803</v>
      </c>
      <c r="CK59">
        <v>4.6518568083943803</v>
      </c>
      <c r="CL59">
        <v>4.6518568083943803</v>
      </c>
      <c r="CM59">
        <v>4.6518568083943803</v>
      </c>
    </row>
    <row r="60" spans="1:91">
      <c r="B60" s="50">
        <f>B59+1</f>
        <v>1980</v>
      </c>
      <c r="C60" s="50">
        <v>4.8471867757039</v>
      </c>
      <c r="D60" s="50">
        <v>5.1679925286502097</v>
      </c>
      <c r="E60" s="50">
        <v>4.9589869110176199</v>
      </c>
      <c r="F60" s="50">
        <v>4.9589869110176199</v>
      </c>
      <c r="G60" s="50">
        <v>4.9519637428695402</v>
      </c>
      <c r="H60" s="50">
        <v>4.6663686118311203</v>
      </c>
      <c r="I60" s="50">
        <v>4.6663686118311203</v>
      </c>
      <c r="J60" s="50">
        <v>4.5761687600321697</v>
      </c>
      <c r="K60" s="50">
        <v>4.5754896861061498</v>
      </c>
      <c r="L60" s="50">
        <v>4.5756370841244296</v>
      </c>
      <c r="M60" s="50">
        <v>4.5690618259003797</v>
      </c>
      <c r="N60" s="50">
        <v>4.5568699453874197</v>
      </c>
      <c r="O60" s="50">
        <v>4.5568699453874197</v>
      </c>
      <c r="P60" s="50">
        <v>4.5568699453874197</v>
      </c>
      <c r="Q60" s="50">
        <v>4.5568699453874197</v>
      </c>
      <c r="R60" s="50">
        <v>4.5620832108078098</v>
      </c>
      <c r="S60" s="50">
        <v>4.5620832108078098</v>
      </c>
      <c r="T60" s="50">
        <v>4.5620832108078098</v>
      </c>
      <c r="U60" s="50">
        <v>4.5620832108078098</v>
      </c>
      <c r="V60" s="50">
        <v>4.5625954043514501</v>
      </c>
      <c r="W60" s="50">
        <v>4.5625954043514501</v>
      </c>
      <c r="X60" s="50">
        <v>4.5625954043514501</v>
      </c>
      <c r="Y60" s="50">
        <v>4.5625954043514501</v>
      </c>
      <c r="Z60" s="50">
        <v>4.5625954043514501</v>
      </c>
      <c r="AA60" s="50">
        <v>4.5625954043514501</v>
      </c>
      <c r="AB60" s="50">
        <v>4.5625954043514501</v>
      </c>
      <c r="AC60" s="50">
        <v>4.5625954043514501</v>
      </c>
      <c r="AD60" s="50">
        <v>4.5625954043514501</v>
      </c>
      <c r="AE60" s="50">
        <v>4.5625954043514501</v>
      </c>
      <c r="AF60" s="50">
        <v>4.5625954043514501</v>
      </c>
      <c r="AG60" s="50">
        <v>4.5625954043514501</v>
      </c>
      <c r="AH60" s="50">
        <v>4.5625954043514501</v>
      </c>
      <c r="AI60" s="50">
        <v>4.5614649909707596</v>
      </c>
      <c r="AJ60" s="50">
        <v>4.5614649909707596</v>
      </c>
      <c r="AK60" s="50">
        <v>4.5614649909707596</v>
      </c>
      <c r="AL60" s="50">
        <v>4.5574551471761202</v>
      </c>
      <c r="AM60" s="50">
        <v>4.5574551471761202</v>
      </c>
      <c r="AN60" s="50">
        <v>4.5574551471761202</v>
      </c>
      <c r="AO60" s="67">
        <v>4.5574551471761202</v>
      </c>
      <c r="AP60" s="50">
        <v>4.5597101665883599</v>
      </c>
      <c r="AQ60" s="50">
        <v>4.5598617745271897</v>
      </c>
      <c r="AR60" s="50">
        <v>4.5598617745271897</v>
      </c>
      <c r="AS60" s="52">
        <v>4.54575891213379</v>
      </c>
      <c r="AT60" s="50">
        <v>4.54575891213379</v>
      </c>
      <c r="AU60" s="50">
        <v>4.54575891213379</v>
      </c>
      <c r="AV60" s="50">
        <v>4.54575891213379</v>
      </c>
      <c r="AW60" s="50">
        <v>4.54575891213379</v>
      </c>
      <c r="AX60" s="50">
        <v>4.54575891213379</v>
      </c>
      <c r="AY60" s="50">
        <v>4.54575891213379</v>
      </c>
      <c r="AZ60" s="50">
        <v>4.54575891213379</v>
      </c>
      <c r="BA60">
        <v>4.54575891213379</v>
      </c>
      <c r="BB60" s="8">
        <v>4.54575891213379</v>
      </c>
      <c r="BC60">
        <v>4.5442876066844304</v>
      </c>
      <c r="BD60">
        <v>4.5561645936902204</v>
      </c>
      <c r="BE60">
        <v>4.5561645936902204</v>
      </c>
      <c r="BF60">
        <v>4.5561645936902204</v>
      </c>
      <c r="BG60">
        <v>4.5561645936902204</v>
      </c>
      <c r="BH60">
        <v>4.5561645936902204</v>
      </c>
      <c r="BI60">
        <v>4.5561645936902204</v>
      </c>
      <c r="BJ60">
        <v>4.5561645936902204</v>
      </c>
      <c r="BK60">
        <v>4.5561645936902204</v>
      </c>
      <c r="BL60">
        <v>4.5561645936902204</v>
      </c>
      <c r="BM60">
        <v>4.5561645936902204</v>
      </c>
      <c r="BN60">
        <v>4.5561645936902204</v>
      </c>
      <c r="BO60">
        <v>4.5562915842851002</v>
      </c>
      <c r="BP60">
        <v>4.5562915842851002</v>
      </c>
      <c r="BQ60">
        <v>4.5562915842851002</v>
      </c>
      <c r="BR60">
        <v>4.5562915842851002</v>
      </c>
      <c r="BS60">
        <v>4.5562915842851002</v>
      </c>
      <c r="BT60">
        <v>4.5562915842851002</v>
      </c>
      <c r="BU60">
        <v>4.5562915842851002</v>
      </c>
      <c r="BV60">
        <v>4.5562915842851002</v>
      </c>
      <c r="BW60">
        <v>4.5562915842851002</v>
      </c>
      <c r="BX60">
        <v>4.5562915842851002</v>
      </c>
      <c r="BY60">
        <v>4.5562915842851002</v>
      </c>
      <c r="BZ60">
        <v>4.5562915842851002</v>
      </c>
      <c r="CA60">
        <v>4.5562915842851002</v>
      </c>
      <c r="CB60">
        <v>4.5681692026579297</v>
      </c>
      <c r="CC60">
        <v>4.5681692026579297</v>
      </c>
      <c r="CD60">
        <v>4.5681692026579297</v>
      </c>
      <c r="CE60">
        <v>4.5681692026579297</v>
      </c>
      <c r="CF60">
        <v>4.5681692026579297</v>
      </c>
      <c r="CG60">
        <v>4.5754039696049</v>
      </c>
      <c r="CH60">
        <v>4.6089758641460303</v>
      </c>
      <c r="CI60">
        <v>4.6038075263776301</v>
      </c>
      <c r="CJ60">
        <v>4.6038075263776301</v>
      </c>
      <c r="CK60">
        <v>4.6038075263776301</v>
      </c>
      <c r="CL60">
        <v>4.6038075263776301</v>
      </c>
      <c r="CM60">
        <v>4.6038075263776301</v>
      </c>
    </row>
    <row r="61" spans="1:91">
      <c r="B61" s="50">
        <f t="shared" ref="B61:B103" si="2">B60+1</f>
        <v>1981</v>
      </c>
      <c r="C61" s="50">
        <v>4.6899035629479204</v>
      </c>
      <c r="D61" s="50">
        <v>4.9722675144647699</v>
      </c>
      <c r="E61" s="50">
        <v>4.7839665363278296</v>
      </c>
      <c r="F61" s="50">
        <v>4.7839665363278296</v>
      </c>
      <c r="G61" s="50">
        <v>4.7798551545665999</v>
      </c>
      <c r="H61" s="50">
        <v>4.6710717768586001</v>
      </c>
      <c r="I61" s="50">
        <v>4.6710717768586001</v>
      </c>
      <c r="J61" s="50">
        <v>4.5862819963265702</v>
      </c>
      <c r="K61" s="50">
        <v>4.5902632859040704</v>
      </c>
      <c r="L61" s="50">
        <v>4.5852592550425904</v>
      </c>
      <c r="M61" s="50">
        <v>4.5671876988895299</v>
      </c>
      <c r="N61" s="50">
        <v>4.5162444176356402</v>
      </c>
      <c r="O61" s="50">
        <v>4.5162444176356402</v>
      </c>
      <c r="P61" s="50">
        <v>4.5162444176356402</v>
      </c>
      <c r="Q61" s="50">
        <v>4.5162444176356402</v>
      </c>
      <c r="R61" s="50">
        <v>4.5238022595615304</v>
      </c>
      <c r="S61" s="50">
        <v>4.5238022595615304</v>
      </c>
      <c r="T61" s="50">
        <v>4.5238022595615304</v>
      </c>
      <c r="U61" s="50">
        <v>4.5283781402388303</v>
      </c>
      <c r="V61" s="50">
        <v>4.5307565547708499</v>
      </c>
      <c r="W61" s="50">
        <v>4.5307565547708499</v>
      </c>
      <c r="X61" s="50">
        <v>4.5307565547708499</v>
      </c>
      <c r="Y61" s="50">
        <v>4.5307565547708499</v>
      </c>
      <c r="Z61" s="50">
        <v>4.5307565547708499</v>
      </c>
      <c r="AA61" s="50">
        <v>4.5307565547708499</v>
      </c>
      <c r="AB61" s="50">
        <v>4.5307565547708499</v>
      </c>
      <c r="AC61" s="50">
        <v>4.5307565547708499</v>
      </c>
      <c r="AD61" s="50">
        <v>4.5307565547708499</v>
      </c>
      <c r="AE61" s="50">
        <v>4.5307565547708499</v>
      </c>
      <c r="AF61" s="50">
        <v>4.5307565547708499</v>
      </c>
      <c r="AG61" s="50">
        <v>4.5307565547708499</v>
      </c>
      <c r="AH61" s="50">
        <v>4.5307565547708499</v>
      </c>
      <c r="AI61" s="50">
        <v>4.5292012467423097</v>
      </c>
      <c r="AJ61" s="50">
        <v>4.5292012467423097</v>
      </c>
      <c r="AK61" s="50">
        <v>4.52846112939657</v>
      </c>
      <c r="AL61" s="50">
        <v>4.52556347451773</v>
      </c>
      <c r="AM61" s="50">
        <v>4.52556347451773</v>
      </c>
      <c r="AN61" s="50">
        <v>4.52556347451773</v>
      </c>
      <c r="AO61" s="67">
        <v>4.52556347451773</v>
      </c>
      <c r="AP61" s="50">
        <v>4.5223049632587902</v>
      </c>
      <c r="AQ61" s="50">
        <v>4.5207989700084603</v>
      </c>
      <c r="AR61" s="50">
        <v>4.5207989700084603</v>
      </c>
      <c r="AS61" s="52">
        <v>4.5349951385158001</v>
      </c>
      <c r="AT61" s="50">
        <v>4.5349951385158001</v>
      </c>
      <c r="AU61" s="50">
        <v>4.5349951385158001</v>
      </c>
      <c r="AV61" s="50">
        <v>4.5349951385158001</v>
      </c>
      <c r="AW61" s="50">
        <v>4.5349951385158001</v>
      </c>
      <c r="AX61" s="50">
        <v>4.5349951385158001</v>
      </c>
      <c r="AY61" s="50">
        <v>4.5349951385158001</v>
      </c>
      <c r="AZ61" s="50">
        <v>4.5349951385158001</v>
      </c>
      <c r="BA61">
        <v>4.5349951385158001</v>
      </c>
      <c r="BB61" s="8">
        <v>4.5349951385158001</v>
      </c>
      <c r="BC61">
        <v>4.5358719204621103</v>
      </c>
      <c r="BD61">
        <v>4.5380741857326496</v>
      </c>
      <c r="BE61">
        <v>4.5380741857326496</v>
      </c>
      <c r="BF61">
        <v>4.5380741857326496</v>
      </c>
      <c r="BG61">
        <v>4.5380741857326496</v>
      </c>
      <c r="BH61">
        <v>4.5380741857326496</v>
      </c>
      <c r="BI61">
        <v>4.5380741857326496</v>
      </c>
      <c r="BJ61">
        <v>4.5380741857326496</v>
      </c>
      <c r="BK61">
        <v>4.5380741857326496</v>
      </c>
      <c r="BL61">
        <v>4.5380741857326496</v>
      </c>
      <c r="BM61">
        <v>4.5380741857326496</v>
      </c>
      <c r="BN61">
        <v>4.5380741857326496</v>
      </c>
      <c r="BO61">
        <v>4.5381628518273702</v>
      </c>
      <c r="BP61">
        <v>4.5381628518273702</v>
      </c>
      <c r="BQ61">
        <v>4.5381628518273702</v>
      </c>
      <c r="BR61">
        <v>4.5381628518273702</v>
      </c>
      <c r="BS61">
        <v>4.5381628518273702</v>
      </c>
      <c r="BT61">
        <v>4.5381628518273702</v>
      </c>
      <c r="BU61">
        <v>4.5381628518273702</v>
      </c>
      <c r="BV61">
        <v>4.5381628518273702</v>
      </c>
      <c r="BW61">
        <v>4.5381628518273702</v>
      </c>
      <c r="BX61">
        <v>4.5381628518273702</v>
      </c>
      <c r="BY61">
        <v>4.5381628518273702</v>
      </c>
      <c r="BZ61">
        <v>4.5381628518273702</v>
      </c>
      <c r="CA61">
        <v>4.5381628518273702</v>
      </c>
      <c r="CB61">
        <v>4.5483723663071203</v>
      </c>
      <c r="CC61">
        <v>4.5483723663071203</v>
      </c>
      <c r="CD61">
        <v>4.5483723663071203</v>
      </c>
      <c r="CE61">
        <v>4.5483723663071203</v>
      </c>
      <c r="CF61">
        <v>4.5483723663071203</v>
      </c>
      <c r="CG61">
        <v>4.5514166930066802</v>
      </c>
      <c r="CH61">
        <v>4.5689760078174002</v>
      </c>
      <c r="CI61">
        <v>4.5618968178633903</v>
      </c>
      <c r="CJ61">
        <v>4.5618968178633903</v>
      </c>
      <c r="CK61">
        <v>4.5618968178633903</v>
      </c>
      <c r="CL61">
        <v>4.5618968178633903</v>
      </c>
      <c r="CM61">
        <v>4.5618968178633903</v>
      </c>
    </row>
    <row r="62" spans="1:91">
      <c r="B62" s="50">
        <f t="shared" si="2"/>
        <v>1982</v>
      </c>
      <c r="C62" s="50">
        <v>4.6810780148438598</v>
      </c>
      <c r="D62" s="50">
        <v>4.6277670831895499</v>
      </c>
      <c r="E62" s="50">
        <v>4.6176740366200599</v>
      </c>
      <c r="F62" s="50">
        <v>4.6176740366200599</v>
      </c>
      <c r="G62" s="50">
        <v>4.6220722404522103</v>
      </c>
      <c r="H62" s="50">
        <v>4.4790799072776597</v>
      </c>
      <c r="I62" s="50">
        <v>4.4790799072776597</v>
      </c>
      <c r="J62" s="50">
        <v>4.4286710853830202</v>
      </c>
      <c r="K62" s="50">
        <v>4.4359783247214404</v>
      </c>
      <c r="L62" s="50">
        <v>4.4337839404084702</v>
      </c>
      <c r="M62" s="50">
        <v>4.4060672966815497</v>
      </c>
      <c r="N62" s="50">
        <v>4.3734883378811196</v>
      </c>
      <c r="O62" s="50">
        <v>4.3764362664565803</v>
      </c>
      <c r="P62" s="50">
        <v>4.3764362664565803</v>
      </c>
      <c r="Q62" s="50">
        <v>4.3764362664565803</v>
      </c>
      <c r="R62" s="50">
        <v>4.3963868147145</v>
      </c>
      <c r="S62" s="50">
        <v>4.3963868147145</v>
      </c>
      <c r="T62" s="50">
        <v>4.3963868147145</v>
      </c>
      <c r="U62" s="50">
        <v>4.3992991206975303</v>
      </c>
      <c r="V62" s="50">
        <v>4.4043136413912896</v>
      </c>
      <c r="W62" s="50">
        <v>4.4043136413912896</v>
      </c>
      <c r="X62" s="50">
        <v>4.4043136413912896</v>
      </c>
      <c r="Y62" s="50">
        <v>4.4043136413912896</v>
      </c>
      <c r="Z62" s="50">
        <v>4.4043136413912896</v>
      </c>
      <c r="AA62" s="50">
        <v>4.4043136413912896</v>
      </c>
      <c r="AB62" s="50">
        <v>4.4043136413912896</v>
      </c>
      <c r="AC62" s="50">
        <v>4.4043136413912896</v>
      </c>
      <c r="AD62" s="50">
        <v>4.4043136413912896</v>
      </c>
      <c r="AE62" s="50">
        <v>4.4043136413912896</v>
      </c>
      <c r="AF62" s="50">
        <v>4.4043136413912896</v>
      </c>
      <c r="AG62" s="50">
        <v>4.4043136413912896</v>
      </c>
      <c r="AH62" s="50">
        <v>4.4043136413912896</v>
      </c>
      <c r="AI62" s="50">
        <v>4.4150678141828301</v>
      </c>
      <c r="AJ62" s="50">
        <v>4.4150678141828301</v>
      </c>
      <c r="AK62" s="50">
        <v>4.4147217828046097</v>
      </c>
      <c r="AL62" s="50">
        <v>4.4125910854886898</v>
      </c>
      <c r="AM62" s="50">
        <v>4.4125910854886898</v>
      </c>
      <c r="AN62" s="50">
        <v>4.4125910854886898</v>
      </c>
      <c r="AO62" s="67">
        <v>4.4125910854886898</v>
      </c>
      <c r="AP62" s="50">
        <v>4.4012496574814701</v>
      </c>
      <c r="AQ62" s="50">
        <v>4.4026264987758204</v>
      </c>
      <c r="AR62" s="50">
        <v>4.4026264987758204</v>
      </c>
      <c r="AS62" s="52">
        <v>4.3968341686869596</v>
      </c>
      <c r="AT62" s="50">
        <v>4.3968341686869596</v>
      </c>
      <c r="AU62" s="50">
        <v>4.3968341686869596</v>
      </c>
      <c r="AV62" s="50">
        <v>4.3968341686869596</v>
      </c>
      <c r="AW62" s="50">
        <v>4.3968341686869596</v>
      </c>
      <c r="AX62" s="50">
        <v>4.3968341686869596</v>
      </c>
      <c r="AY62" s="50">
        <v>4.3968341686869596</v>
      </c>
      <c r="AZ62" s="50">
        <v>4.3968341686869596</v>
      </c>
      <c r="BA62">
        <v>4.3968341686869596</v>
      </c>
      <c r="BB62" s="8">
        <v>4.3968341686869596</v>
      </c>
      <c r="BC62">
        <v>4.3979583211056399</v>
      </c>
      <c r="BD62">
        <v>4.4078302246753198</v>
      </c>
      <c r="BE62">
        <v>4.4078302246753198</v>
      </c>
      <c r="BF62">
        <v>4.4078302246753198</v>
      </c>
      <c r="BG62">
        <v>4.4078302246753198</v>
      </c>
      <c r="BH62">
        <v>4.4075954845648102</v>
      </c>
      <c r="BI62">
        <v>4.4075954845648102</v>
      </c>
      <c r="BJ62">
        <v>4.4075954845648102</v>
      </c>
      <c r="BK62">
        <v>4.4075954845648102</v>
      </c>
      <c r="BL62">
        <v>4.4075954845648102</v>
      </c>
      <c r="BM62">
        <v>4.4075954845648102</v>
      </c>
      <c r="BN62">
        <v>4.4075954845648102</v>
      </c>
      <c r="BO62">
        <v>4.4077740868430801</v>
      </c>
      <c r="BP62">
        <v>4.4077740868430801</v>
      </c>
      <c r="BQ62">
        <v>4.4077740868430801</v>
      </c>
      <c r="BR62">
        <v>4.4077740868430801</v>
      </c>
      <c r="BS62">
        <v>4.4077740868430801</v>
      </c>
      <c r="BT62">
        <v>4.4077740868430801</v>
      </c>
      <c r="BU62">
        <v>4.4077740868430801</v>
      </c>
      <c r="BV62">
        <v>4.4077740868430801</v>
      </c>
      <c r="BW62">
        <v>4.4077740868430801</v>
      </c>
      <c r="BX62">
        <v>4.4077740868430801</v>
      </c>
      <c r="BY62">
        <v>4.4077740868430801</v>
      </c>
      <c r="BZ62">
        <v>4.4077740868430801</v>
      </c>
      <c r="CA62">
        <v>4.4077740868430801</v>
      </c>
      <c r="CB62">
        <v>4.4172786486275504</v>
      </c>
      <c r="CC62">
        <v>4.4172786486275504</v>
      </c>
      <c r="CD62">
        <v>4.4172786486275504</v>
      </c>
      <c r="CE62">
        <v>4.4172786486275504</v>
      </c>
      <c r="CF62">
        <v>4.4172786486275504</v>
      </c>
      <c r="CG62">
        <v>4.4179406447083496</v>
      </c>
      <c r="CH62">
        <v>4.4273633221784596</v>
      </c>
      <c r="CI62">
        <v>4.4245672748463498</v>
      </c>
      <c r="CJ62">
        <v>4.4245672748463498</v>
      </c>
      <c r="CK62">
        <v>4.4245672748463498</v>
      </c>
      <c r="CL62">
        <v>4.4245672748463498</v>
      </c>
      <c r="CM62">
        <v>4.4245672748463498</v>
      </c>
    </row>
    <row r="63" spans="1:91">
      <c r="B63" s="50">
        <f t="shared" si="2"/>
        <v>1983</v>
      </c>
      <c r="C63" s="50">
        <v>4.50509661759469</v>
      </c>
      <c r="D63" s="50">
        <v>4.2959495210689198</v>
      </c>
      <c r="E63" s="50">
        <v>4.3278779724863901</v>
      </c>
      <c r="F63" s="50">
        <v>4.3278779724863901</v>
      </c>
      <c r="G63" s="50">
        <v>4.3204860116027497</v>
      </c>
      <c r="H63" s="50">
        <v>4.2319767001918001</v>
      </c>
      <c r="I63" s="50">
        <v>4.2319767001918001</v>
      </c>
      <c r="J63" s="50">
        <v>4.2881543148360102</v>
      </c>
      <c r="K63" s="50">
        <v>4.2965619718679804</v>
      </c>
      <c r="L63" s="50">
        <v>4.2951359742730499</v>
      </c>
      <c r="M63" s="50">
        <v>4.2694505153312896</v>
      </c>
      <c r="N63" s="50">
        <v>4.2197770787100897</v>
      </c>
      <c r="O63" s="50">
        <v>4.2251123695153003</v>
      </c>
      <c r="P63" s="50">
        <v>4.2251123695153003</v>
      </c>
      <c r="Q63" s="50">
        <v>4.2251123695153003</v>
      </c>
      <c r="R63" s="50">
        <v>4.24131202406162</v>
      </c>
      <c r="S63" s="50">
        <v>4.24131202406162</v>
      </c>
      <c r="T63" s="50">
        <v>4.24131202406162</v>
      </c>
      <c r="U63" s="50">
        <v>4.2436886799557403</v>
      </c>
      <c r="V63" s="50">
        <v>4.2481544368631203</v>
      </c>
      <c r="W63" s="50">
        <v>4.2481544368631203</v>
      </c>
      <c r="X63" s="50">
        <v>4.2481544368631203</v>
      </c>
      <c r="Y63" s="50">
        <v>4.2481544368631203</v>
      </c>
      <c r="Z63" s="50">
        <v>4.2481544368631203</v>
      </c>
      <c r="AA63" s="50">
        <v>4.2481544368631203</v>
      </c>
      <c r="AB63" s="50">
        <v>4.2479022966727298</v>
      </c>
      <c r="AC63" s="50">
        <v>4.2479022966727298</v>
      </c>
      <c r="AD63" s="50">
        <v>4.2479022966727298</v>
      </c>
      <c r="AE63" s="50">
        <v>4.2479022966727298</v>
      </c>
      <c r="AF63" s="50">
        <v>4.2479022966727298</v>
      </c>
      <c r="AG63" s="50">
        <v>4.2479022966727298</v>
      </c>
      <c r="AH63" s="50">
        <v>4.2479022966727298</v>
      </c>
      <c r="AI63" s="50">
        <v>4.2593270878670602</v>
      </c>
      <c r="AJ63" s="50">
        <v>4.2593270878670602</v>
      </c>
      <c r="AK63" s="50">
        <v>4.25924449144956</v>
      </c>
      <c r="AL63" s="50">
        <v>4.2594088905757896</v>
      </c>
      <c r="AM63" s="50">
        <v>4.2594088905757896</v>
      </c>
      <c r="AN63" s="50">
        <v>4.2594088905757896</v>
      </c>
      <c r="AO63" s="67">
        <v>4.2594088905757896</v>
      </c>
      <c r="AP63" s="50">
        <v>4.2555355040900098</v>
      </c>
      <c r="AQ63" s="50">
        <v>4.2576535453984201</v>
      </c>
      <c r="AR63" s="50">
        <v>4.2576535453984201</v>
      </c>
      <c r="AS63" s="52">
        <v>4.2393136368848099</v>
      </c>
      <c r="AT63" s="50">
        <v>4.2393136368848099</v>
      </c>
      <c r="AU63" s="50">
        <v>4.2393136368848099</v>
      </c>
      <c r="AV63" s="50">
        <v>4.2393136368848099</v>
      </c>
      <c r="AW63" s="50">
        <v>4.2393136368848099</v>
      </c>
      <c r="AX63" s="50">
        <v>4.2393136368848099</v>
      </c>
      <c r="AY63" s="50">
        <v>4.2393136368848099</v>
      </c>
      <c r="AZ63" s="50">
        <v>4.2393136368848099</v>
      </c>
      <c r="BA63">
        <v>4.2393136368848099</v>
      </c>
      <c r="BB63" s="8">
        <v>4.2393136368848099</v>
      </c>
      <c r="BC63">
        <v>4.2390662394026899</v>
      </c>
      <c r="BD63">
        <v>4.2477956920949698</v>
      </c>
      <c r="BE63">
        <v>4.2477956920949698</v>
      </c>
      <c r="BF63">
        <v>4.2477956920949698</v>
      </c>
      <c r="BG63">
        <v>4.2477956920949698</v>
      </c>
      <c r="BH63">
        <v>4.24676897313942</v>
      </c>
      <c r="BI63">
        <v>4.24676897313942</v>
      </c>
      <c r="BJ63">
        <v>4.24676897313942</v>
      </c>
      <c r="BK63">
        <v>4.24676897313942</v>
      </c>
      <c r="BL63">
        <v>4.24676897313942</v>
      </c>
      <c r="BM63">
        <v>4.24676897313942</v>
      </c>
      <c r="BN63">
        <v>4.24676897313942</v>
      </c>
      <c r="BO63">
        <v>4.2470024941431896</v>
      </c>
      <c r="BP63">
        <v>4.2470024941431896</v>
      </c>
      <c r="BQ63">
        <v>4.2470024941431896</v>
      </c>
      <c r="BR63">
        <v>4.2470024941431896</v>
      </c>
      <c r="BS63">
        <v>4.2470024941431896</v>
      </c>
      <c r="BT63">
        <v>4.2470024941431896</v>
      </c>
      <c r="BU63">
        <v>4.2470024941431896</v>
      </c>
      <c r="BV63">
        <v>4.2470024941431896</v>
      </c>
      <c r="BW63">
        <v>4.2470024941431896</v>
      </c>
      <c r="BX63">
        <v>4.2470024941431896</v>
      </c>
      <c r="BY63">
        <v>4.2470024941431896</v>
      </c>
      <c r="BZ63">
        <v>4.2470024941431896</v>
      </c>
      <c r="CA63">
        <v>4.2470024941431896</v>
      </c>
      <c r="CB63">
        <v>4.25759278089809</v>
      </c>
      <c r="CC63">
        <v>4.25759278089809</v>
      </c>
      <c r="CD63">
        <v>4.25759278089809</v>
      </c>
      <c r="CE63">
        <v>4.25759278089809</v>
      </c>
      <c r="CF63">
        <v>4.25759278089809</v>
      </c>
      <c r="CG63">
        <v>4.2561730004037299</v>
      </c>
      <c r="CH63">
        <v>4.2695021435086398</v>
      </c>
      <c r="CI63">
        <v>4.2656945137814102</v>
      </c>
      <c r="CJ63">
        <v>4.2656945137814102</v>
      </c>
      <c r="CK63">
        <v>4.2656945137814102</v>
      </c>
      <c r="CL63">
        <v>4.2656945137814102</v>
      </c>
      <c r="CM63">
        <v>4.2656945137814102</v>
      </c>
    </row>
    <row r="64" spans="1:91">
      <c r="B64" s="50">
        <f t="shared" si="2"/>
        <v>1984</v>
      </c>
      <c r="C64" s="50">
        <v>4.16530174419215</v>
      </c>
      <c r="D64" s="50">
        <v>4.1339401463050498</v>
      </c>
      <c r="E64" s="50">
        <v>4.1932472663745601</v>
      </c>
      <c r="F64" s="50">
        <v>4.1932472663745601</v>
      </c>
      <c r="G64" s="50">
        <v>4.1884428561780096</v>
      </c>
      <c r="H64" s="50">
        <v>4.1254978437364</v>
      </c>
      <c r="I64" s="50">
        <v>4.1249939990495097</v>
      </c>
      <c r="J64" s="50">
        <v>4.1912311780504004</v>
      </c>
      <c r="K64" s="50">
        <v>4.2012198977048998</v>
      </c>
      <c r="L64" s="50">
        <v>4.1994738077813203</v>
      </c>
      <c r="M64" s="50">
        <v>4.1846861824871597</v>
      </c>
      <c r="N64" s="50">
        <v>4.13536712406985</v>
      </c>
      <c r="O64" s="50">
        <v>4.1399820481170604</v>
      </c>
      <c r="P64" s="50">
        <v>4.1399820481170604</v>
      </c>
      <c r="Q64" s="50">
        <v>4.1399820481170604</v>
      </c>
      <c r="R64" s="50">
        <v>4.1412848366568502</v>
      </c>
      <c r="S64" s="50">
        <v>4.1387396814185804</v>
      </c>
      <c r="T64" s="50">
        <v>4.1387396814185804</v>
      </c>
      <c r="U64" s="50">
        <v>4.1416103776167201</v>
      </c>
      <c r="V64" s="50">
        <v>4.1456953582466403</v>
      </c>
      <c r="W64" s="50">
        <v>4.1456953582466403</v>
      </c>
      <c r="X64" s="50">
        <v>4.1456953582466403</v>
      </c>
      <c r="Y64" s="50">
        <v>4.1456953582466403</v>
      </c>
      <c r="Z64" s="50">
        <v>4.1456953582466403</v>
      </c>
      <c r="AA64" s="50">
        <v>4.1456953582466403</v>
      </c>
      <c r="AB64" s="50">
        <v>4.1455520914158699</v>
      </c>
      <c r="AC64" s="50">
        <v>4.1455520914158699</v>
      </c>
      <c r="AD64" s="50">
        <v>4.1455520914158699</v>
      </c>
      <c r="AE64" s="50">
        <v>4.1455520914158699</v>
      </c>
      <c r="AF64" s="50">
        <v>4.1455520914158699</v>
      </c>
      <c r="AG64" s="50">
        <v>4.1455520914158699</v>
      </c>
      <c r="AH64" s="50">
        <v>4.1455520914158699</v>
      </c>
      <c r="AI64" s="50">
        <v>4.1531609722345904</v>
      </c>
      <c r="AJ64" s="50">
        <v>4.1531609722345904</v>
      </c>
      <c r="AK64" s="50">
        <v>4.1532872099931701</v>
      </c>
      <c r="AL64" s="50">
        <v>4.1520739230234698</v>
      </c>
      <c r="AM64" s="50">
        <v>4.1520739230234698</v>
      </c>
      <c r="AN64" s="50">
        <v>4.1524070221220803</v>
      </c>
      <c r="AO64" s="67">
        <v>4.1524070221220803</v>
      </c>
      <c r="AP64" s="50">
        <v>4.1531208522109502</v>
      </c>
      <c r="AQ64" s="50">
        <v>4.1545521876679796</v>
      </c>
      <c r="AR64" s="50">
        <v>4.1545521876679796</v>
      </c>
      <c r="AS64" s="52">
        <v>4.1241107174071701</v>
      </c>
      <c r="AT64" s="50">
        <v>4.1241107174071701</v>
      </c>
      <c r="AU64" s="50">
        <v>4.1241107174071701</v>
      </c>
      <c r="AV64" s="50">
        <v>4.1241107174071701</v>
      </c>
      <c r="AW64" s="50">
        <v>4.1241107174071701</v>
      </c>
      <c r="AX64" s="50">
        <v>4.1241107174071701</v>
      </c>
      <c r="AY64" s="50">
        <v>4.1241107174071701</v>
      </c>
      <c r="AZ64" s="50">
        <v>4.1241107174071701</v>
      </c>
      <c r="BA64">
        <v>4.1241107174071701</v>
      </c>
      <c r="BB64" s="8">
        <v>4.1241107174071701</v>
      </c>
      <c r="BC64">
        <v>4.1210112176920104</v>
      </c>
      <c r="BD64">
        <v>4.1291460513186902</v>
      </c>
      <c r="BE64">
        <v>4.1291460513186902</v>
      </c>
      <c r="BF64">
        <v>4.1291460513186902</v>
      </c>
      <c r="BG64">
        <v>4.1291460513186902</v>
      </c>
      <c r="BH64">
        <v>4.1285246961571502</v>
      </c>
      <c r="BI64">
        <v>4.1285246961571502</v>
      </c>
      <c r="BJ64">
        <v>4.1285246961571502</v>
      </c>
      <c r="BK64">
        <v>4.1285246961571502</v>
      </c>
      <c r="BL64">
        <v>4.1285246961571502</v>
      </c>
      <c r="BM64">
        <v>4.1285246961571502</v>
      </c>
      <c r="BN64">
        <v>4.1285246961571502</v>
      </c>
      <c r="BO64">
        <v>4.1287668456262701</v>
      </c>
      <c r="BP64">
        <v>4.1287668456262701</v>
      </c>
      <c r="BQ64">
        <v>4.1287668456262701</v>
      </c>
      <c r="BR64">
        <v>4.1287668456262701</v>
      </c>
      <c r="BS64">
        <v>4.1287668456262701</v>
      </c>
      <c r="BT64">
        <v>4.1287668456262701</v>
      </c>
      <c r="BU64">
        <v>4.1287668456262701</v>
      </c>
      <c r="BV64">
        <v>4.1287668456262701</v>
      </c>
      <c r="BW64">
        <v>4.1287668456262701</v>
      </c>
      <c r="BX64">
        <v>4.1287668456262701</v>
      </c>
      <c r="BY64">
        <v>4.1287668456262701</v>
      </c>
      <c r="BZ64">
        <v>4.1287668456262701</v>
      </c>
      <c r="CA64">
        <v>4.1287668456262701</v>
      </c>
      <c r="CB64">
        <v>4.1402797458298997</v>
      </c>
      <c r="CC64">
        <v>4.1402797458298997</v>
      </c>
      <c r="CD64">
        <v>4.1402797458298997</v>
      </c>
      <c r="CE64">
        <v>4.1402797458298997</v>
      </c>
      <c r="CF64">
        <v>4.1402797458298997</v>
      </c>
      <c r="CG64">
        <v>4.1396509079750903</v>
      </c>
      <c r="CH64">
        <v>4.1521837672575801</v>
      </c>
      <c r="CI64">
        <v>4.1487757381467398</v>
      </c>
      <c r="CJ64">
        <v>4.1487757381467398</v>
      </c>
      <c r="CK64">
        <v>4.1487757381467398</v>
      </c>
      <c r="CL64">
        <v>4.1487757381467398</v>
      </c>
      <c r="CM64">
        <v>4.1487757381467398</v>
      </c>
    </row>
    <row r="65" spans="2:91">
      <c r="B65" s="50">
        <f t="shared" si="2"/>
        <v>1985</v>
      </c>
      <c r="C65" s="50">
        <v>4.1766648393896402</v>
      </c>
      <c r="D65" s="50">
        <v>4.0972572705380497</v>
      </c>
      <c r="E65" s="50">
        <v>4.0248636646115097</v>
      </c>
      <c r="F65" s="50">
        <v>4.0248636646115097</v>
      </c>
      <c r="G65" s="50">
        <v>4.0180990655920503</v>
      </c>
      <c r="H65" s="50">
        <v>3.9795044629643099</v>
      </c>
      <c r="I65" s="50">
        <v>3.9792464501991902</v>
      </c>
      <c r="J65" s="50">
        <v>4.0484863451076496</v>
      </c>
      <c r="K65" s="50">
        <v>4.05882820212907</v>
      </c>
      <c r="L65" s="50">
        <v>4.0580015660809696</v>
      </c>
      <c r="M65" s="50">
        <v>4.0475676694793004</v>
      </c>
      <c r="N65" s="50">
        <v>3.99250936394504</v>
      </c>
      <c r="O65" s="50">
        <v>3.9969714663954701</v>
      </c>
      <c r="P65" s="50">
        <v>3.9969714663954701</v>
      </c>
      <c r="Q65" s="50">
        <v>3.9969714663954701</v>
      </c>
      <c r="R65" s="50">
        <v>3.9855788671871899</v>
      </c>
      <c r="S65" s="50">
        <v>3.9836657566514302</v>
      </c>
      <c r="T65" s="50">
        <v>3.9836657566514302</v>
      </c>
      <c r="U65" s="50">
        <v>3.9870482270027998</v>
      </c>
      <c r="V65" s="50">
        <v>3.9917733725991398</v>
      </c>
      <c r="W65" s="50">
        <v>3.9917733725991398</v>
      </c>
      <c r="X65" s="50">
        <v>3.9917733725991398</v>
      </c>
      <c r="Y65" s="50">
        <v>3.9917733725991398</v>
      </c>
      <c r="Z65" s="50">
        <v>3.9917733725991398</v>
      </c>
      <c r="AA65" s="50">
        <v>3.9917733725991398</v>
      </c>
      <c r="AB65" s="50">
        <v>3.9917261383146498</v>
      </c>
      <c r="AC65" s="50">
        <v>3.9917261383146498</v>
      </c>
      <c r="AD65" s="50">
        <v>3.9917261383146498</v>
      </c>
      <c r="AE65" s="50">
        <v>3.9917261383146498</v>
      </c>
      <c r="AF65" s="50">
        <v>3.9917261383146498</v>
      </c>
      <c r="AG65" s="50">
        <v>3.9917261383146498</v>
      </c>
      <c r="AH65" s="50">
        <v>3.9917261383146498</v>
      </c>
      <c r="AI65" s="50">
        <v>3.9996291147691498</v>
      </c>
      <c r="AJ65" s="50">
        <v>3.9996291147691498</v>
      </c>
      <c r="AK65" s="50">
        <v>4.0003184358321997</v>
      </c>
      <c r="AL65" s="50">
        <v>3.9981220392491901</v>
      </c>
      <c r="AM65" s="50">
        <v>3.9981220392491901</v>
      </c>
      <c r="AN65" s="50">
        <v>3.9984825633774199</v>
      </c>
      <c r="AO65" s="67">
        <v>3.9984825633774199</v>
      </c>
      <c r="AP65" s="50">
        <v>4.0024554612018104</v>
      </c>
      <c r="AQ65" s="50">
        <v>4.0020640088907298</v>
      </c>
      <c r="AR65" s="50">
        <v>4.0020640088907298</v>
      </c>
      <c r="AS65" s="52">
        <v>3.9776921226238402</v>
      </c>
      <c r="AT65" s="50">
        <v>3.9776921226238402</v>
      </c>
      <c r="AU65" s="50">
        <v>3.9776921226238402</v>
      </c>
      <c r="AV65" s="50">
        <v>3.9776921226238402</v>
      </c>
      <c r="AW65" s="50">
        <v>3.9776921226238402</v>
      </c>
      <c r="AX65" s="50">
        <v>3.9776921226238402</v>
      </c>
      <c r="AY65" s="50">
        <v>3.9776921226238402</v>
      </c>
      <c r="AZ65" s="50">
        <v>3.9776921226238402</v>
      </c>
      <c r="BA65">
        <v>3.9776921226238402</v>
      </c>
      <c r="BB65" s="8">
        <v>3.9776921226238402</v>
      </c>
      <c r="BC65">
        <v>3.9770344048386002</v>
      </c>
      <c r="BD65">
        <v>3.9888455107115002</v>
      </c>
      <c r="BE65">
        <v>3.9888455107115002</v>
      </c>
      <c r="BF65">
        <v>3.9888455107115002</v>
      </c>
      <c r="BG65">
        <v>3.9888455107115002</v>
      </c>
      <c r="BH65">
        <v>3.98851663898937</v>
      </c>
      <c r="BI65">
        <v>3.98851663898937</v>
      </c>
      <c r="BJ65">
        <v>3.98851663898937</v>
      </c>
      <c r="BK65">
        <v>3.98851663898937</v>
      </c>
      <c r="BL65">
        <v>3.98851663898937</v>
      </c>
      <c r="BM65">
        <v>3.98851663898937</v>
      </c>
      <c r="BN65">
        <v>3.98851663898937</v>
      </c>
      <c r="BO65">
        <v>3.9899765224480102</v>
      </c>
      <c r="BP65">
        <v>3.9899765224480102</v>
      </c>
      <c r="BQ65">
        <v>3.9901116053014798</v>
      </c>
      <c r="BR65">
        <v>3.9901116053014798</v>
      </c>
      <c r="BS65">
        <v>3.9901116053014798</v>
      </c>
      <c r="BT65">
        <v>3.9901116053014798</v>
      </c>
      <c r="BU65">
        <v>3.9901116053014798</v>
      </c>
      <c r="BV65">
        <v>3.9901116053014798</v>
      </c>
      <c r="BW65">
        <v>3.9901116053014798</v>
      </c>
      <c r="BX65">
        <v>3.9901116053014798</v>
      </c>
      <c r="BY65">
        <v>3.9901116053014798</v>
      </c>
      <c r="BZ65">
        <v>3.9901116053014798</v>
      </c>
      <c r="CA65">
        <v>3.9901116053014798</v>
      </c>
      <c r="CB65">
        <v>4.0038471110285103</v>
      </c>
      <c r="CC65">
        <v>4.0038471110285103</v>
      </c>
      <c r="CD65">
        <v>4.0038471110285103</v>
      </c>
      <c r="CE65">
        <v>4.0038471110285103</v>
      </c>
      <c r="CF65">
        <v>4.0038471110285103</v>
      </c>
      <c r="CG65">
        <v>4.0035695313100703</v>
      </c>
      <c r="CH65">
        <v>4.01506844979553</v>
      </c>
      <c r="CI65">
        <v>4.0084375583818801</v>
      </c>
      <c r="CJ65">
        <v>4.0084375583818801</v>
      </c>
      <c r="CK65">
        <v>4.0084375583818801</v>
      </c>
      <c r="CL65">
        <v>4.0084375583818801</v>
      </c>
      <c r="CM65">
        <v>4.0084375583818801</v>
      </c>
    </row>
    <row r="66" spans="2:91">
      <c r="B66" s="50">
        <f t="shared" si="2"/>
        <v>1986</v>
      </c>
      <c r="C66" s="50">
        <v>4.1766648393896402</v>
      </c>
      <c r="D66" s="50">
        <v>3.9950796289313502</v>
      </c>
      <c r="E66" s="50">
        <v>3.9164375934871698</v>
      </c>
      <c r="F66" s="50">
        <v>3.9164375934871698</v>
      </c>
      <c r="G66" s="50">
        <v>3.9144071107576601</v>
      </c>
      <c r="H66" s="50">
        <v>3.8364452830340001</v>
      </c>
      <c r="I66" s="50">
        <v>3.8363524533148299</v>
      </c>
      <c r="J66" s="50">
        <v>3.9283609953804501</v>
      </c>
      <c r="K66" s="50">
        <v>3.94106516367287</v>
      </c>
      <c r="L66" s="50">
        <v>3.9410919764773098</v>
      </c>
      <c r="M66" s="50">
        <v>3.9309025928480099</v>
      </c>
      <c r="N66" s="50">
        <v>3.8759635902772298</v>
      </c>
      <c r="O66" s="50">
        <v>3.8759955231129499</v>
      </c>
      <c r="P66" s="50">
        <v>3.8759955231129499</v>
      </c>
      <c r="Q66" s="50">
        <v>3.8759955231129499</v>
      </c>
      <c r="R66" s="50">
        <v>3.8726691201657601</v>
      </c>
      <c r="S66" s="50">
        <v>3.8711346760145799</v>
      </c>
      <c r="T66" s="50">
        <v>3.8711346760145799</v>
      </c>
      <c r="U66" s="50">
        <v>3.87458256497237</v>
      </c>
      <c r="V66" s="50">
        <v>3.8792498078517599</v>
      </c>
      <c r="W66" s="50">
        <v>3.8792498078517599</v>
      </c>
      <c r="X66" s="50">
        <v>3.8792498078517599</v>
      </c>
      <c r="Y66" s="50">
        <v>3.8792056055252999</v>
      </c>
      <c r="Z66" s="50">
        <v>3.8792056055252999</v>
      </c>
      <c r="AA66" s="50">
        <v>3.8792056055252999</v>
      </c>
      <c r="AB66" s="50">
        <v>3.8792079270622399</v>
      </c>
      <c r="AC66" s="50">
        <v>3.8792079270622399</v>
      </c>
      <c r="AD66" s="50">
        <v>3.8792079270622399</v>
      </c>
      <c r="AE66" s="50">
        <v>3.8792079270622399</v>
      </c>
      <c r="AF66" s="50">
        <v>3.8792079270622399</v>
      </c>
      <c r="AG66" s="50">
        <v>3.8792079270622399</v>
      </c>
      <c r="AH66" s="50">
        <v>3.8792079270622399</v>
      </c>
      <c r="AI66" s="50">
        <v>3.8889461005017401</v>
      </c>
      <c r="AJ66" s="50">
        <v>3.8889461005017401</v>
      </c>
      <c r="AK66" s="50">
        <v>3.8883314159744402</v>
      </c>
      <c r="AL66" s="50">
        <v>3.8796346113654798</v>
      </c>
      <c r="AM66" s="50">
        <v>3.8796346113654798</v>
      </c>
      <c r="AN66" s="50">
        <v>3.8799979255191701</v>
      </c>
      <c r="AO66" s="67">
        <v>3.8799979255191701</v>
      </c>
      <c r="AP66" s="50">
        <v>3.88468172598796</v>
      </c>
      <c r="AQ66" s="50">
        <v>3.8845064241213998</v>
      </c>
      <c r="AR66" s="50">
        <v>3.8845064241213998</v>
      </c>
      <c r="AS66" s="52">
        <v>3.85397795916283</v>
      </c>
      <c r="AT66" s="50">
        <v>3.85397795916283</v>
      </c>
      <c r="AU66" s="50">
        <v>3.85397795916283</v>
      </c>
      <c r="AV66" s="50">
        <v>3.85397795916283</v>
      </c>
      <c r="AW66" s="50">
        <v>3.85397795916283</v>
      </c>
      <c r="AX66" s="50">
        <v>3.85397795916283</v>
      </c>
      <c r="AY66" s="50">
        <v>3.85397795916283</v>
      </c>
      <c r="AZ66" s="50">
        <v>3.85397795916283</v>
      </c>
      <c r="BA66">
        <v>3.85397795916283</v>
      </c>
      <c r="BB66" s="8">
        <v>3.85397795916283</v>
      </c>
      <c r="BC66">
        <v>3.8543770913634701</v>
      </c>
      <c r="BD66">
        <v>3.8674370677890302</v>
      </c>
      <c r="BE66">
        <v>3.8674370677890302</v>
      </c>
      <c r="BF66">
        <v>3.8674370677890302</v>
      </c>
      <c r="BG66">
        <v>3.8674370677890302</v>
      </c>
      <c r="BH66">
        <v>3.8672826834119798</v>
      </c>
      <c r="BI66">
        <v>3.8672826834119798</v>
      </c>
      <c r="BJ66">
        <v>3.8672826834119798</v>
      </c>
      <c r="BK66">
        <v>3.8672826834119798</v>
      </c>
      <c r="BL66">
        <v>3.8672826834119798</v>
      </c>
      <c r="BM66">
        <v>3.8672826834119798</v>
      </c>
      <c r="BN66">
        <v>3.8672826834119798</v>
      </c>
      <c r="BO66">
        <v>3.8682539764260402</v>
      </c>
      <c r="BP66">
        <v>3.8682539764260402</v>
      </c>
      <c r="BQ66">
        <v>3.8684031283251801</v>
      </c>
      <c r="BR66">
        <v>3.8684031283251801</v>
      </c>
      <c r="BS66">
        <v>3.8684031283251801</v>
      </c>
      <c r="BT66">
        <v>3.8684031283251801</v>
      </c>
      <c r="BU66">
        <v>3.8684031283251801</v>
      </c>
      <c r="BV66">
        <v>3.8684031283251801</v>
      </c>
      <c r="BW66">
        <v>3.8684031283251801</v>
      </c>
      <c r="BX66">
        <v>3.8684031283251801</v>
      </c>
      <c r="BY66">
        <v>3.8684031283251801</v>
      </c>
      <c r="BZ66">
        <v>3.8684031283251801</v>
      </c>
      <c r="CA66">
        <v>3.8684031283251801</v>
      </c>
      <c r="CB66">
        <v>3.8807816306340999</v>
      </c>
      <c r="CC66">
        <v>3.8807816306340999</v>
      </c>
      <c r="CD66">
        <v>3.8807816306340999</v>
      </c>
      <c r="CE66">
        <v>3.8807816306340999</v>
      </c>
      <c r="CF66">
        <v>3.8807816306340999</v>
      </c>
      <c r="CG66">
        <v>3.8811434097040598</v>
      </c>
      <c r="CH66">
        <v>3.8945501822287998</v>
      </c>
      <c r="CI66">
        <v>3.8862532049045702</v>
      </c>
      <c r="CJ66">
        <v>3.8862532049045702</v>
      </c>
      <c r="CK66">
        <v>3.8862532049045702</v>
      </c>
      <c r="CL66">
        <v>3.8862532049045702</v>
      </c>
      <c r="CM66">
        <v>3.8862532049045702</v>
      </c>
    </row>
    <row r="67" spans="2:91">
      <c r="B67" s="50">
        <f t="shared" si="2"/>
        <v>1987</v>
      </c>
      <c r="C67" s="50">
        <v>4.1766648393896402</v>
      </c>
      <c r="D67" s="50">
        <v>3.8802766059454501</v>
      </c>
      <c r="E67" s="50">
        <v>3.8335415796803698</v>
      </c>
      <c r="F67" s="50">
        <v>3.8335415796803698</v>
      </c>
      <c r="G67" s="50">
        <v>3.8352561899825002</v>
      </c>
      <c r="H67" s="50">
        <v>3.73576841009847</v>
      </c>
      <c r="I67" s="50">
        <v>3.7357645474535199</v>
      </c>
      <c r="J67" s="50">
        <v>3.83402318498268</v>
      </c>
      <c r="K67" s="50">
        <v>3.8473297733706802</v>
      </c>
      <c r="L67" s="50">
        <v>3.8471594213833198</v>
      </c>
      <c r="M67" s="50">
        <v>3.84187700374392</v>
      </c>
      <c r="N67" s="50">
        <v>3.8045561994698298</v>
      </c>
      <c r="O67" s="50">
        <v>3.8072266935722601</v>
      </c>
      <c r="P67" s="50">
        <v>3.8072266935722601</v>
      </c>
      <c r="Q67" s="50">
        <v>3.8072266935722601</v>
      </c>
      <c r="R67" s="50">
        <v>3.784315356789</v>
      </c>
      <c r="S67" s="50">
        <v>3.7830582870048501</v>
      </c>
      <c r="T67" s="50">
        <v>3.7830582870048501</v>
      </c>
      <c r="U67" s="50">
        <v>3.7864595558332201</v>
      </c>
      <c r="V67" s="50">
        <v>3.7909446945841601</v>
      </c>
      <c r="W67" s="50">
        <v>3.7909446945841601</v>
      </c>
      <c r="X67" s="50">
        <v>3.7909446945841601</v>
      </c>
      <c r="Y67" s="50">
        <v>3.7894715859954</v>
      </c>
      <c r="Z67" s="50">
        <v>3.7894715859954</v>
      </c>
      <c r="AA67" s="50">
        <v>3.7894715859954</v>
      </c>
      <c r="AB67" s="50">
        <v>3.7895023603811202</v>
      </c>
      <c r="AC67" s="50">
        <v>3.7895023603811202</v>
      </c>
      <c r="AD67" s="50">
        <v>3.7895023603811202</v>
      </c>
      <c r="AE67" s="50">
        <v>3.7895023603811202</v>
      </c>
      <c r="AF67" s="50">
        <v>3.7895023603811202</v>
      </c>
      <c r="AG67" s="50">
        <v>3.7895023603811202</v>
      </c>
      <c r="AH67" s="50">
        <v>3.7895023603811202</v>
      </c>
      <c r="AI67" s="50">
        <v>3.8012942149144502</v>
      </c>
      <c r="AJ67" s="50">
        <v>3.8012942149144502</v>
      </c>
      <c r="AK67" s="50">
        <v>3.8010456119537701</v>
      </c>
      <c r="AL67" s="50">
        <v>3.7890113311881199</v>
      </c>
      <c r="AM67" s="50">
        <v>3.7890113311881199</v>
      </c>
      <c r="AN67" s="50">
        <v>3.7883935170137999</v>
      </c>
      <c r="AO67" s="67">
        <v>3.7883935170137999</v>
      </c>
      <c r="AP67" s="50">
        <v>3.7937294307908398</v>
      </c>
      <c r="AQ67" s="50">
        <v>3.7908159785128799</v>
      </c>
      <c r="AR67" s="50">
        <v>3.7908159785128799</v>
      </c>
      <c r="AS67" s="52">
        <v>3.7526145498071699</v>
      </c>
      <c r="AT67" s="50">
        <v>3.7526145498071699</v>
      </c>
      <c r="AU67" s="50">
        <v>3.7526145498071699</v>
      </c>
      <c r="AV67" s="50">
        <v>3.7526145498071699</v>
      </c>
      <c r="AW67" s="50">
        <v>3.7526145498071699</v>
      </c>
      <c r="AX67" s="50">
        <v>3.7526145498071699</v>
      </c>
      <c r="AY67" s="50">
        <v>3.7526145498071699</v>
      </c>
      <c r="AZ67" s="50">
        <v>3.7526145498071699</v>
      </c>
      <c r="BA67">
        <v>3.7526145498071699</v>
      </c>
      <c r="BB67" s="8">
        <v>3.7526145498071699</v>
      </c>
      <c r="BC67">
        <v>3.7535653905182702</v>
      </c>
      <c r="BD67">
        <v>3.7681125193891001</v>
      </c>
      <c r="BE67">
        <v>3.7681125193891001</v>
      </c>
      <c r="BF67">
        <v>3.7681125193891001</v>
      </c>
      <c r="BG67">
        <v>3.7681125193891001</v>
      </c>
      <c r="BH67">
        <v>3.76806350531167</v>
      </c>
      <c r="BI67">
        <v>3.76806350531167</v>
      </c>
      <c r="BJ67">
        <v>3.76806350531167</v>
      </c>
      <c r="BK67">
        <v>3.76806350531167</v>
      </c>
      <c r="BL67">
        <v>3.76806350531167</v>
      </c>
      <c r="BM67">
        <v>3.76806350531167</v>
      </c>
      <c r="BN67">
        <v>3.76806350531167</v>
      </c>
      <c r="BO67">
        <v>3.7690099234101102</v>
      </c>
      <c r="BP67">
        <v>3.7690099234101102</v>
      </c>
      <c r="BQ67">
        <v>3.7691599129890498</v>
      </c>
      <c r="BR67">
        <v>3.7691599129890498</v>
      </c>
      <c r="BS67">
        <v>3.7691599129890498</v>
      </c>
      <c r="BT67">
        <v>3.7691599129890498</v>
      </c>
      <c r="BU67">
        <v>3.7691599129890498</v>
      </c>
      <c r="BV67">
        <v>3.7691599129890498</v>
      </c>
      <c r="BW67">
        <v>3.7691599129890498</v>
      </c>
      <c r="BX67">
        <v>3.7691599129890498</v>
      </c>
      <c r="BY67">
        <v>3.7691599129890498</v>
      </c>
      <c r="BZ67">
        <v>3.7691599129890498</v>
      </c>
      <c r="CA67">
        <v>3.7691599129890498</v>
      </c>
      <c r="CB67">
        <v>3.7815519964945699</v>
      </c>
      <c r="CC67">
        <v>3.7815519964945699</v>
      </c>
      <c r="CD67">
        <v>3.7815519964945699</v>
      </c>
      <c r="CE67">
        <v>3.7815519964945699</v>
      </c>
      <c r="CF67">
        <v>3.7815519964945699</v>
      </c>
      <c r="CG67">
        <v>3.7822138810531198</v>
      </c>
      <c r="CH67">
        <v>3.7939600783139298</v>
      </c>
      <c r="CI67">
        <v>3.78613836906686</v>
      </c>
      <c r="CJ67">
        <v>3.78613836906686</v>
      </c>
      <c r="CK67">
        <v>3.78613836906686</v>
      </c>
      <c r="CL67">
        <v>3.78613836906686</v>
      </c>
      <c r="CM67">
        <v>3.78613836906686</v>
      </c>
    </row>
    <row r="68" spans="2:91">
      <c r="B68" s="50">
        <f t="shared" si="2"/>
        <v>1988</v>
      </c>
      <c r="C68" s="50">
        <v>4.1530596351755404</v>
      </c>
      <c r="D68" s="50">
        <v>3.8300991660193899</v>
      </c>
      <c r="E68" s="50">
        <v>3.7744481722954299</v>
      </c>
      <c r="F68" s="50">
        <v>3.7744481722954299</v>
      </c>
      <c r="G68" s="50">
        <v>3.7779122981215401</v>
      </c>
      <c r="H68" s="50">
        <v>3.6679987483449801</v>
      </c>
      <c r="I68" s="50">
        <v>3.6665321696345599</v>
      </c>
      <c r="J68" s="50">
        <v>3.7621543931867998</v>
      </c>
      <c r="K68" s="50">
        <v>3.7689297382943998</v>
      </c>
      <c r="L68" s="50">
        <v>3.7688272143115</v>
      </c>
      <c r="M68" s="50">
        <v>3.76077595799353</v>
      </c>
      <c r="N68" s="50">
        <v>3.72833469676186</v>
      </c>
      <c r="O68" s="50">
        <v>3.7316179477195002</v>
      </c>
      <c r="P68" s="50">
        <v>3.7316179477195002</v>
      </c>
      <c r="Q68" s="50">
        <v>3.7316179477195002</v>
      </c>
      <c r="R68" s="50">
        <v>3.7041743540828902</v>
      </c>
      <c r="S68" s="50">
        <v>3.7031201021148799</v>
      </c>
      <c r="T68" s="50">
        <v>3.7031201021148799</v>
      </c>
      <c r="U68" s="50">
        <v>3.7055581161748501</v>
      </c>
      <c r="V68" s="50">
        <v>3.71190789385978</v>
      </c>
      <c r="W68" s="50">
        <v>3.71190789385978</v>
      </c>
      <c r="X68" s="50">
        <v>3.71190789385978</v>
      </c>
      <c r="Y68" s="50">
        <v>3.7107560730492199</v>
      </c>
      <c r="Z68" s="50">
        <v>3.7107560730492199</v>
      </c>
      <c r="AA68" s="50">
        <v>3.7107560730492199</v>
      </c>
      <c r="AB68" s="50">
        <v>3.7108049681469502</v>
      </c>
      <c r="AC68" s="50">
        <v>3.7108049681469502</v>
      </c>
      <c r="AD68" s="50">
        <v>3.7108049681469502</v>
      </c>
      <c r="AE68" s="50">
        <v>3.7108049681469502</v>
      </c>
      <c r="AF68" s="50">
        <v>3.7108049681469502</v>
      </c>
      <c r="AG68" s="50">
        <v>3.7108049681469502</v>
      </c>
      <c r="AH68" s="50">
        <v>3.7108049681469502</v>
      </c>
      <c r="AI68" s="50">
        <v>3.7229257717507198</v>
      </c>
      <c r="AJ68" s="50">
        <v>3.7229257717507198</v>
      </c>
      <c r="AK68" s="50">
        <v>3.7226907928645199</v>
      </c>
      <c r="AL68" s="50">
        <v>3.7126097367328801</v>
      </c>
      <c r="AM68" s="50">
        <v>3.7126097367328801</v>
      </c>
      <c r="AN68" s="50">
        <v>3.7121382604312099</v>
      </c>
      <c r="AO68" s="67">
        <v>3.7121382604312099</v>
      </c>
      <c r="AP68" s="50">
        <v>3.71786450745791</v>
      </c>
      <c r="AQ68" s="50">
        <v>3.7135712816478201</v>
      </c>
      <c r="AR68" s="50">
        <v>3.7135712816478201</v>
      </c>
      <c r="AS68" s="52">
        <v>3.6547078637506698</v>
      </c>
      <c r="AT68" s="50">
        <v>3.6547078637506698</v>
      </c>
      <c r="AU68" s="50">
        <v>3.6547078637506698</v>
      </c>
      <c r="AV68" s="50">
        <v>3.6547078637506698</v>
      </c>
      <c r="AW68" s="50">
        <v>3.6547078637506698</v>
      </c>
      <c r="AX68" s="50">
        <v>3.6547078637506698</v>
      </c>
      <c r="AY68" s="50">
        <v>3.6547078637506698</v>
      </c>
      <c r="AZ68" s="50">
        <v>3.6547078637506698</v>
      </c>
      <c r="BA68">
        <v>3.65369916116639</v>
      </c>
      <c r="BB68" s="8">
        <v>3.65369916116639</v>
      </c>
      <c r="BC68">
        <v>3.6550467889324798</v>
      </c>
      <c r="BD68">
        <v>3.66888909854229</v>
      </c>
      <c r="BE68">
        <v>3.66888909854229</v>
      </c>
      <c r="BF68">
        <v>3.66888909854229</v>
      </c>
      <c r="BG68">
        <v>3.66888909854229</v>
      </c>
      <c r="BH68">
        <v>3.6689148812049401</v>
      </c>
      <c r="BI68">
        <v>3.6689148812049401</v>
      </c>
      <c r="BJ68">
        <v>3.6689148812049401</v>
      </c>
      <c r="BK68">
        <v>3.6689148812049401</v>
      </c>
      <c r="BL68">
        <v>3.6689148812049401</v>
      </c>
      <c r="BM68">
        <v>3.6689148812049401</v>
      </c>
      <c r="BN68">
        <v>3.6689148812049401</v>
      </c>
      <c r="BO68">
        <v>3.6699786563836598</v>
      </c>
      <c r="BP68">
        <v>3.6699786563836598</v>
      </c>
      <c r="BQ68">
        <v>3.67012702204469</v>
      </c>
      <c r="BR68">
        <v>3.67012702204469</v>
      </c>
      <c r="BS68">
        <v>3.67012702204469</v>
      </c>
      <c r="BT68">
        <v>3.67012702204469</v>
      </c>
      <c r="BU68">
        <v>3.67012702204469</v>
      </c>
      <c r="BV68">
        <v>3.67012702204469</v>
      </c>
      <c r="BW68">
        <v>3.67012702204469</v>
      </c>
      <c r="BX68">
        <v>3.67012702204469</v>
      </c>
      <c r="BY68">
        <v>3.67012702204469</v>
      </c>
      <c r="BZ68">
        <v>3.67012702204469</v>
      </c>
      <c r="CA68">
        <v>3.67012702204469</v>
      </c>
      <c r="CB68">
        <v>3.6794838099087799</v>
      </c>
      <c r="CC68">
        <v>3.6794838099087799</v>
      </c>
      <c r="CD68">
        <v>3.6794838099087799</v>
      </c>
      <c r="CE68">
        <v>3.6794838099087799</v>
      </c>
      <c r="CF68">
        <v>3.6794838099087799</v>
      </c>
      <c r="CG68">
        <v>3.6796080876897301</v>
      </c>
      <c r="CH68">
        <v>3.69076154195916</v>
      </c>
      <c r="CI68">
        <v>3.6856028643684602</v>
      </c>
      <c r="CJ68">
        <v>3.6856028643684602</v>
      </c>
      <c r="CK68">
        <v>3.6856028643684602</v>
      </c>
      <c r="CL68">
        <v>3.6856028643684602</v>
      </c>
      <c r="CM68">
        <v>3.6856028643684602</v>
      </c>
    </row>
    <row r="69" spans="2:91">
      <c r="B69" s="50">
        <f t="shared" si="2"/>
        <v>1989</v>
      </c>
      <c r="C69" s="50">
        <v>4.1506736827692396</v>
      </c>
      <c r="D69" s="50">
        <v>3.7654438774389898</v>
      </c>
      <c r="E69" s="50">
        <v>3.7117063335493499</v>
      </c>
      <c r="F69" s="50">
        <v>3.7117063335493499</v>
      </c>
      <c r="G69" s="50">
        <v>3.71671198843966</v>
      </c>
      <c r="H69" s="50">
        <v>3.5612063481882399</v>
      </c>
      <c r="I69" s="50">
        <v>3.5601237893449098</v>
      </c>
      <c r="J69" s="50">
        <v>3.6735224834551601</v>
      </c>
      <c r="K69" s="50">
        <v>3.6758091234816401</v>
      </c>
      <c r="L69" s="50">
        <v>3.6763989222744602</v>
      </c>
      <c r="M69" s="50">
        <v>3.67278759337806</v>
      </c>
      <c r="N69" s="50">
        <v>3.6441337123606199</v>
      </c>
      <c r="O69" s="50">
        <v>3.6456325314318399</v>
      </c>
      <c r="P69" s="50">
        <v>3.6456325314318399</v>
      </c>
      <c r="Q69" s="50">
        <v>3.6456325314318399</v>
      </c>
      <c r="R69" s="50">
        <v>3.6114431015827302</v>
      </c>
      <c r="S69" s="50">
        <v>3.6105669276068402</v>
      </c>
      <c r="T69" s="50">
        <v>3.6105669276068402</v>
      </c>
      <c r="U69" s="50">
        <v>3.6131969503786001</v>
      </c>
      <c r="V69" s="50">
        <v>3.62050796764645</v>
      </c>
      <c r="W69" s="50">
        <v>3.62050796764645</v>
      </c>
      <c r="X69" s="50">
        <v>3.62050796764645</v>
      </c>
      <c r="Y69" s="50">
        <v>3.61927853954528</v>
      </c>
      <c r="Z69" s="50">
        <v>3.61927853954528</v>
      </c>
      <c r="AA69" s="50">
        <v>3.61927853954528</v>
      </c>
      <c r="AB69" s="50">
        <v>3.6193435926786499</v>
      </c>
      <c r="AC69" s="50">
        <v>3.6193435926786499</v>
      </c>
      <c r="AD69" s="50">
        <v>3.6193435926786499</v>
      </c>
      <c r="AE69" s="50">
        <v>3.6193435926786499</v>
      </c>
      <c r="AF69" s="50">
        <v>3.6193435926786499</v>
      </c>
      <c r="AG69" s="50">
        <v>3.6193435926786499</v>
      </c>
      <c r="AH69" s="50">
        <v>3.6193435926786499</v>
      </c>
      <c r="AI69" s="50">
        <v>3.6331397454716599</v>
      </c>
      <c r="AJ69" s="50">
        <v>3.6331397454716599</v>
      </c>
      <c r="AK69" s="50">
        <v>3.6312938641436099</v>
      </c>
      <c r="AL69" s="50">
        <v>3.6208975813651798</v>
      </c>
      <c r="AM69" s="50">
        <v>3.6208975813651798</v>
      </c>
      <c r="AN69" s="50">
        <v>3.6205587149996199</v>
      </c>
      <c r="AO69" s="67">
        <v>3.6205588887918099</v>
      </c>
      <c r="AP69" s="50">
        <v>3.62762087402499</v>
      </c>
      <c r="AQ69" s="50">
        <v>3.6231065476984501</v>
      </c>
      <c r="AR69" s="50">
        <v>3.6231065476984501</v>
      </c>
      <c r="AS69" s="52">
        <v>3.5534473663731698</v>
      </c>
      <c r="AT69" s="50">
        <v>3.5534473663731698</v>
      </c>
      <c r="AU69" s="50">
        <v>3.5534473663731698</v>
      </c>
      <c r="AV69" s="50">
        <v>3.5534473663731698</v>
      </c>
      <c r="AW69" s="50">
        <v>3.5534473663731698</v>
      </c>
      <c r="AX69" s="50">
        <v>3.5534473663731698</v>
      </c>
      <c r="AY69" s="50">
        <v>3.5534473663731698</v>
      </c>
      <c r="AZ69" s="50">
        <v>3.5534473663731698</v>
      </c>
      <c r="BA69">
        <v>3.5526329290444498</v>
      </c>
      <c r="BB69" s="8">
        <v>3.5526329290444498</v>
      </c>
      <c r="BC69">
        <v>3.5536549872394301</v>
      </c>
      <c r="BD69">
        <v>3.5683804322611001</v>
      </c>
      <c r="BE69">
        <v>3.5683804322611001</v>
      </c>
      <c r="BF69">
        <v>3.5683804322611001</v>
      </c>
      <c r="BG69">
        <v>3.5683804322611001</v>
      </c>
      <c r="BH69">
        <v>3.5685509953082102</v>
      </c>
      <c r="BI69">
        <v>3.5685509953082102</v>
      </c>
      <c r="BJ69">
        <v>3.5685509953082102</v>
      </c>
      <c r="BK69">
        <v>3.5685509953082102</v>
      </c>
      <c r="BL69">
        <v>3.5685509953082102</v>
      </c>
      <c r="BM69">
        <v>3.5685509953082102</v>
      </c>
      <c r="BN69">
        <v>3.5685509953082102</v>
      </c>
      <c r="BO69">
        <v>3.5695783922608499</v>
      </c>
      <c r="BP69">
        <v>3.5695783922608499</v>
      </c>
      <c r="BQ69">
        <v>3.56972388073692</v>
      </c>
      <c r="BR69">
        <v>3.56972388073692</v>
      </c>
      <c r="BS69">
        <v>3.56972388073692</v>
      </c>
      <c r="BT69">
        <v>3.56972388073692</v>
      </c>
      <c r="BU69">
        <v>3.56972388073692</v>
      </c>
      <c r="BV69">
        <v>3.56972388073692</v>
      </c>
      <c r="BW69">
        <v>3.56972388073692</v>
      </c>
      <c r="BX69">
        <v>3.56972388073692</v>
      </c>
      <c r="BY69">
        <v>3.56972388073692</v>
      </c>
      <c r="BZ69">
        <v>3.56972388073692</v>
      </c>
      <c r="CA69">
        <v>3.56972388073692</v>
      </c>
      <c r="CB69">
        <v>3.5790834782002499</v>
      </c>
      <c r="CC69">
        <v>3.5790834782002499</v>
      </c>
      <c r="CD69">
        <v>3.5790834782002499</v>
      </c>
      <c r="CE69">
        <v>3.5790834782002499</v>
      </c>
      <c r="CF69">
        <v>3.5790834782002499</v>
      </c>
      <c r="CG69">
        <v>3.5787104982947699</v>
      </c>
      <c r="CH69">
        <v>3.5897514800447401</v>
      </c>
      <c r="CI69">
        <v>3.5849405653852</v>
      </c>
      <c r="CJ69">
        <v>3.5849405653852</v>
      </c>
      <c r="CK69">
        <v>3.5849405653852</v>
      </c>
      <c r="CL69">
        <v>3.5849405653852</v>
      </c>
      <c r="CM69">
        <v>3.5849405653852</v>
      </c>
    </row>
    <row r="70" spans="2:91">
      <c r="B70" s="50">
        <f t="shared" si="2"/>
        <v>1990</v>
      </c>
      <c r="C70" s="50">
        <v>4.1506736827692396</v>
      </c>
      <c r="D70" s="50">
        <v>3.68523449169412</v>
      </c>
      <c r="E70" s="50">
        <v>3.6689196549881902</v>
      </c>
      <c r="F70" s="50">
        <v>3.6689196549881902</v>
      </c>
      <c r="G70" s="50">
        <v>3.6746668434302698</v>
      </c>
      <c r="H70" s="50">
        <v>3.4933616893676702</v>
      </c>
      <c r="I70" s="50">
        <v>3.49250093335371</v>
      </c>
      <c r="J70" s="50">
        <v>3.6033327572707998</v>
      </c>
      <c r="K70" s="50">
        <v>3.6065848859884202</v>
      </c>
      <c r="L70" s="50">
        <v>3.60675269582527</v>
      </c>
      <c r="M70" s="50">
        <v>3.6070430457746099</v>
      </c>
      <c r="N70" s="50">
        <v>3.5820047367109198</v>
      </c>
      <c r="O70" s="50">
        <v>3.5813853850203299</v>
      </c>
      <c r="P70" s="50">
        <v>3.5813853850203299</v>
      </c>
      <c r="Q70" s="50">
        <v>3.5813853850203299</v>
      </c>
      <c r="R70" s="50">
        <v>3.5436148849611602</v>
      </c>
      <c r="S70" s="50">
        <v>3.5428672471677198</v>
      </c>
      <c r="T70" s="50">
        <v>3.5428672471677198</v>
      </c>
      <c r="U70" s="50">
        <v>3.5456365301277799</v>
      </c>
      <c r="V70" s="50">
        <v>3.5539117790044901</v>
      </c>
      <c r="W70" s="50">
        <v>3.5539117790044901</v>
      </c>
      <c r="X70" s="50">
        <v>3.5539117790044901</v>
      </c>
      <c r="Y70" s="50">
        <v>3.5533688556717098</v>
      </c>
      <c r="Z70" s="50">
        <v>3.5533688556717098</v>
      </c>
      <c r="AA70" s="50">
        <v>3.5533688556717098</v>
      </c>
      <c r="AB70" s="50">
        <v>3.55344059877251</v>
      </c>
      <c r="AC70" s="50">
        <v>3.55344059877251</v>
      </c>
      <c r="AD70" s="50">
        <v>3.55344059877251</v>
      </c>
      <c r="AE70" s="50">
        <v>3.55344059877251</v>
      </c>
      <c r="AF70" s="50">
        <v>3.55344059877251</v>
      </c>
      <c r="AG70" s="50">
        <v>3.55344059877251</v>
      </c>
      <c r="AH70" s="50">
        <v>3.55344059877251</v>
      </c>
      <c r="AI70" s="50">
        <v>3.5657387308124999</v>
      </c>
      <c r="AJ70" s="50">
        <v>3.5657387308124999</v>
      </c>
      <c r="AK70" s="50">
        <v>3.5644970246921601</v>
      </c>
      <c r="AL70" s="50">
        <v>3.5529142414839399</v>
      </c>
      <c r="AM70" s="50">
        <v>3.5529142414839399</v>
      </c>
      <c r="AN70" s="50">
        <v>3.5526605926839898</v>
      </c>
      <c r="AO70" s="67">
        <v>3.5526954151172201</v>
      </c>
      <c r="AP70" s="50">
        <v>3.55898533073101</v>
      </c>
      <c r="AQ70" s="50">
        <v>3.5555125831034302</v>
      </c>
      <c r="AR70" s="50">
        <v>3.5555125831034302</v>
      </c>
      <c r="AS70" s="52">
        <v>3.46252523827666</v>
      </c>
      <c r="AT70" s="50">
        <v>3.46252523827666</v>
      </c>
      <c r="AU70" s="50">
        <v>3.46252523827666</v>
      </c>
      <c r="AV70" s="50">
        <v>3.46252523827666</v>
      </c>
      <c r="AW70" s="50">
        <v>3.46252523827666</v>
      </c>
      <c r="AX70" s="50">
        <v>3.46252523827666</v>
      </c>
      <c r="AY70" s="50">
        <v>3.46252523827666</v>
      </c>
      <c r="AZ70" s="50">
        <v>3.46252523827666</v>
      </c>
      <c r="BA70">
        <v>3.46145679806469</v>
      </c>
      <c r="BB70" s="8">
        <v>3.46145679806469</v>
      </c>
      <c r="BC70">
        <v>3.4621246093376601</v>
      </c>
      <c r="BD70">
        <v>3.4791758405734998</v>
      </c>
      <c r="BE70">
        <v>3.4791758405734998</v>
      </c>
      <c r="BF70">
        <v>3.4791758405734998</v>
      </c>
      <c r="BG70">
        <v>3.4791758405734998</v>
      </c>
      <c r="BH70">
        <v>3.4793797988658</v>
      </c>
      <c r="BI70">
        <v>3.4793797988658</v>
      </c>
      <c r="BJ70">
        <v>3.4793797988658</v>
      </c>
      <c r="BK70">
        <v>3.4793797988658</v>
      </c>
      <c r="BL70">
        <v>3.4793797988658</v>
      </c>
      <c r="BM70">
        <v>3.4793797988658</v>
      </c>
      <c r="BN70">
        <v>3.4793797988658</v>
      </c>
      <c r="BO70">
        <v>3.4806726160800801</v>
      </c>
      <c r="BP70">
        <v>3.4806726160800801</v>
      </c>
      <c r="BQ70">
        <v>3.4808120284248001</v>
      </c>
      <c r="BR70">
        <v>3.4808120284248001</v>
      </c>
      <c r="BS70">
        <v>3.4808120284248001</v>
      </c>
      <c r="BT70">
        <v>3.4808120284248001</v>
      </c>
      <c r="BU70">
        <v>3.4808120284248001</v>
      </c>
      <c r="BV70">
        <v>3.4808120284248001</v>
      </c>
      <c r="BW70">
        <v>3.4808120284248001</v>
      </c>
      <c r="BX70">
        <v>3.4808120284248001</v>
      </c>
      <c r="BY70">
        <v>3.4808120284248001</v>
      </c>
      <c r="BZ70">
        <v>3.4808120284248001</v>
      </c>
      <c r="CA70">
        <v>3.4808120284248001</v>
      </c>
      <c r="CB70">
        <v>3.4903011617745099</v>
      </c>
      <c r="CC70">
        <v>3.4903011617745099</v>
      </c>
      <c r="CD70">
        <v>3.4903011617745099</v>
      </c>
      <c r="CE70">
        <v>3.4903011617745099</v>
      </c>
      <c r="CF70">
        <v>3.4903011617745099</v>
      </c>
      <c r="CG70">
        <v>3.489649907664</v>
      </c>
      <c r="CH70">
        <v>3.5017713322294699</v>
      </c>
      <c r="CI70">
        <v>3.4975099697508298</v>
      </c>
      <c r="CJ70">
        <v>3.4975099697508298</v>
      </c>
      <c r="CK70">
        <v>3.4975099697508298</v>
      </c>
      <c r="CL70">
        <v>3.4975099697508298</v>
      </c>
      <c r="CM70">
        <v>3.4975099697508298</v>
      </c>
    </row>
    <row r="71" spans="2:91">
      <c r="B71" s="50">
        <f t="shared" si="2"/>
        <v>1991</v>
      </c>
      <c r="C71" s="50">
        <v>4.1551329867637703</v>
      </c>
      <c r="D71" s="50">
        <v>3.65313803326071</v>
      </c>
      <c r="E71" s="50">
        <v>3.62362404915365</v>
      </c>
      <c r="F71" s="50">
        <v>3.62362404915365</v>
      </c>
      <c r="G71" s="50">
        <v>3.6272437513540399</v>
      </c>
      <c r="H71" s="50">
        <v>3.4351942178159698</v>
      </c>
      <c r="I71" s="50">
        <v>3.4345018634973599</v>
      </c>
      <c r="J71" s="50">
        <v>3.5201431539758699</v>
      </c>
      <c r="K71" s="50">
        <v>3.5251072036485298</v>
      </c>
      <c r="L71" s="50">
        <v>3.52575262758777</v>
      </c>
      <c r="M71" s="50">
        <v>3.5297960573388201</v>
      </c>
      <c r="N71" s="50">
        <v>3.5080090052766701</v>
      </c>
      <c r="O71" s="50">
        <v>3.50905338403002</v>
      </c>
      <c r="P71" s="50">
        <v>3.50905338403002</v>
      </c>
      <c r="Q71" s="50">
        <v>3.50905338403002</v>
      </c>
      <c r="R71" s="50">
        <v>3.4811811079849</v>
      </c>
      <c r="S71" s="50">
        <v>3.4805365654106399</v>
      </c>
      <c r="T71" s="50">
        <v>3.4805365654106399</v>
      </c>
      <c r="U71" s="50">
        <v>3.48313511159939</v>
      </c>
      <c r="V71" s="50">
        <v>3.4915959099864402</v>
      </c>
      <c r="W71" s="50">
        <v>3.4915959099864402</v>
      </c>
      <c r="X71" s="50">
        <v>3.4915959099864402</v>
      </c>
      <c r="Y71" s="50">
        <v>3.4867571254227898</v>
      </c>
      <c r="Z71" s="50">
        <v>3.4867571254227898</v>
      </c>
      <c r="AA71" s="50">
        <v>3.4867571254227898</v>
      </c>
      <c r="AB71" s="50">
        <v>3.4868337980744202</v>
      </c>
      <c r="AC71" s="50">
        <v>3.4868337980744202</v>
      </c>
      <c r="AD71" s="50">
        <v>3.4868337980744202</v>
      </c>
      <c r="AE71" s="50">
        <v>3.4868337980744202</v>
      </c>
      <c r="AF71" s="50">
        <v>3.4868337980744202</v>
      </c>
      <c r="AG71" s="50">
        <v>3.4868337980744202</v>
      </c>
      <c r="AH71" s="50">
        <v>3.4868337980744202</v>
      </c>
      <c r="AI71" s="50">
        <v>3.4986410436467299</v>
      </c>
      <c r="AJ71" s="50">
        <v>3.4986410436467299</v>
      </c>
      <c r="AK71" s="50">
        <v>3.4980388873583701</v>
      </c>
      <c r="AL71" s="50">
        <v>3.4866962298522699</v>
      </c>
      <c r="AM71" s="50">
        <v>3.4866962298522699</v>
      </c>
      <c r="AN71" s="50">
        <v>3.48651041164926</v>
      </c>
      <c r="AO71" s="67">
        <v>3.48593031864243</v>
      </c>
      <c r="AP71" s="50">
        <v>3.4928928450397998</v>
      </c>
      <c r="AQ71" s="50">
        <v>3.49050412918649</v>
      </c>
      <c r="AR71" s="50">
        <v>3.49050412918649</v>
      </c>
      <c r="AS71" s="52">
        <v>3.3844209633202298</v>
      </c>
      <c r="AT71" s="50">
        <v>3.3844209633202298</v>
      </c>
      <c r="AU71" s="50">
        <v>3.3844209633202298</v>
      </c>
      <c r="AV71" s="50">
        <v>3.3844209633202298</v>
      </c>
      <c r="AW71" s="50">
        <v>3.3844209633202298</v>
      </c>
      <c r="AX71" s="50">
        <v>3.3844209633202298</v>
      </c>
      <c r="AY71" s="50">
        <v>3.3844209633202298</v>
      </c>
      <c r="AZ71" s="50">
        <v>3.3844209633202298</v>
      </c>
      <c r="BA71">
        <v>3.3835580037589299</v>
      </c>
      <c r="BB71" s="8">
        <v>3.3835580037589299</v>
      </c>
      <c r="BC71">
        <v>3.3843135323215701</v>
      </c>
      <c r="BD71">
        <v>3.4031555038066399</v>
      </c>
      <c r="BE71">
        <v>3.4031555038066399</v>
      </c>
      <c r="BF71">
        <v>3.4031555038066399</v>
      </c>
      <c r="BG71">
        <v>3.4031555038066399</v>
      </c>
      <c r="BH71">
        <v>3.40337793001079</v>
      </c>
      <c r="BI71">
        <v>3.40337793001079</v>
      </c>
      <c r="BJ71">
        <v>3.4034673323958202</v>
      </c>
      <c r="BK71">
        <v>3.4034673323958202</v>
      </c>
      <c r="BL71">
        <v>3.4034673323958202</v>
      </c>
      <c r="BM71">
        <v>3.4034673323958202</v>
      </c>
      <c r="BN71">
        <v>3.4034673323958202</v>
      </c>
      <c r="BO71">
        <v>3.40468616567723</v>
      </c>
      <c r="BP71">
        <v>3.40468616567723</v>
      </c>
      <c r="BQ71">
        <v>3.40481959520327</v>
      </c>
      <c r="BR71">
        <v>3.40481959520327</v>
      </c>
      <c r="BS71">
        <v>3.40481959520327</v>
      </c>
      <c r="BT71">
        <v>3.40481959520327</v>
      </c>
      <c r="BU71">
        <v>3.40481959520327</v>
      </c>
      <c r="BV71">
        <v>3.40481959520327</v>
      </c>
      <c r="BW71">
        <v>3.40481959520327</v>
      </c>
      <c r="BX71">
        <v>3.40481959520327</v>
      </c>
      <c r="BY71">
        <v>3.40481959520327</v>
      </c>
      <c r="BZ71">
        <v>3.40481959520327</v>
      </c>
      <c r="CA71">
        <v>3.40481959520327</v>
      </c>
      <c r="CB71">
        <v>3.4149869221434099</v>
      </c>
      <c r="CC71">
        <v>3.4149869221434099</v>
      </c>
      <c r="CD71">
        <v>3.4149869221434099</v>
      </c>
      <c r="CE71">
        <v>3.4149869221434099</v>
      </c>
      <c r="CF71">
        <v>3.4149869221434099</v>
      </c>
      <c r="CG71">
        <v>3.4137932175284802</v>
      </c>
      <c r="CH71">
        <v>3.4251379221669498</v>
      </c>
      <c r="CI71">
        <v>3.4197780925491199</v>
      </c>
      <c r="CJ71">
        <v>3.4197780925491199</v>
      </c>
      <c r="CK71">
        <v>3.4197780925491199</v>
      </c>
      <c r="CL71">
        <v>3.4197780925491199</v>
      </c>
      <c r="CM71">
        <v>3.4197780925491199</v>
      </c>
    </row>
    <row r="72" spans="2:91">
      <c r="B72" s="50">
        <f t="shared" si="2"/>
        <v>1992</v>
      </c>
      <c r="C72" s="50">
        <v>4.1551329867637703</v>
      </c>
      <c r="D72" s="50">
        <v>3.6009257999286901</v>
      </c>
      <c r="E72" s="50">
        <v>3.5763704631924198</v>
      </c>
      <c r="F72" s="50">
        <v>3.5763704631924198</v>
      </c>
      <c r="G72" s="50">
        <v>3.5810890211051301</v>
      </c>
      <c r="H72" s="50">
        <v>3.3836067969396399</v>
      </c>
      <c r="I72" s="50">
        <v>3.3830347060300001</v>
      </c>
      <c r="J72" s="50">
        <v>3.44226290546229</v>
      </c>
      <c r="K72" s="50">
        <v>3.44665041179735</v>
      </c>
      <c r="L72" s="50">
        <v>3.44764407852022</v>
      </c>
      <c r="M72" s="50">
        <v>3.4508856993966299</v>
      </c>
      <c r="N72" s="50">
        <v>3.4339934444789502</v>
      </c>
      <c r="O72" s="50">
        <v>3.43238897265981</v>
      </c>
      <c r="P72" s="50">
        <v>3.43238897265981</v>
      </c>
      <c r="Q72" s="50">
        <v>3.43238897265981</v>
      </c>
      <c r="R72" s="50">
        <v>3.4079762839618302</v>
      </c>
      <c r="S72" s="50">
        <v>3.4074257784170401</v>
      </c>
      <c r="T72" s="50">
        <v>3.4074257784170401</v>
      </c>
      <c r="U72" s="50">
        <v>3.4097776545524798</v>
      </c>
      <c r="V72" s="50">
        <v>3.4186941047009798</v>
      </c>
      <c r="W72" s="50">
        <v>3.4186941047009798</v>
      </c>
      <c r="X72" s="50">
        <v>3.4186941047009798</v>
      </c>
      <c r="Y72" s="50">
        <v>3.41202728374672</v>
      </c>
      <c r="Z72" s="50">
        <v>3.41202728374672</v>
      </c>
      <c r="AA72" s="50">
        <v>3.41202728374672</v>
      </c>
      <c r="AB72" s="50">
        <v>3.4121083943897701</v>
      </c>
      <c r="AC72" s="50">
        <v>3.4121083943897701</v>
      </c>
      <c r="AD72" s="50">
        <v>3.4121083943897701</v>
      </c>
      <c r="AE72" s="50">
        <v>3.4121083943897701</v>
      </c>
      <c r="AF72" s="50">
        <v>3.4121083943897701</v>
      </c>
      <c r="AG72" s="50">
        <v>3.4121083943897701</v>
      </c>
      <c r="AH72" s="50">
        <v>3.4121083943897701</v>
      </c>
      <c r="AI72" s="50">
        <v>3.4240054598232801</v>
      </c>
      <c r="AJ72" s="50">
        <v>3.4240054598232801</v>
      </c>
      <c r="AK72" s="50">
        <v>3.4232155041107899</v>
      </c>
      <c r="AL72" s="50">
        <v>3.4124093343009001</v>
      </c>
      <c r="AM72" s="50">
        <v>3.4124093343009001</v>
      </c>
      <c r="AN72" s="50">
        <v>3.4122839671109699</v>
      </c>
      <c r="AO72" s="67">
        <v>3.4118281391023602</v>
      </c>
      <c r="AP72" s="50">
        <v>3.4179304578557699</v>
      </c>
      <c r="AQ72" s="50">
        <v>3.4164031671809298</v>
      </c>
      <c r="AR72" s="50">
        <v>3.4164031671809298</v>
      </c>
      <c r="AS72" s="52">
        <v>3.2873057380771802</v>
      </c>
      <c r="AT72" s="50">
        <v>3.2873057380771802</v>
      </c>
      <c r="AU72" s="50">
        <v>3.2873057380771802</v>
      </c>
      <c r="AV72" s="50">
        <v>3.2873057380771802</v>
      </c>
      <c r="AW72" s="50">
        <v>3.2873057380771802</v>
      </c>
      <c r="AX72" s="50">
        <v>3.2873057380771802</v>
      </c>
      <c r="AY72" s="50">
        <v>3.2873057380771802</v>
      </c>
      <c r="AZ72" s="50">
        <v>3.2873057380771802</v>
      </c>
      <c r="BA72">
        <v>3.2862980431195101</v>
      </c>
      <c r="BB72" s="8">
        <v>3.2862980431195101</v>
      </c>
      <c r="BC72">
        <v>3.2870611143985098</v>
      </c>
      <c r="BD72">
        <v>3.3049171936461601</v>
      </c>
      <c r="BE72">
        <v>3.3049171936461601</v>
      </c>
      <c r="BF72">
        <v>3.3049171936461601</v>
      </c>
      <c r="BG72">
        <v>3.3049171936461601</v>
      </c>
      <c r="BH72">
        <v>3.3049163571935698</v>
      </c>
      <c r="BI72">
        <v>3.3049163571935698</v>
      </c>
      <c r="BJ72">
        <v>3.3050055720356299</v>
      </c>
      <c r="BK72">
        <v>3.3050055720356299</v>
      </c>
      <c r="BL72">
        <v>3.3050055720356299</v>
      </c>
      <c r="BM72">
        <v>3.3050055720356299</v>
      </c>
      <c r="BN72">
        <v>3.3050055720356299</v>
      </c>
      <c r="BO72">
        <v>3.3061787035633898</v>
      </c>
      <c r="BP72">
        <v>3.3061787035633898</v>
      </c>
      <c r="BQ72">
        <v>3.3063076713707802</v>
      </c>
      <c r="BR72">
        <v>3.3063076713707802</v>
      </c>
      <c r="BS72">
        <v>3.3063076713707802</v>
      </c>
      <c r="BT72">
        <v>3.3063076713707802</v>
      </c>
      <c r="BU72">
        <v>3.3063076713707802</v>
      </c>
      <c r="BV72">
        <v>3.3063076713707802</v>
      </c>
      <c r="BW72">
        <v>3.3063076713707802</v>
      </c>
      <c r="BX72">
        <v>3.3063076713707802</v>
      </c>
      <c r="BY72">
        <v>3.3063076713707802</v>
      </c>
      <c r="BZ72">
        <v>3.3063076713707802</v>
      </c>
      <c r="CA72">
        <v>3.3063076713707802</v>
      </c>
      <c r="CB72">
        <v>3.3162217805227301</v>
      </c>
      <c r="CC72">
        <v>3.3162217805227301</v>
      </c>
      <c r="CD72">
        <v>3.3162217805227301</v>
      </c>
      <c r="CE72">
        <v>3.3162217805227301</v>
      </c>
      <c r="CF72">
        <v>3.3162217805227301</v>
      </c>
      <c r="CG72">
        <v>3.3147024363903399</v>
      </c>
      <c r="CH72">
        <v>3.3260293664196698</v>
      </c>
      <c r="CI72">
        <v>3.3195598857453499</v>
      </c>
      <c r="CJ72">
        <v>3.3195598857453499</v>
      </c>
      <c r="CK72">
        <v>3.3195598857453499</v>
      </c>
      <c r="CL72">
        <v>3.3195598857453499</v>
      </c>
      <c r="CM72">
        <v>3.3195598857453499</v>
      </c>
    </row>
    <row r="73" spans="2:91">
      <c r="B73" s="50">
        <f t="shared" si="2"/>
        <v>1993</v>
      </c>
      <c r="C73" s="50">
        <v>4.1551329867637703</v>
      </c>
      <c r="D73" s="50">
        <v>3.5244057496909398</v>
      </c>
      <c r="E73" s="50">
        <v>3.52666413171143</v>
      </c>
      <c r="F73" s="50">
        <v>3.52666413171143</v>
      </c>
      <c r="G73" s="50">
        <v>3.5324227139175601</v>
      </c>
      <c r="H73" s="50">
        <v>3.3298774260958299</v>
      </c>
      <c r="I73" s="50">
        <v>3.3294156378587498</v>
      </c>
      <c r="J73" s="50">
        <v>3.3561454263069401</v>
      </c>
      <c r="K73" s="50">
        <v>3.36064472540613</v>
      </c>
      <c r="L73" s="50">
        <v>3.3619786744967901</v>
      </c>
      <c r="M73" s="50">
        <v>3.3690405500645801</v>
      </c>
      <c r="N73" s="50">
        <v>3.35587723981758</v>
      </c>
      <c r="O73" s="50">
        <v>3.3553669771361601</v>
      </c>
      <c r="P73" s="50">
        <v>3.3553669771361601</v>
      </c>
      <c r="Q73" s="50">
        <v>3.3553669771361601</v>
      </c>
      <c r="R73" s="50">
        <v>3.3339174169136898</v>
      </c>
      <c r="S73" s="50">
        <v>3.3332425000072399</v>
      </c>
      <c r="T73" s="50">
        <v>3.3332425000072399</v>
      </c>
      <c r="U73" s="50">
        <v>3.3359275902794798</v>
      </c>
      <c r="V73" s="50">
        <v>3.34455759538411</v>
      </c>
      <c r="W73" s="50">
        <v>3.34455759538411</v>
      </c>
      <c r="X73" s="50">
        <v>3.34455759538411</v>
      </c>
      <c r="Y73" s="50">
        <v>3.3391341526682998</v>
      </c>
      <c r="Z73" s="50">
        <v>3.3391341526682998</v>
      </c>
      <c r="AA73" s="50">
        <v>3.3391341526682998</v>
      </c>
      <c r="AB73" s="50">
        <v>3.3392173923044499</v>
      </c>
      <c r="AC73" s="50">
        <v>3.3392173923044499</v>
      </c>
      <c r="AD73" s="50">
        <v>3.3392173923044499</v>
      </c>
      <c r="AE73" s="50">
        <v>3.3392173923044499</v>
      </c>
      <c r="AF73" s="50">
        <v>3.3392173923044499</v>
      </c>
      <c r="AG73" s="50">
        <v>3.3392173923044499</v>
      </c>
      <c r="AH73" s="50">
        <v>3.3392173923044499</v>
      </c>
      <c r="AI73" s="50">
        <v>3.35081729894141</v>
      </c>
      <c r="AJ73" s="50">
        <v>3.35081729894141</v>
      </c>
      <c r="AK73" s="50">
        <v>3.3504490401082299</v>
      </c>
      <c r="AL73" s="50">
        <v>3.3420740408654099</v>
      </c>
      <c r="AM73" s="50">
        <v>3.3420740408654099</v>
      </c>
      <c r="AN73" s="50">
        <v>3.3419962377682602</v>
      </c>
      <c r="AO73" s="67">
        <v>3.3416414854119698</v>
      </c>
      <c r="AP73" s="50">
        <v>3.3480515838860798</v>
      </c>
      <c r="AQ73" s="50">
        <v>3.3463961505534701</v>
      </c>
      <c r="AR73" s="50">
        <v>3.3463961505534701</v>
      </c>
      <c r="AS73" s="52">
        <v>3.21267641230112</v>
      </c>
      <c r="AT73" s="50">
        <v>3.21267641230112</v>
      </c>
      <c r="AU73" s="50">
        <v>3.21267641230112</v>
      </c>
      <c r="AV73" s="50">
        <v>3.21267641230112</v>
      </c>
      <c r="AW73" s="50">
        <v>3.21267641230112</v>
      </c>
      <c r="AX73" s="50">
        <v>3.21267641230112</v>
      </c>
      <c r="AY73" s="50">
        <v>3.21267641230112</v>
      </c>
      <c r="AZ73" s="50">
        <v>3.21267641230112</v>
      </c>
      <c r="BA73">
        <v>3.2105027853967298</v>
      </c>
      <c r="BB73" s="8">
        <v>3.2105027853967298</v>
      </c>
      <c r="BC73">
        <v>3.21104402729399</v>
      </c>
      <c r="BD73">
        <v>3.2288633810093401</v>
      </c>
      <c r="BE73">
        <v>3.2288633810093401</v>
      </c>
      <c r="BF73">
        <v>3.2288633810093401</v>
      </c>
      <c r="BG73">
        <v>3.2288633810093401</v>
      </c>
      <c r="BH73">
        <v>3.2289094485842602</v>
      </c>
      <c r="BI73">
        <v>3.2289094485842602</v>
      </c>
      <c r="BJ73">
        <v>3.2289965364387698</v>
      </c>
      <c r="BK73">
        <v>3.2289965364387698</v>
      </c>
      <c r="BL73">
        <v>3.2289965364387698</v>
      </c>
      <c r="BM73">
        <v>3.2289965364387698</v>
      </c>
      <c r="BN73">
        <v>3.2289965364387698</v>
      </c>
      <c r="BO73">
        <v>3.2298033830348101</v>
      </c>
      <c r="BP73">
        <v>3.2298033830348101</v>
      </c>
      <c r="BQ73">
        <v>3.2299267860649201</v>
      </c>
      <c r="BR73">
        <v>3.2299267860649201</v>
      </c>
      <c r="BS73">
        <v>3.2299267860649201</v>
      </c>
      <c r="BT73">
        <v>3.2299267860649201</v>
      </c>
      <c r="BU73">
        <v>3.2299267860649201</v>
      </c>
      <c r="BV73">
        <v>3.2299267860649201</v>
      </c>
      <c r="BW73">
        <v>3.2299267860649201</v>
      </c>
      <c r="BX73">
        <v>3.2299267860649201</v>
      </c>
      <c r="BY73">
        <v>3.2299267860649201</v>
      </c>
      <c r="BZ73">
        <v>3.2299267860649201</v>
      </c>
      <c r="CA73">
        <v>3.2299267860649201</v>
      </c>
      <c r="CB73">
        <v>3.23941033445195</v>
      </c>
      <c r="CC73">
        <v>3.23941033445195</v>
      </c>
      <c r="CD73">
        <v>3.23941033445195</v>
      </c>
      <c r="CE73">
        <v>3.23941033445195</v>
      </c>
      <c r="CF73">
        <v>3.23941033445195</v>
      </c>
      <c r="CG73">
        <v>3.2383794381772502</v>
      </c>
      <c r="CH73">
        <v>3.24964723949918</v>
      </c>
      <c r="CI73">
        <v>3.2413910809848199</v>
      </c>
      <c r="CJ73">
        <v>3.2413910809848199</v>
      </c>
      <c r="CK73">
        <v>3.2413910809848199</v>
      </c>
      <c r="CL73">
        <v>3.2413910809848199</v>
      </c>
      <c r="CM73">
        <v>3.2413910809848199</v>
      </c>
    </row>
    <row r="74" spans="2:91">
      <c r="B74" s="50">
        <f t="shared" si="2"/>
        <v>1994</v>
      </c>
      <c r="C74" s="50">
        <v>4.1551329867637703</v>
      </c>
      <c r="D74" s="50">
        <v>3.4630999275099601</v>
      </c>
      <c r="E74" s="50">
        <v>3.48553706978233</v>
      </c>
      <c r="F74" s="50">
        <v>3.48553706978233</v>
      </c>
      <c r="G74" s="50">
        <v>3.4919898437837702</v>
      </c>
      <c r="H74" s="50">
        <v>3.28383221246732</v>
      </c>
      <c r="I74" s="50">
        <v>3.2834592916253298</v>
      </c>
      <c r="J74" s="50">
        <v>3.2975284939927598</v>
      </c>
      <c r="K74" s="50">
        <v>3.30107440237955</v>
      </c>
      <c r="L74" s="50">
        <v>3.3026951898981598</v>
      </c>
      <c r="M74" s="50">
        <v>3.3091478369514902</v>
      </c>
      <c r="N74" s="50">
        <v>3.2996695557567</v>
      </c>
      <c r="O74" s="50">
        <v>3.30091325428746</v>
      </c>
      <c r="P74" s="50">
        <v>3.30091325428746</v>
      </c>
      <c r="Q74" s="50">
        <v>3.30091325428746</v>
      </c>
      <c r="R74" s="50">
        <v>3.28218082716708</v>
      </c>
      <c r="S74" s="50">
        <v>3.2815954117530102</v>
      </c>
      <c r="T74" s="50">
        <v>3.2815954117530102</v>
      </c>
      <c r="U74" s="50">
        <v>3.2843680439498</v>
      </c>
      <c r="V74" s="50">
        <v>3.29207738307375</v>
      </c>
      <c r="W74" s="50">
        <v>3.29207738307375</v>
      </c>
      <c r="X74" s="50">
        <v>3.29207738307375</v>
      </c>
      <c r="Y74" s="50">
        <v>3.2871985274170901</v>
      </c>
      <c r="Z74" s="50">
        <v>3.2871985274170901</v>
      </c>
      <c r="AA74" s="50">
        <v>3.2871985274170901</v>
      </c>
      <c r="AB74" s="50">
        <v>3.2872809492008299</v>
      </c>
      <c r="AC74" s="50">
        <v>3.2872809492008299</v>
      </c>
      <c r="AD74" s="50">
        <v>3.2872809492008299</v>
      </c>
      <c r="AE74" s="50">
        <v>3.2872809492008299</v>
      </c>
      <c r="AF74" s="50">
        <v>3.2872809492008299</v>
      </c>
      <c r="AG74" s="50">
        <v>3.2872809492008299</v>
      </c>
      <c r="AH74" s="50">
        <v>3.2872809492008299</v>
      </c>
      <c r="AI74" s="50">
        <v>3.2985790882548498</v>
      </c>
      <c r="AJ74" s="50">
        <v>3.2985790882548498</v>
      </c>
      <c r="AK74" s="50">
        <v>3.2969560866401699</v>
      </c>
      <c r="AL74" s="50">
        <v>3.2906287477587899</v>
      </c>
      <c r="AM74" s="50">
        <v>3.2906287477587899</v>
      </c>
      <c r="AN74" s="50">
        <v>3.2905808346250902</v>
      </c>
      <c r="AO74" s="67">
        <v>3.29029403448365</v>
      </c>
      <c r="AP74" s="50">
        <v>3.2962833315532198</v>
      </c>
      <c r="AQ74" s="50">
        <v>3.2946924685907599</v>
      </c>
      <c r="AR74" s="50">
        <v>3.2946924685907599</v>
      </c>
      <c r="AS74" s="52">
        <v>3.15450813383171</v>
      </c>
      <c r="AT74" s="50">
        <v>3.15450813383171</v>
      </c>
      <c r="AU74" s="50">
        <v>3.15450813383171</v>
      </c>
      <c r="AV74" s="50">
        <v>3.15450813383171</v>
      </c>
      <c r="AW74" s="50">
        <v>3.15450813383171</v>
      </c>
      <c r="AX74" s="50">
        <v>3.15450813383171</v>
      </c>
      <c r="AY74" s="50">
        <v>3.15450813383171</v>
      </c>
      <c r="AZ74" s="50">
        <v>3.15450813383171</v>
      </c>
      <c r="BA74">
        <v>3.1528168789042699</v>
      </c>
      <c r="BB74" s="8">
        <v>3.1528168789042699</v>
      </c>
      <c r="BC74">
        <v>3.15280486576374</v>
      </c>
      <c r="BD74">
        <v>3.1702193523575102</v>
      </c>
      <c r="BE74">
        <v>3.1702193523575102</v>
      </c>
      <c r="BF74">
        <v>3.1702193523575102</v>
      </c>
      <c r="BG74">
        <v>3.1702193523575102</v>
      </c>
      <c r="BH74">
        <v>3.1702932129823802</v>
      </c>
      <c r="BI74">
        <v>3.1702932129823802</v>
      </c>
      <c r="BJ74">
        <v>3.1703767278941801</v>
      </c>
      <c r="BK74">
        <v>3.1703767278941801</v>
      </c>
      <c r="BL74">
        <v>3.1703767278941801</v>
      </c>
      <c r="BM74">
        <v>3.1703767278941801</v>
      </c>
      <c r="BN74">
        <v>3.1703767278941801</v>
      </c>
      <c r="BO74">
        <v>3.17117330610363</v>
      </c>
      <c r="BP74">
        <v>3.17117330610363</v>
      </c>
      <c r="BQ74">
        <v>3.17129006861588</v>
      </c>
      <c r="BR74">
        <v>3.17129006861588</v>
      </c>
      <c r="BS74">
        <v>3.17129006861588</v>
      </c>
      <c r="BT74">
        <v>3.17129006861588</v>
      </c>
      <c r="BU74">
        <v>3.17129006861588</v>
      </c>
      <c r="BV74">
        <v>3.17129006861588</v>
      </c>
      <c r="BW74">
        <v>3.17129006861588</v>
      </c>
      <c r="BX74">
        <v>3.17129006861588</v>
      </c>
      <c r="BY74">
        <v>3.17129006861588</v>
      </c>
      <c r="BZ74">
        <v>3.17129006861588</v>
      </c>
      <c r="CA74">
        <v>3.17129006861588</v>
      </c>
      <c r="CB74">
        <v>3.1800506738193701</v>
      </c>
      <c r="CC74">
        <v>3.1800506738193701</v>
      </c>
      <c r="CD74">
        <v>3.1800506738193701</v>
      </c>
      <c r="CE74">
        <v>3.1800506738193701</v>
      </c>
      <c r="CF74">
        <v>3.1800506738193701</v>
      </c>
      <c r="CG74">
        <v>3.1793325421476899</v>
      </c>
      <c r="CH74">
        <v>3.19031114741989</v>
      </c>
      <c r="CI74">
        <v>3.1814126029556302</v>
      </c>
      <c r="CJ74">
        <v>3.1814126029556302</v>
      </c>
      <c r="CK74">
        <v>3.1814126029556302</v>
      </c>
      <c r="CL74">
        <v>3.1814126029556302</v>
      </c>
      <c r="CM74">
        <v>3.1814126029556302</v>
      </c>
    </row>
    <row r="75" spans="2:91">
      <c r="B75" s="50">
        <f t="shared" si="2"/>
        <v>1995</v>
      </c>
      <c r="C75" s="50">
        <v>4.1551329867637703</v>
      </c>
      <c r="D75" s="50">
        <v>3.39427047453094</v>
      </c>
      <c r="E75" s="50">
        <v>3.4158315435551998</v>
      </c>
      <c r="F75" s="50">
        <v>3.4158315435551998</v>
      </c>
      <c r="G75" s="50">
        <v>3.4234050738933601</v>
      </c>
      <c r="H75" s="50">
        <v>3.2165706385000701</v>
      </c>
      <c r="I75" s="50">
        <v>3.2163078285993398</v>
      </c>
      <c r="J75" s="50">
        <v>3.23477993566553</v>
      </c>
      <c r="K75" s="50">
        <v>3.2399274504226399</v>
      </c>
      <c r="L75" s="50">
        <v>3.2416340997709301</v>
      </c>
      <c r="M75" s="50">
        <v>3.25070429314566</v>
      </c>
      <c r="N75" s="50">
        <v>3.2444263816903698</v>
      </c>
      <c r="O75" s="50">
        <v>3.2454617868735101</v>
      </c>
      <c r="P75" s="50">
        <v>3.2454617868735101</v>
      </c>
      <c r="Q75" s="50">
        <v>3.2454617868735101</v>
      </c>
      <c r="R75" s="50">
        <v>3.23525322217353</v>
      </c>
      <c r="S75" s="50">
        <v>3.2347392627371399</v>
      </c>
      <c r="T75" s="50">
        <v>3.2347392627371399</v>
      </c>
      <c r="U75" s="50">
        <v>3.2375529211387701</v>
      </c>
      <c r="V75" s="50">
        <v>3.2443806738646002</v>
      </c>
      <c r="W75" s="50">
        <v>3.2443806738646002</v>
      </c>
      <c r="X75" s="50">
        <v>3.2443806738646002</v>
      </c>
      <c r="Y75" s="50">
        <v>3.2378966844316901</v>
      </c>
      <c r="Z75" s="50">
        <v>3.2378966844316901</v>
      </c>
      <c r="AA75" s="50">
        <v>3.2378966844316901</v>
      </c>
      <c r="AB75" s="50">
        <v>3.2379779681506</v>
      </c>
      <c r="AC75" s="50">
        <v>3.2379779681506</v>
      </c>
      <c r="AD75" s="50">
        <v>3.2379779681506</v>
      </c>
      <c r="AE75" s="50">
        <v>3.2379779681506</v>
      </c>
      <c r="AF75" s="50">
        <v>3.2379779681506</v>
      </c>
      <c r="AG75" s="50">
        <v>3.2379779681506</v>
      </c>
      <c r="AH75" s="50">
        <v>3.2379779681506</v>
      </c>
      <c r="AI75" s="50">
        <v>3.2488218213751998</v>
      </c>
      <c r="AJ75" s="50">
        <v>3.2488218213751998</v>
      </c>
      <c r="AK75" s="50">
        <v>3.2478793025576702</v>
      </c>
      <c r="AL75" s="50">
        <v>3.24200283636383</v>
      </c>
      <c r="AM75" s="50">
        <v>3.24200283636383</v>
      </c>
      <c r="AN75" s="50">
        <v>3.2419785323138202</v>
      </c>
      <c r="AO75" s="67">
        <v>3.2417465158838499</v>
      </c>
      <c r="AP75" s="50">
        <v>3.2479916366312702</v>
      </c>
      <c r="AQ75" s="50">
        <v>3.2464767956893099</v>
      </c>
      <c r="AR75" s="50">
        <v>3.2464767956893099</v>
      </c>
      <c r="AS75" s="52">
        <v>3.09943849336545</v>
      </c>
      <c r="AT75" s="50">
        <v>3.09943849336545</v>
      </c>
      <c r="AU75" s="50">
        <v>3.09943849336545</v>
      </c>
      <c r="AV75" s="50">
        <v>3.09943849336545</v>
      </c>
      <c r="AW75" s="50">
        <v>3.09943849336545</v>
      </c>
      <c r="AX75" s="50">
        <v>3.09943849336545</v>
      </c>
      <c r="AY75" s="50">
        <v>3.09943849336545</v>
      </c>
      <c r="AZ75" s="50">
        <v>3.09943849336545</v>
      </c>
      <c r="BA75">
        <v>3.0979923161241798</v>
      </c>
      <c r="BB75" s="8">
        <v>3.0979923161241798</v>
      </c>
      <c r="BC75">
        <v>3.09804993428431</v>
      </c>
      <c r="BD75">
        <v>3.1146165966543902</v>
      </c>
      <c r="BE75">
        <v>3.1146165966543902</v>
      </c>
      <c r="BF75">
        <v>3.1146165966543902</v>
      </c>
      <c r="BG75">
        <v>3.1146165966543902</v>
      </c>
      <c r="BH75">
        <v>3.1147117250750398</v>
      </c>
      <c r="BI75">
        <v>3.1147117250750398</v>
      </c>
      <c r="BJ75">
        <v>3.11479216612058</v>
      </c>
      <c r="BK75">
        <v>3.11479216612058</v>
      </c>
      <c r="BL75">
        <v>3.11479216612058</v>
      </c>
      <c r="BM75">
        <v>3.11479216612058</v>
      </c>
      <c r="BN75">
        <v>3.11479216612058</v>
      </c>
      <c r="BO75">
        <v>3.1158712193536799</v>
      </c>
      <c r="BP75">
        <v>3.1158712193536799</v>
      </c>
      <c r="BQ75">
        <v>3.1159823498182999</v>
      </c>
      <c r="BR75">
        <v>3.1159823498182999</v>
      </c>
      <c r="BS75">
        <v>3.1159823498182999</v>
      </c>
      <c r="BT75">
        <v>3.1159823498182999</v>
      </c>
      <c r="BU75">
        <v>3.1159823498182999</v>
      </c>
      <c r="BV75">
        <v>3.1159823498182999</v>
      </c>
      <c r="BW75">
        <v>3.1159823498182999</v>
      </c>
      <c r="BX75">
        <v>3.1159823498182999</v>
      </c>
      <c r="BY75">
        <v>3.1159823498182999</v>
      </c>
      <c r="BZ75">
        <v>3.1159823498182999</v>
      </c>
      <c r="CA75">
        <v>3.1159823498182999</v>
      </c>
      <c r="CB75">
        <v>3.1248393722577599</v>
      </c>
      <c r="CC75">
        <v>3.1248393722577599</v>
      </c>
      <c r="CD75">
        <v>3.1248393722577599</v>
      </c>
      <c r="CE75">
        <v>3.1248393722577599</v>
      </c>
      <c r="CF75">
        <v>3.1248393722577599</v>
      </c>
      <c r="CG75">
        <v>3.1243636716941299</v>
      </c>
      <c r="CH75">
        <v>3.13451864685292</v>
      </c>
      <c r="CI75">
        <v>3.1234385578324502</v>
      </c>
      <c r="CJ75">
        <v>3.1234385578324502</v>
      </c>
      <c r="CK75">
        <v>3.1234385578324502</v>
      </c>
      <c r="CL75">
        <v>3.1234385578324502</v>
      </c>
      <c r="CM75">
        <v>3.1234385578324502</v>
      </c>
    </row>
    <row r="76" spans="2:91">
      <c r="B76" s="50">
        <f t="shared" si="2"/>
        <v>1996</v>
      </c>
      <c r="C76" s="50">
        <v>4.1551329867637703</v>
      </c>
      <c r="D76" s="50">
        <v>3.3482056009621299</v>
      </c>
      <c r="E76" s="50">
        <v>3.3775864013930601</v>
      </c>
      <c r="F76" s="50">
        <v>3.3775864013930601</v>
      </c>
      <c r="G76" s="50">
        <v>3.3856536806488902</v>
      </c>
      <c r="H76" s="50">
        <v>3.1789859100396098</v>
      </c>
      <c r="I76" s="50">
        <v>3.1787819900463599</v>
      </c>
      <c r="J76" s="50">
        <v>3.21543673091334</v>
      </c>
      <c r="K76" s="50">
        <v>3.2197146638266898</v>
      </c>
      <c r="L76" s="50">
        <v>3.2214724175535299</v>
      </c>
      <c r="M76" s="50">
        <v>3.2325045686928</v>
      </c>
      <c r="N76" s="50">
        <v>3.2265732452663198</v>
      </c>
      <c r="O76" s="50">
        <v>3.2262768498567498</v>
      </c>
      <c r="P76" s="50">
        <v>3.2262768498567498</v>
      </c>
      <c r="Q76" s="50">
        <v>3.2262768498567498</v>
      </c>
      <c r="R76" s="50">
        <v>3.21826555276719</v>
      </c>
      <c r="S76" s="50">
        <v>3.2174276523506902</v>
      </c>
      <c r="T76" s="50">
        <v>3.2174276523506902</v>
      </c>
      <c r="U76" s="50">
        <v>3.2201063325875698</v>
      </c>
      <c r="V76" s="50">
        <v>3.2260105168769799</v>
      </c>
      <c r="W76" s="50">
        <v>3.2260105168769799</v>
      </c>
      <c r="X76" s="50">
        <v>3.2260105168769799</v>
      </c>
      <c r="Y76" s="50">
        <v>3.21980469847583</v>
      </c>
      <c r="Z76" s="50">
        <v>3.21980469847583</v>
      </c>
      <c r="AA76" s="50">
        <v>3.21980469847583</v>
      </c>
      <c r="AB76" s="50">
        <v>3.21988219381184</v>
      </c>
      <c r="AC76" s="50">
        <v>3.21988219381184</v>
      </c>
      <c r="AD76" s="50">
        <v>3.21988219381184</v>
      </c>
      <c r="AE76" s="50">
        <v>3.21988219381184</v>
      </c>
      <c r="AF76" s="50">
        <v>3.21988219381184</v>
      </c>
      <c r="AG76" s="50">
        <v>3.21988219381184</v>
      </c>
      <c r="AH76" s="50">
        <v>3.21988219381184</v>
      </c>
      <c r="AI76" s="50">
        <v>3.23043421304508</v>
      </c>
      <c r="AJ76" s="50">
        <v>3.23043421304508</v>
      </c>
      <c r="AK76" s="50">
        <v>3.2276137482521801</v>
      </c>
      <c r="AL76" s="50">
        <v>3.2204429497207698</v>
      </c>
      <c r="AM76" s="50">
        <v>3.2204429497207698</v>
      </c>
      <c r="AN76" s="50">
        <v>3.2204283898233199</v>
      </c>
      <c r="AO76" s="67">
        <v>3.2202254637249599</v>
      </c>
      <c r="AP76" s="50">
        <v>3.22580459593487</v>
      </c>
      <c r="AQ76" s="50">
        <v>3.2249736737790902</v>
      </c>
      <c r="AR76" s="50">
        <v>3.2249736737790902</v>
      </c>
      <c r="AS76" s="52">
        <v>3.0659883806282999</v>
      </c>
      <c r="AT76" s="50">
        <v>3.0659883806282999</v>
      </c>
      <c r="AU76" s="50">
        <v>3.0659883806282999</v>
      </c>
      <c r="AV76" s="50">
        <v>3.0659883806282999</v>
      </c>
      <c r="AW76" s="50">
        <v>3.0659883806282999</v>
      </c>
      <c r="AX76" s="50">
        <v>3.0659883806282999</v>
      </c>
      <c r="AY76" s="50">
        <v>3.0659883806282999</v>
      </c>
      <c r="AZ76" s="50">
        <v>3.0659883806282999</v>
      </c>
      <c r="BA76">
        <v>3.06427602073492</v>
      </c>
      <c r="BB76" s="8">
        <v>3.06427602073492</v>
      </c>
      <c r="BC76">
        <v>3.0647271386675401</v>
      </c>
      <c r="BD76">
        <v>3.0803265954907699</v>
      </c>
      <c r="BE76">
        <v>3.0803265954907699</v>
      </c>
      <c r="BF76">
        <v>3.0803265954907699</v>
      </c>
      <c r="BG76">
        <v>3.0803265954907699</v>
      </c>
      <c r="BH76">
        <v>3.0804294545514899</v>
      </c>
      <c r="BI76">
        <v>3.0804294545514899</v>
      </c>
      <c r="BJ76">
        <v>3.0805056260606198</v>
      </c>
      <c r="BK76">
        <v>3.0805056260606198</v>
      </c>
      <c r="BL76">
        <v>3.0805056260606198</v>
      </c>
      <c r="BM76">
        <v>3.0805056260606198</v>
      </c>
      <c r="BN76">
        <v>3.0805056260606198</v>
      </c>
      <c r="BO76">
        <v>3.08129289983974</v>
      </c>
      <c r="BP76">
        <v>3.08129289983974</v>
      </c>
      <c r="BQ76">
        <v>3.0813974635043802</v>
      </c>
      <c r="BR76">
        <v>3.0813974635043802</v>
      </c>
      <c r="BS76">
        <v>3.0813974635043802</v>
      </c>
      <c r="BT76">
        <v>3.0813974635043802</v>
      </c>
      <c r="BU76">
        <v>3.0813974635043802</v>
      </c>
      <c r="BV76">
        <v>3.0813974635043802</v>
      </c>
      <c r="BW76">
        <v>3.0813974635043802</v>
      </c>
      <c r="BX76">
        <v>3.0813974635043802</v>
      </c>
      <c r="BY76">
        <v>3.0813974635043802</v>
      </c>
      <c r="BZ76">
        <v>3.0813974635043802</v>
      </c>
      <c r="CA76">
        <v>3.0813974635043802</v>
      </c>
      <c r="CB76">
        <v>3.0903154546534402</v>
      </c>
      <c r="CC76">
        <v>3.0903154546534402</v>
      </c>
      <c r="CD76">
        <v>3.0903154546534402</v>
      </c>
      <c r="CE76">
        <v>3.0903154546534402</v>
      </c>
      <c r="CF76">
        <v>3.0903154546534402</v>
      </c>
      <c r="CG76">
        <v>3.0890180939052301</v>
      </c>
      <c r="CH76">
        <v>3.09863657546178</v>
      </c>
      <c r="CI76">
        <v>3.08728891070013</v>
      </c>
      <c r="CJ76">
        <v>3.08728891070013</v>
      </c>
      <c r="CK76">
        <v>3.08728891070013</v>
      </c>
      <c r="CL76">
        <v>3.08728891070013</v>
      </c>
      <c r="CM76">
        <v>3.08728891070013</v>
      </c>
    </row>
    <row r="77" spans="2:91">
      <c r="B77" s="50">
        <f t="shared" si="2"/>
        <v>1997</v>
      </c>
      <c r="C77" s="50">
        <v>4.1541720651925802</v>
      </c>
      <c r="D77" s="50">
        <v>3.3088607214943502</v>
      </c>
      <c r="E77" s="50">
        <v>3.34922164853272</v>
      </c>
      <c r="F77" s="50">
        <v>3.34922164853272</v>
      </c>
      <c r="G77" s="50">
        <v>3.3575480604257901</v>
      </c>
      <c r="H77" s="50">
        <v>3.1551616236030098</v>
      </c>
      <c r="I77" s="50">
        <v>3.1549939277143499</v>
      </c>
      <c r="J77" s="50">
        <v>3.1870090474347799</v>
      </c>
      <c r="K77" s="50">
        <v>3.1925456580152201</v>
      </c>
      <c r="L77" s="50">
        <v>3.19429130028078</v>
      </c>
      <c r="M77" s="50">
        <v>3.2048930969580902</v>
      </c>
      <c r="N77" s="50">
        <v>3.19939537320831</v>
      </c>
      <c r="O77" s="50">
        <v>3.1994944407913102</v>
      </c>
      <c r="P77" s="50">
        <v>3.1994944407913102</v>
      </c>
      <c r="Q77" s="50">
        <v>3.1994944407913102</v>
      </c>
      <c r="R77" s="50">
        <v>3.1942838132894198</v>
      </c>
      <c r="S77" s="50">
        <v>3.1935099272777099</v>
      </c>
      <c r="T77" s="50">
        <v>3.1935099272777099</v>
      </c>
      <c r="U77" s="50">
        <v>3.1961206045982902</v>
      </c>
      <c r="V77" s="50">
        <v>3.2014956914101602</v>
      </c>
      <c r="W77" s="50">
        <v>3.2014956914101602</v>
      </c>
      <c r="X77" s="50">
        <v>3.2014956914101602</v>
      </c>
      <c r="Y77" s="50">
        <v>3.1951746881261101</v>
      </c>
      <c r="Z77" s="50">
        <v>3.1951746881261101</v>
      </c>
      <c r="AA77" s="50">
        <v>3.1951746881261101</v>
      </c>
      <c r="AB77" s="50">
        <v>3.1952503193890398</v>
      </c>
      <c r="AC77" s="50">
        <v>3.1952503193890398</v>
      </c>
      <c r="AD77" s="50">
        <v>3.1952503193890398</v>
      </c>
      <c r="AE77" s="50">
        <v>3.1952503193890398</v>
      </c>
      <c r="AF77" s="50">
        <v>3.1952503193890398</v>
      </c>
      <c r="AG77" s="50">
        <v>3.1952503193890398</v>
      </c>
      <c r="AH77" s="50">
        <v>3.1952503193890398</v>
      </c>
      <c r="AI77" s="50">
        <v>3.2055421494018201</v>
      </c>
      <c r="AJ77" s="50">
        <v>3.2055421494018201</v>
      </c>
      <c r="AK77" s="50">
        <v>3.20285127293733</v>
      </c>
      <c r="AL77" s="50">
        <v>3.1962942576686602</v>
      </c>
      <c r="AM77" s="50">
        <v>3.1958887660641699</v>
      </c>
      <c r="AN77" s="50">
        <v>3.1958836061637199</v>
      </c>
      <c r="AO77" s="67">
        <v>3.1957057553816499</v>
      </c>
      <c r="AP77" s="50">
        <v>3.2009558255655399</v>
      </c>
      <c r="AQ77" s="50">
        <v>3.2000557751199601</v>
      </c>
      <c r="AR77" s="50">
        <v>3.2000557751199601</v>
      </c>
      <c r="AS77" s="52">
        <v>3.0329215199989301</v>
      </c>
      <c r="AT77" s="50">
        <v>3.0329215199989301</v>
      </c>
      <c r="AU77" s="50">
        <v>3.0329215199989301</v>
      </c>
      <c r="AV77" s="50">
        <v>3.0329215199989301</v>
      </c>
      <c r="AW77" s="50">
        <v>3.0329215199989301</v>
      </c>
      <c r="AX77" s="50">
        <v>3.0329215199989301</v>
      </c>
      <c r="AY77" s="50">
        <v>3.0329215199989301</v>
      </c>
      <c r="AZ77" s="50">
        <v>3.0329215199989301</v>
      </c>
      <c r="BA77">
        <v>3.0312031760668599</v>
      </c>
      <c r="BB77" s="8">
        <v>3.0312031760668599</v>
      </c>
      <c r="BC77">
        <v>3.0308154134382899</v>
      </c>
      <c r="BD77">
        <v>3.0462025096767098</v>
      </c>
      <c r="BE77">
        <v>3.0462025096767098</v>
      </c>
      <c r="BF77">
        <v>3.0462025096767098</v>
      </c>
      <c r="BG77">
        <v>3.0462025096767098</v>
      </c>
      <c r="BH77">
        <v>3.0463126336315098</v>
      </c>
      <c r="BI77">
        <v>3.0463126336315098</v>
      </c>
      <c r="BJ77">
        <v>3.04638573020542</v>
      </c>
      <c r="BK77">
        <v>3.04638573020542</v>
      </c>
      <c r="BL77">
        <v>3.04638573020542</v>
      </c>
      <c r="BM77">
        <v>3.04638573020542</v>
      </c>
      <c r="BN77">
        <v>3.04638573020542</v>
      </c>
      <c r="BO77">
        <v>3.0471632218599698</v>
      </c>
      <c r="BP77">
        <v>3.0471632218599698</v>
      </c>
      <c r="BQ77">
        <v>3.0472629621331002</v>
      </c>
      <c r="BR77">
        <v>3.0472629621331002</v>
      </c>
      <c r="BS77">
        <v>3.0472629621331002</v>
      </c>
      <c r="BT77">
        <v>3.0472629621331002</v>
      </c>
      <c r="BU77">
        <v>3.0472629621331002</v>
      </c>
      <c r="BV77">
        <v>3.0472629621331002</v>
      </c>
      <c r="BW77">
        <v>3.0472629621331002</v>
      </c>
      <c r="BX77">
        <v>3.0472629621331002</v>
      </c>
      <c r="BY77">
        <v>3.0472629621331002</v>
      </c>
      <c r="BZ77">
        <v>3.0472629621331002</v>
      </c>
      <c r="CA77">
        <v>3.0472629621331002</v>
      </c>
      <c r="CB77">
        <v>3.0561362642399201</v>
      </c>
      <c r="CC77">
        <v>3.0561362642399201</v>
      </c>
      <c r="CD77">
        <v>3.0561362642399201</v>
      </c>
      <c r="CE77">
        <v>3.0561362642399201</v>
      </c>
      <c r="CF77">
        <v>3.0561362642399201</v>
      </c>
      <c r="CG77">
        <v>3.0552436850453399</v>
      </c>
      <c r="CH77">
        <v>3.0636566657006301</v>
      </c>
      <c r="CI77">
        <v>3.0500644281599301</v>
      </c>
      <c r="CJ77">
        <v>3.0500644281599301</v>
      </c>
      <c r="CK77">
        <v>3.0500644281599301</v>
      </c>
      <c r="CL77">
        <v>3.0500644281599301</v>
      </c>
      <c r="CM77">
        <v>3.0500644281599301</v>
      </c>
    </row>
    <row r="78" spans="2:91">
      <c r="B78" s="50">
        <f t="shared" si="2"/>
        <v>1998</v>
      </c>
      <c r="C78" s="50">
        <v>4.0047306704317203</v>
      </c>
      <c r="D78" s="50">
        <v>3.27075506287051</v>
      </c>
      <c r="E78" s="50">
        <v>3.31906898177985</v>
      </c>
      <c r="F78" s="50">
        <v>3.31906898177985</v>
      </c>
      <c r="G78" s="50">
        <v>3.3277181104870501</v>
      </c>
      <c r="H78" s="50">
        <v>3.11256621071289</v>
      </c>
      <c r="I78" s="50">
        <v>3.1124522126804299</v>
      </c>
      <c r="J78" s="50">
        <v>3.1597391379911701</v>
      </c>
      <c r="K78" s="50">
        <v>3.16526019418178</v>
      </c>
      <c r="L78" s="50">
        <v>3.1669879659426901</v>
      </c>
      <c r="M78" s="50">
        <v>3.1781316496388299</v>
      </c>
      <c r="N78" s="50">
        <v>3.1730365753362499</v>
      </c>
      <c r="O78" s="50">
        <v>3.17312125345416</v>
      </c>
      <c r="P78" s="50">
        <v>3.17312125345416</v>
      </c>
      <c r="Q78" s="50">
        <v>3.17312125345416</v>
      </c>
      <c r="R78" s="50">
        <v>3.1658334503535799</v>
      </c>
      <c r="S78" s="50">
        <v>3.1651244173189301</v>
      </c>
      <c r="T78" s="50">
        <v>3.1651244173189301</v>
      </c>
      <c r="U78" s="50">
        <v>3.16778522087857</v>
      </c>
      <c r="V78" s="50">
        <v>3.1730533645736099</v>
      </c>
      <c r="W78" s="50">
        <v>3.1730533645736099</v>
      </c>
      <c r="X78" s="50">
        <v>3.1730533645736099</v>
      </c>
      <c r="Y78" s="50">
        <v>3.16696186495109</v>
      </c>
      <c r="Z78" s="50">
        <v>3.16696186495109</v>
      </c>
      <c r="AA78" s="50">
        <v>3.16696186495109</v>
      </c>
      <c r="AB78" s="50">
        <v>3.1670356846200298</v>
      </c>
      <c r="AC78" s="50">
        <v>3.1670356846200298</v>
      </c>
      <c r="AD78" s="50">
        <v>3.1670356846200298</v>
      </c>
      <c r="AE78" s="50">
        <v>3.1670356846200298</v>
      </c>
      <c r="AF78" s="50">
        <v>3.1670356846200298</v>
      </c>
      <c r="AG78" s="50">
        <v>3.1670356846200298</v>
      </c>
      <c r="AH78" s="50">
        <v>3.1670356846200298</v>
      </c>
      <c r="AI78" s="50">
        <v>3.1770661679137602</v>
      </c>
      <c r="AJ78" s="50">
        <v>3.1770661679137602</v>
      </c>
      <c r="AK78" s="50">
        <v>3.1738246734382098</v>
      </c>
      <c r="AL78" s="50">
        <v>3.1671774266817199</v>
      </c>
      <c r="AM78" s="50">
        <v>3.1668033019454001</v>
      </c>
      <c r="AN78" s="50">
        <v>3.1668079398911799</v>
      </c>
      <c r="AO78" s="67">
        <v>3.1666556457191799</v>
      </c>
      <c r="AP78" s="50">
        <v>3.1721225219374101</v>
      </c>
      <c r="AQ78" s="50">
        <v>3.17120617892519</v>
      </c>
      <c r="AR78" s="50">
        <v>3.17120617892519</v>
      </c>
      <c r="AS78" s="52">
        <v>2.9921259778551801</v>
      </c>
      <c r="AT78" s="50">
        <v>2.9921259778551801</v>
      </c>
      <c r="AU78" s="50">
        <v>2.9921259778551801</v>
      </c>
      <c r="AV78" s="50">
        <v>2.9921259778551801</v>
      </c>
      <c r="AW78" s="50">
        <v>2.9921259778551801</v>
      </c>
      <c r="AX78" s="50">
        <v>2.9921259778551801</v>
      </c>
      <c r="AY78" s="50">
        <v>2.9921259778551801</v>
      </c>
      <c r="AZ78" s="50">
        <v>2.9921259778551801</v>
      </c>
      <c r="BA78">
        <v>2.9907151596165602</v>
      </c>
      <c r="BB78" s="8">
        <v>2.9907151596165602</v>
      </c>
      <c r="BC78">
        <v>2.9906084624914802</v>
      </c>
      <c r="BD78">
        <v>3.0057556285407099</v>
      </c>
      <c r="BE78">
        <v>3.0057556285407099</v>
      </c>
      <c r="BF78">
        <v>3.0057556285407099</v>
      </c>
      <c r="BG78">
        <v>3.0057556285407099</v>
      </c>
      <c r="BH78">
        <v>3.0058733023280602</v>
      </c>
      <c r="BI78">
        <v>3.0058733023280602</v>
      </c>
      <c r="BJ78">
        <v>3.00594338184847</v>
      </c>
      <c r="BK78">
        <v>3.00594338184847</v>
      </c>
      <c r="BL78">
        <v>3.00594338184847</v>
      </c>
      <c r="BM78">
        <v>3.00594338184847</v>
      </c>
      <c r="BN78">
        <v>3.00594338184847</v>
      </c>
      <c r="BO78">
        <v>3.00655043604876</v>
      </c>
      <c r="BP78">
        <v>3.00655043604876</v>
      </c>
      <c r="BQ78">
        <v>3.0066454050320699</v>
      </c>
      <c r="BR78">
        <v>3.0066454050320699</v>
      </c>
      <c r="BS78">
        <v>3.0066454050320699</v>
      </c>
      <c r="BT78">
        <v>3.0066454050320699</v>
      </c>
      <c r="BU78">
        <v>3.0066454050320699</v>
      </c>
      <c r="BV78">
        <v>3.0066454050320699</v>
      </c>
      <c r="BW78">
        <v>3.0066454050320699</v>
      </c>
      <c r="BX78">
        <v>3.0066454050320699</v>
      </c>
      <c r="BY78">
        <v>3.0066454050320699</v>
      </c>
      <c r="BZ78">
        <v>3.0066454050320699</v>
      </c>
      <c r="CA78">
        <v>3.0066454050320699</v>
      </c>
      <c r="CB78">
        <v>3.01600863124454</v>
      </c>
      <c r="CC78">
        <v>3.01600863124454</v>
      </c>
      <c r="CD78">
        <v>3.01600863124454</v>
      </c>
      <c r="CE78">
        <v>3.01600863124454</v>
      </c>
      <c r="CF78">
        <v>3.01600863124454</v>
      </c>
      <c r="CG78">
        <v>3.0153866704495802</v>
      </c>
      <c r="CH78">
        <v>3.0235783894611101</v>
      </c>
      <c r="CI78">
        <v>3.0065194537130702</v>
      </c>
      <c r="CJ78">
        <v>3.0065194537130702</v>
      </c>
      <c r="CK78">
        <v>3.0065194537130702</v>
      </c>
      <c r="CL78">
        <v>3.0065194537130702</v>
      </c>
      <c r="CM78">
        <v>3.0065194537130702</v>
      </c>
    </row>
    <row r="79" spans="2:91">
      <c r="B79" s="50">
        <f t="shared" si="2"/>
        <v>1999</v>
      </c>
      <c r="C79" s="50">
        <v>3.9391074043418999</v>
      </c>
      <c r="D79" s="50">
        <v>3.2517357883457101</v>
      </c>
      <c r="E79" s="50">
        <v>3.2986087393564198</v>
      </c>
      <c r="F79" s="50">
        <v>3.2986087393564198</v>
      </c>
      <c r="G79" s="50">
        <v>3.3036660480541999</v>
      </c>
      <c r="H79" s="50">
        <v>3.0772340275161199</v>
      </c>
      <c r="I79" s="50">
        <v>3.0771612578590699</v>
      </c>
      <c r="J79" s="50">
        <v>3.1450686364755498</v>
      </c>
      <c r="K79" s="50">
        <v>3.148951154763</v>
      </c>
      <c r="L79" s="50">
        <v>3.15062587472773</v>
      </c>
      <c r="M79" s="50">
        <v>3.16154926737679</v>
      </c>
      <c r="N79" s="50">
        <v>3.1568000253662398</v>
      </c>
      <c r="O79" s="50">
        <v>3.1579249788376198</v>
      </c>
      <c r="P79" s="50">
        <v>3.1579249788376198</v>
      </c>
      <c r="Q79" s="50">
        <v>3.1579249788376198</v>
      </c>
      <c r="R79" s="50">
        <v>3.1514367289231902</v>
      </c>
      <c r="S79" s="50">
        <v>3.15077532931558</v>
      </c>
      <c r="T79" s="50">
        <v>3.15077532931558</v>
      </c>
      <c r="U79" s="50">
        <v>3.15331108555463</v>
      </c>
      <c r="V79" s="50">
        <v>3.1589459670237701</v>
      </c>
      <c r="W79" s="50">
        <v>3.1589459670237701</v>
      </c>
      <c r="X79" s="50">
        <v>3.1589459670237701</v>
      </c>
      <c r="Y79" s="50">
        <v>3.1523124848216502</v>
      </c>
      <c r="Z79" s="50">
        <v>3.1523124848216502</v>
      </c>
      <c r="AA79" s="50">
        <v>3.15235690798163</v>
      </c>
      <c r="AB79" s="50">
        <v>3.1524279425603701</v>
      </c>
      <c r="AC79" s="50">
        <v>3.1524279425603701</v>
      </c>
      <c r="AD79" s="50">
        <v>3.1524279425603701</v>
      </c>
      <c r="AE79" s="50">
        <v>3.1524279425603701</v>
      </c>
      <c r="AF79" s="50">
        <v>3.1524279425603701</v>
      </c>
      <c r="AG79" s="50">
        <v>3.1524279425603701</v>
      </c>
      <c r="AH79" s="50">
        <v>3.1524279425603701</v>
      </c>
      <c r="AI79" s="50">
        <v>3.1620406586912799</v>
      </c>
      <c r="AJ79" s="50">
        <v>3.1620406586912799</v>
      </c>
      <c r="AK79" s="50">
        <v>3.1590133682243202</v>
      </c>
      <c r="AL79" s="50">
        <v>3.1526370515017801</v>
      </c>
      <c r="AM79" s="50">
        <v>3.15228692461646</v>
      </c>
      <c r="AN79" s="50">
        <v>3.1522957613252398</v>
      </c>
      <c r="AO79" s="67">
        <v>3.1521588777317402</v>
      </c>
      <c r="AP79" s="50">
        <v>3.1574567134402902</v>
      </c>
      <c r="AQ79" s="50">
        <v>3.15694770851634</v>
      </c>
      <c r="AR79" s="50">
        <v>3.1570133356067398</v>
      </c>
      <c r="AS79" s="52">
        <v>2.9618111311650299</v>
      </c>
      <c r="AT79" s="50">
        <v>2.9618111311650299</v>
      </c>
      <c r="AU79" s="50">
        <v>2.9618111311650299</v>
      </c>
      <c r="AV79" s="50">
        <v>2.9618111311650299</v>
      </c>
      <c r="AW79" s="50">
        <v>2.9618111311650299</v>
      </c>
      <c r="AX79" s="50">
        <v>2.9618111311650299</v>
      </c>
      <c r="AY79" s="50">
        <v>2.9618111311650299</v>
      </c>
      <c r="AZ79" s="50">
        <v>2.9618111311650299</v>
      </c>
      <c r="BA79">
        <v>2.9605541539322</v>
      </c>
      <c r="BB79" s="8">
        <v>2.9605541539322</v>
      </c>
      <c r="BC79">
        <v>2.9606232472746998</v>
      </c>
      <c r="BD79">
        <v>2.9763552358615999</v>
      </c>
      <c r="BE79">
        <v>2.9763552358615999</v>
      </c>
      <c r="BF79">
        <v>2.9763552358615999</v>
      </c>
      <c r="BG79">
        <v>2.9763552358615999</v>
      </c>
      <c r="BH79">
        <v>2.9764753070747698</v>
      </c>
      <c r="BI79">
        <v>2.9764753070747698</v>
      </c>
      <c r="BJ79">
        <v>2.9765421305211599</v>
      </c>
      <c r="BK79">
        <v>2.9765421305211599</v>
      </c>
      <c r="BL79">
        <v>2.9765421305211599</v>
      </c>
      <c r="BM79">
        <v>2.9765421305211599</v>
      </c>
      <c r="BN79">
        <v>2.9765421305211599</v>
      </c>
      <c r="BO79">
        <v>2.9771120669864599</v>
      </c>
      <c r="BP79">
        <v>2.9771120669864599</v>
      </c>
      <c r="BQ79">
        <v>2.9772022012167301</v>
      </c>
      <c r="BR79">
        <v>2.9772022012167301</v>
      </c>
      <c r="BS79">
        <v>2.9772022012167301</v>
      </c>
      <c r="BT79">
        <v>2.9772022012167301</v>
      </c>
      <c r="BU79">
        <v>2.9772022012167301</v>
      </c>
      <c r="BV79">
        <v>2.9772022012167301</v>
      </c>
      <c r="BW79">
        <v>2.9772022012167301</v>
      </c>
      <c r="BX79">
        <v>2.9772022012167301</v>
      </c>
      <c r="BY79">
        <v>2.9772022012167301</v>
      </c>
      <c r="BZ79">
        <v>2.9772022012167301</v>
      </c>
      <c r="CA79">
        <v>2.9772022012167301</v>
      </c>
      <c r="CB79">
        <v>2.98658588954242</v>
      </c>
      <c r="CC79">
        <v>2.98658588954242</v>
      </c>
      <c r="CD79">
        <v>2.98658588954242</v>
      </c>
      <c r="CE79">
        <v>2.98658588954242</v>
      </c>
      <c r="CF79">
        <v>2.98658588954242</v>
      </c>
      <c r="CG79">
        <v>2.9861059837444102</v>
      </c>
      <c r="CH79">
        <v>2.9943340458963199</v>
      </c>
      <c r="CI79">
        <v>2.9771191869875699</v>
      </c>
      <c r="CJ79">
        <v>2.9771191869875699</v>
      </c>
      <c r="CK79">
        <v>2.9771191869875699</v>
      </c>
      <c r="CL79">
        <v>2.9771191869875699</v>
      </c>
      <c r="CM79">
        <v>2.9771191869875699</v>
      </c>
    </row>
    <row r="80" spans="2:91">
      <c r="B80" s="50">
        <f t="shared" si="2"/>
        <v>2000</v>
      </c>
      <c r="C80" s="50">
        <v>3.8330873206692901</v>
      </c>
      <c r="D80" s="50">
        <v>3.2248728595554002</v>
      </c>
      <c r="E80" s="50">
        <v>3.2769632131655202</v>
      </c>
      <c r="F80" s="50">
        <v>3.2769632131655202</v>
      </c>
      <c r="G80" s="50">
        <v>3.2823223225669702</v>
      </c>
      <c r="H80" s="50">
        <v>3.0130210750155899</v>
      </c>
      <c r="I80" s="50">
        <v>3.0130113485116299</v>
      </c>
      <c r="J80" s="50">
        <v>3.1053964925570998</v>
      </c>
      <c r="K80" s="50">
        <v>3.1105822891321799</v>
      </c>
      <c r="L80" s="50">
        <v>3.1122563983601599</v>
      </c>
      <c r="M80" s="50">
        <v>3.1251530823440601</v>
      </c>
      <c r="N80" s="50">
        <v>3.1220066200771699</v>
      </c>
      <c r="O80" s="50">
        <v>3.1219103316054602</v>
      </c>
      <c r="P80" s="50">
        <v>3.1219103316054602</v>
      </c>
      <c r="Q80" s="50">
        <v>3.1219103316054602</v>
      </c>
      <c r="R80" s="50">
        <v>3.1222730430099501</v>
      </c>
      <c r="S80" s="50">
        <v>3.1216679097723099</v>
      </c>
      <c r="T80" s="50">
        <v>3.1216679097723099</v>
      </c>
      <c r="U80" s="50">
        <v>3.1244325552155399</v>
      </c>
      <c r="V80" s="50">
        <v>3.12955258761263</v>
      </c>
      <c r="W80" s="50">
        <v>3.12955258761263</v>
      </c>
      <c r="X80" s="50">
        <v>3.12955258761263</v>
      </c>
      <c r="Y80" s="50">
        <v>3.1231442240562202</v>
      </c>
      <c r="Z80" s="50">
        <v>3.1231442240562202</v>
      </c>
      <c r="AA80" s="50">
        <v>3.12318791899814</v>
      </c>
      <c r="AB80" s="50">
        <v>3.1234007823019398</v>
      </c>
      <c r="AC80" s="50">
        <v>3.1234007823019398</v>
      </c>
      <c r="AD80" s="50">
        <v>3.1234007823019398</v>
      </c>
      <c r="AE80" s="50">
        <v>3.1234007823019398</v>
      </c>
      <c r="AF80" s="50">
        <v>3.1234007823019398</v>
      </c>
      <c r="AG80" s="50">
        <v>3.1234007823019398</v>
      </c>
      <c r="AH80" s="50">
        <v>3.1234007823019398</v>
      </c>
      <c r="AI80" s="50">
        <v>3.1333070422062002</v>
      </c>
      <c r="AJ80" s="50">
        <v>3.1333070422062002</v>
      </c>
      <c r="AK80" s="50">
        <v>3.1307458251160298</v>
      </c>
      <c r="AL80" s="50">
        <v>3.1248617977025299</v>
      </c>
      <c r="AM80" s="50">
        <v>3.12453907209985</v>
      </c>
      <c r="AN80" s="50">
        <v>3.1245553276932001</v>
      </c>
      <c r="AO80" s="67">
        <v>3.1244393412785501</v>
      </c>
      <c r="AP80" s="50">
        <v>3.1302720584578099</v>
      </c>
      <c r="AQ80" s="50">
        <v>3.1298629292879698</v>
      </c>
      <c r="AR80" s="50">
        <v>3.1299266860490098</v>
      </c>
      <c r="AS80" s="52">
        <v>2.9332856756417498</v>
      </c>
      <c r="AT80" s="50">
        <v>2.9332856756417498</v>
      </c>
      <c r="AU80" s="50">
        <v>2.9332856756417498</v>
      </c>
      <c r="AV80" s="50">
        <v>2.9332856756417498</v>
      </c>
      <c r="AW80" s="50">
        <v>2.9332856756417498</v>
      </c>
      <c r="AX80" s="50">
        <v>2.9332856756417498</v>
      </c>
      <c r="AY80" s="50">
        <v>2.9332856756417498</v>
      </c>
      <c r="AZ80" s="50">
        <v>2.9332856756417498</v>
      </c>
      <c r="BA80">
        <v>2.9317915070892702</v>
      </c>
      <c r="BB80" s="8">
        <v>2.9317915070892702</v>
      </c>
      <c r="BC80">
        <v>2.93319395266581</v>
      </c>
      <c r="BD80">
        <v>2.9484147116314299</v>
      </c>
      <c r="BE80">
        <v>2.9484147116314299</v>
      </c>
      <c r="BF80">
        <v>2.9484147116314299</v>
      </c>
      <c r="BG80">
        <v>2.9484147116314299</v>
      </c>
      <c r="BH80">
        <v>2.94853582738215</v>
      </c>
      <c r="BI80">
        <v>2.94853582738215</v>
      </c>
      <c r="BJ80">
        <v>2.9485994668785098</v>
      </c>
      <c r="BK80">
        <v>2.9485994668785098</v>
      </c>
      <c r="BL80">
        <v>2.9485994668785098</v>
      </c>
      <c r="BM80">
        <v>2.9485994668785098</v>
      </c>
      <c r="BN80">
        <v>2.9485994668785098</v>
      </c>
      <c r="BO80">
        <v>2.9492106186223199</v>
      </c>
      <c r="BP80">
        <v>2.9492106186223199</v>
      </c>
      <c r="BQ80">
        <v>2.9492960686593102</v>
      </c>
      <c r="BR80">
        <v>2.9492960686593102</v>
      </c>
      <c r="BS80">
        <v>2.9492960686593102</v>
      </c>
      <c r="BT80">
        <v>2.9492960686593102</v>
      </c>
      <c r="BU80">
        <v>2.9492960686593102</v>
      </c>
      <c r="BV80">
        <v>2.9492960686593102</v>
      </c>
      <c r="BW80">
        <v>2.9492960686593102</v>
      </c>
      <c r="BX80">
        <v>2.9492960686593102</v>
      </c>
      <c r="BY80">
        <v>2.9492960686593102</v>
      </c>
      <c r="BZ80">
        <v>2.9492960686593102</v>
      </c>
      <c r="CA80">
        <v>2.9492960686593102</v>
      </c>
      <c r="CB80">
        <v>2.95848337670003</v>
      </c>
      <c r="CC80">
        <v>2.95848337670003</v>
      </c>
      <c r="CD80">
        <v>2.95848337670003</v>
      </c>
      <c r="CE80">
        <v>2.95848337670003</v>
      </c>
      <c r="CF80">
        <v>2.95848337670003</v>
      </c>
      <c r="CG80">
        <v>2.9581740038211501</v>
      </c>
      <c r="CH80">
        <v>2.9664341770312799</v>
      </c>
      <c r="CI80">
        <v>2.9489114493632198</v>
      </c>
      <c r="CJ80">
        <v>2.9489114493632198</v>
      </c>
      <c r="CK80">
        <v>2.9489114493632198</v>
      </c>
      <c r="CL80">
        <v>2.9489114493632198</v>
      </c>
      <c r="CM80">
        <v>2.9489114493632198</v>
      </c>
    </row>
    <row r="81" spans="2:91">
      <c r="B81" s="50">
        <f t="shared" si="2"/>
        <v>2001</v>
      </c>
      <c r="C81" s="50">
        <v>3.8487774014422498</v>
      </c>
      <c r="D81" s="50">
        <v>3.2148109701754501</v>
      </c>
      <c r="E81" s="50">
        <v>3.2588231209134202</v>
      </c>
      <c r="F81" s="50">
        <v>3.2588231209134202</v>
      </c>
      <c r="G81" s="50">
        <v>3.2604449823138402</v>
      </c>
      <c r="H81" s="50">
        <v>2.9785982999276102</v>
      </c>
      <c r="I81" s="50">
        <v>2.9786172357929002</v>
      </c>
      <c r="J81" s="50">
        <v>3.0883877625111298</v>
      </c>
      <c r="K81" s="50">
        <v>3.0941013020238199</v>
      </c>
      <c r="L81" s="50">
        <v>3.0957132797978102</v>
      </c>
      <c r="M81" s="50">
        <v>3.1088707509031699</v>
      </c>
      <c r="N81" s="50">
        <v>3.1058240506315</v>
      </c>
      <c r="O81" s="50">
        <v>3.1058688787512199</v>
      </c>
      <c r="P81" s="50">
        <v>3.1058688787512199</v>
      </c>
      <c r="Q81" s="50">
        <v>3.1058688787512199</v>
      </c>
      <c r="R81" s="50">
        <v>3.1094604147809601</v>
      </c>
      <c r="S81" s="50">
        <v>3.1088965498062602</v>
      </c>
      <c r="T81" s="50">
        <v>3.1088965498062602</v>
      </c>
      <c r="U81" s="50">
        <v>3.1115433812769999</v>
      </c>
      <c r="V81" s="50">
        <v>3.1170395613971</v>
      </c>
      <c r="W81" s="50">
        <v>3.1170395613971</v>
      </c>
      <c r="X81" s="50">
        <v>3.1170395613971</v>
      </c>
      <c r="Y81" s="50">
        <v>3.11115654991116</v>
      </c>
      <c r="Z81" s="50">
        <v>3.11115654991116</v>
      </c>
      <c r="AA81" s="50">
        <v>3.11129734513435</v>
      </c>
      <c r="AB81" s="50">
        <v>3.11150022522544</v>
      </c>
      <c r="AC81" s="50">
        <v>3.11150022522544</v>
      </c>
      <c r="AD81" s="50">
        <v>3.11150022522544</v>
      </c>
      <c r="AE81" s="50">
        <v>3.11150022522544</v>
      </c>
      <c r="AF81" s="50">
        <v>3.11150022522544</v>
      </c>
      <c r="AG81" s="50">
        <v>3.11150022522544</v>
      </c>
      <c r="AH81" s="50">
        <v>3.11150022522544</v>
      </c>
      <c r="AI81" s="50">
        <v>3.1212690858780698</v>
      </c>
      <c r="AJ81" s="50">
        <v>3.1212690858780698</v>
      </c>
      <c r="AK81" s="50">
        <v>3.1190275813716899</v>
      </c>
      <c r="AL81" s="50">
        <v>3.1133831800267999</v>
      </c>
      <c r="AM81" s="50">
        <v>3.1130811572230601</v>
      </c>
      <c r="AN81" s="50">
        <v>3.1130995741654601</v>
      </c>
      <c r="AO81" s="67">
        <v>3.1129950492458498</v>
      </c>
      <c r="AP81" s="50">
        <v>3.1194171240830202</v>
      </c>
      <c r="AQ81" s="50">
        <v>3.1194301739333601</v>
      </c>
      <c r="AR81" s="50">
        <v>3.1194910528796602</v>
      </c>
      <c r="AS81" s="52">
        <v>2.9140240340213901</v>
      </c>
      <c r="AT81" s="50">
        <v>2.9140240340213901</v>
      </c>
      <c r="AU81" s="50">
        <v>2.9140240340213901</v>
      </c>
      <c r="AV81" s="50">
        <v>2.9140240340213901</v>
      </c>
      <c r="AW81" s="50">
        <v>2.9140240340213901</v>
      </c>
      <c r="AX81" s="50">
        <v>2.9140240340213901</v>
      </c>
      <c r="AY81" s="50">
        <v>2.9140240340213901</v>
      </c>
      <c r="AZ81" s="50">
        <v>2.9140240340213901</v>
      </c>
      <c r="BA81">
        <v>2.91194468636641</v>
      </c>
      <c r="BB81" s="8">
        <v>2.91194468636641</v>
      </c>
      <c r="BC81">
        <v>2.9138768500535801</v>
      </c>
      <c r="BD81">
        <v>2.9294951759069101</v>
      </c>
      <c r="BE81">
        <v>2.9294951759069101</v>
      </c>
      <c r="BF81">
        <v>2.9294951759069101</v>
      </c>
      <c r="BG81">
        <v>2.9294951759069101</v>
      </c>
      <c r="BH81">
        <v>2.92961407095639</v>
      </c>
      <c r="BI81">
        <v>2.92961407095639</v>
      </c>
      <c r="BJ81">
        <v>2.9296743543764698</v>
      </c>
      <c r="BK81">
        <v>2.9296743543764698</v>
      </c>
      <c r="BL81">
        <v>2.9296743543764698</v>
      </c>
      <c r="BM81">
        <v>2.9296743543764698</v>
      </c>
      <c r="BN81">
        <v>2.9296743543764698</v>
      </c>
      <c r="BO81">
        <v>2.9304144564506398</v>
      </c>
      <c r="BP81">
        <v>2.9304144564506398</v>
      </c>
      <c r="BQ81">
        <v>2.9304951622203199</v>
      </c>
      <c r="BR81">
        <v>2.9304951622203199</v>
      </c>
      <c r="BS81">
        <v>2.9304951622203199</v>
      </c>
      <c r="BT81">
        <v>2.9304951622203199</v>
      </c>
      <c r="BU81">
        <v>2.9304951622203199</v>
      </c>
      <c r="BV81">
        <v>2.9304951622203199</v>
      </c>
      <c r="BW81">
        <v>2.9304951622203199</v>
      </c>
      <c r="BX81">
        <v>2.9304951622203199</v>
      </c>
      <c r="BY81">
        <v>2.9304951622203199</v>
      </c>
      <c r="BZ81">
        <v>2.9304951622203199</v>
      </c>
      <c r="CA81">
        <v>2.9304951622203199</v>
      </c>
      <c r="CB81">
        <v>2.9398544726910001</v>
      </c>
      <c r="CC81">
        <v>2.9398544726910001</v>
      </c>
      <c r="CD81">
        <v>2.9398544726910001</v>
      </c>
      <c r="CE81">
        <v>2.9398544726910001</v>
      </c>
      <c r="CF81">
        <v>2.9398544726910001</v>
      </c>
      <c r="CG81">
        <v>2.9393483052054199</v>
      </c>
      <c r="CH81">
        <v>2.9472784016265998</v>
      </c>
      <c r="CI81">
        <v>2.9297034897587499</v>
      </c>
      <c r="CJ81">
        <v>2.9297034897587499</v>
      </c>
      <c r="CK81">
        <v>2.9297034897587499</v>
      </c>
      <c r="CL81">
        <v>2.9297034897587499</v>
      </c>
      <c r="CM81">
        <v>2.9297034897587499</v>
      </c>
    </row>
    <row r="82" spans="2:91">
      <c r="B82" s="50">
        <f t="shared" si="2"/>
        <v>2002</v>
      </c>
      <c r="C82" s="50">
        <v>3.8487774014422498</v>
      </c>
      <c r="D82" s="50">
        <v>3.1768317623762701</v>
      </c>
      <c r="E82" s="50">
        <v>3.2339784937482499</v>
      </c>
      <c r="F82" s="50">
        <v>3.2339784937482499</v>
      </c>
      <c r="G82" s="50">
        <v>3.2361407105903801</v>
      </c>
      <c r="H82" s="50">
        <v>2.94150675902016</v>
      </c>
      <c r="I82" s="50">
        <v>2.94155160467177</v>
      </c>
      <c r="J82" s="50">
        <v>3.0691453847123999</v>
      </c>
      <c r="K82" s="50">
        <v>3.0753467086873698</v>
      </c>
      <c r="L82" s="50">
        <v>3.07690542829741</v>
      </c>
      <c r="M82" s="50">
        <v>3.0897678304239</v>
      </c>
      <c r="N82" s="50">
        <v>3.0879982858790802</v>
      </c>
      <c r="O82" s="50">
        <v>3.0893831113524102</v>
      </c>
      <c r="P82" s="50">
        <v>3.0893831113524102</v>
      </c>
      <c r="Q82" s="50">
        <v>3.0893831113524102</v>
      </c>
      <c r="R82" s="50">
        <v>3.0937738601475302</v>
      </c>
      <c r="S82" s="50">
        <v>3.0932501418098202</v>
      </c>
      <c r="T82" s="50">
        <v>3.0932501418098202</v>
      </c>
      <c r="U82" s="50">
        <v>3.0956208622870598</v>
      </c>
      <c r="V82" s="50">
        <v>3.1007888083447601</v>
      </c>
      <c r="W82" s="50">
        <v>3.1007888083447601</v>
      </c>
      <c r="X82" s="50">
        <v>3.1007888083447601</v>
      </c>
      <c r="Y82" s="50">
        <v>3.0952006362337601</v>
      </c>
      <c r="Z82" s="50">
        <v>3.0952006362337601</v>
      </c>
      <c r="AA82" s="50">
        <v>3.0953356671930599</v>
      </c>
      <c r="AB82" s="50">
        <v>3.0955295732078598</v>
      </c>
      <c r="AC82" s="50">
        <v>3.0955295732078598</v>
      </c>
      <c r="AD82" s="50">
        <v>3.0955295732078598</v>
      </c>
      <c r="AE82" s="50">
        <v>3.0955295732078598</v>
      </c>
      <c r="AF82" s="50">
        <v>3.0955295732078598</v>
      </c>
      <c r="AG82" s="50">
        <v>3.0955295732078598</v>
      </c>
      <c r="AH82" s="50">
        <v>3.0955295732078598</v>
      </c>
      <c r="AI82" s="50">
        <v>3.1053016785354801</v>
      </c>
      <c r="AJ82" s="50">
        <v>3.1053016785354801</v>
      </c>
      <c r="AK82" s="50">
        <v>3.1030897036875</v>
      </c>
      <c r="AL82" s="50">
        <v>3.0981517221014001</v>
      </c>
      <c r="AM82" s="50">
        <v>3.0979601222138902</v>
      </c>
      <c r="AN82" s="50">
        <v>3.0979813252938699</v>
      </c>
      <c r="AO82" s="67">
        <v>3.0978887667539401</v>
      </c>
      <c r="AP82" s="50">
        <v>3.1041806566422601</v>
      </c>
      <c r="AQ82" s="50">
        <v>3.10410546449183</v>
      </c>
      <c r="AR82" s="50">
        <v>3.1041639408700701</v>
      </c>
      <c r="AS82" s="52">
        <v>2.8976440220043198</v>
      </c>
      <c r="AT82" s="50">
        <v>2.8976440220043198</v>
      </c>
      <c r="AU82" s="50">
        <v>2.8976440220043198</v>
      </c>
      <c r="AV82" s="50">
        <v>2.8976440220043198</v>
      </c>
      <c r="AW82" s="50">
        <v>2.8976440220043198</v>
      </c>
      <c r="AX82" s="50">
        <v>2.8976440220043198</v>
      </c>
      <c r="AY82" s="50">
        <v>2.8976440220043198</v>
      </c>
      <c r="AZ82" s="50">
        <v>2.8976440220043198</v>
      </c>
      <c r="BA82">
        <v>2.8956137061551299</v>
      </c>
      <c r="BB82" s="8">
        <v>2.8956137061551299</v>
      </c>
      <c r="BC82">
        <v>2.8974402438547302</v>
      </c>
      <c r="BD82">
        <v>2.91332033360439</v>
      </c>
      <c r="BE82">
        <v>2.91332033360439</v>
      </c>
      <c r="BF82">
        <v>2.91332033360439</v>
      </c>
      <c r="BG82">
        <v>2.91332033360439</v>
      </c>
      <c r="BH82">
        <v>2.9134367101610099</v>
      </c>
      <c r="BI82">
        <v>2.9134367101610099</v>
      </c>
      <c r="BJ82">
        <v>2.9134940493685799</v>
      </c>
      <c r="BK82">
        <v>2.9134940493685799</v>
      </c>
      <c r="BL82">
        <v>2.9134940493685799</v>
      </c>
      <c r="BM82">
        <v>2.9134940493685799</v>
      </c>
      <c r="BN82">
        <v>2.9134940493685799</v>
      </c>
      <c r="BO82">
        <v>2.9142803542097901</v>
      </c>
      <c r="BP82">
        <v>2.9142803542097901</v>
      </c>
      <c r="BQ82">
        <v>2.9142851891322898</v>
      </c>
      <c r="BR82">
        <v>2.9142851891322898</v>
      </c>
      <c r="BS82">
        <v>2.9142851891322898</v>
      </c>
      <c r="BT82">
        <v>2.9142851891322898</v>
      </c>
      <c r="BU82">
        <v>2.9142851891322898</v>
      </c>
      <c r="BV82">
        <v>2.9142851891322898</v>
      </c>
      <c r="BW82">
        <v>2.9142851891322898</v>
      </c>
      <c r="BX82">
        <v>2.9142851891322898</v>
      </c>
      <c r="BY82">
        <v>2.9142851891322898</v>
      </c>
      <c r="BZ82">
        <v>2.9142851891322898</v>
      </c>
      <c r="CA82">
        <v>2.9142851891322898</v>
      </c>
      <c r="CB82">
        <v>2.9237937821375799</v>
      </c>
      <c r="CC82">
        <v>2.9237937821375799</v>
      </c>
      <c r="CD82">
        <v>2.9237937821375799</v>
      </c>
      <c r="CE82">
        <v>2.9237937821375799</v>
      </c>
      <c r="CF82">
        <v>2.9237937821375799</v>
      </c>
      <c r="CG82">
        <v>2.9232673076742399</v>
      </c>
      <c r="CH82">
        <v>2.9307705628828802</v>
      </c>
      <c r="CI82">
        <v>2.9138638180514098</v>
      </c>
      <c r="CJ82">
        <v>2.9138638180514098</v>
      </c>
      <c r="CK82">
        <v>2.9138638180514098</v>
      </c>
      <c r="CL82">
        <v>2.9138638180514098</v>
      </c>
      <c r="CM82">
        <v>2.9138638180514098</v>
      </c>
    </row>
    <row r="83" spans="2:91">
      <c r="B83" s="50">
        <f t="shared" si="2"/>
        <v>2003</v>
      </c>
      <c r="C83" s="50">
        <v>3.8141459755313498</v>
      </c>
      <c r="D83" s="50">
        <v>3.1695855154403199</v>
      </c>
      <c r="E83" s="50">
        <v>3.2232972512920499</v>
      </c>
      <c r="F83" s="50">
        <v>3.2232972512920499</v>
      </c>
      <c r="G83" s="50">
        <v>3.2258665997136902</v>
      </c>
      <c r="H83" s="50">
        <v>2.9132094029537501</v>
      </c>
      <c r="I83" s="50">
        <v>2.91327013634075</v>
      </c>
      <c r="J83" s="50">
        <v>3.05909089374896</v>
      </c>
      <c r="K83" s="50">
        <v>3.0650766423992701</v>
      </c>
      <c r="L83" s="50">
        <v>3.0665708496229702</v>
      </c>
      <c r="M83" s="50">
        <v>3.0792906294171001</v>
      </c>
      <c r="N83" s="50">
        <v>3.0780569492842198</v>
      </c>
      <c r="O83" s="50">
        <v>3.0791599019020901</v>
      </c>
      <c r="P83" s="50">
        <v>3.0791599019020901</v>
      </c>
      <c r="Q83" s="50">
        <v>3.0791599019020901</v>
      </c>
      <c r="R83" s="50">
        <v>3.0843673575515802</v>
      </c>
      <c r="S83" s="50">
        <v>3.0840954225538399</v>
      </c>
      <c r="T83" s="50">
        <v>3.0840954225538399</v>
      </c>
      <c r="U83" s="50">
        <v>3.0863722757123901</v>
      </c>
      <c r="V83" s="50">
        <v>3.09225032278645</v>
      </c>
      <c r="W83" s="50">
        <v>3.09225032278645</v>
      </c>
      <c r="X83" s="50">
        <v>3.09225032278645</v>
      </c>
      <c r="Y83" s="50">
        <v>3.0870399421433898</v>
      </c>
      <c r="Z83" s="50">
        <v>3.0870399421433898</v>
      </c>
      <c r="AA83" s="50">
        <v>3.0871691387144402</v>
      </c>
      <c r="AB83" s="50">
        <v>3.0873543499010299</v>
      </c>
      <c r="AC83" s="50">
        <v>3.0873543499010299</v>
      </c>
      <c r="AD83" s="50">
        <v>3.0873543499010299</v>
      </c>
      <c r="AE83" s="50">
        <v>3.0873543499010299</v>
      </c>
      <c r="AF83" s="50">
        <v>3.0873543499010299</v>
      </c>
      <c r="AG83" s="50">
        <v>3.0873543499010299</v>
      </c>
      <c r="AH83" s="50">
        <v>3.0873543499010299</v>
      </c>
      <c r="AI83" s="50">
        <v>3.0964890747119802</v>
      </c>
      <c r="AJ83" s="50">
        <v>3.0964890747119802</v>
      </c>
      <c r="AK83" s="50">
        <v>3.0946558043985801</v>
      </c>
      <c r="AL83" s="50">
        <v>3.0898083374278098</v>
      </c>
      <c r="AM83" s="50">
        <v>3.0896288181773199</v>
      </c>
      <c r="AN83" s="50">
        <v>3.0896509179534899</v>
      </c>
      <c r="AO83" s="67">
        <v>3.0896244521807601</v>
      </c>
      <c r="AP83" s="50">
        <v>3.0957145947910298</v>
      </c>
      <c r="AQ83" s="50">
        <v>3.09589473610079</v>
      </c>
      <c r="AR83" s="50">
        <v>3.0959507123178298</v>
      </c>
      <c r="AS83" s="52">
        <v>2.8843805137473999</v>
      </c>
      <c r="AT83" s="50">
        <v>2.8843805137473999</v>
      </c>
      <c r="AU83" s="50">
        <v>2.8843805137473999</v>
      </c>
      <c r="AV83" s="50">
        <v>2.8843805137473999</v>
      </c>
      <c r="AW83" s="50">
        <v>2.8843805137473999</v>
      </c>
      <c r="AX83" s="50">
        <v>2.8843805137473999</v>
      </c>
      <c r="AY83" s="50">
        <v>2.8843805137473999</v>
      </c>
      <c r="AZ83" s="50">
        <v>2.8843805137473999</v>
      </c>
      <c r="BA83">
        <v>2.8825455989287998</v>
      </c>
      <c r="BB83" s="8">
        <v>2.8825455989287998</v>
      </c>
      <c r="BC83">
        <v>2.8845378927587699</v>
      </c>
      <c r="BD83">
        <v>2.8999977552480898</v>
      </c>
      <c r="BE83">
        <v>2.8999977552480898</v>
      </c>
      <c r="BF83">
        <v>2.8999977552480898</v>
      </c>
      <c r="BG83">
        <v>2.8999977552480898</v>
      </c>
      <c r="BH83">
        <v>2.90011084508608</v>
      </c>
      <c r="BI83">
        <v>2.90011084508608</v>
      </c>
      <c r="BJ83">
        <v>2.9001653280206701</v>
      </c>
      <c r="BK83">
        <v>2.9001653280206701</v>
      </c>
      <c r="BL83">
        <v>2.9001653280206701</v>
      </c>
      <c r="BM83">
        <v>2.9001653280206701</v>
      </c>
      <c r="BN83">
        <v>2.9001653280206701</v>
      </c>
      <c r="BO83">
        <v>2.9009291940244899</v>
      </c>
      <c r="BP83">
        <v>2.9009291940244899</v>
      </c>
      <c r="BQ83">
        <v>2.9009352685971899</v>
      </c>
      <c r="BR83">
        <v>2.9009352685971899</v>
      </c>
      <c r="BS83">
        <v>2.9009352685971899</v>
      </c>
      <c r="BT83">
        <v>2.9009352685971899</v>
      </c>
      <c r="BU83">
        <v>2.9009352685971899</v>
      </c>
      <c r="BV83">
        <v>2.9009352685971899</v>
      </c>
      <c r="BW83">
        <v>2.9009352685971899</v>
      </c>
      <c r="BX83">
        <v>2.9009352685971899</v>
      </c>
      <c r="BY83">
        <v>2.9009352685971899</v>
      </c>
      <c r="BZ83">
        <v>2.9009352685971899</v>
      </c>
      <c r="CA83">
        <v>2.9009352685971899</v>
      </c>
      <c r="CB83">
        <v>2.90998072759586</v>
      </c>
      <c r="CC83">
        <v>2.90998072759586</v>
      </c>
      <c r="CD83">
        <v>2.90998072759586</v>
      </c>
      <c r="CE83">
        <v>2.90998072759586</v>
      </c>
      <c r="CF83">
        <v>2.90998072759586</v>
      </c>
      <c r="CG83">
        <v>2.9091253754717701</v>
      </c>
      <c r="CH83">
        <v>2.9162584177094701</v>
      </c>
      <c r="CI83">
        <v>2.9005671718547998</v>
      </c>
      <c r="CJ83">
        <v>2.9005671718547998</v>
      </c>
      <c r="CK83">
        <v>2.9005671718547998</v>
      </c>
      <c r="CL83">
        <v>2.9005671718547998</v>
      </c>
      <c r="CM83">
        <v>2.9005671718547998</v>
      </c>
    </row>
    <row r="84" spans="2:91">
      <c r="B84" s="50">
        <f t="shared" si="2"/>
        <v>2004</v>
      </c>
      <c r="C84" s="50">
        <v>3.7975873661072002</v>
      </c>
      <c r="D84" s="50">
        <v>3.1659197142045099</v>
      </c>
      <c r="E84" s="50">
        <v>3.2234747497584899</v>
      </c>
      <c r="F84" s="50">
        <v>3.2234747497584899</v>
      </c>
      <c r="G84" s="50">
        <v>3.2283956414786599</v>
      </c>
      <c r="H84" s="50">
        <v>2.9049572851862902</v>
      </c>
      <c r="I84" s="50">
        <v>2.9050180063956099</v>
      </c>
      <c r="J84" s="50">
        <v>3.04682437098002</v>
      </c>
      <c r="K84" s="50">
        <v>3.0528126002852201</v>
      </c>
      <c r="L84" s="50">
        <v>3.0542335032041001</v>
      </c>
      <c r="M84" s="50">
        <v>3.0668299893428599</v>
      </c>
      <c r="N84" s="50">
        <v>3.0654540548287201</v>
      </c>
      <c r="O84" s="50">
        <v>3.0659369183735001</v>
      </c>
      <c r="P84" s="50">
        <v>3.0659369183735001</v>
      </c>
      <c r="Q84" s="50">
        <v>3.0659369183735001</v>
      </c>
      <c r="R84" s="50">
        <v>3.0726755957242302</v>
      </c>
      <c r="S84" s="50">
        <v>3.0724275570633099</v>
      </c>
      <c r="T84" s="50">
        <v>3.0724275570633099</v>
      </c>
      <c r="U84" s="50">
        <v>3.0747101847835498</v>
      </c>
      <c r="V84" s="50">
        <v>3.0797612053236598</v>
      </c>
      <c r="W84" s="50">
        <v>3.0797612053236598</v>
      </c>
      <c r="X84" s="50">
        <v>3.0797612053236598</v>
      </c>
      <c r="Y84" s="50">
        <v>3.0753520260897602</v>
      </c>
      <c r="Z84" s="50">
        <v>3.0753520260897602</v>
      </c>
      <c r="AA84" s="50">
        <v>3.0754747416936499</v>
      </c>
      <c r="AB84" s="50">
        <v>3.0756502403212802</v>
      </c>
      <c r="AC84" s="50">
        <v>3.0756502403212802</v>
      </c>
      <c r="AD84" s="50">
        <v>3.0756502403212802</v>
      </c>
      <c r="AE84" s="50">
        <v>3.0756502403212802</v>
      </c>
      <c r="AF84" s="50">
        <v>3.0756502403212802</v>
      </c>
      <c r="AG84" s="50">
        <v>3.0756502403212802</v>
      </c>
      <c r="AH84" s="50">
        <v>3.0756502403212802</v>
      </c>
      <c r="AI84" s="50">
        <v>3.08573540894976</v>
      </c>
      <c r="AJ84" s="50">
        <v>3.08573540894976</v>
      </c>
      <c r="AK84" s="50">
        <v>3.0838058545717302</v>
      </c>
      <c r="AL84" s="50">
        <v>3.0797015893556501</v>
      </c>
      <c r="AM84" s="50">
        <v>3.0795356720760001</v>
      </c>
      <c r="AN84" s="50">
        <v>3.0795586601160299</v>
      </c>
      <c r="AO84" s="67">
        <v>3.0796196552981301</v>
      </c>
      <c r="AP84" s="50">
        <v>3.08577986807687</v>
      </c>
      <c r="AQ84" s="50">
        <v>3.08604862631999</v>
      </c>
      <c r="AR84" s="50">
        <v>3.0861017056143001</v>
      </c>
      <c r="AS84" s="52">
        <v>2.87518919729346</v>
      </c>
      <c r="AT84" s="50">
        <v>2.87518919729346</v>
      </c>
      <c r="AU84" s="50">
        <v>2.87518919729346</v>
      </c>
      <c r="AV84" s="50">
        <v>2.87518919729346</v>
      </c>
      <c r="AW84" s="50">
        <v>2.87518919729346</v>
      </c>
      <c r="AX84" s="50">
        <v>2.87518919729346</v>
      </c>
      <c r="AY84" s="50">
        <v>2.87518919729346</v>
      </c>
      <c r="AZ84" s="50">
        <v>2.87518919729346</v>
      </c>
      <c r="BA84">
        <v>2.8735126466563301</v>
      </c>
      <c r="BB84" s="8">
        <v>2.8735126466563301</v>
      </c>
      <c r="BC84">
        <v>2.8753402262051</v>
      </c>
      <c r="BD84">
        <v>2.8904892767180299</v>
      </c>
      <c r="BE84">
        <v>2.89054078626069</v>
      </c>
      <c r="BF84">
        <v>2.89054078626069</v>
      </c>
      <c r="BG84">
        <v>2.89054078626069</v>
      </c>
      <c r="BH84">
        <v>2.8906493097484001</v>
      </c>
      <c r="BI84">
        <v>2.8906493097484001</v>
      </c>
      <c r="BJ84">
        <v>2.8907007968051301</v>
      </c>
      <c r="BK84">
        <v>2.8907007968051301</v>
      </c>
      <c r="BL84">
        <v>2.8907007968051301</v>
      </c>
      <c r="BM84">
        <v>2.8907007968051301</v>
      </c>
      <c r="BN84">
        <v>2.8907007968051301</v>
      </c>
      <c r="BO84">
        <v>2.8915439178555098</v>
      </c>
      <c r="BP84">
        <v>2.8915439178555098</v>
      </c>
      <c r="BQ84">
        <v>2.8915506226532899</v>
      </c>
      <c r="BR84">
        <v>2.8915506226532899</v>
      </c>
      <c r="BS84">
        <v>2.8915506226532899</v>
      </c>
      <c r="BT84">
        <v>2.8915506226532899</v>
      </c>
      <c r="BU84">
        <v>2.8915506226532899</v>
      </c>
      <c r="BV84">
        <v>2.8915506226532899</v>
      </c>
      <c r="BW84">
        <v>2.8915506226532899</v>
      </c>
      <c r="BX84">
        <v>2.8915506226532899</v>
      </c>
      <c r="BY84">
        <v>2.8915506226532899</v>
      </c>
      <c r="BZ84">
        <v>2.8915506226532899</v>
      </c>
      <c r="CA84">
        <v>2.8915506226532899</v>
      </c>
      <c r="CB84">
        <v>2.90015973847414</v>
      </c>
      <c r="CC84">
        <v>2.90015973847414</v>
      </c>
      <c r="CD84">
        <v>2.90015973847414</v>
      </c>
      <c r="CE84">
        <v>2.90015973847414</v>
      </c>
      <c r="CF84">
        <v>2.90015973847414</v>
      </c>
      <c r="CG84">
        <v>2.8994528453570099</v>
      </c>
      <c r="CH84">
        <v>2.90651346245863</v>
      </c>
      <c r="CI84">
        <v>2.8921297389032001</v>
      </c>
      <c r="CJ84">
        <v>2.8921297389032001</v>
      </c>
      <c r="CK84">
        <v>2.8921297389032001</v>
      </c>
      <c r="CL84">
        <v>2.8921297389032001</v>
      </c>
      <c r="CM84">
        <v>2.8921297389032001</v>
      </c>
    </row>
    <row r="85" spans="2:91">
      <c r="B85" s="50">
        <f t="shared" si="2"/>
        <v>2005</v>
      </c>
      <c r="C85" s="50">
        <v>3.7486155854413399</v>
      </c>
      <c r="D85" s="50">
        <v>3.16068272143516</v>
      </c>
      <c r="E85" s="50">
        <v>3.2123287514566798</v>
      </c>
      <c r="F85" s="50">
        <v>3.2123287514566798</v>
      </c>
      <c r="G85" s="50">
        <v>3.21815097308775</v>
      </c>
      <c r="H85" s="50">
        <v>2.8989550846483398</v>
      </c>
      <c r="I85" s="50">
        <v>2.8990158749537001</v>
      </c>
      <c r="J85" s="50">
        <v>3.0461622303843399</v>
      </c>
      <c r="K85" s="50">
        <v>3.0526895151951701</v>
      </c>
      <c r="L85" s="50">
        <v>3.05443904590441</v>
      </c>
      <c r="M85" s="50">
        <v>3.0666611738242802</v>
      </c>
      <c r="N85" s="50">
        <v>3.0649845966006102</v>
      </c>
      <c r="O85" s="50">
        <v>3.0655087710112299</v>
      </c>
      <c r="P85" s="50">
        <v>3.0655087710112299</v>
      </c>
      <c r="Q85" s="50">
        <v>3.0655087710112299</v>
      </c>
      <c r="R85" s="50">
        <v>3.0734280152957698</v>
      </c>
      <c r="S85" s="50">
        <v>3.07324764893084</v>
      </c>
      <c r="T85" s="50">
        <v>3.07324764893084</v>
      </c>
      <c r="U85" s="50">
        <v>3.0751266650185198</v>
      </c>
      <c r="V85" s="50">
        <v>3.07946143853929</v>
      </c>
      <c r="W85" s="50">
        <v>3.07946143853929</v>
      </c>
      <c r="X85" s="50">
        <v>3.07946143853929</v>
      </c>
      <c r="Y85" s="50">
        <v>3.0747477026917198</v>
      </c>
      <c r="Z85" s="50">
        <v>3.0747477026917198</v>
      </c>
      <c r="AA85" s="50">
        <v>3.0748647772079698</v>
      </c>
      <c r="AB85" s="50">
        <v>3.0750321898793702</v>
      </c>
      <c r="AC85" s="50">
        <v>3.0750321898793702</v>
      </c>
      <c r="AD85" s="50">
        <v>3.0750321898793702</v>
      </c>
      <c r="AE85" s="50">
        <v>3.0750321898793702</v>
      </c>
      <c r="AF85" s="50">
        <v>3.0750321898793702</v>
      </c>
      <c r="AG85" s="50">
        <v>3.0750321898793702</v>
      </c>
      <c r="AH85" s="50">
        <v>3.0750321898793702</v>
      </c>
      <c r="AI85" s="50">
        <v>3.08476366759042</v>
      </c>
      <c r="AJ85" s="50">
        <v>3.08476366759042</v>
      </c>
      <c r="AK85" s="50">
        <v>3.0830927255091898</v>
      </c>
      <c r="AL85" s="50">
        <v>3.0800183994240302</v>
      </c>
      <c r="AM85" s="50">
        <v>3.0798601639402499</v>
      </c>
      <c r="AN85" s="50">
        <v>3.0798820085302898</v>
      </c>
      <c r="AO85" s="67">
        <v>3.07994000500989</v>
      </c>
      <c r="AP85" s="50">
        <v>3.0861855306596699</v>
      </c>
      <c r="AQ85" s="50">
        <v>3.08636697252674</v>
      </c>
      <c r="AR85" s="50">
        <v>3.0864175344752498</v>
      </c>
      <c r="AS85" s="52">
        <v>2.8723606058311701</v>
      </c>
      <c r="AT85" s="50">
        <v>2.8723606058311701</v>
      </c>
      <c r="AU85" s="50">
        <v>2.8723606058311701</v>
      </c>
      <c r="AV85" s="50">
        <v>2.8723606058311701</v>
      </c>
      <c r="AW85" s="50">
        <v>2.8723606058311701</v>
      </c>
      <c r="AX85" s="50">
        <v>2.8723606058311701</v>
      </c>
      <c r="AY85" s="50">
        <v>2.8723606058311701</v>
      </c>
      <c r="AZ85" s="50">
        <v>2.8723606058311701</v>
      </c>
      <c r="BA85">
        <v>2.8707752795374901</v>
      </c>
      <c r="BB85" s="8">
        <v>2.8707752795374901</v>
      </c>
      <c r="BC85">
        <v>2.87280478496091</v>
      </c>
      <c r="BD85">
        <v>2.88822957238887</v>
      </c>
      <c r="BE85">
        <v>2.8882786205045399</v>
      </c>
      <c r="BF85">
        <v>2.8882786205045399</v>
      </c>
      <c r="BG85">
        <v>2.8882786205045399</v>
      </c>
      <c r="BH85">
        <v>2.8883823325539701</v>
      </c>
      <c r="BI85">
        <v>2.8883823325539701</v>
      </c>
      <c r="BJ85">
        <v>2.8884313603038199</v>
      </c>
      <c r="BK85">
        <v>2.8884313603038199</v>
      </c>
      <c r="BL85">
        <v>2.8884313603038199</v>
      </c>
      <c r="BM85">
        <v>2.8884313603038199</v>
      </c>
      <c r="BN85">
        <v>2.8884313603038199</v>
      </c>
      <c r="BO85">
        <v>2.8892599047643999</v>
      </c>
      <c r="BP85">
        <v>2.8892599047643999</v>
      </c>
      <c r="BQ85">
        <v>2.8892665112570701</v>
      </c>
      <c r="BR85">
        <v>2.8892665112570701</v>
      </c>
      <c r="BS85">
        <v>2.8892665112570701</v>
      </c>
      <c r="BT85">
        <v>2.8892665112570701</v>
      </c>
      <c r="BU85">
        <v>2.8892665112570701</v>
      </c>
      <c r="BV85">
        <v>2.8892665112570701</v>
      </c>
      <c r="BW85">
        <v>2.8892665112570701</v>
      </c>
      <c r="BX85">
        <v>2.8892665112570701</v>
      </c>
      <c r="BY85">
        <v>2.8892665112570701</v>
      </c>
      <c r="BZ85">
        <v>2.8892665112570701</v>
      </c>
      <c r="CA85">
        <v>2.8892665112570701</v>
      </c>
      <c r="CB85">
        <v>2.8976941333408899</v>
      </c>
      <c r="CC85">
        <v>2.8976941333408899</v>
      </c>
      <c r="CD85">
        <v>2.8976941333408899</v>
      </c>
      <c r="CE85">
        <v>2.8976941333408899</v>
      </c>
      <c r="CF85">
        <v>2.8976941333408899</v>
      </c>
      <c r="CG85">
        <v>2.8970554449329899</v>
      </c>
      <c r="CH85">
        <v>2.9035996982377199</v>
      </c>
      <c r="CI85">
        <v>2.8901883653484499</v>
      </c>
      <c r="CJ85">
        <v>2.8901883653484499</v>
      </c>
      <c r="CK85">
        <v>2.8901883653484499</v>
      </c>
      <c r="CL85">
        <v>2.8901883653484499</v>
      </c>
      <c r="CM85">
        <v>2.8901883653484499</v>
      </c>
    </row>
    <row r="86" spans="2:91">
      <c r="B86" s="50">
        <f t="shared" si="2"/>
        <v>2006</v>
      </c>
      <c r="C86" s="50">
        <v>3.92797620667708</v>
      </c>
      <c r="D86" s="50">
        <v>3.1806809907532001</v>
      </c>
      <c r="E86" s="50">
        <v>3.2189932003272399</v>
      </c>
      <c r="F86" s="50">
        <v>3.2189932003272399</v>
      </c>
      <c r="G86" s="50">
        <v>3.2356749428336302</v>
      </c>
      <c r="H86" s="50">
        <v>2.9034480349576701</v>
      </c>
      <c r="I86" s="50">
        <v>2.9035019703131399</v>
      </c>
      <c r="J86" s="50">
        <v>3.04959125799417</v>
      </c>
      <c r="K86" s="50">
        <v>3.05581999158359</v>
      </c>
      <c r="L86" s="50">
        <v>3.05790169612728</v>
      </c>
      <c r="M86" s="50">
        <v>3.0693380915005202</v>
      </c>
      <c r="N86" s="50">
        <v>3.0673092337767298</v>
      </c>
      <c r="O86" s="50">
        <v>3.0678958065215598</v>
      </c>
      <c r="P86" s="50">
        <v>3.0678958065215598</v>
      </c>
      <c r="Q86" s="50">
        <v>3.0678958065215598</v>
      </c>
      <c r="R86" s="50">
        <v>3.07683395573879</v>
      </c>
      <c r="S86" s="50">
        <v>3.0766608619526901</v>
      </c>
      <c r="T86" s="50">
        <v>3.0766608619526901</v>
      </c>
      <c r="U86" s="50">
        <v>3.0788899588012399</v>
      </c>
      <c r="V86" s="50">
        <v>3.0829393885840699</v>
      </c>
      <c r="W86" s="50">
        <v>3.0829393885840699</v>
      </c>
      <c r="X86" s="50">
        <v>3.0829393885840699</v>
      </c>
      <c r="Y86" s="50">
        <v>3.0786821419196402</v>
      </c>
      <c r="Z86" s="50">
        <v>3.0786821419196402</v>
      </c>
      <c r="AA86" s="50">
        <v>3.0788260454520202</v>
      </c>
      <c r="AB86" s="50">
        <v>3.0789841995795202</v>
      </c>
      <c r="AC86" s="50">
        <v>3.0789841995795202</v>
      </c>
      <c r="AD86" s="50">
        <v>3.0789841995795202</v>
      </c>
      <c r="AE86" s="50">
        <v>3.0789841995795202</v>
      </c>
      <c r="AF86" s="50">
        <v>3.0789841995795202</v>
      </c>
      <c r="AG86" s="50">
        <v>3.0789841995795202</v>
      </c>
      <c r="AH86" s="50">
        <v>3.0789841995795202</v>
      </c>
      <c r="AI86" s="50">
        <v>3.08927990799415</v>
      </c>
      <c r="AJ86" s="50">
        <v>3.08927990799415</v>
      </c>
      <c r="AK86" s="50">
        <v>3.0878604158213099</v>
      </c>
      <c r="AL86" s="50">
        <v>3.0860805405185898</v>
      </c>
      <c r="AM86" s="50">
        <v>3.0859294116848002</v>
      </c>
      <c r="AN86" s="50">
        <v>3.08594886597451</v>
      </c>
      <c r="AO86" s="67">
        <v>3.0860011123065898</v>
      </c>
      <c r="AP86" s="50">
        <v>3.0919571509532502</v>
      </c>
      <c r="AQ86" s="50">
        <v>3.09254041253718</v>
      </c>
      <c r="AR86" s="50">
        <v>3.0925879255840298</v>
      </c>
      <c r="AS86" s="52">
        <v>2.87739599142897</v>
      </c>
      <c r="AT86" s="50">
        <v>2.87739599142897</v>
      </c>
      <c r="AU86" s="50">
        <v>2.87739599142897</v>
      </c>
      <c r="AV86" s="50">
        <v>2.87739599142897</v>
      </c>
      <c r="AW86" s="50">
        <v>2.87739599142897</v>
      </c>
      <c r="AX86" s="50">
        <v>2.87739599142897</v>
      </c>
      <c r="AY86" s="50">
        <v>2.87739599142897</v>
      </c>
      <c r="AZ86" s="50">
        <v>2.87739599142897</v>
      </c>
      <c r="BA86">
        <v>2.8757998388917598</v>
      </c>
      <c r="BB86" s="8">
        <v>2.8757998388917598</v>
      </c>
      <c r="BC86">
        <v>2.87782278727637</v>
      </c>
      <c r="BD86">
        <v>2.8940015679467699</v>
      </c>
      <c r="BE86">
        <v>2.8940477126817998</v>
      </c>
      <c r="BF86">
        <v>2.8940477126817998</v>
      </c>
      <c r="BG86">
        <v>2.8940477126817998</v>
      </c>
      <c r="BH86">
        <v>2.8941443898276802</v>
      </c>
      <c r="BI86">
        <v>2.8941443898276802</v>
      </c>
      <c r="BJ86">
        <v>2.8941905164846</v>
      </c>
      <c r="BK86">
        <v>2.8941905164846</v>
      </c>
      <c r="BL86">
        <v>2.8941905164846</v>
      </c>
      <c r="BM86">
        <v>2.8941905164846</v>
      </c>
      <c r="BN86">
        <v>2.8941905164846</v>
      </c>
      <c r="BO86">
        <v>2.8948895355447801</v>
      </c>
      <c r="BP86">
        <v>2.8948895355447801</v>
      </c>
      <c r="BQ86">
        <v>2.8948952361842601</v>
      </c>
      <c r="BR86">
        <v>2.8948952361842601</v>
      </c>
      <c r="BS86">
        <v>2.8948952361842601</v>
      </c>
      <c r="BT86">
        <v>2.8948952361842601</v>
      </c>
      <c r="BU86">
        <v>2.8948952361842601</v>
      </c>
      <c r="BV86">
        <v>2.8948952361842601</v>
      </c>
      <c r="BW86">
        <v>2.8948952361842601</v>
      </c>
      <c r="BX86">
        <v>2.8948952361842601</v>
      </c>
      <c r="BY86">
        <v>2.8948952361842601</v>
      </c>
      <c r="BZ86">
        <v>2.8948952361842601</v>
      </c>
      <c r="CA86">
        <v>2.8947656409375799</v>
      </c>
      <c r="CB86">
        <v>2.9031494647921701</v>
      </c>
      <c r="CC86">
        <v>2.9031494647921701</v>
      </c>
      <c r="CD86">
        <v>2.9031494647921701</v>
      </c>
      <c r="CE86">
        <v>2.9031494647921701</v>
      </c>
      <c r="CF86">
        <v>2.9031494647921701</v>
      </c>
      <c r="CG86">
        <v>2.9025788999287898</v>
      </c>
      <c r="CH86">
        <v>2.9092122842153398</v>
      </c>
      <c r="CI86">
        <v>2.89633979656861</v>
      </c>
      <c r="CJ86">
        <v>2.89633979656861</v>
      </c>
      <c r="CK86">
        <v>2.89633979656861</v>
      </c>
      <c r="CL86">
        <v>2.89633979656861</v>
      </c>
      <c r="CM86">
        <v>2.89633979656861</v>
      </c>
    </row>
    <row r="87" spans="2:91">
      <c r="B87" s="50">
        <f t="shared" si="2"/>
        <v>2007</v>
      </c>
      <c r="C87" s="50">
        <v>3.9110560638192</v>
      </c>
      <c r="D87" s="50">
        <v>3.1971986314067999</v>
      </c>
      <c r="E87" s="50">
        <v>3.22942872089624</v>
      </c>
      <c r="F87" s="50">
        <v>3.22942872089624</v>
      </c>
      <c r="G87" s="50">
        <v>3.2452561329073002</v>
      </c>
      <c r="H87" s="50">
        <v>2.9200633128483999</v>
      </c>
      <c r="I87" s="50">
        <v>2.92010475946531</v>
      </c>
      <c r="J87" s="50">
        <v>3.0581124169007601</v>
      </c>
      <c r="K87" s="50">
        <v>3.0643121177255002</v>
      </c>
      <c r="L87" s="50">
        <v>3.0662595706984201</v>
      </c>
      <c r="M87" s="50">
        <v>3.0769248894977101</v>
      </c>
      <c r="N87" s="50">
        <v>3.0758810765871201</v>
      </c>
      <c r="O87" s="50">
        <v>3.0758426670341099</v>
      </c>
      <c r="P87" s="50">
        <v>3.0758426670341099</v>
      </c>
      <c r="Q87" s="50">
        <v>3.0758426670341099</v>
      </c>
      <c r="R87" s="50">
        <v>3.0858822095043399</v>
      </c>
      <c r="S87" s="50">
        <v>3.08579554499314</v>
      </c>
      <c r="T87" s="50">
        <v>3.08579554499314</v>
      </c>
      <c r="U87" s="50">
        <v>3.0886463830332098</v>
      </c>
      <c r="V87" s="50">
        <v>3.0922613814034201</v>
      </c>
      <c r="W87" s="50">
        <v>3.0922613814034201</v>
      </c>
      <c r="X87" s="50">
        <v>3.0922613814034201</v>
      </c>
      <c r="Y87" s="50">
        <v>3.08808252018471</v>
      </c>
      <c r="Z87" s="50">
        <v>3.08808252018471</v>
      </c>
      <c r="AA87" s="50">
        <v>3.0884577678448699</v>
      </c>
      <c r="AB87" s="50">
        <v>3.0886544786042802</v>
      </c>
      <c r="AC87" s="50">
        <v>3.0886544786042802</v>
      </c>
      <c r="AD87" s="50">
        <v>3.0886544786042802</v>
      </c>
      <c r="AE87" s="50">
        <v>3.0886544786042802</v>
      </c>
      <c r="AF87" s="50">
        <v>3.0886544786042802</v>
      </c>
      <c r="AG87" s="50">
        <v>3.0886544786042802</v>
      </c>
      <c r="AH87" s="50">
        <v>3.0886544786042802</v>
      </c>
      <c r="AI87" s="50">
        <v>3.0990862360754101</v>
      </c>
      <c r="AJ87" s="50">
        <v>3.0990862360754101</v>
      </c>
      <c r="AK87" s="50">
        <v>3.0974924920938798</v>
      </c>
      <c r="AL87" s="50">
        <v>3.0966796117851301</v>
      </c>
      <c r="AM87" s="50">
        <v>3.0965350737790298</v>
      </c>
      <c r="AN87" s="50">
        <v>3.09655137558594</v>
      </c>
      <c r="AO87" s="67">
        <v>3.0966645637490799</v>
      </c>
      <c r="AP87" s="50">
        <v>3.1028076297946199</v>
      </c>
      <c r="AQ87" s="50">
        <v>3.10341278908097</v>
      </c>
      <c r="AR87" s="50">
        <v>3.1032817784132001</v>
      </c>
      <c r="AS87" s="52">
        <v>2.8834707929566199</v>
      </c>
      <c r="AT87" s="50">
        <v>2.8834707929566199</v>
      </c>
      <c r="AU87" s="50">
        <v>2.8834707929566199</v>
      </c>
      <c r="AV87" s="50">
        <v>2.8834707929566199</v>
      </c>
      <c r="AW87" s="50">
        <v>2.8834707929566199</v>
      </c>
      <c r="AX87" s="50">
        <v>2.8834707929566199</v>
      </c>
      <c r="AY87" s="50">
        <v>2.8834707929566199</v>
      </c>
      <c r="AZ87" s="50">
        <v>2.8834707929566199</v>
      </c>
      <c r="BA87">
        <v>2.8818832580881</v>
      </c>
      <c r="BB87" s="8">
        <v>2.8818832580881</v>
      </c>
      <c r="BC87">
        <v>2.8839763935691298</v>
      </c>
      <c r="BD87">
        <v>2.8993877028632</v>
      </c>
      <c r="BE87">
        <v>2.8995173372437302</v>
      </c>
      <c r="BF87">
        <v>2.8995173372437302</v>
      </c>
      <c r="BG87">
        <v>2.8995173372437302</v>
      </c>
      <c r="BH87">
        <v>2.8995739207060298</v>
      </c>
      <c r="BI87">
        <v>2.8995739207060298</v>
      </c>
      <c r="BJ87">
        <v>2.89961711158915</v>
      </c>
      <c r="BK87">
        <v>2.89961711158915</v>
      </c>
      <c r="BL87">
        <v>2.89961711158915</v>
      </c>
      <c r="BM87">
        <v>2.89961711158915</v>
      </c>
      <c r="BN87">
        <v>2.89961711158915</v>
      </c>
      <c r="BO87">
        <v>2.9002122793246801</v>
      </c>
      <c r="BP87">
        <v>2.9002122793246801</v>
      </c>
      <c r="BQ87">
        <v>2.9002171575764</v>
      </c>
      <c r="BR87">
        <v>2.9002171575764</v>
      </c>
      <c r="BS87">
        <v>2.9002171575764</v>
      </c>
      <c r="BT87">
        <v>2.9002171575764</v>
      </c>
      <c r="BU87">
        <v>2.9002171575764</v>
      </c>
      <c r="BV87">
        <v>2.9002171575764</v>
      </c>
      <c r="BW87">
        <v>2.9002171575764</v>
      </c>
      <c r="BX87">
        <v>2.9002171575764</v>
      </c>
      <c r="BY87">
        <v>2.9002171575764</v>
      </c>
      <c r="BZ87">
        <v>2.9002171575764</v>
      </c>
      <c r="CA87">
        <v>2.9000946737637801</v>
      </c>
      <c r="CB87">
        <v>2.9081097236781002</v>
      </c>
      <c r="CC87">
        <v>2.9081097236781002</v>
      </c>
      <c r="CD87">
        <v>2.9081097236781002</v>
      </c>
      <c r="CE87">
        <v>2.9081097236781002</v>
      </c>
      <c r="CF87">
        <v>2.9081097236781002</v>
      </c>
      <c r="CG87">
        <v>2.9076166006458402</v>
      </c>
      <c r="CH87">
        <v>2.9140870268949799</v>
      </c>
      <c r="CI87">
        <v>2.901795637033</v>
      </c>
      <c r="CJ87">
        <v>2.901795637033</v>
      </c>
      <c r="CK87">
        <v>2.901795637033</v>
      </c>
      <c r="CL87">
        <v>2.901795637033</v>
      </c>
      <c r="CM87">
        <v>2.901795637033</v>
      </c>
    </row>
    <row r="88" spans="2:91">
      <c r="B88" s="50">
        <f t="shared" si="2"/>
        <v>2008</v>
      </c>
      <c r="C88" s="50">
        <v>3.9064743868286098</v>
      </c>
      <c r="D88" s="50">
        <v>3.2081496151218398</v>
      </c>
      <c r="E88" s="50">
        <v>3.2335852239943099</v>
      </c>
      <c r="F88" s="50">
        <v>3.2343906012886898</v>
      </c>
      <c r="G88" s="50">
        <v>3.2467531763172701</v>
      </c>
      <c r="H88" s="50">
        <v>2.9314667128888701</v>
      </c>
      <c r="I88" s="50">
        <v>2.93175153151221</v>
      </c>
      <c r="J88" s="50">
        <v>3.0655046288847099</v>
      </c>
      <c r="K88" s="50">
        <v>3.0713436703440302</v>
      </c>
      <c r="L88" s="50">
        <v>3.0731601340617201</v>
      </c>
      <c r="M88" s="50">
        <v>3.0839432798881701</v>
      </c>
      <c r="N88" s="50">
        <v>3.0835915217055101</v>
      </c>
      <c r="O88" s="50">
        <v>3.0838857831425801</v>
      </c>
      <c r="P88" s="50">
        <v>3.0838857831425801</v>
      </c>
      <c r="Q88" s="50">
        <v>3.0838857831425801</v>
      </c>
      <c r="R88" s="50">
        <v>3.0957038352450099</v>
      </c>
      <c r="S88" s="50">
        <v>3.0957083954979301</v>
      </c>
      <c r="T88" s="50">
        <v>3.0957083954979301</v>
      </c>
      <c r="U88" s="50">
        <v>3.098484780952</v>
      </c>
      <c r="V88" s="50">
        <v>3.1021135429697502</v>
      </c>
      <c r="W88" s="50">
        <v>3.1021135429697502</v>
      </c>
      <c r="X88" s="50">
        <v>3.1021135429697502</v>
      </c>
      <c r="Y88" s="50">
        <v>3.09830867568221</v>
      </c>
      <c r="Z88" s="50">
        <v>3.09830867568221</v>
      </c>
      <c r="AA88" s="50">
        <v>3.0986906937524599</v>
      </c>
      <c r="AB88" s="50">
        <v>3.0988738122156101</v>
      </c>
      <c r="AC88" s="50">
        <v>3.0988738122156101</v>
      </c>
      <c r="AD88" s="50">
        <v>3.0988738122156101</v>
      </c>
      <c r="AE88" s="50">
        <v>3.0988738122156101</v>
      </c>
      <c r="AF88" s="50">
        <v>3.0988738122156101</v>
      </c>
      <c r="AG88" s="50">
        <v>3.0988738122156101</v>
      </c>
      <c r="AH88" s="50">
        <v>3.0988738122156101</v>
      </c>
      <c r="AI88" s="50">
        <v>3.1092765162736402</v>
      </c>
      <c r="AJ88" s="50">
        <v>3.1092765162736402</v>
      </c>
      <c r="AK88" s="50">
        <v>3.1096872303226202</v>
      </c>
      <c r="AL88" s="50">
        <v>3.11029252436329</v>
      </c>
      <c r="AM88" s="50">
        <v>3.1101968132521098</v>
      </c>
      <c r="AN88" s="50">
        <v>3.1102973391170701</v>
      </c>
      <c r="AO88" s="67">
        <v>3.11039735660228</v>
      </c>
      <c r="AP88" s="50">
        <v>3.11847126828162</v>
      </c>
      <c r="AQ88" s="50">
        <v>3.1199941808507399</v>
      </c>
      <c r="AR88" s="50">
        <v>3.1198686052133202</v>
      </c>
      <c r="AS88" s="52">
        <v>2.90072278921205</v>
      </c>
      <c r="AT88" s="50">
        <v>2.90072278921205</v>
      </c>
      <c r="AU88" s="50">
        <v>2.90072278921205</v>
      </c>
      <c r="AV88" s="50">
        <v>2.90072278921205</v>
      </c>
      <c r="AW88" s="50">
        <v>2.90072278921205</v>
      </c>
      <c r="AX88" s="50">
        <v>2.90072278921205</v>
      </c>
      <c r="AY88" s="50">
        <v>2.90072278921205</v>
      </c>
      <c r="AZ88" s="50">
        <v>2.90072278921205</v>
      </c>
      <c r="BA88">
        <v>2.8992924833557998</v>
      </c>
      <c r="BB88" s="8">
        <v>2.8992924833557998</v>
      </c>
      <c r="BC88">
        <v>2.9013867484346099</v>
      </c>
      <c r="BD88">
        <v>2.9163076707868698</v>
      </c>
      <c r="BE88">
        <v>2.9164276607817801</v>
      </c>
      <c r="BF88">
        <v>2.9164276607817801</v>
      </c>
      <c r="BG88">
        <v>2.9164276607817801</v>
      </c>
      <c r="BH88">
        <v>2.9164762361091801</v>
      </c>
      <c r="BI88">
        <v>2.9164762361091801</v>
      </c>
      <c r="BJ88">
        <v>2.9165162150216002</v>
      </c>
      <c r="BK88">
        <v>2.9165162150216002</v>
      </c>
      <c r="BL88">
        <v>2.9165162150216002</v>
      </c>
      <c r="BM88">
        <v>2.9165162150216002</v>
      </c>
      <c r="BN88">
        <v>2.9165162150216002</v>
      </c>
      <c r="BO88">
        <v>2.9171730651724999</v>
      </c>
      <c r="BP88">
        <v>2.9171730651724999</v>
      </c>
      <c r="BQ88">
        <v>2.9170893270754799</v>
      </c>
      <c r="BR88">
        <v>2.9170893270754799</v>
      </c>
      <c r="BS88">
        <v>2.9170893270754799</v>
      </c>
      <c r="BT88">
        <v>2.9170893270754799</v>
      </c>
      <c r="BU88">
        <v>2.9170893270754799</v>
      </c>
      <c r="BV88">
        <v>2.9170893270754799</v>
      </c>
      <c r="BW88">
        <v>2.9170893270754799</v>
      </c>
      <c r="BX88">
        <v>2.9170893270754799</v>
      </c>
      <c r="BY88">
        <v>2.9170893270754799</v>
      </c>
      <c r="BZ88">
        <v>2.9170893270754799</v>
      </c>
      <c r="CA88">
        <v>2.9169726216772598</v>
      </c>
      <c r="CB88">
        <v>2.9246851545271002</v>
      </c>
      <c r="CC88">
        <v>2.9246851545271002</v>
      </c>
      <c r="CD88">
        <v>2.9246851545271002</v>
      </c>
      <c r="CE88">
        <v>2.9246851545271002</v>
      </c>
      <c r="CF88">
        <v>2.9246851545271002</v>
      </c>
      <c r="CG88">
        <v>2.9244468620443902</v>
      </c>
      <c r="CH88">
        <v>2.9301401491565202</v>
      </c>
      <c r="CI88">
        <v>2.9183132070508102</v>
      </c>
      <c r="CJ88">
        <v>2.9183132070508102</v>
      </c>
      <c r="CK88">
        <v>2.9183132070508102</v>
      </c>
      <c r="CL88">
        <v>2.9183132070508102</v>
      </c>
      <c r="CM88">
        <v>2.9183132070508102</v>
      </c>
    </row>
    <row r="89" spans="2:91">
      <c r="B89" s="50">
        <f t="shared" si="2"/>
        <v>2009</v>
      </c>
      <c r="C89" s="50">
        <v>3.88179209406151</v>
      </c>
      <c r="D89" s="50">
        <v>3.2211463185782598</v>
      </c>
      <c r="E89" s="50">
        <v>3.2458387076693498</v>
      </c>
      <c r="F89" s="50">
        <v>3.2473384491582298</v>
      </c>
      <c r="G89" s="50">
        <v>3.2582936794224699</v>
      </c>
      <c r="H89" s="50">
        <v>2.9505529322123198</v>
      </c>
      <c r="I89" s="50">
        <v>2.9509690868842502</v>
      </c>
      <c r="J89" s="50">
        <v>3.0853878654433702</v>
      </c>
      <c r="K89" s="50">
        <v>3.0897839541202399</v>
      </c>
      <c r="L89" s="50">
        <v>3.0914556087715699</v>
      </c>
      <c r="M89" s="50">
        <v>3.1019488205802599</v>
      </c>
      <c r="N89" s="50">
        <v>3.1061405148696402</v>
      </c>
      <c r="O89" s="50">
        <v>3.10663042175391</v>
      </c>
      <c r="P89" s="50">
        <v>3.10663042175391</v>
      </c>
      <c r="Q89" s="50">
        <v>3.10663042175391</v>
      </c>
      <c r="R89" s="50">
        <v>3.11978891571002</v>
      </c>
      <c r="S89" s="50">
        <v>3.1197767405486299</v>
      </c>
      <c r="T89" s="50">
        <v>3.1197767405486299</v>
      </c>
      <c r="U89" s="50">
        <v>3.1223932872234799</v>
      </c>
      <c r="V89" s="50">
        <v>3.1253080020117201</v>
      </c>
      <c r="W89" s="50">
        <v>3.1253080020117201</v>
      </c>
      <c r="X89" s="50">
        <v>3.1253080020117201</v>
      </c>
      <c r="Y89" s="50">
        <v>3.1213782802054801</v>
      </c>
      <c r="Z89" s="50">
        <v>3.1214384008058702</v>
      </c>
      <c r="AA89" s="50">
        <v>3.1214089176073001</v>
      </c>
      <c r="AB89" s="50">
        <v>3.1217039414499999</v>
      </c>
      <c r="AC89" s="50">
        <v>3.1217039414499999</v>
      </c>
      <c r="AD89" s="50">
        <v>3.1217039414499999</v>
      </c>
      <c r="AE89" s="50">
        <v>3.1217039414499999</v>
      </c>
      <c r="AF89" s="50">
        <v>3.1217039414499999</v>
      </c>
      <c r="AG89" s="50">
        <v>3.1217039414499999</v>
      </c>
      <c r="AH89" s="50">
        <v>3.1217039414499999</v>
      </c>
      <c r="AI89" s="50">
        <v>3.1318670149379102</v>
      </c>
      <c r="AJ89" s="50">
        <v>3.1318670149379102</v>
      </c>
      <c r="AK89" s="50">
        <v>3.1325471224637398</v>
      </c>
      <c r="AL89" s="50">
        <v>3.1344149753497601</v>
      </c>
      <c r="AM89" s="50">
        <v>3.1343198127000398</v>
      </c>
      <c r="AN89" s="50">
        <v>3.1344085184528701</v>
      </c>
      <c r="AO89" s="67">
        <v>3.1344920872885602</v>
      </c>
      <c r="AP89" s="50">
        <v>3.14294131713836</v>
      </c>
      <c r="AQ89" s="50">
        <v>3.1449448500857802</v>
      </c>
      <c r="AR89" s="50">
        <v>3.1448231803372502</v>
      </c>
      <c r="AS89" s="52">
        <v>2.9213194006303702</v>
      </c>
      <c r="AT89" s="50">
        <v>2.9213194006303702</v>
      </c>
      <c r="AU89" s="50">
        <v>2.9213194006303702</v>
      </c>
      <c r="AV89" s="50">
        <v>2.9213194006303702</v>
      </c>
      <c r="AW89" s="50">
        <v>2.9213194006303702</v>
      </c>
      <c r="AX89" s="50">
        <v>2.9213194006303702</v>
      </c>
      <c r="AY89" s="50">
        <v>2.9213194006303702</v>
      </c>
      <c r="AZ89" s="50">
        <v>2.9213194006303702</v>
      </c>
      <c r="BA89">
        <v>2.92001508974205</v>
      </c>
      <c r="BB89" s="8">
        <v>2.92001508974205</v>
      </c>
      <c r="BC89">
        <v>2.9219589558574399</v>
      </c>
      <c r="BD89">
        <v>2.9359029878988299</v>
      </c>
      <c r="BE89">
        <v>2.9362125151594798</v>
      </c>
      <c r="BF89">
        <v>2.9362125151594798</v>
      </c>
      <c r="BG89">
        <v>2.9362125151594798</v>
      </c>
      <c r="BH89">
        <v>2.93625307062115</v>
      </c>
      <c r="BI89">
        <v>2.93625307062115</v>
      </c>
      <c r="BJ89">
        <v>2.93628992823843</v>
      </c>
      <c r="BK89">
        <v>2.93628992823843</v>
      </c>
      <c r="BL89">
        <v>2.93628992823843</v>
      </c>
      <c r="BM89">
        <v>2.93628992823843</v>
      </c>
      <c r="BN89">
        <v>2.93628992823843</v>
      </c>
      <c r="BO89">
        <v>2.9371240134114101</v>
      </c>
      <c r="BP89">
        <v>2.9371240134114101</v>
      </c>
      <c r="BQ89">
        <v>2.9370679340562802</v>
      </c>
      <c r="BR89">
        <v>2.9370679340562802</v>
      </c>
      <c r="BS89">
        <v>2.9370679340562802</v>
      </c>
      <c r="BT89">
        <v>2.9370679340562802</v>
      </c>
      <c r="BU89">
        <v>2.9370679340562802</v>
      </c>
      <c r="BV89">
        <v>2.9370679340562802</v>
      </c>
      <c r="BW89">
        <v>2.9370679340562802</v>
      </c>
      <c r="BX89">
        <v>2.9370679340562802</v>
      </c>
      <c r="BY89">
        <v>2.9370679340562802</v>
      </c>
      <c r="BZ89">
        <v>2.9370679340562802</v>
      </c>
      <c r="CA89">
        <v>2.9369566075653601</v>
      </c>
      <c r="CB89">
        <v>2.94402086382898</v>
      </c>
      <c r="CC89">
        <v>2.94402086382898</v>
      </c>
      <c r="CD89">
        <v>2.94402086382898</v>
      </c>
      <c r="CE89">
        <v>2.94402086382898</v>
      </c>
      <c r="CF89">
        <v>2.94402086382898</v>
      </c>
      <c r="CG89">
        <v>2.9437609525708899</v>
      </c>
      <c r="CH89">
        <v>2.9492656333295999</v>
      </c>
      <c r="CI89">
        <v>2.9399920014302698</v>
      </c>
      <c r="CJ89">
        <v>2.9399920014302698</v>
      </c>
      <c r="CK89">
        <v>2.9399920014302698</v>
      </c>
      <c r="CL89">
        <v>2.9399920014302698</v>
      </c>
      <c r="CM89">
        <v>2.9399920014302698</v>
      </c>
    </row>
    <row r="90" spans="2:91">
      <c r="B90" s="50">
        <f t="shared" si="2"/>
        <v>2010</v>
      </c>
      <c r="C90" s="50">
        <v>3.7770768947851798</v>
      </c>
      <c r="D90" s="50">
        <v>3.2220683103792198</v>
      </c>
      <c r="E90" s="50">
        <v>3.2705886713605699</v>
      </c>
      <c r="F90" s="50">
        <v>3.2731240570924198</v>
      </c>
      <c r="G90" s="50">
        <v>3.2801449057126502</v>
      </c>
      <c r="H90" s="50">
        <v>2.9677159663686998</v>
      </c>
      <c r="I90" s="50">
        <v>2.9680865687812701</v>
      </c>
      <c r="J90" s="50">
        <v>3.10112361185644</v>
      </c>
      <c r="K90" s="50">
        <v>3.1052581496901399</v>
      </c>
      <c r="L90" s="50">
        <v>3.1067992511066098</v>
      </c>
      <c r="M90" s="50">
        <v>3.1172605364565</v>
      </c>
      <c r="N90" s="50">
        <v>3.12137488992812</v>
      </c>
      <c r="O90" s="50">
        <v>3.1209987379727702</v>
      </c>
      <c r="P90" s="50">
        <v>3.1209987379727702</v>
      </c>
      <c r="Q90" s="50">
        <v>3.1209987379727702</v>
      </c>
      <c r="R90" s="50">
        <v>3.13816895350097</v>
      </c>
      <c r="S90" s="50">
        <v>3.1381457450435599</v>
      </c>
      <c r="T90" s="50">
        <v>3.1381457450435599</v>
      </c>
      <c r="U90" s="50">
        <v>3.1403741658900799</v>
      </c>
      <c r="V90" s="50">
        <v>3.1430796894005302</v>
      </c>
      <c r="W90" s="50">
        <v>3.1430796894005302</v>
      </c>
      <c r="X90" s="50">
        <v>3.1430796894005302</v>
      </c>
      <c r="Y90" s="50">
        <v>3.1394322384400399</v>
      </c>
      <c r="Z90" s="50">
        <v>3.1394866666639598</v>
      </c>
      <c r="AA90" s="50">
        <v>3.1395619554327499</v>
      </c>
      <c r="AB90" s="50">
        <v>3.1398340565234499</v>
      </c>
      <c r="AC90" s="50">
        <v>3.1398340565234499</v>
      </c>
      <c r="AD90" s="50">
        <v>3.1398340565234499</v>
      </c>
      <c r="AE90" s="50">
        <v>3.1398340565234499</v>
      </c>
      <c r="AF90" s="50">
        <v>3.1398340565234499</v>
      </c>
      <c r="AG90" s="50">
        <v>3.1398340565234499</v>
      </c>
      <c r="AH90" s="50">
        <v>3.1398340565234499</v>
      </c>
      <c r="AI90" s="50">
        <v>3.1496064771908898</v>
      </c>
      <c r="AJ90" s="50">
        <v>3.1496064771908898</v>
      </c>
      <c r="AK90" s="50">
        <v>3.15233421093042</v>
      </c>
      <c r="AL90" s="50">
        <v>3.1548975492068601</v>
      </c>
      <c r="AM90" s="50">
        <v>3.1548042882865501</v>
      </c>
      <c r="AN90" s="50">
        <v>3.15498028086339</v>
      </c>
      <c r="AO90" s="67">
        <v>3.1550853713486902</v>
      </c>
      <c r="AP90" s="50">
        <v>3.1639099960842301</v>
      </c>
      <c r="AQ90" s="50">
        <v>3.1676873610287402</v>
      </c>
      <c r="AR90" s="50">
        <v>3.1674151591115201</v>
      </c>
      <c r="AS90" s="52">
        <v>2.9432015433497898</v>
      </c>
      <c r="AT90" s="50">
        <v>2.9432015433497898</v>
      </c>
      <c r="AU90" s="50">
        <v>2.9432015433497898</v>
      </c>
      <c r="AV90" s="50">
        <v>2.9432015433497898</v>
      </c>
      <c r="AW90" s="50">
        <v>2.9432015433497898</v>
      </c>
      <c r="AX90" s="50">
        <v>2.9432015433497898</v>
      </c>
      <c r="AY90" s="50">
        <v>2.9432015433497898</v>
      </c>
      <c r="AZ90" s="50">
        <v>2.9432015433497898</v>
      </c>
      <c r="BA90">
        <v>2.9419350629363099</v>
      </c>
      <c r="BB90" s="8">
        <v>2.9419350629363099</v>
      </c>
      <c r="BC90">
        <v>2.9437329865186599</v>
      </c>
      <c r="BD90">
        <v>2.95746942833751</v>
      </c>
      <c r="BE90">
        <v>2.9577908559702499</v>
      </c>
      <c r="BF90">
        <v>2.9577908559702499</v>
      </c>
      <c r="BG90">
        <v>2.9577908559702499</v>
      </c>
      <c r="BH90">
        <v>2.95779542552894</v>
      </c>
      <c r="BI90">
        <v>2.95779542552894</v>
      </c>
      <c r="BJ90">
        <v>2.9578294944009298</v>
      </c>
      <c r="BK90">
        <v>2.9578294944009298</v>
      </c>
      <c r="BL90">
        <v>2.9578294944009298</v>
      </c>
      <c r="BM90">
        <v>2.9578294944009298</v>
      </c>
      <c r="BN90">
        <v>2.9578294944009298</v>
      </c>
      <c r="BO90">
        <v>2.9587401824181701</v>
      </c>
      <c r="BP90">
        <v>2.9587401824181701</v>
      </c>
      <c r="BQ90">
        <v>2.9587816775415199</v>
      </c>
      <c r="BR90">
        <v>2.9587816775415199</v>
      </c>
      <c r="BS90">
        <v>2.9587816775415199</v>
      </c>
      <c r="BT90">
        <v>2.9587816775415199</v>
      </c>
      <c r="BU90">
        <v>2.9587816775415199</v>
      </c>
      <c r="BV90">
        <v>2.9587816775415199</v>
      </c>
      <c r="BW90">
        <v>2.9587816775415199</v>
      </c>
      <c r="BX90">
        <v>2.9587816775415199</v>
      </c>
      <c r="BY90">
        <v>2.9587816775415199</v>
      </c>
      <c r="BZ90">
        <v>2.9587816775415199</v>
      </c>
      <c r="CA90">
        <v>2.95867490625358</v>
      </c>
      <c r="CB90">
        <v>2.9652204011212402</v>
      </c>
      <c r="CC90">
        <v>2.9652204011212402</v>
      </c>
      <c r="CD90">
        <v>2.9652204011212402</v>
      </c>
      <c r="CE90">
        <v>2.9652204011212402</v>
      </c>
      <c r="CF90">
        <v>2.9652204011212402</v>
      </c>
      <c r="CG90">
        <v>2.9654596561234299</v>
      </c>
      <c r="CH90">
        <v>2.9701976028126902</v>
      </c>
      <c r="CI90">
        <v>2.9611287396249302</v>
      </c>
      <c r="CJ90">
        <v>2.9611287396249302</v>
      </c>
      <c r="CK90">
        <v>2.9611287396249302</v>
      </c>
      <c r="CL90">
        <v>2.9611287396249302</v>
      </c>
      <c r="CM90">
        <v>2.9611287396249302</v>
      </c>
    </row>
    <row r="91" spans="2:91">
      <c r="B91" s="50">
        <f t="shared" si="2"/>
        <v>2011</v>
      </c>
      <c r="C91" s="50">
        <v>3.7883591605166802</v>
      </c>
      <c r="D91" s="50">
        <v>3.2291785848560601</v>
      </c>
      <c r="E91" s="50">
        <v>3.26888747075995</v>
      </c>
      <c r="F91" s="50">
        <v>3.27298239835245</v>
      </c>
      <c r="G91" s="50">
        <v>3.2860559451631302</v>
      </c>
      <c r="H91" s="50">
        <v>2.9914963654221198</v>
      </c>
      <c r="I91" s="50">
        <v>2.9938930311832701</v>
      </c>
      <c r="J91" s="50">
        <v>3.12980529291552</v>
      </c>
      <c r="K91" s="50">
        <v>3.13331843961087</v>
      </c>
      <c r="L91" s="50">
        <v>3.1347234855419002</v>
      </c>
      <c r="M91" s="50">
        <v>3.1469748399694102</v>
      </c>
      <c r="N91" s="50">
        <v>3.15449368109633</v>
      </c>
      <c r="O91" s="50">
        <v>3.15452883977993</v>
      </c>
      <c r="P91" s="50">
        <v>3.15452883977993</v>
      </c>
      <c r="Q91" s="50">
        <v>3.15452883977993</v>
      </c>
      <c r="R91" s="50">
        <v>3.1667017621137998</v>
      </c>
      <c r="S91" s="50">
        <v>3.16666257119895</v>
      </c>
      <c r="T91" s="50">
        <v>3.16666257119895</v>
      </c>
      <c r="U91" s="50">
        <v>3.1683539655323401</v>
      </c>
      <c r="V91" s="50">
        <v>3.1704751074633402</v>
      </c>
      <c r="W91" s="50">
        <v>3.1704751074633402</v>
      </c>
      <c r="X91" s="50">
        <v>3.1704751074633402</v>
      </c>
      <c r="Y91" s="50">
        <v>3.1667218731937501</v>
      </c>
      <c r="Z91" s="50">
        <v>3.1667703974623902</v>
      </c>
      <c r="AA91" s="50">
        <v>3.1668877223193599</v>
      </c>
      <c r="AB91" s="50">
        <v>3.1672145514728798</v>
      </c>
      <c r="AC91" s="50">
        <v>3.1672145514728798</v>
      </c>
      <c r="AD91" s="50">
        <v>3.1672145514728798</v>
      </c>
      <c r="AE91" s="50">
        <v>3.1672145514728798</v>
      </c>
      <c r="AF91" s="50">
        <v>3.1672145514728798</v>
      </c>
      <c r="AG91" s="50">
        <v>3.1672145514728798</v>
      </c>
      <c r="AH91" s="50">
        <v>3.1672145514728798</v>
      </c>
      <c r="AI91" s="50">
        <v>3.1766669431144798</v>
      </c>
      <c r="AJ91" s="50">
        <v>3.1766669431144798</v>
      </c>
      <c r="AK91" s="50">
        <v>3.1798884937926402</v>
      </c>
      <c r="AL91" s="50">
        <v>3.1839761642507098</v>
      </c>
      <c r="AM91" s="50">
        <v>3.18388286023034</v>
      </c>
      <c r="AN91" s="50">
        <v>3.1840404749495499</v>
      </c>
      <c r="AO91" s="67">
        <v>3.18412699642986</v>
      </c>
      <c r="AP91" s="50">
        <v>3.1928699844586799</v>
      </c>
      <c r="AQ91" s="50">
        <v>3.2003669974713298</v>
      </c>
      <c r="AR91" s="50">
        <v>3.20010020909382</v>
      </c>
      <c r="AS91" s="52">
        <v>2.9719005992685399</v>
      </c>
      <c r="AT91" s="50">
        <v>2.9719005992685399</v>
      </c>
      <c r="AU91" s="50">
        <v>2.9719005992685399</v>
      </c>
      <c r="AV91" s="50">
        <v>2.9719005992685399</v>
      </c>
      <c r="AW91" s="50">
        <v>2.9719005992685399</v>
      </c>
      <c r="AX91" s="50">
        <v>2.9719005992685399</v>
      </c>
      <c r="AY91" s="50">
        <v>2.9719005992685399</v>
      </c>
      <c r="AZ91" s="50">
        <v>2.9719005992685399</v>
      </c>
      <c r="BA91">
        <v>2.9707090534593998</v>
      </c>
      <c r="BB91" s="8">
        <v>2.9707090534593998</v>
      </c>
      <c r="BC91">
        <v>2.9723156025179098</v>
      </c>
      <c r="BD91">
        <v>2.9859648980940898</v>
      </c>
      <c r="BE91">
        <v>2.9863439973746799</v>
      </c>
      <c r="BF91">
        <v>2.9863439973746799</v>
      </c>
      <c r="BG91">
        <v>2.9863439973746799</v>
      </c>
      <c r="BH91">
        <v>2.9863405205392199</v>
      </c>
      <c r="BI91">
        <v>2.9863405205392199</v>
      </c>
      <c r="BJ91">
        <v>2.9863717873406999</v>
      </c>
      <c r="BK91">
        <v>2.9863717873406999</v>
      </c>
      <c r="BL91">
        <v>2.9863717873406999</v>
      </c>
      <c r="BM91">
        <v>2.9863717873406999</v>
      </c>
      <c r="BN91">
        <v>2.9863717873406999</v>
      </c>
      <c r="BO91">
        <v>2.9867302714122501</v>
      </c>
      <c r="BP91">
        <v>2.9867302714122501</v>
      </c>
      <c r="BQ91">
        <v>2.9867928379417399</v>
      </c>
      <c r="BR91">
        <v>2.9867928379417399</v>
      </c>
      <c r="BS91">
        <v>2.9867928379417399</v>
      </c>
      <c r="BT91">
        <v>2.9867928379417399</v>
      </c>
      <c r="BU91">
        <v>2.9867928379417399</v>
      </c>
      <c r="BV91">
        <v>2.9867928379417399</v>
      </c>
      <c r="BW91">
        <v>2.9867928379417399</v>
      </c>
      <c r="BX91">
        <v>2.9867928379417399</v>
      </c>
      <c r="BY91">
        <v>2.9867928379417399</v>
      </c>
      <c r="BZ91">
        <v>2.9867928379417399</v>
      </c>
      <c r="CA91">
        <v>2.9866900014560298</v>
      </c>
      <c r="CB91">
        <v>2.9930095021416698</v>
      </c>
      <c r="CC91">
        <v>2.9930095021416698</v>
      </c>
      <c r="CD91">
        <v>2.9930095021416698</v>
      </c>
      <c r="CE91">
        <v>2.9930095021416698</v>
      </c>
      <c r="CF91">
        <v>2.9930095021416698</v>
      </c>
      <c r="CG91">
        <v>2.9933116282580499</v>
      </c>
      <c r="CH91">
        <v>2.9975329890849598</v>
      </c>
      <c r="CI91">
        <v>2.98949299114796</v>
      </c>
      <c r="CJ91">
        <v>2.98949299114796</v>
      </c>
      <c r="CK91">
        <v>2.98949299114796</v>
      </c>
      <c r="CL91">
        <v>2.98949299114796</v>
      </c>
      <c r="CM91">
        <v>2.98949299114796</v>
      </c>
    </row>
    <row r="92" spans="2:91">
      <c r="B92" s="50">
        <f t="shared" si="2"/>
        <v>2012</v>
      </c>
      <c r="C92" s="50">
        <v>3.9062232130491599</v>
      </c>
      <c r="D92" s="50">
        <v>3.2791583487335001</v>
      </c>
      <c r="E92" s="50">
        <v>3.3013002083132998</v>
      </c>
      <c r="F92" s="50">
        <v>3.3051962403032999</v>
      </c>
      <c r="G92" s="50">
        <v>3.3256943424084402</v>
      </c>
      <c r="H92" s="50">
        <v>3.0361399315209199</v>
      </c>
      <c r="I92" s="50">
        <v>3.0384545044206499</v>
      </c>
      <c r="J92" s="50">
        <v>3.1757401843938999</v>
      </c>
      <c r="K92" s="50">
        <v>3.1793498242212901</v>
      </c>
      <c r="L92" s="50">
        <v>3.1806301779313202</v>
      </c>
      <c r="M92" s="50">
        <v>3.19249550594159</v>
      </c>
      <c r="N92" s="50">
        <v>3.1996106032451901</v>
      </c>
      <c r="O92" s="50">
        <v>3.1995345987241199</v>
      </c>
      <c r="P92" s="50">
        <v>3.1995345987241199</v>
      </c>
      <c r="Q92" s="50">
        <v>3.1995345987241199</v>
      </c>
      <c r="R92" s="50">
        <v>3.2084806252003299</v>
      </c>
      <c r="S92" s="50">
        <v>3.2084779411248698</v>
      </c>
      <c r="T92" s="50">
        <v>3.2084779411248698</v>
      </c>
      <c r="U92" s="50">
        <v>3.2100455874917602</v>
      </c>
      <c r="V92" s="50">
        <v>3.21209258997651</v>
      </c>
      <c r="W92" s="50">
        <v>3.21209258997651</v>
      </c>
      <c r="X92" s="50">
        <v>3.21209258997651</v>
      </c>
      <c r="Y92" s="50">
        <v>3.2085151792889199</v>
      </c>
      <c r="Z92" s="50">
        <v>3.20855652050933</v>
      </c>
      <c r="AA92" s="50">
        <v>3.2086735079195701</v>
      </c>
      <c r="AB92" s="50">
        <v>3.20902982264694</v>
      </c>
      <c r="AC92" s="50">
        <v>3.20902982264694</v>
      </c>
      <c r="AD92" s="50">
        <v>3.20902982264694</v>
      </c>
      <c r="AE92" s="50">
        <v>3.20902982264694</v>
      </c>
      <c r="AF92" s="50">
        <v>3.20902982264694</v>
      </c>
      <c r="AG92" s="50">
        <v>3.20902982264694</v>
      </c>
      <c r="AH92" s="50">
        <v>3.20902982264694</v>
      </c>
      <c r="AI92" s="50">
        <v>3.21801930783742</v>
      </c>
      <c r="AJ92" s="50">
        <v>3.21801930783742</v>
      </c>
      <c r="AK92" s="50">
        <v>3.2224358551120398</v>
      </c>
      <c r="AL92" s="50">
        <v>3.2270860407207902</v>
      </c>
      <c r="AM92" s="50">
        <v>3.2269914703131199</v>
      </c>
      <c r="AN92" s="50">
        <v>3.22712727660566</v>
      </c>
      <c r="AO92" s="67">
        <v>3.2272526651528701</v>
      </c>
      <c r="AP92" s="50">
        <v>3.2350095541357899</v>
      </c>
      <c r="AQ92" s="50">
        <v>3.2430238395215398</v>
      </c>
      <c r="AR92" s="50">
        <v>3.2427620178360601</v>
      </c>
      <c r="AS92" s="52">
        <v>3.0120812711711502</v>
      </c>
      <c r="AT92" s="50">
        <v>3.0120812711711502</v>
      </c>
      <c r="AU92" s="50">
        <v>3.0120812711711502</v>
      </c>
      <c r="AV92" s="50">
        <v>3.0120812711711502</v>
      </c>
      <c r="AW92" s="50">
        <v>3.0120812711711502</v>
      </c>
      <c r="AX92" s="50">
        <v>3.0120812711711502</v>
      </c>
      <c r="AY92" s="50">
        <v>3.0120812711711502</v>
      </c>
      <c r="AZ92" s="50">
        <v>3.0120812711711502</v>
      </c>
      <c r="BA92">
        <v>3.0108490541885802</v>
      </c>
      <c r="BB92" s="8">
        <v>3.0108490541885802</v>
      </c>
      <c r="BC92">
        <v>3.0128070598834902</v>
      </c>
      <c r="BD92">
        <v>3.02504157241572</v>
      </c>
      <c r="BE92">
        <v>3.0254314198918801</v>
      </c>
      <c r="BF92">
        <v>3.0254314198918801</v>
      </c>
      <c r="BG92">
        <v>3.0254314198918801</v>
      </c>
      <c r="BH92">
        <v>3.02543623191292</v>
      </c>
      <c r="BI92">
        <v>3.02543623191292</v>
      </c>
      <c r="BJ92">
        <v>3.02546445965449</v>
      </c>
      <c r="BK92">
        <v>3.02546445965449</v>
      </c>
      <c r="BL92">
        <v>3.02546445965449</v>
      </c>
      <c r="BM92">
        <v>3.02546445965449</v>
      </c>
      <c r="BN92">
        <v>3.02546445965449</v>
      </c>
      <c r="BO92">
        <v>3.0259063751875699</v>
      </c>
      <c r="BP92">
        <v>3.0259063751875699</v>
      </c>
      <c r="BQ92">
        <v>3.0258912036843699</v>
      </c>
      <c r="BR92">
        <v>3.0258912036843699</v>
      </c>
      <c r="BS92">
        <v>3.0258912036843699</v>
      </c>
      <c r="BT92">
        <v>3.0258912036843699</v>
      </c>
      <c r="BU92">
        <v>3.0258912036843699</v>
      </c>
      <c r="BV92">
        <v>3.0258912036843699</v>
      </c>
      <c r="BW92">
        <v>3.0258912036843699</v>
      </c>
      <c r="BX92">
        <v>3.0258912036843699</v>
      </c>
      <c r="BY92">
        <v>3.0258912036843699</v>
      </c>
      <c r="BZ92">
        <v>3.0258912036843699</v>
      </c>
      <c r="CA92">
        <v>3.02579188556515</v>
      </c>
      <c r="CB92">
        <v>3.0315028110292901</v>
      </c>
      <c r="CC92">
        <v>3.0315028110292901</v>
      </c>
      <c r="CD92">
        <v>3.0315028110292901</v>
      </c>
      <c r="CE92">
        <v>3.0315028110292901</v>
      </c>
      <c r="CF92">
        <v>3.0315028110292901</v>
      </c>
      <c r="CG92">
        <v>3.03193353196087</v>
      </c>
      <c r="CH92">
        <v>3.0351470092791701</v>
      </c>
      <c r="CI92">
        <v>3.0292737789405999</v>
      </c>
      <c r="CJ92">
        <v>3.0292737789405999</v>
      </c>
      <c r="CK92">
        <v>3.0292737789405999</v>
      </c>
      <c r="CL92">
        <v>3.0292737789405999</v>
      </c>
      <c r="CM92">
        <v>3.0292737789405999</v>
      </c>
    </row>
    <row r="93" spans="2:91">
      <c r="B93" s="50">
        <f t="shared" si="2"/>
        <v>2013</v>
      </c>
      <c r="C93" s="50">
        <v>3.8405160629781698</v>
      </c>
      <c r="D93" s="50">
        <v>3.2921864015503202</v>
      </c>
      <c r="E93" s="50">
        <v>3.3135804246734599</v>
      </c>
      <c r="F93" s="50">
        <v>3.3162349252933998</v>
      </c>
      <c r="G93" s="50">
        <v>3.3378040151575199</v>
      </c>
      <c r="H93" s="50">
        <v>3.0622487746385101</v>
      </c>
      <c r="I93" s="50">
        <v>3.0649942958237602</v>
      </c>
      <c r="J93" s="50">
        <v>3.1946051937228499</v>
      </c>
      <c r="K93" s="50">
        <v>3.19937038585857</v>
      </c>
      <c r="L93" s="50">
        <v>3.2006075736086999</v>
      </c>
      <c r="M93" s="50">
        <v>3.21198746323586</v>
      </c>
      <c r="N93" s="50">
        <v>3.2191159568223999</v>
      </c>
      <c r="O93" s="50">
        <v>3.2192259152891198</v>
      </c>
      <c r="P93" s="50">
        <v>3.2192259152891198</v>
      </c>
      <c r="Q93" s="50">
        <v>3.2192259152891198</v>
      </c>
      <c r="R93" s="50">
        <v>3.22868134098524</v>
      </c>
      <c r="S93" s="50">
        <v>3.22866618026812</v>
      </c>
      <c r="T93" s="50">
        <v>3.22866618026812</v>
      </c>
      <c r="U93" s="50">
        <v>3.2300594777929801</v>
      </c>
      <c r="V93" s="50">
        <v>3.2319576468856601</v>
      </c>
      <c r="W93" s="50">
        <v>3.2319576468856601</v>
      </c>
      <c r="X93" s="50">
        <v>3.2319576468856601</v>
      </c>
      <c r="Y93" s="50">
        <v>3.2282652100459601</v>
      </c>
      <c r="Z93" s="50">
        <v>3.2283024560307201</v>
      </c>
      <c r="AA93" s="50">
        <v>3.2286157601876102</v>
      </c>
      <c r="AB93" s="50">
        <v>3.2289443474693398</v>
      </c>
      <c r="AC93" s="50">
        <v>3.2289443474693398</v>
      </c>
      <c r="AD93" s="50">
        <v>3.2289443474693398</v>
      </c>
      <c r="AE93" s="50">
        <v>3.2289443474693398</v>
      </c>
      <c r="AF93" s="50">
        <v>3.2289443474693398</v>
      </c>
      <c r="AG93" s="50">
        <v>3.2289443474693398</v>
      </c>
      <c r="AH93" s="50">
        <v>3.2289443474693398</v>
      </c>
      <c r="AI93" s="50">
        <v>3.2379147556372199</v>
      </c>
      <c r="AJ93" s="50">
        <v>3.2379147556372199</v>
      </c>
      <c r="AK93" s="50">
        <v>3.2424057659662799</v>
      </c>
      <c r="AL93" s="50">
        <v>3.2489274156104102</v>
      </c>
      <c r="AM93" s="50">
        <v>3.2488349516808599</v>
      </c>
      <c r="AN93" s="50">
        <v>3.2489572710966899</v>
      </c>
      <c r="AO93" s="67">
        <v>3.2490644084482598</v>
      </c>
      <c r="AP93" s="50">
        <v>3.2566418266165398</v>
      </c>
      <c r="AQ93" s="50">
        <v>3.2648910822962298</v>
      </c>
      <c r="AR93" s="50">
        <v>3.2644904881633301</v>
      </c>
      <c r="AS93" s="52">
        <v>3.0357693530990701</v>
      </c>
      <c r="AT93" s="50">
        <v>3.0357693530990701</v>
      </c>
      <c r="AU93" s="50">
        <v>3.0357693530990701</v>
      </c>
      <c r="AV93" s="50">
        <v>3.0357693530990701</v>
      </c>
      <c r="AW93" s="50">
        <v>3.0357693530990701</v>
      </c>
      <c r="AX93" s="50">
        <v>3.0357693530990701</v>
      </c>
      <c r="AY93" s="50">
        <v>3.0357693530990701</v>
      </c>
      <c r="AZ93" s="50">
        <v>3.0357693530990701</v>
      </c>
      <c r="BA93">
        <v>3.0345738964339999</v>
      </c>
      <c r="BB93" s="8">
        <v>3.0345738964339999</v>
      </c>
      <c r="BC93">
        <v>3.0368231604572702</v>
      </c>
      <c r="BD93">
        <v>3.0481818365870899</v>
      </c>
      <c r="BE93">
        <v>3.0486253193528898</v>
      </c>
      <c r="BF93">
        <v>3.0486253193528898</v>
      </c>
      <c r="BG93">
        <v>3.0486253193528898</v>
      </c>
      <c r="BH93">
        <v>3.0486230823657898</v>
      </c>
      <c r="BI93">
        <v>3.0486230823657898</v>
      </c>
      <c r="BJ93">
        <v>3.0486490729014699</v>
      </c>
      <c r="BK93">
        <v>3.0486490729014699</v>
      </c>
      <c r="BL93">
        <v>3.0486490729014699</v>
      </c>
      <c r="BM93">
        <v>3.0486490729014699</v>
      </c>
      <c r="BN93">
        <v>3.0486490729014699</v>
      </c>
      <c r="BO93">
        <v>3.0488587226714201</v>
      </c>
      <c r="BP93">
        <v>3.0488587226714201</v>
      </c>
      <c r="BQ93">
        <v>3.04884843867264</v>
      </c>
      <c r="BR93">
        <v>3.04884843867264</v>
      </c>
      <c r="BS93">
        <v>3.04884843867264</v>
      </c>
      <c r="BT93">
        <v>3.04884843867264</v>
      </c>
      <c r="BU93">
        <v>3.04884843867264</v>
      </c>
      <c r="BV93">
        <v>3.04884843867264</v>
      </c>
      <c r="BW93">
        <v>3.04884843867264</v>
      </c>
      <c r="BX93">
        <v>3.04884843867264</v>
      </c>
      <c r="BY93">
        <v>3.04884843867264</v>
      </c>
      <c r="BZ93">
        <v>3.04884843867264</v>
      </c>
      <c r="CA93">
        <v>3.0487532490799998</v>
      </c>
      <c r="CB93">
        <v>3.05389224513209</v>
      </c>
      <c r="CC93">
        <v>3.05389224513209</v>
      </c>
      <c r="CD93">
        <v>3.05389224513209</v>
      </c>
      <c r="CE93">
        <v>3.05389224513209</v>
      </c>
      <c r="CF93">
        <v>3.05389224513209</v>
      </c>
      <c r="CG93">
        <v>3.0543252875926701</v>
      </c>
      <c r="CH93">
        <v>3.05656470799275</v>
      </c>
      <c r="CI93">
        <v>3.0522337477065502</v>
      </c>
      <c r="CJ93">
        <v>3.0522337477065502</v>
      </c>
      <c r="CK93">
        <v>3.0522337477065502</v>
      </c>
      <c r="CL93">
        <v>3.0522337477065502</v>
      </c>
      <c r="CM93">
        <v>3.0522337477065502</v>
      </c>
    </row>
    <row r="94" spans="2:91">
      <c r="B94" s="50">
        <f t="shared" si="2"/>
        <v>2014</v>
      </c>
      <c r="C94" s="50">
        <v>3.8352793376698</v>
      </c>
      <c r="D94" s="50">
        <v>3.2991246967946601</v>
      </c>
      <c r="E94" s="50">
        <v>3.3293606117916199</v>
      </c>
      <c r="F94" s="50">
        <v>3.3328021764890701</v>
      </c>
      <c r="G94" s="50">
        <v>3.3518085636085502</v>
      </c>
      <c r="H94" s="50">
        <v>3.08338943093095</v>
      </c>
      <c r="I94" s="50">
        <v>3.0860431042977199</v>
      </c>
      <c r="J94" s="50">
        <v>3.2092060231875799</v>
      </c>
      <c r="K94" s="50">
        <v>3.2149718968979002</v>
      </c>
      <c r="L94" s="50">
        <v>3.2161216890441202</v>
      </c>
      <c r="M94" s="50">
        <v>3.2293013119195799</v>
      </c>
      <c r="N94" s="50">
        <v>3.2374519431739102</v>
      </c>
      <c r="O94" s="50">
        <v>3.2371554449093098</v>
      </c>
      <c r="P94" s="50">
        <v>3.2371554449093098</v>
      </c>
      <c r="Q94" s="50">
        <v>3.2371554449093098</v>
      </c>
      <c r="R94" s="50">
        <v>3.2459252712310098</v>
      </c>
      <c r="S94" s="50">
        <v>3.24590060237982</v>
      </c>
      <c r="T94" s="50">
        <v>3.24590060237982</v>
      </c>
      <c r="U94" s="50">
        <v>3.24718279312291</v>
      </c>
      <c r="V94" s="50">
        <v>3.2491064759320301</v>
      </c>
      <c r="W94" s="50">
        <v>3.2491064759320301</v>
      </c>
      <c r="X94" s="50">
        <v>3.2491064759320301</v>
      </c>
      <c r="Y94" s="50">
        <v>3.2456926441509899</v>
      </c>
      <c r="Z94" s="50">
        <v>3.2457265259313899</v>
      </c>
      <c r="AA94" s="50">
        <v>3.2459260122438001</v>
      </c>
      <c r="AB94" s="50">
        <v>3.24632847657554</v>
      </c>
      <c r="AC94" s="50">
        <v>3.24632847657554</v>
      </c>
      <c r="AD94" s="50">
        <v>3.24632847657554</v>
      </c>
      <c r="AE94" s="50">
        <v>3.24632847657554</v>
      </c>
      <c r="AF94" s="50">
        <v>3.24632847657554</v>
      </c>
      <c r="AG94" s="50">
        <v>3.24632847657554</v>
      </c>
      <c r="AH94" s="50">
        <v>3.24632847657554</v>
      </c>
      <c r="AI94" s="50">
        <v>3.25556484603911</v>
      </c>
      <c r="AJ94" s="50">
        <v>3.25556484603911</v>
      </c>
      <c r="AK94" s="50">
        <v>3.2599844028970999</v>
      </c>
      <c r="AL94" s="50">
        <v>3.2669103534192598</v>
      </c>
      <c r="AM94" s="50">
        <v>3.2668201138223498</v>
      </c>
      <c r="AN94" s="50">
        <v>3.26693167340424</v>
      </c>
      <c r="AO94" s="67">
        <v>3.2670246820652999</v>
      </c>
      <c r="AP94" s="50">
        <v>3.2743291948088502</v>
      </c>
      <c r="AQ94" s="50">
        <v>3.2833883926099001</v>
      </c>
      <c r="AR94" s="50">
        <v>3.2830343418110899</v>
      </c>
      <c r="AS94" s="52">
        <v>3.0545405549235598</v>
      </c>
      <c r="AT94" s="50">
        <v>3.0545405549235598</v>
      </c>
      <c r="AU94" s="50">
        <v>3.0545405549235598</v>
      </c>
      <c r="AV94" s="50">
        <v>3.0545405549235598</v>
      </c>
      <c r="AW94" s="50">
        <v>3.0545405549235598</v>
      </c>
      <c r="AX94" s="50">
        <v>3.0545405549235598</v>
      </c>
      <c r="AY94" s="50">
        <v>3.0545405549235598</v>
      </c>
      <c r="AZ94" s="50">
        <v>3.0545405549235598</v>
      </c>
      <c r="BA94">
        <v>3.0533849795703198</v>
      </c>
      <c r="BB94" s="8">
        <v>3.0533849795703198</v>
      </c>
      <c r="BC94">
        <v>3.0554194541605799</v>
      </c>
      <c r="BD94">
        <v>3.0668332333347998</v>
      </c>
      <c r="BE94">
        <v>3.0672472366141599</v>
      </c>
      <c r="BF94">
        <v>3.0672472366141599</v>
      </c>
      <c r="BG94">
        <v>3.0672472366141599</v>
      </c>
      <c r="BH94">
        <v>3.06753324028168</v>
      </c>
      <c r="BI94">
        <v>3.06753324028168</v>
      </c>
      <c r="BJ94">
        <v>3.06755740856185</v>
      </c>
      <c r="BK94">
        <v>3.06755740856185</v>
      </c>
      <c r="BL94">
        <v>3.06755740856185</v>
      </c>
      <c r="BM94">
        <v>3.06755740856185</v>
      </c>
      <c r="BN94">
        <v>3.06755740856185</v>
      </c>
      <c r="BO94">
        <v>3.0675135527795399</v>
      </c>
      <c r="BP94">
        <v>3.0675135527795399</v>
      </c>
      <c r="BQ94">
        <v>3.06749783658173</v>
      </c>
      <c r="BR94">
        <v>3.06749783658173</v>
      </c>
      <c r="BS94">
        <v>3.06749783658173</v>
      </c>
      <c r="BT94">
        <v>3.06749783658173</v>
      </c>
      <c r="BU94">
        <v>3.06749783658173</v>
      </c>
      <c r="BV94">
        <v>3.06749783658173</v>
      </c>
      <c r="BW94">
        <v>3.06749783658173</v>
      </c>
      <c r="BX94">
        <v>3.06749783658173</v>
      </c>
      <c r="BY94">
        <v>3.06749783658173</v>
      </c>
      <c r="BZ94">
        <v>3.06749783658173</v>
      </c>
      <c r="CA94">
        <v>3.0674063837517398</v>
      </c>
      <c r="CB94">
        <v>3.0722865452121799</v>
      </c>
      <c r="CC94">
        <v>3.0722865452121799</v>
      </c>
      <c r="CD94">
        <v>3.0722865452121799</v>
      </c>
      <c r="CE94">
        <v>3.0722865452121799</v>
      </c>
      <c r="CF94">
        <v>3.0722865452121799</v>
      </c>
      <c r="CG94">
        <v>3.0734694060390901</v>
      </c>
      <c r="CH94">
        <v>3.07605266759334</v>
      </c>
      <c r="CI94">
        <v>3.07330633814537</v>
      </c>
      <c r="CJ94">
        <v>3.07330633814537</v>
      </c>
      <c r="CK94">
        <v>3.07330633814537</v>
      </c>
      <c r="CL94">
        <v>3.07330633814537</v>
      </c>
      <c r="CM94">
        <v>3.07330633814537</v>
      </c>
    </row>
    <row r="95" spans="2:91">
      <c r="B95" s="50">
        <f t="shared" si="2"/>
        <v>2015</v>
      </c>
      <c r="C95" s="50">
        <v>3.8313791670522699</v>
      </c>
      <c r="D95" s="50">
        <v>3.30925265713568</v>
      </c>
      <c r="E95" s="50">
        <v>3.3375504372128999</v>
      </c>
      <c r="F95" s="50">
        <v>3.3337135685413299</v>
      </c>
      <c r="G95" s="50">
        <v>3.3527947738500599</v>
      </c>
      <c r="H95" s="50">
        <v>3.0932290542416099</v>
      </c>
      <c r="I95" s="50">
        <v>3.0962485900281602</v>
      </c>
      <c r="J95" s="50">
        <v>3.2183995422926399</v>
      </c>
      <c r="K95" s="50">
        <v>3.2249939758056598</v>
      </c>
      <c r="L95" s="50">
        <v>3.22607612543684</v>
      </c>
      <c r="M95" s="50">
        <v>3.2407941008250098</v>
      </c>
      <c r="N95" s="50">
        <v>3.2564970332307199</v>
      </c>
      <c r="O95" s="50">
        <v>3.2561511292021099</v>
      </c>
      <c r="P95" s="50">
        <v>3.2561511292021099</v>
      </c>
      <c r="Q95" s="50">
        <v>3.2561511292021099</v>
      </c>
      <c r="R95" s="50">
        <v>3.2644481453997698</v>
      </c>
      <c r="S95" s="50">
        <v>3.2645950792726501</v>
      </c>
      <c r="T95" s="50">
        <v>3.2645950792726501</v>
      </c>
      <c r="U95" s="50">
        <v>3.2661320008903401</v>
      </c>
      <c r="V95" s="50">
        <v>3.2678352112984599</v>
      </c>
      <c r="W95" s="50">
        <v>3.2678352112984599</v>
      </c>
      <c r="X95" s="50">
        <v>3.2678352112984599</v>
      </c>
      <c r="Y95" s="50">
        <v>3.2644539344056498</v>
      </c>
      <c r="Z95" s="50">
        <v>3.2644846702486201</v>
      </c>
      <c r="AA95" s="50">
        <v>3.264541092889</v>
      </c>
      <c r="AB95" s="50">
        <v>3.26481518144154</v>
      </c>
      <c r="AC95" s="50">
        <v>3.26481518144154</v>
      </c>
      <c r="AD95" s="50">
        <v>3.26481518144154</v>
      </c>
      <c r="AE95" s="50">
        <v>3.26481518144154</v>
      </c>
      <c r="AF95" s="50">
        <v>3.26481518144154</v>
      </c>
      <c r="AG95" s="50">
        <v>3.26481518144154</v>
      </c>
      <c r="AH95" s="50">
        <v>3.26481518144154</v>
      </c>
      <c r="AI95" s="50">
        <v>3.2729072304867901</v>
      </c>
      <c r="AJ95" s="50">
        <v>3.2729072304867901</v>
      </c>
      <c r="AK95" s="50">
        <v>3.2761700731150598</v>
      </c>
      <c r="AL95" s="50">
        <v>3.2821341472300398</v>
      </c>
      <c r="AM95" s="50">
        <v>3.28214871377171</v>
      </c>
      <c r="AN95" s="50">
        <v>3.2822512934503201</v>
      </c>
      <c r="AO95" s="67">
        <v>3.2824641739431399</v>
      </c>
      <c r="AP95" s="50">
        <v>3.28941012604415</v>
      </c>
      <c r="AQ95" s="50">
        <v>3.29805529079872</v>
      </c>
      <c r="AR95" s="50">
        <v>3.2977121045448698</v>
      </c>
      <c r="AS95" s="52">
        <v>3.0729221987189899</v>
      </c>
      <c r="AT95" s="50">
        <v>3.0729221987189899</v>
      </c>
      <c r="AU95" s="50">
        <v>3.0729221987189899</v>
      </c>
      <c r="AV95" s="50">
        <v>3.0729221987189899</v>
      </c>
      <c r="AW95" s="50">
        <v>3.0729221987189899</v>
      </c>
      <c r="AX95" s="50">
        <v>3.0729221987189899</v>
      </c>
      <c r="AY95" s="50">
        <v>3.0729221987189899</v>
      </c>
      <c r="AZ95" s="50">
        <v>3.0729221987189899</v>
      </c>
      <c r="BA95">
        <v>3.0717231767065298</v>
      </c>
      <c r="BB95" s="8">
        <v>3.0717231767065298</v>
      </c>
      <c r="BC95">
        <v>3.0735590379972599</v>
      </c>
      <c r="BD95">
        <v>3.0843579062770199</v>
      </c>
      <c r="BE95">
        <v>3.0848080039338401</v>
      </c>
      <c r="BF95">
        <v>3.0848080039338401</v>
      </c>
      <c r="BG95">
        <v>3.0848080039338401</v>
      </c>
      <c r="BH95">
        <v>3.0850731792872002</v>
      </c>
      <c r="BI95">
        <v>3.0850731792872002</v>
      </c>
      <c r="BJ95">
        <v>3.0850957044058802</v>
      </c>
      <c r="BK95">
        <v>3.0850957044058802</v>
      </c>
      <c r="BL95">
        <v>3.0850957044058802</v>
      </c>
      <c r="BM95">
        <v>3.0850957044058802</v>
      </c>
      <c r="BN95">
        <v>3.0850957044058802</v>
      </c>
      <c r="BO95">
        <v>3.08488688625597</v>
      </c>
      <c r="BP95">
        <v>3.08488688625597</v>
      </c>
      <c r="BQ95">
        <v>3.0848509960222801</v>
      </c>
      <c r="BR95">
        <v>3.0848509960222801</v>
      </c>
      <c r="BS95">
        <v>3.0848509960222801</v>
      </c>
      <c r="BT95">
        <v>3.0848509960222801</v>
      </c>
      <c r="BU95">
        <v>3.0848509960222801</v>
      </c>
      <c r="BV95">
        <v>3.0848509960222801</v>
      </c>
      <c r="BW95">
        <v>3.0848509960222801</v>
      </c>
      <c r="BX95">
        <v>3.0848509960222801</v>
      </c>
      <c r="BY95">
        <v>3.0848509960222801</v>
      </c>
      <c r="BZ95">
        <v>3.0848509960222801</v>
      </c>
      <c r="CA95">
        <v>3.08476312488501</v>
      </c>
      <c r="CB95">
        <v>3.08950162339121</v>
      </c>
      <c r="CC95">
        <v>3.08950162339121</v>
      </c>
      <c r="CD95">
        <v>3.08950162339121</v>
      </c>
      <c r="CE95">
        <v>3.08950162339121</v>
      </c>
      <c r="CF95">
        <v>3.08950162339121</v>
      </c>
      <c r="CG95">
        <v>3.09051609952762</v>
      </c>
      <c r="CH95">
        <v>3.0926712644749101</v>
      </c>
      <c r="CI95">
        <v>3.0894205375207</v>
      </c>
      <c r="CJ95">
        <v>3.0894205375207</v>
      </c>
      <c r="CK95">
        <v>3.0894205375207</v>
      </c>
      <c r="CL95">
        <v>3.0894205375207</v>
      </c>
      <c r="CM95">
        <v>3.0894205375207</v>
      </c>
    </row>
    <row r="96" spans="2:91">
      <c r="B96" s="50">
        <f t="shared" si="2"/>
        <v>2016</v>
      </c>
      <c r="C96" s="50">
        <v>3.9317151644665</v>
      </c>
      <c r="D96" s="50">
        <v>3.3489572984892302</v>
      </c>
      <c r="E96" s="50">
        <v>3.35616788016715</v>
      </c>
      <c r="F96" s="50">
        <v>3.3512402331776201</v>
      </c>
      <c r="G96" s="50">
        <v>3.3690986263112501</v>
      </c>
      <c r="H96" s="50">
        <v>3.1076720287842998</v>
      </c>
      <c r="I96" s="50">
        <v>3.1115022342343601</v>
      </c>
      <c r="J96" s="50">
        <v>3.23213962687913</v>
      </c>
      <c r="K96" s="50">
        <v>3.2407305722342299</v>
      </c>
      <c r="L96" s="50">
        <v>3.2417224800033799</v>
      </c>
      <c r="M96" s="50">
        <v>3.2563553235654501</v>
      </c>
      <c r="N96" s="50">
        <v>3.27375266701431</v>
      </c>
      <c r="O96" s="50">
        <v>3.2739584061029401</v>
      </c>
      <c r="P96" s="50">
        <v>3.2739584061029401</v>
      </c>
      <c r="Q96" s="50">
        <v>3.2739584061029401</v>
      </c>
      <c r="R96" s="50">
        <v>3.2819644814017801</v>
      </c>
      <c r="S96" s="50">
        <v>3.2821546789039502</v>
      </c>
      <c r="T96" s="50">
        <v>3.2821546789039502</v>
      </c>
      <c r="U96" s="50">
        <v>3.2836522758495099</v>
      </c>
      <c r="V96" s="50">
        <v>3.2850454882812898</v>
      </c>
      <c r="W96" s="50">
        <v>3.2850454882812898</v>
      </c>
      <c r="X96" s="50">
        <v>3.2850454882812898</v>
      </c>
      <c r="Y96" s="50">
        <v>3.2816221575026501</v>
      </c>
      <c r="Z96" s="50">
        <v>3.2816501559285798</v>
      </c>
      <c r="AA96" s="50">
        <v>3.2818344257499299</v>
      </c>
      <c r="AB96" s="50">
        <v>3.2821010025742101</v>
      </c>
      <c r="AC96" s="50">
        <v>3.2821010025742101</v>
      </c>
      <c r="AD96" s="50">
        <v>3.2821010025742101</v>
      </c>
      <c r="AE96" s="50">
        <v>3.2821010025742101</v>
      </c>
      <c r="AF96" s="50">
        <v>3.2821010025742101</v>
      </c>
      <c r="AG96" s="50">
        <v>3.2821010025742101</v>
      </c>
      <c r="AH96" s="50">
        <v>3.2821010025742101</v>
      </c>
      <c r="AI96" s="50">
        <v>3.2899689322182901</v>
      </c>
      <c r="AJ96" s="50">
        <v>3.2899689322182901</v>
      </c>
      <c r="AK96" s="50">
        <v>3.2926426251870899</v>
      </c>
      <c r="AL96" s="50">
        <v>3.2993160672767599</v>
      </c>
      <c r="AM96" s="50">
        <v>3.2993368276644399</v>
      </c>
      <c r="AN96" s="50">
        <v>3.2994310269481102</v>
      </c>
      <c r="AO96" s="67">
        <v>3.29962464608013</v>
      </c>
      <c r="AP96" s="50">
        <v>3.3064218900051898</v>
      </c>
      <c r="AQ96" s="50">
        <v>3.31863261507814</v>
      </c>
      <c r="AR96" s="50">
        <v>3.3182955243596002</v>
      </c>
      <c r="AS96" s="52">
        <v>3.0956235484227701</v>
      </c>
      <c r="AT96" s="50">
        <v>3.0956235484227701</v>
      </c>
      <c r="AU96" s="50">
        <v>3.0956235484227701</v>
      </c>
      <c r="AV96" s="50">
        <v>3.0956235484227701</v>
      </c>
      <c r="AW96" s="50">
        <v>3.0956235484227701</v>
      </c>
      <c r="AX96" s="50">
        <v>3.0956235484227701</v>
      </c>
      <c r="AY96" s="50">
        <v>3.0956235484227701</v>
      </c>
      <c r="AZ96" s="50">
        <v>3.0956235484227701</v>
      </c>
      <c r="BA96">
        <v>3.0945112535973802</v>
      </c>
      <c r="BB96" s="8">
        <v>3.0945112535973802</v>
      </c>
      <c r="BC96">
        <v>3.09665666785529</v>
      </c>
      <c r="BD96">
        <v>3.1067223695312798</v>
      </c>
      <c r="BE96">
        <v>3.1071434342917699</v>
      </c>
      <c r="BF96">
        <v>3.1071434342917699</v>
      </c>
      <c r="BG96">
        <v>3.1071434342917699</v>
      </c>
      <c r="BH96">
        <v>3.1073957103702599</v>
      </c>
      <c r="BI96">
        <v>3.1073957103702599</v>
      </c>
      <c r="BJ96">
        <v>3.1074166865536101</v>
      </c>
      <c r="BK96">
        <v>3.1074166865536101</v>
      </c>
      <c r="BL96">
        <v>3.1074166865536101</v>
      </c>
      <c r="BM96">
        <v>3.1074166865536101</v>
      </c>
      <c r="BN96">
        <v>3.1074166865536101</v>
      </c>
      <c r="BO96">
        <v>3.10736047378944</v>
      </c>
      <c r="BP96">
        <v>3.10736047378944</v>
      </c>
      <c r="BQ96">
        <v>3.10731740747176</v>
      </c>
      <c r="BR96">
        <v>3.10731740747176</v>
      </c>
      <c r="BS96">
        <v>3.10731740747176</v>
      </c>
      <c r="BT96">
        <v>3.10731740747176</v>
      </c>
      <c r="BU96">
        <v>3.10731740747176</v>
      </c>
      <c r="BV96">
        <v>3.10731740747176</v>
      </c>
      <c r="BW96">
        <v>3.10731740747176</v>
      </c>
      <c r="BX96">
        <v>3.10731740747176</v>
      </c>
      <c r="BY96">
        <v>3.10731740747176</v>
      </c>
      <c r="BZ96">
        <v>3.10731740747176</v>
      </c>
      <c r="CA96">
        <v>3.1072462817455002</v>
      </c>
      <c r="CB96">
        <v>3.1115259031109299</v>
      </c>
      <c r="CC96">
        <v>3.1115259031109299</v>
      </c>
      <c r="CD96">
        <v>3.1115259031109299</v>
      </c>
      <c r="CE96">
        <v>3.1115259031109299</v>
      </c>
      <c r="CF96">
        <v>3.1115259031109299</v>
      </c>
      <c r="CG96">
        <v>3.1122108145503198</v>
      </c>
      <c r="CH96">
        <v>3.1134831150640898</v>
      </c>
      <c r="CI96">
        <v>3.1120328617756901</v>
      </c>
      <c r="CJ96">
        <v>3.1120328617756901</v>
      </c>
      <c r="CK96">
        <v>3.1120328617756901</v>
      </c>
      <c r="CL96">
        <v>3.1120328617756901</v>
      </c>
      <c r="CM96">
        <v>3.1120328617756901</v>
      </c>
    </row>
    <row r="97" spans="2:95">
      <c r="B97" s="50">
        <f t="shared" si="2"/>
        <v>2017</v>
      </c>
      <c r="C97" s="50">
        <v>3.9689465389593401</v>
      </c>
      <c r="D97" s="50">
        <v>3.3626550607509502</v>
      </c>
      <c r="E97" s="50">
        <v>3.37409579906612</v>
      </c>
      <c r="F97" s="50">
        <v>3.36751972534167</v>
      </c>
      <c r="G97" s="50">
        <v>3.38389608339426</v>
      </c>
      <c r="H97" s="50">
        <v>3.11437966387264</v>
      </c>
      <c r="I97" s="50">
        <v>3.1185238990842099</v>
      </c>
      <c r="J97" s="50">
        <v>3.2401649880709602</v>
      </c>
      <c r="K97" s="50">
        <v>3.24941006757191</v>
      </c>
      <c r="L97" s="50">
        <v>3.2507308583924801</v>
      </c>
      <c r="M97" s="50">
        <v>3.2662810362308199</v>
      </c>
      <c r="N97" s="50">
        <v>3.2835031287657599</v>
      </c>
      <c r="O97" s="50">
        <v>3.2834030391718501</v>
      </c>
      <c r="P97" s="50">
        <v>3.2834030391718501</v>
      </c>
      <c r="Q97" s="50">
        <v>3.2834030391718501</v>
      </c>
      <c r="R97" s="50">
        <v>3.29025158195115</v>
      </c>
      <c r="S97" s="50">
        <v>3.2904281599380898</v>
      </c>
      <c r="T97" s="50">
        <v>3.2904281599380898</v>
      </c>
      <c r="U97" s="50">
        <v>3.2919192106059301</v>
      </c>
      <c r="V97" s="50">
        <v>3.2933096250104299</v>
      </c>
      <c r="W97" s="50">
        <v>3.2933096250104299</v>
      </c>
      <c r="X97" s="50">
        <v>3.2933096250104299</v>
      </c>
      <c r="Y97" s="50">
        <v>3.2900296877851698</v>
      </c>
      <c r="Z97" s="50">
        <v>3.2900559269219198</v>
      </c>
      <c r="AA97" s="50">
        <v>3.29016229739781</v>
      </c>
      <c r="AB97" s="50">
        <v>3.2904141409588998</v>
      </c>
      <c r="AC97" s="50">
        <v>3.2904141409588998</v>
      </c>
      <c r="AD97" s="50">
        <v>3.2904141409588998</v>
      </c>
      <c r="AE97" s="50">
        <v>3.2904141409588998</v>
      </c>
      <c r="AF97" s="50">
        <v>3.2904141409588998</v>
      </c>
      <c r="AG97" s="50">
        <v>3.2904141409588998</v>
      </c>
      <c r="AH97" s="50">
        <v>3.2904141409588998</v>
      </c>
      <c r="AI97" s="50">
        <v>3.2983586220127599</v>
      </c>
      <c r="AJ97" s="50">
        <v>3.2983586220127599</v>
      </c>
      <c r="AK97" s="50">
        <v>3.3011157893418099</v>
      </c>
      <c r="AL97" s="50">
        <v>3.30848790722552</v>
      </c>
      <c r="AM97" s="50">
        <v>3.30850512571496</v>
      </c>
      <c r="AN97" s="50">
        <v>3.3085933478333698</v>
      </c>
      <c r="AO97" s="67">
        <v>3.3087736954856402</v>
      </c>
      <c r="AP97" s="50">
        <v>3.3151826919709801</v>
      </c>
      <c r="AQ97" s="50">
        <v>3.33764519212647</v>
      </c>
      <c r="AR97" s="50">
        <v>3.3373137449236601</v>
      </c>
      <c r="AS97" s="52">
        <v>3.1121844837647101</v>
      </c>
      <c r="AT97" s="50">
        <v>3.1121844837647101</v>
      </c>
      <c r="AU97" s="50">
        <v>3.1121844837647101</v>
      </c>
      <c r="AV97" s="50">
        <v>3.1121844837647101</v>
      </c>
      <c r="AW97" s="50">
        <v>3.1121844837647101</v>
      </c>
      <c r="AX97" s="50">
        <v>3.1121844837647101</v>
      </c>
      <c r="AY97" s="50">
        <v>3.1121844837647101</v>
      </c>
      <c r="AZ97" s="50">
        <v>3.1121844837647101</v>
      </c>
      <c r="BA97">
        <v>3.1110237536653602</v>
      </c>
      <c r="BB97" s="8">
        <v>3.1110237536653602</v>
      </c>
      <c r="BC97">
        <v>3.11310890442366</v>
      </c>
      <c r="BD97">
        <v>3.1243692403688899</v>
      </c>
      <c r="BE97">
        <v>3.1247794901583301</v>
      </c>
      <c r="BF97">
        <v>3.1247794901583301</v>
      </c>
      <c r="BG97">
        <v>3.1247794901583301</v>
      </c>
      <c r="BH97">
        <v>3.1250151651669298</v>
      </c>
      <c r="BI97">
        <v>3.1250151651669298</v>
      </c>
      <c r="BJ97">
        <v>3.1250795427994502</v>
      </c>
      <c r="BK97">
        <v>3.1250795427994502</v>
      </c>
      <c r="BL97">
        <v>3.1250795427994502</v>
      </c>
      <c r="BM97">
        <v>3.1250795427994502</v>
      </c>
      <c r="BN97">
        <v>3.1250795427994502</v>
      </c>
      <c r="BO97">
        <v>3.1249907985255199</v>
      </c>
      <c r="BP97">
        <v>3.1249907985255199</v>
      </c>
      <c r="BQ97">
        <v>3.1249738488859702</v>
      </c>
      <c r="BR97">
        <v>3.1249738488859702</v>
      </c>
      <c r="BS97">
        <v>3.1249738488859702</v>
      </c>
      <c r="BT97">
        <v>3.1249738488859702</v>
      </c>
      <c r="BU97">
        <v>3.1249738488859702</v>
      </c>
      <c r="BV97">
        <v>3.1249738488859702</v>
      </c>
      <c r="BW97">
        <v>3.1249738488859702</v>
      </c>
      <c r="BX97">
        <v>3.1249738488859702</v>
      </c>
      <c r="BY97">
        <v>3.1249738488859702</v>
      </c>
      <c r="BZ97">
        <v>3.1249738488859702</v>
      </c>
      <c r="CA97">
        <v>3.1249044163958501</v>
      </c>
      <c r="CB97">
        <v>3.1289654781629799</v>
      </c>
      <c r="CC97">
        <v>3.1289654781629799</v>
      </c>
      <c r="CD97">
        <v>3.1289654781629799</v>
      </c>
      <c r="CE97">
        <v>3.1289654781629799</v>
      </c>
      <c r="CF97">
        <v>3.1289654781629799</v>
      </c>
      <c r="CG97">
        <v>3.1294242173200502</v>
      </c>
      <c r="CH97">
        <v>3.1303244776773198</v>
      </c>
      <c r="CI97">
        <v>3.1283280297331002</v>
      </c>
      <c r="CJ97">
        <v>3.1283280297331002</v>
      </c>
      <c r="CK97">
        <v>3.1283280297331002</v>
      </c>
      <c r="CL97">
        <v>3.1283280297331002</v>
      </c>
      <c r="CM97">
        <v>3.1283280297331002</v>
      </c>
    </row>
    <row r="98" spans="2:95">
      <c r="B98" s="50">
        <f t="shared" si="2"/>
        <v>2018</v>
      </c>
      <c r="C98" s="50">
        <v>3.97893516048791</v>
      </c>
      <c r="D98" s="50">
        <v>3.3645380627999599</v>
      </c>
      <c r="E98" s="50">
        <v>3.38385868469426</v>
      </c>
      <c r="F98" s="50">
        <v>3.3772634250476501</v>
      </c>
      <c r="G98" s="50">
        <v>3.3916414296950399</v>
      </c>
      <c r="H98" s="50">
        <v>3.1248413895042702</v>
      </c>
      <c r="I98" s="50">
        <v>3.12903637993112</v>
      </c>
      <c r="J98" s="50">
        <v>3.26182206983145</v>
      </c>
      <c r="K98" s="50">
        <v>3.2709437516033701</v>
      </c>
      <c r="L98" s="50">
        <v>3.2721816041020899</v>
      </c>
      <c r="M98" s="50">
        <v>3.28789410667259</v>
      </c>
      <c r="N98" s="50">
        <v>3.3059396358853599</v>
      </c>
      <c r="O98" s="50">
        <v>3.3053280217538399</v>
      </c>
      <c r="P98" s="50">
        <v>3.3053280217538399</v>
      </c>
      <c r="Q98" s="50">
        <v>3.3053280217538399</v>
      </c>
      <c r="R98" s="50">
        <v>3.3083850999363</v>
      </c>
      <c r="S98" s="50">
        <v>3.30855459227325</v>
      </c>
      <c r="T98" s="50">
        <v>3.30855459227325</v>
      </c>
      <c r="U98" s="50">
        <v>3.3099197580570801</v>
      </c>
      <c r="V98" s="50">
        <v>3.3108117663317298</v>
      </c>
      <c r="W98" s="50">
        <v>3.3108117663317298</v>
      </c>
      <c r="X98" s="50">
        <v>3.3108117663317298</v>
      </c>
      <c r="Y98" s="50">
        <v>3.3076010874040098</v>
      </c>
      <c r="Z98" s="50">
        <v>3.30762511382488</v>
      </c>
      <c r="AA98" s="50">
        <v>3.30751227401506</v>
      </c>
      <c r="AB98" s="50">
        <v>3.3077699539964698</v>
      </c>
      <c r="AC98" s="50">
        <v>3.3077699539964698</v>
      </c>
      <c r="AD98" s="50">
        <v>3.3077699539964698</v>
      </c>
      <c r="AE98" s="50">
        <v>3.3077699539964698</v>
      </c>
      <c r="AF98" s="50">
        <v>3.3077699539964698</v>
      </c>
      <c r="AG98" s="50">
        <v>3.3077699539964698</v>
      </c>
      <c r="AH98" s="50">
        <v>3.3077699539964698</v>
      </c>
      <c r="AI98" s="50">
        <v>3.31438903496083</v>
      </c>
      <c r="AJ98" s="50">
        <v>3.31438903496083</v>
      </c>
      <c r="AK98" s="50">
        <v>3.3166439607182499</v>
      </c>
      <c r="AL98" s="50">
        <v>3.3240651795359599</v>
      </c>
      <c r="AM98" s="50">
        <v>3.3240774661753898</v>
      </c>
      <c r="AN98" s="50">
        <v>3.32415941110825</v>
      </c>
      <c r="AO98" s="67">
        <v>3.3243252778794599</v>
      </c>
      <c r="AP98" s="50">
        <v>3.3302973466941301</v>
      </c>
      <c r="AQ98" s="50">
        <v>3.3610989037706802</v>
      </c>
      <c r="AR98" s="50">
        <v>3.36076918616391</v>
      </c>
      <c r="AS98" s="52">
        <v>3.1336100730605101</v>
      </c>
      <c r="AT98" s="50">
        <v>3.1336100730605101</v>
      </c>
      <c r="AU98" s="50">
        <v>3.1336100730605101</v>
      </c>
      <c r="AV98" s="50">
        <v>3.1336100730605101</v>
      </c>
      <c r="AW98" s="50">
        <v>3.1336100730605101</v>
      </c>
      <c r="AX98" s="50">
        <v>3.1336100730605101</v>
      </c>
      <c r="AY98" s="50">
        <v>3.1336100730605101</v>
      </c>
      <c r="AZ98" s="50">
        <v>3.1336100730605101</v>
      </c>
      <c r="BA98">
        <v>3.13243153633909</v>
      </c>
      <c r="BB98" s="8">
        <v>3.13243153633909</v>
      </c>
      <c r="BC98">
        <v>3.1343694398459898</v>
      </c>
      <c r="BD98">
        <v>3.1449811817425002</v>
      </c>
      <c r="BE98">
        <v>3.14536837293356</v>
      </c>
      <c r="BF98">
        <v>3.14536837293356</v>
      </c>
      <c r="BG98">
        <v>3.14536837293356</v>
      </c>
      <c r="BH98">
        <v>3.1455883399009301</v>
      </c>
      <c r="BI98">
        <v>3.1455883399009301</v>
      </c>
      <c r="BJ98">
        <v>3.1456492330635202</v>
      </c>
      <c r="BK98">
        <v>3.1456492330635202</v>
      </c>
      <c r="BL98">
        <v>3.1456492330635202</v>
      </c>
      <c r="BM98">
        <v>3.1456492330635202</v>
      </c>
      <c r="BN98">
        <v>3.1456492330635202</v>
      </c>
      <c r="BO98">
        <v>3.1454912836872699</v>
      </c>
      <c r="BP98">
        <v>3.1454912836872699</v>
      </c>
      <c r="BQ98">
        <v>3.1457301212045001</v>
      </c>
      <c r="BR98">
        <v>3.1457301212045001</v>
      </c>
      <c r="BS98">
        <v>3.1457301212045001</v>
      </c>
      <c r="BT98">
        <v>3.1457301212045001</v>
      </c>
      <c r="BU98">
        <v>3.1457301212045001</v>
      </c>
      <c r="BV98">
        <v>3.1457301212045001</v>
      </c>
      <c r="BW98">
        <v>3.1457301212045001</v>
      </c>
      <c r="BX98">
        <v>3.1457301212045001</v>
      </c>
      <c r="BY98">
        <v>3.1457301212045001</v>
      </c>
      <c r="BZ98">
        <v>3.1457301212045001</v>
      </c>
      <c r="CA98">
        <v>3.14566187530236</v>
      </c>
      <c r="CB98">
        <v>3.1494848318224</v>
      </c>
      <c r="CC98">
        <v>3.1494848318224</v>
      </c>
      <c r="CD98">
        <v>3.1494848318224</v>
      </c>
      <c r="CE98">
        <v>3.1494848318224</v>
      </c>
      <c r="CF98">
        <v>3.1494848318224</v>
      </c>
      <c r="CG98">
        <v>3.1499577247797999</v>
      </c>
      <c r="CH98">
        <v>3.1504171159132599</v>
      </c>
      <c r="CI98">
        <v>3.1478274539700499</v>
      </c>
      <c r="CJ98">
        <v>3.1478274539700499</v>
      </c>
      <c r="CK98">
        <v>3.1478274539700499</v>
      </c>
      <c r="CL98">
        <v>3.1478274539700499</v>
      </c>
      <c r="CM98">
        <v>3.1478274539700499</v>
      </c>
    </row>
    <row r="99" spans="2:95">
      <c r="B99" s="50">
        <f t="shared" si="2"/>
        <v>2019</v>
      </c>
      <c r="C99" s="50">
        <v>3.98080625136914</v>
      </c>
      <c r="D99" s="50">
        <v>3.3990041750605</v>
      </c>
      <c r="E99" s="50">
        <v>3.40612203872112</v>
      </c>
      <c r="F99" s="50">
        <v>3.3963936321132202</v>
      </c>
      <c r="G99" s="50">
        <v>3.4074532798466901</v>
      </c>
      <c r="H99" s="50">
        <v>3.1421613761978699</v>
      </c>
      <c r="I99" s="50">
        <v>3.1461562165968502</v>
      </c>
      <c r="J99" s="50">
        <v>3.2719689372726002</v>
      </c>
      <c r="K99" s="50">
        <v>3.28131798981756</v>
      </c>
      <c r="L99" s="50">
        <v>3.2824961831942101</v>
      </c>
      <c r="M99" s="50">
        <v>3.2986821832578701</v>
      </c>
      <c r="N99" s="50">
        <v>3.3180116522923502</v>
      </c>
      <c r="O99" s="50">
        <v>3.3161234319691002</v>
      </c>
      <c r="P99" s="50">
        <v>3.3161234319691002</v>
      </c>
      <c r="Q99" s="50">
        <v>3.3161234319691002</v>
      </c>
      <c r="R99" s="50">
        <v>3.3194173366595101</v>
      </c>
      <c r="S99" s="50">
        <v>3.31960391945365</v>
      </c>
      <c r="T99" s="50">
        <v>3.31960391945365</v>
      </c>
      <c r="U99" s="50">
        <v>3.3207573850622998</v>
      </c>
      <c r="V99" s="50">
        <v>3.32134613737071</v>
      </c>
      <c r="W99" s="50">
        <v>3.32134613737071</v>
      </c>
      <c r="X99" s="50">
        <v>3.32134613737071</v>
      </c>
      <c r="Y99" s="50">
        <v>3.31806283870803</v>
      </c>
      <c r="Z99" s="50">
        <v>3.31808527261735</v>
      </c>
      <c r="AA99" s="50">
        <v>3.31800303770807</v>
      </c>
      <c r="AB99" s="50">
        <v>3.31824546051672</v>
      </c>
      <c r="AC99" s="50">
        <v>3.31824546051672</v>
      </c>
      <c r="AD99" s="50">
        <v>3.31824546051672</v>
      </c>
      <c r="AE99" s="50">
        <v>3.31824546051672</v>
      </c>
      <c r="AF99" s="50">
        <v>3.31824546051672</v>
      </c>
      <c r="AG99" s="50">
        <v>3.31824546051672</v>
      </c>
      <c r="AH99" s="50">
        <v>3.31824546051672</v>
      </c>
      <c r="AI99" s="50">
        <v>3.32397159271056</v>
      </c>
      <c r="AJ99" s="50">
        <v>3.32397159271056</v>
      </c>
      <c r="AK99" s="50">
        <v>3.3265313241027901</v>
      </c>
      <c r="AL99" s="50">
        <v>3.3335957491529502</v>
      </c>
      <c r="AM99" s="50">
        <v>3.3336050468421199</v>
      </c>
      <c r="AN99" s="50">
        <v>3.3336821122823599</v>
      </c>
      <c r="AO99" s="67">
        <v>3.3338087243383598</v>
      </c>
      <c r="AP99" s="50">
        <v>3.3394811710619798</v>
      </c>
      <c r="AQ99" s="50">
        <v>3.3725288149178501</v>
      </c>
      <c r="AR99" s="50">
        <v>3.3720337740152502</v>
      </c>
      <c r="AS99" s="52">
        <v>3.1488435652641198</v>
      </c>
      <c r="AT99" s="50">
        <v>3.1488435652641198</v>
      </c>
      <c r="AU99" s="50">
        <v>3.1488435652641198</v>
      </c>
      <c r="AV99" s="50">
        <v>3.1488435652641198</v>
      </c>
      <c r="AW99" s="50">
        <v>3.1488435652641198</v>
      </c>
      <c r="AX99" s="50">
        <v>3.1488435652641198</v>
      </c>
      <c r="AY99" s="50">
        <v>3.1488435652641198</v>
      </c>
      <c r="AZ99" s="50">
        <v>3.1488435652641198</v>
      </c>
      <c r="BA99">
        <v>3.1476882490539899</v>
      </c>
      <c r="BB99" s="8">
        <v>3.1476882490539899</v>
      </c>
      <c r="BC99">
        <v>3.14954140394279</v>
      </c>
      <c r="BD99">
        <v>3.1593756298948001</v>
      </c>
      <c r="BE99">
        <v>3.1597748382794402</v>
      </c>
      <c r="BF99">
        <v>3.1597748382794402</v>
      </c>
      <c r="BG99">
        <v>3.1597748382794402</v>
      </c>
      <c r="BH99">
        <v>3.1599816773019098</v>
      </c>
      <c r="BI99">
        <v>3.1599816773019098</v>
      </c>
      <c r="BJ99">
        <v>3.16003949322273</v>
      </c>
      <c r="BK99">
        <v>3.16003949322273</v>
      </c>
      <c r="BL99">
        <v>3.16003949322273</v>
      </c>
      <c r="BM99">
        <v>3.16003949322273</v>
      </c>
      <c r="BN99">
        <v>3.16003949322273</v>
      </c>
      <c r="BO99">
        <v>3.1598480824523398</v>
      </c>
      <c r="BP99">
        <v>3.1598480824523398</v>
      </c>
      <c r="BQ99">
        <v>3.1600553737330301</v>
      </c>
      <c r="BR99">
        <v>3.1600553737330301</v>
      </c>
      <c r="BS99">
        <v>3.1600553737330301</v>
      </c>
      <c r="BT99">
        <v>3.1600553737330301</v>
      </c>
      <c r="BU99">
        <v>3.1600553737330301</v>
      </c>
      <c r="BV99">
        <v>3.1600553737330301</v>
      </c>
      <c r="BW99">
        <v>3.1600553737330301</v>
      </c>
      <c r="BX99">
        <v>3.1600553737330301</v>
      </c>
      <c r="BY99">
        <v>3.1600553737330301</v>
      </c>
      <c r="BZ99">
        <v>3.1600553737330301</v>
      </c>
      <c r="CA99">
        <v>3.1599888361829498</v>
      </c>
      <c r="CB99">
        <v>3.1633312861624598</v>
      </c>
      <c r="CC99">
        <v>3.1633312861624598</v>
      </c>
      <c r="CD99">
        <v>3.1633312861624598</v>
      </c>
      <c r="CE99">
        <v>3.1633312861624598</v>
      </c>
      <c r="CF99">
        <v>3.1633312861624598</v>
      </c>
      <c r="CG99">
        <v>3.16388368101524</v>
      </c>
      <c r="CH99">
        <v>3.1640283467984802</v>
      </c>
      <c r="CI99">
        <v>3.16113466690115</v>
      </c>
      <c r="CJ99">
        <v>3.16113466690115</v>
      </c>
      <c r="CK99">
        <v>3.16113466690115</v>
      </c>
      <c r="CL99">
        <v>3.16113466690115</v>
      </c>
      <c r="CM99">
        <v>3.16113466690115</v>
      </c>
    </row>
    <row r="100" spans="2:95">
      <c r="B100" s="50">
        <f t="shared" si="2"/>
        <v>2020</v>
      </c>
      <c r="C100" s="50">
        <v>3.9874923562604501</v>
      </c>
      <c r="D100" s="50">
        <v>3.4138665125455998</v>
      </c>
      <c r="E100" s="50">
        <v>3.4148517645861798</v>
      </c>
      <c r="F100" s="50">
        <v>3.4051189997971698</v>
      </c>
      <c r="G100" s="50">
        <v>3.4153029123278702</v>
      </c>
      <c r="H100" s="50">
        <v>3.1546768944884498</v>
      </c>
      <c r="I100" s="50">
        <v>3.1593838459552699</v>
      </c>
      <c r="J100" s="50">
        <v>3.2796101451029598</v>
      </c>
      <c r="K100" s="50">
        <v>3.2890597851595298</v>
      </c>
      <c r="L100" s="50">
        <v>3.29018063800729</v>
      </c>
      <c r="M100" s="50">
        <v>3.3065453499079598</v>
      </c>
      <c r="N100" s="50">
        <v>3.3279201810546901</v>
      </c>
      <c r="O100" s="50">
        <v>3.3258852115167801</v>
      </c>
      <c r="P100" s="50">
        <v>3.3258852115167801</v>
      </c>
      <c r="Q100" s="50">
        <v>3.3258852115167801</v>
      </c>
      <c r="R100" s="50">
        <v>3.3297262832532102</v>
      </c>
      <c r="S100" s="50">
        <v>3.32979787329471</v>
      </c>
      <c r="T100" s="50">
        <v>3.32979787329471</v>
      </c>
      <c r="U100" s="50">
        <v>3.3308696086579701</v>
      </c>
      <c r="V100" s="50">
        <v>3.3315149944072999</v>
      </c>
      <c r="W100" s="50">
        <v>3.3315149944072999</v>
      </c>
      <c r="X100" s="50">
        <v>3.3315149944072999</v>
      </c>
      <c r="Y100" s="50">
        <v>3.3283013025753698</v>
      </c>
      <c r="Z100" s="50">
        <v>3.32832222019141</v>
      </c>
      <c r="AA100" s="50">
        <v>3.3279789463798402</v>
      </c>
      <c r="AB100" s="50">
        <v>3.3282068875555</v>
      </c>
      <c r="AC100" s="50">
        <v>3.3282068875555</v>
      </c>
      <c r="AD100" s="50">
        <v>3.3282068875555</v>
      </c>
      <c r="AE100" s="50">
        <v>3.3282068875555</v>
      </c>
      <c r="AF100" s="50">
        <v>3.3282068875555</v>
      </c>
      <c r="AG100" s="50">
        <v>3.3282068875555</v>
      </c>
      <c r="AH100" s="50">
        <v>3.3282068875555</v>
      </c>
      <c r="AI100" s="50">
        <v>3.33349712688333</v>
      </c>
      <c r="AJ100" s="50">
        <v>3.33349712688333</v>
      </c>
      <c r="AK100" s="50">
        <v>3.3359046790839399</v>
      </c>
      <c r="AL100" s="50">
        <v>3.3439737246816401</v>
      </c>
      <c r="AM100" s="50">
        <v>3.34398003220632</v>
      </c>
      <c r="AN100" s="50">
        <v>3.3440523339461601</v>
      </c>
      <c r="AO100" s="67">
        <v>3.34416752068958</v>
      </c>
      <c r="AP100" s="50">
        <v>3.34951324773313</v>
      </c>
      <c r="AQ100" s="50">
        <v>3.3841298989016102</v>
      </c>
      <c r="AR100" s="50">
        <v>3.3836478856589198</v>
      </c>
      <c r="AS100" s="52">
        <v>3.1649047911258301</v>
      </c>
      <c r="AT100" s="50">
        <v>3.1649047911258301</v>
      </c>
      <c r="AU100" s="50">
        <v>3.1649047911258301</v>
      </c>
      <c r="AV100" s="50">
        <v>3.1649047911258301</v>
      </c>
      <c r="AW100" s="50">
        <v>3.1649047911258301</v>
      </c>
      <c r="AX100" s="50">
        <v>3.1649047911258301</v>
      </c>
      <c r="AY100" s="50">
        <v>3.1649047911258301</v>
      </c>
      <c r="AZ100" s="50">
        <v>3.1649047911258301</v>
      </c>
      <c r="BA100">
        <v>3.1637619294170398</v>
      </c>
      <c r="BB100" s="8">
        <v>3.1637619294170398</v>
      </c>
      <c r="BC100">
        <v>3.1655615754036099</v>
      </c>
      <c r="BD100">
        <v>3.1746426702014801</v>
      </c>
      <c r="BE100">
        <v>3.1750770209556598</v>
      </c>
      <c r="BF100">
        <v>3.1750770209556598</v>
      </c>
      <c r="BG100">
        <v>3.1750770209556598</v>
      </c>
      <c r="BH100">
        <v>3.1752716851232399</v>
      </c>
      <c r="BI100">
        <v>3.1752716851232399</v>
      </c>
      <c r="BJ100">
        <v>3.1753266784941401</v>
      </c>
      <c r="BK100">
        <v>3.1753266784941401</v>
      </c>
      <c r="BL100">
        <v>3.1753266784941401</v>
      </c>
      <c r="BM100">
        <v>3.1753266784941401</v>
      </c>
      <c r="BN100">
        <v>3.1753266784941401</v>
      </c>
      <c r="BO100">
        <v>3.17515988140602</v>
      </c>
      <c r="BP100">
        <v>3.17515988140602</v>
      </c>
      <c r="BQ100">
        <v>3.17536289364091</v>
      </c>
      <c r="BR100">
        <v>3.17536289364091</v>
      </c>
      <c r="BS100">
        <v>3.17536289364091</v>
      </c>
      <c r="BT100">
        <v>3.17536289364091</v>
      </c>
      <c r="BU100">
        <v>3.17536289364091</v>
      </c>
      <c r="BV100">
        <v>3.17536289364091</v>
      </c>
      <c r="BW100">
        <v>3.17536289364091</v>
      </c>
      <c r="BX100">
        <v>3.17536289364091</v>
      </c>
      <c r="BY100">
        <v>3.17536289364091</v>
      </c>
      <c r="BZ100">
        <v>3.17536289364091</v>
      </c>
      <c r="CA100">
        <v>3.1752978040049999</v>
      </c>
      <c r="CB100">
        <v>3.1784105212264402</v>
      </c>
      <c r="CC100">
        <v>3.1784105212264402</v>
      </c>
      <c r="CD100">
        <v>3.1784105212264402</v>
      </c>
      <c r="CE100">
        <v>3.1784105212264402</v>
      </c>
      <c r="CF100">
        <v>3.1784105212264402</v>
      </c>
      <c r="CG100">
        <v>3.17893238323781</v>
      </c>
      <c r="CH100">
        <v>3.1787330665794502</v>
      </c>
      <c r="CI100">
        <v>3.1751010158217499</v>
      </c>
      <c r="CJ100">
        <v>3.1751010158217499</v>
      </c>
      <c r="CK100">
        <v>3.1751010158217499</v>
      </c>
      <c r="CL100">
        <v>3.1751010158217499</v>
      </c>
      <c r="CM100">
        <v>3.1751010158217499</v>
      </c>
    </row>
    <row r="101" spans="2:95">
      <c r="B101" s="50">
        <f t="shared" si="2"/>
        <v>2021</v>
      </c>
      <c r="C101" s="50">
        <v>4.0538636651192599</v>
      </c>
      <c r="D101" s="50">
        <v>3.4315978920361001</v>
      </c>
      <c r="E101" s="50">
        <v>3.4261087615447199</v>
      </c>
      <c r="F101" s="50">
        <v>3.4145434562627002</v>
      </c>
      <c r="G101" s="50">
        <v>3.4233881152589398</v>
      </c>
      <c r="H101" s="50">
        <v>3.1675363195215498</v>
      </c>
      <c r="I101" s="50">
        <v>3.1724162245524998</v>
      </c>
      <c r="J101" s="50">
        <v>3.2899242091794498</v>
      </c>
      <c r="K101" s="50">
        <v>3.2989495731074698</v>
      </c>
      <c r="L101" s="50">
        <v>3.3000085133995398</v>
      </c>
      <c r="M101" s="50">
        <v>3.3162368918604201</v>
      </c>
      <c r="N101" s="50">
        <v>3.3362495887092098</v>
      </c>
      <c r="O101" s="50">
        <v>3.3342907026933899</v>
      </c>
      <c r="P101" s="50">
        <v>3.3342907026933899</v>
      </c>
      <c r="Q101" s="50">
        <v>3.3342907026933899</v>
      </c>
      <c r="R101" s="50">
        <v>3.33805033358981</v>
      </c>
      <c r="S101" s="50">
        <v>3.3381680607271198</v>
      </c>
      <c r="T101" s="50">
        <v>3.3381680607271198</v>
      </c>
      <c r="U101" s="50">
        <v>3.3392262558856101</v>
      </c>
      <c r="V101" s="50">
        <v>3.3398972506301101</v>
      </c>
      <c r="W101" s="50">
        <v>3.3398972506301101</v>
      </c>
      <c r="X101" s="50">
        <v>3.3398972506301101</v>
      </c>
      <c r="Y101" s="50">
        <v>3.3368250984667802</v>
      </c>
      <c r="Z101" s="50">
        <v>3.3368446450227101</v>
      </c>
      <c r="AA101" s="50">
        <v>3.3365586004569598</v>
      </c>
      <c r="AB101" s="50">
        <v>3.3368542608221401</v>
      </c>
      <c r="AC101" s="50">
        <v>3.3368542608221401</v>
      </c>
      <c r="AD101" s="50">
        <v>3.3368542608221401</v>
      </c>
      <c r="AE101" s="50">
        <v>3.3368542608221401</v>
      </c>
      <c r="AF101" s="50">
        <v>3.3368542608221401</v>
      </c>
      <c r="AG101" s="50">
        <v>3.3368542608221401</v>
      </c>
      <c r="AH101" s="50">
        <v>3.3368542608221401</v>
      </c>
      <c r="AI101" s="50">
        <v>3.3418490883822201</v>
      </c>
      <c r="AJ101" s="50">
        <v>3.3418490883822201</v>
      </c>
      <c r="AK101" s="50">
        <v>3.3445933782459099</v>
      </c>
      <c r="AL101" s="50">
        <v>3.3534524687198299</v>
      </c>
      <c r="AM101" s="50">
        <v>3.3534855095432401</v>
      </c>
      <c r="AN101" s="50">
        <v>3.3535532889027002</v>
      </c>
      <c r="AO101" s="67">
        <v>3.3536580299983298</v>
      </c>
      <c r="AP101" s="50">
        <v>3.35855162789984</v>
      </c>
      <c r="AQ101" s="50">
        <v>3.3987539516327101</v>
      </c>
      <c r="AR101" s="50">
        <v>3.3982909708119799</v>
      </c>
      <c r="AS101" s="52">
        <v>3.1802837981651</v>
      </c>
      <c r="AT101" s="50">
        <v>3.1802837981651</v>
      </c>
      <c r="AU101" s="50">
        <v>3.1802837981651</v>
      </c>
      <c r="AV101" s="50">
        <v>3.1802837981651</v>
      </c>
      <c r="AW101" s="50">
        <v>3.1802837981651</v>
      </c>
      <c r="AX101" s="50">
        <v>3.1802837981651</v>
      </c>
      <c r="AY101" s="50">
        <v>3.1802837981651</v>
      </c>
      <c r="AZ101" s="50">
        <v>3.1802837981651</v>
      </c>
      <c r="BA101">
        <v>3.1791247715903999</v>
      </c>
      <c r="BB101" s="8">
        <v>3.1791247715903999</v>
      </c>
      <c r="BC101">
        <v>3.1809036271871398</v>
      </c>
      <c r="BD101">
        <v>3.1908547052668199</v>
      </c>
      <c r="BE101">
        <v>3.1912735181844898</v>
      </c>
      <c r="BF101">
        <v>3.1912735181844898</v>
      </c>
      <c r="BG101">
        <v>3.1912735181844898</v>
      </c>
      <c r="BH101">
        <v>3.1914564140500201</v>
      </c>
      <c r="BI101">
        <v>3.1914564140500201</v>
      </c>
      <c r="BJ101">
        <v>3.1915086870648</v>
      </c>
      <c r="BK101">
        <v>3.1915086870648</v>
      </c>
      <c r="BL101">
        <v>3.1915086870648</v>
      </c>
      <c r="BM101">
        <v>3.1915086870648</v>
      </c>
      <c r="BN101">
        <v>3.1915086870648</v>
      </c>
      <c r="BO101">
        <v>3.1912928982574398</v>
      </c>
      <c r="BP101">
        <v>3.1912928982574398</v>
      </c>
      <c r="BQ101">
        <v>3.1914806533880702</v>
      </c>
      <c r="BR101">
        <v>3.1914806533880702</v>
      </c>
      <c r="BS101">
        <v>3.1914806533880702</v>
      </c>
      <c r="BT101">
        <v>3.1914806533880702</v>
      </c>
      <c r="BU101">
        <v>3.1914806533880702</v>
      </c>
      <c r="BV101">
        <v>3.1914806533880702</v>
      </c>
      <c r="BW101">
        <v>3.1914806533880702</v>
      </c>
      <c r="BX101">
        <v>3.1914806533880702</v>
      </c>
      <c r="BY101">
        <v>3.1914806533880702</v>
      </c>
      <c r="BZ101">
        <v>3.1914806533880702</v>
      </c>
      <c r="CA101">
        <v>3.1914169328139201</v>
      </c>
      <c r="CB101">
        <v>3.1942045189567501</v>
      </c>
      <c r="CC101">
        <v>3.1942045189567501</v>
      </c>
      <c r="CD101">
        <v>3.1942045189567501</v>
      </c>
      <c r="CE101">
        <v>3.1942045189567501</v>
      </c>
      <c r="CF101">
        <v>3.1942045189567501</v>
      </c>
      <c r="CG101">
        <v>3.19460232549033</v>
      </c>
      <c r="CH101">
        <v>3.1939982802267801</v>
      </c>
      <c r="CI101">
        <v>3.1899835793195299</v>
      </c>
      <c r="CJ101">
        <v>3.1899835793195299</v>
      </c>
      <c r="CK101">
        <v>3.1899835793195299</v>
      </c>
      <c r="CL101">
        <v>3.1899835793195299</v>
      </c>
      <c r="CM101">
        <v>3.1899835793195299</v>
      </c>
    </row>
    <row r="102" spans="2:95">
      <c r="B102" s="50">
        <f t="shared" si="2"/>
        <v>2022</v>
      </c>
      <c r="C102" s="50">
        <v>4.0425031616537401</v>
      </c>
      <c r="D102" s="50">
        <v>3.4367675829266502</v>
      </c>
      <c r="E102" s="50">
        <v>3.4266751299143698</v>
      </c>
      <c r="F102" s="50">
        <v>3.4154421193549198</v>
      </c>
      <c r="G102" s="50">
        <v>3.4226704887292199</v>
      </c>
      <c r="H102" s="50">
        <v>3.1766573954850599</v>
      </c>
      <c r="I102" s="50">
        <v>3.18159822408981</v>
      </c>
      <c r="J102" s="50">
        <v>3.2962440994475202</v>
      </c>
      <c r="K102" s="50">
        <v>3.30579292507477</v>
      </c>
      <c r="L102" s="50">
        <v>3.30680284805951</v>
      </c>
      <c r="M102" s="50">
        <v>3.32293149771048</v>
      </c>
      <c r="N102" s="50">
        <v>3.3419844971260702</v>
      </c>
      <c r="O102" s="50">
        <v>3.34019122125116</v>
      </c>
      <c r="P102" s="50">
        <v>3.34019122125116</v>
      </c>
      <c r="Q102" s="50">
        <v>3.34019122125116</v>
      </c>
      <c r="R102" s="50">
        <v>3.3444304726148801</v>
      </c>
      <c r="S102" s="50">
        <v>3.3445395158909399</v>
      </c>
      <c r="T102" s="50">
        <v>3.3445395158909399</v>
      </c>
      <c r="U102" s="50">
        <v>3.3454324056201501</v>
      </c>
      <c r="V102" s="50">
        <v>3.3462138285535299</v>
      </c>
      <c r="W102" s="50">
        <v>3.3462138285535299</v>
      </c>
      <c r="X102" s="50">
        <v>3.3462138285535299</v>
      </c>
      <c r="Y102" s="50">
        <v>3.3435079854784702</v>
      </c>
      <c r="Z102" s="50">
        <v>3.3435264900538799</v>
      </c>
      <c r="AA102" s="50">
        <v>3.3432750816115502</v>
      </c>
      <c r="AB102" s="50">
        <v>3.3435734479220298</v>
      </c>
      <c r="AC102" s="50">
        <v>3.3435734479220298</v>
      </c>
      <c r="AD102" s="50">
        <v>3.3435734479220298</v>
      </c>
      <c r="AE102" s="50">
        <v>3.3435734479220298</v>
      </c>
      <c r="AF102" s="50">
        <v>3.3435734479220298</v>
      </c>
      <c r="AG102" s="50">
        <v>3.3435734479220298</v>
      </c>
      <c r="AH102" s="50">
        <v>3.3435734479220298</v>
      </c>
      <c r="AI102" s="50">
        <v>3.34849976861002</v>
      </c>
      <c r="AJ102" s="50">
        <v>3.34849976861002</v>
      </c>
      <c r="AK102" s="50">
        <v>3.3507658086629899</v>
      </c>
      <c r="AL102" s="50">
        <v>3.36061453140643</v>
      </c>
      <c r="AM102" s="50">
        <v>3.3606444094984198</v>
      </c>
      <c r="AN102" s="50">
        <v>3.3607087935929698</v>
      </c>
      <c r="AO102" s="67">
        <v>3.3608058733400101</v>
      </c>
      <c r="AP102" s="50">
        <v>3.3653235622297299</v>
      </c>
      <c r="AQ102" s="50">
        <v>3.4066136901158699</v>
      </c>
      <c r="AR102" s="50">
        <v>3.4062042103837502</v>
      </c>
      <c r="AS102" s="52">
        <v>3.1921270505660799</v>
      </c>
      <c r="AT102" s="50">
        <v>3.1921270505660799</v>
      </c>
      <c r="AU102" s="50">
        <v>3.1921270505660799</v>
      </c>
      <c r="AV102" s="50">
        <v>3.1921270505660799</v>
      </c>
      <c r="AW102" s="50">
        <v>3.1921270505660799</v>
      </c>
      <c r="AX102" s="50">
        <v>3.1921270505660799</v>
      </c>
      <c r="AY102" s="50">
        <v>3.1921270505660799</v>
      </c>
      <c r="AZ102" s="50">
        <v>3.1921270505660799</v>
      </c>
      <c r="BA102">
        <v>3.1910393934225301</v>
      </c>
      <c r="BB102" s="8">
        <v>3.1910393934225301</v>
      </c>
      <c r="BC102">
        <v>3.1930389311719498</v>
      </c>
      <c r="BD102">
        <v>3.2022355514862699</v>
      </c>
      <c r="BE102">
        <v>3.2026744827471898</v>
      </c>
      <c r="BF102">
        <v>3.2026744827471898</v>
      </c>
      <c r="BG102">
        <v>3.2026744827471898</v>
      </c>
      <c r="BH102">
        <v>3.2028920169094901</v>
      </c>
      <c r="BI102">
        <v>3.2028920169094901</v>
      </c>
      <c r="BJ102">
        <v>3.2029423145883502</v>
      </c>
      <c r="BK102">
        <v>3.2029423145883502</v>
      </c>
      <c r="BL102">
        <v>3.2029423145883502</v>
      </c>
      <c r="BM102">
        <v>3.2029423145883502</v>
      </c>
      <c r="BN102">
        <v>3.2029423145883502</v>
      </c>
      <c r="BO102">
        <v>3.2027707627390698</v>
      </c>
      <c r="BP102">
        <v>3.2027707627390698</v>
      </c>
      <c r="BQ102">
        <v>3.20294776595505</v>
      </c>
      <c r="BR102">
        <v>3.20294776595505</v>
      </c>
      <c r="BS102">
        <v>3.20294776595505</v>
      </c>
      <c r="BT102">
        <v>3.20294776595505</v>
      </c>
      <c r="BU102">
        <v>3.20294776595505</v>
      </c>
      <c r="BV102">
        <v>3.20294776595505</v>
      </c>
      <c r="BW102">
        <v>3.20294776595505</v>
      </c>
      <c r="BX102">
        <v>3.20294776595505</v>
      </c>
      <c r="BY102">
        <v>3.20294776595505</v>
      </c>
      <c r="BZ102">
        <v>3.20294776595505</v>
      </c>
      <c r="CA102">
        <v>3.2028851635588702</v>
      </c>
      <c r="CB102">
        <v>3.2053096370972098</v>
      </c>
      <c r="CC102">
        <v>3.2053096370972098</v>
      </c>
      <c r="CD102">
        <v>3.2053096370972098</v>
      </c>
      <c r="CE102">
        <v>3.2053096370972098</v>
      </c>
      <c r="CF102">
        <v>3.2053096370972098</v>
      </c>
      <c r="CG102">
        <v>3.2056950679179002</v>
      </c>
      <c r="CH102">
        <v>3.2047474758038699</v>
      </c>
      <c r="CI102">
        <v>3.20060206775003</v>
      </c>
      <c r="CJ102">
        <v>3.20060206775003</v>
      </c>
      <c r="CK102">
        <v>3.20060206775003</v>
      </c>
      <c r="CL102">
        <v>3.20060206775003</v>
      </c>
      <c r="CM102">
        <v>3.20060206775003</v>
      </c>
    </row>
    <row r="103" spans="2:95" ht="17">
      <c r="B103" s="50">
        <f t="shared" si="2"/>
        <v>2023</v>
      </c>
      <c r="C103" s="50">
        <v>4.0588992953457899</v>
      </c>
      <c r="D103" s="50">
        <v>3.4463748318362799</v>
      </c>
      <c r="E103" s="50">
        <v>3.4375357748221398</v>
      </c>
      <c r="F103" s="50">
        <v>3.4262559248422901</v>
      </c>
      <c r="G103" s="50">
        <v>3.4326253362500201</v>
      </c>
      <c r="H103" s="50">
        <v>3.1862528948376698</v>
      </c>
      <c r="I103" s="50">
        <v>3.1909811356539999</v>
      </c>
      <c r="J103" s="50">
        <v>3.3008296239126498</v>
      </c>
      <c r="K103" s="50">
        <v>3.3111666288602501</v>
      </c>
      <c r="L103" s="50">
        <v>3.3121519654070402</v>
      </c>
      <c r="M103" s="50">
        <v>3.3281781191520299</v>
      </c>
      <c r="N103" s="50">
        <v>3.3477424477490598</v>
      </c>
      <c r="O103" s="50">
        <v>3.3458333564504299</v>
      </c>
      <c r="P103" s="50">
        <v>3.3458333564504299</v>
      </c>
      <c r="Q103" s="50">
        <v>3.3458333564504299</v>
      </c>
      <c r="R103" s="50">
        <v>3.3498253719641</v>
      </c>
      <c r="S103" s="50">
        <v>3.34992871100828</v>
      </c>
      <c r="T103" s="50">
        <v>3.34992871100828</v>
      </c>
      <c r="U103" s="50">
        <v>3.3507712753666898</v>
      </c>
      <c r="V103" s="50">
        <v>3.3515164223532699</v>
      </c>
      <c r="W103" s="50">
        <v>3.3515164223532699</v>
      </c>
      <c r="X103" s="50">
        <v>3.3515164223532699</v>
      </c>
      <c r="Y103" s="50">
        <v>3.34881111047702</v>
      </c>
      <c r="Z103" s="50">
        <v>3.3488290164702201</v>
      </c>
      <c r="AA103" s="50">
        <v>3.3485485420069998</v>
      </c>
      <c r="AB103" s="50">
        <v>3.3489522078474998</v>
      </c>
      <c r="AC103" s="50">
        <v>3.3489522078474998</v>
      </c>
      <c r="AD103" s="50">
        <v>3.3489522078474998</v>
      </c>
      <c r="AE103" s="50">
        <v>3.3489522078474998</v>
      </c>
      <c r="AF103" s="50">
        <v>3.3489522078474998</v>
      </c>
      <c r="AG103" s="50">
        <v>3.3489522078474998</v>
      </c>
      <c r="AH103" s="50">
        <v>3.3489522078474998</v>
      </c>
      <c r="AI103" s="50">
        <v>3.3536869241874299</v>
      </c>
      <c r="AJ103" s="50">
        <v>3.3536869241874299</v>
      </c>
      <c r="AK103" s="50">
        <v>3.35588541479378</v>
      </c>
      <c r="AL103" s="50">
        <v>3.3663236444987001</v>
      </c>
      <c r="AM103" s="50">
        <v>3.3663514722219099</v>
      </c>
      <c r="AN103" s="50">
        <v>3.3664140357351902</v>
      </c>
      <c r="AO103" s="67">
        <v>3.3665397232004599</v>
      </c>
      <c r="AP103" s="50">
        <v>3.3708538947018498</v>
      </c>
      <c r="AQ103" s="50">
        <v>3.4153955501260702</v>
      </c>
      <c r="AR103" s="50">
        <v>3.4149870700956302</v>
      </c>
      <c r="AS103" s="52">
        <v>3.20012007985112</v>
      </c>
      <c r="AT103" s="50">
        <v>3.20012007985112</v>
      </c>
      <c r="AU103" s="50">
        <v>3.20012007985112</v>
      </c>
      <c r="AV103" s="50">
        <v>3.20012007985112</v>
      </c>
      <c r="AW103" s="50">
        <v>3.20012007985112</v>
      </c>
      <c r="AX103" s="50">
        <v>3.20012007985112</v>
      </c>
      <c r="AY103" s="50">
        <v>3.20012007985112</v>
      </c>
      <c r="AZ103" s="50">
        <v>3.20012007985112</v>
      </c>
      <c r="BA103">
        <v>3.1989975899230401</v>
      </c>
      <c r="BB103" s="8">
        <v>3.1989975899230401</v>
      </c>
      <c r="BC103">
        <v>3.20095763850092</v>
      </c>
      <c r="BD103">
        <v>3.2097965682867602</v>
      </c>
      <c r="BE103">
        <v>3.2102626433852302</v>
      </c>
      <c r="BF103">
        <v>3.2102626433852302</v>
      </c>
      <c r="BG103">
        <v>3.2102626433852302</v>
      </c>
      <c r="BH103">
        <v>3.2104755193668999</v>
      </c>
      <c r="BI103">
        <v>3.2104755193668999</v>
      </c>
      <c r="BJ103">
        <v>3.2105297481459498</v>
      </c>
      <c r="BK103">
        <v>3.2105297481459498</v>
      </c>
      <c r="BL103">
        <v>3.2105297481459498</v>
      </c>
      <c r="BM103">
        <v>3.2105297481459498</v>
      </c>
      <c r="BN103">
        <v>3.2105297481459498</v>
      </c>
      <c r="BO103">
        <v>3.2103319813588498</v>
      </c>
      <c r="BP103">
        <v>3.2103319813588498</v>
      </c>
      <c r="BQ103">
        <v>3.2105036189845202</v>
      </c>
      <c r="BR103">
        <v>3.2105036189845202</v>
      </c>
      <c r="BS103">
        <v>3.2105036189845202</v>
      </c>
      <c r="BT103">
        <v>3.2105036189845202</v>
      </c>
      <c r="BU103">
        <v>3.2105036189845202</v>
      </c>
      <c r="BV103">
        <v>3.2105036189845202</v>
      </c>
      <c r="BW103">
        <v>3.2105036189845202</v>
      </c>
      <c r="BX103">
        <v>3.2105036189845202</v>
      </c>
      <c r="BY103">
        <v>3.2105036189845202</v>
      </c>
      <c r="BZ103">
        <v>3.2105036189845202</v>
      </c>
      <c r="CA103">
        <v>3.21044121663261</v>
      </c>
      <c r="CB103">
        <v>3.2127836932492499</v>
      </c>
      <c r="CC103">
        <v>3.2127836932492499</v>
      </c>
      <c r="CD103">
        <v>3.2127836932492499</v>
      </c>
      <c r="CE103">
        <v>3.2127836932492499</v>
      </c>
      <c r="CF103">
        <v>3.2127836932492499</v>
      </c>
      <c r="CG103">
        <v>3.2131773931345</v>
      </c>
      <c r="CH103">
        <v>3.2120749864137998</v>
      </c>
      <c r="CI103">
        <v>3.2075558607130499</v>
      </c>
      <c r="CJ103">
        <v>3.2075558607130499</v>
      </c>
      <c r="CK103">
        <v>3.2075558607130499</v>
      </c>
      <c r="CL103">
        <v>3.2075558607130499</v>
      </c>
      <c r="CM103">
        <v>3.2075558607130499</v>
      </c>
      <c r="CQ103" s="11">
        <v>2.7262746460821199</v>
      </c>
    </row>
    <row r="104" spans="2:95"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4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67"/>
      <c r="AP104" s="50"/>
      <c r="AQ104" s="50"/>
      <c r="AR104" s="50"/>
      <c r="AS104" s="52"/>
      <c r="AT104" s="50"/>
      <c r="AU104" s="50"/>
      <c r="AV104" s="50"/>
      <c r="AW104" s="50"/>
      <c r="AX104" s="50"/>
      <c r="AY104" s="50"/>
      <c r="AZ104" s="50"/>
      <c r="BC104" s="8"/>
      <c r="BR104" t="s">
        <v>1208</v>
      </c>
      <c r="BS104" t="s">
        <v>1208</v>
      </c>
      <c r="BT104" t="s">
        <v>1208</v>
      </c>
      <c r="BU104" t="s">
        <v>1208</v>
      </c>
      <c r="BW104" t="s">
        <v>1208</v>
      </c>
      <c r="BX104" t="s">
        <v>1208</v>
      </c>
      <c r="BY104" t="s">
        <v>1208</v>
      </c>
      <c r="BZ104" t="s">
        <v>1208</v>
      </c>
      <c r="CB104" t="s">
        <v>1208</v>
      </c>
      <c r="CC104" t="s">
        <v>1208</v>
      </c>
      <c r="CD104" t="s">
        <v>1208</v>
      </c>
      <c r="CE104" t="s">
        <v>1208</v>
      </c>
      <c r="CF104" t="s">
        <v>1208</v>
      </c>
      <c r="CG104" t="s">
        <v>1208</v>
      </c>
      <c r="CH104" t="s">
        <v>1208</v>
      </c>
      <c r="CI104" t="s">
        <v>1208</v>
      </c>
      <c r="CK104" t="s">
        <v>1208</v>
      </c>
      <c r="CL104" t="s">
        <v>1208</v>
      </c>
      <c r="CM104" t="s">
        <v>1208</v>
      </c>
    </row>
    <row r="105" spans="2:95"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1">
        <v>-0.22592961191604677</v>
      </c>
      <c r="AO105" s="50" t="s">
        <v>1202</v>
      </c>
      <c r="AP105" s="50"/>
      <c r="AQ105" s="50"/>
      <c r="AR105" s="51">
        <v>-0.24966675784182579</v>
      </c>
      <c r="AS105" s="50" t="s">
        <v>1198</v>
      </c>
      <c r="AT105" s="50"/>
      <c r="AU105" s="50"/>
      <c r="AV105" s="50"/>
      <c r="AW105" s="50"/>
      <c r="AX105" s="50"/>
      <c r="AY105" s="50"/>
      <c r="AZ105" s="50"/>
      <c r="BC105" s="8"/>
    </row>
    <row r="106" spans="2:95"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1">
        <v>-0.22592961191604677</v>
      </c>
      <c r="AO106" s="50" t="s">
        <v>1203</v>
      </c>
      <c r="AP106" s="50"/>
      <c r="AQ106" s="50"/>
      <c r="AR106" s="51">
        <v>-0.2642361384999552</v>
      </c>
      <c r="AS106" s="50" t="s">
        <v>1201</v>
      </c>
      <c r="AT106" s="50"/>
      <c r="AU106" s="50"/>
      <c r="AV106" s="50"/>
      <c r="AW106" s="50"/>
      <c r="AX106" s="50"/>
      <c r="AY106" s="50"/>
      <c r="AZ106" s="50"/>
      <c r="BC106" s="8"/>
    </row>
    <row r="107" spans="2:95"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1">
        <v>-0.22591521639722889</v>
      </c>
      <c r="AO107" s="50" t="s">
        <v>1204</v>
      </c>
      <c r="AP107" s="50"/>
      <c r="AQ107" s="50"/>
      <c r="AR107" s="51">
        <v>-0.28198902452166996</v>
      </c>
      <c r="AS107" s="50" t="s">
        <v>1199</v>
      </c>
      <c r="AT107" s="50"/>
      <c r="AU107" s="50"/>
      <c r="AV107" s="50"/>
      <c r="AW107" s="50"/>
      <c r="AX107" s="50"/>
      <c r="AY107" s="50"/>
      <c r="AZ107" s="50"/>
      <c r="BC107" s="8"/>
    </row>
    <row r="108" spans="2:95"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1">
        <v>-0.22591521639722889</v>
      </c>
      <c r="AO108" s="50" t="s">
        <v>1205</v>
      </c>
      <c r="AP108" s="50"/>
      <c r="AQ108" s="50"/>
      <c r="AR108" s="51">
        <v>-0.28198902452166996</v>
      </c>
      <c r="AS108" s="50" t="s">
        <v>1200</v>
      </c>
      <c r="AT108" s="50"/>
      <c r="AU108" s="50"/>
      <c r="AV108" s="50"/>
      <c r="AW108" s="50"/>
      <c r="AX108" s="50"/>
      <c r="AY108" s="50"/>
      <c r="AZ108" s="50"/>
      <c r="BC108" s="8"/>
    </row>
    <row r="109" spans="2:95"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1"/>
      <c r="AP109" s="50"/>
      <c r="AQ109" s="50"/>
      <c r="AR109" s="50"/>
      <c r="AS109" s="51"/>
      <c r="AT109" s="50"/>
      <c r="AU109" s="50"/>
      <c r="AV109" s="50"/>
      <c r="AW109" s="50"/>
      <c r="AX109" s="50"/>
      <c r="AY109" s="50"/>
      <c r="AZ109" s="50"/>
      <c r="BC109" s="8"/>
    </row>
    <row r="110" spans="2:95"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50"/>
      <c r="AU110" s="50"/>
      <c r="AV110" s="50"/>
      <c r="AW110" s="50"/>
      <c r="AX110" s="50"/>
      <c r="AY110" s="50"/>
      <c r="AZ110" s="50"/>
      <c r="BC110" s="8"/>
    </row>
    <row r="111" spans="2:95">
      <c r="B111" s="50">
        <v>1979</v>
      </c>
      <c r="C111" s="50" t="e">
        <f>-((C59-1)*(C59-2))^-1</f>
        <v>#VALUE!</v>
      </c>
      <c r="D111" s="50">
        <f t="shared" ref="D111:BO111" si="3">-((D59-1)*(D59-2))^-1</f>
        <v>-6.3764958053716611E-2</v>
      </c>
      <c r="E111" s="50">
        <f t="shared" si="3"/>
        <v>-9.3334172919287986E-2</v>
      </c>
      <c r="F111" s="50">
        <f t="shared" si="3"/>
        <v>-9.3334172919287986E-2</v>
      </c>
      <c r="G111" s="50">
        <f t="shared" si="3"/>
        <v>-9.3334172919287986E-2</v>
      </c>
      <c r="H111" s="50">
        <f t="shared" si="3"/>
        <v>-0.11310241998303366</v>
      </c>
      <c r="I111" s="50">
        <f t="shared" si="3"/>
        <v>-0.11310241998303366</v>
      </c>
      <c r="J111" s="50">
        <f t="shared" si="3"/>
        <v>-0.11896329477301598</v>
      </c>
      <c r="K111" s="50">
        <f t="shared" si="3"/>
        <v>-0.11723406009678737</v>
      </c>
      <c r="L111" s="50">
        <f t="shared" si="3"/>
        <v>-0.11723406009678737</v>
      </c>
      <c r="M111" s="50">
        <f t="shared" si="3"/>
        <v>-0.11525660558460106</v>
      </c>
      <c r="N111" s="50">
        <f t="shared" si="3"/>
        <v>-0.11605287909498169</v>
      </c>
      <c r="O111" s="50">
        <f t="shared" si="3"/>
        <v>-0.11605287909498169</v>
      </c>
      <c r="P111" s="50">
        <f t="shared" si="3"/>
        <v>-0.11605287909498169</v>
      </c>
      <c r="Q111" s="50">
        <f t="shared" si="3"/>
        <v>-0.11605287909498169</v>
      </c>
      <c r="R111" s="50">
        <f t="shared" si="3"/>
        <v>-0.11556042199511236</v>
      </c>
      <c r="S111" s="50">
        <f t="shared" si="3"/>
        <v>-0.11556042199511236</v>
      </c>
      <c r="T111" s="50">
        <f t="shared" si="3"/>
        <v>-0.11556042199511236</v>
      </c>
      <c r="U111" s="50">
        <f t="shared" si="3"/>
        <v>-0.11556042199511236</v>
      </c>
      <c r="V111" s="50">
        <f t="shared" si="3"/>
        <v>-0.11607082081513594</v>
      </c>
      <c r="W111" s="50">
        <f t="shared" si="3"/>
        <v>-0.11607082081513594</v>
      </c>
      <c r="X111" s="50">
        <f t="shared" si="3"/>
        <v>-0.11607082081513594</v>
      </c>
      <c r="Y111" s="50">
        <f t="shared" si="3"/>
        <v>-0.11607082081513594</v>
      </c>
      <c r="Z111" s="50">
        <f t="shared" si="3"/>
        <v>-0.11607082081513594</v>
      </c>
      <c r="AA111" s="50">
        <f t="shared" si="3"/>
        <v>-0.11607082081513594</v>
      </c>
      <c r="AB111" s="50">
        <f t="shared" si="3"/>
        <v>-0.11607082081513594</v>
      </c>
      <c r="AC111" s="50">
        <f t="shared" si="3"/>
        <v>-0.11607082081513594</v>
      </c>
      <c r="AD111" s="50">
        <f t="shared" si="3"/>
        <v>-0.11607082081513594</v>
      </c>
      <c r="AE111" s="50">
        <f t="shared" si="3"/>
        <v>-0.11607082081513594</v>
      </c>
      <c r="AF111" s="50">
        <f t="shared" si="3"/>
        <v>-0.11607082081513594</v>
      </c>
      <c r="AG111" s="50">
        <f t="shared" si="3"/>
        <v>-0.11607082081513594</v>
      </c>
      <c r="AH111" s="50">
        <f t="shared" si="3"/>
        <v>-0.11607082081513594</v>
      </c>
      <c r="AI111" s="50">
        <f t="shared" si="3"/>
        <v>-0.11607082081513594</v>
      </c>
      <c r="AJ111" s="50">
        <f t="shared" si="3"/>
        <v>-0.11607082081513594</v>
      </c>
      <c r="AK111" s="50">
        <f t="shared" si="3"/>
        <v>-0.11607082081513594</v>
      </c>
      <c r="AL111" s="50">
        <f t="shared" si="3"/>
        <v>-0.11607082081513594</v>
      </c>
      <c r="AM111" s="50">
        <f t="shared" si="3"/>
        <v>-0.11607082081513594</v>
      </c>
      <c r="AN111" s="50">
        <f t="shared" si="3"/>
        <v>-0.11607082081513594</v>
      </c>
      <c r="AO111" s="50">
        <f t="shared" si="3"/>
        <v>-0.11607082081513594</v>
      </c>
      <c r="AP111" s="50">
        <f t="shared" si="3"/>
        <v>-0.11446361147936895</v>
      </c>
      <c r="AQ111" s="50">
        <f t="shared" si="3"/>
        <v>-0.11446361147936895</v>
      </c>
      <c r="AR111" s="50">
        <f t="shared" si="3"/>
        <v>-0.11446361147936895</v>
      </c>
      <c r="AS111" s="50">
        <f t="shared" si="3"/>
        <v>-0.11101890732360621</v>
      </c>
      <c r="AT111" s="50">
        <f t="shared" si="3"/>
        <v>-0.11101890732360621</v>
      </c>
      <c r="AU111" s="50">
        <f t="shared" si="3"/>
        <v>-0.11101890732360621</v>
      </c>
      <c r="AV111" s="50">
        <f t="shared" si="3"/>
        <v>-0.11101890732360621</v>
      </c>
      <c r="AW111" s="50">
        <f t="shared" si="3"/>
        <v>-0.11101890732360621</v>
      </c>
      <c r="AX111" s="50">
        <f t="shared" si="3"/>
        <v>-0.11101890732360621</v>
      </c>
      <c r="AY111" s="50">
        <f t="shared" si="3"/>
        <v>-0.11101890732360621</v>
      </c>
      <c r="AZ111" s="50">
        <f t="shared" si="3"/>
        <v>-0.11101890732360621</v>
      </c>
      <c r="BA111" s="50">
        <f t="shared" si="3"/>
        <v>-0.11101890732360621</v>
      </c>
      <c r="BB111" s="50">
        <f t="shared" si="3"/>
        <v>-0.11101890732360621</v>
      </c>
      <c r="BC111" s="50">
        <f t="shared" si="3"/>
        <v>-0.11101890732360621</v>
      </c>
      <c r="BD111" s="50">
        <f t="shared" si="3"/>
        <v>-0.10859758035151121</v>
      </c>
      <c r="BE111" s="50">
        <f t="shared" si="3"/>
        <v>-0.10859758035151121</v>
      </c>
      <c r="BF111" s="50">
        <f t="shared" si="3"/>
        <v>-0.10859758035151121</v>
      </c>
      <c r="BG111" s="50">
        <f t="shared" si="3"/>
        <v>-0.10859758035151121</v>
      </c>
      <c r="BH111" s="50">
        <f t="shared" si="3"/>
        <v>-0.10859758035151121</v>
      </c>
      <c r="BI111" s="50">
        <f t="shared" si="3"/>
        <v>-0.10859758035151121</v>
      </c>
      <c r="BJ111" s="50">
        <f t="shared" si="3"/>
        <v>-0.10859758035151121</v>
      </c>
      <c r="BK111" s="50">
        <f t="shared" si="3"/>
        <v>-0.10859758035151121</v>
      </c>
      <c r="BL111" s="50">
        <f t="shared" si="3"/>
        <v>-0.10859758035151121</v>
      </c>
      <c r="BM111" s="50">
        <f t="shared" si="3"/>
        <v>-0.10859758035151121</v>
      </c>
      <c r="BN111" s="50">
        <f t="shared" si="3"/>
        <v>-0.10859758035151121</v>
      </c>
      <c r="BO111" s="50">
        <f t="shared" si="3"/>
        <v>-0.10859758035151121</v>
      </c>
      <c r="BP111" s="50">
        <f t="shared" ref="BP111:CM111" si="4">-((BP59-1)*(BP59-2))^-1</f>
        <v>-0.10859758035151121</v>
      </c>
      <c r="BQ111" s="50">
        <f t="shared" si="4"/>
        <v>-0.10859758035151121</v>
      </c>
      <c r="BR111" s="50">
        <f t="shared" si="4"/>
        <v>-0.10859758035151121</v>
      </c>
      <c r="BS111" s="50">
        <f t="shared" si="4"/>
        <v>-0.10859758035151121</v>
      </c>
      <c r="BT111" s="50">
        <f t="shared" si="4"/>
        <v>-0.10859758035151121</v>
      </c>
      <c r="BU111" s="50">
        <f t="shared" si="4"/>
        <v>-0.10859758035151121</v>
      </c>
      <c r="BV111" s="50">
        <f t="shared" si="4"/>
        <v>-0.10859758035151121</v>
      </c>
      <c r="BW111" s="50">
        <f t="shared" si="4"/>
        <v>-0.10859758035151121</v>
      </c>
      <c r="BX111" s="50">
        <f t="shared" si="4"/>
        <v>-0.10859758035151121</v>
      </c>
      <c r="BY111" s="50">
        <f t="shared" si="4"/>
        <v>-0.10859758035151121</v>
      </c>
      <c r="BZ111" s="50">
        <f t="shared" si="4"/>
        <v>-0.10859758035151121</v>
      </c>
      <c r="CA111" s="50">
        <f t="shared" si="4"/>
        <v>-0.10859758035151121</v>
      </c>
      <c r="CB111" s="50">
        <f t="shared" si="4"/>
        <v>-0.10859758035151121</v>
      </c>
      <c r="CC111" s="50">
        <f t="shared" si="4"/>
        <v>-0.10859758035151121</v>
      </c>
      <c r="CD111" s="50">
        <f t="shared" si="4"/>
        <v>-0.10859758035151121</v>
      </c>
      <c r="CE111" s="50">
        <f t="shared" si="4"/>
        <v>-0.10859758035151121</v>
      </c>
      <c r="CF111" s="50">
        <f t="shared" si="4"/>
        <v>-0.10859758035151121</v>
      </c>
      <c r="CG111" s="50">
        <f t="shared" si="4"/>
        <v>-0.1064402941887465</v>
      </c>
      <c r="CH111" s="50">
        <f t="shared" si="4"/>
        <v>-0.10326096751059193</v>
      </c>
      <c r="CI111" s="50">
        <f t="shared" si="4"/>
        <v>-0.10326096751059193</v>
      </c>
      <c r="CJ111" s="50">
        <f t="shared" si="4"/>
        <v>-0.10326096751059193</v>
      </c>
      <c r="CK111" s="50">
        <f t="shared" si="4"/>
        <v>-0.10326096751059193</v>
      </c>
      <c r="CL111" s="50">
        <f t="shared" si="4"/>
        <v>-0.10326096751059193</v>
      </c>
      <c r="CM111" s="50">
        <f t="shared" si="4"/>
        <v>-0.10326096751059193</v>
      </c>
    </row>
    <row r="112" spans="2:95">
      <c r="B112" s="50">
        <f>B111+1</f>
        <v>1980</v>
      </c>
      <c r="C112" s="50">
        <f t="shared" ref="C112:AY117" si="5">-((C60-1)*(C60-2))^-1</f>
        <v>-9.129369205001242E-2</v>
      </c>
      <c r="D112" s="50">
        <f t="shared" si="5"/>
        <v>-7.5733655453281604E-2</v>
      </c>
      <c r="E112" s="50">
        <f t="shared" si="5"/>
        <v>-8.5363633002597347E-2</v>
      </c>
      <c r="F112" s="50">
        <f t="shared" si="5"/>
        <v>-8.5363633002597347E-2</v>
      </c>
      <c r="G112" s="50">
        <f t="shared" si="5"/>
        <v>-8.5718789511107452E-2</v>
      </c>
      <c r="H112" s="50">
        <f t="shared" si="5"/>
        <v>-0.10229247474907047</v>
      </c>
      <c r="I112" s="50">
        <f t="shared" si="5"/>
        <v>-0.10229247474907047</v>
      </c>
      <c r="J112" s="50">
        <f t="shared" si="5"/>
        <v>-0.10854446577645571</v>
      </c>
      <c r="K112" s="50">
        <f t="shared" si="5"/>
        <v>-0.10859370618082785</v>
      </c>
      <c r="L112" s="50">
        <f t="shared" si="5"/>
        <v>-0.10858301531509428</v>
      </c>
      <c r="M112" s="50">
        <f t="shared" si="5"/>
        <v>-0.10906147647752296</v>
      </c>
      <c r="N112" s="50">
        <f t="shared" si="5"/>
        <v>-0.10995712497558503</v>
      </c>
      <c r="O112" s="50">
        <f t="shared" si="5"/>
        <v>-0.10995712497558503</v>
      </c>
      <c r="P112" s="50">
        <f t="shared" si="5"/>
        <v>-0.10995712497558503</v>
      </c>
      <c r="Q112" s="50">
        <f t="shared" si="5"/>
        <v>-0.10995712497558503</v>
      </c>
      <c r="R112" s="50">
        <f t="shared" si="5"/>
        <v>-0.10957278721980185</v>
      </c>
      <c r="S112" s="50">
        <f t="shared" si="5"/>
        <v>-0.10957278721980185</v>
      </c>
      <c r="T112" s="50">
        <f t="shared" si="5"/>
        <v>-0.10957278721980185</v>
      </c>
      <c r="U112" s="50">
        <f t="shared" si="5"/>
        <v>-0.10957278721980185</v>
      </c>
      <c r="V112" s="50">
        <f t="shared" si="5"/>
        <v>-0.10953513647541199</v>
      </c>
      <c r="W112" s="50">
        <f t="shared" si="5"/>
        <v>-0.10953513647541199</v>
      </c>
      <c r="X112" s="50">
        <f t="shared" si="5"/>
        <v>-0.10953513647541199</v>
      </c>
      <c r="Y112" s="50">
        <f t="shared" si="5"/>
        <v>-0.10953513647541199</v>
      </c>
      <c r="Z112" s="50">
        <f t="shared" si="5"/>
        <v>-0.10953513647541199</v>
      </c>
      <c r="AA112" s="50">
        <f t="shared" si="5"/>
        <v>-0.10953513647541199</v>
      </c>
      <c r="AB112" s="50">
        <f t="shared" si="5"/>
        <v>-0.10953513647541199</v>
      </c>
      <c r="AC112" s="50">
        <f t="shared" si="5"/>
        <v>-0.10953513647541199</v>
      </c>
      <c r="AD112" s="50">
        <f t="shared" si="5"/>
        <v>-0.10953513647541199</v>
      </c>
      <c r="AE112" s="50">
        <f t="shared" si="5"/>
        <v>-0.10953513647541199</v>
      </c>
      <c r="AF112" s="50">
        <f t="shared" si="5"/>
        <v>-0.10953513647541199</v>
      </c>
      <c r="AG112" s="50">
        <f t="shared" si="5"/>
        <v>-0.10953513647541199</v>
      </c>
      <c r="AH112" s="50">
        <f t="shared" si="5"/>
        <v>-0.10953513647541199</v>
      </c>
      <c r="AI112" s="50">
        <f t="shared" si="5"/>
        <v>-0.10961825792419544</v>
      </c>
      <c r="AJ112" s="50">
        <f t="shared" si="5"/>
        <v>-0.10961825792419544</v>
      </c>
      <c r="AK112" s="50">
        <f t="shared" si="5"/>
        <v>-0.10961825792419544</v>
      </c>
      <c r="AL112" s="50">
        <f t="shared" si="5"/>
        <v>-0.10991388055446565</v>
      </c>
      <c r="AM112" s="50">
        <f t="shared" si="5"/>
        <v>-0.10991388055446565</v>
      </c>
      <c r="AN112" s="50">
        <f t="shared" si="5"/>
        <v>-0.10991388055446565</v>
      </c>
      <c r="AO112" s="50">
        <f t="shared" si="5"/>
        <v>-0.10991388055446565</v>
      </c>
      <c r="AP112" s="50">
        <f t="shared" si="5"/>
        <v>-0.10974748274264526</v>
      </c>
      <c r="AQ112" s="50">
        <f t="shared" si="5"/>
        <v>-0.10973630927681058</v>
      </c>
      <c r="AR112" s="50">
        <f t="shared" si="5"/>
        <v>-0.10973630927681058</v>
      </c>
      <c r="AS112" s="50">
        <f t="shared" si="5"/>
        <v>-0.11078310264404817</v>
      </c>
      <c r="AT112" s="50">
        <f t="shared" si="5"/>
        <v>-0.11078310264404817</v>
      </c>
      <c r="AU112" s="50">
        <f t="shared" si="5"/>
        <v>-0.11078310264404817</v>
      </c>
      <c r="AV112" s="50">
        <f t="shared" si="5"/>
        <v>-0.11078310264404817</v>
      </c>
      <c r="AW112" s="50">
        <f t="shared" si="5"/>
        <v>-0.11078310264404817</v>
      </c>
      <c r="AX112" s="50">
        <f t="shared" si="5"/>
        <v>-0.11078310264404817</v>
      </c>
      <c r="AY112" s="50">
        <f t="shared" si="5"/>
        <v>-0.11078310264404817</v>
      </c>
      <c r="AZ112" s="50">
        <f t="shared" ref="AZ112:CM112" si="6">-((AZ60-1)*(AZ60-2))^-1</f>
        <v>-0.11078310264404817</v>
      </c>
      <c r="BA112" s="50">
        <f t="shared" si="6"/>
        <v>-0.11078310264404817</v>
      </c>
      <c r="BB112" s="50">
        <f t="shared" si="6"/>
        <v>-0.11078310264404817</v>
      </c>
      <c r="BC112" s="50">
        <f t="shared" si="6"/>
        <v>-0.11089318097067047</v>
      </c>
      <c r="BD112" s="50">
        <f t="shared" si="6"/>
        <v>-0.11000928229613484</v>
      </c>
      <c r="BE112" s="50">
        <f t="shared" si="6"/>
        <v>-0.11000928229613484</v>
      </c>
      <c r="BF112" s="50">
        <f t="shared" si="6"/>
        <v>-0.11000928229613484</v>
      </c>
      <c r="BG112" s="50">
        <f t="shared" si="6"/>
        <v>-0.11000928229613484</v>
      </c>
      <c r="BH112" s="50">
        <f t="shared" si="6"/>
        <v>-0.11000928229613484</v>
      </c>
      <c r="BI112" s="50">
        <f t="shared" si="6"/>
        <v>-0.11000928229613484</v>
      </c>
      <c r="BJ112" s="50">
        <f t="shared" si="6"/>
        <v>-0.11000928229613484</v>
      </c>
      <c r="BK112" s="50">
        <f t="shared" si="6"/>
        <v>-0.11000928229613484</v>
      </c>
      <c r="BL112" s="50">
        <f t="shared" si="6"/>
        <v>-0.11000928229613484</v>
      </c>
      <c r="BM112" s="50">
        <f t="shared" si="6"/>
        <v>-0.11000928229613484</v>
      </c>
      <c r="BN112" s="50">
        <f t="shared" si="6"/>
        <v>-0.11000928229613484</v>
      </c>
      <c r="BO112" s="50">
        <f t="shared" si="6"/>
        <v>-0.10999988919723129</v>
      </c>
      <c r="BP112" s="50">
        <f t="shared" si="6"/>
        <v>-0.10999988919723129</v>
      </c>
      <c r="BQ112" s="50">
        <f t="shared" si="6"/>
        <v>-0.10999988919723129</v>
      </c>
      <c r="BR112" s="50">
        <f t="shared" si="6"/>
        <v>-0.10999988919723129</v>
      </c>
      <c r="BS112" s="50">
        <f t="shared" si="6"/>
        <v>-0.10999988919723129</v>
      </c>
      <c r="BT112" s="50">
        <f t="shared" si="6"/>
        <v>-0.10999988919723129</v>
      </c>
      <c r="BU112" s="50">
        <f t="shared" si="6"/>
        <v>-0.10999988919723129</v>
      </c>
      <c r="BV112" s="50">
        <f t="shared" si="6"/>
        <v>-0.10999988919723129</v>
      </c>
      <c r="BW112" s="50">
        <f t="shared" si="6"/>
        <v>-0.10999988919723129</v>
      </c>
      <c r="BX112" s="50">
        <f t="shared" si="6"/>
        <v>-0.10999988919723129</v>
      </c>
      <c r="BY112" s="50">
        <f t="shared" si="6"/>
        <v>-0.10999988919723129</v>
      </c>
      <c r="BZ112" s="50">
        <f t="shared" si="6"/>
        <v>-0.10999988919723129</v>
      </c>
      <c r="CA112" s="50">
        <f t="shared" si="6"/>
        <v>-0.10999988919723129</v>
      </c>
      <c r="CB112" s="50">
        <f t="shared" si="6"/>
        <v>-0.10912667578184863</v>
      </c>
      <c r="CC112" s="50">
        <f t="shared" si="6"/>
        <v>-0.10912667578184863</v>
      </c>
      <c r="CD112" s="50">
        <f t="shared" si="6"/>
        <v>-0.10912667578184863</v>
      </c>
      <c r="CE112" s="50">
        <f t="shared" si="6"/>
        <v>-0.10912667578184863</v>
      </c>
      <c r="CF112" s="50">
        <f t="shared" si="6"/>
        <v>-0.10912667578184863</v>
      </c>
      <c r="CG112" s="50">
        <f t="shared" si="6"/>
        <v>-0.10859992398200721</v>
      </c>
      <c r="CH112" s="50">
        <f t="shared" si="6"/>
        <v>-0.10620524397822324</v>
      </c>
      <c r="CI112" s="50">
        <f t="shared" si="6"/>
        <v>-0.10656866713435319</v>
      </c>
      <c r="CJ112" s="50">
        <f t="shared" si="6"/>
        <v>-0.10656866713435319</v>
      </c>
      <c r="CK112" s="50">
        <f t="shared" si="6"/>
        <v>-0.10656866713435319</v>
      </c>
      <c r="CL112" s="50">
        <f t="shared" si="6"/>
        <v>-0.10656866713435319</v>
      </c>
      <c r="CM112" s="50">
        <f t="shared" si="6"/>
        <v>-0.10656866713435319</v>
      </c>
    </row>
    <row r="113" spans="2:91">
      <c r="B113" s="50">
        <f t="shared" ref="B113:B155" si="7">B112+1</f>
        <v>1981</v>
      </c>
      <c r="C113" s="50">
        <f t="shared" si="5"/>
        <v>-0.10075074680015424</v>
      </c>
      <c r="D113" s="50">
        <f t="shared" si="5"/>
        <v>-8.4698089946861177E-2</v>
      </c>
      <c r="E113" s="50">
        <f t="shared" si="5"/>
        <v>-9.4926769682022766E-2</v>
      </c>
      <c r="F113" s="50">
        <f t="shared" si="5"/>
        <v>-9.4926769682022766E-2</v>
      </c>
      <c r="G113" s="50">
        <f t="shared" si="5"/>
        <v>-9.5170570948149263E-2</v>
      </c>
      <c r="H113" s="50">
        <f t="shared" si="5"/>
        <v>-0.10198153993118449</v>
      </c>
      <c r="I113" s="50">
        <f t="shared" si="5"/>
        <v>-0.10198153993118449</v>
      </c>
      <c r="J113" s="50">
        <f t="shared" si="5"/>
        <v>-0.10781512416981696</v>
      </c>
      <c r="K113" s="50">
        <f t="shared" si="5"/>
        <v>-0.10753003620993343</v>
      </c>
      <c r="L113" s="50">
        <f t="shared" si="5"/>
        <v>-0.10788854418053077</v>
      </c>
      <c r="M113" s="50">
        <f t="shared" si="5"/>
        <v>-0.10919843523884461</v>
      </c>
      <c r="N113" s="50">
        <f t="shared" si="5"/>
        <v>-0.11302333550743736</v>
      </c>
      <c r="O113" s="50">
        <f t="shared" si="5"/>
        <v>-0.11302333550743736</v>
      </c>
      <c r="P113" s="50">
        <f t="shared" si="5"/>
        <v>-0.11302333550743736</v>
      </c>
      <c r="Q113" s="50">
        <f t="shared" si="5"/>
        <v>-0.11302333550743736</v>
      </c>
      <c r="R113" s="50">
        <f t="shared" si="5"/>
        <v>-0.11244318675255099</v>
      </c>
      <c r="S113" s="50">
        <f t="shared" si="5"/>
        <v>-0.11244318675255099</v>
      </c>
      <c r="T113" s="50">
        <f t="shared" si="5"/>
        <v>-0.11244318675255099</v>
      </c>
      <c r="U113" s="50">
        <f t="shared" si="5"/>
        <v>-0.11209412476950169</v>
      </c>
      <c r="V113" s="50">
        <f t="shared" si="5"/>
        <v>-0.11191333957422771</v>
      </c>
      <c r="W113" s="50">
        <f t="shared" si="5"/>
        <v>-0.11191333957422771</v>
      </c>
      <c r="X113" s="50">
        <f t="shared" si="5"/>
        <v>-0.11191333957422771</v>
      </c>
      <c r="Y113" s="50">
        <f t="shared" si="5"/>
        <v>-0.11191333957422771</v>
      </c>
      <c r="Z113" s="50">
        <f t="shared" si="5"/>
        <v>-0.11191333957422771</v>
      </c>
      <c r="AA113" s="50">
        <f t="shared" si="5"/>
        <v>-0.11191333957422771</v>
      </c>
      <c r="AB113" s="50">
        <f t="shared" si="5"/>
        <v>-0.11191333957422771</v>
      </c>
      <c r="AC113" s="50">
        <f t="shared" si="5"/>
        <v>-0.11191333957422771</v>
      </c>
      <c r="AD113" s="50">
        <f t="shared" si="5"/>
        <v>-0.11191333957422771</v>
      </c>
      <c r="AE113" s="50">
        <f t="shared" si="5"/>
        <v>-0.11191333957422771</v>
      </c>
      <c r="AF113" s="50">
        <f t="shared" si="5"/>
        <v>-0.11191333957422771</v>
      </c>
      <c r="AG113" s="50">
        <f t="shared" si="5"/>
        <v>-0.11191333957422771</v>
      </c>
      <c r="AH113" s="50">
        <f t="shared" si="5"/>
        <v>-0.11191333957422771</v>
      </c>
      <c r="AI113" s="50">
        <f t="shared" si="5"/>
        <v>-0.11203150979807575</v>
      </c>
      <c r="AJ113" s="50">
        <f t="shared" si="5"/>
        <v>-0.11203150979807575</v>
      </c>
      <c r="AK113" s="50">
        <f t="shared" si="5"/>
        <v>-0.11208780925644632</v>
      </c>
      <c r="AL113" s="50">
        <f t="shared" si="5"/>
        <v>-0.1123086414541955</v>
      </c>
      <c r="AM113" s="50">
        <f t="shared" si="5"/>
        <v>-0.1123086414541955</v>
      </c>
      <c r="AN113" s="50">
        <f t="shared" si="5"/>
        <v>-0.1123086414541955</v>
      </c>
      <c r="AO113" s="50">
        <f t="shared" si="5"/>
        <v>-0.1123086414541955</v>
      </c>
      <c r="AP113" s="50">
        <f t="shared" si="5"/>
        <v>-0.11255776236653479</v>
      </c>
      <c r="AQ113" s="50">
        <f t="shared" si="5"/>
        <v>-0.11267318184261202</v>
      </c>
      <c r="AR113" s="50">
        <f t="shared" si="5"/>
        <v>-0.11267318184261202</v>
      </c>
      <c r="AS113" s="50">
        <f t="shared" si="5"/>
        <v>-0.11159225362564917</v>
      </c>
      <c r="AT113" s="50">
        <f t="shared" si="5"/>
        <v>-0.11159225362564917</v>
      </c>
      <c r="AU113" s="50">
        <f t="shared" si="5"/>
        <v>-0.11159225362564917</v>
      </c>
      <c r="AV113" s="50">
        <f t="shared" si="5"/>
        <v>-0.11159225362564917</v>
      </c>
      <c r="AW113" s="50">
        <f t="shared" si="5"/>
        <v>-0.11159225362564917</v>
      </c>
      <c r="AX113" s="50">
        <f t="shared" si="5"/>
        <v>-0.11159225362564917</v>
      </c>
      <c r="AY113" s="50">
        <f t="shared" si="5"/>
        <v>-0.11159225362564917</v>
      </c>
      <c r="AZ113" s="50">
        <f t="shared" ref="AZ113:CM113" si="8">-((AZ61-1)*(AZ61-2))^-1</f>
        <v>-0.11159225362564917</v>
      </c>
      <c r="BA113" s="50">
        <f t="shared" si="8"/>
        <v>-0.11159225362564917</v>
      </c>
      <c r="BB113" s="50">
        <f t="shared" si="8"/>
        <v>-0.11159225362564917</v>
      </c>
      <c r="BC113" s="50">
        <f t="shared" si="8"/>
        <v>-0.11152600871330821</v>
      </c>
      <c r="BD113" s="50">
        <f t="shared" si="8"/>
        <v>-0.11135987970320466</v>
      </c>
      <c r="BE113" s="50">
        <f t="shared" si="8"/>
        <v>-0.11135987970320466</v>
      </c>
      <c r="BF113" s="50">
        <f t="shared" si="8"/>
        <v>-0.11135987970320466</v>
      </c>
      <c r="BG113" s="50">
        <f t="shared" si="8"/>
        <v>-0.11135987970320466</v>
      </c>
      <c r="BH113" s="50">
        <f t="shared" si="8"/>
        <v>-0.11135987970320466</v>
      </c>
      <c r="BI113" s="50">
        <f t="shared" si="8"/>
        <v>-0.11135987970320466</v>
      </c>
      <c r="BJ113" s="50">
        <f t="shared" si="8"/>
        <v>-0.11135987970320466</v>
      </c>
      <c r="BK113" s="50">
        <f t="shared" si="8"/>
        <v>-0.11135987970320466</v>
      </c>
      <c r="BL113" s="50">
        <f t="shared" si="8"/>
        <v>-0.11135987970320466</v>
      </c>
      <c r="BM113" s="50">
        <f t="shared" si="8"/>
        <v>-0.11135987970320466</v>
      </c>
      <c r="BN113" s="50">
        <f t="shared" si="8"/>
        <v>-0.11135987970320466</v>
      </c>
      <c r="BO113" s="50">
        <f t="shared" si="8"/>
        <v>-0.11135319897598844</v>
      </c>
      <c r="BP113" s="50">
        <f t="shared" si="8"/>
        <v>-0.11135319897598844</v>
      </c>
      <c r="BQ113" s="50">
        <f t="shared" si="8"/>
        <v>-0.11135319897598844</v>
      </c>
      <c r="BR113" s="50">
        <f t="shared" si="8"/>
        <v>-0.11135319897598844</v>
      </c>
      <c r="BS113" s="50">
        <f t="shared" si="8"/>
        <v>-0.11135319897598844</v>
      </c>
      <c r="BT113" s="50">
        <f t="shared" si="8"/>
        <v>-0.11135319897598844</v>
      </c>
      <c r="BU113" s="50">
        <f t="shared" si="8"/>
        <v>-0.11135319897598844</v>
      </c>
      <c r="BV113" s="50">
        <f t="shared" si="8"/>
        <v>-0.11135319897598844</v>
      </c>
      <c r="BW113" s="50">
        <f t="shared" si="8"/>
        <v>-0.11135319897598844</v>
      </c>
      <c r="BX113" s="50">
        <f t="shared" si="8"/>
        <v>-0.11135319897598844</v>
      </c>
      <c r="BY113" s="50">
        <f t="shared" si="8"/>
        <v>-0.11135319897598844</v>
      </c>
      <c r="BZ113" s="50">
        <f t="shared" si="8"/>
        <v>-0.11135319897598844</v>
      </c>
      <c r="CA113" s="50">
        <f t="shared" si="8"/>
        <v>-0.11135319897598844</v>
      </c>
      <c r="CB113" s="50">
        <f t="shared" si="8"/>
        <v>-0.11058797978846187</v>
      </c>
      <c r="CC113" s="50">
        <f t="shared" si="8"/>
        <v>-0.11058797978846187</v>
      </c>
      <c r="CD113" s="50">
        <f t="shared" si="8"/>
        <v>-0.11058797978846187</v>
      </c>
      <c r="CE113" s="50">
        <f t="shared" si="8"/>
        <v>-0.11058797978846187</v>
      </c>
      <c r="CF113" s="50">
        <f t="shared" si="8"/>
        <v>-0.11058797978846187</v>
      </c>
      <c r="CG113" s="50">
        <f t="shared" si="8"/>
        <v>-0.11036134270465985</v>
      </c>
      <c r="CH113" s="50">
        <f t="shared" si="8"/>
        <v>-0.10906774227085293</v>
      </c>
      <c r="CI113" s="50">
        <f t="shared" si="8"/>
        <v>-0.10958649360632348</v>
      </c>
      <c r="CJ113" s="50">
        <f t="shared" si="8"/>
        <v>-0.10958649360632348</v>
      </c>
      <c r="CK113" s="50">
        <f t="shared" si="8"/>
        <v>-0.10958649360632348</v>
      </c>
      <c r="CL113" s="50">
        <f t="shared" si="8"/>
        <v>-0.10958649360632348</v>
      </c>
      <c r="CM113" s="50">
        <f t="shared" si="8"/>
        <v>-0.10958649360632348</v>
      </c>
    </row>
    <row r="114" spans="2:91">
      <c r="B114" s="50">
        <f t="shared" si="7"/>
        <v>1982</v>
      </c>
      <c r="C114" s="50">
        <f t="shared" si="5"/>
        <v>-0.10132474672631356</v>
      </c>
      <c r="D114" s="50">
        <f t="shared" si="5"/>
        <v>-0.10489957677120686</v>
      </c>
      <c r="E114" s="50">
        <f t="shared" si="5"/>
        <v>-0.10559783189765748</v>
      </c>
      <c r="F114" s="50">
        <f t="shared" si="5"/>
        <v>-0.10559783189765748</v>
      </c>
      <c r="G114" s="50">
        <f t="shared" si="5"/>
        <v>-0.10529269443953745</v>
      </c>
      <c r="H114" s="50">
        <f t="shared" si="5"/>
        <v>-0.11594314346534197</v>
      </c>
      <c r="I114" s="50">
        <f t="shared" si="5"/>
        <v>-0.11594314346534197</v>
      </c>
      <c r="J114" s="50">
        <f t="shared" si="5"/>
        <v>-0.12008962058256013</v>
      </c>
      <c r="K114" s="50">
        <f t="shared" si="5"/>
        <v>-0.11947475947241111</v>
      </c>
      <c r="L114" s="50">
        <f t="shared" si="5"/>
        <v>-0.11965890211894992</v>
      </c>
      <c r="M114" s="50">
        <f t="shared" si="5"/>
        <v>-0.12202224340952604</v>
      </c>
      <c r="N114" s="50">
        <f t="shared" si="5"/>
        <v>-0.12489173092229784</v>
      </c>
      <c r="O114" s="50">
        <f t="shared" si="5"/>
        <v>-0.12462789856136541</v>
      </c>
      <c r="P114" s="50">
        <f t="shared" si="5"/>
        <v>-0.12462789856136541</v>
      </c>
      <c r="Q114" s="50">
        <f t="shared" si="5"/>
        <v>-0.12462789856136541</v>
      </c>
      <c r="R114" s="50">
        <f t="shared" si="5"/>
        <v>-0.12286436273237758</v>
      </c>
      <c r="S114" s="50">
        <f t="shared" si="5"/>
        <v>-0.12286436273237758</v>
      </c>
      <c r="T114" s="50">
        <f t="shared" si="5"/>
        <v>-0.12286436273237758</v>
      </c>
      <c r="U114" s="50">
        <f t="shared" si="5"/>
        <v>-0.12261009338910041</v>
      </c>
      <c r="V114" s="50">
        <f t="shared" si="5"/>
        <v>-0.12217414669103743</v>
      </c>
      <c r="W114" s="50">
        <f t="shared" si="5"/>
        <v>-0.12217414669103743</v>
      </c>
      <c r="X114" s="50">
        <f t="shared" si="5"/>
        <v>-0.12217414669103743</v>
      </c>
      <c r="Y114" s="50">
        <f t="shared" si="5"/>
        <v>-0.12217414669103743</v>
      </c>
      <c r="Z114" s="50">
        <f t="shared" si="5"/>
        <v>-0.12217414669103743</v>
      </c>
      <c r="AA114" s="50">
        <f t="shared" si="5"/>
        <v>-0.12217414669103743</v>
      </c>
      <c r="AB114" s="50">
        <f t="shared" si="5"/>
        <v>-0.12217414669103743</v>
      </c>
      <c r="AC114" s="50">
        <f t="shared" si="5"/>
        <v>-0.12217414669103743</v>
      </c>
      <c r="AD114" s="50">
        <f t="shared" si="5"/>
        <v>-0.12217414669103743</v>
      </c>
      <c r="AE114" s="50">
        <f t="shared" si="5"/>
        <v>-0.12217414669103743</v>
      </c>
      <c r="AF114" s="50">
        <f t="shared" si="5"/>
        <v>-0.12217414669103743</v>
      </c>
      <c r="AG114" s="50">
        <f t="shared" si="5"/>
        <v>-0.12217414669103743</v>
      </c>
      <c r="AH114" s="50">
        <f t="shared" si="5"/>
        <v>-0.12217414669103743</v>
      </c>
      <c r="AI114" s="50">
        <f t="shared" si="5"/>
        <v>-0.12124709385195785</v>
      </c>
      <c r="AJ114" s="50">
        <f t="shared" si="5"/>
        <v>-0.12124709385195785</v>
      </c>
      <c r="AK114" s="50">
        <f t="shared" si="5"/>
        <v>-0.12127675700254663</v>
      </c>
      <c r="AL114" s="50">
        <f t="shared" si="5"/>
        <v>-0.12145965110401445</v>
      </c>
      <c r="AM114" s="50">
        <f t="shared" si="5"/>
        <v>-0.12145965110401445</v>
      </c>
      <c r="AN114" s="50">
        <f t="shared" si="5"/>
        <v>-0.12145965110401445</v>
      </c>
      <c r="AO114" s="50">
        <f t="shared" si="5"/>
        <v>-0.12145965110401445</v>
      </c>
      <c r="AP114" s="50">
        <f t="shared" si="5"/>
        <v>-0.12244024023173672</v>
      </c>
      <c r="AQ114" s="50">
        <f t="shared" si="5"/>
        <v>-0.12232055911021113</v>
      </c>
      <c r="AR114" s="50">
        <f t="shared" si="5"/>
        <v>-0.12232055911021113</v>
      </c>
      <c r="AS114" s="50">
        <f t="shared" si="5"/>
        <v>-0.12282525298659594</v>
      </c>
      <c r="AT114" s="50">
        <f t="shared" si="5"/>
        <v>-0.12282525298659594</v>
      </c>
      <c r="AU114" s="50">
        <f t="shared" si="5"/>
        <v>-0.12282525298659594</v>
      </c>
      <c r="AV114" s="50">
        <f t="shared" si="5"/>
        <v>-0.12282525298659594</v>
      </c>
      <c r="AW114" s="50">
        <f t="shared" si="5"/>
        <v>-0.12282525298659594</v>
      </c>
      <c r="AX114" s="50">
        <f t="shared" si="5"/>
        <v>-0.12282525298659594</v>
      </c>
      <c r="AY114" s="50">
        <f t="shared" si="5"/>
        <v>-0.12282525298659594</v>
      </c>
      <c r="AZ114" s="50">
        <f t="shared" ref="AZ114:CM114" si="9">-((AZ62-1)*(AZ62-2))^-1</f>
        <v>-0.12282525298659594</v>
      </c>
      <c r="BA114" s="50">
        <f t="shared" si="9"/>
        <v>-0.12282525298659594</v>
      </c>
      <c r="BB114" s="50">
        <f t="shared" si="9"/>
        <v>-0.12282525298659594</v>
      </c>
      <c r="BC114" s="50">
        <f t="shared" si="9"/>
        <v>-0.12272705760159835</v>
      </c>
      <c r="BD114" s="50">
        <f t="shared" si="9"/>
        <v>-0.12186982510031326</v>
      </c>
      <c r="BE114" s="50">
        <f t="shared" si="9"/>
        <v>-0.12186982510031326</v>
      </c>
      <c r="BF114" s="50">
        <f t="shared" si="9"/>
        <v>-0.12186982510031326</v>
      </c>
      <c r="BG114" s="50">
        <f t="shared" si="9"/>
        <v>-0.12186982510031326</v>
      </c>
      <c r="BH114" s="50">
        <f t="shared" si="9"/>
        <v>-0.12189010348933951</v>
      </c>
      <c r="BI114" s="50">
        <f t="shared" si="9"/>
        <v>-0.12189010348933951</v>
      </c>
      <c r="BJ114" s="50">
        <f t="shared" si="9"/>
        <v>-0.12189010348933951</v>
      </c>
      <c r="BK114" s="50">
        <f t="shared" si="9"/>
        <v>-0.12189010348933951</v>
      </c>
      <c r="BL114" s="50">
        <f t="shared" si="9"/>
        <v>-0.12189010348933951</v>
      </c>
      <c r="BM114" s="50">
        <f t="shared" si="9"/>
        <v>-0.12189010348933951</v>
      </c>
      <c r="BN114" s="50">
        <f t="shared" si="9"/>
        <v>-0.12189010348933951</v>
      </c>
      <c r="BO114" s="50">
        <f t="shared" si="9"/>
        <v>-0.12187467418918543</v>
      </c>
      <c r="BP114" s="50">
        <f t="shared" si="9"/>
        <v>-0.12187467418918543</v>
      </c>
      <c r="BQ114" s="50">
        <f t="shared" si="9"/>
        <v>-0.12187467418918543</v>
      </c>
      <c r="BR114" s="50">
        <f t="shared" si="9"/>
        <v>-0.12187467418918543</v>
      </c>
      <c r="BS114" s="50">
        <f t="shared" si="9"/>
        <v>-0.12187467418918543</v>
      </c>
      <c r="BT114" s="50">
        <f t="shared" si="9"/>
        <v>-0.12187467418918543</v>
      </c>
      <c r="BU114" s="50">
        <f t="shared" si="9"/>
        <v>-0.12187467418918543</v>
      </c>
      <c r="BV114" s="50">
        <f t="shared" si="9"/>
        <v>-0.12187467418918543</v>
      </c>
      <c r="BW114" s="50">
        <f t="shared" si="9"/>
        <v>-0.12187467418918543</v>
      </c>
      <c r="BX114" s="50">
        <f t="shared" si="9"/>
        <v>-0.12187467418918543</v>
      </c>
      <c r="BY114" s="50">
        <f t="shared" si="9"/>
        <v>-0.12187467418918543</v>
      </c>
      <c r="BZ114" s="50">
        <f t="shared" si="9"/>
        <v>-0.12187467418918543</v>
      </c>
      <c r="CA114" s="50">
        <f t="shared" si="9"/>
        <v>-0.12187467418918543</v>
      </c>
      <c r="CB114" s="50">
        <f t="shared" si="9"/>
        <v>-0.12105783170349964</v>
      </c>
      <c r="CC114" s="50">
        <f t="shared" si="9"/>
        <v>-0.12105783170349964</v>
      </c>
      <c r="CD114" s="50">
        <f t="shared" si="9"/>
        <v>-0.12105783170349964</v>
      </c>
      <c r="CE114" s="50">
        <f t="shared" si="9"/>
        <v>-0.12105783170349964</v>
      </c>
      <c r="CF114" s="50">
        <f t="shared" si="9"/>
        <v>-0.12105783170349964</v>
      </c>
      <c r="CG114" s="50">
        <f t="shared" si="9"/>
        <v>-0.12100124748281517</v>
      </c>
      <c r="CH114" s="50">
        <f t="shared" si="9"/>
        <v>-0.12020016664451431</v>
      </c>
      <c r="CI114" s="50">
        <f t="shared" si="9"/>
        <v>-0.12043703596504327</v>
      </c>
      <c r="CJ114" s="50">
        <f t="shared" si="9"/>
        <v>-0.12043703596504327</v>
      </c>
      <c r="CK114" s="50">
        <f t="shared" si="9"/>
        <v>-0.12043703596504327</v>
      </c>
      <c r="CL114" s="50">
        <f t="shared" si="9"/>
        <v>-0.12043703596504327</v>
      </c>
      <c r="CM114" s="50">
        <f t="shared" si="9"/>
        <v>-0.12043703596504327</v>
      </c>
    </row>
    <row r="115" spans="2:91">
      <c r="B115" s="50">
        <f t="shared" si="7"/>
        <v>1983</v>
      </c>
      <c r="C115" s="50">
        <f t="shared" si="5"/>
        <v>-0.1138873599750479</v>
      </c>
      <c r="D115" s="50">
        <f t="shared" si="5"/>
        <v>-0.13214694057699225</v>
      </c>
      <c r="E115" s="50">
        <f t="shared" si="5"/>
        <v>-0.12908399447523047</v>
      </c>
      <c r="F115" s="50">
        <f t="shared" si="5"/>
        <v>-0.12908399447523047</v>
      </c>
      <c r="G115" s="50">
        <f t="shared" si="5"/>
        <v>-0.12978347257498515</v>
      </c>
      <c r="H115" s="50">
        <f t="shared" si="5"/>
        <v>-0.13862517969906699</v>
      </c>
      <c r="I115" s="50">
        <f t="shared" si="5"/>
        <v>-0.13862517969906699</v>
      </c>
      <c r="J115" s="50">
        <f t="shared" si="5"/>
        <v>-0.13291148144724962</v>
      </c>
      <c r="K115" s="50">
        <f t="shared" si="5"/>
        <v>-0.13208715508738705</v>
      </c>
      <c r="L115" s="50">
        <f t="shared" si="5"/>
        <v>-0.13222641987533545</v>
      </c>
      <c r="M115" s="50">
        <f t="shared" si="5"/>
        <v>-0.13477350218902492</v>
      </c>
      <c r="N115" s="50">
        <f t="shared" si="5"/>
        <v>-0.13991517920653326</v>
      </c>
      <c r="O115" s="50">
        <f t="shared" si="5"/>
        <v>-0.13934878970270775</v>
      </c>
      <c r="P115" s="50">
        <f t="shared" si="5"/>
        <v>-0.13934878970270775</v>
      </c>
      <c r="Q115" s="50">
        <f t="shared" si="5"/>
        <v>-0.13934878970270775</v>
      </c>
      <c r="R115" s="50">
        <f t="shared" si="5"/>
        <v>-0.13765019745013685</v>
      </c>
      <c r="S115" s="50">
        <f t="shared" si="5"/>
        <v>-0.13765019745013685</v>
      </c>
      <c r="T115" s="50">
        <f t="shared" si="5"/>
        <v>-0.13765019745013685</v>
      </c>
      <c r="U115" s="50">
        <f t="shared" si="5"/>
        <v>-0.1374036400334939</v>
      </c>
      <c r="V115" s="50">
        <f t="shared" si="5"/>
        <v>-0.13694216455660696</v>
      </c>
      <c r="W115" s="50">
        <f t="shared" si="5"/>
        <v>-0.13694216455660696</v>
      </c>
      <c r="X115" s="50">
        <f t="shared" si="5"/>
        <v>-0.13694216455660696</v>
      </c>
      <c r="Y115" s="50">
        <f t="shared" si="5"/>
        <v>-0.13694216455660696</v>
      </c>
      <c r="Z115" s="50">
        <f t="shared" si="5"/>
        <v>-0.13694216455660696</v>
      </c>
      <c r="AA115" s="50">
        <f t="shared" si="5"/>
        <v>-0.13694216455660696</v>
      </c>
      <c r="AB115" s="50">
        <f t="shared" si="5"/>
        <v>-0.13696815717820693</v>
      </c>
      <c r="AC115" s="50">
        <f t="shared" si="5"/>
        <v>-0.13696815717820693</v>
      </c>
      <c r="AD115" s="50">
        <f t="shared" si="5"/>
        <v>-0.13696815717820693</v>
      </c>
      <c r="AE115" s="50">
        <f t="shared" si="5"/>
        <v>-0.13696815717820693</v>
      </c>
      <c r="AF115" s="50">
        <f t="shared" si="5"/>
        <v>-0.13696815717820693</v>
      </c>
      <c r="AG115" s="50">
        <f t="shared" si="5"/>
        <v>-0.13696815717820693</v>
      </c>
      <c r="AH115" s="50">
        <f t="shared" si="5"/>
        <v>-0.13696815717820693</v>
      </c>
      <c r="AI115" s="50">
        <f t="shared" si="5"/>
        <v>-0.1357978658292239</v>
      </c>
      <c r="AJ115" s="50">
        <f t="shared" si="5"/>
        <v>-0.1357978658292239</v>
      </c>
      <c r="AK115" s="50">
        <f t="shared" si="5"/>
        <v>-0.13580627204751158</v>
      </c>
      <c r="AL115" s="50">
        <f t="shared" si="5"/>
        <v>-0.13578954116801856</v>
      </c>
      <c r="AM115" s="50">
        <f t="shared" si="5"/>
        <v>-0.13578954116801856</v>
      </c>
      <c r="AN115" s="50">
        <f t="shared" si="5"/>
        <v>-0.13578954116801856</v>
      </c>
      <c r="AO115" s="50">
        <f t="shared" si="5"/>
        <v>-0.13578954116801856</v>
      </c>
      <c r="AP115" s="50">
        <f t="shared" si="5"/>
        <v>-0.13618456762911085</v>
      </c>
      <c r="AQ115" s="50">
        <f t="shared" si="5"/>
        <v>-0.1359683440680923</v>
      </c>
      <c r="AR115" s="50">
        <f t="shared" si="5"/>
        <v>-0.1359683440680923</v>
      </c>
      <c r="AS115" s="50">
        <f t="shared" si="5"/>
        <v>-0.1378580324514759</v>
      </c>
      <c r="AT115" s="50">
        <f t="shared" si="5"/>
        <v>-0.1378580324514759</v>
      </c>
      <c r="AU115" s="50">
        <f t="shared" si="5"/>
        <v>-0.1378580324514759</v>
      </c>
      <c r="AV115" s="50">
        <f t="shared" si="5"/>
        <v>-0.1378580324514759</v>
      </c>
      <c r="AW115" s="50">
        <f t="shared" si="5"/>
        <v>-0.1378580324514759</v>
      </c>
      <c r="AX115" s="50">
        <f t="shared" si="5"/>
        <v>-0.1378580324514759</v>
      </c>
      <c r="AY115" s="50">
        <f t="shared" si="5"/>
        <v>-0.1378580324514759</v>
      </c>
      <c r="AZ115" s="50">
        <f t="shared" ref="AZ115:CM115" si="10">-((AZ63-1)*(AZ63-2))^-1</f>
        <v>-0.1378580324514759</v>
      </c>
      <c r="BA115" s="50">
        <f t="shared" si="10"/>
        <v>-0.1378580324514759</v>
      </c>
      <c r="BB115" s="50">
        <f t="shared" si="10"/>
        <v>-0.1378580324514759</v>
      </c>
      <c r="BC115" s="50">
        <f t="shared" si="10"/>
        <v>-0.13788379523138072</v>
      </c>
      <c r="BD115" s="50">
        <f t="shared" si="10"/>
        <v>-0.13697914907873213</v>
      </c>
      <c r="BE115" s="50">
        <f t="shared" si="10"/>
        <v>-0.13697914907873213</v>
      </c>
      <c r="BF115" s="50">
        <f t="shared" si="10"/>
        <v>-0.13697914907873213</v>
      </c>
      <c r="BG115" s="50">
        <f t="shared" si="10"/>
        <v>-0.13697914907873213</v>
      </c>
      <c r="BH115" s="50">
        <f t="shared" si="10"/>
        <v>-0.1370850816534824</v>
      </c>
      <c r="BI115" s="50">
        <f t="shared" si="10"/>
        <v>-0.1370850816534824</v>
      </c>
      <c r="BJ115" s="50">
        <f t="shared" si="10"/>
        <v>-0.1370850816534824</v>
      </c>
      <c r="BK115" s="50">
        <f t="shared" si="10"/>
        <v>-0.1370850816534824</v>
      </c>
      <c r="BL115" s="50">
        <f t="shared" si="10"/>
        <v>-0.1370850816534824</v>
      </c>
      <c r="BM115" s="50">
        <f t="shared" si="10"/>
        <v>-0.1370850816534824</v>
      </c>
      <c r="BN115" s="50">
        <f t="shared" si="10"/>
        <v>-0.1370850816534824</v>
      </c>
      <c r="BO115" s="50">
        <f t="shared" si="10"/>
        <v>-0.13706097701865258</v>
      </c>
      <c r="BP115" s="50">
        <f t="shared" si="10"/>
        <v>-0.13706097701865258</v>
      </c>
      <c r="BQ115" s="50">
        <f t="shared" si="10"/>
        <v>-0.13706097701865258</v>
      </c>
      <c r="BR115" s="50">
        <f t="shared" si="10"/>
        <v>-0.13706097701865258</v>
      </c>
      <c r="BS115" s="50">
        <f t="shared" si="10"/>
        <v>-0.13706097701865258</v>
      </c>
      <c r="BT115" s="50">
        <f t="shared" si="10"/>
        <v>-0.13706097701865258</v>
      </c>
      <c r="BU115" s="50">
        <f t="shared" si="10"/>
        <v>-0.13706097701865258</v>
      </c>
      <c r="BV115" s="50">
        <f t="shared" si="10"/>
        <v>-0.13706097701865258</v>
      </c>
      <c r="BW115" s="50">
        <f t="shared" si="10"/>
        <v>-0.13706097701865258</v>
      </c>
      <c r="BX115" s="50">
        <f t="shared" si="10"/>
        <v>-0.13706097701865258</v>
      </c>
      <c r="BY115" s="50">
        <f t="shared" si="10"/>
        <v>-0.13706097701865258</v>
      </c>
      <c r="BZ115" s="50">
        <f t="shared" si="10"/>
        <v>-0.13706097701865258</v>
      </c>
      <c r="CA115" s="50">
        <f t="shared" si="10"/>
        <v>-0.13706097701865258</v>
      </c>
      <c r="CB115" s="50">
        <f t="shared" si="10"/>
        <v>-0.1359745400515826</v>
      </c>
      <c r="CC115" s="50">
        <f t="shared" si="10"/>
        <v>-0.1359745400515826</v>
      </c>
      <c r="CD115" s="50">
        <f t="shared" si="10"/>
        <v>-0.1359745400515826</v>
      </c>
      <c r="CE115" s="50">
        <f t="shared" si="10"/>
        <v>-0.1359745400515826</v>
      </c>
      <c r="CF115" s="50">
        <f t="shared" si="10"/>
        <v>-0.1359745400515826</v>
      </c>
      <c r="CG115" s="50">
        <f t="shared" si="10"/>
        <v>-0.13611943299967569</v>
      </c>
      <c r="CH115" s="50">
        <f t="shared" si="10"/>
        <v>-0.13476830813171992</v>
      </c>
      <c r="CI115" s="50">
        <f t="shared" si="10"/>
        <v>-0.135152190911322</v>
      </c>
      <c r="CJ115" s="50">
        <f t="shared" si="10"/>
        <v>-0.135152190911322</v>
      </c>
      <c r="CK115" s="50">
        <f t="shared" si="10"/>
        <v>-0.135152190911322</v>
      </c>
      <c r="CL115" s="50">
        <f t="shared" si="10"/>
        <v>-0.135152190911322</v>
      </c>
      <c r="CM115" s="50">
        <f t="shared" si="10"/>
        <v>-0.135152190911322</v>
      </c>
    </row>
    <row r="116" spans="2:91">
      <c r="B116" s="50">
        <f t="shared" si="7"/>
        <v>1984</v>
      </c>
      <c r="C116" s="50">
        <f t="shared" si="5"/>
        <v>-0.14590375100306979</v>
      </c>
      <c r="D116" s="50">
        <f t="shared" si="5"/>
        <v>-0.14952956441719523</v>
      </c>
      <c r="E116" s="50">
        <f t="shared" si="5"/>
        <v>-0.14278410189797489</v>
      </c>
      <c r="F116" s="50">
        <f t="shared" si="5"/>
        <v>-0.14278410189797489</v>
      </c>
      <c r="G116" s="50">
        <f t="shared" si="5"/>
        <v>-0.14331318607414237</v>
      </c>
      <c r="H116" s="50">
        <f t="shared" si="5"/>
        <v>-0.15052898306363766</v>
      </c>
      <c r="I116" s="50">
        <f t="shared" si="5"/>
        <v>-0.15058894972957268</v>
      </c>
      <c r="J116" s="50">
        <f t="shared" si="5"/>
        <v>-0.14300576151899727</v>
      </c>
      <c r="K116" s="50">
        <f t="shared" si="5"/>
        <v>-0.14191263448413297</v>
      </c>
      <c r="L116" s="50">
        <f t="shared" si="5"/>
        <v>-0.14210280354517127</v>
      </c>
      <c r="M116" s="50">
        <f t="shared" si="5"/>
        <v>-0.14372896377131514</v>
      </c>
      <c r="N116" s="50">
        <f t="shared" si="5"/>
        <v>-0.14936163110788858</v>
      </c>
      <c r="O116" s="50">
        <f t="shared" si="5"/>
        <v>-0.14882048128482878</v>
      </c>
      <c r="P116" s="50">
        <f t="shared" si="5"/>
        <v>-0.14882048128482878</v>
      </c>
      <c r="Q116" s="50">
        <f t="shared" si="5"/>
        <v>-0.14882048128482878</v>
      </c>
      <c r="R116" s="50">
        <f t="shared" si="5"/>
        <v>-0.14866825382884369</v>
      </c>
      <c r="S116" s="50">
        <f t="shared" si="5"/>
        <v>-0.14896586911321752</v>
      </c>
      <c r="T116" s="50">
        <f t="shared" si="5"/>
        <v>-0.14896586911321752</v>
      </c>
      <c r="U116" s="50">
        <f t="shared" si="5"/>
        <v>-0.14863025212306008</v>
      </c>
      <c r="V116" s="50">
        <f t="shared" si="5"/>
        <v>-0.14815464656985805</v>
      </c>
      <c r="W116" s="50">
        <f t="shared" si="5"/>
        <v>-0.14815464656985805</v>
      </c>
      <c r="X116" s="50">
        <f t="shared" si="5"/>
        <v>-0.14815464656985805</v>
      </c>
      <c r="Y116" s="50">
        <f t="shared" si="5"/>
        <v>-0.14815464656985805</v>
      </c>
      <c r="Z116" s="50">
        <f t="shared" si="5"/>
        <v>-0.14815464656985805</v>
      </c>
      <c r="AA116" s="50">
        <f t="shared" si="5"/>
        <v>-0.14815464656985805</v>
      </c>
      <c r="AB116" s="50">
        <f t="shared" si="5"/>
        <v>-0.14817128770923632</v>
      </c>
      <c r="AC116" s="50">
        <f t="shared" si="5"/>
        <v>-0.14817128770923632</v>
      </c>
      <c r="AD116" s="50">
        <f t="shared" si="5"/>
        <v>-0.14817128770923632</v>
      </c>
      <c r="AE116" s="50">
        <f t="shared" si="5"/>
        <v>-0.14817128770923632</v>
      </c>
      <c r="AF116" s="50">
        <f t="shared" si="5"/>
        <v>-0.14817128770923632</v>
      </c>
      <c r="AG116" s="50">
        <f t="shared" si="5"/>
        <v>-0.14817128770923632</v>
      </c>
      <c r="AH116" s="50">
        <f t="shared" si="5"/>
        <v>-0.14817128770923632</v>
      </c>
      <c r="AI116" s="50">
        <f t="shared" si="5"/>
        <v>-0.14729138916894444</v>
      </c>
      <c r="AJ116" s="50">
        <f t="shared" si="5"/>
        <v>-0.14729138916894444</v>
      </c>
      <c r="AK116" s="50">
        <f t="shared" si="5"/>
        <v>-0.14727685784881206</v>
      </c>
      <c r="AL116" s="50">
        <f t="shared" si="5"/>
        <v>-0.14741661029409592</v>
      </c>
      <c r="AM116" s="50">
        <f t="shared" si="5"/>
        <v>-0.14741661029409592</v>
      </c>
      <c r="AN116" s="50">
        <f t="shared" si="5"/>
        <v>-0.14737822224112285</v>
      </c>
      <c r="AO116" s="50">
        <f t="shared" si="5"/>
        <v>-0.14737822224112285</v>
      </c>
      <c r="AP116" s="50">
        <f t="shared" si="5"/>
        <v>-0.14729600786971941</v>
      </c>
      <c r="AQ116" s="50">
        <f t="shared" si="5"/>
        <v>-0.14713136541467881</v>
      </c>
      <c r="AR116" s="50">
        <f t="shared" si="5"/>
        <v>-0.14713136541467881</v>
      </c>
      <c r="AS116" s="50">
        <f t="shared" si="5"/>
        <v>-0.15069416383780215</v>
      </c>
      <c r="AT116" s="50">
        <f t="shared" si="5"/>
        <v>-0.15069416383780215</v>
      </c>
      <c r="AU116" s="50">
        <f t="shared" si="5"/>
        <v>-0.15069416383780215</v>
      </c>
      <c r="AV116" s="50">
        <f t="shared" si="5"/>
        <v>-0.15069416383780215</v>
      </c>
      <c r="AW116" s="50">
        <f t="shared" si="5"/>
        <v>-0.15069416383780215</v>
      </c>
      <c r="AX116" s="50">
        <f t="shared" si="5"/>
        <v>-0.15069416383780215</v>
      </c>
      <c r="AY116" s="50">
        <f t="shared" si="5"/>
        <v>-0.15069416383780215</v>
      </c>
      <c r="AZ116" s="50">
        <f t="shared" ref="AZ116:CM116" si="11">-((AZ64-1)*(AZ64-2))^-1</f>
        <v>-0.15069416383780215</v>
      </c>
      <c r="BA116" s="50">
        <f t="shared" si="11"/>
        <v>-0.15069416383780215</v>
      </c>
      <c r="BB116" s="50">
        <f t="shared" si="11"/>
        <v>-0.15069416383780215</v>
      </c>
      <c r="BC116" s="50">
        <f t="shared" si="11"/>
        <v>-0.15106425211403385</v>
      </c>
      <c r="BD116" s="50">
        <f t="shared" si="11"/>
        <v>-0.15009585964014149</v>
      </c>
      <c r="BE116" s="50">
        <f t="shared" si="11"/>
        <v>-0.15009585964014149</v>
      </c>
      <c r="BF116" s="50">
        <f t="shared" si="11"/>
        <v>-0.15009585964014149</v>
      </c>
      <c r="BG116" s="50">
        <f t="shared" si="11"/>
        <v>-0.15009585964014149</v>
      </c>
      <c r="BH116" s="50">
        <f t="shared" si="11"/>
        <v>-0.15016949454457065</v>
      </c>
      <c r="BI116" s="50">
        <f t="shared" si="11"/>
        <v>-0.15016949454457065</v>
      </c>
      <c r="BJ116" s="50">
        <f t="shared" si="11"/>
        <v>-0.15016949454457065</v>
      </c>
      <c r="BK116" s="50">
        <f t="shared" si="11"/>
        <v>-0.15016949454457065</v>
      </c>
      <c r="BL116" s="50">
        <f t="shared" si="11"/>
        <v>-0.15016949454457065</v>
      </c>
      <c r="BM116" s="50">
        <f t="shared" si="11"/>
        <v>-0.15016949454457065</v>
      </c>
      <c r="BN116" s="50">
        <f t="shared" si="11"/>
        <v>-0.15016949454457065</v>
      </c>
      <c r="BO116" s="50">
        <f t="shared" si="11"/>
        <v>-0.15014079162969601</v>
      </c>
      <c r="BP116" s="50">
        <f t="shared" si="11"/>
        <v>-0.15014079162969601</v>
      </c>
      <c r="BQ116" s="50">
        <f t="shared" si="11"/>
        <v>-0.15014079162969601</v>
      </c>
      <c r="BR116" s="50">
        <f t="shared" si="11"/>
        <v>-0.15014079162969601</v>
      </c>
      <c r="BS116" s="50">
        <f t="shared" si="11"/>
        <v>-0.15014079162969601</v>
      </c>
      <c r="BT116" s="50">
        <f t="shared" si="11"/>
        <v>-0.15014079162969601</v>
      </c>
      <c r="BU116" s="50">
        <f t="shared" si="11"/>
        <v>-0.15014079162969601</v>
      </c>
      <c r="BV116" s="50">
        <f t="shared" si="11"/>
        <v>-0.15014079162969601</v>
      </c>
      <c r="BW116" s="50">
        <f t="shared" si="11"/>
        <v>-0.15014079162969601</v>
      </c>
      <c r="BX116" s="50">
        <f t="shared" si="11"/>
        <v>-0.15014079162969601</v>
      </c>
      <c r="BY116" s="50">
        <f t="shared" si="11"/>
        <v>-0.15014079162969601</v>
      </c>
      <c r="BZ116" s="50">
        <f t="shared" si="11"/>
        <v>-0.15014079162969601</v>
      </c>
      <c r="CA116" s="50">
        <f t="shared" si="11"/>
        <v>-0.15014079162969601</v>
      </c>
      <c r="CB116" s="50">
        <f t="shared" si="11"/>
        <v>-0.1487856752317373</v>
      </c>
      <c r="CC116" s="50">
        <f t="shared" si="11"/>
        <v>-0.1487856752317373</v>
      </c>
      <c r="CD116" s="50">
        <f t="shared" si="11"/>
        <v>-0.1487856752317373</v>
      </c>
      <c r="CE116" s="50">
        <f t="shared" si="11"/>
        <v>-0.1487856752317373</v>
      </c>
      <c r="CF116" s="50">
        <f t="shared" si="11"/>
        <v>-0.1487856752317373</v>
      </c>
      <c r="CG116" s="50">
        <f t="shared" si="11"/>
        <v>-0.14885921186313913</v>
      </c>
      <c r="CH116" s="50">
        <f t="shared" si="11"/>
        <v>-0.14740394960276051</v>
      </c>
      <c r="CI116" s="50">
        <f t="shared" si="11"/>
        <v>-0.14779753056264416</v>
      </c>
      <c r="CJ116" s="50">
        <f t="shared" si="11"/>
        <v>-0.14779753056264416</v>
      </c>
      <c r="CK116" s="50">
        <f t="shared" si="11"/>
        <v>-0.14779753056264416</v>
      </c>
      <c r="CL116" s="50">
        <f t="shared" si="11"/>
        <v>-0.14779753056264416</v>
      </c>
      <c r="CM116" s="50">
        <f t="shared" si="11"/>
        <v>-0.14779753056264416</v>
      </c>
    </row>
    <row r="117" spans="2:91">
      <c r="B117" s="50">
        <f t="shared" si="7"/>
        <v>1985</v>
      </c>
      <c r="C117" s="50">
        <f t="shared" si="5"/>
        <v>-0.14462289204134571</v>
      </c>
      <c r="D117" s="50">
        <f t="shared" si="5"/>
        <v>-0.15394692206908014</v>
      </c>
      <c r="E117" s="50">
        <f t="shared" si="5"/>
        <v>-0.16326699810498574</v>
      </c>
      <c r="F117" s="50">
        <f t="shared" si="5"/>
        <v>-0.16326699810498574</v>
      </c>
      <c r="G117" s="50">
        <f t="shared" si="5"/>
        <v>-0.16418142765586213</v>
      </c>
      <c r="H117" s="50">
        <f t="shared" ref="H117:BS117" si="12">-((H65-1)*(H65-2))^-1</f>
        <v>-0.16955065601787847</v>
      </c>
      <c r="I117" s="50">
        <f t="shared" si="12"/>
        <v>-0.16958744405836651</v>
      </c>
      <c r="J117" s="50">
        <f t="shared" si="12"/>
        <v>-0.16013367571853221</v>
      </c>
      <c r="K117" s="50">
        <f t="shared" si="12"/>
        <v>-0.15879060582705287</v>
      </c>
      <c r="L117" s="50">
        <f t="shared" si="12"/>
        <v>-0.15889732850396915</v>
      </c>
      <c r="M117" s="50">
        <f t="shared" si="12"/>
        <v>-0.16025381561933824</v>
      </c>
      <c r="N117" s="50">
        <f t="shared" si="12"/>
        <v>-0.16771198952005195</v>
      </c>
      <c r="O117" s="50">
        <f t="shared" si="12"/>
        <v>-0.16708810452710901</v>
      </c>
      <c r="P117" s="50">
        <f t="shared" si="12"/>
        <v>-0.16708810452710901</v>
      </c>
      <c r="Q117" s="50">
        <f t="shared" si="12"/>
        <v>-0.16708810452710901</v>
      </c>
      <c r="R117" s="50">
        <f t="shared" si="12"/>
        <v>-0.16868804695817841</v>
      </c>
      <c r="S117" s="50">
        <f t="shared" si="12"/>
        <v>-0.16895900128075783</v>
      </c>
      <c r="T117" s="50">
        <f t="shared" si="12"/>
        <v>-0.16895900128075783</v>
      </c>
      <c r="U117" s="50">
        <f t="shared" si="12"/>
        <v>-0.16848038941182486</v>
      </c>
      <c r="V117" s="50">
        <f t="shared" si="12"/>
        <v>-0.16781523495874237</v>
      </c>
      <c r="W117" s="50">
        <f t="shared" si="12"/>
        <v>-0.16781523495874237</v>
      </c>
      <c r="X117" s="50">
        <f t="shared" si="12"/>
        <v>-0.16781523495874237</v>
      </c>
      <c r="Y117" s="50">
        <f t="shared" si="12"/>
        <v>-0.16781523495874237</v>
      </c>
      <c r="Z117" s="50">
        <f t="shared" si="12"/>
        <v>-0.16781523495874237</v>
      </c>
      <c r="AA117" s="50">
        <f t="shared" si="12"/>
        <v>-0.16781523495874237</v>
      </c>
      <c r="AB117" s="50">
        <f t="shared" si="12"/>
        <v>-0.16782186432002602</v>
      </c>
      <c r="AC117" s="50">
        <f t="shared" si="12"/>
        <v>-0.16782186432002602</v>
      </c>
      <c r="AD117" s="50">
        <f t="shared" si="12"/>
        <v>-0.16782186432002602</v>
      </c>
      <c r="AE117" s="50">
        <f t="shared" si="12"/>
        <v>-0.16782186432002602</v>
      </c>
      <c r="AF117" s="50">
        <f t="shared" si="12"/>
        <v>-0.16782186432002602</v>
      </c>
      <c r="AG117" s="50">
        <f t="shared" si="12"/>
        <v>-0.16782186432002602</v>
      </c>
      <c r="AH117" s="50">
        <f t="shared" si="12"/>
        <v>-0.16782186432002602</v>
      </c>
      <c r="AI117" s="50">
        <f t="shared" si="12"/>
        <v>-0.16671819060666454</v>
      </c>
      <c r="AJ117" s="50">
        <f t="shared" si="12"/>
        <v>-0.16671819060666454</v>
      </c>
      <c r="AK117" s="50">
        <f t="shared" si="12"/>
        <v>-0.16662244838569662</v>
      </c>
      <c r="AL117" s="50">
        <f t="shared" si="12"/>
        <v>-0.16692780510343647</v>
      </c>
      <c r="AM117" s="50">
        <f t="shared" si="12"/>
        <v>-0.16692780510343647</v>
      </c>
      <c r="AN117" s="50">
        <f t="shared" si="12"/>
        <v>-0.16687762447326437</v>
      </c>
      <c r="AO117" s="50">
        <f t="shared" si="12"/>
        <v>-0.16687762447326437</v>
      </c>
      <c r="AP117" s="50">
        <f t="shared" si="12"/>
        <v>-0.16632616000129133</v>
      </c>
      <c r="AQ117" s="50">
        <f t="shared" si="12"/>
        <v>-0.16638037305855882</v>
      </c>
      <c r="AR117" s="50">
        <f t="shared" si="12"/>
        <v>-0.16638037305855882</v>
      </c>
      <c r="AS117" s="50">
        <f t="shared" si="12"/>
        <v>-0.16980932055916362</v>
      </c>
      <c r="AT117" s="50">
        <f t="shared" si="12"/>
        <v>-0.16980932055916362</v>
      </c>
      <c r="AU117" s="50">
        <f t="shared" si="12"/>
        <v>-0.16980932055916362</v>
      </c>
      <c r="AV117" s="50">
        <f t="shared" si="12"/>
        <v>-0.16980932055916362</v>
      </c>
      <c r="AW117" s="50">
        <f t="shared" si="12"/>
        <v>-0.16980932055916362</v>
      </c>
      <c r="AX117" s="50">
        <f t="shared" si="12"/>
        <v>-0.16980932055916362</v>
      </c>
      <c r="AY117" s="50">
        <f t="shared" si="12"/>
        <v>-0.16980932055916362</v>
      </c>
      <c r="AZ117" s="50">
        <f t="shared" si="12"/>
        <v>-0.16980932055916362</v>
      </c>
      <c r="BA117" s="50">
        <f t="shared" si="12"/>
        <v>-0.16980932055916362</v>
      </c>
      <c r="BB117" s="50">
        <f t="shared" si="12"/>
        <v>-0.16980932055916362</v>
      </c>
      <c r="BC117" s="50">
        <f t="shared" si="12"/>
        <v>-0.16990334109416672</v>
      </c>
      <c r="BD117" s="50">
        <f t="shared" si="12"/>
        <v>-0.16822691590364885</v>
      </c>
      <c r="BE117" s="50">
        <f t="shared" si="12"/>
        <v>-0.16822691590364885</v>
      </c>
      <c r="BF117" s="50">
        <f t="shared" si="12"/>
        <v>-0.16822691590364885</v>
      </c>
      <c r="BG117" s="50">
        <f t="shared" si="12"/>
        <v>-0.16822691590364885</v>
      </c>
      <c r="BH117" s="50">
        <f t="shared" si="12"/>
        <v>-0.1682732538037558</v>
      </c>
      <c r="BI117" s="50">
        <f t="shared" si="12"/>
        <v>-0.1682732538037558</v>
      </c>
      <c r="BJ117" s="50">
        <f t="shared" si="12"/>
        <v>-0.1682732538037558</v>
      </c>
      <c r="BK117" s="50">
        <f t="shared" si="12"/>
        <v>-0.1682732538037558</v>
      </c>
      <c r="BL117" s="50">
        <f t="shared" si="12"/>
        <v>-0.1682732538037558</v>
      </c>
      <c r="BM117" s="50">
        <f t="shared" si="12"/>
        <v>-0.1682732538037558</v>
      </c>
      <c r="BN117" s="50">
        <f t="shared" si="12"/>
        <v>-0.1682732538037558</v>
      </c>
      <c r="BO117" s="50">
        <f t="shared" si="12"/>
        <v>-0.16806770475830282</v>
      </c>
      <c r="BP117" s="50">
        <f t="shared" si="12"/>
        <v>-0.16806770475830282</v>
      </c>
      <c r="BQ117" s="50">
        <f t="shared" si="12"/>
        <v>-0.16804870462305535</v>
      </c>
      <c r="BR117" s="50">
        <f t="shared" si="12"/>
        <v>-0.16804870462305535</v>
      </c>
      <c r="BS117" s="50">
        <f t="shared" si="12"/>
        <v>-0.16804870462305535</v>
      </c>
      <c r="BT117" s="50">
        <f t="shared" ref="BT117:CM117" si="13">-((BT65-1)*(BT65-2))^-1</f>
        <v>-0.16804870462305535</v>
      </c>
      <c r="BU117" s="50">
        <f t="shared" si="13"/>
        <v>-0.16804870462305535</v>
      </c>
      <c r="BV117" s="50">
        <f t="shared" si="13"/>
        <v>-0.16804870462305535</v>
      </c>
      <c r="BW117" s="50">
        <f t="shared" si="13"/>
        <v>-0.16804870462305535</v>
      </c>
      <c r="BX117" s="50">
        <f t="shared" si="13"/>
        <v>-0.16804870462305535</v>
      </c>
      <c r="BY117" s="50">
        <f t="shared" si="13"/>
        <v>-0.16804870462305535</v>
      </c>
      <c r="BZ117" s="50">
        <f t="shared" si="13"/>
        <v>-0.16804870462305535</v>
      </c>
      <c r="CA117" s="50">
        <f t="shared" si="13"/>
        <v>-0.16804870462305535</v>
      </c>
      <c r="CB117" s="50">
        <f t="shared" si="13"/>
        <v>-0.16613364471572642</v>
      </c>
      <c r="CC117" s="50">
        <f t="shared" si="13"/>
        <v>-0.16613364471572642</v>
      </c>
      <c r="CD117" s="50">
        <f t="shared" si="13"/>
        <v>-0.16613364471572642</v>
      </c>
      <c r="CE117" s="50">
        <f t="shared" si="13"/>
        <v>-0.16613364471572642</v>
      </c>
      <c r="CF117" s="50">
        <f t="shared" si="13"/>
        <v>-0.16613364471572642</v>
      </c>
      <c r="CG117" s="50">
        <f t="shared" si="13"/>
        <v>-0.16617201693728909</v>
      </c>
      <c r="CH117" s="50">
        <f t="shared" si="13"/>
        <v>-0.16459362891672083</v>
      </c>
      <c r="CI117" s="50">
        <f t="shared" si="13"/>
        <v>-0.16550101586148916</v>
      </c>
      <c r="CJ117" s="50">
        <f t="shared" si="13"/>
        <v>-0.16550101586148916</v>
      </c>
      <c r="CK117" s="50">
        <f t="shared" si="13"/>
        <v>-0.16550101586148916</v>
      </c>
      <c r="CL117" s="50">
        <f t="shared" si="13"/>
        <v>-0.16550101586148916</v>
      </c>
      <c r="CM117" s="50">
        <f t="shared" si="13"/>
        <v>-0.16550101586148916</v>
      </c>
    </row>
    <row r="118" spans="2:91">
      <c r="B118" s="50">
        <f t="shared" si="7"/>
        <v>1986</v>
      </c>
      <c r="C118" s="50">
        <f t="shared" ref="C118:AY123" si="14">-((C66-1)*(C66-2))^-1</f>
        <v>-0.14462289204134571</v>
      </c>
      <c r="D118" s="50">
        <f t="shared" si="14"/>
        <v>-0.16735218711562233</v>
      </c>
      <c r="E118" s="50">
        <f t="shared" si="14"/>
        <v>-0.17891742153433915</v>
      </c>
      <c r="F118" s="50">
        <f t="shared" si="14"/>
        <v>-0.17891742153433915</v>
      </c>
      <c r="G118" s="50">
        <f t="shared" si="14"/>
        <v>-0.17923197211455336</v>
      </c>
      <c r="H118" s="50">
        <f t="shared" si="14"/>
        <v>-0.19197629099765873</v>
      </c>
      <c r="I118" s="50">
        <f t="shared" si="14"/>
        <v>-0.19199227904333044</v>
      </c>
      <c r="J118" s="50">
        <f t="shared" si="14"/>
        <v>-0.17708714973472084</v>
      </c>
      <c r="K118" s="50">
        <f t="shared" si="14"/>
        <v>-0.17516818802878875</v>
      </c>
      <c r="L118" s="50">
        <f t="shared" si="14"/>
        <v>-0.17516417146645541</v>
      </c>
      <c r="M118" s="50">
        <f t="shared" si="14"/>
        <v>-0.17670069153720255</v>
      </c>
      <c r="N118" s="50">
        <f t="shared" si="14"/>
        <v>-0.18534983823155815</v>
      </c>
      <c r="O118" s="50">
        <f t="shared" si="14"/>
        <v>-0.18534462529559476</v>
      </c>
      <c r="P118" s="50">
        <f t="shared" si="14"/>
        <v>-0.18534462529559476</v>
      </c>
      <c r="Q118" s="50">
        <f t="shared" si="14"/>
        <v>-0.18534462529559476</v>
      </c>
      <c r="R118" s="50">
        <f t="shared" si="14"/>
        <v>-0.18588885181258089</v>
      </c>
      <c r="S118" s="50">
        <f t="shared" si="14"/>
        <v>-0.18614071954820452</v>
      </c>
      <c r="T118" s="50">
        <f t="shared" si="14"/>
        <v>-0.18614071954820452</v>
      </c>
      <c r="U118" s="50">
        <f t="shared" si="14"/>
        <v>-0.18557550002170395</v>
      </c>
      <c r="V118" s="50">
        <f t="shared" si="14"/>
        <v>-0.1848145413965438</v>
      </c>
      <c r="W118" s="50">
        <f t="shared" si="14"/>
        <v>-0.1848145413965438</v>
      </c>
      <c r="X118" s="50">
        <f t="shared" si="14"/>
        <v>-0.1848145413965438</v>
      </c>
      <c r="Y118" s="50">
        <f t="shared" si="14"/>
        <v>-0.18482172595847313</v>
      </c>
      <c r="Z118" s="50">
        <f t="shared" si="14"/>
        <v>-0.18482172595847313</v>
      </c>
      <c r="AA118" s="50">
        <f t="shared" si="14"/>
        <v>-0.18482172595847313</v>
      </c>
      <c r="AB118" s="50">
        <f t="shared" si="14"/>
        <v>-0.18482134860970467</v>
      </c>
      <c r="AC118" s="50">
        <f t="shared" si="14"/>
        <v>-0.18482134860970467</v>
      </c>
      <c r="AD118" s="50">
        <f t="shared" si="14"/>
        <v>-0.18482134860970467</v>
      </c>
      <c r="AE118" s="50">
        <f t="shared" si="14"/>
        <v>-0.18482134860970467</v>
      </c>
      <c r="AF118" s="50">
        <f t="shared" si="14"/>
        <v>-0.18482134860970467</v>
      </c>
      <c r="AG118" s="50">
        <f t="shared" si="14"/>
        <v>-0.18482134860970467</v>
      </c>
      <c r="AH118" s="50">
        <f t="shared" si="14"/>
        <v>-0.18482134860970467</v>
      </c>
      <c r="AI118" s="50">
        <f t="shared" si="14"/>
        <v>-0.18324873905085326</v>
      </c>
      <c r="AJ118" s="50">
        <f t="shared" si="14"/>
        <v>-0.18324873905085326</v>
      </c>
      <c r="AK118" s="50">
        <f t="shared" si="14"/>
        <v>-0.18334740073038527</v>
      </c>
      <c r="AL118" s="50">
        <f t="shared" si="14"/>
        <v>-0.1847520141208838</v>
      </c>
      <c r="AM118" s="50">
        <f t="shared" si="14"/>
        <v>-0.1847520141208838</v>
      </c>
      <c r="AN118" s="50">
        <f t="shared" si="14"/>
        <v>-0.18469300822909737</v>
      </c>
      <c r="AO118" s="50">
        <f t="shared" si="14"/>
        <v>-0.18469300822909737</v>
      </c>
      <c r="AP118" s="50">
        <f t="shared" si="14"/>
        <v>-0.18393487309353071</v>
      </c>
      <c r="AQ118" s="50">
        <f t="shared" si="14"/>
        <v>-0.18396316263711923</v>
      </c>
      <c r="AR118" s="50">
        <f t="shared" si="14"/>
        <v>-0.18396316263711923</v>
      </c>
      <c r="AS118" s="50">
        <f t="shared" si="14"/>
        <v>-0.18899260814182167</v>
      </c>
      <c r="AT118" s="50">
        <f t="shared" si="14"/>
        <v>-0.18899260814182167</v>
      </c>
      <c r="AU118" s="50">
        <f t="shared" si="14"/>
        <v>-0.18899260814182167</v>
      </c>
      <c r="AV118" s="50">
        <f t="shared" si="14"/>
        <v>-0.18899260814182167</v>
      </c>
      <c r="AW118" s="50">
        <f t="shared" si="14"/>
        <v>-0.18899260814182167</v>
      </c>
      <c r="AX118" s="50">
        <f t="shared" si="14"/>
        <v>-0.18899260814182167</v>
      </c>
      <c r="AY118" s="50">
        <f t="shared" si="14"/>
        <v>-0.18899260814182167</v>
      </c>
      <c r="AZ118" s="50">
        <f t="shared" ref="AZ118:CM118" si="15">-((AZ66-1)*(AZ66-2))^-1</f>
        <v>-0.18899260814182167</v>
      </c>
      <c r="BA118" s="50">
        <f t="shared" si="15"/>
        <v>-0.18899260814182167</v>
      </c>
      <c r="BB118" s="50">
        <f t="shared" si="15"/>
        <v>-0.18899260814182167</v>
      </c>
      <c r="BC118" s="50">
        <f t="shared" si="15"/>
        <v>-0.18892550831653238</v>
      </c>
      <c r="BD118" s="50">
        <f t="shared" si="15"/>
        <v>-0.18674979328449143</v>
      </c>
      <c r="BE118" s="50">
        <f t="shared" si="15"/>
        <v>-0.18674979328449143</v>
      </c>
      <c r="BF118" s="50">
        <f t="shared" si="15"/>
        <v>-0.18674979328449143</v>
      </c>
      <c r="BG118" s="50">
        <f t="shared" si="15"/>
        <v>-0.18674979328449143</v>
      </c>
      <c r="BH118" s="50">
        <f t="shared" si="15"/>
        <v>-0.18677528958540038</v>
      </c>
      <c r="BI118" s="50">
        <f t="shared" si="15"/>
        <v>-0.18677528958540038</v>
      </c>
      <c r="BJ118" s="50">
        <f t="shared" si="15"/>
        <v>-0.18677528958540038</v>
      </c>
      <c r="BK118" s="50">
        <f t="shared" si="15"/>
        <v>-0.18677528958540038</v>
      </c>
      <c r="BL118" s="50">
        <f t="shared" si="15"/>
        <v>-0.18677528958540038</v>
      </c>
      <c r="BM118" s="50">
        <f t="shared" si="15"/>
        <v>-0.18677528958540038</v>
      </c>
      <c r="BN118" s="50">
        <f t="shared" si="15"/>
        <v>-0.18677528958540038</v>
      </c>
      <c r="BO118" s="50">
        <f t="shared" si="15"/>
        <v>-0.18661497044819272</v>
      </c>
      <c r="BP118" s="50">
        <f t="shared" si="15"/>
        <v>-0.18661497044819272</v>
      </c>
      <c r="BQ118" s="50">
        <f t="shared" si="15"/>
        <v>-0.18659037037262532</v>
      </c>
      <c r="BR118" s="50">
        <f t="shared" si="15"/>
        <v>-0.18659037037262532</v>
      </c>
      <c r="BS118" s="50">
        <f t="shared" si="15"/>
        <v>-0.18659037037262532</v>
      </c>
      <c r="BT118" s="50">
        <f t="shared" si="15"/>
        <v>-0.18659037037262532</v>
      </c>
      <c r="BU118" s="50">
        <f t="shared" si="15"/>
        <v>-0.18659037037262532</v>
      </c>
      <c r="BV118" s="50">
        <f t="shared" si="15"/>
        <v>-0.18659037037262532</v>
      </c>
      <c r="BW118" s="50">
        <f t="shared" si="15"/>
        <v>-0.18659037037262532</v>
      </c>
      <c r="BX118" s="50">
        <f t="shared" si="15"/>
        <v>-0.18659037037262532</v>
      </c>
      <c r="BY118" s="50">
        <f t="shared" si="15"/>
        <v>-0.18659037037262532</v>
      </c>
      <c r="BZ118" s="50">
        <f t="shared" si="15"/>
        <v>-0.18659037037262532</v>
      </c>
      <c r="CA118" s="50">
        <f t="shared" si="15"/>
        <v>-0.18659037037262532</v>
      </c>
      <c r="CB118" s="50">
        <f t="shared" si="15"/>
        <v>-0.18456582422458431</v>
      </c>
      <c r="CC118" s="50">
        <f t="shared" si="15"/>
        <v>-0.18456582422458431</v>
      </c>
      <c r="CD118" s="50">
        <f t="shared" si="15"/>
        <v>-0.18456582422458431</v>
      </c>
      <c r="CE118" s="50">
        <f t="shared" si="15"/>
        <v>-0.18456582422458431</v>
      </c>
      <c r="CF118" s="50">
        <f t="shared" si="15"/>
        <v>-0.18456582422458431</v>
      </c>
      <c r="CG118" s="50">
        <f t="shared" si="15"/>
        <v>-0.18450715768156359</v>
      </c>
      <c r="CH118" s="50">
        <f t="shared" si="15"/>
        <v>-0.18235295422911127</v>
      </c>
      <c r="CI118" s="50">
        <f t="shared" si="15"/>
        <v>-0.18368156929042018</v>
      </c>
      <c r="CJ118" s="50">
        <f t="shared" si="15"/>
        <v>-0.18368156929042018</v>
      </c>
      <c r="CK118" s="50">
        <f t="shared" si="15"/>
        <v>-0.18368156929042018</v>
      </c>
      <c r="CL118" s="50">
        <f t="shared" si="15"/>
        <v>-0.18368156929042018</v>
      </c>
      <c r="CM118" s="50">
        <f t="shared" si="15"/>
        <v>-0.18368156929042018</v>
      </c>
    </row>
    <row r="119" spans="2:91">
      <c r="B119" s="50">
        <f t="shared" si="7"/>
        <v>1987</v>
      </c>
      <c r="C119" s="50">
        <f t="shared" si="14"/>
        <v>-0.14462289204134571</v>
      </c>
      <c r="D119" s="50">
        <f t="shared" si="14"/>
        <v>-0.18464776714728448</v>
      </c>
      <c r="E119" s="50">
        <f t="shared" si="14"/>
        <v>-0.1924773572449604</v>
      </c>
      <c r="F119" s="50">
        <f t="shared" si="14"/>
        <v>-0.1924773572449604</v>
      </c>
      <c r="G119" s="50">
        <f t="shared" si="14"/>
        <v>-0.19218124174976339</v>
      </c>
      <c r="H119" s="50">
        <f t="shared" si="14"/>
        <v>-0.21058570611931279</v>
      </c>
      <c r="I119" s="50">
        <f t="shared" si="14"/>
        <v>-0.21058647206960207</v>
      </c>
      <c r="J119" s="50">
        <f t="shared" si="14"/>
        <v>-0.1923941132260728</v>
      </c>
      <c r="K119" s="50">
        <f t="shared" si="14"/>
        <v>-0.19011562027056969</v>
      </c>
      <c r="L119" s="50">
        <f t="shared" si="14"/>
        <v>-0.19014452954450525</v>
      </c>
      <c r="M119" s="50">
        <f t="shared" si="14"/>
        <v>-0.19104430527073316</v>
      </c>
      <c r="N119" s="50">
        <f t="shared" si="14"/>
        <v>-0.19759021828847248</v>
      </c>
      <c r="O119" s="50">
        <f t="shared" si="14"/>
        <v>-0.19711055575092781</v>
      </c>
      <c r="P119" s="50">
        <f t="shared" si="14"/>
        <v>-0.19711055575092781</v>
      </c>
      <c r="Q119" s="50">
        <f t="shared" si="14"/>
        <v>-0.19711055575092781</v>
      </c>
      <c r="R119" s="50">
        <f t="shared" si="14"/>
        <v>-0.20128432890864481</v>
      </c>
      <c r="S119" s="50">
        <f t="shared" si="14"/>
        <v>-0.20151721741239012</v>
      </c>
      <c r="T119" s="50">
        <f t="shared" si="14"/>
        <v>-0.20151721741239012</v>
      </c>
      <c r="U119" s="50">
        <f t="shared" si="14"/>
        <v>-0.20088803356939108</v>
      </c>
      <c r="V119" s="50">
        <f t="shared" si="14"/>
        <v>-0.20006291604018389</v>
      </c>
      <c r="W119" s="50">
        <f t="shared" si="14"/>
        <v>-0.20006291604018389</v>
      </c>
      <c r="X119" s="50">
        <f t="shared" si="14"/>
        <v>-0.20006291604018389</v>
      </c>
      <c r="Y119" s="50">
        <f t="shared" si="14"/>
        <v>-0.20033334895991847</v>
      </c>
      <c r="Z119" s="50">
        <f t="shared" si="14"/>
        <v>-0.20033334895991847</v>
      </c>
      <c r="AA119" s="50">
        <f t="shared" si="14"/>
        <v>-0.20033334895991847</v>
      </c>
      <c r="AB119" s="50">
        <f t="shared" si="14"/>
        <v>-0.20032769370992815</v>
      </c>
      <c r="AC119" s="50">
        <f t="shared" si="14"/>
        <v>-0.20032769370992815</v>
      </c>
      <c r="AD119" s="50">
        <f t="shared" si="14"/>
        <v>-0.20032769370992815</v>
      </c>
      <c r="AE119" s="50">
        <f t="shared" si="14"/>
        <v>-0.20032769370992815</v>
      </c>
      <c r="AF119" s="50">
        <f t="shared" si="14"/>
        <v>-0.20032769370992815</v>
      </c>
      <c r="AG119" s="50">
        <f t="shared" si="14"/>
        <v>-0.20032769370992815</v>
      </c>
      <c r="AH119" s="50">
        <f t="shared" si="14"/>
        <v>-0.20032769370992815</v>
      </c>
      <c r="AI119" s="50">
        <f t="shared" si="14"/>
        <v>-0.19817853853157616</v>
      </c>
      <c r="AJ119" s="50">
        <f t="shared" si="14"/>
        <v>-0.19817853853157616</v>
      </c>
      <c r="AK119" s="50">
        <f t="shared" si="14"/>
        <v>-0.19822348511742832</v>
      </c>
      <c r="AL119" s="50">
        <f t="shared" si="14"/>
        <v>-0.20041795664498988</v>
      </c>
      <c r="AM119" s="50">
        <f t="shared" si="14"/>
        <v>-0.20041795664498988</v>
      </c>
      <c r="AN119" s="50">
        <f t="shared" si="14"/>
        <v>-0.20053161377150933</v>
      </c>
      <c r="AO119" s="50">
        <f t="shared" si="14"/>
        <v>-0.20053161377150933</v>
      </c>
      <c r="AP119" s="50">
        <f t="shared" si="14"/>
        <v>-0.19955321226404052</v>
      </c>
      <c r="AQ119" s="50">
        <f t="shared" si="14"/>
        <v>-0.20008652351901321</v>
      </c>
      <c r="AR119" s="50">
        <f t="shared" si="14"/>
        <v>-0.20008652351901321</v>
      </c>
      <c r="AS119" s="50">
        <f t="shared" si="14"/>
        <v>-0.20728514804741333</v>
      </c>
      <c r="AT119" s="50">
        <f t="shared" si="14"/>
        <v>-0.20728514804741333</v>
      </c>
      <c r="AU119" s="50">
        <f t="shared" si="14"/>
        <v>-0.20728514804741333</v>
      </c>
      <c r="AV119" s="50">
        <f t="shared" si="14"/>
        <v>-0.20728514804741333</v>
      </c>
      <c r="AW119" s="50">
        <f t="shared" si="14"/>
        <v>-0.20728514804741333</v>
      </c>
      <c r="AX119" s="50">
        <f t="shared" si="14"/>
        <v>-0.20728514804741333</v>
      </c>
      <c r="AY119" s="50">
        <f t="shared" si="14"/>
        <v>-0.20728514804741333</v>
      </c>
      <c r="AZ119" s="50">
        <f t="shared" ref="AZ119:CM119" si="16">-((AZ67-1)*(AZ67-2))^-1</f>
        <v>-0.20728514804741333</v>
      </c>
      <c r="BA119" s="50">
        <f t="shared" si="16"/>
        <v>-0.20728514804741333</v>
      </c>
      <c r="BB119" s="50">
        <f t="shared" si="16"/>
        <v>-0.20728514804741333</v>
      </c>
      <c r="BC119" s="50">
        <f t="shared" si="16"/>
        <v>-0.20710121188366584</v>
      </c>
      <c r="BD119" s="50">
        <f t="shared" si="16"/>
        <v>-0.20431787412716501</v>
      </c>
      <c r="BE119" s="50">
        <f t="shared" si="16"/>
        <v>-0.20431787412716501</v>
      </c>
      <c r="BF119" s="50">
        <f t="shared" si="16"/>
        <v>-0.20431787412716501</v>
      </c>
      <c r="BG119" s="50">
        <f t="shared" si="16"/>
        <v>-0.20431787412716501</v>
      </c>
      <c r="BH119" s="50">
        <f t="shared" si="16"/>
        <v>-0.20432715616176786</v>
      </c>
      <c r="BI119" s="50">
        <f t="shared" si="16"/>
        <v>-0.20432715616176786</v>
      </c>
      <c r="BJ119" s="50">
        <f t="shared" si="16"/>
        <v>-0.20432715616176786</v>
      </c>
      <c r="BK119" s="50">
        <f t="shared" si="16"/>
        <v>-0.20432715616176786</v>
      </c>
      <c r="BL119" s="50">
        <f t="shared" si="16"/>
        <v>-0.20432715616176786</v>
      </c>
      <c r="BM119" s="50">
        <f t="shared" si="16"/>
        <v>-0.20432715616176786</v>
      </c>
      <c r="BN119" s="50">
        <f t="shared" si="16"/>
        <v>-0.20432715616176786</v>
      </c>
      <c r="BO119" s="50">
        <f t="shared" si="16"/>
        <v>-0.20414804190553798</v>
      </c>
      <c r="BP119" s="50">
        <f t="shared" si="16"/>
        <v>-0.20414804190553798</v>
      </c>
      <c r="BQ119" s="50">
        <f t="shared" si="16"/>
        <v>-0.20411967761512717</v>
      </c>
      <c r="BR119" s="50">
        <f t="shared" si="16"/>
        <v>-0.20411967761512717</v>
      </c>
      <c r="BS119" s="50">
        <f t="shared" si="16"/>
        <v>-0.20411967761512717</v>
      </c>
      <c r="BT119" s="50">
        <f t="shared" si="16"/>
        <v>-0.20411967761512717</v>
      </c>
      <c r="BU119" s="50">
        <f t="shared" si="16"/>
        <v>-0.20411967761512717</v>
      </c>
      <c r="BV119" s="50">
        <f t="shared" si="16"/>
        <v>-0.20411967761512717</v>
      </c>
      <c r="BW119" s="50">
        <f t="shared" si="16"/>
        <v>-0.20411967761512717</v>
      </c>
      <c r="BX119" s="50">
        <f t="shared" si="16"/>
        <v>-0.20411967761512717</v>
      </c>
      <c r="BY119" s="50">
        <f t="shared" si="16"/>
        <v>-0.20411967761512717</v>
      </c>
      <c r="BZ119" s="50">
        <f t="shared" si="16"/>
        <v>-0.20411967761512717</v>
      </c>
      <c r="CA119" s="50">
        <f t="shared" si="16"/>
        <v>-0.20411967761512717</v>
      </c>
      <c r="CB119" s="50">
        <f t="shared" si="16"/>
        <v>-0.20179681853905235</v>
      </c>
      <c r="CC119" s="50">
        <f t="shared" si="16"/>
        <v>-0.20179681853905235</v>
      </c>
      <c r="CD119" s="50">
        <f t="shared" si="16"/>
        <v>-0.20179681853905235</v>
      </c>
      <c r="CE119" s="50">
        <f t="shared" si="16"/>
        <v>-0.20179681853905235</v>
      </c>
      <c r="CF119" s="50">
        <f t="shared" si="16"/>
        <v>-0.20179681853905235</v>
      </c>
      <c r="CG119" s="50">
        <f t="shared" si="16"/>
        <v>-0.20167388522593588</v>
      </c>
      <c r="CH119" s="50">
        <f t="shared" si="16"/>
        <v>-0.19951108448488183</v>
      </c>
      <c r="CI119" s="50">
        <f t="shared" si="16"/>
        <v>-0.2009473202239421</v>
      </c>
      <c r="CJ119" s="50">
        <f t="shared" si="16"/>
        <v>-0.2009473202239421</v>
      </c>
      <c r="CK119" s="50">
        <f t="shared" si="16"/>
        <v>-0.2009473202239421</v>
      </c>
      <c r="CL119" s="50">
        <f t="shared" si="16"/>
        <v>-0.2009473202239421</v>
      </c>
      <c r="CM119" s="50">
        <f t="shared" si="16"/>
        <v>-0.2009473202239421</v>
      </c>
    </row>
    <row r="120" spans="2:91">
      <c r="B120" s="50">
        <f t="shared" si="7"/>
        <v>1988</v>
      </c>
      <c r="C120" s="50">
        <f t="shared" si="14"/>
        <v>-0.14730305572608715</v>
      </c>
      <c r="D120" s="50">
        <f t="shared" si="14"/>
        <v>-0.19307396860045783</v>
      </c>
      <c r="E120" s="50">
        <f t="shared" si="14"/>
        <v>-0.20312345007300692</v>
      </c>
      <c r="F120" s="50">
        <f t="shared" si="14"/>
        <v>-0.20312345007300692</v>
      </c>
      <c r="G120" s="50">
        <f t="shared" si="14"/>
        <v>-0.2024748731352061</v>
      </c>
      <c r="H120" s="50">
        <f t="shared" si="14"/>
        <v>-0.22470806402776522</v>
      </c>
      <c r="I120" s="50">
        <f t="shared" si="14"/>
        <v>-0.22502950824007129</v>
      </c>
      <c r="J120" s="50">
        <f t="shared" si="14"/>
        <v>-0.20545092117201236</v>
      </c>
      <c r="K120" s="50">
        <f t="shared" si="14"/>
        <v>-0.20416320804960825</v>
      </c>
      <c r="L120" s="50">
        <f t="shared" si="14"/>
        <v>-0.20418260184972611</v>
      </c>
      <c r="M120" s="50">
        <f t="shared" si="14"/>
        <v>-0.20571442023894296</v>
      </c>
      <c r="N120" s="50">
        <f t="shared" si="14"/>
        <v>-0.21206768979936916</v>
      </c>
      <c r="O120" s="50">
        <f t="shared" si="14"/>
        <v>-0.21141118667643208</v>
      </c>
      <c r="P120" s="50">
        <f t="shared" si="14"/>
        <v>-0.21141118667643208</v>
      </c>
      <c r="Q120" s="50">
        <f t="shared" si="14"/>
        <v>-0.21141118667643208</v>
      </c>
      <c r="R120" s="50">
        <f t="shared" si="14"/>
        <v>-0.21699577844397783</v>
      </c>
      <c r="S120" s="50">
        <f t="shared" si="14"/>
        <v>-0.21721478501992178</v>
      </c>
      <c r="T120" s="50">
        <f t="shared" si="14"/>
        <v>-0.21721478501992178</v>
      </c>
      <c r="U120" s="50">
        <f t="shared" si="14"/>
        <v>-0.21670883152443052</v>
      </c>
      <c r="V120" s="50">
        <f t="shared" si="14"/>
        <v>-0.21539948977030518</v>
      </c>
      <c r="W120" s="50">
        <f t="shared" si="14"/>
        <v>-0.21539948977030518</v>
      </c>
      <c r="X120" s="50">
        <f t="shared" si="14"/>
        <v>-0.21539948977030518</v>
      </c>
      <c r="Y120" s="50">
        <f t="shared" si="14"/>
        <v>-0.21563610081024392</v>
      </c>
      <c r="Z120" s="50">
        <f t="shared" si="14"/>
        <v>-0.21563610081024392</v>
      </c>
      <c r="AA120" s="50">
        <f t="shared" si="14"/>
        <v>-0.21563610081024392</v>
      </c>
      <c r="AB120" s="50">
        <f t="shared" si="14"/>
        <v>-0.21562604855197987</v>
      </c>
      <c r="AC120" s="50">
        <f t="shared" si="14"/>
        <v>-0.21562604855197987</v>
      </c>
      <c r="AD120" s="50">
        <f t="shared" si="14"/>
        <v>-0.21562604855197987</v>
      </c>
      <c r="AE120" s="50">
        <f t="shared" si="14"/>
        <v>-0.21562604855197987</v>
      </c>
      <c r="AF120" s="50">
        <f t="shared" si="14"/>
        <v>-0.21562604855197987</v>
      </c>
      <c r="AG120" s="50">
        <f t="shared" si="14"/>
        <v>-0.21562604855197987</v>
      </c>
      <c r="AH120" s="50">
        <f t="shared" si="14"/>
        <v>-0.21562604855197987</v>
      </c>
      <c r="AI120" s="50">
        <f t="shared" si="14"/>
        <v>-0.21315603359085222</v>
      </c>
      <c r="AJ120" s="50">
        <f t="shared" si="14"/>
        <v>-0.21315603359085222</v>
      </c>
      <c r="AK120" s="50">
        <f t="shared" si="14"/>
        <v>-0.21320350726208623</v>
      </c>
      <c r="AL120" s="50">
        <f t="shared" si="14"/>
        <v>-0.21525550890829837</v>
      </c>
      <c r="AM120" s="50">
        <f t="shared" si="14"/>
        <v>-0.21525550890829837</v>
      </c>
      <c r="AN120" s="50">
        <f t="shared" si="14"/>
        <v>-0.2153522145980109</v>
      </c>
      <c r="AO120" s="50">
        <f t="shared" si="14"/>
        <v>-0.2153522145980109</v>
      </c>
      <c r="AP120" s="50">
        <f t="shared" si="14"/>
        <v>-0.21418215843104565</v>
      </c>
      <c r="AQ120" s="50">
        <f t="shared" si="14"/>
        <v>-0.21505848922693702</v>
      </c>
      <c r="AR120" s="50">
        <f t="shared" si="14"/>
        <v>-0.21505848922693702</v>
      </c>
      <c r="AS120" s="50">
        <f t="shared" si="14"/>
        <v>-0.22764700076977154</v>
      </c>
      <c r="AT120" s="50">
        <f t="shared" si="14"/>
        <v>-0.22764700076977154</v>
      </c>
      <c r="AU120" s="50">
        <f t="shared" si="14"/>
        <v>-0.22764700076977154</v>
      </c>
      <c r="AV120" s="50">
        <f t="shared" si="14"/>
        <v>-0.22764700076977154</v>
      </c>
      <c r="AW120" s="50">
        <f t="shared" si="14"/>
        <v>-0.22764700076977154</v>
      </c>
      <c r="AX120" s="50">
        <f t="shared" si="14"/>
        <v>-0.22764700076977154</v>
      </c>
      <c r="AY120" s="50">
        <f t="shared" si="14"/>
        <v>-0.22764700076977154</v>
      </c>
      <c r="AZ120" s="50">
        <f t="shared" ref="AZ120:CM120" si="17">-((AZ68-1)*(AZ68-2))^-1</f>
        <v>-0.22764700076977154</v>
      </c>
      <c r="BA120" s="50">
        <f t="shared" si="17"/>
        <v>-0.22787244213119723</v>
      </c>
      <c r="BB120" s="50">
        <f t="shared" si="17"/>
        <v>-0.22787244213119723</v>
      </c>
      <c r="BC120" s="50">
        <f t="shared" si="17"/>
        <v>-0.22757132865644186</v>
      </c>
      <c r="BD120" s="50">
        <f t="shared" si="17"/>
        <v>-0.22451325920558629</v>
      </c>
      <c r="BE120" s="50">
        <f t="shared" si="17"/>
        <v>-0.22451325920558629</v>
      </c>
      <c r="BF120" s="50">
        <f t="shared" si="17"/>
        <v>-0.22451325920558629</v>
      </c>
      <c r="BG120" s="50">
        <f t="shared" si="17"/>
        <v>-0.22451325920558629</v>
      </c>
      <c r="BH120" s="50">
        <f t="shared" si="17"/>
        <v>-0.22450762191044232</v>
      </c>
      <c r="BI120" s="50">
        <f t="shared" si="17"/>
        <v>-0.22450762191044232</v>
      </c>
      <c r="BJ120" s="50">
        <f t="shared" si="17"/>
        <v>-0.22450762191044232</v>
      </c>
      <c r="BK120" s="50">
        <f t="shared" si="17"/>
        <v>-0.22450762191044232</v>
      </c>
      <c r="BL120" s="50">
        <f t="shared" si="17"/>
        <v>-0.22450762191044232</v>
      </c>
      <c r="BM120" s="50">
        <f t="shared" si="17"/>
        <v>-0.22450762191044232</v>
      </c>
      <c r="BN120" s="50">
        <f t="shared" si="17"/>
        <v>-0.22450762191044232</v>
      </c>
      <c r="BO120" s="50">
        <f t="shared" si="17"/>
        <v>-0.22427521918002236</v>
      </c>
      <c r="BP120" s="50">
        <f t="shared" si="17"/>
        <v>-0.22427521918002236</v>
      </c>
      <c r="BQ120" s="50">
        <f t="shared" si="17"/>
        <v>-0.22424283495076466</v>
      </c>
      <c r="BR120" s="50">
        <f t="shared" si="17"/>
        <v>-0.22424283495076466</v>
      </c>
      <c r="BS120" s="50">
        <f t="shared" si="17"/>
        <v>-0.22424283495076466</v>
      </c>
      <c r="BT120" s="50">
        <f t="shared" si="17"/>
        <v>-0.22424283495076466</v>
      </c>
      <c r="BU120" s="50">
        <f t="shared" si="17"/>
        <v>-0.22424283495076466</v>
      </c>
      <c r="BV120" s="50">
        <f t="shared" si="17"/>
        <v>-0.22424283495076466</v>
      </c>
      <c r="BW120" s="50">
        <f t="shared" si="17"/>
        <v>-0.22424283495076466</v>
      </c>
      <c r="BX120" s="50">
        <f t="shared" si="17"/>
        <v>-0.22424283495076466</v>
      </c>
      <c r="BY120" s="50">
        <f t="shared" si="17"/>
        <v>-0.22424283495076466</v>
      </c>
      <c r="BZ120" s="50">
        <f t="shared" si="17"/>
        <v>-0.22424283495076466</v>
      </c>
      <c r="CA120" s="50">
        <f t="shared" si="17"/>
        <v>-0.22424283495076466</v>
      </c>
      <c r="CB120" s="50">
        <f t="shared" si="17"/>
        <v>-0.22221483097895692</v>
      </c>
      <c r="CC120" s="50">
        <f t="shared" si="17"/>
        <v>-0.22221483097895692</v>
      </c>
      <c r="CD120" s="50">
        <f t="shared" si="17"/>
        <v>-0.22221483097895692</v>
      </c>
      <c r="CE120" s="50">
        <f t="shared" si="17"/>
        <v>-0.22221483097895692</v>
      </c>
      <c r="CF120" s="50">
        <f t="shared" si="17"/>
        <v>-0.22221483097895692</v>
      </c>
      <c r="CG120" s="50">
        <f t="shared" si="17"/>
        <v>-0.22218808347140048</v>
      </c>
      <c r="CH120" s="50">
        <f t="shared" si="17"/>
        <v>-0.21980745978309116</v>
      </c>
      <c r="CI120" s="50">
        <f t="shared" si="17"/>
        <v>-0.22090367856437812</v>
      </c>
      <c r="CJ120" s="50">
        <f t="shared" si="17"/>
        <v>-0.22090367856437812</v>
      </c>
      <c r="CK120" s="50">
        <f t="shared" si="17"/>
        <v>-0.22090367856437812</v>
      </c>
      <c r="CL120" s="50">
        <f t="shared" si="17"/>
        <v>-0.22090367856437812</v>
      </c>
      <c r="CM120" s="50">
        <f t="shared" si="17"/>
        <v>-0.22090367856437812</v>
      </c>
    </row>
    <row r="121" spans="2:91">
      <c r="B121" s="50">
        <f t="shared" si="7"/>
        <v>1989</v>
      </c>
      <c r="C121" s="50">
        <f t="shared" si="14"/>
        <v>-0.14757814728544669</v>
      </c>
      <c r="D121" s="50">
        <f t="shared" si="14"/>
        <v>-0.20482418461930119</v>
      </c>
      <c r="E121" s="50">
        <f t="shared" si="14"/>
        <v>-0.21544086639135607</v>
      </c>
      <c r="F121" s="50">
        <f t="shared" si="14"/>
        <v>-0.21544086639135607</v>
      </c>
      <c r="G121" s="50">
        <f t="shared" si="14"/>
        <v>-0.21441687432712589</v>
      </c>
      <c r="H121" s="50">
        <f t="shared" si="14"/>
        <v>-0.25008930627783404</v>
      </c>
      <c r="I121" s="50">
        <f t="shared" si="14"/>
        <v>-0.25036866614431796</v>
      </c>
      <c r="J121" s="50">
        <f t="shared" si="14"/>
        <v>-0.22350364380448656</v>
      </c>
      <c r="K121" s="50">
        <f t="shared" si="14"/>
        <v>-0.22300793657879076</v>
      </c>
      <c r="L121" s="50">
        <f t="shared" si="14"/>
        <v>-0.22288034981351687</v>
      </c>
      <c r="M121" s="50">
        <f t="shared" si="14"/>
        <v>-0.22366331348359564</v>
      </c>
      <c r="N121" s="50">
        <f t="shared" si="14"/>
        <v>-0.23002733723298743</v>
      </c>
      <c r="O121" s="50">
        <f t="shared" si="14"/>
        <v>-0.22968763382499663</v>
      </c>
      <c r="P121" s="50">
        <f t="shared" si="14"/>
        <v>-0.22968763382499663</v>
      </c>
      <c r="Q121" s="50">
        <f t="shared" si="14"/>
        <v>-0.22968763382499663</v>
      </c>
      <c r="R121" s="50">
        <f t="shared" si="14"/>
        <v>-0.23763174466344048</v>
      </c>
      <c r="S121" s="50">
        <f t="shared" si="14"/>
        <v>-0.23784081887045461</v>
      </c>
      <c r="T121" s="50">
        <f t="shared" si="14"/>
        <v>-0.23784081887045461</v>
      </c>
      <c r="U121" s="50">
        <f t="shared" si="14"/>
        <v>-0.23721408091435764</v>
      </c>
      <c r="V121" s="50">
        <f t="shared" si="14"/>
        <v>-0.23548505220466909</v>
      </c>
      <c r="W121" s="50">
        <f t="shared" si="14"/>
        <v>-0.23548505220466909</v>
      </c>
      <c r="X121" s="50">
        <f t="shared" si="14"/>
        <v>-0.23548505220466909</v>
      </c>
      <c r="Y121" s="50">
        <f t="shared" si="14"/>
        <v>-0.23577445800026756</v>
      </c>
      <c r="Z121" s="50">
        <f t="shared" si="14"/>
        <v>-0.23577445800026756</v>
      </c>
      <c r="AA121" s="50">
        <f t="shared" si="14"/>
        <v>-0.23577445800026756</v>
      </c>
      <c r="AB121" s="50">
        <f t="shared" si="14"/>
        <v>-0.23575913096352849</v>
      </c>
      <c r="AC121" s="50">
        <f t="shared" si="14"/>
        <v>-0.23575913096352849</v>
      </c>
      <c r="AD121" s="50">
        <f t="shared" si="14"/>
        <v>-0.23575913096352849</v>
      </c>
      <c r="AE121" s="50">
        <f t="shared" si="14"/>
        <v>-0.23575913096352849</v>
      </c>
      <c r="AF121" s="50">
        <f t="shared" si="14"/>
        <v>-0.23575913096352849</v>
      </c>
      <c r="AG121" s="50">
        <f t="shared" si="14"/>
        <v>-0.23575913096352849</v>
      </c>
      <c r="AH121" s="50">
        <f t="shared" si="14"/>
        <v>-0.23575913096352849</v>
      </c>
      <c r="AI121" s="50">
        <f t="shared" si="14"/>
        <v>-0.23254271742565802</v>
      </c>
      <c r="AJ121" s="50">
        <f t="shared" si="14"/>
        <v>-0.23254271742565802</v>
      </c>
      <c r="AK121" s="50">
        <f t="shared" si="14"/>
        <v>-0.2329691656611729</v>
      </c>
      <c r="AL121" s="50">
        <f t="shared" si="14"/>
        <v>-0.23539345087851027</v>
      </c>
      <c r="AM121" s="50">
        <f t="shared" si="14"/>
        <v>-0.23539345087851027</v>
      </c>
      <c r="AN121" s="50">
        <f t="shared" si="14"/>
        <v>-0.23547311800839951</v>
      </c>
      <c r="AO121" s="50">
        <f t="shared" si="14"/>
        <v>-0.23547307713947915</v>
      </c>
      <c r="AP121" s="50">
        <f t="shared" si="14"/>
        <v>-0.23382128651879083</v>
      </c>
      <c r="AQ121" s="50">
        <f t="shared" si="14"/>
        <v>-0.23487513285707259</v>
      </c>
      <c r="AR121" s="50">
        <f t="shared" si="14"/>
        <v>-0.23487513285707259</v>
      </c>
      <c r="AS121" s="50">
        <f t="shared" si="14"/>
        <v>-0.2521021483142209</v>
      </c>
      <c r="AT121" s="50">
        <f t="shared" si="14"/>
        <v>-0.2521021483142209</v>
      </c>
      <c r="AU121" s="50">
        <f t="shared" si="14"/>
        <v>-0.2521021483142209</v>
      </c>
      <c r="AV121" s="50">
        <f t="shared" si="14"/>
        <v>-0.2521021483142209</v>
      </c>
      <c r="AW121" s="50">
        <f t="shared" si="14"/>
        <v>-0.2521021483142209</v>
      </c>
      <c r="AX121" s="50">
        <f t="shared" si="14"/>
        <v>-0.2521021483142209</v>
      </c>
      <c r="AY121" s="50">
        <f t="shared" si="14"/>
        <v>-0.2521021483142209</v>
      </c>
      <c r="AZ121" s="50">
        <f t="shared" ref="AZ121:CM121" si="18">-((AZ69-1)*(AZ69-2))^-1</f>
        <v>-0.2521021483142209</v>
      </c>
      <c r="BA121" s="50">
        <f t="shared" si="18"/>
        <v>-0.25231486643870626</v>
      </c>
      <c r="BB121" s="50">
        <f t="shared" si="18"/>
        <v>-0.25231486643870626</v>
      </c>
      <c r="BC121" s="50">
        <f t="shared" si="18"/>
        <v>-0.25204796491258175</v>
      </c>
      <c r="BD121" s="50">
        <f t="shared" si="18"/>
        <v>-0.24824998577076443</v>
      </c>
      <c r="BE121" s="50">
        <f t="shared" si="18"/>
        <v>-0.24824998577076443</v>
      </c>
      <c r="BF121" s="50">
        <f t="shared" si="18"/>
        <v>-0.24824998577076443</v>
      </c>
      <c r="BG121" s="50">
        <f t="shared" si="18"/>
        <v>-0.24824998577076443</v>
      </c>
      <c r="BH121" s="50">
        <f t="shared" si="18"/>
        <v>-0.24820650816047524</v>
      </c>
      <c r="BI121" s="50">
        <f t="shared" si="18"/>
        <v>-0.24820650816047524</v>
      </c>
      <c r="BJ121" s="50">
        <f t="shared" si="18"/>
        <v>-0.24820650816047524</v>
      </c>
      <c r="BK121" s="50">
        <f t="shared" si="18"/>
        <v>-0.24820650816047524</v>
      </c>
      <c r="BL121" s="50">
        <f t="shared" si="18"/>
        <v>-0.24820650816047524</v>
      </c>
      <c r="BM121" s="50">
        <f t="shared" si="18"/>
        <v>-0.24820650816047524</v>
      </c>
      <c r="BN121" s="50">
        <f t="shared" si="18"/>
        <v>-0.24820650816047524</v>
      </c>
      <c r="BO121" s="50">
        <f t="shared" si="18"/>
        <v>-0.24794486425635298</v>
      </c>
      <c r="BP121" s="50">
        <f t="shared" si="18"/>
        <v>-0.24794486425635298</v>
      </c>
      <c r="BQ121" s="50">
        <f t="shared" si="18"/>
        <v>-0.24790784726410434</v>
      </c>
      <c r="BR121" s="50">
        <f t="shared" si="18"/>
        <v>-0.24790784726410434</v>
      </c>
      <c r="BS121" s="50">
        <f t="shared" si="18"/>
        <v>-0.24790784726410434</v>
      </c>
      <c r="BT121" s="50">
        <f t="shared" si="18"/>
        <v>-0.24790784726410434</v>
      </c>
      <c r="BU121" s="50">
        <f t="shared" si="18"/>
        <v>-0.24790784726410434</v>
      </c>
      <c r="BV121" s="50">
        <f t="shared" si="18"/>
        <v>-0.24790784726410434</v>
      </c>
      <c r="BW121" s="50">
        <f t="shared" si="18"/>
        <v>-0.24790784726410434</v>
      </c>
      <c r="BX121" s="50">
        <f t="shared" si="18"/>
        <v>-0.24790784726410434</v>
      </c>
      <c r="BY121" s="50">
        <f t="shared" si="18"/>
        <v>-0.24790784726410434</v>
      </c>
      <c r="BZ121" s="50">
        <f t="shared" si="18"/>
        <v>-0.24790784726410434</v>
      </c>
      <c r="CA121" s="50">
        <f t="shared" si="18"/>
        <v>-0.24790784726410434</v>
      </c>
      <c r="CB121" s="50">
        <f t="shared" si="18"/>
        <v>-0.24554410442593988</v>
      </c>
      <c r="CC121" s="50">
        <f t="shared" si="18"/>
        <v>-0.24554410442593988</v>
      </c>
      <c r="CD121" s="50">
        <f t="shared" si="18"/>
        <v>-0.24554410442593988</v>
      </c>
      <c r="CE121" s="50">
        <f t="shared" si="18"/>
        <v>-0.24554410442593988</v>
      </c>
      <c r="CF121" s="50">
        <f t="shared" si="18"/>
        <v>-0.24554410442593988</v>
      </c>
      <c r="CG121" s="50">
        <f t="shared" si="18"/>
        <v>-0.24563763914066933</v>
      </c>
      <c r="CH121" s="50">
        <f t="shared" si="18"/>
        <v>-0.24289169863600404</v>
      </c>
      <c r="CI121" s="50">
        <f t="shared" si="18"/>
        <v>-0.24408239554595057</v>
      </c>
      <c r="CJ121" s="50">
        <f t="shared" si="18"/>
        <v>-0.24408239554595057</v>
      </c>
      <c r="CK121" s="50">
        <f t="shared" si="18"/>
        <v>-0.24408239554595057</v>
      </c>
      <c r="CL121" s="50">
        <f t="shared" si="18"/>
        <v>-0.24408239554595057</v>
      </c>
      <c r="CM121" s="50">
        <f t="shared" si="18"/>
        <v>-0.24408239554595057</v>
      </c>
    </row>
    <row r="122" spans="2:91">
      <c r="B122" s="50">
        <f t="shared" si="7"/>
        <v>1990</v>
      </c>
      <c r="C122" s="50">
        <f t="shared" si="14"/>
        <v>-0.14757814728544669</v>
      </c>
      <c r="D122" s="50">
        <f t="shared" si="14"/>
        <v>-0.22098227673625806</v>
      </c>
      <c r="E122" s="50">
        <f t="shared" si="14"/>
        <v>-0.22450657816200406</v>
      </c>
      <c r="F122" s="50">
        <f t="shared" si="14"/>
        <v>-0.22450657816200406</v>
      </c>
      <c r="G122" s="50">
        <f t="shared" si="14"/>
        <v>-0.22325535473703761</v>
      </c>
      <c r="H122" s="50">
        <f t="shared" si="14"/>
        <v>-0.26856518441858224</v>
      </c>
      <c r="I122" s="50">
        <f t="shared" si="14"/>
        <v>-0.26881287081969985</v>
      </c>
      <c r="J122" s="50">
        <f t="shared" si="14"/>
        <v>-0.23957784345797861</v>
      </c>
      <c r="K122" s="50">
        <f t="shared" si="14"/>
        <v>-0.23879457177153227</v>
      </c>
      <c r="L122" s="50">
        <f t="shared" si="14"/>
        <v>-0.2387542611723153</v>
      </c>
      <c r="M122" s="50">
        <f t="shared" si="14"/>
        <v>-0.23868453904105869</v>
      </c>
      <c r="N122" s="50">
        <f t="shared" si="14"/>
        <v>-0.24481340021435782</v>
      </c>
      <c r="O122" s="50">
        <f t="shared" si="14"/>
        <v>-0.24496804278236928</v>
      </c>
      <c r="P122" s="50">
        <f t="shared" si="14"/>
        <v>-0.24496804278236928</v>
      </c>
      <c r="Q122" s="50">
        <f t="shared" si="14"/>
        <v>-0.24496804278236928</v>
      </c>
      <c r="R122" s="50">
        <f t="shared" si="14"/>
        <v>-0.25468870456627563</v>
      </c>
      <c r="S122" s="50">
        <f t="shared" si="14"/>
        <v>-0.25488703907653104</v>
      </c>
      <c r="T122" s="50">
        <f t="shared" si="14"/>
        <v>-0.25488703907653104</v>
      </c>
      <c r="U122" s="50">
        <f t="shared" si="14"/>
        <v>-0.25415358028082963</v>
      </c>
      <c r="V122" s="50">
        <f t="shared" si="14"/>
        <v>-0.25198097388043555</v>
      </c>
      <c r="W122" s="50">
        <f t="shared" si="14"/>
        <v>-0.25198097388043555</v>
      </c>
      <c r="X122" s="50">
        <f t="shared" si="14"/>
        <v>-0.25198097388043555</v>
      </c>
      <c r="Y122" s="50">
        <f t="shared" si="14"/>
        <v>-0.25212264211559371</v>
      </c>
      <c r="Z122" s="50">
        <f t="shared" si="14"/>
        <v>-0.25212264211559371</v>
      </c>
      <c r="AA122" s="50">
        <f t="shared" si="14"/>
        <v>-0.25212264211559371</v>
      </c>
      <c r="AB122" s="50">
        <f t="shared" si="14"/>
        <v>-0.25210391477384764</v>
      </c>
      <c r="AC122" s="50">
        <f t="shared" si="14"/>
        <v>-0.25210391477384764</v>
      </c>
      <c r="AD122" s="50">
        <f t="shared" si="14"/>
        <v>-0.25210391477384764</v>
      </c>
      <c r="AE122" s="50">
        <f t="shared" si="14"/>
        <v>-0.25210391477384764</v>
      </c>
      <c r="AF122" s="50">
        <f t="shared" si="14"/>
        <v>-0.25210391477384764</v>
      </c>
      <c r="AG122" s="50">
        <f t="shared" si="14"/>
        <v>-0.25210391477384764</v>
      </c>
      <c r="AH122" s="50">
        <f t="shared" si="14"/>
        <v>-0.25210391477384764</v>
      </c>
      <c r="AI122" s="50">
        <f t="shared" si="14"/>
        <v>-0.24892486215712767</v>
      </c>
      <c r="AJ122" s="50">
        <f t="shared" si="14"/>
        <v>-0.24892486215712767</v>
      </c>
      <c r="AK122" s="50">
        <f t="shared" si="14"/>
        <v>-0.24924305103719585</v>
      </c>
      <c r="AL122" s="50">
        <f t="shared" si="14"/>
        <v>-0.25224136105918066</v>
      </c>
      <c r="AM122" s="50">
        <f t="shared" si="14"/>
        <v>-0.25224136105918066</v>
      </c>
      <c r="AN122" s="50">
        <f t="shared" si="14"/>
        <v>-0.25230763663066441</v>
      </c>
      <c r="AO122" s="50">
        <f t="shared" si="14"/>
        <v>-0.2522985363441661</v>
      </c>
      <c r="AP122" s="50">
        <f t="shared" si="14"/>
        <v>-0.25066296643773844</v>
      </c>
      <c r="AQ122" s="50">
        <f t="shared" si="14"/>
        <v>-0.25156397453172513</v>
      </c>
      <c r="AR122" s="50">
        <f t="shared" si="14"/>
        <v>-0.25156397453172513</v>
      </c>
      <c r="AS122" s="50">
        <f t="shared" si="14"/>
        <v>-0.27766167579456935</v>
      </c>
      <c r="AT122" s="50">
        <f t="shared" si="14"/>
        <v>-0.27766167579456935</v>
      </c>
      <c r="AU122" s="50">
        <f t="shared" si="14"/>
        <v>-0.27766167579456935</v>
      </c>
      <c r="AV122" s="50">
        <f t="shared" si="14"/>
        <v>-0.27766167579456935</v>
      </c>
      <c r="AW122" s="50">
        <f t="shared" si="14"/>
        <v>-0.27766167579456935</v>
      </c>
      <c r="AX122" s="50">
        <f t="shared" si="14"/>
        <v>-0.27766167579456935</v>
      </c>
      <c r="AY122" s="50">
        <f t="shared" si="14"/>
        <v>-0.27766167579456935</v>
      </c>
      <c r="AZ122" s="50">
        <f t="shared" ref="AZ122:CM122" si="19">-((AZ70-1)*(AZ70-2))^-1</f>
        <v>-0.27766167579456935</v>
      </c>
      <c r="BA122" s="50">
        <f t="shared" si="19"/>
        <v>-0.27798528061061151</v>
      </c>
      <c r="BB122" s="50">
        <f t="shared" si="19"/>
        <v>-0.27798528061061151</v>
      </c>
      <c r="BC122" s="50">
        <f t="shared" si="19"/>
        <v>-0.27778294897215677</v>
      </c>
      <c r="BD122" s="50">
        <f t="shared" si="19"/>
        <v>-0.27269229315486526</v>
      </c>
      <c r="BE122" s="50">
        <f t="shared" si="19"/>
        <v>-0.27269229315486526</v>
      </c>
      <c r="BF122" s="50">
        <f t="shared" si="19"/>
        <v>-0.27269229315486526</v>
      </c>
      <c r="BG122" s="50">
        <f t="shared" si="19"/>
        <v>-0.27269229315486526</v>
      </c>
      <c r="BH122" s="50">
        <f t="shared" si="19"/>
        <v>-0.27263226869755913</v>
      </c>
      <c r="BI122" s="50">
        <f t="shared" si="19"/>
        <v>-0.27263226869755913</v>
      </c>
      <c r="BJ122" s="50">
        <f t="shared" si="19"/>
        <v>-0.27263226869755913</v>
      </c>
      <c r="BK122" s="50">
        <f t="shared" si="19"/>
        <v>-0.27263226869755913</v>
      </c>
      <c r="BL122" s="50">
        <f t="shared" si="19"/>
        <v>-0.27263226869755913</v>
      </c>
      <c r="BM122" s="50">
        <f t="shared" si="19"/>
        <v>-0.27263226869755913</v>
      </c>
      <c r="BN122" s="50">
        <f t="shared" si="19"/>
        <v>-0.27263226869755913</v>
      </c>
      <c r="BO122" s="50">
        <f t="shared" si="19"/>
        <v>-0.27225226587628315</v>
      </c>
      <c r="BP122" s="50">
        <f t="shared" si="19"/>
        <v>-0.27225226587628315</v>
      </c>
      <c r="BQ122" s="50">
        <f t="shared" si="19"/>
        <v>-0.27221133633108491</v>
      </c>
      <c r="BR122" s="50">
        <f t="shared" si="19"/>
        <v>-0.27221133633108491</v>
      </c>
      <c r="BS122" s="50">
        <f t="shared" si="19"/>
        <v>-0.27221133633108491</v>
      </c>
      <c r="BT122" s="50">
        <f t="shared" si="19"/>
        <v>-0.27221133633108491</v>
      </c>
      <c r="BU122" s="50">
        <f t="shared" si="19"/>
        <v>-0.27221133633108491</v>
      </c>
      <c r="BV122" s="50">
        <f t="shared" si="19"/>
        <v>-0.27221133633108491</v>
      </c>
      <c r="BW122" s="50">
        <f t="shared" si="19"/>
        <v>-0.27221133633108491</v>
      </c>
      <c r="BX122" s="50">
        <f t="shared" si="19"/>
        <v>-0.27221133633108491</v>
      </c>
      <c r="BY122" s="50">
        <f t="shared" si="19"/>
        <v>-0.27221133633108491</v>
      </c>
      <c r="BZ122" s="50">
        <f t="shared" si="19"/>
        <v>-0.27221133633108491</v>
      </c>
      <c r="CA122" s="50">
        <f t="shared" si="19"/>
        <v>-0.27221133633108491</v>
      </c>
      <c r="CB122" s="50">
        <f t="shared" si="19"/>
        <v>-0.26944745678287368</v>
      </c>
      <c r="CC122" s="50">
        <f t="shared" si="19"/>
        <v>-0.26944745678287368</v>
      </c>
      <c r="CD122" s="50">
        <f t="shared" si="19"/>
        <v>-0.26944745678287368</v>
      </c>
      <c r="CE122" s="50">
        <f t="shared" si="19"/>
        <v>-0.26944745678287368</v>
      </c>
      <c r="CF122" s="50">
        <f t="shared" si="19"/>
        <v>-0.26944745678287368</v>
      </c>
      <c r="CG122" s="50">
        <f t="shared" si="19"/>
        <v>-0.26963576956675195</v>
      </c>
      <c r="CH122" s="50">
        <f t="shared" si="19"/>
        <v>-0.26616354895738131</v>
      </c>
      <c r="CI122" s="50">
        <f t="shared" si="19"/>
        <v>-0.26737638489188698</v>
      </c>
      <c r="CJ122" s="50">
        <f t="shared" si="19"/>
        <v>-0.26737638489188698</v>
      </c>
      <c r="CK122" s="50">
        <f t="shared" si="19"/>
        <v>-0.26737638489188698</v>
      </c>
      <c r="CL122" s="50">
        <f t="shared" si="19"/>
        <v>-0.26737638489188698</v>
      </c>
      <c r="CM122" s="50">
        <f t="shared" si="19"/>
        <v>-0.26737638489188698</v>
      </c>
    </row>
    <row r="123" spans="2:91">
      <c r="B123" s="50">
        <f t="shared" si="7"/>
        <v>1991</v>
      </c>
      <c r="C123" s="50">
        <f t="shared" si="14"/>
        <v>-0.14706463739676931</v>
      </c>
      <c r="D123" s="50">
        <f t="shared" si="14"/>
        <v>-0.22799799977755481</v>
      </c>
      <c r="E123" s="50">
        <f t="shared" si="14"/>
        <v>-0.23475395695911733</v>
      </c>
      <c r="F123" s="50">
        <f t="shared" si="14"/>
        <v>-0.23475395695911733</v>
      </c>
      <c r="G123" s="50">
        <f t="shared" si="14"/>
        <v>-0.23390904709245544</v>
      </c>
      <c r="H123" s="50">
        <f t="shared" ref="H123:BS123" si="20">-((H71-1)*(H71-2))^-1</f>
        <v>-0.28612494362373359</v>
      </c>
      <c r="I123" s="50">
        <f t="shared" si="20"/>
        <v>-0.28634445132169878</v>
      </c>
      <c r="J123" s="50">
        <f t="shared" si="20"/>
        <v>-0.26102992639533429</v>
      </c>
      <c r="K123" s="50">
        <f t="shared" si="20"/>
        <v>-0.25966882138957226</v>
      </c>
      <c r="L123" s="50">
        <f t="shared" si="20"/>
        <v>-0.25949264928104143</v>
      </c>
      <c r="M123" s="50">
        <f t="shared" si="20"/>
        <v>-0.2583931232065762</v>
      </c>
      <c r="N123" s="50">
        <f t="shared" si="20"/>
        <v>-0.26440336223301181</v>
      </c>
      <c r="O123" s="50">
        <f t="shared" si="20"/>
        <v>-0.26411039498397304</v>
      </c>
      <c r="P123" s="50">
        <f t="shared" si="20"/>
        <v>-0.26411039498397304</v>
      </c>
      <c r="Q123" s="50">
        <f t="shared" si="20"/>
        <v>-0.26411039498397304</v>
      </c>
      <c r="R123" s="50">
        <f t="shared" si="20"/>
        <v>-0.27210302515018908</v>
      </c>
      <c r="S123" s="50">
        <f t="shared" si="20"/>
        <v>-0.27229221756966276</v>
      </c>
      <c r="T123" s="50">
        <f t="shared" si="20"/>
        <v>-0.27229221756966276</v>
      </c>
      <c r="U123" s="50">
        <f t="shared" si="20"/>
        <v>-0.27153069588316819</v>
      </c>
      <c r="V123" s="50">
        <f t="shared" si="20"/>
        <v>-0.26907367283617856</v>
      </c>
      <c r="W123" s="50">
        <f t="shared" si="20"/>
        <v>-0.26907367283617856</v>
      </c>
      <c r="X123" s="50">
        <f t="shared" si="20"/>
        <v>-0.26907367283617856</v>
      </c>
      <c r="Y123" s="50">
        <f t="shared" si="20"/>
        <v>-0.27047467050674351</v>
      </c>
      <c r="Z123" s="50">
        <f t="shared" si="20"/>
        <v>-0.27047467050674351</v>
      </c>
      <c r="AA123" s="50">
        <f t="shared" si="20"/>
        <v>-0.27047467050674351</v>
      </c>
      <c r="AB123" s="50">
        <f t="shared" si="20"/>
        <v>-0.27045238404867816</v>
      </c>
      <c r="AC123" s="50">
        <f t="shared" si="20"/>
        <v>-0.27045238404867816</v>
      </c>
      <c r="AD123" s="50">
        <f t="shared" si="20"/>
        <v>-0.27045238404867816</v>
      </c>
      <c r="AE123" s="50">
        <f t="shared" si="20"/>
        <v>-0.27045238404867816</v>
      </c>
      <c r="AF123" s="50">
        <f t="shared" si="20"/>
        <v>-0.27045238404867816</v>
      </c>
      <c r="AG123" s="50">
        <f t="shared" si="20"/>
        <v>-0.27045238404867816</v>
      </c>
      <c r="AH123" s="50">
        <f t="shared" si="20"/>
        <v>-0.27045238404867816</v>
      </c>
      <c r="AI123" s="50">
        <f t="shared" si="20"/>
        <v>-0.26705364367955975</v>
      </c>
      <c r="AJ123" s="50">
        <f t="shared" si="20"/>
        <v>-0.26705364367955975</v>
      </c>
      <c r="AK123" s="50">
        <f t="shared" si="20"/>
        <v>-0.26722538896398496</v>
      </c>
      <c r="AL123" s="50">
        <f t="shared" si="20"/>
        <v>-0.27049237304115281</v>
      </c>
      <c r="AM123" s="50">
        <f t="shared" si="20"/>
        <v>-0.27049237304115281</v>
      </c>
      <c r="AN123" s="50">
        <f t="shared" si="20"/>
        <v>-0.27054640194979945</v>
      </c>
      <c r="AO123" s="50">
        <f t="shared" si="20"/>
        <v>-0.27071517745767543</v>
      </c>
      <c r="AP123" s="50">
        <f t="shared" si="20"/>
        <v>-0.2687000531140552</v>
      </c>
      <c r="AQ123" s="50">
        <f t="shared" si="20"/>
        <v>-0.26938880909580754</v>
      </c>
      <c r="AR123" s="50">
        <f t="shared" si="20"/>
        <v>-0.26938880909580754</v>
      </c>
      <c r="AS123" s="50">
        <f t="shared" si="20"/>
        <v>-0.30293461544044914</v>
      </c>
      <c r="AT123" s="50">
        <f t="shared" si="20"/>
        <v>-0.30293461544044914</v>
      </c>
      <c r="AU123" s="50">
        <f t="shared" si="20"/>
        <v>-0.30293461544044914</v>
      </c>
      <c r="AV123" s="50">
        <f t="shared" si="20"/>
        <v>-0.30293461544044914</v>
      </c>
      <c r="AW123" s="50">
        <f t="shared" si="20"/>
        <v>-0.30293461544044914</v>
      </c>
      <c r="AX123" s="50">
        <f t="shared" si="20"/>
        <v>-0.30293461544044914</v>
      </c>
      <c r="AY123" s="50">
        <f t="shared" si="20"/>
        <v>-0.30293461544044914</v>
      </c>
      <c r="AZ123" s="50">
        <f t="shared" si="20"/>
        <v>-0.30293461544044914</v>
      </c>
      <c r="BA123" s="50">
        <f t="shared" si="20"/>
        <v>-0.30323330821742017</v>
      </c>
      <c r="BB123" s="50">
        <f t="shared" si="20"/>
        <v>-0.30323330821742017</v>
      </c>
      <c r="BC123" s="50">
        <f t="shared" si="20"/>
        <v>-0.30297177548529197</v>
      </c>
      <c r="BD123" s="50">
        <f t="shared" si="20"/>
        <v>-0.29655982843945466</v>
      </c>
      <c r="BE123" s="50">
        <f t="shared" si="20"/>
        <v>-0.29655982843945466</v>
      </c>
      <c r="BF123" s="50">
        <f t="shared" si="20"/>
        <v>-0.29655982843945466</v>
      </c>
      <c r="BG123" s="50">
        <f t="shared" si="20"/>
        <v>-0.29655982843945466</v>
      </c>
      <c r="BH123" s="50">
        <f t="shared" si="20"/>
        <v>-0.2964853841807506</v>
      </c>
      <c r="BI123" s="50">
        <f t="shared" si="20"/>
        <v>-0.2964853841807506</v>
      </c>
      <c r="BJ123" s="50">
        <f t="shared" si="20"/>
        <v>-0.29645547000188738</v>
      </c>
      <c r="BK123" s="50">
        <f t="shared" si="20"/>
        <v>-0.29645547000188738</v>
      </c>
      <c r="BL123" s="50">
        <f t="shared" si="20"/>
        <v>-0.29645547000188738</v>
      </c>
      <c r="BM123" s="50">
        <f t="shared" si="20"/>
        <v>-0.29645547000188738</v>
      </c>
      <c r="BN123" s="50">
        <f t="shared" si="20"/>
        <v>-0.29645547000188738</v>
      </c>
      <c r="BO123" s="50">
        <f t="shared" si="20"/>
        <v>-0.29604810800767939</v>
      </c>
      <c r="BP123" s="50">
        <f t="shared" si="20"/>
        <v>-0.29604810800767939</v>
      </c>
      <c r="BQ123" s="50">
        <f t="shared" si="20"/>
        <v>-0.29600356497220842</v>
      </c>
      <c r="BR123" s="50">
        <f t="shared" si="20"/>
        <v>-0.29600356497220842</v>
      </c>
      <c r="BS123" s="50">
        <f t="shared" si="20"/>
        <v>-0.29600356497220842</v>
      </c>
      <c r="BT123" s="50">
        <f t="shared" ref="BT123:CM123" si="21">-((BT71-1)*(BT71-2))^-1</f>
        <v>-0.29600356497220842</v>
      </c>
      <c r="BU123" s="50">
        <f t="shared" si="21"/>
        <v>-0.29600356497220842</v>
      </c>
      <c r="BV123" s="50">
        <f t="shared" si="21"/>
        <v>-0.29600356497220842</v>
      </c>
      <c r="BW123" s="50">
        <f t="shared" si="21"/>
        <v>-0.29600356497220842</v>
      </c>
      <c r="BX123" s="50">
        <f t="shared" si="21"/>
        <v>-0.29600356497220842</v>
      </c>
      <c r="BY123" s="50">
        <f t="shared" si="21"/>
        <v>-0.29600356497220842</v>
      </c>
      <c r="BZ123" s="50">
        <f t="shared" si="21"/>
        <v>-0.29600356497220842</v>
      </c>
      <c r="CA123" s="50">
        <f t="shared" si="21"/>
        <v>-0.29600356497220842</v>
      </c>
      <c r="CB123" s="50">
        <f t="shared" si="21"/>
        <v>-0.29263939533621619</v>
      </c>
      <c r="CC123" s="50">
        <f t="shared" si="21"/>
        <v>-0.29263939533621619</v>
      </c>
      <c r="CD123" s="50">
        <f t="shared" si="21"/>
        <v>-0.29263939533621619</v>
      </c>
      <c r="CE123" s="50">
        <f t="shared" si="21"/>
        <v>-0.29263939533621619</v>
      </c>
      <c r="CF123" s="50">
        <f t="shared" si="21"/>
        <v>-0.29263939533621619</v>
      </c>
      <c r="CG123" s="50">
        <f t="shared" si="21"/>
        <v>-0.29303132139087479</v>
      </c>
      <c r="CH123" s="50">
        <f t="shared" si="21"/>
        <v>-0.28933878979909272</v>
      </c>
      <c r="CI123" s="50">
        <f t="shared" si="21"/>
        <v>-0.2910743852037081</v>
      </c>
      <c r="CJ123" s="50">
        <f t="shared" si="21"/>
        <v>-0.2910743852037081</v>
      </c>
      <c r="CK123" s="50">
        <f t="shared" si="21"/>
        <v>-0.2910743852037081</v>
      </c>
      <c r="CL123" s="50">
        <f t="shared" si="21"/>
        <v>-0.2910743852037081</v>
      </c>
      <c r="CM123" s="50">
        <f t="shared" si="21"/>
        <v>-0.2910743852037081</v>
      </c>
    </row>
    <row r="124" spans="2:91">
      <c r="B124" s="50">
        <f t="shared" si="7"/>
        <v>1992</v>
      </c>
      <c r="C124" s="50">
        <f t="shared" ref="C124:AY129" si="22">-((C72-1)*(C72-2))^-1</f>
        <v>-0.14706463739676931</v>
      </c>
      <c r="D124" s="50">
        <f t="shared" si="22"/>
        <v>-0.2401600878245915</v>
      </c>
      <c r="E124" s="50">
        <f t="shared" si="22"/>
        <v>-0.24622571070086874</v>
      </c>
      <c r="F124" s="50">
        <f t="shared" si="22"/>
        <v>-0.24622571070086874</v>
      </c>
      <c r="G124" s="50">
        <f t="shared" si="22"/>
        <v>-0.24504209311701633</v>
      </c>
      <c r="H124" s="50">
        <f t="shared" si="22"/>
        <v>-0.30321640756962664</v>
      </c>
      <c r="I124" s="50">
        <f t="shared" si="22"/>
        <v>-0.30341465546549984</v>
      </c>
      <c r="J124" s="50">
        <f t="shared" si="22"/>
        <v>-0.28389853606070586</v>
      </c>
      <c r="K124" s="50">
        <f t="shared" si="22"/>
        <v>-0.28252994513003699</v>
      </c>
      <c r="L124" s="50">
        <f t="shared" si="22"/>
        <v>-0.28222139626207765</v>
      </c>
      <c r="M124" s="50">
        <f t="shared" si="22"/>
        <v>-0.28121840591187652</v>
      </c>
      <c r="N124" s="50">
        <f t="shared" si="22"/>
        <v>-0.28650580767273576</v>
      </c>
      <c r="O124" s="50">
        <f t="shared" si="22"/>
        <v>-0.28701593235324552</v>
      </c>
      <c r="P124" s="50">
        <f t="shared" si="22"/>
        <v>-0.28701593235324552</v>
      </c>
      <c r="Q124" s="50">
        <f t="shared" si="22"/>
        <v>-0.28701593235324552</v>
      </c>
      <c r="R124" s="50">
        <f t="shared" si="22"/>
        <v>-0.2949527537165369</v>
      </c>
      <c r="S124" s="50">
        <f t="shared" si="22"/>
        <v>-0.29513559575521547</v>
      </c>
      <c r="T124" s="50">
        <f t="shared" si="22"/>
        <v>-0.29513559575521547</v>
      </c>
      <c r="U124" s="50">
        <f t="shared" si="22"/>
        <v>-0.29435566912803768</v>
      </c>
      <c r="V124" s="50">
        <f t="shared" si="22"/>
        <v>-0.29142733837763901</v>
      </c>
      <c r="W124" s="50">
        <f t="shared" si="22"/>
        <v>-0.29142733837763901</v>
      </c>
      <c r="X124" s="50">
        <f t="shared" si="22"/>
        <v>-0.29142733837763901</v>
      </c>
      <c r="Y124" s="50">
        <f t="shared" si="22"/>
        <v>-0.29361260455384464</v>
      </c>
      <c r="Z124" s="50">
        <f t="shared" si="22"/>
        <v>-0.29361260455384464</v>
      </c>
      <c r="AA124" s="50">
        <f t="shared" si="22"/>
        <v>-0.29361260455384464</v>
      </c>
      <c r="AB124" s="50">
        <f t="shared" si="22"/>
        <v>-0.29358586704275624</v>
      </c>
      <c r="AC124" s="50">
        <f t="shared" si="22"/>
        <v>-0.29358586704275624</v>
      </c>
      <c r="AD124" s="50">
        <f t="shared" si="22"/>
        <v>-0.29358586704275624</v>
      </c>
      <c r="AE124" s="50">
        <f t="shared" si="22"/>
        <v>-0.29358586704275624</v>
      </c>
      <c r="AF124" s="50">
        <f t="shared" si="22"/>
        <v>-0.29358586704275624</v>
      </c>
      <c r="AG124" s="50">
        <f t="shared" si="22"/>
        <v>-0.29358586704275624</v>
      </c>
      <c r="AH124" s="50">
        <f t="shared" si="22"/>
        <v>-0.29358586704275624</v>
      </c>
      <c r="AI124" s="50">
        <f t="shared" si="22"/>
        <v>-0.28970417358499068</v>
      </c>
      <c r="AJ124" s="50">
        <f t="shared" si="22"/>
        <v>-0.28970417358499068</v>
      </c>
      <c r="AK124" s="50">
        <f t="shared" si="22"/>
        <v>-0.28995946835696473</v>
      </c>
      <c r="AL124" s="50">
        <f t="shared" si="22"/>
        <v>-0.2934866971067987</v>
      </c>
      <c r="AM124" s="50">
        <f t="shared" si="22"/>
        <v>-0.2934866971067987</v>
      </c>
      <c r="AN124" s="50">
        <f t="shared" si="22"/>
        <v>-0.29352800361349635</v>
      </c>
      <c r="AO124" s="50">
        <f t="shared" si="22"/>
        <v>-0.29367826693066085</v>
      </c>
      <c r="AP124" s="50">
        <f t="shared" si="22"/>
        <v>-0.29167638084892455</v>
      </c>
      <c r="AQ124" s="50">
        <f t="shared" si="22"/>
        <v>-0.29217544523060623</v>
      </c>
      <c r="AR124" s="50">
        <f t="shared" si="22"/>
        <v>-0.29217544523060623</v>
      </c>
      <c r="AS124" s="50">
        <f t="shared" si="22"/>
        <v>-0.33962063951275873</v>
      </c>
      <c r="AT124" s="50">
        <f t="shared" si="22"/>
        <v>-0.33962063951275873</v>
      </c>
      <c r="AU124" s="50">
        <f t="shared" si="22"/>
        <v>-0.33962063951275873</v>
      </c>
      <c r="AV124" s="50">
        <f t="shared" si="22"/>
        <v>-0.33962063951275873</v>
      </c>
      <c r="AW124" s="50">
        <f t="shared" si="22"/>
        <v>-0.33962063951275873</v>
      </c>
      <c r="AX124" s="50">
        <f t="shared" si="22"/>
        <v>-0.33962063951275873</v>
      </c>
      <c r="AY124" s="50">
        <f t="shared" si="22"/>
        <v>-0.33962063951275873</v>
      </c>
      <c r="AZ124" s="50">
        <f t="shared" ref="AZ124:CM124" si="23">-((AZ72-1)*(AZ72-2))^-1</f>
        <v>-0.33962063951275873</v>
      </c>
      <c r="BA124" s="50">
        <f t="shared" si="23"/>
        <v>-0.3400365071321334</v>
      </c>
      <c r="BB124" s="50">
        <f t="shared" si="23"/>
        <v>-0.3400365071321334</v>
      </c>
      <c r="BC124" s="50">
        <f t="shared" si="23"/>
        <v>-0.33972152176117598</v>
      </c>
      <c r="BD124" s="50">
        <f t="shared" si="23"/>
        <v>-0.33247708559838757</v>
      </c>
      <c r="BE124" s="50">
        <f t="shared" si="23"/>
        <v>-0.33247708559838757</v>
      </c>
      <c r="BF124" s="50">
        <f t="shared" si="23"/>
        <v>-0.33247708559838757</v>
      </c>
      <c r="BG124" s="50">
        <f t="shared" si="23"/>
        <v>-0.33247708559838757</v>
      </c>
      <c r="BH124" s="50">
        <f t="shared" si="23"/>
        <v>-0.33247741937229386</v>
      </c>
      <c r="BI124" s="50">
        <f t="shared" si="23"/>
        <v>-0.33247741937229386</v>
      </c>
      <c r="BJ124" s="50">
        <f t="shared" si="23"/>
        <v>-0.33244182242709275</v>
      </c>
      <c r="BK124" s="50">
        <f t="shared" si="23"/>
        <v>-0.33244182242709275</v>
      </c>
      <c r="BL124" s="50">
        <f t="shared" si="23"/>
        <v>-0.33244182242709275</v>
      </c>
      <c r="BM124" s="50">
        <f t="shared" si="23"/>
        <v>-0.33244182242709275</v>
      </c>
      <c r="BN124" s="50">
        <f t="shared" si="23"/>
        <v>-0.33244182242709275</v>
      </c>
      <c r="BO124" s="50">
        <f t="shared" si="23"/>
        <v>-0.33197428492120296</v>
      </c>
      <c r="BP124" s="50">
        <f t="shared" si="23"/>
        <v>-0.33197428492120296</v>
      </c>
      <c r="BQ124" s="50">
        <f t="shared" si="23"/>
        <v>-0.33192294806644213</v>
      </c>
      <c r="BR124" s="50">
        <f t="shared" si="23"/>
        <v>-0.33192294806644213</v>
      </c>
      <c r="BS124" s="50">
        <f t="shared" si="23"/>
        <v>-0.33192294806644213</v>
      </c>
      <c r="BT124" s="50">
        <f t="shared" si="23"/>
        <v>-0.33192294806644213</v>
      </c>
      <c r="BU124" s="50">
        <f t="shared" si="23"/>
        <v>-0.33192294806644213</v>
      </c>
      <c r="BV124" s="50">
        <f t="shared" si="23"/>
        <v>-0.33192294806644213</v>
      </c>
      <c r="BW124" s="50">
        <f t="shared" si="23"/>
        <v>-0.33192294806644213</v>
      </c>
      <c r="BX124" s="50">
        <f t="shared" si="23"/>
        <v>-0.33192294806644213</v>
      </c>
      <c r="BY124" s="50">
        <f t="shared" si="23"/>
        <v>-0.33192294806644213</v>
      </c>
      <c r="BZ124" s="50">
        <f t="shared" si="23"/>
        <v>-0.33192294806644213</v>
      </c>
      <c r="CA124" s="50">
        <f t="shared" si="23"/>
        <v>-0.33192294806644213</v>
      </c>
      <c r="CB124" s="50">
        <f t="shared" si="23"/>
        <v>-0.32801279565359154</v>
      </c>
      <c r="CC124" s="50">
        <f t="shared" si="23"/>
        <v>-0.32801279565359154</v>
      </c>
      <c r="CD124" s="50">
        <f t="shared" si="23"/>
        <v>-0.32801279565359154</v>
      </c>
      <c r="CE124" s="50">
        <f t="shared" si="23"/>
        <v>-0.32801279565359154</v>
      </c>
      <c r="CF124" s="50">
        <f t="shared" si="23"/>
        <v>-0.32801279565359154</v>
      </c>
      <c r="CG124" s="50">
        <f t="shared" si="23"/>
        <v>-0.32860741835655394</v>
      </c>
      <c r="CH124" s="50">
        <f t="shared" si="23"/>
        <v>-0.32421392541406169</v>
      </c>
      <c r="CI124" s="50">
        <f t="shared" si="23"/>
        <v>-0.32671216522819335</v>
      </c>
      <c r="CJ124" s="50">
        <f t="shared" si="23"/>
        <v>-0.32671216522819335</v>
      </c>
      <c r="CK124" s="50">
        <f t="shared" si="23"/>
        <v>-0.32671216522819335</v>
      </c>
      <c r="CL124" s="50">
        <f t="shared" si="23"/>
        <v>-0.32671216522819335</v>
      </c>
      <c r="CM124" s="50">
        <f t="shared" si="23"/>
        <v>-0.32671216522819335</v>
      </c>
    </row>
    <row r="125" spans="2:91">
      <c r="B125" s="50">
        <f t="shared" si="7"/>
        <v>1993</v>
      </c>
      <c r="C125" s="50">
        <f t="shared" si="22"/>
        <v>-0.14706463739676931</v>
      </c>
      <c r="D125" s="50">
        <f t="shared" si="22"/>
        <v>-0.2598604948705987</v>
      </c>
      <c r="E125" s="50">
        <f t="shared" si="22"/>
        <v>-0.25924416050143595</v>
      </c>
      <c r="F125" s="50">
        <f t="shared" si="22"/>
        <v>-0.25924416050143595</v>
      </c>
      <c r="G125" s="50">
        <f t="shared" si="22"/>
        <v>-0.25768267442451742</v>
      </c>
      <c r="H125" s="50">
        <f t="shared" si="22"/>
        <v>-0.32274187091130496</v>
      </c>
      <c r="I125" s="50">
        <f t="shared" si="22"/>
        <v>-0.32291798236468217</v>
      </c>
      <c r="J125" s="50">
        <f t="shared" si="22"/>
        <v>-0.31296202548612601</v>
      </c>
      <c r="K125" s="50">
        <f t="shared" si="22"/>
        <v>-0.31133261999084222</v>
      </c>
      <c r="L125" s="50">
        <f t="shared" si="22"/>
        <v>-0.31085203887115764</v>
      </c>
      <c r="M125" s="50">
        <f t="shared" si="22"/>
        <v>-0.3083267418778135</v>
      </c>
      <c r="N125" s="50">
        <f t="shared" si="22"/>
        <v>-0.31305956175349814</v>
      </c>
      <c r="O125" s="50">
        <f t="shared" si="22"/>
        <v>-0.31324526728150798</v>
      </c>
      <c r="P125" s="50">
        <f t="shared" si="22"/>
        <v>-0.31324526728150798</v>
      </c>
      <c r="Q125" s="50">
        <f t="shared" si="22"/>
        <v>-0.31324526728150798</v>
      </c>
      <c r="R125" s="50">
        <f t="shared" si="22"/>
        <v>-0.32120742208546615</v>
      </c>
      <c r="S125" s="50">
        <f t="shared" si="22"/>
        <v>-0.32146298433386095</v>
      </c>
      <c r="T125" s="50">
        <f t="shared" si="22"/>
        <v>-0.32146298433386095</v>
      </c>
      <c r="U125" s="50">
        <f t="shared" si="22"/>
        <v>-0.32044810265487117</v>
      </c>
      <c r="V125" s="50">
        <f t="shared" si="22"/>
        <v>-0.31721935937820922</v>
      </c>
      <c r="W125" s="50">
        <f t="shared" si="22"/>
        <v>-0.31721935937820922</v>
      </c>
      <c r="X125" s="50">
        <f t="shared" si="22"/>
        <v>-0.31721935937820922</v>
      </c>
      <c r="Y125" s="50">
        <f t="shared" si="22"/>
        <v>-0.31924255933070839</v>
      </c>
      <c r="Z125" s="50">
        <f t="shared" si="22"/>
        <v>-0.31924255933070839</v>
      </c>
      <c r="AA125" s="50">
        <f t="shared" si="22"/>
        <v>-0.31924255933070839</v>
      </c>
      <c r="AB125" s="50">
        <f t="shared" si="22"/>
        <v>-0.31921135732407252</v>
      </c>
      <c r="AC125" s="50">
        <f t="shared" si="22"/>
        <v>-0.31921135732407252</v>
      </c>
      <c r="AD125" s="50">
        <f t="shared" si="22"/>
        <v>-0.31921135732407252</v>
      </c>
      <c r="AE125" s="50">
        <f t="shared" si="22"/>
        <v>-0.31921135732407252</v>
      </c>
      <c r="AF125" s="50">
        <f t="shared" si="22"/>
        <v>-0.31921135732407252</v>
      </c>
      <c r="AG125" s="50">
        <f t="shared" si="22"/>
        <v>-0.31921135732407252</v>
      </c>
      <c r="AH125" s="50">
        <f t="shared" si="22"/>
        <v>-0.31921135732407252</v>
      </c>
      <c r="AI125" s="50">
        <f t="shared" si="22"/>
        <v>-0.31490859074989536</v>
      </c>
      <c r="AJ125" s="50">
        <f t="shared" si="22"/>
        <v>-0.31490859074989536</v>
      </c>
      <c r="AK125" s="50">
        <f t="shared" si="22"/>
        <v>-0.31504381636902312</v>
      </c>
      <c r="AL125" s="50">
        <f t="shared" si="22"/>
        <v>-0.318143389291701</v>
      </c>
      <c r="AM125" s="50">
        <f t="shared" si="22"/>
        <v>-0.318143389291701</v>
      </c>
      <c r="AN125" s="50">
        <f t="shared" si="22"/>
        <v>-0.31817240346521602</v>
      </c>
      <c r="AO125" s="50">
        <f t="shared" si="22"/>
        <v>-0.31830474855312979</v>
      </c>
      <c r="AP125" s="50">
        <f t="shared" si="22"/>
        <v>-0.31592635392792817</v>
      </c>
      <c r="AQ125" s="50">
        <f t="shared" si="22"/>
        <v>-0.3165379615359683</v>
      </c>
      <c r="AR125" s="50">
        <f t="shared" si="22"/>
        <v>-0.3165379615359683</v>
      </c>
      <c r="AS125" s="50">
        <f t="shared" si="22"/>
        <v>-0.37268092401561975</v>
      </c>
      <c r="AT125" s="50">
        <f t="shared" si="22"/>
        <v>-0.37268092401561975</v>
      </c>
      <c r="AU125" s="50">
        <f t="shared" si="22"/>
        <v>-0.37268092401561975</v>
      </c>
      <c r="AV125" s="50">
        <f t="shared" si="22"/>
        <v>-0.37268092401561975</v>
      </c>
      <c r="AW125" s="50">
        <f t="shared" si="22"/>
        <v>-0.37268092401561975</v>
      </c>
      <c r="AX125" s="50">
        <f t="shared" si="22"/>
        <v>-0.37268092401561975</v>
      </c>
      <c r="AY125" s="50">
        <f t="shared" si="22"/>
        <v>-0.37268092401561975</v>
      </c>
      <c r="AZ125" s="50">
        <f t="shared" ref="AZ125:CM125" si="24">-((AZ73-1)*(AZ73-2))^-1</f>
        <v>-0.37268092401561975</v>
      </c>
      <c r="BA125" s="50">
        <f t="shared" si="24"/>
        <v>-0.37371724654407984</v>
      </c>
      <c r="BB125" s="50">
        <f t="shared" si="24"/>
        <v>-0.37371724654407984</v>
      </c>
      <c r="BC125" s="50">
        <f t="shared" si="24"/>
        <v>-0.37345878275203898</v>
      </c>
      <c r="BD125" s="50">
        <f t="shared" si="24"/>
        <v>-0.36510093747690192</v>
      </c>
      <c r="BE125" s="50">
        <f t="shared" si="24"/>
        <v>-0.36510093747690192</v>
      </c>
      <c r="BF125" s="50">
        <f t="shared" si="24"/>
        <v>-0.36510093747690192</v>
      </c>
      <c r="BG125" s="50">
        <f t="shared" si="24"/>
        <v>-0.36510093747690192</v>
      </c>
      <c r="BH125" s="50">
        <f t="shared" si="24"/>
        <v>-0.36507970540150664</v>
      </c>
      <c r="BI125" s="50">
        <f t="shared" si="24"/>
        <v>-0.36507970540150664</v>
      </c>
      <c r="BJ125" s="50">
        <f t="shared" si="24"/>
        <v>-0.36503957269846687</v>
      </c>
      <c r="BK125" s="50">
        <f t="shared" si="24"/>
        <v>-0.36503957269846687</v>
      </c>
      <c r="BL125" s="50">
        <f t="shared" si="24"/>
        <v>-0.36503957269846687</v>
      </c>
      <c r="BM125" s="50">
        <f t="shared" si="24"/>
        <v>-0.36503957269846687</v>
      </c>
      <c r="BN125" s="50">
        <f t="shared" si="24"/>
        <v>-0.36503957269846687</v>
      </c>
      <c r="BO125" s="50">
        <f t="shared" si="24"/>
        <v>-0.36466807672983859</v>
      </c>
      <c r="BP125" s="50">
        <f t="shared" si="24"/>
        <v>-0.36466807672983859</v>
      </c>
      <c r="BQ125" s="50">
        <f t="shared" si="24"/>
        <v>-0.36461130973097483</v>
      </c>
      <c r="BR125" s="50">
        <f t="shared" si="24"/>
        <v>-0.36461130973097483</v>
      </c>
      <c r="BS125" s="50">
        <f t="shared" si="24"/>
        <v>-0.36461130973097483</v>
      </c>
      <c r="BT125" s="50">
        <f t="shared" si="24"/>
        <v>-0.36461130973097483</v>
      </c>
      <c r="BU125" s="50">
        <f t="shared" si="24"/>
        <v>-0.36461130973097483</v>
      </c>
      <c r="BV125" s="50">
        <f t="shared" si="24"/>
        <v>-0.36461130973097483</v>
      </c>
      <c r="BW125" s="50">
        <f t="shared" si="24"/>
        <v>-0.36461130973097483</v>
      </c>
      <c r="BX125" s="50">
        <f t="shared" si="24"/>
        <v>-0.36461130973097483</v>
      </c>
      <c r="BY125" s="50">
        <f t="shared" si="24"/>
        <v>-0.36461130973097483</v>
      </c>
      <c r="BZ125" s="50">
        <f t="shared" si="24"/>
        <v>-0.36461130973097483</v>
      </c>
      <c r="CA125" s="50">
        <f t="shared" si="24"/>
        <v>-0.36461130973097483</v>
      </c>
      <c r="CB125" s="50">
        <f t="shared" si="24"/>
        <v>-0.36028917090770068</v>
      </c>
      <c r="CC125" s="50">
        <f t="shared" si="24"/>
        <v>-0.36028917090770068</v>
      </c>
      <c r="CD125" s="50">
        <f t="shared" si="24"/>
        <v>-0.36028917090770068</v>
      </c>
      <c r="CE125" s="50">
        <f t="shared" si="24"/>
        <v>-0.36028917090770068</v>
      </c>
      <c r="CF125" s="50">
        <f t="shared" si="24"/>
        <v>-0.36028917090770068</v>
      </c>
      <c r="CG125" s="50">
        <f t="shared" si="24"/>
        <v>-0.36075516677475206</v>
      </c>
      <c r="CH125" s="50">
        <f t="shared" si="24"/>
        <v>-0.35571169399426505</v>
      </c>
      <c r="CI125" s="50">
        <f t="shared" si="24"/>
        <v>-0.35939641424522906</v>
      </c>
      <c r="CJ125" s="50">
        <f t="shared" si="24"/>
        <v>-0.35939641424522906</v>
      </c>
      <c r="CK125" s="50">
        <f t="shared" si="24"/>
        <v>-0.35939641424522906</v>
      </c>
      <c r="CL125" s="50">
        <f t="shared" si="24"/>
        <v>-0.35939641424522906</v>
      </c>
      <c r="CM125" s="50">
        <f t="shared" si="24"/>
        <v>-0.35939641424522906</v>
      </c>
    </row>
    <row r="126" spans="2:91">
      <c r="B126" s="50">
        <f t="shared" si="7"/>
        <v>1994</v>
      </c>
      <c r="C126" s="50">
        <f t="shared" si="22"/>
        <v>-0.14706463739676931</v>
      </c>
      <c r="D126" s="50">
        <f t="shared" si="22"/>
        <v>-0.27748785496827755</v>
      </c>
      <c r="E126" s="50">
        <f t="shared" si="22"/>
        <v>-0.2708296832192959</v>
      </c>
      <c r="F126" s="50">
        <f t="shared" si="22"/>
        <v>-0.2708296832192959</v>
      </c>
      <c r="G126" s="50">
        <f t="shared" si="22"/>
        <v>-0.26896010470349829</v>
      </c>
      <c r="H126" s="50">
        <f t="shared" si="22"/>
        <v>-0.34105744753826273</v>
      </c>
      <c r="I126" s="50">
        <f t="shared" si="22"/>
        <v>-0.34121226053630455</v>
      </c>
      <c r="J126" s="50">
        <f t="shared" si="22"/>
        <v>-0.33544566974565565</v>
      </c>
      <c r="K126" s="50">
        <f t="shared" si="22"/>
        <v>-0.33401595027339698</v>
      </c>
      <c r="L126" s="50">
        <f t="shared" si="22"/>
        <v>-0.33336556448491089</v>
      </c>
      <c r="M126" s="50">
        <f t="shared" si="22"/>
        <v>-0.33079548186993002</v>
      </c>
      <c r="N126" s="50">
        <f t="shared" si="22"/>
        <v>-0.334581264580603</v>
      </c>
      <c r="O126" s="50">
        <f t="shared" si="22"/>
        <v>-0.33408072207995038</v>
      </c>
      <c r="P126" s="50">
        <f t="shared" si="22"/>
        <v>-0.33408072207995038</v>
      </c>
      <c r="Q126" s="50">
        <f t="shared" si="22"/>
        <v>-0.33408072207995038</v>
      </c>
      <c r="R126" s="50">
        <f t="shared" si="22"/>
        <v>-0.34174381952142613</v>
      </c>
      <c r="S126" s="50">
        <f t="shared" si="22"/>
        <v>-0.34198764869769765</v>
      </c>
      <c r="T126" s="50">
        <f t="shared" si="22"/>
        <v>-0.34198764869769765</v>
      </c>
      <c r="U126" s="50">
        <f t="shared" si="22"/>
        <v>-0.34083519362485215</v>
      </c>
      <c r="V126" s="50">
        <f t="shared" si="22"/>
        <v>-0.33766200868290869</v>
      </c>
      <c r="W126" s="50">
        <f t="shared" si="22"/>
        <v>-0.33766200868290869</v>
      </c>
      <c r="X126" s="50">
        <f t="shared" si="22"/>
        <v>-0.33766200868290869</v>
      </c>
      <c r="Y126" s="50">
        <f t="shared" si="22"/>
        <v>-0.33966484726850493</v>
      </c>
      <c r="Z126" s="50">
        <f t="shared" si="22"/>
        <v>-0.33966484726850493</v>
      </c>
      <c r="AA126" s="50">
        <f t="shared" si="22"/>
        <v>-0.33966484726850493</v>
      </c>
      <c r="AB126" s="50">
        <f t="shared" si="22"/>
        <v>-0.33963086028934852</v>
      </c>
      <c r="AC126" s="50">
        <f t="shared" si="22"/>
        <v>-0.33963086028934852</v>
      </c>
      <c r="AD126" s="50">
        <f t="shared" si="22"/>
        <v>-0.33963086028934852</v>
      </c>
      <c r="AE126" s="50">
        <f t="shared" si="22"/>
        <v>-0.33963086028934852</v>
      </c>
      <c r="AF126" s="50">
        <f t="shared" si="22"/>
        <v>-0.33963086028934852</v>
      </c>
      <c r="AG126" s="50">
        <f t="shared" si="22"/>
        <v>-0.33963086028934852</v>
      </c>
      <c r="AH126" s="50">
        <f t="shared" si="22"/>
        <v>-0.33963086028934852</v>
      </c>
      <c r="AI126" s="50">
        <f t="shared" si="22"/>
        <v>-0.33502108730028657</v>
      </c>
      <c r="AJ126" s="50">
        <f t="shared" si="22"/>
        <v>-0.33502108730028657</v>
      </c>
      <c r="AK126" s="50">
        <f t="shared" si="22"/>
        <v>-0.33567734841732838</v>
      </c>
      <c r="AL126" s="50">
        <f t="shared" si="22"/>
        <v>-0.33825479260174335</v>
      </c>
      <c r="AM126" s="50">
        <f t="shared" si="22"/>
        <v>-0.33825479260174335</v>
      </c>
      <c r="AN126" s="50">
        <f t="shared" si="22"/>
        <v>-0.33827442608872199</v>
      </c>
      <c r="AO126" s="50">
        <f t="shared" si="22"/>
        <v>-0.33839198559162748</v>
      </c>
      <c r="AP126" s="50">
        <f t="shared" si="22"/>
        <v>-0.33594995715489323</v>
      </c>
      <c r="AQ126" s="50">
        <f t="shared" si="22"/>
        <v>-0.33659595151666138</v>
      </c>
      <c r="AR126" s="50">
        <f t="shared" si="22"/>
        <v>-0.33659595151666138</v>
      </c>
      <c r="AS126" s="50">
        <f t="shared" si="22"/>
        <v>-0.40202667033033168</v>
      </c>
      <c r="AT126" s="50">
        <f t="shared" si="22"/>
        <v>-0.40202667033033168</v>
      </c>
      <c r="AU126" s="50">
        <f t="shared" si="22"/>
        <v>-0.40202667033033168</v>
      </c>
      <c r="AV126" s="50">
        <f t="shared" si="22"/>
        <v>-0.40202667033033168</v>
      </c>
      <c r="AW126" s="50">
        <f t="shared" si="22"/>
        <v>-0.40202667033033168</v>
      </c>
      <c r="AX126" s="50">
        <f t="shared" si="22"/>
        <v>-0.40202667033033168</v>
      </c>
      <c r="AY126" s="50">
        <f t="shared" si="22"/>
        <v>-0.40202667033033168</v>
      </c>
      <c r="AZ126" s="50">
        <f t="shared" ref="AZ126:CM126" si="25">-((AZ74-1)*(AZ74-2))^-1</f>
        <v>-0.40202667033033168</v>
      </c>
      <c r="BA126" s="50">
        <f t="shared" si="25"/>
        <v>-0.4029327646315175</v>
      </c>
      <c r="BB126" s="50">
        <f t="shared" si="25"/>
        <v>-0.4029327646315175</v>
      </c>
      <c r="BC126" s="50">
        <f t="shared" si="25"/>
        <v>-0.40293921199018246</v>
      </c>
      <c r="BD126" s="50">
        <f t="shared" si="25"/>
        <v>-0.39375772957659755</v>
      </c>
      <c r="BE126" s="50">
        <f t="shared" si="25"/>
        <v>-0.39375772957659755</v>
      </c>
      <c r="BF126" s="50">
        <f t="shared" si="25"/>
        <v>-0.39375772957659755</v>
      </c>
      <c r="BG126" s="50">
        <f t="shared" si="25"/>
        <v>-0.39375772957659755</v>
      </c>
      <c r="BH126" s="50">
        <f t="shared" si="25"/>
        <v>-0.39371947863936835</v>
      </c>
      <c r="BI126" s="50">
        <f t="shared" si="25"/>
        <v>-0.39371947863936835</v>
      </c>
      <c r="BJ126" s="50">
        <f t="shared" si="25"/>
        <v>-0.39367623485472159</v>
      </c>
      <c r="BK126" s="50">
        <f t="shared" si="25"/>
        <v>-0.39367623485472159</v>
      </c>
      <c r="BL126" s="50">
        <f t="shared" si="25"/>
        <v>-0.39367623485472159</v>
      </c>
      <c r="BM126" s="50">
        <f t="shared" si="25"/>
        <v>-0.39367623485472159</v>
      </c>
      <c r="BN126" s="50">
        <f t="shared" si="25"/>
        <v>-0.39367623485472159</v>
      </c>
      <c r="BO126" s="50">
        <f t="shared" si="25"/>
        <v>-0.39326413739943983</v>
      </c>
      <c r="BP126" s="50">
        <f t="shared" si="25"/>
        <v>-0.39326413739943983</v>
      </c>
      <c r="BQ126" s="50">
        <f t="shared" si="25"/>
        <v>-0.39320378811501577</v>
      </c>
      <c r="BR126" s="50">
        <f t="shared" si="25"/>
        <v>-0.39320378811501577</v>
      </c>
      <c r="BS126" s="50">
        <f t="shared" si="25"/>
        <v>-0.39320378811501577</v>
      </c>
      <c r="BT126" s="50">
        <f t="shared" si="25"/>
        <v>-0.39320378811501577</v>
      </c>
      <c r="BU126" s="50">
        <f t="shared" si="25"/>
        <v>-0.39320378811501577</v>
      </c>
      <c r="BV126" s="50">
        <f t="shared" si="25"/>
        <v>-0.39320378811501577</v>
      </c>
      <c r="BW126" s="50">
        <f t="shared" si="25"/>
        <v>-0.39320378811501577</v>
      </c>
      <c r="BX126" s="50">
        <f t="shared" si="25"/>
        <v>-0.39320378811501577</v>
      </c>
      <c r="BY126" s="50">
        <f t="shared" si="25"/>
        <v>-0.39320378811501577</v>
      </c>
      <c r="BZ126" s="50">
        <f t="shared" si="25"/>
        <v>-0.39320378811501577</v>
      </c>
      <c r="CA126" s="50">
        <f t="shared" si="25"/>
        <v>-0.39320378811501577</v>
      </c>
      <c r="CB126" s="50">
        <f t="shared" si="25"/>
        <v>-0.38871630174023508</v>
      </c>
      <c r="CC126" s="50">
        <f t="shared" si="25"/>
        <v>-0.38871630174023508</v>
      </c>
      <c r="CD126" s="50">
        <f t="shared" si="25"/>
        <v>-0.38871630174023508</v>
      </c>
      <c r="CE126" s="50">
        <f t="shared" si="25"/>
        <v>-0.38871630174023508</v>
      </c>
      <c r="CF126" s="50">
        <f t="shared" si="25"/>
        <v>-0.38871630174023508</v>
      </c>
      <c r="CG126" s="50">
        <f t="shared" si="25"/>
        <v>-0.38908117042962698</v>
      </c>
      <c r="CH126" s="50">
        <f t="shared" si="25"/>
        <v>-0.38356033183558469</v>
      </c>
      <c r="CI126" s="50">
        <f t="shared" si="25"/>
        <v>-0.38802578180862096</v>
      </c>
      <c r="CJ126" s="50">
        <f t="shared" si="25"/>
        <v>-0.38802578180862096</v>
      </c>
      <c r="CK126" s="50">
        <f t="shared" si="25"/>
        <v>-0.38802578180862096</v>
      </c>
      <c r="CL126" s="50">
        <f t="shared" si="25"/>
        <v>-0.38802578180862096</v>
      </c>
      <c r="CM126" s="50">
        <f t="shared" si="25"/>
        <v>-0.38802578180862096</v>
      </c>
    </row>
    <row r="127" spans="2:91">
      <c r="B127" s="50">
        <f t="shared" si="7"/>
        <v>1995</v>
      </c>
      <c r="C127" s="50">
        <f t="shared" si="22"/>
        <v>-0.14706463739676931</v>
      </c>
      <c r="D127" s="50">
        <f t="shared" si="22"/>
        <v>-0.29955719778428419</v>
      </c>
      <c r="E127" s="50">
        <f t="shared" si="22"/>
        <v>-0.29236256848139408</v>
      </c>
      <c r="F127" s="50">
        <f t="shared" si="22"/>
        <v>-0.29236256848139408</v>
      </c>
      <c r="G127" s="50">
        <f t="shared" si="22"/>
        <v>-0.2898981724839495</v>
      </c>
      <c r="H127" s="50">
        <f t="shared" si="22"/>
        <v>-0.37083532136683101</v>
      </c>
      <c r="I127" s="50">
        <f t="shared" si="22"/>
        <v>-0.37095943161995715</v>
      </c>
      <c r="J127" s="50">
        <f t="shared" si="22"/>
        <v>-0.36238955575614878</v>
      </c>
      <c r="K127" s="50">
        <f t="shared" si="22"/>
        <v>-0.36005576839551129</v>
      </c>
      <c r="L127" s="50">
        <f t="shared" si="22"/>
        <v>-0.35928711633826893</v>
      </c>
      <c r="M127" s="50">
        <f t="shared" si="22"/>
        <v>-0.35524413786630793</v>
      </c>
      <c r="N127" s="50">
        <f t="shared" si="22"/>
        <v>-0.35803495222875215</v>
      </c>
      <c r="O127" s="50">
        <f t="shared" si="22"/>
        <v>-0.35757234629937384</v>
      </c>
      <c r="P127" s="50">
        <f t="shared" si="22"/>
        <v>-0.35757234629937384</v>
      </c>
      <c r="Q127" s="50">
        <f t="shared" si="22"/>
        <v>-0.35757234629937384</v>
      </c>
      <c r="R127" s="50">
        <f t="shared" si="22"/>
        <v>-0.36217400443131814</v>
      </c>
      <c r="S127" s="50">
        <f t="shared" si="22"/>
        <v>-0.362408088865667</v>
      </c>
      <c r="T127" s="50">
        <f t="shared" si="22"/>
        <v>-0.362408088865667</v>
      </c>
      <c r="U127" s="50">
        <f t="shared" si="22"/>
        <v>-0.36112944847350725</v>
      </c>
      <c r="V127" s="50">
        <f t="shared" si="22"/>
        <v>-0.35805539515975421</v>
      </c>
      <c r="W127" s="50">
        <f t="shared" si="22"/>
        <v>-0.35805539515975421</v>
      </c>
      <c r="X127" s="50">
        <f t="shared" si="22"/>
        <v>-0.35805539515975421</v>
      </c>
      <c r="Y127" s="50">
        <f t="shared" si="22"/>
        <v>-0.36097370531844897</v>
      </c>
      <c r="Z127" s="50">
        <f t="shared" si="22"/>
        <v>-0.36097370531844897</v>
      </c>
      <c r="AA127" s="50">
        <f t="shared" si="22"/>
        <v>-0.36097370531844897</v>
      </c>
      <c r="AB127" s="50">
        <f t="shared" si="22"/>
        <v>-0.36093689458111189</v>
      </c>
      <c r="AC127" s="50">
        <f t="shared" si="22"/>
        <v>-0.36093689458111189</v>
      </c>
      <c r="AD127" s="50">
        <f t="shared" si="22"/>
        <v>-0.36093689458111189</v>
      </c>
      <c r="AE127" s="50">
        <f t="shared" si="22"/>
        <v>-0.36093689458111189</v>
      </c>
      <c r="AF127" s="50">
        <f t="shared" si="22"/>
        <v>-0.36093689458111189</v>
      </c>
      <c r="AG127" s="50">
        <f t="shared" si="22"/>
        <v>-0.36093689458111189</v>
      </c>
      <c r="AH127" s="50">
        <f t="shared" si="22"/>
        <v>-0.36093689458111189</v>
      </c>
      <c r="AI127" s="50">
        <f t="shared" si="22"/>
        <v>-0.35607745268604479</v>
      </c>
      <c r="AJ127" s="50">
        <f t="shared" si="22"/>
        <v>-0.35607745268604479</v>
      </c>
      <c r="AK127" s="50">
        <f t="shared" si="22"/>
        <v>-0.35649581007824493</v>
      </c>
      <c r="AL127" s="50">
        <f t="shared" si="22"/>
        <v>-0.35912137454862669</v>
      </c>
      <c r="AM127" s="50">
        <f t="shared" si="22"/>
        <v>-0.35912137454862669</v>
      </c>
      <c r="AN127" s="50">
        <f t="shared" si="22"/>
        <v>-0.35913229524140894</v>
      </c>
      <c r="AO127" s="50">
        <f t="shared" si="22"/>
        <v>-0.35923657442412593</v>
      </c>
      <c r="AP127" s="50">
        <f t="shared" si="22"/>
        <v>-0.35644590842169144</v>
      </c>
      <c r="AQ127" s="50">
        <f t="shared" si="22"/>
        <v>-0.357119746663775</v>
      </c>
      <c r="AR127" s="50">
        <f t="shared" si="22"/>
        <v>-0.357119746663775</v>
      </c>
      <c r="AS127" s="50">
        <f t="shared" si="22"/>
        <v>-0.43323736515164385</v>
      </c>
      <c r="AT127" s="50">
        <f t="shared" si="22"/>
        <v>-0.43323736515164385</v>
      </c>
      <c r="AU127" s="50">
        <f t="shared" si="22"/>
        <v>-0.43323736515164385</v>
      </c>
      <c r="AV127" s="50">
        <f t="shared" si="22"/>
        <v>-0.43323736515164385</v>
      </c>
      <c r="AW127" s="50">
        <f t="shared" si="22"/>
        <v>-0.43323736515164385</v>
      </c>
      <c r="AX127" s="50">
        <f t="shared" si="22"/>
        <v>-0.43323736515164385</v>
      </c>
      <c r="AY127" s="50">
        <f t="shared" si="22"/>
        <v>-0.43323736515164385</v>
      </c>
      <c r="AZ127" s="50">
        <f t="shared" ref="AZ127:CM127" si="26">-((AZ75-1)*(AZ75-2))^-1</f>
        <v>-0.43323736515164385</v>
      </c>
      <c r="BA127" s="50">
        <f t="shared" si="26"/>
        <v>-0.43410701693085546</v>
      </c>
      <c r="BB127" s="50">
        <f t="shared" si="26"/>
        <v>-0.43410701693085546</v>
      </c>
      <c r="BC127" s="50">
        <f t="shared" si="26"/>
        <v>-0.43407231682550368</v>
      </c>
      <c r="BD127" s="50">
        <f t="shared" si="26"/>
        <v>-0.42427052176748153</v>
      </c>
      <c r="BE127" s="50">
        <f t="shared" si="26"/>
        <v>-0.42427052176748153</v>
      </c>
      <c r="BF127" s="50">
        <f t="shared" si="26"/>
        <v>-0.42427052176748153</v>
      </c>
      <c r="BG127" s="50">
        <f t="shared" si="26"/>
        <v>-0.42427052176748153</v>
      </c>
      <c r="BH127" s="50">
        <f t="shared" si="26"/>
        <v>-0.42421523112919518</v>
      </c>
      <c r="BI127" s="50">
        <f t="shared" si="26"/>
        <v>-0.42421523112919518</v>
      </c>
      <c r="BJ127" s="50">
        <f t="shared" si="26"/>
        <v>-0.42416848580509398</v>
      </c>
      <c r="BK127" s="50">
        <f t="shared" si="26"/>
        <v>-0.42416848580509398</v>
      </c>
      <c r="BL127" s="50">
        <f t="shared" si="26"/>
        <v>-0.42416848580509398</v>
      </c>
      <c r="BM127" s="50">
        <f t="shared" si="26"/>
        <v>-0.42416848580509398</v>
      </c>
      <c r="BN127" s="50">
        <f t="shared" si="26"/>
        <v>-0.42416848580509398</v>
      </c>
      <c r="BO127" s="50">
        <f t="shared" si="26"/>
        <v>-0.4235422041779216</v>
      </c>
      <c r="BP127" s="50">
        <f t="shared" si="26"/>
        <v>-0.4235422041779216</v>
      </c>
      <c r="BQ127" s="50">
        <f t="shared" si="26"/>
        <v>-0.42347778545200049</v>
      </c>
      <c r="BR127" s="50">
        <f t="shared" si="26"/>
        <v>-0.42347778545200049</v>
      </c>
      <c r="BS127" s="50">
        <f t="shared" si="26"/>
        <v>-0.42347778545200049</v>
      </c>
      <c r="BT127" s="50">
        <f t="shared" si="26"/>
        <v>-0.42347778545200049</v>
      </c>
      <c r="BU127" s="50">
        <f t="shared" si="26"/>
        <v>-0.42347778545200049</v>
      </c>
      <c r="BV127" s="50">
        <f t="shared" si="26"/>
        <v>-0.42347778545200049</v>
      </c>
      <c r="BW127" s="50">
        <f t="shared" si="26"/>
        <v>-0.42347778545200049</v>
      </c>
      <c r="BX127" s="50">
        <f t="shared" si="26"/>
        <v>-0.42347778545200049</v>
      </c>
      <c r="BY127" s="50">
        <f t="shared" si="26"/>
        <v>-0.42347778545200049</v>
      </c>
      <c r="BZ127" s="50">
        <f t="shared" si="26"/>
        <v>-0.42347778545200049</v>
      </c>
      <c r="CA127" s="50">
        <f t="shared" si="26"/>
        <v>-0.42347778545200049</v>
      </c>
      <c r="CB127" s="50">
        <f t="shared" si="26"/>
        <v>-0.41839201323479847</v>
      </c>
      <c r="CC127" s="50">
        <f t="shared" si="26"/>
        <v>-0.41839201323479847</v>
      </c>
      <c r="CD127" s="50">
        <f t="shared" si="26"/>
        <v>-0.41839201323479847</v>
      </c>
      <c r="CE127" s="50">
        <f t="shared" si="26"/>
        <v>-0.41839201323479847</v>
      </c>
      <c r="CF127" s="50">
        <f t="shared" si="26"/>
        <v>-0.41839201323479847</v>
      </c>
      <c r="CG127" s="50">
        <f t="shared" si="26"/>
        <v>-0.41866275685513638</v>
      </c>
      <c r="CH127" s="50">
        <f t="shared" si="26"/>
        <v>-0.41294138360909122</v>
      </c>
      <c r="CI127" s="50">
        <f t="shared" si="26"/>
        <v>-0.41919005964419437</v>
      </c>
      <c r="CJ127" s="50">
        <f t="shared" si="26"/>
        <v>-0.41919005964419437</v>
      </c>
      <c r="CK127" s="50">
        <f t="shared" si="26"/>
        <v>-0.41919005964419437</v>
      </c>
      <c r="CL127" s="50">
        <f t="shared" si="26"/>
        <v>-0.41919005964419437</v>
      </c>
      <c r="CM127" s="50">
        <f t="shared" si="26"/>
        <v>-0.41919005964419437</v>
      </c>
    </row>
    <row r="128" spans="2:91">
      <c r="B128" s="50">
        <f t="shared" si="7"/>
        <v>1996</v>
      </c>
      <c r="C128" s="50">
        <f t="shared" si="22"/>
        <v>-0.14706463739676931</v>
      </c>
      <c r="D128" s="50">
        <f t="shared" si="22"/>
        <v>-0.31586954394422467</v>
      </c>
      <c r="E128" s="50">
        <f t="shared" si="22"/>
        <v>-0.30531268235581077</v>
      </c>
      <c r="F128" s="50">
        <f t="shared" si="22"/>
        <v>-0.30531268235581077</v>
      </c>
      <c r="G128" s="50">
        <f t="shared" si="22"/>
        <v>-0.30250872268420254</v>
      </c>
      <c r="H128" s="50">
        <f t="shared" si="22"/>
        <v>-0.38925747673347277</v>
      </c>
      <c r="I128" s="50">
        <f t="shared" si="22"/>
        <v>-0.38936125350973644</v>
      </c>
      <c r="J128" s="50">
        <f t="shared" si="22"/>
        <v>-0.37137126023827038</v>
      </c>
      <c r="K128" s="50">
        <f t="shared" si="22"/>
        <v>-0.3693555284391008</v>
      </c>
      <c r="L128" s="50">
        <f t="shared" si="22"/>
        <v>-0.368532174959318</v>
      </c>
      <c r="M128" s="50">
        <f t="shared" si="22"/>
        <v>-0.36342860398671828</v>
      </c>
      <c r="N128" s="50">
        <f t="shared" si="22"/>
        <v>-0.36615884238441504</v>
      </c>
      <c r="O128" s="50">
        <f t="shared" si="22"/>
        <v>-0.36629610460601825</v>
      </c>
      <c r="P128" s="50">
        <f t="shared" si="22"/>
        <v>-0.36629610460601825</v>
      </c>
      <c r="Q128" s="50">
        <f t="shared" si="22"/>
        <v>-0.36629610460601825</v>
      </c>
      <c r="R128" s="50">
        <f t="shared" si="22"/>
        <v>-0.37003644539433111</v>
      </c>
      <c r="S128" s="50">
        <f t="shared" si="22"/>
        <v>-0.37043104683057693</v>
      </c>
      <c r="T128" s="50">
        <f t="shared" si="22"/>
        <v>-0.37043104683057693</v>
      </c>
      <c r="U128" s="50">
        <f t="shared" si="22"/>
        <v>-0.36917182050042457</v>
      </c>
      <c r="V128" s="50">
        <f t="shared" si="22"/>
        <v>-0.36641951245420312</v>
      </c>
      <c r="W128" s="50">
        <f t="shared" si="22"/>
        <v>-0.36641951245420312</v>
      </c>
      <c r="X128" s="50">
        <f t="shared" si="22"/>
        <v>-0.36641951245420312</v>
      </c>
      <c r="Y128" s="50">
        <f t="shared" si="22"/>
        <v>-0.36931328619607673</v>
      </c>
      <c r="Z128" s="50">
        <f t="shared" si="22"/>
        <v>-0.36931328619607673</v>
      </c>
      <c r="AA128" s="50">
        <f t="shared" si="22"/>
        <v>-0.36931328619607673</v>
      </c>
      <c r="AB128" s="50">
        <f t="shared" si="22"/>
        <v>-0.36927693308451864</v>
      </c>
      <c r="AC128" s="50">
        <f t="shared" si="22"/>
        <v>-0.36927693308451864</v>
      </c>
      <c r="AD128" s="50">
        <f t="shared" si="22"/>
        <v>-0.36927693308451864</v>
      </c>
      <c r="AE128" s="50">
        <f t="shared" si="22"/>
        <v>-0.36927693308451864</v>
      </c>
      <c r="AF128" s="50">
        <f t="shared" si="22"/>
        <v>-0.36927693308451864</v>
      </c>
      <c r="AG128" s="50">
        <f t="shared" si="22"/>
        <v>-0.36927693308451864</v>
      </c>
      <c r="AH128" s="50">
        <f t="shared" si="22"/>
        <v>-0.36927693308451864</v>
      </c>
      <c r="AI128" s="50">
        <f t="shared" si="22"/>
        <v>-0.36437802985122048</v>
      </c>
      <c r="AJ128" s="50">
        <f t="shared" si="22"/>
        <v>-0.36437802985122048</v>
      </c>
      <c r="AK128" s="50">
        <f t="shared" si="22"/>
        <v>-0.36567760753645423</v>
      </c>
      <c r="AL128" s="50">
        <f t="shared" si="22"/>
        <v>-0.36901404649864605</v>
      </c>
      <c r="AM128" s="50">
        <f t="shared" si="22"/>
        <v>-0.36901404649864605</v>
      </c>
      <c r="AN128" s="50">
        <f t="shared" si="22"/>
        <v>-0.36902086863781569</v>
      </c>
      <c r="AO128" s="50">
        <f t="shared" si="22"/>
        <v>-0.36911597129511975</v>
      </c>
      <c r="AP128" s="50">
        <f t="shared" si="22"/>
        <v>-0.36651497177823872</v>
      </c>
      <c r="AQ128" s="50">
        <f t="shared" si="22"/>
        <v>-0.36690055442627917</v>
      </c>
      <c r="AR128" s="50">
        <f t="shared" si="22"/>
        <v>-0.36690055442627917</v>
      </c>
      <c r="AS128" s="50">
        <f t="shared" si="22"/>
        <v>-0.45406670142159072</v>
      </c>
      <c r="AT128" s="50">
        <f t="shared" si="22"/>
        <v>-0.45406670142159072</v>
      </c>
      <c r="AU128" s="50">
        <f t="shared" si="22"/>
        <v>-0.45406670142159072</v>
      </c>
      <c r="AV128" s="50">
        <f t="shared" si="22"/>
        <v>-0.45406670142159072</v>
      </c>
      <c r="AW128" s="50">
        <f t="shared" si="22"/>
        <v>-0.45406670142159072</v>
      </c>
      <c r="AX128" s="50">
        <f t="shared" si="22"/>
        <v>-0.45406670142159072</v>
      </c>
      <c r="AY128" s="50">
        <f t="shared" si="22"/>
        <v>-0.45406670142159072</v>
      </c>
      <c r="AZ128" s="50">
        <f t="shared" ref="AZ128:CM128" si="27">-((AZ76-1)*(AZ76-2))^-1</f>
        <v>-0.45406670142159072</v>
      </c>
      <c r="BA128" s="50">
        <f t="shared" si="27"/>
        <v>-0.45517453284384485</v>
      </c>
      <c r="BB128" s="50">
        <f t="shared" si="27"/>
        <v>-0.45517453284384485</v>
      </c>
      <c r="BC128" s="50">
        <f t="shared" si="27"/>
        <v>-0.45488227036862483</v>
      </c>
      <c r="BD128" s="50">
        <f t="shared" si="27"/>
        <v>-0.4449522539334726</v>
      </c>
      <c r="BE128" s="50">
        <f t="shared" si="27"/>
        <v>-0.4449522539334726</v>
      </c>
      <c r="BF128" s="50">
        <f t="shared" si="27"/>
        <v>-0.4449522539334726</v>
      </c>
      <c r="BG128" s="50">
        <f t="shared" si="27"/>
        <v>-0.4449522539334726</v>
      </c>
      <c r="BH128" s="50">
        <f t="shared" si="27"/>
        <v>-0.44488789667523837</v>
      </c>
      <c r="BI128" s="50">
        <f t="shared" si="27"/>
        <v>-0.44488789667523837</v>
      </c>
      <c r="BJ128" s="50">
        <f t="shared" si="27"/>
        <v>-0.44484024668674399</v>
      </c>
      <c r="BK128" s="50">
        <f t="shared" si="27"/>
        <v>-0.44484024668674399</v>
      </c>
      <c r="BL128" s="50">
        <f t="shared" si="27"/>
        <v>-0.44484024668674399</v>
      </c>
      <c r="BM128" s="50">
        <f t="shared" si="27"/>
        <v>-0.44484024668674399</v>
      </c>
      <c r="BN128" s="50">
        <f t="shared" si="27"/>
        <v>-0.44484024668674399</v>
      </c>
      <c r="BO128" s="50">
        <f t="shared" si="27"/>
        <v>-0.44434822131433421</v>
      </c>
      <c r="BP128" s="50">
        <f t="shared" si="27"/>
        <v>-0.44434822131433421</v>
      </c>
      <c r="BQ128" s="50">
        <f t="shared" si="27"/>
        <v>-0.4442829352408727</v>
      </c>
      <c r="BR128" s="50">
        <f t="shared" si="27"/>
        <v>-0.4442829352408727</v>
      </c>
      <c r="BS128" s="50">
        <f t="shared" si="27"/>
        <v>-0.4442829352408727</v>
      </c>
      <c r="BT128" s="50">
        <f t="shared" si="27"/>
        <v>-0.4442829352408727</v>
      </c>
      <c r="BU128" s="50">
        <f t="shared" si="27"/>
        <v>-0.4442829352408727</v>
      </c>
      <c r="BV128" s="50">
        <f t="shared" si="27"/>
        <v>-0.4442829352408727</v>
      </c>
      <c r="BW128" s="50">
        <f t="shared" si="27"/>
        <v>-0.4442829352408727</v>
      </c>
      <c r="BX128" s="50">
        <f t="shared" si="27"/>
        <v>-0.4442829352408727</v>
      </c>
      <c r="BY128" s="50">
        <f t="shared" si="27"/>
        <v>-0.4442829352408727</v>
      </c>
      <c r="BZ128" s="50">
        <f t="shared" si="27"/>
        <v>-0.4442829352408727</v>
      </c>
      <c r="CA128" s="50">
        <f t="shared" si="27"/>
        <v>-0.4442829352408727</v>
      </c>
      <c r="CB128" s="50">
        <f t="shared" si="27"/>
        <v>-0.43876906500748136</v>
      </c>
      <c r="CC128" s="50">
        <f t="shared" si="27"/>
        <v>-0.43876906500748136</v>
      </c>
      <c r="CD128" s="50">
        <f t="shared" si="27"/>
        <v>-0.43876906500748136</v>
      </c>
      <c r="CE128" s="50">
        <f t="shared" si="27"/>
        <v>-0.43876906500748136</v>
      </c>
      <c r="CF128" s="50">
        <f t="shared" si="27"/>
        <v>-0.43876906500748136</v>
      </c>
      <c r="CG128" s="50">
        <f t="shared" si="27"/>
        <v>-0.43956459315443563</v>
      </c>
      <c r="CH128" s="50">
        <f t="shared" si="27"/>
        <v>-0.43371926099299629</v>
      </c>
      <c r="CI128" s="50">
        <f t="shared" si="27"/>
        <v>-0.44062838990504111</v>
      </c>
      <c r="CJ128" s="50">
        <f t="shared" si="27"/>
        <v>-0.44062838990504111</v>
      </c>
      <c r="CK128" s="50">
        <f t="shared" si="27"/>
        <v>-0.44062838990504111</v>
      </c>
      <c r="CL128" s="50">
        <f t="shared" si="27"/>
        <v>-0.44062838990504111</v>
      </c>
      <c r="CM128" s="50">
        <f t="shared" si="27"/>
        <v>-0.44062838990504111</v>
      </c>
    </row>
    <row r="129" spans="2:91">
      <c r="B129" s="50">
        <f t="shared" si="7"/>
        <v>1997</v>
      </c>
      <c r="C129" s="50">
        <f t="shared" si="22"/>
        <v>-0.14717506257458479</v>
      </c>
      <c r="D129" s="50">
        <f t="shared" si="22"/>
        <v>-0.33090919079719416</v>
      </c>
      <c r="E129" s="50">
        <f t="shared" si="22"/>
        <v>-0.31549516265327043</v>
      </c>
      <c r="F129" s="50">
        <f t="shared" si="22"/>
        <v>-0.31549516265327043</v>
      </c>
      <c r="G129" s="50">
        <f t="shared" si="22"/>
        <v>-0.31245266373471559</v>
      </c>
      <c r="H129" s="50">
        <f t="shared" ref="H129:BS129" si="28">-((H77-1)*(H77-2))^-1</f>
        <v>-0.4016774048025849</v>
      </c>
      <c r="I129" s="50">
        <f t="shared" si="28"/>
        <v>-0.40176698715622805</v>
      </c>
      <c r="J129" s="50">
        <f t="shared" si="28"/>
        <v>-0.38520808264244433</v>
      </c>
      <c r="K129" s="50">
        <f t="shared" si="28"/>
        <v>-0.38245147352124187</v>
      </c>
      <c r="L129" s="50">
        <f t="shared" si="28"/>
        <v>-0.38158865128829011</v>
      </c>
      <c r="M129" s="50">
        <f t="shared" si="28"/>
        <v>-0.37641242097690469</v>
      </c>
      <c r="N129" s="50">
        <f t="shared" si="28"/>
        <v>-0.37908301293686425</v>
      </c>
      <c r="O129" s="50">
        <f t="shared" si="28"/>
        <v>-0.37903463115392011</v>
      </c>
      <c r="P129" s="50">
        <f t="shared" si="28"/>
        <v>-0.37903463115392011</v>
      </c>
      <c r="Q129" s="50">
        <f t="shared" si="28"/>
        <v>-0.37903463115392011</v>
      </c>
      <c r="R129" s="50">
        <f t="shared" si="28"/>
        <v>-0.38159234548105458</v>
      </c>
      <c r="S129" s="50">
        <f t="shared" si="28"/>
        <v>-0.38197449029697195</v>
      </c>
      <c r="T129" s="50">
        <f t="shared" si="28"/>
        <v>-0.38197449029697195</v>
      </c>
      <c r="U129" s="50">
        <f t="shared" si="28"/>
        <v>-0.38068769708574635</v>
      </c>
      <c r="V129" s="50">
        <f t="shared" si="28"/>
        <v>-0.37805931439824692</v>
      </c>
      <c r="W129" s="50">
        <f t="shared" si="28"/>
        <v>-0.37805931439824692</v>
      </c>
      <c r="X129" s="50">
        <f t="shared" si="28"/>
        <v>-0.37805931439824692</v>
      </c>
      <c r="Y129" s="50">
        <f t="shared" si="28"/>
        <v>-0.38115316180007536</v>
      </c>
      <c r="Z129" s="50">
        <f t="shared" si="28"/>
        <v>-0.38115316180007536</v>
      </c>
      <c r="AA129" s="50">
        <f t="shared" si="28"/>
        <v>-0.38115316180007536</v>
      </c>
      <c r="AB129" s="50">
        <f t="shared" si="28"/>
        <v>-0.38111591301565234</v>
      </c>
      <c r="AC129" s="50">
        <f t="shared" si="28"/>
        <v>-0.38111591301565234</v>
      </c>
      <c r="AD129" s="50">
        <f t="shared" si="28"/>
        <v>-0.38111591301565234</v>
      </c>
      <c r="AE129" s="50">
        <f t="shared" si="28"/>
        <v>-0.38111591301565234</v>
      </c>
      <c r="AF129" s="50">
        <f t="shared" si="28"/>
        <v>-0.38111591301565234</v>
      </c>
      <c r="AG129" s="50">
        <f t="shared" si="28"/>
        <v>-0.38111591301565234</v>
      </c>
      <c r="AH129" s="50">
        <f t="shared" si="28"/>
        <v>-0.38111591301565234</v>
      </c>
      <c r="AI129" s="50">
        <f t="shared" si="28"/>
        <v>-0.37609905215684519</v>
      </c>
      <c r="AJ129" s="50">
        <f t="shared" si="28"/>
        <v>-0.37609905215684519</v>
      </c>
      <c r="AK129" s="50">
        <f t="shared" si="28"/>
        <v>-0.37740086517159693</v>
      </c>
      <c r="AL129" s="50">
        <f t="shared" si="28"/>
        <v>-0.38060234154437667</v>
      </c>
      <c r="AM129" s="50">
        <f t="shared" si="28"/>
        <v>-0.38080169853806428</v>
      </c>
      <c r="AN129" s="50">
        <f t="shared" si="28"/>
        <v>-0.3808042364039575</v>
      </c>
      <c r="AO129" s="50">
        <f t="shared" si="28"/>
        <v>-0.38089172719735687</v>
      </c>
      <c r="AP129" s="50">
        <f t="shared" si="28"/>
        <v>-0.37832203817625348</v>
      </c>
      <c r="AQ129" s="50">
        <f t="shared" si="28"/>
        <v>-0.37876067135883745</v>
      </c>
      <c r="AR129" s="50">
        <f t="shared" si="28"/>
        <v>-0.37876067135883745</v>
      </c>
      <c r="AS129" s="50">
        <f t="shared" si="28"/>
        <v>-0.47622485815668686</v>
      </c>
      <c r="AT129" s="50">
        <f t="shared" si="28"/>
        <v>-0.47622485815668686</v>
      </c>
      <c r="AU129" s="50">
        <f t="shared" si="28"/>
        <v>-0.47622485815668686</v>
      </c>
      <c r="AV129" s="50">
        <f t="shared" si="28"/>
        <v>-0.47622485815668686</v>
      </c>
      <c r="AW129" s="50">
        <f t="shared" si="28"/>
        <v>-0.47622485815668686</v>
      </c>
      <c r="AX129" s="50">
        <f t="shared" si="28"/>
        <v>-0.47622485815668686</v>
      </c>
      <c r="AY129" s="50">
        <f t="shared" si="28"/>
        <v>-0.47622485815668686</v>
      </c>
      <c r="AZ129" s="50">
        <f t="shared" si="28"/>
        <v>-0.47622485815668686</v>
      </c>
      <c r="BA129" s="50">
        <f t="shared" si="28"/>
        <v>-0.47742195967326384</v>
      </c>
      <c r="BB129" s="50">
        <f t="shared" si="28"/>
        <v>-0.47742195967326384</v>
      </c>
      <c r="BC129" s="50">
        <f t="shared" si="28"/>
        <v>-0.47769274480227197</v>
      </c>
      <c r="BD129" s="50">
        <f t="shared" si="28"/>
        <v>-0.46712770905591139</v>
      </c>
      <c r="BE129" s="50">
        <f t="shared" si="28"/>
        <v>-0.46712770905591139</v>
      </c>
      <c r="BF129" s="50">
        <f t="shared" si="28"/>
        <v>-0.46712770905591139</v>
      </c>
      <c r="BG129" s="50">
        <f t="shared" si="28"/>
        <v>-0.46712770905591139</v>
      </c>
      <c r="BH129" s="50">
        <f t="shared" si="28"/>
        <v>-0.46705340785910593</v>
      </c>
      <c r="BI129" s="50">
        <f t="shared" si="28"/>
        <v>-0.46705340785910593</v>
      </c>
      <c r="BJ129" s="50">
        <f t="shared" si="28"/>
        <v>-0.4670040993553351</v>
      </c>
      <c r="BK129" s="50">
        <f t="shared" si="28"/>
        <v>-0.4670040993553351</v>
      </c>
      <c r="BL129" s="50">
        <f t="shared" si="28"/>
        <v>-0.4670040993553351</v>
      </c>
      <c r="BM129" s="50">
        <f t="shared" si="28"/>
        <v>-0.4670040993553351</v>
      </c>
      <c r="BN129" s="50">
        <f t="shared" si="28"/>
        <v>-0.4670040993553351</v>
      </c>
      <c r="BO129" s="50">
        <f t="shared" si="28"/>
        <v>-0.46648012917660003</v>
      </c>
      <c r="BP129" s="50">
        <f t="shared" si="28"/>
        <v>-0.46648012917660003</v>
      </c>
      <c r="BQ129" s="50">
        <f t="shared" si="28"/>
        <v>-0.4664129778718839</v>
      </c>
      <c r="BR129" s="50">
        <f t="shared" si="28"/>
        <v>-0.4664129778718839</v>
      </c>
      <c r="BS129" s="50">
        <f t="shared" si="28"/>
        <v>-0.4664129778718839</v>
      </c>
      <c r="BT129" s="50">
        <f t="shared" ref="BT129:CM129" si="29">-((BT77-1)*(BT77-2))^-1</f>
        <v>-0.4664129778718839</v>
      </c>
      <c r="BU129" s="50">
        <f t="shared" si="29"/>
        <v>-0.4664129778718839</v>
      </c>
      <c r="BV129" s="50">
        <f t="shared" si="29"/>
        <v>-0.4664129778718839</v>
      </c>
      <c r="BW129" s="50">
        <f t="shared" si="29"/>
        <v>-0.4664129778718839</v>
      </c>
      <c r="BX129" s="50">
        <f t="shared" si="29"/>
        <v>-0.4664129778718839</v>
      </c>
      <c r="BY129" s="50">
        <f t="shared" si="29"/>
        <v>-0.4664129778718839</v>
      </c>
      <c r="BZ129" s="50">
        <f t="shared" si="29"/>
        <v>-0.4664129778718839</v>
      </c>
      <c r="CA129" s="50">
        <f t="shared" si="29"/>
        <v>-0.4664129778718839</v>
      </c>
      <c r="CB129" s="50">
        <f t="shared" si="29"/>
        <v>-0.4604984280598689</v>
      </c>
      <c r="CC129" s="50">
        <f t="shared" si="29"/>
        <v>-0.4604984280598689</v>
      </c>
      <c r="CD129" s="50">
        <f t="shared" si="29"/>
        <v>-0.4604984280598689</v>
      </c>
      <c r="CE129" s="50">
        <f t="shared" si="29"/>
        <v>-0.4604984280598689</v>
      </c>
      <c r="CF129" s="50">
        <f t="shared" si="29"/>
        <v>-0.4604984280598689</v>
      </c>
      <c r="CG129" s="50">
        <f t="shared" si="29"/>
        <v>-0.46108810191956412</v>
      </c>
      <c r="CH129" s="50">
        <f t="shared" si="29"/>
        <v>-0.45557626455526307</v>
      </c>
      <c r="CI129" s="50">
        <f t="shared" si="29"/>
        <v>-0.46453297010815681</v>
      </c>
      <c r="CJ129" s="50">
        <f t="shared" si="29"/>
        <v>-0.46453297010815681</v>
      </c>
      <c r="CK129" s="50">
        <f t="shared" si="29"/>
        <v>-0.46453297010815681</v>
      </c>
      <c r="CL129" s="50">
        <f t="shared" si="29"/>
        <v>-0.46453297010815681</v>
      </c>
      <c r="CM129" s="50">
        <f t="shared" si="29"/>
        <v>-0.46453297010815681</v>
      </c>
    </row>
    <row r="130" spans="2:91">
      <c r="B130" s="50">
        <f t="shared" si="7"/>
        <v>1998</v>
      </c>
      <c r="C130" s="50">
        <f t="shared" ref="C130:AY135" si="30">-((C78-1)*(C78-2))^-1</f>
        <v>-0.16601159235498258</v>
      </c>
      <c r="D130" s="50">
        <f t="shared" si="30"/>
        <v>-0.34655156159987688</v>
      </c>
      <c r="E130" s="50">
        <f t="shared" si="30"/>
        <v>-0.32690293889703698</v>
      </c>
      <c r="F130" s="50">
        <f t="shared" si="30"/>
        <v>-0.32690293889703698</v>
      </c>
      <c r="G130" s="50">
        <f t="shared" si="30"/>
        <v>-0.32356663710300171</v>
      </c>
      <c r="H130" s="50">
        <f t="shared" si="30"/>
        <v>-0.4254649659113115</v>
      </c>
      <c r="I130" s="50">
        <f t="shared" si="30"/>
        <v>-0.42553152771823111</v>
      </c>
      <c r="J130" s="50">
        <f t="shared" si="30"/>
        <v>-0.39924399059253518</v>
      </c>
      <c r="K130" s="50">
        <f t="shared" si="30"/>
        <v>-0.3963391713387765</v>
      </c>
      <c r="L130" s="50">
        <f t="shared" si="30"/>
        <v>-0.39543683628675452</v>
      </c>
      <c r="M130" s="50">
        <f t="shared" si="30"/>
        <v>-0.38969250335961175</v>
      </c>
      <c r="N130" s="50">
        <f t="shared" si="30"/>
        <v>-0.39230280209315871</v>
      </c>
      <c r="O130" s="50">
        <f t="shared" si="30"/>
        <v>-0.39225919951531579</v>
      </c>
      <c r="P130" s="50">
        <f t="shared" si="30"/>
        <v>-0.39225919951531579</v>
      </c>
      <c r="Q130" s="50">
        <f t="shared" si="30"/>
        <v>-0.39225919951531579</v>
      </c>
      <c r="R130" s="50">
        <f t="shared" si="30"/>
        <v>-0.39603943388821528</v>
      </c>
      <c r="S130" s="50">
        <f t="shared" si="30"/>
        <v>-0.39641021608979393</v>
      </c>
      <c r="T130" s="50">
        <f t="shared" si="30"/>
        <v>-0.39641021608979393</v>
      </c>
      <c r="U130" s="50">
        <f t="shared" si="30"/>
        <v>-0.39502153678058904</v>
      </c>
      <c r="V130" s="50">
        <f t="shared" si="30"/>
        <v>-0.39229415635998066</v>
      </c>
      <c r="W130" s="50">
        <f t="shared" si="30"/>
        <v>-0.39229415635998066</v>
      </c>
      <c r="X130" s="50">
        <f t="shared" si="30"/>
        <v>-0.39229415635998066</v>
      </c>
      <c r="Y130" s="50">
        <f t="shared" si="30"/>
        <v>-0.39545044400340623</v>
      </c>
      <c r="Z130" s="50">
        <f t="shared" si="30"/>
        <v>-0.39545044400340623</v>
      </c>
      <c r="AA130" s="50">
        <f t="shared" si="30"/>
        <v>-0.39545044400340623</v>
      </c>
      <c r="AB130" s="50">
        <f t="shared" si="30"/>
        <v>-0.39541196008915319</v>
      </c>
      <c r="AC130" s="50">
        <f t="shared" si="30"/>
        <v>-0.39541196008915319</v>
      </c>
      <c r="AD130" s="50">
        <f t="shared" si="30"/>
        <v>-0.39541196008915319</v>
      </c>
      <c r="AE130" s="50">
        <f t="shared" si="30"/>
        <v>-0.39541196008915319</v>
      </c>
      <c r="AF130" s="50">
        <f t="shared" si="30"/>
        <v>-0.39541196008915319</v>
      </c>
      <c r="AG130" s="50">
        <f t="shared" si="30"/>
        <v>-0.39541196008915319</v>
      </c>
      <c r="AH130" s="50">
        <f t="shared" si="30"/>
        <v>-0.39541196008915319</v>
      </c>
      <c r="AI130" s="50">
        <f t="shared" si="30"/>
        <v>-0.39023614621031671</v>
      </c>
      <c r="AJ130" s="50">
        <f t="shared" si="30"/>
        <v>-0.39023614621031671</v>
      </c>
      <c r="AK130" s="50">
        <f t="shared" si="30"/>
        <v>-0.39189728267783219</v>
      </c>
      <c r="AL130" s="50">
        <f t="shared" si="30"/>
        <v>-0.39533808286760797</v>
      </c>
      <c r="AM130" s="50">
        <f t="shared" si="30"/>
        <v>-0.39553312616145841</v>
      </c>
      <c r="AN130" s="50">
        <f t="shared" si="30"/>
        <v>-0.39553070734070073</v>
      </c>
      <c r="AO130" s="50">
        <f t="shared" si="30"/>
        <v>-0.39561014503413394</v>
      </c>
      <c r="AP130" s="50">
        <f t="shared" si="30"/>
        <v>-0.39277394474969668</v>
      </c>
      <c r="AQ130" s="50">
        <f t="shared" si="30"/>
        <v>-0.39324714547132444</v>
      </c>
      <c r="AR130" s="50">
        <f t="shared" si="30"/>
        <v>-0.39324714547132444</v>
      </c>
      <c r="AS130" s="50">
        <f t="shared" si="30"/>
        <v>-0.50596022823839149</v>
      </c>
      <c r="AT130" s="50">
        <f t="shared" si="30"/>
        <v>-0.50596022823839149</v>
      </c>
      <c r="AU130" s="50">
        <f t="shared" si="30"/>
        <v>-0.50596022823839149</v>
      </c>
      <c r="AV130" s="50">
        <f t="shared" si="30"/>
        <v>-0.50596022823839149</v>
      </c>
      <c r="AW130" s="50">
        <f t="shared" si="30"/>
        <v>-0.50596022823839149</v>
      </c>
      <c r="AX130" s="50">
        <f t="shared" si="30"/>
        <v>-0.50596022823839149</v>
      </c>
      <c r="AY130" s="50">
        <f t="shared" si="30"/>
        <v>-0.50596022823839149</v>
      </c>
      <c r="AZ130" s="50">
        <f t="shared" ref="AZ130:CM130" si="31">-((AZ78-1)*(AZ78-2))^-1</f>
        <v>-0.50596022823839149</v>
      </c>
      <c r="BA130" s="50">
        <f t="shared" si="31"/>
        <v>-0.50703982018716443</v>
      </c>
      <c r="BB130" s="50">
        <f t="shared" si="31"/>
        <v>-0.50703982018716443</v>
      </c>
      <c r="BC130" s="50">
        <f t="shared" si="31"/>
        <v>-0.50712161316633686</v>
      </c>
      <c r="BD130" s="50">
        <f t="shared" si="31"/>
        <v>-0.49571208725237831</v>
      </c>
      <c r="BE130" s="50">
        <f t="shared" si="31"/>
        <v>-0.49571208725237831</v>
      </c>
      <c r="BF130" s="50">
        <f t="shared" si="31"/>
        <v>-0.49571208725237831</v>
      </c>
      <c r="BG130" s="50">
        <f t="shared" si="31"/>
        <v>-0.49571208725237831</v>
      </c>
      <c r="BH130" s="50">
        <f t="shared" si="31"/>
        <v>-0.4956250181792522</v>
      </c>
      <c r="BI130" s="50">
        <f t="shared" si="31"/>
        <v>-0.4956250181792522</v>
      </c>
      <c r="BJ130" s="50">
        <f t="shared" si="31"/>
        <v>-0.49557317630815345</v>
      </c>
      <c r="BK130" s="50">
        <f t="shared" si="31"/>
        <v>-0.49557317630815345</v>
      </c>
      <c r="BL130" s="50">
        <f t="shared" si="31"/>
        <v>-0.49557317630815345</v>
      </c>
      <c r="BM130" s="50">
        <f t="shared" si="31"/>
        <v>-0.49557317630815345</v>
      </c>
      <c r="BN130" s="50">
        <f t="shared" si="31"/>
        <v>-0.49557317630815345</v>
      </c>
      <c r="BO130" s="50">
        <f t="shared" si="31"/>
        <v>-0.49512445592030868</v>
      </c>
      <c r="BP130" s="50">
        <f t="shared" si="31"/>
        <v>-0.49512445592030868</v>
      </c>
      <c r="BQ130" s="50">
        <f t="shared" si="31"/>
        <v>-0.49505431420605489</v>
      </c>
      <c r="BR130" s="50">
        <f t="shared" si="31"/>
        <v>-0.49505431420605489</v>
      </c>
      <c r="BS130" s="50">
        <f t="shared" si="31"/>
        <v>-0.49505431420605489</v>
      </c>
      <c r="BT130" s="50">
        <f t="shared" si="31"/>
        <v>-0.49505431420605489</v>
      </c>
      <c r="BU130" s="50">
        <f t="shared" si="31"/>
        <v>-0.49505431420605489</v>
      </c>
      <c r="BV130" s="50">
        <f t="shared" si="31"/>
        <v>-0.49505431420605489</v>
      </c>
      <c r="BW130" s="50">
        <f t="shared" si="31"/>
        <v>-0.49505431420605489</v>
      </c>
      <c r="BX130" s="50">
        <f t="shared" si="31"/>
        <v>-0.49505431420605489</v>
      </c>
      <c r="BY130" s="50">
        <f t="shared" si="31"/>
        <v>-0.49505431420605489</v>
      </c>
      <c r="BZ130" s="50">
        <f t="shared" si="31"/>
        <v>-0.49505431420605489</v>
      </c>
      <c r="CA130" s="50">
        <f t="shared" si="31"/>
        <v>-0.49505431420605489</v>
      </c>
      <c r="CB130" s="50">
        <f t="shared" si="31"/>
        <v>-0.48821398469534194</v>
      </c>
      <c r="CC130" s="50">
        <f t="shared" si="31"/>
        <v>-0.48821398469534194</v>
      </c>
      <c r="CD130" s="50">
        <f t="shared" si="31"/>
        <v>-0.48821398469534194</v>
      </c>
      <c r="CE130" s="50">
        <f t="shared" si="31"/>
        <v>-0.48821398469534194</v>
      </c>
      <c r="CF130" s="50">
        <f t="shared" si="31"/>
        <v>-0.48821398469534194</v>
      </c>
      <c r="CG130" s="50">
        <f t="shared" si="31"/>
        <v>-0.48866379143550576</v>
      </c>
      <c r="CH130" s="50">
        <f t="shared" si="31"/>
        <v>-0.48279065928277942</v>
      </c>
      <c r="CI130" s="50">
        <f t="shared" si="31"/>
        <v>-0.49514734204137018</v>
      </c>
      <c r="CJ130" s="50">
        <f t="shared" si="31"/>
        <v>-0.49514734204137018</v>
      </c>
      <c r="CK130" s="50">
        <f t="shared" si="31"/>
        <v>-0.49514734204137018</v>
      </c>
      <c r="CL130" s="50">
        <f t="shared" si="31"/>
        <v>-0.49514734204137018</v>
      </c>
      <c r="CM130" s="50">
        <f t="shared" si="31"/>
        <v>-0.49514734204137018</v>
      </c>
    </row>
    <row r="131" spans="2:91">
      <c r="B131" s="50">
        <f t="shared" si="7"/>
        <v>1999</v>
      </c>
      <c r="C131" s="50">
        <f t="shared" si="30"/>
        <v>-0.17546183964668283</v>
      </c>
      <c r="D131" s="50">
        <f t="shared" si="30"/>
        <v>-0.35478879897477333</v>
      </c>
      <c r="E131" s="50">
        <f t="shared" si="30"/>
        <v>-0.33500911623727969</v>
      </c>
      <c r="F131" s="50">
        <f t="shared" si="30"/>
        <v>-0.33500911623727969</v>
      </c>
      <c r="G131" s="50">
        <f t="shared" si="30"/>
        <v>-0.33297691341303176</v>
      </c>
      <c r="H131" s="50">
        <f t="shared" si="30"/>
        <v>-0.44689398406995484</v>
      </c>
      <c r="I131" s="50">
        <f t="shared" si="30"/>
        <v>-0.44693983202957538</v>
      </c>
      <c r="J131" s="50">
        <f t="shared" si="30"/>
        <v>-0.40712454623137451</v>
      </c>
      <c r="K131" s="50">
        <f t="shared" si="30"/>
        <v>-0.40501572924283913</v>
      </c>
      <c r="L131" s="50">
        <f t="shared" si="30"/>
        <v>-0.40411130258118683</v>
      </c>
      <c r="M131" s="50">
        <f t="shared" si="30"/>
        <v>-0.39828800395457797</v>
      </c>
      <c r="N131" s="50">
        <f t="shared" si="30"/>
        <v>-0.40080380014881711</v>
      </c>
      <c r="O131" s="50">
        <f t="shared" si="30"/>
        <v>-0.40020566802139734</v>
      </c>
      <c r="P131" s="50">
        <f t="shared" si="30"/>
        <v>-0.40020566802139734</v>
      </c>
      <c r="Q131" s="50">
        <f t="shared" si="30"/>
        <v>-0.40020566802139734</v>
      </c>
      <c r="R131" s="50">
        <f t="shared" si="30"/>
        <v>-0.40367452492735006</v>
      </c>
      <c r="S131" s="50">
        <f t="shared" si="30"/>
        <v>-0.40403074193056882</v>
      </c>
      <c r="T131" s="50">
        <f t="shared" si="30"/>
        <v>-0.40403074193056882</v>
      </c>
      <c r="U131" s="50">
        <f t="shared" si="30"/>
        <v>-0.40266766593931808</v>
      </c>
      <c r="V131" s="50">
        <f t="shared" si="30"/>
        <v>-0.39966400702475552</v>
      </c>
      <c r="W131" s="50">
        <f t="shared" si="30"/>
        <v>-0.39966400702475552</v>
      </c>
      <c r="X131" s="50">
        <f t="shared" si="30"/>
        <v>-0.39966400702475552</v>
      </c>
      <c r="Y131" s="50">
        <f t="shared" si="30"/>
        <v>-0.40320360627281543</v>
      </c>
      <c r="Z131" s="50">
        <f t="shared" si="30"/>
        <v>-0.40320360627281543</v>
      </c>
      <c r="AA131" s="50">
        <f t="shared" si="30"/>
        <v>-0.4031797413202195</v>
      </c>
      <c r="AB131" s="50">
        <f t="shared" si="30"/>
        <v>-0.4031415847525805</v>
      </c>
      <c r="AC131" s="50">
        <f t="shared" si="30"/>
        <v>-0.4031415847525805</v>
      </c>
      <c r="AD131" s="50">
        <f t="shared" si="30"/>
        <v>-0.4031415847525805</v>
      </c>
      <c r="AE131" s="50">
        <f t="shared" si="30"/>
        <v>-0.4031415847525805</v>
      </c>
      <c r="AF131" s="50">
        <f t="shared" si="30"/>
        <v>-0.4031415847525805</v>
      </c>
      <c r="AG131" s="50">
        <f t="shared" si="30"/>
        <v>-0.4031415847525805</v>
      </c>
      <c r="AH131" s="50">
        <f t="shared" si="30"/>
        <v>-0.4031415847525805</v>
      </c>
      <c r="AI131" s="50">
        <f t="shared" si="30"/>
        <v>-0.39802909506914003</v>
      </c>
      <c r="AJ131" s="50">
        <f t="shared" si="30"/>
        <v>-0.39802909506914003</v>
      </c>
      <c r="AK131" s="50">
        <f t="shared" si="30"/>
        <v>-0.39962828879282586</v>
      </c>
      <c r="AL131" s="50">
        <f t="shared" si="30"/>
        <v>-0.40302929326906767</v>
      </c>
      <c r="AM131" s="50">
        <f t="shared" si="30"/>
        <v>-0.4032173386828809</v>
      </c>
      <c r="AN131" s="50">
        <f t="shared" si="30"/>
        <v>-0.40321259101369583</v>
      </c>
      <c r="AO131" s="50">
        <f t="shared" si="30"/>
        <v>-0.40328614370670085</v>
      </c>
      <c r="AP131" s="50">
        <f t="shared" si="30"/>
        <v>-0.40045447467352135</v>
      </c>
      <c r="AQ131" s="50">
        <f t="shared" si="30"/>
        <v>-0.40072519900339204</v>
      </c>
      <c r="AR131" s="50">
        <f t="shared" si="30"/>
        <v>-0.40069027805679425</v>
      </c>
      <c r="AS131" s="50">
        <f t="shared" si="30"/>
        <v>-0.5299720995685071</v>
      </c>
      <c r="AT131" s="50">
        <f t="shared" si="30"/>
        <v>-0.5299720995685071</v>
      </c>
      <c r="AU131" s="50">
        <f t="shared" si="30"/>
        <v>-0.5299720995685071</v>
      </c>
      <c r="AV131" s="50">
        <f t="shared" si="30"/>
        <v>-0.5299720995685071</v>
      </c>
      <c r="AW131" s="50">
        <f t="shared" si="30"/>
        <v>-0.5299720995685071</v>
      </c>
      <c r="AX131" s="50">
        <f t="shared" si="30"/>
        <v>-0.5299720995685071</v>
      </c>
      <c r="AY131" s="50">
        <f t="shared" si="30"/>
        <v>-0.5299720995685071</v>
      </c>
      <c r="AZ131" s="50">
        <f t="shared" ref="AZ131:CM131" si="32">-((AZ79-1)*(AZ79-2))^-1</f>
        <v>-0.5299720995685071</v>
      </c>
      <c r="BA131" s="50">
        <f t="shared" si="32"/>
        <v>-0.53100584647105042</v>
      </c>
      <c r="BB131" s="50">
        <f t="shared" si="32"/>
        <v>-0.53100584647105042</v>
      </c>
      <c r="BC131" s="50">
        <f t="shared" si="32"/>
        <v>-0.53094894202530918</v>
      </c>
      <c r="BD131" s="50">
        <f t="shared" si="32"/>
        <v>-0.51823546685964217</v>
      </c>
      <c r="BE131" s="50">
        <f t="shared" si="32"/>
        <v>-0.51823546685964217</v>
      </c>
      <c r="BF131" s="50">
        <f t="shared" si="32"/>
        <v>-0.51823546685964217</v>
      </c>
      <c r="BG131" s="50">
        <f t="shared" si="32"/>
        <v>-0.51823546685964217</v>
      </c>
      <c r="BH131" s="50">
        <f t="shared" si="32"/>
        <v>-0.51814026358285803</v>
      </c>
      <c r="BI131" s="50">
        <f t="shared" si="32"/>
        <v>-0.51814026358285803</v>
      </c>
      <c r="BJ131" s="50">
        <f t="shared" si="32"/>
        <v>-0.51808729173010826</v>
      </c>
      <c r="BK131" s="50">
        <f t="shared" si="32"/>
        <v>-0.51808729173010826</v>
      </c>
      <c r="BL131" s="50">
        <f t="shared" si="32"/>
        <v>-0.51808729173010826</v>
      </c>
      <c r="BM131" s="50">
        <f t="shared" si="32"/>
        <v>-0.51808729173010826</v>
      </c>
      <c r="BN131" s="50">
        <f t="shared" si="32"/>
        <v>-0.51808729173010826</v>
      </c>
      <c r="BO131" s="50">
        <f t="shared" si="32"/>
        <v>-0.5176358378717445</v>
      </c>
      <c r="BP131" s="50">
        <f t="shared" si="32"/>
        <v>-0.5176358378717445</v>
      </c>
      <c r="BQ131" s="50">
        <f t="shared" si="32"/>
        <v>-0.51756449751760025</v>
      </c>
      <c r="BR131" s="50">
        <f t="shared" si="32"/>
        <v>-0.51756449751760025</v>
      </c>
      <c r="BS131" s="50">
        <f t="shared" si="32"/>
        <v>-0.51756449751760025</v>
      </c>
      <c r="BT131" s="50">
        <f t="shared" si="32"/>
        <v>-0.51756449751760025</v>
      </c>
      <c r="BU131" s="50">
        <f t="shared" si="32"/>
        <v>-0.51756449751760025</v>
      </c>
      <c r="BV131" s="50">
        <f t="shared" si="32"/>
        <v>-0.51756449751760025</v>
      </c>
      <c r="BW131" s="50">
        <f t="shared" si="32"/>
        <v>-0.51756449751760025</v>
      </c>
      <c r="BX131" s="50">
        <f t="shared" si="32"/>
        <v>-0.51756449751760025</v>
      </c>
      <c r="BY131" s="50">
        <f t="shared" si="32"/>
        <v>-0.51756449751760025</v>
      </c>
      <c r="BZ131" s="50">
        <f t="shared" si="32"/>
        <v>-0.51756449751760025</v>
      </c>
      <c r="CA131" s="50">
        <f t="shared" si="32"/>
        <v>-0.51756449751760025</v>
      </c>
      <c r="CB131" s="50">
        <f t="shared" si="32"/>
        <v>-0.51022032356299529</v>
      </c>
      <c r="CC131" s="50">
        <f t="shared" si="32"/>
        <v>-0.51022032356299529</v>
      </c>
      <c r="CD131" s="50">
        <f t="shared" si="32"/>
        <v>-0.51022032356299529</v>
      </c>
      <c r="CE131" s="50">
        <f t="shared" si="32"/>
        <v>-0.51022032356299529</v>
      </c>
      <c r="CF131" s="50">
        <f t="shared" si="32"/>
        <v>-0.51022032356299529</v>
      </c>
      <c r="CG131" s="50">
        <f t="shared" si="32"/>
        <v>-0.51059197655429389</v>
      </c>
      <c r="CH131" s="50">
        <f t="shared" si="32"/>
        <v>-0.5042777272642891</v>
      </c>
      <c r="CI131" s="50">
        <f t="shared" si="32"/>
        <v>-0.51763020190406051</v>
      </c>
      <c r="CJ131" s="50">
        <f t="shared" si="32"/>
        <v>-0.51763020190406051</v>
      </c>
      <c r="CK131" s="50">
        <f t="shared" si="32"/>
        <v>-0.51763020190406051</v>
      </c>
      <c r="CL131" s="50">
        <f t="shared" si="32"/>
        <v>-0.51763020190406051</v>
      </c>
      <c r="CM131" s="50">
        <f t="shared" si="32"/>
        <v>-0.51763020190406051</v>
      </c>
    </row>
    <row r="132" spans="2:91">
      <c r="B132" s="50">
        <f t="shared" si="7"/>
        <v>2000</v>
      </c>
      <c r="C132" s="50">
        <f t="shared" si="30"/>
        <v>-0.19255592482028988</v>
      </c>
      <c r="D132" s="50">
        <f t="shared" si="30"/>
        <v>-0.36694737899048713</v>
      </c>
      <c r="E132" s="50">
        <f t="shared" si="30"/>
        <v>-0.34392646791427611</v>
      </c>
      <c r="F132" s="50">
        <f t="shared" si="30"/>
        <v>-0.34392646791427611</v>
      </c>
      <c r="G132" s="50">
        <f t="shared" si="30"/>
        <v>-0.34168492596075861</v>
      </c>
      <c r="H132" s="50">
        <f t="shared" si="30"/>
        <v>-0.49038050634721719</v>
      </c>
      <c r="I132" s="50">
        <f t="shared" si="30"/>
        <v>-0.49038758422417966</v>
      </c>
      <c r="J132" s="50">
        <f t="shared" si="30"/>
        <v>-0.4296828526868739</v>
      </c>
      <c r="K132" s="50">
        <f t="shared" si="30"/>
        <v>-0.42662565416345394</v>
      </c>
      <c r="L132" s="50">
        <f t="shared" si="30"/>
        <v>-0.42564589850856632</v>
      </c>
      <c r="M132" s="50">
        <f t="shared" si="30"/>
        <v>-0.41821361424658404</v>
      </c>
      <c r="N132" s="50">
        <f t="shared" si="30"/>
        <v>-0.4200082742717226</v>
      </c>
      <c r="O132" s="50">
        <f t="shared" si="30"/>
        <v>-0.42006338253089504</v>
      </c>
      <c r="P132" s="50">
        <f t="shared" si="30"/>
        <v>-0.42006338253089504</v>
      </c>
      <c r="Q132" s="50">
        <f t="shared" si="30"/>
        <v>-0.42006338253089504</v>
      </c>
      <c r="R132" s="50">
        <f t="shared" si="30"/>
        <v>-0.41985585216989407</v>
      </c>
      <c r="S132" s="50">
        <f t="shared" si="30"/>
        <v>-0.42020217606414068</v>
      </c>
      <c r="T132" s="50">
        <f t="shared" si="30"/>
        <v>-0.42020217606414068</v>
      </c>
      <c r="U132" s="50">
        <f t="shared" si="30"/>
        <v>-0.41862353521211398</v>
      </c>
      <c r="V132" s="50">
        <f t="shared" si="30"/>
        <v>-0.41572407541265988</v>
      </c>
      <c r="W132" s="50">
        <f t="shared" si="30"/>
        <v>-0.41572407541265988</v>
      </c>
      <c r="X132" s="50">
        <f t="shared" si="30"/>
        <v>-0.41572407541265988</v>
      </c>
      <c r="Y132" s="50">
        <f t="shared" si="30"/>
        <v>-0.41935804156169942</v>
      </c>
      <c r="Z132" s="50">
        <f t="shared" si="30"/>
        <v>-0.41935804156169942</v>
      </c>
      <c r="AA132" s="50">
        <f t="shared" si="30"/>
        <v>-0.41933309743890518</v>
      </c>
      <c r="AB132" s="50">
        <f t="shared" si="30"/>
        <v>-0.41921161303741072</v>
      </c>
      <c r="AC132" s="50">
        <f t="shared" si="30"/>
        <v>-0.41921161303741072</v>
      </c>
      <c r="AD132" s="50">
        <f t="shared" si="30"/>
        <v>-0.41921161303741072</v>
      </c>
      <c r="AE132" s="50">
        <f t="shared" si="30"/>
        <v>-0.41921161303741072</v>
      </c>
      <c r="AF132" s="50">
        <f t="shared" si="30"/>
        <v>-0.41921161303741072</v>
      </c>
      <c r="AG132" s="50">
        <f t="shared" si="30"/>
        <v>-0.41921161303741072</v>
      </c>
      <c r="AH132" s="50">
        <f t="shared" si="30"/>
        <v>-0.41921161303741072</v>
      </c>
      <c r="AI132" s="50">
        <f t="shared" si="30"/>
        <v>-0.41361763359174103</v>
      </c>
      <c r="AJ132" s="50">
        <f t="shared" si="30"/>
        <v>-0.41361763359174103</v>
      </c>
      <c r="AK132" s="50">
        <f t="shared" si="30"/>
        <v>-0.41505281229714297</v>
      </c>
      <c r="AL132" s="50">
        <f t="shared" si="30"/>
        <v>-0.41837925654422176</v>
      </c>
      <c r="AM132" s="50">
        <f t="shared" si="30"/>
        <v>-0.41856289667129221</v>
      </c>
      <c r="AN132" s="50">
        <f t="shared" si="30"/>
        <v>-0.41855364378956367</v>
      </c>
      <c r="AO132" s="50">
        <f t="shared" si="30"/>
        <v>-0.4186196715979561</v>
      </c>
      <c r="AP132" s="50">
        <f t="shared" si="30"/>
        <v>-0.4153191318006072</v>
      </c>
      <c r="AQ132" s="50">
        <f t="shared" si="30"/>
        <v>-0.4155493292728733</v>
      </c>
      <c r="AR132" s="50">
        <f t="shared" si="30"/>
        <v>-0.41551344340259128</v>
      </c>
      <c r="AS132" s="50">
        <f t="shared" si="30"/>
        <v>-0.55422915340812662</v>
      </c>
      <c r="AT132" s="50">
        <f t="shared" si="30"/>
        <v>-0.55422915340812662</v>
      </c>
      <c r="AU132" s="50">
        <f t="shared" si="30"/>
        <v>-0.55422915340812662</v>
      </c>
      <c r="AV132" s="50">
        <f t="shared" si="30"/>
        <v>-0.55422915340812662</v>
      </c>
      <c r="AW132" s="50">
        <f t="shared" si="30"/>
        <v>-0.55422915340812662</v>
      </c>
      <c r="AX132" s="50">
        <f t="shared" si="30"/>
        <v>-0.55422915340812662</v>
      </c>
      <c r="AY132" s="50">
        <f t="shared" si="30"/>
        <v>-0.55422915340812662</v>
      </c>
      <c r="AZ132" s="50">
        <f t="shared" ref="AZ132:CM132" si="33">-((AZ80-1)*(AZ80-2))^-1</f>
        <v>-0.55422915340812662</v>
      </c>
      <c r="BA132" s="50">
        <f t="shared" si="33"/>
        <v>-0.5555472471079097</v>
      </c>
      <c r="BB132" s="50">
        <f t="shared" si="33"/>
        <v>-0.5555472471079097</v>
      </c>
      <c r="BC132" s="50">
        <f t="shared" si="33"/>
        <v>-0.55430992693003689</v>
      </c>
      <c r="BD132" s="50">
        <f t="shared" si="33"/>
        <v>-0.54115330836055997</v>
      </c>
      <c r="BE132" s="50">
        <f t="shared" si="33"/>
        <v>-0.54115330836055997</v>
      </c>
      <c r="BF132" s="50">
        <f t="shared" si="33"/>
        <v>-0.54115330836055997</v>
      </c>
      <c r="BG132" s="50">
        <f t="shared" si="33"/>
        <v>-0.54115330836055997</v>
      </c>
      <c r="BH132" s="50">
        <f t="shared" si="33"/>
        <v>-0.5410505777453839</v>
      </c>
      <c r="BI132" s="50">
        <f t="shared" si="33"/>
        <v>-0.5410505777453839</v>
      </c>
      <c r="BJ132" s="50">
        <f t="shared" si="33"/>
        <v>-0.54099661078963224</v>
      </c>
      <c r="BK132" s="50">
        <f t="shared" si="33"/>
        <v>-0.54099661078963224</v>
      </c>
      <c r="BL132" s="50">
        <f t="shared" si="33"/>
        <v>-0.54099661078963224</v>
      </c>
      <c r="BM132" s="50">
        <f t="shared" si="33"/>
        <v>-0.54099661078963224</v>
      </c>
      <c r="BN132" s="50">
        <f t="shared" si="33"/>
        <v>-0.54099661078963224</v>
      </c>
      <c r="BO132" s="50">
        <f t="shared" si="33"/>
        <v>-0.54047877488099394</v>
      </c>
      <c r="BP132" s="50">
        <f t="shared" si="33"/>
        <v>-0.54047877488099394</v>
      </c>
      <c r="BQ132" s="50">
        <f t="shared" si="33"/>
        <v>-0.54040643367976238</v>
      </c>
      <c r="BR132" s="50">
        <f t="shared" si="33"/>
        <v>-0.54040643367976238</v>
      </c>
      <c r="BS132" s="50">
        <f t="shared" si="33"/>
        <v>-0.54040643367976238</v>
      </c>
      <c r="BT132" s="50">
        <f t="shared" si="33"/>
        <v>-0.54040643367976238</v>
      </c>
      <c r="BU132" s="50">
        <f t="shared" si="33"/>
        <v>-0.54040643367976238</v>
      </c>
      <c r="BV132" s="50">
        <f t="shared" si="33"/>
        <v>-0.54040643367976238</v>
      </c>
      <c r="BW132" s="50">
        <f t="shared" si="33"/>
        <v>-0.54040643367976238</v>
      </c>
      <c r="BX132" s="50">
        <f t="shared" si="33"/>
        <v>-0.54040643367976238</v>
      </c>
      <c r="BY132" s="50">
        <f t="shared" si="33"/>
        <v>-0.54040643367976238</v>
      </c>
      <c r="BZ132" s="50">
        <f t="shared" si="33"/>
        <v>-0.54040643367976238</v>
      </c>
      <c r="CA132" s="50">
        <f t="shared" si="33"/>
        <v>-0.54040643367976238</v>
      </c>
      <c r="CB132" s="50">
        <f t="shared" si="33"/>
        <v>-0.53271573535165428</v>
      </c>
      <c r="CC132" s="50">
        <f t="shared" si="33"/>
        <v>-0.53271573535165428</v>
      </c>
      <c r="CD132" s="50">
        <f t="shared" si="33"/>
        <v>-0.53271573535165428</v>
      </c>
      <c r="CE132" s="50">
        <f t="shared" si="33"/>
        <v>-0.53271573535165428</v>
      </c>
      <c r="CF132" s="50">
        <f t="shared" si="33"/>
        <v>-0.53271573535165428</v>
      </c>
      <c r="CG132" s="50">
        <f t="shared" si="33"/>
        <v>-0.53297192850243214</v>
      </c>
      <c r="CH132" s="50">
        <f t="shared" si="33"/>
        <v>-0.52619692558579356</v>
      </c>
      <c r="CI132" s="50">
        <f t="shared" si="33"/>
        <v>-0.54073216780874866</v>
      </c>
      <c r="CJ132" s="50">
        <f t="shared" si="33"/>
        <v>-0.54073216780874866</v>
      </c>
      <c r="CK132" s="50">
        <f t="shared" si="33"/>
        <v>-0.54073216780874866</v>
      </c>
      <c r="CL132" s="50">
        <f t="shared" si="33"/>
        <v>-0.54073216780874866</v>
      </c>
      <c r="CM132" s="50">
        <f t="shared" si="33"/>
        <v>-0.54073216780874866</v>
      </c>
    </row>
    <row r="133" spans="2:91">
      <c r="B133" s="50">
        <f t="shared" si="7"/>
        <v>2001</v>
      </c>
      <c r="C133" s="50">
        <f t="shared" si="30"/>
        <v>-0.18987022303992349</v>
      </c>
      <c r="D133" s="50">
        <f t="shared" si="30"/>
        <v>-0.37166753640227751</v>
      </c>
      <c r="E133" s="50">
        <f t="shared" si="30"/>
        <v>-0.35168436775611156</v>
      </c>
      <c r="F133" s="50">
        <f t="shared" si="30"/>
        <v>-0.35168436775611156</v>
      </c>
      <c r="G133" s="50">
        <f t="shared" si="30"/>
        <v>-0.35097983478714739</v>
      </c>
      <c r="H133" s="50">
        <f t="shared" si="30"/>
        <v>-0.51646145149210088</v>
      </c>
      <c r="I133" s="50">
        <f t="shared" si="30"/>
        <v>-0.51644651559208965</v>
      </c>
      <c r="J133" s="50">
        <f t="shared" si="30"/>
        <v>-0.43995191281516355</v>
      </c>
      <c r="K133" s="50">
        <f t="shared" si="30"/>
        <v>-0.43646033163659959</v>
      </c>
      <c r="L133" s="50">
        <f t="shared" si="30"/>
        <v>-0.43548300333301676</v>
      </c>
      <c r="M133" s="50">
        <f t="shared" si="30"/>
        <v>-0.42763092891385784</v>
      </c>
      <c r="N133" s="50">
        <f t="shared" si="30"/>
        <v>-0.42942951187618456</v>
      </c>
      <c r="O133" s="50">
        <f t="shared" si="30"/>
        <v>-0.42940296328602379</v>
      </c>
      <c r="P133" s="50">
        <f t="shared" si="30"/>
        <v>-0.42940296328602379</v>
      </c>
      <c r="Q133" s="50">
        <f t="shared" si="30"/>
        <v>-0.42940296328602379</v>
      </c>
      <c r="R133" s="50">
        <f t="shared" si="30"/>
        <v>-0.42728417515928424</v>
      </c>
      <c r="S133" s="50">
        <f t="shared" si="30"/>
        <v>-0.42761574867255159</v>
      </c>
      <c r="T133" s="50">
        <f t="shared" si="30"/>
        <v>-0.42761574867255159</v>
      </c>
      <c r="U133" s="50">
        <f t="shared" si="30"/>
        <v>-0.42606275831647283</v>
      </c>
      <c r="V133" s="50">
        <f t="shared" si="30"/>
        <v>-0.42286571182937011</v>
      </c>
      <c r="W133" s="50">
        <f t="shared" si="30"/>
        <v>-0.42286571182937011</v>
      </c>
      <c r="X133" s="50">
        <f t="shared" si="30"/>
        <v>-0.42286571182937011</v>
      </c>
      <c r="Y133" s="50">
        <f t="shared" si="30"/>
        <v>-0.42628918074072975</v>
      </c>
      <c r="Z133" s="50">
        <f t="shared" si="30"/>
        <v>-0.42628918074072975</v>
      </c>
      <c r="AA133" s="50">
        <f t="shared" si="30"/>
        <v>-0.42620674809007858</v>
      </c>
      <c r="AB133" s="50">
        <f t="shared" si="30"/>
        <v>-0.42608800944382336</v>
      </c>
      <c r="AC133" s="50">
        <f t="shared" si="30"/>
        <v>-0.42608800944382336</v>
      </c>
      <c r="AD133" s="50">
        <f t="shared" si="30"/>
        <v>-0.42608800944382336</v>
      </c>
      <c r="AE133" s="50">
        <f t="shared" si="30"/>
        <v>-0.42608800944382336</v>
      </c>
      <c r="AF133" s="50">
        <f t="shared" si="30"/>
        <v>-0.42608800944382336</v>
      </c>
      <c r="AG133" s="50">
        <f t="shared" si="30"/>
        <v>-0.42608800944382336</v>
      </c>
      <c r="AH133" s="50">
        <f t="shared" si="30"/>
        <v>-0.42608800944382336</v>
      </c>
      <c r="AI133" s="50">
        <f t="shared" si="30"/>
        <v>-0.42043066878367386</v>
      </c>
      <c r="AJ133" s="50">
        <f t="shared" si="30"/>
        <v>-0.42043066878367386</v>
      </c>
      <c r="AK133" s="50">
        <f t="shared" si="30"/>
        <v>-0.4217184479016689</v>
      </c>
      <c r="AL133" s="50">
        <f t="shared" si="30"/>
        <v>-0.4249884206051906</v>
      </c>
      <c r="AM133" s="50">
        <f t="shared" si="30"/>
        <v>-0.42516449681985796</v>
      </c>
      <c r="AN133" s="50">
        <f t="shared" si="30"/>
        <v>-0.42515375669734218</v>
      </c>
      <c r="AO133" s="50">
        <f t="shared" si="30"/>
        <v>-0.42521471758082474</v>
      </c>
      <c r="AP133" s="50">
        <f t="shared" si="30"/>
        <v>-0.42149421167164342</v>
      </c>
      <c r="AQ133" s="50">
        <f t="shared" si="30"/>
        <v>-0.42148670285504769</v>
      </c>
      <c r="AR133" s="50">
        <f t="shared" si="30"/>
        <v>-0.42145167615880269</v>
      </c>
      <c r="AS133" s="50">
        <f t="shared" si="30"/>
        <v>-0.57160365565663451</v>
      </c>
      <c r="AT133" s="50">
        <f t="shared" si="30"/>
        <v>-0.57160365565663451</v>
      </c>
      <c r="AU133" s="50">
        <f t="shared" si="30"/>
        <v>-0.57160365565663451</v>
      </c>
      <c r="AV133" s="50">
        <f t="shared" si="30"/>
        <v>-0.57160365565663451</v>
      </c>
      <c r="AW133" s="50">
        <f t="shared" si="30"/>
        <v>-0.57160365565663451</v>
      </c>
      <c r="AX133" s="50">
        <f t="shared" si="30"/>
        <v>-0.57160365565663451</v>
      </c>
      <c r="AY133" s="50">
        <f t="shared" si="30"/>
        <v>-0.57160365565663451</v>
      </c>
      <c r="AZ133" s="50">
        <f t="shared" ref="AZ133:CM133" si="34">-((AZ81-1)*(AZ81-2))^-1</f>
        <v>-0.57160365565663451</v>
      </c>
      <c r="BA133" s="50">
        <f t="shared" si="34"/>
        <v>-0.57353005195096651</v>
      </c>
      <c r="BB133" s="50">
        <f t="shared" si="34"/>
        <v>-0.57353005195096651</v>
      </c>
      <c r="BC133" s="50">
        <f t="shared" si="34"/>
        <v>-0.57173968043358303</v>
      </c>
      <c r="BD133" s="50">
        <f t="shared" si="34"/>
        <v>-0.55758253598639973</v>
      </c>
      <c r="BE133" s="50">
        <f t="shared" si="34"/>
        <v>-0.55758253598639973</v>
      </c>
      <c r="BF133" s="50">
        <f t="shared" si="34"/>
        <v>-0.55758253598639973</v>
      </c>
      <c r="BG133" s="50">
        <f t="shared" si="34"/>
        <v>-0.55758253598639973</v>
      </c>
      <c r="BH133" s="50">
        <f t="shared" si="34"/>
        <v>-0.55747687113691502</v>
      </c>
      <c r="BI133" s="50">
        <f t="shared" si="34"/>
        <v>-0.55747687113691502</v>
      </c>
      <c r="BJ133" s="50">
        <f t="shared" si="34"/>
        <v>-0.55742330777503413</v>
      </c>
      <c r="BK133" s="50">
        <f t="shared" si="34"/>
        <v>-0.55742330777503413</v>
      </c>
      <c r="BL133" s="50">
        <f t="shared" si="34"/>
        <v>-0.55742330777503413</v>
      </c>
      <c r="BM133" s="50">
        <f t="shared" si="34"/>
        <v>-0.55742330777503413</v>
      </c>
      <c r="BN133" s="50">
        <f t="shared" si="34"/>
        <v>-0.55742330777503413</v>
      </c>
      <c r="BO133" s="50">
        <f t="shared" si="34"/>
        <v>-0.55676636240915289</v>
      </c>
      <c r="BP133" s="50">
        <f t="shared" si="34"/>
        <v>-0.55676636240915289</v>
      </c>
      <c r="BQ133" s="50">
        <f t="shared" si="34"/>
        <v>-0.55669479770611763</v>
      </c>
      <c r="BR133" s="50">
        <f t="shared" si="34"/>
        <v>-0.55669479770611763</v>
      </c>
      <c r="BS133" s="50">
        <f t="shared" si="34"/>
        <v>-0.55669479770611763</v>
      </c>
      <c r="BT133" s="50">
        <f t="shared" si="34"/>
        <v>-0.55669479770611763</v>
      </c>
      <c r="BU133" s="50">
        <f t="shared" si="34"/>
        <v>-0.55669479770611763</v>
      </c>
      <c r="BV133" s="50">
        <f t="shared" si="34"/>
        <v>-0.55669479770611763</v>
      </c>
      <c r="BW133" s="50">
        <f t="shared" si="34"/>
        <v>-0.55669479770611763</v>
      </c>
      <c r="BX133" s="50">
        <f t="shared" si="34"/>
        <v>-0.55669479770611763</v>
      </c>
      <c r="BY133" s="50">
        <f t="shared" si="34"/>
        <v>-0.55669479770611763</v>
      </c>
      <c r="BZ133" s="50">
        <f t="shared" si="34"/>
        <v>-0.55669479770611763</v>
      </c>
      <c r="CA133" s="50">
        <f t="shared" si="34"/>
        <v>-0.55669479770611763</v>
      </c>
      <c r="CB133" s="50">
        <f t="shared" si="34"/>
        <v>-0.54849192343626463</v>
      </c>
      <c r="CC133" s="50">
        <f t="shared" si="34"/>
        <v>-0.54849192343626463</v>
      </c>
      <c r="CD133" s="50">
        <f t="shared" si="34"/>
        <v>-0.54849192343626463</v>
      </c>
      <c r="CE133" s="50">
        <f t="shared" si="34"/>
        <v>-0.54849192343626463</v>
      </c>
      <c r="CF133" s="50">
        <f t="shared" si="34"/>
        <v>-0.54849192343626463</v>
      </c>
      <c r="CG133" s="50">
        <f t="shared" si="34"/>
        <v>-0.54893071095200918</v>
      </c>
      <c r="CH133" s="50">
        <f t="shared" si="34"/>
        <v>-0.54211861212416645</v>
      </c>
      <c r="CI133" s="50">
        <f t="shared" si="34"/>
        <v>-0.55739742312192486</v>
      </c>
      <c r="CJ133" s="50">
        <f t="shared" si="34"/>
        <v>-0.55739742312192486</v>
      </c>
      <c r="CK133" s="50">
        <f t="shared" si="34"/>
        <v>-0.55739742312192486</v>
      </c>
      <c r="CL133" s="50">
        <f t="shared" si="34"/>
        <v>-0.55739742312192486</v>
      </c>
      <c r="CM133" s="50">
        <f t="shared" si="34"/>
        <v>-0.55739742312192486</v>
      </c>
    </row>
    <row r="134" spans="2:91">
      <c r="B134" s="50">
        <f t="shared" si="7"/>
        <v>2002</v>
      </c>
      <c r="C134" s="50">
        <f t="shared" si="30"/>
        <v>-0.18987022303992349</v>
      </c>
      <c r="D134" s="50">
        <f t="shared" si="30"/>
        <v>-0.3903559046021931</v>
      </c>
      <c r="E134" s="50">
        <f t="shared" si="30"/>
        <v>-0.36275501184592646</v>
      </c>
      <c r="F134" s="50">
        <f t="shared" si="30"/>
        <v>-0.36275501184592646</v>
      </c>
      <c r="G134" s="50">
        <f t="shared" si="30"/>
        <v>-0.36177034339513309</v>
      </c>
      <c r="H134" s="50">
        <f t="shared" si="30"/>
        <v>-0.54706338836799784</v>
      </c>
      <c r="I134" s="50">
        <f t="shared" si="30"/>
        <v>-0.54702469661934106</v>
      </c>
      <c r="J134" s="50">
        <f t="shared" si="30"/>
        <v>-0.45203517206991278</v>
      </c>
      <c r="K134" s="50">
        <f t="shared" si="30"/>
        <v>-0.44808543683007629</v>
      </c>
      <c r="L134" s="50">
        <f t="shared" si="30"/>
        <v>-0.44710107335964894</v>
      </c>
      <c r="M134" s="50">
        <f t="shared" si="30"/>
        <v>-0.43910459019426756</v>
      </c>
      <c r="N134" s="50">
        <f t="shared" si="30"/>
        <v>-0.44019149887591819</v>
      </c>
      <c r="O134" s="50">
        <f t="shared" si="30"/>
        <v>-0.43934054244422205</v>
      </c>
      <c r="P134" s="50">
        <f t="shared" si="30"/>
        <v>-0.43934054244422205</v>
      </c>
      <c r="Q134" s="50">
        <f t="shared" si="30"/>
        <v>-0.43934054244422205</v>
      </c>
      <c r="R134" s="50">
        <f t="shared" si="30"/>
        <v>-0.43665927203848998</v>
      </c>
      <c r="S134" s="50">
        <f t="shared" si="30"/>
        <v>-0.43697775421293122</v>
      </c>
      <c r="T134" s="50">
        <f t="shared" si="30"/>
        <v>-0.43697775421293122</v>
      </c>
      <c r="U134" s="50">
        <f t="shared" si="30"/>
        <v>-0.43553894362746592</v>
      </c>
      <c r="V134" s="50">
        <f t="shared" si="30"/>
        <v>-0.43242779326818442</v>
      </c>
      <c r="W134" s="50">
        <f t="shared" si="30"/>
        <v>-0.43242779326818442</v>
      </c>
      <c r="X134" s="50">
        <f t="shared" si="30"/>
        <v>-0.43242779326818442</v>
      </c>
      <c r="Y134" s="50">
        <f t="shared" si="30"/>
        <v>-0.43579344678370363</v>
      </c>
      <c r="Z134" s="50">
        <f t="shared" si="30"/>
        <v>-0.43579344678370363</v>
      </c>
      <c r="AA134" s="50">
        <f t="shared" si="30"/>
        <v>-0.43571164233852722</v>
      </c>
      <c r="AB134" s="50">
        <f t="shared" si="30"/>
        <v>-0.43559421181189045</v>
      </c>
      <c r="AC134" s="50">
        <f t="shared" si="30"/>
        <v>-0.43559421181189045</v>
      </c>
      <c r="AD134" s="50">
        <f t="shared" si="30"/>
        <v>-0.43559421181189045</v>
      </c>
      <c r="AE134" s="50">
        <f t="shared" si="30"/>
        <v>-0.43559421181189045</v>
      </c>
      <c r="AF134" s="50">
        <f t="shared" si="30"/>
        <v>-0.43559421181189045</v>
      </c>
      <c r="AG134" s="50">
        <f t="shared" si="30"/>
        <v>-0.43559421181189045</v>
      </c>
      <c r="AH134" s="50">
        <f t="shared" si="30"/>
        <v>-0.43559421181189045</v>
      </c>
      <c r="AI134" s="50">
        <f t="shared" si="30"/>
        <v>-0.42973906415198493</v>
      </c>
      <c r="AJ134" s="50">
        <f t="shared" si="30"/>
        <v>-0.42973906415198493</v>
      </c>
      <c r="AK134" s="50">
        <f t="shared" si="30"/>
        <v>-0.43105369473467819</v>
      </c>
      <c r="AL134" s="50">
        <f t="shared" si="30"/>
        <v>-0.43401102637330646</v>
      </c>
      <c r="AM134" s="50">
        <f t="shared" si="30"/>
        <v>-0.4341264073433147</v>
      </c>
      <c r="AN134" s="50">
        <f t="shared" si="30"/>
        <v>-0.43411363656405977</v>
      </c>
      <c r="AO134" s="50">
        <f t="shared" si="30"/>
        <v>-0.43416938956415385</v>
      </c>
      <c r="AP134" s="50">
        <f t="shared" si="30"/>
        <v>-0.43040453764137437</v>
      </c>
      <c r="AQ134" s="50">
        <f t="shared" si="30"/>
        <v>-0.43044923114236955</v>
      </c>
      <c r="AR134" s="50">
        <f t="shared" si="30"/>
        <v>-0.43041447271659056</v>
      </c>
      <c r="AS134" s="50">
        <f t="shared" si="30"/>
        <v>-0.5870581347306757</v>
      </c>
      <c r="AT134" s="50">
        <f t="shared" si="30"/>
        <v>-0.5870581347306757</v>
      </c>
      <c r="AU134" s="50">
        <f t="shared" si="30"/>
        <v>-0.5870581347306757</v>
      </c>
      <c r="AV134" s="50">
        <f t="shared" si="30"/>
        <v>-0.5870581347306757</v>
      </c>
      <c r="AW134" s="50">
        <f t="shared" si="30"/>
        <v>-0.5870581347306757</v>
      </c>
      <c r="AX134" s="50">
        <f t="shared" si="30"/>
        <v>-0.5870581347306757</v>
      </c>
      <c r="AY134" s="50">
        <f t="shared" si="30"/>
        <v>-0.5870581347306757</v>
      </c>
      <c r="AZ134" s="50">
        <f t="shared" ref="AZ134:CM134" si="35">-((AZ82-1)*(AZ82-2))^-1</f>
        <v>-0.5870581347306757</v>
      </c>
      <c r="BA134" s="50">
        <f t="shared" si="35"/>
        <v>-0.58901916886315764</v>
      </c>
      <c r="BB134" s="50">
        <f t="shared" si="35"/>
        <v>-0.58901916886315764</v>
      </c>
      <c r="BC134" s="50">
        <f t="shared" si="35"/>
        <v>-0.58725449787688522</v>
      </c>
      <c r="BD134" s="50">
        <f t="shared" si="35"/>
        <v>-0.57225446038675265</v>
      </c>
      <c r="BE134" s="50">
        <f t="shared" si="35"/>
        <v>-0.57225446038675265</v>
      </c>
      <c r="BF134" s="50">
        <f t="shared" si="35"/>
        <v>-0.57225446038675265</v>
      </c>
      <c r="BG134" s="50">
        <f t="shared" si="35"/>
        <v>-0.57225446038675265</v>
      </c>
      <c r="BH134" s="50">
        <f t="shared" si="35"/>
        <v>-0.57214675173016272</v>
      </c>
      <c r="BI134" s="50">
        <f t="shared" si="35"/>
        <v>-0.57214675173016272</v>
      </c>
      <c r="BJ134" s="50">
        <f t="shared" si="35"/>
        <v>-0.57209369488091322</v>
      </c>
      <c r="BK134" s="50">
        <f t="shared" si="35"/>
        <v>-0.57209369488091322</v>
      </c>
      <c r="BL134" s="50">
        <f t="shared" si="35"/>
        <v>-0.57209369488091322</v>
      </c>
      <c r="BM134" s="50">
        <f t="shared" si="35"/>
        <v>-0.57209369488091322</v>
      </c>
      <c r="BN134" s="50">
        <f t="shared" si="35"/>
        <v>-0.57209369488091322</v>
      </c>
      <c r="BO134" s="50">
        <f t="shared" si="35"/>
        <v>-0.57136688982492023</v>
      </c>
      <c r="BP134" s="50">
        <f t="shared" si="35"/>
        <v>-0.57136688982492023</v>
      </c>
      <c r="BQ134" s="50">
        <f t="shared" si="35"/>
        <v>-0.57136242522538427</v>
      </c>
      <c r="BR134" s="50">
        <f t="shared" si="35"/>
        <v>-0.57136242522538427</v>
      </c>
      <c r="BS134" s="50">
        <f t="shared" si="35"/>
        <v>-0.57136242522538427</v>
      </c>
      <c r="BT134" s="50">
        <f t="shared" si="35"/>
        <v>-0.57136242522538427</v>
      </c>
      <c r="BU134" s="50">
        <f t="shared" si="35"/>
        <v>-0.57136242522538427</v>
      </c>
      <c r="BV134" s="50">
        <f t="shared" si="35"/>
        <v>-0.57136242522538427</v>
      </c>
      <c r="BW134" s="50">
        <f t="shared" si="35"/>
        <v>-0.57136242522538427</v>
      </c>
      <c r="BX134" s="50">
        <f t="shared" si="35"/>
        <v>-0.57136242522538427</v>
      </c>
      <c r="BY134" s="50">
        <f t="shared" si="35"/>
        <v>-0.57136242522538427</v>
      </c>
      <c r="BZ134" s="50">
        <f t="shared" si="35"/>
        <v>-0.57136242522538427</v>
      </c>
      <c r="CA134" s="50">
        <f t="shared" si="35"/>
        <v>-0.57136242522538427</v>
      </c>
      <c r="CB134" s="50">
        <f t="shared" si="35"/>
        <v>-0.56268643888996239</v>
      </c>
      <c r="CC134" s="50">
        <f t="shared" si="35"/>
        <v>-0.56268643888996239</v>
      </c>
      <c r="CD134" s="50">
        <f t="shared" si="35"/>
        <v>-0.56268643888996239</v>
      </c>
      <c r="CE134" s="50">
        <f t="shared" si="35"/>
        <v>-0.56268643888996239</v>
      </c>
      <c r="CF134" s="50">
        <f t="shared" si="35"/>
        <v>-0.56268643888996239</v>
      </c>
      <c r="CG134" s="50">
        <f t="shared" si="35"/>
        <v>-0.56316141682811061</v>
      </c>
      <c r="CH134" s="50">
        <f t="shared" si="35"/>
        <v>-0.55645069812860748</v>
      </c>
      <c r="CI134" s="50">
        <f t="shared" si="35"/>
        <v>-0.57175172681309028</v>
      </c>
      <c r="CJ134" s="50">
        <f t="shared" si="35"/>
        <v>-0.57175172681309028</v>
      </c>
      <c r="CK134" s="50">
        <f t="shared" si="35"/>
        <v>-0.57175172681309028</v>
      </c>
      <c r="CL134" s="50">
        <f t="shared" si="35"/>
        <v>-0.57175172681309028</v>
      </c>
      <c r="CM134" s="50">
        <f t="shared" si="35"/>
        <v>-0.57175172681309028</v>
      </c>
    </row>
    <row r="135" spans="2:91">
      <c r="B135" s="50">
        <f t="shared" si="7"/>
        <v>2003</v>
      </c>
      <c r="C135" s="50">
        <f t="shared" si="30"/>
        <v>-0.19587596490854581</v>
      </c>
      <c r="D135" s="50">
        <f t="shared" si="30"/>
        <v>-0.39408621716307463</v>
      </c>
      <c r="E135" s="50">
        <f t="shared" si="30"/>
        <v>-0.36768039117181089</v>
      </c>
      <c r="F135" s="50">
        <f t="shared" si="30"/>
        <v>-0.36768039117181089</v>
      </c>
      <c r="G135" s="50">
        <f t="shared" si="30"/>
        <v>-0.36648622448549528</v>
      </c>
      <c r="H135" s="50">
        <f t="shared" ref="H135:BS135" si="36">-((H83-1)*(H83-2))^-1</f>
        <v>-0.57235715825392175</v>
      </c>
      <c r="I135" s="50">
        <f t="shared" si="36"/>
        <v>-0.57230092866389759</v>
      </c>
      <c r="J135" s="50">
        <f t="shared" si="36"/>
        <v>-0.45855480451487912</v>
      </c>
      <c r="K135" s="50">
        <f t="shared" si="36"/>
        <v>-0.45465604000009652</v>
      </c>
      <c r="L135" s="50">
        <f t="shared" si="36"/>
        <v>-0.45369081923086707</v>
      </c>
      <c r="M135" s="50">
        <f t="shared" si="36"/>
        <v>-0.44560124663696377</v>
      </c>
      <c r="N135" s="50">
        <f t="shared" si="36"/>
        <v>-0.4463760155978998</v>
      </c>
      <c r="O135" s="50">
        <f t="shared" si="36"/>
        <v>-0.44568324662543135</v>
      </c>
      <c r="P135" s="50">
        <f t="shared" si="36"/>
        <v>-0.44568324662543135</v>
      </c>
      <c r="Q135" s="50">
        <f t="shared" si="36"/>
        <v>-0.44568324662543135</v>
      </c>
      <c r="R135" s="50">
        <f t="shared" si="36"/>
        <v>-0.4424348221716683</v>
      </c>
      <c r="S135" s="50">
        <f t="shared" si="36"/>
        <v>-0.44260354657654527</v>
      </c>
      <c r="T135" s="50">
        <f t="shared" si="36"/>
        <v>-0.44260354657654527</v>
      </c>
      <c r="U135" s="50">
        <f t="shared" si="36"/>
        <v>-0.4411939242557763</v>
      </c>
      <c r="V135" s="50">
        <f t="shared" si="36"/>
        <v>-0.43758676161551158</v>
      </c>
      <c r="W135" s="50">
        <f t="shared" si="36"/>
        <v>-0.43758676161551158</v>
      </c>
      <c r="X135" s="50">
        <f t="shared" si="36"/>
        <v>-0.43758676161551158</v>
      </c>
      <c r="Y135" s="50">
        <f t="shared" si="36"/>
        <v>-0.44078188433878901</v>
      </c>
      <c r="Z135" s="50">
        <f t="shared" si="36"/>
        <v>-0.44078188433878901</v>
      </c>
      <c r="AA135" s="50">
        <f t="shared" si="36"/>
        <v>-0.44070222155216193</v>
      </c>
      <c r="AB135" s="50">
        <f t="shared" si="36"/>
        <v>-0.44058805898629</v>
      </c>
      <c r="AC135" s="50">
        <f t="shared" si="36"/>
        <v>-0.44058805898629</v>
      </c>
      <c r="AD135" s="50">
        <f t="shared" si="36"/>
        <v>-0.44058805898629</v>
      </c>
      <c r="AE135" s="50">
        <f t="shared" si="36"/>
        <v>-0.44058805898629</v>
      </c>
      <c r="AF135" s="50">
        <f t="shared" si="36"/>
        <v>-0.44058805898629</v>
      </c>
      <c r="AG135" s="50">
        <f t="shared" si="36"/>
        <v>-0.44058805898629</v>
      </c>
      <c r="AH135" s="50">
        <f t="shared" si="36"/>
        <v>-0.44058805898629</v>
      </c>
      <c r="AI135" s="50">
        <f t="shared" si="36"/>
        <v>-0.43501385342137722</v>
      </c>
      <c r="AJ135" s="50">
        <f t="shared" si="36"/>
        <v>-0.43501385342137722</v>
      </c>
      <c r="AK135" s="50">
        <f t="shared" si="36"/>
        <v>-0.43612375855857871</v>
      </c>
      <c r="AL135" s="50">
        <f t="shared" si="36"/>
        <v>-0.43907975824864992</v>
      </c>
      <c r="AM135" s="50">
        <f t="shared" si="36"/>
        <v>-0.43918982520523298</v>
      </c>
      <c r="AN135" s="50">
        <f t="shared" si="36"/>
        <v>-0.43917627306908147</v>
      </c>
      <c r="AO135" s="50">
        <f t="shared" si="36"/>
        <v>-0.43919250262030463</v>
      </c>
      <c r="AP135" s="50">
        <f t="shared" si="36"/>
        <v>-0.43548220744828636</v>
      </c>
      <c r="AQ135" s="50">
        <f t="shared" si="36"/>
        <v>-0.43537320025689913</v>
      </c>
      <c r="AR135" s="50">
        <f t="shared" si="36"/>
        <v>-0.43533933651055851</v>
      </c>
      <c r="AS135" s="50">
        <f t="shared" si="36"/>
        <v>-0.60005661887865958</v>
      </c>
      <c r="AT135" s="50">
        <f t="shared" si="36"/>
        <v>-0.60005661887865958</v>
      </c>
      <c r="AU135" s="50">
        <f t="shared" si="36"/>
        <v>-0.60005661887865958</v>
      </c>
      <c r="AV135" s="50">
        <f t="shared" si="36"/>
        <v>-0.60005661887865958</v>
      </c>
      <c r="AW135" s="50">
        <f t="shared" si="36"/>
        <v>-0.60005661887865958</v>
      </c>
      <c r="AX135" s="50">
        <f t="shared" si="36"/>
        <v>-0.60005661887865958</v>
      </c>
      <c r="AY135" s="50">
        <f t="shared" si="36"/>
        <v>-0.60005661887865958</v>
      </c>
      <c r="AZ135" s="50">
        <f t="shared" si="36"/>
        <v>-0.60005661887865958</v>
      </c>
      <c r="BA135" s="50">
        <f t="shared" si="36"/>
        <v>-0.60189029674393724</v>
      </c>
      <c r="BB135" s="50">
        <f t="shared" si="36"/>
        <v>-0.60189029674393724</v>
      </c>
      <c r="BC135" s="50">
        <f t="shared" si="36"/>
        <v>-0.59989975321726574</v>
      </c>
      <c r="BD135" s="50">
        <f t="shared" si="36"/>
        <v>-0.58479747112732539</v>
      </c>
      <c r="BE135" s="50">
        <f t="shared" si="36"/>
        <v>-0.58479747112732539</v>
      </c>
      <c r="BF135" s="50">
        <f t="shared" si="36"/>
        <v>-0.58479747112732539</v>
      </c>
      <c r="BG135" s="50">
        <f t="shared" si="36"/>
        <v>-0.58479747112732539</v>
      </c>
      <c r="BH135" s="50">
        <f t="shared" si="36"/>
        <v>-0.58468919592294299</v>
      </c>
      <c r="BI135" s="50">
        <f t="shared" si="36"/>
        <v>-0.58468919592294299</v>
      </c>
      <c r="BJ135" s="50">
        <f t="shared" si="36"/>
        <v>-0.58463704370831449</v>
      </c>
      <c r="BK135" s="50">
        <f t="shared" si="36"/>
        <v>-0.58463704370831449</v>
      </c>
      <c r="BL135" s="50">
        <f t="shared" si="36"/>
        <v>-0.58463704370831449</v>
      </c>
      <c r="BM135" s="50">
        <f t="shared" si="36"/>
        <v>-0.58463704370831449</v>
      </c>
      <c r="BN135" s="50">
        <f t="shared" si="36"/>
        <v>-0.58463704370831449</v>
      </c>
      <c r="BO135" s="50">
        <f t="shared" si="36"/>
        <v>-0.58390662031301399</v>
      </c>
      <c r="BP135" s="50">
        <f t="shared" si="36"/>
        <v>-0.58390662031301399</v>
      </c>
      <c r="BQ135" s="50">
        <f t="shared" si="36"/>
        <v>-0.58390081740963462</v>
      </c>
      <c r="BR135" s="50">
        <f t="shared" si="36"/>
        <v>-0.58390081740963462</v>
      </c>
      <c r="BS135" s="50">
        <f t="shared" si="36"/>
        <v>-0.58390081740963462</v>
      </c>
      <c r="BT135" s="50">
        <f t="shared" ref="BT135:CM135" si="37">-((BT83-1)*(BT83-2))^-1</f>
        <v>-0.58390081740963462</v>
      </c>
      <c r="BU135" s="50">
        <f t="shared" si="37"/>
        <v>-0.58390081740963462</v>
      </c>
      <c r="BV135" s="50">
        <f t="shared" si="37"/>
        <v>-0.58390081740963462</v>
      </c>
      <c r="BW135" s="50">
        <f t="shared" si="37"/>
        <v>-0.58390081740963462</v>
      </c>
      <c r="BX135" s="50">
        <f t="shared" si="37"/>
        <v>-0.58390081740963462</v>
      </c>
      <c r="BY135" s="50">
        <f t="shared" si="37"/>
        <v>-0.58390081740963462</v>
      </c>
      <c r="BZ135" s="50">
        <f t="shared" si="37"/>
        <v>-0.58390081740963462</v>
      </c>
      <c r="CA135" s="50">
        <f t="shared" si="37"/>
        <v>-0.58390081740963462</v>
      </c>
      <c r="CB135" s="50">
        <f t="shared" si="37"/>
        <v>-0.57535888009555824</v>
      </c>
      <c r="CC135" s="50">
        <f t="shared" si="37"/>
        <v>-0.57535888009555824</v>
      </c>
      <c r="CD135" s="50">
        <f t="shared" si="37"/>
        <v>-0.57535888009555824</v>
      </c>
      <c r="CE135" s="50">
        <f t="shared" si="37"/>
        <v>-0.57535888009555824</v>
      </c>
      <c r="CF135" s="50">
        <f t="shared" si="37"/>
        <v>-0.57535888009555824</v>
      </c>
      <c r="CG135" s="50">
        <f t="shared" si="37"/>
        <v>-0.57615823004207922</v>
      </c>
      <c r="CH135" s="50">
        <f t="shared" si="37"/>
        <v>-0.56954487312211111</v>
      </c>
      <c r="CI135" s="50">
        <f t="shared" si="37"/>
        <v>-0.5842526148920496</v>
      </c>
      <c r="CJ135" s="50">
        <f t="shared" si="37"/>
        <v>-0.5842526148920496</v>
      </c>
      <c r="CK135" s="50">
        <f t="shared" si="37"/>
        <v>-0.5842526148920496</v>
      </c>
      <c r="CL135" s="50">
        <f t="shared" si="37"/>
        <v>-0.5842526148920496</v>
      </c>
      <c r="CM135" s="50">
        <f t="shared" si="37"/>
        <v>-0.5842526148920496</v>
      </c>
    </row>
    <row r="136" spans="2:91">
      <c r="B136" s="50">
        <f t="shared" si="7"/>
        <v>2004</v>
      </c>
      <c r="C136" s="50">
        <f t="shared" ref="C136:AY141" si="38">-((C84-1)*(C84-2))^-1</f>
        <v>-0.19885033861857193</v>
      </c>
      <c r="D136" s="50">
        <f t="shared" si="38"/>
        <v>-0.39599435957775664</v>
      </c>
      <c r="E136" s="50">
        <f t="shared" si="38"/>
        <v>-0.36759770166188688</v>
      </c>
      <c r="F136" s="50">
        <f t="shared" si="38"/>
        <v>-0.36759770166188688</v>
      </c>
      <c r="G136" s="50">
        <f t="shared" si="38"/>
        <v>-0.36531662169837426</v>
      </c>
      <c r="H136" s="50">
        <f t="shared" si="38"/>
        <v>-0.5800783776062155</v>
      </c>
      <c r="I136" s="50">
        <f t="shared" si="38"/>
        <v>-0.58002096949137094</v>
      </c>
      <c r="J136" s="50">
        <f t="shared" si="38"/>
        <v>-0.46670837662439957</v>
      </c>
      <c r="K136" s="50">
        <f t="shared" si="38"/>
        <v>-0.46270012966642554</v>
      </c>
      <c r="L136" s="50">
        <f t="shared" si="38"/>
        <v>-0.46175688338164494</v>
      </c>
      <c r="M136" s="50">
        <f t="shared" si="38"/>
        <v>-0.45352374481112212</v>
      </c>
      <c r="N136" s="50">
        <f t="shared" si="38"/>
        <v>-0.45441194051390504</v>
      </c>
      <c r="O136" s="50">
        <f t="shared" si="38"/>
        <v>-0.45409993455565084</v>
      </c>
      <c r="P136" s="50">
        <f t="shared" si="38"/>
        <v>-0.45409993455565084</v>
      </c>
      <c r="Q136" s="50">
        <f t="shared" si="38"/>
        <v>-0.45409993455565084</v>
      </c>
      <c r="R136" s="50">
        <f t="shared" si="38"/>
        <v>-0.44978013027994457</v>
      </c>
      <c r="S136" s="50">
        <f t="shared" si="38"/>
        <v>-0.44993800304461218</v>
      </c>
      <c r="T136" s="50">
        <f t="shared" si="38"/>
        <v>-0.44993800304461218</v>
      </c>
      <c r="U136" s="50">
        <f t="shared" si="38"/>
        <v>-0.44848838124544887</v>
      </c>
      <c r="V136" s="50">
        <f t="shared" si="38"/>
        <v>-0.44530626726664585</v>
      </c>
      <c r="W136" s="50">
        <f t="shared" si="38"/>
        <v>-0.44530626726664585</v>
      </c>
      <c r="X136" s="50">
        <f t="shared" si="38"/>
        <v>-0.44530626726664585</v>
      </c>
      <c r="Y136" s="50">
        <f t="shared" si="38"/>
        <v>-0.44808207307161535</v>
      </c>
      <c r="Z136" s="50">
        <f t="shared" si="38"/>
        <v>-0.44808207307161535</v>
      </c>
      <c r="AA136" s="50">
        <f t="shared" si="38"/>
        <v>-0.44800445475551437</v>
      </c>
      <c r="AB136" s="50">
        <f t="shared" si="38"/>
        <v>-0.44789348709418286</v>
      </c>
      <c r="AC136" s="50">
        <f t="shared" si="38"/>
        <v>-0.44789348709418286</v>
      </c>
      <c r="AD136" s="50">
        <f t="shared" si="38"/>
        <v>-0.44789348709418286</v>
      </c>
      <c r="AE136" s="50">
        <f t="shared" si="38"/>
        <v>-0.44789348709418286</v>
      </c>
      <c r="AF136" s="50">
        <f t="shared" si="38"/>
        <v>-0.44789348709418286</v>
      </c>
      <c r="AG136" s="50">
        <f t="shared" si="38"/>
        <v>-0.44789348709418286</v>
      </c>
      <c r="AH136" s="50">
        <f t="shared" si="38"/>
        <v>-0.44789348709418286</v>
      </c>
      <c r="AI136" s="50">
        <f t="shared" si="38"/>
        <v>-0.44158751312999406</v>
      </c>
      <c r="AJ136" s="50">
        <f t="shared" si="38"/>
        <v>-0.44158751312999406</v>
      </c>
      <c r="AK136" s="50">
        <f t="shared" si="38"/>
        <v>-0.44278332117266495</v>
      </c>
      <c r="AL136" s="50">
        <f t="shared" si="38"/>
        <v>-0.44534362064516708</v>
      </c>
      <c r="AM136" s="50">
        <f t="shared" si="38"/>
        <v>-0.44544760445486964</v>
      </c>
      <c r="AN136" s="50">
        <f t="shared" si="38"/>
        <v>-0.44543319512625956</v>
      </c>
      <c r="AO136" s="50">
        <f t="shared" si="38"/>
        <v>-0.4453949657198441</v>
      </c>
      <c r="AP136" s="50">
        <f t="shared" si="38"/>
        <v>-0.44156001936175754</v>
      </c>
      <c r="AQ136" s="50">
        <f t="shared" si="38"/>
        <v>-0.44139387426265453</v>
      </c>
      <c r="AR136" s="50">
        <f t="shared" si="38"/>
        <v>-0.44136107234538574</v>
      </c>
      <c r="AS136" s="50">
        <f t="shared" si="38"/>
        <v>-0.60933055880175602</v>
      </c>
      <c r="AT136" s="50">
        <f t="shared" si="38"/>
        <v>-0.60933055880175602</v>
      </c>
      <c r="AU136" s="50">
        <f t="shared" si="38"/>
        <v>-0.60933055880175602</v>
      </c>
      <c r="AV136" s="50">
        <f t="shared" si="38"/>
        <v>-0.60933055880175602</v>
      </c>
      <c r="AW136" s="50">
        <f t="shared" si="38"/>
        <v>-0.60933055880175602</v>
      </c>
      <c r="AX136" s="50">
        <f t="shared" si="38"/>
        <v>-0.60933055880175602</v>
      </c>
      <c r="AY136" s="50">
        <f t="shared" si="38"/>
        <v>-0.60933055880175602</v>
      </c>
      <c r="AZ136" s="50">
        <f t="shared" ref="AZ136:CM136" si="39">-((AZ84-1)*(AZ84-2))^-1</f>
        <v>-0.60933055880175602</v>
      </c>
      <c r="BA136" s="50">
        <f t="shared" si="39"/>
        <v>-0.61104637768027226</v>
      </c>
      <c r="BB136" s="50">
        <f t="shared" si="39"/>
        <v>-0.61104637768027226</v>
      </c>
      <c r="BC136" s="50">
        <f t="shared" si="39"/>
        <v>-0.60917636305634748</v>
      </c>
      <c r="BD136" s="50">
        <f t="shared" si="39"/>
        <v>-0.5940145565472712</v>
      </c>
      <c r="BE136" s="50">
        <f t="shared" si="39"/>
        <v>-0.59396401475955762</v>
      </c>
      <c r="BF136" s="50">
        <f t="shared" si="39"/>
        <v>-0.59396401475955762</v>
      </c>
      <c r="BG136" s="50">
        <f t="shared" si="39"/>
        <v>-0.59396401475955762</v>
      </c>
      <c r="BH136" s="50">
        <f t="shared" si="39"/>
        <v>-0.59385755221678793</v>
      </c>
      <c r="BI136" s="50">
        <f t="shared" si="39"/>
        <v>-0.59385755221678793</v>
      </c>
      <c r="BJ136" s="50">
        <f t="shared" si="39"/>
        <v>-0.59380705338150563</v>
      </c>
      <c r="BK136" s="50">
        <f t="shared" si="39"/>
        <v>-0.59380705338150563</v>
      </c>
      <c r="BL136" s="50">
        <f t="shared" si="39"/>
        <v>-0.59380705338150563</v>
      </c>
      <c r="BM136" s="50">
        <f t="shared" si="39"/>
        <v>-0.59380705338150563</v>
      </c>
      <c r="BN136" s="50">
        <f t="shared" si="39"/>
        <v>-0.59380705338150563</v>
      </c>
      <c r="BO136" s="50">
        <f t="shared" si="39"/>
        <v>-0.59298106975229126</v>
      </c>
      <c r="BP136" s="50">
        <f t="shared" si="39"/>
        <v>-0.59298106975229126</v>
      </c>
      <c r="BQ136" s="50">
        <f t="shared" si="39"/>
        <v>-0.59297450844321276</v>
      </c>
      <c r="BR136" s="50">
        <f t="shared" si="39"/>
        <v>-0.59297450844321276</v>
      </c>
      <c r="BS136" s="50">
        <f t="shared" si="39"/>
        <v>-0.59297450844321276</v>
      </c>
      <c r="BT136" s="50">
        <f t="shared" si="39"/>
        <v>-0.59297450844321276</v>
      </c>
      <c r="BU136" s="50">
        <f t="shared" si="39"/>
        <v>-0.59297450844321276</v>
      </c>
      <c r="BV136" s="50">
        <f t="shared" si="39"/>
        <v>-0.59297450844321276</v>
      </c>
      <c r="BW136" s="50">
        <f t="shared" si="39"/>
        <v>-0.59297450844321276</v>
      </c>
      <c r="BX136" s="50">
        <f t="shared" si="39"/>
        <v>-0.59297450844321276</v>
      </c>
      <c r="BY136" s="50">
        <f t="shared" si="39"/>
        <v>-0.59297450844321276</v>
      </c>
      <c r="BZ136" s="50">
        <f t="shared" si="39"/>
        <v>-0.59297450844321276</v>
      </c>
      <c r="CA136" s="50">
        <f t="shared" si="39"/>
        <v>-0.59297450844321276</v>
      </c>
      <c r="CB136" s="50">
        <f t="shared" si="39"/>
        <v>-0.58464239380532823</v>
      </c>
      <c r="CC136" s="50">
        <f t="shared" si="39"/>
        <v>-0.58464239380532823</v>
      </c>
      <c r="CD136" s="50">
        <f t="shared" si="39"/>
        <v>-0.58464239380532823</v>
      </c>
      <c r="CE136" s="50">
        <f t="shared" si="39"/>
        <v>-0.58464239380532823</v>
      </c>
      <c r="CF136" s="50">
        <f t="shared" si="39"/>
        <v>-0.58464239380532823</v>
      </c>
      <c r="CG136" s="50">
        <f t="shared" si="39"/>
        <v>-0.58531962207300847</v>
      </c>
      <c r="CH136" s="50">
        <f t="shared" si="39"/>
        <v>-0.57860990726158235</v>
      </c>
      <c r="CI136" s="50">
        <f t="shared" si="39"/>
        <v>-0.59240821411447953</v>
      </c>
      <c r="CJ136" s="50">
        <f t="shared" si="39"/>
        <v>-0.59240821411447953</v>
      </c>
      <c r="CK136" s="50">
        <f t="shared" si="39"/>
        <v>-0.59240821411447953</v>
      </c>
      <c r="CL136" s="50">
        <f t="shared" si="39"/>
        <v>-0.59240821411447953</v>
      </c>
      <c r="CM136" s="50">
        <f t="shared" si="39"/>
        <v>-0.59240821411447953</v>
      </c>
    </row>
    <row r="137" spans="2:91">
      <c r="B137" s="50">
        <f t="shared" si="7"/>
        <v>2005</v>
      </c>
      <c r="C137" s="50">
        <f t="shared" si="38"/>
        <v>-0.20806146413898388</v>
      </c>
      <c r="D137" s="50">
        <f t="shared" si="38"/>
        <v>-0.39874521241268407</v>
      </c>
      <c r="E137" s="50">
        <f t="shared" si="38"/>
        <v>-0.3728463806197263</v>
      </c>
      <c r="F137" s="50">
        <f t="shared" si="38"/>
        <v>-0.3728463806197263</v>
      </c>
      <c r="G137" s="50">
        <f t="shared" si="38"/>
        <v>-0.37009036735604706</v>
      </c>
      <c r="H137" s="50">
        <f t="shared" si="38"/>
        <v>-0.58579723055677424</v>
      </c>
      <c r="I137" s="50">
        <f t="shared" si="38"/>
        <v>-0.58573886872884939</v>
      </c>
      <c r="J137" s="50">
        <f t="shared" si="38"/>
        <v>-0.46715489028393792</v>
      </c>
      <c r="K137" s="50">
        <f t="shared" si="38"/>
        <v>-0.46278197865874127</v>
      </c>
      <c r="L137" s="50">
        <f t="shared" si="38"/>
        <v>-0.46162068383119037</v>
      </c>
      <c r="M137" s="50">
        <f t="shared" si="38"/>
        <v>-0.45363257392770684</v>
      </c>
      <c r="N137" s="50">
        <f t="shared" si="38"/>
        <v>-0.45471560342022443</v>
      </c>
      <c r="O137" s="50">
        <f t="shared" si="38"/>
        <v>-0.45437656853454744</v>
      </c>
      <c r="P137" s="50">
        <f t="shared" si="38"/>
        <v>-0.45437656853454744</v>
      </c>
      <c r="Q137" s="50">
        <f t="shared" si="38"/>
        <v>-0.45437656853454744</v>
      </c>
      <c r="R137" s="50">
        <f t="shared" si="38"/>
        <v>-0.44930175196708805</v>
      </c>
      <c r="S137" s="50">
        <f t="shared" si="38"/>
        <v>-0.44941635457979406</v>
      </c>
      <c r="T137" s="50">
        <f t="shared" si="38"/>
        <v>-0.44941635457979406</v>
      </c>
      <c r="U137" s="50">
        <f t="shared" si="38"/>
        <v>-0.44822466953995227</v>
      </c>
      <c r="V137" s="50">
        <f t="shared" si="38"/>
        <v>-0.4454941403427673</v>
      </c>
      <c r="W137" s="50">
        <f t="shared" si="38"/>
        <v>-0.4454941403427673</v>
      </c>
      <c r="X137" s="50">
        <f t="shared" si="38"/>
        <v>-0.4454941403427673</v>
      </c>
      <c r="Y137" s="50">
        <f t="shared" si="38"/>
        <v>-0.44846461537089943</v>
      </c>
      <c r="Z137" s="50">
        <f t="shared" si="38"/>
        <v>-0.44846461537089943</v>
      </c>
      <c r="AA137" s="50">
        <f t="shared" si="38"/>
        <v>-0.44839046658454229</v>
      </c>
      <c r="AB137" s="50">
        <f t="shared" si="38"/>
        <v>-0.44828446930034116</v>
      </c>
      <c r="AC137" s="50">
        <f t="shared" si="38"/>
        <v>-0.44828446930034116</v>
      </c>
      <c r="AD137" s="50">
        <f t="shared" si="38"/>
        <v>-0.44828446930034116</v>
      </c>
      <c r="AE137" s="50">
        <f t="shared" si="38"/>
        <v>-0.44828446930034116</v>
      </c>
      <c r="AF137" s="50">
        <f t="shared" si="38"/>
        <v>-0.44828446930034116</v>
      </c>
      <c r="AG137" s="50">
        <f t="shared" si="38"/>
        <v>-0.44828446930034116</v>
      </c>
      <c r="AH137" s="50">
        <f t="shared" si="38"/>
        <v>-0.44828446930034116</v>
      </c>
      <c r="AI137" s="50">
        <f t="shared" si="38"/>
        <v>-0.44218910663992123</v>
      </c>
      <c r="AJ137" s="50">
        <f t="shared" si="38"/>
        <v>-0.44218910663992123</v>
      </c>
      <c r="AK137" s="50">
        <f t="shared" si="38"/>
        <v>-0.44322654112568405</v>
      </c>
      <c r="AL137" s="50">
        <f t="shared" si="38"/>
        <v>-0.4451451736727724</v>
      </c>
      <c r="AM137" s="50">
        <f t="shared" si="38"/>
        <v>-0.44524427381635018</v>
      </c>
      <c r="AN137" s="50">
        <f t="shared" si="38"/>
        <v>-0.44523059089330863</v>
      </c>
      <c r="AO137" s="50">
        <f t="shared" si="38"/>
        <v>-0.44519426646301058</v>
      </c>
      <c r="AP137" s="50">
        <f t="shared" si="38"/>
        <v>-0.44130927787638036</v>
      </c>
      <c r="AQ137" s="50">
        <f t="shared" si="38"/>
        <v>-0.44119719942302166</v>
      </c>
      <c r="AR137" s="50">
        <f t="shared" si="38"/>
        <v>-0.44116597466115731</v>
      </c>
      <c r="AS137" s="50">
        <f t="shared" si="38"/>
        <v>-0.61222979246200671</v>
      </c>
      <c r="AT137" s="50">
        <f t="shared" si="38"/>
        <v>-0.61222979246200671</v>
      </c>
      <c r="AU137" s="50">
        <f t="shared" si="38"/>
        <v>-0.61222979246200671</v>
      </c>
      <c r="AV137" s="50">
        <f t="shared" si="38"/>
        <v>-0.61222979246200671</v>
      </c>
      <c r="AW137" s="50">
        <f t="shared" si="38"/>
        <v>-0.61222979246200671</v>
      </c>
      <c r="AX137" s="50">
        <f t="shared" si="38"/>
        <v>-0.61222979246200671</v>
      </c>
      <c r="AY137" s="50">
        <f t="shared" si="38"/>
        <v>-0.61222979246200671</v>
      </c>
      <c r="AZ137" s="50">
        <f t="shared" ref="AZ137:CM137" si="40">-((AZ85-1)*(AZ85-2))^-1</f>
        <v>-0.61222979246200671</v>
      </c>
      <c r="BA137" s="50">
        <f t="shared" si="40"/>
        <v>-0.61386417129841953</v>
      </c>
      <c r="BB137" s="50">
        <f t="shared" si="40"/>
        <v>-0.61386417129841953</v>
      </c>
      <c r="BC137" s="50">
        <f t="shared" si="40"/>
        <v>-0.61177309195416774</v>
      </c>
      <c r="BD137" s="50">
        <f t="shared" si="40"/>
        <v>-0.59623844648085611</v>
      </c>
      <c r="BE137" s="50">
        <f t="shared" si="40"/>
        <v>-0.59619003749573796</v>
      </c>
      <c r="BF137" s="50">
        <f t="shared" si="40"/>
        <v>-0.59619003749573796</v>
      </c>
      <c r="BG137" s="50">
        <f t="shared" si="40"/>
        <v>-0.59619003749573796</v>
      </c>
      <c r="BH137" s="50">
        <f t="shared" si="40"/>
        <v>-0.59608769713527532</v>
      </c>
      <c r="BI137" s="50">
        <f t="shared" si="40"/>
        <v>-0.59608769713527532</v>
      </c>
      <c r="BJ137" s="50">
        <f t="shared" si="40"/>
        <v>-0.59603932739247123</v>
      </c>
      <c r="BK137" s="50">
        <f t="shared" si="40"/>
        <v>-0.59603932739247123</v>
      </c>
      <c r="BL137" s="50">
        <f t="shared" si="40"/>
        <v>-0.59603932739247123</v>
      </c>
      <c r="BM137" s="50">
        <f t="shared" si="40"/>
        <v>-0.59603932739247123</v>
      </c>
      <c r="BN137" s="50">
        <f t="shared" si="40"/>
        <v>-0.59603932739247123</v>
      </c>
      <c r="BO137" s="50">
        <f t="shared" si="40"/>
        <v>-0.59522283096613871</v>
      </c>
      <c r="BP137" s="50">
        <f t="shared" si="40"/>
        <v>-0.59522283096613871</v>
      </c>
      <c r="BQ137" s="50">
        <f t="shared" si="40"/>
        <v>-0.59521632757455512</v>
      </c>
      <c r="BR137" s="50">
        <f t="shared" si="40"/>
        <v>-0.59521632757455512</v>
      </c>
      <c r="BS137" s="50">
        <f t="shared" si="40"/>
        <v>-0.59521632757455512</v>
      </c>
      <c r="BT137" s="50">
        <f t="shared" si="40"/>
        <v>-0.59521632757455512</v>
      </c>
      <c r="BU137" s="50">
        <f t="shared" si="40"/>
        <v>-0.59521632757455512</v>
      </c>
      <c r="BV137" s="50">
        <f t="shared" si="40"/>
        <v>-0.59521632757455512</v>
      </c>
      <c r="BW137" s="50">
        <f t="shared" si="40"/>
        <v>-0.59521632757455512</v>
      </c>
      <c r="BX137" s="50">
        <f t="shared" si="40"/>
        <v>-0.59521632757455512</v>
      </c>
      <c r="BY137" s="50">
        <f t="shared" si="40"/>
        <v>-0.59521632757455512</v>
      </c>
      <c r="BZ137" s="50">
        <f t="shared" si="40"/>
        <v>-0.59521632757455512</v>
      </c>
      <c r="CA137" s="50">
        <f t="shared" si="40"/>
        <v>-0.59521632757455512</v>
      </c>
      <c r="CB137" s="50">
        <f t="shared" si="40"/>
        <v>-0.58700986255789434</v>
      </c>
      <c r="CC137" s="50">
        <f t="shared" si="40"/>
        <v>-0.58700986255789434</v>
      </c>
      <c r="CD137" s="50">
        <f t="shared" si="40"/>
        <v>-0.58700986255789434</v>
      </c>
      <c r="CE137" s="50">
        <f t="shared" si="40"/>
        <v>-0.58700986255789434</v>
      </c>
      <c r="CF137" s="50">
        <f t="shared" si="40"/>
        <v>-0.58700986255789434</v>
      </c>
      <c r="CG137" s="50">
        <f t="shared" si="40"/>
        <v>-0.58762557512856295</v>
      </c>
      <c r="CH137" s="50">
        <f t="shared" si="40"/>
        <v>-0.58136421445366815</v>
      </c>
      <c r="CI137" s="50">
        <f t="shared" si="40"/>
        <v>-0.59430994895622058</v>
      </c>
      <c r="CJ137" s="50">
        <f t="shared" si="40"/>
        <v>-0.59430994895622058</v>
      </c>
      <c r="CK137" s="50">
        <f t="shared" si="40"/>
        <v>-0.59430994895622058</v>
      </c>
      <c r="CL137" s="50">
        <f t="shared" si="40"/>
        <v>-0.59430994895622058</v>
      </c>
      <c r="CM137" s="50">
        <f t="shared" si="40"/>
        <v>-0.59430994895622058</v>
      </c>
    </row>
    <row r="138" spans="2:91">
      <c r="B138" s="50">
        <f t="shared" si="7"/>
        <v>2006</v>
      </c>
      <c r="C138" s="50">
        <f t="shared" si="38"/>
        <v>-0.17714577016242922</v>
      </c>
      <c r="D138" s="50">
        <f t="shared" si="38"/>
        <v>-0.38839648524617276</v>
      </c>
      <c r="E138" s="50">
        <f t="shared" si="38"/>
        <v>-0.36969429223860301</v>
      </c>
      <c r="F138" s="50">
        <f t="shared" si="38"/>
        <v>-0.36969429223860301</v>
      </c>
      <c r="G138" s="50">
        <f t="shared" si="38"/>
        <v>-0.36198210447374707</v>
      </c>
      <c r="H138" s="50">
        <f t="shared" si="38"/>
        <v>-0.581508138823013</v>
      </c>
      <c r="I138" s="50">
        <f t="shared" si="38"/>
        <v>-0.58145694924072555</v>
      </c>
      <c r="J138" s="50">
        <f t="shared" si="38"/>
        <v>-0.46484967873024008</v>
      </c>
      <c r="K138" s="50">
        <f t="shared" si="38"/>
        <v>-0.46070723662826391</v>
      </c>
      <c r="L138" s="50">
        <f t="shared" si="38"/>
        <v>-0.45933555293011508</v>
      </c>
      <c r="M138" s="50">
        <f t="shared" si="38"/>
        <v>-0.45191162211313141</v>
      </c>
      <c r="N138" s="50">
        <f t="shared" si="38"/>
        <v>-0.45321501420827898</v>
      </c>
      <c r="O138" s="50">
        <f t="shared" si="38"/>
        <v>-0.45283758580180561</v>
      </c>
      <c r="P138" s="50">
        <f t="shared" si="38"/>
        <v>-0.45283758580180561</v>
      </c>
      <c r="Q138" s="50">
        <f t="shared" si="38"/>
        <v>-0.45283758580180561</v>
      </c>
      <c r="R138" s="50">
        <f t="shared" si="38"/>
        <v>-0.44714613638303008</v>
      </c>
      <c r="S138" s="50">
        <f t="shared" si="38"/>
        <v>-0.44725530016601978</v>
      </c>
      <c r="T138" s="50">
        <f t="shared" si="38"/>
        <v>-0.44725530016601978</v>
      </c>
      <c r="U138" s="50">
        <f t="shared" si="38"/>
        <v>-0.44585264485664933</v>
      </c>
      <c r="V138" s="50">
        <f t="shared" si="38"/>
        <v>-0.44332193204666265</v>
      </c>
      <c r="W138" s="50">
        <f t="shared" si="38"/>
        <v>-0.44332193204666265</v>
      </c>
      <c r="X138" s="50">
        <f t="shared" si="38"/>
        <v>-0.44332193204666265</v>
      </c>
      <c r="Y138" s="50">
        <f t="shared" si="38"/>
        <v>-0.44598312483418218</v>
      </c>
      <c r="Z138" s="50">
        <f t="shared" si="38"/>
        <v>-0.44598312483418218</v>
      </c>
      <c r="AA138" s="50">
        <f t="shared" si="38"/>
        <v>-0.4458927672119577</v>
      </c>
      <c r="AB138" s="50">
        <f t="shared" si="38"/>
        <v>-0.44579349431076459</v>
      </c>
      <c r="AC138" s="50">
        <f t="shared" si="38"/>
        <v>-0.44579349431076459</v>
      </c>
      <c r="AD138" s="50">
        <f t="shared" si="38"/>
        <v>-0.44579349431076459</v>
      </c>
      <c r="AE138" s="50">
        <f t="shared" si="38"/>
        <v>-0.44579349431076459</v>
      </c>
      <c r="AF138" s="50">
        <f t="shared" si="38"/>
        <v>-0.44579349431076459</v>
      </c>
      <c r="AG138" s="50">
        <f t="shared" si="38"/>
        <v>-0.44579349431076459</v>
      </c>
      <c r="AH138" s="50">
        <f t="shared" si="38"/>
        <v>-0.44579349431076459</v>
      </c>
      <c r="AI138" s="50">
        <f t="shared" si="38"/>
        <v>-0.43940387156811667</v>
      </c>
      <c r="AJ138" s="50">
        <f t="shared" si="38"/>
        <v>-0.43940387156811667</v>
      </c>
      <c r="AK138" s="50">
        <f t="shared" si="38"/>
        <v>-0.44027635792204234</v>
      </c>
      <c r="AL138" s="50">
        <f t="shared" si="38"/>
        <v>-0.44137415148840242</v>
      </c>
      <c r="AM138" s="50">
        <f t="shared" si="38"/>
        <v>-0.44146756023926742</v>
      </c>
      <c r="AN138" s="50">
        <f t="shared" si="38"/>
        <v>-0.44145553433744811</v>
      </c>
      <c r="AO138" s="50">
        <f t="shared" si="38"/>
        <v>-0.4414232401548624</v>
      </c>
      <c r="AP138" s="50">
        <f t="shared" si="38"/>
        <v>-0.43776558709297958</v>
      </c>
      <c r="AQ138" s="50">
        <f t="shared" si="38"/>
        <v>-0.43740992748295004</v>
      </c>
      <c r="AR138" s="50">
        <f t="shared" si="38"/>
        <v>-0.43738097483157495</v>
      </c>
      <c r="AS138" s="50">
        <f t="shared" si="38"/>
        <v>-0.60708355391534796</v>
      </c>
      <c r="AT138" s="50">
        <f t="shared" si="38"/>
        <v>-0.60708355391534796</v>
      </c>
      <c r="AU138" s="50">
        <f t="shared" si="38"/>
        <v>-0.60708355391534796</v>
      </c>
      <c r="AV138" s="50">
        <f t="shared" si="38"/>
        <v>-0.60708355391534796</v>
      </c>
      <c r="AW138" s="50">
        <f t="shared" si="38"/>
        <v>-0.60708355391534796</v>
      </c>
      <c r="AX138" s="50">
        <f t="shared" si="38"/>
        <v>-0.60708355391534796</v>
      </c>
      <c r="AY138" s="50">
        <f t="shared" si="38"/>
        <v>-0.60708355391534796</v>
      </c>
      <c r="AZ138" s="50">
        <f t="shared" ref="AZ138:CM138" si="41">-((AZ86-1)*(AZ86-2))^-1</f>
        <v>-0.60708355391534796</v>
      </c>
      <c r="BA138" s="50">
        <f t="shared" si="41"/>
        <v>-0.60870748878945025</v>
      </c>
      <c r="BB138" s="50">
        <f t="shared" si="41"/>
        <v>-0.60870748878945025</v>
      </c>
      <c r="BC138" s="50">
        <f t="shared" si="41"/>
        <v>-0.60665047874236089</v>
      </c>
      <c r="BD138" s="50">
        <f t="shared" si="41"/>
        <v>-0.59058360340812666</v>
      </c>
      <c r="BE138" s="50">
        <f t="shared" si="41"/>
        <v>-0.59053873378969657</v>
      </c>
      <c r="BF138" s="50">
        <f t="shared" si="41"/>
        <v>-0.59053873378969657</v>
      </c>
      <c r="BG138" s="50">
        <f t="shared" si="41"/>
        <v>-0.59053873378969657</v>
      </c>
      <c r="BH138" s="50">
        <f t="shared" si="41"/>
        <v>-0.5904447454097449</v>
      </c>
      <c r="BI138" s="50">
        <f t="shared" si="41"/>
        <v>-0.5904447454097449</v>
      </c>
      <c r="BJ138" s="50">
        <f t="shared" si="41"/>
        <v>-0.59039990986405677</v>
      </c>
      <c r="BK138" s="50">
        <f t="shared" si="41"/>
        <v>-0.59039990986405677</v>
      </c>
      <c r="BL138" s="50">
        <f t="shared" si="41"/>
        <v>-0.59039990986405677</v>
      </c>
      <c r="BM138" s="50">
        <f t="shared" si="41"/>
        <v>-0.59039990986405677</v>
      </c>
      <c r="BN138" s="50">
        <f t="shared" si="41"/>
        <v>-0.59039990986405677</v>
      </c>
      <c r="BO138" s="50">
        <f t="shared" si="41"/>
        <v>-0.58972110811480427</v>
      </c>
      <c r="BP138" s="50">
        <f t="shared" si="41"/>
        <v>-0.58972110811480427</v>
      </c>
      <c r="BQ138" s="50">
        <f t="shared" si="41"/>
        <v>-0.58971557737091351</v>
      </c>
      <c r="BR138" s="50">
        <f t="shared" si="41"/>
        <v>-0.58971557737091351</v>
      </c>
      <c r="BS138" s="50">
        <f t="shared" si="41"/>
        <v>-0.58971557737091351</v>
      </c>
      <c r="BT138" s="50">
        <f t="shared" si="41"/>
        <v>-0.58971557737091351</v>
      </c>
      <c r="BU138" s="50">
        <f t="shared" si="41"/>
        <v>-0.58971557737091351</v>
      </c>
      <c r="BV138" s="50">
        <f t="shared" si="41"/>
        <v>-0.58971557737091351</v>
      </c>
      <c r="BW138" s="50">
        <f t="shared" si="41"/>
        <v>-0.58971557737091351</v>
      </c>
      <c r="BX138" s="50">
        <f t="shared" si="41"/>
        <v>-0.58971557737091351</v>
      </c>
      <c r="BY138" s="50">
        <f t="shared" si="41"/>
        <v>-0.58971557737091351</v>
      </c>
      <c r="BZ138" s="50">
        <f t="shared" si="41"/>
        <v>-0.58971557737091351</v>
      </c>
      <c r="CA138" s="50">
        <f t="shared" si="41"/>
        <v>-0.5898413303507225</v>
      </c>
      <c r="CB138" s="50">
        <f t="shared" si="41"/>
        <v>-0.5817916367021787</v>
      </c>
      <c r="CC138" s="50">
        <f t="shared" si="41"/>
        <v>-0.5817916367021787</v>
      </c>
      <c r="CD138" s="50">
        <f t="shared" si="41"/>
        <v>-0.5817916367021787</v>
      </c>
      <c r="CE138" s="50">
        <f t="shared" si="41"/>
        <v>-0.5817916367021787</v>
      </c>
      <c r="CF138" s="50">
        <f t="shared" si="41"/>
        <v>-0.5817916367021787</v>
      </c>
      <c r="CG138" s="50">
        <f t="shared" si="41"/>
        <v>-0.58233399996833857</v>
      </c>
      <c r="CH138" s="50">
        <f t="shared" si="41"/>
        <v>-0.57607693225011514</v>
      </c>
      <c r="CI138" s="50">
        <f t="shared" si="41"/>
        <v>-0.58831667995025672</v>
      </c>
      <c r="CJ138" s="50">
        <f t="shared" si="41"/>
        <v>-0.58831667995025672</v>
      </c>
      <c r="CK138" s="50">
        <f t="shared" si="41"/>
        <v>-0.58831667995025672</v>
      </c>
      <c r="CL138" s="50">
        <f t="shared" si="41"/>
        <v>-0.58831667995025672</v>
      </c>
      <c r="CM138" s="50">
        <f t="shared" si="41"/>
        <v>-0.58831667995025672</v>
      </c>
    </row>
    <row r="139" spans="2:91">
      <c r="B139" s="50">
        <f t="shared" si="7"/>
        <v>2007</v>
      </c>
      <c r="C139" s="50">
        <f t="shared" si="38"/>
        <v>-0.17975294006019774</v>
      </c>
      <c r="D139" s="50">
        <f t="shared" si="38"/>
        <v>-0.38015829263240114</v>
      </c>
      <c r="E139" s="50">
        <f t="shared" si="38"/>
        <v>-0.36484050970076681</v>
      </c>
      <c r="F139" s="50">
        <f t="shared" si="38"/>
        <v>-0.36484050970076681</v>
      </c>
      <c r="G139" s="50">
        <f t="shared" si="38"/>
        <v>-0.35766415655333561</v>
      </c>
      <c r="H139" s="50">
        <f t="shared" si="38"/>
        <v>-0.56606556518156048</v>
      </c>
      <c r="I139" s="50">
        <f t="shared" si="38"/>
        <v>-0.56602784813626195</v>
      </c>
      <c r="J139" s="50">
        <f t="shared" si="38"/>
        <v>-0.45919705734623695</v>
      </c>
      <c r="K139" s="50">
        <f t="shared" si="38"/>
        <v>-0.45515113623163123</v>
      </c>
      <c r="L139" s="50">
        <f t="shared" si="38"/>
        <v>-0.45389163544487104</v>
      </c>
      <c r="M139" s="50">
        <f t="shared" si="38"/>
        <v>-0.44708880440803883</v>
      </c>
      <c r="N139" s="50">
        <f t="shared" si="38"/>
        <v>-0.44774759435585415</v>
      </c>
      <c r="O139" s="50">
        <f t="shared" si="38"/>
        <v>-0.44777186478522163</v>
      </c>
      <c r="P139" s="50">
        <f t="shared" si="38"/>
        <v>-0.44777186478522163</v>
      </c>
      <c r="Q139" s="50">
        <f t="shared" si="38"/>
        <v>-0.44777186478522163</v>
      </c>
      <c r="R139" s="50">
        <f t="shared" si="38"/>
        <v>-0.44149674094192959</v>
      </c>
      <c r="S139" s="50">
        <f t="shared" si="38"/>
        <v>-0.44155032530330679</v>
      </c>
      <c r="T139" s="50">
        <f t="shared" si="38"/>
        <v>-0.44155032530330679</v>
      </c>
      <c r="U139" s="50">
        <f t="shared" si="38"/>
        <v>-0.43979293434093675</v>
      </c>
      <c r="V139" s="50">
        <f t="shared" si="38"/>
        <v>-0.43758001842666744</v>
      </c>
      <c r="W139" s="50">
        <f t="shared" si="38"/>
        <v>-0.43758001842666744</v>
      </c>
      <c r="X139" s="50">
        <f t="shared" si="38"/>
        <v>-0.43758001842666744</v>
      </c>
      <c r="Y139" s="50">
        <f t="shared" si="38"/>
        <v>-0.44013966511715441</v>
      </c>
      <c r="Z139" s="50">
        <f t="shared" si="38"/>
        <v>-0.44013966511715441</v>
      </c>
      <c r="AA139" s="50">
        <f t="shared" si="38"/>
        <v>-0.43990887054605898</v>
      </c>
      <c r="AB139" s="50">
        <f t="shared" si="38"/>
        <v>-0.43978795929135922</v>
      </c>
      <c r="AC139" s="50">
        <f t="shared" si="38"/>
        <v>-0.43978795929135922</v>
      </c>
      <c r="AD139" s="50">
        <f t="shared" si="38"/>
        <v>-0.43978795929135922</v>
      </c>
      <c r="AE139" s="50">
        <f t="shared" si="38"/>
        <v>-0.43978795929135922</v>
      </c>
      <c r="AF139" s="50">
        <f t="shared" si="38"/>
        <v>-0.43978795929135922</v>
      </c>
      <c r="AG139" s="50">
        <f t="shared" si="38"/>
        <v>-0.43978795929135922</v>
      </c>
      <c r="AH139" s="50">
        <f t="shared" si="38"/>
        <v>-0.43978795929135922</v>
      </c>
      <c r="AI139" s="50">
        <f t="shared" si="38"/>
        <v>-0.43344894463790112</v>
      </c>
      <c r="AJ139" s="50">
        <f t="shared" si="38"/>
        <v>-0.43344894463790112</v>
      </c>
      <c r="AK139" s="50">
        <f t="shared" si="38"/>
        <v>-0.43440821259954543</v>
      </c>
      <c r="AL139" s="50">
        <f t="shared" si="38"/>
        <v>-0.43489874884326113</v>
      </c>
      <c r="AM139" s="50">
        <f t="shared" si="38"/>
        <v>-0.43498606079082841</v>
      </c>
      <c r="AN139" s="50">
        <f t="shared" si="38"/>
        <v>-0.43497621190124836</v>
      </c>
      <c r="AO139" s="50">
        <f t="shared" si="38"/>
        <v>-0.43490783773529551</v>
      </c>
      <c r="AP139" s="50">
        <f t="shared" si="38"/>
        <v>-0.431221785776224</v>
      </c>
      <c r="AQ139" s="50">
        <f t="shared" si="38"/>
        <v>-0.4308612891140981</v>
      </c>
      <c r="AR139" s="50">
        <f t="shared" si="38"/>
        <v>-0.43093929328550007</v>
      </c>
      <c r="AS139" s="50">
        <f t="shared" si="38"/>
        <v>-0.60096463178106652</v>
      </c>
      <c r="AT139" s="50">
        <f t="shared" si="38"/>
        <v>-0.60096463178106652</v>
      </c>
      <c r="AU139" s="50">
        <f t="shared" si="38"/>
        <v>-0.60096463178106652</v>
      </c>
      <c r="AV139" s="50">
        <f t="shared" si="38"/>
        <v>-0.60096463178106652</v>
      </c>
      <c r="AW139" s="50">
        <f t="shared" si="38"/>
        <v>-0.60096463178106652</v>
      </c>
      <c r="AX139" s="50">
        <f t="shared" si="38"/>
        <v>-0.60096463178106652</v>
      </c>
      <c r="AY139" s="50">
        <f t="shared" si="38"/>
        <v>-0.60096463178106652</v>
      </c>
      <c r="AZ139" s="50">
        <f t="shared" ref="AZ139:CM139" si="42">-((AZ87-1)*(AZ87-2))^-1</f>
        <v>-0.60096463178106652</v>
      </c>
      <c r="BA139" s="50">
        <f t="shared" si="42"/>
        <v>-0.60255434634204696</v>
      </c>
      <c r="BB139" s="50">
        <f t="shared" si="42"/>
        <v>-0.60255434634204696</v>
      </c>
      <c r="BC139" s="50">
        <f t="shared" si="42"/>
        <v>-0.60045971509589857</v>
      </c>
      <c r="BD139" s="50">
        <f t="shared" si="42"/>
        <v>-0.58538209258334539</v>
      </c>
      <c r="BE139" s="50">
        <f t="shared" si="42"/>
        <v>-0.58525778575274445</v>
      </c>
      <c r="BF139" s="50">
        <f t="shared" si="42"/>
        <v>-0.58525778575274445</v>
      </c>
      <c r="BG139" s="50">
        <f t="shared" si="42"/>
        <v>-0.58525778575274445</v>
      </c>
      <c r="BH139" s="50">
        <f t="shared" si="42"/>
        <v>-0.58520354062692215</v>
      </c>
      <c r="BI139" s="50">
        <f t="shared" si="42"/>
        <v>-0.58520354062692215</v>
      </c>
      <c r="BJ139" s="50">
        <f t="shared" si="42"/>
        <v>-0.5851621399171465</v>
      </c>
      <c r="BK139" s="50">
        <f t="shared" si="42"/>
        <v>-0.5851621399171465</v>
      </c>
      <c r="BL139" s="50">
        <f t="shared" si="42"/>
        <v>-0.5851621399171465</v>
      </c>
      <c r="BM139" s="50">
        <f t="shared" si="42"/>
        <v>-0.5851621399171465</v>
      </c>
      <c r="BN139" s="50">
        <f t="shared" si="42"/>
        <v>-0.5851621399171465</v>
      </c>
      <c r="BO139" s="50">
        <f t="shared" si="42"/>
        <v>-0.58459210676457718</v>
      </c>
      <c r="BP139" s="50">
        <f t="shared" si="42"/>
        <v>-0.58459210676457718</v>
      </c>
      <c r="BQ139" s="50">
        <f t="shared" si="42"/>
        <v>-0.58458743811511982</v>
      </c>
      <c r="BR139" s="50">
        <f t="shared" si="42"/>
        <v>-0.58458743811511982</v>
      </c>
      <c r="BS139" s="50">
        <f t="shared" si="42"/>
        <v>-0.58458743811511982</v>
      </c>
      <c r="BT139" s="50">
        <f t="shared" si="42"/>
        <v>-0.58458743811511982</v>
      </c>
      <c r="BU139" s="50">
        <f t="shared" si="42"/>
        <v>-0.58458743811511982</v>
      </c>
      <c r="BV139" s="50">
        <f t="shared" si="42"/>
        <v>-0.58458743811511982</v>
      </c>
      <c r="BW139" s="50">
        <f t="shared" si="42"/>
        <v>-0.58458743811511982</v>
      </c>
      <c r="BX139" s="50">
        <f t="shared" si="42"/>
        <v>-0.58458743811511982</v>
      </c>
      <c r="BY139" s="50">
        <f t="shared" si="42"/>
        <v>-0.58458743811511982</v>
      </c>
      <c r="BZ139" s="50">
        <f t="shared" si="42"/>
        <v>-0.58458743811511982</v>
      </c>
      <c r="CA139" s="50">
        <f t="shared" si="42"/>
        <v>-0.58470467685399985</v>
      </c>
      <c r="CB139" s="50">
        <f t="shared" si="42"/>
        <v>-0.57710964073809112</v>
      </c>
      <c r="CC139" s="50">
        <f t="shared" si="42"/>
        <v>-0.57710964073809112</v>
      </c>
      <c r="CD139" s="50">
        <f t="shared" si="42"/>
        <v>-0.57710964073809112</v>
      </c>
      <c r="CE139" s="50">
        <f t="shared" si="42"/>
        <v>-0.57710964073809112</v>
      </c>
      <c r="CF139" s="50">
        <f t="shared" si="42"/>
        <v>-0.57710964073809112</v>
      </c>
      <c r="CG139" s="50">
        <f t="shared" si="42"/>
        <v>-0.57757245905023624</v>
      </c>
      <c r="CH139" s="50">
        <f t="shared" si="42"/>
        <v>-0.57154545422691239</v>
      </c>
      <c r="CI139" s="50">
        <f t="shared" si="42"/>
        <v>-0.58307983665169272</v>
      </c>
      <c r="CJ139" s="50">
        <f t="shared" si="42"/>
        <v>-0.58307983665169272</v>
      </c>
      <c r="CK139" s="50">
        <f t="shared" si="42"/>
        <v>-0.58307983665169272</v>
      </c>
      <c r="CL139" s="50">
        <f t="shared" si="42"/>
        <v>-0.58307983665169272</v>
      </c>
      <c r="CM139" s="50">
        <f t="shared" si="42"/>
        <v>-0.58307983665169272</v>
      </c>
    </row>
    <row r="140" spans="2:91">
      <c r="B140" s="50">
        <f t="shared" si="7"/>
        <v>2008</v>
      </c>
      <c r="C140" s="50">
        <f t="shared" si="38"/>
        <v>-0.1804689638697152</v>
      </c>
      <c r="D140" s="50">
        <f t="shared" si="38"/>
        <v>-0.37484419025271548</v>
      </c>
      <c r="E140" s="50">
        <f t="shared" si="38"/>
        <v>-0.36293454998994473</v>
      </c>
      <c r="F140" s="50">
        <f t="shared" si="38"/>
        <v>-0.36256702061655893</v>
      </c>
      <c r="G140" s="50">
        <f t="shared" si="38"/>
        <v>-0.35699665949162052</v>
      </c>
      <c r="H140" s="50">
        <f t="shared" si="38"/>
        <v>-0.55583441455975346</v>
      </c>
      <c r="I140" s="50">
        <f t="shared" si="38"/>
        <v>-0.55558257909604281</v>
      </c>
      <c r="J140" s="50">
        <f t="shared" si="38"/>
        <v>-0.4543792461160584</v>
      </c>
      <c r="K140" s="50">
        <f t="shared" si="38"/>
        <v>-0.45062888927426803</v>
      </c>
      <c r="L140" s="50">
        <f t="shared" si="38"/>
        <v>-0.44947197680356826</v>
      </c>
      <c r="M140" s="50">
        <f t="shared" si="38"/>
        <v>-0.44269798830737961</v>
      </c>
      <c r="N140" s="50">
        <f t="shared" si="38"/>
        <v>-0.44291645989896433</v>
      </c>
      <c r="O140" s="50">
        <f t="shared" si="38"/>
        <v>-0.44273368723080891</v>
      </c>
      <c r="P140" s="50">
        <f t="shared" si="38"/>
        <v>-0.44273368723080891</v>
      </c>
      <c r="Q140" s="50">
        <f t="shared" si="38"/>
        <v>-0.44273368723080891</v>
      </c>
      <c r="R140" s="50">
        <f t="shared" si="38"/>
        <v>-0.43548871960767854</v>
      </c>
      <c r="S140" s="50">
        <f t="shared" si="38"/>
        <v>-0.43548595951984492</v>
      </c>
      <c r="T140" s="50">
        <f t="shared" si="38"/>
        <v>-0.43548595951984492</v>
      </c>
      <c r="U140" s="50">
        <f t="shared" si="38"/>
        <v>-0.43381057218797903</v>
      </c>
      <c r="V140" s="50">
        <f t="shared" si="38"/>
        <v>-0.43163583248553533</v>
      </c>
      <c r="W140" s="50">
        <f t="shared" si="38"/>
        <v>-0.43163583248553533</v>
      </c>
      <c r="X140" s="50">
        <f t="shared" si="38"/>
        <v>-0.43163583248553533</v>
      </c>
      <c r="Y140" s="50">
        <f t="shared" si="38"/>
        <v>-0.43391654471020441</v>
      </c>
      <c r="Z140" s="50">
        <f t="shared" si="38"/>
        <v>-0.43391654471020441</v>
      </c>
      <c r="AA140" s="50">
        <f t="shared" si="38"/>
        <v>-0.43368671361639244</v>
      </c>
      <c r="AB140" s="50">
        <f t="shared" si="38"/>
        <v>-0.43357661207117154</v>
      </c>
      <c r="AC140" s="50">
        <f t="shared" si="38"/>
        <v>-0.43357661207117154</v>
      </c>
      <c r="AD140" s="50">
        <f t="shared" si="38"/>
        <v>-0.43357661207117154</v>
      </c>
      <c r="AE140" s="50">
        <f t="shared" si="38"/>
        <v>-0.43357661207117154</v>
      </c>
      <c r="AF140" s="50">
        <f t="shared" si="38"/>
        <v>-0.43357661207117154</v>
      </c>
      <c r="AG140" s="50">
        <f t="shared" si="38"/>
        <v>-0.43357661207117154</v>
      </c>
      <c r="AH140" s="50">
        <f t="shared" si="38"/>
        <v>-0.43357661207117154</v>
      </c>
      <c r="AI140" s="50">
        <f t="shared" si="38"/>
        <v>-0.42739227054596601</v>
      </c>
      <c r="AJ140" s="50">
        <f t="shared" si="38"/>
        <v>-0.42739227054596601</v>
      </c>
      <c r="AK140" s="50">
        <f t="shared" si="38"/>
        <v>-0.42715091146404516</v>
      </c>
      <c r="AL140" s="50">
        <f t="shared" si="38"/>
        <v>-0.42679559052556421</v>
      </c>
      <c r="AM140" s="50">
        <f t="shared" si="38"/>
        <v>-0.42685174459161973</v>
      </c>
      <c r="AN140" s="50">
        <f t="shared" si="38"/>
        <v>-0.4267927659937033</v>
      </c>
      <c r="AO140" s="50">
        <f t="shared" si="38"/>
        <v>-0.42673409818261365</v>
      </c>
      <c r="AP140" s="50">
        <f t="shared" si="38"/>
        <v>-0.42203900403493821</v>
      </c>
      <c r="AQ140" s="50">
        <f t="shared" si="38"/>
        <v>-0.4211623739047759</v>
      </c>
      <c r="AR140" s="50">
        <f t="shared" si="38"/>
        <v>-0.42123455202394694</v>
      </c>
      <c r="AS140" s="50">
        <f t="shared" si="38"/>
        <v>-0.58410384781416425</v>
      </c>
      <c r="AT140" s="50">
        <f t="shared" si="38"/>
        <v>-0.58410384781416425</v>
      </c>
      <c r="AU140" s="50">
        <f t="shared" si="38"/>
        <v>-0.58410384781416425</v>
      </c>
      <c r="AV140" s="50">
        <f t="shared" si="38"/>
        <v>-0.58410384781416425</v>
      </c>
      <c r="AW140" s="50">
        <f t="shared" si="38"/>
        <v>-0.58410384781416425</v>
      </c>
      <c r="AX140" s="50">
        <f t="shared" si="38"/>
        <v>-0.58410384781416425</v>
      </c>
      <c r="AY140" s="50">
        <f t="shared" si="38"/>
        <v>-0.58410384781416425</v>
      </c>
      <c r="AZ140" s="50">
        <f t="shared" ref="AZ140:CM140" si="43">-((AZ88-1)*(AZ88-2))^-1</f>
        <v>-0.58410384781416425</v>
      </c>
      <c r="BA140" s="50">
        <f t="shared" si="43"/>
        <v>-0.58547342518384871</v>
      </c>
      <c r="BB140" s="50">
        <f t="shared" si="43"/>
        <v>-0.58547342518384871</v>
      </c>
      <c r="BC140" s="50">
        <f t="shared" si="43"/>
        <v>-0.58346978110549885</v>
      </c>
      <c r="BD140" s="50">
        <f t="shared" si="43"/>
        <v>-0.56949962143151622</v>
      </c>
      <c r="BE140" s="50">
        <f t="shared" si="43"/>
        <v>-0.56938940309445774</v>
      </c>
      <c r="BF140" s="50">
        <f t="shared" si="43"/>
        <v>-0.56938940309445774</v>
      </c>
      <c r="BG140" s="50">
        <f t="shared" si="43"/>
        <v>-0.56938940309445774</v>
      </c>
      <c r="BH140" s="50">
        <f t="shared" si="43"/>
        <v>-0.56934479308537367</v>
      </c>
      <c r="BI140" s="50">
        <f t="shared" si="43"/>
        <v>-0.56934479308537367</v>
      </c>
      <c r="BJ140" s="50">
        <f t="shared" si="43"/>
        <v>-0.56930808184190551</v>
      </c>
      <c r="BK140" s="50">
        <f t="shared" si="43"/>
        <v>-0.56930808184190551</v>
      </c>
      <c r="BL140" s="50">
        <f t="shared" si="43"/>
        <v>-0.56930808184190551</v>
      </c>
      <c r="BM140" s="50">
        <f t="shared" si="43"/>
        <v>-0.56930808184190551</v>
      </c>
      <c r="BN140" s="50">
        <f t="shared" si="43"/>
        <v>-0.56930808184190551</v>
      </c>
      <c r="BO140" s="50">
        <f t="shared" si="43"/>
        <v>-0.56870544834316217</v>
      </c>
      <c r="BP140" s="50">
        <f t="shared" si="43"/>
        <v>-0.56870544834316217</v>
      </c>
      <c r="BQ140" s="50">
        <f t="shared" si="43"/>
        <v>-0.56878221922720118</v>
      </c>
      <c r="BR140" s="50">
        <f t="shared" si="43"/>
        <v>-0.56878221922720118</v>
      </c>
      <c r="BS140" s="50">
        <f t="shared" si="43"/>
        <v>-0.56878221922720118</v>
      </c>
      <c r="BT140" s="50">
        <f t="shared" si="43"/>
        <v>-0.56878221922720118</v>
      </c>
      <c r="BU140" s="50">
        <f t="shared" si="43"/>
        <v>-0.56878221922720118</v>
      </c>
      <c r="BV140" s="50">
        <f t="shared" si="43"/>
        <v>-0.56878221922720118</v>
      </c>
      <c r="BW140" s="50">
        <f t="shared" si="43"/>
        <v>-0.56878221922720118</v>
      </c>
      <c r="BX140" s="50">
        <f t="shared" si="43"/>
        <v>-0.56878221922720118</v>
      </c>
      <c r="BY140" s="50">
        <f t="shared" si="43"/>
        <v>-0.56878221922720118</v>
      </c>
      <c r="BZ140" s="50">
        <f t="shared" si="43"/>
        <v>-0.56878221922720118</v>
      </c>
      <c r="CA140" s="50">
        <f t="shared" si="43"/>
        <v>-0.56888924146213116</v>
      </c>
      <c r="CB140" s="50">
        <f t="shared" si="43"/>
        <v>-0.56188368012399104</v>
      </c>
      <c r="CC140" s="50">
        <f t="shared" si="43"/>
        <v>-0.56188368012399104</v>
      </c>
      <c r="CD140" s="50">
        <f t="shared" si="43"/>
        <v>-0.56188368012399104</v>
      </c>
      <c r="CE140" s="50">
        <f t="shared" si="43"/>
        <v>-0.56188368012399104</v>
      </c>
      <c r="CF140" s="50">
        <f t="shared" si="43"/>
        <v>-0.56188368012399104</v>
      </c>
      <c r="CG140" s="50">
        <f t="shared" si="43"/>
        <v>-0.56209810810525385</v>
      </c>
      <c r="CH140" s="50">
        <f t="shared" si="43"/>
        <v>-0.55700970792736038</v>
      </c>
      <c r="CI140" s="50">
        <f t="shared" si="43"/>
        <v>-0.56766177764914838</v>
      </c>
      <c r="CJ140" s="50">
        <f t="shared" si="43"/>
        <v>-0.56766177764914838</v>
      </c>
      <c r="CK140" s="50">
        <f t="shared" si="43"/>
        <v>-0.56766177764914838</v>
      </c>
      <c r="CL140" s="50">
        <f t="shared" si="43"/>
        <v>-0.56766177764914838</v>
      </c>
      <c r="CM140" s="50">
        <f t="shared" si="43"/>
        <v>-0.56766177764914838</v>
      </c>
    </row>
    <row r="141" spans="2:91">
      <c r="B141" s="50">
        <f t="shared" si="7"/>
        <v>2009</v>
      </c>
      <c r="C141" s="50">
        <f t="shared" si="38"/>
        <v>-0.18440203726832807</v>
      </c>
      <c r="D141" s="50">
        <f t="shared" si="38"/>
        <v>-0.36868470974601536</v>
      </c>
      <c r="E141" s="50">
        <f t="shared" si="38"/>
        <v>-0.35740417151839332</v>
      </c>
      <c r="F141" s="50">
        <f t="shared" si="38"/>
        <v>-0.3567362216896125</v>
      </c>
      <c r="G141" s="50">
        <f t="shared" si="38"/>
        <v>-0.35191482766949661</v>
      </c>
      <c r="H141" s="50">
        <f t="shared" ref="H141:BS141" si="44">-((H89-1)*(H89-2))^-1</f>
        <v>-0.53934412683104971</v>
      </c>
      <c r="I141" s="50">
        <f t="shared" si="44"/>
        <v>-0.53899310848827708</v>
      </c>
      <c r="J141" s="50">
        <f t="shared" si="44"/>
        <v>-0.44180252739990417</v>
      </c>
      <c r="K141" s="50">
        <f t="shared" si="44"/>
        <v>-0.43909470564908909</v>
      </c>
      <c r="L141" s="50">
        <f t="shared" si="44"/>
        <v>-0.43807177448802259</v>
      </c>
      <c r="M141" s="50">
        <f t="shared" si="44"/>
        <v>-0.43173418546551723</v>
      </c>
      <c r="N141" s="50">
        <f t="shared" si="44"/>
        <v>-0.42924214637436231</v>
      </c>
      <c r="O141" s="50">
        <f t="shared" si="44"/>
        <v>-0.42895234215378131</v>
      </c>
      <c r="P141" s="50">
        <f t="shared" si="44"/>
        <v>-0.42895234215378131</v>
      </c>
      <c r="Q141" s="50">
        <f t="shared" si="44"/>
        <v>-0.42895234215378131</v>
      </c>
      <c r="R141" s="50">
        <f t="shared" si="44"/>
        <v>-0.4212803657302428</v>
      </c>
      <c r="S141" s="50">
        <f t="shared" si="44"/>
        <v>-0.42128736594182797</v>
      </c>
      <c r="T141" s="50">
        <f t="shared" si="44"/>
        <v>-0.42128736594182797</v>
      </c>
      <c r="U141" s="50">
        <f t="shared" si="44"/>
        <v>-0.41978708779247714</v>
      </c>
      <c r="V141" s="50">
        <f t="shared" si="44"/>
        <v>-0.41812555876239682</v>
      </c>
      <c r="W141" s="50">
        <f t="shared" si="44"/>
        <v>-0.41812555876239682</v>
      </c>
      <c r="X141" s="50">
        <f t="shared" si="44"/>
        <v>-0.41812555876239682</v>
      </c>
      <c r="Y141" s="50">
        <f t="shared" si="44"/>
        <v>-0.42036809045926082</v>
      </c>
      <c r="Z141" s="50">
        <f t="shared" si="44"/>
        <v>-0.42033364201605355</v>
      </c>
      <c r="AA141" s="50">
        <f t="shared" si="44"/>
        <v>-0.42035053501885955</v>
      </c>
      <c r="AB141" s="50">
        <f t="shared" si="44"/>
        <v>-0.42018154239343758</v>
      </c>
      <c r="AC141" s="50">
        <f t="shared" si="44"/>
        <v>-0.42018154239343758</v>
      </c>
      <c r="AD141" s="50">
        <f t="shared" si="44"/>
        <v>-0.42018154239343758</v>
      </c>
      <c r="AE141" s="50">
        <f t="shared" si="44"/>
        <v>-0.42018154239343758</v>
      </c>
      <c r="AF141" s="50">
        <f t="shared" si="44"/>
        <v>-0.42018154239343758</v>
      </c>
      <c r="AG141" s="50">
        <f t="shared" si="44"/>
        <v>-0.42018154239343758</v>
      </c>
      <c r="AH141" s="50">
        <f t="shared" si="44"/>
        <v>-0.42018154239343758</v>
      </c>
      <c r="AI141" s="50">
        <f t="shared" si="44"/>
        <v>-0.4144236067618014</v>
      </c>
      <c r="AJ141" s="50">
        <f t="shared" si="44"/>
        <v>-0.4144236067618014</v>
      </c>
      <c r="AK141" s="50">
        <f t="shared" si="44"/>
        <v>-0.41404265288346509</v>
      </c>
      <c r="AL141" s="50">
        <f t="shared" si="44"/>
        <v>-0.41299918031621469</v>
      </c>
      <c r="AM141" s="50">
        <f t="shared" si="44"/>
        <v>-0.4130522443654428</v>
      </c>
      <c r="AN141" s="50">
        <f t="shared" si="44"/>
        <v>-0.41300278044044281</v>
      </c>
      <c r="AO141" s="50">
        <f t="shared" si="44"/>
        <v>-0.41295618933421363</v>
      </c>
      <c r="AP141" s="50">
        <f t="shared" si="44"/>
        <v>-0.40828722271339118</v>
      </c>
      <c r="AQ141" s="50">
        <f t="shared" si="44"/>
        <v>-0.4071920607482733</v>
      </c>
      <c r="AR141" s="50">
        <f t="shared" si="44"/>
        <v>-0.40725843769615061</v>
      </c>
      <c r="AS141" s="50">
        <f t="shared" si="44"/>
        <v>-0.56492424715326162</v>
      </c>
      <c r="AT141" s="50">
        <f t="shared" si="44"/>
        <v>-0.56492424715326162</v>
      </c>
      <c r="AU141" s="50">
        <f t="shared" si="44"/>
        <v>-0.56492424715326162</v>
      </c>
      <c r="AV141" s="50">
        <f t="shared" si="44"/>
        <v>-0.56492424715326162</v>
      </c>
      <c r="AW141" s="50">
        <f t="shared" si="44"/>
        <v>-0.56492424715326162</v>
      </c>
      <c r="AX141" s="50">
        <f t="shared" si="44"/>
        <v>-0.56492424715326162</v>
      </c>
      <c r="AY141" s="50">
        <f t="shared" si="44"/>
        <v>-0.56492424715326162</v>
      </c>
      <c r="AZ141" s="50">
        <f t="shared" si="44"/>
        <v>-0.56492424715326162</v>
      </c>
      <c r="BA141" s="50">
        <f t="shared" si="44"/>
        <v>-0.56610945387539879</v>
      </c>
      <c r="BB141" s="50">
        <f t="shared" si="44"/>
        <v>-0.56610945387539879</v>
      </c>
      <c r="BC141" s="50">
        <f t="shared" si="44"/>
        <v>-0.56434450890873833</v>
      </c>
      <c r="BD141" s="50">
        <f t="shared" si="44"/>
        <v>-0.55193200217462213</v>
      </c>
      <c r="BE141" s="50">
        <f t="shared" si="44"/>
        <v>-0.55166132046170102</v>
      </c>
      <c r="BF141" s="50">
        <f t="shared" si="44"/>
        <v>-0.55166132046170102</v>
      </c>
      <c r="BG141" s="50">
        <f t="shared" si="44"/>
        <v>-0.55166132046170102</v>
      </c>
      <c r="BH141" s="50">
        <f t="shared" si="44"/>
        <v>-0.55162587004504304</v>
      </c>
      <c r="BI141" s="50">
        <f t="shared" si="44"/>
        <v>-0.55162587004504304</v>
      </c>
      <c r="BJ141" s="50">
        <f t="shared" si="44"/>
        <v>-0.55159365507871227</v>
      </c>
      <c r="BK141" s="50">
        <f t="shared" si="44"/>
        <v>-0.55159365507871227</v>
      </c>
      <c r="BL141" s="50">
        <f t="shared" si="44"/>
        <v>-0.55159365507871227</v>
      </c>
      <c r="BM141" s="50">
        <f t="shared" si="44"/>
        <v>-0.55159365507871227</v>
      </c>
      <c r="BN141" s="50">
        <f t="shared" si="44"/>
        <v>-0.55159365507871227</v>
      </c>
      <c r="BO141" s="50">
        <f t="shared" si="44"/>
        <v>-0.55086541702994862</v>
      </c>
      <c r="BP141" s="50">
        <f t="shared" si="44"/>
        <v>-0.55086541702994862</v>
      </c>
      <c r="BQ141" s="50">
        <f t="shared" si="44"/>
        <v>-0.55091433273965495</v>
      </c>
      <c r="BR141" s="50">
        <f t="shared" si="44"/>
        <v>-0.55091433273965495</v>
      </c>
      <c r="BS141" s="50">
        <f t="shared" si="44"/>
        <v>-0.55091433273965495</v>
      </c>
      <c r="BT141" s="50">
        <f t="shared" ref="BT141:CM141" si="45">-((BT89-1)*(BT89-2))^-1</f>
        <v>-0.55091433273965495</v>
      </c>
      <c r="BU141" s="50">
        <f t="shared" si="45"/>
        <v>-0.55091433273965495</v>
      </c>
      <c r="BV141" s="50">
        <f t="shared" si="45"/>
        <v>-0.55091433273965495</v>
      </c>
      <c r="BW141" s="50">
        <f t="shared" si="45"/>
        <v>-0.55091433273965495</v>
      </c>
      <c r="BX141" s="50">
        <f t="shared" si="45"/>
        <v>-0.55091433273965495</v>
      </c>
      <c r="BY141" s="50">
        <f t="shared" si="45"/>
        <v>-0.55091433273965495</v>
      </c>
      <c r="BZ141" s="50">
        <f t="shared" si="45"/>
        <v>-0.55091433273965495</v>
      </c>
      <c r="CA141" s="50">
        <f t="shared" si="45"/>
        <v>-0.5510114583349679</v>
      </c>
      <c r="CB141" s="50">
        <f t="shared" si="45"/>
        <v>-0.54490085034830116</v>
      </c>
      <c r="CC141" s="50">
        <f t="shared" si="45"/>
        <v>-0.54490085034830116</v>
      </c>
      <c r="CD141" s="50">
        <f t="shared" si="45"/>
        <v>-0.54490085034830116</v>
      </c>
      <c r="CE141" s="50">
        <f t="shared" si="45"/>
        <v>-0.54490085034830116</v>
      </c>
      <c r="CF141" s="50">
        <f t="shared" si="45"/>
        <v>-0.54490085034830116</v>
      </c>
      <c r="CG141" s="50">
        <f t="shared" si="45"/>
        <v>-0.54512379758620544</v>
      </c>
      <c r="CH141" s="50">
        <f t="shared" si="45"/>
        <v>-0.54043219821348309</v>
      </c>
      <c r="CI141" s="50">
        <f t="shared" si="45"/>
        <v>-0.54837279678400408</v>
      </c>
      <c r="CJ141" s="50">
        <f t="shared" si="45"/>
        <v>-0.54837279678400408</v>
      </c>
      <c r="CK141" s="50">
        <f t="shared" si="45"/>
        <v>-0.54837279678400408</v>
      </c>
      <c r="CL141" s="50">
        <f t="shared" si="45"/>
        <v>-0.54837279678400408</v>
      </c>
      <c r="CM141" s="50">
        <f t="shared" si="45"/>
        <v>-0.54837279678400408</v>
      </c>
    </row>
    <row r="142" spans="2:91">
      <c r="B142" s="50">
        <f t="shared" si="7"/>
        <v>2010</v>
      </c>
      <c r="C142" s="50">
        <f t="shared" ref="C142:AY147" si="46">-((C90-1)*(C90-2))^-1</f>
        <v>-0.20263099386270866</v>
      </c>
      <c r="D142" s="50">
        <f t="shared" si="46"/>
        <v>-0.36825369374593747</v>
      </c>
      <c r="E142" s="50">
        <f t="shared" si="46"/>
        <v>-0.34662234373523132</v>
      </c>
      <c r="F142" s="50">
        <f t="shared" si="46"/>
        <v>-0.34554621248808554</v>
      </c>
      <c r="G142" s="50">
        <f t="shared" si="46"/>
        <v>-0.34259294864378531</v>
      </c>
      <c r="H142" s="50">
        <f t="shared" si="46"/>
        <v>-0.52515763503639912</v>
      </c>
      <c r="I142" s="50">
        <f t="shared" si="46"/>
        <v>-0.52485774200446977</v>
      </c>
      <c r="J142" s="50">
        <f t="shared" si="46"/>
        <v>-0.43222742664730984</v>
      </c>
      <c r="K142" s="50">
        <f t="shared" si="46"/>
        <v>-0.42976487448838741</v>
      </c>
      <c r="L142" s="50">
        <f t="shared" si="46"/>
        <v>-0.42885254140801543</v>
      </c>
      <c r="M142" s="50">
        <f t="shared" si="46"/>
        <v>-0.4227379511292319</v>
      </c>
      <c r="N142" s="50">
        <f t="shared" si="46"/>
        <v>-0.42037003318105826</v>
      </c>
      <c r="O142" s="50">
        <f t="shared" si="46"/>
        <v>-0.42058566487637566</v>
      </c>
      <c r="P142" s="50">
        <f t="shared" si="46"/>
        <v>-0.42058566487637566</v>
      </c>
      <c r="Q142" s="50">
        <f t="shared" si="46"/>
        <v>-0.42058566487637566</v>
      </c>
      <c r="R142" s="50">
        <f t="shared" si="46"/>
        <v>-0.41091429116507072</v>
      </c>
      <c r="S142" s="50">
        <f t="shared" si="46"/>
        <v>-0.41092713066020303</v>
      </c>
      <c r="T142" s="50">
        <f t="shared" si="46"/>
        <v>-0.41092713066020303</v>
      </c>
      <c r="U142" s="50">
        <f t="shared" si="46"/>
        <v>-0.40969713725444978</v>
      </c>
      <c r="V142" s="50">
        <f t="shared" si="46"/>
        <v>-0.40821143996757597</v>
      </c>
      <c r="W142" s="50">
        <f t="shared" si="46"/>
        <v>-0.40821143996757597</v>
      </c>
      <c r="X142" s="50">
        <f t="shared" si="46"/>
        <v>-0.40821143996757597</v>
      </c>
      <c r="Y142" s="50">
        <f t="shared" si="46"/>
        <v>-0.4102163454674318</v>
      </c>
      <c r="Z142" s="50">
        <f t="shared" si="46"/>
        <v>-0.4101863159075092</v>
      </c>
      <c r="AA142" s="50">
        <f t="shared" si="46"/>
        <v>-0.41014478261020765</v>
      </c>
      <c r="AB142" s="50">
        <f t="shared" si="46"/>
        <v>-0.40999473136147352</v>
      </c>
      <c r="AC142" s="50">
        <f t="shared" si="46"/>
        <v>-0.40999473136147352</v>
      </c>
      <c r="AD142" s="50">
        <f t="shared" si="46"/>
        <v>-0.40999473136147352</v>
      </c>
      <c r="AE142" s="50">
        <f t="shared" si="46"/>
        <v>-0.40999473136147352</v>
      </c>
      <c r="AF142" s="50">
        <f t="shared" si="46"/>
        <v>-0.40999473136147352</v>
      </c>
      <c r="AG142" s="50">
        <f t="shared" si="46"/>
        <v>-0.40999473136147352</v>
      </c>
      <c r="AH142" s="50">
        <f t="shared" si="46"/>
        <v>-0.40999473136147352</v>
      </c>
      <c r="AI142" s="50">
        <f t="shared" si="46"/>
        <v>-0.40466145234454248</v>
      </c>
      <c r="AJ142" s="50">
        <f t="shared" si="46"/>
        <v>-0.40466145234454248</v>
      </c>
      <c r="AK142" s="50">
        <f t="shared" si="46"/>
        <v>-0.40319193432792844</v>
      </c>
      <c r="AL142" s="50">
        <f t="shared" si="46"/>
        <v>-0.40181848607516674</v>
      </c>
      <c r="AM142" s="50">
        <f t="shared" si="46"/>
        <v>-0.40186832885568879</v>
      </c>
      <c r="AN142" s="50">
        <f t="shared" si="46"/>
        <v>-0.40177427859841314</v>
      </c>
      <c r="AO142" s="50">
        <f t="shared" si="46"/>
        <v>-0.40171813456975097</v>
      </c>
      <c r="AP142" s="50">
        <f t="shared" si="46"/>
        <v>-0.39704653361455805</v>
      </c>
      <c r="AQ142" s="50">
        <f t="shared" si="46"/>
        <v>-0.39507247684260899</v>
      </c>
      <c r="AR142" s="50">
        <f t="shared" si="46"/>
        <v>-0.39521422248239618</v>
      </c>
      <c r="AS142" s="50">
        <f t="shared" si="46"/>
        <v>-0.54560413183653744</v>
      </c>
      <c r="AT142" s="50">
        <f t="shared" si="46"/>
        <v>-0.54560413183653744</v>
      </c>
      <c r="AU142" s="50">
        <f t="shared" si="46"/>
        <v>-0.54560413183653744</v>
      </c>
      <c r="AV142" s="50">
        <f t="shared" si="46"/>
        <v>-0.54560413183653744</v>
      </c>
      <c r="AW142" s="50">
        <f t="shared" si="46"/>
        <v>-0.54560413183653744</v>
      </c>
      <c r="AX142" s="50">
        <f t="shared" si="46"/>
        <v>-0.54560413183653744</v>
      </c>
      <c r="AY142" s="50">
        <f t="shared" si="46"/>
        <v>-0.54560413183653744</v>
      </c>
      <c r="AZ142" s="50">
        <f t="shared" ref="AZ142:CM142" si="47">-((AZ90-1)*(AZ90-2))^-1</f>
        <v>-0.54560413183653744</v>
      </c>
      <c r="BA142" s="50">
        <f t="shared" si="47"/>
        <v>-0.54669403231312719</v>
      </c>
      <c r="BB142" s="50">
        <f t="shared" si="47"/>
        <v>-0.54669403231312719</v>
      </c>
      <c r="BC142" s="50">
        <f t="shared" si="47"/>
        <v>-0.54514779484566422</v>
      </c>
      <c r="BD142" s="50">
        <f t="shared" si="47"/>
        <v>-0.53355610807936238</v>
      </c>
      <c r="BE142" s="50">
        <f t="shared" si="47"/>
        <v>-0.53328948136577736</v>
      </c>
      <c r="BF142" s="50">
        <f t="shared" si="47"/>
        <v>-0.53328948136577736</v>
      </c>
      <c r="BG142" s="50">
        <f t="shared" si="47"/>
        <v>-0.53328948136577736</v>
      </c>
      <c r="BH142" s="50">
        <f t="shared" si="47"/>
        <v>-0.53328569237884427</v>
      </c>
      <c r="BI142" s="50">
        <f t="shared" si="47"/>
        <v>-0.53328569237884427</v>
      </c>
      <c r="BJ142" s="50">
        <f t="shared" si="47"/>
        <v>-0.53325744447234169</v>
      </c>
      <c r="BK142" s="50">
        <f t="shared" si="47"/>
        <v>-0.53325744447234169</v>
      </c>
      <c r="BL142" s="50">
        <f t="shared" si="47"/>
        <v>-0.53325744447234169</v>
      </c>
      <c r="BM142" s="50">
        <f t="shared" si="47"/>
        <v>-0.53325744447234169</v>
      </c>
      <c r="BN142" s="50">
        <f t="shared" si="47"/>
        <v>-0.53325744447234169</v>
      </c>
      <c r="BO142" s="50">
        <f t="shared" si="47"/>
        <v>-0.53250321909152543</v>
      </c>
      <c r="BP142" s="50">
        <f t="shared" si="47"/>
        <v>-0.53250321909152543</v>
      </c>
      <c r="BQ142" s="50">
        <f t="shared" si="47"/>
        <v>-0.53246889273908637</v>
      </c>
      <c r="BR142" s="50">
        <f t="shared" si="47"/>
        <v>-0.53246889273908637</v>
      </c>
      <c r="BS142" s="50">
        <f t="shared" si="47"/>
        <v>-0.53246889273908637</v>
      </c>
      <c r="BT142" s="50">
        <f t="shared" si="47"/>
        <v>-0.53246889273908637</v>
      </c>
      <c r="BU142" s="50">
        <f t="shared" si="47"/>
        <v>-0.53246889273908637</v>
      </c>
      <c r="BV142" s="50">
        <f t="shared" si="47"/>
        <v>-0.53246889273908637</v>
      </c>
      <c r="BW142" s="50">
        <f t="shared" si="47"/>
        <v>-0.53246889273908637</v>
      </c>
      <c r="BX142" s="50">
        <f t="shared" si="47"/>
        <v>-0.53246889273908637</v>
      </c>
      <c r="BY142" s="50">
        <f t="shared" si="47"/>
        <v>-0.53246889273908637</v>
      </c>
      <c r="BZ142" s="50">
        <f t="shared" si="47"/>
        <v>-0.53246889273908637</v>
      </c>
      <c r="CA142" s="50">
        <f t="shared" si="47"/>
        <v>-0.53255722501193636</v>
      </c>
      <c r="CB142" s="50">
        <f t="shared" si="47"/>
        <v>-0.52718402719910795</v>
      </c>
      <c r="CC142" s="50">
        <f t="shared" si="47"/>
        <v>-0.52718402719910795</v>
      </c>
      <c r="CD142" s="50">
        <f t="shared" si="47"/>
        <v>-0.52718402719910795</v>
      </c>
      <c r="CE142" s="50">
        <f t="shared" si="47"/>
        <v>-0.52718402719910795</v>
      </c>
      <c r="CF142" s="50">
        <f t="shared" si="47"/>
        <v>-0.52718402719910795</v>
      </c>
      <c r="CG142" s="50">
        <f t="shared" si="47"/>
        <v>-0.52698922519764924</v>
      </c>
      <c r="CH142" s="50">
        <f t="shared" si="47"/>
        <v>-0.52315456159019091</v>
      </c>
      <c r="CI142" s="50">
        <f t="shared" si="47"/>
        <v>-0.53053291357832133</v>
      </c>
      <c r="CJ142" s="50">
        <f t="shared" si="47"/>
        <v>-0.53053291357832133</v>
      </c>
      <c r="CK142" s="50">
        <f t="shared" si="47"/>
        <v>-0.53053291357832133</v>
      </c>
      <c r="CL142" s="50">
        <f t="shared" si="47"/>
        <v>-0.53053291357832133</v>
      </c>
      <c r="CM142" s="50">
        <f t="shared" si="47"/>
        <v>-0.53053291357832133</v>
      </c>
    </row>
    <row r="143" spans="2:91">
      <c r="B143" s="50">
        <f t="shared" si="7"/>
        <v>2011</v>
      </c>
      <c r="C143" s="50">
        <f t="shared" si="46"/>
        <v>-0.20053793709957404</v>
      </c>
      <c r="D143" s="50">
        <f t="shared" si="46"/>
        <v>-0.36495570127970456</v>
      </c>
      <c r="E143" s="50">
        <f t="shared" si="46"/>
        <v>-0.34734730533834995</v>
      </c>
      <c r="F143" s="50">
        <f t="shared" si="46"/>
        <v>-0.3456062030333612</v>
      </c>
      <c r="G143" s="50">
        <f t="shared" si="46"/>
        <v>-0.34013653578987069</v>
      </c>
      <c r="H143" s="50">
        <f t="shared" si="46"/>
        <v>-0.50644158035011544</v>
      </c>
      <c r="I143" s="50">
        <f t="shared" si="46"/>
        <v>-0.50461307467785854</v>
      </c>
      <c r="J143" s="50">
        <f t="shared" si="46"/>
        <v>-0.41558177437283023</v>
      </c>
      <c r="K143" s="50">
        <f t="shared" si="46"/>
        <v>-0.41361126421823285</v>
      </c>
      <c r="L143" s="50">
        <f t="shared" si="46"/>
        <v>-0.41282722312236431</v>
      </c>
      <c r="M143" s="50">
        <f t="shared" si="46"/>
        <v>-0.40608706257371052</v>
      </c>
      <c r="N143" s="50">
        <f t="shared" si="46"/>
        <v>-0.40203440007478958</v>
      </c>
      <c r="O143" s="50">
        <f t="shared" si="46"/>
        <v>-0.40201559658553299</v>
      </c>
      <c r="P143" s="50">
        <f t="shared" si="46"/>
        <v>-0.40201559658553299</v>
      </c>
      <c r="Q143" s="50">
        <f t="shared" si="46"/>
        <v>-0.40201559658553299</v>
      </c>
      <c r="R143" s="50">
        <f t="shared" si="46"/>
        <v>-0.39558608780201809</v>
      </c>
      <c r="S143" s="50">
        <f t="shared" si="46"/>
        <v>-0.39560653212104196</v>
      </c>
      <c r="T143" s="50">
        <f t="shared" si="46"/>
        <v>-0.39560653212104196</v>
      </c>
      <c r="U143" s="50">
        <f t="shared" si="46"/>
        <v>-0.3947256826429289</v>
      </c>
      <c r="V143" s="50">
        <f t="shared" si="46"/>
        <v>-0.39362530360430292</v>
      </c>
      <c r="W143" s="50">
        <f t="shared" si="46"/>
        <v>-0.39362530360430292</v>
      </c>
      <c r="X143" s="50">
        <f t="shared" si="46"/>
        <v>-0.39362530360430292</v>
      </c>
      <c r="Y143" s="50">
        <f t="shared" si="46"/>
        <v>-0.39557559729677588</v>
      </c>
      <c r="Z143" s="50">
        <f t="shared" si="46"/>
        <v>-0.39555028744231563</v>
      </c>
      <c r="AA143" s="50">
        <f t="shared" si="46"/>
        <v>-0.39548910211075511</v>
      </c>
      <c r="AB143" s="50">
        <f t="shared" si="46"/>
        <v>-0.39531873662086964</v>
      </c>
      <c r="AC143" s="50">
        <f t="shared" si="46"/>
        <v>-0.39531873662086964</v>
      </c>
      <c r="AD143" s="50">
        <f t="shared" si="46"/>
        <v>-0.39531873662086964</v>
      </c>
      <c r="AE143" s="50">
        <f t="shared" si="46"/>
        <v>-0.39531873662086964</v>
      </c>
      <c r="AF143" s="50">
        <f t="shared" si="46"/>
        <v>-0.39531873662086964</v>
      </c>
      <c r="AG143" s="50">
        <f t="shared" si="46"/>
        <v>-0.39531873662086964</v>
      </c>
      <c r="AH143" s="50">
        <f t="shared" si="46"/>
        <v>-0.39531873662086964</v>
      </c>
      <c r="AI143" s="50">
        <f t="shared" si="46"/>
        <v>-0.39044014517790904</v>
      </c>
      <c r="AJ143" s="50">
        <f t="shared" si="46"/>
        <v>-0.39044014517790904</v>
      </c>
      <c r="AK143" s="50">
        <f t="shared" si="46"/>
        <v>-0.38879865604236807</v>
      </c>
      <c r="AL143" s="50">
        <f t="shared" si="46"/>
        <v>-0.38673114283770899</v>
      </c>
      <c r="AM143" s="50">
        <f t="shared" si="46"/>
        <v>-0.38677814581142062</v>
      </c>
      <c r="AN143" s="50">
        <f t="shared" si="46"/>
        <v>-0.38669875071769272</v>
      </c>
      <c r="AO143" s="50">
        <f t="shared" si="46"/>
        <v>-0.38665517804316452</v>
      </c>
      <c r="AP143" s="50">
        <f t="shared" si="46"/>
        <v>-0.38229094038110933</v>
      </c>
      <c r="AQ143" s="50">
        <f t="shared" si="46"/>
        <v>-0.37860891062978991</v>
      </c>
      <c r="AR143" s="50">
        <f t="shared" si="46"/>
        <v>-0.37873899836536573</v>
      </c>
      <c r="AS143" s="50">
        <f t="shared" si="46"/>
        <v>-0.52178685148294734</v>
      </c>
      <c r="AT143" s="50">
        <f t="shared" si="46"/>
        <v>-0.52178685148294734</v>
      </c>
      <c r="AU143" s="50">
        <f t="shared" si="46"/>
        <v>-0.52178685148294734</v>
      </c>
      <c r="AV143" s="50">
        <f t="shared" si="46"/>
        <v>-0.52178685148294734</v>
      </c>
      <c r="AW143" s="50">
        <f t="shared" si="46"/>
        <v>-0.52178685148294734</v>
      </c>
      <c r="AX143" s="50">
        <f t="shared" si="46"/>
        <v>-0.52178685148294734</v>
      </c>
      <c r="AY143" s="50">
        <f t="shared" si="46"/>
        <v>-0.52178685148294734</v>
      </c>
      <c r="AZ143" s="50">
        <f t="shared" ref="AZ143:CM143" si="48">-((AZ91-1)*(AZ91-2))^-1</f>
        <v>-0.52178685148294734</v>
      </c>
      <c r="BA143" s="50">
        <f t="shared" si="48"/>
        <v>-0.52274321926661316</v>
      </c>
      <c r="BB143" s="50">
        <f t="shared" si="48"/>
        <v>-0.52274321926661316</v>
      </c>
      <c r="BC143" s="50">
        <f t="shared" si="48"/>
        <v>-0.52145439817288941</v>
      </c>
      <c r="BD143" s="50">
        <f t="shared" si="48"/>
        <v>-0.51070131753666281</v>
      </c>
      <c r="BE143" s="50">
        <f t="shared" si="48"/>
        <v>-0.51040759923283785</v>
      </c>
      <c r="BF143" s="50">
        <f t="shared" si="48"/>
        <v>-0.51040759923283785</v>
      </c>
      <c r="BG143" s="50">
        <f t="shared" si="48"/>
        <v>-0.51040759923283785</v>
      </c>
      <c r="BH143" s="50">
        <f t="shared" si="48"/>
        <v>-0.51041029181840925</v>
      </c>
      <c r="BI143" s="50">
        <f t="shared" si="48"/>
        <v>-0.51041029181840925</v>
      </c>
      <c r="BJ143" s="50">
        <f t="shared" si="48"/>
        <v>-0.51038607848511164</v>
      </c>
      <c r="BK143" s="50">
        <f t="shared" si="48"/>
        <v>-0.51038607848511164</v>
      </c>
      <c r="BL143" s="50">
        <f t="shared" si="48"/>
        <v>-0.51038607848511164</v>
      </c>
      <c r="BM143" s="50">
        <f t="shared" si="48"/>
        <v>-0.51038607848511164</v>
      </c>
      <c r="BN143" s="50">
        <f t="shared" si="48"/>
        <v>-0.51038607848511164</v>
      </c>
      <c r="BO143" s="50">
        <f t="shared" si="48"/>
        <v>-0.51010859244455742</v>
      </c>
      <c r="BP143" s="50">
        <f t="shared" si="48"/>
        <v>-0.51010859244455742</v>
      </c>
      <c r="BQ143" s="50">
        <f t="shared" si="48"/>
        <v>-0.51006018663941166</v>
      </c>
      <c r="BR143" s="50">
        <f t="shared" si="48"/>
        <v>-0.51006018663941166</v>
      </c>
      <c r="BS143" s="50">
        <f t="shared" si="48"/>
        <v>-0.51006018663941166</v>
      </c>
      <c r="BT143" s="50">
        <f t="shared" si="48"/>
        <v>-0.51006018663941166</v>
      </c>
      <c r="BU143" s="50">
        <f t="shared" si="48"/>
        <v>-0.51006018663941166</v>
      </c>
      <c r="BV143" s="50">
        <f t="shared" si="48"/>
        <v>-0.51006018663941166</v>
      </c>
      <c r="BW143" s="50">
        <f t="shared" si="48"/>
        <v>-0.51006018663941166</v>
      </c>
      <c r="BX143" s="50">
        <f t="shared" si="48"/>
        <v>-0.51006018663941166</v>
      </c>
      <c r="BY143" s="50">
        <f t="shared" si="48"/>
        <v>-0.51006018663941166</v>
      </c>
      <c r="BZ143" s="50">
        <f t="shared" si="48"/>
        <v>-0.51006018663941166</v>
      </c>
      <c r="CA143" s="50">
        <f t="shared" si="48"/>
        <v>-0.51013975185709837</v>
      </c>
      <c r="CB143" s="50">
        <f t="shared" si="48"/>
        <v>-0.5052859546561933</v>
      </c>
      <c r="CC143" s="50">
        <f t="shared" si="48"/>
        <v>-0.5052859546561933</v>
      </c>
      <c r="CD143" s="50">
        <f t="shared" si="48"/>
        <v>-0.5052859546561933</v>
      </c>
      <c r="CE143" s="50">
        <f t="shared" si="48"/>
        <v>-0.5052859546561933</v>
      </c>
      <c r="CF143" s="50">
        <f t="shared" si="48"/>
        <v>-0.5052859546561933</v>
      </c>
      <c r="CG143" s="50">
        <f t="shared" si="48"/>
        <v>-0.50505570378509401</v>
      </c>
      <c r="CH143" s="50">
        <f t="shared" si="48"/>
        <v>-0.50185559767342147</v>
      </c>
      <c r="CI143" s="50">
        <f t="shared" si="48"/>
        <v>-0.50797795360194153</v>
      </c>
      <c r="CJ143" s="50">
        <f t="shared" si="48"/>
        <v>-0.50797795360194153</v>
      </c>
      <c r="CK143" s="50">
        <f t="shared" si="48"/>
        <v>-0.50797795360194153</v>
      </c>
      <c r="CL143" s="50">
        <f t="shared" si="48"/>
        <v>-0.50797795360194153</v>
      </c>
      <c r="CM143" s="50">
        <f t="shared" si="48"/>
        <v>-0.50797795360194153</v>
      </c>
    </row>
    <row r="144" spans="2:91">
      <c r="B144" s="50">
        <f t="shared" si="7"/>
        <v>2012</v>
      </c>
      <c r="C144" s="50">
        <f t="shared" si="46"/>
        <v>-0.18050834268792088</v>
      </c>
      <c r="D144" s="50">
        <f t="shared" si="46"/>
        <v>-0.34300558432136202</v>
      </c>
      <c r="E144" s="50">
        <f t="shared" si="46"/>
        <v>-0.33392522241630723</v>
      </c>
      <c r="F144" s="50">
        <f t="shared" si="46"/>
        <v>-0.33236576496346981</v>
      </c>
      <c r="G144" s="50">
        <f t="shared" si="46"/>
        <v>-0.3243425753192431</v>
      </c>
      <c r="H144" s="50">
        <f t="shared" si="46"/>
        <v>-0.47399522616323797</v>
      </c>
      <c r="I144" s="50">
        <f t="shared" si="46"/>
        <v>-0.47240175513779414</v>
      </c>
      <c r="J144" s="50">
        <f t="shared" si="46"/>
        <v>-0.39091434294820421</v>
      </c>
      <c r="K144" s="50">
        <f t="shared" si="46"/>
        <v>-0.38907238353529583</v>
      </c>
      <c r="L144" s="50">
        <f t="shared" si="46"/>
        <v>-0.38842225210189635</v>
      </c>
      <c r="M144" s="50">
        <f t="shared" si="46"/>
        <v>-0.38247630678060451</v>
      </c>
      <c r="N144" s="50">
        <f t="shared" si="46"/>
        <v>-0.37897791286047156</v>
      </c>
      <c r="O144" s="50">
        <f t="shared" si="46"/>
        <v>-0.37901502187884739</v>
      </c>
      <c r="P144" s="50">
        <f t="shared" si="46"/>
        <v>-0.37901502187884739</v>
      </c>
      <c r="Q144" s="50">
        <f t="shared" si="46"/>
        <v>-0.37901502187884739</v>
      </c>
      <c r="R144" s="50">
        <f t="shared" si="46"/>
        <v>-0.37468535141659087</v>
      </c>
      <c r="S144" s="50">
        <f t="shared" si="46"/>
        <v>-0.37468663898216165</v>
      </c>
      <c r="T144" s="50">
        <f t="shared" si="46"/>
        <v>-0.37468663898216165</v>
      </c>
      <c r="U144" s="50">
        <f t="shared" si="46"/>
        <v>-0.3739357911763459</v>
      </c>
      <c r="V144" s="50">
        <f t="shared" si="46"/>
        <v>-0.37295883777451577</v>
      </c>
      <c r="W144" s="50">
        <f t="shared" si="46"/>
        <v>-0.37295883777451577</v>
      </c>
      <c r="X144" s="50">
        <f t="shared" si="46"/>
        <v>-0.37295883777451577</v>
      </c>
      <c r="Y144" s="50">
        <f t="shared" si="46"/>
        <v>-0.37466877624228717</v>
      </c>
      <c r="Z144" s="50">
        <f t="shared" si="46"/>
        <v>-0.3746489468500897</v>
      </c>
      <c r="AA144" s="50">
        <f t="shared" si="46"/>
        <v>-0.37459284239716001</v>
      </c>
      <c r="AB144" s="50">
        <f t="shared" si="46"/>
        <v>-0.37442204194463596</v>
      </c>
      <c r="AC144" s="50">
        <f t="shared" si="46"/>
        <v>-0.37442204194463596</v>
      </c>
      <c r="AD144" s="50">
        <f t="shared" si="46"/>
        <v>-0.37442204194463596</v>
      </c>
      <c r="AE144" s="50">
        <f t="shared" si="46"/>
        <v>-0.37442204194463596</v>
      </c>
      <c r="AF144" s="50">
        <f t="shared" si="46"/>
        <v>-0.37442204194463596</v>
      </c>
      <c r="AG144" s="50">
        <f t="shared" si="46"/>
        <v>-0.37442204194463596</v>
      </c>
      <c r="AH144" s="50">
        <f t="shared" si="46"/>
        <v>-0.37442204194463596</v>
      </c>
      <c r="AI144" s="50">
        <f t="shared" si="46"/>
        <v>-0.37015234486731169</v>
      </c>
      <c r="AJ144" s="50">
        <f t="shared" si="46"/>
        <v>-0.37015234486731169</v>
      </c>
      <c r="AK144" s="50">
        <f t="shared" si="46"/>
        <v>-0.36808208922915409</v>
      </c>
      <c r="AL144" s="50">
        <f t="shared" si="46"/>
        <v>-0.36592155143569666</v>
      </c>
      <c r="AM144" s="50">
        <f t="shared" si="46"/>
        <v>-0.36596529510720632</v>
      </c>
      <c r="AN144" s="50">
        <f t="shared" si="46"/>
        <v>-0.36590248024474636</v>
      </c>
      <c r="AO144" s="50">
        <f t="shared" si="46"/>
        <v>-0.36584449869008906</v>
      </c>
      <c r="AP144" s="50">
        <f t="shared" si="46"/>
        <v>-0.36228495473656563</v>
      </c>
      <c r="AQ144" s="50">
        <f t="shared" si="46"/>
        <v>-0.35866306268498704</v>
      </c>
      <c r="AR144" s="50">
        <f t="shared" si="46"/>
        <v>-0.35878050424363411</v>
      </c>
      <c r="AS144" s="50">
        <f t="shared" si="46"/>
        <v>-0.49106512634480459</v>
      </c>
      <c r="AT144" s="50">
        <f t="shared" si="46"/>
        <v>-0.49106512634480459</v>
      </c>
      <c r="AU144" s="50">
        <f t="shared" si="46"/>
        <v>-0.49106512634480459</v>
      </c>
      <c r="AV144" s="50">
        <f t="shared" si="46"/>
        <v>-0.49106512634480459</v>
      </c>
      <c r="AW144" s="50">
        <f t="shared" si="46"/>
        <v>-0.49106512634480459</v>
      </c>
      <c r="AX144" s="50">
        <f t="shared" si="46"/>
        <v>-0.49106512634480459</v>
      </c>
      <c r="AY144" s="50">
        <f t="shared" si="46"/>
        <v>-0.49106512634480459</v>
      </c>
      <c r="AZ144" s="50">
        <f t="shared" ref="AZ144:CM144" si="49">-((AZ92-1)*(AZ92-2))^-1</f>
        <v>-0.49106512634480459</v>
      </c>
      <c r="BA144" s="50">
        <f t="shared" si="49"/>
        <v>-0.49196501471729848</v>
      </c>
      <c r="BB144" s="50">
        <f t="shared" si="49"/>
        <v>-0.49196501471729848</v>
      </c>
      <c r="BC144" s="50">
        <f t="shared" si="49"/>
        <v>-0.49053627966465957</v>
      </c>
      <c r="BD144" s="50">
        <f t="shared" si="49"/>
        <v>-0.48175316584479544</v>
      </c>
      <c r="BE144" s="50">
        <f t="shared" si="49"/>
        <v>-0.48147732261743553</v>
      </c>
      <c r="BF144" s="50">
        <f t="shared" si="49"/>
        <v>-0.48147732261743553</v>
      </c>
      <c r="BG144" s="50">
        <f t="shared" si="49"/>
        <v>-0.48147732261743553</v>
      </c>
      <c r="BH144" s="50">
        <f t="shared" si="49"/>
        <v>-0.48147391932326672</v>
      </c>
      <c r="BI144" s="50">
        <f t="shared" si="49"/>
        <v>-0.48147391932326672</v>
      </c>
      <c r="BJ144" s="50">
        <f t="shared" si="49"/>
        <v>-0.48145395605096003</v>
      </c>
      <c r="BK144" s="50">
        <f t="shared" si="49"/>
        <v>-0.48145395605096003</v>
      </c>
      <c r="BL144" s="50">
        <f t="shared" si="49"/>
        <v>-0.48145395605096003</v>
      </c>
      <c r="BM144" s="50">
        <f t="shared" si="49"/>
        <v>-0.48145395605096003</v>
      </c>
      <c r="BN144" s="50">
        <f t="shared" si="49"/>
        <v>-0.48145395605096003</v>
      </c>
      <c r="BO144" s="50">
        <f t="shared" si="49"/>
        <v>-0.4811415913732498</v>
      </c>
      <c r="BP144" s="50">
        <f t="shared" si="49"/>
        <v>-0.4811415913732498</v>
      </c>
      <c r="BQ144" s="50">
        <f t="shared" si="49"/>
        <v>-0.48115231001640507</v>
      </c>
      <c r="BR144" s="50">
        <f t="shared" si="49"/>
        <v>-0.48115231001640507</v>
      </c>
      <c r="BS144" s="50">
        <f t="shared" si="49"/>
        <v>-0.48115231001640507</v>
      </c>
      <c r="BT144" s="50">
        <f t="shared" si="49"/>
        <v>-0.48115231001640507</v>
      </c>
      <c r="BU144" s="50">
        <f t="shared" si="49"/>
        <v>-0.48115231001640507</v>
      </c>
      <c r="BV144" s="50">
        <f t="shared" si="49"/>
        <v>-0.48115231001640507</v>
      </c>
      <c r="BW144" s="50">
        <f t="shared" si="49"/>
        <v>-0.48115231001640507</v>
      </c>
      <c r="BX144" s="50">
        <f t="shared" si="49"/>
        <v>-0.48115231001640507</v>
      </c>
      <c r="BY144" s="50">
        <f t="shared" si="49"/>
        <v>-0.48115231001640507</v>
      </c>
      <c r="BZ144" s="50">
        <f t="shared" si="49"/>
        <v>-0.48115231001640507</v>
      </c>
      <c r="CA144" s="50">
        <f t="shared" si="49"/>
        <v>-0.48122248727622591</v>
      </c>
      <c r="CB144" s="50">
        <f t="shared" si="49"/>
        <v>-0.47721287974514837</v>
      </c>
      <c r="CC144" s="50">
        <f t="shared" si="49"/>
        <v>-0.47721287974514837</v>
      </c>
      <c r="CD144" s="50">
        <f t="shared" si="49"/>
        <v>-0.47721287974514837</v>
      </c>
      <c r="CE144" s="50">
        <f t="shared" si="49"/>
        <v>-0.47721287974514837</v>
      </c>
      <c r="CF144" s="50">
        <f t="shared" si="49"/>
        <v>-0.47721287974514837</v>
      </c>
      <c r="CG144" s="50">
        <f t="shared" si="49"/>
        <v>-0.47691257944086052</v>
      </c>
      <c r="CH144" s="50">
        <f t="shared" si="49"/>
        <v>-0.4746813646528687</v>
      </c>
      <c r="CI144" s="50">
        <f t="shared" si="49"/>
        <v>-0.47877167313432806</v>
      </c>
      <c r="CJ144" s="50">
        <f t="shared" si="49"/>
        <v>-0.47877167313432806</v>
      </c>
      <c r="CK144" s="50">
        <f t="shared" si="49"/>
        <v>-0.47877167313432806</v>
      </c>
      <c r="CL144" s="50">
        <f t="shared" si="49"/>
        <v>-0.47877167313432806</v>
      </c>
      <c r="CM144" s="50">
        <f t="shared" si="49"/>
        <v>-0.47877167313432806</v>
      </c>
    </row>
    <row r="145" spans="2:95">
      <c r="B145" s="50">
        <f t="shared" si="7"/>
        <v>2013</v>
      </c>
      <c r="C145" s="50">
        <f t="shared" si="46"/>
        <v>-0.19127717032860744</v>
      </c>
      <c r="D145" s="50">
        <f t="shared" si="46"/>
        <v>-0.33761746284067762</v>
      </c>
      <c r="E145" s="50">
        <f t="shared" si="46"/>
        <v>-0.3290476027330772</v>
      </c>
      <c r="F145" s="50">
        <f t="shared" si="46"/>
        <v>-0.3280076584328192</v>
      </c>
      <c r="G145" s="50">
        <f t="shared" si="46"/>
        <v>-0.31974179206775755</v>
      </c>
      <c r="H145" s="50">
        <f t="shared" si="46"/>
        <v>-0.45649151233605051</v>
      </c>
      <c r="I145" s="50">
        <f t="shared" si="46"/>
        <v>-0.4547093264209392</v>
      </c>
      <c r="J145" s="50">
        <f t="shared" si="46"/>
        <v>-0.38143382125908476</v>
      </c>
      <c r="K145" s="50">
        <f t="shared" si="46"/>
        <v>-0.37909521755116832</v>
      </c>
      <c r="L145" s="50">
        <f t="shared" si="46"/>
        <v>-0.37849166326742634</v>
      </c>
      <c r="M145" s="50">
        <f t="shared" si="46"/>
        <v>-0.37300891465000313</v>
      </c>
      <c r="N145" s="50">
        <f t="shared" si="46"/>
        <v>-0.36963661799932662</v>
      </c>
      <c r="O145" s="50">
        <f t="shared" si="46"/>
        <v>-0.36958496839261468</v>
      </c>
      <c r="P145" s="50">
        <f t="shared" si="46"/>
        <v>-0.36958496839261468</v>
      </c>
      <c r="Q145" s="50">
        <f t="shared" si="46"/>
        <v>-0.36958496839261468</v>
      </c>
      <c r="R145" s="50">
        <f t="shared" si="46"/>
        <v>-0.36518485649593752</v>
      </c>
      <c r="S145" s="50">
        <f t="shared" si="46"/>
        <v>-0.36519184680878725</v>
      </c>
      <c r="T145" s="50">
        <f t="shared" si="46"/>
        <v>-0.36519184680878725</v>
      </c>
      <c r="U145" s="50">
        <f t="shared" si="46"/>
        <v>-0.36455028500998216</v>
      </c>
      <c r="V145" s="50">
        <f t="shared" si="46"/>
        <v>-0.36367904096109943</v>
      </c>
      <c r="W145" s="50">
        <f t="shared" si="46"/>
        <v>-0.36367904096109943</v>
      </c>
      <c r="X145" s="50">
        <f t="shared" si="46"/>
        <v>-0.36367904096109943</v>
      </c>
      <c r="Y145" s="50">
        <f t="shared" si="46"/>
        <v>-0.3653768013179538</v>
      </c>
      <c r="Z145" s="50">
        <f t="shared" si="46"/>
        <v>-0.36535961487366569</v>
      </c>
      <c r="AA145" s="50">
        <f t="shared" si="46"/>
        <v>-0.36521509601481117</v>
      </c>
      <c r="AB145" s="50">
        <f t="shared" si="46"/>
        <v>-0.36506362212867505</v>
      </c>
      <c r="AC145" s="50">
        <f t="shared" si="46"/>
        <v>-0.36506362212867505</v>
      </c>
      <c r="AD145" s="50">
        <f t="shared" si="46"/>
        <v>-0.36506362212867505</v>
      </c>
      <c r="AE145" s="50">
        <f t="shared" si="46"/>
        <v>-0.36506362212867505</v>
      </c>
      <c r="AF145" s="50">
        <f t="shared" si="46"/>
        <v>-0.36506362212867505</v>
      </c>
      <c r="AG145" s="50">
        <f t="shared" si="46"/>
        <v>-0.36506362212867505</v>
      </c>
      <c r="AH145" s="50">
        <f t="shared" si="46"/>
        <v>-0.36506362212867505</v>
      </c>
      <c r="AI145" s="50">
        <f t="shared" si="46"/>
        <v>-0.36096552096038226</v>
      </c>
      <c r="AJ145" s="50">
        <f t="shared" si="46"/>
        <v>-0.36096552096038226</v>
      </c>
      <c r="AK145" s="50">
        <f t="shared" si="46"/>
        <v>-0.35894039818922235</v>
      </c>
      <c r="AL145" s="50">
        <f t="shared" si="46"/>
        <v>-0.35603062952645481</v>
      </c>
      <c r="AM145" s="50">
        <f t="shared" si="46"/>
        <v>-0.35607162985923801</v>
      </c>
      <c r="AN145" s="50">
        <f t="shared" si="46"/>
        <v>-0.35601739256772624</v>
      </c>
      <c r="AO145" s="50">
        <f t="shared" si="46"/>
        <v>-0.35596989756773362</v>
      </c>
      <c r="AP145" s="50">
        <f t="shared" si="46"/>
        <v>-0.35263535776883392</v>
      </c>
      <c r="AQ145" s="50">
        <f t="shared" si="46"/>
        <v>-0.34905956848256492</v>
      </c>
      <c r="AR145" s="50">
        <f t="shared" si="46"/>
        <v>-0.34923192062161051</v>
      </c>
      <c r="AS145" s="50">
        <f t="shared" si="46"/>
        <v>-0.47425112649734585</v>
      </c>
      <c r="AT145" s="50">
        <f t="shared" si="46"/>
        <v>-0.47425112649734585</v>
      </c>
      <c r="AU145" s="50">
        <f t="shared" si="46"/>
        <v>-0.47425112649734585</v>
      </c>
      <c r="AV145" s="50">
        <f t="shared" si="46"/>
        <v>-0.47425112649734585</v>
      </c>
      <c r="AW145" s="50">
        <f t="shared" si="46"/>
        <v>-0.47425112649734585</v>
      </c>
      <c r="AX145" s="50">
        <f t="shared" si="46"/>
        <v>-0.47425112649734585</v>
      </c>
      <c r="AY145" s="50">
        <f t="shared" si="46"/>
        <v>-0.47425112649734585</v>
      </c>
      <c r="AZ145" s="50">
        <f t="shared" ref="AZ145:CM145" si="50">-((AZ93-1)*(AZ93-2))^-1</f>
        <v>-0.47425112649734585</v>
      </c>
      <c r="BA145" s="50">
        <f t="shared" si="50"/>
        <v>-0.47507810487477409</v>
      </c>
      <c r="BB145" s="50">
        <f t="shared" si="50"/>
        <v>-0.47507810487477409</v>
      </c>
      <c r="BC145" s="50">
        <f t="shared" si="50"/>
        <v>-0.4735239889827782</v>
      </c>
      <c r="BD145" s="50">
        <f t="shared" si="50"/>
        <v>-0.46579504012192374</v>
      </c>
      <c r="BE145" s="50">
        <f t="shared" si="50"/>
        <v>-0.46549725507004863</v>
      </c>
      <c r="BF145" s="50">
        <f t="shared" si="50"/>
        <v>-0.46549725507004863</v>
      </c>
      <c r="BG145" s="50">
        <f t="shared" si="50"/>
        <v>-0.46549725507004863</v>
      </c>
      <c r="BH145" s="50">
        <f t="shared" si="50"/>
        <v>-0.46549875639660471</v>
      </c>
      <c r="BI145" s="50">
        <f t="shared" si="50"/>
        <v>-0.46549875639660471</v>
      </c>
      <c r="BJ145" s="50">
        <f t="shared" si="50"/>
        <v>-0.46548131362977863</v>
      </c>
      <c r="BK145" s="50">
        <f t="shared" si="50"/>
        <v>-0.46548131362977863</v>
      </c>
      <c r="BL145" s="50">
        <f t="shared" si="50"/>
        <v>-0.46548131362977863</v>
      </c>
      <c r="BM145" s="50">
        <f t="shared" si="50"/>
        <v>-0.46548131362977863</v>
      </c>
      <c r="BN145" s="50">
        <f t="shared" si="50"/>
        <v>-0.46548131362977863</v>
      </c>
      <c r="BO145" s="50">
        <f t="shared" si="50"/>
        <v>-0.46534065057583218</v>
      </c>
      <c r="BP145" s="50">
        <f t="shared" si="50"/>
        <v>-0.46534065057583218</v>
      </c>
      <c r="BQ145" s="50">
        <f t="shared" si="50"/>
        <v>-0.4653475490143773</v>
      </c>
      <c r="BR145" s="50">
        <f t="shared" si="50"/>
        <v>-0.4653475490143773</v>
      </c>
      <c r="BS145" s="50">
        <f t="shared" si="50"/>
        <v>-0.4653475490143773</v>
      </c>
      <c r="BT145" s="50">
        <f t="shared" si="50"/>
        <v>-0.4653475490143773</v>
      </c>
      <c r="BU145" s="50">
        <f t="shared" si="50"/>
        <v>-0.4653475490143773</v>
      </c>
      <c r="BV145" s="50">
        <f t="shared" si="50"/>
        <v>-0.4653475490143773</v>
      </c>
      <c r="BW145" s="50">
        <f t="shared" si="50"/>
        <v>-0.4653475490143773</v>
      </c>
      <c r="BX145" s="50">
        <f t="shared" si="50"/>
        <v>-0.4653475490143773</v>
      </c>
      <c r="BY145" s="50">
        <f t="shared" si="50"/>
        <v>-0.4653475490143773</v>
      </c>
      <c r="BZ145" s="50">
        <f t="shared" si="50"/>
        <v>-0.4653475490143773</v>
      </c>
      <c r="CA145" s="50">
        <f t="shared" si="50"/>
        <v>-0.46541140910003576</v>
      </c>
      <c r="CB145" s="50">
        <f t="shared" si="50"/>
        <v>-0.46198315028235193</v>
      </c>
      <c r="CC145" s="50">
        <f t="shared" si="50"/>
        <v>-0.46198315028235193</v>
      </c>
      <c r="CD145" s="50">
        <f t="shared" si="50"/>
        <v>-0.46198315028235193</v>
      </c>
      <c r="CE145" s="50">
        <f t="shared" si="50"/>
        <v>-0.46198315028235193</v>
      </c>
      <c r="CF145" s="50">
        <f t="shared" si="50"/>
        <v>-0.46198315028235193</v>
      </c>
      <c r="CG145" s="50">
        <f t="shared" si="50"/>
        <v>-0.46169605623456889</v>
      </c>
      <c r="CH145" s="50">
        <f t="shared" si="50"/>
        <v>-0.46021579634778548</v>
      </c>
      <c r="CI145" s="50">
        <f t="shared" si="50"/>
        <v>-0.46308525015958174</v>
      </c>
      <c r="CJ145" s="50">
        <f t="shared" si="50"/>
        <v>-0.46308525015958174</v>
      </c>
      <c r="CK145" s="50">
        <f t="shared" si="50"/>
        <v>-0.46308525015958174</v>
      </c>
      <c r="CL145" s="50">
        <f t="shared" si="50"/>
        <v>-0.46308525015958174</v>
      </c>
      <c r="CM145" s="50">
        <f t="shared" si="50"/>
        <v>-0.46308525015958174</v>
      </c>
    </row>
    <row r="146" spans="2:95">
      <c r="B146" s="50">
        <f t="shared" si="7"/>
        <v>2014</v>
      </c>
      <c r="C146" s="50">
        <f t="shared" si="46"/>
        <v>-0.19217724886060955</v>
      </c>
      <c r="D146" s="50">
        <f t="shared" si="46"/>
        <v>-0.33480091365107073</v>
      </c>
      <c r="E146" s="50">
        <f t="shared" si="46"/>
        <v>-0.32293897741988953</v>
      </c>
      <c r="F146" s="50">
        <f t="shared" si="46"/>
        <v>-0.3216298845897555</v>
      </c>
      <c r="G146" s="50">
        <f t="shared" si="46"/>
        <v>-0.31454503852707977</v>
      </c>
      <c r="H146" s="50">
        <f t="shared" si="46"/>
        <v>-0.44304205095399185</v>
      </c>
      <c r="I146" s="50">
        <f t="shared" si="46"/>
        <v>-0.44139728697632935</v>
      </c>
      <c r="J146" s="50">
        <f t="shared" si="46"/>
        <v>-0.37433762412171401</v>
      </c>
      <c r="K146" s="50">
        <f t="shared" si="46"/>
        <v>-0.37159130832442472</v>
      </c>
      <c r="L146" s="50">
        <f t="shared" si="46"/>
        <v>-0.3710473735675045</v>
      </c>
      <c r="M146" s="50">
        <f t="shared" si="46"/>
        <v>-0.36489917653176046</v>
      </c>
      <c r="N146" s="50">
        <f t="shared" si="46"/>
        <v>-0.3611752165727945</v>
      </c>
      <c r="O146" s="50">
        <f t="shared" si="46"/>
        <v>-0.36130965561328959</v>
      </c>
      <c r="P146" s="50">
        <f t="shared" si="46"/>
        <v>-0.36130965561328959</v>
      </c>
      <c r="Q146" s="50">
        <f t="shared" si="46"/>
        <v>-0.36130965561328959</v>
      </c>
      <c r="R146" s="50">
        <f t="shared" si="46"/>
        <v>-0.35736556573957284</v>
      </c>
      <c r="S146" s="50">
        <f t="shared" si="46"/>
        <v>-0.35737656694513675</v>
      </c>
      <c r="T146" s="50">
        <f t="shared" si="46"/>
        <v>-0.35737656694513675</v>
      </c>
      <c r="U146" s="50">
        <f t="shared" si="46"/>
        <v>-0.35680545774971439</v>
      </c>
      <c r="V146" s="50">
        <f t="shared" si="46"/>
        <v>-0.35595125132410843</v>
      </c>
      <c r="W146" s="50">
        <f t="shared" si="46"/>
        <v>-0.35595125132410843</v>
      </c>
      <c r="X146" s="50">
        <f t="shared" si="46"/>
        <v>-0.35595125132410843</v>
      </c>
      <c r="Y146" s="50">
        <f t="shared" si="46"/>
        <v>-0.35746932777192547</v>
      </c>
      <c r="Z146" s="50">
        <f t="shared" si="46"/>
        <v>-0.35745421210136624</v>
      </c>
      <c r="AA146" s="50">
        <f t="shared" si="46"/>
        <v>-0.35736523528904623</v>
      </c>
      <c r="AB146" s="50">
        <f t="shared" si="46"/>
        <v>-0.35718582811619193</v>
      </c>
      <c r="AC146" s="50">
        <f t="shared" si="46"/>
        <v>-0.35718582811619193</v>
      </c>
      <c r="AD146" s="50">
        <f t="shared" si="46"/>
        <v>-0.35718582811619193</v>
      </c>
      <c r="AE146" s="50">
        <f t="shared" si="46"/>
        <v>-0.35718582811619193</v>
      </c>
      <c r="AF146" s="50">
        <f t="shared" si="46"/>
        <v>-0.35718582811619193</v>
      </c>
      <c r="AG146" s="50">
        <f t="shared" si="46"/>
        <v>-0.35718582811619193</v>
      </c>
      <c r="AH146" s="50">
        <f t="shared" si="46"/>
        <v>-0.35718582811619193</v>
      </c>
      <c r="AI146" s="50">
        <f t="shared" si="46"/>
        <v>-0.35310635605363061</v>
      </c>
      <c r="AJ146" s="50">
        <f t="shared" si="46"/>
        <v>-0.35310635605363061</v>
      </c>
      <c r="AK146" s="50">
        <f t="shared" si="46"/>
        <v>-0.35117968826813933</v>
      </c>
      <c r="AL146" s="50">
        <f t="shared" si="46"/>
        <v>-0.34819278579282692</v>
      </c>
      <c r="AM146" s="50">
        <f t="shared" si="46"/>
        <v>-0.34823145082078888</v>
      </c>
      <c r="AN146" s="50">
        <f t="shared" si="46"/>
        <v>-0.34818365176836519</v>
      </c>
      <c r="AO146" s="50">
        <f t="shared" si="46"/>
        <v>-0.34814380880553814</v>
      </c>
      <c r="AP146" s="50">
        <f t="shared" si="46"/>
        <v>-0.3450365008645081</v>
      </c>
      <c r="AQ146" s="50">
        <f t="shared" si="46"/>
        <v>-0.34124170553233113</v>
      </c>
      <c r="AR146" s="50">
        <f t="shared" si="46"/>
        <v>-0.34138880455148729</v>
      </c>
      <c r="AS146" s="50">
        <f t="shared" si="46"/>
        <v>-0.46155344351309568</v>
      </c>
      <c r="AT146" s="50">
        <f t="shared" si="46"/>
        <v>-0.46155344351309568</v>
      </c>
      <c r="AU146" s="50">
        <f t="shared" si="46"/>
        <v>-0.46155344351309568</v>
      </c>
      <c r="AV146" s="50">
        <f t="shared" si="46"/>
        <v>-0.46155344351309568</v>
      </c>
      <c r="AW146" s="50">
        <f t="shared" si="46"/>
        <v>-0.46155344351309568</v>
      </c>
      <c r="AX146" s="50">
        <f t="shared" si="46"/>
        <v>-0.46155344351309568</v>
      </c>
      <c r="AY146" s="50">
        <f t="shared" si="46"/>
        <v>-0.46155344351309568</v>
      </c>
      <c r="AZ146" s="50">
        <f t="shared" ref="AZ146:CM146" si="51">-((AZ94-1)*(AZ94-2))^-1</f>
        <v>-0.46155344351309568</v>
      </c>
      <c r="BA146" s="50">
        <f t="shared" si="51"/>
        <v>-0.46231980446508181</v>
      </c>
      <c r="BB146" s="50">
        <f t="shared" si="51"/>
        <v>-0.46231980446508181</v>
      </c>
      <c r="BC146" s="50">
        <f t="shared" si="51"/>
        <v>-0.46097188913499904</v>
      </c>
      <c r="BD146" s="50">
        <f t="shared" si="51"/>
        <v>-0.45352165392613186</v>
      </c>
      <c r="BE146" s="50">
        <f t="shared" si="51"/>
        <v>-0.45325493459516769</v>
      </c>
      <c r="BF146" s="50">
        <f t="shared" si="51"/>
        <v>-0.45325493459516769</v>
      </c>
      <c r="BG146" s="50">
        <f t="shared" si="51"/>
        <v>-0.45325493459516769</v>
      </c>
      <c r="BH146" s="50">
        <f t="shared" si="51"/>
        <v>-0.45307082035951618</v>
      </c>
      <c r="BI146" s="50">
        <f t="shared" si="51"/>
        <v>-0.45307082035951618</v>
      </c>
      <c r="BJ146" s="50">
        <f t="shared" si="51"/>
        <v>-0.45305526739696644</v>
      </c>
      <c r="BK146" s="50">
        <f t="shared" si="51"/>
        <v>-0.45305526739696644</v>
      </c>
      <c r="BL146" s="50">
        <f t="shared" si="51"/>
        <v>-0.45305526739696644</v>
      </c>
      <c r="BM146" s="50">
        <f t="shared" si="51"/>
        <v>-0.45305526739696644</v>
      </c>
      <c r="BN146" s="50">
        <f t="shared" si="51"/>
        <v>-0.45305526739696644</v>
      </c>
      <c r="BO146" s="50">
        <f t="shared" si="51"/>
        <v>-0.45308349042839885</v>
      </c>
      <c r="BP146" s="50">
        <f t="shared" si="51"/>
        <v>-0.45308349042839885</v>
      </c>
      <c r="BQ146" s="50">
        <f t="shared" si="51"/>
        <v>-0.45309360512311914</v>
      </c>
      <c r="BR146" s="50">
        <f t="shared" si="51"/>
        <v>-0.45309360512311914</v>
      </c>
      <c r="BS146" s="50">
        <f t="shared" si="51"/>
        <v>-0.45309360512311914</v>
      </c>
      <c r="BT146" s="50">
        <f t="shared" si="51"/>
        <v>-0.45309360512311914</v>
      </c>
      <c r="BU146" s="50">
        <f t="shared" si="51"/>
        <v>-0.45309360512311914</v>
      </c>
      <c r="BV146" s="50">
        <f t="shared" si="51"/>
        <v>-0.45309360512311914</v>
      </c>
      <c r="BW146" s="50">
        <f t="shared" si="51"/>
        <v>-0.45309360512311914</v>
      </c>
      <c r="BX146" s="50">
        <f t="shared" si="51"/>
        <v>-0.45309360512311914</v>
      </c>
      <c r="BY146" s="50">
        <f t="shared" si="51"/>
        <v>-0.45309360512311914</v>
      </c>
      <c r="BZ146" s="50">
        <f t="shared" si="51"/>
        <v>-0.45309360512311914</v>
      </c>
      <c r="CA146" s="50">
        <f t="shared" si="51"/>
        <v>-0.45315246965702466</v>
      </c>
      <c r="CB146" s="50">
        <f t="shared" si="51"/>
        <v>-0.45002779321478936</v>
      </c>
      <c r="CC146" s="50">
        <f t="shared" si="51"/>
        <v>-0.45002779321478936</v>
      </c>
      <c r="CD146" s="50">
        <f t="shared" si="51"/>
        <v>-0.45002779321478936</v>
      </c>
      <c r="CE146" s="50">
        <f t="shared" si="51"/>
        <v>-0.45002779321478936</v>
      </c>
      <c r="CF146" s="50">
        <f t="shared" si="51"/>
        <v>-0.45002779321478936</v>
      </c>
      <c r="CG146" s="50">
        <f t="shared" si="51"/>
        <v>-0.4492754591802125</v>
      </c>
      <c r="CH146" s="50">
        <f t="shared" si="51"/>
        <v>-0.44763919343626557</v>
      </c>
      <c r="CI146" s="50">
        <f t="shared" si="51"/>
        <v>-0.44937905918678056</v>
      </c>
      <c r="CJ146" s="50">
        <f t="shared" si="51"/>
        <v>-0.44937905918678056</v>
      </c>
      <c r="CK146" s="50">
        <f t="shared" si="51"/>
        <v>-0.44937905918678056</v>
      </c>
      <c r="CL146" s="50">
        <f t="shared" si="51"/>
        <v>-0.44937905918678056</v>
      </c>
      <c r="CM146" s="50">
        <f t="shared" si="51"/>
        <v>-0.44937905918678056</v>
      </c>
    </row>
    <row r="147" spans="2:95">
      <c r="B147" s="50">
        <f t="shared" si="7"/>
        <v>2015</v>
      </c>
      <c r="C147" s="50">
        <f t="shared" si="46"/>
        <v>-0.19285180064838664</v>
      </c>
      <c r="D147" s="50">
        <f t="shared" si="46"/>
        <v>-0.33075398396172118</v>
      </c>
      <c r="E147" s="50">
        <f t="shared" si="46"/>
        <v>-0.31983710217384737</v>
      </c>
      <c r="F147" s="50">
        <f t="shared" si="46"/>
        <v>-0.32128457784172193</v>
      </c>
      <c r="G147" s="50">
        <f t="shared" si="46"/>
        <v>-0.31418397959151018</v>
      </c>
      <c r="H147" s="50">
        <f t="shared" ref="H147:BQ148" si="52">-((H95-1)*(H95-2))^-1</f>
        <v>-0.4369905854638183</v>
      </c>
      <c r="I147" s="50">
        <f t="shared" si="52"/>
        <v>-0.43515919902971045</v>
      </c>
      <c r="J147" s="50">
        <f t="shared" si="52"/>
        <v>-0.36997340439816162</v>
      </c>
      <c r="K147" s="50">
        <f t="shared" si="52"/>
        <v>-0.36689112598305673</v>
      </c>
      <c r="L147" s="50">
        <f t="shared" si="52"/>
        <v>-0.36638910617093817</v>
      </c>
      <c r="M147" s="50">
        <f t="shared" si="52"/>
        <v>-0.35966512424481228</v>
      </c>
      <c r="N147" s="50">
        <f t="shared" si="52"/>
        <v>-0.35269862424722842</v>
      </c>
      <c r="O147" s="50">
        <f t="shared" si="52"/>
        <v>-0.35284983544609755</v>
      </c>
      <c r="P147" s="50">
        <f t="shared" si="52"/>
        <v>-0.35284983544609755</v>
      </c>
      <c r="Q147" s="50">
        <f t="shared" si="52"/>
        <v>-0.35284983544609755</v>
      </c>
      <c r="R147" s="50">
        <f t="shared" si="52"/>
        <v>-0.34925014588587672</v>
      </c>
      <c r="S147" s="50">
        <f t="shared" si="52"/>
        <v>-0.34918690856635648</v>
      </c>
      <c r="T147" s="50">
        <f t="shared" si="52"/>
        <v>-0.34918690856635648</v>
      </c>
      <c r="U147" s="50">
        <f t="shared" si="52"/>
        <v>-0.34852650466267532</v>
      </c>
      <c r="V147" s="50">
        <f t="shared" si="52"/>
        <v>-0.34779689206197989</v>
      </c>
      <c r="W147" s="50">
        <f t="shared" si="52"/>
        <v>-0.34779689206197989</v>
      </c>
      <c r="X147" s="50">
        <f t="shared" si="52"/>
        <v>-0.34779689206197989</v>
      </c>
      <c r="Y147" s="50">
        <f t="shared" si="52"/>
        <v>-0.3492476540829465</v>
      </c>
      <c r="Z147" s="50">
        <f t="shared" si="52"/>
        <v>-0.34923442469429189</v>
      </c>
      <c r="AA147" s="50">
        <f t="shared" si="52"/>
        <v>-0.34921014114698257</v>
      </c>
      <c r="AB147" s="50">
        <f t="shared" si="52"/>
        <v>-0.34909221410415164</v>
      </c>
      <c r="AC147" s="50">
        <f t="shared" si="52"/>
        <v>-0.34909221410415164</v>
      </c>
      <c r="AD147" s="50">
        <f t="shared" si="52"/>
        <v>-0.34909221410415164</v>
      </c>
      <c r="AE147" s="50">
        <f t="shared" si="52"/>
        <v>-0.34909221410415164</v>
      </c>
      <c r="AF147" s="50">
        <f t="shared" si="52"/>
        <v>-0.34909221410415164</v>
      </c>
      <c r="AG147" s="50">
        <f t="shared" si="52"/>
        <v>-0.34909221410415164</v>
      </c>
      <c r="AH147" s="50">
        <f t="shared" si="52"/>
        <v>-0.34909221410415164</v>
      </c>
      <c r="AI147" s="50">
        <f t="shared" si="52"/>
        <v>-0.3456380421124266</v>
      </c>
      <c r="AJ147" s="50">
        <f t="shared" si="52"/>
        <v>-0.3456380421124266</v>
      </c>
      <c r="AK147" s="50">
        <f t="shared" si="52"/>
        <v>-0.34426013526599997</v>
      </c>
      <c r="AL147" s="50">
        <f t="shared" si="52"/>
        <v>-0.34176325218667819</v>
      </c>
      <c r="AM147" s="50">
        <f t="shared" si="52"/>
        <v>-0.34175718801288546</v>
      </c>
      <c r="AN147" s="50">
        <f t="shared" si="52"/>
        <v>-0.3417144879199886</v>
      </c>
      <c r="AO147" s="50">
        <f t="shared" si="52"/>
        <v>-0.34162589991559777</v>
      </c>
      <c r="AP147" s="50">
        <f t="shared" si="52"/>
        <v>-0.3387546958259306</v>
      </c>
      <c r="AQ147" s="50">
        <f t="shared" si="52"/>
        <v>-0.33523266902585575</v>
      </c>
      <c r="AR147" s="50">
        <f t="shared" si="52"/>
        <v>-0.3353714065184682</v>
      </c>
      <c r="AS147" s="50">
        <f t="shared" si="52"/>
        <v>-0.44962325642434869</v>
      </c>
      <c r="AT147" s="50">
        <f t="shared" si="52"/>
        <v>-0.44962325642434869</v>
      </c>
      <c r="AU147" s="50">
        <f t="shared" si="52"/>
        <v>-0.44962325642434869</v>
      </c>
      <c r="AV147" s="50">
        <f t="shared" si="52"/>
        <v>-0.44962325642434869</v>
      </c>
      <c r="AW147" s="50">
        <f t="shared" si="52"/>
        <v>-0.44962325642434869</v>
      </c>
      <c r="AX147" s="50">
        <f t="shared" si="52"/>
        <v>-0.44962325642434869</v>
      </c>
      <c r="AY147" s="50">
        <f t="shared" si="52"/>
        <v>-0.44962325642434869</v>
      </c>
      <c r="AZ147" s="50">
        <f t="shared" si="52"/>
        <v>-0.44962325642434869</v>
      </c>
      <c r="BA147" s="50">
        <f t="shared" si="52"/>
        <v>-0.45038679898903261</v>
      </c>
      <c r="BB147" s="50">
        <f t="shared" si="52"/>
        <v>-0.45038679898903261</v>
      </c>
      <c r="BC147" s="50">
        <f t="shared" si="52"/>
        <v>-0.44921853013344876</v>
      </c>
      <c r="BD147" s="50">
        <f t="shared" si="52"/>
        <v>-0.44244068462397879</v>
      </c>
      <c r="BE147" s="50">
        <f t="shared" si="52"/>
        <v>-0.44216163089081345</v>
      </c>
      <c r="BF147" s="50">
        <f t="shared" si="52"/>
        <v>-0.44216163089081345</v>
      </c>
      <c r="BG147" s="50">
        <f t="shared" si="52"/>
        <v>-0.44216163089081345</v>
      </c>
      <c r="BH147" s="50">
        <f t="shared" si="52"/>
        <v>-0.44199735385312833</v>
      </c>
      <c r="BI147" s="50">
        <f t="shared" si="52"/>
        <v>-0.44199735385312833</v>
      </c>
      <c r="BJ147" s="50">
        <f t="shared" si="52"/>
        <v>-0.44198340382387641</v>
      </c>
      <c r="BK147" s="50">
        <f t="shared" si="52"/>
        <v>-0.44198340382387641</v>
      </c>
      <c r="BL147" s="50">
        <f t="shared" si="52"/>
        <v>-0.44198340382387641</v>
      </c>
      <c r="BM147" s="50">
        <f t="shared" si="52"/>
        <v>-0.44198340382387641</v>
      </c>
      <c r="BN147" s="50">
        <f t="shared" si="52"/>
        <v>-0.44198340382387641</v>
      </c>
      <c r="BO147" s="50">
        <f t="shared" si="52"/>
        <v>-0.44211275313664999</v>
      </c>
      <c r="BP147" s="50">
        <f t="shared" si="52"/>
        <v>-0.44211275313664999</v>
      </c>
      <c r="BQ147" s="50">
        <f t="shared" si="52"/>
        <v>-0.44213499071880469</v>
      </c>
      <c r="BR147" s="50">
        <f t="shared" ref="BR147:CM147" si="53">-((BR95-1)*(BR95-2))^-1</f>
        <v>-0.44213499071880469</v>
      </c>
      <c r="BS147" s="50">
        <f t="shared" si="53"/>
        <v>-0.44213499071880469</v>
      </c>
      <c r="BT147" s="50">
        <f t="shared" si="53"/>
        <v>-0.44213499071880469</v>
      </c>
      <c r="BU147" s="50">
        <f t="shared" si="53"/>
        <v>-0.44213499071880469</v>
      </c>
      <c r="BV147" s="50">
        <f t="shared" si="53"/>
        <v>-0.44213499071880469</v>
      </c>
      <c r="BW147" s="50">
        <f t="shared" si="53"/>
        <v>-0.44213499071880469</v>
      </c>
      <c r="BX147" s="50">
        <f t="shared" si="53"/>
        <v>-0.44213499071880469</v>
      </c>
      <c r="BY147" s="50">
        <f t="shared" si="53"/>
        <v>-0.44213499071880469</v>
      </c>
      <c r="BZ147" s="50">
        <f t="shared" si="53"/>
        <v>-0.44213499071880469</v>
      </c>
      <c r="CA147" s="50">
        <f t="shared" si="53"/>
        <v>-0.44218944297718554</v>
      </c>
      <c r="CB147" s="50">
        <f t="shared" si="53"/>
        <v>-0.43926783683169107</v>
      </c>
      <c r="CC147" s="50">
        <f t="shared" si="53"/>
        <v>-0.43926783683169107</v>
      </c>
      <c r="CD147" s="50">
        <f t="shared" si="53"/>
        <v>-0.43926783683169107</v>
      </c>
      <c r="CE147" s="50">
        <f t="shared" si="53"/>
        <v>-0.43926783683169107</v>
      </c>
      <c r="CF147" s="50">
        <f t="shared" si="53"/>
        <v>-0.43926783683169107</v>
      </c>
      <c r="CG147" s="50">
        <f t="shared" si="53"/>
        <v>-0.43864623085241577</v>
      </c>
      <c r="CH147" s="50">
        <f t="shared" si="53"/>
        <v>-0.43733019843828824</v>
      </c>
      <c r="CI147" s="50">
        <f t="shared" si="53"/>
        <v>-0.43931757995669385</v>
      </c>
      <c r="CJ147" s="50">
        <f t="shared" si="53"/>
        <v>-0.43931757995669385</v>
      </c>
      <c r="CK147" s="50">
        <f t="shared" si="53"/>
        <v>-0.43931757995669385</v>
      </c>
      <c r="CL147" s="50">
        <f t="shared" si="53"/>
        <v>-0.43931757995669385</v>
      </c>
      <c r="CM147" s="50">
        <f t="shared" si="53"/>
        <v>-0.43931757995669385</v>
      </c>
    </row>
    <row r="148" spans="2:95">
      <c r="B148" s="50">
        <f t="shared" si="7"/>
        <v>2016</v>
      </c>
      <c r="C148" s="50">
        <f t="shared" ref="C148:AZ153" si="54">-((C96-1)*(C96-2))^-1</f>
        <v>-0.17657740797700369</v>
      </c>
      <c r="D148" s="50">
        <f t="shared" si="54"/>
        <v>-0.31559250161036712</v>
      </c>
      <c r="E148" s="50">
        <f t="shared" si="54"/>
        <v>-0.31295386139967379</v>
      </c>
      <c r="F148" s="50">
        <f t="shared" si="54"/>
        <v>-0.31475339817385711</v>
      </c>
      <c r="G148" s="50">
        <f t="shared" si="54"/>
        <v>-0.30830610484161136</v>
      </c>
      <c r="H148" s="50">
        <f t="shared" si="54"/>
        <v>-0.42833718587022596</v>
      </c>
      <c r="I148" s="50">
        <f t="shared" si="54"/>
        <v>-0.4260868338970073</v>
      </c>
      <c r="J148" s="50">
        <f t="shared" si="54"/>
        <v>-0.36359568230308781</v>
      </c>
      <c r="K148" s="50">
        <f t="shared" si="54"/>
        <v>-0.35969373767361495</v>
      </c>
      <c r="L148" s="50">
        <f t="shared" si="54"/>
        <v>-0.35924737995580691</v>
      </c>
      <c r="M148" s="50">
        <f t="shared" si="54"/>
        <v>-0.35276056024787827</v>
      </c>
      <c r="N148" s="50">
        <f t="shared" si="54"/>
        <v>-0.3452801980951643</v>
      </c>
      <c r="O148" s="50">
        <f t="shared" si="54"/>
        <v>-0.34519320215978799</v>
      </c>
      <c r="P148" s="50">
        <f t="shared" si="54"/>
        <v>-0.34519320215978799</v>
      </c>
      <c r="Q148" s="50">
        <f t="shared" si="54"/>
        <v>-0.34519320215978799</v>
      </c>
      <c r="R148" s="50">
        <f t="shared" si="54"/>
        <v>-0.34183389770013656</v>
      </c>
      <c r="S148" s="50">
        <f t="shared" si="54"/>
        <v>-0.34175470472597419</v>
      </c>
      <c r="T148" s="50">
        <f t="shared" si="54"/>
        <v>-0.34175470472597419</v>
      </c>
      <c r="U148" s="50">
        <f t="shared" si="54"/>
        <v>-0.34113213226783018</v>
      </c>
      <c r="V148" s="50">
        <f t="shared" si="54"/>
        <v>-0.34055452002800823</v>
      </c>
      <c r="W148" s="50">
        <f t="shared" si="54"/>
        <v>-0.34055452002800823</v>
      </c>
      <c r="X148" s="50">
        <f t="shared" si="54"/>
        <v>-0.34055452002800823</v>
      </c>
      <c r="Y148" s="50">
        <f t="shared" si="54"/>
        <v>-0.34197650308867378</v>
      </c>
      <c r="Z148" s="50">
        <f t="shared" si="54"/>
        <v>-0.34196483605781053</v>
      </c>
      <c r="AA148" s="50">
        <f t="shared" si="54"/>
        <v>-0.34188806553644635</v>
      </c>
      <c r="AB148" s="50">
        <f t="shared" si="54"/>
        <v>-0.34177705120288432</v>
      </c>
      <c r="AC148" s="50">
        <f t="shared" si="54"/>
        <v>-0.34177705120288432</v>
      </c>
      <c r="AD148" s="50">
        <f t="shared" si="54"/>
        <v>-0.34177705120288432</v>
      </c>
      <c r="AE148" s="50">
        <f t="shared" si="54"/>
        <v>-0.34177705120288432</v>
      </c>
      <c r="AF148" s="50">
        <f t="shared" si="54"/>
        <v>-0.34177705120288432</v>
      </c>
      <c r="AG148" s="50">
        <f t="shared" si="54"/>
        <v>-0.34177705120288432</v>
      </c>
      <c r="AH148" s="50">
        <f t="shared" si="54"/>
        <v>-0.34177705120288432</v>
      </c>
      <c r="AI148" s="50">
        <f t="shared" si="54"/>
        <v>-0.33852532120085771</v>
      </c>
      <c r="AJ148" s="50">
        <f t="shared" si="54"/>
        <v>-0.33852532120085771</v>
      </c>
      <c r="AK148" s="50">
        <f t="shared" si="54"/>
        <v>-0.33743114420471626</v>
      </c>
      <c r="AL148" s="50">
        <f t="shared" si="54"/>
        <v>-0.33472374117046444</v>
      </c>
      <c r="AM148" s="50">
        <f t="shared" si="54"/>
        <v>-0.33471537093660597</v>
      </c>
      <c r="AN148" s="50">
        <f t="shared" si="54"/>
        <v>-0.33467739543928726</v>
      </c>
      <c r="AO148" s="50">
        <f t="shared" si="54"/>
        <v>-0.3345993606394228</v>
      </c>
      <c r="AP148" s="50">
        <f t="shared" si="54"/>
        <v>-0.33187749245590037</v>
      </c>
      <c r="AQ148" s="50">
        <f t="shared" si="54"/>
        <v>-0.32707266230543819</v>
      </c>
      <c r="AR148" s="50">
        <f t="shared" si="54"/>
        <v>-0.32720386543264984</v>
      </c>
      <c r="AS148" s="50">
        <f t="shared" si="54"/>
        <v>-0.43553731755317615</v>
      </c>
      <c r="AT148" s="50">
        <f t="shared" si="54"/>
        <v>-0.43553731755317615</v>
      </c>
      <c r="AU148" s="50">
        <f t="shared" si="54"/>
        <v>-0.43553731755317615</v>
      </c>
      <c r="AV148" s="50">
        <f t="shared" si="54"/>
        <v>-0.43553731755317615</v>
      </c>
      <c r="AW148" s="50">
        <f t="shared" si="54"/>
        <v>-0.43553731755317615</v>
      </c>
      <c r="AX148" s="50">
        <f t="shared" si="54"/>
        <v>-0.43553731755317615</v>
      </c>
      <c r="AY148" s="50">
        <f t="shared" si="54"/>
        <v>-0.43553731755317615</v>
      </c>
      <c r="AZ148" s="50">
        <f t="shared" si="54"/>
        <v>-0.43553731755317615</v>
      </c>
      <c r="BA148" s="50">
        <f t="shared" si="52"/>
        <v>-0.43621145956747981</v>
      </c>
      <c r="BB148" s="50">
        <f t="shared" si="52"/>
        <v>-0.43621145956747981</v>
      </c>
      <c r="BC148" s="50">
        <f t="shared" si="52"/>
        <v>-0.43491260690896594</v>
      </c>
      <c r="BD148" s="50">
        <f t="shared" si="52"/>
        <v>-0.42889798425091857</v>
      </c>
      <c r="BE148" s="50">
        <f t="shared" si="52"/>
        <v>-0.42864919440457</v>
      </c>
      <c r="BF148" s="50">
        <f t="shared" si="52"/>
        <v>-0.42864919440457</v>
      </c>
      <c r="BG148" s="50">
        <f t="shared" si="52"/>
        <v>-0.42864919440457</v>
      </c>
      <c r="BH148" s="50">
        <f t="shared" si="52"/>
        <v>-0.42850024187826913</v>
      </c>
      <c r="BI148" s="50">
        <f t="shared" si="52"/>
        <v>-0.42850024187826913</v>
      </c>
      <c r="BJ148" s="50">
        <f t="shared" si="52"/>
        <v>-0.42848786042284004</v>
      </c>
      <c r="BK148" s="50">
        <f t="shared" si="52"/>
        <v>-0.42848786042284004</v>
      </c>
      <c r="BL148" s="50">
        <f t="shared" si="52"/>
        <v>-0.42848786042284004</v>
      </c>
      <c r="BM148" s="50">
        <f t="shared" si="52"/>
        <v>-0.42848786042284004</v>
      </c>
      <c r="BN148" s="50">
        <f t="shared" si="52"/>
        <v>-0.42848786042284004</v>
      </c>
      <c r="BO148" s="50">
        <f t="shared" si="52"/>
        <v>-0.42852104195916946</v>
      </c>
      <c r="BP148" s="50">
        <f t="shared" si="52"/>
        <v>-0.42852104195916946</v>
      </c>
      <c r="BQ148" s="50">
        <f t="shared" si="52"/>
        <v>-0.42854646604066915</v>
      </c>
      <c r="BR148" s="50">
        <f t="shared" ref="BR148:CM148" si="55">-((BR96-1)*(BR96-2))^-1</f>
        <v>-0.42854646604066915</v>
      </c>
      <c r="BS148" s="50">
        <f t="shared" si="55"/>
        <v>-0.42854646604066915</v>
      </c>
      <c r="BT148" s="50">
        <f t="shared" si="55"/>
        <v>-0.42854646604066915</v>
      </c>
      <c r="BU148" s="50">
        <f t="shared" si="55"/>
        <v>-0.42854646604066915</v>
      </c>
      <c r="BV148" s="50">
        <f t="shared" si="55"/>
        <v>-0.42854646604066915</v>
      </c>
      <c r="BW148" s="50">
        <f t="shared" si="55"/>
        <v>-0.42854646604066915</v>
      </c>
      <c r="BX148" s="50">
        <f t="shared" si="55"/>
        <v>-0.42854646604066915</v>
      </c>
      <c r="BY148" s="50">
        <f t="shared" si="55"/>
        <v>-0.42854646604066915</v>
      </c>
      <c r="BZ148" s="50">
        <f t="shared" si="55"/>
        <v>-0.42854646604066915</v>
      </c>
      <c r="CA148" s="50">
        <f t="shared" si="55"/>
        <v>-0.4285884600306285</v>
      </c>
      <c r="CB148" s="50">
        <f t="shared" si="55"/>
        <v>-0.42607298472354027</v>
      </c>
      <c r="CC148" s="50">
        <f t="shared" si="55"/>
        <v>-0.42607298472354027</v>
      </c>
      <c r="CD148" s="50">
        <f t="shared" si="55"/>
        <v>-0.42607298472354027</v>
      </c>
      <c r="CE148" s="50">
        <f t="shared" si="55"/>
        <v>-0.42607298472354027</v>
      </c>
      <c r="CF148" s="50">
        <f t="shared" si="55"/>
        <v>-0.42607298472354027</v>
      </c>
      <c r="CG148" s="50">
        <f t="shared" si="55"/>
        <v>-0.42567252982671483</v>
      </c>
      <c r="CH148" s="50">
        <f t="shared" si="55"/>
        <v>-0.42493018435158003</v>
      </c>
      <c r="CI148" s="50">
        <f t="shared" si="55"/>
        <v>-0.42577651943746569</v>
      </c>
      <c r="CJ148" s="50">
        <f t="shared" si="55"/>
        <v>-0.42577651943746569</v>
      </c>
      <c r="CK148" s="50">
        <f t="shared" si="55"/>
        <v>-0.42577651943746569</v>
      </c>
      <c r="CL148" s="50">
        <f t="shared" si="55"/>
        <v>-0.42577651943746569</v>
      </c>
      <c r="CM148" s="50">
        <f t="shared" si="55"/>
        <v>-0.42577651943746569</v>
      </c>
    </row>
    <row r="149" spans="2:95">
      <c r="B149" s="50">
        <f t="shared" si="7"/>
        <v>2017</v>
      </c>
      <c r="C149" s="50">
        <f t="shared" si="54"/>
        <v>-0.17106599912829407</v>
      </c>
      <c r="D149" s="50">
        <f t="shared" si="54"/>
        <v>-0.31060879281280551</v>
      </c>
      <c r="E149" s="50">
        <f t="shared" si="54"/>
        <v>-0.30653830283773537</v>
      </c>
      <c r="F149" s="50">
        <f t="shared" si="54"/>
        <v>-0.30886791366125926</v>
      </c>
      <c r="G149" s="50">
        <f t="shared" si="54"/>
        <v>-0.30311623620511374</v>
      </c>
      <c r="H149" s="50">
        <f t="shared" si="54"/>
        <v>-0.42440828058375363</v>
      </c>
      <c r="I149" s="50">
        <f t="shared" si="54"/>
        <v>-0.42200866121095837</v>
      </c>
      <c r="J149" s="50">
        <f t="shared" si="54"/>
        <v>-0.35994863286268519</v>
      </c>
      <c r="K149" s="50">
        <f t="shared" si="54"/>
        <v>-0.3558167301564738</v>
      </c>
      <c r="L149" s="50">
        <f t="shared" si="54"/>
        <v>-0.35523239972232312</v>
      </c>
      <c r="M149" s="50">
        <f t="shared" si="54"/>
        <v>-0.34846256759916538</v>
      </c>
      <c r="N149" s="50">
        <f t="shared" si="54"/>
        <v>-0.34119405653592844</v>
      </c>
      <c r="O149" s="50">
        <f t="shared" si="54"/>
        <v>-0.34123562236345306</v>
      </c>
      <c r="P149" s="50">
        <f t="shared" si="54"/>
        <v>-0.34123562236345306</v>
      </c>
      <c r="Q149" s="50">
        <f t="shared" si="54"/>
        <v>-0.34123562236345306</v>
      </c>
      <c r="R149" s="50">
        <f t="shared" si="54"/>
        <v>-0.33840939224539368</v>
      </c>
      <c r="S149" s="50">
        <f t="shared" si="54"/>
        <v>-0.3383369996841355</v>
      </c>
      <c r="T149" s="50">
        <f t="shared" si="54"/>
        <v>-0.3383369996841355</v>
      </c>
      <c r="U149" s="50">
        <f t="shared" si="54"/>
        <v>-0.33772665533185064</v>
      </c>
      <c r="V149" s="50">
        <f t="shared" si="54"/>
        <v>-0.33715903064585934</v>
      </c>
      <c r="W149" s="50">
        <f t="shared" si="54"/>
        <v>-0.33715903064585934</v>
      </c>
      <c r="X149" s="50">
        <f t="shared" si="54"/>
        <v>-0.33715903064585934</v>
      </c>
      <c r="Y149" s="50">
        <f t="shared" si="54"/>
        <v>-0.33850039711274144</v>
      </c>
      <c r="Z149" s="50">
        <f t="shared" si="54"/>
        <v>-0.33848963376154717</v>
      </c>
      <c r="AA149" s="50">
        <f t="shared" si="54"/>
        <v>-0.33844600575524947</v>
      </c>
      <c r="AB149" s="50">
        <f t="shared" si="54"/>
        <v>-0.33834274624419586</v>
      </c>
      <c r="AC149" s="50">
        <f t="shared" si="54"/>
        <v>-0.33834274624419586</v>
      </c>
      <c r="AD149" s="50">
        <f t="shared" si="54"/>
        <v>-0.33834274624419586</v>
      </c>
      <c r="AE149" s="50">
        <f t="shared" si="54"/>
        <v>-0.33834274624419586</v>
      </c>
      <c r="AF149" s="50">
        <f t="shared" si="54"/>
        <v>-0.33834274624419586</v>
      </c>
      <c r="AG149" s="50">
        <f t="shared" si="54"/>
        <v>-0.33834274624419586</v>
      </c>
      <c r="AH149" s="50">
        <f t="shared" si="54"/>
        <v>-0.33834274624419586</v>
      </c>
      <c r="AI149" s="50">
        <f t="shared" si="54"/>
        <v>-0.33511011695717491</v>
      </c>
      <c r="AJ149" s="50">
        <f t="shared" si="54"/>
        <v>-0.33511011695717491</v>
      </c>
      <c r="AK149" s="50">
        <f t="shared" si="54"/>
        <v>-0.33399931833081536</v>
      </c>
      <c r="AL149" s="50">
        <f t="shared" si="54"/>
        <v>-0.33105692954201621</v>
      </c>
      <c r="AM149" s="50">
        <f t="shared" si="54"/>
        <v>-0.33105010396875889</v>
      </c>
      <c r="AN149" s="50">
        <f t="shared" si="54"/>
        <v>-0.33101513527620591</v>
      </c>
      <c r="AO149" s="50">
        <f t="shared" si="54"/>
        <v>-0.33094366836718281</v>
      </c>
      <c r="AP149" s="50">
        <f t="shared" si="54"/>
        <v>-0.32841928261340897</v>
      </c>
      <c r="AQ149" s="50">
        <f t="shared" si="54"/>
        <v>-0.31980148237064937</v>
      </c>
      <c r="AR149" s="50">
        <f t="shared" si="54"/>
        <v>-0.31992610502587593</v>
      </c>
      <c r="AS149" s="50">
        <f t="shared" si="54"/>
        <v>-0.42568791417278834</v>
      </c>
      <c r="AT149" s="50">
        <f t="shared" si="54"/>
        <v>-0.42568791417278834</v>
      </c>
      <c r="AU149" s="50">
        <f t="shared" si="54"/>
        <v>-0.42568791417278834</v>
      </c>
      <c r="AV149" s="50">
        <f t="shared" si="54"/>
        <v>-0.42568791417278834</v>
      </c>
      <c r="AW149" s="50">
        <f t="shared" si="54"/>
        <v>-0.42568791417278834</v>
      </c>
      <c r="AX149" s="50">
        <f t="shared" si="54"/>
        <v>-0.42568791417278834</v>
      </c>
      <c r="AY149" s="50">
        <f t="shared" si="54"/>
        <v>-0.42568791417278834</v>
      </c>
      <c r="AZ149" s="50">
        <f t="shared" ref="AZ149:BQ155" si="56">-((AZ97-1)*(AZ97-2))^-1</f>
        <v>-0.42568791417278834</v>
      </c>
      <c r="BA149" s="50">
        <f t="shared" si="56"/>
        <v>-0.4263669527791632</v>
      </c>
      <c r="BB149" s="50">
        <f t="shared" si="56"/>
        <v>-0.4263669527791632</v>
      </c>
      <c r="BC149" s="50">
        <f t="shared" si="56"/>
        <v>-0.42514831577441042</v>
      </c>
      <c r="BD149" s="50">
        <f t="shared" si="56"/>
        <v>-0.4186595858917303</v>
      </c>
      <c r="BE149" s="50">
        <f t="shared" si="56"/>
        <v>-0.41842608005327409</v>
      </c>
      <c r="BF149" s="50">
        <f t="shared" si="56"/>
        <v>-0.41842608005327409</v>
      </c>
      <c r="BG149" s="50">
        <f t="shared" si="56"/>
        <v>-0.41842608005327409</v>
      </c>
      <c r="BH149" s="50">
        <f t="shared" si="56"/>
        <v>-0.41829202975427604</v>
      </c>
      <c r="BI149" s="50">
        <f t="shared" si="56"/>
        <v>-0.41829202975427604</v>
      </c>
      <c r="BJ149" s="50">
        <f t="shared" si="56"/>
        <v>-0.41825542376155928</v>
      </c>
      <c r="BK149" s="50">
        <f t="shared" si="56"/>
        <v>-0.41825542376155928</v>
      </c>
      <c r="BL149" s="50">
        <f t="shared" si="56"/>
        <v>-0.41825542376155928</v>
      </c>
      <c r="BM149" s="50">
        <f t="shared" si="56"/>
        <v>-0.41825542376155928</v>
      </c>
      <c r="BN149" s="50">
        <f t="shared" si="56"/>
        <v>-0.41825542376155928</v>
      </c>
      <c r="BO149" s="50">
        <f t="shared" si="56"/>
        <v>-0.41830588624946585</v>
      </c>
      <c r="BP149" s="50">
        <f t="shared" si="56"/>
        <v>-0.41830588624946585</v>
      </c>
      <c r="BQ149" s="50">
        <f t="shared" si="56"/>
        <v>-0.41831552536227373</v>
      </c>
      <c r="BR149" s="50">
        <f t="shared" ref="BR149:CM149" si="57">-((BR97-1)*(BR97-2))^-1</f>
        <v>-0.41831552536227373</v>
      </c>
      <c r="BS149" s="50">
        <f t="shared" si="57"/>
        <v>-0.41831552536227373</v>
      </c>
      <c r="BT149" s="50">
        <f t="shared" si="57"/>
        <v>-0.41831552536227373</v>
      </c>
      <c r="BU149" s="50">
        <f t="shared" si="57"/>
        <v>-0.41831552536227373</v>
      </c>
      <c r="BV149" s="50">
        <f t="shared" si="57"/>
        <v>-0.41831552536227373</v>
      </c>
      <c r="BW149" s="50">
        <f t="shared" si="57"/>
        <v>-0.41831552536227373</v>
      </c>
      <c r="BX149" s="50">
        <f t="shared" si="57"/>
        <v>-0.41831552536227373</v>
      </c>
      <c r="BY149" s="50">
        <f t="shared" si="57"/>
        <v>-0.41831552536227373</v>
      </c>
      <c r="BZ149" s="50">
        <f t="shared" si="57"/>
        <v>-0.41831552536227373</v>
      </c>
      <c r="CA149" s="50">
        <f t="shared" si="57"/>
        <v>-0.4183550146042026</v>
      </c>
      <c r="CB149" s="50">
        <f t="shared" si="57"/>
        <v>-0.41605497414112502</v>
      </c>
      <c r="CC149" s="50">
        <f t="shared" si="57"/>
        <v>-0.41605497414112502</v>
      </c>
      <c r="CD149" s="50">
        <f t="shared" si="57"/>
        <v>-0.41605497414112502</v>
      </c>
      <c r="CE149" s="50">
        <f t="shared" si="57"/>
        <v>-0.41605497414112502</v>
      </c>
      <c r="CF149" s="50">
        <f t="shared" si="57"/>
        <v>-0.41605497414112502</v>
      </c>
      <c r="CG149" s="50">
        <f t="shared" si="57"/>
        <v>-0.41579639096239834</v>
      </c>
      <c r="CH149" s="50">
        <f t="shared" si="57"/>
        <v>-0.41528965226345288</v>
      </c>
      <c r="CI149" s="50">
        <f t="shared" si="57"/>
        <v>-0.41641470585465584</v>
      </c>
      <c r="CJ149" s="50">
        <f t="shared" si="57"/>
        <v>-0.41641470585465584</v>
      </c>
      <c r="CK149" s="50">
        <f t="shared" si="57"/>
        <v>-0.41641470585465584</v>
      </c>
      <c r="CL149" s="50">
        <f t="shared" si="57"/>
        <v>-0.41641470585465584</v>
      </c>
      <c r="CM149" s="50">
        <f t="shared" si="57"/>
        <v>-0.41641470585465584</v>
      </c>
    </row>
    <row r="150" spans="2:95">
      <c r="B150" s="50">
        <f t="shared" si="7"/>
        <v>2018</v>
      </c>
      <c r="C150" s="50">
        <f t="shared" si="54"/>
        <v>-0.16963184460085357</v>
      </c>
      <c r="D150" s="50">
        <f t="shared" si="54"/>
        <v>-0.30993315418595613</v>
      </c>
      <c r="E150" s="50">
        <f t="shared" si="54"/>
        <v>-0.30312918341187328</v>
      </c>
      <c r="F150" s="50">
        <f t="shared" si="54"/>
        <v>-0.30542576964924378</v>
      </c>
      <c r="G150" s="50">
        <f t="shared" si="54"/>
        <v>-0.30045302620916453</v>
      </c>
      <c r="H150" s="50">
        <f t="shared" si="54"/>
        <v>-0.41839086570161682</v>
      </c>
      <c r="I150" s="50">
        <f t="shared" si="54"/>
        <v>-0.41601499181167351</v>
      </c>
      <c r="J150" s="50">
        <f t="shared" si="54"/>
        <v>-0.35038333618439788</v>
      </c>
      <c r="K150" s="50">
        <f t="shared" si="54"/>
        <v>-0.34647132126241881</v>
      </c>
      <c r="L150" s="50">
        <f t="shared" si="54"/>
        <v>-0.34594563024392461</v>
      </c>
      <c r="M150" s="50">
        <f t="shared" si="54"/>
        <v>-0.33937818637633727</v>
      </c>
      <c r="N150" s="50">
        <f t="shared" si="54"/>
        <v>-0.33206948038196343</v>
      </c>
      <c r="O150" s="50">
        <f t="shared" si="54"/>
        <v>-0.3323132130608431</v>
      </c>
      <c r="P150" s="50">
        <f t="shared" si="54"/>
        <v>-0.3323132130608431</v>
      </c>
      <c r="Q150" s="50">
        <f t="shared" si="54"/>
        <v>-0.3323132130608431</v>
      </c>
      <c r="R150" s="50">
        <f t="shared" si="54"/>
        <v>-0.33109768783615506</v>
      </c>
      <c r="S150" s="50">
        <f t="shared" si="54"/>
        <v>-0.33103049615797248</v>
      </c>
      <c r="T150" s="50">
        <f t="shared" si="54"/>
        <v>-0.33103049615797248</v>
      </c>
      <c r="U150" s="50">
        <f t="shared" si="54"/>
        <v>-0.33049006881802023</v>
      </c>
      <c r="V150" s="50">
        <f t="shared" si="54"/>
        <v>-0.33013768275910593</v>
      </c>
      <c r="W150" s="50">
        <f t="shared" si="54"/>
        <v>-0.33013768275910593</v>
      </c>
      <c r="X150" s="50">
        <f t="shared" si="54"/>
        <v>-0.33013768275910593</v>
      </c>
      <c r="Y150" s="50">
        <f t="shared" si="54"/>
        <v>-0.33140876627275762</v>
      </c>
      <c r="Z150" s="50">
        <f t="shared" si="54"/>
        <v>-0.33139922645587322</v>
      </c>
      <c r="AA150" s="50">
        <f t="shared" si="54"/>
        <v>-0.33144403376344361</v>
      </c>
      <c r="AB150" s="50">
        <f t="shared" si="54"/>
        <v>-0.33134172585113242</v>
      </c>
      <c r="AC150" s="50">
        <f t="shared" si="54"/>
        <v>-0.33134172585113242</v>
      </c>
      <c r="AD150" s="50">
        <f t="shared" si="54"/>
        <v>-0.33134172585113242</v>
      </c>
      <c r="AE150" s="50">
        <f t="shared" si="54"/>
        <v>-0.33134172585113242</v>
      </c>
      <c r="AF150" s="50">
        <f t="shared" si="54"/>
        <v>-0.33134172585113242</v>
      </c>
      <c r="AG150" s="50">
        <f t="shared" si="54"/>
        <v>-0.33134172585113242</v>
      </c>
      <c r="AH150" s="50">
        <f t="shared" si="54"/>
        <v>-0.33134172585113242</v>
      </c>
      <c r="AI150" s="50">
        <f t="shared" si="54"/>
        <v>-0.32873027989829295</v>
      </c>
      <c r="AJ150" s="50">
        <f t="shared" si="54"/>
        <v>-0.32873027989829295</v>
      </c>
      <c r="AK150" s="50">
        <f t="shared" si="54"/>
        <v>-0.32784786159507157</v>
      </c>
      <c r="AL150" s="50">
        <f t="shared" si="54"/>
        <v>-0.32496929747319026</v>
      </c>
      <c r="AM150" s="50">
        <f t="shared" si="54"/>
        <v>-0.32496456396359491</v>
      </c>
      <c r="AN150" s="50">
        <f t="shared" si="54"/>
        <v>-0.32493299684409438</v>
      </c>
      <c r="AO150" s="50">
        <f t="shared" si="54"/>
        <v>-0.3248691154830165</v>
      </c>
      <c r="AP150" s="50">
        <f t="shared" si="54"/>
        <v>-0.32258185460228966</v>
      </c>
      <c r="AQ150" s="50">
        <f t="shared" si="54"/>
        <v>-0.31116886533432553</v>
      </c>
      <c r="AR150" s="50">
        <f t="shared" si="54"/>
        <v>-0.31128773232219692</v>
      </c>
      <c r="AS150" s="50">
        <f t="shared" si="54"/>
        <v>-0.41344833815092485</v>
      </c>
      <c r="AT150" s="50">
        <f t="shared" si="54"/>
        <v>-0.41344833815092485</v>
      </c>
      <c r="AU150" s="50">
        <f t="shared" si="54"/>
        <v>-0.41344833815092485</v>
      </c>
      <c r="AV150" s="50">
        <f t="shared" si="54"/>
        <v>-0.41344833815092485</v>
      </c>
      <c r="AW150" s="50">
        <f t="shared" si="54"/>
        <v>-0.41344833815092485</v>
      </c>
      <c r="AX150" s="50">
        <f t="shared" si="54"/>
        <v>-0.41344833815092485</v>
      </c>
      <c r="AY150" s="50">
        <f t="shared" si="54"/>
        <v>-0.41344833815092485</v>
      </c>
      <c r="AZ150" s="50">
        <f t="shared" si="56"/>
        <v>-0.41344833815092485</v>
      </c>
      <c r="BA150" s="50">
        <f t="shared" si="56"/>
        <v>-0.41410735881302296</v>
      </c>
      <c r="BB150" s="50">
        <f t="shared" si="56"/>
        <v>-0.41410735881302296</v>
      </c>
      <c r="BC150" s="50">
        <f t="shared" si="56"/>
        <v>-0.41302457024612654</v>
      </c>
      <c r="BD150" s="50">
        <f t="shared" si="56"/>
        <v>-0.40717224325122303</v>
      </c>
      <c r="BE150" s="50">
        <f t="shared" si="56"/>
        <v>-0.40696113820712027</v>
      </c>
      <c r="BF150" s="50">
        <f t="shared" si="56"/>
        <v>-0.40696113820712027</v>
      </c>
      <c r="BG150" s="50">
        <f t="shared" si="56"/>
        <v>-0.40696113820712027</v>
      </c>
      <c r="BH150" s="50">
        <f t="shared" si="56"/>
        <v>-0.40684128281101367</v>
      </c>
      <c r="BI150" s="50">
        <f t="shared" si="56"/>
        <v>-0.40684128281101367</v>
      </c>
      <c r="BJ150" s="50">
        <f t="shared" si="56"/>
        <v>-0.40680811304687792</v>
      </c>
      <c r="BK150" s="50">
        <f t="shared" si="56"/>
        <v>-0.40680811304687792</v>
      </c>
      <c r="BL150" s="50">
        <f t="shared" si="56"/>
        <v>-0.40680811304687792</v>
      </c>
      <c r="BM150" s="50">
        <f t="shared" si="56"/>
        <v>-0.40680811304687792</v>
      </c>
      <c r="BN150" s="50">
        <f t="shared" si="56"/>
        <v>-0.40680811304687792</v>
      </c>
      <c r="BO150" s="50">
        <f t="shared" si="56"/>
        <v>-0.40689415998130712</v>
      </c>
      <c r="BP150" s="50">
        <f t="shared" si="56"/>
        <v>-0.40689415998130712</v>
      </c>
      <c r="BQ150" s="50">
        <f t="shared" si="56"/>
        <v>-0.40676405807058236</v>
      </c>
      <c r="BR150" s="50">
        <f t="shared" ref="BR150:CM150" si="58">-((BR98-1)*(BR98-2))^-1</f>
        <v>-0.40676405807058236</v>
      </c>
      <c r="BS150" s="50">
        <f t="shared" si="58"/>
        <v>-0.40676405807058236</v>
      </c>
      <c r="BT150" s="50">
        <f t="shared" si="58"/>
        <v>-0.40676405807058236</v>
      </c>
      <c r="BU150" s="50">
        <f t="shared" si="58"/>
        <v>-0.40676405807058236</v>
      </c>
      <c r="BV150" s="50">
        <f t="shared" si="58"/>
        <v>-0.40676405807058236</v>
      </c>
      <c r="BW150" s="50">
        <f t="shared" si="58"/>
        <v>-0.40676405807058236</v>
      </c>
      <c r="BX150" s="50">
        <f t="shared" si="58"/>
        <v>-0.40676405807058236</v>
      </c>
      <c r="BY150" s="50">
        <f t="shared" si="58"/>
        <v>-0.40676405807058236</v>
      </c>
      <c r="BZ150" s="50">
        <f t="shared" si="58"/>
        <v>-0.40676405807058236</v>
      </c>
      <c r="CA150" s="50">
        <f t="shared" si="58"/>
        <v>-0.40680122708227001</v>
      </c>
      <c r="CB150" s="50">
        <f t="shared" si="58"/>
        <v>-0.40472717939148267</v>
      </c>
      <c r="CC150" s="50">
        <f t="shared" si="58"/>
        <v>-0.40472717939148267</v>
      </c>
      <c r="CD150" s="50">
        <f t="shared" si="58"/>
        <v>-0.40472717939148267</v>
      </c>
      <c r="CE150" s="50">
        <f t="shared" si="58"/>
        <v>-0.40472717939148267</v>
      </c>
      <c r="CF150" s="50">
        <f t="shared" si="58"/>
        <v>-0.40472717939148267</v>
      </c>
      <c r="CG150" s="50">
        <f t="shared" si="58"/>
        <v>-0.40447175992521406</v>
      </c>
      <c r="CH150" s="50">
        <f t="shared" si="58"/>
        <v>-0.40422387161977941</v>
      </c>
      <c r="CI150" s="50">
        <f t="shared" si="58"/>
        <v>-0.40562433543034582</v>
      </c>
      <c r="CJ150" s="50">
        <f t="shared" si="58"/>
        <v>-0.40562433543034582</v>
      </c>
      <c r="CK150" s="50">
        <f t="shared" si="58"/>
        <v>-0.40562433543034582</v>
      </c>
      <c r="CL150" s="50">
        <f t="shared" si="58"/>
        <v>-0.40562433543034582</v>
      </c>
      <c r="CM150" s="50">
        <f t="shared" si="58"/>
        <v>-0.40562433543034582</v>
      </c>
    </row>
    <row r="151" spans="2:95">
      <c r="B151" s="50">
        <f t="shared" si="7"/>
        <v>2019</v>
      </c>
      <c r="C151" s="50">
        <f t="shared" si="54"/>
        <v>-0.16936522900221737</v>
      </c>
      <c r="D151" s="50">
        <f t="shared" si="54"/>
        <v>-0.29795452518061966</v>
      </c>
      <c r="E151" s="50">
        <f t="shared" si="54"/>
        <v>-0.29556930732856374</v>
      </c>
      <c r="F151" s="50">
        <f t="shared" si="54"/>
        <v>-0.29883673546008099</v>
      </c>
      <c r="G151" s="50">
        <f t="shared" si="54"/>
        <v>-0.29512645744741273</v>
      </c>
      <c r="H151" s="50">
        <f t="shared" si="54"/>
        <v>-0.40871478245180631</v>
      </c>
      <c r="I151" s="50">
        <f t="shared" si="54"/>
        <v>-0.40653211089106178</v>
      </c>
      <c r="J151" s="50">
        <f t="shared" si="54"/>
        <v>-0.34603585814850413</v>
      </c>
      <c r="K151" s="50">
        <f t="shared" si="54"/>
        <v>-0.34210329020302882</v>
      </c>
      <c r="L151" s="50">
        <f t="shared" si="54"/>
        <v>-0.34161258265601446</v>
      </c>
      <c r="M151" s="50">
        <f t="shared" si="54"/>
        <v>-0.33497946750599028</v>
      </c>
      <c r="N151" s="50">
        <f t="shared" si="54"/>
        <v>-0.32731441747865619</v>
      </c>
      <c r="O151" s="50">
        <f t="shared" si="54"/>
        <v>-0.32805123602347663</v>
      </c>
      <c r="P151" s="50">
        <f t="shared" si="54"/>
        <v>-0.32805123602347663</v>
      </c>
      <c r="Q151" s="50">
        <f t="shared" si="54"/>
        <v>-0.32805123602347663</v>
      </c>
      <c r="R151" s="50">
        <f t="shared" si="54"/>
        <v>-0.32676754459608698</v>
      </c>
      <c r="S151" s="50">
        <f t="shared" si="54"/>
        <v>-0.32669506134426379</v>
      </c>
      <c r="T151" s="50">
        <f t="shared" si="54"/>
        <v>-0.32669506134426379</v>
      </c>
      <c r="U151" s="50">
        <f t="shared" si="54"/>
        <v>-0.32624751406629887</v>
      </c>
      <c r="V151" s="50">
        <f t="shared" si="54"/>
        <v>-0.32601944015139755</v>
      </c>
      <c r="W151" s="50">
        <f t="shared" si="54"/>
        <v>-0.32601944015139755</v>
      </c>
      <c r="X151" s="50">
        <f t="shared" si="54"/>
        <v>-0.32601944015139755</v>
      </c>
      <c r="Y151" s="50">
        <f t="shared" si="54"/>
        <v>-0.32729447903267556</v>
      </c>
      <c r="Z151" s="50">
        <f t="shared" si="54"/>
        <v>-0.32728574102766805</v>
      </c>
      <c r="AA151" s="50">
        <f t="shared" si="54"/>
        <v>-0.32731777326789374</v>
      </c>
      <c r="AB151" s="50">
        <f t="shared" si="54"/>
        <v>-0.32722335828496546</v>
      </c>
      <c r="AC151" s="50">
        <f t="shared" si="54"/>
        <v>-0.32722335828496546</v>
      </c>
      <c r="AD151" s="50">
        <f t="shared" si="54"/>
        <v>-0.32722335828496546</v>
      </c>
      <c r="AE151" s="50">
        <f t="shared" si="54"/>
        <v>-0.32722335828496546</v>
      </c>
      <c r="AF151" s="50">
        <f t="shared" si="54"/>
        <v>-0.32722335828496546</v>
      </c>
      <c r="AG151" s="50">
        <f t="shared" si="54"/>
        <v>-0.32722335828496546</v>
      </c>
      <c r="AH151" s="50">
        <f t="shared" si="54"/>
        <v>-0.32722335828496546</v>
      </c>
      <c r="AI151" s="50">
        <f t="shared" si="54"/>
        <v>-0.32500535589979251</v>
      </c>
      <c r="AJ151" s="50">
        <f t="shared" si="54"/>
        <v>-0.32500535589979251</v>
      </c>
      <c r="AK151" s="50">
        <f t="shared" si="54"/>
        <v>-0.32402131942049772</v>
      </c>
      <c r="AL151" s="50">
        <f t="shared" si="54"/>
        <v>-0.32132918497949503</v>
      </c>
      <c r="AM151" s="50">
        <f t="shared" si="54"/>
        <v>-0.32132566447178135</v>
      </c>
      <c r="AN151" s="50">
        <f t="shared" si="54"/>
        <v>-0.32129648644140407</v>
      </c>
      <c r="AO151" s="50">
        <f t="shared" si="54"/>
        <v>-0.32124855822559362</v>
      </c>
      <c r="AP151" s="50">
        <f t="shared" si="54"/>
        <v>-0.31911251198659729</v>
      </c>
      <c r="AQ151" s="50">
        <f t="shared" si="54"/>
        <v>-0.30709096097273614</v>
      </c>
      <c r="AR151" s="50">
        <f t="shared" si="54"/>
        <v>-0.30726587455763404</v>
      </c>
      <c r="AS151" s="50">
        <f t="shared" si="54"/>
        <v>-0.40507393952395043</v>
      </c>
      <c r="AT151" s="50">
        <f t="shared" si="54"/>
        <v>-0.40507393952395043</v>
      </c>
      <c r="AU151" s="50">
        <f t="shared" si="54"/>
        <v>-0.40507393952395043</v>
      </c>
      <c r="AV151" s="50">
        <f t="shared" si="54"/>
        <v>-0.40507393952395043</v>
      </c>
      <c r="AW151" s="50">
        <f t="shared" si="54"/>
        <v>-0.40507393952395043</v>
      </c>
      <c r="AX151" s="50">
        <f t="shared" si="54"/>
        <v>-0.40507393952395043</v>
      </c>
      <c r="AY151" s="50">
        <f t="shared" si="54"/>
        <v>-0.40507393952395043</v>
      </c>
      <c r="AZ151" s="50">
        <f t="shared" si="56"/>
        <v>-0.40507393952395043</v>
      </c>
      <c r="BA151" s="50">
        <f t="shared" si="56"/>
        <v>-0.40569982844786245</v>
      </c>
      <c r="BB151" s="50">
        <f t="shared" si="56"/>
        <v>-0.40569982844786245</v>
      </c>
      <c r="BC151" s="50">
        <f t="shared" si="56"/>
        <v>-0.40469661046668287</v>
      </c>
      <c r="BD151" s="50">
        <f t="shared" si="56"/>
        <v>-0.39943639826358435</v>
      </c>
      <c r="BE151" s="50">
        <f t="shared" si="56"/>
        <v>-0.39922510187584526</v>
      </c>
      <c r="BF151" s="50">
        <f t="shared" si="56"/>
        <v>-0.39922510187584526</v>
      </c>
      <c r="BG151" s="50">
        <f t="shared" si="56"/>
        <v>-0.39922510187584526</v>
      </c>
      <c r="BH151" s="50">
        <f t="shared" si="56"/>
        <v>-0.39911569229543176</v>
      </c>
      <c r="BI151" s="50">
        <f t="shared" si="56"/>
        <v>-0.39911569229543176</v>
      </c>
      <c r="BJ151" s="50">
        <f t="shared" si="56"/>
        <v>-0.39908511826898169</v>
      </c>
      <c r="BK151" s="50">
        <f t="shared" si="56"/>
        <v>-0.39908511826898169</v>
      </c>
      <c r="BL151" s="50">
        <f t="shared" si="56"/>
        <v>-0.39908511826898169</v>
      </c>
      <c r="BM151" s="50">
        <f t="shared" si="56"/>
        <v>-0.39908511826898169</v>
      </c>
      <c r="BN151" s="50">
        <f t="shared" si="56"/>
        <v>-0.39908511826898169</v>
      </c>
      <c r="BO151" s="50">
        <f t="shared" si="56"/>
        <v>-0.39918635333435903</v>
      </c>
      <c r="BP151" s="50">
        <f t="shared" si="56"/>
        <v>-0.39918635333435903</v>
      </c>
      <c r="BQ151" s="50">
        <f t="shared" si="56"/>
        <v>-0.39907672102299119</v>
      </c>
      <c r="BR151" s="50">
        <f t="shared" ref="BR151:CM151" si="59">-((BR99-1)*(BR99-2))^-1</f>
        <v>-0.39907672102299119</v>
      </c>
      <c r="BS151" s="50">
        <f t="shared" si="59"/>
        <v>-0.39907672102299119</v>
      </c>
      <c r="BT151" s="50">
        <f t="shared" si="59"/>
        <v>-0.39907672102299119</v>
      </c>
      <c r="BU151" s="50">
        <f t="shared" si="59"/>
        <v>-0.39907672102299119</v>
      </c>
      <c r="BV151" s="50">
        <f t="shared" si="59"/>
        <v>-0.39907672102299119</v>
      </c>
      <c r="BW151" s="50">
        <f t="shared" si="59"/>
        <v>-0.39907672102299119</v>
      </c>
      <c r="BX151" s="50">
        <f t="shared" si="59"/>
        <v>-0.39907672102299119</v>
      </c>
      <c r="BY151" s="50">
        <f t="shared" si="59"/>
        <v>-0.39907672102299119</v>
      </c>
      <c r="BZ151" s="50">
        <f t="shared" si="59"/>
        <v>-0.39907672102299119</v>
      </c>
      <c r="CA151" s="50">
        <f t="shared" si="59"/>
        <v>-0.39911190636299154</v>
      </c>
      <c r="CB151" s="50">
        <f t="shared" si="59"/>
        <v>-0.39735031432523804</v>
      </c>
      <c r="CC151" s="50">
        <f t="shared" si="59"/>
        <v>-0.39735031432523804</v>
      </c>
      <c r="CD151" s="50">
        <f t="shared" si="59"/>
        <v>-0.39735031432523804</v>
      </c>
      <c r="CE151" s="50">
        <f t="shared" si="59"/>
        <v>-0.39735031432523804</v>
      </c>
      <c r="CF151" s="50">
        <f t="shared" si="59"/>
        <v>-0.39735031432523804</v>
      </c>
      <c r="CG151" s="50">
        <f t="shared" si="59"/>
        <v>-0.39706033932700346</v>
      </c>
      <c r="CH151" s="50">
        <f t="shared" si="59"/>
        <v>-0.39698445227752521</v>
      </c>
      <c r="CI151" s="50">
        <f t="shared" si="59"/>
        <v>-0.39850665503725002</v>
      </c>
      <c r="CJ151" s="50">
        <f t="shared" si="59"/>
        <v>-0.39850665503725002</v>
      </c>
      <c r="CK151" s="50">
        <f t="shared" si="59"/>
        <v>-0.39850665503725002</v>
      </c>
      <c r="CL151" s="50">
        <f t="shared" si="59"/>
        <v>-0.39850665503725002</v>
      </c>
      <c r="CM151" s="50">
        <f t="shared" si="59"/>
        <v>-0.39850665503725002</v>
      </c>
    </row>
    <row r="152" spans="2:95">
      <c r="B152" s="50">
        <f t="shared" si="7"/>
        <v>2020</v>
      </c>
      <c r="C152" s="50">
        <f t="shared" si="54"/>
        <v>-0.16841769924147718</v>
      </c>
      <c r="D152" s="50">
        <f t="shared" si="54"/>
        <v>-0.29300723342323748</v>
      </c>
      <c r="E152" s="50">
        <f t="shared" si="54"/>
        <v>-0.29268373089525584</v>
      </c>
      <c r="F152" s="50">
        <f t="shared" si="54"/>
        <v>-0.29590365158050086</v>
      </c>
      <c r="G152" s="50">
        <f t="shared" si="54"/>
        <v>-0.29253578167599598</v>
      </c>
      <c r="H152" s="50">
        <f t="shared" si="54"/>
        <v>-0.40193642920706263</v>
      </c>
      <c r="I152" s="50">
        <f t="shared" si="54"/>
        <v>-0.39943204785598008</v>
      </c>
      <c r="J152" s="50">
        <f t="shared" si="54"/>
        <v>-0.34281652181597649</v>
      </c>
      <c r="K152" s="50">
        <f t="shared" si="54"/>
        <v>-0.33889862317311581</v>
      </c>
      <c r="L152" s="50">
        <f t="shared" si="54"/>
        <v>-0.33843848420217121</v>
      </c>
      <c r="M152" s="50">
        <f t="shared" si="54"/>
        <v>-0.33182836986467024</v>
      </c>
      <c r="N152" s="50">
        <f t="shared" si="54"/>
        <v>-0.32348931743901693</v>
      </c>
      <c r="O152" s="50">
        <f t="shared" si="54"/>
        <v>-0.32426927157335034</v>
      </c>
      <c r="P152" s="50">
        <f t="shared" si="54"/>
        <v>-0.32426927157335034</v>
      </c>
      <c r="Q152" s="50">
        <f t="shared" si="54"/>
        <v>-0.32426927157335034</v>
      </c>
      <c r="R152" s="50">
        <f t="shared" si="54"/>
        <v>-0.32279949576091449</v>
      </c>
      <c r="S152" s="50">
        <f t="shared" si="54"/>
        <v>-0.32277219930887985</v>
      </c>
      <c r="T152" s="50">
        <f t="shared" si="54"/>
        <v>-0.32277219930887985</v>
      </c>
      <c r="U152" s="50">
        <f t="shared" si="54"/>
        <v>-0.32236398288218837</v>
      </c>
      <c r="V152" s="50">
        <f t="shared" si="54"/>
        <v>-0.32211854275927448</v>
      </c>
      <c r="W152" s="50">
        <f t="shared" si="54"/>
        <v>-0.32211854275927448</v>
      </c>
      <c r="X152" s="50">
        <f t="shared" si="54"/>
        <v>-0.32211854275927448</v>
      </c>
      <c r="Y152" s="50">
        <f t="shared" si="54"/>
        <v>-0.32334356355627647</v>
      </c>
      <c r="Z152" s="50">
        <f t="shared" si="54"/>
        <v>-0.32333556686857667</v>
      </c>
      <c r="AA152" s="50">
        <f t="shared" si="54"/>
        <v>-0.32346683698628859</v>
      </c>
      <c r="AB152" s="50">
        <f t="shared" si="54"/>
        <v>-0.32337966167442816</v>
      </c>
      <c r="AC152" s="50">
        <f t="shared" si="54"/>
        <v>-0.32337966167442816</v>
      </c>
      <c r="AD152" s="50">
        <f t="shared" si="54"/>
        <v>-0.32337966167442816</v>
      </c>
      <c r="AE152" s="50">
        <f t="shared" si="54"/>
        <v>-0.32337966167442816</v>
      </c>
      <c r="AF152" s="50">
        <f t="shared" si="54"/>
        <v>-0.32337966167442816</v>
      </c>
      <c r="AG152" s="50">
        <f t="shared" si="54"/>
        <v>-0.32337966167442816</v>
      </c>
      <c r="AH152" s="50">
        <f t="shared" si="54"/>
        <v>-0.32337966167442816</v>
      </c>
      <c r="AI152" s="50">
        <f t="shared" si="54"/>
        <v>-0.32136653129139719</v>
      </c>
      <c r="AJ152" s="50">
        <f t="shared" si="54"/>
        <v>-0.32136653129139719</v>
      </c>
      <c r="AK152" s="50">
        <f t="shared" si="54"/>
        <v>-0.32045674154007608</v>
      </c>
      <c r="AL152" s="50">
        <f t="shared" si="54"/>
        <v>-0.31743622280985262</v>
      </c>
      <c r="AM152" s="50">
        <f t="shared" si="54"/>
        <v>-0.31743387882832902</v>
      </c>
      <c r="AN152" s="50">
        <f t="shared" si="54"/>
        <v>-0.31740701219397177</v>
      </c>
      <c r="AO152" s="50">
        <f t="shared" si="54"/>
        <v>-0.31736421712045004</v>
      </c>
      <c r="AP152" s="50">
        <f t="shared" si="54"/>
        <v>-0.31538784351225257</v>
      </c>
      <c r="AQ152" s="50">
        <f t="shared" si="54"/>
        <v>-0.30303530991422351</v>
      </c>
      <c r="AR152" s="50">
        <f t="shared" si="54"/>
        <v>-0.30320217666202731</v>
      </c>
      <c r="AS152" s="50">
        <f t="shared" si="54"/>
        <v>-0.39652517636159568</v>
      </c>
      <c r="AT152" s="50">
        <f t="shared" si="54"/>
        <v>-0.39652517636159568</v>
      </c>
      <c r="AU152" s="50">
        <f t="shared" si="54"/>
        <v>-0.39652517636159568</v>
      </c>
      <c r="AV152" s="50">
        <f t="shared" si="54"/>
        <v>-0.39652517636159568</v>
      </c>
      <c r="AW152" s="50">
        <f t="shared" si="54"/>
        <v>-0.39652517636159568</v>
      </c>
      <c r="AX152" s="50">
        <f t="shared" si="54"/>
        <v>-0.39652517636159568</v>
      </c>
      <c r="AY152" s="50">
        <f t="shared" si="54"/>
        <v>-0.39652517636159568</v>
      </c>
      <c r="AZ152" s="50">
        <f t="shared" si="56"/>
        <v>-0.39652517636159568</v>
      </c>
      <c r="BA152" s="50">
        <f t="shared" si="56"/>
        <v>-0.39712422369863115</v>
      </c>
      <c r="BB152" s="50">
        <f t="shared" si="56"/>
        <v>-0.39712422369863115</v>
      </c>
      <c r="BC152" s="50">
        <f t="shared" si="56"/>
        <v>-0.39618154498774427</v>
      </c>
      <c r="BD152" s="50">
        <f t="shared" si="56"/>
        <v>-0.39147706315353575</v>
      </c>
      <c r="BE152" s="50">
        <f t="shared" si="56"/>
        <v>-0.39125421225270662</v>
      </c>
      <c r="BF152" s="50">
        <f t="shared" si="56"/>
        <v>-0.39125421225270662</v>
      </c>
      <c r="BG152" s="50">
        <f t="shared" si="56"/>
        <v>-0.39125421225270662</v>
      </c>
      <c r="BH152" s="50">
        <f t="shared" si="56"/>
        <v>-0.39115440013405145</v>
      </c>
      <c r="BI152" s="50">
        <f t="shared" si="56"/>
        <v>-0.39115440013405145</v>
      </c>
      <c r="BJ152" s="50">
        <f t="shared" si="56"/>
        <v>-0.39112620995379044</v>
      </c>
      <c r="BK152" s="50">
        <f t="shared" si="56"/>
        <v>-0.39112620995379044</v>
      </c>
      <c r="BL152" s="50">
        <f t="shared" si="56"/>
        <v>-0.39112620995379044</v>
      </c>
      <c r="BM152" s="50">
        <f t="shared" si="56"/>
        <v>-0.39112620995379044</v>
      </c>
      <c r="BN152" s="50">
        <f t="shared" si="56"/>
        <v>-0.39112620995379044</v>
      </c>
      <c r="BO152" s="50">
        <f t="shared" si="56"/>
        <v>-0.39121172157163048</v>
      </c>
      <c r="BP152" s="50">
        <f t="shared" si="56"/>
        <v>-0.39121172157163048</v>
      </c>
      <c r="BQ152" s="50">
        <f t="shared" si="56"/>
        <v>-0.39110764740230575</v>
      </c>
      <c r="BR152" s="50">
        <f t="shared" ref="BR152:CM152" si="60">-((BR100-1)*(BR100-2))^-1</f>
        <v>-0.39110764740230575</v>
      </c>
      <c r="BS152" s="50">
        <f t="shared" si="60"/>
        <v>-0.39110764740230575</v>
      </c>
      <c r="BT152" s="50">
        <f t="shared" si="60"/>
        <v>-0.39110764740230575</v>
      </c>
      <c r="BU152" s="50">
        <f t="shared" si="60"/>
        <v>-0.39110764740230575</v>
      </c>
      <c r="BV152" s="50">
        <f t="shared" si="60"/>
        <v>-0.39110764740230575</v>
      </c>
      <c r="BW152" s="50">
        <f t="shared" si="60"/>
        <v>-0.39110764740230575</v>
      </c>
      <c r="BX152" s="50">
        <f t="shared" si="60"/>
        <v>-0.39110764740230575</v>
      </c>
      <c r="BY152" s="50">
        <f t="shared" si="60"/>
        <v>-0.39110764740230575</v>
      </c>
      <c r="BZ152" s="50">
        <f t="shared" si="60"/>
        <v>-0.39110764740230575</v>
      </c>
      <c r="CA152" s="50">
        <f t="shared" si="60"/>
        <v>-0.3911410109293087</v>
      </c>
      <c r="CB152" s="50">
        <f t="shared" si="60"/>
        <v>-0.38955040728164542</v>
      </c>
      <c r="CC152" s="50">
        <f t="shared" si="60"/>
        <v>-0.38955040728164542</v>
      </c>
      <c r="CD152" s="50">
        <f t="shared" si="60"/>
        <v>-0.38955040728164542</v>
      </c>
      <c r="CE152" s="50">
        <f t="shared" si="60"/>
        <v>-0.38955040728164542</v>
      </c>
      <c r="CF152" s="50">
        <f t="shared" si="60"/>
        <v>-0.38955040728164542</v>
      </c>
      <c r="CG152" s="50">
        <f t="shared" si="60"/>
        <v>-0.38928471288440708</v>
      </c>
      <c r="CH152" s="50">
        <f t="shared" si="60"/>
        <v>-0.38938615747110866</v>
      </c>
      <c r="CI152" s="50">
        <f t="shared" si="60"/>
        <v>-0.39124190699790357</v>
      </c>
      <c r="CJ152" s="50">
        <f t="shared" si="60"/>
        <v>-0.39124190699790357</v>
      </c>
      <c r="CK152" s="50">
        <f t="shared" si="60"/>
        <v>-0.39124190699790357</v>
      </c>
      <c r="CL152" s="50">
        <f t="shared" si="60"/>
        <v>-0.39124190699790357</v>
      </c>
      <c r="CM152" s="50">
        <f t="shared" si="60"/>
        <v>-0.39124190699790357</v>
      </c>
    </row>
    <row r="153" spans="2:95">
      <c r="B153" s="50">
        <f t="shared" si="7"/>
        <v>2021</v>
      </c>
      <c r="C153" s="50">
        <f t="shared" si="54"/>
        <v>-0.1594331928060562</v>
      </c>
      <c r="D153" s="50">
        <f t="shared" si="54"/>
        <v>-0.28726796081309358</v>
      </c>
      <c r="E153" s="50">
        <f t="shared" si="54"/>
        <v>-0.28902611529699684</v>
      </c>
      <c r="F153" s="50">
        <f t="shared" si="54"/>
        <v>-0.29278490344680075</v>
      </c>
      <c r="G153" s="50">
        <f t="shared" si="54"/>
        <v>-0.28990365511328042</v>
      </c>
      <c r="H153" s="50">
        <f t="shared" ref="H153:AY153" si="61">-((H101-1)*(H101-2))^-1</f>
        <v>-0.39515112005928305</v>
      </c>
      <c r="I153" s="50">
        <f t="shared" si="61"/>
        <v>-0.3926224624610033</v>
      </c>
      <c r="J153" s="50">
        <f t="shared" si="61"/>
        <v>-0.33854366998219904</v>
      </c>
      <c r="K153" s="50">
        <f t="shared" si="61"/>
        <v>-0.33487155840455252</v>
      </c>
      <c r="L153" s="50">
        <f t="shared" si="61"/>
        <v>-0.33444473238591615</v>
      </c>
      <c r="M153" s="50">
        <f t="shared" si="61"/>
        <v>-0.32800688987250487</v>
      </c>
      <c r="N153" s="50">
        <f t="shared" si="61"/>
        <v>-0.32032672792868927</v>
      </c>
      <c r="O153" s="50">
        <f t="shared" si="61"/>
        <v>-0.32106620879090642</v>
      </c>
      <c r="P153" s="50">
        <f t="shared" si="61"/>
        <v>-0.32106620879090642</v>
      </c>
      <c r="Q153" s="50">
        <f t="shared" si="61"/>
        <v>-0.32106620879090642</v>
      </c>
      <c r="R153" s="50">
        <f t="shared" si="61"/>
        <v>-0.31964925232154195</v>
      </c>
      <c r="S153" s="50">
        <f t="shared" si="61"/>
        <v>-0.31960503777282739</v>
      </c>
      <c r="T153" s="50">
        <f t="shared" si="61"/>
        <v>-0.31960503777282739</v>
      </c>
      <c r="U153" s="50">
        <f t="shared" si="61"/>
        <v>-0.31920803512629975</v>
      </c>
      <c r="V153" s="50">
        <f t="shared" si="61"/>
        <v>-0.31895669083970468</v>
      </c>
      <c r="W153" s="50">
        <f t="shared" si="61"/>
        <v>-0.31895669083970468</v>
      </c>
      <c r="X153" s="50">
        <f t="shared" si="61"/>
        <v>-0.31895669083970468</v>
      </c>
      <c r="Y153" s="50">
        <f t="shared" si="61"/>
        <v>-0.32010997008154318</v>
      </c>
      <c r="Z153" s="50">
        <f t="shared" si="61"/>
        <v>-0.3201026120985988</v>
      </c>
      <c r="AA153" s="50">
        <f t="shared" si="61"/>
        <v>-0.32021031486104518</v>
      </c>
      <c r="AB153" s="50">
        <f t="shared" si="61"/>
        <v>-0.32009899248275725</v>
      </c>
      <c r="AC153" s="50">
        <f t="shared" si="61"/>
        <v>-0.32009899248275725</v>
      </c>
      <c r="AD153" s="50">
        <f t="shared" si="61"/>
        <v>-0.32009899248275725</v>
      </c>
      <c r="AE153" s="50">
        <f t="shared" si="61"/>
        <v>-0.32009899248275725</v>
      </c>
      <c r="AF153" s="50">
        <f t="shared" si="61"/>
        <v>-0.32009899248275725</v>
      </c>
      <c r="AG153" s="50">
        <f t="shared" si="61"/>
        <v>-0.32009899248275725</v>
      </c>
      <c r="AH153" s="50">
        <f t="shared" si="61"/>
        <v>-0.32009899248275725</v>
      </c>
      <c r="AI153" s="50">
        <f t="shared" si="61"/>
        <v>-0.31822728923624949</v>
      </c>
      <c r="AJ153" s="50">
        <f t="shared" si="61"/>
        <v>-0.31822728923624949</v>
      </c>
      <c r="AK153" s="50">
        <f t="shared" si="61"/>
        <v>-0.31720607617914393</v>
      </c>
      <c r="AL153" s="50">
        <f t="shared" si="61"/>
        <v>-0.31394354639071559</v>
      </c>
      <c r="AM153" s="50">
        <f t="shared" si="61"/>
        <v>-0.31393147513076952</v>
      </c>
      <c r="AN153" s="50">
        <f t="shared" si="61"/>
        <v>-0.31390671459384389</v>
      </c>
      <c r="AO153" s="50">
        <f t="shared" si="61"/>
        <v>-0.31386845743330188</v>
      </c>
      <c r="AP153" s="50">
        <f t="shared" si="61"/>
        <v>-0.31208900281715224</v>
      </c>
      <c r="AQ153" s="50">
        <f t="shared" si="61"/>
        <v>-0.29803891270119776</v>
      </c>
      <c r="AR153" s="50">
        <f t="shared" si="61"/>
        <v>-0.29819514912170508</v>
      </c>
      <c r="AS153" s="50">
        <f t="shared" si="61"/>
        <v>-0.38859796940953634</v>
      </c>
      <c r="AT153" s="50">
        <f t="shared" si="61"/>
        <v>-0.38859796940953634</v>
      </c>
      <c r="AU153" s="50">
        <f t="shared" si="61"/>
        <v>-0.38859796940953634</v>
      </c>
      <c r="AV153" s="50">
        <f t="shared" si="61"/>
        <v>-0.38859796940953634</v>
      </c>
      <c r="AW153" s="50">
        <f t="shared" si="61"/>
        <v>-0.38859796940953634</v>
      </c>
      <c r="AX153" s="50">
        <f t="shared" si="61"/>
        <v>-0.38859796940953634</v>
      </c>
      <c r="AY153" s="50">
        <f t="shared" si="61"/>
        <v>-0.38859796940953634</v>
      </c>
      <c r="AZ153" s="50">
        <f t="shared" si="56"/>
        <v>-0.38859796940953634</v>
      </c>
      <c r="BA153" s="50">
        <f t="shared" si="56"/>
        <v>-0.38918683324788717</v>
      </c>
      <c r="BB153" s="50">
        <f t="shared" si="56"/>
        <v>-0.38918683324788717</v>
      </c>
      <c r="BC153" s="50">
        <f t="shared" si="56"/>
        <v>-0.38828361885351254</v>
      </c>
      <c r="BD153" s="50">
        <f t="shared" si="56"/>
        <v>-0.38329013915745536</v>
      </c>
      <c r="BE153" s="50">
        <f t="shared" si="56"/>
        <v>-0.38308215526325812</v>
      </c>
      <c r="BF153" s="50">
        <f t="shared" si="56"/>
        <v>-0.38308215526325812</v>
      </c>
      <c r="BG153" s="50">
        <f t="shared" si="56"/>
        <v>-0.38308215526325812</v>
      </c>
      <c r="BH153" s="50">
        <f t="shared" si="56"/>
        <v>-0.38299138321411208</v>
      </c>
      <c r="BI153" s="50">
        <f t="shared" si="56"/>
        <v>-0.38299138321411208</v>
      </c>
      <c r="BJ153" s="50">
        <f t="shared" si="56"/>
        <v>-0.38296544598016513</v>
      </c>
      <c r="BK153" s="50">
        <f t="shared" si="56"/>
        <v>-0.38296544598016513</v>
      </c>
      <c r="BL153" s="50">
        <f t="shared" si="56"/>
        <v>-0.38296544598016513</v>
      </c>
      <c r="BM153" s="50">
        <f t="shared" si="56"/>
        <v>-0.38296544598016513</v>
      </c>
      <c r="BN153" s="50">
        <f t="shared" si="56"/>
        <v>-0.38296544598016513</v>
      </c>
      <c r="BO153" s="50">
        <f t="shared" si="56"/>
        <v>-0.3830725352719801</v>
      </c>
      <c r="BP153" s="50">
        <f t="shared" si="56"/>
        <v>-0.3830725352719801</v>
      </c>
      <c r="BQ153" s="50">
        <f t="shared" si="56"/>
        <v>-0.3829793556123125</v>
      </c>
      <c r="BR153" s="50">
        <f t="shared" ref="BR153:CM153" si="62">-((BR101-1)*(BR101-2))^-1</f>
        <v>-0.3829793556123125</v>
      </c>
      <c r="BS153" s="50">
        <f t="shared" si="62"/>
        <v>-0.3829793556123125</v>
      </c>
      <c r="BT153" s="50">
        <f t="shared" si="62"/>
        <v>-0.3829793556123125</v>
      </c>
      <c r="BU153" s="50">
        <f t="shared" si="62"/>
        <v>-0.3829793556123125</v>
      </c>
      <c r="BV153" s="50">
        <f t="shared" si="62"/>
        <v>-0.3829793556123125</v>
      </c>
      <c r="BW153" s="50">
        <f t="shared" si="62"/>
        <v>-0.3829793556123125</v>
      </c>
      <c r="BX153" s="50">
        <f t="shared" si="62"/>
        <v>-0.3829793556123125</v>
      </c>
      <c r="BY153" s="50">
        <f t="shared" si="62"/>
        <v>-0.3829793556123125</v>
      </c>
      <c r="BZ153" s="50">
        <f t="shared" si="62"/>
        <v>-0.3829793556123125</v>
      </c>
      <c r="CA153" s="50">
        <f t="shared" si="62"/>
        <v>-0.38301097512070159</v>
      </c>
      <c r="CB153" s="50">
        <f t="shared" si="62"/>
        <v>-0.38163147387137414</v>
      </c>
      <c r="CC153" s="50">
        <f t="shared" si="62"/>
        <v>-0.38163147387137414</v>
      </c>
      <c r="CD153" s="50">
        <f t="shared" si="62"/>
        <v>-0.38163147387137414</v>
      </c>
      <c r="CE153" s="50">
        <f t="shared" si="62"/>
        <v>-0.38163147387137414</v>
      </c>
      <c r="CF153" s="50">
        <f t="shared" si="62"/>
        <v>-0.38163147387137414</v>
      </c>
      <c r="CG153" s="50">
        <f t="shared" si="62"/>
        <v>-0.38143523559485271</v>
      </c>
      <c r="CH153" s="50">
        <f t="shared" si="62"/>
        <v>-0.38173327294432463</v>
      </c>
      <c r="CI153" s="50">
        <f t="shared" si="62"/>
        <v>-0.38372330197185939</v>
      </c>
      <c r="CJ153" s="50">
        <f t="shared" si="62"/>
        <v>-0.38372330197185939</v>
      </c>
      <c r="CK153" s="50">
        <f t="shared" si="62"/>
        <v>-0.38372330197185939</v>
      </c>
      <c r="CL153" s="50">
        <f t="shared" si="62"/>
        <v>-0.38372330197185939</v>
      </c>
      <c r="CM153" s="50">
        <f t="shared" si="62"/>
        <v>-0.38372330197185939</v>
      </c>
    </row>
    <row r="154" spans="2:95">
      <c r="B154" s="50">
        <f t="shared" si="7"/>
        <v>2022</v>
      </c>
      <c r="C154" s="50">
        <f t="shared" ref="C154:AY155" si="63">-((C102-1)*(C102-2))^-1</f>
        <v>-0.16091859214513191</v>
      </c>
      <c r="D154" s="50">
        <f t="shared" si="63"/>
        <v>-0.28562707395319348</v>
      </c>
      <c r="E154" s="50">
        <f t="shared" si="63"/>
        <v>-0.2888439464974768</v>
      </c>
      <c r="F154" s="50">
        <f t="shared" si="63"/>
        <v>-0.29249015333795042</v>
      </c>
      <c r="G154" s="50">
        <f t="shared" si="63"/>
        <v>-0.29013580549507578</v>
      </c>
      <c r="H154" s="50">
        <f t="shared" si="63"/>
        <v>-0.39044502591568442</v>
      </c>
      <c r="I154" s="50">
        <f t="shared" si="63"/>
        <v>-0.38793181560758094</v>
      </c>
      <c r="J154" s="50">
        <f t="shared" si="63"/>
        <v>-0.33596586500373893</v>
      </c>
      <c r="K154" s="50">
        <f t="shared" si="63"/>
        <v>-0.33212792062995361</v>
      </c>
      <c r="L154" s="50">
        <f t="shared" si="63"/>
        <v>-0.33172595172283537</v>
      </c>
      <c r="M154" s="50">
        <f t="shared" si="63"/>
        <v>-0.32540651254430741</v>
      </c>
      <c r="N154" s="50">
        <f t="shared" si="63"/>
        <v>-0.31817678211486261</v>
      </c>
      <c r="O154" s="50">
        <f t="shared" si="63"/>
        <v>-0.3188466697881141</v>
      </c>
      <c r="P154" s="50">
        <f t="shared" si="63"/>
        <v>-0.3188466697881141</v>
      </c>
      <c r="Q154" s="50">
        <f t="shared" si="63"/>
        <v>-0.3188466697881141</v>
      </c>
      <c r="R154" s="50">
        <f t="shared" si="63"/>
        <v>-0.31726655639773593</v>
      </c>
      <c r="S154" s="50">
        <f t="shared" si="63"/>
        <v>-0.31722607111467049</v>
      </c>
      <c r="T154" s="50">
        <f t="shared" si="63"/>
        <v>-0.31722607111467049</v>
      </c>
      <c r="U154" s="50">
        <f t="shared" si="63"/>
        <v>-0.31689485995883027</v>
      </c>
      <c r="V154" s="50">
        <f t="shared" si="63"/>
        <v>-0.31660543246322959</v>
      </c>
      <c r="W154" s="50">
        <f t="shared" si="63"/>
        <v>-0.31660543246322959</v>
      </c>
      <c r="X154" s="50">
        <f t="shared" si="63"/>
        <v>-0.31660543246322959</v>
      </c>
      <c r="Y154" s="50">
        <f t="shared" si="63"/>
        <v>-0.31760937279701806</v>
      </c>
      <c r="Z154" s="50">
        <f t="shared" si="63"/>
        <v>-0.31760249049808081</v>
      </c>
      <c r="AA154" s="50">
        <f t="shared" si="63"/>
        <v>-0.31769601497498662</v>
      </c>
      <c r="AB154" s="50">
        <f t="shared" si="63"/>
        <v>-0.31758502676040956</v>
      </c>
      <c r="AC154" s="50">
        <f t="shared" si="63"/>
        <v>-0.31758502676040956</v>
      </c>
      <c r="AD154" s="50">
        <f t="shared" si="63"/>
        <v>-0.31758502676040956</v>
      </c>
      <c r="AE154" s="50">
        <f t="shared" si="63"/>
        <v>-0.31758502676040956</v>
      </c>
      <c r="AF154" s="50">
        <f t="shared" si="63"/>
        <v>-0.31758502676040956</v>
      </c>
      <c r="AG154" s="50">
        <f t="shared" si="63"/>
        <v>-0.31758502676040956</v>
      </c>
      <c r="AH154" s="50">
        <f t="shared" si="63"/>
        <v>-0.31758502676040956</v>
      </c>
      <c r="AI154" s="50">
        <f t="shared" si="63"/>
        <v>-0.31576108232052069</v>
      </c>
      <c r="AJ154" s="50">
        <f t="shared" si="63"/>
        <v>-0.31576108232052069</v>
      </c>
      <c r="AK154" s="50">
        <f t="shared" si="63"/>
        <v>-0.31492749275293941</v>
      </c>
      <c r="AL154" s="50">
        <f t="shared" si="63"/>
        <v>-0.31134351117294695</v>
      </c>
      <c r="AM154" s="50">
        <f t="shared" si="63"/>
        <v>-0.31133273393788335</v>
      </c>
      <c r="AN154" s="50">
        <f t="shared" si="63"/>
        <v>-0.31130951209616076</v>
      </c>
      <c r="AO154" s="50">
        <f t="shared" si="63"/>
        <v>-0.31127450272502205</v>
      </c>
      <c r="AP154" s="50">
        <f t="shared" si="63"/>
        <v>-0.30965197673653838</v>
      </c>
      <c r="AQ154" s="50">
        <f t="shared" si="63"/>
        <v>-0.29540563619484156</v>
      </c>
      <c r="AR154" s="50">
        <f t="shared" si="63"/>
        <v>-0.29554194263486844</v>
      </c>
      <c r="AS154" s="50">
        <f t="shared" si="63"/>
        <v>-0.38265882718175898</v>
      </c>
      <c r="AT154" s="50">
        <f t="shared" si="63"/>
        <v>-0.38265882718175898</v>
      </c>
      <c r="AU154" s="50">
        <f t="shared" si="63"/>
        <v>-0.38265882718175898</v>
      </c>
      <c r="AV154" s="50">
        <f t="shared" si="63"/>
        <v>-0.38265882718175898</v>
      </c>
      <c r="AW154" s="50">
        <f t="shared" si="63"/>
        <v>-0.38265882718175898</v>
      </c>
      <c r="AX154" s="50">
        <f t="shared" si="63"/>
        <v>-0.38265882718175898</v>
      </c>
      <c r="AY154" s="50">
        <f t="shared" si="63"/>
        <v>-0.38265882718175898</v>
      </c>
      <c r="AZ154" s="50">
        <f t="shared" si="56"/>
        <v>-0.38265882718175898</v>
      </c>
      <c r="BA154" s="50">
        <f t="shared" si="56"/>
        <v>-0.38319840092190932</v>
      </c>
      <c r="BB154" s="50">
        <f t="shared" si="56"/>
        <v>-0.38319840092190932</v>
      </c>
      <c r="BC154" s="50">
        <f t="shared" si="56"/>
        <v>-0.38220735735950517</v>
      </c>
      <c r="BD154" s="50">
        <f t="shared" si="56"/>
        <v>-0.37769972120649531</v>
      </c>
      <c r="BE154" s="50">
        <f t="shared" si="56"/>
        <v>-0.37748663742228217</v>
      </c>
      <c r="BF154" s="50">
        <f t="shared" si="56"/>
        <v>-0.37748663742228217</v>
      </c>
      <c r="BG154" s="50">
        <f t="shared" si="56"/>
        <v>-0.37748663742228217</v>
      </c>
      <c r="BH154" s="50">
        <f t="shared" si="56"/>
        <v>-0.37738110192381163</v>
      </c>
      <c r="BI154" s="50">
        <f t="shared" si="56"/>
        <v>-0.37738110192381163</v>
      </c>
      <c r="BJ154" s="50">
        <f t="shared" si="56"/>
        <v>-0.37735670676307409</v>
      </c>
      <c r="BK154" s="50">
        <f t="shared" si="56"/>
        <v>-0.37735670676307409</v>
      </c>
      <c r="BL154" s="50">
        <f t="shared" si="56"/>
        <v>-0.37735670676307409</v>
      </c>
      <c r="BM154" s="50">
        <f t="shared" si="56"/>
        <v>-0.37735670676307409</v>
      </c>
      <c r="BN154" s="50">
        <f t="shared" si="56"/>
        <v>-0.37735670676307409</v>
      </c>
      <c r="BO154" s="50">
        <f t="shared" si="56"/>
        <v>-0.37743992209847838</v>
      </c>
      <c r="BP154" s="50">
        <f t="shared" si="56"/>
        <v>-0.37743992209847838</v>
      </c>
      <c r="BQ154" s="50">
        <f t="shared" si="56"/>
        <v>-0.37735406291114759</v>
      </c>
      <c r="BR154" s="50">
        <f t="shared" ref="BR154:CM154" si="64">-((BR102-1)*(BR102-2))^-1</f>
        <v>-0.37735406291114759</v>
      </c>
      <c r="BS154" s="50">
        <f t="shared" si="64"/>
        <v>-0.37735406291114759</v>
      </c>
      <c r="BT154" s="50">
        <f t="shared" si="64"/>
        <v>-0.37735406291114759</v>
      </c>
      <c r="BU154" s="50">
        <f t="shared" si="64"/>
        <v>-0.37735406291114759</v>
      </c>
      <c r="BV154" s="50">
        <f t="shared" si="64"/>
        <v>-0.37735406291114759</v>
      </c>
      <c r="BW154" s="50">
        <f t="shared" si="64"/>
        <v>-0.37735406291114759</v>
      </c>
      <c r="BX154" s="50">
        <f t="shared" si="64"/>
        <v>-0.37735406291114759</v>
      </c>
      <c r="BY154" s="50">
        <f t="shared" si="64"/>
        <v>-0.37735406291114759</v>
      </c>
      <c r="BZ154" s="50">
        <f t="shared" si="64"/>
        <v>-0.37735406291114759</v>
      </c>
      <c r="CA154" s="50">
        <f t="shared" si="64"/>
        <v>-0.37738442609441286</v>
      </c>
      <c r="CB154" s="50">
        <f t="shared" si="64"/>
        <v>-0.37621126506648417</v>
      </c>
      <c r="CC154" s="50">
        <f t="shared" si="64"/>
        <v>-0.37621126506648417</v>
      </c>
      <c r="CD154" s="50">
        <f t="shared" si="64"/>
        <v>-0.37621126506648417</v>
      </c>
      <c r="CE154" s="50">
        <f t="shared" si="64"/>
        <v>-0.37621126506648417</v>
      </c>
      <c r="CF154" s="50">
        <f t="shared" si="64"/>
        <v>-0.37621126506648417</v>
      </c>
      <c r="CG154" s="50">
        <f t="shared" si="64"/>
        <v>-0.37602528020421283</v>
      </c>
      <c r="CH154" s="50">
        <f t="shared" si="64"/>
        <v>-0.37648278361858784</v>
      </c>
      <c r="CI154" s="50">
        <f t="shared" si="64"/>
        <v>-0.37849434598018777</v>
      </c>
      <c r="CJ154" s="50">
        <f t="shared" si="64"/>
        <v>-0.37849434598018777</v>
      </c>
      <c r="CK154" s="50">
        <f t="shared" si="64"/>
        <v>-0.37849434598018777</v>
      </c>
      <c r="CL154" s="50">
        <f t="shared" si="64"/>
        <v>-0.37849434598018777</v>
      </c>
      <c r="CM154" s="50">
        <f t="shared" si="64"/>
        <v>-0.37849434598018777</v>
      </c>
    </row>
    <row r="155" spans="2:95">
      <c r="B155" s="50">
        <f t="shared" si="7"/>
        <v>2023</v>
      </c>
      <c r="C155" s="50">
        <f t="shared" si="63"/>
        <v>-0.1587814324373486</v>
      </c>
      <c r="D155" s="50">
        <f t="shared" si="63"/>
        <v>-0.28261560856466755</v>
      </c>
      <c r="E155" s="50">
        <f t="shared" si="63"/>
        <v>-0.28538447269161099</v>
      </c>
      <c r="F155" s="50">
        <f t="shared" si="63"/>
        <v>-0.2889787642137101</v>
      </c>
      <c r="G155" s="50">
        <f t="shared" si="63"/>
        <v>-0.28694069563631674</v>
      </c>
      <c r="H155" s="50">
        <f t="shared" si="63"/>
        <v>-0.3855869413061016</v>
      </c>
      <c r="I155" s="50">
        <f t="shared" si="63"/>
        <v>-0.38322733504017897</v>
      </c>
      <c r="J155" s="50">
        <f t="shared" si="63"/>
        <v>-0.33411434405998697</v>
      </c>
      <c r="K155" s="50">
        <f t="shared" si="63"/>
        <v>-0.32999765570523015</v>
      </c>
      <c r="L155" s="50">
        <f t="shared" si="63"/>
        <v>-0.32960932524369668</v>
      </c>
      <c r="M155" s="50">
        <f t="shared" si="63"/>
        <v>-0.32339066205874367</v>
      </c>
      <c r="N155" s="50">
        <f t="shared" si="63"/>
        <v>-0.31604042776019636</v>
      </c>
      <c r="O155" s="50">
        <f t="shared" si="63"/>
        <v>-0.31674630293812839</v>
      </c>
      <c r="P155" s="50">
        <f t="shared" si="63"/>
        <v>-0.31674630293812839</v>
      </c>
      <c r="Q155" s="50">
        <f t="shared" si="63"/>
        <v>-0.31674630293812839</v>
      </c>
      <c r="R155" s="50">
        <f t="shared" si="63"/>
        <v>-0.31527303255300809</v>
      </c>
      <c r="S155" s="50">
        <f t="shared" si="63"/>
        <v>-0.31523503474002484</v>
      </c>
      <c r="T155" s="50">
        <f t="shared" si="63"/>
        <v>-0.31523503474002484</v>
      </c>
      <c r="U155" s="50">
        <f t="shared" si="63"/>
        <v>-0.31492548585159547</v>
      </c>
      <c r="V155" s="50">
        <f t="shared" si="63"/>
        <v>-0.31465211602445864</v>
      </c>
      <c r="W155" s="50">
        <f t="shared" si="63"/>
        <v>-0.31465211602445864</v>
      </c>
      <c r="X155" s="50">
        <f t="shared" si="63"/>
        <v>-0.31465211602445864</v>
      </c>
      <c r="Y155" s="50">
        <f t="shared" si="63"/>
        <v>-0.31564635076841907</v>
      </c>
      <c r="Z155" s="50">
        <f t="shared" si="63"/>
        <v>-0.31563975423866497</v>
      </c>
      <c r="AA155" s="50">
        <f t="shared" si="63"/>
        <v>-0.31574310476629758</v>
      </c>
      <c r="AB155" s="50">
        <f t="shared" si="63"/>
        <v>-0.31559437653901284</v>
      </c>
      <c r="AC155" s="50">
        <f t="shared" si="63"/>
        <v>-0.31559437653901284</v>
      </c>
      <c r="AD155" s="50">
        <f t="shared" si="63"/>
        <v>-0.31559437653901284</v>
      </c>
      <c r="AE155" s="50">
        <f t="shared" si="63"/>
        <v>-0.31559437653901284</v>
      </c>
      <c r="AF155" s="50">
        <f t="shared" si="63"/>
        <v>-0.31559437653901284</v>
      </c>
      <c r="AG155" s="50">
        <f t="shared" si="63"/>
        <v>-0.31559437653901284</v>
      </c>
      <c r="AH155" s="50">
        <f t="shared" si="63"/>
        <v>-0.31559437653901284</v>
      </c>
      <c r="AI155" s="50">
        <f t="shared" si="63"/>
        <v>-0.31385790496023197</v>
      </c>
      <c r="AJ155" s="50">
        <f t="shared" si="63"/>
        <v>-0.31385790496023197</v>
      </c>
      <c r="AK155" s="50">
        <f t="shared" si="63"/>
        <v>-0.31305658792091728</v>
      </c>
      <c r="AL155" s="50">
        <f t="shared" si="63"/>
        <v>-0.30929455378610371</v>
      </c>
      <c r="AM155" s="50">
        <f t="shared" si="63"/>
        <v>-0.30928461739997665</v>
      </c>
      <c r="AN155" s="50">
        <f t="shared" si="63"/>
        <v>-0.309262279769071</v>
      </c>
      <c r="AO155" s="50">
        <f t="shared" si="63"/>
        <v>-0.30921741189708879</v>
      </c>
      <c r="AP155" s="50">
        <f t="shared" si="63"/>
        <v>-0.30768338058364209</v>
      </c>
      <c r="AQ155" s="50">
        <f t="shared" si="63"/>
        <v>-0.29250541626955567</v>
      </c>
      <c r="AR155" s="50">
        <f t="shared" si="63"/>
        <v>-0.29263934680928572</v>
      </c>
      <c r="AS155" s="50">
        <f t="shared" si="63"/>
        <v>-0.37872930687847328</v>
      </c>
      <c r="AT155" s="50">
        <f t="shared" si="63"/>
        <v>-0.37872930687847328</v>
      </c>
      <c r="AU155" s="50">
        <f t="shared" si="63"/>
        <v>-0.37872930687847328</v>
      </c>
      <c r="AV155" s="50">
        <f t="shared" si="63"/>
        <v>-0.37872930687847328</v>
      </c>
      <c r="AW155" s="50">
        <f t="shared" si="63"/>
        <v>-0.37872930687847328</v>
      </c>
      <c r="AX155" s="50">
        <f t="shared" si="63"/>
        <v>-0.37872930687847328</v>
      </c>
      <c r="AY155" s="50">
        <f t="shared" si="63"/>
        <v>-0.37872930687847328</v>
      </c>
      <c r="AZ155" s="50">
        <f t="shared" si="56"/>
        <v>-0.37872930687847328</v>
      </c>
      <c r="BA155" s="50">
        <f t="shared" si="56"/>
        <v>-0.37927737494891156</v>
      </c>
      <c r="BB155" s="50">
        <f t="shared" si="56"/>
        <v>-0.37927737494891156</v>
      </c>
      <c r="BC155" s="50">
        <f t="shared" si="56"/>
        <v>-0.37832115544631822</v>
      </c>
      <c r="BD155" s="50">
        <f t="shared" si="56"/>
        <v>-0.37405490750415554</v>
      </c>
      <c r="BE155" s="50">
        <f t="shared" si="56"/>
        <v>-0.37383201196849103</v>
      </c>
      <c r="BF155" s="50">
        <f t="shared" si="56"/>
        <v>-0.37383201196849103</v>
      </c>
      <c r="BG155" s="50">
        <f t="shared" si="56"/>
        <v>-0.37383201196849103</v>
      </c>
      <c r="BH155" s="50">
        <f t="shared" si="56"/>
        <v>-0.37373027442096135</v>
      </c>
      <c r="BI155" s="50">
        <f t="shared" si="56"/>
        <v>-0.37373027442096135</v>
      </c>
      <c r="BJ155" s="50">
        <f t="shared" si="56"/>
        <v>-0.37370436426549275</v>
      </c>
      <c r="BK155" s="50">
        <f t="shared" si="56"/>
        <v>-0.37370436426549275</v>
      </c>
      <c r="BL155" s="50">
        <f t="shared" si="56"/>
        <v>-0.37370436426549275</v>
      </c>
      <c r="BM155" s="50">
        <f t="shared" si="56"/>
        <v>-0.37370436426549275</v>
      </c>
      <c r="BN155" s="50">
        <f t="shared" si="56"/>
        <v>-0.37370436426549275</v>
      </c>
      <c r="BO155" s="50">
        <f t="shared" si="56"/>
        <v>-0.37379886931885137</v>
      </c>
      <c r="BP155" s="50">
        <f t="shared" si="56"/>
        <v>-0.37379886931885137</v>
      </c>
      <c r="BQ155" s="50">
        <f t="shared" si="56"/>
        <v>-0.3737168482617399</v>
      </c>
      <c r="BR155" s="50">
        <f t="shared" ref="BR155:CQ155" si="65">-((BR103-1)*(BR103-2))^-1</f>
        <v>-0.3737168482617399</v>
      </c>
      <c r="BS155" s="50">
        <f t="shared" si="65"/>
        <v>-0.3737168482617399</v>
      </c>
      <c r="BT155" s="50">
        <f t="shared" si="65"/>
        <v>-0.3737168482617399</v>
      </c>
      <c r="BU155" s="50">
        <f t="shared" si="65"/>
        <v>-0.3737168482617399</v>
      </c>
      <c r="BV155" s="50">
        <f t="shared" si="65"/>
        <v>-0.3737168482617399</v>
      </c>
      <c r="BW155" s="50">
        <f t="shared" si="65"/>
        <v>-0.3737168482617399</v>
      </c>
      <c r="BX155" s="50">
        <f t="shared" si="65"/>
        <v>-0.3737168482617399</v>
      </c>
      <c r="BY155" s="50">
        <f t="shared" si="65"/>
        <v>-0.3737168482617399</v>
      </c>
      <c r="BZ155" s="50">
        <f t="shared" si="65"/>
        <v>-0.3737168482617399</v>
      </c>
      <c r="CA155" s="50">
        <f t="shared" si="65"/>
        <v>-0.37374666547376589</v>
      </c>
      <c r="CB155" s="50">
        <f t="shared" si="65"/>
        <v>-0.37262989039634575</v>
      </c>
      <c r="CC155" s="50">
        <f t="shared" si="65"/>
        <v>-0.37262989039634575</v>
      </c>
      <c r="CD155" s="50">
        <f t="shared" si="65"/>
        <v>-0.37262989039634575</v>
      </c>
      <c r="CE155" s="50">
        <f t="shared" si="65"/>
        <v>-0.37262989039634575</v>
      </c>
      <c r="CF155" s="50">
        <f t="shared" si="65"/>
        <v>-0.37262989039634575</v>
      </c>
      <c r="CG155" s="50">
        <f t="shared" si="65"/>
        <v>-0.37244269943769015</v>
      </c>
      <c r="CH155" s="50">
        <f t="shared" si="65"/>
        <v>-0.37296722246723835</v>
      </c>
      <c r="CI155" s="50">
        <f t="shared" si="65"/>
        <v>-0.37512937028605303</v>
      </c>
      <c r="CJ155" s="50">
        <f t="shared" si="65"/>
        <v>-0.37512937028605303</v>
      </c>
      <c r="CK155" s="50">
        <f t="shared" si="65"/>
        <v>-0.37512937028605303</v>
      </c>
      <c r="CL155" s="50">
        <f t="shared" si="65"/>
        <v>-0.37512937028605303</v>
      </c>
      <c r="CM155" s="50">
        <f t="shared" si="65"/>
        <v>-0.37512937028605303</v>
      </c>
      <c r="CN155" s="50">
        <f t="shared" si="65"/>
        <v>-0.5</v>
      </c>
      <c r="CO155" s="50">
        <f t="shared" si="65"/>
        <v>-0.5</v>
      </c>
      <c r="CP155" s="50">
        <f t="shared" si="65"/>
        <v>-0.5</v>
      </c>
      <c r="CQ155" s="50">
        <f t="shared" si="65"/>
        <v>-0.79760749170322898</v>
      </c>
    </row>
    <row r="156" spans="2:95">
      <c r="B156" s="50"/>
      <c r="C156" s="50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50"/>
      <c r="AO156" s="50"/>
      <c r="AP156" s="50"/>
      <c r="AQ156" s="50"/>
      <c r="AR156" s="50"/>
      <c r="AS156" s="50"/>
      <c r="AT156" s="50"/>
      <c r="AU156" s="50"/>
      <c r="AV156" s="50"/>
      <c r="AW156" s="50"/>
      <c r="AX156" s="50"/>
      <c r="AY156" s="50"/>
      <c r="AZ156" s="50"/>
      <c r="BA156" s="50"/>
      <c r="BB156" s="50"/>
      <c r="BC156" s="50"/>
      <c r="BD156" s="50"/>
      <c r="BE156" s="50"/>
      <c r="BF156" s="50"/>
      <c r="BG156" s="50"/>
      <c r="BH156" s="50"/>
      <c r="BI156" s="50"/>
      <c r="BJ156" s="50"/>
      <c r="BK156" s="50"/>
      <c r="BL156" s="50"/>
      <c r="BM156" s="50"/>
      <c r="BN156" s="50"/>
      <c r="BO156" s="50"/>
      <c r="BP156" s="50"/>
      <c r="BQ156" s="50"/>
    </row>
    <row r="157" spans="2:95">
      <c r="B157" s="50"/>
      <c r="C157" s="50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50"/>
      <c r="AO157" s="50"/>
      <c r="AP157" s="50"/>
      <c r="AQ157" s="50"/>
      <c r="AR157" s="50"/>
      <c r="AS157" s="50"/>
      <c r="AT157" s="50"/>
      <c r="AU157" s="50"/>
      <c r="AV157" s="50"/>
      <c r="AW157" s="50"/>
      <c r="AX157" s="50"/>
      <c r="AY157" s="50"/>
      <c r="AZ157" s="50"/>
      <c r="BA157" s="50"/>
      <c r="BB157" s="50"/>
      <c r="BC157" s="50"/>
      <c r="BD157" s="50"/>
      <c r="BE157" s="50"/>
      <c r="BF157" s="50"/>
      <c r="BG157" s="50"/>
      <c r="BH157" s="50"/>
      <c r="BI157" s="50"/>
      <c r="BJ157" s="50"/>
      <c r="BK157" s="50"/>
      <c r="BL157" s="50"/>
      <c r="BM157" s="50"/>
      <c r="BN157" s="50"/>
      <c r="BO157" s="50"/>
      <c r="BP157" s="50"/>
      <c r="BQ157" s="50"/>
    </row>
    <row r="158" spans="2:95">
      <c r="B158" s="50"/>
      <c r="C158" s="50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50"/>
      <c r="AO158" s="50"/>
      <c r="AP158" s="50"/>
      <c r="AQ158" s="50"/>
      <c r="AR158" s="50"/>
      <c r="AS158" s="50"/>
      <c r="AT158" s="50"/>
      <c r="AU158" s="50"/>
      <c r="AV158" s="50"/>
      <c r="AW158" s="50"/>
      <c r="AX158" s="50"/>
      <c r="AY158" s="50"/>
      <c r="AZ158" s="50"/>
    </row>
    <row r="159" spans="2:95">
      <c r="B159" s="50"/>
      <c r="C159" s="50"/>
      <c r="D159" s="50"/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  <c r="AG159" s="50"/>
      <c r="AH159" s="50"/>
      <c r="AI159" s="50"/>
      <c r="AJ159" s="50"/>
      <c r="AK159" s="50"/>
      <c r="AL159" s="50"/>
      <c r="AM159" s="50"/>
      <c r="AN159" s="50"/>
      <c r="AO159" s="50"/>
      <c r="AP159" s="50"/>
      <c r="AQ159" s="50"/>
      <c r="AR159" s="50"/>
      <c r="AS159" s="50"/>
      <c r="AT159" s="50"/>
      <c r="AU159" s="50"/>
      <c r="AV159" s="50"/>
      <c r="AW159" s="50"/>
      <c r="AX159" s="50"/>
      <c r="AY159" s="50"/>
      <c r="AZ159" s="50"/>
    </row>
    <row r="160" spans="2:95">
      <c r="B160" s="50"/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  <c r="AO160" s="50"/>
      <c r="AP160" s="50"/>
      <c r="AQ160" s="50"/>
      <c r="AR160" s="50"/>
      <c r="AS160" s="50"/>
      <c r="AT160" s="50"/>
      <c r="AU160" s="50"/>
      <c r="AV160" s="50"/>
      <c r="AW160" s="50"/>
      <c r="AX160" s="50"/>
      <c r="AY160" s="50"/>
      <c r="AZ160" s="50"/>
    </row>
    <row r="161" spans="2:94">
      <c r="B161" s="50"/>
      <c r="C161" s="50" t="s">
        <v>20</v>
      </c>
      <c r="D161" s="50" t="s">
        <v>21</v>
      </c>
      <c r="E161" s="50" t="s">
        <v>22</v>
      </c>
      <c r="F161" s="50" t="s">
        <v>23</v>
      </c>
      <c r="G161" s="50" t="s">
        <v>24</v>
      </c>
      <c r="H161" s="50" t="s">
        <v>25</v>
      </c>
      <c r="I161" s="50" t="s">
        <v>26</v>
      </c>
      <c r="J161" s="50" t="s">
        <v>27</v>
      </c>
      <c r="K161" s="50" t="s">
        <v>28</v>
      </c>
      <c r="L161" s="50" t="s">
        <v>29</v>
      </c>
      <c r="M161" s="50" t="s">
        <v>30</v>
      </c>
      <c r="N161" s="50" t="s">
        <v>31</v>
      </c>
      <c r="O161" s="50" t="s">
        <v>32</v>
      </c>
      <c r="P161" s="50" t="s">
        <v>33</v>
      </c>
      <c r="Q161" s="50" t="s">
        <v>34</v>
      </c>
      <c r="R161" s="50" t="s">
        <v>35</v>
      </c>
      <c r="S161" s="50" t="s">
        <v>36</v>
      </c>
      <c r="T161" s="50" t="s">
        <v>37</v>
      </c>
      <c r="U161" s="50" t="s">
        <v>38</v>
      </c>
      <c r="V161" s="50" t="s">
        <v>39</v>
      </c>
      <c r="W161" s="50" t="s">
        <v>40</v>
      </c>
      <c r="X161" s="50" t="s">
        <v>41</v>
      </c>
      <c r="Y161" s="50" t="s">
        <v>42</v>
      </c>
      <c r="Z161" s="50" t="s">
        <v>53</v>
      </c>
      <c r="AA161" s="50" t="s">
        <v>54</v>
      </c>
      <c r="AB161" s="50" t="s">
        <v>55</v>
      </c>
      <c r="AC161" s="50" t="s">
        <v>56</v>
      </c>
      <c r="AD161" s="50" t="s">
        <v>57</v>
      </c>
      <c r="AE161" s="50" t="s">
        <v>58</v>
      </c>
      <c r="AF161" s="50" t="s">
        <v>59</v>
      </c>
      <c r="AG161" s="50" t="s">
        <v>60</v>
      </c>
      <c r="AH161" s="50" t="s">
        <v>61</v>
      </c>
      <c r="AI161" s="50" t="s">
        <v>62</v>
      </c>
      <c r="AJ161" s="50" t="s">
        <v>63</v>
      </c>
      <c r="AK161" s="50" t="s">
        <v>64</v>
      </c>
      <c r="AL161" s="50" t="s">
        <v>65</v>
      </c>
      <c r="AM161" s="50" t="s">
        <v>191</v>
      </c>
      <c r="AN161" s="50" t="s">
        <v>192</v>
      </c>
      <c r="AO161" s="50" t="s">
        <v>244</v>
      </c>
      <c r="AP161" s="50" t="s">
        <v>504</v>
      </c>
      <c r="AQ161" s="50" t="s">
        <v>505</v>
      </c>
      <c r="AR161" s="50" t="s">
        <v>506</v>
      </c>
      <c r="AS161" s="50" t="s">
        <v>719</v>
      </c>
      <c r="AT161" s="50" t="s">
        <v>720</v>
      </c>
      <c r="AU161" s="50" t="s">
        <v>721</v>
      </c>
      <c r="AV161" s="50" t="s">
        <v>722</v>
      </c>
      <c r="AW161" s="50" t="s">
        <v>723</v>
      </c>
      <c r="AX161" s="50" t="s">
        <v>724</v>
      </c>
      <c r="AY161" s="50" t="s">
        <v>725</v>
      </c>
      <c r="AZ161" s="50" t="s">
        <v>726</v>
      </c>
    </row>
    <row r="162" spans="2:94">
      <c r="B162" s="50"/>
      <c r="C162" s="50" t="s">
        <v>518</v>
      </c>
      <c r="D162" s="50" t="s">
        <v>1398</v>
      </c>
      <c r="E162" s="50" t="s">
        <v>679</v>
      </c>
      <c r="F162" s="50" t="s">
        <v>521</v>
      </c>
      <c r="G162" s="50" t="s">
        <v>112</v>
      </c>
      <c r="H162" s="50" t="s">
        <v>796</v>
      </c>
      <c r="I162" s="50" t="s">
        <v>517</v>
      </c>
      <c r="J162" s="50" t="s">
        <v>1399</v>
      </c>
      <c r="K162" s="50" t="s">
        <v>1400</v>
      </c>
      <c r="L162" s="50" t="s">
        <v>1401</v>
      </c>
      <c r="M162" s="50" t="s">
        <v>1402</v>
      </c>
      <c r="N162" s="50" t="s">
        <v>1403</v>
      </c>
      <c r="O162" s="50" t="s">
        <v>1180</v>
      </c>
      <c r="P162" s="50" t="s">
        <v>1404</v>
      </c>
      <c r="Q162" s="50" t="s">
        <v>1405</v>
      </c>
      <c r="R162" s="50" t="s">
        <v>1406</v>
      </c>
      <c r="S162" s="50" t="s">
        <v>1407</v>
      </c>
      <c r="T162" s="50" t="s">
        <v>1402</v>
      </c>
      <c r="U162" s="50" t="s">
        <v>1408</v>
      </c>
      <c r="V162" s="50" t="s">
        <v>1409</v>
      </c>
      <c r="W162" s="50" t="s">
        <v>1410</v>
      </c>
      <c r="X162" s="50" t="s">
        <v>1405</v>
      </c>
      <c r="Y162" s="50" t="s">
        <v>1411</v>
      </c>
      <c r="Z162" s="50" t="s">
        <v>534</v>
      </c>
      <c r="AA162" s="50" t="s">
        <v>529</v>
      </c>
      <c r="AB162" s="50" t="s">
        <v>511</v>
      </c>
      <c r="AC162" s="50" t="s">
        <v>510</v>
      </c>
      <c r="AD162" s="50" t="s">
        <v>509</v>
      </c>
      <c r="AE162" s="50" t="s">
        <v>530</v>
      </c>
      <c r="AF162" s="50" t="s">
        <v>531</v>
      </c>
      <c r="AG162" s="50" t="s">
        <v>532</v>
      </c>
      <c r="AH162" s="50" t="s">
        <v>533</v>
      </c>
      <c r="AI162" s="50" t="s">
        <v>1412</v>
      </c>
      <c r="AJ162" s="50" t="s">
        <v>528</v>
      </c>
      <c r="AK162" s="50" t="s">
        <v>822</v>
      </c>
      <c r="AL162" s="50" t="s">
        <v>1413</v>
      </c>
      <c r="AM162" s="50" t="s">
        <v>526</v>
      </c>
      <c r="AN162" s="50" t="s">
        <v>525</v>
      </c>
      <c r="AO162" s="50" t="s">
        <v>524</v>
      </c>
      <c r="AP162" s="50" t="s">
        <v>1414</v>
      </c>
      <c r="AQ162" s="50" t="s">
        <v>1415</v>
      </c>
      <c r="AR162" s="50" t="s">
        <v>695</v>
      </c>
      <c r="AS162" s="50" t="s">
        <v>671</v>
      </c>
      <c r="AT162" s="50" t="s">
        <v>670</v>
      </c>
      <c r="AU162" s="50" t="s">
        <v>766</v>
      </c>
      <c r="AV162" s="50" t="s">
        <v>699</v>
      </c>
      <c r="AW162" s="50" t="s">
        <v>1416</v>
      </c>
      <c r="AX162" s="50" t="s">
        <v>507</v>
      </c>
      <c r="AY162" s="50" t="s">
        <v>1417</v>
      </c>
      <c r="AZ162" s="50" t="s">
        <v>1418</v>
      </c>
    </row>
    <row r="163" spans="2:94">
      <c r="B163" s="50">
        <v>1979</v>
      </c>
      <c r="C163" s="53" t="s">
        <v>1245</v>
      </c>
      <c r="D163" s="53">
        <f t="shared" ref="D163:AZ168" si="66">-(1-2^D111)</f>
        <v>-4.3235979890516973E-2</v>
      </c>
      <c r="E163" s="53">
        <f t="shared" si="66"/>
        <v>-6.2646048939531851E-2</v>
      </c>
      <c r="F163" s="53">
        <f t="shared" si="66"/>
        <v>-6.2646048939531851E-2</v>
      </c>
      <c r="G163" s="53">
        <f t="shared" si="66"/>
        <v>-6.2646048939531851E-2</v>
      </c>
      <c r="H163" s="53">
        <f t="shared" si="66"/>
        <v>-7.5402363364944991E-2</v>
      </c>
      <c r="I163" s="53">
        <f t="shared" si="66"/>
        <v>-7.5402363364944991E-2</v>
      </c>
      <c r="J163" s="53">
        <f t="shared" si="66"/>
        <v>-7.9150874734812304E-2</v>
      </c>
      <c r="K163" s="53">
        <f t="shared" si="66"/>
        <v>-7.8046470206917129E-2</v>
      </c>
      <c r="L163" s="53">
        <f t="shared" si="66"/>
        <v>-7.8046470206917129E-2</v>
      </c>
      <c r="M163" s="53">
        <f t="shared" si="66"/>
        <v>-7.6781912464018331E-2</v>
      </c>
      <c r="N163" s="53">
        <f t="shared" si="66"/>
        <v>-7.729132800290428E-2</v>
      </c>
      <c r="O163" s="53">
        <f t="shared" si="66"/>
        <v>-7.729132800290428E-2</v>
      </c>
      <c r="P163" s="53">
        <f t="shared" si="66"/>
        <v>-7.729132800290428E-2</v>
      </c>
      <c r="Q163" s="53">
        <f t="shared" si="66"/>
        <v>-7.729132800290428E-2</v>
      </c>
      <c r="R163" s="53">
        <f t="shared" si="66"/>
        <v>-7.6976312018741666E-2</v>
      </c>
      <c r="S163" s="53">
        <f t="shared" si="66"/>
        <v>-7.6976312018741666E-2</v>
      </c>
      <c r="T163" s="53">
        <f t="shared" si="66"/>
        <v>-7.6976312018741666E-2</v>
      </c>
      <c r="U163" s="53">
        <f t="shared" si="66"/>
        <v>-7.6976312018741666E-2</v>
      </c>
      <c r="V163" s="53">
        <f t="shared" si="66"/>
        <v>-7.7302802969800966E-2</v>
      </c>
      <c r="W163" s="53">
        <f t="shared" si="66"/>
        <v>-7.7302802969800966E-2</v>
      </c>
      <c r="X163" s="53">
        <f t="shared" si="66"/>
        <v>-7.7302802969800966E-2</v>
      </c>
      <c r="Y163" s="53">
        <f t="shared" si="66"/>
        <v>-7.7302802969800966E-2</v>
      </c>
      <c r="Z163" s="53">
        <f t="shared" si="66"/>
        <v>-7.7302802969800966E-2</v>
      </c>
      <c r="AA163" s="53">
        <f t="shared" si="66"/>
        <v>-7.7302802969800966E-2</v>
      </c>
      <c r="AB163" s="53">
        <f t="shared" si="66"/>
        <v>-7.7302802969800966E-2</v>
      </c>
      <c r="AC163" s="53">
        <f t="shared" si="66"/>
        <v>-7.7302802969800966E-2</v>
      </c>
      <c r="AD163" s="53">
        <f t="shared" si="66"/>
        <v>-7.7302802969800966E-2</v>
      </c>
      <c r="AE163" s="53">
        <f t="shared" si="66"/>
        <v>-7.7302802969800966E-2</v>
      </c>
      <c r="AF163" s="53">
        <f t="shared" si="66"/>
        <v>-7.7302802969800966E-2</v>
      </c>
      <c r="AG163" s="53">
        <f t="shared" si="66"/>
        <v>-7.7302802969800966E-2</v>
      </c>
      <c r="AH163" s="53">
        <f t="shared" si="66"/>
        <v>-7.7302802969800966E-2</v>
      </c>
      <c r="AI163" s="53">
        <f t="shared" si="66"/>
        <v>-7.7302802969800966E-2</v>
      </c>
      <c r="AJ163" s="53">
        <f t="shared" si="66"/>
        <v>-7.7302802969800966E-2</v>
      </c>
      <c r="AK163" s="53">
        <f t="shared" si="66"/>
        <v>-7.7302802969800966E-2</v>
      </c>
      <c r="AL163" s="53">
        <f t="shared" si="66"/>
        <v>-7.7302802969800966E-2</v>
      </c>
      <c r="AM163" s="53">
        <f t="shared" si="66"/>
        <v>-7.7302802969800966E-2</v>
      </c>
      <c r="AN163" s="53">
        <f t="shared" si="66"/>
        <v>-7.7302802969800966E-2</v>
      </c>
      <c r="AO163" s="53">
        <f t="shared" si="66"/>
        <v>-7.7302802969800966E-2</v>
      </c>
      <c r="AP163" s="53">
        <f t="shared" si="66"/>
        <v>-7.6274315416270611E-2</v>
      </c>
      <c r="AQ163" s="53">
        <f t="shared" si="66"/>
        <v>-7.6274315416270611E-2</v>
      </c>
      <c r="AR163" s="53">
        <f t="shared" si="66"/>
        <v>-7.6274315416270611E-2</v>
      </c>
      <c r="AS163" s="53">
        <f t="shared" si="66"/>
        <v>-7.4066112432507158E-2</v>
      </c>
      <c r="AT163" s="53">
        <f t="shared" si="66"/>
        <v>-7.4066112432507158E-2</v>
      </c>
      <c r="AU163" s="53">
        <f t="shared" si="66"/>
        <v>-7.4066112432507158E-2</v>
      </c>
      <c r="AV163" s="53">
        <f t="shared" si="66"/>
        <v>-7.4066112432507158E-2</v>
      </c>
      <c r="AW163" s="53">
        <f t="shared" si="66"/>
        <v>-7.4066112432507158E-2</v>
      </c>
      <c r="AX163" s="53">
        <f t="shared" si="66"/>
        <v>-7.4066112432507158E-2</v>
      </c>
      <c r="AY163" s="53">
        <f t="shared" si="66"/>
        <v>-7.4066112432507158E-2</v>
      </c>
      <c r="AZ163" s="53">
        <f t="shared" si="66"/>
        <v>-7.4066112432507158E-2</v>
      </c>
      <c r="BA163" s="53">
        <f t="shared" ref="BA163:BR164" si="67">-(1-2^BA111)</f>
        <v>-7.4066112432507158E-2</v>
      </c>
      <c r="BB163" s="53">
        <f t="shared" si="67"/>
        <v>-7.4066112432507158E-2</v>
      </c>
      <c r="BC163" s="53">
        <f t="shared" si="67"/>
        <v>-7.4066112432507158E-2</v>
      </c>
      <c r="BD163" s="53">
        <f t="shared" si="67"/>
        <v>-7.2510779468254016E-2</v>
      </c>
      <c r="BE163" s="53">
        <f t="shared" si="67"/>
        <v>-7.2510779468254016E-2</v>
      </c>
      <c r="BF163" s="53">
        <f t="shared" si="67"/>
        <v>-7.2510779468254016E-2</v>
      </c>
      <c r="BG163" s="53">
        <f t="shared" si="67"/>
        <v>-7.2510779468254016E-2</v>
      </c>
      <c r="BH163" s="53">
        <f t="shared" si="67"/>
        <v>-7.2510779468254016E-2</v>
      </c>
      <c r="BI163" s="53">
        <f t="shared" si="67"/>
        <v>-7.2510779468254016E-2</v>
      </c>
      <c r="BJ163" s="53">
        <f t="shared" si="67"/>
        <v>-7.2510779468254016E-2</v>
      </c>
      <c r="BK163" s="53">
        <f t="shared" si="67"/>
        <v>-7.2510779468254016E-2</v>
      </c>
      <c r="BL163" s="53">
        <f t="shared" si="67"/>
        <v>-7.2510779468254016E-2</v>
      </c>
      <c r="BM163" s="53">
        <f t="shared" si="67"/>
        <v>-7.2510779468254016E-2</v>
      </c>
      <c r="BN163" s="53">
        <f t="shared" si="67"/>
        <v>-7.2510779468254016E-2</v>
      </c>
      <c r="BO163" s="53">
        <f t="shared" si="67"/>
        <v>-7.2510779468254016E-2</v>
      </c>
      <c r="BP163" s="53">
        <f t="shared" si="67"/>
        <v>-7.2510779468254016E-2</v>
      </c>
      <c r="BQ163" s="53">
        <f t="shared" si="67"/>
        <v>-7.2510779468254016E-2</v>
      </c>
      <c r="BR163" s="53">
        <f t="shared" si="67"/>
        <v>-7.2510779468254016E-2</v>
      </c>
      <c r="BS163" s="53">
        <f t="shared" ref="BS163:CM163" si="68">-(1-2^BS111)</f>
        <v>-7.2510779468254016E-2</v>
      </c>
      <c r="BT163" s="53">
        <f t="shared" si="68"/>
        <v>-7.2510779468254016E-2</v>
      </c>
      <c r="BU163" s="53">
        <f t="shared" si="68"/>
        <v>-7.2510779468254016E-2</v>
      </c>
      <c r="BV163" s="53">
        <f t="shared" si="68"/>
        <v>-7.2510779468254016E-2</v>
      </c>
      <c r="BW163" s="53">
        <f t="shared" si="68"/>
        <v>-7.2510779468254016E-2</v>
      </c>
      <c r="BX163" s="53">
        <f t="shared" si="68"/>
        <v>-7.2510779468254016E-2</v>
      </c>
      <c r="BY163" s="53">
        <f t="shared" si="68"/>
        <v>-7.2510779468254016E-2</v>
      </c>
      <c r="BZ163" s="53">
        <f t="shared" si="68"/>
        <v>-7.2510779468254016E-2</v>
      </c>
      <c r="CA163" s="53">
        <f t="shared" si="68"/>
        <v>-7.2510779468254016E-2</v>
      </c>
      <c r="CB163" s="53">
        <f t="shared" si="68"/>
        <v>-7.2510779468254016E-2</v>
      </c>
      <c r="CC163" s="53">
        <f t="shared" si="68"/>
        <v>-7.2510779468254016E-2</v>
      </c>
      <c r="CD163" s="53">
        <f t="shared" si="68"/>
        <v>-7.2510779468254016E-2</v>
      </c>
      <c r="CE163" s="53">
        <f t="shared" si="68"/>
        <v>-7.2510779468254016E-2</v>
      </c>
      <c r="CF163" s="53">
        <f t="shared" si="68"/>
        <v>-7.2510779468254016E-2</v>
      </c>
      <c r="CG163" s="53">
        <f t="shared" si="68"/>
        <v>-7.1122851797961073E-2</v>
      </c>
      <c r="CH163" s="53">
        <f t="shared" si="68"/>
        <v>-6.9073589649949474E-2</v>
      </c>
      <c r="CI163" s="53">
        <f t="shared" si="68"/>
        <v>-6.9073589649949474E-2</v>
      </c>
      <c r="CJ163" s="53">
        <f t="shared" si="68"/>
        <v>-6.9073589649949474E-2</v>
      </c>
      <c r="CK163" s="53">
        <f t="shared" si="68"/>
        <v>-6.9073589649949474E-2</v>
      </c>
      <c r="CL163" s="53">
        <f t="shared" si="68"/>
        <v>-6.9073589649949474E-2</v>
      </c>
      <c r="CM163" s="53">
        <f t="shared" si="68"/>
        <v>-6.9073589649949474E-2</v>
      </c>
      <c r="CP163" s="5" cm="1">
        <f t="array" ref="CP163">AVERAGE(IF(ISERROR(C163:CM163),"",C163:CM163))</f>
        <v>-7.3739299747928144E-2</v>
      </c>
    </row>
    <row r="164" spans="2:94">
      <c r="B164" s="50">
        <f>B163+1</f>
        <v>1980</v>
      </c>
      <c r="C164" s="53">
        <f t="shared" ref="C164:R179" si="69">-(1-2^C112)</f>
        <v>-6.1319361058733923E-2</v>
      </c>
      <c r="D164" s="53">
        <f t="shared" si="66"/>
        <v>-5.1140526414924503E-2</v>
      </c>
      <c r="E164" s="53">
        <f t="shared" si="66"/>
        <v>-5.7453064101490314E-2</v>
      </c>
      <c r="F164" s="53">
        <f t="shared" si="66"/>
        <v>-5.7453064101490314E-2</v>
      </c>
      <c r="G164" s="53">
        <f t="shared" si="66"/>
        <v>-5.7685067725877559E-2</v>
      </c>
      <c r="H164" s="53">
        <f t="shared" si="66"/>
        <v>-6.8448441468077603E-2</v>
      </c>
      <c r="I164" s="53">
        <f t="shared" si="66"/>
        <v>-6.8448441468077603E-2</v>
      </c>
      <c r="J164" s="53">
        <f t="shared" si="66"/>
        <v>-7.247663219438516E-2</v>
      </c>
      <c r="K164" s="53">
        <f t="shared" si="66"/>
        <v>-7.250828881273097E-2</v>
      </c>
      <c r="L164" s="53">
        <f t="shared" si="66"/>
        <v>-7.2501415755146459E-2</v>
      </c>
      <c r="M164" s="53">
        <f t="shared" si="66"/>
        <v>-7.2808964099846718E-2</v>
      </c>
      <c r="N164" s="53">
        <f t="shared" si="66"/>
        <v>-7.3384400705686748E-2</v>
      </c>
      <c r="O164" s="53">
        <f t="shared" si="66"/>
        <v>-7.3384400705686748E-2</v>
      </c>
      <c r="P164" s="53">
        <f t="shared" si="66"/>
        <v>-7.3384400705686748E-2</v>
      </c>
      <c r="Q164" s="53">
        <f t="shared" si="66"/>
        <v>-7.3384400705686748E-2</v>
      </c>
      <c r="R164" s="53">
        <f t="shared" si="66"/>
        <v>-7.3137514987321794E-2</v>
      </c>
      <c r="S164" s="53">
        <f t="shared" si="66"/>
        <v>-7.3137514987321794E-2</v>
      </c>
      <c r="T164" s="53">
        <f t="shared" si="66"/>
        <v>-7.3137514987321794E-2</v>
      </c>
      <c r="U164" s="53">
        <f t="shared" si="66"/>
        <v>-7.3137514987321794E-2</v>
      </c>
      <c r="V164" s="53">
        <f t="shared" si="66"/>
        <v>-7.3113325871198342E-2</v>
      </c>
      <c r="W164" s="53">
        <f t="shared" si="66"/>
        <v>-7.3113325871198342E-2</v>
      </c>
      <c r="X164" s="53">
        <f t="shared" si="66"/>
        <v>-7.3113325871198342E-2</v>
      </c>
      <c r="Y164" s="53">
        <f t="shared" si="66"/>
        <v>-7.3113325871198342E-2</v>
      </c>
      <c r="Z164" s="53">
        <f t="shared" si="66"/>
        <v>-7.3113325871198342E-2</v>
      </c>
      <c r="AA164" s="53">
        <f t="shared" si="66"/>
        <v>-7.3113325871198342E-2</v>
      </c>
      <c r="AB164" s="53">
        <f t="shared" si="66"/>
        <v>-7.3113325871198342E-2</v>
      </c>
      <c r="AC164" s="53">
        <f t="shared" si="66"/>
        <v>-7.3113325871198342E-2</v>
      </c>
      <c r="AD164" s="53">
        <f t="shared" si="66"/>
        <v>-7.3113325871198342E-2</v>
      </c>
      <c r="AE164" s="53">
        <f t="shared" si="66"/>
        <v>-7.3113325871198342E-2</v>
      </c>
      <c r="AF164" s="53">
        <f t="shared" si="66"/>
        <v>-7.3113325871198342E-2</v>
      </c>
      <c r="AG164" s="53">
        <f t="shared" si="66"/>
        <v>-7.3113325871198342E-2</v>
      </c>
      <c r="AH164" s="53">
        <f t="shared" si="66"/>
        <v>-7.3113325871198342E-2</v>
      </c>
      <c r="AI164" s="53">
        <f t="shared" si="66"/>
        <v>-7.3166727277320653E-2</v>
      </c>
      <c r="AJ164" s="53">
        <f t="shared" si="66"/>
        <v>-7.3166727277320653E-2</v>
      </c>
      <c r="AK164" s="53">
        <f t="shared" si="66"/>
        <v>-7.3166727277320653E-2</v>
      </c>
      <c r="AL164" s="53">
        <f t="shared" si="66"/>
        <v>-7.3356625219793803E-2</v>
      </c>
      <c r="AM164" s="53">
        <f t="shared" si="66"/>
        <v>-7.3356625219793803E-2</v>
      </c>
      <c r="AN164" s="53">
        <f t="shared" si="66"/>
        <v>-7.3356625219793803E-2</v>
      </c>
      <c r="AO164" s="53">
        <f t="shared" si="66"/>
        <v>-7.3356625219793803E-2</v>
      </c>
      <c r="AP164" s="53">
        <f t="shared" si="66"/>
        <v>-7.3249741701134741E-2</v>
      </c>
      <c r="AQ164" s="53">
        <f t="shared" si="66"/>
        <v>-7.3242564125726162E-2</v>
      </c>
      <c r="AR164" s="53">
        <f t="shared" si="66"/>
        <v>-7.3242564125726162E-2</v>
      </c>
      <c r="AS164" s="53">
        <f t="shared" si="66"/>
        <v>-7.3914758624569199E-2</v>
      </c>
      <c r="AT164" s="53">
        <f t="shared" si="66"/>
        <v>-7.3914758624569199E-2</v>
      </c>
      <c r="AU164" s="53">
        <f t="shared" si="66"/>
        <v>-7.3914758624569199E-2</v>
      </c>
      <c r="AV164" s="53">
        <f t="shared" si="66"/>
        <v>-7.3914758624569199E-2</v>
      </c>
      <c r="AW164" s="53">
        <f t="shared" si="66"/>
        <v>-7.3914758624569199E-2</v>
      </c>
      <c r="AX164" s="53">
        <f t="shared" si="66"/>
        <v>-7.3914758624569199E-2</v>
      </c>
      <c r="AY164" s="53">
        <f t="shared" si="66"/>
        <v>-7.3914758624569199E-2</v>
      </c>
      <c r="AZ164" s="53">
        <f t="shared" si="66"/>
        <v>-7.3914758624569199E-2</v>
      </c>
      <c r="BA164" s="53">
        <f t="shared" si="67"/>
        <v>-7.3914758624569199E-2</v>
      </c>
      <c r="BB164" s="53">
        <f t="shared" si="67"/>
        <v>-7.3914758624569199E-2</v>
      </c>
      <c r="BC164" s="53">
        <f t="shared" si="67"/>
        <v>-7.3985416678961302E-2</v>
      </c>
      <c r="BD164" s="53">
        <f t="shared" si="67"/>
        <v>-7.3417899755626848E-2</v>
      </c>
      <c r="BE164" s="53">
        <f t="shared" si="67"/>
        <v>-7.3417899755626848E-2</v>
      </c>
      <c r="BF164" s="53">
        <f t="shared" si="67"/>
        <v>-7.3417899755626848E-2</v>
      </c>
      <c r="BG164" s="53">
        <f t="shared" si="67"/>
        <v>-7.3417899755626848E-2</v>
      </c>
      <c r="BH164" s="53">
        <f t="shared" si="67"/>
        <v>-7.3417899755626848E-2</v>
      </c>
      <c r="BI164" s="53">
        <f t="shared" si="67"/>
        <v>-7.3417899755626848E-2</v>
      </c>
      <c r="BJ164" s="53">
        <f t="shared" si="67"/>
        <v>-7.3417899755626848E-2</v>
      </c>
      <c r="BK164" s="53">
        <f t="shared" si="67"/>
        <v>-7.3417899755626848E-2</v>
      </c>
      <c r="BL164" s="53">
        <f t="shared" si="67"/>
        <v>-7.3417899755626848E-2</v>
      </c>
      <c r="BM164" s="53">
        <f t="shared" si="67"/>
        <v>-7.3417899755626848E-2</v>
      </c>
      <c r="BN164" s="53">
        <f t="shared" si="67"/>
        <v>-7.3417899755626848E-2</v>
      </c>
      <c r="BO164" s="53">
        <f t="shared" si="67"/>
        <v>-7.3411866945229276E-2</v>
      </c>
      <c r="BP164" s="53">
        <f t="shared" si="67"/>
        <v>-7.3411866945229276E-2</v>
      </c>
      <c r="BQ164" s="53">
        <f t="shared" ref="BQ164:CM164" si="70">-(1-2^BQ112)</f>
        <v>-7.3411866945229276E-2</v>
      </c>
      <c r="BR164" s="53">
        <f t="shared" si="70"/>
        <v>-7.3411866945229276E-2</v>
      </c>
      <c r="BS164" s="53">
        <f t="shared" si="70"/>
        <v>-7.3411866945229276E-2</v>
      </c>
      <c r="BT164" s="53">
        <f t="shared" si="70"/>
        <v>-7.3411866945229276E-2</v>
      </c>
      <c r="BU164" s="53">
        <f t="shared" si="70"/>
        <v>-7.3411866945229276E-2</v>
      </c>
      <c r="BV164" s="53">
        <f t="shared" si="70"/>
        <v>-7.3411866945229276E-2</v>
      </c>
      <c r="BW164" s="53">
        <f t="shared" si="70"/>
        <v>-7.3411866945229276E-2</v>
      </c>
      <c r="BX164" s="53">
        <f t="shared" si="70"/>
        <v>-7.3411866945229276E-2</v>
      </c>
      <c r="BY164" s="53">
        <f t="shared" si="70"/>
        <v>-7.3411866945229276E-2</v>
      </c>
      <c r="BZ164" s="53">
        <f t="shared" si="70"/>
        <v>-7.3411866945229276E-2</v>
      </c>
      <c r="CA164" s="53">
        <f t="shared" si="70"/>
        <v>-7.3411866945229276E-2</v>
      </c>
      <c r="CB164" s="53">
        <f t="shared" si="70"/>
        <v>-7.2850865432301237E-2</v>
      </c>
      <c r="CC164" s="53">
        <f t="shared" si="70"/>
        <v>-7.2850865432301237E-2</v>
      </c>
      <c r="CD164" s="53">
        <f t="shared" si="70"/>
        <v>-7.2850865432301237E-2</v>
      </c>
      <c r="CE164" s="53">
        <f t="shared" si="70"/>
        <v>-7.2850865432301237E-2</v>
      </c>
      <c r="CF164" s="53">
        <f t="shared" si="70"/>
        <v>-7.2850865432301237E-2</v>
      </c>
      <c r="CG164" s="53">
        <f t="shared" si="70"/>
        <v>-7.2512286155526851E-2</v>
      </c>
      <c r="CH164" s="53">
        <f t="shared" si="70"/>
        <v>-7.0971502725648894E-2</v>
      </c>
      <c r="CI164" s="53">
        <f t="shared" si="70"/>
        <v>-7.1205500859066517E-2</v>
      </c>
      <c r="CJ164" s="53">
        <f t="shared" si="70"/>
        <v>-7.1205500859066517E-2</v>
      </c>
      <c r="CK164" s="53">
        <f t="shared" si="70"/>
        <v>-7.1205500859066517E-2</v>
      </c>
      <c r="CL164" s="53">
        <f t="shared" si="70"/>
        <v>-7.1205500859066517E-2</v>
      </c>
      <c r="CM164" s="53">
        <f t="shared" si="70"/>
        <v>-7.1205500859066517E-2</v>
      </c>
      <c r="CP164" s="5" cm="1">
        <f t="array" ref="CP164">AVERAGE(IF(ISERROR(C164:CM164),"",C164:CM164))</f>
        <v>-7.2138376514883765E-2</v>
      </c>
    </row>
    <row r="165" spans="2:94">
      <c r="B165" s="50">
        <f t="shared" ref="B165:B207" si="71">B164+1</f>
        <v>1981</v>
      </c>
      <c r="C165" s="53">
        <f t="shared" si="69"/>
        <v>-6.7452412023611963E-2</v>
      </c>
      <c r="D165" s="53">
        <f t="shared" si="66"/>
        <v>-5.7018148706037608E-2</v>
      </c>
      <c r="E165" s="53">
        <f t="shared" si="66"/>
        <v>-6.3680226752636515E-2</v>
      </c>
      <c r="F165" s="53">
        <f t="shared" si="66"/>
        <v>-6.3680226752636515E-2</v>
      </c>
      <c r="G165" s="53">
        <f t="shared" si="66"/>
        <v>-6.3838442212342139E-2</v>
      </c>
      <c r="H165" s="53">
        <f t="shared" si="66"/>
        <v>-6.8247648492683832E-2</v>
      </c>
      <c r="I165" s="53">
        <f t="shared" si="66"/>
        <v>-6.8247648492683832E-2</v>
      </c>
      <c r="J165" s="53">
        <f t="shared" si="66"/>
        <v>-7.2007612486494565E-2</v>
      </c>
      <c r="K165" s="53">
        <f t="shared" si="66"/>
        <v>-7.1824215725371787E-2</v>
      </c>
      <c r="L165" s="53">
        <f t="shared" si="66"/>
        <v>-7.2054837627950508E-2</v>
      </c>
      <c r="M165" s="53">
        <f t="shared" si="66"/>
        <v>-7.289698055847349E-2</v>
      </c>
      <c r="N165" s="53">
        <f t="shared" si="66"/>
        <v>-7.5351678139483291E-2</v>
      </c>
      <c r="O165" s="53">
        <f t="shared" si="66"/>
        <v>-7.5351678139483291E-2</v>
      </c>
      <c r="P165" s="53">
        <f t="shared" si="66"/>
        <v>-7.5351678139483291E-2</v>
      </c>
      <c r="Q165" s="53">
        <f t="shared" si="66"/>
        <v>-7.5351678139483291E-2</v>
      </c>
      <c r="R165" s="53">
        <f t="shared" si="66"/>
        <v>-7.4979775949835292E-2</v>
      </c>
      <c r="S165" s="53">
        <f t="shared" si="66"/>
        <v>-7.4979775949835292E-2</v>
      </c>
      <c r="T165" s="53">
        <f t="shared" si="66"/>
        <v>-7.4979775949835292E-2</v>
      </c>
      <c r="U165" s="53">
        <f t="shared" si="66"/>
        <v>-7.4755938999180538E-2</v>
      </c>
      <c r="V165" s="53">
        <f t="shared" si="66"/>
        <v>-7.4639988708695038E-2</v>
      </c>
      <c r="W165" s="53">
        <f t="shared" si="66"/>
        <v>-7.4639988708695038E-2</v>
      </c>
      <c r="X165" s="53">
        <f t="shared" si="66"/>
        <v>-7.4639988708695038E-2</v>
      </c>
      <c r="Y165" s="53">
        <f t="shared" si="66"/>
        <v>-7.4639988708695038E-2</v>
      </c>
      <c r="Z165" s="53">
        <f t="shared" si="66"/>
        <v>-7.4639988708695038E-2</v>
      </c>
      <c r="AA165" s="53">
        <f t="shared" si="66"/>
        <v>-7.4639988708695038E-2</v>
      </c>
      <c r="AB165" s="53">
        <f t="shared" si="66"/>
        <v>-7.4639988708695038E-2</v>
      </c>
      <c r="AC165" s="53">
        <f t="shared" si="66"/>
        <v>-7.4639988708695038E-2</v>
      </c>
      <c r="AD165" s="53">
        <f t="shared" si="66"/>
        <v>-7.4639988708695038E-2</v>
      </c>
      <c r="AE165" s="53">
        <f t="shared" si="66"/>
        <v>-7.4639988708695038E-2</v>
      </c>
      <c r="AF165" s="53">
        <f t="shared" si="66"/>
        <v>-7.4639988708695038E-2</v>
      </c>
      <c r="AG165" s="53">
        <f t="shared" si="66"/>
        <v>-7.4639988708695038E-2</v>
      </c>
      <c r="AH165" s="53">
        <f t="shared" si="66"/>
        <v>-7.4639988708695038E-2</v>
      </c>
      <c r="AI165" s="53">
        <f t="shared" si="66"/>
        <v>-7.471578124856193E-2</v>
      </c>
      <c r="AJ165" s="53">
        <f t="shared" si="66"/>
        <v>-7.471578124856193E-2</v>
      </c>
      <c r="AK165" s="53">
        <f t="shared" si="66"/>
        <v>-7.4751888660355537E-2</v>
      </c>
      <c r="AL165" s="53">
        <f t="shared" si="66"/>
        <v>-7.4893504823852819E-2</v>
      </c>
      <c r="AM165" s="53">
        <f t="shared" si="66"/>
        <v>-7.4893504823852819E-2</v>
      </c>
      <c r="AN165" s="53">
        <f t="shared" si="66"/>
        <v>-7.4893504823852819E-2</v>
      </c>
      <c r="AO165" s="53">
        <f t="shared" si="66"/>
        <v>-7.4893504823852819E-2</v>
      </c>
      <c r="AP165" s="53">
        <f t="shared" si="66"/>
        <v>-7.5053236070435458E-2</v>
      </c>
      <c r="AQ165" s="53">
        <f t="shared" si="66"/>
        <v>-7.5127231334550459E-2</v>
      </c>
      <c r="AR165" s="53">
        <f t="shared" si="66"/>
        <v>-7.5127231334550459E-2</v>
      </c>
      <c r="AS165" s="53">
        <f t="shared" si="66"/>
        <v>-7.4434017831599752E-2</v>
      </c>
      <c r="AT165" s="53">
        <f t="shared" si="66"/>
        <v>-7.4434017831599752E-2</v>
      </c>
      <c r="AU165" s="53">
        <f t="shared" si="66"/>
        <v>-7.4434017831599752E-2</v>
      </c>
      <c r="AV165" s="53">
        <f t="shared" si="66"/>
        <v>-7.4434017831599752E-2</v>
      </c>
      <c r="AW165" s="53">
        <f t="shared" si="66"/>
        <v>-7.4434017831599752E-2</v>
      </c>
      <c r="AX165" s="53">
        <f t="shared" si="66"/>
        <v>-7.4434017831599752E-2</v>
      </c>
      <c r="AY165" s="53">
        <f t="shared" si="66"/>
        <v>-7.4434017831599752E-2</v>
      </c>
      <c r="AZ165" s="53">
        <f t="shared" ref="AZ165:BP179" si="72">-(1-2^AZ113)</f>
        <v>-7.4434017831599752E-2</v>
      </c>
      <c r="BA165" s="53">
        <f t="shared" si="72"/>
        <v>-7.4434017831599752E-2</v>
      </c>
      <c r="BB165" s="53">
        <f t="shared" si="72"/>
        <v>-7.4434017831599752E-2</v>
      </c>
      <c r="BC165" s="53">
        <f t="shared" si="72"/>
        <v>-7.4391517203725388E-2</v>
      </c>
      <c r="BD165" s="53">
        <f t="shared" si="72"/>
        <v>-7.4284925532965951E-2</v>
      </c>
      <c r="BE165" s="53">
        <f t="shared" si="72"/>
        <v>-7.4284925532965951E-2</v>
      </c>
      <c r="BF165" s="53">
        <f t="shared" si="72"/>
        <v>-7.4284925532965951E-2</v>
      </c>
      <c r="BG165" s="53">
        <f t="shared" si="72"/>
        <v>-7.4284925532965951E-2</v>
      </c>
      <c r="BH165" s="53">
        <f t="shared" si="72"/>
        <v>-7.4284925532965951E-2</v>
      </c>
      <c r="BI165" s="53">
        <f t="shared" si="72"/>
        <v>-7.4284925532965951E-2</v>
      </c>
      <c r="BJ165" s="53">
        <f t="shared" si="72"/>
        <v>-7.4284925532965951E-2</v>
      </c>
      <c r="BK165" s="53">
        <f t="shared" si="72"/>
        <v>-7.4284925532965951E-2</v>
      </c>
      <c r="BL165" s="53">
        <f t="shared" si="72"/>
        <v>-7.4284925532965951E-2</v>
      </c>
      <c r="BM165" s="53">
        <f t="shared" si="72"/>
        <v>-7.4284925532965951E-2</v>
      </c>
      <c r="BN165" s="53">
        <f t="shared" si="72"/>
        <v>-7.4284925532965951E-2</v>
      </c>
      <c r="BO165" s="53">
        <f t="shared" si="72"/>
        <v>-7.4280638789034237E-2</v>
      </c>
      <c r="BP165" s="53">
        <f t="shared" si="72"/>
        <v>-7.4280638789034237E-2</v>
      </c>
      <c r="BQ165" s="53">
        <f t="shared" ref="BQ165:CM165" si="73">-(1-2^BQ113)</f>
        <v>-7.4280638789034237E-2</v>
      </c>
      <c r="BR165" s="53">
        <f t="shared" si="73"/>
        <v>-7.4280638789034237E-2</v>
      </c>
      <c r="BS165" s="53">
        <f t="shared" si="73"/>
        <v>-7.4280638789034237E-2</v>
      </c>
      <c r="BT165" s="53">
        <f t="shared" si="73"/>
        <v>-7.4280638789034237E-2</v>
      </c>
      <c r="BU165" s="53">
        <f t="shared" si="73"/>
        <v>-7.4280638789034237E-2</v>
      </c>
      <c r="BV165" s="53">
        <f t="shared" si="73"/>
        <v>-7.4280638789034237E-2</v>
      </c>
      <c r="BW165" s="53">
        <f t="shared" si="73"/>
        <v>-7.4280638789034237E-2</v>
      </c>
      <c r="BX165" s="53">
        <f t="shared" si="73"/>
        <v>-7.4280638789034237E-2</v>
      </c>
      <c r="BY165" s="53">
        <f t="shared" si="73"/>
        <v>-7.4280638789034237E-2</v>
      </c>
      <c r="BZ165" s="53">
        <f t="shared" si="73"/>
        <v>-7.4280638789034237E-2</v>
      </c>
      <c r="CA165" s="53">
        <f t="shared" si="73"/>
        <v>-7.4280638789034237E-2</v>
      </c>
      <c r="CB165" s="53">
        <f t="shared" si="73"/>
        <v>-7.3789498183516877E-2</v>
      </c>
      <c r="CC165" s="53">
        <f t="shared" si="73"/>
        <v>-7.3789498183516877E-2</v>
      </c>
      <c r="CD165" s="53">
        <f t="shared" si="73"/>
        <v>-7.3789498183516877E-2</v>
      </c>
      <c r="CE165" s="53">
        <f t="shared" si="73"/>
        <v>-7.3789498183516877E-2</v>
      </c>
      <c r="CF165" s="53">
        <f t="shared" si="73"/>
        <v>-7.3789498183516877E-2</v>
      </c>
      <c r="CG165" s="53">
        <f t="shared" si="73"/>
        <v>-7.3643985701669301E-2</v>
      </c>
      <c r="CH165" s="53">
        <f t="shared" si="73"/>
        <v>-7.2812990990234416E-2</v>
      </c>
      <c r="CI165" s="53">
        <f t="shared" si="73"/>
        <v>-7.3146320642546891E-2</v>
      </c>
      <c r="CJ165" s="53">
        <f t="shared" si="73"/>
        <v>-7.3146320642546891E-2</v>
      </c>
      <c r="CK165" s="53">
        <f t="shared" si="73"/>
        <v>-7.3146320642546891E-2</v>
      </c>
      <c r="CL165" s="53">
        <f t="shared" si="73"/>
        <v>-7.3146320642546891E-2</v>
      </c>
      <c r="CM165" s="53">
        <f t="shared" si="73"/>
        <v>-7.3146320642546891E-2</v>
      </c>
      <c r="CP165" s="5" cm="1">
        <f t="array" ref="CP165">AVERAGE(IF(ISERROR(C165:CM165),"",C165:CM165))</f>
        <v>-7.3529052282078899E-2</v>
      </c>
    </row>
    <row r="166" spans="2:94">
      <c r="B166" s="50">
        <f t="shared" si="71"/>
        <v>1982</v>
      </c>
      <c r="C166" s="53">
        <f t="shared" si="69"/>
        <v>-6.7823367603393581E-2</v>
      </c>
      <c r="D166" s="53">
        <f t="shared" si="66"/>
        <v>-7.0130333199323269E-2</v>
      </c>
      <c r="E166" s="53">
        <f t="shared" si="66"/>
        <v>-7.0580275247735691E-2</v>
      </c>
      <c r="F166" s="53">
        <f t="shared" si="66"/>
        <v>-7.0580275247735691E-2</v>
      </c>
      <c r="G166" s="53">
        <f t="shared" si="66"/>
        <v>-7.038367738198581E-2</v>
      </c>
      <c r="H166" s="53">
        <f t="shared" si="66"/>
        <v>-7.7221141397168069E-2</v>
      </c>
      <c r="I166" s="53">
        <f t="shared" si="66"/>
        <v>-7.7221141397168069E-2</v>
      </c>
      <c r="J166" s="53">
        <f t="shared" si="66"/>
        <v>-7.9869509890390211E-2</v>
      </c>
      <c r="K166" s="53">
        <f t="shared" si="66"/>
        <v>-7.9477276594698831E-2</v>
      </c>
      <c r="L166" s="53">
        <f t="shared" si="66"/>
        <v>-7.9594762735808677E-2</v>
      </c>
      <c r="M166" s="53">
        <f t="shared" si="66"/>
        <v>-8.1101284170687515E-2</v>
      </c>
      <c r="N166" s="53">
        <f t="shared" si="66"/>
        <v>-8.292713635531257E-2</v>
      </c>
      <c r="O166" s="53">
        <f t="shared" si="66"/>
        <v>-8.2759411633985702E-2</v>
      </c>
      <c r="P166" s="53">
        <f t="shared" si="66"/>
        <v>-8.2759411633985702E-2</v>
      </c>
      <c r="Q166" s="53">
        <f t="shared" si="66"/>
        <v>-8.2759411633985702E-2</v>
      </c>
      <c r="R166" s="53">
        <f t="shared" si="66"/>
        <v>-8.1637500447453548E-2</v>
      </c>
      <c r="S166" s="53">
        <f t="shared" si="66"/>
        <v>-8.1637500447453548E-2</v>
      </c>
      <c r="T166" s="53">
        <f t="shared" si="66"/>
        <v>-8.1637500447453548E-2</v>
      </c>
      <c r="U166" s="53">
        <f t="shared" si="66"/>
        <v>-8.1475628394123811E-2</v>
      </c>
      <c r="V166" s="53">
        <f t="shared" si="66"/>
        <v>-8.1198031146406446E-2</v>
      </c>
      <c r="W166" s="53">
        <f t="shared" si="66"/>
        <v>-8.1198031146406446E-2</v>
      </c>
      <c r="X166" s="53">
        <f t="shared" si="66"/>
        <v>-8.1198031146406446E-2</v>
      </c>
      <c r="Y166" s="53">
        <f t="shared" si="66"/>
        <v>-8.1198031146406446E-2</v>
      </c>
      <c r="Z166" s="53">
        <f t="shared" si="66"/>
        <v>-8.1198031146406446E-2</v>
      </c>
      <c r="AA166" s="53">
        <f t="shared" si="66"/>
        <v>-8.1198031146406446E-2</v>
      </c>
      <c r="AB166" s="53">
        <f t="shared" si="66"/>
        <v>-8.1198031146406446E-2</v>
      </c>
      <c r="AC166" s="53">
        <f t="shared" si="66"/>
        <v>-8.1198031146406446E-2</v>
      </c>
      <c r="AD166" s="53">
        <f t="shared" si="66"/>
        <v>-8.1198031146406446E-2</v>
      </c>
      <c r="AE166" s="53">
        <f t="shared" si="66"/>
        <v>-8.1198031146406446E-2</v>
      </c>
      <c r="AF166" s="53">
        <f t="shared" si="66"/>
        <v>-8.1198031146406446E-2</v>
      </c>
      <c r="AG166" s="53">
        <f t="shared" si="66"/>
        <v>-8.1198031146406446E-2</v>
      </c>
      <c r="AH166" s="53">
        <f t="shared" si="66"/>
        <v>-8.1198031146406446E-2</v>
      </c>
      <c r="AI166" s="53">
        <f t="shared" si="66"/>
        <v>-8.0607433911556448E-2</v>
      </c>
      <c r="AJ166" s="53">
        <f t="shared" si="66"/>
        <v>-8.0607433911556448E-2</v>
      </c>
      <c r="AK166" s="53">
        <f t="shared" si="66"/>
        <v>-8.0626337282676097E-2</v>
      </c>
      <c r="AL166" s="53">
        <f t="shared" si="66"/>
        <v>-8.0742881221184115E-2</v>
      </c>
      <c r="AM166" s="53">
        <f t="shared" si="66"/>
        <v>-8.0742881221184115E-2</v>
      </c>
      <c r="AN166" s="53">
        <f t="shared" si="66"/>
        <v>-8.0742881221184115E-2</v>
      </c>
      <c r="AO166" s="53">
        <f t="shared" si="66"/>
        <v>-8.0742881221184115E-2</v>
      </c>
      <c r="AP166" s="53">
        <f t="shared" si="66"/>
        <v>-8.1367481180330548E-2</v>
      </c>
      <c r="AQ166" s="53">
        <f t="shared" si="66"/>
        <v>-8.1291271359556605E-2</v>
      </c>
      <c r="AR166" s="53">
        <f t="shared" si="66"/>
        <v>-8.1291271359556605E-2</v>
      </c>
      <c r="AS166" s="53">
        <f t="shared" si="66"/>
        <v>-8.1612604395473243E-2</v>
      </c>
      <c r="AT166" s="53">
        <f t="shared" si="66"/>
        <v>-8.1612604395473243E-2</v>
      </c>
      <c r="AU166" s="53">
        <f t="shared" si="66"/>
        <v>-8.1612604395473243E-2</v>
      </c>
      <c r="AV166" s="53">
        <f t="shared" si="66"/>
        <v>-8.1612604395473243E-2</v>
      </c>
      <c r="AW166" s="53">
        <f t="shared" si="66"/>
        <v>-8.1612604395473243E-2</v>
      </c>
      <c r="AX166" s="53">
        <f t="shared" si="66"/>
        <v>-8.1612604395473243E-2</v>
      </c>
      <c r="AY166" s="53">
        <f t="shared" si="66"/>
        <v>-8.1612604395473243E-2</v>
      </c>
      <c r="AZ166" s="53">
        <f t="shared" si="72"/>
        <v>-8.1612604395473243E-2</v>
      </c>
      <c r="BA166" s="53">
        <f t="shared" si="72"/>
        <v>-8.1612604395473243E-2</v>
      </c>
      <c r="BB166" s="53">
        <f t="shared" si="72"/>
        <v>-8.1612604395473243E-2</v>
      </c>
      <c r="BC166" s="53">
        <f t="shared" si="72"/>
        <v>-8.1550093282279579E-2</v>
      </c>
      <c r="BD166" s="53">
        <f t="shared" si="72"/>
        <v>-8.1004198935562655E-2</v>
      </c>
      <c r="BE166" s="53">
        <f t="shared" si="72"/>
        <v>-8.1004198935562655E-2</v>
      </c>
      <c r="BF166" s="53">
        <f t="shared" si="72"/>
        <v>-8.1004198935562655E-2</v>
      </c>
      <c r="BG166" s="53">
        <f t="shared" si="72"/>
        <v>-8.1004198935562655E-2</v>
      </c>
      <c r="BH166" s="53">
        <f t="shared" si="72"/>
        <v>-8.1017116165378322E-2</v>
      </c>
      <c r="BI166" s="53">
        <f t="shared" si="72"/>
        <v>-8.1017116165378322E-2</v>
      </c>
      <c r="BJ166" s="53">
        <f t="shared" si="72"/>
        <v>-8.1017116165378322E-2</v>
      </c>
      <c r="BK166" s="53">
        <f t="shared" si="72"/>
        <v>-8.1017116165378322E-2</v>
      </c>
      <c r="BL166" s="53">
        <f t="shared" si="72"/>
        <v>-8.1017116165378322E-2</v>
      </c>
      <c r="BM166" s="53">
        <f t="shared" si="72"/>
        <v>-8.1017116165378322E-2</v>
      </c>
      <c r="BN166" s="53">
        <f t="shared" si="72"/>
        <v>-8.1017116165378322E-2</v>
      </c>
      <c r="BO166" s="53">
        <f t="shared" si="72"/>
        <v>-8.1007287796823979E-2</v>
      </c>
      <c r="BP166" s="53">
        <f t="shared" si="72"/>
        <v>-8.1007287796823979E-2</v>
      </c>
      <c r="BQ166" s="53">
        <f t="shared" ref="BQ166:CM166" si="74">-(1-2^BQ114)</f>
        <v>-8.1007287796823979E-2</v>
      </c>
      <c r="BR166" s="53">
        <f t="shared" si="74"/>
        <v>-8.1007287796823979E-2</v>
      </c>
      <c r="BS166" s="53">
        <f t="shared" si="74"/>
        <v>-8.1007287796823979E-2</v>
      </c>
      <c r="BT166" s="53">
        <f t="shared" si="74"/>
        <v>-8.1007287796823979E-2</v>
      </c>
      <c r="BU166" s="53">
        <f t="shared" si="74"/>
        <v>-8.1007287796823979E-2</v>
      </c>
      <c r="BV166" s="53">
        <f t="shared" si="74"/>
        <v>-8.1007287796823979E-2</v>
      </c>
      <c r="BW166" s="53">
        <f t="shared" si="74"/>
        <v>-8.1007287796823979E-2</v>
      </c>
      <c r="BX166" s="53">
        <f t="shared" si="74"/>
        <v>-8.1007287796823979E-2</v>
      </c>
      <c r="BY166" s="53">
        <f t="shared" si="74"/>
        <v>-8.1007287796823979E-2</v>
      </c>
      <c r="BZ166" s="53">
        <f t="shared" si="74"/>
        <v>-8.1007287796823979E-2</v>
      </c>
      <c r="CA166" s="53">
        <f t="shared" si="74"/>
        <v>-8.1007287796823979E-2</v>
      </c>
      <c r="CB166" s="53">
        <f t="shared" si="74"/>
        <v>-8.0486814084401948E-2</v>
      </c>
      <c r="CC166" s="53">
        <f t="shared" si="74"/>
        <v>-8.0486814084401948E-2</v>
      </c>
      <c r="CD166" s="53">
        <f t="shared" si="74"/>
        <v>-8.0486814084401948E-2</v>
      </c>
      <c r="CE166" s="53">
        <f t="shared" si="74"/>
        <v>-8.0486814084401948E-2</v>
      </c>
      <c r="CF166" s="53">
        <f t="shared" si="74"/>
        <v>-8.0486814084401948E-2</v>
      </c>
      <c r="CG166" s="53">
        <f t="shared" si="74"/>
        <v>-8.0450748972988317E-2</v>
      </c>
      <c r="CH166" s="53">
        <f t="shared" si="74"/>
        <v>-7.9940011903894659E-2</v>
      </c>
      <c r="CI166" s="53">
        <f t="shared" si="74"/>
        <v>-8.0091059830345368E-2</v>
      </c>
      <c r="CJ166" s="53">
        <f t="shared" si="74"/>
        <v>-8.0091059830345368E-2</v>
      </c>
      <c r="CK166" s="53">
        <f t="shared" si="74"/>
        <v>-8.0091059830345368E-2</v>
      </c>
      <c r="CL166" s="53">
        <f t="shared" si="74"/>
        <v>-8.0091059830345368E-2</v>
      </c>
      <c r="CM166" s="53">
        <f t="shared" si="74"/>
        <v>-8.0091059830345368E-2</v>
      </c>
      <c r="CP166" s="5" cm="1">
        <f t="array" ref="CP166">AVERAGE(IF(ISERROR(C166:CM166),"",C166:CM166))</f>
        <v>-8.0349453062913995E-2</v>
      </c>
    </row>
    <row r="167" spans="2:94">
      <c r="B167" s="50">
        <f t="shared" si="71"/>
        <v>1983</v>
      </c>
      <c r="C167" s="53">
        <f t="shared" si="69"/>
        <v>-7.590528064344948E-2</v>
      </c>
      <c r="D167" s="53">
        <f t="shared" si="66"/>
        <v>-8.7527452838533581E-2</v>
      </c>
      <c r="E167" s="53">
        <f t="shared" si="66"/>
        <v>-8.5588149595829388E-2</v>
      </c>
      <c r="F167" s="53">
        <f t="shared" si="66"/>
        <v>-8.5588149595829388E-2</v>
      </c>
      <c r="G167" s="53">
        <f t="shared" si="66"/>
        <v>-8.6031386742645211E-2</v>
      </c>
      <c r="H167" s="53">
        <f t="shared" si="66"/>
        <v>-9.1615609550129151E-2</v>
      </c>
      <c r="I167" s="53">
        <f t="shared" si="66"/>
        <v>-9.1615609550129151E-2</v>
      </c>
      <c r="J167" s="53">
        <f t="shared" si="66"/>
        <v>-8.801087984102085E-2</v>
      </c>
      <c r="K167" s="53">
        <f t="shared" si="66"/>
        <v>-8.7489639061687385E-2</v>
      </c>
      <c r="L167" s="53">
        <f t="shared" si="66"/>
        <v>-8.7577720343528842E-2</v>
      </c>
      <c r="M167" s="53">
        <f t="shared" si="66"/>
        <v>-8.9187183372638756E-2</v>
      </c>
      <c r="N167" s="53">
        <f t="shared" si="66"/>
        <v>-9.2427487073951764E-2</v>
      </c>
      <c r="O167" s="53">
        <f t="shared" si="66"/>
        <v>-9.2071112062158345E-2</v>
      </c>
      <c r="P167" s="53">
        <f t="shared" si="66"/>
        <v>-9.2071112062158345E-2</v>
      </c>
      <c r="Q167" s="53">
        <f t="shared" si="66"/>
        <v>-9.2071112062158345E-2</v>
      </c>
      <c r="R167" s="53">
        <f t="shared" si="66"/>
        <v>-9.100151026717973E-2</v>
      </c>
      <c r="S167" s="53">
        <f t="shared" si="66"/>
        <v>-9.100151026717973E-2</v>
      </c>
      <c r="T167" s="53">
        <f t="shared" si="66"/>
        <v>-9.100151026717973E-2</v>
      </c>
      <c r="U167" s="53">
        <f t="shared" si="66"/>
        <v>-9.0846148624389333E-2</v>
      </c>
      <c r="V167" s="53">
        <f t="shared" si="66"/>
        <v>-9.0555290678974054E-2</v>
      </c>
      <c r="W167" s="53">
        <f t="shared" si="66"/>
        <v>-9.0555290678974054E-2</v>
      </c>
      <c r="X167" s="53">
        <f t="shared" si="66"/>
        <v>-9.0555290678974054E-2</v>
      </c>
      <c r="Y167" s="53">
        <f t="shared" si="66"/>
        <v>-9.0555290678974054E-2</v>
      </c>
      <c r="Z167" s="53">
        <f t="shared" si="66"/>
        <v>-9.0555290678974054E-2</v>
      </c>
      <c r="AA167" s="53">
        <f t="shared" si="66"/>
        <v>-9.0555290678974054E-2</v>
      </c>
      <c r="AB167" s="53">
        <f t="shared" si="66"/>
        <v>-9.0571675735122148E-2</v>
      </c>
      <c r="AC167" s="53">
        <f t="shared" si="66"/>
        <v>-9.0571675735122148E-2</v>
      </c>
      <c r="AD167" s="53">
        <f t="shared" si="66"/>
        <v>-9.0571675735122148E-2</v>
      </c>
      <c r="AE167" s="53">
        <f t="shared" si="66"/>
        <v>-9.0571675735122148E-2</v>
      </c>
      <c r="AF167" s="53">
        <f t="shared" si="66"/>
        <v>-9.0571675735122148E-2</v>
      </c>
      <c r="AG167" s="53">
        <f t="shared" si="66"/>
        <v>-9.0571675735122148E-2</v>
      </c>
      <c r="AH167" s="53">
        <f t="shared" si="66"/>
        <v>-9.0571675735122148E-2</v>
      </c>
      <c r="AI167" s="53">
        <f t="shared" si="66"/>
        <v>-8.9833662602035069E-2</v>
      </c>
      <c r="AJ167" s="53">
        <f t="shared" si="66"/>
        <v>-8.9833662602035069E-2</v>
      </c>
      <c r="AK167" s="53">
        <f t="shared" si="66"/>
        <v>-8.9838965895110312E-2</v>
      </c>
      <c r="AL167" s="53">
        <f t="shared" si="66"/>
        <v>-8.9828410731026653E-2</v>
      </c>
      <c r="AM167" s="53">
        <f t="shared" si="66"/>
        <v>-8.9828410731026653E-2</v>
      </c>
      <c r="AN167" s="53">
        <f t="shared" si="66"/>
        <v>-8.9828410731026653E-2</v>
      </c>
      <c r="AO167" s="53">
        <f t="shared" si="66"/>
        <v>-8.9828410731026653E-2</v>
      </c>
      <c r="AP167" s="53">
        <f t="shared" si="66"/>
        <v>-9.0077592042984378E-2</v>
      </c>
      <c r="AQ167" s="53">
        <f t="shared" si="66"/>
        <v>-8.9941207427984393E-2</v>
      </c>
      <c r="AR167" s="53">
        <f t="shared" si="66"/>
        <v>-8.9941207427984393E-2</v>
      </c>
      <c r="AS167" s="53">
        <f t="shared" si="66"/>
        <v>-9.1132451380566026E-2</v>
      </c>
      <c r="AT167" s="53">
        <f t="shared" si="66"/>
        <v>-9.1132451380566026E-2</v>
      </c>
      <c r="AU167" s="53">
        <f t="shared" si="66"/>
        <v>-9.1132451380566026E-2</v>
      </c>
      <c r="AV167" s="53">
        <f t="shared" si="66"/>
        <v>-9.1132451380566026E-2</v>
      </c>
      <c r="AW167" s="53">
        <f t="shared" si="66"/>
        <v>-9.1132451380566026E-2</v>
      </c>
      <c r="AX167" s="53">
        <f t="shared" si="66"/>
        <v>-9.1132451380566026E-2</v>
      </c>
      <c r="AY167" s="53">
        <f t="shared" si="66"/>
        <v>-9.1132451380566026E-2</v>
      </c>
      <c r="AZ167" s="53">
        <f t="shared" si="72"/>
        <v>-9.1132451380566026E-2</v>
      </c>
      <c r="BA167" s="53">
        <f t="shared" si="72"/>
        <v>-9.1132451380566026E-2</v>
      </c>
      <c r="BB167" s="53">
        <f t="shared" si="72"/>
        <v>-9.1132451380566026E-2</v>
      </c>
      <c r="BC167" s="53">
        <f t="shared" si="72"/>
        <v>-9.1148681245430296E-2</v>
      </c>
      <c r="BD167" s="53">
        <f t="shared" si="72"/>
        <v>-9.0578604647546967E-2</v>
      </c>
      <c r="BE167" s="53">
        <f t="shared" si="72"/>
        <v>-9.0578604647546967E-2</v>
      </c>
      <c r="BF167" s="53">
        <f t="shared" si="72"/>
        <v>-9.0578604647546967E-2</v>
      </c>
      <c r="BG167" s="53">
        <f t="shared" si="72"/>
        <v>-9.0578604647546967E-2</v>
      </c>
      <c r="BH167" s="53">
        <f t="shared" si="72"/>
        <v>-9.0645378158527579E-2</v>
      </c>
      <c r="BI167" s="53">
        <f t="shared" si="72"/>
        <v>-9.0645378158527579E-2</v>
      </c>
      <c r="BJ167" s="53">
        <f t="shared" si="72"/>
        <v>-9.0645378158527579E-2</v>
      </c>
      <c r="BK167" s="53">
        <f t="shared" si="72"/>
        <v>-9.0645378158527579E-2</v>
      </c>
      <c r="BL167" s="53">
        <f t="shared" si="72"/>
        <v>-9.0645378158527579E-2</v>
      </c>
      <c r="BM167" s="53">
        <f t="shared" si="72"/>
        <v>-9.0645378158527579E-2</v>
      </c>
      <c r="BN167" s="53">
        <f t="shared" si="72"/>
        <v>-9.0645378158527579E-2</v>
      </c>
      <c r="BO167" s="53">
        <f t="shared" si="72"/>
        <v>-9.0630184480316012E-2</v>
      </c>
      <c r="BP167" s="53">
        <f t="shared" si="72"/>
        <v>-9.0630184480316012E-2</v>
      </c>
      <c r="BQ167" s="53">
        <f t="shared" ref="BQ167:CM167" si="75">-(1-2^BQ115)</f>
        <v>-9.0630184480316012E-2</v>
      </c>
      <c r="BR167" s="53">
        <f t="shared" si="75"/>
        <v>-9.0630184480316012E-2</v>
      </c>
      <c r="BS167" s="53">
        <f t="shared" si="75"/>
        <v>-9.0630184480316012E-2</v>
      </c>
      <c r="BT167" s="53">
        <f t="shared" si="75"/>
        <v>-9.0630184480316012E-2</v>
      </c>
      <c r="BU167" s="53">
        <f t="shared" si="75"/>
        <v>-9.0630184480316012E-2</v>
      </c>
      <c r="BV167" s="53">
        <f t="shared" si="75"/>
        <v>-9.0630184480316012E-2</v>
      </c>
      <c r="BW167" s="53">
        <f t="shared" si="75"/>
        <v>-9.0630184480316012E-2</v>
      </c>
      <c r="BX167" s="53">
        <f t="shared" si="75"/>
        <v>-9.0630184480316012E-2</v>
      </c>
      <c r="BY167" s="53">
        <f t="shared" si="75"/>
        <v>-9.0630184480316012E-2</v>
      </c>
      <c r="BZ167" s="53">
        <f t="shared" si="75"/>
        <v>-9.0630184480316012E-2</v>
      </c>
      <c r="CA167" s="53">
        <f t="shared" si="75"/>
        <v>-9.0630184480316012E-2</v>
      </c>
      <c r="CB167" s="53">
        <f t="shared" si="75"/>
        <v>-8.9945115875012749E-2</v>
      </c>
      <c r="CC167" s="53">
        <f t="shared" si="75"/>
        <v>-8.9945115875012749E-2</v>
      </c>
      <c r="CD167" s="53">
        <f t="shared" si="75"/>
        <v>-8.9945115875012749E-2</v>
      </c>
      <c r="CE167" s="53">
        <f t="shared" si="75"/>
        <v>-8.9945115875012749E-2</v>
      </c>
      <c r="CF167" s="53">
        <f t="shared" si="75"/>
        <v>-8.9945115875012749E-2</v>
      </c>
      <c r="CG167" s="53">
        <f t="shared" si="75"/>
        <v>-9.0036510043603024E-2</v>
      </c>
      <c r="CH167" s="53">
        <f t="shared" si="75"/>
        <v>-8.9183904216375121E-2</v>
      </c>
      <c r="CI167" s="53">
        <f t="shared" si="75"/>
        <v>-8.9426228540308461E-2</v>
      </c>
      <c r="CJ167" s="53">
        <f t="shared" si="75"/>
        <v>-8.9426228540308461E-2</v>
      </c>
      <c r="CK167" s="53">
        <f t="shared" si="75"/>
        <v>-8.9426228540308461E-2</v>
      </c>
      <c r="CL167" s="53">
        <f t="shared" si="75"/>
        <v>-8.9426228540308461E-2</v>
      </c>
      <c r="CM167" s="53">
        <f t="shared" si="75"/>
        <v>-8.9426228540308461E-2</v>
      </c>
      <c r="CP167" s="5" cm="1">
        <f t="array" ref="CP167">AVERAGE(IF(ISERROR(C167:CM167),"",C167:CM167))</f>
        <v>-9.0093446902195326E-2</v>
      </c>
    </row>
    <row r="168" spans="2:94">
      <c r="B168" s="50">
        <f t="shared" si="71"/>
        <v>1984</v>
      </c>
      <c r="C168" s="53">
        <f t="shared" si="69"/>
        <v>-9.618697762674755E-2</v>
      </c>
      <c r="D168" s="53">
        <f t="shared" si="66"/>
        <v>-9.8455608729192567E-2</v>
      </c>
      <c r="E168" s="53">
        <f t="shared" si="66"/>
        <v>-9.4230479475426732E-2</v>
      </c>
      <c r="F168" s="53">
        <f t="shared" si="66"/>
        <v>-9.4230479475426732E-2</v>
      </c>
      <c r="G168" s="53">
        <f t="shared" si="66"/>
        <v>-9.4562594332175176E-2</v>
      </c>
      <c r="H168" s="53">
        <f t="shared" si="66"/>
        <v>-9.9079932119420233E-2</v>
      </c>
      <c r="I168" s="53">
        <f t="shared" si="66"/>
        <v>-9.9117378737334172E-2</v>
      </c>
      <c r="J168" s="53">
        <f t="shared" si="66"/>
        <v>-9.4369633697304778E-2</v>
      </c>
      <c r="K168" s="53">
        <f t="shared" si="66"/>
        <v>-9.3683179420818719E-2</v>
      </c>
      <c r="L168" s="53">
        <f t="shared" si="66"/>
        <v>-9.3802637833713787E-2</v>
      </c>
      <c r="M168" s="53">
        <f t="shared" si="66"/>
        <v>-9.4823499393145494E-2</v>
      </c>
      <c r="N168" s="53">
        <f t="shared" ref="N168:AY175" si="76">-(1-2^N116)</f>
        <v>-9.8350660600312834E-2</v>
      </c>
      <c r="O168" s="53">
        <f t="shared" si="76"/>
        <v>-9.8012391674441868E-2</v>
      </c>
      <c r="P168" s="53">
        <f t="shared" si="76"/>
        <v>-9.8012391674441868E-2</v>
      </c>
      <c r="Q168" s="53">
        <f t="shared" si="76"/>
        <v>-9.8012391674441868E-2</v>
      </c>
      <c r="R168" s="53">
        <f t="shared" si="76"/>
        <v>-9.7917212499794348E-2</v>
      </c>
      <c r="S168" s="53">
        <f t="shared" si="76"/>
        <v>-9.8103285043023347E-2</v>
      </c>
      <c r="T168" s="53">
        <f t="shared" si="76"/>
        <v>-9.8103285043023347E-2</v>
      </c>
      <c r="U168" s="53">
        <f t="shared" si="76"/>
        <v>-9.7893450626906908E-2</v>
      </c>
      <c r="V168" s="53">
        <f t="shared" si="76"/>
        <v>-9.7596008963307335E-2</v>
      </c>
      <c r="W168" s="53">
        <f t="shared" si="76"/>
        <v>-9.7596008963307335E-2</v>
      </c>
      <c r="X168" s="53">
        <f t="shared" si="76"/>
        <v>-9.7596008963307335E-2</v>
      </c>
      <c r="Y168" s="53">
        <f t="shared" si="76"/>
        <v>-9.7596008963307335E-2</v>
      </c>
      <c r="Z168" s="53">
        <f t="shared" si="76"/>
        <v>-9.7596008963307335E-2</v>
      </c>
      <c r="AA168" s="53">
        <f t="shared" si="76"/>
        <v>-9.7596008963307335E-2</v>
      </c>
      <c r="AB168" s="53">
        <f t="shared" si="76"/>
        <v>-9.7606417915689025E-2</v>
      </c>
      <c r="AC168" s="53">
        <f t="shared" si="76"/>
        <v>-9.7606417915689025E-2</v>
      </c>
      <c r="AD168" s="53">
        <f t="shared" si="76"/>
        <v>-9.7606417915689025E-2</v>
      </c>
      <c r="AE168" s="53">
        <f t="shared" si="76"/>
        <v>-9.7606417915689025E-2</v>
      </c>
      <c r="AF168" s="53">
        <f t="shared" si="76"/>
        <v>-9.7606417915689025E-2</v>
      </c>
      <c r="AG168" s="53">
        <f t="shared" si="76"/>
        <v>-9.7606417915689025E-2</v>
      </c>
      <c r="AH168" s="53">
        <f t="shared" si="76"/>
        <v>-9.7606417915689025E-2</v>
      </c>
      <c r="AI168" s="53">
        <f t="shared" si="76"/>
        <v>-9.7055880929798888E-2</v>
      </c>
      <c r="AJ168" s="53">
        <f t="shared" si="76"/>
        <v>-9.7055880929798888E-2</v>
      </c>
      <c r="AK168" s="53">
        <f t="shared" si="76"/>
        <v>-9.7046786120595696E-2</v>
      </c>
      <c r="AL168" s="53">
        <f t="shared" si="76"/>
        <v>-9.7134250071251316E-2</v>
      </c>
      <c r="AM168" s="53">
        <f t="shared" si="76"/>
        <v>-9.7134250071251316E-2</v>
      </c>
      <c r="AN168" s="53">
        <f t="shared" si="76"/>
        <v>-9.7110225784500126E-2</v>
      </c>
      <c r="AO168" s="53">
        <f t="shared" si="76"/>
        <v>-9.7110225784500126E-2</v>
      </c>
      <c r="AP168" s="53">
        <f t="shared" si="76"/>
        <v>-9.7058771646068687E-2</v>
      </c>
      <c r="AQ168" s="53">
        <f t="shared" si="76"/>
        <v>-9.6955720800608769E-2</v>
      </c>
      <c r="AR168" s="53">
        <f t="shared" si="76"/>
        <v>-9.6955720800608769E-2</v>
      </c>
      <c r="AS168" s="53">
        <f t="shared" si="76"/>
        <v>-9.9183076686458316E-2</v>
      </c>
      <c r="AT168" s="53">
        <f t="shared" si="76"/>
        <v>-9.9183076686458316E-2</v>
      </c>
      <c r="AU168" s="53">
        <f t="shared" si="76"/>
        <v>-9.9183076686458316E-2</v>
      </c>
      <c r="AV168" s="53">
        <f t="shared" si="76"/>
        <v>-9.9183076686458316E-2</v>
      </c>
      <c r="AW168" s="53">
        <f t="shared" si="76"/>
        <v>-9.9183076686458316E-2</v>
      </c>
      <c r="AX168" s="53">
        <f t="shared" si="76"/>
        <v>-9.9183076686458316E-2</v>
      </c>
      <c r="AY168" s="53">
        <f t="shared" si="76"/>
        <v>-9.9183076686458316E-2</v>
      </c>
      <c r="AZ168" s="53">
        <f t="shared" si="72"/>
        <v>-9.9183076686458316E-2</v>
      </c>
      <c r="BA168" s="53">
        <f t="shared" si="72"/>
        <v>-9.9183076686458316E-2</v>
      </c>
      <c r="BB168" s="53">
        <f t="shared" si="72"/>
        <v>-9.9183076686458316E-2</v>
      </c>
      <c r="BC168" s="53">
        <f t="shared" si="72"/>
        <v>-9.9414129692166231E-2</v>
      </c>
      <c r="BD168" s="53">
        <f t="shared" si="72"/>
        <v>-9.8809418841892427E-2</v>
      </c>
      <c r="BE168" s="53">
        <f t="shared" si="72"/>
        <v>-9.8809418841892427E-2</v>
      </c>
      <c r="BF168" s="53">
        <f t="shared" si="72"/>
        <v>-9.8809418841892427E-2</v>
      </c>
      <c r="BG168" s="53">
        <f t="shared" si="72"/>
        <v>-9.8809418841892427E-2</v>
      </c>
      <c r="BH168" s="53">
        <f t="shared" si="72"/>
        <v>-9.8855414278894882E-2</v>
      </c>
      <c r="BI168" s="53">
        <f t="shared" si="72"/>
        <v>-9.8855414278894882E-2</v>
      </c>
      <c r="BJ168" s="53">
        <f t="shared" si="72"/>
        <v>-9.8855414278894882E-2</v>
      </c>
      <c r="BK168" s="53">
        <f t="shared" si="72"/>
        <v>-9.8855414278894882E-2</v>
      </c>
      <c r="BL168" s="53">
        <f t="shared" si="72"/>
        <v>-9.8855414278894882E-2</v>
      </c>
      <c r="BM168" s="53">
        <f t="shared" si="72"/>
        <v>-9.8855414278894882E-2</v>
      </c>
      <c r="BN168" s="53">
        <f t="shared" si="72"/>
        <v>-9.8855414278894882E-2</v>
      </c>
      <c r="BO168" s="53">
        <f t="shared" si="72"/>
        <v>-9.8837485518551316E-2</v>
      </c>
      <c r="BP168" s="53">
        <f t="shared" si="72"/>
        <v>-9.8837485518551316E-2</v>
      </c>
      <c r="BQ168" s="53">
        <f t="shared" ref="BQ168:CM168" si="77">-(1-2^BQ116)</f>
        <v>-9.8837485518551316E-2</v>
      </c>
      <c r="BR168" s="53">
        <f t="shared" si="77"/>
        <v>-9.8837485518551316E-2</v>
      </c>
      <c r="BS168" s="53">
        <f t="shared" si="77"/>
        <v>-9.8837485518551316E-2</v>
      </c>
      <c r="BT168" s="53">
        <f t="shared" si="77"/>
        <v>-9.8837485518551316E-2</v>
      </c>
      <c r="BU168" s="53">
        <f t="shared" si="77"/>
        <v>-9.8837485518551316E-2</v>
      </c>
      <c r="BV168" s="53">
        <f t="shared" si="77"/>
        <v>-9.8837485518551316E-2</v>
      </c>
      <c r="BW168" s="53">
        <f t="shared" si="77"/>
        <v>-9.8837485518551316E-2</v>
      </c>
      <c r="BX168" s="53">
        <f t="shared" si="77"/>
        <v>-9.8837485518551316E-2</v>
      </c>
      <c r="BY168" s="53">
        <f t="shared" si="77"/>
        <v>-9.8837485518551316E-2</v>
      </c>
      <c r="BZ168" s="53">
        <f t="shared" si="77"/>
        <v>-9.8837485518551316E-2</v>
      </c>
      <c r="CA168" s="53">
        <f t="shared" si="77"/>
        <v>-9.8837485518551316E-2</v>
      </c>
      <c r="CB168" s="53">
        <f t="shared" si="77"/>
        <v>-9.7990630313651517E-2</v>
      </c>
      <c r="CC168" s="53">
        <f t="shared" si="77"/>
        <v>-9.7990630313651517E-2</v>
      </c>
      <c r="CD168" s="53">
        <f t="shared" si="77"/>
        <v>-9.7990630313651517E-2</v>
      </c>
      <c r="CE168" s="53">
        <f t="shared" si="77"/>
        <v>-9.7990630313651517E-2</v>
      </c>
      <c r="CF168" s="53">
        <f t="shared" si="77"/>
        <v>-9.7990630313651517E-2</v>
      </c>
      <c r="CG168" s="53">
        <f t="shared" si="77"/>
        <v>-9.8036606100767476E-2</v>
      </c>
      <c r="CH168" s="53">
        <f t="shared" si="77"/>
        <v>-9.7126326737205781E-2</v>
      </c>
      <c r="CI168" s="53">
        <f t="shared" si="77"/>
        <v>-9.7372605686914526E-2</v>
      </c>
      <c r="CJ168" s="53">
        <f t="shared" si="77"/>
        <v>-9.7372605686914526E-2</v>
      </c>
      <c r="CK168" s="53">
        <f t="shared" si="77"/>
        <v>-9.7372605686914526E-2</v>
      </c>
      <c r="CL168" s="53">
        <f t="shared" si="77"/>
        <v>-9.7372605686914526E-2</v>
      </c>
      <c r="CM168" s="53">
        <f t="shared" si="77"/>
        <v>-9.7372605686914526E-2</v>
      </c>
      <c r="CP168" s="5" cm="1">
        <f t="array" ref="CP168">AVERAGE(IF(ISERROR(C168:CM168),"",C168:CM168))</f>
        <v>-9.7884528744542593E-2</v>
      </c>
    </row>
    <row r="169" spans="2:94">
      <c r="B169" s="50">
        <f t="shared" si="71"/>
        <v>1985</v>
      </c>
      <c r="C169" s="53">
        <f t="shared" si="69"/>
        <v>-9.5384194622417651E-2</v>
      </c>
      <c r="D169" s="53">
        <f t="shared" si="69"/>
        <v>-0.10121180684426156</v>
      </c>
      <c r="E169" s="53">
        <f t="shared" si="69"/>
        <v>-0.10699942964903952</v>
      </c>
      <c r="F169" s="53">
        <f t="shared" si="69"/>
        <v>-0.10699942964903952</v>
      </c>
      <c r="G169" s="53">
        <f t="shared" si="69"/>
        <v>-0.10756526466744709</v>
      </c>
      <c r="H169" s="53">
        <f t="shared" si="69"/>
        <v>-0.1108804354289471</v>
      </c>
      <c r="I169" s="53">
        <f t="shared" si="69"/>
        <v>-0.11090310726782171</v>
      </c>
      <c r="J169" s="53">
        <f t="shared" si="69"/>
        <v>-0.10505785552103986</v>
      </c>
      <c r="K169" s="53">
        <f t="shared" si="69"/>
        <v>-0.10422432558407069</v>
      </c>
      <c r="L169" s="53">
        <f t="shared" si="69"/>
        <v>-0.10429058771106314</v>
      </c>
      <c r="M169" s="53">
        <f t="shared" si="69"/>
        <v>-0.10513237839716427</v>
      </c>
      <c r="N169" s="53">
        <f t="shared" si="69"/>
        <v>-0.10974655994064719</v>
      </c>
      <c r="O169" s="53">
        <f t="shared" si="69"/>
        <v>-0.10936149181753163</v>
      </c>
      <c r="P169" s="53">
        <f t="shared" si="69"/>
        <v>-0.10936149181753163</v>
      </c>
      <c r="Q169" s="53">
        <f t="shared" si="69"/>
        <v>-0.10936149181753163</v>
      </c>
      <c r="R169" s="53">
        <f t="shared" si="69"/>
        <v>-0.11034865850814946</v>
      </c>
      <c r="S169" s="53">
        <f t="shared" si="76"/>
        <v>-0.11051572932682252</v>
      </c>
      <c r="T169" s="53">
        <f t="shared" si="76"/>
        <v>-0.11051572932682252</v>
      </c>
      <c r="U169" s="53">
        <f t="shared" si="76"/>
        <v>-0.11022059533071282</v>
      </c>
      <c r="V169" s="53">
        <f t="shared" si="76"/>
        <v>-0.10981026801167837</v>
      </c>
      <c r="W169" s="53">
        <f t="shared" si="76"/>
        <v>-0.10981026801167837</v>
      </c>
      <c r="X169" s="53">
        <f t="shared" si="76"/>
        <v>-0.10981026801167837</v>
      </c>
      <c r="Y169" s="53">
        <f t="shared" si="76"/>
        <v>-0.10981026801167837</v>
      </c>
      <c r="Z169" s="53">
        <f t="shared" si="76"/>
        <v>-0.10981026801167837</v>
      </c>
      <c r="AA169" s="53">
        <f t="shared" si="76"/>
        <v>-0.10981026801167837</v>
      </c>
      <c r="AB169" s="53">
        <f t="shared" si="76"/>
        <v>-0.10981435853366561</v>
      </c>
      <c r="AC169" s="53">
        <f t="shared" si="76"/>
        <v>-0.10981435853366561</v>
      </c>
      <c r="AD169" s="53">
        <f t="shared" si="76"/>
        <v>-0.10981435853366561</v>
      </c>
      <c r="AE169" s="53">
        <f t="shared" si="76"/>
        <v>-0.10981435853366561</v>
      </c>
      <c r="AF169" s="53">
        <f t="shared" si="76"/>
        <v>-0.10981435853366561</v>
      </c>
      <c r="AG169" s="53">
        <f t="shared" si="76"/>
        <v>-0.10981435853366561</v>
      </c>
      <c r="AH169" s="53">
        <f t="shared" si="76"/>
        <v>-0.10981435853366561</v>
      </c>
      <c r="AI169" s="53">
        <f t="shared" si="76"/>
        <v>-0.10913309855766762</v>
      </c>
      <c r="AJ169" s="53">
        <f t="shared" si="76"/>
        <v>-0.10913309855766762</v>
      </c>
      <c r="AK169" s="53">
        <f t="shared" si="76"/>
        <v>-0.1090739755943495</v>
      </c>
      <c r="AL169" s="53">
        <f t="shared" si="76"/>
        <v>-0.10926252650094681</v>
      </c>
      <c r="AM169" s="53">
        <f t="shared" si="76"/>
        <v>-0.10926252650094681</v>
      </c>
      <c r="AN169" s="53">
        <f t="shared" si="76"/>
        <v>-0.10923154383043665</v>
      </c>
      <c r="AO169" s="53">
        <f t="shared" si="76"/>
        <v>-0.10923154383043665</v>
      </c>
      <c r="AP169" s="53">
        <f t="shared" si="76"/>
        <v>-0.10889098602772107</v>
      </c>
      <c r="AQ169" s="53">
        <f t="shared" si="76"/>
        <v>-0.10892447116142245</v>
      </c>
      <c r="AR169" s="53">
        <f t="shared" si="76"/>
        <v>-0.10892447116142245</v>
      </c>
      <c r="AS169" s="53">
        <f t="shared" si="76"/>
        <v>-0.11103983369527792</v>
      </c>
      <c r="AT169" s="53">
        <f t="shared" si="76"/>
        <v>-0.11103983369527792</v>
      </c>
      <c r="AU169" s="53">
        <f t="shared" si="76"/>
        <v>-0.11103983369527792</v>
      </c>
      <c r="AV169" s="53">
        <f t="shared" si="76"/>
        <v>-0.11103983369527792</v>
      </c>
      <c r="AW169" s="53">
        <f t="shared" si="76"/>
        <v>-0.11103983369527792</v>
      </c>
      <c r="AX169" s="53">
        <f t="shared" si="76"/>
        <v>-0.11103983369527792</v>
      </c>
      <c r="AY169" s="53">
        <f t="shared" si="76"/>
        <v>-0.11103983369527792</v>
      </c>
      <c r="AZ169" s="53">
        <f t="shared" si="72"/>
        <v>-0.11103983369527792</v>
      </c>
      <c r="BA169" s="53">
        <f t="shared" si="72"/>
        <v>-0.11103983369527792</v>
      </c>
      <c r="BB169" s="53">
        <f t="shared" si="72"/>
        <v>-0.11103983369527792</v>
      </c>
      <c r="BC169" s="53">
        <f t="shared" si="72"/>
        <v>-0.11109776540270677</v>
      </c>
      <c r="BD169" s="53">
        <f t="shared" si="72"/>
        <v>-0.11006425229587868</v>
      </c>
      <c r="BE169" s="53">
        <f t="shared" si="72"/>
        <v>-0.11006425229587868</v>
      </c>
      <c r="BF169" s="53">
        <f t="shared" si="72"/>
        <v>-0.11006425229587868</v>
      </c>
      <c r="BG169" s="53">
        <f t="shared" si="72"/>
        <v>-0.11006425229587868</v>
      </c>
      <c r="BH169" s="53">
        <f t="shared" si="72"/>
        <v>-0.11009283566960604</v>
      </c>
      <c r="BI169" s="53">
        <f t="shared" si="72"/>
        <v>-0.11009283566960604</v>
      </c>
      <c r="BJ169" s="53">
        <f t="shared" si="72"/>
        <v>-0.11009283566960604</v>
      </c>
      <c r="BK169" s="53">
        <f t="shared" si="72"/>
        <v>-0.11009283566960604</v>
      </c>
      <c r="BL169" s="53">
        <f t="shared" si="72"/>
        <v>-0.11009283566960604</v>
      </c>
      <c r="BM169" s="53">
        <f t="shared" si="72"/>
        <v>-0.11009283566960604</v>
      </c>
      <c r="BN169" s="53">
        <f t="shared" si="72"/>
        <v>-0.11009283566960604</v>
      </c>
      <c r="BO169" s="53">
        <f t="shared" si="72"/>
        <v>-0.1099660364539683</v>
      </c>
      <c r="BP169" s="53">
        <f t="shared" si="72"/>
        <v>-0.1099660364539683</v>
      </c>
      <c r="BQ169" s="53">
        <f t="shared" ref="BQ169:CM169" si="78">-(1-2^BQ117)</f>
        <v>-0.10995431472722783</v>
      </c>
      <c r="BR169" s="53">
        <f t="shared" si="78"/>
        <v>-0.10995431472722783</v>
      </c>
      <c r="BS169" s="53">
        <f t="shared" si="78"/>
        <v>-0.10995431472722783</v>
      </c>
      <c r="BT169" s="53">
        <f t="shared" si="78"/>
        <v>-0.10995431472722783</v>
      </c>
      <c r="BU169" s="53">
        <f t="shared" si="78"/>
        <v>-0.10995431472722783</v>
      </c>
      <c r="BV169" s="53">
        <f t="shared" si="78"/>
        <v>-0.10995431472722783</v>
      </c>
      <c r="BW169" s="53">
        <f t="shared" si="78"/>
        <v>-0.10995431472722783</v>
      </c>
      <c r="BX169" s="53">
        <f t="shared" si="78"/>
        <v>-0.10995431472722783</v>
      </c>
      <c r="BY169" s="53">
        <f t="shared" si="78"/>
        <v>-0.10995431472722783</v>
      </c>
      <c r="BZ169" s="53">
        <f t="shared" si="78"/>
        <v>-0.10995431472722783</v>
      </c>
      <c r="CA169" s="53">
        <f t="shared" si="78"/>
        <v>-0.10995431472722783</v>
      </c>
      <c r="CB169" s="53">
        <f t="shared" si="78"/>
        <v>-0.10877206723475374</v>
      </c>
      <c r="CC169" s="53">
        <f t="shared" si="78"/>
        <v>-0.10877206723475374</v>
      </c>
      <c r="CD169" s="53">
        <f t="shared" si="78"/>
        <v>-0.10877206723475374</v>
      </c>
      <c r="CE169" s="53">
        <f t="shared" si="78"/>
        <v>-0.10877206723475374</v>
      </c>
      <c r="CF169" s="53">
        <f t="shared" si="78"/>
        <v>-0.10877206723475374</v>
      </c>
      <c r="CG169" s="53">
        <f t="shared" si="78"/>
        <v>-0.10879577144107322</v>
      </c>
      <c r="CH169" s="53">
        <f t="shared" si="78"/>
        <v>-0.1078202112539115</v>
      </c>
      <c r="CI169" s="53">
        <f t="shared" si="78"/>
        <v>-0.10838117371518829</v>
      </c>
      <c r="CJ169" s="53">
        <f t="shared" si="78"/>
        <v>-0.10838117371518829</v>
      </c>
      <c r="CK169" s="53">
        <f t="shared" si="78"/>
        <v>-0.10838117371518829</v>
      </c>
      <c r="CL169" s="53">
        <f t="shared" si="78"/>
        <v>-0.10838117371518829</v>
      </c>
      <c r="CM169" s="53">
        <f t="shared" si="78"/>
        <v>-0.10838117371518829</v>
      </c>
      <c r="CP169" s="5" cm="1">
        <f t="array" ref="CP169">AVERAGE(IF(ISERROR(C169:CM169),"",C169:CM169))</f>
        <v>-0.10922388321724924</v>
      </c>
    </row>
    <row r="170" spans="2:94">
      <c r="B170" s="50">
        <f t="shared" si="71"/>
        <v>1986</v>
      </c>
      <c r="C170" s="53">
        <f t="shared" si="69"/>
        <v>-9.5384194622417651E-2</v>
      </c>
      <c r="D170" s="53">
        <f t="shared" si="69"/>
        <v>-0.1095245065854954</v>
      </c>
      <c r="E170" s="53">
        <f t="shared" si="69"/>
        <v>-0.11663438697419826</v>
      </c>
      <c r="F170" s="53">
        <f t="shared" si="69"/>
        <v>-0.11663438697419826</v>
      </c>
      <c r="G170" s="53">
        <f t="shared" si="69"/>
        <v>-0.11682696604961884</v>
      </c>
      <c r="H170" s="53">
        <f t="shared" si="69"/>
        <v>-0.12459428415687079</v>
      </c>
      <c r="I170" s="53">
        <f t="shared" si="69"/>
        <v>-0.12460398540946904</v>
      </c>
      <c r="J170" s="53">
        <f t="shared" si="69"/>
        <v>-0.11551299601314224</v>
      </c>
      <c r="K170" s="53">
        <f t="shared" si="69"/>
        <v>-0.11433573682173082</v>
      </c>
      <c r="L170" s="53">
        <f t="shared" si="69"/>
        <v>-0.1143332710680055</v>
      </c>
      <c r="M170" s="53">
        <f t="shared" si="69"/>
        <v>-0.11527603461146407</v>
      </c>
      <c r="N170" s="53">
        <f t="shared" si="69"/>
        <v>-0.12056420377991794</v>
      </c>
      <c r="O170" s="53">
        <f t="shared" si="69"/>
        <v>-0.12056102608079078</v>
      </c>
      <c r="P170" s="53">
        <f t="shared" si="69"/>
        <v>-0.12056102608079078</v>
      </c>
      <c r="Q170" s="53">
        <f t="shared" si="69"/>
        <v>-0.12056102608079078</v>
      </c>
      <c r="R170" s="53">
        <f t="shared" si="69"/>
        <v>-0.12089271346717911</v>
      </c>
      <c r="S170" s="53">
        <f t="shared" si="76"/>
        <v>-0.12104617586129496</v>
      </c>
      <c r="T170" s="53">
        <f t="shared" si="76"/>
        <v>-0.12104617586129496</v>
      </c>
      <c r="U170" s="53">
        <f t="shared" si="76"/>
        <v>-0.12070175158484042</v>
      </c>
      <c r="V170" s="53">
        <f t="shared" si="76"/>
        <v>-0.12023783782529851</v>
      </c>
      <c r="W170" s="53">
        <f t="shared" si="76"/>
        <v>-0.12023783782529851</v>
      </c>
      <c r="X170" s="53">
        <f t="shared" si="76"/>
        <v>-0.12023783782529851</v>
      </c>
      <c r="Y170" s="53">
        <f t="shared" si="76"/>
        <v>-0.12024221899375032</v>
      </c>
      <c r="Z170" s="53">
        <f t="shared" si="76"/>
        <v>-0.12024221899375032</v>
      </c>
      <c r="AA170" s="53">
        <f t="shared" si="76"/>
        <v>-0.12024221899375032</v>
      </c>
      <c r="AB170" s="53">
        <f t="shared" si="76"/>
        <v>-0.12024198888582793</v>
      </c>
      <c r="AC170" s="53">
        <f t="shared" si="76"/>
        <v>-0.12024198888582793</v>
      </c>
      <c r="AD170" s="53">
        <f t="shared" si="76"/>
        <v>-0.12024198888582793</v>
      </c>
      <c r="AE170" s="53">
        <f t="shared" si="76"/>
        <v>-0.12024198888582793</v>
      </c>
      <c r="AF170" s="53">
        <f t="shared" si="76"/>
        <v>-0.12024198888582793</v>
      </c>
      <c r="AG170" s="53">
        <f t="shared" si="76"/>
        <v>-0.12024198888582793</v>
      </c>
      <c r="AH170" s="53">
        <f t="shared" si="76"/>
        <v>-0.12024198888582793</v>
      </c>
      <c r="AI170" s="53">
        <f t="shared" si="76"/>
        <v>-0.1192824859117213</v>
      </c>
      <c r="AJ170" s="53">
        <f t="shared" si="76"/>
        <v>-0.1192824859117213</v>
      </c>
      <c r="AK170" s="53">
        <f t="shared" si="76"/>
        <v>-0.11934271353818238</v>
      </c>
      <c r="AL170" s="53">
        <f t="shared" si="76"/>
        <v>-0.12019970757479359</v>
      </c>
      <c r="AM170" s="53">
        <f t="shared" si="76"/>
        <v>-0.12019970757479359</v>
      </c>
      <c r="AN170" s="53">
        <f t="shared" si="76"/>
        <v>-0.12016372321149116</v>
      </c>
      <c r="AO170" s="53">
        <f t="shared" si="76"/>
        <v>-0.12016372321149116</v>
      </c>
      <c r="AP170" s="53">
        <f t="shared" si="76"/>
        <v>-0.11970124841958441</v>
      </c>
      <c r="AQ170" s="53">
        <f t="shared" si="76"/>
        <v>-0.11971850986780319</v>
      </c>
      <c r="AR170" s="53">
        <f t="shared" si="76"/>
        <v>-0.11971850986780319</v>
      </c>
      <c r="AS170" s="53">
        <f t="shared" si="76"/>
        <v>-0.12278195672427594</v>
      </c>
      <c r="AT170" s="53">
        <f t="shared" si="76"/>
        <v>-0.12278195672427594</v>
      </c>
      <c r="AU170" s="53">
        <f t="shared" si="76"/>
        <v>-0.12278195672427594</v>
      </c>
      <c r="AV170" s="53">
        <f t="shared" si="76"/>
        <v>-0.12278195672427594</v>
      </c>
      <c r="AW170" s="53">
        <f t="shared" si="76"/>
        <v>-0.12278195672427594</v>
      </c>
      <c r="AX170" s="53">
        <f t="shared" si="76"/>
        <v>-0.12278195672427594</v>
      </c>
      <c r="AY170" s="53">
        <f t="shared" si="76"/>
        <v>-0.12278195672427594</v>
      </c>
      <c r="AZ170" s="53">
        <f t="shared" si="72"/>
        <v>-0.12278195672427594</v>
      </c>
      <c r="BA170" s="53">
        <f t="shared" si="72"/>
        <v>-0.12278195672427594</v>
      </c>
      <c r="BB170" s="53">
        <f t="shared" si="72"/>
        <v>-0.12278195672427594</v>
      </c>
      <c r="BC170" s="53">
        <f t="shared" si="72"/>
        <v>-0.12274115631627869</v>
      </c>
      <c r="BD170" s="53">
        <f t="shared" si="72"/>
        <v>-0.1214171722842976</v>
      </c>
      <c r="BE170" s="53">
        <f t="shared" si="72"/>
        <v>-0.1214171722842976</v>
      </c>
      <c r="BF170" s="53">
        <f t="shared" si="72"/>
        <v>-0.1214171722842976</v>
      </c>
      <c r="BG170" s="53">
        <f t="shared" si="72"/>
        <v>-0.1214171722842976</v>
      </c>
      <c r="BH170" s="53">
        <f t="shared" si="72"/>
        <v>-0.12143269906825094</v>
      </c>
      <c r="BI170" s="53">
        <f t="shared" si="72"/>
        <v>-0.12143269906825094</v>
      </c>
      <c r="BJ170" s="53">
        <f t="shared" si="72"/>
        <v>-0.12143269906825094</v>
      </c>
      <c r="BK170" s="53">
        <f t="shared" si="72"/>
        <v>-0.12143269906825094</v>
      </c>
      <c r="BL170" s="53">
        <f t="shared" si="72"/>
        <v>-0.12143269906825094</v>
      </c>
      <c r="BM170" s="53">
        <f t="shared" si="72"/>
        <v>-0.12143269906825094</v>
      </c>
      <c r="BN170" s="53">
        <f t="shared" si="72"/>
        <v>-0.12143269906825094</v>
      </c>
      <c r="BO170" s="53">
        <f t="shared" si="72"/>
        <v>-0.12133506306480812</v>
      </c>
      <c r="BP170" s="53">
        <f t="shared" si="72"/>
        <v>-0.12133506306480812</v>
      </c>
      <c r="BQ170" s="53">
        <f t="shared" ref="BQ170:CM170" si="79">-(1-2^BQ118)</f>
        <v>-0.1213200804056036</v>
      </c>
      <c r="BR170" s="53">
        <f t="shared" si="79"/>
        <v>-0.1213200804056036</v>
      </c>
      <c r="BS170" s="53">
        <f t="shared" si="79"/>
        <v>-0.1213200804056036</v>
      </c>
      <c r="BT170" s="53">
        <f t="shared" si="79"/>
        <v>-0.1213200804056036</v>
      </c>
      <c r="BU170" s="53">
        <f t="shared" si="79"/>
        <v>-0.1213200804056036</v>
      </c>
      <c r="BV170" s="53">
        <f t="shared" si="79"/>
        <v>-0.1213200804056036</v>
      </c>
      <c r="BW170" s="53">
        <f t="shared" si="79"/>
        <v>-0.1213200804056036</v>
      </c>
      <c r="BX170" s="53">
        <f t="shared" si="79"/>
        <v>-0.1213200804056036</v>
      </c>
      <c r="BY170" s="53">
        <f t="shared" si="79"/>
        <v>-0.1213200804056036</v>
      </c>
      <c r="BZ170" s="53">
        <f t="shared" si="79"/>
        <v>-0.1213200804056036</v>
      </c>
      <c r="CA170" s="53">
        <f t="shared" si="79"/>
        <v>-0.1213200804056036</v>
      </c>
      <c r="CB170" s="53">
        <f t="shared" si="79"/>
        <v>-0.12008615585982163</v>
      </c>
      <c r="CC170" s="53">
        <f t="shared" si="79"/>
        <v>-0.12008615585982163</v>
      </c>
      <c r="CD170" s="53">
        <f t="shared" si="79"/>
        <v>-0.12008615585982163</v>
      </c>
      <c r="CE170" s="53">
        <f t="shared" si="79"/>
        <v>-0.12008615585982163</v>
      </c>
      <c r="CF170" s="53">
        <f t="shared" si="79"/>
        <v>-0.12008615585982163</v>
      </c>
      <c r="CG170" s="53">
        <f t="shared" si="79"/>
        <v>-0.12005037383276418</v>
      </c>
      <c r="CH170" s="53">
        <f t="shared" si="79"/>
        <v>-0.1187354691560697</v>
      </c>
      <c r="CI170" s="53">
        <f t="shared" si="79"/>
        <v>-0.11954667479744074</v>
      </c>
      <c r="CJ170" s="53">
        <f t="shared" si="79"/>
        <v>-0.11954667479744074</v>
      </c>
      <c r="CK170" s="53">
        <f t="shared" si="79"/>
        <v>-0.11954667479744074</v>
      </c>
      <c r="CL170" s="53">
        <f t="shared" si="79"/>
        <v>-0.11954667479744074</v>
      </c>
      <c r="CM170" s="53">
        <f t="shared" si="79"/>
        <v>-0.11954667479744074</v>
      </c>
      <c r="CP170" s="5" cm="1">
        <f t="array" ref="CP170">AVERAGE(IF(ISERROR(C170:CM170),"",C170:CM170))</f>
        <v>-0.12012248391990128</v>
      </c>
    </row>
    <row r="171" spans="2:94">
      <c r="B171" s="50">
        <f t="shared" si="71"/>
        <v>1987</v>
      </c>
      <c r="C171" s="53">
        <f t="shared" si="69"/>
        <v>-9.5384194622417651E-2</v>
      </c>
      <c r="D171" s="53">
        <f t="shared" si="69"/>
        <v>-0.12013613223212849</v>
      </c>
      <c r="E171" s="53">
        <f t="shared" si="69"/>
        <v>-0.12489827084936644</v>
      </c>
      <c r="F171" s="53">
        <f t="shared" si="69"/>
        <v>-0.12489827084936644</v>
      </c>
      <c r="G171" s="53">
        <f t="shared" si="69"/>
        <v>-0.12471863636675073</v>
      </c>
      <c r="H171" s="53">
        <f t="shared" si="69"/>
        <v>-0.13581368275171957</v>
      </c>
      <c r="I171" s="53">
        <f t="shared" si="69"/>
        <v>-0.13581414156218563</v>
      </c>
      <c r="J171" s="53">
        <f t="shared" si="69"/>
        <v>-0.12484777571041183</v>
      </c>
      <c r="K171" s="53">
        <f t="shared" si="69"/>
        <v>-0.12346452868593538</v>
      </c>
      <c r="L171" s="53">
        <f t="shared" si="69"/>
        <v>-0.12348209286232159</v>
      </c>
      <c r="M171" s="53">
        <f t="shared" si="69"/>
        <v>-0.12402858649243287</v>
      </c>
      <c r="N171" s="53">
        <f t="shared" si="69"/>
        <v>-0.12799411192195775</v>
      </c>
      <c r="O171" s="53">
        <f t="shared" si="69"/>
        <v>-0.12770414204948899</v>
      </c>
      <c r="P171" s="53">
        <f t="shared" si="69"/>
        <v>-0.12770414204948899</v>
      </c>
      <c r="Q171" s="53">
        <f t="shared" si="69"/>
        <v>-0.12770414204948899</v>
      </c>
      <c r="R171" s="53">
        <f t="shared" si="69"/>
        <v>-0.13022408117152462</v>
      </c>
      <c r="S171" s="53">
        <f t="shared" si="76"/>
        <v>-0.13036447429562714</v>
      </c>
      <c r="T171" s="53">
        <f t="shared" si="76"/>
        <v>-0.13036447429562714</v>
      </c>
      <c r="U171" s="53">
        <f t="shared" si="76"/>
        <v>-0.12998512873961343</v>
      </c>
      <c r="V171" s="53">
        <f t="shared" si="76"/>
        <v>-0.12948740065217446</v>
      </c>
      <c r="W171" s="53">
        <f t="shared" si="76"/>
        <v>-0.12948740065217446</v>
      </c>
      <c r="X171" s="53">
        <f t="shared" si="76"/>
        <v>-0.12948740065217446</v>
      </c>
      <c r="Y171" s="53">
        <f t="shared" si="76"/>
        <v>-0.12965056278577891</v>
      </c>
      <c r="Z171" s="53">
        <f t="shared" si="76"/>
        <v>-0.12965056278577891</v>
      </c>
      <c r="AA171" s="53">
        <f t="shared" si="76"/>
        <v>-0.12965056278577891</v>
      </c>
      <c r="AB171" s="53">
        <f t="shared" si="76"/>
        <v>-0.12964715107841607</v>
      </c>
      <c r="AC171" s="53">
        <f t="shared" si="76"/>
        <v>-0.12964715107841607</v>
      </c>
      <c r="AD171" s="53">
        <f t="shared" si="76"/>
        <v>-0.12964715107841607</v>
      </c>
      <c r="AE171" s="53">
        <f t="shared" si="76"/>
        <v>-0.12964715107841607</v>
      </c>
      <c r="AF171" s="53">
        <f t="shared" si="76"/>
        <v>-0.12964715107841607</v>
      </c>
      <c r="AG171" s="53">
        <f t="shared" si="76"/>
        <v>-0.12964715107841607</v>
      </c>
      <c r="AH171" s="53">
        <f t="shared" si="76"/>
        <v>-0.12964715107841607</v>
      </c>
      <c r="AI171" s="53">
        <f t="shared" si="76"/>
        <v>-0.12834963690343026</v>
      </c>
      <c r="AJ171" s="53">
        <f t="shared" si="76"/>
        <v>-0.12834963690343026</v>
      </c>
      <c r="AK171" s="53">
        <f t="shared" si="76"/>
        <v>-0.12837679239817512</v>
      </c>
      <c r="AL171" s="53">
        <f t="shared" si="76"/>
        <v>-0.12970160343523174</v>
      </c>
      <c r="AM171" s="53">
        <f t="shared" si="76"/>
        <v>-0.12970160343523174</v>
      </c>
      <c r="AN171" s="53">
        <f t="shared" si="76"/>
        <v>-0.12977016381419315</v>
      </c>
      <c r="AO171" s="53">
        <f t="shared" si="76"/>
        <v>-0.12977016381419315</v>
      </c>
      <c r="AP171" s="53">
        <f t="shared" si="76"/>
        <v>-0.12917979444580618</v>
      </c>
      <c r="AQ171" s="53">
        <f t="shared" si="76"/>
        <v>-0.12950164513145723</v>
      </c>
      <c r="AR171" s="53">
        <f t="shared" si="76"/>
        <v>-0.12950164513145723</v>
      </c>
      <c r="AS171" s="53">
        <f t="shared" si="76"/>
        <v>-0.13383435778205433</v>
      </c>
      <c r="AT171" s="53">
        <f t="shared" si="76"/>
        <v>-0.13383435778205433</v>
      </c>
      <c r="AU171" s="53">
        <f t="shared" si="76"/>
        <v>-0.13383435778205433</v>
      </c>
      <c r="AV171" s="53">
        <f t="shared" si="76"/>
        <v>-0.13383435778205433</v>
      </c>
      <c r="AW171" s="53">
        <f t="shared" si="76"/>
        <v>-0.13383435778205433</v>
      </c>
      <c r="AX171" s="53">
        <f t="shared" si="76"/>
        <v>-0.13383435778205433</v>
      </c>
      <c r="AY171" s="53">
        <f t="shared" si="76"/>
        <v>-0.13383435778205433</v>
      </c>
      <c r="AZ171" s="53">
        <f t="shared" si="72"/>
        <v>-0.13383435778205433</v>
      </c>
      <c r="BA171" s="53">
        <f t="shared" si="72"/>
        <v>-0.13383435778205433</v>
      </c>
      <c r="BB171" s="53">
        <f t="shared" si="72"/>
        <v>-0.13383435778205433</v>
      </c>
      <c r="BC171" s="53">
        <f t="shared" si="72"/>
        <v>-0.13372391909785442</v>
      </c>
      <c r="BD171" s="53">
        <f t="shared" si="72"/>
        <v>-0.13205103175035782</v>
      </c>
      <c r="BE171" s="53">
        <f t="shared" si="72"/>
        <v>-0.13205103175035782</v>
      </c>
      <c r="BF171" s="53">
        <f t="shared" si="72"/>
        <v>-0.13205103175035782</v>
      </c>
      <c r="BG171" s="53">
        <f t="shared" si="72"/>
        <v>-0.13205103175035782</v>
      </c>
      <c r="BH171" s="53">
        <f t="shared" si="72"/>
        <v>-0.13205661595645279</v>
      </c>
      <c r="BI171" s="53">
        <f t="shared" si="72"/>
        <v>-0.13205661595645279</v>
      </c>
      <c r="BJ171" s="53">
        <f t="shared" si="72"/>
        <v>-0.13205661595645279</v>
      </c>
      <c r="BK171" s="53">
        <f t="shared" si="72"/>
        <v>-0.13205661595645279</v>
      </c>
      <c r="BL171" s="53">
        <f t="shared" si="72"/>
        <v>-0.13205661595645279</v>
      </c>
      <c r="BM171" s="53">
        <f t="shared" si="72"/>
        <v>-0.13205661595645279</v>
      </c>
      <c r="BN171" s="53">
        <f t="shared" si="72"/>
        <v>-0.13205661595645279</v>
      </c>
      <c r="BO171" s="53">
        <f t="shared" si="72"/>
        <v>-0.13194885188981575</v>
      </c>
      <c r="BP171" s="53">
        <f t="shared" si="72"/>
        <v>-0.13194885188981575</v>
      </c>
      <c r="BQ171" s="53">
        <f t="shared" ref="BQ171:CM171" si="80">-(1-2^BQ119)</f>
        <v>-0.13193178529140182</v>
      </c>
      <c r="BR171" s="53">
        <f t="shared" si="80"/>
        <v>-0.13193178529140182</v>
      </c>
      <c r="BS171" s="53">
        <f t="shared" si="80"/>
        <v>-0.13193178529140182</v>
      </c>
      <c r="BT171" s="53">
        <f t="shared" si="80"/>
        <v>-0.13193178529140182</v>
      </c>
      <c r="BU171" s="53">
        <f t="shared" si="80"/>
        <v>-0.13193178529140182</v>
      </c>
      <c r="BV171" s="53">
        <f t="shared" si="80"/>
        <v>-0.13193178529140182</v>
      </c>
      <c r="BW171" s="53">
        <f t="shared" si="80"/>
        <v>-0.13193178529140182</v>
      </c>
      <c r="BX171" s="53">
        <f t="shared" si="80"/>
        <v>-0.13193178529140182</v>
      </c>
      <c r="BY171" s="53">
        <f t="shared" si="80"/>
        <v>-0.13193178529140182</v>
      </c>
      <c r="BZ171" s="53">
        <f t="shared" si="80"/>
        <v>-0.13193178529140182</v>
      </c>
      <c r="CA171" s="53">
        <f t="shared" si="80"/>
        <v>-0.13193178529140182</v>
      </c>
      <c r="CB171" s="53">
        <f t="shared" si="80"/>
        <v>-0.13053299744535007</v>
      </c>
      <c r="CC171" s="53">
        <f t="shared" si="80"/>
        <v>-0.13053299744535007</v>
      </c>
      <c r="CD171" s="53">
        <f t="shared" si="80"/>
        <v>-0.13053299744535007</v>
      </c>
      <c r="CE171" s="53">
        <f t="shared" si="80"/>
        <v>-0.13053299744535007</v>
      </c>
      <c r="CF171" s="53">
        <f t="shared" si="80"/>
        <v>-0.13053299744535007</v>
      </c>
      <c r="CG171" s="53">
        <f t="shared" si="80"/>
        <v>-0.13045890624082379</v>
      </c>
      <c r="CH171" s="53">
        <f t="shared" si="80"/>
        <v>-0.12915436547024495</v>
      </c>
      <c r="CI171" s="53">
        <f t="shared" si="80"/>
        <v>-0.13002088072450957</v>
      </c>
      <c r="CJ171" s="53">
        <f t="shared" si="80"/>
        <v>-0.13002088072450957</v>
      </c>
      <c r="CK171" s="53">
        <f t="shared" si="80"/>
        <v>-0.13002088072450957</v>
      </c>
      <c r="CL171" s="53">
        <f t="shared" si="80"/>
        <v>-0.13002088072450957</v>
      </c>
      <c r="CM171" s="53">
        <f t="shared" si="80"/>
        <v>-0.13002088072450957</v>
      </c>
      <c r="CP171" s="5" cm="1">
        <f t="array" ref="CP171">AVERAGE(IF(ISERROR(C171:CM171),"",C171:CM171))</f>
        <v>-0.12998736610105213</v>
      </c>
    </row>
    <row r="172" spans="2:94">
      <c r="B172" s="50">
        <f t="shared" si="71"/>
        <v>1988</v>
      </c>
      <c r="C172" s="53">
        <f t="shared" si="69"/>
        <v>-9.7063182685381388E-2</v>
      </c>
      <c r="D172" s="53">
        <f t="shared" si="69"/>
        <v>-0.12526008514506637</v>
      </c>
      <c r="E172" s="53">
        <f t="shared" si="69"/>
        <v>-0.13133214912986568</v>
      </c>
      <c r="F172" s="53">
        <f t="shared" si="69"/>
        <v>-0.13133214912986568</v>
      </c>
      <c r="G172" s="53">
        <f t="shared" si="69"/>
        <v>-0.13094154364632593</v>
      </c>
      <c r="H172" s="53">
        <f t="shared" si="69"/>
        <v>-0.14423182321321604</v>
      </c>
      <c r="I172" s="53">
        <f t="shared" si="69"/>
        <v>-0.14442247409698483</v>
      </c>
      <c r="J172" s="53">
        <f t="shared" si="69"/>
        <v>-0.13273242380518335</v>
      </c>
      <c r="K172" s="53">
        <f t="shared" si="69"/>
        <v>-0.13195797711670165</v>
      </c>
      <c r="L172" s="53">
        <f t="shared" si="69"/>
        <v>-0.13196964591700744</v>
      </c>
      <c r="M172" s="53">
        <f t="shared" si="69"/>
        <v>-0.13289081024351979</v>
      </c>
      <c r="N172" s="53">
        <f t="shared" si="69"/>
        <v>-0.13670094749853945</v>
      </c>
      <c r="O172" s="53">
        <f t="shared" si="69"/>
        <v>-0.13630801102883749</v>
      </c>
      <c r="P172" s="53">
        <f t="shared" si="69"/>
        <v>-0.13630801102883749</v>
      </c>
      <c r="Q172" s="53">
        <f t="shared" si="69"/>
        <v>-0.13630801102883749</v>
      </c>
      <c r="R172" s="53">
        <f t="shared" si="69"/>
        <v>-0.13964485185572062</v>
      </c>
      <c r="S172" s="53">
        <f t="shared" si="76"/>
        <v>-0.13977544711582679</v>
      </c>
      <c r="T172" s="53">
        <f t="shared" si="76"/>
        <v>-0.13977544711582679</v>
      </c>
      <c r="U172" s="53">
        <f t="shared" si="76"/>
        <v>-0.13947371325365143</v>
      </c>
      <c r="V172" s="53">
        <f t="shared" si="76"/>
        <v>-0.13869237387937505</v>
      </c>
      <c r="W172" s="53">
        <f t="shared" si="76"/>
        <v>-0.13869237387937505</v>
      </c>
      <c r="X172" s="53">
        <f t="shared" si="76"/>
        <v>-0.13869237387937505</v>
      </c>
      <c r="Y172" s="53">
        <f t="shared" si="76"/>
        <v>-0.13883362215183803</v>
      </c>
      <c r="Z172" s="53">
        <f t="shared" si="76"/>
        <v>-0.13883362215183803</v>
      </c>
      <c r="AA172" s="53">
        <f t="shared" si="76"/>
        <v>-0.13883362215183803</v>
      </c>
      <c r="AB172" s="53">
        <f t="shared" si="76"/>
        <v>-0.13882762178672148</v>
      </c>
      <c r="AC172" s="53">
        <f t="shared" si="76"/>
        <v>-0.13882762178672148</v>
      </c>
      <c r="AD172" s="53">
        <f t="shared" si="76"/>
        <v>-0.13882762178672148</v>
      </c>
      <c r="AE172" s="53">
        <f t="shared" si="76"/>
        <v>-0.13882762178672148</v>
      </c>
      <c r="AF172" s="53">
        <f t="shared" si="76"/>
        <v>-0.13882762178672148</v>
      </c>
      <c r="AG172" s="53">
        <f t="shared" si="76"/>
        <v>-0.13882762178672148</v>
      </c>
      <c r="AH172" s="53">
        <f t="shared" si="76"/>
        <v>-0.13882762178672148</v>
      </c>
      <c r="AI172" s="53">
        <f t="shared" si="76"/>
        <v>-0.13735195954915347</v>
      </c>
      <c r="AJ172" s="53">
        <f t="shared" si="76"/>
        <v>-0.13735195954915347</v>
      </c>
      <c r="AK172" s="53">
        <f t="shared" si="76"/>
        <v>-0.13738034558674572</v>
      </c>
      <c r="AL172" s="53">
        <f t="shared" si="76"/>
        <v>-0.13860641115035888</v>
      </c>
      <c r="AM172" s="53">
        <f t="shared" si="76"/>
        <v>-0.13860641115035888</v>
      </c>
      <c r="AN172" s="53">
        <f t="shared" si="76"/>
        <v>-0.13866414952674244</v>
      </c>
      <c r="AO172" s="53">
        <f t="shared" si="76"/>
        <v>-0.13866414952674244</v>
      </c>
      <c r="AP172" s="53">
        <f t="shared" si="76"/>
        <v>-0.13796530459850409</v>
      </c>
      <c r="AQ172" s="53">
        <f t="shared" si="76"/>
        <v>-0.13848876807657806</v>
      </c>
      <c r="AR172" s="53">
        <f t="shared" si="76"/>
        <v>-0.13848876807657806</v>
      </c>
      <c r="AS172" s="53">
        <f t="shared" si="76"/>
        <v>-0.145973347570312</v>
      </c>
      <c r="AT172" s="53">
        <f t="shared" si="76"/>
        <v>-0.145973347570312</v>
      </c>
      <c r="AU172" s="53">
        <f t="shared" si="76"/>
        <v>-0.145973347570312</v>
      </c>
      <c r="AV172" s="53">
        <f t="shared" si="76"/>
        <v>-0.145973347570312</v>
      </c>
      <c r="AW172" s="53">
        <f t="shared" si="76"/>
        <v>-0.145973347570312</v>
      </c>
      <c r="AX172" s="53">
        <f t="shared" si="76"/>
        <v>-0.145973347570312</v>
      </c>
      <c r="AY172" s="53">
        <f t="shared" si="76"/>
        <v>-0.145973347570312</v>
      </c>
      <c r="AZ172" s="53">
        <f t="shared" si="72"/>
        <v>-0.145973347570312</v>
      </c>
      <c r="BA172" s="53">
        <f t="shared" si="72"/>
        <v>-0.14610679080228928</v>
      </c>
      <c r="BB172" s="53">
        <f t="shared" si="72"/>
        <v>-0.14610679080228928</v>
      </c>
      <c r="BC172" s="53">
        <f t="shared" si="72"/>
        <v>-0.14592855106467084</v>
      </c>
      <c r="BD172" s="53">
        <f t="shared" si="72"/>
        <v>-0.14411626239237085</v>
      </c>
      <c r="BE172" s="53">
        <f t="shared" si="72"/>
        <v>-0.14411626239237085</v>
      </c>
      <c r="BF172" s="53">
        <f t="shared" si="72"/>
        <v>-0.14411626239237085</v>
      </c>
      <c r="BG172" s="53">
        <f t="shared" si="72"/>
        <v>-0.14411626239237085</v>
      </c>
      <c r="BH172" s="53">
        <f t="shared" si="72"/>
        <v>-0.14411291804132798</v>
      </c>
      <c r="BI172" s="53">
        <f t="shared" si="72"/>
        <v>-0.14411291804132798</v>
      </c>
      <c r="BJ172" s="53">
        <f t="shared" si="72"/>
        <v>-0.14411291804132798</v>
      </c>
      <c r="BK172" s="53">
        <f t="shared" si="72"/>
        <v>-0.14411291804132798</v>
      </c>
      <c r="BL172" s="53">
        <f t="shared" si="72"/>
        <v>-0.14411291804132798</v>
      </c>
      <c r="BM172" s="53">
        <f t="shared" si="72"/>
        <v>-0.14411291804132798</v>
      </c>
      <c r="BN172" s="53">
        <f t="shared" si="72"/>
        <v>-0.14411291804132798</v>
      </c>
      <c r="BO172" s="53">
        <f t="shared" si="72"/>
        <v>-0.14397503268705936</v>
      </c>
      <c r="BP172" s="53">
        <f t="shared" si="72"/>
        <v>-0.14397503268705936</v>
      </c>
      <c r="BQ172" s="53">
        <f t="shared" ref="BQ172:CM172" si="81">-(1-2^BQ120)</f>
        <v>-0.14395581724710604</v>
      </c>
      <c r="BR172" s="53">
        <f t="shared" si="81"/>
        <v>-0.14395581724710604</v>
      </c>
      <c r="BS172" s="53">
        <f t="shared" si="81"/>
        <v>-0.14395581724710604</v>
      </c>
      <c r="BT172" s="53">
        <f t="shared" si="81"/>
        <v>-0.14395581724710604</v>
      </c>
      <c r="BU172" s="53">
        <f t="shared" si="81"/>
        <v>-0.14395581724710604</v>
      </c>
      <c r="BV172" s="53">
        <f t="shared" si="81"/>
        <v>-0.14395581724710604</v>
      </c>
      <c r="BW172" s="53">
        <f t="shared" si="81"/>
        <v>-0.14395581724710604</v>
      </c>
      <c r="BX172" s="53">
        <f t="shared" si="81"/>
        <v>-0.14395581724710604</v>
      </c>
      <c r="BY172" s="53">
        <f t="shared" si="81"/>
        <v>-0.14395581724710604</v>
      </c>
      <c r="BZ172" s="53">
        <f t="shared" si="81"/>
        <v>-0.14395581724710604</v>
      </c>
      <c r="CA172" s="53">
        <f t="shared" si="81"/>
        <v>-0.14395581724710604</v>
      </c>
      <c r="CB172" s="53">
        <f t="shared" si="81"/>
        <v>-0.14275162528664764</v>
      </c>
      <c r="CC172" s="53">
        <f t="shared" si="81"/>
        <v>-0.14275162528664764</v>
      </c>
      <c r="CD172" s="53">
        <f t="shared" si="81"/>
        <v>-0.14275162528664764</v>
      </c>
      <c r="CE172" s="53">
        <f t="shared" si="81"/>
        <v>-0.14275162528664764</v>
      </c>
      <c r="CF172" s="53">
        <f t="shared" si="81"/>
        <v>-0.14275162528664764</v>
      </c>
      <c r="CG172" s="53">
        <f t="shared" si="81"/>
        <v>-0.14273573178921006</v>
      </c>
      <c r="CH172" s="53">
        <f t="shared" si="81"/>
        <v>-0.14131997288154885</v>
      </c>
      <c r="CI172" s="53">
        <f t="shared" si="81"/>
        <v>-0.14197218531532285</v>
      </c>
      <c r="CJ172" s="53">
        <f t="shared" si="81"/>
        <v>-0.14197218531532285</v>
      </c>
      <c r="CK172" s="53">
        <f t="shared" si="81"/>
        <v>-0.14197218531532285</v>
      </c>
      <c r="CL172" s="53">
        <f t="shared" si="81"/>
        <v>-0.14197218531532285</v>
      </c>
      <c r="CM172" s="53">
        <f t="shared" si="81"/>
        <v>-0.14197218531532285</v>
      </c>
      <c r="CP172" s="5" cm="1">
        <f t="array" ref="CP172">AVERAGE(IF(ISERROR(C172:CM172),"",C172:CM172))</f>
        <v>-0.14038979183494632</v>
      </c>
    </row>
    <row r="173" spans="2:94">
      <c r="B173" s="50">
        <f t="shared" si="71"/>
        <v>1989</v>
      </c>
      <c r="C173" s="53">
        <f t="shared" si="69"/>
        <v>-9.7235337305827785E-2</v>
      </c>
      <c r="D173" s="53">
        <f t="shared" si="69"/>
        <v>-0.13235558299199712</v>
      </c>
      <c r="E173" s="53">
        <f t="shared" si="69"/>
        <v>-0.13871707590384907</v>
      </c>
      <c r="F173" s="53">
        <f t="shared" si="69"/>
        <v>-0.13871707590384907</v>
      </c>
      <c r="G173" s="53">
        <f t="shared" si="69"/>
        <v>-0.13810553990955377</v>
      </c>
      <c r="H173" s="53">
        <f t="shared" si="69"/>
        <v>-0.1591556366369884</v>
      </c>
      <c r="I173" s="53">
        <f t="shared" si="69"/>
        <v>-0.15931843987769156</v>
      </c>
      <c r="J173" s="53">
        <f t="shared" si="69"/>
        <v>-0.143517094995535</v>
      </c>
      <c r="K173" s="53">
        <f t="shared" si="69"/>
        <v>-0.14322275856210231</v>
      </c>
      <c r="L173" s="53">
        <f t="shared" si="69"/>
        <v>-0.14314698491106492</v>
      </c>
      <c r="M173" s="53">
        <f t="shared" si="69"/>
        <v>-0.14361188064280772</v>
      </c>
      <c r="N173" s="53">
        <f t="shared" si="69"/>
        <v>-0.14738126442388932</v>
      </c>
      <c r="O173" s="53">
        <f t="shared" si="69"/>
        <v>-0.14718047937623469</v>
      </c>
      <c r="P173" s="53">
        <f t="shared" si="69"/>
        <v>-0.14718047937623469</v>
      </c>
      <c r="Q173" s="53">
        <f t="shared" si="69"/>
        <v>-0.14718047937623469</v>
      </c>
      <c r="R173" s="53">
        <f t="shared" si="69"/>
        <v>-0.15186357180502108</v>
      </c>
      <c r="S173" s="53">
        <f t="shared" si="76"/>
        <v>-0.15198647414957356</v>
      </c>
      <c r="T173" s="53">
        <f t="shared" si="76"/>
        <v>-0.15198647414957356</v>
      </c>
      <c r="U173" s="53">
        <f t="shared" si="76"/>
        <v>-0.15161799868574599</v>
      </c>
      <c r="V173" s="53">
        <f t="shared" si="76"/>
        <v>-0.15060062761863502</v>
      </c>
      <c r="W173" s="53">
        <f t="shared" si="76"/>
        <v>-0.15060062761863502</v>
      </c>
      <c r="X173" s="53">
        <f t="shared" si="76"/>
        <v>-0.15060062761863502</v>
      </c>
      <c r="Y173" s="53">
        <f t="shared" si="76"/>
        <v>-0.15077100073275196</v>
      </c>
      <c r="Z173" s="53">
        <f t="shared" si="76"/>
        <v>-0.15077100073275196</v>
      </c>
      <c r="AA173" s="53">
        <f t="shared" si="76"/>
        <v>-0.15077100073275196</v>
      </c>
      <c r="AB173" s="53">
        <f t="shared" si="76"/>
        <v>-0.15076197856739881</v>
      </c>
      <c r="AC173" s="53">
        <f t="shared" si="76"/>
        <v>-0.15076197856739881</v>
      </c>
      <c r="AD173" s="53">
        <f t="shared" si="76"/>
        <v>-0.15076197856739881</v>
      </c>
      <c r="AE173" s="53">
        <f t="shared" si="76"/>
        <v>-0.15076197856739881</v>
      </c>
      <c r="AF173" s="53">
        <f t="shared" si="76"/>
        <v>-0.15076197856739881</v>
      </c>
      <c r="AG173" s="53">
        <f t="shared" si="76"/>
        <v>-0.15076197856739881</v>
      </c>
      <c r="AH173" s="53">
        <f t="shared" si="76"/>
        <v>-0.15076197856739881</v>
      </c>
      <c r="AI173" s="53">
        <f t="shared" si="76"/>
        <v>-0.14886653446807085</v>
      </c>
      <c r="AJ173" s="53">
        <f t="shared" si="76"/>
        <v>-0.14886653446807085</v>
      </c>
      <c r="AK173" s="53">
        <f t="shared" si="76"/>
        <v>-0.14911808501409252</v>
      </c>
      <c r="AL173" s="53">
        <f t="shared" si="76"/>
        <v>-0.15054669482142213</v>
      </c>
      <c r="AM173" s="53">
        <f t="shared" si="76"/>
        <v>-0.15054669482142213</v>
      </c>
      <c r="AN173" s="53">
        <f t="shared" si="76"/>
        <v>-0.15059360122673571</v>
      </c>
      <c r="AO173" s="53">
        <f t="shared" si="76"/>
        <v>-0.15059357716460064</v>
      </c>
      <c r="AP173" s="53">
        <f t="shared" si="76"/>
        <v>-0.14962050591653431</v>
      </c>
      <c r="AQ173" s="53">
        <f t="shared" si="76"/>
        <v>-0.15024145633058961</v>
      </c>
      <c r="AR173" s="53">
        <f t="shared" si="76"/>
        <v>-0.15024145633058961</v>
      </c>
      <c r="AS173" s="53">
        <f t="shared" si="76"/>
        <v>-0.16032796114516334</v>
      </c>
      <c r="AT173" s="53">
        <f t="shared" si="76"/>
        <v>-0.16032796114516334</v>
      </c>
      <c r="AU173" s="53">
        <f t="shared" si="76"/>
        <v>-0.16032796114516334</v>
      </c>
      <c r="AV173" s="53">
        <f t="shared" si="76"/>
        <v>-0.16032796114516334</v>
      </c>
      <c r="AW173" s="53">
        <f t="shared" si="76"/>
        <v>-0.16032796114516334</v>
      </c>
      <c r="AX173" s="53">
        <f t="shared" si="76"/>
        <v>-0.16032796114516334</v>
      </c>
      <c r="AY173" s="53">
        <f t="shared" si="76"/>
        <v>-0.16032796114516334</v>
      </c>
      <c r="AZ173" s="53">
        <f t="shared" si="72"/>
        <v>-0.16032796114516334</v>
      </c>
      <c r="BA173" s="53">
        <f t="shared" si="72"/>
        <v>-0.16045175743547091</v>
      </c>
      <c r="BB173" s="53">
        <f t="shared" si="72"/>
        <v>-0.16045175743547091</v>
      </c>
      <c r="BC173" s="53">
        <f t="shared" si="72"/>
        <v>-0.16029642492967688</v>
      </c>
      <c r="BD173" s="53">
        <f t="shared" si="72"/>
        <v>-0.15808294383619648</v>
      </c>
      <c r="BE173" s="53">
        <f t="shared" si="72"/>
        <v>-0.15808294383619648</v>
      </c>
      <c r="BF173" s="53">
        <f t="shared" si="72"/>
        <v>-0.15808294383619648</v>
      </c>
      <c r="BG173" s="53">
        <f t="shared" si="72"/>
        <v>-0.15808294383619648</v>
      </c>
      <c r="BH173" s="53">
        <f t="shared" si="72"/>
        <v>-0.15805757111902763</v>
      </c>
      <c r="BI173" s="53">
        <f t="shared" si="72"/>
        <v>-0.15805757111902763</v>
      </c>
      <c r="BJ173" s="53">
        <f t="shared" si="72"/>
        <v>-0.15805757111902763</v>
      </c>
      <c r="BK173" s="53">
        <f t="shared" si="72"/>
        <v>-0.15805757111902763</v>
      </c>
      <c r="BL173" s="53">
        <f t="shared" si="72"/>
        <v>-0.15805757111902763</v>
      </c>
      <c r="BM173" s="53">
        <f t="shared" si="72"/>
        <v>-0.15805757111902763</v>
      </c>
      <c r="BN173" s="53">
        <f t="shared" si="72"/>
        <v>-0.15805757111902763</v>
      </c>
      <c r="BO173" s="53">
        <f t="shared" si="72"/>
        <v>-0.15790486450074115</v>
      </c>
      <c r="BP173" s="53">
        <f t="shared" si="72"/>
        <v>-0.15790486450074115</v>
      </c>
      <c r="BQ173" s="53">
        <f t="shared" ref="BQ173:CM173" si="82">-(1-2^BQ121)</f>
        <v>-0.15788325755808852</v>
      </c>
      <c r="BR173" s="53">
        <f t="shared" si="82"/>
        <v>-0.15788325755808852</v>
      </c>
      <c r="BS173" s="53">
        <f t="shared" si="82"/>
        <v>-0.15788325755808852</v>
      </c>
      <c r="BT173" s="53">
        <f t="shared" si="82"/>
        <v>-0.15788325755808852</v>
      </c>
      <c r="BU173" s="53">
        <f t="shared" si="82"/>
        <v>-0.15788325755808852</v>
      </c>
      <c r="BV173" s="53">
        <f t="shared" si="82"/>
        <v>-0.15788325755808852</v>
      </c>
      <c r="BW173" s="53">
        <f t="shared" si="82"/>
        <v>-0.15788325755808852</v>
      </c>
      <c r="BX173" s="53">
        <f t="shared" si="82"/>
        <v>-0.15788325755808852</v>
      </c>
      <c r="BY173" s="53">
        <f t="shared" si="82"/>
        <v>-0.15788325755808852</v>
      </c>
      <c r="BZ173" s="53">
        <f t="shared" si="82"/>
        <v>-0.15788325755808852</v>
      </c>
      <c r="CA173" s="53">
        <f t="shared" si="82"/>
        <v>-0.15788325755808852</v>
      </c>
      <c r="CB173" s="53">
        <f t="shared" si="82"/>
        <v>-0.15650238430951269</v>
      </c>
      <c r="CC173" s="53">
        <f t="shared" si="82"/>
        <v>-0.15650238430951269</v>
      </c>
      <c r="CD173" s="53">
        <f t="shared" si="82"/>
        <v>-0.15650238430951269</v>
      </c>
      <c r="CE173" s="53">
        <f t="shared" si="82"/>
        <v>-0.15650238430951269</v>
      </c>
      <c r="CF173" s="53">
        <f t="shared" si="82"/>
        <v>-0.15650238430951269</v>
      </c>
      <c r="CG173" s="53">
        <f t="shared" si="82"/>
        <v>-0.1565570692908308</v>
      </c>
      <c r="CH173" s="53">
        <f t="shared" si="82"/>
        <v>-0.15495018110523373</v>
      </c>
      <c r="CI173" s="53">
        <f t="shared" si="82"/>
        <v>-0.15564733682555554</v>
      </c>
      <c r="CJ173" s="53">
        <f t="shared" si="82"/>
        <v>-0.15564733682555554</v>
      </c>
      <c r="CK173" s="53">
        <f t="shared" si="82"/>
        <v>-0.15564733682555554</v>
      </c>
      <c r="CL173" s="53">
        <f t="shared" si="82"/>
        <v>-0.15564733682555554</v>
      </c>
      <c r="CM173" s="53">
        <f t="shared" si="82"/>
        <v>-0.15564733682555554</v>
      </c>
      <c r="CP173" s="5" cm="1">
        <f t="array" ref="CP173">AVERAGE(IF(ISERROR(C173:CM173),"",C173:CM173))</f>
        <v>-0.15302813848228783</v>
      </c>
    </row>
    <row r="174" spans="2:94">
      <c r="B174" s="50">
        <f t="shared" si="71"/>
        <v>1990</v>
      </c>
      <c r="C174" s="53">
        <f t="shared" si="69"/>
        <v>-9.7235337305827785E-2</v>
      </c>
      <c r="D174" s="53">
        <f t="shared" si="69"/>
        <v>-0.14201892948420491</v>
      </c>
      <c r="E174" s="53">
        <f t="shared" si="69"/>
        <v>-0.14411229883137511</v>
      </c>
      <c r="F174" s="53">
        <f t="shared" si="69"/>
        <v>-0.14411229883137511</v>
      </c>
      <c r="G174" s="53">
        <f t="shared" si="69"/>
        <v>-0.14336968086027002</v>
      </c>
      <c r="H174" s="53">
        <f t="shared" si="69"/>
        <v>-0.1698552537934942</v>
      </c>
      <c r="I174" s="53">
        <f t="shared" si="69"/>
        <v>-0.16999776340877382</v>
      </c>
      <c r="J174" s="53">
        <f t="shared" si="69"/>
        <v>-0.15300687963422821</v>
      </c>
      <c r="K174" s="53">
        <f t="shared" si="69"/>
        <v>-0.15254690310558949</v>
      </c>
      <c r="L174" s="53">
        <f t="shared" si="69"/>
        <v>-0.15252322393678774</v>
      </c>
      <c r="M174" s="53">
        <f t="shared" si="69"/>
        <v>-0.15248226634481121</v>
      </c>
      <c r="N174" s="53">
        <f t="shared" si="69"/>
        <v>-0.15607505673533972</v>
      </c>
      <c r="O174" s="53">
        <f t="shared" si="69"/>
        <v>-0.15616551225260078</v>
      </c>
      <c r="P174" s="53">
        <f t="shared" si="69"/>
        <v>-0.15616551225260078</v>
      </c>
      <c r="Q174" s="53">
        <f t="shared" si="69"/>
        <v>-0.15616551225260078</v>
      </c>
      <c r="R174" s="53">
        <f t="shared" si="69"/>
        <v>-0.16183203036229998</v>
      </c>
      <c r="S174" s="53">
        <f t="shared" si="76"/>
        <v>-0.16194724958938689</v>
      </c>
      <c r="T174" s="53">
        <f t="shared" si="76"/>
        <v>-0.16194724958938689</v>
      </c>
      <c r="U174" s="53">
        <f t="shared" si="76"/>
        <v>-0.16152107952608674</v>
      </c>
      <c r="V174" s="53">
        <f t="shared" si="76"/>
        <v>-0.16025743268692871</v>
      </c>
      <c r="W174" s="53">
        <f t="shared" si="76"/>
        <v>-0.16025743268692871</v>
      </c>
      <c r="X174" s="53">
        <f t="shared" si="76"/>
        <v>-0.16025743268692871</v>
      </c>
      <c r="Y174" s="53">
        <f t="shared" si="76"/>
        <v>-0.16033988878702343</v>
      </c>
      <c r="Z174" s="53">
        <f t="shared" si="76"/>
        <v>-0.16033988878702343</v>
      </c>
      <c r="AA174" s="53">
        <f t="shared" si="76"/>
        <v>-0.16033988878702343</v>
      </c>
      <c r="AB174" s="53">
        <f t="shared" si="76"/>
        <v>-0.16032898925284134</v>
      </c>
      <c r="AC174" s="53">
        <f t="shared" si="76"/>
        <v>-0.16032898925284134</v>
      </c>
      <c r="AD174" s="53">
        <f t="shared" si="76"/>
        <v>-0.16032898925284134</v>
      </c>
      <c r="AE174" s="53">
        <f t="shared" si="76"/>
        <v>-0.16032898925284134</v>
      </c>
      <c r="AF174" s="53">
        <f t="shared" si="76"/>
        <v>-0.16032898925284134</v>
      </c>
      <c r="AG174" s="53">
        <f t="shared" si="76"/>
        <v>-0.16032898925284134</v>
      </c>
      <c r="AH174" s="53">
        <f t="shared" si="76"/>
        <v>-0.16032898925284134</v>
      </c>
      <c r="AI174" s="53">
        <f t="shared" si="76"/>
        <v>-0.15847669098905603</v>
      </c>
      <c r="AJ174" s="53">
        <f t="shared" si="76"/>
        <v>-0.15847669098905603</v>
      </c>
      <c r="AK174" s="53">
        <f t="shared" si="76"/>
        <v>-0.15866226994094312</v>
      </c>
      <c r="AL174" s="53">
        <f t="shared" si="76"/>
        <v>-0.16040898132369785</v>
      </c>
      <c r="AM174" s="53">
        <f t="shared" si="76"/>
        <v>-0.16040898132369785</v>
      </c>
      <c r="AN174" s="53">
        <f t="shared" si="76"/>
        <v>-0.16044755017913992</v>
      </c>
      <c r="AO174" s="53">
        <f t="shared" si="76"/>
        <v>-0.1604422544016515</v>
      </c>
      <c r="AP174" s="53">
        <f t="shared" si="76"/>
        <v>-0.15948991589252992</v>
      </c>
      <c r="AQ174" s="53">
        <f t="shared" si="76"/>
        <v>-0.16001467679894599</v>
      </c>
      <c r="AR174" s="53">
        <f t="shared" si="76"/>
        <v>-0.16001467679894599</v>
      </c>
      <c r="AS174" s="53">
        <f t="shared" si="76"/>
        <v>-0.17507302170844807</v>
      </c>
      <c r="AT174" s="53">
        <f t="shared" si="76"/>
        <v>-0.17507302170844807</v>
      </c>
      <c r="AU174" s="53">
        <f t="shared" si="76"/>
        <v>-0.17507302170844807</v>
      </c>
      <c r="AV174" s="53">
        <f t="shared" si="76"/>
        <v>-0.17507302170844807</v>
      </c>
      <c r="AW174" s="53">
        <f t="shared" si="76"/>
        <v>-0.17507302170844807</v>
      </c>
      <c r="AX174" s="53">
        <f t="shared" si="76"/>
        <v>-0.17507302170844807</v>
      </c>
      <c r="AY174" s="53">
        <f t="shared" si="76"/>
        <v>-0.17507302170844807</v>
      </c>
      <c r="AZ174" s="53">
        <f t="shared" si="72"/>
        <v>-0.17507302170844807</v>
      </c>
      <c r="BA174" s="53">
        <f t="shared" si="72"/>
        <v>-0.17525803683533281</v>
      </c>
      <c r="BB174" s="53">
        <f t="shared" si="72"/>
        <v>-0.17525803683533281</v>
      </c>
      <c r="BC174" s="53">
        <f t="shared" si="72"/>
        <v>-0.17514236228872626</v>
      </c>
      <c r="BD174" s="53">
        <f t="shared" si="72"/>
        <v>-0.17222665017248739</v>
      </c>
      <c r="BE174" s="53">
        <f t="shared" si="72"/>
        <v>-0.17222665017248739</v>
      </c>
      <c r="BF174" s="53">
        <f t="shared" si="72"/>
        <v>-0.17222665017248739</v>
      </c>
      <c r="BG174" s="53">
        <f t="shared" si="72"/>
        <v>-0.17222665017248739</v>
      </c>
      <c r="BH174" s="53">
        <f t="shared" si="72"/>
        <v>-0.17219220929736978</v>
      </c>
      <c r="BI174" s="53">
        <f t="shared" si="72"/>
        <v>-0.17219220929736978</v>
      </c>
      <c r="BJ174" s="53">
        <f t="shared" si="72"/>
        <v>-0.17219220929736978</v>
      </c>
      <c r="BK174" s="53">
        <f t="shared" si="72"/>
        <v>-0.17219220929736978</v>
      </c>
      <c r="BL174" s="53">
        <f t="shared" si="72"/>
        <v>-0.17219220929736978</v>
      </c>
      <c r="BM174" s="53">
        <f t="shared" si="72"/>
        <v>-0.17219220929736978</v>
      </c>
      <c r="BN174" s="53">
        <f t="shared" si="72"/>
        <v>-0.17219220929736978</v>
      </c>
      <c r="BO174" s="53">
        <f t="shared" si="72"/>
        <v>-0.17197413775826709</v>
      </c>
      <c r="BP174" s="53">
        <f t="shared" si="72"/>
        <v>-0.17197413775826709</v>
      </c>
      <c r="BQ174" s="53">
        <f t="shared" ref="BQ174:CM174" si="83">-(1-2^BQ122)</f>
        <v>-0.17195064616666866</v>
      </c>
      <c r="BR174" s="53">
        <f t="shared" si="83"/>
        <v>-0.17195064616666866</v>
      </c>
      <c r="BS174" s="53">
        <f t="shared" si="83"/>
        <v>-0.17195064616666866</v>
      </c>
      <c r="BT174" s="53">
        <f t="shared" si="83"/>
        <v>-0.17195064616666866</v>
      </c>
      <c r="BU174" s="53">
        <f t="shared" si="83"/>
        <v>-0.17195064616666866</v>
      </c>
      <c r="BV174" s="53">
        <f t="shared" si="83"/>
        <v>-0.17195064616666866</v>
      </c>
      <c r="BW174" s="53">
        <f t="shared" si="83"/>
        <v>-0.17195064616666866</v>
      </c>
      <c r="BX174" s="53">
        <f t="shared" si="83"/>
        <v>-0.17195064616666866</v>
      </c>
      <c r="BY174" s="53">
        <f t="shared" si="83"/>
        <v>-0.17195064616666866</v>
      </c>
      <c r="BZ174" s="53">
        <f t="shared" si="83"/>
        <v>-0.17195064616666866</v>
      </c>
      <c r="CA174" s="53">
        <f t="shared" si="83"/>
        <v>-0.17195064616666866</v>
      </c>
      <c r="CB174" s="53">
        <f t="shared" si="83"/>
        <v>-0.17036276913179527</v>
      </c>
      <c r="CC174" s="53">
        <f t="shared" si="83"/>
        <v>-0.17036276913179527</v>
      </c>
      <c r="CD174" s="53">
        <f t="shared" si="83"/>
        <v>-0.17036276913179527</v>
      </c>
      <c r="CE174" s="53">
        <f t="shared" si="83"/>
        <v>-0.17036276913179527</v>
      </c>
      <c r="CF174" s="53">
        <f t="shared" si="83"/>
        <v>-0.17036276913179527</v>
      </c>
      <c r="CG174" s="53">
        <f t="shared" si="83"/>
        <v>-0.1704710533472763</v>
      </c>
      <c r="CH174" s="53">
        <f t="shared" si="83"/>
        <v>-0.16847217187225183</v>
      </c>
      <c r="CI174" s="53">
        <f t="shared" si="83"/>
        <v>-0.16917092178685644</v>
      </c>
      <c r="CJ174" s="53">
        <f t="shared" si="83"/>
        <v>-0.16917092178685644</v>
      </c>
      <c r="CK174" s="53">
        <f t="shared" si="83"/>
        <v>-0.16917092178685644</v>
      </c>
      <c r="CL174" s="53">
        <f t="shared" si="83"/>
        <v>-0.16917092178685644</v>
      </c>
      <c r="CM174" s="53">
        <f t="shared" si="83"/>
        <v>-0.16917092178685644</v>
      </c>
      <c r="CP174" s="5" cm="1">
        <f t="array" ref="CP174">AVERAGE(IF(ISERROR(C174:CM174),"",C174:CM174))</f>
        <v>-0.16479246465716452</v>
      </c>
    </row>
    <row r="175" spans="2:94">
      <c r="B175" s="50">
        <f t="shared" si="71"/>
        <v>1991</v>
      </c>
      <c r="C175" s="53">
        <f t="shared" si="69"/>
        <v>-9.6913951925902797E-2</v>
      </c>
      <c r="D175" s="53">
        <f t="shared" si="69"/>
        <v>-0.14618110183360378</v>
      </c>
      <c r="E175" s="53">
        <f t="shared" si="69"/>
        <v>-0.15017007979143659</v>
      </c>
      <c r="F175" s="53">
        <f t="shared" si="69"/>
        <v>-0.15017007979143659</v>
      </c>
      <c r="G175" s="53">
        <f t="shared" si="69"/>
        <v>-0.14967223377326222</v>
      </c>
      <c r="H175" s="53">
        <f t="shared" si="69"/>
        <v>-0.17989811624527063</v>
      </c>
      <c r="I175" s="53">
        <f t="shared" si="69"/>
        <v>-0.18002288619121842</v>
      </c>
      <c r="J175" s="53">
        <f t="shared" si="69"/>
        <v>-0.16550802922199626</v>
      </c>
      <c r="K175" s="53">
        <f t="shared" si="69"/>
        <v>-0.16472035952550357</v>
      </c>
      <c r="L175" s="53">
        <f t="shared" si="69"/>
        <v>-0.16461835462749652</v>
      </c>
      <c r="M175" s="53">
        <f t="shared" si="69"/>
        <v>-0.16398143969885082</v>
      </c>
      <c r="N175" s="53">
        <f t="shared" si="69"/>
        <v>-0.16745703184692962</v>
      </c>
      <c r="O175" s="53">
        <f t="shared" si="69"/>
        <v>-0.16728795066001223</v>
      </c>
      <c r="P175" s="53">
        <f t="shared" si="69"/>
        <v>-0.16728795066001223</v>
      </c>
      <c r="Q175" s="53">
        <f t="shared" si="69"/>
        <v>-0.16728795066001223</v>
      </c>
      <c r="R175" s="53">
        <f t="shared" si="69"/>
        <v>-0.17188847753951719</v>
      </c>
      <c r="S175" s="53">
        <f t="shared" si="76"/>
        <v>-0.17199706746716525</v>
      </c>
      <c r="T175" s="53">
        <f t="shared" si="76"/>
        <v>-0.17199706746716525</v>
      </c>
      <c r="U175" s="53">
        <f t="shared" si="76"/>
        <v>-0.17155989355598356</v>
      </c>
      <c r="V175" s="53">
        <f t="shared" si="76"/>
        <v>-0.17014779282335823</v>
      </c>
      <c r="W175" s="53">
        <f t="shared" si="76"/>
        <v>-0.17014779282335823</v>
      </c>
      <c r="X175" s="53">
        <f t="shared" si="76"/>
        <v>-0.17014779282335823</v>
      </c>
      <c r="Y175" s="53">
        <f t="shared" si="76"/>
        <v>-0.17095326913657216</v>
      </c>
      <c r="Z175" s="53">
        <f t="shared" si="76"/>
        <v>-0.17095326913657216</v>
      </c>
      <c r="AA175" s="53">
        <f t="shared" si="76"/>
        <v>-0.17095326913657216</v>
      </c>
      <c r="AB175" s="53">
        <f t="shared" si="76"/>
        <v>-0.17094046209323344</v>
      </c>
      <c r="AC175" s="53">
        <f t="shared" si="76"/>
        <v>-0.17094046209323344</v>
      </c>
      <c r="AD175" s="53">
        <f t="shared" si="76"/>
        <v>-0.17094046209323344</v>
      </c>
      <c r="AE175" s="53">
        <f t="shared" ref="AB175:AY188" si="84">-(1-2^AE123)</f>
        <v>-0.17094046209323344</v>
      </c>
      <c r="AF175" s="53">
        <f t="shared" si="84"/>
        <v>-0.17094046209323344</v>
      </c>
      <c r="AG175" s="53">
        <f t="shared" si="84"/>
        <v>-0.17094046209323344</v>
      </c>
      <c r="AH175" s="53">
        <f t="shared" si="84"/>
        <v>-0.17094046209323344</v>
      </c>
      <c r="AI175" s="53">
        <f t="shared" si="84"/>
        <v>-0.16898503858125447</v>
      </c>
      <c r="AJ175" s="53">
        <f t="shared" si="84"/>
        <v>-0.16898503858125447</v>
      </c>
      <c r="AK175" s="53">
        <f t="shared" si="84"/>
        <v>-0.16908396066942688</v>
      </c>
      <c r="AL175" s="53">
        <f t="shared" si="84"/>
        <v>-0.17096344186041346</v>
      </c>
      <c r="AM175" s="53">
        <f t="shared" si="84"/>
        <v>-0.17096344186041346</v>
      </c>
      <c r="AN175" s="53">
        <f t="shared" si="84"/>
        <v>-0.17099448868630307</v>
      </c>
      <c r="AO175" s="53">
        <f t="shared" si="84"/>
        <v>-0.17109146527417685</v>
      </c>
      <c r="AP175" s="53">
        <f t="shared" si="84"/>
        <v>-0.16993285529811808</v>
      </c>
      <c r="AQ175" s="53">
        <f t="shared" si="84"/>
        <v>-0.170329042465865</v>
      </c>
      <c r="AR175" s="53">
        <f t="shared" si="84"/>
        <v>-0.170329042465865</v>
      </c>
      <c r="AS175" s="53">
        <f t="shared" si="84"/>
        <v>-0.18939814356064355</v>
      </c>
      <c r="AT175" s="53">
        <f t="shared" si="84"/>
        <v>-0.18939814356064355</v>
      </c>
      <c r="AU175" s="53">
        <f t="shared" si="84"/>
        <v>-0.18939814356064355</v>
      </c>
      <c r="AV175" s="53">
        <f t="shared" si="84"/>
        <v>-0.18939814356064355</v>
      </c>
      <c r="AW175" s="53">
        <f t="shared" si="84"/>
        <v>-0.18939814356064355</v>
      </c>
      <c r="AX175" s="53">
        <f t="shared" si="84"/>
        <v>-0.18939814356064355</v>
      </c>
      <c r="AY175" s="53">
        <f t="shared" si="84"/>
        <v>-0.18939814356064355</v>
      </c>
      <c r="AZ175" s="53">
        <f t="shared" si="72"/>
        <v>-0.18939814356064355</v>
      </c>
      <c r="BA175" s="53">
        <f t="shared" si="72"/>
        <v>-0.18956595162143497</v>
      </c>
      <c r="BB175" s="53">
        <f t="shared" si="72"/>
        <v>-0.18956595162143497</v>
      </c>
      <c r="BC175" s="53">
        <f t="shared" si="72"/>
        <v>-0.1894190222720501</v>
      </c>
      <c r="BD175" s="53">
        <f t="shared" si="72"/>
        <v>-0.1858084399834915</v>
      </c>
      <c r="BE175" s="53">
        <f t="shared" si="72"/>
        <v>-0.1858084399834915</v>
      </c>
      <c r="BF175" s="53">
        <f t="shared" si="72"/>
        <v>-0.1858084399834915</v>
      </c>
      <c r="BG175" s="53">
        <f t="shared" si="72"/>
        <v>-0.1858084399834915</v>
      </c>
      <c r="BH175" s="53">
        <f t="shared" si="72"/>
        <v>-0.18576642594084958</v>
      </c>
      <c r="BI175" s="53">
        <f t="shared" si="72"/>
        <v>-0.18576642594084958</v>
      </c>
      <c r="BJ175" s="53">
        <f t="shared" si="72"/>
        <v>-0.18574954269067967</v>
      </c>
      <c r="BK175" s="53">
        <f t="shared" si="72"/>
        <v>-0.18574954269067967</v>
      </c>
      <c r="BL175" s="53">
        <f t="shared" si="72"/>
        <v>-0.18574954269067967</v>
      </c>
      <c r="BM175" s="53">
        <f t="shared" si="72"/>
        <v>-0.18574954269067967</v>
      </c>
      <c r="BN175" s="53">
        <f t="shared" si="72"/>
        <v>-0.18574954269067967</v>
      </c>
      <c r="BO175" s="53">
        <f t="shared" si="72"/>
        <v>-0.18551959698903264</v>
      </c>
      <c r="BP175" s="53">
        <f t="shared" si="72"/>
        <v>-0.18551959698903264</v>
      </c>
      <c r="BQ175" s="53">
        <f t="shared" ref="BQ175:CM175" si="85">-(1-2^BQ123)</f>
        <v>-0.18549444961656592</v>
      </c>
      <c r="BR175" s="53">
        <f t="shared" si="85"/>
        <v>-0.18549444961656592</v>
      </c>
      <c r="BS175" s="53">
        <f t="shared" si="85"/>
        <v>-0.18549444961656592</v>
      </c>
      <c r="BT175" s="53">
        <f t="shared" si="85"/>
        <v>-0.18549444961656592</v>
      </c>
      <c r="BU175" s="53">
        <f t="shared" si="85"/>
        <v>-0.18549444961656592</v>
      </c>
      <c r="BV175" s="53">
        <f t="shared" si="85"/>
        <v>-0.18549444961656592</v>
      </c>
      <c r="BW175" s="53">
        <f t="shared" si="85"/>
        <v>-0.18549444961656592</v>
      </c>
      <c r="BX175" s="53">
        <f t="shared" si="85"/>
        <v>-0.18549444961656592</v>
      </c>
      <c r="BY175" s="53">
        <f t="shared" si="85"/>
        <v>-0.18549444961656592</v>
      </c>
      <c r="BZ175" s="53">
        <f t="shared" si="85"/>
        <v>-0.18549444961656592</v>
      </c>
      <c r="CA175" s="53">
        <f t="shared" si="85"/>
        <v>-0.18549444961656592</v>
      </c>
      <c r="CB175" s="53">
        <f t="shared" si="85"/>
        <v>-0.18359291668009281</v>
      </c>
      <c r="CC175" s="53">
        <f t="shared" si="85"/>
        <v>-0.18359291668009281</v>
      </c>
      <c r="CD175" s="53">
        <f t="shared" si="85"/>
        <v>-0.18359291668009281</v>
      </c>
      <c r="CE175" s="53">
        <f t="shared" si="85"/>
        <v>-0.18359291668009281</v>
      </c>
      <c r="CF175" s="53">
        <f t="shared" si="85"/>
        <v>-0.18359291668009281</v>
      </c>
      <c r="CG175" s="53">
        <f t="shared" si="85"/>
        <v>-0.18381467369730664</v>
      </c>
      <c r="CH175" s="53">
        <f t="shared" si="85"/>
        <v>-0.18172299793863955</v>
      </c>
      <c r="CI175" s="53">
        <f t="shared" si="85"/>
        <v>-0.182706812148408</v>
      </c>
      <c r="CJ175" s="53">
        <f t="shared" si="85"/>
        <v>-0.182706812148408</v>
      </c>
      <c r="CK175" s="53">
        <f t="shared" si="85"/>
        <v>-0.182706812148408</v>
      </c>
      <c r="CL175" s="53">
        <f t="shared" si="85"/>
        <v>-0.182706812148408</v>
      </c>
      <c r="CM175" s="53">
        <f t="shared" si="85"/>
        <v>-0.182706812148408</v>
      </c>
      <c r="CP175" s="5" cm="1">
        <f t="array" ref="CP175">AVERAGE(IF(ISERROR(C175:CM175),"",C175:CM175))</f>
        <v>-0.17669583273669853</v>
      </c>
    </row>
    <row r="176" spans="2:94">
      <c r="B176" s="50">
        <f t="shared" si="71"/>
        <v>1992</v>
      </c>
      <c r="C176" s="53">
        <f t="shared" si="69"/>
        <v>-9.6913951925902797E-2</v>
      </c>
      <c r="D176" s="53">
        <f t="shared" si="69"/>
        <v>-0.15334864103071344</v>
      </c>
      <c r="E176" s="53">
        <f t="shared" si="69"/>
        <v>-0.15690080355836944</v>
      </c>
      <c r="F176" s="53">
        <f t="shared" si="69"/>
        <v>-0.15690080355836944</v>
      </c>
      <c r="G176" s="53">
        <f t="shared" si="69"/>
        <v>-0.15620882329257901</v>
      </c>
      <c r="H176" s="53">
        <f t="shared" si="69"/>
        <v>-0.18955645762564888</v>
      </c>
      <c r="I176" s="53">
        <f t="shared" si="69"/>
        <v>-0.18966781704937186</v>
      </c>
      <c r="J176" s="53">
        <f t="shared" si="69"/>
        <v>-0.17863153489220684</v>
      </c>
      <c r="K176" s="53">
        <f t="shared" si="69"/>
        <v>-0.1778519863685144</v>
      </c>
      <c r="L176" s="53">
        <f t="shared" si="69"/>
        <v>-0.17767613495146406</v>
      </c>
      <c r="M176" s="53">
        <f t="shared" si="69"/>
        <v>-0.17710424023552718</v>
      </c>
      <c r="N176" s="53">
        <f t="shared" si="69"/>
        <v>-0.18011459033700628</v>
      </c>
      <c r="O176" s="53">
        <f t="shared" si="69"/>
        <v>-0.18040444358790242</v>
      </c>
      <c r="P176" s="53">
        <f t="shared" si="69"/>
        <v>-0.18040444358790242</v>
      </c>
      <c r="Q176" s="53">
        <f t="shared" si="69"/>
        <v>-0.18040444358790242</v>
      </c>
      <c r="R176" s="53">
        <f t="shared" si="69"/>
        <v>-0.18490097465954947</v>
      </c>
      <c r="S176" s="53">
        <f t="shared" ref="S176:AH179" si="86">-(1-2^S124)</f>
        <v>-0.18500427086536597</v>
      </c>
      <c r="T176" s="53">
        <f t="shared" si="86"/>
        <v>-0.18500427086536597</v>
      </c>
      <c r="U176" s="53">
        <f t="shared" si="86"/>
        <v>-0.18456356184715184</v>
      </c>
      <c r="V176" s="53">
        <f t="shared" si="86"/>
        <v>-0.18290673724205064</v>
      </c>
      <c r="W176" s="53">
        <f t="shared" si="86"/>
        <v>-0.18290673724205064</v>
      </c>
      <c r="X176" s="53">
        <f t="shared" si="86"/>
        <v>-0.18290673724205064</v>
      </c>
      <c r="Y176" s="53">
        <f t="shared" si="86"/>
        <v>-0.1841434605919996</v>
      </c>
      <c r="Z176" s="53">
        <f t="shared" si="86"/>
        <v>-0.1841434605919996</v>
      </c>
      <c r="AA176" s="53">
        <f t="shared" si="86"/>
        <v>-0.1841434605919996</v>
      </c>
      <c r="AB176" s="53">
        <f t="shared" si="84"/>
        <v>-0.18412834015781809</v>
      </c>
      <c r="AC176" s="53">
        <f t="shared" si="84"/>
        <v>-0.18412834015781809</v>
      </c>
      <c r="AD176" s="53">
        <f t="shared" si="84"/>
        <v>-0.18412834015781809</v>
      </c>
      <c r="AE176" s="53">
        <f t="shared" si="84"/>
        <v>-0.18412834015781809</v>
      </c>
      <c r="AF176" s="53">
        <f t="shared" si="84"/>
        <v>-0.18412834015781809</v>
      </c>
      <c r="AG176" s="53">
        <f t="shared" si="84"/>
        <v>-0.18412834015781809</v>
      </c>
      <c r="AH176" s="53">
        <f t="shared" si="84"/>
        <v>-0.18412834015781809</v>
      </c>
      <c r="AI176" s="53">
        <f t="shared" si="84"/>
        <v>-0.18193021241047969</v>
      </c>
      <c r="AJ176" s="53">
        <f t="shared" si="84"/>
        <v>-0.18193021241047969</v>
      </c>
      <c r="AK176" s="53">
        <f t="shared" si="84"/>
        <v>-0.18207496265667</v>
      </c>
      <c r="AL176" s="53">
        <f t="shared" si="84"/>
        <v>-0.18407225573326857</v>
      </c>
      <c r="AM176" s="53">
        <f t="shared" si="84"/>
        <v>-0.18407225573326857</v>
      </c>
      <c r="AN176" s="53">
        <f t="shared" si="84"/>
        <v>-0.18409561662479279</v>
      </c>
      <c r="AO176" s="53">
        <f t="shared" si="84"/>
        <v>-0.18418059238971851</v>
      </c>
      <c r="AP176" s="53">
        <f t="shared" si="84"/>
        <v>-0.18304777422981022</v>
      </c>
      <c r="AQ176" s="53">
        <f t="shared" si="84"/>
        <v>-0.18333032961063278</v>
      </c>
      <c r="AR176" s="53">
        <f t="shared" si="84"/>
        <v>-0.18333032961063278</v>
      </c>
      <c r="AS176" s="53">
        <f t="shared" si="84"/>
        <v>-0.20975091736262175</v>
      </c>
      <c r="AT176" s="53">
        <f t="shared" si="84"/>
        <v>-0.20975091736262175</v>
      </c>
      <c r="AU176" s="53">
        <f t="shared" si="84"/>
        <v>-0.20975091736262175</v>
      </c>
      <c r="AV176" s="53">
        <f t="shared" si="84"/>
        <v>-0.20975091736262175</v>
      </c>
      <c r="AW176" s="53">
        <f t="shared" si="84"/>
        <v>-0.20975091736262175</v>
      </c>
      <c r="AX176" s="53">
        <f t="shared" si="84"/>
        <v>-0.20975091736262175</v>
      </c>
      <c r="AY176" s="53">
        <f t="shared" si="84"/>
        <v>-0.20975091736262175</v>
      </c>
      <c r="AZ176" s="53">
        <f t="shared" si="72"/>
        <v>-0.20975091736262175</v>
      </c>
      <c r="BA176" s="53">
        <f t="shared" si="72"/>
        <v>-0.20997867973347883</v>
      </c>
      <c r="BB176" s="53">
        <f t="shared" si="72"/>
        <v>-0.20997867973347883</v>
      </c>
      <c r="BC176" s="53">
        <f t="shared" si="72"/>
        <v>-0.20980617458243456</v>
      </c>
      <c r="BD176" s="53">
        <f t="shared" si="72"/>
        <v>-0.2058282684092102</v>
      </c>
      <c r="BE176" s="53">
        <f t="shared" si="72"/>
        <v>-0.2058282684092102</v>
      </c>
      <c r="BF176" s="53">
        <f t="shared" si="72"/>
        <v>-0.2058282684092102</v>
      </c>
      <c r="BG176" s="53">
        <f t="shared" si="72"/>
        <v>-0.2058282684092102</v>
      </c>
      <c r="BH176" s="53">
        <f t="shared" si="72"/>
        <v>-0.20582845214434686</v>
      </c>
      <c r="BI176" s="53">
        <f t="shared" si="72"/>
        <v>-0.20582845214434686</v>
      </c>
      <c r="BJ176" s="53">
        <f t="shared" si="72"/>
        <v>-0.20580885657561077</v>
      </c>
      <c r="BK176" s="53">
        <f t="shared" si="72"/>
        <v>-0.20580885657561077</v>
      </c>
      <c r="BL176" s="53">
        <f t="shared" si="72"/>
        <v>-0.20580885657561077</v>
      </c>
      <c r="BM176" s="53">
        <f t="shared" si="72"/>
        <v>-0.20580885657561077</v>
      </c>
      <c r="BN176" s="53">
        <f t="shared" si="72"/>
        <v>-0.20580885657561077</v>
      </c>
      <c r="BO176" s="53">
        <f t="shared" si="72"/>
        <v>-0.20555143951331667</v>
      </c>
      <c r="BP176" s="53">
        <f t="shared" si="72"/>
        <v>-0.20555143951331667</v>
      </c>
      <c r="BQ176" s="53">
        <f t="shared" ref="BQ176:CM176" si="87">-(1-2^BQ124)</f>
        <v>-0.20552316935583026</v>
      </c>
      <c r="BR176" s="53">
        <f t="shared" si="87"/>
        <v>-0.20552316935583026</v>
      </c>
      <c r="BS176" s="53">
        <f t="shared" si="87"/>
        <v>-0.20552316935583026</v>
      </c>
      <c r="BT176" s="53">
        <f t="shared" si="87"/>
        <v>-0.20552316935583026</v>
      </c>
      <c r="BU176" s="53">
        <f t="shared" si="87"/>
        <v>-0.20552316935583026</v>
      </c>
      <c r="BV176" s="53">
        <f t="shared" si="87"/>
        <v>-0.20552316935583026</v>
      </c>
      <c r="BW176" s="53">
        <f t="shared" si="87"/>
        <v>-0.20552316935583026</v>
      </c>
      <c r="BX176" s="53">
        <f t="shared" si="87"/>
        <v>-0.20552316935583026</v>
      </c>
      <c r="BY176" s="53">
        <f t="shared" si="87"/>
        <v>-0.20552316935583026</v>
      </c>
      <c r="BZ176" s="53">
        <f t="shared" si="87"/>
        <v>-0.20552316935583026</v>
      </c>
      <c r="CA176" s="53">
        <f t="shared" si="87"/>
        <v>-0.20552316935583026</v>
      </c>
      <c r="CB176" s="53">
        <f t="shared" si="87"/>
        <v>-0.20336696930015508</v>
      </c>
      <c r="CC176" s="53">
        <f t="shared" si="87"/>
        <v>-0.20336696930015508</v>
      </c>
      <c r="CD176" s="53">
        <f t="shared" si="87"/>
        <v>-0.20336696930015508</v>
      </c>
      <c r="CE176" s="53">
        <f t="shared" si="87"/>
        <v>-0.20336696930015508</v>
      </c>
      <c r="CF176" s="53">
        <f t="shared" si="87"/>
        <v>-0.20336696930015508</v>
      </c>
      <c r="CG176" s="53">
        <f t="shared" si="87"/>
        <v>-0.20369524275118467</v>
      </c>
      <c r="CH176" s="53">
        <f t="shared" si="87"/>
        <v>-0.20126652996710404</v>
      </c>
      <c r="CI176" s="53">
        <f t="shared" si="87"/>
        <v>-0.20264845823808542</v>
      </c>
      <c r="CJ176" s="53">
        <f t="shared" si="87"/>
        <v>-0.20264845823808542</v>
      </c>
      <c r="CK176" s="53">
        <f t="shared" si="87"/>
        <v>-0.20264845823808542</v>
      </c>
      <c r="CL176" s="53">
        <f t="shared" si="87"/>
        <v>-0.20264845823808542</v>
      </c>
      <c r="CM176" s="53">
        <f t="shared" si="87"/>
        <v>-0.20264845823808542</v>
      </c>
      <c r="CP176" s="5" cm="1">
        <f t="array" ref="CP176">AVERAGE(IF(ISERROR(C176:CM176),"",C176:CM176))</f>
        <v>-0.19294783703311963</v>
      </c>
    </row>
    <row r="177" spans="2:94">
      <c r="B177" s="50">
        <f t="shared" si="71"/>
        <v>1993</v>
      </c>
      <c r="C177" s="53">
        <f t="shared" si="69"/>
        <v>-9.6913951925902797E-2</v>
      </c>
      <c r="D177" s="53">
        <f t="shared" si="69"/>
        <v>-0.16483132568045178</v>
      </c>
      <c r="E177" s="53">
        <f t="shared" si="69"/>
        <v>-0.16447445668809968</v>
      </c>
      <c r="F177" s="53">
        <f t="shared" si="69"/>
        <v>-0.16447445668809968</v>
      </c>
      <c r="G177" s="53">
        <f t="shared" si="69"/>
        <v>-0.16356964467721657</v>
      </c>
      <c r="H177" s="53">
        <f t="shared" si="69"/>
        <v>-0.2004511260007763</v>
      </c>
      <c r="I177" s="53">
        <f t="shared" si="69"/>
        <v>-0.20054872190025796</v>
      </c>
      <c r="J177" s="53">
        <f t="shared" si="69"/>
        <v>-0.19501267383992493</v>
      </c>
      <c r="K177" s="53">
        <f t="shared" si="69"/>
        <v>-0.19410299319675572</v>
      </c>
      <c r="L177" s="53">
        <f t="shared" si="69"/>
        <v>-0.19383449334800162</v>
      </c>
      <c r="M177" s="53">
        <f t="shared" si="69"/>
        <v>-0.19242214350725861</v>
      </c>
      <c r="N177" s="53">
        <f t="shared" si="69"/>
        <v>-0.19506709476937512</v>
      </c>
      <c r="O177" s="53">
        <f t="shared" si="69"/>
        <v>-0.19517070008144455</v>
      </c>
      <c r="P177" s="53">
        <f t="shared" si="69"/>
        <v>-0.19517070008144455</v>
      </c>
      <c r="Q177" s="53">
        <f t="shared" si="69"/>
        <v>-0.19517070008144455</v>
      </c>
      <c r="R177" s="53">
        <f t="shared" si="69"/>
        <v>-0.1996002743137697</v>
      </c>
      <c r="S177" s="53">
        <f t="shared" si="86"/>
        <v>-0.19974204636634285</v>
      </c>
      <c r="T177" s="53">
        <f t="shared" si="86"/>
        <v>-0.19974204636634285</v>
      </c>
      <c r="U177" s="53">
        <f t="shared" si="86"/>
        <v>-0.19917889695216362</v>
      </c>
      <c r="V177" s="53">
        <f t="shared" si="86"/>
        <v>-0.19738465688841922</v>
      </c>
      <c r="W177" s="53">
        <f t="shared" si="86"/>
        <v>-0.19738465688841922</v>
      </c>
      <c r="X177" s="53">
        <f t="shared" si="86"/>
        <v>-0.19738465688841922</v>
      </c>
      <c r="Y177" s="53">
        <f t="shared" si="86"/>
        <v>-0.19850943598976212</v>
      </c>
      <c r="Z177" s="53">
        <f t="shared" si="86"/>
        <v>-0.19850943598976212</v>
      </c>
      <c r="AA177" s="53">
        <f t="shared" si="86"/>
        <v>-0.19850943598976212</v>
      </c>
      <c r="AB177" s="53">
        <f t="shared" si="86"/>
        <v>-0.19849210149867258</v>
      </c>
      <c r="AC177" s="53">
        <f t="shared" si="86"/>
        <v>-0.19849210149867258</v>
      </c>
      <c r="AD177" s="53">
        <f t="shared" si="86"/>
        <v>-0.19849210149867258</v>
      </c>
      <c r="AE177" s="53">
        <f t="shared" si="86"/>
        <v>-0.19849210149867258</v>
      </c>
      <c r="AF177" s="53">
        <f t="shared" si="86"/>
        <v>-0.19849210149867258</v>
      </c>
      <c r="AG177" s="53">
        <f t="shared" si="86"/>
        <v>-0.19849210149867258</v>
      </c>
      <c r="AH177" s="53">
        <f t="shared" si="86"/>
        <v>-0.19849210149867258</v>
      </c>
      <c r="AI177" s="53">
        <f t="shared" si="84"/>
        <v>-0.1960980755930759</v>
      </c>
      <c r="AJ177" s="53">
        <f t="shared" si="84"/>
        <v>-0.1960980755930759</v>
      </c>
      <c r="AK177" s="53">
        <f t="shared" si="84"/>
        <v>-0.19617342279941474</v>
      </c>
      <c r="AL177" s="53">
        <f t="shared" si="84"/>
        <v>-0.19789855837801329</v>
      </c>
      <c r="AM177" s="53">
        <f t="shared" si="84"/>
        <v>-0.19789855837801329</v>
      </c>
      <c r="AN177" s="53">
        <f t="shared" si="84"/>
        <v>-0.19791468935214873</v>
      </c>
      <c r="AO177" s="53">
        <f t="shared" si="84"/>
        <v>-0.19798826497220923</v>
      </c>
      <c r="AP177" s="53">
        <f t="shared" si="84"/>
        <v>-0.19666499599202125</v>
      </c>
      <c r="AQ177" s="53">
        <f t="shared" si="84"/>
        <v>-0.19700548490767666</v>
      </c>
      <c r="AR177" s="53">
        <f t="shared" si="84"/>
        <v>-0.19700548490767666</v>
      </c>
      <c r="AS177" s="53">
        <f t="shared" si="84"/>
        <v>-0.2276540686580466</v>
      </c>
      <c r="AT177" s="53">
        <f t="shared" si="84"/>
        <v>-0.2276540686580466</v>
      </c>
      <c r="AU177" s="53">
        <f t="shared" si="84"/>
        <v>-0.2276540686580466</v>
      </c>
      <c r="AV177" s="53">
        <f t="shared" si="84"/>
        <v>-0.2276540686580466</v>
      </c>
      <c r="AW177" s="53">
        <f t="shared" si="84"/>
        <v>-0.2276540686580466</v>
      </c>
      <c r="AX177" s="53">
        <f t="shared" si="84"/>
        <v>-0.2276540686580466</v>
      </c>
      <c r="AY177" s="53">
        <f t="shared" si="84"/>
        <v>-0.2276540686580466</v>
      </c>
      <c r="AZ177" s="53">
        <f t="shared" si="72"/>
        <v>-0.2276540686580466</v>
      </c>
      <c r="BA177" s="53">
        <f t="shared" si="72"/>
        <v>-0.22820866409329876</v>
      </c>
      <c r="BB177" s="53">
        <f t="shared" si="72"/>
        <v>-0.22820866409329876</v>
      </c>
      <c r="BC177" s="53">
        <f t="shared" si="72"/>
        <v>-0.22807038262734036</v>
      </c>
      <c r="BD177" s="53">
        <f t="shared" si="72"/>
        <v>-0.22358544837656258</v>
      </c>
      <c r="BE177" s="53">
        <f t="shared" si="72"/>
        <v>-0.22358544837656258</v>
      </c>
      <c r="BF177" s="53">
        <f t="shared" si="72"/>
        <v>-0.22358544837656258</v>
      </c>
      <c r="BG177" s="53">
        <f t="shared" si="72"/>
        <v>-0.22358544837656258</v>
      </c>
      <c r="BH177" s="53">
        <f t="shared" si="72"/>
        <v>-0.22357402183586261</v>
      </c>
      <c r="BI177" s="53">
        <f t="shared" si="72"/>
        <v>-0.22357402183586261</v>
      </c>
      <c r="BJ177" s="53">
        <f t="shared" si="72"/>
        <v>-0.22355242301855316</v>
      </c>
      <c r="BK177" s="53">
        <f t="shared" si="72"/>
        <v>-0.22355242301855316</v>
      </c>
      <c r="BL177" s="53">
        <f t="shared" si="72"/>
        <v>-0.22355242301855316</v>
      </c>
      <c r="BM177" s="53">
        <f t="shared" si="72"/>
        <v>-0.22355242301855316</v>
      </c>
      <c r="BN177" s="53">
        <f t="shared" si="72"/>
        <v>-0.22355242301855316</v>
      </c>
      <c r="BO177" s="53">
        <f t="shared" si="72"/>
        <v>-0.22335246094931416</v>
      </c>
      <c r="BP177" s="53">
        <f t="shared" si="72"/>
        <v>-0.22335246094931416</v>
      </c>
      <c r="BQ177" s="53">
        <f t="shared" ref="BQ177:CM177" si="88">-(1-2^BQ125)</f>
        <v>-0.22332190090986537</v>
      </c>
      <c r="BR177" s="53">
        <f t="shared" si="88"/>
        <v>-0.22332190090986537</v>
      </c>
      <c r="BS177" s="53">
        <f t="shared" si="88"/>
        <v>-0.22332190090986537</v>
      </c>
      <c r="BT177" s="53">
        <f t="shared" si="88"/>
        <v>-0.22332190090986537</v>
      </c>
      <c r="BU177" s="53">
        <f t="shared" si="88"/>
        <v>-0.22332190090986537</v>
      </c>
      <c r="BV177" s="53">
        <f t="shared" si="88"/>
        <v>-0.22332190090986537</v>
      </c>
      <c r="BW177" s="53">
        <f t="shared" si="88"/>
        <v>-0.22332190090986537</v>
      </c>
      <c r="BX177" s="53">
        <f t="shared" si="88"/>
        <v>-0.22332190090986537</v>
      </c>
      <c r="BY177" s="53">
        <f t="shared" si="88"/>
        <v>-0.22332190090986537</v>
      </c>
      <c r="BZ177" s="53">
        <f t="shared" si="88"/>
        <v>-0.22332190090986537</v>
      </c>
      <c r="CA177" s="53">
        <f t="shared" si="88"/>
        <v>-0.22332190090986537</v>
      </c>
      <c r="CB177" s="53">
        <f t="shared" si="88"/>
        <v>-0.22099157887845389</v>
      </c>
      <c r="CC177" s="53">
        <f t="shared" si="88"/>
        <v>-0.22099157887845389</v>
      </c>
      <c r="CD177" s="53">
        <f t="shared" si="88"/>
        <v>-0.22099157887845389</v>
      </c>
      <c r="CE177" s="53">
        <f t="shared" si="88"/>
        <v>-0.22099157887845389</v>
      </c>
      <c r="CF177" s="53">
        <f t="shared" si="88"/>
        <v>-0.22099157887845389</v>
      </c>
      <c r="CG177" s="53">
        <f t="shared" si="88"/>
        <v>-0.22124316086433149</v>
      </c>
      <c r="CH177" s="53">
        <f t="shared" si="88"/>
        <v>-0.21851596483762725</v>
      </c>
      <c r="CI177" s="53">
        <f t="shared" si="88"/>
        <v>-0.22050937012074578</v>
      </c>
      <c r="CJ177" s="53">
        <f t="shared" si="88"/>
        <v>-0.22050937012074578</v>
      </c>
      <c r="CK177" s="53">
        <f t="shared" si="88"/>
        <v>-0.22050937012074578</v>
      </c>
      <c r="CL177" s="53">
        <f t="shared" si="88"/>
        <v>-0.22050937012074578</v>
      </c>
      <c r="CM177" s="53">
        <f t="shared" si="88"/>
        <v>-0.22050937012074578</v>
      </c>
      <c r="CP177" s="5" cm="1">
        <f t="array" ref="CP177">AVERAGE(IF(ISERROR(C177:CM177),"",C177:CM177))</f>
        <v>-0.20868351642042493</v>
      </c>
    </row>
    <row r="178" spans="2:94">
      <c r="B178" s="50">
        <f t="shared" si="71"/>
        <v>1994</v>
      </c>
      <c r="C178" s="53">
        <f t="shared" si="69"/>
        <v>-9.6913951925902797E-2</v>
      </c>
      <c r="D178" s="53">
        <f t="shared" si="69"/>
        <v>-0.17497362570076291</v>
      </c>
      <c r="E178" s="53">
        <f t="shared" si="69"/>
        <v>-0.17115725259154424</v>
      </c>
      <c r="F178" s="53">
        <f t="shared" si="69"/>
        <v>-0.17115725259154424</v>
      </c>
      <c r="G178" s="53">
        <f t="shared" si="69"/>
        <v>-0.1700824647585607</v>
      </c>
      <c r="H178" s="53">
        <f t="shared" si="69"/>
        <v>-0.21053755000366348</v>
      </c>
      <c r="I178" s="53">
        <f t="shared" si="69"/>
        <v>-0.2106222612475116</v>
      </c>
      <c r="J178" s="53">
        <f t="shared" si="69"/>
        <v>-0.20746072826224127</v>
      </c>
      <c r="K178" s="53">
        <f t="shared" si="69"/>
        <v>-0.20667492776972241</v>
      </c>
      <c r="L178" s="53">
        <f t="shared" si="69"/>
        <v>-0.20631720582718105</v>
      </c>
      <c r="M178" s="53">
        <f t="shared" si="69"/>
        <v>-0.20490204302702975</v>
      </c>
      <c r="N178" s="53">
        <f t="shared" si="69"/>
        <v>-0.20698572814346916</v>
      </c>
      <c r="O178" s="53">
        <f t="shared" si="69"/>
        <v>-0.20671054440606662</v>
      </c>
      <c r="P178" s="53">
        <f t="shared" si="69"/>
        <v>-0.20671054440606662</v>
      </c>
      <c r="Q178" s="53">
        <f t="shared" si="69"/>
        <v>-0.20671054440606662</v>
      </c>
      <c r="R178" s="53">
        <f t="shared" si="69"/>
        <v>-0.21091305280540851</v>
      </c>
      <c r="S178" s="53">
        <f t="shared" si="86"/>
        <v>-0.21104640473141179</v>
      </c>
      <c r="T178" s="53">
        <f t="shared" si="86"/>
        <v>-0.21104640473141179</v>
      </c>
      <c r="U178" s="53">
        <f t="shared" si="86"/>
        <v>-0.21041592025515399</v>
      </c>
      <c r="V178" s="53">
        <f t="shared" si="86"/>
        <v>-0.20867733125180232</v>
      </c>
      <c r="W178" s="53">
        <f t="shared" si="86"/>
        <v>-0.20867733125180232</v>
      </c>
      <c r="X178" s="53">
        <f t="shared" si="86"/>
        <v>-0.20867733125180232</v>
      </c>
      <c r="Y178" s="53">
        <f t="shared" si="86"/>
        <v>-0.20977513218431965</v>
      </c>
      <c r="Z178" s="53">
        <f t="shared" si="86"/>
        <v>-0.20977513218431965</v>
      </c>
      <c r="AA178" s="53">
        <f t="shared" si="86"/>
        <v>-0.20977513218431965</v>
      </c>
      <c r="AB178" s="53">
        <f t="shared" si="86"/>
        <v>-0.20975651586437327</v>
      </c>
      <c r="AC178" s="53">
        <f t="shared" si="86"/>
        <v>-0.20975651586437327</v>
      </c>
      <c r="AD178" s="53">
        <f t="shared" si="86"/>
        <v>-0.20975651586437327</v>
      </c>
      <c r="AE178" s="53">
        <f t="shared" si="86"/>
        <v>-0.20975651586437327</v>
      </c>
      <c r="AF178" s="53">
        <f t="shared" si="86"/>
        <v>-0.20975651586437327</v>
      </c>
      <c r="AG178" s="53">
        <f t="shared" si="86"/>
        <v>-0.20975651586437327</v>
      </c>
      <c r="AH178" s="53">
        <f t="shared" si="86"/>
        <v>-0.20975651586437327</v>
      </c>
      <c r="AI178" s="53">
        <f t="shared" si="84"/>
        <v>-0.20722745111581153</v>
      </c>
      <c r="AJ178" s="53">
        <f t="shared" si="84"/>
        <v>-0.20722745111581153</v>
      </c>
      <c r="AK178" s="53">
        <f t="shared" si="84"/>
        <v>-0.20758798987902471</v>
      </c>
      <c r="AL178" s="53">
        <f t="shared" si="84"/>
        <v>-0.2090024082656825</v>
      </c>
      <c r="AM178" s="53">
        <f t="shared" si="84"/>
        <v>-0.2090024082656825</v>
      </c>
      <c r="AN178" s="53">
        <f t="shared" si="84"/>
        <v>-0.20901317279651166</v>
      </c>
      <c r="AO178" s="53">
        <f t="shared" si="84"/>
        <v>-0.20907762455316559</v>
      </c>
      <c r="AP178" s="53">
        <f t="shared" si="84"/>
        <v>-0.20773770830438165</v>
      </c>
      <c r="AQ178" s="53">
        <f t="shared" si="84"/>
        <v>-0.20809237952222193</v>
      </c>
      <c r="AR178" s="53">
        <f t="shared" si="84"/>
        <v>-0.20809237952222193</v>
      </c>
      <c r="AS178" s="53">
        <f t="shared" si="84"/>
        <v>-0.2432055940972756</v>
      </c>
      <c r="AT178" s="53">
        <f t="shared" si="84"/>
        <v>-0.2432055940972756</v>
      </c>
      <c r="AU178" s="53">
        <f t="shared" si="84"/>
        <v>-0.2432055940972756</v>
      </c>
      <c r="AV178" s="53">
        <f t="shared" si="84"/>
        <v>-0.2432055940972756</v>
      </c>
      <c r="AW178" s="53">
        <f t="shared" si="84"/>
        <v>-0.2432055940972756</v>
      </c>
      <c r="AX178" s="53">
        <f t="shared" si="84"/>
        <v>-0.2432055940972756</v>
      </c>
      <c r="AY178" s="53">
        <f t="shared" si="84"/>
        <v>-0.2432055940972756</v>
      </c>
      <c r="AZ178" s="53">
        <f t="shared" si="72"/>
        <v>-0.2432055940972756</v>
      </c>
      <c r="BA178" s="53">
        <f t="shared" si="72"/>
        <v>-0.24368075467262296</v>
      </c>
      <c r="BB178" s="53">
        <f t="shared" si="72"/>
        <v>-0.24368075467262296</v>
      </c>
      <c r="BC178" s="53">
        <f t="shared" si="72"/>
        <v>-0.24368413463193916</v>
      </c>
      <c r="BD178" s="53">
        <f t="shared" si="72"/>
        <v>-0.23885550203115802</v>
      </c>
      <c r="BE178" s="53">
        <f t="shared" si="72"/>
        <v>-0.23885550203115802</v>
      </c>
      <c r="BF178" s="53">
        <f t="shared" si="72"/>
        <v>-0.23885550203115802</v>
      </c>
      <c r="BG178" s="53">
        <f t="shared" si="72"/>
        <v>-0.23885550203115802</v>
      </c>
      <c r="BH178" s="53">
        <f t="shared" si="72"/>
        <v>-0.23883532113668182</v>
      </c>
      <c r="BI178" s="53">
        <f t="shared" si="72"/>
        <v>-0.23883532113668182</v>
      </c>
      <c r="BJ178" s="53">
        <f t="shared" si="72"/>
        <v>-0.23881250541067101</v>
      </c>
      <c r="BK178" s="53">
        <f t="shared" si="72"/>
        <v>-0.23881250541067101</v>
      </c>
      <c r="BL178" s="53">
        <f t="shared" si="72"/>
        <v>-0.23881250541067101</v>
      </c>
      <c r="BM178" s="53">
        <f t="shared" si="72"/>
        <v>-0.23881250541067101</v>
      </c>
      <c r="BN178" s="53">
        <f t="shared" si="72"/>
        <v>-0.23881250541067101</v>
      </c>
      <c r="BO178" s="53">
        <f t="shared" si="72"/>
        <v>-0.23859504556932443</v>
      </c>
      <c r="BP178" s="53">
        <f t="shared" si="72"/>
        <v>-0.23859504556932443</v>
      </c>
      <c r="BQ178" s="53">
        <f t="shared" ref="BQ178:CM178" si="89">-(1-2^BQ126)</f>
        <v>-0.23856319462096831</v>
      </c>
      <c r="BR178" s="53">
        <f t="shared" si="89"/>
        <v>-0.23856319462096831</v>
      </c>
      <c r="BS178" s="53">
        <f t="shared" si="89"/>
        <v>-0.23856319462096831</v>
      </c>
      <c r="BT178" s="53">
        <f t="shared" si="89"/>
        <v>-0.23856319462096831</v>
      </c>
      <c r="BU178" s="53">
        <f t="shared" si="89"/>
        <v>-0.23856319462096831</v>
      </c>
      <c r="BV178" s="53">
        <f t="shared" si="89"/>
        <v>-0.23856319462096831</v>
      </c>
      <c r="BW178" s="53">
        <f t="shared" si="89"/>
        <v>-0.23856319462096831</v>
      </c>
      <c r="BX178" s="53">
        <f t="shared" si="89"/>
        <v>-0.23856319462096831</v>
      </c>
      <c r="BY178" s="53">
        <f t="shared" si="89"/>
        <v>-0.23856319462096831</v>
      </c>
      <c r="BZ178" s="53">
        <f t="shared" si="89"/>
        <v>-0.23856319462096831</v>
      </c>
      <c r="CA178" s="53">
        <f t="shared" si="89"/>
        <v>-0.23856319462096831</v>
      </c>
      <c r="CB178" s="53">
        <f t="shared" si="89"/>
        <v>-0.23619106684711488</v>
      </c>
      <c r="CC178" s="53">
        <f t="shared" si="89"/>
        <v>-0.23619106684711488</v>
      </c>
      <c r="CD178" s="53">
        <f t="shared" si="89"/>
        <v>-0.23619106684711488</v>
      </c>
      <c r="CE178" s="53">
        <f t="shared" si="89"/>
        <v>-0.23619106684711488</v>
      </c>
      <c r="CF178" s="53">
        <f t="shared" si="89"/>
        <v>-0.23619106684711488</v>
      </c>
      <c r="CG178" s="53">
        <f t="shared" si="89"/>
        <v>-0.23638421558474754</v>
      </c>
      <c r="CH178" s="53">
        <f t="shared" si="89"/>
        <v>-0.23345644770150331</v>
      </c>
      <c r="CI178" s="53">
        <f t="shared" si="89"/>
        <v>-0.23582539598891428</v>
      </c>
      <c r="CJ178" s="53">
        <f t="shared" si="89"/>
        <v>-0.23582539598891428</v>
      </c>
      <c r="CK178" s="53">
        <f t="shared" si="89"/>
        <v>-0.23582539598891428</v>
      </c>
      <c r="CL178" s="53">
        <f t="shared" si="89"/>
        <v>-0.23582539598891428</v>
      </c>
      <c r="CM178" s="53">
        <f t="shared" si="89"/>
        <v>-0.23582539598891428</v>
      </c>
      <c r="CP178" s="5" cm="1">
        <f t="array" ref="CP178">AVERAGE(IF(ISERROR(C178:CM178),"",C178:CM178))</f>
        <v>-0.22182254119025474</v>
      </c>
    </row>
    <row r="179" spans="2:94">
      <c r="B179" s="50">
        <f t="shared" si="71"/>
        <v>1995</v>
      </c>
      <c r="C179" s="53">
        <f t="shared" si="69"/>
        <v>-9.6913951925902797E-2</v>
      </c>
      <c r="D179" s="53">
        <f t="shared" si="69"/>
        <v>-0.18749826310256912</v>
      </c>
      <c r="E179" s="53">
        <f t="shared" si="69"/>
        <v>-0.18343624802658265</v>
      </c>
      <c r="F179" s="53">
        <f t="shared" si="69"/>
        <v>-0.18343624802658265</v>
      </c>
      <c r="G179" s="53">
        <f t="shared" si="69"/>
        <v>-0.18204021068700726</v>
      </c>
      <c r="H179" s="53">
        <f t="shared" si="69"/>
        <v>-0.22666539412053976</v>
      </c>
      <c r="I179" s="53">
        <f t="shared" si="69"/>
        <v>-0.22673191866156794</v>
      </c>
      <c r="J179" s="53">
        <f t="shared" si="69"/>
        <v>-0.22212489323197426</v>
      </c>
      <c r="K179" s="53">
        <f t="shared" si="69"/>
        <v>-0.22086553891437399</v>
      </c>
      <c r="L179" s="53">
        <f t="shared" si="69"/>
        <v>-0.22045031403526794</v>
      </c>
      <c r="M179" s="53">
        <f t="shared" si="69"/>
        <v>-0.21826265637399023</v>
      </c>
      <c r="N179" s="53">
        <f t="shared" si="69"/>
        <v>-0.21977342263484856</v>
      </c>
      <c r="O179" s="53">
        <f t="shared" si="69"/>
        <v>-0.21952319974995727</v>
      </c>
      <c r="P179" s="53">
        <f t="shared" si="69"/>
        <v>-0.21952319974995727</v>
      </c>
      <c r="Q179" s="53">
        <f t="shared" si="69"/>
        <v>-0.21952319974995727</v>
      </c>
      <c r="R179" s="53">
        <f t="shared" si="69"/>
        <v>-0.22200866316843049</v>
      </c>
      <c r="S179" s="53">
        <f t="shared" si="86"/>
        <v>-0.22213488588568076</v>
      </c>
      <c r="T179" s="53">
        <f t="shared" si="86"/>
        <v>-0.22213488588568076</v>
      </c>
      <c r="U179" s="53">
        <f t="shared" si="86"/>
        <v>-0.22144516934064595</v>
      </c>
      <c r="V179" s="53">
        <f t="shared" si="86"/>
        <v>-0.21978447833590053</v>
      </c>
      <c r="W179" s="53">
        <f t="shared" si="86"/>
        <v>-0.21978447833590053</v>
      </c>
      <c r="X179" s="53">
        <f t="shared" si="86"/>
        <v>-0.21978447833590053</v>
      </c>
      <c r="Y179" s="53">
        <f t="shared" si="86"/>
        <v>-0.22136111752969123</v>
      </c>
      <c r="Z179" s="53">
        <f t="shared" si="86"/>
        <v>-0.22136111752969123</v>
      </c>
      <c r="AA179" s="53">
        <f t="shared" si="86"/>
        <v>-0.22136111752969123</v>
      </c>
      <c r="AB179" s="53">
        <f t="shared" si="86"/>
        <v>-0.22134125010363337</v>
      </c>
      <c r="AC179" s="53">
        <f t="shared" si="86"/>
        <v>-0.22134125010363337</v>
      </c>
      <c r="AD179" s="53">
        <f t="shared" si="86"/>
        <v>-0.22134125010363337</v>
      </c>
      <c r="AE179" s="53">
        <f t="shared" si="86"/>
        <v>-0.22134125010363337</v>
      </c>
      <c r="AF179" s="53">
        <f t="shared" si="86"/>
        <v>-0.22134125010363337</v>
      </c>
      <c r="AG179" s="53">
        <f t="shared" si="86"/>
        <v>-0.22134125010363337</v>
      </c>
      <c r="AH179" s="53">
        <f t="shared" si="86"/>
        <v>-0.22134125010363337</v>
      </c>
      <c r="AI179" s="53">
        <f t="shared" si="84"/>
        <v>-0.21871406515700176</v>
      </c>
      <c r="AJ179" s="53">
        <f t="shared" si="84"/>
        <v>-0.21871406515700176</v>
      </c>
      <c r="AK179" s="53">
        <f t="shared" si="84"/>
        <v>-0.21894059214301864</v>
      </c>
      <c r="AL179" s="53">
        <f t="shared" si="84"/>
        <v>-0.22036075153010393</v>
      </c>
      <c r="AM179" s="53">
        <f t="shared" si="84"/>
        <v>-0.22036075153010393</v>
      </c>
      <c r="AN179" s="53">
        <f t="shared" si="84"/>
        <v>-0.22036665310198689</v>
      </c>
      <c r="AO179" s="53">
        <f t="shared" si="84"/>
        <v>-0.22042300360420786</v>
      </c>
      <c r="AP179" s="53">
        <f t="shared" si="84"/>
        <v>-0.2189135754615309</v>
      </c>
      <c r="AQ179" s="53">
        <f t="shared" si="84"/>
        <v>-0.21927831159229316</v>
      </c>
      <c r="AR179" s="53">
        <f t="shared" si="84"/>
        <v>-0.21927831159229316</v>
      </c>
      <c r="AS179" s="53">
        <f t="shared" si="84"/>
        <v>-0.25940196085844136</v>
      </c>
      <c r="AT179" s="53">
        <f t="shared" si="84"/>
        <v>-0.25940196085844136</v>
      </c>
      <c r="AU179" s="53">
        <f t="shared" si="84"/>
        <v>-0.25940196085844136</v>
      </c>
      <c r="AV179" s="53">
        <f t="shared" si="84"/>
        <v>-0.25940196085844136</v>
      </c>
      <c r="AW179" s="53">
        <f t="shared" si="84"/>
        <v>-0.25940196085844136</v>
      </c>
      <c r="AX179" s="53">
        <f t="shared" si="84"/>
        <v>-0.25940196085844136</v>
      </c>
      <c r="AY179" s="53">
        <f t="shared" si="84"/>
        <v>-0.25940196085844136</v>
      </c>
      <c r="AZ179" s="53">
        <f t="shared" si="72"/>
        <v>-0.25940196085844136</v>
      </c>
      <c r="BA179" s="53">
        <f t="shared" si="72"/>
        <v>-0.25984825637054332</v>
      </c>
      <c r="BB179" s="53">
        <f t="shared" si="72"/>
        <v>-0.25984825637054332</v>
      </c>
      <c r="BC179" s="53">
        <f t="shared" ref="BC179:CM179" si="90">-(1-2^BC127)</f>
        <v>-0.25983045381932757</v>
      </c>
      <c r="BD179" s="53">
        <f t="shared" si="90"/>
        <v>-0.2547845560939358</v>
      </c>
      <c r="BE179" s="53">
        <f t="shared" si="90"/>
        <v>-0.2547845560939358</v>
      </c>
      <c r="BF179" s="53">
        <f t="shared" si="90"/>
        <v>-0.2547845560939358</v>
      </c>
      <c r="BG179" s="53">
        <f t="shared" si="90"/>
        <v>-0.2547845560939358</v>
      </c>
      <c r="BH179" s="53">
        <f t="shared" si="90"/>
        <v>-0.25475599550008321</v>
      </c>
      <c r="BI179" s="53">
        <f t="shared" si="90"/>
        <v>-0.25475599550008321</v>
      </c>
      <c r="BJ179" s="53">
        <f t="shared" si="90"/>
        <v>-0.25473184816754102</v>
      </c>
      <c r="BK179" s="53">
        <f t="shared" si="90"/>
        <v>-0.25473184816754102</v>
      </c>
      <c r="BL179" s="53">
        <f t="shared" si="90"/>
        <v>-0.25473184816754102</v>
      </c>
      <c r="BM179" s="53">
        <f t="shared" si="90"/>
        <v>-0.25473184816754102</v>
      </c>
      <c r="BN179" s="53">
        <f t="shared" si="90"/>
        <v>-0.25473184816754102</v>
      </c>
      <c r="BO179" s="53">
        <f t="shared" si="90"/>
        <v>-0.25440825304793113</v>
      </c>
      <c r="BP179" s="53">
        <f t="shared" si="90"/>
        <v>-0.25440825304793113</v>
      </c>
      <c r="BQ179" s="53">
        <f t="shared" si="90"/>
        <v>-0.25437496039677354</v>
      </c>
      <c r="BR179" s="53">
        <f t="shared" si="90"/>
        <v>-0.25437496039677354</v>
      </c>
      <c r="BS179" s="53">
        <f t="shared" si="90"/>
        <v>-0.25437496039677354</v>
      </c>
      <c r="BT179" s="53">
        <f t="shared" si="90"/>
        <v>-0.25437496039677354</v>
      </c>
      <c r="BU179" s="53">
        <f t="shared" si="90"/>
        <v>-0.25437496039677354</v>
      </c>
      <c r="BV179" s="53">
        <f t="shared" si="90"/>
        <v>-0.25437496039677354</v>
      </c>
      <c r="BW179" s="53">
        <f t="shared" si="90"/>
        <v>-0.25437496039677354</v>
      </c>
      <c r="BX179" s="53">
        <f t="shared" si="90"/>
        <v>-0.25437496039677354</v>
      </c>
      <c r="BY179" s="53">
        <f t="shared" si="90"/>
        <v>-0.25437496039677354</v>
      </c>
      <c r="BZ179" s="53">
        <f t="shared" si="90"/>
        <v>-0.25437496039677354</v>
      </c>
      <c r="CA179" s="53">
        <f t="shared" si="90"/>
        <v>-0.25437496039677354</v>
      </c>
      <c r="CB179" s="53">
        <f t="shared" si="90"/>
        <v>-0.25174185307936392</v>
      </c>
      <c r="CC179" s="53">
        <f t="shared" si="90"/>
        <v>-0.25174185307936392</v>
      </c>
      <c r="CD179" s="53">
        <f t="shared" si="90"/>
        <v>-0.25174185307936392</v>
      </c>
      <c r="CE179" s="53">
        <f t="shared" si="90"/>
        <v>-0.25174185307936392</v>
      </c>
      <c r="CF179" s="53">
        <f t="shared" si="90"/>
        <v>-0.25174185307936392</v>
      </c>
      <c r="CG179" s="53">
        <f t="shared" si="90"/>
        <v>-0.25188226190168084</v>
      </c>
      <c r="CH179" s="53">
        <f t="shared" si="90"/>
        <v>-0.24890952050395088</v>
      </c>
      <c r="CI179" s="53">
        <f t="shared" si="90"/>
        <v>-0.2521556478049376</v>
      </c>
      <c r="CJ179" s="53">
        <f t="shared" si="90"/>
        <v>-0.2521556478049376</v>
      </c>
      <c r="CK179" s="53">
        <f t="shared" si="90"/>
        <v>-0.2521556478049376</v>
      </c>
      <c r="CL179" s="53">
        <f t="shared" si="90"/>
        <v>-0.2521556478049376</v>
      </c>
      <c r="CM179" s="53">
        <f t="shared" si="90"/>
        <v>-0.2521556478049376</v>
      </c>
      <c r="CP179" s="5" cm="1">
        <f t="array" ref="CP179">AVERAGE(IF(ISERROR(C179:CM179),"",C179:CM179))</f>
        <v>-0.23580831853249817</v>
      </c>
    </row>
    <row r="180" spans="2:94">
      <c r="B180" s="50">
        <f t="shared" si="71"/>
        <v>1996</v>
      </c>
      <c r="C180" s="53">
        <f t="shared" ref="C180:AH187" si="91">-(1-2^C128)</f>
        <v>-9.6913951925902797E-2</v>
      </c>
      <c r="D180" s="53">
        <f t="shared" si="91"/>
        <v>-0.19663336190044067</v>
      </c>
      <c r="E180" s="53">
        <f t="shared" si="91"/>
        <v>-0.19073319881505912</v>
      </c>
      <c r="F180" s="53">
        <f t="shared" si="91"/>
        <v>-0.19073319881505912</v>
      </c>
      <c r="G180" s="53">
        <f t="shared" si="91"/>
        <v>-0.1891588134104365</v>
      </c>
      <c r="H180" s="53">
        <f t="shared" si="91"/>
        <v>-0.23647752847950332</v>
      </c>
      <c r="I180" s="53">
        <f t="shared" si="91"/>
        <v>-0.23653244864537393</v>
      </c>
      <c r="J180" s="53">
        <f t="shared" si="91"/>
        <v>-0.22695262259984872</v>
      </c>
      <c r="K180" s="53">
        <f t="shared" si="91"/>
        <v>-0.22587176681209653</v>
      </c>
      <c r="L180" s="53">
        <f t="shared" si="91"/>
        <v>-0.2254298417555286</v>
      </c>
      <c r="M180" s="53">
        <f t="shared" si="91"/>
        <v>-0.22268492757334379</v>
      </c>
      <c r="N180" s="53">
        <f t="shared" si="91"/>
        <v>-0.2241545719023802</v>
      </c>
      <c r="O180" s="53">
        <f t="shared" si="91"/>
        <v>-0.22422838459192029</v>
      </c>
      <c r="P180" s="53">
        <f t="shared" si="91"/>
        <v>-0.22422838459192029</v>
      </c>
      <c r="Q180" s="53">
        <f t="shared" si="91"/>
        <v>-0.22422838459192029</v>
      </c>
      <c r="R180" s="53">
        <f t="shared" si="91"/>
        <v>-0.22623705029261287</v>
      </c>
      <c r="S180" s="53">
        <f t="shared" si="91"/>
        <v>-0.22644865857450669</v>
      </c>
      <c r="T180" s="53">
        <f t="shared" si="91"/>
        <v>-0.22644865857450669</v>
      </c>
      <c r="U180" s="53">
        <f t="shared" si="91"/>
        <v>-0.2257731856477907</v>
      </c>
      <c r="V180" s="53">
        <f t="shared" si="91"/>
        <v>-0.22429474110421954</v>
      </c>
      <c r="W180" s="53">
        <f t="shared" si="91"/>
        <v>-0.22429474110421954</v>
      </c>
      <c r="X180" s="53">
        <f t="shared" si="91"/>
        <v>-0.22429474110421954</v>
      </c>
      <c r="Y180" s="53">
        <f t="shared" si="91"/>
        <v>-0.22584909993463542</v>
      </c>
      <c r="Z180" s="53">
        <f t="shared" si="91"/>
        <v>-0.22584909993463542</v>
      </c>
      <c r="AA180" s="53">
        <f t="shared" si="91"/>
        <v>-0.22584909993463542</v>
      </c>
      <c r="AB180" s="53">
        <f t="shared" si="91"/>
        <v>-0.22582959259052593</v>
      </c>
      <c r="AC180" s="53">
        <f t="shared" si="91"/>
        <v>-0.22582959259052593</v>
      </c>
      <c r="AD180" s="53">
        <f t="shared" si="91"/>
        <v>-0.22582959259052593</v>
      </c>
      <c r="AE180" s="53">
        <f t="shared" si="91"/>
        <v>-0.22582959259052593</v>
      </c>
      <c r="AF180" s="53">
        <f t="shared" si="91"/>
        <v>-0.22582959259052593</v>
      </c>
      <c r="AG180" s="53">
        <f t="shared" si="91"/>
        <v>-0.22582959259052593</v>
      </c>
      <c r="AH180" s="53">
        <f t="shared" si="91"/>
        <v>-0.22582959259052593</v>
      </c>
      <c r="AI180" s="53">
        <f t="shared" si="84"/>
        <v>-0.22319630401125001</v>
      </c>
      <c r="AJ180" s="53">
        <f t="shared" si="84"/>
        <v>-0.22319630401125001</v>
      </c>
      <c r="AK180" s="53">
        <f t="shared" si="84"/>
        <v>-0.22389573263016793</v>
      </c>
      <c r="AL180" s="53">
        <f t="shared" si="84"/>
        <v>-0.225688511105409</v>
      </c>
      <c r="AM180" s="53">
        <f t="shared" si="84"/>
        <v>-0.225688511105409</v>
      </c>
      <c r="AN180" s="53">
        <f t="shared" si="84"/>
        <v>-0.22569217261951879</v>
      </c>
      <c r="AO180" s="53">
        <f t="shared" si="84"/>
        <v>-0.22574321341662695</v>
      </c>
      <c r="AP180" s="53">
        <f t="shared" si="84"/>
        <v>-0.22434606577632987</v>
      </c>
      <c r="AQ180" s="53">
        <f t="shared" si="84"/>
        <v>-0.22455334363221302</v>
      </c>
      <c r="AR180" s="53">
        <f t="shared" si="84"/>
        <v>-0.22455334363221302</v>
      </c>
      <c r="AS180" s="53">
        <f t="shared" si="84"/>
        <v>-0.27001774538119838</v>
      </c>
      <c r="AT180" s="53">
        <f t="shared" si="84"/>
        <v>-0.27001774538119838</v>
      </c>
      <c r="AU180" s="53">
        <f t="shared" si="84"/>
        <v>-0.27001774538119838</v>
      </c>
      <c r="AV180" s="53">
        <f t="shared" si="84"/>
        <v>-0.27001774538119838</v>
      </c>
      <c r="AW180" s="53">
        <f t="shared" si="84"/>
        <v>-0.27001774538119838</v>
      </c>
      <c r="AX180" s="53">
        <f t="shared" si="84"/>
        <v>-0.27001774538119838</v>
      </c>
      <c r="AY180" s="53">
        <f t="shared" si="84"/>
        <v>-0.27001774538119838</v>
      </c>
      <c r="AZ180" s="53">
        <f t="shared" ref="AZ180:BP194" si="92">-(1-2^AZ128)</f>
        <v>-0.27001774538119838</v>
      </c>
      <c r="BA180" s="53">
        <f t="shared" si="92"/>
        <v>-0.27057807645639775</v>
      </c>
      <c r="BB180" s="53">
        <f t="shared" si="92"/>
        <v>-0.27057807645639775</v>
      </c>
      <c r="BC180" s="53">
        <f t="shared" si="92"/>
        <v>-0.27043029453046152</v>
      </c>
      <c r="BD180" s="53">
        <f t="shared" si="92"/>
        <v>-0.26539137185283834</v>
      </c>
      <c r="BE180" s="53">
        <f t="shared" si="92"/>
        <v>-0.26539137185283834</v>
      </c>
      <c r="BF180" s="53">
        <f t="shared" si="92"/>
        <v>-0.26539137185283834</v>
      </c>
      <c r="BG180" s="53">
        <f t="shared" si="92"/>
        <v>-0.26539137185283834</v>
      </c>
      <c r="BH180" s="53">
        <f t="shared" si="92"/>
        <v>-0.26535860092734231</v>
      </c>
      <c r="BI180" s="53">
        <f t="shared" si="92"/>
        <v>-0.26535860092734231</v>
      </c>
      <c r="BJ180" s="53">
        <f t="shared" si="92"/>
        <v>-0.26533433645611393</v>
      </c>
      <c r="BK180" s="53">
        <f t="shared" si="92"/>
        <v>-0.26533433645611393</v>
      </c>
      <c r="BL180" s="53">
        <f t="shared" si="92"/>
        <v>-0.26533433645611393</v>
      </c>
      <c r="BM180" s="53">
        <f t="shared" si="92"/>
        <v>-0.26533433645611393</v>
      </c>
      <c r="BN180" s="53">
        <f t="shared" si="92"/>
        <v>-0.26533433645611393</v>
      </c>
      <c r="BO180" s="53">
        <f t="shared" si="92"/>
        <v>-0.26508373894027104</v>
      </c>
      <c r="BP180" s="53">
        <f t="shared" si="92"/>
        <v>-0.26508373894027104</v>
      </c>
      <c r="BQ180" s="53">
        <f t="shared" ref="BQ180:CM180" si="93">-(1-2^BQ128)</f>
        <v>-0.26505048112675156</v>
      </c>
      <c r="BR180" s="53">
        <f t="shared" si="93"/>
        <v>-0.26505048112675156</v>
      </c>
      <c r="BS180" s="53">
        <f t="shared" si="93"/>
        <v>-0.26505048112675156</v>
      </c>
      <c r="BT180" s="53">
        <f t="shared" si="93"/>
        <v>-0.26505048112675156</v>
      </c>
      <c r="BU180" s="53">
        <f t="shared" si="93"/>
        <v>-0.26505048112675156</v>
      </c>
      <c r="BV180" s="53">
        <f t="shared" si="93"/>
        <v>-0.26505048112675156</v>
      </c>
      <c r="BW180" s="53">
        <f t="shared" si="93"/>
        <v>-0.26505048112675156</v>
      </c>
      <c r="BX180" s="53">
        <f t="shared" si="93"/>
        <v>-0.26505048112675156</v>
      </c>
      <c r="BY180" s="53">
        <f t="shared" si="93"/>
        <v>-0.26505048112675156</v>
      </c>
      <c r="BZ180" s="53">
        <f t="shared" si="93"/>
        <v>-0.26505048112675156</v>
      </c>
      <c r="CA180" s="53">
        <f t="shared" si="93"/>
        <v>-0.26505048112675156</v>
      </c>
      <c r="CB180" s="53">
        <f t="shared" si="93"/>
        <v>-0.2622361856256874</v>
      </c>
      <c r="CC180" s="53">
        <f t="shared" si="93"/>
        <v>-0.2622361856256874</v>
      </c>
      <c r="CD180" s="53">
        <f t="shared" si="93"/>
        <v>-0.2622361856256874</v>
      </c>
      <c r="CE180" s="53">
        <f t="shared" si="93"/>
        <v>-0.2622361856256874</v>
      </c>
      <c r="CF180" s="53">
        <f t="shared" si="93"/>
        <v>-0.2622361856256874</v>
      </c>
      <c r="CG180" s="53">
        <f t="shared" si="93"/>
        <v>-0.26264288979831818</v>
      </c>
      <c r="CH180" s="53">
        <f t="shared" si="93"/>
        <v>-0.25964929761809408</v>
      </c>
      <c r="CI180" s="53">
        <f t="shared" si="93"/>
        <v>-0.26318639272291078</v>
      </c>
      <c r="CJ180" s="53">
        <f t="shared" si="93"/>
        <v>-0.26318639272291078</v>
      </c>
      <c r="CK180" s="53">
        <f t="shared" si="93"/>
        <v>-0.26318639272291078</v>
      </c>
      <c r="CL180" s="53">
        <f t="shared" si="93"/>
        <v>-0.26318639272291078</v>
      </c>
      <c r="CM180" s="53">
        <f t="shared" si="93"/>
        <v>-0.26318639272291078</v>
      </c>
      <c r="CP180" s="5" cm="1">
        <f t="array" ref="CP180">AVERAGE(IF(ISERROR(C180:CM180),"",C180:CM180))</f>
        <v>-0.24385923308049956</v>
      </c>
    </row>
    <row r="181" spans="2:94">
      <c r="B181" s="50">
        <f t="shared" si="71"/>
        <v>1997</v>
      </c>
      <c r="C181" s="53">
        <f t="shared" si="91"/>
        <v>-9.6983072300099282E-2</v>
      </c>
      <c r="D181" s="53">
        <f t="shared" si="91"/>
        <v>-0.20496470781090681</v>
      </c>
      <c r="E181" s="53">
        <f t="shared" si="91"/>
        <v>-0.19642486013225791</v>
      </c>
      <c r="F181" s="53">
        <f t="shared" si="91"/>
        <v>-0.19642486013225791</v>
      </c>
      <c r="G181" s="53">
        <f t="shared" si="91"/>
        <v>-0.19472841269372931</v>
      </c>
      <c r="H181" s="53">
        <f t="shared" si="91"/>
        <v>-0.24302235773209613</v>
      </c>
      <c r="I181" s="53">
        <f t="shared" si="91"/>
        <v>-0.24306935985771883</v>
      </c>
      <c r="J181" s="53">
        <f t="shared" si="91"/>
        <v>-0.23433144324559507</v>
      </c>
      <c r="K181" s="53">
        <f t="shared" si="91"/>
        <v>-0.23286705430775423</v>
      </c>
      <c r="L181" s="53">
        <f t="shared" si="91"/>
        <v>-0.23240812341067363</v>
      </c>
      <c r="M181" s="53">
        <f t="shared" si="91"/>
        <v>-0.22964914211737242</v>
      </c>
      <c r="N181" s="53">
        <f t="shared" si="91"/>
        <v>-0.23107382979045143</v>
      </c>
      <c r="O181" s="53">
        <f t="shared" si="91"/>
        <v>-0.23104804288343539</v>
      </c>
      <c r="P181" s="53">
        <f t="shared" si="91"/>
        <v>-0.23104804288343539</v>
      </c>
      <c r="Q181" s="53">
        <f t="shared" si="91"/>
        <v>-0.23104804288343539</v>
      </c>
      <c r="R181" s="53">
        <f t="shared" si="91"/>
        <v>-0.23241008891873038</v>
      </c>
      <c r="S181" s="53">
        <f t="shared" si="91"/>
        <v>-0.23261338320568203</v>
      </c>
      <c r="T181" s="53">
        <f t="shared" si="91"/>
        <v>-0.23261338320568203</v>
      </c>
      <c r="U181" s="53">
        <f t="shared" si="91"/>
        <v>-0.23192861728395076</v>
      </c>
      <c r="V181" s="53">
        <f t="shared" si="91"/>
        <v>-0.23052802633893188</v>
      </c>
      <c r="W181" s="53">
        <f t="shared" si="91"/>
        <v>-0.23052802633893188</v>
      </c>
      <c r="X181" s="53">
        <f t="shared" si="91"/>
        <v>-0.23052802633893188</v>
      </c>
      <c r="Y181" s="53">
        <f t="shared" si="91"/>
        <v>-0.23217638444892463</v>
      </c>
      <c r="Z181" s="53">
        <f t="shared" si="91"/>
        <v>-0.23217638444892463</v>
      </c>
      <c r="AA181" s="53">
        <f t="shared" si="91"/>
        <v>-0.23217638444892463</v>
      </c>
      <c r="AB181" s="53">
        <f t="shared" si="91"/>
        <v>-0.23215655983960692</v>
      </c>
      <c r="AC181" s="53">
        <f t="shared" si="91"/>
        <v>-0.23215655983960692</v>
      </c>
      <c r="AD181" s="53">
        <f t="shared" si="91"/>
        <v>-0.23215655983960692</v>
      </c>
      <c r="AE181" s="53">
        <f t="shared" si="91"/>
        <v>-0.23215655983960692</v>
      </c>
      <c r="AF181" s="53">
        <f t="shared" si="91"/>
        <v>-0.23215655983960692</v>
      </c>
      <c r="AG181" s="53">
        <f t="shared" si="91"/>
        <v>-0.23215655983960692</v>
      </c>
      <c r="AH181" s="53">
        <f t="shared" si="91"/>
        <v>-0.23215655983960692</v>
      </c>
      <c r="AI181" s="53">
        <f t="shared" si="84"/>
        <v>-0.22948179548334147</v>
      </c>
      <c r="AJ181" s="53">
        <f t="shared" si="84"/>
        <v>-0.22948179548334147</v>
      </c>
      <c r="AK181" s="53">
        <f t="shared" si="84"/>
        <v>-0.23017675746423183</v>
      </c>
      <c r="AL181" s="53">
        <f t="shared" si="84"/>
        <v>-0.23188317380058687</v>
      </c>
      <c r="AM181" s="53">
        <f t="shared" si="84"/>
        <v>-0.23198930772176829</v>
      </c>
      <c r="AN181" s="53">
        <f t="shared" si="84"/>
        <v>-0.23199065873939295</v>
      </c>
      <c r="AO181" s="53">
        <f t="shared" si="84"/>
        <v>-0.2320372324831802</v>
      </c>
      <c r="AP181" s="53">
        <f t="shared" si="84"/>
        <v>-0.23066813923334706</v>
      </c>
      <c r="AQ181" s="53">
        <f t="shared" si="84"/>
        <v>-0.23090200930207483</v>
      </c>
      <c r="AR181" s="53">
        <f t="shared" si="84"/>
        <v>-0.23090200930207483</v>
      </c>
      <c r="AS181" s="53">
        <f t="shared" si="84"/>
        <v>-0.28114378309258092</v>
      </c>
      <c r="AT181" s="53">
        <f t="shared" si="84"/>
        <v>-0.28114378309258092</v>
      </c>
      <c r="AU181" s="53">
        <f t="shared" si="84"/>
        <v>-0.28114378309258092</v>
      </c>
      <c r="AV181" s="53">
        <f t="shared" si="84"/>
        <v>-0.28114378309258092</v>
      </c>
      <c r="AW181" s="53">
        <f t="shared" si="84"/>
        <v>-0.28114378309258092</v>
      </c>
      <c r="AX181" s="53">
        <f t="shared" si="84"/>
        <v>-0.28114378309258092</v>
      </c>
      <c r="AY181" s="53">
        <f t="shared" si="84"/>
        <v>-0.28114378309258092</v>
      </c>
      <c r="AZ181" s="53">
        <f t="shared" si="92"/>
        <v>-0.28114378309258092</v>
      </c>
      <c r="BA181" s="53">
        <f t="shared" si="92"/>
        <v>-0.28174001924514669</v>
      </c>
      <c r="BB181" s="53">
        <f t="shared" si="92"/>
        <v>-0.28174001924514669</v>
      </c>
      <c r="BC181" s="53">
        <f t="shared" si="92"/>
        <v>-0.28187481964612904</v>
      </c>
      <c r="BD181" s="53">
        <f t="shared" si="92"/>
        <v>-0.27659659641625522</v>
      </c>
      <c r="BE181" s="53">
        <f t="shared" si="92"/>
        <v>-0.27659659641625522</v>
      </c>
      <c r="BF181" s="53">
        <f t="shared" si="92"/>
        <v>-0.27659659641625522</v>
      </c>
      <c r="BG181" s="53">
        <f t="shared" si="92"/>
        <v>-0.27659659641625522</v>
      </c>
      <c r="BH181" s="53">
        <f t="shared" si="92"/>
        <v>-0.27655933897704588</v>
      </c>
      <c r="BI181" s="53">
        <f t="shared" si="92"/>
        <v>-0.27655933897704588</v>
      </c>
      <c r="BJ181" s="53">
        <f t="shared" si="92"/>
        <v>-0.27653461276315172</v>
      </c>
      <c r="BK181" s="53">
        <f t="shared" si="92"/>
        <v>-0.27653461276315172</v>
      </c>
      <c r="BL181" s="53">
        <f t="shared" si="92"/>
        <v>-0.27653461276315172</v>
      </c>
      <c r="BM181" s="53">
        <f t="shared" si="92"/>
        <v>-0.27653461276315172</v>
      </c>
      <c r="BN181" s="53">
        <f t="shared" si="92"/>
        <v>-0.27653461276315172</v>
      </c>
      <c r="BO181" s="53">
        <f t="shared" si="92"/>
        <v>-0.2762718107685862</v>
      </c>
      <c r="BP181" s="53">
        <f t="shared" si="92"/>
        <v>-0.2762718107685862</v>
      </c>
      <c r="BQ181" s="53">
        <f t="shared" ref="BQ181:CM181" si="94">-(1-2^BQ129)</f>
        <v>-0.27623812352225074</v>
      </c>
      <c r="BR181" s="53">
        <f t="shared" si="94"/>
        <v>-0.27623812352225074</v>
      </c>
      <c r="BS181" s="53">
        <f t="shared" si="94"/>
        <v>-0.27623812352225074</v>
      </c>
      <c r="BT181" s="53">
        <f t="shared" si="94"/>
        <v>-0.27623812352225074</v>
      </c>
      <c r="BU181" s="53">
        <f t="shared" si="94"/>
        <v>-0.27623812352225074</v>
      </c>
      <c r="BV181" s="53">
        <f t="shared" si="94"/>
        <v>-0.27623812352225074</v>
      </c>
      <c r="BW181" s="53">
        <f t="shared" si="94"/>
        <v>-0.27623812352225074</v>
      </c>
      <c r="BX181" s="53">
        <f t="shared" si="94"/>
        <v>-0.27623812352225074</v>
      </c>
      <c r="BY181" s="53">
        <f t="shared" si="94"/>
        <v>-0.27623812352225074</v>
      </c>
      <c r="BZ181" s="53">
        <f t="shared" si="94"/>
        <v>-0.27623812352225074</v>
      </c>
      <c r="CA181" s="53">
        <f t="shared" si="94"/>
        <v>-0.27623812352225074</v>
      </c>
      <c r="CB181" s="53">
        <f t="shared" si="94"/>
        <v>-0.27326486008238549</v>
      </c>
      <c r="CC181" s="53">
        <f t="shared" si="94"/>
        <v>-0.27326486008238549</v>
      </c>
      <c r="CD181" s="53">
        <f t="shared" si="94"/>
        <v>-0.27326486008238549</v>
      </c>
      <c r="CE181" s="53">
        <f t="shared" si="94"/>
        <v>-0.27326486008238549</v>
      </c>
      <c r="CF181" s="53">
        <f t="shared" si="94"/>
        <v>-0.27326486008238549</v>
      </c>
      <c r="CG181" s="53">
        <f t="shared" si="94"/>
        <v>-0.27356183840188308</v>
      </c>
      <c r="CH181" s="53">
        <f t="shared" si="94"/>
        <v>-0.27078116242706851</v>
      </c>
      <c r="CI181" s="53">
        <f t="shared" si="94"/>
        <v>-0.27529435865286167</v>
      </c>
      <c r="CJ181" s="53">
        <f t="shared" si="94"/>
        <v>-0.27529435865286167</v>
      </c>
      <c r="CK181" s="53">
        <f t="shared" si="94"/>
        <v>-0.27529435865286167</v>
      </c>
      <c r="CL181" s="53">
        <f t="shared" si="94"/>
        <v>-0.27529435865286167</v>
      </c>
      <c r="CM181" s="53">
        <f t="shared" si="94"/>
        <v>-0.27529435865286167</v>
      </c>
      <c r="CP181" s="5" cm="1">
        <f t="array" ref="CP181">AVERAGE(IF(ISERROR(C181:CM181),"",C181:CM181))</f>
        <v>-0.2527681368556009</v>
      </c>
    </row>
    <row r="182" spans="2:94">
      <c r="B182" s="50">
        <f t="shared" si="71"/>
        <v>1998</v>
      </c>
      <c r="C182" s="53">
        <f t="shared" si="91"/>
        <v>-0.10869666593963601</v>
      </c>
      <c r="D182" s="53">
        <f t="shared" si="91"/>
        <v>-0.21353828695596866</v>
      </c>
      <c r="E182" s="53">
        <f t="shared" si="91"/>
        <v>-0.20275388843490094</v>
      </c>
      <c r="F182" s="53">
        <f t="shared" si="91"/>
        <v>-0.20275388843490094</v>
      </c>
      <c r="G182" s="53">
        <f t="shared" si="91"/>
        <v>-0.200908084956824</v>
      </c>
      <c r="H182" s="53">
        <f t="shared" si="91"/>
        <v>-0.25540128369297055</v>
      </c>
      <c r="I182" s="53">
        <f t="shared" si="91"/>
        <v>-0.25543563654737145</v>
      </c>
      <c r="J182" s="53">
        <f t="shared" si="91"/>
        <v>-0.24174447538650234</v>
      </c>
      <c r="K182" s="53">
        <f t="shared" si="91"/>
        <v>-0.2402162146658432</v>
      </c>
      <c r="L182" s="53">
        <f t="shared" si="91"/>
        <v>-0.23974085849912907</v>
      </c>
      <c r="M182" s="53">
        <f t="shared" si="91"/>
        <v>-0.23670772441291821</v>
      </c>
      <c r="N182" s="53">
        <f t="shared" si="91"/>
        <v>-0.23808751669458694</v>
      </c>
      <c r="O182" s="53">
        <f t="shared" si="91"/>
        <v>-0.23806448906265443</v>
      </c>
      <c r="P182" s="53">
        <f t="shared" si="91"/>
        <v>-0.23806448906265443</v>
      </c>
      <c r="Q182" s="53">
        <f t="shared" si="91"/>
        <v>-0.23806448906265443</v>
      </c>
      <c r="R182" s="53">
        <f t="shared" si="91"/>
        <v>-0.24005834393959558</v>
      </c>
      <c r="S182" s="53">
        <f t="shared" si="91"/>
        <v>-0.24025362889357194</v>
      </c>
      <c r="T182" s="53">
        <f t="shared" si="91"/>
        <v>-0.24025362889357194</v>
      </c>
      <c r="U182" s="53">
        <f t="shared" si="91"/>
        <v>-0.23952197600089531</v>
      </c>
      <c r="V182" s="53">
        <f t="shared" si="91"/>
        <v>-0.23808295071800356</v>
      </c>
      <c r="W182" s="53">
        <f t="shared" si="91"/>
        <v>-0.23808295071800356</v>
      </c>
      <c r="X182" s="53">
        <f t="shared" si="91"/>
        <v>-0.23808295071800356</v>
      </c>
      <c r="Y182" s="53">
        <f t="shared" si="91"/>
        <v>-0.23974802934389994</v>
      </c>
      <c r="Z182" s="53">
        <f t="shared" si="91"/>
        <v>-0.23974802934389994</v>
      </c>
      <c r="AA182" s="53">
        <f t="shared" si="91"/>
        <v>-0.23974802934389994</v>
      </c>
      <c r="AB182" s="53">
        <f t="shared" si="91"/>
        <v>-0.23972774933943231</v>
      </c>
      <c r="AC182" s="53">
        <f t="shared" si="91"/>
        <v>-0.23972774933943231</v>
      </c>
      <c r="AD182" s="53">
        <f t="shared" si="91"/>
        <v>-0.23972774933943231</v>
      </c>
      <c r="AE182" s="53">
        <f t="shared" si="91"/>
        <v>-0.23972774933943231</v>
      </c>
      <c r="AF182" s="53">
        <f t="shared" si="91"/>
        <v>-0.23972774933943231</v>
      </c>
      <c r="AG182" s="53">
        <f t="shared" si="91"/>
        <v>-0.23972774933943231</v>
      </c>
      <c r="AH182" s="53">
        <f t="shared" si="91"/>
        <v>-0.23972774933943231</v>
      </c>
      <c r="AI182" s="53">
        <f t="shared" si="84"/>
        <v>-0.23699529746435088</v>
      </c>
      <c r="AJ182" s="53">
        <f t="shared" si="84"/>
        <v>-0.23699529746435088</v>
      </c>
      <c r="AK182" s="53">
        <f t="shared" si="84"/>
        <v>-0.23787332469733591</v>
      </c>
      <c r="AL182" s="53">
        <f t="shared" si="84"/>
        <v>-0.23968881648250961</v>
      </c>
      <c r="AM182" s="53">
        <f t="shared" si="84"/>
        <v>-0.23979159882365086</v>
      </c>
      <c r="AN182" s="53">
        <f t="shared" si="84"/>
        <v>-0.23979032425809799</v>
      </c>
      <c r="AO182" s="53">
        <f t="shared" si="84"/>
        <v>-0.23983218178093357</v>
      </c>
      <c r="AP182" s="53">
        <f t="shared" si="84"/>
        <v>-0.23833629474753337</v>
      </c>
      <c r="AQ182" s="53">
        <f t="shared" si="84"/>
        <v>-0.23858607775972118</v>
      </c>
      <c r="AR182" s="53">
        <f t="shared" si="84"/>
        <v>-0.23858607775972118</v>
      </c>
      <c r="AS182" s="53">
        <f t="shared" si="84"/>
        <v>-0.29580847388177522</v>
      </c>
      <c r="AT182" s="53">
        <f t="shared" si="84"/>
        <v>-0.29580847388177522</v>
      </c>
      <c r="AU182" s="53">
        <f t="shared" si="84"/>
        <v>-0.29580847388177522</v>
      </c>
      <c r="AV182" s="53">
        <f t="shared" si="84"/>
        <v>-0.29580847388177522</v>
      </c>
      <c r="AW182" s="53">
        <f t="shared" si="84"/>
        <v>-0.29580847388177522</v>
      </c>
      <c r="AX182" s="53">
        <f t="shared" si="84"/>
        <v>-0.29580847388177522</v>
      </c>
      <c r="AY182" s="53">
        <f t="shared" si="84"/>
        <v>-0.29580847388177522</v>
      </c>
      <c r="AZ182" s="53">
        <f t="shared" si="92"/>
        <v>-0.29580847388177522</v>
      </c>
      <c r="BA182" s="53">
        <f t="shared" si="92"/>
        <v>-0.29633523463277023</v>
      </c>
      <c r="BB182" s="53">
        <f t="shared" si="92"/>
        <v>-0.29633523463277023</v>
      </c>
      <c r="BC182" s="53">
        <f t="shared" si="92"/>
        <v>-0.29637512747524508</v>
      </c>
      <c r="BD182" s="53">
        <f t="shared" si="92"/>
        <v>-0.29078846183658424</v>
      </c>
      <c r="BE182" s="53">
        <f t="shared" si="92"/>
        <v>-0.29078846183658424</v>
      </c>
      <c r="BF182" s="53">
        <f t="shared" si="92"/>
        <v>-0.29078846183658424</v>
      </c>
      <c r="BG182" s="53">
        <f t="shared" si="92"/>
        <v>-0.29078846183658424</v>
      </c>
      <c r="BH182" s="53">
        <f t="shared" si="92"/>
        <v>-0.2907456584353556</v>
      </c>
      <c r="BI182" s="53">
        <f t="shared" si="92"/>
        <v>-0.2907456584353556</v>
      </c>
      <c r="BJ182" s="53">
        <f t="shared" si="92"/>
        <v>-0.29072017159874208</v>
      </c>
      <c r="BK182" s="53">
        <f t="shared" si="92"/>
        <v>-0.29072017159874208</v>
      </c>
      <c r="BL182" s="53">
        <f t="shared" si="92"/>
        <v>-0.29072017159874208</v>
      </c>
      <c r="BM182" s="53">
        <f t="shared" si="92"/>
        <v>-0.29072017159874208</v>
      </c>
      <c r="BN182" s="53">
        <f t="shared" si="92"/>
        <v>-0.29072017159874208</v>
      </c>
      <c r="BO182" s="53">
        <f t="shared" si="92"/>
        <v>-0.29049953049914534</v>
      </c>
      <c r="BP182" s="53">
        <f t="shared" si="92"/>
        <v>-0.29049953049914534</v>
      </c>
      <c r="BQ182" s="53">
        <f t="shared" ref="BQ182:CM182" si="95">-(1-2^BQ130)</f>
        <v>-0.29046503478967911</v>
      </c>
      <c r="BR182" s="53">
        <f t="shared" si="95"/>
        <v>-0.29046503478967911</v>
      </c>
      <c r="BS182" s="53">
        <f t="shared" si="95"/>
        <v>-0.29046503478967911</v>
      </c>
      <c r="BT182" s="53">
        <f t="shared" si="95"/>
        <v>-0.29046503478967911</v>
      </c>
      <c r="BU182" s="53">
        <f t="shared" si="95"/>
        <v>-0.29046503478967911</v>
      </c>
      <c r="BV182" s="53">
        <f t="shared" si="95"/>
        <v>-0.29046503478967911</v>
      </c>
      <c r="BW182" s="53">
        <f t="shared" si="95"/>
        <v>-0.29046503478967911</v>
      </c>
      <c r="BX182" s="53">
        <f t="shared" si="95"/>
        <v>-0.29046503478967911</v>
      </c>
      <c r="BY182" s="53">
        <f t="shared" si="95"/>
        <v>-0.29046503478967911</v>
      </c>
      <c r="BZ182" s="53">
        <f t="shared" si="95"/>
        <v>-0.29046503478967911</v>
      </c>
      <c r="CA182" s="53">
        <f t="shared" si="95"/>
        <v>-0.29046503478967911</v>
      </c>
      <c r="CB182" s="53">
        <f t="shared" si="95"/>
        <v>-0.28709288960185597</v>
      </c>
      <c r="CC182" s="53">
        <f t="shared" si="95"/>
        <v>-0.28709288960185597</v>
      </c>
      <c r="CD182" s="53">
        <f t="shared" si="95"/>
        <v>-0.28709288960185597</v>
      </c>
      <c r="CE182" s="53">
        <f t="shared" si="95"/>
        <v>-0.28709288960185597</v>
      </c>
      <c r="CF182" s="53">
        <f t="shared" si="95"/>
        <v>-0.28709288960185597</v>
      </c>
      <c r="CG182" s="53">
        <f t="shared" si="95"/>
        <v>-0.28731512675509963</v>
      </c>
      <c r="CH182" s="53">
        <f t="shared" si="95"/>
        <v>-0.28440791229891638</v>
      </c>
      <c r="CI182" s="53">
        <f t="shared" si="95"/>
        <v>-0.2905107855353003</v>
      </c>
      <c r="CJ182" s="53">
        <f t="shared" si="95"/>
        <v>-0.2905107855353003</v>
      </c>
      <c r="CK182" s="53">
        <f t="shared" si="95"/>
        <v>-0.2905107855353003</v>
      </c>
      <c r="CL182" s="53">
        <f t="shared" si="95"/>
        <v>-0.2905107855353003</v>
      </c>
      <c r="CM182" s="53">
        <f t="shared" si="95"/>
        <v>-0.2905107855353003</v>
      </c>
      <c r="CP182" s="5" cm="1">
        <f t="array" ref="CP182">AVERAGE(IF(ISERROR(C182:CM182),"",C182:CM182))</f>
        <v>-0.26402183499738657</v>
      </c>
    </row>
    <row r="183" spans="2:94">
      <c r="B183" s="50">
        <f t="shared" si="71"/>
        <v>1999</v>
      </c>
      <c r="C183" s="53">
        <f t="shared" si="91"/>
        <v>-0.11451598993809664</v>
      </c>
      <c r="D183" s="53">
        <f t="shared" si="91"/>
        <v>-0.21801588794122739</v>
      </c>
      <c r="E183" s="53">
        <f t="shared" si="91"/>
        <v>-0.20722087289294533</v>
      </c>
      <c r="F183" s="53">
        <f t="shared" si="91"/>
        <v>-0.20722087289294533</v>
      </c>
      <c r="G183" s="53">
        <f t="shared" si="91"/>
        <v>-0.2061033649163666</v>
      </c>
      <c r="H183" s="53">
        <f t="shared" si="91"/>
        <v>-0.26637942005064374</v>
      </c>
      <c r="I183" s="53">
        <f t="shared" si="91"/>
        <v>-0.26640273369027578</v>
      </c>
      <c r="J183" s="53">
        <f t="shared" si="91"/>
        <v>-0.24587506721954211</v>
      </c>
      <c r="K183" s="53">
        <f t="shared" si="91"/>
        <v>-0.24477194127357149</v>
      </c>
      <c r="L183" s="53">
        <f t="shared" si="91"/>
        <v>-0.24429833977144477</v>
      </c>
      <c r="M183" s="53">
        <f t="shared" si="91"/>
        <v>-0.24124185885983163</v>
      </c>
      <c r="N183" s="53">
        <f t="shared" si="91"/>
        <v>-0.24256384125204478</v>
      </c>
      <c r="O183" s="53">
        <f t="shared" si="91"/>
        <v>-0.24224974796390952</v>
      </c>
      <c r="P183" s="53">
        <f t="shared" si="91"/>
        <v>-0.24224974796390952</v>
      </c>
      <c r="Q183" s="53">
        <f t="shared" si="91"/>
        <v>-0.24224974796390952</v>
      </c>
      <c r="R183" s="53">
        <f t="shared" si="91"/>
        <v>-0.24406951555085055</v>
      </c>
      <c r="S183" s="53">
        <f t="shared" si="91"/>
        <v>-0.24425613991942918</v>
      </c>
      <c r="T183" s="53">
        <f t="shared" si="91"/>
        <v>-0.24425613991942918</v>
      </c>
      <c r="U183" s="53">
        <f t="shared" si="91"/>
        <v>-0.2435417664184345</v>
      </c>
      <c r="V183" s="53">
        <f t="shared" si="91"/>
        <v>-0.24196519661698657</v>
      </c>
      <c r="W183" s="53">
        <f t="shared" si="91"/>
        <v>-0.24196519661698657</v>
      </c>
      <c r="X183" s="53">
        <f t="shared" si="91"/>
        <v>-0.24196519661698657</v>
      </c>
      <c r="Y183" s="53">
        <f t="shared" si="91"/>
        <v>-0.24382272751737788</v>
      </c>
      <c r="Z183" s="53">
        <f t="shared" si="91"/>
        <v>-0.24382272751737788</v>
      </c>
      <c r="AA183" s="53">
        <f t="shared" si="91"/>
        <v>-0.24381021878648879</v>
      </c>
      <c r="AB183" s="53">
        <f t="shared" si="91"/>
        <v>-0.24379021872598938</v>
      </c>
      <c r="AC183" s="53">
        <f t="shared" si="91"/>
        <v>-0.24379021872598938</v>
      </c>
      <c r="AD183" s="53">
        <f t="shared" si="91"/>
        <v>-0.24379021872598938</v>
      </c>
      <c r="AE183" s="53">
        <f t="shared" si="91"/>
        <v>-0.24379021872598938</v>
      </c>
      <c r="AF183" s="53">
        <f t="shared" si="91"/>
        <v>-0.24379021872598938</v>
      </c>
      <c r="AG183" s="53">
        <f t="shared" si="91"/>
        <v>-0.24379021872598938</v>
      </c>
      <c r="AH183" s="53">
        <f t="shared" si="91"/>
        <v>-0.24379021872598938</v>
      </c>
      <c r="AI183" s="53">
        <f t="shared" si="84"/>
        <v>-0.24110567841441</v>
      </c>
      <c r="AJ183" s="53">
        <f t="shared" si="84"/>
        <v>-0.24110567841441</v>
      </c>
      <c r="AK183" s="53">
        <f t="shared" si="84"/>
        <v>-0.24194642896524943</v>
      </c>
      <c r="AL183" s="53">
        <f t="shared" si="84"/>
        <v>-0.24373135720601435</v>
      </c>
      <c r="AM183" s="53">
        <f t="shared" si="84"/>
        <v>-0.24382992521798175</v>
      </c>
      <c r="AN183" s="53">
        <f t="shared" si="84"/>
        <v>-0.24382743678406593</v>
      </c>
      <c r="AO183" s="53">
        <f t="shared" si="84"/>
        <v>-0.24386598762749001</v>
      </c>
      <c r="AP183" s="53">
        <f t="shared" si="84"/>
        <v>-0.24238041802359289</v>
      </c>
      <c r="AQ183" s="53">
        <f t="shared" si="84"/>
        <v>-0.24252257336810989</v>
      </c>
      <c r="AR183" s="53">
        <f t="shared" si="84"/>
        <v>-0.24250423813567668</v>
      </c>
      <c r="AS183" s="53">
        <f t="shared" si="84"/>
        <v>-0.30743187242601377</v>
      </c>
      <c r="AT183" s="53">
        <f t="shared" si="84"/>
        <v>-0.30743187242601377</v>
      </c>
      <c r="AU183" s="53">
        <f t="shared" si="84"/>
        <v>-0.30743187242601377</v>
      </c>
      <c r="AV183" s="53">
        <f t="shared" si="84"/>
        <v>-0.30743187242601377</v>
      </c>
      <c r="AW183" s="53">
        <f t="shared" si="84"/>
        <v>-0.30743187242601377</v>
      </c>
      <c r="AX183" s="53">
        <f t="shared" si="84"/>
        <v>-0.30743187242601377</v>
      </c>
      <c r="AY183" s="53">
        <f t="shared" si="84"/>
        <v>-0.30743187242601377</v>
      </c>
      <c r="AZ183" s="53">
        <f t="shared" si="92"/>
        <v>-0.30743187242601377</v>
      </c>
      <c r="BA183" s="53">
        <f t="shared" si="92"/>
        <v>-0.30792794657766465</v>
      </c>
      <c r="BB183" s="53">
        <f t="shared" si="92"/>
        <v>-0.30792794657766465</v>
      </c>
      <c r="BC183" s="53">
        <f t="shared" si="92"/>
        <v>-0.3079006485332535</v>
      </c>
      <c r="BD183" s="53">
        <f t="shared" si="92"/>
        <v>-0.30177470264469397</v>
      </c>
      <c r="BE183" s="53">
        <f t="shared" si="92"/>
        <v>-0.30177470264469397</v>
      </c>
      <c r="BF183" s="53">
        <f t="shared" si="92"/>
        <v>-0.30177470264469397</v>
      </c>
      <c r="BG183" s="53">
        <f t="shared" si="92"/>
        <v>-0.30177470264469397</v>
      </c>
      <c r="BH183" s="53">
        <f t="shared" si="92"/>
        <v>-0.30172862531879352</v>
      </c>
      <c r="BI183" s="53">
        <f t="shared" si="92"/>
        <v>-0.30172862531879352</v>
      </c>
      <c r="BJ183" s="53">
        <f t="shared" si="92"/>
        <v>-0.30170298621526725</v>
      </c>
      <c r="BK183" s="53">
        <f t="shared" si="92"/>
        <v>-0.30170298621526725</v>
      </c>
      <c r="BL183" s="53">
        <f t="shared" si="92"/>
        <v>-0.30170298621526725</v>
      </c>
      <c r="BM183" s="53">
        <f t="shared" si="92"/>
        <v>-0.30170298621526725</v>
      </c>
      <c r="BN183" s="53">
        <f t="shared" si="92"/>
        <v>-0.30170298621526725</v>
      </c>
      <c r="BO183" s="53">
        <f t="shared" si="92"/>
        <v>-0.30148443814943782</v>
      </c>
      <c r="BP183" s="53">
        <f t="shared" si="92"/>
        <v>-0.30148443814943782</v>
      </c>
      <c r="BQ183" s="53">
        <f t="shared" ref="BQ183:CM183" si="96">-(1-2^BQ131)</f>
        <v>-0.3014498961441946</v>
      </c>
      <c r="BR183" s="53">
        <f t="shared" si="96"/>
        <v>-0.3014498961441946</v>
      </c>
      <c r="BS183" s="53">
        <f t="shared" si="96"/>
        <v>-0.3014498961441946</v>
      </c>
      <c r="BT183" s="53">
        <f t="shared" si="96"/>
        <v>-0.3014498961441946</v>
      </c>
      <c r="BU183" s="53">
        <f t="shared" si="96"/>
        <v>-0.3014498961441946</v>
      </c>
      <c r="BV183" s="53">
        <f t="shared" si="96"/>
        <v>-0.3014498961441946</v>
      </c>
      <c r="BW183" s="53">
        <f t="shared" si="96"/>
        <v>-0.3014498961441946</v>
      </c>
      <c r="BX183" s="53">
        <f t="shared" si="96"/>
        <v>-0.3014498961441946</v>
      </c>
      <c r="BY183" s="53">
        <f t="shared" si="96"/>
        <v>-0.3014498961441946</v>
      </c>
      <c r="BZ183" s="53">
        <f t="shared" si="96"/>
        <v>-0.3014498961441946</v>
      </c>
      <c r="CA183" s="53">
        <f t="shared" si="96"/>
        <v>-0.3014498961441946</v>
      </c>
      <c r="CB183" s="53">
        <f t="shared" si="96"/>
        <v>-0.29788479500550136</v>
      </c>
      <c r="CC183" s="53">
        <f t="shared" si="96"/>
        <v>-0.29788479500550136</v>
      </c>
      <c r="CD183" s="53">
        <f t="shared" si="96"/>
        <v>-0.29788479500550136</v>
      </c>
      <c r="CE183" s="53">
        <f t="shared" si="96"/>
        <v>-0.29788479500550136</v>
      </c>
      <c r="CF183" s="53">
        <f t="shared" si="96"/>
        <v>-0.29788479500550136</v>
      </c>
      <c r="CG183" s="53">
        <f t="shared" si="96"/>
        <v>-0.2980656437648328</v>
      </c>
      <c r="CH183" s="53">
        <f t="shared" si="96"/>
        <v>-0.29498675201082514</v>
      </c>
      <c r="CI183" s="53">
        <f t="shared" si="96"/>
        <v>-0.3014817093545703</v>
      </c>
      <c r="CJ183" s="53">
        <f t="shared" si="96"/>
        <v>-0.3014817093545703</v>
      </c>
      <c r="CK183" s="53">
        <f t="shared" si="96"/>
        <v>-0.3014817093545703</v>
      </c>
      <c r="CL183" s="53">
        <f t="shared" si="96"/>
        <v>-0.3014817093545703</v>
      </c>
      <c r="CM183" s="53">
        <f t="shared" si="96"/>
        <v>-0.3014817093545703</v>
      </c>
      <c r="CP183" s="5" cm="1">
        <f t="array" ref="CP183">AVERAGE(IF(ISERROR(C183:CM183),"",C183:CM183))</f>
        <v>-0.27201427728270067</v>
      </c>
    </row>
    <row r="184" spans="2:94">
      <c r="B184" s="50">
        <f t="shared" si="71"/>
        <v>2000</v>
      </c>
      <c r="C184" s="53">
        <f t="shared" si="91"/>
        <v>-0.12494592662342907</v>
      </c>
      <c r="D184" s="53">
        <f t="shared" si="91"/>
        <v>-0.22457851136446727</v>
      </c>
      <c r="E184" s="53">
        <f t="shared" si="91"/>
        <v>-0.21210595715088743</v>
      </c>
      <c r="F184" s="53">
        <f t="shared" si="91"/>
        <v>-0.21210595715088743</v>
      </c>
      <c r="G184" s="53">
        <f t="shared" si="91"/>
        <v>-0.2108808401151081</v>
      </c>
      <c r="H184" s="53">
        <f t="shared" si="91"/>
        <v>-0.28816267185206268</v>
      </c>
      <c r="I184" s="53">
        <f t="shared" si="91"/>
        <v>-0.28816616412487439</v>
      </c>
      <c r="J184" s="53">
        <f t="shared" si="91"/>
        <v>-0.25757502551470024</v>
      </c>
      <c r="K184" s="53">
        <f t="shared" si="91"/>
        <v>-0.25600009314053218</v>
      </c>
      <c r="L184" s="53">
        <f t="shared" si="91"/>
        <v>-0.255494660136528</v>
      </c>
      <c r="M184" s="53">
        <f t="shared" si="91"/>
        <v>-0.25164932018345199</v>
      </c>
      <c r="N184" s="53">
        <f t="shared" si="91"/>
        <v>-0.25257966236580343</v>
      </c>
      <c r="O184" s="53">
        <f t="shared" si="91"/>
        <v>-0.25260821188309401</v>
      </c>
      <c r="P184" s="53">
        <f t="shared" si="91"/>
        <v>-0.25260821188309401</v>
      </c>
      <c r="Q184" s="53">
        <f t="shared" si="91"/>
        <v>-0.25260821188309401</v>
      </c>
      <c r="R184" s="53">
        <f t="shared" si="91"/>
        <v>-0.25250069252543439</v>
      </c>
      <c r="S184" s="53">
        <f t="shared" si="91"/>
        <v>-0.25268011076291386</v>
      </c>
      <c r="T184" s="53">
        <f t="shared" si="91"/>
        <v>-0.25268011076291386</v>
      </c>
      <c r="U184" s="53">
        <f t="shared" si="91"/>
        <v>-0.25186192301862431</v>
      </c>
      <c r="V184" s="53">
        <f t="shared" si="91"/>
        <v>-0.25035683881731574</v>
      </c>
      <c r="W184" s="53">
        <f t="shared" si="91"/>
        <v>-0.25035683881731574</v>
      </c>
      <c r="X184" s="53">
        <f t="shared" si="91"/>
        <v>-0.25035683881731574</v>
      </c>
      <c r="Y184" s="53">
        <f t="shared" si="91"/>
        <v>-0.25224271888468175</v>
      </c>
      <c r="Z184" s="53">
        <f t="shared" si="91"/>
        <v>-0.25224271888468175</v>
      </c>
      <c r="AA184" s="53">
        <f t="shared" si="91"/>
        <v>-0.25222979008811697</v>
      </c>
      <c r="AB184" s="53">
        <f t="shared" si="91"/>
        <v>-0.25216682027211057</v>
      </c>
      <c r="AC184" s="53">
        <f t="shared" si="91"/>
        <v>-0.25216682027211057</v>
      </c>
      <c r="AD184" s="53">
        <f t="shared" si="91"/>
        <v>-0.25216682027211057</v>
      </c>
      <c r="AE184" s="53">
        <f t="shared" si="91"/>
        <v>-0.25216682027211057</v>
      </c>
      <c r="AF184" s="53">
        <f t="shared" si="91"/>
        <v>-0.25216682027211057</v>
      </c>
      <c r="AG184" s="53">
        <f t="shared" si="91"/>
        <v>-0.25216682027211057</v>
      </c>
      <c r="AH184" s="53">
        <f t="shared" si="91"/>
        <v>-0.25216682027211057</v>
      </c>
      <c r="AI184" s="53">
        <f t="shared" si="84"/>
        <v>-0.24926150473164532</v>
      </c>
      <c r="AJ184" s="53">
        <f t="shared" si="84"/>
        <v>-0.24926150473164532</v>
      </c>
      <c r="AK184" s="53">
        <f t="shared" si="84"/>
        <v>-0.25000796058934727</v>
      </c>
      <c r="AL184" s="53">
        <f t="shared" si="84"/>
        <v>-0.25173523675395737</v>
      </c>
      <c r="AM184" s="53">
        <f t="shared" si="84"/>
        <v>-0.25183047704186012</v>
      </c>
      <c r="AN184" s="53">
        <f t="shared" si="84"/>
        <v>-0.25182567855977445</v>
      </c>
      <c r="AO184" s="53">
        <f t="shared" si="84"/>
        <v>-0.25185991946232533</v>
      </c>
      <c r="AP184" s="53">
        <f t="shared" si="84"/>
        <v>-0.25014639530172822</v>
      </c>
      <c r="AQ184" s="53">
        <f t="shared" si="84"/>
        <v>-0.2502660329444536</v>
      </c>
      <c r="AR184" s="53">
        <f t="shared" si="84"/>
        <v>-0.25024738368750998</v>
      </c>
      <c r="AS184" s="53">
        <f t="shared" si="84"/>
        <v>-0.31897916260416281</v>
      </c>
      <c r="AT184" s="53">
        <f t="shared" si="84"/>
        <v>-0.31897916260416281</v>
      </c>
      <c r="AU184" s="53">
        <f t="shared" si="84"/>
        <v>-0.31897916260416281</v>
      </c>
      <c r="AV184" s="53">
        <f t="shared" si="84"/>
        <v>-0.31897916260416281</v>
      </c>
      <c r="AW184" s="53">
        <f t="shared" si="84"/>
        <v>-0.31897916260416281</v>
      </c>
      <c r="AX184" s="53">
        <f t="shared" si="84"/>
        <v>-0.31897916260416281</v>
      </c>
      <c r="AY184" s="53">
        <f t="shared" si="84"/>
        <v>-0.31897916260416281</v>
      </c>
      <c r="AZ184" s="53">
        <f t="shared" si="92"/>
        <v>-0.31897916260416281</v>
      </c>
      <c r="BA184" s="53">
        <f t="shared" si="92"/>
        <v>-0.31960108152233091</v>
      </c>
      <c r="BB184" s="53">
        <f t="shared" si="92"/>
        <v>-0.31960108152233091</v>
      </c>
      <c r="BC184" s="53">
        <f t="shared" si="92"/>
        <v>-0.31901729048988747</v>
      </c>
      <c r="BD184" s="53">
        <f t="shared" si="92"/>
        <v>-0.31277868384466012</v>
      </c>
      <c r="BE184" s="53">
        <f t="shared" si="92"/>
        <v>-0.31277868384466012</v>
      </c>
      <c r="BF184" s="53">
        <f t="shared" si="92"/>
        <v>-0.31277868384466012</v>
      </c>
      <c r="BG184" s="53">
        <f t="shared" si="92"/>
        <v>-0.31277868384466012</v>
      </c>
      <c r="BH184" s="53">
        <f t="shared" si="92"/>
        <v>-0.31272974683427013</v>
      </c>
      <c r="BI184" s="53">
        <f t="shared" si="92"/>
        <v>-0.31272974683427013</v>
      </c>
      <c r="BJ184" s="53">
        <f t="shared" si="92"/>
        <v>-0.31270403760535415</v>
      </c>
      <c r="BK184" s="53">
        <f t="shared" si="92"/>
        <v>-0.31270403760535415</v>
      </c>
      <c r="BL184" s="53">
        <f t="shared" si="92"/>
        <v>-0.31270403760535415</v>
      </c>
      <c r="BM184" s="53">
        <f t="shared" si="92"/>
        <v>-0.31270403760535415</v>
      </c>
      <c r="BN184" s="53">
        <f t="shared" si="92"/>
        <v>-0.31270403760535415</v>
      </c>
      <c r="BO184" s="53">
        <f t="shared" si="92"/>
        <v>-0.31245729771877673</v>
      </c>
      <c r="BP184" s="53">
        <f t="shared" si="92"/>
        <v>-0.31245729771877673</v>
      </c>
      <c r="BQ184" s="53">
        <f t="shared" ref="BQ184:CM184" si="97">-(1-2^BQ132)</f>
        <v>-0.31242282133215826</v>
      </c>
      <c r="BR184" s="53">
        <f t="shared" si="97"/>
        <v>-0.31242282133215826</v>
      </c>
      <c r="BS184" s="53">
        <f t="shared" si="97"/>
        <v>-0.31242282133215826</v>
      </c>
      <c r="BT184" s="53">
        <f t="shared" si="97"/>
        <v>-0.31242282133215826</v>
      </c>
      <c r="BU184" s="53">
        <f t="shared" si="97"/>
        <v>-0.31242282133215826</v>
      </c>
      <c r="BV184" s="53">
        <f t="shared" si="97"/>
        <v>-0.31242282133215826</v>
      </c>
      <c r="BW184" s="53">
        <f t="shared" si="97"/>
        <v>-0.31242282133215826</v>
      </c>
      <c r="BX184" s="53">
        <f t="shared" si="97"/>
        <v>-0.31242282133215826</v>
      </c>
      <c r="BY184" s="53">
        <f t="shared" si="97"/>
        <v>-0.31242282133215826</v>
      </c>
      <c r="BZ184" s="53">
        <f t="shared" si="97"/>
        <v>-0.31242282133215826</v>
      </c>
      <c r="CA184" s="53">
        <f t="shared" si="97"/>
        <v>-0.31242282133215826</v>
      </c>
      <c r="CB184" s="53">
        <f t="shared" si="97"/>
        <v>-0.30874770770980986</v>
      </c>
      <c r="CC184" s="53">
        <f t="shared" si="97"/>
        <v>-0.30874770770980986</v>
      </c>
      <c r="CD184" s="53">
        <f t="shared" si="97"/>
        <v>-0.30874770770980986</v>
      </c>
      <c r="CE184" s="53">
        <f t="shared" si="97"/>
        <v>-0.30874770770980986</v>
      </c>
      <c r="CF184" s="53">
        <f t="shared" si="97"/>
        <v>-0.30874770770980986</v>
      </c>
      <c r="CG184" s="53">
        <f t="shared" si="97"/>
        <v>-0.30887044908931827</v>
      </c>
      <c r="CH184" s="53">
        <f t="shared" si="97"/>
        <v>-0.30561722073502207</v>
      </c>
      <c r="CI184" s="53">
        <f t="shared" si="97"/>
        <v>-0.31257804614758755</v>
      </c>
      <c r="CJ184" s="53">
        <f t="shared" si="97"/>
        <v>-0.31257804614758755</v>
      </c>
      <c r="CK184" s="53">
        <f t="shared" si="97"/>
        <v>-0.31257804614758755</v>
      </c>
      <c r="CL184" s="53">
        <f t="shared" si="97"/>
        <v>-0.31257804614758755</v>
      </c>
      <c r="CM184" s="53">
        <f t="shared" si="97"/>
        <v>-0.31257804614758755</v>
      </c>
      <c r="CP184" s="5" cm="1">
        <f t="array" ref="CP184">AVERAGE(IF(ISERROR(C184:CM184),"",C184:CM184))</f>
        <v>-0.28217996722589661</v>
      </c>
    </row>
    <row r="185" spans="2:94">
      <c r="B185" s="50">
        <f t="shared" si="71"/>
        <v>2001</v>
      </c>
      <c r="C185" s="53">
        <f t="shared" si="91"/>
        <v>-0.12331542047804744</v>
      </c>
      <c r="D185" s="53">
        <f t="shared" si="91"/>
        <v>-0.22711136161882528</v>
      </c>
      <c r="E185" s="53">
        <f t="shared" si="91"/>
        <v>-0.21633138109731709</v>
      </c>
      <c r="F185" s="53">
        <f t="shared" si="91"/>
        <v>-0.21633138109731709</v>
      </c>
      <c r="G185" s="53">
        <f t="shared" si="91"/>
        <v>-0.21594858695324659</v>
      </c>
      <c r="H185" s="53">
        <f t="shared" si="91"/>
        <v>-0.30091559919762234</v>
      </c>
      <c r="I185" s="53">
        <f t="shared" si="91"/>
        <v>-0.30090836169526536</v>
      </c>
      <c r="J185" s="53">
        <f t="shared" si="91"/>
        <v>-0.26284082114527596</v>
      </c>
      <c r="K185" s="53">
        <f t="shared" si="91"/>
        <v>-0.26105460288940996</v>
      </c>
      <c r="L185" s="53">
        <f t="shared" si="91"/>
        <v>-0.26055384777182111</v>
      </c>
      <c r="M185" s="53">
        <f t="shared" si="91"/>
        <v>-0.25651833419765258</v>
      </c>
      <c r="N185" s="53">
        <f t="shared" si="91"/>
        <v>-0.25744464240893061</v>
      </c>
      <c r="O185" s="53">
        <f t="shared" si="91"/>
        <v>-0.25743097771979662</v>
      </c>
      <c r="P185" s="53">
        <f t="shared" si="91"/>
        <v>-0.25743097771979662</v>
      </c>
      <c r="Q185" s="53">
        <f t="shared" si="91"/>
        <v>-0.25743097771979662</v>
      </c>
      <c r="R185" s="53">
        <f t="shared" si="91"/>
        <v>-0.25633961587108312</v>
      </c>
      <c r="S185" s="53">
        <f t="shared" si="91"/>
        <v>-0.25651051113723333</v>
      </c>
      <c r="T185" s="53">
        <f t="shared" si="91"/>
        <v>-0.25651051113723333</v>
      </c>
      <c r="U185" s="53">
        <f t="shared" si="91"/>
        <v>-0.25570975030512488</v>
      </c>
      <c r="V185" s="53">
        <f t="shared" si="91"/>
        <v>-0.2540585565619019</v>
      </c>
      <c r="W185" s="53">
        <f t="shared" si="91"/>
        <v>-0.2540585565619019</v>
      </c>
      <c r="X185" s="53">
        <f t="shared" si="91"/>
        <v>-0.2540585565619019</v>
      </c>
      <c r="Y185" s="53">
        <f t="shared" si="91"/>
        <v>-0.25582655307645319</v>
      </c>
      <c r="Z185" s="53">
        <f t="shared" si="91"/>
        <v>-0.25582655307645319</v>
      </c>
      <c r="AA185" s="53">
        <f t="shared" si="91"/>
        <v>-0.25578403130947558</v>
      </c>
      <c r="AB185" s="53">
        <f t="shared" si="91"/>
        <v>-0.25572277731559789</v>
      </c>
      <c r="AC185" s="53">
        <f t="shared" si="91"/>
        <v>-0.25572277731559789</v>
      </c>
      <c r="AD185" s="53">
        <f t="shared" si="91"/>
        <v>-0.25572277731559789</v>
      </c>
      <c r="AE185" s="53">
        <f t="shared" si="91"/>
        <v>-0.25572277731559789</v>
      </c>
      <c r="AF185" s="53">
        <f t="shared" si="91"/>
        <v>-0.25572277731559789</v>
      </c>
      <c r="AG185" s="53">
        <f t="shared" si="91"/>
        <v>-0.25572277731559789</v>
      </c>
      <c r="AH185" s="53">
        <f t="shared" si="91"/>
        <v>-0.25572277731559789</v>
      </c>
      <c r="AI185" s="53">
        <f t="shared" si="84"/>
        <v>-0.25279846123030092</v>
      </c>
      <c r="AJ185" s="53">
        <f t="shared" si="84"/>
        <v>-0.25279846123030092</v>
      </c>
      <c r="AK185" s="53">
        <f t="shared" si="84"/>
        <v>-0.25346513102933521</v>
      </c>
      <c r="AL185" s="53">
        <f t="shared" si="84"/>
        <v>-0.25515529017150995</v>
      </c>
      <c r="AM185" s="53">
        <f t="shared" si="84"/>
        <v>-0.25524619048685748</v>
      </c>
      <c r="AN185" s="53">
        <f t="shared" si="84"/>
        <v>-0.25524064615717945</v>
      </c>
      <c r="AO185" s="53">
        <f t="shared" si="84"/>
        <v>-0.25527211519790416</v>
      </c>
      <c r="AP185" s="53">
        <f t="shared" si="84"/>
        <v>-0.25334908905932374</v>
      </c>
      <c r="AQ185" s="53">
        <f t="shared" si="84"/>
        <v>-0.25334520294397544</v>
      </c>
      <c r="AR185" s="53">
        <f t="shared" si="84"/>
        <v>-0.25332707494913542</v>
      </c>
      <c r="AS185" s="53">
        <f t="shared" si="84"/>
        <v>-0.32713156737271176</v>
      </c>
      <c r="AT185" s="53">
        <f t="shared" si="84"/>
        <v>-0.32713156737271176</v>
      </c>
      <c r="AU185" s="53">
        <f t="shared" si="84"/>
        <v>-0.32713156737271176</v>
      </c>
      <c r="AV185" s="53">
        <f t="shared" si="84"/>
        <v>-0.32713156737271176</v>
      </c>
      <c r="AW185" s="53">
        <f t="shared" si="84"/>
        <v>-0.32713156737271176</v>
      </c>
      <c r="AX185" s="53">
        <f t="shared" si="84"/>
        <v>-0.32713156737271176</v>
      </c>
      <c r="AY185" s="53">
        <f t="shared" si="84"/>
        <v>-0.32713156737271176</v>
      </c>
      <c r="AZ185" s="53">
        <f t="shared" si="92"/>
        <v>-0.32713156737271176</v>
      </c>
      <c r="BA185" s="53">
        <f t="shared" si="92"/>
        <v>-0.3280294329669875</v>
      </c>
      <c r="BB185" s="53">
        <f t="shared" si="92"/>
        <v>-0.3280294329669875</v>
      </c>
      <c r="BC185" s="53">
        <f t="shared" si="92"/>
        <v>-0.32719500591044537</v>
      </c>
      <c r="BD185" s="53">
        <f t="shared" si="92"/>
        <v>-0.32056028077040544</v>
      </c>
      <c r="BE185" s="53">
        <f t="shared" si="92"/>
        <v>-0.32056028077040544</v>
      </c>
      <c r="BF185" s="53">
        <f t="shared" si="92"/>
        <v>-0.32056028077040544</v>
      </c>
      <c r="BG185" s="53">
        <f t="shared" si="92"/>
        <v>-0.32056028077040544</v>
      </c>
      <c r="BH185" s="53">
        <f t="shared" si="92"/>
        <v>-0.32051051590479074</v>
      </c>
      <c r="BI185" s="53">
        <f t="shared" si="92"/>
        <v>-0.32051051590479074</v>
      </c>
      <c r="BJ185" s="53">
        <f t="shared" si="92"/>
        <v>-0.3204852878311194</v>
      </c>
      <c r="BK185" s="53">
        <f t="shared" si="92"/>
        <v>-0.3204852878311194</v>
      </c>
      <c r="BL185" s="53">
        <f t="shared" si="92"/>
        <v>-0.3204852878311194</v>
      </c>
      <c r="BM185" s="53">
        <f t="shared" si="92"/>
        <v>-0.3204852878311194</v>
      </c>
      <c r="BN185" s="53">
        <f t="shared" si="92"/>
        <v>-0.3204852878311194</v>
      </c>
      <c r="BO185" s="53">
        <f t="shared" si="92"/>
        <v>-0.32017579366830939</v>
      </c>
      <c r="BP185" s="53">
        <f t="shared" si="92"/>
        <v>-0.32017579366830939</v>
      </c>
      <c r="BQ185" s="53">
        <f t="shared" ref="BQ185:CM185" si="98">-(1-2^BQ133)</f>
        <v>-0.3201420702390626</v>
      </c>
      <c r="BR185" s="53">
        <f t="shared" si="98"/>
        <v>-0.3201420702390626</v>
      </c>
      <c r="BS185" s="53">
        <f t="shared" si="98"/>
        <v>-0.3201420702390626</v>
      </c>
      <c r="BT185" s="53">
        <f t="shared" si="98"/>
        <v>-0.3201420702390626</v>
      </c>
      <c r="BU185" s="53">
        <f t="shared" si="98"/>
        <v>-0.3201420702390626</v>
      </c>
      <c r="BV185" s="53">
        <f t="shared" si="98"/>
        <v>-0.3201420702390626</v>
      </c>
      <c r="BW185" s="53">
        <f t="shared" si="98"/>
        <v>-0.3201420702390626</v>
      </c>
      <c r="BX185" s="53">
        <f t="shared" si="98"/>
        <v>-0.3201420702390626</v>
      </c>
      <c r="BY185" s="53">
        <f t="shared" si="98"/>
        <v>-0.3201420702390626</v>
      </c>
      <c r="BZ185" s="53">
        <f t="shared" si="98"/>
        <v>-0.3201420702390626</v>
      </c>
      <c r="CA185" s="53">
        <f t="shared" si="98"/>
        <v>-0.3201420702390626</v>
      </c>
      <c r="CB185" s="53">
        <f t="shared" si="98"/>
        <v>-0.31626552439745803</v>
      </c>
      <c r="CC185" s="53">
        <f t="shared" si="98"/>
        <v>-0.31626552439745803</v>
      </c>
      <c r="CD185" s="53">
        <f t="shared" si="98"/>
        <v>-0.31626552439745803</v>
      </c>
      <c r="CE185" s="53">
        <f t="shared" si="98"/>
        <v>-0.31626552439745803</v>
      </c>
      <c r="CF185" s="53">
        <f t="shared" si="98"/>
        <v>-0.31626552439745803</v>
      </c>
      <c r="CG185" s="53">
        <f t="shared" si="98"/>
        <v>-0.31647344674022648</v>
      </c>
      <c r="CH185" s="53">
        <f t="shared" si="98"/>
        <v>-0.31323834816839347</v>
      </c>
      <c r="CI185" s="53">
        <f t="shared" si="98"/>
        <v>-0.32047309595418116</v>
      </c>
      <c r="CJ185" s="53">
        <f t="shared" si="98"/>
        <v>-0.32047309595418116</v>
      </c>
      <c r="CK185" s="53">
        <f t="shared" si="98"/>
        <v>-0.32047309595418116</v>
      </c>
      <c r="CL185" s="53">
        <f t="shared" si="98"/>
        <v>-0.32047309595418116</v>
      </c>
      <c r="CM185" s="53">
        <f t="shared" si="98"/>
        <v>-0.32047309595418116</v>
      </c>
      <c r="CP185" s="5" cm="1">
        <f t="array" ref="CP185">AVERAGE(IF(ISERROR(C185:CM185),"",C185:CM185))</f>
        <v>-0.28828788578067316</v>
      </c>
    </row>
    <row r="186" spans="2:94">
      <c r="B186" s="50">
        <f t="shared" si="71"/>
        <v>2002</v>
      </c>
      <c r="C186" s="53">
        <f t="shared" si="91"/>
        <v>-0.12331542047804744</v>
      </c>
      <c r="D186" s="53">
        <f t="shared" si="91"/>
        <v>-0.23705863200221666</v>
      </c>
      <c r="E186" s="53">
        <f t="shared" si="91"/>
        <v>-0.22232191559897974</v>
      </c>
      <c r="F186" s="53">
        <f t="shared" si="91"/>
        <v>-0.22232191559897974</v>
      </c>
      <c r="G186" s="53">
        <f t="shared" si="91"/>
        <v>-0.22179095345245992</v>
      </c>
      <c r="H186" s="53">
        <f t="shared" si="91"/>
        <v>-0.31558816543818125</v>
      </c>
      <c r="I186" s="53">
        <f t="shared" si="91"/>
        <v>-0.31556980989869965</v>
      </c>
      <c r="J186" s="53">
        <f t="shared" si="91"/>
        <v>-0.26898909763983891</v>
      </c>
      <c r="K186" s="53">
        <f t="shared" si="91"/>
        <v>-0.26698503205553314</v>
      </c>
      <c r="L186" s="53">
        <f t="shared" si="91"/>
        <v>-0.26648471885400349</v>
      </c>
      <c r="M186" s="53">
        <f t="shared" si="91"/>
        <v>-0.26240774617871365</v>
      </c>
      <c r="N186" s="53">
        <f t="shared" si="91"/>
        <v>-0.26296322982811804</v>
      </c>
      <c r="O186" s="53">
        <f t="shared" si="91"/>
        <v>-0.26252836925973522</v>
      </c>
      <c r="P186" s="53">
        <f t="shared" si="91"/>
        <v>-0.26252836925973522</v>
      </c>
      <c r="Q186" s="53">
        <f t="shared" si="91"/>
        <v>-0.26252836925973522</v>
      </c>
      <c r="R186" s="53">
        <f t="shared" si="91"/>
        <v>-0.26115649272397279</v>
      </c>
      <c r="S186" s="53">
        <f t="shared" si="91"/>
        <v>-0.26131957813651452</v>
      </c>
      <c r="T186" s="53">
        <f t="shared" si="91"/>
        <v>-0.26131957813651452</v>
      </c>
      <c r="U186" s="53">
        <f t="shared" si="91"/>
        <v>-0.26058251913504427</v>
      </c>
      <c r="V186" s="53">
        <f t="shared" si="91"/>
        <v>-0.2589862558145779</v>
      </c>
      <c r="W186" s="53">
        <f t="shared" si="91"/>
        <v>-0.2589862558145779</v>
      </c>
      <c r="X186" s="53">
        <f t="shared" si="91"/>
        <v>-0.2589862558145779</v>
      </c>
      <c r="Y186" s="53">
        <f t="shared" si="91"/>
        <v>-0.2607129468967665</v>
      </c>
      <c r="Z186" s="53">
        <f t="shared" si="91"/>
        <v>-0.2607129468967665</v>
      </c>
      <c r="AA186" s="53">
        <f t="shared" si="91"/>
        <v>-0.26067102626896788</v>
      </c>
      <c r="AB186" s="53">
        <f t="shared" si="91"/>
        <v>-0.26061084492655129</v>
      </c>
      <c r="AC186" s="53">
        <f t="shared" si="91"/>
        <v>-0.26061084492655129</v>
      </c>
      <c r="AD186" s="53">
        <f t="shared" si="91"/>
        <v>-0.26061084492655129</v>
      </c>
      <c r="AE186" s="53">
        <f t="shared" si="91"/>
        <v>-0.26061084492655129</v>
      </c>
      <c r="AF186" s="53">
        <f t="shared" si="91"/>
        <v>-0.26061084492655129</v>
      </c>
      <c r="AG186" s="53">
        <f t="shared" si="91"/>
        <v>-0.26061084492655129</v>
      </c>
      <c r="AH186" s="53">
        <f t="shared" si="91"/>
        <v>-0.26061084492655129</v>
      </c>
      <c r="AI186" s="53">
        <f t="shared" si="84"/>
        <v>-0.25760395192074248</v>
      </c>
      <c r="AJ186" s="53">
        <f t="shared" si="84"/>
        <v>-0.25760395192074248</v>
      </c>
      <c r="AK186" s="53">
        <f t="shared" si="84"/>
        <v>-0.25828013918547676</v>
      </c>
      <c r="AL186" s="53">
        <f t="shared" si="84"/>
        <v>-0.25979900830343505</v>
      </c>
      <c r="AM186" s="53">
        <f t="shared" si="84"/>
        <v>-0.25985820424638528</v>
      </c>
      <c r="AN186" s="53">
        <f t="shared" si="84"/>
        <v>-0.25985165246027753</v>
      </c>
      <c r="AO186" s="53">
        <f t="shared" si="84"/>
        <v>-0.25988025496626632</v>
      </c>
      <c r="AP186" s="53">
        <f t="shared" si="84"/>
        <v>-0.25794631877432894</v>
      </c>
      <c r="AQ186" s="53">
        <f t="shared" si="84"/>
        <v>-0.25796930662851425</v>
      </c>
      <c r="AR186" s="53">
        <f t="shared" si="84"/>
        <v>-0.25795142888668376</v>
      </c>
      <c r="AS186" s="53">
        <f t="shared" si="84"/>
        <v>-0.33430101887827979</v>
      </c>
      <c r="AT186" s="53">
        <f t="shared" si="84"/>
        <v>-0.33430101887827979</v>
      </c>
      <c r="AU186" s="53">
        <f t="shared" si="84"/>
        <v>-0.33430101887827979</v>
      </c>
      <c r="AV186" s="53">
        <f t="shared" si="84"/>
        <v>-0.33430101887827979</v>
      </c>
      <c r="AW186" s="53">
        <f t="shared" si="84"/>
        <v>-0.33430101887827979</v>
      </c>
      <c r="AX186" s="53">
        <f t="shared" si="84"/>
        <v>-0.33430101887827979</v>
      </c>
      <c r="AY186" s="53">
        <f t="shared" si="84"/>
        <v>-0.33430101887827979</v>
      </c>
      <c r="AZ186" s="53">
        <f t="shared" si="92"/>
        <v>-0.33430101887827979</v>
      </c>
      <c r="BA186" s="53">
        <f t="shared" si="92"/>
        <v>-0.33520527899121022</v>
      </c>
      <c r="BB186" s="53">
        <f t="shared" si="92"/>
        <v>-0.33520527899121022</v>
      </c>
      <c r="BC186" s="53">
        <f t="shared" si="92"/>
        <v>-0.33439162004282974</v>
      </c>
      <c r="BD186" s="53">
        <f t="shared" si="92"/>
        <v>-0.32743503220117198</v>
      </c>
      <c r="BE186" s="53">
        <f t="shared" si="92"/>
        <v>-0.32743503220117198</v>
      </c>
      <c r="BF186" s="53">
        <f t="shared" si="92"/>
        <v>-0.32743503220117198</v>
      </c>
      <c r="BG186" s="53">
        <f t="shared" si="92"/>
        <v>-0.32743503220117198</v>
      </c>
      <c r="BH186" s="53">
        <f t="shared" si="92"/>
        <v>-0.32738481800391184</v>
      </c>
      <c r="BI186" s="53">
        <f t="shared" si="92"/>
        <v>-0.32738481800391184</v>
      </c>
      <c r="BJ186" s="53">
        <f t="shared" si="92"/>
        <v>-0.32736008131492089</v>
      </c>
      <c r="BK186" s="53">
        <f t="shared" si="92"/>
        <v>-0.32736008131492089</v>
      </c>
      <c r="BL186" s="53">
        <f t="shared" si="92"/>
        <v>-0.32736008131492089</v>
      </c>
      <c r="BM186" s="53">
        <f t="shared" si="92"/>
        <v>-0.32736008131492089</v>
      </c>
      <c r="BN186" s="53">
        <f t="shared" si="92"/>
        <v>-0.32736008131492089</v>
      </c>
      <c r="BO186" s="53">
        <f t="shared" si="92"/>
        <v>-0.32702113147119671</v>
      </c>
      <c r="BP186" s="53">
        <f t="shared" si="92"/>
        <v>-0.32702113147119671</v>
      </c>
      <c r="BQ186" s="53">
        <f t="shared" ref="BQ186:CM186" si="99">-(1-2^BQ134)</f>
        <v>-0.3270190488510254</v>
      </c>
      <c r="BR186" s="53">
        <f t="shared" si="99"/>
        <v>-0.3270190488510254</v>
      </c>
      <c r="BS186" s="53">
        <f t="shared" si="99"/>
        <v>-0.3270190488510254</v>
      </c>
      <c r="BT186" s="53">
        <f t="shared" si="99"/>
        <v>-0.3270190488510254</v>
      </c>
      <c r="BU186" s="53">
        <f t="shared" si="99"/>
        <v>-0.3270190488510254</v>
      </c>
      <c r="BV186" s="53">
        <f t="shared" si="99"/>
        <v>-0.3270190488510254</v>
      </c>
      <c r="BW186" s="53">
        <f t="shared" si="99"/>
        <v>-0.3270190488510254</v>
      </c>
      <c r="BX186" s="53">
        <f t="shared" si="99"/>
        <v>-0.3270190488510254</v>
      </c>
      <c r="BY186" s="53">
        <f t="shared" si="99"/>
        <v>-0.3270190488510254</v>
      </c>
      <c r="BZ186" s="53">
        <f t="shared" si="99"/>
        <v>-0.3270190488510254</v>
      </c>
      <c r="CA186" s="53">
        <f t="shared" si="99"/>
        <v>-0.3270190488510254</v>
      </c>
      <c r="CB186" s="53">
        <f t="shared" si="99"/>
        <v>-0.32295972582285182</v>
      </c>
      <c r="CC186" s="53">
        <f t="shared" si="99"/>
        <v>-0.32295972582285182</v>
      </c>
      <c r="CD186" s="53">
        <f t="shared" si="99"/>
        <v>-0.32295972582285182</v>
      </c>
      <c r="CE186" s="53">
        <f t="shared" si="99"/>
        <v>-0.32295972582285182</v>
      </c>
      <c r="CF186" s="53">
        <f t="shared" si="99"/>
        <v>-0.32295972582285182</v>
      </c>
      <c r="CG186" s="53">
        <f t="shared" si="99"/>
        <v>-0.32318259084523737</v>
      </c>
      <c r="CH186" s="53">
        <f t="shared" si="99"/>
        <v>-0.32002703062994098</v>
      </c>
      <c r="CI186" s="53">
        <f t="shared" si="99"/>
        <v>-0.3272006237508247</v>
      </c>
      <c r="CJ186" s="53">
        <f t="shared" si="99"/>
        <v>-0.3272006237508247</v>
      </c>
      <c r="CK186" s="53">
        <f t="shared" si="99"/>
        <v>-0.3272006237508247</v>
      </c>
      <c r="CL186" s="53">
        <f t="shared" si="99"/>
        <v>-0.3272006237508247</v>
      </c>
      <c r="CM186" s="53">
        <f t="shared" si="99"/>
        <v>-0.3272006237508247</v>
      </c>
      <c r="CP186" s="5" cm="1">
        <f t="array" ref="CP186">AVERAGE(IF(ISERROR(C186:CM186),"",C186:CM186))</f>
        <v>-0.29453504946411024</v>
      </c>
    </row>
    <row r="187" spans="2:94">
      <c r="B187" s="50">
        <f t="shared" si="71"/>
        <v>2003</v>
      </c>
      <c r="C187" s="53">
        <f t="shared" si="91"/>
        <v>-0.12695735262311481</v>
      </c>
      <c r="D187" s="53">
        <f t="shared" si="91"/>
        <v>-0.23902878747948442</v>
      </c>
      <c r="E187" s="53">
        <f t="shared" si="91"/>
        <v>-0.224972391574078</v>
      </c>
      <c r="F187" s="53">
        <f t="shared" si="91"/>
        <v>-0.224972391574078</v>
      </c>
      <c r="G187" s="53">
        <f t="shared" si="91"/>
        <v>-0.2243306098606721</v>
      </c>
      <c r="H187" s="53">
        <f t="shared" si="91"/>
        <v>-0.32748290685757986</v>
      </c>
      <c r="I187" s="53">
        <f t="shared" si="91"/>
        <v>-0.32745669473630434</v>
      </c>
      <c r="J187" s="53">
        <f t="shared" si="91"/>
        <v>-0.27228513021010137</v>
      </c>
      <c r="K187" s="53">
        <f t="shared" si="91"/>
        <v>-0.27031588104720894</v>
      </c>
      <c r="L187" s="53">
        <f t="shared" si="91"/>
        <v>-0.26982752979921443</v>
      </c>
      <c r="M187" s="53">
        <f t="shared" si="91"/>
        <v>-0.26572175936267262</v>
      </c>
      <c r="N187" s="53">
        <f t="shared" si="91"/>
        <v>-0.26611598214985821</v>
      </c>
      <c r="O187" s="53">
        <f t="shared" si="91"/>
        <v>-0.26576349312792269</v>
      </c>
      <c r="P187" s="53">
        <f t="shared" si="91"/>
        <v>-0.26576349312792269</v>
      </c>
      <c r="Q187" s="53">
        <f t="shared" si="91"/>
        <v>-0.26576349312792269</v>
      </c>
      <c r="R187" s="53">
        <f t="shared" si="91"/>
        <v>-0.26410839695394428</v>
      </c>
      <c r="S187" s="53">
        <f t="shared" si="91"/>
        <v>-0.26419445506675787</v>
      </c>
      <c r="T187" s="53">
        <f t="shared" si="91"/>
        <v>-0.26419445506675787</v>
      </c>
      <c r="U187" s="53">
        <f t="shared" si="91"/>
        <v>-0.26347516597870224</v>
      </c>
      <c r="V187" s="53">
        <f t="shared" si="91"/>
        <v>-0.26163133280065398</v>
      </c>
      <c r="W187" s="53">
        <f t="shared" si="91"/>
        <v>-0.26163133280065398</v>
      </c>
      <c r="X187" s="53">
        <f t="shared" si="91"/>
        <v>-0.26163133280065398</v>
      </c>
      <c r="Y187" s="53">
        <f t="shared" si="91"/>
        <v>-0.26326478127212727</v>
      </c>
      <c r="Z187" s="53">
        <f t="shared" si="91"/>
        <v>-0.26326478127212727</v>
      </c>
      <c r="AA187" s="53">
        <f t="shared" si="91"/>
        <v>-0.26322409907715172</v>
      </c>
      <c r="AB187" s="53">
        <f t="shared" si="91"/>
        <v>-0.26316579461710476</v>
      </c>
      <c r="AC187" s="53">
        <f t="shared" si="91"/>
        <v>-0.26316579461710476</v>
      </c>
      <c r="AD187" s="53">
        <f t="shared" si="91"/>
        <v>-0.26316579461710476</v>
      </c>
      <c r="AE187" s="53">
        <f t="shared" si="91"/>
        <v>-0.26316579461710476</v>
      </c>
      <c r="AF187" s="53">
        <f t="shared" si="91"/>
        <v>-0.26316579461710476</v>
      </c>
      <c r="AG187" s="53">
        <f t="shared" si="91"/>
        <v>-0.26316579461710476</v>
      </c>
      <c r="AH187" s="53">
        <f t="shared" ref="D187:AY193" si="100">-(1-2^AH135)</f>
        <v>-0.26316579461710476</v>
      </c>
      <c r="AI187" s="53">
        <f t="shared" si="84"/>
        <v>-0.26031334822114671</v>
      </c>
      <c r="AJ187" s="53">
        <f t="shared" si="84"/>
        <v>-0.26031334822114671</v>
      </c>
      <c r="AK187" s="53">
        <f t="shared" si="84"/>
        <v>-0.26088219074875696</v>
      </c>
      <c r="AL187" s="53">
        <f t="shared" si="84"/>
        <v>-0.26239505048915712</v>
      </c>
      <c r="AM187" s="53">
        <f t="shared" si="84"/>
        <v>-0.26245132214240907</v>
      </c>
      <c r="AN187" s="53">
        <f t="shared" si="84"/>
        <v>-0.26244439385419582</v>
      </c>
      <c r="AO187" s="53">
        <f t="shared" si="84"/>
        <v>-0.26245269091547463</v>
      </c>
      <c r="AP187" s="53">
        <f t="shared" si="84"/>
        <v>-0.26055343984495705</v>
      </c>
      <c r="AQ187" s="53">
        <f t="shared" si="84"/>
        <v>-0.26049756661071655</v>
      </c>
      <c r="AR187" s="53">
        <f t="shared" si="84"/>
        <v>-0.26048020839153718</v>
      </c>
      <c r="AS187" s="53">
        <f t="shared" si="84"/>
        <v>-0.34027193629204544</v>
      </c>
      <c r="AT187" s="53">
        <f t="shared" si="84"/>
        <v>-0.34027193629204544</v>
      </c>
      <c r="AU187" s="53">
        <f t="shared" si="84"/>
        <v>-0.34027193629204544</v>
      </c>
      <c r="AV187" s="53">
        <f t="shared" si="84"/>
        <v>-0.34027193629204544</v>
      </c>
      <c r="AW187" s="53">
        <f t="shared" si="84"/>
        <v>-0.34027193629204544</v>
      </c>
      <c r="AX187" s="53">
        <f t="shared" si="84"/>
        <v>-0.34027193629204544</v>
      </c>
      <c r="AY187" s="53">
        <f t="shared" si="84"/>
        <v>-0.34027193629204544</v>
      </c>
      <c r="AZ187" s="53">
        <f t="shared" si="92"/>
        <v>-0.34027193629204544</v>
      </c>
      <c r="BA187" s="53">
        <f t="shared" si="92"/>
        <v>-0.34110992370520021</v>
      </c>
      <c r="BB187" s="53">
        <f t="shared" si="92"/>
        <v>-0.34110992370520021</v>
      </c>
      <c r="BC187" s="53">
        <f t="shared" si="92"/>
        <v>-0.34020019950600422</v>
      </c>
      <c r="BD187" s="53">
        <f t="shared" si="92"/>
        <v>-0.33325706910637654</v>
      </c>
      <c r="BE187" s="53">
        <f t="shared" si="92"/>
        <v>-0.33325706910637654</v>
      </c>
      <c r="BF187" s="53">
        <f t="shared" si="92"/>
        <v>-0.33325706910637654</v>
      </c>
      <c r="BG187" s="53">
        <f t="shared" si="92"/>
        <v>-0.33325706910637654</v>
      </c>
      <c r="BH187" s="53">
        <f t="shared" si="92"/>
        <v>-0.33320702773647326</v>
      </c>
      <c r="BI187" s="53">
        <f t="shared" si="92"/>
        <v>-0.33320702773647326</v>
      </c>
      <c r="BJ187" s="53">
        <f t="shared" si="92"/>
        <v>-0.33318292329460364</v>
      </c>
      <c r="BK187" s="53">
        <f t="shared" si="92"/>
        <v>-0.33318292329460364</v>
      </c>
      <c r="BL187" s="53">
        <f t="shared" si="92"/>
        <v>-0.33318292329460364</v>
      </c>
      <c r="BM187" s="53">
        <f t="shared" si="92"/>
        <v>-0.33318292329460364</v>
      </c>
      <c r="BN187" s="53">
        <f t="shared" si="92"/>
        <v>-0.33318292329460364</v>
      </c>
      <c r="BO187" s="53">
        <f t="shared" si="92"/>
        <v>-0.33284523438812241</v>
      </c>
      <c r="BP187" s="53">
        <f t="shared" si="92"/>
        <v>-0.33284523438812241</v>
      </c>
      <c r="BQ187" s="53">
        <f t="shared" ref="BQ187:CM187" si="101">-(1-2^BQ135)</f>
        <v>-0.33284255090871739</v>
      </c>
      <c r="BR187" s="53">
        <f t="shared" si="101"/>
        <v>-0.33284255090871739</v>
      </c>
      <c r="BS187" s="53">
        <f t="shared" si="101"/>
        <v>-0.33284255090871739</v>
      </c>
      <c r="BT187" s="53">
        <f t="shared" si="101"/>
        <v>-0.33284255090871739</v>
      </c>
      <c r="BU187" s="53">
        <f t="shared" si="101"/>
        <v>-0.33284255090871739</v>
      </c>
      <c r="BV187" s="53">
        <f t="shared" si="101"/>
        <v>-0.33284255090871739</v>
      </c>
      <c r="BW187" s="53">
        <f t="shared" si="101"/>
        <v>-0.33284255090871739</v>
      </c>
      <c r="BX187" s="53">
        <f t="shared" si="101"/>
        <v>-0.33284255090871739</v>
      </c>
      <c r="BY187" s="53">
        <f t="shared" si="101"/>
        <v>-0.33284255090871739</v>
      </c>
      <c r="BZ187" s="53">
        <f t="shared" si="101"/>
        <v>-0.33284255090871739</v>
      </c>
      <c r="CA187" s="53">
        <f t="shared" si="101"/>
        <v>-0.33284255090871739</v>
      </c>
      <c r="CB187" s="53">
        <f t="shared" si="101"/>
        <v>-0.32888071481239423</v>
      </c>
      <c r="CC187" s="53">
        <f t="shared" si="101"/>
        <v>-0.32888071481239423</v>
      </c>
      <c r="CD187" s="53">
        <f t="shared" si="101"/>
        <v>-0.32888071481239423</v>
      </c>
      <c r="CE187" s="53">
        <f t="shared" si="101"/>
        <v>-0.32888071481239423</v>
      </c>
      <c r="CF187" s="53">
        <f t="shared" si="101"/>
        <v>-0.32888071481239423</v>
      </c>
      <c r="CG187" s="53">
        <f t="shared" si="101"/>
        <v>-0.32925245697533556</v>
      </c>
      <c r="CH187" s="53">
        <f t="shared" si="101"/>
        <v>-0.32617067221492491</v>
      </c>
      <c r="CI187" s="53">
        <f t="shared" si="101"/>
        <v>-0.33300521570662522</v>
      </c>
      <c r="CJ187" s="53">
        <f t="shared" si="101"/>
        <v>-0.33300521570662522</v>
      </c>
      <c r="CK187" s="53">
        <f t="shared" si="101"/>
        <v>-0.33300521570662522</v>
      </c>
      <c r="CL187" s="53">
        <f t="shared" si="101"/>
        <v>-0.33300521570662522</v>
      </c>
      <c r="CM187" s="53">
        <f t="shared" si="101"/>
        <v>-0.33300521570662522</v>
      </c>
      <c r="CP187" s="5" cm="1">
        <f t="array" ref="CP187">AVERAGE(IF(ISERROR(C187:CM187),"",C187:CM187))</f>
        <v>-0.29914703312009738</v>
      </c>
    </row>
    <row r="188" spans="2:94">
      <c r="B188" s="50">
        <f t="shared" si="71"/>
        <v>2004</v>
      </c>
      <c r="C188" s="53">
        <f t="shared" ref="C188:R203" si="102">-(1-2^C136)</f>
        <v>-0.12875543193011274</v>
      </c>
      <c r="D188" s="53">
        <f t="shared" si="100"/>
        <v>-0.24003460061181714</v>
      </c>
      <c r="E188" s="53">
        <f t="shared" si="100"/>
        <v>-0.22492796881810229</v>
      </c>
      <c r="F188" s="53">
        <f t="shared" si="100"/>
        <v>-0.22492796881810229</v>
      </c>
      <c r="G188" s="53">
        <f t="shared" si="100"/>
        <v>-0.22370151438236829</v>
      </c>
      <c r="H188" s="53">
        <f t="shared" si="100"/>
        <v>-0.33107256455990031</v>
      </c>
      <c r="I188" s="53">
        <f t="shared" si="100"/>
        <v>-0.33104594588720326</v>
      </c>
      <c r="J188" s="53">
        <f t="shared" si="100"/>
        <v>-0.27638630207887138</v>
      </c>
      <c r="K188" s="53">
        <f t="shared" si="100"/>
        <v>-0.2743730870997908</v>
      </c>
      <c r="L188" s="53">
        <f t="shared" si="100"/>
        <v>-0.27389851093016371</v>
      </c>
      <c r="M188" s="53">
        <f t="shared" si="100"/>
        <v>-0.26974296570047751</v>
      </c>
      <c r="N188" s="53">
        <f t="shared" si="100"/>
        <v>-0.27019241033259911</v>
      </c>
      <c r="O188" s="53">
        <f t="shared" si="100"/>
        <v>-0.27003456065956866</v>
      </c>
      <c r="P188" s="53">
        <f t="shared" si="100"/>
        <v>-0.27003456065956866</v>
      </c>
      <c r="Q188" s="53">
        <f t="shared" si="100"/>
        <v>-0.27003456065956866</v>
      </c>
      <c r="R188" s="53">
        <f t="shared" si="100"/>
        <v>-0.26784557867524561</v>
      </c>
      <c r="S188" s="53">
        <f t="shared" si="100"/>
        <v>-0.26792569326309079</v>
      </c>
      <c r="T188" s="53">
        <f t="shared" si="100"/>
        <v>-0.26792569326309079</v>
      </c>
      <c r="U188" s="53">
        <f t="shared" si="100"/>
        <v>-0.26718973439081295</v>
      </c>
      <c r="V188" s="53">
        <f t="shared" si="100"/>
        <v>-0.2655716104596948</v>
      </c>
      <c r="W188" s="53">
        <f t="shared" si="100"/>
        <v>-0.2655716104596948</v>
      </c>
      <c r="X188" s="53">
        <f t="shared" si="100"/>
        <v>-0.2655716104596948</v>
      </c>
      <c r="Y188" s="53">
        <f t="shared" si="100"/>
        <v>-0.26698332297072669</v>
      </c>
      <c r="Z188" s="53">
        <f t="shared" si="100"/>
        <v>-0.26698332297072669</v>
      </c>
      <c r="AA188" s="53">
        <f t="shared" si="100"/>
        <v>-0.26694388494046006</v>
      </c>
      <c r="AB188" s="53">
        <f t="shared" si="100"/>
        <v>-0.26688749835222692</v>
      </c>
      <c r="AC188" s="53">
        <f t="shared" si="100"/>
        <v>-0.26688749835222692</v>
      </c>
      <c r="AD188" s="53">
        <f t="shared" si="100"/>
        <v>-0.26688749835222692</v>
      </c>
      <c r="AE188" s="53">
        <f t="shared" si="100"/>
        <v>-0.26688749835222692</v>
      </c>
      <c r="AF188" s="53">
        <f t="shared" si="100"/>
        <v>-0.26688749835222692</v>
      </c>
      <c r="AG188" s="53">
        <f t="shared" si="100"/>
        <v>-0.26688749835222692</v>
      </c>
      <c r="AH188" s="53">
        <f t="shared" si="100"/>
        <v>-0.26688749835222692</v>
      </c>
      <c r="AI188" s="53">
        <f t="shared" si="84"/>
        <v>-0.26367607360833945</v>
      </c>
      <c r="AJ188" s="53">
        <f t="shared" si="84"/>
        <v>-0.26367607360833945</v>
      </c>
      <c r="AK188" s="53">
        <f t="shared" si="84"/>
        <v>-0.26428613827047565</v>
      </c>
      <c r="AL188" s="53">
        <f t="shared" si="84"/>
        <v>-0.26559062558466051</v>
      </c>
      <c r="AM188" s="53">
        <f t="shared" si="84"/>
        <v>-0.26564355702923403</v>
      </c>
      <c r="AN188" s="53">
        <f t="shared" si="84"/>
        <v>-0.26563622239797302</v>
      </c>
      <c r="AO188" s="53">
        <f t="shared" si="84"/>
        <v>-0.26561676252427613</v>
      </c>
      <c r="AP188" s="53">
        <f t="shared" si="84"/>
        <v>-0.26366204118173009</v>
      </c>
      <c r="AQ188" s="53">
        <f t="shared" si="84"/>
        <v>-0.26357723740518391</v>
      </c>
      <c r="AR188" s="53">
        <f t="shared" si="84"/>
        <v>-0.26356049349710642</v>
      </c>
      <c r="AS188" s="53">
        <f t="shared" ref="AS188:AY188" si="103">-(1-2^AS136)</f>
        <v>-0.34449920231112285</v>
      </c>
      <c r="AT188" s="53">
        <f t="shared" si="103"/>
        <v>-0.34449920231112285</v>
      </c>
      <c r="AU188" s="53">
        <f t="shared" si="103"/>
        <v>-0.34449920231112285</v>
      </c>
      <c r="AV188" s="53">
        <f t="shared" si="103"/>
        <v>-0.34449920231112285</v>
      </c>
      <c r="AW188" s="53">
        <f t="shared" si="103"/>
        <v>-0.34449920231112285</v>
      </c>
      <c r="AX188" s="53">
        <f t="shared" si="103"/>
        <v>-0.34449920231112285</v>
      </c>
      <c r="AY188" s="53">
        <f t="shared" si="103"/>
        <v>-0.34449920231112285</v>
      </c>
      <c r="AZ188" s="53">
        <f t="shared" si="92"/>
        <v>-0.34449920231112285</v>
      </c>
      <c r="BA188" s="53">
        <f t="shared" si="92"/>
        <v>-0.34527833584467738</v>
      </c>
      <c r="BB188" s="53">
        <f t="shared" si="92"/>
        <v>-0.34527833584467738</v>
      </c>
      <c r="BC188" s="53">
        <f t="shared" si="92"/>
        <v>-0.34442913841478184</v>
      </c>
      <c r="BD188" s="53">
        <f t="shared" si="92"/>
        <v>-0.3375031759912499</v>
      </c>
      <c r="BE188" s="53">
        <f t="shared" si="92"/>
        <v>-0.33747996640127098</v>
      </c>
      <c r="BF188" s="53">
        <f t="shared" si="92"/>
        <v>-0.33747996640127098</v>
      </c>
      <c r="BG188" s="53">
        <f t="shared" si="92"/>
        <v>-0.33747996640127098</v>
      </c>
      <c r="BH188" s="53">
        <f t="shared" si="92"/>
        <v>-0.33743107445393483</v>
      </c>
      <c r="BI188" s="53">
        <f t="shared" si="92"/>
        <v>-0.33743107445393483</v>
      </c>
      <c r="BJ188" s="53">
        <f t="shared" si="92"/>
        <v>-0.33740788206491501</v>
      </c>
      <c r="BK188" s="53">
        <f t="shared" si="92"/>
        <v>-0.33740788206491501</v>
      </c>
      <c r="BL188" s="53">
        <f t="shared" si="92"/>
        <v>-0.33740788206491501</v>
      </c>
      <c r="BM188" s="53">
        <f t="shared" si="92"/>
        <v>-0.33740788206491501</v>
      </c>
      <c r="BN188" s="53">
        <f t="shared" si="92"/>
        <v>-0.33740788206491501</v>
      </c>
      <c r="BO188" s="53">
        <f t="shared" si="92"/>
        <v>-0.33702842076075601</v>
      </c>
      <c r="BP188" s="53">
        <f t="shared" si="92"/>
        <v>-0.33702842076075601</v>
      </c>
      <c r="BQ188" s="53">
        <f t="shared" ref="BQ188:CM188" si="104">-(1-2^BQ136)</f>
        <v>-0.33702540559039074</v>
      </c>
      <c r="BR188" s="53">
        <f t="shared" si="104"/>
        <v>-0.33702540559039074</v>
      </c>
      <c r="BS188" s="53">
        <f t="shared" si="104"/>
        <v>-0.33702540559039074</v>
      </c>
      <c r="BT188" s="53">
        <f t="shared" si="104"/>
        <v>-0.33702540559039074</v>
      </c>
      <c r="BU188" s="53">
        <f t="shared" si="104"/>
        <v>-0.33702540559039074</v>
      </c>
      <c r="BV188" s="53">
        <f t="shared" si="104"/>
        <v>-0.33702540559039074</v>
      </c>
      <c r="BW188" s="53">
        <f t="shared" si="104"/>
        <v>-0.33702540559039074</v>
      </c>
      <c r="BX188" s="53">
        <f t="shared" si="104"/>
        <v>-0.33702540559039074</v>
      </c>
      <c r="BY188" s="53">
        <f t="shared" si="104"/>
        <v>-0.33702540559039074</v>
      </c>
      <c r="BZ188" s="53">
        <f t="shared" si="104"/>
        <v>-0.33702540559039074</v>
      </c>
      <c r="CA188" s="53">
        <f t="shared" si="104"/>
        <v>-0.33702540559039074</v>
      </c>
      <c r="CB188" s="53">
        <f t="shared" si="104"/>
        <v>-0.3331853961175737</v>
      </c>
      <c r="CC188" s="53">
        <f t="shared" si="104"/>
        <v>-0.3331853961175737</v>
      </c>
      <c r="CD188" s="53">
        <f t="shared" si="104"/>
        <v>-0.3331853961175737</v>
      </c>
      <c r="CE188" s="53">
        <f t="shared" si="104"/>
        <v>-0.3331853961175737</v>
      </c>
      <c r="CF188" s="53">
        <f t="shared" si="104"/>
        <v>-0.3331853961175737</v>
      </c>
      <c r="CG188" s="53">
        <f t="shared" si="104"/>
        <v>-0.33349833801549067</v>
      </c>
      <c r="CH188" s="53">
        <f t="shared" si="104"/>
        <v>-0.33039133937478549</v>
      </c>
      <c r="CI188" s="53">
        <f t="shared" si="104"/>
        <v>-0.33676512019637783</v>
      </c>
      <c r="CJ188" s="53">
        <f t="shared" si="104"/>
        <v>-0.33676512019637783</v>
      </c>
      <c r="CK188" s="53">
        <f t="shared" si="104"/>
        <v>-0.33676512019637783</v>
      </c>
      <c r="CL188" s="53">
        <f t="shared" si="104"/>
        <v>-0.33676512019637783</v>
      </c>
      <c r="CM188" s="53">
        <f t="shared" si="104"/>
        <v>-0.33676512019637783</v>
      </c>
      <c r="CP188" s="5" cm="1">
        <f t="array" ref="CP188">AVERAGE(IF(ISERROR(C188:CM188),"",C188:CM188))</f>
        <v>-0.30290579048933552</v>
      </c>
    </row>
    <row r="189" spans="2:94">
      <c r="B189" s="50">
        <f t="shared" si="71"/>
        <v>2005</v>
      </c>
      <c r="C189" s="53">
        <f t="shared" si="102"/>
        <v>-0.13430031727094249</v>
      </c>
      <c r="D189" s="53">
        <f t="shared" si="100"/>
        <v>-0.24148228089328916</v>
      </c>
      <c r="E189" s="53">
        <f t="shared" si="100"/>
        <v>-0.2277426406734907</v>
      </c>
      <c r="F189" s="53">
        <f t="shared" si="100"/>
        <v>-0.2277426406734907</v>
      </c>
      <c r="G189" s="53">
        <f t="shared" si="100"/>
        <v>-0.22626596980454416</v>
      </c>
      <c r="H189" s="53">
        <f t="shared" si="100"/>
        <v>-0.33371894885387043</v>
      </c>
      <c r="I189" s="53">
        <f t="shared" si="100"/>
        <v>-0.33369199501713664</v>
      </c>
      <c r="J189" s="53">
        <f t="shared" si="100"/>
        <v>-0.27661022563593129</v>
      </c>
      <c r="K189" s="53">
        <f t="shared" si="100"/>
        <v>-0.27441425321266733</v>
      </c>
      <c r="L189" s="53">
        <f t="shared" si="100"/>
        <v>-0.27382995911437291</v>
      </c>
      <c r="M189" s="53">
        <f t="shared" si="100"/>
        <v>-0.26979805026667492</v>
      </c>
      <c r="N189" s="53">
        <f t="shared" si="100"/>
        <v>-0.27034600632200201</v>
      </c>
      <c r="O189" s="53">
        <f t="shared" si="100"/>
        <v>-0.27017451669968962</v>
      </c>
      <c r="P189" s="53">
        <f t="shared" si="100"/>
        <v>-0.27017451669968962</v>
      </c>
      <c r="Q189" s="53">
        <f t="shared" si="100"/>
        <v>-0.27017451669968962</v>
      </c>
      <c r="R189" s="53">
        <f t="shared" si="100"/>
        <v>-0.26760276584101328</v>
      </c>
      <c r="S189" s="53">
        <f t="shared" si="100"/>
        <v>-0.26766094258699691</v>
      </c>
      <c r="T189" s="53">
        <f t="shared" si="100"/>
        <v>-0.26766094258699691</v>
      </c>
      <c r="U189" s="53">
        <f t="shared" si="100"/>
        <v>-0.26705577100784594</v>
      </c>
      <c r="V189" s="53">
        <f t="shared" si="100"/>
        <v>-0.2656672442098118</v>
      </c>
      <c r="W189" s="53">
        <f t="shared" si="100"/>
        <v>-0.2656672442098118</v>
      </c>
      <c r="X189" s="53">
        <f t="shared" si="100"/>
        <v>-0.2656672442098118</v>
      </c>
      <c r="Y189" s="53">
        <f t="shared" si="100"/>
        <v>-0.2671776625254525</v>
      </c>
      <c r="Z189" s="53">
        <f t="shared" si="100"/>
        <v>-0.2671776625254525</v>
      </c>
      <c r="AA189" s="53">
        <f t="shared" si="100"/>
        <v>-0.26713999740441263</v>
      </c>
      <c r="AB189" s="53">
        <f t="shared" si="100"/>
        <v>-0.26708615094239019</v>
      </c>
      <c r="AC189" s="53">
        <f t="shared" si="100"/>
        <v>-0.26708615094239019</v>
      </c>
      <c r="AD189" s="53">
        <f t="shared" si="100"/>
        <v>-0.26708615094239019</v>
      </c>
      <c r="AE189" s="53">
        <f t="shared" si="100"/>
        <v>-0.26708615094239019</v>
      </c>
      <c r="AF189" s="53">
        <f t="shared" si="100"/>
        <v>-0.26708615094239019</v>
      </c>
      <c r="AG189" s="53">
        <f t="shared" si="100"/>
        <v>-0.26708615094239019</v>
      </c>
      <c r="AH189" s="53">
        <f t="shared" si="100"/>
        <v>-0.26708615094239019</v>
      </c>
      <c r="AI189" s="53">
        <f t="shared" si="100"/>
        <v>-0.26398305140920908</v>
      </c>
      <c r="AJ189" s="53">
        <f t="shared" si="100"/>
        <v>-0.26398305140920908</v>
      </c>
      <c r="AK189" s="53">
        <f t="shared" si="100"/>
        <v>-0.26451212711083683</v>
      </c>
      <c r="AL189" s="53">
        <f t="shared" si="100"/>
        <v>-0.26548959845366304</v>
      </c>
      <c r="AM189" s="53">
        <f t="shared" si="100"/>
        <v>-0.26554005096388567</v>
      </c>
      <c r="AN189" s="53">
        <f t="shared" si="100"/>
        <v>-0.26553308510739382</v>
      </c>
      <c r="AO189" s="53">
        <f t="shared" si="100"/>
        <v>-0.26551459233701036</v>
      </c>
      <c r="AP189" s="53">
        <f t="shared" si="100"/>
        <v>-0.26353405396773988</v>
      </c>
      <c r="AQ189" s="53">
        <f t="shared" si="100"/>
        <v>-0.26347683801555366</v>
      </c>
      <c r="AR189" s="53">
        <f t="shared" si="100"/>
        <v>-0.26346089701030662</v>
      </c>
      <c r="AS189" s="53">
        <f t="shared" si="100"/>
        <v>-0.34581517112898918</v>
      </c>
      <c r="AT189" s="53">
        <f t="shared" si="100"/>
        <v>-0.34581517112898918</v>
      </c>
      <c r="AU189" s="53">
        <f t="shared" si="100"/>
        <v>-0.34581517112898918</v>
      </c>
      <c r="AV189" s="53">
        <f t="shared" si="100"/>
        <v>-0.34581517112898918</v>
      </c>
      <c r="AW189" s="53">
        <f t="shared" si="100"/>
        <v>-0.34581517112898918</v>
      </c>
      <c r="AX189" s="53">
        <f t="shared" si="100"/>
        <v>-0.34581517112898918</v>
      </c>
      <c r="AY189" s="53">
        <f t="shared" si="100"/>
        <v>-0.34581517112898918</v>
      </c>
      <c r="AZ189" s="53">
        <f t="shared" si="92"/>
        <v>-0.34581517112898918</v>
      </c>
      <c r="BA189" s="53">
        <f t="shared" si="92"/>
        <v>-0.34655585465260463</v>
      </c>
      <c r="BB189" s="53">
        <f t="shared" si="92"/>
        <v>-0.34655585465260463</v>
      </c>
      <c r="BC189" s="53">
        <f t="shared" si="92"/>
        <v>-0.34560804916006582</v>
      </c>
      <c r="BD189" s="53">
        <f t="shared" si="92"/>
        <v>-0.33852361690950628</v>
      </c>
      <c r="BE189" s="53">
        <f t="shared" si="92"/>
        <v>-0.33850142099372682</v>
      </c>
      <c r="BF189" s="53">
        <f t="shared" si="92"/>
        <v>-0.33850142099372682</v>
      </c>
      <c r="BG189" s="53">
        <f t="shared" si="92"/>
        <v>-0.33850142099372682</v>
      </c>
      <c r="BH189" s="53">
        <f t="shared" si="92"/>
        <v>-0.33845449464941746</v>
      </c>
      <c r="BI189" s="53">
        <f t="shared" si="92"/>
        <v>-0.33845449464941746</v>
      </c>
      <c r="BJ189" s="53">
        <f t="shared" si="92"/>
        <v>-0.33843231440933674</v>
      </c>
      <c r="BK189" s="53">
        <f t="shared" si="92"/>
        <v>-0.33843231440933674</v>
      </c>
      <c r="BL189" s="53">
        <f t="shared" si="92"/>
        <v>-0.33843231440933674</v>
      </c>
      <c r="BM189" s="53">
        <f t="shared" si="92"/>
        <v>-0.33843231440933674</v>
      </c>
      <c r="BN189" s="53">
        <f t="shared" si="92"/>
        <v>-0.33843231440933674</v>
      </c>
      <c r="BO189" s="53">
        <f t="shared" si="92"/>
        <v>-0.3380577927542936</v>
      </c>
      <c r="BP189" s="53">
        <f t="shared" si="92"/>
        <v>-0.3380577927542936</v>
      </c>
      <c r="BQ189" s="53">
        <f t="shared" ref="BQ189:CM189" si="105">-(1-2^BQ137)</f>
        <v>-0.33805480883949512</v>
      </c>
      <c r="BR189" s="53">
        <f t="shared" si="105"/>
        <v>-0.33805480883949512</v>
      </c>
      <c r="BS189" s="53">
        <f t="shared" si="105"/>
        <v>-0.33805480883949512</v>
      </c>
      <c r="BT189" s="53">
        <f t="shared" si="105"/>
        <v>-0.33805480883949512</v>
      </c>
      <c r="BU189" s="53">
        <f t="shared" si="105"/>
        <v>-0.33805480883949512</v>
      </c>
      <c r="BV189" s="53">
        <f t="shared" si="105"/>
        <v>-0.33805480883949512</v>
      </c>
      <c r="BW189" s="53">
        <f t="shared" si="105"/>
        <v>-0.33805480883949512</v>
      </c>
      <c r="BX189" s="53">
        <f t="shared" si="105"/>
        <v>-0.33805480883949512</v>
      </c>
      <c r="BY189" s="53">
        <f t="shared" si="105"/>
        <v>-0.33805480883949512</v>
      </c>
      <c r="BZ189" s="53">
        <f t="shared" si="105"/>
        <v>-0.33805480883949512</v>
      </c>
      <c r="CA189" s="53">
        <f t="shared" si="105"/>
        <v>-0.33805480883949512</v>
      </c>
      <c r="CB189" s="53">
        <f t="shared" si="105"/>
        <v>-0.33427874440381222</v>
      </c>
      <c r="CC189" s="53">
        <f t="shared" si="105"/>
        <v>-0.33427874440381222</v>
      </c>
      <c r="CD189" s="53">
        <f t="shared" si="105"/>
        <v>-0.33427874440381222</v>
      </c>
      <c r="CE189" s="53">
        <f t="shared" si="105"/>
        <v>-0.33427874440381222</v>
      </c>
      <c r="CF189" s="53">
        <f t="shared" si="105"/>
        <v>-0.33427874440381222</v>
      </c>
      <c r="CG189" s="53">
        <f t="shared" si="105"/>
        <v>-0.33456279992456994</v>
      </c>
      <c r="CH189" s="53">
        <f t="shared" si="105"/>
        <v>-0.33166849670614362</v>
      </c>
      <c r="CI189" s="53">
        <f t="shared" si="105"/>
        <v>-0.33763880860529061</v>
      </c>
      <c r="CJ189" s="53">
        <f t="shared" si="105"/>
        <v>-0.33763880860529061</v>
      </c>
      <c r="CK189" s="53">
        <f t="shared" si="105"/>
        <v>-0.33763880860529061</v>
      </c>
      <c r="CL189" s="53">
        <f t="shared" si="105"/>
        <v>-0.33763880860529061</v>
      </c>
      <c r="CM189" s="53">
        <f t="shared" si="105"/>
        <v>-0.33763880860529061</v>
      </c>
      <c r="CP189" s="5" cm="1">
        <f t="array" ref="CP189">AVERAGE(IF(ISERROR(C189:CM189),"",C189:CM189))</f>
        <v>-0.30373541382560987</v>
      </c>
    </row>
    <row r="190" spans="2:94">
      <c r="B190" s="50">
        <f t="shared" si="71"/>
        <v>2006</v>
      </c>
      <c r="C190" s="53">
        <f t="shared" si="102"/>
        <v>-0.11554893427565882</v>
      </c>
      <c r="D190" s="53">
        <f t="shared" si="100"/>
        <v>-0.23602172698938362</v>
      </c>
      <c r="E190" s="53">
        <f t="shared" si="100"/>
        <v>-0.22605352097848241</v>
      </c>
      <c r="F190" s="53">
        <f t="shared" si="100"/>
        <v>-0.22605352097848241</v>
      </c>
      <c r="G190" s="53">
        <f t="shared" si="100"/>
        <v>-0.22190517183445624</v>
      </c>
      <c r="H190" s="53">
        <f t="shared" si="100"/>
        <v>-0.33173516664650149</v>
      </c>
      <c r="I190" s="53">
        <f t="shared" si="100"/>
        <v>-0.33171145491006337</v>
      </c>
      <c r="J190" s="53">
        <f t="shared" si="100"/>
        <v>-0.27545343269664813</v>
      </c>
      <c r="K190" s="53">
        <f t="shared" si="100"/>
        <v>-0.27337003653252301</v>
      </c>
      <c r="L190" s="53">
        <f t="shared" si="100"/>
        <v>-0.27267884371557072</v>
      </c>
      <c r="M190" s="53">
        <f t="shared" si="100"/>
        <v>-0.26892649242514421</v>
      </c>
      <c r="N190" s="53">
        <f t="shared" si="100"/>
        <v>-0.26958667707903017</v>
      </c>
      <c r="O190" s="53">
        <f t="shared" si="100"/>
        <v>-0.26939556614255489</v>
      </c>
      <c r="P190" s="53">
        <f t="shared" si="100"/>
        <v>-0.26939556614255489</v>
      </c>
      <c r="Q190" s="53">
        <f t="shared" si="100"/>
        <v>-0.26939556614255489</v>
      </c>
      <c r="R190" s="53">
        <f t="shared" si="100"/>
        <v>-0.26650763007162115</v>
      </c>
      <c r="S190" s="53">
        <f t="shared" si="100"/>
        <v>-0.26656312882247357</v>
      </c>
      <c r="T190" s="53">
        <f t="shared" si="100"/>
        <v>-0.26656312882247357</v>
      </c>
      <c r="U190" s="53">
        <f t="shared" si="100"/>
        <v>-0.26584970058008484</v>
      </c>
      <c r="V190" s="53">
        <f t="shared" si="100"/>
        <v>-0.26456075592300843</v>
      </c>
      <c r="W190" s="53">
        <f t="shared" si="100"/>
        <v>-0.26456075592300843</v>
      </c>
      <c r="X190" s="53">
        <f t="shared" si="100"/>
        <v>-0.26456075592300843</v>
      </c>
      <c r="Y190" s="53">
        <f t="shared" si="100"/>
        <v>-0.26591609547310913</v>
      </c>
      <c r="Z190" s="53">
        <f t="shared" si="100"/>
        <v>-0.26591609547310913</v>
      </c>
      <c r="AA190" s="53">
        <f t="shared" si="100"/>
        <v>-0.26587011752804557</v>
      </c>
      <c r="AB190" s="53">
        <f t="shared" si="100"/>
        <v>-0.26581959977570491</v>
      </c>
      <c r="AC190" s="53">
        <f t="shared" si="100"/>
        <v>-0.26581959977570491</v>
      </c>
      <c r="AD190" s="53">
        <f t="shared" si="100"/>
        <v>-0.26581959977570491</v>
      </c>
      <c r="AE190" s="53">
        <f t="shared" si="100"/>
        <v>-0.26581959977570491</v>
      </c>
      <c r="AF190" s="53">
        <f t="shared" si="100"/>
        <v>-0.26581959977570491</v>
      </c>
      <c r="AG190" s="53">
        <f t="shared" si="100"/>
        <v>-0.26581959977570491</v>
      </c>
      <c r="AH190" s="53">
        <f t="shared" si="100"/>
        <v>-0.26581959977570491</v>
      </c>
      <c r="AI190" s="53">
        <f t="shared" si="100"/>
        <v>-0.26256074090163239</v>
      </c>
      <c r="AJ190" s="53">
        <f t="shared" si="100"/>
        <v>-0.26256074090163239</v>
      </c>
      <c r="AK190" s="53">
        <f t="shared" si="100"/>
        <v>-0.26300658091488183</v>
      </c>
      <c r="AL190" s="53">
        <f t="shared" si="100"/>
        <v>-0.26356716985884254</v>
      </c>
      <c r="AM190" s="53">
        <f t="shared" si="100"/>
        <v>-0.26361484940437541</v>
      </c>
      <c r="AN190" s="53">
        <f t="shared" si="100"/>
        <v>-0.26360871107840866</v>
      </c>
      <c r="AO190" s="53">
        <f t="shared" si="100"/>
        <v>-0.26359222705355734</v>
      </c>
      <c r="AP190" s="53">
        <f t="shared" si="100"/>
        <v>-0.26172284967897785</v>
      </c>
      <c r="AQ190" s="53">
        <f t="shared" si="100"/>
        <v>-0.26154082387018385</v>
      </c>
      <c r="AR190" s="53">
        <f t="shared" si="100"/>
        <v>-0.26152600399140702</v>
      </c>
      <c r="AS190" s="53">
        <f t="shared" si="100"/>
        <v>-0.3434774609974347</v>
      </c>
      <c r="AT190" s="53">
        <f t="shared" si="100"/>
        <v>-0.3434774609974347</v>
      </c>
      <c r="AU190" s="53">
        <f t="shared" si="100"/>
        <v>-0.3434774609974347</v>
      </c>
      <c r="AV190" s="53">
        <f t="shared" si="100"/>
        <v>-0.3434774609974347</v>
      </c>
      <c r="AW190" s="53">
        <f t="shared" si="100"/>
        <v>-0.3434774609974347</v>
      </c>
      <c r="AX190" s="53">
        <f t="shared" si="100"/>
        <v>-0.3434774609974347</v>
      </c>
      <c r="AY190" s="53">
        <f t="shared" si="100"/>
        <v>-0.3434774609974347</v>
      </c>
      <c r="AZ190" s="53">
        <f t="shared" si="92"/>
        <v>-0.3434774609974347</v>
      </c>
      <c r="BA190" s="53">
        <f t="shared" si="92"/>
        <v>-0.34421604399569083</v>
      </c>
      <c r="BB190" s="53">
        <f t="shared" si="92"/>
        <v>-0.34421604399569083</v>
      </c>
      <c r="BC190" s="53">
        <f t="shared" si="92"/>
        <v>-0.34328035330441742</v>
      </c>
      <c r="BD190" s="53">
        <f t="shared" si="92"/>
        <v>-0.33592578062649481</v>
      </c>
      <c r="BE190" s="53">
        <f t="shared" si="92"/>
        <v>-0.33590512676732776</v>
      </c>
      <c r="BF190" s="53">
        <f t="shared" si="92"/>
        <v>-0.33590512676732776</v>
      </c>
      <c r="BG190" s="53">
        <f t="shared" si="92"/>
        <v>-0.33590512676732776</v>
      </c>
      <c r="BH190" s="53">
        <f t="shared" si="92"/>
        <v>-0.33586186105093208</v>
      </c>
      <c r="BI190" s="53">
        <f t="shared" si="92"/>
        <v>-0.33586186105093208</v>
      </c>
      <c r="BJ190" s="53">
        <f t="shared" si="92"/>
        <v>-0.33584122088947588</v>
      </c>
      <c r="BK190" s="53">
        <f t="shared" si="92"/>
        <v>-0.33584122088947588</v>
      </c>
      <c r="BL190" s="53">
        <f t="shared" si="92"/>
        <v>-0.33584122088947588</v>
      </c>
      <c r="BM190" s="53">
        <f t="shared" si="92"/>
        <v>-0.33584122088947588</v>
      </c>
      <c r="BN190" s="53">
        <f t="shared" si="92"/>
        <v>-0.33584122088947588</v>
      </c>
      <c r="BO190" s="53">
        <f t="shared" si="92"/>
        <v>-0.33552865433500378</v>
      </c>
      <c r="BP190" s="53">
        <f t="shared" si="92"/>
        <v>-0.33552865433500378</v>
      </c>
      <c r="BQ190" s="53">
        <f t="shared" ref="BQ190:CM190" si="106">-(1-2^BQ138)</f>
        <v>-0.33552610699979024</v>
      </c>
      <c r="BR190" s="53">
        <f t="shared" si="106"/>
        <v>-0.33552610699979024</v>
      </c>
      <c r="BS190" s="53">
        <f t="shared" si="106"/>
        <v>-0.33552610699979024</v>
      </c>
      <c r="BT190" s="53">
        <f t="shared" si="106"/>
        <v>-0.33552610699979024</v>
      </c>
      <c r="BU190" s="53">
        <f t="shared" si="106"/>
        <v>-0.33552610699979024</v>
      </c>
      <c r="BV190" s="53">
        <f t="shared" si="106"/>
        <v>-0.33552610699979024</v>
      </c>
      <c r="BW190" s="53">
        <f t="shared" si="106"/>
        <v>-0.33552610699979024</v>
      </c>
      <c r="BX190" s="53">
        <f t="shared" si="106"/>
        <v>-0.33552610699979024</v>
      </c>
      <c r="BY190" s="53">
        <f t="shared" si="106"/>
        <v>-0.33552610699979024</v>
      </c>
      <c r="BZ190" s="53">
        <f t="shared" si="106"/>
        <v>-0.33552610699979024</v>
      </c>
      <c r="CA190" s="53">
        <f t="shared" si="106"/>
        <v>-0.33558402355737116</v>
      </c>
      <c r="CB190" s="53">
        <f t="shared" si="106"/>
        <v>-0.331866471631031</v>
      </c>
      <c r="CC190" s="53">
        <f t="shared" si="106"/>
        <v>-0.331866471631031</v>
      </c>
      <c r="CD190" s="53">
        <f t="shared" si="106"/>
        <v>-0.331866471631031</v>
      </c>
      <c r="CE190" s="53">
        <f t="shared" si="106"/>
        <v>-0.331866471631031</v>
      </c>
      <c r="CF190" s="53">
        <f t="shared" si="106"/>
        <v>-0.331866471631031</v>
      </c>
      <c r="CG190" s="53">
        <f t="shared" si="106"/>
        <v>-0.33211760091788067</v>
      </c>
      <c r="CH190" s="53">
        <f t="shared" si="106"/>
        <v>-0.32921465839065611</v>
      </c>
      <c r="CI190" s="53">
        <f t="shared" si="106"/>
        <v>-0.33488149286422075</v>
      </c>
      <c r="CJ190" s="53">
        <f t="shared" si="106"/>
        <v>-0.33488149286422075</v>
      </c>
      <c r="CK190" s="53">
        <f t="shared" si="106"/>
        <v>-0.33488149286422075</v>
      </c>
      <c r="CL190" s="53">
        <f t="shared" si="106"/>
        <v>-0.33488149286422075</v>
      </c>
      <c r="CM190" s="53">
        <f t="shared" si="106"/>
        <v>-0.33488149286422075</v>
      </c>
      <c r="CP190" s="5" cm="1">
        <f t="array" ref="CP190">AVERAGE(IF(ISERROR(C190:CM190),"",C190:CM190))</f>
        <v>-0.30149680156040953</v>
      </c>
    </row>
    <row r="191" spans="2:94">
      <c r="B191" s="50">
        <f t="shared" si="71"/>
        <v>2007</v>
      </c>
      <c r="C191" s="53">
        <f t="shared" si="102"/>
        <v>-0.11714582884768798</v>
      </c>
      <c r="D191" s="53">
        <f t="shared" si="100"/>
        <v>-0.23164671777377366</v>
      </c>
      <c r="E191" s="53">
        <f t="shared" si="100"/>
        <v>-0.2234452814248219</v>
      </c>
      <c r="F191" s="53">
        <f t="shared" si="100"/>
        <v>-0.2234452814248219</v>
      </c>
      <c r="G191" s="53">
        <f t="shared" si="100"/>
        <v>-0.21957286616679794</v>
      </c>
      <c r="H191" s="53">
        <f t="shared" si="100"/>
        <v>-0.32454365543540675</v>
      </c>
      <c r="I191" s="53">
        <f t="shared" si="100"/>
        <v>-0.32452599643621138</v>
      </c>
      <c r="J191" s="53">
        <f t="shared" si="100"/>
        <v>-0.27260901911614155</v>
      </c>
      <c r="K191" s="53">
        <f t="shared" si="100"/>
        <v>-0.27056624710938781</v>
      </c>
      <c r="L191" s="53">
        <f t="shared" si="100"/>
        <v>-0.26992915922346927</v>
      </c>
      <c r="M191" s="53">
        <f t="shared" si="100"/>
        <v>-0.26647848087473458</v>
      </c>
      <c r="N191" s="53">
        <f t="shared" si="100"/>
        <v>-0.26681335849905008</v>
      </c>
      <c r="O191" s="53">
        <f t="shared" si="100"/>
        <v>-0.26682569277927692</v>
      </c>
      <c r="P191" s="53">
        <f t="shared" si="100"/>
        <v>-0.26682569277927692</v>
      </c>
      <c r="Q191" s="53">
        <f t="shared" si="100"/>
        <v>-0.26682569277927692</v>
      </c>
      <c r="R191" s="53">
        <f t="shared" si="100"/>
        <v>-0.26362974376402915</v>
      </c>
      <c r="S191" s="53">
        <f t="shared" si="100"/>
        <v>-0.26365709340899102</v>
      </c>
      <c r="T191" s="53">
        <f t="shared" si="100"/>
        <v>-0.26365709340899102</v>
      </c>
      <c r="U191" s="53">
        <f t="shared" si="100"/>
        <v>-0.2627595850590132</v>
      </c>
      <c r="V191" s="53">
        <f t="shared" si="100"/>
        <v>-0.26162788164094641</v>
      </c>
      <c r="W191" s="53">
        <f t="shared" si="100"/>
        <v>-0.26162788164094641</v>
      </c>
      <c r="X191" s="53">
        <f t="shared" si="100"/>
        <v>-0.26162788164094641</v>
      </c>
      <c r="Y191" s="53">
        <f t="shared" si="100"/>
        <v>-0.26293674878301554</v>
      </c>
      <c r="Z191" s="53">
        <f t="shared" si="100"/>
        <v>-0.26293674878301554</v>
      </c>
      <c r="AA191" s="53">
        <f t="shared" si="100"/>
        <v>-0.26281882794770739</v>
      </c>
      <c r="AB191" s="53">
        <f t="shared" si="100"/>
        <v>-0.26275704272412248</v>
      </c>
      <c r="AC191" s="53">
        <f t="shared" si="100"/>
        <v>-0.26275704272412248</v>
      </c>
      <c r="AD191" s="53">
        <f t="shared" si="100"/>
        <v>-0.26275704272412248</v>
      </c>
      <c r="AE191" s="53">
        <f t="shared" si="100"/>
        <v>-0.26275704272412248</v>
      </c>
      <c r="AF191" s="53">
        <f t="shared" si="100"/>
        <v>-0.26275704272412248</v>
      </c>
      <c r="AG191" s="53">
        <f t="shared" si="100"/>
        <v>-0.26275704272412248</v>
      </c>
      <c r="AH191" s="53">
        <f t="shared" si="100"/>
        <v>-0.26275704272412248</v>
      </c>
      <c r="AI191" s="53">
        <f t="shared" si="100"/>
        <v>-0.25951056583636845</v>
      </c>
      <c r="AJ191" s="53">
        <f t="shared" si="100"/>
        <v>-0.25951056583636845</v>
      </c>
      <c r="AK191" s="53">
        <f t="shared" si="100"/>
        <v>-0.26000276388857702</v>
      </c>
      <c r="AL191" s="53">
        <f t="shared" si="100"/>
        <v>-0.26025433040092594</v>
      </c>
      <c r="AM191" s="53">
        <f t="shared" si="100"/>
        <v>-0.2602990984765573</v>
      </c>
      <c r="AN191" s="53">
        <f t="shared" si="100"/>
        <v>-0.26029404872095263</v>
      </c>
      <c r="AO191" s="53">
        <f t="shared" si="100"/>
        <v>-0.26025899073949688</v>
      </c>
      <c r="AP191" s="53">
        <f t="shared" si="100"/>
        <v>-0.2583665532907079</v>
      </c>
      <c r="AQ191" s="53">
        <f t="shared" si="100"/>
        <v>-0.25818121281305895</v>
      </c>
      <c r="AR191" s="53">
        <f t="shared" si="100"/>
        <v>-0.25822132066252201</v>
      </c>
      <c r="AS191" s="53">
        <f t="shared" si="100"/>
        <v>-0.34068702964311848</v>
      </c>
      <c r="AT191" s="53">
        <f t="shared" si="100"/>
        <v>-0.34068702964311848</v>
      </c>
      <c r="AU191" s="53">
        <f t="shared" si="100"/>
        <v>-0.34068702964311848</v>
      </c>
      <c r="AV191" s="53">
        <f t="shared" si="100"/>
        <v>-0.34068702964311848</v>
      </c>
      <c r="AW191" s="53">
        <f t="shared" si="100"/>
        <v>-0.34068702964311848</v>
      </c>
      <c r="AX191" s="53">
        <f t="shared" si="100"/>
        <v>-0.34068702964311848</v>
      </c>
      <c r="AY191" s="53">
        <f t="shared" si="100"/>
        <v>-0.34068702964311848</v>
      </c>
      <c r="AZ191" s="53">
        <f t="shared" si="92"/>
        <v>-0.34068702964311848</v>
      </c>
      <c r="BA191" s="53">
        <f t="shared" si="92"/>
        <v>-0.34141313054937017</v>
      </c>
      <c r="BB191" s="53">
        <f t="shared" si="92"/>
        <v>-0.34141313054937017</v>
      </c>
      <c r="BC191" s="53">
        <f t="shared" si="92"/>
        <v>-0.34045624186680734</v>
      </c>
      <c r="BD191" s="53">
        <f t="shared" si="92"/>
        <v>-0.3335271977511497</v>
      </c>
      <c r="BE191" s="53">
        <f t="shared" si="92"/>
        <v>-0.33346977002827072</v>
      </c>
      <c r="BF191" s="53">
        <f t="shared" si="92"/>
        <v>-0.33346977002827072</v>
      </c>
      <c r="BG191" s="53">
        <f t="shared" si="92"/>
        <v>-0.33346977002827072</v>
      </c>
      <c r="BH191" s="53">
        <f t="shared" si="92"/>
        <v>-0.33344470811642968</v>
      </c>
      <c r="BI191" s="53">
        <f t="shared" si="92"/>
        <v>-0.33344470811642968</v>
      </c>
      <c r="BJ191" s="53">
        <f t="shared" si="92"/>
        <v>-0.3334255798479</v>
      </c>
      <c r="BK191" s="53">
        <f t="shared" si="92"/>
        <v>-0.3334255798479</v>
      </c>
      <c r="BL191" s="53">
        <f t="shared" si="92"/>
        <v>-0.3334255798479</v>
      </c>
      <c r="BM191" s="53">
        <f t="shared" si="92"/>
        <v>-0.3334255798479</v>
      </c>
      <c r="BN191" s="53">
        <f t="shared" si="92"/>
        <v>-0.3334255798479</v>
      </c>
      <c r="BO191" s="53">
        <f t="shared" si="92"/>
        <v>-0.33316215300893426</v>
      </c>
      <c r="BP191" s="53">
        <f t="shared" si="92"/>
        <v>-0.33316215300893426</v>
      </c>
      <c r="BQ191" s="53">
        <f t="shared" ref="BQ191:CM191" si="107">-(1-2^BQ139)</f>
        <v>-0.33315999507735372</v>
      </c>
      <c r="BR191" s="53">
        <f t="shared" si="107"/>
        <v>-0.33315999507735372</v>
      </c>
      <c r="BS191" s="53">
        <f t="shared" si="107"/>
        <v>-0.33315999507735372</v>
      </c>
      <c r="BT191" s="53">
        <f t="shared" si="107"/>
        <v>-0.33315999507735372</v>
      </c>
      <c r="BU191" s="53">
        <f t="shared" si="107"/>
        <v>-0.33315999507735372</v>
      </c>
      <c r="BV191" s="53">
        <f t="shared" si="107"/>
        <v>-0.33315999507735372</v>
      </c>
      <c r="BW191" s="53">
        <f t="shared" si="107"/>
        <v>-0.33315999507735372</v>
      </c>
      <c r="BX191" s="53">
        <f t="shared" si="107"/>
        <v>-0.33315999507735372</v>
      </c>
      <c r="BY191" s="53">
        <f t="shared" si="107"/>
        <v>-0.33315999507735372</v>
      </c>
      <c r="BZ191" s="53">
        <f t="shared" si="107"/>
        <v>-0.33315999507735372</v>
      </c>
      <c r="CA191" s="53">
        <f t="shared" si="107"/>
        <v>-0.33321418276255754</v>
      </c>
      <c r="CB191" s="53">
        <f t="shared" si="107"/>
        <v>-0.32969464745439092</v>
      </c>
      <c r="CC191" s="53">
        <f t="shared" si="107"/>
        <v>-0.32969464745439092</v>
      </c>
      <c r="CD191" s="53">
        <f t="shared" si="107"/>
        <v>-0.32969464745439092</v>
      </c>
      <c r="CE191" s="53">
        <f t="shared" si="107"/>
        <v>-0.32969464745439092</v>
      </c>
      <c r="CF191" s="53">
        <f t="shared" si="107"/>
        <v>-0.32969464745439092</v>
      </c>
      <c r="CG191" s="53">
        <f t="shared" si="107"/>
        <v>-0.32990964773331521</v>
      </c>
      <c r="CH191" s="53">
        <f t="shared" si="107"/>
        <v>-0.32710442186126798</v>
      </c>
      <c r="CI191" s="53">
        <f t="shared" si="107"/>
        <v>-0.33246278991547729</v>
      </c>
      <c r="CJ191" s="53">
        <f t="shared" si="107"/>
        <v>-0.33246278991547729</v>
      </c>
      <c r="CK191" s="53">
        <f t="shared" si="107"/>
        <v>-0.33246278991547729</v>
      </c>
      <c r="CL191" s="53">
        <f t="shared" si="107"/>
        <v>-0.33246278991547729</v>
      </c>
      <c r="CM191" s="53">
        <f t="shared" si="107"/>
        <v>-0.33246278991547729</v>
      </c>
      <c r="CP191" s="5" cm="1">
        <f t="array" ref="CP191">AVERAGE(IF(ISERROR(C191:CM191),"",C191:CM191))</f>
        <v>-0.29874549961684099</v>
      </c>
    </row>
    <row r="192" spans="2:94">
      <c r="B192" s="50">
        <f t="shared" si="71"/>
        <v>2008</v>
      </c>
      <c r="C192" s="53">
        <f t="shared" si="102"/>
        <v>-0.11758388938377173</v>
      </c>
      <c r="D192" s="53">
        <f t="shared" si="100"/>
        <v>-0.22881130411827788</v>
      </c>
      <c r="E192" s="53">
        <f t="shared" si="100"/>
        <v>-0.22241868878287585</v>
      </c>
      <c r="F192" s="53">
        <f t="shared" si="100"/>
        <v>-0.222220573194293</v>
      </c>
      <c r="G192" s="53">
        <f t="shared" si="100"/>
        <v>-0.21921169950752795</v>
      </c>
      <c r="H192" s="53">
        <f t="shared" si="100"/>
        <v>-0.31973650097928064</v>
      </c>
      <c r="I192" s="53">
        <f t="shared" si="100"/>
        <v>-0.31961774447012192</v>
      </c>
      <c r="J192" s="53">
        <f t="shared" si="100"/>
        <v>-0.27017587122393172</v>
      </c>
      <c r="K192" s="53">
        <f t="shared" si="100"/>
        <v>-0.26827618935350006</v>
      </c>
      <c r="L192" s="53">
        <f t="shared" si="100"/>
        <v>-0.26768917692657812</v>
      </c>
      <c r="M192" s="53">
        <f t="shared" si="100"/>
        <v>-0.26424262080712491</v>
      </c>
      <c r="N192" s="53">
        <f t="shared" si="100"/>
        <v>-0.26435403029484472</v>
      </c>
      <c r="O192" s="53">
        <f t="shared" si="100"/>
        <v>-0.26426082660989869</v>
      </c>
      <c r="P192" s="53">
        <f t="shared" si="100"/>
        <v>-0.26426082660989869</v>
      </c>
      <c r="Q192" s="53">
        <f t="shared" si="100"/>
        <v>-0.26426082660989869</v>
      </c>
      <c r="R192" s="53">
        <f t="shared" si="100"/>
        <v>-0.26055677761410234</v>
      </c>
      <c r="S192" s="53">
        <f t="shared" si="100"/>
        <v>-0.26055536294909276</v>
      </c>
      <c r="T192" s="53">
        <f t="shared" si="100"/>
        <v>-0.26055536294909276</v>
      </c>
      <c r="U192" s="53">
        <f t="shared" si="100"/>
        <v>-0.25969615448397632</v>
      </c>
      <c r="V192" s="53">
        <f t="shared" si="100"/>
        <v>-0.25857936807116133</v>
      </c>
      <c r="W192" s="53">
        <f t="shared" si="100"/>
        <v>-0.25857936807116133</v>
      </c>
      <c r="X192" s="53">
        <f t="shared" si="100"/>
        <v>-0.25857936807116133</v>
      </c>
      <c r="Y192" s="53">
        <f t="shared" si="100"/>
        <v>-0.25975053117637925</v>
      </c>
      <c r="Z192" s="53">
        <f t="shared" si="100"/>
        <v>-0.25975053117637925</v>
      </c>
      <c r="AA192" s="53">
        <f t="shared" si="100"/>
        <v>-0.25963259502727742</v>
      </c>
      <c r="AB192" s="53">
        <f t="shared" si="100"/>
        <v>-0.25957609056612463</v>
      </c>
      <c r="AC192" s="53">
        <f t="shared" si="100"/>
        <v>-0.25957609056612463</v>
      </c>
      <c r="AD192" s="53">
        <f t="shared" si="100"/>
        <v>-0.25957609056612463</v>
      </c>
      <c r="AE192" s="53">
        <f t="shared" si="100"/>
        <v>-0.25957609056612463</v>
      </c>
      <c r="AF192" s="53">
        <f t="shared" si="100"/>
        <v>-0.25957609056612463</v>
      </c>
      <c r="AG192" s="53">
        <f t="shared" si="100"/>
        <v>-0.25957609056612463</v>
      </c>
      <c r="AH192" s="53">
        <f t="shared" si="100"/>
        <v>-0.25957609056612463</v>
      </c>
      <c r="AI192" s="53">
        <f t="shared" si="100"/>
        <v>-0.25639533329095943</v>
      </c>
      <c r="AJ192" s="53">
        <f t="shared" si="100"/>
        <v>-0.25639533329095943</v>
      </c>
      <c r="AK192" s="53">
        <f t="shared" si="100"/>
        <v>-0.25627091978129279</v>
      </c>
      <c r="AL192" s="53">
        <f t="shared" si="100"/>
        <v>-0.25608772440561844</v>
      </c>
      <c r="AM192" s="53">
        <f t="shared" si="100"/>
        <v>-0.25611667916383851</v>
      </c>
      <c r="AN192" s="53">
        <f t="shared" si="100"/>
        <v>-0.25608626796061695</v>
      </c>
      <c r="AO192" s="53">
        <f t="shared" si="100"/>
        <v>-0.25605601577531778</v>
      </c>
      <c r="AP192" s="53">
        <f t="shared" si="100"/>
        <v>-0.25363098711124421</v>
      </c>
      <c r="AQ192" s="53">
        <f t="shared" si="100"/>
        <v>-0.25317733032943468</v>
      </c>
      <c r="AR192" s="53">
        <f t="shared" si="100"/>
        <v>-0.25321469297762378</v>
      </c>
      <c r="AS192" s="53">
        <f t="shared" si="100"/>
        <v>-0.33293643333862666</v>
      </c>
      <c r="AT192" s="53">
        <f t="shared" si="100"/>
        <v>-0.33293643333862666</v>
      </c>
      <c r="AU192" s="53">
        <f t="shared" si="100"/>
        <v>-0.33293643333862666</v>
      </c>
      <c r="AV192" s="53">
        <f t="shared" si="100"/>
        <v>-0.33293643333862666</v>
      </c>
      <c r="AW192" s="53">
        <f t="shared" si="100"/>
        <v>-0.33293643333862666</v>
      </c>
      <c r="AX192" s="53">
        <f t="shared" si="100"/>
        <v>-0.33293643333862666</v>
      </c>
      <c r="AY192" s="53">
        <f t="shared" si="100"/>
        <v>-0.33293643333862666</v>
      </c>
      <c r="AZ192" s="53">
        <f t="shared" si="92"/>
        <v>-0.33293643333862666</v>
      </c>
      <c r="BA192" s="53">
        <f t="shared" si="92"/>
        <v>-0.33356938876570308</v>
      </c>
      <c r="BB192" s="53">
        <f t="shared" si="92"/>
        <v>-0.33356938876570308</v>
      </c>
      <c r="BC192" s="53">
        <f t="shared" si="92"/>
        <v>-0.33264319343122084</v>
      </c>
      <c r="BD192" s="53">
        <f t="shared" si="92"/>
        <v>-0.32614953649767253</v>
      </c>
      <c r="BE192" s="53">
        <f t="shared" si="92"/>
        <v>-0.32609805402041392</v>
      </c>
      <c r="BF192" s="53">
        <f t="shared" si="92"/>
        <v>-0.32609805402041392</v>
      </c>
      <c r="BG192" s="53">
        <f t="shared" si="92"/>
        <v>-0.32609805402041392</v>
      </c>
      <c r="BH192" s="53">
        <f t="shared" si="92"/>
        <v>-0.32607721577263826</v>
      </c>
      <c r="BI192" s="53">
        <f t="shared" si="92"/>
        <v>-0.32607721577263826</v>
      </c>
      <c r="BJ192" s="53">
        <f t="shared" si="92"/>
        <v>-0.32606006671653864</v>
      </c>
      <c r="BK192" s="53">
        <f t="shared" si="92"/>
        <v>-0.32606006671653864</v>
      </c>
      <c r="BL192" s="53">
        <f t="shared" si="92"/>
        <v>-0.32606006671653864</v>
      </c>
      <c r="BM192" s="53">
        <f t="shared" si="92"/>
        <v>-0.32606006671653864</v>
      </c>
      <c r="BN192" s="53">
        <f t="shared" si="92"/>
        <v>-0.32606006671653864</v>
      </c>
      <c r="BO192" s="53">
        <f t="shared" si="92"/>
        <v>-0.32577849396200309</v>
      </c>
      <c r="BP192" s="53">
        <f t="shared" si="92"/>
        <v>-0.32577849396200309</v>
      </c>
      <c r="BQ192" s="53">
        <f t="shared" ref="BQ192:CM192" si="108">-(1-2^BQ140)</f>
        <v>-0.32581437070825425</v>
      </c>
      <c r="BR192" s="53">
        <f t="shared" si="108"/>
        <v>-0.32581437070825425</v>
      </c>
      <c r="BS192" s="53">
        <f t="shared" si="108"/>
        <v>-0.32581437070825425</v>
      </c>
      <c r="BT192" s="53">
        <f t="shared" si="108"/>
        <v>-0.32581437070825425</v>
      </c>
      <c r="BU192" s="53">
        <f t="shared" si="108"/>
        <v>-0.32581437070825425</v>
      </c>
      <c r="BV192" s="53">
        <f t="shared" si="108"/>
        <v>-0.32581437070825425</v>
      </c>
      <c r="BW192" s="53">
        <f t="shared" si="108"/>
        <v>-0.32581437070825425</v>
      </c>
      <c r="BX192" s="53">
        <f t="shared" si="108"/>
        <v>-0.32581437070825425</v>
      </c>
      <c r="BY192" s="53">
        <f t="shared" si="108"/>
        <v>-0.32581437070825425</v>
      </c>
      <c r="BZ192" s="53">
        <f t="shared" si="108"/>
        <v>-0.32581437070825425</v>
      </c>
      <c r="CA192" s="53">
        <f t="shared" si="108"/>
        <v>-0.32586438139977147</v>
      </c>
      <c r="CB192" s="53">
        <f t="shared" si="108"/>
        <v>-0.32258289548968855</v>
      </c>
      <c r="CC192" s="53">
        <f t="shared" si="108"/>
        <v>-0.32258289548968855</v>
      </c>
      <c r="CD192" s="53">
        <f t="shared" si="108"/>
        <v>-0.32258289548968855</v>
      </c>
      <c r="CE192" s="53">
        <f t="shared" si="108"/>
        <v>-0.32258289548968855</v>
      </c>
      <c r="CF192" s="53">
        <f t="shared" si="108"/>
        <v>-0.32258289548968855</v>
      </c>
      <c r="CG192" s="53">
        <f t="shared" si="108"/>
        <v>-0.32268357261396829</v>
      </c>
      <c r="CH192" s="53">
        <f t="shared" si="108"/>
        <v>-0.32029045284284119</v>
      </c>
      <c r="CI192" s="53">
        <f t="shared" si="108"/>
        <v>-0.3252905739301214</v>
      </c>
      <c r="CJ192" s="53">
        <f t="shared" si="108"/>
        <v>-0.3252905739301214</v>
      </c>
      <c r="CK192" s="53">
        <f t="shared" si="108"/>
        <v>-0.3252905739301214</v>
      </c>
      <c r="CL192" s="53">
        <f t="shared" si="108"/>
        <v>-0.3252905739301214</v>
      </c>
      <c r="CM192" s="53">
        <f t="shared" si="108"/>
        <v>-0.3252905739301214</v>
      </c>
      <c r="CP192" s="5" cm="1">
        <f t="array" ref="CP192">AVERAGE(IF(ISERROR(C192:CM192),"",C192:CM192))</f>
        <v>-0.2933921174924955</v>
      </c>
    </row>
    <row r="193" spans="2:94">
      <c r="B193" s="50">
        <f t="shared" si="71"/>
        <v>2009</v>
      </c>
      <c r="C193" s="53">
        <f t="shared" si="102"/>
        <v>-0.11998625491936277</v>
      </c>
      <c r="D193" s="53">
        <f t="shared" si="100"/>
        <v>-0.2255117319990354</v>
      </c>
      <c r="E193" s="53">
        <f t="shared" si="100"/>
        <v>-0.21943221436372018</v>
      </c>
      <c r="F193" s="53">
        <f t="shared" si="100"/>
        <v>-0.21907073753121875</v>
      </c>
      <c r="G193" s="53">
        <f t="shared" si="100"/>
        <v>-0.21645655639257255</v>
      </c>
      <c r="H193" s="53">
        <f t="shared" si="100"/>
        <v>-0.3119163477480863</v>
      </c>
      <c r="I193" s="53">
        <f t="shared" si="100"/>
        <v>-0.3117489115527351</v>
      </c>
      <c r="J193" s="53">
        <f t="shared" si="100"/>
        <v>-0.26378580459777679</v>
      </c>
      <c r="K193" s="53">
        <f t="shared" si="100"/>
        <v>-0.26240269258892113</v>
      </c>
      <c r="L193" s="53">
        <f t="shared" si="100"/>
        <v>-0.26187951977558022</v>
      </c>
      <c r="M193" s="53">
        <f t="shared" si="100"/>
        <v>-0.25862991128434065</v>
      </c>
      <c r="N193" s="53">
        <f t="shared" si="100"/>
        <v>-0.2573481990940637</v>
      </c>
      <c r="O193" s="53">
        <f t="shared" si="100"/>
        <v>-0.25719900245970417</v>
      </c>
      <c r="P193" s="53">
        <f t="shared" si="100"/>
        <v>-0.25719900245970417</v>
      </c>
      <c r="Q193" s="53">
        <f t="shared" si="100"/>
        <v>-0.25719900245970417</v>
      </c>
      <c r="R193" s="53">
        <f t="shared" si="100"/>
        <v>-0.25323840724746616</v>
      </c>
      <c r="S193" s="53">
        <f t="shared" si="100"/>
        <v>-0.25324203065804318</v>
      </c>
      <c r="T193" s="53">
        <f t="shared" si="100"/>
        <v>-0.25324203065804318</v>
      </c>
      <c r="U193" s="53">
        <f t="shared" si="100"/>
        <v>-0.25246506299316807</v>
      </c>
      <c r="V193" s="53">
        <f t="shared" si="100"/>
        <v>-0.25160364289848691</v>
      </c>
      <c r="W193" s="53">
        <f t="shared" si="100"/>
        <v>-0.25160364289848691</v>
      </c>
      <c r="X193" s="53">
        <f t="shared" si="100"/>
        <v>-0.25160364289848691</v>
      </c>
      <c r="Y193" s="53">
        <f t="shared" si="100"/>
        <v>-0.25276604992154528</v>
      </c>
      <c r="Z193" s="53">
        <f t="shared" si="100"/>
        <v>-0.25274820737486359</v>
      </c>
      <c r="AA193" s="53">
        <f t="shared" si="100"/>
        <v>-0.25275695714689905</v>
      </c>
      <c r="AB193" s="53">
        <f t="shared" si="100"/>
        <v>-0.25266942238987788</v>
      </c>
      <c r="AC193" s="53">
        <f t="shared" si="100"/>
        <v>-0.25266942238987788</v>
      </c>
      <c r="AD193" s="53">
        <f t="shared" si="100"/>
        <v>-0.25266942238987788</v>
      </c>
      <c r="AE193" s="53">
        <f t="shared" ref="D193:AY198" si="109">-(1-2^AE141)</f>
        <v>-0.25266942238987788</v>
      </c>
      <c r="AF193" s="53">
        <f t="shared" si="109"/>
        <v>-0.25266942238987788</v>
      </c>
      <c r="AG193" s="53">
        <f t="shared" si="109"/>
        <v>-0.25266942238987788</v>
      </c>
      <c r="AH193" s="53">
        <f t="shared" si="109"/>
        <v>-0.25266942238987788</v>
      </c>
      <c r="AI193" s="53">
        <f t="shared" si="109"/>
        <v>-0.24968079369030627</v>
      </c>
      <c r="AJ193" s="53">
        <f t="shared" si="109"/>
        <v>-0.24968079369030627</v>
      </c>
      <c r="AK193" s="53">
        <f t="shared" si="109"/>
        <v>-0.24948264041085311</v>
      </c>
      <c r="AL193" s="53">
        <f t="shared" si="109"/>
        <v>-0.24893960980605512</v>
      </c>
      <c r="AM193" s="53">
        <f t="shared" si="109"/>
        <v>-0.2489672341975262</v>
      </c>
      <c r="AN193" s="53">
        <f t="shared" si="109"/>
        <v>-0.24894148401180005</v>
      </c>
      <c r="AO193" s="53">
        <f t="shared" si="109"/>
        <v>-0.24891722856546383</v>
      </c>
      <c r="AP193" s="53">
        <f t="shared" si="109"/>
        <v>-0.24648257614097124</v>
      </c>
      <c r="AQ193" s="53">
        <f t="shared" si="109"/>
        <v>-0.24591035755309198</v>
      </c>
      <c r="AR193" s="53">
        <f t="shared" si="109"/>
        <v>-0.24594505166100777</v>
      </c>
      <c r="AS193" s="53">
        <f t="shared" si="109"/>
        <v>-0.32400908957351027</v>
      </c>
      <c r="AT193" s="53">
        <f t="shared" si="109"/>
        <v>-0.32400908957351027</v>
      </c>
      <c r="AU193" s="53">
        <f t="shared" si="109"/>
        <v>-0.32400908957351027</v>
      </c>
      <c r="AV193" s="53">
        <f t="shared" si="109"/>
        <v>-0.32400908957351027</v>
      </c>
      <c r="AW193" s="53">
        <f t="shared" si="109"/>
        <v>-0.32400908957351027</v>
      </c>
      <c r="AX193" s="53">
        <f t="shared" si="109"/>
        <v>-0.32400908957351027</v>
      </c>
      <c r="AY193" s="53">
        <f t="shared" si="109"/>
        <v>-0.32400908957351027</v>
      </c>
      <c r="AZ193" s="53">
        <f t="shared" si="92"/>
        <v>-0.32400908957351027</v>
      </c>
      <c r="BA193" s="53">
        <f t="shared" si="92"/>
        <v>-0.32456420339942804</v>
      </c>
      <c r="BB193" s="53">
        <f t="shared" si="92"/>
        <v>-0.32456420339942804</v>
      </c>
      <c r="BC193" s="53">
        <f t="shared" si="92"/>
        <v>-0.32373739214332875</v>
      </c>
      <c r="BD193" s="53">
        <f t="shared" si="92"/>
        <v>-0.31789393395314836</v>
      </c>
      <c r="BE193" s="53">
        <f t="shared" si="92"/>
        <v>-0.31776594366074962</v>
      </c>
      <c r="BF193" s="53">
        <f t="shared" si="92"/>
        <v>-0.31776594366074962</v>
      </c>
      <c r="BG193" s="53">
        <f t="shared" si="92"/>
        <v>-0.31776594366074962</v>
      </c>
      <c r="BH193" s="53">
        <f t="shared" si="92"/>
        <v>-0.31774917935643066</v>
      </c>
      <c r="BI193" s="53">
        <f t="shared" si="92"/>
        <v>-0.31774917935643066</v>
      </c>
      <c r="BJ193" s="53">
        <f t="shared" si="92"/>
        <v>-0.31773394472126237</v>
      </c>
      <c r="BK193" s="53">
        <f t="shared" si="92"/>
        <v>-0.31773394472126237</v>
      </c>
      <c r="BL193" s="53">
        <f t="shared" si="92"/>
        <v>-0.31773394472126237</v>
      </c>
      <c r="BM193" s="53">
        <f t="shared" si="92"/>
        <v>-0.31773394472126237</v>
      </c>
      <c r="BN193" s="53">
        <f t="shared" si="92"/>
        <v>-0.31773394472126237</v>
      </c>
      <c r="BO193" s="53">
        <f t="shared" si="92"/>
        <v>-0.31738946615344588</v>
      </c>
      <c r="BP193" s="53">
        <f t="shared" si="92"/>
        <v>-0.31738946615344588</v>
      </c>
      <c r="BQ193" s="53">
        <f t="shared" ref="BQ193:CM193" si="110">-(1-2^BQ141)</f>
        <v>-0.31741261020794986</v>
      </c>
      <c r="BR193" s="53">
        <f t="shared" si="110"/>
        <v>-0.31741261020794986</v>
      </c>
      <c r="BS193" s="53">
        <f t="shared" si="110"/>
        <v>-0.31741261020794986</v>
      </c>
      <c r="BT193" s="53">
        <f t="shared" si="110"/>
        <v>-0.31741261020794986</v>
      </c>
      <c r="BU193" s="53">
        <f t="shared" si="110"/>
        <v>-0.31741261020794986</v>
      </c>
      <c r="BV193" s="53">
        <f t="shared" si="110"/>
        <v>-0.31741261020794986</v>
      </c>
      <c r="BW193" s="53">
        <f t="shared" si="110"/>
        <v>-0.31741261020794986</v>
      </c>
      <c r="BX193" s="53">
        <f t="shared" si="110"/>
        <v>-0.31741261020794986</v>
      </c>
      <c r="BY193" s="53">
        <f t="shared" si="110"/>
        <v>-0.31741261020794986</v>
      </c>
      <c r="BZ193" s="53">
        <f t="shared" si="110"/>
        <v>-0.31741261020794986</v>
      </c>
      <c r="CA193" s="53">
        <f t="shared" si="110"/>
        <v>-0.31745856203639133</v>
      </c>
      <c r="CB193" s="53">
        <f t="shared" si="110"/>
        <v>-0.31456149216070095</v>
      </c>
      <c r="CC193" s="53">
        <f t="shared" si="110"/>
        <v>-0.31456149216070095</v>
      </c>
      <c r="CD193" s="53">
        <f t="shared" si="110"/>
        <v>-0.31456149216070095</v>
      </c>
      <c r="CE193" s="53">
        <f t="shared" si="110"/>
        <v>-0.31456149216070095</v>
      </c>
      <c r="CF193" s="53">
        <f t="shared" si="110"/>
        <v>-0.31456149216070095</v>
      </c>
      <c r="CG193" s="53">
        <f t="shared" si="110"/>
        <v>-0.31466740838732954</v>
      </c>
      <c r="CH193" s="53">
        <f t="shared" si="110"/>
        <v>-0.31243510039787936</v>
      </c>
      <c r="CI193" s="53">
        <f t="shared" si="110"/>
        <v>-0.31620906453609032</v>
      </c>
      <c r="CJ193" s="53">
        <f t="shared" si="110"/>
        <v>-0.31620906453609032</v>
      </c>
      <c r="CK193" s="53">
        <f t="shared" si="110"/>
        <v>-0.31620906453609032</v>
      </c>
      <c r="CL193" s="53">
        <f t="shared" si="110"/>
        <v>-0.31620906453609032</v>
      </c>
      <c r="CM193" s="53">
        <f t="shared" si="110"/>
        <v>-0.31620906453609032</v>
      </c>
      <c r="CP193" s="5" cm="1">
        <f t="array" ref="CP193">AVERAGE(IF(ISERROR(C193:CM193),"",C193:CM193))</f>
        <v>-0.28589086002084607</v>
      </c>
    </row>
    <row r="194" spans="2:94">
      <c r="B194" s="50">
        <f t="shared" si="71"/>
        <v>2010</v>
      </c>
      <c r="C194" s="53">
        <f t="shared" si="102"/>
        <v>-0.13103558340780885</v>
      </c>
      <c r="D194" s="53">
        <f t="shared" si="109"/>
        <v>-0.22528031323344011</v>
      </c>
      <c r="E194" s="53">
        <f t="shared" si="109"/>
        <v>-0.2135768717381149</v>
      </c>
      <c r="F194" s="53">
        <f t="shared" si="109"/>
        <v>-0.21299004625582574</v>
      </c>
      <c r="G194" s="53">
        <f t="shared" si="109"/>
        <v>-0.21137735021018966</v>
      </c>
      <c r="H194" s="53">
        <f t="shared" si="109"/>
        <v>-0.30511682013803021</v>
      </c>
      <c r="I194" s="53">
        <f t="shared" si="109"/>
        <v>-0.30497235975082448</v>
      </c>
      <c r="J194" s="53">
        <f t="shared" si="109"/>
        <v>-0.25888333404210295</v>
      </c>
      <c r="K194" s="53">
        <f t="shared" si="109"/>
        <v>-0.25761723353591381</v>
      </c>
      <c r="L194" s="53">
        <f t="shared" si="109"/>
        <v>-0.25714761623075655</v>
      </c>
      <c r="M194" s="53">
        <f t="shared" si="109"/>
        <v>-0.2539924953235061</v>
      </c>
      <c r="N194" s="53">
        <f t="shared" si="109"/>
        <v>-0.2527670561402291</v>
      </c>
      <c r="O194" s="53">
        <f t="shared" si="109"/>
        <v>-0.25287873259375793</v>
      </c>
      <c r="P194" s="53">
        <f t="shared" si="109"/>
        <v>-0.25287873259375793</v>
      </c>
      <c r="Q194" s="53">
        <f t="shared" si="109"/>
        <v>-0.25287873259375793</v>
      </c>
      <c r="R194" s="53">
        <f t="shared" si="109"/>
        <v>-0.24785344148044064</v>
      </c>
      <c r="S194" s="53">
        <f t="shared" si="109"/>
        <v>-0.24786013529918305</v>
      </c>
      <c r="T194" s="53">
        <f t="shared" si="109"/>
        <v>-0.24786013529918305</v>
      </c>
      <c r="U194" s="53">
        <f t="shared" si="109"/>
        <v>-0.24721861264483747</v>
      </c>
      <c r="V194" s="53">
        <f t="shared" si="109"/>
        <v>-0.2464429938885937</v>
      </c>
      <c r="W194" s="53">
        <f t="shared" si="109"/>
        <v>-0.2464429938885937</v>
      </c>
      <c r="X194" s="53">
        <f t="shared" si="109"/>
        <v>-0.2464429938885937</v>
      </c>
      <c r="Y194" s="53">
        <f t="shared" si="109"/>
        <v>-0.24748948066971443</v>
      </c>
      <c r="Z194" s="53">
        <f t="shared" si="109"/>
        <v>-0.24747381707188065</v>
      </c>
      <c r="AA194" s="53">
        <f t="shared" si="109"/>
        <v>-0.2474521525186002</v>
      </c>
      <c r="AB194" s="53">
        <f t="shared" si="109"/>
        <v>-0.24737387775258413</v>
      </c>
      <c r="AC194" s="53">
        <f t="shared" si="109"/>
        <v>-0.24737387775258413</v>
      </c>
      <c r="AD194" s="53">
        <f t="shared" si="109"/>
        <v>-0.24737387775258413</v>
      </c>
      <c r="AE194" s="53">
        <f t="shared" si="109"/>
        <v>-0.24737387775258413</v>
      </c>
      <c r="AF194" s="53">
        <f t="shared" si="109"/>
        <v>-0.24737387775258413</v>
      </c>
      <c r="AG194" s="53">
        <f t="shared" si="109"/>
        <v>-0.24737387775258413</v>
      </c>
      <c r="AH194" s="53">
        <f t="shared" si="109"/>
        <v>-0.24737387775258413</v>
      </c>
      <c r="AI194" s="53">
        <f t="shared" si="109"/>
        <v>-0.24458646014203422</v>
      </c>
      <c r="AJ194" s="53">
        <f t="shared" si="109"/>
        <v>-0.24458646014203422</v>
      </c>
      <c r="AK194" s="53">
        <f t="shared" si="109"/>
        <v>-0.24381660973440766</v>
      </c>
      <c r="AL194" s="53">
        <f t="shared" si="109"/>
        <v>-0.24309637902174253</v>
      </c>
      <c r="AM194" s="53">
        <f t="shared" si="109"/>
        <v>-0.24312252836606396</v>
      </c>
      <c r="AN194" s="53">
        <f t="shared" si="109"/>
        <v>-0.24307318540774681</v>
      </c>
      <c r="AO194" s="53">
        <f t="shared" si="109"/>
        <v>-0.24304372821375453</v>
      </c>
      <c r="AP194" s="53">
        <f t="shared" si="109"/>
        <v>-0.24058865003031016</v>
      </c>
      <c r="AQ194" s="53">
        <f t="shared" si="109"/>
        <v>-0.23954882721525739</v>
      </c>
      <c r="AR194" s="53">
        <f t="shared" si="109"/>
        <v>-0.23962353832182182</v>
      </c>
      <c r="AS194" s="53">
        <f t="shared" si="109"/>
        <v>-0.31489554663757924</v>
      </c>
      <c r="AT194" s="53">
        <f t="shared" si="109"/>
        <v>-0.31489554663757924</v>
      </c>
      <c r="AU194" s="53">
        <f t="shared" si="109"/>
        <v>-0.31489554663757924</v>
      </c>
      <c r="AV194" s="53">
        <f t="shared" si="109"/>
        <v>-0.31489554663757924</v>
      </c>
      <c r="AW194" s="53">
        <f t="shared" si="109"/>
        <v>-0.31489554663757924</v>
      </c>
      <c r="AX194" s="53">
        <f t="shared" si="109"/>
        <v>-0.31489554663757924</v>
      </c>
      <c r="AY194" s="53">
        <f t="shared" si="109"/>
        <v>-0.31489554663757924</v>
      </c>
      <c r="AZ194" s="53">
        <f t="shared" si="92"/>
        <v>-0.31489554663757924</v>
      </c>
      <c r="BA194" s="53">
        <f t="shared" si="92"/>
        <v>-0.31541292118327124</v>
      </c>
      <c r="BB194" s="53">
        <f t="shared" si="92"/>
        <v>-0.31541292118327124</v>
      </c>
      <c r="BC194" s="53">
        <f t="shared" ref="BC194:CM194" si="111">-(1-2^BC142)</f>
        <v>-0.31467880786315228</v>
      </c>
      <c r="BD194" s="53">
        <f t="shared" si="111"/>
        <v>-0.30915024629232579</v>
      </c>
      <c r="BE194" s="53">
        <f t="shared" si="111"/>
        <v>-0.30902255747640051</v>
      </c>
      <c r="BF194" s="53">
        <f t="shared" si="111"/>
        <v>-0.30902255747640051</v>
      </c>
      <c r="BG194" s="53">
        <f t="shared" si="111"/>
        <v>-0.30902255747640051</v>
      </c>
      <c r="BH194" s="53">
        <f t="shared" si="111"/>
        <v>-0.30902074274226432</v>
      </c>
      <c r="BI194" s="53">
        <f t="shared" si="111"/>
        <v>-0.30902074274226432</v>
      </c>
      <c r="BJ194" s="53">
        <f t="shared" si="111"/>
        <v>-0.30900721326584002</v>
      </c>
      <c r="BK194" s="53">
        <f t="shared" si="111"/>
        <v>-0.30900721326584002</v>
      </c>
      <c r="BL194" s="53">
        <f t="shared" si="111"/>
        <v>-0.30900721326584002</v>
      </c>
      <c r="BM194" s="53">
        <f t="shared" si="111"/>
        <v>-0.30900721326584002</v>
      </c>
      <c r="BN194" s="53">
        <f t="shared" si="111"/>
        <v>-0.30900721326584002</v>
      </c>
      <c r="BO194" s="53">
        <f t="shared" si="111"/>
        <v>-0.30864587525869625</v>
      </c>
      <c r="BP194" s="53">
        <f t="shared" si="111"/>
        <v>-0.30864587525869625</v>
      </c>
      <c r="BQ194" s="53">
        <f t="shared" si="111"/>
        <v>-0.30862942552607642</v>
      </c>
      <c r="BR194" s="53">
        <f t="shared" si="111"/>
        <v>-0.30862942552607642</v>
      </c>
      <c r="BS194" s="53">
        <f t="shared" si="111"/>
        <v>-0.30862942552607642</v>
      </c>
      <c r="BT194" s="53">
        <f t="shared" si="111"/>
        <v>-0.30862942552607642</v>
      </c>
      <c r="BU194" s="53">
        <f t="shared" si="111"/>
        <v>-0.30862942552607642</v>
      </c>
      <c r="BV194" s="53">
        <f t="shared" si="111"/>
        <v>-0.30862942552607642</v>
      </c>
      <c r="BW194" s="53">
        <f t="shared" si="111"/>
        <v>-0.30862942552607642</v>
      </c>
      <c r="BX194" s="53">
        <f t="shared" si="111"/>
        <v>-0.30862942552607642</v>
      </c>
      <c r="BY194" s="53">
        <f t="shared" si="111"/>
        <v>-0.30862942552607642</v>
      </c>
      <c r="BZ194" s="53">
        <f t="shared" si="111"/>
        <v>-0.30862942552607642</v>
      </c>
      <c r="CA194" s="53">
        <f t="shared" si="111"/>
        <v>-0.30867175496018928</v>
      </c>
      <c r="CB194" s="53">
        <f t="shared" si="111"/>
        <v>-0.3060921595883942</v>
      </c>
      <c r="CC194" s="53">
        <f t="shared" si="111"/>
        <v>-0.3060921595883942</v>
      </c>
      <c r="CD194" s="53">
        <f t="shared" si="111"/>
        <v>-0.3060921595883942</v>
      </c>
      <c r="CE194" s="53">
        <f t="shared" si="111"/>
        <v>-0.3060921595883942</v>
      </c>
      <c r="CF194" s="53">
        <f t="shared" si="111"/>
        <v>-0.3060921595883942</v>
      </c>
      <c r="CG194" s="53">
        <f t="shared" si="111"/>
        <v>-0.30599845734447173</v>
      </c>
      <c r="CH194" s="53">
        <f t="shared" si="111"/>
        <v>-0.30415135707807972</v>
      </c>
      <c r="CI194" s="53">
        <f t="shared" si="111"/>
        <v>-0.30770103979429519</v>
      </c>
      <c r="CJ194" s="53">
        <f t="shared" si="111"/>
        <v>-0.30770103979429519</v>
      </c>
      <c r="CK194" s="53">
        <f t="shared" si="111"/>
        <v>-0.30770103979429519</v>
      </c>
      <c r="CL194" s="53">
        <f t="shared" si="111"/>
        <v>-0.30770103979429519</v>
      </c>
      <c r="CM194" s="53">
        <f t="shared" si="111"/>
        <v>-0.30770103979429519</v>
      </c>
      <c r="CP194" s="5" cm="1">
        <f t="array" ref="CP194">AVERAGE(IF(ISERROR(C194:CM194),"",C194:CM194))</f>
        <v>-0.27896597316000959</v>
      </c>
    </row>
    <row r="195" spans="2:94">
      <c r="B195" s="50">
        <f t="shared" si="71"/>
        <v>2011</v>
      </c>
      <c r="C195" s="53">
        <f t="shared" si="102"/>
        <v>-0.12977397802061286</v>
      </c>
      <c r="D195" s="53">
        <f t="shared" si="109"/>
        <v>-0.22350728274219434</v>
      </c>
      <c r="E195" s="53">
        <f t="shared" si="109"/>
        <v>-0.21397195409015612</v>
      </c>
      <c r="F195" s="53">
        <f t="shared" si="109"/>
        <v>-0.21302277124157998</v>
      </c>
      <c r="G195" s="53">
        <f t="shared" si="109"/>
        <v>-0.21003345363267367</v>
      </c>
      <c r="H195" s="53">
        <f t="shared" si="109"/>
        <v>-0.29604338668560337</v>
      </c>
      <c r="I195" s="53">
        <f t="shared" si="109"/>
        <v>-0.29515060985106834</v>
      </c>
      <c r="J195" s="53">
        <f t="shared" si="109"/>
        <v>-0.25028289369415291</v>
      </c>
      <c r="K195" s="53">
        <f t="shared" si="109"/>
        <v>-0.24925819027896934</v>
      </c>
      <c r="L195" s="53">
        <f t="shared" si="109"/>
        <v>-0.24885008434809641</v>
      </c>
      <c r="M195" s="53">
        <f t="shared" si="109"/>
        <v>-0.24533255916392027</v>
      </c>
      <c r="N195" s="53">
        <f t="shared" si="109"/>
        <v>-0.24320964887775787</v>
      </c>
      <c r="O195" s="53">
        <f t="shared" si="109"/>
        <v>-0.2431997851216835</v>
      </c>
      <c r="P195" s="53">
        <f t="shared" si="109"/>
        <v>-0.2431997851216835</v>
      </c>
      <c r="Q195" s="53">
        <f t="shared" si="109"/>
        <v>-0.2431997851216835</v>
      </c>
      <c r="R195" s="53">
        <f t="shared" si="109"/>
        <v>-0.23981950572285704</v>
      </c>
      <c r="S195" s="53">
        <f t="shared" si="109"/>
        <v>-0.23983027810508828</v>
      </c>
      <c r="T195" s="53">
        <f t="shared" si="109"/>
        <v>-0.23983027810508828</v>
      </c>
      <c r="U195" s="53">
        <f t="shared" si="109"/>
        <v>-0.2393660084300232</v>
      </c>
      <c r="V195" s="53">
        <f t="shared" si="109"/>
        <v>-0.23878563284638932</v>
      </c>
      <c r="W195" s="53">
        <f t="shared" si="109"/>
        <v>-0.23878563284638932</v>
      </c>
      <c r="X195" s="53">
        <f t="shared" si="109"/>
        <v>-0.23878563284638932</v>
      </c>
      <c r="Y195" s="53">
        <f t="shared" si="109"/>
        <v>-0.23981397807756266</v>
      </c>
      <c r="Z195" s="53">
        <f t="shared" si="109"/>
        <v>-0.23980064167187543</v>
      </c>
      <c r="AA195" s="53">
        <f t="shared" si="109"/>
        <v>-0.23976840059887905</v>
      </c>
      <c r="AB195" s="53">
        <f t="shared" si="109"/>
        <v>-0.23967862079599145</v>
      </c>
      <c r="AC195" s="53">
        <f t="shared" si="109"/>
        <v>-0.23967862079599145</v>
      </c>
      <c r="AD195" s="53">
        <f t="shared" si="109"/>
        <v>-0.23967862079599145</v>
      </c>
      <c r="AE195" s="53">
        <f t="shared" si="109"/>
        <v>-0.23967862079599145</v>
      </c>
      <c r="AF195" s="53">
        <f t="shared" si="109"/>
        <v>-0.23967862079599145</v>
      </c>
      <c r="AG195" s="53">
        <f t="shared" si="109"/>
        <v>-0.23967862079599145</v>
      </c>
      <c r="AH195" s="53">
        <f t="shared" si="109"/>
        <v>-0.23967862079599145</v>
      </c>
      <c r="AI195" s="53">
        <f t="shared" si="109"/>
        <v>-0.23710317970070882</v>
      </c>
      <c r="AJ195" s="53">
        <f t="shared" si="109"/>
        <v>-0.23710317970070882</v>
      </c>
      <c r="AK195" s="53">
        <f t="shared" si="109"/>
        <v>-0.23623466660627324</v>
      </c>
      <c r="AL195" s="53">
        <f t="shared" si="109"/>
        <v>-0.23513933675396026</v>
      </c>
      <c r="AM195" s="53">
        <f t="shared" si="109"/>
        <v>-0.23516425549215381</v>
      </c>
      <c r="AN195" s="53">
        <f t="shared" si="109"/>
        <v>-0.23512216352203319</v>
      </c>
      <c r="AO195" s="53">
        <f t="shared" si="109"/>
        <v>-0.23509906212127252</v>
      </c>
      <c r="AP195" s="53">
        <f t="shared" si="109"/>
        <v>-0.2327816883024032</v>
      </c>
      <c r="AQ195" s="53">
        <f t="shared" si="109"/>
        <v>-0.23082110168982106</v>
      </c>
      <c r="AR195" s="53">
        <f t="shared" si="109"/>
        <v>-0.23089045538356634</v>
      </c>
      <c r="AS195" s="53">
        <f t="shared" si="109"/>
        <v>-0.30349136278672395</v>
      </c>
      <c r="AT195" s="53">
        <f t="shared" si="109"/>
        <v>-0.30349136278672395</v>
      </c>
      <c r="AU195" s="53">
        <f t="shared" si="109"/>
        <v>-0.30349136278672395</v>
      </c>
      <c r="AV195" s="53">
        <f t="shared" si="109"/>
        <v>-0.30349136278672395</v>
      </c>
      <c r="AW195" s="53">
        <f t="shared" si="109"/>
        <v>-0.30349136278672395</v>
      </c>
      <c r="AX195" s="53">
        <f t="shared" si="109"/>
        <v>-0.30349136278672395</v>
      </c>
      <c r="AY195" s="53">
        <f t="shared" si="109"/>
        <v>-0.30349136278672395</v>
      </c>
      <c r="AZ195" s="53">
        <f t="shared" ref="AZ195:BQ199" si="112">-(1-2^AZ143)</f>
        <v>-0.30349136278672395</v>
      </c>
      <c r="BA195" s="53">
        <f t="shared" si="112"/>
        <v>-0.30395292788913342</v>
      </c>
      <c r="BB195" s="53">
        <f t="shared" si="112"/>
        <v>-0.30395292788913342</v>
      </c>
      <c r="BC195" s="53">
        <f t="shared" si="112"/>
        <v>-0.30333084148647971</v>
      </c>
      <c r="BD195" s="53">
        <f t="shared" si="112"/>
        <v>-0.29811884092815721</v>
      </c>
      <c r="BE195" s="53">
        <f t="shared" si="112"/>
        <v>-0.2979759303859465</v>
      </c>
      <c r="BF195" s="53">
        <f t="shared" si="112"/>
        <v>-0.2979759303859465</v>
      </c>
      <c r="BG195" s="53">
        <f t="shared" si="112"/>
        <v>-0.2979759303859465</v>
      </c>
      <c r="BH195" s="53">
        <f t="shared" si="112"/>
        <v>-0.29797724061303055</v>
      </c>
      <c r="BI195" s="53">
        <f t="shared" si="112"/>
        <v>-0.29797724061303055</v>
      </c>
      <c r="BJ195" s="53">
        <f t="shared" si="112"/>
        <v>-0.29796545818277376</v>
      </c>
      <c r="BK195" s="53">
        <f t="shared" si="112"/>
        <v>-0.29796545818277376</v>
      </c>
      <c r="BL195" s="53">
        <f t="shared" si="112"/>
        <v>-0.29796545818277376</v>
      </c>
      <c r="BM195" s="53">
        <f t="shared" si="112"/>
        <v>-0.29796545818277376</v>
      </c>
      <c r="BN195" s="53">
        <f t="shared" si="112"/>
        <v>-0.29796545818277376</v>
      </c>
      <c r="BO195" s="53">
        <f t="shared" si="112"/>
        <v>-0.29783041680863231</v>
      </c>
      <c r="BP195" s="53">
        <f t="shared" si="112"/>
        <v>-0.29783041680863231</v>
      </c>
      <c r="BQ195" s="53">
        <f t="shared" si="112"/>
        <v>-0.29780685697563014</v>
      </c>
      <c r="BR195" s="53">
        <f t="shared" ref="BR195:CM195" si="113">-(1-2^BR143)</f>
        <v>-0.29780685697563014</v>
      </c>
      <c r="BS195" s="53">
        <f t="shared" si="113"/>
        <v>-0.29780685697563014</v>
      </c>
      <c r="BT195" s="53">
        <f t="shared" si="113"/>
        <v>-0.29780685697563014</v>
      </c>
      <c r="BU195" s="53">
        <f t="shared" si="113"/>
        <v>-0.29780685697563014</v>
      </c>
      <c r="BV195" s="53">
        <f t="shared" si="113"/>
        <v>-0.29780685697563014</v>
      </c>
      <c r="BW195" s="53">
        <f t="shared" si="113"/>
        <v>-0.29780685697563014</v>
      </c>
      <c r="BX195" s="53">
        <f t="shared" si="113"/>
        <v>-0.29780685697563014</v>
      </c>
      <c r="BY195" s="53">
        <f t="shared" si="113"/>
        <v>-0.29780685697563014</v>
      </c>
      <c r="BZ195" s="53">
        <f t="shared" si="113"/>
        <v>-0.29780685697563014</v>
      </c>
      <c r="CA195" s="53">
        <f t="shared" si="113"/>
        <v>-0.29784558214491197</v>
      </c>
      <c r="CB195" s="53">
        <f t="shared" si="113"/>
        <v>-0.29547927837983001</v>
      </c>
      <c r="CC195" s="53">
        <f t="shared" si="113"/>
        <v>-0.29547927837983001</v>
      </c>
      <c r="CD195" s="53">
        <f t="shared" si="113"/>
        <v>-0.29547927837983001</v>
      </c>
      <c r="CE195" s="53">
        <f t="shared" si="113"/>
        <v>-0.29547927837983001</v>
      </c>
      <c r="CF195" s="53">
        <f t="shared" si="113"/>
        <v>-0.29547927837983001</v>
      </c>
      <c r="CG195" s="53">
        <f t="shared" si="113"/>
        <v>-0.29536682949032411</v>
      </c>
      <c r="CH195" s="53">
        <f t="shared" si="113"/>
        <v>-0.29380211654016719</v>
      </c>
      <c r="CI195" s="53">
        <f t="shared" si="113"/>
        <v>-0.29679265413375711</v>
      </c>
      <c r="CJ195" s="53">
        <f t="shared" si="113"/>
        <v>-0.29679265413375711</v>
      </c>
      <c r="CK195" s="53">
        <f t="shared" si="113"/>
        <v>-0.29679265413375711</v>
      </c>
      <c r="CL195" s="53">
        <f t="shared" si="113"/>
        <v>-0.29679265413375711</v>
      </c>
      <c r="CM195" s="53">
        <f t="shared" si="113"/>
        <v>-0.29679265413375711</v>
      </c>
      <c r="CP195" s="5" cm="1">
        <f t="array" ref="CP195">AVERAGE(IF(ISERROR(C195:CM195),"",C195:CM195))</f>
        <v>-0.26971832797739986</v>
      </c>
    </row>
    <row r="196" spans="2:94">
      <c r="B196" s="50">
        <f t="shared" si="71"/>
        <v>2012</v>
      </c>
      <c r="C196" s="53">
        <f t="shared" si="102"/>
        <v>-0.11760797488235963</v>
      </c>
      <c r="D196" s="53">
        <f t="shared" si="109"/>
        <v>-0.21160287764299857</v>
      </c>
      <c r="E196" s="53">
        <f t="shared" si="109"/>
        <v>-0.20662503576551328</v>
      </c>
      <c r="F196" s="53">
        <f t="shared" si="109"/>
        <v>-0.20576698649597458</v>
      </c>
      <c r="G196" s="53">
        <f t="shared" si="109"/>
        <v>-0.20133775250604558</v>
      </c>
      <c r="H196" s="53">
        <f t="shared" si="109"/>
        <v>-0.28003195839287376</v>
      </c>
      <c r="I196" s="53">
        <f t="shared" si="109"/>
        <v>-0.27923630720681369</v>
      </c>
      <c r="J196" s="53">
        <f t="shared" si="109"/>
        <v>-0.23735389417155794</v>
      </c>
      <c r="K196" s="53">
        <f t="shared" si="109"/>
        <v>-0.23637956468386379</v>
      </c>
      <c r="L196" s="53">
        <f t="shared" si="109"/>
        <v>-0.23603537169016076</v>
      </c>
      <c r="M196" s="53">
        <f t="shared" si="109"/>
        <v>-0.23288025893306219</v>
      </c>
      <c r="N196" s="53">
        <f t="shared" si="109"/>
        <v>-0.23101781161567403</v>
      </c>
      <c r="O196" s="53">
        <f t="shared" si="109"/>
        <v>-0.23103759112995104</v>
      </c>
      <c r="P196" s="53">
        <f t="shared" si="109"/>
        <v>-0.23103759112995104</v>
      </c>
      <c r="Q196" s="53">
        <f t="shared" si="109"/>
        <v>-0.23103759112995104</v>
      </c>
      <c r="R196" s="53">
        <f t="shared" si="109"/>
        <v>-0.22872639257778193</v>
      </c>
      <c r="S196" s="53">
        <f t="shared" si="109"/>
        <v>-0.22872708091791716</v>
      </c>
      <c r="T196" s="53">
        <f t="shared" si="109"/>
        <v>-0.22872708091791716</v>
      </c>
      <c r="U196" s="53">
        <f t="shared" si="109"/>
        <v>-0.2283255689651692</v>
      </c>
      <c r="V196" s="53">
        <f t="shared" si="109"/>
        <v>-0.22780283529413592</v>
      </c>
      <c r="W196" s="53">
        <f t="shared" si="109"/>
        <v>-0.22780283529413592</v>
      </c>
      <c r="X196" s="53">
        <f t="shared" si="109"/>
        <v>-0.22780283529413592</v>
      </c>
      <c r="Y196" s="53">
        <f t="shared" si="109"/>
        <v>-0.22871753133714923</v>
      </c>
      <c r="Z196" s="53">
        <f t="shared" si="109"/>
        <v>-0.22870693022794797</v>
      </c>
      <c r="AA196" s="53">
        <f t="shared" si="109"/>
        <v>-0.22867693510359655</v>
      </c>
      <c r="AB196" s="53">
        <f t="shared" si="109"/>
        <v>-0.22858561287431201</v>
      </c>
      <c r="AC196" s="53">
        <f t="shared" si="109"/>
        <v>-0.22858561287431201</v>
      </c>
      <c r="AD196" s="53">
        <f t="shared" si="109"/>
        <v>-0.22858561287431201</v>
      </c>
      <c r="AE196" s="53">
        <f t="shared" si="109"/>
        <v>-0.22858561287431201</v>
      </c>
      <c r="AF196" s="53">
        <f t="shared" si="109"/>
        <v>-0.22858561287431201</v>
      </c>
      <c r="AG196" s="53">
        <f t="shared" si="109"/>
        <v>-0.22858561287431201</v>
      </c>
      <c r="AH196" s="53">
        <f t="shared" si="109"/>
        <v>-0.22858561287431201</v>
      </c>
      <c r="AI196" s="53">
        <f t="shared" si="109"/>
        <v>-0.22629920834642914</v>
      </c>
      <c r="AJ196" s="53">
        <f t="shared" si="109"/>
        <v>-0.22629920834642914</v>
      </c>
      <c r="AK196" s="53">
        <f t="shared" si="109"/>
        <v>-0.22518815702524908</v>
      </c>
      <c r="AL196" s="53">
        <f t="shared" si="109"/>
        <v>-0.22402695225058078</v>
      </c>
      <c r="AM196" s="53">
        <f t="shared" si="109"/>
        <v>-0.22405048001947225</v>
      </c>
      <c r="AN196" s="53">
        <f t="shared" si="109"/>
        <v>-0.22401669448469108</v>
      </c>
      <c r="AO196" s="53">
        <f t="shared" si="109"/>
        <v>-0.22398550728205857</v>
      </c>
      <c r="AP196" s="53">
        <f t="shared" si="109"/>
        <v>-0.22206849220699199</v>
      </c>
      <c r="AQ196" s="53">
        <f t="shared" si="109"/>
        <v>-0.22011303827902906</v>
      </c>
      <c r="AR196" s="53">
        <f t="shared" si="109"/>
        <v>-0.22017652183577718</v>
      </c>
      <c r="AS196" s="53">
        <f t="shared" si="109"/>
        <v>-0.28850038872435035</v>
      </c>
      <c r="AT196" s="53">
        <f t="shared" si="109"/>
        <v>-0.28850038872435035</v>
      </c>
      <c r="AU196" s="53">
        <f t="shared" si="109"/>
        <v>-0.28850038872435035</v>
      </c>
      <c r="AV196" s="53">
        <f t="shared" si="109"/>
        <v>-0.28850038872435035</v>
      </c>
      <c r="AW196" s="53">
        <f t="shared" si="109"/>
        <v>-0.28850038872435035</v>
      </c>
      <c r="AX196" s="53">
        <f t="shared" si="109"/>
        <v>-0.28850038872435035</v>
      </c>
      <c r="AY196" s="53">
        <f t="shared" si="109"/>
        <v>-0.28850038872435035</v>
      </c>
      <c r="AZ196" s="53">
        <f t="shared" si="112"/>
        <v>-0.28850038872435035</v>
      </c>
      <c r="BA196" s="53">
        <f t="shared" si="112"/>
        <v>-0.28894405184419614</v>
      </c>
      <c r="BB196" s="53">
        <f t="shared" si="112"/>
        <v>-0.28894405184419614</v>
      </c>
      <c r="BC196" s="53">
        <f t="shared" si="112"/>
        <v>-0.28823952750956772</v>
      </c>
      <c r="BD196" s="53">
        <f t="shared" si="112"/>
        <v>-0.28389311943603468</v>
      </c>
      <c r="BE196" s="53">
        <f t="shared" si="112"/>
        <v>-0.28375618674212044</v>
      </c>
      <c r="BF196" s="53">
        <f t="shared" si="112"/>
        <v>-0.28375618674212044</v>
      </c>
      <c r="BG196" s="53">
        <f t="shared" si="112"/>
        <v>-0.28375618674212044</v>
      </c>
      <c r="BH196" s="53">
        <f t="shared" si="112"/>
        <v>-0.28375449713260548</v>
      </c>
      <c r="BI196" s="53">
        <f t="shared" si="112"/>
        <v>-0.28375449713260548</v>
      </c>
      <c r="BJ196" s="53">
        <f t="shared" si="112"/>
        <v>-0.28374458602697616</v>
      </c>
      <c r="BK196" s="53">
        <f t="shared" si="112"/>
        <v>-0.28374458602697616</v>
      </c>
      <c r="BL196" s="53">
        <f t="shared" si="112"/>
        <v>-0.28374458602697616</v>
      </c>
      <c r="BM196" s="53">
        <f t="shared" si="112"/>
        <v>-0.28374458602697616</v>
      </c>
      <c r="BN196" s="53">
        <f t="shared" si="112"/>
        <v>-0.28374458602697616</v>
      </c>
      <c r="BO196" s="53">
        <f t="shared" si="112"/>
        <v>-0.28358948941426199</v>
      </c>
      <c r="BP196" s="53">
        <f t="shared" si="112"/>
        <v>-0.28358948941426199</v>
      </c>
      <c r="BQ196" s="53">
        <f t="shared" si="112"/>
        <v>-0.28359481203607217</v>
      </c>
      <c r="BR196" s="53">
        <f t="shared" ref="BR196:CM196" si="114">-(1-2^BR144)</f>
        <v>-0.28359481203607217</v>
      </c>
      <c r="BS196" s="53">
        <f t="shared" si="114"/>
        <v>-0.28359481203607217</v>
      </c>
      <c r="BT196" s="53">
        <f t="shared" si="114"/>
        <v>-0.28359481203607217</v>
      </c>
      <c r="BU196" s="53">
        <f t="shared" si="114"/>
        <v>-0.28359481203607217</v>
      </c>
      <c r="BV196" s="53">
        <f t="shared" si="114"/>
        <v>-0.28359481203607217</v>
      </c>
      <c r="BW196" s="53">
        <f t="shared" si="114"/>
        <v>-0.28359481203607217</v>
      </c>
      <c r="BX196" s="53">
        <f t="shared" si="114"/>
        <v>-0.28359481203607217</v>
      </c>
      <c r="BY196" s="53">
        <f t="shared" si="114"/>
        <v>-0.28359481203607217</v>
      </c>
      <c r="BZ196" s="53">
        <f t="shared" si="114"/>
        <v>-0.28359481203607217</v>
      </c>
      <c r="CA196" s="53">
        <f t="shared" si="114"/>
        <v>-0.28362965940771434</v>
      </c>
      <c r="CB196" s="53">
        <f t="shared" si="114"/>
        <v>-0.28163591919403352</v>
      </c>
      <c r="CC196" s="53">
        <f t="shared" si="114"/>
        <v>-0.28163591919403352</v>
      </c>
      <c r="CD196" s="53">
        <f t="shared" si="114"/>
        <v>-0.28163591919403352</v>
      </c>
      <c r="CE196" s="53">
        <f t="shared" si="114"/>
        <v>-0.28163591919403352</v>
      </c>
      <c r="CF196" s="53">
        <f t="shared" si="114"/>
        <v>-0.28163591919403352</v>
      </c>
      <c r="CG196" s="53">
        <f t="shared" si="114"/>
        <v>-0.28148637448824188</v>
      </c>
      <c r="CH196" s="53">
        <f t="shared" si="114"/>
        <v>-0.28037429015242488</v>
      </c>
      <c r="CI196" s="53">
        <f t="shared" si="114"/>
        <v>-0.28241167319573224</v>
      </c>
      <c r="CJ196" s="53">
        <f t="shared" si="114"/>
        <v>-0.28241167319573224</v>
      </c>
      <c r="CK196" s="53">
        <f t="shared" si="114"/>
        <v>-0.28241167319573224</v>
      </c>
      <c r="CL196" s="53">
        <f t="shared" si="114"/>
        <v>-0.28241167319573224</v>
      </c>
      <c r="CM196" s="53">
        <f t="shared" si="114"/>
        <v>-0.28241167319573224</v>
      </c>
      <c r="CP196" s="5" cm="1">
        <f t="array" ref="CP196">AVERAGE(IF(ISERROR(C196:CM196),"",C196:CM196))</f>
        <v>-0.25678323453646318</v>
      </c>
    </row>
    <row r="197" spans="2:94">
      <c r="B197" s="50">
        <f t="shared" si="71"/>
        <v>2013</v>
      </c>
      <c r="C197" s="53">
        <f t="shared" si="102"/>
        <v>-0.12416996541630332</v>
      </c>
      <c r="D197" s="53">
        <f t="shared" si="109"/>
        <v>-0.20865289734306314</v>
      </c>
      <c r="E197" s="53">
        <f t="shared" si="109"/>
        <v>-0.20393816827212341</v>
      </c>
      <c r="F197" s="53">
        <f t="shared" si="109"/>
        <v>-0.20336413260430208</v>
      </c>
      <c r="G197" s="53">
        <f t="shared" si="109"/>
        <v>-0.19878673721679485</v>
      </c>
      <c r="H197" s="53">
        <f t="shared" si="109"/>
        <v>-0.27124363318065414</v>
      </c>
      <c r="I197" s="53">
        <f t="shared" si="109"/>
        <v>-0.27034283167494866</v>
      </c>
      <c r="J197" s="53">
        <f t="shared" si="109"/>
        <v>-0.232325741031293</v>
      </c>
      <c r="K197" s="53">
        <f t="shared" si="109"/>
        <v>-0.2310803345661494</v>
      </c>
      <c r="L197" s="53">
        <f t="shared" si="109"/>
        <v>-0.23075858822774054</v>
      </c>
      <c r="M197" s="53">
        <f t="shared" si="109"/>
        <v>-0.2278296382906555</v>
      </c>
      <c r="N197" s="53">
        <f t="shared" si="109"/>
        <v>-0.22602258050569979</v>
      </c>
      <c r="O197" s="53">
        <f t="shared" si="109"/>
        <v>-0.2259948710149372</v>
      </c>
      <c r="P197" s="53">
        <f t="shared" si="109"/>
        <v>-0.2259948710149372</v>
      </c>
      <c r="Q197" s="53">
        <f t="shared" si="109"/>
        <v>-0.2259948710149372</v>
      </c>
      <c r="R197" s="53">
        <f t="shared" si="109"/>
        <v>-0.22363060972440407</v>
      </c>
      <c r="S197" s="53">
        <f t="shared" si="109"/>
        <v>-0.22363437147004217</v>
      </c>
      <c r="T197" s="53">
        <f t="shared" si="109"/>
        <v>-0.22363437147004217</v>
      </c>
      <c r="U197" s="53">
        <f t="shared" si="109"/>
        <v>-0.22328904742012212</v>
      </c>
      <c r="V197" s="53">
        <f t="shared" si="109"/>
        <v>-0.22281984973923763</v>
      </c>
      <c r="W197" s="53">
        <f t="shared" si="109"/>
        <v>-0.22281984973923763</v>
      </c>
      <c r="X197" s="53">
        <f t="shared" si="109"/>
        <v>-0.22281984973923763</v>
      </c>
      <c r="Y197" s="53">
        <f t="shared" si="109"/>
        <v>-0.22373389570473101</v>
      </c>
      <c r="Z197" s="53">
        <f t="shared" si="109"/>
        <v>-0.22372464819694748</v>
      </c>
      <c r="AA197" s="53">
        <f t="shared" si="109"/>
        <v>-0.22364688259574705</v>
      </c>
      <c r="AB197" s="53">
        <f t="shared" si="109"/>
        <v>-0.22356536613241018</v>
      </c>
      <c r="AC197" s="53">
        <f t="shared" si="109"/>
        <v>-0.22356536613241018</v>
      </c>
      <c r="AD197" s="53">
        <f t="shared" si="109"/>
        <v>-0.22356536613241018</v>
      </c>
      <c r="AE197" s="53">
        <f t="shared" si="109"/>
        <v>-0.22356536613241018</v>
      </c>
      <c r="AF197" s="53">
        <f t="shared" si="109"/>
        <v>-0.22356536613241018</v>
      </c>
      <c r="AG197" s="53">
        <f t="shared" si="109"/>
        <v>-0.22356536613241018</v>
      </c>
      <c r="AH197" s="53">
        <f t="shared" si="109"/>
        <v>-0.22356536613241018</v>
      </c>
      <c r="AI197" s="53">
        <f t="shared" si="109"/>
        <v>-0.2213567003262531</v>
      </c>
      <c r="AJ197" s="53">
        <f t="shared" si="109"/>
        <v>-0.2213567003262531</v>
      </c>
      <c r="AK197" s="53">
        <f t="shared" si="109"/>
        <v>-0.22026294491193765</v>
      </c>
      <c r="AL197" s="53">
        <f t="shared" si="109"/>
        <v>-0.21868870784403727</v>
      </c>
      <c r="AM197" s="53">
        <f t="shared" si="109"/>
        <v>-0.21871091182123992</v>
      </c>
      <c r="AN197" s="53">
        <f t="shared" si="109"/>
        <v>-0.21868153915454924</v>
      </c>
      <c r="AO197" s="53">
        <f t="shared" si="109"/>
        <v>-0.21865581692630587</v>
      </c>
      <c r="AP197" s="53">
        <f t="shared" si="109"/>
        <v>-0.21684778645922498</v>
      </c>
      <c r="AQ197" s="53">
        <f t="shared" si="109"/>
        <v>-0.2149042983818682</v>
      </c>
      <c r="AR197" s="53">
        <f t="shared" si="109"/>
        <v>-0.21499808455109315</v>
      </c>
      <c r="AS197" s="53">
        <f t="shared" si="109"/>
        <v>-0.28015965254735664</v>
      </c>
      <c r="AT197" s="53">
        <f t="shared" si="109"/>
        <v>-0.28015965254735664</v>
      </c>
      <c r="AU197" s="53">
        <f t="shared" si="109"/>
        <v>-0.28015965254735664</v>
      </c>
      <c r="AV197" s="53">
        <f t="shared" si="109"/>
        <v>-0.28015965254735664</v>
      </c>
      <c r="AW197" s="53">
        <f t="shared" si="109"/>
        <v>-0.28015965254735664</v>
      </c>
      <c r="AX197" s="53">
        <f t="shared" si="109"/>
        <v>-0.28015965254735664</v>
      </c>
      <c r="AY197" s="53">
        <f t="shared" si="109"/>
        <v>-0.28015965254735664</v>
      </c>
      <c r="AZ197" s="53">
        <f t="shared" si="112"/>
        <v>-0.28015965254735664</v>
      </c>
      <c r="BA197" s="53">
        <f t="shared" si="112"/>
        <v>-0.28057215955832715</v>
      </c>
      <c r="BB197" s="53">
        <f t="shared" si="112"/>
        <v>-0.28057215955832715</v>
      </c>
      <c r="BC197" s="53">
        <f t="shared" si="112"/>
        <v>-0.27979675197965592</v>
      </c>
      <c r="BD197" s="53">
        <f t="shared" si="112"/>
        <v>-0.27592805412592469</v>
      </c>
      <c r="BE197" s="53">
        <f t="shared" si="112"/>
        <v>-0.27577858382894826</v>
      </c>
      <c r="BF197" s="53">
        <f t="shared" si="112"/>
        <v>-0.27577858382894826</v>
      </c>
      <c r="BG197" s="53">
        <f t="shared" si="112"/>
        <v>-0.27577858382894826</v>
      </c>
      <c r="BH197" s="53">
        <f t="shared" si="112"/>
        <v>-0.27577933748252592</v>
      </c>
      <c r="BI197" s="53">
        <f t="shared" si="112"/>
        <v>-0.27577933748252592</v>
      </c>
      <c r="BJ197" s="53">
        <f t="shared" si="112"/>
        <v>-0.27577058130872978</v>
      </c>
      <c r="BK197" s="53">
        <f t="shared" si="112"/>
        <v>-0.27577058130872978</v>
      </c>
      <c r="BL197" s="53">
        <f t="shared" si="112"/>
        <v>-0.27577058130872978</v>
      </c>
      <c r="BM197" s="53">
        <f t="shared" si="112"/>
        <v>-0.27577058130872978</v>
      </c>
      <c r="BN197" s="53">
        <f t="shared" si="112"/>
        <v>-0.27577058130872978</v>
      </c>
      <c r="BO197" s="53">
        <f t="shared" si="112"/>
        <v>-0.2756999653536244</v>
      </c>
      <c r="BP197" s="53">
        <f t="shared" si="112"/>
        <v>-0.2756999653536244</v>
      </c>
      <c r="BQ197" s="53">
        <f t="shared" si="112"/>
        <v>-0.27570342868245679</v>
      </c>
      <c r="BR197" s="53">
        <f t="shared" ref="BR197:CM197" si="115">-(1-2^BR145)</f>
        <v>-0.27570342868245679</v>
      </c>
      <c r="BS197" s="53">
        <f t="shared" si="115"/>
        <v>-0.27570342868245679</v>
      </c>
      <c r="BT197" s="53">
        <f t="shared" si="115"/>
        <v>-0.27570342868245679</v>
      </c>
      <c r="BU197" s="53">
        <f t="shared" si="115"/>
        <v>-0.27570342868245679</v>
      </c>
      <c r="BV197" s="53">
        <f t="shared" si="115"/>
        <v>-0.27570342868245679</v>
      </c>
      <c r="BW197" s="53">
        <f t="shared" si="115"/>
        <v>-0.27570342868245679</v>
      </c>
      <c r="BX197" s="53">
        <f t="shared" si="115"/>
        <v>-0.27570342868245679</v>
      </c>
      <c r="BY197" s="53">
        <f t="shared" si="115"/>
        <v>-0.27570342868245679</v>
      </c>
      <c r="BZ197" s="53">
        <f t="shared" si="115"/>
        <v>-0.27570342868245679</v>
      </c>
      <c r="CA197" s="53">
        <f t="shared" si="115"/>
        <v>-0.27573548855380514</v>
      </c>
      <c r="CB197" s="53">
        <f t="shared" si="115"/>
        <v>-0.27401238104548176</v>
      </c>
      <c r="CC197" s="53">
        <f t="shared" si="115"/>
        <v>-0.27401238104548176</v>
      </c>
      <c r="CD197" s="53">
        <f t="shared" si="115"/>
        <v>-0.27401238104548176</v>
      </c>
      <c r="CE197" s="53">
        <f t="shared" si="115"/>
        <v>-0.27401238104548176</v>
      </c>
      <c r="CF197" s="53">
        <f t="shared" si="115"/>
        <v>-0.27401238104548176</v>
      </c>
      <c r="CG197" s="53">
        <f t="shared" si="115"/>
        <v>-0.27386789627362818</v>
      </c>
      <c r="CH197" s="53">
        <f t="shared" si="115"/>
        <v>-0.27312247481617002</v>
      </c>
      <c r="CI197" s="53">
        <f t="shared" si="115"/>
        <v>-0.27456676385788636</v>
      </c>
      <c r="CJ197" s="53">
        <f t="shared" si="115"/>
        <v>-0.27456676385788636</v>
      </c>
      <c r="CK197" s="53">
        <f t="shared" si="115"/>
        <v>-0.27456676385788636</v>
      </c>
      <c r="CL197" s="53">
        <f t="shared" si="115"/>
        <v>-0.27456676385788636</v>
      </c>
      <c r="CM197" s="53">
        <f t="shared" si="115"/>
        <v>-0.27456676385788636</v>
      </c>
      <c r="CP197" s="5" cm="1">
        <f t="array" ref="CP197">AVERAGE(IF(ISERROR(C197:CM197),"",C197:CM197))</f>
        <v>-0.25033285136059358</v>
      </c>
    </row>
    <row r="198" spans="2:94">
      <c r="B198" s="50">
        <f t="shared" si="71"/>
        <v>2014</v>
      </c>
      <c r="C198" s="53">
        <f t="shared" si="102"/>
        <v>-0.12471621388230281</v>
      </c>
      <c r="D198" s="53">
        <f t="shared" si="109"/>
        <v>-0.20710645468904632</v>
      </c>
      <c r="E198" s="53">
        <f t="shared" si="109"/>
        <v>-0.20056035596089772</v>
      </c>
      <c r="F198" s="53">
        <f t="shared" si="109"/>
        <v>-0.19983462000666641</v>
      </c>
      <c r="G198" s="53">
        <f t="shared" si="109"/>
        <v>-0.19589547064161139</v>
      </c>
      <c r="H198" s="53">
        <f t="shared" si="109"/>
        <v>-0.26441806775911736</v>
      </c>
      <c r="I198" s="53">
        <f t="shared" si="109"/>
        <v>-0.26357897942064024</v>
      </c>
      <c r="J198" s="53">
        <f t="shared" si="109"/>
        <v>-0.22854047303077518</v>
      </c>
      <c r="K198" s="53">
        <f t="shared" si="109"/>
        <v>-0.22707052320867538</v>
      </c>
      <c r="L198" s="53">
        <f t="shared" si="109"/>
        <v>-0.22677905310547564</v>
      </c>
      <c r="M198" s="53">
        <f t="shared" si="109"/>
        <v>-0.22347685918509053</v>
      </c>
      <c r="N198" s="53">
        <f t="shared" si="109"/>
        <v>-0.22146986784488665</v>
      </c>
      <c r="O198" s="53">
        <f t="shared" si="109"/>
        <v>-0.22154241260625152</v>
      </c>
      <c r="P198" s="53">
        <f t="shared" si="109"/>
        <v>-0.22154241260625152</v>
      </c>
      <c r="Q198" s="53">
        <f t="shared" si="109"/>
        <v>-0.22154241260625152</v>
      </c>
      <c r="R198" s="53">
        <f t="shared" si="109"/>
        <v>-0.21941132649093553</v>
      </c>
      <c r="S198" s="53">
        <f t="shared" si="109"/>
        <v>-0.21941727881174722</v>
      </c>
      <c r="T198" s="53">
        <f t="shared" si="109"/>
        <v>-0.21941727881174722</v>
      </c>
      <c r="U198" s="53">
        <f t="shared" si="109"/>
        <v>-0.2191082140362639</v>
      </c>
      <c r="V198" s="53">
        <f t="shared" si="109"/>
        <v>-0.2186457183068955</v>
      </c>
      <c r="W198" s="53">
        <f t="shared" si="109"/>
        <v>-0.2186457183068955</v>
      </c>
      <c r="X198" s="53">
        <f t="shared" si="109"/>
        <v>-0.2186457183068955</v>
      </c>
      <c r="Y198" s="53">
        <f t="shared" si="109"/>
        <v>-0.21946746625178348</v>
      </c>
      <c r="Z198" s="53">
        <f t="shared" si="109"/>
        <v>-0.2194592882695251</v>
      </c>
      <c r="AA198" s="53">
        <f t="shared" si="109"/>
        <v>-0.21941114769641523</v>
      </c>
      <c r="AB198" s="53">
        <f t="shared" si="109"/>
        <v>-0.21931407108415568</v>
      </c>
      <c r="AC198" s="53">
        <f t="shared" si="109"/>
        <v>-0.21931407108415568</v>
      </c>
      <c r="AD198" s="53">
        <f t="shared" si="109"/>
        <v>-0.21931407108415568</v>
      </c>
      <c r="AE198" s="53">
        <f t="shared" si="109"/>
        <v>-0.21931407108415568</v>
      </c>
      <c r="AF198" s="53">
        <f t="shared" si="109"/>
        <v>-0.21931407108415568</v>
      </c>
      <c r="AG198" s="53">
        <f t="shared" si="109"/>
        <v>-0.21931407108415568</v>
      </c>
      <c r="AH198" s="53">
        <f t="shared" si="109"/>
        <v>-0.21931407108415568</v>
      </c>
      <c r="AI198" s="53">
        <f t="shared" si="109"/>
        <v>-0.21710342131884108</v>
      </c>
      <c r="AJ198" s="53">
        <f t="shared" si="109"/>
        <v>-0.21710342131884108</v>
      </c>
      <c r="AK198" s="53">
        <f t="shared" si="109"/>
        <v>-0.21605719240824139</v>
      </c>
      <c r="AL198" s="53">
        <f t="shared" si="109"/>
        <v>-0.21443246489472734</v>
      </c>
      <c r="AM198" s="53">
        <f t="shared" si="109"/>
        <v>-0.21445351825862868</v>
      </c>
      <c r="AN198" s="53">
        <f t="shared" si="109"/>
        <v>-0.21442749127549854</v>
      </c>
      <c r="AO198" s="53">
        <f t="shared" ref="AO198:AY198" si="116">-(1-2^AO146)</f>
        <v>-0.21440579579060381</v>
      </c>
      <c r="AP198" s="53">
        <f t="shared" si="116"/>
        <v>-0.212711942441698</v>
      </c>
      <c r="AQ198" s="53">
        <f t="shared" si="116"/>
        <v>-0.21063837205854941</v>
      </c>
      <c r="AR198" s="53">
        <f t="shared" si="116"/>
        <v>-0.21071885226993037</v>
      </c>
      <c r="AS198" s="53">
        <f t="shared" si="116"/>
        <v>-0.2737961134012834</v>
      </c>
      <c r="AT198" s="53">
        <f t="shared" si="116"/>
        <v>-0.2737961134012834</v>
      </c>
      <c r="AU198" s="53">
        <f t="shared" si="116"/>
        <v>-0.2737961134012834</v>
      </c>
      <c r="AV198" s="53">
        <f t="shared" si="116"/>
        <v>-0.2737961134012834</v>
      </c>
      <c r="AW198" s="53">
        <f t="shared" si="116"/>
        <v>-0.2737961134012834</v>
      </c>
      <c r="AX198" s="53">
        <f t="shared" si="116"/>
        <v>-0.2737961134012834</v>
      </c>
      <c r="AY198" s="53">
        <f t="shared" si="116"/>
        <v>-0.2737961134012834</v>
      </c>
      <c r="AZ198" s="53">
        <f t="shared" si="112"/>
        <v>-0.2737961134012834</v>
      </c>
      <c r="BA198" s="53">
        <f t="shared" si="112"/>
        <v>-0.27418177114356457</v>
      </c>
      <c r="BB198" s="53">
        <f t="shared" si="112"/>
        <v>-0.27418177114356457</v>
      </c>
      <c r="BC198" s="53">
        <f t="shared" si="112"/>
        <v>-0.27350331958851481</v>
      </c>
      <c r="BD198" s="53">
        <f t="shared" si="112"/>
        <v>-0.2697419073447368</v>
      </c>
      <c r="BE198" s="53">
        <f t="shared" si="112"/>
        <v>-0.26960688784998355</v>
      </c>
      <c r="BF198" s="53">
        <f t="shared" si="112"/>
        <v>-0.26960688784998355</v>
      </c>
      <c r="BG198" s="53">
        <f t="shared" si="112"/>
        <v>-0.26960688784998355</v>
      </c>
      <c r="BH198" s="53">
        <f t="shared" si="112"/>
        <v>-0.26951367040145546</v>
      </c>
      <c r="BI198" s="53">
        <f t="shared" si="112"/>
        <v>-0.26951367040145546</v>
      </c>
      <c r="BJ198" s="53">
        <f t="shared" si="112"/>
        <v>-0.26950579535687202</v>
      </c>
      <c r="BK198" s="53">
        <f t="shared" si="112"/>
        <v>-0.26950579535687202</v>
      </c>
      <c r="BL198" s="53">
        <f t="shared" si="112"/>
        <v>-0.26950579535687202</v>
      </c>
      <c r="BM198" s="53">
        <f t="shared" si="112"/>
        <v>-0.26950579535687202</v>
      </c>
      <c r="BN198" s="53">
        <f t="shared" si="112"/>
        <v>-0.26950579535687202</v>
      </c>
      <c r="BO198" s="53">
        <f t="shared" si="112"/>
        <v>-0.26952008566678221</v>
      </c>
      <c r="BP198" s="53">
        <f t="shared" si="112"/>
        <v>-0.26952008566678221</v>
      </c>
      <c r="BQ198" s="53">
        <f t="shared" si="112"/>
        <v>-0.26952520702314853</v>
      </c>
      <c r="BR198" s="53">
        <f t="shared" ref="BR198:CM198" si="117">-(1-2^BR146)</f>
        <v>-0.26952520702314853</v>
      </c>
      <c r="BS198" s="53">
        <f t="shared" si="117"/>
        <v>-0.26952520702314853</v>
      </c>
      <c r="BT198" s="53">
        <f t="shared" si="117"/>
        <v>-0.26952520702314853</v>
      </c>
      <c r="BU198" s="53">
        <f t="shared" si="117"/>
        <v>-0.26952520702314853</v>
      </c>
      <c r="BV198" s="53">
        <f t="shared" si="117"/>
        <v>-0.26952520702314853</v>
      </c>
      <c r="BW198" s="53">
        <f t="shared" si="117"/>
        <v>-0.26952520702314853</v>
      </c>
      <c r="BX198" s="53">
        <f t="shared" si="117"/>
        <v>-0.26952520702314853</v>
      </c>
      <c r="BY198" s="53">
        <f t="shared" si="117"/>
        <v>-0.26952520702314853</v>
      </c>
      <c r="BZ198" s="53">
        <f t="shared" si="117"/>
        <v>-0.26952520702314853</v>
      </c>
      <c r="CA198" s="53">
        <f t="shared" si="117"/>
        <v>-0.26955501109108548</v>
      </c>
      <c r="CB198" s="53">
        <f t="shared" si="117"/>
        <v>-0.26797125454196302</v>
      </c>
      <c r="CC198" s="53">
        <f t="shared" si="117"/>
        <v>-0.26797125454196302</v>
      </c>
      <c r="CD198" s="53">
        <f t="shared" si="117"/>
        <v>-0.26797125454196302</v>
      </c>
      <c r="CE198" s="53">
        <f t="shared" si="117"/>
        <v>-0.26797125454196302</v>
      </c>
      <c r="CF198" s="53">
        <f t="shared" si="117"/>
        <v>-0.26797125454196302</v>
      </c>
      <c r="CG198" s="53">
        <f t="shared" si="117"/>
        <v>-0.26758941794744173</v>
      </c>
      <c r="CH198" s="53">
        <f t="shared" si="117"/>
        <v>-0.26675826640411959</v>
      </c>
      <c r="CI198" s="53">
        <f t="shared" si="117"/>
        <v>-0.26764201050140057</v>
      </c>
      <c r="CJ198" s="53">
        <f t="shared" si="117"/>
        <v>-0.26764201050140057</v>
      </c>
      <c r="CK198" s="53">
        <f t="shared" si="117"/>
        <v>-0.26764201050140057</v>
      </c>
      <c r="CL198" s="53">
        <f t="shared" si="117"/>
        <v>-0.26764201050140057</v>
      </c>
      <c r="CM198" s="53">
        <f t="shared" si="117"/>
        <v>-0.26764201050140057</v>
      </c>
      <c r="CP198" s="5" cm="1">
        <f t="array" ref="CP198">AVERAGE(IF(ISERROR(C198:CM198),"",C198:CM198))</f>
        <v>-0.24506258675573114</v>
      </c>
    </row>
    <row r="199" spans="2:94">
      <c r="B199" s="50">
        <f t="shared" si="71"/>
        <v>2015</v>
      </c>
      <c r="C199" s="53">
        <f t="shared" si="102"/>
        <v>-0.12512536912097449</v>
      </c>
      <c r="D199" s="53">
        <f t="shared" si="102"/>
        <v>-0.20487917237478492</v>
      </c>
      <c r="E199" s="53">
        <f t="shared" si="102"/>
        <v>-0.19883966676636977</v>
      </c>
      <c r="F199" s="53">
        <f t="shared" si="102"/>
        <v>-0.1996430787825394</v>
      </c>
      <c r="G199" s="53">
        <f t="shared" si="102"/>
        <v>-0.19569420464279996</v>
      </c>
      <c r="H199" s="53">
        <f t="shared" si="102"/>
        <v>-0.26132614789062103</v>
      </c>
      <c r="I199" s="53">
        <f t="shared" si="102"/>
        <v>-0.26038786486389354</v>
      </c>
      <c r="J199" s="53">
        <f t="shared" si="102"/>
        <v>-0.22620323867510728</v>
      </c>
      <c r="K199" s="53">
        <f t="shared" si="102"/>
        <v>-0.22454827584002202</v>
      </c>
      <c r="L199" s="53">
        <f t="shared" si="102"/>
        <v>-0.22427839214500211</v>
      </c>
      <c r="M199" s="53">
        <f t="shared" si="102"/>
        <v>-0.22065454107915672</v>
      </c>
      <c r="N199" s="53">
        <f t="shared" si="102"/>
        <v>-0.21688212926543915</v>
      </c>
      <c r="O199" s="53">
        <f t="shared" si="102"/>
        <v>-0.21696420481380807</v>
      </c>
      <c r="P199" s="53">
        <f t="shared" si="102"/>
        <v>-0.21696420481380807</v>
      </c>
      <c r="Q199" s="53">
        <f t="shared" si="102"/>
        <v>-0.21696420481380807</v>
      </c>
      <c r="R199" s="53">
        <f t="shared" si="102"/>
        <v>-0.2150080012532275</v>
      </c>
      <c r="S199" s="53">
        <f t="shared" ref="D199:AZ204" si="118">-(1-2^S147)</f>
        <v>-0.21497359212558709</v>
      </c>
      <c r="T199" s="53">
        <f t="shared" si="118"/>
        <v>-0.21497359212558709</v>
      </c>
      <c r="U199" s="53">
        <f t="shared" si="118"/>
        <v>-0.21461415845027632</v>
      </c>
      <c r="V199" s="53">
        <f t="shared" si="118"/>
        <v>-0.21421686566638798</v>
      </c>
      <c r="W199" s="53">
        <f t="shared" si="118"/>
        <v>-0.21421686566638798</v>
      </c>
      <c r="X199" s="53">
        <f t="shared" si="118"/>
        <v>-0.21421686566638798</v>
      </c>
      <c r="Y199" s="53">
        <f t="shared" si="118"/>
        <v>-0.21500664542472847</v>
      </c>
      <c r="Z199" s="53">
        <f t="shared" si="118"/>
        <v>-0.21499944707060681</v>
      </c>
      <c r="AA199" s="53">
        <f t="shared" si="118"/>
        <v>-0.21498623377330073</v>
      </c>
      <c r="AB199" s="53">
        <f t="shared" si="118"/>
        <v>-0.21492206349956811</v>
      </c>
      <c r="AC199" s="53">
        <f t="shared" si="118"/>
        <v>-0.21492206349956811</v>
      </c>
      <c r="AD199" s="53">
        <f t="shared" si="118"/>
        <v>-0.21492206349956811</v>
      </c>
      <c r="AE199" s="53">
        <f t="shared" si="118"/>
        <v>-0.21492206349956811</v>
      </c>
      <c r="AF199" s="53">
        <f t="shared" si="118"/>
        <v>-0.21492206349956811</v>
      </c>
      <c r="AG199" s="53">
        <f t="shared" si="118"/>
        <v>-0.21492206349956811</v>
      </c>
      <c r="AH199" s="53">
        <f t="shared" si="118"/>
        <v>-0.21492206349956811</v>
      </c>
      <c r="AI199" s="53">
        <f t="shared" si="118"/>
        <v>-0.21304013898251728</v>
      </c>
      <c r="AJ199" s="53">
        <f t="shared" si="118"/>
        <v>-0.21304013898251728</v>
      </c>
      <c r="AK199" s="53">
        <f t="shared" si="118"/>
        <v>-0.21228816067443956</v>
      </c>
      <c r="AL199" s="53">
        <f t="shared" si="118"/>
        <v>-0.21092368149601382</v>
      </c>
      <c r="AM199" s="53">
        <f t="shared" si="118"/>
        <v>-0.21092036471328968</v>
      </c>
      <c r="AN199" s="53">
        <f t="shared" si="118"/>
        <v>-0.21089700962340252</v>
      </c>
      <c r="AO199" s="53">
        <f t="shared" si="118"/>
        <v>-0.21084855364103461</v>
      </c>
      <c r="AP199" s="53">
        <f t="shared" si="118"/>
        <v>-0.20927644660015232</v>
      </c>
      <c r="AQ199" s="53">
        <f t="shared" si="118"/>
        <v>-0.207343708453543</v>
      </c>
      <c r="AR199" s="53">
        <f t="shared" si="118"/>
        <v>-0.2074199309785606</v>
      </c>
      <c r="AS199" s="53">
        <f t="shared" si="118"/>
        <v>-0.2677659623124945</v>
      </c>
      <c r="AT199" s="53">
        <f t="shared" si="118"/>
        <v>-0.2677659623124945</v>
      </c>
      <c r="AU199" s="53">
        <f t="shared" si="118"/>
        <v>-0.2677659623124945</v>
      </c>
      <c r="AV199" s="53">
        <f t="shared" si="118"/>
        <v>-0.2677659623124945</v>
      </c>
      <c r="AW199" s="53">
        <f t="shared" si="118"/>
        <v>-0.2677659623124945</v>
      </c>
      <c r="AX199" s="53">
        <f t="shared" si="118"/>
        <v>-0.2677659623124945</v>
      </c>
      <c r="AY199" s="53">
        <f t="shared" si="118"/>
        <v>-0.2677659623124945</v>
      </c>
      <c r="AZ199" s="53">
        <f t="shared" si="118"/>
        <v>-0.2677659623124945</v>
      </c>
      <c r="BA199" s="53">
        <f t="shared" si="112"/>
        <v>-0.26815339272321315</v>
      </c>
      <c r="BB199" s="53">
        <f t="shared" si="112"/>
        <v>-0.26815339272321315</v>
      </c>
      <c r="BC199" s="53">
        <f t="shared" si="112"/>
        <v>-0.26756051630311606</v>
      </c>
      <c r="BD199" s="53">
        <f t="shared" si="112"/>
        <v>-0.26411138727451855</v>
      </c>
      <c r="BE199" s="53">
        <f t="shared" si="112"/>
        <v>-0.26396903402576077</v>
      </c>
      <c r="BF199" s="53">
        <f t="shared" si="112"/>
        <v>-0.26396903402576077</v>
      </c>
      <c r="BG199" s="53">
        <f t="shared" si="112"/>
        <v>-0.26396903402576077</v>
      </c>
      <c r="BH199" s="53">
        <f t="shared" si="112"/>
        <v>-0.2638852187580577</v>
      </c>
      <c r="BI199" s="53">
        <f t="shared" si="112"/>
        <v>-0.2638852187580577</v>
      </c>
      <c r="BJ199" s="53">
        <f t="shared" si="112"/>
        <v>-0.26387810091812125</v>
      </c>
      <c r="BK199" s="53">
        <f t="shared" si="112"/>
        <v>-0.26387810091812125</v>
      </c>
      <c r="BL199" s="53">
        <f t="shared" si="112"/>
        <v>-0.26387810091812125</v>
      </c>
      <c r="BM199" s="53">
        <f t="shared" si="112"/>
        <v>-0.26387810091812125</v>
      </c>
      <c r="BN199" s="53">
        <f t="shared" si="112"/>
        <v>-0.26387810091812125</v>
      </c>
      <c r="BO199" s="53">
        <f t="shared" si="112"/>
        <v>-0.26394409725879686</v>
      </c>
      <c r="BP199" s="53">
        <f t="shared" si="112"/>
        <v>-0.26394409725879686</v>
      </c>
      <c r="BQ199" s="53">
        <f t="shared" si="112"/>
        <v>-0.26395544267622462</v>
      </c>
      <c r="BR199" s="53">
        <f t="shared" ref="BR199:CM199" si="119">-(1-2^BR147)</f>
        <v>-0.26395544267622462</v>
      </c>
      <c r="BS199" s="53">
        <f t="shared" si="119"/>
        <v>-0.26395544267622462</v>
      </c>
      <c r="BT199" s="53">
        <f t="shared" si="119"/>
        <v>-0.26395544267622462</v>
      </c>
      <c r="BU199" s="53">
        <f t="shared" si="119"/>
        <v>-0.26395544267622462</v>
      </c>
      <c r="BV199" s="53">
        <f t="shared" si="119"/>
        <v>-0.26395544267622462</v>
      </c>
      <c r="BW199" s="53">
        <f t="shared" si="119"/>
        <v>-0.26395544267622462</v>
      </c>
      <c r="BX199" s="53">
        <f t="shared" si="119"/>
        <v>-0.26395544267622462</v>
      </c>
      <c r="BY199" s="53">
        <f t="shared" si="119"/>
        <v>-0.26395544267622462</v>
      </c>
      <c r="BZ199" s="53">
        <f t="shared" si="119"/>
        <v>-0.26395544267622462</v>
      </c>
      <c r="CA199" s="53">
        <f t="shared" si="119"/>
        <v>-0.26398322299772292</v>
      </c>
      <c r="CB199" s="53">
        <f t="shared" si="119"/>
        <v>-0.26249120293129669</v>
      </c>
      <c r="CC199" s="53">
        <f t="shared" si="119"/>
        <v>-0.26249120293129669</v>
      </c>
      <c r="CD199" s="53">
        <f t="shared" si="119"/>
        <v>-0.26249120293129669</v>
      </c>
      <c r="CE199" s="53">
        <f t="shared" si="119"/>
        <v>-0.26249120293129669</v>
      </c>
      <c r="CF199" s="53">
        <f t="shared" si="119"/>
        <v>-0.26249120293129669</v>
      </c>
      <c r="CG199" s="53">
        <f t="shared" si="119"/>
        <v>-0.26217336815545367</v>
      </c>
      <c r="CH199" s="53">
        <f t="shared" si="119"/>
        <v>-0.26150001256226774</v>
      </c>
      <c r="CI199" s="53">
        <f t="shared" si="119"/>
        <v>-0.26251663128503533</v>
      </c>
      <c r="CJ199" s="53">
        <f t="shared" si="119"/>
        <v>-0.26251663128503533</v>
      </c>
      <c r="CK199" s="53">
        <f t="shared" si="119"/>
        <v>-0.26251663128503533</v>
      </c>
      <c r="CL199" s="53">
        <f t="shared" si="119"/>
        <v>-0.26251663128503533</v>
      </c>
      <c r="CM199" s="53">
        <f t="shared" si="119"/>
        <v>-0.26251663128503533</v>
      </c>
      <c r="CP199" s="5" cm="1">
        <f t="array" ref="CP199">AVERAGE(IF(ISERROR(C199:CM199),"",C199:CM199))</f>
        <v>-0.24040822887121377</v>
      </c>
    </row>
    <row r="200" spans="2:94">
      <c r="B200" s="50">
        <f t="shared" si="71"/>
        <v>2016</v>
      </c>
      <c r="C200" s="53">
        <f t="shared" si="102"/>
        <v>-0.11520042848710343</v>
      </c>
      <c r="D200" s="53">
        <f t="shared" si="118"/>
        <v>-0.19647907569769196</v>
      </c>
      <c r="E200" s="53">
        <f t="shared" si="118"/>
        <v>-0.19500811847338329</v>
      </c>
      <c r="F200" s="53">
        <f t="shared" si="118"/>
        <v>-0.19601159416941261</v>
      </c>
      <c r="G200" s="53">
        <f t="shared" si="118"/>
        <v>-0.19241059142439421</v>
      </c>
      <c r="H200" s="53">
        <f t="shared" si="118"/>
        <v>-0.25688220915281179</v>
      </c>
      <c r="I200" s="53">
        <f t="shared" si="118"/>
        <v>-0.25572217085820326</v>
      </c>
      <c r="J200" s="53">
        <f t="shared" si="118"/>
        <v>-0.22277494311366342</v>
      </c>
      <c r="K200" s="53">
        <f t="shared" si="118"/>
        <v>-0.22066999793180531</v>
      </c>
      <c r="L200" s="53">
        <f t="shared" si="118"/>
        <v>-0.22042884247669825</v>
      </c>
      <c r="M200" s="53">
        <f t="shared" si="118"/>
        <v>-0.21691574839245598</v>
      </c>
      <c r="N200" s="53">
        <f t="shared" si="118"/>
        <v>-0.21284491837252828</v>
      </c>
      <c r="O200" s="53">
        <f t="shared" si="118"/>
        <v>-0.21279745071276823</v>
      </c>
      <c r="P200" s="53">
        <f t="shared" si="118"/>
        <v>-0.21279745071276823</v>
      </c>
      <c r="Q200" s="53">
        <f t="shared" si="118"/>
        <v>-0.21279745071276823</v>
      </c>
      <c r="R200" s="53">
        <f t="shared" si="118"/>
        <v>-0.21096231983278979</v>
      </c>
      <c r="S200" s="53">
        <f t="shared" si="118"/>
        <v>-0.21091900648250539</v>
      </c>
      <c r="T200" s="53">
        <f t="shared" si="118"/>
        <v>-0.21091900648250539</v>
      </c>
      <c r="U200" s="53">
        <f t="shared" si="118"/>
        <v>-0.21057841745091344</v>
      </c>
      <c r="V200" s="53">
        <f t="shared" si="118"/>
        <v>-0.2102622932194893</v>
      </c>
      <c r="W200" s="53">
        <f t="shared" si="118"/>
        <v>-0.2102622932194893</v>
      </c>
      <c r="X200" s="53">
        <f t="shared" si="118"/>
        <v>-0.2102622932194893</v>
      </c>
      <c r="Y200" s="53">
        <f t="shared" si="118"/>
        <v>-0.21104030960941544</v>
      </c>
      <c r="Z200" s="53">
        <f t="shared" si="118"/>
        <v>-0.2110339292906257</v>
      </c>
      <c r="AA200" s="53">
        <f t="shared" si="118"/>
        <v>-0.21099194470868354</v>
      </c>
      <c r="AB200" s="53">
        <f t="shared" si="118"/>
        <v>-0.21093122877698844</v>
      </c>
      <c r="AC200" s="53">
        <f t="shared" si="118"/>
        <v>-0.21093122877698844</v>
      </c>
      <c r="AD200" s="53">
        <f t="shared" si="118"/>
        <v>-0.21093122877698844</v>
      </c>
      <c r="AE200" s="53">
        <f t="shared" si="118"/>
        <v>-0.21093122877698844</v>
      </c>
      <c r="AF200" s="53">
        <f t="shared" si="118"/>
        <v>-0.21093122877698844</v>
      </c>
      <c r="AG200" s="53">
        <f t="shared" si="118"/>
        <v>-0.21093122877698844</v>
      </c>
      <c r="AH200" s="53">
        <f t="shared" si="118"/>
        <v>-0.21093122877698844</v>
      </c>
      <c r="AI200" s="53">
        <f t="shared" si="118"/>
        <v>-0.20915071917168326</v>
      </c>
      <c r="AJ200" s="53">
        <f t="shared" si="118"/>
        <v>-0.20915071917168326</v>
      </c>
      <c r="AK200" s="53">
        <f t="shared" si="118"/>
        <v>-0.20855069124280945</v>
      </c>
      <c r="AL200" s="53">
        <f t="shared" si="118"/>
        <v>-0.20706404018243474</v>
      </c>
      <c r="AM200" s="53">
        <f t="shared" si="118"/>
        <v>-0.20705943971006613</v>
      </c>
      <c r="AN200" s="53">
        <f t="shared" si="118"/>
        <v>-0.20703856717111069</v>
      </c>
      <c r="AO200" s="53">
        <f t="shared" si="118"/>
        <v>-0.20699567504319616</v>
      </c>
      <c r="AP200" s="53">
        <f t="shared" si="118"/>
        <v>-0.20549813703971265</v>
      </c>
      <c r="AQ200" s="53">
        <f t="shared" si="118"/>
        <v>-0.20284767358327327</v>
      </c>
      <c r="AR200" s="53">
        <f t="shared" si="118"/>
        <v>-0.20292016577285787</v>
      </c>
      <c r="AS200" s="53">
        <f t="shared" si="118"/>
        <v>-0.26058168573061802</v>
      </c>
      <c r="AT200" s="53">
        <f t="shared" si="118"/>
        <v>-0.26058168573061802</v>
      </c>
      <c r="AU200" s="53">
        <f t="shared" si="118"/>
        <v>-0.26058168573061802</v>
      </c>
      <c r="AV200" s="53">
        <f t="shared" si="118"/>
        <v>-0.26058168573061802</v>
      </c>
      <c r="AW200" s="53">
        <f t="shared" si="118"/>
        <v>-0.26058168573061802</v>
      </c>
      <c r="AX200" s="53">
        <f t="shared" si="118"/>
        <v>-0.26058168573061802</v>
      </c>
      <c r="AY200" s="53">
        <f t="shared" si="118"/>
        <v>-0.26058168573061802</v>
      </c>
      <c r="AZ200" s="53">
        <f t="shared" ref="AZ200:BQ207" si="120">-(1-2^AZ148)</f>
        <v>-0.26058168573061802</v>
      </c>
      <c r="BA200" s="53">
        <f t="shared" si="120"/>
        <v>-0.26092712013822217</v>
      </c>
      <c r="BB200" s="53">
        <f t="shared" si="120"/>
        <v>-0.26092712013822217</v>
      </c>
      <c r="BC200" s="53">
        <f t="shared" si="120"/>
        <v>-0.26026143612636876</v>
      </c>
      <c r="BD200" s="53">
        <f t="shared" si="120"/>
        <v>-0.25717101465632186</v>
      </c>
      <c r="BE200" s="53">
        <f t="shared" si="120"/>
        <v>-0.25704290425203369</v>
      </c>
      <c r="BF200" s="53">
        <f t="shared" si="120"/>
        <v>-0.25704290425203369</v>
      </c>
      <c r="BG200" s="53">
        <f t="shared" si="120"/>
        <v>-0.25704290425203369</v>
      </c>
      <c r="BH200" s="53">
        <f t="shared" si="120"/>
        <v>-0.25696619292615897</v>
      </c>
      <c r="BI200" s="53">
        <f t="shared" si="120"/>
        <v>-0.25696619292615897</v>
      </c>
      <c r="BJ200" s="53">
        <f t="shared" si="120"/>
        <v>-0.2569598160556622</v>
      </c>
      <c r="BK200" s="53">
        <f t="shared" si="120"/>
        <v>-0.2569598160556622</v>
      </c>
      <c r="BL200" s="53">
        <f t="shared" si="120"/>
        <v>-0.2569598160556622</v>
      </c>
      <c r="BM200" s="53">
        <f t="shared" si="120"/>
        <v>-0.2569598160556622</v>
      </c>
      <c r="BN200" s="53">
        <f t="shared" si="120"/>
        <v>-0.2569598160556622</v>
      </c>
      <c r="BO200" s="53">
        <f t="shared" si="120"/>
        <v>-0.25697690555179975</v>
      </c>
      <c r="BP200" s="53">
        <f t="shared" si="120"/>
        <v>-0.25697690555179975</v>
      </c>
      <c r="BQ200" s="53">
        <f t="shared" si="120"/>
        <v>-0.25698999945780432</v>
      </c>
      <c r="BR200" s="53">
        <f t="shared" ref="BR200:CM200" si="121">-(1-2^BR148)</f>
        <v>-0.25698999945780432</v>
      </c>
      <c r="BS200" s="53">
        <f t="shared" si="121"/>
        <v>-0.25698999945780432</v>
      </c>
      <c r="BT200" s="53">
        <f t="shared" si="121"/>
        <v>-0.25698999945780432</v>
      </c>
      <c r="BU200" s="53">
        <f t="shared" si="121"/>
        <v>-0.25698999945780432</v>
      </c>
      <c r="BV200" s="53">
        <f t="shared" si="121"/>
        <v>-0.25698999945780432</v>
      </c>
      <c r="BW200" s="53">
        <f t="shared" si="121"/>
        <v>-0.25698999945780432</v>
      </c>
      <c r="BX200" s="53">
        <f t="shared" si="121"/>
        <v>-0.25698999945780432</v>
      </c>
      <c r="BY200" s="53">
        <f t="shared" si="121"/>
        <v>-0.25698999945780432</v>
      </c>
      <c r="BZ200" s="53">
        <f t="shared" si="121"/>
        <v>-0.25698999945780432</v>
      </c>
      <c r="CA200" s="53">
        <f t="shared" si="121"/>
        <v>-0.25701162668983113</v>
      </c>
      <c r="CB200" s="53">
        <f t="shared" si="121"/>
        <v>-0.255715026117322</v>
      </c>
      <c r="CC200" s="53">
        <f t="shared" si="121"/>
        <v>-0.255715026117322</v>
      </c>
      <c r="CD200" s="53">
        <f t="shared" si="121"/>
        <v>-0.255715026117322</v>
      </c>
      <c r="CE200" s="53">
        <f t="shared" si="121"/>
        <v>-0.255715026117322</v>
      </c>
      <c r="CF200" s="53">
        <f t="shared" si="121"/>
        <v>-0.255715026117322</v>
      </c>
      <c r="CG200" s="53">
        <f t="shared" si="121"/>
        <v>-0.25550840314874435</v>
      </c>
      <c r="CH200" s="53">
        <f t="shared" si="121"/>
        <v>-0.25512522294337914</v>
      </c>
      <c r="CI200" s="53">
        <f t="shared" si="121"/>
        <v>-0.25556206424761674</v>
      </c>
      <c r="CJ200" s="53">
        <f t="shared" si="121"/>
        <v>-0.25556206424761674</v>
      </c>
      <c r="CK200" s="53">
        <f t="shared" si="121"/>
        <v>-0.25556206424761674</v>
      </c>
      <c r="CL200" s="53">
        <f t="shared" si="121"/>
        <v>-0.25556206424761674</v>
      </c>
      <c r="CM200" s="53">
        <f t="shared" si="121"/>
        <v>-0.25556206424761674</v>
      </c>
      <c r="CP200" s="5" cm="1">
        <f t="array" ref="CP200">AVERAGE(IF(ISERROR(C200:CM200),"",C200:CM200))</f>
        <v>-0.23473541685181132</v>
      </c>
    </row>
    <row r="201" spans="2:94">
      <c r="B201" s="50">
        <f t="shared" si="71"/>
        <v>2017</v>
      </c>
      <c r="C201" s="53">
        <f t="shared" si="102"/>
        <v>-0.11181383703683423</v>
      </c>
      <c r="D201" s="53">
        <f t="shared" si="118"/>
        <v>-0.19369855809577785</v>
      </c>
      <c r="E201" s="53">
        <f t="shared" si="118"/>
        <v>-0.19142040765028456</v>
      </c>
      <c r="F201" s="53">
        <f t="shared" si="118"/>
        <v>-0.19272501859702851</v>
      </c>
      <c r="G201" s="53">
        <f t="shared" si="118"/>
        <v>-0.18950018374122934</v>
      </c>
      <c r="H201" s="53">
        <f t="shared" si="118"/>
        <v>-0.25485571118445194</v>
      </c>
      <c r="I201" s="53">
        <f t="shared" si="118"/>
        <v>-0.2536152892810738</v>
      </c>
      <c r="J201" s="53">
        <f t="shared" si="118"/>
        <v>-0.22080767770135035</v>
      </c>
      <c r="K201" s="53">
        <f t="shared" si="118"/>
        <v>-0.21857285911780433</v>
      </c>
      <c r="L201" s="53">
        <f t="shared" si="118"/>
        <v>-0.21825629592873486</v>
      </c>
      <c r="M201" s="53">
        <f t="shared" si="118"/>
        <v>-0.21457935111002835</v>
      </c>
      <c r="N201" s="53">
        <f t="shared" si="118"/>
        <v>-0.21061230077568227</v>
      </c>
      <c r="O201" s="53">
        <f t="shared" si="118"/>
        <v>-0.2106350436834763</v>
      </c>
      <c r="P201" s="53">
        <f t="shared" si="118"/>
        <v>-0.2106350436834763</v>
      </c>
      <c r="Q201" s="53">
        <f t="shared" si="118"/>
        <v>-0.2106350436834763</v>
      </c>
      <c r="R201" s="53">
        <f t="shared" si="118"/>
        <v>-0.20908716726905596</v>
      </c>
      <c r="S201" s="53">
        <f t="shared" si="118"/>
        <v>-0.20904747929577294</v>
      </c>
      <c r="T201" s="53">
        <f t="shared" si="118"/>
        <v>-0.20904747929577294</v>
      </c>
      <c r="U201" s="53">
        <f t="shared" si="118"/>
        <v>-0.2087127893432108</v>
      </c>
      <c r="V201" s="53">
        <f t="shared" si="118"/>
        <v>-0.20840139815337966</v>
      </c>
      <c r="W201" s="53">
        <f t="shared" si="118"/>
        <v>-0.20840139815337966</v>
      </c>
      <c r="X201" s="53">
        <f t="shared" si="118"/>
        <v>-0.20840139815337966</v>
      </c>
      <c r="Y201" s="53">
        <f t="shared" si="118"/>
        <v>-0.20913705629292489</v>
      </c>
      <c r="Z201" s="53">
        <f t="shared" si="118"/>
        <v>-0.20913115596948717</v>
      </c>
      <c r="AA201" s="53">
        <f t="shared" si="118"/>
        <v>-0.20910723923611862</v>
      </c>
      <c r="AB201" s="53">
        <f t="shared" si="118"/>
        <v>-0.2090506298209942</v>
      </c>
      <c r="AC201" s="53">
        <f t="shared" si="118"/>
        <v>-0.2090506298209942</v>
      </c>
      <c r="AD201" s="53">
        <f t="shared" si="118"/>
        <v>-0.2090506298209942</v>
      </c>
      <c r="AE201" s="53">
        <f t="shared" si="118"/>
        <v>-0.2090506298209942</v>
      </c>
      <c r="AF201" s="53">
        <f t="shared" si="118"/>
        <v>-0.2090506298209942</v>
      </c>
      <c r="AG201" s="53">
        <f t="shared" si="118"/>
        <v>-0.2090506298209942</v>
      </c>
      <c r="AH201" s="53">
        <f t="shared" si="118"/>
        <v>-0.2090506298209942</v>
      </c>
      <c r="AI201" s="53">
        <f t="shared" si="118"/>
        <v>-0.20727637212010197</v>
      </c>
      <c r="AJ201" s="53">
        <f t="shared" si="118"/>
        <v>-0.20727637212010197</v>
      </c>
      <c r="AK201" s="53">
        <f t="shared" si="118"/>
        <v>-0.2066657819608495</v>
      </c>
      <c r="AL201" s="53">
        <f t="shared" si="118"/>
        <v>-0.20504611898855218</v>
      </c>
      <c r="AM201" s="53">
        <f t="shared" si="118"/>
        <v>-0.20504235795199699</v>
      </c>
      <c r="AN201" s="53">
        <f t="shared" si="118"/>
        <v>-0.20502308917689904</v>
      </c>
      <c r="AO201" s="53">
        <f t="shared" si="118"/>
        <v>-0.20498370736148575</v>
      </c>
      <c r="AP201" s="53">
        <f t="shared" si="118"/>
        <v>-0.20359139325304576</v>
      </c>
      <c r="AQ201" s="53">
        <f t="shared" si="118"/>
        <v>-0.19881988606089707</v>
      </c>
      <c r="AR201" s="53">
        <f t="shared" si="118"/>
        <v>-0.19888909048595049</v>
      </c>
      <c r="AS201" s="53">
        <f t="shared" si="118"/>
        <v>-0.25551634207899809</v>
      </c>
      <c r="AT201" s="53">
        <f t="shared" si="118"/>
        <v>-0.25551634207899809</v>
      </c>
      <c r="AU201" s="53">
        <f t="shared" si="118"/>
        <v>-0.25551634207899809</v>
      </c>
      <c r="AV201" s="53">
        <f t="shared" si="118"/>
        <v>-0.25551634207899809</v>
      </c>
      <c r="AW201" s="53">
        <f t="shared" si="118"/>
        <v>-0.25551634207899809</v>
      </c>
      <c r="AX201" s="53">
        <f t="shared" si="118"/>
        <v>-0.25551634207899809</v>
      </c>
      <c r="AY201" s="53">
        <f t="shared" si="118"/>
        <v>-0.25551634207899809</v>
      </c>
      <c r="AZ201" s="53">
        <f t="shared" si="120"/>
        <v>-0.25551634207899809</v>
      </c>
      <c r="BA201" s="53">
        <f t="shared" si="120"/>
        <v>-0.25586666850232753</v>
      </c>
      <c r="BB201" s="53">
        <f t="shared" si="120"/>
        <v>-0.25586666850232753</v>
      </c>
      <c r="BC201" s="53">
        <f t="shared" si="120"/>
        <v>-0.25523783739595596</v>
      </c>
      <c r="BD201" s="53">
        <f t="shared" si="120"/>
        <v>-0.25188061757872215</v>
      </c>
      <c r="BE201" s="53">
        <f t="shared" si="120"/>
        <v>-0.25175952172920546</v>
      </c>
      <c r="BF201" s="53">
        <f t="shared" si="120"/>
        <v>-0.25175952172920546</v>
      </c>
      <c r="BG201" s="53">
        <f t="shared" si="120"/>
        <v>-0.25175952172920546</v>
      </c>
      <c r="BH201" s="53">
        <f t="shared" si="120"/>
        <v>-0.25168999454779195</v>
      </c>
      <c r="BI201" s="53">
        <f t="shared" si="120"/>
        <v>-0.25168999454779195</v>
      </c>
      <c r="BJ201" s="53">
        <f t="shared" si="120"/>
        <v>-0.25167100718223145</v>
      </c>
      <c r="BK201" s="53">
        <f t="shared" si="120"/>
        <v>-0.25167100718223145</v>
      </c>
      <c r="BL201" s="53">
        <f t="shared" si="120"/>
        <v>-0.25167100718223145</v>
      </c>
      <c r="BM201" s="53">
        <f t="shared" si="120"/>
        <v>-0.25167100718223145</v>
      </c>
      <c r="BN201" s="53">
        <f t="shared" si="120"/>
        <v>-0.25167100718223145</v>
      </c>
      <c r="BO201" s="53">
        <f t="shared" si="120"/>
        <v>-0.25169718172450117</v>
      </c>
      <c r="BP201" s="53">
        <f t="shared" si="120"/>
        <v>-0.25169718172450117</v>
      </c>
      <c r="BQ201" s="53">
        <f t="shared" si="120"/>
        <v>-0.25170218136127775</v>
      </c>
      <c r="BR201" s="53">
        <f t="shared" ref="BR201:CM201" si="122">-(1-2^BR149)</f>
        <v>-0.25170218136127775</v>
      </c>
      <c r="BS201" s="53">
        <f t="shared" si="122"/>
        <v>-0.25170218136127775</v>
      </c>
      <c r="BT201" s="53">
        <f t="shared" si="122"/>
        <v>-0.25170218136127775</v>
      </c>
      <c r="BU201" s="53">
        <f t="shared" si="122"/>
        <v>-0.25170218136127775</v>
      </c>
      <c r="BV201" s="53">
        <f t="shared" si="122"/>
        <v>-0.25170218136127775</v>
      </c>
      <c r="BW201" s="53">
        <f t="shared" si="122"/>
        <v>-0.25170218136127775</v>
      </c>
      <c r="BX201" s="53">
        <f t="shared" si="122"/>
        <v>-0.25170218136127775</v>
      </c>
      <c r="BY201" s="53">
        <f t="shared" si="122"/>
        <v>-0.25170218136127775</v>
      </c>
      <c r="BZ201" s="53">
        <f t="shared" si="122"/>
        <v>-0.25170218136127775</v>
      </c>
      <c r="CA201" s="53">
        <f t="shared" si="122"/>
        <v>-0.25172266338162574</v>
      </c>
      <c r="CB201" s="53">
        <f t="shared" si="122"/>
        <v>-0.2505287583961151</v>
      </c>
      <c r="CC201" s="53">
        <f t="shared" si="122"/>
        <v>-0.2505287583961151</v>
      </c>
      <c r="CD201" s="53">
        <f t="shared" si="122"/>
        <v>-0.2505287583961151</v>
      </c>
      <c r="CE201" s="53">
        <f t="shared" si="122"/>
        <v>-0.2505287583961151</v>
      </c>
      <c r="CF201" s="53">
        <f t="shared" si="122"/>
        <v>-0.2505287583961151</v>
      </c>
      <c r="CG201" s="53">
        <f t="shared" si="122"/>
        <v>-0.25039441397847362</v>
      </c>
      <c r="CH201" s="53">
        <f t="shared" si="122"/>
        <v>-0.25013107289302683</v>
      </c>
      <c r="CI201" s="53">
        <f t="shared" si="122"/>
        <v>-0.2507156135221742</v>
      </c>
      <c r="CJ201" s="53">
        <f t="shared" si="122"/>
        <v>-0.2507156135221742</v>
      </c>
      <c r="CK201" s="53">
        <f t="shared" si="122"/>
        <v>-0.2507156135221742</v>
      </c>
      <c r="CL201" s="53">
        <f t="shared" si="122"/>
        <v>-0.2507156135221742</v>
      </c>
      <c r="CM201" s="53">
        <f t="shared" si="122"/>
        <v>-0.2507156135221742</v>
      </c>
      <c r="CP201" s="5" cm="1">
        <f t="array" ref="CP201">AVERAGE(IF(ISERROR(C201:CM201),"",C201:CM201))</f>
        <v>-0.23096278726260741</v>
      </c>
    </row>
    <row r="202" spans="2:94">
      <c r="B202" s="50">
        <f t="shared" si="71"/>
        <v>2018</v>
      </c>
      <c r="C202" s="53">
        <f t="shared" si="102"/>
        <v>-0.11093046979128196</v>
      </c>
      <c r="D202" s="53">
        <f t="shared" si="118"/>
        <v>-0.19332086498277723</v>
      </c>
      <c r="E202" s="53">
        <f t="shared" si="118"/>
        <v>-0.18950745739319008</v>
      </c>
      <c r="F202" s="53">
        <f t="shared" si="118"/>
        <v>-0.19079663162854221</v>
      </c>
      <c r="G202" s="53">
        <f t="shared" si="118"/>
        <v>-0.18800262209571317</v>
      </c>
      <c r="H202" s="53">
        <f t="shared" si="118"/>
        <v>-0.2517412579075714</v>
      </c>
      <c r="I202" s="53">
        <f t="shared" si="118"/>
        <v>-0.25050798753291892</v>
      </c>
      <c r="J202" s="53">
        <f t="shared" si="118"/>
        <v>-0.21562434499123595</v>
      </c>
      <c r="K202" s="53">
        <f t="shared" si="118"/>
        <v>-0.21349454402595136</v>
      </c>
      <c r="L202" s="53">
        <f t="shared" si="118"/>
        <v>-0.21320790396692402</v>
      </c>
      <c r="M202" s="53">
        <f t="shared" si="118"/>
        <v>-0.20961810033358197</v>
      </c>
      <c r="N202" s="53">
        <f t="shared" si="118"/>
        <v>-0.20560385904727529</v>
      </c>
      <c r="O202" s="53">
        <f t="shared" si="118"/>
        <v>-0.20573805507595744</v>
      </c>
      <c r="P202" s="53">
        <f t="shared" si="118"/>
        <v>-0.20573805507595744</v>
      </c>
      <c r="Q202" s="53">
        <f t="shared" si="118"/>
        <v>-0.20573805507595744</v>
      </c>
      <c r="R202" s="53">
        <f t="shared" si="118"/>
        <v>-0.2050685773082298</v>
      </c>
      <c r="S202" s="53">
        <f t="shared" si="118"/>
        <v>-0.20503155353074931</v>
      </c>
      <c r="T202" s="53">
        <f t="shared" si="118"/>
        <v>-0.20503155353074931</v>
      </c>
      <c r="U202" s="53">
        <f t="shared" si="118"/>
        <v>-0.20473370599669449</v>
      </c>
      <c r="V202" s="53">
        <f t="shared" si="118"/>
        <v>-0.20453943418239307</v>
      </c>
      <c r="W202" s="53">
        <f t="shared" si="118"/>
        <v>-0.20453943418239307</v>
      </c>
      <c r="X202" s="53">
        <f t="shared" si="118"/>
        <v>-0.20453943418239307</v>
      </c>
      <c r="Y202" s="53">
        <f t="shared" si="118"/>
        <v>-0.20523996444050008</v>
      </c>
      <c r="Z202" s="53">
        <f t="shared" si="118"/>
        <v>-0.20523470907463348</v>
      </c>
      <c r="AA202" s="53">
        <f t="shared" si="118"/>
        <v>-0.20525939255854686</v>
      </c>
      <c r="AB202" s="53">
        <f t="shared" si="118"/>
        <v>-0.20520303197428991</v>
      </c>
      <c r="AC202" s="53">
        <f t="shared" si="118"/>
        <v>-0.20520303197428991</v>
      </c>
      <c r="AD202" s="53">
        <f t="shared" si="118"/>
        <v>-0.20520303197428991</v>
      </c>
      <c r="AE202" s="53">
        <f t="shared" si="118"/>
        <v>-0.20520303197428991</v>
      </c>
      <c r="AF202" s="53">
        <f t="shared" si="118"/>
        <v>-0.20520303197428991</v>
      </c>
      <c r="AG202" s="53">
        <f t="shared" si="118"/>
        <v>-0.20520303197428991</v>
      </c>
      <c r="AH202" s="53">
        <f t="shared" si="118"/>
        <v>-0.20520303197428991</v>
      </c>
      <c r="AI202" s="53">
        <f t="shared" si="118"/>
        <v>-0.20376305407765072</v>
      </c>
      <c r="AJ202" s="53">
        <f t="shared" si="118"/>
        <v>-0.20376305407765072</v>
      </c>
      <c r="AK202" s="53">
        <f t="shared" si="118"/>
        <v>-0.20327589015587044</v>
      </c>
      <c r="AL202" s="53">
        <f t="shared" si="118"/>
        <v>-0.20168462457932945</v>
      </c>
      <c r="AM202" s="53">
        <f t="shared" si="118"/>
        <v>-0.20168200528725333</v>
      </c>
      <c r="AN202" s="53">
        <f t="shared" si="118"/>
        <v>-0.2016645373716307</v>
      </c>
      <c r="AO202" s="53">
        <f t="shared" si="118"/>
        <v>-0.20162918694509402</v>
      </c>
      <c r="AP202" s="53">
        <f t="shared" si="118"/>
        <v>-0.20036243923635166</v>
      </c>
      <c r="AQ202" s="53">
        <f t="shared" si="118"/>
        <v>-0.19401151379622839</v>
      </c>
      <c r="AR202" s="53">
        <f t="shared" si="118"/>
        <v>-0.19407791831984</v>
      </c>
      <c r="AS202" s="53">
        <f t="shared" si="118"/>
        <v>-0.24917340290945533</v>
      </c>
      <c r="AT202" s="53">
        <f t="shared" si="118"/>
        <v>-0.24917340290945533</v>
      </c>
      <c r="AU202" s="53">
        <f t="shared" si="118"/>
        <v>-0.24917340290945533</v>
      </c>
      <c r="AV202" s="53">
        <f t="shared" si="118"/>
        <v>-0.24917340290945533</v>
      </c>
      <c r="AW202" s="53">
        <f t="shared" si="118"/>
        <v>-0.24917340290945533</v>
      </c>
      <c r="AX202" s="53">
        <f t="shared" si="118"/>
        <v>-0.24917340290945533</v>
      </c>
      <c r="AY202" s="53">
        <f t="shared" si="118"/>
        <v>-0.24917340290945533</v>
      </c>
      <c r="AZ202" s="53">
        <f t="shared" si="120"/>
        <v>-0.24917340290945533</v>
      </c>
      <c r="BA202" s="53">
        <f t="shared" si="120"/>
        <v>-0.24951630090943389</v>
      </c>
      <c r="BB202" s="53">
        <f t="shared" si="120"/>
        <v>-0.24951630090943389</v>
      </c>
      <c r="BC202" s="53">
        <f t="shared" si="120"/>
        <v>-0.24895282757025794</v>
      </c>
      <c r="BD202" s="53">
        <f t="shared" si="120"/>
        <v>-0.2458999989731554</v>
      </c>
      <c r="BE202" s="53">
        <f t="shared" si="120"/>
        <v>-0.24578964580964335</v>
      </c>
      <c r="BF202" s="53">
        <f t="shared" si="120"/>
        <v>-0.24578964580964335</v>
      </c>
      <c r="BG202" s="53">
        <f t="shared" si="120"/>
        <v>-0.24578964580964335</v>
      </c>
      <c r="BH202" s="53">
        <f t="shared" si="120"/>
        <v>-0.2457269853490246</v>
      </c>
      <c r="BI202" s="53">
        <f t="shared" si="120"/>
        <v>-0.2457269853490246</v>
      </c>
      <c r="BJ202" s="53">
        <f t="shared" si="120"/>
        <v>-0.24570964326015887</v>
      </c>
      <c r="BK202" s="53">
        <f t="shared" si="120"/>
        <v>-0.24570964326015887</v>
      </c>
      <c r="BL202" s="53">
        <f t="shared" si="120"/>
        <v>-0.24570964326015887</v>
      </c>
      <c r="BM202" s="53">
        <f t="shared" si="120"/>
        <v>-0.24570964326015887</v>
      </c>
      <c r="BN202" s="53">
        <f t="shared" si="120"/>
        <v>-0.24570964326015887</v>
      </c>
      <c r="BO202" s="53">
        <f t="shared" si="120"/>
        <v>-0.24575463020162192</v>
      </c>
      <c r="BP202" s="53">
        <f t="shared" si="120"/>
        <v>-0.24575463020162192</v>
      </c>
      <c r="BQ202" s="53">
        <f t="shared" si="120"/>
        <v>-0.24568660945868415</v>
      </c>
      <c r="BR202" s="53">
        <f t="shared" ref="BR202:CM202" si="123">-(1-2^BR150)</f>
        <v>-0.24568660945868415</v>
      </c>
      <c r="BS202" s="53">
        <f t="shared" si="123"/>
        <v>-0.24568660945868415</v>
      </c>
      <c r="BT202" s="53">
        <f t="shared" si="123"/>
        <v>-0.24568660945868415</v>
      </c>
      <c r="BU202" s="53">
        <f t="shared" si="123"/>
        <v>-0.24568660945868415</v>
      </c>
      <c r="BV202" s="53">
        <f t="shared" si="123"/>
        <v>-0.24568660945868415</v>
      </c>
      <c r="BW202" s="53">
        <f t="shared" si="123"/>
        <v>-0.24568660945868415</v>
      </c>
      <c r="BX202" s="53">
        <f t="shared" si="123"/>
        <v>-0.24568660945868415</v>
      </c>
      <c r="BY202" s="53">
        <f t="shared" si="123"/>
        <v>-0.24568660945868415</v>
      </c>
      <c r="BZ202" s="53">
        <f t="shared" si="123"/>
        <v>-0.24568660945868415</v>
      </c>
      <c r="CA202" s="53">
        <f t="shared" si="123"/>
        <v>-0.24570604303353516</v>
      </c>
      <c r="CB202" s="53">
        <f t="shared" si="123"/>
        <v>-0.24462087487888995</v>
      </c>
      <c r="CC202" s="53">
        <f t="shared" si="123"/>
        <v>-0.24462087487888995</v>
      </c>
      <c r="CD202" s="53">
        <f t="shared" si="123"/>
        <v>-0.24462087487888995</v>
      </c>
      <c r="CE202" s="53">
        <f t="shared" si="123"/>
        <v>-0.24462087487888995</v>
      </c>
      <c r="CF202" s="53">
        <f t="shared" si="123"/>
        <v>-0.24462087487888995</v>
      </c>
      <c r="CG202" s="53">
        <f t="shared" si="123"/>
        <v>-0.24448712823961849</v>
      </c>
      <c r="CH202" s="53">
        <f t="shared" si="123"/>
        <v>-0.24435730253780208</v>
      </c>
      <c r="CI202" s="53">
        <f t="shared" si="123"/>
        <v>-0.24509046980556382</v>
      </c>
      <c r="CJ202" s="53">
        <f t="shared" si="123"/>
        <v>-0.24509046980556382</v>
      </c>
      <c r="CK202" s="53">
        <f t="shared" si="123"/>
        <v>-0.24509046980556382</v>
      </c>
      <c r="CL202" s="53">
        <f t="shared" si="123"/>
        <v>-0.24509046980556382</v>
      </c>
      <c r="CM202" s="53">
        <f t="shared" si="123"/>
        <v>-0.24509046980556382</v>
      </c>
      <c r="CP202" s="5" cm="1">
        <f t="array" ref="CP202">AVERAGE(IF(ISERROR(C202:CM202),"",C202:CM202))</f>
        <v>-0.22603651397604571</v>
      </c>
    </row>
    <row r="203" spans="2:94">
      <c r="B203" s="50">
        <f t="shared" si="71"/>
        <v>2019</v>
      </c>
      <c r="C203" s="53">
        <f t="shared" si="102"/>
        <v>-0.11076615113585542</v>
      </c>
      <c r="D203" s="53">
        <f t="shared" si="118"/>
        <v>-0.18659516314726476</v>
      </c>
      <c r="E203" s="53">
        <f t="shared" si="118"/>
        <v>-0.18524924290981848</v>
      </c>
      <c r="F203" s="53">
        <f t="shared" si="118"/>
        <v>-0.18709240943137695</v>
      </c>
      <c r="G203" s="53">
        <f t="shared" si="118"/>
        <v>-0.18499910850935364</v>
      </c>
      <c r="H203" s="53">
        <f t="shared" si="118"/>
        <v>-0.24670585685396151</v>
      </c>
      <c r="I203" s="53">
        <f t="shared" si="118"/>
        <v>-0.24556532608018533</v>
      </c>
      <c r="J203" s="53">
        <f t="shared" si="118"/>
        <v>-0.21325710936396203</v>
      </c>
      <c r="K203" s="53">
        <f t="shared" si="118"/>
        <v>-0.21110964202157434</v>
      </c>
      <c r="L203" s="53">
        <f t="shared" si="118"/>
        <v>-0.21084126909172307</v>
      </c>
      <c r="M203" s="53">
        <f t="shared" si="118"/>
        <v>-0.20720458037361822</v>
      </c>
      <c r="N203" s="53">
        <f t="shared" si="118"/>
        <v>-0.20298124273498241</v>
      </c>
      <c r="O203" s="53">
        <f t="shared" si="118"/>
        <v>-0.20338819517224016</v>
      </c>
      <c r="P203" s="53">
        <f t="shared" si="118"/>
        <v>-0.20338819517224016</v>
      </c>
      <c r="Q203" s="53">
        <f t="shared" si="118"/>
        <v>-0.20338819517224016</v>
      </c>
      <c r="R203" s="53">
        <f t="shared" si="118"/>
        <v>-0.20267906482896425</v>
      </c>
      <c r="S203" s="53">
        <f t="shared" si="118"/>
        <v>-0.20263900517373234</v>
      </c>
      <c r="T203" s="53">
        <f t="shared" si="118"/>
        <v>-0.20263900517373234</v>
      </c>
      <c r="U203" s="53">
        <f t="shared" si="118"/>
        <v>-0.20239161255799742</v>
      </c>
      <c r="V203" s="53">
        <f t="shared" si="118"/>
        <v>-0.20226550964481094</v>
      </c>
      <c r="W203" s="53">
        <f t="shared" si="118"/>
        <v>-0.20226550964481094</v>
      </c>
      <c r="X203" s="53">
        <f t="shared" si="118"/>
        <v>-0.20226550964481094</v>
      </c>
      <c r="Y203" s="53">
        <f t="shared" si="118"/>
        <v>-0.20297022763837591</v>
      </c>
      <c r="Z203" s="53">
        <f t="shared" si="118"/>
        <v>-0.20296540023477672</v>
      </c>
      <c r="AA203" s="53">
        <f t="shared" si="118"/>
        <v>-0.20298309664296788</v>
      </c>
      <c r="AB203" s="53">
        <f t="shared" si="118"/>
        <v>-0.20293093537702689</v>
      </c>
      <c r="AC203" s="53">
        <f t="shared" si="118"/>
        <v>-0.20293093537702689</v>
      </c>
      <c r="AD203" s="53">
        <f t="shared" si="118"/>
        <v>-0.20293093537702689</v>
      </c>
      <c r="AE203" s="53">
        <f t="shared" si="118"/>
        <v>-0.20293093537702689</v>
      </c>
      <c r="AF203" s="53">
        <f t="shared" si="118"/>
        <v>-0.20293093537702689</v>
      </c>
      <c r="AG203" s="53">
        <f t="shared" si="118"/>
        <v>-0.20293093537702689</v>
      </c>
      <c r="AH203" s="53">
        <f t="shared" si="118"/>
        <v>-0.20293093537702689</v>
      </c>
      <c r="AI203" s="53">
        <f t="shared" si="118"/>
        <v>-0.20170457726220525</v>
      </c>
      <c r="AJ203" s="53">
        <f t="shared" si="118"/>
        <v>-0.20170457726220525</v>
      </c>
      <c r="AK203" s="53">
        <f t="shared" si="118"/>
        <v>-0.20115988849479516</v>
      </c>
      <c r="AL203" s="53">
        <f t="shared" si="118"/>
        <v>-0.19966782488515378</v>
      </c>
      <c r="AM203" s="53">
        <f t="shared" si="118"/>
        <v>-0.19966587188819052</v>
      </c>
      <c r="AN203" s="53">
        <f t="shared" si="118"/>
        <v>-0.19964968523128346</v>
      </c>
      <c r="AO203" s="53">
        <f t="shared" si="118"/>
        <v>-0.19962309610558182</v>
      </c>
      <c r="AP203" s="53">
        <f t="shared" si="118"/>
        <v>-0.19843718481110573</v>
      </c>
      <c r="AQ203" s="53">
        <f t="shared" si="118"/>
        <v>-0.19173009368657612</v>
      </c>
      <c r="AR203" s="53">
        <f t="shared" si="118"/>
        <v>-0.19182808308340649</v>
      </c>
      <c r="AS203" s="53">
        <f t="shared" si="118"/>
        <v>-0.24480241282124515</v>
      </c>
      <c r="AT203" s="53">
        <f t="shared" si="118"/>
        <v>-0.24480241282124515</v>
      </c>
      <c r="AU203" s="53">
        <f t="shared" si="118"/>
        <v>-0.24480241282124515</v>
      </c>
      <c r="AV203" s="53">
        <f t="shared" si="118"/>
        <v>-0.24480241282124515</v>
      </c>
      <c r="AW203" s="53">
        <f t="shared" si="118"/>
        <v>-0.24480241282124515</v>
      </c>
      <c r="AX203" s="53">
        <f t="shared" si="118"/>
        <v>-0.24480241282124515</v>
      </c>
      <c r="AY203" s="53">
        <f t="shared" si="118"/>
        <v>-0.24480241282124515</v>
      </c>
      <c r="AZ203" s="53">
        <f t="shared" si="120"/>
        <v>-0.24480241282124515</v>
      </c>
      <c r="BA203" s="53">
        <f t="shared" si="120"/>
        <v>-0.24512997150599736</v>
      </c>
      <c r="BB203" s="53">
        <f t="shared" si="120"/>
        <v>-0.24512997150599736</v>
      </c>
      <c r="BC203" s="53">
        <f t="shared" si="120"/>
        <v>-0.24460486915927859</v>
      </c>
      <c r="BD203" s="53">
        <f t="shared" si="120"/>
        <v>-0.24184559478258139</v>
      </c>
      <c r="BE203" s="53">
        <f t="shared" si="120"/>
        <v>-0.24173454773919145</v>
      </c>
      <c r="BF203" s="53">
        <f t="shared" si="120"/>
        <v>-0.24173454773919145</v>
      </c>
      <c r="BG203" s="53">
        <f t="shared" si="120"/>
        <v>-0.24173454773919145</v>
      </c>
      <c r="BH203" s="53">
        <f t="shared" si="120"/>
        <v>-0.24167704102538468</v>
      </c>
      <c r="BI203" s="53">
        <f t="shared" si="120"/>
        <v>-0.24167704102538468</v>
      </c>
      <c r="BJ203" s="53">
        <f t="shared" si="120"/>
        <v>-0.2416609702472774</v>
      </c>
      <c r="BK203" s="53">
        <f t="shared" si="120"/>
        <v>-0.2416609702472774</v>
      </c>
      <c r="BL203" s="53">
        <f t="shared" si="120"/>
        <v>-0.2416609702472774</v>
      </c>
      <c r="BM203" s="53">
        <f t="shared" si="120"/>
        <v>-0.2416609702472774</v>
      </c>
      <c r="BN203" s="53">
        <f t="shared" si="120"/>
        <v>-0.2416609702472774</v>
      </c>
      <c r="BO203" s="53">
        <f t="shared" si="120"/>
        <v>-0.2417141816368078</v>
      </c>
      <c r="BP203" s="53">
        <f t="shared" si="120"/>
        <v>-0.2417141816368078</v>
      </c>
      <c r="BQ203" s="53">
        <f t="shared" si="120"/>
        <v>-0.24165655630134342</v>
      </c>
      <c r="BR203" s="53">
        <f t="shared" ref="BR203:CM203" si="124">-(1-2^BR151)</f>
        <v>-0.24165655630134342</v>
      </c>
      <c r="BS203" s="53">
        <f t="shared" si="124"/>
        <v>-0.24165655630134342</v>
      </c>
      <c r="BT203" s="53">
        <f t="shared" si="124"/>
        <v>-0.24165655630134342</v>
      </c>
      <c r="BU203" s="53">
        <f t="shared" si="124"/>
        <v>-0.24165655630134342</v>
      </c>
      <c r="BV203" s="53">
        <f t="shared" si="124"/>
        <v>-0.24165655630134342</v>
      </c>
      <c r="BW203" s="53">
        <f t="shared" si="124"/>
        <v>-0.24165655630134342</v>
      </c>
      <c r="BX203" s="53">
        <f t="shared" si="124"/>
        <v>-0.24165655630134342</v>
      </c>
      <c r="BY203" s="53">
        <f t="shared" si="124"/>
        <v>-0.24165655630134342</v>
      </c>
      <c r="BZ203" s="53">
        <f t="shared" si="124"/>
        <v>-0.24165655630134342</v>
      </c>
      <c r="CA203" s="53">
        <f t="shared" si="124"/>
        <v>-0.24167505102529718</v>
      </c>
      <c r="CB203" s="53">
        <f t="shared" si="124"/>
        <v>-0.24074853845211319</v>
      </c>
      <c r="CC203" s="53">
        <f t="shared" si="124"/>
        <v>-0.24074853845211319</v>
      </c>
      <c r="CD203" s="53">
        <f t="shared" si="124"/>
        <v>-0.24074853845211319</v>
      </c>
      <c r="CE203" s="53">
        <f t="shared" si="124"/>
        <v>-0.24074853845211319</v>
      </c>
      <c r="CF203" s="53">
        <f t="shared" si="124"/>
        <v>-0.24074853845211319</v>
      </c>
      <c r="CG203" s="53">
        <f t="shared" si="124"/>
        <v>-0.24059591709941675</v>
      </c>
      <c r="CH203" s="53">
        <f t="shared" si="124"/>
        <v>-0.24055597071485657</v>
      </c>
      <c r="CI203" s="53">
        <f t="shared" si="124"/>
        <v>-0.24135684554311942</v>
      </c>
      <c r="CJ203" s="53">
        <f t="shared" si="124"/>
        <v>-0.24135684554311942</v>
      </c>
      <c r="CK203" s="53">
        <f t="shared" si="124"/>
        <v>-0.24135684554311942</v>
      </c>
      <c r="CL203" s="53">
        <f t="shared" si="124"/>
        <v>-0.24135684554311942</v>
      </c>
      <c r="CM203" s="53">
        <f t="shared" si="124"/>
        <v>-0.24135684554311942</v>
      </c>
      <c r="CP203" s="5" cm="1">
        <f t="array" ref="CP203">AVERAGE(IF(ISERROR(C203:CM203),"",C203:CM203))</f>
        <v>-0.22269239471726299</v>
      </c>
    </row>
    <row r="204" spans="2:94">
      <c r="B204" s="50">
        <f t="shared" si="71"/>
        <v>2020</v>
      </c>
      <c r="C204" s="53">
        <f t="shared" ref="C204:R207" si="125">-(1-2^C152)</f>
        <v>-0.11018193044810443</v>
      </c>
      <c r="D204" s="53">
        <f t="shared" si="118"/>
        <v>-0.18380104613964665</v>
      </c>
      <c r="E204" s="53">
        <f t="shared" si="118"/>
        <v>-0.18361800535597639</v>
      </c>
      <c r="F204" s="53">
        <f t="shared" si="118"/>
        <v>-0.18543803933730707</v>
      </c>
      <c r="G204" s="53">
        <f t="shared" si="118"/>
        <v>-0.18353428061256127</v>
      </c>
      <c r="H204" s="53">
        <f t="shared" si="118"/>
        <v>-0.24315825483895115</v>
      </c>
      <c r="I204" s="53">
        <f t="shared" si="118"/>
        <v>-0.24184330858517378</v>
      </c>
      <c r="J204" s="53">
        <f t="shared" si="118"/>
        <v>-0.21149955289440558</v>
      </c>
      <c r="K204" s="53">
        <f t="shared" si="118"/>
        <v>-0.20935532748871133</v>
      </c>
      <c r="L204" s="53">
        <f t="shared" si="118"/>
        <v>-0.20910311587170849</v>
      </c>
      <c r="M204" s="53">
        <f t="shared" si="118"/>
        <v>-0.20547108443775397</v>
      </c>
      <c r="N204" s="53">
        <f t="shared" si="118"/>
        <v>-0.20086525735133143</v>
      </c>
      <c r="O204" s="53">
        <f t="shared" si="118"/>
        <v>-0.20129717121883473</v>
      </c>
      <c r="P204" s="53">
        <f t="shared" si="118"/>
        <v>-0.20129717121883473</v>
      </c>
      <c r="Q204" s="53">
        <f t="shared" si="118"/>
        <v>-0.20129717121883473</v>
      </c>
      <c r="R204" s="53">
        <f t="shared" si="118"/>
        <v>-0.20048306134551175</v>
      </c>
      <c r="S204" s="53">
        <f t="shared" si="118"/>
        <v>-0.2004679339751323</v>
      </c>
      <c r="T204" s="53">
        <f t="shared" si="118"/>
        <v>-0.2004679339751323</v>
      </c>
      <c r="U204" s="53">
        <f t="shared" si="118"/>
        <v>-0.20024167111728919</v>
      </c>
      <c r="V204" s="53">
        <f t="shared" si="118"/>
        <v>-0.20010559975418662</v>
      </c>
      <c r="W204" s="53">
        <f t="shared" si="118"/>
        <v>-0.20010559975418662</v>
      </c>
      <c r="X204" s="53">
        <f t="shared" si="118"/>
        <v>-0.20010559975418662</v>
      </c>
      <c r="Y204" s="53">
        <f t="shared" si="118"/>
        <v>-0.2007845175745655</v>
      </c>
      <c r="Z204" s="53">
        <f t="shared" si="118"/>
        <v>-0.20078008760554977</v>
      </c>
      <c r="AA204" s="53">
        <f t="shared" si="118"/>
        <v>-0.20085280492703927</v>
      </c>
      <c r="AB204" s="53">
        <f t="shared" si="118"/>
        <v>-0.20080451474178662</v>
      </c>
      <c r="AC204" s="53">
        <f t="shared" ref="AC204:AY207" si="126">-(1-2^AC152)</f>
        <v>-0.20080451474178662</v>
      </c>
      <c r="AD204" s="53">
        <f t="shared" si="126"/>
        <v>-0.20080451474178662</v>
      </c>
      <c r="AE204" s="53">
        <f t="shared" si="126"/>
        <v>-0.20080451474178662</v>
      </c>
      <c r="AF204" s="53">
        <f t="shared" si="126"/>
        <v>-0.20080451474178662</v>
      </c>
      <c r="AG204" s="53">
        <f t="shared" si="126"/>
        <v>-0.20080451474178662</v>
      </c>
      <c r="AH204" s="53">
        <f t="shared" si="126"/>
        <v>-0.20080451474178662</v>
      </c>
      <c r="AI204" s="53">
        <f t="shared" si="126"/>
        <v>-0.19968854240848821</v>
      </c>
      <c r="AJ204" s="53">
        <f t="shared" si="126"/>
        <v>-0.19968854240848821</v>
      </c>
      <c r="AK204" s="53">
        <f t="shared" si="126"/>
        <v>-0.19918369226972521</v>
      </c>
      <c r="AL204" s="53">
        <f t="shared" si="126"/>
        <v>-0.19750529557592877</v>
      </c>
      <c r="AM204" s="53">
        <f t="shared" si="126"/>
        <v>-0.19750399174231537</v>
      </c>
      <c r="AN204" s="53">
        <f t="shared" si="126"/>
        <v>-0.19748904709568427</v>
      </c>
      <c r="AO204" s="53">
        <f t="shared" si="126"/>
        <v>-0.19746524163185863</v>
      </c>
      <c r="AP204" s="53">
        <f t="shared" si="126"/>
        <v>-0.19636508159350885</v>
      </c>
      <c r="AQ204" s="53">
        <f t="shared" si="126"/>
        <v>-0.18945471842687645</v>
      </c>
      <c r="AR204" s="53">
        <f t="shared" si="126"/>
        <v>-0.18954846327914998</v>
      </c>
      <c r="AS204" s="53">
        <f t="shared" si="126"/>
        <v>-0.24031416640641889</v>
      </c>
      <c r="AT204" s="53">
        <f t="shared" si="126"/>
        <v>-0.24031416640641889</v>
      </c>
      <c r="AU204" s="53">
        <f t="shared" si="126"/>
        <v>-0.24031416640641889</v>
      </c>
      <c r="AV204" s="53">
        <f t="shared" si="126"/>
        <v>-0.24031416640641889</v>
      </c>
      <c r="AW204" s="53">
        <f t="shared" si="126"/>
        <v>-0.24031416640641889</v>
      </c>
      <c r="AX204" s="53">
        <f t="shared" si="126"/>
        <v>-0.24031416640641889</v>
      </c>
      <c r="AY204" s="53">
        <f t="shared" si="126"/>
        <v>-0.24031416640641889</v>
      </c>
      <c r="AZ204" s="53">
        <f t="shared" si="120"/>
        <v>-0.24031416640641889</v>
      </c>
      <c r="BA204" s="53">
        <f t="shared" si="120"/>
        <v>-0.24062954373370637</v>
      </c>
      <c r="BB204" s="53">
        <f t="shared" si="120"/>
        <v>-0.24062954373370637</v>
      </c>
      <c r="BC204" s="53">
        <f t="shared" si="120"/>
        <v>-0.24013319747579931</v>
      </c>
      <c r="BD204" s="53">
        <f t="shared" si="120"/>
        <v>-0.23765130469575813</v>
      </c>
      <c r="BE204" s="53">
        <f t="shared" si="120"/>
        <v>-0.23753353676096489</v>
      </c>
      <c r="BF204" s="53">
        <f t="shared" si="120"/>
        <v>-0.23753353676096489</v>
      </c>
      <c r="BG204" s="53">
        <f t="shared" si="120"/>
        <v>-0.23753353676096489</v>
      </c>
      <c r="BH204" s="53">
        <f t="shared" si="120"/>
        <v>-0.23748078408379458</v>
      </c>
      <c r="BI204" s="53">
        <f t="shared" si="120"/>
        <v>-0.23748078408379458</v>
      </c>
      <c r="BJ204" s="53">
        <f t="shared" si="120"/>
        <v>-0.23746588435547211</v>
      </c>
      <c r="BK204" s="53">
        <f t="shared" si="120"/>
        <v>-0.23746588435547211</v>
      </c>
      <c r="BL204" s="53">
        <f t="shared" si="120"/>
        <v>-0.23746588435547211</v>
      </c>
      <c r="BM204" s="53">
        <f t="shared" si="120"/>
        <v>-0.23746588435547211</v>
      </c>
      <c r="BN204" s="53">
        <f t="shared" si="120"/>
        <v>-0.23746588435547211</v>
      </c>
      <c r="BO204" s="53">
        <f t="shared" si="120"/>
        <v>-0.2375110800424618</v>
      </c>
      <c r="BP204" s="53">
        <f t="shared" si="120"/>
        <v>-0.2375110800424618</v>
      </c>
      <c r="BQ204" s="53">
        <f t="shared" si="120"/>
        <v>-0.23745607308597982</v>
      </c>
      <c r="BR204" s="53">
        <f t="shared" ref="BR204:CM204" si="127">-(1-2^BR152)</f>
        <v>-0.23745607308597982</v>
      </c>
      <c r="BS204" s="53">
        <f t="shared" si="127"/>
        <v>-0.23745607308597982</v>
      </c>
      <c r="BT204" s="53">
        <f t="shared" si="127"/>
        <v>-0.23745607308597982</v>
      </c>
      <c r="BU204" s="53">
        <f t="shared" si="127"/>
        <v>-0.23745607308597982</v>
      </c>
      <c r="BV204" s="53">
        <f t="shared" si="127"/>
        <v>-0.23745607308597982</v>
      </c>
      <c r="BW204" s="53">
        <f t="shared" si="127"/>
        <v>-0.23745607308597982</v>
      </c>
      <c r="BX204" s="53">
        <f t="shared" si="127"/>
        <v>-0.23745607308597982</v>
      </c>
      <c r="BY204" s="53">
        <f t="shared" si="127"/>
        <v>-0.23745607308597982</v>
      </c>
      <c r="BZ204" s="53">
        <f t="shared" si="127"/>
        <v>-0.23745607308597982</v>
      </c>
      <c r="CA204" s="53">
        <f t="shared" si="127"/>
        <v>-0.23747370734686224</v>
      </c>
      <c r="CB204" s="53">
        <f t="shared" si="127"/>
        <v>-0.23663254138591128</v>
      </c>
      <c r="CC204" s="53">
        <f t="shared" si="127"/>
        <v>-0.23663254138591128</v>
      </c>
      <c r="CD204" s="53">
        <f t="shared" si="127"/>
        <v>-0.23663254138591128</v>
      </c>
      <c r="CE204" s="53">
        <f t="shared" si="127"/>
        <v>-0.23663254138591128</v>
      </c>
      <c r="CF204" s="53">
        <f t="shared" si="127"/>
        <v>-0.23663254138591128</v>
      </c>
      <c r="CG204" s="53">
        <f t="shared" si="127"/>
        <v>-0.23649194262552398</v>
      </c>
      <c r="CH204" s="53">
        <f t="shared" si="127"/>
        <v>-0.23654562759294395</v>
      </c>
      <c r="CI204" s="53">
        <f t="shared" si="127"/>
        <v>-0.23752703338786407</v>
      </c>
      <c r="CJ204" s="53">
        <f t="shared" si="127"/>
        <v>-0.23752703338786407</v>
      </c>
      <c r="CK204" s="53">
        <f t="shared" si="127"/>
        <v>-0.23752703338786407</v>
      </c>
      <c r="CL204" s="53">
        <f t="shared" si="127"/>
        <v>-0.23752703338786407</v>
      </c>
      <c r="CM204" s="53">
        <f t="shared" si="127"/>
        <v>-0.23752703338786407</v>
      </c>
      <c r="CP204" s="5" cm="1">
        <f t="array" ref="CP204">AVERAGE(IF(ISERROR(C204:CM204),"",C204:CM204))</f>
        <v>-0.21947213831373646</v>
      </c>
    </row>
    <row r="205" spans="2:94">
      <c r="B205" s="50">
        <f t="shared" si="71"/>
        <v>2021</v>
      </c>
      <c r="C205" s="53">
        <f t="shared" si="125"/>
        <v>-0.10462322181362815</v>
      </c>
      <c r="D205" s="53">
        <f t="shared" si="125"/>
        <v>-0.18054760853862362</v>
      </c>
      <c r="E205" s="53">
        <f t="shared" si="125"/>
        <v>-0.18154563399509382</v>
      </c>
      <c r="F205" s="53">
        <f t="shared" si="125"/>
        <v>-0.18367525415149821</v>
      </c>
      <c r="G205" s="53">
        <f t="shared" si="125"/>
        <v>-0.18204331914838268</v>
      </c>
      <c r="H205" s="53">
        <f t="shared" si="125"/>
        <v>-0.23959027928563925</v>
      </c>
      <c r="I205" s="53">
        <f t="shared" si="125"/>
        <v>-0.23825631622430077</v>
      </c>
      <c r="J205" s="53">
        <f t="shared" si="125"/>
        <v>-0.20916077745000117</v>
      </c>
      <c r="K205" s="53">
        <f t="shared" si="125"/>
        <v>-0.20714527952455319</v>
      </c>
      <c r="L205" s="53">
        <f t="shared" si="125"/>
        <v>-0.20691067617523606</v>
      </c>
      <c r="M205" s="53">
        <f t="shared" si="125"/>
        <v>-0.2033637082160159</v>
      </c>
      <c r="N205" s="53">
        <f t="shared" si="125"/>
        <v>-0.19911152059875259</v>
      </c>
      <c r="O205" s="53">
        <f t="shared" si="125"/>
        <v>-0.19952192607603314</v>
      </c>
      <c r="P205" s="53">
        <f t="shared" si="125"/>
        <v>-0.19952192607603314</v>
      </c>
      <c r="Q205" s="53">
        <f t="shared" si="125"/>
        <v>-0.19952192607603314</v>
      </c>
      <c r="R205" s="53">
        <f t="shared" si="125"/>
        <v>-0.19873534281403604</v>
      </c>
      <c r="S205" s="53">
        <f t="shared" ref="D205:AI207" si="128">-(1-2^S153)</f>
        <v>-0.19871078592772451</v>
      </c>
      <c r="T205" s="53">
        <f t="shared" si="128"/>
        <v>-0.19871078592772451</v>
      </c>
      <c r="U205" s="53">
        <f t="shared" si="128"/>
        <v>-0.19849025580658552</v>
      </c>
      <c r="V205" s="53">
        <f t="shared" si="128"/>
        <v>-0.19835060574974361</v>
      </c>
      <c r="W205" s="53">
        <f t="shared" si="128"/>
        <v>-0.19835060574974361</v>
      </c>
      <c r="X205" s="53">
        <f t="shared" si="128"/>
        <v>-0.19835060574974361</v>
      </c>
      <c r="Y205" s="53">
        <f t="shared" si="128"/>
        <v>-0.19899118199667798</v>
      </c>
      <c r="Z205" s="53">
        <f t="shared" si="128"/>
        <v>-0.19898709670901582</v>
      </c>
      <c r="AA205" s="53">
        <f t="shared" si="128"/>
        <v>-0.19904689318701807</v>
      </c>
      <c r="AB205" s="53">
        <f t="shared" si="128"/>
        <v>-0.19898508702398254</v>
      </c>
      <c r="AC205" s="53">
        <f t="shared" si="128"/>
        <v>-0.19898508702398254</v>
      </c>
      <c r="AD205" s="53">
        <f t="shared" si="128"/>
        <v>-0.19898508702398254</v>
      </c>
      <c r="AE205" s="53">
        <f t="shared" si="128"/>
        <v>-0.19898508702398254</v>
      </c>
      <c r="AF205" s="53">
        <f t="shared" si="128"/>
        <v>-0.19898508702398254</v>
      </c>
      <c r="AG205" s="53">
        <f t="shared" si="128"/>
        <v>-0.19898508702398254</v>
      </c>
      <c r="AH205" s="53">
        <f t="shared" si="128"/>
        <v>-0.19898508702398254</v>
      </c>
      <c r="AI205" s="53">
        <f t="shared" si="128"/>
        <v>-0.19794520323905296</v>
      </c>
      <c r="AJ205" s="53">
        <f t="shared" si="126"/>
        <v>-0.19794520323905296</v>
      </c>
      <c r="AK205" s="53">
        <f t="shared" si="126"/>
        <v>-0.19737726700479608</v>
      </c>
      <c r="AL205" s="53">
        <f t="shared" si="126"/>
        <v>-0.19556015141166649</v>
      </c>
      <c r="AM205" s="53">
        <f t="shared" si="126"/>
        <v>-0.19555342050674662</v>
      </c>
      <c r="AN205" s="53">
        <f t="shared" si="126"/>
        <v>-0.19553961391588681</v>
      </c>
      <c r="AO205" s="53">
        <f t="shared" si="126"/>
        <v>-0.19551828107884706</v>
      </c>
      <c r="AP205" s="53">
        <f t="shared" si="126"/>
        <v>-0.19452540186467127</v>
      </c>
      <c r="AQ205" s="53">
        <f t="shared" si="126"/>
        <v>-0.18664274022210581</v>
      </c>
      <c r="AR205" s="53">
        <f t="shared" si="126"/>
        <v>-0.18673081784257972</v>
      </c>
      <c r="AS205" s="53">
        <f t="shared" si="126"/>
        <v>-0.23612841535424589</v>
      </c>
      <c r="AT205" s="53">
        <f t="shared" si="126"/>
        <v>-0.23612841535424589</v>
      </c>
      <c r="AU205" s="53">
        <f t="shared" si="126"/>
        <v>-0.23612841535424589</v>
      </c>
      <c r="AV205" s="53">
        <f t="shared" si="126"/>
        <v>-0.23612841535424589</v>
      </c>
      <c r="AW205" s="53">
        <f t="shared" si="126"/>
        <v>-0.23612841535424589</v>
      </c>
      <c r="AX205" s="53">
        <f t="shared" si="126"/>
        <v>-0.23612841535424589</v>
      </c>
      <c r="AY205" s="53">
        <f t="shared" si="126"/>
        <v>-0.23612841535424589</v>
      </c>
      <c r="AZ205" s="53">
        <f t="shared" si="120"/>
        <v>-0.23612841535424589</v>
      </c>
      <c r="BA205" s="53">
        <f t="shared" si="120"/>
        <v>-0.23644014066865349</v>
      </c>
      <c r="BB205" s="53">
        <f t="shared" si="120"/>
        <v>-0.23644014066865349</v>
      </c>
      <c r="BC205" s="53">
        <f t="shared" si="120"/>
        <v>-0.23596195632246697</v>
      </c>
      <c r="BD205" s="53">
        <f t="shared" si="120"/>
        <v>-0.23331287345665097</v>
      </c>
      <c r="BE205" s="53">
        <f t="shared" si="120"/>
        <v>-0.23320233722807104</v>
      </c>
      <c r="BF205" s="53">
        <f t="shared" si="120"/>
        <v>-0.23320233722807104</v>
      </c>
      <c r="BG205" s="53">
        <f t="shared" si="120"/>
        <v>-0.23320233722807104</v>
      </c>
      <c r="BH205" s="53">
        <f t="shared" si="120"/>
        <v>-0.23315409003591836</v>
      </c>
      <c r="BI205" s="53">
        <f t="shared" si="120"/>
        <v>-0.23315409003591836</v>
      </c>
      <c r="BJ205" s="53">
        <f t="shared" si="120"/>
        <v>-0.23314030331038149</v>
      </c>
      <c r="BK205" s="53">
        <f t="shared" si="120"/>
        <v>-0.23314030331038149</v>
      </c>
      <c r="BL205" s="53">
        <f t="shared" si="120"/>
        <v>-0.23314030331038149</v>
      </c>
      <c r="BM205" s="53">
        <f t="shared" si="120"/>
        <v>-0.23314030331038149</v>
      </c>
      <c r="BN205" s="53">
        <f t="shared" si="120"/>
        <v>-0.23314030331038149</v>
      </c>
      <c r="BO205" s="53">
        <f t="shared" si="120"/>
        <v>-0.23319722415066191</v>
      </c>
      <c r="BP205" s="53">
        <f t="shared" si="120"/>
        <v>-0.23319722415066191</v>
      </c>
      <c r="BQ205" s="53">
        <f t="shared" si="120"/>
        <v>-0.23314769689292403</v>
      </c>
      <c r="BR205" s="53">
        <f t="shared" ref="BR205:CM205" si="129">-(1-2^BR153)</f>
        <v>-0.23314769689292403</v>
      </c>
      <c r="BS205" s="53">
        <f t="shared" si="129"/>
        <v>-0.23314769689292403</v>
      </c>
      <c r="BT205" s="53">
        <f t="shared" si="129"/>
        <v>-0.23314769689292403</v>
      </c>
      <c r="BU205" s="53">
        <f t="shared" si="129"/>
        <v>-0.23314769689292403</v>
      </c>
      <c r="BV205" s="53">
        <f t="shared" si="129"/>
        <v>-0.23314769689292403</v>
      </c>
      <c r="BW205" s="53">
        <f t="shared" si="129"/>
        <v>-0.23314769689292403</v>
      </c>
      <c r="BX205" s="53">
        <f t="shared" si="129"/>
        <v>-0.23314769689292403</v>
      </c>
      <c r="BY205" s="53">
        <f t="shared" si="129"/>
        <v>-0.23314769689292403</v>
      </c>
      <c r="BZ205" s="53">
        <f t="shared" si="129"/>
        <v>-0.23314769689292403</v>
      </c>
      <c r="CA205" s="53">
        <f t="shared" si="129"/>
        <v>-0.23316450379003684</v>
      </c>
      <c r="CB205" s="53">
        <f t="shared" si="129"/>
        <v>-0.2324309070053695</v>
      </c>
      <c r="CC205" s="53">
        <f t="shared" si="129"/>
        <v>-0.2324309070053695</v>
      </c>
      <c r="CD205" s="53">
        <f t="shared" si="129"/>
        <v>-0.2324309070053695</v>
      </c>
      <c r="CE205" s="53">
        <f t="shared" si="129"/>
        <v>-0.2324309070053695</v>
      </c>
      <c r="CF205" s="53">
        <f t="shared" si="129"/>
        <v>-0.2324309070053695</v>
      </c>
      <c r="CG205" s="53">
        <f t="shared" si="129"/>
        <v>-0.23232649361489499</v>
      </c>
      <c r="CH205" s="53">
        <f t="shared" si="129"/>
        <v>-0.23248506610564523</v>
      </c>
      <c r="CI205" s="53">
        <f t="shared" si="129"/>
        <v>-0.23354303332637183</v>
      </c>
      <c r="CJ205" s="53">
        <f t="shared" si="129"/>
        <v>-0.23354303332637183</v>
      </c>
      <c r="CK205" s="53">
        <f t="shared" si="129"/>
        <v>-0.23354303332637183</v>
      </c>
      <c r="CL205" s="53">
        <f t="shared" si="129"/>
        <v>-0.23354303332637183</v>
      </c>
      <c r="CM205" s="53">
        <f t="shared" si="129"/>
        <v>-0.23354303332637183</v>
      </c>
      <c r="CP205" s="5" cm="1">
        <f t="array" ref="CP205">AVERAGE(IF(ISERROR(C205:CM205),"",C205:CM205))</f>
        <v>-0.21624734345077878</v>
      </c>
    </row>
    <row r="206" spans="2:94">
      <c r="B206" s="50">
        <f t="shared" si="71"/>
        <v>2022</v>
      </c>
      <c r="C206" s="53">
        <f t="shared" si="125"/>
        <v>-0.10554462764897543</v>
      </c>
      <c r="D206" s="53">
        <f t="shared" si="128"/>
        <v>-0.17961505274022327</v>
      </c>
      <c r="E206" s="53">
        <f t="shared" si="128"/>
        <v>-0.18144228140934204</v>
      </c>
      <c r="F206" s="53">
        <f t="shared" si="128"/>
        <v>-0.18350845771727453</v>
      </c>
      <c r="G206" s="53">
        <f t="shared" si="128"/>
        <v>-0.18217492955339387</v>
      </c>
      <c r="H206" s="53">
        <f t="shared" si="128"/>
        <v>-0.23710576062940525</v>
      </c>
      <c r="I206" s="53">
        <f t="shared" si="128"/>
        <v>-0.23577562183640555</v>
      </c>
      <c r="J206" s="53">
        <f t="shared" si="128"/>
        <v>-0.20774644412098964</v>
      </c>
      <c r="K206" s="53">
        <f t="shared" si="128"/>
        <v>-0.20563603755063031</v>
      </c>
      <c r="L206" s="53">
        <f t="shared" si="128"/>
        <v>-0.20541467815552605</v>
      </c>
      <c r="M206" s="53">
        <f t="shared" si="128"/>
        <v>-0.20192652090579966</v>
      </c>
      <c r="N206" s="53">
        <f t="shared" si="128"/>
        <v>-0.19791712371639947</v>
      </c>
      <c r="O206" s="53">
        <f t="shared" si="128"/>
        <v>-0.19828946900914068</v>
      </c>
      <c r="P206" s="53">
        <f t="shared" si="128"/>
        <v>-0.19828946900914068</v>
      </c>
      <c r="Q206" s="53">
        <f t="shared" si="128"/>
        <v>-0.19828946900914068</v>
      </c>
      <c r="R206" s="53">
        <f t="shared" si="128"/>
        <v>-0.19741091360333474</v>
      </c>
      <c r="S206" s="53">
        <f t="shared" si="128"/>
        <v>-0.19738839082385229</v>
      </c>
      <c r="T206" s="53">
        <f t="shared" si="128"/>
        <v>-0.19738839082385229</v>
      </c>
      <c r="U206" s="53">
        <f t="shared" si="128"/>
        <v>-0.19720410763968199</v>
      </c>
      <c r="V206" s="53">
        <f t="shared" si="128"/>
        <v>-0.19704303790127975</v>
      </c>
      <c r="W206" s="53">
        <f t="shared" si="128"/>
        <v>-0.19704303790127975</v>
      </c>
      <c r="X206" s="53">
        <f t="shared" si="128"/>
        <v>-0.19704303790127975</v>
      </c>
      <c r="Y206" s="53">
        <f t="shared" si="128"/>
        <v>-0.19760160394725457</v>
      </c>
      <c r="Z206" s="53">
        <f t="shared" si="128"/>
        <v>-0.1975977761398221</v>
      </c>
      <c r="AA206" s="53">
        <f t="shared" si="128"/>
        <v>-0.19764979116292991</v>
      </c>
      <c r="AB206" s="53">
        <f t="shared" si="128"/>
        <v>-0.1975880630498339</v>
      </c>
      <c r="AC206" s="53">
        <f t="shared" si="128"/>
        <v>-0.1975880630498339</v>
      </c>
      <c r="AD206" s="53">
        <f t="shared" si="128"/>
        <v>-0.1975880630498339</v>
      </c>
      <c r="AE206" s="53">
        <f t="shared" si="128"/>
        <v>-0.1975880630498339</v>
      </c>
      <c r="AF206" s="53">
        <f t="shared" si="128"/>
        <v>-0.1975880630498339</v>
      </c>
      <c r="AG206" s="53">
        <f t="shared" si="128"/>
        <v>-0.1975880630498339</v>
      </c>
      <c r="AH206" s="53">
        <f t="shared" si="128"/>
        <v>-0.1975880630498339</v>
      </c>
      <c r="AI206" s="53">
        <f t="shared" si="128"/>
        <v>-0.19657296263171897</v>
      </c>
      <c r="AJ206" s="53">
        <f t="shared" si="126"/>
        <v>-0.19657296263171897</v>
      </c>
      <c r="AK206" s="53">
        <f t="shared" si="126"/>
        <v>-0.19610860814267805</v>
      </c>
      <c r="AL206" s="53">
        <f t="shared" si="126"/>
        <v>-0.19410907704516422</v>
      </c>
      <c r="AM206" s="53">
        <f t="shared" si="126"/>
        <v>-0.19410305684816709</v>
      </c>
      <c r="AN206" s="53">
        <f t="shared" si="126"/>
        <v>-0.19409008490236856</v>
      </c>
      <c r="AO206" s="53">
        <f t="shared" si="126"/>
        <v>-0.19407052793373714</v>
      </c>
      <c r="AP206" s="53">
        <f t="shared" si="126"/>
        <v>-0.19316363003013859</v>
      </c>
      <c r="AQ206" s="53">
        <f t="shared" si="126"/>
        <v>-0.1851568056719789</v>
      </c>
      <c r="AR206" s="53">
        <f t="shared" si="126"/>
        <v>-0.18523378876620378</v>
      </c>
      <c r="AS206" s="53">
        <f t="shared" si="126"/>
        <v>-0.23297730379866743</v>
      </c>
      <c r="AT206" s="53">
        <f t="shared" si="126"/>
        <v>-0.23297730379866743</v>
      </c>
      <c r="AU206" s="53">
        <f t="shared" si="126"/>
        <v>-0.23297730379866743</v>
      </c>
      <c r="AV206" s="53">
        <f t="shared" si="126"/>
        <v>-0.23297730379866743</v>
      </c>
      <c r="AW206" s="53">
        <f t="shared" si="126"/>
        <v>-0.23297730379866743</v>
      </c>
      <c r="AX206" s="53">
        <f t="shared" si="126"/>
        <v>-0.23297730379866743</v>
      </c>
      <c r="AY206" s="53">
        <f t="shared" si="126"/>
        <v>-0.23297730379866743</v>
      </c>
      <c r="AZ206" s="53">
        <f t="shared" si="120"/>
        <v>-0.23297730379866743</v>
      </c>
      <c r="BA206" s="53">
        <f t="shared" si="120"/>
        <v>-0.23326411972944039</v>
      </c>
      <c r="BB206" s="53">
        <f t="shared" si="120"/>
        <v>-0.23326411972944039</v>
      </c>
      <c r="BC206" s="53">
        <f t="shared" si="120"/>
        <v>-0.23273723796429779</v>
      </c>
      <c r="BD206" s="53">
        <f t="shared" si="120"/>
        <v>-0.23033621077051125</v>
      </c>
      <c r="BE206" s="53">
        <f t="shared" si="120"/>
        <v>-0.23022252424618594</v>
      </c>
      <c r="BF206" s="53">
        <f t="shared" si="120"/>
        <v>-0.23022252424618594</v>
      </c>
      <c r="BG206" s="53">
        <f t="shared" si="120"/>
        <v>-0.23022252424618594</v>
      </c>
      <c r="BH206" s="53">
        <f t="shared" si="120"/>
        <v>-0.23016621170697138</v>
      </c>
      <c r="BI206" s="53">
        <f t="shared" si="120"/>
        <v>-0.23016621170697138</v>
      </c>
      <c r="BJ206" s="53">
        <f t="shared" si="120"/>
        <v>-0.23015319414105706</v>
      </c>
      <c r="BK206" s="53">
        <f t="shared" si="120"/>
        <v>-0.23015319414105706</v>
      </c>
      <c r="BL206" s="53">
        <f t="shared" si="120"/>
        <v>-0.23015319414105706</v>
      </c>
      <c r="BM206" s="53">
        <f t="shared" si="120"/>
        <v>-0.23015319414105706</v>
      </c>
      <c r="BN206" s="53">
        <f t="shared" si="120"/>
        <v>-0.23015319414105706</v>
      </c>
      <c r="BO206" s="53">
        <f t="shared" si="120"/>
        <v>-0.23019759798995476</v>
      </c>
      <c r="BP206" s="53">
        <f t="shared" si="120"/>
        <v>-0.23019759798995476</v>
      </c>
      <c r="BQ206" s="53">
        <f t="shared" si="120"/>
        <v>-0.23015178333505304</v>
      </c>
      <c r="BR206" s="53">
        <f t="shared" ref="BR206:CQ207" si="130">-(1-2^BR154)</f>
        <v>-0.23015178333505304</v>
      </c>
      <c r="BS206" s="53">
        <f t="shared" si="130"/>
        <v>-0.23015178333505304</v>
      </c>
      <c r="BT206" s="53">
        <f t="shared" si="130"/>
        <v>-0.23015178333505304</v>
      </c>
      <c r="BU206" s="53">
        <f t="shared" si="130"/>
        <v>-0.23015178333505304</v>
      </c>
      <c r="BV206" s="53">
        <f t="shared" si="130"/>
        <v>-0.23015178333505304</v>
      </c>
      <c r="BW206" s="53">
        <f t="shared" si="130"/>
        <v>-0.23015178333505304</v>
      </c>
      <c r="BX206" s="53">
        <f t="shared" si="130"/>
        <v>-0.23015178333505304</v>
      </c>
      <c r="BY206" s="53">
        <f t="shared" si="130"/>
        <v>-0.23015178333505304</v>
      </c>
      <c r="BZ206" s="53">
        <f t="shared" si="130"/>
        <v>-0.23015178333505304</v>
      </c>
      <c r="CA206" s="53">
        <f t="shared" si="130"/>
        <v>-0.23016798550935236</v>
      </c>
      <c r="CB206" s="53">
        <f t="shared" si="130"/>
        <v>-0.22954172410635743</v>
      </c>
      <c r="CC206" s="53">
        <f t="shared" si="130"/>
        <v>-0.22954172410635743</v>
      </c>
      <c r="CD206" s="53">
        <f t="shared" si="130"/>
        <v>-0.22954172410635743</v>
      </c>
      <c r="CE206" s="53">
        <f t="shared" si="130"/>
        <v>-0.22954172410635743</v>
      </c>
      <c r="CF206" s="53">
        <f t="shared" si="130"/>
        <v>-0.22954172410635743</v>
      </c>
      <c r="CG206" s="53">
        <f t="shared" si="130"/>
        <v>-0.22944239416551715</v>
      </c>
      <c r="CH206" s="53">
        <f t="shared" si="130"/>
        <v>-0.22968671249646222</v>
      </c>
      <c r="CI206" s="53">
        <f t="shared" si="130"/>
        <v>-0.23076001864219053</v>
      </c>
      <c r="CJ206" s="53">
        <f t="shared" si="130"/>
        <v>-0.23076001864219053</v>
      </c>
      <c r="CK206" s="53">
        <f t="shared" si="130"/>
        <v>-0.23076001864219053</v>
      </c>
      <c r="CL206" s="53">
        <f t="shared" si="130"/>
        <v>-0.23076001864219053</v>
      </c>
      <c r="CM206" s="53">
        <f t="shared" si="130"/>
        <v>-0.23076001864219053</v>
      </c>
      <c r="CP206" s="5" cm="1">
        <f t="array" ref="CP206">AVERAGE(IF(ISERROR(C206:CM206),"",C206:CM206))</f>
        <v>-0.21407021233139772</v>
      </c>
    </row>
    <row r="207" spans="2:94">
      <c r="B207" s="50">
        <f t="shared" si="71"/>
        <v>2023</v>
      </c>
      <c r="C207" s="53">
        <f t="shared" si="125"/>
        <v>-0.10421862976808671</v>
      </c>
      <c r="D207" s="53">
        <f t="shared" si="128"/>
        <v>-0.17790080190454416</v>
      </c>
      <c r="E207" s="53">
        <f t="shared" si="128"/>
        <v>-0.17947708653637162</v>
      </c>
      <c r="F207" s="53">
        <f t="shared" si="128"/>
        <v>-0.18151877084262658</v>
      </c>
      <c r="G207" s="53">
        <f t="shared" si="128"/>
        <v>-0.1803617004682283</v>
      </c>
      <c r="H207" s="53">
        <f t="shared" si="128"/>
        <v>-0.23453248509650981</v>
      </c>
      <c r="I207" s="53">
        <f t="shared" si="128"/>
        <v>-0.23327949692527794</v>
      </c>
      <c r="J207" s="53">
        <f t="shared" si="128"/>
        <v>-0.20672903178606794</v>
      </c>
      <c r="K207" s="53">
        <f t="shared" si="128"/>
        <v>-0.20446222354393495</v>
      </c>
      <c r="L207" s="53">
        <f t="shared" si="128"/>
        <v>-0.20424805968778326</v>
      </c>
      <c r="M207" s="53">
        <f t="shared" si="128"/>
        <v>-0.20081060849252053</v>
      </c>
      <c r="N207" s="53">
        <f t="shared" si="128"/>
        <v>-0.19672851314362649</v>
      </c>
      <c r="O207" s="53">
        <f t="shared" si="128"/>
        <v>-0.19712143798109583</v>
      </c>
      <c r="P207" s="53">
        <f t="shared" si="128"/>
        <v>-0.19712143798109583</v>
      </c>
      <c r="Q207" s="53">
        <f t="shared" si="128"/>
        <v>-0.19712143798109583</v>
      </c>
      <c r="R207" s="53">
        <f t="shared" si="128"/>
        <v>-0.19630112506447395</v>
      </c>
      <c r="S207" s="53">
        <f t="shared" si="128"/>
        <v>-0.19627995690290889</v>
      </c>
      <c r="T207" s="53">
        <f t="shared" si="128"/>
        <v>-0.19627995690290889</v>
      </c>
      <c r="U207" s="53">
        <f t="shared" si="128"/>
        <v>-0.19610748986626403</v>
      </c>
      <c r="V207" s="53">
        <f t="shared" si="128"/>
        <v>-0.19595514943929693</v>
      </c>
      <c r="W207" s="53">
        <f t="shared" si="128"/>
        <v>-0.19595514943929693</v>
      </c>
      <c r="X207" s="53">
        <f t="shared" si="128"/>
        <v>-0.19595514943929693</v>
      </c>
      <c r="Y207" s="53">
        <f t="shared" si="128"/>
        <v>-0.19650906687151581</v>
      </c>
      <c r="Z207" s="53">
        <f t="shared" si="128"/>
        <v>-0.19650539300849235</v>
      </c>
      <c r="AA207" s="53">
        <f t="shared" si="128"/>
        <v>-0.19656295099189791</v>
      </c>
      <c r="AB207" s="53">
        <f t="shared" si="128"/>
        <v>-0.19648011995401549</v>
      </c>
      <c r="AC207" s="53">
        <f t="shared" si="128"/>
        <v>-0.19648011995401549</v>
      </c>
      <c r="AD207" s="53">
        <f t="shared" si="128"/>
        <v>-0.19648011995401549</v>
      </c>
      <c r="AE207" s="53">
        <f t="shared" si="128"/>
        <v>-0.19648011995401549</v>
      </c>
      <c r="AF207" s="53">
        <f t="shared" si="128"/>
        <v>-0.19648011995401549</v>
      </c>
      <c r="AG207" s="53">
        <f t="shared" si="128"/>
        <v>-0.19648011995401549</v>
      </c>
      <c r="AH207" s="53">
        <f t="shared" si="128"/>
        <v>-0.19648011995401549</v>
      </c>
      <c r="AI207" s="53">
        <f t="shared" si="128"/>
        <v>-0.19551239674260101</v>
      </c>
      <c r="AJ207" s="53">
        <f t="shared" si="126"/>
        <v>-0.19551239674260101</v>
      </c>
      <c r="AK207" s="53">
        <f t="shared" si="126"/>
        <v>-0.19506543555651423</v>
      </c>
      <c r="AL207" s="53">
        <f t="shared" si="126"/>
        <v>-0.19296371421045799</v>
      </c>
      <c r="AM207" s="53">
        <f t="shared" si="126"/>
        <v>-0.19295815582733333</v>
      </c>
      <c r="AN207" s="53">
        <f t="shared" si="126"/>
        <v>-0.19294566008714442</v>
      </c>
      <c r="AO207" s="53">
        <f t="shared" si="126"/>
        <v>-0.19292056027542792</v>
      </c>
      <c r="AP207" s="53">
        <f t="shared" si="126"/>
        <v>-0.1920619286415336</v>
      </c>
      <c r="AQ207" s="53">
        <f t="shared" si="126"/>
        <v>-0.18351709570956831</v>
      </c>
      <c r="AR207" s="53">
        <f t="shared" si="126"/>
        <v>-0.1835928892191746</v>
      </c>
      <c r="AS207" s="53">
        <f t="shared" si="126"/>
        <v>-0.230885288775312</v>
      </c>
      <c r="AT207" s="53">
        <f t="shared" si="126"/>
        <v>-0.230885288775312</v>
      </c>
      <c r="AU207" s="53">
        <f t="shared" si="126"/>
        <v>-0.230885288775312</v>
      </c>
      <c r="AV207" s="53">
        <f t="shared" si="126"/>
        <v>-0.230885288775312</v>
      </c>
      <c r="AW207" s="53">
        <f t="shared" si="126"/>
        <v>-0.230885288775312</v>
      </c>
      <c r="AX207" s="53">
        <f t="shared" si="126"/>
        <v>-0.230885288775312</v>
      </c>
      <c r="AY207" s="53">
        <f t="shared" si="126"/>
        <v>-0.230885288775312</v>
      </c>
      <c r="AZ207" s="53">
        <f t="shared" si="120"/>
        <v>-0.230885288775312</v>
      </c>
      <c r="BA207" s="53">
        <f t="shared" si="120"/>
        <v>-0.23117741368497458</v>
      </c>
      <c r="BB207" s="53">
        <f t="shared" si="120"/>
        <v>-0.23117741368497458</v>
      </c>
      <c r="BC207" s="53">
        <f t="shared" si="120"/>
        <v>-0.23066766850845222</v>
      </c>
      <c r="BD207" s="53">
        <f t="shared" si="120"/>
        <v>-0.22838927974765266</v>
      </c>
      <c r="BE207" s="53">
        <f t="shared" si="120"/>
        <v>-0.22827005713532489</v>
      </c>
      <c r="BF207" s="53">
        <f t="shared" si="120"/>
        <v>-0.22827005713532489</v>
      </c>
      <c r="BG207" s="53">
        <f t="shared" si="120"/>
        <v>-0.22827005713532489</v>
      </c>
      <c r="BH207" s="53">
        <f t="shared" si="120"/>
        <v>-0.22821563351983665</v>
      </c>
      <c r="BI207" s="53">
        <f t="shared" si="120"/>
        <v>-0.22821563351983665</v>
      </c>
      <c r="BJ207" s="53">
        <f t="shared" si="120"/>
        <v>-0.22820177249451445</v>
      </c>
      <c r="BK207" s="53">
        <f t="shared" si="120"/>
        <v>-0.22820177249451445</v>
      </c>
      <c r="BL207" s="53">
        <f t="shared" si="120"/>
        <v>-0.22820177249451445</v>
      </c>
      <c r="BM207" s="53">
        <f t="shared" si="120"/>
        <v>-0.22820177249451445</v>
      </c>
      <c r="BN207" s="53">
        <f t="shared" si="120"/>
        <v>-0.22820177249451445</v>
      </c>
      <c r="BO207" s="53">
        <f t="shared" si="120"/>
        <v>-0.2282523281848684</v>
      </c>
      <c r="BP207" s="53">
        <f t="shared" si="120"/>
        <v>-0.2282523281848684</v>
      </c>
      <c r="BQ207" s="53">
        <f t="shared" si="120"/>
        <v>-0.22820845102616205</v>
      </c>
      <c r="BR207" s="53">
        <f t="shared" ref="BR207:CM207" si="131">-(1-2^BR155)</f>
        <v>-0.22820845102616205</v>
      </c>
      <c r="BS207" s="53">
        <f t="shared" si="131"/>
        <v>-0.22820845102616205</v>
      </c>
      <c r="BT207" s="53">
        <f t="shared" si="131"/>
        <v>-0.22820845102616205</v>
      </c>
      <c r="BU207" s="53">
        <f t="shared" si="131"/>
        <v>-0.22820845102616205</v>
      </c>
      <c r="BV207" s="53">
        <f t="shared" si="131"/>
        <v>-0.22820845102616205</v>
      </c>
      <c r="BW207" s="53">
        <f t="shared" si="131"/>
        <v>-0.22820845102616205</v>
      </c>
      <c r="BX207" s="53">
        <f t="shared" si="131"/>
        <v>-0.22820845102616205</v>
      </c>
      <c r="BY207" s="53">
        <f t="shared" si="131"/>
        <v>-0.22820845102616205</v>
      </c>
      <c r="BZ207" s="53">
        <f t="shared" si="131"/>
        <v>-0.22820845102616205</v>
      </c>
      <c r="CA207" s="53">
        <f t="shared" si="131"/>
        <v>-0.2282244020302171</v>
      </c>
      <c r="CB207" s="53">
        <f t="shared" si="131"/>
        <v>-0.22762674735712063</v>
      </c>
      <c r="CC207" s="53">
        <f t="shared" si="131"/>
        <v>-0.22762674735712063</v>
      </c>
      <c r="CD207" s="53">
        <f t="shared" si="131"/>
        <v>-0.22762674735712063</v>
      </c>
      <c r="CE207" s="53">
        <f t="shared" si="131"/>
        <v>-0.22762674735712063</v>
      </c>
      <c r="CF207" s="53">
        <f t="shared" si="131"/>
        <v>-0.22762674735712063</v>
      </c>
      <c r="CG207" s="53">
        <f t="shared" si="131"/>
        <v>-0.22752652474202528</v>
      </c>
      <c r="CH207" s="53">
        <f t="shared" si="131"/>
        <v>-0.22780732315674668</v>
      </c>
      <c r="CI207" s="53">
        <f t="shared" si="131"/>
        <v>-0.22896373126085734</v>
      </c>
      <c r="CJ207" s="53">
        <f t="shared" si="131"/>
        <v>-0.22896373126085734</v>
      </c>
      <c r="CK207" s="53">
        <f t="shared" si="131"/>
        <v>-0.22896373126085734</v>
      </c>
      <c r="CL207" s="53">
        <f t="shared" si="131"/>
        <v>-0.22896373126085734</v>
      </c>
      <c r="CM207" s="53">
        <f t="shared" si="131"/>
        <v>-0.22896373126085734</v>
      </c>
      <c r="CN207" s="6">
        <f>AVERAGE(C207:CM207)</f>
        <v>-0.21243031886688432</v>
      </c>
      <c r="CO207" s="6">
        <f>AVERAGE(C207:AZ207)</f>
        <v>-0.19995072985916362</v>
      </c>
      <c r="CP207" s="5" cm="1">
        <f t="array" ref="CP207">AVERAGE(IF(ISERROR(C207:CM207),"",C207:CM207))</f>
        <v>-0.21243031886688432</v>
      </c>
    </row>
    <row r="208" spans="2:94">
      <c r="B208" s="50"/>
      <c r="C208" s="53"/>
      <c r="D208" s="51"/>
      <c r="E208" s="51"/>
      <c r="F208" s="51"/>
      <c r="G208" s="51"/>
      <c r="H208" s="53"/>
      <c r="I208" s="53"/>
      <c r="J208" s="53"/>
      <c r="K208" s="51"/>
      <c r="L208" s="51"/>
      <c r="M208" s="53"/>
      <c r="N208" s="51"/>
      <c r="O208" s="53"/>
      <c r="P208" s="51"/>
      <c r="Q208" s="51"/>
      <c r="R208" s="53"/>
      <c r="S208" s="53"/>
      <c r="T208" s="51"/>
      <c r="U208" s="51"/>
      <c r="V208" s="51"/>
      <c r="W208" s="51"/>
      <c r="X208" s="51"/>
      <c r="Y208" s="53"/>
      <c r="Z208" s="51"/>
      <c r="AA208" s="51"/>
      <c r="AB208" s="51"/>
      <c r="AC208" s="53"/>
      <c r="AD208" s="51"/>
      <c r="AE208" s="51"/>
      <c r="AF208" s="51"/>
      <c r="AG208" s="51"/>
      <c r="AH208" s="51"/>
      <c r="AI208" s="53"/>
      <c r="AJ208" s="51"/>
      <c r="AK208" s="51"/>
      <c r="AL208" s="53"/>
      <c r="AM208" s="51"/>
      <c r="AN208" s="51"/>
      <c r="AO208" s="50"/>
      <c r="AP208" s="50"/>
      <c r="AQ208" s="50"/>
      <c r="AR208" s="50"/>
      <c r="AS208" s="50"/>
      <c r="AT208" s="50"/>
      <c r="AU208" s="50"/>
      <c r="AV208" s="50"/>
      <c r="AW208" s="50"/>
      <c r="AX208" s="50"/>
      <c r="AY208" s="50"/>
      <c r="AZ208" s="53"/>
      <c r="BA208" s="53"/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53"/>
    </row>
    <row r="209" spans="2:91">
      <c r="B209" s="53"/>
      <c r="C209" s="51"/>
      <c r="D209" s="50"/>
      <c r="E209" s="50"/>
      <c r="F209" s="50"/>
      <c r="G209" s="50"/>
      <c r="H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0"/>
      <c r="AA209" s="50"/>
      <c r="AB209" s="50"/>
      <c r="AC209" s="50"/>
      <c r="AD209" s="50"/>
      <c r="AE209" s="50"/>
      <c r="AF209" s="50"/>
      <c r="AG209" s="50"/>
      <c r="AH209" s="50"/>
      <c r="AI209" s="50"/>
      <c r="AJ209" s="50"/>
      <c r="AK209" s="50"/>
      <c r="AL209" s="50"/>
      <c r="AM209" s="50"/>
      <c r="AN209" s="50"/>
      <c r="AO209" s="50"/>
      <c r="AP209" s="50"/>
      <c r="AQ209" s="50"/>
      <c r="AR209" s="50"/>
      <c r="AS209" s="50"/>
      <c r="AT209" s="50"/>
      <c r="AU209" s="50"/>
      <c r="AV209" s="50"/>
      <c r="AW209" s="50"/>
      <c r="AX209" s="50"/>
      <c r="AY209" s="50"/>
      <c r="AZ209" s="53"/>
      <c r="BA209" s="53"/>
      <c r="BB209" s="53"/>
      <c r="BC209" s="53"/>
      <c r="BD209" s="53"/>
      <c r="BE209" s="53"/>
      <c r="BF209" s="53"/>
      <c r="BG209" s="53"/>
      <c r="BH209" s="53"/>
      <c r="BI209" s="53"/>
      <c r="BJ209" s="53"/>
      <c r="BK209" s="53"/>
      <c r="BL209" s="53"/>
      <c r="BM209" s="53"/>
      <c r="BN209" s="53"/>
      <c r="BO209" s="53"/>
      <c r="BP209" s="53"/>
      <c r="BQ209" s="53"/>
    </row>
    <row r="210" spans="2:91">
      <c r="B210" s="69"/>
      <c r="C210" s="69"/>
      <c r="D210" s="51" cm="1">
        <f t="array" ref="D210">AVERAGE(IF(ISERROR(D163:D207),"",D163:D207))</f>
        <v>-0.17560606931424383</v>
      </c>
      <c r="E210" s="51" cm="1">
        <f t="array" ref="E210">AVERAGE(IF(ISERROR(E163:E207),"",E163:E207))</f>
        <v>-0.17254835029246512</v>
      </c>
      <c r="F210" s="51" cm="1">
        <f t="array" ref="F210">AVERAGE(IF(ISERROR(F163:F207),"",F163:F207))</f>
        <v>-0.17277163768189258</v>
      </c>
      <c r="G210" s="51" cm="1">
        <f t="array" ref="G210">AVERAGE(IF(ISERROR(G163:G207),"",G163:G207))</f>
        <v>-0.17123029721941407</v>
      </c>
      <c r="H210" s="51" cm="1">
        <f t="array" ref="H210">AVERAGE(IF(ISERROR(H163:H207),"",H163:H207))</f>
        <v>-0.22579021873087701</v>
      </c>
      <c r="I210" s="51" cm="1">
        <f t="array" ref="I210">AVERAGE(IF(ISERROR(I163:I207),"",I163:I207))</f>
        <v>-0.22548497393876174</v>
      </c>
      <c r="J210" s="51" cm="1">
        <f t="array" ref="J210">AVERAGE(IF(ISERROR(J163:J207),"",J163:J207))</f>
        <v>-0.20035781827443697</v>
      </c>
      <c r="K210" s="51" cm="1">
        <f t="array" ref="K210">AVERAGE(IF(ISERROR(K163:K207),"",K163:K207))</f>
        <v>-0.19899738290845612</v>
      </c>
      <c r="L210" s="51" cm="1">
        <f t="array" ref="L210">AVERAGE(IF(ISERROR(L163:L207),"",L163:L207))</f>
        <v>-0.19872495978854157</v>
      </c>
      <c r="M210" s="51" cm="1">
        <f t="array" ref="M210">AVERAGE(IF(ISERROR(M163:M207),"",M163:M207))</f>
        <v>-0.19658110426922859</v>
      </c>
      <c r="N210" s="51" cm="1">
        <f t="array" ref="N210">AVERAGE(IF(ISERROR(N163:N207),"",N163:N207))</f>
        <v>-0.19687223313141322</v>
      </c>
      <c r="O210" s="51" cm="1">
        <f t="array" ref="O210">AVERAGE(IF(ISERROR(O163:O207),"",O163:O207))</f>
        <v>-0.19683257891916942</v>
      </c>
      <c r="P210" s="51" cm="1">
        <f t="array" ref="P210">AVERAGE(IF(ISERROR(P163:P207),"",P163:P207))</f>
        <v>-0.19683257891916942</v>
      </c>
      <c r="Q210" s="51" cm="1">
        <f t="array" ref="Q210">AVERAGE(IF(ISERROR(Q163:Q207),"",Q163:Q207))</f>
        <v>-0.19683257891916942</v>
      </c>
      <c r="R210" s="51" cm="1">
        <f t="array" ref="R210">AVERAGE(IF(ISERROR(R163:R207),"",R163:R207))</f>
        <v>-0.19669344722516982</v>
      </c>
      <c r="S210" s="51" cm="1">
        <f t="array" ref="S210">AVERAGE(IF(ISERROR(S163:S207),"",S163:S207))</f>
        <v>-0.19676008201322873</v>
      </c>
      <c r="T210" s="51" cm="1">
        <f t="array" ref="T210">AVERAGE(IF(ISERROR(T163:T207),"",T163:T207))</f>
        <v>-0.19676008201322873</v>
      </c>
      <c r="U210" s="51" cm="1">
        <f t="array" ref="U210">AVERAGE(IF(ISERROR(U163:U207),"",U163:U207))</f>
        <v>-0.19630136166113807</v>
      </c>
      <c r="V210" s="51" cm="1">
        <f t="array" ref="V210">AVERAGE(IF(ISERROR(V163:V207),"",V163:V207))</f>
        <v>-0.19545652691813156</v>
      </c>
      <c r="W210" s="51" cm="1">
        <f t="array" ref="W210">AVERAGE(IF(ISERROR(W163:W207),"",W163:W207))</f>
        <v>-0.19545652691813156</v>
      </c>
      <c r="X210" s="51" cm="1">
        <f t="array" ref="X210">AVERAGE(IF(ISERROR(X163:X207),"",X163:X207))</f>
        <v>-0.19545652691813156</v>
      </c>
      <c r="Y210" s="51" cm="1">
        <f t="array" ref="Y210">AVERAGE(IF(ISERROR(Y163:Y207),"",Y163:Y207))</f>
        <v>-0.19632160007323429</v>
      </c>
      <c r="Z210" s="51" cm="1">
        <f t="array" ref="Z210">AVERAGE(IF(ISERROR(Z163:Z207),"",Z163:Z207))</f>
        <v>-0.1963189234545144</v>
      </c>
      <c r="AA210" s="51" cm="1">
        <f t="array" ref="AA210">AVERAGE(IF(ISERROR(AA163:AA207),"",AA163:AA207))</f>
        <v>-0.19630769667083894</v>
      </c>
      <c r="AB210" s="51" cm="1">
        <f t="array" ref="AB210">AVERAGE(IF(ISERROR(AB163:AB207),"",AB163:AB207))</f>
        <v>-0.19626871967566267</v>
      </c>
      <c r="AC210" s="51" cm="1">
        <f t="array" ref="AC210">AVERAGE(IF(ISERROR(AC163:AC207),"",AC163:AC207))</f>
        <v>-0.19626871967566267</v>
      </c>
      <c r="AD210" s="51" cm="1">
        <f t="array" ref="AD210">AVERAGE(IF(ISERROR(AD163:AD207),"",AD163:AD207))</f>
        <v>-0.19626871967566267</v>
      </c>
      <c r="AE210" s="51" cm="1">
        <f t="array" ref="AE210">AVERAGE(IF(ISERROR(AE163:AE207),"",AE163:AE207))</f>
        <v>-0.19626871967566267</v>
      </c>
      <c r="AF210" s="51" cm="1">
        <f t="array" ref="AF210">AVERAGE(IF(ISERROR(AF163:AF207),"",AF163:AF207))</f>
        <v>-0.19626871967566267</v>
      </c>
      <c r="AG210" s="51" cm="1">
        <f t="array" ref="AG210">AVERAGE(IF(ISERROR(AG163:AG207),"",AG163:AG207))</f>
        <v>-0.19626871967566267</v>
      </c>
      <c r="AH210" s="51" cm="1">
        <f t="array" ref="AH210">AVERAGE(IF(ISERROR(AH163:AH207),"",AH163:AH207))</f>
        <v>-0.19626871967566267</v>
      </c>
      <c r="AI210" s="51" cm="1">
        <f t="array" ref="AI210">AVERAGE(IF(ISERROR(AI163:AI207),"",AI163:AI207))</f>
        <v>-0.19432807499689078</v>
      </c>
      <c r="AJ210" s="51" cm="1">
        <f t="array" ref="AJ210">AVERAGE(IF(ISERROR(AJ163:AJ207),"",AJ163:AJ207))</f>
        <v>-0.19432807499689078</v>
      </c>
      <c r="AK210" s="51" cm="1">
        <f t="array" ref="AK210">AVERAGE(IF(ISERROR(AK163:AK207),"",AK163:AK207))</f>
        <v>-0.19430827645114018</v>
      </c>
      <c r="AL210" s="51" cm="1">
        <f t="array" ref="AL210">AVERAGE(IF(ISERROR(AL163:AL207),"",AL163:AL207))</f>
        <v>-0.19453768194606524</v>
      </c>
      <c r="AM210" s="51" cm="1">
        <f t="array" ref="AM210">AVERAGE(IF(ISERROR(AM163:AM207),"",AM163:AM207))</f>
        <v>-0.19455864844589996</v>
      </c>
      <c r="AN210" s="51" cm="1">
        <f t="array" ref="AN210">AVERAGE(IF(ISERROR(AN163:AN207),"",AN163:AN207))</f>
        <v>-0.1945535767606715</v>
      </c>
      <c r="AO210" s="51" cm="1">
        <f t="array" ref="AO210">AVERAGE(IF(ISERROR(AO163:AO207),"",AO163:AO207))</f>
        <v>-0.19455566592640747</v>
      </c>
      <c r="AP210" s="51" cm="1">
        <f t="array" ref="AP210">AVERAGE(IF(ISERROR(AP163:AP207),"",AP163:AP207))</f>
        <v>-0.19328069393971398</v>
      </c>
      <c r="AQ210" s="51" cm="1">
        <f t="array" ref="AQ210">AVERAGE(IF(ISERROR(AQ163:AQ207),"",AQ163:AQ207))</f>
        <v>-0.19195140382982312</v>
      </c>
      <c r="AR210" s="51" cm="1">
        <f t="array" ref="AR210">AVERAGE(IF(ISERROR(AR163:AR207),"",AR163:AR207))</f>
        <v>-0.19197524912410266</v>
      </c>
      <c r="AS210" s="51" cm="1">
        <f t="array" ref="AS210">AVERAGE(IF(ISERROR(AS163:AS207),"",AS163:AS207))</f>
        <v>-0.23685071501600122</v>
      </c>
      <c r="AT210" s="51" cm="1">
        <f t="array" ref="AT210">AVERAGE(IF(ISERROR(AT163:AT207),"",AT163:AT207))</f>
        <v>-0.23685071501600122</v>
      </c>
      <c r="AU210" s="51" cm="1">
        <f t="array" ref="AU210">AVERAGE(IF(ISERROR(AU163:AU207),"",AU163:AU207))</f>
        <v>-0.23685071501600122</v>
      </c>
      <c r="AV210" s="51" cm="1">
        <f t="array" ref="AV210">AVERAGE(IF(ISERROR(AV163:AV207),"",AV163:AV207))</f>
        <v>-0.23685071501600122</v>
      </c>
      <c r="AW210" s="51" cm="1">
        <f t="array" ref="AW210">AVERAGE(IF(ISERROR(AW163:AW207),"",AW163:AW207))</f>
        <v>-0.23685071501600122</v>
      </c>
      <c r="AX210" s="51" cm="1">
        <f t="array" ref="AX210">AVERAGE(IF(ISERROR(AX163:AX207),"",AX163:AX207))</f>
        <v>-0.23685071501600122</v>
      </c>
      <c r="AY210" s="51" cm="1">
        <f t="array" ref="AY210">AVERAGE(IF(ISERROR(AY163:AY207),"",AY163:AY207))</f>
        <v>-0.23685071501600122</v>
      </c>
      <c r="AZ210" s="51" cm="1">
        <f t="array" ref="AZ210">AVERAGE(IF(ISERROR(AZ163:AZ207),"",AZ163:AZ207))</f>
        <v>-0.23685071501600122</v>
      </c>
      <c r="BA210" s="51" cm="1">
        <f t="array" ref="BA210">AVERAGE(IF(ISERROR(BA163:BA207),"",BA163:BA207))</f>
        <v>-0.23723090034748667</v>
      </c>
      <c r="BB210" s="51" cm="1">
        <f t="array" ref="BB210">AVERAGE(IF(ISERROR(BB163:BB207),"",BB163:BB207))</f>
        <v>-0.23723090034748667</v>
      </c>
      <c r="BC210" s="51" cm="1">
        <f t="array" ref="BC210">AVERAGE(IF(ISERROR(BC163:BC207),"",BC163:BC207))</f>
        <v>-0.23683338816169591</v>
      </c>
      <c r="BD210" s="51" cm="1">
        <f t="array" ref="BD210">AVERAGE(IF(ISERROR(BD163:BD207),"",BD163:BD207))</f>
        <v>-0.23295471656162342</v>
      </c>
      <c r="BE210" s="51" cm="1">
        <f t="array" ref="BE210">AVERAGE(IF(ISERROR(BE163:BE207),"",BE163:BE207))</f>
        <v>-0.23290873534582943</v>
      </c>
      <c r="BF210" s="51" cm="1">
        <f t="array" ref="BF210">AVERAGE(IF(ISERROR(BF163:BF207),"",BF163:BF207))</f>
        <v>-0.23290873534582943</v>
      </c>
      <c r="BG210" s="51" cm="1">
        <f t="array" ref="BG210">AVERAGE(IF(ISERROR(BG163:BG207),"",BG163:BG207))</f>
        <v>-0.23290873534582943</v>
      </c>
      <c r="BH210" s="51" cm="1">
        <f t="array" ref="BH210">AVERAGE(IF(ISERROR(BH163:BH207),"",BH163:BH207))</f>
        <v>-0.23288193522071318</v>
      </c>
      <c r="BI210" s="51" cm="1">
        <f t="array" ref="BI210">AVERAGE(IF(ISERROR(BI163:BI207),"",BI163:BI207))</f>
        <v>-0.23288193522071318</v>
      </c>
      <c r="BJ210" s="51" cm="1">
        <f t="array" ref="BJ210">AVERAGE(IF(ISERROR(BJ163:BJ207),"",BJ163:BJ207))</f>
        <v>-0.2328686957824336</v>
      </c>
      <c r="BK210" s="51" cm="1">
        <f t="array" ref="BK210">AVERAGE(IF(ISERROR(BK163:BK207),"",BK163:BK207))</f>
        <v>-0.2328686957824336</v>
      </c>
      <c r="BL210" s="51" cm="1">
        <f t="array" ref="BL210">AVERAGE(IF(ISERROR(BL163:BL207),"",BL163:BL207))</f>
        <v>-0.2328686957824336</v>
      </c>
      <c r="BM210" s="51" cm="1">
        <f t="array" ref="BM210">AVERAGE(IF(ISERROR(BM163:BM207),"",BM163:BM207))</f>
        <v>-0.2328686957824336</v>
      </c>
      <c r="BN210" s="51" cm="1">
        <f t="array" ref="BN210">AVERAGE(IF(ISERROR(BN163:BN207),"",BN163:BN207))</f>
        <v>-0.2328686957824336</v>
      </c>
      <c r="BO210" s="51" cm="1">
        <f t="array" ref="BO210">AVERAGE(IF(ISERROR(BO163:BO207),"",BO163:BO207))</f>
        <v>-0.23272275647207871</v>
      </c>
      <c r="BP210" s="51" cm="1">
        <f t="array" ref="BP210">AVERAGE(IF(ISERROR(BP163:BP207),"",BP163:BP207))</f>
        <v>-0.23272275647207871</v>
      </c>
      <c r="BQ210" s="51" cm="1">
        <f t="array" ref="BQ210">AVERAGE(IF(ISERROR(BQ163:BQ207),"",BQ163:BQ207))</f>
        <v>-0.2327064370548938</v>
      </c>
      <c r="BR210" s="51" cm="1">
        <f t="array" ref="BR210">AVERAGE(IF(ISERROR(BR163:BR207),"",BR163:BR207))</f>
        <v>-0.2327064370548938</v>
      </c>
      <c r="BS210" s="51" cm="1">
        <f t="array" ref="BS210">AVERAGE(IF(ISERROR(BS163:BS207),"",BS163:BS207))</f>
        <v>-0.2327064370548938</v>
      </c>
      <c r="BT210" s="51" cm="1">
        <f t="array" ref="BT210">AVERAGE(IF(ISERROR(BT163:BT207),"",BT163:BT207))</f>
        <v>-0.2327064370548938</v>
      </c>
      <c r="BU210" s="51" cm="1">
        <f t="array" ref="BU210">AVERAGE(IF(ISERROR(BU163:BU207),"",BU163:BU207))</f>
        <v>-0.2327064370548938</v>
      </c>
      <c r="BV210" s="51" cm="1">
        <f t="array" ref="BV210">AVERAGE(IF(ISERROR(BV163:BV207),"",BV163:BV207))</f>
        <v>-0.2327064370548938</v>
      </c>
      <c r="BW210" s="51" cm="1">
        <f t="array" ref="BW210">AVERAGE(IF(ISERROR(BW163:BW207),"",BW163:BW207))</f>
        <v>-0.2327064370548938</v>
      </c>
      <c r="BX210" s="51" cm="1">
        <f t="array" ref="BX210">AVERAGE(IF(ISERROR(BX163:BX207),"",BX163:BX207))</f>
        <v>-0.2327064370548938</v>
      </c>
      <c r="BY210" s="51" cm="1">
        <f t="array" ref="BY210">AVERAGE(IF(ISERROR(BY163:BY207),"",BY163:BY207))</f>
        <v>-0.2327064370548938</v>
      </c>
      <c r="BZ210" s="51" cm="1">
        <f t="array" ref="BZ210">AVERAGE(IF(ISERROR(BZ163:BZ207),"",BZ163:BZ207))</f>
        <v>-0.2327064370548938</v>
      </c>
      <c r="CA210" s="51" cm="1">
        <f t="array" ref="CA210">AVERAGE(IF(ISERROR(CA163:CA207),"",CA163:CA207))</f>
        <v>-0.23271888694125142</v>
      </c>
      <c r="CB210" s="51" cm="1">
        <f t="array" ref="CB210">AVERAGE(IF(ISERROR(CB163:CB207),"",CB163:CB207))</f>
        <v>-0.23069989891345649</v>
      </c>
      <c r="CC210" s="51" cm="1">
        <f t="array" ref="CC210">AVERAGE(IF(ISERROR(CC163:CC207),"",CC163:CC207))</f>
        <v>-0.23069989891345649</v>
      </c>
      <c r="CD210" s="51" cm="1">
        <f t="array" ref="CD210">AVERAGE(IF(ISERROR(CD163:CD207),"",CD163:CD207))</f>
        <v>-0.23069989891345649</v>
      </c>
      <c r="CE210" s="51" cm="1">
        <f t="array" ref="CE210">AVERAGE(IF(ISERROR(CE163:CE207),"",CE163:CE207))</f>
        <v>-0.23069989891345649</v>
      </c>
      <c r="CF210" s="51" cm="1">
        <f t="array" ref="CF210">AVERAGE(IF(ISERROR(CF163:CF207),"",CF163:CF207))</f>
        <v>-0.23069989891345649</v>
      </c>
      <c r="CG210" s="51" cm="1">
        <f t="array" ref="CG210">AVERAGE(IF(ISERROR(CG163:CG207),"",CG163:CG207))</f>
        <v>-0.23071001823978501</v>
      </c>
      <c r="CH210" s="51" cm="1">
        <f t="array" ref="CH210">AVERAGE(IF(ISERROR(CH163:CH207),"",CH163:CH207))</f>
        <v>-0.22901817423516105</v>
      </c>
      <c r="CI210" s="51" cm="1">
        <f t="array" ref="CI210">AVERAGE(IF(ISERROR(CI163:CI207),"",CI163:CI207))</f>
        <v>-0.23157839606780881</v>
      </c>
      <c r="CJ210" s="51" cm="1">
        <f t="array" ref="CJ210">AVERAGE(IF(ISERROR(CJ163:CJ207),"",CJ163:CJ207))</f>
        <v>-0.23157839606780881</v>
      </c>
      <c r="CK210" s="51" cm="1">
        <f t="array" ref="CK210">AVERAGE(IF(ISERROR(CK163:CK207),"",CK163:CK207))</f>
        <v>-0.23157839606780881</v>
      </c>
      <c r="CL210" s="51" cm="1">
        <f t="array" ref="CL210">AVERAGE(IF(ISERROR(CL163:CL207),"",CL163:CL207))</f>
        <v>-0.23157839606780881</v>
      </c>
      <c r="CM210" s="51" cm="1">
        <f t="array" ref="CM210">AVERAGE(IF(ISERROR(CM163:CM207),"",CM163:CM207))</f>
        <v>-0.23157839606780881</v>
      </c>
    </row>
    <row r="211" spans="2:91">
      <c r="B211" s="69"/>
      <c r="C211" s="69"/>
      <c r="D211" s="69" t="s">
        <v>99</v>
      </c>
      <c r="E211" s="69"/>
      <c r="F211" s="69" t="s">
        <v>196</v>
      </c>
      <c r="G211" s="69"/>
      <c r="H211" s="69"/>
      <c r="I211" s="69"/>
      <c r="J211" s="69"/>
      <c r="K211" s="69"/>
      <c r="L211" s="69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  <c r="AA211" s="69"/>
      <c r="AB211" s="69"/>
      <c r="AC211" s="69"/>
      <c r="AD211" s="69"/>
      <c r="AE211" s="69"/>
      <c r="AF211" s="69"/>
      <c r="AG211" s="69"/>
      <c r="AH211" s="69"/>
      <c r="AI211" s="69"/>
      <c r="AJ211" s="69"/>
      <c r="AK211" s="69"/>
      <c r="AL211" s="69"/>
      <c r="AM211" s="69"/>
      <c r="AN211" s="69"/>
      <c r="AO211" s="69"/>
      <c r="AP211" s="69"/>
      <c r="AQ211" s="69"/>
      <c r="AR211" s="69"/>
      <c r="AS211" s="69"/>
      <c r="AT211" s="69"/>
      <c r="AU211" s="69"/>
      <c r="AV211" s="69"/>
      <c r="AW211" s="69"/>
      <c r="AX211" s="69"/>
      <c r="AY211" s="69"/>
      <c r="AZ211" s="53"/>
      <c r="BA211" s="53"/>
      <c r="BB211" s="53"/>
      <c r="BC211" s="53"/>
      <c r="BD211" s="53"/>
      <c r="BE211" s="53"/>
      <c r="BF211" s="53"/>
      <c r="BG211" s="53"/>
      <c r="BH211" s="53"/>
      <c r="BI211" s="53"/>
      <c r="BJ211" s="53"/>
      <c r="BK211" s="53"/>
      <c r="BL211" s="53"/>
      <c r="BM211" s="53"/>
      <c r="BN211" s="53"/>
      <c r="BO211" s="53"/>
      <c r="BP211" s="53"/>
      <c r="BQ211" s="53"/>
    </row>
    <row r="212" spans="2:91">
      <c r="B212" s="69" t="s">
        <v>100</v>
      </c>
      <c r="C212" s="69"/>
      <c r="D212" s="51" cm="1">
        <f t="array" ref="D212">AVERAGE(IF(ISERROR(C163:CM207),"",C163:CM207))</f>
        <v>-0.21430475439456581</v>
      </c>
      <c r="E212" s="51"/>
      <c r="F212" s="51" cm="1">
        <f t="array" ref="F212">AVERAGE(IF(ISERROR(C194:CM207),"",C194:CM207))</f>
        <v>-0.2369941663165667</v>
      </c>
      <c r="G212" s="51">
        <v>-0.21243031886688432</v>
      </c>
      <c r="H212" s="69"/>
      <c r="I212" s="69"/>
      <c r="J212" s="69"/>
      <c r="K212" s="69"/>
      <c r="L212" s="69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  <c r="AA212" s="69"/>
      <c r="AB212" s="69"/>
      <c r="AC212" s="69"/>
      <c r="AD212" s="69"/>
      <c r="AE212" s="69"/>
      <c r="AF212" s="69"/>
      <c r="AG212" s="69"/>
      <c r="AH212" s="69"/>
      <c r="AI212" s="69"/>
      <c r="AJ212" s="69"/>
      <c r="AK212" s="69"/>
      <c r="AL212" s="69"/>
      <c r="AM212" s="69"/>
      <c r="AN212" s="69"/>
      <c r="AO212" s="69"/>
      <c r="AP212" s="69"/>
      <c r="AQ212" s="69"/>
      <c r="AR212" s="69"/>
      <c r="AS212" s="69"/>
      <c r="AT212" s="69"/>
      <c r="AU212" s="69"/>
      <c r="AV212" s="69"/>
      <c r="AW212" s="69"/>
      <c r="AX212" s="69"/>
      <c r="AY212" s="69"/>
      <c r="AZ212" s="69"/>
    </row>
    <row r="213" spans="2:91">
      <c r="B213" s="69" t="s">
        <v>195</v>
      </c>
      <c r="C213" s="69"/>
      <c r="D213" s="51" cm="1">
        <f t="array" ref="D213">MEDIAN(IF(ISERROR(C163:CM207),"",C163:CM207))</f>
        <v>-0.22821214880656771</v>
      </c>
      <c r="E213" s="51"/>
      <c r="F213" s="51" cm="1">
        <f t="array" ref="F213">MEDIAN(IF(ISERROR(C194:CM207),"",C194:CM207))</f>
        <v>-0.23511061282165285</v>
      </c>
      <c r="G213" s="69"/>
      <c r="H213" s="69"/>
      <c r="I213" s="69"/>
      <c r="J213" s="69"/>
      <c r="K213" s="69"/>
      <c r="L213" s="69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  <c r="AA213" s="69"/>
      <c r="AB213" s="69"/>
      <c r="AC213" s="69"/>
      <c r="AD213" s="69"/>
      <c r="AE213" s="69"/>
      <c r="AF213" s="69"/>
      <c r="AG213" s="69"/>
      <c r="AH213" s="69"/>
      <c r="AI213" s="69"/>
      <c r="AJ213" s="69"/>
      <c r="AK213" s="69"/>
      <c r="AL213" s="69"/>
      <c r="AM213" s="69"/>
      <c r="AN213" s="69"/>
      <c r="AO213" s="69"/>
      <c r="AP213" s="69"/>
      <c r="AQ213" s="69"/>
      <c r="AR213" s="69"/>
      <c r="AS213" s="69"/>
      <c r="AT213" s="69"/>
      <c r="AU213" s="69"/>
      <c r="AV213" s="69"/>
      <c r="AW213" s="69"/>
      <c r="AX213" s="69"/>
      <c r="AY213" s="69"/>
      <c r="AZ213" s="69"/>
    </row>
    <row r="214" spans="2:91">
      <c r="B214" s="69" t="s">
        <v>95</v>
      </c>
      <c r="C214" s="69"/>
      <c r="D214" s="51" cm="1">
        <f t="array" ref="D214">STDEV(IF(ISERROR(C163:CM207),"",C163:CM207))</f>
        <v>7.7204840388235593E-2</v>
      </c>
      <c r="E214" s="51"/>
      <c r="F214" s="51" cm="1">
        <f t="array" ref="F214">STDEV(IF(ISERROR(C194:CM207),"",C194:CM207))</f>
        <v>3.4348178584765986E-2</v>
      </c>
      <c r="G214" s="69" t="s">
        <v>1659</v>
      </c>
      <c r="H214" s="69"/>
      <c r="I214" s="69"/>
      <c r="J214" s="69"/>
      <c r="K214" s="69"/>
      <c r="L214" s="69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  <c r="AA214" s="69"/>
      <c r="AB214" s="69"/>
      <c r="AC214" s="69"/>
      <c r="AD214" s="69"/>
      <c r="AE214" s="69"/>
      <c r="AF214" s="69"/>
      <c r="AG214" s="69"/>
      <c r="AH214" s="69"/>
      <c r="AI214" s="69"/>
      <c r="AJ214" s="69"/>
      <c r="AK214" s="69"/>
      <c r="AL214" s="69"/>
      <c r="AM214" s="69"/>
      <c r="AN214" s="69"/>
      <c r="AO214" s="69"/>
      <c r="AP214" s="69"/>
      <c r="AQ214" s="69"/>
      <c r="AR214" s="69"/>
      <c r="AS214" s="69"/>
      <c r="AT214" s="69"/>
      <c r="AU214" s="69"/>
      <c r="AV214" s="69"/>
      <c r="AW214" s="69"/>
      <c r="AX214" s="69"/>
      <c r="AY214" s="69"/>
      <c r="AZ214" s="69"/>
    </row>
    <row r="215" spans="2:91">
      <c r="B215" s="69" t="s">
        <v>96</v>
      </c>
      <c r="C215" s="69"/>
      <c r="D215" s="51" cm="1">
        <f t="array" ref="D215">MAX(IF(ISERROR(C163:CM207),"",C163:CM207))</f>
        <v>-4.3235979890516973E-2</v>
      </c>
      <c r="E215" s="51"/>
      <c r="F215" s="51" cm="1">
        <f t="array" ref="F215">MAX(IF(ISERROR(C194:CM207),"",C194:CM207))</f>
        <v>-0.10421862976808671</v>
      </c>
      <c r="G215" s="69"/>
      <c r="H215" s="69"/>
      <c r="I215" s="69"/>
      <c r="J215" s="69"/>
      <c r="K215" s="69"/>
      <c r="L215" s="69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  <c r="AA215" s="69"/>
      <c r="AB215" s="69"/>
      <c r="AC215" s="69"/>
      <c r="AD215" s="69"/>
      <c r="AE215" s="69"/>
      <c r="AF215" s="69"/>
      <c r="AG215" s="69"/>
      <c r="AH215" s="69"/>
      <c r="AI215" s="69"/>
      <c r="AJ215" s="69"/>
      <c r="AK215" s="69"/>
      <c r="AL215" s="69"/>
      <c r="AM215" s="69"/>
      <c r="AN215" s="69"/>
      <c r="AO215" s="69"/>
      <c r="AP215" s="69"/>
      <c r="AQ215" s="69"/>
      <c r="AR215" s="69"/>
      <c r="AS215" s="69"/>
      <c r="AT215" s="69"/>
      <c r="AU215" s="69"/>
      <c r="AV215" s="69"/>
      <c r="AW215" s="69"/>
      <c r="AX215" s="69"/>
      <c r="AY215" s="69"/>
      <c r="AZ215" s="69"/>
    </row>
    <row r="216" spans="2:91">
      <c r="B216" s="69" t="s">
        <v>97</v>
      </c>
      <c r="C216" s="69"/>
      <c r="D216" s="51" cm="1">
        <f t="array" ref="D216">MIN(IF(ISERROR(C163:CM207),"",C163:CM207))</f>
        <v>-0.34655585465260463</v>
      </c>
      <c r="E216" s="51"/>
      <c r="F216" s="51" cm="1">
        <f t="array" ref="F216">MIN(IF(ISERROR(B194:CM207),"",B194:CM207))</f>
        <v>-0.31541292118327124</v>
      </c>
      <c r="G216" s="69"/>
      <c r="H216" s="69"/>
      <c r="I216" s="69"/>
      <c r="J216" s="69"/>
      <c r="K216" s="69"/>
      <c r="L216" s="69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  <c r="AA216" s="69"/>
      <c r="AB216" s="69"/>
      <c r="AC216" s="69"/>
      <c r="AD216" s="69"/>
      <c r="AE216" s="69"/>
      <c r="AF216" s="69"/>
      <c r="AG216" s="69"/>
      <c r="AH216" s="69"/>
      <c r="AI216" s="69"/>
      <c r="AJ216" s="69"/>
      <c r="AK216" s="69"/>
      <c r="AL216" s="69"/>
      <c r="AM216" s="69"/>
      <c r="AN216" s="69"/>
      <c r="AO216" s="69"/>
      <c r="AP216" s="69"/>
      <c r="AQ216" s="69"/>
      <c r="AR216" s="69"/>
      <c r="AS216" s="69"/>
      <c r="AT216" s="69"/>
      <c r="AU216" s="69"/>
      <c r="AV216" s="69"/>
      <c r="AW216" s="69"/>
      <c r="AX216" s="69"/>
      <c r="AY216" s="69"/>
      <c r="AZ216" s="69"/>
    </row>
    <row r="217" spans="2:91">
      <c r="B217" s="69"/>
      <c r="C217" s="69"/>
      <c r="D217" s="69"/>
      <c r="E217" s="69"/>
      <c r="F217" s="69"/>
      <c r="G217" s="69"/>
      <c r="H217" s="69"/>
      <c r="I217" s="69"/>
      <c r="J217" s="69"/>
      <c r="K217" s="69"/>
      <c r="L217" s="69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  <c r="AA217" s="69"/>
      <c r="AB217" s="69"/>
      <c r="AC217" s="69"/>
      <c r="AD217" s="69"/>
      <c r="AE217" s="69"/>
      <c r="AF217" s="69"/>
      <c r="AG217" s="69"/>
      <c r="AH217" s="69"/>
      <c r="AI217" s="69"/>
      <c r="AJ217" s="69"/>
      <c r="AK217" s="69"/>
      <c r="AL217" s="69"/>
      <c r="AM217" s="69"/>
      <c r="AN217" s="69"/>
      <c r="AO217" s="69"/>
      <c r="AP217" s="69"/>
      <c r="AQ217" s="69"/>
      <c r="AR217" s="69"/>
      <c r="AS217" s="69"/>
      <c r="AT217" s="69"/>
      <c r="AU217" s="69"/>
      <c r="AV217" s="69"/>
      <c r="AW217" s="69"/>
      <c r="AX217" s="69"/>
      <c r="AY217" s="69"/>
      <c r="AZ217" s="69"/>
    </row>
    <row r="218" spans="2:91">
      <c r="B218" s="69"/>
      <c r="C218" s="69"/>
      <c r="D218" s="69" t="s">
        <v>99</v>
      </c>
      <c r="E218" s="69"/>
      <c r="F218" s="69" t="s">
        <v>196</v>
      </c>
      <c r="G218" s="69"/>
      <c r="H218" s="69"/>
      <c r="I218" s="69"/>
      <c r="J218" s="69"/>
      <c r="K218" s="69"/>
      <c r="L218" s="69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  <c r="AA218" s="69"/>
      <c r="AB218" s="69"/>
      <c r="AC218" s="69"/>
      <c r="AD218" s="69"/>
      <c r="AE218" s="69"/>
      <c r="AF218" s="69"/>
      <c r="AG218" s="69"/>
      <c r="AH218" s="69"/>
      <c r="AI218" s="69"/>
      <c r="AJ218" s="69"/>
      <c r="AK218" s="69"/>
      <c r="AL218" s="69"/>
      <c r="AM218" s="69"/>
      <c r="AN218" s="69"/>
      <c r="AO218" s="69"/>
      <c r="AP218" s="69"/>
      <c r="AQ218" s="69"/>
      <c r="AR218" s="69"/>
      <c r="AS218" s="69"/>
      <c r="AT218" s="69"/>
      <c r="AU218" s="69"/>
      <c r="AV218" s="69"/>
      <c r="AW218" s="69"/>
      <c r="AX218" s="69"/>
      <c r="AY218" s="69"/>
      <c r="AZ218" s="69"/>
    </row>
    <row r="219" spans="2:91">
      <c r="B219" s="69" t="s">
        <v>100</v>
      </c>
      <c r="C219" s="69"/>
      <c r="D219" s="51" cm="1">
        <f t="array" ref="D219">AVERAGE(IF(ISERROR(C163:AZ207),"",C163:AZ207))</f>
        <v>-0.20006749717995156</v>
      </c>
      <c r="E219" s="51"/>
      <c r="F219" s="51" cm="1">
        <f t="array" ref="F219">AVERAGE(IF(ISERROR(C194:AZ207),"",C194:AZ207))</f>
        <v>-0.21993328626617364</v>
      </c>
      <c r="G219" s="51">
        <v>-0.19995072985916362</v>
      </c>
      <c r="H219" s="69"/>
      <c r="I219" s="69"/>
      <c r="J219" s="69"/>
      <c r="K219" s="69"/>
      <c r="L219" s="69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  <c r="AA219" s="69"/>
      <c r="AB219" s="69"/>
      <c r="AC219" s="69"/>
      <c r="AD219" s="69"/>
      <c r="AE219" s="69"/>
      <c r="AF219" s="69"/>
      <c r="AG219" s="69"/>
      <c r="AH219" s="69"/>
      <c r="AI219" s="69"/>
      <c r="AJ219" s="69"/>
      <c r="AK219" s="69"/>
      <c r="AL219" s="69"/>
      <c r="AM219" s="69"/>
      <c r="AN219" s="69"/>
      <c r="AO219" s="69"/>
      <c r="AP219" s="69"/>
      <c r="AQ219" s="69"/>
      <c r="AR219" s="69"/>
      <c r="AS219" s="69"/>
      <c r="AT219" s="69"/>
      <c r="AU219" s="69"/>
      <c r="AV219" s="69"/>
      <c r="AW219" s="69"/>
      <c r="AX219" s="69"/>
      <c r="AY219" s="69"/>
      <c r="AZ219" s="69"/>
    </row>
    <row r="220" spans="2:91">
      <c r="B220" s="69" t="s">
        <v>195</v>
      </c>
      <c r="C220" s="69"/>
      <c r="D220" s="51" cm="1">
        <f t="array" ref="D220">MEDIAN(IF(ISERROR(C163:AZ207),"",C163:AZ207))</f>
        <v>-0.2106350436834763</v>
      </c>
      <c r="E220" s="51"/>
      <c r="F220" s="51" cm="1">
        <f t="array" ref="F220">MEDIAN(IF(ISERROR(C194:AZ207),"",C194:AZ207))</f>
        <v>-0.21353570788203313</v>
      </c>
      <c r="G220" s="69" t="s">
        <v>1054</v>
      </c>
      <c r="H220" s="69"/>
      <c r="I220" s="69"/>
      <c r="J220" s="69"/>
      <c r="K220" s="69"/>
      <c r="L220" s="69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  <c r="AA220" s="69"/>
      <c r="AB220" s="69"/>
      <c r="AC220" s="69"/>
      <c r="AD220" s="69"/>
      <c r="AE220" s="69"/>
      <c r="AF220" s="69"/>
      <c r="AG220" s="69"/>
      <c r="AH220" s="69"/>
      <c r="AI220" s="69"/>
      <c r="AJ220" s="69"/>
      <c r="AK220" s="69"/>
      <c r="AL220" s="69"/>
      <c r="AM220" s="69"/>
      <c r="AN220" s="69"/>
      <c r="AO220" s="69"/>
      <c r="AP220" s="69"/>
      <c r="AQ220" s="69"/>
      <c r="AR220" s="69"/>
      <c r="AS220" s="69"/>
      <c r="AT220" s="69"/>
      <c r="AU220" s="69"/>
      <c r="AV220" s="69"/>
      <c r="AW220" s="69"/>
      <c r="AX220" s="69"/>
      <c r="AY220" s="69"/>
      <c r="AZ220" s="69"/>
    </row>
    <row r="221" spans="2:91">
      <c r="B221" s="69" t="s">
        <v>95</v>
      </c>
      <c r="C221" s="69"/>
      <c r="D221" s="51" cm="1">
        <f t="array" ref="D221">STDEV(IF(ISERROR(C163:AZ207),"",C163:AZ207))</f>
        <v>6.8211827366151542E-2</v>
      </c>
      <c r="E221" s="51"/>
      <c r="F221" s="51" cm="1">
        <f t="array" ref="F221">STDEV(IF(ISERROR(C194:AZ207),"",C194:AZ207))</f>
        <v>3.1102866275320672E-2</v>
      </c>
      <c r="G221" s="69"/>
      <c r="H221" s="69"/>
      <c r="I221" s="69"/>
      <c r="J221" s="69"/>
      <c r="K221" s="69"/>
      <c r="L221" s="69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  <c r="AA221" s="69"/>
      <c r="AB221" s="69"/>
      <c r="AC221" s="69"/>
      <c r="AD221" s="69"/>
      <c r="AE221" s="69"/>
      <c r="AF221" s="69"/>
      <c r="AG221" s="69"/>
      <c r="AH221" s="69"/>
      <c r="AI221" s="69"/>
      <c r="AJ221" s="69"/>
      <c r="AK221" s="69"/>
      <c r="AL221" s="69"/>
      <c r="AM221" s="69"/>
      <c r="AN221" s="69"/>
      <c r="AO221" s="69"/>
      <c r="AP221" s="69"/>
      <c r="AQ221" s="69"/>
      <c r="AR221" s="69"/>
      <c r="AS221" s="69"/>
      <c r="AT221" s="69"/>
      <c r="AU221" s="69"/>
      <c r="AV221" s="69"/>
      <c r="AW221" s="69"/>
      <c r="AX221" s="69"/>
      <c r="AY221" s="69"/>
      <c r="AZ221" s="69"/>
    </row>
    <row r="222" spans="2:91">
      <c r="B222" s="69" t="s">
        <v>96</v>
      </c>
      <c r="C222" s="69"/>
      <c r="D222" s="51" cm="1">
        <f t="array" ref="D222">MAX(IF(ISERROR(C163:AZ207),"",C163:AZ207))</f>
        <v>-4.3235979890516973E-2</v>
      </c>
      <c r="E222" s="51"/>
      <c r="F222" s="51" cm="1">
        <f t="array" ref="F222">MAX(IF(ISERROR(C194:AZ207),"",C194:AZ207))</f>
        <v>-0.10421862976808671</v>
      </c>
      <c r="G222" s="69"/>
      <c r="H222" s="69"/>
      <c r="I222" s="69"/>
      <c r="J222" s="69"/>
      <c r="K222" s="69"/>
      <c r="L222" s="69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  <c r="AA222" s="69"/>
      <c r="AB222" s="69"/>
      <c r="AC222" s="69"/>
      <c r="AD222" s="69"/>
      <c r="AE222" s="69"/>
      <c r="AF222" s="69"/>
      <c r="AG222" s="69"/>
      <c r="AH222" s="69"/>
      <c r="AI222" s="69"/>
      <c r="AJ222" s="69"/>
      <c r="AK222" s="69"/>
      <c r="AL222" s="69"/>
      <c r="AM222" s="69"/>
      <c r="AN222" s="69"/>
      <c r="AO222" s="69"/>
      <c r="AP222" s="69"/>
      <c r="AQ222" s="69"/>
      <c r="AR222" s="69"/>
      <c r="AS222" s="69"/>
      <c r="AT222" s="69"/>
      <c r="AU222" s="69"/>
      <c r="AV222" s="69"/>
      <c r="AW222" s="69"/>
      <c r="AX222" s="69"/>
      <c r="AY222" s="69"/>
      <c r="AZ222" s="69"/>
    </row>
    <row r="223" spans="2:91">
      <c r="B223" s="69" t="s">
        <v>97</v>
      </c>
      <c r="C223" s="69"/>
      <c r="D223" s="51" cm="1">
        <f t="array" ref="D223">MIN(IF(ISERROR(C163:AZ207),"",C163:AZ207))</f>
        <v>-0.34581517112898918</v>
      </c>
      <c r="E223" s="51"/>
      <c r="F223" s="51" cm="1">
        <f t="array" ref="F223">MIN(IF(ISERROR(C194:AZ207),"",C194:AZ207))</f>
        <v>-0.31489554663757924</v>
      </c>
      <c r="G223" s="69"/>
      <c r="H223" s="69"/>
      <c r="I223" s="69"/>
      <c r="J223" s="69"/>
      <c r="K223" s="69"/>
      <c r="L223" s="69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  <c r="AA223" s="69"/>
      <c r="AB223" s="69"/>
      <c r="AC223" s="69"/>
      <c r="AD223" s="69"/>
      <c r="AE223" s="69"/>
      <c r="AF223" s="69"/>
      <c r="AG223" s="69"/>
      <c r="AH223" s="69"/>
      <c r="AI223" s="69"/>
      <c r="AJ223" s="69"/>
      <c r="AK223" s="69"/>
      <c r="AL223" s="69"/>
      <c r="AM223" s="69"/>
      <c r="AN223" s="69"/>
      <c r="AO223" s="69"/>
      <c r="AP223" s="69"/>
      <c r="AQ223" s="69"/>
      <c r="AR223" s="69"/>
      <c r="AS223" s="69"/>
      <c r="AT223" s="69"/>
      <c r="AU223" s="69"/>
      <c r="AV223" s="69"/>
      <c r="AW223" s="69"/>
      <c r="AX223" s="69"/>
      <c r="AY223" s="69"/>
      <c r="AZ223" s="69"/>
    </row>
    <row r="224" spans="2:91">
      <c r="B224" s="69"/>
      <c r="C224" s="69"/>
      <c r="D224" s="69"/>
      <c r="E224" s="69"/>
      <c r="F224" s="69"/>
      <c r="G224" s="69"/>
      <c r="H224" s="69"/>
      <c r="I224" s="69"/>
      <c r="J224" s="69"/>
      <c r="K224" s="69"/>
      <c r="L224" s="69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  <c r="AA224" s="69"/>
      <c r="AB224" s="69"/>
      <c r="AC224" s="69"/>
      <c r="AD224" s="69"/>
      <c r="AE224" s="69"/>
      <c r="AF224" s="69"/>
      <c r="AG224" s="69"/>
      <c r="AH224" s="69"/>
      <c r="AI224" s="69"/>
      <c r="AJ224" s="69"/>
      <c r="AK224" s="69"/>
      <c r="AL224" s="69"/>
      <c r="AM224" s="69"/>
      <c r="AN224" s="69"/>
      <c r="AO224" s="69"/>
      <c r="AP224" s="69"/>
      <c r="AQ224" s="69"/>
      <c r="AR224" s="69"/>
      <c r="AS224" s="69"/>
      <c r="AT224" s="69"/>
      <c r="AU224" s="69"/>
      <c r="AV224" s="69"/>
      <c r="AW224" s="69"/>
      <c r="AX224" s="69"/>
      <c r="AY224" s="69"/>
      <c r="AZ224" s="69"/>
    </row>
    <row r="225" spans="2:52">
      <c r="B225" s="69"/>
      <c r="C225" s="69"/>
      <c r="D225" s="69"/>
      <c r="E225" s="69"/>
      <c r="F225" s="69"/>
      <c r="G225" s="69"/>
      <c r="H225" s="69"/>
      <c r="I225" s="69"/>
      <c r="J225" s="69"/>
      <c r="K225" s="69"/>
      <c r="L225" s="69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  <c r="AA225" s="69"/>
      <c r="AB225" s="69"/>
      <c r="AC225" s="69"/>
      <c r="AD225" s="69"/>
      <c r="AE225" s="69"/>
      <c r="AF225" s="69"/>
      <c r="AG225" s="69"/>
      <c r="AH225" s="69"/>
      <c r="AI225" s="69"/>
      <c r="AJ225" s="69"/>
      <c r="AK225" s="69"/>
      <c r="AL225" s="69"/>
      <c r="AM225" s="69"/>
      <c r="AN225" s="69"/>
      <c r="AO225" s="69"/>
      <c r="AP225" s="69"/>
      <c r="AQ225" s="69"/>
      <c r="AR225" s="69"/>
      <c r="AS225" s="69"/>
      <c r="AT225" s="69"/>
      <c r="AU225" s="69"/>
      <c r="AV225" s="69"/>
      <c r="AW225" s="69"/>
      <c r="AX225" s="69"/>
      <c r="AY225" s="69"/>
      <c r="AZ225" s="69"/>
    </row>
    <row r="226" spans="2:52">
      <c r="B226" s="69"/>
      <c r="C226" s="69"/>
      <c r="D226" s="69"/>
      <c r="E226" s="69"/>
      <c r="F226" s="69"/>
      <c r="G226" s="69"/>
      <c r="H226" s="69"/>
      <c r="I226" s="69"/>
      <c r="J226" s="69"/>
      <c r="K226" s="69"/>
      <c r="L226" s="69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  <c r="AA226" s="69"/>
      <c r="AB226" s="69"/>
      <c r="AC226" s="69"/>
      <c r="AD226" s="69"/>
      <c r="AE226" s="69"/>
      <c r="AF226" s="69"/>
      <c r="AG226" s="69"/>
      <c r="AH226" s="69"/>
      <c r="AI226" s="69"/>
      <c r="AJ226" s="69"/>
      <c r="AK226" s="69"/>
      <c r="AL226" s="69"/>
      <c r="AM226" s="69"/>
      <c r="AN226" s="69"/>
      <c r="AO226" s="69"/>
      <c r="AP226" s="69"/>
      <c r="AQ226" s="69"/>
      <c r="AR226" s="69"/>
      <c r="AS226" s="69"/>
      <c r="AT226" s="69"/>
      <c r="AU226" s="69"/>
      <c r="AV226" s="69"/>
      <c r="AW226" s="69"/>
      <c r="AX226" s="69"/>
      <c r="AY226" s="69"/>
      <c r="AZ226" s="69"/>
    </row>
    <row r="227" spans="2:52">
      <c r="B227" s="69"/>
      <c r="C227" s="69"/>
      <c r="D227" s="69"/>
      <c r="E227" s="69"/>
      <c r="F227" s="69"/>
      <c r="G227" s="69"/>
      <c r="H227" s="69"/>
      <c r="I227" s="69"/>
      <c r="J227" s="69"/>
      <c r="K227" s="69"/>
      <c r="L227" s="69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  <c r="AA227" s="69"/>
      <c r="AB227" s="69"/>
      <c r="AC227" s="69"/>
      <c r="AD227" s="69"/>
      <c r="AE227" s="69"/>
      <c r="AF227" s="69"/>
      <c r="AG227" s="69"/>
      <c r="AH227" s="69"/>
      <c r="AI227" s="69"/>
      <c r="AJ227" s="69"/>
      <c r="AK227" s="69"/>
      <c r="AL227" s="69"/>
      <c r="AM227" s="69"/>
      <c r="AN227" s="69"/>
      <c r="AO227" s="69"/>
      <c r="AP227" s="69"/>
      <c r="AQ227" s="69"/>
      <c r="AR227" s="69"/>
      <c r="AS227" s="69"/>
      <c r="AT227" s="69"/>
      <c r="AU227" s="69"/>
      <c r="AV227" s="69"/>
      <c r="AW227" s="69"/>
      <c r="AX227" s="69"/>
      <c r="AY227" s="69"/>
      <c r="AZ227" s="69"/>
    </row>
    <row r="228" spans="2:52">
      <c r="B228" s="69"/>
      <c r="C228" s="69"/>
      <c r="D228" s="69"/>
      <c r="E228" s="69"/>
      <c r="F228" s="69"/>
      <c r="G228" s="69"/>
      <c r="H228" s="69"/>
      <c r="I228" s="69"/>
      <c r="J228" s="69"/>
      <c r="K228" s="69"/>
      <c r="L228" s="69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  <c r="AA228" s="69"/>
      <c r="AB228" s="69"/>
      <c r="AC228" s="69"/>
      <c r="AD228" s="69"/>
      <c r="AE228" s="69"/>
      <c r="AF228" s="69"/>
      <c r="AG228" s="69"/>
      <c r="AH228" s="69"/>
      <c r="AI228" s="69"/>
      <c r="AJ228" s="69"/>
      <c r="AK228" s="69"/>
      <c r="AL228" s="69"/>
      <c r="AM228" s="69"/>
      <c r="AN228" s="69"/>
      <c r="AO228" s="69"/>
      <c r="AP228" s="69"/>
      <c r="AQ228" s="69"/>
      <c r="AR228" s="69"/>
      <c r="AS228" s="69"/>
      <c r="AT228" s="69"/>
      <c r="AU228" s="69"/>
      <c r="AV228" s="69"/>
      <c r="AW228" s="69"/>
      <c r="AX228" s="69"/>
      <c r="AY228" s="69"/>
      <c r="AZ228" s="69"/>
    </row>
  </sheetData>
  <phoneticPr fontId="5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4922F-A872-E64F-9784-C43BBC9360E3}">
  <dimension ref="A2:AZ228"/>
  <sheetViews>
    <sheetView topLeftCell="A185" workbookViewId="0">
      <selection activeCell="F223" sqref="F223"/>
    </sheetView>
  </sheetViews>
  <sheetFormatPr baseColWidth="10" defaultRowHeight="16"/>
  <cols>
    <col min="3" max="3" width="17.33203125" customWidth="1"/>
    <col min="6" max="6" width="15" customWidth="1"/>
    <col min="7" max="7" width="16.83203125" customWidth="1"/>
  </cols>
  <sheetData>
    <row r="2" spans="1:7">
      <c r="A2" t="s">
        <v>863</v>
      </c>
      <c r="B2" t="s">
        <v>518</v>
      </c>
      <c r="C2">
        <v>4.0588992953457899</v>
      </c>
      <c r="D2">
        <f>-((C2-1)*(C2-2))^-1</f>
        <v>-0.1587814324373486</v>
      </c>
      <c r="E2" s="1">
        <f>-(1-2^D2)</f>
        <v>-0.10421862976808671</v>
      </c>
      <c r="G2" t="s">
        <v>1419</v>
      </c>
    </row>
    <row r="3" spans="1:7">
      <c r="A3" t="s">
        <v>864</v>
      </c>
      <c r="B3" t="s">
        <v>1398</v>
      </c>
      <c r="C3">
        <v>3.4463748318362799</v>
      </c>
      <c r="D3">
        <f t="shared" ref="D3:D50" si="0">-((C3-1)*(C3-2))^-1</f>
        <v>-0.28261560856466755</v>
      </c>
      <c r="E3" s="1">
        <f t="shared" ref="E3:E50" si="1">-(1-2^D3)</f>
        <v>-0.17790080190454416</v>
      </c>
      <c r="G3" t="s">
        <v>1420</v>
      </c>
    </row>
    <row r="4" spans="1:7">
      <c r="A4" t="s">
        <v>865</v>
      </c>
      <c r="B4" t="s">
        <v>679</v>
      </c>
      <c r="C4">
        <v>3.4375357748221398</v>
      </c>
      <c r="D4">
        <f t="shared" si="0"/>
        <v>-0.28538447269161099</v>
      </c>
      <c r="E4" s="1">
        <f t="shared" si="1"/>
        <v>-0.17947708653637162</v>
      </c>
      <c r="G4" t="s">
        <v>848</v>
      </c>
    </row>
    <row r="5" spans="1:7">
      <c r="A5" t="s">
        <v>866</v>
      </c>
      <c r="B5" t="s">
        <v>521</v>
      </c>
      <c r="C5">
        <v>3.4262559248422901</v>
      </c>
      <c r="D5">
        <f t="shared" si="0"/>
        <v>-0.2889787642137101</v>
      </c>
      <c r="E5" s="1">
        <f t="shared" si="1"/>
        <v>-0.18151877084262658</v>
      </c>
      <c r="G5" t="s">
        <v>1421</v>
      </c>
    </row>
    <row r="6" spans="1:7">
      <c r="A6" t="s">
        <v>867</v>
      </c>
      <c r="B6" t="s">
        <v>112</v>
      </c>
      <c r="C6">
        <v>3.4326253362500201</v>
      </c>
      <c r="D6">
        <f t="shared" si="0"/>
        <v>-0.28694069563631674</v>
      </c>
      <c r="E6" s="1">
        <f t="shared" si="1"/>
        <v>-0.1803617004682283</v>
      </c>
      <c r="G6" t="s">
        <v>840</v>
      </c>
    </row>
    <row r="7" spans="1:7">
      <c r="A7" t="s">
        <v>868</v>
      </c>
      <c r="B7" t="s">
        <v>796</v>
      </c>
      <c r="C7">
        <v>3.1862528948376698</v>
      </c>
      <c r="D7">
        <f t="shared" si="0"/>
        <v>-0.3855869413061016</v>
      </c>
      <c r="E7" s="1">
        <f t="shared" si="1"/>
        <v>-0.23453248509650981</v>
      </c>
      <c r="G7" t="s">
        <v>1422</v>
      </c>
    </row>
    <row r="8" spans="1:7">
      <c r="A8" t="s">
        <v>869</v>
      </c>
      <c r="B8" t="s">
        <v>517</v>
      </c>
      <c r="C8">
        <v>3.1909811356539999</v>
      </c>
      <c r="D8">
        <f t="shared" si="0"/>
        <v>-0.38322733504017897</v>
      </c>
      <c r="E8" s="1">
        <f t="shared" si="1"/>
        <v>-0.23327949692527794</v>
      </c>
      <c r="G8" t="s">
        <v>1423</v>
      </c>
    </row>
    <row r="9" spans="1:7">
      <c r="A9" t="s">
        <v>870</v>
      </c>
      <c r="B9" t="s">
        <v>1399</v>
      </c>
      <c r="C9">
        <v>3.3008296239126498</v>
      </c>
      <c r="D9">
        <f t="shared" si="0"/>
        <v>-0.33411434405998697</v>
      </c>
      <c r="E9" s="1">
        <f t="shared" si="1"/>
        <v>-0.20672903178606794</v>
      </c>
      <c r="G9" t="s">
        <v>1424</v>
      </c>
    </row>
    <row r="10" spans="1:7">
      <c r="A10" t="s">
        <v>871</v>
      </c>
      <c r="B10" t="s">
        <v>1400</v>
      </c>
      <c r="C10">
        <v>3.3111666288602501</v>
      </c>
      <c r="D10">
        <f t="shared" si="0"/>
        <v>-0.32999765570523015</v>
      </c>
      <c r="E10" s="1">
        <f t="shared" si="1"/>
        <v>-0.20446222354393495</v>
      </c>
      <c r="G10" t="s">
        <v>1425</v>
      </c>
    </row>
    <row r="11" spans="1:7">
      <c r="A11" t="s">
        <v>872</v>
      </c>
      <c r="B11" t="s">
        <v>1401</v>
      </c>
      <c r="C11">
        <v>3.3121519654070402</v>
      </c>
      <c r="D11">
        <f t="shared" si="0"/>
        <v>-0.32960932524369668</v>
      </c>
      <c r="E11" s="1">
        <f t="shared" si="1"/>
        <v>-0.20424805968778326</v>
      </c>
      <c r="G11" t="s">
        <v>1426</v>
      </c>
    </row>
    <row r="12" spans="1:7">
      <c r="A12" t="s">
        <v>873</v>
      </c>
      <c r="B12" t="s">
        <v>1402</v>
      </c>
      <c r="C12">
        <v>3.3281781191520299</v>
      </c>
      <c r="D12">
        <f t="shared" si="0"/>
        <v>-0.32339066205874367</v>
      </c>
      <c r="E12" s="1">
        <f t="shared" si="1"/>
        <v>-0.20081060849252053</v>
      </c>
      <c r="G12" t="s">
        <v>1427</v>
      </c>
    </row>
    <row r="13" spans="1:7">
      <c r="A13" t="s">
        <v>874</v>
      </c>
      <c r="B13" t="s">
        <v>1403</v>
      </c>
      <c r="C13">
        <v>3.3477424477490598</v>
      </c>
      <c r="D13">
        <f t="shared" si="0"/>
        <v>-0.31604042776019636</v>
      </c>
      <c r="E13" s="1">
        <f t="shared" si="1"/>
        <v>-0.19672851314362649</v>
      </c>
      <c r="G13" t="s">
        <v>1428</v>
      </c>
    </row>
    <row r="14" spans="1:7">
      <c r="A14" t="s">
        <v>875</v>
      </c>
      <c r="B14" t="s">
        <v>1180</v>
      </c>
      <c r="C14">
        <v>3.3458333564504299</v>
      </c>
      <c r="D14">
        <f t="shared" si="0"/>
        <v>-0.31674630293812839</v>
      </c>
      <c r="E14" s="1">
        <f t="shared" si="1"/>
        <v>-0.19712143798109583</v>
      </c>
      <c r="G14" t="s">
        <v>1164</v>
      </c>
    </row>
    <row r="15" spans="1:7">
      <c r="A15" t="s">
        <v>876</v>
      </c>
      <c r="B15" t="s">
        <v>1404</v>
      </c>
      <c r="C15">
        <v>3.3458333564504299</v>
      </c>
      <c r="D15">
        <f t="shared" si="0"/>
        <v>-0.31674630293812839</v>
      </c>
      <c r="E15" s="1">
        <f t="shared" si="1"/>
        <v>-0.19712143798109583</v>
      </c>
      <c r="G15" t="s">
        <v>1429</v>
      </c>
    </row>
    <row r="16" spans="1:7">
      <c r="A16" t="s">
        <v>877</v>
      </c>
      <c r="B16" t="s">
        <v>1405</v>
      </c>
      <c r="C16">
        <v>3.3458333564504299</v>
      </c>
      <c r="D16">
        <f t="shared" si="0"/>
        <v>-0.31674630293812839</v>
      </c>
      <c r="E16" s="1">
        <f t="shared" si="1"/>
        <v>-0.19712143798109583</v>
      </c>
      <c r="G16" t="s">
        <v>1430</v>
      </c>
    </row>
    <row r="17" spans="1:7">
      <c r="A17" t="s">
        <v>878</v>
      </c>
      <c r="B17" t="s">
        <v>1406</v>
      </c>
      <c r="C17">
        <v>3.3498253719641</v>
      </c>
      <c r="D17">
        <f t="shared" si="0"/>
        <v>-0.31527303255300809</v>
      </c>
      <c r="E17" s="1">
        <f t="shared" si="1"/>
        <v>-0.19630112506447395</v>
      </c>
      <c r="G17" t="s">
        <v>1431</v>
      </c>
    </row>
    <row r="18" spans="1:7">
      <c r="A18" t="s">
        <v>879</v>
      </c>
      <c r="B18" t="s">
        <v>1407</v>
      </c>
      <c r="C18">
        <v>3.34992871100828</v>
      </c>
      <c r="D18">
        <f t="shared" si="0"/>
        <v>-0.31523503474002484</v>
      </c>
      <c r="E18" s="1">
        <f t="shared" si="1"/>
        <v>-0.19627995690290889</v>
      </c>
      <c r="G18" t="s">
        <v>1432</v>
      </c>
    </row>
    <row r="19" spans="1:7">
      <c r="A19" t="s">
        <v>880</v>
      </c>
      <c r="B19" s="17" t="s">
        <v>1402</v>
      </c>
      <c r="C19" s="17">
        <v>3.34992871100828</v>
      </c>
      <c r="D19" s="17">
        <f t="shared" si="0"/>
        <v>-0.31523503474002484</v>
      </c>
      <c r="E19" s="1">
        <f t="shared" si="1"/>
        <v>-0.19627995690290889</v>
      </c>
      <c r="G19" t="s">
        <v>1427</v>
      </c>
    </row>
    <row r="20" spans="1:7">
      <c r="A20" t="s">
        <v>881</v>
      </c>
      <c r="B20" t="s">
        <v>1408</v>
      </c>
      <c r="C20">
        <v>3.3507712753666898</v>
      </c>
      <c r="D20">
        <f t="shared" si="0"/>
        <v>-0.31492548585159547</v>
      </c>
      <c r="E20" s="1">
        <f t="shared" si="1"/>
        <v>-0.19610748986626403</v>
      </c>
      <c r="G20" t="s">
        <v>1433</v>
      </c>
    </row>
    <row r="21" spans="1:7">
      <c r="A21" t="s">
        <v>882</v>
      </c>
      <c r="B21" t="s">
        <v>1409</v>
      </c>
      <c r="C21">
        <v>3.3515164223532699</v>
      </c>
      <c r="D21">
        <f t="shared" si="0"/>
        <v>-0.31465211602445864</v>
      </c>
      <c r="E21" s="1">
        <f t="shared" si="1"/>
        <v>-0.19595514943929693</v>
      </c>
      <c r="G21" t="s">
        <v>1434</v>
      </c>
    </row>
    <row r="22" spans="1:7">
      <c r="A22" t="s">
        <v>883</v>
      </c>
      <c r="B22" t="s">
        <v>1410</v>
      </c>
      <c r="C22">
        <v>3.3515164223532699</v>
      </c>
      <c r="D22">
        <f t="shared" si="0"/>
        <v>-0.31465211602445864</v>
      </c>
      <c r="E22" s="1">
        <f t="shared" si="1"/>
        <v>-0.19595514943929693</v>
      </c>
    </row>
    <row r="23" spans="1:7">
      <c r="A23" t="s">
        <v>884</v>
      </c>
      <c r="B23" s="17" t="s">
        <v>1405</v>
      </c>
      <c r="C23" s="17">
        <v>3.3515164223532699</v>
      </c>
      <c r="D23" s="17">
        <f t="shared" si="0"/>
        <v>-0.31465211602445864</v>
      </c>
      <c r="E23" s="1">
        <f t="shared" si="1"/>
        <v>-0.19595514943929693</v>
      </c>
      <c r="G23" t="s">
        <v>1430</v>
      </c>
    </row>
    <row r="24" spans="1:7">
      <c r="A24" t="s">
        <v>885</v>
      </c>
      <c r="B24" t="s">
        <v>1411</v>
      </c>
      <c r="C24">
        <v>3.34881111047702</v>
      </c>
      <c r="D24">
        <f t="shared" si="0"/>
        <v>-0.31564635076841907</v>
      </c>
      <c r="E24" s="1">
        <f t="shared" si="1"/>
        <v>-0.19650906687151581</v>
      </c>
      <c r="G24" t="s">
        <v>1435</v>
      </c>
    </row>
    <row r="25" spans="1:7">
      <c r="A25" t="s">
        <v>886</v>
      </c>
      <c r="B25" t="s">
        <v>534</v>
      </c>
      <c r="C25">
        <v>3.3488290164702201</v>
      </c>
      <c r="D25">
        <f t="shared" si="0"/>
        <v>-0.31563975423866497</v>
      </c>
      <c r="E25" s="1">
        <f t="shared" si="1"/>
        <v>-0.19650539300849235</v>
      </c>
      <c r="G25" t="s">
        <v>1436</v>
      </c>
    </row>
    <row r="26" spans="1:7">
      <c r="A26" t="s">
        <v>887</v>
      </c>
      <c r="B26" t="s">
        <v>529</v>
      </c>
      <c r="C26">
        <v>3.3485485420069998</v>
      </c>
      <c r="D26">
        <f t="shared" si="0"/>
        <v>-0.31574310476629758</v>
      </c>
      <c r="E26" s="1">
        <f t="shared" si="1"/>
        <v>-0.19656295099189791</v>
      </c>
      <c r="G26" t="s">
        <v>1437</v>
      </c>
    </row>
    <row r="27" spans="1:7">
      <c r="A27" t="s">
        <v>888</v>
      </c>
      <c r="B27" t="s">
        <v>511</v>
      </c>
      <c r="C27">
        <v>3.3489522078474998</v>
      </c>
      <c r="D27">
        <f t="shared" si="0"/>
        <v>-0.31559437653901284</v>
      </c>
      <c r="E27" s="1">
        <f t="shared" si="1"/>
        <v>-0.19648011995401549</v>
      </c>
      <c r="G27" t="s">
        <v>1438</v>
      </c>
    </row>
    <row r="28" spans="1:7">
      <c r="A28" t="s">
        <v>889</v>
      </c>
      <c r="B28" t="s">
        <v>510</v>
      </c>
      <c r="C28">
        <v>3.3489522078474998</v>
      </c>
      <c r="D28">
        <f t="shared" si="0"/>
        <v>-0.31559437653901284</v>
      </c>
      <c r="E28" s="1">
        <f t="shared" si="1"/>
        <v>-0.19648011995401549</v>
      </c>
      <c r="G28" t="s">
        <v>1439</v>
      </c>
    </row>
    <row r="29" spans="1:7">
      <c r="A29" t="s">
        <v>890</v>
      </c>
      <c r="B29" t="s">
        <v>509</v>
      </c>
      <c r="C29">
        <v>3.3489522078474998</v>
      </c>
      <c r="D29">
        <f t="shared" si="0"/>
        <v>-0.31559437653901284</v>
      </c>
      <c r="E29" s="1">
        <f t="shared" si="1"/>
        <v>-0.19648011995401549</v>
      </c>
      <c r="G29" t="s">
        <v>1440</v>
      </c>
    </row>
    <row r="30" spans="1:7">
      <c r="A30" t="s">
        <v>891</v>
      </c>
      <c r="B30" t="s">
        <v>530</v>
      </c>
      <c r="C30">
        <v>3.3489522078474998</v>
      </c>
      <c r="D30">
        <f t="shared" si="0"/>
        <v>-0.31559437653901284</v>
      </c>
      <c r="E30" s="1">
        <f t="shared" si="1"/>
        <v>-0.19648011995401549</v>
      </c>
      <c r="G30" t="s">
        <v>1441</v>
      </c>
    </row>
    <row r="31" spans="1:7">
      <c r="A31" t="s">
        <v>892</v>
      </c>
      <c r="B31" t="s">
        <v>531</v>
      </c>
      <c r="C31">
        <v>3.3489522078474998</v>
      </c>
      <c r="D31">
        <f t="shared" si="0"/>
        <v>-0.31559437653901284</v>
      </c>
      <c r="E31" s="1">
        <f t="shared" si="1"/>
        <v>-0.19648011995401549</v>
      </c>
      <c r="G31" t="s">
        <v>1442</v>
      </c>
    </row>
    <row r="32" spans="1:7">
      <c r="A32" t="s">
        <v>970</v>
      </c>
      <c r="B32" t="s">
        <v>532</v>
      </c>
      <c r="C32">
        <v>3.3489522078474998</v>
      </c>
      <c r="D32">
        <f t="shared" si="0"/>
        <v>-0.31559437653901284</v>
      </c>
      <c r="E32" s="1">
        <f t="shared" si="1"/>
        <v>-0.19648011995401549</v>
      </c>
      <c r="G32" t="s">
        <v>1443</v>
      </c>
    </row>
    <row r="33" spans="1:7">
      <c r="A33" t="s">
        <v>971</v>
      </c>
      <c r="B33" t="s">
        <v>533</v>
      </c>
      <c r="C33">
        <v>3.3489522078474998</v>
      </c>
      <c r="D33">
        <f t="shared" si="0"/>
        <v>-0.31559437653901284</v>
      </c>
      <c r="E33" s="1">
        <f t="shared" si="1"/>
        <v>-0.19648011995401549</v>
      </c>
      <c r="G33" t="s">
        <v>1444</v>
      </c>
    </row>
    <row r="34" spans="1:7">
      <c r="A34" t="s">
        <v>972</v>
      </c>
      <c r="B34" t="s">
        <v>1412</v>
      </c>
      <c r="C34">
        <v>3.3536869241874299</v>
      </c>
      <c r="D34">
        <f t="shared" si="0"/>
        <v>-0.31385790496023197</v>
      </c>
      <c r="E34" s="1">
        <f t="shared" si="1"/>
        <v>-0.19551239674260101</v>
      </c>
      <c r="G34" t="s">
        <v>1445</v>
      </c>
    </row>
    <row r="35" spans="1:7">
      <c r="A35" t="s">
        <v>973</v>
      </c>
      <c r="B35" t="s">
        <v>528</v>
      </c>
      <c r="C35">
        <v>3.3534282673481099</v>
      </c>
      <c r="D35">
        <f t="shared" si="0"/>
        <v>-0.31395238866428232</v>
      </c>
      <c r="E35" s="1">
        <f t="shared" si="1"/>
        <v>-0.19556508180596988</v>
      </c>
      <c r="G35" t="s">
        <v>1446</v>
      </c>
    </row>
    <row r="36" spans="1:7">
      <c r="A36" t="s">
        <v>974</v>
      </c>
      <c r="B36" t="s">
        <v>822</v>
      </c>
      <c r="C36">
        <v>3.35588541479378</v>
      </c>
      <c r="D36">
        <f t="shared" si="0"/>
        <v>-0.31305658792091728</v>
      </c>
      <c r="E36" s="1">
        <f t="shared" si="1"/>
        <v>-0.19506543555651423</v>
      </c>
      <c r="G36" t="s">
        <v>1447</v>
      </c>
    </row>
    <row r="37" spans="1:7">
      <c r="A37" t="s">
        <v>975</v>
      </c>
      <c r="B37" t="s">
        <v>1413</v>
      </c>
      <c r="C37">
        <v>3.3663236444987001</v>
      </c>
      <c r="D37">
        <f t="shared" si="0"/>
        <v>-0.30929455378610371</v>
      </c>
      <c r="E37" s="1">
        <f t="shared" si="1"/>
        <v>-0.19296371421045799</v>
      </c>
      <c r="G37" t="s">
        <v>1448</v>
      </c>
    </row>
    <row r="38" spans="1:7">
      <c r="A38" t="s">
        <v>976</v>
      </c>
      <c r="B38" t="s">
        <v>526</v>
      </c>
      <c r="C38">
        <v>3.3663514722219099</v>
      </c>
      <c r="D38">
        <f t="shared" si="0"/>
        <v>-0.30928461739997665</v>
      </c>
      <c r="E38" s="1">
        <f t="shared" si="1"/>
        <v>-0.19295815582733333</v>
      </c>
      <c r="G38" t="s">
        <v>1449</v>
      </c>
    </row>
    <row r="39" spans="1:7">
      <c r="A39" t="s">
        <v>977</v>
      </c>
      <c r="B39" t="s">
        <v>525</v>
      </c>
      <c r="C39">
        <v>3.3664140357351902</v>
      </c>
      <c r="D39">
        <f t="shared" si="0"/>
        <v>-0.309262279769071</v>
      </c>
      <c r="E39" s="1">
        <f t="shared" si="1"/>
        <v>-0.19294566008714442</v>
      </c>
      <c r="G39" t="s">
        <v>1450</v>
      </c>
    </row>
    <row r="40" spans="1:7">
      <c r="A40" t="s">
        <v>978</v>
      </c>
      <c r="B40" t="s">
        <v>524</v>
      </c>
      <c r="C40">
        <v>3.3665397232004599</v>
      </c>
      <c r="D40">
        <f t="shared" si="0"/>
        <v>-0.30921741189708879</v>
      </c>
      <c r="E40" s="1">
        <f t="shared" si="1"/>
        <v>-0.19292056027542792</v>
      </c>
      <c r="G40" t="s">
        <v>1451</v>
      </c>
    </row>
    <row r="41" spans="1:7">
      <c r="A41" t="s">
        <v>979</v>
      </c>
      <c r="B41" t="s">
        <v>1414</v>
      </c>
      <c r="C41">
        <v>3.3708538947018498</v>
      </c>
      <c r="D41">
        <f t="shared" si="0"/>
        <v>-0.30768338058364209</v>
      </c>
      <c r="E41" s="1">
        <f t="shared" si="1"/>
        <v>-0.1920619286415336</v>
      </c>
      <c r="G41" t="s">
        <v>1162</v>
      </c>
    </row>
    <row r="42" spans="1:7">
      <c r="A42" t="s">
        <v>980</v>
      </c>
      <c r="B42" t="s">
        <v>1415</v>
      </c>
      <c r="C42">
        <v>3.4153955501260702</v>
      </c>
      <c r="D42">
        <f t="shared" si="0"/>
        <v>-0.29250541626955567</v>
      </c>
      <c r="E42" s="1">
        <f t="shared" si="1"/>
        <v>-0.18351709570956831</v>
      </c>
      <c r="G42" t="s">
        <v>1452</v>
      </c>
    </row>
    <row r="43" spans="1:7">
      <c r="A43" t="s">
        <v>981</v>
      </c>
      <c r="B43" t="s">
        <v>695</v>
      </c>
      <c r="C43">
        <v>3.4149870700956302</v>
      </c>
      <c r="D43">
        <f t="shared" si="0"/>
        <v>-0.29263934680928572</v>
      </c>
      <c r="E43" s="1">
        <f t="shared" si="1"/>
        <v>-0.1835928892191746</v>
      </c>
      <c r="G43" t="s">
        <v>710</v>
      </c>
    </row>
    <row r="44" spans="1:7">
      <c r="A44" t="s">
        <v>982</v>
      </c>
      <c r="B44" t="s">
        <v>671</v>
      </c>
      <c r="C44">
        <v>3.2009320422634802</v>
      </c>
      <c r="D44">
        <f t="shared" si="0"/>
        <v>-0.37833361871385929</v>
      </c>
      <c r="E44" s="1">
        <f t="shared" si="1"/>
        <v>-0.23067431464847998</v>
      </c>
      <c r="G44" t="s">
        <v>1453</v>
      </c>
    </row>
    <row r="45" spans="1:7">
      <c r="A45" t="s">
        <v>983</v>
      </c>
      <c r="B45" t="s">
        <v>670</v>
      </c>
      <c r="C45">
        <v>3.20012007985112</v>
      </c>
      <c r="D45">
        <f t="shared" si="0"/>
        <v>-0.37872930687847328</v>
      </c>
      <c r="E45" s="1">
        <f t="shared" si="1"/>
        <v>-0.230885288775312</v>
      </c>
      <c r="G45" t="s">
        <v>706</v>
      </c>
    </row>
    <row r="46" spans="1:7">
      <c r="A46" t="s">
        <v>984</v>
      </c>
      <c r="B46" t="s">
        <v>766</v>
      </c>
      <c r="C46">
        <v>3.20012007985112</v>
      </c>
      <c r="D46">
        <f t="shared" si="0"/>
        <v>-0.37872930687847328</v>
      </c>
      <c r="E46" s="1">
        <f t="shared" si="1"/>
        <v>-0.230885288775312</v>
      </c>
      <c r="G46" t="s">
        <v>1454</v>
      </c>
    </row>
    <row r="47" spans="1:7">
      <c r="A47" t="s">
        <v>985</v>
      </c>
      <c r="B47" t="s">
        <v>699</v>
      </c>
      <c r="C47">
        <v>3.19898356929553</v>
      </c>
      <c r="D47">
        <f t="shared" si="0"/>
        <v>-0.37928422841295278</v>
      </c>
      <c r="E47" s="1">
        <f t="shared" si="1"/>
        <v>-0.23118106593668741</v>
      </c>
      <c r="G47" t="s">
        <v>709</v>
      </c>
    </row>
    <row r="48" spans="1:7">
      <c r="A48" t="s">
        <v>986</v>
      </c>
      <c r="B48" t="s">
        <v>1416</v>
      </c>
      <c r="C48">
        <v>3.19898356929553</v>
      </c>
      <c r="D48">
        <f t="shared" si="0"/>
        <v>-0.37928422841295278</v>
      </c>
      <c r="E48" s="1">
        <f t="shared" si="1"/>
        <v>-0.23118106593668741</v>
      </c>
      <c r="G48" t="s">
        <v>710</v>
      </c>
    </row>
    <row r="49" spans="1:52">
      <c r="A49" t="s">
        <v>987</v>
      </c>
      <c r="B49" t="s">
        <v>507</v>
      </c>
      <c r="C49">
        <v>3.1990176449907302</v>
      </c>
      <c r="D49">
        <f t="shared" si="0"/>
        <v>-0.37926757210467665</v>
      </c>
      <c r="E49" s="1">
        <f t="shared" si="1"/>
        <v>-0.23117218966087427</v>
      </c>
      <c r="G49" t="s">
        <v>1455</v>
      </c>
    </row>
    <row r="50" spans="1:52">
      <c r="A50" t="s">
        <v>988</v>
      </c>
      <c r="B50" t="s">
        <v>1417</v>
      </c>
      <c r="C50">
        <v>3.1989975899230401</v>
      </c>
      <c r="D50">
        <f t="shared" si="0"/>
        <v>-0.37927737494891156</v>
      </c>
      <c r="E50" s="1">
        <f t="shared" si="1"/>
        <v>-0.23117741368497458</v>
      </c>
      <c r="G50" t="s">
        <v>1456</v>
      </c>
    </row>
    <row r="51" spans="1:52">
      <c r="A51" t="s">
        <v>989</v>
      </c>
      <c r="B51" t="s">
        <v>1418</v>
      </c>
      <c r="C51">
        <v>3.1989975899230401</v>
      </c>
      <c r="D51">
        <f>-((C51-1)*(C51-2))^-1</f>
        <v>-0.37927737494891156</v>
      </c>
      <c r="E51" s="1">
        <f>-(1-2^D51)</f>
        <v>-0.23117741368497458</v>
      </c>
      <c r="G51" t="s">
        <v>1457</v>
      </c>
    </row>
    <row r="57" spans="1:52">
      <c r="B57" s="50"/>
      <c r="C57" s="50" t="s">
        <v>580</v>
      </c>
      <c r="D57" s="50" t="s">
        <v>581</v>
      </c>
      <c r="E57" s="50" t="s">
        <v>582</v>
      </c>
      <c r="F57" s="50" t="s">
        <v>583</v>
      </c>
      <c r="G57" s="50" t="s">
        <v>584</v>
      </c>
      <c r="H57" s="50" t="s">
        <v>585</v>
      </c>
      <c r="I57" s="50" t="s">
        <v>586</v>
      </c>
      <c r="J57" s="50" t="s">
        <v>587</v>
      </c>
      <c r="K57" s="50" t="s">
        <v>588</v>
      </c>
      <c r="L57" s="50" t="s">
        <v>589</v>
      </c>
      <c r="M57" s="50" t="s">
        <v>590</v>
      </c>
      <c r="N57" s="50" t="s">
        <v>591</v>
      </c>
      <c r="O57" s="50" t="s">
        <v>592</v>
      </c>
      <c r="P57" s="50" t="s">
        <v>593</v>
      </c>
      <c r="Q57" s="50" t="s">
        <v>594</v>
      </c>
      <c r="R57" s="50" t="s">
        <v>595</v>
      </c>
      <c r="S57" s="50" t="s">
        <v>596</v>
      </c>
      <c r="T57" s="50" t="s">
        <v>597</v>
      </c>
      <c r="U57" s="50" t="s">
        <v>598</v>
      </c>
      <c r="V57" s="50" t="s">
        <v>599</v>
      </c>
      <c r="W57" s="50" t="s">
        <v>600</v>
      </c>
      <c r="X57" s="50" t="s">
        <v>601</v>
      </c>
      <c r="Y57" s="50" t="s">
        <v>602</v>
      </c>
      <c r="Z57" s="50" t="s">
        <v>603</v>
      </c>
      <c r="AA57" s="50" t="s">
        <v>604</v>
      </c>
      <c r="AB57" s="50" t="s">
        <v>605</v>
      </c>
      <c r="AC57" s="50" t="s">
        <v>606</v>
      </c>
      <c r="AD57" s="50" t="s">
        <v>607</v>
      </c>
      <c r="AE57" s="50" t="s">
        <v>608</v>
      </c>
      <c r="AF57" s="50" t="s">
        <v>609</v>
      </c>
      <c r="AG57" s="50" t="s">
        <v>610</v>
      </c>
      <c r="AH57" s="50" t="s">
        <v>611</v>
      </c>
      <c r="AI57" s="50" t="s">
        <v>612</v>
      </c>
      <c r="AJ57" s="50" t="s">
        <v>613</v>
      </c>
      <c r="AK57" s="50" t="s">
        <v>614</v>
      </c>
      <c r="AL57" s="50" t="s">
        <v>615</v>
      </c>
      <c r="AM57" s="50" t="s">
        <v>616</v>
      </c>
      <c r="AN57" s="50" t="s">
        <v>617</v>
      </c>
      <c r="AO57" s="50" t="s">
        <v>618</v>
      </c>
      <c r="AP57" s="50" t="s">
        <v>619</v>
      </c>
      <c r="AQ57" s="50" t="s">
        <v>620</v>
      </c>
      <c r="AR57" s="50" t="s">
        <v>621</v>
      </c>
      <c r="AS57" s="50" t="s">
        <v>622</v>
      </c>
      <c r="AT57" s="50" t="s">
        <v>623</v>
      </c>
      <c r="AU57" s="50" t="s">
        <v>624</v>
      </c>
      <c r="AV57" s="50" t="s">
        <v>625</v>
      </c>
      <c r="AW57" s="50" t="s">
        <v>626</v>
      </c>
      <c r="AX57" s="50" t="s">
        <v>627</v>
      </c>
      <c r="AY57" s="50" t="s">
        <v>628</v>
      </c>
      <c r="AZ57" s="50" t="s">
        <v>629</v>
      </c>
    </row>
    <row r="58" spans="1:52">
      <c r="B58" s="50"/>
      <c r="C58" s="50" t="s">
        <v>518</v>
      </c>
      <c r="D58" s="50" t="s">
        <v>1398</v>
      </c>
      <c r="E58" s="50" t="s">
        <v>679</v>
      </c>
      <c r="F58" s="50" t="s">
        <v>521</v>
      </c>
      <c r="G58" s="50" t="s">
        <v>112</v>
      </c>
      <c r="H58" s="50" t="s">
        <v>796</v>
      </c>
      <c r="I58" s="50" t="s">
        <v>517</v>
      </c>
      <c r="J58" s="50" t="s">
        <v>1399</v>
      </c>
      <c r="K58" s="50" t="s">
        <v>1400</v>
      </c>
      <c r="L58" s="50" t="s">
        <v>1401</v>
      </c>
      <c r="M58" s="50" t="s">
        <v>1402</v>
      </c>
      <c r="N58" s="50" t="s">
        <v>1403</v>
      </c>
      <c r="O58" s="50" t="s">
        <v>1180</v>
      </c>
      <c r="P58" s="50" t="s">
        <v>1404</v>
      </c>
      <c r="Q58" s="50" t="s">
        <v>1405</v>
      </c>
      <c r="R58" s="50" t="s">
        <v>1406</v>
      </c>
      <c r="S58" s="50" t="s">
        <v>1407</v>
      </c>
      <c r="T58" s="50" t="s">
        <v>1402</v>
      </c>
      <c r="U58" s="50" t="s">
        <v>1408</v>
      </c>
      <c r="V58" s="50" t="s">
        <v>1409</v>
      </c>
      <c r="W58" s="50" t="s">
        <v>1410</v>
      </c>
      <c r="X58" s="50" t="s">
        <v>1405</v>
      </c>
      <c r="Y58" s="50" t="s">
        <v>1411</v>
      </c>
      <c r="Z58" s="50" t="s">
        <v>534</v>
      </c>
      <c r="AA58" s="50" t="s">
        <v>529</v>
      </c>
      <c r="AB58" s="50" t="s">
        <v>511</v>
      </c>
      <c r="AC58" s="50" t="s">
        <v>510</v>
      </c>
      <c r="AD58" s="50" t="s">
        <v>509</v>
      </c>
      <c r="AE58" s="50" t="s">
        <v>530</v>
      </c>
      <c r="AF58" s="50" t="s">
        <v>531</v>
      </c>
      <c r="AG58" s="50" t="s">
        <v>532</v>
      </c>
      <c r="AH58" s="50" t="s">
        <v>533</v>
      </c>
      <c r="AI58" s="50" t="s">
        <v>1412</v>
      </c>
      <c r="AJ58" s="50" t="s">
        <v>528</v>
      </c>
      <c r="AK58" s="50" t="s">
        <v>822</v>
      </c>
      <c r="AL58" s="50" t="s">
        <v>1413</v>
      </c>
      <c r="AM58" s="50" t="s">
        <v>526</v>
      </c>
      <c r="AN58" s="50" t="s">
        <v>525</v>
      </c>
      <c r="AO58" s="50" t="s">
        <v>524</v>
      </c>
      <c r="AP58" s="50" t="s">
        <v>1414</v>
      </c>
      <c r="AQ58" s="50" t="s">
        <v>1415</v>
      </c>
      <c r="AR58" s="50" t="s">
        <v>695</v>
      </c>
      <c r="AS58" s="50" t="s">
        <v>671</v>
      </c>
      <c r="AT58" s="50" t="s">
        <v>670</v>
      </c>
      <c r="AU58" s="50" t="s">
        <v>766</v>
      </c>
      <c r="AV58" s="50" t="s">
        <v>699</v>
      </c>
      <c r="AW58" s="50" t="s">
        <v>1416</v>
      </c>
      <c r="AX58" s="50" t="s">
        <v>507</v>
      </c>
      <c r="AY58" s="50" t="s">
        <v>1417</v>
      </c>
      <c r="AZ58" s="50" t="s">
        <v>1418</v>
      </c>
    </row>
    <row r="59" spans="1:52">
      <c r="B59" s="50">
        <v>1979</v>
      </c>
      <c r="C59" s="50"/>
      <c r="D59" s="50"/>
      <c r="E59" s="50"/>
      <c r="F59" s="50"/>
      <c r="G59" s="50">
        <v>11.8955645490179</v>
      </c>
      <c r="H59" s="50">
        <v>10.8436144756428</v>
      </c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67"/>
      <c r="AP59" s="50"/>
      <c r="AQ59" s="50"/>
      <c r="AR59" s="50"/>
      <c r="AS59" s="52"/>
      <c r="AT59" s="50"/>
      <c r="AU59" s="50"/>
      <c r="AV59" s="50"/>
      <c r="AW59" s="50"/>
      <c r="AX59" s="50"/>
      <c r="AY59" s="50"/>
      <c r="AZ59" s="50"/>
    </row>
    <row r="60" spans="1:52">
      <c r="B60" s="50">
        <f>B59+1</f>
        <v>1980</v>
      </c>
      <c r="C60" s="50"/>
      <c r="D60" s="50"/>
      <c r="E60" s="50"/>
      <c r="F60" s="50"/>
      <c r="G60" s="50">
        <v>13.011779570234401</v>
      </c>
      <c r="H60" s="50">
        <v>11.730698605000599</v>
      </c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67"/>
      <c r="AP60" s="50"/>
      <c r="AQ60" s="50"/>
      <c r="AR60" s="50"/>
      <c r="AS60" s="52"/>
      <c r="AT60" s="50"/>
      <c r="AU60" s="50"/>
      <c r="AV60" s="50"/>
      <c r="AW60" s="50"/>
      <c r="AX60" s="50"/>
      <c r="AY60" s="50"/>
      <c r="AZ60" s="50"/>
    </row>
    <row r="61" spans="1:52">
      <c r="B61" s="50">
        <f t="shared" ref="B61:B103" si="2">B60+1</f>
        <v>1981</v>
      </c>
      <c r="C61" s="50"/>
      <c r="D61" s="50"/>
      <c r="E61" s="50"/>
      <c r="F61" s="50"/>
      <c r="G61" s="50">
        <v>12.3602863725269</v>
      </c>
      <c r="H61" s="50">
        <v>11.475026205627801</v>
      </c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67"/>
      <c r="AP61" s="50"/>
      <c r="AQ61" s="50"/>
      <c r="AR61" s="50"/>
      <c r="AS61" s="52"/>
      <c r="AT61" s="50"/>
      <c r="AU61" s="50"/>
      <c r="AV61" s="50"/>
      <c r="AW61" s="50"/>
      <c r="AX61" s="50"/>
      <c r="AY61" s="50"/>
      <c r="AZ61" s="50"/>
    </row>
    <row r="62" spans="1:52">
      <c r="B62" s="50">
        <f t="shared" si="2"/>
        <v>1982</v>
      </c>
      <c r="C62" s="50"/>
      <c r="D62" s="50"/>
      <c r="E62" s="50"/>
      <c r="F62" s="50"/>
      <c r="G62" s="50">
        <v>12.1620178661381</v>
      </c>
      <c r="H62" s="50">
        <v>11.0886661370272</v>
      </c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67"/>
      <c r="AP62" s="50"/>
      <c r="AQ62" s="50"/>
      <c r="AR62" s="50"/>
      <c r="AS62" s="52"/>
      <c r="AT62" s="50"/>
      <c r="AU62" s="50"/>
      <c r="AV62" s="50"/>
      <c r="AW62" s="50"/>
      <c r="AX62" s="50"/>
      <c r="AY62" s="50"/>
      <c r="AZ62" s="50"/>
    </row>
    <row r="63" spans="1:52">
      <c r="B63" s="50">
        <f t="shared" si="2"/>
        <v>1983</v>
      </c>
      <c r="C63" s="50"/>
      <c r="D63" s="50"/>
      <c r="E63" s="50"/>
      <c r="F63" s="50"/>
      <c r="G63" s="50">
        <v>10.9830155133665</v>
      </c>
      <c r="H63" s="50">
        <v>10.126405942900799</v>
      </c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67"/>
      <c r="AP63" s="50"/>
      <c r="AQ63" s="50"/>
      <c r="AR63" s="50"/>
      <c r="AS63" s="52"/>
      <c r="AT63" s="50"/>
      <c r="AU63" s="50"/>
      <c r="AV63" s="50"/>
      <c r="AW63" s="50"/>
      <c r="AX63" s="50"/>
      <c r="AY63" s="50"/>
      <c r="AZ63" s="50"/>
    </row>
    <row r="64" spans="1:52">
      <c r="B64" s="50">
        <f t="shared" si="2"/>
        <v>1984</v>
      </c>
      <c r="C64" s="50"/>
      <c r="D64" s="50"/>
      <c r="E64" s="50"/>
      <c r="F64" s="50"/>
      <c r="G64" s="50">
        <v>10.2706922003845</v>
      </c>
      <c r="H64" s="50">
        <v>9.5443532906222206</v>
      </c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67"/>
      <c r="AP64" s="50"/>
      <c r="AQ64" s="50"/>
      <c r="AR64" s="50"/>
      <c r="AS64" s="52"/>
      <c r="AT64" s="50"/>
      <c r="AU64" s="50"/>
      <c r="AV64" s="50"/>
      <c r="AW64" s="50"/>
      <c r="AX64" s="50"/>
      <c r="AY64" s="50"/>
      <c r="AZ64" s="50"/>
    </row>
    <row r="65" spans="2:52">
      <c r="B65" s="50">
        <f t="shared" si="2"/>
        <v>1985</v>
      </c>
      <c r="C65" s="50"/>
      <c r="D65" s="50"/>
      <c r="E65" s="50"/>
      <c r="F65" s="50"/>
      <c r="G65" s="50">
        <v>9.7012912191300593</v>
      </c>
      <c r="H65" s="50">
        <v>9.0510885964904197</v>
      </c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67"/>
      <c r="AP65" s="50"/>
      <c r="AQ65" s="50"/>
      <c r="AR65" s="50"/>
      <c r="AS65" s="52"/>
      <c r="AT65" s="50"/>
      <c r="AU65" s="50"/>
      <c r="AV65" s="50"/>
      <c r="AW65" s="50"/>
      <c r="AX65" s="50"/>
      <c r="AY65" s="50"/>
      <c r="AZ65" s="50"/>
    </row>
    <row r="66" spans="2:52">
      <c r="B66" s="50">
        <f t="shared" si="2"/>
        <v>1986</v>
      </c>
      <c r="C66" s="50"/>
      <c r="D66" s="50"/>
      <c r="E66" s="50"/>
      <c r="F66" s="50"/>
      <c r="G66" s="50">
        <v>9.0901956168519398</v>
      </c>
      <c r="H66" s="50">
        <v>8.4717111513053993</v>
      </c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67"/>
      <c r="AP66" s="50"/>
      <c r="AQ66" s="50"/>
      <c r="AR66" s="50"/>
      <c r="AS66" s="52"/>
      <c r="AT66" s="50"/>
      <c r="AU66" s="50"/>
      <c r="AV66" s="50"/>
      <c r="AW66" s="50"/>
      <c r="AX66" s="50"/>
      <c r="AY66" s="50"/>
      <c r="AZ66" s="50"/>
    </row>
    <row r="67" spans="2:52">
      <c r="B67" s="50">
        <f t="shared" si="2"/>
        <v>1987</v>
      </c>
      <c r="C67" s="50"/>
      <c r="D67" s="50"/>
      <c r="E67" s="50"/>
      <c r="F67" s="50"/>
      <c r="G67" s="50">
        <v>8.6317104971296992</v>
      </c>
      <c r="H67" s="50">
        <v>8.0391128552432694</v>
      </c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67"/>
      <c r="AP67" s="50"/>
      <c r="AQ67" s="50"/>
      <c r="AR67" s="50"/>
      <c r="AS67" s="52"/>
      <c r="AT67" s="50"/>
      <c r="AU67" s="50"/>
      <c r="AV67" s="50"/>
      <c r="AW67" s="50"/>
      <c r="AX67" s="50"/>
      <c r="AY67" s="50"/>
      <c r="AZ67" s="50"/>
    </row>
    <row r="68" spans="2:52">
      <c r="B68" s="50">
        <f t="shared" si="2"/>
        <v>1988</v>
      </c>
      <c r="C68" s="50"/>
      <c r="D68" s="50"/>
      <c r="E68" s="50"/>
      <c r="F68" s="50"/>
      <c r="G68" s="50">
        <v>8.1261054700916198</v>
      </c>
      <c r="H68" s="50">
        <v>7.6122925770703596</v>
      </c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67"/>
      <c r="AP68" s="50"/>
      <c r="AQ68" s="50"/>
      <c r="AR68" s="50"/>
      <c r="AS68" s="52"/>
      <c r="AT68" s="50"/>
      <c r="AU68" s="50"/>
      <c r="AV68" s="50"/>
      <c r="AW68" s="50"/>
      <c r="AX68" s="50"/>
      <c r="AY68" s="50"/>
      <c r="AZ68" s="50"/>
    </row>
    <row r="69" spans="2:52">
      <c r="B69" s="50">
        <f t="shared" si="2"/>
        <v>1989</v>
      </c>
      <c r="C69" s="50"/>
      <c r="D69" s="50"/>
      <c r="E69" s="50"/>
      <c r="F69" s="50"/>
      <c r="G69" s="50">
        <v>7.6770126204781599</v>
      </c>
      <c r="H69" s="50">
        <v>7.1874514366442304</v>
      </c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67"/>
      <c r="AP69" s="50"/>
      <c r="AQ69" s="50"/>
      <c r="AR69" s="50"/>
      <c r="AS69" s="52"/>
      <c r="AT69" s="50"/>
      <c r="AU69" s="50"/>
      <c r="AV69" s="50"/>
      <c r="AW69" s="50"/>
      <c r="AX69" s="50"/>
      <c r="AY69" s="50"/>
      <c r="AZ69" s="50"/>
    </row>
    <row r="70" spans="2:52">
      <c r="B70" s="50">
        <f t="shared" si="2"/>
        <v>1990</v>
      </c>
      <c r="C70" s="50"/>
      <c r="D70" s="50"/>
      <c r="E70" s="50"/>
      <c r="F70" s="50"/>
      <c r="G70" s="50">
        <v>7.38971342953801</v>
      </c>
      <c r="H70" s="50">
        <v>6.9339023687562902</v>
      </c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67"/>
      <c r="AP70" s="50"/>
      <c r="AQ70" s="50"/>
      <c r="AR70" s="50"/>
      <c r="AS70" s="52"/>
      <c r="AT70" s="50"/>
      <c r="AU70" s="50"/>
      <c r="AV70" s="50"/>
      <c r="AW70" s="50"/>
      <c r="AX70" s="50"/>
      <c r="AY70" s="50"/>
      <c r="AZ70" s="50"/>
    </row>
    <row r="71" spans="2:52">
      <c r="B71" s="50">
        <f t="shared" si="2"/>
        <v>1991</v>
      </c>
      <c r="C71" s="50"/>
      <c r="D71" s="50"/>
      <c r="E71" s="50"/>
      <c r="F71" s="50"/>
      <c r="G71" s="50">
        <v>7.1132876977119803</v>
      </c>
      <c r="H71" s="50">
        <v>6.6782816421746398</v>
      </c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67"/>
      <c r="AP71" s="50"/>
      <c r="AQ71" s="50"/>
      <c r="AR71" s="50"/>
      <c r="AS71" s="52"/>
      <c r="AT71" s="50"/>
      <c r="AU71" s="50"/>
      <c r="AV71" s="50"/>
      <c r="AW71" s="50"/>
      <c r="AX71" s="50"/>
      <c r="AY71" s="50"/>
      <c r="AZ71" s="50"/>
    </row>
    <row r="72" spans="2:52">
      <c r="B72" s="50">
        <f t="shared" si="2"/>
        <v>1992</v>
      </c>
      <c r="C72" s="50"/>
      <c r="D72" s="50"/>
      <c r="E72" s="50"/>
      <c r="F72" s="50"/>
      <c r="G72" s="50">
        <v>6.7501750749220903</v>
      </c>
      <c r="H72" s="50">
        <v>6.3775390370708296</v>
      </c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67"/>
      <c r="AP72" s="50"/>
      <c r="AQ72" s="50"/>
      <c r="AR72" s="50"/>
      <c r="AS72" s="52"/>
      <c r="AT72" s="50"/>
      <c r="AU72" s="50"/>
      <c r="AV72" s="50"/>
      <c r="AW72" s="50"/>
      <c r="AX72" s="50"/>
      <c r="AY72" s="50"/>
      <c r="AZ72" s="50"/>
    </row>
    <row r="73" spans="2:52">
      <c r="B73" s="50">
        <f t="shared" si="2"/>
        <v>1993</v>
      </c>
      <c r="C73" s="50"/>
      <c r="D73" s="50"/>
      <c r="E73" s="50"/>
      <c r="F73" s="50"/>
      <c r="G73" s="50">
        <v>6.5497418010062196</v>
      </c>
      <c r="H73" s="50">
        <v>6.2039487007490397</v>
      </c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67"/>
      <c r="AP73" s="50"/>
      <c r="AQ73" s="50"/>
      <c r="AR73" s="50"/>
      <c r="AS73" s="52"/>
      <c r="AT73" s="50"/>
      <c r="AU73" s="50"/>
      <c r="AV73" s="50"/>
      <c r="AW73" s="50"/>
      <c r="AX73" s="50"/>
      <c r="AY73" s="50"/>
      <c r="AZ73" s="50"/>
    </row>
    <row r="74" spans="2:52">
      <c r="B74" s="50">
        <f t="shared" si="2"/>
        <v>1994</v>
      </c>
      <c r="C74" s="50"/>
      <c r="D74" s="50"/>
      <c r="E74" s="50"/>
      <c r="F74" s="50"/>
      <c r="G74" s="50">
        <v>6.4313712408596002</v>
      </c>
      <c r="H74" s="50">
        <v>6.1098154783620204</v>
      </c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67"/>
      <c r="AP74" s="50"/>
      <c r="AQ74" s="50"/>
      <c r="AR74" s="50"/>
      <c r="AS74" s="52"/>
      <c r="AT74" s="50"/>
      <c r="AU74" s="50"/>
      <c r="AV74" s="50"/>
      <c r="AW74" s="50"/>
      <c r="AX74" s="50"/>
      <c r="AY74" s="50"/>
      <c r="AZ74" s="50"/>
    </row>
    <row r="75" spans="2:52">
      <c r="B75" s="50">
        <f t="shared" si="2"/>
        <v>1995</v>
      </c>
      <c r="C75" s="50"/>
      <c r="D75" s="50"/>
      <c r="E75" s="50"/>
      <c r="F75" s="50"/>
      <c r="G75" s="50">
        <v>6.2473136937534104</v>
      </c>
      <c r="H75" s="50">
        <v>5.9446447523887898</v>
      </c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67"/>
      <c r="AP75" s="50"/>
      <c r="AQ75" s="50"/>
      <c r="AR75" s="50"/>
      <c r="AS75" s="52"/>
      <c r="AT75" s="50"/>
      <c r="AU75" s="50"/>
      <c r="AV75" s="50"/>
      <c r="AW75" s="50"/>
      <c r="AX75" s="50"/>
      <c r="AY75" s="50"/>
      <c r="AZ75" s="50"/>
    </row>
    <row r="76" spans="2:52">
      <c r="B76" s="50">
        <f t="shared" si="2"/>
        <v>1996</v>
      </c>
      <c r="C76" s="50"/>
      <c r="D76" s="50"/>
      <c r="E76" s="50"/>
      <c r="F76" s="50"/>
      <c r="G76" s="50">
        <v>6.0551344192887102</v>
      </c>
      <c r="H76" s="50">
        <v>5.7759243188311604</v>
      </c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67"/>
      <c r="AP76" s="50"/>
      <c r="AQ76" s="50"/>
      <c r="AR76" s="50"/>
      <c r="AS76" s="52"/>
      <c r="AT76" s="50"/>
      <c r="AU76" s="50"/>
      <c r="AV76" s="50"/>
      <c r="AW76" s="50"/>
      <c r="AX76" s="50"/>
      <c r="AY76" s="50"/>
      <c r="AZ76" s="50"/>
    </row>
    <row r="77" spans="2:52">
      <c r="B77" s="50">
        <f t="shared" si="2"/>
        <v>1997</v>
      </c>
      <c r="C77" s="50"/>
      <c r="D77" s="50"/>
      <c r="E77" s="50"/>
      <c r="F77" s="50"/>
      <c r="G77" s="50">
        <v>5.9987838141444403</v>
      </c>
      <c r="H77" s="50">
        <v>5.7444274561989701</v>
      </c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67"/>
      <c r="AP77" s="50"/>
      <c r="AQ77" s="50"/>
      <c r="AR77" s="50"/>
      <c r="AS77" s="52"/>
      <c r="AT77" s="50"/>
      <c r="AU77" s="50"/>
      <c r="AV77" s="50"/>
      <c r="AW77" s="50"/>
      <c r="AX77" s="50"/>
      <c r="AY77" s="50"/>
      <c r="AZ77" s="50"/>
    </row>
    <row r="78" spans="2:52">
      <c r="B78" s="50">
        <f t="shared" si="2"/>
        <v>1998</v>
      </c>
      <c r="C78" s="50"/>
      <c r="D78" s="50"/>
      <c r="E78" s="50"/>
      <c r="F78" s="50"/>
      <c r="G78" s="50">
        <v>5.84707619134866</v>
      </c>
      <c r="H78" s="50">
        <v>5.6013092213287701</v>
      </c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67"/>
      <c r="AP78" s="50"/>
      <c r="AQ78" s="50"/>
      <c r="AR78" s="50"/>
      <c r="AS78" s="52"/>
      <c r="AT78" s="50"/>
      <c r="AU78" s="50"/>
      <c r="AV78" s="50"/>
      <c r="AW78" s="50"/>
      <c r="AX78" s="50"/>
      <c r="AY78" s="50"/>
      <c r="AZ78" s="50"/>
    </row>
    <row r="79" spans="2:52">
      <c r="B79" s="50">
        <f t="shared" si="2"/>
        <v>1999</v>
      </c>
      <c r="C79" s="50"/>
      <c r="D79" s="50"/>
      <c r="E79" s="50"/>
      <c r="F79" s="50"/>
      <c r="G79" s="50">
        <v>5.8140623512132201</v>
      </c>
      <c r="H79" s="50">
        <v>5.5725909224382804</v>
      </c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67"/>
      <c r="AP79" s="50"/>
      <c r="AQ79" s="50"/>
      <c r="AR79" s="50"/>
      <c r="AS79" s="52"/>
      <c r="AT79" s="50"/>
      <c r="AU79" s="50"/>
      <c r="AV79" s="50"/>
      <c r="AW79" s="50"/>
      <c r="AX79" s="50"/>
      <c r="AY79" s="50"/>
      <c r="AZ79" s="50"/>
    </row>
    <row r="80" spans="2:52">
      <c r="B80" s="50">
        <f t="shared" si="2"/>
        <v>2000</v>
      </c>
      <c r="C80" s="50"/>
      <c r="D80" s="50"/>
      <c r="E80" s="50"/>
      <c r="F80" s="50"/>
      <c r="G80" s="50">
        <v>5.7745113107934198</v>
      </c>
      <c r="H80" s="50">
        <v>5.4992166374761</v>
      </c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67"/>
      <c r="AP80" s="50"/>
      <c r="AQ80" s="50"/>
      <c r="AR80" s="50"/>
      <c r="AS80" s="52"/>
      <c r="AT80" s="50"/>
      <c r="AU80" s="50"/>
      <c r="AV80" s="50"/>
      <c r="AW80" s="50"/>
      <c r="AX80" s="50"/>
      <c r="AY80" s="50"/>
      <c r="AZ80" s="50"/>
    </row>
    <row r="81" spans="2:52">
      <c r="B81" s="50">
        <f t="shared" si="2"/>
        <v>2001</v>
      </c>
      <c r="C81" s="50"/>
      <c r="D81" s="50"/>
      <c r="E81" s="50"/>
      <c r="F81" s="50"/>
      <c r="G81" s="50">
        <v>5.6967046419741596</v>
      </c>
      <c r="H81" s="50">
        <v>5.4207061428855097</v>
      </c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67"/>
      <c r="AP81" s="50"/>
      <c r="AQ81" s="50"/>
      <c r="AR81" s="50"/>
      <c r="AS81" s="52"/>
      <c r="AT81" s="50"/>
      <c r="AU81" s="50"/>
      <c r="AV81" s="50"/>
      <c r="AW81" s="50"/>
      <c r="AX81" s="50"/>
      <c r="AY81" s="50"/>
      <c r="AZ81" s="50"/>
    </row>
    <row r="82" spans="2:52">
      <c r="B82" s="50">
        <f t="shared" si="2"/>
        <v>2002</v>
      </c>
      <c r="C82" s="50"/>
      <c r="D82" s="50"/>
      <c r="E82" s="50"/>
      <c r="F82" s="50"/>
      <c r="G82" s="50">
        <v>5.6434327747648396</v>
      </c>
      <c r="H82" s="50">
        <v>5.3544191750449199</v>
      </c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67"/>
      <c r="AP82" s="50"/>
      <c r="AQ82" s="50"/>
      <c r="AR82" s="50"/>
      <c r="AS82" s="52"/>
      <c r="AT82" s="50"/>
      <c r="AU82" s="50"/>
      <c r="AV82" s="50"/>
      <c r="AW82" s="50"/>
      <c r="AX82" s="50"/>
      <c r="AY82" s="50"/>
      <c r="AZ82" s="50"/>
    </row>
    <row r="83" spans="2:52">
      <c r="B83" s="50">
        <f t="shared" si="2"/>
        <v>2003</v>
      </c>
      <c r="C83" s="50"/>
      <c r="D83" s="50"/>
      <c r="E83" s="50"/>
      <c r="F83" s="50"/>
      <c r="G83" s="50">
        <v>5.5900062732019</v>
      </c>
      <c r="H83" s="50">
        <v>5.2877885728543603</v>
      </c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67"/>
      <c r="AP83" s="50"/>
      <c r="AQ83" s="50"/>
      <c r="AR83" s="50"/>
      <c r="AS83" s="52"/>
      <c r="AT83" s="50"/>
      <c r="AU83" s="50"/>
      <c r="AV83" s="50"/>
      <c r="AW83" s="50"/>
      <c r="AX83" s="50"/>
      <c r="AY83" s="50"/>
      <c r="AZ83" s="50"/>
    </row>
    <row r="84" spans="2:52">
      <c r="B84" s="50">
        <f t="shared" si="2"/>
        <v>2004</v>
      </c>
      <c r="C84" s="50"/>
      <c r="D84" s="50"/>
      <c r="E84" s="50"/>
      <c r="F84" s="50"/>
      <c r="G84" s="50">
        <v>5.5607778312182399</v>
      </c>
      <c r="H84" s="50">
        <v>5.2349354033096596</v>
      </c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67"/>
      <c r="AP84" s="50"/>
      <c r="AQ84" s="50"/>
      <c r="AR84" s="50"/>
      <c r="AS84" s="52"/>
      <c r="AT84" s="50"/>
      <c r="AU84" s="50"/>
      <c r="AV84" s="50"/>
      <c r="AW84" s="50"/>
      <c r="AX84" s="50"/>
      <c r="AY84" s="50"/>
      <c r="AZ84" s="50"/>
    </row>
    <row r="85" spans="2:52">
      <c r="B85" s="50">
        <f t="shared" si="2"/>
        <v>2005</v>
      </c>
      <c r="C85" s="50"/>
      <c r="D85" s="50"/>
      <c r="E85" s="50"/>
      <c r="F85" s="50"/>
      <c r="G85" s="50">
        <v>5.5358237628588496</v>
      </c>
      <c r="H85" s="50">
        <v>5.2067535980915398</v>
      </c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67"/>
      <c r="AP85" s="50"/>
      <c r="AQ85" s="50"/>
      <c r="AR85" s="50"/>
      <c r="AS85" s="52"/>
      <c r="AT85" s="50"/>
      <c r="AU85" s="50"/>
      <c r="AV85" s="50"/>
      <c r="AW85" s="50"/>
      <c r="AX85" s="50"/>
      <c r="AY85" s="50"/>
      <c r="AZ85" s="50"/>
    </row>
    <row r="86" spans="2:52">
      <c r="B86" s="50">
        <f t="shared" si="2"/>
        <v>2006</v>
      </c>
      <c r="C86" s="50"/>
      <c r="D86" s="50"/>
      <c r="E86" s="50"/>
      <c r="F86" s="50"/>
      <c r="G86" s="50">
        <v>5.5248611419214901</v>
      </c>
      <c r="H86" s="50">
        <v>5.1894330426234196</v>
      </c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67"/>
      <c r="AP86" s="50"/>
      <c r="AQ86" s="50"/>
      <c r="AR86" s="50"/>
      <c r="AS86" s="52"/>
      <c r="AT86" s="50"/>
      <c r="AU86" s="50"/>
      <c r="AV86" s="50"/>
      <c r="AW86" s="50"/>
      <c r="AX86" s="50"/>
      <c r="AY86" s="50"/>
      <c r="AZ86" s="50"/>
    </row>
    <row r="87" spans="2:52">
      <c r="B87" s="50">
        <f t="shared" si="2"/>
        <v>2007</v>
      </c>
      <c r="C87" s="50"/>
      <c r="D87" s="50"/>
      <c r="E87" s="50"/>
      <c r="F87" s="50"/>
      <c r="G87" s="50">
        <v>5.4850869647731697</v>
      </c>
      <c r="H87" s="50">
        <v>5.1600983434768102</v>
      </c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67"/>
      <c r="AP87" s="50"/>
      <c r="AQ87" s="50"/>
      <c r="AR87" s="50"/>
      <c r="AS87" s="52"/>
      <c r="AT87" s="50"/>
      <c r="AU87" s="50"/>
      <c r="AV87" s="50"/>
      <c r="AW87" s="50"/>
      <c r="AX87" s="50"/>
      <c r="AY87" s="50"/>
      <c r="AZ87" s="50"/>
    </row>
    <row r="88" spans="2:52">
      <c r="B88" s="50">
        <f t="shared" si="2"/>
        <v>2008</v>
      </c>
      <c r="C88" s="50"/>
      <c r="D88" s="50"/>
      <c r="E88" s="50"/>
      <c r="F88" s="50"/>
      <c r="G88" s="50">
        <v>5.5293435973883396</v>
      </c>
      <c r="H88" s="50">
        <v>5.1942353085405202</v>
      </c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67"/>
      <c r="AP88" s="50"/>
      <c r="AQ88" s="50"/>
      <c r="AR88" s="50"/>
      <c r="AS88" s="52"/>
      <c r="AT88" s="50"/>
      <c r="AU88" s="50"/>
      <c r="AV88" s="50"/>
      <c r="AW88" s="50"/>
      <c r="AX88" s="50"/>
      <c r="AY88" s="50"/>
      <c r="AZ88" s="50"/>
    </row>
    <row r="89" spans="2:52">
      <c r="B89" s="50">
        <f t="shared" si="2"/>
        <v>2009</v>
      </c>
      <c r="C89" s="50"/>
      <c r="D89" s="50"/>
      <c r="E89" s="50"/>
      <c r="F89" s="50"/>
      <c r="G89" s="50">
        <v>5.6745381917813198</v>
      </c>
      <c r="H89" s="50">
        <v>5.3286972850367498</v>
      </c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67"/>
      <c r="AP89" s="50"/>
      <c r="AQ89" s="50"/>
      <c r="AR89" s="50"/>
      <c r="AS89" s="52"/>
      <c r="AT89" s="50"/>
      <c r="AU89" s="50"/>
      <c r="AV89" s="50"/>
      <c r="AW89" s="50"/>
      <c r="AX89" s="50"/>
      <c r="AY89" s="50"/>
      <c r="AZ89" s="50"/>
    </row>
    <row r="90" spans="2:52">
      <c r="B90" s="50">
        <f t="shared" si="2"/>
        <v>2010</v>
      </c>
      <c r="C90" s="50"/>
      <c r="D90" s="50"/>
      <c r="E90" s="50"/>
      <c r="F90" s="50"/>
      <c r="G90" s="50">
        <v>5.7272863235773901</v>
      </c>
      <c r="H90" s="50">
        <v>5.3926405459422497</v>
      </c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67"/>
      <c r="AP90" s="50"/>
      <c r="AQ90" s="50"/>
      <c r="AR90" s="50"/>
      <c r="AS90" s="52"/>
      <c r="AT90" s="50"/>
      <c r="AU90" s="50"/>
      <c r="AV90" s="50"/>
      <c r="AW90" s="50"/>
      <c r="AX90" s="50"/>
      <c r="AY90" s="50"/>
      <c r="AZ90" s="50"/>
    </row>
    <row r="91" spans="2:52">
      <c r="B91" s="50">
        <f t="shared" si="2"/>
        <v>2011</v>
      </c>
      <c r="C91" s="50"/>
      <c r="D91" s="50"/>
      <c r="E91" s="50"/>
      <c r="F91" s="50"/>
      <c r="G91" s="50">
        <v>5.7666690039414901</v>
      </c>
      <c r="H91" s="50">
        <v>5.4519328945315797</v>
      </c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67"/>
      <c r="AP91" s="50"/>
      <c r="AQ91" s="50"/>
      <c r="AR91" s="50"/>
      <c r="AS91" s="52"/>
      <c r="AT91" s="50"/>
      <c r="AU91" s="50"/>
      <c r="AV91" s="50"/>
      <c r="AW91" s="50"/>
      <c r="AX91" s="50"/>
      <c r="AY91" s="50"/>
      <c r="AZ91" s="50"/>
    </row>
    <row r="92" spans="2:52">
      <c r="B92" s="50">
        <f t="shared" si="2"/>
        <v>2012</v>
      </c>
      <c r="C92" s="50"/>
      <c r="D92" s="50"/>
      <c r="E92" s="50"/>
      <c r="F92" s="50"/>
      <c r="G92" s="50">
        <v>6.0632862490634603</v>
      </c>
      <c r="H92" s="50">
        <v>5.7164948143806402</v>
      </c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67"/>
      <c r="AP92" s="50"/>
      <c r="AQ92" s="50"/>
      <c r="AR92" s="50"/>
      <c r="AS92" s="52"/>
      <c r="AT92" s="50"/>
      <c r="AU92" s="50"/>
      <c r="AV92" s="50"/>
      <c r="AW92" s="50"/>
      <c r="AX92" s="50"/>
      <c r="AY92" s="50"/>
      <c r="AZ92" s="50"/>
    </row>
    <row r="93" spans="2:52">
      <c r="B93" s="50">
        <f t="shared" si="2"/>
        <v>2013</v>
      </c>
      <c r="C93" s="50"/>
      <c r="D93" s="50"/>
      <c r="E93" s="50"/>
      <c r="F93" s="50"/>
      <c r="G93" s="50">
        <v>6.1980613093699803</v>
      </c>
      <c r="H93" s="50">
        <v>5.8481422081169203</v>
      </c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67"/>
      <c r="AP93" s="50"/>
      <c r="AQ93" s="50"/>
      <c r="AR93" s="50"/>
      <c r="AS93" s="52"/>
      <c r="AT93" s="50"/>
      <c r="AU93" s="50"/>
      <c r="AV93" s="50"/>
      <c r="AW93" s="50"/>
      <c r="AX93" s="50"/>
      <c r="AY93" s="50"/>
      <c r="AZ93" s="50"/>
    </row>
    <row r="94" spans="2:52">
      <c r="B94" s="50">
        <f t="shared" si="2"/>
        <v>2014</v>
      </c>
      <c r="C94" s="50"/>
      <c r="D94" s="50"/>
      <c r="E94" s="50"/>
      <c r="F94" s="50"/>
      <c r="G94" s="50">
        <v>6.3381197410686898</v>
      </c>
      <c r="H94" s="50">
        <v>5.9766138404679596</v>
      </c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67"/>
      <c r="AP94" s="50"/>
      <c r="AQ94" s="50"/>
      <c r="AR94" s="50"/>
      <c r="AS94" s="52"/>
      <c r="AT94" s="50"/>
      <c r="AU94" s="50"/>
      <c r="AV94" s="50"/>
      <c r="AW94" s="50"/>
      <c r="AX94" s="50"/>
      <c r="AY94" s="50"/>
      <c r="AZ94" s="50"/>
    </row>
    <row r="95" spans="2:52">
      <c r="B95" s="50">
        <f t="shared" si="2"/>
        <v>2015</v>
      </c>
      <c r="C95" s="50"/>
      <c r="D95" s="50"/>
      <c r="E95" s="50"/>
      <c r="F95" s="50"/>
      <c r="G95" s="50">
        <v>6.3340870492866301</v>
      </c>
      <c r="H95" s="50">
        <v>5.9795216816917902</v>
      </c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67"/>
      <c r="AP95" s="50"/>
      <c r="AQ95" s="50"/>
      <c r="AR95" s="50"/>
      <c r="AS95" s="52"/>
      <c r="AT95" s="50"/>
      <c r="AU95" s="50"/>
      <c r="AV95" s="50"/>
      <c r="AW95" s="50"/>
      <c r="AX95" s="50"/>
      <c r="AY95" s="50"/>
      <c r="AZ95" s="50"/>
    </row>
    <row r="96" spans="2:52">
      <c r="B96" s="50">
        <f t="shared" si="2"/>
        <v>2016</v>
      </c>
      <c r="C96" s="50"/>
      <c r="D96" s="50"/>
      <c r="E96" s="50"/>
      <c r="F96" s="50"/>
      <c r="G96" s="50">
        <v>6.5144605113800296</v>
      </c>
      <c r="H96" s="50">
        <v>6.1328457815051296</v>
      </c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67"/>
      <c r="AP96" s="50"/>
      <c r="AQ96" s="50"/>
      <c r="AR96" s="50"/>
      <c r="AS96" s="52"/>
      <c r="AT96" s="50"/>
      <c r="AU96" s="50"/>
      <c r="AV96" s="50"/>
      <c r="AW96" s="50"/>
      <c r="AX96" s="50"/>
      <c r="AY96" s="50"/>
      <c r="AZ96" s="50"/>
    </row>
    <row r="97" spans="2:52">
      <c r="B97" s="50">
        <f t="shared" si="2"/>
        <v>2017</v>
      </c>
      <c r="C97" s="50"/>
      <c r="D97" s="50"/>
      <c r="E97" s="50"/>
      <c r="F97" s="50"/>
      <c r="G97" s="50">
        <v>6.5351821074707699</v>
      </c>
      <c r="H97" s="50">
        <v>6.1547604291843996</v>
      </c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67"/>
      <c r="AP97" s="50"/>
      <c r="AQ97" s="50"/>
      <c r="AR97" s="50"/>
      <c r="AS97" s="52"/>
      <c r="AT97" s="50"/>
      <c r="AU97" s="50"/>
      <c r="AV97" s="50"/>
      <c r="AW97" s="50"/>
      <c r="AX97" s="50"/>
      <c r="AY97" s="50"/>
      <c r="AZ97" s="50"/>
    </row>
    <row r="98" spans="2:52">
      <c r="B98" s="50">
        <f t="shared" si="2"/>
        <v>2018</v>
      </c>
      <c r="C98" s="50"/>
      <c r="D98" s="50"/>
      <c r="E98" s="50"/>
      <c r="F98" s="50"/>
      <c r="G98" s="50">
        <v>6.5286176973672703</v>
      </c>
      <c r="H98" s="50">
        <v>6.1607284549892896</v>
      </c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67"/>
      <c r="AP98" s="50"/>
      <c r="AQ98" s="50"/>
      <c r="AR98" s="50"/>
      <c r="AS98" s="52"/>
      <c r="AT98" s="50"/>
      <c r="AU98" s="50"/>
      <c r="AV98" s="50"/>
      <c r="AW98" s="50"/>
      <c r="AX98" s="50"/>
      <c r="AY98" s="50"/>
      <c r="AZ98" s="50"/>
    </row>
    <row r="99" spans="2:52">
      <c r="B99" s="50">
        <f t="shared" si="2"/>
        <v>2019</v>
      </c>
      <c r="C99" s="50"/>
      <c r="D99" s="50"/>
      <c r="E99" s="50"/>
      <c r="F99" s="50"/>
      <c r="G99" s="50">
        <v>6.5553311715196996</v>
      </c>
      <c r="H99" s="50">
        <v>6.19586155873988</v>
      </c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67"/>
      <c r="AP99" s="50"/>
      <c r="AQ99" s="50"/>
      <c r="AR99" s="50"/>
      <c r="AS99" s="52"/>
      <c r="AT99" s="50"/>
      <c r="AU99" s="50"/>
      <c r="AV99" s="50"/>
      <c r="AW99" s="50"/>
      <c r="AX99" s="50"/>
      <c r="AY99" s="50"/>
      <c r="AZ99" s="50"/>
    </row>
    <row r="100" spans="2:52">
      <c r="B100" s="50">
        <f t="shared" si="2"/>
        <v>2020</v>
      </c>
      <c r="C100" s="50"/>
      <c r="D100" s="50"/>
      <c r="E100" s="50"/>
      <c r="F100" s="50"/>
      <c r="G100" s="50">
        <v>6.5551614363714199</v>
      </c>
      <c r="H100" s="50">
        <v>6.2070514952529896</v>
      </c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67"/>
      <c r="AP100" s="50"/>
      <c r="AQ100" s="50"/>
      <c r="AR100" s="50"/>
      <c r="AS100" s="52"/>
      <c r="AT100" s="50"/>
      <c r="AU100" s="50"/>
      <c r="AV100" s="50"/>
      <c r="AW100" s="50"/>
      <c r="AX100" s="50"/>
      <c r="AY100" s="50"/>
      <c r="AZ100" s="50"/>
    </row>
    <row r="101" spans="2:52">
      <c r="B101" s="50">
        <f t="shared" si="2"/>
        <v>2021</v>
      </c>
      <c r="C101" s="50"/>
      <c r="D101" s="50"/>
      <c r="E101" s="50"/>
      <c r="F101" s="50"/>
      <c r="G101" s="50">
        <v>6.5798475381007098</v>
      </c>
      <c r="H101" s="50">
        <v>6.2386853242479896</v>
      </c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67"/>
      <c r="AP101" s="50"/>
      <c r="AQ101" s="50"/>
      <c r="AR101" s="50"/>
      <c r="AS101" s="52"/>
      <c r="AT101" s="50"/>
      <c r="AU101" s="50"/>
      <c r="AV101" s="50"/>
      <c r="AW101" s="50"/>
      <c r="AX101" s="50"/>
      <c r="AY101" s="50"/>
      <c r="AZ101" s="50"/>
    </row>
    <row r="102" spans="2:52">
      <c r="B102" s="50">
        <f t="shared" si="2"/>
        <v>2022</v>
      </c>
      <c r="C102" s="50"/>
      <c r="D102" s="50"/>
      <c r="E102" s="50"/>
      <c r="F102" s="50"/>
      <c r="G102" s="50">
        <v>6.6135367419538298</v>
      </c>
      <c r="H102" s="50">
        <v>6.27266348590598</v>
      </c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67"/>
      <c r="AP102" s="50"/>
      <c r="AQ102" s="50"/>
      <c r="AR102" s="50"/>
      <c r="AS102" s="52"/>
      <c r="AT102" s="50"/>
      <c r="AU102" s="50"/>
      <c r="AV102" s="50"/>
      <c r="AW102" s="50"/>
      <c r="AX102" s="50"/>
      <c r="AY102" s="50"/>
      <c r="AZ102" s="50"/>
    </row>
    <row r="103" spans="2:52">
      <c r="B103" s="50">
        <f t="shared" si="2"/>
        <v>2023</v>
      </c>
      <c r="C103" s="50"/>
      <c r="D103" s="50"/>
      <c r="E103" s="50"/>
      <c r="F103" s="50"/>
      <c r="G103" s="50">
        <v>6.6563417266396696</v>
      </c>
      <c r="H103" s="50">
        <v>6.3104612313345498</v>
      </c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67"/>
      <c r="AP103" s="50"/>
      <c r="AQ103" s="50"/>
      <c r="AR103" s="50"/>
      <c r="AS103" s="52"/>
      <c r="AT103" s="50"/>
      <c r="AU103" s="50"/>
      <c r="AV103" s="50"/>
      <c r="AW103" s="50"/>
      <c r="AX103" s="50"/>
      <c r="AY103" s="50"/>
      <c r="AZ103" s="50"/>
    </row>
    <row r="104" spans="2:52">
      <c r="B104" s="50"/>
      <c r="C104" s="50"/>
      <c r="D104" s="50"/>
      <c r="E104" s="50"/>
      <c r="F104" s="50"/>
      <c r="G104" s="50" t="s">
        <v>43</v>
      </c>
      <c r="H104" s="50" t="s">
        <v>43</v>
      </c>
      <c r="I104" s="50"/>
      <c r="J104" s="50"/>
      <c r="K104" s="50"/>
      <c r="L104" s="50"/>
      <c r="M104" s="54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67"/>
      <c r="AP104" s="50"/>
      <c r="AQ104" s="50"/>
      <c r="AR104" s="50"/>
      <c r="AS104" s="52"/>
      <c r="AT104" s="50"/>
      <c r="AU104" s="50"/>
      <c r="AV104" s="50"/>
      <c r="AW104" s="50"/>
      <c r="AX104" s="50"/>
      <c r="AY104" s="50"/>
      <c r="AZ104" s="50"/>
    </row>
    <row r="105" spans="2:52">
      <c r="B105" s="50"/>
      <c r="C105" s="50"/>
      <c r="D105" s="50"/>
      <c r="E105" s="50"/>
      <c r="F105" s="50"/>
      <c r="G105" s="50" t="s">
        <v>43</v>
      </c>
      <c r="H105" s="50" t="s">
        <v>43</v>
      </c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1">
        <v>-0.22592961191604677</v>
      </c>
      <c r="AO105" s="50" t="s">
        <v>1202</v>
      </c>
      <c r="AP105" s="50"/>
      <c r="AQ105" s="50"/>
      <c r="AR105" s="51">
        <v>-0.24966675784182579</v>
      </c>
      <c r="AS105" s="50" t="s">
        <v>1198</v>
      </c>
      <c r="AT105" s="50"/>
      <c r="AU105" s="50"/>
      <c r="AV105" s="50"/>
      <c r="AW105" s="50"/>
      <c r="AX105" s="50"/>
      <c r="AY105" s="50"/>
      <c r="AZ105" s="50"/>
    </row>
    <row r="106" spans="2:52"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1">
        <v>-0.22592961191604677</v>
      </c>
      <c r="AO106" s="50" t="s">
        <v>1203</v>
      </c>
      <c r="AP106" s="50"/>
      <c r="AQ106" s="50"/>
      <c r="AR106" s="51">
        <v>-0.2642361384999552</v>
      </c>
      <c r="AS106" s="50" t="s">
        <v>1201</v>
      </c>
      <c r="AT106" s="50"/>
      <c r="AU106" s="50"/>
      <c r="AV106" s="50"/>
      <c r="AW106" s="50"/>
      <c r="AX106" s="50"/>
      <c r="AY106" s="50"/>
      <c r="AZ106" s="50"/>
    </row>
    <row r="107" spans="2:52"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1">
        <v>-0.22591521639722889</v>
      </c>
      <c r="AO107" s="50" t="s">
        <v>1204</v>
      </c>
      <c r="AP107" s="50"/>
      <c r="AQ107" s="50"/>
      <c r="AR107" s="51">
        <v>-0.28198902452166996</v>
      </c>
      <c r="AS107" s="50" t="s">
        <v>1199</v>
      </c>
      <c r="AT107" s="50"/>
      <c r="AU107" s="50"/>
      <c r="AV107" s="50"/>
      <c r="AW107" s="50"/>
      <c r="AX107" s="50"/>
      <c r="AY107" s="50"/>
      <c r="AZ107" s="50"/>
    </row>
    <row r="108" spans="2:52"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1">
        <v>-0.22591521639722889</v>
      </c>
      <c r="AO108" s="50" t="s">
        <v>1205</v>
      </c>
      <c r="AP108" s="50"/>
      <c r="AQ108" s="50"/>
      <c r="AR108" s="51">
        <v>-0.28198902452166996</v>
      </c>
      <c r="AS108" s="50" t="s">
        <v>1200</v>
      </c>
      <c r="AT108" s="50"/>
      <c r="AU108" s="50"/>
      <c r="AV108" s="50"/>
      <c r="AW108" s="50"/>
      <c r="AX108" s="50"/>
      <c r="AY108" s="50"/>
      <c r="AZ108" s="50"/>
    </row>
    <row r="109" spans="2:52"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1"/>
      <c r="AP109" s="50"/>
      <c r="AQ109" s="50"/>
      <c r="AR109" s="50"/>
      <c r="AS109" s="51"/>
      <c r="AT109" s="50"/>
      <c r="AU109" s="50"/>
      <c r="AV109" s="50"/>
      <c r="AW109" s="50"/>
      <c r="AX109" s="50"/>
      <c r="AY109" s="50"/>
      <c r="AZ109" s="50"/>
    </row>
    <row r="110" spans="2:52"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50"/>
      <c r="AU110" s="50"/>
      <c r="AV110" s="50"/>
      <c r="AW110" s="50"/>
      <c r="AX110" s="50"/>
      <c r="AY110" s="50"/>
      <c r="AZ110" s="50"/>
    </row>
    <row r="111" spans="2:52">
      <c r="B111" s="50">
        <v>1979</v>
      </c>
      <c r="C111" s="50">
        <f>-((C59-1)*(C59-2))^-1</f>
        <v>-0.5</v>
      </c>
      <c r="D111" s="50">
        <f t="shared" ref="D111:AZ111" si="3">-((D59-1)*(D59-2))^-1</f>
        <v>-0.5</v>
      </c>
      <c r="E111" s="50">
        <f t="shared" si="3"/>
        <v>-0.5</v>
      </c>
      <c r="F111" s="50">
        <f t="shared" si="3"/>
        <v>-0.5</v>
      </c>
      <c r="G111" s="50">
        <f t="shared" si="3"/>
        <v>-9.2749096135414811E-3</v>
      </c>
      <c r="H111" s="50">
        <f t="shared" si="3"/>
        <v>-1.1487237542408577E-2</v>
      </c>
      <c r="I111" s="50">
        <f t="shared" si="3"/>
        <v>-0.5</v>
      </c>
      <c r="J111" s="50">
        <f t="shared" si="3"/>
        <v>-0.5</v>
      </c>
      <c r="K111" s="50">
        <f t="shared" si="3"/>
        <v>-0.5</v>
      </c>
      <c r="L111" s="50">
        <f t="shared" si="3"/>
        <v>-0.5</v>
      </c>
      <c r="M111" s="50">
        <f t="shared" si="3"/>
        <v>-0.5</v>
      </c>
      <c r="N111" s="50">
        <f t="shared" si="3"/>
        <v>-0.5</v>
      </c>
      <c r="O111" s="50">
        <f t="shared" si="3"/>
        <v>-0.5</v>
      </c>
      <c r="P111" s="50">
        <f t="shared" si="3"/>
        <v>-0.5</v>
      </c>
      <c r="Q111" s="50">
        <f t="shared" si="3"/>
        <v>-0.5</v>
      </c>
      <c r="R111" s="50">
        <f t="shared" si="3"/>
        <v>-0.5</v>
      </c>
      <c r="S111" s="50">
        <f t="shared" si="3"/>
        <v>-0.5</v>
      </c>
      <c r="T111" s="50">
        <f t="shared" si="3"/>
        <v>-0.5</v>
      </c>
      <c r="U111" s="50">
        <f t="shared" si="3"/>
        <v>-0.5</v>
      </c>
      <c r="V111" s="50">
        <f t="shared" si="3"/>
        <v>-0.5</v>
      </c>
      <c r="W111" s="50">
        <f t="shared" si="3"/>
        <v>-0.5</v>
      </c>
      <c r="X111" s="50">
        <f t="shared" si="3"/>
        <v>-0.5</v>
      </c>
      <c r="Y111" s="50">
        <f t="shared" si="3"/>
        <v>-0.5</v>
      </c>
      <c r="Z111" s="50">
        <f t="shared" si="3"/>
        <v>-0.5</v>
      </c>
      <c r="AA111" s="50">
        <f t="shared" si="3"/>
        <v>-0.5</v>
      </c>
      <c r="AB111" s="50">
        <f t="shared" si="3"/>
        <v>-0.5</v>
      </c>
      <c r="AC111" s="50">
        <f t="shared" si="3"/>
        <v>-0.5</v>
      </c>
      <c r="AD111" s="50">
        <f t="shared" si="3"/>
        <v>-0.5</v>
      </c>
      <c r="AE111" s="50">
        <f t="shared" si="3"/>
        <v>-0.5</v>
      </c>
      <c r="AF111" s="50">
        <f t="shared" si="3"/>
        <v>-0.5</v>
      </c>
      <c r="AG111" s="50">
        <f t="shared" si="3"/>
        <v>-0.5</v>
      </c>
      <c r="AH111" s="50">
        <f t="shared" si="3"/>
        <v>-0.5</v>
      </c>
      <c r="AI111" s="50">
        <f t="shared" si="3"/>
        <v>-0.5</v>
      </c>
      <c r="AJ111" s="50">
        <f t="shared" si="3"/>
        <v>-0.5</v>
      </c>
      <c r="AK111" s="50">
        <f t="shared" si="3"/>
        <v>-0.5</v>
      </c>
      <c r="AL111" s="50">
        <f t="shared" si="3"/>
        <v>-0.5</v>
      </c>
      <c r="AM111" s="50">
        <f t="shared" si="3"/>
        <v>-0.5</v>
      </c>
      <c r="AN111" s="50">
        <f t="shared" si="3"/>
        <v>-0.5</v>
      </c>
      <c r="AO111" s="50">
        <f t="shared" si="3"/>
        <v>-0.5</v>
      </c>
      <c r="AP111" s="50">
        <f t="shared" si="3"/>
        <v>-0.5</v>
      </c>
      <c r="AQ111" s="50">
        <f t="shared" si="3"/>
        <v>-0.5</v>
      </c>
      <c r="AR111" s="50">
        <f t="shared" si="3"/>
        <v>-0.5</v>
      </c>
      <c r="AS111" s="50">
        <f t="shared" si="3"/>
        <v>-0.5</v>
      </c>
      <c r="AT111" s="50">
        <f t="shared" si="3"/>
        <v>-0.5</v>
      </c>
      <c r="AU111" s="50">
        <f t="shared" si="3"/>
        <v>-0.5</v>
      </c>
      <c r="AV111" s="50">
        <f t="shared" si="3"/>
        <v>-0.5</v>
      </c>
      <c r="AW111" s="50">
        <f t="shared" si="3"/>
        <v>-0.5</v>
      </c>
      <c r="AX111" s="50">
        <f t="shared" si="3"/>
        <v>-0.5</v>
      </c>
      <c r="AY111" s="50">
        <f t="shared" si="3"/>
        <v>-0.5</v>
      </c>
      <c r="AZ111" s="50">
        <f t="shared" si="3"/>
        <v>-0.5</v>
      </c>
    </row>
    <row r="112" spans="2:52">
      <c r="B112" s="50">
        <f>B111+1</f>
        <v>1980</v>
      </c>
      <c r="C112" s="50">
        <f t="shared" ref="C112:AZ117" si="4">-((C60-1)*(C60-2))^-1</f>
        <v>-0.5</v>
      </c>
      <c r="D112" s="50">
        <f t="shared" si="4"/>
        <v>-0.5</v>
      </c>
      <c r="E112" s="50">
        <f t="shared" si="4"/>
        <v>-0.5</v>
      </c>
      <c r="F112" s="50">
        <f t="shared" si="4"/>
        <v>-0.5</v>
      </c>
      <c r="G112" s="50">
        <f t="shared" si="4"/>
        <v>-7.5602322451564473E-3</v>
      </c>
      <c r="H112" s="50">
        <f t="shared" si="4"/>
        <v>-9.5769668021695436E-3</v>
      </c>
      <c r="I112" s="50">
        <f t="shared" si="4"/>
        <v>-0.5</v>
      </c>
      <c r="J112" s="50">
        <f t="shared" si="4"/>
        <v>-0.5</v>
      </c>
      <c r="K112" s="50">
        <f t="shared" si="4"/>
        <v>-0.5</v>
      </c>
      <c r="L112" s="50">
        <f t="shared" si="4"/>
        <v>-0.5</v>
      </c>
      <c r="M112" s="50">
        <f t="shared" si="4"/>
        <v>-0.5</v>
      </c>
      <c r="N112" s="50">
        <f t="shared" si="4"/>
        <v>-0.5</v>
      </c>
      <c r="O112" s="50">
        <f t="shared" si="4"/>
        <v>-0.5</v>
      </c>
      <c r="P112" s="50">
        <f t="shared" si="4"/>
        <v>-0.5</v>
      </c>
      <c r="Q112" s="50">
        <f t="shared" si="4"/>
        <v>-0.5</v>
      </c>
      <c r="R112" s="50">
        <f t="shared" si="4"/>
        <v>-0.5</v>
      </c>
      <c r="S112" s="50">
        <f t="shared" si="4"/>
        <v>-0.5</v>
      </c>
      <c r="T112" s="50">
        <f t="shared" si="4"/>
        <v>-0.5</v>
      </c>
      <c r="U112" s="50">
        <f t="shared" si="4"/>
        <v>-0.5</v>
      </c>
      <c r="V112" s="50">
        <f t="shared" si="4"/>
        <v>-0.5</v>
      </c>
      <c r="W112" s="50">
        <f t="shared" si="4"/>
        <v>-0.5</v>
      </c>
      <c r="X112" s="50">
        <f t="shared" si="4"/>
        <v>-0.5</v>
      </c>
      <c r="Y112" s="50">
        <f t="shared" si="4"/>
        <v>-0.5</v>
      </c>
      <c r="Z112" s="50">
        <f t="shared" si="4"/>
        <v>-0.5</v>
      </c>
      <c r="AA112" s="50">
        <f t="shared" si="4"/>
        <v>-0.5</v>
      </c>
      <c r="AB112" s="50">
        <f t="shared" si="4"/>
        <v>-0.5</v>
      </c>
      <c r="AC112" s="50">
        <f t="shared" si="4"/>
        <v>-0.5</v>
      </c>
      <c r="AD112" s="50">
        <f t="shared" si="4"/>
        <v>-0.5</v>
      </c>
      <c r="AE112" s="50">
        <f t="shared" si="4"/>
        <v>-0.5</v>
      </c>
      <c r="AF112" s="50">
        <f t="shared" si="4"/>
        <v>-0.5</v>
      </c>
      <c r="AG112" s="50">
        <f t="shared" si="4"/>
        <v>-0.5</v>
      </c>
      <c r="AH112" s="50">
        <f t="shared" si="4"/>
        <v>-0.5</v>
      </c>
      <c r="AI112" s="50">
        <f t="shared" si="4"/>
        <v>-0.5</v>
      </c>
      <c r="AJ112" s="50">
        <f t="shared" si="4"/>
        <v>-0.5</v>
      </c>
      <c r="AK112" s="50">
        <f t="shared" si="4"/>
        <v>-0.5</v>
      </c>
      <c r="AL112" s="50">
        <f t="shared" si="4"/>
        <v>-0.5</v>
      </c>
      <c r="AM112" s="50">
        <f t="shared" si="4"/>
        <v>-0.5</v>
      </c>
      <c r="AN112" s="50">
        <f t="shared" si="4"/>
        <v>-0.5</v>
      </c>
      <c r="AO112" s="50">
        <f t="shared" si="4"/>
        <v>-0.5</v>
      </c>
      <c r="AP112" s="50">
        <f t="shared" si="4"/>
        <v>-0.5</v>
      </c>
      <c r="AQ112" s="50">
        <f t="shared" si="4"/>
        <v>-0.5</v>
      </c>
      <c r="AR112" s="50">
        <f t="shared" si="4"/>
        <v>-0.5</v>
      </c>
      <c r="AS112" s="50">
        <f t="shared" si="4"/>
        <v>-0.5</v>
      </c>
      <c r="AT112" s="50">
        <f t="shared" si="4"/>
        <v>-0.5</v>
      </c>
      <c r="AU112" s="50">
        <f t="shared" si="4"/>
        <v>-0.5</v>
      </c>
      <c r="AV112" s="50">
        <f t="shared" si="4"/>
        <v>-0.5</v>
      </c>
      <c r="AW112" s="50">
        <f t="shared" si="4"/>
        <v>-0.5</v>
      </c>
      <c r="AX112" s="50">
        <f t="shared" si="4"/>
        <v>-0.5</v>
      </c>
      <c r="AY112" s="50">
        <f t="shared" si="4"/>
        <v>-0.5</v>
      </c>
      <c r="AZ112" s="50">
        <f t="shared" si="4"/>
        <v>-0.5</v>
      </c>
    </row>
    <row r="113" spans="2:52">
      <c r="B113" s="50">
        <f t="shared" ref="B113:B155" si="5">B112+1</f>
        <v>1981</v>
      </c>
      <c r="C113" s="50">
        <f t="shared" si="4"/>
        <v>-0.5</v>
      </c>
      <c r="D113" s="50">
        <f t="shared" si="4"/>
        <v>-0.5</v>
      </c>
      <c r="E113" s="50">
        <f t="shared" si="4"/>
        <v>-0.5</v>
      </c>
      <c r="F113" s="50">
        <f t="shared" si="4"/>
        <v>-0.5</v>
      </c>
      <c r="G113" s="50">
        <f t="shared" si="4"/>
        <v>-8.4964784578359168E-3</v>
      </c>
      <c r="H113" s="50">
        <f t="shared" si="4"/>
        <v>-1.0075450230411976E-2</v>
      </c>
      <c r="I113" s="50">
        <f t="shared" si="4"/>
        <v>-0.5</v>
      </c>
      <c r="J113" s="50">
        <f t="shared" si="4"/>
        <v>-0.5</v>
      </c>
      <c r="K113" s="50">
        <f t="shared" si="4"/>
        <v>-0.5</v>
      </c>
      <c r="L113" s="50">
        <f t="shared" si="4"/>
        <v>-0.5</v>
      </c>
      <c r="M113" s="50">
        <f t="shared" si="4"/>
        <v>-0.5</v>
      </c>
      <c r="N113" s="50">
        <f t="shared" si="4"/>
        <v>-0.5</v>
      </c>
      <c r="O113" s="50">
        <f t="shared" si="4"/>
        <v>-0.5</v>
      </c>
      <c r="P113" s="50">
        <f t="shared" si="4"/>
        <v>-0.5</v>
      </c>
      <c r="Q113" s="50">
        <f t="shared" si="4"/>
        <v>-0.5</v>
      </c>
      <c r="R113" s="50">
        <f t="shared" si="4"/>
        <v>-0.5</v>
      </c>
      <c r="S113" s="50">
        <f t="shared" si="4"/>
        <v>-0.5</v>
      </c>
      <c r="T113" s="50">
        <f t="shared" si="4"/>
        <v>-0.5</v>
      </c>
      <c r="U113" s="50">
        <f t="shared" si="4"/>
        <v>-0.5</v>
      </c>
      <c r="V113" s="50">
        <f t="shared" si="4"/>
        <v>-0.5</v>
      </c>
      <c r="W113" s="50">
        <f t="shared" si="4"/>
        <v>-0.5</v>
      </c>
      <c r="X113" s="50">
        <f t="shared" si="4"/>
        <v>-0.5</v>
      </c>
      <c r="Y113" s="50">
        <f t="shared" si="4"/>
        <v>-0.5</v>
      </c>
      <c r="Z113" s="50">
        <f t="shared" si="4"/>
        <v>-0.5</v>
      </c>
      <c r="AA113" s="50">
        <f t="shared" si="4"/>
        <v>-0.5</v>
      </c>
      <c r="AB113" s="50">
        <f t="shared" si="4"/>
        <v>-0.5</v>
      </c>
      <c r="AC113" s="50">
        <f t="shared" si="4"/>
        <v>-0.5</v>
      </c>
      <c r="AD113" s="50">
        <f t="shared" si="4"/>
        <v>-0.5</v>
      </c>
      <c r="AE113" s="50">
        <f t="shared" si="4"/>
        <v>-0.5</v>
      </c>
      <c r="AF113" s="50">
        <f t="shared" si="4"/>
        <v>-0.5</v>
      </c>
      <c r="AG113" s="50">
        <f t="shared" si="4"/>
        <v>-0.5</v>
      </c>
      <c r="AH113" s="50">
        <f t="shared" si="4"/>
        <v>-0.5</v>
      </c>
      <c r="AI113" s="50">
        <f t="shared" si="4"/>
        <v>-0.5</v>
      </c>
      <c r="AJ113" s="50">
        <f t="shared" si="4"/>
        <v>-0.5</v>
      </c>
      <c r="AK113" s="50">
        <f t="shared" si="4"/>
        <v>-0.5</v>
      </c>
      <c r="AL113" s="50">
        <f t="shared" si="4"/>
        <v>-0.5</v>
      </c>
      <c r="AM113" s="50">
        <f t="shared" si="4"/>
        <v>-0.5</v>
      </c>
      <c r="AN113" s="50">
        <f t="shared" si="4"/>
        <v>-0.5</v>
      </c>
      <c r="AO113" s="50">
        <f t="shared" si="4"/>
        <v>-0.5</v>
      </c>
      <c r="AP113" s="50">
        <f t="shared" si="4"/>
        <v>-0.5</v>
      </c>
      <c r="AQ113" s="50">
        <f t="shared" si="4"/>
        <v>-0.5</v>
      </c>
      <c r="AR113" s="50">
        <f t="shared" si="4"/>
        <v>-0.5</v>
      </c>
      <c r="AS113" s="50">
        <f t="shared" si="4"/>
        <v>-0.5</v>
      </c>
      <c r="AT113" s="50">
        <f t="shared" si="4"/>
        <v>-0.5</v>
      </c>
      <c r="AU113" s="50">
        <f t="shared" si="4"/>
        <v>-0.5</v>
      </c>
      <c r="AV113" s="50">
        <f t="shared" si="4"/>
        <v>-0.5</v>
      </c>
      <c r="AW113" s="50">
        <f t="shared" si="4"/>
        <v>-0.5</v>
      </c>
      <c r="AX113" s="50">
        <f t="shared" si="4"/>
        <v>-0.5</v>
      </c>
      <c r="AY113" s="50">
        <f t="shared" si="4"/>
        <v>-0.5</v>
      </c>
      <c r="AZ113" s="50">
        <f t="shared" si="4"/>
        <v>-0.5</v>
      </c>
    </row>
    <row r="114" spans="2:52">
      <c r="B114" s="50">
        <f t="shared" si="5"/>
        <v>1982</v>
      </c>
      <c r="C114" s="50">
        <f t="shared" si="4"/>
        <v>-0.5</v>
      </c>
      <c r="D114" s="50">
        <f t="shared" si="4"/>
        <v>-0.5</v>
      </c>
      <c r="E114" s="50">
        <f t="shared" si="4"/>
        <v>-0.5</v>
      </c>
      <c r="F114" s="50">
        <f t="shared" si="4"/>
        <v>-0.5</v>
      </c>
      <c r="G114" s="50">
        <f t="shared" si="4"/>
        <v>-8.8161167447396473E-3</v>
      </c>
      <c r="H114" s="50">
        <f t="shared" si="4"/>
        <v>-1.0906015219975912E-2</v>
      </c>
      <c r="I114" s="50">
        <f t="shared" si="4"/>
        <v>-0.5</v>
      </c>
      <c r="J114" s="50">
        <f t="shared" si="4"/>
        <v>-0.5</v>
      </c>
      <c r="K114" s="50">
        <f t="shared" si="4"/>
        <v>-0.5</v>
      </c>
      <c r="L114" s="50">
        <f t="shared" si="4"/>
        <v>-0.5</v>
      </c>
      <c r="M114" s="50">
        <f t="shared" si="4"/>
        <v>-0.5</v>
      </c>
      <c r="N114" s="50">
        <f t="shared" si="4"/>
        <v>-0.5</v>
      </c>
      <c r="O114" s="50">
        <f t="shared" si="4"/>
        <v>-0.5</v>
      </c>
      <c r="P114" s="50">
        <f t="shared" si="4"/>
        <v>-0.5</v>
      </c>
      <c r="Q114" s="50">
        <f t="shared" si="4"/>
        <v>-0.5</v>
      </c>
      <c r="R114" s="50">
        <f t="shared" si="4"/>
        <v>-0.5</v>
      </c>
      <c r="S114" s="50">
        <f t="shared" si="4"/>
        <v>-0.5</v>
      </c>
      <c r="T114" s="50">
        <f t="shared" si="4"/>
        <v>-0.5</v>
      </c>
      <c r="U114" s="50">
        <f t="shared" si="4"/>
        <v>-0.5</v>
      </c>
      <c r="V114" s="50">
        <f t="shared" si="4"/>
        <v>-0.5</v>
      </c>
      <c r="W114" s="50">
        <f t="shared" si="4"/>
        <v>-0.5</v>
      </c>
      <c r="X114" s="50">
        <f t="shared" si="4"/>
        <v>-0.5</v>
      </c>
      <c r="Y114" s="50">
        <f t="shared" si="4"/>
        <v>-0.5</v>
      </c>
      <c r="Z114" s="50">
        <f t="shared" si="4"/>
        <v>-0.5</v>
      </c>
      <c r="AA114" s="50">
        <f t="shared" si="4"/>
        <v>-0.5</v>
      </c>
      <c r="AB114" s="50">
        <f t="shared" si="4"/>
        <v>-0.5</v>
      </c>
      <c r="AC114" s="50">
        <f t="shared" si="4"/>
        <v>-0.5</v>
      </c>
      <c r="AD114" s="50">
        <f t="shared" si="4"/>
        <v>-0.5</v>
      </c>
      <c r="AE114" s="50">
        <f t="shared" si="4"/>
        <v>-0.5</v>
      </c>
      <c r="AF114" s="50">
        <f t="shared" si="4"/>
        <v>-0.5</v>
      </c>
      <c r="AG114" s="50">
        <f t="shared" si="4"/>
        <v>-0.5</v>
      </c>
      <c r="AH114" s="50">
        <f t="shared" si="4"/>
        <v>-0.5</v>
      </c>
      <c r="AI114" s="50">
        <f t="shared" si="4"/>
        <v>-0.5</v>
      </c>
      <c r="AJ114" s="50">
        <f t="shared" si="4"/>
        <v>-0.5</v>
      </c>
      <c r="AK114" s="50">
        <f t="shared" si="4"/>
        <v>-0.5</v>
      </c>
      <c r="AL114" s="50">
        <f t="shared" si="4"/>
        <v>-0.5</v>
      </c>
      <c r="AM114" s="50">
        <f t="shared" si="4"/>
        <v>-0.5</v>
      </c>
      <c r="AN114" s="50">
        <f t="shared" si="4"/>
        <v>-0.5</v>
      </c>
      <c r="AO114" s="50">
        <f t="shared" si="4"/>
        <v>-0.5</v>
      </c>
      <c r="AP114" s="50">
        <f t="shared" si="4"/>
        <v>-0.5</v>
      </c>
      <c r="AQ114" s="50">
        <f t="shared" si="4"/>
        <v>-0.5</v>
      </c>
      <c r="AR114" s="50">
        <f t="shared" si="4"/>
        <v>-0.5</v>
      </c>
      <c r="AS114" s="50">
        <f t="shared" si="4"/>
        <v>-0.5</v>
      </c>
      <c r="AT114" s="50">
        <f t="shared" si="4"/>
        <v>-0.5</v>
      </c>
      <c r="AU114" s="50">
        <f t="shared" si="4"/>
        <v>-0.5</v>
      </c>
      <c r="AV114" s="50">
        <f t="shared" si="4"/>
        <v>-0.5</v>
      </c>
      <c r="AW114" s="50">
        <f t="shared" si="4"/>
        <v>-0.5</v>
      </c>
      <c r="AX114" s="50">
        <f t="shared" si="4"/>
        <v>-0.5</v>
      </c>
      <c r="AY114" s="50">
        <f t="shared" si="4"/>
        <v>-0.5</v>
      </c>
      <c r="AZ114" s="50">
        <f t="shared" si="4"/>
        <v>-0.5</v>
      </c>
    </row>
    <row r="115" spans="2:52">
      <c r="B115" s="50">
        <f t="shared" si="5"/>
        <v>1983</v>
      </c>
      <c r="C115" s="50">
        <f t="shared" si="4"/>
        <v>-0.5</v>
      </c>
      <c r="D115" s="50">
        <f t="shared" si="4"/>
        <v>-0.5</v>
      </c>
      <c r="E115" s="50">
        <f t="shared" si="4"/>
        <v>-0.5</v>
      </c>
      <c r="F115" s="50">
        <f t="shared" si="4"/>
        <v>-0.5</v>
      </c>
      <c r="G115" s="50">
        <f t="shared" si="4"/>
        <v>-1.1151058759818503E-2</v>
      </c>
      <c r="H115" s="50">
        <f t="shared" si="4"/>
        <v>-1.3483470975122678E-2</v>
      </c>
      <c r="I115" s="50">
        <f t="shared" si="4"/>
        <v>-0.5</v>
      </c>
      <c r="J115" s="50">
        <f t="shared" si="4"/>
        <v>-0.5</v>
      </c>
      <c r="K115" s="50">
        <f t="shared" si="4"/>
        <v>-0.5</v>
      </c>
      <c r="L115" s="50">
        <f t="shared" si="4"/>
        <v>-0.5</v>
      </c>
      <c r="M115" s="50">
        <f t="shared" si="4"/>
        <v>-0.5</v>
      </c>
      <c r="N115" s="50">
        <f t="shared" si="4"/>
        <v>-0.5</v>
      </c>
      <c r="O115" s="50">
        <f t="shared" si="4"/>
        <v>-0.5</v>
      </c>
      <c r="P115" s="50">
        <f t="shared" si="4"/>
        <v>-0.5</v>
      </c>
      <c r="Q115" s="50">
        <f t="shared" si="4"/>
        <v>-0.5</v>
      </c>
      <c r="R115" s="50">
        <f t="shared" si="4"/>
        <v>-0.5</v>
      </c>
      <c r="S115" s="50">
        <f t="shared" si="4"/>
        <v>-0.5</v>
      </c>
      <c r="T115" s="50">
        <f t="shared" si="4"/>
        <v>-0.5</v>
      </c>
      <c r="U115" s="50">
        <f t="shared" si="4"/>
        <v>-0.5</v>
      </c>
      <c r="V115" s="50">
        <f t="shared" si="4"/>
        <v>-0.5</v>
      </c>
      <c r="W115" s="50">
        <f t="shared" si="4"/>
        <v>-0.5</v>
      </c>
      <c r="X115" s="50">
        <f t="shared" si="4"/>
        <v>-0.5</v>
      </c>
      <c r="Y115" s="50">
        <f t="shared" si="4"/>
        <v>-0.5</v>
      </c>
      <c r="Z115" s="50">
        <f t="shared" si="4"/>
        <v>-0.5</v>
      </c>
      <c r="AA115" s="50">
        <f t="shared" si="4"/>
        <v>-0.5</v>
      </c>
      <c r="AB115" s="50">
        <f t="shared" si="4"/>
        <v>-0.5</v>
      </c>
      <c r="AC115" s="50">
        <f t="shared" si="4"/>
        <v>-0.5</v>
      </c>
      <c r="AD115" s="50">
        <f t="shared" si="4"/>
        <v>-0.5</v>
      </c>
      <c r="AE115" s="50">
        <f t="shared" si="4"/>
        <v>-0.5</v>
      </c>
      <c r="AF115" s="50">
        <f t="shared" si="4"/>
        <v>-0.5</v>
      </c>
      <c r="AG115" s="50">
        <f t="shared" si="4"/>
        <v>-0.5</v>
      </c>
      <c r="AH115" s="50">
        <f t="shared" si="4"/>
        <v>-0.5</v>
      </c>
      <c r="AI115" s="50">
        <f t="shared" si="4"/>
        <v>-0.5</v>
      </c>
      <c r="AJ115" s="50">
        <f t="shared" si="4"/>
        <v>-0.5</v>
      </c>
      <c r="AK115" s="50">
        <f t="shared" si="4"/>
        <v>-0.5</v>
      </c>
      <c r="AL115" s="50">
        <f t="shared" si="4"/>
        <v>-0.5</v>
      </c>
      <c r="AM115" s="50">
        <f t="shared" si="4"/>
        <v>-0.5</v>
      </c>
      <c r="AN115" s="50">
        <f t="shared" si="4"/>
        <v>-0.5</v>
      </c>
      <c r="AO115" s="50">
        <f t="shared" si="4"/>
        <v>-0.5</v>
      </c>
      <c r="AP115" s="50">
        <f t="shared" si="4"/>
        <v>-0.5</v>
      </c>
      <c r="AQ115" s="50">
        <f t="shared" si="4"/>
        <v>-0.5</v>
      </c>
      <c r="AR115" s="50">
        <f t="shared" si="4"/>
        <v>-0.5</v>
      </c>
      <c r="AS115" s="50">
        <f t="shared" si="4"/>
        <v>-0.5</v>
      </c>
      <c r="AT115" s="50">
        <f t="shared" si="4"/>
        <v>-0.5</v>
      </c>
      <c r="AU115" s="50">
        <f t="shared" si="4"/>
        <v>-0.5</v>
      </c>
      <c r="AV115" s="50">
        <f t="shared" si="4"/>
        <v>-0.5</v>
      </c>
      <c r="AW115" s="50">
        <f t="shared" si="4"/>
        <v>-0.5</v>
      </c>
      <c r="AX115" s="50">
        <f t="shared" si="4"/>
        <v>-0.5</v>
      </c>
      <c r="AY115" s="50">
        <f t="shared" si="4"/>
        <v>-0.5</v>
      </c>
      <c r="AZ115" s="50">
        <f t="shared" si="4"/>
        <v>-0.5</v>
      </c>
    </row>
    <row r="116" spans="2:52">
      <c r="B116" s="50">
        <f t="shared" si="5"/>
        <v>1984</v>
      </c>
      <c r="C116" s="50">
        <f t="shared" si="4"/>
        <v>-0.5</v>
      </c>
      <c r="D116" s="50">
        <f t="shared" si="4"/>
        <v>-0.5</v>
      </c>
      <c r="E116" s="50">
        <f t="shared" si="4"/>
        <v>-0.5</v>
      </c>
      <c r="F116" s="50">
        <f t="shared" si="4"/>
        <v>-0.5</v>
      </c>
      <c r="G116" s="50">
        <f t="shared" si="4"/>
        <v>-1.3042053557051883E-2</v>
      </c>
      <c r="H116" s="50">
        <f t="shared" si="4"/>
        <v>-1.5513106901508795E-2</v>
      </c>
      <c r="I116" s="50">
        <f t="shared" si="4"/>
        <v>-0.5</v>
      </c>
      <c r="J116" s="50">
        <f t="shared" si="4"/>
        <v>-0.5</v>
      </c>
      <c r="K116" s="50">
        <f t="shared" si="4"/>
        <v>-0.5</v>
      </c>
      <c r="L116" s="50">
        <f t="shared" si="4"/>
        <v>-0.5</v>
      </c>
      <c r="M116" s="50">
        <f t="shared" si="4"/>
        <v>-0.5</v>
      </c>
      <c r="N116" s="50">
        <f t="shared" si="4"/>
        <v>-0.5</v>
      </c>
      <c r="O116" s="50">
        <f t="shared" si="4"/>
        <v>-0.5</v>
      </c>
      <c r="P116" s="50">
        <f t="shared" si="4"/>
        <v>-0.5</v>
      </c>
      <c r="Q116" s="50">
        <f t="shared" si="4"/>
        <v>-0.5</v>
      </c>
      <c r="R116" s="50">
        <f t="shared" si="4"/>
        <v>-0.5</v>
      </c>
      <c r="S116" s="50">
        <f t="shared" si="4"/>
        <v>-0.5</v>
      </c>
      <c r="T116" s="50">
        <f t="shared" si="4"/>
        <v>-0.5</v>
      </c>
      <c r="U116" s="50">
        <f t="shared" si="4"/>
        <v>-0.5</v>
      </c>
      <c r="V116" s="50">
        <f t="shared" si="4"/>
        <v>-0.5</v>
      </c>
      <c r="W116" s="50">
        <f t="shared" si="4"/>
        <v>-0.5</v>
      </c>
      <c r="X116" s="50">
        <f t="shared" si="4"/>
        <v>-0.5</v>
      </c>
      <c r="Y116" s="50">
        <f t="shared" si="4"/>
        <v>-0.5</v>
      </c>
      <c r="Z116" s="50">
        <f t="shared" si="4"/>
        <v>-0.5</v>
      </c>
      <c r="AA116" s="50">
        <f t="shared" si="4"/>
        <v>-0.5</v>
      </c>
      <c r="AB116" s="50">
        <f t="shared" si="4"/>
        <v>-0.5</v>
      </c>
      <c r="AC116" s="50">
        <f t="shared" si="4"/>
        <v>-0.5</v>
      </c>
      <c r="AD116" s="50">
        <f t="shared" si="4"/>
        <v>-0.5</v>
      </c>
      <c r="AE116" s="50">
        <f t="shared" si="4"/>
        <v>-0.5</v>
      </c>
      <c r="AF116" s="50">
        <f t="shared" si="4"/>
        <v>-0.5</v>
      </c>
      <c r="AG116" s="50">
        <f t="shared" si="4"/>
        <v>-0.5</v>
      </c>
      <c r="AH116" s="50">
        <f t="shared" si="4"/>
        <v>-0.5</v>
      </c>
      <c r="AI116" s="50">
        <f t="shared" si="4"/>
        <v>-0.5</v>
      </c>
      <c r="AJ116" s="50">
        <f t="shared" si="4"/>
        <v>-0.5</v>
      </c>
      <c r="AK116" s="50">
        <f t="shared" si="4"/>
        <v>-0.5</v>
      </c>
      <c r="AL116" s="50">
        <f t="shared" si="4"/>
        <v>-0.5</v>
      </c>
      <c r="AM116" s="50">
        <f t="shared" si="4"/>
        <v>-0.5</v>
      </c>
      <c r="AN116" s="50">
        <f t="shared" si="4"/>
        <v>-0.5</v>
      </c>
      <c r="AO116" s="50">
        <f t="shared" si="4"/>
        <v>-0.5</v>
      </c>
      <c r="AP116" s="50">
        <f t="shared" si="4"/>
        <v>-0.5</v>
      </c>
      <c r="AQ116" s="50">
        <f t="shared" si="4"/>
        <v>-0.5</v>
      </c>
      <c r="AR116" s="50">
        <f t="shared" si="4"/>
        <v>-0.5</v>
      </c>
      <c r="AS116" s="50">
        <f t="shared" si="4"/>
        <v>-0.5</v>
      </c>
      <c r="AT116" s="50">
        <f t="shared" si="4"/>
        <v>-0.5</v>
      </c>
      <c r="AU116" s="50">
        <f t="shared" si="4"/>
        <v>-0.5</v>
      </c>
      <c r="AV116" s="50">
        <f t="shared" si="4"/>
        <v>-0.5</v>
      </c>
      <c r="AW116" s="50">
        <f t="shared" si="4"/>
        <v>-0.5</v>
      </c>
      <c r="AX116" s="50">
        <f t="shared" si="4"/>
        <v>-0.5</v>
      </c>
      <c r="AY116" s="50">
        <f t="shared" si="4"/>
        <v>-0.5</v>
      </c>
      <c r="AZ116" s="50">
        <f t="shared" si="4"/>
        <v>-0.5</v>
      </c>
    </row>
    <row r="117" spans="2:52">
      <c r="B117" s="50">
        <f t="shared" si="5"/>
        <v>1985</v>
      </c>
      <c r="C117" s="50">
        <f t="shared" si="4"/>
        <v>-0.5</v>
      </c>
      <c r="D117" s="50">
        <f t="shared" si="4"/>
        <v>-0.5</v>
      </c>
      <c r="E117" s="50">
        <f t="shared" si="4"/>
        <v>-0.5</v>
      </c>
      <c r="F117" s="50">
        <f t="shared" si="4"/>
        <v>-0.5</v>
      </c>
      <c r="G117" s="50">
        <f t="shared" si="4"/>
        <v>-1.4922883538312948E-2</v>
      </c>
      <c r="H117" s="50">
        <f t="shared" ref="H117:AZ117" si="6">-((H65-1)*(H65-2))^-1</f>
        <v>-1.7615266689061822E-2</v>
      </c>
      <c r="I117" s="50">
        <f t="shared" si="6"/>
        <v>-0.5</v>
      </c>
      <c r="J117" s="50">
        <f t="shared" si="6"/>
        <v>-0.5</v>
      </c>
      <c r="K117" s="50">
        <f t="shared" si="6"/>
        <v>-0.5</v>
      </c>
      <c r="L117" s="50">
        <f t="shared" si="6"/>
        <v>-0.5</v>
      </c>
      <c r="M117" s="50">
        <f t="shared" si="6"/>
        <v>-0.5</v>
      </c>
      <c r="N117" s="50">
        <f t="shared" si="6"/>
        <v>-0.5</v>
      </c>
      <c r="O117" s="50">
        <f t="shared" si="6"/>
        <v>-0.5</v>
      </c>
      <c r="P117" s="50">
        <f t="shared" si="6"/>
        <v>-0.5</v>
      </c>
      <c r="Q117" s="50">
        <f t="shared" si="6"/>
        <v>-0.5</v>
      </c>
      <c r="R117" s="50">
        <f t="shared" si="6"/>
        <v>-0.5</v>
      </c>
      <c r="S117" s="50">
        <f t="shared" si="6"/>
        <v>-0.5</v>
      </c>
      <c r="T117" s="50">
        <f t="shared" si="6"/>
        <v>-0.5</v>
      </c>
      <c r="U117" s="50">
        <f t="shared" si="6"/>
        <v>-0.5</v>
      </c>
      <c r="V117" s="50">
        <f t="shared" si="6"/>
        <v>-0.5</v>
      </c>
      <c r="W117" s="50">
        <f t="shared" si="6"/>
        <v>-0.5</v>
      </c>
      <c r="X117" s="50">
        <f t="shared" si="6"/>
        <v>-0.5</v>
      </c>
      <c r="Y117" s="50">
        <f t="shared" si="6"/>
        <v>-0.5</v>
      </c>
      <c r="Z117" s="50">
        <f t="shared" si="6"/>
        <v>-0.5</v>
      </c>
      <c r="AA117" s="50">
        <f t="shared" si="6"/>
        <v>-0.5</v>
      </c>
      <c r="AB117" s="50">
        <f t="shared" si="6"/>
        <v>-0.5</v>
      </c>
      <c r="AC117" s="50">
        <f t="shared" si="6"/>
        <v>-0.5</v>
      </c>
      <c r="AD117" s="50">
        <f t="shared" si="6"/>
        <v>-0.5</v>
      </c>
      <c r="AE117" s="50">
        <f t="shared" si="6"/>
        <v>-0.5</v>
      </c>
      <c r="AF117" s="50">
        <f t="shared" si="6"/>
        <v>-0.5</v>
      </c>
      <c r="AG117" s="50">
        <f t="shared" si="6"/>
        <v>-0.5</v>
      </c>
      <c r="AH117" s="50">
        <f t="shared" si="6"/>
        <v>-0.5</v>
      </c>
      <c r="AI117" s="50">
        <f t="shared" si="6"/>
        <v>-0.5</v>
      </c>
      <c r="AJ117" s="50">
        <f t="shared" si="6"/>
        <v>-0.5</v>
      </c>
      <c r="AK117" s="50">
        <f t="shared" si="6"/>
        <v>-0.5</v>
      </c>
      <c r="AL117" s="50">
        <f t="shared" si="6"/>
        <v>-0.5</v>
      </c>
      <c r="AM117" s="50">
        <f t="shared" si="6"/>
        <v>-0.5</v>
      </c>
      <c r="AN117" s="50">
        <f t="shared" si="6"/>
        <v>-0.5</v>
      </c>
      <c r="AO117" s="50">
        <f t="shared" si="6"/>
        <v>-0.5</v>
      </c>
      <c r="AP117" s="50">
        <f t="shared" si="6"/>
        <v>-0.5</v>
      </c>
      <c r="AQ117" s="50">
        <f t="shared" si="6"/>
        <v>-0.5</v>
      </c>
      <c r="AR117" s="50">
        <f t="shared" si="6"/>
        <v>-0.5</v>
      </c>
      <c r="AS117" s="50">
        <f t="shared" si="6"/>
        <v>-0.5</v>
      </c>
      <c r="AT117" s="50">
        <f t="shared" si="6"/>
        <v>-0.5</v>
      </c>
      <c r="AU117" s="50">
        <f t="shared" si="6"/>
        <v>-0.5</v>
      </c>
      <c r="AV117" s="50">
        <f t="shared" si="6"/>
        <v>-0.5</v>
      </c>
      <c r="AW117" s="50">
        <f t="shared" si="6"/>
        <v>-0.5</v>
      </c>
      <c r="AX117" s="50">
        <f t="shared" si="6"/>
        <v>-0.5</v>
      </c>
      <c r="AY117" s="50">
        <f t="shared" si="6"/>
        <v>-0.5</v>
      </c>
      <c r="AZ117" s="50">
        <f t="shared" si="6"/>
        <v>-0.5</v>
      </c>
    </row>
    <row r="118" spans="2:52">
      <c r="B118" s="50">
        <f t="shared" si="5"/>
        <v>1986</v>
      </c>
      <c r="C118" s="50">
        <f t="shared" ref="C118:AZ123" si="7">-((C66-1)*(C66-2))^-1</f>
        <v>-0.5</v>
      </c>
      <c r="D118" s="50">
        <f t="shared" si="7"/>
        <v>-0.5</v>
      </c>
      <c r="E118" s="50">
        <f t="shared" si="7"/>
        <v>-0.5</v>
      </c>
      <c r="F118" s="50">
        <f t="shared" si="7"/>
        <v>-0.5</v>
      </c>
      <c r="G118" s="50">
        <f t="shared" si="7"/>
        <v>-1.7433426689573255E-2</v>
      </c>
      <c r="H118" s="50">
        <f t="shared" si="7"/>
        <v>-2.0680488847851366E-2</v>
      </c>
      <c r="I118" s="50">
        <f t="shared" si="7"/>
        <v>-0.5</v>
      </c>
      <c r="J118" s="50">
        <f t="shared" si="7"/>
        <v>-0.5</v>
      </c>
      <c r="K118" s="50">
        <f t="shared" si="7"/>
        <v>-0.5</v>
      </c>
      <c r="L118" s="50">
        <f t="shared" si="7"/>
        <v>-0.5</v>
      </c>
      <c r="M118" s="50">
        <f t="shared" si="7"/>
        <v>-0.5</v>
      </c>
      <c r="N118" s="50">
        <f t="shared" si="7"/>
        <v>-0.5</v>
      </c>
      <c r="O118" s="50">
        <f t="shared" si="7"/>
        <v>-0.5</v>
      </c>
      <c r="P118" s="50">
        <f t="shared" si="7"/>
        <v>-0.5</v>
      </c>
      <c r="Q118" s="50">
        <f t="shared" si="7"/>
        <v>-0.5</v>
      </c>
      <c r="R118" s="50">
        <f t="shared" si="7"/>
        <v>-0.5</v>
      </c>
      <c r="S118" s="50">
        <f t="shared" si="7"/>
        <v>-0.5</v>
      </c>
      <c r="T118" s="50">
        <f t="shared" si="7"/>
        <v>-0.5</v>
      </c>
      <c r="U118" s="50">
        <f t="shared" si="7"/>
        <v>-0.5</v>
      </c>
      <c r="V118" s="50">
        <f t="shared" si="7"/>
        <v>-0.5</v>
      </c>
      <c r="W118" s="50">
        <f t="shared" si="7"/>
        <v>-0.5</v>
      </c>
      <c r="X118" s="50">
        <f t="shared" si="7"/>
        <v>-0.5</v>
      </c>
      <c r="Y118" s="50">
        <f t="shared" si="7"/>
        <v>-0.5</v>
      </c>
      <c r="Z118" s="50">
        <f t="shared" si="7"/>
        <v>-0.5</v>
      </c>
      <c r="AA118" s="50">
        <f t="shared" si="7"/>
        <v>-0.5</v>
      </c>
      <c r="AB118" s="50">
        <f t="shared" si="7"/>
        <v>-0.5</v>
      </c>
      <c r="AC118" s="50">
        <f t="shared" si="7"/>
        <v>-0.5</v>
      </c>
      <c r="AD118" s="50">
        <f t="shared" si="7"/>
        <v>-0.5</v>
      </c>
      <c r="AE118" s="50">
        <f t="shared" si="7"/>
        <v>-0.5</v>
      </c>
      <c r="AF118" s="50">
        <f t="shared" si="7"/>
        <v>-0.5</v>
      </c>
      <c r="AG118" s="50">
        <f t="shared" si="7"/>
        <v>-0.5</v>
      </c>
      <c r="AH118" s="50">
        <f t="shared" si="7"/>
        <v>-0.5</v>
      </c>
      <c r="AI118" s="50">
        <f t="shared" si="7"/>
        <v>-0.5</v>
      </c>
      <c r="AJ118" s="50">
        <f t="shared" si="7"/>
        <v>-0.5</v>
      </c>
      <c r="AK118" s="50">
        <f t="shared" si="7"/>
        <v>-0.5</v>
      </c>
      <c r="AL118" s="50">
        <f t="shared" si="7"/>
        <v>-0.5</v>
      </c>
      <c r="AM118" s="50">
        <f t="shared" si="7"/>
        <v>-0.5</v>
      </c>
      <c r="AN118" s="50">
        <f t="shared" si="7"/>
        <v>-0.5</v>
      </c>
      <c r="AO118" s="50">
        <f t="shared" si="7"/>
        <v>-0.5</v>
      </c>
      <c r="AP118" s="50">
        <f t="shared" si="7"/>
        <v>-0.5</v>
      </c>
      <c r="AQ118" s="50">
        <f t="shared" si="7"/>
        <v>-0.5</v>
      </c>
      <c r="AR118" s="50">
        <f t="shared" si="7"/>
        <v>-0.5</v>
      </c>
      <c r="AS118" s="50">
        <f t="shared" si="7"/>
        <v>-0.5</v>
      </c>
      <c r="AT118" s="50">
        <f t="shared" si="7"/>
        <v>-0.5</v>
      </c>
      <c r="AU118" s="50">
        <f t="shared" si="7"/>
        <v>-0.5</v>
      </c>
      <c r="AV118" s="50">
        <f t="shared" si="7"/>
        <v>-0.5</v>
      </c>
      <c r="AW118" s="50">
        <f t="shared" si="7"/>
        <v>-0.5</v>
      </c>
      <c r="AX118" s="50">
        <f t="shared" si="7"/>
        <v>-0.5</v>
      </c>
      <c r="AY118" s="50">
        <f t="shared" si="7"/>
        <v>-0.5</v>
      </c>
      <c r="AZ118" s="50">
        <f t="shared" si="7"/>
        <v>-0.5</v>
      </c>
    </row>
    <row r="119" spans="2:52">
      <c r="B119" s="50">
        <f t="shared" si="5"/>
        <v>1987</v>
      </c>
      <c r="C119" s="50">
        <f t="shared" si="7"/>
        <v>-0.5</v>
      </c>
      <c r="D119" s="50">
        <f t="shared" si="7"/>
        <v>-0.5</v>
      </c>
      <c r="E119" s="50">
        <f t="shared" si="7"/>
        <v>-0.5</v>
      </c>
      <c r="F119" s="50">
        <f t="shared" si="7"/>
        <v>-0.5</v>
      </c>
      <c r="G119" s="50">
        <f t="shared" si="7"/>
        <v>-1.9758435495664899E-2</v>
      </c>
      <c r="H119" s="50">
        <f t="shared" si="7"/>
        <v>-2.3523878431744007E-2</v>
      </c>
      <c r="I119" s="50">
        <f t="shared" si="7"/>
        <v>-0.5</v>
      </c>
      <c r="J119" s="50">
        <f t="shared" si="7"/>
        <v>-0.5</v>
      </c>
      <c r="K119" s="50">
        <f t="shared" si="7"/>
        <v>-0.5</v>
      </c>
      <c r="L119" s="50">
        <f t="shared" si="7"/>
        <v>-0.5</v>
      </c>
      <c r="M119" s="50">
        <f t="shared" si="7"/>
        <v>-0.5</v>
      </c>
      <c r="N119" s="50">
        <f t="shared" si="7"/>
        <v>-0.5</v>
      </c>
      <c r="O119" s="50">
        <f t="shared" si="7"/>
        <v>-0.5</v>
      </c>
      <c r="P119" s="50">
        <f t="shared" si="7"/>
        <v>-0.5</v>
      </c>
      <c r="Q119" s="50">
        <f t="shared" si="7"/>
        <v>-0.5</v>
      </c>
      <c r="R119" s="50">
        <f t="shared" si="7"/>
        <v>-0.5</v>
      </c>
      <c r="S119" s="50">
        <f t="shared" si="7"/>
        <v>-0.5</v>
      </c>
      <c r="T119" s="50">
        <f t="shared" si="7"/>
        <v>-0.5</v>
      </c>
      <c r="U119" s="50">
        <f t="shared" si="7"/>
        <v>-0.5</v>
      </c>
      <c r="V119" s="50">
        <f t="shared" si="7"/>
        <v>-0.5</v>
      </c>
      <c r="W119" s="50">
        <f t="shared" si="7"/>
        <v>-0.5</v>
      </c>
      <c r="X119" s="50">
        <f t="shared" si="7"/>
        <v>-0.5</v>
      </c>
      <c r="Y119" s="50">
        <f t="shared" si="7"/>
        <v>-0.5</v>
      </c>
      <c r="Z119" s="50">
        <f t="shared" si="7"/>
        <v>-0.5</v>
      </c>
      <c r="AA119" s="50">
        <f t="shared" si="7"/>
        <v>-0.5</v>
      </c>
      <c r="AB119" s="50">
        <f t="shared" si="7"/>
        <v>-0.5</v>
      </c>
      <c r="AC119" s="50">
        <f t="shared" si="7"/>
        <v>-0.5</v>
      </c>
      <c r="AD119" s="50">
        <f t="shared" si="7"/>
        <v>-0.5</v>
      </c>
      <c r="AE119" s="50">
        <f t="shared" si="7"/>
        <v>-0.5</v>
      </c>
      <c r="AF119" s="50">
        <f t="shared" si="7"/>
        <v>-0.5</v>
      </c>
      <c r="AG119" s="50">
        <f t="shared" si="7"/>
        <v>-0.5</v>
      </c>
      <c r="AH119" s="50">
        <f t="shared" si="7"/>
        <v>-0.5</v>
      </c>
      <c r="AI119" s="50">
        <f t="shared" si="7"/>
        <v>-0.5</v>
      </c>
      <c r="AJ119" s="50">
        <f t="shared" si="7"/>
        <v>-0.5</v>
      </c>
      <c r="AK119" s="50">
        <f t="shared" si="7"/>
        <v>-0.5</v>
      </c>
      <c r="AL119" s="50">
        <f t="shared" si="7"/>
        <v>-0.5</v>
      </c>
      <c r="AM119" s="50">
        <f t="shared" si="7"/>
        <v>-0.5</v>
      </c>
      <c r="AN119" s="50">
        <f t="shared" si="7"/>
        <v>-0.5</v>
      </c>
      <c r="AO119" s="50">
        <f t="shared" si="7"/>
        <v>-0.5</v>
      </c>
      <c r="AP119" s="50">
        <f t="shared" si="7"/>
        <v>-0.5</v>
      </c>
      <c r="AQ119" s="50">
        <f t="shared" si="7"/>
        <v>-0.5</v>
      </c>
      <c r="AR119" s="50">
        <f t="shared" si="7"/>
        <v>-0.5</v>
      </c>
      <c r="AS119" s="50">
        <f t="shared" si="7"/>
        <v>-0.5</v>
      </c>
      <c r="AT119" s="50">
        <f t="shared" si="7"/>
        <v>-0.5</v>
      </c>
      <c r="AU119" s="50">
        <f t="shared" si="7"/>
        <v>-0.5</v>
      </c>
      <c r="AV119" s="50">
        <f t="shared" si="7"/>
        <v>-0.5</v>
      </c>
      <c r="AW119" s="50">
        <f t="shared" si="7"/>
        <v>-0.5</v>
      </c>
      <c r="AX119" s="50">
        <f t="shared" si="7"/>
        <v>-0.5</v>
      </c>
      <c r="AY119" s="50">
        <f t="shared" si="7"/>
        <v>-0.5</v>
      </c>
      <c r="AZ119" s="50">
        <f t="shared" si="7"/>
        <v>-0.5</v>
      </c>
    </row>
    <row r="120" spans="2:52">
      <c r="B120" s="50">
        <f t="shared" si="5"/>
        <v>1988</v>
      </c>
      <c r="C120" s="50">
        <f t="shared" si="7"/>
        <v>-0.5</v>
      </c>
      <c r="D120" s="50">
        <f t="shared" si="7"/>
        <v>-0.5</v>
      </c>
      <c r="E120" s="50">
        <f t="shared" si="7"/>
        <v>-0.5</v>
      </c>
      <c r="F120" s="50">
        <f t="shared" si="7"/>
        <v>-0.5</v>
      </c>
      <c r="G120" s="50">
        <f t="shared" si="7"/>
        <v>-2.2906739901671413E-2</v>
      </c>
      <c r="H120" s="50">
        <f t="shared" si="7"/>
        <v>-2.6946827044508861E-2</v>
      </c>
      <c r="I120" s="50">
        <f t="shared" si="7"/>
        <v>-0.5</v>
      </c>
      <c r="J120" s="50">
        <f t="shared" si="7"/>
        <v>-0.5</v>
      </c>
      <c r="K120" s="50">
        <f t="shared" si="7"/>
        <v>-0.5</v>
      </c>
      <c r="L120" s="50">
        <f t="shared" si="7"/>
        <v>-0.5</v>
      </c>
      <c r="M120" s="50">
        <f t="shared" si="7"/>
        <v>-0.5</v>
      </c>
      <c r="N120" s="50">
        <f t="shared" si="7"/>
        <v>-0.5</v>
      </c>
      <c r="O120" s="50">
        <f t="shared" si="7"/>
        <v>-0.5</v>
      </c>
      <c r="P120" s="50">
        <f t="shared" si="7"/>
        <v>-0.5</v>
      </c>
      <c r="Q120" s="50">
        <f t="shared" si="7"/>
        <v>-0.5</v>
      </c>
      <c r="R120" s="50">
        <f t="shared" si="7"/>
        <v>-0.5</v>
      </c>
      <c r="S120" s="50">
        <f t="shared" si="7"/>
        <v>-0.5</v>
      </c>
      <c r="T120" s="50">
        <f t="shared" si="7"/>
        <v>-0.5</v>
      </c>
      <c r="U120" s="50">
        <f t="shared" si="7"/>
        <v>-0.5</v>
      </c>
      <c r="V120" s="50">
        <f t="shared" si="7"/>
        <v>-0.5</v>
      </c>
      <c r="W120" s="50">
        <f t="shared" si="7"/>
        <v>-0.5</v>
      </c>
      <c r="X120" s="50">
        <f t="shared" si="7"/>
        <v>-0.5</v>
      </c>
      <c r="Y120" s="50">
        <f t="shared" si="7"/>
        <v>-0.5</v>
      </c>
      <c r="Z120" s="50">
        <f t="shared" si="7"/>
        <v>-0.5</v>
      </c>
      <c r="AA120" s="50">
        <f t="shared" si="7"/>
        <v>-0.5</v>
      </c>
      <c r="AB120" s="50">
        <f t="shared" si="7"/>
        <v>-0.5</v>
      </c>
      <c r="AC120" s="50">
        <f t="shared" si="7"/>
        <v>-0.5</v>
      </c>
      <c r="AD120" s="50">
        <f t="shared" si="7"/>
        <v>-0.5</v>
      </c>
      <c r="AE120" s="50">
        <f t="shared" si="7"/>
        <v>-0.5</v>
      </c>
      <c r="AF120" s="50">
        <f t="shared" si="7"/>
        <v>-0.5</v>
      </c>
      <c r="AG120" s="50">
        <f t="shared" si="7"/>
        <v>-0.5</v>
      </c>
      <c r="AH120" s="50">
        <f t="shared" si="7"/>
        <v>-0.5</v>
      </c>
      <c r="AI120" s="50">
        <f t="shared" si="7"/>
        <v>-0.5</v>
      </c>
      <c r="AJ120" s="50">
        <f t="shared" si="7"/>
        <v>-0.5</v>
      </c>
      <c r="AK120" s="50">
        <f t="shared" si="7"/>
        <v>-0.5</v>
      </c>
      <c r="AL120" s="50">
        <f t="shared" si="7"/>
        <v>-0.5</v>
      </c>
      <c r="AM120" s="50">
        <f t="shared" si="7"/>
        <v>-0.5</v>
      </c>
      <c r="AN120" s="50">
        <f t="shared" si="7"/>
        <v>-0.5</v>
      </c>
      <c r="AO120" s="50">
        <f t="shared" si="7"/>
        <v>-0.5</v>
      </c>
      <c r="AP120" s="50">
        <f t="shared" si="7"/>
        <v>-0.5</v>
      </c>
      <c r="AQ120" s="50">
        <f t="shared" si="7"/>
        <v>-0.5</v>
      </c>
      <c r="AR120" s="50">
        <f t="shared" si="7"/>
        <v>-0.5</v>
      </c>
      <c r="AS120" s="50">
        <f t="shared" si="7"/>
        <v>-0.5</v>
      </c>
      <c r="AT120" s="50">
        <f t="shared" si="7"/>
        <v>-0.5</v>
      </c>
      <c r="AU120" s="50">
        <f t="shared" si="7"/>
        <v>-0.5</v>
      </c>
      <c r="AV120" s="50">
        <f t="shared" si="7"/>
        <v>-0.5</v>
      </c>
      <c r="AW120" s="50">
        <f t="shared" si="7"/>
        <v>-0.5</v>
      </c>
      <c r="AX120" s="50">
        <f t="shared" si="7"/>
        <v>-0.5</v>
      </c>
      <c r="AY120" s="50">
        <f t="shared" si="7"/>
        <v>-0.5</v>
      </c>
      <c r="AZ120" s="50">
        <f t="shared" si="7"/>
        <v>-0.5</v>
      </c>
    </row>
    <row r="121" spans="2:52">
      <c r="B121" s="50">
        <f t="shared" si="5"/>
        <v>1989</v>
      </c>
      <c r="C121" s="50">
        <f t="shared" si="7"/>
        <v>-0.5</v>
      </c>
      <c r="D121" s="50">
        <f t="shared" si="7"/>
        <v>-0.5</v>
      </c>
      <c r="E121" s="50">
        <f t="shared" si="7"/>
        <v>-0.5</v>
      </c>
      <c r="F121" s="50">
        <f t="shared" si="7"/>
        <v>-0.5</v>
      </c>
      <c r="G121" s="50">
        <f t="shared" si="7"/>
        <v>-2.6381406339498512E-2</v>
      </c>
      <c r="H121" s="50">
        <f t="shared" si="7"/>
        <v>-3.1155458911633911E-2</v>
      </c>
      <c r="I121" s="50">
        <f t="shared" si="7"/>
        <v>-0.5</v>
      </c>
      <c r="J121" s="50">
        <f t="shared" si="7"/>
        <v>-0.5</v>
      </c>
      <c r="K121" s="50">
        <f t="shared" si="7"/>
        <v>-0.5</v>
      </c>
      <c r="L121" s="50">
        <f t="shared" si="7"/>
        <v>-0.5</v>
      </c>
      <c r="M121" s="50">
        <f t="shared" si="7"/>
        <v>-0.5</v>
      </c>
      <c r="N121" s="50">
        <f t="shared" si="7"/>
        <v>-0.5</v>
      </c>
      <c r="O121" s="50">
        <f t="shared" si="7"/>
        <v>-0.5</v>
      </c>
      <c r="P121" s="50">
        <f t="shared" si="7"/>
        <v>-0.5</v>
      </c>
      <c r="Q121" s="50">
        <f t="shared" si="7"/>
        <v>-0.5</v>
      </c>
      <c r="R121" s="50">
        <f t="shared" si="7"/>
        <v>-0.5</v>
      </c>
      <c r="S121" s="50">
        <f t="shared" si="7"/>
        <v>-0.5</v>
      </c>
      <c r="T121" s="50">
        <f t="shared" si="7"/>
        <v>-0.5</v>
      </c>
      <c r="U121" s="50">
        <f t="shared" si="7"/>
        <v>-0.5</v>
      </c>
      <c r="V121" s="50">
        <f t="shared" si="7"/>
        <v>-0.5</v>
      </c>
      <c r="W121" s="50">
        <f t="shared" si="7"/>
        <v>-0.5</v>
      </c>
      <c r="X121" s="50">
        <f t="shared" si="7"/>
        <v>-0.5</v>
      </c>
      <c r="Y121" s="50">
        <f t="shared" si="7"/>
        <v>-0.5</v>
      </c>
      <c r="Z121" s="50">
        <f t="shared" si="7"/>
        <v>-0.5</v>
      </c>
      <c r="AA121" s="50">
        <f t="shared" si="7"/>
        <v>-0.5</v>
      </c>
      <c r="AB121" s="50">
        <f t="shared" si="7"/>
        <v>-0.5</v>
      </c>
      <c r="AC121" s="50">
        <f t="shared" si="7"/>
        <v>-0.5</v>
      </c>
      <c r="AD121" s="50">
        <f t="shared" si="7"/>
        <v>-0.5</v>
      </c>
      <c r="AE121" s="50">
        <f t="shared" si="7"/>
        <v>-0.5</v>
      </c>
      <c r="AF121" s="50">
        <f t="shared" si="7"/>
        <v>-0.5</v>
      </c>
      <c r="AG121" s="50">
        <f t="shared" si="7"/>
        <v>-0.5</v>
      </c>
      <c r="AH121" s="50">
        <f t="shared" si="7"/>
        <v>-0.5</v>
      </c>
      <c r="AI121" s="50">
        <f t="shared" si="7"/>
        <v>-0.5</v>
      </c>
      <c r="AJ121" s="50">
        <f t="shared" si="7"/>
        <v>-0.5</v>
      </c>
      <c r="AK121" s="50">
        <f t="shared" si="7"/>
        <v>-0.5</v>
      </c>
      <c r="AL121" s="50">
        <f t="shared" si="7"/>
        <v>-0.5</v>
      </c>
      <c r="AM121" s="50">
        <f t="shared" si="7"/>
        <v>-0.5</v>
      </c>
      <c r="AN121" s="50">
        <f t="shared" si="7"/>
        <v>-0.5</v>
      </c>
      <c r="AO121" s="50">
        <f t="shared" si="7"/>
        <v>-0.5</v>
      </c>
      <c r="AP121" s="50">
        <f t="shared" si="7"/>
        <v>-0.5</v>
      </c>
      <c r="AQ121" s="50">
        <f t="shared" si="7"/>
        <v>-0.5</v>
      </c>
      <c r="AR121" s="50">
        <f t="shared" si="7"/>
        <v>-0.5</v>
      </c>
      <c r="AS121" s="50">
        <f t="shared" si="7"/>
        <v>-0.5</v>
      </c>
      <c r="AT121" s="50">
        <f t="shared" si="7"/>
        <v>-0.5</v>
      </c>
      <c r="AU121" s="50">
        <f t="shared" si="7"/>
        <v>-0.5</v>
      </c>
      <c r="AV121" s="50">
        <f t="shared" si="7"/>
        <v>-0.5</v>
      </c>
      <c r="AW121" s="50">
        <f t="shared" si="7"/>
        <v>-0.5</v>
      </c>
      <c r="AX121" s="50">
        <f t="shared" si="7"/>
        <v>-0.5</v>
      </c>
      <c r="AY121" s="50">
        <f t="shared" si="7"/>
        <v>-0.5</v>
      </c>
      <c r="AZ121" s="50">
        <f t="shared" si="7"/>
        <v>-0.5</v>
      </c>
    </row>
    <row r="122" spans="2:52">
      <c r="B122" s="50">
        <f t="shared" si="5"/>
        <v>1990</v>
      </c>
      <c r="C122" s="50">
        <f t="shared" si="7"/>
        <v>-0.5</v>
      </c>
      <c r="D122" s="50">
        <f t="shared" si="7"/>
        <v>-0.5</v>
      </c>
      <c r="E122" s="50">
        <f t="shared" si="7"/>
        <v>-0.5</v>
      </c>
      <c r="F122" s="50">
        <f t="shared" si="7"/>
        <v>-0.5</v>
      </c>
      <c r="G122" s="50">
        <f t="shared" si="7"/>
        <v>-2.9037080230069186E-2</v>
      </c>
      <c r="H122" s="50">
        <f t="shared" si="7"/>
        <v>-3.4156160997775055E-2</v>
      </c>
      <c r="I122" s="50">
        <f t="shared" si="7"/>
        <v>-0.5</v>
      </c>
      <c r="J122" s="50">
        <f t="shared" si="7"/>
        <v>-0.5</v>
      </c>
      <c r="K122" s="50">
        <f t="shared" si="7"/>
        <v>-0.5</v>
      </c>
      <c r="L122" s="50">
        <f t="shared" si="7"/>
        <v>-0.5</v>
      </c>
      <c r="M122" s="50">
        <f t="shared" si="7"/>
        <v>-0.5</v>
      </c>
      <c r="N122" s="50">
        <f t="shared" si="7"/>
        <v>-0.5</v>
      </c>
      <c r="O122" s="50">
        <f t="shared" si="7"/>
        <v>-0.5</v>
      </c>
      <c r="P122" s="50">
        <f t="shared" si="7"/>
        <v>-0.5</v>
      </c>
      <c r="Q122" s="50">
        <f t="shared" si="7"/>
        <v>-0.5</v>
      </c>
      <c r="R122" s="50">
        <f t="shared" si="7"/>
        <v>-0.5</v>
      </c>
      <c r="S122" s="50">
        <f t="shared" si="7"/>
        <v>-0.5</v>
      </c>
      <c r="T122" s="50">
        <f t="shared" si="7"/>
        <v>-0.5</v>
      </c>
      <c r="U122" s="50">
        <f t="shared" si="7"/>
        <v>-0.5</v>
      </c>
      <c r="V122" s="50">
        <f t="shared" si="7"/>
        <v>-0.5</v>
      </c>
      <c r="W122" s="50">
        <f t="shared" si="7"/>
        <v>-0.5</v>
      </c>
      <c r="X122" s="50">
        <f t="shared" si="7"/>
        <v>-0.5</v>
      </c>
      <c r="Y122" s="50">
        <f t="shared" si="7"/>
        <v>-0.5</v>
      </c>
      <c r="Z122" s="50">
        <f t="shared" si="7"/>
        <v>-0.5</v>
      </c>
      <c r="AA122" s="50">
        <f t="shared" si="7"/>
        <v>-0.5</v>
      </c>
      <c r="AB122" s="50">
        <f t="shared" si="7"/>
        <v>-0.5</v>
      </c>
      <c r="AC122" s="50">
        <f t="shared" si="7"/>
        <v>-0.5</v>
      </c>
      <c r="AD122" s="50">
        <f t="shared" si="7"/>
        <v>-0.5</v>
      </c>
      <c r="AE122" s="50">
        <f t="shared" si="7"/>
        <v>-0.5</v>
      </c>
      <c r="AF122" s="50">
        <f t="shared" si="7"/>
        <v>-0.5</v>
      </c>
      <c r="AG122" s="50">
        <f t="shared" si="7"/>
        <v>-0.5</v>
      </c>
      <c r="AH122" s="50">
        <f t="shared" si="7"/>
        <v>-0.5</v>
      </c>
      <c r="AI122" s="50">
        <f t="shared" si="7"/>
        <v>-0.5</v>
      </c>
      <c r="AJ122" s="50">
        <f t="shared" si="7"/>
        <v>-0.5</v>
      </c>
      <c r="AK122" s="50">
        <f t="shared" si="7"/>
        <v>-0.5</v>
      </c>
      <c r="AL122" s="50">
        <f t="shared" si="7"/>
        <v>-0.5</v>
      </c>
      <c r="AM122" s="50">
        <f t="shared" si="7"/>
        <v>-0.5</v>
      </c>
      <c r="AN122" s="50">
        <f t="shared" si="7"/>
        <v>-0.5</v>
      </c>
      <c r="AO122" s="50">
        <f t="shared" si="7"/>
        <v>-0.5</v>
      </c>
      <c r="AP122" s="50">
        <f t="shared" si="7"/>
        <v>-0.5</v>
      </c>
      <c r="AQ122" s="50">
        <f t="shared" si="7"/>
        <v>-0.5</v>
      </c>
      <c r="AR122" s="50">
        <f t="shared" si="7"/>
        <v>-0.5</v>
      </c>
      <c r="AS122" s="50">
        <f t="shared" si="7"/>
        <v>-0.5</v>
      </c>
      <c r="AT122" s="50">
        <f t="shared" si="7"/>
        <v>-0.5</v>
      </c>
      <c r="AU122" s="50">
        <f t="shared" si="7"/>
        <v>-0.5</v>
      </c>
      <c r="AV122" s="50">
        <f t="shared" si="7"/>
        <v>-0.5</v>
      </c>
      <c r="AW122" s="50">
        <f t="shared" si="7"/>
        <v>-0.5</v>
      </c>
      <c r="AX122" s="50">
        <f t="shared" si="7"/>
        <v>-0.5</v>
      </c>
      <c r="AY122" s="50">
        <f t="shared" si="7"/>
        <v>-0.5</v>
      </c>
      <c r="AZ122" s="50">
        <f t="shared" si="7"/>
        <v>-0.5</v>
      </c>
    </row>
    <row r="123" spans="2:52">
      <c r="B123" s="50">
        <f t="shared" si="5"/>
        <v>1991</v>
      </c>
      <c r="C123" s="50">
        <f t="shared" si="7"/>
        <v>-0.5</v>
      </c>
      <c r="D123" s="50">
        <f t="shared" si="7"/>
        <v>-0.5</v>
      </c>
      <c r="E123" s="50">
        <f t="shared" si="7"/>
        <v>-0.5</v>
      </c>
      <c r="F123" s="50">
        <f t="shared" si="7"/>
        <v>-0.5</v>
      </c>
      <c r="G123" s="50">
        <f t="shared" si="7"/>
        <v>-3.1990787904783484E-2</v>
      </c>
      <c r="H123" s="50">
        <f t="shared" ref="H123:AZ123" si="8">-((H71-1)*(H71-2))^-1</f>
        <v>-3.7644081641604654E-2</v>
      </c>
      <c r="I123" s="50">
        <f t="shared" si="8"/>
        <v>-0.5</v>
      </c>
      <c r="J123" s="50">
        <f t="shared" si="8"/>
        <v>-0.5</v>
      </c>
      <c r="K123" s="50">
        <f t="shared" si="8"/>
        <v>-0.5</v>
      </c>
      <c r="L123" s="50">
        <f t="shared" si="8"/>
        <v>-0.5</v>
      </c>
      <c r="M123" s="50">
        <f t="shared" si="8"/>
        <v>-0.5</v>
      </c>
      <c r="N123" s="50">
        <f t="shared" si="8"/>
        <v>-0.5</v>
      </c>
      <c r="O123" s="50">
        <f t="shared" si="8"/>
        <v>-0.5</v>
      </c>
      <c r="P123" s="50">
        <f t="shared" si="8"/>
        <v>-0.5</v>
      </c>
      <c r="Q123" s="50">
        <f t="shared" si="8"/>
        <v>-0.5</v>
      </c>
      <c r="R123" s="50">
        <f t="shared" si="8"/>
        <v>-0.5</v>
      </c>
      <c r="S123" s="50">
        <f t="shared" si="8"/>
        <v>-0.5</v>
      </c>
      <c r="T123" s="50">
        <f t="shared" si="8"/>
        <v>-0.5</v>
      </c>
      <c r="U123" s="50">
        <f t="shared" si="8"/>
        <v>-0.5</v>
      </c>
      <c r="V123" s="50">
        <f t="shared" si="8"/>
        <v>-0.5</v>
      </c>
      <c r="W123" s="50">
        <f t="shared" si="8"/>
        <v>-0.5</v>
      </c>
      <c r="X123" s="50">
        <f t="shared" si="8"/>
        <v>-0.5</v>
      </c>
      <c r="Y123" s="50">
        <f t="shared" si="8"/>
        <v>-0.5</v>
      </c>
      <c r="Z123" s="50">
        <f t="shared" si="8"/>
        <v>-0.5</v>
      </c>
      <c r="AA123" s="50">
        <f t="shared" si="8"/>
        <v>-0.5</v>
      </c>
      <c r="AB123" s="50">
        <f t="shared" si="8"/>
        <v>-0.5</v>
      </c>
      <c r="AC123" s="50">
        <f t="shared" si="8"/>
        <v>-0.5</v>
      </c>
      <c r="AD123" s="50">
        <f t="shared" si="8"/>
        <v>-0.5</v>
      </c>
      <c r="AE123" s="50">
        <f t="shared" si="8"/>
        <v>-0.5</v>
      </c>
      <c r="AF123" s="50">
        <f t="shared" si="8"/>
        <v>-0.5</v>
      </c>
      <c r="AG123" s="50">
        <f t="shared" si="8"/>
        <v>-0.5</v>
      </c>
      <c r="AH123" s="50">
        <f t="shared" si="8"/>
        <v>-0.5</v>
      </c>
      <c r="AI123" s="50">
        <f t="shared" si="8"/>
        <v>-0.5</v>
      </c>
      <c r="AJ123" s="50">
        <f t="shared" si="8"/>
        <v>-0.5</v>
      </c>
      <c r="AK123" s="50">
        <f t="shared" si="8"/>
        <v>-0.5</v>
      </c>
      <c r="AL123" s="50">
        <f t="shared" si="8"/>
        <v>-0.5</v>
      </c>
      <c r="AM123" s="50">
        <f t="shared" si="8"/>
        <v>-0.5</v>
      </c>
      <c r="AN123" s="50">
        <f t="shared" si="8"/>
        <v>-0.5</v>
      </c>
      <c r="AO123" s="50">
        <f t="shared" si="8"/>
        <v>-0.5</v>
      </c>
      <c r="AP123" s="50">
        <f t="shared" si="8"/>
        <v>-0.5</v>
      </c>
      <c r="AQ123" s="50">
        <f t="shared" si="8"/>
        <v>-0.5</v>
      </c>
      <c r="AR123" s="50">
        <f t="shared" si="8"/>
        <v>-0.5</v>
      </c>
      <c r="AS123" s="50">
        <f t="shared" si="8"/>
        <v>-0.5</v>
      </c>
      <c r="AT123" s="50">
        <f t="shared" si="8"/>
        <v>-0.5</v>
      </c>
      <c r="AU123" s="50">
        <f t="shared" si="8"/>
        <v>-0.5</v>
      </c>
      <c r="AV123" s="50">
        <f t="shared" si="8"/>
        <v>-0.5</v>
      </c>
      <c r="AW123" s="50">
        <f t="shared" si="8"/>
        <v>-0.5</v>
      </c>
      <c r="AX123" s="50">
        <f t="shared" si="8"/>
        <v>-0.5</v>
      </c>
      <c r="AY123" s="50">
        <f t="shared" si="8"/>
        <v>-0.5</v>
      </c>
      <c r="AZ123" s="50">
        <f t="shared" si="8"/>
        <v>-0.5</v>
      </c>
    </row>
    <row r="124" spans="2:52">
      <c r="B124" s="50">
        <f t="shared" si="5"/>
        <v>1992</v>
      </c>
      <c r="C124" s="50">
        <f t="shared" ref="C124:AZ129" si="9">-((C72-1)*(C72-2))^-1</f>
        <v>-0.5</v>
      </c>
      <c r="D124" s="50">
        <f t="shared" si="9"/>
        <v>-0.5</v>
      </c>
      <c r="E124" s="50">
        <f t="shared" si="9"/>
        <v>-0.5</v>
      </c>
      <c r="F124" s="50">
        <f t="shared" si="9"/>
        <v>-0.5</v>
      </c>
      <c r="G124" s="50">
        <f t="shared" si="9"/>
        <v>-3.6610808154390412E-2</v>
      </c>
      <c r="H124" s="50">
        <f t="shared" si="9"/>
        <v>-4.2480185118867593E-2</v>
      </c>
      <c r="I124" s="50">
        <f t="shared" si="9"/>
        <v>-0.5</v>
      </c>
      <c r="J124" s="50">
        <f t="shared" si="9"/>
        <v>-0.5</v>
      </c>
      <c r="K124" s="50">
        <f t="shared" si="9"/>
        <v>-0.5</v>
      </c>
      <c r="L124" s="50">
        <f t="shared" si="9"/>
        <v>-0.5</v>
      </c>
      <c r="M124" s="50">
        <f t="shared" si="9"/>
        <v>-0.5</v>
      </c>
      <c r="N124" s="50">
        <f t="shared" si="9"/>
        <v>-0.5</v>
      </c>
      <c r="O124" s="50">
        <f t="shared" si="9"/>
        <v>-0.5</v>
      </c>
      <c r="P124" s="50">
        <f t="shared" si="9"/>
        <v>-0.5</v>
      </c>
      <c r="Q124" s="50">
        <f t="shared" si="9"/>
        <v>-0.5</v>
      </c>
      <c r="R124" s="50">
        <f t="shared" si="9"/>
        <v>-0.5</v>
      </c>
      <c r="S124" s="50">
        <f t="shared" si="9"/>
        <v>-0.5</v>
      </c>
      <c r="T124" s="50">
        <f t="shared" si="9"/>
        <v>-0.5</v>
      </c>
      <c r="U124" s="50">
        <f t="shared" si="9"/>
        <v>-0.5</v>
      </c>
      <c r="V124" s="50">
        <f t="shared" si="9"/>
        <v>-0.5</v>
      </c>
      <c r="W124" s="50">
        <f t="shared" si="9"/>
        <v>-0.5</v>
      </c>
      <c r="X124" s="50">
        <f t="shared" si="9"/>
        <v>-0.5</v>
      </c>
      <c r="Y124" s="50">
        <f t="shared" si="9"/>
        <v>-0.5</v>
      </c>
      <c r="Z124" s="50">
        <f t="shared" si="9"/>
        <v>-0.5</v>
      </c>
      <c r="AA124" s="50">
        <f t="shared" si="9"/>
        <v>-0.5</v>
      </c>
      <c r="AB124" s="50">
        <f t="shared" si="9"/>
        <v>-0.5</v>
      </c>
      <c r="AC124" s="50">
        <f t="shared" si="9"/>
        <v>-0.5</v>
      </c>
      <c r="AD124" s="50">
        <f t="shared" si="9"/>
        <v>-0.5</v>
      </c>
      <c r="AE124" s="50">
        <f t="shared" si="9"/>
        <v>-0.5</v>
      </c>
      <c r="AF124" s="50">
        <f t="shared" si="9"/>
        <v>-0.5</v>
      </c>
      <c r="AG124" s="50">
        <f t="shared" si="9"/>
        <v>-0.5</v>
      </c>
      <c r="AH124" s="50">
        <f t="shared" si="9"/>
        <v>-0.5</v>
      </c>
      <c r="AI124" s="50">
        <f t="shared" si="9"/>
        <v>-0.5</v>
      </c>
      <c r="AJ124" s="50">
        <f t="shared" si="9"/>
        <v>-0.5</v>
      </c>
      <c r="AK124" s="50">
        <f t="shared" si="9"/>
        <v>-0.5</v>
      </c>
      <c r="AL124" s="50">
        <f t="shared" si="9"/>
        <v>-0.5</v>
      </c>
      <c r="AM124" s="50">
        <f t="shared" si="9"/>
        <v>-0.5</v>
      </c>
      <c r="AN124" s="50">
        <f t="shared" si="9"/>
        <v>-0.5</v>
      </c>
      <c r="AO124" s="50">
        <f t="shared" si="9"/>
        <v>-0.5</v>
      </c>
      <c r="AP124" s="50">
        <f t="shared" si="9"/>
        <v>-0.5</v>
      </c>
      <c r="AQ124" s="50">
        <f t="shared" si="9"/>
        <v>-0.5</v>
      </c>
      <c r="AR124" s="50">
        <f t="shared" si="9"/>
        <v>-0.5</v>
      </c>
      <c r="AS124" s="50">
        <f t="shared" si="9"/>
        <v>-0.5</v>
      </c>
      <c r="AT124" s="50">
        <f t="shared" si="9"/>
        <v>-0.5</v>
      </c>
      <c r="AU124" s="50">
        <f t="shared" si="9"/>
        <v>-0.5</v>
      </c>
      <c r="AV124" s="50">
        <f t="shared" si="9"/>
        <v>-0.5</v>
      </c>
      <c r="AW124" s="50">
        <f t="shared" si="9"/>
        <v>-0.5</v>
      </c>
      <c r="AX124" s="50">
        <f t="shared" si="9"/>
        <v>-0.5</v>
      </c>
      <c r="AY124" s="50">
        <f t="shared" si="9"/>
        <v>-0.5</v>
      </c>
      <c r="AZ124" s="50">
        <f t="shared" si="9"/>
        <v>-0.5</v>
      </c>
    </row>
    <row r="125" spans="2:52">
      <c r="B125" s="50">
        <f t="shared" si="5"/>
        <v>1993</v>
      </c>
      <c r="C125" s="50">
        <f t="shared" si="9"/>
        <v>-0.5</v>
      </c>
      <c r="D125" s="50">
        <f t="shared" si="9"/>
        <v>-0.5</v>
      </c>
      <c r="E125" s="50">
        <f t="shared" si="9"/>
        <v>-0.5</v>
      </c>
      <c r="F125" s="50">
        <f t="shared" si="9"/>
        <v>-0.5</v>
      </c>
      <c r="G125" s="50">
        <f t="shared" si="9"/>
        <v>-3.9604129389087674E-2</v>
      </c>
      <c r="H125" s="50">
        <f t="shared" si="9"/>
        <v>-4.5709827821737034E-2</v>
      </c>
      <c r="I125" s="50">
        <f t="shared" si="9"/>
        <v>-0.5</v>
      </c>
      <c r="J125" s="50">
        <f t="shared" si="9"/>
        <v>-0.5</v>
      </c>
      <c r="K125" s="50">
        <f t="shared" si="9"/>
        <v>-0.5</v>
      </c>
      <c r="L125" s="50">
        <f t="shared" si="9"/>
        <v>-0.5</v>
      </c>
      <c r="M125" s="50">
        <f t="shared" si="9"/>
        <v>-0.5</v>
      </c>
      <c r="N125" s="50">
        <f t="shared" si="9"/>
        <v>-0.5</v>
      </c>
      <c r="O125" s="50">
        <f t="shared" si="9"/>
        <v>-0.5</v>
      </c>
      <c r="P125" s="50">
        <f t="shared" si="9"/>
        <v>-0.5</v>
      </c>
      <c r="Q125" s="50">
        <f t="shared" si="9"/>
        <v>-0.5</v>
      </c>
      <c r="R125" s="50">
        <f t="shared" si="9"/>
        <v>-0.5</v>
      </c>
      <c r="S125" s="50">
        <f t="shared" si="9"/>
        <v>-0.5</v>
      </c>
      <c r="T125" s="50">
        <f t="shared" si="9"/>
        <v>-0.5</v>
      </c>
      <c r="U125" s="50">
        <f t="shared" si="9"/>
        <v>-0.5</v>
      </c>
      <c r="V125" s="50">
        <f t="shared" si="9"/>
        <v>-0.5</v>
      </c>
      <c r="W125" s="50">
        <f t="shared" si="9"/>
        <v>-0.5</v>
      </c>
      <c r="X125" s="50">
        <f t="shared" si="9"/>
        <v>-0.5</v>
      </c>
      <c r="Y125" s="50">
        <f t="shared" si="9"/>
        <v>-0.5</v>
      </c>
      <c r="Z125" s="50">
        <f t="shared" si="9"/>
        <v>-0.5</v>
      </c>
      <c r="AA125" s="50">
        <f t="shared" si="9"/>
        <v>-0.5</v>
      </c>
      <c r="AB125" s="50">
        <f t="shared" si="9"/>
        <v>-0.5</v>
      </c>
      <c r="AC125" s="50">
        <f t="shared" si="9"/>
        <v>-0.5</v>
      </c>
      <c r="AD125" s="50">
        <f t="shared" si="9"/>
        <v>-0.5</v>
      </c>
      <c r="AE125" s="50">
        <f t="shared" si="9"/>
        <v>-0.5</v>
      </c>
      <c r="AF125" s="50">
        <f t="shared" si="9"/>
        <v>-0.5</v>
      </c>
      <c r="AG125" s="50">
        <f t="shared" si="9"/>
        <v>-0.5</v>
      </c>
      <c r="AH125" s="50">
        <f t="shared" si="9"/>
        <v>-0.5</v>
      </c>
      <c r="AI125" s="50">
        <f t="shared" si="9"/>
        <v>-0.5</v>
      </c>
      <c r="AJ125" s="50">
        <f t="shared" si="9"/>
        <v>-0.5</v>
      </c>
      <c r="AK125" s="50">
        <f t="shared" si="9"/>
        <v>-0.5</v>
      </c>
      <c r="AL125" s="50">
        <f t="shared" si="9"/>
        <v>-0.5</v>
      </c>
      <c r="AM125" s="50">
        <f t="shared" si="9"/>
        <v>-0.5</v>
      </c>
      <c r="AN125" s="50">
        <f t="shared" si="9"/>
        <v>-0.5</v>
      </c>
      <c r="AO125" s="50">
        <f t="shared" si="9"/>
        <v>-0.5</v>
      </c>
      <c r="AP125" s="50">
        <f t="shared" si="9"/>
        <v>-0.5</v>
      </c>
      <c r="AQ125" s="50">
        <f t="shared" si="9"/>
        <v>-0.5</v>
      </c>
      <c r="AR125" s="50">
        <f t="shared" si="9"/>
        <v>-0.5</v>
      </c>
      <c r="AS125" s="50">
        <f t="shared" si="9"/>
        <v>-0.5</v>
      </c>
      <c r="AT125" s="50">
        <f t="shared" si="9"/>
        <v>-0.5</v>
      </c>
      <c r="AU125" s="50">
        <f t="shared" si="9"/>
        <v>-0.5</v>
      </c>
      <c r="AV125" s="50">
        <f t="shared" si="9"/>
        <v>-0.5</v>
      </c>
      <c r="AW125" s="50">
        <f t="shared" si="9"/>
        <v>-0.5</v>
      </c>
      <c r="AX125" s="50">
        <f t="shared" si="9"/>
        <v>-0.5</v>
      </c>
      <c r="AY125" s="50">
        <f t="shared" si="9"/>
        <v>-0.5</v>
      </c>
      <c r="AZ125" s="50">
        <f t="shared" si="9"/>
        <v>-0.5</v>
      </c>
    </row>
    <row r="126" spans="2:52">
      <c r="B126" s="50">
        <f t="shared" si="5"/>
        <v>1994</v>
      </c>
      <c r="C126" s="50">
        <f t="shared" si="9"/>
        <v>-0.5</v>
      </c>
      <c r="D126" s="50">
        <f t="shared" si="9"/>
        <v>-0.5</v>
      </c>
      <c r="E126" s="50">
        <f t="shared" si="9"/>
        <v>-0.5</v>
      </c>
      <c r="F126" s="50">
        <f t="shared" si="9"/>
        <v>-0.5</v>
      </c>
      <c r="G126" s="50">
        <f t="shared" si="9"/>
        <v>-4.1548215620656463E-2</v>
      </c>
      <c r="H126" s="50">
        <f t="shared" si="9"/>
        <v>-4.7618143453571626E-2</v>
      </c>
      <c r="I126" s="50">
        <f t="shared" si="9"/>
        <v>-0.5</v>
      </c>
      <c r="J126" s="50">
        <f t="shared" si="9"/>
        <v>-0.5</v>
      </c>
      <c r="K126" s="50">
        <f t="shared" si="9"/>
        <v>-0.5</v>
      </c>
      <c r="L126" s="50">
        <f t="shared" si="9"/>
        <v>-0.5</v>
      </c>
      <c r="M126" s="50">
        <f t="shared" si="9"/>
        <v>-0.5</v>
      </c>
      <c r="N126" s="50">
        <f t="shared" si="9"/>
        <v>-0.5</v>
      </c>
      <c r="O126" s="50">
        <f t="shared" si="9"/>
        <v>-0.5</v>
      </c>
      <c r="P126" s="50">
        <f t="shared" si="9"/>
        <v>-0.5</v>
      </c>
      <c r="Q126" s="50">
        <f t="shared" si="9"/>
        <v>-0.5</v>
      </c>
      <c r="R126" s="50">
        <f t="shared" si="9"/>
        <v>-0.5</v>
      </c>
      <c r="S126" s="50">
        <f t="shared" si="9"/>
        <v>-0.5</v>
      </c>
      <c r="T126" s="50">
        <f t="shared" si="9"/>
        <v>-0.5</v>
      </c>
      <c r="U126" s="50">
        <f t="shared" si="9"/>
        <v>-0.5</v>
      </c>
      <c r="V126" s="50">
        <f t="shared" si="9"/>
        <v>-0.5</v>
      </c>
      <c r="W126" s="50">
        <f t="shared" si="9"/>
        <v>-0.5</v>
      </c>
      <c r="X126" s="50">
        <f t="shared" si="9"/>
        <v>-0.5</v>
      </c>
      <c r="Y126" s="50">
        <f t="shared" si="9"/>
        <v>-0.5</v>
      </c>
      <c r="Z126" s="50">
        <f t="shared" si="9"/>
        <v>-0.5</v>
      </c>
      <c r="AA126" s="50">
        <f t="shared" si="9"/>
        <v>-0.5</v>
      </c>
      <c r="AB126" s="50">
        <f t="shared" si="9"/>
        <v>-0.5</v>
      </c>
      <c r="AC126" s="50">
        <f t="shared" si="9"/>
        <v>-0.5</v>
      </c>
      <c r="AD126" s="50">
        <f t="shared" si="9"/>
        <v>-0.5</v>
      </c>
      <c r="AE126" s="50">
        <f t="shared" si="9"/>
        <v>-0.5</v>
      </c>
      <c r="AF126" s="50">
        <f t="shared" si="9"/>
        <v>-0.5</v>
      </c>
      <c r="AG126" s="50">
        <f t="shared" si="9"/>
        <v>-0.5</v>
      </c>
      <c r="AH126" s="50">
        <f t="shared" si="9"/>
        <v>-0.5</v>
      </c>
      <c r="AI126" s="50">
        <f t="shared" si="9"/>
        <v>-0.5</v>
      </c>
      <c r="AJ126" s="50">
        <f t="shared" si="9"/>
        <v>-0.5</v>
      </c>
      <c r="AK126" s="50">
        <f t="shared" si="9"/>
        <v>-0.5</v>
      </c>
      <c r="AL126" s="50">
        <f t="shared" si="9"/>
        <v>-0.5</v>
      </c>
      <c r="AM126" s="50">
        <f t="shared" si="9"/>
        <v>-0.5</v>
      </c>
      <c r="AN126" s="50">
        <f t="shared" si="9"/>
        <v>-0.5</v>
      </c>
      <c r="AO126" s="50">
        <f t="shared" si="9"/>
        <v>-0.5</v>
      </c>
      <c r="AP126" s="50">
        <f t="shared" si="9"/>
        <v>-0.5</v>
      </c>
      <c r="AQ126" s="50">
        <f t="shared" si="9"/>
        <v>-0.5</v>
      </c>
      <c r="AR126" s="50">
        <f t="shared" si="9"/>
        <v>-0.5</v>
      </c>
      <c r="AS126" s="50">
        <f t="shared" si="9"/>
        <v>-0.5</v>
      </c>
      <c r="AT126" s="50">
        <f t="shared" si="9"/>
        <v>-0.5</v>
      </c>
      <c r="AU126" s="50">
        <f t="shared" si="9"/>
        <v>-0.5</v>
      </c>
      <c r="AV126" s="50">
        <f t="shared" si="9"/>
        <v>-0.5</v>
      </c>
      <c r="AW126" s="50">
        <f t="shared" si="9"/>
        <v>-0.5</v>
      </c>
      <c r="AX126" s="50">
        <f t="shared" si="9"/>
        <v>-0.5</v>
      </c>
      <c r="AY126" s="50">
        <f t="shared" si="9"/>
        <v>-0.5</v>
      </c>
      <c r="AZ126" s="50">
        <f t="shared" si="9"/>
        <v>-0.5</v>
      </c>
    </row>
    <row r="127" spans="2:52">
      <c r="B127" s="50">
        <f t="shared" si="5"/>
        <v>1995</v>
      </c>
      <c r="C127" s="50">
        <f t="shared" si="9"/>
        <v>-0.5</v>
      </c>
      <c r="D127" s="50">
        <f t="shared" si="9"/>
        <v>-0.5</v>
      </c>
      <c r="E127" s="50">
        <f t="shared" si="9"/>
        <v>-0.5</v>
      </c>
      <c r="F127" s="50">
        <f t="shared" si="9"/>
        <v>-0.5</v>
      </c>
      <c r="G127" s="50">
        <f t="shared" si="9"/>
        <v>-4.4869231818087094E-2</v>
      </c>
      <c r="H127" s="50">
        <f t="shared" si="9"/>
        <v>-5.1269255067719809E-2</v>
      </c>
      <c r="I127" s="50">
        <f t="shared" si="9"/>
        <v>-0.5</v>
      </c>
      <c r="J127" s="50">
        <f t="shared" si="9"/>
        <v>-0.5</v>
      </c>
      <c r="K127" s="50">
        <f t="shared" si="9"/>
        <v>-0.5</v>
      </c>
      <c r="L127" s="50">
        <f t="shared" si="9"/>
        <v>-0.5</v>
      </c>
      <c r="M127" s="50">
        <f t="shared" si="9"/>
        <v>-0.5</v>
      </c>
      <c r="N127" s="50">
        <f t="shared" si="9"/>
        <v>-0.5</v>
      </c>
      <c r="O127" s="50">
        <f t="shared" si="9"/>
        <v>-0.5</v>
      </c>
      <c r="P127" s="50">
        <f t="shared" si="9"/>
        <v>-0.5</v>
      </c>
      <c r="Q127" s="50">
        <f t="shared" si="9"/>
        <v>-0.5</v>
      </c>
      <c r="R127" s="50">
        <f t="shared" si="9"/>
        <v>-0.5</v>
      </c>
      <c r="S127" s="50">
        <f t="shared" si="9"/>
        <v>-0.5</v>
      </c>
      <c r="T127" s="50">
        <f t="shared" si="9"/>
        <v>-0.5</v>
      </c>
      <c r="U127" s="50">
        <f t="shared" si="9"/>
        <v>-0.5</v>
      </c>
      <c r="V127" s="50">
        <f t="shared" si="9"/>
        <v>-0.5</v>
      </c>
      <c r="W127" s="50">
        <f t="shared" si="9"/>
        <v>-0.5</v>
      </c>
      <c r="X127" s="50">
        <f t="shared" si="9"/>
        <v>-0.5</v>
      </c>
      <c r="Y127" s="50">
        <f t="shared" si="9"/>
        <v>-0.5</v>
      </c>
      <c r="Z127" s="50">
        <f t="shared" si="9"/>
        <v>-0.5</v>
      </c>
      <c r="AA127" s="50">
        <f t="shared" si="9"/>
        <v>-0.5</v>
      </c>
      <c r="AB127" s="50">
        <f t="shared" si="9"/>
        <v>-0.5</v>
      </c>
      <c r="AC127" s="50">
        <f t="shared" si="9"/>
        <v>-0.5</v>
      </c>
      <c r="AD127" s="50">
        <f t="shared" si="9"/>
        <v>-0.5</v>
      </c>
      <c r="AE127" s="50">
        <f t="shared" si="9"/>
        <v>-0.5</v>
      </c>
      <c r="AF127" s="50">
        <f t="shared" si="9"/>
        <v>-0.5</v>
      </c>
      <c r="AG127" s="50">
        <f t="shared" si="9"/>
        <v>-0.5</v>
      </c>
      <c r="AH127" s="50">
        <f t="shared" si="9"/>
        <v>-0.5</v>
      </c>
      <c r="AI127" s="50">
        <f t="shared" si="9"/>
        <v>-0.5</v>
      </c>
      <c r="AJ127" s="50">
        <f t="shared" si="9"/>
        <v>-0.5</v>
      </c>
      <c r="AK127" s="50">
        <f t="shared" si="9"/>
        <v>-0.5</v>
      </c>
      <c r="AL127" s="50">
        <f t="shared" si="9"/>
        <v>-0.5</v>
      </c>
      <c r="AM127" s="50">
        <f t="shared" si="9"/>
        <v>-0.5</v>
      </c>
      <c r="AN127" s="50">
        <f t="shared" si="9"/>
        <v>-0.5</v>
      </c>
      <c r="AO127" s="50">
        <f t="shared" si="9"/>
        <v>-0.5</v>
      </c>
      <c r="AP127" s="50">
        <f t="shared" si="9"/>
        <v>-0.5</v>
      </c>
      <c r="AQ127" s="50">
        <f t="shared" si="9"/>
        <v>-0.5</v>
      </c>
      <c r="AR127" s="50">
        <f t="shared" si="9"/>
        <v>-0.5</v>
      </c>
      <c r="AS127" s="50">
        <f t="shared" si="9"/>
        <v>-0.5</v>
      </c>
      <c r="AT127" s="50">
        <f t="shared" si="9"/>
        <v>-0.5</v>
      </c>
      <c r="AU127" s="50">
        <f t="shared" si="9"/>
        <v>-0.5</v>
      </c>
      <c r="AV127" s="50">
        <f t="shared" si="9"/>
        <v>-0.5</v>
      </c>
      <c r="AW127" s="50">
        <f t="shared" si="9"/>
        <v>-0.5</v>
      </c>
      <c r="AX127" s="50">
        <f t="shared" si="9"/>
        <v>-0.5</v>
      </c>
      <c r="AY127" s="50">
        <f t="shared" si="9"/>
        <v>-0.5</v>
      </c>
      <c r="AZ127" s="50">
        <f t="shared" si="9"/>
        <v>-0.5</v>
      </c>
    </row>
    <row r="128" spans="2:52">
      <c r="B128" s="50">
        <f t="shared" si="5"/>
        <v>1996</v>
      </c>
      <c r="C128" s="50">
        <f t="shared" si="9"/>
        <v>-0.5</v>
      </c>
      <c r="D128" s="50">
        <f t="shared" si="9"/>
        <v>-0.5</v>
      </c>
      <c r="E128" s="50">
        <f t="shared" si="9"/>
        <v>-0.5</v>
      </c>
      <c r="F128" s="50">
        <f t="shared" si="9"/>
        <v>-0.5</v>
      </c>
      <c r="G128" s="50">
        <f t="shared" si="9"/>
        <v>-4.8782273526905978E-2</v>
      </c>
      <c r="H128" s="50">
        <f t="shared" si="9"/>
        <v>-5.5452264067609024E-2</v>
      </c>
      <c r="I128" s="50">
        <f t="shared" si="9"/>
        <v>-0.5</v>
      </c>
      <c r="J128" s="50">
        <f t="shared" si="9"/>
        <v>-0.5</v>
      </c>
      <c r="K128" s="50">
        <f t="shared" si="9"/>
        <v>-0.5</v>
      </c>
      <c r="L128" s="50">
        <f t="shared" si="9"/>
        <v>-0.5</v>
      </c>
      <c r="M128" s="50">
        <f t="shared" si="9"/>
        <v>-0.5</v>
      </c>
      <c r="N128" s="50">
        <f t="shared" si="9"/>
        <v>-0.5</v>
      </c>
      <c r="O128" s="50">
        <f t="shared" si="9"/>
        <v>-0.5</v>
      </c>
      <c r="P128" s="50">
        <f t="shared" si="9"/>
        <v>-0.5</v>
      </c>
      <c r="Q128" s="50">
        <f t="shared" si="9"/>
        <v>-0.5</v>
      </c>
      <c r="R128" s="50">
        <f t="shared" si="9"/>
        <v>-0.5</v>
      </c>
      <c r="S128" s="50">
        <f t="shared" si="9"/>
        <v>-0.5</v>
      </c>
      <c r="T128" s="50">
        <f t="shared" si="9"/>
        <v>-0.5</v>
      </c>
      <c r="U128" s="50">
        <f t="shared" si="9"/>
        <v>-0.5</v>
      </c>
      <c r="V128" s="50">
        <f t="shared" si="9"/>
        <v>-0.5</v>
      </c>
      <c r="W128" s="50">
        <f t="shared" si="9"/>
        <v>-0.5</v>
      </c>
      <c r="X128" s="50">
        <f t="shared" si="9"/>
        <v>-0.5</v>
      </c>
      <c r="Y128" s="50">
        <f t="shared" si="9"/>
        <v>-0.5</v>
      </c>
      <c r="Z128" s="50">
        <f t="shared" si="9"/>
        <v>-0.5</v>
      </c>
      <c r="AA128" s="50">
        <f t="shared" si="9"/>
        <v>-0.5</v>
      </c>
      <c r="AB128" s="50">
        <f t="shared" si="9"/>
        <v>-0.5</v>
      </c>
      <c r="AC128" s="50">
        <f t="shared" si="9"/>
        <v>-0.5</v>
      </c>
      <c r="AD128" s="50">
        <f t="shared" si="9"/>
        <v>-0.5</v>
      </c>
      <c r="AE128" s="50">
        <f t="shared" si="9"/>
        <v>-0.5</v>
      </c>
      <c r="AF128" s="50">
        <f t="shared" si="9"/>
        <v>-0.5</v>
      </c>
      <c r="AG128" s="50">
        <f t="shared" si="9"/>
        <v>-0.5</v>
      </c>
      <c r="AH128" s="50">
        <f t="shared" si="9"/>
        <v>-0.5</v>
      </c>
      <c r="AI128" s="50">
        <f t="shared" si="9"/>
        <v>-0.5</v>
      </c>
      <c r="AJ128" s="50">
        <f t="shared" si="9"/>
        <v>-0.5</v>
      </c>
      <c r="AK128" s="50">
        <f t="shared" si="9"/>
        <v>-0.5</v>
      </c>
      <c r="AL128" s="50">
        <f t="shared" si="9"/>
        <v>-0.5</v>
      </c>
      <c r="AM128" s="50">
        <f t="shared" si="9"/>
        <v>-0.5</v>
      </c>
      <c r="AN128" s="50">
        <f t="shared" si="9"/>
        <v>-0.5</v>
      </c>
      <c r="AO128" s="50">
        <f t="shared" si="9"/>
        <v>-0.5</v>
      </c>
      <c r="AP128" s="50">
        <f t="shared" si="9"/>
        <v>-0.5</v>
      </c>
      <c r="AQ128" s="50">
        <f t="shared" si="9"/>
        <v>-0.5</v>
      </c>
      <c r="AR128" s="50">
        <f t="shared" si="9"/>
        <v>-0.5</v>
      </c>
      <c r="AS128" s="50">
        <f t="shared" si="9"/>
        <v>-0.5</v>
      </c>
      <c r="AT128" s="50">
        <f t="shared" si="9"/>
        <v>-0.5</v>
      </c>
      <c r="AU128" s="50">
        <f t="shared" si="9"/>
        <v>-0.5</v>
      </c>
      <c r="AV128" s="50">
        <f t="shared" si="9"/>
        <v>-0.5</v>
      </c>
      <c r="AW128" s="50">
        <f t="shared" si="9"/>
        <v>-0.5</v>
      </c>
      <c r="AX128" s="50">
        <f t="shared" si="9"/>
        <v>-0.5</v>
      </c>
      <c r="AY128" s="50">
        <f t="shared" si="9"/>
        <v>-0.5</v>
      </c>
      <c r="AZ128" s="50">
        <f t="shared" si="9"/>
        <v>-0.5</v>
      </c>
    </row>
    <row r="129" spans="2:52">
      <c r="B129" s="50">
        <f t="shared" si="5"/>
        <v>1997</v>
      </c>
      <c r="C129" s="50">
        <f t="shared" si="9"/>
        <v>-0.5</v>
      </c>
      <c r="D129" s="50">
        <f t="shared" si="9"/>
        <v>-0.5</v>
      </c>
      <c r="E129" s="50">
        <f t="shared" si="9"/>
        <v>-0.5</v>
      </c>
      <c r="F129" s="50">
        <f t="shared" si="9"/>
        <v>-0.5</v>
      </c>
      <c r="G129" s="50">
        <f t="shared" si="9"/>
        <v>-5.0027375464098946E-2</v>
      </c>
      <c r="H129" s="50">
        <f t="shared" ref="H129:AZ129" si="10">-((H77-1)*(H77-2))^-1</f>
        <v>-5.6289937753609173E-2</v>
      </c>
      <c r="I129" s="50">
        <f t="shared" si="10"/>
        <v>-0.5</v>
      </c>
      <c r="J129" s="50">
        <f t="shared" si="10"/>
        <v>-0.5</v>
      </c>
      <c r="K129" s="50">
        <f t="shared" si="10"/>
        <v>-0.5</v>
      </c>
      <c r="L129" s="50">
        <f t="shared" si="10"/>
        <v>-0.5</v>
      </c>
      <c r="M129" s="50">
        <f t="shared" si="10"/>
        <v>-0.5</v>
      </c>
      <c r="N129" s="50">
        <f t="shared" si="10"/>
        <v>-0.5</v>
      </c>
      <c r="O129" s="50">
        <f t="shared" si="10"/>
        <v>-0.5</v>
      </c>
      <c r="P129" s="50">
        <f t="shared" si="10"/>
        <v>-0.5</v>
      </c>
      <c r="Q129" s="50">
        <f t="shared" si="10"/>
        <v>-0.5</v>
      </c>
      <c r="R129" s="50">
        <f t="shared" si="10"/>
        <v>-0.5</v>
      </c>
      <c r="S129" s="50">
        <f t="shared" si="10"/>
        <v>-0.5</v>
      </c>
      <c r="T129" s="50">
        <f t="shared" si="10"/>
        <v>-0.5</v>
      </c>
      <c r="U129" s="50">
        <f t="shared" si="10"/>
        <v>-0.5</v>
      </c>
      <c r="V129" s="50">
        <f t="shared" si="10"/>
        <v>-0.5</v>
      </c>
      <c r="W129" s="50">
        <f t="shared" si="10"/>
        <v>-0.5</v>
      </c>
      <c r="X129" s="50">
        <f t="shared" si="10"/>
        <v>-0.5</v>
      </c>
      <c r="Y129" s="50">
        <f t="shared" si="10"/>
        <v>-0.5</v>
      </c>
      <c r="Z129" s="50">
        <f t="shared" si="10"/>
        <v>-0.5</v>
      </c>
      <c r="AA129" s="50">
        <f t="shared" si="10"/>
        <v>-0.5</v>
      </c>
      <c r="AB129" s="50">
        <f t="shared" si="10"/>
        <v>-0.5</v>
      </c>
      <c r="AC129" s="50">
        <f t="shared" si="10"/>
        <v>-0.5</v>
      </c>
      <c r="AD129" s="50">
        <f t="shared" si="10"/>
        <v>-0.5</v>
      </c>
      <c r="AE129" s="50">
        <f t="shared" si="10"/>
        <v>-0.5</v>
      </c>
      <c r="AF129" s="50">
        <f t="shared" si="10"/>
        <v>-0.5</v>
      </c>
      <c r="AG129" s="50">
        <f t="shared" si="10"/>
        <v>-0.5</v>
      </c>
      <c r="AH129" s="50">
        <f t="shared" si="10"/>
        <v>-0.5</v>
      </c>
      <c r="AI129" s="50">
        <f t="shared" si="10"/>
        <v>-0.5</v>
      </c>
      <c r="AJ129" s="50">
        <f t="shared" si="10"/>
        <v>-0.5</v>
      </c>
      <c r="AK129" s="50">
        <f t="shared" si="10"/>
        <v>-0.5</v>
      </c>
      <c r="AL129" s="50">
        <f t="shared" si="10"/>
        <v>-0.5</v>
      </c>
      <c r="AM129" s="50">
        <f t="shared" si="10"/>
        <v>-0.5</v>
      </c>
      <c r="AN129" s="50">
        <f t="shared" si="10"/>
        <v>-0.5</v>
      </c>
      <c r="AO129" s="50">
        <f t="shared" si="10"/>
        <v>-0.5</v>
      </c>
      <c r="AP129" s="50">
        <f t="shared" si="10"/>
        <v>-0.5</v>
      </c>
      <c r="AQ129" s="50">
        <f t="shared" si="10"/>
        <v>-0.5</v>
      </c>
      <c r="AR129" s="50">
        <f t="shared" si="10"/>
        <v>-0.5</v>
      </c>
      <c r="AS129" s="50">
        <f t="shared" si="10"/>
        <v>-0.5</v>
      </c>
      <c r="AT129" s="50">
        <f t="shared" si="10"/>
        <v>-0.5</v>
      </c>
      <c r="AU129" s="50">
        <f t="shared" si="10"/>
        <v>-0.5</v>
      </c>
      <c r="AV129" s="50">
        <f t="shared" si="10"/>
        <v>-0.5</v>
      </c>
      <c r="AW129" s="50">
        <f t="shared" si="10"/>
        <v>-0.5</v>
      </c>
      <c r="AX129" s="50">
        <f t="shared" si="10"/>
        <v>-0.5</v>
      </c>
      <c r="AY129" s="50">
        <f t="shared" si="10"/>
        <v>-0.5</v>
      </c>
      <c r="AZ129" s="50">
        <f t="shared" si="10"/>
        <v>-0.5</v>
      </c>
    </row>
    <row r="130" spans="2:52">
      <c r="B130" s="50">
        <f t="shared" si="5"/>
        <v>1998</v>
      </c>
      <c r="C130" s="50">
        <f t="shared" ref="C130:AZ135" si="11">-((C78-1)*(C78-2))^-1</f>
        <v>-0.5</v>
      </c>
      <c r="D130" s="50">
        <f t="shared" si="11"/>
        <v>-0.5</v>
      </c>
      <c r="E130" s="50">
        <f t="shared" si="11"/>
        <v>-0.5</v>
      </c>
      <c r="F130" s="50">
        <f t="shared" si="11"/>
        <v>-0.5</v>
      </c>
      <c r="G130" s="50">
        <f t="shared" si="11"/>
        <v>-5.3627724044747575E-2</v>
      </c>
      <c r="H130" s="50">
        <f t="shared" si="11"/>
        <v>-6.034734484943878E-2</v>
      </c>
      <c r="I130" s="50">
        <f t="shared" si="11"/>
        <v>-0.5</v>
      </c>
      <c r="J130" s="50">
        <f t="shared" si="11"/>
        <v>-0.5</v>
      </c>
      <c r="K130" s="50">
        <f t="shared" si="11"/>
        <v>-0.5</v>
      </c>
      <c r="L130" s="50">
        <f t="shared" si="11"/>
        <v>-0.5</v>
      </c>
      <c r="M130" s="50">
        <f t="shared" si="11"/>
        <v>-0.5</v>
      </c>
      <c r="N130" s="50">
        <f t="shared" si="11"/>
        <v>-0.5</v>
      </c>
      <c r="O130" s="50">
        <f t="shared" si="11"/>
        <v>-0.5</v>
      </c>
      <c r="P130" s="50">
        <f t="shared" si="11"/>
        <v>-0.5</v>
      </c>
      <c r="Q130" s="50">
        <f t="shared" si="11"/>
        <v>-0.5</v>
      </c>
      <c r="R130" s="50">
        <f t="shared" si="11"/>
        <v>-0.5</v>
      </c>
      <c r="S130" s="50">
        <f t="shared" si="11"/>
        <v>-0.5</v>
      </c>
      <c r="T130" s="50">
        <f t="shared" si="11"/>
        <v>-0.5</v>
      </c>
      <c r="U130" s="50">
        <f t="shared" si="11"/>
        <v>-0.5</v>
      </c>
      <c r="V130" s="50">
        <f t="shared" si="11"/>
        <v>-0.5</v>
      </c>
      <c r="W130" s="50">
        <f t="shared" si="11"/>
        <v>-0.5</v>
      </c>
      <c r="X130" s="50">
        <f t="shared" si="11"/>
        <v>-0.5</v>
      </c>
      <c r="Y130" s="50">
        <f t="shared" si="11"/>
        <v>-0.5</v>
      </c>
      <c r="Z130" s="50">
        <f t="shared" si="11"/>
        <v>-0.5</v>
      </c>
      <c r="AA130" s="50">
        <f t="shared" si="11"/>
        <v>-0.5</v>
      </c>
      <c r="AB130" s="50">
        <f t="shared" si="11"/>
        <v>-0.5</v>
      </c>
      <c r="AC130" s="50">
        <f t="shared" si="11"/>
        <v>-0.5</v>
      </c>
      <c r="AD130" s="50">
        <f t="shared" si="11"/>
        <v>-0.5</v>
      </c>
      <c r="AE130" s="50">
        <f t="shared" si="11"/>
        <v>-0.5</v>
      </c>
      <c r="AF130" s="50">
        <f t="shared" si="11"/>
        <v>-0.5</v>
      </c>
      <c r="AG130" s="50">
        <f t="shared" si="11"/>
        <v>-0.5</v>
      </c>
      <c r="AH130" s="50">
        <f t="shared" si="11"/>
        <v>-0.5</v>
      </c>
      <c r="AI130" s="50">
        <f t="shared" si="11"/>
        <v>-0.5</v>
      </c>
      <c r="AJ130" s="50">
        <f t="shared" si="11"/>
        <v>-0.5</v>
      </c>
      <c r="AK130" s="50">
        <f t="shared" si="11"/>
        <v>-0.5</v>
      </c>
      <c r="AL130" s="50">
        <f t="shared" si="11"/>
        <v>-0.5</v>
      </c>
      <c r="AM130" s="50">
        <f t="shared" si="11"/>
        <v>-0.5</v>
      </c>
      <c r="AN130" s="50">
        <f t="shared" si="11"/>
        <v>-0.5</v>
      </c>
      <c r="AO130" s="50">
        <f t="shared" si="11"/>
        <v>-0.5</v>
      </c>
      <c r="AP130" s="50">
        <f t="shared" si="11"/>
        <v>-0.5</v>
      </c>
      <c r="AQ130" s="50">
        <f t="shared" si="11"/>
        <v>-0.5</v>
      </c>
      <c r="AR130" s="50">
        <f t="shared" si="11"/>
        <v>-0.5</v>
      </c>
      <c r="AS130" s="50">
        <f t="shared" si="11"/>
        <v>-0.5</v>
      </c>
      <c r="AT130" s="50">
        <f t="shared" si="11"/>
        <v>-0.5</v>
      </c>
      <c r="AU130" s="50">
        <f t="shared" si="11"/>
        <v>-0.5</v>
      </c>
      <c r="AV130" s="50">
        <f t="shared" si="11"/>
        <v>-0.5</v>
      </c>
      <c r="AW130" s="50">
        <f t="shared" si="11"/>
        <v>-0.5</v>
      </c>
      <c r="AX130" s="50">
        <f t="shared" si="11"/>
        <v>-0.5</v>
      </c>
      <c r="AY130" s="50">
        <f t="shared" si="11"/>
        <v>-0.5</v>
      </c>
      <c r="AZ130" s="50">
        <f t="shared" si="11"/>
        <v>-0.5</v>
      </c>
    </row>
    <row r="131" spans="2:52">
      <c r="B131" s="50">
        <f t="shared" si="5"/>
        <v>1999</v>
      </c>
      <c r="C131" s="50">
        <f t="shared" si="11"/>
        <v>-0.5</v>
      </c>
      <c r="D131" s="50">
        <f t="shared" si="11"/>
        <v>-0.5</v>
      </c>
      <c r="E131" s="50">
        <f t="shared" si="11"/>
        <v>-0.5</v>
      </c>
      <c r="F131" s="50">
        <f t="shared" si="11"/>
        <v>-0.5</v>
      </c>
      <c r="G131" s="50">
        <f t="shared" si="11"/>
        <v>-5.446286714237944E-2</v>
      </c>
      <c r="H131" s="50">
        <f t="shared" si="11"/>
        <v>-6.121450750297984E-2</v>
      </c>
      <c r="I131" s="50">
        <f t="shared" si="11"/>
        <v>-0.5</v>
      </c>
      <c r="J131" s="50">
        <f t="shared" si="11"/>
        <v>-0.5</v>
      </c>
      <c r="K131" s="50">
        <f t="shared" si="11"/>
        <v>-0.5</v>
      </c>
      <c r="L131" s="50">
        <f t="shared" si="11"/>
        <v>-0.5</v>
      </c>
      <c r="M131" s="50">
        <f t="shared" si="11"/>
        <v>-0.5</v>
      </c>
      <c r="N131" s="50">
        <f t="shared" si="11"/>
        <v>-0.5</v>
      </c>
      <c r="O131" s="50">
        <f t="shared" si="11"/>
        <v>-0.5</v>
      </c>
      <c r="P131" s="50">
        <f t="shared" si="11"/>
        <v>-0.5</v>
      </c>
      <c r="Q131" s="50">
        <f t="shared" si="11"/>
        <v>-0.5</v>
      </c>
      <c r="R131" s="50">
        <f t="shared" si="11"/>
        <v>-0.5</v>
      </c>
      <c r="S131" s="50">
        <f t="shared" si="11"/>
        <v>-0.5</v>
      </c>
      <c r="T131" s="50">
        <f t="shared" si="11"/>
        <v>-0.5</v>
      </c>
      <c r="U131" s="50">
        <f t="shared" si="11"/>
        <v>-0.5</v>
      </c>
      <c r="V131" s="50">
        <f t="shared" si="11"/>
        <v>-0.5</v>
      </c>
      <c r="W131" s="50">
        <f t="shared" si="11"/>
        <v>-0.5</v>
      </c>
      <c r="X131" s="50">
        <f t="shared" si="11"/>
        <v>-0.5</v>
      </c>
      <c r="Y131" s="50">
        <f t="shared" si="11"/>
        <v>-0.5</v>
      </c>
      <c r="Z131" s="50">
        <f t="shared" si="11"/>
        <v>-0.5</v>
      </c>
      <c r="AA131" s="50">
        <f t="shared" si="11"/>
        <v>-0.5</v>
      </c>
      <c r="AB131" s="50">
        <f t="shared" si="11"/>
        <v>-0.5</v>
      </c>
      <c r="AC131" s="50">
        <f t="shared" si="11"/>
        <v>-0.5</v>
      </c>
      <c r="AD131" s="50">
        <f t="shared" si="11"/>
        <v>-0.5</v>
      </c>
      <c r="AE131" s="50">
        <f t="shared" si="11"/>
        <v>-0.5</v>
      </c>
      <c r="AF131" s="50">
        <f t="shared" si="11"/>
        <v>-0.5</v>
      </c>
      <c r="AG131" s="50">
        <f t="shared" si="11"/>
        <v>-0.5</v>
      </c>
      <c r="AH131" s="50">
        <f t="shared" si="11"/>
        <v>-0.5</v>
      </c>
      <c r="AI131" s="50">
        <f t="shared" si="11"/>
        <v>-0.5</v>
      </c>
      <c r="AJ131" s="50">
        <f t="shared" si="11"/>
        <v>-0.5</v>
      </c>
      <c r="AK131" s="50">
        <f t="shared" si="11"/>
        <v>-0.5</v>
      </c>
      <c r="AL131" s="50">
        <f t="shared" si="11"/>
        <v>-0.5</v>
      </c>
      <c r="AM131" s="50">
        <f t="shared" si="11"/>
        <v>-0.5</v>
      </c>
      <c r="AN131" s="50">
        <f t="shared" si="11"/>
        <v>-0.5</v>
      </c>
      <c r="AO131" s="50">
        <f t="shared" si="11"/>
        <v>-0.5</v>
      </c>
      <c r="AP131" s="50">
        <f t="shared" si="11"/>
        <v>-0.5</v>
      </c>
      <c r="AQ131" s="50">
        <f t="shared" si="11"/>
        <v>-0.5</v>
      </c>
      <c r="AR131" s="50">
        <f t="shared" si="11"/>
        <v>-0.5</v>
      </c>
      <c r="AS131" s="50">
        <f t="shared" si="11"/>
        <v>-0.5</v>
      </c>
      <c r="AT131" s="50">
        <f t="shared" si="11"/>
        <v>-0.5</v>
      </c>
      <c r="AU131" s="50">
        <f t="shared" si="11"/>
        <v>-0.5</v>
      </c>
      <c r="AV131" s="50">
        <f t="shared" si="11"/>
        <v>-0.5</v>
      </c>
      <c r="AW131" s="50">
        <f t="shared" si="11"/>
        <v>-0.5</v>
      </c>
      <c r="AX131" s="50">
        <f t="shared" si="11"/>
        <v>-0.5</v>
      </c>
      <c r="AY131" s="50">
        <f t="shared" si="11"/>
        <v>-0.5</v>
      </c>
      <c r="AZ131" s="50">
        <f t="shared" si="11"/>
        <v>-0.5</v>
      </c>
    </row>
    <row r="132" spans="2:52">
      <c r="B132" s="50">
        <f t="shared" si="5"/>
        <v>2000</v>
      </c>
      <c r="C132" s="50">
        <f t="shared" si="11"/>
        <v>-0.5</v>
      </c>
      <c r="D132" s="50">
        <f t="shared" si="11"/>
        <v>-0.5</v>
      </c>
      <c r="E132" s="50">
        <f t="shared" si="11"/>
        <v>-0.5</v>
      </c>
      <c r="F132" s="50">
        <f t="shared" si="11"/>
        <v>-0.5</v>
      </c>
      <c r="G132" s="50">
        <f t="shared" si="11"/>
        <v>-5.5489440053888679E-2</v>
      </c>
      <c r="H132" s="50">
        <f t="shared" si="11"/>
        <v>-6.351733446461294E-2</v>
      </c>
      <c r="I132" s="50">
        <f t="shared" si="11"/>
        <v>-0.5</v>
      </c>
      <c r="J132" s="50">
        <f t="shared" si="11"/>
        <v>-0.5</v>
      </c>
      <c r="K132" s="50">
        <f t="shared" si="11"/>
        <v>-0.5</v>
      </c>
      <c r="L132" s="50">
        <f t="shared" si="11"/>
        <v>-0.5</v>
      </c>
      <c r="M132" s="50">
        <f t="shared" si="11"/>
        <v>-0.5</v>
      </c>
      <c r="N132" s="50">
        <f t="shared" si="11"/>
        <v>-0.5</v>
      </c>
      <c r="O132" s="50">
        <f t="shared" si="11"/>
        <v>-0.5</v>
      </c>
      <c r="P132" s="50">
        <f t="shared" si="11"/>
        <v>-0.5</v>
      </c>
      <c r="Q132" s="50">
        <f t="shared" si="11"/>
        <v>-0.5</v>
      </c>
      <c r="R132" s="50">
        <f t="shared" si="11"/>
        <v>-0.5</v>
      </c>
      <c r="S132" s="50">
        <f t="shared" si="11"/>
        <v>-0.5</v>
      </c>
      <c r="T132" s="50">
        <f t="shared" si="11"/>
        <v>-0.5</v>
      </c>
      <c r="U132" s="50">
        <f t="shared" si="11"/>
        <v>-0.5</v>
      </c>
      <c r="V132" s="50">
        <f t="shared" si="11"/>
        <v>-0.5</v>
      </c>
      <c r="W132" s="50">
        <f t="shared" si="11"/>
        <v>-0.5</v>
      </c>
      <c r="X132" s="50">
        <f t="shared" si="11"/>
        <v>-0.5</v>
      </c>
      <c r="Y132" s="50">
        <f t="shared" si="11"/>
        <v>-0.5</v>
      </c>
      <c r="Z132" s="50">
        <f t="shared" si="11"/>
        <v>-0.5</v>
      </c>
      <c r="AA132" s="50">
        <f t="shared" si="11"/>
        <v>-0.5</v>
      </c>
      <c r="AB132" s="50">
        <f t="shared" si="11"/>
        <v>-0.5</v>
      </c>
      <c r="AC132" s="50">
        <f t="shared" si="11"/>
        <v>-0.5</v>
      </c>
      <c r="AD132" s="50">
        <f t="shared" si="11"/>
        <v>-0.5</v>
      </c>
      <c r="AE132" s="50">
        <f t="shared" si="11"/>
        <v>-0.5</v>
      </c>
      <c r="AF132" s="50">
        <f t="shared" si="11"/>
        <v>-0.5</v>
      </c>
      <c r="AG132" s="50">
        <f t="shared" si="11"/>
        <v>-0.5</v>
      </c>
      <c r="AH132" s="50">
        <f t="shared" si="11"/>
        <v>-0.5</v>
      </c>
      <c r="AI132" s="50">
        <f t="shared" si="11"/>
        <v>-0.5</v>
      </c>
      <c r="AJ132" s="50">
        <f t="shared" si="11"/>
        <v>-0.5</v>
      </c>
      <c r="AK132" s="50">
        <f t="shared" si="11"/>
        <v>-0.5</v>
      </c>
      <c r="AL132" s="50">
        <f t="shared" si="11"/>
        <v>-0.5</v>
      </c>
      <c r="AM132" s="50">
        <f t="shared" si="11"/>
        <v>-0.5</v>
      </c>
      <c r="AN132" s="50">
        <f t="shared" si="11"/>
        <v>-0.5</v>
      </c>
      <c r="AO132" s="50">
        <f t="shared" si="11"/>
        <v>-0.5</v>
      </c>
      <c r="AP132" s="50">
        <f t="shared" si="11"/>
        <v>-0.5</v>
      </c>
      <c r="AQ132" s="50">
        <f t="shared" si="11"/>
        <v>-0.5</v>
      </c>
      <c r="AR132" s="50">
        <f t="shared" si="11"/>
        <v>-0.5</v>
      </c>
      <c r="AS132" s="50">
        <f t="shared" si="11"/>
        <v>-0.5</v>
      </c>
      <c r="AT132" s="50">
        <f t="shared" si="11"/>
        <v>-0.5</v>
      </c>
      <c r="AU132" s="50">
        <f t="shared" si="11"/>
        <v>-0.5</v>
      </c>
      <c r="AV132" s="50">
        <f t="shared" si="11"/>
        <v>-0.5</v>
      </c>
      <c r="AW132" s="50">
        <f t="shared" si="11"/>
        <v>-0.5</v>
      </c>
      <c r="AX132" s="50">
        <f t="shared" si="11"/>
        <v>-0.5</v>
      </c>
      <c r="AY132" s="50">
        <f t="shared" si="11"/>
        <v>-0.5</v>
      </c>
      <c r="AZ132" s="50">
        <f t="shared" si="11"/>
        <v>-0.5</v>
      </c>
    </row>
    <row r="133" spans="2:52">
      <c r="B133" s="50">
        <f t="shared" si="5"/>
        <v>2001</v>
      </c>
      <c r="C133" s="50">
        <f t="shared" si="11"/>
        <v>-0.5</v>
      </c>
      <c r="D133" s="50">
        <f t="shared" si="11"/>
        <v>-0.5</v>
      </c>
      <c r="E133" s="50">
        <f t="shared" si="11"/>
        <v>-0.5</v>
      </c>
      <c r="F133" s="50">
        <f t="shared" si="11"/>
        <v>-0.5</v>
      </c>
      <c r="G133" s="50">
        <f t="shared" si="11"/>
        <v>-5.7595956794167361E-2</v>
      </c>
      <c r="H133" s="50">
        <f t="shared" si="11"/>
        <v>-6.6129095932569257E-2</v>
      </c>
      <c r="I133" s="50">
        <f t="shared" si="11"/>
        <v>-0.5</v>
      </c>
      <c r="J133" s="50">
        <f t="shared" si="11"/>
        <v>-0.5</v>
      </c>
      <c r="K133" s="50">
        <f t="shared" si="11"/>
        <v>-0.5</v>
      </c>
      <c r="L133" s="50">
        <f t="shared" si="11"/>
        <v>-0.5</v>
      </c>
      <c r="M133" s="50">
        <f t="shared" si="11"/>
        <v>-0.5</v>
      </c>
      <c r="N133" s="50">
        <f t="shared" si="11"/>
        <v>-0.5</v>
      </c>
      <c r="O133" s="50">
        <f t="shared" si="11"/>
        <v>-0.5</v>
      </c>
      <c r="P133" s="50">
        <f t="shared" si="11"/>
        <v>-0.5</v>
      </c>
      <c r="Q133" s="50">
        <f t="shared" si="11"/>
        <v>-0.5</v>
      </c>
      <c r="R133" s="50">
        <f t="shared" si="11"/>
        <v>-0.5</v>
      </c>
      <c r="S133" s="50">
        <f t="shared" si="11"/>
        <v>-0.5</v>
      </c>
      <c r="T133" s="50">
        <f t="shared" si="11"/>
        <v>-0.5</v>
      </c>
      <c r="U133" s="50">
        <f t="shared" si="11"/>
        <v>-0.5</v>
      </c>
      <c r="V133" s="50">
        <f t="shared" si="11"/>
        <v>-0.5</v>
      </c>
      <c r="W133" s="50">
        <f t="shared" si="11"/>
        <v>-0.5</v>
      </c>
      <c r="X133" s="50">
        <f t="shared" si="11"/>
        <v>-0.5</v>
      </c>
      <c r="Y133" s="50">
        <f t="shared" si="11"/>
        <v>-0.5</v>
      </c>
      <c r="Z133" s="50">
        <f t="shared" si="11"/>
        <v>-0.5</v>
      </c>
      <c r="AA133" s="50">
        <f t="shared" si="11"/>
        <v>-0.5</v>
      </c>
      <c r="AB133" s="50">
        <f t="shared" si="11"/>
        <v>-0.5</v>
      </c>
      <c r="AC133" s="50">
        <f t="shared" si="11"/>
        <v>-0.5</v>
      </c>
      <c r="AD133" s="50">
        <f t="shared" si="11"/>
        <v>-0.5</v>
      </c>
      <c r="AE133" s="50">
        <f t="shared" si="11"/>
        <v>-0.5</v>
      </c>
      <c r="AF133" s="50">
        <f t="shared" si="11"/>
        <v>-0.5</v>
      </c>
      <c r="AG133" s="50">
        <f t="shared" si="11"/>
        <v>-0.5</v>
      </c>
      <c r="AH133" s="50">
        <f t="shared" si="11"/>
        <v>-0.5</v>
      </c>
      <c r="AI133" s="50">
        <f t="shared" si="11"/>
        <v>-0.5</v>
      </c>
      <c r="AJ133" s="50">
        <f t="shared" si="11"/>
        <v>-0.5</v>
      </c>
      <c r="AK133" s="50">
        <f t="shared" si="11"/>
        <v>-0.5</v>
      </c>
      <c r="AL133" s="50">
        <f t="shared" si="11"/>
        <v>-0.5</v>
      </c>
      <c r="AM133" s="50">
        <f t="shared" si="11"/>
        <v>-0.5</v>
      </c>
      <c r="AN133" s="50">
        <f t="shared" si="11"/>
        <v>-0.5</v>
      </c>
      <c r="AO133" s="50">
        <f t="shared" si="11"/>
        <v>-0.5</v>
      </c>
      <c r="AP133" s="50">
        <f t="shared" si="11"/>
        <v>-0.5</v>
      </c>
      <c r="AQ133" s="50">
        <f t="shared" si="11"/>
        <v>-0.5</v>
      </c>
      <c r="AR133" s="50">
        <f t="shared" si="11"/>
        <v>-0.5</v>
      </c>
      <c r="AS133" s="50">
        <f t="shared" si="11"/>
        <v>-0.5</v>
      </c>
      <c r="AT133" s="50">
        <f t="shared" si="11"/>
        <v>-0.5</v>
      </c>
      <c r="AU133" s="50">
        <f t="shared" si="11"/>
        <v>-0.5</v>
      </c>
      <c r="AV133" s="50">
        <f t="shared" si="11"/>
        <v>-0.5</v>
      </c>
      <c r="AW133" s="50">
        <f t="shared" si="11"/>
        <v>-0.5</v>
      </c>
      <c r="AX133" s="50">
        <f t="shared" si="11"/>
        <v>-0.5</v>
      </c>
      <c r="AY133" s="50">
        <f t="shared" si="11"/>
        <v>-0.5</v>
      </c>
      <c r="AZ133" s="50">
        <f t="shared" si="11"/>
        <v>-0.5</v>
      </c>
    </row>
    <row r="134" spans="2:52">
      <c r="B134" s="50">
        <f t="shared" si="5"/>
        <v>2002</v>
      </c>
      <c r="C134" s="50">
        <f t="shared" si="11"/>
        <v>-0.5</v>
      </c>
      <c r="D134" s="50">
        <f t="shared" si="11"/>
        <v>-0.5</v>
      </c>
      <c r="E134" s="50">
        <f t="shared" si="11"/>
        <v>-0.5</v>
      </c>
      <c r="F134" s="50">
        <f t="shared" si="11"/>
        <v>-0.5</v>
      </c>
      <c r="G134" s="50">
        <f t="shared" si="11"/>
        <v>-5.9108518844062798E-2</v>
      </c>
      <c r="H134" s="50">
        <f t="shared" si="11"/>
        <v>-6.84624496046395E-2</v>
      </c>
      <c r="I134" s="50">
        <f t="shared" si="11"/>
        <v>-0.5</v>
      </c>
      <c r="J134" s="50">
        <f t="shared" si="11"/>
        <v>-0.5</v>
      </c>
      <c r="K134" s="50">
        <f t="shared" si="11"/>
        <v>-0.5</v>
      </c>
      <c r="L134" s="50">
        <f t="shared" si="11"/>
        <v>-0.5</v>
      </c>
      <c r="M134" s="50">
        <f t="shared" si="11"/>
        <v>-0.5</v>
      </c>
      <c r="N134" s="50">
        <f t="shared" si="11"/>
        <v>-0.5</v>
      </c>
      <c r="O134" s="50">
        <f t="shared" si="11"/>
        <v>-0.5</v>
      </c>
      <c r="P134" s="50">
        <f t="shared" si="11"/>
        <v>-0.5</v>
      </c>
      <c r="Q134" s="50">
        <f t="shared" si="11"/>
        <v>-0.5</v>
      </c>
      <c r="R134" s="50">
        <f t="shared" si="11"/>
        <v>-0.5</v>
      </c>
      <c r="S134" s="50">
        <f t="shared" si="11"/>
        <v>-0.5</v>
      </c>
      <c r="T134" s="50">
        <f t="shared" si="11"/>
        <v>-0.5</v>
      </c>
      <c r="U134" s="50">
        <f t="shared" si="11"/>
        <v>-0.5</v>
      </c>
      <c r="V134" s="50">
        <f t="shared" si="11"/>
        <v>-0.5</v>
      </c>
      <c r="W134" s="50">
        <f t="shared" si="11"/>
        <v>-0.5</v>
      </c>
      <c r="X134" s="50">
        <f t="shared" si="11"/>
        <v>-0.5</v>
      </c>
      <c r="Y134" s="50">
        <f t="shared" si="11"/>
        <v>-0.5</v>
      </c>
      <c r="Z134" s="50">
        <f t="shared" si="11"/>
        <v>-0.5</v>
      </c>
      <c r="AA134" s="50">
        <f t="shared" si="11"/>
        <v>-0.5</v>
      </c>
      <c r="AB134" s="50">
        <f t="shared" si="11"/>
        <v>-0.5</v>
      </c>
      <c r="AC134" s="50">
        <f t="shared" si="11"/>
        <v>-0.5</v>
      </c>
      <c r="AD134" s="50">
        <f t="shared" si="11"/>
        <v>-0.5</v>
      </c>
      <c r="AE134" s="50">
        <f t="shared" si="11"/>
        <v>-0.5</v>
      </c>
      <c r="AF134" s="50">
        <f t="shared" si="11"/>
        <v>-0.5</v>
      </c>
      <c r="AG134" s="50">
        <f t="shared" si="11"/>
        <v>-0.5</v>
      </c>
      <c r="AH134" s="50">
        <f t="shared" si="11"/>
        <v>-0.5</v>
      </c>
      <c r="AI134" s="50">
        <f t="shared" si="11"/>
        <v>-0.5</v>
      </c>
      <c r="AJ134" s="50">
        <f t="shared" si="11"/>
        <v>-0.5</v>
      </c>
      <c r="AK134" s="50">
        <f t="shared" si="11"/>
        <v>-0.5</v>
      </c>
      <c r="AL134" s="50">
        <f t="shared" si="11"/>
        <v>-0.5</v>
      </c>
      <c r="AM134" s="50">
        <f t="shared" si="11"/>
        <v>-0.5</v>
      </c>
      <c r="AN134" s="50">
        <f t="shared" si="11"/>
        <v>-0.5</v>
      </c>
      <c r="AO134" s="50">
        <f t="shared" si="11"/>
        <v>-0.5</v>
      </c>
      <c r="AP134" s="50">
        <f t="shared" si="11"/>
        <v>-0.5</v>
      </c>
      <c r="AQ134" s="50">
        <f t="shared" si="11"/>
        <v>-0.5</v>
      </c>
      <c r="AR134" s="50">
        <f t="shared" si="11"/>
        <v>-0.5</v>
      </c>
      <c r="AS134" s="50">
        <f t="shared" si="11"/>
        <v>-0.5</v>
      </c>
      <c r="AT134" s="50">
        <f t="shared" si="11"/>
        <v>-0.5</v>
      </c>
      <c r="AU134" s="50">
        <f t="shared" si="11"/>
        <v>-0.5</v>
      </c>
      <c r="AV134" s="50">
        <f t="shared" si="11"/>
        <v>-0.5</v>
      </c>
      <c r="AW134" s="50">
        <f t="shared" si="11"/>
        <v>-0.5</v>
      </c>
      <c r="AX134" s="50">
        <f t="shared" si="11"/>
        <v>-0.5</v>
      </c>
      <c r="AY134" s="50">
        <f t="shared" si="11"/>
        <v>-0.5</v>
      </c>
      <c r="AZ134" s="50">
        <f t="shared" si="11"/>
        <v>-0.5</v>
      </c>
    </row>
    <row r="135" spans="2:52">
      <c r="B135" s="50">
        <f t="shared" si="5"/>
        <v>2003</v>
      </c>
      <c r="C135" s="50">
        <f t="shared" si="11"/>
        <v>-0.5</v>
      </c>
      <c r="D135" s="50">
        <f t="shared" si="11"/>
        <v>-0.5</v>
      </c>
      <c r="E135" s="50">
        <f t="shared" si="11"/>
        <v>-0.5</v>
      </c>
      <c r="F135" s="50">
        <f t="shared" si="11"/>
        <v>-0.5</v>
      </c>
      <c r="G135" s="50">
        <f t="shared" si="11"/>
        <v>-6.0686419301172821E-2</v>
      </c>
      <c r="H135" s="50">
        <f t="shared" ref="H135:AZ135" si="12">-((H83-1)*(H83-2))^-1</f>
        <v>-7.0935356513288361E-2</v>
      </c>
      <c r="I135" s="50">
        <f t="shared" si="12"/>
        <v>-0.5</v>
      </c>
      <c r="J135" s="50">
        <f t="shared" si="12"/>
        <v>-0.5</v>
      </c>
      <c r="K135" s="50">
        <f t="shared" si="12"/>
        <v>-0.5</v>
      </c>
      <c r="L135" s="50">
        <f t="shared" si="12"/>
        <v>-0.5</v>
      </c>
      <c r="M135" s="50">
        <f t="shared" si="12"/>
        <v>-0.5</v>
      </c>
      <c r="N135" s="50">
        <f t="shared" si="12"/>
        <v>-0.5</v>
      </c>
      <c r="O135" s="50">
        <f t="shared" si="12"/>
        <v>-0.5</v>
      </c>
      <c r="P135" s="50">
        <f t="shared" si="12"/>
        <v>-0.5</v>
      </c>
      <c r="Q135" s="50">
        <f t="shared" si="12"/>
        <v>-0.5</v>
      </c>
      <c r="R135" s="50">
        <f t="shared" si="12"/>
        <v>-0.5</v>
      </c>
      <c r="S135" s="50">
        <f t="shared" si="12"/>
        <v>-0.5</v>
      </c>
      <c r="T135" s="50">
        <f t="shared" si="12"/>
        <v>-0.5</v>
      </c>
      <c r="U135" s="50">
        <f t="shared" si="12"/>
        <v>-0.5</v>
      </c>
      <c r="V135" s="50">
        <f t="shared" si="12"/>
        <v>-0.5</v>
      </c>
      <c r="W135" s="50">
        <f t="shared" si="12"/>
        <v>-0.5</v>
      </c>
      <c r="X135" s="50">
        <f t="shared" si="12"/>
        <v>-0.5</v>
      </c>
      <c r="Y135" s="50">
        <f t="shared" si="12"/>
        <v>-0.5</v>
      </c>
      <c r="Z135" s="50">
        <f t="shared" si="12"/>
        <v>-0.5</v>
      </c>
      <c r="AA135" s="50">
        <f t="shared" si="12"/>
        <v>-0.5</v>
      </c>
      <c r="AB135" s="50">
        <f t="shared" si="12"/>
        <v>-0.5</v>
      </c>
      <c r="AC135" s="50">
        <f t="shared" si="12"/>
        <v>-0.5</v>
      </c>
      <c r="AD135" s="50">
        <f t="shared" si="12"/>
        <v>-0.5</v>
      </c>
      <c r="AE135" s="50">
        <f t="shared" si="12"/>
        <v>-0.5</v>
      </c>
      <c r="AF135" s="50">
        <f t="shared" si="12"/>
        <v>-0.5</v>
      </c>
      <c r="AG135" s="50">
        <f t="shared" si="12"/>
        <v>-0.5</v>
      </c>
      <c r="AH135" s="50">
        <f t="shared" si="12"/>
        <v>-0.5</v>
      </c>
      <c r="AI135" s="50">
        <f t="shared" si="12"/>
        <v>-0.5</v>
      </c>
      <c r="AJ135" s="50">
        <f t="shared" si="12"/>
        <v>-0.5</v>
      </c>
      <c r="AK135" s="50">
        <f t="shared" si="12"/>
        <v>-0.5</v>
      </c>
      <c r="AL135" s="50">
        <f t="shared" si="12"/>
        <v>-0.5</v>
      </c>
      <c r="AM135" s="50">
        <f t="shared" si="12"/>
        <v>-0.5</v>
      </c>
      <c r="AN135" s="50">
        <f t="shared" si="12"/>
        <v>-0.5</v>
      </c>
      <c r="AO135" s="50">
        <f t="shared" si="12"/>
        <v>-0.5</v>
      </c>
      <c r="AP135" s="50">
        <f t="shared" si="12"/>
        <v>-0.5</v>
      </c>
      <c r="AQ135" s="50">
        <f t="shared" si="12"/>
        <v>-0.5</v>
      </c>
      <c r="AR135" s="50">
        <f t="shared" si="12"/>
        <v>-0.5</v>
      </c>
      <c r="AS135" s="50">
        <f t="shared" si="12"/>
        <v>-0.5</v>
      </c>
      <c r="AT135" s="50">
        <f t="shared" si="12"/>
        <v>-0.5</v>
      </c>
      <c r="AU135" s="50">
        <f t="shared" si="12"/>
        <v>-0.5</v>
      </c>
      <c r="AV135" s="50">
        <f t="shared" si="12"/>
        <v>-0.5</v>
      </c>
      <c r="AW135" s="50">
        <f t="shared" si="12"/>
        <v>-0.5</v>
      </c>
      <c r="AX135" s="50">
        <f t="shared" si="12"/>
        <v>-0.5</v>
      </c>
      <c r="AY135" s="50">
        <f t="shared" si="12"/>
        <v>-0.5</v>
      </c>
      <c r="AZ135" s="50">
        <f t="shared" si="12"/>
        <v>-0.5</v>
      </c>
    </row>
    <row r="136" spans="2:52">
      <c r="B136" s="50">
        <f t="shared" si="5"/>
        <v>2004</v>
      </c>
      <c r="C136" s="50">
        <f t="shared" ref="C136:AZ141" si="13">-((C84-1)*(C84-2))^-1</f>
        <v>-0.5</v>
      </c>
      <c r="D136" s="50">
        <f t="shared" si="13"/>
        <v>-0.5</v>
      </c>
      <c r="E136" s="50">
        <f t="shared" si="13"/>
        <v>-0.5</v>
      </c>
      <c r="F136" s="50">
        <f t="shared" si="13"/>
        <v>-0.5</v>
      </c>
      <c r="G136" s="50">
        <f t="shared" si="13"/>
        <v>-6.1576670925627755E-2</v>
      </c>
      <c r="H136" s="50">
        <f t="shared" si="13"/>
        <v>-7.2994072875194826E-2</v>
      </c>
      <c r="I136" s="50">
        <f t="shared" si="13"/>
        <v>-0.5</v>
      </c>
      <c r="J136" s="50">
        <f t="shared" si="13"/>
        <v>-0.5</v>
      </c>
      <c r="K136" s="50">
        <f t="shared" si="13"/>
        <v>-0.5</v>
      </c>
      <c r="L136" s="50">
        <f t="shared" si="13"/>
        <v>-0.5</v>
      </c>
      <c r="M136" s="50">
        <f t="shared" si="13"/>
        <v>-0.5</v>
      </c>
      <c r="N136" s="50">
        <f t="shared" si="13"/>
        <v>-0.5</v>
      </c>
      <c r="O136" s="50">
        <f t="shared" si="13"/>
        <v>-0.5</v>
      </c>
      <c r="P136" s="50">
        <f t="shared" si="13"/>
        <v>-0.5</v>
      </c>
      <c r="Q136" s="50">
        <f t="shared" si="13"/>
        <v>-0.5</v>
      </c>
      <c r="R136" s="50">
        <f t="shared" si="13"/>
        <v>-0.5</v>
      </c>
      <c r="S136" s="50">
        <f t="shared" si="13"/>
        <v>-0.5</v>
      </c>
      <c r="T136" s="50">
        <f t="shared" si="13"/>
        <v>-0.5</v>
      </c>
      <c r="U136" s="50">
        <f t="shared" si="13"/>
        <v>-0.5</v>
      </c>
      <c r="V136" s="50">
        <f t="shared" si="13"/>
        <v>-0.5</v>
      </c>
      <c r="W136" s="50">
        <f t="shared" si="13"/>
        <v>-0.5</v>
      </c>
      <c r="X136" s="50">
        <f t="shared" si="13"/>
        <v>-0.5</v>
      </c>
      <c r="Y136" s="50">
        <f t="shared" si="13"/>
        <v>-0.5</v>
      </c>
      <c r="Z136" s="50">
        <f t="shared" si="13"/>
        <v>-0.5</v>
      </c>
      <c r="AA136" s="50">
        <f t="shared" si="13"/>
        <v>-0.5</v>
      </c>
      <c r="AB136" s="50">
        <f t="shared" si="13"/>
        <v>-0.5</v>
      </c>
      <c r="AC136" s="50">
        <f t="shared" si="13"/>
        <v>-0.5</v>
      </c>
      <c r="AD136" s="50">
        <f t="shared" si="13"/>
        <v>-0.5</v>
      </c>
      <c r="AE136" s="50">
        <f t="shared" si="13"/>
        <v>-0.5</v>
      </c>
      <c r="AF136" s="50">
        <f t="shared" si="13"/>
        <v>-0.5</v>
      </c>
      <c r="AG136" s="50">
        <f t="shared" si="13"/>
        <v>-0.5</v>
      </c>
      <c r="AH136" s="50">
        <f t="shared" si="13"/>
        <v>-0.5</v>
      </c>
      <c r="AI136" s="50">
        <f t="shared" si="13"/>
        <v>-0.5</v>
      </c>
      <c r="AJ136" s="50">
        <f t="shared" si="13"/>
        <v>-0.5</v>
      </c>
      <c r="AK136" s="50">
        <f t="shared" si="13"/>
        <v>-0.5</v>
      </c>
      <c r="AL136" s="50">
        <f t="shared" si="13"/>
        <v>-0.5</v>
      </c>
      <c r="AM136" s="50">
        <f t="shared" si="13"/>
        <v>-0.5</v>
      </c>
      <c r="AN136" s="50">
        <f t="shared" si="13"/>
        <v>-0.5</v>
      </c>
      <c r="AO136" s="50">
        <f t="shared" si="13"/>
        <v>-0.5</v>
      </c>
      <c r="AP136" s="50">
        <f t="shared" si="13"/>
        <v>-0.5</v>
      </c>
      <c r="AQ136" s="50">
        <f t="shared" si="13"/>
        <v>-0.5</v>
      </c>
      <c r="AR136" s="50">
        <f t="shared" si="13"/>
        <v>-0.5</v>
      </c>
      <c r="AS136" s="50">
        <f t="shared" si="13"/>
        <v>-0.5</v>
      </c>
      <c r="AT136" s="50">
        <f t="shared" si="13"/>
        <v>-0.5</v>
      </c>
      <c r="AU136" s="50">
        <f t="shared" si="13"/>
        <v>-0.5</v>
      </c>
      <c r="AV136" s="50">
        <f t="shared" si="13"/>
        <v>-0.5</v>
      </c>
      <c r="AW136" s="50">
        <f t="shared" si="13"/>
        <v>-0.5</v>
      </c>
      <c r="AX136" s="50">
        <f t="shared" si="13"/>
        <v>-0.5</v>
      </c>
      <c r="AY136" s="50">
        <f t="shared" si="13"/>
        <v>-0.5</v>
      </c>
      <c r="AZ136" s="50">
        <f t="shared" si="13"/>
        <v>-0.5</v>
      </c>
    </row>
    <row r="137" spans="2:52">
      <c r="B137" s="50">
        <f t="shared" si="5"/>
        <v>2005</v>
      </c>
      <c r="C137" s="50">
        <f t="shared" si="13"/>
        <v>-0.5</v>
      </c>
      <c r="D137" s="50">
        <f t="shared" si="13"/>
        <v>-0.5</v>
      </c>
      <c r="E137" s="50">
        <f t="shared" si="13"/>
        <v>-0.5</v>
      </c>
      <c r="F137" s="50">
        <f t="shared" si="13"/>
        <v>-0.5</v>
      </c>
      <c r="G137" s="50">
        <f t="shared" si="13"/>
        <v>-6.2352406223827046E-2</v>
      </c>
      <c r="H137" s="50">
        <f t="shared" si="13"/>
        <v>-7.4128862238629814E-2</v>
      </c>
      <c r="I137" s="50">
        <f t="shared" si="13"/>
        <v>-0.5</v>
      </c>
      <c r="J137" s="50">
        <f t="shared" si="13"/>
        <v>-0.5</v>
      </c>
      <c r="K137" s="50">
        <f t="shared" si="13"/>
        <v>-0.5</v>
      </c>
      <c r="L137" s="50">
        <f t="shared" si="13"/>
        <v>-0.5</v>
      </c>
      <c r="M137" s="50">
        <f t="shared" si="13"/>
        <v>-0.5</v>
      </c>
      <c r="N137" s="50">
        <f t="shared" si="13"/>
        <v>-0.5</v>
      </c>
      <c r="O137" s="50">
        <f t="shared" si="13"/>
        <v>-0.5</v>
      </c>
      <c r="P137" s="50">
        <f t="shared" si="13"/>
        <v>-0.5</v>
      </c>
      <c r="Q137" s="50">
        <f t="shared" si="13"/>
        <v>-0.5</v>
      </c>
      <c r="R137" s="50">
        <f t="shared" si="13"/>
        <v>-0.5</v>
      </c>
      <c r="S137" s="50">
        <f t="shared" si="13"/>
        <v>-0.5</v>
      </c>
      <c r="T137" s="50">
        <f t="shared" si="13"/>
        <v>-0.5</v>
      </c>
      <c r="U137" s="50">
        <f t="shared" si="13"/>
        <v>-0.5</v>
      </c>
      <c r="V137" s="50">
        <f t="shared" si="13"/>
        <v>-0.5</v>
      </c>
      <c r="W137" s="50">
        <f t="shared" si="13"/>
        <v>-0.5</v>
      </c>
      <c r="X137" s="50">
        <f t="shared" si="13"/>
        <v>-0.5</v>
      </c>
      <c r="Y137" s="50">
        <f t="shared" si="13"/>
        <v>-0.5</v>
      </c>
      <c r="Z137" s="50">
        <f t="shared" si="13"/>
        <v>-0.5</v>
      </c>
      <c r="AA137" s="50">
        <f t="shared" si="13"/>
        <v>-0.5</v>
      </c>
      <c r="AB137" s="50">
        <f t="shared" si="13"/>
        <v>-0.5</v>
      </c>
      <c r="AC137" s="50">
        <f t="shared" si="13"/>
        <v>-0.5</v>
      </c>
      <c r="AD137" s="50">
        <f t="shared" si="13"/>
        <v>-0.5</v>
      </c>
      <c r="AE137" s="50">
        <f t="shared" si="13"/>
        <v>-0.5</v>
      </c>
      <c r="AF137" s="50">
        <f t="shared" si="13"/>
        <v>-0.5</v>
      </c>
      <c r="AG137" s="50">
        <f t="shared" si="13"/>
        <v>-0.5</v>
      </c>
      <c r="AH137" s="50">
        <f t="shared" si="13"/>
        <v>-0.5</v>
      </c>
      <c r="AI137" s="50">
        <f t="shared" si="13"/>
        <v>-0.5</v>
      </c>
      <c r="AJ137" s="50">
        <f t="shared" si="13"/>
        <v>-0.5</v>
      </c>
      <c r="AK137" s="50">
        <f t="shared" si="13"/>
        <v>-0.5</v>
      </c>
      <c r="AL137" s="50">
        <f t="shared" si="13"/>
        <v>-0.5</v>
      </c>
      <c r="AM137" s="50">
        <f t="shared" si="13"/>
        <v>-0.5</v>
      </c>
      <c r="AN137" s="50">
        <f t="shared" si="13"/>
        <v>-0.5</v>
      </c>
      <c r="AO137" s="50">
        <f t="shared" si="13"/>
        <v>-0.5</v>
      </c>
      <c r="AP137" s="50">
        <f t="shared" si="13"/>
        <v>-0.5</v>
      </c>
      <c r="AQ137" s="50">
        <f t="shared" si="13"/>
        <v>-0.5</v>
      </c>
      <c r="AR137" s="50">
        <f t="shared" si="13"/>
        <v>-0.5</v>
      </c>
      <c r="AS137" s="50">
        <f t="shared" si="13"/>
        <v>-0.5</v>
      </c>
      <c r="AT137" s="50">
        <f t="shared" si="13"/>
        <v>-0.5</v>
      </c>
      <c r="AU137" s="50">
        <f t="shared" si="13"/>
        <v>-0.5</v>
      </c>
      <c r="AV137" s="50">
        <f t="shared" si="13"/>
        <v>-0.5</v>
      </c>
      <c r="AW137" s="50">
        <f t="shared" si="13"/>
        <v>-0.5</v>
      </c>
      <c r="AX137" s="50">
        <f t="shared" si="13"/>
        <v>-0.5</v>
      </c>
      <c r="AY137" s="50">
        <f t="shared" si="13"/>
        <v>-0.5</v>
      </c>
      <c r="AZ137" s="50">
        <f t="shared" si="13"/>
        <v>-0.5</v>
      </c>
    </row>
    <row r="138" spans="2:52">
      <c r="B138" s="50">
        <f t="shared" si="5"/>
        <v>2006</v>
      </c>
      <c r="C138" s="50">
        <f t="shared" si="13"/>
        <v>-0.5</v>
      </c>
      <c r="D138" s="50">
        <f t="shared" si="13"/>
        <v>-0.5</v>
      </c>
      <c r="E138" s="50">
        <f t="shared" si="13"/>
        <v>-0.5</v>
      </c>
      <c r="F138" s="50">
        <f t="shared" si="13"/>
        <v>-0.5</v>
      </c>
      <c r="G138" s="50">
        <f t="shared" si="13"/>
        <v>-6.2697861866436069E-2</v>
      </c>
      <c r="H138" s="50">
        <f t="shared" si="13"/>
        <v>-7.4839565435684818E-2</v>
      </c>
      <c r="I138" s="50">
        <f t="shared" si="13"/>
        <v>-0.5</v>
      </c>
      <c r="J138" s="50">
        <f t="shared" si="13"/>
        <v>-0.5</v>
      </c>
      <c r="K138" s="50">
        <f t="shared" si="13"/>
        <v>-0.5</v>
      </c>
      <c r="L138" s="50">
        <f t="shared" si="13"/>
        <v>-0.5</v>
      </c>
      <c r="M138" s="50">
        <f t="shared" si="13"/>
        <v>-0.5</v>
      </c>
      <c r="N138" s="50">
        <f t="shared" si="13"/>
        <v>-0.5</v>
      </c>
      <c r="O138" s="50">
        <f t="shared" si="13"/>
        <v>-0.5</v>
      </c>
      <c r="P138" s="50">
        <f t="shared" si="13"/>
        <v>-0.5</v>
      </c>
      <c r="Q138" s="50">
        <f t="shared" si="13"/>
        <v>-0.5</v>
      </c>
      <c r="R138" s="50">
        <f t="shared" si="13"/>
        <v>-0.5</v>
      </c>
      <c r="S138" s="50">
        <f t="shared" si="13"/>
        <v>-0.5</v>
      </c>
      <c r="T138" s="50">
        <f t="shared" si="13"/>
        <v>-0.5</v>
      </c>
      <c r="U138" s="50">
        <f t="shared" si="13"/>
        <v>-0.5</v>
      </c>
      <c r="V138" s="50">
        <f t="shared" si="13"/>
        <v>-0.5</v>
      </c>
      <c r="W138" s="50">
        <f t="shared" si="13"/>
        <v>-0.5</v>
      </c>
      <c r="X138" s="50">
        <f t="shared" si="13"/>
        <v>-0.5</v>
      </c>
      <c r="Y138" s="50">
        <f t="shared" si="13"/>
        <v>-0.5</v>
      </c>
      <c r="Z138" s="50">
        <f t="shared" si="13"/>
        <v>-0.5</v>
      </c>
      <c r="AA138" s="50">
        <f t="shared" si="13"/>
        <v>-0.5</v>
      </c>
      <c r="AB138" s="50">
        <f t="shared" si="13"/>
        <v>-0.5</v>
      </c>
      <c r="AC138" s="50">
        <f t="shared" si="13"/>
        <v>-0.5</v>
      </c>
      <c r="AD138" s="50">
        <f t="shared" si="13"/>
        <v>-0.5</v>
      </c>
      <c r="AE138" s="50">
        <f t="shared" si="13"/>
        <v>-0.5</v>
      </c>
      <c r="AF138" s="50">
        <f t="shared" si="13"/>
        <v>-0.5</v>
      </c>
      <c r="AG138" s="50">
        <f t="shared" si="13"/>
        <v>-0.5</v>
      </c>
      <c r="AH138" s="50">
        <f t="shared" si="13"/>
        <v>-0.5</v>
      </c>
      <c r="AI138" s="50">
        <f t="shared" si="13"/>
        <v>-0.5</v>
      </c>
      <c r="AJ138" s="50">
        <f t="shared" si="13"/>
        <v>-0.5</v>
      </c>
      <c r="AK138" s="50">
        <f t="shared" si="13"/>
        <v>-0.5</v>
      </c>
      <c r="AL138" s="50">
        <f t="shared" si="13"/>
        <v>-0.5</v>
      </c>
      <c r="AM138" s="50">
        <f t="shared" si="13"/>
        <v>-0.5</v>
      </c>
      <c r="AN138" s="50">
        <f t="shared" si="13"/>
        <v>-0.5</v>
      </c>
      <c r="AO138" s="50">
        <f t="shared" si="13"/>
        <v>-0.5</v>
      </c>
      <c r="AP138" s="50">
        <f t="shared" si="13"/>
        <v>-0.5</v>
      </c>
      <c r="AQ138" s="50">
        <f t="shared" si="13"/>
        <v>-0.5</v>
      </c>
      <c r="AR138" s="50">
        <f t="shared" si="13"/>
        <v>-0.5</v>
      </c>
      <c r="AS138" s="50">
        <f t="shared" si="13"/>
        <v>-0.5</v>
      </c>
      <c r="AT138" s="50">
        <f t="shared" si="13"/>
        <v>-0.5</v>
      </c>
      <c r="AU138" s="50">
        <f t="shared" si="13"/>
        <v>-0.5</v>
      </c>
      <c r="AV138" s="50">
        <f t="shared" si="13"/>
        <v>-0.5</v>
      </c>
      <c r="AW138" s="50">
        <f t="shared" si="13"/>
        <v>-0.5</v>
      </c>
      <c r="AX138" s="50">
        <f t="shared" si="13"/>
        <v>-0.5</v>
      </c>
      <c r="AY138" s="50">
        <f t="shared" si="13"/>
        <v>-0.5</v>
      </c>
      <c r="AZ138" s="50">
        <f t="shared" si="13"/>
        <v>-0.5</v>
      </c>
    </row>
    <row r="139" spans="2:52">
      <c r="B139" s="50">
        <f t="shared" si="5"/>
        <v>2007</v>
      </c>
      <c r="C139" s="50">
        <f t="shared" si="13"/>
        <v>-0.5</v>
      </c>
      <c r="D139" s="50">
        <f t="shared" si="13"/>
        <v>-0.5</v>
      </c>
      <c r="E139" s="50">
        <f t="shared" si="13"/>
        <v>-0.5</v>
      </c>
      <c r="F139" s="50">
        <f t="shared" si="13"/>
        <v>-0.5</v>
      </c>
      <c r="G139" s="50">
        <f t="shared" si="13"/>
        <v>-6.3975768571449751E-2</v>
      </c>
      <c r="H139" s="50">
        <f t="shared" si="13"/>
        <v>-7.6066915215035003E-2</v>
      </c>
      <c r="I139" s="50">
        <f t="shared" si="13"/>
        <v>-0.5</v>
      </c>
      <c r="J139" s="50">
        <f t="shared" si="13"/>
        <v>-0.5</v>
      </c>
      <c r="K139" s="50">
        <f t="shared" si="13"/>
        <v>-0.5</v>
      </c>
      <c r="L139" s="50">
        <f t="shared" si="13"/>
        <v>-0.5</v>
      </c>
      <c r="M139" s="50">
        <f t="shared" si="13"/>
        <v>-0.5</v>
      </c>
      <c r="N139" s="50">
        <f t="shared" si="13"/>
        <v>-0.5</v>
      </c>
      <c r="O139" s="50">
        <f t="shared" si="13"/>
        <v>-0.5</v>
      </c>
      <c r="P139" s="50">
        <f t="shared" si="13"/>
        <v>-0.5</v>
      </c>
      <c r="Q139" s="50">
        <f t="shared" si="13"/>
        <v>-0.5</v>
      </c>
      <c r="R139" s="50">
        <f t="shared" si="13"/>
        <v>-0.5</v>
      </c>
      <c r="S139" s="50">
        <f t="shared" si="13"/>
        <v>-0.5</v>
      </c>
      <c r="T139" s="50">
        <f t="shared" si="13"/>
        <v>-0.5</v>
      </c>
      <c r="U139" s="50">
        <f t="shared" si="13"/>
        <v>-0.5</v>
      </c>
      <c r="V139" s="50">
        <f t="shared" si="13"/>
        <v>-0.5</v>
      </c>
      <c r="W139" s="50">
        <f t="shared" si="13"/>
        <v>-0.5</v>
      </c>
      <c r="X139" s="50">
        <f t="shared" si="13"/>
        <v>-0.5</v>
      </c>
      <c r="Y139" s="50">
        <f t="shared" si="13"/>
        <v>-0.5</v>
      </c>
      <c r="Z139" s="50">
        <f t="shared" si="13"/>
        <v>-0.5</v>
      </c>
      <c r="AA139" s="50">
        <f t="shared" si="13"/>
        <v>-0.5</v>
      </c>
      <c r="AB139" s="50">
        <f t="shared" si="13"/>
        <v>-0.5</v>
      </c>
      <c r="AC139" s="50">
        <f t="shared" si="13"/>
        <v>-0.5</v>
      </c>
      <c r="AD139" s="50">
        <f t="shared" si="13"/>
        <v>-0.5</v>
      </c>
      <c r="AE139" s="50">
        <f t="shared" si="13"/>
        <v>-0.5</v>
      </c>
      <c r="AF139" s="50">
        <f t="shared" si="13"/>
        <v>-0.5</v>
      </c>
      <c r="AG139" s="50">
        <f t="shared" si="13"/>
        <v>-0.5</v>
      </c>
      <c r="AH139" s="50">
        <f t="shared" si="13"/>
        <v>-0.5</v>
      </c>
      <c r="AI139" s="50">
        <f t="shared" si="13"/>
        <v>-0.5</v>
      </c>
      <c r="AJ139" s="50">
        <f t="shared" si="13"/>
        <v>-0.5</v>
      </c>
      <c r="AK139" s="50">
        <f t="shared" si="13"/>
        <v>-0.5</v>
      </c>
      <c r="AL139" s="50">
        <f t="shared" si="13"/>
        <v>-0.5</v>
      </c>
      <c r="AM139" s="50">
        <f t="shared" si="13"/>
        <v>-0.5</v>
      </c>
      <c r="AN139" s="50">
        <f t="shared" si="13"/>
        <v>-0.5</v>
      </c>
      <c r="AO139" s="50">
        <f t="shared" si="13"/>
        <v>-0.5</v>
      </c>
      <c r="AP139" s="50">
        <f t="shared" si="13"/>
        <v>-0.5</v>
      </c>
      <c r="AQ139" s="50">
        <f t="shared" si="13"/>
        <v>-0.5</v>
      </c>
      <c r="AR139" s="50">
        <f t="shared" si="13"/>
        <v>-0.5</v>
      </c>
      <c r="AS139" s="50">
        <f t="shared" si="13"/>
        <v>-0.5</v>
      </c>
      <c r="AT139" s="50">
        <f t="shared" si="13"/>
        <v>-0.5</v>
      </c>
      <c r="AU139" s="50">
        <f t="shared" si="13"/>
        <v>-0.5</v>
      </c>
      <c r="AV139" s="50">
        <f t="shared" si="13"/>
        <v>-0.5</v>
      </c>
      <c r="AW139" s="50">
        <f t="shared" si="13"/>
        <v>-0.5</v>
      </c>
      <c r="AX139" s="50">
        <f t="shared" si="13"/>
        <v>-0.5</v>
      </c>
      <c r="AY139" s="50">
        <f t="shared" si="13"/>
        <v>-0.5</v>
      </c>
      <c r="AZ139" s="50">
        <f t="shared" si="13"/>
        <v>-0.5</v>
      </c>
    </row>
    <row r="140" spans="2:52">
      <c r="B140" s="50">
        <f t="shared" si="5"/>
        <v>2008</v>
      </c>
      <c r="C140" s="50">
        <f t="shared" si="13"/>
        <v>-0.5</v>
      </c>
      <c r="D140" s="50">
        <f t="shared" si="13"/>
        <v>-0.5</v>
      </c>
      <c r="E140" s="50">
        <f t="shared" si="13"/>
        <v>-0.5</v>
      </c>
      <c r="F140" s="50">
        <f t="shared" si="13"/>
        <v>-0.5</v>
      </c>
      <c r="G140" s="50">
        <f t="shared" si="13"/>
        <v>-6.2556262219358519E-2</v>
      </c>
      <c r="H140" s="50">
        <f t="shared" si="13"/>
        <v>-7.4641490307691988E-2</v>
      </c>
      <c r="I140" s="50">
        <f t="shared" si="13"/>
        <v>-0.5</v>
      </c>
      <c r="J140" s="50">
        <f t="shared" si="13"/>
        <v>-0.5</v>
      </c>
      <c r="K140" s="50">
        <f t="shared" si="13"/>
        <v>-0.5</v>
      </c>
      <c r="L140" s="50">
        <f t="shared" si="13"/>
        <v>-0.5</v>
      </c>
      <c r="M140" s="50">
        <f t="shared" si="13"/>
        <v>-0.5</v>
      </c>
      <c r="N140" s="50">
        <f t="shared" si="13"/>
        <v>-0.5</v>
      </c>
      <c r="O140" s="50">
        <f t="shared" si="13"/>
        <v>-0.5</v>
      </c>
      <c r="P140" s="50">
        <f t="shared" si="13"/>
        <v>-0.5</v>
      </c>
      <c r="Q140" s="50">
        <f t="shared" si="13"/>
        <v>-0.5</v>
      </c>
      <c r="R140" s="50">
        <f t="shared" si="13"/>
        <v>-0.5</v>
      </c>
      <c r="S140" s="50">
        <f t="shared" si="13"/>
        <v>-0.5</v>
      </c>
      <c r="T140" s="50">
        <f t="shared" si="13"/>
        <v>-0.5</v>
      </c>
      <c r="U140" s="50">
        <f t="shared" si="13"/>
        <v>-0.5</v>
      </c>
      <c r="V140" s="50">
        <f t="shared" si="13"/>
        <v>-0.5</v>
      </c>
      <c r="W140" s="50">
        <f t="shared" si="13"/>
        <v>-0.5</v>
      </c>
      <c r="X140" s="50">
        <f t="shared" si="13"/>
        <v>-0.5</v>
      </c>
      <c r="Y140" s="50">
        <f t="shared" si="13"/>
        <v>-0.5</v>
      </c>
      <c r="Z140" s="50">
        <f t="shared" si="13"/>
        <v>-0.5</v>
      </c>
      <c r="AA140" s="50">
        <f t="shared" si="13"/>
        <v>-0.5</v>
      </c>
      <c r="AB140" s="50">
        <f t="shared" si="13"/>
        <v>-0.5</v>
      </c>
      <c r="AC140" s="50">
        <f t="shared" si="13"/>
        <v>-0.5</v>
      </c>
      <c r="AD140" s="50">
        <f t="shared" si="13"/>
        <v>-0.5</v>
      </c>
      <c r="AE140" s="50">
        <f t="shared" si="13"/>
        <v>-0.5</v>
      </c>
      <c r="AF140" s="50">
        <f t="shared" si="13"/>
        <v>-0.5</v>
      </c>
      <c r="AG140" s="50">
        <f t="shared" si="13"/>
        <v>-0.5</v>
      </c>
      <c r="AH140" s="50">
        <f t="shared" si="13"/>
        <v>-0.5</v>
      </c>
      <c r="AI140" s="50">
        <f t="shared" si="13"/>
        <v>-0.5</v>
      </c>
      <c r="AJ140" s="50">
        <f t="shared" si="13"/>
        <v>-0.5</v>
      </c>
      <c r="AK140" s="50">
        <f t="shared" si="13"/>
        <v>-0.5</v>
      </c>
      <c r="AL140" s="50">
        <f t="shared" si="13"/>
        <v>-0.5</v>
      </c>
      <c r="AM140" s="50">
        <f t="shared" si="13"/>
        <v>-0.5</v>
      </c>
      <c r="AN140" s="50">
        <f t="shared" si="13"/>
        <v>-0.5</v>
      </c>
      <c r="AO140" s="50">
        <f t="shared" si="13"/>
        <v>-0.5</v>
      </c>
      <c r="AP140" s="50">
        <f t="shared" si="13"/>
        <v>-0.5</v>
      </c>
      <c r="AQ140" s="50">
        <f t="shared" si="13"/>
        <v>-0.5</v>
      </c>
      <c r="AR140" s="50">
        <f t="shared" si="13"/>
        <v>-0.5</v>
      </c>
      <c r="AS140" s="50">
        <f t="shared" si="13"/>
        <v>-0.5</v>
      </c>
      <c r="AT140" s="50">
        <f t="shared" si="13"/>
        <v>-0.5</v>
      </c>
      <c r="AU140" s="50">
        <f t="shared" si="13"/>
        <v>-0.5</v>
      </c>
      <c r="AV140" s="50">
        <f t="shared" si="13"/>
        <v>-0.5</v>
      </c>
      <c r="AW140" s="50">
        <f t="shared" si="13"/>
        <v>-0.5</v>
      </c>
      <c r="AX140" s="50">
        <f t="shared" si="13"/>
        <v>-0.5</v>
      </c>
      <c r="AY140" s="50">
        <f t="shared" si="13"/>
        <v>-0.5</v>
      </c>
      <c r="AZ140" s="50">
        <f t="shared" si="13"/>
        <v>-0.5</v>
      </c>
    </row>
    <row r="141" spans="2:52">
      <c r="B141" s="50">
        <f t="shared" si="5"/>
        <v>2009</v>
      </c>
      <c r="C141" s="50">
        <f t="shared" si="13"/>
        <v>-0.5</v>
      </c>
      <c r="D141" s="50">
        <f t="shared" si="13"/>
        <v>-0.5</v>
      </c>
      <c r="E141" s="50">
        <f t="shared" si="13"/>
        <v>-0.5</v>
      </c>
      <c r="F141" s="50">
        <f t="shared" si="13"/>
        <v>-0.5</v>
      </c>
      <c r="G141" s="50">
        <f t="shared" si="13"/>
        <v>-5.82181662526765E-2</v>
      </c>
      <c r="H141" s="50">
        <f t="shared" ref="H141:AZ141" si="14">-((H89-1)*(H89-2))^-1</f>
        <v>-6.9401440129083031E-2</v>
      </c>
      <c r="I141" s="50">
        <f t="shared" si="14"/>
        <v>-0.5</v>
      </c>
      <c r="J141" s="50">
        <f t="shared" si="14"/>
        <v>-0.5</v>
      </c>
      <c r="K141" s="50">
        <f t="shared" si="14"/>
        <v>-0.5</v>
      </c>
      <c r="L141" s="50">
        <f t="shared" si="14"/>
        <v>-0.5</v>
      </c>
      <c r="M141" s="50">
        <f t="shared" si="14"/>
        <v>-0.5</v>
      </c>
      <c r="N141" s="50">
        <f t="shared" si="14"/>
        <v>-0.5</v>
      </c>
      <c r="O141" s="50">
        <f t="shared" si="14"/>
        <v>-0.5</v>
      </c>
      <c r="P141" s="50">
        <f t="shared" si="14"/>
        <v>-0.5</v>
      </c>
      <c r="Q141" s="50">
        <f t="shared" si="14"/>
        <v>-0.5</v>
      </c>
      <c r="R141" s="50">
        <f t="shared" si="14"/>
        <v>-0.5</v>
      </c>
      <c r="S141" s="50">
        <f t="shared" si="14"/>
        <v>-0.5</v>
      </c>
      <c r="T141" s="50">
        <f t="shared" si="14"/>
        <v>-0.5</v>
      </c>
      <c r="U141" s="50">
        <f t="shared" si="14"/>
        <v>-0.5</v>
      </c>
      <c r="V141" s="50">
        <f t="shared" si="14"/>
        <v>-0.5</v>
      </c>
      <c r="W141" s="50">
        <f t="shared" si="14"/>
        <v>-0.5</v>
      </c>
      <c r="X141" s="50">
        <f t="shared" si="14"/>
        <v>-0.5</v>
      </c>
      <c r="Y141" s="50">
        <f t="shared" si="14"/>
        <v>-0.5</v>
      </c>
      <c r="Z141" s="50">
        <f t="shared" si="14"/>
        <v>-0.5</v>
      </c>
      <c r="AA141" s="50">
        <f t="shared" si="14"/>
        <v>-0.5</v>
      </c>
      <c r="AB141" s="50">
        <f t="shared" si="14"/>
        <v>-0.5</v>
      </c>
      <c r="AC141" s="50">
        <f t="shared" si="14"/>
        <v>-0.5</v>
      </c>
      <c r="AD141" s="50">
        <f t="shared" si="14"/>
        <v>-0.5</v>
      </c>
      <c r="AE141" s="50">
        <f t="shared" si="14"/>
        <v>-0.5</v>
      </c>
      <c r="AF141" s="50">
        <f t="shared" si="14"/>
        <v>-0.5</v>
      </c>
      <c r="AG141" s="50">
        <f t="shared" si="14"/>
        <v>-0.5</v>
      </c>
      <c r="AH141" s="50">
        <f t="shared" si="14"/>
        <v>-0.5</v>
      </c>
      <c r="AI141" s="50">
        <f t="shared" si="14"/>
        <v>-0.5</v>
      </c>
      <c r="AJ141" s="50">
        <f t="shared" si="14"/>
        <v>-0.5</v>
      </c>
      <c r="AK141" s="50">
        <f t="shared" si="14"/>
        <v>-0.5</v>
      </c>
      <c r="AL141" s="50">
        <f t="shared" si="14"/>
        <v>-0.5</v>
      </c>
      <c r="AM141" s="50">
        <f t="shared" si="14"/>
        <v>-0.5</v>
      </c>
      <c r="AN141" s="50">
        <f t="shared" si="14"/>
        <v>-0.5</v>
      </c>
      <c r="AO141" s="50">
        <f t="shared" si="14"/>
        <v>-0.5</v>
      </c>
      <c r="AP141" s="50">
        <f t="shared" si="14"/>
        <v>-0.5</v>
      </c>
      <c r="AQ141" s="50">
        <f t="shared" si="14"/>
        <v>-0.5</v>
      </c>
      <c r="AR141" s="50">
        <f t="shared" si="14"/>
        <v>-0.5</v>
      </c>
      <c r="AS141" s="50">
        <f t="shared" si="14"/>
        <v>-0.5</v>
      </c>
      <c r="AT141" s="50">
        <f t="shared" si="14"/>
        <v>-0.5</v>
      </c>
      <c r="AU141" s="50">
        <f t="shared" si="14"/>
        <v>-0.5</v>
      </c>
      <c r="AV141" s="50">
        <f t="shared" si="14"/>
        <v>-0.5</v>
      </c>
      <c r="AW141" s="50">
        <f t="shared" si="14"/>
        <v>-0.5</v>
      </c>
      <c r="AX141" s="50">
        <f t="shared" si="14"/>
        <v>-0.5</v>
      </c>
      <c r="AY141" s="50">
        <f t="shared" si="14"/>
        <v>-0.5</v>
      </c>
      <c r="AZ141" s="50">
        <f t="shared" si="14"/>
        <v>-0.5</v>
      </c>
    </row>
    <row r="142" spans="2:52">
      <c r="B142" s="50">
        <f t="shared" si="5"/>
        <v>2010</v>
      </c>
      <c r="C142" s="50">
        <f t="shared" ref="C142:AZ147" si="15">-((C90-1)*(C90-2))^-1</f>
        <v>-0.5</v>
      </c>
      <c r="D142" s="50">
        <f t="shared" si="15"/>
        <v>-0.5</v>
      </c>
      <c r="E142" s="50">
        <f t="shared" si="15"/>
        <v>-0.5</v>
      </c>
      <c r="F142" s="50">
        <f t="shared" si="15"/>
        <v>-0.5</v>
      </c>
      <c r="G142" s="50">
        <f t="shared" si="15"/>
        <v>-5.6753851129596071E-2</v>
      </c>
      <c r="H142" s="50">
        <f t="shared" si="15"/>
        <v>-6.7102157792264666E-2</v>
      </c>
      <c r="I142" s="50">
        <f t="shared" si="15"/>
        <v>-0.5</v>
      </c>
      <c r="J142" s="50">
        <f t="shared" si="15"/>
        <v>-0.5</v>
      </c>
      <c r="K142" s="50">
        <f t="shared" si="15"/>
        <v>-0.5</v>
      </c>
      <c r="L142" s="50">
        <f t="shared" si="15"/>
        <v>-0.5</v>
      </c>
      <c r="M142" s="50">
        <f t="shared" si="15"/>
        <v>-0.5</v>
      </c>
      <c r="N142" s="50">
        <f t="shared" si="15"/>
        <v>-0.5</v>
      </c>
      <c r="O142" s="50">
        <f t="shared" si="15"/>
        <v>-0.5</v>
      </c>
      <c r="P142" s="50">
        <f t="shared" si="15"/>
        <v>-0.5</v>
      </c>
      <c r="Q142" s="50">
        <f t="shared" si="15"/>
        <v>-0.5</v>
      </c>
      <c r="R142" s="50">
        <f t="shared" si="15"/>
        <v>-0.5</v>
      </c>
      <c r="S142" s="50">
        <f t="shared" si="15"/>
        <v>-0.5</v>
      </c>
      <c r="T142" s="50">
        <f t="shared" si="15"/>
        <v>-0.5</v>
      </c>
      <c r="U142" s="50">
        <f t="shared" si="15"/>
        <v>-0.5</v>
      </c>
      <c r="V142" s="50">
        <f t="shared" si="15"/>
        <v>-0.5</v>
      </c>
      <c r="W142" s="50">
        <f t="shared" si="15"/>
        <v>-0.5</v>
      </c>
      <c r="X142" s="50">
        <f t="shared" si="15"/>
        <v>-0.5</v>
      </c>
      <c r="Y142" s="50">
        <f t="shared" si="15"/>
        <v>-0.5</v>
      </c>
      <c r="Z142" s="50">
        <f t="shared" si="15"/>
        <v>-0.5</v>
      </c>
      <c r="AA142" s="50">
        <f t="shared" si="15"/>
        <v>-0.5</v>
      </c>
      <c r="AB142" s="50">
        <f t="shared" si="15"/>
        <v>-0.5</v>
      </c>
      <c r="AC142" s="50">
        <f t="shared" si="15"/>
        <v>-0.5</v>
      </c>
      <c r="AD142" s="50">
        <f t="shared" si="15"/>
        <v>-0.5</v>
      </c>
      <c r="AE142" s="50">
        <f t="shared" si="15"/>
        <v>-0.5</v>
      </c>
      <c r="AF142" s="50">
        <f t="shared" si="15"/>
        <v>-0.5</v>
      </c>
      <c r="AG142" s="50">
        <f t="shared" si="15"/>
        <v>-0.5</v>
      </c>
      <c r="AH142" s="50">
        <f t="shared" si="15"/>
        <v>-0.5</v>
      </c>
      <c r="AI142" s="50">
        <f t="shared" si="15"/>
        <v>-0.5</v>
      </c>
      <c r="AJ142" s="50">
        <f t="shared" si="15"/>
        <v>-0.5</v>
      </c>
      <c r="AK142" s="50">
        <f t="shared" si="15"/>
        <v>-0.5</v>
      </c>
      <c r="AL142" s="50">
        <f t="shared" si="15"/>
        <v>-0.5</v>
      </c>
      <c r="AM142" s="50">
        <f t="shared" si="15"/>
        <v>-0.5</v>
      </c>
      <c r="AN142" s="50">
        <f t="shared" si="15"/>
        <v>-0.5</v>
      </c>
      <c r="AO142" s="50">
        <f t="shared" si="15"/>
        <v>-0.5</v>
      </c>
      <c r="AP142" s="50">
        <f t="shared" si="15"/>
        <v>-0.5</v>
      </c>
      <c r="AQ142" s="50">
        <f t="shared" si="15"/>
        <v>-0.5</v>
      </c>
      <c r="AR142" s="50">
        <f t="shared" si="15"/>
        <v>-0.5</v>
      </c>
      <c r="AS142" s="50">
        <f t="shared" si="15"/>
        <v>-0.5</v>
      </c>
      <c r="AT142" s="50">
        <f t="shared" si="15"/>
        <v>-0.5</v>
      </c>
      <c r="AU142" s="50">
        <f t="shared" si="15"/>
        <v>-0.5</v>
      </c>
      <c r="AV142" s="50">
        <f t="shared" si="15"/>
        <v>-0.5</v>
      </c>
      <c r="AW142" s="50">
        <f t="shared" si="15"/>
        <v>-0.5</v>
      </c>
      <c r="AX142" s="50">
        <f t="shared" si="15"/>
        <v>-0.5</v>
      </c>
      <c r="AY142" s="50">
        <f t="shared" si="15"/>
        <v>-0.5</v>
      </c>
      <c r="AZ142" s="50">
        <f t="shared" si="15"/>
        <v>-0.5</v>
      </c>
    </row>
    <row r="143" spans="2:52">
      <c r="B143" s="50">
        <f t="shared" si="5"/>
        <v>2011</v>
      </c>
      <c r="C143" s="50">
        <f t="shared" si="15"/>
        <v>-0.5</v>
      </c>
      <c r="D143" s="50">
        <f t="shared" si="15"/>
        <v>-0.5</v>
      </c>
      <c r="E143" s="50">
        <f t="shared" si="15"/>
        <v>-0.5</v>
      </c>
      <c r="F143" s="50">
        <f t="shared" si="15"/>
        <v>-0.5</v>
      </c>
      <c r="G143" s="50">
        <f t="shared" si="15"/>
        <v>-5.5696454002927338E-2</v>
      </c>
      <c r="H143" s="50">
        <f t="shared" si="15"/>
        <v>-6.5071234509372661E-2</v>
      </c>
      <c r="I143" s="50">
        <f t="shared" si="15"/>
        <v>-0.5</v>
      </c>
      <c r="J143" s="50">
        <f t="shared" si="15"/>
        <v>-0.5</v>
      </c>
      <c r="K143" s="50">
        <f t="shared" si="15"/>
        <v>-0.5</v>
      </c>
      <c r="L143" s="50">
        <f t="shared" si="15"/>
        <v>-0.5</v>
      </c>
      <c r="M143" s="50">
        <f t="shared" si="15"/>
        <v>-0.5</v>
      </c>
      <c r="N143" s="50">
        <f t="shared" si="15"/>
        <v>-0.5</v>
      </c>
      <c r="O143" s="50">
        <f t="shared" si="15"/>
        <v>-0.5</v>
      </c>
      <c r="P143" s="50">
        <f t="shared" si="15"/>
        <v>-0.5</v>
      </c>
      <c r="Q143" s="50">
        <f t="shared" si="15"/>
        <v>-0.5</v>
      </c>
      <c r="R143" s="50">
        <f t="shared" si="15"/>
        <v>-0.5</v>
      </c>
      <c r="S143" s="50">
        <f t="shared" si="15"/>
        <v>-0.5</v>
      </c>
      <c r="T143" s="50">
        <f t="shared" si="15"/>
        <v>-0.5</v>
      </c>
      <c r="U143" s="50">
        <f t="shared" si="15"/>
        <v>-0.5</v>
      </c>
      <c r="V143" s="50">
        <f t="shared" si="15"/>
        <v>-0.5</v>
      </c>
      <c r="W143" s="50">
        <f t="shared" si="15"/>
        <v>-0.5</v>
      </c>
      <c r="X143" s="50">
        <f t="shared" si="15"/>
        <v>-0.5</v>
      </c>
      <c r="Y143" s="50">
        <f t="shared" si="15"/>
        <v>-0.5</v>
      </c>
      <c r="Z143" s="50">
        <f t="shared" si="15"/>
        <v>-0.5</v>
      </c>
      <c r="AA143" s="50">
        <f t="shared" si="15"/>
        <v>-0.5</v>
      </c>
      <c r="AB143" s="50">
        <f t="shared" si="15"/>
        <v>-0.5</v>
      </c>
      <c r="AC143" s="50">
        <f t="shared" si="15"/>
        <v>-0.5</v>
      </c>
      <c r="AD143" s="50">
        <f t="shared" si="15"/>
        <v>-0.5</v>
      </c>
      <c r="AE143" s="50">
        <f t="shared" si="15"/>
        <v>-0.5</v>
      </c>
      <c r="AF143" s="50">
        <f t="shared" si="15"/>
        <v>-0.5</v>
      </c>
      <c r="AG143" s="50">
        <f t="shared" si="15"/>
        <v>-0.5</v>
      </c>
      <c r="AH143" s="50">
        <f t="shared" si="15"/>
        <v>-0.5</v>
      </c>
      <c r="AI143" s="50">
        <f t="shared" si="15"/>
        <v>-0.5</v>
      </c>
      <c r="AJ143" s="50">
        <f t="shared" si="15"/>
        <v>-0.5</v>
      </c>
      <c r="AK143" s="50">
        <f t="shared" si="15"/>
        <v>-0.5</v>
      </c>
      <c r="AL143" s="50">
        <f t="shared" si="15"/>
        <v>-0.5</v>
      </c>
      <c r="AM143" s="50">
        <f t="shared" si="15"/>
        <v>-0.5</v>
      </c>
      <c r="AN143" s="50">
        <f t="shared" si="15"/>
        <v>-0.5</v>
      </c>
      <c r="AO143" s="50">
        <f t="shared" si="15"/>
        <v>-0.5</v>
      </c>
      <c r="AP143" s="50">
        <f t="shared" si="15"/>
        <v>-0.5</v>
      </c>
      <c r="AQ143" s="50">
        <f t="shared" si="15"/>
        <v>-0.5</v>
      </c>
      <c r="AR143" s="50">
        <f t="shared" si="15"/>
        <v>-0.5</v>
      </c>
      <c r="AS143" s="50">
        <f t="shared" si="15"/>
        <v>-0.5</v>
      </c>
      <c r="AT143" s="50">
        <f t="shared" si="15"/>
        <v>-0.5</v>
      </c>
      <c r="AU143" s="50">
        <f t="shared" si="15"/>
        <v>-0.5</v>
      </c>
      <c r="AV143" s="50">
        <f t="shared" si="15"/>
        <v>-0.5</v>
      </c>
      <c r="AW143" s="50">
        <f t="shared" si="15"/>
        <v>-0.5</v>
      </c>
      <c r="AX143" s="50">
        <f t="shared" si="15"/>
        <v>-0.5</v>
      </c>
      <c r="AY143" s="50">
        <f t="shared" si="15"/>
        <v>-0.5</v>
      </c>
      <c r="AZ143" s="50">
        <f t="shared" si="15"/>
        <v>-0.5</v>
      </c>
    </row>
    <row r="144" spans="2:52">
      <c r="B144" s="50">
        <f t="shared" si="5"/>
        <v>2012</v>
      </c>
      <c r="C144" s="50">
        <f t="shared" si="15"/>
        <v>-0.5</v>
      </c>
      <c r="D144" s="50">
        <f t="shared" si="15"/>
        <v>-0.5</v>
      </c>
      <c r="E144" s="50">
        <f t="shared" si="15"/>
        <v>-0.5</v>
      </c>
      <c r="F144" s="50">
        <f t="shared" si="15"/>
        <v>-0.5</v>
      </c>
      <c r="G144" s="50">
        <f t="shared" si="15"/>
        <v>-4.8606024444665719E-2</v>
      </c>
      <c r="H144" s="50">
        <f t="shared" si="15"/>
        <v>-5.7048878016931016E-2</v>
      </c>
      <c r="I144" s="50">
        <f t="shared" si="15"/>
        <v>-0.5</v>
      </c>
      <c r="J144" s="50">
        <f t="shared" si="15"/>
        <v>-0.5</v>
      </c>
      <c r="K144" s="50">
        <f t="shared" si="15"/>
        <v>-0.5</v>
      </c>
      <c r="L144" s="50">
        <f t="shared" si="15"/>
        <v>-0.5</v>
      </c>
      <c r="M144" s="50">
        <f t="shared" si="15"/>
        <v>-0.5</v>
      </c>
      <c r="N144" s="50">
        <f t="shared" si="15"/>
        <v>-0.5</v>
      </c>
      <c r="O144" s="50">
        <f t="shared" si="15"/>
        <v>-0.5</v>
      </c>
      <c r="P144" s="50">
        <f t="shared" si="15"/>
        <v>-0.5</v>
      </c>
      <c r="Q144" s="50">
        <f t="shared" si="15"/>
        <v>-0.5</v>
      </c>
      <c r="R144" s="50">
        <f t="shared" si="15"/>
        <v>-0.5</v>
      </c>
      <c r="S144" s="50">
        <f t="shared" si="15"/>
        <v>-0.5</v>
      </c>
      <c r="T144" s="50">
        <f t="shared" si="15"/>
        <v>-0.5</v>
      </c>
      <c r="U144" s="50">
        <f t="shared" si="15"/>
        <v>-0.5</v>
      </c>
      <c r="V144" s="50">
        <f t="shared" si="15"/>
        <v>-0.5</v>
      </c>
      <c r="W144" s="50">
        <f t="shared" si="15"/>
        <v>-0.5</v>
      </c>
      <c r="X144" s="50">
        <f t="shared" si="15"/>
        <v>-0.5</v>
      </c>
      <c r="Y144" s="50">
        <f t="shared" si="15"/>
        <v>-0.5</v>
      </c>
      <c r="Z144" s="50">
        <f t="shared" si="15"/>
        <v>-0.5</v>
      </c>
      <c r="AA144" s="50">
        <f t="shared" si="15"/>
        <v>-0.5</v>
      </c>
      <c r="AB144" s="50">
        <f t="shared" si="15"/>
        <v>-0.5</v>
      </c>
      <c r="AC144" s="50">
        <f t="shared" si="15"/>
        <v>-0.5</v>
      </c>
      <c r="AD144" s="50">
        <f t="shared" si="15"/>
        <v>-0.5</v>
      </c>
      <c r="AE144" s="50">
        <f t="shared" si="15"/>
        <v>-0.5</v>
      </c>
      <c r="AF144" s="50">
        <f t="shared" si="15"/>
        <v>-0.5</v>
      </c>
      <c r="AG144" s="50">
        <f t="shared" si="15"/>
        <v>-0.5</v>
      </c>
      <c r="AH144" s="50">
        <f t="shared" si="15"/>
        <v>-0.5</v>
      </c>
      <c r="AI144" s="50">
        <f t="shared" si="15"/>
        <v>-0.5</v>
      </c>
      <c r="AJ144" s="50">
        <f t="shared" si="15"/>
        <v>-0.5</v>
      </c>
      <c r="AK144" s="50">
        <f t="shared" si="15"/>
        <v>-0.5</v>
      </c>
      <c r="AL144" s="50">
        <f t="shared" si="15"/>
        <v>-0.5</v>
      </c>
      <c r="AM144" s="50">
        <f t="shared" si="15"/>
        <v>-0.5</v>
      </c>
      <c r="AN144" s="50">
        <f t="shared" si="15"/>
        <v>-0.5</v>
      </c>
      <c r="AO144" s="50">
        <f t="shared" si="15"/>
        <v>-0.5</v>
      </c>
      <c r="AP144" s="50">
        <f t="shared" si="15"/>
        <v>-0.5</v>
      </c>
      <c r="AQ144" s="50">
        <f t="shared" si="15"/>
        <v>-0.5</v>
      </c>
      <c r="AR144" s="50">
        <f t="shared" si="15"/>
        <v>-0.5</v>
      </c>
      <c r="AS144" s="50">
        <f t="shared" si="15"/>
        <v>-0.5</v>
      </c>
      <c r="AT144" s="50">
        <f t="shared" si="15"/>
        <v>-0.5</v>
      </c>
      <c r="AU144" s="50">
        <f t="shared" si="15"/>
        <v>-0.5</v>
      </c>
      <c r="AV144" s="50">
        <f t="shared" si="15"/>
        <v>-0.5</v>
      </c>
      <c r="AW144" s="50">
        <f t="shared" si="15"/>
        <v>-0.5</v>
      </c>
      <c r="AX144" s="50">
        <f t="shared" si="15"/>
        <v>-0.5</v>
      </c>
      <c r="AY144" s="50">
        <f t="shared" si="15"/>
        <v>-0.5</v>
      </c>
      <c r="AZ144" s="50">
        <f t="shared" si="15"/>
        <v>-0.5</v>
      </c>
    </row>
    <row r="145" spans="2:52">
      <c r="B145" s="50">
        <f t="shared" si="5"/>
        <v>2013</v>
      </c>
      <c r="C145" s="50">
        <f t="shared" si="15"/>
        <v>-0.5</v>
      </c>
      <c r="D145" s="50">
        <f t="shared" si="15"/>
        <v>-0.5</v>
      </c>
      <c r="E145" s="50">
        <f t="shared" si="15"/>
        <v>-0.5</v>
      </c>
      <c r="F145" s="50">
        <f t="shared" si="15"/>
        <v>-0.5</v>
      </c>
      <c r="G145" s="50">
        <f t="shared" si="15"/>
        <v>-4.5825775759266253E-2</v>
      </c>
      <c r="H145" s="50">
        <f t="shared" si="15"/>
        <v>-5.3601079553420576E-2</v>
      </c>
      <c r="I145" s="50">
        <f t="shared" si="15"/>
        <v>-0.5</v>
      </c>
      <c r="J145" s="50">
        <f t="shared" si="15"/>
        <v>-0.5</v>
      </c>
      <c r="K145" s="50">
        <f t="shared" si="15"/>
        <v>-0.5</v>
      </c>
      <c r="L145" s="50">
        <f t="shared" si="15"/>
        <v>-0.5</v>
      </c>
      <c r="M145" s="50">
        <f t="shared" si="15"/>
        <v>-0.5</v>
      </c>
      <c r="N145" s="50">
        <f t="shared" si="15"/>
        <v>-0.5</v>
      </c>
      <c r="O145" s="50">
        <f t="shared" si="15"/>
        <v>-0.5</v>
      </c>
      <c r="P145" s="50">
        <f t="shared" si="15"/>
        <v>-0.5</v>
      </c>
      <c r="Q145" s="50">
        <f t="shared" si="15"/>
        <v>-0.5</v>
      </c>
      <c r="R145" s="50">
        <f t="shared" si="15"/>
        <v>-0.5</v>
      </c>
      <c r="S145" s="50">
        <f t="shared" si="15"/>
        <v>-0.5</v>
      </c>
      <c r="T145" s="50">
        <f t="shared" si="15"/>
        <v>-0.5</v>
      </c>
      <c r="U145" s="50">
        <f t="shared" si="15"/>
        <v>-0.5</v>
      </c>
      <c r="V145" s="50">
        <f t="shared" si="15"/>
        <v>-0.5</v>
      </c>
      <c r="W145" s="50">
        <f t="shared" si="15"/>
        <v>-0.5</v>
      </c>
      <c r="X145" s="50">
        <f t="shared" si="15"/>
        <v>-0.5</v>
      </c>
      <c r="Y145" s="50">
        <f t="shared" si="15"/>
        <v>-0.5</v>
      </c>
      <c r="Z145" s="50">
        <f t="shared" si="15"/>
        <v>-0.5</v>
      </c>
      <c r="AA145" s="50">
        <f t="shared" si="15"/>
        <v>-0.5</v>
      </c>
      <c r="AB145" s="50">
        <f t="shared" si="15"/>
        <v>-0.5</v>
      </c>
      <c r="AC145" s="50">
        <f t="shared" si="15"/>
        <v>-0.5</v>
      </c>
      <c r="AD145" s="50">
        <f t="shared" si="15"/>
        <v>-0.5</v>
      </c>
      <c r="AE145" s="50">
        <f t="shared" si="15"/>
        <v>-0.5</v>
      </c>
      <c r="AF145" s="50">
        <f t="shared" si="15"/>
        <v>-0.5</v>
      </c>
      <c r="AG145" s="50">
        <f t="shared" si="15"/>
        <v>-0.5</v>
      </c>
      <c r="AH145" s="50">
        <f t="shared" si="15"/>
        <v>-0.5</v>
      </c>
      <c r="AI145" s="50">
        <f t="shared" si="15"/>
        <v>-0.5</v>
      </c>
      <c r="AJ145" s="50">
        <f t="shared" si="15"/>
        <v>-0.5</v>
      </c>
      <c r="AK145" s="50">
        <f t="shared" si="15"/>
        <v>-0.5</v>
      </c>
      <c r="AL145" s="50">
        <f t="shared" si="15"/>
        <v>-0.5</v>
      </c>
      <c r="AM145" s="50">
        <f t="shared" si="15"/>
        <v>-0.5</v>
      </c>
      <c r="AN145" s="50">
        <f t="shared" si="15"/>
        <v>-0.5</v>
      </c>
      <c r="AO145" s="50">
        <f t="shared" si="15"/>
        <v>-0.5</v>
      </c>
      <c r="AP145" s="50">
        <f t="shared" si="15"/>
        <v>-0.5</v>
      </c>
      <c r="AQ145" s="50">
        <f t="shared" si="15"/>
        <v>-0.5</v>
      </c>
      <c r="AR145" s="50">
        <f t="shared" si="15"/>
        <v>-0.5</v>
      </c>
      <c r="AS145" s="50">
        <f t="shared" si="15"/>
        <v>-0.5</v>
      </c>
      <c r="AT145" s="50">
        <f t="shared" si="15"/>
        <v>-0.5</v>
      </c>
      <c r="AU145" s="50">
        <f t="shared" si="15"/>
        <v>-0.5</v>
      </c>
      <c r="AV145" s="50">
        <f t="shared" si="15"/>
        <v>-0.5</v>
      </c>
      <c r="AW145" s="50">
        <f t="shared" si="15"/>
        <v>-0.5</v>
      </c>
      <c r="AX145" s="50">
        <f t="shared" si="15"/>
        <v>-0.5</v>
      </c>
      <c r="AY145" s="50">
        <f t="shared" si="15"/>
        <v>-0.5</v>
      </c>
      <c r="AZ145" s="50">
        <f t="shared" si="15"/>
        <v>-0.5</v>
      </c>
    </row>
    <row r="146" spans="2:52">
      <c r="B146" s="50">
        <f t="shared" si="5"/>
        <v>2014</v>
      </c>
      <c r="C146" s="50">
        <f t="shared" si="15"/>
        <v>-0.5</v>
      </c>
      <c r="D146" s="50">
        <f t="shared" si="15"/>
        <v>-0.5</v>
      </c>
      <c r="E146" s="50">
        <f t="shared" si="15"/>
        <v>-0.5</v>
      </c>
      <c r="F146" s="50">
        <f t="shared" si="15"/>
        <v>-0.5</v>
      </c>
      <c r="G146" s="50">
        <f t="shared" si="15"/>
        <v>-4.3182735819915198E-2</v>
      </c>
      <c r="H146" s="50">
        <f t="shared" si="15"/>
        <v>-5.0530388491972333E-2</v>
      </c>
      <c r="I146" s="50">
        <f t="shared" si="15"/>
        <v>-0.5</v>
      </c>
      <c r="J146" s="50">
        <f t="shared" si="15"/>
        <v>-0.5</v>
      </c>
      <c r="K146" s="50">
        <f t="shared" si="15"/>
        <v>-0.5</v>
      </c>
      <c r="L146" s="50">
        <f t="shared" si="15"/>
        <v>-0.5</v>
      </c>
      <c r="M146" s="50">
        <f t="shared" si="15"/>
        <v>-0.5</v>
      </c>
      <c r="N146" s="50">
        <f t="shared" si="15"/>
        <v>-0.5</v>
      </c>
      <c r="O146" s="50">
        <f t="shared" si="15"/>
        <v>-0.5</v>
      </c>
      <c r="P146" s="50">
        <f t="shared" si="15"/>
        <v>-0.5</v>
      </c>
      <c r="Q146" s="50">
        <f t="shared" si="15"/>
        <v>-0.5</v>
      </c>
      <c r="R146" s="50">
        <f t="shared" si="15"/>
        <v>-0.5</v>
      </c>
      <c r="S146" s="50">
        <f t="shared" si="15"/>
        <v>-0.5</v>
      </c>
      <c r="T146" s="50">
        <f t="shared" si="15"/>
        <v>-0.5</v>
      </c>
      <c r="U146" s="50">
        <f t="shared" si="15"/>
        <v>-0.5</v>
      </c>
      <c r="V146" s="50">
        <f t="shared" si="15"/>
        <v>-0.5</v>
      </c>
      <c r="W146" s="50">
        <f t="shared" si="15"/>
        <v>-0.5</v>
      </c>
      <c r="X146" s="50">
        <f t="shared" si="15"/>
        <v>-0.5</v>
      </c>
      <c r="Y146" s="50">
        <f t="shared" si="15"/>
        <v>-0.5</v>
      </c>
      <c r="Z146" s="50">
        <f t="shared" si="15"/>
        <v>-0.5</v>
      </c>
      <c r="AA146" s="50">
        <f t="shared" si="15"/>
        <v>-0.5</v>
      </c>
      <c r="AB146" s="50">
        <f t="shared" si="15"/>
        <v>-0.5</v>
      </c>
      <c r="AC146" s="50">
        <f t="shared" si="15"/>
        <v>-0.5</v>
      </c>
      <c r="AD146" s="50">
        <f t="shared" si="15"/>
        <v>-0.5</v>
      </c>
      <c r="AE146" s="50">
        <f t="shared" si="15"/>
        <v>-0.5</v>
      </c>
      <c r="AF146" s="50">
        <f t="shared" si="15"/>
        <v>-0.5</v>
      </c>
      <c r="AG146" s="50">
        <f t="shared" si="15"/>
        <v>-0.5</v>
      </c>
      <c r="AH146" s="50">
        <f t="shared" si="15"/>
        <v>-0.5</v>
      </c>
      <c r="AI146" s="50">
        <f t="shared" si="15"/>
        <v>-0.5</v>
      </c>
      <c r="AJ146" s="50">
        <f t="shared" si="15"/>
        <v>-0.5</v>
      </c>
      <c r="AK146" s="50">
        <f t="shared" si="15"/>
        <v>-0.5</v>
      </c>
      <c r="AL146" s="50">
        <f t="shared" si="15"/>
        <v>-0.5</v>
      </c>
      <c r="AM146" s="50">
        <f t="shared" si="15"/>
        <v>-0.5</v>
      </c>
      <c r="AN146" s="50">
        <f t="shared" si="15"/>
        <v>-0.5</v>
      </c>
      <c r="AO146" s="50">
        <f t="shared" si="15"/>
        <v>-0.5</v>
      </c>
      <c r="AP146" s="50">
        <f t="shared" si="15"/>
        <v>-0.5</v>
      </c>
      <c r="AQ146" s="50">
        <f t="shared" si="15"/>
        <v>-0.5</v>
      </c>
      <c r="AR146" s="50">
        <f t="shared" si="15"/>
        <v>-0.5</v>
      </c>
      <c r="AS146" s="50">
        <f t="shared" si="15"/>
        <v>-0.5</v>
      </c>
      <c r="AT146" s="50">
        <f t="shared" si="15"/>
        <v>-0.5</v>
      </c>
      <c r="AU146" s="50">
        <f t="shared" si="15"/>
        <v>-0.5</v>
      </c>
      <c r="AV146" s="50">
        <f t="shared" si="15"/>
        <v>-0.5</v>
      </c>
      <c r="AW146" s="50">
        <f t="shared" si="15"/>
        <v>-0.5</v>
      </c>
      <c r="AX146" s="50">
        <f t="shared" si="15"/>
        <v>-0.5</v>
      </c>
      <c r="AY146" s="50">
        <f t="shared" si="15"/>
        <v>-0.5</v>
      </c>
      <c r="AZ146" s="50">
        <f t="shared" si="15"/>
        <v>-0.5</v>
      </c>
    </row>
    <row r="147" spans="2:52">
      <c r="B147" s="50">
        <f t="shared" si="5"/>
        <v>2015</v>
      </c>
      <c r="C147" s="50">
        <f t="shared" si="15"/>
        <v>-0.5</v>
      </c>
      <c r="D147" s="50">
        <f t="shared" si="15"/>
        <v>-0.5</v>
      </c>
      <c r="E147" s="50">
        <f t="shared" si="15"/>
        <v>-0.5</v>
      </c>
      <c r="F147" s="50">
        <f t="shared" si="15"/>
        <v>-0.5</v>
      </c>
      <c r="G147" s="50">
        <f t="shared" si="15"/>
        <v>-4.3255593112409681E-2</v>
      </c>
      <c r="H147" s="50">
        <f t="shared" ref="H147:AZ147" si="16">-((H95-1)*(H95-2))^-1</f>
        <v>-5.0463979715305293E-2</v>
      </c>
      <c r="I147" s="50">
        <f t="shared" si="16"/>
        <v>-0.5</v>
      </c>
      <c r="J147" s="50">
        <f t="shared" si="16"/>
        <v>-0.5</v>
      </c>
      <c r="K147" s="50">
        <f t="shared" si="16"/>
        <v>-0.5</v>
      </c>
      <c r="L147" s="50">
        <f t="shared" si="16"/>
        <v>-0.5</v>
      </c>
      <c r="M147" s="50">
        <f t="shared" si="16"/>
        <v>-0.5</v>
      </c>
      <c r="N147" s="50">
        <f t="shared" si="16"/>
        <v>-0.5</v>
      </c>
      <c r="O147" s="50">
        <f t="shared" si="16"/>
        <v>-0.5</v>
      </c>
      <c r="P147" s="50">
        <f t="shared" si="16"/>
        <v>-0.5</v>
      </c>
      <c r="Q147" s="50">
        <f t="shared" si="16"/>
        <v>-0.5</v>
      </c>
      <c r="R147" s="50">
        <f t="shared" si="16"/>
        <v>-0.5</v>
      </c>
      <c r="S147" s="50">
        <f t="shared" si="16"/>
        <v>-0.5</v>
      </c>
      <c r="T147" s="50">
        <f t="shared" si="16"/>
        <v>-0.5</v>
      </c>
      <c r="U147" s="50">
        <f t="shared" si="16"/>
        <v>-0.5</v>
      </c>
      <c r="V147" s="50">
        <f t="shared" si="16"/>
        <v>-0.5</v>
      </c>
      <c r="W147" s="50">
        <f t="shared" si="16"/>
        <v>-0.5</v>
      </c>
      <c r="X147" s="50">
        <f t="shared" si="16"/>
        <v>-0.5</v>
      </c>
      <c r="Y147" s="50">
        <f t="shared" si="16"/>
        <v>-0.5</v>
      </c>
      <c r="Z147" s="50">
        <f t="shared" si="16"/>
        <v>-0.5</v>
      </c>
      <c r="AA147" s="50">
        <f t="shared" si="16"/>
        <v>-0.5</v>
      </c>
      <c r="AB147" s="50">
        <f t="shared" si="16"/>
        <v>-0.5</v>
      </c>
      <c r="AC147" s="50">
        <f t="shared" si="16"/>
        <v>-0.5</v>
      </c>
      <c r="AD147" s="50">
        <f t="shared" si="16"/>
        <v>-0.5</v>
      </c>
      <c r="AE147" s="50">
        <f t="shared" si="16"/>
        <v>-0.5</v>
      </c>
      <c r="AF147" s="50">
        <f t="shared" si="16"/>
        <v>-0.5</v>
      </c>
      <c r="AG147" s="50">
        <f t="shared" si="16"/>
        <v>-0.5</v>
      </c>
      <c r="AH147" s="50">
        <f t="shared" si="16"/>
        <v>-0.5</v>
      </c>
      <c r="AI147" s="50">
        <f t="shared" si="16"/>
        <v>-0.5</v>
      </c>
      <c r="AJ147" s="50">
        <f t="shared" si="16"/>
        <v>-0.5</v>
      </c>
      <c r="AK147" s="50">
        <f t="shared" si="16"/>
        <v>-0.5</v>
      </c>
      <c r="AL147" s="50">
        <f t="shared" si="16"/>
        <v>-0.5</v>
      </c>
      <c r="AM147" s="50">
        <f t="shared" si="16"/>
        <v>-0.5</v>
      </c>
      <c r="AN147" s="50">
        <f t="shared" si="16"/>
        <v>-0.5</v>
      </c>
      <c r="AO147" s="50">
        <f t="shared" si="16"/>
        <v>-0.5</v>
      </c>
      <c r="AP147" s="50">
        <f t="shared" si="16"/>
        <v>-0.5</v>
      </c>
      <c r="AQ147" s="50">
        <f t="shared" si="16"/>
        <v>-0.5</v>
      </c>
      <c r="AR147" s="50">
        <f t="shared" si="16"/>
        <v>-0.5</v>
      </c>
      <c r="AS147" s="50">
        <f t="shared" si="16"/>
        <v>-0.5</v>
      </c>
      <c r="AT147" s="50">
        <f t="shared" si="16"/>
        <v>-0.5</v>
      </c>
      <c r="AU147" s="50">
        <f t="shared" si="16"/>
        <v>-0.5</v>
      </c>
      <c r="AV147" s="50">
        <f t="shared" si="16"/>
        <v>-0.5</v>
      </c>
      <c r="AW147" s="50">
        <f t="shared" si="16"/>
        <v>-0.5</v>
      </c>
      <c r="AX147" s="50">
        <f t="shared" si="16"/>
        <v>-0.5</v>
      </c>
      <c r="AY147" s="50">
        <f t="shared" si="16"/>
        <v>-0.5</v>
      </c>
      <c r="AZ147" s="50">
        <f t="shared" si="16"/>
        <v>-0.5</v>
      </c>
    </row>
    <row r="148" spans="2:52">
      <c r="B148" s="50">
        <f t="shared" si="5"/>
        <v>2016</v>
      </c>
      <c r="C148" s="50">
        <f t="shared" ref="C148:AZ153" si="17">-((C96-1)*(C96-2))^-1</f>
        <v>-0.5</v>
      </c>
      <c r="D148" s="50">
        <f t="shared" si="17"/>
        <v>-0.5</v>
      </c>
      <c r="E148" s="50">
        <f t="shared" si="17"/>
        <v>-0.5</v>
      </c>
      <c r="F148" s="50">
        <f t="shared" si="17"/>
        <v>-0.5</v>
      </c>
      <c r="G148" s="50">
        <f t="shared" si="17"/>
        <v>-4.0169008338652355E-2</v>
      </c>
      <c r="H148" s="50">
        <f t="shared" si="17"/>
        <v>-4.7140326302519985E-2</v>
      </c>
      <c r="I148" s="50">
        <f t="shared" si="17"/>
        <v>-0.5</v>
      </c>
      <c r="J148" s="50">
        <f t="shared" si="17"/>
        <v>-0.5</v>
      </c>
      <c r="K148" s="50">
        <f t="shared" si="17"/>
        <v>-0.5</v>
      </c>
      <c r="L148" s="50">
        <f t="shared" si="17"/>
        <v>-0.5</v>
      </c>
      <c r="M148" s="50">
        <f t="shared" si="17"/>
        <v>-0.5</v>
      </c>
      <c r="N148" s="50">
        <f t="shared" si="17"/>
        <v>-0.5</v>
      </c>
      <c r="O148" s="50">
        <f t="shared" si="17"/>
        <v>-0.5</v>
      </c>
      <c r="P148" s="50">
        <f t="shared" si="17"/>
        <v>-0.5</v>
      </c>
      <c r="Q148" s="50">
        <f t="shared" si="17"/>
        <v>-0.5</v>
      </c>
      <c r="R148" s="50">
        <f t="shared" si="17"/>
        <v>-0.5</v>
      </c>
      <c r="S148" s="50">
        <f t="shared" si="17"/>
        <v>-0.5</v>
      </c>
      <c r="T148" s="50">
        <f t="shared" si="17"/>
        <v>-0.5</v>
      </c>
      <c r="U148" s="50">
        <f t="shared" si="17"/>
        <v>-0.5</v>
      </c>
      <c r="V148" s="50">
        <f t="shared" si="17"/>
        <v>-0.5</v>
      </c>
      <c r="W148" s="50">
        <f t="shared" si="17"/>
        <v>-0.5</v>
      </c>
      <c r="X148" s="50">
        <f t="shared" si="17"/>
        <v>-0.5</v>
      </c>
      <c r="Y148" s="50">
        <f t="shared" si="17"/>
        <v>-0.5</v>
      </c>
      <c r="Z148" s="50">
        <f t="shared" si="17"/>
        <v>-0.5</v>
      </c>
      <c r="AA148" s="50">
        <f t="shared" si="17"/>
        <v>-0.5</v>
      </c>
      <c r="AB148" s="50">
        <f t="shared" si="17"/>
        <v>-0.5</v>
      </c>
      <c r="AC148" s="50">
        <f t="shared" si="17"/>
        <v>-0.5</v>
      </c>
      <c r="AD148" s="50">
        <f t="shared" si="17"/>
        <v>-0.5</v>
      </c>
      <c r="AE148" s="50">
        <f t="shared" si="17"/>
        <v>-0.5</v>
      </c>
      <c r="AF148" s="50">
        <f t="shared" si="17"/>
        <v>-0.5</v>
      </c>
      <c r="AG148" s="50">
        <f t="shared" si="17"/>
        <v>-0.5</v>
      </c>
      <c r="AH148" s="50">
        <f t="shared" si="17"/>
        <v>-0.5</v>
      </c>
      <c r="AI148" s="50">
        <f t="shared" si="17"/>
        <v>-0.5</v>
      </c>
      <c r="AJ148" s="50">
        <f t="shared" si="17"/>
        <v>-0.5</v>
      </c>
      <c r="AK148" s="50">
        <f t="shared" si="17"/>
        <v>-0.5</v>
      </c>
      <c r="AL148" s="50">
        <f t="shared" si="17"/>
        <v>-0.5</v>
      </c>
      <c r="AM148" s="50">
        <f t="shared" si="17"/>
        <v>-0.5</v>
      </c>
      <c r="AN148" s="50">
        <f t="shared" si="17"/>
        <v>-0.5</v>
      </c>
      <c r="AO148" s="50">
        <f t="shared" si="17"/>
        <v>-0.5</v>
      </c>
      <c r="AP148" s="50">
        <f t="shared" si="17"/>
        <v>-0.5</v>
      </c>
      <c r="AQ148" s="50">
        <f t="shared" si="17"/>
        <v>-0.5</v>
      </c>
      <c r="AR148" s="50">
        <f t="shared" si="17"/>
        <v>-0.5</v>
      </c>
      <c r="AS148" s="50">
        <f t="shared" si="17"/>
        <v>-0.5</v>
      </c>
      <c r="AT148" s="50">
        <f t="shared" si="17"/>
        <v>-0.5</v>
      </c>
      <c r="AU148" s="50">
        <f t="shared" si="17"/>
        <v>-0.5</v>
      </c>
      <c r="AV148" s="50">
        <f t="shared" si="17"/>
        <v>-0.5</v>
      </c>
      <c r="AW148" s="50">
        <f t="shared" si="17"/>
        <v>-0.5</v>
      </c>
      <c r="AX148" s="50">
        <f t="shared" si="17"/>
        <v>-0.5</v>
      </c>
      <c r="AY148" s="50">
        <f t="shared" si="17"/>
        <v>-0.5</v>
      </c>
      <c r="AZ148" s="50">
        <f t="shared" si="17"/>
        <v>-0.5</v>
      </c>
    </row>
    <row r="149" spans="2:52">
      <c r="B149" s="50">
        <f t="shared" si="5"/>
        <v>2017</v>
      </c>
      <c r="C149" s="50">
        <f t="shared" si="17"/>
        <v>-0.5</v>
      </c>
      <c r="D149" s="50">
        <f t="shared" si="17"/>
        <v>-0.5</v>
      </c>
      <c r="E149" s="50">
        <f t="shared" si="17"/>
        <v>-0.5</v>
      </c>
      <c r="F149" s="50">
        <f t="shared" si="17"/>
        <v>-0.5</v>
      </c>
      <c r="G149" s="50">
        <f t="shared" si="17"/>
        <v>-3.9835782792866072E-2</v>
      </c>
      <c r="H149" s="50">
        <f t="shared" si="17"/>
        <v>-4.6692327969592315E-2</v>
      </c>
      <c r="I149" s="50">
        <f t="shared" si="17"/>
        <v>-0.5</v>
      </c>
      <c r="J149" s="50">
        <f t="shared" si="17"/>
        <v>-0.5</v>
      </c>
      <c r="K149" s="50">
        <f t="shared" si="17"/>
        <v>-0.5</v>
      </c>
      <c r="L149" s="50">
        <f t="shared" si="17"/>
        <v>-0.5</v>
      </c>
      <c r="M149" s="50">
        <f t="shared" si="17"/>
        <v>-0.5</v>
      </c>
      <c r="N149" s="50">
        <f t="shared" si="17"/>
        <v>-0.5</v>
      </c>
      <c r="O149" s="50">
        <f t="shared" si="17"/>
        <v>-0.5</v>
      </c>
      <c r="P149" s="50">
        <f t="shared" si="17"/>
        <v>-0.5</v>
      </c>
      <c r="Q149" s="50">
        <f t="shared" si="17"/>
        <v>-0.5</v>
      </c>
      <c r="R149" s="50">
        <f t="shared" si="17"/>
        <v>-0.5</v>
      </c>
      <c r="S149" s="50">
        <f t="shared" si="17"/>
        <v>-0.5</v>
      </c>
      <c r="T149" s="50">
        <f t="shared" si="17"/>
        <v>-0.5</v>
      </c>
      <c r="U149" s="50">
        <f t="shared" si="17"/>
        <v>-0.5</v>
      </c>
      <c r="V149" s="50">
        <f t="shared" si="17"/>
        <v>-0.5</v>
      </c>
      <c r="W149" s="50">
        <f t="shared" si="17"/>
        <v>-0.5</v>
      </c>
      <c r="X149" s="50">
        <f t="shared" si="17"/>
        <v>-0.5</v>
      </c>
      <c r="Y149" s="50">
        <f t="shared" si="17"/>
        <v>-0.5</v>
      </c>
      <c r="Z149" s="50">
        <f t="shared" si="17"/>
        <v>-0.5</v>
      </c>
      <c r="AA149" s="50">
        <f t="shared" si="17"/>
        <v>-0.5</v>
      </c>
      <c r="AB149" s="50">
        <f t="shared" si="17"/>
        <v>-0.5</v>
      </c>
      <c r="AC149" s="50">
        <f t="shared" si="17"/>
        <v>-0.5</v>
      </c>
      <c r="AD149" s="50">
        <f t="shared" si="17"/>
        <v>-0.5</v>
      </c>
      <c r="AE149" s="50">
        <f t="shared" si="17"/>
        <v>-0.5</v>
      </c>
      <c r="AF149" s="50">
        <f t="shared" si="17"/>
        <v>-0.5</v>
      </c>
      <c r="AG149" s="50">
        <f t="shared" si="17"/>
        <v>-0.5</v>
      </c>
      <c r="AH149" s="50">
        <f t="shared" si="17"/>
        <v>-0.5</v>
      </c>
      <c r="AI149" s="50">
        <f t="shared" si="17"/>
        <v>-0.5</v>
      </c>
      <c r="AJ149" s="50">
        <f t="shared" si="17"/>
        <v>-0.5</v>
      </c>
      <c r="AK149" s="50">
        <f t="shared" si="17"/>
        <v>-0.5</v>
      </c>
      <c r="AL149" s="50">
        <f t="shared" si="17"/>
        <v>-0.5</v>
      </c>
      <c r="AM149" s="50">
        <f t="shared" si="17"/>
        <v>-0.5</v>
      </c>
      <c r="AN149" s="50">
        <f t="shared" si="17"/>
        <v>-0.5</v>
      </c>
      <c r="AO149" s="50">
        <f t="shared" si="17"/>
        <v>-0.5</v>
      </c>
      <c r="AP149" s="50">
        <f t="shared" si="17"/>
        <v>-0.5</v>
      </c>
      <c r="AQ149" s="50">
        <f t="shared" si="17"/>
        <v>-0.5</v>
      </c>
      <c r="AR149" s="50">
        <f t="shared" si="17"/>
        <v>-0.5</v>
      </c>
      <c r="AS149" s="50">
        <f t="shared" si="17"/>
        <v>-0.5</v>
      </c>
      <c r="AT149" s="50">
        <f t="shared" si="17"/>
        <v>-0.5</v>
      </c>
      <c r="AU149" s="50">
        <f t="shared" si="17"/>
        <v>-0.5</v>
      </c>
      <c r="AV149" s="50">
        <f t="shared" si="17"/>
        <v>-0.5</v>
      </c>
      <c r="AW149" s="50">
        <f t="shared" si="17"/>
        <v>-0.5</v>
      </c>
      <c r="AX149" s="50">
        <f t="shared" si="17"/>
        <v>-0.5</v>
      </c>
      <c r="AY149" s="50">
        <f t="shared" si="17"/>
        <v>-0.5</v>
      </c>
      <c r="AZ149" s="50">
        <f t="shared" si="17"/>
        <v>-0.5</v>
      </c>
    </row>
    <row r="150" spans="2:52">
      <c r="B150" s="50">
        <f t="shared" si="5"/>
        <v>2018</v>
      </c>
      <c r="C150" s="50">
        <f t="shared" si="17"/>
        <v>-0.5</v>
      </c>
      <c r="D150" s="50">
        <f t="shared" si="17"/>
        <v>-0.5</v>
      </c>
      <c r="E150" s="50">
        <f t="shared" si="17"/>
        <v>-0.5</v>
      </c>
      <c r="F150" s="50">
        <f t="shared" si="17"/>
        <v>-0.5</v>
      </c>
      <c r="G150" s="50">
        <f t="shared" si="17"/>
        <v>-3.9940893953324598E-2</v>
      </c>
      <c r="H150" s="50">
        <f t="shared" si="17"/>
        <v>-4.6571434876177126E-2</v>
      </c>
      <c r="I150" s="50">
        <f t="shared" si="17"/>
        <v>-0.5</v>
      </c>
      <c r="J150" s="50">
        <f t="shared" si="17"/>
        <v>-0.5</v>
      </c>
      <c r="K150" s="50">
        <f t="shared" si="17"/>
        <v>-0.5</v>
      </c>
      <c r="L150" s="50">
        <f t="shared" si="17"/>
        <v>-0.5</v>
      </c>
      <c r="M150" s="50">
        <f t="shared" si="17"/>
        <v>-0.5</v>
      </c>
      <c r="N150" s="50">
        <f t="shared" si="17"/>
        <v>-0.5</v>
      </c>
      <c r="O150" s="50">
        <f t="shared" si="17"/>
        <v>-0.5</v>
      </c>
      <c r="P150" s="50">
        <f t="shared" si="17"/>
        <v>-0.5</v>
      </c>
      <c r="Q150" s="50">
        <f t="shared" si="17"/>
        <v>-0.5</v>
      </c>
      <c r="R150" s="50">
        <f t="shared" si="17"/>
        <v>-0.5</v>
      </c>
      <c r="S150" s="50">
        <f t="shared" si="17"/>
        <v>-0.5</v>
      </c>
      <c r="T150" s="50">
        <f t="shared" si="17"/>
        <v>-0.5</v>
      </c>
      <c r="U150" s="50">
        <f t="shared" si="17"/>
        <v>-0.5</v>
      </c>
      <c r="V150" s="50">
        <f t="shared" si="17"/>
        <v>-0.5</v>
      </c>
      <c r="W150" s="50">
        <f t="shared" si="17"/>
        <v>-0.5</v>
      </c>
      <c r="X150" s="50">
        <f t="shared" si="17"/>
        <v>-0.5</v>
      </c>
      <c r="Y150" s="50">
        <f t="shared" si="17"/>
        <v>-0.5</v>
      </c>
      <c r="Z150" s="50">
        <f t="shared" si="17"/>
        <v>-0.5</v>
      </c>
      <c r="AA150" s="50">
        <f t="shared" si="17"/>
        <v>-0.5</v>
      </c>
      <c r="AB150" s="50">
        <f t="shared" si="17"/>
        <v>-0.5</v>
      </c>
      <c r="AC150" s="50">
        <f t="shared" si="17"/>
        <v>-0.5</v>
      </c>
      <c r="AD150" s="50">
        <f t="shared" si="17"/>
        <v>-0.5</v>
      </c>
      <c r="AE150" s="50">
        <f t="shared" si="17"/>
        <v>-0.5</v>
      </c>
      <c r="AF150" s="50">
        <f t="shared" si="17"/>
        <v>-0.5</v>
      </c>
      <c r="AG150" s="50">
        <f t="shared" si="17"/>
        <v>-0.5</v>
      </c>
      <c r="AH150" s="50">
        <f t="shared" si="17"/>
        <v>-0.5</v>
      </c>
      <c r="AI150" s="50">
        <f t="shared" si="17"/>
        <v>-0.5</v>
      </c>
      <c r="AJ150" s="50">
        <f t="shared" si="17"/>
        <v>-0.5</v>
      </c>
      <c r="AK150" s="50">
        <f t="shared" si="17"/>
        <v>-0.5</v>
      </c>
      <c r="AL150" s="50">
        <f t="shared" si="17"/>
        <v>-0.5</v>
      </c>
      <c r="AM150" s="50">
        <f t="shared" si="17"/>
        <v>-0.5</v>
      </c>
      <c r="AN150" s="50">
        <f t="shared" si="17"/>
        <v>-0.5</v>
      </c>
      <c r="AO150" s="50">
        <f t="shared" si="17"/>
        <v>-0.5</v>
      </c>
      <c r="AP150" s="50">
        <f t="shared" si="17"/>
        <v>-0.5</v>
      </c>
      <c r="AQ150" s="50">
        <f t="shared" si="17"/>
        <v>-0.5</v>
      </c>
      <c r="AR150" s="50">
        <f t="shared" si="17"/>
        <v>-0.5</v>
      </c>
      <c r="AS150" s="50">
        <f t="shared" si="17"/>
        <v>-0.5</v>
      </c>
      <c r="AT150" s="50">
        <f t="shared" si="17"/>
        <v>-0.5</v>
      </c>
      <c r="AU150" s="50">
        <f t="shared" si="17"/>
        <v>-0.5</v>
      </c>
      <c r="AV150" s="50">
        <f t="shared" si="17"/>
        <v>-0.5</v>
      </c>
      <c r="AW150" s="50">
        <f t="shared" si="17"/>
        <v>-0.5</v>
      </c>
      <c r="AX150" s="50">
        <f t="shared" si="17"/>
        <v>-0.5</v>
      </c>
      <c r="AY150" s="50">
        <f t="shared" si="17"/>
        <v>-0.5</v>
      </c>
      <c r="AZ150" s="50">
        <f t="shared" si="17"/>
        <v>-0.5</v>
      </c>
    </row>
    <row r="151" spans="2:52">
      <c r="B151" s="50">
        <f t="shared" si="5"/>
        <v>2019</v>
      </c>
      <c r="C151" s="50">
        <f t="shared" si="17"/>
        <v>-0.5</v>
      </c>
      <c r="D151" s="50">
        <f t="shared" si="17"/>
        <v>-0.5</v>
      </c>
      <c r="E151" s="50">
        <f t="shared" si="17"/>
        <v>-0.5</v>
      </c>
      <c r="F151" s="50">
        <f t="shared" si="17"/>
        <v>-0.5</v>
      </c>
      <c r="G151" s="50">
        <f t="shared" si="17"/>
        <v>-3.9515737398374974E-2</v>
      </c>
      <c r="H151" s="50">
        <f t="shared" si="17"/>
        <v>-4.5869211931349449E-2</v>
      </c>
      <c r="I151" s="50">
        <f t="shared" si="17"/>
        <v>-0.5</v>
      </c>
      <c r="J151" s="50">
        <f t="shared" si="17"/>
        <v>-0.5</v>
      </c>
      <c r="K151" s="50">
        <f t="shared" si="17"/>
        <v>-0.5</v>
      </c>
      <c r="L151" s="50">
        <f t="shared" si="17"/>
        <v>-0.5</v>
      </c>
      <c r="M151" s="50">
        <f t="shared" si="17"/>
        <v>-0.5</v>
      </c>
      <c r="N151" s="50">
        <f t="shared" si="17"/>
        <v>-0.5</v>
      </c>
      <c r="O151" s="50">
        <f t="shared" si="17"/>
        <v>-0.5</v>
      </c>
      <c r="P151" s="50">
        <f t="shared" si="17"/>
        <v>-0.5</v>
      </c>
      <c r="Q151" s="50">
        <f t="shared" si="17"/>
        <v>-0.5</v>
      </c>
      <c r="R151" s="50">
        <f t="shared" si="17"/>
        <v>-0.5</v>
      </c>
      <c r="S151" s="50">
        <f t="shared" si="17"/>
        <v>-0.5</v>
      </c>
      <c r="T151" s="50">
        <f t="shared" si="17"/>
        <v>-0.5</v>
      </c>
      <c r="U151" s="50">
        <f t="shared" si="17"/>
        <v>-0.5</v>
      </c>
      <c r="V151" s="50">
        <f t="shared" si="17"/>
        <v>-0.5</v>
      </c>
      <c r="W151" s="50">
        <f t="shared" si="17"/>
        <v>-0.5</v>
      </c>
      <c r="X151" s="50">
        <f t="shared" si="17"/>
        <v>-0.5</v>
      </c>
      <c r="Y151" s="50">
        <f t="shared" si="17"/>
        <v>-0.5</v>
      </c>
      <c r="Z151" s="50">
        <f t="shared" si="17"/>
        <v>-0.5</v>
      </c>
      <c r="AA151" s="50">
        <f t="shared" si="17"/>
        <v>-0.5</v>
      </c>
      <c r="AB151" s="50">
        <f t="shared" si="17"/>
        <v>-0.5</v>
      </c>
      <c r="AC151" s="50">
        <f t="shared" si="17"/>
        <v>-0.5</v>
      </c>
      <c r="AD151" s="50">
        <f t="shared" si="17"/>
        <v>-0.5</v>
      </c>
      <c r="AE151" s="50">
        <f t="shared" si="17"/>
        <v>-0.5</v>
      </c>
      <c r="AF151" s="50">
        <f t="shared" si="17"/>
        <v>-0.5</v>
      </c>
      <c r="AG151" s="50">
        <f t="shared" si="17"/>
        <v>-0.5</v>
      </c>
      <c r="AH151" s="50">
        <f t="shared" si="17"/>
        <v>-0.5</v>
      </c>
      <c r="AI151" s="50">
        <f t="shared" si="17"/>
        <v>-0.5</v>
      </c>
      <c r="AJ151" s="50">
        <f t="shared" si="17"/>
        <v>-0.5</v>
      </c>
      <c r="AK151" s="50">
        <f t="shared" si="17"/>
        <v>-0.5</v>
      </c>
      <c r="AL151" s="50">
        <f t="shared" si="17"/>
        <v>-0.5</v>
      </c>
      <c r="AM151" s="50">
        <f t="shared" si="17"/>
        <v>-0.5</v>
      </c>
      <c r="AN151" s="50">
        <f t="shared" si="17"/>
        <v>-0.5</v>
      </c>
      <c r="AO151" s="50">
        <f t="shared" si="17"/>
        <v>-0.5</v>
      </c>
      <c r="AP151" s="50">
        <f t="shared" si="17"/>
        <v>-0.5</v>
      </c>
      <c r="AQ151" s="50">
        <f t="shared" si="17"/>
        <v>-0.5</v>
      </c>
      <c r="AR151" s="50">
        <f t="shared" si="17"/>
        <v>-0.5</v>
      </c>
      <c r="AS151" s="50">
        <f t="shared" si="17"/>
        <v>-0.5</v>
      </c>
      <c r="AT151" s="50">
        <f t="shared" si="17"/>
        <v>-0.5</v>
      </c>
      <c r="AU151" s="50">
        <f t="shared" si="17"/>
        <v>-0.5</v>
      </c>
      <c r="AV151" s="50">
        <f t="shared" si="17"/>
        <v>-0.5</v>
      </c>
      <c r="AW151" s="50">
        <f t="shared" si="17"/>
        <v>-0.5</v>
      </c>
      <c r="AX151" s="50">
        <f t="shared" si="17"/>
        <v>-0.5</v>
      </c>
      <c r="AY151" s="50">
        <f t="shared" si="17"/>
        <v>-0.5</v>
      </c>
      <c r="AZ151" s="50">
        <f t="shared" si="17"/>
        <v>-0.5</v>
      </c>
    </row>
    <row r="152" spans="2:52">
      <c r="B152" s="50">
        <f t="shared" si="5"/>
        <v>2020</v>
      </c>
      <c r="C152" s="50">
        <f t="shared" si="17"/>
        <v>-0.5</v>
      </c>
      <c r="D152" s="50">
        <f t="shared" si="17"/>
        <v>-0.5</v>
      </c>
      <c r="E152" s="50">
        <f t="shared" si="17"/>
        <v>-0.5</v>
      </c>
      <c r="F152" s="50">
        <f t="shared" si="17"/>
        <v>-0.5</v>
      </c>
      <c r="G152" s="50">
        <f t="shared" si="17"/>
        <v>-3.9518417268414124E-2</v>
      </c>
      <c r="H152" s="50">
        <f t="shared" si="17"/>
        <v>-4.5648898172102964E-2</v>
      </c>
      <c r="I152" s="50">
        <f t="shared" si="17"/>
        <v>-0.5</v>
      </c>
      <c r="J152" s="50">
        <f t="shared" si="17"/>
        <v>-0.5</v>
      </c>
      <c r="K152" s="50">
        <f t="shared" si="17"/>
        <v>-0.5</v>
      </c>
      <c r="L152" s="50">
        <f t="shared" si="17"/>
        <v>-0.5</v>
      </c>
      <c r="M152" s="50">
        <f t="shared" si="17"/>
        <v>-0.5</v>
      </c>
      <c r="N152" s="50">
        <f t="shared" si="17"/>
        <v>-0.5</v>
      </c>
      <c r="O152" s="50">
        <f t="shared" si="17"/>
        <v>-0.5</v>
      </c>
      <c r="P152" s="50">
        <f t="shared" si="17"/>
        <v>-0.5</v>
      </c>
      <c r="Q152" s="50">
        <f t="shared" si="17"/>
        <v>-0.5</v>
      </c>
      <c r="R152" s="50">
        <f t="shared" si="17"/>
        <v>-0.5</v>
      </c>
      <c r="S152" s="50">
        <f t="shared" si="17"/>
        <v>-0.5</v>
      </c>
      <c r="T152" s="50">
        <f t="shared" si="17"/>
        <v>-0.5</v>
      </c>
      <c r="U152" s="50">
        <f t="shared" si="17"/>
        <v>-0.5</v>
      </c>
      <c r="V152" s="50">
        <f t="shared" si="17"/>
        <v>-0.5</v>
      </c>
      <c r="W152" s="50">
        <f t="shared" si="17"/>
        <v>-0.5</v>
      </c>
      <c r="X152" s="50">
        <f t="shared" si="17"/>
        <v>-0.5</v>
      </c>
      <c r="Y152" s="50">
        <f t="shared" si="17"/>
        <v>-0.5</v>
      </c>
      <c r="Z152" s="50">
        <f t="shared" si="17"/>
        <v>-0.5</v>
      </c>
      <c r="AA152" s="50">
        <f t="shared" si="17"/>
        <v>-0.5</v>
      </c>
      <c r="AB152" s="50">
        <f t="shared" si="17"/>
        <v>-0.5</v>
      </c>
      <c r="AC152" s="50">
        <f t="shared" si="17"/>
        <v>-0.5</v>
      </c>
      <c r="AD152" s="50">
        <f t="shared" si="17"/>
        <v>-0.5</v>
      </c>
      <c r="AE152" s="50">
        <f t="shared" si="17"/>
        <v>-0.5</v>
      </c>
      <c r="AF152" s="50">
        <f t="shared" si="17"/>
        <v>-0.5</v>
      </c>
      <c r="AG152" s="50">
        <f t="shared" si="17"/>
        <v>-0.5</v>
      </c>
      <c r="AH152" s="50">
        <f t="shared" si="17"/>
        <v>-0.5</v>
      </c>
      <c r="AI152" s="50">
        <f t="shared" si="17"/>
        <v>-0.5</v>
      </c>
      <c r="AJ152" s="50">
        <f t="shared" si="17"/>
        <v>-0.5</v>
      </c>
      <c r="AK152" s="50">
        <f t="shared" si="17"/>
        <v>-0.5</v>
      </c>
      <c r="AL152" s="50">
        <f t="shared" si="17"/>
        <v>-0.5</v>
      </c>
      <c r="AM152" s="50">
        <f t="shared" si="17"/>
        <v>-0.5</v>
      </c>
      <c r="AN152" s="50">
        <f t="shared" si="17"/>
        <v>-0.5</v>
      </c>
      <c r="AO152" s="50">
        <f t="shared" si="17"/>
        <v>-0.5</v>
      </c>
      <c r="AP152" s="50">
        <f t="shared" si="17"/>
        <v>-0.5</v>
      </c>
      <c r="AQ152" s="50">
        <f t="shared" si="17"/>
        <v>-0.5</v>
      </c>
      <c r="AR152" s="50">
        <f t="shared" si="17"/>
        <v>-0.5</v>
      </c>
      <c r="AS152" s="50">
        <f t="shared" si="17"/>
        <v>-0.5</v>
      </c>
      <c r="AT152" s="50">
        <f t="shared" si="17"/>
        <v>-0.5</v>
      </c>
      <c r="AU152" s="50">
        <f t="shared" si="17"/>
        <v>-0.5</v>
      </c>
      <c r="AV152" s="50">
        <f t="shared" si="17"/>
        <v>-0.5</v>
      </c>
      <c r="AW152" s="50">
        <f t="shared" si="17"/>
        <v>-0.5</v>
      </c>
      <c r="AX152" s="50">
        <f t="shared" si="17"/>
        <v>-0.5</v>
      </c>
      <c r="AY152" s="50">
        <f t="shared" si="17"/>
        <v>-0.5</v>
      </c>
      <c r="AZ152" s="50">
        <f t="shared" si="17"/>
        <v>-0.5</v>
      </c>
    </row>
    <row r="153" spans="2:52">
      <c r="B153" s="50">
        <f t="shared" si="5"/>
        <v>2021</v>
      </c>
      <c r="C153" s="50">
        <f t="shared" si="17"/>
        <v>-0.5</v>
      </c>
      <c r="D153" s="50">
        <f t="shared" si="17"/>
        <v>-0.5</v>
      </c>
      <c r="E153" s="50">
        <f t="shared" si="17"/>
        <v>-0.5</v>
      </c>
      <c r="F153" s="50">
        <f t="shared" si="17"/>
        <v>-0.5</v>
      </c>
      <c r="G153" s="50">
        <f t="shared" si="17"/>
        <v>-3.9131513605580141E-2</v>
      </c>
      <c r="H153" s="50">
        <f t="shared" ref="H153:AZ153" si="18">-((H101-1)*(H101-2))^-1</f>
        <v>-4.5034620945755999E-2</v>
      </c>
      <c r="I153" s="50">
        <f t="shared" si="18"/>
        <v>-0.5</v>
      </c>
      <c r="J153" s="50">
        <f t="shared" si="18"/>
        <v>-0.5</v>
      </c>
      <c r="K153" s="50">
        <f t="shared" si="18"/>
        <v>-0.5</v>
      </c>
      <c r="L153" s="50">
        <f t="shared" si="18"/>
        <v>-0.5</v>
      </c>
      <c r="M153" s="50">
        <f t="shared" si="18"/>
        <v>-0.5</v>
      </c>
      <c r="N153" s="50">
        <f t="shared" si="18"/>
        <v>-0.5</v>
      </c>
      <c r="O153" s="50">
        <f t="shared" si="18"/>
        <v>-0.5</v>
      </c>
      <c r="P153" s="50">
        <f t="shared" si="18"/>
        <v>-0.5</v>
      </c>
      <c r="Q153" s="50">
        <f t="shared" si="18"/>
        <v>-0.5</v>
      </c>
      <c r="R153" s="50">
        <f t="shared" si="18"/>
        <v>-0.5</v>
      </c>
      <c r="S153" s="50">
        <f t="shared" si="18"/>
        <v>-0.5</v>
      </c>
      <c r="T153" s="50">
        <f t="shared" si="18"/>
        <v>-0.5</v>
      </c>
      <c r="U153" s="50">
        <f t="shared" si="18"/>
        <v>-0.5</v>
      </c>
      <c r="V153" s="50">
        <f t="shared" si="18"/>
        <v>-0.5</v>
      </c>
      <c r="W153" s="50">
        <f t="shared" si="18"/>
        <v>-0.5</v>
      </c>
      <c r="X153" s="50">
        <f t="shared" si="18"/>
        <v>-0.5</v>
      </c>
      <c r="Y153" s="50">
        <f t="shared" si="18"/>
        <v>-0.5</v>
      </c>
      <c r="Z153" s="50">
        <f t="shared" si="18"/>
        <v>-0.5</v>
      </c>
      <c r="AA153" s="50">
        <f t="shared" si="18"/>
        <v>-0.5</v>
      </c>
      <c r="AB153" s="50">
        <f t="shared" si="18"/>
        <v>-0.5</v>
      </c>
      <c r="AC153" s="50">
        <f t="shared" si="18"/>
        <v>-0.5</v>
      </c>
      <c r="AD153" s="50">
        <f t="shared" si="18"/>
        <v>-0.5</v>
      </c>
      <c r="AE153" s="50">
        <f t="shared" si="18"/>
        <v>-0.5</v>
      </c>
      <c r="AF153" s="50">
        <f t="shared" si="18"/>
        <v>-0.5</v>
      </c>
      <c r="AG153" s="50">
        <f t="shared" si="18"/>
        <v>-0.5</v>
      </c>
      <c r="AH153" s="50">
        <f t="shared" si="18"/>
        <v>-0.5</v>
      </c>
      <c r="AI153" s="50">
        <f t="shared" si="18"/>
        <v>-0.5</v>
      </c>
      <c r="AJ153" s="50">
        <f t="shared" si="18"/>
        <v>-0.5</v>
      </c>
      <c r="AK153" s="50">
        <f t="shared" si="18"/>
        <v>-0.5</v>
      </c>
      <c r="AL153" s="50">
        <f t="shared" si="18"/>
        <v>-0.5</v>
      </c>
      <c r="AM153" s="50">
        <f t="shared" si="18"/>
        <v>-0.5</v>
      </c>
      <c r="AN153" s="50">
        <f t="shared" si="18"/>
        <v>-0.5</v>
      </c>
      <c r="AO153" s="50">
        <f t="shared" si="18"/>
        <v>-0.5</v>
      </c>
      <c r="AP153" s="50">
        <f t="shared" si="18"/>
        <v>-0.5</v>
      </c>
      <c r="AQ153" s="50">
        <f t="shared" si="18"/>
        <v>-0.5</v>
      </c>
      <c r="AR153" s="50">
        <f t="shared" si="18"/>
        <v>-0.5</v>
      </c>
      <c r="AS153" s="50">
        <f t="shared" si="18"/>
        <v>-0.5</v>
      </c>
      <c r="AT153" s="50">
        <f t="shared" si="18"/>
        <v>-0.5</v>
      </c>
      <c r="AU153" s="50">
        <f t="shared" si="18"/>
        <v>-0.5</v>
      </c>
      <c r="AV153" s="50">
        <f t="shared" si="18"/>
        <v>-0.5</v>
      </c>
      <c r="AW153" s="50">
        <f t="shared" si="18"/>
        <v>-0.5</v>
      </c>
      <c r="AX153" s="50">
        <f t="shared" si="18"/>
        <v>-0.5</v>
      </c>
      <c r="AY153" s="50">
        <f t="shared" si="18"/>
        <v>-0.5</v>
      </c>
      <c r="AZ153" s="50">
        <f t="shared" si="18"/>
        <v>-0.5</v>
      </c>
    </row>
    <row r="154" spans="2:52">
      <c r="B154" s="50">
        <f t="shared" si="5"/>
        <v>2022</v>
      </c>
      <c r="C154" s="50">
        <f t="shared" ref="C154:AZ155" si="19">-((C102-1)*(C102-2))^-1</f>
        <v>-0.5</v>
      </c>
      <c r="D154" s="50">
        <f t="shared" si="19"/>
        <v>-0.5</v>
      </c>
      <c r="E154" s="50">
        <f t="shared" si="19"/>
        <v>-0.5</v>
      </c>
      <c r="F154" s="50">
        <f t="shared" si="19"/>
        <v>-0.5</v>
      </c>
      <c r="G154" s="50">
        <f t="shared" si="19"/>
        <v>-3.8612635628358559E-2</v>
      </c>
      <c r="H154" s="50">
        <f t="shared" si="19"/>
        <v>-4.4388580430151613E-2</v>
      </c>
      <c r="I154" s="50">
        <f t="shared" si="19"/>
        <v>-0.5</v>
      </c>
      <c r="J154" s="50">
        <f t="shared" si="19"/>
        <v>-0.5</v>
      </c>
      <c r="K154" s="50">
        <f t="shared" si="19"/>
        <v>-0.5</v>
      </c>
      <c r="L154" s="50">
        <f t="shared" si="19"/>
        <v>-0.5</v>
      </c>
      <c r="M154" s="50">
        <f t="shared" si="19"/>
        <v>-0.5</v>
      </c>
      <c r="N154" s="50">
        <f t="shared" si="19"/>
        <v>-0.5</v>
      </c>
      <c r="O154" s="50">
        <f t="shared" si="19"/>
        <v>-0.5</v>
      </c>
      <c r="P154" s="50">
        <f t="shared" si="19"/>
        <v>-0.5</v>
      </c>
      <c r="Q154" s="50">
        <f t="shared" si="19"/>
        <v>-0.5</v>
      </c>
      <c r="R154" s="50">
        <f t="shared" si="19"/>
        <v>-0.5</v>
      </c>
      <c r="S154" s="50">
        <f t="shared" si="19"/>
        <v>-0.5</v>
      </c>
      <c r="T154" s="50">
        <f t="shared" si="19"/>
        <v>-0.5</v>
      </c>
      <c r="U154" s="50">
        <f t="shared" si="19"/>
        <v>-0.5</v>
      </c>
      <c r="V154" s="50">
        <f t="shared" si="19"/>
        <v>-0.5</v>
      </c>
      <c r="W154" s="50">
        <f t="shared" si="19"/>
        <v>-0.5</v>
      </c>
      <c r="X154" s="50">
        <f t="shared" si="19"/>
        <v>-0.5</v>
      </c>
      <c r="Y154" s="50">
        <f t="shared" si="19"/>
        <v>-0.5</v>
      </c>
      <c r="Z154" s="50">
        <f t="shared" si="19"/>
        <v>-0.5</v>
      </c>
      <c r="AA154" s="50">
        <f t="shared" si="19"/>
        <v>-0.5</v>
      </c>
      <c r="AB154" s="50">
        <f t="shared" si="19"/>
        <v>-0.5</v>
      </c>
      <c r="AC154" s="50">
        <f t="shared" si="19"/>
        <v>-0.5</v>
      </c>
      <c r="AD154" s="50">
        <f t="shared" si="19"/>
        <v>-0.5</v>
      </c>
      <c r="AE154" s="50">
        <f t="shared" si="19"/>
        <v>-0.5</v>
      </c>
      <c r="AF154" s="50">
        <f t="shared" si="19"/>
        <v>-0.5</v>
      </c>
      <c r="AG154" s="50">
        <f t="shared" si="19"/>
        <v>-0.5</v>
      </c>
      <c r="AH154" s="50">
        <f t="shared" si="19"/>
        <v>-0.5</v>
      </c>
      <c r="AI154" s="50">
        <f t="shared" si="19"/>
        <v>-0.5</v>
      </c>
      <c r="AJ154" s="50">
        <f t="shared" si="19"/>
        <v>-0.5</v>
      </c>
      <c r="AK154" s="50">
        <f t="shared" si="19"/>
        <v>-0.5</v>
      </c>
      <c r="AL154" s="50">
        <f t="shared" si="19"/>
        <v>-0.5</v>
      </c>
      <c r="AM154" s="50">
        <f t="shared" si="19"/>
        <v>-0.5</v>
      </c>
      <c r="AN154" s="50">
        <f t="shared" si="19"/>
        <v>-0.5</v>
      </c>
      <c r="AO154" s="50">
        <f t="shared" si="19"/>
        <v>-0.5</v>
      </c>
      <c r="AP154" s="50">
        <f t="shared" si="19"/>
        <v>-0.5</v>
      </c>
      <c r="AQ154" s="50">
        <f t="shared" si="19"/>
        <v>-0.5</v>
      </c>
      <c r="AR154" s="50">
        <f t="shared" si="19"/>
        <v>-0.5</v>
      </c>
      <c r="AS154" s="50">
        <f t="shared" si="19"/>
        <v>-0.5</v>
      </c>
      <c r="AT154" s="50">
        <f t="shared" si="19"/>
        <v>-0.5</v>
      </c>
      <c r="AU154" s="50">
        <f t="shared" si="19"/>
        <v>-0.5</v>
      </c>
      <c r="AV154" s="50">
        <f t="shared" si="19"/>
        <v>-0.5</v>
      </c>
      <c r="AW154" s="50">
        <f t="shared" si="19"/>
        <v>-0.5</v>
      </c>
      <c r="AX154" s="50">
        <f t="shared" si="19"/>
        <v>-0.5</v>
      </c>
      <c r="AY154" s="50">
        <f t="shared" si="19"/>
        <v>-0.5</v>
      </c>
      <c r="AZ154" s="50">
        <f t="shared" si="19"/>
        <v>-0.5</v>
      </c>
    </row>
    <row r="155" spans="2:52">
      <c r="B155" s="50">
        <f t="shared" si="5"/>
        <v>2023</v>
      </c>
      <c r="C155" s="50">
        <f t="shared" si="19"/>
        <v>-0.5</v>
      </c>
      <c r="D155" s="50">
        <f t="shared" si="19"/>
        <v>-0.5</v>
      </c>
      <c r="E155" s="50">
        <f t="shared" si="19"/>
        <v>-0.5</v>
      </c>
      <c r="F155" s="50">
        <f t="shared" si="19"/>
        <v>-0.5</v>
      </c>
      <c r="G155" s="50">
        <f t="shared" si="19"/>
        <v>-3.7968156863481539E-2</v>
      </c>
      <c r="H155" s="50">
        <f t="shared" si="19"/>
        <v>-4.3686174278979209E-2</v>
      </c>
      <c r="I155" s="50">
        <f t="shared" si="19"/>
        <v>-0.5</v>
      </c>
      <c r="J155" s="50">
        <f t="shared" si="19"/>
        <v>-0.5</v>
      </c>
      <c r="K155" s="50">
        <f t="shared" si="19"/>
        <v>-0.5</v>
      </c>
      <c r="L155" s="50">
        <f t="shared" si="19"/>
        <v>-0.5</v>
      </c>
      <c r="M155" s="50">
        <f t="shared" si="19"/>
        <v>-0.5</v>
      </c>
      <c r="N155" s="50">
        <f t="shared" si="19"/>
        <v>-0.5</v>
      </c>
      <c r="O155" s="50">
        <f t="shared" si="19"/>
        <v>-0.5</v>
      </c>
      <c r="P155" s="50">
        <f t="shared" si="19"/>
        <v>-0.5</v>
      </c>
      <c r="Q155" s="50">
        <f t="shared" si="19"/>
        <v>-0.5</v>
      </c>
      <c r="R155" s="50">
        <f t="shared" si="19"/>
        <v>-0.5</v>
      </c>
      <c r="S155" s="50">
        <f t="shared" si="19"/>
        <v>-0.5</v>
      </c>
      <c r="T155" s="50">
        <f t="shared" si="19"/>
        <v>-0.5</v>
      </c>
      <c r="U155" s="50">
        <f t="shared" si="19"/>
        <v>-0.5</v>
      </c>
      <c r="V155" s="50">
        <f t="shared" si="19"/>
        <v>-0.5</v>
      </c>
      <c r="W155" s="50">
        <f t="shared" si="19"/>
        <v>-0.5</v>
      </c>
      <c r="X155" s="50">
        <f t="shared" si="19"/>
        <v>-0.5</v>
      </c>
      <c r="Y155" s="50">
        <f t="shared" si="19"/>
        <v>-0.5</v>
      </c>
      <c r="Z155" s="50">
        <f t="shared" si="19"/>
        <v>-0.5</v>
      </c>
      <c r="AA155" s="50">
        <f t="shared" si="19"/>
        <v>-0.5</v>
      </c>
      <c r="AB155" s="50">
        <f t="shared" si="19"/>
        <v>-0.5</v>
      </c>
      <c r="AC155" s="50">
        <f t="shared" si="19"/>
        <v>-0.5</v>
      </c>
      <c r="AD155" s="50">
        <f t="shared" si="19"/>
        <v>-0.5</v>
      </c>
      <c r="AE155" s="50">
        <f t="shared" si="19"/>
        <v>-0.5</v>
      </c>
      <c r="AF155" s="50">
        <f t="shared" si="19"/>
        <v>-0.5</v>
      </c>
      <c r="AG155" s="50">
        <f t="shared" si="19"/>
        <v>-0.5</v>
      </c>
      <c r="AH155" s="50">
        <f t="shared" si="19"/>
        <v>-0.5</v>
      </c>
      <c r="AI155" s="50">
        <f t="shared" si="19"/>
        <v>-0.5</v>
      </c>
      <c r="AJ155" s="50">
        <f t="shared" si="19"/>
        <v>-0.5</v>
      </c>
      <c r="AK155" s="50">
        <f t="shared" si="19"/>
        <v>-0.5</v>
      </c>
      <c r="AL155" s="50">
        <f t="shared" si="19"/>
        <v>-0.5</v>
      </c>
      <c r="AM155" s="50">
        <f t="shared" si="19"/>
        <v>-0.5</v>
      </c>
      <c r="AN155" s="50">
        <f t="shared" si="19"/>
        <v>-0.5</v>
      </c>
      <c r="AO155" s="50">
        <f t="shared" si="19"/>
        <v>-0.5</v>
      </c>
      <c r="AP155" s="50">
        <f t="shared" si="19"/>
        <v>-0.5</v>
      </c>
      <c r="AQ155" s="50">
        <f t="shared" si="19"/>
        <v>-0.5</v>
      </c>
      <c r="AR155" s="50">
        <f t="shared" si="19"/>
        <v>-0.5</v>
      </c>
      <c r="AS155" s="50">
        <f t="shared" si="19"/>
        <v>-0.5</v>
      </c>
      <c r="AT155" s="50">
        <f t="shared" si="19"/>
        <v>-0.5</v>
      </c>
      <c r="AU155" s="50">
        <f t="shared" si="19"/>
        <v>-0.5</v>
      </c>
      <c r="AV155" s="50">
        <f t="shared" si="19"/>
        <v>-0.5</v>
      </c>
      <c r="AW155" s="50">
        <f t="shared" si="19"/>
        <v>-0.5</v>
      </c>
      <c r="AX155" s="50">
        <f t="shared" si="19"/>
        <v>-0.5</v>
      </c>
      <c r="AY155" s="50">
        <f t="shared" si="19"/>
        <v>-0.5</v>
      </c>
      <c r="AZ155" s="50">
        <f t="shared" si="19"/>
        <v>-0.5</v>
      </c>
    </row>
    <row r="156" spans="2:52">
      <c r="B156" s="50"/>
      <c r="C156" s="50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50"/>
      <c r="AO156" s="50"/>
      <c r="AP156" s="50"/>
      <c r="AQ156" s="50"/>
      <c r="AR156" s="50"/>
      <c r="AS156" s="50"/>
      <c r="AT156" s="50"/>
      <c r="AU156" s="50"/>
      <c r="AV156" s="50"/>
      <c r="AW156" s="50"/>
      <c r="AX156" s="50"/>
      <c r="AY156" s="50"/>
      <c r="AZ156" s="50"/>
    </row>
    <row r="157" spans="2:52">
      <c r="B157" s="50"/>
      <c r="C157" s="50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50"/>
      <c r="AO157" s="50"/>
      <c r="AP157" s="50"/>
      <c r="AQ157" s="50"/>
      <c r="AR157" s="50"/>
      <c r="AS157" s="50"/>
      <c r="AT157" s="50"/>
      <c r="AU157" s="50"/>
      <c r="AV157" s="50"/>
      <c r="AW157" s="50"/>
      <c r="AX157" s="50"/>
      <c r="AY157" s="50"/>
      <c r="AZ157" s="50"/>
    </row>
    <row r="158" spans="2:52">
      <c r="B158" s="50"/>
      <c r="C158" s="50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50"/>
      <c r="AO158" s="50"/>
      <c r="AP158" s="50"/>
      <c r="AQ158" s="50"/>
      <c r="AR158" s="50"/>
      <c r="AS158" s="50"/>
      <c r="AT158" s="50"/>
      <c r="AU158" s="50"/>
      <c r="AV158" s="50"/>
      <c r="AW158" s="50"/>
      <c r="AX158" s="50"/>
      <c r="AY158" s="50"/>
      <c r="AZ158" s="50"/>
    </row>
    <row r="159" spans="2:52">
      <c r="B159" s="50"/>
      <c r="C159" s="50"/>
      <c r="D159" s="50"/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  <c r="AG159" s="50"/>
      <c r="AH159" s="50"/>
      <c r="AI159" s="50"/>
      <c r="AJ159" s="50"/>
      <c r="AK159" s="50"/>
      <c r="AL159" s="50"/>
      <c r="AM159" s="50"/>
      <c r="AN159" s="50"/>
      <c r="AO159" s="50"/>
      <c r="AP159" s="50"/>
      <c r="AQ159" s="50"/>
      <c r="AR159" s="50"/>
      <c r="AS159" s="50"/>
      <c r="AT159" s="50"/>
      <c r="AU159" s="50"/>
      <c r="AV159" s="50"/>
      <c r="AW159" s="50"/>
      <c r="AX159" s="50"/>
      <c r="AY159" s="50"/>
      <c r="AZ159" s="50"/>
    </row>
    <row r="160" spans="2:52">
      <c r="B160" s="50"/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  <c r="AO160" s="50"/>
      <c r="AP160" s="50"/>
      <c r="AQ160" s="50"/>
      <c r="AR160" s="50"/>
      <c r="AS160" s="50"/>
      <c r="AT160" s="50"/>
      <c r="AU160" s="50"/>
      <c r="AV160" s="50"/>
      <c r="AW160" s="50"/>
      <c r="AX160" s="50"/>
      <c r="AY160" s="50"/>
      <c r="AZ160" s="50"/>
    </row>
    <row r="161" spans="2:52">
      <c r="B161" s="50"/>
      <c r="C161" s="50" t="s">
        <v>20</v>
      </c>
      <c r="D161" s="50" t="s">
        <v>21</v>
      </c>
      <c r="E161" s="50" t="s">
        <v>22</v>
      </c>
      <c r="F161" s="50" t="s">
        <v>23</v>
      </c>
      <c r="G161" s="50" t="s">
        <v>24</v>
      </c>
      <c r="H161" s="50" t="s">
        <v>25</v>
      </c>
      <c r="I161" s="50" t="s">
        <v>26</v>
      </c>
      <c r="J161" s="50" t="s">
        <v>27</v>
      </c>
      <c r="K161" s="50" t="s">
        <v>28</v>
      </c>
      <c r="L161" s="50" t="s">
        <v>29</v>
      </c>
      <c r="M161" s="50" t="s">
        <v>30</v>
      </c>
      <c r="N161" s="50" t="s">
        <v>31</v>
      </c>
      <c r="O161" s="50" t="s">
        <v>32</v>
      </c>
      <c r="P161" s="50" t="s">
        <v>33</v>
      </c>
      <c r="Q161" s="50" t="s">
        <v>34</v>
      </c>
      <c r="R161" s="50" t="s">
        <v>35</v>
      </c>
      <c r="S161" s="50" t="s">
        <v>36</v>
      </c>
      <c r="T161" s="50" t="s">
        <v>37</v>
      </c>
      <c r="U161" s="50" t="s">
        <v>38</v>
      </c>
      <c r="V161" s="50" t="s">
        <v>39</v>
      </c>
      <c r="W161" s="50" t="s">
        <v>40</v>
      </c>
      <c r="X161" s="50" t="s">
        <v>41</v>
      </c>
      <c r="Y161" s="50" t="s">
        <v>42</v>
      </c>
      <c r="Z161" s="50" t="s">
        <v>53</v>
      </c>
      <c r="AA161" s="50" t="s">
        <v>54</v>
      </c>
      <c r="AB161" s="50" t="s">
        <v>55</v>
      </c>
      <c r="AC161" s="50" t="s">
        <v>56</v>
      </c>
      <c r="AD161" s="50" t="s">
        <v>57</v>
      </c>
      <c r="AE161" s="50" t="s">
        <v>58</v>
      </c>
      <c r="AF161" s="50" t="s">
        <v>59</v>
      </c>
      <c r="AG161" s="50" t="s">
        <v>60</v>
      </c>
      <c r="AH161" s="50" t="s">
        <v>61</v>
      </c>
      <c r="AI161" s="50" t="s">
        <v>62</v>
      </c>
      <c r="AJ161" s="50" t="s">
        <v>63</v>
      </c>
      <c r="AK161" s="50" t="s">
        <v>64</v>
      </c>
      <c r="AL161" s="50" t="s">
        <v>65</v>
      </c>
      <c r="AM161" s="50" t="s">
        <v>191</v>
      </c>
      <c r="AN161" s="50" t="s">
        <v>192</v>
      </c>
      <c r="AO161" s="50" t="s">
        <v>244</v>
      </c>
      <c r="AP161" s="50" t="s">
        <v>504</v>
      </c>
      <c r="AQ161" s="50" t="s">
        <v>505</v>
      </c>
      <c r="AR161" s="50" t="s">
        <v>506</v>
      </c>
      <c r="AS161" s="50" t="s">
        <v>719</v>
      </c>
      <c r="AT161" s="50" t="s">
        <v>720</v>
      </c>
      <c r="AU161" s="50" t="s">
        <v>721</v>
      </c>
      <c r="AV161" s="50" t="s">
        <v>722</v>
      </c>
      <c r="AW161" s="50" t="s">
        <v>723</v>
      </c>
      <c r="AX161" s="50" t="s">
        <v>724</v>
      </c>
      <c r="AY161" s="50" t="s">
        <v>725</v>
      </c>
      <c r="AZ161" s="50" t="s">
        <v>726</v>
      </c>
    </row>
    <row r="162" spans="2:52">
      <c r="B162" s="50"/>
      <c r="C162" s="50" t="s">
        <v>518</v>
      </c>
      <c r="D162" s="50" t="s">
        <v>1398</v>
      </c>
      <c r="E162" s="50" t="s">
        <v>679</v>
      </c>
      <c r="F162" s="50" t="s">
        <v>521</v>
      </c>
      <c r="G162" s="50" t="s">
        <v>112</v>
      </c>
      <c r="H162" s="50" t="s">
        <v>796</v>
      </c>
      <c r="I162" s="50" t="s">
        <v>517</v>
      </c>
      <c r="J162" s="50" t="s">
        <v>1399</v>
      </c>
      <c r="K162" s="50" t="s">
        <v>1400</v>
      </c>
      <c r="L162" s="50" t="s">
        <v>1401</v>
      </c>
      <c r="M162" s="50" t="s">
        <v>1402</v>
      </c>
      <c r="N162" s="50" t="s">
        <v>1403</v>
      </c>
      <c r="O162" s="50" t="s">
        <v>1180</v>
      </c>
      <c r="P162" s="50" t="s">
        <v>1404</v>
      </c>
      <c r="Q162" s="50" t="s">
        <v>1405</v>
      </c>
      <c r="R162" s="50" t="s">
        <v>1406</v>
      </c>
      <c r="S162" s="50" t="s">
        <v>1407</v>
      </c>
      <c r="T162" s="50" t="s">
        <v>1402</v>
      </c>
      <c r="U162" s="50" t="s">
        <v>1408</v>
      </c>
      <c r="V162" s="50" t="s">
        <v>1409</v>
      </c>
      <c r="W162" s="50" t="s">
        <v>1410</v>
      </c>
      <c r="X162" s="50" t="s">
        <v>1405</v>
      </c>
      <c r="Y162" s="50" t="s">
        <v>1411</v>
      </c>
      <c r="Z162" s="50" t="s">
        <v>534</v>
      </c>
      <c r="AA162" s="50" t="s">
        <v>529</v>
      </c>
      <c r="AB162" s="50" t="s">
        <v>511</v>
      </c>
      <c r="AC162" s="50" t="s">
        <v>510</v>
      </c>
      <c r="AD162" s="50" t="s">
        <v>509</v>
      </c>
      <c r="AE162" s="50" t="s">
        <v>530</v>
      </c>
      <c r="AF162" s="50" t="s">
        <v>531</v>
      </c>
      <c r="AG162" s="50" t="s">
        <v>532</v>
      </c>
      <c r="AH162" s="50" t="s">
        <v>533</v>
      </c>
      <c r="AI162" s="50" t="s">
        <v>1412</v>
      </c>
      <c r="AJ162" s="50" t="s">
        <v>528</v>
      </c>
      <c r="AK162" s="50" t="s">
        <v>822</v>
      </c>
      <c r="AL162" s="50" t="s">
        <v>1413</v>
      </c>
      <c r="AM162" s="50" t="s">
        <v>526</v>
      </c>
      <c r="AN162" s="50" t="s">
        <v>525</v>
      </c>
      <c r="AO162" s="50" t="s">
        <v>524</v>
      </c>
      <c r="AP162" s="50" t="s">
        <v>1414</v>
      </c>
      <c r="AQ162" s="50" t="s">
        <v>1415</v>
      </c>
      <c r="AR162" s="50" t="s">
        <v>695</v>
      </c>
      <c r="AS162" s="50" t="s">
        <v>671</v>
      </c>
      <c r="AT162" s="50" t="s">
        <v>670</v>
      </c>
      <c r="AU162" s="50" t="s">
        <v>766</v>
      </c>
      <c r="AV162" s="50" t="s">
        <v>699</v>
      </c>
      <c r="AW162" s="50" t="s">
        <v>1416</v>
      </c>
      <c r="AX162" s="50" t="s">
        <v>507</v>
      </c>
      <c r="AY162" s="50" t="s">
        <v>1417</v>
      </c>
      <c r="AZ162" s="50" t="s">
        <v>1418</v>
      </c>
    </row>
    <row r="163" spans="2:52">
      <c r="B163" s="50">
        <v>1979</v>
      </c>
      <c r="C163" s="53" t="s">
        <v>1245</v>
      </c>
      <c r="D163" s="53">
        <f t="shared" ref="D163:AZ168" si="20">-(1-2^D111)</f>
        <v>-0.29289321881345254</v>
      </c>
      <c r="E163" s="53">
        <f t="shared" si="20"/>
        <v>-0.29289321881345254</v>
      </c>
      <c r="F163" s="53">
        <f t="shared" si="20"/>
        <v>-0.29289321881345254</v>
      </c>
      <c r="G163" s="53">
        <f t="shared" si="20"/>
        <v>-6.4082564296156219E-3</v>
      </c>
      <c r="H163" s="53">
        <f t="shared" si="20"/>
        <v>-7.9307308023912615E-3</v>
      </c>
      <c r="I163" s="53">
        <f t="shared" si="20"/>
        <v>-0.29289321881345254</v>
      </c>
      <c r="J163" s="53">
        <f t="shared" si="20"/>
        <v>-0.29289321881345254</v>
      </c>
      <c r="K163" s="53">
        <f t="shared" si="20"/>
        <v>-0.29289321881345254</v>
      </c>
      <c r="L163" s="53">
        <f t="shared" si="20"/>
        <v>-0.29289321881345254</v>
      </c>
      <c r="M163" s="53">
        <f t="shared" si="20"/>
        <v>-0.29289321881345254</v>
      </c>
      <c r="N163" s="53">
        <f t="shared" si="20"/>
        <v>-0.29289321881345254</v>
      </c>
      <c r="O163" s="53">
        <f t="shared" si="20"/>
        <v>-0.29289321881345254</v>
      </c>
      <c r="P163" s="53">
        <f t="shared" si="20"/>
        <v>-0.29289321881345254</v>
      </c>
      <c r="Q163" s="53">
        <f t="shared" si="20"/>
        <v>-0.29289321881345254</v>
      </c>
      <c r="R163" s="53">
        <f t="shared" si="20"/>
        <v>-0.29289321881345254</v>
      </c>
      <c r="S163" s="53">
        <f t="shared" si="20"/>
        <v>-0.29289321881345254</v>
      </c>
      <c r="T163" s="53">
        <f t="shared" si="20"/>
        <v>-0.29289321881345254</v>
      </c>
      <c r="U163" s="53">
        <f t="shared" si="20"/>
        <v>-0.29289321881345254</v>
      </c>
      <c r="V163" s="53">
        <f t="shared" si="20"/>
        <v>-0.29289321881345254</v>
      </c>
      <c r="W163" s="53">
        <f t="shared" si="20"/>
        <v>-0.29289321881345254</v>
      </c>
      <c r="X163" s="53">
        <f t="shared" si="20"/>
        <v>-0.29289321881345254</v>
      </c>
      <c r="Y163" s="53">
        <f t="shared" si="20"/>
        <v>-0.29289321881345254</v>
      </c>
      <c r="Z163" s="53">
        <f t="shared" si="20"/>
        <v>-0.29289321881345254</v>
      </c>
      <c r="AA163" s="53">
        <f t="shared" si="20"/>
        <v>-0.29289321881345254</v>
      </c>
      <c r="AB163" s="53">
        <f t="shared" si="20"/>
        <v>-0.29289321881345254</v>
      </c>
      <c r="AC163" s="53">
        <f t="shared" si="20"/>
        <v>-0.29289321881345254</v>
      </c>
      <c r="AD163" s="53">
        <f t="shared" si="20"/>
        <v>-0.29289321881345254</v>
      </c>
      <c r="AE163" s="53">
        <f t="shared" si="20"/>
        <v>-0.29289321881345254</v>
      </c>
      <c r="AF163" s="53">
        <f t="shared" si="20"/>
        <v>-0.29289321881345254</v>
      </c>
      <c r="AG163" s="53">
        <f t="shared" si="20"/>
        <v>-0.29289321881345254</v>
      </c>
      <c r="AH163" s="53">
        <f t="shared" si="20"/>
        <v>-0.29289321881345254</v>
      </c>
      <c r="AI163" s="53">
        <f t="shared" si="20"/>
        <v>-0.29289321881345254</v>
      </c>
      <c r="AJ163" s="53">
        <f t="shared" si="20"/>
        <v>-0.29289321881345254</v>
      </c>
      <c r="AK163" s="53">
        <f t="shared" si="20"/>
        <v>-0.29289321881345254</v>
      </c>
      <c r="AL163" s="53">
        <f t="shared" si="20"/>
        <v>-0.29289321881345254</v>
      </c>
      <c r="AM163" s="53">
        <f t="shared" si="20"/>
        <v>-0.29289321881345254</v>
      </c>
      <c r="AN163" s="53">
        <f t="shared" si="20"/>
        <v>-0.29289321881345254</v>
      </c>
      <c r="AO163" s="53">
        <f t="shared" si="20"/>
        <v>-0.29289321881345254</v>
      </c>
      <c r="AP163" s="53">
        <f t="shared" si="20"/>
        <v>-0.29289321881345254</v>
      </c>
      <c r="AQ163" s="53">
        <f t="shared" si="20"/>
        <v>-0.29289321881345254</v>
      </c>
      <c r="AR163" s="53">
        <f t="shared" si="20"/>
        <v>-0.29289321881345254</v>
      </c>
      <c r="AS163" s="53">
        <f t="shared" si="20"/>
        <v>-0.29289321881345254</v>
      </c>
      <c r="AT163" s="53">
        <f t="shared" si="20"/>
        <v>-0.29289321881345254</v>
      </c>
      <c r="AU163" s="53">
        <f t="shared" si="20"/>
        <v>-0.29289321881345254</v>
      </c>
      <c r="AV163" s="53">
        <f t="shared" si="20"/>
        <v>-0.29289321881345254</v>
      </c>
      <c r="AW163" s="53">
        <f t="shared" si="20"/>
        <v>-0.29289321881345254</v>
      </c>
      <c r="AX163" s="53">
        <f t="shared" si="20"/>
        <v>-0.29289321881345254</v>
      </c>
      <c r="AY163" s="53">
        <f t="shared" si="20"/>
        <v>-0.29289321881345254</v>
      </c>
      <c r="AZ163" s="53">
        <f t="shared" si="20"/>
        <v>-0.29289321881345254</v>
      </c>
    </row>
    <row r="164" spans="2:52">
      <c r="B164" s="50">
        <f>B163+1</f>
        <v>1980</v>
      </c>
      <c r="C164" s="53">
        <f t="shared" ref="C164:R179" si="21">-(1-2^C112)</f>
        <v>-0.29289321881345254</v>
      </c>
      <c r="D164" s="53">
        <f t="shared" si="20"/>
        <v>-0.29289321881345254</v>
      </c>
      <c r="E164" s="53">
        <f t="shared" si="20"/>
        <v>-0.29289321881345254</v>
      </c>
      <c r="F164" s="53">
        <f t="shared" si="20"/>
        <v>-0.29289321881345254</v>
      </c>
      <c r="G164" s="53">
        <f t="shared" si="20"/>
        <v>-5.2266469649450142E-3</v>
      </c>
      <c r="H164" s="53">
        <f t="shared" si="20"/>
        <v>-6.616263045122639E-3</v>
      </c>
      <c r="I164" s="53">
        <f t="shared" si="20"/>
        <v>-0.29289321881345254</v>
      </c>
      <c r="J164" s="53">
        <f t="shared" si="20"/>
        <v>-0.29289321881345254</v>
      </c>
      <c r="K164" s="53">
        <f t="shared" si="20"/>
        <v>-0.29289321881345254</v>
      </c>
      <c r="L164" s="53">
        <f t="shared" si="20"/>
        <v>-0.29289321881345254</v>
      </c>
      <c r="M164" s="53">
        <f t="shared" si="20"/>
        <v>-0.29289321881345254</v>
      </c>
      <c r="N164" s="53">
        <f t="shared" si="20"/>
        <v>-0.29289321881345254</v>
      </c>
      <c r="O164" s="53">
        <f t="shared" si="20"/>
        <v>-0.29289321881345254</v>
      </c>
      <c r="P164" s="53">
        <f t="shared" si="20"/>
        <v>-0.29289321881345254</v>
      </c>
      <c r="Q164" s="53">
        <f t="shared" si="20"/>
        <v>-0.29289321881345254</v>
      </c>
      <c r="R164" s="53">
        <f t="shared" si="20"/>
        <v>-0.29289321881345254</v>
      </c>
      <c r="S164" s="53">
        <f t="shared" si="20"/>
        <v>-0.29289321881345254</v>
      </c>
      <c r="T164" s="53">
        <f t="shared" si="20"/>
        <v>-0.29289321881345254</v>
      </c>
      <c r="U164" s="53">
        <f t="shared" si="20"/>
        <v>-0.29289321881345254</v>
      </c>
      <c r="V164" s="53">
        <f t="shared" si="20"/>
        <v>-0.29289321881345254</v>
      </c>
      <c r="W164" s="53">
        <f t="shared" si="20"/>
        <v>-0.29289321881345254</v>
      </c>
      <c r="X164" s="53">
        <f t="shared" si="20"/>
        <v>-0.29289321881345254</v>
      </c>
      <c r="Y164" s="53">
        <f t="shared" si="20"/>
        <v>-0.29289321881345254</v>
      </c>
      <c r="Z164" s="53">
        <f t="shared" si="20"/>
        <v>-0.29289321881345254</v>
      </c>
      <c r="AA164" s="53">
        <f t="shared" si="20"/>
        <v>-0.29289321881345254</v>
      </c>
      <c r="AB164" s="53">
        <f t="shared" si="20"/>
        <v>-0.29289321881345254</v>
      </c>
      <c r="AC164" s="53">
        <f t="shared" si="20"/>
        <v>-0.29289321881345254</v>
      </c>
      <c r="AD164" s="53">
        <f t="shared" si="20"/>
        <v>-0.29289321881345254</v>
      </c>
      <c r="AE164" s="53">
        <f t="shared" si="20"/>
        <v>-0.29289321881345254</v>
      </c>
      <c r="AF164" s="53">
        <f t="shared" si="20"/>
        <v>-0.29289321881345254</v>
      </c>
      <c r="AG164" s="53">
        <f t="shared" si="20"/>
        <v>-0.29289321881345254</v>
      </c>
      <c r="AH164" s="53">
        <f t="shared" si="20"/>
        <v>-0.29289321881345254</v>
      </c>
      <c r="AI164" s="53">
        <f t="shared" si="20"/>
        <v>-0.29289321881345254</v>
      </c>
      <c r="AJ164" s="53">
        <f t="shared" si="20"/>
        <v>-0.29289321881345254</v>
      </c>
      <c r="AK164" s="53">
        <f t="shared" si="20"/>
        <v>-0.29289321881345254</v>
      </c>
      <c r="AL164" s="53">
        <f t="shared" si="20"/>
        <v>-0.29289321881345254</v>
      </c>
      <c r="AM164" s="53">
        <f t="shared" si="20"/>
        <v>-0.29289321881345254</v>
      </c>
      <c r="AN164" s="53">
        <f t="shared" si="20"/>
        <v>-0.29289321881345254</v>
      </c>
      <c r="AO164" s="53">
        <f t="shared" si="20"/>
        <v>-0.29289321881345254</v>
      </c>
      <c r="AP164" s="53">
        <f t="shared" si="20"/>
        <v>-0.29289321881345254</v>
      </c>
      <c r="AQ164" s="53">
        <f t="shared" si="20"/>
        <v>-0.29289321881345254</v>
      </c>
      <c r="AR164" s="53">
        <f t="shared" si="20"/>
        <v>-0.29289321881345254</v>
      </c>
      <c r="AS164" s="53">
        <f t="shared" si="20"/>
        <v>-0.29289321881345254</v>
      </c>
      <c r="AT164" s="53">
        <f t="shared" si="20"/>
        <v>-0.29289321881345254</v>
      </c>
      <c r="AU164" s="53">
        <f t="shared" si="20"/>
        <v>-0.29289321881345254</v>
      </c>
      <c r="AV164" s="53">
        <f t="shared" si="20"/>
        <v>-0.29289321881345254</v>
      </c>
      <c r="AW164" s="53">
        <f t="shared" si="20"/>
        <v>-0.29289321881345254</v>
      </c>
      <c r="AX164" s="53">
        <f t="shared" si="20"/>
        <v>-0.29289321881345254</v>
      </c>
      <c r="AY164" s="53">
        <f t="shared" si="20"/>
        <v>-0.29289321881345254</v>
      </c>
      <c r="AZ164" s="53">
        <f t="shared" si="20"/>
        <v>-0.29289321881345254</v>
      </c>
    </row>
    <row r="165" spans="2:52">
      <c r="B165" s="50">
        <f t="shared" ref="B165:B207" si="22">B164+1</f>
        <v>1981</v>
      </c>
      <c r="C165" s="53">
        <f t="shared" si="21"/>
        <v>-0.29289321881345254</v>
      </c>
      <c r="D165" s="53">
        <f t="shared" si="20"/>
        <v>-0.29289321881345254</v>
      </c>
      <c r="E165" s="53">
        <f t="shared" si="20"/>
        <v>-0.29289321881345254</v>
      </c>
      <c r="F165" s="53">
        <f t="shared" si="20"/>
        <v>-0.29289321881345254</v>
      </c>
      <c r="G165" s="53">
        <f t="shared" si="20"/>
        <v>-5.8720020951298357E-3</v>
      </c>
      <c r="H165" s="53">
        <f t="shared" si="20"/>
        <v>-6.9594400699058978E-3</v>
      </c>
      <c r="I165" s="53">
        <f t="shared" si="20"/>
        <v>-0.29289321881345254</v>
      </c>
      <c r="J165" s="53">
        <f t="shared" si="20"/>
        <v>-0.29289321881345254</v>
      </c>
      <c r="K165" s="53">
        <f t="shared" si="20"/>
        <v>-0.29289321881345254</v>
      </c>
      <c r="L165" s="53">
        <f t="shared" si="20"/>
        <v>-0.29289321881345254</v>
      </c>
      <c r="M165" s="53">
        <f t="shared" si="20"/>
        <v>-0.29289321881345254</v>
      </c>
      <c r="N165" s="53">
        <f t="shared" si="20"/>
        <v>-0.29289321881345254</v>
      </c>
      <c r="O165" s="53">
        <f t="shared" si="20"/>
        <v>-0.29289321881345254</v>
      </c>
      <c r="P165" s="53">
        <f t="shared" si="20"/>
        <v>-0.29289321881345254</v>
      </c>
      <c r="Q165" s="53">
        <f t="shared" si="20"/>
        <v>-0.29289321881345254</v>
      </c>
      <c r="R165" s="53">
        <f t="shared" si="20"/>
        <v>-0.29289321881345254</v>
      </c>
      <c r="S165" s="53">
        <f t="shared" si="20"/>
        <v>-0.29289321881345254</v>
      </c>
      <c r="T165" s="53">
        <f t="shared" si="20"/>
        <v>-0.29289321881345254</v>
      </c>
      <c r="U165" s="53">
        <f t="shared" si="20"/>
        <v>-0.29289321881345254</v>
      </c>
      <c r="V165" s="53">
        <f t="shared" si="20"/>
        <v>-0.29289321881345254</v>
      </c>
      <c r="W165" s="53">
        <f t="shared" si="20"/>
        <v>-0.29289321881345254</v>
      </c>
      <c r="X165" s="53">
        <f t="shared" si="20"/>
        <v>-0.29289321881345254</v>
      </c>
      <c r="Y165" s="53">
        <f t="shared" si="20"/>
        <v>-0.29289321881345254</v>
      </c>
      <c r="Z165" s="53">
        <f t="shared" si="20"/>
        <v>-0.29289321881345254</v>
      </c>
      <c r="AA165" s="53">
        <f t="shared" si="20"/>
        <v>-0.29289321881345254</v>
      </c>
      <c r="AB165" s="53">
        <f t="shared" si="20"/>
        <v>-0.29289321881345254</v>
      </c>
      <c r="AC165" s="53">
        <f t="shared" si="20"/>
        <v>-0.29289321881345254</v>
      </c>
      <c r="AD165" s="53">
        <f t="shared" si="20"/>
        <v>-0.29289321881345254</v>
      </c>
      <c r="AE165" s="53">
        <f t="shared" si="20"/>
        <v>-0.29289321881345254</v>
      </c>
      <c r="AF165" s="53">
        <f t="shared" si="20"/>
        <v>-0.29289321881345254</v>
      </c>
      <c r="AG165" s="53">
        <f t="shared" si="20"/>
        <v>-0.29289321881345254</v>
      </c>
      <c r="AH165" s="53">
        <f t="shared" si="20"/>
        <v>-0.29289321881345254</v>
      </c>
      <c r="AI165" s="53">
        <f t="shared" si="20"/>
        <v>-0.29289321881345254</v>
      </c>
      <c r="AJ165" s="53">
        <f t="shared" si="20"/>
        <v>-0.29289321881345254</v>
      </c>
      <c r="AK165" s="53">
        <f t="shared" si="20"/>
        <v>-0.29289321881345254</v>
      </c>
      <c r="AL165" s="53">
        <f t="shared" si="20"/>
        <v>-0.29289321881345254</v>
      </c>
      <c r="AM165" s="53">
        <f t="shared" si="20"/>
        <v>-0.29289321881345254</v>
      </c>
      <c r="AN165" s="53">
        <f t="shared" si="20"/>
        <v>-0.29289321881345254</v>
      </c>
      <c r="AO165" s="53">
        <f t="shared" si="20"/>
        <v>-0.29289321881345254</v>
      </c>
      <c r="AP165" s="53">
        <f t="shared" si="20"/>
        <v>-0.29289321881345254</v>
      </c>
      <c r="AQ165" s="53">
        <f t="shared" si="20"/>
        <v>-0.29289321881345254</v>
      </c>
      <c r="AR165" s="53">
        <f t="shared" si="20"/>
        <v>-0.29289321881345254</v>
      </c>
      <c r="AS165" s="53">
        <f t="shared" si="20"/>
        <v>-0.29289321881345254</v>
      </c>
      <c r="AT165" s="53">
        <f t="shared" si="20"/>
        <v>-0.29289321881345254</v>
      </c>
      <c r="AU165" s="53">
        <f t="shared" si="20"/>
        <v>-0.29289321881345254</v>
      </c>
      <c r="AV165" s="53">
        <f t="shared" si="20"/>
        <v>-0.29289321881345254</v>
      </c>
      <c r="AW165" s="53">
        <f t="shared" si="20"/>
        <v>-0.29289321881345254</v>
      </c>
      <c r="AX165" s="53">
        <f t="shared" si="20"/>
        <v>-0.29289321881345254</v>
      </c>
      <c r="AY165" s="53">
        <f t="shared" si="20"/>
        <v>-0.29289321881345254</v>
      </c>
      <c r="AZ165" s="53">
        <f t="shared" si="20"/>
        <v>-0.29289321881345254</v>
      </c>
    </row>
    <row r="166" spans="2:52">
      <c r="B166" s="50">
        <f t="shared" si="22"/>
        <v>1982</v>
      </c>
      <c r="C166" s="53">
        <f t="shared" si="21"/>
        <v>-0.29289321881345254</v>
      </c>
      <c r="D166" s="53">
        <f t="shared" si="20"/>
        <v>-0.29289321881345254</v>
      </c>
      <c r="E166" s="53">
        <f t="shared" si="20"/>
        <v>-0.29289321881345254</v>
      </c>
      <c r="F166" s="53">
        <f t="shared" si="20"/>
        <v>-0.29289321881345254</v>
      </c>
      <c r="G166" s="53">
        <f t="shared" si="20"/>
        <v>-6.0922330952918324E-3</v>
      </c>
      <c r="H166" s="53">
        <f t="shared" si="20"/>
        <v>-7.5309727421879469E-3</v>
      </c>
      <c r="I166" s="53">
        <f t="shared" si="20"/>
        <v>-0.29289321881345254</v>
      </c>
      <c r="J166" s="53">
        <f t="shared" si="20"/>
        <v>-0.29289321881345254</v>
      </c>
      <c r="K166" s="53">
        <f t="shared" si="20"/>
        <v>-0.29289321881345254</v>
      </c>
      <c r="L166" s="53">
        <f t="shared" si="20"/>
        <v>-0.29289321881345254</v>
      </c>
      <c r="M166" s="53">
        <f t="shared" si="20"/>
        <v>-0.29289321881345254</v>
      </c>
      <c r="N166" s="53">
        <f t="shared" si="20"/>
        <v>-0.29289321881345254</v>
      </c>
      <c r="O166" s="53">
        <f t="shared" si="20"/>
        <v>-0.29289321881345254</v>
      </c>
      <c r="P166" s="53">
        <f t="shared" si="20"/>
        <v>-0.29289321881345254</v>
      </c>
      <c r="Q166" s="53">
        <f t="shared" si="20"/>
        <v>-0.29289321881345254</v>
      </c>
      <c r="R166" s="53">
        <f t="shared" si="20"/>
        <v>-0.29289321881345254</v>
      </c>
      <c r="S166" s="53">
        <f t="shared" si="20"/>
        <v>-0.29289321881345254</v>
      </c>
      <c r="T166" s="53">
        <f t="shared" si="20"/>
        <v>-0.29289321881345254</v>
      </c>
      <c r="U166" s="53">
        <f t="shared" si="20"/>
        <v>-0.29289321881345254</v>
      </c>
      <c r="V166" s="53">
        <f t="shared" si="20"/>
        <v>-0.29289321881345254</v>
      </c>
      <c r="W166" s="53">
        <f t="shared" si="20"/>
        <v>-0.29289321881345254</v>
      </c>
      <c r="X166" s="53">
        <f t="shared" si="20"/>
        <v>-0.29289321881345254</v>
      </c>
      <c r="Y166" s="53">
        <f t="shared" si="20"/>
        <v>-0.29289321881345254</v>
      </c>
      <c r="Z166" s="53">
        <f t="shared" si="20"/>
        <v>-0.29289321881345254</v>
      </c>
      <c r="AA166" s="53">
        <f t="shared" si="20"/>
        <v>-0.29289321881345254</v>
      </c>
      <c r="AB166" s="53">
        <f t="shared" si="20"/>
        <v>-0.29289321881345254</v>
      </c>
      <c r="AC166" s="53">
        <f t="shared" si="20"/>
        <v>-0.29289321881345254</v>
      </c>
      <c r="AD166" s="53">
        <f t="shared" si="20"/>
        <v>-0.29289321881345254</v>
      </c>
      <c r="AE166" s="53">
        <f t="shared" si="20"/>
        <v>-0.29289321881345254</v>
      </c>
      <c r="AF166" s="53">
        <f t="shared" si="20"/>
        <v>-0.29289321881345254</v>
      </c>
      <c r="AG166" s="53">
        <f t="shared" si="20"/>
        <v>-0.29289321881345254</v>
      </c>
      <c r="AH166" s="53">
        <f t="shared" si="20"/>
        <v>-0.29289321881345254</v>
      </c>
      <c r="AI166" s="53">
        <f t="shared" si="20"/>
        <v>-0.29289321881345254</v>
      </c>
      <c r="AJ166" s="53">
        <f t="shared" si="20"/>
        <v>-0.29289321881345254</v>
      </c>
      <c r="AK166" s="53">
        <f t="shared" si="20"/>
        <v>-0.29289321881345254</v>
      </c>
      <c r="AL166" s="53">
        <f t="shared" si="20"/>
        <v>-0.29289321881345254</v>
      </c>
      <c r="AM166" s="53">
        <f t="shared" si="20"/>
        <v>-0.29289321881345254</v>
      </c>
      <c r="AN166" s="53">
        <f t="shared" si="20"/>
        <v>-0.29289321881345254</v>
      </c>
      <c r="AO166" s="53">
        <f t="shared" si="20"/>
        <v>-0.29289321881345254</v>
      </c>
      <c r="AP166" s="53">
        <f t="shared" si="20"/>
        <v>-0.29289321881345254</v>
      </c>
      <c r="AQ166" s="53">
        <f t="shared" si="20"/>
        <v>-0.29289321881345254</v>
      </c>
      <c r="AR166" s="53">
        <f t="shared" si="20"/>
        <v>-0.29289321881345254</v>
      </c>
      <c r="AS166" s="53">
        <f t="shared" si="20"/>
        <v>-0.29289321881345254</v>
      </c>
      <c r="AT166" s="53">
        <f t="shared" si="20"/>
        <v>-0.29289321881345254</v>
      </c>
      <c r="AU166" s="53">
        <f t="shared" si="20"/>
        <v>-0.29289321881345254</v>
      </c>
      <c r="AV166" s="53">
        <f t="shared" si="20"/>
        <v>-0.29289321881345254</v>
      </c>
      <c r="AW166" s="53">
        <f t="shared" si="20"/>
        <v>-0.29289321881345254</v>
      </c>
      <c r="AX166" s="53">
        <f t="shared" si="20"/>
        <v>-0.29289321881345254</v>
      </c>
      <c r="AY166" s="53">
        <f t="shared" si="20"/>
        <v>-0.29289321881345254</v>
      </c>
      <c r="AZ166" s="53">
        <f t="shared" si="20"/>
        <v>-0.29289321881345254</v>
      </c>
    </row>
    <row r="167" spans="2:52">
      <c r="B167" s="50">
        <f t="shared" si="22"/>
        <v>1983</v>
      </c>
      <c r="C167" s="53">
        <f t="shared" si="21"/>
        <v>-0.29289321881345254</v>
      </c>
      <c r="D167" s="53">
        <f t="shared" si="20"/>
        <v>-0.29289321881345254</v>
      </c>
      <c r="E167" s="53">
        <f t="shared" si="20"/>
        <v>-0.29289321881345254</v>
      </c>
      <c r="F167" s="53">
        <f t="shared" si="20"/>
        <v>-0.29289321881345254</v>
      </c>
      <c r="G167" s="53">
        <f t="shared" si="20"/>
        <v>-7.6995305206160047E-3</v>
      </c>
      <c r="H167" s="53">
        <f t="shared" si="20"/>
        <v>-9.3024914958297344E-3</v>
      </c>
      <c r="I167" s="53">
        <f t="shared" si="20"/>
        <v>-0.29289321881345254</v>
      </c>
      <c r="J167" s="53">
        <f t="shared" si="20"/>
        <v>-0.29289321881345254</v>
      </c>
      <c r="K167" s="53">
        <f t="shared" si="20"/>
        <v>-0.29289321881345254</v>
      </c>
      <c r="L167" s="53">
        <f t="shared" si="20"/>
        <v>-0.29289321881345254</v>
      </c>
      <c r="M167" s="53">
        <f t="shared" si="20"/>
        <v>-0.29289321881345254</v>
      </c>
      <c r="N167" s="53">
        <f t="shared" si="20"/>
        <v>-0.29289321881345254</v>
      </c>
      <c r="O167" s="53">
        <f t="shared" si="20"/>
        <v>-0.29289321881345254</v>
      </c>
      <c r="P167" s="53">
        <f t="shared" si="20"/>
        <v>-0.29289321881345254</v>
      </c>
      <c r="Q167" s="53">
        <f t="shared" si="20"/>
        <v>-0.29289321881345254</v>
      </c>
      <c r="R167" s="53">
        <f t="shared" si="20"/>
        <v>-0.29289321881345254</v>
      </c>
      <c r="S167" s="53">
        <f t="shared" si="20"/>
        <v>-0.29289321881345254</v>
      </c>
      <c r="T167" s="53">
        <f t="shared" si="20"/>
        <v>-0.29289321881345254</v>
      </c>
      <c r="U167" s="53">
        <f t="shared" si="20"/>
        <v>-0.29289321881345254</v>
      </c>
      <c r="V167" s="53">
        <f t="shared" si="20"/>
        <v>-0.29289321881345254</v>
      </c>
      <c r="W167" s="53">
        <f t="shared" si="20"/>
        <v>-0.29289321881345254</v>
      </c>
      <c r="X167" s="53">
        <f t="shared" si="20"/>
        <v>-0.29289321881345254</v>
      </c>
      <c r="Y167" s="53">
        <f t="shared" si="20"/>
        <v>-0.29289321881345254</v>
      </c>
      <c r="Z167" s="53">
        <f t="shared" si="20"/>
        <v>-0.29289321881345254</v>
      </c>
      <c r="AA167" s="53">
        <f t="shared" si="20"/>
        <v>-0.29289321881345254</v>
      </c>
      <c r="AB167" s="53">
        <f t="shared" si="20"/>
        <v>-0.29289321881345254</v>
      </c>
      <c r="AC167" s="53">
        <f t="shared" si="20"/>
        <v>-0.29289321881345254</v>
      </c>
      <c r="AD167" s="53">
        <f t="shared" si="20"/>
        <v>-0.29289321881345254</v>
      </c>
      <c r="AE167" s="53">
        <f t="shared" si="20"/>
        <v>-0.29289321881345254</v>
      </c>
      <c r="AF167" s="53">
        <f t="shared" si="20"/>
        <v>-0.29289321881345254</v>
      </c>
      <c r="AG167" s="53">
        <f t="shared" si="20"/>
        <v>-0.29289321881345254</v>
      </c>
      <c r="AH167" s="53">
        <f t="shared" si="20"/>
        <v>-0.29289321881345254</v>
      </c>
      <c r="AI167" s="53">
        <f t="shared" si="20"/>
        <v>-0.29289321881345254</v>
      </c>
      <c r="AJ167" s="53">
        <f t="shared" si="20"/>
        <v>-0.29289321881345254</v>
      </c>
      <c r="AK167" s="53">
        <f t="shared" si="20"/>
        <v>-0.29289321881345254</v>
      </c>
      <c r="AL167" s="53">
        <f t="shared" si="20"/>
        <v>-0.29289321881345254</v>
      </c>
      <c r="AM167" s="53">
        <f t="shared" si="20"/>
        <v>-0.29289321881345254</v>
      </c>
      <c r="AN167" s="53">
        <f t="shared" si="20"/>
        <v>-0.29289321881345254</v>
      </c>
      <c r="AO167" s="53">
        <f t="shared" si="20"/>
        <v>-0.29289321881345254</v>
      </c>
      <c r="AP167" s="53">
        <f t="shared" si="20"/>
        <v>-0.29289321881345254</v>
      </c>
      <c r="AQ167" s="53">
        <f t="shared" si="20"/>
        <v>-0.29289321881345254</v>
      </c>
      <c r="AR167" s="53">
        <f t="shared" si="20"/>
        <v>-0.29289321881345254</v>
      </c>
      <c r="AS167" s="53">
        <f t="shared" si="20"/>
        <v>-0.29289321881345254</v>
      </c>
      <c r="AT167" s="53">
        <f t="shared" si="20"/>
        <v>-0.29289321881345254</v>
      </c>
      <c r="AU167" s="53">
        <f t="shared" si="20"/>
        <v>-0.29289321881345254</v>
      </c>
      <c r="AV167" s="53">
        <f t="shared" si="20"/>
        <v>-0.29289321881345254</v>
      </c>
      <c r="AW167" s="53">
        <f t="shared" si="20"/>
        <v>-0.29289321881345254</v>
      </c>
      <c r="AX167" s="53">
        <f t="shared" si="20"/>
        <v>-0.29289321881345254</v>
      </c>
      <c r="AY167" s="53">
        <f t="shared" si="20"/>
        <v>-0.29289321881345254</v>
      </c>
      <c r="AZ167" s="53">
        <f t="shared" si="20"/>
        <v>-0.29289321881345254</v>
      </c>
    </row>
    <row r="168" spans="2:52">
      <c r="B168" s="50">
        <f t="shared" si="22"/>
        <v>1984</v>
      </c>
      <c r="C168" s="53">
        <f t="shared" si="21"/>
        <v>-0.29289321881345254</v>
      </c>
      <c r="D168" s="53">
        <f t="shared" si="20"/>
        <v>-0.29289321881345254</v>
      </c>
      <c r="E168" s="53">
        <f t="shared" si="20"/>
        <v>-0.29289321881345254</v>
      </c>
      <c r="F168" s="53">
        <f t="shared" si="20"/>
        <v>-0.29289321881345254</v>
      </c>
      <c r="G168" s="53">
        <f t="shared" si="20"/>
        <v>-8.9993241374061173E-3</v>
      </c>
      <c r="H168" s="53">
        <f t="shared" si="20"/>
        <v>-1.0695260902859105E-2</v>
      </c>
      <c r="I168" s="53">
        <f t="shared" si="20"/>
        <v>-0.29289321881345254</v>
      </c>
      <c r="J168" s="53">
        <f t="shared" si="20"/>
        <v>-0.29289321881345254</v>
      </c>
      <c r="K168" s="53">
        <f t="shared" si="20"/>
        <v>-0.29289321881345254</v>
      </c>
      <c r="L168" s="53">
        <f t="shared" si="20"/>
        <v>-0.29289321881345254</v>
      </c>
      <c r="M168" s="53">
        <f t="shared" si="20"/>
        <v>-0.29289321881345254</v>
      </c>
      <c r="N168" s="53">
        <f t="shared" ref="N168:AZ175" si="23">-(1-2^N116)</f>
        <v>-0.29289321881345254</v>
      </c>
      <c r="O168" s="53">
        <f t="shared" si="23"/>
        <v>-0.29289321881345254</v>
      </c>
      <c r="P168" s="53">
        <f t="shared" si="23"/>
        <v>-0.29289321881345254</v>
      </c>
      <c r="Q168" s="53">
        <f t="shared" si="23"/>
        <v>-0.29289321881345254</v>
      </c>
      <c r="R168" s="53">
        <f t="shared" si="23"/>
        <v>-0.29289321881345254</v>
      </c>
      <c r="S168" s="53">
        <f t="shared" si="23"/>
        <v>-0.29289321881345254</v>
      </c>
      <c r="T168" s="53">
        <f t="shared" si="23"/>
        <v>-0.29289321881345254</v>
      </c>
      <c r="U168" s="53">
        <f t="shared" si="23"/>
        <v>-0.29289321881345254</v>
      </c>
      <c r="V168" s="53">
        <f t="shared" si="23"/>
        <v>-0.29289321881345254</v>
      </c>
      <c r="W168" s="53">
        <f t="shared" si="23"/>
        <v>-0.29289321881345254</v>
      </c>
      <c r="X168" s="53">
        <f t="shared" si="23"/>
        <v>-0.29289321881345254</v>
      </c>
      <c r="Y168" s="53">
        <f t="shared" si="23"/>
        <v>-0.29289321881345254</v>
      </c>
      <c r="Z168" s="53">
        <f t="shared" si="23"/>
        <v>-0.29289321881345254</v>
      </c>
      <c r="AA168" s="53">
        <f t="shared" si="23"/>
        <v>-0.29289321881345254</v>
      </c>
      <c r="AB168" s="53">
        <f t="shared" si="23"/>
        <v>-0.29289321881345254</v>
      </c>
      <c r="AC168" s="53">
        <f t="shared" si="23"/>
        <v>-0.29289321881345254</v>
      </c>
      <c r="AD168" s="53">
        <f t="shared" si="23"/>
        <v>-0.29289321881345254</v>
      </c>
      <c r="AE168" s="53">
        <f t="shared" si="23"/>
        <v>-0.29289321881345254</v>
      </c>
      <c r="AF168" s="53">
        <f t="shared" si="23"/>
        <v>-0.29289321881345254</v>
      </c>
      <c r="AG168" s="53">
        <f t="shared" si="23"/>
        <v>-0.29289321881345254</v>
      </c>
      <c r="AH168" s="53">
        <f t="shared" si="23"/>
        <v>-0.29289321881345254</v>
      </c>
      <c r="AI168" s="53">
        <f t="shared" si="23"/>
        <v>-0.29289321881345254</v>
      </c>
      <c r="AJ168" s="53">
        <f t="shared" si="23"/>
        <v>-0.29289321881345254</v>
      </c>
      <c r="AK168" s="53">
        <f t="shared" si="23"/>
        <v>-0.29289321881345254</v>
      </c>
      <c r="AL168" s="53">
        <f t="shared" si="23"/>
        <v>-0.29289321881345254</v>
      </c>
      <c r="AM168" s="53">
        <f t="shared" si="23"/>
        <v>-0.29289321881345254</v>
      </c>
      <c r="AN168" s="53">
        <f t="shared" si="23"/>
        <v>-0.29289321881345254</v>
      </c>
      <c r="AO168" s="53">
        <f t="shared" si="23"/>
        <v>-0.29289321881345254</v>
      </c>
      <c r="AP168" s="53">
        <f t="shared" si="23"/>
        <v>-0.29289321881345254</v>
      </c>
      <c r="AQ168" s="53">
        <f t="shared" si="23"/>
        <v>-0.29289321881345254</v>
      </c>
      <c r="AR168" s="53">
        <f t="shared" si="23"/>
        <v>-0.29289321881345254</v>
      </c>
      <c r="AS168" s="53">
        <f t="shared" si="23"/>
        <v>-0.29289321881345254</v>
      </c>
      <c r="AT168" s="53">
        <f t="shared" si="23"/>
        <v>-0.29289321881345254</v>
      </c>
      <c r="AU168" s="53">
        <f t="shared" si="23"/>
        <v>-0.29289321881345254</v>
      </c>
      <c r="AV168" s="53">
        <f t="shared" si="23"/>
        <v>-0.29289321881345254</v>
      </c>
      <c r="AW168" s="53">
        <f t="shared" si="23"/>
        <v>-0.29289321881345254</v>
      </c>
      <c r="AX168" s="53">
        <f t="shared" si="23"/>
        <v>-0.29289321881345254</v>
      </c>
      <c r="AY168" s="53">
        <f t="shared" si="23"/>
        <v>-0.29289321881345254</v>
      </c>
      <c r="AZ168" s="53">
        <f t="shared" si="23"/>
        <v>-0.29289321881345254</v>
      </c>
    </row>
    <row r="169" spans="2:52">
      <c r="B169" s="50">
        <f t="shared" si="22"/>
        <v>1985</v>
      </c>
      <c r="C169" s="53">
        <f t="shared" si="21"/>
        <v>-0.29289321881345254</v>
      </c>
      <c r="D169" s="53">
        <f t="shared" si="21"/>
        <v>-0.29289321881345254</v>
      </c>
      <c r="E169" s="53">
        <f t="shared" si="21"/>
        <v>-0.29289321881345254</v>
      </c>
      <c r="F169" s="53">
        <f t="shared" si="21"/>
        <v>-0.29289321881345254</v>
      </c>
      <c r="G169" s="53">
        <f t="shared" si="21"/>
        <v>-1.0290441996281152E-2</v>
      </c>
      <c r="H169" s="53">
        <f t="shared" si="21"/>
        <v>-1.2135733187106146E-2</v>
      </c>
      <c r="I169" s="53">
        <f t="shared" si="21"/>
        <v>-0.29289321881345254</v>
      </c>
      <c r="J169" s="53">
        <f t="shared" si="21"/>
        <v>-0.29289321881345254</v>
      </c>
      <c r="K169" s="53">
        <f t="shared" si="21"/>
        <v>-0.29289321881345254</v>
      </c>
      <c r="L169" s="53">
        <f t="shared" si="21"/>
        <v>-0.29289321881345254</v>
      </c>
      <c r="M169" s="53">
        <f t="shared" si="21"/>
        <v>-0.29289321881345254</v>
      </c>
      <c r="N169" s="53">
        <f t="shared" si="21"/>
        <v>-0.29289321881345254</v>
      </c>
      <c r="O169" s="53">
        <f t="shared" si="21"/>
        <v>-0.29289321881345254</v>
      </c>
      <c r="P169" s="53">
        <f t="shared" si="21"/>
        <v>-0.29289321881345254</v>
      </c>
      <c r="Q169" s="53">
        <f t="shared" si="21"/>
        <v>-0.29289321881345254</v>
      </c>
      <c r="R169" s="53">
        <f t="shared" si="21"/>
        <v>-0.29289321881345254</v>
      </c>
      <c r="S169" s="53">
        <f t="shared" si="23"/>
        <v>-0.29289321881345254</v>
      </c>
      <c r="T169" s="53">
        <f t="shared" si="23"/>
        <v>-0.29289321881345254</v>
      </c>
      <c r="U169" s="53">
        <f t="shared" si="23"/>
        <v>-0.29289321881345254</v>
      </c>
      <c r="V169" s="53">
        <f t="shared" si="23"/>
        <v>-0.29289321881345254</v>
      </c>
      <c r="W169" s="53">
        <f t="shared" si="23"/>
        <v>-0.29289321881345254</v>
      </c>
      <c r="X169" s="53">
        <f t="shared" si="23"/>
        <v>-0.29289321881345254</v>
      </c>
      <c r="Y169" s="53">
        <f t="shared" si="23"/>
        <v>-0.29289321881345254</v>
      </c>
      <c r="Z169" s="53">
        <f t="shared" si="23"/>
        <v>-0.29289321881345254</v>
      </c>
      <c r="AA169" s="53">
        <f t="shared" si="23"/>
        <v>-0.29289321881345254</v>
      </c>
      <c r="AB169" s="53">
        <f t="shared" si="23"/>
        <v>-0.29289321881345254</v>
      </c>
      <c r="AC169" s="53">
        <f t="shared" si="23"/>
        <v>-0.29289321881345254</v>
      </c>
      <c r="AD169" s="53">
        <f t="shared" si="23"/>
        <v>-0.29289321881345254</v>
      </c>
      <c r="AE169" s="53">
        <f t="shared" si="23"/>
        <v>-0.29289321881345254</v>
      </c>
      <c r="AF169" s="53">
        <f t="shared" si="23"/>
        <v>-0.29289321881345254</v>
      </c>
      <c r="AG169" s="53">
        <f t="shared" si="23"/>
        <v>-0.29289321881345254</v>
      </c>
      <c r="AH169" s="53">
        <f t="shared" si="23"/>
        <v>-0.29289321881345254</v>
      </c>
      <c r="AI169" s="53">
        <f t="shared" si="23"/>
        <v>-0.29289321881345254</v>
      </c>
      <c r="AJ169" s="53">
        <f t="shared" si="23"/>
        <v>-0.29289321881345254</v>
      </c>
      <c r="AK169" s="53">
        <f t="shared" si="23"/>
        <v>-0.29289321881345254</v>
      </c>
      <c r="AL169" s="53">
        <f t="shared" si="23"/>
        <v>-0.29289321881345254</v>
      </c>
      <c r="AM169" s="53">
        <f t="shared" si="23"/>
        <v>-0.29289321881345254</v>
      </c>
      <c r="AN169" s="53">
        <f t="shared" si="23"/>
        <v>-0.29289321881345254</v>
      </c>
      <c r="AO169" s="53">
        <f t="shared" si="23"/>
        <v>-0.29289321881345254</v>
      </c>
      <c r="AP169" s="53">
        <f t="shared" si="23"/>
        <v>-0.29289321881345254</v>
      </c>
      <c r="AQ169" s="53">
        <f t="shared" si="23"/>
        <v>-0.29289321881345254</v>
      </c>
      <c r="AR169" s="53">
        <f t="shared" si="23"/>
        <v>-0.29289321881345254</v>
      </c>
      <c r="AS169" s="53">
        <f t="shared" si="23"/>
        <v>-0.29289321881345254</v>
      </c>
      <c r="AT169" s="53">
        <f t="shared" si="23"/>
        <v>-0.29289321881345254</v>
      </c>
      <c r="AU169" s="53">
        <f t="shared" si="23"/>
        <v>-0.29289321881345254</v>
      </c>
      <c r="AV169" s="53">
        <f t="shared" si="23"/>
        <v>-0.29289321881345254</v>
      </c>
      <c r="AW169" s="53">
        <f t="shared" si="23"/>
        <v>-0.29289321881345254</v>
      </c>
      <c r="AX169" s="53">
        <f t="shared" si="23"/>
        <v>-0.29289321881345254</v>
      </c>
      <c r="AY169" s="53">
        <f t="shared" si="23"/>
        <v>-0.29289321881345254</v>
      </c>
      <c r="AZ169" s="53">
        <f t="shared" si="23"/>
        <v>-0.29289321881345254</v>
      </c>
    </row>
    <row r="170" spans="2:52">
      <c r="B170" s="50">
        <f t="shared" si="22"/>
        <v>1986</v>
      </c>
      <c r="C170" s="53">
        <f t="shared" si="21"/>
        <v>-0.29289321881345254</v>
      </c>
      <c r="D170" s="53">
        <f t="shared" si="21"/>
        <v>-0.29289321881345254</v>
      </c>
      <c r="E170" s="53">
        <f t="shared" si="21"/>
        <v>-0.29289321881345254</v>
      </c>
      <c r="F170" s="53">
        <f t="shared" si="21"/>
        <v>-0.29289321881345254</v>
      </c>
      <c r="G170" s="53">
        <f t="shared" si="21"/>
        <v>-1.2011213067599225E-2</v>
      </c>
      <c r="H170" s="53">
        <f t="shared" si="21"/>
        <v>-1.4232370997992239E-2</v>
      </c>
      <c r="I170" s="53">
        <f t="shared" si="21"/>
        <v>-0.29289321881345254</v>
      </c>
      <c r="J170" s="53">
        <f t="shared" si="21"/>
        <v>-0.29289321881345254</v>
      </c>
      <c r="K170" s="53">
        <f t="shared" si="21"/>
        <v>-0.29289321881345254</v>
      </c>
      <c r="L170" s="53">
        <f t="shared" si="21"/>
        <v>-0.29289321881345254</v>
      </c>
      <c r="M170" s="53">
        <f t="shared" si="21"/>
        <v>-0.29289321881345254</v>
      </c>
      <c r="N170" s="53">
        <f t="shared" si="21"/>
        <v>-0.29289321881345254</v>
      </c>
      <c r="O170" s="53">
        <f t="shared" si="21"/>
        <v>-0.29289321881345254</v>
      </c>
      <c r="P170" s="53">
        <f t="shared" si="21"/>
        <v>-0.29289321881345254</v>
      </c>
      <c r="Q170" s="53">
        <f t="shared" si="21"/>
        <v>-0.29289321881345254</v>
      </c>
      <c r="R170" s="53">
        <f t="shared" si="21"/>
        <v>-0.29289321881345254</v>
      </c>
      <c r="S170" s="53">
        <f t="shared" si="23"/>
        <v>-0.29289321881345254</v>
      </c>
      <c r="T170" s="53">
        <f t="shared" si="23"/>
        <v>-0.29289321881345254</v>
      </c>
      <c r="U170" s="53">
        <f t="shared" si="23"/>
        <v>-0.29289321881345254</v>
      </c>
      <c r="V170" s="53">
        <f t="shared" si="23"/>
        <v>-0.29289321881345254</v>
      </c>
      <c r="W170" s="53">
        <f t="shared" si="23"/>
        <v>-0.29289321881345254</v>
      </c>
      <c r="X170" s="53">
        <f t="shared" si="23"/>
        <v>-0.29289321881345254</v>
      </c>
      <c r="Y170" s="53">
        <f t="shared" si="23"/>
        <v>-0.29289321881345254</v>
      </c>
      <c r="Z170" s="53">
        <f t="shared" si="23"/>
        <v>-0.29289321881345254</v>
      </c>
      <c r="AA170" s="53">
        <f t="shared" si="23"/>
        <v>-0.29289321881345254</v>
      </c>
      <c r="AB170" s="53">
        <f t="shared" si="23"/>
        <v>-0.29289321881345254</v>
      </c>
      <c r="AC170" s="53">
        <f t="shared" si="23"/>
        <v>-0.29289321881345254</v>
      </c>
      <c r="AD170" s="53">
        <f t="shared" si="23"/>
        <v>-0.29289321881345254</v>
      </c>
      <c r="AE170" s="53">
        <f t="shared" si="23"/>
        <v>-0.29289321881345254</v>
      </c>
      <c r="AF170" s="53">
        <f t="shared" si="23"/>
        <v>-0.29289321881345254</v>
      </c>
      <c r="AG170" s="53">
        <f t="shared" si="23"/>
        <v>-0.29289321881345254</v>
      </c>
      <c r="AH170" s="53">
        <f t="shared" si="23"/>
        <v>-0.29289321881345254</v>
      </c>
      <c r="AI170" s="53">
        <f t="shared" si="23"/>
        <v>-0.29289321881345254</v>
      </c>
      <c r="AJ170" s="53">
        <f t="shared" si="23"/>
        <v>-0.29289321881345254</v>
      </c>
      <c r="AK170" s="53">
        <f t="shared" si="23"/>
        <v>-0.29289321881345254</v>
      </c>
      <c r="AL170" s="53">
        <f t="shared" si="23"/>
        <v>-0.29289321881345254</v>
      </c>
      <c r="AM170" s="53">
        <f t="shared" si="23"/>
        <v>-0.29289321881345254</v>
      </c>
      <c r="AN170" s="53">
        <f t="shared" si="23"/>
        <v>-0.29289321881345254</v>
      </c>
      <c r="AO170" s="53">
        <f t="shared" si="23"/>
        <v>-0.29289321881345254</v>
      </c>
      <c r="AP170" s="53">
        <f t="shared" si="23"/>
        <v>-0.29289321881345254</v>
      </c>
      <c r="AQ170" s="53">
        <f t="shared" si="23"/>
        <v>-0.29289321881345254</v>
      </c>
      <c r="AR170" s="53">
        <f t="shared" si="23"/>
        <v>-0.29289321881345254</v>
      </c>
      <c r="AS170" s="53">
        <f t="shared" si="23"/>
        <v>-0.29289321881345254</v>
      </c>
      <c r="AT170" s="53">
        <f t="shared" si="23"/>
        <v>-0.29289321881345254</v>
      </c>
      <c r="AU170" s="53">
        <f t="shared" si="23"/>
        <v>-0.29289321881345254</v>
      </c>
      <c r="AV170" s="53">
        <f t="shared" si="23"/>
        <v>-0.29289321881345254</v>
      </c>
      <c r="AW170" s="53">
        <f t="shared" si="23"/>
        <v>-0.29289321881345254</v>
      </c>
      <c r="AX170" s="53">
        <f t="shared" si="23"/>
        <v>-0.29289321881345254</v>
      </c>
      <c r="AY170" s="53">
        <f t="shared" si="23"/>
        <v>-0.29289321881345254</v>
      </c>
      <c r="AZ170" s="53">
        <f t="shared" si="23"/>
        <v>-0.29289321881345254</v>
      </c>
    </row>
    <row r="171" spans="2:52">
      <c r="B171" s="50">
        <f t="shared" si="22"/>
        <v>1987</v>
      </c>
      <c r="C171" s="53">
        <f t="shared" si="21"/>
        <v>-0.29289321881345254</v>
      </c>
      <c r="D171" s="53">
        <f t="shared" si="21"/>
        <v>-0.29289321881345254</v>
      </c>
      <c r="E171" s="53">
        <f t="shared" si="21"/>
        <v>-0.29289321881345254</v>
      </c>
      <c r="F171" s="53">
        <f t="shared" si="21"/>
        <v>-0.29289321881345254</v>
      </c>
      <c r="G171" s="53">
        <f t="shared" si="21"/>
        <v>-1.360214711830865E-2</v>
      </c>
      <c r="H171" s="53">
        <f t="shared" si="21"/>
        <v>-1.6173294770134516E-2</v>
      </c>
      <c r="I171" s="53">
        <f t="shared" si="21"/>
        <v>-0.29289321881345254</v>
      </c>
      <c r="J171" s="53">
        <f t="shared" si="21"/>
        <v>-0.29289321881345254</v>
      </c>
      <c r="K171" s="53">
        <f t="shared" si="21"/>
        <v>-0.29289321881345254</v>
      </c>
      <c r="L171" s="53">
        <f t="shared" si="21"/>
        <v>-0.29289321881345254</v>
      </c>
      <c r="M171" s="53">
        <f t="shared" si="21"/>
        <v>-0.29289321881345254</v>
      </c>
      <c r="N171" s="53">
        <f t="shared" si="21"/>
        <v>-0.29289321881345254</v>
      </c>
      <c r="O171" s="53">
        <f t="shared" si="21"/>
        <v>-0.29289321881345254</v>
      </c>
      <c r="P171" s="53">
        <f t="shared" si="21"/>
        <v>-0.29289321881345254</v>
      </c>
      <c r="Q171" s="53">
        <f t="shared" si="21"/>
        <v>-0.29289321881345254</v>
      </c>
      <c r="R171" s="53">
        <f t="shared" si="21"/>
        <v>-0.29289321881345254</v>
      </c>
      <c r="S171" s="53">
        <f t="shared" si="23"/>
        <v>-0.29289321881345254</v>
      </c>
      <c r="T171" s="53">
        <f t="shared" si="23"/>
        <v>-0.29289321881345254</v>
      </c>
      <c r="U171" s="53">
        <f t="shared" si="23"/>
        <v>-0.29289321881345254</v>
      </c>
      <c r="V171" s="53">
        <f t="shared" si="23"/>
        <v>-0.29289321881345254</v>
      </c>
      <c r="W171" s="53">
        <f t="shared" si="23"/>
        <v>-0.29289321881345254</v>
      </c>
      <c r="X171" s="53">
        <f t="shared" si="23"/>
        <v>-0.29289321881345254</v>
      </c>
      <c r="Y171" s="53">
        <f t="shared" si="23"/>
        <v>-0.29289321881345254</v>
      </c>
      <c r="Z171" s="53">
        <f t="shared" si="23"/>
        <v>-0.29289321881345254</v>
      </c>
      <c r="AA171" s="53">
        <f t="shared" si="23"/>
        <v>-0.29289321881345254</v>
      </c>
      <c r="AB171" s="53">
        <f t="shared" si="23"/>
        <v>-0.29289321881345254</v>
      </c>
      <c r="AC171" s="53">
        <f t="shared" si="23"/>
        <v>-0.29289321881345254</v>
      </c>
      <c r="AD171" s="53">
        <f t="shared" si="23"/>
        <v>-0.29289321881345254</v>
      </c>
      <c r="AE171" s="53">
        <f t="shared" si="23"/>
        <v>-0.29289321881345254</v>
      </c>
      <c r="AF171" s="53">
        <f t="shared" si="23"/>
        <v>-0.29289321881345254</v>
      </c>
      <c r="AG171" s="53">
        <f t="shared" si="23"/>
        <v>-0.29289321881345254</v>
      </c>
      <c r="AH171" s="53">
        <f t="shared" si="23"/>
        <v>-0.29289321881345254</v>
      </c>
      <c r="AI171" s="53">
        <f t="shared" si="23"/>
        <v>-0.29289321881345254</v>
      </c>
      <c r="AJ171" s="53">
        <f t="shared" si="23"/>
        <v>-0.29289321881345254</v>
      </c>
      <c r="AK171" s="53">
        <f t="shared" si="23"/>
        <v>-0.29289321881345254</v>
      </c>
      <c r="AL171" s="53">
        <f t="shared" si="23"/>
        <v>-0.29289321881345254</v>
      </c>
      <c r="AM171" s="53">
        <f t="shared" si="23"/>
        <v>-0.29289321881345254</v>
      </c>
      <c r="AN171" s="53">
        <f t="shared" si="23"/>
        <v>-0.29289321881345254</v>
      </c>
      <c r="AO171" s="53">
        <f t="shared" si="23"/>
        <v>-0.29289321881345254</v>
      </c>
      <c r="AP171" s="53">
        <f t="shared" si="23"/>
        <v>-0.29289321881345254</v>
      </c>
      <c r="AQ171" s="53">
        <f t="shared" si="23"/>
        <v>-0.29289321881345254</v>
      </c>
      <c r="AR171" s="53">
        <f t="shared" si="23"/>
        <v>-0.29289321881345254</v>
      </c>
      <c r="AS171" s="53">
        <f t="shared" si="23"/>
        <v>-0.29289321881345254</v>
      </c>
      <c r="AT171" s="53">
        <f t="shared" si="23"/>
        <v>-0.29289321881345254</v>
      </c>
      <c r="AU171" s="53">
        <f t="shared" si="23"/>
        <v>-0.29289321881345254</v>
      </c>
      <c r="AV171" s="53">
        <f t="shared" si="23"/>
        <v>-0.29289321881345254</v>
      </c>
      <c r="AW171" s="53">
        <f t="shared" si="23"/>
        <v>-0.29289321881345254</v>
      </c>
      <c r="AX171" s="53">
        <f t="shared" si="23"/>
        <v>-0.29289321881345254</v>
      </c>
      <c r="AY171" s="53">
        <f t="shared" si="23"/>
        <v>-0.29289321881345254</v>
      </c>
      <c r="AZ171" s="53">
        <f t="shared" si="23"/>
        <v>-0.29289321881345254</v>
      </c>
    </row>
    <row r="172" spans="2:52">
      <c r="B172" s="50">
        <f t="shared" si="22"/>
        <v>1988</v>
      </c>
      <c r="C172" s="53">
        <f t="shared" si="21"/>
        <v>-0.29289321881345254</v>
      </c>
      <c r="D172" s="53">
        <f t="shared" si="21"/>
        <v>-0.29289321881345254</v>
      </c>
      <c r="E172" s="53">
        <f t="shared" si="21"/>
        <v>-0.29289321881345254</v>
      </c>
      <c r="F172" s="53">
        <f t="shared" si="21"/>
        <v>-0.29289321881345254</v>
      </c>
      <c r="G172" s="53">
        <f t="shared" si="21"/>
        <v>-1.5752355327484424E-2</v>
      </c>
      <c r="H172" s="53">
        <f t="shared" si="21"/>
        <v>-1.8504762153145449E-2</v>
      </c>
      <c r="I172" s="53">
        <f t="shared" si="21"/>
        <v>-0.29289321881345254</v>
      </c>
      <c r="J172" s="53">
        <f t="shared" si="21"/>
        <v>-0.29289321881345254</v>
      </c>
      <c r="K172" s="53">
        <f t="shared" si="21"/>
        <v>-0.29289321881345254</v>
      </c>
      <c r="L172" s="53">
        <f t="shared" si="21"/>
        <v>-0.29289321881345254</v>
      </c>
      <c r="M172" s="53">
        <f t="shared" si="21"/>
        <v>-0.29289321881345254</v>
      </c>
      <c r="N172" s="53">
        <f t="shared" si="21"/>
        <v>-0.29289321881345254</v>
      </c>
      <c r="O172" s="53">
        <f t="shared" si="21"/>
        <v>-0.29289321881345254</v>
      </c>
      <c r="P172" s="53">
        <f t="shared" si="21"/>
        <v>-0.29289321881345254</v>
      </c>
      <c r="Q172" s="53">
        <f t="shared" si="21"/>
        <v>-0.29289321881345254</v>
      </c>
      <c r="R172" s="53">
        <f t="shared" si="21"/>
        <v>-0.29289321881345254</v>
      </c>
      <c r="S172" s="53">
        <f t="shared" si="23"/>
        <v>-0.29289321881345254</v>
      </c>
      <c r="T172" s="53">
        <f t="shared" si="23"/>
        <v>-0.29289321881345254</v>
      </c>
      <c r="U172" s="53">
        <f t="shared" si="23"/>
        <v>-0.29289321881345254</v>
      </c>
      <c r="V172" s="53">
        <f t="shared" si="23"/>
        <v>-0.29289321881345254</v>
      </c>
      <c r="W172" s="53">
        <f t="shared" si="23"/>
        <v>-0.29289321881345254</v>
      </c>
      <c r="X172" s="53">
        <f t="shared" si="23"/>
        <v>-0.29289321881345254</v>
      </c>
      <c r="Y172" s="53">
        <f t="shared" si="23"/>
        <v>-0.29289321881345254</v>
      </c>
      <c r="Z172" s="53">
        <f t="shared" si="23"/>
        <v>-0.29289321881345254</v>
      </c>
      <c r="AA172" s="53">
        <f t="shared" si="23"/>
        <v>-0.29289321881345254</v>
      </c>
      <c r="AB172" s="53">
        <f t="shared" si="23"/>
        <v>-0.29289321881345254</v>
      </c>
      <c r="AC172" s="53">
        <f t="shared" si="23"/>
        <v>-0.29289321881345254</v>
      </c>
      <c r="AD172" s="53">
        <f t="shared" si="23"/>
        <v>-0.29289321881345254</v>
      </c>
      <c r="AE172" s="53">
        <f t="shared" si="23"/>
        <v>-0.29289321881345254</v>
      </c>
      <c r="AF172" s="53">
        <f t="shared" si="23"/>
        <v>-0.29289321881345254</v>
      </c>
      <c r="AG172" s="53">
        <f t="shared" si="23"/>
        <v>-0.29289321881345254</v>
      </c>
      <c r="AH172" s="53">
        <f t="shared" si="23"/>
        <v>-0.29289321881345254</v>
      </c>
      <c r="AI172" s="53">
        <f t="shared" si="23"/>
        <v>-0.29289321881345254</v>
      </c>
      <c r="AJ172" s="53">
        <f t="shared" si="23"/>
        <v>-0.29289321881345254</v>
      </c>
      <c r="AK172" s="53">
        <f t="shared" si="23"/>
        <v>-0.29289321881345254</v>
      </c>
      <c r="AL172" s="53">
        <f t="shared" si="23"/>
        <v>-0.29289321881345254</v>
      </c>
      <c r="AM172" s="53">
        <f t="shared" si="23"/>
        <v>-0.29289321881345254</v>
      </c>
      <c r="AN172" s="53">
        <f t="shared" si="23"/>
        <v>-0.29289321881345254</v>
      </c>
      <c r="AO172" s="53">
        <f t="shared" si="23"/>
        <v>-0.29289321881345254</v>
      </c>
      <c r="AP172" s="53">
        <f t="shared" si="23"/>
        <v>-0.29289321881345254</v>
      </c>
      <c r="AQ172" s="53">
        <f t="shared" si="23"/>
        <v>-0.29289321881345254</v>
      </c>
      <c r="AR172" s="53">
        <f t="shared" si="23"/>
        <v>-0.29289321881345254</v>
      </c>
      <c r="AS172" s="53">
        <f t="shared" si="23"/>
        <v>-0.29289321881345254</v>
      </c>
      <c r="AT172" s="53">
        <f t="shared" si="23"/>
        <v>-0.29289321881345254</v>
      </c>
      <c r="AU172" s="53">
        <f t="shared" si="23"/>
        <v>-0.29289321881345254</v>
      </c>
      <c r="AV172" s="53">
        <f t="shared" si="23"/>
        <v>-0.29289321881345254</v>
      </c>
      <c r="AW172" s="53">
        <f t="shared" si="23"/>
        <v>-0.29289321881345254</v>
      </c>
      <c r="AX172" s="53">
        <f t="shared" si="23"/>
        <v>-0.29289321881345254</v>
      </c>
      <c r="AY172" s="53">
        <f t="shared" si="23"/>
        <v>-0.29289321881345254</v>
      </c>
      <c r="AZ172" s="53">
        <f t="shared" si="23"/>
        <v>-0.29289321881345254</v>
      </c>
    </row>
    <row r="173" spans="2:52">
      <c r="B173" s="50">
        <f t="shared" si="22"/>
        <v>1989</v>
      </c>
      <c r="C173" s="53">
        <f t="shared" si="21"/>
        <v>-0.29289321881345254</v>
      </c>
      <c r="D173" s="53">
        <f t="shared" si="21"/>
        <v>-0.29289321881345254</v>
      </c>
      <c r="E173" s="53">
        <f t="shared" si="21"/>
        <v>-0.29289321881345254</v>
      </c>
      <c r="F173" s="53">
        <f t="shared" si="21"/>
        <v>-0.29289321881345254</v>
      </c>
      <c r="G173" s="53">
        <f t="shared" si="21"/>
        <v>-1.8120019378493391E-2</v>
      </c>
      <c r="H173" s="53">
        <f t="shared" si="21"/>
        <v>-2.1363809114083754E-2</v>
      </c>
      <c r="I173" s="53">
        <f t="shared" si="21"/>
        <v>-0.29289321881345254</v>
      </c>
      <c r="J173" s="53">
        <f t="shared" si="21"/>
        <v>-0.29289321881345254</v>
      </c>
      <c r="K173" s="53">
        <f t="shared" si="21"/>
        <v>-0.29289321881345254</v>
      </c>
      <c r="L173" s="53">
        <f t="shared" si="21"/>
        <v>-0.29289321881345254</v>
      </c>
      <c r="M173" s="53">
        <f t="shared" si="21"/>
        <v>-0.29289321881345254</v>
      </c>
      <c r="N173" s="53">
        <f t="shared" si="21"/>
        <v>-0.29289321881345254</v>
      </c>
      <c r="O173" s="53">
        <f t="shared" si="21"/>
        <v>-0.29289321881345254</v>
      </c>
      <c r="P173" s="53">
        <f t="shared" si="21"/>
        <v>-0.29289321881345254</v>
      </c>
      <c r="Q173" s="53">
        <f t="shared" si="21"/>
        <v>-0.29289321881345254</v>
      </c>
      <c r="R173" s="53">
        <f t="shared" si="21"/>
        <v>-0.29289321881345254</v>
      </c>
      <c r="S173" s="53">
        <f t="shared" si="23"/>
        <v>-0.29289321881345254</v>
      </c>
      <c r="T173" s="53">
        <f t="shared" si="23"/>
        <v>-0.29289321881345254</v>
      </c>
      <c r="U173" s="53">
        <f t="shared" si="23"/>
        <v>-0.29289321881345254</v>
      </c>
      <c r="V173" s="53">
        <f t="shared" si="23"/>
        <v>-0.29289321881345254</v>
      </c>
      <c r="W173" s="53">
        <f t="shared" si="23"/>
        <v>-0.29289321881345254</v>
      </c>
      <c r="X173" s="53">
        <f t="shared" si="23"/>
        <v>-0.29289321881345254</v>
      </c>
      <c r="Y173" s="53">
        <f t="shared" si="23"/>
        <v>-0.29289321881345254</v>
      </c>
      <c r="Z173" s="53">
        <f t="shared" si="23"/>
        <v>-0.29289321881345254</v>
      </c>
      <c r="AA173" s="53">
        <f t="shared" si="23"/>
        <v>-0.29289321881345254</v>
      </c>
      <c r="AB173" s="53">
        <f t="shared" si="23"/>
        <v>-0.29289321881345254</v>
      </c>
      <c r="AC173" s="53">
        <f t="shared" si="23"/>
        <v>-0.29289321881345254</v>
      </c>
      <c r="AD173" s="53">
        <f t="shared" si="23"/>
        <v>-0.29289321881345254</v>
      </c>
      <c r="AE173" s="53">
        <f t="shared" si="23"/>
        <v>-0.29289321881345254</v>
      </c>
      <c r="AF173" s="53">
        <f t="shared" si="23"/>
        <v>-0.29289321881345254</v>
      </c>
      <c r="AG173" s="53">
        <f t="shared" si="23"/>
        <v>-0.29289321881345254</v>
      </c>
      <c r="AH173" s="53">
        <f t="shared" si="23"/>
        <v>-0.29289321881345254</v>
      </c>
      <c r="AI173" s="53">
        <f t="shared" si="23"/>
        <v>-0.29289321881345254</v>
      </c>
      <c r="AJ173" s="53">
        <f t="shared" si="23"/>
        <v>-0.29289321881345254</v>
      </c>
      <c r="AK173" s="53">
        <f t="shared" si="23"/>
        <v>-0.29289321881345254</v>
      </c>
      <c r="AL173" s="53">
        <f t="shared" si="23"/>
        <v>-0.29289321881345254</v>
      </c>
      <c r="AM173" s="53">
        <f t="shared" si="23"/>
        <v>-0.29289321881345254</v>
      </c>
      <c r="AN173" s="53">
        <f t="shared" si="23"/>
        <v>-0.29289321881345254</v>
      </c>
      <c r="AO173" s="53">
        <f t="shared" si="23"/>
        <v>-0.29289321881345254</v>
      </c>
      <c r="AP173" s="53">
        <f t="shared" si="23"/>
        <v>-0.29289321881345254</v>
      </c>
      <c r="AQ173" s="53">
        <f t="shared" si="23"/>
        <v>-0.29289321881345254</v>
      </c>
      <c r="AR173" s="53">
        <f t="shared" si="23"/>
        <v>-0.29289321881345254</v>
      </c>
      <c r="AS173" s="53">
        <f t="shared" si="23"/>
        <v>-0.29289321881345254</v>
      </c>
      <c r="AT173" s="53">
        <f t="shared" si="23"/>
        <v>-0.29289321881345254</v>
      </c>
      <c r="AU173" s="53">
        <f t="shared" si="23"/>
        <v>-0.29289321881345254</v>
      </c>
      <c r="AV173" s="53">
        <f t="shared" si="23"/>
        <v>-0.29289321881345254</v>
      </c>
      <c r="AW173" s="53">
        <f t="shared" si="23"/>
        <v>-0.29289321881345254</v>
      </c>
      <c r="AX173" s="53">
        <f t="shared" si="23"/>
        <v>-0.29289321881345254</v>
      </c>
      <c r="AY173" s="53">
        <f t="shared" si="23"/>
        <v>-0.29289321881345254</v>
      </c>
      <c r="AZ173" s="53">
        <f t="shared" si="23"/>
        <v>-0.29289321881345254</v>
      </c>
    </row>
    <row r="174" spans="2:52">
      <c r="B174" s="50">
        <f t="shared" si="22"/>
        <v>1990</v>
      </c>
      <c r="C174" s="53">
        <f t="shared" si="21"/>
        <v>-0.29289321881345254</v>
      </c>
      <c r="D174" s="53">
        <f t="shared" si="21"/>
        <v>-0.29289321881345254</v>
      </c>
      <c r="E174" s="53">
        <f t="shared" si="21"/>
        <v>-0.29289321881345254</v>
      </c>
      <c r="F174" s="53">
        <f t="shared" si="21"/>
        <v>-0.29289321881345254</v>
      </c>
      <c r="G174" s="53">
        <f t="shared" si="21"/>
        <v>-1.9925774905374616E-2</v>
      </c>
      <c r="H174" s="53">
        <f t="shared" si="21"/>
        <v>-2.3397186743179255E-2</v>
      </c>
      <c r="I174" s="53">
        <f t="shared" si="21"/>
        <v>-0.29289321881345254</v>
      </c>
      <c r="J174" s="53">
        <f t="shared" si="21"/>
        <v>-0.29289321881345254</v>
      </c>
      <c r="K174" s="53">
        <f t="shared" si="21"/>
        <v>-0.29289321881345254</v>
      </c>
      <c r="L174" s="53">
        <f t="shared" si="21"/>
        <v>-0.29289321881345254</v>
      </c>
      <c r="M174" s="53">
        <f t="shared" si="21"/>
        <v>-0.29289321881345254</v>
      </c>
      <c r="N174" s="53">
        <f t="shared" si="21"/>
        <v>-0.29289321881345254</v>
      </c>
      <c r="O174" s="53">
        <f t="shared" si="21"/>
        <v>-0.29289321881345254</v>
      </c>
      <c r="P174" s="53">
        <f t="shared" si="21"/>
        <v>-0.29289321881345254</v>
      </c>
      <c r="Q174" s="53">
        <f t="shared" si="21"/>
        <v>-0.29289321881345254</v>
      </c>
      <c r="R174" s="53">
        <f t="shared" si="21"/>
        <v>-0.29289321881345254</v>
      </c>
      <c r="S174" s="53">
        <f t="shared" si="23"/>
        <v>-0.29289321881345254</v>
      </c>
      <c r="T174" s="53">
        <f t="shared" si="23"/>
        <v>-0.29289321881345254</v>
      </c>
      <c r="U174" s="53">
        <f t="shared" si="23"/>
        <v>-0.29289321881345254</v>
      </c>
      <c r="V174" s="53">
        <f t="shared" si="23"/>
        <v>-0.29289321881345254</v>
      </c>
      <c r="W174" s="53">
        <f t="shared" si="23"/>
        <v>-0.29289321881345254</v>
      </c>
      <c r="X174" s="53">
        <f t="shared" si="23"/>
        <v>-0.29289321881345254</v>
      </c>
      <c r="Y174" s="53">
        <f t="shared" si="23"/>
        <v>-0.29289321881345254</v>
      </c>
      <c r="Z174" s="53">
        <f t="shared" si="23"/>
        <v>-0.29289321881345254</v>
      </c>
      <c r="AA174" s="53">
        <f t="shared" si="23"/>
        <v>-0.29289321881345254</v>
      </c>
      <c r="AB174" s="53">
        <f t="shared" si="23"/>
        <v>-0.29289321881345254</v>
      </c>
      <c r="AC174" s="53">
        <f t="shared" si="23"/>
        <v>-0.29289321881345254</v>
      </c>
      <c r="AD174" s="53">
        <f t="shared" si="23"/>
        <v>-0.29289321881345254</v>
      </c>
      <c r="AE174" s="53">
        <f t="shared" si="23"/>
        <v>-0.29289321881345254</v>
      </c>
      <c r="AF174" s="53">
        <f t="shared" si="23"/>
        <v>-0.29289321881345254</v>
      </c>
      <c r="AG174" s="53">
        <f t="shared" si="23"/>
        <v>-0.29289321881345254</v>
      </c>
      <c r="AH174" s="53">
        <f t="shared" si="23"/>
        <v>-0.29289321881345254</v>
      </c>
      <c r="AI174" s="53">
        <f t="shared" si="23"/>
        <v>-0.29289321881345254</v>
      </c>
      <c r="AJ174" s="53">
        <f t="shared" si="23"/>
        <v>-0.29289321881345254</v>
      </c>
      <c r="AK174" s="53">
        <f t="shared" si="23"/>
        <v>-0.29289321881345254</v>
      </c>
      <c r="AL174" s="53">
        <f t="shared" si="23"/>
        <v>-0.29289321881345254</v>
      </c>
      <c r="AM174" s="53">
        <f t="shared" si="23"/>
        <v>-0.29289321881345254</v>
      </c>
      <c r="AN174" s="53">
        <f t="shared" si="23"/>
        <v>-0.29289321881345254</v>
      </c>
      <c r="AO174" s="53">
        <f t="shared" si="23"/>
        <v>-0.29289321881345254</v>
      </c>
      <c r="AP174" s="53">
        <f t="shared" si="23"/>
        <v>-0.29289321881345254</v>
      </c>
      <c r="AQ174" s="53">
        <f t="shared" si="23"/>
        <v>-0.29289321881345254</v>
      </c>
      <c r="AR174" s="53">
        <f t="shared" si="23"/>
        <v>-0.29289321881345254</v>
      </c>
      <c r="AS174" s="53">
        <f t="shared" si="23"/>
        <v>-0.29289321881345254</v>
      </c>
      <c r="AT174" s="53">
        <f t="shared" si="23"/>
        <v>-0.29289321881345254</v>
      </c>
      <c r="AU174" s="53">
        <f t="shared" si="23"/>
        <v>-0.29289321881345254</v>
      </c>
      <c r="AV174" s="53">
        <f t="shared" si="23"/>
        <v>-0.29289321881345254</v>
      </c>
      <c r="AW174" s="53">
        <f t="shared" si="23"/>
        <v>-0.29289321881345254</v>
      </c>
      <c r="AX174" s="53">
        <f t="shared" si="23"/>
        <v>-0.29289321881345254</v>
      </c>
      <c r="AY174" s="53">
        <f t="shared" si="23"/>
        <v>-0.29289321881345254</v>
      </c>
      <c r="AZ174" s="53">
        <f t="shared" si="23"/>
        <v>-0.29289321881345254</v>
      </c>
    </row>
    <row r="175" spans="2:52">
      <c r="B175" s="50">
        <f t="shared" si="22"/>
        <v>1991</v>
      </c>
      <c r="C175" s="53">
        <f t="shared" si="21"/>
        <v>-0.29289321881345254</v>
      </c>
      <c r="D175" s="53">
        <f t="shared" si="21"/>
        <v>-0.29289321881345254</v>
      </c>
      <c r="E175" s="53">
        <f t="shared" si="21"/>
        <v>-0.29289321881345254</v>
      </c>
      <c r="F175" s="53">
        <f t="shared" si="21"/>
        <v>-0.29289321881345254</v>
      </c>
      <c r="G175" s="53">
        <f t="shared" si="21"/>
        <v>-2.1930281267027896E-2</v>
      </c>
      <c r="H175" s="53">
        <f t="shared" si="21"/>
        <v>-2.575541125329861E-2</v>
      </c>
      <c r="I175" s="53">
        <f t="shared" si="21"/>
        <v>-0.29289321881345254</v>
      </c>
      <c r="J175" s="53">
        <f t="shared" si="21"/>
        <v>-0.29289321881345254</v>
      </c>
      <c r="K175" s="53">
        <f t="shared" si="21"/>
        <v>-0.29289321881345254</v>
      </c>
      <c r="L175" s="53">
        <f t="shared" si="21"/>
        <v>-0.29289321881345254</v>
      </c>
      <c r="M175" s="53">
        <f t="shared" si="21"/>
        <v>-0.29289321881345254</v>
      </c>
      <c r="N175" s="53">
        <f t="shared" si="21"/>
        <v>-0.29289321881345254</v>
      </c>
      <c r="O175" s="53">
        <f t="shared" si="21"/>
        <v>-0.29289321881345254</v>
      </c>
      <c r="P175" s="53">
        <f t="shared" si="21"/>
        <v>-0.29289321881345254</v>
      </c>
      <c r="Q175" s="53">
        <f t="shared" si="21"/>
        <v>-0.29289321881345254</v>
      </c>
      <c r="R175" s="53">
        <f t="shared" si="21"/>
        <v>-0.29289321881345254</v>
      </c>
      <c r="S175" s="53">
        <f t="shared" si="23"/>
        <v>-0.29289321881345254</v>
      </c>
      <c r="T175" s="53">
        <f t="shared" si="23"/>
        <v>-0.29289321881345254</v>
      </c>
      <c r="U175" s="53">
        <f t="shared" si="23"/>
        <v>-0.29289321881345254</v>
      </c>
      <c r="V175" s="53">
        <f t="shared" si="23"/>
        <v>-0.29289321881345254</v>
      </c>
      <c r="W175" s="53">
        <f t="shared" si="23"/>
        <v>-0.29289321881345254</v>
      </c>
      <c r="X175" s="53">
        <f t="shared" si="23"/>
        <v>-0.29289321881345254</v>
      </c>
      <c r="Y175" s="53">
        <f t="shared" si="23"/>
        <v>-0.29289321881345254</v>
      </c>
      <c r="Z175" s="53">
        <f t="shared" si="23"/>
        <v>-0.29289321881345254</v>
      </c>
      <c r="AA175" s="53">
        <f t="shared" si="23"/>
        <v>-0.29289321881345254</v>
      </c>
      <c r="AB175" s="53">
        <f t="shared" si="23"/>
        <v>-0.29289321881345254</v>
      </c>
      <c r="AC175" s="53">
        <f t="shared" si="23"/>
        <v>-0.29289321881345254</v>
      </c>
      <c r="AD175" s="53">
        <f t="shared" si="23"/>
        <v>-0.29289321881345254</v>
      </c>
      <c r="AE175" s="53">
        <f t="shared" ref="AB175:AZ188" si="24">-(1-2^AE123)</f>
        <v>-0.29289321881345254</v>
      </c>
      <c r="AF175" s="53">
        <f t="shared" si="24"/>
        <v>-0.29289321881345254</v>
      </c>
      <c r="AG175" s="53">
        <f t="shared" si="24"/>
        <v>-0.29289321881345254</v>
      </c>
      <c r="AH175" s="53">
        <f t="shared" si="24"/>
        <v>-0.29289321881345254</v>
      </c>
      <c r="AI175" s="53">
        <f t="shared" si="24"/>
        <v>-0.29289321881345254</v>
      </c>
      <c r="AJ175" s="53">
        <f t="shared" si="24"/>
        <v>-0.29289321881345254</v>
      </c>
      <c r="AK175" s="53">
        <f t="shared" si="24"/>
        <v>-0.29289321881345254</v>
      </c>
      <c r="AL175" s="53">
        <f t="shared" si="24"/>
        <v>-0.29289321881345254</v>
      </c>
      <c r="AM175" s="53">
        <f t="shared" si="24"/>
        <v>-0.29289321881345254</v>
      </c>
      <c r="AN175" s="53">
        <f t="shared" si="24"/>
        <v>-0.29289321881345254</v>
      </c>
      <c r="AO175" s="53">
        <f t="shared" si="24"/>
        <v>-0.29289321881345254</v>
      </c>
      <c r="AP175" s="53">
        <f t="shared" si="24"/>
        <v>-0.29289321881345254</v>
      </c>
      <c r="AQ175" s="53">
        <f t="shared" si="24"/>
        <v>-0.29289321881345254</v>
      </c>
      <c r="AR175" s="53">
        <f t="shared" si="24"/>
        <v>-0.29289321881345254</v>
      </c>
      <c r="AS175" s="53">
        <f t="shared" si="24"/>
        <v>-0.29289321881345254</v>
      </c>
      <c r="AT175" s="53">
        <f t="shared" si="24"/>
        <v>-0.29289321881345254</v>
      </c>
      <c r="AU175" s="53">
        <f t="shared" si="24"/>
        <v>-0.29289321881345254</v>
      </c>
      <c r="AV175" s="53">
        <f t="shared" si="24"/>
        <v>-0.29289321881345254</v>
      </c>
      <c r="AW175" s="53">
        <f t="shared" si="24"/>
        <v>-0.29289321881345254</v>
      </c>
      <c r="AX175" s="53">
        <f t="shared" si="24"/>
        <v>-0.29289321881345254</v>
      </c>
      <c r="AY175" s="53">
        <f t="shared" si="24"/>
        <v>-0.29289321881345254</v>
      </c>
      <c r="AZ175" s="53">
        <f t="shared" si="24"/>
        <v>-0.29289321881345254</v>
      </c>
    </row>
    <row r="176" spans="2:52">
      <c r="B176" s="50">
        <f t="shared" si="22"/>
        <v>1992</v>
      </c>
      <c r="C176" s="53">
        <f t="shared" si="21"/>
        <v>-0.29289321881345254</v>
      </c>
      <c r="D176" s="53">
        <f t="shared" si="21"/>
        <v>-0.29289321881345254</v>
      </c>
      <c r="E176" s="53">
        <f t="shared" si="21"/>
        <v>-0.29289321881345254</v>
      </c>
      <c r="F176" s="53">
        <f t="shared" si="21"/>
        <v>-0.29289321881345254</v>
      </c>
      <c r="G176" s="53">
        <f t="shared" si="21"/>
        <v>-2.5057397014787042E-2</v>
      </c>
      <c r="H176" s="53">
        <f t="shared" si="21"/>
        <v>-2.9015739640660621E-2</v>
      </c>
      <c r="I176" s="53">
        <f t="shared" si="21"/>
        <v>-0.29289321881345254</v>
      </c>
      <c r="J176" s="53">
        <f t="shared" si="21"/>
        <v>-0.29289321881345254</v>
      </c>
      <c r="K176" s="53">
        <f t="shared" si="21"/>
        <v>-0.29289321881345254</v>
      </c>
      <c r="L176" s="53">
        <f t="shared" si="21"/>
        <v>-0.29289321881345254</v>
      </c>
      <c r="M176" s="53">
        <f t="shared" si="21"/>
        <v>-0.29289321881345254</v>
      </c>
      <c r="N176" s="53">
        <f t="shared" si="21"/>
        <v>-0.29289321881345254</v>
      </c>
      <c r="O176" s="53">
        <f t="shared" si="21"/>
        <v>-0.29289321881345254</v>
      </c>
      <c r="P176" s="53">
        <f t="shared" si="21"/>
        <v>-0.29289321881345254</v>
      </c>
      <c r="Q176" s="53">
        <f t="shared" si="21"/>
        <v>-0.29289321881345254</v>
      </c>
      <c r="R176" s="53">
        <f t="shared" si="21"/>
        <v>-0.29289321881345254</v>
      </c>
      <c r="S176" s="53">
        <f t="shared" ref="S176:AH179" si="25">-(1-2^S124)</f>
        <v>-0.29289321881345254</v>
      </c>
      <c r="T176" s="53">
        <f t="shared" si="25"/>
        <v>-0.29289321881345254</v>
      </c>
      <c r="U176" s="53">
        <f t="shared" si="25"/>
        <v>-0.29289321881345254</v>
      </c>
      <c r="V176" s="53">
        <f t="shared" si="25"/>
        <v>-0.29289321881345254</v>
      </c>
      <c r="W176" s="53">
        <f t="shared" si="25"/>
        <v>-0.29289321881345254</v>
      </c>
      <c r="X176" s="53">
        <f t="shared" si="25"/>
        <v>-0.29289321881345254</v>
      </c>
      <c r="Y176" s="53">
        <f t="shared" si="25"/>
        <v>-0.29289321881345254</v>
      </c>
      <c r="Z176" s="53">
        <f t="shared" si="25"/>
        <v>-0.29289321881345254</v>
      </c>
      <c r="AA176" s="53">
        <f t="shared" si="25"/>
        <v>-0.29289321881345254</v>
      </c>
      <c r="AB176" s="53">
        <f t="shared" si="24"/>
        <v>-0.29289321881345254</v>
      </c>
      <c r="AC176" s="53">
        <f t="shared" si="24"/>
        <v>-0.29289321881345254</v>
      </c>
      <c r="AD176" s="53">
        <f t="shared" si="24"/>
        <v>-0.29289321881345254</v>
      </c>
      <c r="AE176" s="53">
        <f t="shared" si="24"/>
        <v>-0.29289321881345254</v>
      </c>
      <c r="AF176" s="53">
        <f t="shared" si="24"/>
        <v>-0.29289321881345254</v>
      </c>
      <c r="AG176" s="53">
        <f t="shared" si="24"/>
        <v>-0.29289321881345254</v>
      </c>
      <c r="AH176" s="53">
        <f t="shared" si="24"/>
        <v>-0.29289321881345254</v>
      </c>
      <c r="AI176" s="53">
        <f t="shared" si="24"/>
        <v>-0.29289321881345254</v>
      </c>
      <c r="AJ176" s="53">
        <f t="shared" si="24"/>
        <v>-0.29289321881345254</v>
      </c>
      <c r="AK176" s="53">
        <f t="shared" si="24"/>
        <v>-0.29289321881345254</v>
      </c>
      <c r="AL176" s="53">
        <f t="shared" si="24"/>
        <v>-0.29289321881345254</v>
      </c>
      <c r="AM176" s="53">
        <f t="shared" si="24"/>
        <v>-0.29289321881345254</v>
      </c>
      <c r="AN176" s="53">
        <f t="shared" si="24"/>
        <v>-0.29289321881345254</v>
      </c>
      <c r="AO176" s="53">
        <f t="shared" si="24"/>
        <v>-0.29289321881345254</v>
      </c>
      <c r="AP176" s="53">
        <f t="shared" si="24"/>
        <v>-0.29289321881345254</v>
      </c>
      <c r="AQ176" s="53">
        <f t="shared" si="24"/>
        <v>-0.29289321881345254</v>
      </c>
      <c r="AR176" s="53">
        <f t="shared" si="24"/>
        <v>-0.29289321881345254</v>
      </c>
      <c r="AS176" s="53">
        <f t="shared" si="24"/>
        <v>-0.29289321881345254</v>
      </c>
      <c r="AT176" s="53">
        <f t="shared" si="24"/>
        <v>-0.29289321881345254</v>
      </c>
      <c r="AU176" s="53">
        <f t="shared" si="24"/>
        <v>-0.29289321881345254</v>
      </c>
      <c r="AV176" s="53">
        <f t="shared" si="24"/>
        <v>-0.29289321881345254</v>
      </c>
      <c r="AW176" s="53">
        <f t="shared" si="24"/>
        <v>-0.29289321881345254</v>
      </c>
      <c r="AX176" s="53">
        <f t="shared" si="24"/>
        <v>-0.29289321881345254</v>
      </c>
      <c r="AY176" s="53">
        <f t="shared" si="24"/>
        <v>-0.29289321881345254</v>
      </c>
      <c r="AZ176" s="53">
        <f t="shared" si="24"/>
        <v>-0.29289321881345254</v>
      </c>
    </row>
    <row r="177" spans="2:52">
      <c r="B177" s="50">
        <f t="shared" si="22"/>
        <v>1993</v>
      </c>
      <c r="C177" s="53">
        <f t="shared" si="21"/>
        <v>-0.29289321881345254</v>
      </c>
      <c r="D177" s="53">
        <f t="shared" si="21"/>
        <v>-0.29289321881345254</v>
      </c>
      <c r="E177" s="53">
        <f t="shared" si="21"/>
        <v>-0.29289321881345254</v>
      </c>
      <c r="F177" s="53">
        <f t="shared" si="21"/>
        <v>-0.29289321881345254</v>
      </c>
      <c r="G177" s="53">
        <f t="shared" si="21"/>
        <v>-2.7078122758647738E-2</v>
      </c>
      <c r="H177" s="53">
        <f t="shared" si="21"/>
        <v>-3.1186971039753209E-2</v>
      </c>
      <c r="I177" s="53">
        <f t="shared" si="21"/>
        <v>-0.29289321881345254</v>
      </c>
      <c r="J177" s="53">
        <f t="shared" si="21"/>
        <v>-0.29289321881345254</v>
      </c>
      <c r="K177" s="53">
        <f t="shared" si="21"/>
        <v>-0.29289321881345254</v>
      </c>
      <c r="L177" s="53">
        <f t="shared" si="21"/>
        <v>-0.29289321881345254</v>
      </c>
      <c r="M177" s="53">
        <f t="shared" si="21"/>
        <v>-0.29289321881345254</v>
      </c>
      <c r="N177" s="53">
        <f t="shared" si="21"/>
        <v>-0.29289321881345254</v>
      </c>
      <c r="O177" s="53">
        <f t="shared" si="21"/>
        <v>-0.29289321881345254</v>
      </c>
      <c r="P177" s="53">
        <f t="shared" si="21"/>
        <v>-0.29289321881345254</v>
      </c>
      <c r="Q177" s="53">
        <f t="shared" si="21"/>
        <v>-0.29289321881345254</v>
      </c>
      <c r="R177" s="53">
        <f t="shared" si="21"/>
        <v>-0.29289321881345254</v>
      </c>
      <c r="S177" s="53">
        <f t="shared" si="25"/>
        <v>-0.29289321881345254</v>
      </c>
      <c r="T177" s="53">
        <f t="shared" si="25"/>
        <v>-0.29289321881345254</v>
      </c>
      <c r="U177" s="53">
        <f t="shared" si="25"/>
        <v>-0.29289321881345254</v>
      </c>
      <c r="V177" s="53">
        <f t="shared" si="25"/>
        <v>-0.29289321881345254</v>
      </c>
      <c r="W177" s="53">
        <f t="shared" si="25"/>
        <v>-0.29289321881345254</v>
      </c>
      <c r="X177" s="53">
        <f t="shared" si="25"/>
        <v>-0.29289321881345254</v>
      </c>
      <c r="Y177" s="53">
        <f t="shared" si="25"/>
        <v>-0.29289321881345254</v>
      </c>
      <c r="Z177" s="53">
        <f t="shared" si="25"/>
        <v>-0.29289321881345254</v>
      </c>
      <c r="AA177" s="53">
        <f t="shared" si="25"/>
        <v>-0.29289321881345254</v>
      </c>
      <c r="AB177" s="53">
        <f t="shared" si="25"/>
        <v>-0.29289321881345254</v>
      </c>
      <c r="AC177" s="53">
        <f t="shared" si="25"/>
        <v>-0.29289321881345254</v>
      </c>
      <c r="AD177" s="53">
        <f t="shared" si="25"/>
        <v>-0.29289321881345254</v>
      </c>
      <c r="AE177" s="53">
        <f t="shared" si="25"/>
        <v>-0.29289321881345254</v>
      </c>
      <c r="AF177" s="53">
        <f t="shared" si="25"/>
        <v>-0.29289321881345254</v>
      </c>
      <c r="AG177" s="53">
        <f t="shared" si="25"/>
        <v>-0.29289321881345254</v>
      </c>
      <c r="AH177" s="53">
        <f t="shared" si="25"/>
        <v>-0.29289321881345254</v>
      </c>
      <c r="AI177" s="53">
        <f t="shared" si="24"/>
        <v>-0.29289321881345254</v>
      </c>
      <c r="AJ177" s="53">
        <f t="shared" si="24"/>
        <v>-0.29289321881345254</v>
      </c>
      <c r="AK177" s="53">
        <f t="shared" si="24"/>
        <v>-0.29289321881345254</v>
      </c>
      <c r="AL177" s="53">
        <f t="shared" si="24"/>
        <v>-0.29289321881345254</v>
      </c>
      <c r="AM177" s="53">
        <f t="shared" si="24"/>
        <v>-0.29289321881345254</v>
      </c>
      <c r="AN177" s="53">
        <f t="shared" si="24"/>
        <v>-0.29289321881345254</v>
      </c>
      <c r="AO177" s="53">
        <f t="shared" si="24"/>
        <v>-0.29289321881345254</v>
      </c>
      <c r="AP177" s="53">
        <f t="shared" si="24"/>
        <v>-0.29289321881345254</v>
      </c>
      <c r="AQ177" s="53">
        <f t="shared" si="24"/>
        <v>-0.29289321881345254</v>
      </c>
      <c r="AR177" s="53">
        <f t="shared" si="24"/>
        <v>-0.29289321881345254</v>
      </c>
      <c r="AS177" s="53">
        <f t="shared" si="24"/>
        <v>-0.29289321881345254</v>
      </c>
      <c r="AT177" s="53">
        <f t="shared" si="24"/>
        <v>-0.29289321881345254</v>
      </c>
      <c r="AU177" s="53">
        <f t="shared" si="24"/>
        <v>-0.29289321881345254</v>
      </c>
      <c r="AV177" s="53">
        <f t="shared" si="24"/>
        <v>-0.29289321881345254</v>
      </c>
      <c r="AW177" s="53">
        <f t="shared" si="24"/>
        <v>-0.29289321881345254</v>
      </c>
      <c r="AX177" s="53">
        <f t="shared" si="24"/>
        <v>-0.29289321881345254</v>
      </c>
      <c r="AY177" s="53">
        <f t="shared" si="24"/>
        <v>-0.29289321881345254</v>
      </c>
      <c r="AZ177" s="53">
        <f t="shared" si="24"/>
        <v>-0.29289321881345254</v>
      </c>
    </row>
    <row r="178" spans="2:52">
      <c r="B178" s="50">
        <f t="shared" si="22"/>
        <v>1994</v>
      </c>
      <c r="C178" s="53">
        <f t="shared" si="21"/>
        <v>-0.29289321881345254</v>
      </c>
      <c r="D178" s="53">
        <f t="shared" si="21"/>
        <v>-0.29289321881345254</v>
      </c>
      <c r="E178" s="53">
        <f t="shared" si="21"/>
        <v>-0.29289321881345254</v>
      </c>
      <c r="F178" s="53">
        <f t="shared" si="21"/>
        <v>-0.29289321881345254</v>
      </c>
      <c r="G178" s="53">
        <f t="shared" si="21"/>
        <v>-2.838828890489431E-2</v>
      </c>
      <c r="H178" s="53">
        <f t="shared" si="21"/>
        <v>-3.2467615104643466E-2</v>
      </c>
      <c r="I178" s="53">
        <f t="shared" si="21"/>
        <v>-0.29289321881345254</v>
      </c>
      <c r="J178" s="53">
        <f t="shared" si="21"/>
        <v>-0.29289321881345254</v>
      </c>
      <c r="K178" s="53">
        <f t="shared" si="21"/>
        <v>-0.29289321881345254</v>
      </c>
      <c r="L178" s="53">
        <f t="shared" si="21"/>
        <v>-0.29289321881345254</v>
      </c>
      <c r="M178" s="53">
        <f t="shared" si="21"/>
        <v>-0.29289321881345254</v>
      </c>
      <c r="N178" s="53">
        <f t="shared" si="21"/>
        <v>-0.29289321881345254</v>
      </c>
      <c r="O178" s="53">
        <f t="shared" si="21"/>
        <v>-0.29289321881345254</v>
      </c>
      <c r="P178" s="53">
        <f t="shared" si="21"/>
        <v>-0.29289321881345254</v>
      </c>
      <c r="Q178" s="53">
        <f t="shared" si="21"/>
        <v>-0.29289321881345254</v>
      </c>
      <c r="R178" s="53">
        <f t="shared" si="21"/>
        <v>-0.29289321881345254</v>
      </c>
      <c r="S178" s="53">
        <f t="shared" si="25"/>
        <v>-0.29289321881345254</v>
      </c>
      <c r="T178" s="53">
        <f t="shared" si="25"/>
        <v>-0.29289321881345254</v>
      </c>
      <c r="U178" s="53">
        <f t="shared" si="25"/>
        <v>-0.29289321881345254</v>
      </c>
      <c r="V178" s="53">
        <f t="shared" si="25"/>
        <v>-0.29289321881345254</v>
      </c>
      <c r="W178" s="53">
        <f t="shared" si="25"/>
        <v>-0.29289321881345254</v>
      </c>
      <c r="X178" s="53">
        <f t="shared" si="25"/>
        <v>-0.29289321881345254</v>
      </c>
      <c r="Y178" s="53">
        <f t="shared" si="25"/>
        <v>-0.29289321881345254</v>
      </c>
      <c r="Z178" s="53">
        <f t="shared" si="25"/>
        <v>-0.29289321881345254</v>
      </c>
      <c r="AA178" s="53">
        <f t="shared" si="25"/>
        <v>-0.29289321881345254</v>
      </c>
      <c r="AB178" s="53">
        <f t="shared" si="25"/>
        <v>-0.29289321881345254</v>
      </c>
      <c r="AC178" s="53">
        <f t="shared" si="25"/>
        <v>-0.29289321881345254</v>
      </c>
      <c r="AD178" s="53">
        <f t="shared" si="25"/>
        <v>-0.29289321881345254</v>
      </c>
      <c r="AE178" s="53">
        <f t="shared" si="25"/>
        <v>-0.29289321881345254</v>
      </c>
      <c r="AF178" s="53">
        <f t="shared" si="25"/>
        <v>-0.29289321881345254</v>
      </c>
      <c r="AG178" s="53">
        <f t="shared" si="25"/>
        <v>-0.29289321881345254</v>
      </c>
      <c r="AH178" s="53">
        <f t="shared" si="25"/>
        <v>-0.29289321881345254</v>
      </c>
      <c r="AI178" s="53">
        <f t="shared" si="24"/>
        <v>-0.29289321881345254</v>
      </c>
      <c r="AJ178" s="53">
        <f t="shared" si="24"/>
        <v>-0.29289321881345254</v>
      </c>
      <c r="AK178" s="53">
        <f t="shared" si="24"/>
        <v>-0.29289321881345254</v>
      </c>
      <c r="AL178" s="53">
        <f t="shared" si="24"/>
        <v>-0.29289321881345254</v>
      </c>
      <c r="AM178" s="53">
        <f t="shared" si="24"/>
        <v>-0.29289321881345254</v>
      </c>
      <c r="AN178" s="53">
        <f t="shared" si="24"/>
        <v>-0.29289321881345254</v>
      </c>
      <c r="AO178" s="53">
        <f t="shared" si="24"/>
        <v>-0.29289321881345254</v>
      </c>
      <c r="AP178" s="53">
        <f t="shared" si="24"/>
        <v>-0.29289321881345254</v>
      </c>
      <c r="AQ178" s="53">
        <f t="shared" si="24"/>
        <v>-0.29289321881345254</v>
      </c>
      <c r="AR178" s="53">
        <f t="shared" si="24"/>
        <v>-0.29289321881345254</v>
      </c>
      <c r="AS178" s="53">
        <f t="shared" si="24"/>
        <v>-0.29289321881345254</v>
      </c>
      <c r="AT178" s="53">
        <f t="shared" si="24"/>
        <v>-0.29289321881345254</v>
      </c>
      <c r="AU178" s="53">
        <f t="shared" si="24"/>
        <v>-0.29289321881345254</v>
      </c>
      <c r="AV178" s="53">
        <f t="shared" si="24"/>
        <v>-0.29289321881345254</v>
      </c>
      <c r="AW178" s="53">
        <f t="shared" si="24"/>
        <v>-0.29289321881345254</v>
      </c>
      <c r="AX178" s="53">
        <f t="shared" si="24"/>
        <v>-0.29289321881345254</v>
      </c>
      <c r="AY178" s="53">
        <f t="shared" si="24"/>
        <v>-0.29289321881345254</v>
      </c>
      <c r="AZ178" s="53">
        <f t="shared" si="24"/>
        <v>-0.29289321881345254</v>
      </c>
    </row>
    <row r="179" spans="2:52">
      <c r="B179" s="50">
        <f t="shared" si="22"/>
        <v>1995</v>
      </c>
      <c r="C179" s="53">
        <f t="shared" si="21"/>
        <v>-0.29289321881345254</v>
      </c>
      <c r="D179" s="53">
        <f t="shared" si="21"/>
        <v>-0.29289321881345254</v>
      </c>
      <c r="E179" s="53">
        <f t="shared" si="21"/>
        <v>-0.29289321881345254</v>
      </c>
      <c r="F179" s="53">
        <f t="shared" si="21"/>
        <v>-0.29289321881345254</v>
      </c>
      <c r="G179" s="53">
        <f t="shared" si="21"/>
        <v>-3.0622321106446027E-2</v>
      </c>
      <c r="H179" s="53">
        <f t="shared" si="21"/>
        <v>-3.4913109376299656E-2</v>
      </c>
      <c r="I179" s="53">
        <f t="shared" si="21"/>
        <v>-0.29289321881345254</v>
      </c>
      <c r="J179" s="53">
        <f t="shared" si="21"/>
        <v>-0.29289321881345254</v>
      </c>
      <c r="K179" s="53">
        <f t="shared" si="21"/>
        <v>-0.29289321881345254</v>
      </c>
      <c r="L179" s="53">
        <f t="shared" si="21"/>
        <v>-0.29289321881345254</v>
      </c>
      <c r="M179" s="53">
        <f t="shared" si="21"/>
        <v>-0.29289321881345254</v>
      </c>
      <c r="N179" s="53">
        <f t="shared" si="21"/>
        <v>-0.29289321881345254</v>
      </c>
      <c r="O179" s="53">
        <f t="shared" si="21"/>
        <v>-0.29289321881345254</v>
      </c>
      <c r="P179" s="53">
        <f t="shared" si="21"/>
        <v>-0.29289321881345254</v>
      </c>
      <c r="Q179" s="53">
        <f t="shared" si="21"/>
        <v>-0.29289321881345254</v>
      </c>
      <c r="R179" s="53">
        <f t="shared" si="21"/>
        <v>-0.29289321881345254</v>
      </c>
      <c r="S179" s="53">
        <f t="shared" si="25"/>
        <v>-0.29289321881345254</v>
      </c>
      <c r="T179" s="53">
        <f t="shared" si="25"/>
        <v>-0.29289321881345254</v>
      </c>
      <c r="U179" s="53">
        <f t="shared" si="25"/>
        <v>-0.29289321881345254</v>
      </c>
      <c r="V179" s="53">
        <f t="shared" si="25"/>
        <v>-0.29289321881345254</v>
      </c>
      <c r="W179" s="53">
        <f t="shared" si="25"/>
        <v>-0.29289321881345254</v>
      </c>
      <c r="X179" s="53">
        <f t="shared" si="25"/>
        <v>-0.29289321881345254</v>
      </c>
      <c r="Y179" s="53">
        <f t="shared" si="25"/>
        <v>-0.29289321881345254</v>
      </c>
      <c r="Z179" s="53">
        <f t="shared" si="25"/>
        <v>-0.29289321881345254</v>
      </c>
      <c r="AA179" s="53">
        <f t="shared" si="25"/>
        <v>-0.29289321881345254</v>
      </c>
      <c r="AB179" s="53">
        <f t="shared" si="25"/>
        <v>-0.29289321881345254</v>
      </c>
      <c r="AC179" s="53">
        <f t="shared" si="25"/>
        <v>-0.29289321881345254</v>
      </c>
      <c r="AD179" s="53">
        <f t="shared" si="25"/>
        <v>-0.29289321881345254</v>
      </c>
      <c r="AE179" s="53">
        <f t="shared" si="25"/>
        <v>-0.29289321881345254</v>
      </c>
      <c r="AF179" s="53">
        <f t="shared" si="25"/>
        <v>-0.29289321881345254</v>
      </c>
      <c r="AG179" s="53">
        <f t="shared" si="25"/>
        <v>-0.29289321881345254</v>
      </c>
      <c r="AH179" s="53">
        <f t="shared" si="25"/>
        <v>-0.29289321881345254</v>
      </c>
      <c r="AI179" s="53">
        <f t="shared" si="24"/>
        <v>-0.29289321881345254</v>
      </c>
      <c r="AJ179" s="53">
        <f t="shared" si="24"/>
        <v>-0.29289321881345254</v>
      </c>
      <c r="AK179" s="53">
        <f t="shared" si="24"/>
        <v>-0.29289321881345254</v>
      </c>
      <c r="AL179" s="53">
        <f t="shared" si="24"/>
        <v>-0.29289321881345254</v>
      </c>
      <c r="AM179" s="53">
        <f t="shared" si="24"/>
        <v>-0.29289321881345254</v>
      </c>
      <c r="AN179" s="53">
        <f t="shared" si="24"/>
        <v>-0.29289321881345254</v>
      </c>
      <c r="AO179" s="53">
        <f t="shared" si="24"/>
        <v>-0.29289321881345254</v>
      </c>
      <c r="AP179" s="53">
        <f t="shared" si="24"/>
        <v>-0.29289321881345254</v>
      </c>
      <c r="AQ179" s="53">
        <f t="shared" si="24"/>
        <v>-0.29289321881345254</v>
      </c>
      <c r="AR179" s="53">
        <f t="shared" si="24"/>
        <v>-0.29289321881345254</v>
      </c>
      <c r="AS179" s="53">
        <f t="shared" si="24"/>
        <v>-0.29289321881345254</v>
      </c>
      <c r="AT179" s="53">
        <f t="shared" si="24"/>
        <v>-0.29289321881345254</v>
      </c>
      <c r="AU179" s="53">
        <f t="shared" si="24"/>
        <v>-0.29289321881345254</v>
      </c>
      <c r="AV179" s="53">
        <f t="shared" si="24"/>
        <v>-0.29289321881345254</v>
      </c>
      <c r="AW179" s="53">
        <f t="shared" si="24"/>
        <v>-0.29289321881345254</v>
      </c>
      <c r="AX179" s="53">
        <f t="shared" si="24"/>
        <v>-0.29289321881345254</v>
      </c>
      <c r="AY179" s="53">
        <f t="shared" si="24"/>
        <v>-0.29289321881345254</v>
      </c>
      <c r="AZ179" s="53">
        <f t="shared" si="24"/>
        <v>-0.29289321881345254</v>
      </c>
    </row>
    <row r="180" spans="2:52">
      <c r="B180" s="50">
        <f t="shared" si="22"/>
        <v>1996</v>
      </c>
      <c r="C180" s="53">
        <f t="shared" ref="C180:AH187" si="26">-(1-2^C128)</f>
        <v>-0.29289321881345254</v>
      </c>
      <c r="D180" s="53">
        <f t="shared" si="26"/>
        <v>-0.29289321881345254</v>
      </c>
      <c r="E180" s="53">
        <f t="shared" si="26"/>
        <v>-0.29289321881345254</v>
      </c>
      <c r="F180" s="53">
        <f t="shared" si="26"/>
        <v>-0.29289321881345254</v>
      </c>
      <c r="G180" s="53">
        <f t="shared" si="26"/>
        <v>-3.3248015126557506E-2</v>
      </c>
      <c r="H180" s="53">
        <f t="shared" si="26"/>
        <v>-3.7707269065829108E-2</v>
      </c>
      <c r="I180" s="53">
        <f t="shared" si="26"/>
        <v>-0.29289321881345254</v>
      </c>
      <c r="J180" s="53">
        <f t="shared" si="26"/>
        <v>-0.29289321881345254</v>
      </c>
      <c r="K180" s="53">
        <f t="shared" si="26"/>
        <v>-0.29289321881345254</v>
      </c>
      <c r="L180" s="53">
        <f t="shared" si="26"/>
        <v>-0.29289321881345254</v>
      </c>
      <c r="M180" s="53">
        <f t="shared" si="26"/>
        <v>-0.29289321881345254</v>
      </c>
      <c r="N180" s="53">
        <f t="shared" si="26"/>
        <v>-0.29289321881345254</v>
      </c>
      <c r="O180" s="53">
        <f t="shared" si="26"/>
        <v>-0.29289321881345254</v>
      </c>
      <c r="P180" s="53">
        <f t="shared" si="26"/>
        <v>-0.29289321881345254</v>
      </c>
      <c r="Q180" s="53">
        <f t="shared" si="26"/>
        <v>-0.29289321881345254</v>
      </c>
      <c r="R180" s="53">
        <f t="shared" si="26"/>
        <v>-0.29289321881345254</v>
      </c>
      <c r="S180" s="53">
        <f t="shared" si="26"/>
        <v>-0.29289321881345254</v>
      </c>
      <c r="T180" s="53">
        <f t="shared" si="26"/>
        <v>-0.29289321881345254</v>
      </c>
      <c r="U180" s="53">
        <f t="shared" si="26"/>
        <v>-0.29289321881345254</v>
      </c>
      <c r="V180" s="53">
        <f t="shared" si="26"/>
        <v>-0.29289321881345254</v>
      </c>
      <c r="W180" s="53">
        <f t="shared" si="26"/>
        <v>-0.29289321881345254</v>
      </c>
      <c r="X180" s="53">
        <f t="shared" si="26"/>
        <v>-0.29289321881345254</v>
      </c>
      <c r="Y180" s="53">
        <f t="shared" si="26"/>
        <v>-0.29289321881345254</v>
      </c>
      <c r="Z180" s="53">
        <f t="shared" si="26"/>
        <v>-0.29289321881345254</v>
      </c>
      <c r="AA180" s="53">
        <f t="shared" si="26"/>
        <v>-0.29289321881345254</v>
      </c>
      <c r="AB180" s="53">
        <f t="shared" si="26"/>
        <v>-0.29289321881345254</v>
      </c>
      <c r="AC180" s="53">
        <f t="shared" si="26"/>
        <v>-0.29289321881345254</v>
      </c>
      <c r="AD180" s="53">
        <f t="shared" si="26"/>
        <v>-0.29289321881345254</v>
      </c>
      <c r="AE180" s="53">
        <f t="shared" si="26"/>
        <v>-0.29289321881345254</v>
      </c>
      <c r="AF180" s="53">
        <f t="shared" si="26"/>
        <v>-0.29289321881345254</v>
      </c>
      <c r="AG180" s="53">
        <f t="shared" si="26"/>
        <v>-0.29289321881345254</v>
      </c>
      <c r="AH180" s="53">
        <f t="shared" si="26"/>
        <v>-0.29289321881345254</v>
      </c>
      <c r="AI180" s="53">
        <f t="shared" si="24"/>
        <v>-0.29289321881345254</v>
      </c>
      <c r="AJ180" s="53">
        <f t="shared" si="24"/>
        <v>-0.29289321881345254</v>
      </c>
      <c r="AK180" s="53">
        <f t="shared" si="24"/>
        <v>-0.29289321881345254</v>
      </c>
      <c r="AL180" s="53">
        <f t="shared" si="24"/>
        <v>-0.29289321881345254</v>
      </c>
      <c r="AM180" s="53">
        <f t="shared" si="24"/>
        <v>-0.29289321881345254</v>
      </c>
      <c r="AN180" s="53">
        <f t="shared" si="24"/>
        <v>-0.29289321881345254</v>
      </c>
      <c r="AO180" s="53">
        <f t="shared" si="24"/>
        <v>-0.29289321881345254</v>
      </c>
      <c r="AP180" s="53">
        <f t="shared" si="24"/>
        <v>-0.29289321881345254</v>
      </c>
      <c r="AQ180" s="53">
        <f t="shared" si="24"/>
        <v>-0.29289321881345254</v>
      </c>
      <c r="AR180" s="53">
        <f t="shared" si="24"/>
        <v>-0.29289321881345254</v>
      </c>
      <c r="AS180" s="53">
        <f t="shared" si="24"/>
        <v>-0.29289321881345254</v>
      </c>
      <c r="AT180" s="53">
        <f t="shared" si="24"/>
        <v>-0.29289321881345254</v>
      </c>
      <c r="AU180" s="53">
        <f t="shared" si="24"/>
        <v>-0.29289321881345254</v>
      </c>
      <c r="AV180" s="53">
        <f t="shared" si="24"/>
        <v>-0.29289321881345254</v>
      </c>
      <c r="AW180" s="53">
        <f t="shared" si="24"/>
        <v>-0.29289321881345254</v>
      </c>
      <c r="AX180" s="53">
        <f t="shared" si="24"/>
        <v>-0.29289321881345254</v>
      </c>
      <c r="AY180" s="53">
        <f t="shared" si="24"/>
        <v>-0.29289321881345254</v>
      </c>
      <c r="AZ180" s="53">
        <f t="shared" si="24"/>
        <v>-0.29289321881345254</v>
      </c>
    </row>
    <row r="181" spans="2:52">
      <c r="B181" s="50">
        <f t="shared" si="22"/>
        <v>1997</v>
      </c>
      <c r="C181" s="53">
        <f t="shared" si="26"/>
        <v>-0.29289321881345254</v>
      </c>
      <c r="D181" s="53">
        <f t="shared" si="26"/>
        <v>-0.29289321881345254</v>
      </c>
      <c r="E181" s="53">
        <f t="shared" si="26"/>
        <v>-0.29289321881345254</v>
      </c>
      <c r="F181" s="53">
        <f t="shared" si="26"/>
        <v>-0.29289321881345254</v>
      </c>
      <c r="G181" s="53">
        <f t="shared" si="26"/>
        <v>-3.4081999761166326E-2</v>
      </c>
      <c r="H181" s="53">
        <f t="shared" si="26"/>
        <v>-3.8265844025665019E-2</v>
      </c>
      <c r="I181" s="53">
        <f t="shared" si="26"/>
        <v>-0.29289321881345254</v>
      </c>
      <c r="J181" s="53">
        <f t="shared" si="26"/>
        <v>-0.29289321881345254</v>
      </c>
      <c r="K181" s="53">
        <f t="shared" si="26"/>
        <v>-0.29289321881345254</v>
      </c>
      <c r="L181" s="53">
        <f t="shared" si="26"/>
        <v>-0.29289321881345254</v>
      </c>
      <c r="M181" s="53">
        <f t="shared" si="26"/>
        <v>-0.29289321881345254</v>
      </c>
      <c r="N181" s="53">
        <f t="shared" si="26"/>
        <v>-0.29289321881345254</v>
      </c>
      <c r="O181" s="53">
        <f t="shared" si="26"/>
        <v>-0.29289321881345254</v>
      </c>
      <c r="P181" s="53">
        <f t="shared" si="26"/>
        <v>-0.29289321881345254</v>
      </c>
      <c r="Q181" s="53">
        <f t="shared" si="26"/>
        <v>-0.29289321881345254</v>
      </c>
      <c r="R181" s="53">
        <f t="shared" si="26"/>
        <v>-0.29289321881345254</v>
      </c>
      <c r="S181" s="53">
        <f t="shared" si="26"/>
        <v>-0.29289321881345254</v>
      </c>
      <c r="T181" s="53">
        <f t="shared" si="26"/>
        <v>-0.29289321881345254</v>
      </c>
      <c r="U181" s="53">
        <f t="shared" si="26"/>
        <v>-0.29289321881345254</v>
      </c>
      <c r="V181" s="53">
        <f t="shared" si="26"/>
        <v>-0.29289321881345254</v>
      </c>
      <c r="W181" s="53">
        <f t="shared" si="26"/>
        <v>-0.29289321881345254</v>
      </c>
      <c r="X181" s="53">
        <f t="shared" si="26"/>
        <v>-0.29289321881345254</v>
      </c>
      <c r="Y181" s="53">
        <f t="shared" si="26"/>
        <v>-0.29289321881345254</v>
      </c>
      <c r="Z181" s="53">
        <f t="shared" si="26"/>
        <v>-0.29289321881345254</v>
      </c>
      <c r="AA181" s="53">
        <f t="shared" si="26"/>
        <v>-0.29289321881345254</v>
      </c>
      <c r="AB181" s="53">
        <f t="shared" si="26"/>
        <v>-0.29289321881345254</v>
      </c>
      <c r="AC181" s="53">
        <f t="shared" si="26"/>
        <v>-0.29289321881345254</v>
      </c>
      <c r="AD181" s="53">
        <f t="shared" si="26"/>
        <v>-0.29289321881345254</v>
      </c>
      <c r="AE181" s="53">
        <f t="shared" si="26"/>
        <v>-0.29289321881345254</v>
      </c>
      <c r="AF181" s="53">
        <f t="shared" si="26"/>
        <v>-0.29289321881345254</v>
      </c>
      <c r="AG181" s="53">
        <f t="shared" si="26"/>
        <v>-0.29289321881345254</v>
      </c>
      <c r="AH181" s="53">
        <f t="shared" si="26"/>
        <v>-0.29289321881345254</v>
      </c>
      <c r="AI181" s="53">
        <f t="shared" si="24"/>
        <v>-0.29289321881345254</v>
      </c>
      <c r="AJ181" s="53">
        <f t="shared" si="24"/>
        <v>-0.29289321881345254</v>
      </c>
      <c r="AK181" s="53">
        <f t="shared" si="24"/>
        <v>-0.29289321881345254</v>
      </c>
      <c r="AL181" s="53">
        <f t="shared" si="24"/>
        <v>-0.29289321881345254</v>
      </c>
      <c r="AM181" s="53">
        <f t="shared" si="24"/>
        <v>-0.29289321881345254</v>
      </c>
      <c r="AN181" s="53">
        <f t="shared" si="24"/>
        <v>-0.29289321881345254</v>
      </c>
      <c r="AO181" s="53">
        <f t="shared" si="24"/>
        <v>-0.29289321881345254</v>
      </c>
      <c r="AP181" s="53">
        <f t="shared" si="24"/>
        <v>-0.29289321881345254</v>
      </c>
      <c r="AQ181" s="53">
        <f t="shared" si="24"/>
        <v>-0.29289321881345254</v>
      </c>
      <c r="AR181" s="53">
        <f t="shared" si="24"/>
        <v>-0.29289321881345254</v>
      </c>
      <c r="AS181" s="53">
        <f t="shared" si="24"/>
        <v>-0.29289321881345254</v>
      </c>
      <c r="AT181" s="53">
        <f t="shared" si="24"/>
        <v>-0.29289321881345254</v>
      </c>
      <c r="AU181" s="53">
        <f t="shared" si="24"/>
        <v>-0.29289321881345254</v>
      </c>
      <c r="AV181" s="53">
        <f t="shared" si="24"/>
        <v>-0.29289321881345254</v>
      </c>
      <c r="AW181" s="53">
        <f t="shared" si="24"/>
        <v>-0.29289321881345254</v>
      </c>
      <c r="AX181" s="53">
        <f t="shared" si="24"/>
        <v>-0.29289321881345254</v>
      </c>
      <c r="AY181" s="53">
        <f t="shared" si="24"/>
        <v>-0.29289321881345254</v>
      </c>
      <c r="AZ181" s="53">
        <f t="shared" si="24"/>
        <v>-0.29289321881345254</v>
      </c>
    </row>
    <row r="182" spans="2:52">
      <c r="B182" s="50">
        <f t="shared" si="22"/>
        <v>1998</v>
      </c>
      <c r="C182" s="53">
        <f t="shared" si="26"/>
        <v>-0.29289321881345254</v>
      </c>
      <c r="D182" s="53">
        <f t="shared" si="26"/>
        <v>-0.29289321881345254</v>
      </c>
      <c r="E182" s="53">
        <f t="shared" si="26"/>
        <v>-0.29289321881345254</v>
      </c>
      <c r="F182" s="53">
        <f t="shared" si="26"/>
        <v>-0.29289321881345254</v>
      </c>
      <c r="G182" s="53">
        <f t="shared" si="26"/>
        <v>-3.6489511853992185E-2</v>
      </c>
      <c r="H182" s="53">
        <f t="shared" si="26"/>
        <v>-4.0966806362163211E-2</v>
      </c>
      <c r="I182" s="53">
        <f t="shared" si="26"/>
        <v>-0.29289321881345254</v>
      </c>
      <c r="J182" s="53">
        <f t="shared" si="26"/>
        <v>-0.29289321881345254</v>
      </c>
      <c r="K182" s="53">
        <f t="shared" si="26"/>
        <v>-0.29289321881345254</v>
      </c>
      <c r="L182" s="53">
        <f t="shared" si="26"/>
        <v>-0.29289321881345254</v>
      </c>
      <c r="M182" s="53">
        <f t="shared" si="26"/>
        <v>-0.29289321881345254</v>
      </c>
      <c r="N182" s="53">
        <f t="shared" si="26"/>
        <v>-0.29289321881345254</v>
      </c>
      <c r="O182" s="53">
        <f t="shared" si="26"/>
        <v>-0.29289321881345254</v>
      </c>
      <c r="P182" s="53">
        <f t="shared" si="26"/>
        <v>-0.29289321881345254</v>
      </c>
      <c r="Q182" s="53">
        <f t="shared" si="26"/>
        <v>-0.29289321881345254</v>
      </c>
      <c r="R182" s="53">
        <f t="shared" si="26"/>
        <v>-0.29289321881345254</v>
      </c>
      <c r="S182" s="53">
        <f t="shared" si="26"/>
        <v>-0.29289321881345254</v>
      </c>
      <c r="T182" s="53">
        <f t="shared" si="26"/>
        <v>-0.29289321881345254</v>
      </c>
      <c r="U182" s="53">
        <f t="shared" si="26"/>
        <v>-0.29289321881345254</v>
      </c>
      <c r="V182" s="53">
        <f t="shared" si="26"/>
        <v>-0.29289321881345254</v>
      </c>
      <c r="W182" s="53">
        <f t="shared" si="26"/>
        <v>-0.29289321881345254</v>
      </c>
      <c r="X182" s="53">
        <f t="shared" si="26"/>
        <v>-0.29289321881345254</v>
      </c>
      <c r="Y182" s="53">
        <f t="shared" si="26"/>
        <v>-0.29289321881345254</v>
      </c>
      <c r="Z182" s="53">
        <f t="shared" si="26"/>
        <v>-0.29289321881345254</v>
      </c>
      <c r="AA182" s="53">
        <f t="shared" si="26"/>
        <v>-0.29289321881345254</v>
      </c>
      <c r="AB182" s="53">
        <f t="shared" si="26"/>
        <v>-0.29289321881345254</v>
      </c>
      <c r="AC182" s="53">
        <f t="shared" si="26"/>
        <v>-0.29289321881345254</v>
      </c>
      <c r="AD182" s="53">
        <f t="shared" si="26"/>
        <v>-0.29289321881345254</v>
      </c>
      <c r="AE182" s="53">
        <f t="shared" si="26"/>
        <v>-0.29289321881345254</v>
      </c>
      <c r="AF182" s="53">
        <f t="shared" si="26"/>
        <v>-0.29289321881345254</v>
      </c>
      <c r="AG182" s="53">
        <f t="shared" si="26"/>
        <v>-0.29289321881345254</v>
      </c>
      <c r="AH182" s="53">
        <f t="shared" si="26"/>
        <v>-0.29289321881345254</v>
      </c>
      <c r="AI182" s="53">
        <f t="shared" si="24"/>
        <v>-0.29289321881345254</v>
      </c>
      <c r="AJ182" s="53">
        <f t="shared" si="24"/>
        <v>-0.29289321881345254</v>
      </c>
      <c r="AK182" s="53">
        <f t="shared" si="24"/>
        <v>-0.29289321881345254</v>
      </c>
      <c r="AL182" s="53">
        <f t="shared" si="24"/>
        <v>-0.29289321881345254</v>
      </c>
      <c r="AM182" s="53">
        <f t="shared" si="24"/>
        <v>-0.29289321881345254</v>
      </c>
      <c r="AN182" s="53">
        <f t="shared" si="24"/>
        <v>-0.29289321881345254</v>
      </c>
      <c r="AO182" s="53">
        <f t="shared" si="24"/>
        <v>-0.29289321881345254</v>
      </c>
      <c r="AP182" s="53">
        <f t="shared" si="24"/>
        <v>-0.29289321881345254</v>
      </c>
      <c r="AQ182" s="53">
        <f t="shared" si="24"/>
        <v>-0.29289321881345254</v>
      </c>
      <c r="AR182" s="53">
        <f t="shared" si="24"/>
        <v>-0.29289321881345254</v>
      </c>
      <c r="AS182" s="53">
        <f t="shared" si="24"/>
        <v>-0.29289321881345254</v>
      </c>
      <c r="AT182" s="53">
        <f t="shared" si="24"/>
        <v>-0.29289321881345254</v>
      </c>
      <c r="AU182" s="53">
        <f t="shared" si="24"/>
        <v>-0.29289321881345254</v>
      </c>
      <c r="AV182" s="53">
        <f t="shared" si="24"/>
        <v>-0.29289321881345254</v>
      </c>
      <c r="AW182" s="53">
        <f t="shared" si="24"/>
        <v>-0.29289321881345254</v>
      </c>
      <c r="AX182" s="53">
        <f t="shared" si="24"/>
        <v>-0.29289321881345254</v>
      </c>
      <c r="AY182" s="53">
        <f t="shared" si="24"/>
        <v>-0.29289321881345254</v>
      </c>
      <c r="AZ182" s="53">
        <f t="shared" si="24"/>
        <v>-0.29289321881345254</v>
      </c>
    </row>
    <row r="183" spans="2:52">
      <c r="B183" s="50">
        <f t="shared" si="22"/>
        <v>1999</v>
      </c>
      <c r="C183" s="53">
        <f t="shared" si="26"/>
        <v>-0.29289321881345254</v>
      </c>
      <c r="D183" s="53">
        <f t="shared" si="26"/>
        <v>-0.29289321881345254</v>
      </c>
      <c r="E183" s="53">
        <f t="shared" si="26"/>
        <v>-0.29289321881345254</v>
      </c>
      <c r="F183" s="53">
        <f t="shared" si="26"/>
        <v>-0.29289321881345254</v>
      </c>
      <c r="G183" s="53">
        <f t="shared" si="26"/>
        <v>-3.7047104590880453E-2</v>
      </c>
      <c r="H183" s="53">
        <f t="shared" si="26"/>
        <v>-4.154308052871758E-2</v>
      </c>
      <c r="I183" s="53">
        <f t="shared" si="26"/>
        <v>-0.29289321881345254</v>
      </c>
      <c r="J183" s="53">
        <f t="shared" si="26"/>
        <v>-0.29289321881345254</v>
      </c>
      <c r="K183" s="53">
        <f t="shared" si="26"/>
        <v>-0.29289321881345254</v>
      </c>
      <c r="L183" s="53">
        <f t="shared" si="26"/>
        <v>-0.29289321881345254</v>
      </c>
      <c r="M183" s="53">
        <f t="shared" si="26"/>
        <v>-0.29289321881345254</v>
      </c>
      <c r="N183" s="53">
        <f t="shared" si="26"/>
        <v>-0.29289321881345254</v>
      </c>
      <c r="O183" s="53">
        <f t="shared" si="26"/>
        <v>-0.29289321881345254</v>
      </c>
      <c r="P183" s="53">
        <f t="shared" si="26"/>
        <v>-0.29289321881345254</v>
      </c>
      <c r="Q183" s="53">
        <f t="shared" si="26"/>
        <v>-0.29289321881345254</v>
      </c>
      <c r="R183" s="53">
        <f t="shared" si="26"/>
        <v>-0.29289321881345254</v>
      </c>
      <c r="S183" s="53">
        <f t="shared" si="26"/>
        <v>-0.29289321881345254</v>
      </c>
      <c r="T183" s="53">
        <f t="shared" si="26"/>
        <v>-0.29289321881345254</v>
      </c>
      <c r="U183" s="53">
        <f t="shared" si="26"/>
        <v>-0.29289321881345254</v>
      </c>
      <c r="V183" s="53">
        <f t="shared" si="26"/>
        <v>-0.29289321881345254</v>
      </c>
      <c r="W183" s="53">
        <f t="shared" si="26"/>
        <v>-0.29289321881345254</v>
      </c>
      <c r="X183" s="53">
        <f t="shared" si="26"/>
        <v>-0.29289321881345254</v>
      </c>
      <c r="Y183" s="53">
        <f t="shared" si="26"/>
        <v>-0.29289321881345254</v>
      </c>
      <c r="Z183" s="53">
        <f t="shared" si="26"/>
        <v>-0.29289321881345254</v>
      </c>
      <c r="AA183" s="53">
        <f t="shared" si="26"/>
        <v>-0.29289321881345254</v>
      </c>
      <c r="AB183" s="53">
        <f t="shared" si="26"/>
        <v>-0.29289321881345254</v>
      </c>
      <c r="AC183" s="53">
        <f t="shared" si="26"/>
        <v>-0.29289321881345254</v>
      </c>
      <c r="AD183" s="53">
        <f t="shared" si="26"/>
        <v>-0.29289321881345254</v>
      </c>
      <c r="AE183" s="53">
        <f t="shared" si="26"/>
        <v>-0.29289321881345254</v>
      </c>
      <c r="AF183" s="53">
        <f t="shared" si="26"/>
        <v>-0.29289321881345254</v>
      </c>
      <c r="AG183" s="53">
        <f t="shared" si="26"/>
        <v>-0.29289321881345254</v>
      </c>
      <c r="AH183" s="53">
        <f t="shared" si="26"/>
        <v>-0.29289321881345254</v>
      </c>
      <c r="AI183" s="53">
        <f t="shared" si="24"/>
        <v>-0.29289321881345254</v>
      </c>
      <c r="AJ183" s="53">
        <f t="shared" si="24"/>
        <v>-0.29289321881345254</v>
      </c>
      <c r="AK183" s="53">
        <f t="shared" si="24"/>
        <v>-0.29289321881345254</v>
      </c>
      <c r="AL183" s="53">
        <f t="shared" si="24"/>
        <v>-0.29289321881345254</v>
      </c>
      <c r="AM183" s="53">
        <f t="shared" si="24"/>
        <v>-0.29289321881345254</v>
      </c>
      <c r="AN183" s="53">
        <f t="shared" si="24"/>
        <v>-0.29289321881345254</v>
      </c>
      <c r="AO183" s="53">
        <f t="shared" si="24"/>
        <v>-0.29289321881345254</v>
      </c>
      <c r="AP183" s="53">
        <f t="shared" si="24"/>
        <v>-0.29289321881345254</v>
      </c>
      <c r="AQ183" s="53">
        <f t="shared" si="24"/>
        <v>-0.29289321881345254</v>
      </c>
      <c r="AR183" s="53">
        <f t="shared" si="24"/>
        <v>-0.29289321881345254</v>
      </c>
      <c r="AS183" s="53">
        <f t="shared" si="24"/>
        <v>-0.29289321881345254</v>
      </c>
      <c r="AT183" s="53">
        <f t="shared" si="24"/>
        <v>-0.29289321881345254</v>
      </c>
      <c r="AU183" s="53">
        <f t="shared" si="24"/>
        <v>-0.29289321881345254</v>
      </c>
      <c r="AV183" s="53">
        <f t="shared" si="24"/>
        <v>-0.29289321881345254</v>
      </c>
      <c r="AW183" s="53">
        <f t="shared" si="24"/>
        <v>-0.29289321881345254</v>
      </c>
      <c r="AX183" s="53">
        <f t="shared" si="24"/>
        <v>-0.29289321881345254</v>
      </c>
      <c r="AY183" s="53">
        <f t="shared" si="24"/>
        <v>-0.29289321881345254</v>
      </c>
      <c r="AZ183" s="53">
        <f t="shared" si="24"/>
        <v>-0.29289321881345254</v>
      </c>
    </row>
    <row r="184" spans="2:52">
      <c r="B184" s="50">
        <f t="shared" si="22"/>
        <v>2000</v>
      </c>
      <c r="C184" s="53">
        <f t="shared" si="26"/>
        <v>-0.29289321881345254</v>
      </c>
      <c r="D184" s="53">
        <f t="shared" si="26"/>
        <v>-0.29289321881345254</v>
      </c>
      <c r="E184" s="53">
        <f t="shared" si="26"/>
        <v>-0.29289321881345254</v>
      </c>
      <c r="F184" s="53">
        <f t="shared" si="26"/>
        <v>-0.29289321881345254</v>
      </c>
      <c r="G184" s="53">
        <f t="shared" si="26"/>
        <v>-3.7732065519292979E-2</v>
      </c>
      <c r="H184" s="53">
        <f t="shared" si="26"/>
        <v>-4.307174720985274E-2</v>
      </c>
      <c r="I184" s="53">
        <f t="shared" si="26"/>
        <v>-0.29289321881345254</v>
      </c>
      <c r="J184" s="53">
        <f t="shared" si="26"/>
        <v>-0.29289321881345254</v>
      </c>
      <c r="K184" s="53">
        <f t="shared" si="26"/>
        <v>-0.29289321881345254</v>
      </c>
      <c r="L184" s="53">
        <f t="shared" si="26"/>
        <v>-0.29289321881345254</v>
      </c>
      <c r="M184" s="53">
        <f t="shared" si="26"/>
        <v>-0.29289321881345254</v>
      </c>
      <c r="N184" s="53">
        <f t="shared" si="26"/>
        <v>-0.29289321881345254</v>
      </c>
      <c r="O184" s="53">
        <f t="shared" si="26"/>
        <v>-0.29289321881345254</v>
      </c>
      <c r="P184" s="53">
        <f t="shared" si="26"/>
        <v>-0.29289321881345254</v>
      </c>
      <c r="Q184" s="53">
        <f t="shared" si="26"/>
        <v>-0.29289321881345254</v>
      </c>
      <c r="R184" s="53">
        <f t="shared" si="26"/>
        <v>-0.29289321881345254</v>
      </c>
      <c r="S184" s="53">
        <f t="shared" si="26"/>
        <v>-0.29289321881345254</v>
      </c>
      <c r="T184" s="53">
        <f t="shared" si="26"/>
        <v>-0.29289321881345254</v>
      </c>
      <c r="U184" s="53">
        <f t="shared" si="26"/>
        <v>-0.29289321881345254</v>
      </c>
      <c r="V184" s="53">
        <f t="shared" si="26"/>
        <v>-0.29289321881345254</v>
      </c>
      <c r="W184" s="53">
        <f t="shared" si="26"/>
        <v>-0.29289321881345254</v>
      </c>
      <c r="X184" s="53">
        <f t="shared" si="26"/>
        <v>-0.29289321881345254</v>
      </c>
      <c r="Y184" s="53">
        <f t="shared" si="26"/>
        <v>-0.29289321881345254</v>
      </c>
      <c r="Z184" s="53">
        <f t="shared" si="26"/>
        <v>-0.29289321881345254</v>
      </c>
      <c r="AA184" s="53">
        <f t="shared" si="26"/>
        <v>-0.29289321881345254</v>
      </c>
      <c r="AB184" s="53">
        <f t="shared" si="26"/>
        <v>-0.29289321881345254</v>
      </c>
      <c r="AC184" s="53">
        <f t="shared" si="26"/>
        <v>-0.29289321881345254</v>
      </c>
      <c r="AD184" s="53">
        <f t="shared" si="26"/>
        <v>-0.29289321881345254</v>
      </c>
      <c r="AE184" s="53">
        <f t="shared" si="26"/>
        <v>-0.29289321881345254</v>
      </c>
      <c r="AF184" s="53">
        <f t="shared" si="26"/>
        <v>-0.29289321881345254</v>
      </c>
      <c r="AG184" s="53">
        <f t="shared" si="26"/>
        <v>-0.29289321881345254</v>
      </c>
      <c r="AH184" s="53">
        <f t="shared" si="26"/>
        <v>-0.29289321881345254</v>
      </c>
      <c r="AI184" s="53">
        <f t="shared" si="24"/>
        <v>-0.29289321881345254</v>
      </c>
      <c r="AJ184" s="53">
        <f t="shared" si="24"/>
        <v>-0.29289321881345254</v>
      </c>
      <c r="AK184" s="53">
        <f t="shared" si="24"/>
        <v>-0.29289321881345254</v>
      </c>
      <c r="AL184" s="53">
        <f t="shared" si="24"/>
        <v>-0.29289321881345254</v>
      </c>
      <c r="AM184" s="53">
        <f t="shared" si="24"/>
        <v>-0.29289321881345254</v>
      </c>
      <c r="AN184" s="53">
        <f t="shared" si="24"/>
        <v>-0.29289321881345254</v>
      </c>
      <c r="AO184" s="53">
        <f t="shared" si="24"/>
        <v>-0.29289321881345254</v>
      </c>
      <c r="AP184" s="53">
        <f t="shared" si="24"/>
        <v>-0.29289321881345254</v>
      </c>
      <c r="AQ184" s="53">
        <f t="shared" si="24"/>
        <v>-0.29289321881345254</v>
      </c>
      <c r="AR184" s="53">
        <f t="shared" si="24"/>
        <v>-0.29289321881345254</v>
      </c>
      <c r="AS184" s="53">
        <f t="shared" si="24"/>
        <v>-0.29289321881345254</v>
      </c>
      <c r="AT184" s="53">
        <f t="shared" si="24"/>
        <v>-0.29289321881345254</v>
      </c>
      <c r="AU184" s="53">
        <f t="shared" si="24"/>
        <v>-0.29289321881345254</v>
      </c>
      <c r="AV184" s="53">
        <f t="shared" si="24"/>
        <v>-0.29289321881345254</v>
      </c>
      <c r="AW184" s="53">
        <f t="shared" si="24"/>
        <v>-0.29289321881345254</v>
      </c>
      <c r="AX184" s="53">
        <f t="shared" si="24"/>
        <v>-0.29289321881345254</v>
      </c>
      <c r="AY184" s="53">
        <f t="shared" si="24"/>
        <v>-0.29289321881345254</v>
      </c>
      <c r="AZ184" s="53">
        <f t="shared" si="24"/>
        <v>-0.29289321881345254</v>
      </c>
    </row>
    <row r="185" spans="2:52">
      <c r="B185" s="50">
        <f t="shared" si="22"/>
        <v>2001</v>
      </c>
      <c r="C185" s="53">
        <f t="shared" si="26"/>
        <v>-0.29289321881345254</v>
      </c>
      <c r="D185" s="53">
        <f t="shared" si="26"/>
        <v>-0.29289321881345254</v>
      </c>
      <c r="E185" s="53">
        <f t="shared" si="26"/>
        <v>-0.29289321881345254</v>
      </c>
      <c r="F185" s="53">
        <f t="shared" si="26"/>
        <v>-0.29289321881345254</v>
      </c>
      <c r="G185" s="53">
        <f t="shared" si="26"/>
        <v>-3.9136072820142531E-2</v>
      </c>
      <c r="H185" s="53">
        <f t="shared" si="26"/>
        <v>-4.4802540881002884E-2</v>
      </c>
      <c r="I185" s="53">
        <f t="shared" si="26"/>
        <v>-0.29289321881345254</v>
      </c>
      <c r="J185" s="53">
        <f t="shared" si="26"/>
        <v>-0.29289321881345254</v>
      </c>
      <c r="K185" s="53">
        <f t="shared" si="26"/>
        <v>-0.29289321881345254</v>
      </c>
      <c r="L185" s="53">
        <f t="shared" si="26"/>
        <v>-0.29289321881345254</v>
      </c>
      <c r="M185" s="53">
        <f t="shared" si="26"/>
        <v>-0.29289321881345254</v>
      </c>
      <c r="N185" s="53">
        <f t="shared" si="26"/>
        <v>-0.29289321881345254</v>
      </c>
      <c r="O185" s="53">
        <f t="shared" si="26"/>
        <v>-0.29289321881345254</v>
      </c>
      <c r="P185" s="53">
        <f t="shared" si="26"/>
        <v>-0.29289321881345254</v>
      </c>
      <c r="Q185" s="53">
        <f t="shared" si="26"/>
        <v>-0.29289321881345254</v>
      </c>
      <c r="R185" s="53">
        <f t="shared" si="26"/>
        <v>-0.29289321881345254</v>
      </c>
      <c r="S185" s="53">
        <f t="shared" si="26"/>
        <v>-0.29289321881345254</v>
      </c>
      <c r="T185" s="53">
        <f t="shared" si="26"/>
        <v>-0.29289321881345254</v>
      </c>
      <c r="U185" s="53">
        <f t="shared" si="26"/>
        <v>-0.29289321881345254</v>
      </c>
      <c r="V185" s="53">
        <f t="shared" si="26"/>
        <v>-0.29289321881345254</v>
      </c>
      <c r="W185" s="53">
        <f t="shared" si="26"/>
        <v>-0.29289321881345254</v>
      </c>
      <c r="X185" s="53">
        <f t="shared" si="26"/>
        <v>-0.29289321881345254</v>
      </c>
      <c r="Y185" s="53">
        <f t="shared" si="26"/>
        <v>-0.29289321881345254</v>
      </c>
      <c r="Z185" s="53">
        <f t="shared" si="26"/>
        <v>-0.29289321881345254</v>
      </c>
      <c r="AA185" s="53">
        <f t="shared" si="26"/>
        <v>-0.29289321881345254</v>
      </c>
      <c r="AB185" s="53">
        <f t="shared" si="26"/>
        <v>-0.29289321881345254</v>
      </c>
      <c r="AC185" s="53">
        <f t="shared" si="26"/>
        <v>-0.29289321881345254</v>
      </c>
      <c r="AD185" s="53">
        <f t="shared" si="26"/>
        <v>-0.29289321881345254</v>
      </c>
      <c r="AE185" s="53">
        <f t="shared" si="26"/>
        <v>-0.29289321881345254</v>
      </c>
      <c r="AF185" s="53">
        <f t="shared" si="26"/>
        <v>-0.29289321881345254</v>
      </c>
      <c r="AG185" s="53">
        <f t="shared" si="26"/>
        <v>-0.29289321881345254</v>
      </c>
      <c r="AH185" s="53">
        <f t="shared" si="26"/>
        <v>-0.29289321881345254</v>
      </c>
      <c r="AI185" s="53">
        <f t="shared" si="24"/>
        <v>-0.29289321881345254</v>
      </c>
      <c r="AJ185" s="53">
        <f t="shared" si="24"/>
        <v>-0.29289321881345254</v>
      </c>
      <c r="AK185" s="53">
        <f t="shared" si="24"/>
        <v>-0.29289321881345254</v>
      </c>
      <c r="AL185" s="53">
        <f t="shared" si="24"/>
        <v>-0.29289321881345254</v>
      </c>
      <c r="AM185" s="53">
        <f t="shared" si="24"/>
        <v>-0.29289321881345254</v>
      </c>
      <c r="AN185" s="53">
        <f t="shared" si="24"/>
        <v>-0.29289321881345254</v>
      </c>
      <c r="AO185" s="53">
        <f t="shared" si="24"/>
        <v>-0.29289321881345254</v>
      </c>
      <c r="AP185" s="53">
        <f t="shared" si="24"/>
        <v>-0.29289321881345254</v>
      </c>
      <c r="AQ185" s="53">
        <f t="shared" si="24"/>
        <v>-0.29289321881345254</v>
      </c>
      <c r="AR185" s="53">
        <f t="shared" si="24"/>
        <v>-0.29289321881345254</v>
      </c>
      <c r="AS185" s="53">
        <f t="shared" si="24"/>
        <v>-0.29289321881345254</v>
      </c>
      <c r="AT185" s="53">
        <f t="shared" si="24"/>
        <v>-0.29289321881345254</v>
      </c>
      <c r="AU185" s="53">
        <f t="shared" si="24"/>
        <v>-0.29289321881345254</v>
      </c>
      <c r="AV185" s="53">
        <f t="shared" si="24"/>
        <v>-0.29289321881345254</v>
      </c>
      <c r="AW185" s="53">
        <f t="shared" si="24"/>
        <v>-0.29289321881345254</v>
      </c>
      <c r="AX185" s="53">
        <f t="shared" si="24"/>
        <v>-0.29289321881345254</v>
      </c>
      <c r="AY185" s="53">
        <f t="shared" si="24"/>
        <v>-0.29289321881345254</v>
      </c>
      <c r="AZ185" s="53">
        <f t="shared" si="24"/>
        <v>-0.29289321881345254</v>
      </c>
    </row>
    <row r="186" spans="2:52">
      <c r="B186" s="50">
        <f t="shared" si="22"/>
        <v>2002</v>
      </c>
      <c r="C186" s="53">
        <f t="shared" si="26"/>
        <v>-0.29289321881345254</v>
      </c>
      <c r="D186" s="53">
        <f t="shared" si="26"/>
        <v>-0.29289321881345254</v>
      </c>
      <c r="E186" s="53">
        <f t="shared" si="26"/>
        <v>-0.29289321881345254</v>
      </c>
      <c r="F186" s="53">
        <f t="shared" si="26"/>
        <v>-0.29289321881345254</v>
      </c>
      <c r="G186" s="53">
        <f t="shared" si="26"/>
        <v>-4.0142941674147226E-2</v>
      </c>
      <c r="H186" s="53">
        <f t="shared" si="26"/>
        <v>-4.6346188022530654E-2</v>
      </c>
      <c r="I186" s="53">
        <f t="shared" si="26"/>
        <v>-0.29289321881345254</v>
      </c>
      <c r="J186" s="53">
        <f t="shared" si="26"/>
        <v>-0.29289321881345254</v>
      </c>
      <c r="K186" s="53">
        <f t="shared" si="26"/>
        <v>-0.29289321881345254</v>
      </c>
      <c r="L186" s="53">
        <f t="shared" si="26"/>
        <v>-0.29289321881345254</v>
      </c>
      <c r="M186" s="53">
        <f t="shared" si="26"/>
        <v>-0.29289321881345254</v>
      </c>
      <c r="N186" s="53">
        <f t="shared" si="26"/>
        <v>-0.29289321881345254</v>
      </c>
      <c r="O186" s="53">
        <f t="shared" si="26"/>
        <v>-0.29289321881345254</v>
      </c>
      <c r="P186" s="53">
        <f t="shared" si="26"/>
        <v>-0.29289321881345254</v>
      </c>
      <c r="Q186" s="53">
        <f t="shared" si="26"/>
        <v>-0.29289321881345254</v>
      </c>
      <c r="R186" s="53">
        <f t="shared" si="26"/>
        <v>-0.29289321881345254</v>
      </c>
      <c r="S186" s="53">
        <f t="shared" si="26"/>
        <v>-0.29289321881345254</v>
      </c>
      <c r="T186" s="53">
        <f t="shared" si="26"/>
        <v>-0.29289321881345254</v>
      </c>
      <c r="U186" s="53">
        <f t="shared" si="26"/>
        <v>-0.29289321881345254</v>
      </c>
      <c r="V186" s="53">
        <f t="shared" si="26"/>
        <v>-0.29289321881345254</v>
      </c>
      <c r="W186" s="53">
        <f t="shared" si="26"/>
        <v>-0.29289321881345254</v>
      </c>
      <c r="X186" s="53">
        <f t="shared" si="26"/>
        <v>-0.29289321881345254</v>
      </c>
      <c r="Y186" s="53">
        <f t="shared" si="26"/>
        <v>-0.29289321881345254</v>
      </c>
      <c r="Z186" s="53">
        <f t="shared" si="26"/>
        <v>-0.29289321881345254</v>
      </c>
      <c r="AA186" s="53">
        <f t="shared" si="26"/>
        <v>-0.29289321881345254</v>
      </c>
      <c r="AB186" s="53">
        <f t="shared" si="26"/>
        <v>-0.29289321881345254</v>
      </c>
      <c r="AC186" s="53">
        <f t="shared" si="26"/>
        <v>-0.29289321881345254</v>
      </c>
      <c r="AD186" s="53">
        <f t="shared" si="26"/>
        <v>-0.29289321881345254</v>
      </c>
      <c r="AE186" s="53">
        <f t="shared" si="26"/>
        <v>-0.29289321881345254</v>
      </c>
      <c r="AF186" s="53">
        <f t="shared" si="26"/>
        <v>-0.29289321881345254</v>
      </c>
      <c r="AG186" s="53">
        <f t="shared" si="26"/>
        <v>-0.29289321881345254</v>
      </c>
      <c r="AH186" s="53">
        <f t="shared" si="26"/>
        <v>-0.29289321881345254</v>
      </c>
      <c r="AI186" s="53">
        <f t="shared" si="24"/>
        <v>-0.29289321881345254</v>
      </c>
      <c r="AJ186" s="53">
        <f t="shared" si="24"/>
        <v>-0.29289321881345254</v>
      </c>
      <c r="AK186" s="53">
        <f t="shared" si="24"/>
        <v>-0.29289321881345254</v>
      </c>
      <c r="AL186" s="53">
        <f t="shared" si="24"/>
        <v>-0.29289321881345254</v>
      </c>
      <c r="AM186" s="53">
        <f t="shared" si="24"/>
        <v>-0.29289321881345254</v>
      </c>
      <c r="AN186" s="53">
        <f t="shared" si="24"/>
        <v>-0.29289321881345254</v>
      </c>
      <c r="AO186" s="53">
        <f t="shared" si="24"/>
        <v>-0.29289321881345254</v>
      </c>
      <c r="AP186" s="53">
        <f t="shared" si="24"/>
        <v>-0.29289321881345254</v>
      </c>
      <c r="AQ186" s="53">
        <f t="shared" si="24"/>
        <v>-0.29289321881345254</v>
      </c>
      <c r="AR186" s="53">
        <f t="shared" si="24"/>
        <v>-0.29289321881345254</v>
      </c>
      <c r="AS186" s="53">
        <f t="shared" si="24"/>
        <v>-0.29289321881345254</v>
      </c>
      <c r="AT186" s="53">
        <f t="shared" si="24"/>
        <v>-0.29289321881345254</v>
      </c>
      <c r="AU186" s="53">
        <f t="shared" si="24"/>
        <v>-0.29289321881345254</v>
      </c>
      <c r="AV186" s="53">
        <f t="shared" si="24"/>
        <v>-0.29289321881345254</v>
      </c>
      <c r="AW186" s="53">
        <f t="shared" si="24"/>
        <v>-0.29289321881345254</v>
      </c>
      <c r="AX186" s="53">
        <f t="shared" si="24"/>
        <v>-0.29289321881345254</v>
      </c>
      <c r="AY186" s="53">
        <f t="shared" si="24"/>
        <v>-0.29289321881345254</v>
      </c>
      <c r="AZ186" s="53">
        <f t="shared" si="24"/>
        <v>-0.29289321881345254</v>
      </c>
    </row>
    <row r="187" spans="2:52">
      <c r="B187" s="50">
        <f t="shared" si="22"/>
        <v>2003</v>
      </c>
      <c r="C187" s="53">
        <f t="shared" si="26"/>
        <v>-0.29289321881345254</v>
      </c>
      <c r="D187" s="53">
        <f t="shared" si="26"/>
        <v>-0.29289321881345254</v>
      </c>
      <c r="E187" s="53">
        <f t="shared" si="26"/>
        <v>-0.29289321881345254</v>
      </c>
      <c r="F187" s="53">
        <f t="shared" si="26"/>
        <v>-0.29289321881345254</v>
      </c>
      <c r="G187" s="53">
        <f t="shared" si="26"/>
        <v>-4.1192180009671842E-2</v>
      </c>
      <c r="H187" s="53">
        <f t="shared" si="26"/>
        <v>-4.7979434843742452E-2</v>
      </c>
      <c r="I187" s="53">
        <f t="shared" si="26"/>
        <v>-0.29289321881345254</v>
      </c>
      <c r="J187" s="53">
        <f t="shared" si="26"/>
        <v>-0.29289321881345254</v>
      </c>
      <c r="K187" s="53">
        <f t="shared" si="26"/>
        <v>-0.29289321881345254</v>
      </c>
      <c r="L187" s="53">
        <f t="shared" si="26"/>
        <v>-0.29289321881345254</v>
      </c>
      <c r="M187" s="53">
        <f t="shared" si="26"/>
        <v>-0.29289321881345254</v>
      </c>
      <c r="N187" s="53">
        <f t="shared" si="26"/>
        <v>-0.29289321881345254</v>
      </c>
      <c r="O187" s="53">
        <f t="shared" si="26"/>
        <v>-0.29289321881345254</v>
      </c>
      <c r="P187" s="53">
        <f t="shared" si="26"/>
        <v>-0.29289321881345254</v>
      </c>
      <c r="Q187" s="53">
        <f t="shared" si="26"/>
        <v>-0.29289321881345254</v>
      </c>
      <c r="R187" s="53">
        <f t="shared" si="26"/>
        <v>-0.29289321881345254</v>
      </c>
      <c r="S187" s="53">
        <f t="shared" si="26"/>
        <v>-0.29289321881345254</v>
      </c>
      <c r="T187" s="53">
        <f t="shared" si="26"/>
        <v>-0.29289321881345254</v>
      </c>
      <c r="U187" s="53">
        <f t="shared" si="26"/>
        <v>-0.29289321881345254</v>
      </c>
      <c r="V187" s="53">
        <f t="shared" si="26"/>
        <v>-0.29289321881345254</v>
      </c>
      <c r="W187" s="53">
        <f t="shared" si="26"/>
        <v>-0.29289321881345254</v>
      </c>
      <c r="X187" s="53">
        <f t="shared" si="26"/>
        <v>-0.29289321881345254</v>
      </c>
      <c r="Y187" s="53">
        <f t="shared" si="26"/>
        <v>-0.29289321881345254</v>
      </c>
      <c r="Z187" s="53">
        <f t="shared" si="26"/>
        <v>-0.29289321881345254</v>
      </c>
      <c r="AA187" s="53">
        <f t="shared" si="26"/>
        <v>-0.29289321881345254</v>
      </c>
      <c r="AB187" s="53">
        <f t="shared" si="26"/>
        <v>-0.29289321881345254</v>
      </c>
      <c r="AC187" s="53">
        <f t="shared" si="26"/>
        <v>-0.29289321881345254</v>
      </c>
      <c r="AD187" s="53">
        <f t="shared" si="26"/>
        <v>-0.29289321881345254</v>
      </c>
      <c r="AE187" s="53">
        <f t="shared" si="26"/>
        <v>-0.29289321881345254</v>
      </c>
      <c r="AF187" s="53">
        <f t="shared" si="26"/>
        <v>-0.29289321881345254</v>
      </c>
      <c r="AG187" s="53">
        <f t="shared" si="26"/>
        <v>-0.29289321881345254</v>
      </c>
      <c r="AH187" s="53">
        <f t="shared" ref="D187:AZ193" si="27">-(1-2^AH135)</f>
        <v>-0.29289321881345254</v>
      </c>
      <c r="AI187" s="53">
        <f t="shared" si="24"/>
        <v>-0.29289321881345254</v>
      </c>
      <c r="AJ187" s="53">
        <f t="shared" si="24"/>
        <v>-0.29289321881345254</v>
      </c>
      <c r="AK187" s="53">
        <f t="shared" si="24"/>
        <v>-0.29289321881345254</v>
      </c>
      <c r="AL187" s="53">
        <f t="shared" si="24"/>
        <v>-0.29289321881345254</v>
      </c>
      <c r="AM187" s="53">
        <f t="shared" si="24"/>
        <v>-0.29289321881345254</v>
      </c>
      <c r="AN187" s="53">
        <f t="shared" si="24"/>
        <v>-0.29289321881345254</v>
      </c>
      <c r="AO187" s="53">
        <f t="shared" si="24"/>
        <v>-0.29289321881345254</v>
      </c>
      <c r="AP187" s="53">
        <f t="shared" si="24"/>
        <v>-0.29289321881345254</v>
      </c>
      <c r="AQ187" s="53">
        <f t="shared" si="24"/>
        <v>-0.29289321881345254</v>
      </c>
      <c r="AR187" s="53">
        <f t="shared" si="24"/>
        <v>-0.29289321881345254</v>
      </c>
      <c r="AS187" s="53">
        <f t="shared" si="24"/>
        <v>-0.29289321881345254</v>
      </c>
      <c r="AT187" s="53">
        <f t="shared" si="24"/>
        <v>-0.29289321881345254</v>
      </c>
      <c r="AU187" s="53">
        <f t="shared" si="24"/>
        <v>-0.29289321881345254</v>
      </c>
      <c r="AV187" s="53">
        <f t="shared" si="24"/>
        <v>-0.29289321881345254</v>
      </c>
      <c r="AW187" s="53">
        <f t="shared" si="24"/>
        <v>-0.29289321881345254</v>
      </c>
      <c r="AX187" s="53">
        <f t="shared" si="24"/>
        <v>-0.29289321881345254</v>
      </c>
      <c r="AY187" s="53">
        <f t="shared" si="24"/>
        <v>-0.29289321881345254</v>
      </c>
      <c r="AZ187" s="53">
        <f t="shared" si="24"/>
        <v>-0.29289321881345254</v>
      </c>
    </row>
    <row r="188" spans="2:52">
      <c r="B188" s="50">
        <f t="shared" si="22"/>
        <v>2004</v>
      </c>
      <c r="C188" s="53">
        <f t="shared" ref="C188:R203" si="28">-(1-2^C136)</f>
        <v>-0.29289321881345254</v>
      </c>
      <c r="D188" s="53">
        <f t="shared" si="27"/>
        <v>-0.29289321881345254</v>
      </c>
      <c r="E188" s="53">
        <f t="shared" si="27"/>
        <v>-0.29289321881345254</v>
      </c>
      <c r="F188" s="53">
        <f t="shared" si="27"/>
        <v>-0.29289321881345254</v>
      </c>
      <c r="G188" s="53">
        <f t="shared" si="27"/>
        <v>-4.1783654221189681E-2</v>
      </c>
      <c r="H188" s="53">
        <f t="shared" si="27"/>
        <v>-4.9336993102972015E-2</v>
      </c>
      <c r="I188" s="53">
        <f t="shared" si="27"/>
        <v>-0.29289321881345254</v>
      </c>
      <c r="J188" s="53">
        <f t="shared" si="27"/>
        <v>-0.29289321881345254</v>
      </c>
      <c r="K188" s="53">
        <f t="shared" si="27"/>
        <v>-0.29289321881345254</v>
      </c>
      <c r="L188" s="53">
        <f t="shared" si="27"/>
        <v>-0.29289321881345254</v>
      </c>
      <c r="M188" s="53">
        <f t="shared" si="27"/>
        <v>-0.29289321881345254</v>
      </c>
      <c r="N188" s="53">
        <f t="shared" si="27"/>
        <v>-0.29289321881345254</v>
      </c>
      <c r="O188" s="53">
        <f t="shared" si="27"/>
        <v>-0.29289321881345254</v>
      </c>
      <c r="P188" s="53">
        <f t="shared" si="27"/>
        <v>-0.29289321881345254</v>
      </c>
      <c r="Q188" s="53">
        <f t="shared" si="27"/>
        <v>-0.29289321881345254</v>
      </c>
      <c r="R188" s="53">
        <f t="shared" si="27"/>
        <v>-0.29289321881345254</v>
      </c>
      <c r="S188" s="53">
        <f t="shared" si="27"/>
        <v>-0.29289321881345254</v>
      </c>
      <c r="T188" s="53">
        <f t="shared" si="27"/>
        <v>-0.29289321881345254</v>
      </c>
      <c r="U188" s="53">
        <f t="shared" si="27"/>
        <v>-0.29289321881345254</v>
      </c>
      <c r="V188" s="53">
        <f t="shared" si="27"/>
        <v>-0.29289321881345254</v>
      </c>
      <c r="W188" s="53">
        <f t="shared" si="27"/>
        <v>-0.29289321881345254</v>
      </c>
      <c r="X188" s="53">
        <f t="shared" si="27"/>
        <v>-0.29289321881345254</v>
      </c>
      <c r="Y188" s="53">
        <f t="shared" si="27"/>
        <v>-0.29289321881345254</v>
      </c>
      <c r="Z188" s="53">
        <f t="shared" si="27"/>
        <v>-0.29289321881345254</v>
      </c>
      <c r="AA188" s="53">
        <f t="shared" si="27"/>
        <v>-0.29289321881345254</v>
      </c>
      <c r="AB188" s="53">
        <f t="shared" si="27"/>
        <v>-0.29289321881345254</v>
      </c>
      <c r="AC188" s="53">
        <f t="shared" si="27"/>
        <v>-0.29289321881345254</v>
      </c>
      <c r="AD188" s="53">
        <f t="shared" si="27"/>
        <v>-0.29289321881345254</v>
      </c>
      <c r="AE188" s="53">
        <f t="shared" si="27"/>
        <v>-0.29289321881345254</v>
      </c>
      <c r="AF188" s="53">
        <f t="shared" si="27"/>
        <v>-0.29289321881345254</v>
      </c>
      <c r="AG188" s="53">
        <f t="shared" si="27"/>
        <v>-0.29289321881345254</v>
      </c>
      <c r="AH188" s="53">
        <f t="shared" si="27"/>
        <v>-0.29289321881345254</v>
      </c>
      <c r="AI188" s="53">
        <f t="shared" si="24"/>
        <v>-0.29289321881345254</v>
      </c>
      <c r="AJ188" s="53">
        <f t="shared" si="24"/>
        <v>-0.29289321881345254</v>
      </c>
      <c r="AK188" s="53">
        <f t="shared" si="24"/>
        <v>-0.29289321881345254</v>
      </c>
      <c r="AL188" s="53">
        <f t="shared" si="24"/>
        <v>-0.29289321881345254</v>
      </c>
      <c r="AM188" s="53">
        <f t="shared" si="24"/>
        <v>-0.29289321881345254</v>
      </c>
      <c r="AN188" s="53">
        <f t="shared" si="24"/>
        <v>-0.29289321881345254</v>
      </c>
      <c r="AO188" s="53">
        <f t="shared" si="24"/>
        <v>-0.29289321881345254</v>
      </c>
      <c r="AP188" s="53">
        <f t="shared" si="24"/>
        <v>-0.29289321881345254</v>
      </c>
      <c r="AQ188" s="53">
        <f t="shared" si="24"/>
        <v>-0.29289321881345254</v>
      </c>
      <c r="AR188" s="53">
        <f t="shared" si="24"/>
        <v>-0.29289321881345254</v>
      </c>
      <c r="AS188" s="53">
        <f t="shared" ref="AS188:AZ188" si="29">-(1-2^AS136)</f>
        <v>-0.29289321881345254</v>
      </c>
      <c r="AT188" s="53">
        <f t="shared" si="29"/>
        <v>-0.29289321881345254</v>
      </c>
      <c r="AU188" s="53">
        <f t="shared" si="29"/>
        <v>-0.29289321881345254</v>
      </c>
      <c r="AV188" s="53">
        <f t="shared" si="29"/>
        <v>-0.29289321881345254</v>
      </c>
      <c r="AW188" s="53">
        <f t="shared" si="29"/>
        <v>-0.29289321881345254</v>
      </c>
      <c r="AX188" s="53">
        <f t="shared" si="29"/>
        <v>-0.29289321881345254</v>
      </c>
      <c r="AY188" s="53">
        <f t="shared" si="29"/>
        <v>-0.29289321881345254</v>
      </c>
      <c r="AZ188" s="53">
        <f t="shared" si="29"/>
        <v>-0.29289321881345254</v>
      </c>
    </row>
    <row r="189" spans="2:52">
      <c r="B189" s="50">
        <f t="shared" si="22"/>
        <v>2005</v>
      </c>
      <c r="C189" s="53">
        <f t="shared" si="28"/>
        <v>-0.29289321881345254</v>
      </c>
      <c r="D189" s="53">
        <f t="shared" si="27"/>
        <v>-0.29289321881345254</v>
      </c>
      <c r="E189" s="53">
        <f t="shared" si="27"/>
        <v>-0.29289321881345254</v>
      </c>
      <c r="F189" s="53">
        <f t="shared" si="27"/>
        <v>-0.29289321881345254</v>
      </c>
      <c r="G189" s="53">
        <f t="shared" si="27"/>
        <v>-4.2298747443089701E-2</v>
      </c>
      <c r="H189" s="53">
        <f t="shared" si="27"/>
        <v>-5.0084467842319569E-2</v>
      </c>
      <c r="I189" s="53">
        <f t="shared" si="27"/>
        <v>-0.29289321881345254</v>
      </c>
      <c r="J189" s="53">
        <f t="shared" si="27"/>
        <v>-0.29289321881345254</v>
      </c>
      <c r="K189" s="53">
        <f t="shared" si="27"/>
        <v>-0.29289321881345254</v>
      </c>
      <c r="L189" s="53">
        <f t="shared" si="27"/>
        <v>-0.29289321881345254</v>
      </c>
      <c r="M189" s="53">
        <f t="shared" si="27"/>
        <v>-0.29289321881345254</v>
      </c>
      <c r="N189" s="53">
        <f t="shared" si="27"/>
        <v>-0.29289321881345254</v>
      </c>
      <c r="O189" s="53">
        <f t="shared" si="27"/>
        <v>-0.29289321881345254</v>
      </c>
      <c r="P189" s="53">
        <f t="shared" si="27"/>
        <v>-0.29289321881345254</v>
      </c>
      <c r="Q189" s="53">
        <f t="shared" si="27"/>
        <v>-0.29289321881345254</v>
      </c>
      <c r="R189" s="53">
        <f t="shared" si="27"/>
        <v>-0.29289321881345254</v>
      </c>
      <c r="S189" s="53">
        <f t="shared" si="27"/>
        <v>-0.29289321881345254</v>
      </c>
      <c r="T189" s="53">
        <f t="shared" si="27"/>
        <v>-0.29289321881345254</v>
      </c>
      <c r="U189" s="53">
        <f t="shared" si="27"/>
        <v>-0.29289321881345254</v>
      </c>
      <c r="V189" s="53">
        <f t="shared" si="27"/>
        <v>-0.29289321881345254</v>
      </c>
      <c r="W189" s="53">
        <f t="shared" si="27"/>
        <v>-0.29289321881345254</v>
      </c>
      <c r="X189" s="53">
        <f t="shared" si="27"/>
        <v>-0.29289321881345254</v>
      </c>
      <c r="Y189" s="53">
        <f t="shared" si="27"/>
        <v>-0.29289321881345254</v>
      </c>
      <c r="Z189" s="53">
        <f t="shared" si="27"/>
        <v>-0.29289321881345254</v>
      </c>
      <c r="AA189" s="53">
        <f t="shared" si="27"/>
        <v>-0.29289321881345254</v>
      </c>
      <c r="AB189" s="53">
        <f t="shared" si="27"/>
        <v>-0.29289321881345254</v>
      </c>
      <c r="AC189" s="53">
        <f t="shared" si="27"/>
        <v>-0.29289321881345254</v>
      </c>
      <c r="AD189" s="53">
        <f t="shared" si="27"/>
        <v>-0.29289321881345254</v>
      </c>
      <c r="AE189" s="53">
        <f t="shared" si="27"/>
        <v>-0.29289321881345254</v>
      </c>
      <c r="AF189" s="53">
        <f t="shared" si="27"/>
        <v>-0.29289321881345254</v>
      </c>
      <c r="AG189" s="53">
        <f t="shared" si="27"/>
        <v>-0.29289321881345254</v>
      </c>
      <c r="AH189" s="53">
        <f t="shared" si="27"/>
        <v>-0.29289321881345254</v>
      </c>
      <c r="AI189" s="53">
        <f t="shared" si="27"/>
        <v>-0.29289321881345254</v>
      </c>
      <c r="AJ189" s="53">
        <f t="shared" si="27"/>
        <v>-0.29289321881345254</v>
      </c>
      <c r="AK189" s="53">
        <f t="shared" si="27"/>
        <v>-0.29289321881345254</v>
      </c>
      <c r="AL189" s="53">
        <f t="shared" si="27"/>
        <v>-0.29289321881345254</v>
      </c>
      <c r="AM189" s="53">
        <f t="shared" si="27"/>
        <v>-0.29289321881345254</v>
      </c>
      <c r="AN189" s="53">
        <f t="shared" si="27"/>
        <v>-0.29289321881345254</v>
      </c>
      <c r="AO189" s="53">
        <f t="shared" si="27"/>
        <v>-0.29289321881345254</v>
      </c>
      <c r="AP189" s="53">
        <f t="shared" si="27"/>
        <v>-0.29289321881345254</v>
      </c>
      <c r="AQ189" s="53">
        <f t="shared" si="27"/>
        <v>-0.29289321881345254</v>
      </c>
      <c r="AR189" s="53">
        <f t="shared" si="27"/>
        <v>-0.29289321881345254</v>
      </c>
      <c r="AS189" s="53">
        <f t="shared" si="27"/>
        <v>-0.29289321881345254</v>
      </c>
      <c r="AT189" s="53">
        <f t="shared" si="27"/>
        <v>-0.29289321881345254</v>
      </c>
      <c r="AU189" s="53">
        <f t="shared" si="27"/>
        <v>-0.29289321881345254</v>
      </c>
      <c r="AV189" s="53">
        <f t="shared" si="27"/>
        <v>-0.29289321881345254</v>
      </c>
      <c r="AW189" s="53">
        <f t="shared" si="27"/>
        <v>-0.29289321881345254</v>
      </c>
      <c r="AX189" s="53">
        <f t="shared" si="27"/>
        <v>-0.29289321881345254</v>
      </c>
      <c r="AY189" s="53">
        <f t="shared" si="27"/>
        <v>-0.29289321881345254</v>
      </c>
      <c r="AZ189" s="53">
        <f t="shared" si="27"/>
        <v>-0.29289321881345254</v>
      </c>
    </row>
    <row r="190" spans="2:52">
      <c r="B190" s="50">
        <f t="shared" si="22"/>
        <v>2006</v>
      </c>
      <c r="C190" s="53">
        <f t="shared" si="28"/>
        <v>-0.29289321881345254</v>
      </c>
      <c r="D190" s="53">
        <f t="shared" si="27"/>
        <v>-0.29289321881345254</v>
      </c>
      <c r="E190" s="53">
        <f t="shared" si="27"/>
        <v>-0.29289321881345254</v>
      </c>
      <c r="F190" s="53">
        <f t="shared" si="27"/>
        <v>-0.29289321881345254</v>
      </c>
      <c r="G190" s="53">
        <f t="shared" si="27"/>
        <v>-4.2528043091120349E-2</v>
      </c>
      <c r="H190" s="53">
        <f t="shared" si="27"/>
        <v>-5.0552301810905642E-2</v>
      </c>
      <c r="I190" s="53">
        <f t="shared" si="27"/>
        <v>-0.29289321881345254</v>
      </c>
      <c r="J190" s="53">
        <f t="shared" si="27"/>
        <v>-0.29289321881345254</v>
      </c>
      <c r="K190" s="53">
        <f t="shared" si="27"/>
        <v>-0.29289321881345254</v>
      </c>
      <c r="L190" s="53">
        <f t="shared" si="27"/>
        <v>-0.29289321881345254</v>
      </c>
      <c r="M190" s="53">
        <f t="shared" si="27"/>
        <v>-0.29289321881345254</v>
      </c>
      <c r="N190" s="53">
        <f t="shared" si="27"/>
        <v>-0.29289321881345254</v>
      </c>
      <c r="O190" s="53">
        <f t="shared" si="27"/>
        <v>-0.29289321881345254</v>
      </c>
      <c r="P190" s="53">
        <f t="shared" si="27"/>
        <v>-0.29289321881345254</v>
      </c>
      <c r="Q190" s="53">
        <f t="shared" si="27"/>
        <v>-0.29289321881345254</v>
      </c>
      <c r="R190" s="53">
        <f t="shared" si="27"/>
        <v>-0.29289321881345254</v>
      </c>
      <c r="S190" s="53">
        <f t="shared" si="27"/>
        <v>-0.29289321881345254</v>
      </c>
      <c r="T190" s="53">
        <f t="shared" si="27"/>
        <v>-0.29289321881345254</v>
      </c>
      <c r="U190" s="53">
        <f t="shared" si="27"/>
        <v>-0.29289321881345254</v>
      </c>
      <c r="V190" s="53">
        <f t="shared" si="27"/>
        <v>-0.29289321881345254</v>
      </c>
      <c r="W190" s="53">
        <f t="shared" si="27"/>
        <v>-0.29289321881345254</v>
      </c>
      <c r="X190" s="53">
        <f t="shared" si="27"/>
        <v>-0.29289321881345254</v>
      </c>
      <c r="Y190" s="53">
        <f t="shared" si="27"/>
        <v>-0.29289321881345254</v>
      </c>
      <c r="Z190" s="53">
        <f t="shared" si="27"/>
        <v>-0.29289321881345254</v>
      </c>
      <c r="AA190" s="53">
        <f t="shared" si="27"/>
        <v>-0.29289321881345254</v>
      </c>
      <c r="AB190" s="53">
        <f t="shared" si="27"/>
        <v>-0.29289321881345254</v>
      </c>
      <c r="AC190" s="53">
        <f t="shared" si="27"/>
        <v>-0.29289321881345254</v>
      </c>
      <c r="AD190" s="53">
        <f t="shared" si="27"/>
        <v>-0.29289321881345254</v>
      </c>
      <c r="AE190" s="53">
        <f t="shared" si="27"/>
        <v>-0.29289321881345254</v>
      </c>
      <c r="AF190" s="53">
        <f t="shared" si="27"/>
        <v>-0.29289321881345254</v>
      </c>
      <c r="AG190" s="53">
        <f t="shared" si="27"/>
        <v>-0.29289321881345254</v>
      </c>
      <c r="AH190" s="53">
        <f t="shared" si="27"/>
        <v>-0.29289321881345254</v>
      </c>
      <c r="AI190" s="53">
        <f t="shared" si="27"/>
        <v>-0.29289321881345254</v>
      </c>
      <c r="AJ190" s="53">
        <f t="shared" si="27"/>
        <v>-0.29289321881345254</v>
      </c>
      <c r="AK190" s="53">
        <f t="shared" si="27"/>
        <v>-0.29289321881345254</v>
      </c>
      <c r="AL190" s="53">
        <f t="shared" si="27"/>
        <v>-0.29289321881345254</v>
      </c>
      <c r="AM190" s="53">
        <f t="shared" si="27"/>
        <v>-0.29289321881345254</v>
      </c>
      <c r="AN190" s="53">
        <f t="shared" si="27"/>
        <v>-0.29289321881345254</v>
      </c>
      <c r="AO190" s="53">
        <f t="shared" si="27"/>
        <v>-0.29289321881345254</v>
      </c>
      <c r="AP190" s="53">
        <f t="shared" si="27"/>
        <v>-0.29289321881345254</v>
      </c>
      <c r="AQ190" s="53">
        <f t="shared" si="27"/>
        <v>-0.29289321881345254</v>
      </c>
      <c r="AR190" s="53">
        <f t="shared" si="27"/>
        <v>-0.29289321881345254</v>
      </c>
      <c r="AS190" s="53">
        <f t="shared" si="27"/>
        <v>-0.29289321881345254</v>
      </c>
      <c r="AT190" s="53">
        <f t="shared" si="27"/>
        <v>-0.29289321881345254</v>
      </c>
      <c r="AU190" s="53">
        <f t="shared" si="27"/>
        <v>-0.29289321881345254</v>
      </c>
      <c r="AV190" s="53">
        <f t="shared" si="27"/>
        <v>-0.29289321881345254</v>
      </c>
      <c r="AW190" s="53">
        <f t="shared" si="27"/>
        <v>-0.29289321881345254</v>
      </c>
      <c r="AX190" s="53">
        <f t="shared" si="27"/>
        <v>-0.29289321881345254</v>
      </c>
      <c r="AY190" s="53">
        <f t="shared" si="27"/>
        <v>-0.29289321881345254</v>
      </c>
      <c r="AZ190" s="53">
        <f t="shared" si="27"/>
        <v>-0.29289321881345254</v>
      </c>
    </row>
    <row r="191" spans="2:52">
      <c r="B191" s="50">
        <f t="shared" si="22"/>
        <v>2007</v>
      </c>
      <c r="C191" s="53">
        <f t="shared" si="28"/>
        <v>-0.29289321881345254</v>
      </c>
      <c r="D191" s="53">
        <f t="shared" si="27"/>
        <v>-0.29289321881345254</v>
      </c>
      <c r="E191" s="53">
        <f t="shared" si="27"/>
        <v>-0.29289321881345254</v>
      </c>
      <c r="F191" s="53">
        <f t="shared" si="27"/>
        <v>-0.29289321881345254</v>
      </c>
      <c r="G191" s="53">
        <f t="shared" si="27"/>
        <v>-4.3375774633863107E-2</v>
      </c>
      <c r="H191" s="53">
        <f t="shared" si="27"/>
        <v>-5.1359685802899402E-2</v>
      </c>
      <c r="I191" s="53">
        <f t="shared" si="27"/>
        <v>-0.29289321881345254</v>
      </c>
      <c r="J191" s="53">
        <f t="shared" si="27"/>
        <v>-0.29289321881345254</v>
      </c>
      <c r="K191" s="53">
        <f t="shared" si="27"/>
        <v>-0.29289321881345254</v>
      </c>
      <c r="L191" s="53">
        <f t="shared" si="27"/>
        <v>-0.29289321881345254</v>
      </c>
      <c r="M191" s="53">
        <f t="shared" si="27"/>
        <v>-0.29289321881345254</v>
      </c>
      <c r="N191" s="53">
        <f t="shared" si="27"/>
        <v>-0.29289321881345254</v>
      </c>
      <c r="O191" s="53">
        <f t="shared" si="27"/>
        <v>-0.29289321881345254</v>
      </c>
      <c r="P191" s="53">
        <f t="shared" si="27"/>
        <v>-0.29289321881345254</v>
      </c>
      <c r="Q191" s="53">
        <f t="shared" si="27"/>
        <v>-0.29289321881345254</v>
      </c>
      <c r="R191" s="53">
        <f t="shared" si="27"/>
        <v>-0.29289321881345254</v>
      </c>
      <c r="S191" s="53">
        <f t="shared" si="27"/>
        <v>-0.29289321881345254</v>
      </c>
      <c r="T191" s="53">
        <f t="shared" si="27"/>
        <v>-0.29289321881345254</v>
      </c>
      <c r="U191" s="53">
        <f t="shared" si="27"/>
        <v>-0.29289321881345254</v>
      </c>
      <c r="V191" s="53">
        <f t="shared" si="27"/>
        <v>-0.29289321881345254</v>
      </c>
      <c r="W191" s="53">
        <f t="shared" si="27"/>
        <v>-0.29289321881345254</v>
      </c>
      <c r="X191" s="53">
        <f t="shared" si="27"/>
        <v>-0.29289321881345254</v>
      </c>
      <c r="Y191" s="53">
        <f t="shared" si="27"/>
        <v>-0.29289321881345254</v>
      </c>
      <c r="Z191" s="53">
        <f t="shared" si="27"/>
        <v>-0.29289321881345254</v>
      </c>
      <c r="AA191" s="53">
        <f t="shared" si="27"/>
        <v>-0.29289321881345254</v>
      </c>
      <c r="AB191" s="53">
        <f t="shared" si="27"/>
        <v>-0.29289321881345254</v>
      </c>
      <c r="AC191" s="53">
        <f t="shared" si="27"/>
        <v>-0.29289321881345254</v>
      </c>
      <c r="AD191" s="53">
        <f t="shared" si="27"/>
        <v>-0.29289321881345254</v>
      </c>
      <c r="AE191" s="53">
        <f t="shared" si="27"/>
        <v>-0.29289321881345254</v>
      </c>
      <c r="AF191" s="53">
        <f t="shared" si="27"/>
        <v>-0.29289321881345254</v>
      </c>
      <c r="AG191" s="53">
        <f t="shared" si="27"/>
        <v>-0.29289321881345254</v>
      </c>
      <c r="AH191" s="53">
        <f t="shared" si="27"/>
        <v>-0.29289321881345254</v>
      </c>
      <c r="AI191" s="53">
        <f t="shared" si="27"/>
        <v>-0.29289321881345254</v>
      </c>
      <c r="AJ191" s="53">
        <f t="shared" si="27"/>
        <v>-0.29289321881345254</v>
      </c>
      <c r="AK191" s="53">
        <f t="shared" si="27"/>
        <v>-0.29289321881345254</v>
      </c>
      <c r="AL191" s="53">
        <f t="shared" si="27"/>
        <v>-0.29289321881345254</v>
      </c>
      <c r="AM191" s="53">
        <f t="shared" si="27"/>
        <v>-0.29289321881345254</v>
      </c>
      <c r="AN191" s="53">
        <f t="shared" si="27"/>
        <v>-0.29289321881345254</v>
      </c>
      <c r="AO191" s="53">
        <f t="shared" si="27"/>
        <v>-0.29289321881345254</v>
      </c>
      <c r="AP191" s="53">
        <f t="shared" si="27"/>
        <v>-0.29289321881345254</v>
      </c>
      <c r="AQ191" s="53">
        <f t="shared" si="27"/>
        <v>-0.29289321881345254</v>
      </c>
      <c r="AR191" s="53">
        <f t="shared" si="27"/>
        <v>-0.29289321881345254</v>
      </c>
      <c r="AS191" s="53">
        <f t="shared" si="27"/>
        <v>-0.29289321881345254</v>
      </c>
      <c r="AT191" s="53">
        <f t="shared" si="27"/>
        <v>-0.29289321881345254</v>
      </c>
      <c r="AU191" s="53">
        <f t="shared" si="27"/>
        <v>-0.29289321881345254</v>
      </c>
      <c r="AV191" s="53">
        <f t="shared" si="27"/>
        <v>-0.29289321881345254</v>
      </c>
      <c r="AW191" s="53">
        <f t="shared" si="27"/>
        <v>-0.29289321881345254</v>
      </c>
      <c r="AX191" s="53">
        <f t="shared" si="27"/>
        <v>-0.29289321881345254</v>
      </c>
      <c r="AY191" s="53">
        <f t="shared" si="27"/>
        <v>-0.29289321881345254</v>
      </c>
      <c r="AZ191" s="53">
        <f t="shared" si="27"/>
        <v>-0.29289321881345254</v>
      </c>
    </row>
    <row r="192" spans="2:52">
      <c r="B192" s="50">
        <f t="shared" si="22"/>
        <v>2008</v>
      </c>
      <c r="C192" s="53">
        <f t="shared" si="28"/>
        <v>-0.29289321881345254</v>
      </c>
      <c r="D192" s="53">
        <f t="shared" si="27"/>
        <v>-0.29289321881345254</v>
      </c>
      <c r="E192" s="53">
        <f t="shared" si="27"/>
        <v>-0.29289321881345254</v>
      </c>
      <c r="F192" s="53">
        <f t="shared" si="27"/>
        <v>-0.29289321881345254</v>
      </c>
      <c r="G192" s="53">
        <f t="shared" si="27"/>
        <v>-4.2434063184768722E-2</v>
      </c>
      <c r="H192" s="53">
        <f t="shared" si="27"/>
        <v>-5.0421938234677666E-2</v>
      </c>
      <c r="I192" s="53">
        <f t="shared" si="27"/>
        <v>-0.29289321881345254</v>
      </c>
      <c r="J192" s="53">
        <f t="shared" si="27"/>
        <v>-0.29289321881345254</v>
      </c>
      <c r="K192" s="53">
        <f t="shared" si="27"/>
        <v>-0.29289321881345254</v>
      </c>
      <c r="L192" s="53">
        <f t="shared" si="27"/>
        <v>-0.29289321881345254</v>
      </c>
      <c r="M192" s="53">
        <f t="shared" si="27"/>
        <v>-0.29289321881345254</v>
      </c>
      <c r="N192" s="53">
        <f t="shared" si="27"/>
        <v>-0.29289321881345254</v>
      </c>
      <c r="O192" s="53">
        <f t="shared" si="27"/>
        <v>-0.29289321881345254</v>
      </c>
      <c r="P192" s="53">
        <f t="shared" si="27"/>
        <v>-0.29289321881345254</v>
      </c>
      <c r="Q192" s="53">
        <f t="shared" si="27"/>
        <v>-0.29289321881345254</v>
      </c>
      <c r="R192" s="53">
        <f t="shared" si="27"/>
        <v>-0.29289321881345254</v>
      </c>
      <c r="S192" s="53">
        <f t="shared" si="27"/>
        <v>-0.29289321881345254</v>
      </c>
      <c r="T192" s="53">
        <f t="shared" si="27"/>
        <v>-0.29289321881345254</v>
      </c>
      <c r="U192" s="53">
        <f t="shared" si="27"/>
        <v>-0.29289321881345254</v>
      </c>
      <c r="V192" s="53">
        <f t="shared" si="27"/>
        <v>-0.29289321881345254</v>
      </c>
      <c r="W192" s="53">
        <f t="shared" si="27"/>
        <v>-0.29289321881345254</v>
      </c>
      <c r="X192" s="53">
        <f t="shared" si="27"/>
        <v>-0.29289321881345254</v>
      </c>
      <c r="Y192" s="53">
        <f t="shared" si="27"/>
        <v>-0.29289321881345254</v>
      </c>
      <c r="Z192" s="53">
        <f t="shared" si="27"/>
        <v>-0.29289321881345254</v>
      </c>
      <c r="AA192" s="53">
        <f t="shared" si="27"/>
        <v>-0.29289321881345254</v>
      </c>
      <c r="AB192" s="53">
        <f t="shared" si="27"/>
        <v>-0.29289321881345254</v>
      </c>
      <c r="AC192" s="53">
        <f t="shared" si="27"/>
        <v>-0.29289321881345254</v>
      </c>
      <c r="AD192" s="53">
        <f t="shared" si="27"/>
        <v>-0.29289321881345254</v>
      </c>
      <c r="AE192" s="53">
        <f t="shared" si="27"/>
        <v>-0.29289321881345254</v>
      </c>
      <c r="AF192" s="53">
        <f t="shared" si="27"/>
        <v>-0.29289321881345254</v>
      </c>
      <c r="AG192" s="53">
        <f t="shared" si="27"/>
        <v>-0.29289321881345254</v>
      </c>
      <c r="AH192" s="53">
        <f t="shared" si="27"/>
        <v>-0.29289321881345254</v>
      </c>
      <c r="AI192" s="53">
        <f t="shared" si="27"/>
        <v>-0.29289321881345254</v>
      </c>
      <c r="AJ192" s="53">
        <f t="shared" si="27"/>
        <v>-0.29289321881345254</v>
      </c>
      <c r="AK192" s="53">
        <f t="shared" si="27"/>
        <v>-0.29289321881345254</v>
      </c>
      <c r="AL192" s="53">
        <f t="shared" si="27"/>
        <v>-0.29289321881345254</v>
      </c>
      <c r="AM192" s="53">
        <f t="shared" si="27"/>
        <v>-0.29289321881345254</v>
      </c>
      <c r="AN192" s="53">
        <f t="shared" si="27"/>
        <v>-0.29289321881345254</v>
      </c>
      <c r="AO192" s="53">
        <f t="shared" si="27"/>
        <v>-0.29289321881345254</v>
      </c>
      <c r="AP192" s="53">
        <f t="shared" si="27"/>
        <v>-0.29289321881345254</v>
      </c>
      <c r="AQ192" s="53">
        <f t="shared" si="27"/>
        <v>-0.29289321881345254</v>
      </c>
      <c r="AR192" s="53">
        <f t="shared" si="27"/>
        <v>-0.29289321881345254</v>
      </c>
      <c r="AS192" s="53">
        <f t="shared" si="27"/>
        <v>-0.29289321881345254</v>
      </c>
      <c r="AT192" s="53">
        <f t="shared" si="27"/>
        <v>-0.29289321881345254</v>
      </c>
      <c r="AU192" s="53">
        <f t="shared" si="27"/>
        <v>-0.29289321881345254</v>
      </c>
      <c r="AV192" s="53">
        <f t="shared" si="27"/>
        <v>-0.29289321881345254</v>
      </c>
      <c r="AW192" s="53">
        <f t="shared" si="27"/>
        <v>-0.29289321881345254</v>
      </c>
      <c r="AX192" s="53">
        <f t="shared" si="27"/>
        <v>-0.29289321881345254</v>
      </c>
      <c r="AY192" s="53">
        <f t="shared" si="27"/>
        <v>-0.29289321881345254</v>
      </c>
      <c r="AZ192" s="53">
        <f t="shared" si="27"/>
        <v>-0.29289321881345254</v>
      </c>
    </row>
    <row r="193" spans="2:52">
      <c r="B193" s="50">
        <f t="shared" si="22"/>
        <v>2009</v>
      </c>
      <c r="C193" s="53">
        <f t="shared" si="28"/>
        <v>-0.29289321881345254</v>
      </c>
      <c r="D193" s="53">
        <f t="shared" si="27"/>
        <v>-0.29289321881345254</v>
      </c>
      <c r="E193" s="53">
        <f t="shared" si="27"/>
        <v>-0.29289321881345254</v>
      </c>
      <c r="F193" s="53">
        <f t="shared" si="27"/>
        <v>-0.29289321881345254</v>
      </c>
      <c r="G193" s="53">
        <f t="shared" si="27"/>
        <v>-3.9550387489821537E-2</v>
      </c>
      <c r="H193" s="53">
        <f t="shared" si="27"/>
        <v>-4.696667989231651E-2</v>
      </c>
      <c r="I193" s="53">
        <f t="shared" si="27"/>
        <v>-0.29289321881345254</v>
      </c>
      <c r="J193" s="53">
        <f t="shared" si="27"/>
        <v>-0.29289321881345254</v>
      </c>
      <c r="K193" s="53">
        <f t="shared" si="27"/>
        <v>-0.29289321881345254</v>
      </c>
      <c r="L193" s="53">
        <f t="shared" si="27"/>
        <v>-0.29289321881345254</v>
      </c>
      <c r="M193" s="53">
        <f t="shared" si="27"/>
        <v>-0.29289321881345254</v>
      </c>
      <c r="N193" s="53">
        <f t="shared" si="27"/>
        <v>-0.29289321881345254</v>
      </c>
      <c r="O193" s="53">
        <f t="shared" si="27"/>
        <v>-0.29289321881345254</v>
      </c>
      <c r="P193" s="53">
        <f t="shared" si="27"/>
        <v>-0.29289321881345254</v>
      </c>
      <c r="Q193" s="53">
        <f t="shared" si="27"/>
        <v>-0.29289321881345254</v>
      </c>
      <c r="R193" s="53">
        <f t="shared" si="27"/>
        <v>-0.29289321881345254</v>
      </c>
      <c r="S193" s="53">
        <f t="shared" si="27"/>
        <v>-0.29289321881345254</v>
      </c>
      <c r="T193" s="53">
        <f t="shared" si="27"/>
        <v>-0.29289321881345254</v>
      </c>
      <c r="U193" s="53">
        <f t="shared" si="27"/>
        <v>-0.29289321881345254</v>
      </c>
      <c r="V193" s="53">
        <f t="shared" si="27"/>
        <v>-0.29289321881345254</v>
      </c>
      <c r="W193" s="53">
        <f t="shared" si="27"/>
        <v>-0.29289321881345254</v>
      </c>
      <c r="X193" s="53">
        <f t="shared" si="27"/>
        <v>-0.29289321881345254</v>
      </c>
      <c r="Y193" s="53">
        <f t="shared" si="27"/>
        <v>-0.29289321881345254</v>
      </c>
      <c r="Z193" s="53">
        <f t="shared" si="27"/>
        <v>-0.29289321881345254</v>
      </c>
      <c r="AA193" s="53">
        <f t="shared" si="27"/>
        <v>-0.29289321881345254</v>
      </c>
      <c r="AB193" s="53">
        <f t="shared" si="27"/>
        <v>-0.29289321881345254</v>
      </c>
      <c r="AC193" s="53">
        <f t="shared" si="27"/>
        <v>-0.29289321881345254</v>
      </c>
      <c r="AD193" s="53">
        <f t="shared" si="27"/>
        <v>-0.29289321881345254</v>
      </c>
      <c r="AE193" s="53">
        <f t="shared" ref="D193:AZ198" si="30">-(1-2^AE141)</f>
        <v>-0.29289321881345254</v>
      </c>
      <c r="AF193" s="53">
        <f t="shared" si="30"/>
        <v>-0.29289321881345254</v>
      </c>
      <c r="AG193" s="53">
        <f t="shared" si="30"/>
        <v>-0.29289321881345254</v>
      </c>
      <c r="AH193" s="53">
        <f t="shared" si="30"/>
        <v>-0.29289321881345254</v>
      </c>
      <c r="AI193" s="53">
        <f t="shared" si="30"/>
        <v>-0.29289321881345254</v>
      </c>
      <c r="AJ193" s="53">
        <f t="shared" si="30"/>
        <v>-0.29289321881345254</v>
      </c>
      <c r="AK193" s="53">
        <f t="shared" si="30"/>
        <v>-0.29289321881345254</v>
      </c>
      <c r="AL193" s="53">
        <f t="shared" si="30"/>
        <v>-0.29289321881345254</v>
      </c>
      <c r="AM193" s="53">
        <f t="shared" si="30"/>
        <v>-0.29289321881345254</v>
      </c>
      <c r="AN193" s="53">
        <f t="shared" si="30"/>
        <v>-0.29289321881345254</v>
      </c>
      <c r="AO193" s="53">
        <f t="shared" si="30"/>
        <v>-0.29289321881345254</v>
      </c>
      <c r="AP193" s="53">
        <f t="shared" si="30"/>
        <v>-0.29289321881345254</v>
      </c>
      <c r="AQ193" s="53">
        <f t="shared" si="30"/>
        <v>-0.29289321881345254</v>
      </c>
      <c r="AR193" s="53">
        <f t="shared" si="30"/>
        <v>-0.29289321881345254</v>
      </c>
      <c r="AS193" s="53">
        <f t="shared" si="30"/>
        <v>-0.29289321881345254</v>
      </c>
      <c r="AT193" s="53">
        <f t="shared" si="30"/>
        <v>-0.29289321881345254</v>
      </c>
      <c r="AU193" s="53">
        <f t="shared" si="30"/>
        <v>-0.29289321881345254</v>
      </c>
      <c r="AV193" s="53">
        <f t="shared" si="30"/>
        <v>-0.29289321881345254</v>
      </c>
      <c r="AW193" s="53">
        <f t="shared" si="30"/>
        <v>-0.29289321881345254</v>
      </c>
      <c r="AX193" s="53">
        <f t="shared" si="30"/>
        <v>-0.29289321881345254</v>
      </c>
      <c r="AY193" s="53">
        <f t="shared" si="30"/>
        <v>-0.29289321881345254</v>
      </c>
      <c r="AZ193" s="53">
        <f t="shared" si="30"/>
        <v>-0.29289321881345254</v>
      </c>
    </row>
    <row r="194" spans="2:52">
      <c r="B194" s="50">
        <f t="shared" si="22"/>
        <v>2010</v>
      </c>
      <c r="C194" s="53">
        <f t="shared" si="28"/>
        <v>-0.29289321881345254</v>
      </c>
      <c r="D194" s="53">
        <f t="shared" si="30"/>
        <v>-0.29289321881345254</v>
      </c>
      <c r="E194" s="53">
        <f t="shared" si="30"/>
        <v>-0.29289321881345254</v>
      </c>
      <c r="F194" s="53">
        <f t="shared" si="30"/>
        <v>-0.29289321881345254</v>
      </c>
      <c r="G194" s="53">
        <f t="shared" si="30"/>
        <v>-3.8575049783132642E-2</v>
      </c>
      <c r="H194" s="53">
        <f t="shared" si="30"/>
        <v>-4.5446580549241777E-2</v>
      </c>
      <c r="I194" s="53">
        <f t="shared" si="30"/>
        <v>-0.29289321881345254</v>
      </c>
      <c r="J194" s="53">
        <f t="shared" si="30"/>
        <v>-0.29289321881345254</v>
      </c>
      <c r="K194" s="53">
        <f t="shared" si="30"/>
        <v>-0.29289321881345254</v>
      </c>
      <c r="L194" s="53">
        <f t="shared" si="30"/>
        <v>-0.29289321881345254</v>
      </c>
      <c r="M194" s="53">
        <f t="shared" si="30"/>
        <v>-0.29289321881345254</v>
      </c>
      <c r="N194" s="53">
        <f t="shared" si="30"/>
        <v>-0.29289321881345254</v>
      </c>
      <c r="O194" s="53">
        <f t="shared" si="30"/>
        <v>-0.29289321881345254</v>
      </c>
      <c r="P194" s="53">
        <f t="shared" si="30"/>
        <v>-0.29289321881345254</v>
      </c>
      <c r="Q194" s="53">
        <f t="shared" si="30"/>
        <v>-0.29289321881345254</v>
      </c>
      <c r="R194" s="53">
        <f t="shared" si="30"/>
        <v>-0.29289321881345254</v>
      </c>
      <c r="S194" s="53">
        <f t="shared" si="30"/>
        <v>-0.29289321881345254</v>
      </c>
      <c r="T194" s="53">
        <f t="shared" si="30"/>
        <v>-0.29289321881345254</v>
      </c>
      <c r="U194" s="53">
        <f t="shared" si="30"/>
        <v>-0.29289321881345254</v>
      </c>
      <c r="V194" s="53">
        <f t="shared" si="30"/>
        <v>-0.29289321881345254</v>
      </c>
      <c r="W194" s="53">
        <f t="shared" si="30"/>
        <v>-0.29289321881345254</v>
      </c>
      <c r="X194" s="53">
        <f t="shared" si="30"/>
        <v>-0.29289321881345254</v>
      </c>
      <c r="Y194" s="53">
        <f t="shared" si="30"/>
        <v>-0.29289321881345254</v>
      </c>
      <c r="Z194" s="53">
        <f t="shared" si="30"/>
        <v>-0.29289321881345254</v>
      </c>
      <c r="AA194" s="53">
        <f t="shared" si="30"/>
        <v>-0.29289321881345254</v>
      </c>
      <c r="AB194" s="53">
        <f t="shared" si="30"/>
        <v>-0.29289321881345254</v>
      </c>
      <c r="AC194" s="53">
        <f t="shared" si="30"/>
        <v>-0.29289321881345254</v>
      </c>
      <c r="AD194" s="53">
        <f t="shared" si="30"/>
        <v>-0.29289321881345254</v>
      </c>
      <c r="AE194" s="53">
        <f t="shared" si="30"/>
        <v>-0.29289321881345254</v>
      </c>
      <c r="AF194" s="53">
        <f t="shared" si="30"/>
        <v>-0.29289321881345254</v>
      </c>
      <c r="AG194" s="53">
        <f t="shared" si="30"/>
        <v>-0.29289321881345254</v>
      </c>
      <c r="AH194" s="53">
        <f t="shared" si="30"/>
        <v>-0.29289321881345254</v>
      </c>
      <c r="AI194" s="53">
        <f t="shared" si="30"/>
        <v>-0.29289321881345254</v>
      </c>
      <c r="AJ194" s="53">
        <f t="shared" si="30"/>
        <v>-0.29289321881345254</v>
      </c>
      <c r="AK194" s="53">
        <f t="shared" si="30"/>
        <v>-0.29289321881345254</v>
      </c>
      <c r="AL194" s="53">
        <f t="shared" si="30"/>
        <v>-0.29289321881345254</v>
      </c>
      <c r="AM194" s="53">
        <f t="shared" si="30"/>
        <v>-0.29289321881345254</v>
      </c>
      <c r="AN194" s="53">
        <f t="shared" si="30"/>
        <v>-0.29289321881345254</v>
      </c>
      <c r="AO194" s="53">
        <f t="shared" si="30"/>
        <v>-0.29289321881345254</v>
      </c>
      <c r="AP194" s="53">
        <f t="shared" si="30"/>
        <v>-0.29289321881345254</v>
      </c>
      <c r="AQ194" s="53">
        <f t="shared" si="30"/>
        <v>-0.29289321881345254</v>
      </c>
      <c r="AR194" s="53">
        <f t="shared" si="30"/>
        <v>-0.29289321881345254</v>
      </c>
      <c r="AS194" s="53">
        <f t="shared" si="30"/>
        <v>-0.29289321881345254</v>
      </c>
      <c r="AT194" s="53">
        <f t="shared" si="30"/>
        <v>-0.29289321881345254</v>
      </c>
      <c r="AU194" s="53">
        <f t="shared" si="30"/>
        <v>-0.29289321881345254</v>
      </c>
      <c r="AV194" s="53">
        <f t="shared" si="30"/>
        <v>-0.29289321881345254</v>
      </c>
      <c r="AW194" s="53">
        <f t="shared" si="30"/>
        <v>-0.29289321881345254</v>
      </c>
      <c r="AX194" s="53">
        <f t="shared" si="30"/>
        <v>-0.29289321881345254</v>
      </c>
      <c r="AY194" s="53">
        <f t="shared" si="30"/>
        <v>-0.29289321881345254</v>
      </c>
      <c r="AZ194" s="53">
        <f t="shared" si="30"/>
        <v>-0.29289321881345254</v>
      </c>
    </row>
    <row r="195" spans="2:52">
      <c r="B195" s="50">
        <f t="shared" si="22"/>
        <v>2011</v>
      </c>
      <c r="C195" s="53">
        <f t="shared" si="28"/>
        <v>-0.29289321881345254</v>
      </c>
      <c r="D195" s="53">
        <f t="shared" si="30"/>
        <v>-0.29289321881345254</v>
      </c>
      <c r="E195" s="53">
        <f t="shared" si="30"/>
        <v>-0.29289321881345254</v>
      </c>
      <c r="F195" s="53">
        <f t="shared" si="30"/>
        <v>-0.29289321881345254</v>
      </c>
      <c r="G195" s="53">
        <f t="shared" si="30"/>
        <v>-3.7870132531561129E-2</v>
      </c>
      <c r="H195" s="53">
        <f t="shared" si="30"/>
        <v>-4.4101881996346015E-2</v>
      </c>
      <c r="I195" s="53">
        <f t="shared" si="30"/>
        <v>-0.29289321881345254</v>
      </c>
      <c r="J195" s="53">
        <f t="shared" si="30"/>
        <v>-0.29289321881345254</v>
      </c>
      <c r="K195" s="53">
        <f t="shared" si="30"/>
        <v>-0.29289321881345254</v>
      </c>
      <c r="L195" s="53">
        <f t="shared" si="30"/>
        <v>-0.29289321881345254</v>
      </c>
      <c r="M195" s="53">
        <f t="shared" si="30"/>
        <v>-0.29289321881345254</v>
      </c>
      <c r="N195" s="53">
        <f t="shared" si="30"/>
        <v>-0.29289321881345254</v>
      </c>
      <c r="O195" s="53">
        <f t="shared" si="30"/>
        <v>-0.29289321881345254</v>
      </c>
      <c r="P195" s="53">
        <f t="shared" si="30"/>
        <v>-0.29289321881345254</v>
      </c>
      <c r="Q195" s="53">
        <f t="shared" si="30"/>
        <v>-0.29289321881345254</v>
      </c>
      <c r="R195" s="53">
        <f t="shared" si="30"/>
        <v>-0.29289321881345254</v>
      </c>
      <c r="S195" s="53">
        <f t="shared" si="30"/>
        <v>-0.29289321881345254</v>
      </c>
      <c r="T195" s="53">
        <f t="shared" si="30"/>
        <v>-0.29289321881345254</v>
      </c>
      <c r="U195" s="53">
        <f t="shared" si="30"/>
        <v>-0.29289321881345254</v>
      </c>
      <c r="V195" s="53">
        <f t="shared" si="30"/>
        <v>-0.29289321881345254</v>
      </c>
      <c r="W195" s="53">
        <f t="shared" si="30"/>
        <v>-0.29289321881345254</v>
      </c>
      <c r="X195" s="53">
        <f t="shared" si="30"/>
        <v>-0.29289321881345254</v>
      </c>
      <c r="Y195" s="53">
        <f t="shared" si="30"/>
        <v>-0.29289321881345254</v>
      </c>
      <c r="Z195" s="53">
        <f t="shared" si="30"/>
        <v>-0.29289321881345254</v>
      </c>
      <c r="AA195" s="53">
        <f t="shared" si="30"/>
        <v>-0.29289321881345254</v>
      </c>
      <c r="AB195" s="53">
        <f t="shared" si="30"/>
        <v>-0.29289321881345254</v>
      </c>
      <c r="AC195" s="53">
        <f t="shared" si="30"/>
        <v>-0.29289321881345254</v>
      </c>
      <c r="AD195" s="53">
        <f t="shared" si="30"/>
        <v>-0.29289321881345254</v>
      </c>
      <c r="AE195" s="53">
        <f t="shared" si="30"/>
        <v>-0.29289321881345254</v>
      </c>
      <c r="AF195" s="53">
        <f t="shared" si="30"/>
        <v>-0.29289321881345254</v>
      </c>
      <c r="AG195" s="53">
        <f t="shared" si="30"/>
        <v>-0.29289321881345254</v>
      </c>
      <c r="AH195" s="53">
        <f t="shared" si="30"/>
        <v>-0.29289321881345254</v>
      </c>
      <c r="AI195" s="53">
        <f t="shared" si="30"/>
        <v>-0.29289321881345254</v>
      </c>
      <c r="AJ195" s="53">
        <f t="shared" si="30"/>
        <v>-0.29289321881345254</v>
      </c>
      <c r="AK195" s="53">
        <f t="shared" si="30"/>
        <v>-0.29289321881345254</v>
      </c>
      <c r="AL195" s="53">
        <f t="shared" si="30"/>
        <v>-0.29289321881345254</v>
      </c>
      <c r="AM195" s="53">
        <f t="shared" si="30"/>
        <v>-0.29289321881345254</v>
      </c>
      <c r="AN195" s="53">
        <f t="shared" si="30"/>
        <v>-0.29289321881345254</v>
      </c>
      <c r="AO195" s="53">
        <f t="shared" si="30"/>
        <v>-0.29289321881345254</v>
      </c>
      <c r="AP195" s="53">
        <f t="shared" si="30"/>
        <v>-0.29289321881345254</v>
      </c>
      <c r="AQ195" s="53">
        <f t="shared" si="30"/>
        <v>-0.29289321881345254</v>
      </c>
      <c r="AR195" s="53">
        <f t="shared" si="30"/>
        <v>-0.29289321881345254</v>
      </c>
      <c r="AS195" s="53">
        <f t="shared" si="30"/>
        <v>-0.29289321881345254</v>
      </c>
      <c r="AT195" s="53">
        <f t="shared" si="30"/>
        <v>-0.29289321881345254</v>
      </c>
      <c r="AU195" s="53">
        <f t="shared" si="30"/>
        <v>-0.29289321881345254</v>
      </c>
      <c r="AV195" s="53">
        <f t="shared" si="30"/>
        <v>-0.29289321881345254</v>
      </c>
      <c r="AW195" s="53">
        <f t="shared" si="30"/>
        <v>-0.29289321881345254</v>
      </c>
      <c r="AX195" s="53">
        <f t="shared" si="30"/>
        <v>-0.29289321881345254</v>
      </c>
      <c r="AY195" s="53">
        <f t="shared" si="30"/>
        <v>-0.29289321881345254</v>
      </c>
      <c r="AZ195" s="53">
        <f t="shared" si="30"/>
        <v>-0.29289321881345254</v>
      </c>
    </row>
    <row r="196" spans="2:52">
      <c r="B196" s="50">
        <f t="shared" si="22"/>
        <v>2012</v>
      </c>
      <c r="C196" s="53">
        <f t="shared" si="28"/>
        <v>-0.29289321881345254</v>
      </c>
      <c r="D196" s="53">
        <f t="shared" si="30"/>
        <v>-0.29289321881345254</v>
      </c>
      <c r="E196" s="53">
        <f t="shared" si="30"/>
        <v>-0.29289321881345254</v>
      </c>
      <c r="F196" s="53">
        <f t="shared" si="30"/>
        <v>-0.29289321881345254</v>
      </c>
      <c r="G196" s="53">
        <f t="shared" si="30"/>
        <v>-3.3129903153056639E-2</v>
      </c>
      <c r="H196" s="53">
        <f t="shared" si="30"/>
        <v>-3.8771638252628748E-2</v>
      </c>
      <c r="I196" s="53">
        <f t="shared" si="30"/>
        <v>-0.29289321881345254</v>
      </c>
      <c r="J196" s="53">
        <f t="shared" si="30"/>
        <v>-0.29289321881345254</v>
      </c>
      <c r="K196" s="53">
        <f t="shared" si="30"/>
        <v>-0.29289321881345254</v>
      </c>
      <c r="L196" s="53">
        <f t="shared" si="30"/>
        <v>-0.29289321881345254</v>
      </c>
      <c r="M196" s="53">
        <f t="shared" si="30"/>
        <v>-0.29289321881345254</v>
      </c>
      <c r="N196" s="53">
        <f t="shared" si="30"/>
        <v>-0.29289321881345254</v>
      </c>
      <c r="O196" s="53">
        <f t="shared" si="30"/>
        <v>-0.29289321881345254</v>
      </c>
      <c r="P196" s="53">
        <f t="shared" si="30"/>
        <v>-0.29289321881345254</v>
      </c>
      <c r="Q196" s="53">
        <f t="shared" si="30"/>
        <v>-0.29289321881345254</v>
      </c>
      <c r="R196" s="53">
        <f t="shared" si="30"/>
        <v>-0.29289321881345254</v>
      </c>
      <c r="S196" s="53">
        <f t="shared" si="30"/>
        <v>-0.29289321881345254</v>
      </c>
      <c r="T196" s="53">
        <f t="shared" si="30"/>
        <v>-0.29289321881345254</v>
      </c>
      <c r="U196" s="53">
        <f t="shared" si="30"/>
        <v>-0.29289321881345254</v>
      </c>
      <c r="V196" s="53">
        <f t="shared" si="30"/>
        <v>-0.29289321881345254</v>
      </c>
      <c r="W196" s="53">
        <f t="shared" si="30"/>
        <v>-0.29289321881345254</v>
      </c>
      <c r="X196" s="53">
        <f t="shared" si="30"/>
        <v>-0.29289321881345254</v>
      </c>
      <c r="Y196" s="53">
        <f t="shared" si="30"/>
        <v>-0.29289321881345254</v>
      </c>
      <c r="Z196" s="53">
        <f t="shared" si="30"/>
        <v>-0.29289321881345254</v>
      </c>
      <c r="AA196" s="53">
        <f t="shared" si="30"/>
        <v>-0.29289321881345254</v>
      </c>
      <c r="AB196" s="53">
        <f t="shared" si="30"/>
        <v>-0.29289321881345254</v>
      </c>
      <c r="AC196" s="53">
        <f t="shared" si="30"/>
        <v>-0.29289321881345254</v>
      </c>
      <c r="AD196" s="53">
        <f t="shared" si="30"/>
        <v>-0.29289321881345254</v>
      </c>
      <c r="AE196" s="53">
        <f t="shared" si="30"/>
        <v>-0.29289321881345254</v>
      </c>
      <c r="AF196" s="53">
        <f t="shared" si="30"/>
        <v>-0.29289321881345254</v>
      </c>
      <c r="AG196" s="53">
        <f t="shared" si="30"/>
        <v>-0.29289321881345254</v>
      </c>
      <c r="AH196" s="53">
        <f t="shared" si="30"/>
        <v>-0.29289321881345254</v>
      </c>
      <c r="AI196" s="53">
        <f t="shared" si="30"/>
        <v>-0.29289321881345254</v>
      </c>
      <c r="AJ196" s="53">
        <f t="shared" si="30"/>
        <v>-0.29289321881345254</v>
      </c>
      <c r="AK196" s="53">
        <f t="shared" si="30"/>
        <v>-0.29289321881345254</v>
      </c>
      <c r="AL196" s="53">
        <f t="shared" si="30"/>
        <v>-0.29289321881345254</v>
      </c>
      <c r="AM196" s="53">
        <f t="shared" si="30"/>
        <v>-0.29289321881345254</v>
      </c>
      <c r="AN196" s="53">
        <f t="shared" si="30"/>
        <v>-0.29289321881345254</v>
      </c>
      <c r="AO196" s="53">
        <f t="shared" si="30"/>
        <v>-0.29289321881345254</v>
      </c>
      <c r="AP196" s="53">
        <f t="shared" si="30"/>
        <v>-0.29289321881345254</v>
      </c>
      <c r="AQ196" s="53">
        <f t="shared" si="30"/>
        <v>-0.29289321881345254</v>
      </c>
      <c r="AR196" s="53">
        <f t="shared" si="30"/>
        <v>-0.29289321881345254</v>
      </c>
      <c r="AS196" s="53">
        <f t="shared" si="30"/>
        <v>-0.29289321881345254</v>
      </c>
      <c r="AT196" s="53">
        <f t="shared" si="30"/>
        <v>-0.29289321881345254</v>
      </c>
      <c r="AU196" s="53">
        <f t="shared" si="30"/>
        <v>-0.29289321881345254</v>
      </c>
      <c r="AV196" s="53">
        <f t="shared" si="30"/>
        <v>-0.29289321881345254</v>
      </c>
      <c r="AW196" s="53">
        <f t="shared" si="30"/>
        <v>-0.29289321881345254</v>
      </c>
      <c r="AX196" s="53">
        <f t="shared" si="30"/>
        <v>-0.29289321881345254</v>
      </c>
      <c r="AY196" s="53">
        <f t="shared" si="30"/>
        <v>-0.29289321881345254</v>
      </c>
      <c r="AZ196" s="53">
        <f t="shared" si="30"/>
        <v>-0.29289321881345254</v>
      </c>
    </row>
    <row r="197" spans="2:52">
      <c r="B197" s="50">
        <f t="shared" si="22"/>
        <v>2013</v>
      </c>
      <c r="C197" s="53">
        <f t="shared" si="28"/>
        <v>-0.29289321881345254</v>
      </c>
      <c r="D197" s="53">
        <f t="shared" si="30"/>
        <v>-0.29289321881345254</v>
      </c>
      <c r="E197" s="53">
        <f t="shared" si="30"/>
        <v>-0.29289321881345254</v>
      </c>
      <c r="F197" s="53">
        <f t="shared" si="30"/>
        <v>-0.29289321881345254</v>
      </c>
      <c r="G197" s="53">
        <f t="shared" si="30"/>
        <v>-3.1264830431722568E-2</v>
      </c>
      <c r="H197" s="53">
        <f t="shared" si="30"/>
        <v>-3.6471717044151086E-2</v>
      </c>
      <c r="I197" s="53">
        <f t="shared" si="30"/>
        <v>-0.29289321881345254</v>
      </c>
      <c r="J197" s="53">
        <f t="shared" si="30"/>
        <v>-0.29289321881345254</v>
      </c>
      <c r="K197" s="53">
        <f t="shared" si="30"/>
        <v>-0.29289321881345254</v>
      </c>
      <c r="L197" s="53">
        <f t="shared" si="30"/>
        <v>-0.29289321881345254</v>
      </c>
      <c r="M197" s="53">
        <f t="shared" si="30"/>
        <v>-0.29289321881345254</v>
      </c>
      <c r="N197" s="53">
        <f t="shared" si="30"/>
        <v>-0.29289321881345254</v>
      </c>
      <c r="O197" s="53">
        <f t="shared" si="30"/>
        <v>-0.29289321881345254</v>
      </c>
      <c r="P197" s="53">
        <f t="shared" si="30"/>
        <v>-0.29289321881345254</v>
      </c>
      <c r="Q197" s="53">
        <f t="shared" si="30"/>
        <v>-0.29289321881345254</v>
      </c>
      <c r="R197" s="53">
        <f t="shared" si="30"/>
        <v>-0.29289321881345254</v>
      </c>
      <c r="S197" s="53">
        <f t="shared" si="30"/>
        <v>-0.29289321881345254</v>
      </c>
      <c r="T197" s="53">
        <f t="shared" si="30"/>
        <v>-0.29289321881345254</v>
      </c>
      <c r="U197" s="53">
        <f t="shared" si="30"/>
        <v>-0.29289321881345254</v>
      </c>
      <c r="V197" s="53">
        <f t="shared" si="30"/>
        <v>-0.29289321881345254</v>
      </c>
      <c r="W197" s="53">
        <f t="shared" si="30"/>
        <v>-0.29289321881345254</v>
      </c>
      <c r="X197" s="53">
        <f t="shared" si="30"/>
        <v>-0.29289321881345254</v>
      </c>
      <c r="Y197" s="53">
        <f t="shared" si="30"/>
        <v>-0.29289321881345254</v>
      </c>
      <c r="Z197" s="53">
        <f t="shared" si="30"/>
        <v>-0.29289321881345254</v>
      </c>
      <c r="AA197" s="53">
        <f t="shared" si="30"/>
        <v>-0.29289321881345254</v>
      </c>
      <c r="AB197" s="53">
        <f t="shared" si="30"/>
        <v>-0.29289321881345254</v>
      </c>
      <c r="AC197" s="53">
        <f t="shared" si="30"/>
        <v>-0.29289321881345254</v>
      </c>
      <c r="AD197" s="53">
        <f t="shared" si="30"/>
        <v>-0.29289321881345254</v>
      </c>
      <c r="AE197" s="53">
        <f t="shared" si="30"/>
        <v>-0.29289321881345254</v>
      </c>
      <c r="AF197" s="53">
        <f t="shared" si="30"/>
        <v>-0.29289321881345254</v>
      </c>
      <c r="AG197" s="53">
        <f t="shared" si="30"/>
        <v>-0.29289321881345254</v>
      </c>
      <c r="AH197" s="53">
        <f t="shared" si="30"/>
        <v>-0.29289321881345254</v>
      </c>
      <c r="AI197" s="53">
        <f t="shared" si="30"/>
        <v>-0.29289321881345254</v>
      </c>
      <c r="AJ197" s="53">
        <f t="shared" si="30"/>
        <v>-0.29289321881345254</v>
      </c>
      <c r="AK197" s="53">
        <f t="shared" si="30"/>
        <v>-0.29289321881345254</v>
      </c>
      <c r="AL197" s="53">
        <f t="shared" si="30"/>
        <v>-0.29289321881345254</v>
      </c>
      <c r="AM197" s="53">
        <f t="shared" si="30"/>
        <v>-0.29289321881345254</v>
      </c>
      <c r="AN197" s="53">
        <f t="shared" si="30"/>
        <v>-0.29289321881345254</v>
      </c>
      <c r="AO197" s="53">
        <f t="shared" si="30"/>
        <v>-0.29289321881345254</v>
      </c>
      <c r="AP197" s="53">
        <f t="shared" si="30"/>
        <v>-0.29289321881345254</v>
      </c>
      <c r="AQ197" s="53">
        <f t="shared" si="30"/>
        <v>-0.29289321881345254</v>
      </c>
      <c r="AR197" s="53">
        <f t="shared" si="30"/>
        <v>-0.29289321881345254</v>
      </c>
      <c r="AS197" s="53">
        <f t="shared" si="30"/>
        <v>-0.29289321881345254</v>
      </c>
      <c r="AT197" s="53">
        <f t="shared" si="30"/>
        <v>-0.29289321881345254</v>
      </c>
      <c r="AU197" s="53">
        <f t="shared" si="30"/>
        <v>-0.29289321881345254</v>
      </c>
      <c r="AV197" s="53">
        <f t="shared" si="30"/>
        <v>-0.29289321881345254</v>
      </c>
      <c r="AW197" s="53">
        <f t="shared" si="30"/>
        <v>-0.29289321881345254</v>
      </c>
      <c r="AX197" s="53">
        <f t="shared" si="30"/>
        <v>-0.29289321881345254</v>
      </c>
      <c r="AY197" s="53">
        <f t="shared" si="30"/>
        <v>-0.29289321881345254</v>
      </c>
      <c r="AZ197" s="53">
        <f t="shared" si="30"/>
        <v>-0.29289321881345254</v>
      </c>
    </row>
    <row r="198" spans="2:52">
      <c r="B198" s="50">
        <f t="shared" si="22"/>
        <v>2014</v>
      </c>
      <c r="C198" s="53">
        <f t="shared" si="28"/>
        <v>-0.29289321881345254</v>
      </c>
      <c r="D198" s="53">
        <f t="shared" si="30"/>
        <v>-0.29289321881345254</v>
      </c>
      <c r="E198" s="53">
        <f t="shared" si="30"/>
        <v>-0.29289321881345254</v>
      </c>
      <c r="F198" s="53">
        <f t="shared" si="30"/>
        <v>-0.29289321881345254</v>
      </c>
      <c r="G198" s="53">
        <f t="shared" si="30"/>
        <v>-2.9488465742149805E-2</v>
      </c>
      <c r="H198" s="53">
        <f t="shared" si="30"/>
        <v>-3.4418720018705273E-2</v>
      </c>
      <c r="I198" s="53">
        <f t="shared" si="30"/>
        <v>-0.29289321881345254</v>
      </c>
      <c r="J198" s="53">
        <f t="shared" si="30"/>
        <v>-0.29289321881345254</v>
      </c>
      <c r="K198" s="53">
        <f t="shared" si="30"/>
        <v>-0.29289321881345254</v>
      </c>
      <c r="L198" s="53">
        <f t="shared" si="30"/>
        <v>-0.29289321881345254</v>
      </c>
      <c r="M198" s="53">
        <f t="shared" si="30"/>
        <v>-0.29289321881345254</v>
      </c>
      <c r="N198" s="53">
        <f t="shared" si="30"/>
        <v>-0.29289321881345254</v>
      </c>
      <c r="O198" s="53">
        <f t="shared" si="30"/>
        <v>-0.29289321881345254</v>
      </c>
      <c r="P198" s="53">
        <f t="shared" si="30"/>
        <v>-0.29289321881345254</v>
      </c>
      <c r="Q198" s="53">
        <f t="shared" si="30"/>
        <v>-0.29289321881345254</v>
      </c>
      <c r="R198" s="53">
        <f t="shared" si="30"/>
        <v>-0.29289321881345254</v>
      </c>
      <c r="S198" s="53">
        <f t="shared" si="30"/>
        <v>-0.29289321881345254</v>
      </c>
      <c r="T198" s="53">
        <f t="shared" si="30"/>
        <v>-0.29289321881345254</v>
      </c>
      <c r="U198" s="53">
        <f t="shared" si="30"/>
        <v>-0.29289321881345254</v>
      </c>
      <c r="V198" s="53">
        <f t="shared" si="30"/>
        <v>-0.29289321881345254</v>
      </c>
      <c r="W198" s="53">
        <f t="shared" si="30"/>
        <v>-0.29289321881345254</v>
      </c>
      <c r="X198" s="53">
        <f t="shared" si="30"/>
        <v>-0.29289321881345254</v>
      </c>
      <c r="Y198" s="53">
        <f t="shared" si="30"/>
        <v>-0.29289321881345254</v>
      </c>
      <c r="Z198" s="53">
        <f t="shared" si="30"/>
        <v>-0.29289321881345254</v>
      </c>
      <c r="AA198" s="53">
        <f t="shared" si="30"/>
        <v>-0.29289321881345254</v>
      </c>
      <c r="AB198" s="53">
        <f t="shared" si="30"/>
        <v>-0.29289321881345254</v>
      </c>
      <c r="AC198" s="53">
        <f t="shared" si="30"/>
        <v>-0.29289321881345254</v>
      </c>
      <c r="AD198" s="53">
        <f t="shared" si="30"/>
        <v>-0.29289321881345254</v>
      </c>
      <c r="AE198" s="53">
        <f t="shared" si="30"/>
        <v>-0.29289321881345254</v>
      </c>
      <c r="AF198" s="53">
        <f t="shared" si="30"/>
        <v>-0.29289321881345254</v>
      </c>
      <c r="AG198" s="53">
        <f t="shared" si="30"/>
        <v>-0.29289321881345254</v>
      </c>
      <c r="AH198" s="53">
        <f t="shared" si="30"/>
        <v>-0.29289321881345254</v>
      </c>
      <c r="AI198" s="53">
        <f t="shared" si="30"/>
        <v>-0.29289321881345254</v>
      </c>
      <c r="AJ198" s="53">
        <f t="shared" si="30"/>
        <v>-0.29289321881345254</v>
      </c>
      <c r="AK198" s="53">
        <f t="shared" si="30"/>
        <v>-0.29289321881345254</v>
      </c>
      <c r="AL198" s="53">
        <f t="shared" si="30"/>
        <v>-0.29289321881345254</v>
      </c>
      <c r="AM198" s="53">
        <f t="shared" si="30"/>
        <v>-0.29289321881345254</v>
      </c>
      <c r="AN198" s="53">
        <f t="shared" si="30"/>
        <v>-0.29289321881345254</v>
      </c>
      <c r="AO198" s="53">
        <f t="shared" ref="AO198:AZ198" si="31">-(1-2^AO146)</f>
        <v>-0.29289321881345254</v>
      </c>
      <c r="AP198" s="53">
        <f t="shared" si="31"/>
        <v>-0.29289321881345254</v>
      </c>
      <c r="AQ198" s="53">
        <f t="shared" si="31"/>
        <v>-0.29289321881345254</v>
      </c>
      <c r="AR198" s="53">
        <f t="shared" si="31"/>
        <v>-0.29289321881345254</v>
      </c>
      <c r="AS198" s="53">
        <f t="shared" si="31"/>
        <v>-0.29289321881345254</v>
      </c>
      <c r="AT198" s="53">
        <f t="shared" si="31"/>
        <v>-0.29289321881345254</v>
      </c>
      <c r="AU198" s="53">
        <f t="shared" si="31"/>
        <v>-0.29289321881345254</v>
      </c>
      <c r="AV198" s="53">
        <f t="shared" si="31"/>
        <v>-0.29289321881345254</v>
      </c>
      <c r="AW198" s="53">
        <f t="shared" si="31"/>
        <v>-0.29289321881345254</v>
      </c>
      <c r="AX198" s="53">
        <f t="shared" si="31"/>
        <v>-0.29289321881345254</v>
      </c>
      <c r="AY198" s="53">
        <f t="shared" si="31"/>
        <v>-0.29289321881345254</v>
      </c>
      <c r="AZ198" s="53">
        <f t="shared" si="31"/>
        <v>-0.29289321881345254</v>
      </c>
    </row>
    <row r="199" spans="2:52">
      <c r="B199" s="50">
        <f t="shared" si="22"/>
        <v>2015</v>
      </c>
      <c r="C199" s="53">
        <f t="shared" si="28"/>
        <v>-0.29289321881345254</v>
      </c>
      <c r="D199" s="53">
        <f t="shared" si="28"/>
        <v>-0.29289321881345254</v>
      </c>
      <c r="E199" s="53">
        <f t="shared" si="28"/>
        <v>-0.29289321881345254</v>
      </c>
      <c r="F199" s="53">
        <f t="shared" si="28"/>
        <v>-0.29289321881345254</v>
      </c>
      <c r="G199" s="53">
        <f t="shared" si="28"/>
        <v>-2.9537476139579133E-2</v>
      </c>
      <c r="H199" s="53">
        <f t="shared" si="28"/>
        <v>-3.4374272269452777E-2</v>
      </c>
      <c r="I199" s="53">
        <f t="shared" si="28"/>
        <v>-0.29289321881345254</v>
      </c>
      <c r="J199" s="53">
        <f t="shared" si="28"/>
        <v>-0.29289321881345254</v>
      </c>
      <c r="K199" s="53">
        <f t="shared" si="28"/>
        <v>-0.29289321881345254</v>
      </c>
      <c r="L199" s="53">
        <f t="shared" si="28"/>
        <v>-0.29289321881345254</v>
      </c>
      <c r="M199" s="53">
        <f t="shared" si="28"/>
        <v>-0.29289321881345254</v>
      </c>
      <c r="N199" s="53">
        <f t="shared" si="28"/>
        <v>-0.29289321881345254</v>
      </c>
      <c r="O199" s="53">
        <f t="shared" si="28"/>
        <v>-0.29289321881345254</v>
      </c>
      <c r="P199" s="53">
        <f t="shared" si="28"/>
        <v>-0.29289321881345254</v>
      </c>
      <c r="Q199" s="53">
        <f t="shared" si="28"/>
        <v>-0.29289321881345254</v>
      </c>
      <c r="R199" s="53">
        <f t="shared" si="28"/>
        <v>-0.29289321881345254</v>
      </c>
      <c r="S199" s="53">
        <f t="shared" ref="D199:AZ204" si="32">-(1-2^S147)</f>
        <v>-0.29289321881345254</v>
      </c>
      <c r="T199" s="53">
        <f t="shared" si="32"/>
        <v>-0.29289321881345254</v>
      </c>
      <c r="U199" s="53">
        <f t="shared" si="32"/>
        <v>-0.29289321881345254</v>
      </c>
      <c r="V199" s="53">
        <f t="shared" si="32"/>
        <v>-0.29289321881345254</v>
      </c>
      <c r="W199" s="53">
        <f t="shared" si="32"/>
        <v>-0.29289321881345254</v>
      </c>
      <c r="X199" s="53">
        <f t="shared" si="32"/>
        <v>-0.29289321881345254</v>
      </c>
      <c r="Y199" s="53">
        <f t="shared" si="32"/>
        <v>-0.29289321881345254</v>
      </c>
      <c r="Z199" s="53">
        <f t="shared" si="32"/>
        <v>-0.29289321881345254</v>
      </c>
      <c r="AA199" s="53">
        <f t="shared" si="32"/>
        <v>-0.29289321881345254</v>
      </c>
      <c r="AB199" s="53">
        <f t="shared" si="32"/>
        <v>-0.29289321881345254</v>
      </c>
      <c r="AC199" s="53">
        <f t="shared" si="32"/>
        <v>-0.29289321881345254</v>
      </c>
      <c r="AD199" s="53">
        <f t="shared" si="32"/>
        <v>-0.29289321881345254</v>
      </c>
      <c r="AE199" s="53">
        <f t="shared" si="32"/>
        <v>-0.29289321881345254</v>
      </c>
      <c r="AF199" s="53">
        <f t="shared" si="32"/>
        <v>-0.29289321881345254</v>
      </c>
      <c r="AG199" s="53">
        <f t="shared" si="32"/>
        <v>-0.29289321881345254</v>
      </c>
      <c r="AH199" s="53">
        <f t="shared" si="32"/>
        <v>-0.29289321881345254</v>
      </c>
      <c r="AI199" s="53">
        <f t="shared" si="32"/>
        <v>-0.29289321881345254</v>
      </c>
      <c r="AJ199" s="53">
        <f t="shared" si="32"/>
        <v>-0.29289321881345254</v>
      </c>
      <c r="AK199" s="53">
        <f t="shared" si="32"/>
        <v>-0.29289321881345254</v>
      </c>
      <c r="AL199" s="53">
        <f t="shared" si="32"/>
        <v>-0.29289321881345254</v>
      </c>
      <c r="AM199" s="53">
        <f t="shared" si="32"/>
        <v>-0.29289321881345254</v>
      </c>
      <c r="AN199" s="53">
        <f t="shared" si="32"/>
        <v>-0.29289321881345254</v>
      </c>
      <c r="AO199" s="53">
        <f t="shared" si="32"/>
        <v>-0.29289321881345254</v>
      </c>
      <c r="AP199" s="53">
        <f t="shared" si="32"/>
        <v>-0.29289321881345254</v>
      </c>
      <c r="AQ199" s="53">
        <f t="shared" si="32"/>
        <v>-0.29289321881345254</v>
      </c>
      <c r="AR199" s="53">
        <f t="shared" si="32"/>
        <v>-0.29289321881345254</v>
      </c>
      <c r="AS199" s="53">
        <f t="shared" si="32"/>
        <v>-0.29289321881345254</v>
      </c>
      <c r="AT199" s="53">
        <f t="shared" si="32"/>
        <v>-0.29289321881345254</v>
      </c>
      <c r="AU199" s="53">
        <f t="shared" si="32"/>
        <v>-0.29289321881345254</v>
      </c>
      <c r="AV199" s="53">
        <f t="shared" si="32"/>
        <v>-0.29289321881345254</v>
      </c>
      <c r="AW199" s="53">
        <f t="shared" si="32"/>
        <v>-0.29289321881345254</v>
      </c>
      <c r="AX199" s="53">
        <f t="shared" si="32"/>
        <v>-0.29289321881345254</v>
      </c>
      <c r="AY199" s="53">
        <f t="shared" si="32"/>
        <v>-0.29289321881345254</v>
      </c>
      <c r="AZ199" s="53">
        <f t="shared" si="32"/>
        <v>-0.29289321881345254</v>
      </c>
    </row>
    <row r="200" spans="2:52">
      <c r="B200" s="50">
        <f t="shared" si="22"/>
        <v>2016</v>
      </c>
      <c r="C200" s="53">
        <f t="shared" si="28"/>
        <v>-0.29289321881345254</v>
      </c>
      <c r="D200" s="53">
        <f t="shared" si="32"/>
        <v>-0.29289321881345254</v>
      </c>
      <c r="E200" s="53">
        <f t="shared" si="32"/>
        <v>-0.29289321881345254</v>
      </c>
      <c r="F200" s="53">
        <f t="shared" si="32"/>
        <v>-0.29289321881345254</v>
      </c>
      <c r="G200" s="53">
        <f t="shared" si="32"/>
        <v>-2.7458990158509167E-2</v>
      </c>
      <c r="H200" s="53">
        <f t="shared" si="32"/>
        <v>-3.2147117619057752E-2</v>
      </c>
      <c r="I200" s="53">
        <f t="shared" si="32"/>
        <v>-0.29289321881345254</v>
      </c>
      <c r="J200" s="53">
        <f t="shared" si="32"/>
        <v>-0.29289321881345254</v>
      </c>
      <c r="K200" s="53">
        <f t="shared" si="32"/>
        <v>-0.29289321881345254</v>
      </c>
      <c r="L200" s="53">
        <f t="shared" si="32"/>
        <v>-0.29289321881345254</v>
      </c>
      <c r="M200" s="53">
        <f t="shared" si="32"/>
        <v>-0.29289321881345254</v>
      </c>
      <c r="N200" s="53">
        <f t="shared" si="32"/>
        <v>-0.29289321881345254</v>
      </c>
      <c r="O200" s="53">
        <f t="shared" si="32"/>
        <v>-0.29289321881345254</v>
      </c>
      <c r="P200" s="53">
        <f t="shared" si="32"/>
        <v>-0.29289321881345254</v>
      </c>
      <c r="Q200" s="53">
        <f t="shared" si="32"/>
        <v>-0.29289321881345254</v>
      </c>
      <c r="R200" s="53">
        <f t="shared" si="32"/>
        <v>-0.29289321881345254</v>
      </c>
      <c r="S200" s="53">
        <f t="shared" si="32"/>
        <v>-0.29289321881345254</v>
      </c>
      <c r="T200" s="53">
        <f t="shared" si="32"/>
        <v>-0.29289321881345254</v>
      </c>
      <c r="U200" s="53">
        <f t="shared" si="32"/>
        <v>-0.29289321881345254</v>
      </c>
      <c r="V200" s="53">
        <f t="shared" si="32"/>
        <v>-0.29289321881345254</v>
      </c>
      <c r="W200" s="53">
        <f t="shared" si="32"/>
        <v>-0.29289321881345254</v>
      </c>
      <c r="X200" s="53">
        <f t="shared" si="32"/>
        <v>-0.29289321881345254</v>
      </c>
      <c r="Y200" s="53">
        <f t="shared" si="32"/>
        <v>-0.29289321881345254</v>
      </c>
      <c r="Z200" s="53">
        <f t="shared" si="32"/>
        <v>-0.29289321881345254</v>
      </c>
      <c r="AA200" s="53">
        <f t="shared" si="32"/>
        <v>-0.29289321881345254</v>
      </c>
      <c r="AB200" s="53">
        <f t="shared" si="32"/>
        <v>-0.29289321881345254</v>
      </c>
      <c r="AC200" s="53">
        <f t="shared" si="32"/>
        <v>-0.29289321881345254</v>
      </c>
      <c r="AD200" s="53">
        <f t="shared" si="32"/>
        <v>-0.29289321881345254</v>
      </c>
      <c r="AE200" s="53">
        <f t="shared" si="32"/>
        <v>-0.29289321881345254</v>
      </c>
      <c r="AF200" s="53">
        <f t="shared" si="32"/>
        <v>-0.29289321881345254</v>
      </c>
      <c r="AG200" s="53">
        <f t="shared" si="32"/>
        <v>-0.29289321881345254</v>
      </c>
      <c r="AH200" s="53">
        <f t="shared" si="32"/>
        <v>-0.29289321881345254</v>
      </c>
      <c r="AI200" s="53">
        <f t="shared" si="32"/>
        <v>-0.29289321881345254</v>
      </c>
      <c r="AJ200" s="53">
        <f t="shared" si="32"/>
        <v>-0.29289321881345254</v>
      </c>
      <c r="AK200" s="53">
        <f t="shared" si="32"/>
        <v>-0.29289321881345254</v>
      </c>
      <c r="AL200" s="53">
        <f t="shared" si="32"/>
        <v>-0.29289321881345254</v>
      </c>
      <c r="AM200" s="53">
        <f t="shared" si="32"/>
        <v>-0.29289321881345254</v>
      </c>
      <c r="AN200" s="53">
        <f t="shared" si="32"/>
        <v>-0.29289321881345254</v>
      </c>
      <c r="AO200" s="53">
        <f t="shared" si="32"/>
        <v>-0.29289321881345254</v>
      </c>
      <c r="AP200" s="53">
        <f t="shared" si="32"/>
        <v>-0.29289321881345254</v>
      </c>
      <c r="AQ200" s="53">
        <f t="shared" si="32"/>
        <v>-0.29289321881345254</v>
      </c>
      <c r="AR200" s="53">
        <f t="shared" si="32"/>
        <v>-0.29289321881345254</v>
      </c>
      <c r="AS200" s="53">
        <f t="shared" si="32"/>
        <v>-0.29289321881345254</v>
      </c>
      <c r="AT200" s="53">
        <f t="shared" si="32"/>
        <v>-0.29289321881345254</v>
      </c>
      <c r="AU200" s="53">
        <f t="shared" si="32"/>
        <v>-0.29289321881345254</v>
      </c>
      <c r="AV200" s="53">
        <f t="shared" si="32"/>
        <v>-0.29289321881345254</v>
      </c>
      <c r="AW200" s="53">
        <f t="shared" si="32"/>
        <v>-0.29289321881345254</v>
      </c>
      <c r="AX200" s="53">
        <f t="shared" si="32"/>
        <v>-0.29289321881345254</v>
      </c>
      <c r="AY200" s="53">
        <f t="shared" si="32"/>
        <v>-0.29289321881345254</v>
      </c>
      <c r="AZ200" s="53">
        <f t="shared" si="32"/>
        <v>-0.29289321881345254</v>
      </c>
    </row>
    <row r="201" spans="2:52">
      <c r="B201" s="50">
        <f t="shared" si="22"/>
        <v>2017</v>
      </c>
      <c r="C201" s="53">
        <f t="shared" si="28"/>
        <v>-0.29289321881345254</v>
      </c>
      <c r="D201" s="53">
        <f t="shared" si="32"/>
        <v>-0.29289321881345254</v>
      </c>
      <c r="E201" s="53">
        <f t="shared" si="32"/>
        <v>-0.29289321881345254</v>
      </c>
      <c r="F201" s="53">
        <f t="shared" si="32"/>
        <v>-0.29289321881345254</v>
      </c>
      <c r="G201" s="53">
        <f t="shared" si="32"/>
        <v>-2.7234332189178034E-2</v>
      </c>
      <c r="H201" s="53">
        <f t="shared" si="32"/>
        <v>-3.1846524774002516E-2</v>
      </c>
      <c r="I201" s="53">
        <f t="shared" si="32"/>
        <v>-0.29289321881345254</v>
      </c>
      <c r="J201" s="53">
        <f t="shared" si="32"/>
        <v>-0.29289321881345254</v>
      </c>
      <c r="K201" s="53">
        <f t="shared" si="32"/>
        <v>-0.29289321881345254</v>
      </c>
      <c r="L201" s="53">
        <f t="shared" si="32"/>
        <v>-0.29289321881345254</v>
      </c>
      <c r="M201" s="53">
        <f t="shared" si="32"/>
        <v>-0.29289321881345254</v>
      </c>
      <c r="N201" s="53">
        <f t="shared" si="32"/>
        <v>-0.29289321881345254</v>
      </c>
      <c r="O201" s="53">
        <f t="shared" si="32"/>
        <v>-0.29289321881345254</v>
      </c>
      <c r="P201" s="53">
        <f t="shared" si="32"/>
        <v>-0.29289321881345254</v>
      </c>
      <c r="Q201" s="53">
        <f t="shared" si="32"/>
        <v>-0.29289321881345254</v>
      </c>
      <c r="R201" s="53">
        <f t="shared" si="32"/>
        <v>-0.29289321881345254</v>
      </c>
      <c r="S201" s="53">
        <f t="shared" si="32"/>
        <v>-0.29289321881345254</v>
      </c>
      <c r="T201" s="53">
        <f t="shared" si="32"/>
        <v>-0.29289321881345254</v>
      </c>
      <c r="U201" s="53">
        <f t="shared" si="32"/>
        <v>-0.29289321881345254</v>
      </c>
      <c r="V201" s="53">
        <f t="shared" si="32"/>
        <v>-0.29289321881345254</v>
      </c>
      <c r="W201" s="53">
        <f t="shared" si="32"/>
        <v>-0.29289321881345254</v>
      </c>
      <c r="X201" s="53">
        <f t="shared" si="32"/>
        <v>-0.29289321881345254</v>
      </c>
      <c r="Y201" s="53">
        <f t="shared" si="32"/>
        <v>-0.29289321881345254</v>
      </c>
      <c r="Z201" s="53">
        <f t="shared" si="32"/>
        <v>-0.29289321881345254</v>
      </c>
      <c r="AA201" s="53">
        <f t="shared" si="32"/>
        <v>-0.29289321881345254</v>
      </c>
      <c r="AB201" s="53">
        <f t="shared" si="32"/>
        <v>-0.29289321881345254</v>
      </c>
      <c r="AC201" s="53">
        <f t="shared" si="32"/>
        <v>-0.29289321881345254</v>
      </c>
      <c r="AD201" s="53">
        <f t="shared" si="32"/>
        <v>-0.29289321881345254</v>
      </c>
      <c r="AE201" s="53">
        <f t="shared" si="32"/>
        <v>-0.29289321881345254</v>
      </c>
      <c r="AF201" s="53">
        <f t="shared" si="32"/>
        <v>-0.29289321881345254</v>
      </c>
      <c r="AG201" s="53">
        <f t="shared" si="32"/>
        <v>-0.29289321881345254</v>
      </c>
      <c r="AH201" s="53">
        <f t="shared" si="32"/>
        <v>-0.29289321881345254</v>
      </c>
      <c r="AI201" s="53">
        <f t="shared" si="32"/>
        <v>-0.29289321881345254</v>
      </c>
      <c r="AJ201" s="53">
        <f t="shared" si="32"/>
        <v>-0.29289321881345254</v>
      </c>
      <c r="AK201" s="53">
        <f t="shared" si="32"/>
        <v>-0.29289321881345254</v>
      </c>
      <c r="AL201" s="53">
        <f t="shared" si="32"/>
        <v>-0.29289321881345254</v>
      </c>
      <c r="AM201" s="53">
        <f t="shared" si="32"/>
        <v>-0.29289321881345254</v>
      </c>
      <c r="AN201" s="53">
        <f t="shared" si="32"/>
        <v>-0.29289321881345254</v>
      </c>
      <c r="AO201" s="53">
        <f t="shared" si="32"/>
        <v>-0.29289321881345254</v>
      </c>
      <c r="AP201" s="53">
        <f t="shared" si="32"/>
        <v>-0.29289321881345254</v>
      </c>
      <c r="AQ201" s="53">
        <f t="shared" si="32"/>
        <v>-0.29289321881345254</v>
      </c>
      <c r="AR201" s="53">
        <f t="shared" si="32"/>
        <v>-0.29289321881345254</v>
      </c>
      <c r="AS201" s="53">
        <f t="shared" si="32"/>
        <v>-0.29289321881345254</v>
      </c>
      <c r="AT201" s="53">
        <f t="shared" si="32"/>
        <v>-0.29289321881345254</v>
      </c>
      <c r="AU201" s="53">
        <f t="shared" si="32"/>
        <v>-0.29289321881345254</v>
      </c>
      <c r="AV201" s="53">
        <f t="shared" si="32"/>
        <v>-0.29289321881345254</v>
      </c>
      <c r="AW201" s="53">
        <f t="shared" si="32"/>
        <v>-0.29289321881345254</v>
      </c>
      <c r="AX201" s="53">
        <f t="shared" si="32"/>
        <v>-0.29289321881345254</v>
      </c>
      <c r="AY201" s="53">
        <f t="shared" si="32"/>
        <v>-0.29289321881345254</v>
      </c>
      <c r="AZ201" s="53">
        <f t="shared" si="32"/>
        <v>-0.29289321881345254</v>
      </c>
    </row>
    <row r="202" spans="2:52">
      <c r="B202" s="50">
        <f t="shared" si="22"/>
        <v>2018</v>
      </c>
      <c r="C202" s="53">
        <f t="shared" si="28"/>
        <v>-0.29289321881345254</v>
      </c>
      <c r="D202" s="53">
        <f t="shared" si="32"/>
        <v>-0.29289321881345254</v>
      </c>
      <c r="E202" s="53">
        <f t="shared" si="32"/>
        <v>-0.29289321881345254</v>
      </c>
      <c r="F202" s="53">
        <f t="shared" si="32"/>
        <v>-0.29289321881345254</v>
      </c>
      <c r="G202" s="53">
        <f t="shared" si="32"/>
        <v>-2.7305202886452329E-2</v>
      </c>
      <c r="H202" s="53">
        <f t="shared" si="32"/>
        <v>-3.1765393301825706E-2</v>
      </c>
      <c r="I202" s="53">
        <f t="shared" si="32"/>
        <v>-0.29289321881345254</v>
      </c>
      <c r="J202" s="53">
        <f t="shared" si="32"/>
        <v>-0.29289321881345254</v>
      </c>
      <c r="K202" s="53">
        <f t="shared" si="32"/>
        <v>-0.29289321881345254</v>
      </c>
      <c r="L202" s="53">
        <f t="shared" si="32"/>
        <v>-0.29289321881345254</v>
      </c>
      <c r="M202" s="53">
        <f t="shared" si="32"/>
        <v>-0.29289321881345254</v>
      </c>
      <c r="N202" s="53">
        <f t="shared" si="32"/>
        <v>-0.29289321881345254</v>
      </c>
      <c r="O202" s="53">
        <f t="shared" si="32"/>
        <v>-0.29289321881345254</v>
      </c>
      <c r="P202" s="53">
        <f t="shared" si="32"/>
        <v>-0.29289321881345254</v>
      </c>
      <c r="Q202" s="53">
        <f t="shared" si="32"/>
        <v>-0.29289321881345254</v>
      </c>
      <c r="R202" s="53">
        <f t="shared" si="32"/>
        <v>-0.29289321881345254</v>
      </c>
      <c r="S202" s="53">
        <f t="shared" si="32"/>
        <v>-0.29289321881345254</v>
      </c>
      <c r="T202" s="53">
        <f t="shared" si="32"/>
        <v>-0.29289321881345254</v>
      </c>
      <c r="U202" s="53">
        <f t="shared" si="32"/>
        <v>-0.29289321881345254</v>
      </c>
      <c r="V202" s="53">
        <f t="shared" si="32"/>
        <v>-0.29289321881345254</v>
      </c>
      <c r="W202" s="53">
        <f t="shared" si="32"/>
        <v>-0.29289321881345254</v>
      </c>
      <c r="X202" s="53">
        <f t="shared" si="32"/>
        <v>-0.29289321881345254</v>
      </c>
      <c r="Y202" s="53">
        <f t="shared" si="32"/>
        <v>-0.29289321881345254</v>
      </c>
      <c r="Z202" s="53">
        <f t="shared" si="32"/>
        <v>-0.29289321881345254</v>
      </c>
      <c r="AA202" s="53">
        <f t="shared" si="32"/>
        <v>-0.29289321881345254</v>
      </c>
      <c r="AB202" s="53">
        <f t="shared" si="32"/>
        <v>-0.29289321881345254</v>
      </c>
      <c r="AC202" s="53">
        <f t="shared" si="32"/>
        <v>-0.29289321881345254</v>
      </c>
      <c r="AD202" s="53">
        <f t="shared" si="32"/>
        <v>-0.29289321881345254</v>
      </c>
      <c r="AE202" s="53">
        <f t="shared" si="32"/>
        <v>-0.29289321881345254</v>
      </c>
      <c r="AF202" s="53">
        <f t="shared" si="32"/>
        <v>-0.29289321881345254</v>
      </c>
      <c r="AG202" s="53">
        <f t="shared" si="32"/>
        <v>-0.29289321881345254</v>
      </c>
      <c r="AH202" s="53">
        <f t="shared" si="32"/>
        <v>-0.29289321881345254</v>
      </c>
      <c r="AI202" s="53">
        <f t="shared" si="32"/>
        <v>-0.29289321881345254</v>
      </c>
      <c r="AJ202" s="53">
        <f t="shared" si="32"/>
        <v>-0.29289321881345254</v>
      </c>
      <c r="AK202" s="53">
        <f t="shared" si="32"/>
        <v>-0.29289321881345254</v>
      </c>
      <c r="AL202" s="53">
        <f t="shared" si="32"/>
        <v>-0.29289321881345254</v>
      </c>
      <c r="AM202" s="53">
        <f t="shared" si="32"/>
        <v>-0.29289321881345254</v>
      </c>
      <c r="AN202" s="53">
        <f t="shared" si="32"/>
        <v>-0.29289321881345254</v>
      </c>
      <c r="AO202" s="53">
        <f t="shared" si="32"/>
        <v>-0.29289321881345254</v>
      </c>
      <c r="AP202" s="53">
        <f t="shared" si="32"/>
        <v>-0.29289321881345254</v>
      </c>
      <c r="AQ202" s="53">
        <f t="shared" si="32"/>
        <v>-0.29289321881345254</v>
      </c>
      <c r="AR202" s="53">
        <f t="shared" si="32"/>
        <v>-0.29289321881345254</v>
      </c>
      <c r="AS202" s="53">
        <f t="shared" si="32"/>
        <v>-0.29289321881345254</v>
      </c>
      <c r="AT202" s="53">
        <f t="shared" si="32"/>
        <v>-0.29289321881345254</v>
      </c>
      <c r="AU202" s="53">
        <f t="shared" si="32"/>
        <v>-0.29289321881345254</v>
      </c>
      <c r="AV202" s="53">
        <f t="shared" si="32"/>
        <v>-0.29289321881345254</v>
      </c>
      <c r="AW202" s="53">
        <f t="shared" si="32"/>
        <v>-0.29289321881345254</v>
      </c>
      <c r="AX202" s="53">
        <f t="shared" si="32"/>
        <v>-0.29289321881345254</v>
      </c>
      <c r="AY202" s="53">
        <f t="shared" si="32"/>
        <v>-0.29289321881345254</v>
      </c>
      <c r="AZ202" s="53">
        <f t="shared" si="32"/>
        <v>-0.29289321881345254</v>
      </c>
    </row>
    <row r="203" spans="2:52">
      <c r="B203" s="50">
        <f t="shared" si="22"/>
        <v>2019</v>
      </c>
      <c r="C203" s="53">
        <f t="shared" si="28"/>
        <v>-0.29289321881345254</v>
      </c>
      <c r="D203" s="53">
        <f t="shared" si="32"/>
        <v>-0.29289321881345254</v>
      </c>
      <c r="E203" s="53">
        <f t="shared" si="32"/>
        <v>-0.29289321881345254</v>
      </c>
      <c r="F203" s="53">
        <f t="shared" si="32"/>
        <v>-0.29289321881345254</v>
      </c>
      <c r="G203" s="53">
        <f t="shared" si="32"/>
        <v>-2.7018511313636862E-2</v>
      </c>
      <c r="H203" s="53">
        <f t="shared" si="32"/>
        <v>-3.1293996341984265E-2</v>
      </c>
      <c r="I203" s="53">
        <f t="shared" si="32"/>
        <v>-0.29289321881345254</v>
      </c>
      <c r="J203" s="53">
        <f t="shared" si="32"/>
        <v>-0.29289321881345254</v>
      </c>
      <c r="K203" s="53">
        <f t="shared" si="32"/>
        <v>-0.29289321881345254</v>
      </c>
      <c r="L203" s="53">
        <f t="shared" si="32"/>
        <v>-0.29289321881345254</v>
      </c>
      <c r="M203" s="53">
        <f t="shared" si="32"/>
        <v>-0.29289321881345254</v>
      </c>
      <c r="N203" s="53">
        <f t="shared" si="32"/>
        <v>-0.29289321881345254</v>
      </c>
      <c r="O203" s="53">
        <f t="shared" si="32"/>
        <v>-0.29289321881345254</v>
      </c>
      <c r="P203" s="53">
        <f t="shared" si="32"/>
        <v>-0.29289321881345254</v>
      </c>
      <c r="Q203" s="53">
        <f t="shared" si="32"/>
        <v>-0.29289321881345254</v>
      </c>
      <c r="R203" s="53">
        <f t="shared" si="32"/>
        <v>-0.29289321881345254</v>
      </c>
      <c r="S203" s="53">
        <f t="shared" si="32"/>
        <v>-0.29289321881345254</v>
      </c>
      <c r="T203" s="53">
        <f t="shared" si="32"/>
        <v>-0.29289321881345254</v>
      </c>
      <c r="U203" s="53">
        <f t="shared" si="32"/>
        <v>-0.29289321881345254</v>
      </c>
      <c r="V203" s="53">
        <f t="shared" si="32"/>
        <v>-0.29289321881345254</v>
      </c>
      <c r="W203" s="53">
        <f t="shared" si="32"/>
        <v>-0.29289321881345254</v>
      </c>
      <c r="X203" s="53">
        <f t="shared" si="32"/>
        <v>-0.29289321881345254</v>
      </c>
      <c r="Y203" s="53">
        <f t="shared" si="32"/>
        <v>-0.29289321881345254</v>
      </c>
      <c r="Z203" s="53">
        <f t="shared" si="32"/>
        <v>-0.29289321881345254</v>
      </c>
      <c r="AA203" s="53">
        <f t="shared" si="32"/>
        <v>-0.29289321881345254</v>
      </c>
      <c r="AB203" s="53">
        <f t="shared" si="32"/>
        <v>-0.29289321881345254</v>
      </c>
      <c r="AC203" s="53">
        <f t="shared" si="32"/>
        <v>-0.29289321881345254</v>
      </c>
      <c r="AD203" s="53">
        <f t="shared" si="32"/>
        <v>-0.29289321881345254</v>
      </c>
      <c r="AE203" s="53">
        <f t="shared" si="32"/>
        <v>-0.29289321881345254</v>
      </c>
      <c r="AF203" s="53">
        <f t="shared" si="32"/>
        <v>-0.29289321881345254</v>
      </c>
      <c r="AG203" s="53">
        <f t="shared" si="32"/>
        <v>-0.29289321881345254</v>
      </c>
      <c r="AH203" s="53">
        <f t="shared" si="32"/>
        <v>-0.29289321881345254</v>
      </c>
      <c r="AI203" s="53">
        <f t="shared" si="32"/>
        <v>-0.29289321881345254</v>
      </c>
      <c r="AJ203" s="53">
        <f t="shared" si="32"/>
        <v>-0.29289321881345254</v>
      </c>
      <c r="AK203" s="53">
        <f t="shared" si="32"/>
        <v>-0.29289321881345254</v>
      </c>
      <c r="AL203" s="53">
        <f t="shared" si="32"/>
        <v>-0.29289321881345254</v>
      </c>
      <c r="AM203" s="53">
        <f t="shared" si="32"/>
        <v>-0.29289321881345254</v>
      </c>
      <c r="AN203" s="53">
        <f t="shared" si="32"/>
        <v>-0.29289321881345254</v>
      </c>
      <c r="AO203" s="53">
        <f t="shared" si="32"/>
        <v>-0.29289321881345254</v>
      </c>
      <c r="AP203" s="53">
        <f t="shared" si="32"/>
        <v>-0.29289321881345254</v>
      </c>
      <c r="AQ203" s="53">
        <f t="shared" si="32"/>
        <v>-0.29289321881345254</v>
      </c>
      <c r="AR203" s="53">
        <f t="shared" si="32"/>
        <v>-0.29289321881345254</v>
      </c>
      <c r="AS203" s="53">
        <f t="shared" si="32"/>
        <v>-0.29289321881345254</v>
      </c>
      <c r="AT203" s="53">
        <f t="shared" si="32"/>
        <v>-0.29289321881345254</v>
      </c>
      <c r="AU203" s="53">
        <f t="shared" si="32"/>
        <v>-0.29289321881345254</v>
      </c>
      <c r="AV203" s="53">
        <f t="shared" si="32"/>
        <v>-0.29289321881345254</v>
      </c>
      <c r="AW203" s="53">
        <f t="shared" si="32"/>
        <v>-0.29289321881345254</v>
      </c>
      <c r="AX203" s="53">
        <f t="shared" si="32"/>
        <v>-0.29289321881345254</v>
      </c>
      <c r="AY203" s="53">
        <f t="shared" si="32"/>
        <v>-0.29289321881345254</v>
      </c>
      <c r="AZ203" s="53">
        <f t="shared" si="32"/>
        <v>-0.29289321881345254</v>
      </c>
    </row>
    <row r="204" spans="2:52">
      <c r="B204" s="50">
        <f t="shared" si="22"/>
        <v>2020</v>
      </c>
      <c r="C204" s="53">
        <f t="shared" ref="C204:R207" si="33">-(1-2^C152)</f>
        <v>-0.29289321881345254</v>
      </c>
      <c r="D204" s="53">
        <f t="shared" si="32"/>
        <v>-0.29289321881345254</v>
      </c>
      <c r="E204" s="53">
        <f t="shared" si="32"/>
        <v>-0.29289321881345254</v>
      </c>
      <c r="F204" s="53">
        <f t="shared" si="32"/>
        <v>-0.29289321881345254</v>
      </c>
      <c r="G204" s="53">
        <f t="shared" si="32"/>
        <v>-2.702031866823662E-2</v>
      </c>
      <c r="H204" s="53">
        <f t="shared" si="32"/>
        <v>-3.1146054086924391E-2</v>
      </c>
      <c r="I204" s="53">
        <f t="shared" si="32"/>
        <v>-0.29289321881345254</v>
      </c>
      <c r="J204" s="53">
        <f t="shared" si="32"/>
        <v>-0.29289321881345254</v>
      </c>
      <c r="K204" s="53">
        <f t="shared" si="32"/>
        <v>-0.29289321881345254</v>
      </c>
      <c r="L204" s="53">
        <f t="shared" si="32"/>
        <v>-0.29289321881345254</v>
      </c>
      <c r="M204" s="53">
        <f t="shared" si="32"/>
        <v>-0.29289321881345254</v>
      </c>
      <c r="N204" s="53">
        <f t="shared" si="32"/>
        <v>-0.29289321881345254</v>
      </c>
      <c r="O204" s="53">
        <f t="shared" si="32"/>
        <v>-0.29289321881345254</v>
      </c>
      <c r="P204" s="53">
        <f t="shared" si="32"/>
        <v>-0.29289321881345254</v>
      </c>
      <c r="Q204" s="53">
        <f t="shared" si="32"/>
        <v>-0.29289321881345254</v>
      </c>
      <c r="R204" s="53">
        <f t="shared" si="32"/>
        <v>-0.29289321881345254</v>
      </c>
      <c r="S204" s="53">
        <f t="shared" si="32"/>
        <v>-0.29289321881345254</v>
      </c>
      <c r="T204" s="53">
        <f t="shared" si="32"/>
        <v>-0.29289321881345254</v>
      </c>
      <c r="U204" s="53">
        <f t="shared" si="32"/>
        <v>-0.29289321881345254</v>
      </c>
      <c r="V204" s="53">
        <f t="shared" si="32"/>
        <v>-0.29289321881345254</v>
      </c>
      <c r="W204" s="53">
        <f t="shared" si="32"/>
        <v>-0.29289321881345254</v>
      </c>
      <c r="X204" s="53">
        <f t="shared" si="32"/>
        <v>-0.29289321881345254</v>
      </c>
      <c r="Y204" s="53">
        <f t="shared" si="32"/>
        <v>-0.29289321881345254</v>
      </c>
      <c r="Z204" s="53">
        <f t="shared" si="32"/>
        <v>-0.29289321881345254</v>
      </c>
      <c r="AA204" s="53">
        <f t="shared" si="32"/>
        <v>-0.29289321881345254</v>
      </c>
      <c r="AB204" s="53">
        <f t="shared" si="32"/>
        <v>-0.29289321881345254</v>
      </c>
      <c r="AC204" s="53">
        <f t="shared" ref="AC204:AZ207" si="34">-(1-2^AC152)</f>
        <v>-0.29289321881345254</v>
      </c>
      <c r="AD204" s="53">
        <f t="shared" si="34"/>
        <v>-0.29289321881345254</v>
      </c>
      <c r="AE204" s="53">
        <f t="shared" si="34"/>
        <v>-0.29289321881345254</v>
      </c>
      <c r="AF204" s="53">
        <f t="shared" si="34"/>
        <v>-0.29289321881345254</v>
      </c>
      <c r="AG204" s="53">
        <f t="shared" si="34"/>
        <v>-0.29289321881345254</v>
      </c>
      <c r="AH204" s="53">
        <f t="shared" si="34"/>
        <v>-0.29289321881345254</v>
      </c>
      <c r="AI204" s="53">
        <f t="shared" si="34"/>
        <v>-0.29289321881345254</v>
      </c>
      <c r="AJ204" s="53">
        <f t="shared" si="34"/>
        <v>-0.29289321881345254</v>
      </c>
      <c r="AK204" s="53">
        <f t="shared" si="34"/>
        <v>-0.29289321881345254</v>
      </c>
      <c r="AL204" s="53">
        <f t="shared" si="34"/>
        <v>-0.29289321881345254</v>
      </c>
      <c r="AM204" s="53">
        <f t="shared" si="34"/>
        <v>-0.29289321881345254</v>
      </c>
      <c r="AN204" s="53">
        <f t="shared" si="34"/>
        <v>-0.29289321881345254</v>
      </c>
      <c r="AO204" s="53">
        <f t="shared" si="34"/>
        <v>-0.29289321881345254</v>
      </c>
      <c r="AP204" s="53">
        <f t="shared" si="34"/>
        <v>-0.29289321881345254</v>
      </c>
      <c r="AQ204" s="53">
        <f t="shared" si="34"/>
        <v>-0.29289321881345254</v>
      </c>
      <c r="AR204" s="53">
        <f t="shared" si="34"/>
        <v>-0.29289321881345254</v>
      </c>
      <c r="AS204" s="53">
        <f t="shared" si="34"/>
        <v>-0.29289321881345254</v>
      </c>
      <c r="AT204" s="53">
        <f t="shared" si="34"/>
        <v>-0.29289321881345254</v>
      </c>
      <c r="AU204" s="53">
        <f t="shared" si="34"/>
        <v>-0.29289321881345254</v>
      </c>
      <c r="AV204" s="53">
        <f t="shared" si="34"/>
        <v>-0.29289321881345254</v>
      </c>
      <c r="AW204" s="53">
        <f t="shared" si="34"/>
        <v>-0.29289321881345254</v>
      </c>
      <c r="AX204" s="53">
        <f t="shared" si="34"/>
        <v>-0.29289321881345254</v>
      </c>
      <c r="AY204" s="53">
        <f t="shared" si="34"/>
        <v>-0.29289321881345254</v>
      </c>
      <c r="AZ204" s="53">
        <f t="shared" si="34"/>
        <v>-0.29289321881345254</v>
      </c>
    </row>
    <row r="205" spans="2:52">
      <c r="B205" s="50">
        <f t="shared" si="22"/>
        <v>2021</v>
      </c>
      <c r="C205" s="53">
        <f t="shared" si="33"/>
        <v>-0.29289321881345254</v>
      </c>
      <c r="D205" s="53">
        <f t="shared" si="33"/>
        <v>-0.29289321881345254</v>
      </c>
      <c r="E205" s="53">
        <f t="shared" si="33"/>
        <v>-0.29289321881345254</v>
      </c>
      <c r="F205" s="53">
        <f t="shared" si="33"/>
        <v>-0.29289321881345254</v>
      </c>
      <c r="G205" s="53">
        <f t="shared" si="33"/>
        <v>-2.6759348834186292E-2</v>
      </c>
      <c r="H205" s="53">
        <f t="shared" si="33"/>
        <v>-3.0733443231898083E-2</v>
      </c>
      <c r="I205" s="53">
        <f t="shared" si="33"/>
        <v>-0.29289321881345254</v>
      </c>
      <c r="J205" s="53">
        <f t="shared" si="33"/>
        <v>-0.29289321881345254</v>
      </c>
      <c r="K205" s="53">
        <f t="shared" si="33"/>
        <v>-0.29289321881345254</v>
      </c>
      <c r="L205" s="53">
        <f t="shared" si="33"/>
        <v>-0.29289321881345254</v>
      </c>
      <c r="M205" s="53">
        <f t="shared" si="33"/>
        <v>-0.29289321881345254</v>
      </c>
      <c r="N205" s="53">
        <f t="shared" si="33"/>
        <v>-0.29289321881345254</v>
      </c>
      <c r="O205" s="53">
        <f t="shared" si="33"/>
        <v>-0.29289321881345254</v>
      </c>
      <c r="P205" s="53">
        <f t="shared" si="33"/>
        <v>-0.29289321881345254</v>
      </c>
      <c r="Q205" s="53">
        <f t="shared" si="33"/>
        <v>-0.29289321881345254</v>
      </c>
      <c r="R205" s="53">
        <f t="shared" si="33"/>
        <v>-0.29289321881345254</v>
      </c>
      <c r="S205" s="53">
        <f t="shared" ref="D205:AI207" si="35">-(1-2^S153)</f>
        <v>-0.29289321881345254</v>
      </c>
      <c r="T205" s="53">
        <f t="shared" si="35"/>
        <v>-0.29289321881345254</v>
      </c>
      <c r="U205" s="53">
        <f t="shared" si="35"/>
        <v>-0.29289321881345254</v>
      </c>
      <c r="V205" s="53">
        <f t="shared" si="35"/>
        <v>-0.29289321881345254</v>
      </c>
      <c r="W205" s="53">
        <f t="shared" si="35"/>
        <v>-0.29289321881345254</v>
      </c>
      <c r="X205" s="53">
        <f t="shared" si="35"/>
        <v>-0.29289321881345254</v>
      </c>
      <c r="Y205" s="53">
        <f t="shared" si="35"/>
        <v>-0.29289321881345254</v>
      </c>
      <c r="Z205" s="53">
        <f t="shared" si="35"/>
        <v>-0.29289321881345254</v>
      </c>
      <c r="AA205" s="53">
        <f t="shared" si="35"/>
        <v>-0.29289321881345254</v>
      </c>
      <c r="AB205" s="53">
        <f t="shared" si="35"/>
        <v>-0.29289321881345254</v>
      </c>
      <c r="AC205" s="53">
        <f t="shared" si="35"/>
        <v>-0.29289321881345254</v>
      </c>
      <c r="AD205" s="53">
        <f t="shared" si="35"/>
        <v>-0.29289321881345254</v>
      </c>
      <c r="AE205" s="53">
        <f t="shared" si="35"/>
        <v>-0.29289321881345254</v>
      </c>
      <c r="AF205" s="53">
        <f t="shared" si="35"/>
        <v>-0.29289321881345254</v>
      </c>
      <c r="AG205" s="53">
        <f t="shared" si="35"/>
        <v>-0.29289321881345254</v>
      </c>
      <c r="AH205" s="53">
        <f t="shared" si="35"/>
        <v>-0.29289321881345254</v>
      </c>
      <c r="AI205" s="53">
        <f t="shared" si="35"/>
        <v>-0.29289321881345254</v>
      </c>
      <c r="AJ205" s="53">
        <f t="shared" si="34"/>
        <v>-0.29289321881345254</v>
      </c>
      <c r="AK205" s="53">
        <f t="shared" si="34"/>
        <v>-0.29289321881345254</v>
      </c>
      <c r="AL205" s="53">
        <f t="shared" si="34"/>
        <v>-0.29289321881345254</v>
      </c>
      <c r="AM205" s="53">
        <f t="shared" si="34"/>
        <v>-0.29289321881345254</v>
      </c>
      <c r="AN205" s="53">
        <f t="shared" si="34"/>
        <v>-0.29289321881345254</v>
      </c>
      <c r="AO205" s="53">
        <f t="shared" si="34"/>
        <v>-0.29289321881345254</v>
      </c>
      <c r="AP205" s="53">
        <f t="shared" si="34"/>
        <v>-0.29289321881345254</v>
      </c>
      <c r="AQ205" s="53">
        <f t="shared" si="34"/>
        <v>-0.29289321881345254</v>
      </c>
      <c r="AR205" s="53">
        <f t="shared" si="34"/>
        <v>-0.29289321881345254</v>
      </c>
      <c r="AS205" s="53">
        <f t="shared" si="34"/>
        <v>-0.29289321881345254</v>
      </c>
      <c r="AT205" s="53">
        <f t="shared" si="34"/>
        <v>-0.29289321881345254</v>
      </c>
      <c r="AU205" s="53">
        <f t="shared" si="34"/>
        <v>-0.29289321881345254</v>
      </c>
      <c r="AV205" s="53">
        <f t="shared" si="34"/>
        <v>-0.29289321881345254</v>
      </c>
      <c r="AW205" s="53">
        <f t="shared" si="34"/>
        <v>-0.29289321881345254</v>
      </c>
      <c r="AX205" s="53">
        <f t="shared" si="34"/>
        <v>-0.29289321881345254</v>
      </c>
      <c r="AY205" s="53">
        <f t="shared" si="34"/>
        <v>-0.29289321881345254</v>
      </c>
      <c r="AZ205" s="53">
        <f t="shared" si="34"/>
        <v>-0.29289321881345254</v>
      </c>
    </row>
    <row r="206" spans="2:52">
      <c r="B206" s="50">
        <f t="shared" si="22"/>
        <v>2022</v>
      </c>
      <c r="C206" s="53">
        <f t="shared" si="33"/>
        <v>-0.29289321881345254</v>
      </c>
      <c r="D206" s="53">
        <f t="shared" si="35"/>
        <v>-0.29289321881345254</v>
      </c>
      <c r="E206" s="53">
        <f t="shared" si="35"/>
        <v>-0.29289321881345254</v>
      </c>
      <c r="F206" s="53">
        <f t="shared" si="35"/>
        <v>-0.29289321881345254</v>
      </c>
      <c r="G206" s="53">
        <f t="shared" si="35"/>
        <v>-2.6409251308642134E-2</v>
      </c>
      <c r="H206" s="53">
        <f t="shared" si="35"/>
        <v>-3.0299307345545756E-2</v>
      </c>
      <c r="I206" s="53">
        <f t="shared" si="35"/>
        <v>-0.29289321881345254</v>
      </c>
      <c r="J206" s="53">
        <f t="shared" si="35"/>
        <v>-0.29289321881345254</v>
      </c>
      <c r="K206" s="53">
        <f t="shared" si="35"/>
        <v>-0.29289321881345254</v>
      </c>
      <c r="L206" s="53">
        <f t="shared" si="35"/>
        <v>-0.29289321881345254</v>
      </c>
      <c r="M206" s="53">
        <f t="shared" si="35"/>
        <v>-0.29289321881345254</v>
      </c>
      <c r="N206" s="53">
        <f t="shared" si="35"/>
        <v>-0.29289321881345254</v>
      </c>
      <c r="O206" s="53">
        <f t="shared" si="35"/>
        <v>-0.29289321881345254</v>
      </c>
      <c r="P206" s="53">
        <f t="shared" si="35"/>
        <v>-0.29289321881345254</v>
      </c>
      <c r="Q206" s="53">
        <f t="shared" si="35"/>
        <v>-0.29289321881345254</v>
      </c>
      <c r="R206" s="53">
        <f t="shared" si="35"/>
        <v>-0.29289321881345254</v>
      </c>
      <c r="S206" s="53">
        <f t="shared" si="35"/>
        <v>-0.29289321881345254</v>
      </c>
      <c r="T206" s="53">
        <f t="shared" si="35"/>
        <v>-0.29289321881345254</v>
      </c>
      <c r="U206" s="53">
        <f t="shared" si="35"/>
        <v>-0.29289321881345254</v>
      </c>
      <c r="V206" s="53">
        <f t="shared" si="35"/>
        <v>-0.29289321881345254</v>
      </c>
      <c r="W206" s="53">
        <f t="shared" si="35"/>
        <v>-0.29289321881345254</v>
      </c>
      <c r="X206" s="53">
        <f t="shared" si="35"/>
        <v>-0.29289321881345254</v>
      </c>
      <c r="Y206" s="53">
        <f t="shared" si="35"/>
        <v>-0.29289321881345254</v>
      </c>
      <c r="Z206" s="53">
        <f t="shared" si="35"/>
        <v>-0.29289321881345254</v>
      </c>
      <c r="AA206" s="53">
        <f t="shared" si="35"/>
        <v>-0.29289321881345254</v>
      </c>
      <c r="AB206" s="53">
        <f t="shared" si="35"/>
        <v>-0.29289321881345254</v>
      </c>
      <c r="AC206" s="53">
        <f t="shared" si="35"/>
        <v>-0.29289321881345254</v>
      </c>
      <c r="AD206" s="53">
        <f t="shared" si="35"/>
        <v>-0.29289321881345254</v>
      </c>
      <c r="AE206" s="53">
        <f t="shared" si="35"/>
        <v>-0.29289321881345254</v>
      </c>
      <c r="AF206" s="53">
        <f t="shared" si="35"/>
        <v>-0.29289321881345254</v>
      </c>
      <c r="AG206" s="53">
        <f t="shared" si="35"/>
        <v>-0.29289321881345254</v>
      </c>
      <c r="AH206" s="53">
        <f t="shared" si="35"/>
        <v>-0.29289321881345254</v>
      </c>
      <c r="AI206" s="53">
        <f t="shared" si="35"/>
        <v>-0.29289321881345254</v>
      </c>
      <c r="AJ206" s="53">
        <f t="shared" si="34"/>
        <v>-0.29289321881345254</v>
      </c>
      <c r="AK206" s="53">
        <f t="shared" si="34"/>
        <v>-0.29289321881345254</v>
      </c>
      <c r="AL206" s="53">
        <f t="shared" si="34"/>
        <v>-0.29289321881345254</v>
      </c>
      <c r="AM206" s="53">
        <f t="shared" si="34"/>
        <v>-0.29289321881345254</v>
      </c>
      <c r="AN206" s="53">
        <f t="shared" si="34"/>
        <v>-0.29289321881345254</v>
      </c>
      <c r="AO206" s="53">
        <f t="shared" si="34"/>
        <v>-0.29289321881345254</v>
      </c>
      <c r="AP206" s="53">
        <f t="shared" si="34"/>
        <v>-0.29289321881345254</v>
      </c>
      <c r="AQ206" s="53">
        <f t="shared" si="34"/>
        <v>-0.29289321881345254</v>
      </c>
      <c r="AR206" s="53">
        <f t="shared" si="34"/>
        <v>-0.29289321881345254</v>
      </c>
      <c r="AS206" s="53">
        <f t="shared" si="34"/>
        <v>-0.29289321881345254</v>
      </c>
      <c r="AT206" s="53">
        <f t="shared" si="34"/>
        <v>-0.29289321881345254</v>
      </c>
      <c r="AU206" s="53">
        <f t="shared" si="34"/>
        <v>-0.29289321881345254</v>
      </c>
      <c r="AV206" s="53">
        <f t="shared" si="34"/>
        <v>-0.29289321881345254</v>
      </c>
      <c r="AW206" s="53">
        <f t="shared" si="34"/>
        <v>-0.29289321881345254</v>
      </c>
      <c r="AX206" s="53">
        <f t="shared" si="34"/>
        <v>-0.29289321881345254</v>
      </c>
      <c r="AY206" s="53">
        <f t="shared" si="34"/>
        <v>-0.29289321881345254</v>
      </c>
      <c r="AZ206" s="53">
        <f t="shared" si="34"/>
        <v>-0.29289321881345254</v>
      </c>
    </row>
    <row r="207" spans="2:52">
      <c r="B207" s="50">
        <f t="shared" si="22"/>
        <v>2023</v>
      </c>
      <c r="C207" s="53">
        <f t="shared" si="33"/>
        <v>-0.29289321881345254</v>
      </c>
      <c r="D207" s="53">
        <f t="shared" si="35"/>
        <v>-0.29289321881345254</v>
      </c>
      <c r="E207" s="53">
        <f t="shared" si="35"/>
        <v>-0.29289321881345254</v>
      </c>
      <c r="F207" s="53">
        <f t="shared" si="35"/>
        <v>-0.29289321881345254</v>
      </c>
      <c r="G207" s="53">
        <f t="shared" si="35"/>
        <v>-2.5974233016477943E-2</v>
      </c>
      <c r="H207" s="53">
        <f t="shared" si="35"/>
        <v>-2.9827073402430626E-2</v>
      </c>
      <c r="I207" s="53">
        <f t="shared" si="35"/>
        <v>-0.29289321881345254</v>
      </c>
      <c r="J207" s="53">
        <f t="shared" si="35"/>
        <v>-0.29289321881345254</v>
      </c>
      <c r="K207" s="53">
        <f t="shared" si="35"/>
        <v>-0.29289321881345254</v>
      </c>
      <c r="L207" s="53">
        <f t="shared" si="35"/>
        <v>-0.29289321881345254</v>
      </c>
      <c r="M207" s="53">
        <f t="shared" si="35"/>
        <v>-0.29289321881345254</v>
      </c>
      <c r="N207" s="53">
        <f t="shared" si="35"/>
        <v>-0.29289321881345254</v>
      </c>
      <c r="O207" s="53">
        <f t="shared" si="35"/>
        <v>-0.29289321881345254</v>
      </c>
      <c r="P207" s="53">
        <f t="shared" si="35"/>
        <v>-0.29289321881345254</v>
      </c>
      <c r="Q207" s="53">
        <f t="shared" si="35"/>
        <v>-0.29289321881345254</v>
      </c>
      <c r="R207" s="53">
        <f t="shared" si="35"/>
        <v>-0.29289321881345254</v>
      </c>
      <c r="S207" s="53">
        <f t="shared" si="35"/>
        <v>-0.29289321881345254</v>
      </c>
      <c r="T207" s="53">
        <f t="shared" si="35"/>
        <v>-0.29289321881345254</v>
      </c>
      <c r="U207" s="53">
        <f t="shared" si="35"/>
        <v>-0.29289321881345254</v>
      </c>
      <c r="V207" s="53">
        <f t="shared" si="35"/>
        <v>-0.29289321881345254</v>
      </c>
      <c r="W207" s="53">
        <f t="shared" si="35"/>
        <v>-0.29289321881345254</v>
      </c>
      <c r="X207" s="53">
        <f t="shared" si="35"/>
        <v>-0.29289321881345254</v>
      </c>
      <c r="Y207" s="53">
        <f t="shared" si="35"/>
        <v>-0.29289321881345254</v>
      </c>
      <c r="Z207" s="53">
        <f t="shared" si="35"/>
        <v>-0.29289321881345254</v>
      </c>
      <c r="AA207" s="53">
        <f t="shared" si="35"/>
        <v>-0.29289321881345254</v>
      </c>
      <c r="AB207" s="53">
        <f t="shared" si="35"/>
        <v>-0.29289321881345254</v>
      </c>
      <c r="AC207" s="53">
        <f t="shared" si="35"/>
        <v>-0.29289321881345254</v>
      </c>
      <c r="AD207" s="53">
        <f t="shared" si="35"/>
        <v>-0.29289321881345254</v>
      </c>
      <c r="AE207" s="53">
        <f t="shared" si="35"/>
        <v>-0.29289321881345254</v>
      </c>
      <c r="AF207" s="53">
        <f t="shared" si="35"/>
        <v>-0.29289321881345254</v>
      </c>
      <c r="AG207" s="53">
        <f t="shared" si="35"/>
        <v>-0.29289321881345254</v>
      </c>
      <c r="AH207" s="53">
        <f t="shared" si="35"/>
        <v>-0.29289321881345254</v>
      </c>
      <c r="AI207" s="53">
        <f t="shared" si="35"/>
        <v>-0.29289321881345254</v>
      </c>
      <c r="AJ207" s="53">
        <f t="shared" si="34"/>
        <v>-0.29289321881345254</v>
      </c>
      <c r="AK207" s="53">
        <f t="shared" si="34"/>
        <v>-0.29289321881345254</v>
      </c>
      <c r="AL207" s="53">
        <f t="shared" si="34"/>
        <v>-0.29289321881345254</v>
      </c>
      <c r="AM207" s="53">
        <f t="shared" si="34"/>
        <v>-0.29289321881345254</v>
      </c>
      <c r="AN207" s="53">
        <f t="shared" si="34"/>
        <v>-0.29289321881345254</v>
      </c>
      <c r="AO207" s="53">
        <f t="shared" si="34"/>
        <v>-0.29289321881345254</v>
      </c>
      <c r="AP207" s="53">
        <f t="shared" si="34"/>
        <v>-0.29289321881345254</v>
      </c>
      <c r="AQ207" s="53">
        <f t="shared" si="34"/>
        <v>-0.29289321881345254</v>
      </c>
      <c r="AR207" s="53">
        <f t="shared" si="34"/>
        <v>-0.29289321881345254</v>
      </c>
      <c r="AS207" s="53">
        <f t="shared" si="34"/>
        <v>-0.29289321881345254</v>
      </c>
      <c r="AT207" s="53">
        <f t="shared" si="34"/>
        <v>-0.29289321881345254</v>
      </c>
      <c r="AU207" s="53">
        <f t="shared" si="34"/>
        <v>-0.29289321881345254</v>
      </c>
      <c r="AV207" s="53">
        <f t="shared" si="34"/>
        <v>-0.29289321881345254</v>
      </c>
      <c r="AW207" s="53">
        <f t="shared" si="34"/>
        <v>-0.29289321881345254</v>
      </c>
      <c r="AX207" s="53">
        <f t="shared" si="34"/>
        <v>-0.29289321881345254</v>
      </c>
      <c r="AY207" s="53">
        <f t="shared" si="34"/>
        <v>-0.29289321881345254</v>
      </c>
      <c r="AZ207" s="53">
        <f t="shared" si="34"/>
        <v>-0.29289321881345254</v>
      </c>
    </row>
    <row r="208" spans="2:52">
      <c r="B208" s="50"/>
      <c r="C208" s="53"/>
      <c r="D208" s="51"/>
      <c r="E208" s="51"/>
      <c r="F208" s="51"/>
      <c r="G208" s="51"/>
      <c r="H208" s="53"/>
      <c r="I208" s="53"/>
      <c r="J208" s="53"/>
      <c r="K208" s="51"/>
      <c r="L208" s="51"/>
      <c r="M208" s="53"/>
      <c r="N208" s="51"/>
      <c r="O208" s="53"/>
      <c r="P208" s="51"/>
      <c r="Q208" s="51"/>
      <c r="R208" s="53"/>
      <c r="S208" s="53"/>
      <c r="T208" s="51"/>
      <c r="U208" s="51"/>
      <c r="V208" s="51"/>
      <c r="W208" s="51"/>
      <c r="X208" s="51"/>
      <c r="Y208" s="53"/>
      <c r="Z208" s="51"/>
      <c r="AA208" s="51"/>
      <c r="AB208" s="51"/>
      <c r="AC208" s="53"/>
      <c r="AD208" s="51"/>
      <c r="AE208" s="51"/>
      <c r="AF208" s="51"/>
      <c r="AG208" s="51"/>
      <c r="AH208" s="51"/>
      <c r="AI208" s="53"/>
      <c r="AJ208" s="51"/>
      <c r="AK208" s="51"/>
      <c r="AL208" s="53"/>
      <c r="AM208" s="51"/>
      <c r="AN208" s="51"/>
      <c r="AO208" s="50"/>
      <c r="AP208" s="50"/>
      <c r="AQ208" s="50"/>
      <c r="AR208" s="50"/>
      <c r="AS208" s="50"/>
      <c r="AT208" s="50"/>
      <c r="AU208" s="50"/>
      <c r="AV208" s="50"/>
      <c r="AW208" s="50"/>
      <c r="AX208" s="50"/>
      <c r="AY208" s="50"/>
      <c r="AZ208" s="50"/>
    </row>
    <row r="209" spans="2:52">
      <c r="B209" s="53"/>
      <c r="C209" s="51"/>
      <c r="D209" s="50"/>
      <c r="E209" s="50"/>
      <c r="F209" s="50"/>
      <c r="G209" s="50"/>
      <c r="H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0"/>
      <c r="AA209" s="50"/>
      <c r="AB209" s="50"/>
      <c r="AC209" s="50"/>
      <c r="AD209" s="50"/>
      <c r="AE209" s="50"/>
      <c r="AF209" s="50"/>
      <c r="AG209" s="50"/>
      <c r="AH209" s="50"/>
      <c r="AI209" s="50"/>
      <c r="AJ209" s="50"/>
      <c r="AK209" s="50"/>
      <c r="AL209" s="50"/>
      <c r="AM209" s="50"/>
      <c r="AN209" s="50"/>
      <c r="AO209" s="50"/>
      <c r="AP209" s="50"/>
      <c r="AQ209" s="50"/>
      <c r="AR209" s="50"/>
      <c r="AS209" s="50"/>
      <c r="AT209" s="50"/>
      <c r="AU209" s="50"/>
      <c r="AV209" s="50"/>
      <c r="AW209" s="50"/>
      <c r="AX209" s="50"/>
      <c r="AY209" s="50"/>
      <c r="AZ209" s="50"/>
    </row>
    <row r="210" spans="2:52">
      <c r="B210" s="69"/>
      <c r="C210" s="69"/>
      <c r="D210" s="69" cm="1">
        <f t="array" ref="D210">AVERAGE(IF(ISERROR(D163:D207),"",D163:D207))</f>
        <v>-0.29289321881345226</v>
      </c>
      <c r="E210" s="69" cm="1">
        <f t="array" ref="E210">AVERAGE(IF(ISERROR(E163:E207),"",E163:E207))</f>
        <v>-0.29289321881345226</v>
      </c>
      <c r="F210" s="69" cm="1">
        <f t="array" ref="F210">AVERAGE(IF(ISERROR(F163:F207),"",F163:F207))</f>
        <v>-0.29289321881345226</v>
      </c>
      <c r="G210" s="69" cm="1">
        <f t="array" ref="G210">AVERAGE(IF(ISERROR(G163:G207),"",G163:G207))</f>
        <v>-2.7314732525879411E-2</v>
      </c>
      <c r="H210" s="69" cm="1">
        <f t="array" ref="H210">AVERAGE(IF(ISERROR(H163:H207),"",H163:H207))</f>
        <v>-3.1782885784408507E-2</v>
      </c>
      <c r="I210" s="69" cm="1">
        <f t="array" ref="I210">AVERAGE(IF(ISERROR(I163:I207),"",I163:I207))</f>
        <v>-0.29289321881345226</v>
      </c>
      <c r="J210" s="69" cm="1">
        <f t="array" ref="J210">AVERAGE(IF(ISERROR(J163:J207),"",J163:J207))</f>
        <v>-0.29289321881345226</v>
      </c>
      <c r="K210" s="69" cm="1">
        <f t="array" ref="K210">AVERAGE(IF(ISERROR(K163:K207),"",K163:K207))</f>
        <v>-0.29289321881345226</v>
      </c>
      <c r="L210" s="69" cm="1">
        <f t="array" ref="L210">AVERAGE(IF(ISERROR(L163:L207),"",L163:L207))</f>
        <v>-0.29289321881345226</v>
      </c>
      <c r="M210" s="69" cm="1">
        <f t="array" ref="M210">AVERAGE(IF(ISERROR(M163:M207),"",M163:M207))</f>
        <v>-0.29289321881345226</v>
      </c>
      <c r="N210" s="69" cm="1">
        <f t="array" ref="N210">AVERAGE(IF(ISERROR(N163:N207),"",N163:N207))</f>
        <v>-0.29289321881345226</v>
      </c>
      <c r="O210" s="69" cm="1">
        <f t="array" ref="O210">AVERAGE(IF(ISERROR(O163:O207),"",O163:O207))</f>
        <v>-0.29289321881345226</v>
      </c>
      <c r="P210" s="69" cm="1">
        <f t="array" ref="P210">AVERAGE(IF(ISERROR(P163:P207),"",P163:P207))</f>
        <v>-0.29289321881345226</v>
      </c>
      <c r="Q210" s="69" cm="1">
        <f t="array" ref="Q210">AVERAGE(IF(ISERROR(Q163:Q207),"",Q163:Q207))</f>
        <v>-0.29289321881345226</v>
      </c>
      <c r="R210" s="69" cm="1">
        <f t="array" ref="R210">AVERAGE(IF(ISERROR(R163:R207),"",R163:R207))</f>
        <v>-0.29289321881345226</v>
      </c>
      <c r="S210" s="69" cm="1">
        <f t="array" ref="S210">AVERAGE(IF(ISERROR(S163:S207),"",S163:S207))</f>
        <v>-0.29289321881345226</v>
      </c>
      <c r="T210" s="69" cm="1">
        <f t="array" ref="T210">AVERAGE(IF(ISERROR(T163:T207),"",T163:T207))</f>
        <v>-0.29289321881345226</v>
      </c>
      <c r="U210" s="69" cm="1">
        <f t="array" ref="U210">AVERAGE(IF(ISERROR(U163:U207),"",U163:U207))</f>
        <v>-0.29289321881345226</v>
      </c>
      <c r="V210" s="69" cm="1">
        <f t="array" ref="V210">AVERAGE(IF(ISERROR(V163:V207),"",V163:V207))</f>
        <v>-0.29289321881345226</v>
      </c>
      <c r="W210" s="69" cm="1">
        <f t="array" ref="W210">AVERAGE(IF(ISERROR(W163:W207),"",W163:W207))</f>
        <v>-0.29289321881345226</v>
      </c>
      <c r="X210" s="69" cm="1">
        <f t="array" ref="X210">AVERAGE(IF(ISERROR(X163:X207),"",X163:X207))</f>
        <v>-0.29289321881345226</v>
      </c>
      <c r="Y210" s="69" cm="1">
        <f t="array" ref="Y210">AVERAGE(IF(ISERROR(Y163:Y207),"",Y163:Y207))</f>
        <v>-0.29289321881345226</v>
      </c>
      <c r="Z210" s="69" cm="1">
        <f t="array" ref="Z210">AVERAGE(IF(ISERROR(Z163:Z207),"",Z163:Z207))</f>
        <v>-0.29289321881345226</v>
      </c>
      <c r="AA210" s="69" cm="1">
        <f t="array" ref="AA210">AVERAGE(IF(ISERROR(AA163:AA207),"",AA163:AA207))</f>
        <v>-0.29289321881345226</v>
      </c>
      <c r="AB210" s="69" cm="1">
        <f t="array" ref="AB210">AVERAGE(IF(ISERROR(AB163:AB207),"",AB163:AB207))</f>
        <v>-0.29289321881345226</v>
      </c>
      <c r="AC210" s="69" cm="1">
        <f t="array" ref="AC210">AVERAGE(IF(ISERROR(AC163:AC207),"",AC163:AC207))</f>
        <v>-0.29289321881345226</v>
      </c>
      <c r="AD210" s="69" cm="1">
        <f t="array" ref="AD210">AVERAGE(IF(ISERROR(AD163:AD207),"",AD163:AD207))</f>
        <v>-0.29289321881345226</v>
      </c>
      <c r="AE210" s="69" cm="1">
        <f t="array" ref="AE210">AVERAGE(IF(ISERROR(AE163:AE207),"",AE163:AE207))</f>
        <v>-0.29289321881345226</v>
      </c>
      <c r="AF210" s="69" cm="1">
        <f t="array" ref="AF210">AVERAGE(IF(ISERROR(AF163:AF207),"",AF163:AF207))</f>
        <v>-0.29289321881345226</v>
      </c>
      <c r="AG210" s="69" cm="1">
        <f t="array" ref="AG210">AVERAGE(IF(ISERROR(AG163:AG207),"",AG163:AG207))</f>
        <v>-0.29289321881345226</v>
      </c>
      <c r="AH210" s="69" cm="1">
        <f t="array" ref="AH210">AVERAGE(IF(ISERROR(AH163:AH207),"",AH163:AH207))</f>
        <v>-0.29289321881345226</v>
      </c>
      <c r="AI210" s="69" cm="1">
        <f t="array" ref="AI210">AVERAGE(IF(ISERROR(AI163:AI207),"",AI163:AI207))</f>
        <v>-0.29289321881345226</v>
      </c>
      <c r="AJ210" s="69" cm="1">
        <f t="array" ref="AJ210">AVERAGE(IF(ISERROR(AJ163:AJ207),"",AJ163:AJ207))</f>
        <v>-0.29289321881345226</v>
      </c>
      <c r="AK210" s="69" cm="1">
        <f t="array" ref="AK210">AVERAGE(IF(ISERROR(AK163:AK207),"",AK163:AK207))</f>
        <v>-0.29289321881345226</v>
      </c>
      <c r="AL210" s="69" cm="1">
        <f t="array" ref="AL210">AVERAGE(IF(ISERROR(AL163:AL207),"",AL163:AL207))</f>
        <v>-0.29289321881345226</v>
      </c>
      <c r="AM210" s="69" cm="1">
        <f t="array" ref="AM210">AVERAGE(IF(ISERROR(AM163:AM207),"",AM163:AM207))</f>
        <v>-0.29289321881345226</v>
      </c>
      <c r="AN210" s="69" cm="1">
        <f t="array" ref="AN210">AVERAGE(IF(ISERROR(AN163:AN207),"",AN163:AN207))</f>
        <v>-0.29289321881345226</v>
      </c>
      <c r="AO210" s="69" cm="1">
        <f t="array" ref="AO210">AVERAGE(IF(ISERROR(AO163:AO207),"",AO163:AO207))</f>
        <v>-0.29289321881345226</v>
      </c>
      <c r="AP210" s="69" cm="1">
        <f t="array" ref="AP210">AVERAGE(IF(ISERROR(AP163:AP207),"",AP163:AP207))</f>
        <v>-0.29289321881345226</v>
      </c>
      <c r="AQ210" s="69" cm="1">
        <f t="array" ref="AQ210">AVERAGE(IF(ISERROR(AQ163:AQ207),"",AQ163:AQ207))</f>
        <v>-0.29289321881345226</v>
      </c>
      <c r="AR210" s="69" cm="1">
        <f t="array" ref="AR210">AVERAGE(IF(ISERROR(AR163:AR207),"",AR163:AR207))</f>
        <v>-0.29289321881345226</v>
      </c>
      <c r="AS210" s="69" cm="1">
        <f t="array" ref="AS210">AVERAGE(IF(ISERROR(AS163:AS207),"",AS163:AS207))</f>
        <v>-0.29289321881345226</v>
      </c>
      <c r="AT210" s="69" cm="1">
        <f t="array" ref="AT210">AVERAGE(IF(ISERROR(AT163:AT207),"",AT163:AT207))</f>
        <v>-0.29289321881345226</v>
      </c>
      <c r="AU210" s="69" cm="1">
        <f t="array" ref="AU210">AVERAGE(IF(ISERROR(AU163:AU207),"",AU163:AU207))</f>
        <v>-0.29289321881345226</v>
      </c>
      <c r="AV210" s="69" cm="1">
        <f t="array" ref="AV210">AVERAGE(IF(ISERROR(AV163:AV207),"",AV163:AV207))</f>
        <v>-0.29289321881345226</v>
      </c>
      <c r="AW210" s="69" cm="1">
        <f t="array" ref="AW210">AVERAGE(IF(ISERROR(AW163:AW207),"",AW163:AW207))</f>
        <v>-0.29289321881345226</v>
      </c>
      <c r="AX210" s="69" cm="1">
        <f t="array" ref="AX210">AVERAGE(IF(ISERROR(AX163:AX207),"",AX163:AX207))</f>
        <v>-0.29289321881345226</v>
      </c>
      <c r="AY210" s="69" cm="1">
        <f t="array" ref="AY210">AVERAGE(IF(ISERROR(AY163:AY207),"",AY163:AY207))</f>
        <v>-0.29289321881345226</v>
      </c>
      <c r="AZ210" s="69" cm="1">
        <f t="array" ref="AZ210">AVERAGE(IF(ISERROR(AZ163:AZ207),"",AZ163:AZ207))</f>
        <v>-0.29289321881345226</v>
      </c>
    </row>
    <row r="211" spans="2:52">
      <c r="B211" s="69"/>
      <c r="C211" s="69"/>
      <c r="D211" s="69" t="s">
        <v>99</v>
      </c>
      <c r="E211" s="69"/>
      <c r="F211" s="69" t="s">
        <v>196</v>
      </c>
      <c r="G211" s="69"/>
      <c r="H211" s="69"/>
      <c r="I211" s="69"/>
      <c r="J211" s="69"/>
      <c r="K211" s="69"/>
      <c r="L211" s="69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  <c r="AA211" s="69"/>
      <c r="AB211" s="69"/>
      <c r="AC211" s="69"/>
      <c r="AD211" s="69"/>
      <c r="AE211" s="69"/>
      <c r="AF211" s="69"/>
      <c r="AG211" s="69"/>
      <c r="AH211" s="69"/>
      <c r="AI211" s="69"/>
      <c r="AJ211" s="69"/>
      <c r="AK211" s="69"/>
      <c r="AL211" s="69"/>
      <c r="AM211" s="69"/>
      <c r="AN211" s="69"/>
      <c r="AO211" s="69"/>
      <c r="AP211" s="69"/>
      <c r="AQ211" s="69"/>
      <c r="AR211" s="69"/>
      <c r="AS211" s="69"/>
      <c r="AT211" s="69"/>
      <c r="AU211" s="69"/>
      <c r="AV211" s="69"/>
      <c r="AW211" s="69"/>
      <c r="AX211" s="69"/>
      <c r="AY211" s="69"/>
      <c r="AZ211" s="69"/>
    </row>
    <row r="212" spans="2:52">
      <c r="B212" s="69" t="s">
        <v>100</v>
      </c>
      <c r="C212" s="69"/>
      <c r="D212" s="51" cm="1">
        <f t="array" ref="D212">AVERAGE(IF(ISERROR(C163:AZ207),"",C163:AZ207))</f>
        <v>-0.28235475866705034</v>
      </c>
      <c r="E212" s="51"/>
      <c r="F212" s="51" cm="1">
        <f t="array" ref="F212">AVERAGE(IF(ISERROR(C194:AZ207),"",C194:AZ207))</f>
        <v>-0.28245990401289772</v>
      </c>
      <c r="G212" s="69"/>
      <c r="H212" s="69"/>
      <c r="I212" s="69"/>
      <c r="J212" s="69"/>
      <c r="K212" s="69"/>
      <c r="L212" s="69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  <c r="AA212" s="69"/>
      <c r="AB212" s="69"/>
      <c r="AC212" s="69"/>
      <c r="AD212" s="69"/>
      <c r="AE212" s="69"/>
      <c r="AF212" s="69"/>
      <c r="AG212" s="69"/>
      <c r="AH212" s="69"/>
      <c r="AI212" s="69"/>
      <c r="AJ212" s="69"/>
      <c r="AK212" s="69"/>
      <c r="AL212" s="69"/>
      <c r="AM212" s="69"/>
      <c r="AN212" s="69"/>
      <c r="AO212" s="69"/>
      <c r="AP212" s="69"/>
      <c r="AQ212" s="69"/>
      <c r="AR212" s="69"/>
      <c r="AS212" s="69"/>
      <c r="AT212" s="69"/>
      <c r="AU212" s="69"/>
      <c r="AV212" s="69"/>
      <c r="AW212" s="69"/>
      <c r="AX212" s="69"/>
      <c r="AY212" s="69"/>
      <c r="AZ212" s="69"/>
    </row>
    <row r="213" spans="2:52">
      <c r="B213" s="69" t="s">
        <v>195</v>
      </c>
      <c r="C213" s="69"/>
      <c r="D213" s="51" cm="1">
        <f t="array" ref="D213">MEDIAN(IF(ISERROR(C163:AZ207),"",C163:AZ207))</f>
        <v>-0.29289321881345254</v>
      </c>
      <c r="E213" s="51"/>
      <c r="F213" s="51" cm="1">
        <f t="array" ref="F213">MEDIAN(IF(ISERROR(C194:AZ207),"",C194:AZ207))</f>
        <v>-0.29289321881345254</v>
      </c>
      <c r="G213" s="69"/>
      <c r="H213" s="69"/>
      <c r="I213" s="69"/>
      <c r="J213" s="69"/>
      <c r="K213" s="69"/>
      <c r="L213" s="69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  <c r="AA213" s="69"/>
      <c r="AB213" s="69"/>
      <c r="AC213" s="69"/>
      <c r="AD213" s="69"/>
      <c r="AE213" s="69"/>
      <c r="AF213" s="69"/>
      <c r="AG213" s="69"/>
      <c r="AH213" s="69"/>
      <c r="AI213" s="69"/>
      <c r="AJ213" s="69"/>
      <c r="AK213" s="69"/>
      <c r="AL213" s="69"/>
      <c r="AM213" s="69"/>
      <c r="AN213" s="69"/>
      <c r="AO213" s="69"/>
      <c r="AP213" s="69"/>
      <c r="AQ213" s="69"/>
      <c r="AR213" s="69"/>
      <c r="AS213" s="69"/>
      <c r="AT213" s="69"/>
      <c r="AU213" s="69"/>
      <c r="AV213" s="69"/>
      <c r="AW213" s="69"/>
      <c r="AX213" s="69"/>
      <c r="AY213" s="69"/>
      <c r="AZ213" s="69"/>
    </row>
    <row r="214" spans="2:52">
      <c r="B214" s="69" t="s">
        <v>95</v>
      </c>
      <c r="C214" s="69"/>
      <c r="D214" s="51" cm="1">
        <f t="array" ref="D214">STDEV(IF(ISERROR(C163:AZ207),"",C163:AZ207))</f>
        <v>5.1690186032348956E-2</v>
      </c>
      <c r="E214" s="51"/>
      <c r="F214" s="51" cm="1">
        <f t="array" ref="F214">STDEV(IF(ISERROR(C194:AZ207),"",C194:AZ207))</f>
        <v>5.115916863259444E-2</v>
      </c>
      <c r="G214" s="69"/>
      <c r="H214" s="69"/>
      <c r="I214" s="69"/>
      <c r="J214" s="69"/>
      <c r="K214" s="69"/>
      <c r="L214" s="69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  <c r="AA214" s="69"/>
      <c r="AB214" s="69"/>
      <c r="AC214" s="69"/>
      <c r="AD214" s="69"/>
      <c r="AE214" s="69"/>
      <c r="AF214" s="69"/>
      <c r="AG214" s="69"/>
      <c r="AH214" s="69"/>
      <c r="AI214" s="69"/>
      <c r="AJ214" s="69"/>
      <c r="AK214" s="69"/>
      <c r="AL214" s="69"/>
      <c r="AM214" s="69"/>
      <c r="AN214" s="69"/>
      <c r="AO214" s="69"/>
      <c r="AP214" s="69"/>
      <c r="AQ214" s="69"/>
      <c r="AR214" s="69"/>
      <c r="AS214" s="69"/>
      <c r="AT214" s="69"/>
      <c r="AU214" s="69"/>
      <c r="AV214" s="69"/>
      <c r="AW214" s="69"/>
      <c r="AX214" s="69"/>
      <c r="AY214" s="69"/>
      <c r="AZ214" s="69"/>
    </row>
    <row r="215" spans="2:52">
      <c r="B215" s="69" t="s">
        <v>96</v>
      </c>
      <c r="C215" s="69"/>
      <c r="D215" s="51" cm="1">
        <f t="array" ref="D215">MAX(IF(ISERROR(C163:AZ207),"",C163:AZ207))</f>
        <v>-5.2266469649450142E-3</v>
      </c>
      <c r="E215" s="51"/>
      <c r="F215" s="51" cm="1">
        <f t="array" ref="F215">MAX(IF(ISERROR(C194:AZ207),"",C194:AZ207))</f>
        <v>-2.5974233016477943E-2</v>
      </c>
      <c r="G215" s="69"/>
      <c r="H215" s="69"/>
      <c r="I215" s="69"/>
      <c r="J215" s="69"/>
      <c r="K215" s="69"/>
      <c r="L215" s="69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  <c r="AA215" s="69"/>
      <c r="AB215" s="69"/>
      <c r="AC215" s="69"/>
      <c r="AD215" s="69"/>
      <c r="AE215" s="69"/>
      <c r="AF215" s="69"/>
      <c r="AG215" s="69"/>
      <c r="AH215" s="69"/>
      <c r="AI215" s="69"/>
      <c r="AJ215" s="69"/>
      <c r="AK215" s="69"/>
      <c r="AL215" s="69"/>
      <c r="AM215" s="69"/>
      <c r="AN215" s="69"/>
      <c r="AO215" s="69"/>
      <c r="AP215" s="69"/>
      <c r="AQ215" s="69"/>
      <c r="AR215" s="69"/>
      <c r="AS215" s="69"/>
      <c r="AT215" s="69"/>
      <c r="AU215" s="69"/>
      <c r="AV215" s="69"/>
      <c r="AW215" s="69"/>
      <c r="AX215" s="69"/>
      <c r="AY215" s="69"/>
      <c r="AZ215" s="69"/>
    </row>
    <row r="216" spans="2:52">
      <c r="B216" s="69" t="s">
        <v>97</v>
      </c>
      <c r="C216" s="69"/>
      <c r="D216" s="51" cm="1">
        <f t="array" ref="D216">MIN(IF(ISERROR(C163:AZ207),"",C163:AZ207))</f>
        <v>-0.29289321881345254</v>
      </c>
      <c r="E216" s="51"/>
      <c r="F216" s="51" cm="1">
        <f t="array" ref="F216">MIN(IF(ISERROR(B194:AZ207),"",B194:AZ207))</f>
        <v>-0.29289321881345254</v>
      </c>
      <c r="G216" s="69"/>
      <c r="H216" s="69"/>
      <c r="I216" s="69"/>
      <c r="J216" s="69"/>
      <c r="K216" s="69"/>
      <c r="L216" s="69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  <c r="AA216" s="69"/>
      <c r="AB216" s="69"/>
      <c r="AC216" s="69"/>
      <c r="AD216" s="69"/>
      <c r="AE216" s="69"/>
      <c r="AF216" s="69"/>
      <c r="AG216" s="69"/>
      <c r="AH216" s="69"/>
      <c r="AI216" s="69"/>
      <c r="AJ216" s="69"/>
      <c r="AK216" s="69"/>
      <c r="AL216" s="69"/>
      <c r="AM216" s="69"/>
      <c r="AN216" s="69"/>
      <c r="AO216" s="69"/>
      <c r="AP216" s="69"/>
      <c r="AQ216" s="69"/>
      <c r="AR216" s="69"/>
      <c r="AS216" s="69"/>
      <c r="AT216" s="69"/>
      <c r="AU216" s="69"/>
      <c r="AV216" s="69"/>
      <c r="AW216" s="69"/>
      <c r="AX216" s="69"/>
      <c r="AY216" s="69"/>
      <c r="AZ216" s="69"/>
    </row>
    <row r="217" spans="2:52">
      <c r="B217" s="69"/>
      <c r="C217" s="69"/>
      <c r="D217" s="69"/>
      <c r="E217" s="69"/>
      <c r="F217" s="69"/>
      <c r="G217" s="69"/>
      <c r="H217" s="69"/>
      <c r="I217" s="69"/>
      <c r="J217" s="69"/>
      <c r="K217" s="69"/>
      <c r="L217" s="69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  <c r="AA217" s="69"/>
      <c r="AB217" s="69"/>
      <c r="AC217" s="69"/>
      <c r="AD217" s="69"/>
      <c r="AE217" s="69"/>
      <c r="AF217" s="69"/>
      <c r="AG217" s="69"/>
      <c r="AH217" s="69"/>
      <c r="AI217" s="69"/>
      <c r="AJ217" s="69"/>
      <c r="AK217" s="69"/>
      <c r="AL217" s="69"/>
      <c r="AM217" s="69"/>
      <c r="AN217" s="69"/>
      <c r="AO217" s="69"/>
      <c r="AP217" s="69"/>
      <c r="AQ217" s="69"/>
      <c r="AR217" s="69"/>
      <c r="AS217" s="69"/>
      <c r="AT217" s="69"/>
      <c r="AU217" s="69"/>
      <c r="AV217" s="69"/>
      <c r="AW217" s="69"/>
      <c r="AX217" s="69"/>
      <c r="AY217" s="69"/>
      <c r="AZ217" s="69"/>
    </row>
    <row r="218" spans="2:52">
      <c r="B218" s="69"/>
      <c r="C218" s="69"/>
      <c r="D218" s="69" t="s">
        <v>99</v>
      </c>
      <c r="E218" s="69"/>
      <c r="F218" s="69" t="s">
        <v>196</v>
      </c>
      <c r="G218" s="69"/>
      <c r="H218" s="69"/>
      <c r="I218" s="69"/>
      <c r="J218" s="69"/>
      <c r="K218" s="69"/>
      <c r="L218" s="69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  <c r="AA218" s="69"/>
      <c r="AB218" s="69"/>
      <c r="AC218" s="69"/>
      <c r="AD218" s="69"/>
      <c r="AE218" s="69"/>
      <c r="AF218" s="69"/>
      <c r="AG218" s="69"/>
      <c r="AH218" s="69"/>
      <c r="AI218" s="69"/>
      <c r="AJ218" s="69"/>
      <c r="AK218" s="69"/>
      <c r="AL218" s="69"/>
      <c r="AM218" s="69"/>
      <c r="AN218" s="69"/>
      <c r="AO218" s="69"/>
      <c r="AP218" s="69"/>
      <c r="AQ218" s="69"/>
      <c r="AR218" s="69"/>
      <c r="AS218" s="69"/>
      <c r="AT218" s="69"/>
      <c r="AU218" s="69"/>
      <c r="AV218" s="69"/>
      <c r="AW218" s="69"/>
      <c r="AX218" s="69"/>
      <c r="AY218" s="69"/>
      <c r="AZ218" s="69"/>
    </row>
    <row r="219" spans="2:52">
      <c r="B219" s="69" t="s">
        <v>100</v>
      </c>
      <c r="C219" s="69"/>
      <c r="D219" s="51" cm="1">
        <f t="array" ref="D219">AVERAGE(IF(ISERROR(C163:AN207),"",C163:AN207))</f>
        <v>-0.27902487658451425</v>
      </c>
      <c r="E219" s="51"/>
      <c r="F219" s="51" cm="1">
        <f t="array" ref="F219">AVERAGE(IF(ISERROR(C194:AN207),"",C194:AN207))</f>
        <v>-0.27916517302325072</v>
      </c>
      <c r="G219" s="69"/>
      <c r="H219" s="69"/>
      <c r="I219" s="69"/>
      <c r="J219" s="69"/>
      <c r="K219" s="69"/>
      <c r="L219" s="69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  <c r="AA219" s="69"/>
      <c r="AB219" s="69"/>
      <c r="AC219" s="69"/>
      <c r="AD219" s="69"/>
      <c r="AE219" s="69"/>
      <c r="AF219" s="69"/>
      <c r="AG219" s="69"/>
      <c r="AH219" s="69"/>
      <c r="AI219" s="69"/>
      <c r="AJ219" s="69"/>
      <c r="AK219" s="69"/>
      <c r="AL219" s="69"/>
      <c r="AM219" s="69"/>
      <c r="AN219" s="69"/>
      <c r="AO219" s="69"/>
      <c r="AP219" s="69"/>
      <c r="AQ219" s="69"/>
      <c r="AR219" s="69"/>
      <c r="AS219" s="69"/>
      <c r="AT219" s="69"/>
      <c r="AU219" s="69"/>
      <c r="AV219" s="69"/>
      <c r="AW219" s="69"/>
      <c r="AX219" s="69"/>
      <c r="AY219" s="69"/>
      <c r="AZ219" s="69"/>
    </row>
    <row r="220" spans="2:52">
      <c r="B220" s="69" t="s">
        <v>195</v>
      </c>
      <c r="C220" s="69"/>
      <c r="D220" s="51" cm="1">
        <f t="array" ref="D220">MEDIAN(IF(ISERROR(C163:AN207),"",C163:AN207))</f>
        <v>-0.29289321881345254</v>
      </c>
      <c r="E220" s="51"/>
      <c r="F220" s="51" cm="1">
        <f t="array" ref="F220">MEDIAN(IF(ISERROR(C194:AN207),"",C194:AN207))</f>
        <v>-0.29289321881345254</v>
      </c>
      <c r="G220" s="69"/>
      <c r="H220" s="69"/>
      <c r="I220" s="69"/>
      <c r="J220" s="69"/>
      <c r="K220" s="69"/>
      <c r="L220" s="69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  <c r="AA220" s="69"/>
      <c r="AB220" s="69"/>
      <c r="AC220" s="69"/>
      <c r="AD220" s="69"/>
      <c r="AE220" s="69"/>
      <c r="AF220" s="69"/>
      <c r="AG220" s="69"/>
      <c r="AH220" s="69"/>
      <c r="AI220" s="69"/>
      <c r="AJ220" s="69"/>
      <c r="AK220" s="69"/>
      <c r="AL220" s="69"/>
      <c r="AM220" s="69"/>
      <c r="AN220" s="69"/>
      <c r="AO220" s="69"/>
      <c r="AP220" s="69"/>
      <c r="AQ220" s="69"/>
      <c r="AR220" s="69"/>
      <c r="AS220" s="69"/>
      <c r="AT220" s="69"/>
      <c r="AU220" s="69"/>
      <c r="AV220" s="69"/>
      <c r="AW220" s="69"/>
      <c r="AX220" s="69"/>
      <c r="AY220" s="69"/>
      <c r="AZ220" s="69"/>
    </row>
    <row r="221" spans="2:52">
      <c r="B221" s="69" t="s">
        <v>95</v>
      </c>
      <c r="C221" s="69"/>
      <c r="D221" s="51" cm="1">
        <f t="array" ref="D221">STDEV(IF(ISERROR(C163:AN207),"",C163:AN207))</f>
        <v>5.8910155770989563E-2</v>
      </c>
      <c r="E221" s="51"/>
      <c r="F221" s="51" cm="1">
        <f t="array" ref="F221">STDEV(IF(ISERROR(C194:AN207),"",C194:AN207))</f>
        <v>5.8309561551300029E-2</v>
      </c>
      <c r="G221" s="69"/>
      <c r="H221" s="69"/>
      <c r="I221" s="69"/>
      <c r="J221" s="69"/>
      <c r="K221" s="69"/>
      <c r="L221" s="69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  <c r="AA221" s="69"/>
      <c r="AB221" s="69"/>
      <c r="AC221" s="69"/>
      <c r="AD221" s="69"/>
      <c r="AE221" s="69"/>
      <c r="AF221" s="69"/>
      <c r="AG221" s="69"/>
      <c r="AH221" s="69"/>
      <c r="AI221" s="69"/>
      <c r="AJ221" s="69"/>
      <c r="AK221" s="69"/>
      <c r="AL221" s="69"/>
      <c r="AM221" s="69"/>
      <c r="AN221" s="69"/>
      <c r="AO221" s="69"/>
      <c r="AP221" s="69"/>
      <c r="AQ221" s="69"/>
      <c r="AR221" s="69"/>
      <c r="AS221" s="69"/>
      <c r="AT221" s="69"/>
      <c r="AU221" s="69"/>
      <c r="AV221" s="69"/>
      <c r="AW221" s="69"/>
      <c r="AX221" s="69"/>
      <c r="AY221" s="69"/>
      <c r="AZ221" s="69"/>
    </row>
    <row r="222" spans="2:52">
      <c r="B222" s="69" t="s">
        <v>96</v>
      </c>
      <c r="C222" s="69"/>
      <c r="D222" s="51" cm="1">
        <f t="array" ref="D222">MAX(IF(ISERROR(C163:AN207),"",C163:AN207))</f>
        <v>-5.2266469649450142E-3</v>
      </c>
      <c r="E222" s="51"/>
      <c r="F222" s="51" cm="1">
        <f t="array" ref="F222">MAX(IF(ISERROR(C194:AN207),"",C194:AN207))</f>
        <v>-2.5974233016477943E-2</v>
      </c>
      <c r="G222" s="69"/>
      <c r="H222" s="69"/>
      <c r="I222" s="69"/>
      <c r="J222" s="69"/>
      <c r="K222" s="69"/>
      <c r="L222" s="69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  <c r="AA222" s="69"/>
      <c r="AB222" s="69"/>
      <c r="AC222" s="69"/>
      <c r="AD222" s="69"/>
      <c r="AE222" s="69"/>
      <c r="AF222" s="69"/>
      <c r="AG222" s="69"/>
      <c r="AH222" s="69"/>
      <c r="AI222" s="69"/>
      <c r="AJ222" s="69"/>
      <c r="AK222" s="69"/>
      <c r="AL222" s="69"/>
      <c r="AM222" s="69"/>
      <c r="AN222" s="69"/>
      <c r="AO222" s="69"/>
      <c r="AP222" s="69"/>
      <c r="AQ222" s="69"/>
      <c r="AR222" s="69"/>
      <c r="AS222" s="69"/>
      <c r="AT222" s="69"/>
      <c r="AU222" s="69"/>
      <c r="AV222" s="69"/>
      <c r="AW222" s="69"/>
      <c r="AX222" s="69"/>
      <c r="AY222" s="69"/>
      <c r="AZ222" s="69"/>
    </row>
    <row r="223" spans="2:52">
      <c r="B223" s="69" t="s">
        <v>97</v>
      </c>
      <c r="C223" s="69"/>
      <c r="D223" s="51" cm="1">
        <f t="array" ref="D223">MIN(IF(ISERROR(C163:AN207),"",C163:AN207))</f>
        <v>-0.29289321881345254</v>
      </c>
      <c r="E223" s="51"/>
      <c r="F223" s="51" cm="1">
        <f t="array" ref="F223">MIN(IF(ISERROR(C194:AN207),"",C194:AN207))</f>
        <v>-0.29289321881345254</v>
      </c>
      <c r="G223" s="69"/>
      <c r="H223" s="69"/>
      <c r="I223" s="69"/>
      <c r="J223" s="69"/>
      <c r="K223" s="69"/>
      <c r="L223" s="69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  <c r="AA223" s="69"/>
      <c r="AB223" s="69"/>
      <c r="AC223" s="69"/>
      <c r="AD223" s="69"/>
      <c r="AE223" s="69"/>
      <c r="AF223" s="69"/>
      <c r="AG223" s="69"/>
      <c r="AH223" s="69"/>
      <c r="AI223" s="69"/>
      <c r="AJ223" s="69"/>
      <c r="AK223" s="69"/>
      <c r="AL223" s="69"/>
      <c r="AM223" s="69"/>
      <c r="AN223" s="69"/>
      <c r="AO223" s="69"/>
      <c r="AP223" s="69"/>
      <c r="AQ223" s="69"/>
      <c r="AR223" s="69"/>
      <c r="AS223" s="69"/>
      <c r="AT223" s="69"/>
      <c r="AU223" s="69"/>
      <c r="AV223" s="69"/>
      <c r="AW223" s="69"/>
      <c r="AX223" s="69"/>
      <c r="AY223" s="69"/>
      <c r="AZ223" s="69"/>
    </row>
    <row r="224" spans="2:52">
      <c r="B224" s="69"/>
      <c r="C224" s="69"/>
      <c r="D224" s="69"/>
      <c r="E224" s="69"/>
      <c r="F224" s="69"/>
      <c r="G224" s="69"/>
      <c r="H224" s="69"/>
      <c r="I224" s="69"/>
      <c r="J224" s="69"/>
      <c r="K224" s="69"/>
      <c r="L224" s="69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  <c r="AA224" s="69"/>
      <c r="AB224" s="69"/>
      <c r="AC224" s="69"/>
      <c r="AD224" s="69"/>
      <c r="AE224" s="69"/>
      <c r="AF224" s="69"/>
      <c r="AG224" s="69"/>
      <c r="AH224" s="69"/>
      <c r="AI224" s="69"/>
      <c r="AJ224" s="69"/>
      <c r="AK224" s="69"/>
      <c r="AL224" s="69"/>
      <c r="AM224" s="69"/>
      <c r="AN224" s="69"/>
      <c r="AO224" s="69"/>
      <c r="AP224" s="69"/>
      <c r="AQ224" s="69"/>
      <c r="AR224" s="69"/>
      <c r="AS224" s="69"/>
      <c r="AT224" s="69"/>
      <c r="AU224" s="69"/>
      <c r="AV224" s="69"/>
      <c r="AW224" s="69"/>
      <c r="AX224" s="69"/>
      <c r="AY224" s="69"/>
      <c r="AZ224" s="69"/>
    </row>
    <row r="225" spans="2:52">
      <c r="B225" s="69"/>
      <c r="C225" s="69"/>
      <c r="D225" s="69"/>
      <c r="E225" s="69"/>
      <c r="F225" s="69"/>
      <c r="G225" s="69"/>
      <c r="H225" s="69"/>
      <c r="I225" s="69"/>
      <c r="J225" s="69"/>
      <c r="K225" s="69"/>
      <c r="L225" s="69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  <c r="AA225" s="69"/>
      <c r="AB225" s="69"/>
      <c r="AC225" s="69"/>
      <c r="AD225" s="69"/>
      <c r="AE225" s="69"/>
      <c r="AF225" s="69"/>
      <c r="AG225" s="69"/>
      <c r="AH225" s="69"/>
      <c r="AI225" s="69"/>
      <c r="AJ225" s="69"/>
      <c r="AK225" s="69"/>
      <c r="AL225" s="69"/>
      <c r="AM225" s="69"/>
      <c r="AN225" s="69"/>
      <c r="AO225" s="69"/>
      <c r="AP225" s="69"/>
      <c r="AQ225" s="69"/>
      <c r="AR225" s="69"/>
      <c r="AS225" s="69"/>
      <c r="AT225" s="69"/>
      <c r="AU225" s="69"/>
      <c r="AV225" s="69"/>
      <c r="AW225" s="69"/>
      <c r="AX225" s="69"/>
      <c r="AY225" s="69"/>
      <c r="AZ225" s="69"/>
    </row>
    <row r="226" spans="2:52">
      <c r="B226" s="69"/>
      <c r="C226" s="69"/>
      <c r="D226" s="69"/>
      <c r="E226" s="69"/>
      <c r="F226" s="69"/>
      <c r="G226" s="69"/>
      <c r="H226" s="69"/>
      <c r="I226" s="69"/>
      <c r="J226" s="69"/>
      <c r="K226" s="69"/>
      <c r="L226" s="69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  <c r="AA226" s="69"/>
      <c r="AB226" s="69"/>
      <c r="AC226" s="69"/>
      <c r="AD226" s="69"/>
      <c r="AE226" s="69"/>
      <c r="AF226" s="69"/>
      <c r="AG226" s="69"/>
      <c r="AH226" s="69"/>
      <c r="AI226" s="69"/>
      <c r="AJ226" s="69"/>
      <c r="AK226" s="69"/>
      <c r="AL226" s="69"/>
      <c r="AM226" s="69"/>
      <c r="AN226" s="69"/>
      <c r="AO226" s="69"/>
      <c r="AP226" s="69"/>
      <c r="AQ226" s="69"/>
      <c r="AR226" s="69"/>
      <c r="AS226" s="69"/>
      <c r="AT226" s="69"/>
      <c r="AU226" s="69"/>
      <c r="AV226" s="69"/>
      <c r="AW226" s="69"/>
      <c r="AX226" s="69"/>
      <c r="AY226" s="69"/>
      <c r="AZ226" s="69"/>
    </row>
    <row r="227" spans="2:52">
      <c r="B227" s="69"/>
      <c r="C227" s="69"/>
      <c r="D227" s="69"/>
      <c r="E227" s="69"/>
      <c r="F227" s="69"/>
      <c r="G227" s="69"/>
      <c r="H227" s="69"/>
      <c r="I227" s="69"/>
      <c r="J227" s="69"/>
      <c r="K227" s="69"/>
      <c r="L227" s="69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  <c r="AA227" s="69"/>
      <c r="AB227" s="69"/>
      <c r="AC227" s="69"/>
      <c r="AD227" s="69"/>
      <c r="AE227" s="69"/>
      <c r="AF227" s="69"/>
      <c r="AG227" s="69"/>
      <c r="AH227" s="69"/>
      <c r="AI227" s="69"/>
      <c r="AJ227" s="69"/>
      <c r="AK227" s="69"/>
      <c r="AL227" s="69"/>
      <c r="AM227" s="69"/>
      <c r="AN227" s="69"/>
      <c r="AO227" s="69"/>
      <c r="AP227" s="69"/>
      <c r="AQ227" s="69"/>
      <c r="AR227" s="69"/>
      <c r="AS227" s="69"/>
      <c r="AT227" s="69"/>
      <c r="AU227" s="69"/>
      <c r="AV227" s="69"/>
      <c r="AW227" s="69"/>
      <c r="AX227" s="69"/>
      <c r="AY227" s="69"/>
      <c r="AZ227" s="69"/>
    </row>
    <row r="228" spans="2:52">
      <c r="B228" s="69"/>
      <c r="C228" s="69"/>
      <c r="D228" s="69"/>
      <c r="E228" s="69"/>
      <c r="F228" s="69"/>
      <c r="G228" s="69"/>
      <c r="H228" s="69"/>
      <c r="I228" s="69"/>
      <c r="J228" s="69"/>
      <c r="K228" s="69"/>
      <c r="L228" s="69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  <c r="AA228" s="69"/>
      <c r="AB228" s="69"/>
      <c r="AC228" s="69"/>
      <c r="AD228" s="69"/>
      <c r="AE228" s="69"/>
      <c r="AF228" s="69"/>
      <c r="AG228" s="69"/>
      <c r="AH228" s="69"/>
      <c r="AI228" s="69"/>
      <c r="AJ228" s="69"/>
      <c r="AK228" s="69"/>
      <c r="AL228" s="69"/>
      <c r="AM228" s="69"/>
      <c r="AN228" s="69"/>
      <c r="AO228" s="69"/>
      <c r="AP228" s="69"/>
      <c r="AQ228" s="69"/>
      <c r="AR228" s="69"/>
      <c r="AS228" s="69"/>
      <c r="AT228" s="69"/>
      <c r="AU228" s="69"/>
      <c r="AV228" s="69"/>
      <c r="AW228" s="69"/>
      <c r="AX228" s="69"/>
      <c r="AY228" s="69"/>
      <c r="AZ228" s="69"/>
    </row>
  </sheetData>
  <phoneticPr fontId="5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EA0AB-9AD4-3D4A-BD63-92DB2EB94280}">
  <dimension ref="A2:AA197"/>
  <sheetViews>
    <sheetView workbookViewId="0">
      <selection activeCell="A18" sqref="A18"/>
    </sheetView>
  </sheetViews>
  <sheetFormatPr baseColWidth="10" defaultRowHeight="16"/>
  <sheetData>
    <row r="2" spans="1:7">
      <c r="A2" t="s">
        <v>20</v>
      </c>
      <c r="B2">
        <v>4.06144264538257</v>
      </c>
      <c r="C2">
        <f>-((B2-1)*(B2-2))^-1</f>
        <v>-0.15845378450482428</v>
      </c>
      <c r="D2" s="5">
        <f>-(1-2^C2)</f>
        <v>-0.10401516733396698</v>
      </c>
      <c r="E2" t="s">
        <v>246</v>
      </c>
      <c r="G2" t="s">
        <v>197</v>
      </c>
    </row>
    <row r="3" spans="1:7">
      <c r="A3" t="s">
        <v>21</v>
      </c>
      <c r="B3">
        <v>4.0618471659618098</v>
      </c>
      <c r="C3">
        <f t="shared" ref="C3:C38" si="0">-((B3-1)*(B3-2))^-1</f>
        <v>-0.15840176668077799</v>
      </c>
      <c r="D3" s="5">
        <f t="shared" ref="D3:D38" si="1">-(1-2^C3)</f>
        <v>-0.10398286111519084</v>
      </c>
      <c r="E3" t="s">
        <v>714</v>
      </c>
      <c r="G3" t="s">
        <v>1458</v>
      </c>
    </row>
    <row r="4" spans="1:7">
      <c r="A4" t="s">
        <v>22</v>
      </c>
      <c r="B4">
        <v>4.06249151609404</v>
      </c>
      <c r="C4">
        <f t="shared" si="0"/>
        <v>-0.15831896241631821</v>
      </c>
      <c r="D4" s="5">
        <f t="shared" si="1"/>
        <v>-0.10393143224958157</v>
      </c>
      <c r="E4" t="s">
        <v>250</v>
      </c>
      <c r="G4" t="s">
        <v>1459</v>
      </c>
    </row>
    <row r="5" spans="1:7">
      <c r="A5" t="s">
        <v>23</v>
      </c>
      <c r="B5">
        <v>4.0381981078000697</v>
      </c>
      <c r="C5">
        <f t="shared" si="0"/>
        <v>-0.16148698157162425</v>
      </c>
      <c r="D5" s="5">
        <f t="shared" si="1"/>
        <v>-0.10589695355706563</v>
      </c>
      <c r="E5" t="s">
        <v>251</v>
      </c>
      <c r="G5" t="s">
        <v>1460</v>
      </c>
    </row>
    <row r="6" spans="1:7">
      <c r="A6" t="s">
        <v>24</v>
      </c>
      <c r="B6">
        <v>4.0382325516608804</v>
      </c>
      <c r="C6">
        <f t="shared" si="0"/>
        <v>-0.16148242190537282</v>
      </c>
      <c r="D6" s="5">
        <f t="shared" si="1"/>
        <v>-0.10589412772221274</v>
      </c>
      <c r="E6" t="s">
        <v>713</v>
      </c>
      <c r="G6" t="s">
        <v>1461</v>
      </c>
    </row>
    <row r="7" spans="1:7">
      <c r="A7" t="s">
        <v>25</v>
      </c>
      <c r="B7">
        <v>4.0326930877663401</v>
      </c>
      <c r="C7">
        <f t="shared" si="0"/>
        <v>-0.16221825609118873</v>
      </c>
      <c r="D7" s="5">
        <f t="shared" si="1"/>
        <v>-0.10635004244766721</v>
      </c>
      <c r="E7" t="s">
        <v>252</v>
      </c>
      <c r="G7" t="s">
        <v>1462</v>
      </c>
    </row>
    <row r="8" spans="1:7">
      <c r="A8" t="s">
        <v>26</v>
      </c>
      <c r="B8">
        <v>4.0326930877663401</v>
      </c>
      <c r="C8">
        <f t="shared" si="0"/>
        <v>-0.16221825609118873</v>
      </c>
      <c r="D8" s="5">
        <f t="shared" si="1"/>
        <v>-0.10635004244766721</v>
      </c>
      <c r="E8" t="s">
        <v>253</v>
      </c>
      <c r="G8" t="s">
        <v>1463</v>
      </c>
    </row>
    <row r="9" spans="1:7">
      <c r="A9" t="s">
        <v>27</v>
      </c>
      <c r="B9">
        <v>4.0417031259121803</v>
      </c>
      <c r="C9">
        <f t="shared" si="0"/>
        <v>-0.161023989414528</v>
      </c>
      <c r="D9" s="5">
        <f t="shared" si="1"/>
        <v>-0.10560997043289944</v>
      </c>
      <c r="E9" t="s">
        <v>254</v>
      </c>
      <c r="G9" t="s">
        <v>1464</v>
      </c>
    </row>
    <row r="10" spans="1:7">
      <c r="A10" t="s">
        <v>28</v>
      </c>
      <c r="B10">
        <v>4.0437764529994196</v>
      </c>
      <c r="C10">
        <f t="shared" si="0"/>
        <v>-0.16075106387696581</v>
      </c>
      <c r="D10" s="5">
        <f t="shared" si="1"/>
        <v>-0.10544075589798618</v>
      </c>
      <c r="E10" t="s">
        <v>255</v>
      </c>
      <c r="G10" t="s">
        <v>1465</v>
      </c>
    </row>
    <row r="11" spans="1:7">
      <c r="A11" t="s">
        <v>29</v>
      </c>
      <c r="B11">
        <v>4.0472778350843903</v>
      </c>
      <c r="C11">
        <f t="shared" si="0"/>
        <v>-0.16029174716000796</v>
      </c>
      <c r="D11" s="5">
        <f t="shared" si="1"/>
        <v>-0.10515590607307523</v>
      </c>
      <c r="E11" t="s">
        <v>256</v>
      </c>
      <c r="G11" t="s">
        <v>1466</v>
      </c>
    </row>
    <row r="12" spans="1:7">
      <c r="A12" t="s">
        <v>30</v>
      </c>
      <c r="B12">
        <v>3.3287245155975</v>
      </c>
      <c r="C12">
        <f t="shared" si="0"/>
        <v>-0.32318183071884377</v>
      </c>
      <c r="D12" s="5">
        <f t="shared" si="1"/>
        <v>-0.20069491677218532</v>
      </c>
      <c r="E12" t="s">
        <v>257</v>
      </c>
      <c r="G12" t="s">
        <v>1467</v>
      </c>
    </row>
    <row r="13" spans="1:7">
      <c r="A13" t="s">
        <v>31</v>
      </c>
      <c r="B13">
        <v>4.0275619633973703</v>
      </c>
      <c r="C13">
        <f t="shared" si="0"/>
        <v>-0.16290440361576555</v>
      </c>
      <c r="D13" s="5">
        <f t="shared" si="1"/>
        <v>-0.1067749624053812</v>
      </c>
      <c r="E13" t="s">
        <v>258</v>
      </c>
      <c r="G13" t="s">
        <v>1468</v>
      </c>
    </row>
    <row r="14" spans="1:7">
      <c r="A14" t="s">
        <v>32</v>
      </c>
      <c r="B14">
        <v>4.0468346707737801</v>
      </c>
      <c r="C14">
        <f t="shared" si="0"/>
        <v>-0.16034977184874014</v>
      </c>
      <c r="D14" s="5">
        <f t="shared" si="1"/>
        <v>-0.10519189566504916</v>
      </c>
      <c r="E14" t="s">
        <v>259</v>
      </c>
      <c r="G14" t="s">
        <v>1469</v>
      </c>
    </row>
    <row r="15" spans="1:7">
      <c r="A15" t="s">
        <v>33</v>
      </c>
      <c r="B15">
        <v>4.0474714395700104</v>
      </c>
      <c r="C15">
        <f t="shared" si="0"/>
        <v>-0.16026640801846473</v>
      </c>
      <c r="D15" s="5">
        <f t="shared" si="1"/>
        <v>-0.10514018911305312</v>
      </c>
      <c r="E15" t="s">
        <v>260</v>
      </c>
      <c r="G15" t="s">
        <v>1470</v>
      </c>
    </row>
    <row r="16" spans="1:7">
      <c r="A16" t="s">
        <v>34</v>
      </c>
      <c r="B16">
        <v>4.0508150208229701</v>
      </c>
      <c r="C16">
        <f t="shared" si="0"/>
        <v>-0.15982975521481671</v>
      </c>
      <c r="D16" s="5">
        <f t="shared" si="1"/>
        <v>-0.10486930568152997</v>
      </c>
      <c r="E16" t="s">
        <v>261</v>
      </c>
      <c r="G16" t="s">
        <v>1471</v>
      </c>
    </row>
    <row r="17" spans="1:7">
      <c r="A17" t="s">
        <v>35</v>
      </c>
      <c r="B17">
        <v>4.0548934991226497</v>
      </c>
      <c r="C17">
        <f t="shared" si="0"/>
        <v>-0.15929957146134635</v>
      </c>
      <c r="D17" s="5">
        <f t="shared" si="1"/>
        <v>-0.10454028883995437</v>
      </c>
      <c r="E17" t="s">
        <v>262</v>
      </c>
      <c r="G17" t="s">
        <v>1472</v>
      </c>
    </row>
    <row r="18" spans="1:7">
      <c r="A18" t="s">
        <v>36</v>
      </c>
      <c r="B18">
        <v>3.23982953051196</v>
      </c>
      <c r="C18">
        <f t="shared" si="0"/>
        <v>-0.36009994707738829</v>
      </c>
      <c r="D18" s="5">
        <f t="shared" si="1"/>
        <v>-0.22088939746070424</v>
      </c>
      <c r="E18" t="s">
        <v>263</v>
      </c>
      <c r="G18" t="s">
        <v>1473</v>
      </c>
    </row>
    <row r="19" spans="1:7">
      <c r="A19" t="s">
        <v>37</v>
      </c>
      <c r="B19">
        <v>4.05565269537456</v>
      </c>
      <c r="C19">
        <f t="shared" si="0"/>
        <v>-0.15920117437284895</v>
      </c>
      <c r="D19" s="5">
        <f t="shared" si="1"/>
        <v>-0.10447921312350039</v>
      </c>
      <c r="E19" t="s">
        <v>264</v>
      </c>
      <c r="G19" t="s">
        <v>1474</v>
      </c>
    </row>
    <row r="20" spans="1:7">
      <c r="A20" t="s">
        <v>38</v>
      </c>
      <c r="B20">
        <v>3.9041863401104302</v>
      </c>
      <c r="C20">
        <f t="shared" si="0"/>
        <v>-0.18082816543309782</v>
      </c>
      <c r="D20" s="5">
        <f t="shared" si="1"/>
        <v>-0.11780356560213179</v>
      </c>
      <c r="E20" t="s">
        <v>715</v>
      </c>
      <c r="G20" t="s">
        <v>1475</v>
      </c>
    </row>
    <row r="21" spans="1:7">
      <c r="A21" t="s">
        <v>39</v>
      </c>
      <c r="B21">
        <v>4.0562366406387902</v>
      </c>
      <c r="C21">
        <f t="shared" si="0"/>
        <v>-0.15912555383195348</v>
      </c>
      <c r="D21" s="5">
        <f t="shared" si="1"/>
        <v>-0.10443227212820771</v>
      </c>
      <c r="E21" t="s">
        <v>249</v>
      </c>
      <c r="G21" t="s">
        <v>211</v>
      </c>
    </row>
    <row r="22" spans="1:7">
      <c r="A22" t="s">
        <v>40</v>
      </c>
      <c r="B22">
        <v>3.6282865333012602</v>
      </c>
      <c r="C22">
        <f t="shared" si="0"/>
        <v>-0.23366650301834072</v>
      </c>
      <c r="D22" s="5">
        <f t="shared" si="1"/>
        <v>-0.14952926572218506</v>
      </c>
      <c r="E22" t="s">
        <v>712</v>
      </c>
      <c r="G22" t="s">
        <v>197</v>
      </c>
    </row>
    <row r="23" spans="1:7">
      <c r="A23" t="s">
        <v>41</v>
      </c>
      <c r="B23">
        <v>3.99305949264008</v>
      </c>
      <c r="C23">
        <f t="shared" si="0"/>
        <v>-0.16763488008586863</v>
      </c>
      <c r="D23" s="5">
        <f t="shared" si="1"/>
        <v>-0.1096989762367756</v>
      </c>
      <c r="E23" t="s">
        <v>716</v>
      </c>
      <c r="G23" t="s">
        <v>197</v>
      </c>
    </row>
    <row r="24" spans="1:7">
      <c r="A24" t="s">
        <v>42</v>
      </c>
      <c r="B24">
        <v>3.9910333246538001</v>
      </c>
      <c r="C24">
        <f t="shared" si="0"/>
        <v>-0.16791914691027515</v>
      </c>
      <c r="D24" s="5">
        <f t="shared" si="1"/>
        <v>-0.10987438275421213</v>
      </c>
      <c r="E24" t="s">
        <v>245</v>
      </c>
      <c r="G24" t="s">
        <v>1095</v>
      </c>
    </row>
    <row r="25" spans="1:7">
      <c r="A25" t="s">
        <v>53</v>
      </c>
      <c r="B25">
        <v>3.9818196546610301</v>
      </c>
      <c r="C25">
        <f t="shared" si="0"/>
        <v>-0.16922109295811144</v>
      </c>
      <c r="D25" s="5">
        <f t="shared" si="1"/>
        <v>-0.11067730557359534</v>
      </c>
      <c r="E25" t="s">
        <v>247</v>
      </c>
      <c r="G25" t="s">
        <v>197</v>
      </c>
    </row>
    <row r="26" spans="1:7">
      <c r="A26" t="s">
        <v>54</v>
      </c>
      <c r="B26">
        <v>3.9823605517770502</v>
      </c>
      <c r="C26">
        <f t="shared" si="0"/>
        <v>-0.1691442376430724</v>
      </c>
      <c r="D26" s="5">
        <f t="shared" si="1"/>
        <v>-0.11062992827312856</v>
      </c>
      <c r="E26" t="s">
        <v>717</v>
      </c>
    </row>
    <row r="27" spans="1:7">
      <c r="A27" t="s">
        <v>55</v>
      </c>
      <c r="C27">
        <f t="shared" si="0"/>
        <v>-0.5</v>
      </c>
      <c r="D27" s="5">
        <f t="shared" si="1"/>
        <v>-0.29289321881345254</v>
      </c>
      <c r="E27" t="s">
        <v>266</v>
      </c>
    </row>
    <row r="28" spans="1:7">
      <c r="A28" t="s">
        <v>56</v>
      </c>
      <c r="C28">
        <f t="shared" si="0"/>
        <v>-0.5</v>
      </c>
      <c r="D28" s="5">
        <f t="shared" si="1"/>
        <v>-0.29289321881345254</v>
      </c>
      <c r="E28" t="s">
        <v>267</v>
      </c>
    </row>
    <row r="29" spans="1:7">
      <c r="A29" t="s">
        <v>57</v>
      </c>
      <c r="C29">
        <f t="shared" si="0"/>
        <v>-0.5</v>
      </c>
      <c r="D29" s="5">
        <f t="shared" si="1"/>
        <v>-0.29289321881345254</v>
      </c>
      <c r="E29" t="s">
        <v>268</v>
      </c>
    </row>
    <row r="30" spans="1:7">
      <c r="A30" t="s">
        <v>58</v>
      </c>
      <c r="C30">
        <f t="shared" si="0"/>
        <v>-0.5</v>
      </c>
      <c r="D30" s="5">
        <f t="shared" si="1"/>
        <v>-0.29289321881345254</v>
      </c>
      <c r="E30" t="s">
        <v>269</v>
      </c>
    </row>
    <row r="31" spans="1:7">
      <c r="A31" t="s">
        <v>59</v>
      </c>
      <c r="C31">
        <f t="shared" si="0"/>
        <v>-0.5</v>
      </c>
      <c r="D31" s="5">
        <f t="shared" si="1"/>
        <v>-0.29289321881345254</v>
      </c>
      <c r="E31" t="s">
        <v>270</v>
      </c>
    </row>
    <row r="32" spans="1:7">
      <c r="A32" t="s">
        <v>60</v>
      </c>
      <c r="C32">
        <f t="shared" si="0"/>
        <v>-0.5</v>
      </c>
      <c r="D32" s="5">
        <f t="shared" si="1"/>
        <v>-0.29289321881345254</v>
      </c>
      <c r="E32" s="17" t="s">
        <v>1476</v>
      </c>
      <c r="F32" s="17"/>
      <c r="G32" s="17"/>
    </row>
    <row r="33" spans="1:27">
      <c r="A33" t="s">
        <v>61</v>
      </c>
      <c r="C33">
        <f t="shared" si="0"/>
        <v>-0.5</v>
      </c>
      <c r="D33" s="5">
        <f t="shared" si="1"/>
        <v>-0.29289321881345254</v>
      </c>
      <c r="E33" t="s">
        <v>271</v>
      </c>
    </row>
    <row r="34" spans="1:27">
      <c r="A34" t="s">
        <v>62</v>
      </c>
      <c r="C34">
        <f t="shared" si="0"/>
        <v>-0.5</v>
      </c>
      <c r="D34" s="5">
        <f t="shared" si="1"/>
        <v>-0.29289321881345254</v>
      </c>
      <c r="E34" t="s">
        <v>272</v>
      </c>
      <c r="F34" t="s">
        <v>273</v>
      </c>
    </row>
    <row r="35" spans="1:27">
      <c r="A35" t="s">
        <v>63</v>
      </c>
      <c r="C35">
        <f t="shared" si="0"/>
        <v>-0.5</v>
      </c>
      <c r="D35" s="5">
        <f t="shared" si="1"/>
        <v>-0.29289321881345254</v>
      </c>
      <c r="E35" t="s">
        <v>274</v>
      </c>
    </row>
    <row r="36" spans="1:27">
      <c r="A36" t="s">
        <v>64</v>
      </c>
      <c r="C36">
        <f t="shared" si="0"/>
        <v>-0.5</v>
      </c>
      <c r="D36" s="5">
        <f t="shared" si="1"/>
        <v>-0.29289321881345254</v>
      </c>
      <c r="E36" t="s">
        <v>275</v>
      </c>
    </row>
    <row r="37" spans="1:27">
      <c r="A37" t="s">
        <v>65</v>
      </c>
      <c r="C37">
        <f t="shared" si="0"/>
        <v>-0.5</v>
      </c>
      <c r="D37" s="5">
        <f t="shared" si="1"/>
        <v>-0.29289321881345254</v>
      </c>
      <c r="E37" t="s">
        <v>276</v>
      </c>
    </row>
    <row r="38" spans="1:27">
      <c r="A38" t="s">
        <v>191</v>
      </c>
      <c r="C38">
        <f t="shared" si="0"/>
        <v>-0.5</v>
      </c>
      <c r="D38" s="5">
        <f t="shared" si="1"/>
        <v>-0.29289321881345254</v>
      </c>
      <c r="E38" t="s">
        <v>277</v>
      </c>
    </row>
    <row r="39" spans="1:27">
      <c r="A39" t="s">
        <v>192</v>
      </c>
      <c r="C39">
        <f>-((B39-1)*(B39-2))^-1</f>
        <v>-0.5</v>
      </c>
      <c r="D39" s="5">
        <f>-(1-2^C39)</f>
        <v>-0.29289321881345254</v>
      </c>
      <c r="E39" t="s">
        <v>278</v>
      </c>
      <c r="F39" t="s">
        <v>279</v>
      </c>
    </row>
    <row r="40" spans="1:27">
      <c r="E40" t="s">
        <v>267</v>
      </c>
    </row>
    <row r="41" spans="1:27">
      <c r="E41" t="s">
        <v>280</v>
      </c>
    </row>
    <row r="43" spans="1:27">
      <c r="A43" s="50"/>
      <c r="B43" s="50" t="s">
        <v>66</v>
      </c>
      <c r="C43" s="50" t="s">
        <v>67</v>
      </c>
      <c r="D43" s="50" t="s">
        <v>68</v>
      </c>
      <c r="E43" s="50" t="s">
        <v>69</v>
      </c>
      <c r="F43" s="50" t="s">
        <v>70</v>
      </c>
      <c r="G43" s="50" t="s">
        <v>71</v>
      </c>
      <c r="H43" s="50" t="s">
        <v>503</v>
      </c>
      <c r="I43" s="50" t="s">
        <v>73</v>
      </c>
      <c r="J43" s="50" t="s">
        <v>74</v>
      </c>
      <c r="K43" s="50" t="s">
        <v>75</v>
      </c>
      <c r="L43" s="50" t="s">
        <v>76</v>
      </c>
      <c r="M43" s="50" t="s">
        <v>77</v>
      </c>
      <c r="N43" s="50" t="s">
        <v>78</v>
      </c>
      <c r="O43" s="50" t="s">
        <v>79</v>
      </c>
      <c r="P43" s="50" t="s">
        <v>80</v>
      </c>
      <c r="Q43" s="50" t="s">
        <v>81</v>
      </c>
      <c r="R43" s="50" t="s">
        <v>82</v>
      </c>
      <c r="S43" s="50" t="s">
        <v>83</v>
      </c>
      <c r="T43" s="50" t="s">
        <v>84</v>
      </c>
      <c r="U43" s="50" t="s">
        <v>85</v>
      </c>
      <c r="V43" s="50" t="s">
        <v>86</v>
      </c>
      <c r="W43" s="50" t="s">
        <v>87</v>
      </c>
      <c r="X43" s="50" t="s">
        <v>88</v>
      </c>
      <c r="Y43" s="50" t="s">
        <v>89</v>
      </c>
      <c r="Z43" s="50" t="s">
        <v>90</v>
      </c>
      <c r="AA43" s="50"/>
    </row>
    <row r="44" spans="1:27">
      <c r="A44" s="50"/>
      <c r="B44" t="s">
        <v>246</v>
      </c>
      <c r="C44" t="s">
        <v>714</v>
      </c>
      <c r="D44" t="s">
        <v>250</v>
      </c>
      <c r="E44" t="s">
        <v>251</v>
      </c>
      <c r="F44" t="s">
        <v>713</v>
      </c>
      <c r="G44" t="s">
        <v>252</v>
      </c>
      <c r="H44" t="s">
        <v>253</v>
      </c>
      <c r="I44" t="s">
        <v>254</v>
      </c>
      <c r="J44" t="s">
        <v>255</v>
      </c>
      <c r="K44" t="s">
        <v>256</v>
      </c>
      <c r="L44" t="s">
        <v>257</v>
      </c>
      <c r="M44" t="s">
        <v>258</v>
      </c>
      <c r="N44" t="s">
        <v>259</v>
      </c>
      <c r="O44" t="s">
        <v>260</v>
      </c>
      <c r="P44" t="s">
        <v>261</v>
      </c>
      <c r="Q44" t="s">
        <v>262</v>
      </c>
      <c r="R44" t="s">
        <v>263</v>
      </c>
      <c r="S44" t="s">
        <v>264</v>
      </c>
      <c r="T44" t="s">
        <v>715</v>
      </c>
      <c r="U44" t="s">
        <v>249</v>
      </c>
      <c r="V44" t="s">
        <v>712</v>
      </c>
      <c r="W44" t="s">
        <v>716</v>
      </c>
      <c r="X44" t="s">
        <v>245</v>
      </c>
      <c r="Y44" t="s">
        <v>247</v>
      </c>
      <c r="Z44" t="s">
        <v>717</v>
      </c>
      <c r="AA44" s="50"/>
    </row>
    <row r="45" spans="1:27">
      <c r="A45" s="50">
        <v>1979</v>
      </c>
      <c r="B45" s="50">
        <v>3.73071767988051</v>
      </c>
      <c r="C45" s="52">
        <v>3.73071767988051</v>
      </c>
      <c r="D45" s="50">
        <v>3.73071767988051</v>
      </c>
      <c r="E45" s="50">
        <v>3.73071767988051</v>
      </c>
      <c r="F45" s="50">
        <v>3.73071767988051</v>
      </c>
      <c r="G45" s="50">
        <v>3.73071767988051</v>
      </c>
      <c r="H45" s="50">
        <v>3.73071767988051</v>
      </c>
      <c r="I45" s="50">
        <v>3.73071767988051</v>
      </c>
      <c r="J45" s="50">
        <v>4.4065183136705297</v>
      </c>
      <c r="K45" s="50">
        <v>4.4600366380416698</v>
      </c>
      <c r="L45" s="50">
        <v>4.4600366380416698</v>
      </c>
      <c r="M45" s="50">
        <v>4.4600366380416698</v>
      </c>
      <c r="N45" s="50">
        <v>4.4600366380416698</v>
      </c>
      <c r="O45" s="50">
        <v>4.4600366380416698</v>
      </c>
      <c r="P45" s="50">
        <v>4.4926350883237198</v>
      </c>
      <c r="Q45" s="50">
        <v>4.4926350883237198</v>
      </c>
      <c r="R45" s="50">
        <v>4.4926350883237198</v>
      </c>
      <c r="S45" s="50">
        <v>4.4926350883237198</v>
      </c>
      <c r="T45" s="50">
        <v>4.4926350883237198</v>
      </c>
      <c r="U45" s="50">
        <v>4.4926350883237198</v>
      </c>
      <c r="V45" s="50">
        <v>4.45138736946575</v>
      </c>
      <c r="W45" s="50">
        <v>4.45138736946575</v>
      </c>
      <c r="X45" s="50">
        <v>4.4045221010363802</v>
      </c>
      <c r="Y45" s="50">
        <v>4.3437749942384203</v>
      </c>
      <c r="Z45" s="50">
        <v>4.3437749942384203</v>
      </c>
      <c r="AA45" s="50"/>
    </row>
    <row r="46" spans="1:27">
      <c r="A46" s="50">
        <f>A45+1</f>
        <v>1980</v>
      </c>
      <c r="B46" s="50">
        <v>4.6962677462348603</v>
      </c>
      <c r="C46" s="52">
        <v>4.6962677462348603</v>
      </c>
      <c r="D46" s="50">
        <v>4.6962677462348603</v>
      </c>
      <c r="E46" s="50">
        <v>4.6962677462348603</v>
      </c>
      <c r="F46" s="50">
        <v>4.6962677462348603</v>
      </c>
      <c r="G46" s="50">
        <v>4.6962677462348603</v>
      </c>
      <c r="H46" s="50">
        <v>4.6962677462348603</v>
      </c>
      <c r="I46" s="50">
        <v>4.6962677462348603</v>
      </c>
      <c r="J46" s="50">
        <v>4.6860077830861799</v>
      </c>
      <c r="K46" s="50">
        <v>4.6455404184043596</v>
      </c>
      <c r="L46" s="50">
        <v>4.6455404184043596</v>
      </c>
      <c r="M46" s="50">
        <v>4.6455404184043596</v>
      </c>
      <c r="N46" s="50">
        <v>4.6455404184043596</v>
      </c>
      <c r="O46" s="50">
        <v>4.6455404184043596</v>
      </c>
      <c r="P46" s="50">
        <v>4.6364371831780904</v>
      </c>
      <c r="Q46" s="50">
        <v>4.6364371831780904</v>
      </c>
      <c r="R46" s="50">
        <v>4.6364371831780904</v>
      </c>
      <c r="S46" s="50">
        <v>4.6364371831780904</v>
      </c>
      <c r="T46" s="50">
        <v>4.6364371831780904</v>
      </c>
      <c r="U46" s="50">
        <v>4.6364371831780904</v>
      </c>
      <c r="V46" s="50">
        <v>4.5823681807094099</v>
      </c>
      <c r="W46" s="50">
        <v>4.5823681807094099</v>
      </c>
      <c r="X46" s="50">
        <v>4.5564663954558897</v>
      </c>
      <c r="Y46" s="50">
        <v>4.5495714777804404</v>
      </c>
      <c r="Z46" s="50">
        <v>4.5495714777804404</v>
      </c>
      <c r="AA46" s="50"/>
    </row>
    <row r="47" spans="1:27">
      <c r="A47" s="50">
        <f t="shared" ref="A47:A89" si="2">A46+1</f>
        <v>1981</v>
      </c>
      <c r="B47" s="50">
        <v>5.0260829406109302</v>
      </c>
      <c r="C47" s="52">
        <v>5.0260829406109302</v>
      </c>
      <c r="D47" s="50">
        <v>5.0260829406109302</v>
      </c>
      <c r="E47" s="50">
        <v>5.0260829406109302</v>
      </c>
      <c r="F47" s="50">
        <v>5.0260829406109302</v>
      </c>
      <c r="G47" s="50">
        <v>5.0260829406109302</v>
      </c>
      <c r="H47" s="50">
        <v>5.0260829406109302</v>
      </c>
      <c r="I47" s="50">
        <v>5.0009762418871402</v>
      </c>
      <c r="J47" s="50">
        <v>4.8241953316780597</v>
      </c>
      <c r="K47" s="50">
        <v>4.8754783110714204</v>
      </c>
      <c r="L47" s="50">
        <v>4.8754783110714204</v>
      </c>
      <c r="M47" s="50">
        <v>4.8754783110714204</v>
      </c>
      <c r="N47" s="50">
        <v>4.8754783110714204</v>
      </c>
      <c r="O47" s="50">
        <v>4.8754783110714204</v>
      </c>
      <c r="P47" s="50">
        <v>4.8601401164559803</v>
      </c>
      <c r="Q47" s="50">
        <v>4.8601401164559803</v>
      </c>
      <c r="R47" s="50">
        <v>4.8115825142803796</v>
      </c>
      <c r="S47" s="50">
        <v>4.8115825142803796</v>
      </c>
      <c r="T47" s="50">
        <v>4.8115825142803796</v>
      </c>
      <c r="U47" s="50">
        <v>4.8115825142803796</v>
      </c>
      <c r="V47" s="50">
        <v>4.6434348619253303</v>
      </c>
      <c r="W47" s="50">
        <v>4.6434348619253303</v>
      </c>
      <c r="X47" s="50">
        <v>4.6021416006885598</v>
      </c>
      <c r="Y47" s="50">
        <v>4.5711348992138703</v>
      </c>
      <c r="Z47" s="50">
        <v>4.5711348992138703</v>
      </c>
      <c r="AA47" s="50"/>
    </row>
    <row r="48" spans="1:27">
      <c r="A48" s="50">
        <f t="shared" si="2"/>
        <v>1982</v>
      </c>
      <c r="B48" s="50">
        <v>4.9398290065480603</v>
      </c>
      <c r="C48" s="52">
        <v>4.9398290065480603</v>
      </c>
      <c r="D48" s="50">
        <v>4.9398290065480603</v>
      </c>
      <c r="E48" s="50">
        <v>4.9398290065480603</v>
      </c>
      <c r="F48" s="50">
        <v>4.9398290065480603</v>
      </c>
      <c r="G48" s="50">
        <v>4.9398290065480603</v>
      </c>
      <c r="H48" s="50">
        <v>4.9398290065480603</v>
      </c>
      <c r="I48" s="50">
        <v>4.8806782526912604</v>
      </c>
      <c r="J48" s="50">
        <v>4.6604221104697299</v>
      </c>
      <c r="K48" s="50">
        <v>4.6981943043497498</v>
      </c>
      <c r="L48" s="50">
        <v>4.6981943043497498</v>
      </c>
      <c r="M48" s="50">
        <v>4.6981943043497498</v>
      </c>
      <c r="N48" s="50">
        <v>4.6981943043497498</v>
      </c>
      <c r="O48" s="50">
        <v>4.6981943043497498</v>
      </c>
      <c r="P48" s="50">
        <v>4.6877213782877503</v>
      </c>
      <c r="Q48" s="50">
        <v>4.6877213782877503</v>
      </c>
      <c r="R48" s="50">
        <v>4.6620769481916904</v>
      </c>
      <c r="S48" s="50">
        <v>4.6620769481916904</v>
      </c>
      <c r="T48" s="50">
        <v>4.6620769481916904</v>
      </c>
      <c r="U48" s="50">
        <v>4.6620769481916904</v>
      </c>
      <c r="V48" s="50">
        <v>4.4668736955738497</v>
      </c>
      <c r="W48" s="50">
        <v>4.4668736955738497</v>
      </c>
      <c r="X48" s="50">
        <v>4.4574874190877098</v>
      </c>
      <c r="Y48" s="50">
        <v>4.4508574134063199</v>
      </c>
      <c r="Z48" s="50">
        <v>4.4508574134063199</v>
      </c>
      <c r="AA48" s="50"/>
    </row>
    <row r="49" spans="1:27">
      <c r="A49" s="50">
        <f t="shared" si="2"/>
        <v>1983</v>
      </c>
      <c r="B49" s="50">
        <v>4.8764198634655997</v>
      </c>
      <c r="C49" s="52">
        <v>4.8764198634655997</v>
      </c>
      <c r="D49" s="50">
        <v>4.8764198634655997</v>
      </c>
      <c r="E49" s="50">
        <v>4.8618649518869299</v>
      </c>
      <c r="F49" s="50">
        <v>4.8618649518869299</v>
      </c>
      <c r="G49" s="50">
        <v>4.8618649518869299</v>
      </c>
      <c r="H49" s="50">
        <v>4.8618649518869299</v>
      </c>
      <c r="I49" s="50">
        <v>4.7845013720143097</v>
      </c>
      <c r="J49" s="50">
        <v>4.6516820172377802</v>
      </c>
      <c r="K49" s="50">
        <v>4.6835514423427398</v>
      </c>
      <c r="L49" s="50">
        <v>4.6835514423427398</v>
      </c>
      <c r="M49" s="50">
        <v>4.6835514423427398</v>
      </c>
      <c r="N49" s="50">
        <v>4.6835514423427398</v>
      </c>
      <c r="O49" s="50">
        <v>4.6835514423427398</v>
      </c>
      <c r="P49" s="50">
        <v>4.6723772096558998</v>
      </c>
      <c r="Q49" s="50">
        <v>4.6723772096558998</v>
      </c>
      <c r="R49" s="50">
        <v>4.6531337114453502</v>
      </c>
      <c r="S49" s="50">
        <v>4.6531337114453502</v>
      </c>
      <c r="T49" s="50">
        <v>4.6602548297912501</v>
      </c>
      <c r="U49" s="50">
        <v>4.6602548297912501</v>
      </c>
      <c r="V49" s="50">
        <v>4.4278808613211904</v>
      </c>
      <c r="W49" s="50">
        <v>4.4278808613211904</v>
      </c>
      <c r="X49" s="50">
        <v>4.4173991299661699</v>
      </c>
      <c r="Y49" s="50">
        <v>4.3884112736479803</v>
      </c>
      <c r="Z49" s="50">
        <v>4.3884112736479803</v>
      </c>
      <c r="AA49" s="50"/>
    </row>
    <row r="50" spans="1:27">
      <c r="A50" s="50">
        <f t="shared" si="2"/>
        <v>1984</v>
      </c>
      <c r="B50" s="50">
        <v>4.78956815431581</v>
      </c>
      <c r="C50" s="52">
        <v>4.78956815431581</v>
      </c>
      <c r="D50" s="50">
        <v>4.78956815431581</v>
      </c>
      <c r="E50" s="50">
        <v>4.77850826685395</v>
      </c>
      <c r="F50" s="50">
        <v>4.77850826685395</v>
      </c>
      <c r="G50" s="50">
        <v>4.77850826685395</v>
      </c>
      <c r="H50" s="50">
        <v>4.77850826685395</v>
      </c>
      <c r="I50" s="50">
        <v>4.6919971446451196</v>
      </c>
      <c r="J50" s="50">
        <v>4.5596240290454402</v>
      </c>
      <c r="K50" s="50">
        <v>4.5978271741643502</v>
      </c>
      <c r="L50" s="50">
        <v>4.5978271741643502</v>
      </c>
      <c r="M50" s="50">
        <v>4.5978271741643502</v>
      </c>
      <c r="N50" s="50">
        <v>4.5978271741643502</v>
      </c>
      <c r="O50" s="50">
        <v>4.5978271741643502</v>
      </c>
      <c r="P50" s="50">
        <v>4.5942580416787901</v>
      </c>
      <c r="Q50" s="50">
        <v>4.5942580416787901</v>
      </c>
      <c r="R50" s="50">
        <v>4.5790644591572702</v>
      </c>
      <c r="S50" s="50">
        <v>4.5790644591572702</v>
      </c>
      <c r="T50" s="50">
        <v>4.5907894860504896</v>
      </c>
      <c r="U50" s="50">
        <v>4.5907894860504896</v>
      </c>
      <c r="V50" s="50">
        <v>4.3353496227439399</v>
      </c>
      <c r="W50" s="50">
        <v>4.3353496227439399</v>
      </c>
      <c r="X50" s="50">
        <v>4.3336535132975902</v>
      </c>
      <c r="Y50" s="50">
        <v>4.3064228239871101</v>
      </c>
      <c r="Z50" s="50">
        <v>4.3064228239871101</v>
      </c>
      <c r="AA50" s="50"/>
    </row>
    <row r="51" spans="1:27">
      <c r="A51" s="50">
        <f t="shared" si="2"/>
        <v>1985</v>
      </c>
      <c r="B51" s="50">
        <v>4.8182824319657396</v>
      </c>
      <c r="C51" s="52">
        <v>4.8182824319657396</v>
      </c>
      <c r="D51" s="50">
        <v>4.8182824319657396</v>
      </c>
      <c r="E51" s="50">
        <v>4.8080077626756701</v>
      </c>
      <c r="F51" s="50">
        <v>4.8080077626756701</v>
      </c>
      <c r="G51" s="50">
        <v>4.8080077626756701</v>
      </c>
      <c r="H51" s="50">
        <v>4.8080077626756701</v>
      </c>
      <c r="I51" s="50">
        <v>4.6227013191918296</v>
      </c>
      <c r="J51" s="50">
        <v>4.4981971980826199</v>
      </c>
      <c r="K51" s="50">
        <v>4.5339978980692699</v>
      </c>
      <c r="L51" s="50">
        <v>4.5339978980692699</v>
      </c>
      <c r="M51" s="50">
        <v>4.5339978980692699</v>
      </c>
      <c r="N51" s="50">
        <v>4.5339978980692699</v>
      </c>
      <c r="O51" s="50">
        <v>4.5339978980692699</v>
      </c>
      <c r="P51" s="50">
        <v>4.5250717010622896</v>
      </c>
      <c r="Q51" s="50">
        <v>4.5250717010622896</v>
      </c>
      <c r="R51" s="50">
        <v>4.5125140725149198</v>
      </c>
      <c r="S51" s="50">
        <v>4.5125140725149198</v>
      </c>
      <c r="T51" s="50">
        <v>4.5276216599235903</v>
      </c>
      <c r="U51" s="50">
        <v>4.5276216599235903</v>
      </c>
      <c r="V51" s="50">
        <v>4.2620932877540998</v>
      </c>
      <c r="W51" s="50">
        <v>4.2620932877540998</v>
      </c>
      <c r="X51" s="50">
        <v>4.2574003701823404</v>
      </c>
      <c r="Y51" s="50">
        <v>4.2033241128717798</v>
      </c>
      <c r="Z51" s="50">
        <v>4.2033241128717798</v>
      </c>
      <c r="AA51" s="50"/>
    </row>
    <row r="52" spans="1:27">
      <c r="A52" s="50">
        <f t="shared" si="2"/>
        <v>1986</v>
      </c>
      <c r="B52" s="50">
        <v>4.8048575398159201</v>
      </c>
      <c r="C52" s="52">
        <v>4.8048575398159201</v>
      </c>
      <c r="D52" s="50">
        <v>4.8048575398159201</v>
      </c>
      <c r="E52" s="50">
        <v>4.7800017461341797</v>
      </c>
      <c r="F52" s="50">
        <v>4.7800017461341797</v>
      </c>
      <c r="G52" s="50">
        <v>4.7800017461341797</v>
      </c>
      <c r="H52" s="50">
        <v>4.7800017461341797</v>
      </c>
      <c r="I52" s="50">
        <v>4.5350994662884201</v>
      </c>
      <c r="J52" s="50">
        <v>4.3869914761315396</v>
      </c>
      <c r="K52" s="50">
        <v>4.4199142833280201</v>
      </c>
      <c r="L52" s="50">
        <v>4.4199142833280201</v>
      </c>
      <c r="M52" s="50">
        <v>4.4199142833280201</v>
      </c>
      <c r="N52" s="50">
        <v>4.4199142833280201</v>
      </c>
      <c r="O52" s="50">
        <v>4.4199142833280201</v>
      </c>
      <c r="P52" s="50">
        <v>4.4063932528950698</v>
      </c>
      <c r="Q52" s="50">
        <v>4.4063932528950698</v>
      </c>
      <c r="R52" s="50">
        <v>4.3965505808682801</v>
      </c>
      <c r="S52" s="50">
        <v>4.3965505808682801</v>
      </c>
      <c r="T52" s="50">
        <v>4.4092479662173201</v>
      </c>
      <c r="U52" s="50">
        <v>4.4092479662173201</v>
      </c>
      <c r="V52" s="50">
        <v>4.1770951423754896</v>
      </c>
      <c r="W52" s="50">
        <v>4.1770951423754896</v>
      </c>
      <c r="X52" s="50">
        <v>4.1759451530989802</v>
      </c>
      <c r="Y52" s="50">
        <v>4.1046658190762901</v>
      </c>
      <c r="Z52" s="50">
        <v>4.1046658190762901</v>
      </c>
      <c r="AA52" s="50"/>
    </row>
    <row r="53" spans="1:27">
      <c r="A53" s="50">
        <f t="shared" si="2"/>
        <v>1987</v>
      </c>
      <c r="B53" s="50">
        <v>4.7700841077354097</v>
      </c>
      <c r="C53" s="52">
        <v>4.7700841077354097</v>
      </c>
      <c r="D53" s="50">
        <v>4.7700841077354097</v>
      </c>
      <c r="E53" s="50">
        <v>4.7476293684143904</v>
      </c>
      <c r="F53" s="50">
        <v>4.7476293684143904</v>
      </c>
      <c r="G53" s="50">
        <v>4.7476293684143904</v>
      </c>
      <c r="H53" s="50">
        <v>4.7476293684143904</v>
      </c>
      <c r="I53" s="50">
        <v>4.4672481055683102</v>
      </c>
      <c r="J53" s="50">
        <v>4.3027393232404396</v>
      </c>
      <c r="K53" s="50">
        <v>4.3344227411467697</v>
      </c>
      <c r="L53" s="50">
        <v>4.3344227411467697</v>
      </c>
      <c r="M53" s="50">
        <v>4.3344227411467697</v>
      </c>
      <c r="N53" s="50">
        <v>4.3344227411467697</v>
      </c>
      <c r="O53" s="50">
        <v>4.3344227411467697</v>
      </c>
      <c r="P53" s="50">
        <v>4.3138722844562096</v>
      </c>
      <c r="Q53" s="50">
        <v>4.3138722844562096</v>
      </c>
      <c r="R53" s="50">
        <v>4.3058606249187799</v>
      </c>
      <c r="S53" s="50">
        <v>4.3058606249187799</v>
      </c>
      <c r="T53" s="50">
        <v>4.3168132277622497</v>
      </c>
      <c r="U53" s="50">
        <v>4.3168132277622497</v>
      </c>
      <c r="V53" s="50">
        <v>4.10304383274757</v>
      </c>
      <c r="W53" s="50">
        <v>4.10304383274757</v>
      </c>
      <c r="X53" s="50">
        <v>4.1077231166936103</v>
      </c>
      <c r="Y53" s="50">
        <v>4.0346392040790899</v>
      </c>
      <c r="Z53" s="50">
        <v>4.0346392040790899</v>
      </c>
      <c r="AA53" s="50"/>
    </row>
    <row r="54" spans="1:27">
      <c r="A54" s="50">
        <f t="shared" si="2"/>
        <v>1988</v>
      </c>
      <c r="B54" s="50">
        <v>4.7605784491070597</v>
      </c>
      <c r="C54" s="52">
        <v>4.7605784491070597</v>
      </c>
      <c r="D54" s="50">
        <v>4.7605784491070597</v>
      </c>
      <c r="E54" s="50">
        <v>4.7437514885218297</v>
      </c>
      <c r="F54" s="50">
        <v>4.7437514885218297</v>
      </c>
      <c r="G54" s="50">
        <v>4.7437514885218297</v>
      </c>
      <c r="H54" s="50">
        <v>4.7437514885218297</v>
      </c>
      <c r="I54" s="50">
        <v>4.4667280788522197</v>
      </c>
      <c r="J54" s="50">
        <v>4.27908389885578</v>
      </c>
      <c r="K54" s="50">
        <v>4.3081714206936397</v>
      </c>
      <c r="L54" s="50">
        <v>4.3081714206936397</v>
      </c>
      <c r="M54" s="50">
        <v>4.3081714206936397</v>
      </c>
      <c r="N54" s="50">
        <v>4.3081714206936397</v>
      </c>
      <c r="O54" s="50">
        <v>4.3081714206936397</v>
      </c>
      <c r="P54" s="50">
        <v>4.2921071185638802</v>
      </c>
      <c r="Q54" s="50">
        <v>4.2921071185638802</v>
      </c>
      <c r="R54" s="50">
        <v>4.2850733201238604</v>
      </c>
      <c r="S54" s="50">
        <v>4.2850733201238604</v>
      </c>
      <c r="T54" s="50">
        <v>4.2948261355225501</v>
      </c>
      <c r="U54" s="50">
        <v>4.2948261355225501</v>
      </c>
      <c r="V54" s="50">
        <v>4.0807041382221696</v>
      </c>
      <c r="W54" s="50">
        <v>4.0807041382221696</v>
      </c>
      <c r="X54" s="50">
        <v>4.0820459615951901</v>
      </c>
      <c r="Y54" s="50">
        <v>4.0089889742920999</v>
      </c>
      <c r="Z54" s="50">
        <v>4.0089889742920999</v>
      </c>
      <c r="AA54" s="50"/>
    </row>
    <row r="55" spans="1:27">
      <c r="A55" s="50">
        <f t="shared" si="2"/>
        <v>1989</v>
      </c>
      <c r="B55" s="50">
        <v>4.7444268735526904</v>
      </c>
      <c r="C55" s="52">
        <v>4.7444268735526904</v>
      </c>
      <c r="D55" s="50">
        <v>4.7444268735526904</v>
      </c>
      <c r="E55" s="50">
        <v>4.7289444872802404</v>
      </c>
      <c r="F55" s="50">
        <v>4.7289444872802404</v>
      </c>
      <c r="G55" s="50">
        <v>4.7289444872802404</v>
      </c>
      <c r="H55" s="50">
        <v>4.7289444872802404</v>
      </c>
      <c r="I55" s="50">
        <v>4.41470158388982</v>
      </c>
      <c r="J55" s="50">
        <v>4.2236029103254902</v>
      </c>
      <c r="K55" s="50">
        <v>4.2542699061567504</v>
      </c>
      <c r="L55" s="50">
        <v>4.2542699061567504</v>
      </c>
      <c r="M55" s="50">
        <v>4.2542699061567504</v>
      </c>
      <c r="N55" s="50">
        <v>4.2542699061567504</v>
      </c>
      <c r="O55" s="50">
        <v>4.2542699061567504</v>
      </c>
      <c r="P55" s="50">
        <v>4.2352584941039897</v>
      </c>
      <c r="Q55" s="50">
        <v>4.2352584941039897</v>
      </c>
      <c r="R55" s="50">
        <v>4.2292470479411399</v>
      </c>
      <c r="S55" s="50">
        <v>4.2292470479411399</v>
      </c>
      <c r="T55" s="50">
        <v>4.2379045467291903</v>
      </c>
      <c r="U55" s="50">
        <v>4.2379045467291903</v>
      </c>
      <c r="V55" s="50">
        <v>4.03113213166748</v>
      </c>
      <c r="W55" s="50">
        <v>4.03113213166748</v>
      </c>
      <c r="X55" s="50">
        <v>4.0328528401244697</v>
      </c>
      <c r="Y55" s="50">
        <v>3.9487173702712099</v>
      </c>
      <c r="Z55" s="50">
        <v>3.9487173702712099</v>
      </c>
      <c r="AA55" s="50"/>
    </row>
    <row r="56" spans="1:27">
      <c r="A56" s="50">
        <f t="shared" si="2"/>
        <v>1990</v>
      </c>
      <c r="B56" s="50">
        <v>4.7202911423013996</v>
      </c>
      <c r="C56" s="52">
        <v>4.7202911423013996</v>
      </c>
      <c r="D56" s="50">
        <v>4.7202911423013996</v>
      </c>
      <c r="E56" s="50">
        <v>4.7065241651733798</v>
      </c>
      <c r="F56" s="50">
        <v>4.7065241651733798</v>
      </c>
      <c r="G56" s="50">
        <v>4.7065241651733798</v>
      </c>
      <c r="H56" s="50">
        <v>4.7065241651733798</v>
      </c>
      <c r="I56" s="50">
        <v>4.4062767348424003</v>
      </c>
      <c r="J56" s="50">
        <v>4.1858959191077298</v>
      </c>
      <c r="K56" s="50">
        <v>4.2176665695714801</v>
      </c>
      <c r="L56" s="50">
        <v>4.2176665695714801</v>
      </c>
      <c r="M56" s="50">
        <v>4.2176665695714801</v>
      </c>
      <c r="N56" s="50">
        <v>4.2176665695714801</v>
      </c>
      <c r="O56" s="50">
        <v>4.2176665695714801</v>
      </c>
      <c r="P56" s="50">
        <v>4.1961251358340297</v>
      </c>
      <c r="Q56" s="50">
        <v>4.1961251358340297</v>
      </c>
      <c r="R56" s="50">
        <v>4.1907848124173599</v>
      </c>
      <c r="S56" s="50">
        <v>4.1907848124173599</v>
      </c>
      <c r="T56" s="50">
        <v>4.1986860542145203</v>
      </c>
      <c r="U56" s="50">
        <v>4.1986860542145203</v>
      </c>
      <c r="V56" s="50">
        <v>3.9913665748348599</v>
      </c>
      <c r="W56" s="50">
        <v>3.9913665748348599</v>
      </c>
      <c r="X56" s="50">
        <v>3.98989704616125</v>
      </c>
      <c r="Y56" s="50">
        <v>3.9074892029010999</v>
      </c>
      <c r="Z56" s="50">
        <v>3.9074892029010999</v>
      </c>
      <c r="AA56" s="50"/>
    </row>
    <row r="57" spans="1:27">
      <c r="A57" s="50">
        <f t="shared" si="2"/>
        <v>1991</v>
      </c>
      <c r="B57" s="50">
        <v>4.7206886622789899</v>
      </c>
      <c r="C57" s="52">
        <v>4.7206886622789899</v>
      </c>
      <c r="D57" s="50">
        <v>4.7206886622789899</v>
      </c>
      <c r="E57" s="50">
        <v>4.6974958684946397</v>
      </c>
      <c r="F57" s="50">
        <v>4.6974958684946397</v>
      </c>
      <c r="G57" s="50">
        <v>4.6974958684946397</v>
      </c>
      <c r="H57" s="50">
        <v>4.6974958684946397</v>
      </c>
      <c r="I57" s="50">
        <v>4.4077865734693296</v>
      </c>
      <c r="J57" s="50">
        <v>4.1087586277492703</v>
      </c>
      <c r="K57" s="50">
        <v>4.1313195537788703</v>
      </c>
      <c r="L57" s="50">
        <v>4.1313195537788703</v>
      </c>
      <c r="M57" s="50">
        <v>4.1313195537788703</v>
      </c>
      <c r="N57" s="50">
        <v>4.1313195537788703</v>
      </c>
      <c r="O57" s="50">
        <v>4.1313195537788703</v>
      </c>
      <c r="P57" s="50">
        <v>4.1081144962829796</v>
      </c>
      <c r="Q57" s="50">
        <v>4.1081144962829796</v>
      </c>
      <c r="R57" s="50">
        <v>4.10360775058769</v>
      </c>
      <c r="S57" s="50">
        <v>4.10360775058769</v>
      </c>
      <c r="T57" s="50">
        <v>4.1107125375024198</v>
      </c>
      <c r="U57" s="50">
        <v>4.1107125375024198</v>
      </c>
      <c r="V57" s="50">
        <v>3.9128764112572898</v>
      </c>
      <c r="W57" s="50">
        <v>3.9128764112572898</v>
      </c>
      <c r="X57" s="50">
        <v>3.9063918343255302</v>
      </c>
      <c r="Y57" s="50">
        <v>3.8357671231512001</v>
      </c>
      <c r="Z57" s="50">
        <v>3.8357671231512001</v>
      </c>
      <c r="AA57" s="50"/>
    </row>
    <row r="58" spans="1:27">
      <c r="A58" s="50">
        <f t="shared" si="2"/>
        <v>1992</v>
      </c>
      <c r="B58" s="50">
        <v>4.7312155194975398</v>
      </c>
      <c r="C58" s="52">
        <v>4.7312155194975398</v>
      </c>
      <c r="D58" s="50">
        <v>4.7312155194975398</v>
      </c>
      <c r="E58" s="50">
        <v>4.7060878310575101</v>
      </c>
      <c r="F58" s="50">
        <v>4.7060878310575101</v>
      </c>
      <c r="G58" s="50">
        <v>4.7060878310575101</v>
      </c>
      <c r="H58" s="50">
        <v>4.7060878310575101</v>
      </c>
      <c r="I58" s="50">
        <v>4.4364985142001299</v>
      </c>
      <c r="J58" s="50">
        <v>4.0990796374149898</v>
      </c>
      <c r="K58" s="50">
        <v>4.1202599773523003</v>
      </c>
      <c r="L58" s="50">
        <v>4.1202599773523003</v>
      </c>
      <c r="M58" s="50">
        <v>4.1202599773523003</v>
      </c>
      <c r="N58" s="50">
        <v>4.1202599773523003</v>
      </c>
      <c r="O58" s="50">
        <v>4.1226564903917398</v>
      </c>
      <c r="P58" s="50">
        <v>4.1016441557365901</v>
      </c>
      <c r="Q58" s="50">
        <v>4.1016441557365901</v>
      </c>
      <c r="R58" s="50">
        <v>4.0944840512291902</v>
      </c>
      <c r="S58" s="50">
        <v>4.0944840512291902</v>
      </c>
      <c r="T58" s="50">
        <v>4.1010985522293302</v>
      </c>
      <c r="U58" s="50">
        <v>4.1010985522293302</v>
      </c>
      <c r="V58" s="50">
        <v>3.87108354049272</v>
      </c>
      <c r="W58" s="50">
        <v>3.87108354049272</v>
      </c>
      <c r="X58" s="50">
        <v>3.8556900462414001</v>
      </c>
      <c r="Y58" s="50">
        <v>3.7871650385132201</v>
      </c>
      <c r="Z58" s="50">
        <v>3.7871650385132201</v>
      </c>
      <c r="AA58" s="50"/>
    </row>
    <row r="59" spans="1:27">
      <c r="A59" s="50">
        <f t="shared" si="2"/>
        <v>1993</v>
      </c>
      <c r="B59" s="50">
        <v>4.7482093023958898</v>
      </c>
      <c r="C59" s="52">
        <v>4.7482093023958898</v>
      </c>
      <c r="D59" s="50">
        <v>4.7482093023958898</v>
      </c>
      <c r="E59" s="50">
        <v>4.7173558901478998</v>
      </c>
      <c r="F59" s="50">
        <v>4.7173558901478998</v>
      </c>
      <c r="G59" s="50">
        <v>4.7173558901478998</v>
      </c>
      <c r="H59" s="50">
        <v>4.7173558901478998</v>
      </c>
      <c r="I59" s="50">
        <v>4.4385720403369202</v>
      </c>
      <c r="J59" s="50">
        <v>4.0534222435457297</v>
      </c>
      <c r="K59" s="50">
        <v>4.0738396762256404</v>
      </c>
      <c r="L59" s="50">
        <v>4.0738396762256404</v>
      </c>
      <c r="M59" s="50">
        <v>4.0738396762256404</v>
      </c>
      <c r="N59" s="50">
        <v>4.0738396762256404</v>
      </c>
      <c r="O59" s="50">
        <v>4.0760305811980002</v>
      </c>
      <c r="P59" s="50">
        <v>4.0589240938188897</v>
      </c>
      <c r="Q59" s="50">
        <v>4.0589240938188897</v>
      </c>
      <c r="R59" s="50">
        <v>4.0525761478979501</v>
      </c>
      <c r="S59" s="50">
        <v>4.0525761478979501</v>
      </c>
      <c r="T59" s="50">
        <v>4.0586529418221096</v>
      </c>
      <c r="U59" s="50">
        <v>4.0586529418221096</v>
      </c>
      <c r="V59" s="50">
        <v>3.8376345502115301</v>
      </c>
      <c r="W59" s="50">
        <v>3.83784553865436</v>
      </c>
      <c r="X59" s="50">
        <v>3.81752429419085</v>
      </c>
      <c r="Y59" s="50">
        <v>3.7518656864135198</v>
      </c>
      <c r="Z59" s="50">
        <v>3.7518656864135198</v>
      </c>
      <c r="AA59" s="50"/>
    </row>
    <row r="60" spans="1:27">
      <c r="A60" s="50">
        <f t="shared" si="2"/>
        <v>1994</v>
      </c>
      <c r="B60" s="50">
        <v>4.7887744981056803</v>
      </c>
      <c r="C60" s="52">
        <v>4.7887744981056803</v>
      </c>
      <c r="D60" s="50">
        <v>4.7887744981056803</v>
      </c>
      <c r="E60" s="50">
        <v>4.7577853118972797</v>
      </c>
      <c r="F60" s="50">
        <v>4.7577853118972797</v>
      </c>
      <c r="G60" s="50">
        <v>4.7577853118972797</v>
      </c>
      <c r="H60" s="50">
        <v>4.7577853118972797</v>
      </c>
      <c r="I60" s="50">
        <v>4.4775232477907503</v>
      </c>
      <c r="J60" s="50">
        <v>4.0234238300084897</v>
      </c>
      <c r="K60" s="50">
        <v>4.0425696635309398</v>
      </c>
      <c r="L60" s="50">
        <v>4.0425696635309398</v>
      </c>
      <c r="M60" s="50">
        <v>4.0425696635309398</v>
      </c>
      <c r="N60" s="50">
        <v>4.0425696635309398</v>
      </c>
      <c r="O60" s="50">
        <v>4.0445766356045096</v>
      </c>
      <c r="P60" s="50">
        <v>4.0272951365676999</v>
      </c>
      <c r="Q60" s="50">
        <v>4.0272951365676999</v>
      </c>
      <c r="R60" s="50">
        <v>4.0216311856756599</v>
      </c>
      <c r="S60" s="50">
        <v>4.0216311856756599</v>
      </c>
      <c r="T60" s="50">
        <v>4.0272027244322803</v>
      </c>
      <c r="U60" s="50">
        <v>4.0272027244322803</v>
      </c>
      <c r="V60" s="50">
        <v>3.7830480912109499</v>
      </c>
      <c r="W60" s="50">
        <v>3.7832728488605198</v>
      </c>
      <c r="X60" s="50">
        <v>3.76563105274907</v>
      </c>
      <c r="Y60" s="50">
        <v>3.6950538646015199</v>
      </c>
      <c r="Z60" s="50">
        <v>3.6950538646015199</v>
      </c>
      <c r="AA60" s="50"/>
    </row>
    <row r="61" spans="1:27">
      <c r="A61" s="50">
        <f t="shared" si="2"/>
        <v>1995</v>
      </c>
      <c r="B61" s="50">
        <v>4.7559242635794901</v>
      </c>
      <c r="C61" s="52">
        <v>4.7559242635794901</v>
      </c>
      <c r="D61" s="50">
        <v>4.7559242635794901</v>
      </c>
      <c r="E61" s="50">
        <v>4.7330497336001196</v>
      </c>
      <c r="F61" s="50">
        <v>4.7330497336001196</v>
      </c>
      <c r="G61" s="50">
        <v>4.7330497336001196</v>
      </c>
      <c r="H61" s="50">
        <v>4.7330497336001196</v>
      </c>
      <c r="I61" s="50">
        <v>4.4757420219439199</v>
      </c>
      <c r="J61" s="50">
        <v>4.0044362795858301</v>
      </c>
      <c r="K61" s="50">
        <v>4.0223992716938204</v>
      </c>
      <c r="L61" s="50">
        <v>4.0223992716938204</v>
      </c>
      <c r="M61" s="50">
        <v>4.0223992716938204</v>
      </c>
      <c r="N61" s="50">
        <v>4.0242410750281801</v>
      </c>
      <c r="O61" s="50">
        <v>4.0260828783625504</v>
      </c>
      <c r="P61" s="50">
        <v>4.0069126659070697</v>
      </c>
      <c r="Q61" s="50">
        <v>4.0069126659070697</v>
      </c>
      <c r="R61" s="50">
        <v>4.0018064224083103</v>
      </c>
      <c r="S61" s="50">
        <v>4.0018064224083103</v>
      </c>
      <c r="T61" s="50">
        <v>4.0069202323272402</v>
      </c>
      <c r="U61" s="50">
        <v>4.0069202323272402</v>
      </c>
      <c r="V61" s="50">
        <v>3.7628478411598101</v>
      </c>
      <c r="W61" s="50">
        <v>3.7630662686289602</v>
      </c>
      <c r="X61" s="50">
        <v>3.7482891845466799</v>
      </c>
      <c r="Y61" s="50">
        <v>3.6664363617873899</v>
      </c>
      <c r="Z61" s="50">
        <v>3.6664363617873899</v>
      </c>
      <c r="AA61" s="50"/>
    </row>
    <row r="62" spans="1:27">
      <c r="A62" s="50">
        <f t="shared" si="2"/>
        <v>1996</v>
      </c>
      <c r="B62" s="50">
        <v>4.7982676888904603</v>
      </c>
      <c r="C62" s="52">
        <v>4.7982676888904603</v>
      </c>
      <c r="D62" s="50">
        <v>4.7982676888904603</v>
      </c>
      <c r="E62" s="50">
        <v>4.7751284596564298</v>
      </c>
      <c r="F62" s="50">
        <v>4.7751284596564298</v>
      </c>
      <c r="G62" s="50">
        <v>4.7751284596564298</v>
      </c>
      <c r="H62" s="50">
        <v>4.7751284596564298</v>
      </c>
      <c r="I62" s="50">
        <v>4.5269289613118397</v>
      </c>
      <c r="J62" s="50">
        <v>4.0223201947134202</v>
      </c>
      <c r="K62" s="50">
        <v>4.0350972628278301</v>
      </c>
      <c r="L62" s="50">
        <v>4.0350972628278301</v>
      </c>
      <c r="M62" s="50">
        <v>4.0350972628278301</v>
      </c>
      <c r="N62" s="50">
        <v>4.0368120070441202</v>
      </c>
      <c r="O62" s="50">
        <v>4.0385267512604104</v>
      </c>
      <c r="P62" s="50">
        <v>4.0167347868591303</v>
      </c>
      <c r="Q62" s="50">
        <v>4.0167347868591303</v>
      </c>
      <c r="R62" s="50">
        <v>4.0119484913649703</v>
      </c>
      <c r="S62" s="50">
        <v>4.0119484913649703</v>
      </c>
      <c r="T62" s="50">
        <v>4.0167004479645501</v>
      </c>
      <c r="U62" s="50">
        <v>4.0167004479645501</v>
      </c>
      <c r="V62" s="50">
        <v>3.7685514542699701</v>
      </c>
      <c r="W62" s="50">
        <v>3.7687515236179201</v>
      </c>
      <c r="X62" s="50">
        <v>3.7518998569422499</v>
      </c>
      <c r="Y62" s="50">
        <v>3.6640478253188</v>
      </c>
      <c r="Z62" s="50">
        <v>3.6640478253188</v>
      </c>
      <c r="AA62" s="50"/>
    </row>
    <row r="63" spans="1:27">
      <c r="A63" s="50">
        <f t="shared" si="2"/>
        <v>1997</v>
      </c>
      <c r="B63" s="50">
        <v>4.8386052897926</v>
      </c>
      <c r="C63" s="52">
        <v>4.8386052897926</v>
      </c>
      <c r="D63" s="50">
        <v>4.8386052897926</v>
      </c>
      <c r="E63" s="50">
        <v>4.7940289922627404</v>
      </c>
      <c r="F63" s="50">
        <v>4.7940289922627404</v>
      </c>
      <c r="G63" s="50">
        <v>4.7915573211750502</v>
      </c>
      <c r="H63" s="50">
        <v>4.7915573211750502</v>
      </c>
      <c r="I63" s="50">
        <v>4.5589746796710502</v>
      </c>
      <c r="J63" s="50">
        <v>4.0486102271305304</v>
      </c>
      <c r="K63" s="50">
        <v>4.0601196023203503</v>
      </c>
      <c r="L63" s="50">
        <v>4.0601196023203503</v>
      </c>
      <c r="M63" s="50">
        <v>4.0601196023203503</v>
      </c>
      <c r="N63" s="50">
        <v>4.0617370016873204</v>
      </c>
      <c r="O63" s="50">
        <v>4.0633544010543003</v>
      </c>
      <c r="P63" s="50">
        <v>4.0403233692037297</v>
      </c>
      <c r="Q63" s="50">
        <v>4.0381991106339203</v>
      </c>
      <c r="R63" s="50">
        <v>4.0335994034477096</v>
      </c>
      <c r="S63" s="50">
        <v>4.0335994034477096</v>
      </c>
      <c r="T63" s="50">
        <v>4.0380814513227898</v>
      </c>
      <c r="U63" s="50">
        <v>4.0380814513227898</v>
      </c>
      <c r="V63" s="50">
        <v>3.7734623902561899</v>
      </c>
      <c r="W63" s="50">
        <v>3.77364541757151</v>
      </c>
      <c r="X63" s="50">
        <v>3.7566550011433701</v>
      </c>
      <c r="Y63" s="50">
        <v>3.6732462319042498</v>
      </c>
      <c r="Z63" s="50">
        <v>3.6732462319042498</v>
      </c>
      <c r="AA63" s="50"/>
    </row>
    <row r="64" spans="1:27">
      <c r="A64" s="50">
        <f t="shared" si="2"/>
        <v>1998</v>
      </c>
      <c r="B64" s="50">
        <v>4.8769993741126898</v>
      </c>
      <c r="C64" s="52">
        <v>4.8769993741126898</v>
      </c>
      <c r="D64" s="50">
        <v>4.8769993741126898</v>
      </c>
      <c r="E64" s="50">
        <v>4.8090896890516799</v>
      </c>
      <c r="F64" s="50">
        <v>4.8090896890516799</v>
      </c>
      <c r="G64" s="50">
        <v>4.8067622042570903</v>
      </c>
      <c r="H64" s="50">
        <v>4.8067622042570903</v>
      </c>
      <c r="I64" s="50">
        <v>4.57635298575899</v>
      </c>
      <c r="J64" s="50">
        <v>4.0639870842149897</v>
      </c>
      <c r="K64" s="50">
        <v>4.0683603557251304</v>
      </c>
      <c r="L64" s="50">
        <v>4.0683603557251304</v>
      </c>
      <c r="M64" s="50">
        <v>4.0683603557251304</v>
      </c>
      <c r="N64" s="50">
        <v>4.06985129856076</v>
      </c>
      <c r="O64" s="50">
        <v>4.0713422413963896</v>
      </c>
      <c r="P64" s="50">
        <v>4.0419892785213598</v>
      </c>
      <c r="Q64" s="50">
        <v>4.0398295193988396</v>
      </c>
      <c r="R64" s="50">
        <v>4.0355946738027599</v>
      </c>
      <c r="S64" s="50">
        <v>4.0355946738027599</v>
      </c>
      <c r="T64" s="50">
        <v>4.0397153905545302</v>
      </c>
      <c r="U64" s="50">
        <v>4.0397153905545302</v>
      </c>
      <c r="V64" s="50">
        <v>3.76112209511221</v>
      </c>
      <c r="W64" s="50">
        <v>3.7612947211700298</v>
      </c>
      <c r="X64" s="50">
        <v>3.7433947601007298</v>
      </c>
      <c r="Y64" s="50">
        <v>3.6581089203351902</v>
      </c>
      <c r="Z64" s="50">
        <v>3.6581089203351902</v>
      </c>
      <c r="AA64" s="50"/>
    </row>
    <row r="65" spans="1:27">
      <c r="A65" s="50">
        <f t="shared" si="2"/>
        <v>1999</v>
      </c>
      <c r="B65" s="50">
        <v>4.9188419802190699</v>
      </c>
      <c r="C65" s="52">
        <v>4.9188419802190699</v>
      </c>
      <c r="D65" s="50">
        <v>4.9188419802190699</v>
      </c>
      <c r="E65" s="50">
        <v>4.8569629190209103</v>
      </c>
      <c r="F65" s="50">
        <v>4.8569629190209103</v>
      </c>
      <c r="G65" s="50">
        <v>4.8546309400135099</v>
      </c>
      <c r="H65" s="50">
        <v>4.8546309400135099</v>
      </c>
      <c r="I65" s="50">
        <v>4.6312340830439496</v>
      </c>
      <c r="J65" s="50">
        <v>4.0716120149600599</v>
      </c>
      <c r="K65" s="50">
        <v>4.0769026942263604</v>
      </c>
      <c r="L65" s="50">
        <v>4.0769026942263604</v>
      </c>
      <c r="M65" s="50">
        <v>3.9176212133188502</v>
      </c>
      <c r="N65" s="50">
        <v>4.0782877505820796</v>
      </c>
      <c r="O65" s="50">
        <v>4.0796728069377997</v>
      </c>
      <c r="P65" s="50">
        <v>4.0474680171820197</v>
      </c>
      <c r="Q65" s="50">
        <v>4.0454417480654996</v>
      </c>
      <c r="R65" s="50">
        <v>4.0414918092216103</v>
      </c>
      <c r="S65" s="50">
        <v>4.0414918092216103</v>
      </c>
      <c r="T65" s="50">
        <v>4.0453167832009296</v>
      </c>
      <c r="U65" s="50">
        <v>4.0453167832009296</v>
      </c>
      <c r="V65" s="50">
        <v>3.7730299817200801</v>
      </c>
      <c r="W65" s="50">
        <v>3.77318347019781</v>
      </c>
      <c r="X65" s="50">
        <v>3.7524187603311399</v>
      </c>
      <c r="Y65" s="50">
        <v>3.6663144018013298</v>
      </c>
      <c r="Z65" s="50">
        <v>3.6663144018013298</v>
      </c>
      <c r="AA65" s="50"/>
    </row>
    <row r="66" spans="1:27">
      <c r="A66" s="50">
        <f t="shared" si="2"/>
        <v>2000</v>
      </c>
      <c r="B66" s="50">
        <v>4.9263356012957296</v>
      </c>
      <c r="C66" s="52">
        <v>4.9263356012957296</v>
      </c>
      <c r="D66" s="50">
        <v>4.9263356012957296</v>
      </c>
      <c r="E66" s="50">
        <v>4.8740156714716401</v>
      </c>
      <c r="F66" s="50">
        <v>4.8740156714716401</v>
      </c>
      <c r="G66" s="50">
        <v>4.8501599083753604</v>
      </c>
      <c r="H66" s="50">
        <v>4.8501599083753604</v>
      </c>
      <c r="I66" s="50">
        <v>4.6502713605866601</v>
      </c>
      <c r="J66" s="50">
        <v>4.1157414342608396</v>
      </c>
      <c r="K66" s="50">
        <v>4.1198156095081604</v>
      </c>
      <c r="L66" s="50">
        <v>4.1198156095081604</v>
      </c>
      <c r="M66" s="50">
        <v>4.1198156095081604</v>
      </c>
      <c r="N66" s="50">
        <v>4.1211034590889701</v>
      </c>
      <c r="O66" s="50">
        <v>4.1236791582505896</v>
      </c>
      <c r="P66" s="50">
        <v>4.0924334130306601</v>
      </c>
      <c r="Q66" s="50">
        <v>4.0903839315912798</v>
      </c>
      <c r="R66" s="50">
        <v>4.0865738024976697</v>
      </c>
      <c r="S66" s="50">
        <v>4.0865738024976697</v>
      </c>
      <c r="T66" s="50">
        <v>4.0901263524334102</v>
      </c>
      <c r="U66" s="50">
        <v>4.0901263524334102</v>
      </c>
      <c r="V66" s="50">
        <v>3.8039612231615298</v>
      </c>
      <c r="W66" s="50">
        <v>3.80409002003704</v>
      </c>
      <c r="X66" s="50">
        <v>3.78718969687392</v>
      </c>
      <c r="Y66" s="50">
        <v>3.6948788713425902</v>
      </c>
      <c r="Z66" s="50">
        <v>3.6948788713425902</v>
      </c>
      <c r="AA66" s="50"/>
    </row>
    <row r="67" spans="1:27">
      <c r="A67" s="50">
        <f t="shared" si="2"/>
        <v>2001</v>
      </c>
      <c r="B67" s="50">
        <v>4.9375428812108497</v>
      </c>
      <c r="C67" s="52">
        <v>4.9375428812108497</v>
      </c>
      <c r="D67" s="50">
        <v>4.9375428812108497</v>
      </c>
      <c r="E67" s="50">
        <v>4.8943326752014302</v>
      </c>
      <c r="F67" s="50">
        <v>4.8943326752014302</v>
      </c>
      <c r="G67" s="50">
        <v>4.8681306303635701</v>
      </c>
      <c r="H67" s="50">
        <v>4.8681306303635701</v>
      </c>
      <c r="I67" s="50">
        <v>4.6785451909189204</v>
      </c>
      <c r="J67" s="50">
        <v>4.1443981186626297</v>
      </c>
      <c r="K67" s="50">
        <v>4.1487925239539098</v>
      </c>
      <c r="L67" s="50">
        <v>4.1487925239539098</v>
      </c>
      <c r="M67" s="50">
        <v>4.1487925239539098</v>
      </c>
      <c r="N67" s="50">
        <v>4.1499683240001897</v>
      </c>
      <c r="O67" s="50">
        <v>4.1534957241390504</v>
      </c>
      <c r="P67" s="50">
        <v>4.12024145262777</v>
      </c>
      <c r="Q67" s="50">
        <v>4.11827569117139</v>
      </c>
      <c r="R67" s="50">
        <v>4.1147163590274598</v>
      </c>
      <c r="S67" s="50">
        <v>4.1147163590274598</v>
      </c>
      <c r="T67" s="50">
        <v>4.1179602920519596</v>
      </c>
      <c r="U67" s="50">
        <v>4.1219309576799903</v>
      </c>
      <c r="V67" s="50">
        <v>3.8241645230843502</v>
      </c>
      <c r="W67" s="50">
        <v>3.8242745803654299</v>
      </c>
      <c r="X67" s="50">
        <v>3.8058423091063398</v>
      </c>
      <c r="Y67" s="50">
        <v>3.7068288314580502</v>
      </c>
      <c r="Z67" s="50">
        <v>3.7068288314580502</v>
      </c>
      <c r="AA67" s="50"/>
    </row>
    <row r="68" spans="1:27">
      <c r="A68" s="50">
        <f t="shared" si="2"/>
        <v>2002</v>
      </c>
      <c r="B68" s="50">
        <v>5.0236492849654697</v>
      </c>
      <c r="C68" s="52">
        <v>5.0236492849654697</v>
      </c>
      <c r="D68" s="50">
        <v>5.0236492849654697</v>
      </c>
      <c r="E68" s="50">
        <v>4.9616748476396602</v>
      </c>
      <c r="F68" s="50">
        <v>4.9616748476396602</v>
      </c>
      <c r="G68" s="50">
        <v>4.92016558911895</v>
      </c>
      <c r="H68" s="50">
        <v>4.92016558911895</v>
      </c>
      <c r="I68" s="50">
        <v>4.7345361293498298</v>
      </c>
      <c r="J68" s="50">
        <v>4.1921160690135597</v>
      </c>
      <c r="K68" s="50">
        <v>4.1953884390239304</v>
      </c>
      <c r="L68" s="50">
        <v>4.1953884390239304</v>
      </c>
      <c r="M68" s="50">
        <v>4.1953884390239304</v>
      </c>
      <c r="N68" s="50">
        <v>4.1978530343509401</v>
      </c>
      <c r="O68" s="50">
        <v>4.2010908200759003</v>
      </c>
      <c r="P68" s="50">
        <v>4.1617559769550203</v>
      </c>
      <c r="Q68" s="50">
        <v>4.1590623219986798</v>
      </c>
      <c r="R68" s="50">
        <v>4.15640466692546</v>
      </c>
      <c r="S68" s="50">
        <v>4.15640466692546</v>
      </c>
      <c r="T68" s="50">
        <v>4.159374469027</v>
      </c>
      <c r="U68" s="50">
        <v>4.1627632297764103</v>
      </c>
      <c r="V68" s="50">
        <v>3.84906556735864</v>
      </c>
      <c r="W68" s="50">
        <v>3.8491586766741599</v>
      </c>
      <c r="X68" s="50">
        <v>3.8330431807226999</v>
      </c>
      <c r="Y68" s="50">
        <v>3.7332318848428301</v>
      </c>
      <c r="Z68" s="50">
        <v>3.7332318848428301</v>
      </c>
      <c r="AA68" s="50"/>
    </row>
    <row r="69" spans="1:27">
      <c r="A69" s="50">
        <f t="shared" si="2"/>
        <v>2003</v>
      </c>
      <c r="B69" s="50">
        <v>5.00679183320461</v>
      </c>
      <c r="C69" s="52">
        <v>5.00679183320461</v>
      </c>
      <c r="D69" s="50">
        <v>5.00679183320461</v>
      </c>
      <c r="E69" s="50">
        <v>4.9457925921018404</v>
      </c>
      <c r="F69" s="50">
        <v>4.9457925921018404</v>
      </c>
      <c r="G69" s="50">
        <v>4.90055828017399</v>
      </c>
      <c r="H69" s="50">
        <v>4.90055828017399</v>
      </c>
      <c r="I69" s="50">
        <v>4.7469287741703603</v>
      </c>
      <c r="J69" s="50">
        <v>4.2468022946378099</v>
      </c>
      <c r="K69" s="50">
        <v>4.2480834041912603</v>
      </c>
      <c r="L69" s="50">
        <v>4.2480834041912603</v>
      </c>
      <c r="M69" s="50">
        <v>4.2480834041912603</v>
      </c>
      <c r="N69" s="50">
        <v>4.2502267250314896</v>
      </c>
      <c r="O69" s="50">
        <v>4.2530075381836197</v>
      </c>
      <c r="P69" s="50">
        <v>4.2121272918028598</v>
      </c>
      <c r="Q69" s="50">
        <v>4.2094883846495597</v>
      </c>
      <c r="R69" s="50">
        <v>4.2069313943984596</v>
      </c>
      <c r="S69" s="50">
        <v>4.2069313943984596</v>
      </c>
      <c r="T69" s="50">
        <v>4.2096030950880499</v>
      </c>
      <c r="U69" s="50">
        <v>4.2125594836132896</v>
      </c>
      <c r="V69" s="50">
        <v>3.8919158245391601</v>
      </c>
      <c r="W69" s="50">
        <v>3.89198726971575</v>
      </c>
      <c r="X69" s="50">
        <v>3.8746582873530202</v>
      </c>
      <c r="Y69" s="50">
        <v>3.7812917305277902</v>
      </c>
      <c r="Z69" s="50">
        <v>3.7812917305277902</v>
      </c>
      <c r="AA69" s="50"/>
    </row>
    <row r="70" spans="1:27">
      <c r="A70" s="50">
        <f t="shared" si="2"/>
        <v>2004</v>
      </c>
      <c r="B70" s="50">
        <v>5.0651866785083604</v>
      </c>
      <c r="C70" s="52">
        <v>5.0651866785083604</v>
      </c>
      <c r="D70" s="50">
        <v>5.0651866785083604</v>
      </c>
      <c r="E70" s="50">
        <v>5.0000604890634301</v>
      </c>
      <c r="F70" s="50">
        <v>5.0000604890634301</v>
      </c>
      <c r="G70" s="50">
        <v>4.9600377573197196</v>
      </c>
      <c r="H70" s="50">
        <v>4.9600377573197196</v>
      </c>
      <c r="I70" s="50">
        <v>4.8215160668259696</v>
      </c>
      <c r="J70" s="50">
        <v>4.3170065446184998</v>
      </c>
      <c r="K70" s="50">
        <v>4.3171751683167097</v>
      </c>
      <c r="L70" s="50">
        <v>4.3171751683167097</v>
      </c>
      <c r="M70" s="50">
        <v>4.3171751683167097</v>
      </c>
      <c r="N70" s="50">
        <v>4.31902328081439</v>
      </c>
      <c r="O70" s="50">
        <v>4.3217367167921399</v>
      </c>
      <c r="P70" s="50">
        <v>4.2765900094863598</v>
      </c>
      <c r="Q70" s="50">
        <v>4.2740226571178201</v>
      </c>
      <c r="R70" s="50">
        <v>4.2715341850346498</v>
      </c>
      <c r="S70" s="50">
        <v>4.2715341850346498</v>
      </c>
      <c r="T70" s="50">
        <v>4.2739347237542598</v>
      </c>
      <c r="U70" s="50">
        <v>4.2764846893087496</v>
      </c>
      <c r="V70" s="50">
        <v>3.9377896969692001</v>
      </c>
      <c r="W70" s="50">
        <v>3.9378410166493301</v>
      </c>
      <c r="X70" s="50">
        <v>3.9199060298272599</v>
      </c>
      <c r="Y70" s="50">
        <v>3.83003056933146</v>
      </c>
      <c r="Z70" s="50">
        <v>3.83003056933146</v>
      </c>
      <c r="AA70" s="50"/>
    </row>
    <row r="71" spans="1:27">
      <c r="A71" s="50">
        <f t="shared" si="2"/>
        <v>2005</v>
      </c>
      <c r="B71" s="50">
        <v>4.4760735152250799</v>
      </c>
      <c r="C71" s="52">
        <v>4.9999387664284498</v>
      </c>
      <c r="D71" s="50">
        <v>5.0030050649965396</v>
      </c>
      <c r="E71" s="50">
        <v>4.9431012745027001</v>
      </c>
      <c r="F71" s="50">
        <v>4.9431012745027001</v>
      </c>
      <c r="G71" s="50">
        <v>4.9103104218518601</v>
      </c>
      <c r="H71" s="50">
        <v>4.9103104218518601</v>
      </c>
      <c r="I71" s="50">
        <v>4.7996034330938304</v>
      </c>
      <c r="J71" s="50">
        <v>4.3425243874398998</v>
      </c>
      <c r="K71" s="50">
        <v>4.3422122049569296</v>
      </c>
      <c r="L71" s="50">
        <v>4.3422122049569296</v>
      </c>
      <c r="M71" s="50">
        <v>4.3422122049569296</v>
      </c>
      <c r="N71" s="50">
        <v>4.3453506381890898</v>
      </c>
      <c r="O71" s="50">
        <v>4.3475675230201896</v>
      </c>
      <c r="P71" s="50">
        <v>4.3002894830951197</v>
      </c>
      <c r="Q71" s="50">
        <v>4.2979310833884101</v>
      </c>
      <c r="R71" s="50">
        <v>4.2963801980132397</v>
      </c>
      <c r="S71" s="50">
        <v>4.2963801980132397</v>
      </c>
      <c r="T71" s="50">
        <v>4.2984966539991198</v>
      </c>
      <c r="U71" s="50">
        <v>4.3007093155604803</v>
      </c>
      <c r="V71" s="50">
        <v>3.9633983128213801</v>
      </c>
      <c r="W71" s="50">
        <v>3.9634379964580599</v>
      </c>
      <c r="X71" s="50">
        <v>3.9469993627817299</v>
      </c>
      <c r="Y71" s="50">
        <v>3.8538267819145</v>
      </c>
      <c r="Z71" s="50">
        <v>3.8538267819145</v>
      </c>
      <c r="AA71" s="50"/>
    </row>
    <row r="72" spans="1:27">
      <c r="A72" s="50">
        <f t="shared" si="2"/>
        <v>2006</v>
      </c>
      <c r="B72" s="50">
        <v>4.9775823556261498</v>
      </c>
      <c r="C72" s="52">
        <v>4.9775823556261498</v>
      </c>
      <c r="D72" s="50">
        <v>4.9794964687866701</v>
      </c>
      <c r="E72" s="50">
        <v>4.9314811481804997</v>
      </c>
      <c r="F72" s="50">
        <v>4.9314811481804997</v>
      </c>
      <c r="G72" s="50">
        <v>4.9030449877739803</v>
      </c>
      <c r="H72" s="50">
        <v>4.9030449877739803</v>
      </c>
      <c r="I72" s="50">
        <v>4.81102084203164</v>
      </c>
      <c r="J72" s="50">
        <v>4.3866831909788297</v>
      </c>
      <c r="K72" s="50">
        <v>4.3857396186403204</v>
      </c>
      <c r="L72" s="50">
        <v>4.3857396186403204</v>
      </c>
      <c r="M72" s="50">
        <v>4.3857396186403204</v>
      </c>
      <c r="N72" s="50">
        <v>4.38980214145995</v>
      </c>
      <c r="O72" s="50">
        <v>4.39235706538605</v>
      </c>
      <c r="P72" s="50">
        <v>4.3426843117492098</v>
      </c>
      <c r="Q72" s="50">
        <v>4.3422076892806896</v>
      </c>
      <c r="R72" s="50">
        <v>4.34074147898537</v>
      </c>
      <c r="S72" s="50">
        <v>4.34074147898537</v>
      </c>
      <c r="T72" s="50">
        <v>4.3426036537228203</v>
      </c>
      <c r="U72" s="50">
        <v>4.3423202878161797</v>
      </c>
      <c r="V72" s="50">
        <v>4.0017235051906299</v>
      </c>
      <c r="W72" s="50">
        <v>4.0017497763161796</v>
      </c>
      <c r="X72" s="50">
        <v>3.98284044819514</v>
      </c>
      <c r="Y72" s="50">
        <v>3.8916752677892799</v>
      </c>
      <c r="Z72" s="50">
        <v>3.8916752677892799</v>
      </c>
      <c r="AA72" s="50"/>
    </row>
    <row r="73" spans="1:27">
      <c r="A73" s="50">
        <f t="shared" si="2"/>
        <v>2007</v>
      </c>
      <c r="B73" s="50">
        <v>4.8756967592081599</v>
      </c>
      <c r="C73" s="52">
        <v>4.8756967592081599</v>
      </c>
      <c r="D73" s="50">
        <v>4.8768017570385398</v>
      </c>
      <c r="E73" s="50">
        <v>4.8434264359555899</v>
      </c>
      <c r="F73" s="50">
        <v>4.8434264359555899</v>
      </c>
      <c r="G73" s="50">
        <v>4.8118505624993499</v>
      </c>
      <c r="H73" s="50">
        <v>4.8118505624993499</v>
      </c>
      <c r="I73" s="50">
        <v>4.7469002996976002</v>
      </c>
      <c r="J73" s="50">
        <v>4.3811995469945</v>
      </c>
      <c r="K73" s="50">
        <v>4.3824963958023702</v>
      </c>
      <c r="L73" s="50">
        <v>4.3824963958023702</v>
      </c>
      <c r="M73" s="50">
        <v>4.3824963958023702</v>
      </c>
      <c r="N73" s="50">
        <v>4.3869304518199401</v>
      </c>
      <c r="O73" s="50">
        <v>4.3902674458776296</v>
      </c>
      <c r="P73" s="50">
        <v>4.3425766820806002</v>
      </c>
      <c r="Q73" s="50">
        <v>4.3433665993575001</v>
      </c>
      <c r="R73" s="50">
        <v>4.3426399560289699</v>
      </c>
      <c r="S73" s="50">
        <v>4.3426399560289699</v>
      </c>
      <c r="T73" s="50">
        <v>4.3442353613058904</v>
      </c>
      <c r="U73" s="50">
        <v>4.3441201595353096</v>
      </c>
      <c r="V73" s="50">
        <v>4.0330739104481097</v>
      </c>
      <c r="W73" s="50">
        <v>4.0330903500416904</v>
      </c>
      <c r="X73" s="50">
        <v>4.0110074619897604</v>
      </c>
      <c r="Y73" s="50">
        <v>3.9238319321147102</v>
      </c>
      <c r="Z73" s="50">
        <v>3.9238319321147102</v>
      </c>
      <c r="AA73" s="50"/>
    </row>
    <row r="74" spans="1:27">
      <c r="A74" s="50">
        <f t="shared" si="2"/>
        <v>2008</v>
      </c>
      <c r="B74" s="50">
        <v>4.6825686006020497</v>
      </c>
      <c r="C74" s="52">
        <v>4.6825686006020497</v>
      </c>
      <c r="D74" s="50">
        <v>4.6842000688536301</v>
      </c>
      <c r="E74" s="50">
        <v>4.6702872819766803</v>
      </c>
      <c r="F74" s="50">
        <v>4.6702872819766803</v>
      </c>
      <c r="G74" s="50">
        <v>4.6540996220805804</v>
      </c>
      <c r="H74" s="50">
        <v>4.6540996220805804</v>
      </c>
      <c r="I74" s="50">
        <v>4.6126876632078497</v>
      </c>
      <c r="J74" s="50">
        <v>4.3381946624221603</v>
      </c>
      <c r="K74" s="50">
        <v>4.3411178182142702</v>
      </c>
      <c r="L74" s="50">
        <v>4.3411178182142702</v>
      </c>
      <c r="M74" s="50">
        <v>4.3411178182142702</v>
      </c>
      <c r="N74" s="50">
        <v>4.34489796820296</v>
      </c>
      <c r="O74" s="50">
        <v>4.3477208712472004</v>
      </c>
      <c r="P74" s="50">
        <v>4.3098682986168004</v>
      </c>
      <c r="Q74" s="50">
        <v>4.3119821919988803</v>
      </c>
      <c r="R74" s="50">
        <v>4.3123168853208602</v>
      </c>
      <c r="S74" s="50">
        <v>4.3125068981630301</v>
      </c>
      <c r="T74" s="50">
        <v>4.3138444741364497</v>
      </c>
      <c r="U74" s="50">
        <v>4.3139320547749804</v>
      </c>
      <c r="V74" s="50">
        <v>4.0416867118410096</v>
      </c>
      <c r="W74" s="50">
        <v>4.0416994615617599</v>
      </c>
      <c r="X74" s="50">
        <v>4.0227352476302203</v>
      </c>
      <c r="Y74" s="50">
        <v>3.9380608298266102</v>
      </c>
      <c r="Z74" s="50">
        <v>3.9380608298266102</v>
      </c>
      <c r="AA74" s="50"/>
    </row>
    <row r="75" spans="1:27">
      <c r="A75" s="50">
        <f t="shared" si="2"/>
        <v>2009</v>
      </c>
      <c r="B75" s="50">
        <v>4.6343328933620898</v>
      </c>
      <c r="C75" s="52">
        <v>4.6343328933620898</v>
      </c>
      <c r="D75" s="50">
        <v>4.6367151997122402</v>
      </c>
      <c r="E75" s="50">
        <v>4.6115604467328399</v>
      </c>
      <c r="F75" s="50">
        <v>4.6115604467328399</v>
      </c>
      <c r="G75" s="50">
        <v>4.6025955395866003</v>
      </c>
      <c r="H75" s="50">
        <v>4.6025955395866003</v>
      </c>
      <c r="I75" s="50">
        <v>4.5665910090914004</v>
      </c>
      <c r="J75" s="50">
        <v>4.3453353977485198</v>
      </c>
      <c r="K75" s="50">
        <v>4.3491826083859202</v>
      </c>
      <c r="L75" s="50">
        <v>4.3491826083859202</v>
      </c>
      <c r="M75" s="50">
        <v>4.3491826083859202</v>
      </c>
      <c r="N75" s="50">
        <v>4.3504575856842997</v>
      </c>
      <c r="O75" s="50">
        <v>4.3531265857764803</v>
      </c>
      <c r="P75" s="50">
        <v>4.3185855812034699</v>
      </c>
      <c r="Q75" s="50">
        <v>4.3215769123110501</v>
      </c>
      <c r="R75" s="50">
        <v>4.3222078769528398</v>
      </c>
      <c r="S75" s="50">
        <v>4.3223519872065799</v>
      </c>
      <c r="T75" s="50">
        <v>4.3234393814856196</v>
      </c>
      <c r="U75" s="50">
        <v>4.3233898101869404</v>
      </c>
      <c r="V75" s="50">
        <v>4.0735410971584898</v>
      </c>
      <c r="W75" s="50">
        <v>4.0735466733596297</v>
      </c>
      <c r="X75" s="50">
        <v>4.0577961309942898</v>
      </c>
      <c r="Y75" s="50">
        <v>3.97746603700848</v>
      </c>
      <c r="Z75" s="50">
        <v>3.97746603700848</v>
      </c>
      <c r="AA75" s="50"/>
    </row>
    <row r="76" spans="1:27">
      <c r="A76" s="50">
        <f t="shared" si="2"/>
        <v>2010</v>
      </c>
      <c r="B76" s="50">
        <v>4.5427769554207398</v>
      </c>
      <c r="C76" s="52">
        <v>4.5427769554207398</v>
      </c>
      <c r="D76" s="50">
        <v>4.5445812701782797</v>
      </c>
      <c r="E76" s="50">
        <v>4.5140176077735701</v>
      </c>
      <c r="F76" s="50">
        <v>4.5136451565193303</v>
      </c>
      <c r="G76" s="50">
        <v>4.5009290777359601</v>
      </c>
      <c r="H76" s="50">
        <v>4.5009290777359601</v>
      </c>
      <c r="I76" s="50">
        <v>4.4783502104953703</v>
      </c>
      <c r="J76" s="50">
        <v>4.3137572292475497</v>
      </c>
      <c r="K76" s="50">
        <v>4.31768371421221</v>
      </c>
      <c r="L76" s="50">
        <v>4.31768371421221</v>
      </c>
      <c r="M76" s="50">
        <v>4.31768371421221</v>
      </c>
      <c r="N76" s="50">
        <v>4.3190801090107298</v>
      </c>
      <c r="O76" s="50">
        <v>4.3215289111872401</v>
      </c>
      <c r="P76" s="50">
        <v>4.2924984975809997</v>
      </c>
      <c r="Q76" s="50">
        <v>4.2958327761608004</v>
      </c>
      <c r="R76" s="50">
        <v>4.2963755697168899</v>
      </c>
      <c r="S76" s="50">
        <v>4.2955952694058004</v>
      </c>
      <c r="T76" s="50">
        <v>4.29646367395637</v>
      </c>
      <c r="U76" s="50">
        <v>4.2964353757766398</v>
      </c>
      <c r="V76" s="50">
        <v>4.0800860316516703</v>
      </c>
      <c r="W76" s="50">
        <v>3.8967437572849399</v>
      </c>
      <c r="X76" s="50">
        <v>4.0658596052135803</v>
      </c>
      <c r="Y76" s="50">
        <v>3.99230300526462</v>
      </c>
      <c r="Z76" s="50">
        <v>3.9925034012280798</v>
      </c>
      <c r="AA76" s="50"/>
    </row>
    <row r="77" spans="1:27">
      <c r="A77" s="50">
        <f t="shared" si="2"/>
        <v>2011</v>
      </c>
      <c r="B77" s="50">
        <v>4.4248383505803703</v>
      </c>
      <c r="C77" s="52">
        <v>4.4254732287503904</v>
      </c>
      <c r="D77" s="50">
        <v>4.4250494695366998</v>
      </c>
      <c r="E77" s="50">
        <v>4.3818367898778501</v>
      </c>
      <c r="F77" s="50">
        <v>4.38163373789377</v>
      </c>
      <c r="G77" s="50">
        <v>4.3677712990037696</v>
      </c>
      <c r="H77" s="50">
        <v>4.3677712990037696</v>
      </c>
      <c r="I77" s="50">
        <v>4.35372857080558</v>
      </c>
      <c r="J77" s="50">
        <v>4.2405318108002197</v>
      </c>
      <c r="K77" s="50">
        <v>4.24399397104761</v>
      </c>
      <c r="L77" s="50">
        <v>4.24399397104761</v>
      </c>
      <c r="M77" s="50">
        <v>4.24399397104761</v>
      </c>
      <c r="N77" s="50">
        <v>4.24520897420153</v>
      </c>
      <c r="O77" s="50">
        <v>4.2478472668885496</v>
      </c>
      <c r="P77" s="50">
        <v>4.2289267516009703</v>
      </c>
      <c r="Q77" s="50">
        <v>4.2339382671563897</v>
      </c>
      <c r="R77" s="50">
        <v>4.2346560630015597</v>
      </c>
      <c r="S77" s="50">
        <v>4.2346783695619301</v>
      </c>
      <c r="T77" s="50">
        <v>4.2353514662608802</v>
      </c>
      <c r="U77" s="50">
        <v>4.2349812953817301</v>
      </c>
      <c r="V77" s="50">
        <v>4.0665249141021302</v>
      </c>
      <c r="W77" s="50">
        <v>4.0665296369059503</v>
      </c>
      <c r="X77" s="50">
        <v>4.0543555583579902</v>
      </c>
      <c r="Y77" s="50">
        <v>3.99026235539203</v>
      </c>
      <c r="Z77" s="50">
        <v>3.9904323939032098</v>
      </c>
      <c r="AA77" s="50"/>
    </row>
    <row r="78" spans="1:27">
      <c r="A78" s="50">
        <f t="shared" si="2"/>
        <v>2012</v>
      </c>
      <c r="B78" s="50">
        <v>4.3508866933029102</v>
      </c>
      <c r="C78" s="52">
        <v>4.3513867531602202</v>
      </c>
      <c r="D78" s="50">
        <v>4.3516447594818697</v>
      </c>
      <c r="E78" s="50">
        <v>4.3102869831698802</v>
      </c>
      <c r="F78" s="50">
        <v>4.30937637028065</v>
      </c>
      <c r="G78" s="50">
        <v>4.2893742013003298</v>
      </c>
      <c r="H78" s="50">
        <v>4.2893742013003298</v>
      </c>
      <c r="I78" s="50">
        <v>4.2835270057211297</v>
      </c>
      <c r="J78" s="50">
        <v>4.1994426221221497</v>
      </c>
      <c r="K78" s="50">
        <v>4.2024774123572399</v>
      </c>
      <c r="L78" s="50">
        <v>4.2024774123572399</v>
      </c>
      <c r="M78" s="50">
        <v>4.2024774123572399</v>
      </c>
      <c r="N78" s="50">
        <v>4.2034727307596098</v>
      </c>
      <c r="O78" s="50">
        <v>4.2050623801060603</v>
      </c>
      <c r="P78" s="50">
        <v>4.1900698625403496</v>
      </c>
      <c r="Q78" s="50">
        <v>4.1938132439622402</v>
      </c>
      <c r="R78" s="50">
        <v>4.1944044803197498</v>
      </c>
      <c r="S78" s="50">
        <v>4.1946665128906897</v>
      </c>
      <c r="T78" s="50">
        <v>4.1951870570907097</v>
      </c>
      <c r="U78" s="50">
        <v>4.19534991883841</v>
      </c>
      <c r="V78" s="50">
        <v>4.0629118484514004</v>
      </c>
      <c r="W78" s="50">
        <v>4.0629202541534299</v>
      </c>
      <c r="X78" s="50">
        <v>4.0523686965338097</v>
      </c>
      <c r="Y78" s="50">
        <v>3.9968220930849601</v>
      </c>
      <c r="Z78" s="50">
        <v>3.9969638210428098</v>
      </c>
      <c r="AA78" s="50"/>
    </row>
    <row r="79" spans="1:27">
      <c r="A79" s="50">
        <f t="shared" si="2"/>
        <v>2013</v>
      </c>
      <c r="B79" s="50">
        <v>4.2900549352152701</v>
      </c>
      <c r="C79" s="52">
        <v>4.2892955879364996</v>
      </c>
      <c r="D79" s="50">
        <v>4.2906084623980503</v>
      </c>
      <c r="E79" s="50">
        <v>4.2418141664376101</v>
      </c>
      <c r="F79" s="50">
        <v>4.2413666843688604</v>
      </c>
      <c r="G79" s="50">
        <v>4.2310178607836502</v>
      </c>
      <c r="H79" s="50">
        <v>4.2310178607836502</v>
      </c>
      <c r="I79" s="50">
        <v>4.2285855080995196</v>
      </c>
      <c r="J79" s="50">
        <v>4.1606052401992697</v>
      </c>
      <c r="K79" s="50">
        <v>4.1654291991654002</v>
      </c>
      <c r="L79" s="50">
        <v>4.1655410830141397</v>
      </c>
      <c r="M79" s="50">
        <v>4.1655410830141397</v>
      </c>
      <c r="N79" s="50">
        <v>4.1663859324492103</v>
      </c>
      <c r="O79" s="50">
        <v>4.1676990416232798</v>
      </c>
      <c r="P79" s="50">
        <v>4.1565213944890598</v>
      </c>
      <c r="Q79" s="50">
        <v>4.1604705514757896</v>
      </c>
      <c r="R79" s="50">
        <v>4.1609761705877899</v>
      </c>
      <c r="S79" s="50">
        <v>4.1613668818050797</v>
      </c>
      <c r="T79" s="50">
        <v>4.1617905817981802</v>
      </c>
      <c r="U79" s="50">
        <v>4.1609852023120002</v>
      </c>
      <c r="V79" s="50">
        <v>4.0488430215170501</v>
      </c>
      <c r="W79" s="50">
        <v>4.0488523093680602</v>
      </c>
      <c r="X79" s="50">
        <v>4.0396834460970297</v>
      </c>
      <c r="Y79" s="50">
        <v>3.99258572036549</v>
      </c>
      <c r="Z79" s="50">
        <v>3.9927070312674098</v>
      </c>
      <c r="AA79" s="50"/>
    </row>
    <row r="80" spans="1:27">
      <c r="A80" s="50">
        <f t="shared" si="2"/>
        <v>2014</v>
      </c>
      <c r="B80" s="50">
        <v>4.2598136809634797</v>
      </c>
      <c r="C80" s="52">
        <v>4.2591728252839598</v>
      </c>
      <c r="D80" s="50">
        <v>4.2616911184615498</v>
      </c>
      <c r="E80" s="50">
        <v>4.2152794181010904</v>
      </c>
      <c r="F80" s="50">
        <v>4.2149148118276401</v>
      </c>
      <c r="G80" s="50">
        <v>4.2045492607804</v>
      </c>
      <c r="H80" s="50">
        <v>4.2045492607804</v>
      </c>
      <c r="I80" s="50">
        <v>4.2043287826720803</v>
      </c>
      <c r="J80" s="50">
        <v>4.1429105790668102</v>
      </c>
      <c r="K80" s="50">
        <v>4.1481214796325103</v>
      </c>
      <c r="L80" s="50">
        <v>4.1482140257784401</v>
      </c>
      <c r="M80" s="50">
        <v>4.1482140257784401</v>
      </c>
      <c r="N80" s="50">
        <v>4.1490806849545203</v>
      </c>
      <c r="O80" s="50">
        <v>4.1502119103103796</v>
      </c>
      <c r="P80" s="50">
        <v>4.1409536748304099</v>
      </c>
      <c r="Q80" s="50">
        <v>4.1444752058644303</v>
      </c>
      <c r="R80" s="50">
        <v>4.1449182345562203</v>
      </c>
      <c r="S80" s="50">
        <v>4.1455096619200003</v>
      </c>
      <c r="T80" s="50">
        <v>4.1458725355591302</v>
      </c>
      <c r="U80" s="50">
        <v>4.1457194238174901</v>
      </c>
      <c r="V80" s="50">
        <v>4.0426982990665801</v>
      </c>
      <c r="W80" s="50">
        <v>4.0427071984926002</v>
      </c>
      <c r="X80" s="50">
        <v>4.0353406098704898</v>
      </c>
      <c r="Y80" s="50">
        <v>3.9945697630562398</v>
      </c>
      <c r="Z80" s="50">
        <v>3.9946757187075401</v>
      </c>
      <c r="AA80" s="50"/>
    </row>
    <row r="81" spans="1:27">
      <c r="A81" s="50">
        <f t="shared" si="2"/>
        <v>2015</v>
      </c>
      <c r="B81" s="50">
        <v>4.2166058145171004</v>
      </c>
      <c r="C81" s="52">
        <v>4.2160675950865203</v>
      </c>
      <c r="D81" s="50">
        <v>4.21859367470792</v>
      </c>
      <c r="E81" s="50">
        <v>4.1815535224990699</v>
      </c>
      <c r="F81" s="50">
        <v>4.1812595936553603</v>
      </c>
      <c r="G81" s="50">
        <v>4.1702257824296902</v>
      </c>
      <c r="H81" s="50">
        <v>4.1702257824296902</v>
      </c>
      <c r="I81" s="50">
        <v>4.1689447852296704</v>
      </c>
      <c r="J81" s="50">
        <v>4.1175707391184897</v>
      </c>
      <c r="K81" s="50">
        <v>4.1217047044639701</v>
      </c>
      <c r="L81" s="50">
        <v>4.12178946512888</v>
      </c>
      <c r="M81" s="50">
        <v>4.12178946512888</v>
      </c>
      <c r="N81" s="50">
        <v>4.1225728821002496</v>
      </c>
      <c r="O81" s="50">
        <v>4.1235740957426801</v>
      </c>
      <c r="P81" s="50">
        <v>4.1165062013106803</v>
      </c>
      <c r="Q81" s="50">
        <v>4.1194082431763697</v>
      </c>
      <c r="R81" s="50">
        <v>4.1198096499432797</v>
      </c>
      <c r="S81" s="50">
        <v>4.1205592050143904</v>
      </c>
      <c r="T81" s="50">
        <v>4.1208767222310199</v>
      </c>
      <c r="U81" s="50">
        <v>4.1209106075959996</v>
      </c>
      <c r="V81" s="50">
        <v>4.0279193126042703</v>
      </c>
      <c r="W81" s="50">
        <v>4.0279289604376398</v>
      </c>
      <c r="X81" s="50">
        <v>4.0205655944199101</v>
      </c>
      <c r="Y81" s="50">
        <v>3.9838023759888599</v>
      </c>
      <c r="Z81" s="50">
        <v>3.9839513239982098</v>
      </c>
      <c r="AA81" s="50"/>
    </row>
    <row r="82" spans="1:27">
      <c r="A82" s="50">
        <f t="shared" si="2"/>
        <v>2016</v>
      </c>
      <c r="B82" s="50">
        <v>4.1852299924793597</v>
      </c>
      <c r="C82" s="52">
        <v>4.1850934102675703</v>
      </c>
      <c r="D82" s="50">
        <v>4.1871687428345599</v>
      </c>
      <c r="E82" s="50">
        <v>4.1498987624851598</v>
      </c>
      <c r="F82" s="50">
        <v>4.1496559492634804</v>
      </c>
      <c r="G82" s="50">
        <v>4.1400565667171998</v>
      </c>
      <c r="H82" s="50">
        <v>4.1400565667171998</v>
      </c>
      <c r="I82" s="50">
        <v>4.13637740898485</v>
      </c>
      <c r="J82" s="50">
        <v>4.0884891035413196</v>
      </c>
      <c r="K82" s="50">
        <v>4.0918846198804903</v>
      </c>
      <c r="L82" s="50">
        <v>4.09196374616109</v>
      </c>
      <c r="M82" s="50">
        <v>4.09196374616109</v>
      </c>
      <c r="N82" s="50">
        <v>4.0928585807247897</v>
      </c>
      <c r="O82" s="50">
        <v>4.0937597128806003</v>
      </c>
      <c r="P82" s="50">
        <v>4.0886698866560902</v>
      </c>
      <c r="Q82" s="50">
        <v>4.0919065296740902</v>
      </c>
      <c r="R82" s="50">
        <v>4.0922765014874702</v>
      </c>
      <c r="S82" s="50">
        <v>4.0926603066069296</v>
      </c>
      <c r="T82" s="50">
        <v>4.0929422435499196</v>
      </c>
      <c r="U82" s="50">
        <v>4.0929032841800703</v>
      </c>
      <c r="V82" s="50">
        <v>4.0078294669631198</v>
      </c>
      <c r="W82" s="50">
        <v>4.0078402490344196</v>
      </c>
      <c r="X82" s="50">
        <v>4.0019636722824803</v>
      </c>
      <c r="Y82" s="50">
        <v>3.97097933421797</v>
      </c>
      <c r="Z82" s="50">
        <v>3.9710809001077001</v>
      </c>
      <c r="AA82" s="50"/>
    </row>
    <row r="83" spans="1:27">
      <c r="A83" s="50">
        <f t="shared" si="2"/>
        <v>2017</v>
      </c>
      <c r="B83" s="50">
        <v>4.1556742393991701</v>
      </c>
      <c r="C83" s="52">
        <v>4.1557147545748903</v>
      </c>
      <c r="D83" s="50">
        <v>4.1573445554123101</v>
      </c>
      <c r="E83" s="50">
        <v>4.1246663789102396</v>
      </c>
      <c r="F83" s="50">
        <v>4.1245980420138597</v>
      </c>
      <c r="G83" s="50">
        <v>4.1134519050603799</v>
      </c>
      <c r="H83" s="50">
        <v>4.1134519050603799</v>
      </c>
      <c r="I83" s="50">
        <v>4.10889638104425</v>
      </c>
      <c r="J83" s="50">
        <v>4.0706523067381202</v>
      </c>
      <c r="K83" s="50">
        <v>4.0744124324237303</v>
      </c>
      <c r="L83" s="50">
        <v>4.0743584959547201</v>
      </c>
      <c r="M83" s="50">
        <v>4.0743584959547201</v>
      </c>
      <c r="N83" s="50">
        <v>4.0748296334070098</v>
      </c>
      <c r="O83" s="50">
        <v>4.0758304832444399</v>
      </c>
      <c r="P83" s="50">
        <v>4.0734489702509702</v>
      </c>
      <c r="Q83" s="50">
        <v>4.0770193965719601</v>
      </c>
      <c r="R83" s="50">
        <v>4.0776805262348601</v>
      </c>
      <c r="S83" s="50">
        <v>4.0780377457003203</v>
      </c>
      <c r="T83" s="50">
        <v>4.0782937049324204</v>
      </c>
      <c r="U83" s="50">
        <v>4.07864595103191</v>
      </c>
      <c r="V83" s="50">
        <v>3.99383039769537</v>
      </c>
      <c r="W83" s="50">
        <v>3.9302709996432599</v>
      </c>
      <c r="X83" s="50">
        <v>3.9890778268521001</v>
      </c>
      <c r="Y83" s="50">
        <v>3.9630099746366301</v>
      </c>
      <c r="Z83" s="50">
        <v>3.9631039372867698</v>
      </c>
      <c r="AA83" s="50"/>
    </row>
    <row r="84" spans="1:27">
      <c r="A84" s="50">
        <f t="shared" si="2"/>
        <v>2018</v>
      </c>
      <c r="B84" s="50">
        <v>4.1371189292210699</v>
      </c>
      <c r="C84" s="52">
        <v>4.1371639244989202</v>
      </c>
      <c r="D84" s="50">
        <v>4.1385208998931002</v>
      </c>
      <c r="E84" s="50">
        <v>4.10754472532071</v>
      </c>
      <c r="F84" s="50">
        <v>4.1074917613212003</v>
      </c>
      <c r="G84" s="50">
        <v>4.0962498563915597</v>
      </c>
      <c r="H84" s="50">
        <v>4.0962498563915597</v>
      </c>
      <c r="I84" s="50">
        <v>4.0938741030336496</v>
      </c>
      <c r="J84" s="50">
        <v>4.0597120465375403</v>
      </c>
      <c r="K84" s="50">
        <v>4.06341785483077</v>
      </c>
      <c r="L84" s="50">
        <v>4.0633711205718601</v>
      </c>
      <c r="M84" s="50">
        <v>4.0633711205718601</v>
      </c>
      <c r="N84" s="50">
        <v>4.0638912217507501</v>
      </c>
      <c r="O84" s="50">
        <v>4.0648112361463502</v>
      </c>
      <c r="P84" s="50">
        <v>4.0633806423757601</v>
      </c>
      <c r="Q84" s="50">
        <v>4.0659943749056202</v>
      </c>
      <c r="R84" s="50">
        <v>4.0666070336876201</v>
      </c>
      <c r="S84" s="50">
        <v>4.0675208865187704</v>
      </c>
      <c r="T84" s="50">
        <v>4.0677551825574501</v>
      </c>
      <c r="U84" s="50">
        <v>4.0677715241825503</v>
      </c>
      <c r="V84" s="50">
        <v>3.9834091542108299</v>
      </c>
      <c r="W84" s="50">
        <v>3.98342029854108</v>
      </c>
      <c r="X84" s="50">
        <v>3.97882699613251</v>
      </c>
      <c r="Y84" s="50">
        <v>3.9574160762880601</v>
      </c>
      <c r="Z84" s="50">
        <v>3.9575031363874902</v>
      </c>
      <c r="AA84" s="50"/>
    </row>
    <row r="85" spans="1:27">
      <c r="A85" s="50">
        <f t="shared" si="2"/>
        <v>2019</v>
      </c>
      <c r="B85" s="50">
        <v>4.1116935591323802</v>
      </c>
      <c r="C85" s="52">
        <v>4.111239955407</v>
      </c>
      <c r="D85" s="50">
        <v>4.1122069805363397</v>
      </c>
      <c r="E85" s="50">
        <v>4.0833977495662301</v>
      </c>
      <c r="F85" s="50">
        <v>4.0833625626717396</v>
      </c>
      <c r="G85" s="50">
        <v>4.0744466850340499</v>
      </c>
      <c r="H85" s="50">
        <v>4.0744466850340499</v>
      </c>
      <c r="I85" s="50">
        <v>4.0741048629905103</v>
      </c>
      <c r="J85" s="50">
        <v>4.0457204061418004</v>
      </c>
      <c r="K85" s="50">
        <v>4.0492408383671004</v>
      </c>
      <c r="L85" s="50">
        <v>4.0492750403723399</v>
      </c>
      <c r="M85" s="50">
        <v>4.0492750403723399</v>
      </c>
      <c r="N85" s="50">
        <v>4.0503267006356003</v>
      </c>
      <c r="O85" s="50">
        <v>4.0511708624522296</v>
      </c>
      <c r="P85" s="50">
        <v>4.0502318733980003</v>
      </c>
      <c r="Q85" s="50">
        <v>4.0524034161710301</v>
      </c>
      <c r="R85" s="50">
        <v>4.0529709417302104</v>
      </c>
      <c r="S85" s="50">
        <v>4.0537187285391196</v>
      </c>
      <c r="T85" s="50">
        <v>4.0539325619098499</v>
      </c>
      <c r="U85" s="50">
        <v>4.0540169142300897</v>
      </c>
      <c r="V85" s="50">
        <v>3.9730689855149599</v>
      </c>
      <c r="W85" s="50">
        <v>3.9730800060556799</v>
      </c>
      <c r="X85" s="50">
        <v>3.9693195567309401</v>
      </c>
      <c r="Y85" s="50">
        <v>3.9509176879824701</v>
      </c>
      <c r="Z85" s="50">
        <v>3.9511076184466498</v>
      </c>
      <c r="AA85" s="50"/>
    </row>
    <row r="86" spans="1:27">
      <c r="A86" s="50">
        <f t="shared" si="2"/>
        <v>2020</v>
      </c>
      <c r="B86" s="50">
        <v>4.0835432547876804</v>
      </c>
      <c r="C86" s="52">
        <v>4.0831278984643404</v>
      </c>
      <c r="D86" s="50">
        <v>4.0841041538223903</v>
      </c>
      <c r="E86" s="50">
        <v>4.0537335568761703</v>
      </c>
      <c r="F86" s="50">
        <v>4.0537656635021797</v>
      </c>
      <c r="G86" s="50">
        <v>4.0462703768652597</v>
      </c>
      <c r="H86" s="50">
        <v>4.0462703768652597</v>
      </c>
      <c r="I86" s="50">
        <v>4.0561845223509296</v>
      </c>
      <c r="J86" s="50">
        <v>4.0337250836611096</v>
      </c>
      <c r="K86" s="50">
        <v>4.0372455540694503</v>
      </c>
      <c r="L86" s="50">
        <v>4.0370379934901104</v>
      </c>
      <c r="M86" s="50">
        <v>4.0370379934901104</v>
      </c>
      <c r="N86" s="50">
        <v>4.0373871430990604</v>
      </c>
      <c r="O86" s="50">
        <v>4.03816054511217</v>
      </c>
      <c r="P86" s="50">
        <v>4.0390878617157098</v>
      </c>
      <c r="Q86" s="50">
        <v>4.0415953340876198</v>
      </c>
      <c r="R86" s="50">
        <v>4.0420363841724098</v>
      </c>
      <c r="S86" s="50">
        <v>4.0427543485568904</v>
      </c>
      <c r="T86" s="50">
        <v>4.0429493906612199</v>
      </c>
      <c r="U86" s="50">
        <v>4.0431930495474697</v>
      </c>
      <c r="V86" s="50">
        <v>3.9680266422558801</v>
      </c>
      <c r="W86" s="50">
        <v>3.9680370877821201</v>
      </c>
      <c r="X86" s="50">
        <v>3.9645549650421201</v>
      </c>
      <c r="Y86" s="50">
        <v>3.9477427373935501</v>
      </c>
      <c r="Z86" s="50">
        <v>3.9479553893759798</v>
      </c>
      <c r="AA86" s="50"/>
    </row>
    <row r="87" spans="1:27">
      <c r="A87" s="50">
        <f t="shared" si="2"/>
        <v>2021</v>
      </c>
      <c r="B87" s="50">
        <v>4.0651055543397803</v>
      </c>
      <c r="C87" s="52">
        <v>4.06473821803728</v>
      </c>
      <c r="D87" s="50">
        <v>4.0651190604548102</v>
      </c>
      <c r="E87" s="50">
        <v>4.0379063098170001</v>
      </c>
      <c r="F87" s="50">
        <v>4.0379448645199796</v>
      </c>
      <c r="G87" s="50">
        <v>4.0318835634990604</v>
      </c>
      <c r="H87" s="50">
        <v>4.0318835634990604</v>
      </c>
      <c r="I87" s="50">
        <v>4.0404569402643702</v>
      </c>
      <c r="J87" s="50">
        <v>4.0237764345635698</v>
      </c>
      <c r="K87" s="50">
        <v>4.0272960039118502</v>
      </c>
      <c r="L87" s="50">
        <v>4.0273574472183897</v>
      </c>
      <c r="M87" s="50">
        <v>4.0273574472183897</v>
      </c>
      <c r="N87" s="50">
        <v>4.0269418571536297</v>
      </c>
      <c r="O87" s="50">
        <v>4.0276560204237999</v>
      </c>
      <c r="P87" s="50">
        <v>4.0301921369039198</v>
      </c>
      <c r="Q87" s="50">
        <v>4.0343183662115596</v>
      </c>
      <c r="R87" s="50">
        <v>4.0347284318080501</v>
      </c>
      <c r="S87" s="50">
        <v>4.0354577133711897</v>
      </c>
      <c r="T87" s="50">
        <v>4.0356371263161401</v>
      </c>
      <c r="U87" s="50">
        <v>4.0358319500200599</v>
      </c>
      <c r="V87" s="50">
        <v>3.9659439218837398</v>
      </c>
      <c r="W87" s="50">
        <v>3.9659537071183801</v>
      </c>
      <c r="X87" s="50">
        <v>3.9631002814949898</v>
      </c>
      <c r="Y87" s="50">
        <v>3.9483707884092101</v>
      </c>
      <c r="Z87" s="50">
        <v>3.9488878660148701</v>
      </c>
      <c r="AA87" s="50"/>
    </row>
    <row r="88" spans="1:27">
      <c r="A88" s="50">
        <f t="shared" si="2"/>
        <v>2022</v>
      </c>
      <c r="B88" s="50">
        <v>4.0589418404809496</v>
      </c>
      <c r="C88" s="52">
        <v>4.0588836708451197</v>
      </c>
      <c r="D88" s="50">
        <v>4.0595607740779602</v>
      </c>
      <c r="E88" s="50">
        <v>4.0316217353896597</v>
      </c>
      <c r="F88" s="50">
        <v>4.0316609886154904</v>
      </c>
      <c r="G88" s="50">
        <v>4.0256763166696903</v>
      </c>
      <c r="H88" s="50">
        <v>4.0256763166696903</v>
      </c>
      <c r="I88" s="50">
        <v>4.0346479771396</v>
      </c>
      <c r="J88" s="50">
        <v>4.0292174880813096</v>
      </c>
      <c r="K88" s="50">
        <v>4.0326657291959798</v>
      </c>
      <c r="L88" s="50">
        <v>4.0326511055948799</v>
      </c>
      <c r="M88" s="50">
        <v>4.0326511055948799</v>
      </c>
      <c r="N88" s="50">
        <v>4.0321723082480601</v>
      </c>
      <c r="O88" s="50">
        <v>4.0328348628986896</v>
      </c>
      <c r="P88" s="50">
        <v>4.0360448661510198</v>
      </c>
      <c r="Q88" s="50">
        <v>4.0400802549449502</v>
      </c>
      <c r="R88" s="50">
        <v>4.0404586806244502</v>
      </c>
      <c r="S88" s="50">
        <v>4.0409973148962601</v>
      </c>
      <c r="T88" s="50">
        <v>4.0411643063196099</v>
      </c>
      <c r="U88" s="50">
        <v>4.0415317186102504</v>
      </c>
      <c r="V88" s="50">
        <v>3.97562606587748</v>
      </c>
      <c r="W88" s="50">
        <v>3.9756748271595699</v>
      </c>
      <c r="X88" s="50">
        <v>3.9732435393753498</v>
      </c>
      <c r="Y88" s="50">
        <v>3.9599208827507599</v>
      </c>
      <c r="Z88" s="50">
        <v>3.9604329001186298</v>
      </c>
      <c r="AA88" s="50"/>
    </row>
    <row r="89" spans="1:27">
      <c r="A89" s="50">
        <f t="shared" si="2"/>
        <v>2023</v>
      </c>
      <c r="B89" s="50">
        <v>4.06144264538257</v>
      </c>
      <c r="C89" s="52">
        <v>4.0618471659618098</v>
      </c>
      <c r="D89" s="50">
        <v>4.06249151609404</v>
      </c>
      <c r="E89" s="50">
        <v>4.0381981078000697</v>
      </c>
      <c r="F89" s="50">
        <v>4.0382325516608804</v>
      </c>
      <c r="G89" s="50">
        <v>4.0326930877663401</v>
      </c>
      <c r="H89" s="50">
        <v>4.0326930877663401</v>
      </c>
      <c r="I89" s="50">
        <v>4.0417031259121803</v>
      </c>
      <c r="J89" s="50">
        <v>4.0437764529994196</v>
      </c>
      <c r="K89" s="50">
        <v>4.0472778350843903</v>
      </c>
      <c r="L89" s="50">
        <v>3.3287245155975</v>
      </c>
      <c r="M89" s="50">
        <v>4.0275619633973703</v>
      </c>
      <c r="N89" s="50">
        <v>4.0468346707737801</v>
      </c>
      <c r="O89" s="50">
        <v>4.0474714395700104</v>
      </c>
      <c r="P89" s="50">
        <v>4.0508150208229701</v>
      </c>
      <c r="Q89" s="50">
        <v>4.0548934991226497</v>
      </c>
      <c r="R89" s="50">
        <v>4.0552514653684897</v>
      </c>
      <c r="S89" s="50">
        <v>4.05565269537456</v>
      </c>
      <c r="T89" s="50">
        <v>3.9041863401104302</v>
      </c>
      <c r="U89" s="50">
        <v>4.0562366406387902</v>
      </c>
      <c r="V89" s="50">
        <v>3.9930133811019002</v>
      </c>
      <c r="W89" s="50">
        <v>3.99305949264008</v>
      </c>
      <c r="X89" s="50">
        <v>3.9910333246538001</v>
      </c>
      <c r="Y89" s="50">
        <v>3.9818196546610301</v>
      </c>
      <c r="Z89" s="50">
        <v>3.9823605517770502</v>
      </c>
      <c r="AA89" s="50"/>
    </row>
    <row r="90" spans="1:27" ht="17">
      <c r="A90" s="50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50"/>
    </row>
    <row r="91" spans="1:27">
      <c r="A91" s="50"/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</row>
    <row r="92" spans="1:27">
      <c r="A92" s="50"/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</row>
    <row r="93" spans="1:27">
      <c r="A93" s="50">
        <v>1979</v>
      </c>
      <c r="B93" s="50">
        <f t="shared" ref="B93:Z103" si="3">-((B45-1)*(B45-2))^-1</f>
        <v>-0.21159089115446406</v>
      </c>
      <c r="C93" s="50">
        <f t="shared" si="3"/>
        <v>-0.21159089115446406</v>
      </c>
      <c r="D93" s="50">
        <f t="shared" si="3"/>
        <v>-0.21159089115446406</v>
      </c>
      <c r="E93" s="50">
        <f t="shared" si="3"/>
        <v>-0.21159089115446406</v>
      </c>
      <c r="F93" s="50">
        <f t="shared" si="3"/>
        <v>-0.21159089115446406</v>
      </c>
      <c r="G93" s="50">
        <f t="shared" si="3"/>
        <v>-0.21159089115446406</v>
      </c>
      <c r="H93" s="50">
        <f t="shared" si="3"/>
        <v>-0.21159089115446406</v>
      </c>
      <c r="I93" s="50">
        <f t="shared" si="3"/>
        <v>-0.21159089115446406</v>
      </c>
      <c r="J93" s="50">
        <f t="shared" si="3"/>
        <v>-0.12198322214222657</v>
      </c>
      <c r="K93" s="50">
        <f t="shared" si="3"/>
        <v>-0.11748373019754045</v>
      </c>
      <c r="L93" s="50">
        <f t="shared" si="3"/>
        <v>-0.11748373019754045</v>
      </c>
      <c r="M93" s="50">
        <f t="shared" si="3"/>
        <v>-0.11748373019754045</v>
      </c>
      <c r="N93" s="50">
        <f t="shared" si="3"/>
        <v>-0.11748373019754045</v>
      </c>
      <c r="O93" s="50">
        <f t="shared" si="3"/>
        <v>-0.11748373019754045</v>
      </c>
      <c r="P93" s="50">
        <f t="shared" si="3"/>
        <v>-0.11486509682893055</v>
      </c>
      <c r="Q93" s="50">
        <f t="shared" si="3"/>
        <v>-0.11486509682893055</v>
      </c>
      <c r="R93" s="50">
        <f t="shared" si="3"/>
        <v>-0.11486509682893055</v>
      </c>
      <c r="S93" s="50">
        <f t="shared" si="3"/>
        <v>-0.11486509682893055</v>
      </c>
      <c r="T93" s="50">
        <f t="shared" si="3"/>
        <v>-0.11486509682893055</v>
      </c>
      <c r="U93" s="50">
        <f t="shared" si="3"/>
        <v>-0.11486509682893055</v>
      </c>
      <c r="V93" s="50">
        <f t="shared" si="3"/>
        <v>-0.11819370603993118</v>
      </c>
      <c r="W93" s="50">
        <f t="shared" si="3"/>
        <v>-0.11819370603993118</v>
      </c>
      <c r="X93" s="50">
        <f t="shared" si="3"/>
        <v>-0.12215607472201633</v>
      </c>
      <c r="Y93" s="50">
        <f t="shared" si="3"/>
        <v>-0.12759893156331178</v>
      </c>
      <c r="Z93" s="50">
        <f t="shared" si="3"/>
        <v>-0.12759893156331178</v>
      </c>
      <c r="AA93" s="50"/>
    </row>
    <row r="94" spans="1:27">
      <c r="A94" s="50">
        <f>A93+1</f>
        <v>1980</v>
      </c>
      <c r="B94" s="50">
        <f t="shared" si="3"/>
        <v>-0.10033987618921815</v>
      </c>
      <c r="C94" s="50">
        <f t="shared" si="3"/>
        <v>-0.10033987618921815</v>
      </c>
      <c r="D94" s="50">
        <f t="shared" si="3"/>
        <v>-0.10033987618921815</v>
      </c>
      <c r="E94" s="50">
        <f t="shared" si="3"/>
        <v>-0.10033987618921815</v>
      </c>
      <c r="F94" s="50">
        <f t="shared" si="3"/>
        <v>-0.10033987618921815</v>
      </c>
      <c r="G94" s="50">
        <f t="shared" si="3"/>
        <v>-0.10033987618921815</v>
      </c>
      <c r="H94" s="50">
        <f t="shared" si="3"/>
        <v>-0.10033987618921815</v>
      </c>
      <c r="I94" s="50">
        <f t="shared" si="3"/>
        <v>-0.10033987618921815</v>
      </c>
      <c r="J94" s="50">
        <f t="shared" si="3"/>
        <v>-0.1010035144190561</v>
      </c>
      <c r="K94" s="50">
        <f t="shared" si="3"/>
        <v>-0.10368685011020083</v>
      </c>
      <c r="L94" s="50">
        <f t="shared" si="3"/>
        <v>-0.10368685011020083</v>
      </c>
      <c r="M94" s="50">
        <f t="shared" si="3"/>
        <v>-0.10368685011020083</v>
      </c>
      <c r="N94" s="50">
        <f t="shared" si="3"/>
        <v>-0.10368685011020083</v>
      </c>
      <c r="O94" s="50">
        <f t="shared" si="3"/>
        <v>-0.10368685011020083</v>
      </c>
      <c r="P94" s="50">
        <f t="shared" si="3"/>
        <v>-0.10430532534181451</v>
      </c>
      <c r="Q94" s="50">
        <f t="shared" si="3"/>
        <v>-0.10430532534181451</v>
      </c>
      <c r="R94" s="50">
        <f t="shared" si="3"/>
        <v>-0.10430532534181451</v>
      </c>
      <c r="S94" s="50">
        <f t="shared" si="3"/>
        <v>-0.10430532534181451</v>
      </c>
      <c r="T94" s="50">
        <f t="shared" si="3"/>
        <v>-0.10430532534181451</v>
      </c>
      <c r="U94" s="50">
        <f t="shared" si="3"/>
        <v>-0.10430532534181451</v>
      </c>
      <c r="V94" s="50">
        <f t="shared" si="3"/>
        <v>-0.10809649677449541</v>
      </c>
      <c r="W94" s="50">
        <f t="shared" si="3"/>
        <v>-0.10809649677449541</v>
      </c>
      <c r="X94" s="50">
        <f t="shared" si="3"/>
        <v>-0.10998696094452348</v>
      </c>
      <c r="Y94" s="50">
        <f t="shared" si="3"/>
        <v>-0.11049862706680595</v>
      </c>
      <c r="Z94" s="50">
        <f t="shared" si="3"/>
        <v>-0.11049862706680595</v>
      </c>
      <c r="AA94" s="50"/>
    </row>
    <row r="95" spans="1:27">
      <c r="A95" s="50">
        <f t="shared" ref="A95:A137" si="4">A94+1</f>
        <v>1981</v>
      </c>
      <c r="B95" s="50">
        <f t="shared" si="3"/>
        <v>-8.2079831325466118E-2</v>
      </c>
      <c r="C95" s="50">
        <f t="shared" si="3"/>
        <v>-8.2079831325466118E-2</v>
      </c>
      <c r="D95" s="50">
        <f t="shared" si="3"/>
        <v>-8.2079831325466118E-2</v>
      </c>
      <c r="E95" s="50">
        <f t="shared" si="3"/>
        <v>-8.2079831325466118E-2</v>
      </c>
      <c r="F95" s="50">
        <f t="shared" si="3"/>
        <v>-8.2079831325466118E-2</v>
      </c>
      <c r="G95" s="50">
        <f t="shared" si="3"/>
        <v>-8.2079831325466118E-2</v>
      </c>
      <c r="H95" s="50">
        <f t="shared" si="3"/>
        <v>-8.2079831325466118E-2</v>
      </c>
      <c r="I95" s="50">
        <f t="shared" si="3"/>
        <v>-8.3285897529340833E-2</v>
      </c>
      <c r="J95" s="50">
        <f t="shared" si="3"/>
        <v>-9.2590238373043005E-2</v>
      </c>
      <c r="K95" s="50">
        <f t="shared" si="3"/>
        <v>-8.9735563243060396E-2</v>
      </c>
      <c r="L95" s="50">
        <f t="shared" si="3"/>
        <v>-8.9735563243060396E-2</v>
      </c>
      <c r="M95" s="50">
        <f t="shared" si="3"/>
        <v>-8.9735563243060396E-2</v>
      </c>
      <c r="N95" s="50">
        <f t="shared" si="3"/>
        <v>-8.9735563243060396E-2</v>
      </c>
      <c r="O95" s="50">
        <f t="shared" si="3"/>
        <v>-8.9735563243060396E-2</v>
      </c>
      <c r="P95" s="50">
        <f t="shared" si="3"/>
        <v>-9.0575266687932407E-2</v>
      </c>
      <c r="Q95" s="50">
        <f t="shared" si="3"/>
        <v>-9.0575266687932407E-2</v>
      </c>
      <c r="R95" s="50">
        <f t="shared" si="3"/>
        <v>-9.3313362728175309E-2</v>
      </c>
      <c r="S95" s="50">
        <f t="shared" si="3"/>
        <v>-9.3313362728175309E-2</v>
      </c>
      <c r="T95" s="50">
        <f t="shared" si="3"/>
        <v>-9.3313362728175309E-2</v>
      </c>
      <c r="U95" s="50">
        <f t="shared" si="3"/>
        <v>-9.3313362728175309E-2</v>
      </c>
      <c r="V95" s="50">
        <f t="shared" si="3"/>
        <v>-0.1038294078632622</v>
      </c>
      <c r="W95" s="50">
        <f t="shared" si="3"/>
        <v>-0.1038294078632622</v>
      </c>
      <c r="X95" s="50">
        <f t="shared" si="3"/>
        <v>-0.1066862114585844</v>
      </c>
      <c r="Y95" s="50">
        <f t="shared" si="3"/>
        <v>-0.10891028155722997</v>
      </c>
      <c r="Z95" s="50">
        <f t="shared" si="3"/>
        <v>-0.10891028155722997</v>
      </c>
      <c r="AA95" s="50"/>
    </row>
    <row r="96" spans="1:27">
      <c r="A96" s="50">
        <f t="shared" si="4"/>
        <v>1982</v>
      </c>
      <c r="B96" s="50">
        <f t="shared" si="3"/>
        <v>-8.6337716097090317E-2</v>
      </c>
      <c r="C96" s="50">
        <f t="shared" si="3"/>
        <v>-8.6337716097090317E-2</v>
      </c>
      <c r="D96" s="50">
        <f t="shared" si="3"/>
        <v>-8.6337716097090317E-2</v>
      </c>
      <c r="E96" s="50">
        <f t="shared" si="3"/>
        <v>-8.6337716097090317E-2</v>
      </c>
      <c r="F96" s="50">
        <f t="shared" si="3"/>
        <v>-8.6337716097090317E-2</v>
      </c>
      <c r="G96" s="50">
        <f t="shared" si="3"/>
        <v>-8.6337716097090317E-2</v>
      </c>
      <c r="H96" s="50">
        <f t="shared" si="3"/>
        <v>-8.6337716097090317E-2</v>
      </c>
      <c r="I96" s="50">
        <f t="shared" si="3"/>
        <v>-8.9453555927050621E-2</v>
      </c>
      <c r="J96" s="50">
        <f t="shared" si="3"/>
        <v>-0.10268766567014175</v>
      </c>
      <c r="K96" s="50">
        <f t="shared" si="3"/>
        <v>-0.10021599745971216</v>
      </c>
      <c r="L96" s="50">
        <f t="shared" si="3"/>
        <v>-0.10021599745971216</v>
      </c>
      <c r="M96" s="50">
        <f t="shared" si="3"/>
        <v>-0.10021599745971216</v>
      </c>
      <c r="N96" s="50">
        <f t="shared" si="3"/>
        <v>-0.10021599745971216</v>
      </c>
      <c r="O96" s="50">
        <f t="shared" si="3"/>
        <v>-0.10021599745971216</v>
      </c>
      <c r="P96" s="50">
        <f t="shared" si="3"/>
        <v>-0.10089221420974609</v>
      </c>
      <c r="Q96" s="50">
        <f t="shared" si="3"/>
        <v>-0.10089221420974609</v>
      </c>
      <c r="R96" s="50">
        <f t="shared" si="3"/>
        <v>-0.10257745734646964</v>
      </c>
      <c r="S96" s="50">
        <f t="shared" si="3"/>
        <v>-0.10257745734646964</v>
      </c>
      <c r="T96" s="50">
        <f t="shared" si="3"/>
        <v>-0.10257745734646964</v>
      </c>
      <c r="U96" s="50">
        <f t="shared" si="3"/>
        <v>-0.10257745734646964</v>
      </c>
      <c r="V96" s="50">
        <f t="shared" si="3"/>
        <v>-0.11692706972399297</v>
      </c>
      <c r="W96" s="50">
        <f t="shared" si="3"/>
        <v>-0.11692706972399297</v>
      </c>
      <c r="X96" s="50">
        <f t="shared" si="3"/>
        <v>-0.11769231035292353</v>
      </c>
      <c r="Y96" s="50">
        <f t="shared" si="3"/>
        <v>-0.11823741861278279</v>
      </c>
      <c r="Z96" s="50">
        <f t="shared" si="3"/>
        <v>-0.11823741861278279</v>
      </c>
      <c r="AA96" s="50"/>
    </row>
    <row r="97" spans="1:27">
      <c r="A97" s="50">
        <f t="shared" si="4"/>
        <v>1983</v>
      </c>
      <c r="B97" s="50">
        <f t="shared" si="3"/>
        <v>-8.968440072868028E-2</v>
      </c>
      <c r="C97" s="50">
        <f t="shared" si="3"/>
        <v>-8.968440072868028E-2</v>
      </c>
      <c r="D97" s="50">
        <f t="shared" si="3"/>
        <v>-8.968440072868028E-2</v>
      </c>
      <c r="E97" s="50">
        <f t="shared" si="3"/>
        <v>-9.0480247808788189E-2</v>
      </c>
      <c r="F97" s="50">
        <f t="shared" si="3"/>
        <v>-9.0480247808788189E-2</v>
      </c>
      <c r="G97" s="50">
        <f t="shared" si="3"/>
        <v>-9.0480247808788189E-2</v>
      </c>
      <c r="H97" s="50">
        <f t="shared" si="3"/>
        <v>-9.0480247808788189E-2</v>
      </c>
      <c r="I97" s="50">
        <f t="shared" si="3"/>
        <v>-9.4895123810619014E-2</v>
      </c>
      <c r="J97" s="50">
        <f t="shared" si="3"/>
        <v>-0.10327271718093534</v>
      </c>
      <c r="K97" s="50">
        <f t="shared" si="3"/>
        <v>-0.10116338104650079</v>
      </c>
      <c r="L97" s="50">
        <f t="shared" si="3"/>
        <v>-0.10116338104650079</v>
      </c>
      <c r="M97" s="50">
        <f t="shared" si="3"/>
        <v>-0.10116338104650079</v>
      </c>
      <c r="N97" s="50">
        <f t="shared" si="3"/>
        <v>-0.10116338104650079</v>
      </c>
      <c r="O97" s="50">
        <f t="shared" si="3"/>
        <v>-0.10116338104650079</v>
      </c>
      <c r="P97" s="50">
        <f t="shared" si="3"/>
        <v>-0.10189548881780081</v>
      </c>
      <c r="Q97" s="50">
        <f t="shared" si="3"/>
        <v>-0.10189548881780081</v>
      </c>
      <c r="R97" s="50">
        <f t="shared" si="3"/>
        <v>-0.10317519386954593</v>
      </c>
      <c r="S97" s="50">
        <f t="shared" si="3"/>
        <v>-0.10317519386954593</v>
      </c>
      <c r="T97" s="50">
        <f t="shared" si="3"/>
        <v>-0.10269881613808413</v>
      </c>
      <c r="U97" s="50">
        <f t="shared" si="3"/>
        <v>-0.10269881613808413</v>
      </c>
      <c r="V97" s="50">
        <f t="shared" si="3"/>
        <v>-0.1201564003082988</v>
      </c>
      <c r="W97" s="50">
        <f t="shared" si="3"/>
        <v>-0.1201564003082988</v>
      </c>
      <c r="X97" s="50">
        <f t="shared" si="3"/>
        <v>-0.12104753055883902</v>
      </c>
      <c r="Y97" s="50">
        <f t="shared" si="3"/>
        <v>-0.12356479970540618</v>
      </c>
      <c r="Z97" s="50">
        <f t="shared" si="3"/>
        <v>-0.12356479970540618</v>
      </c>
      <c r="AA97" s="50"/>
    </row>
    <row r="98" spans="1:27">
      <c r="A98" s="50">
        <f t="shared" si="4"/>
        <v>1984</v>
      </c>
      <c r="B98" s="50">
        <f t="shared" si="3"/>
        <v>-9.4596115171895381E-2</v>
      </c>
      <c r="C98" s="50">
        <f t="shared" si="3"/>
        <v>-9.4596115171895381E-2</v>
      </c>
      <c r="D98" s="50">
        <f t="shared" si="3"/>
        <v>-9.4596115171895381E-2</v>
      </c>
      <c r="E98" s="50">
        <f t="shared" si="3"/>
        <v>-9.5250646045338505E-2</v>
      </c>
      <c r="F98" s="50">
        <f t="shared" si="3"/>
        <v>-9.5250646045338505E-2</v>
      </c>
      <c r="G98" s="50">
        <f t="shared" si="3"/>
        <v>-9.5250646045338505E-2</v>
      </c>
      <c r="H98" s="50">
        <f t="shared" si="3"/>
        <v>-9.5250646045338505E-2</v>
      </c>
      <c r="I98" s="50">
        <f t="shared" si="3"/>
        <v>-0.10061530513687254</v>
      </c>
      <c r="J98" s="50">
        <f t="shared" si="3"/>
        <v>-0.10975383182427306</v>
      </c>
      <c r="K98" s="50">
        <f t="shared" si="3"/>
        <v>-0.1069915420504752</v>
      </c>
      <c r="L98" s="50">
        <f t="shared" si="3"/>
        <v>-0.1069915420504752</v>
      </c>
      <c r="M98" s="50">
        <f t="shared" si="3"/>
        <v>-0.1069915420504752</v>
      </c>
      <c r="N98" s="50">
        <f t="shared" si="3"/>
        <v>-0.1069915420504752</v>
      </c>
      <c r="O98" s="50">
        <f t="shared" si="3"/>
        <v>-0.1069915420504752</v>
      </c>
      <c r="P98" s="50">
        <f t="shared" si="3"/>
        <v>-0.10724512883445009</v>
      </c>
      <c r="Q98" s="50">
        <f t="shared" si="3"/>
        <v>-0.10724512883445009</v>
      </c>
      <c r="R98" s="50">
        <f t="shared" si="3"/>
        <v>-0.10833487415552021</v>
      </c>
      <c r="S98" s="50">
        <f t="shared" si="3"/>
        <v>-0.10833487415552021</v>
      </c>
      <c r="T98" s="50">
        <f t="shared" si="3"/>
        <v>-0.10749244198484849</v>
      </c>
      <c r="U98" s="50">
        <f t="shared" si="3"/>
        <v>-0.10749244198484849</v>
      </c>
      <c r="V98" s="50">
        <f t="shared" si="3"/>
        <v>-0.12838276578940475</v>
      </c>
      <c r="W98" s="50">
        <f t="shared" si="3"/>
        <v>-0.12838276578940475</v>
      </c>
      <c r="X98" s="50">
        <f t="shared" si="3"/>
        <v>-0.12854144150430658</v>
      </c>
      <c r="Y98" s="50">
        <f t="shared" si="3"/>
        <v>-0.13113018765317874</v>
      </c>
      <c r="Z98" s="50">
        <f t="shared" si="3"/>
        <v>-0.13113018765317874</v>
      </c>
      <c r="AA98" s="50"/>
    </row>
    <row r="99" spans="1:27">
      <c r="A99" s="50">
        <f t="shared" si="4"/>
        <v>1985</v>
      </c>
      <c r="B99" s="50">
        <f t="shared" si="3"/>
        <v>-9.2928181222617451E-2</v>
      </c>
      <c r="C99" s="50">
        <f t="shared" si="3"/>
        <v>-9.2928181222617451E-2</v>
      </c>
      <c r="D99" s="50">
        <f t="shared" si="3"/>
        <v>-9.2928181222617451E-2</v>
      </c>
      <c r="E99" s="50">
        <f t="shared" si="3"/>
        <v>-9.3519864931792387E-2</v>
      </c>
      <c r="F99" s="50">
        <f t="shared" si="3"/>
        <v>-9.3519864931792387E-2</v>
      </c>
      <c r="G99" s="50">
        <f t="shared" si="3"/>
        <v>-9.3519864931792387E-2</v>
      </c>
      <c r="H99" s="50">
        <f t="shared" si="3"/>
        <v>-9.3519864931792387E-2</v>
      </c>
      <c r="I99" s="50">
        <f t="shared" si="3"/>
        <v>-0.10524915943654783</v>
      </c>
      <c r="J99" s="50">
        <f t="shared" si="3"/>
        <v>-0.11442712740218049</v>
      </c>
      <c r="K99" s="50">
        <f t="shared" si="3"/>
        <v>-0.11166767215072311</v>
      </c>
      <c r="L99" s="50">
        <f t="shared" si="3"/>
        <v>-0.11166767215072311</v>
      </c>
      <c r="M99" s="50">
        <f t="shared" si="3"/>
        <v>-0.11166767215072311</v>
      </c>
      <c r="N99" s="50">
        <f t="shared" si="3"/>
        <v>-0.11166767215072311</v>
      </c>
      <c r="O99" s="50">
        <f t="shared" si="3"/>
        <v>-0.11166767215072311</v>
      </c>
      <c r="P99" s="50">
        <f t="shared" si="3"/>
        <v>-0.11234618519603352</v>
      </c>
      <c r="Q99" s="50">
        <f t="shared" si="3"/>
        <v>-0.11234618519603352</v>
      </c>
      <c r="R99" s="50">
        <f t="shared" si="3"/>
        <v>-0.11331135272069061</v>
      </c>
      <c r="S99" s="50">
        <f t="shared" si="3"/>
        <v>-0.11331135272069061</v>
      </c>
      <c r="T99" s="50">
        <f t="shared" si="3"/>
        <v>-0.11215171810949549</v>
      </c>
      <c r="U99" s="50">
        <f t="shared" si="3"/>
        <v>-0.11215171810949549</v>
      </c>
      <c r="V99" s="50">
        <f t="shared" si="3"/>
        <v>-0.13551679198737041</v>
      </c>
      <c r="W99" s="50">
        <f t="shared" si="3"/>
        <v>-0.13551679198737041</v>
      </c>
      <c r="X99" s="50">
        <f t="shared" si="3"/>
        <v>-0.13599416245037116</v>
      </c>
      <c r="Y99" s="50">
        <f t="shared" si="3"/>
        <v>-0.14168397406427966</v>
      </c>
      <c r="Z99" s="50">
        <f t="shared" si="3"/>
        <v>-0.14168397406427966</v>
      </c>
      <c r="AA99" s="50"/>
    </row>
    <row r="100" spans="1:27">
      <c r="A100" s="50">
        <f t="shared" si="4"/>
        <v>1986</v>
      </c>
      <c r="B100" s="50">
        <f t="shared" si="3"/>
        <v>-9.3702416520723489E-2</v>
      </c>
      <c r="C100" s="50">
        <f t="shared" si="3"/>
        <v>-9.3702416520723489E-2</v>
      </c>
      <c r="D100" s="50">
        <f t="shared" si="3"/>
        <v>-9.3702416520723489E-2</v>
      </c>
      <c r="E100" s="50">
        <f t="shared" si="3"/>
        <v>-9.516186193472069E-2</v>
      </c>
      <c r="F100" s="50">
        <f t="shared" si="3"/>
        <v>-9.516186193472069E-2</v>
      </c>
      <c r="G100" s="50">
        <f t="shared" si="3"/>
        <v>-9.516186193472069E-2</v>
      </c>
      <c r="H100" s="50">
        <f t="shared" si="3"/>
        <v>-9.516186193472069E-2</v>
      </c>
      <c r="I100" s="50">
        <f t="shared" si="3"/>
        <v>-0.11158436806090789</v>
      </c>
      <c r="J100" s="50">
        <f t="shared" si="3"/>
        <v>-0.12369012492814495</v>
      </c>
      <c r="K100" s="50">
        <f t="shared" si="3"/>
        <v>-0.12083278795580027</v>
      </c>
      <c r="L100" s="50">
        <f t="shared" si="3"/>
        <v>-0.12083278795580027</v>
      </c>
      <c r="M100" s="50">
        <f t="shared" si="3"/>
        <v>-0.12083278795580027</v>
      </c>
      <c r="N100" s="50">
        <f t="shared" si="3"/>
        <v>-0.12083278795580027</v>
      </c>
      <c r="O100" s="50">
        <f t="shared" si="3"/>
        <v>-0.12083278795580027</v>
      </c>
      <c r="P100" s="50">
        <f t="shared" si="3"/>
        <v>-0.1219940403059302</v>
      </c>
      <c r="Q100" s="50">
        <f t="shared" si="3"/>
        <v>-0.1219940403059302</v>
      </c>
      <c r="R100" s="50">
        <f t="shared" si="3"/>
        <v>-0.12285004335183185</v>
      </c>
      <c r="S100" s="50">
        <f t="shared" si="3"/>
        <v>-0.12285004335183185</v>
      </c>
      <c r="T100" s="50">
        <f t="shared" si="3"/>
        <v>-0.12174745986119252</v>
      </c>
      <c r="U100" s="50">
        <f t="shared" si="3"/>
        <v>-0.12174745986119252</v>
      </c>
      <c r="V100" s="50">
        <f t="shared" si="3"/>
        <v>-0.14457472359158363</v>
      </c>
      <c r="W100" s="50">
        <f t="shared" si="3"/>
        <v>-0.14457472359158363</v>
      </c>
      <c r="X100" s="50">
        <f t="shared" si="3"/>
        <v>-0.14470350872605289</v>
      </c>
      <c r="Y100" s="50">
        <f t="shared" si="3"/>
        <v>-0.15303895507939669</v>
      </c>
      <c r="Z100" s="50">
        <f t="shared" si="3"/>
        <v>-0.15303895507939669</v>
      </c>
      <c r="AA100" s="50"/>
    </row>
    <row r="101" spans="1:27">
      <c r="A101" s="50">
        <f t="shared" si="4"/>
        <v>1987</v>
      </c>
      <c r="B101" s="50">
        <f t="shared" si="3"/>
        <v>-9.5753797177937319E-2</v>
      </c>
      <c r="C101" s="50">
        <f t="shared" si="3"/>
        <v>-9.5753797177937319E-2</v>
      </c>
      <c r="D101" s="50">
        <f t="shared" si="3"/>
        <v>-9.5753797177937319E-2</v>
      </c>
      <c r="E101" s="50">
        <f t="shared" si="3"/>
        <v>-9.7114754492523575E-2</v>
      </c>
      <c r="F101" s="50">
        <f t="shared" si="3"/>
        <v>-9.7114754492523575E-2</v>
      </c>
      <c r="G101" s="50">
        <f t="shared" si="3"/>
        <v>-9.7114754492523575E-2</v>
      </c>
      <c r="H101" s="50">
        <f t="shared" si="3"/>
        <v>-9.7114754492523575E-2</v>
      </c>
      <c r="I101" s="50">
        <f t="shared" si="3"/>
        <v>-0.11689670137289389</v>
      </c>
      <c r="J101" s="50">
        <f t="shared" si="3"/>
        <v>-0.13148642739294575</v>
      </c>
      <c r="K101" s="50">
        <f t="shared" si="3"/>
        <v>-0.12846944130729723</v>
      </c>
      <c r="L101" s="50">
        <f t="shared" si="3"/>
        <v>-0.12846944130729723</v>
      </c>
      <c r="M101" s="50">
        <f t="shared" si="3"/>
        <v>-0.12846944130729723</v>
      </c>
      <c r="N101" s="50">
        <f t="shared" si="3"/>
        <v>-0.12846944130729723</v>
      </c>
      <c r="O101" s="50">
        <f t="shared" si="3"/>
        <v>-0.12846944130729723</v>
      </c>
      <c r="P101" s="50">
        <f t="shared" si="3"/>
        <v>-0.13041419020980555</v>
      </c>
      <c r="Q101" s="50">
        <f t="shared" si="3"/>
        <v>-0.13041419020980555</v>
      </c>
      <c r="R101" s="50">
        <f t="shared" si="3"/>
        <v>-0.13118446452480956</v>
      </c>
      <c r="S101" s="50">
        <f t="shared" si="3"/>
        <v>-0.13118446452480956</v>
      </c>
      <c r="T101" s="50">
        <f t="shared" si="3"/>
        <v>-0.13013315500138975</v>
      </c>
      <c r="U101" s="50">
        <f t="shared" si="3"/>
        <v>-0.13013315500138975</v>
      </c>
      <c r="V101" s="50">
        <f t="shared" si="3"/>
        <v>-0.15323704378263486</v>
      </c>
      <c r="W101" s="50">
        <f t="shared" si="3"/>
        <v>-0.15323704378263486</v>
      </c>
      <c r="X101" s="50">
        <f t="shared" si="3"/>
        <v>-0.15266663140938128</v>
      </c>
      <c r="Y101" s="50">
        <f t="shared" si="3"/>
        <v>-0.1619591644315084</v>
      </c>
      <c r="Z101" s="50">
        <f t="shared" si="3"/>
        <v>-0.1619591644315084</v>
      </c>
      <c r="AA101" s="50"/>
    </row>
    <row r="102" spans="1:27">
      <c r="A102" s="50">
        <f t="shared" si="4"/>
        <v>1988</v>
      </c>
      <c r="B102" s="50">
        <f t="shared" si="3"/>
        <v>-9.6326383166967428E-2</v>
      </c>
      <c r="C102" s="50">
        <f t="shared" si="3"/>
        <v>-9.6326383166967428E-2</v>
      </c>
      <c r="D102" s="50">
        <f t="shared" si="3"/>
        <v>-9.6326383166967428E-2</v>
      </c>
      <c r="E102" s="50">
        <f t="shared" si="3"/>
        <v>-9.7352747871589096E-2</v>
      </c>
      <c r="F102" s="50">
        <f t="shared" si="3"/>
        <v>-9.7352747871589096E-2</v>
      </c>
      <c r="G102" s="50">
        <f t="shared" si="3"/>
        <v>-9.7352747871589096E-2</v>
      </c>
      <c r="H102" s="50">
        <f t="shared" si="3"/>
        <v>-9.7352747871589096E-2</v>
      </c>
      <c r="I102" s="50">
        <f t="shared" si="3"/>
        <v>-0.11693888390595902</v>
      </c>
      <c r="J102" s="50">
        <f t="shared" si="3"/>
        <v>-0.13380956484170925</v>
      </c>
      <c r="K102" s="50">
        <f t="shared" si="3"/>
        <v>-0.13096158878684419</v>
      </c>
      <c r="L102" s="50">
        <f t="shared" si="3"/>
        <v>-0.13096158878684419</v>
      </c>
      <c r="M102" s="50">
        <f t="shared" si="3"/>
        <v>-0.13096158878684419</v>
      </c>
      <c r="N102" s="50">
        <f t="shared" si="3"/>
        <v>-0.13096158878684419</v>
      </c>
      <c r="O102" s="50">
        <f t="shared" si="3"/>
        <v>-0.13096158878684419</v>
      </c>
      <c r="P102" s="50">
        <f t="shared" si="3"/>
        <v>-0.13252296140492512</v>
      </c>
      <c r="Q102" s="50">
        <f t="shared" si="3"/>
        <v>-0.13252296140492512</v>
      </c>
      <c r="R102" s="50">
        <f t="shared" si="3"/>
        <v>-0.13321551045830837</v>
      </c>
      <c r="S102" s="50">
        <f t="shared" si="3"/>
        <v>-0.13321551045830837</v>
      </c>
      <c r="T102" s="50">
        <f t="shared" si="3"/>
        <v>-0.13225670856924351</v>
      </c>
      <c r="U102" s="50">
        <f t="shared" si="3"/>
        <v>-0.13225670856924351</v>
      </c>
      <c r="V102" s="50">
        <f t="shared" si="3"/>
        <v>-0.15600541643789109</v>
      </c>
      <c r="W102" s="50">
        <f t="shared" si="3"/>
        <v>-0.15600541643789109</v>
      </c>
      <c r="X102" s="50">
        <f t="shared" si="3"/>
        <v>-0.15583699913423901</v>
      </c>
      <c r="Y102" s="50">
        <f t="shared" si="3"/>
        <v>-0.16542526931634768</v>
      </c>
      <c r="Z102" s="50">
        <f t="shared" si="3"/>
        <v>-0.16542526931634768</v>
      </c>
      <c r="AA102" s="50"/>
    </row>
    <row r="103" spans="1:27">
      <c r="A103" s="50">
        <f t="shared" si="4"/>
        <v>1989</v>
      </c>
      <c r="B103" s="50">
        <f t="shared" si="3"/>
        <v>-9.7311234748361938E-2</v>
      </c>
      <c r="C103" s="50">
        <f t="shared" si="3"/>
        <v>-9.7311234748361938E-2</v>
      </c>
      <c r="D103" s="50">
        <f t="shared" si="3"/>
        <v>-9.7311234748361938E-2</v>
      </c>
      <c r="E103" s="50">
        <f t="shared" si="3"/>
        <v>-9.8269643530268846E-2</v>
      </c>
      <c r="F103" s="50">
        <f t="shared" si="3"/>
        <v>-9.8269643530268846E-2</v>
      </c>
      <c r="G103" s="50">
        <f t="shared" ref="B103:Z113" si="5">-((G55-1)*(G55-2))^-1</f>
        <v>-9.8269643530268846E-2</v>
      </c>
      <c r="H103" s="50">
        <f t="shared" si="5"/>
        <v>-9.8269643530268846E-2</v>
      </c>
      <c r="I103" s="50">
        <f t="shared" si="5"/>
        <v>-0.12127848887134027</v>
      </c>
      <c r="J103" s="50">
        <f t="shared" si="5"/>
        <v>-0.13950867919317408</v>
      </c>
      <c r="K103" s="50">
        <f t="shared" si="5"/>
        <v>-0.13631401714510422</v>
      </c>
      <c r="L103" s="50">
        <f t="shared" si="5"/>
        <v>-0.13631401714510422</v>
      </c>
      <c r="M103" s="50">
        <f t="shared" si="5"/>
        <v>-0.13631401714510422</v>
      </c>
      <c r="N103" s="50">
        <f t="shared" si="5"/>
        <v>-0.13631401714510422</v>
      </c>
      <c r="O103" s="50">
        <f t="shared" si="5"/>
        <v>-0.13631401714510422</v>
      </c>
      <c r="P103" s="50">
        <f t="shared" si="5"/>
        <v>-0.13828123830729061</v>
      </c>
      <c r="Q103" s="50">
        <f t="shared" si="5"/>
        <v>-0.13828123830729061</v>
      </c>
      <c r="R103" s="50">
        <f t="shared" si="5"/>
        <v>-0.13891224449983339</v>
      </c>
      <c r="S103" s="50">
        <f t="shared" si="5"/>
        <v>-0.13891224449983339</v>
      </c>
      <c r="T103" s="50">
        <f t="shared" si="5"/>
        <v>-0.1380048660010583</v>
      </c>
      <c r="U103" s="50">
        <f t="shared" si="5"/>
        <v>-0.1380048660010583</v>
      </c>
      <c r="V103" s="50">
        <f t="shared" si="5"/>
        <v>-0.16242652578551411</v>
      </c>
      <c r="W103" s="50">
        <f t="shared" si="5"/>
        <v>-0.16242652578551411</v>
      </c>
      <c r="X103" s="50">
        <f t="shared" si="5"/>
        <v>-0.16219696411438814</v>
      </c>
      <c r="Y103" s="50">
        <f t="shared" si="5"/>
        <v>-0.17402754575039583</v>
      </c>
      <c r="Z103" s="50">
        <f t="shared" si="5"/>
        <v>-0.17402754575039583</v>
      </c>
      <c r="AA103" s="50"/>
    </row>
    <row r="104" spans="1:27">
      <c r="A104" s="50">
        <f t="shared" si="4"/>
        <v>1990</v>
      </c>
      <c r="B104" s="50">
        <f t="shared" si="5"/>
        <v>-9.8811543750585942E-2</v>
      </c>
      <c r="C104" s="50">
        <f t="shared" si="5"/>
        <v>-9.8811543750585942E-2</v>
      </c>
      <c r="D104" s="50">
        <f t="shared" si="5"/>
        <v>-9.8811543750585942E-2</v>
      </c>
      <c r="E104" s="50">
        <f t="shared" si="5"/>
        <v>-9.9683035640198023E-2</v>
      </c>
      <c r="F104" s="50">
        <f t="shared" si="5"/>
        <v>-9.9683035640198023E-2</v>
      </c>
      <c r="G104" s="50">
        <f t="shared" si="5"/>
        <v>-9.9683035640198023E-2</v>
      </c>
      <c r="H104" s="50">
        <f t="shared" si="5"/>
        <v>-9.9683035640198023E-2</v>
      </c>
      <c r="I104" s="50">
        <f t="shared" si="5"/>
        <v>-0.1220041208041914</v>
      </c>
      <c r="J104" s="50">
        <f t="shared" si="5"/>
        <v>-0.14359487407124388</v>
      </c>
      <c r="K104" s="50">
        <f t="shared" si="5"/>
        <v>-0.14014019321226961</v>
      </c>
      <c r="L104" s="50">
        <f t="shared" si="5"/>
        <v>-0.14014019321226961</v>
      </c>
      <c r="M104" s="50">
        <f t="shared" si="5"/>
        <v>-0.14014019321226961</v>
      </c>
      <c r="N104" s="50">
        <f t="shared" si="5"/>
        <v>-0.14014019321226961</v>
      </c>
      <c r="O104" s="50">
        <f t="shared" si="5"/>
        <v>-0.14014019321226961</v>
      </c>
      <c r="P104" s="50">
        <f t="shared" si="5"/>
        <v>-0.14246859541944237</v>
      </c>
      <c r="Q104" s="50">
        <f t="shared" si="5"/>
        <v>-0.14246859541944237</v>
      </c>
      <c r="R104" s="50">
        <f t="shared" si="5"/>
        <v>-0.14305490795516651</v>
      </c>
      <c r="S104" s="50">
        <f t="shared" si="5"/>
        <v>-0.14305490795516651</v>
      </c>
      <c r="T104" s="50">
        <f t="shared" si="5"/>
        <v>-0.14218872545613279</v>
      </c>
      <c r="U104" s="50">
        <f t="shared" si="5"/>
        <v>-0.14218872545613279</v>
      </c>
      <c r="V104" s="50">
        <f t="shared" si="5"/>
        <v>-0.16787234233101669</v>
      </c>
      <c r="W104" s="50">
        <f t="shared" si="5"/>
        <v>-0.16787234233101669</v>
      </c>
      <c r="X104" s="50">
        <f t="shared" si="5"/>
        <v>-0.16807888505458166</v>
      </c>
      <c r="Y104" s="50">
        <f t="shared" si="5"/>
        <v>-0.18030999486177574</v>
      </c>
      <c r="Z104" s="50">
        <f t="shared" si="5"/>
        <v>-0.18030999486177574</v>
      </c>
      <c r="AA104" s="50"/>
    </row>
    <row r="105" spans="1:27">
      <c r="A105" s="50">
        <f t="shared" si="4"/>
        <v>1991</v>
      </c>
      <c r="B105" s="50">
        <f t="shared" si="5"/>
        <v>-9.8786550864864792E-2</v>
      </c>
      <c r="C105" s="50">
        <f t="shared" si="5"/>
        <v>-9.8786550864864792E-2</v>
      </c>
      <c r="D105" s="50">
        <f t="shared" si="5"/>
        <v>-9.8786550864864792E-2</v>
      </c>
      <c r="E105" s="50">
        <f t="shared" si="5"/>
        <v>-0.10026088052518363</v>
      </c>
      <c r="F105" s="50">
        <f t="shared" si="5"/>
        <v>-0.10026088052518363</v>
      </c>
      <c r="G105" s="50">
        <f t="shared" si="5"/>
        <v>-0.10026088052518363</v>
      </c>
      <c r="H105" s="50">
        <f t="shared" si="5"/>
        <v>-0.10026088052518363</v>
      </c>
      <c r="I105" s="50">
        <f t="shared" si="5"/>
        <v>-0.12187359559072886</v>
      </c>
      <c r="J105" s="50">
        <f t="shared" si="5"/>
        <v>-0.15254083661232448</v>
      </c>
      <c r="K105" s="50">
        <f t="shared" si="5"/>
        <v>-0.14983871523793404</v>
      </c>
      <c r="L105" s="50">
        <f t="shared" si="5"/>
        <v>-0.14983871523793404</v>
      </c>
      <c r="M105" s="50">
        <f t="shared" si="5"/>
        <v>-0.14983871523793404</v>
      </c>
      <c r="N105" s="50">
        <f t="shared" si="5"/>
        <v>-0.14983871523793404</v>
      </c>
      <c r="O105" s="50">
        <f t="shared" si="5"/>
        <v>-0.14983871523793404</v>
      </c>
      <c r="P105" s="50">
        <f t="shared" si="5"/>
        <v>-0.15261906776158751</v>
      </c>
      <c r="Q105" s="50">
        <f t="shared" si="5"/>
        <v>-0.15261906776158751</v>
      </c>
      <c r="R105" s="50">
        <f t="shared" si="5"/>
        <v>-0.15316812993062792</v>
      </c>
      <c r="S105" s="50">
        <f t="shared" si="5"/>
        <v>-0.15316812993062792</v>
      </c>
      <c r="T105" s="50">
        <f t="shared" si="5"/>
        <v>-0.15230390219140133</v>
      </c>
      <c r="U105" s="50">
        <f t="shared" si="5"/>
        <v>-0.15230390219140133</v>
      </c>
      <c r="V105" s="50">
        <f t="shared" si="5"/>
        <v>-0.17946965573860474</v>
      </c>
      <c r="W105" s="50">
        <f t="shared" si="5"/>
        <v>-0.17946965573860474</v>
      </c>
      <c r="X105" s="50">
        <f t="shared" si="5"/>
        <v>-0.18048190494093602</v>
      </c>
      <c r="Y105" s="50">
        <f t="shared" si="5"/>
        <v>-0.19209313707016357</v>
      </c>
      <c r="Z105" s="50">
        <f t="shared" si="5"/>
        <v>-0.19209313707016357</v>
      </c>
      <c r="AA105" s="50"/>
    </row>
    <row r="106" spans="1:27">
      <c r="A106" s="50">
        <f t="shared" si="4"/>
        <v>1992</v>
      </c>
      <c r="B106" s="50">
        <f t="shared" si="5"/>
        <v>-9.812816854934113E-2</v>
      </c>
      <c r="C106" s="50">
        <f t="shared" si="5"/>
        <v>-9.812816854934113E-2</v>
      </c>
      <c r="D106" s="50">
        <f t="shared" si="5"/>
        <v>-9.812816854934113E-2</v>
      </c>
      <c r="E106" s="50">
        <f t="shared" si="5"/>
        <v>-9.9710846716274906E-2</v>
      </c>
      <c r="F106" s="50">
        <f t="shared" si="5"/>
        <v>-9.9710846716274906E-2</v>
      </c>
      <c r="G106" s="50">
        <f t="shared" si="5"/>
        <v>-9.9710846716274906E-2</v>
      </c>
      <c r="H106" s="50">
        <f t="shared" si="5"/>
        <v>-9.9710846716274906E-2</v>
      </c>
      <c r="I106" s="50">
        <f t="shared" si="5"/>
        <v>-0.11943117049004416</v>
      </c>
      <c r="J106" s="50">
        <f t="shared" si="5"/>
        <v>-0.15372282175132984</v>
      </c>
      <c r="K106" s="50">
        <f t="shared" si="5"/>
        <v>-0.15115415990783157</v>
      </c>
      <c r="L106" s="50">
        <f t="shared" si="5"/>
        <v>-0.15115415990783157</v>
      </c>
      <c r="M106" s="50">
        <f t="shared" si="5"/>
        <v>-0.15115415990783157</v>
      </c>
      <c r="N106" s="50">
        <f t="shared" si="5"/>
        <v>-0.15115415990783157</v>
      </c>
      <c r="O106" s="50">
        <f t="shared" si="5"/>
        <v>-0.15086763069370798</v>
      </c>
      <c r="P106" s="50">
        <f t="shared" si="5"/>
        <v>-0.15340829558024285</v>
      </c>
      <c r="Q106" s="50">
        <f t="shared" si="5"/>
        <v>-0.15340829558024285</v>
      </c>
      <c r="R106" s="50">
        <f t="shared" si="5"/>
        <v>-0.15428890384623911</v>
      </c>
      <c r="S106" s="50">
        <f t="shared" si="5"/>
        <v>-0.15428890384623911</v>
      </c>
      <c r="T106" s="50">
        <f t="shared" si="5"/>
        <v>-0.1534751294111652</v>
      </c>
      <c r="U106" s="50">
        <f t="shared" si="5"/>
        <v>-0.1534751294111652</v>
      </c>
      <c r="V106" s="50">
        <f t="shared" si="5"/>
        <v>-0.18614912201118053</v>
      </c>
      <c r="W106" s="50">
        <f t="shared" si="5"/>
        <v>-0.18614912201118053</v>
      </c>
      <c r="X106" s="50">
        <f t="shared" si="5"/>
        <v>-0.18870503756015738</v>
      </c>
      <c r="Y106" s="50">
        <f t="shared" si="5"/>
        <v>-0.20075790471913585</v>
      </c>
      <c r="Z106" s="50">
        <f t="shared" si="5"/>
        <v>-0.20075790471913585</v>
      </c>
      <c r="AA106" s="50"/>
    </row>
    <row r="107" spans="1:27">
      <c r="A107" s="50">
        <f t="shared" si="4"/>
        <v>1993</v>
      </c>
      <c r="B107" s="50">
        <f t="shared" si="5"/>
        <v>-9.7079238384796748E-2</v>
      </c>
      <c r="C107" s="50">
        <f t="shared" si="5"/>
        <v>-9.7079238384796748E-2</v>
      </c>
      <c r="D107" s="50">
        <f t="shared" si="5"/>
        <v>-9.7079238384796748E-2</v>
      </c>
      <c r="E107" s="50">
        <f t="shared" si="5"/>
        <v>-9.8996385299141398E-2</v>
      </c>
      <c r="F107" s="50">
        <f t="shared" si="5"/>
        <v>-9.8996385299141398E-2</v>
      </c>
      <c r="G107" s="50">
        <f t="shared" si="5"/>
        <v>-9.8996385299141398E-2</v>
      </c>
      <c r="H107" s="50">
        <f t="shared" si="5"/>
        <v>-9.8996385299141398E-2</v>
      </c>
      <c r="I107" s="50">
        <f t="shared" si="5"/>
        <v>-0.11925765966632026</v>
      </c>
      <c r="J107" s="50">
        <f t="shared" si="5"/>
        <v>-0.1594905195587086</v>
      </c>
      <c r="K107" s="50">
        <f t="shared" si="5"/>
        <v>-0.15687134093604493</v>
      </c>
      <c r="L107" s="50">
        <f t="shared" si="5"/>
        <v>-0.15687134093604493</v>
      </c>
      <c r="M107" s="50">
        <f t="shared" si="5"/>
        <v>-0.15687134093604493</v>
      </c>
      <c r="N107" s="50">
        <f t="shared" si="5"/>
        <v>-0.15687134093604493</v>
      </c>
      <c r="O107" s="50">
        <f t="shared" si="5"/>
        <v>-0.15659417551802907</v>
      </c>
      <c r="P107" s="50">
        <f t="shared" si="5"/>
        <v>-0.15877823279883713</v>
      </c>
      <c r="Q107" s="50">
        <f t="shared" si="5"/>
        <v>-0.15877823279883713</v>
      </c>
      <c r="R107" s="50">
        <f t="shared" si="5"/>
        <v>-0.15960048829219106</v>
      </c>
      <c r="S107" s="50">
        <f t="shared" si="5"/>
        <v>-0.15960048829219106</v>
      </c>
      <c r="T107" s="50">
        <f t="shared" si="5"/>
        <v>-0.15881322367531508</v>
      </c>
      <c r="U107" s="50">
        <f t="shared" si="5"/>
        <v>-0.15881322367531508</v>
      </c>
      <c r="V107" s="50">
        <f t="shared" si="5"/>
        <v>-0.1917716429788103</v>
      </c>
      <c r="W107" s="50">
        <f t="shared" si="5"/>
        <v>-0.19173537097855373</v>
      </c>
      <c r="X107" s="50">
        <f t="shared" si="5"/>
        <v>-0.19527745478464453</v>
      </c>
      <c r="Y107" s="50">
        <f t="shared" si="5"/>
        <v>-0.20743018792826523</v>
      </c>
      <c r="Z107" s="50">
        <f t="shared" si="5"/>
        <v>-0.20743018792826523</v>
      </c>
      <c r="AA107" s="50"/>
    </row>
    <row r="108" spans="1:27">
      <c r="A108" s="50">
        <f t="shared" si="4"/>
        <v>1994</v>
      </c>
      <c r="B108" s="50">
        <f t="shared" si="5"/>
        <v>-9.4642857469428354E-2</v>
      </c>
      <c r="C108" s="50">
        <f t="shared" si="5"/>
        <v>-9.4642857469428354E-2</v>
      </c>
      <c r="D108" s="50">
        <f t="shared" si="5"/>
        <v>-9.4642857469428354E-2</v>
      </c>
      <c r="E108" s="50">
        <f t="shared" si="5"/>
        <v>-9.6495615639014626E-2</v>
      </c>
      <c r="F108" s="50">
        <f t="shared" si="5"/>
        <v>-9.6495615639014626E-2</v>
      </c>
      <c r="G108" s="50">
        <f t="shared" si="5"/>
        <v>-9.6495615639014626E-2</v>
      </c>
      <c r="H108" s="50">
        <f t="shared" si="5"/>
        <v>-9.6495615639014626E-2</v>
      </c>
      <c r="I108" s="50">
        <f t="shared" si="5"/>
        <v>-0.11606792478675616</v>
      </c>
      <c r="J108" s="50">
        <f t="shared" si="5"/>
        <v>-0.1634609835751073</v>
      </c>
      <c r="K108" s="50">
        <f t="shared" si="5"/>
        <v>-0.16090983585994584</v>
      </c>
      <c r="L108" s="50">
        <f t="shared" si="5"/>
        <v>-0.16090983585994584</v>
      </c>
      <c r="M108" s="50">
        <f t="shared" si="5"/>
        <v>-0.16090983585994584</v>
      </c>
      <c r="N108" s="50">
        <f t="shared" si="5"/>
        <v>-0.16090983585994584</v>
      </c>
      <c r="O108" s="50">
        <f t="shared" si="5"/>
        <v>-0.16064591856879554</v>
      </c>
      <c r="P108" s="50">
        <f t="shared" si="5"/>
        <v>-0.16294020497054662</v>
      </c>
      <c r="Q108" s="50">
        <f t="shared" si="5"/>
        <v>-0.16294020497054662</v>
      </c>
      <c r="R108" s="50">
        <f t="shared" si="5"/>
        <v>-0.16370299215562245</v>
      </c>
      <c r="S108" s="50">
        <f t="shared" si="5"/>
        <v>-0.16370299215562245</v>
      </c>
      <c r="T108" s="50">
        <f t="shared" si="5"/>
        <v>-0.16295260710954529</v>
      </c>
      <c r="U108" s="50">
        <f t="shared" si="5"/>
        <v>-0.16295260710954529</v>
      </c>
      <c r="V108" s="50">
        <f t="shared" si="5"/>
        <v>-0.20151910799414757</v>
      </c>
      <c r="W108" s="50">
        <f t="shared" si="5"/>
        <v>-0.20147743798787598</v>
      </c>
      <c r="X108" s="50">
        <f t="shared" si="5"/>
        <v>-0.2047886102803321</v>
      </c>
      <c r="Y108" s="50">
        <f t="shared" si="5"/>
        <v>-0.21890165589140415</v>
      </c>
      <c r="Z108" s="50">
        <f t="shared" si="5"/>
        <v>-0.21890165589140415</v>
      </c>
      <c r="AA108" s="50"/>
    </row>
    <row r="109" spans="1:27">
      <c r="A109" s="50">
        <f t="shared" si="4"/>
        <v>1995</v>
      </c>
      <c r="B109" s="50">
        <f t="shared" si="5"/>
        <v>-9.6608623724163428E-2</v>
      </c>
      <c r="C109" s="50">
        <f t="shared" si="5"/>
        <v>-9.6608623724163428E-2</v>
      </c>
      <c r="D109" s="50">
        <f t="shared" si="5"/>
        <v>-9.6608623724163428E-2</v>
      </c>
      <c r="E109" s="50">
        <f t="shared" si="5"/>
        <v>-9.8014130027364449E-2</v>
      </c>
      <c r="F109" s="50">
        <f t="shared" si="5"/>
        <v>-9.8014130027364449E-2</v>
      </c>
      <c r="G109" s="50">
        <f t="shared" si="5"/>
        <v>-9.8014130027364449E-2</v>
      </c>
      <c r="H109" s="50">
        <f t="shared" si="5"/>
        <v>-9.8014130027364449E-2</v>
      </c>
      <c r="I109" s="50">
        <f t="shared" si="5"/>
        <v>-0.11621095688834736</v>
      </c>
      <c r="J109" s="50">
        <f t="shared" si="5"/>
        <v>-0.16605224351760262</v>
      </c>
      <c r="K109" s="50">
        <f t="shared" si="5"/>
        <v>-0.16359923323596898</v>
      </c>
      <c r="L109" s="50">
        <f t="shared" si="5"/>
        <v>-0.16359923323596898</v>
      </c>
      <c r="M109" s="50">
        <f t="shared" si="5"/>
        <v>-0.16359923323596898</v>
      </c>
      <c r="N109" s="50">
        <f t="shared" si="5"/>
        <v>-0.16335083515666232</v>
      </c>
      <c r="O109" s="50">
        <f t="shared" si="5"/>
        <v>-0.16310300975077771</v>
      </c>
      <c r="P109" s="50">
        <f t="shared" si="5"/>
        <v>-0.16571076098004581</v>
      </c>
      <c r="Q109" s="50">
        <f t="shared" si="5"/>
        <v>-0.16571076098004581</v>
      </c>
      <c r="R109" s="50">
        <f t="shared" si="5"/>
        <v>-0.16641606140754986</v>
      </c>
      <c r="S109" s="50">
        <f t="shared" si="5"/>
        <v>-0.16641606140754986</v>
      </c>
      <c r="T109" s="50">
        <f t="shared" si="5"/>
        <v>-0.16570971924085415</v>
      </c>
      <c r="U109" s="50">
        <f t="shared" si="5"/>
        <v>-0.16570971924085415</v>
      </c>
      <c r="V109" s="50">
        <f t="shared" si="5"/>
        <v>-0.2053185574477793</v>
      </c>
      <c r="W109" s="50">
        <f t="shared" si="5"/>
        <v>-0.2052768914459667</v>
      </c>
      <c r="X109" s="50">
        <f t="shared" si="5"/>
        <v>-0.20812502371358199</v>
      </c>
      <c r="Y109" s="50">
        <f t="shared" si="5"/>
        <v>-0.22505053179389695</v>
      </c>
      <c r="Z109" s="50">
        <f t="shared" si="5"/>
        <v>-0.22505053179389695</v>
      </c>
      <c r="AA109" s="50"/>
    </row>
    <row r="110" spans="1:27">
      <c r="A110" s="50">
        <f t="shared" si="4"/>
        <v>1996</v>
      </c>
      <c r="B110" s="50">
        <f t="shared" si="5"/>
        <v>-9.4086036385826924E-2</v>
      </c>
      <c r="C110" s="50">
        <f t="shared" si="5"/>
        <v>-9.4086036385826924E-2</v>
      </c>
      <c r="D110" s="50">
        <f t="shared" si="5"/>
        <v>-9.4086036385826924E-2</v>
      </c>
      <c r="E110" s="50">
        <f t="shared" si="5"/>
        <v>-9.5452031173296092E-2</v>
      </c>
      <c r="F110" s="50">
        <f t="shared" si="5"/>
        <v>-9.5452031173296092E-2</v>
      </c>
      <c r="G110" s="50">
        <f t="shared" si="5"/>
        <v>-9.5452031173296092E-2</v>
      </c>
      <c r="H110" s="50">
        <f t="shared" si="5"/>
        <v>-9.5452031173296092E-2</v>
      </c>
      <c r="I110" s="50">
        <f t="shared" si="5"/>
        <v>-0.11220449483215728</v>
      </c>
      <c r="J110" s="50">
        <f t="shared" si="5"/>
        <v>-0.16360991094223634</v>
      </c>
      <c r="K110" s="50">
        <f t="shared" si="5"/>
        <v>-0.16189827326257866</v>
      </c>
      <c r="L110" s="50">
        <f t="shared" si="5"/>
        <v>-0.16189827326257866</v>
      </c>
      <c r="M110" s="50">
        <f t="shared" si="5"/>
        <v>-0.16189827326257866</v>
      </c>
      <c r="N110" s="50">
        <f t="shared" si="5"/>
        <v>-0.16167063556461694</v>
      </c>
      <c r="O110" s="50">
        <f t="shared" si="5"/>
        <v>-0.16144348383500676</v>
      </c>
      <c r="P110" s="50">
        <f t="shared" si="5"/>
        <v>-0.16436679206864144</v>
      </c>
      <c r="Q110" s="50">
        <f t="shared" si="5"/>
        <v>-0.16436679206864144</v>
      </c>
      <c r="R110" s="50">
        <f t="shared" si="5"/>
        <v>-0.16501962713086865</v>
      </c>
      <c r="S110" s="50">
        <f t="shared" si="5"/>
        <v>-0.16501962713086865</v>
      </c>
      <c r="T110" s="50">
        <f t="shared" si="5"/>
        <v>-0.16437146179349377</v>
      </c>
      <c r="U110" s="50">
        <f t="shared" si="5"/>
        <v>-0.16437146179349377</v>
      </c>
      <c r="V110" s="50">
        <f t="shared" si="5"/>
        <v>-0.20423477953337169</v>
      </c>
      <c r="W110" s="50">
        <f t="shared" si="5"/>
        <v>-0.20419692157160585</v>
      </c>
      <c r="X110" s="50">
        <f t="shared" si="5"/>
        <v>-0.20742356641077148</v>
      </c>
      <c r="Y110" s="50">
        <f t="shared" si="5"/>
        <v>-0.22557563002608363</v>
      </c>
      <c r="Z110" s="50">
        <f t="shared" si="5"/>
        <v>-0.22557563002608363</v>
      </c>
      <c r="AA110" s="50"/>
    </row>
    <row r="111" spans="1:27">
      <c r="A111" s="50">
        <f t="shared" si="4"/>
        <v>1997</v>
      </c>
      <c r="B111" s="50">
        <f t="shared" si="5"/>
        <v>-9.1774395971520373E-2</v>
      </c>
      <c r="C111" s="50">
        <f t="shared" si="5"/>
        <v>-9.1774395971520373E-2</v>
      </c>
      <c r="D111" s="50">
        <f t="shared" si="5"/>
        <v>-9.1774395971520373E-2</v>
      </c>
      <c r="E111" s="50">
        <f t="shared" si="5"/>
        <v>-9.4334042677271121E-2</v>
      </c>
      <c r="F111" s="50">
        <f t="shared" si="5"/>
        <v>-9.4334042677271121E-2</v>
      </c>
      <c r="G111" s="50">
        <f t="shared" si="5"/>
        <v>-9.4479116613273906E-2</v>
      </c>
      <c r="H111" s="50">
        <f t="shared" si="5"/>
        <v>-9.4479116613273906E-2</v>
      </c>
      <c r="I111" s="50">
        <f t="shared" si="5"/>
        <v>-0.10980171238214946</v>
      </c>
      <c r="J111" s="50">
        <f t="shared" si="5"/>
        <v>-0.1601174855047163</v>
      </c>
      <c r="K111" s="50">
        <f t="shared" si="5"/>
        <v>-0.1586240976684731</v>
      </c>
      <c r="L111" s="50">
        <f t="shared" si="5"/>
        <v>-0.1586240976684731</v>
      </c>
      <c r="M111" s="50">
        <f t="shared" si="5"/>
        <v>-0.1586240976684731</v>
      </c>
      <c r="N111" s="50">
        <f t="shared" si="5"/>
        <v>-0.15841593027665302</v>
      </c>
      <c r="O111" s="50">
        <f t="shared" si="5"/>
        <v>-0.15820817758278333</v>
      </c>
      <c r="P111" s="50">
        <f t="shared" si="5"/>
        <v>-0.16120600611604591</v>
      </c>
      <c r="Q111" s="50">
        <f t="shared" si="5"/>
        <v>-0.16148684881406489</v>
      </c>
      <c r="R111" s="50">
        <f t="shared" si="5"/>
        <v>-0.16209751757181379</v>
      </c>
      <c r="S111" s="50">
        <f t="shared" si="5"/>
        <v>-0.16209751757181379</v>
      </c>
      <c r="T111" s="50">
        <f t="shared" si="5"/>
        <v>-0.16150242596861791</v>
      </c>
      <c r="U111" s="50">
        <f t="shared" si="5"/>
        <v>-0.16150242596861791</v>
      </c>
      <c r="V111" s="50">
        <f t="shared" si="5"/>
        <v>-0.20330859363598525</v>
      </c>
      <c r="W111" s="50">
        <f t="shared" si="5"/>
        <v>-0.20327419912371314</v>
      </c>
      <c r="X111" s="50">
        <f t="shared" si="5"/>
        <v>-0.20650525442309448</v>
      </c>
      <c r="Y111" s="50">
        <f t="shared" si="5"/>
        <v>-0.22356364460524875</v>
      </c>
      <c r="Z111" s="50">
        <f t="shared" si="5"/>
        <v>-0.22356364460524875</v>
      </c>
      <c r="AA111" s="50"/>
    </row>
    <row r="112" spans="1:27">
      <c r="A112" s="50">
        <f t="shared" si="4"/>
        <v>1998</v>
      </c>
      <c r="B112" s="50">
        <f t="shared" si="5"/>
        <v>-8.9652932917011124E-2</v>
      </c>
      <c r="C112" s="50">
        <f t="shared" si="5"/>
        <v>-8.9652932917011124E-2</v>
      </c>
      <c r="D112" s="50">
        <f t="shared" si="5"/>
        <v>-8.9652932917011124E-2</v>
      </c>
      <c r="E112" s="50">
        <f t="shared" si="5"/>
        <v>-9.3457292604869832E-2</v>
      </c>
      <c r="F112" s="50">
        <f t="shared" si="5"/>
        <v>-9.3457292604869832E-2</v>
      </c>
      <c r="G112" s="50">
        <f t="shared" si="5"/>
        <v>-9.3591979224742911E-2</v>
      </c>
      <c r="H112" s="50">
        <f t="shared" si="5"/>
        <v>-9.3591979224742911E-2</v>
      </c>
      <c r="I112" s="50">
        <f t="shared" si="5"/>
        <v>-0.10853111319060263</v>
      </c>
      <c r="J112" s="50">
        <f t="shared" si="5"/>
        <v>-0.15812702290819361</v>
      </c>
      <c r="K112" s="50">
        <f t="shared" si="5"/>
        <v>-0.15756778575510089</v>
      </c>
      <c r="L112" s="50">
        <f t="shared" si="5"/>
        <v>-0.15756778575510089</v>
      </c>
      <c r="M112" s="50">
        <f t="shared" si="5"/>
        <v>-0.15756778575510089</v>
      </c>
      <c r="N112" s="50">
        <f t="shared" si="5"/>
        <v>-0.15737781623346142</v>
      </c>
      <c r="O112" s="50">
        <f t="shared" si="5"/>
        <v>-0.15718819438072157</v>
      </c>
      <c r="P112" s="50">
        <f t="shared" si="5"/>
        <v>-0.16098627942420157</v>
      </c>
      <c r="Q112" s="50">
        <f t="shared" si="5"/>
        <v>-0.1612712304701657</v>
      </c>
      <c r="R112" s="50">
        <f t="shared" si="5"/>
        <v>-0.16183219026746992</v>
      </c>
      <c r="S112" s="50">
        <f t="shared" si="5"/>
        <v>-0.16183219026746992</v>
      </c>
      <c r="T112" s="50">
        <f t="shared" si="5"/>
        <v>-0.16128630954262987</v>
      </c>
      <c r="U112" s="50">
        <f t="shared" si="5"/>
        <v>-0.16128630954262987</v>
      </c>
      <c r="V112" s="50">
        <f t="shared" si="5"/>
        <v>-0.20564820490097308</v>
      </c>
      <c r="W112" s="50">
        <f t="shared" si="5"/>
        <v>-0.20561519402362088</v>
      </c>
      <c r="X112" s="50">
        <f t="shared" si="5"/>
        <v>-0.20908166931217076</v>
      </c>
      <c r="Y112" s="50">
        <f t="shared" si="5"/>
        <v>-0.22688938157247729</v>
      </c>
      <c r="Z112" s="50">
        <f t="shared" si="5"/>
        <v>-0.22688938157247729</v>
      </c>
      <c r="AA112" s="50"/>
    </row>
    <row r="113" spans="1:27">
      <c r="A113" s="50">
        <f t="shared" si="4"/>
        <v>1999</v>
      </c>
      <c r="B113" s="50">
        <f t="shared" si="5"/>
        <v>-8.7424199503548114E-2</v>
      </c>
      <c r="C113" s="50">
        <f t="shared" si="5"/>
        <v>-8.7424199503548114E-2</v>
      </c>
      <c r="D113" s="50">
        <f t="shared" si="5"/>
        <v>-8.7424199503548114E-2</v>
      </c>
      <c r="E113" s="50">
        <f t="shared" si="5"/>
        <v>-9.0750689378438221E-2</v>
      </c>
      <c r="F113" s="50">
        <f t="shared" si="5"/>
        <v>-9.0750689378438221E-2</v>
      </c>
      <c r="G113" s="50">
        <f t="shared" si="5"/>
        <v>-9.0879771907486931E-2</v>
      </c>
      <c r="H113" s="50">
        <f t="shared" si="5"/>
        <v>-9.0879771907486931E-2</v>
      </c>
      <c r="I113" s="50">
        <f t="shared" si="5"/>
        <v>-0.10466133447853328</v>
      </c>
      <c r="J113" s="50">
        <f t="shared" si="5"/>
        <v>-0.15715392098014919</v>
      </c>
      <c r="K113" s="50">
        <f t="shared" si="5"/>
        <v>-0.15648405379803543</v>
      </c>
      <c r="L113" s="50">
        <f t="shared" ref="B113:Z123" si="6">-((L65-1)*(L65-2))^-1</f>
        <v>-0.15648405379803543</v>
      </c>
      <c r="M113" s="50">
        <f t="shared" si="6"/>
        <v>-0.17873444935540034</v>
      </c>
      <c r="N113" s="50">
        <f t="shared" si="6"/>
        <v>-0.15630940429489737</v>
      </c>
      <c r="O113" s="50">
        <f t="shared" si="6"/>
        <v>-0.15613505067128189</v>
      </c>
      <c r="P113" s="50">
        <f t="shared" si="6"/>
        <v>-0.16026685589106204</v>
      </c>
      <c r="Q113" s="50">
        <f t="shared" si="6"/>
        <v>-0.16053235887783779</v>
      </c>
      <c r="R113" s="50">
        <f t="shared" si="6"/>
        <v>-0.16105184593412</v>
      </c>
      <c r="S113" s="50">
        <f t="shared" si="6"/>
        <v>-0.16105184593412</v>
      </c>
      <c r="T113" s="50">
        <f t="shared" si="6"/>
        <v>-0.16054875495486398</v>
      </c>
      <c r="U113" s="50">
        <f t="shared" si="6"/>
        <v>-0.16054875495486398</v>
      </c>
      <c r="V113" s="50">
        <f t="shared" si="6"/>
        <v>-0.20338988713504369</v>
      </c>
      <c r="W113" s="50">
        <f t="shared" si="6"/>
        <v>-0.20336102538375758</v>
      </c>
      <c r="X113" s="50">
        <f t="shared" si="6"/>
        <v>-0.20732305362630618</v>
      </c>
      <c r="Y113" s="50">
        <f t="shared" si="6"/>
        <v>-0.22507729836935389</v>
      </c>
      <c r="Z113" s="50">
        <f t="shared" si="6"/>
        <v>-0.22507729836935389</v>
      </c>
      <c r="AA113" s="50"/>
    </row>
    <row r="114" spans="1:27">
      <c r="A114" s="50">
        <f t="shared" si="4"/>
        <v>2000</v>
      </c>
      <c r="B114" s="50">
        <f t="shared" si="6"/>
        <v>-8.7033901289833862E-2</v>
      </c>
      <c r="C114" s="50">
        <f t="shared" si="6"/>
        <v>-8.7033901289833862E-2</v>
      </c>
      <c r="D114" s="50">
        <f t="shared" si="6"/>
        <v>-8.7033901289833862E-2</v>
      </c>
      <c r="E114" s="50">
        <f t="shared" si="6"/>
        <v>-8.9815128346154072E-2</v>
      </c>
      <c r="F114" s="50">
        <f t="shared" si="6"/>
        <v>-8.9815128346154072E-2</v>
      </c>
      <c r="G114" s="50">
        <f t="shared" si="6"/>
        <v>-9.1128035029244353E-2</v>
      </c>
      <c r="H114" s="50">
        <f t="shared" si="6"/>
        <v>-9.1128035029244353E-2</v>
      </c>
      <c r="I114" s="50">
        <f t="shared" si="6"/>
        <v>-0.10336761726912395</v>
      </c>
      <c r="J114" s="50">
        <f t="shared" si="6"/>
        <v>-0.15169665309203323</v>
      </c>
      <c r="K114" s="50">
        <f t="shared" si="6"/>
        <v>-0.15120737971143153</v>
      </c>
      <c r="L114" s="50">
        <f t="shared" si="6"/>
        <v>-0.15120737971143153</v>
      </c>
      <c r="M114" s="50">
        <f t="shared" si="6"/>
        <v>-0.15120737971143153</v>
      </c>
      <c r="N114" s="50">
        <f t="shared" si="6"/>
        <v>-0.15105321834022714</v>
      </c>
      <c r="O114" s="50">
        <f t="shared" si="6"/>
        <v>-0.1507456105802879</v>
      </c>
      <c r="P114" s="50">
        <f t="shared" si="6"/>
        <v>-0.15454252242849323</v>
      </c>
      <c r="Q114" s="50">
        <f t="shared" si="6"/>
        <v>-0.15479663104643612</v>
      </c>
      <c r="R114" s="50">
        <f t="shared" si="6"/>
        <v>-0.15527072607175504</v>
      </c>
      <c r="S114" s="50">
        <f t="shared" si="6"/>
        <v>-0.15527072607175504</v>
      </c>
      <c r="T114" s="50">
        <f t="shared" si="6"/>
        <v>-0.15482861233699879</v>
      </c>
      <c r="U114" s="50">
        <f t="shared" si="6"/>
        <v>-0.15482861233699879</v>
      </c>
      <c r="V114" s="50">
        <f t="shared" si="6"/>
        <v>-0.19769732757984027</v>
      </c>
      <c r="W114" s="50">
        <f t="shared" si="6"/>
        <v>-0.19767413370707515</v>
      </c>
      <c r="X114" s="50">
        <f t="shared" si="6"/>
        <v>-0.20075335871824973</v>
      </c>
      <c r="Y114" s="50">
        <f t="shared" si="6"/>
        <v>-0.21893847305410385</v>
      </c>
      <c r="Z114" s="50">
        <f t="shared" si="6"/>
        <v>-0.21893847305410385</v>
      </c>
      <c r="AA114" s="50"/>
    </row>
    <row r="115" spans="1:27">
      <c r="A115" s="50">
        <f t="shared" si="4"/>
        <v>2001</v>
      </c>
      <c r="B115" s="50">
        <f t="shared" si="6"/>
        <v>-8.645507433784011E-2</v>
      </c>
      <c r="C115" s="50">
        <f t="shared" si="6"/>
        <v>-8.645507433784011E-2</v>
      </c>
      <c r="D115" s="50">
        <f t="shared" si="6"/>
        <v>-8.645507433784011E-2</v>
      </c>
      <c r="E115" s="50">
        <f t="shared" si="6"/>
        <v>-8.8719381166534481E-2</v>
      </c>
      <c r="F115" s="50">
        <f t="shared" si="6"/>
        <v>-8.8719381166534481E-2</v>
      </c>
      <c r="G115" s="50">
        <f t="shared" si="6"/>
        <v>-9.0136344300674326E-2</v>
      </c>
      <c r="H115" s="50">
        <f t="shared" si="6"/>
        <v>-9.0136344300674326E-2</v>
      </c>
      <c r="I115" s="50">
        <f t="shared" si="6"/>
        <v>-0.10149039115694375</v>
      </c>
      <c r="J115" s="50">
        <f t="shared" si="6"/>
        <v>-0.14830543078159222</v>
      </c>
      <c r="K115" s="50">
        <f t="shared" si="6"/>
        <v>-0.14779558812342058</v>
      </c>
      <c r="L115" s="50">
        <f t="shared" si="6"/>
        <v>-0.14779558812342058</v>
      </c>
      <c r="M115" s="50">
        <f t="shared" si="6"/>
        <v>-0.14779558812342058</v>
      </c>
      <c r="N115" s="50">
        <f t="shared" si="6"/>
        <v>-0.14765962190660276</v>
      </c>
      <c r="O115" s="50">
        <f t="shared" si="6"/>
        <v>-0.14725286039873087</v>
      </c>
      <c r="P115" s="50">
        <f t="shared" si="6"/>
        <v>-0.15115637795707088</v>
      </c>
      <c r="Q115" s="50">
        <f t="shared" si="6"/>
        <v>-0.15139202862231865</v>
      </c>
      <c r="R115" s="50">
        <f t="shared" si="6"/>
        <v>-0.15182013428394711</v>
      </c>
      <c r="S115" s="50">
        <f t="shared" si="6"/>
        <v>-0.15182013428394711</v>
      </c>
      <c r="T115" s="50">
        <f t="shared" si="6"/>
        <v>-0.15142988981599223</v>
      </c>
      <c r="U115" s="50">
        <f t="shared" si="6"/>
        <v>-0.15095428893203505</v>
      </c>
      <c r="V115" s="50">
        <f t="shared" si="6"/>
        <v>-0.19410914724533562</v>
      </c>
      <c r="W115" s="50">
        <f t="shared" si="6"/>
        <v>-0.19408987311447801</v>
      </c>
      <c r="X115" s="50">
        <f t="shared" si="6"/>
        <v>-0.19735899114402253</v>
      </c>
      <c r="Y115" s="50">
        <f t="shared" si="6"/>
        <v>-0.21644583640380474</v>
      </c>
      <c r="Z115" s="50">
        <f t="shared" si="6"/>
        <v>-0.21644583640380474</v>
      </c>
      <c r="AA115" s="50"/>
    </row>
    <row r="116" spans="1:27">
      <c r="A116" s="50">
        <f t="shared" si="4"/>
        <v>2002</v>
      </c>
      <c r="B116" s="50">
        <f t="shared" si="6"/>
        <v>-8.2195580171160521E-2</v>
      </c>
      <c r="C116" s="50">
        <f t="shared" si="6"/>
        <v>-8.2195580171160521E-2</v>
      </c>
      <c r="D116" s="50">
        <f t="shared" si="6"/>
        <v>-8.2195580171160521E-2</v>
      </c>
      <c r="E116" s="50">
        <f t="shared" si="6"/>
        <v>-8.5228293887307974E-2</v>
      </c>
      <c r="F116" s="50">
        <f t="shared" si="6"/>
        <v>-8.5228293887307974E-2</v>
      </c>
      <c r="G116" s="50">
        <f t="shared" si="6"/>
        <v>-8.7355068551745366E-2</v>
      </c>
      <c r="H116" s="50">
        <f t="shared" si="6"/>
        <v>-8.7355068551745366E-2</v>
      </c>
      <c r="I116" s="50">
        <f t="shared" si="6"/>
        <v>-9.7921863321350805E-2</v>
      </c>
      <c r="J116" s="50">
        <f t="shared" si="6"/>
        <v>-0.14290840759315729</v>
      </c>
      <c r="K116" s="50">
        <f t="shared" si="6"/>
        <v>-0.14254926013423555</v>
      </c>
      <c r="L116" s="50">
        <f t="shared" si="6"/>
        <v>-0.14254926013423555</v>
      </c>
      <c r="M116" s="50">
        <f t="shared" si="6"/>
        <v>-0.14254926013423555</v>
      </c>
      <c r="N116" s="50">
        <f t="shared" si="6"/>
        <v>-0.14227967042871809</v>
      </c>
      <c r="O116" s="50">
        <f t="shared" si="6"/>
        <v>-0.14192667928683192</v>
      </c>
      <c r="P116" s="50">
        <f t="shared" si="6"/>
        <v>-0.14630695893407034</v>
      </c>
      <c r="Q116" s="50">
        <f t="shared" si="6"/>
        <v>-0.14661440008939841</v>
      </c>
      <c r="R116" s="50">
        <f t="shared" si="6"/>
        <v>-0.1469186943268409</v>
      </c>
      <c r="S116" s="50">
        <f t="shared" si="6"/>
        <v>-0.1469186943268409</v>
      </c>
      <c r="T116" s="50">
        <f t="shared" si="6"/>
        <v>-0.14657872288898785</v>
      </c>
      <c r="U116" s="50">
        <f t="shared" si="6"/>
        <v>-0.14619224710211451</v>
      </c>
      <c r="V116" s="50">
        <f t="shared" si="6"/>
        <v>-0.18982143164740969</v>
      </c>
      <c r="W116" s="50">
        <f t="shared" si="6"/>
        <v>-0.18980567073688021</v>
      </c>
      <c r="X116" s="50">
        <f t="shared" si="6"/>
        <v>-0.1925635617656018</v>
      </c>
      <c r="Y116" s="50">
        <f t="shared" si="6"/>
        <v>-0.21108960722965658</v>
      </c>
      <c r="Z116" s="50">
        <f t="shared" si="6"/>
        <v>-0.21108960722965658</v>
      </c>
      <c r="AA116" s="50"/>
    </row>
    <row r="117" spans="1:27">
      <c r="A117" s="50">
        <f t="shared" si="4"/>
        <v>2003</v>
      </c>
      <c r="B117" s="50">
        <f t="shared" si="6"/>
        <v>-8.3004159853180992E-2</v>
      </c>
      <c r="C117" s="50">
        <f t="shared" si="6"/>
        <v>-8.3004159853180992E-2</v>
      </c>
      <c r="D117" s="50">
        <f t="shared" si="6"/>
        <v>-8.3004159853180992E-2</v>
      </c>
      <c r="E117" s="50">
        <f t="shared" si="6"/>
        <v>-8.6032705629908182E-2</v>
      </c>
      <c r="F117" s="50">
        <f t="shared" si="6"/>
        <v>-8.6032705629908182E-2</v>
      </c>
      <c r="G117" s="50">
        <f t="shared" si="6"/>
        <v>-8.838765923278083E-2</v>
      </c>
      <c r="H117" s="50">
        <f t="shared" si="6"/>
        <v>-8.838765923278083E-2</v>
      </c>
      <c r="I117" s="50">
        <f t="shared" si="6"/>
        <v>-9.7157686238838428E-2</v>
      </c>
      <c r="J117" s="50">
        <f t="shared" si="6"/>
        <v>-0.13708164173003803</v>
      </c>
      <c r="K117" s="50">
        <f t="shared" si="6"/>
        <v>-0.13694948641397994</v>
      </c>
      <c r="L117" s="50">
        <f t="shared" si="6"/>
        <v>-0.13694948641397994</v>
      </c>
      <c r="M117" s="50">
        <f t="shared" si="6"/>
        <v>-0.13694948641397994</v>
      </c>
      <c r="N117" s="50">
        <f t="shared" si="6"/>
        <v>-0.13672881966753689</v>
      </c>
      <c r="O117" s="50">
        <f t="shared" si="6"/>
        <v>-0.13644332226629066</v>
      </c>
      <c r="P117" s="50">
        <f t="shared" si="6"/>
        <v>-0.14073338664788401</v>
      </c>
      <c r="Q117" s="50">
        <f t="shared" si="6"/>
        <v>-0.14101732394670494</v>
      </c>
      <c r="R117" s="50">
        <f t="shared" si="6"/>
        <v>-0.14129327709584735</v>
      </c>
      <c r="S117" s="50">
        <f t="shared" si="6"/>
        <v>-0.14129327709584735</v>
      </c>
      <c r="T117" s="50">
        <f t="shared" si="6"/>
        <v>-0.14100496343951693</v>
      </c>
      <c r="U117" s="50">
        <f t="shared" si="6"/>
        <v>-0.14068696696110422</v>
      </c>
      <c r="V117" s="50">
        <f t="shared" si="6"/>
        <v>-0.18277321133703731</v>
      </c>
      <c r="W117" s="50">
        <f t="shared" si="6"/>
        <v>-0.18276179430437753</v>
      </c>
      <c r="X117" s="50">
        <f t="shared" si="6"/>
        <v>-0.18556311602720651</v>
      </c>
      <c r="Y117" s="50">
        <f t="shared" si="6"/>
        <v>-0.20184518960919698</v>
      </c>
      <c r="Z117" s="50">
        <f t="shared" si="6"/>
        <v>-0.20184518960919698</v>
      </c>
      <c r="AA117" s="50"/>
    </row>
    <row r="118" spans="1:27">
      <c r="A118" s="50">
        <f t="shared" si="4"/>
        <v>2004</v>
      </c>
      <c r="B118" s="50">
        <f t="shared" si="6"/>
        <v>-8.0253240367251524E-2</v>
      </c>
      <c r="C118" s="50">
        <f t="shared" si="6"/>
        <v>-8.0253240367251524E-2</v>
      </c>
      <c r="D118" s="50">
        <f t="shared" si="6"/>
        <v>-8.0253240367251524E-2</v>
      </c>
      <c r="E118" s="50">
        <f t="shared" si="6"/>
        <v>-8.333039297109314E-2</v>
      </c>
      <c r="F118" s="50">
        <f t="shared" si="6"/>
        <v>-8.333039297109314E-2</v>
      </c>
      <c r="G118" s="50">
        <f t="shared" si="6"/>
        <v>-8.5310683682030236E-2</v>
      </c>
      <c r="H118" s="50">
        <f t="shared" si="6"/>
        <v>-8.5310683682030236E-2</v>
      </c>
      <c r="I118" s="50">
        <f t="shared" si="6"/>
        <v>-9.2743137184294167E-2</v>
      </c>
      <c r="J118" s="50">
        <f t="shared" si="6"/>
        <v>-0.13011471389200752</v>
      </c>
      <c r="K118" s="50">
        <f t="shared" si="6"/>
        <v>-0.13009863157571405</v>
      </c>
      <c r="L118" s="50">
        <f t="shared" si="6"/>
        <v>-0.13009863157571405</v>
      </c>
      <c r="M118" s="50">
        <f t="shared" si="6"/>
        <v>-0.13009863157571405</v>
      </c>
      <c r="N118" s="50">
        <f t="shared" si="6"/>
        <v>-0.12992256699319696</v>
      </c>
      <c r="O118" s="50">
        <f t="shared" si="6"/>
        <v>-0.12966471908230076</v>
      </c>
      <c r="P118" s="50">
        <f t="shared" si="6"/>
        <v>-0.13405810362086359</v>
      </c>
      <c r="Q118" s="50">
        <f t="shared" si="6"/>
        <v>-0.13431469555809392</v>
      </c>
      <c r="R118" s="50">
        <f t="shared" si="6"/>
        <v>-0.13456411524313136</v>
      </c>
      <c r="S118" s="50">
        <f t="shared" si="6"/>
        <v>-0.13456411524313136</v>
      </c>
      <c r="T118" s="50">
        <f t="shared" si="6"/>
        <v>-0.13432349717221395</v>
      </c>
      <c r="U118" s="50">
        <f t="shared" si="6"/>
        <v>-0.13406861513535365</v>
      </c>
      <c r="V118" s="50">
        <f t="shared" si="6"/>
        <v>-0.17565990928149458</v>
      </c>
      <c r="W118" s="50">
        <f t="shared" si="6"/>
        <v>-0.17565218886081815</v>
      </c>
      <c r="X118" s="50">
        <f t="shared" si="6"/>
        <v>-0.178382050758186</v>
      </c>
      <c r="Y118" s="50">
        <f t="shared" si="6"/>
        <v>-0.19308588583280889</v>
      </c>
      <c r="Z118" s="50">
        <f t="shared" si="6"/>
        <v>-0.19308588583280889</v>
      </c>
      <c r="AA118" s="50"/>
    </row>
    <row r="119" spans="1:27">
      <c r="A119" s="50">
        <f t="shared" si="4"/>
        <v>2005</v>
      </c>
      <c r="B119" s="50">
        <f t="shared" si="6"/>
        <v>-0.11618431783529316</v>
      </c>
      <c r="C119" s="50">
        <f t="shared" si="6"/>
        <v>-8.3336310045571141E-2</v>
      </c>
      <c r="D119" s="50">
        <f t="shared" si="6"/>
        <v>-8.3187446915719457E-2</v>
      </c>
      <c r="E119" s="50">
        <f t="shared" si="6"/>
        <v>-8.6170152510556874E-2</v>
      </c>
      <c r="F119" s="50">
        <f t="shared" si="6"/>
        <v>-8.6170152510556874E-2</v>
      </c>
      <c r="G119" s="50">
        <f t="shared" si="6"/>
        <v>-8.7871785288785545E-2</v>
      </c>
      <c r="H119" s="50">
        <f t="shared" si="6"/>
        <v>-8.7871785288785545E-2</v>
      </c>
      <c r="I119" s="50">
        <f t="shared" si="6"/>
        <v>-9.4008086136142574E-2</v>
      </c>
      <c r="J119" s="50">
        <f t="shared" si="6"/>
        <v>-0.12771481966235346</v>
      </c>
      <c r="K119" s="50">
        <f t="shared" si="6"/>
        <v>-0.12774377308503446</v>
      </c>
      <c r="L119" s="50">
        <f t="shared" si="6"/>
        <v>-0.12774377308503446</v>
      </c>
      <c r="M119" s="50">
        <f t="shared" si="6"/>
        <v>-0.12774377308503446</v>
      </c>
      <c r="N119" s="50">
        <f t="shared" si="6"/>
        <v>-0.12745315046302724</v>
      </c>
      <c r="O119" s="50">
        <f t="shared" si="6"/>
        <v>-0.12724846772920598</v>
      </c>
      <c r="P119" s="50">
        <f t="shared" si="6"/>
        <v>-0.13172416998775294</v>
      </c>
      <c r="Q119" s="50">
        <f t="shared" si="6"/>
        <v>-0.13195365499243802</v>
      </c>
      <c r="R119" s="50">
        <f t="shared" si="6"/>
        <v>-0.13210489499045336</v>
      </c>
      <c r="S119" s="50">
        <f t="shared" si="6"/>
        <v>-0.13210489499045336</v>
      </c>
      <c r="T119" s="50">
        <f t="shared" si="6"/>
        <v>-0.13189856670966335</v>
      </c>
      <c r="U119" s="50">
        <f t="shared" si="6"/>
        <v>-0.13168338146847808</v>
      </c>
      <c r="V119" s="50">
        <f t="shared" si="6"/>
        <v>-0.17187058581626144</v>
      </c>
      <c r="W119" s="50">
        <f t="shared" si="6"/>
        <v>-0.17186481060176062</v>
      </c>
      <c r="X119" s="50">
        <f t="shared" si="6"/>
        <v>-0.17428264752424136</v>
      </c>
      <c r="Y119" s="50">
        <f t="shared" si="6"/>
        <v>-0.18901803267193645</v>
      </c>
      <c r="Z119" s="50">
        <f t="shared" si="6"/>
        <v>-0.18901803267193645</v>
      </c>
      <c r="AA119" s="50"/>
    </row>
    <row r="120" spans="1:27">
      <c r="A120" s="50">
        <f t="shared" si="4"/>
        <v>2006</v>
      </c>
      <c r="B120" s="50">
        <f t="shared" si="6"/>
        <v>-8.4433936448512492E-2</v>
      </c>
      <c r="C120" s="50">
        <f t="shared" si="6"/>
        <v>-8.4433936448512492E-2</v>
      </c>
      <c r="D120" s="50">
        <f t="shared" si="6"/>
        <v>-8.4339107579307543E-2</v>
      </c>
      <c r="E120" s="50">
        <f t="shared" si="6"/>
        <v>-8.6767422551369905E-2</v>
      </c>
      <c r="F120" s="50">
        <f t="shared" si="6"/>
        <v>-8.6767422551369905E-2</v>
      </c>
      <c r="G120" s="50">
        <f t="shared" si="6"/>
        <v>-8.8255682305673211E-2</v>
      </c>
      <c r="H120" s="50">
        <f t="shared" si="6"/>
        <v>-8.8255682305673211E-2</v>
      </c>
      <c r="I120" s="50">
        <f t="shared" si="6"/>
        <v>-9.3345763112547719E-2</v>
      </c>
      <c r="J120" s="50">
        <f t="shared" si="6"/>
        <v>-0.12371736263863502</v>
      </c>
      <c r="K120" s="50">
        <f t="shared" si="6"/>
        <v>-0.12380078594336084</v>
      </c>
      <c r="L120" s="50">
        <f t="shared" si="6"/>
        <v>-0.12380078594336084</v>
      </c>
      <c r="M120" s="50">
        <f t="shared" si="6"/>
        <v>-0.12380078594336084</v>
      </c>
      <c r="N120" s="50">
        <f t="shared" si="6"/>
        <v>-0.12344221454245029</v>
      </c>
      <c r="O120" s="50">
        <f t="shared" si="6"/>
        <v>-0.12321751397695377</v>
      </c>
      <c r="P120" s="50">
        <f t="shared" si="6"/>
        <v>-0.12769999130451803</v>
      </c>
      <c r="Q120" s="50">
        <f t="shared" si="6"/>
        <v>-0.12774419196525214</v>
      </c>
      <c r="R120" s="50">
        <f t="shared" si="6"/>
        <v>-0.12788030975210432</v>
      </c>
      <c r="S120" s="50">
        <f t="shared" si="6"/>
        <v>-0.12788030975210432</v>
      </c>
      <c r="T120" s="50">
        <f t="shared" si="6"/>
        <v>-0.12770746967929544</v>
      </c>
      <c r="U120" s="50">
        <f t="shared" si="6"/>
        <v>-0.12773374779437774</v>
      </c>
      <c r="V120" s="50">
        <f t="shared" si="6"/>
        <v>-0.16642755198056905</v>
      </c>
      <c r="W120" s="50">
        <f t="shared" si="6"/>
        <v>-0.16642391122758263</v>
      </c>
      <c r="X120" s="50">
        <f t="shared" si="6"/>
        <v>-0.16907609424972889</v>
      </c>
      <c r="Y120" s="50">
        <f t="shared" si="6"/>
        <v>-0.18281166060114337</v>
      </c>
      <c r="Z120" s="50">
        <f t="shared" si="6"/>
        <v>-0.18281166060114337</v>
      </c>
      <c r="AA120" s="50"/>
    </row>
    <row r="121" spans="1:27">
      <c r="A121" s="50">
        <f t="shared" si="4"/>
        <v>2007</v>
      </c>
      <c r="B121" s="50">
        <f t="shared" si="6"/>
        <v>-8.9723689177835103E-2</v>
      </c>
      <c r="C121" s="50">
        <f t="shared" si="6"/>
        <v>-8.9723689177835103E-2</v>
      </c>
      <c r="D121" s="50">
        <f t="shared" si="6"/>
        <v>-8.966366178017289E-2</v>
      </c>
      <c r="E121" s="50">
        <f t="shared" si="6"/>
        <v>-9.1503863253103543E-2</v>
      </c>
      <c r="F121" s="50">
        <f t="shared" si="6"/>
        <v>-9.1503863253103543E-2</v>
      </c>
      <c r="G121" s="50">
        <f t="shared" si="6"/>
        <v>-9.3297906204756545E-2</v>
      </c>
      <c r="H121" s="50">
        <f t="shared" si="6"/>
        <v>-9.3297906204756545E-2</v>
      </c>
      <c r="I121" s="50">
        <f t="shared" si="6"/>
        <v>-9.7159431734100701E-2</v>
      </c>
      <c r="J121" s="50">
        <f t="shared" si="6"/>
        <v>-0.12420337770632543</v>
      </c>
      <c r="K121" s="50">
        <f t="shared" si="6"/>
        <v>-0.12408817724427489</v>
      </c>
      <c r="L121" s="50">
        <f t="shared" si="6"/>
        <v>-0.12408817724427489</v>
      </c>
      <c r="M121" s="50">
        <f t="shared" si="6"/>
        <v>-0.12408817724427489</v>
      </c>
      <c r="N121" s="50">
        <f t="shared" si="6"/>
        <v>-0.12369551584682177</v>
      </c>
      <c r="O121" s="50">
        <f t="shared" si="6"/>
        <v>-0.12340124571909164</v>
      </c>
      <c r="P121" s="50">
        <f t="shared" si="6"/>
        <v>-0.1277099705586435</v>
      </c>
      <c r="Q121" s="50">
        <f t="shared" si="6"/>
        <v>-0.12763675814821676</v>
      </c>
      <c r="R121" s="50">
        <f t="shared" si="6"/>
        <v>-0.12770410375419775</v>
      </c>
      <c r="S121" s="50">
        <f t="shared" si="6"/>
        <v>-0.12770410375419775</v>
      </c>
      <c r="T121" s="50">
        <f t="shared" si="6"/>
        <v>-0.12755631154642047</v>
      </c>
      <c r="U121" s="50">
        <f t="shared" si="6"/>
        <v>-0.12756697471056572</v>
      </c>
      <c r="V121" s="50">
        <f t="shared" si="6"/>
        <v>-0.16216750661255172</v>
      </c>
      <c r="W121" s="50">
        <f t="shared" si="6"/>
        <v>-0.16216531637028031</v>
      </c>
      <c r="X121" s="50">
        <f t="shared" si="6"/>
        <v>-0.16514844396989312</v>
      </c>
      <c r="Y121" s="50">
        <f t="shared" si="6"/>
        <v>-0.17777900294726234</v>
      </c>
      <c r="Z121" s="50">
        <f t="shared" si="6"/>
        <v>-0.17777900294726234</v>
      </c>
      <c r="AA121" s="50"/>
    </row>
    <row r="122" spans="1:27">
      <c r="A122" s="50">
        <f t="shared" si="4"/>
        <v>2008</v>
      </c>
      <c r="B122" s="50">
        <f t="shared" si="6"/>
        <v>-0.1012274547856907</v>
      </c>
      <c r="C122" s="50">
        <f t="shared" si="6"/>
        <v>-0.1012274547856907</v>
      </c>
      <c r="D122" s="50">
        <f t="shared" si="6"/>
        <v>-0.10112112916538252</v>
      </c>
      <c r="E122" s="50">
        <f t="shared" si="6"/>
        <v>-0.10203330490258515</v>
      </c>
      <c r="F122" s="50">
        <f t="shared" si="6"/>
        <v>-0.10203330490258515</v>
      </c>
      <c r="G122" s="50">
        <f t="shared" si="6"/>
        <v>-0.10311038215122742</v>
      </c>
      <c r="H122" s="50">
        <f t="shared" si="6"/>
        <v>-0.10311038215122742</v>
      </c>
      <c r="I122" s="50">
        <f t="shared" si="6"/>
        <v>-0.10594539618769581</v>
      </c>
      <c r="J122" s="50">
        <f t="shared" si="6"/>
        <v>-0.12811727027916561</v>
      </c>
      <c r="K122" s="50">
        <f t="shared" si="6"/>
        <v>-0.12784535078566342</v>
      </c>
      <c r="L122" s="50">
        <f t="shared" si="6"/>
        <v>-0.12784535078566342</v>
      </c>
      <c r="M122" s="50">
        <f t="shared" si="6"/>
        <v>-0.12784535078566342</v>
      </c>
      <c r="N122" s="50">
        <f t="shared" si="6"/>
        <v>-0.12749500636364139</v>
      </c>
      <c r="O122" s="50">
        <f t="shared" si="6"/>
        <v>-0.12723432766634091</v>
      </c>
      <c r="P122" s="50">
        <f t="shared" si="6"/>
        <v>-0.13079829058291281</v>
      </c>
      <c r="Q122" s="50">
        <f t="shared" si="6"/>
        <v>-0.13059529248838958</v>
      </c>
      <c r="R122" s="50">
        <f t="shared" si="6"/>
        <v>-0.13056319553976692</v>
      </c>
      <c r="S122" s="50">
        <f t="shared" si="6"/>
        <v>-0.13054497870924206</v>
      </c>
      <c r="T122" s="50">
        <f t="shared" si="6"/>
        <v>-0.13041685214069723</v>
      </c>
      <c r="U122" s="50">
        <f t="shared" si="6"/>
        <v>-0.13040846943030512</v>
      </c>
      <c r="V122" s="50">
        <f t="shared" si="6"/>
        <v>-0.16102615291367384</v>
      </c>
      <c r="W122" s="50">
        <f t="shared" si="6"/>
        <v>-0.16102447239989276</v>
      </c>
      <c r="X122" s="50">
        <f t="shared" si="6"/>
        <v>-0.16355387845911054</v>
      </c>
      <c r="Y122" s="50">
        <f t="shared" si="6"/>
        <v>-0.17561912648508465</v>
      </c>
      <c r="Z122" s="50">
        <f t="shared" si="6"/>
        <v>-0.17561912648508465</v>
      </c>
      <c r="AA122" s="50"/>
    </row>
    <row r="123" spans="1:27">
      <c r="A123" s="50">
        <f t="shared" si="4"/>
        <v>2009</v>
      </c>
      <c r="B123" s="50">
        <f t="shared" si="6"/>
        <v>-0.10444908517269294</v>
      </c>
      <c r="C123" s="50">
        <f t="shared" si="6"/>
        <v>-0.10444908517269294</v>
      </c>
      <c r="D123" s="50">
        <f t="shared" si="6"/>
        <v>-0.1042863543328266</v>
      </c>
      <c r="E123" s="50">
        <f t="shared" si="6"/>
        <v>-0.10602420619044896</v>
      </c>
      <c r="F123" s="50">
        <f t="shared" si="6"/>
        <v>-0.10602420619044896</v>
      </c>
      <c r="G123" s="50">
        <f t="shared" si="6"/>
        <v>-0.10665416301879321</v>
      </c>
      <c r="H123" s="50">
        <f t="shared" si="6"/>
        <v>-0.10665416301879321</v>
      </c>
      <c r="I123" s="50">
        <f t="shared" si="6"/>
        <v>-0.10924209518063764</v>
      </c>
      <c r="J123" s="50">
        <f t="shared" si="6"/>
        <v>-0.12745455932386812</v>
      </c>
      <c r="K123" s="50">
        <f t="shared" si="6"/>
        <v>-0.12709966201447528</v>
      </c>
      <c r="L123" s="50">
        <f t="shared" si="6"/>
        <v>-0.12709966201447528</v>
      </c>
      <c r="M123" s="50">
        <f t="shared" si="6"/>
        <v>-0.12709966201447528</v>
      </c>
      <c r="N123" s="50">
        <f t="shared" si="6"/>
        <v>-0.12698237829108813</v>
      </c>
      <c r="O123" s="50">
        <f t="shared" si="6"/>
        <v>-0.12673739037634579</v>
      </c>
      <c r="P123" s="50">
        <f t="shared" si="6"/>
        <v>-0.12996423277563302</v>
      </c>
      <c r="Q123" s="50">
        <f t="shared" ref="B123:Z133" si="7">-((Q75-1)*(Q75-2))^-1</f>
        <v>-0.12967988321493829</v>
      </c>
      <c r="R123" s="50">
        <f t="shared" si="7"/>
        <v>-0.12962002549350771</v>
      </c>
      <c r="S123" s="50">
        <f t="shared" si="7"/>
        <v>-0.12960636006096815</v>
      </c>
      <c r="T123" s="50">
        <f t="shared" si="7"/>
        <v>-0.12950331692317618</v>
      </c>
      <c r="U123" s="50">
        <f t="shared" si="7"/>
        <v>-0.12950801167323098</v>
      </c>
      <c r="V123" s="50">
        <f t="shared" si="7"/>
        <v>-0.15690917104479862</v>
      </c>
      <c r="W123" s="50">
        <f t="shared" si="7"/>
        <v>-0.15690846441051337</v>
      </c>
      <c r="X123" s="50">
        <f t="shared" si="7"/>
        <v>-0.15892386806309877</v>
      </c>
      <c r="Y123" s="50">
        <f t="shared" si="7"/>
        <v>-0.16984163049733997</v>
      </c>
      <c r="Z123" s="50">
        <f t="shared" si="7"/>
        <v>-0.16984163049733997</v>
      </c>
      <c r="AA123" s="50"/>
    </row>
    <row r="124" spans="1:27">
      <c r="A124" s="50">
        <f t="shared" si="4"/>
        <v>2010</v>
      </c>
      <c r="B124" s="50">
        <f t="shared" si="7"/>
        <v>-0.11100637535713657</v>
      </c>
      <c r="C124" s="50">
        <f t="shared" si="7"/>
        <v>-0.11100637535713657</v>
      </c>
      <c r="D124" s="50">
        <f t="shared" si="7"/>
        <v>-0.11087119679629891</v>
      </c>
      <c r="E124" s="50">
        <f t="shared" si="7"/>
        <v>-0.11319513235524183</v>
      </c>
      <c r="F124" s="50">
        <f t="shared" si="7"/>
        <v>-0.11322390529719413</v>
      </c>
      <c r="G124" s="50">
        <f t="shared" si="7"/>
        <v>-0.11421294002453042</v>
      </c>
      <c r="H124" s="50">
        <f t="shared" si="7"/>
        <v>-0.11421294002453042</v>
      </c>
      <c r="I124" s="50">
        <f t="shared" si="7"/>
        <v>-0.11600161042048626</v>
      </c>
      <c r="J124" s="50">
        <f t="shared" si="7"/>
        <v>-0.13042520352719247</v>
      </c>
      <c r="K124" s="50">
        <f t="shared" si="7"/>
        <v>-0.13005014776175025</v>
      </c>
      <c r="L124" s="50">
        <f t="shared" si="7"/>
        <v>-0.13005014776175025</v>
      </c>
      <c r="M124" s="50">
        <f t="shared" si="7"/>
        <v>-0.13005014776175025</v>
      </c>
      <c r="N124" s="50">
        <f t="shared" si="7"/>
        <v>-0.12991715885208388</v>
      </c>
      <c r="O124" s="50">
        <f t="shared" si="7"/>
        <v>-0.12968443865227561</v>
      </c>
      <c r="P124" s="50">
        <f t="shared" si="7"/>
        <v>-0.13248458656878812</v>
      </c>
      <c r="Q124" s="50">
        <f t="shared" si="7"/>
        <v>-0.13215834149691688</v>
      </c>
      <c r="R124" s="50">
        <f t="shared" si="7"/>
        <v>-0.13210534672813515</v>
      </c>
      <c r="S124" s="50">
        <f t="shared" si="7"/>
        <v>-0.13218154022072731</v>
      </c>
      <c r="T124" s="50">
        <f t="shared" si="7"/>
        <v>-0.13209674785257394</v>
      </c>
      <c r="U124" s="50">
        <f t="shared" si="7"/>
        <v>-0.13209950963086944</v>
      </c>
      <c r="V124" s="50">
        <f t="shared" si="7"/>
        <v>-0.15608309033477361</v>
      </c>
      <c r="W124" s="50">
        <f t="shared" si="7"/>
        <v>-0.18200413583807687</v>
      </c>
      <c r="X124" s="50">
        <f t="shared" si="7"/>
        <v>-0.15788720361981498</v>
      </c>
      <c r="Y124" s="50">
        <f t="shared" si="7"/>
        <v>-0.16774092793302325</v>
      </c>
      <c r="Z124" s="50">
        <f t="shared" si="7"/>
        <v>-0.16771282558661726</v>
      </c>
      <c r="AA124" s="50"/>
    </row>
    <row r="125" spans="1:27">
      <c r="A125" s="50">
        <f t="shared" si="4"/>
        <v>2011</v>
      </c>
      <c r="B125" s="50">
        <f t="shared" si="7"/>
        <v>-0.12041404063911583</v>
      </c>
      <c r="C125" s="50">
        <f t="shared" si="7"/>
        <v>-0.12036021000971846</v>
      </c>
      <c r="D125" s="50">
        <f t="shared" si="7"/>
        <v>-0.12039613604636604</v>
      </c>
      <c r="E125" s="50">
        <f t="shared" si="7"/>
        <v>-0.12414675050278898</v>
      </c>
      <c r="F125" s="50">
        <f t="shared" si="7"/>
        <v>-0.12416479002908551</v>
      </c>
      <c r="G125" s="50">
        <f t="shared" si="7"/>
        <v>-0.12540580969838713</v>
      </c>
      <c r="H125" s="50">
        <f t="shared" si="7"/>
        <v>-0.12540580969838713</v>
      </c>
      <c r="I125" s="50">
        <f t="shared" si="7"/>
        <v>-0.12668223307474621</v>
      </c>
      <c r="J125" s="50">
        <f t="shared" si="7"/>
        <v>-0.13773128411208208</v>
      </c>
      <c r="K125" s="50">
        <f t="shared" si="7"/>
        <v>-0.13737201728350956</v>
      </c>
      <c r="L125" s="50">
        <f t="shared" si="7"/>
        <v>-0.13737201728350956</v>
      </c>
      <c r="M125" s="50">
        <f t="shared" si="7"/>
        <v>-0.13737201728350956</v>
      </c>
      <c r="N125" s="50">
        <f t="shared" si="7"/>
        <v>-0.13724627378740675</v>
      </c>
      <c r="O125" s="50">
        <f t="shared" si="7"/>
        <v>-0.1369738310818901</v>
      </c>
      <c r="P125" s="50">
        <f t="shared" si="7"/>
        <v>-0.13894598766948379</v>
      </c>
      <c r="Q125" s="50">
        <f t="shared" si="7"/>
        <v>-0.138419446092679</v>
      </c>
      <c r="R125" s="50">
        <f t="shared" si="7"/>
        <v>-0.13834427775338232</v>
      </c>
      <c r="S125" s="50">
        <f t="shared" si="7"/>
        <v>-0.13834194277879278</v>
      </c>
      <c r="T125" s="50">
        <f t="shared" si="7"/>
        <v>-0.13827151341870214</v>
      </c>
      <c r="U125" s="50">
        <f t="shared" si="7"/>
        <v>-0.13831023945474427</v>
      </c>
      <c r="V125" s="50">
        <f t="shared" si="7"/>
        <v>-0.15780212855239534</v>
      </c>
      <c r="W125" s="50">
        <f t="shared" si="7"/>
        <v>-0.15780152488205554</v>
      </c>
      <c r="X125" s="50">
        <f t="shared" si="7"/>
        <v>-0.15936934824285309</v>
      </c>
      <c r="Y125" s="50">
        <f t="shared" si="7"/>
        <v>-0.16802750466105762</v>
      </c>
      <c r="Z125" s="50">
        <f t="shared" si="7"/>
        <v>-0.16800359705021867</v>
      </c>
      <c r="AA125" s="50"/>
    </row>
    <row r="126" spans="1:27">
      <c r="A126" s="50">
        <f t="shared" si="4"/>
        <v>2012</v>
      </c>
      <c r="B126" s="50">
        <f t="shared" si="7"/>
        <v>-0.12694294205040929</v>
      </c>
      <c r="C126" s="50">
        <f t="shared" si="7"/>
        <v>-0.12689700850418895</v>
      </c>
      <c r="D126" s="50">
        <f t="shared" si="7"/>
        <v>-0.12687331890006345</v>
      </c>
      <c r="E126" s="50">
        <f t="shared" si="7"/>
        <v>-0.13075804615629821</v>
      </c>
      <c r="F126" s="50">
        <f t="shared" si="7"/>
        <v>-0.13084559927816691</v>
      </c>
      <c r="G126" s="50">
        <f t="shared" si="7"/>
        <v>-0.13279139509740748</v>
      </c>
      <c r="H126" s="50">
        <f t="shared" si="7"/>
        <v>-0.13279139509740748</v>
      </c>
      <c r="I126" s="50">
        <f t="shared" si="7"/>
        <v>-0.13336849653175462</v>
      </c>
      <c r="J126" s="50">
        <f t="shared" si="7"/>
        <v>-0.14210620353185838</v>
      </c>
      <c r="K126" s="50">
        <f t="shared" si="7"/>
        <v>-0.14177591588747521</v>
      </c>
      <c r="L126" s="50">
        <f t="shared" si="7"/>
        <v>-0.14177591588747521</v>
      </c>
      <c r="M126" s="50">
        <f t="shared" si="7"/>
        <v>-0.14177591588747521</v>
      </c>
      <c r="N126" s="50">
        <f t="shared" si="7"/>
        <v>-0.14166784522350756</v>
      </c>
      <c r="O126" s="50">
        <f t="shared" si="7"/>
        <v>-0.14149550172251738</v>
      </c>
      <c r="P126" s="50">
        <f t="shared" si="7"/>
        <v>-0.14313367987999343</v>
      </c>
      <c r="Q126" s="50">
        <f t="shared" si="7"/>
        <v>-0.14272196897709929</v>
      </c>
      <c r="R126" s="50">
        <f t="shared" si="7"/>
        <v>-0.14265710695112047</v>
      </c>
      <c r="S126" s="50">
        <f t="shared" si="7"/>
        <v>-0.14262837477441515</v>
      </c>
      <c r="T126" s="50">
        <f t="shared" si="7"/>
        <v>-0.14257132253576185</v>
      </c>
      <c r="U126" s="50">
        <f t="shared" si="7"/>
        <v>-0.14255347981323502</v>
      </c>
      <c r="V126" s="50">
        <f t="shared" si="7"/>
        <v>-0.15826498170041781</v>
      </c>
      <c r="W126" s="50">
        <f t="shared" si="7"/>
        <v>-0.15826390249263209</v>
      </c>
      <c r="X126" s="50">
        <f t="shared" si="7"/>
        <v>-0.15962746874237524</v>
      </c>
      <c r="Y126" s="50">
        <f t="shared" si="7"/>
        <v>-0.16710893258559986</v>
      </c>
      <c r="Z126" s="50">
        <f t="shared" si="7"/>
        <v>-0.16708917047081293</v>
      </c>
      <c r="AA126" s="50"/>
    </row>
    <row r="127" spans="1:27">
      <c r="A127" s="50">
        <f t="shared" si="4"/>
        <v>2013</v>
      </c>
      <c r="B127" s="50">
        <f t="shared" si="7"/>
        <v>-0.13272445473832636</v>
      </c>
      <c r="C127" s="50">
        <f t="shared" si="7"/>
        <v>-0.13279912888420317</v>
      </c>
      <c r="D127" s="50">
        <f t="shared" si="7"/>
        <v>-0.13267006103096404</v>
      </c>
      <c r="E127" s="50">
        <f t="shared" si="7"/>
        <v>-0.13759804866110936</v>
      </c>
      <c r="F127" s="50">
        <f t="shared" si="7"/>
        <v>-0.13764451938163957</v>
      </c>
      <c r="G127" s="50">
        <f t="shared" si="7"/>
        <v>-0.13872591376402366</v>
      </c>
      <c r="H127" s="50">
        <f t="shared" si="7"/>
        <v>-0.13872591376402366</v>
      </c>
      <c r="I127" s="50">
        <f t="shared" si="7"/>
        <v>-0.13898195129978766</v>
      </c>
      <c r="J127" s="50">
        <f t="shared" si="7"/>
        <v>-0.14643817881322668</v>
      </c>
      <c r="K127" s="50">
        <f t="shared" si="7"/>
        <v>-0.14588928883468905</v>
      </c>
      <c r="L127" s="50">
        <f t="shared" si="7"/>
        <v>-0.14587659529677022</v>
      </c>
      <c r="M127" s="50">
        <f t="shared" si="7"/>
        <v>-0.14587659529677022</v>
      </c>
      <c r="N127" s="50">
        <f t="shared" si="7"/>
        <v>-0.14578079883731224</v>
      </c>
      <c r="O127" s="50">
        <f t="shared" si="7"/>
        <v>-0.14563209636389363</v>
      </c>
      <c r="P127" s="50">
        <f t="shared" si="7"/>
        <v>-0.14690530922300685</v>
      </c>
      <c r="Q127" s="50">
        <f t="shared" si="7"/>
        <v>-0.14645354920374715</v>
      </c>
      <c r="R127" s="50">
        <f t="shared" si="7"/>
        <v>-0.14639586167946328</v>
      </c>
      <c r="S127" s="50">
        <f t="shared" si="7"/>
        <v>-0.14635130794092086</v>
      </c>
      <c r="T127" s="50">
        <f t="shared" si="7"/>
        <v>-0.14630301566689718</v>
      </c>
      <c r="U127" s="50">
        <f t="shared" si="7"/>
        <v>-0.14639483153785215</v>
      </c>
      <c r="V127" s="50">
        <f t="shared" si="7"/>
        <v>-0.16008706819726848</v>
      </c>
      <c r="W127" s="50">
        <f t="shared" si="7"/>
        <v>-0.1600858548130939</v>
      </c>
      <c r="X127" s="50">
        <f t="shared" si="7"/>
        <v>-0.16129053053150419</v>
      </c>
      <c r="Y127" s="50">
        <f t="shared" si="7"/>
        <v>-0.16770128371070714</v>
      </c>
      <c r="Z127" s="50">
        <f t="shared" si="7"/>
        <v>-0.16768427704292888</v>
      </c>
      <c r="AA127" s="50"/>
    </row>
    <row r="128" spans="1:27">
      <c r="A128" s="50">
        <f t="shared" si="4"/>
        <v>2014</v>
      </c>
      <c r="B128" s="50">
        <f t="shared" si="7"/>
        <v>-0.13574835901876228</v>
      </c>
      <c r="C128" s="50">
        <f t="shared" si="7"/>
        <v>-0.13581356648304369</v>
      </c>
      <c r="D128" s="50">
        <f t="shared" si="7"/>
        <v>-0.13555760161344849</v>
      </c>
      <c r="E128" s="50">
        <f t="shared" si="7"/>
        <v>-0.14039536393473961</v>
      </c>
      <c r="F128" s="50">
        <f t="shared" si="7"/>
        <v>-0.14043439997622048</v>
      </c>
      <c r="G128" s="50">
        <f t="shared" si="7"/>
        <v>-0.14155109731125834</v>
      </c>
      <c r="H128" s="50">
        <f t="shared" si="7"/>
        <v>-0.14155109731125834</v>
      </c>
      <c r="I128" s="50">
        <f t="shared" si="7"/>
        <v>-0.14157499591132064</v>
      </c>
      <c r="J128" s="50">
        <f t="shared" si="7"/>
        <v>-0.14847862132826575</v>
      </c>
      <c r="K128" s="50">
        <f t="shared" si="7"/>
        <v>-0.14787327099613851</v>
      </c>
      <c r="L128" s="50">
        <f t="shared" si="7"/>
        <v>-0.14786255378693824</v>
      </c>
      <c r="M128" s="50">
        <f t="shared" si="7"/>
        <v>-0.14786255378693824</v>
      </c>
      <c r="N128" s="50">
        <f t="shared" si="7"/>
        <v>-0.1477622484205631</v>
      </c>
      <c r="O128" s="50">
        <f t="shared" si="7"/>
        <v>-0.14763147800946946</v>
      </c>
      <c r="P128" s="50">
        <f t="shared" si="7"/>
        <v>-0.14870692681569353</v>
      </c>
      <c r="Q128" s="50">
        <f t="shared" si="7"/>
        <v>-0.14829646406801536</v>
      </c>
      <c r="R128" s="50">
        <f t="shared" si="7"/>
        <v>-0.14824494732223162</v>
      </c>
      <c r="S128" s="50">
        <f t="shared" si="7"/>
        <v>-0.148176216646144</v>
      </c>
      <c r="T128" s="50">
        <f t="shared" si="7"/>
        <v>-0.1481340704862443</v>
      </c>
      <c r="U128" s="50">
        <f t="shared" si="7"/>
        <v>-0.14815185151501181</v>
      </c>
      <c r="V128" s="50">
        <f t="shared" si="7"/>
        <v>-0.16089290050612134</v>
      </c>
      <c r="W128" s="50">
        <f t="shared" si="7"/>
        <v>-0.16089172896325182</v>
      </c>
      <c r="X128" s="50">
        <f t="shared" si="7"/>
        <v>-0.16186593853361253</v>
      </c>
      <c r="Y128" s="50">
        <f t="shared" si="7"/>
        <v>-0.16742346810227793</v>
      </c>
      <c r="Z128" s="50">
        <f t="shared" si="7"/>
        <v>-0.1674086513428438</v>
      </c>
      <c r="AA128" s="50"/>
    </row>
    <row r="129" spans="1:27">
      <c r="A129" s="50">
        <f t="shared" si="4"/>
        <v>2015</v>
      </c>
      <c r="B129" s="50">
        <f t="shared" si="7"/>
        <v>-0.14025349399596759</v>
      </c>
      <c r="C129" s="50">
        <f t="shared" si="7"/>
        <v>-0.14031103513944149</v>
      </c>
      <c r="D129" s="50">
        <f t="shared" si="7"/>
        <v>-0.14004128143298622</v>
      </c>
      <c r="E129" s="50">
        <f t="shared" si="7"/>
        <v>-0.14407707859468716</v>
      </c>
      <c r="F129" s="50">
        <f t="shared" si="7"/>
        <v>-0.14410980688351105</v>
      </c>
      <c r="G129" s="50">
        <f t="shared" si="7"/>
        <v>-0.14534660357947979</v>
      </c>
      <c r="H129" s="50">
        <f t="shared" si="7"/>
        <v>-0.14534660357947979</v>
      </c>
      <c r="I129" s="50">
        <f t="shared" si="7"/>
        <v>-0.14549123534741126</v>
      </c>
      <c r="J129" s="50">
        <f t="shared" si="7"/>
        <v>-0.15147667244023566</v>
      </c>
      <c r="K129" s="50">
        <f t="shared" si="7"/>
        <v>-0.15098132826464647</v>
      </c>
      <c r="L129" s="50">
        <f t="shared" si="7"/>
        <v>-0.15097119772719003</v>
      </c>
      <c r="M129" s="50">
        <f t="shared" si="7"/>
        <v>-0.15097119772719003</v>
      </c>
      <c r="N129" s="50">
        <f t="shared" si="7"/>
        <v>-0.1508776130877299</v>
      </c>
      <c r="O129" s="50">
        <f t="shared" si="7"/>
        <v>-0.15075813925785927</v>
      </c>
      <c r="P129" s="50">
        <f t="shared" si="7"/>
        <v>-0.15160462807283978</v>
      </c>
      <c r="Q129" s="50">
        <f t="shared" si="7"/>
        <v>-0.15125619301941354</v>
      </c>
      <c r="R129" s="50">
        <f t="shared" si="7"/>
        <v>-0.15120809365322349</v>
      </c>
      <c r="S129" s="50">
        <f t="shared" si="7"/>
        <v>-0.15111833886785705</v>
      </c>
      <c r="T129" s="50">
        <f t="shared" si="7"/>
        <v>-0.15108034244679527</v>
      </c>
      <c r="U129" s="50">
        <f t="shared" si="7"/>
        <v>-0.15107628833396355</v>
      </c>
      <c r="V129" s="50">
        <f t="shared" si="7"/>
        <v>-0.16285647518786942</v>
      </c>
      <c r="W129" s="50">
        <f t="shared" si="7"/>
        <v>-0.1628551814972235</v>
      </c>
      <c r="X129" s="50">
        <f t="shared" si="7"/>
        <v>-0.16384710604238389</v>
      </c>
      <c r="Y129" s="50">
        <f t="shared" si="7"/>
        <v>-0.16893962991966446</v>
      </c>
      <c r="Z129" s="50">
        <f t="shared" si="7"/>
        <v>-0.16891851431363866</v>
      </c>
      <c r="AA129" s="50"/>
    </row>
    <row r="130" spans="1:27">
      <c r="A130" s="50">
        <f t="shared" si="4"/>
        <v>2016</v>
      </c>
      <c r="B130" s="50">
        <f t="shared" si="7"/>
        <v>-0.14366866325440242</v>
      </c>
      <c r="C130" s="50">
        <f t="shared" si="7"/>
        <v>-0.14368380459926935</v>
      </c>
      <c r="D130" s="50">
        <f t="shared" si="7"/>
        <v>-0.14345399647966606</v>
      </c>
      <c r="E130" s="50">
        <f t="shared" si="7"/>
        <v>-0.14766766052026692</v>
      </c>
      <c r="F130" s="50">
        <f t="shared" si="7"/>
        <v>-0.14769572551934959</v>
      </c>
      <c r="G130" s="50">
        <f t="shared" si="7"/>
        <v>-0.14881176760162432</v>
      </c>
      <c r="H130" s="50">
        <f t="shared" si="7"/>
        <v>-0.14881176760162432</v>
      </c>
      <c r="I130" s="50">
        <f t="shared" si="7"/>
        <v>-0.14924290916957181</v>
      </c>
      <c r="J130" s="50">
        <f t="shared" si="7"/>
        <v>-0.15503212962307128</v>
      </c>
      <c r="K130" s="50">
        <f t="shared" si="7"/>
        <v>-0.15461050339084331</v>
      </c>
      <c r="L130" s="50">
        <f t="shared" si="7"/>
        <v>-0.15460069893514755</v>
      </c>
      <c r="M130" s="50">
        <f t="shared" si="7"/>
        <v>-0.15460069893514755</v>
      </c>
      <c r="N130" s="50">
        <f t="shared" si="7"/>
        <v>-0.15448988659238833</v>
      </c>
      <c r="O130" s="50">
        <f t="shared" si="7"/>
        <v>-0.1543784162306979</v>
      </c>
      <c r="P130" s="50">
        <f t="shared" si="7"/>
        <v>-0.15500963753472863</v>
      </c>
      <c r="Q130" s="50">
        <f t="shared" si="7"/>
        <v>-0.15460778847642231</v>
      </c>
      <c r="R130" s="50">
        <f t="shared" si="7"/>
        <v>-0.15456195498570291</v>
      </c>
      <c r="S130" s="50">
        <f t="shared" si="7"/>
        <v>-0.15451442957524827</v>
      </c>
      <c r="T130" s="50">
        <f t="shared" si="7"/>
        <v>-0.15447953232541645</v>
      </c>
      <c r="U130" s="50">
        <f t="shared" si="7"/>
        <v>-0.15448435387843493</v>
      </c>
      <c r="V130" s="50">
        <f t="shared" si="7"/>
        <v>-0.16558460890778248</v>
      </c>
      <c r="W130" s="50">
        <f t="shared" si="7"/>
        <v>-0.16558312616037271</v>
      </c>
      <c r="X130" s="50">
        <f t="shared" si="7"/>
        <v>-0.16639427321181088</v>
      </c>
      <c r="Y130" s="50">
        <f t="shared" si="7"/>
        <v>-0.17077264239028639</v>
      </c>
      <c r="Z130" s="50">
        <f t="shared" si="7"/>
        <v>-0.17075800528209484</v>
      </c>
      <c r="AA130" s="50"/>
    </row>
    <row r="131" spans="1:27">
      <c r="A131" s="50">
        <f t="shared" si="4"/>
        <v>2017</v>
      </c>
      <c r="B131" s="50">
        <f t="shared" si="7"/>
        <v>-0.14700249420986669</v>
      </c>
      <c r="C131" s="50">
        <f t="shared" si="7"/>
        <v>-0.14699784411829711</v>
      </c>
      <c r="D131" s="50">
        <f t="shared" si="7"/>
        <v>-0.14681097020734285</v>
      </c>
      <c r="E131" s="50">
        <f t="shared" si="7"/>
        <v>-0.15062796193504366</v>
      </c>
      <c r="F131" s="50">
        <f t="shared" si="7"/>
        <v>-0.15063610125962223</v>
      </c>
      <c r="G131" s="50">
        <f t="shared" si="7"/>
        <v>-0.15197266152702546</v>
      </c>
      <c r="H131" s="50">
        <f t="shared" si="7"/>
        <v>-0.15197266152702546</v>
      </c>
      <c r="I131" s="50">
        <f t="shared" si="7"/>
        <v>-0.15252411408204605</v>
      </c>
      <c r="J131" s="50">
        <f t="shared" si="7"/>
        <v>-0.15727589883989981</v>
      </c>
      <c r="K131" s="50">
        <f t="shared" si="7"/>
        <v>-0.15679881121981498</v>
      </c>
      <c r="L131" s="50">
        <f t="shared" si="7"/>
        <v>-0.15680563917284199</v>
      </c>
      <c r="M131" s="50">
        <f t="shared" si="7"/>
        <v>-0.15680563917284199</v>
      </c>
      <c r="N131" s="50">
        <f t="shared" si="7"/>
        <v>-0.15674601195230731</v>
      </c>
      <c r="O131" s="50">
        <f t="shared" si="7"/>
        <v>-0.15661945848935377</v>
      </c>
      <c r="P131" s="50">
        <f t="shared" si="7"/>
        <v>-0.15692084636481396</v>
      </c>
      <c r="Q131" s="50">
        <f t="shared" si="7"/>
        <v>-0.15646932671497346</v>
      </c>
      <c r="R131" s="50">
        <f t="shared" si="7"/>
        <v>-0.15638593614556676</v>
      </c>
      <c r="S131" s="50">
        <f t="shared" si="7"/>
        <v>-0.15634090690575994</v>
      </c>
      <c r="T131" s="50">
        <f t="shared" si="7"/>
        <v>-0.156308654116769</v>
      </c>
      <c r="U131" s="50">
        <f t="shared" si="7"/>
        <v>-0.15626428497839626</v>
      </c>
      <c r="V131" s="50">
        <f t="shared" si="7"/>
        <v>-0.16752691591488214</v>
      </c>
      <c r="W131" s="50">
        <f t="shared" si="7"/>
        <v>-0.1767966074700883</v>
      </c>
      <c r="X131" s="50">
        <f t="shared" si="7"/>
        <v>-0.16819419433824029</v>
      </c>
      <c r="Y131" s="50">
        <f t="shared" si="7"/>
        <v>-0.17192711678603759</v>
      </c>
      <c r="Z131" s="50">
        <f t="shared" si="7"/>
        <v>-0.17191343590999433</v>
      </c>
      <c r="AA131" s="50"/>
    </row>
    <row r="132" spans="1:27">
      <c r="A132" s="50">
        <f t="shared" si="4"/>
        <v>2018</v>
      </c>
      <c r="B132" s="50">
        <f t="shared" si="7"/>
        <v>-0.14915586179276527</v>
      </c>
      <c r="C132" s="50">
        <f t="shared" si="7"/>
        <v>-0.14915058225824829</v>
      </c>
      <c r="D132" s="50">
        <f t="shared" si="7"/>
        <v>-0.14899149432340192</v>
      </c>
      <c r="E132" s="50">
        <f t="shared" si="7"/>
        <v>-0.15268831845538033</v>
      </c>
      <c r="F132" s="50">
        <f t="shared" si="7"/>
        <v>-0.1526947581914006</v>
      </c>
      <c r="G132" s="50">
        <f t="shared" si="7"/>
        <v>-0.1540710189145709</v>
      </c>
      <c r="H132" s="50">
        <f t="shared" si="7"/>
        <v>-0.1540710189145709</v>
      </c>
      <c r="I132" s="50">
        <f t="shared" si="7"/>
        <v>-0.15436427486569626</v>
      </c>
      <c r="J132" s="50">
        <f t="shared" si="7"/>
        <v>-0.15867661768324814</v>
      </c>
      <c r="K132" s="50">
        <f t="shared" si="7"/>
        <v>-0.15820003547205611</v>
      </c>
      <c r="L132" s="50">
        <f t="shared" si="7"/>
        <v>-0.15820603214574178</v>
      </c>
      <c r="M132" s="50">
        <f t="shared" si="7"/>
        <v>-0.15820603214574178</v>
      </c>
      <c r="N132" s="50">
        <f t="shared" si="7"/>
        <v>-0.15813931518261004</v>
      </c>
      <c r="O132" s="50">
        <f t="shared" si="7"/>
        <v>-0.1580214032127687</v>
      </c>
      <c r="P132" s="50">
        <f t="shared" si="7"/>
        <v>-0.1582048103341383</v>
      </c>
      <c r="Q132" s="50">
        <f t="shared" si="7"/>
        <v>-0.15786996458403552</v>
      </c>
      <c r="R132" s="50">
        <f t="shared" si="7"/>
        <v>-0.15779163249968792</v>
      </c>
      <c r="S132" s="50">
        <f t="shared" si="7"/>
        <v>-0.15767490061911524</v>
      </c>
      <c r="T132" s="50">
        <f t="shared" si="7"/>
        <v>-0.15764499371272808</v>
      </c>
      <c r="U132" s="50">
        <f t="shared" si="7"/>
        <v>-0.15764290809429571</v>
      </c>
      <c r="V132" s="50">
        <f t="shared" si="7"/>
        <v>-0.16899539426714524</v>
      </c>
      <c r="W132" s="50">
        <f t="shared" si="7"/>
        <v>-0.16899381345997863</v>
      </c>
      <c r="X132" s="50">
        <f t="shared" si="7"/>
        <v>-0.16964727666897103</v>
      </c>
      <c r="Y132" s="50">
        <f t="shared" si="7"/>
        <v>-0.17274457597356857</v>
      </c>
      <c r="Z132" s="50">
        <f t="shared" si="7"/>
        <v>-0.17273180828496809</v>
      </c>
      <c r="AA132" s="50"/>
    </row>
    <row r="133" spans="1:27">
      <c r="A133" s="50">
        <f t="shared" si="4"/>
        <v>2019</v>
      </c>
      <c r="B133" s="50">
        <f t="shared" si="7"/>
        <v>-0.1521851524870389</v>
      </c>
      <c r="C133" s="50">
        <f t="shared" si="7"/>
        <v>-0.15224004236815231</v>
      </c>
      <c r="D133" s="50">
        <f t="shared" si="7"/>
        <v>-0.15212306040718956</v>
      </c>
      <c r="E133" s="50">
        <f t="shared" si="7"/>
        <v>-0.15566761019603989</v>
      </c>
      <c r="F133" s="50">
        <f t="shared" si="7"/>
        <v>-0.15567201582644877</v>
      </c>
      <c r="G133" s="50">
        <f t="shared" si="7"/>
        <v>-0.1567944753303262</v>
      </c>
      <c r="H133" s="50">
        <f t="shared" si="7"/>
        <v>-0.1567944753303262</v>
      </c>
      <c r="I133" s="50">
        <f t="shared" si="7"/>
        <v>-0.15683775326231172</v>
      </c>
      <c r="J133" s="50">
        <f t="shared" si="7"/>
        <v>-0.16049580656675255</v>
      </c>
      <c r="K133" s="50">
        <f t="shared" si="7"/>
        <v>-0.16003510909119756</v>
      </c>
      <c r="L133" s="50">
        <f t="shared" si="7"/>
        <v>-0.16003064314212562</v>
      </c>
      <c r="M133" s="50">
        <f t="shared" si="7"/>
        <v>-0.16003064314212562</v>
      </c>
      <c r="N133" s="50">
        <f t="shared" si="7"/>
        <v>-0.15989341428319342</v>
      </c>
      <c r="O133" s="50">
        <f t="shared" si="7"/>
        <v>-0.15978339074755374</v>
      </c>
      <c r="P133" s="50">
        <f t="shared" si="7"/>
        <v>-0.15990578074837869</v>
      </c>
      <c r="Q133" s="50">
        <f t="shared" si="7"/>
        <v>-0.15962295273643085</v>
      </c>
      <c r="R133" s="50">
        <f t="shared" si="7"/>
        <v>-0.15954916182318551</v>
      </c>
      <c r="S133" s="50">
        <f t="shared" si="7"/>
        <v>-0.15945201204853654</v>
      </c>
      <c r="T133" s="50">
        <f t="shared" si="7"/>
        <v>-0.15942424810819264</v>
      </c>
      <c r="U133" s="50">
        <f t="shared" si="7"/>
        <v>-0.15941329789562747</v>
      </c>
      <c r="V133" s="50">
        <f t="shared" ref="B133:Z138" si="8">-((V85-1)*(V85-2))^-1</f>
        <v>-0.17047187720101326</v>
      </c>
      <c r="W133" s="50">
        <f t="shared" si="8"/>
        <v>-0.17047029314129789</v>
      </c>
      <c r="X133" s="50">
        <f t="shared" si="8"/>
        <v>-0.17101211081665268</v>
      </c>
      <c r="Y133" s="50">
        <f t="shared" si="8"/>
        <v>-0.17370165571476956</v>
      </c>
      <c r="Z133" s="50">
        <f t="shared" si="8"/>
        <v>-0.17367356855240912</v>
      </c>
      <c r="AA133" s="50"/>
    </row>
    <row r="134" spans="1:27">
      <c r="A134" s="50">
        <f t="shared" si="4"/>
        <v>2020</v>
      </c>
      <c r="B134" s="50">
        <f t="shared" si="8"/>
        <v>-0.15564939399656139</v>
      </c>
      <c r="C134" s="50">
        <f t="shared" si="8"/>
        <v>-0.15570140217042194</v>
      </c>
      <c r="D134" s="50">
        <f t="shared" si="8"/>
        <v>-0.15557920378601472</v>
      </c>
      <c r="E134" s="50">
        <f t="shared" si="8"/>
        <v>-0.15945008651303547</v>
      </c>
      <c r="F134" s="50">
        <f t="shared" si="8"/>
        <v>-0.15944591742427722</v>
      </c>
      <c r="G134" s="50">
        <f t="shared" si="8"/>
        <v>-0.16042370255888486</v>
      </c>
      <c r="H134" s="50">
        <f t="shared" si="8"/>
        <v>-0.16042370255888486</v>
      </c>
      <c r="I134" s="50">
        <f t="shared" si="8"/>
        <v>-0.15913230089913827</v>
      </c>
      <c r="J134" s="50">
        <f t="shared" si="8"/>
        <v>-0.16208078535355167</v>
      </c>
      <c r="K134" s="50">
        <f t="shared" si="8"/>
        <v>-0.16161315785389288</v>
      </c>
      <c r="L134" s="50">
        <f t="shared" si="8"/>
        <v>-0.16164067142530847</v>
      </c>
      <c r="M134" s="50">
        <f t="shared" si="8"/>
        <v>-0.16164067142530847</v>
      </c>
      <c r="N134" s="50">
        <f t="shared" si="8"/>
        <v>-0.16159439334409326</v>
      </c>
      <c r="O134" s="50">
        <f t="shared" si="8"/>
        <v>-0.16149195433011063</v>
      </c>
      <c r="P134" s="50">
        <f t="shared" si="8"/>
        <v>-0.16136925896909976</v>
      </c>
      <c r="Q134" s="50">
        <f t="shared" si="8"/>
        <v>-0.16103819800238819</v>
      </c>
      <c r="R134" s="50">
        <f t="shared" si="8"/>
        <v>-0.160980072996108</v>
      </c>
      <c r="S134" s="50">
        <f t="shared" si="8"/>
        <v>-0.16088552222619451</v>
      </c>
      <c r="T134" s="50">
        <f t="shared" si="8"/>
        <v>-0.16085985115102913</v>
      </c>
      <c r="U134" s="50">
        <f t="shared" si="8"/>
        <v>-0.16082778996898922</v>
      </c>
      <c r="V134" s="50">
        <f t="shared" si="8"/>
        <v>-0.17119900314609382</v>
      </c>
      <c r="W134" s="50">
        <f t="shared" si="8"/>
        <v>-0.17119749198865875</v>
      </c>
      <c r="X134" s="50">
        <f t="shared" si="8"/>
        <v>-0.17170237758513451</v>
      </c>
      <c r="Y134" s="50">
        <f t="shared" si="8"/>
        <v>-0.17417219630460651</v>
      </c>
      <c r="Z134" s="50">
        <f t="shared" si="8"/>
        <v>-0.17414061987798476</v>
      </c>
      <c r="AA134" s="50"/>
    </row>
    <row r="135" spans="1:27">
      <c r="A135" s="50">
        <f t="shared" si="4"/>
        <v>2021</v>
      </c>
      <c r="B135" s="50">
        <f t="shared" si="8"/>
        <v>-0.15798371065111533</v>
      </c>
      <c r="C135" s="50">
        <f t="shared" si="8"/>
        <v>-0.1580307565660117</v>
      </c>
      <c r="D135" s="50">
        <f t="shared" si="8"/>
        <v>-0.15798198128601434</v>
      </c>
      <c r="E135" s="50">
        <f t="shared" si="8"/>
        <v>-0.16152561753626418</v>
      </c>
      <c r="F135" s="50">
        <f t="shared" si="8"/>
        <v>-0.1615205118357832</v>
      </c>
      <c r="G135" s="50">
        <f t="shared" si="8"/>
        <v>-0.16232621572756412</v>
      </c>
      <c r="H135" s="50">
        <f t="shared" si="8"/>
        <v>-0.16232621572756412</v>
      </c>
      <c r="I135" s="50">
        <f t="shared" si="8"/>
        <v>-0.16118837183662094</v>
      </c>
      <c r="J135" s="50">
        <f t="shared" si="8"/>
        <v>-0.163413445635922</v>
      </c>
      <c r="K135" s="50">
        <f t="shared" si="8"/>
        <v>-0.16294008857571618</v>
      </c>
      <c r="L135" s="50">
        <f t="shared" si="8"/>
        <v>-0.16293184340060324</v>
      </c>
      <c r="M135" s="50">
        <f t="shared" si="8"/>
        <v>-0.16293184340060324</v>
      </c>
      <c r="N135" s="50">
        <f t="shared" si="8"/>
        <v>-0.1629876244543278</v>
      </c>
      <c r="O135" s="50">
        <f t="shared" si="8"/>
        <v>-0.16289178641125893</v>
      </c>
      <c r="P135" s="50">
        <f t="shared" si="8"/>
        <v>-0.16255214013210764</v>
      </c>
      <c r="Q135" s="50">
        <f t="shared" si="8"/>
        <v>-0.16200183512869867</v>
      </c>
      <c r="R135" s="50">
        <f t="shared" si="8"/>
        <v>-0.1619473003842597</v>
      </c>
      <c r="S135" s="50">
        <f t="shared" si="8"/>
        <v>-0.16185038190748655</v>
      </c>
      <c r="T135" s="50">
        <f t="shared" si="8"/>
        <v>-0.16182655218319816</v>
      </c>
      <c r="U135" s="50">
        <f t="shared" si="8"/>
        <v>-0.16180068163058772</v>
      </c>
      <c r="V135" s="50">
        <f t="shared" si="8"/>
        <v>-0.17150071660929178</v>
      </c>
      <c r="W135" s="50">
        <f t="shared" si="8"/>
        <v>-0.17149929718059506</v>
      </c>
      <c r="X135" s="50">
        <f t="shared" si="8"/>
        <v>-0.1719139681589881</v>
      </c>
      <c r="Y135" s="50">
        <f t="shared" si="8"/>
        <v>-0.1740789629049796</v>
      </c>
      <c r="Z135" s="50">
        <f t="shared" si="8"/>
        <v>-0.17400226032854935</v>
      </c>
      <c r="AA135" s="50"/>
    </row>
    <row r="136" spans="1:27">
      <c r="A136" s="50">
        <f t="shared" si="4"/>
        <v>2022</v>
      </c>
      <c r="B136" s="50">
        <f t="shared" si="8"/>
        <v>-0.15877594308478538</v>
      </c>
      <c r="C136" s="50">
        <f t="shared" si="8"/>
        <v>-0.15878344844862399</v>
      </c>
      <c r="D136" s="50">
        <f t="shared" si="8"/>
        <v>-0.15869611825665164</v>
      </c>
      <c r="E136" s="50">
        <f t="shared" si="8"/>
        <v>-0.16236115696973116</v>
      </c>
      <c r="F136" s="50">
        <f t="shared" si="8"/>
        <v>-0.16235591785641629</v>
      </c>
      <c r="G136" s="50">
        <f t="shared" si="8"/>
        <v>-0.16315766584022937</v>
      </c>
      <c r="H136" s="50">
        <f t="shared" si="8"/>
        <v>-0.16315766584022937</v>
      </c>
      <c r="I136" s="50">
        <f t="shared" si="8"/>
        <v>-0.16195799787455431</v>
      </c>
      <c r="J136" s="50">
        <f t="shared" si="8"/>
        <v>-0.16268254134922139</v>
      </c>
      <c r="K136" s="50">
        <f t="shared" si="8"/>
        <v>-0.16222190289864521</v>
      </c>
      <c r="L136" s="50">
        <f t="shared" si="8"/>
        <v>-0.16222385222766902</v>
      </c>
      <c r="M136" s="50">
        <f t="shared" si="8"/>
        <v>-0.16222385222766902</v>
      </c>
      <c r="N136" s="50">
        <f t="shared" si="8"/>
        <v>-0.16228769567761653</v>
      </c>
      <c r="O136" s="50">
        <f t="shared" si="8"/>
        <v>-0.16219935992752713</v>
      </c>
      <c r="P136" s="50">
        <f t="shared" si="8"/>
        <v>-0.16177241577859483</v>
      </c>
      <c r="Q136" s="50">
        <f t="shared" si="8"/>
        <v>-0.16123810999916602</v>
      </c>
      <c r="R136" s="50">
        <f t="shared" si="8"/>
        <v>-0.16118814209065546</v>
      </c>
      <c r="S136" s="50">
        <f t="shared" si="8"/>
        <v>-0.16111706055997746</v>
      </c>
      <c r="T136" s="50">
        <f t="shared" si="8"/>
        <v>-0.16109503300373637</v>
      </c>
      <c r="U136" s="50">
        <f t="shared" si="8"/>
        <v>-0.16104658437541627</v>
      </c>
      <c r="V136" s="50">
        <f t="shared" si="8"/>
        <v>-0.17010492904366536</v>
      </c>
      <c r="W136" s="50">
        <f t="shared" si="8"/>
        <v>-0.17009794333618222</v>
      </c>
      <c r="X136" s="50">
        <f t="shared" si="8"/>
        <v>-0.17044678997853566</v>
      </c>
      <c r="Y136" s="50">
        <f t="shared" si="8"/>
        <v>-0.1723778092537985</v>
      </c>
      <c r="Z136" s="50">
        <f t="shared" si="8"/>
        <v>-0.17230298279785858</v>
      </c>
      <c r="AA136" s="50"/>
    </row>
    <row r="137" spans="1:27">
      <c r="A137" s="50">
        <f t="shared" si="4"/>
        <v>2023</v>
      </c>
      <c r="B137" s="50">
        <f t="shared" si="8"/>
        <v>-0.15845378450482428</v>
      </c>
      <c r="C137" s="50">
        <f t="shared" si="8"/>
        <v>-0.15840176668077799</v>
      </c>
      <c r="D137" s="50">
        <f t="shared" si="8"/>
        <v>-0.15831896241631821</v>
      </c>
      <c r="E137" s="50">
        <f t="shared" si="8"/>
        <v>-0.16148698157162425</v>
      </c>
      <c r="F137" s="50">
        <f t="shared" si="8"/>
        <v>-0.16148242190537282</v>
      </c>
      <c r="G137" s="50">
        <f t="shared" si="8"/>
        <v>-0.16221825609118873</v>
      </c>
      <c r="H137" s="50">
        <f t="shared" si="8"/>
        <v>-0.16221825609118873</v>
      </c>
      <c r="I137" s="50">
        <f t="shared" si="8"/>
        <v>-0.161023989414528</v>
      </c>
      <c r="J137" s="50">
        <f t="shared" si="8"/>
        <v>-0.16075106387696581</v>
      </c>
      <c r="K137" s="50">
        <f t="shared" si="8"/>
        <v>-0.16029174716000796</v>
      </c>
      <c r="L137" s="50">
        <f t="shared" si="8"/>
        <v>-0.32318183071884377</v>
      </c>
      <c r="M137" s="50">
        <f t="shared" si="8"/>
        <v>-0.16290440361576555</v>
      </c>
      <c r="N137" s="50">
        <f t="shared" si="8"/>
        <v>-0.16034977184874014</v>
      </c>
      <c r="O137" s="50">
        <f t="shared" si="8"/>
        <v>-0.16026640801846473</v>
      </c>
      <c r="P137" s="50">
        <f t="shared" si="8"/>
        <v>-0.15982975521481671</v>
      </c>
      <c r="Q137" s="50">
        <f t="shared" si="8"/>
        <v>-0.15929957146134635</v>
      </c>
      <c r="R137" s="50">
        <f t="shared" si="8"/>
        <v>-0.15925316505084769</v>
      </c>
      <c r="S137" s="50">
        <f t="shared" si="8"/>
        <v>-0.15920117437284895</v>
      </c>
      <c r="T137" s="50">
        <f t="shared" si="8"/>
        <v>-0.18082816543309782</v>
      </c>
      <c r="U137" s="50">
        <f t="shared" si="8"/>
        <v>-0.15912555383195348</v>
      </c>
      <c r="V137" s="50">
        <f t="shared" si="8"/>
        <v>-0.16764134129422786</v>
      </c>
      <c r="W137" s="50">
        <f t="shared" si="8"/>
        <v>-0.16763488008586863</v>
      </c>
      <c r="X137" s="50">
        <f t="shared" si="8"/>
        <v>-0.16791914691027515</v>
      </c>
      <c r="Y137" s="50">
        <f t="shared" si="8"/>
        <v>-0.16922109295811144</v>
      </c>
      <c r="Z137" s="50">
        <f t="shared" si="8"/>
        <v>-0.1691442376430724</v>
      </c>
      <c r="AA137" s="50"/>
    </row>
    <row r="138" spans="1:27">
      <c r="A138" s="50"/>
      <c r="B138" s="50">
        <f t="shared" si="8"/>
        <v>-0.5</v>
      </c>
      <c r="C138" s="50">
        <f t="shared" si="8"/>
        <v>-0.5</v>
      </c>
      <c r="D138" s="50">
        <f t="shared" si="8"/>
        <v>-0.5</v>
      </c>
      <c r="E138" s="50">
        <f t="shared" si="8"/>
        <v>-0.5</v>
      </c>
      <c r="F138" s="50">
        <f t="shared" si="8"/>
        <v>-0.5</v>
      </c>
      <c r="G138" s="50">
        <f t="shared" si="8"/>
        <v>-0.5</v>
      </c>
      <c r="H138" s="50">
        <f t="shared" si="8"/>
        <v>-0.5</v>
      </c>
      <c r="I138" s="50">
        <f t="shared" si="8"/>
        <v>-0.5</v>
      </c>
      <c r="J138" s="50">
        <f t="shared" si="8"/>
        <v>-0.5</v>
      </c>
      <c r="K138" s="50">
        <f t="shared" si="8"/>
        <v>-0.5</v>
      </c>
      <c r="L138" s="50">
        <f t="shared" si="8"/>
        <v>-0.5</v>
      </c>
      <c r="M138" s="50">
        <f t="shared" si="8"/>
        <v>-0.5</v>
      </c>
      <c r="N138" s="50">
        <f t="shared" si="8"/>
        <v>-0.5</v>
      </c>
      <c r="O138" s="50">
        <f t="shared" si="8"/>
        <v>-0.5</v>
      </c>
      <c r="P138" s="50">
        <f t="shared" si="8"/>
        <v>-0.5</v>
      </c>
      <c r="Q138" s="50">
        <f t="shared" si="8"/>
        <v>-0.5</v>
      </c>
      <c r="R138" s="50">
        <f t="shared" si="8"/>
        <v>-0.5</v>
      </c>
      <c r="S138" s="50">
        <f t="shared" si="8"/>
        <v>-0.5</v>
      </c>
      <c r="T138" s="50">
        <f t="shared" si="8"/>
        <v>-0.5</v>
      </c>
      <c r="U138" s="50">
        <f t="shared" si="8"/>
        <v>-0.5</v>
      </c>
      <c r="V138" s="50">
        <f t="shared" si="8"/>
        <v>-0.5</v>
      </c>
      <c r="W138" s="50">
        <f t="shared" si="8"/>
        <v>-0.5</v>
      </c>
      <c r="X138" s="50">
        <f t="shared" si="8"/>
        <v>-0.5</v>
      </c>
      <c r="Y138" s="50">
        <f t="shared" si="8"/>
        <v>-0.5</v>
      </c>
      <c r="Z138" s="50">
        <f t="shared" si="8"/>
        <v>-0.5</v>
      </c>
      <c r="AA138" s="50"/>
    </row>
    <row r="139" spans="1:27">
      <c r="A139" s="50"/>
      <c r="B139" s="50"/>
      <c r="C139" s="50"/>
      <c r="D139" s="50"/>
      <c r="E139" s="50"/>
      <c r="F139" s="50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</row>
    <row r="140" spans="1:27">
      <c r="A140" s="50"/>
      <c r="B140" s="50" t="s">
        <v>66</v>
      </c>
      <c r="C140" s="50" t="s">
        <v>67</v>
      </c>
      <c r="D140" s="50" t="s">
        <v>68</v>
      </c>
      <c r="E140" s="50" t="s">
        <v>69</v>
      </c>
      <c r="F140" s="50" t="s">
        <v>70</v>
      </c>
      <c r="G140" s="50" t="s">
        <v>71</v>
      </c>
      <c r="H140" s="50" t="s">
        <v>503</v>
      </c>
      <c r="I140" s="50" t="s">
        <v>73</v>
      </c>
      <c r="J140" s="50" t="s">
        <v>74</v>
      </c>
      <c r="K140" s="50" t="s">
        <v>75</v>
      </c>
      <c r="L140" s="50" t="s">
        <v>76</v>
      </c>
      <c r="M140" s="50" t="s">
        <v>77</v>
      </c>
      <c r="N140" s="50" t="s">
        <v>78</v>
      </c>
      <c r="O140" s="50" t="s">
        <v>79</v>
      </c>
      <c r="P140" s="50" t="s">
        <v>80</v>
      </c>
      <c r="Q140" s="50" t="s">
        <v>81</v>
      </c>
      <c r="R140" s="50" t="s">
        <v>82</v>
      </c>
      <c r="S140" s="50" t="s">
        <v>83</v>
      </c>
      <c r="T140" s="50" t="s">
        <v>84</v>
      </c>
      <c r="U140" s="50" t="s">
        <v>85</v>
      </c>
      <c r="V140" s="50" t="s">
        <v>86</v>
      </c>
      <c r="W140" s="50" t="s">
        <v>87</v>
      </c>
      <c r="X140" s="50" t="s">
        <v>88</v>
      </c>
      <c r="Y140" s="50" t="s">
        <v>89</v>
      </c>
      <c r="Z140" s="50" t="s">
        <v>90</v>
      </c>
      <c r="AA140" s="50"/>
    </row>
    <row r="141" spans="1:27">
      <c r="A141" s="50"/>
      <c r="B141" t="s">
        <v>246</v>
      </c>
      <c r="C141" t="s">
        <v>714</v>
      </c>
      <c r="D141" t="s">
        <v>250</v>
      </c>
      <c r="E141" t="s">
        <v>251</v>
      </c>
      <c r="F141" t="s">
        <v>713</v>
      </c>
      <c r="G141" t="s">
        <v>252</v>
      </c>
      <c r="H141" t="s">
        <v>253</v>
      </c>
      <c r="I141" t="s">
        <v>254</v>
      </c>
      <c r="J141" t="s">
        <v>255</v>
      </c>
      <c r="K141" t="s">
        <v>256</v>
      </c>
      <c r="L141" t="s">
        <v>257</v>
      </c>
      <c r="M141" t="s">
        <v>258</v>
      </c>
      <c r="N141" t="s">
        <v>259</v>
      </c>
      <c r="O141" t="s">
        <v>260</v>
      </c>
      <c r="P141" t="s">
        <v>261</v>
      </c>
      <c r="Q141" t="s">
        <v>262</v>
      </c>
      <c r="R141" t="s">
        <v>263</v>
      </c>
      <c r="S141" t="s">
        <v>264</v>
      </c>
      <c r="T141" t="s">
        <v>715</v>
      </c>
      <c r="U141" t="s">
        <v>249</v>
      </c>
      <c r="V141" t="s">
        <v>712</v>
      </c>
      <c r="W141" t="s">
        <v>716</v>
      </c>
      <c r="X141" t="s">
        <v>245</v>
      </c>
      <c r="Y141" t="s">
        <v>247</v>
      </c>
      <c r="Z141" t="s">
        <v>717</v>
      </c>
      <c r="AA141" s="50"/>
    </row>
    <row r="142" spans="1:27">
      <c r="A142" s="50">
        <v>1979</v>
      </c>
      <c r="B142" s="51">
        <f>-(1-2^B93)</f>
        <v>-0.1364155872299726</v>
      </c>
      <c r="C142" s="51">
        <f t="shared" ref="C142:Z142" si="9">-(1-2^C93)</f>
        <v>-0.1364155872299726</v>
      </c>
      <c r="D142" s="51">
        <f t="shared" si="9"/>
        <v>-0.1364155872299726</v>
      </c>
      <c r="E142" s="51">
        <f t="shared" si="9"/>
        <v>-0.1364155872299726</v>
      </c>
      <c r="F142" s="51">
        <f t="shared" si="9"/>
        <v>-0.1364155872299726</v>
      </c>
      <c r="G142" s="51">
        <f t="shared" si="9"/>
        <v>-0.1364155872299726</v>
      </c>
      <c r="H142" s="51">
        <f t="shared" si="9"/>
        <v>-0.1364155872299726</v>
      </c>
      <c r="I142" s="51">
        <f t="shared" si="9"/>
        <v>-0.1364155872299726</v>
      </c>
      <c r="J142" s="51">
        <f t="shared" si="9"/>
        <v>-8.1076429938632288E-2</v>
      </c>
      <c r="K142" s="51">
        <f t="shared" si="9"/>
        <v>-7.8206007952367762E-2</v>
      </c>
      <c r="L142" s="51">
        <f t="shared" si="9"/>
        <v>-7.8206007952367762E-2</v>
      </c>
      <c r="M142" s="51">
        <f t="shared" si="9"/>
        <v>-7.8206007952367762E-2</v>
      </c>
      <c r="N142" s="51">
        <f t="shared" si="9"/>
        <v>-7.8206007952367762E-2</v>
      </c>
      <c r="O142" s="51">
        <f t="shared" si="9"/>
        <v>-7.8206007952367762E-2</v>
      </c>
      <c r="P142" s="51">
        <f t="shared" si="9"/>
        <v>-7.6531341828854016E-2</v>
      </c>
      <c r="Q142" s="51">
        <f t="shared" si="9"/>
        <v>-7.6531341828854016E-2</v>
      </c>
      <c r="R142" s="51">
        <f t="shared" si="9"/>
        <v>-7.6531341828854016E-2</v>
      </c>
      <c r="S142" s="51">
        <f t="shared" si="9"/>
        <v>-7.6531341828854016E-2</v>
      </c>
      <c r="T142" s="51">
        <f t="shared" si="9"/>
        <v>-7.6531341828854016E-2</v>
      </c>
      <c r="U142" s="51">
        <f t="shared" si="9"/>
        <v>-7.6531341828854016E-2</v>
      </c>
      <c r="V142" s="51">
        <f t="shared" si="9"/>
        <v>-7.8659527539176266E-2</v>
      </c>
      <c r="W142" s="51">
        <f t="shared" si="9"/>
        <v>-7.8659527539176266E-2</v>
      </c>
      <c r="X142" s="51">
        <f t="shared" si="9"/>
        <v>-8.1186521669873613E-2</v>
      </c>
      <c r="Y142" s="51">
        <f t="shared" si="9"/>
        <v>-8.4646399436651865E-2</v>
      </c>
      <c r="Z142" s="51">
        <f t="shared" si="9"/>
        <v>-8.4646399436651865E-2</v>
      </c>
      <c r="AA142" s="50"/>
    </row>
    <row r="143" spans="1:27">
      <c r="A143" s="50">
        <f>A142+1</f>
        <v>1980</v>
      </c>
      <c r="B143" s="51">
        <f t="shared" ref="B143:Z153" si="10">-(1-2^B94)</f>
        <v>-6.7186790425282639E-2</v>
      </c>
      <c r="C143" s="51">
        <f t="shared" si="10"/>
        <v>-6.7186790425282639E-2</v>
      </c>
      <c r="D143" s="51">
        <f t="shared" si="10"/>
        <v>-6.7186790425282639E-2</v>
      </c>
      <c r="E143" s="51">
        <f t="shared" si="10"/>
        <v>-6.7186790425282639E-2</v>
      </c>
      <c r="F143" s="51">
        <f t="shared" si="10"/>
        <v>-6.7186790425282639E-2</v>
      </c>
      <c r="G143" s="51">
        <f t="shared" si="10"/>
        <v>-6.7186790425282639E-2</v>
      </c>
      <c r="H143" s="51">
        <f t="shared" si="10"/>
        <v>-6.7186790425282639E-2</v>
      </c>
      <c r="I143" s="51">
        <f t="shared" si="10"/>
        <v>-6.7186790425282639E-2</v>
      </c>
      <c r="J143" s="51">
        <f t="shared" si="10"/>
        <v>-6.7615784862888884E-2</v>
      </c>
      <c r="K143" s="51">
        <f t="shared" si="10"/>
        <v>-6.9348357938502803E-2</v>
      </c>
      <c r="L143" s="51">
        <f t="shared" si="10"/>
        <v>-6.9348357938502803E-2</v>
      </c>
      <c r="M143" s="51">
        <f t="shared" si="10"/>
        <v>-6.9348357938502803E-2</v>
      </c>
      <c r="N143" s="51">
        <f t="shared" si="10"/>
        <v>-6.9348357938502803E-2</v>
      </c>
      <c r="O143" s="51">
        <f t="shared" si="10"/>
        <v>-6.9348357938502803E-2</v>
      </c>
      <c r="P143" s="51">
        <f t="shared" si="10"/>
        <v>-6.9747237546579077E-2</v>
      </c>
      <c r="Q143" s="51">
        <f t="shared" si="10"/>
        <v>-6.9747237546579077E-2</v>
      </c>
      <c r="R143" s="51">
        <f t="shared" si="10"/>
        <v>-6.9747237546579077E-2</v>
      </c>
      <c r="S143" s="51">
        <f t="shared" si="10"/>
        <v>-6.9747237546579077E-2</v>
      </c>
      <c r="T143" s="51">
        <f t="shared" si="10"/>
        <v>-6.9747237546579077E-2</v>
      </c>
      <c r="U143" s="51">
        <f t="shared" si="10"/>
        <v>-6.9747237546579077E-2</v>
      </c>
      <c r="V143" s="51">
        <f t="shared" si="10"/>
        <v>-7.2188583632029957E-2</v>
      </c>
      <c r="W143" s="51">
        <f t="shared" si="10"/>
        <v>-7.2188583632029957E-2</v>
      </c>
      <c r="X143" s="51">
        <f t="shared" si="10"/>
        <v>-7.3403563583205766E-2</v>
      </c>
      <c r="Y143" s="51">
        <f t="shared" si="10"/>
        <v>-7.3732131942068624E-2</v>
      </c>
      <c r="Z143" s="51">
        <f t="shared" si="10"/>
        <v>-7.3732131942068624E-2</v>
      </c>
      <c r="AA143" s="50"/>
    </row>
    <row r="144" spans="1:27">
      <c r="A144" s="50">
        <f t="shared" ref="A144:A186" si="11">A143+1</f>
        <v>1981</v>
      </c>
      <c r="B144" s="51">
        <f t="shared" si="10"/>
        <v>-5.5305234999955544E-2</v>
      </c>
      <c r="C144" s="51">
        <f t="shared" si="10"/>
        <v>-5.5305234999955544E-2</v>
      </c>
      <c r="D144" s="51">
        <f t="shared" si="10"/>
        <v>-5.5305234999955544E-2</v>
      </c>
      <c r="E144" s="51">
        <f t="shared" si="10"/>
        <v>-5.5305234999955544E-2</v>
      </c>
      <c r="F144" s="51">
        <f t="shared" si="10"/>
        <v>-5.5305234999955544E-2</v>
      </c>
      <c r="G144" s="51">
        <f t="shared" si="10"/>
        <v>-5.5305234999955544E-2</v>
      </c>
      <c r="H144" s="51">
        <f t="shared" si="10"/>
        <v>-5.5305234999955544E-2</v>
      </c>
      <c r="I144" s="51">
        <f t="shared" si="10"/>
        <v>-5.6094652226548192E-2</v>
      </c>
      <c r="J144" s="51">
        <f t="shared" si="10"/>
        <v>-6.2162571982424586E-2</v>
      </c>
      <c r="K144" s="51">
        <f t="shared" si="10"/>
        <v>-6.0305026502719072E-2</v>
      </c>
      <c r="L144" s="51">
        <f t="shared" si="10"/>
        <v>-6.0305026502719072E-2</v>
      </c>
      <c r="M144" s="51">
        <f t="shared" si="10"/>
        <v>-6.0305026502719072E-2</v>
      </c>
      <c r="N144" s="51">
        <f t="shared" si="10"/>
        <v>-6.0305026502719072E-2</v>
      </c>
      <c r="O144" s="51">
        <f t="shared" si="10"/>
        <v>-6.0305026502719072E-2</v>
      </c>
      <c r="P144" s="51">
        <f t="shared" si="10"/>
        <v>-6.0851805617913035E-2</v>
      </c>
      <c r="Q144" s="51">
        <f t="shared" si="10"/>
        <v>-6.0851805617913035E-2</v>
      </c>
      <c r="R144" s="51">
        <f t="shared" si="10"/>
        <v>-6.2632527956236417E-2</v>
      </c>
      <c r="S144" s="51">
        <f t="shared" si="10"/>
        <v>-6.2632527956236417E-2</v>
      </c>
      <c r="T144" s="51">
        <f t="shared" si="10"/>
        <v>-6.2632527956236417E-2</v>
      </c>
      <c r="U144" s="51">
        <f t="shared" si="10"/>
        <v>-6.2632527956236417E-2</v>
      </c>
      <c r="V144" s="51">
        <f t="shared" si="10"/>
        <v>-6.9440314345475596E-2</v>
      </c>
      <c r="W144" s="51">
        <f t="shared" si="10"/>
        <v>-6.9440314345475596E-2</v>
      </c>
      <c r="X144" s="51">
        <f t="shared" si="10"/>
        <v>-7.1281171788301512E-2</v>
      </c>
      <c r="Y144" s="51">
        <f t="shared" si="10"/>
        <v>-7.2711789078894862E-2</v>
      </c>
      <c r="Z144" s="51">
        <f t="shared" si="10"/>
        <v>-7.2711789078894862E-2</v>
      </c>
      <c r="AA144" s="50"/>
    </row>
    <row r="145" spans="1:27">
      <c r="A145" s="50">
        <f t="shared" si="11"/>
        <v>1982</v>
      </c>
      <c r="B145" s="51">
        <f t="shared" si="10"/>
        <v>-5.8089240930687125E-2</v>
      </c>
      <c r="C145" s="51">
        <f t="shared" si="10"/>
        <v>-5.8089240930687125E-2</v>
      </c>
      <c r="D145" s="51">
        <f t="shared" si="10"/>
        <v>-5.8089240930687125E-2</v>
      </c>
      <c r="E145" s="51">
        <f t="shared" si="10"/>
        <v>-5.8089240930687125E-2</v>
      </c>
      <c r="F145" s="51">
        <f t="shared" si="10"/>
        <v>-5.8089240930687125E-2</v>
      </c>
      <c r="G145" s="51">
        <f t="shared" si="10"/>
        <v>-5.8089240930687125E-2</v>
      </c>
      <c r="H145" s="51">
        <f t="shared" si="10"/>
        <v>-5.8089240930687125E-2</v>
      </c>
      <c r="I145" s="51">
        <f t="shared" si="10"/>
        <v>-6.0121323951784711E-2</v>
      </c>
      <c r="J145" s="51">
        <f t="shared" si="10"/>
        <v>-6.870358222274342E-2</v>
      </c>
      <c r="K145" s="51">
        <f t="shared" si="10"/>
        <v>-6.7106689868130731E-2</v>
      </c>
      <c r="L145" s="51">
        <f t="shared" si="10"/>
        <v>-6.7106689868130731E-2</v>
      </c>
      <c r="M145" s="51">
        <f t="shared" si="10"/>
        <v>-6.7106689868130731E-2</v>
      </c>
      <c r="N145" s="51">
        <f t="shared" si="10"/>
        <v>-6.7106689868130731E-2</v>
      </c>
      <c r="O145" s="51">
        <f t="shared" si="10"/>
        <v>-6.7106689868130731E-2</v>
      </c>
      <c r="P145" s="51">
        <f t="shared" si="10"/>
        <v>-6.7543851045669179E-2</v>
      </c>
      <c r="Q145" s="51">
        <f t="shared" si="10"/>
        <v>-6.7543851045669179E-2</v>
      </c>
      <c r="R145" s="51">
        <f t="shared" si="10"/>
        <v>-6.863243722364698E-2</v>
      </c>
      <c r="S145" s="51">
        <f t="shared" si="10"/>
        <v>-6.863243722364698E-2</v>
      </c>
      <c r="T145" s="51">
        <f t="shared" si="10"/>
        <v>-6.863243722364698E-2</v>
      </c>
      <c r="U145" s="51">
        <f t="shared" si="10"/>
        <v>-6.863243722364698E-2</v>
      </c>
      <c r="V145" s="51">
        <f t="shared" si="10"/>
        <v>-7.7850267291593611E-2</v>
      </c>
      <c r="W145" s="51">
        <f t="shared" si="10"/>
        <v>-7.7850267291593611E-2</v>
      </c>
      <c r="X145" s="51">
        <f t="shared" si="10"/>
        <v>-7.8339268295390507E-2</v>
      </c>
      <c r="Y145" s="51">
        <f t="shared" si="10"/>
        <v>-7.8687443038467419E-2</v>
      </c>
      <c r="Z145" s="51">
        <f t="shared" si="10"/>
        <v>-7.8687443038467419E-2</v>
      </c>
      <c r="AA145" s="50"/>
    </row>
    <row r="146" spans="1:27">
      <c r="A146" s="50">
        <f t="shared" si="11"/>
        <v>1983</v>
      </c>
      <c r="B146" s="51">
        <f t="shared" si="10"/>
        <v>-6.0271701365579466E-2</v>
      </c>
      <c r="C146" s="51">
        <f t="shared" si="10"/>
        <v>-6.0271701365579466E-2</v>
      </c>
      <c r="D146" s="51">
        <f t="shared" si="10"/>
        <v>-6.0271701365579466E-2</v>
      </c>
      <c r="E146" s="51">
        <f t="shared" si="10"/>
        <v>-6.0789949338535765E-2</v>
      </c>
      <c r="F146" s="51">
        <f t="shared" si="10"/>
        <v>-6.0789949338535765E-2</v>
      </c>
      <c r="G146" s="51">
        <f t="shared" si="10"/>
        <v>-6.0789949338535765E-2</v>
      </c>
      <c r="H146" s="51">
        <f t="shared" si="10"/>
        <v>-6.0789949338535765E-2</v>
      </c>
      <c r="I146" s="51">
        <f t="shared" si="10"/>
        <v>-6.3659688122311153E-2</v>
      </c>
      <c r="J146" s="51">
        <f t="shared" si="10"/>
        <v>-6.9081171317304291E-2</v>
      </c>
      <c r="K146" s="51">
        <f t="shared" si="10"/>
        <v>-6.7719097661120942E-2</v>
      </c>
      <c r="L146" s="51">
        <f t="shared" si="10"/>
        <v>-6.7719097661120942E-2</v>
      </c>
      <c r="M146" s="51">
        <f t="shared" si="10"/>
        <v>-6.7719097661120942E-2</v>
      </c>
      <c r="N146" s="51">
        <f t="shared" si="10"/>
        <v>-6.7719097661120942E-2</v>
      </c>
      <c r="O146" s="51">
        <f t="shared" si="10"/>
        <v>-6.7719097661120942E-2</v>
      </c>
      <c r="P146" s="51">
        <f t="shared" si="10"/>
        <v>-6.8192071453752057E-2</v>
      </c>
      <c r="Q146" s="51">
        <f t="shared" si="10"/>
        <v>-6.8192071453752057E-2</v>
      </c>
      <c r="R146" s="51">
        <f t="shared" si="10"/>
        <v>-6.9018240931609465E-2</v>
      </c>
      <c r="S146" s="51">
        <f t="shared" si="10"/>
        <v>-6.9018240931609465E-2</v>
      </c>
      <c r="T146" s="51">
        <f t="shared" si="10"/>
        <v>-6.8710780106167824E-2</v>
      </c>
      <c r="U146" s="51">
        <f t="shared" si="10"/>
        <v>-6.8710780106167824E-2</v>
      </c>
      <c r="V146" s="51">
        <f t="shared" si="10"/>
        <v>-7.9912100069146286E-2</v>
      </c>
      <c r="W146" s="51">
        <f t="shared" si="10"/>
        <v>-7.9912100069146286E-2</v>
      </c>
      <c r="X146" s="51">
        <f t="shared" si="10"/>
        <v>-8.0480248544289035E-2</v>
      </c>
      <c r="Y146" s="51">
        <f t="shared" si="10"/>
        <v>-8.2083262652427935E-2</v>
      </c>
      <c r="Z146" s="51">
        <f t="shared" si="10"/>
        <v>-8.2083262652427935E-2</v>
      </c>
      <c r="AA146" s="50"/>
    </row>
    <row r="147" spans="1:27">
      <c r="A147" s="50">
        <f t="shared" si="11"/>
        <v>1984</v>
      </c>
      <c r="B147" s="51">
        <f t="shared" si="10"/>
        <v>-6.3465604931218222E-2</v>
      </c>
      <c r="C147" s="51">
        <f t="shared" si="10"/>
        <v>-6.3465604931218222E-2</v>
      </c>
      <c r="D147" s="51">
        <f t="shared" si="10"/>
        <v>-6.3465604931218222E-2</v>
      </c>
      <c r="E147" s="51">
        <f t="shared" si="10"/>
        <v>-6.38904013203071E-2</v>
      </c>
      <c r="F147" s="51">
        <f t="shared" si="10"/>
        <v>-6.38904013203071E-2</v>
      </c>
      <c r="G147" s="51">
        <f t="shared" si="10"/>
        <v>-6.38904013203071E-2</v>
      </c>
      <c r="H147" s="51">
        <f t="shared" si="10"/>
        <v>-6.38904013203071E-2</v>
      </c>
      <c r="I147" s="51">
        <f t="shared" si="10"/>
        <v>-6.7364859407246014E-2</v>
      </c>
      <c r="J147" s="51">
        <f t="shared" si="10"/>
        <v>-7.325382017920834E-2</v>
      </c>
      <c r="K147" s="51">
        <f t="shared" si="10"/>
        <v>-7.1477704150825994E-2</v>
      </c>
      <c r="L147" s="51">
        <f t="shared" si="10"/>
        <v>-7.1477704150825994E-2</v>
      </c>
      <c r="M147" s="51">
        <f t="shared" si="10"/>
        <v>-7.1477704150825994E-2</v>
      </c>
      <c r="N147" s="51">
        <f t="shared" si="10"/>
        <v>-7.1477704150825994E-2</v>
      </c>
      <c r="O147" s="51">
        <f t="shared" si="10"/>
        <v>-7.1477704150825994E-2</v>
      </c>
      <c r="P147" s="51">
        <f t="shared" si="10"/>
        <v>-7.1640898924187901E-2</v>
      </c>
      <c r="Q147" s="51">
        <f t="shared" si="10"/>
        <v>-7.1640898924187901E-2</v>
      </c>
      <c r="R147" s="51">
        <f t="shared" si="10"/>
        <v>-7.2341873813455471E-2</v>
      </c>
      <c r="S147" s="51">
        <f t="shared" si="10"/>
        <v>-7.2341873813455471E-2</v>
      </c>
      <c r="T147" s="51">
        <f t="shared" si="10"/>
        <v>-7.1800028698309482E-2</v>
      </c>
      <c r="U147" s="51">
        <f t="shared" si="10"/>
        <v>-7.1800028698309482E-2</v>
      </c>
      <c r="V147" s="51">
        <f t="shared" si="10"/>
        <v>-8.51435873985249E-2</v>
      </c>
      <c r="W147" s="51">
        <f t="shared" si="10"/>
        <v>-8.51435873985249E-2</v>
      </c>
      <c r="X147" s="51">
        <f t="shared" si="10"/>
        <v>-8.5244202919076195E-2</v>
      </c>
      <c r="Y147" s="51">
        <f t="shared" si="10"/>
        <v>-8.6884152553836524E-2</v>
      </c>
      <c r="Z147" s="51">
        <f t="shared" si="10"/>
        <v>-8.6884152553836524E-2</v>
      </c>
      <c r="AA147" s="50"/>
    </row>
    <row r="148" spans="1:27">
      <c r="A148" s="50">
        <f t="shared" si="11"/>
        <v>1985</v>
      </c>
      <c r="B148" s="51">
        <f t="shared" si="10"/>
        <v>-6.2382229170287129E-2</v>
      </c>
      <c r="C148" s="51">
        <f t="shared" si="10"/>
        <v>-6.2382229170287129E-2</v>
      </c>
      <c r="D148" s="51">
        <f t="shared" si="10"/>
        <v>-6.2382229170287129E-2</v>
      </c>
      <c r="E148" s="51">
        <f t="shared" si="10"/>
        <v>-6.2766689778661511E-2</v>
      </c>
      <c r="F148" s="51">
        <f t="shared" si="10"/>
        <v>-6.2766689778661511E-2</v>
      </c>
      <c r="G148" s="51">
        <f t="shared" si="10"/>
        <v>-6.2766689778661511E-2</v>
      </c>
      <c r="H148" s="51">
        <f t="shared" si="10"/>
        <v>-6.2766689778661511E-2</v>
      </c>
      <c r="I148" s="51">
        <f t="shared" si="10"/>
        <v>-7.0355624703581143E-2</v>
      </c>
      <c r="J148" s="51">
        <f t="shared" si="10"/>
        <v>-7.6250955174252177E-2</v>
      </c>
      <c r="K148" s="51">
        <f t="shared" si="10"/>
        <v>-7.4482401581958624E-2</v>
      </c>
      <c r="L148" s="51">
        <f t="shared" si="10"/>
        <v>-7.4482401581958624E-2</v>
      </c>
      <c r="M148" s="51">
        <f t="shared" si="10"/>
        <v>-7.4482401581958624E-2</v>
      </c>
      <c r="N148" s="51">
        <f t="shared" si="10"/>
        <v>-7.4482401581958624E-2</v>
      </c>
      <c r="O148" s="51">
        <f t="shared" si="10"/>
        <v>-7.4482401581958624E-2</v>
      </c>
      <c r="P148" s="51">
        <f t="shared" si="10"/>
        <v>-7.4917578870360546E-2</v>
      </c>
      <c r="Q148" s="51">
        <f t="shared" si="10"/>
        <v>-7.4917578870360546E-2</v>
      </c>
      <c r="R148" s="51">
        <f t="shared" si="10"/>
        <v>-7.553625495150551E-2</v>
      </c>
      <c r="S148" s="51">
        <f t="shared" si="10"/>
        <v>-7.553625495150551E-2</v>
      </c>
      <c r="T148" s="51">
        <f t="shared" si="10"/>
        <v>-7.4792874616648186E-2</v>
      </c>
      <c r="U148" s="51">
        <f t="shared" si="10"/>
        <v>-7.4792874616648186E-2</v>
      </c>
      <c r="V148" s="51">
        <f t="shared" si="10"/>
        <v>-8.9656321678232898E-2</v>
      </c>
      <c r="W148" s="51">
        <f t="shared" si="10"/>
        <v>-8.9656321678232898E-2</v>
      </c>
      <c r="X148" s="51">
        <f t="shared" si="10"/>
        <v>-8.9957493638787356E-2</v>
      </c>
      <c r="Y148" s="51">
        <f t="shared" si="10"/>
        <v>-9.353952105720309E-2</v>
      </c>
      <c r="Z148" s="51">
        <f t="shared" si="10"/>
        <v>-9.353952105720309E-2</v>
      </c>
      <c r="AA148" s="50"/>
    </row>
    <row r="149" spans="1:27">
      <c r="A149" s="50">
        <f t="shared" si="11"/>
        <v>1986</v>
      </c>
      <c r="B149" s="51">
        <f t="shared" si="10"/>
        <v>-6.2885275204495938E-2</v>
      </c>
      <c r="C149" s="51">
        <f t="shared" si="10"/>
        <v>-6.2885275204495938E-2</v>
      </c>
      <c r="D149" s="51">
        <f t="shared" si="10"/>
        <v>-6.2885275204495938E-2</v>
      </c>
      <c r="E149" s="51">
        <f t="shared" si="10"/>
        <v>-6.3832790936115713E-2</v>
      </c>
      <c r="F149" s="51">
        <f t="shared" si="10"/>
        <v>-6.3832790936115713E-2</v>
      </c>
      <c r="G149" s="51">
        <f t="shared" si="10"/>
        <v>-6.3832790936115713E-2</v>
      </c>
      <c r="H149" s="51">
        <f t="shared" si="10"/>
        <v>-6.3832790936115713E-2</v>
      </c>
      <c r="I149" s="51">
        <f t="shared" si="10"/>
        <v>-7.4428958806501133E-2</v>
      </c>
      <c r="J149" s="51">
        <f t="shared" si="10"/>
        <v>-8.216299753737244E-2</v>
      </c>
      <c r="K149" s="51">
        <f t="shared" si="10"/>
        <v>-8.0343369470128434E-2</v>
      </c>
      <c r="L149" s="51">
        <f t="shared" si="10"/>
        <v>-8.0343369470128434E-2</v>
      </c>
      <c r="M149" s="51">
        <f t="shared" si="10"/>
        <v>-8.0343369470128434E-2</v>
      </c>
      <c r="N149" s="51">
        <f t="shared" si="10"/>
        <v>-8.0343369470128434E-2</v>
      </c>
      <c r="O149" s="51">
        <f t="shared" si="10"/>
        <v>-8.0343369470128434E-2</v>
      </c>
      <c r="P149" s="51">
        <f t="shared" si="10"/>
        <v>-8.1083320534398151E-2</v>
      </c>
      <c r="Q149" s="51">
        <f t="shared" si="10"/>
        <v>-8.1083320534398151E-2</v>
      </c>
      <c r="R149" s="51">
        <f t="shared" si="10"/>
        <v>-8.162838525193461E-2</v>
      </c>
      <c r="S149" s="51">
        <f t="shared" si="10"/>
        <v>-8.162838525193461E-2</v>
      </c>
      <c r="T149" s="51">
        <f t="shared" si="10"/>
        <v>-8.0926249052273858E-2</v>
      </c>
      <c r="U149" s="51">
        <f t="shared" si="10"/>
        <v>-8.0926249052273858E-2</v>
      </c>
      <c r="V149" s="51">
        <f t="shared" si="10"/>
        <v>-9.5353990963870205E-2</v>
      </c>
      <c r="W149" s="51">
        <f t="shared" si="10"/>
        <v>-9.5353990963870205E-2</v>
      </c>
      <c r="X149" s="51">
        <f t="shared" si="10"/>
        <v>-9.5434742442697451E-2</v>
      </c>
      <c r="Y149" s="51">
        <f t="shared" si="10"/>
        <v>-0.10064597218092686</v>
      </c>
      <c r="Z149" s="51">
        <f t="shared" si="10"/>
        <v>-0.10064597218092686</v>
      </c>
      <c r="AA149" s="50"/>
    </row>
    <row r="150" spans="1:27">
      <c r="A150" s="50">
        <f t="shared" si="11"/>
        <v>1987</v>
      </c>
      <c r="B150" s="51">
        <f t="shared" si="10"/>
        <v>-6.4216819910342116E-2</v>
      </c>
      <c r="C150" s="51">
        <f t="shared" si="10"/>
        <v>-6.4216819910342116E-2</v>
      </c>
      <c r="D150" s="51">
        <f t="shared" si="10"/>
        <v>-6.4216819910342116E-2</v>
      </c>
      <c r="E150" s="51">
        <f t="shared" si="10"/>
        <v>-6.5099168857073453E-2</v>
      </c>
      <c r="F150" s="51">
        <f t="shared" si="10"/>
        <v>-6.5099168857073453E-2</v>
      </c>
      <c r="G150" s="51">
        <f t="shared" si="10"/>
        <v>-6.5099168857073453E-2</v>
      </c>
      <c r="H150" s="51">
        <f t="shared" si="10"/>
        <v>-6.5099168857073453E-2</v>
      </c>
      <c r="I150" s="51">
        <f t="shared" si="10"/>
        <v>-7.7830856077998556E-2</v>
      </c>
      <c r="J150" s="51">
        <f t="shared" si="10"/>
        <v>-8.7109597283883233E-2</v>
      </c>
      <c r="K150" s="51">
        <f t="shared" si="10"/>
        <v>-8.5198549306039872E-2</v>
      </c>
      <c r="L150" s="51">
        <f t="shared" si="10"/>
        <v>-8.5198549306039872E-2</v>
      </c>
      <c r="M150" s="51">
        <f t="shared" si="10"/>
        <v>-8.5198549306039872E-2</v>
      </c>
      <c r="N150" s="51">
        <f t="shared" si="10"/>
        <v>-8.5198549306039872E-2</v>
      </c>
      <c r="O150" s="51">
        <f t="shared" si="10"/>
        <v>-8.5198549306039872E-2</v>
      </c>
      <c r="P150" s="51">
        <f t="shared" si="10"/>
        <v>-8.6430868349286261E-2</v>
      </c>
      <c r="Q150" s="51">
        <f t="shared" si="10"/>
        <v>-8.6430868349286261E-2</v>
      </c>
      <c r="R150" s="51">
        <f t="shared" si="10"/>
        <v>-8.6918505024700554E-2</v>
      </c>
      <c r="S150" s="51">
        <f t="shared" si="10"/>
        <v>-8.6918505024700554E-2</v>
      </c>
      <c r="T150" s="51">
        <f t="shared" si="10"/>
        <v>-8.6252888878590728E-2</v>
      </c>
      <c r="U150" s="51">
        <f t="shared" si="10"/>
        <v>-8.6252888878590728E-2</v>
      </c>
      <c r="V150" s="51">
        <f t="shared" si="10"/>
        <v>-0.10076944917231834</v>
      </c>
      <c r="W150" s="51">
        <f t="shared" si="10"/>
        <v>-0.10076944917231834</v>
      </c>
      <c r="X150" s="51">
        <f t="shared" si="10"/>
        <v>-0.10041384134604314</v>
      </c>
      <c r="Y150" s="51">
        <f t="shared" si="10"/>
        <v>-0.1061895386432673</v>
      </c>
      <c r="Z150" s="51">
        <f t="shared" si="10"/>
        <v>-0.1061895386432673</v>
      </c>
      <c r="AA150" s="50"/>
    </row>
    <row r="151" spans="1:27">
      <c r="A151" s="50">
        <f t="shared" si="11"/>
        <v>1988</v>
      </c>
      <c r="B151" s="51">
        <f t="shared" si="10"/>
        <v>-6.4588145802143559E-2</v>
      </c>
      <c r="C151" s="51">
        <f t="shared" si="10"/>
        <v>-6.4588145802143559E-2</v>
      </c>
      <c r="D151" s="51">
        <f t="shared" si="10"/>
        <v>-6.4588145802143559E-2</v>
      </c>
      <c r="E151" s="51">
        <f t="shared" si="10"/>
        <v>-6.5253381528696641E-2</v>
      </c>
      <c r="F151" s="51">
        <f t="shared" si="10"/>
        <v>-6.5253381528696641E-2</v>
      </c>
      <c r="G151" s="51">
        <f t="shared" si="10"/>
        <v>-6.5253381528696641E-2</v>
      </c>
      <c r="H151" s="51">
        <f t="shared" si="10"/>
        <v>-6.5253381528696641E-2</v>
      </c>
      <c r="I151" s="51">
        <f t="shared" si="10"/>
        <v>-7.7857818714331173E-2</v>
      </c>
      <c r="J151" s="51">
        <f t="shared" si="10"/>
        <v>-8.8578420025112403E-2</v>
      </c>
      <c r="K151" s="51">
        <f t="shared" si="10"/>
        <v>-8.6777436104199746E-2</v>
      </c>
      <c r="L151" s="51">
        <f t="shared" si="10"/>
        <v>-8.6777436104199746E-2</v>
      </c>
      <c r="M151" s="51">
        <f t="shared" si="10"/>
        <v>-8.6777436104199746E-2</v>
      </c>
      <c r="N151" s="51">
        <f t="shared" si="10"/>
        <v>-8.6777436104199746E-2</v>
      </c>
      <c r="O151" s="51">
        <f t="shared" si="10"/>
        <v>-8.6777436104199746E-2</v>
      </c>
      <c r="P151" s="51">
        <f t="shared" si="10"/>
        <v>-8.7765246664164631E-2</v>
      </c>
      <c r="Q151" s="51">
        <f t="shared" si="10"/>
        <v>-8.7765246664164631E-2</v>
      </c>
      <c r="R151" s="51">
        <f t="shared" si="10"/>
        <v>-8.8203049307795101E-2</v>
      </c>
      <c r="S151" s="51">
        <f t="shared" si="10"/>
        <v>-8.8203049307795101E-2</v>
      </c>
      <c r="T151" s="51">
        <f t="shared" si="10"/>
        <v>-8.7596876012785985E-2</v>
      </c>
      <c r="U151" s="51">
        <f t="shared" si="10"/>
        <v>-8.7596876012785985E-2</v>
      </c>
      <c r="V151" s="51">
        <f t="shared" si="10"/>
        <v>-0.10249331892796321</v>
      </c>
      <c r="W151" s="51">
        <f t="shared" si="10"/>
        <v>-0.10249331892796321</v>
      </c>
      <c r="X151" s="51">
        <f t="shared" si="10"/>
        <v>-0.10238853969597184</v>
      </c>
      <c r="Y151" s="51">
        <f t="shared" si="10"/>
        <v>-0.10833435937344815</v>
      </c>
      <c r="Z151" s="51">
        <f t="shared" si="10"/>
        <v>-0.10833435937344815</v>
      </c>
      <c r="AA151" s="50"/>
    </row>
    <row r="152" spans="1:27">
      <c r="A152" s="50">
        <f t="shared" si="11"/>
        <v>1989</v>
      </c>
      <c r="B152" s="51">
        <f t="shared" si="10"/>
        <v>-6.5226484084153769E-2</v>
      </c>
      <c r="C152" s="51">
        <f t="shared" si="10"/>
        <v>-6.5226484084153769E-2</v>
      </c>
      <c r="D152" s="51">
        <f t="shared" si="10"/>
        <v>-6.5226484084153769E-2</v>
      </c>
      <c r="E152" s="51">
        <f t="shared" si="10"/>
        <v>-6.5847265058274318E-2</v>
      </c>
      <c r="F152" s="51">
        <f t="shared" si="10"/>
        <v>-6.5847265058274318E-2</v>
      </c>
      <c r="G152" s="51">
        <f t="shared" si="10"/>
        <v>-6.5847265058274318E-2</v>
      </c>
      <c r="H152" s="51">
        <f t="shared" si="10"/>
        <v>-6.5847265058274318E-2</v>
      </c>
      <c r="I152" s="51">
        <f t="shared" si="10"/>
        <v>-8.0627440934907035E-2</v>
      </c>
      <c r="J152" s="51">
        <f t="shared" si="10"/>
        <v>-9.21717294755241E-2</v>
      </c>
      <c r="K152" s="51">
        <f t="shared" si="10"/>
        <v>-9.0159233504042091E-2</v>
      </c>
      <c r="L152" s="51">
        <f t="shared" si="10"/>
        <v>-9.0159233504042091E-2</v>
      </c>
      <c r="M152" s="51">
        <f t="shared" si="10"/>
        <v>-9.0159233504042091E-2</v>
      </c>
      <c r="N152" s="51">
        <f t="shared" si="10"/>
        <v>-9.0159233504042091E-2</v>
      </c>
      <c r="O152" s="51">
        <f t="shared" si="10"/>
        <v>-9.0159233504042091E-2</v>
      </c>
      <c r="P152" s="51">
        <f t="shared" si="10"/>
        <v>-9.1399023072938679E-2</v>
      </c>
      <c r="Q152" s="51">
        <f t="shared" si="10"/>
        <v>-9.1399023072938679E-2</v>
      </c>
      <c r="R152" s="51">
        <f t="shared" si="10"/>
        <v>-9.1796340220926975E-2</v>
      </c>
      <c r="S152" s="51">
        <f t="shared" si="10"/>
        <v>-9.1796340220926975E-2</v>
      </c>
      <c r="T152" s="51">
        <f t="shared" si="10"/>
        <v>-9.122494872304665E-2</v>
      </c>
      <c r="U152" s="51">
        <f t="shared" si="10"/>
        <v>-9.122494872304665E-2</v>
      </c>
      <c r="V152" s="51">
        <f t="shared" si="10"/>
        <v>-0.1064790418304643</v>
      </c>
      <c r="W152" s="51">
        <f t="shared" si="10"/>
        <v>-0.1064790418304643</v>
      </c>
      <c r="X152" s="51">
        <f t="shared" si="10"/>
        <v>-0.106336853440958</v>
      </c>
      <c r="Y152" s="51">
        <f t="shared" si="10"/>
        <v>-0.11363522455912078</v>
      </c>
      <c r="Z152" s="51">
        <f t="shared" si="10"/>
        <v>-0.11363522455912078</v>
      </c>
      <c r="AA152" s="50"/>
    </row>
    <row r="153" spans="1:27">
      <c r="A153" s="50">
        <f t="shared" si="11"/>
        <v>1990</v>
      </c>
      <c r="B153" s="51">
        <f t="shared" si="10"/>
        <v>-6.6198082451117801E-2</v>
      </c>
      <c r="C153" s="51">
        <f t="shared" si="10"/>
        <v>-6.6198082451117801E-2</v>
      </c>
      <c r="D153" s="51">
        <f t="shared" si="10"/>
        <v>-6.6198082451117801E-2</v>
      </c>
      <c r="E153" s="51">
        <f t="shared" si="10"/>
        <v>-6.6761995840211585E-2</v>
      </c>
      <c r="F153" s="51">
        <f t="shared" si="10"/>
        <v>-6.6761995840211585E-2</v>
      </c>
      <c r="G153" s="51">
        <f t="shared" ref="G153:Z153" si="12">-(1-2^G104)</f>
        <v>-6.6761995840211585E-2</v>
      </c>
      <c r="H153" s="51">
        <f t="shared" si="12"/>
        <v>-6.6761995840211585E-2</v>
      </c>
      <c r="I153" s="51">
        <f t="shared" si="12"/>
        <v>-8.1089741229947165E-2</v>
      </c>
      <c r="J153" s="51">
        <f t="shared" si="12"/>
        <v>-9.4739364851376129E-2</v>
      </c>
      <c r="K153" s="51">
        <f t="shared" si="12"/>
        <v>-9.2569028145395582E-2</v>
      </c>
      <c r="L153" s="51">
        <f t="shared" si="12"/>
        <v>-9.2569028145395582E-2</v>
      </c>
      <c r="M153" s="51">
        <f t="shared" si="12"/>
        <v>-9.2569028145395582E-2</v>
      </c>
      <c r="N153" s="51">
        <f t="shared" si="12"/>
        <v>-9.2569028145395582E-2</v>
      </c>
      <c r="O153" s="51">
        <f t="shared" si="12"/>
        <v>-9.2569028145395582E-2</v>
      </c>
      <c r="P153" s="51">
        <f t="shared" si="12"/>
        <v>-9.4032372880130666E-2</v>
      </c>
      <c r="Q153" s="51">
        <f t="shared" si="12"/>
        <v>-9.4032372880130666E-2</v>
      </c>
      <c r="R153" s="51">
        <f t="shared" si="12"/>
        <v>-9.4400484116575867E-2</v>
      </c>
      <c r="S153" s="51">
        <f t="shared" si="12"/>
        <v>-9.4400484116575867E-2</v>
      </c>
      <c r="T153" s="51">
        <f t="shared" si="12"/>
        <v>-9.3856606197299519E-2</v>
      </c>
      <c r="U153" s="51">
        <f t="shared" si="12"/>
        <v>-9.3856606197299519E-2</v>
      </c>
      <c r="V153" s="51">
        <f t="shared" si="12"/>
        <v>-0.10984550441912611</v>
      </c>
      <c r="W153" s="51">
        <f t="shared" si="12"/>
        <v>-0.10984550441912611</v>
      </c>
      <c r="X153" s="51">
        <f t="shared" si="12"/>
        <v>-0.10997293382629669</v>
      </c>
      <c r="Y153" s="51">
        <f t="shared" si="12"/>
        <v>-0.11748665154869387</v>
      </c>
      <c r="Z153" s="51">
        <f t="shared" si="12"/>
        <v>-0.11748665154869387</v>
      </c>
      <c r="AA153" s="50"/>
    </row>
    <row r="154" spans="1:27">
      <c r="A154" s="50">
        <f t="shared" si="11"/>
        <v>1991</v>
      </c>
      <c r="B154" s="51">
        <f t="shared" ref="B154:Z164" si="13">-(1-2^B105)</f>
        <v>-6.6181905361639259E-2</v>
      </c>
      <c r="C154" s="51">
        <f t="shared" si="13"/>
        <v>-6.6181905361639259E-2</v>
      </c>
      <c r="D154" s="51">
        <f t="shared" si="13"/>
        <v>-6.6181905361639259E-2</v>
      </c>
      <c r="E154" s="51">
        <f t="shared" si="13"/>
        <v>-6.7135712259571489E-2</v>
      </c>
      <c r="F154" s="51">
        <f t="shared" si="13"/>
        <v>-6.7135712259571489E-2</v>
      </c>
      <c r="G154" s="51">
        <f t="shared" si="13"/>
        <v>-6.7135712259571489E-2</v>
      </c>
      <c r="H154" s="51">
        <f t="shared" si="13"/>
        <v>-6.7135712259571489E-2</v>
      </c>
      <c r="I154" s="51">
        <f t="shared" si="13"/>
        <v>-8.1006600732362433E-2</v>
      </c>
      <c r="J154" s="51">
        <f t="shared" si="13"/>
        <v>-0.10033539913282774</v>
      </c>
      <c r="K154" s="51">
        <f t="shared" si="13"/>
        <v>-9.8648777292485001E-2</v>
      </c>
      <c r="L154" s="51">
        <f t="shared" si="13"/>
        <v>-9.8648777292485001E-2</v>
      </c>
      <c r="M154" s="51">
        <f t="shared" si="13"/>
        <v>-9.8648777292485001E-2</v>
      </c>
      <c r="N154" s="51">
        <f t="shared" si="13"/>
        <v>-9.8648777292485001E-2</v>
      </c>
      <c r="O154" s="51">
        <f t="shared" si="13"/>
        <v>-9.8648777292485001E-2</v>
      </c>
      <c r="P154" s="51">
        <f t="shared" si="13"/>
        <v>-0.10038418275338912</v>
      </c>
      <c r="Q154" s="51">
        <f t="shared" si="13"/>
        <v>-0.10038418275338912</v>
      </c>
      <c r="R154" s="51">
        <f t="shared" si="13"/>
        <v>-0.10072649420302282</v>
      </c>
      <c r="S154" s="51">
        <f t="shared" si="13"/>
        <v>-0.10072649420302282</v>
      </c>
      <c r="T154" s="51">
        <f t="shared" si="13"/>
        <v>-0.10018763469893777</v>
      </c>
      <c r="U154" s="51">
        <f t="shared" si="13"/>
        <v>-0.10018763469893777</v>
      </c>
      <c r="V154" s="51">
        <f t="shared" si="13"/>
        <v>-0.11697245658683619</v>
      </c>
      <c r="W154" s="51">
        <f t="shared" si="13"/>
        <v>-0.11697245658683619</v>
      </c>
      <c r="X154" s="51">
        <f t="shared" si="13"/>
        <v>-0.11759180467993191</v>
      </c>
      <c r="Y154" s="51">
        <f t="shared" si="13"/>
        <v>-0.12466518173032748</v>
      </c>
      <c r="Z154" s="51">
        <f t="shared" si="13"/>
        <v>-0.12466518173032748</v>
      </c>
      <c r="AA154" s="50"/>
    </row>
    <row r="155" spans="1:27">
      <c r="A155" s="50">
        <f t="shared" si="11"/>
        <v>1992</v>
      </c>
      <c r="B155" s="51">
        <f t="shared" si="13"/>
        <v>-6.5755654761718296E-2</v>
      </c>
      <c r="C155" s="51">
        <f t="shared" si="13"/>
        <v>-6.5755654761718296E-2</v>
      </c>
      <c r="D155" s="51">
        <f t="shared" si="13"/>
        <v>-6.5755654761718296E-2</v>
      </c>
      <c r="E155" s="51">
        <f t="shared" si="13"/>
        <v>-6.6779985853509194E-2</v>
      </c>
      <c r="F155" s="51">
        <f t="shared" si="13"/>
        <v>-6.6779985853509194E-2</v>
      </c>
      <c r="G155" s="51">
        <f t="shared" si="13"/>
        <v>-6.6779985853509194E-2</v>
      </c>
      <c r="H155" s="51">
        <f t="shared" si="13"/>
        <v>-6.6779985853509194E-2</v>
      </c>
      <c r="I155" s="51">
        <f t="shared" si="13"/>
        <v>-7.9449463887382055E-2</v>
      </c>
      <c r="J155" s="51">
        <f t="shared" si="13"/>
        <v>-0.10107218318270039</v>
      </c>
      <c r="K155" s="51">
        <f t="shared" si="13"/>
        <v>-9.9470251854850478E-2</v>
      </c>
      <c r="L155" s="51">
        <f t="shared" si="13"/>
        <v>-9.9470251854850478E-2</v>
      </c>
      <c r="M155" s="51">
        <f t="shared" si="13"/>
        <v>-9.9470251854850478E-2</v>
      </c>
      <c r="N155" s="51">
        <f t="shared" si="13"/>
        <v>-9.9470251854850478E-2</v>
      </c>
      <c r="O155" s="51">
        <f t="shared" si="13"/>
        <v>-9.9291382656236493E-2</v>
      </c>
      <c r="P155" s="51">
        <f t="shared" si="13"/>
        <v>-0.10087618393225617</v>
      </c>
      <c r="Q155" s="51">
        <f t="shared" si="13"/>
        <v>-0.10087618393225617</v>
      </c>
      <c r="R155" s="51">
        <f t="shared" si="13"/>
        <v>-0.10142483367792199</v>
      </c>
      <c r="S155" s="51">
        <f t="shared" si="13"/>
        <v>-0.10142483367792199</v>
      </c>
      <c r="T155" s="51">
        <f t="shared" si="13"/>
        <v>-0.10091783549098532</v>
      </c>
      <c r="U155" s="51">
        <f t="shared" si="13"/>
        <v>-0.10091783549098532</v>
      </c>
      <c r="V155" s="51">
        <f t="shared" si="13"/>
        <v>-0.12105129499960843</v>
      </c>
      <c r="W155" s="51">
        <f t="shared" si="13"/>
        <v>-0.12105129499960843</v>
      </c>
      <c r="X155" s="51">
        <f t="shared" si="13"/>
        <v>-0.12260708453090541</v>
      </c>
      <c r="Y155" s="51">
        <f t="shared" si="13"/>
        <v>-0.12990665121129896</v>
      </c>
      <c r="Z155" s="51">
        <f t="shared" si="13"/>
        <v>-0.12990665121129896</v>
      </c>
      <c r="AA155" s="50"/>
    </row>
    <row r="156" spans="1:27">
      <c r="A156" s="50">
        <f t="shared" si="11"/>
        <v>1993</v>
      </c>
      <c r="B156" s="51">
        <f t="shared" si="13"/>
        <v>-6.5076153288015637E-2</v>
      </c>
      <c r="C156" s="51">
        <f t="shared" si="13"/>
        <v>-6.5076153288015637E-2</v>
      </c>
      <c r="D156" s="51">
        <f t="shared" si="13"/>
        <v>-6.5076153288015637E-2</v>
      </c>
      <c r="E156" s="51">
        <f t="shared" si="13"/>
        <v>-6.6317715728252624E-2</v>
      </c>
      <c r="F156" s="51">
        <f t="shared" si="13"/>
        <v>-6.6317715728252624E-2</v>
      </c>
      <c r="G156" s="51">
        <f t="shared" si="13"/>
        <v>-6.6317715728252624E-2</v>
      </c>
      <c r="H156" s="51">
        <f t="shared" si="13"/>
        <v>-6.6317715728252624E-2</v>
      </c>
      <c r="I156" s="51">
        <f t="shared" si="13"/>
        <v>-7.9338743962080294E-2</v>
      </c>
      <c r="J156" s="51">
        <f t="shared" si="13"/>
        <v>-0.10465879968826575</v>
      </c>
      <c r="K156" s="51">
        <f t="shared" si="13"/>
        <v>-0.10303185258359349</v>
      </c>
      <c r="L156" s="51">
        <f t="shared" si="13"/>
        <v>-0.10303185258359349</v>
      </c>
      <c r="M156" s="51">
        <f t="shared" si="13"/>
        <v>-0.10303185258359349</v>
      </c>
      <c r="N156" s="51">
        <f t="shared" si="13"/>
        <v>-0.10303185258359349</v>
      </c>
      <c r="O156" s="51">
        <f t="shared" si="13"/>
        <v>-0.10285951371300639</v>
      </c>
      <c r="P156" s="51">
        <f t="shared" si="13"/>
        <v>-0.10421664308367506</v>
      </c>
      <c r="Q156" s="51">
        <f t="shared" si="13"/>
        <v>-0.10421664308367506</v>
      </c>
      <c r="R156" s="51">
        <f t="shared" si="13"/>
        <v>-0.10472704403833455</v>
      </c>
      <c r="S156" s="51">
        <f t="shared" si="13"/>
        <v>-0.10472704403833455</v>
      </c>
      <c r="T156" s="51">
        <f t="shared" si="13"/>
        <v>-0.10423836899511063</v>
      </c>
      <c r="U156" s="51">
        <f t="shared" si="13"/>
        <v>-0.10423836899511063</v>
      </c>
      <c r="V156" s="51">
        <f t="shared" si="13"/>
        <v>-0.12447009800021047</v>
      </c>
      <c r="W156" s="51">
        <f t="shared" si="13"/>
        <v>-0.12444808529541096</v>
      </c>
      <c r="X156" s="51">
        <f t="shared" si="13"/>
        <v>-0.12659509084954956</v>
      </c>
      <c r="Y156" s="51">
        <f t="shared" si="13"/>
        <v>-0.13392143248823041</v>
      </c>
      <c r="Z156" s="51">
        <f t="shared" si="13"/>
        <v>-0.13392143248823041</v>
      </c>
      <c r="AA156" s="50"/>
    </row>
    <row r="157" spans="1:27">
      <c r="A157" s="50">
        <f t="shared" si="11"/>
        <v>1994</v>
      </c>
      <c r="B157" s="51">
        <f t="shared" si="13"/>
        <v>-6.3495947490774585E-2</v>
      </c>
      <c r="C157" s="51">
        <f t="shared" si="13"/>
        <v>-6.3495947490774585E-2</v>
      </c>
      <c r="D157" s="51">
        <f t="shared" si="13"/>
        <v>-6.3495947490774585E-2</v>
      </c>
      <c r="E157" s="51">
        <f t="shared" si="13"/>
        <v>-6.4697865993653902E-2</v>
      </c>
      <c r="F157" s="51">
        <f t="shared" si="13"/>
        <v>-6.4697865993653902E-2</v>
      </c>
      <c r="G157" s="51">
        <f t="shared" si="13"/>
        <v>-6.4697865993653902E-2</v>
      </c>
      <c r="H157" s="51">
        <f t="shared" si="13"/>
        <v>-6.4697865993653902E-2</v>
      </c>
      <c r="I157" s="51">
        <f t="shared" si="13"/>
        <v>-7.7300950769665366E-2</v>
      </c>
      <c r="J157" s="51">
        <f t="shared" si="13"/>
        <v>-0.10711949486367922</v>
      </c>
      <c r="K157" s="51">
        <f t="shared" si="13"/>
        <v>-0.10553919883008267</v>
      </c>
      <c r="L157" s="51">
        <f t="shared" si="13"/>
        <v>-0.10553919883008267</v>
      </c>
      <c r="M157" s="51">
        <f t="shared" si="13"/>
        <v>-0.10553919883008267</v>
      </c>
      <c r="N157" s="51">
        <f t="shared" si="13"/>
        <v>-0.10553919883008267</v>
      </c>
      <c r="O157" s="51">
        <f t="shared" si="13"/>
        <v>-0.10537555699428891</v>
      </c>
      <c r="P157" s="51">
        <f t="shared" si="13"/>
        <v>-0.10679712805285491</v>
      </c>
      <c r="Q157" s="51">
        <f t="shared" si="13"/>
        <v>-0.10679712805285491</v>
      </c>
      <c r="R157" s="51">
        <f t="shared" si="13"/>
        <v>-0.10726926083269017</v>
      </c>
      <c r="S157" s="51">
        <f t="shared" si="13"/>
        <v>-0.10726926083269017</v>
      </c>
      <c r="T157" s="51">
        <f t="shared" si="13"/>
        <v>-0.10680480644519963</v>
      </c>
      <c r="U157" s="51">
        <f t="shared" si="13"/>
        <v>-0.10680480644519963</v>
      </c>
      <c r="V157" s="51">
        <f t="shared" si="13"/>
        <v>-0.13036561390998547</v>
      </c>
      <c r="W157" s="51">
        <f t="shared" si="13"/>
        <v>-0.13034049550822024</v>
      </c>
      <c r="X157" s="51">
        <f t="shared" si="13"/>
        <v>-0.13233418813288078</v>
      </c>
      <c r="Y157" s="51">
        <f t="shared" si="13"/>
        <v>-0.14078067669561922</v>
      </c>
      <c r="Z157" s="51">
        <f t="shared" si="13"/>
        <v>-0.14078067669561922</v>
      </c>
      <c r="AA157" s="50"/>
    </row>
    <row r="158" spans="1:27">
      <c r="A158" s="50">
        <f t="shared" si="11"/>
        <v>1995</v>
      </c>
      <c r="B158" s="51">
        <f t="shared" si="13"/>
        <v>-6.4771126496140918E-2</v>
      </c>
      <c r="C158" s="51">
        <f t="shared" si="13"/>
        <v>-6.4771126496140918E-2</v>
      </c>
      <c r="D158" s="51">
        <f t="shared" si="13"/>
        <v>-6.4771126496140918E-2</v>
      </c>
      <c r="E158" s="51">
        <f t="shared" si="13"/>
        <v>-6.5681804050283121E-2</v>
      </c>
      <c r="F158" s="51">
        <f t="shared" si="13"/>
        <v>-6.5681804050283121E-2</v>
      </c>
      <c r="G158" s="51">
        <f t="shared" si="13"/>
        <v>-6.5681804050283121E-2</v>
      </c>
      <c r="H158" s="51">
        <f t="shared" si="13"/>
        <v>-6.5681804050283121E-2</v>
      </c>
      <c r="I158" s="51">
        <f t="shared" si="13"/>
        <v>-7.7392424739175292E-2</v>
      </c>
      <c r="J158" s="51">
        <f t="shared" si="13"/>
        <v>-0.10872178005265942</v>
      </c>
      <c r="K158" s="51">
        <f t="shared" si="13"/>
        <v>-0.10720505314816076</v>
      </c>
      <c r="L158" s="51">
        <f t="shared" si="13"/>
        <v>-0.10720505314816076</v>
      </c>
      <c r="M158" s="51">
        <f t="shared" si="13"/>
        <v>-0.10720505314816076</v>
      </c>
      <c r="N158" s="51">
        <f t="shared" si="13"/>
        <v>-0.10705132166889397</v>
      </c>
      <c r="O158" s="51">
        <f t="shared" si="13"/>
        <v>-0.10689791823264494</v>
      </c>
      <c r="P158" s="51">
        <f t="shared" si="13"/>
        <v>-0.10851079161601707</v>
      </c>
      <c r="Q158" s="51">
        <f t="shared" si="13"/>
        <v>-0.10851079161601707</v>
      </c>
      <c r="R158" s="51">
        <f t="shared" si="13"/>
        <v>-0.10894651367229091</v>
      </c>
      <c r="S158" s="51">
        <f t="shared" si="13"/>
        <v>-0.10894651367229091</v>
      </c>
      <c r="T158" s="51">
        <f t="shared" si="13"/>
        <v>-0.1085101478905196</v>
      </c>
      <c r="U158" s="51">
        <f t="shared" si="13"/>
        <v>-0.1085101478905196</v>
      </c>
      <c r="V158" s="51">
        <f t="shared" si="13"/>
        <v>-0.13265285048631281</v>
      </c>
      <c r="W158" s="51">
        <f t="shared" si="13"/>
        <v>-0.13262780055632628</v>
      </c>
      <c r="X158" s="51">
        <f t="shared" si="13"/>
        <v>-0.13433845581717752</v>
      </c>
      <c r="Y158" s="51">
        <f t="shared" si="13"/>
        <v>-0.14443494183867644</v>
      </c>
      <c r="Z158" s="51">
        <f t="shared" si="13"/>
        <v>-0.14443494183867644</v>
      </c>
      <c r="AA158" s="50"/>
    </row>
    <row r="159" spans="1:27">
      <c r="A159" s="50">
        <f t="shared" si="11"/>
        <v>1996</v>
      </c>
      <c r="B159" s="51">
        <f t="shared" si="13"/>
        <v>-6.3134425594902455E-2</v>
      </c>
      <c r="C159" s="51">
        <f t="shared" si="13"/>
        <v>-6.3134425594902455E-2</v>
      </c>
      <c r="D159" s="51">
        <f t="shared" si="13"/>
        <v>-6.3134425594902455E-2</v>
      </c>
      <c r="E159" s="51">
        <f t="shared" si="13"/>
        <v>-6.4021063302897918E-2</v>
      </c>
      <c r="F159" s="51">
        <f t="shared" si="13"/>
        <v>-6.4021063302897918E-2</v>
      </c>
      <c r="G159" s="51">
        <f t="shared" si="13"/>
        <v>-6.4021063302897918E-2</v>
      </c>
      <c r="H159" s="51">
        <f t="shared" si="13"/>
        <v>-6.4021063302897918E-2</v>
      </c>
      <c r="I159" s="51">
        <f t="shared" si="13"/>
        <v>-7.4826719958420718E-2</v>
      </c>
      <c r="J159" s="51">
        <f t="shared" si="13"/>
        <v>-0.10721166089730494</v>
      </c>
      <c r="K159" s="51">
        <f t="shared" si="13"/>
        <v>-0.10615181319830758</v>
      </c>
      <c r="L159" s="51">
        <f t="shared" si="13"/>
        <v>-0.10615181319830758</v>
      </c>
      <c r="M159" s="51">
        <f t="shared" si="13"/>
        <v>-0.10615181319830758</v>
      </c>
      <c r="N159" s="51">
        <f t="shared" si="13"/>
        <v>-0.10601076495780648</v>
      </c>
      <c r="O159" s="51">
        <f t="shared" si="13"/>
        <v>-0.10586999564564159</v>
      </c>
      <c r="P159" s="51">
        <f t="shared" si="13"/>
        <v>-0.10767992161786544</v>
      </c>
      <c r="Q159" s="51">
        <f t="shared" si="13"/>
        <v>-0.10767992161786544</v>
      </c>
      <c r="R159" s="51">
        <f t="shared" si="13"/>
        <v>-0.10808361473036898</v>
      </c>
      <c r="S159" s="51">
        <f t="shared" si="13"/>
        <v>-0.10808361473036898</v>
      </c>
      <c r="T159" s="51">
        <f t="shared" si="13"/>
        <v>-0.10768280988072387</v>
      </c>
      <c r="U159" s="51">
        <f t="shared" si="13"/>
        <v>-0.10768280988072387</v>
      </c>
      <c r="V159" s="51">
        <f t="shared" si="13"/>
        <v>-0.13200103924193474</v>
      </c>
      <c r="W159" s="51">
        <f t="shared" si="13"/>
        <v>-0.131978261661301</v>
      </c>
      <c r="X159" s="51">
        <f t="shared" si="13"/>
        <v>-0.13391745745027461</v>
      </c>
      <c r="Y159" s="51">
        <f t="shared" si="13"/>
        <v>-0.14474628549680912</v>
      </c>
      <c r="Z159" s="51">
        <f t="shared" si="13"/>
        <v>-0.14474628549680912</v>
      </c>
      <c r="AA159" s="50"/>
    </row>
    <row r="160" spans="1:27">
      <c r="A160" s="50">
        <f t="shared" si="11"/>
        <v>1997</v>
      </c>
      <c r="B160" s="51">
        <f t="shared" si="13"/>
        <v>-6.1632076002344549E-2</v>
      </c>
      <c r="C160" s="51">
        <f t="shared" si="13"/>
        <v>-6.1632076002344549E-2</v>
      </c>
      <c r="D160" s="51">
        <f t="shared" si="13"/>
        <v>-6.1632076002344549E-2</v>
      </c>
      <c r="E160" s="51">
        <f t="shared" si="13"/>
        <v>-6.3295463499883242E-2</v>
      </c>
      <c r="F160" s="51">
        <f t="shared" si="13"/>
        <v>-6.3295463499883242E-2</v>
      </c>
      <c r="G160" s="51">
        <f t="shared" si="13"/>
        <v>-6.3389651514607848E-2</v>
      </c>
      <c r="H160" s="51">
        <f t="shared" si="13"/>
        <v>-6.3389651514607848E-2</v>
      </c>
      <c r="I160" s="51">
        <f t="shared" si="13"/>
        <v>-7.3284576774688581E-2</v>
      </c>
      <c r="J160" s="51">
        <f t="shared" si="13"/>
        <v>-0.10504781224400461</v>
      </c>
      <c r="K160" s="51">
        <f t="shared" si="13"/>
        <v>-0.10412093397224154</v>
      </c>
      <c r="L160" s="51">
        <f t="shared" si="13"/>
        <v>-0.10412093397224154</v>
      </c>
      <c r="M160" s="51">
        <f t="shared" si="13"/>
        <v>-0.10412093397224154</v>
      </c>
      <c r="N160" s="51">
        <f t="shared" si="13"/>
        <v>-0.10399165768133756</v>
      </c>
      <c r="O160" s="51">
        <f t="shared" si="13"/>
        <v>-0.10386262032751192</v>
      </c>
      <c r="P160" s="51">
        <f t="shared" si="13"/>
        <v>-0.10572280346377205</v>
      </c>
      <c r="Q160" s="51">
        <f t="shared" si="13"/>
        <v>-0.10589687128122749</v>
      </c>
      <c r="R160" s="51">
        <f t="shared" si="13"/>
        <v>-0.10627525014246808</v>
      </c>
      <c r="S160" s="51">
        <f t="shared" si="13"/>
        <v>-0.10627525014246808</v>
      </c>
      <c r="T160" s="51">
        <f t="shared" si="13"/>
        <v>-0.10590652509373666</v>
      </c>
      <c r="U160" s="51">
        <f t="shared" si="13"/>
        <v>-0.10590652509373666</v>
      </c>
      <c r="V160" s="51">
        <f t="shared" si="13"/>
        <v>-0.13144361963274609</v>
      </c>
      <c r="W160" s="51">
        <f t="shared" si="13"/>
        <v>-0.13142291260295835</v>
      </c>
      <c r="X160" s="51">
        <f t="shared" si="13"/>
        <v>-0.13336599845344277</v>
      </c>
      <c r="Y160" s="51">
        <f t="shared" si="13"/>
        <v>-0.14355271485286147</v>
      </c>
      <c r="Z160" s="51">
        <f t="shared" si="13"/>
        <v>-0.14355271485286147</v>
      </c>
      <c r="AA160" s="50"/>
    </row>
    <row r="161" spans="1:27">
      <c r="A161" s="50">
        <f t="shared" si="11"/>
        <v>1998</v>
      </c>
      <c r="B161" s="51">
        <f t="shared" si="13"/>
        <v>-6.025120395289929E-2</v>
      </c>
      <c r="C161" s="51">
        <f t="shared" si="13"/>
        <v>-6.025120395289929E-2</v>
      </c>
      <c r="D161" s="51">
        <f t="shared" si="13"/>
        <v>-6.025120395289929E-2</v>
      </c>
      <c r="E161" s="51">
        <f t="shared" si="13"/>
        <v>-6.2726039371462705E-2</v>
      </c>
      <c r="F161" s="51">
        <f t="shared" si="13"/>
        <v>-6.2726039371462705E-2</v>
      </c>
      <c r="G161" s="51">
        <f t="shared" si="13"/>
        <v>-6.2813536982256446E-2</v>
      </c>
      <c r="H161" s="51">
        <f t="shared" si="13"/>
        <v>-6.2813536982256446E-2</v>
      </c>
      <c r="I161" s="51">
        <f t="shared" si="13"/>
        <v>-7.2468047640920297E-2</v>
      </c>
      <c r="J161" s="51">
        <f t="shared" si="13"/>
        <v>-0.10381220926980317</v>
      </c>
      <c r="K161" s="51">
        <f t="shared" si="13"/>
        <v>-0.10346474938085926</v>
      </c>
      <c r="L161" s="51">
        <f t="shared" si="13"/>
        <v>-0.10346474938085926</v>
      </c>
      <c r="M161" s="51">
        <f t="shared" si="13"/>
        <v>-0.10346474938085926</v>
      </c>
      <c r="N161" s="51">
        <f t="shared" si="13"/>
        <v>-0.10334668868085894</v>
      </c>
      <c r="O161" s="51">
        <f t="shared" si="13"/>
        <v>-0.10322882854304583</v>
      </c>
      <c r="P161" s="51">
        <f t="shared" si="13"/>
        <v>-0.10558659204786014</v>
      </c>
      <c r="Q161" s="51">
        <f t="shared" si="13"/>
        <v>-0.10576323289091594</v>
      </c>
      <c r="R161" s="51">
        <f t="shared" si="13"/>
        <v>-0.10611086932831504</v>
      </c>
      <c r="S161" s="51">
        <f t="shared" si="13"/>
        <v>-0.10611086932831504</v>
      </c>
      <c r="T161" s="51">
        <f t="shared" si="13"/>
        <v>-0.10577257941957285</v>
      </c>
      <c r="U161" s="51">
        <f t="shared" si="13"/>
        <v>-0.10577257941957285</v>
      </c>
      <c r="V161" s="51">
        <f t="shared" si="13"/>
        <v>-0.13285101164155744</v>
      </c>
      <c r="W161" s="51">
        <f t="shared" si="13"/>
        <v>-0.13283116983467114</v>
      </c>
      <c r="X161" s="51">
        <f t="shared" si="13"/>
        <v>-0.13491228242499409</v>
      </c>
      <c r="Y161" s="51">
        <f t="shared" si="13"/>
        <v>-0.14552474485894296</v>
      </c>
      <c r="Z161" s="51">
        <f t="shared" si="13"/>
        <v>-0.14552474485894296</v>
      </c>
      <c r="AA161" s="50"/>
    </row>
    <row r="162" spans="1:27">
      <c r="A162" s="50">
        <f t="shared" si="11"/>
        <v>1999</v>
      </c>
      <c r="B162" s="51">
        <f t="shared" si="13"/>
        <v>-5.8798320210309618E-2</v>
      </c>
      <c r="C162" s="51">
        <f t="shared" si="13"/>
        <v>-5.8798320210309618E-2</v>
      </c>
      <c r="D162" s="51">
        <f t="shared" si="13"/>
        <v>-5.8798320210309618E-2</v>
      </c>
      <c r="E162" s="51">
        <f t="shared" si="13"/>
        <v>-6.0965993220020165E-2</v>
      </c>
      <c r="F162" s="51">
        <f t="shared" si="13"/>
        <v>-6.0965993220020165E-2</v>
      </c>
      <c r="G162" s="51">
        <f t="shared" si="13"/>
        <v>-6.1050007830545927E-2</v>
      </c>
      <c r="H162" s="51">
        <f t="shared" si="13"/>
        <v>-6.1050007830545927E-2</v>
      </c>
      <c r="I162" s="51">
        <f t="shared" si="13"/>
        <v>-6.9976764657265322E-2</v>
      </c>
      <c r="J162" s="51">
        <f t="shared" si="13"/>
        <v>-0.1032075241358108</v>
      </c>
      <c r="K162" s="51">
        <f t="shared" si="13"/>
        <v>-0.10279103186393423</v>
      </c>
      <c r="L162" s="51">
        <f t="shared" si="13"/>
        <v>-0.10279103186393423</v>
      </c>
      <c r="M162" s="51">
        <f t="shared" si="13"/>
        <v>-0.11652234556804719</v>
      </c>
      <c r="N162" s="51">
        <f t="shared" si="13"/>
        <v>-0.10268241113596244</v>
      </c>
      <c r="O162" s="51">
        <f t="shared" si="13"/>
        <v>-0.10257396130918828</v>
      </c>
      <c r="P162" s="51">
        <f t="shared" si="13"/>
        <v>-0.10514046691474654</v>
      </c>
      <c r="Q162" s="51">
        <f t="shared" si="13"/>
        <v>-0.10530513513042883</v>
      </c>
      <c r="R162" s="51">
        <f t="shared" si="13"/>
        <v>-0.10562723974633237</v>
      </c>
      <c r="S162" s="51">
        <f t="shared" si="13"/>
        <v>-0.10562723974633237</v>
      </c>
      <c r="T162" s="51">
        <f t="shared" si="13"/>
        <v>-0.10531530318545457</v>
      </c>
      <c r="U162" s="51">
        <f t="shared" si="13"/>
        <v>-0.10531530318545457</v>
      </c>
      <c r="V162" s="51">
        <f t="shared" si="13"/>
        <v>-0.1314925599811938</v>
      </c>
      <c r="W162" s="51">
        <f t="shared" si="13"/>
        <v>-0.13147518493258692</v>
      </c>
      <c r="X162" s="51">
        <f t="shared" si="13"/>
        <v>-0.13385711524488297</v>
      </c>
      <c r="Y162" s="51">
        <f t="shared" si="13"/>
        <v>-0.14445081514079561</v>
      </c>
      <c r="Z162" s="51">
        <f t="shared" si="13"/>
        <v>-0.14445081514079561</v>
      </c>
      <c r="AA162" s="50"/>
    </row>
    <row r="163" spans="1:27">
      <c r="A163" s="50">
        <f t="shared" si="11"/>
        <v>2000</v>
      </c>
      <c r="B163" s="51">
        <f t="shared" si="13"/>
        <v>-5.8543658609141458E-2</v>
      </c>
      <c r="C163" s="51">
        <f t="shared" si="13"/>
        <v>-5.8543658609141458E-2</v>
      </c>
      <c r="D163" s="51">
        <f t="shared" si="13"/>
        <v>-5.8543658609141458E-2</v>
      </c>
      <c r="E163" s="51">
        <f t="shared" si="13"/>
        <v>-6.0356849558632963E-2</v>
      </c>
      <c r="F163" s="51">
        <f t="shared" si="13"/>
        <v>-6.0356849558632963E-2</v>
      </c>
      <c r="G163" s="51">
        <f t="shared" si="13"/>
        <v>-6.1211571150542099E-2</v>
      </c>
      <c r="H163" s="51">
        <f t="shared" si="13"/>
        <v>-6.1211571150542099E-2</v>
      </c>
      <c r="I163" s="51">
        <f t="shared" si="13"/>
        <v>-6.9142404891183173E-2</v>
      </c>
      <c r="J163" s="51">
        <f t="shared" si="13"/>
        <v>-9.9808812255757107E-2</v>
      </c>
      <c r="K163" s="51">
        <f t="shared" si="13"/>
        <v>-9.9503471025229273E-2</v>
      </c>
      <c r="L163" s="51">
        <f t="shared" si="13"/>
        <v>-9.9503471025229273E-2</v>
      </c>
      <c r="M163" s="51">
        <f t="shared" si="13"/>
        <v>-9.9503471025229273E-2</v>
      </c>
      <c r="N163" s="51">
        <f t="shared" si="13"/>
        <v>-9.9407241958789694E-2</v>
      </c>
      <c r="O163" s="51">
        <f t="shared" si="13"/>
        <v>-9.9215199393376863E-2</v>
      </c>
      <c r="P163" s="51">
        <f t="shared" si="13"/>
        <v>-0.10158278482006478</v>
      </c>
      <c r="Q163" s="51">
        <f t="shared" si="13"/>
        <v>-0.101741013306484</v>
      </c>
      <c r="R163" s="51">
        <f t="shared" si="13"/>
        <v>-0.10203614854994458</v>
      </c>
      <c r="S163" s="51">
        <f t="shared" si="13"/>
        <v>-0.10203614854994458</v>
      </c>
      <c r="T163" s="51">
        <f t="shared" si="13"/>
        <v>-0.10176092545869242</v>
      </c>
      <c r="U163" s="51">
        <f t="shared" si="13"/>
        <v>-0.10176092545869242</v>
      </c>
      <c r="V163" s="51">
        <f t="shared" si="13"/>
        <v>-0.12805884941883494</v>
      </c>
      <c r="W163" s="51">
        <f t="shared" si="13"/>
        <v>-0.12804483131098887</v>
      </c>
      <c r="X163" s="51">
        <f t="shared" si="13"/>
        <v>-0.12990390950133635</v>
      </c>
      <c r="Y163" s="51">
        <f t="shared" si="13"/>
        <v>-0.14080260344595963</v>
      </c>
      <c r="Z163" s="51">
        <f t="shared" si="13"/>
        <v>-0.14080260344595963</v>
      </c>
      <c r="AA163" s="50"/>
    </row>
    <row r="164" spans="1:27">
      <c r="A164" s="50">
        <f t="shared" si="11"/>
        <v>2001</v>
      </c>
      <c r="B164" s="51">
        <f t="shared" si="13"/>
        <v>-5.8165858989634778E-2</v>
      </c>
      <c r="C164" s="51">
        <f t="shared" si="13"/>
        <v>-5.8165858989634778E-2</v>
      </c>
      <c r="D164" s="51">
        <f t="shared" si="13"/>
        <v>-5.8165858989634778E-2</v>
      </c>
      <c r="E164" s="51">
        <f t="shared" si="13"/>
        <v>-5.9642906276159757E-2</v>
      </c>
      <c r="F164" s="51">
        <f t="shared" si="13"/>
        <v>-5.9642906276159757E-2</v>
      </c>
      <c r="G164" s="51">
        <f t="shared" ref="G164:Z164" si="14">-(1-2^G115)</f>
        <v>-6.0566037754602564E-2</v>
      </c>
      <c r="H164" s="51">
        <f t="shared" si="14"/>
        <v>-6.0566037754602564E-2</v>
      </c>
      <c r="I164" s="51">
        <f t="shared" si="14"/>
        <v>-6.7930390223645332E-2</v>
      </c>
      <c r="J164" s="51">
        <f t="shared" si="14"/>
        <v>-9.7690319375566048E-2</v>
      </c>
      <c r="K164" s="51">
        <f t="shared" si="14"/>
        <v>-9.7371390391938428E-2</v>
      </c>
      <c r="L164" s="51">
        <f t="shared" si="14"/>
        <v>-9.7371390391938428E-2</v>
      </c>
      <c r="M164" s="51">
        <f t="shared" si="14"/>
        <v>-9.7371390391938428E-2</v>
      </c>
      <c r="N164" s="51">
        <f t="shared" si="14"/>
        <v>-9.7286318511103143E-2</v>
      </c>
      <c r="O164" s="51">
        <f t="shared" si="14"/>
        <v>-9.7031766484236059E-2</v>
      </c>
      <c r="P164" s="51">
        <f t="shared" si="14"/>
        <v>-9.9471636359358184E-2</v>
      </c>
      <c r="Q164" s="51">
        <f t="shared" si="14"/>
        <v>-9.961871718491988E-2</v>
      </c>
      <c r="R164" s="51">
        <f t="shared" si="14"/>
        <v>-9.9885856898465963E-2</v>
      </c>
      <c r="S164" s="51">
        <f t="shared" si="14"/>
        <v>-9.9885856898465963E-2</v>
      </c>
      <c r="T164" s="51">
        <f t="shared" si="14"/>
        <v>-9.9642345922701936E-2</v>
      </c>
      <c r="U164" s="51">
        <f t="shared" si="14"/>
        <v>-9.9345483818044089E-2</v>
      </c>
      <c r="V164" s="51">
        <f t="shared" si="14"/>
        <v>-0.12588751316356372</v>
      </c>
      <c r="W164" s="51">
        <f t="shared" si="14"/>
        <v>-0.12587583510928324</v>
      </c>
      <c r="X164" s="51">
        <f t="shared" si="14"/>
        <v>-0.12785434046314326</v>
      </c>
      <c r="Y164" s="51">
        <f t="shared" si="14"/>
        <v>-0.13931682989485283</v>
      </c>
      <c r="Z164" s="51">
        <f t="shared" si="14"/>
        <v>-0.13931682989485283</v>
      </c>
      <c r="AA164" s="50"/>
    </row>
    <row r="165" spans="1:27">
      <c r="A165" s="50">
        <f t="shared" si="11"/>
        <v>2002</v>
      </c>
      <c r="B165" s="51">
        <f t="shared" ref="B165:Z175" si="15">-(1-2^B116)</f>
        <v>-5.5381025752040069E-2</v>
      </c>
      <c r="C165" s="51">
        <f t="shared" si="15"/>
        <v>-5.5381025752040069E-2</v>
      </c>
      <c r="D165" s="51">
        <f t="shared" si="15"/>
        <v>-5.5381025752040069E-2</v>
      </c>
      <c r="E165" s="51">
        <f t="shared" si="15"/>
        <v>-5.7364639695531627E-2</v>
      </c>
      <c r="F165" s="51">
        <f t="shared" si="15"/>
        <v>-5.7364639695531627E-2</v>
      </c>
      <c r="G165" s="51">
        <f t="shared" si="15"/>
        <v>-5.8753218698860077E-2</v>
      </c>
      <c r="H165" s="51">
        <f t="shared" si="15"/>
        <v>-5.8753218698860077E-2</v>
      </c>
      <c r="I165" s="51">
        <f t="shared" si="15"/>
        <v>-6.5622048373188635E-2</v>
      </c>
      <c r="J165" s="51">
        <f t="shared" si="15"/>
        <v>-9.4308519155521853E-2</v>
      </c>
      <c r="K165" s="51">
        <f t="shared" si="15"/>
        <v>-9.4083026396769687E-2</v>
      </c>
      <c r="L165" s="51">
        <f t="shared" si="15"/>
        <v>-9.4083026396769687E-2</v>
      </c>
      <c r="M165" s="51">
        <f t="shared" si="15"/>
        <v>-9.4083026396769687E-2</v>
      </c>
      <c r="N165" s="51">
        <f t="shared" si="15"/>
        <v>-9.3913726091914396E-2</v>
      </c>
      <c r="O165" s="51">
        <f t="shared" si="15"/>
        <v>-9.3692002476702396E-2</v>
      </c>
      <c r="P165" s="51">
        <f t="shared" si="15"/>
        <v>-9.6439542200717709E-2</v>
      </c>
      <c r="Q165" s="51">
        <f t="shared" si="15"/>
        <v>-9.6632072199302699E-2</v>
      </c>
      <c r="R165" s="51">
        <f t="shared" si="15"/>
        <v>-9.6822591095541921E-2</v>
      </c>
      <c r="S165" s="51">
        <f t="shared" si="15"/>
        <v>-9.6822591095541921E-2</v>
      </c>
      <c r="T165" s="51">
        <f t="shared" si="15"/>
        <v>-9.6609732039943497E-2</v>
      </c>
      <c r="U165" s="51">
        <f t="shared" si="15"/>
        <v>-9.6367695280023868E-2</v>
      </c>
      <c r="V165" s="51">
        <f t="shared" si="15"/>
        <v>-0.12328577084071091</v>
      </c>
      <c r="W165" s="51">
        <f t="shared" si="15"/>
        <v>-0.12327619300921389</v>
      </c>
      <c r="X165" s="51">
        <f t="shared" si="15"/>
        <v>-0.12495055873362981</v>
      </c>
      <c r="Y165" s="51">
        <f t="shared" si="15"/>
        <v>-0.13611547099686039</v>
      </c>
      <c r="Z165" s="51">
        <f t="shared" si="15"/>
        <v>-0.13611547099686039</v>
      </c>
      <c r="AA165" s="50"/>
    </row>
    <row r="166" spans="1:27">
      <c r="A166" s="50">
        <f t="shared" si="11"/>
        <v>2003</v>
      </c>
      <c r="B166" s="51">
        <f t="shared" si="15"/>
        <v>-5.5910303032941755E-2</v>
      </c>
      <c r="C166" s="51">
        <f t="shared" si="15"/>
        <v>-5.5910303032941755E-2</v>
      </c>
      <c r="D166" s="51">
        <f t="shared" si="15"/>
        <v>-5.5910303032941755E-2</v>
      </c>
      <c r="E166" s="51">
        <f t="shared" si="15"/>
        <v>-5.7890083794938096E-2</v>
      </c>
      <c r="F166" s="51">
        <f t="shared" si="15"/>
        <v>-5.7890083794938096E-2</v>
      </c>
      <c r="G166" s="51">
        <f t="shared" si="15"/>
        <v>-5.9426663113445133E-2</v>
      </c>
      <c r="H166" s="51">
        <f t="shared" si="15"/>
        <v>-5.9426663113445133E-2</v>
      </c>
      <c r="I166" s="51">
        <f t="shared" si="15"/>
        <v>-6.5126989239748134E-2</v>
      </c>
      <c r="J166" s="51">
        <f t="shared" si="15"/>
        <v>-9.0643209915119538E-2</v>
      </c>
      <c r="K166" s="51">
        <f t="shared" si="15"/>
        <v>-9.0559906212655306E-2</v>
      </c>
      <c r="L166" s="51">
        <f t="shared" si="15"/>
        <v>-9.0559906212655306E-2</v>
      </c>
      <c r="M166" s="51">
        <f t="shared" si="15"/>
        <v>-9.0559906212655306E-2</v>
      </c>
      <c r="N166" s="51">
        <f t="shared" si="15"/>
        <v>-9.0420792588932541E-2</v>
      </c>
      <c r="O166" s="51">
        <f t="shared" si="15"/>
        <v>-9.0240776585005289E-2</v>
      </c>
      <c r="P166" s="51">
        <f t="shared" si="15"/>
        <v>-9.2942060167319207E-2</v>
      </c>
      <c r="Q166" s="51">
        <f t="shared" si="15"/>
        <v>-9.3120560981185374E-2</v>
      </c>
      <c r="R166" s="51">
        <f t="shared" si="15"/>
        <v>-9.329400879759786E-2</v>
      </c>
      <c r="S166" s="51">
        <f t="shared" si="15"/>
        <v>-9.329400879759786E-2</v>
      </c>
      <c r="T166" s="51">
        <f t="shared" si="15"/>
        <v>-9.3112791121633176E-2</v>
      </c>
      <c r="U166" s="51">
        <f t="shared" si="15"/>
        <v>-9.2912874496296594E-2</v>
      </c>
      <c r="V166" s="51">
        <f t="shared" si="15"/>
        <v>-0.11899214415334247</v>
      </c>
      <c r="W166" s="51">
        <f t="shared" si="15"/>
        <v>-0.11898517210798398</v>
      </c>
      <c r="X166" s="51">
        <f t="shared" si="15"/>
        <v>-0.12069420371706685</v>
      </c>
      <c r="Y166" s="51">
        <f t="shared" si="15"/>
        <v>-0.1305621486818449</v>
      </c>
      <c r="Z166" s="51">
        <f t="shared" si="15"/>
        <v>-0.1305621486818449</v>
      </c>
      <c r="AA166" s="50"/>
    </row>
    <row r="167" spans="1:27">
      <c r="A167" s="50">
        <f t="shared" si="11"/>
        <v>2004</v>
      </c>
      <c r="B167" s="51">
        <f t="shared" si="15"/>
        <v>-5.4108402892140361E-2</v>
      </c>
      <c r="C167" s="51">
        <f t="shared" si="15"/>
        <v>-5.4108402892140361E-2</v>
      </c>
      <c r="D167" s="51">
        <f t="shared" si="15"/>
        <v>-5.4108402892140361E-2</v>
      </c>
      <c r="E167" s="51">
        <f t="shared" si="15"/>
        <v>-5.6123763602525911E-2</v>
      </c>
      <c r="F167" s="51">
        <f t="shared" si="15"/>
        <v>-5.6123763602525911E-2</v>
      </c>
      <c r="G167" s="51">
        <f t="shared" si="15"/>
        <v>-5.7418470417936684E-2</v>
      </c>
      <c r="H167" s="51">
        <f t="shared" si="15"/>
        <v>-5.7418470417936684E-2</v>
      </c>
      <c r="I167" s="51">
        <f t="shared" si="15"/>
        <v>-6.2261960020462026E-2</v>
      </c>
      <c r="J167" s="51">
        <f t="shared" si="15"/>
        <v>-8.6241208920150525E-2</v>
      </c>
      <c r="K167" s="51">
        <f t="shared" si="15"/>
        <v>-8.6231022817484626E-2</v>
      </c>
      <c r="L167" s="51">
        <f t="shared" si="15"/>
        <v>-8.6231022817484626E-2</v>
      </c>
      <c r="M167" s="51">
        <f t="shared" si="15"/>
        <v>-8.6231022817484626E-2</v>
      </c>
      <c r="N167" s="51">
        <f t="shared" si="15"/>
        <v>-8.6119500862907872E-2</v>
      </c>
      <c r="O167" s="51">
        <f t="shared" si="15"/>
        <v>-8.5956151554950511E-2</v>
      </c>
      <c r="P167" s="51">
        <f t="shared" si="15"/>
        <v>-8.8735420700531753E-2</v>
      </c>
      <c r="Q167" s="51">
        <f t="shared" si="15"/>
        <v>-8.8897480141311824E-2</v>
      </c>
      <c r="R167" s="51">
        <f t="shared" si="15"/>
        <v>-8.9054982076573475E-2</v>
      </c>
      <c r="S167" s="51">
        <f t="shared" si="15"/>
        <v>-8.9054982076573475E-2</v>
      </c>
      <c r="T167" s="51">
        <f t="shared" si="15"/>
        <v>-8.8903038591375494E-2</v>
      </c>
      <c r="U167" s="51">
        <f t="shared" si="15"/>
        <v>-8.8742060174337722E-2</v>
      </c>
      <c r="V167" s="51">
        <f t="shared" si="15"/>
        <v>-0.11463755094058647</v>
      </c>
      <c r="W167" s="51">
        <f t="shared" si="15"/>
        <v>-0.11463281301007888</v>
      </c>
      <c r="X167" s="51">
        <f t="shared" si="15"/>
        <v>-0.11630651734066655</v>
      </c>
      <c r="Y167" s="51">
        <f t="shared" si="15"/>
        <v>-0.12526731081332032</v>
      </c>
      <c r="Z167" s="51">
        <f t="shared" si="15"/>
        <v>-0.12526731081332032</v>
      </c>
      <c r="AA167" s="50"/>
    </row>
    <row r="168" spans="1:27">
      <c r="A168" s="50">
        <f t="shared" si="11"/>
        <v>2005</v>
      </c>
      <c r="B168" s="51">
        <f t="shared" si="15"/>
        <v>-7.7375388831822378E-2</v>
      </c>
      <c r="C168" s="51">
        <f t="shared" si="15"/>
        <v>-5.6127634811878879E-2</v>
      </c>
      <c r="D168" s="51">
        <f t="shared" si="15"/>
        <v>-5.6030237205446753E-2</v>
      </c>
      <c r="E168" s="51">
        <f t="shared" si="15"/>
        <v>-5.7979835195904772E-2</v>
      </c>
      <c r="F168" s="51">
        <f t="shared" si="15"/>
        <v>-5.7979835195904772E-2</v>
      </c>
      <c r="G168" s="51">
        <f t="shared" si="15"/>
        <v>-5.9090275987498497E-2</v>
      </c>
      <c r="H168" s="51">
        <f t="shared" si="15"/>
        <v>-5.9090275987498497E-2</v>
      </c>
      <c r="I168" s="51">
        <f t="shared" si="15"/>
        <v>-6.308380444745032E-2</v>
      </c>
      <c r="J168" s="51">
        <f t="shared" si="15"/>
        <v>-8.471992455825661E-2</v>
      </c>
      <c r="K168" s="51">
        <f t="shared" si="15"/>
        <v>-8.4738293114484775E-2</v>
      </c>
      <c r="L168" s="51">
        <f t="shared" si="15"/>
        <v>-8.4738293114484775E-2</v>
      </c>
      <c r="M168" s="51">
        <f t="shared" si="15"/>
        <v>-8.4738293114484775E-2</v>
      </c>
      <c r="N168" s="51">
        <f t="shared" si="15"/>
        <v>-8.4553900333615983E-2</v>
      </c>
      <c r="O168" s="51">
        <f t="shared" si="15"/>
        <v>-8.4424011966585333E-2</v>
      </c>
      <c r="P168" s="51">
        <f t="shared" si="15"/>
        <v>-8.726002065504157E-2</v>
      </c>
      <c r="Q168" s="51">
        <f t="shared" si="15"/>
        <v>-8.7405195812852332E-2</v>
      </c>
      <c r="R168" s="51">
        <f t="shared" si="15"/>
        <v>-8.7500859552065435E-2</v>
      </c>
      <c r="S168" s="51">
        <f t="shared" si="15"/>
        <v>-8.7500859552065435E-2</v>
      </c>
      <c r="T168" s="51">
        <f t="shared" si="15"/>
        <v>-8.7370348364816497E-2</v>
      </c>
      <c r="U168" s="51">
        <f t="shared" si="15"/>
        <v>-8.723421489743366E-2</v>
      </c>
      <c r="V168" s="51">
        <f t="shared" si="15"/>
        <v>-0.11230903769148726</v>
      </c>
      <c r="W168" s="51">
        <f t="shared" si="15"/>
        <v>-0.11230548419207564</v>
      </c>
      <c r="X168" s="51">
        <f t="shared" si="15"/>
        <v>-0.11379194044864793</v>
      </c>
      <c r="Y168" s="51">
        <f t="shared" si="15"/>
        <v>-0.12279741575020076</v>
      </c>
      <c r="Z168" s="51">
        <f t="shared" si="15"/>
        <v>-0.12279741575020076</v>
      </c>
      <c r="AA168" s="50"/>
    </row>
    <row r="169" spans="1:27">
      <c r="A169" s="50">
        <f t="shared" si="11"/>
        <v>2006</v>
      </c>
      <c r="B169" s="51">
        <f t="shared" si="15"/>
        <v>-5.6845475512288246E-2</v>
      </c>
      <c r="C169" s="51">
        <f t="shared" si="15"/>
        <v>-5.6845475512288246E-2</v>
      </c>
      <c r="D169" s="51">
        <f t="shared" si="15"/>
        <v>-5.6783479585236885E-2</v>
      </c>
      <c r="E169" s="51">
        <f t="shared" si="15"/>
        <v>-5.8369747101714164E-2</v>
      </c>
      <c r="F169" s="51">
        <f t="shared" si="15"/>
        <v>-5.8369747101714164E-2</v>
      </c>
      <c r="G169" s="51">
        <f t="shared" si="15"/>
        <v>-5.9340616060374662E-2</v>
      </c>
      <c r="H169" s="51">
        <f t="shared" si="15"/>
        <v>-5.9340616060374662E-2</v>
      </c>
      <c r="I169" s="51">
        <f t="shared" si="15"/>
        <v>-6.2653579338887488E-2</v>
      </c>
      <c r="J169" s="51">
        <f t="shared" si="15"/>
        <v>-8.2180325899811058E-2</v>
      </c>
      <c r="K169" s="51">
        <f t="shared" si="15"/>
        <v>-8.2233396947041015E-2</v>
      </c>
      <c r="L169" s="51">
        <f t="shared" si="15"/>
        <v>-8.2233396947041015E-2</v>
      </c>
      <c r="M169" s="51">
        <f t="shared" si="15"/>
        <v>-8.2233396947041015E-2</v>
      </c>
      <c r="N169" s="51">
        <f t="shared" si="15"/>
        <v>-8.2005264357370766E-2</v>
      </c>
      <c r="O169" s="51">
        <f t="shared" si="15"/>
        <v>-8.18622750250102E-2</v>
      </c>
      <c r="P169" s="51">
        <f t="shared" si="15"/>
        <v>-8.4710517046729605E-2</v>
      </c>
      <c r="Q169" s="51">
        <f t="shared" si="15"/>
        <v>-8.4738558856694013E-2</v>
      </c>
      <c r="R169" s="51">
        <f t="shared" si="15"/>
        <v>-8.4824909389006553E-2</v>
      </c>
      <c r="S169" s="51">
        <f t="shared" si="15"/>
        <v>-8.4824909389006553E-2</v>
      </c>
      <c r="T169" s="51">
        <f t="shared" si="15"/>
        <v>-8.4715261542169684E-2</v>
      </c>
      <c r="U169" s="51">
        <f t="shared" si="15"/>
        <v>-8.4731932936997656E-2</v>
      </c>
      <c r="V169" s="51">
        <f t="shared" si="15"/>
        <v>-0.10895361058056641</v>
      </c>
      <c r="W169" s="51">
        <f t="shared" si="15"/>
        <v>-0.10895136195296007</v>
      </c>
      <c r="X169" s="51">
        <f t="shared" si="15"/>
        <v>-0.11058791930781464</v>
      </c>
      <c r="Y169" s="51">
        <f t="shared" si="15"/>
        <v>-0.11901562357995976</v>
      </c>
      <c r="Z169" s="51">
        <f t="shared" si="15"/>
        <v>-0.11901562357995976</v>
      </c>
      <c r="AA169" s="50"/>
    </row>
    <row r="170" spans="1:27">
      <c r="A170" s="50">
        <f t="shared" si="11"/>
        <v>2007</v>
      </c>
      <c r="B170" s="51">
        <f t="shared" si="15"/>
        <v>-6.0297292335061536E-2</v>
      </c>
      <c r="C170" s="51">
        <f t="shared" si="15"/>
        <v>-6.0297292335061536E-2</v>
      </c>
      <c r="D170" s="51">
        <f t="shared" si="15"/>
        <v>-6.0258192539165645E-2</v>
      </c>
      <c r="E170" s="51">
        <f t="shared" si="15"/>
        <v>-6.1456097696909739E-2</v>
      </c>
      <c r="F170" s="51">
        <f t="shared" si="15"/>
        <v>-6.1456097696909739E-2</v>
      </c>
      <c r="G170" s="51">
        <f t="shared" si="15"/>
        <v>-6.2622485279519968E-2</v>
      </c>
      <c r="H170" s="51">
        <f t="shared" si="15"/>
        <v>-6.2622485279519968E-2</v>
      </c>
      <c r="I170" s="51">
        <f t="shared" si="15"/>
        <v>-6.5128120328008521E-2</v>
      </c>
      <c r="J170" s="51">
        <f t="shared" si="15"/>
        <v>-8.2489468892682494E-2</v>
      </c>
      <c r="K170" s="51">
        <f t="shared" si="15"/>
        <v>-8.2416201948345202E-2</v>
      </c>
      <c r="L170" s="51">
        <f t="shared" si="15"/>
        <v>-8.2416201948345202E-2</v>
      </c>
      <c r="M170" s="51">
        <f t="shared" si="15"/>
        <v>-8.2416201948345202E-2</v>
      </c>
      <c r="N170" s="51">
        <f t="shared" si="15"/>
        <v>-8.2166427212566506E-2</v>
      </c>
      <c r="O170" s="51">
        <f t="shared" si="15"/>
        <v>-8.1979195301118746E-2</v>
      </c>
      <c r="P170" s="51">
        <f t="shared" si="15"/>
        <v>-8.4716848166266345E-2</v>
      </c>
      <c r="Q170" s="51">
        <f t="shared" si="15"/>
        <v>-8.4670399135682528E-2</v>
      </c>
      <c r="R170" s="51">
        <f t="shared" si="15"/>
        <v>-8.4713126105795844E-2</v>
      </c>
      <c r="S170" s="51">
        <f t="shared" si="15"/>
        <v>-8.4713126105795844E-2</v>
      </c>
      <c r="T170" s="51">
        <f t="shared" si="15"/>
        <v>-8.4619357711915755E-2</v>
      </c>
      <c r="U170" s="51">
        <f t="shared" si="15"/>
        <v>-8.4626123395373121E-2</v>
      </c>
      <c r="V170" s="51">
        <f t="shared" si="15"/>
        <v>-0.10631860609706711</v>
      </c>
      <c r="W170" s="51">
        <f t="shared" si="15"/>
        <v>-0.1063172493444644</v>
      </c>
      <c r="X170" s="51">
        <f t="shared" si="15"/>
        <v>-0.10816324952285195</v>
      </c>
      <c r="Y170" s="51">
        <f t="shared" si="15"/>
        <v>-0.11593705546621302</v>
      </c>
      <c r="Z170" s="51">
        <f t="shared" si="15"/>
        <v>-0.11593705546621302</v>
      </c>
      <c r="AA170" s="50"/>
    </row>
    <row r="171" spans="1:27">
      <c r="A171" s="50">
        <f t="shared" si="11"/>
        <v>2008</v>
      </c>
      <c r="B171" s="51">
        <f t="shared" si="15"/>
        <v>-6.776050169678316E-2</v>
      </c>
      <c r="C171" s="51">
        <f t="shared" si="15"/>
        <v>-6.776050169678316E-2</v>
      </c>
      <c r="D171" s="51">
        <f t="shared" si="15"/>
        <v>-6.7691793762822416E-2</v>
      </c>
      <c r="E171" s="51">
        <f t="shared" si="15"/>
        <v>-6.8281079860484706E-2</v>
      </c>
      <c r="F171" s="51">
        <f t="shared" si="15"/>
        <v>-6.8281079860484706E-2</v>
      </c>
      <c r="G171" s="51">
        <f t="shared" si="15"/>
        <v>-6.8976416511919769E-2</v>
      </c>
      <c r="H171" s="51">
        <f t="shared" si="15"/>
        <v>-6.8976416511919769E-2</v>
      </c>
      <c r="I171" s="51">
        <f t="shared" si="15"/>
        <v>-7.0804157765717912E-2</v>
      </c>
      <c r="J171" s="51">
        <f t="shared" si="15"/>
        <v>-8.4975213200384592E-2</v>
      </c>
      <c r="K171" s="51">
        <f t="shared" si="15"/>
        <v>-8.4802732863818564E-2</v>
      </c>
      <c r="L171" s="51">
        <f t="shared" si="15"/>
        <v>-8.4802732863818564E-2</v>
      </c>
      <c r="M171" s="51">
        <f t="shared" si="15"/>
        <v>-8.4802732863818564E-2</v>
      </c>
      <c r="N171" s="51">
        <f t="shared" si="15"/>
        <v>-8.4580459144768194E-2</v>
      </c>
      <c r="O171" s="51">
        <f t="shared" si="15"/>
        <v>-8.4415038229859185E-2</v>
      </c>
      <c r="P171" s="51">
        <f t="shared" si="15"/>
        <v>-8.6674062875333635E-2</v>
      </c>
      <c r="Q171" s="51">
        <f t="shared" si="15"/>
        <v>-8.6545541972368523E-2</v>
      </c>
      <c r="R171" s="51">
        <f t="shared" si="15"/>
        <v>-8.6525219294238953E-2</v>
      </c>
      <c r="S171" s="51">
        <f t="shared" si="15"/>
        <v>-8.6513684825860082E-2</v>
      </c>
      <c r="T171" s="51">
        <f t="shared" si="15"/>
        <v>-8.6432553983173399E-2</v>
      </c>
      <c r="U171" s="51">
        <f t="shared" si="15"/>
        <v>-8.64272457278904E-2</v>
      </c>
      <c r="V171" s="51">
        <f t="shared" si="15"/>
        <v>-0.10561131168005111</v>
      </c>
      <c r="W171" s="51">
        <f t="shared" si="15"/>
        <v>-0.10561026985669331</v>
      </c>
      <c r="X171" s="51">
        <f t="shared" si="15"/>
        <v>-0.10717698543395493</v>
      </c>
      <c r="Y171" s="51">
        <f t="shared" si="15"/>
        <v>-0.11461252273584233</v>
      </c>
      <c r="Z171" s="51">
        <f t="shared" si="15"/>
        <v>-0.11461252273584233</v>
      </c>
      <c r="AA171" s="50"/>
    </row>
    <row r="172" spans="1:27">
      <c r="A172" s="50">
        <f t="shared" si="11"/>
        <v>2009</v>
      </c>
      <c r="B172" s="51">
        <f t="shared" si="15"/>
        <v>-6.9839929566173908E-2</v>
      </c>
      <c r="C172" s="51">
        <f t="shared" si="15"/>
        <v>-6.9839929566173908E-2</v>
      </c>
      <c r="D172" s="51">
        <f t="shared" si="15"/>
        <v>-6.9735004920105759E-2</v>
      </c>
      <c r="E172" s="51">
        <f t="shared" si="15"/>
        <v>-7.0854915496688542E-2</v>
      </c>
      <c r="F172" s="51">
        <f t="shared" si="15"/>
        <v>-7.0854915496688542E-2</v>
      </c>
      <c r="G172" s="51">
        <f t="shared" si="15"/>
        <v>-7.1260540733781519E-2</v>
      </c>
      <c r="H172" s="51">
        <f t="shared" si="15"/>
        <v>-7.1260540733781519E-2</v>
      </c>
      <c r="I172" s="51">
        <f t="shared" si="15"/>
        <v>-7.2925036835266077E-2</v>
      </c>
      <c r="J172" s="51">
        <f t="shared" si="15"/>
        <v>-8.4554794310163772E-2</v>
      </c>
      <c r="K172" s="51">
        <f t="shared" si="15"/>
        <v>-8.4329570686891286E-2</v>
      </c>
      <c r="L172" s="51">
        <f t="shared" si="15"/>
        <v>-8.4329570686891286E-2</v>
      </c>
      <c r="M172" s="51">
        <f t="shared" si="15"/>
        <v>-8.4329570686891286E-2</v>
      </c>
      <c r="N172" s="51">
        <f t="shared" si="15"/>
        <v>-8.4255128341364283E-2</v>
      </c>
      <c r="O172" s="51">
        <f t="shared" si="15"/>
        <v>-8.4099610044220952E-2</v>
      </c>
      <c r="P172" s="51">
        <f t="shared" si="15"/>
        <v>-8.6145893825471775E-2</v>
      </c>
      <c r="Q172" s="51">
        <f t="shared" si="15"/>
        <v>-8.596575899721437E-2</v>
      </c>
      <c r="R172" s="51">
        <f t="shared" si="15"/>
        <v>-8.5927834737098863E-2</v>
      </c>
      <c r="S172" s="51">
        <f t="shared" si="15"/>
        <v>-8.591917646191527E-2</v>
      </c>
      <c r="T172" s="51">
        <f t="shared" si="15"/>
        <v>-8.58538867663311E-2</v>
      </c>
      <c r="U172" s="51">
        <f t="shared" si="15"/>
        <v>-8.5856861532591977E-2</v>
      </c>
      <c r="V172" s="51">
        <f t="shared" si="15"/>
        <v>-0.10305537242439311</v>
      </c>
      <c r="W172" s="51">
        <f t="shared" si="15"/>
        <v>-0.10305493309940561</v>
      </c>
      <c r="X172" s="51">
        <f t="shared" si="15"/>
        <v>-0.10430706486915109</v>
      </c>
      <c r="Y172" s="51">
        <f t="shared" si="15"/>
        <v>-0.11105974221757664</v>
      </c>
      <c r="Z172" s="51">
        <f t="shared" si="15"/>
        <v>-0.11105974221757664</v>
      </c>
      <c r="AA172" s="50"/>
    </row>
    <row r="173" spans="1:27">
      <c r="A173" s="50">
        <f t="shared" si="11"/>
        <v>2010</v>
      </c>
      <c r="B173" s="51">
        <f t="shared" si="15"/>
        <v>-7.4058069275428573E-2</v>
      </c>
      <c r="C173" s="51">
        <f t="shared" si="15"/>
        <v>-7.4058069275428573E-2</v>
      </c>
      <c r="D173" s="51">
        <f t="shared" si="15"/>
        <v>-7.3971305712609015E-2</v>
      </c>
      <c r="E173" s="51">
        <f t="shared" si="15"/>
        <v>-7.5461779169034848E-2</v>
      </c>
      <c r="F173" s="51">
        <f t="shared" si="15"/>
        <v>-7.5480217867816002E-2</v>
      </c>
      <c r="G173" s="51">
        <f t="shared" si="15"/>
        <v>-7.611380209076879E-2</v>
      </c>
      <c r="H173" s="51">
        <f t="shared" si="15"/>
        <v>-7.611380209076879E-2</v>
      </c>
      <c r="I173" s="51">
        <f t="shared" si="15"/>
        <v>-7.7258537364703228E-2</v>
      </c>
      <c r="J173" s="51">
        <f t="shared" si="15"/>
        <v>-8.6437842372287021E-2</v>
      </c>
      <c r="K173" s="51">
        <f t="shared" si="15"/>
        <v>-8.6200313798405204E-2</v>
      </c>
      <c r="L173" s="51">
        <f t="shared" si="15"/>
        <v>-8.6200313798405204E-2</v>
      </c>
      <c r="M173" s="51">
        <f t="shared" si="15"/>
        <v>-8.6200313798405204E-2</v>
      </c>
      <c r="N173" s="51">
        <f t="shared" si="15"/>
        <v>-8.6116075049535445E-2</v>
      </c>
      <c r="O173" s="51">
        <f t="shared" si="15"/>
        <v>-8.5968645136708433E-2</v>
      </c>
      <c r="P173" s="51">
        <f t="shared" si="15"/>
        <v>-8.77409814357063E-2</v>
      </c>
      <c r="Q173" s="51">
        <f t="shared" si="15"/>
        <v>-8.7534663638490495E-2</v>
      </c>
      <c r="R173" s="51">
        <f t="shared" si="15"/>
        <v>-8.7501145274390901E-2</v>
      </c>
      <c r="S173" s="51">
        <f t="shared" si="15"/>
        <v>-8.7549336081753526E-2</v>
      </c>
      <c r="T173" s="51">
        <f t="shared" si="15"/>
        <v>-8.7495706503713078E-2</v>
      </c>
      <c r="U173" s="51">
        <f t="shared" si="15"/>
        <v>-8.7497453326200736E-2</v>
      </c>
      <c r="V173" s="51">
        <f t="shared" si="15"/>
        <v>-0.1025416388866548</v>
      </c>
      <c r="W173" s="51">
        <f t="shared" si="15"/>
        <v>-0.11852236906760438</v>
      </c>
      <c r="X173" s="51">
        <f t="shared" si="15"/>
        <v>-0.10366322353375612</v>
      </c>
      <c r="Y173" s="51">
        <f t="shared" si="15"/>
        <v>-0.10976441698083172</v>
      </c>
      <c r="Z173" s="51">
        <f t="shared" si="15"/>
        <v>-0.10974707585766286</v>
      </c>
      <c r="AA173" s="50"/>
    </row>
    <row r="174" spans="1:27">
      <c r="A174" s="50">
        <f t="shared" si="11"/>
        <v>2011</v>
      </c>
      <c r="B174" s="51">
        <f t="shared" si="15"/>
        <v>-8.0076397151200185E-2</v>
      </c>
      <c r="C174" s="51">
        <f t="shared" si="15"/>
        <v>-8.0042071816318838E-2</v>
      </c>
      <c r="D174" s="51">
        <f t="shared" si="15"/>
        <v>-8.0064980351939541E-2</v>
      </c>
      <c r="E174" s="51">
        <f t="shared" si="15"/>
        <v>-8.2453454992450159E-2</v>
      </c>
      <c r="F174" s="51">
        <f t="shared" si="15"/>
        <v>-8.2464927965652524E-2</v>
      </c>
      <c r="G174" s="51">
        <f t="shared" si="15"/>
        <v>-8.325386078142738E-2</v>
      </c>
      <c r="H174" s="51">
        <f t="shared" si="15"/>
        <v>-8.325386078142738E-2</v>
      </c>
      <c r="I174" s="51">
        <f t="shared" si="15"/>
        <v>-8.4064592553801165E-2</v>
      </c>
      <c r="J174" s="51">
        <f t="shared" si="15"/>
        <v>-9.1052599083476071E-2</v>
      </c>
      <c r="K174" s="51">
        <f t="shared" si="15"/>
        <v>-9.0826220462709273E-2</v>
      </c>
      <c r="L174" s="51">
        <f t="shared" si="15"/>
        <v>-9.0826220462709273E-2</v>
      </c>
      <c r="M174" s="51">
        <f t="shared" si="15"/>
        <v>-9.0826220462709273E-2</v>
      </c>
      <c r="N174" s="51">
        <f t="shared" si="15"/>
        <v>-9.0746974559299587E-2</v>
      </c>
      <c r="O174" s="51">
        <f t="shared" si="15"/>
        <v>-9.0575252373583881E-2</v>
      </c>
      <c r="P174" s="51">
        <f t="shared" si="15"/>
        <v>-9.1817581932389092E-2</v>
      </c>
      <c r="Q174" s="51">
        <f t="shared" si="15"/>
        <v>-9.148606136619053E-2</v>
      </c>
      <c r="R174" s="51">
        <f t="shared" si="15"/>
        <v>-9.1438724083413137E-2</v>
      </c>
      <c r="S174" s="51">
        <f t="shared" si="15"/>
        <v>-9.1437253593012247E-2</v>
      </c>
      <c r="T174" s="51">
        <f t="shared" si="15"/>
        <v>-9.1392898373814591E-2</v>
      </c>
      <c r="U174" s="51">
        <f t="shared" si="15"/>
        <v>-9.1417287643976719E-2</v>
      </c>
      <c r="V174" s="51">
        <f t="shared" si="15"/>
        <v>-0.10361036540507362</v>
      </c>
      <c r="W174" s="51">
        <f t="shared" si="15"/>
        <v>-0.1036099903265344</v>
      </c>
      <c r="X174" s="51">
        <f t="shared" si="15"/>
        <v>-0.10458359722036115</v>
      </c>
      <c r="Y174" s="51">
        <f t="shared" si="15"/>
        <v>-0.10994123568224146</v>
      </c>
      <c r="Z174" s="51">
        <f t="shared" si="15"/>
        <v>-0.10992648595740506</v>
      </c>
      <c r="AA174" s="50"/>
    </row>
    <row r="175" spans="1:27">
      <c r="A175" s="50">
        <f t="shared" si="11"/>
        <v>2012</v>
      </c>
      <c r="B175" s="51">
        <f t="shared" si="15"/>
        <v>-8.4230096004159205E-2</v>
      </c>
      <c r="C175" s="51">
        <f t="shared" si="15"/>
        <v>-8.4200938609375275E-2</v>
      </c>
      <c r="D175" s="51">
        <f t="shared" si="15"/>
        <v>-8.4185900715206152E-2</v>
      </c>
      <c r="E175" s="51">
        <f t="shared" si="15"/>
        <v>-8.664858500906325E-2</v>
      </c>
      <c r="F175" s="51">
        <f t="shared" si="15"/>
        <v>-8.6704012066791236E-2</v>
      </c>
      <c r="G175" s="51">
        <f t="shared" ref="G175:Z175" si="16">-(1-2^G126)</f>
        <v>-8.793496497368003E-2</v>
      </c>
      <c r="H175" s="51">
        <f t="shared" si="16"/>
        <v>-8.793496497368003E-2</v>
      </c>
      <c r="I175" s="51">
        <f t="shared" si="16"/>
        <v>-8.829973283103898E-2</v>
      </c>
      <c r="J175" s="51">
        <f t="shared" si="16"/>
        <v>-9.3804773458533663E-2</v>
      </c>
      <c r="K175" s="51">
        <f t="shared" si="16"/>
        <v>-9.3597287231713011E-2</v>
      </c>
      <c r="L175" s="51">
        <f t="shared" si="16"/>
        <v>-9.3597287231713011E-2</v>
      </c>
      <c r="M175" s="51">
        <f t="shared" si="16"/>
        <v>-9.3597287231713011E-2</v>
      </c>
      <c r="N175" s="51">
        <f t="shared" si="16"/>
        <v>-9.352938708013836E-2</v>
      </c>
      <c r="O175" s="51">
        <f t="shared" si="16"/>
        <v>-9.3421094165730634E-2</v>
      </c>
      <c r="P175" s="51">
        <f t="shared" si="16"/>
        <v>-9.444992898712401E-2</v>
      </c>
      <c r="Q175" s="51">
        <f t="shared" si="16"/>
        <v>-9.4191469624942403E-2</v>
      </c>
      <c r="R175" s="51">
        <f t="shared" si="16"/>
        <v>-9.4150744526768304E-2</v>
      </c>
      <c r="S175" s="51">
        <f t="shared" si="16"/>
        <v>-9.4132703790983596E-2</v>
      </c>
      <c r="T175" s="51">
        <f t="shared" si="16"/>
        <v>-9.4096880018382234E-2</v>
      </c>
      <c r="U175" s="51">
        <f t="shared" si="16"/>
        <v>-9.4085676071947288E-2</v>
      </c>
      <c r="V175" s="51">
        <f t="shared" si="16"/>
        <v>-0.10389790380015096</v>
      </c>
      <c r="W175" s="51">
        <f t="shared" si="16"/>
        <v>-0.10389723347087609</v>
      </c>
      <c r="X175" s="51">
        <f t="shared" si="16"/>
        <v>-0.10474378676000562</v>
      </c>
      <c r="Y175" s="51">
        <f t="shared" si="16"/>
        <v>-0.10937434979271932</v>
      </c>
      <c r="Z175" s="51">
        <f t="shared" si="16"/>
        <v>-0.10936214987078108</v>
      </c>
      <c r="AA175" s="50"/>
    </row>
    <row r="176" spans="1:27">
      <c r="A176" s="50">
        <f t="shared" si="11"/>
        <v>2013</v>
      </c>
      <c r="B176" s="51">
        <f t="shared" ref="B176:Z186" si="17">-(1-2^B127)</f>
        <v>-8.7892644610970905E-2</v>
      </c>
      <c r="C176" s="51">
        <f t="shared" si="17"/>
        <v>-8.7939854224296843E-2</v>
      </c>
      <c r="D176" s="51">
        <f t="shared" si="17"/>
        <v>-8.7858254920529566E-2</v>
      </c>
      <c r="E176" s="51">
        <f t="shared" si="17"/>
        <v>-9.0968652299369235E-2</v>
      </c>
      <c r="F176" s="51">
        <f t="shared" si="17"/>
        <v>-9.0997932680996096E-2</v>
      </c>
      <c r="G176" s="51">
        <f t="shared" si="17"/>
        <v>-9.1679033943409927E-2</v>
      </c>
      <c r="H176" s="51">
        <f t="shared" si="17"/>
        <v>-9.1679033943409927E-2</v>
      </c>
      <c r="I176" s="51">
        <f t="shared" si="17"/>
        <v>-9.1840220902313141E-2</v>
      </c>
      <c r="J176" s="51">
        <f t="shared" si="17"/>
        <v>-9.6521721524040038E-2</v>
      </c>
      <c r="K176" s="51">
        <f t="shared" si="17"/>
        <v>-9.6177917387917367E-2</v>
      </c>
      <c r="L176" s="51">
        <f t="shared" si="17"/>
        <v>-9.6169965083359954E-2</v>
      </c>
      <c r="M176" s="51">
        <f t="shared" si="17"/>
        <v>-9.6169965083359954E-2</v>
      </c>
      <c r="N176" s="51">
        <f t="shared" si="17"/>
        <v>-9.6109947831251041E-2</v>
      </c>
      <c r="O176" s="51">
        <f t="shared" si="17"/>
        <v>-9.6016776641276391E-2</v>
      </c>
      <c r="P176" s="51">
        <f t="shared" si="17"/>
        <v>-9.6814211514870463E-2</v>
      </c>
      <c r="Q176" s="51">
        <f t="shared" si="17"/>
        <v>-9.6531347078713137E-2</v>
      </c>
      <c r="R176" s="51">
        <f t="shared" si="17"/>
        <v>-9.6495220308742358E-2</v>
      </c>
      <c r="S176" s="51">
        <f t="shared" si="17"/>
        <v>-9.6467317573813771E-2</v>
      </c>
      <c r="T176" s="51">
        <f t="shared" si="17"/>
        <v>-9.6437072527598811E-2</v>
      </c>
      <c r="U176" s="51">
        <f t="shared" si="17"/>
        <v>-9.6494575170182006E-2</v>
      </c>
      <c r="V176" s="51">
        <f t="shared" si="17"/>
        <v>-0.10502894316769484</v>
      </c>
      <c r="W176" s="51">
        <f t="shared" si="17"/>
        <v>-0.10502819044855249</v>
      </c>
      <c r="X176" s="51">
        <f t="shared" si="17"/>
        <v>-0.10577519571640948</v>
      </c>
      <c r="Y176" s="51">
        <f t="shared" si="17"/>
        <v>-0.10973995361104127</v>
      </c>
      <c r="Z176" s="51">
        <f t="shared" si="17"/>
        <v>-0.10972945905352582</v>
      </c>
      <c r="AA176" s="50"/>
    </row>
    <row r="177" spans="1:27">
      <c r="A177" s="50">
        <f t="shared" si="11"/>
        <v>2014</v>
      </c>
      <c r="B177" s="51">
        <f t="shared" si="17"/>
        <v>-8.9802429247650251E-2</v>
      </c>
      <c r="C177" s="51">
        <f t="shared" si="17"/>
        <v>-8.9843567764538612E-2</v>
      </c>
      <c r="D177" s="51">
        <f t="shared" si="17"/>
        <v>-8.968207227598457E-2</v>
      </c>
      <c r="E177" s="51">
        <f t="shared" si="17"/>
        <v>-9.2729512055103824E-2</v>
      </c>
      <c r="F177" s="51">
        <f t="shared" si="17"/>
        <v>-9.2754060395716986E-2</v>
      </c>
      <c r="G177" s="51">
        <f t="shared" si="17"/>
        <v>-9.3456029349850755E-2</v>
      </c>
      <c r="H177" s="51">
        <f t="shared" si="17"/>
        <v>-9.3456029349850755E-2</v>
      </c>
      <c r="I177" s="51">
        <f t="shared" si="17"/>
        <v>-9.3471046350489306E-2</v>
      </c>
      <c r="J177" s="51">
        <f t="shared" si="17"/>
        <v>-9.779863202853567E-2</v>
      </c>
      <c r="K177" s="51">
        <f t="shared" si="17"/>
        <v>-9.7419991720453569E-2</v>
      </c>
      <c r="L177" s="51">
        <f t="shared" si="17"/>
        <v>-9.7413286786684705E-2</v>
      </c>
      <c r="M177" s="51">
        <f t="shared" si="17"/>
        <v>-9.7413286786684705E-2</v>
      </c>
      <c r="N177" s="51">
        <f t="shared" si="17"/>
        <v>-9.7350531016600295E-2</v>
      </c>
      <c r="O177" s="51">
        <f t="shared" si="17"/>
        <v>-9.7268708324555475E-2</v>
      </c>
      <c r="P177" s="51">
        <f t="shared" si="17"/>
        <v>-9.7941393471664751E-2</v>
      </c>
      <c r="Q177" s="51">
        <f t="shared" si="17"/>
        <v>-9.7684711275879299E-2</v>
      </c>
      <c r="R177" s="51">
        <f t="shared" si="17"/>
        <v>-9.765249020629363E-2</v>
      </c>
      <c r="S177" s="51">
        <f t="shared" si="17"/>
        <v>-9.760950091889331E-2</v>
      </c>
      <c r="T177" s="51">
        <f t="shared" si="17"/>
        <v>-9.7583138556285975E-2</v>
      </c>
      <c r="U177" s="51">
        <f t="shared" si="17"/>
        <v>-9.7594260658211529E-2</v>
      </c>
      <c r="V177" s="51">
        <f t="shared" si="17"/>
        <v>-0.10552869896792894</v>
      </c>
      <c r="W177" s="51">
        <f t="shared" si="17"/>
        <v>-0.10552797261074975</v>
      </c>
      <c r="X177" s="51">
        <f t="shared" si="17"/>
        <v>-0.106131779399112</v>
      </c>
      <c r="Y177" s="51">
        <f t="shared" si="17"/>
        <v>-0.10956850230317805</v>
      </c>
      <c r="Z177" s="51">
        <f t="shared" si="17"/>
        <v>-0.10955935735107858</v>
      </c>
      <c r="AA177" s="50"/>
    </row>
    <row r="178" spans="1:27">
      <c r="A178" s="50">
        <f t="shared" si="11"/>
        <v>2015</v>
      </c>
      <c r="B178" s="51">
        <f t="shared" si="17"/>
        <v>-9.2640289638853845E-2</v>
      </c>
      <c r="C178" s="51">
        <f t="shared" si="17"/>
        <v>-9.2676478488621594E-2</v>
      </c>
      <c r="D178" s="51">
        <f t="shared" si="17"/>
        <v>-9.2506812163243746E-2</v>
      </c>
      <c r="E178" s="51">
        <f t="shared" si="17"/>
        <v>-9.504188743435571E-2</v>
      </c>
      <c r="F178" s="51">
        <f t="shared" si="17"/>
        <v>-9.5062416647874737E-2</v>
      </c>
      <c r="G178" s="51">
        <f t="shared" si="17"/>
        <v>-9.5837871039280209E-2</v>
      </c>
      <c r="H178" s="51">
        <f t="shared" si="17"/>
        <v>-9.5837871039280209E-2</v>
      </c>
      <c r="I178" s="51">
        <f t="shared" si="17"/>
        <v>-9.5928509745849988E-2</v>
      </c>
      <c r="J178" s="51">
        <f t="shared" si="17"/>
        <v>-9.9671541566752286E-2</v>
      </c>
      <c r="K178" s="51">
        <f t="shared" si="17"/>
        <v>-9.9362363940402765E-2</v>
      </c>
      <c r="L178" s="51">
        <f t="shared" si="17"/>
        <v>-9.9356039682619857E-2</v>
      </c>
      <c r="M178" s="51">
        <f t="shared" si="17"/>
        <v>-9.9356039682619857E-2</v>
      </c>
      <c r="N178" s="51">
        <f t="shared" si="17"/>
        <v>-9.9297614879233165E-2</v>
      </c>
      <c r="O178" s="51">
        <f t="shared" si="17"/>
        <v>-9.9223021970570868E-2</v>
      </c>
      <c r="P178" s="51">
        <f t="shared" si="17"/>
        <v>-9.975139003477862E-2</v>
      </c>
      <c r="Q178" s="51">
        <f t="shared" si="17"/>
        <v>-9.9533938635876895E-2</v>
      </c>
      <c r="R178" s="51">
        <f t="shared" si="17"/>
        <v>-9.9503916650900859E-2</v>
      </c>
      <c r="S178" s="51">
        <f t="shared" si="17"/>
        <v>-9.9447892096436341E-2</v>
      </c>
      <c r="T178" s="51">
        <f t="shared" si="17"/>
        <v>-9.9424173842257324E-2</v>
      </c>
      <c r="U178" s="51">
        <f t="shared" si="17"/>
        <v>-9.9421643133383308E-2</v>
      </c>
      <c r="V178" s="51">
        <f t="shared" si="17"/>
        <v>-0.10674528767737312</v>
      </c>
      <c r="W178" s="51">
        <f t="shared" si="17"/>
        <v>-0.10674448667941372</v>
      </c>
      <c r="X178" s="51">
        <f t="shared" si="17"/>
        <v>-0.10735843315768923</v>
      </c>
      <c r="Y178" s="51">
        <f t="shared" si="17"/>
        <v>-0.11050378595959298</v>
      </c>
      <c r="Z178" s="51">
        <f t="shared" si="17"/>
        <v>-0.11049076699956606</v>
      </c>
      <c r="AA178" s="50"/>
    </row>
    <row r="179" spans="1:27">
      <c r="A179" s="50">
        <f t="shared" si="11"/>
        <v>2016</v>
      </c>
      <c r="B179" s="51">
        <f t="shared" si="17"/>
        <v>-9.4785664819620807E-2</v>
      </c>
      <c r="C179" s="51">
        <f t="shared" si="17"/>
        <v>-9.4795165157609884E-2</v>
      </c>
      <c r="D179" s="51">
        <f t="shared" si="17"/>
        <v>-9.4650962825136187E-2</v>
      </c>
      <c r="E179" s="51">
        <f t="shared" si="17"/>
        <v>-9.7291348365724284E-2</v>
      </c>
      <c r="F179" s="51">
        <f t="shared" si="17"/>
        <v>-9.7308908744283329E-2</v>
      </c>
      <c r="G179" s="51">
        <f t="shared" si="17"/>
        <v>-9.800694377465291E-2</v>
      </c>
      <c r="H179" s="51">
        <f t="shared" si="17"/>
        <v>-9.800694377465291E-2</v>
      </c>
      <c r="I179" s="51">
        <f t="shared" si="17"/>
        <v>-9.8276459221069867E-2</v>
      </c>
      <c r="J179" s="51">
        <f t="shared" si="17"/>
        <v>-0.1018876288021231</v>
      </c>
      <c r="K179" s="51">
        <f t="shared" si="17"/>
        <v>-0.10162511797171037</v>
      </c>
      <c r="L179" s="51">
        <f t="shared" si="17"/>
        <v>-0.10161901265741391</v>
      </c>
      <c r="M179" s="51">
        <f t="shared" si="17"/>
        <v>-0.10161901265741391</v>
      </c>
      <c r="N179" s="51">
        <f t="shared" si="17"/>
        <v>-0.10155000602578312</v>
      </c>
      <c r="O179" s="51">
        <f t="shared" si="17"/>
        <v>-0.10148058427542395</v>
      </c>
      <c r="P179" s="51">
        <f t="shared" si="17"/>
        <v>-0.1018736268268694</v>
      </c>
      <c r="Q179" s="51">
        <f t="shared" si="17"/>
        <v>-0.10162342737657515</v>
      </c>
      <c r="R179" s="51">
        <f t="shared" si="17"/>
        <v>-0.10159488607906808</v>
      </c>
      <c r="S179" s="51">
        <f t="shared" si="17"/>
        <v>-0.10156529023666416</v>
      </c>
      <c r="T179" s="51">
        <f t="shared" si="17"/>
        <v>-0.10154355779922242</v>
      </c>
      <c r="U179" s="51">
        <f t="shared" si="17"/>
        <v>-0.1015465604768564</v>
      </c>
      <c r="V179" s="51">
        <f t="shared" si="17"/>
        <v>-0.10843283465006415</v>
      </c>
      <c r="W179" s="51">
        <f t="shared" si="17"/>
        <v>-0.10843191833057408</v>
      </c>
      <c r="X179" s="51">
        <f t="shared" si="17"/>
        <v>-0.10893305650093643</v>
      </c>
      <c r="Y179" s="51">
        <f t="shared" si="17"/>
        <v>-0.11163321543593541</v>
      </c>
      <c r="Z179" s="51">
        <f t="shared" si="17"/>
        <v>-0.11162420231373427</v>
      </c>
      <c r="AA179" s="50"/>
    </row>
    <row r="180" spans="1:27">
      <c r="A180" s="50">
        <f t="shared" si="11"/>
        <v>2017</v>
      </c>
      <c r="B180" s="51">
        <f t="shared" si="17"/>
        <v>-9.6875051221192443E-2</v>
      </c>
      <c r="C180" s="51">
        <f t="shared" si="17"/>
        <v>-9.6872140266098028E-2</v>
      </c>
      <c r="D180" s="51">
        <f t="shared" si="17"/>
        <v>-9.6755149522053441E-2</v>
      </c>
      <c r="E180" s="51">
        <f t="shared" si="17"/>
        <v>-9.9141739355307568E-2</v>
      </c>
      <c r="F180" s="51">
        <f t="shared" si="17"/>
        <v>-9.9146821757957415E-2</v>
      </c>
      <c r="G180" s="51">
        <f t="shared" si="17"/>
        <v>-9.9981015381411908E-2</v>
      </c>
      <c r="H180" s="51">
        <f t="shared" si="17"/>
        <v>-9.9981015381411908E-2</v>
      </c>
      <c r="I180" s="51">
        <f t="shared" si="17"/>
        <v>-0.10032497090281711</v>
      </c>
      <c r="J180" s="51">
        <f t="shared" si="17"/>
        <v>-0.10328334348746859</v>
      </c>
      <c r="K180" s="51">
        <f t="shared" si="17"/>
        <v>-0.10298675748122654</v>
      </c>
      <c r="L180" s="51">
        <f t="shared" si="17"/>
        <v>-0.10299100283427565</v>
      </c>
      <c r="M180" s="51">
        <f t="shared" si="17"/>
        <v>-0.10299100283427565</v>
      </c>
      <c r="N180" s="51">
        <f t="shared" si="17"/>
        <v>-0.10295392829177152</v>
      </c>
      <c r="O180" s="51">
        <f t="shared" si="17"/>
        <v>-0.10287523580103963</v>
      </c>
      <c r="P180" s="51">
        <f t="shared" si="17"/>
        <v>-0.10306263111239888</v>
      </c>
      <c r="Q180" s="51">
        <f t="shared" si="17"/>
        <v>-0.10278187307564968</v>
      </c>
      <c r="R180" s="51">
        <f t="shared" si="17"/>
        <v>-0.10273001063018172</v>
      </c>
      <c r="S180" s="51">
        <f t="shared" si="17"/>
        <v>-0.10270200470036472</v>
      </c>
      <c r="T180" s="51">
        <f t="shared" si="17"/>
        <v>-0.10268194454518231</v>
      </c>
      <c r="U180" s="51">
        <f t="shared" si="17"/>
        <v>-0.10265434769341564</v>
      </c>
      <c r="V180" s="51">
        <f t="shared" si="17"/>
        <v>-0.10963234801256994</v>
      </c>
      <c r="W180" s="51">
        <f t="shared" si="17"/>
        <v>-0.11533485251910436</v>
      </c>
      <c r="X180" s="51">
        <f t="shared" si="17"/>
        <v>-0.11004406755815566</v>
      </c>
      <c r="Y180" s="51">
        <f t="shared" si="17"/>
        <v>-0.11234382054328751</v>
      </c>
      <c r="Z180" s="51">
        <f t="shared" si="17"/>
        <v>-0.11233540298351519</v>
      </c>
      <c r="AA180" s="50"/>
    </row>
    <row r="181" spans="1:27">
      <c r="A181" s="50">
        <f t="shared" si="11"/>
        <v>2018</v>
      </c>
      <c r="B181" s="51">
        <f t="shared" si="17"/>
        <v>-9.822205060757605E-2</v>
      </c>
      <c r="C181" s="51">
        <f t="shared" si="17"/>
        <v>-9.8218750550123302E-2</v>
      </c>
      <c r="D181" s="51">
        <f t="shared" si="17"/>
        <v>-9.8119304428257226E-2</v>
      </c>
      <c r="E181" s="51">
        <f t="shared" si="17"/>
        <v>-0.10042736410672037</v>
      </c>
      <c r="F181" s="51">
        <f t="shared" si="17"/>
        <v>-0.10043137950651937</v>
      </c>
      <c r="G181" s="51">
        <f t="shared" si="17"/>
        <v>-0.10128911492355797</v>
      </c>
      <c r="H181" s="51">
        <f t="shared" si="17"/>
        <v>-0.10128911492355797</v>
      </c>
      <c r="I181" s="51">
        <f t="shared" si="17"/>
        <v>-0.10147177690246389</v>
      </c>
      <c r="J181" s="51">
        <f t="shared" si="17"/>
        <v>-0.10415354704986779</v>
      </c>
      <c r="K181" s="51">
        <f t="shared" si="17"/>
        <v>-0.10385756279965275</v>
      </c>
      <c r="L181" s="51">
        <f t="shared" si="17"/>
        <v>-0.10386128767736491</v>
      </c>
      <c r="M181" s="51">
        <f t="shared" si="17"/>
        <v>-0.10386128767736491</v>
      </c>
      <c r="N181" s="51">
        <f t="shared" si="17"/>
        <v>-0.10381984507571451</v>
      </c>
      <c r="O181" s="51">
        <f t="shared" si="17"/>
        <v>-0.10374659696522648</v>
      </c>
      <c r="P181" s="51">
        <f t="shared" si="17"/>
        <v>-0.10386052874140861</v>
      </c>
      <c r="Q181" s="51">
        <f t="shared" si="17"/>
        <v>-0.10365251297217404</v>
      </c>
      <c r="R181" s="51">
        <f t="shared" si="17"/>
        <v>-0.10360384386946875</v>
      </c>
      <c r="S181" s="51">
        <f t="shared" si="17"/>
        <v>-0.10353131139417315</v>
      </c>
      <c r="T181" s="51">
        <f t="shared" si="17"/>
        <v>-0.10351272750618468</v>
      </c>
      <c r="U181" s="51">
        <f t="shared" si="17"/>
        <v>-0.10351143150690667</v>
      </c>
      <c r="V181" s="51">
        <f t="shared" si="17"/>
        <v>-0.11053816690354523</v>
      </c>
      <c r="W181" s="51">
        <f t="shared" si="17"/>
        <v>-0.11053719229119086</v>
      </c>
      <c r="X181" s="51">
        <f t="shared" si="17"/>
        <v>-0.11093997984557802</v>
      </c>
      <c r="Y181" s="51">
        <f t="shared" si="17"/>
        <v>-0.11284664140392076</v>
      </c>
      <c r="Z181" s="51">
        <f t="shared" si="17"/>
        <v>-0.11283879016188858</v>
      </c>
      <c r="AA181" s="50"/>
    </row>
    <row r="182" spans="1:27">
      <c r="A182" s="50">
        <f t="shared" si="11"/>
        <v>2019</v>
      </c>
      <c r="B182" s="51">
        <f t="shared" si="17"/>
        <v>-0.10011356717460274</v>
      </c>
      <c r="C182" s="51">
        <f t="shared" si="17"/>
        <v>-0.10014780429213055</v>
      </c>
      <c r="D182" s="51">
        <f t="shared" si="17"/>
        <v>-0.10007483617387547</v>
      </c>
      <c r="E182" s="51">
        <f t="shared" si="17"/>
        <v>-0.102283143632247</v>
      </c>
      <c r="F182" s="51">
        <f t="shared" si="17"/>
        <v>-0.10228588503117741</v>
      </c>
      <c r="G182" s="51">
        <f t="shared" si="17"/>
        <v>-0.10298406158498785</v>
      </c>
      <c r="H182" s="51">
        <f t="shared" si="17"/>
        <v>-0.10298406158498785</v>
      </c>
      <c r="I182" s="51">
        <f t="shared" si="17"/>
        <v>-0.10301096984446245</v>
      </c>
      <c r="J182" s="51">
        <f t="shared" si="17"/>
        <v>-0.10528246673663144</v>
      </c>
      <c r="K182" s="51">
        <f t="shared" si="17"/>
        <v>-0.10499670992910004</v>
      </c>
      <c r="L182" s="51">
        <f t="shared" si="17"/>
        <v>-0.10499393938842028</v>
      </c>
      <c r="M182" s="51">
        <f t="shared" si="17"/>
        <v>-0.10499393938842028</v>
      </c>
      <c r="N182" s="51">
        <f t="shared" si="17"/>
        <v>-0.10490880254488966</v>
      </c>
      <c r="O182" s="51">
        <f t="shared" si="17"/>
        <v>-0.10484053804631188</v>
      </c>
      <c r="P182" s="51">
        <f t="shared" si="17"/>
        <v>-0.10491647503725743</v>
      </c>
      <c r="Q182" s="51">
        <f t="shared" si="17"/>
        <v>-0.10474098437378121</v>
      </c>
      <c r="R182" s="51">
        <f t="shared" si="17"/>
        <v>-0.10469519252728676</v>
      </c>
      <c r="S182" s="51">
        <f t="shared" si="17"/>
        <v>-0.10463490148418986</v>
      </c>
      <c r="T182" s="51">
        <f t="shared" si="17"/>
        <v>-0.10461767046746329</v>
      </c>
      <c r="U182" s="51">
        <f t="shared" si="17"/>
        <v>-0.10461087439222438</v>
      </c>
      <c r="V182" s="51">
        <f t="shared" si="17"/>
        <v>-0.11144799427026852</v>
      </c>
      <c r="W182" s="51">
        <f t="shared" si="17"/>
        <v>-0.11144701865160345</v>
      </c>
      <c r="X182" s="51">
        <f t="shared" si="17"/>
        <v>-0.11178066041578893</v>
      </c>
      <c r="Y182" s="51">
        <f t="shared" si="17"/>
        <v>-0.11343498121767659</v>
      </c>
      <c r="Z182" s="51">
        <f t="shared" si="17"/>
        <v>-0.11341772092543501</v>
      </c>
      <c r="AA182" s="50"/>
    </row>
    <row r="183" spans="1:27">
      <c r="A183" s="50">
        <f t="shared" si="11"/>
        <v>2020</v>
      </c>
      <c r="B183" s="51">
        <f t="shared" si="17"/>
        <v>-0.10227180853223727</v>
      </c>
      <c r="C183" s="51">
        <f t="shared" si="17"/>
        <v>-0.10230417043894047</v>
      </c>
      <c r="D183" s="51">
        <f t="shared" si="17"/>
        <v>-0.10222813106621731</v>
      </c>
      <c r="E183" s="51">
        <f t="shared" si="17"/>
        <v>-0.10463370645794701</v>
      </c>
      <c r="F183" s="51">
        <f t="shared" si="17"/>
        <v>-0.10463111903175037</v>
      </c>
      <c r="G183" s="51">
        <f t="shared" si="17"/>
        <v>-0.10523774880915082</v>
      </c>
      <c r="H183" s="51">
        <f t="shared" si="17"/>
        <v>-0.10523774880915082</v>
      </c>
      <c r="I183" s="51">
        <f t="shared" si="17"/>
        <v>-0.10443646042949661</v>
      </c>
      <c r="J183" s="51">
        <f t="shared" si="17"/>
        <v>-0.10626488476109874</v>
      </c>
      <c r="K183" s="51">
        <f t="shared" si="17"/>
        <v>-0.1059751472584376</v>
      </c>
      <c r="L183" s="51">
        <f t="shared" si="17"/>
        <v>-0.10599219700310691</v>
      </c>
      <c r="M183" s="51">
        <f t="shared" si="17"/>
        <v>-0.10599219700310691</v>
      </c>
      <c r="N183" s="51">
        <f t="shared" si="17"/>
        <v>-0.10596351898861345</v>
      </c>
      <c r="O183" s="51">
        <f t="shared" si="17"/>
        <v>-0.10590003539399118</v>
      </c>
      <c r="P183" s="51">
        <f t="shared" si="17"/>
        <v>-0.10582399258535058</v>
      </c>
      <c r="Q183" s="51">
        <f t="shared" si="17"/>
        <v>-0.10561877891728322</v>
      </c>
      <c r="R183" s="51">
        <f t="shared" si="17"/>
        <v>-0.10558274430160353</v>
      </c>
      <c r="S183" s="51">
        <f t="shared" si="17"/>
        <v>-0.10552412442075532</v>
      </c>
      <c r="T183" s="51">
        <f t="shared" si="17"/>
        <v>-0.1055082081244636</v>
      </c>
      <c r="U183" s="51">
        <f t="shared" si="17"/>
        <v>-0.10548832950699805</v>
      </c>
      <c r="V183" s="51">
        <f t="shared" si="17"/>
        <v>-0.11189571635273798</v>
      </c>
      <c r="W183" s="51">
        <f t="shared" si="17"/>
        <v>-0.11189478610340864</v>
      </c>
      <c r="X183" s="51">
        <f t="shared" si="17"/>
        <v>-0.11220553305099001</v>
      </c>
      <c r="Y183" s="51">
        <f t="shared" si="17"/>
        <v>-0.11372409069159628</v>
      </c>
      <c r="Z183" s="51">
        <f t="shared" si="17"/>
        <v>-0.11370469246003234</v>
      </c>
      <c r="AA183" s="50"/>
    </row>
    <row r="184" spans="1:27">
      <c r="A184" s="50">
        <f t="shared" si="11"/>
        <v>2021</v>
      </c>
      <c r="B184" s="51">
        <f t="shared" si="17"/>
        <v>-0.10372318070121989</v>
      </c>
      <c r="C184" s="51">
        <f t="shared" si="17"/>
        <v>-0.10375240758165061</v>
      </c>
      <c r="D184" s="51">
        <f t="shared" si="17"/>
        <v>-0.1037221063294802</v>
      </c>
      <c r="E184" s="51">
        <f t="shared" si="17"/>
        <v>-0.10592089768257618</v>
      </c>
      <c r="F184" s="51">
        <f t="shared" si="17"/>
        <v>-0.10591773352934164</v>
      </c>
      <c r="G184" s="51">
        <f t="shared" si="17"/>
        <v>-0.10641691348555016</v>
      </c>
      <c r="H184" s="51">
        <f t="shared" si="17"/>
        <v>-0.10641691348555016</v>
      </c>
      <c r="I184" s="51">
        <f t="shared" si="17"/>
        <v>-0.10571187251169989</v>
      </c>
      <c r="J184" s="51">
        <f t="shared" si="17"/>
        <v>-0.10709007326225461</v>
      </c>
      <c r="K184" s="51">
        <f t="shared" si="17"/>
        <v>-0.10679705599036216</v>
      </c>
      <c r="L184" s="51">
        <f t="shared" si="17"/>
        <v>-0.10679195121387031</v>
      </c>
      <c r="M184" s="51">
        <f t="shared" si="17"/>
        <v>-0.10679195121387031</v>
      </c>
      <c r="N184" s="51">
        <f t="shared" si="17"/>
        <v>-0.10682648597107514</v>
      </c>
      <c r="O184" s="51">
        <f t="shared" si="17"/>
        <v>-0.10676715060043851</v>
      </c>
      <c r="P184" s="51">
        <f t="shared" si="17"/>
        <v>-0.10655683662562543</v>
      </c>
      <c r="Q184" s="51">
        <f t="shared" si="17"/>
        <v>-0.10621597454998288</v>
      </c>
      <c r="R184" s="51">
        <f t="shared" si="17"/>
        <v>-0.10618218833509629</v>
      </c>
      <c r="S184" s="51">
        <f t="shared" si="17"/>
        <v>-0.10612214073793136</v>
      </c>
      <c r="T184" s="51">
        <f t="shared" si="17"/>
        <v>-0.1061073759829072</v>
      </c>
      <c r="U184" s="51">
        <f t="shared" si="17"/>
        <v>-0.10609134646672524</v>
      </c>
      <c r="V184" s="51">
        <f t="shared" si="17"/>
        <v>-0.11208142781268371</v>
      </c>
      <c r="W184" s="51">
        <f t="shared" si="17"/>
        <v>-0.11208055421314533</v>
      </c>
      <c r="X184" s="51">
        <f t="shared" si="17"/>
        <v>-0.11233573046679335</v>
      </c>
      <c r="Y184" s="51">
        <f t="shared" si="17"/>
        <v>-0.11366681373165366</v>
      </c>
      <c r="Z184" s="51">
        <f t="shared" si="17"/>
        <v>-0.11361968953402823</v>
      </c>
      <c r="AA184" s="50"/>
    </row>
    <row r="185" spans="1:27">
      <c r="A185" s="3">
        <f t="shared" si="11"/>
        <v>2022</v>
      </c>
      <c r="B185" s="4">
        <f t="shared" si="17"/>
        <v>-0.10421522137686301</v>
      </c>
      <c r="C185" s="4">
        <f t="shared" si="17"/>
        <v>-0.10421988152540873</v>
      </c>
      <c r="D185" s="4">
        <f t="shared" si="17"/>
        <v>-0.10416565591622817</v>
      </c>
      <c r="E185" s="4">
        <f t="shared" si="17"/>
        <v>-0.10643855529067181</v>
      </c>
      <c r="F185" s="4">
        <f t="shared" si="17"/>
        <v>-0.10643531033728226</v>
      </c>
      <c r="G185" s="4">
        <f t="shared" si="17"/>
        <v>-0.10693175250895182</v>
      </c>
      <c r="H185" s="4">
        <f t="shared" si="17"/>
        <v>-0.10693175250895182</v>
      </c>
      <c r="I185" s="4">
        <f t="shared" si="17"/>
        <v>-0.10618881591171181</v>
      </c>
      <c r="J185" s="4">
        <f t="shared" si="17"/>
        <v>-0.10663758883413232</v>
      </c>
      <c r="K185" s="4">
        <f t="shared" si="17"/>
        <v>-0.1063523013902139</v>
      </c>
      <c r="L185" s="4">
        <f t="shared" si="17"/>
        <v>-0.10635350886107198</v>
      </c>
      <c r="M185" s="4">
        <f t="shared" si="17"/>
        <v>-0.10635350886107198</v>
      </c>
      <c r="N185" s="4">
        <f t="shared" si="17"/>
        <v>-0.10639305444141878</v>
      </c>
      <c r="O185" s="4">
        <f t="shared" si="17"/>
        <v>-0.10633833750243304</v>
      </c>
      <c r="P185" s="4">
        <f t="shared" si="17"/>
        <v>-0.10607383248317181</v>
      </c>
      <c r="Q185" s="4">
        <f t="shared" si="17"/>
        <v>-0.10574270333890023</v>
      </c>
      <c r="R185" s="4">
        <f t="shared" si="17"/>
        <v>-0.10571173009830015</v>
      </c>
      <c r="S185" s="4">
        <f t="shared" si="17"/>
        <v>-0.10566766746323375</v>
      </c>
      <c r="T185" s="4">
        <f t="shared" si="17"/>
        <v>-0.10565401239020134</v>
      </c>
      <c r="U185" s="4">
        <f t="shared" si="17"/>
        <v>-0.10562397793199962</v>
      </c>
      <c r="V185" s="4">
        <f t="shared" si="17"/>
        <v>-0.11122196314029087</v>
      </c>
      <c r="W185" s="4">
        <f t="shared" si="17"/>
        <v>-0.11121765955690088</v>
      </c>
      <c r="X185" s="4">
        <f t="shared" si="17"/>
        <v>-0.11143254298289795</v>
      </c>
      <c r="Y185" s="4">
        <f t="shared" si="17"/>
        <v>-0.11262107766319507</v>
      </c>
      <c r="Z185" s="4">
        <f t="shared" si="17"/>
        <v>-0.1125750518989761</v>
      </c>
      <c r="AA185" s="3"/>
    </row>
    <row r="186" spans="1:27">
      <c r="A186" s="50">
        <f t="shared" si="11"/>
        <v>2023</v>
      </c>
      <c r="B186" s="51">
        <f t="shared" si="17"/>
        <v>-0.10401516733396698</v>
      </c>
      <c r="C186" s="51">
        <f t="shared" si="17"/>
        <v>-0.10398286111519084</v>
      </c>
      <c r="D186" s="51">
        <f t="shared" si="17"/>
        <v>-0.10393143224958157</v>
      </c>
      <c r="E186" s="51">
        <f t="shared" si="17"/>
        <v>-0.10589695355706563</v>
      </c>
      <c r="F186" s="51">
        <f t="shared" si="17"/>
        <v>-0.10589412772221274</v>
      </c>
      <c r="G186" s="51">
        <f t="shared" ref="G186:Z186" si="18">-(1-2^G137)</f>
        <v>-0.10635004244766721</v>
      </c>
      <c r="H186" s="51">
        <f t="shared" si="18"/>
        <v>-0.10635004244766721</v>
      </c>
      <c r="I186" s="51">
        <f t="shared" si="18"/>
        <v>-0.10560997043289944</v>
      </c>
      <c r="J186" s="51">
        <f t="shared" si="18"/>
        <v>-0.10544075589798618</v>
      </c>
      <c r="K186" s="51">
        <f t="shared" si="18"/>
        <v>-0.10515590607307523</v>
      </c>
      <c r="L186" s="51">
        <f t="shared" si="18"/>
        <v>-0.20069491677218532</v>
      </c>
      <c r="M186" s="51">
        <f t="shared" si="18"/>
        <v>-0.1067749624053812</v>
      </c>
      <c r="N186" s="51">
        <f t="shared" si="18"/>
        <v>-0.10519189566504916</v>
      </c>
      <c r="O186" s="51">
        <f t="shared" si="18"/>
        <v>-0.10514018911305312</v>
      </c>
      <c r="P186" s="51">
        <f t="shared" si="18"/>
        <v>-0.10486930568152997</v>
      </c>
      <c r="Q186" s="51">
        <f t="shared" si="18"/>
        <v>-0.10454028883995437</v>
      </c>
      <c r="R186" s="51">
        <f t="shared" si="18"/>
        <v>-0.10451148459643067</v>
      </c>
      <c r="S186" s="51">
        <f t="shared" si="18"/>
        <v>-0.10447921312350039</v>
      </c>
      <c r="T186" s="51">
        <f t="shared" si="18"/>
        <v>-0.11780356560213179</v>
      </c>
      <c r="U186" s="51">
        <f t="shared" si="18"/>
        <v>-0.10443227212820771</v>
      </c>
      <c r="V186" s="51">
        <f t="shared" si="18"/>
        <v>-0.10970296350184028</v>
      </c>
      <c r="W186" s="51">
        <f t="shared" si="18"/>
        <v>-0.1096989762367756</v>
      </c>
      <c r="X186" s="51">
        <f t="shared" si="18"/>
        <v>-0.10987438275421213</v>
      </c>
      <c r="Y186" s="51">
        <f t="shared" si="18"/>
        <v>-0.11067730557359534</v>
      </c>
      <c r="Z186" s="51">
        <f t="shared" si="18"/>
        <v>-0.11062992827312856</v>
      </c>
      <c r="AA186" s="53">
        <f>AVERAGE(B186:Z186)</f>
        <v>-0.11046595638177155</v>
      </c>
    </row>
    <row r="187" spans="1:27">
      <c r="A187" s="50"/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0"/>
    </row>
    <row r="188" spans="1:27">
      <c r="A188" s="50"/>
      <c r="B188" s="50"/>
      <c r="C188" s="50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</row>
    <row r="189" spans="1:27">
      <c r="A189" s="50"/>
      <c r="B189" s="51" cm="1">
        <f t="array" ref="B189">AVERAGE(IF(ISERROR(B142:B186),"",B142:B186))</f>
        <v>-7.3832832990612218E-2</v>
      </c>
      <c r="C189" s="51" cm="1">
        <f t="array" ref="C189">AVERAGE(IF(ISERROR(C142:C186),"",C142:C186))</f>
        <v>-7.3363605643728819E-2</v>
      </c>
      <c r="D189" s="51" cm="1">
        <f t="array" ref="D189">AVERAGE(IF(ISERROR(D142:D186),"",D142:D186))</f>
        <v>-7.3330063813399973E-2</v>
      </c>
      <c r="E189" s="51" cm="1">
        <f t="array" ref="E189">AVERAGE(IF(ISERROR(E142:E186),"",E142:E186))</f>
        <v>-7.4811503049120792E-2</v>
      </c>
      <c r="F189" s="51" cm="1">
        <f t="array" ref="F189">AVERAGE(IF(ISERROR(F142:F186),"",F142:F186))</f>
        <v>-7.4815442468626037E-2</v>
      </c>
      <c r="G189" s="51" cm="1">
        <f t="array" ref="G189">AVERAGE(IF(ISERROR(G142:G186),"",G142:G186))</f>
        <v>-7.5272562012492938E-2</v>
      </c>
      <c r="H189" s="51" cm="1">
        <f t="array" ref="H189">AVERAGE(IF(ISERROR(H142:H186),"",H142:H186))</f>
        <v>-7.5272562012492938E-2</v>
      </c>
      <c r="I189" s="51" cm="1">
        <f t="array" ref="I189">AVERAGE(IF(ISERROR(I142:I186),"",I142:I186))</f>
        <v>-8.0414445829349937E-2</v>
      </c>
      <c r="J189" s="51" cm="1">
        <f t="array" ref="J189">AVERAGE(IF(ISERROR(J142:J186),"",J142:J186))</f>
        <v>-9.2822944081475081E-2</v>
      </c>
      <c r="K189" s="51" cm="1">
        <f t="array" ref="K189">AVERAGE(IF(ISERROR(K142:K186),"",K142:K186))</f>
        <v>-9.2038138447777432E-2</v>
      </c>
      <c r="L189" s="51" cm="1">
        <f t="array" ref="L189">AVERAGE(IF(ISERROR(L142:L186),"",L142:L186))</f>
        <v>-9.41610334703957E-2</v>
      </c>
      <c r="M189" s="51" cm="1">
        <f t="array" ref="M189">AVERAGE(IF(ISERROR(M142:M186),"",M142:M186))</f>
        <v>-9.2379063677891435E-2</v>
      </c>
      <c r="N189" s="51" cm="1">
        <f t="array" ref="N189">AVERAGE(IF(ISERROR(N142:N186),"",N142:N186))</f>
        <v>-9.1976281193222459E-2</v>
      </c>
      <c r="O189" s="51" cm="1">
        <f t="array" ref="O189">AVERAGE(IF(ISERROR(O142:O186),"",O142:O186))</f>
        <v>-9.1883992228241965E-2</v>
      </c>
      <c r="P189" s="51" cm="1">
        <f t="array" ref="P189">AVERAGE(IF(ISERROR(P142:P186),"",P142:P186))</f>
        <v>-9.3095151856836686E-2</v>
      </c>
      <c r="Q189" s="51" cm="1">
        <f t="array" ref="Q189">AVERAGE(IF(ISERROR(Q142:Q186),"",Q142:Q186))</f>
        <v>-9.3039549795539397E-2</v>
      </c>
      <c r="R189" s="51" cm="1">
        <f t="array" ref="R189">AVERAGE(IF(ISERROR(R142:R186),"",R142:R186))</f>
        <v>-9.3300392367329801E-2</v>
      </c>
      <c r="S189" s="51" cm="1">
        <f t="array" ref="S189">AVERAGE(IF(ISERROR(S142:S186),"",S142:S186))</f>
        <v>-9.3289195553645302E-2</v>
      </c>
      <c r="T189" s="51" cm="1">
        <f t="array" ref="T189">AVERAGE(IF(ISERROR(T142:T186),"",T142:T186))</f>
        <v>-9.3353777370738689E-2</v>
      </c>
      <c r="U189" s="51" cm="1">
        <f t="array" ref="U189">AVERAGE(IF(ISERROR(U142:U186),"",U142:U186))</f>
        <v>-9.3033694705902156E-2</v>
      </c>
      <c r="V189" s="51" cm="1">
        <f t="array" ref="V189">AVERAGE(IF(ISERROR(V142:V186),"",V142:V186))</f>
        <v>-0.1084557460286175</v>
      </c>
      <c r="W189" s="51" cm="1">
        <f t="array" ref="W189">AVERAGE(IF(ISERROR(W142:W186),"",W142:W186))</f>
        <v>-0.10893260028323165</v>
      </c>
      <c r="X189" s="51" cm="1">
        <f t="array" ref="X189">AVERAGE(IF(ISERROR(X142:X186),"",X142:X186))</f>
        <v>-0.10949994483279736</v>
      </c>
      <c r="Y189" s="51" cm="1">
        <f t="array" ref="Y189">AVERAGE(IF(ISERROR(Y142:Y186),"",Y142:Y186))</f>
        <v>-0.115241928990037</v>
      </c>
      <c r="Z189" s="51" cm="1">
        <f t="array" ref="Z189">AVERAGE(IF(ISERROR(Z142:Z186),"",Z142:Z186))</f>
        <v>-0.11523571972448797</v>
      </c>
      <c r="AA189" s="50"/>
    </row>
    <row r="190" spans="1:27">
      <c r="A190" s="50"/>
      <c r="B190" s="50"/>
      <c r="C190" s="50" t="s">
        <v>99</v>
      </c>
      <c r="D190" s="50"/>
      <c r="E190" s="50" t="s">
        <v>196</v>
      </c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</row>
    <row r="191" spans="1:27">
      <c r="A191" s="50"/>
      <c r="B191" s="50" t="s">
        <v>100</v>
      </c>
      <c r="C191" s="51" cm="1">
        <f t="array" ref="C191">AVERAGE(IF(ISERROR(B142:Z186),"",B142:Z186))</f>
        <v>-9.091408689711955E-2</v>
      </c>
      <c r="D191" s="50"/>
      <c r="E191" s="51" cm="1">
        <f t="array" ref="E191">AVERAGE(IF(ISERROR(B173:Z186),"",B173:Z186))</f>
        <v>-0.10089095245269569</v>
      </c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</row>
    <row r="192" spans="1:27">
      <c r="A192" s="50"/>
      <c r="B192" s="50" t="s">
        <v>195</v>
      </c>
      <c r="C192" s="51" cm="1">
        <f t="array" ref="C192">MEDIAN(IF(ISERROR(B142:Z186),"",B142:Z186))</f>
        <v>-9.352938708013836E-2</v>
      </c>
      <c r="D192" s="50"/>
      <c r="E192" s="51" cm="1">
        <f t="array" ref="E192">MEDIAN(IF(ISERROR(B173:Z186),"",B173:Z186))</f>
        <v>-0.10298888015775109</v>
      </c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</row>
    <row r="193" spans="1:27">
      <c r="A193" s="50"/>
      <c r="B193" s="50" t="s">
        <v>95</v>
      </c>
      <c r="C193" s="51" cm="1">
        <f t="array" ref="C193">STDEV(IF(ISERROR(B142:Z186),"",B142:Z186))</f>
        <v>2.0624575255386513E-2</v>
      </c>
      <c r="D193" s="50"/>
      <c r="E193" s="51" cm="1">
        <f t="array" ref="E193">STDEV(IF(ISERROR(B173:Z186),"",B173:Z186))</f>
        <v>1.0048218138180144E-2</v>
      </c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</row>
    <row r="194" spans="1:27">
      <c r="A194" s="50"/>
      <c r="B194" s="50" t="s">
        <v>96</v>
      </c>
      <c r="C194" s="51" cm="1">
        <f t="array" ref="C194">MAX(IF(ISERROR(B142:Z186),"",B142:Z186))</f>
        <v>-5.4108402892140361E-2</v>
      </c>
      <c r="D194" s="50"/>
      <c r="E194" s="51" cm="1">
        <f t="array" ref="E194">MAX(IF(ISERROR(B173:Z186),"",B173:Z186))</f>
        <v>-7.3971305712609015E-2</v>
      </c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</row>
    <row r="195" spans="1:27">
      <c r="A195" s="50"/>
      <c r="B195" s="50" t="s">
        <v>97</v>
      </c>
      <c r="C195" s="51" cm="1">
        <f t="array" ref="C195">MIN(IF(ISERROR(B142:Z186),"",B142:Z186))</f>
        <v>-0.20069491677218532</v>
      </c>
      <c r="D195" s="50"/>
      <c r="E195" s="51" cm="1">
        <f t="array" ref="E195">MIN(IF(ISERROR(B173:Z186),"",B173:Z186))</f>
        <v>-0.20069491677218532</v>
      </c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</row>
    <row r="196" spans="1:27">
      <c r="A196" s="50"/>
      <c r="B196" s="50"/>
      <c r="C196" s="50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</row>
    <row r="197" spans="1:27">
      <c r="A197" s="50"/>
      <c r="B197" s="50"/>
      <c r="C197" s="50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56867-74AE-8F4D-B6B5-BC940D758672}">
  <dimension ref="A2:AV702"/>
  <sheetViews>
    <sheetView topLeftCell="AM661" zoomScaleNormal="100" workbookViewId="0">
      <selection activeCell="BA706" sqref="BA706"/>
    </sheetView>
  </sheetViews>
  <sheetFormatPr baseColWidth="10" defaultRowHeight="16"/>
  <cols>
    <col min="7" max="7" width="13.83203125" customWidth="1"/>
    <col min="8" max="8" width="12" customWidth="1"/>
    <col min="12" max="12" width="10.5" customWidth="1"/>
    <col min="13" max="14" width="15.33203125" customWidth="1"/>
    <col min="15" max="15" width="14.83203125" customWidth="1"/>
    <col min="17" max="17" width="11.1640625" customWidth="1"/>
  </cols>
  <sheetData>
    <row r="2" spans="1:6" ht="17">
      <c r="A2" t="s">
        <v>20</v>
      </c>
      <c r="B2" t="s">
        <v>254</v>
      </c>
      <c r="D2" s="11">
        <v>4.1404840032386296</v>
      </c>
      <c r="E2">
        <f>-((D2-1)*(D2-2))^-1</f>
        <v>-0.14876180112645887</v>
      </c>
      <c r="F2" s="1">
        <f>-(1-2^E2)</f>
        <v>-9.7975703496669952E-2</v>
      </c>
    </row>
    <row r="3" spans="1:6" ht="17">
      <c r="A3" t="s">
        <v>21</v>
      </c>
      <c r="B3" t="s">
        <v>246</v>
      </c>
      <c r="D3" s="11">
        <v>4.0215620487793702</v>
      </c>
      <c r="E3">
        <f t="shared" ref="E3:E26" si="0">-((D3-1)*(D3-2))^-1</f>
        <v>-0.16371233660063167</v>
      </c>
      <c r="F3" s="1">
        <f t="shared" ref="F3:F26" si="1">-(1-2^E3)</f>
        <v>-0.10727504309855218</v>
      </c>
    </row>
    <row r="4" spans="1:6" ht="17">
      <c r="A4" t="s">
        <v>22</v>
      </c>
      <c r="B4" t="s">
        <v>1089</v>
      </c>
      <c r="D4" s="11">
        <v>4.0103412990276199</v>
      </c>
      <c r="E4">
        <f t="shared" si="0"/>
        <v>-0.16523972695297881</v>
      </c>
      <c r="F4" s="1">
        <f t="shared" si="1"/>
        <v>-0.1082196765162653</v>
      </c>
    </row>
    <row r="5" spans="1:6" ht="17">
      <c r="A5" t="s">
        <v>23</v>
      </c>
      <c r="B5" t="s">
        <v>716</v>
      </c>
      <c r="D5" s="11">
        <v>4.0377758964711203</v>
      </c>
      <c r="E5">
        <f t="shared" si="0"/>
        <v>-0.16154288965907215</v>
      </c>
      <c r="F5" s="1">
        <f t="shared" si="1"/>
        <v>-0.10593160164368898</v>
      </c>
    </row>
    <row r="6" spans="1:6" ht="17">
      <c r="A6" t="s">
        <v>24</v>
      </c>
      <c r="B6" t="s">
        <v>1673</v>
      </c>
      <c r="D6" s="11">
        <v>3.9318874249771998</v>
      </c>
      <c r="E6">
        <f t="shared" si="0"/>
        <v>-0.1765512893801213</v>
      </c>
      <c r="F6" s="1">
        <f t="shared" si="1"/>
        <v>-0.11518440990253354</v>
      </c>
    </row>
    <row r="7" spans="1:6" ht="17">
      <c r="A7" t="s">
        <v>25</v>
      </c>
      <c r="B7" t="s">
        <v>262</v>
      </c>
      <c r="D7" s="11">
        <v>3.87612539655477</v>
      </c>
      <c r="E7">
        <f t="shared" si="0"/>
        <v>-0.18532342616011893</v>
      </c>
      <c r="F7" s="1">
        <f t="shared" si="1"/>
        <v>-0.12054810340316535</v>
      </c>
    </row>
    <row r="8" spans="1:6" ht="17">
      <c r="A8" t="s">
        <v>26</v>
      </c>
      <c r="B8" t="s">
        <v>715</v>
      </c>
      <c r="D8" s="11">
        <v>3.8303586637029698</v>
      </c>
      <c r="E8">
        <f t="shared" si="0"/>
        <v>-0.19302889646660162</v>
      </c>
      <c r="F8" s="1">
        <f t="shared" si="1"/>
        <v>-0.12523275642396259</v>
      </c>
    </row>
    <row r="9" spans="1:6" ht="17">
      <c r="A9" t="s">
        <v>27</v>
      </c>
      <c r="B9" t="s">
        <v>1090</v>
      </c>
      <c r="D9" s="11">
        <v>3.7638472663240199</v>
      </c>
      <c r="E9">
        <f t="shared" si="0"/>
        <v>-0.20512801808331638</v>
      </c>
      <c r="F9" s="1">
        <f t="shared" si="1"/>
        <v>-0.13253829080198787</v>
      </c>
    </row>
    <row r="10" spans="1:6" ht="17">
      <c r="A10" t="s">
        <v>28</v>
      </c>
      <c r="B10" t="s">
        <v>261</v>
      </c>
      <c r="D10" s="11">
        <v>3.7069358210624301</v>
      </c>
      <c r="E10">
        <f t="shared" si="0"/>
        <v>-0.21642371539959585</v>
      </c>
      <c r="F10" s="1">
        <f t="shared" si="1"/>
        <v>-0.13930363284249292</v>
      </c>
    </row>
    <row r="11" spans="1:6" ht="17">
      <c r="A11" t="s">
        <v>29</v>
      </c>
      <c r="B11" t="s">
        <v>263</v>
      </c>
      <c r="D11" s="11">
        <v>3.7055647286420998</v>
      </c>
      <c r="E11">
        <f t="shared" si="0"/>
        <v>-0.21670746170550434</v>
      </c>
      <c r="F11" s="1">
        <f t="shared" si="1"/>
        <v>-0.13947289619549263</v>
      </c>
    </row>
    <row r="12" spans="1:6" ht="17">
      <c r="A12" t="s">
        <v>30</v>
      </c>
      <c r="B12" t="s">
        <v>1672</v>
      </c>
      <c r="D12" s="11">
        <v>3.7055647286420998</v>
      </c>
      <c r="E12">
        <f t="shared" si="0"/>
        <v>-0.21670746170550434</v>
      </c>
      <c r="F12" s="1">
        <f t="shared" si="1"/>
        <v>-0.13947289619549263</v>
      </c>
    </row>
    <row r="13" spans="1:6" ht="17">
      <c r="A13" t="s">
        <v>31</v>
      </c>
      <c r="B13" t="s">
        <v>1671</v>
      </c>
      <c r="D13" s="11">
        <v>3.6536503844153301</v>
      </c>
      <c r="E13">
        <f t="shared" si="0"/>
        <v>-0.2278833521975529</v>
      </c>
      <c r="F13" s="1">
        <f t="shared" si="1"/>
        <v>-0.14611324815889193</v>
      </c>
    </row>
    <row r="14" spans="1:6" ht="17">
      <c r="A14" t="s">
        <v>32</v>
      </c>
      <c r="B14" t="s">
        <v>1670</v>
      </c>
      <c r="D14" s="11">
        <v>3.5480897020523501</v>
      </c>
      <c r="E14">
        <f t="shared" si="0"/>
        <v>-0.25350653871696716</v>
      </c>
      <c r="F14" s="1">
        <f t="shared" si="1"/>
        <v>-0.161144941551016</v>
      </c>
    </row>
    <row r="15" spans="1:6" ht="17">
      <c r="A15" t="s">
        <v>33</v>
      </c>
      <c r="B15" t="s">
        <v>1674</v>
      </c>
      <c r="D15" s="11">
        <v>3.53578040974867</v>
      </c>
      <c r="E15">
        <f t="shared" si="0"/>
        <v>-0.25677884092515457</v>
      </c>
      <c r="F15" s="1">
        <f t="shared" si="1"/>
        <v>-0.16304546554428323</v>
      </c>
    </row>
    <row r="16" spans="1:6" ht="17">
      <c r="A16" t="s">
        <v>34</v>
      </c>
      <c r="B16" t="s">
        <v>256</v>
      </c>
      <c r="D16" s="11">
        <v>3.5297599230660599</v>
      </c>
      <c r="E16">
        <f t="shared" si="0"/>
        <v>-0.25840291757005968</v>
      </c>
      <c r="F16" s="1">
        <f t="shared" si="1"/>
        <v>-0.16398711535561239</v>
      </c>
    </row>
    <row r="17" spans="1:6" ht="17">
      <c r="A17" t="s">
        <v>35</v>
      </c>
      <c r="B17" t="s">
        <v>257</v>
      </c>
      <c r="D17" s="11">
        <v>3.5271650036706101</v>
      </c>
      <c r="E17">
        <f t="shared" si="0"/>
        <v>-0.25910777079987174</v>
      </c>
      <c r="F17" s="1">
        <f t="shared" si="1"/>
        <v>-0.16439546392588278</v>
      </c>
    </row>
    <row r="18" spans="1:6" ht="17">
      <c r="A18" t="s">
        <v>36</v>
      </c>
      <c r="B18" t="s">
        <v>1675</v>
      </c>
      <c r="D18" s="11">
        <v>3.5268024766783101</v>
      </c>
      <c r="E18">
        <f t="shared" si="0"/>
        <v>-0.2592064775599075</v>
      </c>
      <c r="F18" s="1">
        <f t="shared" si="1"/>
        <v>-0.16445263262237708</v>
      </c>
    </row>
    <row r="19" spans="1:6" ht="17">
      <c r="A19" t="s">
        <v>37</v>
      </c>
      <c r="B19" t="s">
        <v>259</v>
      </c>
      <c r="D19" s="11">
        <v>3.3671901340167798</v>
      </c>
      <c r="E19">
        <f t="shared" si="0"/>
        <v>-0.30898538809953391</v>
      </c>
      <c r="F19" s="1">
        <f t="shared" si="1"/>
        <v>-0.19279074996183931</v>
      </c>
    </row>
    <row r="20" spans="1:6" ht="17">
      <c r="A20" t="s">
        <v>38</v>
      </c>
      <c r="B20" t="s">
        <v>260</v>
      </c>
      <c r="D20" s="11">
        <v>3.3671901340167798</v>
      </c>
      <c r="E20">
        <f t="shared" si="0"/>
        <v>-0.30898538809953391</v>
      </c>
      <c r="F20" s="1">
        <f t="shared" si="1"/>
        <v>-0.19279074996183931</v>
      </c>
    </row>
    <row r="21" spans="1:6" ht="17">
      <c r="A21" t="s">
        <v>39</v>
      </c>
      <c r="B21" t="s">
        <v>264</v>
      </c>
      <c r="D21" s="11">
        <v>3.3669327639566902</v>
      </c>
      <c r="E21">
        <f t="shared" si="0"/>
        <v>-0.30907716882769171</v>
      </c>
      <c r="F21" s="1">
        <f t="shared" si="1"/>
        <v>-0.19284210100561605</v>
      </c>
    </row>
    <row r="22" spans="1:6" ht="17">
      <c r="A22" t="s">
        <v>40</v>
      </c>
      <c r="B22" t="s">
        <v>249</v>
      </c>
      <c r="D22" s="11">
        <v>3.3127023237586202</v>
      </c>
      <c r="E22">
        <f t="shared" si="0"/>
        <v>-0.32939272965156619</v>
      </c>
      <c r="F22" s="1">
        <f t="shared" si="1"/>
        <v>-0.20412858239243015</v>
      </c>
    </row>
    <row r="23" spans="1:6" ht="17">
      <c r="A23" t="s">
        <v>41</v>
      </c>
      <c r="B23" t="s">
        <v>247</v>
      </c>
      <c r="D23" s="11">
        <v>3.3033258789264499</v>
      </c>
      <c r="E23">
        <f t="shared" si="0"/>
        <v>-0.33311300954560563</v>
      </c>
      <c r="F23" s="1">
        <f t="shared" si="1"/>
        <v>-0.2061782533456904</v>
      </c>
    </row>
    <row r="24" spans="1:6" ht="17">
      <c r="A24" t="s">
        <v>42</v>
      </c>
      <c r="B24" t="s">
        <v>717</v>
      </c>
      <c r="D24" s="11">
        <v>3.3033258789264499</v>
      </c>
      <c r="E24">
        <f t="shared" si="0"/>
        <v>-0.33311300954560563</v>
      </c>
      <c r="F24" s="1">
        <f t="shared" si="1"/>
        <v>-0.2061782533456904</v>
      </c>
    </row>
    <row r="25" spans="1:6" ht="17">
      <c r="A25" t="s">
        <v>53</v>
      </c>
      <c r="B25" t="s">
        <v>712</v>
      </c>
      <c r="D25" s="11">
        <v>3.19741112797128</v>
      </c>
      <c r="E25">
        <f t="shared" si="0"/>
        <v>-0.38005407249831824</v>
      </c>
      <c r="F25" s="1">
        <f t="shared" si="1"/>
        <v>-0.23159121001065996</v>
      </c>
    </row>
    <row r="26" spans="1:6" ht="17">
      <c r="A26" t="s">
        <v>54</v>
      </c>
      <c r="B26" t="s">
        <v>245</v>
      </c>
      <c r="D26" s="11">
        <v>3.1922346428718602</v>
      </c>
      <c r="E26">
        <f t="shared" si="0"/>
        <v>-0.38260551567610684</v>
      </c>
      <c r="F26" s="1">
        <f t="shared" si="1"/>
        <v>-0.23294895970017582</v>
      </c>
    </row>
    <row r="27" spans="1:6">
      <c r="A27" t="s">
        <v>55</v>
      </c>
    </row>
    <row r="28" spans="1:6">
      <c r="A28" t="s">
        <v>56</v>
      </c>
    </row>
    <row r="29" spans="1:6">
      <c r="A29" t="s">
        <v>57</v>
      </c>
    </row>
    <row r="30" spans="1:6">
      <c r="A30" t="s">
        <v>58</v>
      </c>
    </row>
    <row r="31" spans="1:6">
      <c r="A31" t="s">
        <v>59</v>
      </c>
    </row>
    <row r="32" spans="1:6">
      <c r="A32" t="s">
        <v>60</v>
      </c>
    </row>
    <row r="33" spans="1:26">
      <c r="A33" t="s">
        <v>61</v>
      </c>
    </row>
    <row r="34" spans="1:26">
      <c r="A34" t="s">
        <v>62</v>
      </c>
    </row>
    <row r="35" spans="1:26">
      <c r="A35" t="s">
        <v>63</v>
      </c>
    </row>
    <row r="36" spans="1:26">
      <c r="A36" t="s">
        <v>64</v>
      </c>
    </row>
    <row r="37" spans="1:26">
      <c r="A37" t="s">
        <v>65</v>
      </c>
    </row>
    <row r="38" spans="1:26">
      <c r="A38" t="s">
        <v>191</v>
      </c>
    </row>
    <row r="39" spans="1:26">
      <c r="A39" t="s">
        <v>192</v>
      </c>
    </row>
    <row r="41" spans="1:26">
      <c r="B41" t="s">
        <v>317</v>
      </c>
      <c r="C41" t="s">
        <v>318</v>
      </c>
      <c r="D41" t="s">
        <v>319</v>
      </c>
      <c r="E41" t="s">
        <v>320</v>
      </c>
      <c r="F41" t="s">
        <v>321</v>
      </c>
      <c r="G41" t="s">
        <v>322</v>
      </c>
      <c r="H41" t="s">
        <v>323</v>
      </c>
      <c r="I41" t="s">
        <v>324</v>
      </c>
      <c r="J41" t="s">
        <v>325</v>
      </c>
      <c r="K41" t="s">
        <v>326</v>
      </c>
      <c r="L41" t="s">
        <v>327</v>
      </c>
      <c r="M41" t="s">
        <v>328</v>
      </c>
      <c r="N41" t="s">
        <v>329</v>
      </c>
      <c r="O41" t="s">
        <v>330</v>
      </c>
      <c r="P41" t="s">
        <v>331</v>
      </c>
      <c r="Q41" t="s">
        <v>686</v>
      </c>
      <c r="R41" t="s">
        <v>687</v>
      </c>
      <c r="S41" t="s">
        <v>688</v>
      </c>
      <c r="T41" t="s">
        <v>689</v>
      </c>
      <c r="U41" t="s">
        <v>690</v>
      </c>
      <c r="V41" t="s">
        <v>691</v>
      </c>
      <c r="W41" t="s">
        <v>692</v>
      </c>
      <c r="X41" t="s">
        <v>693</v>
      </c>
      <c r="Y41" t="s">
        <v>694</v>
      </c>
      <c r="Z41" t="s">
        <v>798</v>
      </c>
    </row>
    <row r="42" spans="1:26">
      <c r="B42" t="s">
        <v>254</v>
      </c>
      <c r="C42" t="s">
        <v>246</v>
      </c>
      <c r="D42" t="s">
        <v>1089</v>
      </c>
      <c r="E42" t="s">
        <v>716</v>
      </c>
      <c r="F42" t="s">
        <v>1673</v>
      </c>
      <c r="G42" t="s">
        <v>262</v>
      </c>
      <c r="H42" t="s">
        <v>715</v>
      </c>
      <c r="I42" t="s">
        <v>1090</v>
      </c>
      <c r="J42" t="s">
        <v>261</v>
      </c>
      <c r="K42" t="s">
        <v>263</v>
      </c>
      <c r="L42" t="s">
        <v>1672</v>
      </c>
      <c r="M42" t="s">
        <v>1671</v>
      </c>
      <c r="N42" t="s">
        <v>1670</v>
      </c>
      <c r="O42" t="s">
        <v>1674</v>
      </c>
      <c r="P42" t="s">
        <v>256</v>
      </c>
      <c r="Q42" t="s">
        <v>257</v>
      </c>
      <c r="R42" t="s">
        <v>1675</v>
      </c>
      <c r="S42" t="s">
        <v>259</v>
      </c>
      <c r="T42" t="s">
        <v>260</v>
      </c>
      <c r="U42" t="s">
        <v>264</v>
      </c>
      <c r="V42" t="s">
        <v>249</v>
      </c>
      <c r="W42" t="s">
        <v>247</v>
      </c>
      <c r="X42" t="s">
        <v>717</v>
      </c>
      <c r="Y42" t="s">
        <v>712</v>
      </c>
      <c r="Z42" t="s">
        <v>245</v>
      </c>
    </row>
    <row r="43" spans="1:26" ht="17">
      <c r="A43" s="50">
        <v>1979</v>
      </c>
      <c r="B43" s="11" t="s">
        <v>93</v>
      </c>
      <c r="C43" s="11" t="s">
        <v>93</v>
      </c>
      <c r="D43" s="11" t="s">
        <v>93</v>
      </c>
      <c r="E43" t="s">
        <v>93</v>
      </c>
      <c r="F43" t="s">
        <v>93</v>
      </c>
      <c r="G43" t="s">
        <v>93</v>
      </c>
      <c r="H43" t="s">
        <v>93</v>
      </c>
      <c r="I43" t="s">
        <v>93</v>
      </c>
      <c r="J43" t="s">
        <v>93</v>
      </c>
      <c r="K43" t="s">
        <v>93</v>
      </c>
      <c r="L43" t="s">
        <v>93</v>
      </c>
      <c r="M43">
        <v>4.53470063482456</v>
      </c>
      <c r="N43">
        <v>4.3982655920335398</v>
      </c>
      <c r="O43">
        <v>4.3982655920335398</v>
      </c>
      <c r="P43">
        <v>4.3982655920335398</v>
      </c>
      <c r="Q43">
        <v>4.3982655920335398</v>
      </c>
      <c r="R43">
        <v>4.3982655920335398</v>
      </c>
      <c r="S43">
        <v>4.3982655920335398</v>
      </c>
      <c r="T43">
        <v>4.3982655920335398</v>
      </c>
      <c r="U43">
        <v>4.3982655920335398</v>
      </c>
      <c r="V43">
        <v>4.3982655920335398</v>
      </c>
      <c r="W43">
        <v>4.3982655920335398</v>
      </c>
      <c r="X43">
        <v>4.3982655920335398</v>
      </c>
      <c r="Y43">
        <v>4.3982655920335398</v>
      </c>
      <c r="Z43">
        <v>4.3982655920335398</v>
      </c>
    </row>
    <row r="44" spans="1:26" ht="17">
      <c r="A44" s="50">
        <f>A43+1</f>
        <v>1980</v>
      </c>
      <c r="B44" s="11" t="s">
        <v>93</v>
      </c>
      <c r="C44" s="11" t="s">
        <v>93</v>
      </c>
      <c r="D44" s="11" t="s">
        <v>93</v>
      </c>
      <c r="E44">
        <v>4.6170099450540496</v>
      </c>
      <c r="F44">
        <v>4.6170099450540496</v>
      </c>
      <c r="G44">
        <v>4.5060224136607996</v>
      </c>
      <c r="H44">
        <v>4.5060224136607996</v>
      </c>
      <c r="I44">
        <v>4.5060224136607996</v>
      </c>
      <c r="J44">
        <v>4.4871149505546599</v>
      </c>
      <c r="K44">
        <v>4.4871149505546599</v>
      </c>
      <c r="L44">
        <v>4.4871149505546599</v>
      </c>
      <c r="M44">
        <v>4.4997231369818502</v>
      </c>
      <c r="N44">
        <v>4.4816586043694899</v>
      </c>
      <c r="O44">
        <v>4.4816586043694899</v>
      </c>
      <c r="P44">
        <v>4.5179875141679497</v>
      </c>
      <c r="Q44">
        <v>4.5179875141679497</v>
      </c>
      <c r="R44">
        <v>4.5179875141679497</v>
      </c>
      <c r="S44">
        <v>4.5179875141679497</v>
      </c>
      <c r="T44">
        <v>4.5179875141679497</v>
      </c>
      <c r="U44">
        <v>4.5179875141679497</v>
      </c>
      <c r="V44">
        <v>4.5179875141679497</v>
      </c>
      <c r="W44">
        <v>4.5179875141679497</v>
      </c>
      <c r="X44">
        <v>4.5179875141679497</v>
      </c>
      <c r="Y44">
        <v>4.63201737981744</v>
      </c>
      <c r="Z44">
        <v>4.63201737981744</v>
      </c>
    </row>
    <row r="45" spans="1:26" ht="17">
      <c r="A45" s="50">
        <f t="shared" ref="A45:A87" si="2">A44+1</f>
        <v>1981</v>
      </c>
      <c r="B45" s="11" t="s">
        <v>93</v>
      </c>
      <c r="C45" s="11">
        <v>5.3429448190325104</v>
      </c>
      <c r="D45" s="11">
        <v>3.7259636785981098</v>
      </c>
      <c r="E45">
        <v>4.4300652826194797</v>
      </c>
      <c r="F45">
        <v>4.4300652826194797</v>
      </c>
      <c r="G45">
        <v>4.3858447693493599</v>
      </c>
      <c r="H45">
        <v>4.3858447693493599</v>
      </c>
      <c r="I45">
        <v>4.3858447693493599</v>
      </c>
      <c r="J45">
        <v>4.3843711427763497</v>
      </c>
      <c r="K45">
        <v>4.3843711427763497</v>
      </c>
      <c r="L45">
        <v>4.3843711427763497</v>
      </c>
      <c r="M45">
        <v>4.4003461046443997</v>
      </c>
      <c r="N45">
        <v>4.5178521133032801</v>
      </c>
      <c r="O45">
        <v>4.5178521133032801</v>
      </c>
      <c r="P45">
        <v>4.5608607453086796</v>
      </c>
      <c r="Q45">
        <v>4.5608607453086796</v>
      </c>
      <c r="R45">
        <v>4.5608607453086796</v>
      </c>
      <c r="S45">
        <v>4.5864901329821803</v>
      </c>
      <c r="T45">
        <v>4.5864901329821803</v>
      </c>
      <c r="U45">
        <v>4.5864901329821803</v>
      </c>
      <c r="V45">
        <v>4.5864901329821803</v>
      </c>
      <c r="W45">
        <v>4.5864901329821803</v>
      </c>
      <c r="X45">
        <v>4.5864901329821803</v>
      </c>
      <c r="Y45">
        <v>4.5947590559408704</v>
      </c>
      <c r="Z45">
        <v>4.5947590559408704</v>
      </c>
    </row>
    <row r="46" spans="1:26" ht="17">
      <c r="A46" s="50">
        <f t="shared" si="2"/>
        <v>1982</v>
      </c>
      <c r="B46" s="11" t="s">
        <v>93</v>
      </c>
      <c r="C46" s="11">
        <v>5.1076884055360301</v>
      </c>
      <c r="D46" s="11">
        <v>4.0491016327736897</v>
      </c>
      <c r="E46">
        <v>4.4127132653340801</v>
      </c>
      <c r="F46">
        <v>4.4127132653340801</v>
      </c>
      <c r="G46">
        <v>4.4108615093665096</v>
      </c>
      <c r="H46">
        <v>4.4108615093665096</v>
      </c>
      <c r="I46">
        <v>4.4108615093665096</v>
      </c>
      <c r="J46">
        <v>4.4092378466184003</v>
      </c>
      <c r="K46">
        <v>4.4092378466184003</v>
      </c>
      <c r="L46">
        <v>4.4092378466184003</v>
      </c>
      <c r="M46">
        <v>4.4153566303065297</v>
      </c>
      <c r="N46">
        <v>4.5072471555406297</v>
      </c>
      <c r="O46">
        <v>4.5072471555406297</v>
      </c>
      <c r="P46">
        <v>4.5336990928339898</v>
      </c>
      <c r="Q46">
        <v>4.5036724015712899</v>
      </c>
      <c r="R46">
        <v>4.5036724015712899</v>
      </c>
      <c r="S46">
        <v>4.52177296733361</v>
      </c>
      <c r="T46">
        <v>4.52177296733361</v>
      </c>
      <c r="U46">
        <v>4.52177296733361</v>
      </c>
      <c r="V46">
        <v>4.51371586795758</v>
      </c>
      <c r="W46">
        <v>4.51371586795758</v>
      </c>
      <c r="X46">
        <v>4.51371586795758</v>
      </c>
      <c r="Y46">
        <v>4.5668085885565199</v>
      </c>
      <c r="Z46">
        <v>4.5668085885565199</v>
      </c>
    </row>
    <row r="47" spans="1:26" ht="17">
      <c r="A47" s="50">
        <f t="shared" si="2"/>
        <v>1983</v>
      </c>
      <c r="B47" s="11" t="s">
        <v>93</v>
      </c>
      <c r="C47" s="11">
        <v>4.9407517314909004</v>
      </c>
      <c r="D47" s="11">
        <v>4.0347527904987501</v>
      </c>
      <c r="E47">
        <v>4.4012606441908497</v>
      </c>
      <c r="F47">
        <v>4.4012606441908497</v>
      </c>
      <c r="G47">
        <v>4.3836339666285902</v>
      </c>
      <c r="H47">
        <v>4.3547903212237298</v>
      </c>
      <c r="I47">
        <v>4.3547903212237298</v>
      </c>
      <c r="J47">
        <v>4.3554699739783302</v>
      </c>
      <c r="K47">
        <v>4.3554699739783302</v>
      </c>
      <c r="L47">
        <v>4.3554699739783302</v>
      </c>
      <c r="M47">
        <v>4.3583166713957704</v>
      </c>
      <c r="N47">
        <v>4.4575343994613901</v>
      </c>
      <c r="O47">
        <v>4.4575343994613901</v>
      </c>
      <c r="P47">
        <v>4.4970336881194104</v>
      </c>
      <c r="Q47">
        <v>4.4739330351998401</v>
      </c>
      <c r="R47">
        <v>4.4739330351998401</v>
      </c>
      <c r="S47">
        <v>4.4888179660576997</v>
      </c>
      <c r="T47">
        <v>4.4888179660576997</v>
      </c>
      <c r="U47">
        <v>4.4888179660576997</v>
      </c>
      <c r="V47">
        <v>4.4809241264584001</v>
      </c>
      <c r="W47">
        <v>4.4809241264584001</v>
      </c>
      <c r="X47">
        <v>4.4809241264584001</v>
      </c>
      <c r="Y47">
        <v>4.4868033808801702</v>
      </c>
      <c r="Z47">
        <v>4.4868033808801702</v>
      </c>
    </row>
    <row r="48" spans="1:26" ht="17">
      <c r="A48" s="50">
        <f t="shared" si="2"/>
        <v>1984</v>
      </c>
      <c r="B48" s="11" t="s">
        <v>93</v>
      </c>
      <c r="C48" s="11">
        <v>4.8455600498909002</v>
      </c>
      <c r="D48" s="11">
        <v>4.1458356724986203</v>
      </c>
      <c r="E48">
        <v>4.3928356275971501</v>
      </c>
      <c r="F48">
        <v>4.3928356275971501</v>
      </c>
      <c r="G48">
        <v>4.3794475009428897</v>
      </c>
      <c r="H48">
        <v>4.3487309337670697</v>
      </c>
      <c r="I48">
        <v>4.3487309337670697</v>
      </c>
      <c r="J48">
        <v>4.3497085452250897</v>
      </c>
      <c r="K48">
        <v>4.3497085452250897</v>
      </c>
      <c r="L48">
        <v>4.3497085452250897</v>
      </c>
      <c r="M48">
        <v>4.3469575115460497</v>
      </c>
      <c r="N48">
        <v>4.44244329872107</v>
      </c>
      <c r="O48">
        <v>4.44244329872107</v>
      </c>
      <c r="P48">
        <v>4.4767027366170398</v>
      </c>
      <c r="Q48">
        <v>4.4553350873843902</v>
      </c>
      <c r="R48">
        <v>4.4553350873843902</v>
      </c>
      <c r="S48">
        <v>4.4133181933378802</v>
      </c>
      <c r="T48">
        <v>4.4133181933378802</v>
      </c>
      <c r="U48">
        <v>4.4133181933378802</v>
      </c>
      <c r="V48">
        <v>4.40267984285338</v>
      </c>
      <c r="W48">
        <v>4.40267984285338</v>
      </c>
      <c r="X48">
        <v>4.40267984285338</v>
      </c>
      <c r="Y48">
        <v>4.4391759970201701</v>
      </c>
      <c r="Z48">
        <v>4.4391759970201701</v>
      </c>
    </row>
    <row r="49" spans="1:26" ht="17">
      <c r="A49" s="50">
        <f t="shared" si="2"/>
        <v>1985</v>
      </c>
      <c r="B49" s="11" t="s">
        <v>93</v>
      </c>
      <c r="C49" s="11">
        <v>4.7179027935720796</v>
      </c>
      <c r="D49" s="11">
        <v>4.2372062290555803</v>
      </c>
      <c r="E49">
        <v>4.2897304714810298</v>
      </c>
      <c r="F49">
        <v>4.2897304714810298</v>
      </c>
      <c r="G49">
        <v>4.2587882678946798</v>
      </c>
      <c r="H49">
        <v>4.2365902773772497</v>
      </c>
      <c r="I49">
        <v>4.2365902773772497</v>
      </c>
      <c r="J49">
        <v>4.2450473700074296</v>
      </c>
      <c r="K49">
        <v>4.2450473700074296</v>
      </c>
      <c r="L49">
        <v>4.2450473700074296</v>
      </c>
      <c r="M49">
        <v>4.2256671368462904</v>
      </c>
      <c r="N49">
        <v>4.3205526927229698</v>
      </c>
      <c r="O49">
        <v>4.3205526927229698</v>
      </c>
      <c r="P49">
        <v>4.3625600620880203</v>
      </c>
      <c r="Q49">
        <v>4.34657009958483</v>
      </c>
      <c r="R49">
        <v>4.34657009958483</v>
      </c>
      <c r="S49">
        <v>4.3181911239908803</v>
      </c>
      <c r="T49">
        <v>4.3181911239908803</v>
      </c>
      <c r="U49">
        <v>4.3181911239908803</v>
      </c>
      <c r="V49">
        <v>4.3116836352828498</v>
      </c>
      <c r="W49">
        <v>4.3116836352828498</v>
      </c>
      <c r="X49">
        <v>4.3116836352828498</v>
      </c>
      <c r="Y49">
        <v>4.3807211706102196</v>
      </c>
      <c r="Z49">
        <v>4.3807211706102196</v>
      </c>
    </row>
    <row r="50" spans="1:26" ht="17">
      <c r="A50" s="50">
        <f t="shared" si="2"/>
        <v>1986</v>
      </c>
      <c r="B50" s="11" t="s">
        <v>93</v>
      </c>
      <c r="C50" s="11">
        <v>4.7179027935720796</v>
      </c>
      <c r="D50" s="11">
        <v>4.2372062290555803</v>
      </c>
      <c r="E50">
        <v>4.3160765263217504</v>
      </c>
      <c r="F50">
        <v>4.3160765263217504</v>
      </c>
      <c r="G50">
        <v>4.2765697997313001</v>
      </c>
      <c r="H50">
        <v>4.25419917144779</v>
      </c>
      <c r="I50">
        <v>4.25419917144779</v>
      </c>
      <c r="J50">
        <v>4.3080107332531297</v>
      </c>
      <c r="K50">
        <v>4.3080107332531297</v>
      </c>
      <c r="L50">
        <v>4.3080107332531297</v>
      </c>
      <c r="M50">
        <v>4.2527773107306901</v>
      </c>
      <c r="N50">
        <v>4.3386601774862701</v>
      </c>
      <c r="O50">
        <v>4.3386601774862701</v>
      </c>
      <c r="P50">
        <v>4.3614802905201504</v>
      </c>
      <c r="Q50">
        <v>4.3487006860331396</v>
      </c>
      <c r="R50">
        <v>4.3487006860331396</v>
      </c>
      <c r="S50">
        <v>4.3257454444190699</v>
      </c>
      <c r="T50">
        <v>4.3257454444190699</v>
      </c>
      <c r="U50">
        <v>4.3257454444190699</v>
      </c>
      <c r="V50">
        <v>4.3203306365438703</v>
      </c>
      <c r="W50">
        <v>4.3203306365438703</v>
      </c>
      <c r="X50">
        <v>4.3203306365438703</v>
      </c>
      <c r="Y50">
        <v>4.3235163082516497</v>
      </c>
      <c r="Z50">
        <v>4.3235163082516497</v>
      </c>
    </row>
    <row r="51" spans="1:26" ht="17">
      <c r="A51" s="50">
        <f t="shared" si="2"/>
        <v>1987</v>
      </c>
      <c r="B51" s="11" t="s">
        <v>93</v>
      </c>
      <c r="C51" s="11">
        <v>4.7179027935720796</v>
      </c>
      <c r="D51" s="11">
        <v>4.2372062290555803</v>
      </c>
      <c r="E51">
        <v>4.2546074605431201</v>
      </c>
      <c r="F51">
        <v>4.2546074605431201</v>
      </c>
      <c r="G51">
        <v>4.2035284966434698</v>
      </c>
      <c r="H51">
        <v>4.1858249895310102</v>
      </c>
      <c r="I51">
        <v>4.1858249895310102</v>
      </c>
      <c r="J51">
        <v>4.23911063200031</v>
      </c>
      <c r="K51">
        <v>4.23911063200031</v>
      </c>
      <c r="L51">
        <v>4.23911063200031</v>
      </c>
      <c r="M51">
        <v>4.1575803026449796</v>
      </c>
      <c r="N51">
        <v>4.2418943972503698</v>
      </c>
      <c r="O51">
        <v>4.2418943972503698</v>
      </c>
      <c r="P51">
        <v>4.2486338288038699</v>
      </c>
      <c r="Q51">
        <v>4.23878943374892</v>
      </c>
      <c r="R51">
        <v>4.23878943374892</v>
      </c>
      <c r="S51">
        <v>4.2222099120931196</v>
      </c>
      <c r="T51">
        <v>4.2222099120931196</v>
      </c>
      <c r="U51">
        <v>4.2222099120931196</v>
      </c>
      <c r="V51">
        <v>4.2192476122239002</v>
      </c>
      <c r="W51">
        <v>4.2192476122239002</v>
      </c>
      <c r="X51">
        <v>4.2192476122239002</v>
      </c>
      <c r="Y51">
        <v>4.2403387628232201</v>
      </c>
      <c r="Z51">
        <v>4.2403387628232201</v>
      </c>
    </row>
    <row r="52" spans="1:26" ht="17">
      <c r="A52" s="50">
        <f t="shared" si="2"/>
        <v>1988</v>
      </c>
      <c r="B52" s="11" t="s">
        <v>93</v>
      </c>
      <c r="C52" s="11">
        <v>4.6228757765301003</v>
      </c>
      <c r="D52" s="11">
        <v>4.2046443227199699</v>
      </c>
      <c r="E52">
        <v>4.2189927918530801</v>
      </c>
      <c r="F52">
        <v>4.2189927918530801</v>
      </c>
      <c r="G52">
        <v>4.1890985450021301</v>
      </c>
      <c r="H52">
        <v>4.1738687347331203</v>
      </c>
      <c r="I52">
        <v>4.1738687347331203</v>
      </c>
      <c r="J52">
        <v>4.2177446418125903</v>
      </c>
      <c r="K52">
        <v>4.2177446418125903</v>
      </c>
      <c r="L52">
        <v>4.2177446418125903</v>
      </c>
      <c r="M52">
        <v>4.1408594736415099</v>
      </c>
      <c r="N52">
        <v>4.2182023378125004</v>
      </c>
      <c r="O52">
        <v>4.2182023378125004</v>
      </c>
      <c r="P52">
        <v>4.2341141496042596</v>
      </c>
      <c r="Q52">
        <v>4.2047966587791601</v>
      </c>
      <c r="R52">
        <v>4.2047966587791601</v>
      </c>
      <c r="S52">
        <v>4.1910706796380701</v>
      </c>
      <c r="T52">
        <v>4.1910706796380701</v>
      </c>
      <c r="U52">
        <v>4.1910706796380701</v>
      </c>
      <c r="V52">
        <v>4.1889097546489502</v>
      </c>
      <c r="W52">
        <v>4.1889097546489502</v>
      </c>
      <c r="X52">
        <v>4.1889097546489502</v>
      </c>
      <c r="Y52">
        <v>4.2331586090312499</v>
      </c>
      <c r="Z52">
        <v>4.2331586090312499</v>
      </c>
    </row>
    <row r="53" spans="1:26" ht="17">
      <c r="A53" s="50">
        <f t="shared" si="2"/>
        <v>1989</v>
      </c>
      <c r="B53" s="11" t="s">
        <v>93</v>
      </c>
      <c r="C53" s="11">
        <v>4.6228757765301003</v>
      </c>
      <c r="D53" s="11">
        <v>4.2046443227199699</v>
      </c>
      <c r="E53">
        <v>4.1947299241773202</v>
      </c>
      <c r="F53">
        <v>4.1947299241773202</v>
      </c>
      <c r="G53">
        <v>4.1731968034071301</v>
      </c>
      <c r="H53">
        <v>4.15900616291934</v>
      </c>
      <c r="I53">
        <v>4.15900616291934</v>
      </c>
      <c r="J53">
        <v>4.2098195348900296</v>
      </c>
      <c r="K53">
        <v>4.2098195348900296</v>
      </c>
      <c r="L53">
        <v>4.2098195348900296</v>
      </c>
      <c r="M53">
        <v>4.1005102204474202</v>
      </c>
      <c r="N53">
        <v>4.1760139882320697</v>
      </c>
      <c r="O53">
        <v>4.1760139882320697</v>
      </c>
      <c r="P53">
        <v>4.1598620955786298</v>
      </c>
      <c r="Q53">
        <v>4.1346996573253296</v>
      </c>
      <c r="R53">
        <v>4.1346996573253296</v>
      </c>
      <c r="S53">
        <v>4.1238451721142697</v>
      </c>
      <c r="T53">
        <v>4.1238451721142697</v>
      </c>
      <c r="U53">
        <v>4.1238451721142697</v>
      </c>
      <c r="V53">
        <v>4.1227590233465401</v>
      </c>
      <c r="W53">
        <v>4.1255314433666896</v>
      </c>
      <c r="X53">
        <v>4.1255314433666896</v>
      </c>
      <c r="Y53">
        <v>4.1855348561579797</v>
      </c>
      <c r="Z53">
        <v>4.1855348561579797</v>
      </c>
    </row>
    <row r="54" spans="1:26" ht="17">
      <c r="A54" s="50">
        <f t="shared" si="2"/>
        <v>1990</v>
      </c>
      <c r="B54" s="11" t="s">
        <v>93</v>
      </c>
      <c r="C54" s="11">
        <v>4.5876222235550301</v>
      </c>
      <c r="D54" s="11">
        <v>4.2200317925983999</v>
      </c>
      <c r="E54">
        <v>4.2568698618073499</v>
      </c>
      <c r="F54">
        <v>4.2568698618073499</v>
      </c>
      <c r="G54">
        <v>4.1888987716965902</v>
      </c>
      <c r="H54">
        <v>4.1752228377095504</v>
      </c>
      <c r="I54">
        <v>4.1752228377095504</v>
      </c>
      <c r="J54">
        <v>4.1864474855104197</v>
      </c>
      <c r="K54">
        <v>4.1864474855104197</v>
      </c>
      <c r="L54">
        <v>4.1864474855104197</v>
      </c>
      <c r="M54">
        <v>4.0632764900362002</v>
      </c>
      <c r="N54">
        <v>4.1394625504336799</v>
      </c>
      <c r="O54">
        <v>4.1394625504336799</v>
      </c>
      <c r="P54">
        <v>4.1004100458689301</v>
      </c>
      <c r="Q54">
        <v>4.0791412302739998</v>
      </c>
      <c r="R54">
        <v>4.0791412302739998</v>
      </c>
      <c r="S54">
        <v>4.0706394201265796</v>
      </c>
      <c r="T54">
        <v>4.0706394201265796</v>
      </c>
      <c r="U54">
        <v>4.0706394201265796</v>
      </c>
      <c r="V54">
        <v>4.06960493218289</v>
      </c>
      <c r="W54">
        <v>4.0723221897460498</v>
      </c>
      <c r="X54">
        <v>4.0723221897460498</v>
      </c>
      <c r="Y54">
        <v>4.1224674645127202</v>
      </c>
      <c r="Z54">
        <v>4.1224674645127202</v>
      </c>
    </row>
    <row r="55" spans="1:26" ht="17">
      <c r="A55" s="50">
        <f t="shared" si="2"/>
        <v>1991</v>
      </c>
      <c r="B55" s="11">
        <v>3.8853900817779201</v>
      </c>
      <c r="C55" s="11">
        <v>4.5240906701725399</v>
      </c>
      <c r="D55" s="11">
        <v>4.1944807976036298</v>
      </c>
      <c r="E55">
        <v>4.2557708233874303</v>
      </c>
      <c r="F55">
        <v>4.2557708233874303</v>
      </c>
      <c r="G55">
        <v>4.1951472437285604</v>
      </c>
      <c r="H55">
        <v>4.1818405125667901</v>
      </c>
      <c r="I55">
        <v>4.1818405125667901</v>
      </c>
      <c r="J55">
        <v>4.1381673137823896</v>
      </c>
      <c r="K55">
        <v>4.1381673137823896</v>
      </c>
      <c r="L55">
        <v>4.1381673137823896</v>
      </c>
      <c r="M55">
        <v>3.98128892601046</v>
      </c>
      <c r="N55">
        <v>4.0586385740799003</v>
      </c>
      <c r="O55">
        <v>4.0586385740799003</v>
      </c>
      <c r="P55">
        <v>4.0150089213001801</v>
      </c>
      <c r="Q55">
        <v>3.9967674866545999</v>
      </c>
      <c r="R55">
        <v>3.9967674866545999</v>
      </c>
      <c r="S55">
        <v>3.9904619756712298</v>
      </c>
      <c r="T55">
        <v>3.9904619756712298</v>
      </c>
      <c r="U55">
        <v>3.9904619756712298</v>
      </c>
      <c r="V55">
        <v>3.99062046642416</v>
      </c>
      <c r="W55">
        <v>3.99347958159774</v>
      </c>
      <c r="X55">
        <v>3.99347958159774</v>
      </c>
      <c r="Y55">
        <v>4.0495375684645296</v>
      </c>
      <c r="Z55">
        <v>4.0495375684645296</v>
      </c>
    </row>
    <row r="56" spans="1:26" ht="17">
      <c r="A56" s="50">
        <f t="shared" si="2"/>
        <v>1992</v>
      </c>
      <c r="B56" s="11">
        <v>3.8853900817779201</v>
      </c>
      <c r="C56" s="11">
        <v>4.4710140355835</v>
      </c>
      <c r="D56" s="11">
        <v>3.9899032269939498</v>
      </c>
      <c r="E56">
        <v>4.21325801987315</v>
      </c>
      <c r="F56">
        <v>4.21325801987315</v>
      </c>
      <c r="G56">
        <v>4.1468260576812401</v>
      </c>
      <c r="H56">
        <v>4.1358466441390496</v>
      </c>
      <c r="I56">
        <v>4.1358466441390496</v>
      </c>
      <c r="J56">
        <v>4.1024766141254796</v>
      </c>
      <c r="K56">
        <v>4.1011528140897804</v>
      </c>
      <c r="L56">
        <v>4.1011528140897804</v>
      </c>
      <c r="M56">
        <v>3.9636544503291402</v>
      </c>
      <c r="N56">
        <v>4.0359756084229099</v>
      </c>
      <c r="O56">
        <v>4.0359756084229099</v>
      </c>
      <c r="P56">
        <v>3.9745574139609499</v>
      </c>
      <c r="Q56">
        <v>3.95862504886537</v>
      </c>
      <c r="R56">
        <v>3.95862504886537</v>
      </c>
      <c r="S56">
        <v>3.9535477170245801</v>
      </c>
      <c r="T56">
        <v>3.9535477170245801</v>
      </c>
      <c r="U56">
        <v>3.9535477170245801</v>
      </c>
      <c r="V56">
        <v>3.9541503637038198</v>
      </c>
      <c r="W56">
        <v>3.95688945631123</v>
      </c>
      <c r="X56">
        <v>3.95688945631123</v>
      </c>
      <c r="Y56">
        <v>4.0215417785884302</v>
      </c>
      <c r="Z56">
        <v>4.0215417785884302</v>
      </c>
    </row>
    <row r="57" spans="1:26" ht="17">
      <c r="A57" s="50">
        <f t="shared" si="2"/>
        <v>1993</v>
      </c>
      <c r="B57" s="11">
        <v>3.8853900817779201</v>
      </c>
      <c r="C57" s="11">
        <v>4.4710140355835</v>
      </c>
      <c r="D57" s="11">
        <v>3.9899032269939498</v>
      </c>
      <c r="E57">
        <v>4.2517034676995999</v>
      </c>
      <c r="F57">
        <v>4.2517034676995999</v>
      </c>
      <c r="G57">
        <v>4.1730736035749203</v>
      </c>
      <c r="H57">
        <v>4.1617794559722601</v>
      </c>
      <c r="I57">
        <v>4.1617794559722601</v>
      </c>
      <c r="J57">
        <v>4.1231002054029302</v>
      </c>
      <c r="K57">
        <v>4.0948679968077801</v>
      </c>
      <c r="L57">
        <v>4.0948679968077801</v>
      </c>
      <c r="M57">
        <v>3.9562642903260601</v>
      </c>
      <c r="N57">
        <v>4.0272887358165104</v>
      </c>
      <c r="O57">
        <v>4.0276683582953403</v>
      </c>
      <c r="P57">
        <v>3.9843766523308002</v>
      </c>
      <c r="Q57">
        <v>3.96905284991775</v>
      </c>
      <c r="R57">
        <v>3.96905284991775</v>
      </c>
      <c r="S57">
        <v>3.9640428905643899</v>
      </c>
      <c r="T57">
        <v>3.9640428905643899</v>
      </c>
      <c r="U57">
        <v>3.9640428905643899</v>
      </c>
      <c r="V57">
        <v>3.96395570814569</v>
      </c>
      <c r="W57">
        <v>3.9665285265763299</v>
      </c>
      <c r="X57">
        <v>3.9665285265763299</v>
      </c>
      <c r="Y57">
        <v>4.0257750641528602</v>
      </c>
      <c r="Z57">
        <v>4.0257750641528602</v>
      </c>
    </row>
    <row r="58" spans="1:26" ht="17">
      <c r="A58" s="50">
        <f t="shared" si="2"/>
        <v>1994</v>
      </c>
      <c r="B58" s="11">
        <v>3.8853900817779201</v>
      </c>
      <c r="C58" s="11">
        <v>4.4710140355835</v>
      </c>
      <c r="D58" s="11">
        <v>3.9899032269939498</v>
      </c>
      <c r="E58">
        <v>4.3140908197542496</v>
      </c>
      <c r="F58">
        <v>4.3140908197542496</v>
      </c>
      <c r="G58">
        <v>4.1782380829080399</v>
      </c>
      <c r="H58">
        <v>4.1677288153824303</v>
      </c>
      <c r="I58">
        <v>4.1677288153824303</v>
      </c>
      <c r="J58">
        <v>4.1159122407251703</v>
      </c>
      <c r="K58">
        <v>4.0899099969573802</v>
      </c>
      <c r="L58">
        <v>4.0899099969573802</v>
      </c>
      <c r="M58">
        <v>3.9470592616867801</v>
      </c>
      <c r="N58">
        <v>4.0140040230129399</v>
      </c>
      <c r="O58">
        <v>4.0144168726127401</v>
      </c>
      <c r="P58">
        <v>3.9510167321488399</v>
      </c>
      <c r="Q58">
        <v>3.9370642946822998</v>
      </c>
      <c r="R58">
        <v>3.9370642946822998</v>
      </c>
      <c r="S58">
        <v>3.9342459131538301</v>
      </c>
      <c r="T58">
        <v>3.9342459131538301</v>
      </c>
      <c r="U58">
        <v>3.92579668647226</v>
      </c>
      <c r="V58">
        <v>3.92621835103468</v>
      </c>
      <c r="W58">
        <v>3.92874609703407</v>
      </c>
      <c r="X58">
        <v>3.92874609703407</v>
      </c>
      <c r="Y58">
        <v>3.9959459609163099</v>
      </c>
      <c r="Z58">
        <v>3.9959459609163099</v>
      </c>
    </row>
    <row r="59" spans="1:26" ht="17">
      <c r="A59" s="50">
        <f t="shared" si="2"/>
        <v>1995</v>
      </c>
      <c r="B59" s="11">
        <v>3.8853900817779201</v>
      </c>
      <c r="C59" s="11">
        <v>4.3235143028292997</v>
      </c>
      <c r="D59" s="11">
        <v>3.9437734935576501</v>
      </c>
      <c r="E59">
        <v>4.2950669891304498</v>
      </c>
      <c r="F59">
        <v>4.2950669891304498</v>
      </c>
      <c r="G59">
        <v>4.1692928030912197</v>
      </c>
      <c r="H59">
        <v>4.1593445861270704</v>
      </c>
      <c r="I59">
        <v>4.1593445861270704</v>
      </c>
      <c r="J59">
        <v>4.1113048960505401</v>
      </c>
      <c r="K59">
        <v>4.0864334014921004</v>
      </c>
      <c r="L59">
        <v>4.0864334014921004</v>
      </c>
      <c r="M59">
        <v>3.9236559778173499</v>
      </c>
      <c r="N59">
        <v>3.98939880536838</v>
      </c>
      <c r="O59">
        <v>3.9898968969297002</v>
      </c>
      <c r="P59">
        <v>3.92514696489512</v>
      </c>
      <c r="Q59">
        <v>3.9122387319466498</v>
      </c>
      <c r="R59">
        <v>3.91216802661115</v>
      </c>
      <c r="S59">
        <v>3.90996037630903</v>
      </c>
      <c r="T59">
        <v>3.90996037630903</v>
      </c>
      <c r="U59">
        <v>3.9021044929134101</v>
      </c>
      <c r="V59">
        <v>3.8873793552667402</v>
      </c>
      <c r="W59">
        <v>3.8863987499436199</v>
      </c>
      <c r="X59">
        <v>3.8863987499436199</v>
      </c>
      <c r="Y59">
        <v>3.9672346759215502</v>
      </c>
      <c r="Z59">
        <v>3.9672346759215502</v>
      </c>
    </row>
    <row r="60" spans="1:26" ht="17">
      <c r="A60" s="50">
        <f t="shared" si="2"/>
        <v>1996</v>
      </c>
      <c r="B60" s="11">
        <v>3.8853900817779201</v>
      </c>
      <c r="C60" s="11">
        <v>4.3235143028292997</v>
      </c>
      <c r="D60" s="11">
        <v>3.9437734935576501</v>
      </c>
      <c r="E60">
        <v>4.2935162428771996</v>
      </c>
      <c r="F60">
        <v>4.2935162428771996</v>
      </c>
      <c r="G60">
        <v>4.1684210618664599</v>
      </c>
      <c r="H60">
        <v>4.1588390599837499</v>
      </c>
      <c r="I60">
        <v>4.1588390599837499</v>
      </c>
      <c r="J60">
        <v>4.0941570123294904</v>
      </c>
      <c r="K60">
        <v>4.0708205702363802</v>
      </c>
      <c r="L60">
        <v>4.0708205702363802</v>
      </c>
      <c r="M60">
        <v>3.8987508513273399</v>
      </c>
      <c r="N60">
        <v>3.9691018057064</v>
      </c>
      <c r="O60">
        <v>3.9696488312974201</v>
      </c>
      <c r="P60">
        <v>3.9118971712211899</v>
      </c>
      <c r="Q60">
        <v>3.8901711189974399</v>
      </c>
      <c r="R60">
        <v>3.8854596040231701</v>
      </c>
      <c r="S60">
        <v>3.8862567652464</v>
      </c>
      <c r="T60">
        <v>3.8862567652464</v>
      </c>
      <c r="U60">
        <v>3.8790598425139602</v>
      </c>
      <c r="V60">
        <v>3.8657532049619201</v>
      </c>
      <c r="W60">
        <v>3.8649986190175101</v>
      </c>
      <c r="X60">
        <v>3.8649986190175101</v>
      </c>
      <c r="Y60">
        <v>3.9520580691873</v>
      </c>
      <c r="Z60">
        <v>3.9540332873306201</v>
      </c>
    </row>
    <row r="61" spans="1:26" ht="17">
      <c r="A61" s="50">
        <f t="shared" si="2"/>
        <v>1997</v>
      </c>
      <c r="B61" s="11">
        <v>4.0042738062580003</v>
      </c>
      <c r="C61" s="11">
        <v>4.3074826623478604</v>
      </c>
      <c r="D61" s="11">
        <v>3.9534526717330398</v>
      </c>
      <c r="E61">
        <v>4.3081912977703203</v>
      </c>
      <c r="F61">
        <v>4.30869220832483</v>
      </c>
      <c r="G61">
        <v>4.1351317800963496</v>
      </c>
      <c r="H61">
        <v>4.1268294990969103</v>
      </c>
      <c r="I61">
        <v>4.1268294990969103</v>
      </c>
      <c r="J61">
        <v>4.0671592564359802</v>
      </c>
      <c r="K61">
        <v>4.0410411983953498</v>
      </c>
      <c r="L61">
        <v>4.0410411983953498</v>
      </c>
      <c r="M61">
        <v>3.8832667599374902</v>
      </c>
      <c r="N61">
        <v>3.9500845270093099</v>
      </c>
      <c r="O61">
        <v>3.9506632292619202</v>
      </c>
      <c r="P61">
        <v>3.8931381539539101</v>
      </c>
      <c r="Q61">
        <v>3.8733171537808202</v>
      </c>
      <c r="R61">
        <v>3.8691159460361799</v>
      </c>
      <c r="S61">
        <v>3.8747324031036801</v>
      </c>
      <c r="T61">
        <v>3.8747324031036801</v>
      </c>
      <c r="U61">
        <v>3.8681484663411498</v>
      </c>
      <c r="V61">
        <v>3.8560456224144901</v>
      </c>
      <c r="W61">
        <v>3.85604138474323</v>
      </c>
      <c r="X61">
        <v>3.85604138474323</v>
      </c>
      <c r="Y61">
        <v>3.9324764568687902</v>
      </c>
      <c r="Z61">
        <v>3.9343791003721602</v>
      </c>
    </row>
    <row r="62" spans="1:26" ht="17">
      <c r="A62" s="50">
        <f t="shared" si="2"/>
        <v>1998</v>
      </c>
      <c r="B62" s="11">
        <v>4.0042738062580003</v>
      </c>
      <c r="C62" s="11">
        <v>4.4930878642506498</v>
      </c>
      <c r="D62" s="11">
        <v>4.1363935667152898</v>
      </c>
      <c r="E62">
        <v>4.3504668634387098</v>
      </c>
      <c r="F62">
        <v>4.3504452578891497</v>
      </c>
      <c r="G62">
        <v>4.1507344362688299</v>
      </c>
      <c r="H62">
        <v>4.1408914497363698</v>
      </c>
      <c r="I62">
        <v>4.1408914497363698</v>
      </c>
      <c r="J62">
        <v>4.0407177646691803</v>
      </c>
      <c r="K62">
        <v>4.0174599392550103</v>
      </c>
      <c r="L62">
        <v>4.0174599392550103</v>
      </c>
      <c r="M62">
        <v>3.84450631082878</v>
      </c>
      <c r="N62">
        <v>3.9146162795775301</v>
      </c>
      <c r="O62">
        <v>3.9152678536617498</v>
      </c>
      <c r="P62">
        <v>3.8468561788961799</v>
      </c>
      <c r="Q62">
        <v>3.8292786592661701</v>
      </c>
      <c r="R62">
        <v>3.8258023118736699</v>
      </c>
      <c r="S62">
        <v>3.83299429987663</v>
      </c>
      <c r="T62">
        <v>3.83299429987663</v>
      </c>
      <c r="U62">
        <v>3.8271163911533499</v>
      </c>
      <c r="V62">
        <v>3.8101973913682201</v>
      </c>
      <c r="W62">
        <v>3.8105803717247801</v>
      </c>
      <c r="X62">
        <v>3.8105803717247801</v>
      </c>
      <c r="Y62">
        <v>3.8895353342218901</v>
      </c>
      <c r="Z62">
        <v>3.8913985394527701</v>
      </c>
    </row>
    <row r="63" spans="1:26" ht="17">
      <c r="A63" s="50">
        <f t="shared" si="2"/>
        <v>1999</v>
      </c>
      <c r="B63" s="11">
        <v>4.0042738062580003</v>
      </c>
      <c r="C63" s="11">
        <v>4.4601554707280204</v>
      </c>
      <c r="D63" s="11">
        <v>4.1219001286368897</v>
      </c>
      <c r="E63">
        <v>4.4162692827521504</v>
      </c>
      <c r="F63">
        <v>4.4155224742206096</v>
      </c>
      <c r="G63">
        <v>4.2052044434545204</v>
      </c>
      <c r="H63">
        <v>4.1947219321370302</v>
      </c>
      <c r="I63">
        <v>4.1947219321370302</v>
      </c>
      <c r="J63">
        <v>4.0273335193209903</v>
      </c>
      <c r="K63">
        <v>4.0061734918447103</v>
      </c>
      <c r="L63">
        <v>4.0061734918447103</v>
      </c>
      <c r="M63">
        <v>3.8254090018002098</v>
      </c>
      <c r="N63">
        <v>3.89324036695603</v>
      </c>
      <c r="O63">
        <v>3.8939088837749298</v>
      </c>
      <c r="P63">
        <v>3.8283339413741801</v>
      </c>
      <c r="Q63">
        <v>3.81220598940833</v>
      </c>
      <c r="R63">
        <v>3.8021845985977101</v>
      </c>
      <c r="S63">
        <v>3.8100733978197598</v>
      </c>
      <c r="T63">
        <v>3.8100733978197598</v>
      </c>
      <c r="U63">
        <v>3.80469781239628</v>
      </c>
      <c r="V63">
        <v>3.78935014678353</v>
      </c>
      <c r="W63">
        <v>3.7898695523039398</v>
      </c>
      <c r="X63">
        <v>3.7898695523039398</v>
      </c>
      <c r="Y63">
        <v>3.8753451656367601</v>
      </c>
      <c r="Z63">
        <v>3.8771215953032301</v>
      </c>
    </row>
    <row r="64" spans="1:26" ht="17">
      <c r="A64" s="50">
        <f t="shared" si="2"/>
        <v>2000</v>
      </c>
      <c r="B64" s="11">
        <v>4.0042738062580003</v>
      </c>
      <c r="C64" s="11">
        <v>4.4601554707280204</v>
      </c>
      <c r="D64" s="11">
        <v>4.1219001286368897</v>
      </c>
      <c r="E64">
        <v>4.4641181876602003</v>
      </c>
      <c r="F64">
        <v>4.4628978166598703</v>
      </c>
      <c r="G64">
        <v>4.2438568035998303</v>
      </c>
      <c r="H64">
        <v>4.2221014068507996</v>
      </c>
      <c r="I64">
        <v>4.2221014068507996</v>
      </c>
      <c r="J64">
        <v>4.0171247739853202</v>
      </c>
      <c r="K64">
        <v>3.9974442724519101</v>
      </c>
      <c r="L64">
        <v>3.9974442724519101</v>
      </c>
      <c r="M64">
        <v>3.8367684619169302</v>
      </c>
      <c r="N64">
        <v>3.89378683625629</v>
      </c>
      <c r="O64">
        <v>3.8944074308179601</v>
      </c>
      <c r="P64">
        <v>3.8331871954047698</v>
      </c>
      <c r="Q64">
        <v>3.8178856061704001</v>
      </c>
      <c r="R64">
        <v>3.80834479197113</v>
      </c>
      <c r="S64">
        <v>3.8184113960894499</v>
      </c>
      <c r="T64">
        <v>3.8184113960894499</v>
      </c>
      <c r="U64">
        <v>3.8133057572536999</v>
      </c>
      <c r="V64">
        <v>3.7867667521214399</v>
      </c>
      <c r="W64">
        <v>3.7873571480700798</v>
      </c>
      <c r="X64">
        <v>3.7873571480700798</v>
      </c>
      <c r="Y64">
        <v>3.8658357785380399</v>
      </c>
      <c r="Z64">
        <v>3.8675072844716598</v>
      </c>
    </row>
    <row r="65" spans="1:26" ht="17">
      <c r="A65" s="50">
        <f t="shared" si="2"/>
        <v>2001</v>
      </c>
      <c r="B65" s="11">
        <v>4.0042738062580003</v>
      </c>
      <c r="C65" s="11">
        <v>4.4699021831477301</v>
      </c>
      <c r="D65" s="11">
        <v>4.1501926157830402</v>
      </c>
      <c r="E65">
        <v>4.35182320833185</v>
      </c>
      <c r="F65">
        <v>4.3924230094650101</v>
      </c>
      <c r="G65">
        <v>4.2100923099890499</v>
      </c>
      <c r="H65">
        <v>4.1909939152753397</v>
      </c>
      <c r="I65">
        <v>4.1909939152753397</v>
      </c>
      <c r="J65">
        <v>4.0075844269861403</v>
      </c>
      <c r="K65">
        <v>3.9895540321962599</v>
      </c>
      <c r="L65">
        <v>3.9895540321962599</v>
      </c>
      <c r="M65">
        <v>3.8193697210455602</v>
      </c>
      <c r="N65">
        <v>3.86695900468085</v>
      </c>
      <c r="O65">
        <v>3.8676121368282299</v>
      </c>
      <c r="P65">
        <v>3.8182824918466398</v>
      </c>
      <c r="Q65">
        <v>3.8044866927685801</v>
      </c>
      <c r="R65">
        <v>3.7959116831095501</v>
      </c>
      <c r="S65">
        <v>3.8053313838209801</v>
      </c>
      <c r="T65">
        <v>3.8053313838209801</v>
      </c>
      <c r="U65">
        <v>3.80070318787463</v>
      </c>
      <c r="V65">
        <v>3.7752673373901402</v>
      </c>
      <c r="W65">
        <v>3.7758889857242401</v>
      </c>
      <c r="X65">
        <v>3.7758889857242401</v>
      </c>
      <c r="Y65">
        <v>3.8688849999280901</v>
      </c>
      <c r="Z65">
        <v>3.87038790832875</v>
      </c>
    </row>
    <row r="66" spans="1:26" ht="17">
      <c r="A66" s="50">
        <f t="shared" si="2"/>
        <v>2002</v>
      </c>
      <c r="B66" s="11">
        <v>4.3496389717672601</v>
      </c>
      <c r="C66" s="11">
        <v>4.51965560704694</v>
      </c>
      <c r="D66" s="11">
        <v>4.26186861654375</v>
      </c>
      <c r="E66">
        <v>4.38694599917853</v>
      </c>
      <c r="F66">
        <v>4.3896866532315597</v>
      </c>
      <c r="G66">
        <v>4.2141238164936397</v>
      </c>
      <c r="H66">
        <v>4.19772673515223</v>
      </c>
      <c r="I66">
        <v>4.19772673515223</v>
      </c>
      <c r="J66">
        <v>4.0304015252562504</v>
      </c>
      <c r="K66">
        <v>4.0141069357376002</v>
      </c>
      <c r="L66">
        <v>4.0141069357376002</v>
      </c>
      <c r="M66">
        <v>3.8242274212757001</v>
      </c>
      <c r="N66">
        <v>3.8676168592657101</v>
      </c>
      <c r="O66">
        <v>3.86819146447694</v>
      </c>
      <c r="P66">
        <v>3.8197391488091199</v>
      </c>
      <c r="Q66">
        <v>3.8072332373892399</v>
      </c>
      <c r="R66">
        <v>3.7994366486641602</v>
      </c>
      <c r="S66">
        <v>3.7855837111705899</v>
      </c>
      <c r="T66">
        <v>3.7855837111705899</v>
      </c>
      <c r="U66">
        <v>3.7814872943107898</v>
      </c>
      <c r="V66">
        <v>3.7512212227099502</v>
      </c>
      <c r="W66">
        <v>3.74821865966913</v>
      </c>
      <c r="X66">
        <v>3.74821865966913</v>
      </c>
      <c r="Y66">
        <v>3.8440824835469898</v>
      </c>
      <c r="Z66">
        <v>3.84548793716431</v>
      </c>
    </row>
    <row r="67" spans="1:26" ht="17">
      <c r="A67" s="50">
        <f t="shared" si="2"/>
        <v>2003</v>
      </c>
      <c r="B67" s="11">
        <v>4.3496389717672601</v>
      </c>
      <c r="C67" s="11">
        <v>4.5399158818319796</v>
      </c>
      <c r="D67" s="11">
        <v>4.2915445702903803</v>
      </c>
      <c r="E67">
        <v>4.3533381794789303</v>
      </c>
      <c r="F67">
        <v>4.3577606834331304</v>
      </c>
      <c r="G67">
        <v>4.1445822857218904</v>
      </c>
      <c r="H67">
        <v>4.1306839637567698</v>
      </c>
      <c r="I67">
        <v>4.1306839637567698</v>
      </c>
      <c r="J67">
        <v>3.9649009119601999</v>
      </c>
      <c r="K67">
        <v>3.9512761957381399</v>
      </c>
      <c r="L67">
        <v>3.9512761957381399</v>
      </c>
      <c r="M67">
        <v>3.7749954234810099</v>
      </c>
      <c r="N67">
        <v>3.8143969626283099</v>
      </c>
      <c r="O67">
        <v>3.8150846685004201</v>
      </c>
      <c r="P67">
        <v>3.7767554290220202</v>
      </c>
      <c r="Q67">
        <v>3.7655553142290201</v>
      </c>
      <c r="R67">
        <v>3.7586790120071099</v>
      </c>
      <c r="S67">
        <v>3.7522355640671399</v>
      </c>
      <c r="T67">
        <v>3.7522355640671399</v>
      </c>
      <c r="U67">
        <v>3.7485525530960202</v>
      </c>
      <c r="V67">
        <v>3.71249327751487</v>
      </c>
      <c r="W67">
        <v>3.7100695083282198</v>
      </c>
      <c r="X67">
        <v>3.7100695083282198</v>
      </c>
      <c r="Y67">
        <v>3.7871221790542098</v>
      </c>
      <c r="Z67">
        <v>3.7884711938642299</v>
      </c>
    </row>
    <row r="68" spans="1:26" ht="17">
      <c r="A68" s="50">
        <f t="shared" si="2"/>
        <v>2004</v>
      </c>
      <c r="B68" s="11">
        <v>4.3496389717672601</v>
      </c>
      <c r="C68" s="11">
        <v>4.4240018358737601</v>
      </c>
      <c r="D68" s="11">
        <v>4.2115121508437401</v>
      </c>
      <c r="E68">
        <v>4.2801801798193804</v>
      </c>
      <c r="F68">
        <v>4.2936338884098904</v>
      </c>
      <c r="G68">
        <v>4.1301717516250704</v>
      </c>
      <c r="H68">
        <v>4.1201597179412799</v>
      </c>
      <c r="I68">
        <v>4.1201597179412799</v>
      </c>
      <c r="J68">
        <v>3.9652070592644799</v>
      </c>
      <c r="K68">
        <v>3.9540862908133598</v>
      </c>
      <c r="L68">
        <v>3.9540862908133598</v>
      </c>
      <c r="M68">
        <v>3.7781482247324698</v>
      </c>
      <c r="N68">
        <v>3.8155988419601399</v>
      </c>
      <c r="O68">
        <v>3.8169351299769798</v>
      </c>
      <c r="P68">
        <v>3.76759181140635</v>
      </c>
      <c r="Q68">
        <v>3.7575718639214002</v>
      </c>
      <c r="R68">
        <v>3.7514303330847101</v>
      </c>
      <c r="S68">
        <v>3.7403844628134801</v>
      </c>
      <c r="T68">
        <v>3.7403844628134801</v>
      </c>
      <c r="U68">
        <v>3.7371157120760499</v>
      </c>
      <c r="V68">
        <v>3.7159165791320699</v>
      </c>
      <c r="W68">
        <v>3.7167890046612202</v>
      </c>
      <c r="X68">
        <v>3.7167890046612202</v>
      </c>
      <c r="Y68">
        <v>3.7891941182932398</v>
      </c>
      <c r="Z68">
        <v>3.7903760938859201</v>
      </c>
    </row>
    <row r="69" spans="1:26" ht="17">
      <c r="A69" s="50">
        <f t="shared" si="2"/>
        <v>2005</v>
      </c>
      <c r="B69" s="11">
        <v>4.3493845137600404</v>
      </c>
      <c r="C69" s="11">
        <v>4.3424370084524897</v>
      </c>
      <c r="D69" s="11">
        <v>4.15868804995565</v>
      </c>
      <c r="E69">
        <v>4.2350068103641396</v>
      </c>
      <c r="F69">
        <v>4.2485910429667797</v>
      </c>
      <c r="G69">
        <v>4.1138212689169897</v>
      </c>
      <c r="H69">
        <v>4.1049599101621101</v>
      </c>
      <c r="I69">
        <v>4.0978477823756698</v>
      </c>
      <c r="J69">
        <v>3.93021331186723</v>
      </c>
      <c r="K69">
        <v>3.9206236475766301</v>
      </c>
      <c r="L69">
        <v>3.9206236475766301</v>
      </c>
      <c r="M69">
        <v>3.7495430970738801</v>
      </c>
      <c r="N69">
        <v>3.7989119453536402</v>
      </c>
      <c r="O69">
        <v>3.8017490342382199</v>
      </c>
      <c r="P69">
        <v>3.74344082006971</v>
      </c>
      <c r="Q69">
        <v>3.7346719873266099</v>
      </c>
      <c r="R69">
        <v>3.72934160066696</v>
      </c>
      <c r="S69">
        <v>3.7156976733401099</v>
      </c>
      <c r="T69">
        <v>3.7156976733401099</v>
      </c>
      <c r="U69">
        <v>3.7128220089675001</v>
      </c>
      <c r="V69">
        <v>3.6926791151437701</v>
      </c>
      <c r="W69">
        <v>3.6930043913178001</v>
      </c>
      <c r="X69">
        <v>3.6930043913178001</v>
      </c>
      <c r="Y69">
        <v>3.7630591862153202</v>
      </c>
      <c r="Z69">
        <v>3.7643650187814899</v>
      </c>
    </row>
    <row r="70" spans="1:26" ht="17">
      <c r="A70" s="50">
        <f t="shared" si="2"/>
        <v>2006</v>
      </c>
      <c r="B70" s="11">
        <v>4.5988804037007398</v>
      </c>
      <c r="C70" s="11">
        <v>4.7730865907099798</v>
      </c>
      <c r="D70" s="11">
        <v>4.5569195209470896</v>
      </c>
      <c r="E70">
        <v>4.3131372730102902</v>
      </c>
      <c r="F70">
        <v>4.3630845186764198</v>
      </c>
      <c r="G70">
        <v>4.1888128363334998</v>
      </c>
      <c r="H70">
        <v>4.17637212546523</v>
      </c>
      <c r="I70">
        <v>4.1694194876286099</v>
      </c>
      <c r="J70">
        <v>3.98343705355295</v>
      </c>
      <c r="K70">
        <v>3.9739088753301801</v>
      </c>
      <c r="L70">
        <v>3.9739088753301801</v>
      </c>
      <c r="M70">
        <v>3.7907297324859899</v>
      </c>
      <c r="N70">
        <v>3.8132631557185799</v>
      </c>
      <c r="O70">
        <v>3.8151441320030202</v>
      </c>
      <c r="P70">
        <v>3.7461332139572101</v>
      </c>
      <c r="Q70">
        <v>3.73841861269924</v>
      </c>
      <c r="R70">
        <v>3.73371335226344</v>
      </c>
      <c r="S70">
        <v>3.7188972745375399</v>
      </c>
      <c r="T70">
        <v>3.7188972745375399</v>
      </c>
      <c r="U70">
        <v>3.7163710925191999</v>
      </c>
      <c r="V70">
        <v>3.6952690378635999</v>
      </c>
      <c r="W70">
        <v>3.69552496032883</v>
      </c>
      <c r="X70">
        <v>3.69552496032883</v>
      </c>
      <c r="Y70">
        <v>3.75712828796896</v>
      </c>
      <c r="Z70">
        <v>3.7582633806241299</v>
      </c>
    </row>
    <row r="71" spans="1:26" ht="17">
      <c r="A71" s="50">
        <f t="shared" si="2"/>
        <v>2007</v>
      </c>
      <c r="B71" s="11">
        <v>4.2423148617462498</v>
      </c>
      <c r="C71" s="11">
        <v>4.6597554360026203</v>
      </c>
      <c r="D71" s="11">
        <v>4.4772686093954803</v>
      </c>
      <c r="E71">
        <v>4.3222466216851396</v>
      </c>
      <c r="F71">
        <v>4.3628786629434204</v>
      </c>
      <c r="G71">
        <v>4.1727899908994601</v>
      </c>
      <c r="H71">
        <v>4.1621132774138401</v>
      </c>
      <c r="I71">
        <v>4.1559362142045204</v>
      </c>
      <c r="J71">
        <v>3.9926418829107502</v>
      </c>
      <c r="K71">
        <v>3.9837660389541401</v>
      </c>
      <c r="L71">
        <v>3.9837660389541401</v>
      </c>
      <c r="M71">
        <v>3.7864697953907802</v>
      </c>
      <c r="N71">
        <v>3.7916910182822399</v>
      </c>
      <c r="O71">
        <v>3.79208667031775</v>
      </c>
      <c r="P71">
        <v>3.7260399402714799</v>
      </c>
      <c r="Q71">
        <v>3.71922903377137</v>
      </c>
      <c r="R71">
        <v>3.71510554484043</v>
      </c>
      <c r="S71">
        <v>3.6998617533663101</v>
      </c>
      <c r="T71">
        <v>3.6998617533663101</v>
      </c>
      <c r="U71">
        <v>3.6976314240920498</v>
      </c>
      <c r="V71">
        <v>3.6690937875221299</v>
      </c>
      <c r="W71">
        <v>3.67393017120673</v>
      </c>
      <c r="X71">
        <v>3.67393017120673</v>
      </c>
      <c r="Y71">
        <v>3.7289125245165602</v>
      </c>
      <c r="Z71">
        <v>3.7283450778970399</v>
      </c>
    </row>
    <row r="72" spans="1:26" ht="17">
      <c r="A72" s="50">
        <f t="shared" si="2"/>
        <v>2008</v>
      </c>
      <c r="B72" s="11">
        <v>4.0999875715606002</v>
      </c>
      <c r="C72" s="11">
        <v>4.4523133925602103</v>
      </c>
      <c r="D72" s="11">
        <v>4.3287644133986003</v>
      </c>
      <c r="E72">
        <v>4.2831705718550603</v>
      </c>
      <c r="F72">
        <v>4.3241803378142203</v>
      </c>
      <c r="G72">
        <v>4.1543755259812096</v>
      </c>
      <c r="H72">
        <v>4.1498534301917198</v>
      </c>
      <c r="I72">
        <v>4.13711568477372</v>
      </c>
      <c r="J72">
        <v>3.9836054274996102</v>
      </c>
      <c r="K72">
        <v>3.97576812374021</v>
      </c>
      <c r="L72">
        <v>3.97576812374021</v>
      </c>
      <c r="M72">
        <v>3.7865889119218501</v>
      </c>
      <c r="N72">
        <v>3.7712022678512098</v>
      </c>
      <c r="O72">
        <v>3.7575719258252702</v>
      </c>
      <c r="P72">
        <v>3.6958119015007198</v>
      </c>
      <c r="Q72">
        <v>3.6900034853091999</v>
      </c>
      <c r="R72">
        <v>3.6865305349113102</v>
      </c>
      <c r="S72">
        <v>3.664035970165</v>
      </c>
      <c r="T72">
        <v>3.664035970165</v>
      </c>
      <c r="U72">
        <v>3.66214568970282</v>
      </c>
      <c r="V72">
        <v>3.6446523304691398</v>
      </c>
      <c r="W72">
        <v>3.6444857252663598</v>
      </c>
      <c r="X72">
        <v>3.6444857252663598</v>
      </c>
      <c r="Y72">
        <v>3.6623054135706501</v>
      </c>
      <c r="Z72">
        <v>3.6574052403768</v>
      </c>
    </row>
    <row r="73" spans="1:26" ht="17">
      <c r="A73" s="50">
        <f t="shared" si="2"/>
        <v>2009</v>
      </c>
      <c r="B73" s="11">
        <v>4.2039682871327901</v>
      </c>
      <c r="C73" s="11">
        <v>4.3750414588811504</v>
      </c>
      <c r="D73" s="11">
        <v>4.2833324523353502</v>
      </c>
      <c r="E73">
        <v>4.4321595761345396</v>
      </c>
      <c r="F73">
        <v>4.4508903527127197</v>
      </c>
      <c r="G73">
        <v>4.2597572356620601</v>
      </c>
      <c r="H73">
        <v>4.2477342858842198</v>
      </c>
      <c r="I73">
        <v>4.2356591256444203</v>
      </c>
      <c r="J73">
        <v>4.0847847410880904</v>
      </c>
      <c r="K73">
        <v>4.0764218164932</v>
      </c>
      <c r="L73">
        <v>4.0764218164932</v>
      </c>
      <c r="M73">
        <v>3.8655523461703001</v>
      </c>
      <c r="N73">
        <v>3.8225786071412302</v>
      </c>
      <c r="O73">
        <v>3.80251911769099</v>
      </c>
      <c r="P73">
        <v>3.7362527437190201</v>
      </c>
      <c r="Q73">
        <v>3.73252787769739</v>
      </c>
      <c r="R73">
        <v>3.7293860270541099</v>
      </c>
      <c r="S73">
        <v>3.7092348678180498</v>
      </c>
      <c r="T73">
        <v>3.7092348678180498</v>
      </c>
      <c r="U73">
        <v>3.7075769175253002</v>
      </c>
      <c r="V73">
        <v>3.69293891742034</v>
      </c>
      <c r="W73">
        <v>3.6931397562021302</v>
      </c>
      <c r="X73">
        <v>3.6931397562021302</v>
      </c>
      <c r="Y73">
        <v>3.6558573653365301</v>
      </c>
      <c r="Z73">
        <v>3.6525086255150101</v>
      </c>
    </row>
    <row r="74" spans="1:26" ht="17">
      <c r="A74" s="50">
        <f t="shared" si="2"/>
        <v>2010</v>
      </c>
      <c r="B74" s="11">
        <v>4.3012471527133096</v>
      </c>
      <c r="C74" s="11">
        <v>4.3985770620153604</v>
      </c>
      <c r="D74" s="11">
        <v>4.3081377190551002</v>
      </c>
      <c r="E74">
        <v>4.4086451887314801</v>
      </c>
      <c r="F74">
        <v>4.4063832537922396</v>
      </c>
      <c r="G74">
        <v>4.2383794760814402</v>
      </c>
      <c r="H74">
        <v>4.2311108300672098</v>
      </c>
      <c r="I74">
        <v>4.2106176713178698</v>
      </c>
      <c r="J74">
        <v>4.0743434485166903</v>
      </c>
      <c r="K74">
        <v>4.0637802851488702</v>
      </c>
      <c r="L74">
        <v>4.0637802851488702</v>
      </c>
      <c r="M74">
        <v>3.8545747913105202</v>
      </c>
      <c r="N74">
        <v>3.8229165595471999</v>
      </c>
      <c r="O74">
        <v>3.79173257544887</v>
      </c>
      <c r="P74">
        <v>3.7393372787599799</v>
      </c>
      <c r="Q74">
        <v>3.7345719512200501</v>
      </c>
      <c r="R74">
        <v>3.7325139275543102</v>
      </c>
      <c r="S74">
        <v>3.6890911788808198</v>
      </c>
      <c r="T74">
        <v>3.6890911788808198</v>
      </c>
      <c r="U74">
        <v>3.6876933731235799</v>
      </c>
      <c r="V74">
        <v>3.66792368321045</v>
      </c>
      <c r="W74">
        <v>3.6619397608236999</v>
      </c>
      <c r="X74">
        <v>3.6619397608236999</v>
      </c>
      <c r="Y74">
        <v>3.5993786506973602</v>
      </c>
      <c r="Z74">
        <v>3.5972535103038101</v>
      </c>
    </row>
    <row r="75" spans="1:26" ht="17">
      <c r="A75" s="50">
        <f t="shared" si="2"/>
        <v>2011</v>
      </c>
      <c r="B75" s="11">
        <v>4.0198450967659296</v>
      </c>
      <c r="C75" s="11">
        <v>4.2831006902325699</v>
      </c>
      <c r="D75" s="11">
        <v>4.22482985767265</v>
      </c>
      <c r="E75">
        <v>4.3293689321456004</v>
      </c>
      <c r="F75">
        <v>4.30417250117201</v>
      </c>
      <c r="G75">
        <v>4.1757080998324101</v>
      </c>
      <c r="H75">
        <v>4.1740134736588796</v>
      </c>
      <c r="I75">
        <v>4.1504215553005599</v>
      </c>
      <c r="J75">
        <v>4.0357888855020398</v>
      </c>
      <c r="K75">
        <v>4.0270944492154603</v>
      </c>
      <c r="L75">
        <v>4.0270944492154603</v>
      </c>
      <c r="M75">
        <v>3.8443767830291602</v>
      </c>
      <c r="N75">
        <v>3.77847881289751</v>
      </c>
      <c r="O75">
        <v>3.7600222513956401</v>
      </c>
      <c r="P75">
        <v>3.72035764460166</v>
      </c>
      <c r="Q75">
        <v>3.7163012511083502</v>
      </c>
      <c r="R75">
        <v>3.7145637195043402</v>
      </c>
      <c r="S75">
        <v>3.6454935477934498</v>
      </c>
      <c r="T75">
        <v>3.6454935477934498</v>
      </c>
      <c r="U75">
        <v>3.6443421878965001</v>
      </c>
      <c r="V75">
        <v>3.6154996808316402</v>
      </c>
      <c r="W75">
        <v>3.6078550791486999</v>
      </c>
      <c r="X75">
        <v>3.6078550791486999</v>
      </c>
      <c r="Y75">
        <v>3.5158623203389099</v>
      </c>
      <c r="Z75">
        <v>3.5127985817001099</v>
      </c>
    </row>
    <row r="76" spans="1:26" ht="17">
      <c r="A76" s="50">
        <f t="shared" si="2"/>
        <v>2012</v>
      </c>
      <c r="B76" s="11">
        <v>4.5368052586827101</v>
      </c>
      <c r="C76" s="11">
        <v>4.4349379011719003</v>
      </c>
      <c r="D76" s="11">
        <v>4.3762559448873297</v>
      </c>
      <c r="E76">
        <v>4.2842441355592698</v>
      </c>
      <c r="F76">
        <v>4.2358833718281499</v>
      </c>
      <c r="G76">
        <v>4.13617060071922</v>
      </c>
      <c r="H76">
        <v>4.13113226229021</v>
      </c>
      <c r="I76">
        <v>4.1129457571962202</v>
      </c>
      <c r="J76">
        <v>4.00019238691194</v>
      </c>
      <c r="K76">
        <v>3.99283638141423</v>
      </c>
      <c r="L76">
        <v>3.99283638141423</v>
      </c>
      <c r="M76">
        <v>3.8271648889553598</v>
      </c>
      <c r="N76">
        <v>3.74606951485146</v>
      </c>
      <c r="O76">
        <v>3.7289616192518702</v>
      </c>
      <c r="P76">
        <v>3.6998023801962399</v>
      </c>
      <c r="Q76">
        <v>3.6947992389800102</v>
      </c>
      <c r="R76">
        <v>3.6933886529430699</v>
      </c>
      <c r="S76">
        <v>3.5972146318244902</v>
      </c>
      <c r="T76">
        <v>3.5972146318244902</v>
      </c>
      <c r="U76">
        <v>3.5962974603608</v>
      </c>
      <c r="V76">
        <v>3.5584755783836499</v>
      </c>
      <c r="W76">
        <v>3.54865194287932</v>
      </c>
      <c r="X76">
        <v>3.54865194287932</v>
      </c>
      <c r="Y76">
        <v>3.4568335147689</v>
      </c>
      <c r="Z76">
        <v>3.4534993014974602</v>
      </c>
    </row>
    <row r="77" spans="1:26" ht="17">
      <c r="A77" s="50">
        <f t="shared" si="2"/>
        <v>2013</v>
      </c>
      <c r="B77" s="11">
        <v>4.4517340744007097</v>
      </c>
      <c r="C77" s="11">
        <v>4.29821219921104</v>
      </c>
      <c r="D77" s="11">
        <v>4.2610709533300097</v>
      </c>
      <c r="E77">
        <v>4.2950166784719102</v>
      </c>
      <c r="F77">
        <v>4.2295248820710398</v>
      </c>
      <c r="G77">
        <v>4.1331162992179999</v>
      </c>
      <c r="H77">
        <v>4.1285994657982998</v>
      </c>
      <c r="I77">
        <v>4.1001664439409096</v>
      </c>
      <c r="J77">
        <v>3.9983779882408701</v>
      </c>
      <c r="K77">
        <v>3.9919772843663202</v>
      </c>
      <c r="L77">
        <v>3.9919772843663202</v>
      </c>
      <c r="M77">
        <v>3.8370982151213902</v>
      </c>
      <c r="N77">
        <v>3.7389833278327602</v>
      </c>
      <c r="O77">
        <v>3.7195835527730301</v>
      </c>
      <c r="P77">
        <v>3.69254682532782</v>
      </c>
      <c r="Q77">
        <v>3.6882061566534601</v>
      </c>
      <c r="R77">
        <v>3.6869882763190098</v>
      </c>
      <c r="S77">
        <v>3.5643214441279301</v>
      </c>
      <c r="T77">
        <v>3.5643214441279301</v>
      </c>
      <c r="U77">
        <v>3.5635524241462799</v>
      </c>
      <c r="V77">
        <v>3.5177837325494599</v>
      </c>
      <c r="W77">
        <v>3.51105240509535</v>
      </c>
      <c r="X77">
        <v>3.51105240509535</v>
      </c>
      <c r="Y77">
        <v>3.4071546264654402</v>
      </c>
      <c r="Z77">
        <v>3.40377494376611</v>
      </c>
    </row>
    <row r="78" spans="1:26" ht="17">
      <c r="A78" s="50">
        <f t="shared" si="2"/>
        <v>2014</v>
      </c>
      <c r="B78" s="11">
        <v>4.5056288215591804</v>
      </c>
      <c r="C78" s="11">
        <v>4.3622779959896398</v>
      </c>
      <c r="D78" s="11">
        <v>4.3273311363483504</v>
      </c>
      <c r="E78">
        <v>4.2516378064631599</v>
      </c>
      <c r="F78">
        <v>4.1876637246895498</v>
      </c>
      <c r="G78">
        <v>4.1029874247576803</v>
      </c>
      <c r="H78">
        <v>4.09982474624708</v>
      </c>
      <c r="I78">
        <v>4.0776373808360802</v>
      </c>
      <c r="J78">
        <v>3.9850606872805998</v>
      </c>
      <c r="K78">
        <v>3.9794841219827499</v>
      </c>
      <c r="L78">
        <v>3.9794841219827499</v>
      </c>
      <c r="M78">
        <v>3.8332289146800602</v>
      </c>
      <c r="N78">
        <v>3.7262402711502798</v>
      </c>
      <c r="O78">
        <v>3.7091210927649798</v>
      </c>
      <c r="P78">
        <v>3.6813284867545701</v>
      </c>
      <c r="Q78">
        <v>3.6753880682637599</v>
      </c>
      <c r="R78">
        <v>3.6743199719359998</v>
      </c>
      <c r="S78">
        <v>3.5491693070933699</v>
      </c>
      <c r="T78">
        <v>3.5491693070933699</v>
      </c>
      <c r="U78">
        <v>3.54848510496323</v>
      </c>
      <c r="V78">
        <v>3.4922245827912799</v>
      </c>
      <c r="W78">
        <v>3.481454729692</v>
      </c>
      <c r="X78">
        <v>3.481454729692</v>
      </c>
      <c r="Y78">
        <v>3.3801059998221099</v>
      </c>
      <c r="Z78">
        <v>3.3769652750894701</v>
      </c>
    </row>
    <row r="79" spans="1:26" ht="17">
      <c r="A79" s="50">
        <f t="shared" si="2"/>
        <v>2015</v>
      </c>
      <c r="B79" s="11">
        <v>4.4728452866305801</v>
      </c>
      <c r="C79" s="11">
        <v>4.3186167336947898</v>
      </c>
      <c r="D79" s="11">
        <v>4.2887789447199403</v>
      </c>
      <c r="E79">
        <v>4.2136431855122698</v>
      </c>
      <c r="F79">
        <v>4.13742857563697</v>
      </c>
      <c r="G79">
        <v>4.0647691725720199</v>
      </c>
      <c r="H79">
        <v>4.0545880924936801</v>
      </c>
      <c r="I79">
        <v>4.0305180531714102</v>
      </c>
      <c r="J79">
        <v>3.9439297066348402</v>
      </c>
      <c r="K79">
        <v>3.9393361345239302</v>
      </c>
      <c r="L79">
        <v>3.9393361345239302</v>
      </c>
      <c r="M79">
        <v>3.8052654491965101</v>
      </c>
      <c r="N79">
        <v>3.69760859857145</v>
      </c>
      <c r="O79">
        <v>3.6807310335693799</v>
      </c>
      <c r="P79">
        <v>3.6561191725372102</v>
      </c>
      <c r="Q79">
        <v>3.6509166963045101</v>
      </c>
      <c r="R79">
        <v>3.6500105245394998</v>
      </c>
      <c r="S79">
        <v>3.5205015270143498</v>
      </c>
      <c r="T79">
        <v>3.5205015270143498</v>
      </c>
      <c r="U79">
        <v>3.5198998613262198</v>
      </c>
      <c r="V79">
        <v>3.4596139465475102</v>
      </c>
      <c r="W79">
        <v>3.4512840128588098</v>
      </c>
      <c r="X79">
        <v>3.4512840128588098</v>
      </c>
      <c r="Y79">
        <v>3.3545080857094001</v>
      </c>
      <c r="Z79">
        <v>3.3526392193669698</v>
      </c>
    </row>
    <row r="80" spans="1:26" ht="17">
      <c r="A80" s="50">
        <f t="shared" si="2"/>
        <v>2016</v>
      </c>
      <c r="B80" s="11">
        <v>4.3612798596600904</v>
      </c>
      <c r="C80" s="11">
        <v>4.2618421949616296</v>
      </c>
      <c r="D80" s="11">
        <v>4.2377051778637496</v>
      </c>
      <c r="E80">
        <v>4.1923712158400299</v>
      </c>
      <c r="F80">
        <v>4.1110636584570699</v>
      </c>
      <c r="G80">
        <v>4.0459805207348696</v>
      </c>
      <c r="H80">
        <v>4.0376823031345701</v>
      </c>
      <c r="I80">
        <v>4.0087396193603704</v>
      </c>
      <c r="J80">
        <v>3.9254876617613799</v>
      </c>
      <c r="K80">
        <v>3.9214435741033098</v>
      </c>
      <c r="L80">
        <v>3.9214435741033098</v>
      </c>
      <c r="M80">
        <v>3.7924782311484599</v>
      </c>
      <c r="N80">
        <v>3.6829824893121099</v>
      </c>
      <c r="O80">
        <v>3.6646947973307</v>
      </c>
      <c r="P80">
        <v>3.6432657621799298</v>
      </c>
      <c r="Q80">
        <v>3.6385406337014699</v>
      </c>
      <c r="R80">
        <v>3.6377314922386201</v>
      </c>
      <c r="S80">
        <v>3.5044533999815601</v>
      </c>
      <c r="T80">
        <v>3.5044533999815601</v>
      </c>
      <c r="U80">
        <v>3.50390942656021</v>
      </c>
      <c r="V80">
        <v>3.44182575271756</v>
      </c>
      <c r="W80">
        <v>3.4330993371596601</v>
      </c>
      <c r="X80">
        <v>3.4330993371596601</v>
      </c>
      <c r="Y80">
        <v>3.33311147278057</v>
      </c>
      <c r="Z80">
        <v>3.3313144588138202</v>
      </c>
    </row>
    <row r="81" spans="1:26" ht="17">
      <c r="A81" s="50">
        <f t="shared" si="2"/>
        <v>2017</v>
      </c>
      <c r="B81" s="11">
        <v>4.4574253839215698</v>
      </c>
      <c r="C81" s="11">
        <v>4.2511249964478104</v>
      </c>
      <c r="D81" s="11">
        <v>4.2366809620353498</v>
      </c>
      <c r="E81">
        <v>4.1639136655750804</v>
      </c>
      <c r="F81">
        <v>4.0686753022732702</v>
      </c>
      <c r="G81">
        <v>4.0112829004739599</v>
      </c>
      <c r="H81">
        <v>3.9918002038742899</v>
      </c>
      <c r="I81">
        <v>3.96775745461593</v>
      </c>
      <c r="J81">
        <v>3.87011040533109</v>
      </c>
      <c r="K81">
        <v>3.86705829932469</v>
      </c>
      <c r="L81">
        <v>3.86705829932469</v>
      </c>
      <c r="M81">
        <v>3.7652424665691302</v>
      </c>
      <c r="N81">
        <v>3.6548064096540198</v>
      </c>
      <c r="O81">
        <v>3.6368659913021002</v>
      </c>
      <c r="P81">
        <v>3.6180181042734301</v>
      </c>
      <c r="Q81">
        <v>3.6138816439486598</v>
      </c>
      <c r="R81">
        <v>3.6131990412405801</v>
      </c>
      <c r="S81">
        <v>3.4843308674634899</v>
      </c>
      <c r="T81">
        <v>3.4843308674634899</v>
      </c>
      <c r="U81">
        <v>3.4838450402501699</v>
      </c>
      <c r="V81">
        <v>3.4185618440122401</v>
      </c>
      <c r="W81">
        <v>3.4079994824168001</v>
      </c>
      <c r="X81">
        <v>3.4079994824168001</v>
      </c>
      <c r="Y81">
        <v>3.3140972181379298</v>
      </c>
      <c r="Z81">
        <v>3.31317687775966</v>
      </c>
    </row>
    <row r="82" spans="1:26" ht="17">
      <c r="A82" s="50">
        <f t="shared" si="2"/>
        <v>2018</v>
      </c>
      <c r="B82" s="11">
        <v>4.3671491687346702</v>
      </c>
      <c r="C82" s="11">
        <v>4.1546008886361996</v>
      </c>
      <c r="D82" s="11">
        <v>4.1459715499207199</v>
      </c>
      <c r="E82">
        <v>4.1232261321265202</v>
      </c>
      <c r="F82">
        <v>4.0235254209483298</v>
      </c>
      <c r="G82">
        <v>3.9758199342980198</v>
      </c>
      <c r="H82">
        <v>3.9415041568176998</v>
      </c>
      <c r="I82">
        <v>3.9274702952521001</v>
      </c>
      <c r="J82">
        <v>3.84238774854468</v>
      </c>
      <c r="K82">
        <v>3.8398092572193598</v>
      </c>
      <c r="L82">
        <v>3.8398092572193598</v>
      </c>
      <c r="M82">
        <v>3.74646556371943</v>
      </c>
      <c r="N82">
        <v>3.63832679020567</v>
      </c>
      <c r="O82">
        <v>3.62165892648268</v>
      </c>
      <c r="P82">
        <v>3.6076946566449899</v>
      </c>
      <c r="Q82">
        <v>3.6039047389577101</v>
      </c>
      <c r="R82">
        <v>3.6032891578431698</v>
      </c>
      <c r="S82">
        <v>3.47247920694427</v>
      </c>
      <c r="T82">
        <v>3.47247920694427</v>
      </c>
      <c r="U82">
        <v>3.4720328866773298</v>
      </c>
      <c r="V82">
        <v>3.4079772881042101</v>
      </c>
      <c r="W82">
        <v>3.3952300857320901</v>
      </c>
      <c r="X82">
        <v>3.3952300857320901</v>
      </c>
      <c r="Y82">
        <v>3.2993239077464498</v>
      </c>
      <c r="Z82">
        <v>3.2984892364309601</v>
      </c>
    </row>
    <row r="83" spans="1:26" ht="17">
      <c r="A83" s="50">
        <f t="shared" si="2"/>
        <v>2019</v>
      </c>
      <c r="B83" s="11">
        <v>4.2936691231008401</v>
      </c>
      <c r="C83" s="11">
        <v>4.1071985283341998</v>
      </c>
      <c r="D83" s="11">
        <v>4.1014374599417396</v>
      </c>
      <c r="E83">
        <v>4.0933308330837601</v>
      </c>
      <c r="F83">
        <v>3.9906780817318599</v>
      </c>
      <c r="G83">
        <v>3.95092418008459</v>
      </c>
      <c r="H83">
        <v>3.9043469334309702</v>
      </c>
      <c r="I83">
        <v>3.8878891052370999</v>
      </c>
      <c r="J83">
        <v>3.7983969043139401</v>
      </c>
      <c r="K83">
        <v>3.79588282390992</v>
      </c>
      <c r="L83">
        <v>3.79588282390992</v>
      </c>
      <c r="M83">
        <v>3.7124250663562801</v>
      </c>
      <c r="N83">
        <v>3.60854080924276</v>
      </c>
      <c r="O83">
        <v>3.5906458612050201</v>
      </c>
      <c r="P83">
        <v>3.57750371847983</v>
      </c>
      <c r="Q83">
        <v>3.57415810086143</v>
      </c>
      <c r="R83">
        <v>3.57364242266372</v>
      </c>
      <c r="S83">
        <v>3.4444127685529198</v>
      </c>
      <c r="T83">
        <v>3.4444127685529198</v>
      </c>
      <c r="U83">
        <v>3.4440544700313498</v>
      </c>
      <c r="V83">
        <v>3.3811351986079798</v>
      </c>
      <c r="W83">
        <v>3.3706007644394802</v>
      </c>
      <c r="X83">
        <v>3.3706007644394802</v>
      </c>
      <c r="Y83">
        <v>3.2732028429344702</v>
      </c>
      <c r="Z83">
        <v>3.27130294459992</v>
      </c>
    </row>
    <row r="84" spans="1:26" ht="17">
      <c r="A84" s="50">
        <f t="shared" si="2"/>
        <v>2020</v>
      </c>
      <c r="B84" s="11">
        <v>4.1930005659672398</v>
      </c>
      <c r="C84" s="11">
        <v>4.0779552152291503</v>
      </c>
      <c r="D84" s="11">
        <v>4.0624008849910096</v>
      </c>
      <c r="E84">
        <v>4.0798747406939002</v>
      </c>
      <c r="F84">
        <v>3.97121204930311</v>
      </c>
      <c r="G84">
        <v>3.9113064160250799</v>
      </c>
      <c r="H84">
        <v>3.8647442521637898</v>
      </c>
      <c r="I84">
        <v>3.8343705868620601</v>
      </c>
      <c r="J84">
        <v>3.75580463549294</v>
      </c>
      <c r="K84">
        <v>3.7538253859514299</v>
      </c>
      <c r="L84">
        <v>3.7538253859514299</v>
      </c>
      <c r="M84">
        <v>3.6847123465032401</v>
      </c>
      <c r="N84">
        <v>3.57778338047313</v>
      </c>
      <c r="O84">
        <v>3.56324096855601</v>
      </c>
      <c r="P84">
        <v>3.55576620454393</v>
      </c>
      <c r="Q84">
        <v>3.55274411523129</v>
      </c>
      <c r="R84">
        <v>3.5522975309815701</v>
      </c>
      <c r="S84">
        <v>3.4176292519256601</v>
      </c>
      <c r="T84">
        <v>3.4176292519256601</v>
      </c>
      <c r="U84">
        <v>3.4173092800599698</v>
      </c>
      <c r="V84">
        <v>3.35842274107396</v>
      </c>
      <c r="W84">
        <v>3.3496874754588899</v>
      </c>
      <c r="X84">
        <v>3.3496874754588899</v>
      </c>
      <c r="Y84">
        <v>3.2483123560863798</v>
      </c>
      <c r="Z84">
        <v>3.24726399879285</v>
      </c>
    </row>
    <row r="85" spans="1:26" ht="17">
      <c r="A85" s="50">
        <f t="shared" si="2"/>
        <v>2021</v>
      </c>
      <c r="B85" s="11">
        <v>4.1854030975087699</v>
      </c>
      <c r="C85" s="11">
        <v>4.0703915820238601</v>
      </c>
      <c r="D85" s="11">
        <v>4.0560202800690401</v>
      </c>
      <c r="E85">
        <v>4.0707331107226201</v>
      </c>
      <c r="F85">
        <v>3.9539618781127199</v>
      </c>
      <c r="G85">
        <v>3.89662227340412</v>
      </c>
      <c r="H85">
        <v>3.8478730164743098</v>
      </c>
      <c r="I85">
        <v>3.80002532544813</v>
      </c>
      <c r="J85">
        <v>3.7303311156397401</v>
      </c>
      <c r="K85">
        <v>3.7286753875265002</v>
      </c>
      <c r="L85">
        <v>3.7286753875265002</v>
      </c>
      <c r="M85">
        <v>3.6683448394907798</v>
      </c>
      <c r="N85">
        <v>3.5602067628012799</v>
      </c>
      <c r="O85">
        <v>3.5467996900733398</v>
      </c>
      <c r="P85">
        <v>3.5398687681459502</v>
      </c>
      <c r="Q85">
        <v>3.53708667904414</v>
      </c>
      <c r="R85">
        <v>3.5366891331045398</v>
      </c>
      <c r="S85">
        <v>3.3971290659459101</v>
      </c>
      <c r="T85">
        <v>3.3971290659459101</v>
      </c>
      <c r="U85">
        <v>3.3968391126238799</v>
      </c>
      <c r="V85">
        <v>3.3394507935023099</v>
      </c>
      <c r="W85">
        <v>3.33116336132588</v>
      </c>
      <c r="X85">
        <v>3.33116336132588</v>
      </c>
      <c r="Y85">
        <v>3.2235653814566101</v>
      </c>
      <c r="Z85">
        <v>3.22017036005027</v>
      </c>
    </row>
    <row r="86" spans="1:26" ht="17">
      <c r="A86" s="50">
        <f t="shared" si="2"/>
        <v>2022</v>
      </c>
      <c r="B86" s="11">
        <v>4.1852211577071099</v>
      </c>
      <c r="C86" s="11">
        <v>4.03399677818821</v>
      </c>
      <c r="D86" s="11">
        <v>4.0220834536225496</v>
      </c>
      <c r="E86">
        <v>4.0479839028247504</v>
      </c>
      <c r="F86">
        <v>3.9435780451214399</v>
      </c>
      <c r="G86">
        <v>3.8806782897619598</v>
      </c>
      <c r="H86">
        <v>3.83381427094759</v>
      </c>
      <c r="I86">
        <v>3.7759034560286699</v>
      </c>
      <c r="J86">
        <v>3.71473581689277</v>
      </c>
      <c r="K86">
        <v>3.7132790553222899</v>
      </c>
      <c r="L86">
        <v>3.7132790553222899</v>
      </c>
      <c r="M86">
        <v>3.66033556529253</v>
      </c>
      <c r="N86">
        <v>3.5521936203327402</v>
      </c>
      <c r="O86">
        <v>3.5394629892424199</v>
      </c>
      <c r="P86">
        <v>3.5335473399377801</v>
      </c>
      <c r="Q86">
        <v>3.5308994869819799</v>
      </c>
      <c r="R86">
        <v>3.5305263490711698</v>
      </c>
      <c r="S86">
        <v>3.3812406887870901</v>
      </c>
      <c r="T86">
        <v>3.3812406887870901</v>
      </c>
      <c r="U86">
        <v>3.3809717722975101</v>
      </c>
      <c r="V86">
        <v>3.3250731181320301</v>
      </c>
      <c r="W86">
        <v>3.3153744112628498</v>
      </c>
      <c r="X86">
        <v>3.3153744112628498</v>
      </c>
      <c r="Y86">
        <v>3.20869686643739</v>
      </c>
      <c r="Z86">
        <v>3.2028545291732202</v>
      </c>
    </row>
    <row r="87" spans="1:26" ht="17">
      <c r="A87" s="50">
        <f t="shared" si="2"/>
        <v>2023</v>
      </c>
      <c r="B87" s="11">
        <v>4.1404840032386296</v>
      </c>
      <c r="C87" s="11">
        <v>4.0215620487793702</v>
      </c>
      <c r="D87" s="11">
        <v>4.0103412990276199</v>
      </c>
      <c r="E87">
        <v>4.0377758964711203</v>
      </c>
      <c r="F87">
        <v>3.9318874249771998</v>
      </c>
      <c r="G87">
        <v>3.87612539655477</v>
      </c>
      <c r="H87">
        <v>3.8303586637029698</v>
      </c>
      <c r="I87">
        <v>3.7638472663240199</v>
      </c>
      <c r="J87">
        <v>3.7069358210624301</v>
      </c>
      <c r="K87">
        <v>3.7055647286420998</v>
      </c>
      <c r="L87">
        <v>3.7055647286420998</v>
      </c>
      <c r="M87">
        <v>3.6536503844153301</v>
      </c>
      <c r="N87">
        <v>3.5480897020523501</v>
      </c>
      <c r="O87">
        <v>3.53578040974867</v>
      </c>
      <c r="P87">
        <v>3.5297599230660599</v>
      </c>
      <c r="Q87">
        <v>3.5271650036706101</v>
      </c>
      <c r="R87">
        <v>3.5268024766783101</v>
      </c>
      <c r="S87">
        <v>3.3671901340167798</v>
      </c>
      <c r="T87">
        <v>3.3671901340167798</v>
      </c>
      <c r="U87">
        <v>3.3669327639566902</v>
      </c>
      <c r="V87">
        <v>3.3127023237586202</v>
      </c>
      <c r="W87">
        <v>3.3033258789264499</v>
      </c>
      <c r="X87">
        <v>3.3033258789264499</v>
      </c>
      <c r="Y87">
        <v>3.19741112797128</v>
      </c>
      <c r="Z87">
        <v>3.1922346428718602</v>
      </c>
    </row>
    <row r="88" spans="1:26">
      <c r="O88" t="s">
        <v>43</v>
      </c>
    </row>
    <row r="91" spans="1:26">
      <c r="A91" s="50">
        <v>1979</v>
      </c>
      <c r="B91" t="e">
        <f>-((B43-1)*(B43-2))^-1</f>
        <v>#VALUE!</v>
      </c>
      <c r="C91" t="e">
        <f t="shared" ref="C91:Z91" si="3">-((C43-1)*(C43-2))^-1</f>
        <v>#VALUE!</v>
      </c>
      <c r="D91" t="e">
        <f t="shared" si="3"/>
        <v>#VALUE!</v>
      </c>
      <c r="E91" t="e">
        <f t="shared" si="3"/>
        <v>#VALUE!</v>
      </c>
      <c r="F91" t="e">
        <f t="shared" si="3"/>
        <v>#VALUE!</v>
      </c>
      <c r="G91" t="e">
        <f t="shared" si="3"/>
        <v>#VALUE!</v>
      </c>
      <c r="H91" t="e">
        <f t="shared" si="3"/>
        <v>#VALUE!</v>
      </c>
      <c r="I91" t="e">
        <f t="shared" si="3"/>
        <v>#VALUE!</v>
      </c>
      <c r="J91" t="e">
        <f t="shared" si="3"/>
        <v>#VALUE!</v>
      </c>
      <c r="K91" t="e">
        <f t="shared" si="3"/>
        <v>#VALUE!</v>
      </c>
      <c r="L91" t="e">
        <f t="shared" si="3"/>
        <v>#VALUE!</v>
      </c>
      <c r="M91">
        <f t="shared" si="3"/>
        <v>-0.11161451809779346</v>
      </c>
      <c r="N91">
        <f t="shared" si="3"/>
        <v>-0.12270023799807248</v>
      </c>
      <c r="O91">
        <f t="shared" si="3"/>
        <v>-0.12270023799807248</v>
      </c>
      <c r="P91">
        <f t="shared" si="3"/>
        <v>-0.12270023799807248</v>
      </c>
      <c r="Q91">
        <f t="shared" si="3"/>
        <v>-0.12270023799807248</v>
      </c>
      <c r="R91">
        <f t="shared" si="3"/>
        <v>-0.12270023799807248</v>
      </c>
      <c r="S91">
        <f t="shared" si="3"/>
        <v>-0.12270023799807248</v>
      </c>
      <c r="T91">
        <f t="shared" si="3"/>
        <v>-0.12270023799807248</v>
      </c>
      <c r="U91">
        <f t="shared" si="3"/>
        <v>-0.12270023799807248</v>
      </c>
      <c r="V91">
        <f t="shared" si="3"/>
        <v>-0.12270023799807248</v>
      </c>
      <c r="W91">
        <f t="shared" si="3"/>
        <v>-0.12270023799807248</v>
      </c>
      <c r="X91">
        <f t="shared" si="3"/>
        <v>-0.12270023799807248</v>
      </c>
      <c r="Y91">
        <f t="shared" si="3"/>
        <v>-0.12270023799807248</v>
      </c>
      <c r="Z91">
        <f t="shared" si="3"/>
        <v>-0.12270023799807248</v>
      </c>
    </row>
    <row r="92" spans="1:26">
      <c r="A92" s="50">
        <f>A91+1</f>
        <v>1980</v>
      </c>
      <c r="B92" t="e">
        <f t="shared" ref="B92:Z92" si="4">-((B44-1)*(B44-2))^-1</f>
        <v>#VALUE!</v>
      </c>
      <c r="C92" t="e">
        <f t="shared" si="4"/>
        <v>#VALUE!</v>
      </c>
      <c r="D92" t="e">
        <f t="shared" si="4"/>
        <v>#VALUE!</v>
      </c>
      <c r="E92">
        <f t="shared" si="4"/>
        <v>-0.10564402129922429</v>
      </c>
      <c r="F92">
        <f t="shared" si="4"/>
        <v>-0.10564402129922429</v>
      </c>
      <c r="G92">
        <f t="shared" si="4"/>
        <v>-0.11381522489044719</v>
      </c>
      <c r="H92">
        <f t="shared" si="4"/>
        <v>-0.11381522489044719</v>
      </c>
      <c r="I92">
        <f t="shared" si="4"/>
        <v>-0.11381522489044719</v>
      </c>
      <c r="J92">
        <f t="shared" si="4"/>
        <v>-0.11530227544215503</v>
      </c>
      <c r="K92">
        <f t="shared" si="4"/>
        <v>-0.11530227544215503</v>
      </c>
      <c r="L92">
        <f t="shared" si="4"/>
        <v>-0.11530227544215503</v>
      </c>
      <c r="M92">
        <f t="shared" si="4"/>
        <v>-0.11430741442428632</v>
      </c>
      <c r="N92">
        <f t="shared" si="4"/>
        <v>-0.11573688240246788</v>
      </c>
      <c r="O92">
        <f t="shared" si="4"/>
        <v>-0.11573688240246788</v>
      </c>
      <c r="P92">
        <f t="shared" si="4"/>
        <v>-0.11288913205403081</v>
      </c>
      <c r="Q92">
        <f t="shared" si="4"/>
        <v>-0.11288913205403081</v>
      </c>
      <c r="R92">
        <f t="shared" si="4"/>
        <v>-0.11288913205403081</v>
      </c>
      <c r="S92">
        <f t="shared" si="4"/>
        <v>-0.11288913205403081</v>
      </c>
      <c r="T92">
        <f t="shared" si="4"/>
        <v>-0.11288913205403081</v>
      </c>
      <c r="U92">
        <f t="shared" si="4"/>
        <v>-0.11288913205403081</v>
      </c>
      <c r="V92">
        <f t="shared" si="4"/>
        <v>-0.11288913205403081</v>
      </c>
      <c r="W92">
        <f t="shared" si="4"/>
        <v>-0.11288913205403081</v>
      </c>
      <c r="X92">
        <f t="shared" si="4"/>
        <v>-0.11288913205403081</v>
      </c>
      <c r="Y92">
        <f t="shared" si="4"/>
        <v>-0.10460762192700823</v>
      </c>
      <c r="Z92">
        <f t="shared" si="4"/>
        <v>-0.10460762192700823</v>
      </c>
    </row>
    <row r="93" spans="1:26">
      <c r="A93" s="50">
        <f t="shared" ref="A93:A135" si="5">A92+1</f>
        <v>1981</v>
      </c>
      <c r="B93" t="e">
        <f t="shared" ref="B93:Z93" si="6">-((B45-1)*(B45-2))^-1</f>
        <v>#VALUE!</v>
      </c>
      <c r="C93">
        <f t="shared" si="6"/>
        <v>-6.8878944093981376E-2</v>
      </c>
      <c r="D93">
        <f t="shared" si="6"/>
        <v>-0.21254372270542463</v>
      </c>
      <c r="E93">
        <f t="shared" si="6"/>
        <v>-0.11997193769404439</v>
      </c>
      <c r="F93">
        <f t="shared" si="6"/>
        <v>-0.11997193769404439</v>
      </c>
      <c r="G93">
        <f t="shared" si="6"/>
        <v>-0.1237914851192711</v>
      </c>
      <c r="H93">
        <f t="shared" si="6"/>
        <v>-0.1237914851192711</v>
      </c>
      <c r="I93">
        <f t="shared" si="6"/>
        <v>-0.1237914851192711</v>
      </c>
      <c r="J93">
        <f t="shared" si="6"/>
        <v>-0.12392192741725748</v>
      </c>
      <c r="K93">
        <f t="shared" si="6"/>
        <v>-0.12392192741725748</v>
      </c>
      <c r="L93">
        <f t="shared" si="6"/>
        <v>-0.12392192741725748</v>
      </c>
      <c r="M93">
        <f t="shared" si="6"/>
        <v>-0.12251887746066974</v>
      </c>
      <c r="N93">
        <f t="shared" si="6"/>
        <v>-0.11289954811389921</v>
      </c>
      <c r="O93">
        <f t="shared" si="6"/>
        <v>-0.11289954811389921</v>
      </c>
      <c r="P93">
        <f t="shared" si="6"/>
        <v>-0.10966272841437026</v>
      </c>
      <c r="Q93">
        <f t="shared" si="6"/>
        <v>-0.10966272841437026</v>
      </c>
      <c r="R93">
        <f t="shared" si="6"/>
        <v>-0.10966272841437026</v>
      </c>
      <c r="S93">
        <f t="shared" si="6"/>
        <v>-0.10780019182403723</v>
      </c>
      <c r="T93">
        <f t="shared" si="6"/>
        <v>-0.10780019182403723</v>
      </c>
      <c r="U93">
        <f t="shared" si="6"/>
        <v>-0.10780019182403723</v>
      </c>
      <c r="V93">
        <f t="shared" si="6"/>
        <v>-0.10780019182403723</v>
      </c>
      <c r="W93">
        <f t="shared" si="6"/>
        <v>-0.10780019182403723</v>
      </c>
      <c r="X93">
        <f t="shared" si="6"/>
        <v>-0.10780019182403723</v>
      </c>
      <c r="Y93">
        <f t="shared" si="6"/>
        <v>-0.10720947694724998</v>
      </c>
      <c r="Z93">
        <f t="shared" si="6"/>
        <v>-0.10720947694724998</v>
      </c>
    </row>
    <row r="94" spans="1:26">
      <c r="A94" s="50">
        <f t="shared" si="5"/>
        <v>1982</v>
      </c>
      <c r="B94" t="e">
        <f t="shared" ref="B94:Z94" si="7">-((B46-1)*(B46-2))^-1</f>
        <v>#VALUE!</v>
      </c>
      <c r="C94">
        <f t="shared" si="7"/>
        <v>-7.8336658113752733E-2</v>
      </c>
      <c r="D94">
        <f t="shared" si="7"/>
        <v>-0.16005328790583387</v>
      </c>
      <c r="E94">
        <f t="shared" si="7"/>
        <v>-0.12144915218203196</v>
      </c>
      <c r="F94">
        <f t="shared" si="7"/>
        <v>-0.12144915218203196</v>
      </c>
      <c r="G94">
        <f t="shared" si="7"/>
        <v>-0.12160842128976504</v>
      </c>
      <c r="H94">
        <f t="shared" si="7"/>
        <v>-0.12160842128976504</v>
      </c>
      <c r="I94">
        <f t="shared" si="7"/>
        <v>-0.12160842128976504</v>
      </c>
      <c r="J94">
        <f t="shared" si="7"/>
        <v>-0.12174833262396</v>
      </c>
      <c r="K94">
        <f t="shared" si="7"/>
        <v>-0.12174833262396</v>
      </c>
      <c r="L94">
        <f t="shared" si="7"/>
        <v>-0.12174833262396</v>
      </c>
      <c r="M94">
        <f t="shared" si="7"/>
        <v>-0.12122234382813217</v>
      </c>
      <c r="N94">
        <f t="shared" si="7"/>
        <v>-0.11371990312354295</v>
      </c>
      <c r="O94">
        <f t="shared" si="7"/>
        <v>-0.11371990312354295</v>
      </c>
      <c r="P94">
        <f t="shared" si="7"/>
        <v>-0.11169028498235246</v>
      </c>
      <c r="Q94">
        <f t="shared" si="7"/>
        <v>-0.11399846556474402</v>
      </c>
      <c r="R94">
        <f t="shared" si="7"/>
        <v>-0.11399846556474402</v>
      </c>
      <c r="S94">
        <f t="shared" si="7"/>
        <v>-0.11259851413607001</v>
      </c>
      <c r="T94">
        <f t="shared" si="7"/>
        <v>-0.11259851413607001</v>
      </c>
      <c r="U94">
        <f t="shared" si="7"/>
        <v>-0.11259851413607001</v>
      </c>
      <c r="V94">
        <f t="shared" si="7"/>
        <v>-0.11321844178168756</v>
      </c>
      <c r="W94">
        <f t="shared" si="7"/>
        <v>-0.11321844178168756</v>
      </c>
      <c r="X94">
        <f t="shared" si="7"/>
        <v>-0.11321844178168756</v>
      </c>
      <c r="Y94">
        <f t="shared" si="7"/>
        <v>-0.10922617177719778</v>
      </c>
      <c r="Z94">
        <f t="shared" si="7"/>
        <v>-0.10922617177719778</v>
      </c>
    </row>
    <row r="95" spans="1:26">
      <c r="A95" s="50">
        <f t="shared" si="5"/>
        <v>1983</v>
      </c>
      <c r="B95" t="e">
        <f t="shared" ref="B95:Z95" si="8">-((B47-1)*(B47-2))^-1</f>
        <v>#VALUE!</v>
      </c>
      <c r="C95">
        <f t="shared" si="8"/>
        <v>-8.6290416169555781E-2</v>
      </c>
      <c r="D95">
        <f t="shared" si="8"/>
        <v>-0.16194406179254645</v>
      </c>
      <c r="E95">
        <f t="shared" si="8"/>
        <v>-0.12243928451649318</v>
      </c>
      <c r="F95">
        <f t="shared" si="8"/>
        <v>-0.12243928451649318</v>
      </c>
      <c r="G95">
        <f t="shared" si="8"/>
        <v>-0.12398725884197891</v>
      </c>
      <c r="H95">
        <f t="shared" si="8"/>
        <v>-0.12658503806444274</v>
      </c>
      <c r="I95">
        <f t="shared" si="8"/>
        <v>-0.12658503806444274</v>
      </c>
      <c r="J95">
        <f t="shared" si="8"/>
        <v>-0.12652288043629853</v>
      </c>
      <c r="K95">
        <f t="shared" si="8"/>
        <v>-0.12652288043629853</v>
      </c>
      <c r="L95">
        <f t="shared" si="8"/>
        <v>-0.12652288043629853</v>
      </c>
      <c r="M95">
        <f t="shared" si="8"/>
        <v>-0.12626303767002553</v>
      </c>
      <c r="N95">
        <f t="shared" si="8"/>
        <v>-0.11768846129195046</v>
      </c>
      <c r="O95">
        <f t="shared" si="8"/>
        <v>-0.11768846129195046</v>
      </c>
      <c r="P95">
        <f t="shared" si="8"/>
        <v>-0.11451853468464035</v>
      </c>
      <c r="Q95">
        <f t="shared" si="8"/>
        <v>-0.11635649151176779</v>
      </c>
      <c r="R95">
        <f t="shared" si="8"/>
        <v>-0.11635649151176779</v>
      </c>
      <c r="S95">
        <f t="shared" si="8"/>
        <v>-0.11516713331520656</v>
      </c>
      <c r="T95">
        <f t="shared" si="8"/>
        <v>-0.11516713331520656</v>
      </c>
      <c r="U95">
        <f t="shared" si="8"/>
        <v>-0.11516713331520656</v>
      </c>
      <c r="V95">
        <f t="shared" si="8"/>
        <v>-0.11579557413059531</v>
      </c>
      <c r="W95">
        <f t="shared" si="8"/>
        <v>-0.11579557413059531</v>
      </c>
      <c r="X95">
        <f t="shared" si="8"/>
        <v>-0.11579557413059531</v>
      </c>
      <c r="Y95">
        <f t="shared" si="8"/>
        <v>-0.11532702591111524</v>
      </c>
      <c r="Z95">
        <f t="shared" si="8"/>
        <v>-0.11532702591111524</v>
      </c>
    </row>
    <row r="96" spans="1:26">
      <c r="A96" s="50">
        <f t="shared" si="5"/>
        <v>1984</v>
      </c>
      <c r="B96" t="e">
        <f t="shared" ref="B96:Z96" si="9">-((B48-1)*(B48-2))^-1</f>
        <v>#VALUE!</v>
      </c>
      <c r="C96">
        <f t="shared" si="9"/>
        <v>-9.1384522648008878E-2</v>
      </c>
      <c r="D96">
        <f t="shared" si="9"/>
        <v>-0.14813835113645032</v>
      </c>
      <c r="E96">
        <f t="shared" si="9"/>
        <v>-0.12317549427310694</v>
      </c>
      <c r="F96">
        <f t="shared" si="9"/>
        <v>-0.12317549427310694</v>
      </c>
      <c r="G96">
        <f t="shared" si="9"/>
        <v>-0.12435927133265041</v>
      </c>
      <c r="H96">
        <f t="shared" si="9"/>
        <v>-0.1271412504339694</v>
      </c>
      <c r="I96">
        <f t="shared" si="9"/>
        <v>-0.1271412504339694</v>
      </c>
      <c r="J96">
        <f t="shared" si="9"/>
        <v>-0.12705126179484236</v>
      </c>
      <c r="K96">
        <f t="shared" si="9"/>
        <v>-0.12705126179484236</v>
      </c>
      <c r="L96">
        <f t="shared" si="9"/>
        <v>-0.12705126179484236</v>
      </c>
      <c r="M96">
        <f t="shared" si="9"/>
        <v>-0.12730473976737033</v>
      </c>
      <c r="N96">
        <f t="shared" si="9"/>
        <v>-0.11893473630270371</v>
      </c>
      <c r="O96">
        <f t="shared" si="9"/>
        <v>-0.11893473630270371</v>
      </c>
      <c r="P96">
        <f t="shared" si="9"/>
        <v>-0.11613377854871521</v>
      </c>
      <c r="Q96">
        <f t="shared" si="9"/>
        <v>-0.11786885363377292</v>
      </c>
      <c r="R96">
        <f t="shared" si="9"/>
        <v>-0.11786885363377292</v>
      </c>
      <c r="S96">
        <f t="shared" si="9"/>
        <v>-0.12139719092607011</v>
      </c>
      <c r="T96">
        <f t="shared" si="9"/>
        <v>-0.12139719092607011</v>
      </c>
      <c r="U96">
        <f t="shared" si="9"/>
        <v>-0.12139719092607011</v>
      </c>
      <c r="V96">
        <f t="shared" si="9"/>
        <v>-0.12231592577399353</v>
      </c>
      <c r="W96">
        <f t="shared" si="9"/>
        <v>-0.12231592577399353</v>
      </c>
      <c r="X96">
        <f t="shared" si="9"/>
        <v>-0.12231592577399353</v>
      </c>
      <c r="Y96">
        <f t="shared" si="9"/>
        <v>-0.11920719289741226</v>
      </c>
      <c r="Z96">
        <f t="shared" si="9"/>
        <v>-0.11920719289741226</v>
      </c>
    </row>
    <row r="97" spans="1:26">
      <c r="A97" s="50">
        <f t="shared" si="5"/>
        <v>1985</v>
      </c>
      <c r="B97" t="e">
        <f t="shared" ref="B97:Z97" si="10">-((B49-1)*(B49-2))^-1</f>
        <v>#VALUE!</v>
      </c>
      <c r="C97">
        <f t="shared" si="10"/>
        <v>-9.8961905554691768E-2</v>
      </c>
      <c r="D97">
        <f t="shared" si="10"/>
        <v>-0.13807772177174996</v>
      </c>
      <c r="E97">
        <f t="shared" si="10"/>
        <v>-0.13275635468282387</v>
      </c>
      <c r="F97">
        <f t="shared" si="10"/>
        <v>-0.13275635468282387</v>
      </c>
      <c r="G97">
        <f t="shared" si="10"/>
        <v>-0.13585271824227302</v>
      </c>
      <c r="H97">
        <f t="shared" si="10"/>
        <v>-0.13814203269522268</v>
      </c>
      <c r="I97">
        <f t="shared" si="10"/>
        <v>-0.13814203269522268</v>
      </c>
      <c r="J97">
        <f t="shared" si="10"/>
        <v>-0.13726298851344501</v>
      </c>
      <c r="K97">
        <f t="shared" si="10"/>
        <v>-0.13726298851344501</v>
      </c>
      <c r="L97">
        <f t="shared" si="10"/>
        <v>-0.13726298851344501</v>
      </c>
      <c r="M97">
        <f t="shared" si="10"/>
        <v>-0.13929009580766813</v>
      </c>
      <c r="N97">
        <f t="shared" si="10"/>
        <v>-0.12977713709466351</v>
      </c>
      <c r="O97">
        <f t="shared" si="10"/>
        <v>-0.12977713709466351</v>
      </c>
      <c r="P97">
        <f t="shared" si="10"/>
        <v>-0.12587720505669628</v>
      </c>
      <c r="Q97">
        <f t="shared" si="10"/>
        <v>-0.12734049713757734</v>
      </c>
      <c r="R97">
        <f t="shared" si="10"/>
        <v>-0.12734049713757734</v>
      </c>
      <c r="S97">
        <f t="shared" si="10"/>
        <v>-0.13000179955324775</v>
      </c>
      <c r="T97">
        <f t="shared" si="10"/>
        <v>-0.13000179955324775</v>
      </c>
      <c r="U97">
        <f t="shared" si="10"/>
        <v>-0.13000179955324775</v>
      </c>
      <c r="V97">
        <f t="shared" si="10"/>
        <v>-0.13062393404602052</v>
      </c>
      <c r="W97">
        <f t="shared" si="10"/>
        <v>-0.13062393404602052</v>
      </c>
      <c r="X97">
        <f t="shared" si="10"/>
        <v>-0.13062393404602052</v>
      </c>
      <c r="Y97">
        <f t="shared" si="10"/>
        <v>-0.12424591330302978</v>
      </c>
      <c r="Z97">
        <f t="shared" si="10"/>
        <v>-0.12424591330302978</v>
      </c>
    </row>
    <row r="98" spans="1:26">
      <c r="A98" s="50">
        <f t="shared" si="5"/>
        <v>1986</v>
      </c>
      <c r="B98" t="e">
        <f t="shared" ref="B98:Z98" si="11">-((B50-1)*(B50-2))^-1</f>
        <v>#VALUE!</v>
      </c>
      <c r="C98">
        <f t="shared" si="11"/>
        <v>-9.8961905554691768E-2</v>
      </c>
      <c r="D98">
        <f t="shared" si="11"/>
        <v>-0.13807772177174996</v>
      </c>
      <c r="E98">
        <f t="shared" si="11"/>
        <v>-0.13020346762126514</v>
      </c>
      <c r="F98">
        <f t="shared" si="11"/>
        <v>-0.13020346762126514</v>
      </c>
      <c r="G98">
        <f t="shared" si="11"/>
        <v>-0.13406012056513614</v>
      </c>
      <c r="H98">
        <f t="shared" si="11"/>
        <v>-0.13632125762892358</v>
      </c>
      <c r="I98">
        <f t="shared" si="11"/>
        <v>-0.13632125762892358</v>
      </c>
      <c r="J98">
        <f t="shared" si="11"/>
        <v>-0.13097706847899079</v>
      </c>
      <c r="K98">
        <f t="shared" si="11"/>
        <v>-0.13097706847899079</v>
      </c>
      <c r="L98">
        <f t="shared" si="11"/>
        <v>-0.13097706847899079</v>
      </c>
      <c r="M98">
        <f t="shared" si="11"/>
        <v>-0.13646692465917415</v>
      </c>
      <c r="N98">
        <f t="shared" si="11"/>
        <v>-0.12807390822298312</v>
      </c>
      <c r="O98">
        <f t="shared" si="11"/>
        <v>-0.12807390822298312</v>
      </c>
      <c r="P98">
        <f t="shared" si="11"/>
        <v>-0.12597521424023689</v>
      </c>
      <c r="Q98">
        <f t="shared" si="11"/>
        <v>-0.12714403626286239</v>
      </c>
      <c r="R98">
        <f t="shared" si="11"/>
        <v>-0.12714403626286239</v>
      </c>
      <c r="S98">
        <f t="shared" si="11"/>
        <v>-0.12928520136380098</v>
      </c>
      <c r="T98">
        <f t="shared" si="11"/>
        <v>-0.12928520136380098</v>
      </c>
      <c r="U98">
        <f t="shared" si="11"/>
        <v>-0.12928520136380098</v>
      </c>
      <c r="V98">
        <f t="shared" si="11"/>
        <v>-0.12979823682779271</v>
      </c>
      <c r="W98">
        <f t="shared" si="11"/>
        <v>-0.12979823682779271</v>
      </c>
      <c r="X98">
        <f t="shared" si="11"/>
        <v>-0.12979823682779271</v>
      </c>
      <c r="Y98">
        <f t="shared" si="11"/>
        <v>-0.1294960319290156</v>
      </c>
      <c r="Z98">
        <f t="shared" si="11"/>
        <v>-0.1294960319290156</v>
      </c>
    </row>
    <row r="99" spans="1:26">
      <c r="A99" s="50">
        <f t="shared" si="5"/>
        <v>1987</v>
      </c>
      <c r="B99" t="e">
        <f t="shared" ref="B99:Z99" si="12">-((B51-1)*(B51-2))^-1</f>
        <v>#VALUE!</v>
      </c>
      <c r="C99">
        <f t="shared" si="12"/>
        <v>-9.8961905554691768E-2</v>
      </c>
      <c r="D99">
        <f t="shared" si="12"/>
        <v>-0.13807772177174996</v>
      </c>
      <c r="E99">
        <f t="shared" si="12"/>
        <v>-0.13627947273175928</v>
      </c>
      <c r="F99">
        <f t="shared" si="12"/>
        <v>-0.13627947273175928</v>
      </c>
      <c r="G99">
        <f t="shared" si="12"/>
        <v>-0.14166179391794198</v>
      </c>
      <c r="H99">
        <f t="shared" si="12"/>
        <v>-0.14360273081238456</v>
      </c>
      <c r="I99">
        <f t="shared" si="12"/>
        <v>-0.14360273081238456</v>
      </c>
      <c r="J99">
        <f t="shared" si="12"/>
        <v>-0.13787917186294762</v>
      </c>
      <c r="K99">
        <f t="shared" si="12"/>
        <v>-0.13787917186294762</v>
      </c>
      <c r="L99">
        <f t="shared" si="12"/>
        <v>-0.13787917186294762</v>
      </c>
      <c r="M99">
        <f t="shared" si="12"/>
        <v>-0.14678396914396558</v>
      </c>
      <c r="N99">
        <f t="shared" si="12"/>
        <v>-0.13758971925922028</v>
      </c>
      <c r="O99">
        <f t="shared" si="12"/>
        <v>-0.13758971925922028</v>
      </c>
      <c r="P99">
        <f t="shared" si="12"/>
        <v>-0.13689276564015887</v>
      </c>
      <c r="Q99">
        <f t="shared" si="12"/>
        <v>-0.13791262909290664</v>
      </c>
      <c r="R99">
        <f t="shared" si="12"/>
        <v>-0.13791262909290664</v>
      </c>
      <c r="S99">
        <f t="shared" si="12"/>
        <v>-0.13965647958752464</v>
      </c>
      <c r="T99">
        <f t="shared" si="12"/>
        <v>-0.13965647958752464</v>
      </c>
      <c r="U99">
        <f t="shared" si="12"/>
        <v>-0.13965647958752464</v>
      </c>
      <c r="V99">
        <f t="shared" si="12"/>
        <v>-0.13997157727046647</v>
      </c>
      <c r="W99">
        <f t="shared" si="12"/>
        <v>-0.13997157727046647</v>
      </c>
      <c r="X99">
        <f t="shared" si="12"/>
        <v>-0.13997157727046647</v>
      </c>
      <c r="Y99">
        <f t="shared" si="12"/>
        <v>-0.13775135854514228</v>
      </c>
      <c r="Z99">
        <f t="shared" si="12"/>
        <v>-0.13775135854514228</v>
      </c>
    </row>
    <row r="100" spans="1:26">
      <c r="A100" s="50">
        <f t="shared" si="5"/>
        <v>1988</v>
      </c>
      <c r="B100" t="e">
        <f t="shared" ref="B100:Z100" si="13">-((B52-1)*(B52-2))^-1</f>
        <v>#VALUE!</v>
      </c>
      <c r="C100">
        <f t="shared" si="13"/>
        <v>-0.10523709104792707</v>
      </c>
      <c r="D100">
        <f t="shared" si="13"/>
        <v>-0.14154079501424674</v>
      </c>
      <c r="E100">
        <f t="shared" si="13"/>
        <v>-0.13999873268935153</v>
      </c>
      <c r="F100">
        <f t="shared" si="13"/>
        <v>-0.13999873268935153</v>
      </c>
      <c r="G100">
        <f t="shared" si="13"/>
        <v>-0.14324080343006124</v>
      </c>
      <c r="H100">
        <f t="shared" si="13"/>
        <v>-0.14493648426208547</v>
      </c>
      <c r="I100">
        <f t="shared" si="13"/>
        <v>-0.14493648426208547</v>
      </c>
      <c r="J100">
        <f t="shared" si="13"/>
        <v>-0.1401318596890552</v>
      </c>
      <c r="K100">
        <f t="shared" si="13"/>
        <v>-0.1401318596890552</v>
      </c>
      <c r="L100">
        <f t="shared" si="13"/>
        <v>-0.1401318596890552</v>
      </c>
      <c r="M100">
        <f t="shared" si="13"/>
        <v>-0.14871793039426665</v>
      </c>
      <c r="N100">
        <f t="shared" si="13"/>
        <v>-0.1400830197953698</v>
      </c>
      <c r="O100">
        <f t="shared" si="13"/>
        <v>-0.1400830197953698</v>
      </c>
      <c r="P100">
        <f t="shared" si="13"/>
        <v>-0.13840102176819041</v>
      </c>
      <c r="Q100">
        <f t="shared" si="13"/>
        <v>-0.14152428803091177</v>
      </c>
      <c r="R100">
        <f t="shared" si="13"/>
        <v>-0.14152428803091177</v>
      </c>
      <c r="S100">
        <f t="shared" si="13"/>
        <v>-0.14302343001227577</v>
      </c>
      <c r="T100">
        <f t="shared" si="13"/>
        <v>-0.14302343001227577</v>
      </c>
      <c r="U100">
        <f t="shared" si="13"/>
        <v>-0.14302343001227577</v>
      </c>
      <c r="V100">
        <f t="shared" si="13"/>
        <v>-0.14326163864234351</v>
      </c>
      <c r="W100">
        <f t="shared" si="13"/>
        <v>-0.14326163864234351</v>
      </c>
      <c r="X100">
        <f t="shared" si="13"/>
        <v>-0.14326163864234351</v>
      </c>
      <c r="Y100">
        <f t="shared" si="13"/>
        <v>-0.13850116292171169</v>
      </c>
      <c r="Z100">
        <f t="shared" si="13"/>
        <v>-0.13850116292171169</v>
      </c>
    </row>
    <row r="101" spans="1:26">
      <c r="A101" s="50">
        <f t="shared" si="5"/>
        <v>1989</v>
      </c>
      <c r="B101" t="e">
        <f t="shared" ref="B101:Z101" si="14">-((B53-1)*(B53-2))^-1</f>
        <v>#VALUE!</v>
      </c>
      <c r="C101">
        <f t="shared" si="14"/>
        <v>-0.10523709104792707</v>
      </c>
      <c r="D101">
        <f t="shared" si="14"/>
        <v>-0.14154079501424674</v>
      </c>
      <c r="E101">
        <f t="shared" si="14"/>
        <v>-0.14262142297240324</v>
      </c>
      <c r="F101">
        <f t="shared" si="14"/>
        <v>-0.14262142297240324</v>
      </c>
      <c r="G101">
        <f t="shared" si="14"/>
        <v>-0.14501199731916595</v>
      </c>
      <c r="H101">
        <f t="shared" si="14"/>
        <v>-0.1466208202542211</v>
      </c>
      <c r="I101">
        <f t="shared" si="14"/>
        <v>-0.1466208202542211</v>
      </c>
      <c r="J101">
        <f t="shared" si="14"/>
        <v>-0.1409816456635993</v>
      </c>
      <c r="K101">
        <f t="shared" si="14"/>
        <v>-0.1409816456635993</v>
      </c>
      <c r="L101">
        <f t="shared" si="14"/>
        <v>-0.1409816456635993</v>
      </c>
      <c r="M101">
        <f t="shared" si="14"/>
        <v>-0.15354724680706669</v>
      </c>
      <c r="N101">
        <f t="shared" si="14"/>
        <v>-0.14469579511177239</v>
      </c>
      <c r="O101">
        <f t="shared" si="14"/>
        <v>-0.14469579511177239</v>
      </c>
      <c r="P101">
        <f t="shared" si="14"/>
        <v>-0.14652301541940702</v>
      </c>
      <c r="Q101">
        <f t="shared" si="14"/>
        <v>-0.1494401460079067</v>
      </c>
      <c r="R101">
        <f t="shared" si="14"/>
        <v>-0.1494401460079067</v>
      </c>
      <c r="S101">
        <f t="shared" si="14"/>
        <v>-0.1507258166909046</v>
      </c>
      <c r="T101">
        <f t="shared" si="14"/>
        <v>-0.1507258166909046</v>
      </c>
      <c r="U101">
        <f t="shared" si="14"/>
        <v>-0.1507258166909046</v>
      </c>
      <c r="V101">
        <f t="shared" si="14"/>
        <v>-0.15085539016232039</v>
      </c>
      <c r="W101">
        <f t="shared" si="14"/>
        <v>-0.15052498538701453</v>
      </c>
      <c r="X101">
        <f t="shared" si="14"/>
        <v>-0.15052498538701453</v>
      </c>
      <c r="Y101">
        <f t="shared" si="14"/>
        <v>-0.14363487515402384</v>
      </c>
      <c r="Z101">
        <f t="shared" si="14"/>
        <v>-0.14363487515402384</v>
      </c>
    </row>
    <row r="102" spans="1:26">
      <c r="A102" s="50">
        <f t="shared" si="5"/>
        <v>1990</v>
      </c>
      <c r="B102" t="e">
        <f t="shared" ref="B102:Z102" si="15">-((B54-1)*(B54-2))^-1</f>
        <v>#VALUE!</v>
      </c>
      <c r="C102">
        <f t="shared" si="15"/>
        <v>-0.10771902703612786</v>
      </c>
      <c r="D102">
        <f t="shared" si="15"/>
        <v>-0.13988805970230161</v>
      </c>
      <c r="E102">
        <f t="shared" si="15"/>
        <v>-0.13604828691754561</v>
      </c>
      <c r="F102">
        <f t="shared" si="15"/>
        <v>-0.13604828691754561</v>
      </c>
      <c r="G102">
        <f t="shared" si="15"/>
        <v>-0.14326285088046919</v>
      </c>
      <c r="H102">
        <f t="shared" si="15"/>
        <v>-0.14478448849831591</v>
      </c>
      <c r="I102">
        <f t="shared" si="15"/>
        <v>-0.14478448849831591</v>
      </c>
      <c r="J102">
        <f t="shared" si="15"/>
        <v>-0.14353380030669188</v>
      </c>
      <c r="K102">
        <f t="shared" si="15"/>
        <v>-0.14353380030669188</v>
      </c>
      <c r="L102">
        <f t="shared" si="15"/>
        <v>-0.14353380030669188</v>
      </c>
      <c r="M102">
        <f t="shared" si="15"/>
        <v>-0.15821817565409441</v>
      </c>
      <c r="N102">
        <f t="shared" si="15"/>
        <v>-0.14888124923136853</v>
      </c>
      <c r="O102">
        <f t="shared" si="15"/>
        <v>-0.14888124923136853</v>
      </c>
      <c r="P102">
        <f t="shared" si="15"/>
        <v>-0.15355953128009189</v>
      </c>
      <c r="Q102">
        <f t="shared" si="15"/>
        <v>-0.15620193164522261</v>
      </c>
      <c r="R102">
        <f t="shared" si="15"/>
        <v>-0.15620193164522261</v>
      </c>
      <c r="S102">
        <f t="shared" si="15"/>
        <v>-0.1572775376923759</v>
      </c>
      <c r="T102">
        <f t="shared" si="15"/>
        <v>-0.1572775376923759</v>
      </c>
      <c r="U102">
        <f t="shared" si="15"/>
        <v>-0.1572775376923759</v>
      </c>
      <c r="V102">
        <f t="shared" si="15"/>
        <v>-0.15740918317614522</v>
      </c>
      <c r="W102">
        <f t="shared" si="15"/>
        <v>-0.15706375102777692</v>
      </c>
      <c r="X102">
        <f t="shared" si="15"/>
        <v>-0.15706375102777692</v>
      </c>
      <c r="Y102">
        <f t="shared" si="15"/>
        <v>-0.15089020082726343</v>
      </c>
      <c r="Z102">
        <f t="shared" si="15"/>
        <v>-0.15089020082726343</v>
      </c>
    </row>
    <row r="103" spans="1:26">
      <c r="A103" s="50">
        <f t="shared" si="5"/>
        <v>1991</v>
      </c>
      <c r="B103">
        <f t="shared" ref="B103:Z103" si="16">-((B55-1)*(B55-2))^-1</f>
        <v>-0.18382062875453078</v>
      </c>
      <c r="C103">
        <f t="shared" si="16"/>
        <v>-0.1124211373691713</v>
      </c>
      <c r="D103">
        <f t="shared" si="16"/>
        <v>-0.1426487377657123</v>
      </c>
      <c r="E103">
        <f t="shared" si="16"/>
        <v>-0.13616051895219244</v>
      </c>
      <c r="F103">
        <f t="shared" si="16"/>
        <v>-0.13616051895219244</v>
      </c>
      <c r="G103">
        <f t="shared" si="16"/>
        <v>-0.14257568490276265</v>
      </c>
      <c r="H103">
        <f t="shared" si="16"/>
        <v>-0.14404513380328329</v>
      </c>
      <c r="I103">
        <f t="shared" si="16"/>
        <v>-0.14404513380328329</v>
      </c>
      <c r="J103">
        <f t="shared" si="16"/>
        <v>-0.1490329229299264</v>
      </c>
      <c r="K103">
        <f t="shared" si="16"/>
        <v>-0.1490329229299264</v>
      </c>
      <c r="L103">
        <f t="shared" si="16"/>
        <v>-0.1490329229299264</v>
      </c>
      <c r="M103">
        <f t="shared" si="16"/>
        <v>-0.16929655506496502</v>
      </c>
      <c r="N103">
        <f t="shared" si="16"/>
        <v>-0.15881507809094489</v>
      </c>
      <c r="O103">
        <f t="shared" si="16"/>
        <v>-0.15881507809094489</v>
      </c>
      <c r="P103">
        <f t="shared" si="16"/>
        <v>-0.16460174127301175</v>
      </c>
      <c r="Q103">
        <f t="shared" si="16"/>
        <v>-0.16711654768809486</v>
      </c>
      <c r="R103">
        <f t="shared" si="16"/>
        <v>-0.16711654768809486</v>
      </c>
      <c r="S103">
        <f t="shared" si="16"/>
        <v>-0.16799943834757164</v>
      </c>
      <c r="T103">
        <f t="shared" si="16"/>
        <v>-0.16799943834757164</v>
      </c>
      <c r="U103">
        <f t="shared" si="16"/>
        <v>-0.16799943834757164</v>
      </c>
      <c r="V103">
        <f t="shared" si="16"/>
        <v>-0.16797715985908701</v>
      </c>
      <c r="W103">
        <f t="shared" si="16"/>
        <v>-0.16757603410738317</v>
      </c>
      <c r="X103">
        <f t="shared" si="16"/>
        <v>-0.16757603410738317</v>
      </c>
      <c r="Y103">
        <f t="shared" si="16"/>
        <v>-0.15999636966926464</v>
      </c>
      <c r="Z103">
        <f t="shared" si="16"/>
        <v>-0.15999636966926464</v>
      </c>
    </row>
    <row r="104" spans="1:26">
      <c r="A104" s="50">
        <f t="shared" si="5"/>
        <v>1992</v>
      </c>
      <c r="B104">
        <f t="shared" ref="B104:Z104" si="17">-((B56-1)*(B56-2))^-1</f>
        <v>-0.18382062875453078</v>
      </c>
      <c r="C104">
        <f t="shared" si="17"/>
        <v>-0.11659191027061572</v>
      </c>
      <c r="D104">
        <f t="shared" si="17"/>
        <v>-0.16807801552775894</v>
      </c>
      <c r="E104">
        <f t="shared" si="17"/>
        <v>-0.14061198956444354</v>
      </c>
      <c r="F104">
        <f t="shared" si="17"/>
        <v>-0.14061198956444354</v>
      </c>
      <c r="G104">
        <f t="shared" si="17"/>
        <v>-0.14802340981584314</v>
      </c>
      <c r="H104">
        <f t="shared" si="17"/>
        <v>-0.14930526324331564</v>
      </c>
      <c r="I104">
        <f t="shared" si="17"/>
        <v>-0.14930526324331564</v>
      </c>
      <c r="J104">
        <f t="shared" si="17"/>
        <v>-0.15330640851451416</v>
      </c>
      <c r="K104">
        <f t="shared" si="17"/>
        <v>-0.15346848061199966</v>
      </c>
      <c r="L104">
        <f t="shared" si="17"/>
        <v>-0.15346848061199966</v>
      </c>
      <c r="M104">
        <f t="shared" si="17"/>
        <v>-0.17183331496446647</v>
      </c>
      <c r="N104">
        <f t="shared" si="17"/>
        <v>-0.16178160932052835</v>
      </c>
      <c r="O104">
        <f t="shared" si="17"/>
        <v>-0.16178160932052835</v>
      </c>
      <c r="P104">
        <f t="shared" si="17"/>
        <v>-0.17025813736051021</v>
      </c>
      <c r="Q104">
        <f t="shared" si="17"/>
        <v>-0.17256740395105233</v>
      </c>
      <c r="R104">
        <f t="shared" si="17"/>
        <v>-0.17256740395105233</v>
      </c>
      <c r="S104">
        <f t="shared" si="17"/>
        <v>-0.17331333714226296</v>
      </c>
      <c r="T104">
        <f t="shared" si="17"/>
        <v>-0.17331333714226296</v>
      </c>
      <c r="U104">
        <f t="shared" si="17"/>
        <v>-0.17331333714226296</v>
      </c>
      <c r="V104">
        <f t="shared" si="17"/>
        <v>-0.1732245434704888</v>
      </c>
      <c r="W104">
        <f t="shared" si="17"/>
        <v>-0.17282183736432241</v>
      </c>
      <c r="X104">
        <f t="shared" si="17"/>
        <v>-0.17282183736432241</v>
      </c>
      <c r="Y104">
        <f t="shared" si="17"/>
        <v>-0.16371507644460379</v>
      </c>
      <c r="Z104">
        <f t="shared" si="17"/>
        <v>-0.16371507644460379</v>
      </c>
    </row>
    <row r="105" spans="1:26">
      <c r="A105" s="50">
        <f t="shared" si="5"/>
        <v>1993</v>
      </c>
      <c r="B105">
        <f t="shared" ref="B105:Z105" si="18">-((B57-1)*(B57-2))^-1</f>
        <v>-0.18382062875453078</v>
      </c>
      <c r="C105">
        <f t="shared" si="18"/>
        <v>-0.11659191027061572</v>
      </c>
      <c r="D105">
        <f t="shared" si="18"/>
        <v>-0.16807801552775894</v>
      </c>
      <c r="E105">
        <f t="shared" si="18"/>
        <v>-0.13657709442756136</v>
      </c>
      <c r="F105">
        <f t="shared" si="18"/>
        <v>-0.13657709442756136</v>
      </c>
      <c r="G105">
        <f t="shared" si="18"/>
        <v>-0.14502584925238068</v>
      </c>
      <c r="H105">
        <f t="shared" si="18"/>
        <v>-0.14630428345173102</v>
      </c>
      <c r="I105">
        <f t="shared" si="18"/>
        <v>-0.14630428345173102</v>
      </c>
      <c r="J105">
        <f t="shared" si="18"/>
        <v>-0.15081467021233666</v>
      </c>
      <c r="K105">
        <f t="shared" si="18"/>
        <v>-0.15424148852398609</v>
      </c>
      <c r="L105">
        <f t="shared" si="18"/>
        <v>-0.15424148852398609</v>
      </c>
      <c r="M105">
        <f t="shared" si="18"/>
        <v>-0.17291362486158035</v>
      </c>
      <c r="N105">
        <f t="shared" si="18"/>
        <v>-0.16294106393493515</v>
      </c>
      <c r="O105">
        <f t="shared" si="18"/>
        <v>-0.16289013146752918</v>
      </c>
      <c r="P105">
        <f t="shared" si="18"/>
        <v>-0.16885823974907449</v>
      </c>
      <c r="Q105">
        <f t="shared" si="18"/>
        <v>-0.17105063819997948</v>
      </c>
      <c r="R105">
        <f t="shared" si="18"/>
        <v>-0.17105063819997948</v>
      </c>
      <c r="S105">
        <f t="shared" si="18"/>
        <v>-0.17177681604381287</v>
      </c>
      <c r="T105">
        <f t="shared" si="18"/>
        <v>-0.17177681604381287</v>
      </c>
      <c r="U105">
        <f t="shared" si="18"/>
        <v>-0.17177681604381287</v>
      </c>
      <c r="V105">
        <f t="shared" si="18"/>
        <v>-0.17178949433257565</v>
      </c>
      <c r="W105">
        <f t="shared" si="18"/>
        <v>-0.17141594623033932</v>
      </c>
      <c r="X105">
        <f t="shared" si="18"/>
        <v>-0.17141594623033932</v>
      </c>
      <c r="Y105">
        <f t="shared" si="18"/>
        <v>-0.16314438817129168</v>
      </c>
      <c r="Z105">
        <f t="shared" si="18"/>
        <v>-0.16314438817129168</v>
      </c>
    </row>
    <row r="106" spans="1:26">
      <c r="A106" s="50">
        <f t="shared" si="5"/>
        <v>1994</v>
      </c>
      <c r="B106">
        <f t="shared" ref="B106:Z106" si="19">-((B58-1)*(B58-2))^-1</f>
        <v>-0.18382062875453078</v>
      </c>
      <c r="C106">
        <f t="shared" si="19"/>
        <v>-0.11659191027061572</v>
      </c>
      <c r="D106">
        <f t="shared" si="19"/>
        <v>-0.16807801552775894</v>
      </c>
      <c r="E106">
        <f t="shared" si="19"/>
        <v>-0.1303932754500563</v>
      </c>
      <c r="F106">
        <f t="shared" si="19"/>
        <v>-0.1303932754500563</v>
      </c>
      <c r="G106">
        <f t="shared" si="19"/>
        <v>-0.14444690008410715</v>
      </c>
      <c r="H106">
        <f t="shared" si="19"/>
        <v>-0.14562872731682747</v>
      </c>
      <c r="I106">
        <f t="shared" si="19"/>
        <v>-0.14562872731682747</v>
      </c>
      <c r="J106">
        <f t="shared" si="19"/>
        <v>-0.15167609246190708</v>
      </c>
      <c r="K106">
        <f t="shared" si="19"/>
        <v>-0.15485548300775859</v>
      </c>
      <c r="L106">
        <f t="shared" si="19"/>
        <v>-0.15485548300775859</v>
      </c>
      <c r="M106">
        <f t="shared" si="19"/>
        <v>-0.17427374374957708</v>
      </c>
      <c r="N106">
        <f t="shared" si="19"/>
        <v>-0.16473877741497525</v>
      </c>
      <c r="O106">
        <f t="shared" si="19"/>
        <v>-0.16468245689359406</v>
      </c>
      <c r="P106">
        <f t="shared" si="19"/>
        <v>-0.17368700807367662</v>
      </c>
      <c r="Q106">
        <f t="shared" si="19"/>
        <v>-0.17576909245100139</v>
      </c>
      <c r="R106">
        <f t="shared" si="19"/>
        <v>-0.17576909245100139</v>
      </c>
      <c r="S106">
        <f t="shared" si="19"/>
        <v>-0.17619427935983134</v>
      </c>
      <c r="T106">
        <f t="shared" si="19"/>
        <v>-0.17619427935983134</v>
      </c>
      <c r="U106">
        <f t="shared" si="19"/>
        <v>-0.17747836580823748</v>
      </c>
      <c r="V106">
        <f t="shared" si="19"/>
        <v>-0.17741394555655271</v>
      </c>
      <c r="W106">
        <f t="shared" si="19"/>
        <v>-0.17702851117056698</v>
      </c>
      <c r="X106">
        <f t="shared" si="19"/>
        <v>-0.17702851117056698</v>
      </c>
      <c r="Y106">
        <f t="shared" si="19"/>
        <v>-0.16723117669137597</v>
      </c>
      <c r="Z106">
        <f t="shared" si="19"/>
        <v>-0.16723117669137597</v>
      </c>
    </row>
    <row r="107" spans="1:26">
      <c r="A107" s="50">
        <f t="shared" si="5"/>
        <v>1995</v>
      </c>
      <c r="B107">
        <f t="shared" ref="B107:Z107" si="20">-((B59-1)*(B59-2))^-1</f>
        <v>-0.18382062875453078</v>
      </c>
      <c r="C107">
        <f t="shared" si="20"/>
        <v>-0.12949622183539378</v>
      </c>
      <c r="D107">
        <f t="shared" si="20"/>
        <v>-0.17476318620646883</v>
      </c>
      <c r="E107">
        <f t="shared" si="20"/>
        <v>-0.13223316269845223</v>
      </c>
      <c r="F107">
        <f t="shared" si="20"/>
        <v>-0.13223316269845223</v>
      </c>
      <c r="G107">
        <f t="shared" si="20"/>
        <v>-0.14545192057873696</v>
      </c>
      <c r="H107">
        <f t="shared" si="20"/>
        <v>-0.14658213781875273</v>
      </c>
      <c r="I107">
        <f t="shared" si="20"/>
        <v>-0.14658213781875273</v>
      </c>
      <c r="J107">
        <f t="shared" si="20"/>
        <v>-0.15223218215840237</v>
      </c>
      <c r="K107">
        <f t="shared" si="20"/>
        <v>-0.15528823830158936</v>
      </c>
      <c r="L107">
        <f t="shared" si="20"/>
        <v>-0.15528823830158936</v>
      </c>
      <c r="M107">
        <f t="shared" si="20"/>
        <v>-0.17780596440712731</v>
      </c>
      <c r="N107">
        <f t="shared" si="20"/>
        <v>-0.16814900065579921</v>
      </c>
      <c r="O107">
        <f t="shared" si="20"/>
        <v>-0.16807890604873638</v>
      </c>
      <c r="P107">
        <f t="shared" si="20"/>
        <v>-0.17757769739226861</v>
      </c>
      <c r="Q107">
        <f t="shared" si="20"/>
        <v>-0.17956881469647815</v>
      </c>
      <c r="R107">
        <f t="shared" si="20"/>
        <v>-0.17957981449015309</v>
      </c>
      <c r="S107">
        <f t="shared" si="20"/>
        <v>-0.17992378019014904</v>
      </c>
      <c r="T107">
        <f t="shared" si="20"/>
        <v>-0.17992378019014904</v>
      </c>
      <c r="U107">
        <f t="shared" si="20"/>
        <v>-0.18115594173888364</v>
      </c>
      <c r="V107">
        <f t="shared" si="20"/>
        <v>-0.18350037358427654</v>
      </c>
      <c r="W107">
        <f t="shared" si="20"/>
        <v>-0.18365813601888348</v>
      </c>
      <c r="X107">
        <f t="shared" si="20"/>
        <v>-0.18365813601888348</v>
      </c>
      <c r="Y107">
        <f t="shared" si="20"/>
        <v>-0.17131363624650334</v>
      </c>
      <c r="Z107">
        <f t="shared" si="20"/>
        <v>-0.17131363624650334</v>
      </c>
    </row>
    <row r="108" spans="1:26">
      <c r="A108" s="50">
        <f t="shared" si="5"/>
        <v>1996</v>
      </c>
      <c r="B108">
        <f t="shared" ref="B108:Z108" si="21">-((B60-1)*(B60-2))^-1</f>
        <v>-0.18382062875453078</v>
      </c>
      <c r="C108">
        <f t="shared" si="21"/>
        <v>-0.12949622183539378</v>
      </c>
      <c r="D108">
        <f t="shared" si="21"/>
        <v>-0.17476318620646883</v>
      </c>
      <c r="E108">
        <f t="shared" si="21"/>
        <v>-0.13238487514761593</v>
      </c>
      <c r="F108">
        <f t="shared" si="21"/>
        <v>-0.13238487514761593</v>
      </c>
      <c r="G108">
        <f t="shared" si="21"/>
        <v>-0.14555042955938868</v>
      </c>
      <c r="H108">
        <f t="shared" si="21"/>
        <v>-0.14663992616082563</v>
      </c>
      <c r="I108">
        <f t="shared" si="21"/>
        <v>-0.14663992616082563</v>
      </c>
      <c r="J108">
        <f t="shared" si="21"/>
        <v>-0.15432930894256333</v>
      </c>
      <c r="K108">
        <f t="shared" si="21"/>
        <v>-0.15725450234042868</v>
      </c>
      <c r="L108">
        <f t="shared" si="21"/>
        <v>-0.15725450234042868</v>
      </c>
      <c r="M108">
        <f t="shared" si="21"/>
        <v>-0.18168586011383092</v>
      </c>
      <c r="N108">
        <f t="shared" si="21"/>
        <v>-0.17104356525665945</v>
      </c>
      <c r="O108">
        <f t="shared" si="21"/>
        <v>-0.17096456334786084</v>
      </c>
      <c r="P108">
        <f t="shared" si="21"/>
        <v>-0.17962196158111451</v>
      </c>
      <c r="Q108">
        <f t="shared" si="21"/>
        <v>-0.1830523548057601</v>
      </c>
      <c r="R108">
        <f t="shared" si="21"/>
        <v>-0.18380942195664582</v>
      </c>
      <c r="S108">
        <f t="shared" si="21"/>
        <v>-0.18368099600836477</v>
      </c>
      <c r="T108">
        <f t="shared" si="21"/>
        <v>-0.18368099600836477</v>
      </c>
      <c r="U108">
        <f t="shared" si="21"/>
        <v>-0.18484542101321738</v>
      </c>
      <c r="V108">
        <f t="shared" si="21"/>
        <v>-0.1870281667394203</v>
      </c>
      <c r="W108">
        <f t="shared" si="21"/>
        <v>-0.18715311866759188</v>
      </c>
      <c r="X108">
        <f t="shared" si="21"/>
        <v>-0.18715311866759188</v>
      </c>
      <c r="Y108">
        <f t="shared" si="21"/>
        <v>-0.17353311837835672</v>
      </c>
      <c r="Z108">
        <f t="shared" si="21"/>
        <v>-0.17324178803168147</v>
      </c>
    </row>
    <row r="109" spans="1:26">
      <c r="A109" s="50">
        <f t="shared" si="5"/>
        <v>1997</v>
      </c>
      <c r="B109">
        <f t="shared" ref="B109:Z109" si="22">-((B61-1)*(B61-2))^-1</f>
        <v>-0.16607468523846602</v>
      </c>
      <c r="C109">
        <f t="shared" si="22"/>
        <v>-0.13102795929374508</v>
      </c>
      <c r="D109">
        <f t="shared" si="22"/>
        <v>-0.17332734738871072</v>
      </c>
      <c r="E109">
        <f t="shared" si="22"/>
        <v>-0.13095967413778853</v>
      </c>
      <c r="F109">
        <f t="shared" si="22"/>
        <v>-0.13091143819413287</v>
      </c>
      <c r="G109">
        <f t="shared" si="22"/>
        <v>-0.1493893077483236</v>
      </c>
      <c r="H109">
        <f t="shared" si="22"/>
        <v>-0.15037066630907309</v>
      </c>
      <c r="I109">
        <f t="shared" si="22"/>
        <v>-0.15037066630907309</v>
      </c>
      <c r="J109">
        <f t="shared" si="22"/>
        <v>-0.15772107810123598</v>
      </c>
      <c r="K109">
        <f t="shared" si="22"/>
        <v>-0.16111127151856644</v>
      </c>
      <c r="L109">
        <f t="shared" si="22"/>
        <v>-0.16111127151856644</v>
      </c>
      <c r="M109">
        <f t="shared" si="22"/>
        <v>-0.18416340402257225</v>
      </c>
      <c r="N109">
        <f t="shared" si="22"/>
        <v>-0.17382494629014714</v>
      </c>
      <c r="O109">
        <f t="shared" si="22"/>
        <v>-0.17373929622759979</v>
      </c>
      <c r="P109">
        <f t="shared" si="22"/>
        <v>-0.18257803095409186</v>
      </c>
      <c r="Q109">
        <f t="shared" si="22"/>
        <v>-0.18578263763723782</v>
      </c>
      <c r="R109">
        <f t="shared" si="22"/>
        <v>-0.18647287132720977</v>
      </c>
      <c r="S109">
        <f t="shared" si="22"/>
        <v>-0.18555099600669461</v>
      </c>
      <c r="T109">
        <f t="shared" si="22"/>
        <v>-0.18555099600669461</v>
      </c>
      <c r="U109">
        <f t="shared" si="22"/>
        <v>-0.18663237552857012</v>
      </c>
      <c r="V109">
        <f t="shared" si="22"/>
        <v>-0.18864539678546091</v>
      </c>
      <c r="W109">
        <f t="shared" si="22"/>
        <v>-0.18864610740087639</v>
      </c>
      <c r="X109">
        <f t="shared" si="22"/>
        <v>-0.18864610740087639</v>
      </c>
      <c r="Y109">
        <f t="shared" si="22"/>
        <v>-0.17646202318739324</v>
      </c>
      <c r="Z109">
        <f t="shared" si="22"/>
        <v>-0.17617415125590025</v>
      </c>
    </row>
    <row r="110" spans="1:26">
      <c r="A110" s="50">
        <f t="shared" si="5"/>
        <v>1998</v>
      </c>
      <c r="B110">
        <f t="shared" ref="B110:Z110" si="23">-((B62-1)*(B62-2))^-1</f>
        <v>-0.16607468523846602</v>
      </c>
      <c r="C110">
        <f t="shared" si="23"/>
        <v>-0.11482934971960256</v>
      </c>
      <c r="D110">
        <f t="shared" si="23"/>
        <v>-0.14924101158492992</v>
      </c>
      <c r="E110">
        <f t="shared" si="23"/>
        <v>-0.12698152544206837</v>
      </c>
      <c r="F110">
        <f t="shared" si="23"/>
        <v>-0.12698351152572032</v>
      </c>
      <c r="G110">
        <f t="shared" si="23"/>
        <v>-0.14757113295851745</v>
      </c>
      <c r="H110">
        <f t="shared" si="23"/>
        <v>-0.1487141951492193</v>
      </c>
      <c r="I110">
        <f t="shared" si="23"/>
        <v>-0.1487141951492193</v>
      </c>
      <c r="J110">
        <f t="shared" si="23"/>
        <v>-0.16115394580173809</v>
      </c>
      <c r="K110">
        <f t="shared" si="23"/>
        <v>-0.16426822611161712</v>
      </c>
      <c r="L110">
        <f t="shared" si="23"/>
        <v>-0.16426822611161712</v>
      </c>
      <c r="M110">
        <f t="shared" si="23"/>
        <v>-0.19059563616177821</v>
      </c>
      <c r="N110">
        <f t="shared" si="23"/>
        <v>-0.17919953004097688</v>
      </c>
      <c r="O110">
        <f t="shared" si="23"/>
        <v>-0.17909852817486985</v>
      </c>
      <c r="P110">
        <f t="shared" si="23"/>
        <v>-0.19019600732452605</v>
      </c>
      <c r="Q110">
        <f t="shared" si="23"/>
        <v>-0.19321658787409832</v>
      </c>
      <c r="R110">
        <f t="shared" si="23"/>
        <v>-0.19382262508150064</v>
      </c>
      <c r="S110">
        <f t="shared" si="23"/>
        <v>-0.19257201950369846</v>
      </c>
      <c r="T110">
        <f t="shared" si="23"/>
        <v>-0.19257201950369846</v>
      </c>
      <c r="U110">
        <f t="shared" si="23"/>
        <v>-0.19359319962691984</v>
      </c>
      <c r="V110">
        <f t="shared" si="23"/>
        <v>-0.19657905319250496</v>
      </c>
      <c r="W110">
        <f t="shared" si="23"/>
        <v>-0.19651069115427458</v>
      </c>
      <c r="X110">
        <f t="shared" si="23"/>
        <v>-0.19651069115427458</v>
      </c>
      <c r="Y110">
        <f t="shared" si="23"/>
        <v>-0.18315423825563248</v>
      </c>
      <c r="Z110">
        <f t="shared" si="23"/>
        <v>-0.18285590655906017</v>
      </c>
    </row>
    <row r="111" spans="1:26">
      <c r="A111" s="50">
        <f t="shared" si="5"/>
        <v>1999</v>
      </c>
      <c r="B111">
        <f t="shared" ref="B111:Z111" si="24">-((B63-1)*(B63-2))^-1</f>
        <v>-0.16607468523846602</v>
      </c>
      <c r="C111">
        <f t="shared" si="24"/>
        <v>-0.11747402082252417</v>
      </c>
      <c r="D111">
        <f t="shared" si="24"/>
        <v>-0.150957972852546</v>
      </c>
      <c r="E111">
        <f t="shared" si="24"/>
        <v>-0.12114418458828759</v>
      </c>
      <c r="F111">
        <f t="shared" si="24"/>
        <v>-0.1212081353349605</v>
      </c>
      <c r="G111">
        <f t="shared" si="24"/>
        <v>-0.14148011526048795</v>
      </c>
      <c r="H111">
        <f t="shared" si="24"/>
        <v>-0.14262229911432234</v>
      </c>
      <c r="I111">
        <f t="shared" si="24"/>
        <v>-0.14262229911432234</v>
      </c>
      <c r="J111">
        <f t="shared" si="24"/>
        <v>-0.16293505424786817</v>
      </c>
      <c r="K111">
        <f t="shared" si="24"/>
        <v>-0.16581257792714232</v>
      </c>
      <c r="L111">
        <f t="shared" si="24"/>
        <v>-0.16581257792714232</v>
      </c>
      <c r="M111">
        <f t="shared" si="24"/>
        <v>-0.19389137371961751</v>
      </c>
      <c r="N111">
        <f t="shared" si="24"/>
        <v>-0.18256172405316562</v>
      </c>
      <c r="O111">
        <f t="shared" si="24"/>
        <v>-0.18245512456976845</v>
      </c>
      <c r="P111">
        <f t="shared" si="24"/>
        <v>-0.19338099616134213</v>
      </c>
      <c r="Q111">
        <f t="shared" si="24"/>
        <v>-0.19622092094727953</v>
      </c>
      <c r="R111">
        <f t="shared" si="24"/>
        <v>-0.19801768746418347</v>
      </c>
      <c r="S111">
        <f t="shared" si="24"/>
        <v>-0.19660119381914143</v>
      </c>
      <c r="T111">
        <f t="shared" si="24"/>
        <v>-0.19660119381914143</v>
      </c>
      <c r="U111">
        <f t="shared" si="24"/>
        <v>-0.19756473776104275</v>
      </c>
      <c r="V111">
        <f t="shared" si="24"/>
        <v>-0.20035566759126955</v>
      </c>
      <c r="W111">
        <f t="shared" si="24"/>
        <v>-0.20026023550983449</v>
      </c>
      <c r="X111">
        <f t="shared" si="24"/>
        <v>-0.20026023550983449</v>
      </c>
      <c r="Y111">
        <f t="shared" si="24"/>
        <v>-0.18545083815633143</v>
      </c>
      <c r="Z111">
        <f t="shared" si="24"/>
        <v>-0.18516094011372372</v>
      </c>
    </row>
    <row r="112" spans="1:26">
      <c r="A112" s="50">
        <f t="shared" si="5"/>
        <v>2000</v>
      </c>
      <c r="B112">
        <f t="shared" ref="B112:Z112" si="25">-((B64-1)*(B64-2))^-1</f>
        <v>-0.16607468523846602</v>
      </c>
      <c r="C112">
        <f t="shared" si="25"/>
        <v>-0.11747402082252417</v>
      </c>
      <c r="D112">
        <f t="shared" si="25"/>
        <v>-0.150957972852546</v>
      </c>
      <c r="E112">
        <f t="shared" si="25"/>
        <v>-0.11715093659204409</v>
      </c>
      <c r="F112">
        <f t="shared" si="25"/>
        <v>-0.11725029112212815</v>
      </c>
      <c r="G112">
        <f t="shared" si="25"/>
        <v>-0.1373862240360163</v>
      </c>
      <c r="H112">
        <f t="shared" si="25"/>
        <v>-0.13966800221930961</v>
      </c>
      <c r="I112">
        <f t="shared" si="25"/>
        <v>-0.13966800221930961</v>
      </c>
      <c r="J112">
        <f t="shared" si="25"/>
        <v>-0.16431377210680823</v>
      </c>
      <c r="K112">
        <f t="shared" si="25"/>
        <v>-0.16702220421602074</v>
      </c>
      <c r="L112">
        <f t="shared" si="25"/>
        <v>-0.16702220421602074</v>
      </c>
      <c r="M112">
        <f t="shared" si="25"/>
        <v>-0.1919206457712346</v>
      </c>
      <c r="N112">
        <f t="shared" si="25"/>
        <v>-0.18247457879461393</v>
      </c>
      <c r="O112">
        <f t="shared" si="25"/>
        <v>-0.18237568955337732</v>
      </c>
      <c r="P112">
        <f t="shared" si="25"/>
        <v>-0.1925386465315431</v>
      </c>
      <c r="Q112">
        <f t="shared" si="25"/>
        <v>-0.19521360893050019</v>
      </c>
      <c r="R112">
        <f t="shared" si="25"/>
        <v>-0.19691025447162888</v>
      </c>
      <c r="S112">
        <f t="shared" si="25"/>
        <v>-0.19512075569018317</v>
      </c>
      <c r="T112">
        <f t="shared" si="25"/>
        <v>-0.19512075569018317</v>
      </c>
      <c r="U112">
        <f t="shared" si="25"/>
        <v>-0.19602525369772322</v>
      </c>
      <c r="V112">
        <f t="shared" si="25"/>
        <v>-0.2008313543002424</v>
      </c>
      <c r="W112">
        <f t="shared" si="25"/>
        <v>-0.20072249166345285</v>
      </c>
      <c r="X112">
        <f t="shared" si="25"/>
        <v>-0.20072249166345285</v>
      </c>
      <c r="Y112">
        <f t="shared" si="25"/>
        <v>-0.18701450108589981</v>
      </c>
      <c r="Z112">
        <f t="shared" si="25"/>
        <v>-0.18673819887907236</v>
      </c>
    </row>
    <row r="113" spans="1:26">
      <c r="A113" s="50">
        <f t="shared" si="5"/>
        <v>2001</v>
      </c>
      <c r="B113">
        <f t="shared" ref="B113:Z113" si="26">-((B65-1)*(B65-2))^-1</f>
        <v>-0.16607468523846602</v>
      </c>
      <c r="C113">
        <f t="shared" si="26"/>
        <v>-0.11668177142873531</v>
      </c>
      <c r="D113">
        <f t="shared" si="26"/>
        <v>-0.1476337069970706</v>
      </c>
      <c r="E113">
        <f t="shared" si="26"/>
        <v>-0.12685693801792522</v>
      </c>
      <c r="F113">
        <f t="shared" si="26"/>
        <v>-0.12321172252935859</v>
      </c>
      <c r="G113">
        <f t="shared" si="26"/>
        <v>-0.14095226703047056</v>
      </c>
      <c r="H113">
        <f t="shared" si="26"/>
        <v>-0.14303188180030393</v>
      </c>
      <c r="I113">
        <f t="shared" si="26"/>
        <v>-0.14303188180030393</v>
      </c>
      <c r="J113">
        <f t="shared" si="26"/>
        <v>-0.16561831217803202</v>
      </c>
      <c r="K113">
        <f t="shared" si="26"/>
        <v>-0.16812715138535164</v>
      </c>
      <c r="L113">
        <f t="shared" si="26"/>
        <v>-0.16812715138535164</v>
      </c>
      <c r="M113">
        <f t="shared" si="26"/>
        <v>-0.19495169076319535</v>
      </c>
      <c r="N113">
        <f t="shared" si="26"/>
        <v>-0.186828761747176</v>
      </c>
      <c r="O113">
        <f t="shared" si="26"/>
        <v>-0.1867208873591239</v>
      </c>
      <c r="P113">
        <f t="shared" si="26"/>
        <v>-0.19514351364478727</v>
      </c>
      <c r="Q113">
        <f t="shared" si="26"/>
        <v>-0.19760272651682048</v>
      </c>
      <c r="R113">
        <f t="shared" si="26"/>
        <v>-0.19915516559912824</v>
      </c>
      <c r="S113">
        <f t="shared" si="26"/>
        <v>-0.1974508000245459</v>
      </c>
      <c r="T113">
        <f t="shared" si="26"/>
        <v>-0.1974508000245459</v>
      </c>
      <c r="U113">
        <f t="shared" si="26"/>
        <v>-0.19828541968256502</v>
      </c>
      <c r="V113">
        <f t="shared" si="26"/>
        <v>-0.20296979491019188</v>
      </c>
      <c r="W113">
        <f t="shared" si="26"/>
        <v>-0.20285330722033376</v>
      </c>
      <c r="X113">
        <f t="shared" si="26"/>
        <v>-0.20285330722033376</v>
      </c>
      <c r="Y113">
        <f t="shared" si="26"/>
        <v>-0.18651092755440063</v>
      </c>
      <c r="Z113">
        <f t="shared" si="26"/>
        <v>-0.18626348394964085</v>
      </c>
    </row>
    <row r="114" spans="1:26">
      <c r="A114" s="50">
        <f t="shared" si="5"/>
        <v>2002</v>
      </c>
      <c r="B114">
        <f t="shared" ref="B114:Z114" si="27">-((B66-1)*(B66-2))^-1</f>
        <v>-0.12705766280582326</v>
      </c>
      <c r="C114">
        <f t="shared" si="27"/>
        <v>-0.11276092897778181</v>
      </c>
      <c r="D114">
        <f t="shared" si="27"/>
        <v>-0.13553958792043022</v>
      </c>
      <c r="E114">
        <f t="shared" si="27"/>
        <v>-0.12369414235147691</v>
      </c>
      <c r="F114">
        <f t="shared" si="27"/>
        <v>-0.12345238616739768</v>
      </c>
      <c r="G114">
        <f t="shared" si="27"/>
        <v>-0.14051914336950633</v>
      </c>
      <c r="H114">
        <f t="shared" si="27"/>
        <v>-0.14229346685243835</v>
      </c>
      <c r="I114">
        <f t="shared" si="27"/>
        <v>-0.14229346685243835</v>
      </c>
      <c r="J114">
        <f t="shared" si="27"/>
        <v>-0.16252414615703667</v>
      </c>
      <c r="K114">
        <f t="shared" si="27"/>
        <v>-0.16472473542732413</v>
      </c>
      <c r="L114">
        <f t="shared" si="27"/>
        <v>-0.16472473542732413</v>
      </c>
      <c r="M114">
        <f t="shared" si="27"/>
        <v>-0.19409813164288697</v>
      </c>
      <c r="N114">
        <f t="shared" si="27"/>
        <v>-0.18672010772436137</v>
      </c>
      <c r="O114">
        <f t="shared" si="27"/>
        <v>-0.18662528220203323</v>
      </c>
      <c r="P114">
        <f t="shared" si="27"/>
        <v>-0.19488657696501779</v>
      </c>
      <c r="Q114">
        <f t="shared" si="27"/>
        <v>-0.197109382558629</v>
      </c>
      <c r="R114">
        <f t="shared" si="27"/>
        <v>-0.1985147562187852</v>
      </c>
      <c r="S114">
        <f t="shared" si="27"/>
        <v>-0.20104976523429527</v>
      </c>
      <c r="T114">
        <f t="shared" si="27"/>
        <v>-0.20104976523429527</v>
      </c>
      <c r="U114">
        <f t="shared" si="27"/>
        <v>-0.20180884194893267</v>
      </c>
      <c r="V114">
        <f t="shared" si="27"/>
        <v>-0.20755513158944883</v>
      </c>
      <c r="W114">
        <f t="shared" si="27"/>
        <v>-0.20813876081046159</v>
      </c>
      <c r="X114">
        <f t="shared" si="27"/>
        <v>-0.20813876081046159</v>
      </c>
      <c r="Y114">
        <f t="shared" si="27"/>
        <v>-0.19066785017428112</v>
      </c>
      <c r="Z114">
        <f t="shared" si="27"/>
        <v>-0.19042854114254623</v>
      </c>
    </row>
    <row r="115" spans="1:26">
      <c r="A115" s="50">
        <f t="shared" si="5"/>
        <v>2003</v>
      </c>
      <c r="B115">
        <f t="shared" ref="B115:Z115" si="28">-((B67-1)*(B67-2))^-1</f>
        <v>-0.12705766280582326</v>
      </c>
      <c r="C115">
        <f t="shared" si="28"/>
        <v>-0.1112212378255016</v>
      </c>
      <c r="D115">
        <f t="shared" si="28"/>
        <v>-0.13257814896560985</v>
      </c>
      <c r="E115">
        <f t="shared" si="28"/>
        <v>-0.12671799880760692</v>
      </c>
      <c r="F115">
        <f t="shared" si="28"/>
        <v>-0.12631372393141976</v>
      </c>
      <c r="G115">
        <f t="shared" si="28"/>
        <v>-0.14828401000123367</v>
      </c>
      <c r="H115">
        <f t="shared" si="28"/>
        <v>-0.14991384188032744</v>
      </c>
      <c r="I115">
        <f t="shared" si="28"/>
        <v>-0.14991384188032744</v>
      </c>
      <c r="J115">
        <f t="shared" si="28"/>
        <v>-0.17165211626160382</v>
      </c>
      <c r="K115">
        <f t="shared" si="28"/>
        <v>-0.1736486449101976</v>
      </c>
      <c r="L115">
        <f t="shared" si="28"/>
        <v>-0.1736486449101976</v>
      </c>
      <c r="M115">
        <f t="shared" si="28"/>
        <v>-0.20302077960263115</v>
      </c>
      <c r="N115">
        <f t="shared" si="28"/>
        <v>-0.19583140347255068</v>
      </c>
      <c r="O115">
        <f t="shared" si="28"/>
        <v>-0.19570938401658111</v>
      </c>
      <c r="P115">
        <f t="shared" si="28"/>
        <v>-0.20269111848423532</v>
      </c>
      <c r="Q115">
        <f t="shared" si="28"/>
        <v>-0.20480300392777206</v>
      </c>
      <c r="R115">
        <f t="shared" si="28"/>
        <v>-0.20611625758060809</v>
      </c>
      <c r="S115">
        <f t="shared" si="28"/>
        <v>-0.20735853068335378</v>
      </c>
      <c r="T115">
        <f t="shared" si="28"/>
        <v>-0.20735853068335378</v>
      </c>
      <c r="U115">
        <f t="shared" si="28"/>
        <v>-0.20807373603049623</v>
      </c>
      <c r="V115">
        <f t="shared" si="28"/>
        <v>-0.21527938998942708</v>
      </c>
      <c r="W115">
        <f t="shared" si="28"/>
        <v>-0.21577732599162708</v>
      </c>
      <c r="X115">
        <f t="shared" si="28"/>
        <v>-0.21577732599162708</v>
      </c>
      <c r="Y115">
        <f t="shared" si="28"/>
        <v>-0.20076580663711782</v>
      </c>
      <c r="Z115">
        <f t="shared" si="28"/>
        <v>-0.20051731843378626</v>
      </c>
    </row>
    <row r="116" spans="1:26">
      <c r="A116" s="50">
        <f t="shared" si="5"/>
        <v>2004</v>
      </c>
      <c r="B116">
        <f t="shared" ref="B116:Z116" si="29">-((B68-1)*(B68-2))^-1</f>
        <v>-0.12705766280582326</v>
      </c>
      <c r="C116">
        <f t="shared" si="29"/>
        <v>-0.12048502350539576</v>
      </c>
      <c r="D116">
        <f t="shared" si="29"/>
        <v>-0.14079949612090056</v>
      </c>
      <c r="E116">
        <f t="shared" si="29"/>
        <v>-0.1337005314631915</v>
      </c>
      <c r="F116">
        <f t="shared" si="29"/>
        <v>-0.13237335641405124</v>
      </c>
      <c r="G116">
        <f t="shared" si="29"/>
        <v>-0.1499744268920897</v>
      </c>
      <c r="H116">
        <f t="shared" si="29"/>
        <v>-0.1511661650116056</v>
      </c>
      <c r="I116">
        <f t="shared" si="29"/>
        <v>-0.1511661650116056</v>
      </c>
      <c r="J116">
        <f t="shared" si="29"/>
        <v>-0.17160765593061425</v>
      </c>
      <c r="K116">
        <f t="shared" si="29"/>
        <v>-0.17323398065228107</v>
      </c>
      <c r="L116">
        <f t="shared" si="29"/>
        <v>-0.17323398065228107</v>
      </c>
      <c r="M116">
        <f t="shared" si="29"/>
        <v>-0.20243081621084855</v>
      </c>
      <c r="N116">
        <f t="shared" si="29"/>
        <v>-0.19561823001670425</v>
      </c>
      <c r="O116">
        <f t="shared" si="29"/>
        <v>-0.19538163164912919</v>
      </c>
      <c r="P116">
        <f t="shared" si="29"/>
        <v>-0.20441651600139782</v>
      </c>
      <c r="Q116">
        <f t="shared" si="29"/>
        <v>-0.20632890302837445</v>
      </c>
      <c r="R116">
        <f t="shared" si="29"/>
        <v>-0.20751457830745459</v>
      </c>
      <c r="S116">
        <f t="shared" si="29"/>
        <v>-0.20967338471199884</v>
      </c>
      <c r="T116">
        <f t="shared" si="29"/>
        <v>-0.20967338471199884</v>
      </c>
      <c r="U116">
        <f t="shared" si="29"/>
        <v>-0.2103187993567231</v>
      </c>
      <c r="V116">
        <f t="shared" si="29"/>
        <v>-0.2145790920773277</v>
      </c>
      <c r="W116">
        <f t="shared" si="29"/>
        <v>-0.2144011773818213</v>
      </c>
      <c r="X116">
        <f t="shared" si="29"/>
        <v>-0.2144011773818213</v>
      </c>
      <c r="Y116">
        <f t="shared" si="29"/>
        <v>-0.20038434875397337</v>
      </c>
      <c r="Z116">
        <f t="shared" si="29"/>
        <v>-0.20016723366089337</v>
      </c>
    </row>
    <row r="117" spans="1:26">
      <c r="A117" s="50">
        <f t="shared" si="5"/>
        <v>2005</v>
      </c>
      <c r="B117">
        <f t="shared" ref="B117:Z117" si="30">-((B69-1)*(B69-2))^-1</f>
        <v>-0.12708107803005139</v>
      </c>
      <c r="C117">
        <f t="shared" si="30"/>
        <v>-0.12772292264054025</v>
      </c>
      <c r="D117">
        <f t="shared" si="30"/>
        <v>-0.14665719531670313</v>
      </c>
      <c r="E117">
        <f t="shared" si="30"/>
        <v>-0.13830756963501328</v>
      </c>
      <c r="F117">
        <f t="shared" si="30"/>
        <v>-0.1368971734059978</v>
      </c>
      <c r="G117">
        <f t="shared" si="30"/>
        <v>-0.15192808224003093</v>
      </c>
      <c r="H117">
        <f t="shared" si="30"/>
        <v>-0.15300308019169526</v>
      </c>
      <c r="I117">
        <f t="shared" si="30"/>
        <v>-0.15387425127510515</v>
      </c>
      <c r="J117">
        <f t="shared" si="30"/>
        <v>-0.17680537208270736</v>
      </c>
      <c r="K117">
        <f t="shared" si="30"/>
        <v>-0.17827158712011051</v>
      </c>
      <c r="L117">
        <f t="shared" si="30"/>
        <v>-0.17827158712011051</v>
      </c>
      <c r="M117">
        <f t="shared" si="30"/>
        <v>-0.20788101259136013</v>
      </c>
      <c r="N117">
        <f t="shared" si="30"/>
        <v>-0.19860988443411759</v>
      </c>
      <c r="O117">
        <f t="shared" si="30"/>
        <v>-0.19809634889575281</v>
      </c>
      <c r="P117">
        <f t="shared" si="30"/>
        <v>-0.20907263537743548</v>
      </c>
      <c r="Q117">
        <f t="shared" si="30"/>
        <v>-0.21080329396787037</v>
      </c>
      <c r="R117">
        <f t="shared" si="30"/>
        <v>-0.21186602394295262</v>
      </c>
      <c r="S117">
        <f t="shared" si="30"/>
        <v>-0.21462376912060932</v>
      </c>
      <c r="T117">
        <f t="shared" si="30"/>
        <v>-0.21462376912060932</v>
      </c>
      <c r="U117">
        <f t="shared" si="30"/>
        <v>-0.21521199084308448</v>
      </c>
      <c r="V117">
        <f t="shared" si="30"/>
        <v>-0.21940209103003769</v>
      </c>
      <c r="W117">
        <f t="shared" si="30"/>
        <v>-0.21933344188122239</v>
      </c>
      <c r="X117">
        <f t="shared" si="30"/>
        <v>-0.21933344188122239</v>
      </c>
      <c r="Y117">
        <f t="shared" si="30"/>
        <v>-0.20527824224536304</v>
      </c>
      <c r="Z117">
        <f t="shared" si="30"/>
        <v>-0.20502941508884226</v>
      </c>
    </row>
    <row r="118" spans="1:26">
      <c r="A118" s="50">
        <f t="shared" si="5"/>
        <v>2006</v>
      </c>
      <c r="B118">
        <f t="shared" ref="B118:Z118" si="31">-((B70-1)*(B70-2))^-1</f>
        <v>-0.10691688346280542</v>
      </c>
      <c r="C118">
        <f t="shared" si="31"/>
        <v>-9.5574007561461435E-2</v>
      </c>
      <c r="D118">
        <f t="shared" si="31"/>
        <v>-0.10995346051222832</v>
      </c>
      <c r="E118">
        <f t="shared" si="31"/>
        <v>-0.13048457126389287</v>
      </c>
      <c r="F118">
        <f t="shared" si="31"/>
        <v>-0.12582964263207835</v>
      </c>
      <c r="G118">
        <f t="shared" si="31"/>
        <v>-0.14327233649249421</v>
      </c>
      <c r="H118">
        <f t="shared" si="31"/>
        <v>-0.1446556725837628</v>
      </c>
      <c r="I118">
        <f t="shared" si="31"/>
        <v>-0.14543761332346716</v>
      </c>
      <c r="J118">
        <f t="shared" si="31"/>
        <v>-0.16899143682802534</v>
      </c>
      <c r="K118">
        <f t="shared" si="31"/>
        <v>-0.17035121804910072</v>
      </c>
      <c r="L118">
        <f t="shared" si="31"/>
        <v>-0.17035121804910072</v>
      </c>
      <c r="M118">
        <f t="shared" si="31"/>
        <v>-0.2001023440529266</v>
      </c>
      <c r="N118">
        <f t="shared" si="31"/>
        <v>-0.19603282769445507</v>
      </c>
      <c r="O118">
        <f t="shared" si="31"/>
        <v>-0.19569883886473169</v>
      </c>
      <c r="P118">
        <f t="shared" si="31"/>
        <v>-0.20854559734900571</v>
      </c>
      <c r="Q118">
        <f t="shared" si="31"/>
        <v>-0.21006117905961749</v>
      </c>
      <c r="R118">
        <f t="shared" si="31"/>
        <v>-0.21099381856539545</v>
      </c>
      <c r="S118">
        <f t="shared" si="31"/>
        <v>-0.21397216337713848</v>
      </c>
      <c r="T118">
        <f t="shared" si="31"/>
        <v>-0.21397216337713848</v>
      </c>
      <c r="U118">
        <f t="shared" si="31"/>
        <v>-0.21448637457344555</v>
      </c>
      <c r="V118">
        <f t="shared" si="31"/>
        <v>-0.21885639813074209</v>
      </c>
      <c r="W118">
        <f t="shared" si="31"/>
        <v>-0.21880258810811834</v>
      </c>
      <c r="X118">
        <f t="shared" si="31"/>
        <v>-0.21880258810811834</v>
      </c>
      <c r="Y118">
        <f t="shared" si="31"/>
        <v>-0.20641419271718831</v>
      </c>
      <c r="Z118">
        <f t="shared" si="31"/>
        <v>-0.2061960470299242</v>
      </c>
    </row>
    <row r="119" spans="1:26">
      <c r="A119" s="50">
        <f t="shared" si="5"/>
        <v>2007</v>
      </c>
      <c r="B119">
        <f t="shared" ref="B119:Z119" si="32">-((B71-1)*(B71-2))^-1</f>
        <v>-0.13754607998193585</v>
      </c>
      <c r="C119">
        <f t="shared" si="32"/>
        <v>-0.10273211524513939</v>
      </c>
      <c r="D119">
        <f t="shared" si="32"/>
        <v>-0.11608835586817973</v>
      </c>
      <c r="E119">
        <f t="shared" si="32"/>
        <v>-0.12961635126184576</v>
      </c>
      <c r="F119">
        <f t="shared" si="32"/>
        <v>-0.12584830822811233</v>
      </c>
      <c r="G119">
        <f t="shared" si="32"/>
        <v>-0.14505774478423686</v>
      </c>
      <c r="H119">
        <f t="shared" si="32"/>
        <v>-0.14626625184278275</v>
      </c>
      <c r="I119">
        <f t="shared" si="32"/>
        <v>-0.14697243024035844</v>
      </c>
      <c r="J119">
        <f t="shared" si="32"/>
        <v>-0.1676934099147625</v>
      </c>
      <c r="K119">
        <f t="shared" si="32"/>
        <v>-0.16894478184620301</v>
      </c>
      <c r="L119">
        <f t="shared" si="32"/>
        <v>-0.16894478184620301</v>
      </c>
      <c r="M119">
        <f t="shared" si="32"/>
        <v>-0.20088614392651929</v>
      </c>
      <c r="N119">
        <f t="shared" si="32"/>
        <v>-0.19992611837154131</v>
      </c>
      <c r="O119">
        <f t="shared" si="32"/>
        <v>-0.19985365499278693</v>
      </c>
      <c r="P119">
        <f t="shared" si="32"/>
        <v>-0.21252838617690206</v>
      </c>
      <c r="Q119">
        <f t="shared" si="32"/>
        <v>-0.21390477260542487</v>
      </c>
      <c r="R119">
        <f t="shared" si="32"/>
        <v>-0.21474468927050411</v>
      </c>
      <c r="S119">
        <f t="shared" si="32"/>
        <v>-0.2178937989991557</v>
      </c>
      <c r="T119">
        <f t="shared" si="32"/>
        <v>-0.2178937989991557</v>
      </c>
      <c r="U119">
        <f t="shared" si="32"/>
        <v>-0.21836045087118086</v>
      </c>
      <c r="V119">
        <f t="shared" si="32"/>
        <v>-0.22446851057852679</v>
      </c>
      <c r="W119">
        <f t="shared" si="32"/>
        <v>-0.22341514044956071</v>
      </c>
      <c r="X119">
        <f t="shared" si="32"/>
        <v>-0.22341514044956071</v>
      </c>
      <c r="Y119">
        <f t="shared" si="32"/>
        <v>-0.21195192487518641</v>
      </c>
      <c r="Z119">
        <f t="shared" si="32"/>
        <v>-0.2120656091398109</v>
      </c>
    </row>
    <row r="120" spans="1:26">
      <c r="A120" s="50">
        <f t="shared" si="5"/>
        <v>2008</v>
      </c>
      <c r="B120">
        <f t="shared" ref="B120:Z120" si="33">-((B72-1)*(B72-2))^-1</f>
        <v>-0.15361135599897141</v>
      </c>
      <c r="C120">
        <f t="shared" si="33"/>
        <v>-0.11811738323514445</v>
      </c>
      <c r="D120">
        <f t="shared" si="33"/>
        <v>-0.12900049720147799</v>
      </c>
      <c r="E120">
        <f t="shared" si="33"/>
        <v>-0.13340379842847913</v>
      </c>
      <c r="F120">
        <f t="shared" si="33"/>
        <v>-0.12943317388862882</v>
      </c>
      <c r="G120">
        <f t="shared" si="33"/>
        <v>-0.14715167119338363</v>
      </c>
      <c r="H120">
        <f t="shared" si="33"/>
        <v>-0.14767289953296739</v>
      </c>
      <c r="I120">
        <f t="shared" si="33"/>
        <v>-0.14915624249194007</v>
      </c>
      <c r="J120">
        <f t="shared" si="33"/>
        <v>-0.16896755647249737</v>
      </c>
      <c r="K120">
        <f t="shared" si="33"/>
        <v>-0.17008457856562262</v>
      </c>
      <c r="L120">
        <f t="shared" si="33"/>
        <v>-0.17008457856562262</v>
      </c>
      <c r="M120">
        <f t="shared" si="33"/>
        <v>-0.20086416374586727</v>
      </c>
      <c r="N120">
        <f t="shared" si="33"/>
        <v>-0.20373404816818322</v>
      </c>
      <c r="O120">
        <f t="shared" si="33"/>
        <v>-0.20632889112940089</v>
      </c>
      <c r="P120">
        <f t="shared" si="33"/>
        <v>-0.21874228012417124</v>
      </c>
      <c r="Q120">
        <f t="shared" si="33"/>
        <v>-0.21996802578946573</v>
      </c>
      <c r="R120">
        <f t="shared" si="33"/>
        <v>-0.22070593419373397</v>
      </c>
      <c r="S120">
        <f t="shared" si="33"/>
        <v>-0.2255782409381045</v>
      </c>
      <c r="T120">
        <f t="shared" si="33"/>
        <v>-0.2255782409381045</v>
      </c>
      <c r="U120">
        <f t="shared" si="33"/>
        <v>-0.22599513652339268</v>
      </c>
      <c r="V120">
        <f t="shared" si="33"/>
        <v>-0.2299097070377234</v>
      </c>
      <c r="W120">
        <f t="shared" si="33"/>
        <v>-0.22994748552445757</v>
      </c>
      <c r="X120">
        <f t="shared" si="33"/>
        <v>-0.22994748552445757</v>
      </c>
      <c r="Y120">
        <f t="shared" si="33"/>
        <v>-0.22595986443225968</v>
      </c>
      <c r="Z120">
        <f t="shared" si="33"/>
        <v>-0.22704581710490546</v>
      </c>
    </row>
    <row r="121" spans="1:26">
      <c r="A121" s="50">
        <f t="shared" si="5"/>
        <v>2009</v>
      </c>
      <c r="B121">
        <f t="shared" ref="B121:Z121" si="34">-((B73-1)*(B73-2))^-1</f>
        <v>-0.14161408481065624</v>
      </c>
      <c r="C121">
        <f t="shared" si="34"/>
        <v>-0.12475262505245725</v>
      </c>
      <c r="D121">
        <f t="shared" si="34"/>
        <v>-0.13338776371807839</v>
      </c>
      <c r="E121">
        <f t="shared" si="34"/>
        <v>-0.11979548830615086</v>
      </c>
      <c r="F121">
        <f t="shared" si="34"/>
        <v>-0.11823470095360318</v>
      </c>
      <c r="G121">
        <f t="shared" si="34"/>
        <v>-0.13575410045649097</v>
      </c>
      <c r="H121">
        <f t="shared" si="34"/>
        <v>-0.13698548122420728</v>
      </c>
      <c r="I121">
        <f t="shared" si="34"/>
        <v>-0.13823933963869336</v>
      </c>
      <c r="J121">
        <f t="shared" si="34"/>
        <v>-0.15549410047111087</v>
      </c>
      <c r="K121">
        <f t="shared" si="34"/>
        <v>-0.15654475968116935</v>
      </c>
      <c r="L121">
        <f t="shared" si="34"/>
        <v>-0.15654475968116935</v>
      </c>
      <c r="M121">
        <f t="shared" si="34"/>
        <v>-0.1870614145516121</v>
      </c>
      <c r="N121">
        <f t="shared" si="34"/>
        <v>-0.19438720980630725</v>
      </c>
      <c r="O121">
        <f t="shared" si="34"/>
        <v>-0.19795730676701911</v>
      </c>
      <c r="P121">
        <f t="shared" si="34"/>
        <v>-0.21048969794736025</v>
      </c>
      <c r="Q121">
        <f t="shared" si="34"/>
        <v>-0.2112297899367184</v>
      </c>
      <c r="R121">
        <f t="shared" si="34"/>
        <v>-0.2118571328255093</v>
      </c>
      <c r="S121">
        <f t="shared" si="34"/>
        <v>-0.21594920022771505</v>
      </c>
      <c r="T121">
        <f t="shared" si="34"/>
        <v>-0.21594920022771505</v>
      </c>
      <c r="U121">
        <f t="shared" si="34"/>
        <v>-0.21629123551992319</v>
      </c>
      <c r="V121">
        <f t="shared" si="34"/>
        <v>-0.21934725743412586</v>
      </c>
      <c r="W121">
        <f t="shared" si="34"/>
        <v>-0.21930488294199632</v>
      </c>
      <c r="X121">
        <f t="shared" si="34"/>
        <v>-0.21930488294199632</v>
      </c>
      <c r="Y121">
        <f t="shared" si="34"/>
        <v>-0.22739050626939228</v>
      </c>
      <c r="Z121">
        <f t="shared" si="34"/>
        <v>-0.22813896142508</v>
      </c>
    </row>
    <row r="122" spans="1:26">
      <c r="A122" s="50">
        <f t="shared" si="5"/>
        <v>2010</v>
      </c>
      <c r="B122">
        <f t="shared" ref="B122:Z122" si="35">-((B74-1)*(B74-2))^-1</f>
        <v>-0.13163115625844546</v>
      </c>
      <c r="C122">
        <f t="shared" si="35"/>
        <v>-0.12267306094785264</v>
      </c>
      <c r="D122">
        <f t="shared" si="35"/>
        <v>-0.13096483517658289</v>
      </c>
      <c r="E122">
        <f t="shared" si="35"/>
        <v>-0.12179946281896578</v>
      </c>
      <c r="F122">
        <f t="shared" si="35"/>
        <v>-0.12199490532358044</v>
      </c>
      <c r="G122">
        <f t="shared" si="35"/>
        <v>-0.1379553497311114</v>
      </c>
      <c r="H122">
        <f t="shared" si="35"/>
        <v>-0.13871614170667157</v>
      </c>
      <c r="I122">
        <f t="shared" si="35"/>
        <v>-0.14089571032406753</v>
      </c>
      <c r="J122">
        <f t="shared" si="35"/>
        <v>-0.15680754414637066</v>
      </c>
      <c r="K122">
        <f t="shared" si="35"/>
        <v>-0.15815354219897854</v>
      </c>
      <c r="L122">
        <f t="shared" si="35"/>
        <v>-0.15815354219897854</v>
      </c>
      <c r="M122">
        <f t="shared" si="35"/>
        <v>-0.18889228556282378</v>
      </c>
      <c r="N122">
        <f t="shared" si="35"/>
        <v>-0.19432790492927246</v>
      </c>
      <c r="O122">
        <f t="shared" si="35"/>
        <v>-0.1999185053255059</v>
      </c>
      <c r="P122">
        <f t="shared" si="35"/>
        <v>-0.20987982195569252</v>
      </c>
      <c r="Q122">
        <f t="shared" si="35"/>
        <v>-0.21082316345049598</v>
      </c>
      <c r="R122">
        <f t="shared" si="35"/>
        <v>-0.21123256913952576</v>
      </c>
      <c r="S122">
        <f t="shared" si="35"/>
        <v>-0.22016150130105833</v>
      </c>
      <c r="T122">
        <f t="shared" si="35"/>
        <v>-0.22016150130105833</v>
      </c>
      <c r="U122">
        <f t="shared" si="35"/>
        <v>-0.22045844225970473</v>
      </c>
      <c r="V122">
        <f t="shared" si="35"/>
        <v>-0.22472449975222733</v>
      </c>
      <c r="W122">
        <f t="shared" si="35"/>
        <v>-0.2260406245519509</v>
      </c>
      <c r="X122">
        <f t="shared" si="35"/>
        <v>-0.2260406245519509</v>
      </c>
      <c r="Y122">
        <f t="shared" si="35"/>
        <v>-0.24053548670056324</v>
      </c>
      <c r="Z122">
        <f t="shared" si="35"/>
        <v>-0.24105259260345852</v>
      </c>
    </row>
    <row r="123" spans="1:26">
      <c r="A123" s="50">
        <f t="shared" si="5"/>
        <v>2011</v>
      </c>
      <c r="B123">
        <f t="shared" ref="B123:Z123" si="36">-((B75-1)*(B75-2))^-1</f>
        <v>-0.16394465767439265</v>
      </c>
      <c r="C123">
        <f t="shared" si="36"/>
        <v>-0.13341072130004422</v>
      </c>
      <c r="D123">
        <f t="shared" si="36"/>
        <v>-0.13937869362441346</v>
      </c>
      <c r="E123">
        <f t="shared" si="36"/>
        <v>-0.12894360219717985</v>
      </c>
      <c r="F123">
        <f t="shared" si="36"/>
        <v>-0.13134764733576751</v>
      </c>
      <c r="G123">
        <f t="shared" si="36"/>
        <v>-0.14473007751552142</v>
      </c>
      <c r="H123">
        <f t="shared" si="36"/>
        <v>-0.14492022600812796</v>
      </c>
      <c r="I123">
        <f t="shared" si="36"/>
        <v>-0.14760726220196876</v>
      </c>
      <c r="J123">
        <f t="shared" si="36"/>
        <v>-0.16180639960765955</v>
      </c>
      <c r="K123">
        <f t="shared" si="36"/>
        <v>-0.16296713997297554</v>
      </c>
      <c r="L123">
        <f t="shared" si="36"/>
        <v>-0.16296713997297554</v>
      </c>
      <c r="M123">
        <f t="shared" si="36"/>
        <v>-0.19061770139762474</v>
      </c>
      <c r="N123">
        <f t="shared" si="36"/>
        <v>-0.20236910676795378</v>
      </c>
      <c r="O123">
        <f t="shared" si="36"/>
        <v>-0.20585871528912641</v>
      </c>
      <c r="P123">
        <f t="shared" si="36"/>
        <v>-0.21367575836846101</v>
      </c>
      <c r="Q123">
        <f t="shared" si="36"/>
        <v>-0.21450061775104937</v>
      </c>
      <c r="R123">
        <f t="shared" si="36"/>
        <v>-0.21485542795820928</v>
      </c>
      <c r="S123">
        <f t="shared" si="36"/>
        <v>-0.22971910186365532</v>
      </c>
      <c r="T123">
        <f t="shared" si="36"/>
        <v>-0.22971910186365532</v>
      </c>
      <c r="U123">
        <f t="shared" si="36"/>
        <v>-0.22998004087804239</v>
      </c>
      <c r="V123">
        <f t="shared" si="36"/>
        <v>-0.2366674067481209</v>
      </c>
      <c r="W123">
        <f t="shared" si="36"/>
        <v>-0.23848970946135983</v>
      </c>
      <c r="X123">
        <f t="shared" si="36"/>
        <v>-0.23848970946135983</v>
      </c>
      <c r="Y123">
        <f t="shared" si="36"/>
        <v>-0.26221248798663421</v>
      </c>
      <c r="Z123">
        <f t="shared" si="36"/>
        <v>-0.26306387498145384</v>
      </c>
    </row>
    <row r="124" spans="1:26">
      <c r="A124" s="50">
        <f t="shared" si="5"/>
        <v>2012</v>
      </c>
      <c r="B124">
        <f t="shared" ref="B124:Z124" si="37">-((B76-1)*(B76-2))^-1</f>
        <v>-0.11145555609650673</v>
      </c>
      <c r="C124">
        <f t="shared" si="37"/>
        <v>-0.11956201349181254</v>
      </c>
      <c r="D124">
        <f t="shared" si="37"/>
        <v>-0.12464401264118072</v>
      </c>
      <c r="E124">
        <f t="shared" si="37"/>
        <v>-0.13329751351182303</v>
      </c>
      <c r="F124">
        <f t="shared" si="37"/>
        <v>-0.13821589602903375</v>
      </c>
      <c r="G124">
        <f t="shared" si="37"/>
        <v>-0.14926720023302423</v>
      </c>
      <c r="H124">
        <f t="shared" si="37"/>
        <v>-0.14986084712257267</v>
      </c>
      <c r="I124">
        <f t="shared" si="37"/>
        <v>-0.1520337818200323</v>
      </c>
      <c r="J124">
        <f t="shared" si="37"/>
        <v>-0.16663994951762232</v>
      </c>
      <c r="K124">
        <f t="shared" si="37"/>
        <v>-0.16766614623515697</v>
      </c>
      <c r="L124">
        <f t="shared" si="37"/>
        <v>-0.16766614623515697</v>
      </c>
      <c r="M124">
        <f t="shared" si="37"/>
        <v>-0.19358474029822251</v>
      </c>
      <c r="N124">
        <f t="shared" si="37"/>
        <v>-0.20855804308693435</v>
      </c>
      <c r="O124">
        <f t="shared" si="37"/>
        <v>-0.21194209343116358</v>
      </c>
      <c r="P124">
        <f t="shared" si="37"/>
        <v>-0.21790620192718482</v>
      </c>
      <c r="Q124">
        <f t="shared" si="37"/>
        <v>-0.21895523018586227</v>
      </c>
      <c r="R124">
        <f t="shared" si="37"/>
        <v>-0.21925238614741377</v>
      </c>
      <c r="S124">
        <f t="shared" si="37"/>
        <v>-0.24106206864281587</v>
      </c>
      <c r="T124">
        <f t="shared" si="37"/>
        <v>-0.24106206864281587</v>
      </c>
      <c r="U124">
        <f t="shared" si="37"/>
        <v>-0.24128578051968577</v>
      </c>
      <c r="V124">
        <f t="shared" si="37"/>
        <v>-0.25079491285945593</v>
      </c>
      <c r="W124">
        <f t="shared" si="37"/>
        <v>-0.25335859866424298</v>
      </c>
      <c r="X124">
        <f t="shared" si="37"/>
        <v>-0.25335859866424298</v>
      </c>
      <c r="Y124">
        <f t="shared" si="37"/>
        <v>-0.27939224551749031</v>
      </c>
      <c r="Z124">
        <f t="shared" si="37"/>
        <v>-0.28041370390893461</v>
      </c>
    </row>
    <row r="125" spans="1:26">
      <c r="A125" s="50">
        <f t="shared" si="5"/>
        <v>2013</v>
      </c>
      <c r="B125">
        <f t="shared" ref="B125:Z125" si="38">-((B77-1)*(B77-2))^-1</f>
        <v>-0.11816512188224026</v>
      </c>
      <c r="C125">
        <f t="shared" si="38"/>
        <v>-0.13192626910485203</v>
      </c>
      <c r="D125">
        <f t="shared" si="38"/>
        <v>-0.13562056862987362</v>
      </c>
      <c r="E125">
        <f t="shared" si="38"/>
        <v>-0.13223808054793257</v>
      </c>
      <c r="F125">
        <f t="shared" si="38"/>
        <v>-0.13888298478330402</v>
      </c>
      <c r="G125">
        <f t="shared" si="38"/>
        <v>-0.14962664907432632</v>
      </c>
      <c r="H125">
        <f t="shared" si="38"/>
        <v>-0.15016063092038454</v>
      </c>
      <c r="I125">
        <f t="shared" si="38"/>
        <v>-0.15358941056924449</v>
      </c>
      <c r="J125">
        <f t="shared" si="38"/>
        <v>-0.16689217771558015</v>
      </c>
      <c r="K125">
        <f t="shared" si="38"/>
        <v>-0.16778662038333425</v>
      </c>
      <c r="L125">
        <f t="shared" si="38"/>
        <v>-0.16778662038333425</v>
      </c>
      <c r="M125">
        <f t="shared" si="38"/>
        <v>-0.19186389388572109</v>
      </c>
      <c r="N125">
        <f t="shared" si="38"/>
        <v>-0.20994966837009055</v>
      </c>
      <c r="O125">
        <f t="shared" si="38"/>
        <v>-0.21383279438377259</v>
      </c>
      <c r="P125">
        <f t="shared" si="38"/>
        <v>-0.21943002001754591</v>
      </c>
      <c r="Q125">
        <f t="shared" si="38"/>
        <v>-0.22034943884755345</v>
      </c>
      <c r="R125">
        <f t="shared" si="38"/>
        <v>-0.22060846051117927</v>
      </c>
      <c r="S125">
        <f t="shared" si="38"/>
        <v>-0.24928809398708857</v>
      </c>
      <c r="T125">
        <f t="shared" si="38"/>
        <v>-0.24928809398708857</v>
      </c>
      <c r="U125">
        <f t="shared" si="38"/>
        <v>-0.24948552297971419</v>
      </c>
      <c r="V125">
        <f t="shared" si="38"/>
        <v>-0.26168069404257549</v>
      </c>
      <c r="W125">
        <f t="shared" si="38"/>
        <v>-0.26355101741886078</v>
      </c>
      <c r="X125">
        <f t="shared" si="38"/>
        <v>-0.26355101741886078</v>
      </c>
      <c r="Y125">
        <f t="shared" si="38"/>
        <v>-0.29522571868231551</v>
      </c>
      <c r="Z125">
        <f t="shared" si="38"/>
        <v>-0.29635257812807614</v>
      </c>
    </row>
    <row r="126" spans="1:26">
      <c r="A126" s="50">
        <f t="shared" si="5"/>
        <v>2014</v>
      </c>
      <c r="B126">
        <f t="shared" ref="B126:Z126" si="39">-((B78-1)*(B78-2))^-1</f>
        <v>-0.11384588388059744</v>
      </c>
      <c r="C126">
        <f t="shared" si="39"/>
        <v>-0.12590279660523049</v>
      </c>
      <c r="D126">
        <f t="shared" si="39"/>
        <v>-0.12913554392901816</v>
      </c>
      <c r="E126">
        <f t="shared" si="39"/>
        <v>-0.13658383524669224</v>
      </c>
      <c r="F126">
        <f t="shared" si="39"/>
        <v>-0.14339926794795091</v>
      </c>
      <c r="G126">
        <f t="shared" si="39"/>
        <v>-0.1532439397384307</v>
      </c>
      <c r="H126">
        <f t="shared" si="39"/>
        <v>-0.15363133679212723</v>
      </c>
      <c r="I126">
        <f t="shared" si="39"/>
        <v>-0.15639137616479065</v>
      </c>
      <c r="J126">
        <f t="shared" si="39"/>
        <v>-0.16876137164157418</v>
      </c>
      <c r="K126">
        <f t="shared" si="39"/>
        <v>-0.16955355584021845</v>
      </c>
      <c r="L126">
        <f t="shared" si="39"/>
        <v>-0.16955355584021845</v>
      </c>
      <c r="M126">
        <f t="shared" si="39"/>
        <v>-0.1925314298129798</v>
      </c>
      <c r="N126">
        <f t="shared" si="39"/>
        <v>-0.21248810687292122</v>
      </c>
      <c r="O126">
        <f t="shared" si="39"/>
        <v>-0.21597264565200724</v>
      </c>
      <c r="P126">
        <f t="shared" si="39"/>
        <v>-0.22181831733324636</v>
      </c>
      <c r="Q126">
        <f t="shared" si="39"/>
        <v>-0.22309908852261878</v>
      </c>
      <c r="R126">
        <f t="shared" si="39"/>
        <v>-0.22333057013557711</v>
      </c>
      <c r="S126">
        <f t="shared" si="39"/>
        <v>-0.25322258345337334</v>
      </c>
      <c r="T126">
        <f t="shared" si="39"/>
        <v>-0.25322258345337334</v>
      </c>
      <c r="U126">
        <f t="shared" si="39"/>
        <v>-0.25340248423634126</v>
      </c>
      <c r="V126">
        <f t="shared" si="39"/>
        <v>-0.26889246612573048</v>
      </c>
      <c r="W126">
        <f t="shared" si="39"/>
        <v>-0.27202276992091973</v>
      </c>
      <c r="X126">
        <f t="shared" si="39"/>
        <v>-0.27202276992091973</v>
      </c>
      <c r="Y126">
        <f t="shared" si="39"/>
        <v>-0.30443267022834752</v>
      </c>
      <c r="Z126">
        <f t="shared" si="39"/>
        <v>-0.3055302213052466</v>
      </c>
    </row>
    <row r="127" spans="1:26">
      <c r="A127" s="50">
        <f t="shared" si="5"/>
        <v>2015</v>
      </c>
      <c r="B127">
        <f t="shared" ref="B127:Z127" si="40">-((B79-1)*(B79-2))^-1</f>
        <v>-0.11644413476829017</v>
      </c>
      <c r="C127">
        <f t="shared" si="40"/>
        <v>-0.12996126661826896</v>
      </c>
      <c r="D127">
        <f t="shared" si="40"/>
        <v>-0.13284997195086903</v>
      </c>
      <c r="E127">
        <f t="shared" si="40"/>
        <v>-0.1405706737297083</v>
      </c>
      <c r="F127">
        <f t="shared" si="40"/>
        <v>-0.14911953507729481</v>
      </c>
      <c r="G127">
        <f t="shared" si="40"/>
        <v>-0.15802679130041647</v>
      </c>
      <c r="H127">
        <f t="shared" si="40"/>
        <v>-0.15933918033424729</v>
      </c>
      <c r="I127">
        <f t="shared" si="40"/>
        <v>-0.16250857024180376</v>
      </c>
      <c r="J127">
        <f t="shared" si="40"/>
        <v>-0.17473986966270336</v>
      </c>
      <c r="K127">
        <f t="shared" si="40"/>
        <v>-0.17542749294058249</v>
      </c>
      <c r="L127">
        <f t="shared" si="40"/>
        <v>-0.17542749294058249</v>
      </c>
      <c r="M127">
        <f t="shared" si="40"/>
        <v>-0.19746265264968499</v>
      </c>
      <c r="N127">
        <f t="shared" si="40"/>
        <v>-0.21836523453627732</v>
      </c>
      <c r="O127">
        <f t="shared" si="40"/>
        <v>-0.22194662169288198</v>
      </c>
      <c r="P127">
        <f t="shared" si="40"/>
        <v>-0.22733214951052366</v>
      </c>
      <c r="Q127">
        <f t="shared" si="40"/>
        <v>-0.2284960831270243</v>
      </c>
      <c r="R127">
        <f t="shared" si="40"/>
        <v>-0.22869974843880225</v>
      </c>
      <c r="S127">
        <f t="shared" si="40"/>
        <v>-0.260931297886699</v>
      </c>
      <c r="T127">
        <f t="shared" si="40"/>
        <v>-0.260931297886699</v>
      </c>
      <c r="U127">
        <f t="shared" si="40"/>
        <v>-0.26109691593914497</v>
      </c>
      <c r="V127">
        <f t="shared" si="40"/>
        <v>-0.27854479578805708</v>
      </c>
      <c r="W127">
        <f t="shared" si="40"/>
        <v>-0.28109554072747645</v>
      </c>
      <c r="X127">
        <f t="shared" si="40"/>
        <v>-0.28109554072747645</v>
      </c>
      <c r="Y127">
        <f t="shared" si="40"/>
        <v>-0.31355823553182044</v>
      </c>
      <c r="Z127">
        <f t="shared" si="40"/>
        <v>-0.31424088693879998</v>
      </c>
    </row>
    <row r="128" spans="1:26">
      <c r="A128" s="50">
        <f t="shared" si="5"/>
        <v>2016</v>
      </c>
      <c r="B128">
        <f t="shared" ref="B128:Z128" si="41">-((B80-1)*(B80-2))^-1</f>
        <v>-0.12599341976089845</v>
      </c>
      <c r="C128">
        <f t="shared" si="41"/>
        <v>-0.13554226912941372</v>
      </c>
      <c r="D128">
        <f t="shared" si="41"/>
        <v>-0.13802566028915556</v>
      </c>
      <c r="E128">
        <f t="shared" si="41"/>
        <v>-0.14288035552865505</v>
      </c>
      <c r="F128">
        <f t="shared" si="41"/>
        <v>-0.15226138389980101</v>
      </c>
      <c r="G128">
        <f t="shared" si="41"/>
        <v>-0.16046169806227958</v>
      </c>
      <c r="H128">
        <f t="shared" si="41"/>
        <v>-0.16155528701893163</v>
      </c>
      <c r="I128">
        <f t="shared" si="41"/>
        <v>-0.16545951601631337</v>
      </c>
      <c r="J128">
        <f t="shared" si="41"/>
        <v>-0.17752559998491316</v>
      </c>
      <c r="K128">
        <f t="shared" si="41"/>
        <v>-0.17814550231700513</v>
      </c>
      <c r="L128">
        <f t="shared" si="41"/>
        <v>-0.17814550231700513</v>
      </c>
      <c r="M128">
        <f t="shared" si="41"/>
        <v>-0.19978198031070046</v>
      </c>
      <c r="N128">
        <f t="shared" si="41"/>
        <v>-0.22146370663306519</v>
      </c>
      <c r="O128">
        <f t="shared" si="41"/>
        <v>-0.22543321449930101</v>
      </c>
      <c r="P128">
        <f t="shared" si="41"/>
        <v>-0.2302244068002999</v>
      </c>
      <c r="Q128">
        <f t="shared" si="41"/>
        <v>-0.2313017920076694</v>
      </c>
      <c r="R128">
        <f t="shared" si="41"/>
        <v>-0.23148705791314292</v>
      </c>
      <c r="S128">
        <f t="shared" si="41"/>
        <v>-0.26540451372449209</v>
      </c>
      <c r="T128">
        <f t="shared" si="41"/>
        <v>-0.26540451372449209</v>
      </c>
      <c r="U128">
        <f t="shared" si="41"/>
        <v>-0.26555819208344245</v>
      </c>
      <c r="V128">
        <f t="shared" si="41"/>
        <v>-0.28403545327333446</v>
      </c>
      <c r="W128">
        <f t="shared" si="41"/>
        <v>-0.28678990787076569</v>
      </c>
      <c r="X128">
        <f t="shared" si="41"/>
        <v>-0.28678990787076569</v>
      </c>
      <c r="Y128">
        <f t="shared" si="41"/>
        <v>-0.32151263498609112</v>
      </c>
      <c r="Z128">
        <f t="shared" si="41"/>
        <v>-0.32219477564943833</v>
      </c>
    </row>
    <row r="129" spans="1:26">
      <c r="A129" s="50">
        <f t="shared" si="5"/>
        <v>2017</v>
      </c>
      <c r="B129">
        <f t="shared" ref="B129:Z129" si="42">-((B81-1)*(B81-2))^-1</f>
        <v>-0.11769739313194197</v>
      </c>
      <c r="C129">
        <f t="shared" si="42"/>
        <v>-0.13663649797043492</v>
      </c>
      <c r="D129">
        <f t="shared" si="42"/>
        <v>-0.13813256154557554</v>
      </c>
      <c r="E129">
        <f t="shared" si="42"/>
        <v>-0.14606139565517279</v>
      </c>
      <c r="F129">
        <f t="shared" si="42"/>
        <v>-0.15752762761433614</v>
      </c>
      <c r="G129">
        <f t="shared" si="42"/>
        <v>-0.16511072357730328</v>
      </c>
      <c r="H129">
        <f t="shared" si="42"/>
        <v>-0.1678114693498334</v>
      </c>
      <c r="I129">
        <f t="shared" si="42"/>
        <v>-0.17123795360061375</v>
      </c>
      <c r="J129">
        <f t="shared" si="42"/>
        <v>-0.18630913529147922</v>
      </c>
      <c r="K129">
        <f t="shared" si="42"/>
        <v>-0.18681235566072635</v>
      </c>
      <c r="L129">
        <f t="shared" si="42"/>
        <v>-0.18681235566072635</v>
      </c>
      <c r="M129">
        <f t="shared" si="42"/>
        <v>-0.20486247507654753</v>
      </c>
      <c r="N129">
        <f t="shared" si="42"/>
        <v>-0.22762499438108577</v>
      </c>
      <c r="O129">
        <f t="shared" si="42"/>
        <v>-0.23168547921677007</v>
      </c>
      <c r="P129">
        <f t="shared" si="42"/>
        <v>-0.23607172736152565</v>
      </c>
      <c r="Q129">
        <f t="shared" si="42"/>
        <v>-0.2370513314993361</v>
      </c>
      <c r="R129">
        <f t="shared" si="42"/>
        <v>-0.23721358366346562</v>
      </c>
      <c r="S129">
        <f t="shared" si="42"/>
        <v>-0.27118136698906276</v>
      </c>
      <c r="T129">
        <f t="shared" si="42"/>
        <v>-0.27118136698906276</v>
      </c>
      <c r="U129">
        <f t="shared" si="42"/>
        <v>-0.27132321379212387</v>
      </c>
      <c r="V129">
        <f t="shared" si="42"/>
        <v>-0.29147044821323798</v>
      </c>
      <c r="W129">
        <f t="shared" si="42"/>
        <v>-0.29494505251940567</v>
      </c>
      <c r="X129">
        <f t="shared" si="42"/>
        <v>-0.29494505251940567</v>
      </c>
      <c r="Y129">
        <f t="shared" si="42"/>
        <v>-0.32884474323985363</v>
      </c>
      <c r="Z129">
        <f t="shared" si="42"/>
        <v>-0.32920614285431277</v>
      </c>
    </row>
    <row r="130" spans="1:26">
      <c r="A130" s="50">
        <f t="shared" si="5"/>
        <v>2018</v>
      </c>
      <c r="B130">
        <f t="shared" ref="B130:Z130" si="43">-((B82-1)*(B82-2))^-1</f>
        <v>-0.12546194530306365</v>
      </c>
      <c r="C130">
        <f t="shared" si="43"/>
        <v>-0.14712576839476366</v>
      </c>
      <c r="D130">
        <f t="shared" si="43"/>
        <v>-0.14812257356814748</v>
      </c>
      <c r="E130">
        <f t="shared" si="43"/>
        <v>-0.15079964512124427</v>
      </c>
      <c r="F130">
        <f t="shared" si="43"/>
        <v>-0.16344728498929545</v>
      </c>
      <c r="G130">
        <f t="shared" si="43"/>
        <v>-0.17007715737304155</v>
      </c>
      <c r="H130">
        <f t="shared" si="43"/>
        <v>-0.17510244441043465</v>
      </c>
      <c r="I130">
        <f t="shared" si="43"/>
        <v>-0.17722288789583701</v>
      </c>
      <c r="J130">
        <f t="shared" si="43"/>
        <v>-0.19095702519296448</v>
      </c>
      <c r="K130">
        <f t="shared" si="43"/>
        <v>-0.19139827957131264</v>
      </c>
      <c r="L130">
        <f t="shared" si="43"/>
        <v>-0.19139827957131264</v>
      </c>
      <c r="M130">
        <f t="shared" si="43"/>
        <v>-0.20848068013878598</v>
      </c>
      <c r="N130">
        <f t="shared" si="43"/>
        <v>-0.23135073288050809</v>
      </c>
      <c r="O130">
        <f t="shared" si="43"/>
        <v>-0.23521460955665566</v>
      </c>
      <c r="P130">
        <f t="shared" si="43"/>
        <v>-0.2385281800513448</v>
      </c>
      <c r="Q130">
        <f t="shared" si="43"/>
        <v>-0.23943979799380108</v>
      </c>
      <c r="R130">
        <f t="shared" si="43"/>
        <v>-0.23958837099200911</v>
      </c>
      <c r="S130">
        <f t="shared" si="43"/>
        <v>-0.27467439794655218</v>
      </c>
      <c r="T130">
        <f t="shared" si="43"/>
        <v>-0.27467439794655218</v>
      </c>
      <c r="U130">
        <f t="shared" si="43"/>
        <v>-0.27480728611770294</v>
      </c>
      <c r="V130">
        <f t="shared" si="43"/>
        <v>-0.29495242036474156</v>
      </c>
      <c r="W130">
        <f t="shared" si="43"/>
        <v>-0.29923123803655211</v>
      </c>
      <c r="X130">
        <f t="shared" si="43"/>
        <v>-0.29923123803655211</v>
      </c>
      <c r="Y130">
        <f t="shared" si="43"/>
        <v>-0.33472057998910393</v>
      </c>
      <c r="Z130">
        <f t="shared" si="43"/>
        <v>-0.33505736726866048</v>
      </c>
    </row>
    <row r="131" spans="1:26">
      <c r="A131" s="50">
        <f t="shared" si="5"/>
        <v>2019</v>
      </c>
      <c r="B131">
        <f t="shared" ref="B131:Z131" si="44">-((B83-1)*(B83-2))^-1</f>
        <v>-0.13236990686332736</v>
      </c>
      <c r="C131">
        <f t="shared" si="44"/>
        <v>-0.1527304189860019</v>
      </c>
      <c r="D131">
        <f t="shared" si="44"/>
        <v>-0.15343360962982974</v>
      </c>
      <c r="E131">
        <f t="shared" si="44"/>
        <v>-0.15443145357355526</v>
      </c>
      <c r="F131">
        <f t="shared" si="44"/>
        <v>-0.16796906219068566</v>
      </c>
      <c r="G131">
        <f t="shared" si="44"/>
        <v>-0.17370069554029785</v>
      </c>
      <c r="H131">
        <f t="shared" si="44"/>
        <v>-0.18080291832637288</v>
      </c>
      <c r="I131">
        <f t="shared" si="44"/>
        <v>-0.18341844509220079</v>
      </c>
      <c r="J131">
        <f t="shared" si="44"/>
        <v>-0.19870332845495628</v>
      </c>
      <c r="K131">
        <f t="shared" si="44"/>
        <v>-0.19916042167153183</v>
      </c>
      <c r="L131">
        <f t="shared" si="44"/>
        <v>-0.19916042167153183</v>
      </c>
      <c r="M131">
        <f t="shared" si="44"/>
        <v>-0.2152933792195893</v>
      </c>
      <c r="N131">
        <f t="shared" si="44"/>
        <v>-0.23832537277865723</v>
      </c>
      <c r="O131">
        <f t="shared" si="44"/>
        <v>-0.24267131906761863</v>
      </c>
      <c r="P131">
        <f t="shared" si="44"/>
        <v>-0.24594064510940206</v>
      </c>
      <c r="Q131">
        <f t="shared" si="44"/>
        <v>-0.24678367896270162</v>
      </c>
      <c r="R131">
        <f t="shared" si="44"/>
        <v>-0.24691401328710838</v>
      </c>
      <c r="S131">
        <f t="shared" si="44"/>
        <v>-0.28322666428659571</v>
      </c>
      <c r="T131">
        <f t="shared" si="44"/>
        <v>-0.28322666428659571</v>
      </c>
      <c r="U131">
        <f t="shared" si="44"/>
        <v>-0.28333846977985838</v>
      </c>
      <c r="V131">
        <f t="shared" si="44"/>
        <v>-0.3040743251383578</v>
      </c>
      <c r="W131">
        <f t="shared" si="44"/>
        <v>-0.30777306545812327</v>
      </c>
      <c r="X131">
        <f t="shared" si="44"/>
        <v>-0.30777306545812327</v>
      </c>
      <c r="Y131">
        <f t="shared" si="44"/>
        <v>-0.3455128546962481</v>
      </c>
      <c r="Z131">
        <f t="shared" si="44"/>
        <v>-0.34631865262143841</v>
      </c>
    </row>
    <row r="132" spans="1:26">
      <c r="A132" s="50">
        <f t="shared" si="5"/>
        <v>2020</v>
      </c>
      <c r="B132">
        <f t="shared" ref="B132:Z132" si="45">-((B84-1)*(B84-2))^-1</f>
        <v>-0.1428111974693623</v>
      </c>
      <c r="C132">
        <f t="shared" si="45"/>
        <v>-0.1563513085210583</v>
      </c>
      <c r="D132">
        <f t="shared" si="45"/>
        <v>-0.15833060528031173</v>
      </c>
      <c r="E132">
        <f t="shared" si="45"/>
        <v>-0.15610965552513564</v>
      </c>
      <c r="F132">
        <f t="shared" si="45"/>
        <v>-0.17073910761496502</v>
      </c>
      <c r="G132">
        <f t="shared" si="45"/>
        <v>-0.17971393966199234</v>
      </c>
      <c r="H132">
        <f t="shared" si="45"/>
        <v>-0.18719526793048441</v>
      </c>
      <c r="I132">
        <f t="shared" si="45"/>
        <v>-0.19233409989771919</v>
      </c>
      <c r="J132">
        <f t="shared" si="45"/>
        <v>-0.20666902109684498</v>
      </c>
      <c r="K132">
        <f t="shared" si="45"/>
        <v>-0.20705096017649652</v>
      </c>
      <c r="L132">
        <f t="shared" si="45"/>
        <v>-0.20705096017649652</v>
      </c>
      <c r="M132">
        <f t="shared" si="45"/>
        <v>-0.2210937578659761</v>
      </c>
      <c r="N132">
        <f t="shared" si="45"/>
        <v>-0.24587037494076505</v>
      </c>
      <c r="O132">
        <f t="shared" si="45"/>
        <v>-0.24956555040460446</v>
      </c>
      <c r="P132">
        <f t="shared" si="45"/>
        <v>-0.25149800462291538</v>
      </c>
      <c r="Q132">
        <f t="shared" si="45"/>
        <v>-0.25228581018960333</v>
      </c>
      <c r="R132">
        <f t="shared" si="45"/>
        <v>-0.25240254692043035</v>
      </c>
      <c r="S132">
        <f t="shared" si="45"/>
        <v>-0.29177470068838002</v>
      </c>
      <c r="T132">
        <f t="shared" si="45"/>
        <v>-0.29177470068838002</v>
      </c>
      <c r="U132">
        <f t="shared" si="45"/>
        <v>-0.29187920181751942</v>
      </c>
      <c r="V132">
        <f t="shared" si="45"/>
        <v>-0.31213567090030381</v>
      </c>
      <c r="W132">
        <f t="shared" si="45"/>
        <v>-0.31532374812219249</v>
      </c>
      <c r="X132">
        <f t="shared" si="45"/>
        <v>-0.31532374812219249</v>
      </c>
      <c r="Y132">
        <f t="shared" si="45"/>
        <v>-0.35630349588938437</v>
      </c>
      <c r="Z132">
        <f t="shared" si="45"/>
        <v>-0.35676933475121719</v>
      </c>
    </row>
    <row r="133" spans="1:26">
      <c r="A133" s="50">
        <f t="shared" si="5"/>
        <v>2021</v>
      </c>
      <c r="B133">
        <f t="shared" ref="B133:Z133" si="46">-((B85-1)*(B85-2))^-1</f>
        <v>-0.14364947651097487</v>
      </c>
      <c r="C133">
        <f t="shared" si="46"/>
        <v>-0.15730906150518636</v>
      </c>
      <c r="D133">
        <f t="shared" si="46"/>
        <v>-0.15915356602367578</v>
      </c>
      <c r="E133">
        <f t="shared" si="46"/>
        <v>-0.15726562319910525</v>
      </c>
      <c r="F133">
        <f t="shared" si="46"/>
        <v>-0.17325230741032108</v>
      </c>
      <c r="G133">
        <f t="shared" si="46"/>
        <v>-0.18202342741795488</v>
      </c>
      <c r="H133">
        <f t="shared" si="46"/>
        <v>-0.19002347487628604</v>
      </c>
      <c r="I133">
        <f t="shared" si="46"/>
        <v>-0.1984081122838704</v>
      </c>
      <c r="J133">
        <f t="shared" si="46"/>
        <v>-0.21166812560875498</v>
      </c>
      <c r="K133">
        <f t="shared" si="46"/>
        <v>-0.21199942243113182</v>
      </c>
      <c r="L133">
        <f t="shared" si="46"/>
        <v>-0.21199942243113182</v>
      </c>
      <c r="M133">
        <f t="shared" si="46"/>
        <v>-0.22463231011732351</v>
      </c>
      <c r="N133">
        <f t="shared" si="46"/>
        <v>-0.25034723753340493</v>
      </c>
      <c r="O133">
        <f t="shared" si="46"/>
        <v>-0.2538464739809585</v>
      </c>
      <c r="P133">
        <f t="shared" si="46"/>
        <v>-0.25568485936933438</v>
      </c>
      <c r="Q133">
        <f t="shared" si="46"/>
        <v>-0.25642852609198408</v>
      </c>
      <c r="R133">
        <f t="shared" si="46"/>
        <v>-0.25653506236872947</v>
      </c>
      <c r="S133">
        <f t="shared" si="46"/>
        <v>-0.29858779681019015</v>
      </c>
      <c r="T133">
        <f t="shared" si="46"/>
        <v>-0.29858779681019015</v>
      </c>
      <c r="U133">
        <f t="shared" si="46"/>
        <v>-0.29868590574418979</v>
      </c>
      <c r="V133">
        <f t="shared" si="46"/>
        <v>-0.3191238929176633</v>
      </c>
      <c r="W133">
        <f t="shared" si="46"/>
        <v>-0.32225223314300172</v>
      </c>
      <c r="X133">
        <f t="shared" si="46"/>
        <v>-0.32225223314300172</v>
      </c>
      <c r="Y133">
        <f t="shared" si="46"/>
        <v>-0.3675554910002754</v>
      </c>
      <c r="Z133">
        <f t="shared" si="46"/>
        <v>-0.36914180252230328</v>
      </c>
    </row>
    <row r="134" spans="1:26">
      <c r="A134" s="50">
        <f t="shared" si="5"/>
        <v>2022</v>
      </c>
      <c r="B134">
        <f t="shared" ref="B134:Z135" si="47">-((B86-1)*(B86-2))^-1</f>
        <v>-0.14366964259372175</v>
      </c>
      <c r="C134">
        <f t="shared" si="47"/>
        <v>-0.16204462273939485</v>
      </c>
      <c r="D134">
        <f t="shared" si="47"/>
        <v>-0.16364188424906342</v>
      </c>
      <c r="E134">
        <f t="shared" si="47"/>
        <v>-0.16019936569982965</v>
      </c>
      <c r="F134">
        <f t="shared" si="47"/>
        <v>-0.17479236572976131</v>
      </c>
      <c r="G134">
        <f t="shared" si="47"/>
        <v>-0.18458258732209026</v>
      </c>
      <c r="H134">
        <f t="shared" si="47"/>
        <v>-0.19243021664995574</v>
      </c>
      <c r="I134">
        <f t="shared" si="47"/>
        <v>-0.20285059691324503</v>
      </c>
      <c r="J134">
        <f t="shared" si="47"/>
        <v>-0.2148202451202112</v>
      </c>
      <c r="K134">
        <f t="shared" si="47"/>
        <v>-0.21511833702816932</v>
      </c>
      <c r="L134">
        <f t="shared" si="47"/>
        <v>-0.21511833702816932</v>
      </c>
      <c r="M134">
        <f t="shared" si="47"/>
        <v>-0.22639545749812584</v>
      </c>
      <c r="N134">
        <f t="shared" si="47"/>
        <v>-0.25242972092226745</v>
      </c>
      <c r="O134">
        <f t="shared" si="47"/>
        <v>-0.25579312045107344</v>
      </c>
      <c r="P134">
        <f t="shared" si="47"/>
        <v>-0.25737940312526975</v>
      </c>
      <c r="Q134">
        <f t="shared" si="47"/>
        <v>-0.25809430679103174</v>
      </c>
      <c r="R134">
        <f t="shared" si="47"/>
        <v>-0.25819529592619173</v>
      </c>
      <c r="S134">
        <f t="shared" si="47"/>
        <v>-0.3040376323001901</v>
      </c>
      <c r="T134">
        <f t="shared" si="47"/>
        <v>-0.3040376323001901</v>
      </c>
      <c r="U134">
        <f t="shared" si="47"/>
        <v>-0.30413118343167395</v>
      </c>
      <c r="V134">
        <f t="shared" si="47"/>
        <v>-0.32458133450664212</v>
      </c>
      <c r="W134">
        <f t="shared" si="47"/>
        <v>-0.32834422459095003</v>
      </c>
      <c r="X134">
        <f t="shared" si="47"/>
        <v>-0.32834422459095003</v>
      </c>
      <c r="Y134">
        <f t="shared" si="47"/>
        <v>-0.37458164174538139</v>
      </c>
      <c r="Z134">
        <f t="shared" si="47"/>
        <v>-0.37739928564496356</v>
      </c>
    </row>
    <row r="135" spans="1:26">
      <c r="A135" s="50">
        <f t="shared" si="5"/>
        <v>2023</v>
      </c>
      <c r="B135">
        <f>-((B87-1)*(B87-2))^-1</f>
        <v>-0.14876180112645887</v>
      </c>
      <c r="C135">
        <f t="shared" si="47"/>
        <v>-0.16371233660063167</v>
      </c>
      <c r="D135">
        <f t="shared" si="47"/>
        <v>-0.16523972695297881</v>
      </c>
      <c r="E135">
        <f t="shared" si="47"/>
        <v>-0.16154288965907215</v>
      </c>
      <c r="F135">
        <f t="shared" si="47"/>
        <v>-0.1765512893801213</v>
      </c>
      <c r="G135">
        <f t="shared" si="47"/>
        <v>-0.18532342616011893</v>
      </c>
      <c r="H135">
        <f t="shared" si="47"/>
        <v>-0.19302889646660162</v>
      </c>
      <c r="I135">
        <f t="shared" si="47"/>
        <v>-0.20512801808331638</v>
      </c>
      <c r="J135">
        <f t="shared" si="47"/>
        <v>-0.21642371539959585</v>
      </c>
      <c r="K135">
        <f t="shared" si="47"/>
        <v>-0.21670746170550434</v>
      </c>
      <c r="L135">
        <f t="shared" si="47"/>
        <v>-0.21670746170550434</v>
      </c>
      <c r="M135">
        <f t="shared" si="47"/>
        <v>-0.2278833521975529</v>
      </c>
      <c r="N135">
        <f t="shared" si="47"/>
        <v>-0.25350653871696716</v>
      </c>
      <c r="O135">
        <f t="shared" si="47"/>
        <v>-0.25677884092515457</v>
      </c>
      <c r="P135">
        <f t="shared" si="47"/>
        <v>-0.25840291757005968</v>
      </c>
      <c r="Q135">
        <f t="shared" si="47"/>
        <v>-0.25910777079987174</v>
      </c>
      <c r="R135">
        <f t="shared" si="47"/>
        <v>-0.2592064775599075</v>
      </c>
      <c r="S135">
        <f t="shared" si="47"/>
        <v>-0.30898538809953391</v>
      </c>
      <c r="T135">
        <f t="shared" si="47"/>
        <v>-0.30898538809953391</v>
      </c>
      <c r="U135">
        <f t="shared" si="47"/>
        <v>-0.30907716882769171</v>
      </c>
      <c r="V135">
        <f t="shared" si="47"/>
        <v>-0.32939272965156619</v>
      </c>
      <c r="W135">
        <f t="shared" si="47"/>
        <v>-0.33311300954560563</v>
      </c>
      <c r="X135">
        <f t="shared" si="47"/>
        <v>-0.33311300954560563</v>
      </c>
      <c r="Y135">
        <f t="shared" si="47"/>
        <v>-0.38005407249831824</v>
      </c>
      <c r="Z135">
        <f t="shared" si="47"/>
        <v>-0.38260551567610684</v>
      </c>
    </row>
    <row r="137" spans="1:26">
      <c r="B137" t="s">
        <v>254</v>
      </c>
      <c r="C137" t="s">
        <v>246</v>
      </c>
      <c r="D137" t="s">
        <v>1089</v>
      </c>
      <c r="E137" t="s">
        <v>716</v>
      </c>
      <c r="F137" t="s">
        <v>1673</v>
      </c>
      <c r="G137" t="s">
        <v>262</v>
      </c>
      <c r="H137" t="s">
        <v>715</v>
      </c>
      <c r="I137" t="s">
        <v>1090</v>
      </c>
      <c r="J137" t="s">
        <v>261</v>
      </c>
      <c r="K137" t="s">
        <v>263</v>
      </c>
      <c r="L137" t="s">
        <v>1672</v>
      </c>
      <c r="M137" t="s">
        <v>1671</v>
      </c>
      <c r="N137" t="s">
        <v>1670</v>
      </c>
      <c r="O137" t="s">
        <v>1674</v>
      </c>
      <c r="P137" t="s">
        <v>256</v>
      </c>
      <c r="Q137" t="s">
        <v>257</v>
      </c>
      <c r="R137" t="s">
        <v>1675</v>
      </c>
      <c r="S137" t="s">
        <v>259</v>
      </c>
      <c r="T137" t="s">
        <v>260</v>
      </c>
      <c r="U137" t="s">
        <v>264</v>
      </c>
      <c r="V137" t="s">
        <v>249</v>
      </c>
      <c r="W137" t="s">
        <v>247</v>
      </c>
      <c r="X137" t="s">
        <v>717</v>
      </c>
      <c r="Y137" t="s">
        <v>712</v>
      </c>
      <c r="Z137" t="s">
        <v>245</v>
      </c>
    </row>
    <row r="138" spans="1:26">
      <c r="A138" s="50">
        <v>1979</v>
      </c>
      <c r="B138" s="5" t="e">
        <f>-(1-2^B91)</f>
        <v>#VALUE!</v>
      </c>
      <c r="C138" s="5" t="e">
        <f t="shared" ref="C138:Z149" si="48">-(1-2^C91)</f>
        <v>#VALUE!</v>
      </c>
      <c r="D138" s="5" t="e">
        <f t="shared" si="48"/>
        <v>#VALUE!</v>
      </c>
      <c r="E138" s="5" t="e">
        <f t="shared" si="48"/>
        <v>#VALUE!</v>
      </c>
      <c r="F138" s="5" t="e">
        <f t="shared" si="48"/>
        <v>#VALUE!</v>
      </c>
      <c r="G138" s="5" t="e">
        <f t="shared" si="48"/>
        <v>#VALUE!</v>
      </c>
      <c r="H138" s="5" t="e">
        <f t="shared" si="48"/>
        <v>#VALUE!</v>
      </c>
      <c r="I138" s="5" t="e">
        <f t="shared" si="48"/>
        <v>#VALUE!</v>
      </c>
      <c r="J138" s="5" t="e">
        <f t="shared" si="48"/>
        <v>#VALUE!</v>
      </c>
      <c r="K138" s="5" t="e">
        <f t="shared" si="48"/>
        <v>#VALUE!</v>
      </c>
      <c r="L138" s="5" t="e">
        <f t="shared" si="48"/>
        <v>#VALUE!</v>
      </c>
      <c r="M138" s="5">
        <f t="shared" si="48"/>
        <v>-7.444830157032023E-2</v>
      </c>
      <c r="N138" s="5">
        <f t="shared" si="48"/>
        <v>-8.1533019201744272E-2</v>
      </c>
      <c r="O138" s="5">
        <f t="shared" si="48"/>
        <v>-8.1533019201744272E-2</v>
      </c>
      <c r="P138" s="5">
        <f t="shared" si="48"/>
        <v>-8.1533019201744272E-2</v>
      </c>
      <c r="Q138" s="5">
        <f t="shared" si="48"/>
        <v>-8.1533019201744272E-2</v>
      </c>
      <c r="R138" s="5">
        <f t="shared" si="48"/>
        <v>-8.1533019201744272E-2</v>
      </c>
      <c r="S138" s="5">
        <f t="shared" si="48"/>
        <v>-8.1533019201744272E-2</v>
      </c>
      <c r="T138" s="5">
        <f t="shared" si="48"/>
        <v>-8.1533019201744272E-2</v>
      </c>
      <c r="U138" s="5">
        <f t="shared" si="48"/>
        <v>-8.1533019201744272E-2</v>
      </c>
      <c r="V138" s="5">
        <f t="shared" si="48"/>
        <v>-8.1533019201744272E-2</v>
      </c>
      <c r="W138" s="5">
        <f t="shared" si="48"/>
        <v>-8.1533019201744272E-2</v>
      </c>
      <c r="X138" s="5">
        <f t="shared" si="48"/>
        <v>-8.1533019201744272E-2</v>
      </c>
      <c r="Y138" s="5">
        <f t="shared" si="48"/>
        <v>-8.1533019201744272E-2</v>
      </c>
      <c r="Z138" s="5">
        <f t="shared" si="48"/>
        <v>-8.1533019201744272E-2</v>
      </c>
    </row>
    <row r="139" spans="1:26">
      <c r="A139" s="50">
        <f>A138+1</f>
        <v>1980</v>
      </c>
      <c r="B139" s="5" t="e">
        <f t="shared" ref="B139:Q182" si="49">-(1-2^B92)</f>
        <v>#VALUE!</v>
      </c>
      <c r="C139" s="5" t="e">
        <f t="shared" si="49"/>
        <v>#VALUE!</v>
      </c>
      <c r="D139" s="5" t="e">
        <f t="shared" si="49"/>
        <v>#VALUE!</v>
      </c>
      <c r="E139" s="5">
        <f t="shared" si="49"/>
        <v>-7.0610031123002015E-2</v>
      </c>
      <c r="F139" s="5">
        <f t="shared" si="49"/>
        <v>-7.0610031123002015E-2</v>
      </c>
      <c r="G139" s="5">
        <f t="shared" si="49"/>
        <v>-7.5859074539320059E-2</v>
      </c>
      <c r="H139" s="5">
        <f t="shared" si="49"/>
        <v>-7.5859074539320059E-2</v>
      </c>
      <c r="I139" s="5">
        <f t="shared" si="49"/>
        <v>-7.5859074539320059E-2</v>
      </c>
      <c r="J139" s="5">
        <f t="shared" si="49"/>
        <v>-7.6811137331369128E-2</v>
      </c>
      <c r="K139" s="5">
        <f t="shared" si="49"/>
        <v>-7.6811137331369128E-2</v>
      </c>
      <c r="L139" s="5">
        <f t="shared" si="49"/>
        <v>-7.6811137331369128E-2</v>
      </c>
      <c r="M139" s="5">
        <f t="shared" si="49"/>
        <v>-7.6174300486971935E-2</v>
      </c>
      <c r="N139" s="5">
        <f t="shared" si="49"/>
        <v>-7.7089202942167367E-2</v>
      </c>
      <c r="O139" s="5">
        <f t="shared" si="49"/>
        <v>-7.7089202942167367E-2</v>
      </c>
      <c r="P139" s="5">
        <f t="shared" si="49"/>
        <v>-7.5265660813378599E-2</v>
      </c>
      <c r="Q139" s="5">
        <f t="shared" si="49"/>
        <v>-7.5265660813378599E-2</v>
      </c>
      <c r="R139" s="5">
        <f t="shared" si="48"/>
        <v>-7.5265660813378599E-2</v>
      </c>
      <c r="S139" s="5">
        <f t="shared" si="48"/>
        <v>-7.5265660813378599E-2</v>
      </c>
      <c r="T139" s="5">
        <f t="shared" si="48"/>
        <v>-7.5265660813378599E-2</v>
      </c>
      <c r="U139" s="5">
        <f t="shared" si="48"/>
        <v>-7.5265660813378599E-2</v>
      </c>
      <c r="V139" s="5">
        <f t="shared" si="48"/>
        <v>-7.5265660813378599E-2</v>
      </c>
      <c r="W139" s="5">
        <f t="shared" si="48"/>
        <v>-7.5265660813378599E-2</v>
      </c>
      <c r="X139" s="5">
        <f t="shared" si="48"/>
        <v>-7.5265660813378599E-2</v>
      </c>
      <c r="Y139" s="5">
        <f t="shared" si="48"/>
        <v>-6.9942138593230063E-2</v>
      </c>
      <c r="Z139" s="5">
        <f t="shared" si="48"/>
        <v>-6.9942138593230063E-2</v>
      </c>
    </row>
    <row r="140" spans="1:26">
      <c r="A140" s="50">
        <f t="shared" ref="A140:A182" si="50">A139+1</f>
        <v>1981</v>
      </c>
      <c r="B140" s="5" t="e">
        <f t="shared" si="49"/>
        <v>#VALUE!</v>
      </c>
      <c r="C140" s="5">
        <f t="shared" si="48"/>
        <v>-4.6621460494314926E-2</v>
      </c>
      <c r="D140" s="5">
        <f t="shared" si="48"/>
        <v>-0.13698575541179514</v>
      </c>
      <c r="E140" s="5">
        <f t="shared" si="48"/>
        <v>-7.9794450347402623E-2</v>
      </c>
      <c r="F140" s="5">
        <f t="shared" si="48"/>
        <v>-7.9794450347402623E-2</v>
      </c>
      <c r="G140" s="5">
        <f t="shared" si="48"/>
        <v>-8.2227480233526773E-2</v>
      </c>
      <c r="H140" s="5">
        <f t="shared" si="48"/>
        <v>-8.2227480233526773E-2</v>
      </c>
      <c r="I140" s="5">
        <f t="shared" si="48"/>
        <v>-8.2227480233526773E-2</v>
      </c>
      <c r="J140" s="5">
        <f t="shared" si="48"/>
        <v>-8.2310457537224102E-2</v>
      </c>
      <c r="K140" s="5">
        <f t="shared" si="48"/>
        <v>-8.2310457537224102E-2</v>
      </c>
      <c r="L140" s="5">
        <f t="shared" si="48"/>
        <v>-8.2310457537224102E-2</v>
      </c>
      <c r="M140" s="5">
        <f t="shared" si="48"/>
        <v>-8.1417551877818406E-2</v>
      </c>
      <c r="N140" s="5">
        <f t="shared" si="48"/>
        <v>-7.527233724408311E-2</v>
      </c>
      <c r="O140" s="5">
        <f t="shared" si="48"/>
        <v>-7.527233724408311E-2</v>
      </c>
      <c r="P140" s="5">
        <f t="shared" si="48"/>
        <v>-7.3195296097162799E-2</v>
      </c>
      <c r="Q140" s="5">
        <f t="shared" si="48"/>
        <v>-7.3195296097162799E-2</v>
      </c>
      <c r="R140" s="5">
        <f t="shared" si="48"/>
        <v>-7.3195296097162799E-2</v>
      </c>
      <c r="S140" s="5">
        <f t="shared" si="48"/>
        <v>-7.1998007424765365E-2</v>
      </c>
      <c r="T140" s="5">
        <f t="shared" si="48"/>
        <v>-7.1998007424765365E-2</v>
      </c>
      <c r="U140" s="5">
        <f t="shared" si="48"/>
        <v>-7.1998007424765365E-2</v>
      </c>
      <c r="V140" s="5">
        <f t="shared" si="48"/>
        <v>-7.1998007424765365E-2</v>
      </c>
      <c r="W140" s="5">
        <f t="shared" si="48"/>
        <v>-7.1998007424765365E-2</v>
      </c>
      <c r="X140" s="5">
        <f t="shared" si="48"/>
        <v>-7.1998007424765365E-2</v>
      </c>
      <c r="Y140" s="5">
        <f t="shared" si="48"/>
        <v>-7.1617957025883805E-2</v>
      </c>
      <c r="Z140" s="5">
        <f t="shared" si="48"/>
        <v>-7.1617957025883805E-2</v>
      </c>
    </row>
    <row r="141" spans="1:26">
      <c r="A141" s="50">
        <f t="shared" si="50"/>
        <v>1982</v>
      </c>
      <c r="B141" s="5" t="e">
        <f t="shared" si="49"/>
        <v>#VALUE!</v>
      </c>
      <c r="C141" s="5">
        <f t="shared" si="48"/>
        <v>-5.2850975846424952E-2</v>
      </c>
      <c r="D141" s="5">
        <f t="shared" si="48"/>
        <v>-0.10500798743123441</v>
      </c>
      <c r="E141" s="5">
        <f t="shared" si="48"/>
        <v>-8.0736191488693376E-2</v>
      </c>
      <c r="F141" s="5">
        <f t="shared" si="48"/>
        <v>-8.0736191488693376E-2</v>
      </c>
      <c r="G141" s="5">
        <f t="shared" si="48"/>
        <v>-8.083766979219853E-2</v>
      </c>
      <c r="H141" s="5">
        <f t="shared" si="48"/>
        <v>-8.083766979219853E-2</v>
      </c>
      <c r="I141" s="5">
        <f t="shared" si="48"/>
        <v>-8.083766979219853E-2</v>
      </c>
      <c r="J141" s="5">
        <f t="shared" si="48"/>
        <v>-8.0926805048575967E-2</v>
      </c>
      <c r="K141" s="5">
        <f t="shared" si="48"/>
        <v>-8.0926805048575967E-2</v>
      </c>
      <c r="L141" s="5">
        <f t="shared" si="48"/>
        <v>-8.0926805048575967E-2</v>
      </c>
      <c r="M141" s="5">
        <f t="shared" si="48"/>
        <v>-8.059166122054584E-2</v>
      </c>
      <c r="N141" s="5">
        <f t="shared" si="48"/>
        <v>-7.5798012669959336E-2</v>
      </c>
      <c r="O141" s="5">
        <f t="shared" si="48"/>
        <v>-7.5798012669959336E-2</v>
      </c>
      <c r="P141" s="5">
        <f t="shared" si="48"/>
        <v>-7.449690805007092E-2</v>
      </c>
      <c r="Q141" s="5">
        <f t="shared" si="48"/>
        <v>-7.5976444771974516E-2</v>
      </c>
      <c r="R141" s="5">
        <f t="shared" si="48"/>
        <v>-7.5976444771974516E-2</v>
      </c>
      <c r="S141" s="5">
        <f t="shared" si="48"/>
        <v>-7.5079362648772019E-2</v>
      </c>
      <c r="T141" s="5">
        <f t="shared" si="48"/>
        <v>-7.5079362648772019E-2</v>
      </c>
      <c r="U141" s="5">
        <f t="shared" si="48"/>
        <v>-7.5079362648772019E-2</v>
      </c>
      <c r="V141" s="5">
        <f t="shared" si="48"/>
        <v>-7.5476716685939693E-2</v>
      </c>
      <c r="W141" s="5">
        <f t="shared" si="48"/>
        <v>-7.5476716685939693E-2</v>
      </c>
      <c r="X141" s="5">
        <f t="shared" si="48"/>
        <v>-7.5476716685939693E-2</v>
      </c>
      <c r="Y141" s="5">
        <f t="shared" si="48"/>
        <v>-7.2914804409350165E-2</v>
      </c>
      <c r="Z141" s="5">
        <f t="shared" si="48"/>
        <v>-7.2914804409350165E-2</v>
      </c>
    </row>
    <row r="142" spans="1:26">
      <c r="A142" s="50">
        <f t="shared" si="50"/>
        <v>1983</v>
      </c>
      <c r="B142" s="5" t="e">
        <f t="shared" si="49"/>
        <v>#VALUE!</v>
      </c>
      <c r="C142" s="5">
        <f t="shared" si="48"/>
        <v>-5.8058359115934155E-2</v>
      </c>
      <c r="D142" s="5">
        <f t="shared" si="48"/>
        <v>-0.10618018187210521</v>
      </c>
      <c r="E142" s="5">
        <f t="shared" si="48"/>
        <v>-8.1366872630798448E-2</v>
      </c>
      <c r="F142" s="5">
        <f t="shared" si="48"/>
        <v>-8.1366872630798448E-2</v>
      </c>
      <c r="G142" s="5">
        <f t="shared" si="48"/>
        <v>-8.2352013518284473E-2</v>
      </c>
      <c r="H142" s="5">
        <f t="shared" si="48"/>
        <v>-8.4002883496992031E-2</v>
      </c>
      <c r="I142" s="5">
        <f t="shared" si="48"/>
        <v>-8.4002883496992031E-2</v>
      </c>
      <c r="J142" s="5">
        <f t="shared" si="48"/>
        <v>-8.3963417474663293E-2</v>
      </c>
      <c r="K142" s="5">
        <f t="shared" si="48"/>
        <v>-8.3963417474663293E-2</v>
      </c>
      <c r="L142" s="5">
        <f t="shared" si="48"/>
        <v>-8.3963417474663293E-2</v>
      </c>
      <c r="M142" s="5">
        <f t="shared" si="48"/>
        <v>-8.3798415925860792E-2</v>
      </c>
      <c r="N142" s="5">
        <f t="shared" si="48"/>
        <v>-7.83368093328346E-2</v>
      </c>
      <c r="O142" s="5">
        <f t="shared" si="48"/>
        <v>-7.83368093328346E-2</v>
      </c>
      <c r="P142" s="5">
        <f t="shared" si="48"/>
        <v>-7.6309480858893886E-2</v>
      </c>
      <c r="Q142" s="5">
        <f t="shared" si="48"/>
        <v>-7.7485489849966616E-2</v>
      </c>
      <c r="R142" s="5">
        <f t="shared" si="48"/>
        <v>-7.7485489849966616E-2</v>
      </c>
      <c r="S142" s="5">
        <f t="shared" si="48"/>
        <v>-7.6724655055802837E-2</v>
      </c>
      <c r="T142" s="5">
        <f t="shared" si="48"/>
        <v>-7.6724655055802837E-2</v>
      </c>
      <c r="U142" s="5">
        <f t="shared" si="48"/>
        <v>-7.6724655055802837E-2</v>
      </c>
      <c r="V142" s="5">
        <f t="shared" si="48"/>
        <v>-7.712674804092412E-2</v>
      </c>
      <c r="W142" s="5">
        <f t="shared" si="48"/>
        <v>-7.712674804092412E-2</v>
      </c>
      <c r="X142" s="5">
        <f t="shared" si="48"/>
        <v>-7.712674804092412E-2</v>
      </c>
      <c r="Y142" s="5">
        <f t="shared" si="48"/>
        <v>-7.6826975163097222E-2</v>
      </c>
      <c r="Z142" s="5">
        <f t="shared" si="48"/>
        <v>-7.6826975163097222E-2</v>
      </c>
    </row>
    <row r="143" spans="1:26">
      <c r="A143" s="50">
        <f t="shared" si="50"/>
        <v>1984</v>
      </c>
      <c r="B143" s="5" t="e">
        <f t="shared" si="49"/>
        <v>#VALUE!</v>
      </c>
      <c r="C143" s="5">
        <f t="shared" si="48"/>
        <v>-6.1378457567304756E-2</v>
      </c>
      <c r="D143" s="5">
        <f t="shared" si="48"/>
        <v>-9.7585816131992242E-2</v>
      </c>
      <c r="E143" s="5">
        <f t="shared" si="48"/>
        <v>-8.1835533103785219E-2</v>
      </c>
      <c r="F143" s="5">
        <f t="shared" si="48"/>
        <v>-8.1835533103785219E-2</v>
      </c>
      <c r="G143" s="5">
        <f t="shared" si="48"/>
        <v>-8.2588607180525297E-2</v>
      </c>
      <c r="H143" s="5">
        <f t="shared" si="48"/>
        <v>-8.4355966242414815E-2</v>
      </c>
      <c r="I143" s="5">
        <f t="shared" si="48"/>
        <v>-8.4355966242414815E-2</v>
      </c>
      <c r="J143" s="5">
        <f t="shared" si="48"/>
        <v>-8.4298850824374161E-2</v>
      </c>
      <c r="K143" s="5">
        <f t="shared" si="48"/>
        <v>-8.4298850824374161E-2</v>
      </c>
      <c r="L143" s="5">
        <f t="shared" si="48"/>
        <v>-8.4298850824374161E-2</v>
      </c>
      <c r="M143" s="5">
        <f t="shared" si="48"/>
        <v>-8.4459723132635167E-2</v>
      </c>
      <c r="N143" s="5">
        <f t="shared" si="48"/>
        <v>-7.9132646140445462E-2</v>
      </c>
      <c r="O143" s="5">
        <f t="shared" si="48"/>
        <v>-7.9132646140445462E-2</v>
      </c>
      <c r="P143" s="5">
        <f t="shared" si="48"/>
        <v>-7.7343067651638009E-2</v>
      </c>
      <c r="Q143" s="5">
        <f t="shared" si="48"/>
        <v>-7.845204545866169E-2</v>
      </c>
      <c r="R143" s="5">
        <f t="shared" si="48"/>
        <v>-7.845204545866169E-2</v>
      </c>
      <c r="S143" s="5">
        <f t="shared" si="48"/>
        <v>-8.0703081953484523E-2</v>
      </c>
      <c r="T143" s="5">
        <f t="shared" si="48"/>
        <v>-8.0703081953484523E-2</v>
      </c>
      <c r="U143" s="5">
        <f t="shared" si="48"/>
        <v>-8.0703081953484523E-2</v>
      </c>
      <c r="V143" s="5">
        <f t="shared" si="48"/>
        <v>-8.1288320844624007E-2</v>
      </c>
      <c r="W143" s="5">
        <f t="shared" si="48"/>
        <v>-8.1288320844624007E-2</v>
      </c>
      <c r="X143" s="5">
        <f t="shared" si="48"/>
        <v>-8.1288320844624007E-2</v>
      </c>
      <c r="Y143" s="5">
        <f t="shared" si="48"/>
        <v>-7.9306537840759472E-2</v>
      </c>
      <c r="Z143" s="5">
        <f t="shared" si="48"/>
        <v>-7.9306537840759472E-2</v>
      </c>
    </row>
    <row r="144" spans="1:26">
      <c r="A144" s="50">
        <f t="shared" si="50"/>
        <v>1985</v>
      </c>
      <c r="B144" s="5" t="e">
        <f t="shared" si="49"/>
        <v>#VALUE!</v>
      </c>
      <c r="C144" s="5">
        <f t="shared" si="48"/>
        <v>-6.6295400886688838E-2</v>
      </c>
      <c r="D144" s="5">
        <f t="shared" si="48"/>
        <v>-9.1270840497202133E-2</v>
      </c>
      <c r="E144" s="5">
        <f t="shared" si="48"/>
        <v>-8.7912812318984401E-2</v>
      </c>
      <c r="F144" s="5">
        <f t="shared" si="48"/>
        <v>-8.7912812318984401E-2</v>
      </c>
      <c r="G144" s="5">
        <f t="shared" si="48"/>
        <v>-8.9868267192325435E-2</v>
      </c>
      <c r="H144" s="5">
        <f t="shared" si="48"/>
        <v>-9.1311347955280397E-2</v>
      </c>
      <c r="I144" s="5">
        <f t="shared" si="48"/>
        <v>-9.1311347955280397E-2</v>
      </c>
      <c r="J144" s="5">
        <f t="shared" si="48"/>
        <v>-9.0757508890360272E-2</v>
      </c>
      <c r="K144" s="5">
        <f t="shared" si="48"/>
        <v>-9.0757508890360272E-2</v>
      </c>
      <c r="L144" s="5">
        <f t="shared" si="48"/>
        <v>-9.0757508890360272E-2</v>
      </c>
      <c r="M144" s="5">
        <f t="shared" si="48"/>
        <v>-9.2034173578718459E-2</v>
      </c>
      <c r="N144" s="5">
        <f t="shared" si="48"/>
        <v>-8.6027373113490069E-2</v>
      </c>
      <c r="O144" s="5">
        <f t="shared" si="48"/>
        <v>-8.6027373113490069E-2</v>
      </c>
      <c r="P144" s="5">
        <f t="shared" si="48"/>
        <v>-8.3553355316667632E-2</v>
      </c>
      <c r="Q144" s="5">
        <f t="shared" si="48"/>
        <v>-8.4482414627369384E-2</v>
      </c>
      <c r="R144" s="5">
        <f t="shared" si="48"/>
        <v>-8.4482414627369384E-2</v>
      </c>
      <c r="S144" s="5">
        <f t="shared" si="48"/>
        <v>-8.6169689642354608E-2</v>
      </c>
      <c r="T144" s="5">
        <f t="shared" si="48"/>
        <v>-8.6169689642354608E-2</v>
      </c>
      <c r="U144" s="5">
        <f t="shared" si="48"/>
        <v>-8.6169689642354608E-2</v>
      </c>
      <c r="V144" s="5">
        <f t="shared" si="48"/>
        <v>-8.6563676434649683E-2</v>
      </c>
      <c r="W144" s="5">
        <f t="shared" si="48"/>
        <v>-8.6563676434649683E-2</v>
      </c>
      <c r="X144" s="5">
        <f t="shared" si="48"/>
        <v>-8.6563676434649683E-2</v>
      </c>
      <c r="Y144" s="5">
        <f t="shared" si="48"/>
        <v>-8.251651985043873E-2</v>
      </c>
      <c r="Z144" s="5">
        <f t="shared" si="48"/>
        <v>-8.251651985043873E-2</v>
      </c>
    </row>
    <row r="145" spans="1:26">
      <c r="A145" s="50">
        <f t="shared" si="50"/>
        <v>1986</v>
      </c>
      <c r="B145" s="5" t="e">
        <f t="shared" si="49"/>
        <v>#VALUE!</v>
      </c>
      <c r="C145" s="5">
        <f t="shared" si="48"/>
        <v>-6.6295400886688838E-2</v>
      </c>
      <c r="D145" s="5">
        <f t="shared" si="48"/>
        <v>-9.1270840497202133E-2</v>
      </c>
      <c r="E145" s="5">
        <f t="shared" si="48"/>
        <v>-8.6297421081076187E-2</v>
      </c>
      <c r="F145" s="5">
        <f t="shared" si="48"/>
        <v>-8.6297421081076187E-2</v>
      </c>
      <c r="G145" s="5">
        <f t="shared" si="48"/>
        <v>-8.8736694683277273E-2</v>
      </c>
      <c r="H145" s="5">
        <f t="shared" si="48"/>
        <v>-9.0163799729495508E-2</v>
      </c>
      <c r="I145" s="5">
        <f t="shared" si="48"/>
        <v>-9.0163799729495508E-2</v>
      </c>
      <c r="J145" s="5">
        <f t="shared" si="48"/>
        <v>-8.6787234660311796E-2</v>
      </c>
      <c r="K145" s="5">
        <f t="shared" si="48"/>
        <v>-8.6787234660311796E-2</v>
      </c>
      <c r="L145" s="5">
        <f t="shared" si="48"/>
        <v>-8.6787234660311796E-2</v>
      </c>
      <c r="M145" s="5">
        <f t="shared" si="48"/>
        <v>-9.0255660062364407E-2</v>
      </c>
      <c r="N145" s="5">
        <f t="shared" si="48"/>
        <v>-8.4947710539481247E-2</v>
      </c>
      <c r="O145" s="5">
        <f t="shared" si="48"/>
        <v>-8.4947710539481247E-2</v>
      </c>
      <c r="P145" s="5">
        <f t="shared" si="48"/>
        <v>-8.3615611811609147E-2</v>
      </c>
      <c r="Q145" s="5">
        <f t="shared" si="48"/>
        <v>-8.4357734339670087E-2</v>
      </c>
      <c r="R145" s="5">
        <f t="shared" si="48"/>
        <v>-8.4357734339670087E-2</v>
      </c>
      <c r="S145" s="5">
        <f t="shared" si="48"/>
        <v>-8.5715670054957838E-2</v>
      </c>
      <c r="T145" s="5">
        <f t="shared" si="48"/>
        <v>-8.5715670054957838E-2</v>
      </c>
      <c r="U145" s="5">
        <f t="shared" si="48"/>
        <v>-8.5715670054957838E-2</v>
      </c>
      <c r="V145" s="5">
        <f t="shared" si="48"/>
        <v>-8.604074006696838E-2</v>
      </c>
      <c r="W145" s="5">
        <f t="shared" si="48"/>
        <v>-8.604074006696838E-2</v>
      </c>
      <c r="X145" s="5">
        <f t="shared" si="48"/>
        <v>-8.604074006696838E-2</v>
      </c>
      <c r="Y145" s="5">
        <f t="shared" si="48"/>
        <v>-8.5849270706996439E-2</v>
      </c>
      <c r="Z145" s="5">
        <f t="shared" si="48"/>
        <v>-8.5849270706996439E-2</v>
      </c>
    </row>
    <row r="146" spans="1:26">
      <c r="A146" s="50">
        <f t="shared" si="50"/>
        <v>1987</v>
      </c>
      <c r="B146" s="5" t="e">
        <f t="shared" si="49"/>
        <v>#VALUE!</v>
      </c>
      <c r="C146" s="5">
        <f t="shared" si="48"/>
        <v>-6.6295400886688838E-2</v>
      </c>
      <c r="D146" s="5">
        <f t="shared" si="48"/>
        <v>-9.1270840497202133E-2</v>
      </c>
      <c r="E146" s="5">
        <f t="shared" si="48"/>
        <v>-9.0137447685894156E-2</v>
      </c>
      <c r="F146" s="5">
        <f t="shared" si="48"/>
        <v>-9.0137447685894156E-2</v>
      </c>
      <c r="G146" s="5">
        <f t="shared" si="48"/>
        <v>-9.3525584930679528E-2</v>
      </c>
      <c r="H146" s="5">
        <f t="shared" si="48"/>
        <v>-9.4744294776902271E-2</v>
      </c>
      <c r="I146" s="5">
        <f t="shared" si="48"/>
        <v>-9.4744294776902271E-2</v>
      </c>
      <c r="J146" s="5">
        <f t="shared" si="48"/>
        <v>-9.1145768667850402E-2</v>
      </c>
      <c r="K146" s="5">
        <f t="shared" si="48"/>
        <v>-9.1145768667850402E-2</v>
      </c>
      <c r="L146" s="5">
        <f t="shared" si="48"/>
        <v>-9.1145768667850402E-2</v>
      </c>
      <c r="M146" s="5">
        <f t="shared" si="48"/>
        <v>-9.6738244494318559E-2</v>
      </c>
      <c r="N146" s="5">
        <f t="shared" si="48"/>
        <v>-9.0963403990428127E-2</v>
      </c>
      <c r="O146" s="5">
        <f t="shared" si="48"/>
        <v>-9.0963403990428127E-2</v>
      </c>
      <c r="P146" s="5">
        <f t="shared" si="48"/>
        <v>-9.052415010450221E-2</v>
      </c>
      <c r="Q146" s="5">
        <f t="shared" si="48"/>
        <v>-9.1166845466181479E-2</v>
      </c>
      <c r="R146" s="5">
        <f t="shared" si="48"/>
        <v>-9.1166845466181479E-2</v>
      </c>
      <c r="S146" s="5">
        <f t="shared" si="48"/>
        <v>-9.2264729381779098E-2</v>
      </c>
      <c r="T146" s="5">
        <f t="shared" si="48"/>
        <v>-9.2264729381779098E-2</v>
      </c>
      <c r="U146" s="5">
        <f t="shared" si="48"/>
        <v>-9.2264729381779098E-2</v>
      </c>
      <c r="V146" s="5">
        <f t="shared" si="48"/>
        <v>-9.2462965349469295E-2</v>
      </c>
      <c r="W146" s="5">
        <f t="shared" si="48"/>
        <v>-9.2462965349469295E-2</v>
      </c>
      <c r="X146" s="5">
        <f t="shared" si="48"/>
        <v>-9.2462965349469295E-2</v>
      </c>
      <c r="Y146" s="5">
        <f t="shared" si="48"/>
        <v>-9.1065246577431314E-2</v>
      </c>
      <c r="Z146" s="5">
        <f t="shared" si="48"/>
        <v>-9.1065246577431314E-2</v>
      </c>
    </row>
    <row r="147" spans="1:26">
      <c r="A147" s="50">
        <f t="shared" si="50"/>
        <v>1988</v>
      </c>
      <c r="B147" s="5" t="e">
        <f t="shared" si="49"/>
        <v>#VALUE!</v>
      </c>
      <c r="C147" s="5">
        <f t="shared" si="48"/>
        <v>-7.0347848038237348E-2</v>
      </c>
      <c r="D147" s="5">
        <f t="shared" si="48"/>
        <v>-9.3449555688874697E-2</v>
      </c>
      <c r="E147" s="5">
        <f t="shared" si="48"/>
        <v>-9.2480047487893624E-2</v>
      </c>
      <c r="F147" s="5">
        <f t="shared" si="48"/>
        <v>-9.2480047487893624E-2</v>
      </c>
      <c r="G147" s="5">
        <f t="shared" si="48"/>
        <v>-9.4517165744898102E-2</v>
      </c>
      <c r="H147" s="5">
        <f t="shared" si="48"/>
        <v>-9.5580805577841765E-2</v>
      </c>
      <c r="I147" s="5">
        <f t="shared" si="48"/>
        <v>-9.5580805577841765E-2</v>
      </c>
      <c r="J147" s="5">
        <f t="shared" si="48"/>
        <v>-9.2563786483993993E-2</v>
      </c>
      <c r="K147" s="5">
        <f t="shared" si="48"/>
        <v>-9.2563786483993993E-2</v>
      </c>
      <c r="L147" s="5">
        <f t="shared" si="48"/>
        <v>-9.2563786483993993E-2</v>
      </c>
      <c r="M147" s="5">
        <f t="shared" si="48"/>
        <v>-9.794827353614155E-2</v>
      </c>
      <c r="N147" s="5">
        <f t="shared" si="48"/>
        <v>-9.2533066312981416E-2</v>
      </c>
      <c r="O147" s="5">
        <f t="shared" si="48"/>
        <v>-9.2533066312981416E-2</v>
      </c>
      <c r="P147" s="5">
        <f t="shared" si="48"/>
        <v>-9.1474458870848596E-2</v>
      </c>
      <c r="Q147" s="5">
        <f t="shared" si="48"/>
        <v>-9.3439183088801725E-2</v>
      </c>
      <c r="R147" s="5">
        <f t="shared" si="48"/>
        <v>-9.3439183088801725E-2</v>
      </c>
      <c r="S147" s="5">
        <f t="shared" si="48"/>
        <v>-9.438072476340309E-2</v>
      </c>
      <c r="T147" s="5">
        <f t="shared" si="48"/>
        <v>-9.438072476340309E-2</v>
      </c>
      <c r="U147" s="5">
        <f t="shared" si="48"/>
        <v>-9.438072476340309E-2</v>
      </c>
      <c r="V147" s="5">
        <f t="shared" si="48"/>
        <v>-9.4530242514628382E-2</v>
      </c>
      <c r="W147" s="5">
        <f t="shared" si="48"/>
        <v>-9.4530242514628382E-2</v>
      </c>
      <c r="X147" s="5">
        <f t="shared" si="48"/>
        <v>-9.4530242514628382E-2</v>
      </c>
      <c r="Y147" s="5">
        <f t="shared" si="48"/>
        <v>-9.1537519764233521E-2</v>
      </c>
      <c r="Z147" s="5">
        <f t="shared" si="48"/>
        <v>-9.1537519764233521E-2</v>
      </c>
    </row>
    <row r="148" spans="1:26">
      <c r="A148" s="50">
        <f t="shared" si="50"/>
        <v>1989</v>
      </c>
      <c r="B148" s="5" t="e">
        <f t="shared" si="49"/>
        <v>#VALUE!</v>
      </c>
      <c r="C148" s="5">
        <f t="shared" si="48"/>
        <v>-7.0347848038237348E-2</v>
      </c>
      <c r="D148" s="5">
        <f t="shared" si="48"/>
        <v>-9.3449555688874697E-2</v>
      </c>
      <c r="E148" s="5">
        <f t="shared" si="48"/>
        <v>-9.412833874841664E-2</v>
      </c>
      <c r="F148" s="5">
        <f t="shared" si="48"/>
        <v>-9.412833874841664E-2</v>
      </c>
      <c r="G148" s="5">
        <f t="shared" si="48"/>
        <v>-9.5628143143300592E-2</v>
      </c>
      <c r="H148" s="5">
        <f t="shared" si="48"/>
        <v>-9.6636092285268815E-2</v>
      </c>
      <c r="I148" s="5">
        <f t="shared" si="48"/>
        <v>-9.6636092285268815E-2</v>
      </c>
      <c r="J148" s="5">
        <f t="shared" si="48"/>
        <v>-9.3098133302057184E-2</v>
      </c>
      <c r="K148" s="5">
        <f t="shared" si="48"/>
        <v>-9.3098133302057184E-2</v>
      </c>
      <c r="L148" s="5">
        <f t="shared" si="48"/>
        <v>-9.3098133302057184E-2</v>
      </c>
      <c r="M148" s="5">
        <f t="shared" si="48"/>
        <v>-0.10096277765963402</v>
      </c>
      <c r="N148" s="5">
        <f t="shared" si="48"/>
        <v>-9.5429906017850952E-2</v>
      </c>
      <c r="O148" s="5">
        <f t="shared" si="48"/>
        <v>-9.5429906017850952E-2</v>
      </c>
      <c r="P148" s="5">
        <f t="shared" si="48"/>
        <v>-9.6574848328500051E-2</v>
      </c>
      <c r="Q148" s="5">
        <f t="shared" si="48"/>
        <v>-9.839972916948625E-2</v>
      </c>
      <c r="R148" s="5">
        <f t="shared" si="48"/>
        <v>-9.839972916948625E-2</v>
      </c>
      <c r="S148" s="5">
        <f t="shared" si="48"/>
        <v>-9.9202840470311915E-2</v>
      </c>
      <c r="T148" s="5">
        <f t="shared" si="48"/>
        <v>-9.9202840470311915E-2</v>
      </c>
      <c r="U148" s="5">
        <f t="shared" si="48"/>
        <v>-9.9202840470311915E-2</v>
      </c>
      <c r="V148" s="5">
        <f t="shared" si="48"/>
        <v>-9.9283740570722534E-2</v>
      </c>
      <c r="W148" s="5">
        <f t="shared" si="48"/>
        <v>-9.9077435686021231E-2</v>
      </c>
      <c r="X148" s="5">
        <f t="shared" si="48"/>
        <v>-9.9077435686021231E-2</v>
      </c>
      <c r="Y148" s="5">
        <f t="shared" si="48"/>
        <v>-9.4764464337110832E-2</v>
      </c>
      <c r="Z148" s="5">
        <f t="shared" si="48"/>
        <v>-9.4764464337110832E-2</v>
      </c>
    </row>
    <row r="149" spans="1:26">
      <c r="A149" s="50">
        <f t="shared" si="50"/>
        <v>1990</v>
      </c>
      <c r="B149" s="5" t="e">
        <f t="shared" si="49"/>
        <v>#VALUE!</v>
      </c>
      <c r="C149" s="5">
        <f t="shared" si="48"/>
        <v>-7.1945797358492491E-2</v>
      </c>
      <c r="D149" s="5">
        <f t="shared" si="48"/>
        <v>-9.2410426539851986E-2</v>
      </c>
      <c r="E149" s="5">
        <f t="shared" si="48"/>
        <v>-8.9991634354903538E-2</v>
      </c>
      <c r="F149" s="5">
        <f t="shared" si="48"/>
        <v>-8.9991634354903538E-2</v>
      </c>
      <c r="G149" s="5">
        <f t="shared" si="48"/>
        <v>-9.4531003343819253E-2</v>
      </c>
      <c r="H149" s="5">
        <f t="shared" si="48"/>
        <v>-9.548551508049008E-2</v>
      </c>
      <c r="I149" s="5">
        <f t="shared" ref="C149:Z159" si="51">-(1-2^I102)</f>
        <v>-9.548551508049008E-2</v>
      </c>
      <c r="J149" s="5">
        <f t="shared" si="51"/>
        <v>-9.4701041544240305E-2</v>
      </c>
      <c r="K149" s="5">
        <f t="shared" si="51"/>
        <v>-9.4701041544240305E-2</v>
      </c>
      <c r="L149" s="5">
        <f t="shared" si="51"/>
        <v>-9.4701041544240305E-2</v>
      </c>
      <c r="M149" s="5">
        <f t="shared" si="51"/>
        <v>-0.1038688306589588</v>
      </c>
      <c r="N149" s="5">
        <f t="shared" si="51"/>
        <v>-9.8050383612346192E-2</v>
      </c>
      <c r="O149" s="5">
        <f t="shared" si="51"/>
        <v>-9.8050383612346192E-2</v>
      </c>
      <c r="P149" s="5">
        <f t="shared" si="51"/>
        <v>-0.10097043288209839</v>
      </c>
      <c r="Q149" s="5">
        <f t="shared" si="51"/>
        <v>-0.10261556354292223</v>
      </c>
      <c r="R149" s="5">
        <f t="shared" si="51"/>
        <v>-0.10261556354292223</v>
      </c>
      <c r="S149" s="5">
        <f t="shared" si="51"/>
        <v>-0.10328436212649938</v>
      </c>
      <c r="T149" s="5">
        <f t="shared" si="51"/>
        <v>-0.10328436212649938</v>
      </c>
      <c r="U149" s="5">
        <f t="shared" si="51"/>
        <v>-0.10328436212649938</v>
      </c>
      <c r="V149" s="5">
        <f t="shared" si="51"/>
        <v>-0.10336618342263038</v>
      </c>
      <c r="W149" s="5">
        <f t="shared" si="51"/>
        <v>-0.10315147191435625</v>
      </c>
      <c r="X149" s="5">
        <f t="shared" si="51"/>
        <v>-0.10315147191435625</v>
      </c>
      <c r="Y149" s="5">
        <f t="shared" si="51"/>
        <v>-9.9305473613919282E-2</v>
      </c>
      <c r="Z149" s="5">
        <f t="shared" si="51"/>
        <v>-9.9305473613919282E-2</v>
      </c>
    </row>
    <row r="150" spans="1:26">
      <c r="A150" s="50">
        <f t="shared" si="50"/>
        <v>1991</v>
      </c>
      <c r="B150" s="5">
        <f t="shared" si="49"/>
        <v>-0.11963153643736135</v>
      </c>
      <c r="C150" s="5">
        <f t="shared" si="51"/>
        <v>-7.4965638324877348E-2</v>
      </c>
      <c r="D150" s="5">
        <f t="shared" si="51"/>
        <v>-9.4145489610001021E-2</v>
      </c>
      <c r="E150" s="5">
        <f t="shared" si="51"/>
        <v>-9.0062424171901134E-2</v>
      </c>
      <c r="F150" s="5">
        <f t="shared" si="51"/>
        <v>-9.0062424171901134E-2</v>
      </c>
      <c r="G150" s="5">
        <f t="shared" si="51"/>
        <v>-9.4099619250021527E-2</v>
      </c>
      <c r="H150" s="5">
        <f t="shared" si="51"/>
        <v>-9.5021849229902977E-2</v>
      </c>
      <c r="I150" s="5">
        <f t="shared" si="51"/>
        <v>-9.5021849229902977E-2</v>
      </c>
      <c r="J150" s="5">
        <f t="shared" si="51"/>
        <v>-9.8145202572317625E-2</v>
      </c>
      <c r="K150" s="5">
        <f t="shared" si="51"/>
        <v>-9.8145202572317625E-2</v>
      </c>
      <c r="L150" s="5">
        <f t="shared" si="51"/>
        <v>-9.8145202572317625E-2</v>
      </c>
      <c r="M150" s="5">
        <f t="shared" si="51"/>
        <v>-0.11072382157814165</v>
      </c>
      <c r="N150" s="5">
        <f t="shared" si="51"/>
        <v>-0.10423952039111239</v>
      </c>
      <c r="O150" s="5">
        <f t="shared" si="51"/>
        <v>-0.10423952039111239</v>
      </c>
      <c r="P150" s="5">
        <f t="shared" si="51"/>
        <v>-0.1078252280175156</v>
      </c>
      <c r="Q150" s="5">
        <f t="shared" si="51"/>
        <v>-0.1093790508470095</v>
      </c>
      <c r="R150" s="5">
        <f t="shared" si="51"/>
        <v>-0.1093790508470095</v>
      </c>
      <c r="S150" s="5">
        <f t="shared" si="51"/>
        <v>-0.10992392023401309</v>
      </c>
      <c r="T150" s="5">
        <f t="shared" si="51"/>
        <v>-0.10992392023401309</v>
      </c>
      <c r="U150" s="5">
        <f t="shared" si="51"/>
        <v>-0.10992392023401309</v>
      </c>
      <c r="V150" s="5">
        <f t="shared" si="51"/>
        <v>-0.10991017533142533</v>
      </c>
      <c r="W150" s="5">
        <f t="shared" si="51"/>
        <v>-0.10966266107529055</v>
      </c>
      <c r="X150" s="5">
        <f t="shared" si="51"/>
        <v>-0.10966266107529055</v>
      </c>
      <c r="Y150" s="5">
        <f t="shared" si="51"/>
        <v>-0.1049726768697119</v>
      </c>
      <c r="Z150" s="5">
        <f t="shared" si="51"/>
        <v>-0.1049726768697119</v>
      </c>
    </row>
    <row r="151" spans="1:26">
      <c r="A151" s="50">
        <f t="shared" si="50"/>
        <v>1992</v>
      </c>
      <c r="B151" s="5">
        <f t="shared" si="49"/>
        <v>-0.11963153643736135</v>
      </c>
      <c r="C151" s="5">
        <f t="shared" si="51"/>
        <v>-7.7636013346849109E-2</v>
      </c>
      <c r="D151" s="5">
        <f t="shared" si="51"/>
        <v>-0.10997239739786357</v>
      </c>
      <c r="E151" s="5">
        <f t="shared" si="51"/>
        <v>-9.2865731616757263E-2</v>
      </c>
      <c r="F151" s="5">
        <f t="shared" si="51"/>
        <v>-9.2865731616757263E-2</v>
      </c>
      <c r="G151" s="5">
        <f t="shared" si="51"/>
        <v>-9.7513916799745415E-2</v>
      </c>
      <c r="H151" s="5">
        <f t="shared" si="51"/>
        <v>-9.8315431366617023E-2</v>
      </c>
      <c r="I151" s="5">
        <f t="shared" si="51"/>
        <v>-9.8315431366617023E-2</v>
      </c>
      <c r="J151" s="5">
        <f t="shared" si="51"/>
        <v>-0.10081268310937408</v>
      </c>
      <c r="K151" s="5">
        <f t="shared" si="51"/>
        <v>-0.10091369197461453</v>
      </c>
      <c r="L151" s="5">
        <f t="shared" si="51"/>
        <v>-0.10091369197461453</v>
      </c>
      <c r="M151" s="5">
        <f t="shared" si="51"/>
        <v>-0.11228610462197219</v>
      </c>
      <c r="N151" s="5">
        <f t="shared" si="51"/>
        <v>-0.10607952898956297</v>
      </c>
      <c r="O151" s="5">
        <f t="shared" si="51"/>
        <v>-0.10607952898956297</v>
      </c>
      <c r="P151" s="5">
        <f t="shared" si="51"/>
        <v>-0.11131634272379265</v>
      </c>
      <c r="Q151" s="5">
        <f t="shared" si="51"/>
        <v>-0.11273768670314599</v>
      </c>
      <c r="R151" s="5">
        <f t="shared" si="51"/>
        <v>-0.11273768670314599</v>
      </c>
      <c r="S151" s="5">
        <f t="shared" si="51"/>
        <v>-0.11319631955386777</v>
      </c>
      <c r="T151" s="5">
        <f t="shared" si="51"/>
        <v>-0.11319631955386777</v>
      </c>
      <c r="U151" s="5">
        <f t="shared" si="51"/>
        <v>-0.11319631955386777</v>
      </c>
      <c r="V151" s="5">
        <f t="shared" si="51"/>
        <v>-0.11314173769426816</v>
      </c>
      <c r="W151" s="5">
        <f t="shared" si="51"/>
        <v>-0.11289415031262007</v>
      </c>
      <c r="X151" s="5">
        <f t="shared" si="51"/>
        <v>-0.11289415031262007</v>
      </c>
      <c r="Y151" s="5">
        <f t="shared" si="51"/>
        <v>-0.10727673848440988</v>
      </c>
      <c r="Z151" s="5">
        <f t="shared" si="51"/>
        <v>-0.10727673848440988</v>
      </c>
    </row>
    <row r="152" spans="1:26">
      <c r="A152" s="50">
        <f t="shared" si="50"/>
        <v>1993</v>
      </c>
      <c r="B152" s="5">
        <f t="shared" si="49"/>
        <v>-0.11963153643736135</v>
      </c>
      <c r="C152" s="5">
        <f t="shared" si="51"/>
        <v>-7.7636013346849109E-2</v>
      </c>
      <c r="D152" s="5">
        <f t="shared" si="51"/>
        <v>-0.10997239739786357</v>
      </c>
      <c r="E152" s="5">
        <f t="shared" si="51"/>
        <v>-9.0325129003231641E-2</v>
      </c>
      <c r="F152" s="5">
        <f t="shared" si="51"/>
        <v>-9.0325129003231641E-2</v>
      </c>
      <c r="G152" s="5">
        <f t="shared" si="51"/>
        <v>-9.5636826363293403E-2</v>
      </c>
      <c r="H152" s="5">
        <f t="shared" si="51"/>
        <v>-9.6437866543548023E-2</v>
      </c>
      <c r="I152" s="5">
        <f t="shared" si="51"/>
        <v>-9.6437866543548023E-2</v>
      </c>
      <c r="J152" s="5">
        <f t="shared" si="51"/>
        <v>-9.9258317568907684E-2</v>
      </c>
      <c r="K152" s="5">
        <f t="shared" si="51"/>
        <v>-0.10139530080366665</v>
      </c>
      <c r="L152" s="5">
        <f t="shared" si="51"/>
        <v>-0.10139530080366665</v>
      </c>
      <c r="M152" s="5">
        <f t="shared" si="51"/>
        <v>-0.11295058818290094</v>
      </c>
      <c r="N152" s="5">
        <f t="shared" si="51"/>
        <v>-0.10679765985563283</v>
      </c>
      <c r="O152" s="5">
        <f t="shared" si="51"/>
        <v>-0.1067661259549596</v>
      </c>
      <c r="P152" s="5">
        <f t="shared" si="51"/>
        <v>-0.11045360328846932</v>
      </c>
      <c r="Q152" s="5">
        <f t="shared" si="51"/>
        <v>-0.11180438012721305</v>
      </c>
      <c r="R152" s="5">
        <f t="shared" si="51"/>
        <v>-0.11180438012721305</v>
      </c>
      <c r="S152" s="5">
        <f t="shared" si="51"/>
        <v>-0.11225133922969344</v>
      </c>
      <c r="T152" s="5">
        <f t="shared" si="51"/>
        <v>-0.11225133922969344</v>
      </c>
      <c r="U152" s="5">
        <f t="shared" si="51"/>
        <v>-0.11225133922969344</v>
      </c>
      <c r="V152" s="5">
        <f t="shared" si="51"/>
        <v>-0.11225914065972298</v>
      </c>
      <c r="W152" s="5">
        <f t="shared" si="51"/>
        <v>-0.11202925365036931</v>
      </c>
      <c r="X152" s="5">
        <f t="shared" si="51"/>
        <v>-0.11202925365036931</v>
      </c>
      <c r="Y152" s="5">
        <f t="shared" si="51"/>
        <v>-0.10692353322576365</v>
      </c>
      <c r="Z152" s="5">
        <f t="shared" si="51"/>
        <v>-0.10692353322576365</v>
      </c>
    </row>
    <row r="153" spans="1:26">
      <c r="A153" s="50">
        <f t="shared" si="50"/>
        <v>1994</v>
      </c>
      <c r="B153" s="5">
        <f t="shared" si="49"/>
        <v>-0.11963153643736135</v>
      </c>
      <c r="C153" s="5">
        <f t="shared" si="51"/>
        <v>-7.7636013346849109E-2</v>
      </c>
      <c r="D153" s="5">
        <f t="shared" si="51"/>
        <v>-0.10997239739786357</v>
      </c>
      <c r="E153" s="5">
        <f t="shared" si="51"/>
        <v>-8.6417624235416324E-2</v>
      </c>
      <c r="F153" s="5">
        <f t="shared" si="51"/>
        <v>-8.6417624235416324E-2</v>
      </c>
      <c r="G153" s="5">
        <f t="shared" si="51"/>
        <v>-9.5273835320831113E-2</v>
      </c>
      <c r="H153" s="5">
        <f t="shared" si="51"/>
        <v>-9.6014665616079631E-2</v>
      </c>
      <c r="I153" s="5">
        <f t="shared" si="51"/>
        <v>-9.6014665616079631E-2</v>
      </c>
      <c r="J153" s="5">
        <f t="shared" si="51"/>
        <v>-9.9795983051096826E-2</v>
      </c>
      <c r="K153" s="5">
        <f t="shared" si="51"/>
        <v>-0.10177765530178462</v>
      </c>
      <c r="L153" s="5">
        <f t="shared" si="51"/>
        <v>-0.10177765530178462</v>
      </c>
      <c r="M153" s="5">
        <f t="shared" si="51"/>
        <v>-0.11378647108679862</v>
      </c>
      <c r="N153" s="5">
        <f t="shared" si="51"/>
        <v>-0.10790996829797139</v>
      </c>
      <c r="O153" s="5">
        <f t="shared" si="51"/>
        <v>-0.10787514184123859</v>
      </c>
      <c r="P153" s="5">
        <f t="shared" si="51"/>
        <v>-0.11342597990294512</v>
      </c>
      <c r="Q153" s="5">
        <f t="shared" si="51"/>
        <v>-0.11470455264076274</v>
      </c>
      <c r="R153" s="5">
        <f t="shared" si="51"/>
        <v>-0.11470455264076274</v>
      </c>
      <c r="S153" s="5">
        <f t="shared" si="51"/>
        <v>-0.11496542591011172</v>
      </c>
      <c r="T153" s="5">
        <f t="shared" si="51"/>
        <v>-0.11496542591011172</v>
      </c>
      <c r="U153" s="5">
        <f t="shared" si="51"/>
        <v>-0.1157528101188845</v>
      </c>
      <c r="V153" s="5">
        <f t="shared" si="51"/>
        <v>-0.11571332519884669</v>
      </c>
      <c r="W153" s="5">
        <f t="shared" si="51"/>
        <v>-0.11547704517079338</v>
      </c>
      <c r="X153" s="5">
        <f t="shared" si="51"/>
        <v>-0.11547704517079338</v>
      </c>
      <c r="Y153" s="5">
        <f t="shared" si="51"/>
        <v>-0.10944981211887128</v>
      </c>
      <c r="Z153" s="5">
        <f t="shared" si="51"/>
        <v>-0.10944981211887128</v>
      </c>
    </row>
    <row r="154" spans="1:26">
      <c r="A154" s="50">
        <f t="shared" si="50"/>
        <v>1995</v>
      </c>
      <c r="B154" s="5">
        <f t="shared" si="49"/>
        <v>-0.11963153643736135</v>
      </c>
      <c r="C154" s="5">
        <f t="shared" si="51"/>
        <v>-8.5849391039455991E-2</v>
      </c>
      <c r="D154" s="5">
        <f t="shared" si="51"/>
        <v>-0.11408707304825971</v>
      </c>
      <c r="E154" s="5">
        <f t="shared" si="51"/>
        <v>-8.7581984784375955E-2</v>
      </c>
      <c r="F154" s="5">
        <f t="shared" si="51"/>
        <v>-8.7581984784375955E-2</v>
      </c>
      <c r="G154" s="5">
        <f t="shared" si="51"/>
        <v>-9.5903872629344966E-2</v>
      </c>
      <c r="H154" s="5">
        <f t="shared" si="51"/>
        <v>-9.6611870406387412E-2</v>
      </c>
      <c r="I154" s="5">
        <f t="shared" si="51"/>
        <v>-9.6611870406387412E-2</v>
      </c>
      <c r="J154" s="5">
        <f t="shared" si="51"/>
        <v>-0.10014290163005046</v>
      </c>
      <c r="K154" s="5">
        <f t="shared" si="51"/>
        <v>-0.10204704846535484</v>
      </c>
      <c r="L154" s="5">
        <f t="shared" si="51"/>
        <v>-0.10204704846535484</v>
      </c>
      <c r="M154" s="5">
        <f t="shared" si="51"/>
        <v>-0.11595357690989982</v>
      </c>
      <c r="N154" s="5">
        <f t="shared" si="51"/>
        <v>-0.11001618847447314</v>
      </c>
      <c r="O154" s="5">
        <f t="shared" si="51"/>
        <v>-0.10997294677800529</v>
      </c>
      <c r="P154" s="5">
        <f t="shared" si="51"/>
        <v>-0.11581368968656169</v>
      </c>
      <c r="Q154" s="5">
        <f t="shared" si="51"/>
        <v>-0.11703314653134045</v>
      </c>
      <c r="R154" s="5">
        <f t="shared" si="51"/>
        <v>-0.1170398786652348</v>
      </c>
      <c r="S154" s="5">
        <f t="shared" si="51"/>
        <v>-0.11725036791321675</v>
      </c>
      <c r="T154" s="5">
        <f t="shared" si="51"/>
        <v>-0.11725036791321675</v>
      </c>
      <c r="U154" s="5">
        <f t="shared" si="51"/>
        <v>-0.11800397541433216</v>
      </c>
      <c r="V154" s="5">
        <f t="shared" si="51"/>
        <v>-0.11943608705972297</v>
      </c>
      <c r="W154" s="5">
        <f t="shared" si="51"/>
        <v>-0.11953237373670378</v>
      </c>
      <c r="X154" s="5">
        <f t="shared" si="51"/>
        <v>-0.11953237373670378</v>
      </c>
      <c r="Y154" s="5">
        <f t="shared" si="51"/>
        <v>-0.11196628019340193</v>
      </c>
      <c r="Z154" s="5">
        <f t="shared" si="51"/>
        <v>-0.11196628019340193</v>
      </c>
    </row>
    <row r="155" spans="1:26">
      <c r="A155" s="50">
        <f t="shared" si="50"/>
        <v>1996</v>
      </c>
      <c r="B155" s="5">
        <f t="shared" si="49"/>
        <v>-0.11963153643736135</v>
      </c>
      <c r="C155" s="5">
        <f t="shared" si="51"/>
        <v>-8.5849391039455991E-2</v>
      </c>
      <c r="D155" s="5">
        <f t="shared" si="51"/>
        <v>-0.11408707304825971</v>
      </c>
      <c r="E155" s="5">
        <f t="shared" si="51"/>
        <v>-8.7677928757115442E-2</v>
      </c>
      <c r="F155" s="5">
        <f t="shared" si="51"/>
        <v>-8.7677928757115442E-2</v>
      </c>
      <c r="G155" s="5">
        <f t="shared" si="51"/>
        <v>-9.5965603310359748E-2</v>
      </c>
      <c r="H155" s="5">
        <f t="shared" si="51"/>
        <v>-9.6648055639737995E-2</v>
      </c>
      <c r="I155" s="5">
        <f t="shared" si="51"/>
        <v>-9.6648055639737995E-2</v>
      </c>
      <c r="J155" s="5">
        <f t="shared" si="51"/>
        <v>-0.10144999943139454</v>
      </c>
      <c r="K155" s="5">
        <f t="shared" si="51"/>
        <v>-0.1032700442529102</v>
      </c>
      <c r="L155" s="5">
        <f t="shared" si="51"/>
        <v>-0.1032700442529102</v>
      </c>
      <c r="M155" s="5">
        <f t="shared" si="51"/>
        <v>-0.11832788314204445</v>
      </c>
      <c r="N155" s="5">
        <f t="shared" si="51"/>
        <v>-0.11180002565693514</v>
      </c>
      <c r="O155" s="5">
        <f t="shared" si="51"/>
        <v>-0.11175138653872008</v>
      </c>
      <c r="P155" s="5">
        <f t="shared" si="51"/>
        <v>-0.11706567320663763</v>
      </c>
      <c r="Q155" s="5">
        <f t="shared" si="51"/>
        <v>-0.11916259167791277</v>
      </c>
      <c r="R155" s="5">
        <f t="shared" si="51"/>
        <v>-0.11962469774347551</v>
      </c>
      <c r="S155" s="5">
        <f t="shared" si="51"/>
        <v>-0.11954632493265438</v>
      </c>
      <c r="T155" s="5">
        <f t="shared" si="51"/>
        <v>-0.11954632493265438</v>
      </c>
      <c r="U155" s="5">
        <f t="shared" si="51"/>
        <v>-0.12025666815799119</v>
      </c>
      <c r="V155" s="5">
        <f t="shared" si="51"/>
        <v>-0.12158668180365351</v>
      </c>
      <c r="W155" s="5">
        <f t="shared" si="51"/>
        <v>-0.12166275795400416</v>
      </c>
      <c r="X155" s="5">
        <f t="shared" si="51"/>
        <v>-0.12166275795400416</v>
      </c>
      <c r="Y155" s="5">
        <f t="shared" si="51"/>
        <v>-0.11333140559663613</v>
      </c>
      <c r="Z155" s="5">
        <f t="shared" si="51"/>
        <v>-0.1131523382645474</v>
      </c>
    </row>
    <row r="156" spans="1:26">
      <c r="A156" s="50">
        <f t="shared" si="50"/>
        <v>1997</v>
      </c>
      <c r="B156" s="5">
        <f t="shared" si="49"/>
        <v>-0.10873564414790426</v>
      </c>
      <c r="C156" s="5">
        <f t="shared" si="51"/>
        <v>-8.6819447512426207E-2</v>
      </c>
      <c r="D156" s="5">
        <f t="shared" si="51"/>
        <v>-0.11320493140698606</v>
      </c>
      <c r="E156" s="5">
        <f t="shared" si="51"/>
        <v>-8.6776224135051483E-2</v>
      </c>
      <c r="F156" s="5">
        <f t="shared" si="51"/>
        <v>-8.674569034533286E-2</v>
      </c>
      <c r="G156" s="5">
        <f t="shared" si="51"/>
        <v>-9.8367957662058192E-2</v>
      </c>
      <c r="H156" s="5">
        <f t="shared" si="51"/>
        <v>-9.8981062598534786E-2</v>
      </c>
      <c r="I156" s="5">
        <f t="shared" si="51"/>
        <v>-9.8981062598534786E-2</v>
      </c>
      <c r="J156" s="5">
        <f t="shared" si="51"/>
        <v>-0.10356000491786721</v>
      </c>
      <c r="K156" s="5">
        <f t="shared" si="51"/>
        <v>-0.10566407880648432</v>
      </c>
      <c r="L156" s="5">
        <f t="shared" si="51"/>
        <v>-0.10566407880648432</v>
      </c>
      <c r="M156" s="5">
        <f t="shared" si="51"/>
        <v>-0.1198406816005505</v>
      </c>
      <c r="N156" s="5">
        <f t="shared" si="51"/>
        <v>-0.11351074251010784</v>
      </c>
      <c r="O156" s="5">
        <f t="shared" si="51"/>
        <v>-0.11345811176550114</v>
      </c>
      <c r="P156" s="5">
        <f t="shared" si="51"/>
        <v>-0.11887294565459516</v>
      </c>
      <c r="Q156" s="5">
        <f t="shared" si="51"/>
        <v>-0.12082798939861616</v>
      </c>
      <c r="R156" s="5">
        <f t="shared" si="51"/>
        <v>-0.12124851416791838</v>
      </c>
      <c r="S156" s="5">
        <f t="shared" si="51"/>
        <v>-0.12068681667493331</v>
      </c>
      <c r="T156" s="5">
        <f t="shared" si="51"/>
        <v>-0.12068681667493331</v>
      </c>
      <c r="U156" s="5">
        <f t="shared" si="51"/>
        <v>-0.12134566346279119</v>
      </c>
      <c r="V156" s="5">
        <f t="shared" si="51"/>
        <v>-0.12257081250296653</v>
      </c>
      <c r="W156" s="5">
        <f t="shared" si="51"/>
        <v>-0.1225712446903211</v>
      </c>
      <c r="X156" s="5">
        <f t="shared" si="51"/>
        <v>-0.1225712446903211</v>
      </c>
      <c r="Y156" s="5">
        <f t="shared" si="51"/>
        <v>-0.1151296605893648</v>
      </c>
      <c r="Z156" s="5">
        <f t="shared" si="51"/>
        <v>-0.11495307805304278</v>
      </c>
    </row>
    <row r="157" spans="1:26">
      <c r="A157" s="50">
        <f t="shared" si="50"/>
        <v>1998</v>
      </c>
      <c r="B157" s="5">
        <f t="shared" si="49"/>
        <v>-0.10873564414790426</v>
      </c>
      <c r="C157" s="5">
        <f t="shared" si="51"/>
        <v>-7.6508459831529541E-2</v>
      </c>
      <c r="D157" s="5">
        <f t="shared" si="51"/>
        <v>-9.8275273178407452E-2</v>
      </c>
      <c r="E157" s="5">
        <f t="shared" si="51"/>
        <v>-8.4254586998720904E-2</v>
      </c>
      <c r="F157" s="5">
        <f t="shared" si="51"/>
        <v>-8.4255847657204397E-2</v>
      </c>
      <c r="G157" s="5">
        <f t="shared" si="51"/>
        <v>-9.723094808863475E-2</v>
      </c>
      <c r="H157" s="5">
        <f t="shared" si="51"/>
        <v>-9.7945938053929371E-2</v>
      </c>
      <c r="I157" s="5">
        <f t="shared" si="51"/>
        <v>-9.7945938053929371E-2</v>
      </c>
      <c r="J157" s="5">
        <f t="shared" si="51"/>
        <v>-0.10569053247744142</v>
      </c>
      <c r="K157" s="5">
        <f t="shared" si="51"/>
        <v>-0.107618955589316</v>
      </c>
      <c r="L157" s="5">
        <f t="shared" si="51"/>
        <v>-0.107618955589316</v>
      </c>
      <c r="M157" s="5">
        <f t="shared" si="51"/>
        <v>-0.12375612251193435</v>
      </c>
      <c r="N157" s="5">
        <f t="shared" si="51"/>
        <v>-0.11680710579787545</v>
      </c>
      <c r="O157" s="5">
        <f t="shared" si="51"/>
        <v>-0.11674527204192253</v>
      </c>
      <c r="P157" s="5">
        <f t="shared" si="51"/>
        <v>-0.12351336793414114</v>
      </c>
      <c r="Q157" s="5">
        <f t="shared" si="51"/>
        <v>-0.12534655428896757</v>
      </c>
      <c r="R157" s="5">
        <f t="shared" si="51"/>
        <v>-0.12571389540935474</v>
      </c>
      <c r="S157" s="5">
        <f t="shared" si="51"/>
        <v>-0.1249556886585913</v>
      </c>
      <c r="T157" s="5">
        <f t="shared" si="51"/>
        <v>-0.1249556886585913</v>
      </c>
      <c r="U157" s="5">
        <f t="shared" si="51"/>
        <v>-0.12557485047532846</v>
      </c>
      <c r="V157" s="5">
        <f t="shared" si="51"/>
        <v>-0.12738272076506463</v>
      </c>
      <c r="W157" s="5">
        <f t="shared" si="51"/>
        <v>-0.12734137085570485</v>
      </c>
      <c r="X157" s="5">
        <f t="shared" si="51"/>
        <v>-0.12734137085570485</v>
      </c>
      <c r="Y157" s="5">
        <f t="shared" si="51"/>
        <v>-0.11922479441836786</v>
      </c>
      <c r="Z157" s="5">
        <f t="shared" si="51"/>
        <v>-0.11904264204110904</v>
      </c>
    </row>
    <row r="158" spans="1:26">
      <c r="A158" s="50">
        <f t="shared" si="50"/>
        <v>1999</v>
      </c>
      <c r="B158" s="5">
        <f t="shared" si="49"/>
        <v>-0.10873564414790426</v>
      </c>
      <c r="C158" s="5">
        <f t="shared" si="51"/>
        <v>-7.8199804234035164E-2</v>
      </c>
      <c r="D158" s="5">
        <f t="shared" si="51"/>
        <v>-9.9347783635618137E-2</v>
      </c>
      <c r="E158" s="5">
        <f t="shared" si="51"/>
        <v>-8.0541850136838122E-2</v>
      </c>
      <c r="F158" s="5">
        <f t="shared" si="51"/>
        <v>-8.0582606312154637E-2</v>
      </c>
      <c r="G158" s="5">
        <f t="shared" si="51"/>
        <v>-9.3411425375099166E-2</v>
      </c>
      <c r="H158" s="5">
        <f t="shared" si="51"/>
        <v>-9.4128888879852823E-2</v>
      </c>
      <c r="I158" s="5">
        <f t="shared" si="51"/>
        <v>-9.4128888879852823E-2</v>
      </c>
      <c r="J158" s="5">
        <f t="shared" si="51"/>
        <v>-0.10679393912631741</v>
      </c>
      <c r="K158" s="5">
        <f t="shared" si="51"/>
        <v>-0.10857370547106504</v>
      </c>
      <c r="L158" s="5">
        <f t="shared" si="51"/>
        <v>-0.10857370547106504</v>
      </c>
      <c r="M158" s="5">
        <f t="shared" si="51"/>
        <v>-0.12575555670659455</v>
      </c>
      <c r="N158" s="5">
        <f t="shared" si="51"/>
        <v>-0.11886298614660806</v>
      </c>
      <c r="O158" s="5">
        <f t="shared" si="51"/>
        <v>-0.11879787729265134</v>
      </c>
      <c r="P158" s="5">
        <f t="shared" si="51"/>
        <v>-0.12544622336489775</v>
      </c>
      <c r="Q158" s="5">
        <f t="shared" si="51"/>
        <v>-0.12716607679765168</v>
      </c>
      <c r="R158" s="5">
        <f t="shared" si="51"/>
        <v>-0.12825244816732584</v>
      </c>
      <c r="S158" s="5">
        <f t="shared" si="51"/>
        <v>-0.12739611246918625</v>
      </c>
      <c r="T158" s="5">
        <f t="shared" si="51"/>
        <v>-0.12739611246918625</v>
      </c>
      <c r="U158" s="5">
        <f t="shared" si="51"/>
        <v>-0.12797871063094601</v>
      </c>
      <c r="V158" s="5">
        <f t="shared" si="51"/>
        <v>-0.12966402707132285</v>
      </c>
      <c r="W158" s="5">
        <f t="shared" si="51"/>
        <v>-0.12960645376703461</v>
      </c>
      <c r="X158" s="5">
        <f t="shared" si="51"/>
        <v>-0.12960645376703461</v>
      </c>
      <c r="Y158" s="5">
        <f t="shared" si="51"/>
        <v>-0.12062576900171884</v>
      </c>
      <c r="Z158" s="5">
        <f t="shared" si="51"/>
        <v>-0.12044904802068301</v>
      </c>
    </row>
    <row r="159" spans="1:26">
      <c r="A159" s="50">
        <f t="shared" si="50"/>
        <v>2000</v>
      </c>
      <c r="B159" s="5">
        <f t="shared" si="49"/>
        <v>-0.10873564414790426</v>
      </c>
      <c r="C159" s="5">
        <f t="shared" si="51"/>
        <v>-7.8199804234035164E-2</v>
      </c>
      <c r="D159" s="5">
        <f t="shared" si="51"/>
        <v>-9.9347783635618137E-2</v>
      </c>
      <c r="E159" s="5">
        <f t="shared" si="51"/>
        <v>-7.7993348643288773E-2</v>
      </c>
      <c r="F159" s="5">
        <f t="shared" si="51"/>
        <v>-7.8056842577032604E-2</v>
      </c>
      <c r="G159" s="5">
        <f t="shared" si="51"/>
        <v>-9.0835173389633761E-2</v>
      </c>
      <c r="H159" s="5">
        <f t="shared" si="51"/>
        <v>-9.2271979325264097E-2</v>
      </c>
      <c r="I159" s="5">
        <f t="shared" si="51"/>
        <v>-9.2271979325264097E-2</v>
      </c>
      <c r="J159" s="5">
        <f t="shared" si="51"/>
        <v>-0.10764712768392981</v>
      </c>
      <c r="K159" s="5">
        <f t="shared" si="51"/>
        <v>-0.10932080775497599</v>
      </c>
      <c r="L159" s="5">
        <f t="shared" si="51"/>
        <v>-0.10932080775497599</v>
      </c>
      <c r="M159" s="5">
        <f t="shared" si="51"/>
        <v>-0.12456051881677854</v>
      </c>
      <c r="N159" s="5">
        <f t="shared" si="51"/>
        <v>-0.11880975990689746</v>
      </c>
      <c r="O159" s="5">
        <f t="shared" si="51"/>
        <v>-0.11874935682909438</v>
      </c>
      <c r="P159" s="5">
        <f t="shared" si="51"/>
        <v>-0.12493544656557976</v>
      </c>
      <c r="Q159" s="5">
        <f t="shared" si="51"/>
        <v>-0.12655643783226833</v>
      </c>
      <c r="R159" s="5">
        <f t="shared" si="51"/>
        <v>-0.12758302559664758</v>
      </c>
      <c r="S159" s="5">
        <f t="shared" si="51"/>
        <v>-0.1265002203555029</v>
      </c>
      <c r="T159" s="5">
        <f t="shared" si="51"/>
        <v>-0.1265002203555029</v>
      </c>
      <c r="U159" s="5">
        <f t="shared" si="51"/>
        <v>-0.12704768961933832</v>
      </c>
      <c r="V159" s="5">
        <f t="shared" si="51"/>
        <v>-0.12995094772815574</v>
      </c>
      <c r="W159" s="5">
        <f t="shared" si="51"/>
        <v>-0.12988529323784592</v>
      </c>
      <c r="X159" s="5">
        <f t="shared" ref="C159:Z170" si="52">-(1-2^X112)</f>
        <v>-0.12988529323784592</v>
      </c>
      <c r="Y159" s="5">
        <f t="shared" si="52"/>
        <v>-0.12157836116168319</v>
      </c>
      <c r="Z159" s="5">
        <f t="shared" si="52"/>
        <v>-0.12141011141131797</v>
      </c>
    </row>
    <row r="160" spans="1:26">
      <c r="A160" s="50">
        <f t="shared" si="50"/>
        <v>2001</v>
      </c>
      <c r="B160" s="5">
        <f t="shared" si="49"/>
        <v>-0.10873564414790426</v>
      </c>
      <c r="C160" s="5">
        <f t="shared" si="52"/>
        <v>-7.7693462851029071E-2</v>
      </c>
      <c r="D160" s="5">
        <f t="shared" si="52"/>
        <v>-9.7270103058192836E-2</v>
      </c>
      <c r="E160" s="5">
        <f t="shared" si="52"/>
        <v>-8.4175502171117356E-2</v>
      </c>
      <c r="F160" s="5">
        <f t="shared" si="52"/>
        <v>-8.1858589313864361E-2</v>
      </c>
      <c r="G160" s="5">
        <f t="shared" si="52"/>
        <v>-9.3079665221310393E-2</v>
      </c>
      <c r="H160" s="5">
        <f t="shared" si="52"/>
        <v>-9.4386030167186719E-2</v>
      </c>
      <c r="I160" s="5">
        <f t="shared" si="52"/>
        <v>-9.4386030167186719E-2</v>
      </c>
      <c r="J160" s="5">
        <f t="shared" si="52"/>
        <v>-0.10845366259864764</v>
      </c>
      <c r="K160" s="5">
        <f t="shared" si="52"/>
        <v>-0.11000270978099291</v>
      </c>
      <c r="L160" s="5">
        <f t="shared" si="52"/>
        <v>-0.11000270978099291</v>
      </c>
      <c r="M160" s="5">
        <f t="shared" si="52"/>
        <v>-0.12639785164583528</v>
      </c>
      <c r="N160" s="5">
        <f t="shared" si="52"/>
        <v>-0.12146526175191652</v>
      </c>
      <c r="O160" s="5">
        <f t="shared" si="52"/>
        <v>-0.12139956876910596</v>
      </c>
      <c r="P160" s="5">
        <f t="shared" si="52"/>
        <v>-0.1265139993669897</v>
      </c>
      <c r="Q160" s="5">
        <f t="shared" si="52"/>
        <v>-0.1280016722179157</v>
      </c>
      <c r="R160" s="5">
        <f t="shared" si="52"/>
        <v>-0.1289394977155961</v>
      </c>
      <c r="S160" s="5">
        <f t="shared" si="52"/>
        <v>-0.12790983948872192</v>
      </c>
      <c r="T160" s="5">
        <f t="shared" si="52"/>
        <v>-0.12790983948872192</v>
      </c>
      <c r="U160" s="5">
        <f t="shared" si="52"/>
        <v>-0.12841421017813603</v>
      </c>
      <c r="V160" s="5">
        <f t="shared" si="52"/>
        <v>-0.13123962617493534</v>
      </c>
      <c r="W160" s="5">
        <f t="shared" si="52"/>
        <v>-0.13116947692521452</v>
      </c>
      <c r="X160" s="5">
        <f t="shared" si="52"/>
        <v>-0.13116947692521452</v>
      </c>
      <c r="Y160" s="5">
        <f t="shared" si="52"/>
        <v>-0.12127169406676719</v>
      </c>
      <c r="Z160" s="5">
        <f t="shared" si="52"/>
        <v>-0.12112096619895618</v>
      </c>
    </row>
    <row r="161" spans="1:26">
      <c r="A161" s="50">
        <f t="shared" si="50"/>
        <v>2002</v>
      </c>
      <c r="B161" s="5">
        <f t="shared" si="49"/>
        <v>-8.4302913637333221E-2</v>
      </c>
      <c r="C161" s="5">
        <f t="shared" si="52"/>
        <v>-7.5183481938875807E-2</v>
      </c>
      <c r="D161" s="5">
        <f t="shared" si="52"/>
        <v>-8.9670705847453402E-2</v>
      </c>
      <c r="E161" s="5">
        <f t="shared" si="52"/>
        <v>-8.2165553402992142E-2</v>
      </c>
      <c r="F161" s="5">
        <f t="shared" si="52"/>
        <v>-8.2011736595074103E-2</v>
      </c>
      <c r="G161" s="5">
        <f t="shared" si="52"/>
        <v>-9.2807350134219591E-2</v>
      </c>
      <c r="H161" s="5">
        <f t="shared" si="52"/>
        <v>-9.3922390910213371E-2</v>
      </c>
      <c r="I161" s="5">
        <f t="shared" si="52"/>
        <v>-9.3922390910213371E-2</v>
      </c>
      <c r="J161" s="5">
        <f t="shared" si="52"/>
        <v>-0.10653950013552071</v>
      </c>
      <c r="K161" s="5">
        <f t="shared" si="52"/>
        <v>-0.1079012853970005</v>
      </c>
      <c r="L161" s="5">
        <f t="shared" si="52"/>
        <v>-0.1079012853970005</v>
      </c>
      <c r="M161" s="5">
        <f t="shared" si="52"/>
        <v>-0.12588083891007418</v>
      </c>
      <c r="N161" s="5">
        <f t="shared" si="52"/>
        <v>-0.12139909397186599</v>
      </c>
      <c r="O161" s="5">
        <f t="shared" si="52"/>
        <v>-0.12134134335544533</v>
      </c>
      <c r="P161" s="5">
        <f t="shared" si="52"/>
        <v>-0.12635842208098769</v>
      </c>
      <c r="Q161" s="5">
        <f t="shared" si="52"/>
        <v>-0.12770343270262763</v>
      </c>
      <c r="R161" s="5">
        <f t="shared" si="52"/>
        <v>-0.12855274990681054</v>
      </c>
      <c r="S161" s="5">
        <f t="shared" si="52"/>
        <v>-0.13008265528744223</v>
      </c>
      <c r="T161" s="5">
        <f t="shared" si="52"/>
        <v>-0.13008265528744223</v>
      </c>
      <c r="U161" s="5">
        <f t="shared" si="52"/>
        <v>-0.13054024354677229</v>
      </c>
      <c r="V161" s="5">
        <f t="shared" si="52"/>
        <v>-0.1339964354087323</v>
      </c>
      <c r="W161" s="5">
        <f t="shared" si="52"/>
        <v>-0.13434669845997138</v>
      </c>
      <c r="X161" s="5">
        <f t="shared" si="52"/>
        <v>-0.13434669845997138</v>
      </c>
      <c r="Y161" s="5">
        <f t="shared" si="52"/>
        <v>-0.12379998174821927</v>
      </c>
      <c r="Z161" s="5">
        <f t="shared" si="52"/>
        <v>-0.12365462880550737</v>
      </c>
    </row>
    <row r="162" spans="1:26">
      <c r="A162" s="50">
        <f t="shared" si="50"/>
        <v>2003</v>
      </c>
      <c r="B162" s="5">
        <f t="shared" si="49"/>
        <v>-8.4302913637333221E-2</v>
      </c>
      <c r="C162" s="5">
        <f t="shared" si="52"/>
        <v>-7.4195960755568335E-2</v>
      </c>
      <c r="D162" s="5">
        <f t="shared" si="52"/>
        <v>-8.7800141805886689E-2</v>
      </c>
      <c r="E162" s="5">
        <f t="shared" si="52"/>
        <v>-8.4087299150906736E-2</v>
      </c>
      <c r="F162" s="5">
        <f t="shared" si="52"/>
        <v>-8.3830604306568191E-2</v>
      </c>
      <c r="G162" s="5">
        <f t="shared" si="52"/>
        <v>-9.7676922004377387E-2</v>
      </c>
      <c r="H162" s="5">
        <f t="shared" si="52"/>
        <v>-9.8695712872069352E-2</v>
      </c>
      <c r="I162" s="5">
        <f t="shared" si="52"/>
        <v>-9.8695712872069352E-2</v>
      </c>
      <c r="J162" s="5">
        <f t="shared" si="52"/>
        <v>-0.11217460308938809</v>
      </c>
      <c r="K162" s="5">
        <f t="shared" si="52"/>
        <v>-0.11340240441726146</v>
      </c>
      <c r="L162" s="5">
        <f t="shared" si="52"/>
        <v>-0.11340240441726146</v>
      </c>
      <c r="M162" s="5">
        <f t="shared" si="52"/>
        <v>-0.13127032753354073</v>
      </c>
      <c r="N162" s="5">
        <f t="shared" si="52"/>
        <v>-0.12693038598513373</v>
      </c>
      <c r="O162" s="5">
        <f t="shared" si="52"/>
        <v>-0.12685654086782672</v>
      </c>
      <c r="P162" s="5">
        <f t="shared" si="52"/>
        <v>-0.13107179692938986</v>
      </c>
      <c r="Q162" s="5">
        <f t="shared" si="52"/>
        <v>-0.13234284471874103</v>
      </c>
      <c r="R162" s="5">
        <f t="shared" si="52"/>
        <v>-0.13313229463273313</v>
      </c>
      <c r="S162" s="5">
        <f t="shared" si="52"/>
        <v>-0.13387841414856683</v>
      </c>
      <c r="T162" s="5">
        <f t="shared" si="52"/>
        <v>-0.13387841414856683</v>
      </c>
      <c r="U162" s="5">
        <f t="shared" si="52"/>
        <v>-0.13430768107764013</v>
      </c>
      <c r="V162" s="5">
        <f t="shared" si="52"/>
        <v>-0.13862066977005316</v>
      </c>
      <c r="W162" s="5">
        <f t="shared" si="52"/>
        <v>-0.13891791746169813</v>
      </c>
      <c r="X162" s="5">
        <f t="shared" si="52"/>
        <v>-0.13891791746169813</v>
      </c>
      <c r="Y162" s="5">
        <f t="shared" si="52"/>
        <v>-0.12991141686672514</v>
      </c>
      <c r="Z162" s="5">
        <f t="shared" si="52"/>
        <v>-0.12976154086153413</v>
      </c>
    </row>
    <row r="163" spans="1:26">
      <c r="A163" s="50">
        <f t="shared" si="50"/>
        <v>2004</v>
      </c>
      <c r="B163" s="5">
        <f t="shared" si="49"/>
        <v>-8.4302913637333221E-2</v>
      </c>
      <c r="C163" s="5">
        <f t="shared" si="52"/>
        <v>-8.012165772662494E-2</v>
      </c>
      <c r="D163" s="5">
        <f t="shared" si="52"/>
        <v>-9.2983623870534826E-2</v>
      </c>
      <c r="E163" s="5">
        <f t="shared" si="52"/>
        <v>-8.850953566174935E-2</v>
      </c>
      <c r="F163" s="5">
        <f t="shared" si="52"/>
        <v>-8.767064458650542E-2</v>
      </c>
      <c r="G163" s="5">
        <f t="shared" si="52"/>
        <v>-9.8733561747087251E-2</v>
      </c>
      <c r="H163" s="5">
        <f t="shared" si="52"/>
        <v>-9.9477745405317619E-2</v>
      </c>
      <c r="I163" s="5">
        <f t="shared" si="52"/>
        <v>-9.9477745405317619E-2</v>
      </c>
      <c r="J163" s="5">
        <f t="shared" si="52"/>
        <v>-0.11214724206150217</v>
      </c>
      <c r="K163" s="5">
        <f t="shared" si="52"/>
        <v>-0.11314753893086671</v>
      </c>
      <c r="L163" s="5">
        <f t="shared" si="52"/>
        <v>-0.11314753893086671</v>
      </c>
      <c r="M163" s="5">
        <f t="shared" si="52"/>
        <v>-0.1309150039922663</v>
      </c>
      <c r="N163" s="5">
        <f t="shared" si="52"/>
        <v>-0.12680137118126589</v>
      </c>
      <c r="O163" s="5">
        <f t="shared" si="52"/>
        <v>-0.1266581570535793</v>
      </c>
      <c r="P163" s="5">
        <f t="shared" si="52"/>
        <v>-0.13211037428892447</v>
      </c>
      <c r="Q163" s="5">
        <f t="shared" si="52"/>
        <v>-0.1332600568290252</v>
      </c>
      <c r="R163" s="5">
        <f t="shared" si="52"/>
        <v>-0.1339720922319948</v>
      </c>
      <c r="S163" s="5">
        <f t="shared" si="52"/>
        <v>-0.13526702181941253</v>
      </c>
      <c r="T163" s="5">
        <f t="shared" si="52"/>
        <v>-0.13526702181941253</v>
      </c>
      <c r="U163" s="5">
        <f t="shared" si="52"/>
        <v>-0.13565378859291866</v>
      </c>
      <c r="V163" s="5">
        <f t="shared" si="52"/>
        <v>-0.13820244654340885</v>
      </c>
      <c r="W163" s="5">
        <f t="shared" si="52"/>
        <v>-0.13809616219394827</v>
      </c>
      <c r="X163" s="5">
        <f t="shared" si="52"/>
        <v>-0.13809616219394827</v>
      </c>
      <c r="Y163" s="5">
        <f t="shared" si="52"/>
        <v>-0.12968132941091126</v>
      </c>
      <c r="Z163" s="5">
        <f t="shared" si="52"/>
        <v>-0.12955034293557743</v>
      </c>
    </row>
    <row r="164" spans="1:26">
      <c r="A164" s="50">
        <f t="shared" si="50"/>
        <v>2005</v>
      </c>
      <c r="B164" s="5">
        <f t="shared" si="49"/>
        <v>-8.4317775460516775E-2</v>
      </c>
      <c r="C164" s="5">
        <f t="shared" si="52"/>
        <v>-8.4725065266062716E-2</v>
      </c>
      <c r="D164" s="5">
        <f t="shared" si="52"/>
        <v>-9.6658868758054961E-2</v>
      </c>
      <c r="E164" s="5">
        <f t="shared" si="52"/>
        <v>-9.1415606239224956E-2</v>
      </c>
      <c r="F164" s="5">
        <f t="shared" si="52"/>
        <v>-9.0526928758580372E-2</v>
      </c>
      <c r="G164" s="5">
        <f t="shared" si="52"/>
        <v>-9.9953204358726344E-2</v>
      </c>
      <c r="H164" s="5">
        <f t="shared" si="52"/>
        <v>-0.10062360804644865</v>
      </c>
      <c r="I164" s="5">
        <f t="shared" si="52"/>
        <v>-0.10116653234423623</v>
      </c>
      <c r="J164" s="5">
        <f t="shared" si="52"/>
        <v>-0.11534022699086932</v>
      </c>
      <c r="K164" s="5">
        <f t="shared" si="52"/>
        <v>-0.11623885249710897</v>
      </c>
      <c r="L164" s="5">
        <f t="shared" si="52"/>
        <v>-0.11623885249710897</v>
      </c>
      <c r="M164" s="5">
        <f t="shared" si="52"/>
        <v>-0.1341920292313592</v>
      </c>
      <c r="N164" s="5">
        <f t="shared" si="52"/>
        <v>-0.12861020937417533</v>
      </c>
      <c r="O164" s="5">
        <f t="shared" si="52"/>
        <v>-0.12829997799105974</v>
      </c>
      <c r="P164" s="5">
        <f t="shared" si="52"/>
        <v>-0.13490686536163143</v>
      </c>
      <c r="Q164" s="5">
        <f t="shared" si="52"/>
        <v>-0.13594400985276367</v>
      </c>
      <c r="R164" s="5">
        <f t="shared" si="52"/>
        <v>-0.13658026356571762</v>
      </c>
      <c r="S164" s="5">
        <f t="shared" si="52"/>
        <v>-0.13822913407566029</v>
      </c>
      <c r="T164" s="5">
        <f t="shared" si="52"/>
        <v>-0.13822913407566029</v>
      </c>
      <c r="U164" s="5">
        <f t="shared" si="52"/>
        <v>-0.13858042731684439</v>
      </c>
      <c r="V164" s="5">
        <f t="shared" si="52"/>
        <v>-0.14107866688917892</v>
      </c>
      <c r="W164" s="5">
        <f t="shared" si="52"/>
        <v>-0.14103779503501424</v>
      </c>
      <c r="X164" s="5">
        <f t="shared" si="52"/>
        <v>-0.14103779503501424</v>
      </c>
      <c r="Y164" s="5">
        <f t="shared" si="52"/>
        <v>-0.13262861267895898</v>
      </c>
      <c r="Z164" s="5">
        <f t="shared" si="52"/>
        <v>-0.13247900090166798</v>
      </c>
    </row>
    <row r="165" spans="1:26">
      <c r="A165" s="50">
        <f t="shared" si="50"/>
        <v>2006</v>
      </c>
      <c r="B165" s="5">
        <f t="shared" si="49"/>
        <v>-7.1429652445521574E-2</v>
      </c>
      <c r="C165" s="5">
        <f t="shared" si="52"/>
        <v>-6.4100194720634218E-2</v>
      </c>
      <c r="D165" s="5">
        <f t="shared" si="52"/>
        <v>-7.3382047087544588E-2</v>
      </c>
      <c r="E165" s="5">
        <f t="shared" si="52"/>
        <v>-8.647543521082024E-2</v>
      </c>
      <c r="F165" s="5">
        <f t="shared" si="52"/>
        <v>-8.3523141625115982E-2</v>
      </c>
      <c r="G165" s="5">
        <f t="shared" si="52"/>
        <v>-9.4536956715199794E-2</v>
      </c>
      <c r="H165" s="5">
        <f t="shared" si="52"/>
        <v>-9.5404748834533426E-2</v>
      </c>
      <c r="I165" s="5">
        <f t="shared" si="52"/>
        <v>-9.5894906633167576E-2</v>
      </c>
      <c r="J165" s="5">
        <f t="shared" si="52"/>
        <v>-0.11053572702832426</v>
      </c>
      <c r="K165" s="5">
        <f t="shared" si="52"/>
        <v>-0.11137367751458671</v>
      </c>
      <c r="L165" s="5">
        <f t="shared" si="52"/>
        <v>-0.11137367751458671</v>
      </c>
      <c r="M165" s="5">
        <f t="shared" si="52"/>
        <v>-0.12951119092793162</v>
      </c>
      <c r="N165" s="5">
        <f t="shared" si="52"/>
        <v>-0.12705227251482432</v>
      </c>
      <c r="O165" s="5">
        <f t="shared" si="52"/>
        <v>-0.12685015874010586</v>
      </c>
      <c r="P165" s="5">
        <f t="shared" si="52"/>
        <v>-0.13459077619684112</v>
      </c>
      <c r="Q165" s="5">
        <f t="shared" si="52"/>
        <v>-0.13549942956076599</v>
      </c>
      <c r="R165" s="5">
        <f t="shared" si="52"/>
        <v>-0.13605811092424924</v>
      </c>
      <c r="S165" s="5">
        <f t="shared" si="52"/>
        <v>-0.1378398198685602</v>
      </c>
      <c r="T165" s="5">
        <f t="shared" si="52"/>
        <v>-0.1378398198685602</v>
      </c>
      <c r="U165" s="5">
        <f t="shared" si="52"/>
        <v>-0.1381470597268053</v>
      </c>
      <c r="V165" s="5">
        <f t="shared" si="52"/>
        <v>-0.14075372231417871</v>
      </c>
      <c r="W165" s="5">
        <f t="shared" si="52"/>
        <v>-0.14072167332072938</v>
      </c>
      <c r="X165" s="5">
        <f t="shared" si="52"/>
        <v>-0.14072167332072938</v>
      </c>
      <c r="Y165" s="5">
        <f t="shared" si="52"/>
        <v>-0.13331129551277565</v>
      </c>
      <c r="Z165" s="5">
        <f t="shared" si="52"/>
        <v>-0.13318023614653185</v>
      </c>
    </row>
    <row r="166" spans="1:26">
      <c r="A166" s="50">
        <f t="shared" si="50"/>
        <v>2007</v>
      </c>
      <c r="B166" s="5">
        <f t="shared" si="49"/>
        <v>-9.0935906633793584E-2</v>
      </c>
      <c r="C166" s="5">
        <f t="shared" si="52"/>
        <v>-6.8732275114239738E-2</v>
      </c>
      <c r="D166" s="5">
        <f t="shared" si="52"/>
        <v>-7.7314017707156513E-2</v>
      </c>
      <c r="E166" s="5">
        <f t="shared" si="52"/>
        <v>-8.5925506790393347E-2</v>
      </c>
      <c r="F166" s="5">
        <f t="shared" si="52"/>
        <v>-8.3534998930829385E-2</v>
      </c>
      <c r="G166" s="5">
        <f t="shared" si="52"/>
        <v>-9.565682007280274E-2</v>
      </c>
      <c r="H166" s="5">
        <f t="shared" si="52"/>
        <v>-9.6414046974136469E-2</v>
      </c>
      <c r="I166" s="5">
        <f t="shared" si="52"/>
        <v>-9.6856231024923134E-2</v>
      </c>
      <c r="J166" s="5">
        <f t="shared" si="52"/>
        <v>-0.10973509482600852</v>
      </c>
      <c r="K166" s="5">
        <f t="shared" si="52"/>
        <v>-0.11050696238346569</v>
      </c>
      <c r="L166" s="5">
        <f t="shared" si="52"/>
        <v>-0.11050696238346569</v>
      </c>
      <c r="M166" s="5">
        <f t="shared" si="52"/>
        <v>-0.1299839891928416</v>
      </c>
      <c r="N166" s="5">
        <f t="shared" si="52"/>
        <v>-0.12940485393457346</v>
      </c>
      <c r="O166" s="5">
        <f t="shared" si="52"/>
        <v>-0.129361124769094</v>
      </c>
      <c r="P166" s="5">
        <f t="shared" si="52"/>
        <v>-0.13697658111469624</v>
      </c>
      <c r="Q166" s="5">
        <f t="shared" si="52"/>
        <v>-0.13779954594006671</v>
      </c>
      <c r="R166" s="5">
        <f t="shared" si="52"/>
        <v>-0.13830136077114119</v>
      </c>
      <c r="S166" s="5">
        <f t="shared" si="52"/>
        <v>-0.14018022223834015</v>
      </c>
      <c r="T166" s="5">
        <f t="shared" si="52"/>
        <v>-0.14018022223834015</v>
      </c>
      <c r="U166" s="5">
        <f t="shared" si="52"/>
        <v>-0.14045829321859404</v>
      </c>
      <c r="V166" s="5">
        <f t="shared" si="52"/>
        <v>-0.14408971470552201</v>
      </c>
      <c r="W166" s="5">
        <f t="shared" si="52"/>
        <v>-0.1434645517112747</v>
      </c>
      <c r="X166" s="5">
        <f t="shared" si="52"/>
        <v>-0.1434645517112747</v>
      </c>
      <c r="Y166" s="5">
        <f t="shared" si="52"/>
        <v>-0.13663167176366564</v>
      </c>
      <c r="Z166" s="5">
        <f t="shared" si="52"/>
        <v>-0.1366997024448936</v>
      </c>
    </row>
    <row r="167" spans="1:26">
      <c r="A167" s="50">
        <f t="shared" si="50"/>
        <v>2008</v>
      </c>
      <c r="B167" s="5">
        <f t="shared" si="49"/>
        <v>-0.10100272738400495</v>
      </c>
      <c r="C167" s="5">
        <f t="shared" si="52"/>
        <v>-7.8610784632941799E-2</v>
      </c>
      <c r="D167" s="5">
        <f t="shared" si="52"/>
        <v>-8.5535225655625324E-2</v>
      </c>
      <c r="E167" s="5">
        <f t="shared" si="52"/>
        <v>-8.8322041325901379E-2</v>
      </c>
      <c r="F167" s="5">
        <f t="shared" si="52"/>
        <v>-8.5809440407694781E-2</v>
      </c>
      <c r="G167" s="5">
        <f t="shared" si="52"/>
        <v>-9.6968430962998675E-2</v>
      </c>
      <c r="H167" s="5">
        <f t="shared" si="52"/>
        <v>-9.7294626462182454E-2</v>
      </c>
      <c r="I167" s="5">
        <f t="shared" si="52"/>
        <v>-9.8222288569214666E-2</v>
      </c>
      <c r="J167" s="5">
        <f t="shared" si="52"/>
        <v>-0.11052100395916442</v>
      </c>
      <c r="K167" s="5">
        <f t="shared" si="52"/>
        <v>-0.11120942605866313</v>
      </c>
      <c r="L167" s="5">
        <f t="shared" si="52"/>
        <v>-0.11120942605866313</v>
      </c>
      <c r="M167" s="5">
        <f t="shared" si="52"/>
        <v>-0.1299707339627193</v>
      </c>
      <c r="N167" s="5">
        <f t="shared" si="52"/>
        <v>-0.13169972141137287</v>
      </c>
      <c r="O167" s="5">
        <f t="shared" si="52"/>
        <v>-0.13326004968037952</v>
      </c>
      <c r="P167" s="5">
        <f t="shared" si="52"/>
        <v>-0.14068575275179163</v>
      </c>
      <c r="Q167" s="5">
        <f t="shared" si="52"/>
        <v>-0.1414155351082399</v>
      </c>
      <c r="R167" s="5">
        <f t="shared" si="52"/>
        <v>-0.14185457085493192</v>
      </c>
      <c r="S167" s="5">
        <f t="shared" si="52"/>
        <v>-0.14474783328765906</v>
      </c>
      <c r="T167" s="5">
        <f t="shared" si="52"/>
        <v>-0.14474783328765906</v>
      </c>
      <c r="U167" s="5">
        <f t="shared" si="52"/>
        <v>-0.14499493980096811</v>
      </c>
      <c r="V167" s="5">
        <f t="shared" si="52"/>
        <v>-0.14731174328855179</v>
      </c>
      <c r="W167" s="5">
        <f t="shared" si="52"/>
        <v>-0.14733407153486588</v>
      </c>
      <c r="X167" s="5">
        <f t="shared" si="52"/>
        <v>-0.14733407153486588</v>
      </c>
      <c r="Y167" s="5">
        <f t="shared" si="52"/>
        <v>-0.14497403574001888</v>
      </c>
      <c r="Z167" s="5">
        <f t="shared" si="52"/>
        <v>-0.14561739302146726</v>
      </c>
    </row>
    <row r="168" spans="1:26">
      <c r="A168" s="50">
        <f t="shared" si="50"/>
        <v>2009</v>
      </c>
      <c r="B168" s="5">
        <f t="shared" si="49"/>
        <v>-9.3495607839900963E-2</v>
      </c>
      <c r="C168" s="5">
        <f t="shared" si="52"/>
        <v>-8.2838707154961777E-2</v>
      </c>
      <c r="D168" s="5">
        <f t="shared" si="52"/>
        <v>-8.83119085030456E-2</v>
      </c>
      <c r="E168" s="5">
        <f t="shared" si="52"/>
        <v>-7.9681897360721066E-2</v>
      </c>
      <c r="F168" s="5">
        <f t="shared" si="52"/>
        <v>-7.868570752554549E-2</v>
      </c>
      <c r="G168" s="5">
        <f t="shared" si="52"/>
        <v>-8.9806051518557473E-2</v>
      </c>
      <c r="H168" s="5">
        <f t="shared" si="52"/>
        <v>-9.0582596188221176E-2</v>
      </c>
      <c r="I168" s="5">
        <f t="shared" si="52"/>
        <v>-9.1372635151065307E-2</v>
      </c>
      <c r="J168" s="5">
        <f t="shared" si="52"/>
        <v>-0.10217517072918414</v>
      </c>
      <c r="K168" s="5">
        <f t="shared" si="52"/>
        <v>-0.10282878392887407</v>
      </c>
      <c r="L168" s="5">
        <f t="shared" si="52"/>
        <v>-0.10282878392887407</v>
      </c>
      <c r="M168" s="5">
        <f t="shared" si="52"/>
        <v>-0.12160692515632177</v>
      </c>
      <c r="N168" s="5">
        <f t="shared" si="52"/>
        <v>-0.12605597186619821</v>
      </c>
      <c r="O168" s="5">
        <f t="shared" si="52"/>
        <v>-0.12821596240633737</v>
      </c>
      <c r="P168" s="5">
        <f t="shared" si="52"/>
        <v>-0.13575617114534744</v>
      </c>
      <c r="Q168" s="5">
        <f t="shared" si="52"/>
        <v>-0.13619940820123466</v>
      </c>
      <c r="R168" s="5">
        <f t="shared" si="52"/>
        <v>-0.13657494242041834</v>
      </c>
      <c r="S168" s="5">
        <f t="shared" si="52"/>
        <v>-0.13902049562652441</v>
      </c>
      <c r="T168" s="5">
        <f t="shared" si="52"/>
        <v>-0.13902049562652441</v>
      </c>
      <c r="U168" s="5">
        <f t="shared" si="52"/>
        <v>-0.13922459314011026</v>
      </c>
      <c r="V168" s="5">
        <f t="shared" si="52"/>
        <v>-0.1410460205994114</v>
      </c>
      <c r="W168" s="5">
        <f t="shared" si="52"/>
        <v>-0.14102079123898092</v>
      </c>
      <c r="X168" s="5">
        <f t="shared" si="52"/>
        <v>-0.14102079123898092</v>
      </c>
      <c r="Y168" s="5">
        <f t="shared" si="52"/>
        <v>-0.14582149800610844</v>
      </c>
      <c r="Z168" s="5">
        <f t="shared" si="52"/>
        <v>-0.1462645219851576</v>
      </c>
    </row>
    <row r="169" spans="1:26">
      <c r="A169" s="50">
        <f t="shared" si="50"/>
        <v>2010</v>
      </c>
      <c r="B169" s="5">
        <f t="shared" si="49"/>
        <v>-8.7201172399672844E-2</v>
      </c>
      <c r="C169" s="5">
        <f t="shared" si="52"/>
        <v>-8.1515717237252705E-2</v>
      </c>
      <c r="D169" s="5">
        <f t="shared" si="52"/>
        <v>-8.6779491058948111E-2</v>
      </c>
      <c r="E169" s="5">
        <f t="shared" si="52"/>
        <v>-8.0959377115185749E-2</v>
      </c>
      <c r="F169" s="5">
        <f t="shared" si="52"/>
        <v>-8.1083871502472427E-2</v>
      </c>
      <c r="G169" s="5">
        <f t="shared" si="52"/>
        <v>-9.1193757153293253E-2</v>
      </c>
      <c r="H169" s="5">
        <f t="shared" si="52"/>
        <v>-9.1672881434124109E-2</v>
      </c>
      <c r="I169" s="5">
        <f t="shared" si="52"/>
        <v>-9.3044111323189016E-2</v>
      </c>
      <c r="J169" s="5">
        <f t="shared" si="52"/>
        <v>-0.10299218726842019</v>
      </c>
      <c r="K169" s="5">
        <f t="shared" si="52"/>
        <v>-0.10382868263771172</v>
      </c>
      <c r="L169" s="5">
        <f t="shared" si="52"/>
        <v>-0.10382868263771172</v>
      </c>
      <c r="M169" s="5">
        <f t="shared" si="52"/>
        <v>-0.12272095434063046</v>
      </c>
      <c r="N169" s="5">
        <f t="shared" si="52"/>
        <v>-0.12602004590337179</v>
      </c>
      <c r="O169" s="5">
        <f t="shared" si="52"/>
        <v>-0.12940025982547565</v>
      </c>
      <c r="P169" s="5">
        <f t="shared" si="52"/>
        <v>-0.13539074881385926</v>
      </c>
      <c r="Q169" s="5">
        <f t="shared" si="52"/>
        <v>-0.13595590996108353</v>
      </c>
      <c r="R169" s="5">
        <f t="shared" si="52"/>
        <v>-0.1362010722221465</v>
      </c>
      <c r="S169" s="5">
        <f t="shared" si="52"/>
        <v>-0.14153066957933969</v>
      </c>
      <c r="T169" s="5">
        <f t="shared" si="52"/>
        <v>-0.14153066957933969</v>
      </c>
      <c r="U169" s="5">
        <f t="shared" si="52"/>
        <v>-0.14170734480644176</v>
      </c>
      <c r="V169" s="5">
        <f t="shared" si="52"/>
        <v>-0.14424157239058266</v>
      </c>
      <c r="W169" s="5">
        <f t="shared" si="52"/>
        <v>-0.14502189759895157</v>
      </c>
      <c r="X169" s="5">
        <f t="shared" si="52"/>
        <v>-0.14502189759895157</v>
      </c>
      <c r="Y169" s="5">
        <f t="shared" si="52"/>
        <v>-0.15356891670372619</v>
      </c>
      <c r="Z169" s="5">
        <f t="shared" si="52"/>
        <v>-0.15387224905394847</v>
      </c>
    </row>
    <row r="170" spans="1:26">
      <c r="A170" s="50">
        <f t="shared" si="50"/>
        <v>2011</v>
      </c>
      <c r="B170" s="5">
        <f t="shared" si="49"/>
        <v>-0.10741878943203464</v>
      </c>
      <c r="C170" s="5">
        <f t="shared" si="52"/>
        <v>-8.832641606491054E-2</v>
      </c>
      <c r="D170" s="5">
        <f t="shared" si="52"/>
        <v>-9.2089931252787527E-2</v>
      </c>
      <c r="E170" s="5">
        <f t="shared" si="52"/>
        <v>-8.5499161552180625E-2</v>
      </c>
      <c r="F170" s="5">
        <f t="shared" si="52"/>
        <v>-8.7021777562867442E-2</v>
      </c>
      <c r="G170" s="5">
        <f t="shared" si="52"/>
        <v>-9.5451400836821021E-2</v>
      </c>
      <c r="H170" s="5">
        <f t="shared" si="52"/>
        <v>-9.5570613292303541E-2</v>
      </c>
      <c r="I170" s="5">
        <f t="shared" si="52"/>
        <v>-9.7253555745507314E-2</v>
      </c>
      <c r="J170" s="5">
        <f t="shared" si="52"/>
        <v>-0.10609488937698097</v>
      </c>
      <c r="K170" s="5">
        <f t="shared" si="52"/>
        <v>-0.1068138039242349</v>
      </c>
      <c r="L170" s="5">
        <f t="shared" si="52"/>
        <v>-0.1068138039242349</v>
      </c>
      <c r="M170" s="5">
        <f t="shared" si="52"/>
        <v>-0.12376952408289232</v>
      </c>
      <c r="N170" s="5">
        <f t="shared" si="52"/>
        <v>-0.13087782919341995</v>
      </c>
      <c r="O170" s="5">
        <f t="shared" ref="C170:Z181" si="53">-(1-2^O123)</f>
        <v>-0.13297753217963737</v>
      </c>
      <c r="P170" s="5">
        <f t="shared" si="53"/>
        <v>-0.13766266888255796</v>
      </c>
      <c r="Q170" s="5">
        <f t="shared" si="53"/>
        <v>-0.13815556842999843</v>
      </c>
      <c r="R170" s="5">
        <f t="shared" si="53"/>
        <v>-0.13836750067710257</v>
      </c>
      <c r="S170" s="5">
        <f t="shared" si="53"/>
        <v>-0.14719908085763311</v>
      </c>
      <c r="T170" s="5">
        <f t="shared" si="53"/>
        <v>-0.14719908085763311</v>
      </c>
      <c r="U170" s="5">
        <f t="shared" si="53"/>
        <v>-0.14735331228000492</v>
      </c>
      <c r="V170" s="5">
        <f t="shared" si="53"/>
        <v>-0.15129646406348907</v>
      </c>
      <c r="W170" s="5">
        <f t="shared" si="53"/>
        <v>-0.15236780509754644</v>
      </c>
      <c r="X170" s="5">
        <f t="shared" si="53"/>
        <v>-0.15236780509754644</v>
      </c>
      <c r="Y170" s="5">
        <f t="shared" si="53"/>
        <v>-0.16619177303833554</v>
      </c>
      <c r="Z170" s="5">
        <f t="shared" si="53"/>
        <v>-0.16668368853999616</v>
      </c>
    </row>
    <row r="171" spans="1:26">
      <c r="A171" s="50">
        <f t="shared" si="50"/>
        <v>2012</v>
      </c>
      <c r="B171" s="5">
        <f t="shared" si="49"/>
        <v>-7.4346314905113786E-2</v>
      </c>
      <c r="C171" s="5">
        <f t="shared" si="53"/>
        <v>-7.9532948012766669E-2</v>
      </c>
      <c r="D171" s="5">
        <f t="shared" si="53"/>
        <v>-8.2769656630390043E-2</v>
      </c>
      <c r="E171" s="5">
        <f t="shared" si="53"/>
        <v>-8.8254874542573969E-2</v>
      </c>
      <c r="F171" s="5">
        <f t="shared" si="53"/>
        <v>-9.1357869952781279E-2</v>
      </c>
      <c r="G171" s="5">
        <f t="shared" si="53"/>
        <v>-9.8291641666926832E-2</v>
      </c>
      <c r="H171" s="5">
        <f t="shared" si="53"/>
        <v>-9.8662604503158668E-2</v>
      </c>
      <c r="I171" s="5">
        <f t="shared" si="53"/>
        <v>-0.10001914420092128</v>
      </c>
      <c r="J171" s="5">
        <f t="shared" si="53"/>
        <v>-0.10908478322789239</v>
      </c>
      <c r="K171" s="5">
        <f t="shared" si="53"/>
        <v>-0.10971827066997109</v>
      </c>
      <c r="L171" s="5">
        <f t="shared" si="53"/>
        <v>-0.10971827066997109</v>
      </c>
      <c r="M171" s="5">
        <f t="shared" si="53"/>
        <v>-0.12556972321611026</v>
      </c>
      <c r="N171" s="5">
        <f t="shared" si="53"/>
        <v>-0.13459824181475599</v>
      </c>
      <c r="O171" s="5">
        <f t="shared" si="53"/>
        <v>-0.13662578820125537</v>
      </c>
      <c r="P171" s="5">
        <f t="shared" si="53"/>
        <v>-0.14018761412413638</v>
      </c>
      <c r="Q171" s="5">
        <f t="shared" si="53"/>
        <v>-0.14081258310205957</v>
      </c>
      <c r="R171" s="5">
        <f t="shared" si="53"/>
        <v>-0.14098953413041748</v>
      </c>
      <c r="S171" s="5">
        <f t="shared" si="53"/>
        <v>-0.1538778066481109</v>
      </c>
      <c r="T171" s="5">
        <f t="shared" si="53"/>
        <v>-0.1538778066481109</v>
      </c>
      <c r="U171" s="5">
        <f t="shared" si="53"/>
        <v>-0.15400900063115397</v>
      </c>
      <c r="V171" s="5">
        <f t="shared" si="53"/>
        <v>-0.15956678399255075</v>
      </c>
      <c r="W171" s="5">
        <f t="shared" si="53"/>
        <v>-0.16105891739403344</v>
      </c>
      <c r="X171" s="5">
        <f t="shared" si="53"/>
        <v>-0.16105891739403344</v>
      </c>
      <c r="Y171" s="5">
        <f t="shared" si="53"/>
        <v>-0.17606196096904514</v>
      </c>
      <c r="Z171" s="5">
        <f t="shared" si="53"/>
        <v>-0.17664511993798626</v>
      </c>
    </row>
    <row r="172" spans="1:26">
      <c r="A172" s="50">
        <f t="shared" si="50"/>
        <v>2013</v>
      </c>
      <c r="B172" s="5">
        <f t="shared" si="49"/>
        <v>-7.864127281347022E-2</v>
      </c>
      <c r="C172" s="5">
        <f t="shared" si="53"/>
        <v>-8.7387872362490904E-2</v>
      </c>
      <c r="D172" s="5">
        <f t="shared" si="53"/>
        <v>-8.9721802608052736E-2</v>
      </c>
      <c r="E172" s="5">
        <f t="shared" si="53"/>
        <v>-8.7585095023675841E-2</v>
      </c>
      <c r="F172" s="5">
        <f t="shared" si="53"/>
        <v>-9.1777920492321918E-2</v>
      </c>
      <c r="G172" s="5">
        <f t="shared" si="53"/>
        <v>-9.8516275176855128E-2</v>
      </c>
      <c r="H172" s="5">
        <f t="shared" si="53"/>
        <v>-9.8849877813283249E-2</v>
      </c>
      <c r="I172" s="5">
        <f t="shared" si="53"/>
        <v>-0.10098905226142907</v>
      </c>
      <c r="J172" s="5">
        <f t="shared" si="53"/>
        <v>-0.10924052944654905</v>
      </c>
      <c r="K172" s="5">
        <f t="shared" si="53"/>
        <v>-0.1097926117134973</v>
      </c>
      <c r="L172" s="5">
        <f t="shared" si="53"/>
        <v>-0.1097926117134973</v>
      </c>
      <c r="M172" s="5">
        <f t="shared" si="53"/>
        <v>-0.12452608061812109</v>
      </c>
      <c r="N172" s="5">
        <f t="shared" si="53"/>
        <v>-0.13543260685905256</v>
      </c>
      <c r="O172" s="5">
        <f t="shared" si="53"/>
        <v>-0.13775652839180985</v>
      </c>
      <c r="P172" s="5">
        <f t="shared" si="53"/>
        <v>-0.14109529449952352</v>
      </c>
      <c r="Q172" s="5">
        <f t="shared" si="53"/>
        <v>-0.14164249370496851</v>
      </c>
      <c r="R172" s="5">
        <f t="shared" si="53"/>
        <v>-0.14179658949464979</v>
      </c>
      <c r="S172" s="5">
        <f t="shared" si="53"/>
        <v>-0.15868853726741328</v>
      </c>
      <c r="T172" s="5">
        <f t="shared" si="53"/>
        <v>-0.15868853726741328</v>
      </c>
      <c r="U172" s="5">
        <f t="shared" si="53"/>
        <v>-0.15880366063393225</v>
      </c>
      <c r="V172" s="5">
        <f t="shared" si="53"/>
        <v>-0.16588436510606186</v>
      </c>
      <c r="W172" s="5">
        <f t="shared" si="53"/>
        <v>-0.1669650197981889</v>
      </c>
      <c r="X172" s="5">
        <f t="shared" si="53"/>
        <v>-0.1669650197981889</v>
      </c>
      <c r="Y172" s="5">
        <f t="shared" si="53"/>
        <v>-0.18505518079747374</v>
      </c>
      <c r="Z172" s="5">
        <f t="shared" si="53"/>
        <v>-0.18569146891863941</v>
      </c>
    </row>
    <row r="173" spans="1:26">
      <c r="A173" s="50">
        <f t="shared" si="50"/>
        <v>2014</v>
      </c>
      <c r="B173" s="5">
        <f t="shared" si="49"/>
        <v>-7.5878713427423694E-2</v>
      </c>
      <c r="C173" s="5">
        <f t="shared" si="53"/>
        <v>-8.3569611753480322E-2</v>
      </c>
      <c r="D173" s="5">
        <f t="shared" si="53"/>
        <v>-8.5620822189799162E-2</v>
      </c>
      <c r="E173" s="5">
        <f t="shared" si="53"/>
        <v>-9.0329379339771365E-2</v>
      </c>
      <c r="F173" s="5">
        <f t="shared" si="53"/>
        <v>-9.461661782365649E-2</v>
      </c>
      <c r="G173" s="5">
        <f t="shared" si="53"/>
        <v>-0.1007737474052316</v>
      </c>
      <c r="H173" s="5">
        <f t="shared" si="53"/>
        <v>-0.10101517807777938</v>
      </c>
      <c r="I173" s="5">
        <f t="shared" si="53"/>
        <v>-0.1027333939902475</v>
      </c>
      <c r="J173" s="5">
        <f t="shared" si="53"/>
        <v>-0.11039387370844422</v>
      </c>
      <c r="K173" s="5">
        <f t="shared" si="53"/>
        <v>-0.11088222256074709</v>
      </c>
      <c r="L173" s="5">
        <f t="shared" si="53"/>
        <v>-0.11088222256074709</v>
      </c>
      <c r="M173" s="5">
        <f t="shared" si="53"/>
        <v>-0.12493106926460973</v>
      </c>
      <c r="N173" s="5">
        <f t="shared" si="53"/>
        <v>-0.13695248560807871</v>
      </c>
      <c r="O173" s="5">
        <f t="shared" si="53"/>
        <v>-0.1390344874024666</v>
      </c>
      <c r="P173" s="5">
        <f t="shared" si="53"/>
        <v>-0.1425159847778078</v>
      </c>
      <c r="Q173" s="5">
        <f t="shared" si="53"/>
        <v>-0.14327688950570083</v>
      </c>
      <c r="R173" s="5">
        <f t="shared" si="53"/>
        <v>-0.14341434041025913</v>
      </c>
      <c r="S173" s="5">
        <f t="shared" si="53"/>
        <v>-0.1609798195083425</v>
      </c>
      <c r="T173" s="5">
        <f t="shared" si="53"/>
        <v>-0.1609798195083425</v>
      </c>
      <c r="U173" s="5">
        <f t="shared" si="53"/>
        <v>-0.16108443688938878</v>
      </c>
      <c r="V173" s="5">
        <f t="shared" si="53"/>
        <v>-0.17004355441641139</v>
      </c>
      <c r="W173" s="5">
        <f t="shared" si="53"/>
        <v>-0.17184240950240937</v>
      </c>
      <c r="X173" s="5">
        <f t="shared" si="53"/>
        <v>-0.17184240950240937</v>
      </c>
      <c r="Y173" s="5">
        <f t="shared" si="53"/>
        <v>-0.19023941334708594</v>
      </c>
      <c r="Z173" s="5">
        <f t="shared" si="53"/>
        <v>-0.19085521613172063</v>
      </c>
    </row>
    <row r="174" spans="1:26">
      <c r="A174" s="50">
        <f t="shared" si="50"/>
        <v>2015</v>
      </c>
      <c r="B174" s="5">
        <f t="shared" si="49"/>
        <v>-7.7541530605459208E-2</v>
      </c>
      <c r="C174" s="5">
        <f t="shared" si="53"/>
        <v>-8.6144014954472437E-2</v>
      </c>
      <c r="D174" s="5">
        <f t="shared" si="53"/>
        <v>-8.7971996233783822E-2</v>
      </c>
      <c r="E174" s="5">
        <f t="shared" si="53"/>
        <v>-9.2839752774992901E-2</v>
      </c>
      <c r="F174" s="5">
        <f t="shared" si="53"/>
        <v>-9.8199343768994529E-2</v>
      </c>
      <c r="G174" s="5">
        <f t="shared" si="53"/>
        <v>-0.1037499442304044</v>
      </c>
      <c r="H174" s="5">
        <f t="shared" si="53"/>
        <v>-0.1045648731505685</v>
      </c>
      <c r="I174" s="5">
        <f t="shared" si="53"/>
        <v>-0.10652985392496372</v>
      </c>
      <c r="J174" s="5">
        <f t="shared" si="53"/>
        <v>-0.11407275498805181</v>
      </c>
      <c r="K174" s="5">
        <f t="shared" si="53"/>
        <v>-0.11449490868376189</v>
      </c>
      <c r="L174" s="5">
        <f t="shared" si="53"/>
        <v>-0.11449490868376189</v>
      </c>
      <c r="M174" s="5">
        <f t="shared" si="53"/>
        <v>-0.12791700421515872</v>
      </c>
      <c r="N174" s="5">
        <f t="shared" si="53"/>
        <v>-0.14046114326848558</v>
      </c>
      <c r="O174" s="5">
        <f t="shared" si="53"/>
        <v>-0.14259224070320886</v>
      </c>
      <c r="P174" s="5">
        <f t="shared" si="53"/>
        <v>-0.14578694593819019</v>
      </c>
      <c r="Q174" s="5">
        <f t="shared" si="53"/>
        <v>-0.14647582771907264</v>
      </c>
      <c r="R174" s="5">
        <f t="shared" si="53"/>
        <v>-0.14659631125321126</v>
      </c>
      <c r="S174" s="5">
        <f t="shared" si="53"/>
        <v>-0.1654509780021477</v>
      </c>
      <c r="T174" s="5">
        <f t="shared" si="53"/>
        <v>-0.1654509780021477</v>
      </c>
      <c r="U174" s="5">
        <f t="shared" si="53"/>
        <v>-0.16554677679996688</v>
      </c>
      <c r="V174" s="5">
        <f t="shared" si="53"/>
        <v>-0.17557783149880923</v>
      </c>
      <c r="W174" s="5">
        <f t="shared" si="53"/>
        <v>-0.17703415643973663</v>
      </c>
      <c r="X174" s="5">
        <f t="shared" si="53"/>
        <v>-0.17703415643973663</v>
      </c>
      <c r="Y174" s="5">
        <f t="shared" si="53"/>
        <v>-0.19534527522825718</v>
      </c>
      <c r="Z174" s="5">
        <f t="shared" si="53"/>
        <v>-0.19572592999377003</v>
      </c>
    </row>
    <row r="175" spans="1:26">
      <c r="A175" s="50">
        <f t="shared" si="50"/>
        <v>2016</v>
      </c>
      <c r="B175" s="5">
        <f t="shared" si="49"/>
        <v>-8.3627175689751754E-2</v>
      </c>
      <c r="C175" s="5">
        <f t="shared" si="53"/>
        <v>-8.9672397667792447E-2</v>
      </c>
      <c r="D175" s="5">
        <f t="shared" si="53"/>
        <v>-9.1238047259818988E-2</v>
      </c>
      <c r="E175" s="5">
        <f t="shared" si="53"/>
        <v>-9.4290908529487849E-2</v>
      </c>
      <c r="F175" s="5">
        <f t="shared" si="53"/>
        <v>-0.10016111554747409</v>
      </c>
      <c r="G175" s="5">
        <f t="shared" si="53"/>
        <v>-0.10526131338344613</v>
      </c>
      <c r="H175" s="5">
        <f t="shared" si="53"/>
        <v>-0.1059392845147985</v>
      </c>
      <c r="I175" s="5">
        <f t="shared" si="53"/>
        <v>-0.10835552548434657</v>
      </c>
      <c r="J175" s="5">
        <f t="shared" si="53"/>
        <v>-0.11578176010699004</v>
      </c>
      <c r="K175" s="5">
        <f t="shared" si="53"/>
        <v>-0.11616161252855084</v>
      </c>
      <c r="L175" s="5">
        <f t="shared" si="53"/>
        <v>-0.11616161252855084</v>
      </c>
      <c r="M175" s="5">
        <f t="shared" si="53"/>
        <v>-0.12931786939427792</v>
      </c>
      <c r="N175" s="5">
        <f t="shared" si="53"/>
        <v>-0.14230519152514298</v>
      </c>
      <c r="O175" s="5">
        <f t="shared" si="53"/>
        <v>-0.14466185502686391</v>
      </c>
      <c r="P175" s="5">
        <f t="shared" si="53"/>
        <v>-0.14749772266703265</v>
      </c>
      <c r="Q175" s="5">
        <f t="shared" si="53"/>
        <v>-0.14813412221816791</v>
      </c>
      <c r="R175" s="5">
        <f t="shared" si="53"/>
        <v>-0.14824350886308713</v>
      </c>
      <c r="S175" s="5">
        <f t="shared" si="53"/>
        <v>-0.1680345707413412</v>
      </c>
      <c r="T175" s="5">
        <f t="shared" si="53"/>
        <v>-0.1680345707413412</v>
      </c>
      <c r="U175" s="5">
        <f t="shared" si="53"/>
        <v>-0.16812318841092388</v>
      </c>
      <c r="V175" s="5">
        <f t="shared" si="53"/>
        <v>-0.17870948216543525</v>
      </c>
      <c r="W175" s="5">
        <f t="shared" si="53"/>
        <v>-0.1802760289415094</v>
      </c>
      <c r="X175" s="5">
        <f t="shared" si="53"/>
        <v>-0.1802760289415094</v>
      </c>
      <c r="Y175" s="5">
        <f t="shared" si="53"/>
        <v>-0.19976958693764613</v>
      </c>
      <c r="Z175" s="5">
        <f t="shared" si="53"/>
        <v>-0.20014786554785224</v>
      </c>
    </row>
    <row r="176" spans="1:26">
      <c r="A176" s="50">
        <f t="shared" si="50"/>
        <v>2017</v>
      </c>
      <c r="B176" s="5">
        <f t="shared" si="49"/>
        <v>-7.8342515405447899E-2</v>
      </c>
      <c r="C176" s="5">
        <f t="shared" si="53"/>
        <v>-9.0362584457203465E-2</v>
      </c>
      <c r="D176" s="5">
        <f t="shared" si="53"/>
        <v>-9.1305382484954345E-2</v>
      </c>
      <c r="E176" s="5">
        <f t="shared" si="53"/>
        <v>-9.6285732735201579E-2</v>
      </c>
      <c r="F176" s="5">
        <f t="shared" si="53"/>
        <v>-0.1034397935247271</v>
      </c>
      <c r="G176" s="5">
        <f t="shared" si="53"/>
        <v>-0.10813993144717948</v>
      </c>
      <c r="H176" s="5">
        <f t="shared" si="53"/>
        <v>-0.10980794450555598</v>
      </c>
      <c r="I176" s="5">
        <f t="shared" si="53"/>
        <v>-0.11191969342174279</v>
      </c>
      <c r="J176" s="5">
        <f t="shared" si="53"/>
        <v>-0.12114877621512987</v>
      </c>
      <c r="K176" s="5">
        <f t="shared" si="53"/>
        <v>-0.12145527114516363</v>
      </c>
      <c r="L176" s="5">
        <f t="shared" si="53"/>
        <v>-0.12145527114516363</v>
      </c>
      <c r="M176" s="5">
        <f t="shared" si="53"/>
        <v>-0.13237861076962087</v>
      </c>
      <c r="N176" s="5">
        <f t="shared" si="53"/>
        <v>-0.14596032043341289</v>
      </c>
      <c r="O176" s="5">
        <f t="shared" si="53"/>
        <v>-0.14836064727897513</v>
      </c>
      <c r="P176" s="5">
        <f t="shared" si="53"/>
        <v>-0.15094596754693668</v>
      </c>
      <c r="Q176" s="5">
        <f t="shared" si="53"/>
        <v>-0.15152228790917477</v>
      </c>
      <c r="R176" s="5">
        <f t="shared" si="53"/>
        <v>-0.15161770627552229</v>
      </c>
      <c r="S176" s="5">
        <f t="shared" si="53"/>
        <v>-0.17135927381464133</v>
      </c>
      <c r="T176" s="5">
        <f t="shared" si="53"/>
        <v>-0.17135927381464133</v>
      </c>
      <c r="U176" s="5">
        <f t="shared" si="53"/>
        <v>-0.17144074235542361</v>
      </c>
      <c r="V176" s="5">
        <f t="shared" si="53"/>
        <v>-0.18293115281772654</v>
      </c>
      <c r="W176" s="5">
        <f t="shared" si="53"/>
        <v>-0.1848966235979238</v>
      </c>
      <c r="X176" s="5">
        <f t="shared" si="53"/>
        <v>-0.1848966235979238</v>
      </c>
      <c r="Y176" s="5">
        <f t="shared" si="53"/>
        <v>-0.20382622496512026</v>
      </c>
      <c r="Z176" s="5">
        <f t="shared" si="53"/>
        <v>-0.20402564400427936</v>
      </c>
    </row>
    <row r="177" spans="1:26">
      <c r="A177" s="50">
        <f t="shared" si="50"/>
        <v>2018</v>
      </c>
      <c r="B177" s="5">
        <f t="shared" si="49"/>
        <v>-8.328953089618707E-2</v>
      </c>
      <c r="C177" s="5">
        <f t="shared" si="53"/>
        <v>-9.6952217380637085E-2</v>
      </c>
      <c r="D177" s="5">
        <f t="shared" si="53"/>
        <v>-9.7575947116798845E-2</v>
      </c>
      <c r="E177" s="5">
        <f t="shared" si="53"/>
        <v>-9.9248936656157527E-2</v>
      </c>
      <c r="F177" s="5">
        <f t="shared" si="53"/>
        <v>-0.10711101680148205</v>
      </c>
      <c r="G177" s="5">
        <f t="shared" si="53"/>
        <v>-0.11120485412711067</v>
      </c>
      <c r="H177" s="5">
        <f t="shared" si="53"/>
        <v>-0.11429537617836871</v>
      </c>
      <c r="I177" s="5">
        <f t="shared" si="53"/>
        <v>-0.11559621040584256</v>
      </c>
      <c r="J177" s="5">
        <f t="shared" si="53"/>
        <v>-0.12397559042351014</v>
      </c>
      <c r="K177" s="5">
        <f t="shared" si="53"/>
        <v>-0.12424348522277273</v>
      </c>
      <c r="L177" s="5">
        <f t="shared" si="53"/>
        <v>-0.12424348522277273</v>
      </c>
      <c r="M177" s="5">
        <f t="shared" si="53"/>
        <v>-0.13455183434502616</v>
      </c>
      <c r="N177" s="5">
        <f t="shared" si="53"/>
        <v>-0.14816301976843238</v>
      </c>
      <c r="O177" s="5">
        <f t="shared" si="53"/>
        <v>-0.15044138721023081</v>
      </c>
      <c r="P177" s="5">
        <f t="shared" si="53"/>
        <v>-0.15239040757065181</v>
      </c>
      <c r="Q177" s="5">
        <f t="shared" si="53"/>
        <v>-0.15292583052177955</v>
      </c>
      <c r="R177" s="5">
        <f t="shared" si="53"/>
        <v>-0.15301306023103634</v>
      </c>
      <c r="S177" s="5">
        <f t="shared" si="53"/>
        <v>-0.17336313910373702</v>
      </c>
      <c r="T177" s="5">
        <f t="shared" si="53"/>
        <v>-0.17336313910373702</v>
      </c>
      <c r="U177" s="5">
        <f t="shared" si="53"/>
        <v>-0.17343927799551973</v>
      </c>
      <c r="V177" s="5">
        <f t="shared" si="53"/>
        <v>-0.18490078632123308</v>
      </c>
      <c r="W177" s="5">
        <f t="shared" si="53"/>
        <v>-0.18731466728018042</v>
      </c>
      <c r="X177" s="5">
        <f t="shared" si="53"/>
        <v>-0.18731466728018042</v>
      </c>
      <c r="Y177" s="5">
        <f t="shared" si="53"/>
        <v>-0.20706230272784365</v>
      </c>
      <c r="Z177" s="5">
        <f t="shared" si="53"/>
        <v>-0.20724738700007528</v>
      </c>
    </row>
    <row r="178" spans="1:26">
      <c r="A178" s="50">
        <f t="shared" si="50"/>
        <v>2019</v>
      </c>
      <c r="B178" s="5">
        <f t="shared" si="49"/>
        <v>-8.7668463162114518E-2</v>
      </c>
      <c r="C178" s="5">
        <f t="shared" si="53"/>
        <v>-0.10045361493010363</v>
      </c>
      <c r="D178" s="5">
        <f t="shared" si="53"/>
        <v>-0.1008919601458973</v>
      </c>
      <c r="E178" s="5">
        <f t="shared" si="53"/>
        <v>-0.10151361565420558</v>
      </c>
      <c r="F178" s="5">
        <f t="shared" si="53"/>
        <v>-0.10990517935357058</v>
      </c>
      <c r="G178" s="5">
        <f t="shared" si="53"/>
        <v>-0.11343439117102239</v>
      </c>
      <c r="H178" s="5">
        <f t="shared" si="53"/>
        <v>-0.11778812706398689</v>
      </c>
      <c r="I178" s="5">
        <f t="shared" si="53"/>
        <v>-0.11938607973314896</v>
      </c>
      <c r="J178" s="5">
        <f t="shared" si="53"/>
        <v>-0.12866664786359827</v>
      </c>
      <c r="K178" s="5">
        <f t="shared" si="53"/>
        <v>-0.12894267118510838</v>
      </c>
      <c r="L178" s="5">
        <f t="shared" si="53"/>
        <v>-0.12894267118510838</v>
      </c>
      <c r="M178" s="5">
        <f t="shared" si="53"/>
        <v>-0.13862902217644824</v>
      </c>
      <c r="N178" s="5">
        <f t="shared" si="53"/>
        <v>-0.15227124623164245</v>
      </c>
      <c r="O178" s="5">
        <f t="shared" si="53"/>
        <v>-0.15482108525770177</v>
      </c>
      <c r="P178" s="5">
        <f t="shared" si="53"/>
        <v>-0.15673419709588832</v>
      </c>
      <c r="Q178" s="5">
        <f t="shared" si="53"/>
        <v>-0.15722681260577553</v>
      </c>
      <c r="R178" s="5">
        <f t="shared" si="53"/>
        <v>-0.15730294602927841</v>
      </c>
      <c r="S178" s="5">
        <f t="shared" si="53"/>
        <v>-0.17824892956461535</v>
      </c>
      <c r="T178" s="5">
        <f t="shared" si="53"/>
        <v>-0.17824892956461535</v>
      </c>
      <c r="U178" s="5">
        <f t="shared" si="53"/>
        <v>-0.1783126108840617</v>
      </c>
      <c r="V178" s="5">
        <f t="shared" si="53"/>
        <v>-0.19003825526267926</v>
      </c>
      <c r="W178" s="5">
        <f t="shared" si="53"/>
        <v>-0.19211215240351065</v>
      </c>
      <c r="X178" s="5">
        <f t="shared" si="53"/>
        <v>-0.19211215240351065</v>
      </c>
      <c r="Y178" s="5">
        <f t="shared" si="53"/>
        <v>-0.21297184891198151</v>
      </c>
      <c r="Z178" s="5">
        <f t="shared" si="53"/>
        <v>-0.21341131016905734</v>
      </c>
    </row>
    <row r="179" spans="1:26">
      <c r="A179" s="50">
        <f t="shared" si="50"/>
        <v>2020</v>
      </c>
      <c r="B179" s="5">
        <f t="shared" si="49"/>
        <v>-9.4247490771329212E-2</v>
      </c>
      <c r="C179" s="5">
        <f t="shared" si="53"/>
        <v>-0.10270847406127936</v>
      </c>
      <c r="D179" s="5">
        <f t="shared" si="53"/>
        <v>-0.10393866368940086</v>
      </c>
      <c r="E179" s="5">
        <f t="shared" si="53"/>
        <v>-0.10255816416194186</v>
      </c>
      <c r="F179" s="5">
        <f t="shared" si="53"/>
        <v>-0.11161256552315213</v>
      </c>
      <c r="G179" s="5">
        <f t="shared" si="53"/>
        <v>-0.11712196231411254</v>
      </c>
      <c r="H179" s="5">
        <f t="shared" si="53"/>
        <v>-0.12168841876621972</v>
      </c>
      <c r="I179" s="5">
        <f t="shared" si="53"/>
        <v>-0.12481137031030698</v>
      </c>
      <c r="J179" s="5">
        <f t="shared" si="53"/>
        <v>-0.13346436831593289</v>
      </c>
      <c r="K179" s="5">
        <f t="shared" si="53"/>
        <v>-0.13369374459190042</v>
      </c>
      <c r="L179" s="5">
        <f t="shared" si="53"/>
        <v>-0.13369374459190042</v>
      </c>
      <c r="M179" s="5">
        <f t="shared" si="53"/>
        <v>-0.14208522554877812</v>
      </c>
      <c r="N179" s="5">
        <f t="shared" si="53"/>
        <v>-0.15669312266807223</v>
      </c>
      <c r="O179" s="5">
        <f t="shared" si="53"/>
        <v>-0.15885032116015607</v>
      </c>
      <c r="P179" s="5">
        <f t="shared" si="53"/>
        <v>-0.15997626603258841</v>
      </c>
      <c r="Q179" s="5">
        <f t="shared" si="53"/>
        <v>-0.1604348485477074</v>
      </c>
      <c r="R179" s="5">
        <f t="shared" si="53"/>
        <v>-0.16050277983133132</v>
      </c>
      <c r="S179" s="5">
        <f t="shared" si="53"/>
        <v>-0.18310344772453246</v>
      </c>
      <c r="T179" s="5">
        <f t="shared" si="53"/>
        <v>-0.18310344772453246</v>
      </c>
      <c r="U179" s="5">
        <f t="shared" si="53"/>
        <v>-0.18316261720803884</v>
      </c>
      <c r="V179" s="5">
        <f t="shared" si="53"/>
        <v>-0.19455145681494579</v>
      </c>
      <c r="W179" s="5">
        <f t="shared" si="53"/>
        <v>-0.19632937727878275</v>
      </c>
      <c r="X179" s="5">
        <f t="shared" si="53"/>
        <v>-0.19632937727878275</v>
      </c>
      <c r="Y179" s="5">
        <f t="shared" si="53"/>
        <v>-0.21883646839251603</v>
      </c>
      <c r="Z179" s="5">
        <f t="shared" si="53"/>
        <v>-0.21908866138989025</v>
      </c>
    </row>
    <row r="180" spans="1:26">
      <c r="A180" s="50">
        <f t="shared" si="50"/>
        <v>2021</v>
      </c>
      <c r="B180" s="5">
        <f t="shared" si="49"/>
        <v>-9.4773626079488249E-2</v>
      </c>
      <c r="C180" s="5">
        <f t="shared" si="53"/>
        <v>-0.10330395572478446</v>
      </c>
      <c r="D180" s="5">
        <f t="shared" si="53"/>
        <v>-0.10444966081440554</v>
      </c>
      <c r="E180" s="5">
        <f t="shared" si="53"/>
        <v>-0.10327695657213976</v>
      </c>
      <c r="F180" s="5">
        <f t="shared" si="53"/>
        <v>-0.11315880467087269</v>
      </c>
      <c r="G180" s="5">
        <f t="shared" si="53"/>
        <v>-0.11853415602323325</v>
      </c>
      <c r="H180" s="5">
        <f t="shared" si="53"/>
        <v>-0.12340854229675735</v>
      </c>
      <c r="I180" s="5">
        <f t="shared" si="53"/>
        <v>-0.12848833019500039</v>
      </c>
      <c r="J180" s="5">
        <f t="shared" si="53"/>
        <v>-0.13646181784950751</v>
      </c>
      <c r="K180" s="5">
        <f t="shared" si="53"/>
        <v>-0.13666009579595928</v>
      </c>
      <c r="L180" s="5">
        <f t="shared" si="53"/>
        <v>-0.13666009579595928</v>
      </c>
      <c r="M180" s="5">
        <f t="shared" si="53"/>
        <v>-0.14418688683648784</v>
      </c>
      <c r="N180" s="5">
        <f t="shared" si="53"/>
        <v>-0.15930595298938122</v>
      </c>
      <c r="O180" s="5">
        <f t="shared" si="53"/>
        <v>-0.16134257363214699</v>
      </c>
      <c r="P180" s="5">
        <f t="shared" si="53"/>
        <v>-0.16241057041004647</v>
      </c>
      <c r="Q180" s="5">
        <f t="shared" si="53"/>
        <v>-0.16284221178672487</v>
      </c>
      <c r="R180" s="5">
        <f t="shared" si="53"/>
        <v>-0.16290402968885376</v>
      </c>
      <c r="S180" s="5">
        <f t="shared" si="53"/>
        <v>-0.18695212921107518</v>
      </c>
      <c r="T180" s="5">
        <f t="shared" si="53"/>
        <v>-0.18695212921107518</v>
      </c>
      <c r="U180" s="5">
        <f t="shared" si="53"/>
        <v>-0.18700741778243013</v>
      </c>
      <c r="V180" s="5">
        <f t="shared" si="53"/>
        <v>-0.19844350804290745</v>
      </c>
      <c r="W180" s="5">
        <f t="shared" si="53"/>
        <v>-0.2001797202242831</v>
      </c>
      <c r="X180" s="5">
        <f t="shared" si="53"/>
        <v>-0.2001797202242831</v>
      </c>
      <c r="Y180" s="5">
        <f t="shared" si="53"/>
        <v>-0.22490529127300773</v>
      </c>
      <c r="Z180" s="5">
        <f t="shared" si="53"/>
        <v>-0.22575707623817842</v>
      </c>
    </row>
    <row r="181" spans="1:26">
      <c r="A181" s="50">
        <f t="shared" si="50"/>
        <v>2022</v>
      </c>
      <c r="B181" s="5">
        <f t="shared" si="49"/>
        <v>-9.4786279302699339E-2</v>
      </c>
      <c r="C181" s="5">
        <f t="shared" si="53"/>
        <v>-0.10624248210337661</v>
      </c>
      <c r="D181" s="5">
        <f t="shared" si="53"/>
        <v>-0.1072314468384612</v>
      </c>
      <c r="E181" s="5">
        <f t="shared" si="53"/>
        <v>-0.10509860383768266</v>
      </c>
      <c r="F181" s="5">
        <f t="shared" ref="C181:Z182" si="54">-(1-2^F134)</f>
        <v>-0.11410499107995298</v>
      </c>
      <c r="G181" s="5">
        <f t="shared" si="54"/>
        <v>-0.12009637977787468</v>
      </c>
      <c r="H181" s="5">
        <f t="shared" si="54"/>
        <v>-0.12486967610895672</v>
      </c>
      <c r="I181" s="5">
        <f t="shared" si="54"/>
        <v>-0.13116784470241571</v>
      </c>
      <c r="J181" s="5">
        <f t="shared" si="54"/>
        <v>-0.13834648788824455</v>
      </c>
      <c r="K181" s="5">
        <f t="shared" si="54"/>
        <v>-0.13852450569408548</v>
      </c>
      <c r="L181" s="5">
        <f t="shared" si="54"/>
        <v>-0.13852450569408548</v>
      </c>
      <c r="M181" s="5">
        <f t="shared" si="54"/>
        <v>-0.14523215485066709</v>
      </c>
      <c r="N181" s="5">
        <f t="shared" si="54"/>
        <v>-0.16051859210177966</v>
      </c>
      <c r="O181" s="5">
        <f t="shared" si="54"/>
        <v>-0.16247342148593236</v>
      </c>
      <c r="P181" s="5">
        <f t="shared" si="54"/>
        <v>-0.16339379879366567</v>
      </c>
      <c r="Q181" s="5">
        <f t="shared" si="54"/>
        <v>-0.16380826246066504</v>
      </c>
      <c r="R181" s="5">
        <f t="shared" si="54"/>
        <v>-0.16386679411319294</v>
      </c>
      <c r="S181" s="5">
        <f t="shared" si="54"/>
        <v>-0.19001765480844446</v>
      </c>
      <c r="T181" s="5">
        <f t="shared" si="54"/>
        <v>-0.19001765480844446</v>
      </c>
      <c r="U181" s="5">
        <f t="shared" si="54"/>
        <v>-0.1900701761701904</v>
      </c>
      <c r="V181" s="5">
        <f t="shared" si="54"/>
        <v>-0.20146991638386358</v>
      </c>
      <c r="W181" s="5">
        <f t="shared" si="54"/>
        <v>-0.20354995801662545</v>
      </c>
      <c r="X181" s="5">
        <f t="shared" si="54"/>
        <v>-0.20354995801662545</v>
      </c>
      <c r="Y181" s="5">
        <f t="shared" si="54"/>
        <v>-0.22867094675931687</v>
      </c>
      <c r="Z181" s="5">
        <f t="shared" si="54"/>
        <v>-0.2301759146270792</v>
      </c>
    </row>
    <row r="182" spans="1:26">
      <c r="A182" s="50">
        <f t="shared" si="50"/>
        <v>2023</v>
      </c>
      <c r="B182" s="5">
        <f t="shared" si="49"/>
        <v>-9.7975703496669952E-2</v>
      </c>
      <c r="C182" s="5">
        <f t="shared" si="54"/>
        <v>-0.10727504309855218</v>
      </c>
      <c r="D182" s="5">
        <f t="shared" si="54"/>
        <v>-0.1082196765162653</v>
      </c>
      <c r="E182" s="5">
        <f t="shared" si="54"/>
        <v>-0.10593160164368898</v>
      </c>
      <c r="F182" s="5">
        <f t="shared" si="54"/>
        <v>-0.11518440990253354</v>
      </c>
      <c r="G182" s="5">
        <f t="shared" si="54"/>
        <v>-0.12054810340316535</v>
      </c>
      <c r="H182" s="5">
        <f t="shared" si="54"/>
        <v>-0.12523275642396259</v>
      </c>
      <c r="I182" s="5">
        <f t="shared" si="54"/>
        <v>-0.13253829080198787</v>
      </c>
      <c r="J182" s="5">
        <f t="shared" si="54"/>
        <v>-0.13930363284249292</v>
      </c>
      <c r="K182" s="5">
        <f t="shared" si="54"/>
        <v>-0.13947289619549263</v>
      </c>
      <c r="L182" s="5">
        <f t="shared" si="54"/>
        <v>-0.13947289619549263</v>
      </c>
      <c r="M182" s="5">
        <f t="shared" si="54"/>
        <v>-0.14611324815889193</v>
      </c>
      <c r="N182" s="5">
        <f t="shared" si="54"/>
        <v>-0.161144941551016</v>
      </c>
      <c r="O182" s="5">
        <f t="shared" si="54"/>
        <v>-0.16304546554428323</v>
      </c>
      <c r="P182" s="5">
        <f t="shared" si="54"/>
        <v>-0.16398711535561239</v>
      </c>
      <c r="Q182" s="5">
        <f t="shared" si="54"/>
        <v>-0.16439546392588278</v>
      </c>
      <c r="R182" s="5">
        <f t="shared" si="54"/>
        <v>-0.16445263262237708</v>
      </c>
      <c r="S182" s="5">
        <f t="shared" si="54"/>
        <v>-0.19279074996183931</v>
      </c>
      <c r="T182" s="5">
        <f t="shared" si="54"/>
        <v>-0.19279074996183931</v>
      </c>
      <c r="U182" s="5">
        <f t="shared" si="54"/>
        <v>-0.19284210100561605</v>
      </c>
      <c r="V182" s="5">
        <f t="shared" si="54"/>
        <v>-0.20412858239243015</v>
      </c>
      <c r="W182" s="5">
        <f t="shared" si="54"/>
        <v>-0.2061782533456904</v>
      </c>
      <c r="X182" s="5">
        <f t="shared" si="54"/>
        <v>-0.2061782533456904</v>
      </c>
      <c r="Y182" s="5">
        <f t="shared" si="54"/>
        <v>-0.23159121001065996</v>
      </c>
      <c r="Z182" s="5">
        <f t="shared" si="54"/>
        <v>-0.23294895970017582</v>
      </c>
    </row>
    <row r="193" spans="1:17" ht="17">
      <c r="P193" s="11"/>
    </row>
    <row r="194" spans="1:17" ht="17">
      <c r="A194" t="s">
        <v>1686</v>
      </c>
      <c r="J194" s="11">
        <v>4.1404840032386296</v>
      </c>
      <c r="K194" t="s">
        <v>254</v>
      </c>
      <c r="M194" s="11">
        <v>4.1404840032386296</v>
      </c>
      <c r="N194" t="s">
        <v>254</v>
      </c>
      <c r="P194" s="11">
        <v>4.1404840032386296</v>
      </c>
      <c r="Q194" t="s">
        <v>254</v>
      </c>
    </row>
    <row r="195" spans="1:17" ht="17">
      <c r="A195" t="s">
        <v>20</v>
      </c>
      <c r="B195" t="s">
        <v>254</v>
      </c>
      <c r="D195" s="11">
        <v>4.1404840032386296</v>
      </c>
      <c r="E195">
        <f>-((D195-1)*(D195-2))^-1</f>
        <v>-0.14876180112645887</v>
      </c>
      <c r="F195" s="1">
        <f>-(1-2^E195)</f>
        <v>-9.7975703496669952E-2</v>
      </c>
      <c r="J195" s="11">
        <v>4.0377758964711203</v>
      </c>
      <c r="K195" t="s">
        <v>716</v>
      </c>
      <c r="M195" s="11">
        <v>4.0603288706525902</v>
      </c>
      <c r="N195" t="s">
        <v>716</v>
      </c>
      <c r="P195" s="11">
        <v>4.0377758964711203</v>
      </c>
      <c r="Q195" t="s">
        <v>716</v>
      </c>
    </row>
    <row r="196" spans="1:17" ht="17">
      <c r="A196" t="s">
        <v>21</v>
      </c>
      <c r="B196" t="s">
        <v>246</v>
      </c>
      <c r="D196" s="11">
        <v>4.0215620487793702</v>
      </c>
      <c r="E196">
        <f t="shared" ref="E196:E259" si="55">-((D196-1)*(D196-2))^-1</f>
        <v>-0.16371233660063167</v>
      </c>
      <c r="F196" s="1">
        <f t="shared" ref="F196:F259" si="56">-(1-2^E196)</f>
        <v>-0.10727504309855218</v>
      </c>
      <c r="J196" s="11">
        <v>4.0215620487793702</v>
      </c>
      <c r="K196" t="s">
        <v>246</v>
      </c>
      <c r="M196" s="11">
        <v>4.0417378932522503</v>
      </c>
      <c r="N196" t="s">
        <v>246</v>
      </c>
      <c r="P196" s="11">
        <v>4.0215620487793702</v>
      </c>
      <c r="Q196" t="s">
        <v>246</v>
      </c>
    </row>
    <row r="197" spans="1:17" ht="17">
      <c r="A197" t="s">
        <v>22</v>
      </c>
      <c r="B197" t="s">
        <v>1089</v>
      </c>
      <c r="D197" s="11">
        <v>4.0103412990276199</v>
      </c>
      <c r="E197">
        <f t="shared" si="55"/>
        <v>-0.16523972695297881</v>
      </c>
      <c r="F197" s="1">
        <f t="shared" si="56"/>
        <v>-0.1082196765162653</v>
      </c>
      <c r="J197" s="11">
        <v>4.0103412990276199</v>
      </c>
      <c r="K197" t="s">
        <v>1089</v>
      </c>
      <c r="M197" s="11">
        <v>4.0377758964711203</v>
      </c>
      <c r="N197" t="s">
        <v>1089</v>
      </c>
      <c r="P197" s="11">
        <v>4.0103412990276199</v>
      </c>
      <c r="Q197" t="s">
        <v>1089</v>
      </c>
    </row>
    <row r="198" spans="1:17" ht="17">
      <c r="A198" t="s">
        <v>23</v>
      </c>
      <c r="B198" t="s">
        <v>716</v>
      </c>
      <c r="D198" s="11">
        <v>4.0377758964711203</v>
      </c>
      <c r="E198">
        <f t="shared" si="55"/>
        <v>-0.16154288965907215</v>
      </c>
      <c r="F198" s="1">
        <f t="shared" si="56"/>
        <v>-0.10593160164368898</v>
      </c>
      <c r="J198" s="11">
        <v>3.9318874249771998</v>
      </c>
      <c r="K198" t="s">
        <v>1673</v>
      </c>
      <c r="M198" s="11">
        <v>3.9318874249771998</v>
      </c>
      <c r="N198" t="s">
        <v>1673</v>
      </c>
      <c r="P198" s="11">
        <v>3.9318874249771998</v>
      </c>
      <c r="Q198" t="s">
        <v>1673</v>
      </c>
    </row>
    <row r="199" spans="1:17" ht="17">
      <c r="A199" t="s">
        <v>24</v>
      </c>
      <c r="B199" t="s">
        <v>1673</v>
      </c>
      <c r="D199" s="11">
        <v>3.9318874249771998</v>
      </c>
      <c r="E199">
        <f t="shared" si="55"/>
        <v>-0.1765512893801213</v>
      </c>
      <c r="F199" s="1">
        <f t="shared" si="56"/>
        <v>-0.11518440990253354</v>
      </c>
      <c r="J199" s="11">
        <v>3.87612539655477</v>
      </c>
      <c r="K199" t="s">
        <v>262</v>
      </c>
      <c r="M199" s="11">
        <v>3.87612539655477</v>
      </c>
      <c r="N199" t="s">
        <v>262</v>
      </c>
      <c r="P199" s="11">
        <v>3.87612539655477</v>
      </c>
      <c r="Q199" t="s">
        <v>262</v>
      </c>
    </row>
    <row r="200" spans="1:17" ht="17">
      <c r="A200" t="s">
        <v>25</v>
      </c>
      <c r="B200" t="s">
        <v>262</v>
      </c>
      <c r="D200" s="11">
        <v>3.87612539655477</v>
      </c>
      <c r="E200">
        <f t="shared" si="55"/>
        <v>-0.18532342616011893</v>
      </c>
      <c r="F200" s="1">
        <f t="shared" si="56"/>
        <v>-0.12054810340316535</v>
      </c>
      <c r="J200" s="11">
        <v>3.8303586637029698</v>
      </c>
      <c r="K200" t="s">
        <v>715</v>
      </c>
      <c r="M200" s="11">
        <v>3.8303586637029698</v>
      </c>
      <c r="N200" t="s">
        <v>715</v>
      </c>
      <c r="P200" s="11">
        <v>3.8303586637029698</v>
      </c>
      <c r="Q200" t="s">
        <v>715</v>
      </c>
    </row>
    <row r="201" spans="1:17" ht="17">
      <c r="A201" t="s">
        <v>26</v>
      </c>
      <c r="B201" t="s">
        <v>715</v>
      </c>
      <c r="D201" s="11">
        <v>3.8303586637029698</v>
      </c>
      <c r="E201">
        <f t="shared" si="55"/>
        <v>-0.19302889646660162</v>
      </c>
      <c r="F201" s="1">
        <f t="shared" si="56"/>
        <v>-0.12523275642396259</v>
      </c>
      <c r="J201" s="11">
        <v>3.7638472663240199</v>
      </c>
      <c r="K201" t="s">
        <v>1090</v>
      </c>
      <c r="M201" s="11">
        <v>3.7638472663240199</v>
      </c>
      <c r="N201" t="s">
        <v>1090</v>
      </c>
      <c r="P201" s="11">
        <v>3.7638472663240199</v>
      </c>
      <c r="Q201" t="s">
        <v>1090</v>
      </c>
    </row>
    <row r="202" spans="1:17" ht="17">
      <c r="A202" t="s">
        <v>27</v>
      </c>
      <c r="B202" t="s">
        <v>1090</v>
      </c>
      <c r="D202" s="11">
        <v>3.7638472663240199</v>
      </c>
      <c r="E202">
        <f t="shared" si="55"/>
        <v>-0.20512801808331638</v>
      </c>
      <c r="F202" s="1">
        <f t="shared" si="56"/>
        <v>-0.13253829080198787</v>
      </c>
      <c r="J202" s="11">
        <v>3.7069358210624301</v>
      </c>
      <c r="K202" t="s">
        <v>261</v>
      </c>
      <c r="M202" s="11">
        <v>3.7069358210624301</v>
      </c>
      <c r="N202" t="s">
        <v>261</v>
      </c>
      <c r="P202" s="11">
        <v>3.7069358210624301</v>
      </c>
      <c r="Q202" t="s">
        <v>261</v>
      </c>
    </row>
    <row r="203" spans="1:17" ht="17">
      <c r="A203" t="s">
        <v>28</v>
      </c>
      <c r="B203" t="s">
        <v>261</v>
      </c>
      <c r="D203" s="11">
        <v>3.7069358210624301</v>
      </c>
      <c r="E203">
        <f t="shared" si="55"/>
        <v>-0.21642371539959585</v>
      </c>
      <c r="F203" s="1">
        <f t="shared" si="56"/>
        <v>-0.13930363284249292</v>
      </c>
      <c r="J203" s="11">
        <v>3.7055647286420998</v>
      </c>
      <c r="K203" t="s">
        <v>263</v>
      </c>
      <c r="M203" s="11">
        <v>3.7055647286420998</v>
      </c>
      <c r="N203" t="s">
        <v>263</v>
      </c>
      <c r="P203" s="11">
        <v>3.7055647286420998</v>
      </c>
      <c r="Q203" t="s">
        <v>263</v>
      </c>
    </row>
    <row r="204" spans="1:17" ht="17">
      <c r="A204" t="s">
        <v>29</v>
      </c>
      <c r="B204" t="s">
        <v>263</v>
      </c>
      <c r="D204" s="11">
        <v>3.7055647286420998</v>
      </c>
      <c r="E204">
        <f t="shared" si="55"/>
        <v>-0.21670746170550434</v>
      </c>
      <c r="F204" s="1">
        <f t="shared" si="56"/>
        <v>-0.13947289619549263</v>
      </c>
      <c r="J204" s="11">
        <v>3.7055647286420998</v>
      </c>
      <c r="K204" t="s">
        <v>1672</v>
      </c>
      <c r="M204" s="11">
        <v>3.7055647286420998</v>
      </c>
      <c r="N204" t="s">
        <v>1672</v>
      </c>
      <c r="P204" s="11">
        <v>3.7055647286420998</v>
      </c>
      <c r="Q204" t="s">
        <v>1672</v>
      </c>
    </row>
    <row r="205" spans="1:17" ht="17">
      <c r="A205" t="s">
        <v>30</v>
      </c>
      <c r="B205" t="s">
        <v>1672</v>
      </c>
      <c r="D205" s="11">
        <v>3.7055647286420998</v>
      </c>
      <c r="E205">
        <f t="shared" si="55"/>
        <v>-0.21670746170550434</v>
      </c>
      <c r="F205" s="1">
        <f t="shared" si="56"/>
        <v>-0.13947289619549263</v>
      </c>
      <c r="J205" s="11">
        <v>3.6574052403768</v>
      </c>
      <c r="K205" t="s">
        <v>1678</v>
      </c>
      <c r="M205" s="11">
        <v>3.6945440777429299</v>
      </c>
      <c r="N205" t="s">
        <v>1678</v>
      </c>
      <c r="P205" s="11">
        <v>3.6574052403768</v>
      </c>
      <c r="Q205" t="s">
        <v>1678</v>
      </c>
    </row>
    <row r="206" spans="1:17" ht="17">
      <c r="A206" t="s">
        <v>31</v>
      </c>
      <c r="B206" t="s">
        <v>1671</v>
      </c>
      <c r="D206" s="11">
        <v>3.6536503844153301</v>
      </c>
      <c r="E206">
        <f t="shared" si="55"/>
        <v>-0.2278833521975529</v>
      </c>
      <c r="F206" s="1">
        <f t="shared" si="56"/>
        <v>-0.14611324815889193</v>
      </c>
      <c r="J206" s="11">
        <v>3.6536503844153301</v>
      </c>
      <c r="K206" t="s">
        <v>1671</v>
      </c>
      <c r="M206" s="11">
        <v>3.6484896583110999</v>
      </c>
      <c r="N206" t="s">
        <v>1671</v>
      </c>
      <c r="P206" s="11">
        <v>3.6536503844153301</v>
      </c>
      <c r="Q206" t="s">
        <v>1671</v>
      </c>
    </row>
    <row r="207" spans="1:17" ht="17">
      <c r="A207" t="s">
        <v>32</v>
      </c>
      <c r="B207" t="s">
        <v>1670</v>
      </c>
      <c r="D207" s="11">
        <v>3.5480897020523501</v>
      </c>
      <c r="E207">
        <f t="shared" si="55"/>
        <v>-0.25350653871696716</v>
      </c>
      <c r="F207" s="1">
        <f t="shared" si="56"/>
        <v>-0.161144941551016</v>
      </c>
      <c r="J207" s="11">
        <v>3.5480897020523501</v>
      </c>
      <c r="K207" t="s">
        <v>1670</v>
      </c>
      <c r="M207" s="11">
        <v>3.5486507914296901</v>
      </c>
      <c r="N207" t="s">
        <v>1670</v>
      </c>
      <c r="P207" s="11">
        <v>3.5480897020523501</v>
      </c>
      <c r="Q207" t="s">
        <v>1670</v>
      </c>
    </row>
    <row r="208" spans="1:17" ht="17">
      <c r="A208" t="s">
        <v>33</v>
      </c>
      <c r="B208" t="s">
        <v>1674</v>
      </c>
      <c r="D208" s="11">
        <v>3.53578040974867</v>
      </c>
      <c r="E208">
        <f t="shared" si="55"/>
        <v>-0.25677884092515457</v>
      </c>
      <c r="F208" s="1">
        <f t="shared" si="56"/>
        <v>-0.16304546554428323</v>
      </c>
      <c r="J208" s="11">
        <v>3.53578040974867</v>
      </c>
      <c r="K208" t="s">
        <v>1674</v>
      </c>
      <c r="M208" s="11">
        <v>3.5367597990199702</v>
      </c>
      <c r="N208" t="s">
        <v>1674</v>
      </c>
      <c r="P208" s="11">
        <v>3.53578040974867</v>
      </c>
      <c r="Q208" t="s">
        <v>1674</v>
      </c>
    </row>
    <row r="209" spans="1:17" ht="17">
      <c r="A209" t="s">
        <v>34</v>
      </c>
      <c r="B209" t="s">
        <v>256</v>
      </c>
      <c r="D209" s="11">
        <v>3.5297599230660599</v>
      </c>
      <c r="E209">
        <f t="shared" si="55"/>
        <v>-0.25840291757005968</v>
      </c>
      <c r="F209" s="1">
        <f t="shared" si="56"/>
        <v>-0.16398711535561239</v>
      </c>
      <c r="J209" s="11">
        <v>3.5297599230660599</v>
      </c>
      <c r="K209" t="s">
        <v>256</v>
      </c>
      <c r="M209" s="11">
        <v>3.5309324064103298</v>
      </c>
      <c r="N209" t="s">
        <v>256</v>
      </c>
      <c r="P209" s="11">
        <v>3.5297599230660599</v>
      </c>
      <c r="Q209" t="s">
        <v>256</v>
      </c>
    </row>
    <row r="210" spans="1:17" ht="17">
      <c r="A210" t="s">
        <v>35</v>
      </c>
      <c r="B210" t="s">
        <v>257</v>
      </c>
      <c r="D210" s="11">
        <v>3.5271650036706101</v>
      </c>
      <c r="E210">
        <f t="shared" si="55"/>
        <v>-0.25910777079987174</v>
      </c>
      <c r="F210" s="1">
        <f t="shared" si="56"/>
        <v>-0.16439546392588278</v>
      </c>
      <c r="J210" s="11">
        <v>3.5271650036706101</v>
      </c>
      <c r="K210" t="s">
        <v>257</v>
      </c>
      <c r="M210" s="11">
        <v>3.5284527032347102</v>
      </c>
      <c r="N210" t="s">
        <v>257</v>
      </c>
      <c r="P210" s="11">
        <v>3.5271650036706101</v>
      </c>
      <c r="Q210" t="s">
        <v>257</v>
      </c>
    </row>
    <row r="211" spans="1:17" ht="17">
      <c r="A211" t="s">
        <v>36</v>
      </c>
      <c r="B211" t="s">
        <v>1675</v>
      </c>
      <c r="D211" s="11">
        <v>3.5268024766783101</v>
      </c>
      <c r="E211">
        <f t="shared" si="55"/>
        <v>-0.2592064775599075</v>
      </c>
      <c r="F211" s="1">
        <f t="shared" si="56"/>
        <v>-0.16445263262237708</v>
      </c>
      <c r="J211" s="11">
        <v>3.5268024766783101</v>
      </c>
      <c r="K211" t="s">
        <v>1675</v>
      </c>
      <c r="M211" s="11">
        <v>3.5281051464289002</v>
      </c>
      <c r="N211" t="s">
        <v>1675</v>
      </c>
      <c r="P211" s="11">
        <v>3.5268024766783101</v>
      </c>
      <c r="Q211" t="s">
        <v>1675</v>
      </c>
    </row>
    <row r="212" spans="1:17" ht="17">
      <c r="A212" t="s">
        <v>37</v>
      </c>
      <c r="B212" t="s">
        <v>259</v>
      </c>
      <c r="D212" s="11">
        <v>3.3671901340167798</v>
      </c>
      <c r="E212">
        <f t="shared" si="55"/>
        <v>-0.30898538809953391</v>
      </c>
      <c r="F212" s="1">
        <f t="shared" si="56"/>
        <v>-0.19279074996183931</v>
      </c>
      <c r="J212" s="11">
        <v>3.3671901340167798</v>
      </c>
      <c r="K212" t="s">
        <v>259</v>
      </c>
      <c r="M212" s="11">
        <v>3.3742918489692801</v>
      </c>
      <c r="N212" t="s">
        <v>259</v>
      </c>
      <c r="P212" s="11">
        <v>3.3671901340167798</v>
      </c>
      <c r="Q212" t="s">
        <v>259</v>
      </c>
    </row>
    <row r="213" spans="1:17" ht="17">
      <c r="A213" t="s">
        <v>38</v>
      </c>
      <c r="B213" t="s">
        <v>260</v>
      </c>
      <c r="D213" s="11">
        <v>3.3671901340167798</v>
      </c>
      <c r="E213">
        <f t="shared" si="55"/>
        <v>-0.30898538809953391</v>
      </c>
      <c r="F213" s="1">
        <f t="shared" si="56"/>
        <v>-0.19279074996183931</v>
      </c>
      <c r="J213" s="11">
        <v>3.3671901340167798</v>
      </c>
      <c r="K213" t="s">
        <v>260</v>
      </c>
      <c r="M213" s="11">
        <v>3.3742918489692801</v>
      </c>
      <c r="N213" t="s">
        <v>260</v>
      </c>
      <c r="P213" s="11">
        <v>3.3671901340167798</v>
      </c>
      <c r="Q213" t="s">
        <v>260</v>
      </c>
    </row>
    <row r="214" spans="1:17" ht="17">
      <c r="A214" t="s">
        <v>39</v>
      </c>
      <c r="B214" t="s">
        <v>264</v>
      </c>
      <c r="D214" s="11">
        <v>3.3669327639566902</v>
      </c>
      <c r="E214">
        <f t="shared" si="55"/>
        <v>-0.30907716882769171</v>
      </c>
      <c r="F214" s="1">
        <f t="shared" si="56"/>
        <v>-0.19284210100561605</v>
      </c>
      <c r="J214" s="11">
        <v>3.3669327639566902</v>
      </c>
      <c r="K214" t="s">
        <v>264</v>
      </c>
      <c r="M214" s="11">
        <v>3.3740413081230201</v>
      </c>
      <c r="N214" t="s">
        <v>264</v>
      </c>
      <c r="P214" s="11">
        <v>3.3669327639566902</v>
      </c>
      <c r="Q214" t="s">
        <v>264</v>
      </c>
    </row>
    <row r="215" spans="1:17" ht="17">
      <c r="A215" t="s">
        <v>40</v>
      </c>
      <c r="B215" t="s">
        <v>249</v>
      </c>
      <c r="D215" s="11">
        <v>3.3127023237586202</v>
      </c>
      <c r="E215">
        <f t="shared" si="55"/>
        <v>-0.32939272965156619</v>
      </c>
      <c r="F215" s="1">
        <f t="shared" si="56"/>
        <v>-0.20412858239243015</v>
      </c>
      <c r="J215" s="11">
        <v>3.3127023237586202</v>
      </c>
      <c r="K215" t="s">
        <v>249</v>
      </c>
      <c r="M215" s="11">
        <v>3.3219552924130999</v>
      </c>
      <c r="N215" t="s">
        <v>249</v>
      </c>
      <c r="P215" s="11">
        <v>3.3127023237586202</v>
      </c>
      <c r="Q215" t="s">
        <v>249</v>
      </c>
    </row>
    <row r="216" spans="1:17" ht="17">
      <c r="A216" t="s">
        <v>41</v>
      </c>
      <c r="B216" t="s">
        <v>247</v>
      </c>
      <c r="D216" s="11">
        <v>3.3033258789264499</v>
      </c>
      <c r="E216">
        <f t="shared" si="55"/>
        <v>-0.33311300954560563</v>
      </c>
      <c r="F216" s="1">
        <f t="shared" si="56"/>
        <v>-0.2061782533456904</v>
      </c>
      <c r="J216" s="11">
        <v>3.3033258789264499</v>
      </c>
      <c r="K216" t="s">
        <v>247</v>
      </c>
      <c r="M216" s="11">
        <v>3.3124397739456</v>
      </c>
      <c r="N216" t="s">
        <v>247</v>
      </c>
      <c r="P216" s="11">
        <v>3.3033258789264499</v>
      </c>
      <c r="Q216" t="s">
        <v>247</v>
      </c>
    </row>
    <row r="217" spans="1:17" ht="17">
      <c r="A217" t="s">
        <v>42</v>
      </c>
      <c r="B217" t="s">
        <v>717</v>
      </c>
      <c r="D217" s="11">
        <v>3.3033258789264499</v>
      </c>
      <c r="E217">
        <f t="shared" si="55"/>
        <v>-0.33311300954560563</v>
      </c>
      <c r="F217" s="1">
        <f t="shared" si="56"/>
        <v>-0.2061782533456904</v>
      </c>
      <c r="J217" s="11">
        <v>3.3033258789264499</v>
      </c>
      <c r="K217" t="s">
        <v>717</v>
      </c>
      <c r="M217" s="11">
        <v>3.3124397739456</v>
      </c>
      <c r="N217" t="s">
        <v>717</v>
      </c>
      <c r="P217" s="11">
        <v>3.3033258789264499</v>
      </c>
      <c r="Q217" t="s">
        <v>717</v>
      </c>
    </row>
    <row r="218" spans="1:17" ht="17">
      <c r="A218" t="s">
        <v>53</v>
      </c>
      <c r="B218" t="s">
        <v>712</v>
      </c>
      <c r="D218" s="11">
        <v>3.19741112797128</v>
      </c>
      <c r="E218">
        <f t="shared" si="55"/>
        <v>-0.38005407249831824</v>
      </c>
      <c r="F218" s="1">
        <f t="shared" si="56"/>
        <v>-0.23159121001065996</v>
      </c>
      <c r="J218" s="11">
        <v>3.2561572543863999</v>
      </c>
      <c r="K218" t="s">
        <v>1088</v>
      </c>
      <c r="M218" s="11">
        <v>3.3249372223495302</v>
      </c>
      <c r="N218" t="s">
        <v>1088</v>
      </c>
      <c r="P218" s="11">
        <v>3.2561572543863999</v>
      </c>
      <c r="Q218" t="s">
        <v>1088</v>
      </c>
    </row>
    <row r="219" spans="1:17" ht="17">
      <c r="A219" t="s">
        <v>54</v>
      </c>
      <c r="B219" t="s">
        <v>245</v>
      </c>
      <c r="D219" s="11">
        <v>3.1922346428718602</v>
      </c>
      <c r="E219">
        <f t="shared" si="55"/>
        <v>-0.38260551567610684</v>
      </c>
      <c r="F219" s="1">
        <f t="shared" si="56"/>
        <v>-0.23294895970017582</v>
      </c>
      <c r="J219" s="11">
        <v>3.2561572543863999</v>
      </c>
      <c r="K219" t="s">
        <v>1680</v>
      </c>
      <c r="M219" s="11">
        <v>3.3212398635764799</v>
      </c>
      <c r="N219" t="s">
        <v>1680</v>
      </c>
      <c r="P219" s="11">
        <v>3.2561572543863999</v>
      </c>
      <c r="Q219" t="s">
        <v>1680</v>
      </c>
    </row>
    <row r="220" spans="1:17" ht="17">
      <c r="A220" t="s">
        <v>55</v>
      </c>
      <c r="B220" t="s">
        <v>248</v>
      </c>
      <c r="D220" s="11">
        <v>3.1952708800448502</v>
      </c>
      <c r="E220">
        <f t="shared" si="55"/>
        <v>-0.38110578775868192</v>
      </c>
      <c r="F220" s="1">
        <f t="shared" si="56"/>
        <v>-0.23215117087020831</v>
      </c>
      <c r="J220" s="11">
        <v>3.2537467156325501</v>
      </c>
      <c r="K220" t="s">
        <v>1679</v>
      </c>
      <c r="M220" s="11">
        <v>3.3215261895450499</v>
      </c>
      <c r="N220" t="s">
        <v>1679</v>
      </c>
      <c r="P220" s="11">
        <v>3.2537467156325501</v>
      </c>
      <c r="Q220" t="s">
        <v>1679</v>
      </c>
    </row>
    <row r="221" spans="1:17" ht="17">
      <c r="A221" t="s">
        <v>56</v>
      </c>
      <c r="B221" t="s">
        <v>265</v>
      </c>
      <c r="D221" s="11">
        <v>3.21994022788415</v>
      </c>
      <c r="E221">
        <f t="shared" si="55"/>
        <v>-0.36924971287798608</v>
      </c>
      <c r="F221" s="1">
        <f t="shared" si="56"/>
        <v>-0.22581498570786218</v>
      </c>
      <c r="J221" s="11">
        <v>3.2512003851377802</v>
      </c>
      <c r="K221" t="s">
        <v>1084</v>
      </c>
      <c r="M221" s="11">
        <v>3.39374130583264</v>
      </c>
      <c r="N221" t="s">
        <v>1084</v>
      </c>
      <c r="P221" s="11">
        <v>3.2512003851377802</v>
      </c>
      <c r="Q221" t="s">
        <v>1084</v>
      </c>
    </row>
    <row r="222" spans="1:17" ht="17">
      <c r="A222" t="s">
        <v>57</v>
      </c>
      <c r="B222" t="s">
        <v>1677</v>
      </c>
      <c r="D222" s="11">
        <v>3.21994022788415</v>
      </c>
      <c r="E222">
        <f t="shared" si="55"/>
        <v>-0.36924971287798608</v>
      </c>
      <c r="F222" s="1">
        <f t="shared" si="56"/>
        <v>-0.22581498570786218</v>
      </c>
      <c r="J222" s="11">
        <v>3.22983342213892</v>
      </c>
      <c r="K222" t="s">
        <v>1684</v>
      </c>
      <c r="M222" s="11">
        <v>3.3876308481177202</v>
      </c>
      <c r="N222" t="s">
        <v>1684</v>
      </c>
      <c r="P222" s="11">
        <v>3.22983342213892</v>
      </c>
      <c r="Q222" t="s">
        <v>1684</v>
      </c>
    </row>
    <row r="223" spans="1:17" ht="17">
      <c r="A223" t="s">
        <v>58</v>
      </c>
      <c r="B223" t="s">
        <v>1084</v>
      </c>
      <c r="D223" s="11">
        <v>3.2512003851377802</v>
      </c>
      <c r="E223">
        <f t="shared" si="55"/>
        <v>-0.35502503279309261</v>
      </c>
      <c r="F223" s="1">
        <f t="shared" si="56"/>
        <v>-0.21814392329441612</v>
      </c>
      <c r="J223" s="11">
        <v>3.22983342213892</v>
      </c>
      <c r="K223" t="s">
        <v>265</v>
      </c>
      <c r="M223" s="11">
        <v>3.6574052403768</v>
      </c>
      <c r="N223" t="s">
        <v>265</v>
      </c>
      <c r="P223" s="11">
        <v>3.22983342213892</v>
      </c>
      <c r="Q223" t="s">
        <v>265</v>
      </c>
    </row>
    <row r="224" spans="1:17" ht="17">
      <c r="A224" t="s">
        <v>59</v>
      </c>
      <c r="B224" t="s">
        <v>1678</v>
      </c>
      <c r="D224" s="11">
        <v>3.6574052403768</v>
      </c>
      <c r="E224">
        <f t="shared" si="55"/>
        <v>-0.22704581710490546</v>
      </c>
      <c r="F224" s="1">
        <f t="shared" si="56"/>
        <v>-0.14561739302146726</v>
      </c>
      <c r="J224" s="11">
        <v>3.22966976544074</v>
      </c>
      <c r="K224" t="s">
        <v>1683</v>
      </c>
      <c r="M224" s="11">
        <v>3.3518929791540502</v>
      </c>
      <c r="N224" t="s">
        <v>1683</v>
      </c>
      <c r="P224" s="11">
        <v>3.22966976544074</v>
      </c>
      <c r="Q224" t="s">
        <v>1683</v>
      </c>
    </row>
    <row r="225" spans="1:17" ht="17">
      <c r="A225" t="s">
        <v>60</v>
      </c>
      <c r="B225" t="s">
        <v>1679</v>
      </c>
      <c r="D225" s="11">
        <v>3.2537467156325501</v>
      </c>
      <c r="E225">
        <f t="shared" si="55"/>
        <v>-0.35390368508465803</v>
      </c>
      <c r="F225" s="1">
        <f t="shared" si="56"/>
        <v>-0.21753598238694949</v>
      </c>
      <c r="J225" s="11">
        <v>3.2271497740539501</v>
      </c>
      <c r="K225" t="s">
        <v>1681</v>
      </c>
      <c r="M225" s="11">
        <v>3.2810694800212499</v>
      </c>
      <c r="N225" t="s">
        <v>1681</v>
      </c>
      <c r="P225" s="11">
        <v>3.2271497740539501</v>
      </c>
      <c r="Q225" t="s">
        <v>1681</v>
      </c>
    </row>
    <row r="226" spans="1:17" ht="17">
      <c r="A226" t="s">
        <v>61</v>
      </c>
      <c r="B226" t="s">
        <v>1088</v>
      </c>
      <c r="D226" s="11">
        <v>3.2561572543863999</v>
      </c>
      <c r="E226">
        <f t="shared" si="55"/>
        <v>-0.35284715696650371</v>
      </c>
      <c r="F226" s="1">
        <f t="shared" si="56"/>
        <v>-0.2169627510434089</v>
      </c>
      <c r="J226" s="11">
        <v>3.2268152613430301</v>
      </c>
      <c r="K226" t="s">
        <v>1682</v>
      </c>
      <c r="M226" s="11">
        <v>3.2749461656510799</v>
      </c>
      <c r="N226" t="s">
        <v>1682</v>
      </c>
      <c r="P226" s="11">
        <v>3.2268152613430301</v>
      </c>
      <c r="Q226" t="s">
        <v>1682</v>
      </c>
    </row>
    <row r="227" spans="1:17" ht="17">
      <c r="A227" t="s">
        <v>62</v>
      </c>
      <c r="B227" t="s">
        <v>1680</v>
      </c>
      <c r="D227" s="11">
        <v>3.2561572543863999</v>
      </c>
      <c r="E227">
        <f t="shared" si="55"/>
        <v>-0.35284715696650371</v>
      </c>
      <c r="F227" s="1">
        <f t="shared" si="56"/>
        <v>-0.2169627510434089</v>
      </c>
      <c r="J227" s="11">
        <v>3.22668107617974</v>
      </c>
      <c r="K227" t="s">
        <v>1685</v>
      </c>
      <c r="M227" s="11">
        <v>3.2667571654583298</v>
      </c>
      <c r="N227" t="s">
        <v>1685</v>
      </c>
      <c r="P227" s="11">
        <v>3.22668107617974</v>
      </c>
      <c r="Q227" t="s">
        <v>1685</v>
      </c>
    </row>
    <row r="228" spans="1:17" ht="17">
      <c r="A228" t="s">
        <v>63</v>
      </c>
      <c r="B228" t="s">
        <v>1681</v>
      </c>
      <c r="D228" s="11">
        <v>3.2271497740539501</v>
      </c>
      <c r="E228">
        <f t="shared" si="55"/>
        <v>-0.36589207604246837</v>
      </c>
      <c r="F228" s="1">
        <f t="shared" si="56"/>
        <v>-0.22401109834957056</v>
      </c>
      <c r="J228" s="11">
        <v>3.22260496020857</v>
      </c>
      <c r="K228" t="s">
        <v>364</v>
      </c>
      <c r="M228" s="11">
        <v>3.2618842588287298</v>
      </c>
      <c r="N228" t="s">
        <v>364</v>
      </c>
      <c r="P228" s="11">
        <v>3.22260496020857</v>
      </c>
      <c r="Q228" t="s">
        <v>364</v>
      </c>
    </row>
    <row r="229" spans="1:17" ht="17">
      <c r="A229" t="s">
        <v>64</v>
      </c>
      <c r="B229" t="s">
        <v>364</v>
      </c>
      <c r="D229" s="11">
        <v>3.22260496020857</v>
      </c>
      <c r="E229">
        <f t="shared" si="55"/>
        <v>-0.3680031764532215</v>
      </c>
      <c r="F229" s="1">
        <f t="shared" si="56"/>
        <v>-0.22514577507768241</v>
      </c>
      <c r="J229" s="11">
        <v>3.21994022788415</v>
      </c>
      <c r="K229" t="s">
        <v>265</v>
      </c>
      <c r="M229" s="11">
        <v>3.2618842588287298</v>
      </c>
      <c r="N229" t="s">
        <v>265</v>
      </c>
      <c r="P229" s="11">
        <v>3.21994022788415</v>
      </c>
      <c r="Q229" t="s">
        <v>265</v>
      </c>
    </row>
    <row r="230" spans="1:17" ht="17">
      <c r="A230" t="s">
        <v>65</v>
      </c>
      <c r="B230" t="s">
        <v>1682</v>
      </c>
      <c r="D230" s="11">
        <v>3.2268152613430301</v>
      </c>
      <c r="E230">
        <f t="shared" si="55"/>
        <v>-0.36604682231870023</v>
      </c>
      <c r="F230" s="1">
        <f t="shared" si="56"/>
        <v>-0.22409432796475104</v>
      </c>
      <c r="J230" s="11">
        <v>3.21994022788415</v>
      </c>
      <c r="K230" t="s">
        <v>1677</v>
      </c>
      <c r="M230" s="11">
        <v>3.2618842588287298</v>
      </c>
      <c r="N230" t="s">
        <v>249</v>
      </c>
      <c r="P230" s="11">
        <v>3.21994022788415</v>
      </c>
      <c r="Q230" t="s">
        <v>1677</v>
      </c>
    </row>
    <row r="231" spans="1:17" ht="17">
      <c r="A231" t="s">
        <v>191</v>
      </c>
      <c r="B231" t="s">
        <v>1683</v>
      </c>
      <c r="D231" s="11">
        <v>3.22966976544074</v>
      </c>
      <c r="E231">
        <f t="shared" si="55"/>
        <v>-0.3647295579274179</v>
      </c>
      <c r="F231" s="1">
        <f t="shared" si="56"/>
        <v>-0.22338555748186606</v>
      </c>
      <c r="J231" s="11">
        <v>3.19741112797128</v>
      </c>
      <c r="K231" t="s">
        <v>712</v>
      </c>
      <c r="M231" s="11">
        <v>3.2290650532340002</v>
      </c>
      <c r="N231" t="s">
        <v>712</v>
      </c>
      <c r="P231" s="11">
        <v>3.19741112797128</v>
      </c>
      <c r="Q231" t="s">
        <v>712</v>
      </c>
    </row>
    <row r="232" spans="1:17" ht="17">
      <c r="A232" t="s">
        <v>192</v>
      </c>
      <c r="B232" t="s">
        <v>1684</v>
      </c>
      <c r="D232" s="11">
        <v>3.22983342213892</v>
      </c>
      <c r="E232">
        <f t="shared" si="55"/>
        <v>-0.36465425709653743</v>
      </c>
      <c r="F232" s="1">
        <f t="shared" si="56"/>
        <v>-0.22334502137594914</v>
      </c>
      <c r="J232" s="11">
        <v>3.1952708800448502</v>
      </c>
      <c r="K232" t="s">
        <v>248</v>
      </c>
      <c r="M232" s="11">
        <v>3.2292278207045202</v>
      </c>
      <c r="N232" t="s">
        <v>248</v>
      </c>
      <c r="P232" s="11">
        <v>3.1952708800448502</v>
      </c>
      <c r="Q232" t="s">
        <v>248</v>
      </c>
    </row>
    <row r="233" spans="1:17" ht="17">
      <c r="A233" t="s">
        <v>244</v>
      </c>
      <c r="B233" t="s">
        <v>265</v>
      </c>
      <c r="D233" s="11">
        <v>3.22983342213892</v>
      </c>
      <c r="E233">
        <f t="shared" si="55"/>
        <v>-0.36465425709653743</v>
      </c>
      <c r="F233" s="1">
        <f t="shared" si="56"/>
        <v>-0.22334502137594914</v>
      </c>
      <c r="J233" s="11">
        <v>3.1922346428718602</v>
      </c>
      <c r="K233" t="s">
        <v>245</v>
      </c>
      <c r="M233" s="11">
        <v>3.22668107617974</v>
      </c>
      <c r="N233" t="s">
        <v>245</v>
      </c>
      <c r="P233" s="11">
        <v>3.1922346428718602</v>
      </c>
      <c r="Q233" t="s">
        <v>245</v>
      </c>
    </row>
    <row r="234" spans="1:17" ht="17">
      <c r="A234" t="s">
        <v>504</v>
      </c>
      <c r="B234" t="s">
        <v>1685</v>
      </c>
      <c r="D234" s="11">
        <v>3.22668107617974</v>
      </c>
      <c r="E234">
        <f t="shared" si="55"/>
        <v>-0.36610892501497672</v>
      </c>
      <c r="F234" s="1">
        <f t="shared" si="56"/>
        <v>-0.22412772712107143</v>
      </c>
    </row>
    <row r="235" spans="1:17">
      <c r="F235" s="1"/>
    </row>
    <row r="236" spans="1:17">
      <c r="F236" s="1"/>
    </row>
    <row r="237" spans="1:17">
      <c r="F237" s="1"/>
    </row>
    <row r="238" spans="1:17" ht="17">
      <c r="A238" t="s">
        <v>20</v>
      </c>
      <c r="B238" t="s">
        <v>254</v>
      </c>
      <c r="D238" s="11">
        <v>4.1404840032386296</v>
      </c>
      <c r="E238">
        <f t="shared" si="55"/>
        <v>-0.14876180112645887</v>
      </c>
      <c r="F238" s="1">
        <f t="shared" si="56"/>
        <v>-9.7975703496669952E-2</v>
      </c>
      <c r="G238" s="5">
        <v>-9.7975703496669952E-2</v>
      </c>
    </row>
    <row r="239" spans="1:17" ht="17">
      <c r="A239" t="s">
        <v>21</v>
      </c>
      <c r="B239" t="s">
        <v>716</v>
      </c>
      <c r="D239" s="11">
        <v>4.0603288706525902</v>
      </c>
      <c r="E239">
        <f t="shared" si="55"/>
        <v>-0.15859714039090028</v>
      </c>
      <c r="F239" s="1">
        <f t="shared" si="56"/>
        <v>-0.10410419399213378</v>
      </c>
      <c r="G239" s="5">
        <v>-0.10727504309855218</v>
      </c>
    </row>
    <row r="240" spans="1:17" ht="17">
      <c r="A240" t="s">
        <v>22</v>
      </c>
      <c r="B240" t="s">
        <v>246</v>
      </c>
      <c r="D240" s="11">
        <v>4.0417378932522503</v>
      </c>
      <c r="E240">
        <f t="shared" si="55"/>
        <v>-0.16101940696110317</v>
      </c>
      <c r="F240" s="1">
        <f t="shared" si="56"/>
        <v>-0.1056071295642147</v>
      </c>
      <c r="G240" s="5">
        <v>-0.1082196765162653</v>
      </c>
    </row>
    <row r="241" spans="1:7" ht="17">
      <c r="A241" t="s">
        <v>23</v>
      </c>
      <c r="B241" t="s">
        <v>1089</v>
      </c>
      <c r="D241" s="11">
        <v>4.0377758964711203</v>
      </c>
      <c r="E241">
        <f t="shared" si="55"/>
        <v>-0.16154288965907215</v>
      </c>
      <c r="F241" s="1">
        <f t="shared" si="56"/>
        <v>-0.10593160164368898</v>
      </c>
      <c r="G241" s="5">
        <v>-0.10593160164368898</v>
      </c>
    </row>
    <row r="242" spans="1:7" ht="17">
      <c r="A242" t="s">
        <v>24</v>
      </c>
      <c r="B242" t="s">
        <v>1673</v>
      </c>
      <c r="D242" s="11">
        <v>3.9318874249771998</v>
      </c>
      <c r="E242">
        <f t="shared" si="55"/>
        <v>-0.1765512893801213</v>
      </c>
      <c r="F242" s="1">
        <f t="shared" si="56"/>
        <v>-0.11518440990253354</v>
      </c>
      <c r="G242" s="5">
        <v>-0.11518440990253354</v>
      </c>
    </row>
    <row r="243" spans="1:7" ht="17">
      <c r="A243" t="s">
        <v>25</v>
      </c>
      <c r="B243" t="s">
        <v>262</v>
      </c>
      <c r="D243" s="11">
        <v>3.87612539655477</v>
      </c>
      <c r="E243">
        <f t="shared" si="55"/>
        <v>-0.18532342616011893</v>
      </c>
      <c r="F243" s="1">
        <f t="shared" si="56"/>
        <v>-0.12054810340316535</v>
      </c>
      <c r="G243" s="5">
        <v>-0.12054810340316535</v>
      </c>
    </row>
    <row r="244" spans="1:7" ht="17">
      <c r="A244" t="s">
        <v>26</v>
      </c>
      <c r="B244" t="s">
        <v>715</v>
      </c>
      <c r="D244" s="11">
        <v>3.8303586637029698</v>
      </c>
      <c r="E244">
        <f t="shared" si="55"/>
        <v>-0.19302889646660162</v>
      </c>
      <c r="F244" s="1">
        <f t="shared" si="56"/>
        <v>-0.12523275642396259</v>
      </c>
      <c r="G244" s="5">
        <v>-0.12523275642396259</v>
      </c>
    </row>
    <row r="245" spans="1:7" ht="17">
      <c r="A245" t="s">
        <v>27</v>
      </c>
      <c r="B245" t="s">
        <v>1090</v>
      </c>
      <c r="D245" s="11">
        <v>3.7638472663240199</v>
      </c>
      <c r="E245">
        <f t="shared" si="55"/>
        <v>-0.20512801808331638</v>
      </c>
      <c r="F245" s="1">
        <f t="shared" si="56"/>
        <v>-0.13253829080198787</v>
      </c>
      <c r="G245" s="5">
        <v>-0.13253829080198787</v>
      </c>
    </row>
    <row r="246" spans="1:7" ht="17">
      <c r="A246" t="s">
        <v>28</v>
      </c>
      <c r="B246" t="s">
        <v>261</v>
      </c>
      <c r="D246" s="11">
        <v>3.7069358210624301</v>
      </c>
      <c r="E246">
        <f t="shared" si="55"/>
        <v>-0.21642371539959585</v>
      </c>
      <c r="F246" s="1">
        <f t="shared" si="56"/>
        <v>-0.13930363284249292</v>
      </c>
      <c r="G246" s="5">
        <v>-0.13930363284249292</v>
      </c>
    </row>
    <row r="247" spans="1:7" ht="17">
      <c r="A247" t="s">
        <v>29</v>
      </c>
      <c r="B247" t="s">
        <v>263</v>
      </c>
      <c r="D247" s="11">
        <v>3.7055647286420998</v>
      </c>
      <c r="E247">
        <f t="shared" si="55"/>
        <v>-0.21670746170550434</v>
      </c>
      <c r="F247" s="1">
        <f t="shared" si="56"/>
        <v>-0.13947289619549263</v>
      </c>
      <c r="G247" s="5">
        <v>-0.13947289619549263</v>
      </c>
    </row>
    <row r="248" spans="1:7" ht="17">
      <c r="A248" t="s">
        <v>30</v>
      </c>
      <c r="B248" t="s">
        <v>1672</v>
      </c>
      <c r="D248" s="11">
        <v>3.7055647286420998</v>
      </c>
      <c r="E248">
        <f t="shared" si="55"/>
        <v>-0.21670746170550434</v>
      </c>
      <c r="F248" s="1">
        <f t="shared" si="56"/>
        <v>-0.13947289619549263</v>
      </c>
      <c r="G248" s="5">
        <v>-0.13947289619549263</v>
      </c>
    </row>
    <row r="249" spans="1:7" ht="17">
      <c r="A249" t="s">
        <v>31</v>
      </c>
      <c r="B249" t="s">
        <v>1678</v>
      </c>
      <c r="D249" s="11">
        <v>3.6945440777429299</v>
      </c>
      <c r="E249">
        <f t="shared" si="55"/>
        <v>-0.21900893724985046</v>
      </c>
      <c r="F249" s="1">
        <f t="shared" si="56"/>
        <v>-0.14084456739075057</v>
      </c>
      <c r="G249" s="5">
        <v>-0.14611324815889193</v>
      </c>
    </row>
    <row r="250" spans="1:7" ht="17">
      <c r="A250" t="s">
        <v>32</v>
      </c>
      <c r="B250" t="s">
        <v>265</v>
      </c>
      <c r="D250" s="11">
        <v>3.3522886388864799</v>
      </c>
      <c r="E250">
        <f t="shared" si="55"/>
        <v>-0.31436919979410866</v>
      </c>
      <c r="F250" s="1">
        <f t="shared" si="56"/>
        <v>-0.19579745870243948</v>
      </c>
      <c r="G250" s="5">
        <v>-0.161144941551016</v>
      </c>
    </row>
    <row r="251" spans="1:7" ht="17">
      <c r="A251" t="s">
        <v>33</v>
      </c>
      <c r="B251" t="s">
        <v>1671</v>
      </c>
      <c r="D251" s="11">
        <v>3.35467804748277</v>
      </c>
      <c r="E251">
        <f t="shared" si="55"/>
        <v>-0.31349626567892902</v>
      </c>
      <c r="F251" s="1">
        <f t="shared" si="56"/>
        <v>-0.19531071116276399</v>
      </c>
      <c r="G251" s="5">
        <v>-0.16304546554428323</v>
      </c>
    </row>
    <row r="252" spans="1:7" ht="17">
      <c r="A252" t="s">
        <v>34</v>
      </c>
      <c r="B252" t="s">
        <v>1670</v>
      </c>
      <c r="D252" s="11">
        <v>3.3515437451146699</v>
      </c>
      <c r="E252">
        <f t="shared" si="55"/>
        <v>-0.31464209913581848</v>
      </c>
      <c r="F252" s="1">
        <f t="shared" si="56"/>
        <v>-0.19594956679330322</v>
      </c>
      <c r="G252" s="5">
        <v>-0.16398711535561239</v>
      </c>
    </row>
    <row r="253" spans="1:7" ht="17">
      <c r="A253" t="s">
        <v>35</v>
      </c>
      <c r="B253" t="s">
        <v>1674</v>
      </c>
      <c r="D253" s="11">
        <v>3.3507037190723001</v>
      </c>
      <c r="E253">
        <f t="shared" si="55"/>
        <v>-0.31495028806599157</v>
      </c>
      <c r="F253" s="1">
        <f t="shared" si="56"/>
        <v>-0.19612130993387222</v>
      </c>
      <c r="G253" s="5">
        <v>-0.16439546392588278</v>
      </c>
    </row>
    <row r="254" spans="1:7" ht="17">
      <c r="A254" t="s">
        <v>36</v>
      </c>
      <c r="B254" t="s">
        <v>256</v>
      </c>
      <c r="D254" s="11">
        <v>3.35445327331399</v>
      </c>
      <c r="E254">
        <f t="shared" si="55"/>
        <v>-0.31357822472199171</v>
      </c>
      <c r="F254" s="1">
        <f t="shared" si="56"/>
        <v>-0.19535642400497855</v>
      </c>
      <c r="G254" s="5">
        <v>-0.16445263262237708</v>
      </c>
    </row>
    <row r="255" spans="1:7" ht="17">
      <c r="A255" t="s">
        <v>37</v>
      </c>
      <c r="B255" t="s">
        <v>257</v>
      </c>
      <c r="D255" s="11">
        <v>3.3537456047570999</v>
      </c>
      <c r="E255">
        <f t="shared" si="55"/>
        <v>-0.3138364758535353</v>
      </c>
      <c r="F255" s="1">
        <f t="shared" si="56"/>
        <v>-0.19550044717721693</v>
      </c>
      <c r="G255" s="5">
        <v>-0.19279074996183931</v>
      </c>
    </row>
    <row r="256" spans="1:7" ht="17">
      <c r="A256" t="s">
        <v>38</v>
      </c>
      <c r="B256" t="s">
        <v>1675</v>
      </c>
      <c r="D256" s="11">
        <v>3.35369900797448</v>
      </c>
      <c r="E256">
        <f t="shared" si="55"/>
        <v>-0.31385349199102158</v>
      </c>
      <c r="F256" s="1">
        <f t="shared" si="56"/>
        <v>-0.19550993594225696</v>
      </c>
      <c r="G256" s="5">
        <v>-0.19279074996183931</v>
      </c>
    </row>
    <row r="257" spans="1:7" ht="17">
      <c r="A257" t="s">
        <v>39</v>
      </c>
      <c r="B257" t="s">
        <v>1084</v>
      </c>
      <c r="D257" s="11">
        <v>3.4000296579166802</v>
      </c>
      <c r="E257">
        <f t="shared" si="55"/>
        <v>-0.29760906522968988</v>
      </c>
      <c r="F257" s="1">
        <f t="shared" si="56"/>
        <v>-0.18640036630318391</v>
      </c>
      <c r="G257" s="5">
        <v>-0.19284210100561605</v>
      </c>
    </row>
    <row r="258" spans="1:7" ht="17">
      <c r="A258" t="s">
        <v>40</v>
      </c>
      <c r="B258" t="s">
        <v>1684</v>
      </c>
      <c r="D258" s="11">
        <v>3.3956822028280098</v>
      </c>
      <c r="E258">
        <f t="shared" si="55"/>
        <v>-0.29907785199216147</v>
      </c>
      <c r="F258" s="1">
        <f t="shared" si="56"/>
        <v>-0.18722825871024429</v>
      </c>
      <c r="G258" s="5">
        <v>-0.20412858239243015</v>
      </c>
    </row>
    <row r="259" spans="1:7" ht="17">
      <c r="A259" t="s">
        <v>41</v>
      </c>
      <c r="B259" t="s">
        <v>259</v>
      </c>
      <c r="D259" s="11">
        <v>3.3493989890630198</v>
      </c>
      <c r="E259">
        <f t="shared" si="55"/>
        <v>-0.31542988818567924</v>
      </c>
      <c r="F259" s="1">
        <f t="shared" si="56"/>
        <v>-0.19638850170267497</v>
      </c>
      <c r="G259" s="5">
        <v>-0.2061782533456904</v>
      </c>
    </row>
    <row r="260" spans="1:7" ht="17">
      <c r="A260" t="s">
        <v>42</v>
      </c>
      <c r="B260" t="s">
        <v>260</v>
      </c>
      <c r="D260" s="11">
        <v>3.3493989890630198</v>
      </c>
      <c r="E260">
        <f t="shared" ref="E260:E323" si="57">-((D260-1)*(D260-2))^-1</f>
        <v>-0.31542988818567924</v>
      </c>
      <c r="F260" s="1">
        <f t="shared" ref="F260:F277" si="58">-(1-2^E260)</f>
        <v>-0.19638850170267497</v>
      </c>
      <c r="G260" s="5">
        <v>-0.2061782533456904</v>
      </c>
    </row>
    <row r="261" spans="1:7" ht="17">
      <c r="A261" t="s">
        <v>53</v>
      </c>
      <c r="B261" t="s">
        <v>264</v>
      </c>
      <c r="D261" s="11">
        <v>3.3493064099891301</v>
      </c>
      <c r="E261">
        <f t="shared" si="57"/>
        <v>-0.31546396156186673</v>
      </c>
      <c r="F261" s="1">
        <f t="shared" si="58"/>
        <v>-0.19640748106613515</v>
      </c>
      <c r="G261" s="5">
        <v>-0.23159121001065996</v>
      </c>
    </row>
    <row r="262" spans="1:7" ht="17">
      <c r="A262" t="s">
        <v>54</v>
      </c>
      <c r="B262" t="s">
        <v>1683</v>
      </c>
      <c r="D262" s="11">
        <v>3.3532420934834199</v>
      </c>
      <c r="E262">
        <f t="shared" si="57"/>
        <v>-0.31402042240720668</v>
      </c>
      <c r="F262" s="1">
        <f t="shared" si="58"/>
        <v>-0.19560301596839569</v>
      </c>
      <c r="G262" s="5">
        <v>-0.23294895970017582</v>
      </c>
    </row>
    <row r="263" spans="1:7" ht="17">
      <c r="A263" t="s">
        <v>55</v>
      </c>
      <c r="B263" t="s">
        <v>1088</v>
      </c>
      <c r="D263" s="11">
        <v>3.3584886442433102</v>
      </c>
      <c r="E263">
        <f t="shared" si="57"/>
        <v>-0.31211180696248514</v>
      </c>
      <c r="F263" s="1">
        <f t="shared" si="58"/>
        <v>-0.19453813360222394</v>
      </c>
      <c r="G263" s="5">
        <v>-0.23215117087020831</v>
      </c>
    </row>
    <row r="264" spans="1:7" ht="17">
      <c r="A264" t="s">
        <v>56</v>
      </c>
      <c r="B264" t="s">
        <v>249</v>
      </c>
      <c r="D264" s="11">
        <v>3.35752096135796</v>
      </c>
      <c r="E264">
        <f t="shared" si="57"/>
        <v>-0.31246249259956277</v>
      </c>
      <c r="F264" s="1">
        <f t="shared" si="58"/>
        <v>-0.19473389886953996</v>
      </c>
      <c r="G264" s="5">
        <v>-0.22581498570786218</v>
      </c>
    </row>
    <row r="265" spans="1:7" ht="17">
      <c r="A265" t="s">
        <v>57</v>
      </c>
      <c r="B265" t="s">
        <v>1679</v>
      </c>
      <c r="D265" s="11">
        <v>3.3574329910896199</v>
      </c>
      <c r="E265">
        <f t="shared" si="57"/>
        <v>-0.31249440279672508</v>
      </c>
      <c r="F265" s="1">
        <f t="shared" si="58"/>
        <v>-0.19475170992118207</v>
      </c>
      <c r="G265" s="5">
        <v>-0.22581498570786218</v>
      </c>
    </row>
    <row r="266" spans="1:7" ht="17">
      <c r="A266" t="s">
        <v>58</v>
      </c>
      <c r="B266" t="s">
        <v>1680</v>
      </c>
      <c r="D266" s="11">
        <v>3.3550705911294201</v>
      </c>
      <c r="E266">
        <f t="shared" si="57"/>
        <v>-0.31335321202357314</v>
      </c>
      <c r="F266" s="1">
        <f t="shared" si="58"/>
        <v>-0.19523091643948554</v>
      </c>
      <c r="G266" s="5">
        <v>-0.21814392329441612</v>
      </c>
    </row>
    <row r="267" spans="1:7" ht="17">
      <c r="A267" t="s">
        <v>59</v>
      </c>
      <c r="B267" t="s">
        <v>247</v>
      </c>
      <c r="D267" s="11">
        <v>3.6574052403768</v>
      </c>
      <c r="E267">
        <f t="shared" si="57"/>
        <v>-0.22704581710490546</v>
      </c>
      <c r="F267" s="1">
        <f t="shared" si="58"/>
        <v>-0.14561739302146726</v>
      </c>
      <c r="G267" s="5">
        <v>-0.14561739302146726</v>
      </c>
    </row>
    <row r="268" spans="1:7" ht="17">
      <c r="A268" t="s">
        <v>60</v>
      </c>
      <c r="B268" t="s">
        <v>717</v>
      </c>
      <c r="D268" s="11">
        <v>3.3518929791540502</v>
      </c>
      <c r="E268">
        <f t="shared" si="57"/>
        <v>-0.31451410842276711</v>
      </c>
      <c r="F268" s="1">
        <f t="shared" si="58"/>
        <v>-0.19587823116765823</v>
      </c>
      <c r="G268" s="5">
        <v>-0.21753598238694949</v>
      </c>
    </row>
    <row r="269" spans="1:7" ht="17">
      <c r="A269" t="s">
        <v>61</v>
      </c>
      <c r="B269" t="s">
        <v>1681</v>
      </c>
      <c r="D269" s="11">
        <v>3.2810694800212499</v>
      </c>
      <c r="E269">
        <f t="shared" si="57"/>
        <v>-0.34220693099438854</v>
      </c>
      <c r="F269" s="1">
        <f t="shared" si="58"/>
        <v>-0.21116631254580531</v>
      </c>
      <c r="G269" s="5">
        <v>-0.2169627510434089</v>
      </c>
    </row>
    <row r="270" spans="1:7" ht="17">
      <c r="A270" t="s">
        <v>62</v>
      </c>
      <c r="B270" t="s">
        <v>1682</v>
      </c>
      <c r="D270" s="11">
        <v>3.2749461656510799</v>
      </c>
      <c r="E270">
        <f t="shared" si="57"/>
        <v>-0.34477600165856481</v>
      </c>
      <c r="F270" s="1">
        <f t="shared" si="58"/>
        <v>-0.21256977349752015</v>
      </c>
      <c r="G270" s="5">
        <v>-0.2169627510434089</v>
      </c>
    </row>
    <row r="271" spans="1:7" ht="17">
      <c r="A271" t="s">
        <v>63</v>
      </c>
      <c r="B271" t="s">
        <v>1685</v>
      </c>
      <c r="D271" s="11">
        <v>3.2667571654583298</v>
      </c>
      <c r="E271">
        <f t="shared" si="57"/>
        <v>-0.34825842626883446</v>
      </c>
      <c r="F271" s="1">
        <f t="shared" si="58"/>
        <v>-0.21446820623467144</v>
      </c>
      <c r="G271" s="5">
        <v>-0.22401109834957056</v>
      </c>
    </row>
    <row r="272" spans="1:7" ht="17">
      <c r="A272" t="s">
        <v>64</v>
      </c>
      <c r="B272" t="s">
        <v>364</v>
      </c>
      <c r="D272" s="11">
        <v>3.2618842588287298</v>
      </c>
      <c r="E272">
        <f t="shared" si="57"/>
        <v>-0.35035643528481858</v>
      </c>
      <c r="F272" s="1">
        <f t="shared" si="58"/>
        <v>-0.21560971916467309</v>
      </c>
      <c r="G272" s="5">
        <v>-0.22514577507768241</v>
      </c>
    </row>
    <row r="273" spans="1:11" ht="17">
      <c r="A273" t="s">
        <v>65</v>
      </c>
      <c r="B273" t="s">
        <v>265</v>
      </c>
      <c r="D273" s="11">
        <v>3.2618842588287298</v>
      </c>
      <c r="E273">
        <f t="shared" si="57"/>
        <v>-0.35035643528481858</v>
      </c>
      <c r="F273" s="1">
        <f t="shared" si="58"/>
        <v>-0.21560971916467309</v>
      </c>
      <c r="G273" s="5">
        <v>-0.22409432796475104</v>
      </c>
    </row>
    <row r="274" spans="1:11" ht="17">
      <c r="A274" t="s">
        <v>191</v>
      </c>
      <c r="B274" t="s">
        <v>249</v>
      </c>
      <c r="D274" s="11">
        <v>3.2618842588287298</v>
      </c>
      <c r="E274">
        <f t="shared" si="57"/>
        <v>-0.35035643528481858</v>
      </c>
      <c r="F274" s="1">
        <f t="shared" si="58"/>
        <v>-0.21560971916467309</v>
      </c>
      <c r="G274" s="5">
        <v>-0.22338555748186606</v>
      </c>
    </row>
    <row r="275" spans="1:11" ht="17">
      <c r="A275" t="s">
        <v>192</v>
      </c>
      <c r="B275" t="s">
        <v>248</v>
      </c>
      <c r="D275" s="11">
        <v>3.26206801339884</v>
      </c>
      <c r="E275">
        <f t="shared" si="57"/>
        <v>-0.35027696773052708</v>
      </c>
      <c r="F275" s="1">
        <f t="shared" si="58"/>
        <v>-0.21556651163138019</v>
      </c>
      <c r="G275" s="5">
        <v>-0.22334502137594914</v>
      </c>
    </row>
    <row r="276" spans="1:11" ht="17">
      <c r="A276" t="s">
        <v>244</v>
      </c>
      <c r="B276" t="s">
        <v>712</v>
      </c>
      <c r="D276" s="11">
        <v>3.2292278207045202</v>
      </c>
      <c r="E276">
        <f t="shared" si="57"/>
        <v>-0.36493302296537788</v>
      </c>
      <c r="F276" s="1">
        <f t="shared" si="58"/>
        <v>-0.22349507663915669</v>
      </c>
      <c r="G276" s="5">
        <v>-0.22334502137594914</v>
      </c>
    </row>
    <row r="277" spans="1:11" ht="17">
      <c r="A277" t="s">
        <v>504</v>
      </c>
      <c r="B277" t="s">
        <v>245</v>
      </c>
      <c r="D277" s="11">
        <v>3.22668107617974</v>
      </c>
      <c r="E277">
        <f t="shared" si="57"/>
        <v>-0.36610892501497672</v>
      </c>
      <c r="F277" s="1">
        <f t="shared" si="58"/>
        <v>-0.22412772712107143</v>
      </c>
      <c r="G277" s="5">
        <v>-0.22412772712107143</v>
      </c>
    </row>
    <row r="278" spans="1:11">
      <c r="F278" s="1"/>
    </row>
    <row r="279" spans="1:11">
      <c r="F279" s="1"/>
    </row>
    <row r="280" spans="1:11">
      <c r="B280" t="s">
        <v>254</v>
      </c>
      <c r="D280">
        <v>4.1404840032386296</v>
      </c>
      <c r="E280">
        <f t="shared" si="57"/>
        <v>-0.14876180112645887</v>
      </c>
      <c r="F280" s="1">
        <f t="shared" ref="F280" si="59">-(1-2^E280)</f>
        <v>-9.7975703496669952E-2</v>
      </c>
      <c r="G280" s="5"/>
      <c r="H280">
        <v>1</v>
      </c>
      <c r="J280">
        <v>4.1404840032386296</v>
      </c>
      <c r="K280" t="s">
        <v>254</v>
      </c>
    </row>
    <row r="281" spans="1:11">
      <c r="B281" t="s">
        <v>716</v>
      </c>
      <c r="D281">
        <v>4.0603288706525902</v>
      </c>
      <c r="E281">
        <f t="shared" si="57"/>
        <v>-0.15859714039090028</v>
      </c>
      <c r="F281" s="1">
        <f t="shared" ref="F281" si="60">-(1-2^E281)</f>
        <v>-0.10410419399213378</v>
      </c>
      <c r="H281">
        <f>H280+1</f>
        <v>2</v>
      </c>
      <c r="J281">
        <v>4.0603288706525902</v>
      </c>
      <c r="K281" t="s">
        <v>716</v>
      </c>
    </row>
    <row r="282" spans="1:11">
      <c r="B282" t="s">
        <v>246</v>
      </c>
      <c r="D282">
        <v>4.0417378932522503</v>
      </c>
      <c r="E282">
        <f t="shared" si="57"/>
        <v>-0.16101940696110317</v>
      </c>
      <c r="F282" s="1">
        <f t="shared" ref="F282" si="61">-(1-2^E282)</f>
        <v>-0.1056071295642147</v>
      </c>
      <c r="H282">
        <f t="shared" ref="H282:H319" si="62">H281+1</f>
        <v>3</v>
      </c>
      <c r="J282">
        <v>4.0417378932522503</v>
      </c>
      <c r="K282" t="s">
        <v>246</v>
      </c>
    </row>
    <row r="283" spans="1:11">
      <c r="B283" t="s">
        <v>1089</v>
      </c>
      <c r="D283">
        <v>4.0377758964711203</v>
      </c>
      <c r="E283">
        <f t="shared" si="57"/>
        <v>-0.16154288965907215</v>
      </c>
      <c r="F283" s="1">
        <f t="shared" ref="F283" si="63">-(1-2^E283)</f>
        <v>-0.10593160164368898</v>
      </c>
      <c r="H283">
        <f t="shared" si="62"/>
        <v>4</v>
      </c>
      <c r="J283">
        <v>4.0377758964711203</v>
      </c>
      <c r="K283" t="s">
        <v>1089</v>
      </c>
    </row>
    <row r="284" spans="1:11">
      <c r="B284" t="s">
        <v>1673</v>
      </c>
      <c r="D284">
        <v>3.9318874249771998</v>
      </c>
      <c r="E284">
        <f t="shared" si="57"/>
        <v>-0.1765512893801213</v>
      </c>
      <c r="F284" s="1">
        <f t="shared" ref="F284" si="64">-(1-2^E284)</f>
        <v>-0.11518440990253354</v>
      </c>
      <c r="H284">
        <f t="shared" si="62"/>
        <v>5</v>
      </c>
      <c r="J284">
        <v>3.9318874249771998</v>
      </c>
      <c r="K284" t="s">
        <v>1673</v>
      </c>
    </row>
    <row r="285" spans="1:11">
      <c r="B285" t="s">
        <v>262</v>
      </c>
      <c r="D285">
        <v>3.87612539655477</v>
      </c>
      <c r="E285">
        <f t="shared" si="57"/>
        <v>-0.18532342616011893</v>
      </c>
      <c r="F285" s="1">
        <f t="shared" ref="F285" si="65">-(1-2^E285)</f>
        <v>-0.12054810340316535</v>
      </c>
      <c r="H285">
        <f t="shared" si="62"/>
        <v>6</v>
      </c>
      <c r="J285">
        <v>3.87612539655477</v>
      </c>
      <c r="K285" t="s">
        <v>262</v>
      </c>
    </row>
    <row r="286" spans="1:11">
      <c r="B286" t="s">
        <v>715</v>
      </c>
      <c r="D286">
        <v>3.8303586637029698</v>
      </c>
      <c r="E286">
        <f t="shared" si="57"/>
        <v>-0.19302889646660162</v>
      </c>
      <c r="F286" s="1">
        <f t="shared" ref="F286" si="66">-(1-2^E286)</f>
        <v>-0.12523275642396259</v>
      </c>
      <c r="H286">
        <f t="shared" si="62"/>
        <v>7</v>
      </c>
      <c r="J286">
        <v>3.8303586637029698</v>
      </c>
      <c r="K286" t="s">
        <v>715</v>
      </c>
    </row>
    <row r="287" spans="1:11">
      <c r="B287" t="s">
        <v>1090</v>
      </c>
      <c r="D287">
        <v>3.7638472663240199</v>
      </c>
      <c r="E287">
        <f t="shared" si="57"/>
        <v>-0.20512801808331638</v>
      </c>
      <c r="F287" s="1">
        <f t="shared" ref="F287" si="67">-(1-2^E287)</f>
        <v>-0.13253829080198787</v>
      </c>
      <c r="H287">
        <f t="shared" si="62"/>
        <v>8</v>
      </c>
      <c r="J287">
        <v>3.7638472663240199</v>
      </c>
      <c r="K287" t="s">
        <v>1090</v>
      </c>
    </row>
    <row r="288" spans="1:11">
      <c r="B288" t="s">
        <v>261</v>
      </c>
      <c r="D288">
        <v>3.7069358210624301</v>
      </c>
      <c r="E288">
        <f t="shared" si="57"/>
        <v>-0.21642371539959585</v>
      </c>
      <c r="F288" s="1">
        <f t="shared" ref="F288" si="68">-(1-2^E288)</f>
        <v>-0.13930363284249292</v>
      </c>
      <c r="H288">
        <f t="shared" si="62"/>
        <v>9</v>
      </c>
      <c r="J288">
        <v>3.7069358210624301</v>
      </c>
      <c r="K288" t="s">
        <v>261</v>
      </c>
    </row>
    <row r="289" spans="2:11">
      <c r="B289" t="s">
        <v>263</v>
      </c>
      <c r="D289">
        <v>3.7055647286420998</v>
      </c>
      <c r="E289">
        <f t="shared" si="57"/>
        <v>-0.21670746170550434</v>
      </c>
      <c r="F289" s="1">
        <f t="shared" ref="F289" si="69">-(1-2^E289)</f>
        <v>-0.13947289619549263</v>
      </c>
      <c r="H289">
        <f t="shared" si="62"/>
        <v>10</v>
      </c>
      <c r="J289">
        <v>3.7055647286420998</v>
      </c>
      <c r="K289" t="s">
        <v>263</v>
      </c>
    </row>
    <row r="290" spans="2:11">
      <c r="B290" t="s">
        <v>1672</v>
      </c>
      <c r="D290">
        <v>3.7055647286420998</v>
      </c>
      <c r="E290">
        <f t="shared" si="57"/>
        <v>-0.21670746170550434</v>
      </c>
      <c r="F290" s="1">
        <f t="shared" ref="F290" si="70">-(1-2^E290)</f>
        <v>-0.13947289619549263</v>
      </c>
      <c r="H290">
        <f t="shared" si="62"/>
        <v>11</v>
      </c>
      <c r="J290">
        <v>3.7055647286420998</v>
      </c>
      <c r="K290" t="s">
        <v>1672</v>
      </c>
    </row>
    <row r="291" spans="2:11">
      <c r="B291" t="s">
        <v>1678</v>
      </c>
      <c r="D291">
        <v>3.6945440777429299</v>
      </c>
      <c r="E291">
        <f t="shared" si="57"/>
        <v>-0.21900893724985046</v>
      </c>
      <c r="F291" s="1">
        <f t="shared" ref="F291" si="71">-(1-2^E291)</f>
        <v>-0.14084456739075057</v>
      </c>
      <c r="H291">
        <f t="shared" si="62"/>
        <v>12</v>
      </c>
      <c r="J291">
        <v>3.6945440777429299</v>
      </c>
      <c r="K291" t="s">
        <v>1678</v>
      </c>
    </row>
    <row r="292" spans="2:11">
      <c r="B292" t="s">
        <v>1671</v>
      </c>
      <c r="D292">
        <v>3.6484896583110999</v>
      </c>
      <c r="E292">
        <f t="shared" si="57"/>
        <v>-0.22904219210999283</v>
      </c>
      <c r="F292" s="1">
        <f t="shared" ref="F292" si="72">-(1-2^E292)</f>
        <v>-0.146798854412172</v>
      </c>
      <c r="H292">
        <f t="shared" si="62"/>
        <v>13</v>
      </c>
      <c r="J292">
        <v>3.6574052403768</v>
      </c>
      <c r="K292" t="s">
        <v>265</v>
      </c>
    </row>
    <row r="293" spans="2:11">
      <c r="B293" t="s">
        <v>1670</v>
      </c>
      <c r="D293">
        <v>3.5486507914296901</v>
      </c>
      <c r="E293">
        <f t="shared" si="57"/>
        <v>-0.25335890150534207</v>
      </c>
      <c r="F293" s="1">
        <f t="shared" ref="F293" si="73">-(1-2^E293)</f>
        <v>-0.16105909349903536</v>
      </c>
      <c r="H293">
        <f t="shared" si="62"/>
        <v>14</v>
      </c>
      <c r="J293">
        <v>3.6484896583110999</v>
      </c>
      <c r="K293" t="s">
        <v>1671</v>
      </c>
    </row>
    <row r="294" spans="2:11">
      <c r="B294" t="s">
        <v>1674</v>
      </c>
      <c r="D294">
        <v>3.5367597990199702</v>
      </c>
      <c r="E294">
        <f t="shared" si="57"/>
        <v>-0.25651612002735424</v>
      </c>
      <c r="F294" s="1">
        <f t="shared" ref="F294" si="74">-(1-2^E294)</f>
        <v>-0.16289303868848193</v>
      </c>
      <c r="H294">
        <f t="shared" si="62"/>
        <v>15</v>
      </c>
      <c r="J294">
        <v>3.5486507914296901</v>
      </c>
      <c r="K294" t="s">
        <v>1670</v>
      </c>
    </row>
    <row r="295" spans="2:11">
      <c r="B295" t="s">
        <v>256</v>
      </c>
      <c r="D295">
        <v>3.5309324064103298</v>
      </c>
      <c r="E295">
        <f t="shared" si="57"/>
        <v>-0.2580854001060473</v>
      </c>
      <c r="F295" s="1">
        <f t="shared" ref="F295" si="75">-(1-2^E295)</f>
        <v>-0.16380310009497345</v>
      </c>
      <c r="H295">
        <f t="shared" si="62"/>
        <v>16</v>
      </c>
      <c r="J295">
        <v>3.5367597990199702</v>
      </c>
      <c r="K295" t="s">
        <v>1674</v>
      </c>
    </row>
    <row r="296" spans="2:11">
      <c r="B296" t="s">
        <v>257</v>
      </c>
      <c r="D296">
        <v>3.5284527032347102</v>
      </c>
      <c r="E296">
        <f t="shared" si="57"/>
        <v>-0.25875762803357266</v>
      </c>
      <c r="F296" s="1">
        <f t="shared" ref="F296" si="76">-(1-2^E296)</f>
        <v>-0.16419263769918113</v>
      </c>
      <c r="H296">
        <f t="shared" si="62"/>
        <v>17</v>
      </c>
      <c r="J296">
        <v>3.5309324064103298</v>
      </c>
      <c r="K296" t="s">
        <v>256</v>
      </c>
    </row>
    <row r="297" spans="2:11">
      <c r="B297" t="s">
        <v>1675</v>
      </c>
      <c r="D297">
        <v>3.5281051464289002</v>
      </c>
      <c r="E297">
        <f t="shared" si="57"/>
        <v>-0.2588520620065064</v>
      </c>
      <c r="F297" s="1">
        <f t="shared" ref="F297" si="77">-(1-2^E297)</f>
        <v>-0.16424734505205052</v>
      </c>
      <c r="H297">
        <f t="shared" si="62"/>
        <v>18</v>
      </c>
      <c r="J297">
        <v>3.5284527032347102</v>
      </c>
      <c r="K297" t="s">
        <v>257</v>
      </c>
    </row>
    <row r="298" spans="2:11">
      <c r="B298" t="s">
        <v>259</v>
      </c>
      <c r="D298">
        <v>3.3742918489692801</v>
      </c>
      <c r="E298">
        <f t="shared" si="57"/>
        <v>-0.30646926569535377</v>
      </c>
      <c r="F298" s="1">
        <f t="shared" ref="F298" si="78">-(1-2^E298)</f>
        <v>-0.19138171384563007</v>
      </c>
      <c r="H298">
        <f t="shared" si="62"/>
        <v>19</v>
      </c>
      <c r="J298">
        <v>3.5281051464289002</v>
      </c>
      <c r="K298" t="s">
        <v>1675</v>
      </c>
    </row>
    <row r="299" spans="2:11">
      <c r="B299" t="s">
        <v>260</v>
      </c>
      <c r="D299">
        <v>3.3742918489692801</v>
      </c>
      <c r="E299">
        <f t="shared" si="57"/>
        <v>-0.30646926569535377</v>
      </c>
      <c r="F299" s="1">
        <f t="shared" ref="F299" si="79">-(1-2^E299)</f>
        <v>-0.19138171384563007</v>
      </c>
      <c r="H299">
        <f t="shared" si="62"/>
        <v>20</v>
      </c>
      <c r="J299">
        <v>3.39374130583264</v>
      </c>
      <c r="K299" t="s">
        <v>1084</v>
      </c>
    </row>
    <row r="300" spans="2:11">
      <c r="B300" t="s">
        <v>264</v>
      </c>
      <c r="D300">
        <v>3.3740413081230201</v>
      </c>
      <c r="E300">
        <f t="shared" si="57"/>
        <v>-0.30655749555570472</v>
      </c>
      <c r="F300" s="1">
        <f t="shared" ref="F300" si="80">-(1-2^E300)</f>
        <v>-0.1914311644189749</v>
      </c>
      <c r="H300">
        <f t="shared" si="62"/>
        <v>21</v>
      </c>
      <c r="J300">
        <v>3.3876308481177202</v>
      </c>
      <c r="K300" t="s">
        <v>1684</v>
      </c>
    </row>
    <row r="301" spans="2:11">
      <c r="B301" t="s">
        <v>249</v>
      </c>
      <c r="D301">
        <v>3.3219552924130999</v>
      </c>
      <c r="E301">
        <f t="shared" si="57"/>
        <v>-0.32578372048177862</v>
      </c>
      <c r="F301" s="1">
        <f t="shared" ref="F301" si="81">-(1-2^E301)</f>
        <v>-0.2021351584146921</v>
      </c>
      <c r="H301">
        <f t="shared" si="62"/>
        <v>22</v>
      </c>
      <c r="J301">
        <v>3.3742918489692801</v>
      </c>
      <c r="K301" t="s">
        <v>259</v>
      </c>
    </row>
    <row r="302" spans="2:11">
      <c r="B302" t="s">
        <v>247</v>
      </c>
      <c r="D302">
        <v>3.3124397739456</v>
      </c>
      <c r="E302">
        <f t="shared" si="57"/>
        <v>-0.32949602979943449</v>
      </c>
      <c r="F302" s="1">
        <f t="shared" ref="F302" si="82">-(1-2^E302)</f>
        <v>-0.20418556650170094</v>
      </c>
      <c r="H302">
        <f t="shared" si="62"/>
        <v>23</v>
      </c>
      <c r="J302">
        <v>3.3742918489692801</v>
      </c>
      <c r="K302" t="s">
        <v>260</v>
      </c>
    </row>
    <row r="303" spans="2:11">
      <c r="B303" t="s">
        <v>717</v>
      </c>
      <c r="D303">
        <v>3.3124397739456</v>
      </c>
      <c r="E303">
        <f t="shared" si="57"/>
        <v>-0.32949602979943449</v>
      </c>
      <c r="F303" s="1">
        <f t="shared" ref="F303" si="83">-(1-2^E303)</f>
        <v>-0.20418556650170094</v>
      </c>
      <c r="H303">
        <f t="shared" si="62"/>
        <v>24</v>
      </c>
      <c r="J303">
        <v>3.3740413081230201</v>
      </c>
      <c r="K303" t="s">
        <v>264</v>
      </c>
    </row>
    <row r="304" spans="2:11">
      <c r="B304" t="s">
        <v>1088</v>
      </c>
      <c r="D304">
        <v>3.3249372223495302</v>
      </c>
      <c r="E304">
        <f t="shared" si="57"/>
        <v>-0.3246336002441762</v>
      </c>
      <c r="F304" s="1">
        <f t="shared" ref="F304" si="84">-(1-2^E304)</f>
        <v>-0.2014988448868329</v>
      </c>
      <c r="H304">
        <f t="shared" si="62"/>
        <v>25</v>
      </c>
      <c r="J304">
        <v>3.3518929791540502</v>
      </c>
      <c r="K304" t="s">
        <v>1683</v>
      </c>
    </row>
    <row r="305" spans="2:11">
      <c r="B305" t="s">
        <v>1680</v>
      </c>
      <c r="D305">
        <v>3.3212398635764799</v>
      </c>
      <c r="E305">
        <f t="shared" si="57"/>
        <v>-0.32606059090651907</v>
      </c>
      <c r="F305" s="1">
        <f t="shared" ref="F305" si="85">-(1-2^E305)</f>
        <v>-0.20228826352387907</v>
      </c>
      <c r="H305">
        <f t="shared" si="62"/>
        <v>26</v>
      </c>
      <c r="J305">
        <v>3.3249372223495302</v>
      </c>
      <c r="K305" t="s">
        <v>1088</v>
      </c>
    </row>
    <row r="306" spans="2:11">
      <c r="B306" t="s">
        <v>1679</v>
      </c>
      <c r="D306">
        <v>3.3215261895450499</v>
      </c>
      <c r="E306">
        <f t="shared" si="57"/>
        <v>-0.32594973956102308</v>
      </c>
      <c r="F306" s="1">
        <f t="shared" ref="F306" si="86">-(1-2^E306)</f>
        <v>-0.20222696795267059</v>
      </c>
      <c r="H306">
        <f t="shared" si="62"/>
        <v>27</v>
      </c>
      <c r="J306">
        <v>3.3219552924130999</v>
      </c>
      <c r="K306" t="s">
        <v>249</v>
      </c>
    </row>
    <row r="307" spans="2:11">
      <c r="B307" t="s">
        <v>1084</v>
      </c>
      <c r="D307">
        <v>3.39374130583264</v>
      </c>
      <c r="E307">
        <f t="shared" si="57"/>
        <v>-0.29973717844495479</v>
      </c>
      <c r="F307" s="1">
        <f t="shared" ref="F307" si="87">-(1-2^E307)</f>
        <v>-0.18759961888049093</v>
      </c>
      <c r="H307">
        <f t="shared" si="62"/>
        <v>28</v>
      </c>
      <c r="J307">
        <v>3.3215261895450499</v>
      </c>
      <c r="K307" t="s">
        <v>1679</v>
      </c>
    </row>
    <row r="308" spans="2:11">
      <c r="B308" t="s">
        <v>1684</v>
      </c>
      <c r="D308">
        <v>3.3876308481177202</v>
      </c>
      <c r="E308">
        <f t="shared" si="57"/>
        <v>-0.30182754598207406</v>
      </c>
      <c r="F308" s="1">
        <f t="shared" ref="F308" si="88">-(1-2^E308)</f>
        <v>-0.18877587971879384</v>
      </c>
      <c r="H308">
        <f t="shared" si="62"/>
        <v>29</v>
      </c>
      <c r="J308">
        <v>3.3212398635764799</v>
      </c>
      <c r="K308" t="s">
        <v>1680</v>
      </c>
    </row>
    <row r="309" spans="2:11">
      <c r="B309" t="s">
        <v>265</v>
      </c>
      <c r="D309">
        <v>3.6574052403768</v>
      </c>
      <c r="E309">
        <f t="shared" si="57"/>
        <v>-0.22704581710490546</v>
      </c>
      <c r="F309" s="1">
        <f t="shared" ref="F309" si="89">-(1-2^E309)</f>
        <v>-0.14561739302146726</v>
      </c>
      <c r="H309">
        <f t="shared" si="62"/>
        <v>30</v>
      </c>
      <c r="J309">
        <v>3.3124397739456</v>
      </c>
      <c r="K309" t="s">
        <v>247</v>
      </c>
    </row>
    <row r="310" spans="2:11">
      <c r="B310" t="s">
        <v>1683</v>
      </c>
      <c r="D310">
        <v>3.3518929791540502</v>
      </c>
      <c r="E310">
        <f t="shared" si="57"/>
        <v>-0.31451410842276711</v>
      </c>
      <c r="F310" s="1">
        <f t="shared" ref="F310" si="90">-(1-2^E310)</f>
        <v>-0.19587823116765823</v>
      </c>
      <c r="H310">
        <f t="shared" si="62"/>
        <v>31</v>
      </c>
      <c r="J310">
        <v>3.3124397739456</v>
      </c>
      <c r="K310" t="s">
        <v>717</v>
      </c>
    </row>
    <row r="311" spans="2:11">
      <c r="B311" t="s">
        <v>1681</v>
      </c>
      <c r="D311">
        <v>3.2810694800212499</v>
      </c>
      <c r="E311">
        <f t="shared" si="57"/>
        <v>-0.34220693099438854</v>
      </c>
      <c r="F311" s="1">
        <f t="shared" ref="F311" si="91">-(1-2^E311)</f>
        <v>-0.21116631254580531</v>
      </c>
      <c r="H311">
        <f t="shared" si="62"/>
        <v>32</v>
      </c>
      <c r="J311">
        <v>3.2810694800212499</v>
      </c>
      <c r="K311" t="s">
        <v>1681</v>
      </c>
    </row>
    <row r="312" spans="2:11">
      <c r="B312" t="s">
        <v>1682</v>
      </c>
      <c r="D312">
        <v>3.2749461656510799</v>
      </c>
      <c r="E312">
        <f t="shared" si="57"/>
        <v>-0.34477600165856481</v>
      </c>
      <c r="F312" s="1">
        <f t="shared" ref="F312" si="92">-(1-2^E312)</f>
        <v>-0.21256977349752015</v>
      </c>
      <c r="H312">
        <f t="shared" si="62"/>
        <v>33</v>
      </c>
      <c r="J312">
        <v>3.2749461656510799</v>
      </c>
      <c r="K312" t="s">
        <v>1682</v>
      </c>
    </row>
    <row r="313" spans="2:11">
      <c r="B313" t="s">
        <v>1685</v>
      </c>
      <c r="D313">
        <v>3.2667571654583298</v>
      </c>
      <c r="E313">
        <f t="shared" si="57"/>
        <v>-0.34825842626883446</v>
      </c>
      <c r="F313" s="1">
        <f t="shared" ref="F313" si="93">-(1-2^E313)</f>
        <v>-0.21446820623467144</v>
      </c>
      <c r="H313">
        <f t="shared" si="62"/>
        <v>34</v>
      </c>
      <c r="J313">
        <v>3.2667571654583298</v>
      </c>
      <c r="K313" t="s">
        <v>1685</v>
      </c>
    </row>
    <row r="314" spans="2:11">
      <c r="B314" t="s">
        <v>364</v>
      </c>
      <c r="D314">
        <v>3.2618842588287298</v>
      </c>
      <c r="E314">
        <f t="shared" si="57"/>
        <v>-0.35035643528481858</v>
      </c>
      <c r="F314" s="1">
        <f t="shared" ref="F314" si="94">-(1-2^E314)</f>
        <v>-0.21560971916467309</v>
      </c>
      <c r="H314">
        <f t="shared" si="62"/>
        <v>35</v>
      </c>
      <c r="J314">
        <v>3.2618842588287298</v>
      </c>
      <c r="K314" t="s">
        <v>364</v>
      </c>
    </row>
    <row r="315" spans="2:11">
      <c r="B315" t="s">
        <v>265</v>
      </c>
      <c r="D315">
        <v>3.2618842588287298</v>
      </c>
      <c r="E315">
        <f t="shared" si="57"/>
        <v>-0.35035643528481858</v>
      </c>
      <c r="F315" s="1">
        <f t="shared" ref="F315" si="95">-(1-2^E315)</f>
        <v>-0.21560971916467309</v>
      </c>
      <c r="H315">
        <f t="shared" si="62"/>
        <v>36</v>
      </c>
      <c r="J315">
        <v>3.2618842588287298</v>
      </c>
      <c r="K315" t="s">
        <v>265</v>
      </c>
    </row>
    <row r="316" spans="2:11">
      <c r="B316" t="s">
        <v>249</v>
      </c>
      <c r="D316">
        <v>3.2618842588287298</v>
      </c>
      <c r="E316">
        <f t="shared" si="57"/>
        <v>-0.35035643528481858</v>
      </c>
      <c r="F316" s="1">
        <f t="shared" ref="F316" si="96">-(1-2^E316)</f>
        <v>-0.21560971916467309</v>
      </c>
      <c r="H316">
        <f t="shared" si="62"/>
        <v>37</v>
      </c>
      <c r="J316">
        <v>3.2618842588287298</v>
      </c>
      <c r="K316" t="s">
        <v>249</v>
      </c>
    </row>
    <row r="317" spans="2:11">
      <c r="B317" t="s">
        <v>712</v>
      </c>
      <c r="D317">
        <v>3.2290650532340002</v>
      </c>
      <c r="E317">
        <f t="shared" si="57"/>
        <v>-0.3650080028789362</v>
      </c>
      <c r="F317" s="1">
        <f t="shared" ref="F317" si="97">-(1-2^E317)</f>
        <v>-0.22353543219417005</v>
      </c>
      <c r="H317">
        <f t="shared" si="62"/>
        <v>38</v>
      </c>
      <c r="J317">
        <v>3.2292278207045202</v>
      </c>
      <c r="K317" t="s">
        <v>248</v>
      </c>
    </row>
    <row r="318" spans="2:11">
      <c r="B318" t="s">
        <v>248</v>
      </c>
      <c r="D318">
        <v>3.2292278207045202</v>
      </c>
      <c r="E318">
        <f t="shared" si="57"/>
        <v>-0.36493302296537788</v>
      </c>
      <c r="F318" s="1">
        <f t="shared" ref="F318" si="98">-(1-2^E318)</f>
        <v>-0.22349507663915669</v>
      </c>
      <c r="H318">
        <f t="shared" si="62"/>
        <v>39</v>
      </c>
      <c r="J318">
        <v>3.2290650532340002</v>
      </c>
      <c r="K318" t="s">
        <v>712</v>
      </c>
    </row>
    <row r="319" spans="2:11">
      <c r="B319" t="s">
        <v>245</v>
      </c>
      <c r="D319">
        <v>3.22668107617974</v>
      </c>
      <c r="E319">
        <f t="shared" si="57"/>
        <v>-0.36610892501497672</v>
      </c>
      <c r="F319" s="1">
        <f t="shared" ref="F319:F382" si="99">-(1-2^E319)</f>
        <v>-0.22412772712107143</v>
      </c>
      <c r="H319">
        <f t="shared" si="62"/>
        <v>40</v>
      </c>
      <c r="J319">
        <v>3.22668107617974</v>
      </c>
      <c r="K319" t="s">
        <v>245</v>
      </c>
    </row>
    <row r="320" spans="2:11">
      <c r="F320" s="1"/>
    </row>
    <row r="321" spans="3:18">
      <c r="F321" s="1"/>
    </row>
    <row r="322" spans="3:18" ht="17">
      <c r="C322" t="s">
        <v>254</v>
      </c>
      <c r="D322">
        <v>4.1404840032386296</v>
      </c>
      <c r="E322">
        <f>-((D322-1)*(D322-2))^-1</f>
        <v>-0.14876180112645887</v>
      </c>
      <c r="F322" s="1">
        <f>-(1-2^E322)</f>
        <v>-9.7975703496669952E-2</v>
      </c>
      <c r="H322" t="s">
        <v>254</v>
      </c>
      <c r="I322" s="11">
        <v>4.1404840032386296</v>
      </c>
      <c r="J322">
        <f>-((I322-1)*(I322-2))^-1</f>
        <v>-0.14876180112645887</v>
      </c>
      <c r="K322" s="5">
        <f>-(1-2^J322)</f>
        <v>-9.7975703496669952E-2</v>
      </c>
      <c r="N322" t="s">
        <v>254</v>
      </c>
      <c r="O322" s="99">
        <v>4.1404840032386296</v>
      </c>
      <c r="P322">
        <f>-((O322-1)*(O322-2))^-1</f>
        <v>-0.14876180112645887</v>
      </c>
      <c r="Q322" s="5">
        <f>-(1-2^P322)</f>
        <v>-9.7975703496669952E-2</v>
      </c>
      <c r="R322">
        <v>1</v>
      </c>
    </row>
    <row r="323" spans="3:18" ht="17">
      <c r="C323" t="s">
        <v>716</v>
      </c>
      <c r="D323">
        <v>4.0603288706525902</v>
      </c>
      <c r="E323">
        <f t="shared" si="57"/>
        <v>-0.15859714039090028</v>
      </c>
      <c r="F323" s="1">
        <f t="shared" si="99"/>
        <v>-0.10410419399213378</v>
      </c>
      <c r="H323" t="s">
        <v>716</v>
      </c>
      <c r="I323" s="11">
        <v>4.0603288706525902</v>
      </c>
      <c r="J323">
        <f t="shared" ref="J323:J361" si="100">-((I323-1)*(I323-2))^-1</f>
        <v>-0.15859714039090028</v>
      </c>
      <c r="K323" s="5">
        <f t="shared" ref="K323:K361" si="101">-(1-2^J323)</f>
        <v>-0.10410419399213378</v>
      </c>
      <c r="N323" t="s">
        <v>716</v>
      </c>
      <c r="O323" s="99">
        <v>4.0603288706525902</v>
      </c>
      <c r="P323">
        <f t="shared" ref="P323:P361" si="102">-((O323-1)*(O323-2))^-1</f>
        <v>-0.15859714039090028</v>
      </c>
      <c r="Q323" s="5">
        <f t="shared" ref="Q323:Q361" si="103">-(1-2^P323)</f>
        <v>-0.10410419399213378</v>
      </c>
      <c r="R323">
        <f>R322+1</f>
        <v>2</v>
      </c>
    </row>
    <row r="324" spans="3:18" ht="17">
      <c r="C324" t="s">
        <v>246</v>
      </c>
      <c r="D324">
        <v>4.0417378932522503</v>
      </c>
      <c r="E324">
        <f t="shared" ref="E324:E387" si="104">-((D324-1)*(D324-2))^-1</f>
        <v>-0.16101940696110317</v>
      </c>
      <c r="F324" s="1">
        <f t="shared" si="99"/>
        <v>-0.1056071295642147</v>
      </c>
      <c r="H324" t="s">
        <v>246</v>
      </c>
      <c r="I324" s="11">
        <v>4.0417378932522503</v>
      </c>
      <c r="J324">
        <f t="shared" si="100"/>
        <v>-0.16101940696110317</v>
      </c>
      <c r="K324" s="5">
        <f t="shared" si="101"/>
        <v>-0.1056071295642147</v>
      </c>
      <c r="N324" t="s">
        <v>246</v>
      </c>
      <c r="O324" s="99">
        <v>4.0417378932522503</v>
      </c>
      <c r="P324">
        <f t="shared" si="102"/>
        <v>-0.16101940696110317</v>
      </c>
      <c r="Q324" s="5">
        <f t="shared" si="103"/>
        <v>-0.1056071295642147</v>
      </c>
      <c r="R324">
        <f t="shared" ref="R324:R361" si="105">R323+1</f>
        <v>3</v>
      </c>
    </row>
    <row r="325" spans="3:18" ht="17">
      <c r="C325" t="s">
        <v>1089</v>
      </c>
      <c r="D325">
        <v>4.0377758964711203</v>
      </c>
      <c r="E325">
        <f t="shared" si="104"/>
        <v>-0.16154288965907215</v>
      </c>
      <c r="F325" s="1">
        <f t="shared" si="99"/>
        <v>-0.10593160164368898</v>
      </c>
      <c r="H325" t="s">
        <v>1089</v>
      </c>
      <c r="I325" s="11">
        <v>4.0377758964711203</v>
      </c>
      <c r="J325">
        <f t="shared" si="100"/>
        <v>-0.16154288965907215</v>
      </c>
      <c r="K325" s="5">
        <f t="shared" si="101"/>
        <v>-0.10593160164368898</v>
      </c>
      <c r="N325" t="s">
        <v>1089</v>
      </c>
      <c r="O325" s="99">
        <v>4.0377758964711203</v>
      </c>
      <c r="P325">
        <f t="shared" si="102"/>
        <v>-0.16154288965907215</v>
      </c>
      <c r="Q325" s="5">
        <f t="shared" si="103"/>
        <v>-0.10593160164368898</v>
      </c>
      <c r="R325">
        <f t="shared" si="105"/>
        <v>4</v>
      </c>
    </row>
    <row r="326" spans="3:18" ht="17">
      <c r="C326" t="s">
        <v>1673</v>
      </c>
      <c r="D326">
        <v>3.9318874249771998</v>
      </c>
      <c r="E326">
        <f t="shared" si="104"/>
        <v>-0.1765512893801213</v>
      </c>
      <c r="F326" s="1">
        <f t="shared" si="99"/>
        <v>-0.11518440990253354</v>
      </c>
      <c r="H326" t="s">
        <v>1673</v>
      </c>
      <c r="I326" s="11">
        <v>3.9318874249771998</v>
      </c>
      <c r="J326">
        <f t="shared" si="100"/>
        <v>-0.1765512893801213</v>
      </c>
      <c r="K326" s="5">
        <f t="shared" si="101"/>
        <v>-0.11518440990253354</v>
      </c>
      <c r="N326" t="s">
        <v>1673</v>
      </c>
      <c r="O326" s="99">
        <v>3.9318874249771998</v>
      </c>
      <c r="P326">
        <f t="shared" si="102"/>
        <v>-0.1765512893801213</v>
      </c>
      <c r="Q326" s="5">
        <f t="shared" si="103"/>
        <v>-0.11518440990253354</v>
      </c>
      <c r="R326">
        <f t="shared" si="105"/>
        <v>5</v>
      </c>
    </row>
    <row r="327" spans="3:18" ht="17">
      <c r="C327" t="s">
        <v>262</v>
      </c>
      <c r="D327">
        <v>3.87612539655477</v>
      </c>
      <c r="E327">
        <f t="shared" si="104"/>
        <v>-0.18532342616011893</v>
      </c>
      <c r="F327" s="1">
        <f t="shared" si="99"/>
        <v>-0.12054810340316535</v>
      </c>
      <c r="H327" t="s">
        <v>262</v>
      </c>
      <c r="I327" s="11">
        <v>3.87612539655477</v>
      </c>
      <c r="J327">
        <f t="shared" si="100"/>
        <v>-0.18532342616011893</v>
      </c>
      <c r="K327" s="5">
        <f t="shared" si="101"/>
        <v>-0.12054810340316535</v>
      </c>
      <c r="N327" t="s">
        <v>262</v>
      </c>
      <c r="O327" s="99">
        <v>3.87612539655477</v>
      </c>
      <c r="P327">
        <f t="shared" si="102"/>
        <v>-0.18532342616011893</v>
      </c>
      <c r="Q327" s="5">
        <f t="shared" si="103"/>
        <v>-0.12054810340316535</v>
      </c>
      <c r="R327">
        <f t="shared" si="105"/>
        <v>6</v>
      </c>
    </row>
    <row r="328" spans="3:18" ht="17">
      <c r="C328" t="s">
        <v>715</v>
      </c>
      <c r="D328">
        <v>3.8303586637029698</v>
      </c>
      <c r="E328">
        <f t="shared" si="104"/>
        <v>-0.19302889646660162</v>
      </c>
      <c r="F328" s="1">
        <f t="shared" si="99"/>
        <v>-0.12523275642396259</v>
      </c>
      <c r="H328" t="s">
        <v>715</v>
      </c>
      <c r="I328" s="11">
        <v>3.8303586637029698</v>
      </c>
      <c r="J328">
        <f t="shared" si="100"/>
        <v>-0.19302889646660162</v>
      </c>
      <c r="K328" s="5">
        <f t="shared" si="101"/>
        <v>-0.12523275642396259</v>
      </c>
      <c r="N328" t="s">
        <v>715</v>
      </c>
      <c r="O328" s="99">
        <v>3.8303586637029698</v>
      </c>
      <c r="P328">
        <f t="shared" si="102"/>
        <v>-0.19302889646660162</v>
      </c>
      <c r="Q328" s="5">
        <f t="shared" si="103"/>
        <v>-0.12523275642396259</v>
      </c>
      <c r="R328">
        <f t="shared" si="105"/>
        <v>7</v>
      </c>
    </row>
    <row r="329" spans="3:18" ht="17">
      <c r="C329" t="s">
        <v>1090</v>
      </c>
      <c r="D329">
        <v>3.7638472663240199</v>
      </c>
      <c r="E329">
        <f t="shared" si="104"/>
        <v>-0.20512801808331638</v>
      </c>
      <c r="F329" s="1">
        <f t="shared" si="99"/>
        <v>-0.13253829080198787</v>
      </c>
      <c r="H329" t="s">
        <v>1090</v>
      </c>
      <c r="I329" s="11">
        <v>3.7638472663240199</v>
      </c>
      <c r="J329">
        <f t="shared" si="100"/>
        <v>-0.20512801808331638</v>
      </c>
      <c r="K329" s="5">
        <f t="shared" si="101"/>
        <v>-0.13253829080198787</v>
      </c>
      <c r="N329" t="s">
        <v>1090</v>
      </c>
      <c r="O329" s="99">
        <v>3.7638472663240199</v>
      </c>
      <c r="P329">
        <f t="shared" si="102"/>
        <v>-0.20512801808331638</v>
      </c>
      <c r="Q329" s="5">
        <f t="shared" si="103"/>
        <v>-0.13253829080198787</v>
      </c>
      <c r="R329">
        <f t="shared" si="105"/>
        <v>8</v>
      </c>
    </row>
    <row r="330" spans="3:18" ht="17">
      <c r="C330" t="s">
        <v>261</v>
      </c>
      <c r="D330">
        <v>3.7069358210624301</v>
      </c>
      <c r="E330">
        <f t="shared" si="104"/>
        <v>-0.21642371539959585</v>
      </c>
      <c r="F330" s="1">
        <f t="shared" si="99"/>
        <v>-0.13930363284249292</v>
      </c>
      <c r="H330" t="s">
        <v>261</v>
      </c>
      <c r="I330" s="11">
        <v>3.7069358210624301</v>
      </c>
      <c r="J330">
        <f t="shared" si="100"/>
        <v>-0.21642371539959585</v>
      </c>
      <c r="K330" s="5">
        <f t="shared" si="101"/>
        <v>-0.13930363284249292</v>
      </c>
      <c r="N330" t="s">
        <v>261</v>
      </c>
      <c r="O330" s="99">
        <v>3.7069358210624301</v>
      </c>
      <c r="P330">
        <f t="shared" si="102"/>
        <v>-0.21642371539959585</v>
      </c>
      <c r="Q330" s="5">
        <f t="shared" si="103"/>
        <v>-0.13930363284249292</v>
      </c>
      <c r="R330">
        <f t="shared" si="105"/>
        <v>9</v>
      </c>
    </row>
    <row r="331" spans="3:18" ht="17">
      <c r="C331" t="s">
        <v>263</v>
      </c>
      <c r="D331">
        <v>3.7055647286420998</v>
      </c>
      <c r="E331">
        <f t="shared" si="104"/>
        <v>-0.21670746170550434</v>
      </c>
      <c r="F331" s="1">
        <f t="shared" si="99"/>
        <v>-0.13947289619549263</v>
      </c>
      <c r="H331" t="s">
        <v>263</v>
      </c>
      <c r="I331" s="11">
        <v>3.7055647286420998</v>
      </c>
      <c r="J331">
        <f t="shared" si="100"/>
        <v>-0.21670746170550434</v>
      </c>
      <c r="K331" s="5">
        <f t="shared" si="101"/>
        <v>-0.13947289619549263</v>
      </c>
      <c r="N331" t="s">
        <v>263</v>
      </c>
      <c r="O331" s="99">
        <v>3.7055647286420998</v>
      </c>
      <c r="P331">
        <f t="shared" si="102"/>
        <v>-0.21670746170550434</v>
      </c>
      <c r="Q331" s="5">
        <f t="shared" si="103"/>
        <v>-0.13947289619549263</v>
      </c>
      <c r="R331">
        <f t="shared" si="105"/>
        <v>10</v>
      </c>
    </row>
    <row r="332" spans="3:18" ht="17">
      <c r="C332" t="s">
        <v>1672</v>
      </c>
      <c r="D332">
        <v>3.7055647286420998</v>
      </c>
      <c r="E332">
        <f t="shared" si="104"/>
        <v>-0.21670746170550434</v>
      </c>
      <c r="F332" s="1">
        <f t="shared" si="99"/>
        <v>-0.13947289619549263</v>
      </c>
      <c r="H332" t="s">
        <v>1672</v>
      </c>
      <c r="I332" s="11">
        <v>3.7055647286420998</v>
      </c>
      <c r="J332">
        <f t="shared" si="100"/>
        <v>-0.21670746170550434</v>
      </c>
      <c r="K332" s="5">
        <f t="shared" si="101"/>
        <v>-0.13947289619549263</v>
      </c>
      <c r="N332" t="s">
        <v>1672</v>
      </c>
      <c r="O332" s="99">
        <v>3.7055647286420998</v>
      </c>
      <c r="P332">
        <f t="shared" si="102"/>
        <v>-0.21670746170550434</v>
      </c>
      <c r="Q332" s="5">
        <f t="shared" si="103"/>
        <v>-0.13947289619549263</v>
      </c>
      <c r="R332">
        <f t="shared" si="105"/>
        <v>11</v>
      </c>
    </row>
    <row r="333" spans="3:18" ht="17">
      <c r="C333" t="s">
        <v>1678</v>
      </c>
      <c r="D333">
        <v>3.6945440777429299</v>
      </c>
      <c r="E333">
        <f t="shared" si="104"/>
        <v>-0.21900893724985046</v>
      </c>
      <c r="F333" s="1">
        <f t="shared" si="99"/>
        <v>-0.14084456739075057</v>
      </c>
      <c r="H333" t="s">
        <v>1678</v>
      </c>
      <c r="I333" s="11">
        <v>3.6945440777429299</v>
      </c>
      <c r="J333">
        <f t="shared" si="100"/>
        <v>-0.21900893724985046</v>
      </c>
      <c r="K333" s="5">
        <f t="shared" si="101"/>
        <v>-0.14084456739075057</v>
      </c>
      <c r="N333" t="s">
        <v>1678</v>
      </c>
      <c r="O333" s="99">
        <v>3.6945440777429299</v>
      </c>
      <c r="P333">
        <f t="shared" si="102"/>
        <v>-0.21900893724985046</v>
      </c>
      <c r="Q333" s="5">
        <f t="shared" si="103"/>
        <v>-0.14084456739075057</v>
      </c>
      <c r="R333">
        <f t="shared" si="105"/>
        <v>12</v>
      </c>
    </row>
    <row r="334" spans="3:18" ht="17">
      <c r="C334" t="s">
        <v>265</v>
      </c>
      <c r="D334">
        <v>3.3522886388864799</v>
      </c>
      <c r="E334">
        <f t="shared" si="104"/>
        <v>-0.31436919979410866</v>
      </c>
      <c r="F334" s="1">
        <f t="shared" si="99"/>
        <v>-0.19579745870243948</v>
      </c>
      <c r="H334" t="s">
        <v>1084</v>
      </c>
      <c r="I334" s="11">
        <v>3.7621230160453001</v>
      </c>
      <c r="J334">
        <f t="shared" si="100"/>
        <v>-0.20545691344313102</v>
      </c>
      <c r="K334" s="5">
        <f t="shared" si="101"/>
        <v>-0.13273602601598267</v>
      </c>
      <c r="N334" t="s">
        <v>1084</v>
      </c>
      <c r="O334" s="99">
        <v>3.7621230160453001</v>
      </c>
      <c r="P334">
        <f t="shared" si="102"/>
        <v>-0.20545691344313102</v>
      </c>
      <c r="Q334" s="5">
        <f t="shared" si="103"/>
        <v>-0.13273602601598267</v>
      </c>
      <c r="R334">
        <f t="shared" si="105"/>
        <v>13</v>
      </c>
    </row>
    <row r="335" spans="3:18" ht="17">
      <c r="C335" t="s">
        <v>1671</v>
      </c>
      <c r="D335">
        <v>3.35467804748277</v>
      </c>
      <c r="E335">
        <f t="shared" si="104"/>
        <v>-0.31349626567892902</v>
      </c>
      <c r="F335" s="1">
        <f t="shared" si="99"/>
        <v>-0.19531071116276399</v>
      </c>
      <c r="H335" t="s">
        <v>1684</v>
      </c>
      <c r="I335" s="11">
        <v>3.7062330532757501</v>
      </c>
      <c r="J335">
        <f t="shared" si="100"/>
        <v>-0.2165690816860624</v>
      </c>
      <c r="K335" s="5">
        <f t="shared" si="101"/>
        <v>-0.13939035243877917</v>
      </c>
      <c r="N335" t="s">
        <v>1684</v>
      </c>
      <c r="O335" s="99">
        <v>3.7062330532757501</v>
      </c>
      <c r="P335">
        <f t="shared" si="102"/>
        <v>-0.2165690816860624</v>
      </c>
      <c r="Q335" s="5">
        <f t="shared" si="103"/>
        <v>-0.13939035243877917</v>
      </c>
      <c r="R335">
        <f t="shared" si="105"/>
        <v>14</v>
      </c>
    </row>
    <row r="336" spans="3:18" ht="17">
      <c r="C336" t="s">
        <v>1670</v>
      </c>
      <c r="D336">
        <v>3.3515437451146699</v>
      </c>
      <c r="E336">
        <f t="shared" si="104"/>
        <v>-0.31464209913581848</v>
      </c>
      <c r="F336" s="1">
        <f t="shared" si="99"/>
        <v>-0.19594956679330322</v>
      </c>
      <c r="H336" t="s">
        <v>1092</v>
      </c>
      <c r="I336" s="11">
        <v>3.54037960956888</v>
      </c>
      <c r="J336">
        <f t="shared" si="100"/>
        <v>-0.25554866745042659</v>
      </c>
      <c r="K336" s="5">
        <f t="shared" si="101"/>
        <v>-0.16233149736071184</v>
      </c>
      <c r="N336" t="s">
        <v>1092</v>
      </c>
      <c r="O336" s="99">
        <v>3.54037960956888</v>
      </c>
      <c r="P336">
        <f t="shared" si="102"/>
        <v>-0.25554866745042659</v>
      </c>
      <c r="Q336" s="5">
        <f t="shared" si="103"/>
        <v>-0.16233149736071184</v>
      </c>
      <c r="R336">
        <f t="shared" si="105"/>
        <v>15</v>
      </c>
    </row>
    <row r="337" spans="3:18" ht="17">
      <c r="C337" t="s">
        <v>1674</v>
      </c>
      <c r="D337">
        <v>3.3507037190723001</v>
      </c>
      <c r="E337">
        <f t="shared" si="104"/>
        <v>-0.31495028806599157</v>
      </c>
      <c r="F337" s="1">
        <f t="shared" si="99"/>
        <v>-0.19612130993387222</v>
      </c>
      <c r="H337" t="s">
        <v>1671</v>
      </c>
      <c r="I337" s="11">
        <v>3.53005542081066</v>
      </c>
      <c r="J337">
        <f t="shared" si="100"/>
        <v>-0.25832283819641028</v>
      </c>
      <c r="K337" s="5">
        <f t="shared" si="101"/>
        <v>-0.16394070967435648</v>
      </c>
      <c r="N337" t="s">
        <v>1671</v>
      </c>
      <c r="O337" s="99">
        <v>3.53005542081066</v>
      </c>
      <c r="P337">
        <f t="shared" si="102"/>
        <v>-0.25832283819641028</v>
      </c>
      <c r="Q337" s="5">
        <f t="shared" si="103"/>
        <v>-0.16394070967435648</v>
      </c>
      <c r="R337">
        <f t="shared" si="105"/>
        <v>16</v>
      </c>
    </row>
    <row r="338" spans="3:18" ht="17">
      <c r="C338" t="s">
        <v>256</v>
      </c>
      <c r="D338">
        <v>3.35445327331399</v>
      </c>
      <c r="E338">
        <f t="shared" si="104"/>
        <v>-0.31357822472199171</v>
      </c>
      <c r="F338" s="1">
        <f t="shared" si="99"/>
        <v>-0.19535642400497855</v>
      </c>
      <c r="H338" t="s">
        <v>1670</v>
      </c>
      <c r="I338" s="11">
        <v>3.49399062311383</v>
      </c>
      <c r="J338">
        <f t="shared" si="100"/>
        <v>-0.26838442683268765</v>
      </c>
      <c r="K338" s="5">
        <f t="shared" si="101"/>
        <v>-0.16975123710478268</v>
      </c>
      <c r="N338" t="s">
        <v>1670</v>
      </c>
      <c r="O338" s="99">
        <v>3.49399062311383</v>
      </c>
      <c r="P338">
        <f t="shared" si="102"/>
        <v>-0.26838442683268765</v>
      </c>
      <c r="Q338" s="5">
        <f t="shared" si="103"/>
        <v>-0.16975123710478268</v>
      </c>
      <c r="R338">
        <f t="shared" si="105"/>
        <v>17</v>
      </c>
    </row>
    <row r="339" spans="3:18" ht="17">
      <c r="C339" t="s">
        <v>257</v>
      </c>
      <c r="D339">
        <v>3.3537456047570999</v>
      </c>
      <c r="E339">
        <f t="shared" si="104"/>
        <v>-0.3138364758535353</v>
      </c>
      <c r="F339" s="1">
        <f t="shared" si="99"/>
        <v>-0.19550044717721693</v>
      </c>
      <c r="H339" t="s">
        <v>1674</v>
      </c>
      <c r="I339" s="11">
        <v>3.4906006061789601</v>
      </c>
      <c r="J339">
        <f t="shared" si="100"/>
        <v>-0.26936093880327949</v>
      </c>
      <c r="K339" s="5">
        <f t="shared" si="101"/>
        <v>-0.17031301454937287</v>
      </c>
      <c r="N339" t="s">
        <v>1674</v>
      </c>
      <c r="O339" s="99">
        <v>3.4906006061789601</v>
      </c>
      <c r="P339">
        <f t="shared" si="102"/>
        <v>-0.26936093880327949</v>
      </c>
      <c r="Q339" s="5">
        <f t="shared" si="103"/>
        <v>-0.17031301454937287</v>
      </c>
      <c r="R339">
        <f t="shared" si="105"/>
        <v>18</v>
      </c>
    </row>
    <row r="340" spans="3:18" ht="17">
      <c r="C340" t="s">
        <v>1675</v>
      </c>
      <c r="D340">
        <v>3.35369900797448</v>
      </c>
      <c r="E340">
        <f t="shared" si="104"/>
        <v>-0.31385349199102158</v>
      </c>
      <c r="F340" s="1">
        <f t="shared" si="99"/>
        <v>-0.19550993594225696</v>
      </c>
      <c r="H340" t="s">
        <v>256</v>
      </c>
      <c r="I340" s="11">
        <v>3.4874039514783499</v>
      </c>
      <c r="J340">
        <f t="shared" si="100"/>
        <v>-0.27028674560967797</v>
      </c>
      <c r="K340" s="5">
        <f t="shared" si="101"/>
        <v>-0.17084527079685907</v>
      </c>
      <c r="N340" t="s">
        <v>256</v>
      </c>
      <c r="O340" s="99">
        <v>3.4874039514783499</v>
      </c>
      <c r="P340">
        <f t="shared" si="102"/>
        <v>-0.27028674560967797</v>
      </c>
      <c r="Q340" s="5">
        <f t="shared" si="103"/>
        <v>-0.17084527079685907</v>
      </c>
      <c r="R340">
        <f t="shared" si="105"/>
        <v>19</v>
      </c>
    </row>
    <row r="341" spans="3:18" ht="17">
      <c r="C341" s="12" t="s">
        <v>1084</v>
      </c>
      <c r="D341" s="12">
        <v>3.4000296579166802</v>
      </c>
      <c r="E341" s="12">
        <f t="shared" si="104"/>
        <v>-0.29760906522968988</v>
      </c>
      <c r="F341" s="98">
        <f t="shared" si="99"/>
        <v>-0.18640036630318391</v>
      </c>
      <c r="H341" t="s">
        <v>257</v>
      </c>
      <c r="I341" s="11">
        <v>3.4874039514783499</v>
      </c>
      <c r="J341">
        <f t="shared" si="100"/>
        <v>-0.27028674560967797</v>
      </c>
      <c r="K341" s="5">
        <f t="shared" si="101"/>
        <v>-0.17084527079685907</v>
      </c>
      <c r="N341" t="s">
        <v>257</v>
      </c>
      <c r="O341" s="99">
        <v>3.4874039514783499</v>
      </c>
      <c r="P341">
        <f t="shared" si="102"/>
        <v>-0.27028674560967797</v>
      </c>
      <c r="Q341" s="5">
        <f t="shared" si="103"/>
        <v>-0.17084527079685907</v>
      </c>
      <c r="R341">
        <f t="shared" si="105"/>
        <v>20</v>
      </c>
    </row>
    <row r="342" spans="3:18" ht="17">
      <c r="C342" s="12" t="s">
        <v>1684</v>
      </c>
      <c r="D342" s="12">
        <v>3.3956822028280098</v>
      </c>
      <c r="E342" s="12">
        <f t="shared" si="104"/>
        <v>-0.29907785199216147</v>
      </c>
      <c r="F342" s="98">
        <f t="shared" si="99"/>
        <v>-0.18722825871024429</v>
      </c>
      <c r="H342" t="s">
        <v>1675</v>
      </c>
      <c r="I342" s="11">
        <v>3.4874039514783499</v>
      </c>
      <c r="J342">
        <f t="shared" si="100"/>
        <v>-0.27028674560967797</v>
      </c>
      <c r="K342" s="5">
        <f t="shared" si="101"/>
        <v>-0.17084527079685907</v>
      </c>
      <c r="N342" t="s">
        <v>1675</v>
      </c>
      <c r="O342" s="99">
        <v>3.4874039514783499</v>
      </c>
      <c r="P342">
        <f t="shared" si="102"/>
        <v>-0.27028674560967797</v>
      </c>
      <c r="Q342" s="5">
        <f t="shared" si="103"/>
        <v>-0.17084527079685907</v>
      </c>
      <c r="R342">
        <f t="shared" si="105"/>
        <v>21</v>
      </c>
    </row>
    <row r="343" spans="3:18" ht="17">
      <c r="C343" t="s">
        <v>259</v>
      </c>
      <c r="D343">
        <v>3.3493989890630198</v>
      </c>
      <c r="E343">
        <f t="shared" si="104"/>
        <v>-0.31542988818567924</v>
      </c>
      <c r="F343" s="1">
        <f t="shared" si="99"/>
        <v>-0.19638850170267497</v>
      </c>
      <c r="H343" t="s">
        <v>259</v>
      </c>
      <c r="I343" s="11">
        <v>3.3949006016207699</v>
      </c>
      <c r="J343">
        <f t="shared" si="100"/>
        <v>-0.29934309546641563</v>
      </c>
      <c r="K343" s="5">
        <f t="shared" si="101"/>
        <v>-0.18737767530753602</v>
      </c>
      <c r="N343" t="s">
        <v>259</v>
      </c>
      <c r="O343" s="99">
        <v>3.3949006016207699</v>
      </c>
      <c r="P343">
        <f t="shared" si="102"/>
        <v>-0.29934309546641563</v>
      </c>
      <c r="Q343" s="5">
        <f t="shared" si="103"/>
        <v>-0.18737767530753602</v>
      </c>
      <c r="R343">
        <f t="shared" si="105"/>
        <v>22</v>
      </c>
    </row>
    <row r="344" spans="3:18" ht="17">
      <c r="C344" t="s">
        <v>260</v>
      </c>
      <c r="D344">
        <v>3.3493989890630198</v>
      </c>
      <c r="E344">
        <f t="shared" si="104"/>
        <v>-0.31542988818567924</v>
      </c>
      <c r="F344" s="1">
        <f t="shared" si="99"/>
        <v>-0.19638850170267497</v>
      </c>
      <c r="H344" t="s">
        <v>260</v>
      </c>
      <c r="I344" s="11">
        <v>3.3949006016207699</v>
      </c>
      <c r="J344">
        <f t="shared" si="100"/>
        <v>-0.29934309546641563</v>
      </c>
      <c r="K344" s="5">
        <f t="shared" si="101"/>
        <v>-0.18737767530753602</v>
      </c>
      <c r="N344" t="s">
        <v>260</v>
      </c>
      <c r="O344" s="99">
        <v>3.3949006016207699</v>
      </c>
      <c r="P344">
        <f t="shared" si="102"/>
        <v>-0.29934309546641563</v>
      </c>
      <c r="Q344" s="5">
        <f t="shared" si="103"/>
        <v>-0.18737767530753602</v>
      </c>
      <c r="R344">
        <f t="shared" si="105"/>
        <v>23</v>
      </c>
    </row>
    <row r="345" spans="3:18" ht="17">
      <c r="C345" t="s">
        <v>264</v>
      </c>
      <c r="D345">
        <v>3.3493064099891301</v>
      </c>
      <c r="E345">
        <f t="shared" si="104"/>
        <v>-0.31546396156186673</v>
      </c>
      <c r="F345" s="1">
        <f t="shared" si="99"/>
        <v>-0.19640748106613515</v>
      </c>
      <c r="H345" t="s">
        <v>264</v>
      </c>
      <c r="I345" s="11">
        <v>3.3947269928786099</v>
      </c>
      <c r="J345">
        <f t="shared" si="100"/>
        <v>-0.29940206017470167</v>
      </c>
      <c r="K345" s="5">
        <f t="shared" si="101"/>
        <v>-0.1874108874956868</v>
      </c>
      <c r="N345" t="s">
        <v>264</v>
      </c>
      <c r="O345" s="99">
        <v>3.3947269928786099</v>
      </c>
      <c r="P345">
        <f t="shared" si="102"/>
        <v>-0.29940206017470167</v>
      </c>
      <c r="Q345" s="5">
        <f t="shared" si="103"/>
        <v>-0.1874108874956868</v>
      </c>
      <c r="R345">
        <f t="shared" si="105"/>
        <v>24</v>
      </c>
    </row>
    <row r="346" spans="3:18" ht="17">
      <c r="C346" t="s">
        <v>1683</v>
      </c>
      <c r="D346">
        <v>3.3532420934834199</v>
      </c>
      <c r="E346">
        <f t="shared" si="104"/>
        <v>-0.31402042240720668</v>
      </c>
      <c r="F346" s="1">
        <f t="shared" si="99"/>
        <v>-0.19560301596839569</v>
      </c>
      <c r="H346" t="s">
        <v>1683</v>
      </c>
      <c r="I346" s="11">
        <v>3.3997694399667702</v>
      </c>
      <c r="J346">
        <f t="shared" si="100"/>
        <v>-0.29769666803542422</v>
      </c>
      <c r="K346" s="5">
        <f t="shared" si="101"/>
        <v>-0.18644976790557033</v>
      </c>
      <c r="N346" t="s">
        <v>1683</v>
      </c>
      <c r="O346" s="99">
        <v>3.3997694399667702</v>
      </c>
      <c r="P346">
        <f t="shared" si="102"/>
        <v>-0.29769666803542422</v>
      </c>
      <c r="Q346" s="5">
        <f t="shared" si="103"/>
        <v>-0.18644976790557033</v>
      </c>
      <c r="R346">
        <f t="shared" si="105"/>
        <v>25</v>
      </c>
    </row>
    <row r="347" spans="3:18" ht="17">
      <c r="C347" t="s">
        <v>1088</v>
      </c>
      <c r="D347">
        <v>3.3584886442433102</v>
      </c>
      <c r="E347">
        <f t="shared" si="104"/>
        <v>-0.31211180696248514</v>
      </c>
      <c r="F347" s="1">
        <f t="shared" si="99"/>
        <v>-0.19453813360222394</v>
      </c>
      <c r="H347" t="s">
        <v>1088</v>
      </c>
      <c r="I347" s="11">
        <v>3.40706129237202</v>
      </c>
      <c r="J347">
        <f t="shared" si="100"/>
        <v>-0.29525674995668399</v>
      </c>
      <c r="K347" s="5">
        <f t="shared" si="101"/>
        <v>-0.18507270945293719</v>
      </c>
      <c r="N347" t="s">
        <v>1088</v>
      </c>
      <c r="O347" s="99">
        <v>3.40706129237202</v>
      </c>
      <c r="P347">
        <f t="shared" si="102"/>
        <v>-0.29525674995668399</v>
      </c>
      <c r="Q347" s="5">
        <f t="shared" si="103"/>
        <v>-0.18507270945293719</v>
      </c>
      <c r="R347">
        <f t="shared" si="105"/>
        <v>26</v>
      </c>
    </row>
    <row r="348" spans="3:18" ht="17">
      <c r="C348" t="s">
        <v>249</v>
      </c>
      <c r="D348">
        <v>3.35752096135796</v>
      </c>
      <c r="E348">
        <f t="shared" si="104"/>
        <v>-0.31246249259956277</v>
      </c>
      <c r="F348" s="1">
        <f t="shared" si="99"/>
        <v>-0.19473389886953996</v>
      </c>
      <c r="H348" t="s">
        <v>249</v>
      </c>
      <c r="I348" s="11">
        <v>3.3976467484567898</v>
      </c>
      <c r="J348">
        <f t="shared" si="100"/>
        <v>-0.29841275610460832</v>
      </c>
      <c r="K348" s="5">
        <f t="shared" si="101"/>
        <v>-0.18685347696451859</v>
      </c>
      <c r="N348" t="s">
        <v>249</v>
      </c>
      <c r="O348" s="99">
        <v>3.3976467484567898</v>
      </c>
      <c r="P348">
        <f t="shared" si="102"/>
        <v>-0.29841275610460832</v>
      </c>
      <c r="Q348" s="5">
        <f t="shared" si="103"/>
        <v>-0.18685347696451859</v>
      </c>
      <c r="R348">
        <f t="shared" si="105"/>
        <v>27</v>
      </c>
    </row>
    <row r="349" spans="3:18" ht="17">
      <c r="C349" t="s">
        <v>1679</v>
      </c>
      <c r="D349">
        <v>3.3574329910896199</v>
      </c>
      <c r="E349">
        <f t="shared" si="104"/>
        <v>-0.31249440279672508</v>
      </c>
      <c r="F349" s="1">
        <f t="shared" si="99"/>
        <v>-0.19475170992118207</v>
      </c>
      <c r="H349" t="s">
        <v>1679</v>
      </c>
      <c r="I349" s="11">
        <v>3.3970116566694899</v>
      </c>
      <c r="J349">
        <f t="shared" si="100"/>
        <v>-0.29862751758619743</v>
      </c>
      <c r="K349" s="5">
        <f t="shared" si="101"/>
        <v>-0.18697451401650567</v>
      </c>
      <c r="N349" t="s">
        <v>1679</v>
      </c>
      <c r="O349" s="99">
        <v>3.3970116566694899</v>
      </c>
      <c r="P349">
        <f t="shared" si="102"/>
        <v>-0.29862751758619743</v>
      </c>
      <c r="Q349" s="5">
        <f t="shared" si="103"/>
        <v>-0.18697451401650567</v>
      </c>
      <c r="R349">
        <f t="shared" si="105"/>
        <v>28</v>
      </c>
    </row>
    <row r="350" spans="3:18" ht="17">
      <c r="C350" t="s">
        <v>1680</v>
      </c>
      <c r="D350">
        <v>3.3550705911294201</v>
      </c>
      <c r="E350">
        <f t="shared" si="104"/>
        <v>-0.31335321202357314</v>
      </c>
      <c r="F350" s="1">
        <f t="shared" si="99"/>
        <v>-0.19523091643948554</v>
      </c>
      <c r="H350" t="s">
        <v>1680</v>
      </c>
      <c r="I350" s="11">
        <v>3.3924389017927501</v>
      </c>
      <c r="J350">
        <f t="shared" si="100"/>
        <v>-0.3001808592361821</v>
      </c>
      <c r="K350" s="5">
        <f t="shared" si="101"/>
        <v>-0.18784942290297002</v>
      </c>
      <c r="N350" t="s">
        <v>1680</v>
      </c>
      <c r="O350" s="99">
        <v>3.3924389017927501</v>
      </c>
      <c r="P350">
        <f t="shared" si="102"/>
        <v>-0.3001808592361821</v>
      </c>
      <c r="Q350" s="5">
        <f t="shared" si="103"/>
        <v>-0.18784942290297002</v>
      </c>
      <c r="R350">
        <f t="shared" si="105"/>
        <v>29</v>
      </c>
    </row>
    <row r="351" spans="3:18" ht="17">
      <c r="C351" s="12" t="s">
        <v>247</v>
      </c>
      <c r="D351" s="12">
        <v>3.6574052403768</v>
      </c>
      <c r="E351" s="12">
        <f t="shared" si="104"/>
        <v>-0.22704581710490546</v>
      </c>
      <c r="F351" s="98">
        <f t="shared" si="99"/>
        <v>-0.14561739302146726</v>
      </c>
      <c r="H351" t="s">
        <v>265</v>
      </c>
      <c r="I351" s="11">
        <v>3.6574052403768</v>
      </c>
      <c r="J351">
        <f t="shared" si="100"/>
        <v>-0.22704581710490546</v>
      </c>
      <c r="K351" s="5">
        <f t="shared" si="101"/>
        <v>-0.14561739302146726</v>
      </c>
      <c r="N351" t="s">
        <v>717</v>
      </c>
      <c r="O351" s="99">
        <v>3.3924389017927501</v>
      </c>
      <c r="P351">
        <f t="shared" si="102"/>
        <v>-0.3001808592361821</v>
      </c>
      <c r="Q351" s="5">
        <f t="shared" si="103"/>
        <v>-0.18784942290297002</v>
      </c>
      <c r="R351">
        <f t="shared" si="105"/>
        <v>30</v>
      </c>
    </row>
    <row r="352" spans="3:18" ht="17">
      <c r="C352" t="s">
        <v>717</v>
      </c>
      <c r="D352">
        <v>3.3518929791540502</v>
      </c>
      <c r="E352">
        <f t="shared" si="104"/>
        <v>-0.31451410842276711</v>
      </c>
      <c r="F352" s="1">
        <f t="shared" si="99"/>
        <v>-0.19587823116765823</v>
      </c>
      <c r="H352" t="s">
        <v>717</v>
      </c>
      <c r="I352" s="11">
        <v>3.3518929791540502</v>
      </c>
      <c r="J352">
        <f t="shared" si="100"/>
        <v>-0.31451410842276711</v>
      </c>
      <c r="K352" s="5">
        <f t="shared" si="101"/>
        <v>-0.19587823116765823</v>
      </c>
      <c r="N352" t="s">
        <v>1681</v>
      </c>
      <c r="O352" s="99">
        <v>3.2694529779925801</v>
      </c>
      <c r="P352">
        <f t="shared" si="102"/>
        <v>-0.34710605723515647</v>
      </c>
      <c r="Q352" s="5">
        <f t="shared" si="103"/>
        <v>-0.21384050314213066</v>
      </c>
      <c r="R352">
        <f t="shared" si="105"/>
        <v>31</v>
      </c>
    </row>
    <row r="353" spans="3:18" ht="17">
      <c r="C353" t="s">
        <v>1681</v>
      </c>
      <c r="D353">
        <v>3.2810694800212499</v>
      </c>
      <c r="E353">
        <f t="shared" si="104"/>
        <v>-0.34220693099438854</v>
      </c>
      <c r="F353" s="1">
        <f t="shared" si="99"/>
        <v>-0.21116631254580531</v>
      </c>
      <c r="H353" t="s">
        <v>1681</v>
      </c>
      <c r="I353" s="11">
        <v>3.2810694800212499</v>
      </c>
      <c r="J353">
        <f t="shared" si="100"/>
        <v>-0.34220693099438854</v>
      </c>
      <c r="K353" s="5">
        <f t="shared" si="101"/>
        <v>-0.21116631254580531</v>
      </c>
      <c r="N353" t="s">
        <v>1682</v>
      </c>
      <c r="O353" s="99">
        <v>3.2640933860456198</v>
      </c>
      <c r="P353">
        <f t="shared" si="102"/>
        <v>-0.34940289974475147</v>
      </c>
      <c r="Q353" s="5">
        <f t="shared" si="103"/>
        <v>-0.21509111251770185</v>
      </c>
      <c r="R353">
        <f t="shared" si="105"/>
        <v>32</v>
      </c>
    </row>
    <row r="354" spans="3:18" ht="17">
      <c r="C354" t="s">
        <v>1682</v>
      </c>
      <c r="D354">
        <v>3.2749461656510799</v>
      </c>
      <c r="E354">
        <f t="shared" si="104"/>
        <v>-0.34477600165856481</v>
      </c>
      <c r="F354" s="1">
        <f t="shared" si="99"/>
        <v>-0.21256977349752015</v>
      </c>
      <c r="H354" t="s">
        <v>1682</v>
      </c>
      <c r="I354" s="11">
        <v>3.2749461656510799</v>
      </c>
      <c r="J354">
        <f t="shared" si="100"/>
        <v>-0.34477600165856481</v>
      </c>
      <c r="K354" s="5">
        <f t="shared" si="101"/>
        <v>-0.21256977349752015</v>
      </c>
      <c r="N354" t="s">
        <v>1685</v>
      </c>
      <c r="O354" s="99">
        <v>3.2570272330408101</v>
      </c>
      <c r="P354">
        <f t="shared" si="102"/>
        <v>-0.35246704224473957</v>
      </c>
      <c r="Q354" s="5">
        <f t="shared" si="103"/>
        <v>-0.21675641277234936</v>
      </c>
      <c r="R354">
        <f t="shared" si="105"/>
        <v>33</v>
      </c>
    </row>
    <row r="355" spans="3:18" ht="17">
      <c r="C355" t="s">
        <v>1685</v>
      </c>
      <c r="D355">
        <v>3.2667571654583298</v>
      </c>
      <c r="E355">
        <f t="shared" si="104"/>
        <v>-0.34825842626883446</v>
      </c>
      <c r="F355" s="1">
        <f t="shared" si="99"/>
        <v>-0.21446820623467144</v>
      </c>
      <c r="H355" t="s">
        <v>1685</v>
      </c>
      <c r="I355" s="11">
        <v>3.2667571654583298</v>
      </c>
      <c r="J355">
        <f t="shared" si="100"/>
        <v>-0.34825842626883446</v>
      </c>
      <c r="K355" s="5">
        <f t="shared" si="101"/>
        <v>-0.21446820623467144</v>
      </c>
      <c r="N355" t="s">
        <v>364</v>
      </c>
      <c r="O355" s="99">
        <v>3.2532491651798598</v>
      </c>
      <c r="P355">
        <f t="shared" si="102"/>
        <v>-0.35412236597000185</v>
      </c>
      <c r="Q355" s="5">
        <f t="shared" si="103"/>
        <v>-0.21765457775996588</v>
      </c>
      <c r="R355">
        <f t="shared" si="105"/>
        <v>34</v>
      </c>
    </row>
    <row r="356" spans="3:18" ht="17">
      <c r="C356" t="s">
        <v>364</v>
      </c>
      <c r="D356">
        <v>3.2618842588287298</v>
      </c>
      <c r="E356">
        <f t="shared" si="104"/>
        <v>-0.35035643528481858</v>
      </c>
      <c r="F356" s="1">
        <f t="shared" si="99"/>
        <v>-0.21560971916467309</v>
      </c>
      <c r="H356" t="s">
        <v>364</v>
      </c>
      <c r="I356" s="11">
        <v>3.2618842588287298</v>
      </c>
      <c r="J356">
        <f t="shared" si="100"/>
        <v>-0.35035643528481858</v>
      </c>
      <c r="K356" s="5">
        <f t="shared" si="101"/>
        <v>-0.21560971916467309</v>
      </c>
      <c r="N356" t="s">
        <v>265</v>
      </c>
      <c r="O356" s="99">
        <v>3.2618842588287298</v>
      </c>
      <c r="P356">
        <f t="shared" si="102"/>
        <v>-0.35035643528481858</v>
      </c>
      <c r="Q356" s="5">
        <f t="shared" si="103"/>
        <v>-0.21560971916467309</v>
      </c>
      <c r="R356">
        <f t="shared" si="105"/>
        <v>35</v>
      </c>
    </row>
    <row r="357" spans="3:18" ht="17">
      <c r="C357" t="s">
        <v>265</v>
      </c>
      <c r="D357">
        <v>3.2618842588287298</v>
      </c>
      <c r="E357">
        <f t="shared" si="104"/>
        <v>-0.35035643528481858</v>
      </c>
      <c r="F357" s="1">
        <f t="shared" si="99"/>
        <v>-0.21560971916467309</v>
      </c>
      <c r="H357" t="s">
        <v>265</v>
      </c>
      <c r="I357" s="11">
        <v>3.2618842588287298</v>
      </c>
      <c r="J357">
        <f t="shared" si="100"/>
        <v>-0.35035643528481858</v>
      </c>
      <c r="K357" s="5">
        <f t="shared" si="101"/>
        <v>-0.21560971916467309</v>
      </c>
      <c r="N357" t="s">
        <v>249</v>
      </c>
      <c r="O357" s="99">
        <v>3.2618842588287298</v>
      </c>
      <c r="P357">
        <f t="shared" si="102"/>
        <v>-0.35035643528481858</v>
      </c>
      <c r="Q357" s="5">
        <f t="shared" si="103"/>
        <v>-0.21560971916467309</v>
      </c>
      <c r="R357">
        <f t="shared" si="105"/>
        <v>36</v>
      </c>
    </row>
    <row r="358" spans="3:18" ht="17">
      <c r="C358" t="s">
        <v>249</v>
      </c>
      <c r="D358">
        <v>3.2618842588287298</v>
      </c>
      <c r="E358">
        <f t="shared" si="104"/>
        <v>-0.35035643528481858</v>
      </c>
      <c r="F358" s="1">
        <f t="shared" si="99"/>
        <v>-0.21560971916467309</v>
      </c>
      <c r="H358" t="s">
        <v>249</v>
      </c>
      <c r="I358" s="11">
        <v>3.2618842588287298</v>
      </c>
      <c r="J358">
        <f t="shared" si="100"/>
        <v>-0.35035643528481858</v>
      </c>
      <c r="K358" s="5">
        <f t="shared" si="101"/>
        <v>-0.21560971916467309</v>
      </c>
      <c r="N358" t="s">
        <v>248</v>
      </c>
      <c r="O358" s="99">
        <v>3.26206801339884</v>
      </c>
      <c r="P358">
        <f t="shared" si="102"/>
        <v>-0.35027696773052708</v>
      </c>
      <c r="Q358" s="5">
        <f t="shared" si="103"/>
        <v>-0.21556651163138019</v>
      </c>
      <c r="R358">
        <f t="shared" si="105"/>
        <v>37</v>
      </c>
    </row>
    <row r="359" spans="3:18" ht="17">
      <c r="C359" t="s">
        <v>248</v>
      </c>
      <c r="D359">
        <v>3.26206801339884</v>
      </c>
      <c r="E359">
        <f t="shared" si="104"/>
        <v>-0.35027696773052708</v>
      </c>
      <c r="F359" s="1">
        <f t="shared" si="99"/>
        <v>-0.21556651163138019</v>
      </c>
      <c r="H359" t="s">
        <v>248</v>
      </c>
      <c r="I359" s="11">
        <v>3.26206801339884</v>
      </c>
      <c r="J359">
        <f t="shared" si="100"/>
        <v>-0.35027696773052708</v>
      </c>
      <c r="K359" s="5">
        <f t="shared" si="101"/>
        <v>-0.21556651163138019</v>
      </c>
      <c r="N359" t="s">
        <v>712</v>
      </c>
      <c r="O359" s="99">
        <v>3.2292278207045202</v>
      </c>
      <c r="P359">
        <f t="shared" si="102"/>
        <v>-0.36493302296537788</v>
      </c>
      <c r="Q359" s="5">
        <f t="shared" si="103"/>
        <v>-0.22349507663915669</v>
      </c>
      <c r="R359">
        <f t="shared" si="105"/>
        <v>38</v>
      </c>
    </row>
    <row r="360" spans="3:18" ht="17">
      <c r="C360" t="s">
        <v>712</v>
      </c>
      <c r="D360">
        <v>3.2292278207045202</v>
      </c>
      <c r="E360">
        <f t="shared" si="104"/>
        <v>-0.36493302296537788</v>
      </c>
      <c r="F360" s="1">
        <f t="shared" si="99"/>
        <v>-0.22349507663915669</v>
      </c>
      <c r="H360" t="s">
        <v>712</v>
      </c>
      <c r="I360" s="11">
        <v>3.2292278207045202</v>
      </c>
      <c r="J360">
        <f t="shared" si="100"/>
        <v>-0.36493302296537788</v>
      </c>
      <c r="K360" s="5">
        <f t="shared" si="101"/>
        <v>-0.22349507663915669</v>
      </c>
      <c r="N360" t="s">
        <v>245</v>
      </c>
      <c r="O360" s="99">
        <v>3.22668107617974</v>
      </c>
      <c r="P360">
        <f t="shared" si="102"/>
        <v>-0.36610892501497672</v>
      </c>
      <c r="Q360" s="5">
        <f t="shared" si="103"/>
        <v>-0.22412772712107143</v>
      </c>
      <c r="R360">
        <f t="shared" si="105"/>
        <v>39</v>
      </c>
    </row>
    <row r="361" spans="3:18" ht="17">
      <c r="C361" t="s">
        <v>245</v>
      </c>
      <c r="D361">
        <v>3.22668107617974</v>
      </c>
      <c r="E361">
        <f t="shared" si="104"/>
        <v>-0.36610892501497672</v>
      </c>
      <c r="F361" s="1">
        <f t="shared" si="99"/>
        <v>-0.22412772712107143</v>
      </c>
      <c r="H361" t="s">
        <v>245</v>
      </c>
      <c r="I361" s="11">
        <v>3.22668107617974</v>
      </c>
      <c r="J361">
        <f t="shared" si="100"/>
        <v>-0.36610892501497672</v>
      </c>
      <c r="K361" s="5">
        <f t="shared" si="101"/>
        <v>-0.22412772712107143</v>
      </c>
      <c r="N361" t="s">
        <v>265</v>
      </c>
      <c r="O361" s="99">
        <v>3.22668107617974</v>
      </c>
      <c r="P361">
        <f t="shared" si="102"/>
        <v>-0.36610892501497672</v>
      </c>
      <c r="Q361" s="5">
        <f t="shared" si="103"/>
        <v>-0.22412772712107143</v>
      </c>
      <c r="R361">
        <f t="shared" si="105"/>
        <v>40</v>
      </c>
    </row>
    <row r="362" spans="3:18">
      <c r="F362" s="1"/>
    </row>
    <row r="363" spans="3:18">
      <c r="F363" s="1"/>
    </row>
    <row r="364" spans="3:18">
      <c r="D364">
        <v>3.9456169143317799</v>
      </c>
      <c r="E364">
        <f t="shared" si="104"/>
        <v>-0.17448833632791474</v>
      </c>
      <c r="F364" s="1">
        <f t="shared" si="99"/>
        <v>-0.1139182804420209</v>
      </c>
    </row>
    <row r="365" spans="3:18">
      <c r="D365">
        <v>3.5261379087363198</v>
      </c>
      <c r="E365">
        <f t="shared" si="104"/>
        <v>-0.25938757179164901</v>
      </c>
      <c r="F365" s="1">
        <f t="shared" si="99"/>
        <v>-0.1645575080866446</v>
      </c>
    </row>
    <row r="366" spans="3:18">
      <c r="D366">
        <v>3.5261379087363198</v>
      </c>
      <c r="E366">
        <f t="shared" si="104"/>
        <v>-0.25938757179164901</v>
      </c>
      <c r="F366" s="1">
        <f t="shared" si="99"/>
        <v>-0.1645575080866446</v>
      </c>
    </row>
    <row r="367" spans="3:18">
      <c r="D367">
        <v>3.1380195287749499</v>
      </c>
      <c r="E367">
        <f t="shared" si="104"/>
        <v>-0.41099696749899978</v>
      </c>
      <c r="F367" s="1">
        <f t="shared" si="99"/>
        <v>-0.24789654340877731</v>
      </c>
    </row>
    <row r="368" spans="3:18">
      <c r="D368">
        <v>3.1661767227138502</v>
      </c>
      <c r="E368">
        <f t="shared" si="104"/>
        <v>-0.39586011529103277</v>
      </c>
      <c r="F368" s="1">
        <f t="shared" si="99"/>
        <v>-0.23996388174413386</v>
      </c>
    </row>
    <row r="369" spans="4:6">
      <c r="D369">
        <v>3.1665271813886502</v>
      </c>
      <c r="E369">
        <f t="shared" si="104"/>
        <v>-0.39567717208463415</v>
      </c>
      <c r="F369" s="1">
        <f t="shared" si="99"/>
        <v>-0.23986749806172347</v>
      </c>
    </row>
    <row r="370" spans="4:6">
      <c r="D370">
        <v>3.1665271813886502</v>
      </c>
      <c r="E370">
        <f t="shared" si="104"/>
        <v>-0.39567717208463415</v>
      </c>
      <c r="F370" s="1">
        <f t="shared" si="99"/>
        <v>-0.23986749806172347</v>
      </c>
    </row>
    <row r="371" spans="4:6">
      <c r="D371">
        <v>3.1702223906487101</v>
      </c>
      <c r="E371">
        <f t="shared" si="104"/>
        <v>-0.39375615599326574</v>
      </c>
      <c r="F371" s="1">
        <f t="shared" si="99"/>
        <v>-0.23885467183148701</v>
      </c>
    </row>
    <row r="372" spans="4:6">
      <c r="D372">
        <v>3.20614640602337</v>
      </c>
      <c r="E372">
        <f t="shared" si="104"/>
        <v>-0.37580767286828132</v>
      </c>
      <c r="F372" s="1">
        <f t="shared" si="99"/>
        <v>-0.22932615918202481</v>
      </c>
    </row>
    <row r="373" spans="4:6">
      <c r="D373">
        <v>3.2098144200123802</v>
      </c>
      <c r="E373">
        <f t="shared" si="104"/>
        <v>-0.37404636632750426</v>
      </c>
      <c r="F373" s="1">
        <f t="shared" si="99"/>
        <v>-0.22838471157295903</v>
      </c>
    </row>
    <row r="374" spans="4:6">
      <c r="D374">
        <v>3.2096751332145899</v>
      </c>
      <c r="E374">
        <f t="shared" si="104"/>
        <v>-0.37411301622625504</v>
      </c>
      <c r="F374" s="1">
        <f t="shared" si="99"/>
        <v>-0.22842035797879445</v>
      </c>
    </row>
    <row r="375" spans="4:6">
      <c r="D375">
        <v>3.1861079077319698</v>
      </c>
      <c r="E375">
        <f t="shared" si="104"/>
        <v>-0.38565965060112301</v>
      </c>
      <c r="F375" s="1">
        <f t="shared" si="99"/>
        <v>-0.23457106234209479</v>
      </c>
    </row>
    <row r="376" spans="4:6">
      <c r="D376">
        <v>3.2033555798201401</v>
      </c>
      <c r="E376">
        <f t="shared" si="104"/>
        <v>-0.37715635876702769</v>
      </c>
      <c r="F376" s="1">
        <f t="shared" si="99"/>
        <v>-0.23004627759219876</v>
      </c>
    </row>
    <row r="377" spans="4:6">
      <c r="D377">
        <v>3.2013424407186202</v>
      </c>
      <c r="E377">
        <f t="shared" si="104"/>
        <v>-0.37813386467320781</v>
      </c>
      <c r="F377" s="1">
        <f t="shared" si="99"/>
        <v>-0.23056778724714833</v>
      </c>
    </row>
    <row r="378" spans="4:6">
      <c r="D378">
        <v>3.2013775062179102</v>
      </c>
      <c r="E378">
        <f t="shared" si="104"/>
        <v>-0.37811680472192422</v>
      </c>
      <c r="F378" s="1">
        <f t="shared" si="99"/>
        <v>-0.23055868861347706</v>
      </c>
    </row>
    <row r="379" spans="4:6">
      <c r="D379">
        <v>3.20344326393516</v>
      </c>
      <c r="E379">
        <f t="shared" si="104"/>
        <v>-0.37711387124960538</v>
      </c>
      <c r="F379" s="1">
        <f t="shared" si="99"/>
        <v>-0.23002360204194072</v>
      </c>
    </row>
    <row r="380" spans="4:6">
      <c r="D380">
        <v>3.20344326393516</v>
      </c>
      <c r="E380">
        <f t="shared" si="104"/>
        <v>-0.37711387124960538</v>
      </c>
      <c r="F380" s="1">
        <f t="shared" si="99"/>
        <v>-0.23002360204194072</v>
      </c>
    </row>
    <row r="381" spans="4:6">
      <c r="D381">
        <v>3.2048453445169498</v>
      </c>
      <c r="E381">
        <f t="shared" si="104"/>
        <v>-0.37643549222842976</v>
      </c>
      <c r="F381" s="1">
        <f t="shared" si="99"/>
        <v>-0.22966146129487786</v>
      </c>
    </row>
    <row r="382" spans="4:6">
      <c r="D382">
        <v>3.2049657834446799</v>
      </c>
      <c r="E382">
        <f t="shared" si="104"/>
        <v>-0.37637730720694706</v>
      </c>
      <c r="F382" s="1">
        <f t="shared" si="99"/>
        <v>-0.22963039231146709</v>
      </c>
    </row>
    <row r="383" spans="4:6">
      <c r="D383">
        <v>3.2048342766858302</v>
      </c>
      <c r="E383">
        <f t="shared" si="104"/>
        <v>-0.37644083988360505</v>
      </c>
      <c r="F383" s="1">
        <f t="shared" ref="F383:F403" si="106">-(1-2^E383)</f>
        <v>-0.22966431671277399</v>
      </c>
    </row>
    <row r="384" spans="4:6">
      <c r="D384">
        <v>3.2048342766858302</v>
      </c>
      <c r="E384">
        <f t="shared" si="104"/>
        <v>-0.37644083988360505</v>
      </c>
      <c r="F384" s="1">
        <f t="shared" si="106"/>
        <v>-0.22966431671277399</v>
      </c>
    </row>
    <row r="385" spans="4:6">
      <c r="D385">
        <v>3.2048721093400201</v>
      </c>
      <c r="E385">
        <f t="shared" si="104"/>
        <v>-0.37642256072621783</v>
      </c>
      <c r="F385" s="1">
        <f t="shared" si="106"/>
        <v>-0.22965455638505272</v>
      </c>
    </row>
    <row r="386" spans="4:6">
      <c r="D386">
        <v>3.1950658923500899</v>
      </c>
      <c r="E386">
        <f t="shared" si="104"/>
        <v>-0.3812067541333784</v>
      </c>
      <c r="F386" s="1">
        <f t="shared" si="106"/>
        <v>-0.23220490655073323</v>
      </c>
    </row>
    <row r="387" spans="4:6">
      <c r="D387">
        <v>3.1950975724433301</v>
      </c>
      <c r="E387">
        <f t="shared" si="104"/>
        <v>-0.38119114745489613</v>
      </c>
      <c r="F387" s="1">
        <f t="shared" si="106"/>
        <v>-0.23219660070948656</v>
      </c>
    </row>
    <row r="388" spans="4:6">
      <c r="D388">
        <v>3.19400491222029</v>
      </c>
      <c r="E388">
        <f t="shared" ref="E388:E403" si="107">-((D388-1)*(D388-2))^-1</f>
        <v>-0.38172999875181801</v>
      </c>
      <c r="F388" s="1">
        <f t="shared" si="106"/>
        <v>-0.23248332423059492</v>
      </c>
    </row>
    <row r="389" spans="4:6">
      <c r="D389">
        <v>3.1993667130733101</v>
      </c>
      <c r="E389">
        <f t="shared" si="107"/>
        <v>-0.37909701150712033</v>
      </c>
      <c r="F389" s="1">
        <f t="shared" si="106"/>
        <v>-0.23108129069832817</v>
      </c>
    </row>
    <row r="390" spans="4:6">
      <c r="D390">
        <v>3.1996472952809598</v>
      </c>
      <c r="E390">
        <f t="shared" si="107"/>
        <v>-0.37896000007209901</v>
      </c>
      <c r="F390" s="1">
        <f t="shared" si="106"/>
        <v>-0.23100826372070882</v>
      </c>
    </row>
    <row r="391" spans="4:6">
      <c r="D391">
        <v>3.1648546245168001</v>
      </c>
      <c r="E391">
        <f t="shared" si="107"/>
        <v>-0.39655144260128128</v>
      </c>
      <c r="F391" s="1">
        <f t="shared" si="106"/>
        <v>-0.24032799740186894</v>
      </c>
    </row>
    <row r="392" spans="4:6">
      <c r="D392">
        <v>3.1648546245168001</v>
      </c>
      <c r="E392">
        <f t="shared" si="107"/>
        <v>-0.39655144260128128</v>
      </c>
      <c r="F392" s="1">
        <f t="shared" si="106"/>
        <v>-0.24032799740186894</v>
      </c>
    </row>
    <row r="393" spans="4:6">
      <c r="D393">
        <v>3.6574052403768</v>
      </c>
      <c r="E393">
        <f t="shared" si="107"/>
        <v>-0.22704581710490546</v>
      </c>
      <c r="F393" s="1">
        <f t="shared" si="106"/>
        <v>-0.14561739302146726</v>
      </c>
    </row>
    <row r="394" spans="4:6">
      <c r="D394">
        <v>3.1648546245168001</v>
      </c>
      <c r="E394">
        <f t="shared" si="107"/>
        <v>-0.39655144260128128</v>
      </c>
      <c r="F394" s="1">
        <f t="shared" si="106"/>
        <v>-0.24032799740186894</v>
      </c>
    </row>
    <row r="395" spans="4:6">
      <c r="D395">
        <v>3.1648546245168001</v>
      </c>
      <c r="E395">
        <f t="shared" si="107"/>
        <v>-0.39655144260128128</v>
      </c>
      <c r="F395" s="1">
        <f t="shared" si="106"/>
        <v>-0.24032799740186894</v>
      </c>
    </row>
    <row r="396" spans="4:6">
      <c r="D396">
        <v>3.1648546245168001</v>
      </c>
      <c r="E396">
        <f t="shared" si="107"/>
        <v>-0.39655144260128128</v>
      </c>
      <c r="F396" s="1">
        <f t="shared" si="106"/>
        <v>-0.24032799740186894</v>
      </c>
    </row>
    <row r="397" spans="4:6">
      <c r="D397">
        <v>3.1668056315049098</v>
      </c>
      <c r="E397">
        <f t="shared" si="107"/>
        <v>-0.39553191122699932</v>
      </c>
      <c r="F397" s="1">
        <f t="shared" si="106"/>
        <v>-0.23979095863030064</v>
      </c>
    </row>
    <row r="398" spans="4:6">
      <c r="D398">
        <v>3.1668056315049098</v>
      </c>
      <c r="E398">
        <f t="shared" si="107"/>
        <v>-0.39553191122699932</v>
      </c>
      <c r="F398" s="1">
        <f t="shared" si="106"/>
        <v>-0.23979095863030064</v>
      </c>
    </row>
    <row r="399" spans="4:6">
      <c r="D399">
        <v>3.1668056315049098</v>
      </c>
      <c r="E399">
        <f t="shared" si="107"/>
        <v>-0.39553191122699932</v>
      </c>
      <c r="F399" s="1">
        <f t="shared" si="106"/>
        <v>-0.23979095863030064</v>
      </c>
    </row>
    <row r="400" spans="4:6">
      <c r="D400">
        <v>3.1668056315049098</v>
      </c>
      <c r="E400">
        <f t="shared" si="107"/>
        <v>-0.39553191122699932</v>
      </c>
      <c r="F400" s="1">
        <f t="shared" si="106"/>
        <v>-0.23979095863030064</v>
      </c>
    </row>
    <row r="401" spans="1:48">
      <c r="D401">
        <v>3.1587278905609302</v>
      </c>
      <c r="E401">
        <f t="shared" si="107"/>
        <v>-0.39977960711155319</v>
      </c>
      <c r="F401" s="1">
        <f t="shared" si="106"/>
        <v>-0.24202593390097149</v>
      </c>
    </row>
    <row r="402" spans="1:48">
      <c r="D402">
        <v>3.12740521423409</v>
      </c>
      <c r="E402">
        <f t="shared" si="107"/>
        <v>-0.41693633217146864</v>
      </c>
      <c r="F402" s="1">
        <f t="shared" si="106"/>
        <v>-0.25098647866985735</v>
      </c>
    </row>
    <row r="403" spans="1:48">
      <c r="D403">
        <v>3.12740521423409</v>
      </c>
      <c r="E403">
        <f t="shared" si="107"/>
        <v>-0.41693633217146864</v>
      </c>
      <c r="F403" s="1">
        <f t="shared" si="106"/>
        <v>-0.25098647866985735</v>
      </c>
    </row>
    <row r="409" spans="1:48">
      <c r="A409" t="s">
        <v>1687</v>
      </c>
    </row>
    <row r="410" spans="1:48">
      <c r="B410" t="s">
        <v>863</v>
      </c>
      <c r="C410" t="s">
        <v>864</v>
      </c>
      <c r="D410" t="s">
        <v>865</v>
      </c>
      <c r="E410" t="s">
        <v>866</v>
      </c>
      <c r="F410" t="s">
        <v>867</v>
      </c>
      <c r="G410" t="s">
        <v>868</v>
      </c>
      <c r="H410" t="s">
        <v>869</v>
      </c>
      <c r="I410" t="s">
        <v>870</v>
      </c>
      <c r="J410" t="s">
        <v>871</v>
      </c>
      <c r="K410" t="s">
        <v>872</v>
      </c>
      <c r="L410" t="s">
        <v>873</v>
      </c>
      <c r="M410" t="s">
        <v>874</v>
      </c>
      <c r="N410" t="s">
        <v>875</v>
      </c>
      <c r="O410" t="s">
        <v>876</v>
      </c>
      <c r="P410" t="s">
        <v>877</v>
      </c>
      <c r="Q410" t="s">
        <v>878</v>
      </c>
      <c r="R410" t="s">
        <v>879</v>
      </c>
      <c r="S410" t="s">
        <v>880</v>
      </c>
      <c r="T410" t="s">
        <v>881</v>
      </c>
      <c r="U410" t="s">
        <v>882</v>
      </c>
      <c r="V410" t="s">
        <v>883</v>
      </c>
      <c r="W410" t="s">
        <v>884</v>
      </c>
      <c r="X410" t="s">
        <v>885</v>
      </c>
      <c r="Y410" t="s">
        <v>886</v>
      </c>
      <c r="Z410" t="s">
        <v>887</v>
      </c>
      <c r="AA410" t="s">
        <v>888</v>
      </c>
      <c r="AB410" t="s">
        <v>889</v>
      </c>
      <c r="AC410" t="s">
        <v>890</v>
      </c>
      <c r="AD410" t="s">
        <v>891</v>
      </c>
      <c r="AE410" t="s">
        <v>892</v>
      </c>
      <c r="AF410" t="s">
        <v>970</v>
      </c>
      <c r="AG410" t="s">
        <v>971</v>
      </c>
      <c r="AH410" t="s">
        <v>972</v>
      </c>
      <c r="AI410" t="s">
        <v>973</v>
      </c>
      <c r="AJ410" t="s">
        <v>974</v>
      </c>
      <c r="AK410" t="s">
        <v>975</v>
      </c>
      <c r="AL410" t="s">
        <v>976</v>
      </c>
      <c r="AM410" t="s">
        <v>977</v>
      </c>
      <c r="AN410" t="s">
        <v>978</v>
      </c>
      <c r="AO410" t="s">
        <v>979</v>
      </c>
    </row>
    <row r="412" spans="1:48" ht="17">
      <c r="A412">
        <v>1979</v>
      </c>
      <c r="B412" s="11" t="s">
        <v>93</v>
      </c>
      <c r="C412" s="11" t="s">
        <v>93</v>
      </c>
      <c r="D412" s="11" t="s">
        <v>93</v>
      </c>
      <c r="E412" s="11" t="s">
        <v>93</v>
      </c>
      <c r="F412" s="11" t="s">
        <v>93</v>
      </c>
      <c r="G412" t="s">
        <v>93</v>
      </c>
      <c r="H412" t="s">
        <v>93</v>
      </c>
      <c r="I412" t="s">
        <v>93</v>
      </c>
      <c r="J412" t="s">
        <v>93</v>
      </c>
      <c r="K412" t="s">
        <v>93</v>
      </c>
      <c r="L412" t="s">
        <v>93</v>
      </c>
      <c r="M412">
        <v>4.5972883965882501</v>
      </c>
      <c r="N412">
        <v>4.8618102129484004</v>
      </c>
      <c r="O412">
        <v>4.8618102129484004</v>
      </c>
      <c r="P412">
        <v>4.8618102129484004</v>
      </c>
      <c r="Q412">
        <v>4.7331055397887898</v>
      </c>
      <c r="R412">
        <v>4.6584968898974504</v>
      </c>
      <c r="S412">
        <v>4.6584968898974504</v>
      </c>
      <c r="T412">
        <v>4.6584968898974504</v>
      </c>
      <c r="U412">
        <v>4.6584968898974504</v>
      </c>
      <c r="V412">
        <v>4.6584968898974504</v>
      </c>
      <c r="W412">
        <v>4.6584968898974504</v>
      </c>
      <c r="X412">
        <v>4.6584968898974504</v>
      </c>
      <c r="Y412">
        <v>4.6584968898974504</v>
      </c>
      <c r="Z412">
        <v>4.6817972977244802</v>
      </c>
      <c r="AA412">
        <v>4.6817972977244802</v>
      </c>
      <c r="AB412">
        <v>4.6817972977244802</v>
      </c>
      <c r="AC412">
        <v>4.6817972977244802</v>
      </c>
      <c r="AD412">
        <v>4.6817972977244802</v>
      </c>
      <c r="AE412">
        <v>4.6817972977244802</v>
      </c>
      <c r="AF412">
        <v>4.6209792060522403</v>
      </c>
      <c r="AG412">
        <v>4.5447042418084296</v>
      </c>
      <c r="AH412">
        <v>4.5038724852257399</v>
      </c>
      <c r="AI412">
        <v>4.4781640950241703</v>
      </c>
      <c r="AJ412">
        <v>4.4847314024699596</v>
      </c>
      <c r="AK412">
        <v>4.4847314024699596</v>
      </c>
      <c r="AL412">
        <v>4.4847314024699596</v>
      </c>
      <c r="AM412">
        <v>4.4847314024699596</v>
      </c>
      <c r="AN412">
        <v>4.4847314024699596</v>
      </c>
      <c r="AO412">
        <v>4.4847314024699596</v>
      </c>
      <c r="AP412">
        <v>3.1015625580584798</v>
      </c>
      <c r="AQ412">
        <v>3.1252822257566502</v>
      </c>
      <c r="AR412" s="11">
        <v>2.9129581110315601</v>
      </c>
      <c r="AS412">
        <v>3.1252822257566502</v>
      </c>
      <c r="AT412">
        <v>3.1015625580584798</v>
      </c>
      <c r="AU412">
        <v>2.7442469787275101</v>
      </c>
      <c r="AV412" s="11">
        <v>3.1351347317955698</v>
      </c>
    </row>
    <row r="413" spans="1:48" ht="17">
      <c r="A413">
        <f>A412+1</f>
        <v>1980</v>
      </c>
      <c r="B413" s="11" t="s">
        <v>93</v>
      </c>
      <c r="C413" s="11">
        <v>4.6170099450540496</v>
      </c>
      <c r="D413" s="11">
        <v>4.6170099450540496</v>
      </c>
      <c r="E413" s="11">
        <v>4.6170099450540496</v>
      </c>
      <c r="F413" s="11">
        <v>4.6170099450540496</v>
      </c>
      <c r="G413">
        <v>4.5060224136607996</v>
      </c>
      <c r="H413">
        <v>4.5060224136607996</v>
      </c>
      <c r="I413">
        <v>4.5060224136607996</v>
      </c>
      <c r="J413">
        <v>4.4871149505546599</v>
      </c>
      <c r="K413">
        <v>4.4871149505546599</v>
      </c>
      <c r="L413">
        <v>4.4871149505546599</v>
      </c>
      <c r="M413">
        <v>4.4354558077135904</v>
      </c>
      <c r="N413">
        <v>4.5813655828234499</v>
      </c>
      <c r="O413">
        <v>4.5447375732206297</v>
      </c>
      <c r="P413">
        <v>4.5447375732206297</v>
      </c>
      <c r="Q413">
        <v>4.5436388142765596</v>
      </c>
      <c r="R413">
        <v>4.5286524542579496</v>
      </c>
      <c r="S413">
        <v>4.5286524542579496</v>
      </c>
      <c r="T413">
        <v>4.5448636343750204</v>
      </c>
      <c r="U413">
        <v>4.5448636343750204</v>
      </c>
      <c r="V413">
        <v>4.5448636343750204</v>
      </c>
      <c r="W413">
        <v>4.5448636343750204</v>
      </c>
      <c r="X413">
        <v>4.5448636343750204</v>
      </c>
      <c r="Y413">
        <v>4.5448636343750204</v>
      </c>
      <c r="Z413">
        <v>4.5570800573696202</v>
      </c>
      <c r="AA413">
        <v>4.5570800573696202</v>
      </c>
      <c r="AB413">
        <v>4.5570800573696202</v>
      </c>
      <c r="AC413">
        <v>4.5837668869852202</v>
      </c>
      <c r="AD413">
        <v>4.5837668869852202</v>
      </c>
      <c r="AE413">
        <v>4.5837668869852202</v>
      </c>
      <c r="AF413">
        <v>4.4887849273680196</v>
      </c>
      <c r="AG413">
        <v>4.4538630120531097</v>
      </c>
      <c r="AH413">
        <v>4.4422223437310402</v>
      </c>
      <c r="AI413">
        <v>4.4355530557453902</v>
      </c>
      <c r="AJ413">
        <v>4.4727395846878704</v>
      </c>
      <c r="AK413">
        <v>4.4727395846878704</v>
      </c>
      <c r="AL413">
        <v>4.4727395846878704</v>
      </c>
      <c r="AM413">
        <v>4.4983409588729701</v>
      </c>
      <c r="AN413">
        <v>4.4983409588729701</v>
      </c>
      <c r="AO413">
        <v>4.4983409588729701</v>
      </c>
      <c r="AP413">
        <v>3.1359274726522699</v>
      </c>
      <c r="AQ413">
        <v>3.1695420689431901</v>
      </c>
      <c r="AR413" s="11">
        <v>2.6106400874946498</v>
      </c>
      <c r="AS413">
        <v>3.1695420689431901</v>
      </c>
      <c r="AT413">
        <v>3.1359274726522699</v>
      </c>
      <c r="AU413">
        <v>3.4604262246145501</v>
      </c>
      <c r="AV413" s="11">
        <v>3.14787062121616</v>
      </c>
    </row>
    <row r="414" spans="1:48" ht="17">
      <c r="A414">
        <f t="shared" ref="A414:A456" si="108">A413+1</f>
        <v>1981</v>
      </c>
      <c r="B414" s="11" t="s">
        <v>93</v>
      </c>
      <c r="C414" s="11">
        <v>4.6762460466123299</v>
      </c>
      <c r="D414" s="11">
        <v>4.7665931178580996</v>
      </c>
      <c r="E414" s="11">
        <v>4.4300652826194797</v>
      </c>
      <c r="F414" s="11">
        <v>4.4300652826194797</v>
      </c>
      <c r="G414">
        <v>4.3858447693493599</v>
      </c>
      <c r="H414">
        <v>4.3858447693493599</v>
      </c>
      <c r="I414">
        <v>4.3858447693493599</v>
      </c>
      <c r="J414">
        <v>4.3843711427763497</v>
      </c>
      <c r="K414">
        <v>4.3843711427763497</v>
      </c>
      <c r="L414">
        <v>4.3843711427763497</v>
      </c>
      <c r="M414">
        <v>4.4286504043376702</v>
      </c>
      <c r="N414">
        <v>4.4496799035814796</v>
      </c>
      <c r="O414">
        <v>4.4322770430978604</v>
      </c>
      <c r="P414">
        <v>4.4322770430978604</v>
      </c>
      <c r="Q414">
        <v>4.4374620102228599</v>
      </c>
      <c r="R414">
        <v>4.4958035015153603</v>
      </c>
      <c r="S414">
        <v>4.4958035015153603</v>
      </c>
      <c r="T414">
        <v>4.52052827075899</v>
      </c>
      <c r="U414">
        <v>4.52052827075899</v>
      </c>
      <c r="V414">
        <v>4.52052827075899</v>
      </c>
      <c r="W414">
        <v>4.5355737984690601</v>
      </c>
      <c r="X414">
        <v>4.5355737984690601</v>
      </c>
      <c r="Y414">
        <v>4.5355737984690601</v>
      </c>
      <c r="Z414">
        <v>4.5504677084663099</v>
      </c>
      <c r="AA414">
        <v>4.5504677084663099</v>
      </c>
      <c r="AB414">
        <v>4.5504677084663099</v>
      </c>
      <c r="AC414">
        <v>4.5636044212881099</v>
      </c>
      <c r="AD414">
        <v>4.5636044212881099</v>
      </c>
      <c r="AE414">
        <v>4.5636044212881099</v>
      </c>
      <c r="AF414">
        <v>4.4118306844483399</v>
      </c>
      <c r="AG414">
        <v>4.3945296019712003</v>
      </c>
      <c r="AH414">
        <v>4.3674464450130301</v>
      </c>
      <c r="AI414">
        <v>4.3617772798219798</v>
      </c>
      <c r="AJ414">
        <v>4.3808722617300697</v>
      </c>
      <c r="AK414">
        <v>4.3808722617300697</v>
      </c>
      <c r="AL414">
        <v>4.3808722617300697</v>
      </c>
      <c r="AM414">
        <v>4.3954884523217101</v>
      </c>
      <c r="AN414">
        <v>4.3954884523217101</v>
      </c>
      <c r="AO414">
        <v>4.3954884523217101</v>
      </c>
      <c r="AP414">
        <v>3.0954452713881802</v>
      </c>
      <c r="AQ414">
        <v>3.1256708342487101</v>
      </c>
      <c r="AR414" s="11">
        <v>2.6106400874946498</v>
      </c>
      <c r="AS414">
        <v>3.1256708342487101</v>
      </c>
      <c r="AT414">
        <v>3.0954452713881802</v>
      </c>
      <c r="AV414" s="11">
        <v>3.2088920761836599</v>
      </c>
    </row>
    <row r="415" spans="1:48" ht="17">
      <c r="A415">
        <f t="shared" si="108"/>
        <v>1982</v>
      </c>
      <c r="B415" s="11" t="s">
        <v>93</v>
      </c>
      <c r="C415" s="11">
        <v>4.5160562366341503</v>
      </c>
      <c r="D415" s="11">
        <v>4.5683178562826701</v>
      </c>
      <c r="E415" s="11">
        <v>4.4127132653340801</v>
      </c>
      <c r="F415" s="11">
        <v>4.4127132653340801</v>
      </c>
      <c r="G415">
        <v>4.4108615093665096</v>
      </c>
      <c r="H415">
        <v>4.4108615093665096</v>
      </c>
      <c r="I415">
        <v>4.4108615093665096</v>
      </c>
      <c r="J415">
        <v>4.4092378466184003</v>
      </c>
      <c r="K415">
        <v>4.4092378466184003</v>
      </c>
      <c r="L415">
        <v>4.4092378466184003</v>
      </c>
      <c r="M415">
        <v>4.4371085701500403</v>
      </c>
      <c r="N415">
        <v>4.3705046693304999</v>
      </c>
      <c r="O415">
        <v>4.3372829605140604</v>
      </c>
      <c r="P415">
        <v>4.33313131139154</v>
      </c>
      <c r="Q415">
        <v>4.3400840464229997</v>
      </c>
      <c r="R415">
        <v>4.3933123042427003</v>
      </c>
      <c r="S415">
        <v>4.3933123042427003</v>
      </c>
      <c r="T415">
        <v>4.4118097253557398</v>
      </c>
      <c r="U415">
        <v>4.4118097253557398</v>
      </c>
      <c r="V415">
        <v>4.4118097253557398</v>
      </c>
      <c r="W415">
        <v>4.4227299543732297</v>
      </c>
      <c r="X415">
        <v>4.4227299543732297</v>
      </c>
      <c r="Y415">
        <v>4.4227299543732297</v>
      </c>
      <c r="Z415">
        <v>4.4457480622256398</v>
      </c>
      <c r="AA415">
        <v>4.4457480622256398</v>
      </c>
      <c r="AB415">
        <v>4.4457480622256398</v>
      </c>
      <c r="AC415">
        <v>4.4528219465417296</v>
      </c>
      <c r="AD415">
        <v>4.4541183649297897</v>
      </c>
      <c r="AE415">
        <v>4.4541183649297897</v>
      </c>
      <c r="AF415">
        <v>4.2564953139230202</v>
      </c>
      <c r="AG415">
        <v>4.2417510423647897</v>
      </c>
      <c r="AH415">
        <v>4.21524254089005</v>
      </c>
      <c r="AI415">
        <v>4.1970154861893096</v>
      </c>
      <c r="AJ415">
        <v>4.2097371122887104</v>
      </c>
      <c r="AK415">
        <v>4.2097371122887104</v>
      </c>
      <c r="AL415">
        <v>4.2097371122887104</v>
      </c>
      <c r="AM415">
        <v>4.2465080220206097</v>
      </c>
      <c r="AN415">
        <v>4.2465080220206097</v>
      </c>
      <c r="AO415">
        <v>4.2465080220206097</v>
      </c>
      <c r="AP415">
        <v>3.0890807223039598</v>
      </c>
      <c r="AQ415">
        <v>3.11892473262259</v>
      </c>
      <c r="AR415" s="11">
        <v>2.2966881846240801</v>
      </c>
      <c r="AS415">
        <v>3.11892473262259</v>
      </c>
      <c r="AT415">
        <v>3.0890807223039598</v>
      </c>
      <c r="AV415" s="11">
        <v>3.2206880919868999</v>
      </c>
    </row>
    <row r="416" spans="1:48" ht="17">
      <c r="A416">
        <f t="shared" si="108"/>
        <v>1983</v>
      </c>
      <c r="B416" s="11" t="s">
        <v>93</v>
      </c>
      <c r="C416" s="11">
        <v>4.4908937535765201</v>
      </c>
      <c r="D416" s="11">
        <v>4.5246563915907396</v>
      </c>
      <c r="E416" s="11">
        <v>4.4012606441908497</v>
      </c>
      <c r="F416" s="11">
        <v>4.4012606441908497</v>
      </c>
      <c r="G416">
        <v>4.3836339666285902</v>
      </c>
      <c r="H416">
        <v>4.3547903212237298</v>
      </c>
      <c r="I416">
        <v>4.3547903212237298</v>
      </c>
      <c r="J416">
        <v>4.3554699739783302</v>
      </c>
      <c r="K416">
        <v>4.3554699739783302</v>
      </c>
      <c r="L416">
        <v>4.3554699739783302</v>
      </c>
      <c r="M416">
        <v>4.3732192192312001</v>
      </c>
      <c r="N416">
        <v>4.3477601077988401</v>
      </c>
      <c r="O416">
        <v>4.3402592346373501</v>
      </c>
      <c r="P416">
        <v>4.3371206584855999</v>
      </c>
      <c r="Q416">
        <v>4.3393004805198201</v>
      </c>
      <c r="R416">
        <v>4.3907831413888996</v>
      </c>
      <c r="S416">
        <v>4.3907831413888996</v>
      </c>
      <c r="T416">
        <v>4.4141950293812799</v>
      </c>
      <c r="U416">
        <v>4.4141950293812799</v>
      </c>
      <c r="V416">
        <v>4.4141950293812799</v>
      </c>
      <c r="W416">
        <v>4.4227459982201101</v>
      </c>
      <c r="X416">
        <v>4.4227459982201101</v>
      </c>
      <c r="Y416">
        <v>4.4227459982201101</v>
      </c>
      <c r="Z416">
        <v>4.44248864415614</v>
      </c>
      <c r="AA416">
        <v>4.44248864415614</v>
      </c>
      <c r="AB416">
        <v>4.44248864415614</v>
      </c>
      <c r="AC416">
        <v>4.4480818533625497</v>
      </c>
      <c r="AD416">
        <v>4.4462855895187303</v>
      </c>
      <c r="AE416">
        <v>4.4462855895187303</v>
      </c>
      <c r="AF416">
        <v>4.2047891989714801</v>
      </c>
      <c r="AG416">
        <v>4.17163878347277</v>
      </c>
      <c r="AH416">
        <v>4.1206913100867002</v>
      </c>
      <c r="AI416">
        <v>4.1094516367596299</v>
      </c>
      <c r="AJ416">
        <v>4.1291195346968896</v>
      </c>
      <c r="AK416">
        <v>4.1291195346968896</v>
      </c>
      <c r="AL416">
        <v>4.1291195346968896</v>
      </c>
      <c r="AM416">
        <v>4.1613719646443696</v>
      </c>
      <c r="AN416">
        <v>4.1613719646443696</v>
      </c>
      <c r="AO416">
        <v>4.1613719646443696</v>
      </c>
      <c r="AP416">
        <v>2.9859113018591601</v>
      </c>
      <c r="AQ416">
        <v>3.02422470318121</v>
      </c>
      <c r="AR416" s="11">
        <v>2.3233880028721501</v>
      </c>
      <c r="AS416">
        <v>3.02422470318121</v>
      </c>
      <c r="AT416">
        <v>2.9859113018591601</v>
      </c>
      <c r="AV416" s="11">
        <v>3.2212953445889299</v>
      </c>
    </row>
    <row r="417" spans="1:48" ht="17">
      <c r="A417">
        <f t="shared" si="108"/>
        <v>1984</v>
      </c>
      <c r="B417" s="11" t="s">
        <v>93</v>
      </c>
      <c r="C417" s="11">
        <v>4.46697642796655</v>
      </c>
      <c r="D417" s="11">
        <v>4.5039448716879802</v>
      </c>
      <c r="E417" s="11">
        <v>4.3928356275971501</v>
      </c>
      <c r="F417" s="11">
        <v>4.3928356275971501</v>
      </c>
      <c r="G417">
        <v>4.3794475009428897</v>
      </c>
      <c r="H417">
        <v>4.3487309337670697</v>
      </c>
      <c r="I417">
        <v>4.3487309337670697</v>
      </c>
      <c r="J417">
        <v>4.3497085452250897</v>
      </c>
      <c r="K417">
        <v>4.3497085452250897</v>
      </c>
      <c r="L417">
        <v>4.3497085452250897</v>
      </c>
      <c r="M417">
        <v>4.3761754672075197</v>
      </c>
      <c r="N417">
        <v>4.3392704011780703</v>
      </c>
      <c r="O417">
        <v>4.2820617266832803</v>
      </c>
      <c r="P417">
        <v>4.2800700218008503</v>
      </c>
      <c r="Q417">
        <v>4.2821027071018696</v>
      </c>
      <c r="R417">
        <v>4.3305600986402402</v>
      </c>
      <c r="S417">
        <v>4.3305600986402402</v>
      </c>
      <c r="T417">
        <v>4.3516766282366302</v>
      </c>
      <c r="U417">
        <v>4.3516766282366302</v>
      </c>
      <c r="V417">
        <v>4.3516766282366302</v>
      </c>
      <c r="W417">
        <v>4.3325237776966103</v>
      </c>
      <c r="X417">
        <v>4.3325237776966103</v>
      </c>
      <c r="Y417">
        <v>4.3325237776966103</v>
      </c>
      <c r="Z417">
        <v>4.3445169861619801</v>
      </c>
      <c r="AA417">
        <v>4.3445169861619801</v>
      </c>
      <c r="AB417">
        <v>4.3425174914490796</v>
      </c>
      <c r="AC417">
        <v>4.34848827329819</v>
      </c>
      <c r="AD417">
        <v>4.3478901793872504</v>
      </c>
      <c r="AE417">
        <v>4.3478901793872504</v>
      </c>
      <c r="AF417">
        <v>4.0747908970367801</v>
      </c>
      <c r="AG417">
        <v>4.0477963580463596</v>
      </c>
      <c r="AH417">
        <v>3.9956302499751701</v>
      </c>
      <c r="AI417">
        <v>3.9852925916892898</v>
      </c>
      <c r="AJ417">
        <v>3.9990863666563099</v>
      </c>
      <c r="AK417">
        <v>3.9990863666563099</v>
      </c>
      <c r="AL417">
        <v>3.9990863666563099</v>
      </c>
      <c r="AM417">
        <v>4.0430999460096402</v>
      </c>
      <c r="AN417">
        <v>4.0430999460096402</v>
      </c>
      <c r="AO417">
        <v>4.0430999460096402</v>
      </c>
      <c r="AP417">
        <v>2.9749703401268501</v>
      </c>
      <c r="AQ417">
        <v>3.0112792022375299</v>
      </c>
      <c r="AR417" s="9">
        <v>4.0735651347402397</v>
      </c>
      <c r="AS417">
        <v>3.0112792022375299</v>
      </c>
      <c r="AT417">
        <v>2.9749703401268501</v>
      </c>
      <c r="AV417" s="11">
        <v>3.2284843581390299</v>
      </c>
    </row>
    <row r="418" spans="1:48" ht="17">
      <c r="A418">
        <f t="shared" si="108"/>
        <v>1985</v>
      </c>
      <c r="B418" s="11" t="s">
        <v>93</v>
      </c>
      <c r="C418" s="11">
        <v>4.3247166810837898</v>
      </c>
      <c r="D418" s="11">
        <v>4.3752448434005</v>
      </c>
      <c r="E418" s="11">
        <v>4.2897304714810298</v>
      </c>
      <c r="F418" s="11">
        <v>4.2897304714810298</v>
      </c>
      <c r="G418">
        <v>4.2587882678946798</v>
      </c>
      <c r="H418">
        <v>4.2365902773772497</v>
      </c>
      <c r="I418">
        <v>4.2365902773772497</v>
      </c>
      <c r="J418">
        <v>4.2450473700074296</v>
      </c>
      <c r="K418">
        <v>4.2450473700074296</v>
      </c>
      <c r="L418">
        <v>4.2450473700074296</v>
      </c>
      <c r="M418">
        <v>4.2808563778741897</v>
      </c>
      <c r="N418">
        <v>4.2579535983211896</v>
      </c>
      <c r="O418">
        <v>4.2216852484761702</v>
      </c>
      <c r="P418">
        <v>4.22057542019731</v>
      </c>
      <c r="Q418">
        <v>4.2133557748111103</v>
      </c>
      <c r="R418">
        <v>4.25943827964627</v>
      </c>
      <c r="S418">
        <v>4.25943827964627</v>
      </c>
      <c r="T418">
        <v>4.2839174391233001</v>
      </c>
      <c r="U418">
        <v>4.2839174391233001</v>
      </c>
      <c r="V418">
        <v>4.2839174391233001</v>
      </c>
      <c r="W418">
        <v>4.2703999746860397</v>
      </c>
      <c r="X418">
        <v>4.2703999746860397</v>
      </c>
      <c r="Y418">
        <v>4.2703999746860397</v>
      </c>
      <c r="Z418">
        <v>4.2633173064950096</v>
      </c>
      <c r="AA418">
        <v>4.2633173064950096</v>
      </c>
      <c r="AB418">
        <v>4.2619401989797296</v>
      </c>
      <c r="AC418">
        <v>4.2759474571500897</v>
      </c>
      <c r="AD418">
        <v>4.2760149385989097</v>
      </c>
      <c r="AE418">
        <v>4.2760149385989097</v>
      </c>
      <c r="AF418">
        <v>3.9609110596937298</v>
      </c>
      <c r="AG418">
        <v>3.9067945644238602</v>
      </c>
      <c r="AH418">
        <v>3.8335731484758702</v>
      </c>
      <c r="AI418">
        <v>3.82823405518696</v>
      </c>
      <c r="AJ418">
        <v>3.8427912604263801</v>
      </c>
      <c r="AK418">
        <v>3.8427912604263801</v>
      </c>
      <c r="AL418">
        <v>3.8427912604263801</v>
      </c>
      <c r="AM418">
        <v>3.8900993159457999</v>
      </c>
      <c r="AN418">
        <v>3.8900993159457999</v>
      </c>
      <c r="AO418">
        <v>3.8900993159457999</v>
      </c>
      <c r="AP418">
        <v>2.94301076735294</v>
      </c>
      <c r="AQ418">
        <v>2.9790525178139502</v>
      </c>
      <c r="AR418" s="9">
        <v>4.0735651347402397</v>
      </c>
      <c r="AS418">
        <v>2.9790525178139502</v>
      </c>
      <c r="AT418">
        <v>2.94301076735294</v>
      </c>
      <c r="AV418" s="11">
        <v>3.23583294040766</v>
      </c>
    </row>
    <row r="419" spans="1:48" ht="17">
      <c r="A419">
        <f t="shared" si="108"/>
        <v>1986</v>
      </c>
      <c r="B419" s="11" t="s">
        <v>93</v>
      </c>
      <c r="C419" s="11">
        <v>4.3551254351654602</v>
      </c>
      <c r="D419" s="11">
        <v>4.3998327611131396</v>
      </c>
      <c r="E419" s="11">
        <v>4.3160765263217504</v>
      </c>
      <c r="F419" s="11">
        <v>4.3160765263217504</v>
      </c>
      <c r="G419">
        <v>4.2765697997313001</v>
      </c>
      <c r="H419">
        <v>4.25419917144779</v>
      </c>
      <c r="I419">
        <v>4.25419917144779</v>
      </c>
      <c r="J419">
        <v>4.3080107332531297</v>
      </c>
      <c r="K419">
        <v>4.3080107332531297</v>
      </c>
      <c r="L419">
        <v>4.3080107332531297</v>
      </c>
      <c r="M419">
        <v>4.3286444261071901</v>
      </c>
      <c r="N419">
        <v>4.2866395393141801</v>
      </c>
      <c r="O419">
        <v>4.2440662539133696</v>
      </c>
      <c r="P419">
        <v>4.2428829866180298</v>
      </c>
      <c r="Q419">
        <v>4.2226823024061</v>
      </c>
      <c r="R419">
        <v>4.2658833225815096</v>
      </c>
      <c r="S419">
        <v>4.2658833225815096</v>
      </c>
      <c r="T419">
        <v>4.2845701909607801</v>
      </c>
      <c r="U419">
        <v>4.2845701909607801</v>
      </c>
      <c r="V419">
        <v>4.2845701909607801</v>
      </c>
      <c r="W419">
        <v>4.2732201716177496</v>
      </c>
      <c r="X419">
        <v>4.2732201716177496</v>
      </c>
      <c r="Y419">
        <v>4.2732201716177496</v>
      </c>
      <c r="Z419">
        <v>4.2511025364684798</v>
      </c>
      <c r="AA419">
        <v>4.2511025364684798</v>
      </c>
      <c r="AB419">
        <v>4.2499824190610402</v>
      </c>
      <c r="AC419">
        <v>4.2619513542889198</v>
      </c>
      <c r="AD419">
        <v>4.26210053188034</v>
      </c>
      <c r="AE419">
        <v>4.26210053188034</v>
      </c>
      <c r="AF419">
        <v>3.8917571244509501</v>
      </c>
      <c r="AG419">
        <v>3.8090244142213301</v>
      </c>
      <c r="AH419">
        <v>3.71104073922197</v>
      </c>
      <c r="AI419">
        <v>3.7059727221461101</v>
      </c>
      <c r="AJ419">
        <v>3.7233787679675001</v>
      </c>
      <c r="AK419">
        <v>3.7233787679675001</v>
      </c>
      <c r="AL419">
        <v>3.7233787679675001</v>
      </c>
      <c r="AM419">
        <v>3.7635775621486798</v>
      </c>
      <c r="AN419">
        <v>3.7635775621486798</v>
      </c>
      <c r="AO419">
        <v>3.7635775621486798</v>
      </c>
      <c r="AP419">
        <v>2.8878646702273798</v>
      </c>
      <c r="AQ419">
        <v>2.9283667314148798</v>
      </c>
      <c r="AR419" s="9">
        <v>4.0841867898836499</v>
      </c>
      <c r="AS419">
        <v>2.9283667314148798</v>
      </c>
      <c r="AT419">
        <v>2.8878646702273798</v>
      </c>
      <c r="AV419" s="11">
        <v>3.2354150192844502</v>
      </c>
    </row>
    <row r="420" spans="1:48" ht="17">
      <c r="A420">
        <f t="shared" si="108"/>
        <v>1987</v>
      </c>
      <c r="B420" s="11" t="s">
        <v>93</v>
      </c>
      <c r="C420" s="11">
        <v>4.2783268986488201</v>
      </c>
      <c r="D420" s="11">
        <v>4.32855806752071</v>
      </c>
      <c r="E420" s="11">
        <v>4.2546074605431201</v>
      </c>
      <c r="F420" s="11">
        <v>4.2546074605431201</v>
      </c>
      <c r="G420">
        <v>4.2035284966434698</v>
      </c>
      <c r="H420">
        <v>4.1858249895310102</v>
      </c>
      <c r="I420">
        <v>4.1858249895310102</v>
      </c>
      <c r="J420">
        <v>4.23911063200031</v>
      </c>
      <c r="K420">
        <v>4.23911063200031</v>
      </c>
      <c r="L420">
        <v>4.23911063200031</v>
      </c>
      <c r="M420">
        <v>4.2651689503880803</v>
      </c>
      <c r="N420">
        <v>4.2270136040958102</v>
      </c>
      <c r="O420">
        <v>4.1717103525726902</v>
      </c>
      <c r="P420">
        <v>4.1712494697468996</v>
      </c>
      <c r="Q420">
        <v>4.1401106851309999</v>
      </c>
      <c r="R420">
        <v>4.1817033024336698</v>
      </c>
      <c r="S420">
        <v>4.1817033024336698</v>
      </c>
      <c r="T420">
        <v>4.1913706049595296</v>
      </c>
      <c r="U420">
        <v>4.1913706049595296</v>
      </c>
      <c r="V420">
        <v>4.1913706049595296</v>
      </c>
      <c r="W420">
        <v>4.1830218871684899</v>
      </c>
      <c r="X420">
        <v>4.1830218871684899</v>
      </c>
      <c r="Y420">
        <v>4.1830218871684899</v>
      </c>
      <c r="Z420">
        <v>4.1508250963614497</v>
      </c>
      <c r="AA420">
        <v>4.1508250963614497</v>
      </c>
      <c r="AB420">
        <v>4.1501424336624302</v>
      </c>
      <c r="AC420">
        <v>4.1613701731063699</v>
      </c>
      <c r="AD420">
        <v>4.1620542592446403</v>
      </c>
      <c r="AE420">
        <v>4.1620542592446403</v>
      </c>
      <c r="AF420">
        <v>3.7993236198365499</v>
      </c>
      <c r="AG420">
        <v>3.7056160645823502</v>
      </c>
      <c r="AH420">
        <v>3.62171763066091</v>
      </c>
      <c r="AI420">
        <v>3.62377323418835</v>
      </c>
      <c r="AJ420">
        <v>3.6300788999874398</v>
      </c>
      <c r="AK420">
        <v>3.6300788999874398</v>
      </c>
      <c r="AL420">
        <v>3.6300788999874398</v>
      </c>
      <c r="AM420">
        <v>3.6689137760645099</v>
      </c>
      <c r="AN420">
        <v>3.6689137760645099</v>
      </c>
      <c r="AO420">
        <v>3.6689137760645099</v>
      </c>
      <c r="AP420">
        <v>2.8467625823518201</v>
      </c>
      <c r="AQ420">
        <v>2.8818328566228901</v>
      </c>
      <c r="AR420" s="9">
        <v>4.1378096434790903</v>
      </c>
      <c r="AS420">
        <v>2.8818328566228901</v>
      </c>
      <c r="AT420">
        <v>2.8467625823518201</v>
      </c>
      <c r="AV420" s="11">
        <v>3.2317423185242999</v>
      </c>
    </row>
    <row r="421" spans="1:48" ht="17">
      <c r="A421">
        <f t="shared" si="108"/>
        <v>1988</v>
      </c>
      <c r="B421" s="11" t="s">
        <v>93</v>
      </c>
      <c r="C421" s="11">
        <v>4.2398763730581601</v>
      </c>
      <c r="D421" s="11">
        <v>4.2807491965823701</v>
      </c>
      <c r="E421" s="11">
        <v>4.2189927918530801</v>
      </c>
      <c r="F421" s="11">
        <v>4.2189927918530801</v>
      </c>
      <c r="G421">
        <v>4.1890985450021301</v>
      </c>
      <c r="H421">
        <v>4.1738687347331203</v>
      </c>
      <c r="I421">
        <v>4.1738687347331203</v>
      </c>
      <c r="J421">
        <v>4.2177446418125903</v>
      </c>
      <c r="K421">
        <v>4.2177446418125903</v>
      </c>
      <c r="L421">
        <v>4.2177446418125903</v>
      </c>
      <c r="M421">
        <v>4.2432656572059804</v>
      </c>
      <c r="N421">
        <v>4.21563018167876</v>
      </c>
      <c r="O421">
        <v>4.1545793256142503</v>
      </c>
      <c r="P421">
        <v>4.1542808410539704</v>
      </c>
      <c r="Q421">
        <v>4.1240467338950797</v>
      </c>
      <c r="R421">
        <v>4.16354103782193</v>
      </c>
      <c r="S421">
        <v>4.16354103782193</v>
      </c>
      <c r="T421">
        <v>4.1778881386359696</v>
      </c>
      <c r="U421">
        <v>4.1778881386359696</v>
      </c>
      <c r="V421">
        <v>4.1778881386359696</v>
      </c>
      <c r="W421">
        <v>4.1704698537694203</v>
      </c>
      <c r="X421">
        <v>4.1704698537694203</v>
      </c>
      <c r="Y421">
        <v>4.1704698537694203</v>
      </c>
      <c r="Z421">
        <v>4.1363566873788002</v>
      </c>
      <c r="AA421">
        <v>4.1363566873788002</v>
      </c>
      <c r="AB421">
        <v>4.1357666517737304</v>
      </c>
      <c r="AC421">
        <v>4.1461928305777898</v>
      </c>
      <c r="AD421">
        <v>4.1468962417436996</v>
      </c>
      <c r="AE421">
        <v>4.1468962417436996</v>
      </c>
      <c r="AF421">
        <v>3.7592234213319</v>
      </c>
      <c r="AG421">
        <v>3.6585911111721798</v>
      </c>
      <c r="AH421">
        <v>3.5702691959474002</v>
      </c>
      <c r="AI421">
        <v>3.5727995887787198</v>
      </c>
      <c r="AJ421">
        <v>3.5793429434689399</v>
      </c>
      <c r="AK421">
        <v>3.5793429434689399</v>
      </c>
      <c r="AL421">
        <v>3.5793429434689399</v>
      </c>
      <c r="AM421">
        <v>3.6224188146307901</v>
      </c>
      <c r="AN421">
        <v>3.6224188146307901</v>
      </c>
      <c r="AO421">
        <v>3.6224188146307901</v>
      </c>
      <c r="AP421">
        <v>2.84475231797233</v>
      </c>
      <c r="AQ421">
        <v>2.8795844387303</v>
      </c>
      <c r="AR421" s="9">
        <v>4.1436866925297799</v>
      </c>
      <c r="AS421">
        <v>2.8795844387303</v>
      </c>
      <c r="AT421">
        <v>2.84475231797233</v>
      </c>
      <c r="AV421" s="11">
        <v>3.2396150916323401</v>
      </c>
    </row>
    <row r="422" spans="1:48" ht="17">
      <c r="A422">
        <f t="shared" si="108"/>
        <v>1989</v>
      </c>
      <c r="B422" s="11" t="s">
        <v>93</v>
      </c>
      <c r="C422" s="11">
        <v>4.2104343477678903</v>
      </c>
      <c r="D422" s="11">
        <v>4.2527899425476399</v>
      </c>
      <c r="E422" s="11">
        <v>4.1947299241773202</v>
      </c>
      <c r="F422" s="11">
        <v>4.1947299241773202</v>
      </c>
      <c r="G422">
        <v>4.1731968034071301</v>
      </c>
      <c r="H422">
        <v>4.15900616291934</v>
      </c>
      <c r="I422">
        <v>4.15900616291934</v>
      </c>
      <c r="J422">
        <v>4.2098195348900296</v>
      </c>
      <c r="K422">
        <v>4.2098195348900296</v>
      </c>
      <c r="L422">
        <v>4.2098195348900296</v>
      </c>
      <c r="M422">
        <v>4.2348210691512804</v>
      </c>
      <c r="N422">
        <v>4.2011110522567598</v>
      </c>
      <c r="O422">
        <v>4.10060473408587</v>
      </c>
      <c r="P422">
        <v>4.1029662828329503</v>
      </c>
      <c r="Q422">
        <v>4.0628692566409201</v>
      </c>
      <c r="R422">
        <v>4.1025509274065097</v>
      </c>
      <c r="S422">
        <v>4.1025509274065097</v>
      </c>
      <c r="T422">
        <v>4.1016770266480496</v>
      </c>
      <c r="U422">
        <v>4.1016770266480496</v>
      </c>
      <c r="V422">
        <v>4.1016770266480496</v>
      </c>
      <c r="W422">
        <v>4.0958970430450998</v>
      </c>
      <c r="X422">
        <v>4.0958970430450998</v>
      </c>
      <c r="Y422">
        <v>4.0958970430450998</v>
      </c>
      <c r="Z422">
        <v>4.0672779467834204</v>
      </c>
      <c r="AA422">
        <v>4.0672779467834204</v>
      </c>
      <c r="AB422">
        <v>4.0668867905481099</v>
      </c>
      <c r="AC422">
        <v>4.07669263633142</v>
      </c>
      <c r="AD422">
        <v>4.0776584141395498</v>
      </c>
      <c r="AE422">
        <v>4.0776584141395498</v>
      </c>
      <c r="AF422">
        <v>3.68345804897822</v>
      </c>
      <c r="AG422">
        <v>3.5750707867338698</v>
      </c>
      <c r="AH422">
        <v>3.4935593791736101</v>
      </c>
      <c r="AI422">
        <v>3.4992609218089199</v>
      </c>
      <c r="AJ422">
        <v>3.50511657659878</v>
      </c>
      <c r="AK422">
        <v>3.50511657659878</v>
      </c>
      <c r="AL422">
        <v>3.50511657659878</v>
      </c>
      <c r="AM422">
        <v>3.5483983247868802</v>
      </c>
      <c r="AN422">
        <v>3.5483983247868802</v>
      </c>
      <c r="AO422">
        <v>3.5483983247868802</v>
      </c>
      <c r="AP422">
        <v>2.84475231797233</v>
      </c>
      <c r="AQ422">
        <v>2.8795844387303</v>
      </c>
      <c r="AR422" s="9">
        <v>4.1436148351514897</v>
      </c>
      <c r="AS422">
        <v>2.8795844387303</v>
      </c>
      <c r="AT422">
        <v>2.84475231797233</v>
      </c>
      <c r="AV422" s="11">
        <v>3.23994361332824</v>
      </c>
    </row>
    <row r="423" spans="1:48" ht="17">
      <c r="A423">
        <f t="shared" si="108"/>
        <v>1990</v>
      </c>
      <c r="B423" s="11" t="s">
        <v>93</v>
      </c>
      <c r="C423" s="11">
        <v>4.2795355636253998</v>
      </c>
      <c r="D423" s="11">
        <v>4.3129150258895104</v>
      </c>
      <c r="E423" s="11">
        <v>4.2568698618073499</v>
      </c>
      <c r="F423" s="11">
        <v>4.2568698618073499</v>
      </c>
      <c r="G423">
        <v>4.1888987716965902</v>
      </c>
      <c r="H423">
        <v>4.1752228377095504</v>
      </c>
      <c r="I423">
        <v>4.1752228377095504</v>
      </c>
      <c r="J423">
        <v>4.1864474855104197</v>
      </c>
      <c r="K423">
        <v>4.1864474855104197</v>
      </c>
      <c r="L423">
        <v>4.1864474855104197</v>
      </c>
      <c r="M423">
        <v>4.2114494952062103</v>
      </c>
      <c r="N423">
        <v>4.1857648582089704</v>
      </c>
      <c r="O423">
        <v>4.0492364013667999</v>
      </c>
      <c r="P423">
        <v>4.0518883551225802</v>
      </c>
      <c r="Q423">
        <v>4.0087249757082697</v>
      </c>
      <c r="R423">
        <v>4.0492683134201197</v>
      </c>
      <c r="S423">
        <v>4.0492683134201197</v>
      </c>
      <c r="T423">
        <v>4.03887729240454</v>
      </c>
      <c r="U423">
        <v>4.03887729240454</v>
      </c>
      <c r="V423">
        <v>4.03887729240454</v>
      </c>
      <c r="W423">
        <v>4.0344563825838904</v>
      </c>
      <c r="X423">
        <v>4.0344563825838904</v>
      </c>
      <c r="Y423">
        <v>4.0344563825838904</v>
      </c>
      <c r="Z423">
        <v>4.0173859810369601</v>
      </c>
      <c r="AA423">
        <v>4.0173859810369601</v>
      </c>
      <c r="AB423">
        <v>4.0168829788982103</v>
      </c>
      <c r="AC423">
        <v>4.0203361091799898</v>
      </c>
      <c r="AD423">
        <v>4.0214222537051798</v>
      </c>
      <c r="AE423">
        <v>4.0214222537051798</v>
      </c>
      <c r="AF423">
        <v>3.6396780645702602</v>
      </c>
      <c r="AG423">
        <v>3.5320421225791598</v>
      </c>
      <c r="AH423">
        <v>3.4351187313034401</v>
      </c>
      <c r="AI423">
        <v>3.4334726397041799</v>
      </c>
      <c r="AJ423">
        <v>3.4399342926649301</v>
      </c>
      <c r="AK423">
        <v>3.4399342926649301</v>
      </c>
      <c r="AL423">
        <v>3.4399342926649301</v>
      </c>
      <c r="AM423">
        <v>3.4816447939972202</v>
      </c>
      <c r="AN423">
        <v>3.4816447939972202</v>
      </c>
      <c r="AO423">
        <v>3.4816447939972202</v>
      </c>
      <c r="AP423">
        <v>2.8253994569526202</v>
      </c>
      <c r="AQ423">
        <v>2.86087974130358</v>
      </c>
      <c r="AR423" s="9">
        <v>4.1411372297125402</v>
      </c>
      <c r="AS423">
        <v>2.86087974130358</v>
      </c>
      <c r="AT423">
        <v>2.8253994569526202</v>
      </c>
      <c r="AV423" s="11">
        <v>3.23994361332824</v>
      </c>
    </row>
    <row r="424" spans="1:48" ht="17">
      <c r="A424">
        <f t="shared" si="108"/>
        <v>1991</v>
      </c>
      <c r="B424" s="11">
        <v>3.8853900817779201</v>
      </c>
      <c r="C424" s="11">
        <v>4.2771796924754497</v>
      </c>
      <c r="D424" s="11">
        <v>4.3094652875721398</v>
      </c>
      <c r="E424" s="11">
        <v>4.2557708233874303</v>
      </c>
      <c r="F424" s="11">
        <v>4.2557708233874303</v>
      </c>
      <c r="G424">
        <v>4.1951472437285604</v>
      </c>
      <c r="H424">
        <v>4.1818405125667901</v>
      </c>
      <c r="I424">
        <v>4.1818405125667901</v>
      </c>
      <c r="J424">
        <v>4.1381673137823896</v>
      </c>
      <c r="K424">
        <v>4.1381673137823896</v>
      </c>
      <c r="L424">
        <v>4.1381673137823896</v>
      </c>
      <c r="M424">
        <v>4.1331299693707404</v>
      </c>
      <c r="N424">
        <v>4.1351816109146302</v>
      </c>
      <c r="O424">
        <v>3.9771331462158899</v>
      </c>
      <c r="P424">
        <v>3.9802633898078699</v>
      </c>
      <c r="Q424">
        <v>3.9243418730116599</v>
      </c>
      <c r="R424">
        <v>3.9655706896052099</v>
      </c>
      <c r="S424">
        <v>3.9655706896052099</v>
      </c>
      <c r="T424">
        <v>3.95301075496808</v>
      </c>
      <c r="U424">
        <v>3.95301075496808</v>
      </c>
      <c r="V424">
        <v>3.95301075496808</v>
      </c>
      <c r="W424">
        <v>3.9498313332322499</v>
      </c>
      <c r="X424">
        <v>3.9498313332322499</v>
      </c>
      <c r="Y424">
        <v>3.9498313332322499</v>
      </c>
      <c r="Z424">
        <v>3.9464936634530399</v>
      </c>
      <c r="AA424">
        <v>3.9464936634530399</v>
      </c>
      <c r="AB424">
        <v>3.94627916229999</v>
      </c>
      <c r="AC424">
        <v>3.95035457733406</v>
      </c>
      <c r="AD424">
        <v>3.9516218808353498</v>
      </c>
      <c r="AE424">
        <v>3.9516218808353498</v>
      </c>
      <c r="AF424">
        <v>3.5670394681430602</v>
      </c>
      <c r="AG424">
        <v>3.4651503989780901</v>
      </c>
      <c r="AH424">
        <v>3.3744054742270002</v>
      </c>
      <c r="AI424">
        <v>3.36505109810797</v>
      </c>
      <c r="AJ424">
        <v>3.36154252753325</v>
      </c>
      <c r="AK424">
        <v>3.36154252753325</v>
      </c>
      <c r="AL424">
        <v>3.36154252753325</v>
      </c>
      <c r="AM424">
        <v>3.401606090369</v>
      </c>
      <c r="AN424">
        <v>3.401606090369</v>
      </c>
      <c r="AO424">
        <v>3.401606090369</v>
      </c>
      <c r="AP424">
        <v>2.91053277202872</v>
      </c>
      <c r="AQ424">
        <v>2.94060049625311</v>
      </c>
      <c r="AR424" s="9">
        <v>4.1727990989031998</v>
      </c>
      <c r="AS424">
        <v>2.94060049625311</v>
      </c>
      <c r="AT424">
        <v>2.91053277202872</v>
      </c>
      <c r="AV424" s="11">
        <v>3.2464366990142399</v>
      </c>
    </row>
    <row r="425" spans="1:48" ht="17">
      <c r="A425">
        <f t="shared" si="108"/>
        <v>1992</v>
      </c>
      <c r="B425" s="11">
        <v>3.8853900817779201</v>
      </c>
      <c r="C425" s="11">
        <v>4.27700800226018</v>
      </c>
      <c r="D425" s="11">
        <v>4.3017777234232302</v>
      </c>
      <c r="E425" s="11">
        <v>4.21325801987315</v>
      </c>
      <c r="F425" s="11">
        <v>4.21325801987315</v>
      </c>
      <c r="G425">
        <v>4.1468260576812401</v>
      </c>
      <c r="H425">
        <v>4.1358466441390496</v>
      </c>
      <c r="I425">
        <v>4.1358466441390496</v>
      </c>
      <c r="J425">
        <v>4.1024766141254796</v>
      </c>
      <c r="K425">
        <v>4.1011528140897804</v>
      </c>
      <c r="L425">
        <v>4.1011528140897804</v>
      </c>
      <c r="M425">
        <v>4.0996724796836697</v>
      </c>
      <c r="N425">
        <v>4.1136393319081099</v>
      </c>
      <c r="O425">
        <v>3.9710881812608201</v>
      </c>
      <c r="P425">
        <v>3.9741236857692201</v>
      </c>
      <c r="Q425">
        <v>3.9212532157564302</v>
      </c>
      <c r="R425">
        <v>3.9603925466078902</v>
      </c>
      <c r="S425">
        <v>3.9603925466078902</v>
      </c>
      <c r="T425">
        <v>3.9331559099567199</v>
      </c>
      <c r="U425">
        <v>3.9331559099567199</v>
      </c>
      <c r="V425">
        <v>3.9331559099567199</v>
      </c>
      <c r="W425">
        <v>3.9303652159220901</v>
      </c>
      <c r="X425">
        <v>3.9303652159220901</v>
      </c>
      <c r="Y425">
        <v>3.9303652159220901</v>
      </c>
      <c r="Z425">
        <v>3.91661823646995</v>
      </c>
      <c r="AA425">
        <v>3.91661823646995</v>
      </c>
      <c r="AB425">
        <v>3.9165160015680298</v>
      </c>
      <c r="AC425">
        <v>3.9206704864339699</v>
      </c>
      <c r="AD425">
        <v>3.9219587448726898</v>
      </c>
      <c r="AE425">
        <v>3.9219587448726898</v>
      </c>
      <c r="AF425">
        <v>3.4928134586012201</v>
      </c>
      <c r="AG425">
        <v>3.3936402565401602</v>
      </c>
      <c r="AH425">
        <v>3.31098439848554</v>
      </c>
      <c r="AI425">
        <v>3.2966109964805699</v>
      </c>
      <c r="AJ425">
        <v>3.2961267133468599</v>
      </c>
      <c r="AK425">
        <v>3.2961267133468599</v>
      </c>
      <c r="AL425">
        <v>3.2961267133468599</v>
      </c>
      <c r="AM425">
        <v>3.33647371363472</v>
      </c>
      <c r="AN425">
        <v>3.33647371363472</v>
      </c>
      <c r="AO425">
        <v>3.33647371363472</v>
      </c>
      <c r="AP425">
        <v>2.86331989976979</v>
      </c>
      <c r="AQ425">
        <v>2.8914750567567298</v>
      </c>
      <c r="AR425" s="9">
        <v>4.1690036517658502</v>
      </c>
      <c r="AS425">
        <v>2.8914750567567298</v>
      </c>
      <c r="AT425">
        <v>2.86331989976979</v>
      </c>
      <c r="AV425" s="11">
        <v>3.3039119440275901</v>
      </c>
    </row>
    <row r="426" spans="1:48" ht="17">
      <c r="A426">
        <f t="shared" si="108"/>
        <v>1993</v>
      </c>
      <c r="B426" s="11">
        <v>3.8853900817779201</v>
      </c>
      <c r="C426" s="11">
        <v>4.32026478247026</v>
      </c>
      <c r="D426" s="11">
        <v>4.33886037770369</v>
      </c>
      <c r="E426" s="11">
        <v>4.2517034676995999</v>
      </c>
      <c r="F426" s="11">
        <v>4.2517034676995999</v>
      </c>
      <c r="G426">
        <v>4.1730736035749203</v>
      </c>
      <c r="H426">
        <v>4.1617794559722601</v>
      </c>
      <c r="I426">
        <v>4.1617794559722601</v>
      </c>
      <c r="J426">
        <v>4.1231002054029302</v>
      </c>
      <c r="K426">
        <v>4.0948679968077801</v>
      </c>
      <c r="L426">
        <v>4.0948679968077801</v>
      </c>
      <c r="M426">
        <v>4.0939477913220701</v>
      </c>
      <c r="N426">
        <v>4.0857962317779704</v>
      </c>
      <c r="O426">
        <v>3.9319979747774698</v>
      </c>
      <c r="P426">
        <v>3.93479776876335</v>
      </c>
      <c r="Q426">
        <v>3.8863347258726701</v>
      </c>
      <c r="R426">
        <v>3.92501381561754</v>
      </c>
      <c r="S426">
        <v>3.9254482080834601</v>
      </c>
      <c r="T426">
        <v>3.9136476434221898</v>
      </c>
      <c r="U426">
        <v>3.9136476434221898</v>
      </c>
      <c r="V426">
        <v>3.9136476434221898</v>
      </c>
      <c r="W426">
        <v>3.9111984887357298</v>
      </c>
      <c r="X426">
        <v>3.9111984887357298</v>
      </c>
      <c r="Y426">
        <v>3.9111984887357298</v>
      </c>
      <c r="Z426">
        <v>3.90016947241691</v>
      </c>
      <c r="AA426">
        <v>3.90016947241691</v>
      </c>
      <c r="AB426">
        <v>3.9001236594387101</v>
      </c>
      <c r="AC426">
        <v>3.9042427078713602</v>
      </c>
      <c r="AD426">
        <v>3.90551858852786</v>
      </c>
      <c r="AE426">
        <v>3.90551858852786</v>
      </c>
      <c r="AF426">
        <v>3.4540823315786202</v>
      </c>
      <c r="AG426">
        <v>3.3475689059440401</v>
      </c>
      <c r="AH426">
        <v>3.2685007987802002</v>
      </c>
      <c r="AI426">
        <v>3.2490315695882899</v>
      </c>
      <c r="AJ426">
        <v>3.2481349645118498</v>
      </c>
      <c r="AK426">
        <v>3.2481349645118498</v>
      </c>
      <c r="AL426">
        <v>3.2481349645118498</v>
      </c>
      <c r="AM426">
        <v>3.28836017988912</v>
      </c>
      <c r="AN426">
        <v>3.28836017988912</v>
      </c>
      <c r="AO426">
        <v>3.28836017988912</v>
      </c>
      <c r="AP426">
        <v>2.70030440747942</v>
      </c>
      <c r="AQ426">
        <v>2.7322690901334101</v>
      </c>
      <c r="AR426" s="9">
        <v>4.1690789544863902</v>
      </c>
      <c r="AS426">
        <v>2.7322690901334101</v>
      </c>
      <c r="AT426">
        <v>2.70030440747942</v>
      </c>
      <c r="AV426" s="11">
        <v>3.3033238082806098</v>
      </c>
    </row>
    <row r="427" spans="1:48" ht="17">
      <c r="A427">
        <f t="shared" si="108"/>
        <v>1994</v>
      </c>
      <c r="B427" s="11">
        <v>3.8853900817779201</v>
      </c>
      <c r="C427" s="11">
        <v>4.3860153103392303</v>
      </c>
      <c r="D427" s="11">
        <v>4.3955912128009604</v>
      </c>
      <c r="E427" s="11">
        <v>4.3140908197542496</v>
      </c>
      <c r="F427" s="11">
        <v>4.3140908197542496</v>
      </c>
      <c r="G427">
        <v>4.1782380829080399</v>
      </c>
      <c r="H427">
        <v>4.1677288153824303</v>
      </c>
      <c r="I427">
        <v>4.1677288153824303</v>
      </c>
      <c r="J427">
        <v>4.1159122407251703</v>
      </c>
      <c r="K427">
        <v>4.0899099969573802</v>
      </c>
      <c r="L427">
        <v>4.0899099969573802</v>
      </c>
      <c r="M427">
        <v>4.0884082852802202</v>
      </c>
      <c r="N427">
        <v>4.0983647938222303</v>
      </c>
      <c r="O427">
        <v>3.9276943235871702</v>
      </c>
      <c r="P427">
        <v>3.9303329941585998</v>
      </c>
      <c r="Q427">
        <v>3.8797403147233802</v>
      </c>
      <c r="R427">
        <v>3.91600230224204</v>
      </c>
      <c r="S427">
        <v>3.91642646308012</v>
      </c>
      <c r="T427">
        <v>3.8924696596919302</v>
      </c>
      <c r="U427">
        <v>3.8924696596919302</v>
      </c>
      <c r="V427">
        <v>3.8924696596919302</v>
      </c>
      <c r="W427">
        <v>3.8913153876576101</v>
      </c>
      <c r="X427">
        <v>3.8913153876576101</v>
      </c>
      <c r="Y427">
        <v>3.88646444786465</v>
      </c>
      <c r="Z427">
        <v>3.8744727609515701</v>
      </c>
      <c r="AA427">
        <v>3.8744727609515701</v>
      </c>
      <c r="AB427">
        <v>3.8745042062206099</v>
      </c>
      <c r="AC427">
        <v>3.8786005003259998</v>
      </c>
      <c r="AD427">
        <v>3.8798672690661502</v>
      </c>
      <c r="AE427">
        <v>3.8798672690661502</v>
      </c>
      <c r="AF427">
        <v>3.3788026975605998</v>
      </c>
      <c r="AG427">
        <v>3.2680102165377098</v>
      </c>
      <c r="AH427">
        <v>3.1983007035470798</v>
      </c>
      <c r="AI427">
        <v>3.17999992373709</v>
      </c>
      <c r="AJ427">
        <v>3.1760142108453699</v>
      </c>
      <c r="AK427">
        <v>3.1760142108453699</v>
      </c>
      <c r="AL427">
        <v>3.1760142108453699</v>
      </c>
      <c r="AM427">
        <v>3.21454545202735</v>
      </c>
      <c r="AN427">
        <v>3.21454545202735</v>
      </c>
      <c r="AO427">
        <v>3.21454545202735</v>
      </c>
      <c r="AP427">
        <v>2.7027817241066701</v>
      </c>
      <c r="AQ427">
        <v>2.7333401199530498</v>
      </c>
      <c r="AR427" s="9">
        <v>4.1739643498412198</v>
      </c>
      <c r="AS427">
        <v>2.7333401199530498</v>
      </c>
      <c r="AT427">
        <v>2.7027817241066701</v>
      </c>
      <c r="AV427" s="11">
        <v>3.2829817238663699</v>
      </c>
    </row>
    <row r="428" spans="1:48" ht="17">
      <c r="A428">
        <f t="shared" si="108"/>
        <v>1995</v>
      </c>
      <c r="B428" s="11">
        <v>3.8853900817779201</v>
      </c>
      <c r="C428" s="11">
        <v>4.3831608877047801</v>
      </c>
      <c r="D428" s="11">
        <v>4.3713308298750997</v>
      </c>
      <c r="E428" s="11">
        <v>4.2950669891304498</v>
      </c>
      <c r="F428" s="11">
        <v>4.2950669891304498</v>
      </c>
      <c r="G428">
        <v>4.1692928030912197</v>
      </c>
      <c r="H428">
        <v>4.1593445861270704</v>
      </c>
      <c r="I428">
        <v>4.1593445861270704</v>
      </c>
      <c r="J428">
        <v>4.1113048960505401</v>
      </c>
      <c r="K428">
        <v>4.0864334014921004</v>
      </c>
      <c r="L428">
        <v>4.0864334014921004</v>
      </c>
      <c r="M428">
        <v>4.0852601074556896</v>
      </c>
      <c r="N428">
        <v>4.0934723536656499</v>
      </c>
      <c r="O428">
        <v>3.91299815246327</v>
      </c>
      <c r="P428">
        <v>3.8995666158164299</v>
      </c>
      <c r="Q428">
        <v>3.8437460369515399</v>
      </c>
      <c r="R428">
        <v>3.8793949976204001</v>
      </c>
      <c r="S428">
        <v>3.8798716652814198</v>
      </c>
      <c r="T428">
        <v>3.8577540295692998</v>
      </c>
      <c r="U428">
        <v>3.8577540295692998</v>
      </c>
      <c r="V428">
        <v>3.8577540295692998</v>
      </c>
      <c r="W428">
        <v>3.8570357920413501</v>
      </c>
      <c r="X428">
        <v>3.8570357920413501</v>
      </c>
      <c r="Y428">
        <v>3.8525656088385101</v>
      </c>
      <c r="Z428">
        <v>3.8444654086754402</v>
      </c>
      <c r="AA428">
        <v>3.8444654086754402</v>
      </c>
      <c r="AB428">
        <v>3.84457697674751</v>
      </c>
      <c r="AC428">
        <v>3.8487503405327099</v>
      </c>
      <c r="AD428">
        <v>3.8500384061382</v>
      </c>
      <c r="AE428">
        <v>3.8500384061382</v>
      </c>
      <c r="AF428">
        <v>3.3414245675731098</v>
      </c>
      <c r="AG428">
        <v>3.2186991057964001</v>
      </c>
      <c r="AH428">
        <v>3.1493048305918601</v>
      </c>
      <c r="AI428">
        <v>3.13494540806767</v>
      </c>
      <c r="AJ428">
        <v>3.1283279094243501</v>
      </c>
      <c r="AK428">
        <v>3.1283279094243501</v>
      </c>
      <c r="AL428">
        <v>3.1283279094243501</v>
      </c>
      <c r="AM428">
        <v>3.1680044309994702</v>
      </c>
      <c r="AN428">
        <v>3.1680044309994702</v>
      </c>
      <c r="AO428">
        <v>3.1680044309994702</v>
      </c>
      <c r="AP428">
        <v>2.6573873595823501</v>
      </c>
      <c r="AQ428">
        <v>2.6915798309597001</v>
      </c>
      <c r="AR428" s="9">
        <v>4.1739643498412198</v>
      </c>
      <c r="AS428">
        <v>2.6915798309597001</v>
      </c>
      <c r="AT428">
        <v>2.6573873595823501</v>
      </c>
      <c r="AV428" s="11">
        <v>3.2867398056774202</v>
      </c>
    </row>
    <row r="429" spans="1:48" ht="17">
      <c r="A429">
        <f t="shared" si="108"/>
        <v>1996</v>
      </c>
      <c r="B429" s="11">
        <v>3.8853900817779201</v>
      </c>
      <c r="C429" s="11">
        <v>4.3786190383344703</v>
      </c>
      <c r="D429" s="11">
        <v>4.3676937082651497</v>
      </c>
      <c r="E429" s="11">
        <v>4.2935162428771996</v>
      </c>
      <c r="F429" s="11">
        <v>4.2935162428771996</v>
      </c>
      <c r="G429">
        <v>4.1684210618664599</v>
      </c>
      <c r="H429">
        <v>4.1588390599837499</v>
      </c>
      <c r="I429">
        <v>4.1588390599837499</v>
      </c>
      <c r="J429">
        <v>4.0941570123294904</v>
      </c>
      <c r="K429">
        <v>4.0708205702363802</v>
      </c>
      <c r="L429">
        <v>4.0708205702363802</v>
      </c>
      <c r="M429">
        <v>4.0498889505691702</v>
      </c>
      <c r="N429">
        <v>4.0738807027404098</v>
      </c>
      <c r="O429">
        <v>3.8673896163289299</v>
      </c>
      <c r="P429">
        <v>3.8555303293326002</v>
      </c>
      <c r="Q429">
        <v>3.7998226398370898</v>
      </c>
      <c r="R429">
        <v>3.8386185082650401</v>
      </c>
      <c r="S429">
        <v>3.8391432993976</v>
      </c>
      <c r="T429">
        <v>3.8240406259328599</v>
      </c>
      <c r="U429">
        <v>3.8240406259328599</v>
      </c>
      <c r="V429">
        <v>3.8240406259328599</v>
      </c>
      <c r="W429">
        <v>3.8252406938280399</v>
      </c>
      <c r="X429">
        <v>3.8252406938280399</v>
      </c>
      <c r="Y429">
        <v>3.8211415665803399</v>
      </c>
      <c r="Z429">
        <v>3.8129720776212599</v>
      </c>
      <c r="AA429">
        <v>3.8129720776212599</v>
      </c>
      <c r="AB429">
        <v>3.8131572106043898</v>
      </c>
      <c r="AC429">
        <v>3.81736287154926</v>
      </c>
      <c r="AD429">
        <v>3.8186587581327598</v>
      </c>
      <c r="AE429">
        <v>3.8186587581327598</v>
      </c>
      <c r="AF429">
        <v>3.32588824492283</v>
      </c>
      <c r="AG429">
        <v>3.1961979295201299</v>
      </c>
      <c r="AH429">
        <v>3.1268970509442102</v>
      </c>
      <c r="AI429">
        <v>3.1123993950469102</v>
      </c>
      <c r="AJ429">
        <v>3.1038831680921399</v>
      </c>
      <c r="AK429">
        <v>3.1038831680921399</v>
      </c>
      <c r="AL429">
        <v>3.1038831680921399</v>
      </c>
      <c r="AM429">
        <v>3.14328091578238</v>
      </c>
      <c r="AN429">
        <v>3.1439456316569498</v>
      </c>
      <c r="AO429">
        <v>3.1439456316569498</v>
      </c>
      <c r="AP429">
        <v>2.65214292770681</v>
      </c>
      <c r="AQ429">
        <v>2.6867919463788299</v>
      </c>
      <c r="AR429" s="9">
        <v>4.1759706430167496</v>
      </c>
      <c r="AS429">
        <v>2.6867919463788299</v>
      </c>
      <c r="AT429">
        <v>2.65214292770681</v>
      </c>
      <c r="AV429" s="11">
        <v>3.2895245498413601</v>
      </c>
    </row>
    <row r="430" spans="1:48" ht="17">
      <c r="A430">
        <f t="shared" si="108"/>
        <v>1997</v>
      </c>
      <c r="B430" s="11">
        <v>4.0042738062580003</v>
      </c>
      <c r="C430" s="11">
        <v>4.3893635675468898</v>
      </c>
      <c r="D430" s="11">
        <v>4.3778799265360098</v>
      </c>
      <c r="E430" s="11">
        <v>4.3081912977703203</v>
      </c>
      <c r="F430" s="11">
        <v>4.30869220832483</v>
      </c>
      <c r="G430">
        <v>4.1351317800963496</v>
      </c>
      <c r="H430">
        <v>4.1268294990969103</v>
      </c>
      <c r="I430">
        <v>4.1268294990969103</v>
      </c>
      <c r="J430">
        <v>4.0671592564359802</v>
      </c>
      <c r="K430">
        <v>4.0410411983953498</v>
      </c>
      <c r="L430">
        <v>4.0410411983953498</v>
      </c>
      <c r="M430">
        <v>4.0240972365850096</v>
      </c>
      <c r="N430">
        <v>4.0641006100007404</v>
      </c>
      <c r="O430">
        <v>3.8416018255937701</v>
      </c>
      <c r="P430">
        <v>3.8314950240760202</v>
      </c>
      <c r="Q430">
        <v>3.77996675221809</v>
      </c>
      <c r="R430">
        <v>3.8175891334500802</v>
      </c>
      <c r="S430">
        <v>3.8181208340297399</v>
      </c>
      <c r="T430">
        <v>3.8037381017801102</v>
      </c>
      <c r="U430">
        <v>3.8037381017801102</v>
      </c>
      <c r="V430">
        <v>3.8037381017801102</v>
      </c>
      <c r="W430">
        <v>3.8079743949484302</v>
      </c>
      <c r="X430">
        <v>3.8079743949484302</v>
      </c>
      <c r="Y430">
        <v>3.8041908734706098</v>
      </c>
      <c r="Z430">
        <v>3.7940281648549501</v>
      </c>
      <c r="AA430">
        <v>3.79156196572188</v>
      </c>
      <c r="AB430">
        <v>3.7917846807740498</v>
      </c>
      <c r="AC430">
        <v>3.7958753028129402</v>
      </c>
      <c r="AD430">
        <v>3.7971349404744301</v>
      </c>
      <c r="AE430">
        <v>3.7971349404744301</v>
      </c>
      <c r="AF430">
        <v>3.3031655204603401</v>
      </c>
      <c r="AG430">
        <v>3.1740873434977401</v>
      </c>
      <c r="AH430">
        <v>3.0987746717397502</v>
      </c>
      <c r="AI430">
        <v>3.0872159660427401</v>
      </c>
      <c r="AJ430">
        <v>3.0784960323475801</v>
      </c>
      <c r="AK430">
        <v>3.0784960323475801</v>
      </c>
      <c r="AL430">
        <v>3.0784960323475801</v>
      </c>
      <c r="AM430">
        <v>3.1157658087059499</v>
      </c>
      <c r="AN430">
        <v>3.1163890533975298</v>
      </c>
      <c r="AO430">
        <v>3.1163890533975298</v>
      </c>
      <c r="AP430">
        <v>2.6571928023203601</v>
      </c>
      <c r="AQ430">
        <v>2.6906411537035</v>
      </c>
      <c r="AR430" s="9">
        <v>4.1761341381865202</v>
      </c>
      <c r="AS430">
        <v>2.6906411537035</v>
      </c>
      <c r="AT430">
        <v>2.6571928023203601</v>
      </c>
      <c r="AV430" s="11">
        <v>3.2895994407936699</v>
      </c>
    </row>
    <row r="431" spans="1:48" ht="17">
      <c r="A431">
        <f t="shared" si="108"/>
        <v>1998</v>
      </c>
      <c r="B431" s="11">
        <v>4.0042738062580003</v>
      </c>
      <c r="C431" s="11">
        <v>4.40197121659169</v>
      </c>
      <c r="D431" s="11">
        <v>4.4194039055378198</v>
      </c>
      <c r="E431" s="11">
        <v>4.3504668634387098</v>
      </c>
      <c r="F431" s="11">
        <v>4.3504452578891497</v>
      </c>
      <c r="G431">
        <v>4.1507344362688299</v>
      </c>
      <c r="H431">
        <v>4.1408914497363698</v>
      </c>
      <c r="I431">
        <v>4.1408914497363698</v>
      </c>
      <c r="J431">
        <v>4.0407177646691803</v>
      </c>
      <c r="K431">
        <v>4.0174599392550103</v>
      </c>
      <c r="L431">
        <v>4.0174599392550103</v>
      </c>
      <c r="M431">
        <v>3.9736489078588901</v>
      </c>
      <c r="N431">
        <v>4.0306394019670204</v>
      </c>
      <c r="O431">
        <v>3.7911022147695901</v>
      </c>
      <c r="P431">
        <v>3.7769979639053699</v>
      </c>
      <c r="Q431">
        <v>3.7214856847309798</v>
      </c>
      <c r="R431">
        <v>3.76189643055223</v>
      </c>
      <c r="S431">
        <v>3.7624844245401898</v>
      </c>
      <c r="T431">
        <v>3.7449654938841399</v>
      </c>
      <c r="U431">
        <v>3.7449654938841399</v>
      </c>
      <c r="V431">
        <v>3.7449654938841399</v>
      </c>
      <c r="W431">
        <v>3.7505341896445898</v>
      </c>
      <c r="X431">
        <v>3.7505341896445898</v>
      </c>
      <c r="Y431">
        <v>3.74716733309275</v>
      </c>
      <c r="Z431">
        <v>3.7374724233401699</v>
      </c>
      <c r="AA431">
        <v>3.7349332414651402</v>
      </c>
      <c r="AB431">
        <v>3.7352616893414199</v>
      </c>
      <c r="AC431">
        <v>3.7394720347170498</v>
      </c>
      <c r="AD431">
        <v>3.74794611829727</v>
      </c>
      <c r="AE431">
        <v>3.74794611829727</v>
      </c>
      <c r="AF431">
        <v>3.2613539334718999</v>
      </c>
      <c r="AG431">
        <v>3.1351287729453801</v>
      </c>
      <c r="AH431">
        <v>3.0681811508557599</v>
      </c>
      <c r="AI431">
        <v>3.0550621101787101</v>
      </c>
      <c r="AJ431">
        <v>3.0479875701457102</v>
      </c>
      <c r="AK431">
        <v>3.0479875701457102</v>
      </c>
      <c r="AL431">
        <v>3.0479875701457102</v>
      </c>
      <c r="AM431">
        <v>3.0838231981974098</v>
      </c>
      <c r="AN431">
        <v>3.0844070665607601</v>
      </c>
      <c r="AO431">
        <v>3.0844070665607601</v>
      </c>
      <c r="AP431">
        <v>2.6571928023203601</v>
      </c>
      <c r="AQ431">
        <v>2.6906411537035</v>
      </c>
      <c r="AR431" s="9">
        <v>4.1759181766669302</v>
      </c>
      <c r="AS431">
        <v>2.6906411537035</v>
      </c>
      <c r="AT431">
        <v>2.6571928023203601</v>
      </c>
      <c r="AV431" s="11">
        <v>3.2926657663419401</v>
      </c>
    </row>
    <row r="432" spans="1:48" ht="17">
      <c r="A432">
        <f t="shared" si="108"/>
        <v>1999</v>
      </c>
      <c r="B432" s="11">
        <v>4.0042738062580003</v>
      </c>
      <c r="C432" s="11">
        <v>4.48094387821933</v>
      </c>
      <c r="D432" s="11">
        <v>4.4818317225914299</v>
      </c>
      <c r="E432" s="11">
        <v>4.4162692827521504</v>
      </c>
      <c r="F432" s="11">
        <v>4.4155224742206096</v>
      </c>
      <c r="G432">
        <v>4.2052044434545204</v>
      </c>
      <c r="H432">
        <v>4.1947219321370302</v>
      </c>
      <c r="I432">
        <v>4.1947219321370302</v>
      </c>
      <c r="J432">
        <v>4.0273335193209903</v>
      </c>
      <c r="K432">
        <v>4.0061734918447103</v>
      </c>
      <c r="L432">
        <v>4.0061734918447103</v>
      </c>
      <c r="M432">
        <v>3.96624198548183</v>
      </c>
      <c r="N432">
        <v>4.0229346416050697</v>
      </c>
      <c r="O432">
        <v>3.78153152003603</v>
      </c>
      <c r="P432">
        <v>3.7684015874060899</v>
      </c>
      <c r="Q432">
        <v>3.7080373990342701</v>
      </c>
      <c r="R432">
        <v>3.7476998452733699</v>
      </c>
      <c r="S432">
        <v>3.74827493021062</v>
      </c>
      <c r="T432">
        <v>3.73075280688888</v>
      </c>
      <c r="U432">
        <v>3.73075280688888</v>
      </c>
      <c r="V432">
        <v>3.73075280688888</v>
      </c>
      <c r="W432">
        <v>3.7366915765636399</v>
      </c>
      <c r="X432">
        <v>3.7366915765636399</v>
      </c>
      <c r="Y432">
        <v>3.733554902292</v>
      </c>
      <c r="Z432">
        <v>3.72349241538222</v>
      </c>
      <c r="AA432">
        <v>3.72118670493502</v>
      </c>
      <c r="AB432">
        <v>3.7215213950416901</v>
      </c>
      <c r="AC432">
        <v>3.72555585209926</v>
      </c>
      <c r="AD432">
        <v>3.73541768608687</v>
      </c>
      <c r="AE432">
        <v>3.73541768608687</v>
      </c>
      <c r="AF432">
        <v>3.2480476642495799</v>
      </c>
      <c r="AG432">
        <v>3.1186767518073499</v>
      </c>
      <c r="AH432">
        <v>3.0511244844196801</v>
      </c>
      <c r="AI432">
        <v>3.0346859585594599</v>
      </c>
      <c r="AJ432">
        <v>3.0284440375060702</v>
      </c>
      <c r="AK432">
        <v>3.0284440375060702</v>
      </c>
      <c r="AL432">
        <v>3.0284440375060702</v>
      </c>
      <c r="AM432">
        <v>3.0640413262467501</v>
      </c>
      <c r="AN432">
        <v>3.0645863343233501</v>
      </c>
      <c r="AO432">
        <v>3.0645863343233501</v>
      </c>
      <c r="AP432">
        <v>2.6571928023203601</v>
      </c>
      <c r="AQ432">
        <v>2.6906411537035</v>
      </c>
      <c r="AR432" s="9">
        <v>4.1759181766669302</v>
      </c>
      <c r="AS432">
        <v>2.6906411537035</v>
      </c>
      <c r="AT432">
        <v>2.6571928023203601</v>
      </c>
      <c r="AV432" s="11">
        <v>3.2926657663419401</v>
      </c>
    </row>
    <row r="433" spans="1:48" ht="17">
      <c r="A433">
        <f t="shared" si="108"/>
        <v>2000</v>
      </c>
      <c r="B433" s="11">
        <v>4.0042738062580003</v>
      </c>
      <c r="C433" s="11">
        <v>4.5341131688936098</v>
      </c>
      <c r="D433" s="11">
        <v>4.5282962097367303</v>
      </c>
      <c r="E433" s="11">
        <v>4.4641181876602003</v>
      </c>
      <c r="F433" s="11">
        <v>4.4628978166598703</v>
      </c>
      <c r="G433">
        <v>4.2438568035998303</v>
      </c>
      <c r="H433">
        <v>4.2221014068507996</v>
      </c>
      <c r="I433">
        <v>4.2221014068507996</v>
      </c>
      <c r="J433">
        <v>4.0171247739853202</v>
      </c>
      <c r="K433">
        <v>3.9974442724519101</v>
      </c>
      <c r="L433">
        <v>3.9974442724519101</v>
      </c>
      <c r="M433">
        <v>3.9600231361747502</v>
      </c>
      <c r="N433">
        <v>4.0146618977822301</v>
      </c>
      <c r="O433">
        <v>3.7491927650317498</v>
      </c>
      <c r="P433">
        <v>3.72776223632557</v>
      </c>
      <c r="Q433">
        <v>3.6826092005772502</v>
      </c>
      <c r="R433">
        <v>3.7181176162217699</v>
      </c>
      <c r="S433">
        <v>3.7186889048983001</v>
      </c>
      <c r="T433">
        <v>3.7076034686258401</v>
      </c>
      <c r="U433">
        <v>3.7076034686258401</v>
      </c>
      <c r="V433">
        <v>3.7076034686258401</v>
      </c>
      <c r="W433">
        <v>3.7152636354843098</v>
      </c>
      <c r="X433">
        <v>3.7152636354843098</v>
      </c>
      <c r="Y433">
        <v>3.7123957387531901</v>
      </c>
      <c r="Z433">
        <v>3.6969593294074001</v>
      </c>
      <c r="AA433">
        <v>3.6949483949597401</v>
      </c>
      <c r="AB433">
        <v>3.69533239728033</v>
      </c>
      <c r="AC433">
        <v>3.6992269642484099</v>
      </c>
      <c r="AD433">
        <v>3.7096225703062502</v>
      </c>
      <c r="AE433">
        <v>3.7096225703062502</v>
      </c>
      <c r="AF433">
        <v>3.2393210734744602</v>
      </c>
      <c r="AG433">
        <v>3.1101580334750301</v>
      </c>
      <c r="AH433">
        <v>3.0464176735980102</v>
      </c>
      <c r="AI433">
        <v>3.0309653312217999</v>
      </c>
      <c r="AJ433">
        <v>3.02512094962088</v>
      </c>
      <c r="AK433">
        <v>3.02512094962088</v>
      </c>
      <c r="AL433">
        <v>3.02512094962088</v>
      </c>
      <c r="AM433">
        <v>3.0601562706954701</v>
      </c>
      <c r="AN433">
        <v>3.0606607287982999</v>
      </c>
      <c r="AO433">
        <v>3.0606607287982999</v>
      </c>
      <c r="AP433">
        <v>2.58595251286147</v>
      </c>
      <c r="AQ433">
        <v>2.61850142590158</v>
      </c>
      <c r="AR433" s="9">
        <v>4.1759617403178497</v>
      </c>
      <c r="AS433">
        <v>2.61850142590158</v>
      </c>
      <c r="AT433">
        <v>2.58595251286147</v>
      </c>
      <c r="AV433" s="11">
        <v>3.2926657663419401</v>
      </c>
    </row>
    <row r="434" spans="1:48" ht="17">
      <c r="A434">
        <f t="shared" si="108"/>
        <v>2001</v>
      </c>
      <c r="B434" s="11">
        <v>4.0042738062580003</v>
      </c>
      <c r="C434" s="11">
        <v>4.3939693391563601</v>
      </c>
      <c r="D434" s="11">
        <v>4.4068790348509497</v>
      </c>
      <c r="E434" s="11">
        <v>4.35182320833185</v>
      </c>
      <c r="F434" s="11">
        <v>4.3924230094650101</v>
      </c>
      <c r="G434">
        <v>4.2100923099890499</v>
      </c>
      <c r="H434">
        <v>4.1909939152753397</v>
      </c>
      <c r="I434">
        <v>4.1909939152753397</v>
      </c>
      <c r="J434">
        <v>4.0075844269861403</v>
      </c>
      <c r="K434">
        <v>3.9895540321962599</v>
      </c>
      <c r="L434">
        <v>3.9895540321962599</v>
      </c>
      <c r="M434">
        <v>3.95520421796693</v>
      </c>
      <c r="N434">
        <v>3.9990806839604298</v>
      </c>
      <c r="O434">
        <v>3.7508031901692398</v>
      </c>
      <c r="P434">
        <v>3.7298007238678101</v>
      </c>
      <c r="Q434">
        <v>3.6789630728804599</v>
      </c>
      <c r="R434">
        <v>3.7108781907772199</v>
      </c>
      <c r="S434">
        <v>3.7114145876210398</v>
      </c>
      <c r="T434">
        <v>3.70389840318466</v>
      </c>
      <c r="U434">
        <v>3.70389840318466</v>
      </c>
      <c r="V434">
        <v>3.70389840318466</v>
      </c>
      <c r="W434">
        <v>3.7110456324147498</v>
      </c>
      <c r="X434">
        <v>3.7110456324147498</v>
      </c>
      <c r="Y434">
        <v>3.7084052762133601</v>
      </c>
      <c r="Z434">
        <v>3.6892638511652698</v>
      </c>
      <c r="AA434">
        <v>3.6883778702577801</v>
      </c>
      <c r="AB434">
        <v>3.68874790793754</v>
      </c>
      <c r="AC434">
        <v>3.6923829279190001</v>
      </c>
      <c r="AD434">
        <v>3.7020253130360001</v>
      </c>
      <c r="AE434">
        <v>3.7020253130360001</v>
      </c>
      <c r="AF434">
        <v>3.2330105355493099</v>
      </c>
      <c r="AG434">
        <v>3.0978787443715499</v>
      </c>
      <c r="AH434">
        <v>3.0407710948974902</v>
      </c>
      <c r="AI434">
        <v>3.0249134720951001</v>
      </c>
      <c r="AJ434">
        <v>3.0191584614812399</v>
      </c>
      <c r="AK434">
        <v>3.0191584614812399</v>
      </c>
      <c r="AL434">
        <v>3.0191584614812399</v>
      </c>
      <c r="AM434">
        <v>3.0567339480947999</v>
      </c>
      <c r="AN434">
        <v>3.0571960181427902</v>
      </c>
      <c r="AO434">
        <v>3.0571960181427902</v>
      </c>
      <c r="AP434">
        <v>2.58595251286147</v>
      </c>
      <c r="AQ434">
        <v>2.61850142590158</v>
      </c>
      <c r="AR434" s="9">
        <v>4.1681243184675703</v>
      </c>
      <c r="AS434">
        <v>2.61850142590158</v>
      </c>
      <c r="AT434">
        <v>2.58595251286147</v>
      </c>
      <c r="AV434" s="11">
        <v>3.2606529199027201</v>
      </c>
    </row>
    <row r="435" spans="1:48" ht="17">
      <c r="A435">
        <f t="shared" si="108"/>
        <v>2002</v>
      </c>
      <c r="B435" s="11">
        <v>4.3496389717672601</v>
      </c>
      <c r="C435" s="11">
        <v>4.4220220943830704</v>
      </c>
      <c r="D435" s="11">
        <v>4.4358646156653201</v>
      </c>
      <c r="E435" s="11">
        <v>4.38694599917853</v>
      </c>
      <c r="F435" s="11">
        <v>4.3896866532315597</v>
      </c>
      <c r="G435">
        <v>4.2141238164936397</v>
      </c>
      <c r="H435">
        <v>4.19772673515223</v>
      </c>
      <c r="I435">
        <v>4.19772673515223</v>
      </c>
      <c r="J435">
        <v>4.0304015252562504</v>
      </c>
      <c r="K435">
        <v>4.0141069357376002</v>
      </c>
      <c r="L435">
        <v>4.0141069357376002</v>
      </c>
      <c r="M435">
        <v>3.9834901041650599</v>
      </c>
      <c r="N435">
        <v>4.0261087666789104</v>
      </c>
      <c r="O435">
        <v>3.7859893232772399</v>
      </c>
      <c r="P435">
        <v>3.75453976724401</v>
      </c>
      <c r="Q435">
        <v>3.6908502660787401</v>
      </c>
      <c r="R435">
        <v>3.72069553848729</v>
      </c>
      <c r="S435">
        <v>3.72117549872035</v>
      </c>
      <c r="T435">
        <v>3.71120387205361</v>
      </c>
      <c r="U435">
        <v>3.71120387205361</v>
      </c>
      <c r="V435">
        <v>3.71120387205361</v>
      </c>
      <c r="W435">
        <v>3.70463673192693</v>
      </c>
      <c r="X435">
        <v>3.70463673192693</v>
      </c>
      <c r="Y435">
        <v>3.7022215639257001</v>
      </c>
      <c r="Z435">
        <v>3.6788492797408199</v>
      </c>
      <c r="AA435">
        <v>3.67756530369773</v>
      </c>
      <c r="AB435">
        <v>3.6779295196110899</v>
      </c>
      <c r="AC435">
        <v>3.6830012300081898</v>
      </c>
      <c r="AD435">
        <v>3.6919936389233698</v>
      </c>
      <c r="AE435">
        <v>3.6919936389233698</v>
      </c>
      <c r="AF435">
        <v>3.2289063700829899</v>
      </c>
      <c r="AG435">
        <v>3.1002265294778102</v>
      </c>
      <c r="AH435">
        <v>3.0500589244094698</v>
      </c>
      <c r="AI435">
        <v>3.03433861903983</v>
      </c>
      <c r="AJ435">
        <v>3.0283126590562999</v>
      </c>
      <c r="AK435">
        <v>3.0283126590562999</v>
      </c>
      <c r="AL435">
        <v>3.0283126590562999</v>
      </c>
      <c r="AM435">
        <v>3.0652476653417202</v>
      </c>
      <c r="AN435">
        <v>3.06567082724722</v>
      </c>
      <c r="AO435">
        <v>3.06567082724722</v>
      </c>
      <c r="AP435">
        <v>2.5858393391270602</v>
      </c>
      <c r="AQ435">
        <v>2.6184476436794202</v>
      </c>
      <c r="AR435" s="9">
        <v>4.1681977568670696</v>
      </c>
      <c r="AS435">
        <v>2.6184476436794202</v>
      </c>
      <c r="AT435">
        <v>2.5858393391270602</v>
      </c>
      <c r="AV435" s="11">
        <v>3.2606529199027201</v>
      </c>
    </row>
    <row r="436" spans="1:48" ht="17">
      <c r="A436">
        <f t="shared" si="108"/>
        <v>2003</v>
      </c>
      <c r="B436" s="11">
        <v>4.3496389717672601</v>
      </c>
      <c r="C436" s="11">
        <v>4.3739101427306197</v>
      </c>
      <c r="D436" s="11">
        <v>4.3976665306669904</v>
      </c>
      <c r="E436" s="11">
        <v>4.3533381794789303</v>
      </c>
      <c r="F436" s="11">
        <v>4.3577606834331304</v>
      </c>
      <c r="G436">
        <v>4.1445822857218904</v>
      </c>
      <c r="H436">
        <v>4.1306839637567698</v>
      </c>
      <c r="I436">
        <v>4.1306839637567698</v>
      </c>
      <c r="J436">
        <v>3.9649009119601999</v>
      </c>
      <c r="K436">
        <v>3.9512761957381399</v>
      </c>
      <c r="L436">
        <v>3.9512761957381399</v>
      </c>
      <c r="M436">
        <v>3.9182950861736301</v>
      </c>
      <c r="N436">
        <v>3.9643246155750398</v>
      </c>
      <c r="O436">
        <v>3.7454929903892902</v>
      </c>
      <c r="P436">
        <v>3.7117768458698599</v>
      </c>
      <c r="Q436">
        <v>3.6522299441902502</v>
      </c>
      <c r="R436">
        <v>3.6795037827764698</v>
      </c>
      <c r="S436">
        <v>3.6799892916318702</v>
      </c>
      <c r="T436">
        <v>3.6737719931653601</v>
      </c>
      <c r="U436">
        <v>3.6737719931653601</v>
      </c>
      <c r="V436">
        <v>3.6737719931653601</v>
      </c>
      <c r="W436">
        <v>3.6703139746956901</v>
      </c>
      <c r="X436">
        <v>3.6703139746956901</v>
      </c>
      <c r="Y436">
        <v>3.6681507251104501</v>
      </c>
      <c r="Z436">
        <v>3.6499727733357701</v>
      </c>
      <c r="AA436">
        <v>3.6490506773416902</v>
      </c>
      <c r="AB436">
        <v>3.6494441812531901</v>
      </c>
      <c r="AC436">
        <v>3.6543048222312602</v>
      </c>
      <c r="AD436">
        <v>3.6627577580878601</v>
      </c>
      <c r="AE436">
        <v>3.6627577580878601</v>
      </c>
      <c r="AF436">
        <v>3.2208603512965501</v>
      </c>
      <c r="AG436">
        <v>3.10542841199161</v>
      </c>
      <c r="AH436">
        <v>3.0553632204892098</v>
      </c>
      <c r="AI436">
        <v>3.0381796407278601</v>
      </c>
      <c r="AJ436">
        <v>3.0367745329421099</v>
      </c>
      <c r="AK436">
        <v>3.0367745329421099</v>
      </c>
      <c r="AL436">
        <v>3.0367745329421099</v>
      </c>
      <c r="AM436">
        <v>3.0729508641777601</v>
      </c>
      <c r="AN436">
        <v>3.07334124865698</v>
      </c>
      <c r="AO436">
        <v>3.07334124865698</v>
      </c>
      <c r="AP436">
        <v>2.5910777102443299</v>
      </c>
      <c r="AQ436">
        <v>2.6230711890017302</v>
      </c>
      <c r="AR436" s="9">
        <v>4.16828801490405</v>
      </c>
      <c r="AS436">
        <v>2.6230711890017302</v>
      </c>
      <c r="AT436">
        <v>2.5910777102443299</v>
      </c>
      <c r="AV436" s="11">
        <v>3.2605853056423499</v>
      </c>
    </row>
    <row r="437" spans="1:48" ht="17">
      <c r="A437">
        <f t="shared" si="108"/>
        <v>2004</v>
      </c>
      <c r="B437" s="11">
        <v>4.3496389717672601</v>
      </c>
      <c r="C437" s="11">
        <v>4.3043326816647403</v>
      </c>
      <c r="D437" s="11">
        <v>4.3181659866926196</v>
      </c>
      <c r="E437" s="11">
        <v>4.2801801798193804</v>
      </c>
      <c r="F437" s="11">
        <v>4.2936338884098904</v>
      </c>
      <c r="G437">
        <v>4.1301717516250704</v>
      </c>
      <c r="H437">
        <v>4.1201597179412799</v>
      </c>
      <c r="I437">
        <v>4.1201597179412799</v>
      </c>
      <c r="J437">
        <v>3.9652070592644799</v>
      </c>
      <c r="K437">
        <v>3.9540862908133598</v>
      </c>
      <c r="L437">
        <v>3.9540862908133598</v>
      </c>
      <c r="M437">
        <v>3.9237984466732598</v>
      </c>
      <c r="N437">
        <v>3.9741786508221999</v>
      </c>
      <c r="O437">
        <v>3.75273477885953</v>
      </c>
      <c r="P437">
        <v>3.7351960126885801</v>
      </c>
      <c r="Q437">
        <v>3.6731246774538802</v>
      </c>
      <c r="R437">
        <v>3.6990478206162001</v>
      </c>
      <c r="S437">
        <v>3.69971399559976</v>
      </c>
      <c r="T437">
        <v>3.6839945486516301</v>
      </c>
      <c r="U437">
        <v>3.6839945486516301</v>
      </c>
      <c r="V437">
        <v>3.6839945486516301</v>
      </c>
      <c r="W437">
        <v>3.67731220418406</v>
      </c>
      <c r="X437">
        <v>3.67731220418406</v>
      </c>
      <c r="Y437">
        <v>3.6753490252766499</v>
      </c>
      <c r="Z437">
        <v>3.6589745549058699</v>
      </c>
      <c r="AA437">
        <v>3.6587409518071698</v>
      </c>
      <c r="AB437">
        <v>3.6590814486736498</v>
      </c>
      <c r="AC437">
        <v>3.6647036663748001</v>
      </c>
      <c r="AD437">
        <v>3.67234871190999</v>
      </c>
      <c r="AE437">
        <v>3.67234871190999</v>
      </c>
      <c r="AF437">
        <v>3.2323326699898098</v>
      </c>
      <c r="AG437">
        <v>3.12102769144655</v>
      </c>
      <c r="AH437">
        <v>3.0710071098713998</v>
      </c>
      <c r="AI437">
        <v>3.05383932467246</v>
      </c>
      <c r="AJ437">
        <v>3.0528507704165699</v>
      </c>
      <c r="AK437">
        <v>3.0528507704165699</v>
      </c>
      <c r="AL437">
        <v>3.0528507704165699</v>
      </c>
      <c r="AM437">
        <v>3.0901113195475198</v>
      </c>
      <c r="AN437">
        <v>3.09046854289732</v>
      </c>
      <c r="AO437">
        <v>3.09046854289732</v>
      </c>
      <c r="AP437">
        <v>2.5935061808390598</v>
      </c>
      <c r="AQ437">
        <v>2.6255486969401298</v>
      </c>
      <c r="AR437" s="9">
        <v>4.1813309771090799</v>
      </c>
      <c r="AS437">
        <v>2.6255486969401298</v>
      </c>
      <c r="AT437">
        <v>2.5935061808390598</v>
      </c>
      <c r="AV437" s="11">
        <v>3.26558278091743</v>
      </c>
    </row>
    <row r="438" spans="1:48" ht="17">
      <c r="A438">
        <f t="shared" si="108"/>
        <v>2005</v>
      </c>
      <c r="B438" s="11">
        <v>4.3493845137600404</v>
      </c>
      <c r="C438" s="11">
        <v>4.2625138056571403</v>
      </c>
      <c r="D438" s="11">
        <v>4.2683684051197703</v>
      </c>
      <c r="E438" s="11">
        <v>4.2350068103641396</v>
      </c>
      <c r="F438" s="11">
        <v>4.2485910429667797</v>
      </c>
      <c r="G438">
        <v>4.1138212689169897</v>
      </c>
      <c r="H438">
        <v>4.1049599101621101</v>
      </c>
      <c r="I438">
        <v>4.0978477823756698</v>
      </c>
      <c r="J438">
        <v>3.93021331186723</v>
      </c>
      <c r="K438">
        <v>3.9206236475766301</v>
      </c>
      <c r="L438">
        <v>3.9206236475766301</v>
      </c>
      <c r="M438">
        <v>3.89480258459312</v>
      </c>
      <c r="N438">
        <v>3.95081311258236</v>
      </c>
      <c r="O438">
        <v>3.7286648468913199</v>
      </c>
      <c r="P438">
        <v>3.7126146224549901</v>
      </c>
      <c r="Q438">
        <v>3.651772590272</v>
      </c>
      <c r="R438">
        <v>3.6857184100096299</v>
      </c>
      <c r="S438">
        <v>3.68743352609326</v>
      </c>
      <c r="T438">
        <v>3.6652774770222298</v>
      </c>
      <c r="U438">
        <v>3.6652774770222298</v>
      </c>
      <c r="V438">
        <v>3.6652774770222298</v>
      </c>
      <c r="W438">
        <v>3.6568561025925899</v>
      </c>
      <c r="X438">
        <v>3.6568561025925899</v>
      </c>
      <c r="Y438">
        <v>3.6550967642652599</v>
      </c>
      <c r="Z438">
        <v>3.6412646009890701</v>
      </c>
      <c r="AA438">
        <v>3.6412309132207001</v>
      </c>
      <c r="AB438">
        <v>3.64014465277674</v>
      </c>
      <c r="AC438">
        <v>3.6448226979037699</v>
      </c>
      <c r="AD438">
        <v>3.6519157922521899</v>
      </c>
      <c r="AE438">
        <v>3.6519157922521899</v>
      </c>
      <c r="AF438">
        <v>3.2333142576673102</v>
      </c>
      <c r="AG438">
        <v>3.1212929511256799</v>
      </c>
      <c r="AH438">
        <v>3.0758747446013501</v>
      </c>
      <c r="AI438">
        <v>3.0599730873265401</v>
      </c>
      <c r="AJ438">
        <v>3.0580519025973101</v>
      </c>
      <c r="AK438">
        <v>3.0580519025973101</v>
      </c>
      <c r="AL438">
        <v>3.0580519025973101</v>
      </c>
      <c r="AM438">
        <v>3.0996001091535201</v>
      </c>
      <c r="AN438">
        <v>3.1000572067458498</v>
      </c>
      <c r="AO438">
        <v>3.1000572067458498</v>
      </c>
      <c r="AP438">
        <v>2.5861132828463198</v>
      </c>
      <c r="AQ438">
        <v>2.6183648356692002</v>
      </c>
      <c r="AR438" s="9">
        <v>4.1817546365155396</v>
      </c>
      <c r="AS438">
        <v>2.6183648356692002</v>
      </c>
      <c r="AT438">
        <v>2.5861132828463198</v>
      </c>
      <c r="AV438" s="11">
        <v>3.2714486040181301</v>
      </c>
    </row>
    <row r="439" spans="1:48" ht="17">
      <c r="A439">
        <f t="shared" si="108"/>
        <v>2006</v>
      </c>
      <c r="B439" s="11">
        <v>4.5988804037007398</v>
      </c>
      <c r="C439" s="11">
        <v>4.2740798523417096</v>
      </c>
      <c r="D439" s="11">
        <v>4.3447961474969903</v>
      </c>
      <c r="E439" s="11">
        <v>4.3131372730102902</v>
      </c>
      <c r="F439" s="11">
        <v>4.3630845186764198</v>
      </c>
      <c r="G439">
        <v>4.1888128363334998</v>
      </c>
      <c r="H439">
        <v>4.17637212546523</v>
      </c>
      <c r="I439">
        <v>4.1694194876286099</v>
      </c>
      <c r="J439">
        <v>3.98343705355295</v>
      </c>
      <c r="K439">
        <v>3.9739088753301801</v>
      </c>
      <c r="L439">
        <v>3.9739088753301801</v>
      </c>
      <c r="M439">
        <v>3.9386349734480599</v>
      </c>
      <c r="N439">
        <v>3.98464272167636</v>
      </c>
      <c r="O439">
        <v>3.7693526981813399</v>
      </c>
      <c r="P439">
        <v>3.7492226071257901</v>
      </c>
      <c r="Q439">
        <v>3.6830030447625499</v>
      </c>
      <c r="R439">
        <v>3.7050772505508398</v>
      </c>
      <c r="S439">
        <v>3.7069774817806298</v>
      </c>
      <c r="T439">
        <v>3.6762687306213802</v>
      </c>
      <c r="U439">
        <v>3.6762687306213802</v>
      </c>
      <c r="V439">
        <v>3.6762687306213802</v>
      </c>
      <c r="W439">
        <v>3.6670074967060602</v>
      </c>
      <c r="X439">
        <v>3.6670074967060602</v>
      </c>
      <c r="Y439">
        <v>3.66541864233383</v>
      </c>
      <c r="Z439">
        <v>3.6427725369727102</v>
      </c>
      <c r="AA439">
        <v>3.6421896963159099</v>
      </c>
      <c r="AB439">
        <v>3.6407674858044099</v>
      </c>
      <c r="AC439">
        <v>3.64639300791998</v>
      </c>
      <c r="AD439">
        <v>3.6527326766266999</v>
      </c>
      <c r="AE439">
        <v>3.6527326766266999</v>
      </c>
      <c r="AF439">
        <v>3.2464666135029301</v>
      </c>
      <c r="AG439">
        <v>3.1414799314507702</v>
      </c>
      <c r="AH439">
        <v>3.0969284711087899</v>
      </c>
      <c r="AI439">
        <v>3.0809678675646901</v>
      </c>
      <c r="AJ439">
        <v>3.0792679537923502</v>
      </c>
      <c r="AK439">
        <v>3.0792679537923502</v>
      </c>
      <c r="AL439">
        <v>3.0792679537923502</v>
      </c>
      <c r="AM439">
        <v>3.1228547816968701</v>
      </c>
      <c r="AN439">
        <v>3.1232671358380899</v>
      </c>
      <c r="AO439">
        <v>3.1232671358380899</v>
      </c>
      <c r="AP439">
        <v>2.5854039338920698</v>
      </c>
      <c r="AQ439">
        <v>2.6176181509149998</v>
      </c>
      <c r="AR439" s="9">
        <v>4.1392614500070302</v>
      </c>
      <c r="AS439">
        <v>2.6176181509149998</v>
      </c>
      <c r="AT439">
        <v>2.5854039338920698</v>
      </c>
      <c r="AV439" s="11">
        <v>3.2701044824231902</v>
      </c>
    </row>
    <row r="440" spans="1:48" ht="17">
      <c r="A440">
        <f t="shared" si="108"/>
        <v>2007</v>
      </c>
      <c r="B440" s="11">
        <v>4.2423148617462498</v>
      </c>
      <c r="C440" s="11">
        <v>4.28873073500933</v>
      </c>
      <c r="D440" s="11">
        <v>4.3508997337341402</v>
      </c>
      <c r="E440" s="11">
        <v>4.3222466216851396</v>
      </c>
      <c r="F440" s="11">
        <v>4.3628786629434204</v>
      </c>
      <c r="G440">
        <v>4.1727899908994601</v>
      </c>
      <c r="H440">
        <v>4.1621132774138401</v>
      </c>
      <c r="I440">
        <v>4.1559362142045204</v>
      </c>
      <c r="J440">
        <v>3.9926418829107502</v>
      </c>
      <c r="K440">
        <v>3.9837660389541401</v>
      </c>
      <c r="L440">
        <v>3.9837660389541401</v>
      </c>
      <c r="M440">
        <v>3.9521486800755201</v>
      </c>
      <c r="N440">
        <v>3.9915008284203299</v>
      </c>
      <c r="O440">
        <v>3.7728044064590698</v>
      </c>
      <c r="P440">
        <v>3.7435900769894799</v>
      </c>
      <c r="Q440">
        <v>3.6740637258715698</v>
      </c>
      <c r="R440">
        <v>3.6874117817608201</v>
      </c>
      <c r="S440">
        <v>3.6892477138705502</v>
      </c>
      <c r="T440">
        <v>3.6600306548369002</v>
      </c>
      <c r="U440">
        <v>3.6600306548369002</v>
      </c>
      <c r="V440">
        <v>3.6600306548369002</v>
      </c>
      <c r="W440">
        <v>3.6507566073803801</v>
      </c>
      <c r="X440">
        <v>3.6507566073803801</v>
      </c>
      <c r="Y440">
        <v>3.6493593215149001</v>
      </c>
      <c r="Z440">
        <v>3.6258635481541699</v>
      </c>
      <c r="AA440">
        <v>3.6247847150140098</v>
      </c>
      <c r="AB440">
        <v>3.6241633787320402</v>
      </c>
      <c r="AC440">
        <v>3.63230888657694</v>
      </c>
      <c r="AD440">
        <v>3.6381176439103902</v>
      </c>
      <c r="AE440">
        <v>3.6381176439103902</v>
      </c>
      <c r="AF440">
        <v>3.2583777443370399</v>
      </c>
      <c r="AG440">
        <v>3.1570586312934701</v>
      </c>
      <c r="AH440">
        <v>3.11439988983703</v>
      </c>
      <c r="AI440">
        <v>3.0972372020010401</v>
      </c>
      <c r="AJ440">
        <v>3.0946392386302599</v>
      </c>
      <c r="AK440">
        <v>3.0946392386302599</v>
      </c>
      <c r="AL440">
        <v>3.0946392386302599</v>
      </c>
      <c r="AM440">
        <v>3.1420282192643998</v>
      </c>
      <c r="AN440">
        <v>3.1422613369105701</v>
      </c>
      <c r="AO440">
        <v>3.1422613369105701</v>
      </c>
      <c r="AP440">
        <v>2.5803083826416899</v>
      </c>
      <c r="AQ440">
        <v>2.6128637406242099</v>
      </c>
      <c r="AR440" s="9">
        <v>4.1392614500070302</v>
      </c>
      <c r="AS440">
        <v>2.6128637406242099</v>
      </c>
      <c r="AT440">
        <v>2.5803083826416899</v>
      </c>
      <c r="AV440" s="11">
        <v>3.2706068699809001</v>
      </c>
    </row>
    <row r="441" spans="1:48" ht="17">
      <c r="A441">
        <f t="shared" si="108"/>
        <v>2008</v>
      </c>
      <c r="B441" s="11">
        <v>4.0999875715606002</v>
      </c>
      <c r="C441" s="11">
        <v>4.2525803044601096</v>
      </c>
      <c r="D441" s="11">
        <v>4.3071494490718996</v>
      </c>
      <c r="E441" s="11">
        <v>4.2831705718550603</v>
      </c>
      <c r="F441" s="11">
        <v>4.3241803378142203</v>
      </c>
      <c r="G441">
        <v>4.1543755259812096</v>
      </c>
      <c r="H441">
        <v>4.1498534301917198</v>
      </c>
      <c r="I441">
        <v>4.13711568477372</v>
      </c>
      <c r="J441">
        <v>3.9836054274996102</v>
      </c>
      <c r="K441">
        <v>3.97576812374021</v>
      </c>
      <c r="L441">
        <v>3.97576812374021</v>
      </c>
      <c r="M441">
        <v>3.9486714240874101</v>
      </c>
      <c r="N441">
        <v>3.99536989609049</v>
      </c>
      <c r="O441">
        <v>3.7862552121008899</v>
      </c>
      <c r="P441">
        <v>3.7474202799022698</v>
      </c>
      <c r="Q441">
        <v>3.6815247134762101</v>
      </c>
      <c r="R441">
        <v>3.68416730041826</v>
      </c>
      <c r="S441">
        <v>3.6826725777320699</v>
      </c>
      <c r="T441">
        <v>3.6523646805540202</v>
      </c>
      <c r="U441">
        <v>3.6523646805540202</v>
      </c>
      <c r="V441">
        <v>3.6523646805540202</v>
      </c>
      <c r="W441">
        <v>3.63886049649664</v>
      </c>
      <c r="X441">
        <v>3.63886049649664</v>
      </c>
      <c r="Y441">
        <v>3.6376578563647102</v>
      </c>
      <c r="Z441">
        <v>3.6142743892736702</v>
      </c>
      <c r="AA441">
        <v>3.61405934117857</v>
      </c>
      <c r="AB441">
        <v>3.6135575160179201</v>
      </c>
      <c r="AC441">
        <v>3.62076983324829</v>
      </c>
      <c r="AD441">
        <v>3.62628732494596</v>
      </c>
      <c r="AE441">
        <v>3.62628732494596</v>
      </c>
      <c r="AF441">
        <v>3.2728107938607498</v>
      </c>
      <c r="AG441">
        <v>3.1714731155612301</v>
      </c>
      <c r="AH441">
        <v>3.1348382518279099</v>
      </c>
      <c r="AI441">
        <v>3.1198899625273202</v>
      </c>
      <c r="AJ441">
        <v>3.1170298358599799</v>
      </c>
      <c r="AK441">
        <v>3.1170298358599799</v>
      </c>
      <c r="AL441">
        <v>3.1170298358599799</v>
      </c>
      <c r="AM441">
        <v>3.1596799489354801</v>
      </c>
      <c r="AN441">
        <v>3.1593697659935698</v>
      </c>
      <c r="AO441">
        <v>3.1593697659935698</v>
      </c>
      <c r="AP441">
        <v>2.5803083826416899</v>
      </c>
      <c r="AQ441">
        <v>2.6128637406242099</v>
      </c>
      <c r="AR441" s="9">
        <v>4.1392614500070302</v>
      </c>
      <c r="AS441">
        <v>2.6128637406242099</v>
      </c>
      <c r="AT441">
        <v>2.5803083826416899</v>
      </c>
      <c r="AV441" s="11">
        <v>3.2694529779925801</v>
      </c>
    </row>
    <row r="442" spans="1:48" ht="17">
      <c r="A442">
        <f t="shared" si="108"/>
        <v>2009</v>
      </c>
      <c r="B442" s="11">
        <v>4.2039682871327901</v>
      </c>
      <c r="C442" s="11">
        <v>4.4455253444578897</v>
      </c>
      <c r="D442" s="11">
        <v>4.4539214025432603</v>
      </c>
      <c r="E442" s="11">
        <v>4.4321595761345396</v>
      </c>
      <c r="F442" s="11">
        <v>4.4508903527127197</v>
      </c>
      <c r="G442">
        <v>4.2597572356620601</v>
      </c>
      <c r="H442">
        <v>4.2477342858842198</v>
      </c>
      <c r="I442">
        <v>4.2356591256444203</v>
      </c>
      <c r="J442">
        <v>4.0847847410880904</v>
      </c>
      <c r="K442">
        <v>4.0764218164932</v>
      </c>
      <c r="L442">
        <v>4.0764218164932</v>
      </c>
      <c r="M442">
        <v>4.0545130885496201</v>
      </c>
      <c r="N442">
        <v>4.0519099642648699</v>
      </c>
      <c r="O442">
        <v>3.8521514322274699</v>
      </c>
      <c r="P442">
        <v>3.8117103445570999</v>
      </c>
      <c r="Q442">
        <v>3.7392030371296698</v>
      </c>
      <c r="R442">
        <v>3.73063757592237</v>
      </c>
      <c r="S442">
        <v>3.7265895075426498</v>
      </c>
      <c r="T442">
        <v>3.69297535135629</v>
      </c>
      <c r="U442">
        <v>3.69297535135629</v>
      </c>
      <c r="V442">
        <v>3.69297535135629</v>
      </c>
      <c r="W442">
        <v>3.6812815503085701</v>
      </c>
      <c r="X442">
        <v>3.6812815503085701</v>
      </c>
      <c r="Y442">
        <v>3.6802259636726</v>
      </c>
      <c r="Z442">
        <v>3.6578233897196801</v>
      </c>
      <c r="AA442">
        <v>3.6588842566914499</v>
      </c>
      <c r="AB442">
        <v>3.65875659575185</v>
      </c>
      <c r="AC442">
        <v>3.66286549031916</v>
      </c>
      <c r="AD442">
        <v>3.6673856738003301</v>
      </c>
      <c r="AE442">
        <v>3.6673856738003301</v>
      </c>
      <c r="AF442">
        <v>3.31367154167827</v>
      </c>
      <c r="AG442">
        <v>3.2113653358863101</v>
      </c>
      <c r="AH442">
        <v>3.1708144463660402</v>
      </c>
      <c r="AI442">
        <v>3.1567401451350401</v>
      </c>
      <c r="AJ442">
        <v>3.1527220432110901</v>
      </c>
      <c r="AK442">
        <v>3.1527220432110901</v>
      </c>
      <c r="AL442">
        <v>3.1527220432110901</v>
      </c>
      <c r="AM442">
        <v>3.19301401313197</v>
      </c>
      <c r="AN442">
        <v>3.1925634469952402</v>
      </c>
      <c r="AO442">
        <v>3.1925634469952402</v>
      </c>
      <c r="AP442">
        <v>2.5317604285979001</v>
      </c>
      <c r="AQ442">
        <v>2.5598578448418698</v>
      </c>
      <c r="AR442" s="9">
        <v>4.1392614500070302</v>
      </c>
      <c r="AS442">
        <v>2.5598578448418698</v>
      </c>
      <c r="AT442">
        <v>2.5317604285979001</v>
      </c>
      <c r="AV442" s="11">
        <v>3.2694529779925801</v>
      </c>
    </row>
    <row r="443" spans="1:48" ht="17">
      <c r="A443">
        <f t="shared" si="108"/>
        <v>2010</v>
      </c>
      <c r="B443" s="11">
        <v>4.3012471527133096</v>
      </c>
      <c r="C443" s="11">
        <v>4.4170942561827697</v>
      </c>
      <c r="D443" s="11">
        <v>4.4275408625920898</v>
      </c>
      <c r="E443" s="11">
        <v>4.4086451887314801</v>
      </c>
      <c r="F443" s="11">
        <v>4.4063832537922396</v>
      </c>
      <c r="G443">
        <v>4.2383794760814402</v>
      </c>
      <c r="H443">
        <v>4.2311108300672098</v>
      </c>
      <c r="I443">
        <v>4.2106176713178698</v>
      </c>
      <c r="J443">
        <v>4.0743434485166903</v>
      </c>
      <c r="K443">
        <v>4.0637802851488702</v>
      </c>
      <c r="L443">
        <v>4.0637802851488702</v>
      </c>
      <c r="M443">
        <v>4.0342559148108803</v>
      </c>
      <c r="N443">
        <v>4.0381544007111696</v>
      </c>
      <c r="O443">
        <v>3.8613073923147998</v>
      </c>
      <c r="P443">
        <v>3.7935989355894502</v>
      </c>
      <c r="Q443">
        <v>3.7256309418217102</v>
      </c>
      <c r="R443">
        <v>3.7257509307447201</v>
      </c>
      <c r="S443">
        <v>3.7206599068109099</v>
      </c>
      <c r="T443">
        <v>3.6904285066201701</v>
      </c>
      <c r="U443">
        <v>3.6904285066201701</v>
      </c>
      <c r="V443">
        <v>3.6904285066201701</v>
      </c>
      <c r="W443">
        <v>3.6647935918028001</v>
      </c>
      <c r="X443">
        <v>3.6647935918028001</v>
      </c>
      <c r="Y443">
        <v>3.6639075561093901</v>
      </c>
      <c r="Z443">
        <v>3.64700655018214</v>
      </c>
      <c r="AA443">
        <v>3.6437136803557402</v>
      </c>
      <c r="AB443">
        <v>3.64324711736697</v>
      </c>
      <c r="AC443">
        <v>3.6469805654808898</v>
      </c>
      <c r="AD443">
        <v>3.6519302780687402</v>
      </c>
      <c r="AE443">
        <v>3.6519302780687402</v>
      </c>
      <c r="AF443">
        <v>3.3200059881570199</v>
      </c>
      <c r="AG443">
        <v>3.2256811699545</v>
      </c>
      <c r="AH443">
        <v>3.1896556749960499</v>
      </c>
      <c r="AI443">
        <v>3.1754948896914201</v>
      </c>
      <c r="AJ443">
        <v>3.1735212290208401</v>
      </c>
      <c r="AK443">
        <v>3.1735212290208401</v>
      </c>
      <c r="AL443">
        <v>3.1735212290208401</v>
      </c>
      <c r="AM443">
        <v>3.2112456005621799</v>
      </c>
      <c r="AN443">
        <v>3.2110964212153799</v>
      </c>
      <c r="AO443">
        <v>3.2110964212153799</v>
      </c>
      <c r="AP443">
        <v>2.5402902287253899</v>
      </c>
      <c r="AQ443">
        <v>2.56653096396925</v>
      </c>
      <c r="AR443" s="9">
        <v>4.1392614500070302</v>
      </c>
      <c r="AS443">
        <v>2.56653096396925</v>
      </c>
      <c r="AT443">
        <v>2.5402902287253899</v>
      </c>
      <c r="AV443" s="11">
        <v>3.2640933860456198</v>
      </c>
    </row>
    <row r="444" spans="1:48" ht="17">
      <c r="A444">
        <f t="shared" si="108"/>
        <v>2011</v>
      </c>
      <c r="B444" s="11">
        <v>4.0198450967659296</v>
      </c>
      <c r="C444" s="11">
        <v>4.3257629118839098</v>
      </c>
      <c r="D444" s="11">
        <v>4.3435729635768299</v>
      </c>
      <c r="E444" s="11">
        <v>4.3293689321456004</v>
      </c>
      <c r="F444" s="11">
        <v>4.30417250117201</v>
      </c>
      <c r="G444">
        <v>4.1757080998324101</v>
      </c>
      <c r="H444">
        <v>4.1740134736588796</v>
      </c>
      <c r="I444">
        <v>4.1504215553005599</v>
      </c>
      <c r="J444">
        <v>4.0357888855020398</v>
      </c>
      <c r="K444">
        <v>4.0270944492154603</v>
      </c>
      <c r="L444">
        <v>4.0270944492154603</v>
      </c>
      <c r="M444">
        <v>3.9861201445469399</v>
      </c>
      <c r="N444">
        <v>4.0109799222622602</v>
      </c>
      <c r="O444">
        <v>3.8463918117718001</v>
      </c>
      <c r="P444">
        <v>3.7617696042009801</v>
      </c>
      <c r="Q444">
        <v>3.7064718540434498</v>
      </c>
      <c r="R444">
        <v>3.69186638925403</v>
      </c>
      <c r="S444">
        <v>3.6919657159817398</v>
      </c>
      <c r="T444">
        <v>3.6698369165367102</v>
      </c>
      <c r="U444">
        <v>3.6698369165367102</v>
      </c>
      <c r="V444">
        <v>3.6698369165367102</v>
      </c>
      <c r="W444">
        <v>3.6294112876476601</v>
      </c>
      <c r="X444">
        <v>3.6294112876476601</v>
      </c>
      <c r="Y444">
        <v>3.6286900629363799</v>
      </c>
      <c r="Z444">
        <v>3.6176688191268598</v>
      </c>
      <c r="AA444">
        <v>3.61556389379128</v>
      </c>
      <c r="AB444">
        <v>3.6138290207725401</v>
      </c>
      <c r="AC444">
        <v>3.6174780466438299</v>
      </c>
      <c r="AD444">
        <v>3.6200930448414002</v>
      </c>
      <c r="AE444">
        <v>3.6200930448414002</v>
      </c>
      <c r="AF444">
        <v>3.3244770220550302</v>
      </c>
      <c r="AG444">
        <v>3.2397644595395598</v>
      </c>
      <c r="AH444">
        <v>3.2094897176511998</v>
      </c>
      <c r="AI444">
        <v>3.1950892036683598</v>
      </c>
      <c r="AJ444">
        <v>3.1948932627161701</v>
      </c>
      <c r="AK444">
        <v>3.1948932627161701</v>
      </c>
      <c r="AL444">
        <v>3.1948932627161701</v>
      </c>
      <c r="AM444">
        <v>3.2239931581264898</v>
      </c>
      <c r="AN444">
        <v>3.2234530426987198</v>
      </c>
      <c r="AO444">
        <v>3.2234530426987198</v>
      </c>
      <c r="AP444">
        <v>2.5370342107322701</v>
      </c>
      <c r="AQ444">
        <v>2.5625604269968298</v>
      </c>
      <c r="AR444" s="9">
        <v>4.1392614500070302</v>
      </c>
      <c r="AS444">
        <v>2.5625604269968298</v>
      </c>
      <c r="AT444">
        <v>2.5370342107322701</v>
      </c>
      <c r="AV444" s="11">
        <v>3.2570272330408101</v>
      </c>
    </row>
    <row r="445" spans="1:48" ht="17">
      <c r="A445">
        <f t="shared" si="108"/>
        <v>2012</v>
      </c>
      <c r="B445" s="11">
        <v>4.5368052586827101</v>
      </c>
      <c r="C445" s="11">
        <v>4.2776226128982699</v>
      </c>
      <c r="D445" s="11">
        <v>4.2951944638393504</v>
      </c>
      <c r="E445" s="11">
        <v>4.2842441355592698</v>
      </c>
      <c r="F445" s="11">
        <v>4.2358833718281499</v>
      </c>
      <c r="G445">
        <v>4.13617060071922</v>
      </c>
      <c r="H445">
        <v>4.13113226229021</v>
      </c>
      <c r="I445">
        <v>4.1129457571962202</v>
      </c>
      <c r="J445">
        <v>4.00019238691194</v>
      </c>
      <c r="K445">
        <v>3.99283638141423</v>
      </c>
      <c r="L445">
        <v>3.99283638141423</v>
      </c>
      <c r="M445">
        <v>3.94267388210615</v>
      </c>
      <c r="N445">
        <v>3.9557978792823398</v>
      </c>
      <c r="O445">
        <v>3.8283122905894298</v>
      </c>
      <c r="P445">
        <v>3.7244034985212702</v>
      </c>
      <c r="Q445">
        <v>3.6765363173524399</v>
      </c>
      <c r="R445">
        <v>3.6572666916510399</v>
      </c>
      <c r="S445">
        <v>3.6566414108794398</v>
      </c>
      <c r="T445">
        <v>3.64110824553463</v>
      </c>
      <c r="U445">
        <v>3.64110824553463</v>
      </c>
      <c r="V445">
        <v>3.64110824553463</v>
      </c>
      <c r="W445">
        <v>3.5850423247377701</v>
      </c>
      <c r="X445">
        <v>3.5850423247377701</v>
      </c>
      <c r="Y445">
        <v>3.5844662358113402</v>
      </c>
      <c r="Z445">
        <v>3.5765530895927999</v>
      </c>
      <c r="AA445">
        <v>3.5761862893143501</v>
      </c>
      <c r="AB445">
        <v>3.5745040497983398</v>
      </c>
      <c r="AC445">
        <v>3.57766885121847</v>
      </c>
      <c r="AD445">
        <v>3.5811441021438002</v>
      </c>
      <c r="AE445">
        <v>3.5811441021438002</v>
      </c>
      <c r="AF445">
        <v>3.3281690067880301</v>
      </c>
      <c r="AG445">
        <v>3.25050586152076</v>
      </c>
      <c r="AH445">
        <v>3.2219283576699</v>
      </c>
      <c r="AI445">
        <v>3.2078318629487801</v>
      </c>
      <c r="AJ445">
        <v>3.2094969554666002</v>
      </c>
      <c r="AK445">
        <v>3.2094969554666002</v>
      </c>
      <c r="AL445">
        <v>3.2094969554666002</v>
      </c>
      <c r="AM445">
        <v>3.23128844833965</v>
      </c>
      <c r="AN445">
        <v>3.2306495713030499</v>
      </c>
      <c r="AO445">
        <v>3.2306495713030499</v>
      </c>
      <c r="AP445">
        <v>2.53768782804236</v>
      </c>
      <c r="AQ445">
        <v>2.56329051684413</v>
      </c>
      <c r="AR445" s="9">
        <v>4.1427785075846799</v>
      </c>
      <c r="AS445">
        <v>2.56329051684413</v>
      </c>
      <c r="AT445">
        <v>2.53768782804236</v>
      </c>
      <c r="AV445" s="11">
        <v>3.2532491651798598</v>
      </c>
    </row>
    <row r="446" spans="1:48" ht="17">
      <c r="A446">
        <f t="shared" si="108"/>
        <v>2013</v>
      </c>
      <c r="B446" s="11">
        <v>4.4517340744007097</v>
      </c>
      <c r="C446" s="11">
        <v>4.3226352496199398</v>
      </c>
      <c r="D446" s="11">
        <v>4.3044962602344503</v>
      </c>
      <c r="E446" s="11">
        <v>4.2950166784719102</v>
      </c>
      <c r="F446" s="11">
        <v>4.2295248820710398</v>
      </c>
      <c r="G446">
        <v>4.1331162992179999</v>
      </c>
      <c r="H446">
        <v>4.1285994657982998</v>
      </c>
      <c r="I446">
        <v>4.1001664439409096</v>
      </c>
      <c r="J446">
        <v>3.9983779882408701</v>
      </c>
      <c r="K446">
        <v>3.9919772843663202</v>
      </c>
      <c r="L446">
        <v>3.9919772843663202</v>
      </c>
      <c r="M446">
        <v>3.9573224388594501</v>
      </c>
      <c r="N446">
        <v>3.9649673627983901</v>
      </c>
      <c r="O446">
        <v>3.8556453120488201</v>
      </c>
      <c r="P446">
        <v>3.7306445013670202</v>
      </c>
      <c r="Q446">
        <v>3.68720654246561</v>
      </c>
      <c r="R446">
        <v>3.66025127093847</v>
      </c>
      <c r="S446">
        <v>3.6570552219877102</v>
      </c>
      <c r="T446">
        <v>3.6423467868101098</v>
      </c>
      <c r="U446">
        <v>3.6423467868101098</v>
      </c>
      <c r="V446">
        <v>3.6423467868101098</v>
      </c>
      <c r="W446">
        <v>3.5694927924002502</v>
      </c>
      <c r="X446">
        <v>3.5694927924002502</v>
      </c>
      <c r="Y446">
        <v>3.56900739129133</v>
      </c>
      <c r="Z446">
        <v>3.56324108155941</v>
      </c>
      <c r="AA446">
        <v>3.5632359117338801</v>
      </c>
      <c r="AB446">
        <v>3.5619786088419101</v>
      </c>
      <c r="AC446">
        <v>3.5648791185747299</v>
      </c>
      <c r="AD446">
        <v>3.5683653109793001</v>
      </c>
      <c r="AE446">
        <v>3.5683653109793001</v>
      </c>
      <c r="AF446">
        <v>3.3349868589700198</v>
      </c>
      <c r="AG446">
        <v>3.2644444801780601</v>
      </c>
      <c r="AH446">
        <v>3.2375961895529599</v>
      </c>
      <c r="AI446">
        <v>3.2241173845422999</v>
      </c>
      <c r="AJ446">
        <v>3.2253293764815698</v>
      </c>
      <c r="AK446">
        <v>3.2253293764815698</v>
      </c>
      <c r="AL446">
        <v>3.22538300793734</v>
      </c>
      <c r="AM446">
        <v>3.2366404937640798</v>
      </c>
      <c r="AN446">
        <v>3.2357127340032998</v>
      </c>
      <c r="AO446">
        <v>3.2357127340032998</v>
      </c>
      <c r="AP446">
        <v>2.5326271553327202</v>
      </c>
      <c r="AQ446">
        <v>2.5586033093707798</v>
      </c>
      <c r="AR446" s="9">
        <v>4.1427785075846799</v>
      </c>
      <c r="AS446">
        <v>2.5586033093707798</v>
      </c>
      <c r="AT446">
        <v>2.5326271553327202</v>
      </c>
      <c r="AV446" s="11">
        <v>3.2618842588287298</v>
      </c>
    </row>
    <row r="447" spans="1:48" ht="17">
      <c r="A447">
        <f t="shared" si="108"/>
        <v>2014</v>
      </c>
      <c r="B447" s="11">
        <v>4.5056288215591804</v>
      </c>
      <c r="C447" s="11">
        <v>4.25572811506877</v>
      </c>
      <c r="D447" s="11">
        <v>4.2594079617241603</v>
      </c>
      <c r="E447" s="11">
        <v>4.2516378064631599</v>
      </c>
      <c r="F447" s="11">
        <v>4.1876637246895498</v>
      </c>
      <c r="G447">
        <v>4.1029874247576803</v>
      </c>
      <c r="H447">
        <v>4.09982474624708</v>
      </c>
      <c r="I447">
        <v>4.0776373808360802</v>
      </c>
      <c r="J447">
        <v>3.9850606872805998</v>
      </c>
      <c r="K447">
        <v>3.9794841219827499</v>
      </c>
      <c r="L447">
        <v>3.9794841219827499</v>
      </c>
      <c r="M447">
        <v>3.9473707279241799</v>
      </c>
      <c r="N447">
        <v>3.94987109901259</v>
      </c>
      <c r="O447">
        <v>3.84747582716175</v>
      </c>
      <c r="P447">
        <v>3.7030153749308798</v>
      </c>
      <c r="Q447">
        <v>3.6642809532135998</v>
      </c>
      <c r="R447">
        <v>3.63584871974837</v>
      </c>
      <c r="S447">
        <v>3.6334694304215001</v>
      </c>
      <c r="T447">
        <v>3.6194366894680399</v>
      </c>
      <c r="U447">
        <v>3.6194366894680399</v>
      </c>
      <c r="V447">
        <v>3.6194366894680399</v>
      </c>
      <c r="W447">
        <v>3.54719503457892</v>
      </c>
      <c r="X447">
        <v>3.54719503457892</v>
      </c>
      <c r="Y447">
        <v>3.54676834651633</v>
      </c>
      <c r="Z447">
        <v>3.54417453593434</v>
      </c>
      <c r="AA447">
        <v>3.5443278754999898</v>
      </c>
      <c r="AB447">
        <v>3.54255125857921</v>
      </c>
      <c r="AC447">
        <v>3.5455663329687699</v>
      </c>
      <c r="AD447">
        <v>3.5472817222597</v>
      </c>
      <c r="AE447">
        <v>3.5472817222597</v>
      </c>
      <c r="AF447">
        <v>3.3252781255232899</v>
      </c>
      <c r="AG447">
        <v>3.2649704534197901</v>
      </c>
      <c r="AH447">
        <v>3.2422255581581498</v>
      </c>
      <c r="AI447">
        <v>3.23106804447213</v>
      </c>
      <c r="AJ447">
        <v>3.2352626944968499</v>
      </c>
      <c r="AK447">
        <v>3.2352626944968499</v>
      </c>
      <c r="AL447">
        <v>3.2353100071747001</v>
      </c>
      <c r="AM447">
        <v>3.2413633289244101</v>
      </c>
      <c r="AN447">
        <v>3.24039300702227</v>
      </c>
      <c r="AO447">
        <v>3.24039300702227</v>
      </c>
      <c r="AP447">
        <v>2.5326271553327202</v>
      </c>
      <c r="AQ447">
        <v>2.5586033093707798</v>
      </c>
      <c r="AR447" s="9">
        <v>4.1427785075846799</v>
      </c>
      <c r="AS447">
        <v>2.5586033093707798</v>
      </c>
      <c r="AT447">
        <v>2.5326271553327202</v>
      </c>
      <c r="AV447" s="11">
        <v>3.2618842588287298</v>
      </c>
    </row>
    <row r="448" spans="1:48" ht="17">
      <c r="A448">
        <f t="shared" si="108"/>
        <v>2015</v>
      </c>
      <c r="B448" s="11">
        <v>4.4728452866305801</v>
      </c>
      <c r="C448" s="11">
        <v>4.2187325827643196</v>
      </c>
      <c r="D448" s="11">
        <v>4.22033865908642</v>
      </c>
      <c r="E448" s="11">
        <v>4.2136431855122698</v>
      </c>
      <c r="F448" s="11">
        <v>4.13742857563697</v>
      </c>
      <c r="G448">
        <v>4.0647691725720199</v>
      </c>
      <c r="H448">
        <v>4.0545880924936801</v>
      </c>
      <c r="I448">
        <v>4.0305180531714102</v>
      </c>
      <c r="J448">
        <v>3.9439297066348402</v>
      </c>
      <c r="K448">
        <v>3.9393361345239302</v>
      </c>
      <c r="L448">
        <v>3.9393361345239302</v>
      </c>
      <c r="M448">
        <v>3.9002559660527498</v>
      </c>
      <c r="N448">
        <v>3.92066179932961</v>
      </c>
      <c r="O448">
        <v>3.8293447200035202</v>
      </c>
      <c r="P448">
        <v>3.6757209407241498</v>
      </c>
      <c r="Q448">
        <v>3.6409095871925601</v>
      </c>
      <c r="R448">
        <v>3.6124587815644702</v>
      </c>
      <c r="S448">
        <v>3.60908297305419</v>
      </c>
      <c r="T448">
        <v>3.5966285206138999</v>
      </c>
      <c r="U448">
        <v>3.5966285206138999</v>
      </c>
      <c r="V448">
        <v>3.5966285206138999</v>
      </c>
      <c r="W448">
        <v>3.5220506025380001</v>
      </c>
      <c r="X448">
        <v>3.5220506025380001</v>
      </c>
      <c r="Y448">
        <v>3.5216751883237798</v>
      </c>
      <c r="Z448">
        <v>3.5203906220021102</v>
      </c>
      <c r="AA448">
        <v>3.5220064993555402</v>
      </c>
      <c r="AB448">
        <v>3.52117639098807</v>
      </c>
      <c r="AC448">
        <v>3.5240195579959601</v>
      </c>
      <c r="AD448">
        <v>3.5262160639094899</v>
      </c>
      <c r="AE448">
        <v>3.5262160639094899</v>
      </c>
      <c r="AF448">
        <v>3.3173269891149602</v>
      </c>
      <c r="AG448">
        <v>3.2655655775164298</v>
      </c>
      <c r="AH448">
        <v>3.2448402309050799</v>
      </c>
      <c r="AI448">
        <v>3.23516168316567</v>
      </c>
      <c r="AJ448">
        <v>3.2405107189474398</v>
      </c>
      <c r="AK448">
        <v>3.2405107189474398</v>
      </c>
      <c r="AL448">
        <v>3.2405531122883202</v>
      </c>
      <c r="AM448">
        <v>3.2415795633790498</v>
      </c>
      <c r="AN448">
        <v>3.2410113360145001</v>
      </c>
      <c r="AO448">
        <v>3.2410113360145001</v>
      </c>
      <c r="AP448">
        <v>2.5327942838221298</v>
      </c>
      <c r="AQ448">
        <v>2.5587747136419901</v>
      </c>
      <c r="AR448" s="9">
        <v>4.1427785075846799</v>
      </c>
      <c r="AS448">
        <v>2.5587747136419901</v>
      </c>
      <c r="AT448">
        <v>2.5327942838221298</v>
      </c>
      <c r="AV448" s="11">
        <v>3.26206801339884</v>
      </c>
    </row>
    <row r="449" spans="1:48" ht="17">
      <c r="A449">
        <f t="shared" si="108"/>
        <v>2016</v>
      </c>
      <c r="B449" s="11">
        <v>4.3612798596600904</v>
      </c>
      <c r="C449" s="11">
        <v>4.1984967446550696</v>
      </c>
      <c r="D449" s="11">
        <v>4.1982318490050599</v>
      </c>
      <c r="E449" s="11">
        <v>4.1923712158400299</v>
      </c>
      <c r="F449" s="11">
        <v>4.1110636584570699</v>
      </c>
      <c r="G449">
        <v>4.0459805207348696</v>
      </c>
      <c r="H449">
        <v>4.0376823031345701</v>
      </c>
      <c r="I449">
        <v>4.0087396193603704</v>
      </c>
      <c r="J449">
        <v>3.9254876617613799</v>
      </c>
      <c r="K449">
        <v>3.9214435741033098</v>
      </c>
      <c r="L449">
        <v>3.9214435741033098</v>
      </c>
      <c r="M449">
        <v>3.87818554157109</v>
      </c>
      <c r="N449">
        <v>3.9033709561015599</v>
      </c>
      <c r="O449">
        <v>3.8183469757237498</v>
      </c>
      <c r="P449">
        <v>3.6590498316382001</v>
      </c>
      <c r="Q449">
        <v>3.6263030883707299</v>
      </c>
      <c r="R449">
        <v>3.5965479130929698</v>
      </c>
      <c r="S449">
        <v>3.5920120733479401</v>
      </c>
      <c r="T449">
        <v>3.58148677034101</v>
      </c>
      <c r="U449">
        <v>3.58148677034101</v>
      </c>
      <c r="V449">
        <v>3.58148677034101</v>
      </c>
      <c r="W449">
        <v>3.5065197184043901</v>
      </c>
      <c r="X449">
        <v>3.5065197184043901</v>
      </c>
      <c r="Y449">
        <v>3.5061809083188802</v>
      </c>
      <c r="Z449">
        <v>3.5050146091635401</v>
      </c>
      <c r="AA449">
        <v>3.5080931902683399</v>
      </c>
      <c r="AB449">
        <v>3.5047933994686802</v>
      </c>
      <c r="AC449">
        <v>3.5068962793047298</v>
      </c>
      <c r="AD449">
        <v>3.5087668072514901</v>
      </c>
      <c r="AE449">
        <v>3.5087668072514901</v>
      </c>
      <c r="AF449">
        <v>3.3117588755838798</v>
      </c>
      <c r="AG449">
        <v>3.26632252666478</v>
      </c>
      <c r="AH449">
        <v>3.2476836214021501</v>
      </c>
      <c r="AI449">
        <v>3.2392280078941398</v>
      </c>
      <c r="AJ449">
        <v>3.2434248262231402</v>
      </c>
      <c r="AK449">
        <v>3.2434248262231402</v>
      </c>
      <c r="AL449">
        <v>3.2435261471625298</v>
      </c>
      <c r="AM449">
        <v>3.23958720186757</v>
      </c>
      <c r="AN449">
        <v>3.2390228108380201</v>
      </c>
      <c r="AO449">
        <v>3.2390228108380201</v>
      </c>
      <c r="AP449">
        <v>2.47834112067047</v>
      </c>
      <c r="AQ449">
        <v>2.5079988991506599</v>
      </c>
      <c r="AR449" s="9">
        <v>4.1319588328372596</v>
      </c>
      <c r="AS449">
        <v>2.5079988991506599</v>
      </c>
      <c r="AT449">
        <v>2.47834112067047</v>
      </c>
      <c r="AV449" s="11">
        <v>3.2292278207045202</v>
      </c>
    </row>
    <row r="450" spans="1:48" ht="17">
      <c r="A450">
        <f t="shared" si="108"/>
        <v>2017</v>
      </c>
      <c r="B450" s="11">
        <v>4.4574253839215698</v>
      </c>
      <c r="C450" s="11">
        <v>4.1727502788594801</v>
      </c>
      <c r="D450" s="11">
        <v>4.1667346670520304</v>
      </c>
      <c r="E450" s="11">
        <v>4.1639136655750804</v>
      </c>
      <c r="F450" s="11">
        <v>4.0686753022732702</v>
      </c>
      <c r="G450">
        <v>4.0112829004739599</v>
      </c>
      <c r="H450">
        <v>3.9918002038742899</v>
      </c>
      <c r="I450">
        <v>3.96775745461593</v>
      </c>
      <c r="J450">
        <v>3.87011040533109</v>
      </c>
      <c r="K450">
        <v>3.86705829932469</v>
      </c>
      <c r="L450">
        <v>3.86705829932469</v>
      </c>
      <c r="M450">
        <v>3.83245176896517</v>
      </c>
      <c r="N450">
        <v>3.8653587951117601</v>
      </c>
      <c r="O450">
        <v>3.7862454005286499</v>
      </c>
      <c r="P450">
        <v>3.62223017225991</v>
      </c>
      <c r="Q450">
        <v>3.59802378178111</v>
      </c>
      <c r="R450">
        <v>3.5676670526070899</v>
      </c>
      <c r="S450">
        <v>3.56258872716481</v>
      </c>
      <c r="T450">
        <v>3.55391050038806</v>
      </c>
      <c r="U450">
        <v>3.55391050038806</v>
      </c>
      <c r="V450">
        <v>3.55391050038806</v>
      </c>
      <c r="W450">
        <v>3.4815598850610798</v>
      </c>
      <c r="X450">
        <v>3.4815598850610798</v>
      </c>
      <c r="Y450">
        <v>3.48125645319737</v>
      </c>
      <c r="Z450">
        <v>3.48189964464347</v>
      </c>
      <c r="AA450">
        <v>3.48659512917104</v>
      </c>
      <c r="AB450">
        <v>3.4833266398917901</v>
      </c>
      <c r="AC450">
        <v>3.4847929063710898</v>
      </c>
      <c r="AD450">
        <v>3.48391289599848</v>
      </c>
      <c r="AE450">
        <v>3.48391289599848</v>
      </c>
      <c r="AF450">
        <v>3.2973375719412101</v>
      </c>
      <c r="AG450">
        <v>3.2609649534849598</v>
      </c>
      <c r="AH450">
        <v>3.2453664507397399</v>
      </c>
      <c r="AI450">
        <v>3.2386623276675399</v>
      </c>
      <c r="AJ450">
        <v>3.2426711923752398</v>
      </c>
      <c r="AK450">
        <v>3.2426711923752398</v>
      </c>
      <c r="AL450">
        <v>3.2427640558836899</v>
      </c>
      <c r="AM450">
        <v>3.2366251074937602</v>
      </c>
      <c r="AN450">
        <v>3.2363492655041299</v>
      </c>
      <c r="AO450">
        <v>3.2363492655041299</v>
      </c>
      <c r="AP450">
        <v>2.4751626868434302</v>
      </c>
      <c r="AQ450">
        <v>2.5052009587753101</v>
      </c>
      <c r="AR450" s="9">
        <v>4.0923426050389899</v>
      </c>
      <c r="AS450">
        <v>2.5052009587753101</v>
      </c>
      <c r="AT450">
        <v>2.4751626868434302</v>
      </c>
      <c r="AV450" s="11">
        <v>3.22668107617974</v>
      </c>
    </row>
    <row r="451" spans="1:48" ht="17">
      <c r="A451">
        <f t="shared" si="108"/>
        <v>2018</v>
      </c>
      <c r="B451" s="11">
        <v>4.3671491687346702</v>
      </c>
      <c r="C451" s="11">
        <v>4.1335703523894098</v>
      </c>
      <c r="D451" s="11">
        <v>4.1253608207657102</v>
      </c>
      <c r="E451" s="11">
        <v>4.1232261321265202</v>
      </c>
      <c r="F451" s="11">
        <v>4.0235254209483298</v>
      </c>
      <c r="G451">
        <v>3.9758199342980198</v>
      </c>
      <c r="H451">
        <v>3.9415041568176998</v>
      </c>
      <c r="I451">
        <v>3.9274702952521001</v>
      </c>
      <c r="J451">
        <v>3.84238774854468</v>
      </c>
      <c r="K451">
        <v>3.8398092572193598</v>
      </c>
      <c r="L451">
        <v>3.8398092572193598</v>
      </c>
      <c r="M451">
        <v>3.8087283378809</v>
      </c>
      <c r="N451">
        <v>3.8452603863780901</v>
      </c>
      <c r="O451">
        <v>3.7696130689620899</v>
      </c>
      <c r="P451">
        <v>3.6051469753985801</v>
      </c>
      <c r="Q451">
        <v>3.5832780271189302</v>
      </c>
      <c r="R451">
        <v>3.5535229418626502</v>
      </c>
      <c r="S451">
        <v>3.5486423158771201</v>
      </c>
      <c r="T451">
        <v>3.5426035158553302</v>
      </c>
      <c r="U451">
        <v>3.5426035158553302</v>
      </c>
      <c r="V451">
        <v>3.5426035158553302</v>
      </c>
      <c r="W451">
        <v>3.4688869468925101</v>
      </c>
      <c r="X451">
        <v>3.4688869468925101</v>
      </c>
      <c r="Y451">
        <v>3.4686070261610098</v>
      </c>
      <c r="Z451">
        <v>3.4726358425103201</v>
      </c>
      <c r="AA451">
        <v>3.4746830645887798</v>
      </c>
      <c r="AB451">
        <v>3.4711524945459802</v>
      </c>
      <c r="AC451">
        <v>3.4727621417367001</v>
      </c>
      <c r="AD451">
        <v>3.4708506843019999</v>
      </c>
      <c r="AE451">
        <v>3.4708506843019999</v>
      </c>
      <c r="AF451">
        <v>3.2889747984076698</v>
      </c>
      <c r="AG451">
        <v>3.25790373533337</v>
      </c>
      <c r="AH451">
        <v>3.2452343585143599</v>
      </c>
      <c r="AI451">
        <v>3.2388089412738199</v>
      </c>
      <c r="AJ451">
        <v>3.2436821164075802</v>
      </c>
      <c r="AK451">
        <v>3.2436821164075802</v>
      </c>
      <c r="AL451">
        <v>3.2438249793304101</v>
      </c>
      <c r="AM451">
        <v>3.2346498543513702</v>
      </c>
      <c r="AN451">
        <v>3.2345249844683601</v>
      </c>
      <c r="AO451">
        <v>3.2345249844683601</v>
      </c>
      <c r="AP451">
        <v>2.4751626868434302</v>
      </c>
      <c r="AQ451">
        <v>2.5052009587753101</v>
      </c>
      <c r="AR451" s="9">
        <v>4.0923426050389899</v>
      </c>
      <c r="AS451">
        <v>2.5052009587753101</v>
      </c>
      <c r="AT451">
        <v>2.4751626868434302</v>
      </c>
      <c r="AV451" s="11">
        <v>3.22668107617974</v>
      </c>
    </row>
    <row r="452" spans="1:48" ht="17">
      <c r="A452">
        <f t="shared" si="108"/>
        <v>2019</v>
      </c>
      <c r="B452" s="11">
        <v>4.2936691231008401</v>
      </c>
      <c r="C452" s="11">
        <v>4.1069466788628004</v>
      </c>
      <c r="D452" s="11">
        <v>4.0949384605216999</v>
      </c>
      <c r="E452" s="11">
        <v>4.0933308330837601</v>
      </c>
      <c r="F452" s="11">
        <v>3.9906780817318599</v>
      </c>
      <c r="G452">
        <v>3.95092418008459</v>
      </c>
      <c r="H452">
        <v>3.9043469334309702</v>
      </c>
      <c r="I452">
        <v>3.8878891052370999</v>
      </c>
      <c r="J452">
        <v>3.7983969043139401</v>
      </c>
      <c r="K452">
        <v>3.79588282390992</v>
      </c>
      <c r="L452">
        <v>3.79588282390992</v>
      </c>
      <c r="M452">
        <v>3.77080565309761</v>
      </c>
      <c r="N452">
        <v>3.8178606266150599</v>
      </c>
      <c r="O452">
        <v>3.7481531968870598</v>
      </c>
      <c r="P452">
        <v>3.5825683828416701</v>
      </c>
      <c r="Q452">
        <v>3.5631226763688502</v>
      </c>
      <c r="R452">
        <v>3.53376787749706</v>
      </c>
      <c r="S452">
        <v>3.5278383627779002</v>
      </c>
      <c r="T452">
        <v>3.52197713932788</v>
      </c>
      <c r="U452">
        <v>3.52197713932788</v>
      </c>
      <c r="V452">
        <v>3.52197713932788</v>
      </c>
      <c r="W452">
        <v>3.4488947357853501</v>
      </c>
      <c r="X452">
        <v>3.4488947357853501</v>
      </c>
      <c r="Y452">
        <v>3.44866607658376</v>
      </c>
      <c r="Z452">
        <v>3.4531782264096602</v>
      </c>
      <c r="AA452">
        <v>3.45432164051067</v>
      </c>
      <c r="AB452">
        <v>3.4502087756431998</v>
      </c>
      <c r="AC452">
        <v>3.4517980232101202</v>
      </c>
      <c r="AD452">
        <v>3.4469033965936</v>
      </c>
      <c r="AE452">
        <v>3.4469033965936</v>
      </c>
      <c r="AF452">
        <v>3.2787008236361501</v>
      </c>
      <c r="AG452">
        <v>3.2557457618161498</v>
      </c>
      <c r="AH452">
        <v>3.2461980731734901</v>
      </c>
      <c r="AI452">
        <v>3.2400645123931699</v>
      </c>
      <c r="AJ452">
        <v>3.24549783834382</v>
      </c>
      <c r="AK452">
        <v>3.24549783834382</v>
      </c>
      <c r="AL452">
        <v>3.24579161578498</v>
      </c>
      <c r="AM452">
        <v>3.2319356502816898</v>
      </c>
      <c r="AN452">
        <v>3.2313603624477398</v>
      </c>
      <c r="AO452">
        <v>3.2313603624477398</v>
      </c>
      <c r="AR452" s="10"/>
      <c r="AS452" t="s">
        <v>1688</v>
      </c>
      <c r="AT452" t="s">
        <v>1690</v>
      </c>
    </row>
    <row r="453" spans="1:48" ht="17">
      <c r="A453">
        <f t="shared" si="108"/>
        <v>2020</v>
      </c>
      <c r="B453" s="11">
        <v>4.1930005659672398</v>
      </c>
      <c r="C453" s="11">
        <v>4.0958020214022799</v>
      </c>
      <c r="D453" s="11">
        <v>4.0849092946351204</v>
      </c>
      <c r="E453" s="11">
        <v>4.0798747406939002</v>
      </c>
      <c r="F453" s="11">
        <v>3.97121204930311</v>
      </c>
      <c r="G453">
        <v>3.9113064160250799</v>
      </c>
      <c r="H453">
        <v>3.8647442521637898</v>
      </c>
      <c r="I453">
        <v>3.8343705868620601</v>
      </c>
      <c r="J453">
        <v>3.75580463549294</v>
      </c>
      <c r="K453">
        <v>3.7538253859514299</v>
      </c>
      <c r="L453">
        <v>3.7538253859514299</v>
      </c>
      <c r="M453">
        <v>3.7342988143254998</v>
      </c>
      <c r="N453">
        <v>3.7925587483683301</v>
      </c>
      <c r="O453">
        <v>3.73093396774687</v>
      </c>
      <c r="P453">
        <v>3.5683018322217301</v>
      </c>
      <c r="Q453">
        <v>3.5525654168885099</v>
      </c>
      <c r="R453">
        <v>3.517928626077</v>
      </c>
      <c r="S453">
        <v>3.5136665654706301</v>
      </c>
      <c r="T453">
        <v>3.5098535015320298</v>
      </c>
      <c r="U453">
        <v>3.5098535015320298</v>
      </c>
      <c r="V453">
        <v>3.5098535015320298</v>
      </c>
      <c r="W453">
        <v>3.4325136678163002</v>
      </c>
      <c r="X453">
        <v>3.4325136678163002</v>
      </c>
      <c r="Y453">
        <v>3.4323046381948301</v>
      </c>
      <c r="Z453">
        <v>3.4372735429037999</v>
      </c>
      <c r="AA453">
        <v>3.4396353895303</v>
      </c>
      <c r="AB453">
        <v>3.4344780838454501</v>
      </c>
      <c r="AC453">
        <v>3.4347692229335798</v>
      </c>
      <c r="AD453">
        <v>3.4290032613090702</v>
      </c>
      <c r="AE453">
        <v>3.4290032613090702</v>
      </c>
      <c r="AF453">
        <v>3.2763124105035599</v>
      </c>
      <c r="AG453">
        <v>3.2568624824971102</v>
      </c>
      <c r="AH453">
        <v>3.2474950802502001</v>
      </c>
      <c r="AI453">
        <v>3.2425002155053302</v>
      </c>
      <c r="AJ453">
        <v>3.2517168889480801</v>
      </c>
      <c r="AK453">
        <v>3.2517168889480801</v>
      </c>
      <c r="AL453">
        <v>3.2520131133486001</v>
      </c>
      <c r="AM453">
        <v>3.2319075130179802</v>
      </c>
      <c r="AN453">
        <v>3.2315151329169698</v>
      </c>
      <c r="AO453">
        <v>3.2315151329169698</v>
      </c>
      <c r="AR453" s="20"/>
      <c r="AS453" t="s">
        <v>1689</v>
      </c>
      <c r="AT453" t="s">
        <v>1689</v>
      </c>
    </row>
    <row r="454" spans="1:48" ht="17">
      <c r="A454">
        <f t="shared" si="108"/>
        <v>2021</v>
      </c>
      <c r="B454" s="11">
        <v>4.1854030975087699</v>
      </c>
      <c r="C454" s="11">
        <v>4.0872113617662098</v>
      </c>
      <c r="D454" s="11">
        <v>4.07538917283276</v>
      </c>
      <c r="E454" s="11">
        <v>4.0707331107226201</v>
      </c>
      <c r="F454" s="11">
        <v>3.9539618781127199</v>
      </c>
      <c r="G454">
        <v>3.89662227340412</v>
      </c>
      <c r="H454">
        <v>3.8478730164743098</v>
      </c>
      <c r="I454">
        <v>3.80002532544813</v>
      </c>
      <c r="J454">
        <v>3.7303311156397401</v>
      </c>
      <c r="K454">
        <v>3.7286753875265002</v>
      </c>
      <c r="L454">
        <v>3.7286753875265002</v>
      </c>
      <c r="M454">
        <v>3.7139838712701199</v>
      </c>
      <c r="N454">
        <v>3.7759729799463999</v>
      </c>
      <c r="O454">
        <v>3.7193480182438901</v>
      </c>
      <c r="P454">
        <v>3.5615964116424301</v>
      </c>
      <c r="Q454">
        <v>3.5481117871333998</v>
      </c>
      <c r="R454">
        <v>3.5106276111891499</v>
      </c>
      <c r="S454">
        <v>3.5066880986559501</v>
      </c>
      <c r="T454">
        <v>3.50268915468983</v>
      </c>
      <c r="U454">
        <v>3.50268915468983</v>
      </c>
      <c r="V454">
        <v>3.50268915468983</v>
      </c>
      <c r="W454">
        <v>3.4202221297292499</v>
      </c>
      <c r="X454">
        <v>3.4202221297292499</v>
      </c>
      <c r="Y454">
        <v>3.42002898756785</v>
      </c>
      <c r="Z454">
        <v>3.4242590072088399</v>
      </c>
      <c r="AA454">
        <v>3.4303442358449798</v>
      </c>
      <c r="AB454">
        <v>3.4216677401731301</v>
      </c>
      <c r="AC454">
        <v>3.42046470799936</v>
      </c>
      <c r="AD454">
        <v>3.4145389502817398</v>
      </c>
      <c r="AE454">
        <v>3.4145389502817398</v>
      </c>
      <c r="AF454">
        <v>3.2740549920605</v>
      </c>
      <c r="AG454">
        <v>3.2577954391379498</v>
      </c>
      <c r="AH454">
        <v>3.25023748781688</v>
      </c>
      <c r="AI454">
        <v>3.2459201236279598</v>
      </c>
      <c r="AJ454">
        <v>3.2543963732531398</v>
      </c>
      <c r="AK454">
        <v>3.2543963732531398</v>
      </c>
      <c r="AL454">
        <v>3.25469766036578</v>
      </c>
      <c r="AM454">
        <v>3.2285518820449899</v>
      </c>
      <c r="AN454">
        <v>3.22705237637454</v>
      </c>
      <c r="AO454">
        <v>3.22705237637454</v>
      </c>
    </row>
    <row r="455" spans="1:48" ht="17">
      <c r="A455">
        <f t="shared" si="108"/>
        <v>2022</v>
      </c>
      <c r="B455" s="11">
        <v>4.1852211577071099</v>
      </c>
      <c r="C455" s="11">
        <v>4.07440857332604</v>
      </c>
      <c r="D455" s="11">
        <v>4.0521501278838201</v>
      </c>
      <c r="E455" s="11">
        <v>4.0479839028247504</v>
      </c>
      <c r="F455" s="11">
        <v>3.9435780451214399</v>
      </c>
      <c r="G455">
        <v>3.8806782897619598</v>
      </c>
      <c r="H455">
        <v>3.83381427094759</v>
      </c>
      <c r="I455">
        <v>3.7759034560286699</v>
      </c>
      <c r="J455">
        <v>3.71473581689277</v>
      </c>
      <c r="K455">
        <v>3.7132790553222899</v>
      </c>
      <c r="L455">
        <v>3.7132790553222899</v>
      </c>
      <c r="M455">
        <v>3.7012272427659698</v>
      </c>
      <c r="N455">
        <v>3.76540378842857</v>
      </c>
      <c r="O455">
        <v>3.70851570137765</v>
      </c>
      <c r="P455">
        <v>3.5464976872477898</v>
      </c>
      <c r="Q455">
        <v>3.5359675551356902</v>
      </c>
      <c r="R455">
        <v>3.4987427041217298</v>
      </c>
      <c r="S455">
        <v>3.4951624727845001</v>
      </c>
      <c r="T455">
        <v>3.4919670607183102</v>
      </c>
      <c r="U455">
        <v>3.4919670607183102</v>
      </c>
      <c r="V455">
        <v>3.4919670607183102</v>
      </c>
      <c r="W455">
        <v>3.4042465445402001</v>
      </c>
      <c r="X455">
        <v>3.4042465445402001</v>
      </c>
      <c r="Y455">
        <v>3.40406668559794</v>
      </c>
      <c r="Z455">
        <v>3.4088923487879699</v>
      </c>
      <c r="AA455">
        <v>3.4156955970762599</v>
      </c>
      <c r="AB455">
        <v>3.40687927597684</v>
      </c>
      <c r="AC455">
        <v>3.4056057873180601</v>
      </c>
      <c r="AD455">
        <v>3.4004432136653402</v>
      </c>
      <c r="AE455">
        <v>3.4004432136653402</v>
      </c>
      <c r="AF455">
        <v>3.2718137259131201</v>
      </c>
      <c r="AG455">
        <v>3.2594186493457999</v>
      </c>
      <c r="AH455">
        <v>3.2523329607534501</v>
      </c>
      <c r="AI455">
        <v>3.2484029673969101</v>
      </c>
      <c r="AJ455">
        <v>3.2575871068203202</v>
      </c>
      <c r="AK455">
        <v>3.2575871068203202</v>
      </c>
      <c r="AL455">
        <v>3.2578934644294102</v>
      </c>
      <c r="AM455">
        <v>3.228226707553</v>
      </c>
      <c r="AN455">
        <v>3.2256186028613998</v>
      </c>
      <c r="AO455">
        <v>3.2256186028613998</v>
      </c>
    </row>
    <row r="456" spans="1:48" ht="17">
      <c r="A456">
        <f t="shared" si="108"/>
        <v>2023</v>
      </c>
      <c r="B456" s="11">
        <v>4.1404840032386296</v>
      </c>
      <c r="C456" s="11">
        <v>4.0603288706525902</v>
      </c>
      <c r="D456" s="11">
        <v>4.0417378932522503</v>
      </c>
      <c r="E456" s="11">
        <v>4.0377758964711203</v>
      </c>
      <c r="F456" s="11">
        <v>3.9318874249771998</v>
      </c>
      <c r="G456">
        <v>3.87612539655477</v>
      </c>
      <c r="H456">
        <v>3.8303586637029698</v>
      </c>
      <c r="I456">
        <v>3.7638472663240199</v>
      </c>
      <c r="J456">
        <v>3.7069358210624301</v>
      </c>
      <c r="K456">
        <v>3.7055647286420998</v>
      </c>
      <c r="L456">
        <v>3.7055647286420998</v>
      </c>
      <c r="M456">
        <v>3.6945440777429299</v>
      </c>
      <c r="N456">
        <v>3.7621230160453001</v>
      </c>
      <c r="O456">
        <v>3.7062330532757501</v>
      </c>
      <c r="P456">
        <v>3.54037960956888</v>
      </c>
      <c r="Q456">
        <v>3.53005542081066</v>
      </c>
      <c r="R456">
        <v>3.49399062311383</v>
      </c>
      <c r="S456">
        <v>3.4906006061789601</v>
      </c>
      <c r="T456">
        <v>3.4874039514783499</v>
      </c>
      <c r="U456">
        <v>3.4874039514783499</v>
      </c>
      <c r="V456">
        <v>3.4874039514783499</v>
      </c>
      <c r="W456">
        <v>3.3949006016207699</v>
      </c>
      <c r="X456">
        <v>3.3949006016207699</v>
      </c>
      <c r="Y456">
        <v>3.3947269928786099</v>
      </c>
      <c r="Z456">
        <v>3.3997694399667702</v>
      </c>
      <c r="AA456">
        <v>3.40706129237202</v>
      </c>
      <c r="AB456">
        <v>3.3976467484567898</v>
      </c>
      <c r="AC456">
        <v>3.3970116566694899</v>
      </c>
      <c r="AD456">
        <v>3.3924389017927501</v>
      </c>
      <c r="AE456">
        <v>3.3924389017927501</v>
      </c>
      <c r="AF456">
        <v>3.2694529779925801</v>
      </c>
      <c r="AG456">
        <v>3.2640933860456198</v>
      </c>
      <c r="AH456">
        <v>3.2570272330408101</v>
      </c>
      <c r="AI456">
        <v>3.2532491651798598</v>
      </c>
      <c r="AJ456">
        <v>3.2618842588287298</v>
      </c>
      <c r="AK456">
        <v>3.2618842588287298</v>
      </c>
      <c r="AL456">
        <v>3.26206801339884</v>
      </c>
      <c r="AM456">
        <v>3.2292278207045202</v>
      </c>
      <c r="AN456">
        <v>3.22668107617974</v>
      </c>
      <c r="AO456">
        <v>3.22668107617974</v>
      </c>
    </row>
    <row r="458" spans="1:48">
      <c r="A458">
        <v>1979</v>
      </c>
      <c r="B458" t="e">
        <f>-((B412-1)*(B412-2))^-1</f>
        <v>#VALUE!</v>
      </c>
      <c r="C458" t="e">
        <f t="shared" ref="C458:AU459" si="109">-((C412-1)*(C412-2))^-1</f>
        <v>#VALUE!</v>
      </c>
      <c r="D458" t="e">
        <f t="shared" si="109"/>
        <v>#VALUE!</v>
      </c>
      <c r="E458" t="e">
        <f t="shared" si="109"/>
        <v>#VALUE!</v>
      </c>
      <c r="F458" t="e">
        <f t="shared" si="109"/>
        <v>#VALUE!</v>
      </c>
      <c r="G458" t="e">
        <f t="shared" si="109"/>
        <v>#VALUE!</v>
      </c>
      <c r="H458" t="e">
        <f t="shared" si="109"/>
        <v>#VALUE!</v>
      </c>
      <c r="I458" t="e">
        <f t="shared" si="109"/>
        <v>#VALUE!</v>
      </c>
      <c r="J458" t="e">
        <f t="shared" si="109"/>
        <v>#VALUE!</v>
      </c>
      <c r="K458" t="e">
        <f t="shared" si="109"/>
        <v>#VALUE!</v>
      </c>
      <c r="L458" t="e">
        <f t="shared" si="109"/>
        <v>#VALUE!</v>
      </c>
      <c r="M458">
        <f t="shared" si="109"/>
        <v>-0.10702976400923293</v>
      </c>
      <c r="N458">
        <f t="shared" si="109"/>
        <v>-9.0483260989096106E-2</v>
      </c>
      <c r="O458">
        <f t="shared" si="109"/>
        <v>-9.0483260989096106E-2</v>
      </c>
      <c r="P458">
        <f t="shared" si="109"/>
        <v>-9.0483260989096106E-2</v>
      </c>
      <c r="Q458">
        <f t="shared" si="109"/>
        <v>-9.801066353289932E-2</v>
      </c>
      <c r="R458">
        <f t="shared" si="109"/>
        <v>-0.10281610638581787</v>
      </c>
      <c r="S458">
        <f t="shared" si="109"/>
        <v>-0.10281610638581787</v>
      </c>
      <c r="T458">
        <f t="shared" si="109"/>
        <v>-0.10281610638581787</v>
      </c>
      <c r="U458">
        <f t="shared" si="109"/>
        <v>-0.10281610638581787</v>
      </c>
      <c r="V458">
        <f t="shared" si="109"/>
        <v>-0.10281610638581787</v>
      </c>
      <c r="W458">
        <f t="shared" si="109"/>
        <v>-0.10281610638581787</v>
      </c>
      <c r="X458">
        <f t="shared" si="109"/>
        <v>-0.10281610638581787</v>
      </c>
      <c r="Y458">
        <f t="shared" si="109"/>
        <v>-0.10281610638581787</v>
      </c>
      <c r="Z458">
        <f t="shared" si="109"/>
        <v>-0.10127778080564694</v>
      </c>
      <c r="AA458">
        <f t="shared" si="109"/>
        <v>-0.10127778080564694</v>
      </c>
      <c r="AB458">
        <f t="shared" si="109"/>
        <v>-0.10127778080564694</v>
      </c>
      <c r="AC458">
        <f t="shared" si="109"/>
        <v>-0.10127778080564694</v>
      </c>
      <c r="AD458">
        <f t="shared" si="109"/>
        <v>-0.10127778080564694</v>
      </c>
      <c r="AE458">
        <f t="shared" si="109"/>
        <v>-0.10127778080564694</v>
      </c>
      <c r="AF458">
        <f t="shared" si="109"/>
        <v>-0.10536840202182174</v>
      </c>
      <c r="AG458">
        <f t="shared" si="109"/>
        <v>-0.11086199287948928</v>
      </c>
      <c r="AH458">
        <f t="shared" si="109"/>
        <v>-0.11398284678355676</v>
      </c>
      <c r="AI458">
        <f t="shared" si="109"/>
        <v>-0.11601653006776157</v>
      </c>
      <c r="AJ458">
        <f t="shared" si="109"/>
        <v>-0.11549182451450711</v>
      </c>
      <c r="AK458">
        <f t="shared" si="109"/>
        <v>-0.11549182451450711</v>
      </c>
      <c r="AL458">
        <f t="shared" si="109"/>
        <v>-0.11549182451450711</v>
      </c>
      <c r="AM458">
        <f t="shared" si="109"/>
        <v>-0.11549182451450711</v>
      </c>
      <c r="AN458">
        <f t="shared" si="109"/>
        <v>-0.11549182451450711</v>
      </c>
      <c r="AO458">
        <f t="shared" si="109"/>
        <v>-0.11549182451450711</v>
      </c>
      <c r="AP458">
        <f t="shared" si="109"/>
        <v>-0.4319649525123801</v>
      </c>
      <c r="AQ458">
        <f t="shared" si="109"/>
        <v>-0.41814020785391987</v>
      </c>
      <c r="AR458">
        <f t="shared" si="109"/>
        <v>-0.57258990693869694</v>
      </c>
      <c r="AS458">
        <f t="shared" si="109"/>
        <v>-0.41814020785391987</v>
      </c>
      <c r="AT458">
        <f t="shared" si="109"/>
        <v>-0.4319649525123801</v>
      </c>
      <c r="AU458">
        <f>-((AU412-1)*(AU412-2))^-1</f>
        <v>-0.77032668095860146</v>
      </c>
      <c r="AV458">
        <f>-((AV412-1)*(AV412-2))^-1</f>
        <v>-0.41259817512042557</v>
      </c>
    </row>
    <row r="459" spans="1:48">
      <c r="A459">
        <f>A458+1</f>
        <v>1980</v>
      </c>
      <c r="B459" t="e">
        <f t="shared" ref="B459:AS459" si="110">-((B413-1)*(B413-2))^-1</f>
        <v>#VALUE!</v>
      </c>
      <c r="C459">
        <f t="shared" si="110"/>
        <v>-0.10564402129922429</v>
      </c>
      <c r="D459">
        <f t="shared" si="110"/>
        <v>-0.10564402129922429</v>
      </c>
      <c r="E459">
        <f t="shared" si="110"/>
        <v>-0.10564402129922429</v>
      </c>
      <c r="F459">
        <f t="shared" si="110"/>
        <v>-0.10564402129922429</v>
      </c>
      <c r="G459">
        <f t="shared" si="110"/>
        <v>-0.11381522489044719</v>
      </c>
      <c r="H459">
        <f t="shared" si="110"/>
        <v>-0.11381522489044719</v>
      </c>
      <c r="I459">
        <f t="shared" si="110"/>
        <v>-0.11381522489044719</v>
      </c>
      <c r="J459">
        <f t="shared" si="110"/>
        <v>-0.11530227544215503</v>
      </c>
      <c r="K459">
        <f t="shared" si="110"/>
        <v>-0.11530227544215503</v>
      </c>
      <c r="L459">
        <f t="shared" si="110"/>
        <v>-0.11530227544215503</v>
      </c>
      <c r="M459">
        <f t="shared" si="110"/>
        <v>-0.11951856774910058</v>
      </c>
      <c r="N459">
        <f t="shared" si="110"/>
        <v>-0.10816875446964178</v>
      </c>
      <c r="O459">
        <f t="shared" si="110"/>
        <v>-0.11085949836064005</v>
      </c>
      <c r="P459">
        <f t="shared" si="110"/>
        <v>-0.11085949836064005</v>
      </c>
      <c r="Q459">
        <f t="shared" si="110"/>
        <v>-0.11094177412619581</v>
      </c>
      <c r="R459">
        <f t="shared" si="110"/>
        <v>-0.1120732513984883</v>
      </c>
      <c r="S459">
        <f t="shared" si="110"/>
        <v>-0.1120732513984883</v>
      </c>
      <c r="T459">
        <f t="shared" si="110"/>
        <v>-0.1108500647272939</v>
      </c>
      <c r="U459">
        <f t="shared" si="110"/>
        <v>-0.1108500647272939</v>
      </c>
      <c r="V459">
        <f t="shared" si="110"/>
        <v>-0.1108500647272939</v>
      </c>
      <c r="W459">
        <f t="shared" si="110"/>
        <v>-0.1108500647272939</v>
      </c>
      <c r="X459">
        <f t="shared" si="110"/>
        <v>-0.1108500647272939</v>
      </c>
      <c r="Y459">
        <f t="shared" si="110"/>
        <v>-0.1108500647272939</v>
      </c>
      <c r="Z459">
        <f t="shared" si="110"/>
        <v>-0.10994159545267182</v>
      </c>
      <c r="AA459">
        <f t="shared" si="110"/>
        <v>-0.10994159545267182</v>
      </c>
      <c r="AB459">
        <f t="shared" si="110"/>
        <v>-0.10994159545267182</v>
      </c>
      <c r="AC459">
        <f t="shared" si="110"/>
        <v>-0.10799581332276442</v>
      </c>
      <c r="AD459">
        <f t="shared" si="110"/>
        <v>-0.10799581332276442</v>
      </c>
      <c r="AE459">
        <f t="shared" si="110"/>
        <v>-0.10799581332276442</v>
      </c>
      <c r="AF459">
        <f t="shared" si="110"/>
        <v>-0.11516975280594118</v>
      </c>
      <c r="AG459">
        <f t="shared" si="110"/>
        <v>-0.11798983046959624</v>
      </c>
      <c r="AH459">
        <f t="shared" si="110"/>
        <v>-0.11895313174356328</v>
      </c>
      <c r="AI459">
        <f t="shared" si="110"/>
        <v>-0.11951041254786288</v>
      </c>
      <c r="AJ459">
        <f t="shared" si="110"/>
        <v>-0.11645265682797994</v>
      </c>
      <c r="AK459">
        <f t="shared" si="110"/>
        <v>-0.11645265682797994</v>
      </c>
      <c r="AL459">
        <f t="shared" si="110"/>
        <v>-0.11645265682797994</v>
      </c>
      <c r="AM459">
        <f t="shared" si="110"/>
        <v>-0.11441584098222636</v>
      </c>
      <c r="AN459">
        <f t="shared" si="110"/>
        <v>-0.11441584098222636</v>
      </c>
      <c r="AO459">
        <f t="shared" si="110"/>
        <v>-0.11441584098222636</v>
      </c>
      <c r="AP459">
        <f t="shared" si="110"/>
        <v>-0.41215720390407878</v>
      </c>
      <c r="AQ459">
        <f t="shared" si="110"/>
        <v>-0.39410874892234377</v>
      </c>
      <c r="AR459">
        <f t="shared" si="110"/>
        <v>-1.0167546898152835</v>
      </c>
      <c r="AS459">
        <f t="shared" si="110"/>
        <v>-0.39410874892234377</v>
      </c>
      <c r="AT459">
        <f t="shared" si="109"/>
        <v>-0.41215720390407878</v>
      </c>
      <c r="AU459">
        <f t="shared" si="109"/>
        <v>-0.27829796443569699</v>
      </c>
      <c r="AV459">
        <f t="shared" ref="AV459:AV497" si="111">-((AV413-1)*(AV413-2))^-1</f>
        <v>-0.40560092956479682</v>
      </c>
    </row>
    <row r="460" spans="1:48">
      <c r="A460">
        <f t="shared" ref="A460:A502" si="112">A459+1</f>
        <v>1981</v>
      </c>
      <c r="B460" t="e">
        <f t="shared" ref="B460:AU460" si="113">-((B414-1)*(B414-2))^-1</f>
        <v>#VALUE!</v>
      </c>
      <c r="C460">
        <f t="shared" si="113"/>
        <v>-0.10164110801637051</v>
      </c>
      <c r="D460">
        <f t="shared" si="113"/>
        <v>-9.5963482308515521E-2</v>
      </c>
      <c r="E460">
        <f t="shared" si="113"/>
        <v>-0.11997193769404439</v>
      </c>
      <c r="F460">
        <f t="shared" si="113"/>
        <v>-0.11997193769404439</v>
      </c>
      <c r="G460">
        <f t="shared" si="113"/>
        <v>-0.1237914851192711</v>
      </c>
      <c r="H460">
        <f t="shared" si="113"/>
        <v>-0.1237914851192711</v>
      </c>
      <c r="I460">
        <f t="shared" si="113"/>
        <v>-0.1237914851192711</v>
      </c>
      <c r="J460">
        <f t="shared" si="113"/>
        <v>-0.12392192741725748</v>
      </c>
      <c r="K460">
        <f t="shared" si="113"/>
        <v>-0.12392192741725748</v>
      </c>
      <c r="L460">
        <f t="shared" si="113"/>
        <v>-0.12392192741725748</v>
      </c>
      <c r="M460">
        <f t="shared" si="113"/>
        <v>-0.12009136756609506</v>
      </c>
      <c r="N460">
        <f t="shared" si="113"/>
        <v>-0.11833463128968243</v>
      </c>
      <c r="O460">
        <f t="shared" si="113"/>
        <v>-0.11978560306827417</v>
      </c>
      <c r="P460">
        <f t="shared" si="113"/>
        <v>-0.11978560306827417</v>
      </c>
      <c r="Q460">
        <f t="shared" si="113"/>
        <v>-0.11935049848044652</v>
      </c>
      <c r="R460">
        <f t="shared" si="113"/>
        <v>-0.11461530047593438</v>
      </c>
      <c r="S460">
        <f t="shared" si="113"/>
        <v>-0.11461530047593438</v>
      </c>
      <c r="T460">
        <f t="shared" si="113"/>
        <v>-0.11269394725508641</v>
      </c>
      <c r="U460">
        <f t="shared" si="113"/>
        <v>-0.11269394725508641</v>
      </c>
      <c r="V460">
        <f t="shared" si="113"/>
        <v>-0.11269394725508641</v>
      </c>
      <c r="W460">
        <f t="shared" si="113"/>
        <v>-0.1115485265222793</v>
      </c>
      <c r="X460">
        <f t="shared" si="113"/>
        <v>-0.1115485265222793</v>
      </c>
      <c r="Y460">
        <f t="shared" si="113"/>
        <v>-0.1115485265222793</v>
      </c>
      <c r="Z460">
        <f t="shared" si="113"/>
        <v>-0.110431915073067</v>
      </c>
      <c r="AA460">
        <f t="shared" si="113"/>
        <v>-0.110431915073067</v>
      </c>
      <c r="AB460">
        <f t="shared" si="113"/>
        <v>-0.110431915073067</v>
      </c>
      <c r="AC460">
        <f t="shared" si="113"/>
        <v>-0.10946102208048365</v>
      </c>
      <c r="AD460">
        <f t="shared" si="113"/>
        <v>-0.10946102208048365</v>
      </c>
      <c r="AE460">
        <f t="shared" si="113"/>
        <v>-0.10946102208048365</v>
      </c>
      <c r="AF460">
        <f t="shared" si="113"/>
        <v>-0.12152502332817422</v>
      </c>
      <c r="AG460">
        <f t="shared" si="113"/>
        <v>-0.12302693073630307</v>
      </c>
      <c r="AH460">
        <f t="shared" si="113"/>
        <v>-0.12543511693785792</v>
      </c>
      <c r="AI460">
        <f t="shared" si="113"/>
        <v>-0.12594824545875935</v>
      </c>
      <c r="AJ460">
        <f t="shared" si="113"/>
        <v>-0.12423247641171702</v>
      </c>
      <c r="AK460">
        <f t="shared" si="113"/>
        <v>-0.12423247641171702</v>
      </c>
      <c r="AL460">
        <f t="shared" si="113"/>
        <v>-0.12423247641171702</v>
      </c>
      <c r="AM460">
        <f t="shared" si="113"/>
        <v>-0.12294295871655718</v>
      </c>
      <c r="AN460">
        <f t="shared" si="113"/>
        <v>-0.12294295871655718</v>
      </c>
      <c r="AO460">
        <f t="shared" si="113"/>
        <v>-0.12294295871655718</v>
      </c>
      <c r="AP460">
        <f t="shared" si="113"/>
        <v>-0.43564525942291404</v>
      </c>
      <c r="AQ460">
        <f t="shared" si="113"/>
        <v>-0.41791943915974522</v>
      </c>
      <c r="AR460">
        <f t="shared" si="113"/>
        <v>-1.0167546898152835</v>
      </c>
      <c r="AS460">
        <f t="shared" si="113"/>
        <v>-0.41791943915974522</v>
      </c>
      <c r="AT460">
        <f t="shared" si="113"/>
        <v>-0.43564525942291404</v>
      </c>
      <c r="AU460">
        <f t="shared" si="113"/>
        <v>-0.5</v>
      </c>
      <c r="AV460">
        <f t="shared" si="111"/>
        <v>-0.37448805684478575</v>
      </c>
    </row>
    <row r="461" spans="1:48">
      <c r="A461">
        <f t="shared" si="112"/>
        <v>1982</v>
      </c>
      <c r="B461" t="e">
        <f t="shared" ref="B461:AU461" si="114">-((B415-1)*(B415-2))^-1</f>
        <v>#VALUE!</v>
      </c>
      <c r="C461">
        <f t="shared" si="114"/>
        <v>-0.1130378382693666</v>
      </c>
      <c r="D461">
        <f t="shared" si="114"/>
        <v>-0.10911581367807582</v>
      </c>
      <c r="E461">
        <f t="shared" si="114"/>
        <v>-0.12144915218203196</v>
      </c>
      <c r="F461">
        <f t="shared" si="114"/>
        <v>-0.12144915218203196</v>
      </c>
      <c r="G461">
        <f t="shared" si="114"/>
        <v>-0.12160842128976504</v>
      </c>
      <c r="H461">
        <f t="shared" si="114"/>
        <v>-0.12160842128976504</v>
      </c>
      <c r="I461">
        <f t="shared" si="114"/>
        <v>-0.12160842128976504</v>
      </c>
      <c r="J461">
        <f t="shared" si="114"/>
        <v>-0.12174833262396</v>
      </c>
      <c r="K461">
        <f t="shared" si="114"/>
        <v>-0.12174833262396</v>
      </c>
      <c r="L461">
        <f t="shared" si="114"/>
        <v>-0.12174833262396</v>
      </c>
      <c r="M461">
        <f t="shared" si="114"/>
        <v>-0.11938008187622133</v>
      </c>
      <c r="N461">
        <f t="shared" si="114"/>
        <v>-0.12515962456992741</v>
      </c>
      <c r="O461">
        <f t="shared" si="114"/>
        <v>-0.12820225847936798</v>
      </c>
      <c r="P461">
        <f t="shared" si="114"/>
        <v>-0.12859035477854736</v>
      </c>
      <c r="Q461">
        <f t="shared" si="114"/>
        <v>-0.12794141485649996</v>
      </c>
      <c r="R461">
        <f t="shared" si="114"/>
        <v>-0.12313366170608034</v>
      </c>
      <c r="S461">
        <f t="shared" si="114"/>
        <v>-0.12313366170608034</v>
      </c>
      <c r="T461">
        <f t="shared" si="114"/>
        <v>-0.1215268259511226</v>
      </c>
      <c r="U461">
        <f t="shared" si="114"/>
        <v>-0.1215268259511226</v>
      </c>
      <c r="V461">
        <f t="shared" si="114"/>
        <v>-0.1215268259511226</v>
      </c>
      <c r="W461">
        <f t="shared" si="114"/>
        <v>-0.12059307113521457</v>
      </c>
      <c r="X461">
        <f t="shared" si="114"/>
        <v>-0.12059307113521457</v>
      </c>
      <c r="Y461">
        <f t="shared" si="114"/>
        <v>-0.12059307113521457</v>
      </c>
      <c r="Z461">
        <f t="shared" si="114"/>
        <v>-0.11866011401730553</v>
      </c>
      <c r="AA461">
        <f t="shared" si="114"/>
        <v>-0.11866011401730553</v>
      </c>
      <c r="AB461">
        <f t="shared" si="114"/>
        <v>-0.11866011401730553</v>
      </c>
      <c r="AC461">
        <f t="shared" si="114"/>
        <v>-0.11807549997062469</v>
      </c>
      <c r="AD461">
        <f t="shared" si="114"/>
        <v>-0.11796883180250646</v>
      </c>
      <c r="AE461">
        <f t="shared" si="114"/>
        <v>-0.11796883180250646</v>
      </c>
      <c r="AF461">
        <f t="shared" si="114"/>
        <v>-0.13608651938179894</v>
      </c>
      <c r="AG461">
        <f t="shared" si="114"/>
        <v>-0.13760460261316401</v>
      </c>
      <c r="AH461">
        <f t="shared" si="114"/>
        <v>-0.14039931139155473</v>
      </c>
      <c r="AI461">
        <f t="shared" si="114"/>
        <v>-0.14237119878159596</v>
      </c>
      <c r="AJ461">
        <f t="shared" si="114"/>
        <v>-0.1409905246334115</v>
      </c>
      <c r="AK461">
        <f t="shared" si="114"/>
        <v>-0.1409905246334115</v>
      </c>
      <c r="AL461">
        <f t="shared" si="114"/>
        <v>-0.1409905246334115</v>
      </c>
      <c r="AM461">
        <f t="shared" si="114"/>
        <v>-0.13711202530189756</v>
      </c>
      <c r="AN461">
        <f t="shared" si="114"/>
        <v>-0.13711202530189756</v>
      </c>
      <c r="AO461">
        <f t="shared" si="114"/>
        <v>-0.13711202530189756</v>
      </c>
      <c r="AP461">
        <f t="shared" si="114"/>
        <v>-0.43952613874774538</v>
      </c>
      <c r="AQ461">
        <f t="shared" si="114"/>
        <v>-0.42177768252868519</v>
      </c>
      <c r="AR461">
        <f t="shared" si="114"/>
        <v>-2.5993466148456785</v>
      </c>
      <c r="AS461">
        <f t="shared" si="114"/>
        <v>-0.42177768252868519</v>
      </c>
      <c r="AT461">
        <f t="shared" si="114"/>
        <v>-0.43952613874774538</v>
      </c>
      <c r="AU461">
        <f t="shared" si="114"/>
        <v>-0.5</v>
      </c>
      <c r="AV461">
        <f t="shared" si="111"/>
        <v>-0.36889921261999126</v>
      </c>
    </row>
    <row r="462" spans="1:48">
      <c r="A462">
        <f t="shared" si="112"/>
        <v>1983</v>
      </c>
      <c r="B462" t="e">
        <f t="shared" ref="B462:AU462" si="115">-((B416-1)*(B416-2))^-1</f>
        <v>#VALUE!</v>
      </c>
      <c r="C462">
        <f t="shared" si="115"/>
        <v>-0.11500273405245305</v>
      </c>
      <c r="D462">
        <f t="shared" si="115"/>
        <v>-0.11237790620244127</v>
      </c>
      <c r="E462">
        <f t="shared" si="115"/>
        <v>-0.12243928451649318</v>
      </c>
      <c r="F462">
        <f t="shared" si="115"/>
        <v>-0.12243928451649318</v>
      </c>
      <c r="G462">
        <f t="shared" si="115"/>
        <v>-0.12398725884197891</v>
      </c>
      <c r="H462">
        <f t="shared" si="115"/>
        <v>-0.12658503806444274</v>
      </c>
      <c r="I462">
        <f t="shared" si="115"/>
        <v>-0.12658503806444274</v>
      </c>
      <c r="J462">
        <f t="shared" si="115"/>
        <v>-0.12652288043629853</v>
      </c>
      <c r="K462">
        <f t="shared" si="115"/>
        <v>-0.12652288043629853</v>
      </c>
      <c r="L462">
        <f t="shared" si="115"/>
        <v>-0.12652288043629853</v>
      </c>
      <c r="M462">
        <f t="shared" si="115"/>
        <v>-0.12491585852396173</v>
      </c>
      <c r="N462">
        <f t="shared" si="115"/>
        <v>-0.12723071009180609</v>
      </c>
      <c r="O462">
        <f t="shared" si="115"/>
        <v>-0.12792512765473543</v>
      </c>
      <c r="P462">
        <f t="shared" si="115"/>
        <v>-0.12821739711735558</v>
      </c>
      <c r="Q462">
        <f t="shared" si="115"/>
        <v>-0.12801430124682375</v>
      </c>
      <c r="R462">
        <f t="shared" si="115"/>
        <v>-0.1233558641544879</v>
      </c>
      <c r="S462">
        <f t="shared" si="115"/>
        <v>-0.1233558641544879</v>
      </c>
      <c r="T462">
        <f t="shared" si="115"/>
        <v>-0.12132193345476872</v>
      </c>
      <c r="U462">
        <f t="shared" si="115"/>
        <v>-0.12132193345476872</v>
      </c>
      <c r="V462">
        <f t="shared" si="115"/>
        <v>-0.12132193345476872</v>
      </c>
      <c r="W462">
        <f t="shared" si="115"/>
        <v>-0.12059170728025943</v>
      </c>
      <c r="X462">
        <f t="shared" si="115"/>
        <v>-0.12059170728025943</v>
      </c>
      <c r="Y462">
        <f t="shared" si="115"/>
        <v>-0.12059170728025943</v>
      </c>
      <c r="Z462">
        <f t="shared" si="115"/>
        <v>-0.11893096163554717</v>
      </c>
      <c r="AA462">
        <f t="shared" si="115"/>
        <v>-0.11893096163554717</v>
      </c>
      <c r="AB462">
        <f t="shared" si="115"/>
        <v>-0.11893096163554717</v>
      </c>
      <c r="AC462">
        <f t="shared" si="115"/>
        <v>-0.11846675659635222</v>
      </c>
      <c r="AD462">
        <f t="shared" si="115"/>
        <v>-0.11861553688982431</v>
      </c>
      <c r="AE462">
        <f t="shared" si="115"/>
        <v>-0.11861553688982431</v>
      </c>
      <c r="AF462">
        <f t="shared" si="115"/>
        <v>-0.1415250963002182</v>
      </c>
      <c r="AG462">
        <f t="shared" si="115"/>
        <v>-0.14518732076013952</v>
      </c>
      <c r="AH462">
        <f t="shared" si="115"/>
        <v>-0.15110252845124786</v>
      </c>
      <c r="AI462">
        <f t="shared" si="115"/>
        <v>-0.15245673715356584</v>
      </c>
      <c r="AJ462">
        <f t="shared" si="115"/>
        <v>-0.15009900092431519</v>
      </c>
      <c r="AK462">
        <f t="shared" si="115"/>
        <v>-0.15009900092431519</v>
      </c>
      <c r="AL462">
        <f t="shared" si="115"/>
        <v>-0.15009900092431519</v>
      </c>
      <c r="AM462">
        <f t="shared" si="115"/>
        <v>-0.14635072846815</v>
      </c>
      <c r="AN462">
        <f t="shared" si="115"/>
        <v>-0.14635072846815</v>
      </c>
      <c r="AO462">
        <f t="shared" si="115"/>
        <v>-0.14635072846815</v>
      </c>
      <c r="AP462">
        <f t="shared" si="115"/>
        <v>-0.51074286402120628</v>
      </c>
      <c r="AQ462">
        <f t="shared" si="115"/>
        <v>-0.48233195248849681</v>
      </c>
      <c r="AR462">
        <f t="shared" si="115"/>
        <v>-2.336624373026166</v>
      </c>
      <c r="AS462">
        <f t="shared" si="115"/>
        <v>-0.48233195248849681</v>
      </c>
      <c r="AT462">
        <f t="shared" si="115"/>
        <v>-0.51074286402120628</v>
      </c>
      <c r="AU462">
        <f t="shared" si="115"/>
        <v>-0.5</v>
      </c>
      <c r="AV462">
        <f t="shared" si="111"/>
        <v>-0.36861498984147661</v>
      </c>
    </row>
    <row r="463" spans="1:48">
      <c r="A463">
        <f t="shared" si="112"/>
        <v>1984</v>
      </c>
      <c r="B463" t="e">
        <f t="shared" ref="B463:AU463" si="116">-((B417-1)*(B417-2))^-1</f>
        <v>#VALUE!</v>
      </c>
      <c r="C463">
        <f t="shared" si="116"/>
        <v>-0.11691873592246547</v>
      </c>
      <c r="D463">
        <f t="shared" si="116"/>
        <v>-0.11397719700345309</v>
      </c>
      <c r="E463">
        <f t="shared" si="116"/>
        <v>-0.12317549427310694</v>
      </c>
      <c r="F463">
        <f t="shared" si="116"/>
        <v>-0.12317549427310694</v>
      </c>
      <c r="G463">
        <f t="shared" si="116"/>
        <v>-0.12435927133265041</v>
      </c>
      <c r="H463">
        <f t="shared" si="116"/>
        <v>-0.1271412504339694</v>
      </c>
      <c r="I463">
        <f t="shared" si="116"/>
        <v>-0.1271412504339694</v>
      </c>
      <c r="J463">
        <f t="shared" si="116"/>
        <v>-0.12705126179484236</v>
      </c>
      <c r="K463">
        <f t="shared" si="116"/>
        <v>-0.12705126179484236</v>
      </c>
      <c r="L463">
        <f t="shared" si="116"/>
        <v>-0.12705126179484236</v>
      </c>
      <c r="M463">
        <f t="shared" si="116"/>
        <v>-0.12465120538844439</v>
      </c>
      <c r="N463">
        <f t="shared" si="116"/>
        <v>-0.12801710044634687</v>
      </c>
      <c r="O463">
        <f t="shared" si="116"/>
        <v>-0.13351371122813999</v>
      </c>
      <c r="P463">
        <f t="shared" si="116"/>
        <v>-0.13371148141692135</v>
      </c>
      <c r="Q463">
        <f t="shared" si="116"/>
        <v>-0.13350964665577064</v>
      </c>
      <c r="R463">
        <f t="shared" si="116"/>
        <v>-0.12883160538228164</v>
      </c>
      <c r="S463">
        <f t="shared" si="116"/>
        <v>-0.12883160538228164</v>
      </c>
      <c r="T463">
        <f t="shared" si="116"/>
        <v>-0.12687039324227206</v>
      </c>
      <c r="U463">
        <f t="shared" si="116"/>
        <v>-0.12687039324227206</v>
      </c>
      <c r="V463">
        <f t="shared" si="116"/>
        <v>-0.12687039324227206</v>
      </c>
      <c r="W463">
        <f t="shared" si="116"/>
        <v>-0.12864729636462588</v>
      </c>
      <c r="X463">
        <f t="shared" si="116"/>
        <v>-0.12864729636462588</v>
      </c>
      <c r="Y463">
        <f t="shared" si="116"/>
        <v>-0.12864729636462588</v>
      </c>
      <c r="Z463">
        <f t="shared" si="116"/>
        <v>-0.12753024982047917</v>
      </c>
      <c r="AA463">
        <f t="shared" si="116"/>
        <v>-0.12753024982047917</v>
      </c>
      <c r="AB463">
        <f t="shared" si="116"/>
        <v>-0.12771545912489052</v>
      </c>
      <c r="AC463">
        <f t="shared" si="116"/>
        <v>-0.12716360217012423</v>
      </c>
      <c r="AD463">
        <f t="shared" si="116"/>
        <v>-0.1272187187238952</v>
      </c>
      <c r="AE463">
        <f t="shared" si="116"/>
        <v>-0.1272187187238952</v>
      </c>
      <c r="AF463">
        <f t="shared" si="116"/>
        <v>-0.15675091313318001</v>
      </c>
      <c r="AG463">
        <f t="shared" si="116"/>
        <v>-0.16022389605008946</v>
      </c>
      <c r="AH463">
        <f t="shared" si="116"/>
        <v>-0.16727526021481975</v>
      </c>
      <c r="AI463">
        <f t="shared" si="116"/>
        <v>-0.16872855018242608</v>
      </c>
      <c r="AJ463">
        <f t="shared" si="116"/>
        <v>-0.16679363364985417</v>
      </c>
      <c r="AK463">
        <f t="shared" si="116"/>
        <v>-0.16679363364985417</v>
      </c>
      <c r="AL463">
        <f t="shared" si="116"/>
        <v>-0.16679363364985417</v>
      </c>
      <c r="AM463">
        <f t="shared" si="116"/>
        <v>-0.16084003959482751</v>
      </c>
      <c r="AN463">
        <f t="shared" si="116"/>
        <v>-0.16084003959482751</v>
      </c>
      <c r="AO463">
        <f t="shared" si="116"/>
        <v>-0.16084003959482751</v>
      </c>
      <c r="AP463">
        <f t="shared" si="116"/>
        <v>-0.51933550906735926</v>
      </c>
      <c r="AQ463">
        <f t="shared" si="116"/>
        <v>-0.49165058641553078</v>
      </c>
      <c r="AR463">
        <f t="shared" si="116"/>
        <v>-0.15690612495900585</v>
      </c>
      <c r="AS463">
        <f t="shared" si="116"/>
        <v>-0.49165058641553078</v>
      </c>
      <c r="AT463">
        <f t="shared" si="116"/>
        <v>-0.51933550906735926</v>
      </c>
      <c r="AU463">
        <f t="shared" si="116"/>
        <v>-0.5</v>
      </c>
      <c r="AV463">
        <f t="shared" si="111"/>
        <v>-0.36527569754529732</v>
      </c>
    </row>
    <row r="464" spans="1:48">
      <c r="A464">
        <f t="shared" si="112"/>
        <v>1985</v>
      </c>
      <c r="B464" t="e">
        <f t="shared" ref="B464:AU464" si="117">-((B418-1)*(B418-2))^-1</f>
        <v>#VALUE!</v>
      </c>
      <c r="C464">
        <f t="shared" si="117"/>
        <v>-0.12938243658082971</v>
      </c>
      <c r="D464">
        <f t="shared" si="117"/>
        <v>-0.124734426225802</v>
      </c>
      <c r="E464">
        <f t="shared" si="117"/>
        <v>-0.13275635468282387</v>
      </c>
      <c r="F464">
        <f t="shared" si="117"/>
        <v>-0.13275635468282387</v>
      </c>
      <c r="G464">
        <f t="shared" si="117"/>
        <v>-0.13585271824227302</v>
      </c>
      <c r="H464">
        <f t="shared" si="117"/>
        <v>-0.13814203269522268</v>
      </c>
      <c r="I464">
        <f t="shared" si="117"/>
        <v>-0.13814203269522268</v>
      </c>
      <c r="J464">
        <f t="shared" si="117"/>
        <v>-0.13726298851344501</v>
      </c>
      <c r="K464">
        <f t="shared" si="117"/>
        <v>-0.13726298851344501</v>
      </c>
      <c r="L464">
        <f t="shared" si="117"/>
        <v>-0.13726298851344501</v>
      </c>
      <c r="M464">
        <f t="shared" si="117"/>
        <v>-0.13363334564005797</v>
      </c>
      <c r="N464">
        <f t="shared" si="117"/>
        <v>-0.13593775479984285</v>
      </c>
      <c r="O464">
        <f t="shared" si="117"/>
        <v>-0.13971220921655197</v>
      </c>
      <c r="P464">
        <f t="shared" si="117"/>
        <v>-0.13983020608559454</v>
      </c>
      <c r="Q464">
        <f t="shared" si="117"/>
        <v>-0.14060150187226736</v>
      </c>
      <c r="R464">
        <f t="shared" si="117"/>
        <v>-0.13578655057514008</v>
      </c>
      <c r="S464">
        <f t="shared" si="117"/>
        <v>-0.13578655057514008</v>
      </c>
      <c r="T464">
        <f t="shared" si="117"/>
        <v>-0.1333298435072581</v>
      </c>
      <c r="U464">
        <f t="shared" si="117"/>
        <v>-0.1333298435072581</v>
      </c>
      <c r="V464">
        <f t="shared" si="117"/>
        <v>-0.1333298435072581</v>
      </c>
      <c r="W464">
        <f t="shared" si="117"/>
        <v>-0.13467803026126468</v>
      </c>
      <c r="X464">
        <f t="shared" si="117"/>
        <v>-0.13467803026126468</v>
      </c>
      <c r="Y464">
        <f t="shared" si="117"/>
        <v>-0.13467803026126468</v>
      </c>
      <c r="Z464">
        <f t="shared" si="117"/>
        <v>-0.13539270078654533</v>
      </c>
      <c r="AA464">
        <f t="shared" si="117"/>
        <v>-0.13539270078654533</v>
      </c>
      <c r="AB464">
        <f t="shared" si="117"/>
        <v>-0.13553232428297388</v>
      </c>
      <c r="AC464">
        <f t="shared" si="117"/>
        <v>-0.1341222532156075</v>
      </c>
      <c r="AD464">
        <f t="shared" si="117"/>
        <v>-0.13411551397792801</v>
      </c>
      <c r="AE464">
        <f t="shared" si="117"/>
        <v>-0.13411551397792801</v>
      </c>
      <c r="AF464">
        <f t="shared" si="117"/>
        <v>-0.17223314892722591</v>
      </c>
      <c r="AG464">
        <f t="shared" si="117"/>
        <v>-0.18041878563852115</v>
      </c>
      <c r="AH464">
        <f t="shared" si="117"/>
        <v>-0.19247189899441206</v>
      </c>
      <c r="AI464">
        <f t="shared" si="117"/>
        <v>-0.19339839170620188</v>
      </c>
      <c r="AJ464">
        <f t="shared" si="117"/>
        <v>-0.19088811284598925</v>
      </c>
      <c r="AK464">
        <f t="shared" si="117"/>
        <v>-0.19088811284598925</v>
      </c>
      <c r="AL464">
        <f t="shared" si="117"/>
        <v>-0.19088811284598925</v>
      </c>
      <c r="AM464">
        <f t="shared" si="117"/>
        <v>-0.18306385680400158</v>
      </c>
      <c r="AN464">
        <f t="shared" si="117"/>
        <v>-0.18306385680400158</v>
      </c>
      <c r="AO464">
        <f t="shared" si="117"/>
        <v>-0.18306385680400158</v>
      </c>
      <c r="AP464">
        <f t="shared" si="117"/>
        <v>-0.54576809179438868</v>
      </c>
      <c r="AQ464">
        <f t="shared" si="117"/>
        <v>-0.51610336681674285</v>
      </c>
      <c r="AR464">
        <f t="shared" si="117"/>
        <v>-0.15690612495900585</v>
      </c>
      <c r="AS464">
        <f t="shared" si="117"/>
        <v>-0.51610336681674285</v>
      </c>
      <c r="AT464">
        <f t="shared" si="117"/>
        <v>-0.54576809179438868</v>
      </c>
      <c r="AU464">
        <f t="shared" si="117"/>
        <v>-0.5</v>
      </c>
      <c r="AV464">
        <f t="shared" si="111"/>
        <v>-0.36191024954586537</v>
      </c>
    </row>
    <row r="465" spans="1:48">
      <c r="A465">
        <f t="shared" si="112"/>
        <v>1986</v>
      </c>
      <c r="B465" t="e">
        <f t="shared" ref="B465:AU465" si="118">-((B419-1)*(B419-2))^-1</f>
        <v>#VALUE!</v>
      </c>
      <c r="C465">
        <f t="shared" si="118"/>
        <v>-0.1265543844444518</v>
      </c>
      <c r="D465">
        <f t="shared" si="118"/>
        <v>-0.12256358841678888</v>
      </c>
      <c r="E465">
        <f t="shared" si="118"/>
        <v>-0.13020346762126514</v>
      </c>
      <c r="F465">
        <f t="shared" si="118"/>
        <v>-0.13020346762126514</v>
      </c>
      <c r="G465">
        <f t="shared" si="118"/>
        <v>-0.13406012056513614</v>
      </c>
      <c r="H465">
        <f t="shared" si="118"/>
        <v>-0.13632125762892358</v>
      </c>
      <c r="I465">
        <f t="shared" si="118"/>
        <v>-0.13632125762892358</v>
      </c>
      <c r="J465">
        <f t="shared" si="118"/>
        <v>-0.13097706847899079</v>
      </c>
      <c r="K465">
        <f t="shared" si="118"/>
        <v>-0.13097706847899079</v>
      </c>
      <c r="L465">
        <f t="shared" si="118"/>
        <v>-0.13097706847899079</v>
      </c>
      <c r="M465">
        <f t="shared" si="118"/>
        <v>-0.12901179447424257</v>
      </c>
      <c r="N465">
        <f t="shared" si="118"/>
        <v>-0.13306082614399628</v>
      </c>
      <c r="O465">
        <f t="shared" si="118"/>
        <v>-0.13736453167488719</v>
      </c>
      <c r="P465">
        <f t="shared" si="118"/>
        <v>-0.13748714862755412</v>
      </c>
      <c r="Q465">
        <f t="shared" si="118"/>
        <v>-0.13960633125754843</v>
      </c>
      <c r="R465">
        <f t="shared" si="118"/>
        <v>-0.13513311628044367</v>
      </c>
      <c r="S465">
        <f t="shared" si="118"/>
        <v>-0.13513311628044367</v>
      </c>
      <c r="T465">
        <f t="shared" si="118"/>
        <v>-0.13326525880248646</v>
      </c>
      <c r="U465">
        <f t="shared" si="118"/>
        <v>-0.13326525880248646</v>
      </c>
      <c r="V465">
        <f t="shared" si="118"/>
        <v>-0.13326525880248646</v>
      </c>
      <c r="W465">
        <f t="shared" si="118"/>
        <v>-0.13439505208972646</v>
      </c>
      <c r="X465">
        <f t="shared" si="118"/>
        <v>-0.13439505208972646</v>
      </c>
      <c r="Y465">
        <f t="shared" si="118"/>
        <v>-0.13439505208972646</v>
      </c>
      <c r="Z465">
        <f t="shared" si="118"/>
        <v>-0.13663880518867358</v>
      </c>
      <c r="AA465">
        <f t="shared" si="118"/>
        <v>-0.13663880518867358</v>
      </c>
      <c r="AB465">
        <f t="shared" si="118"/>
        <v>-0.13675394508074068</v>
      </c>
      <c r="AC465">
        <f t="shared" si="118"/>
        <v>-0.13553119238078104</v>
      </c>
      <c r="AD465">
        <f t="shared" si="118"/>
        <v>-0.13551605706953535</v>
      </c>
      <c r="AE465">
        <f t="shared" si="118"/>
        <v>-0.13551605706953535</v>
      </c>
      <c r="AF465">
        <f t="shared" si="118"/>
        <v>-0.18279857570227587</v>
      </c>
      <c r="AG465">
        <f t="shared" si="118"/>
        <v>-0.19678865530945322</v>
      </c>
      <c r="AH465">
        <f t="shared" si="118"/>
        <v>-0.21557758681918451</v>
      </c>
      <c r="AI465">
        <f t="shared" si="118"/>
        <v>-0.21662296853883498</v>
      </c>
      <c r="AJ465">
        <f t="shared" si="118"/>
        <v>-0.21306455854722686</v>
      </c>
      <c r="AK465">
        <f t="shared" si="118"/>
        <v>-0.21306455854722686</v>
      </c>
      <c r="AL465">
        <f t="shared" si="118"/>
        <v>-0.21306455854722686</v>
      </c>
      <c r="AM465">
        <f t="shared" si="118"/>
        <v>-0.20517941033893833</v>
      </c>
      <c r="AN465">
        <f t="shared" si="118"/>
        <v>-0.20517941033893833</v>
      </c>
      <c r="AO465">
        <f t="shared" si="118"/>
        <v>-0.20517941033893833</v>
      </c>
      <c r="AP465">
        <f t="shared" si="118"/>
        <v>-0.59659878690378643</v>
      </c>
      <c r="AQ465">
        <f t="shared" si="118"/>
        <v>-0.55858696998474644</v>
      </c>
      <c r="AR465">
        <f t="shared" si="118"/>
        <v>-0.15556886687456964</v>
      </c>
      <c r="AS465">
        <f t="shared" si="118"/>
        <v>-0.55858696998474644</v>
      </c>
      <c r="AT465">
        <f t="shared" si="118"/>
        <v>-0.59659878690378643</v>
      </c>
      <c r="AU465">
        <f t="shared" si="118"/>
        <v>-0.5</v>
      </c>
      <c r="AV465">
        <f t="shared" si="111"/>
        <v>-0.362100361664346</v>
      </c>
    </row>
    <row r="466" spans="1:48">
      <c r="A466">
        <f t="shared" si="112"/>
        <v>1987</v>
      </c>
      <c r="B466" t="e">
        <f t="shared" ref="B466:AU466" si="119">-((B420-1)*(B420-2))^-1</f>
        <v>#VALUE!</v>
      </c>
      <c r="C466">
        <f t="shared" si="119"/>
        <v>-0.13388493290619877</v>
      </c>
      <c r="D466">
        <f t="shared" si="119"/>
        <v>-0.12901992640093979</v>
      </c>
      <c r="E466">
        <f t="shared" si="119"/>
        <v>-0.13627947273175928</v>
      </c>
      <c r="F466">
        <f t="shared" si="119"/>
        <v>-0.13627947273175928</v>
      </c>
      <c r="G466">
        <f t="shared" si="119"/>
        <v>-0.14166179391794198</v>
      </c>
      <c r="H466">
        <f t="shared" si="119"/>
        <v>-0.14360273081238456</v>
      </c>
      <c r="I466">
        <f t="shared" si="119"/>
        <v>-0.14360273081238456</v>
      </c>
      <c r="J466">
        <f t="shared" si="119"/>
        <v>-0.13787917186294762</v>
      </c>
      <c r="K466">
        <f t="shared" si="119"/>
        <v>-0.13787917186294762</v>
      </c>
      <c r="L466">
        <f t="shared" si="119"/>
        <v>-0.13787917186294762</v>
      </c>
      <c r="M466">
        <f t="shared" si="119"/>
        <v>-0.13520530807514389</v>
      </c>
      <c r="N466">
        <f t="shared" si="119"/>
        <v>-0.13914779661524534</v>
      </c>
      <c r="O466">
        <f t="shared" si="119"/>
        <v>-0.14517926006721121</v>
      </c>
      <c r="P466">
        <f t="shared" si="119"/>
        <v>-0.14523118032965115</v>
      </c>
      <c r="Q466">
        <f t="shared" si="119"/>
        <v>-0.14880543985877798</v>
      </c>
      <c r="R466">
        <f t="shared" si="119"/>
        <v>-0.14406040528730157</v>
      </c>
      <c r="S466">
        <f t="shared" si="119"/>
        <v>-0.14406040528730157</v>
      </c>
      <c r="T466">
        <f t="shared" si="119"/>
        <v>-0.14299041537342677</v>
      </c>
      <c r="U466">
        <f t="shared" si="119"/>
        <v>-0.14299041537342677</v>
      </c>
      <c r="V466">
        <f t="shared" si="119"/>
        <v>-0.14299041537342677</v>
      </c>
      <c r="W466">
        <f t="shared" si="119"/>
        <v>-0.14391374840751264</v>
      </c>
      <c r="X466">
        <f t="shared" si="119"/>
        <v>-0.14391374840751264</v>
      </c>
      <c r="Y466">
        <f t="shared" si="119"/>
        <v>-0.14391374840751264</v>
      </c>
      <c r="Z466">
        <f t="shared" si="119"/>
        <v>-0.14756066669123724</v>
      </c>
      <c r="AA466">
        <f t="shared" si="119"/>
        <v>-0.14756066669123724</v>
      </c>
      <c r="AB466">
        <f t="shared" si="119"/>
        <v>-0.14763950449279606</v>
      </c>
      <c r="AC466">
        <f t="shared" si="119"/>
        <v>-0.14635093271333854</v>
      </c>
      <c r="AD466">
        <f t="shared" si="119"/>
        <v>-0.14627297457282165</v>
      </c>
      <c r="AE466">
        <f t="shared" si="119"/>
        <v>-0.14627297457282165</v>
      </c>
      <c r="AF466">
        <f t="shared" si="119"/>
        <v>-0.19853524237115888</v>
      </c>
      <c r="AG466">
        <f t="shared" si="119"/>
        <v>-0.21669682755513195</v>
      </c>
      <c r="AH466">
        <f t="shared" si="119"/>
        <v>-0.23520082846167784</v>
      </c>
      <c r="AI466">
        <f t="shared" si="119"/>
        <v>-0.23471904217265882</v>
      </c>
      <c r="AJ466">
        <f t="shared" si="119"/>
        <v>-0.23325050731284436</v>
      </c>
      <c r="AK466">
        <f t="shared" si="119"/>
        <v>-0.23325050731284436</v>
      </c>
      <c r="AL466">
        <f t="shared" si="119"/>
        <v>-0.23325050731284436</v>
      </c>
      <c r="AM466">
        <f t="shared" si="119"/>
        <v>-0.2245078635413624</v>
      </c>
      <c r="AN466">
        <f t="shared" si="119"/>
        <v>-0.2245078635413624</v>
      </c>
      <c r="AO466">
        <f t="shared" si="119"/>
        <v>-0.2245078635413624</v>
      </c>
      <c r="AP466">
        <f t="shared" si="119"/>
        <v>-0.63948045406500997</v>
      </c>
      <c r="AQ466">
        <f t="shared" si="119"/>
        <v>-0.60260492478934036</v>
      </c>
      <c r="AR466">
        <f t="shared" si="119"/>
        <v>-0.14907484786194669</v>
      </c>
      <c r="AS466">
        <f t="shared" si="119"/>
        <v>-0.60260492478934036</v>
      </c>
      <c r="AT466">
        <f t="shared" si="119"/>
        <v>-0.63948045406500997</v>
      </c>
      <c r="AU466">
        <f t="shared" si="119"/>
        <v>-0.5</v>
      </c>
      <c r="AV466">
        <f t="shared" si="111"/>
        <v>-0.36377771339994841</v>
      </c>
    </row>
    <row r="467" spans="1:48">
      <c r="A467">
        <f t="shared" si="112"/>
        <v>1988</v>
      </c>
      <c r="B467" t="e">
        <f t="shared" ref="B467:AU467" si="120">-((B421-1)*(B421-2))^-1</f>
        <v>#VALUE!</v>
      </c>
      <c r="C467">
        <f t="shared" si="120"/>
        <v>-0.13779945900446192</v>
      </c>
      <c r="D467">
        <f t="shared" si="120"/>
        <v>-0.13364399156629433</v>
      </c>
      <c r="E467">
        <f t="shared" si="120"/>
        <v>-0.13999873268935153</v>
      </c>
      <c r="F467">
        <f t="shared" si="120"/>
        <v>-0.13999873268935153</v>
      </c>
      <c r="G467">
        <f t="shared" si="120"/>
        <v>-0.14324080343006124</v>
      </c>
      <c r="H467">
        <f t="shared" si="120"/>
        <v>-0.14493648426208547</v>
      </c>
      <c r="I467">
        <f t="shared" si="120"/>
        <v>-0.14493648426208547</v>
      </c>
      <c r="J467">
        <f t="shared" si="120"/>
        <v>-0.1401318596890552</v>
      </c>
      <c r="K467">
        <f t="shared" si="120"/>
        <v>-0.1401318596890552</v>
      </c>
      <c r="L467">
        <f t="shared" si="120"/>
        <v>-0.1401318596890552</v>
      </c>
      <c r="M467">
        <f t="shared" si="120"/>
        <v>-0.1374474759485711</v>
      </c>
      <c r="N467">
        <f t="shared" si="120"/>
        <v>-0.14035782547377557</v>
      </c>
      <c r="O467">
        <f t="shared" si="120"/>
        <v>-0.14712824651226758</v>
      </c>
      <c r="P467">
        <f t="shared" si="120"/>
        <v>-0.1471625561821556</v>
      </c>
      <c r="Q467">
        <f t="shared" si="120"/>
        <v>-0.15070178971441414</v>
      </c>
      <c r="R467">
        <f t="shared" si="120"/>
        <v>-0.14610375915189211</v>
      </c>
      <c r="S467">
        <f t="shared" si="120"/>
        <v>-0.14610375915189211</v>
      </c>
      <c r="T467">
        <f t="shared" si="120"/>
        <v>-0.14448601872365993</v>
      </c>
      <c r="U467">
        <f t="shared" si="120"/>
        <v>-0.14448601872365993</v>
      </c>
      <c r="V467">
        <f t="shared" si="120"/>
        <v>-0.14448601872365993</v>
      </c>
      <c r="W467">
        <f t="shared" si="120"/>
        <v>-0.14531907130345306</v>
      </c>
      <c r="X467">
        <f t="shared" si="120"/>
        <v>-0.14531907130345306</v>
      </c>
      <c r="Y467">
        <f t="shared" si="120"/>
        <v>-0.14531907130345306</v>
      </c>
      <c r="Z467">
        <f t="shared" si="120"/>
        <v>-0.14924534279523904</v>
      </c>
      <c r="AA467">
        <f t="shared" si="120"/>
        <v>-0.14924534279523904</v>
      </c>
      <c r="AB467">
        <f t="shared" si="120"/>
        <v>-0.14931466414828898</v>
      </c>
      <c r="AC467">
        <f t="shared" si="120"/>
        <v>-0.14809688476031041</v>
      </c>
      <c r="AD467">
        <f t="shared" si="120"/>
        <v>-0.14801526958759012</v>
      </c>
      <c r="AE467">
        <f t="shared" si="120"/>
        <v>-0.14801526958759012</v>
      </c>
      <c r="AF467">
        <f t="shared" si="120"/>
        <v>-0.20601181759929965</v>
      </c>
      <c r="AG467">
        <f t="shared" si="120"/>
        <v>-0.22678228042763329</v>
      </c>
      <c r="AH467">
        <f t="shared" si="120"/>
        <v>-0.24776917654168193</v>
      </c>
      <c r="AI467">
        <f t="shared" si="120"/>
        <v>-0.24712726080136582</v>
      </c>
      <c r="AJ467">
        <f t="shared" si="120"/>
        <v>-0.24547906866407515</v>
      </c>
      <c r="AK467">
        <f t="shared" si="120"/>
        <v>-0.24547906866407515</v>
      </c>
      <c r="AL467">
        <f t="shared" si="120"/>
        <v>-0.24547906866407515</v>
      </c>
      <c r="AM467">
        <f t="shared" si="120"/>
        <v>-0.23503631738770778</v>
      </c>
      <c r="AN467">
        <f t="shared" si="120"/>
        <v>-0.23503631738770778</v>
      </c>
      <c r="AO467">
        <f t="shared" si="120"/>
        <v>-0.23503631738770778</v>
      </c>
      <c r="AP467">
        <f t="shared" si="120"/>
        <v>-0.64170074447731495</v>
      </c>
      <c r="AQ467">
        <f t="shared" si="120"/>
        <v>-0.60486801763523024</v>
      </c>
      <c r="AR467">
        <f t="shared" si="120"/>
        <v>-0.14838822208349592</v>
      </c>
      <c r="AS467">
        <f t="shared" si="120"/>
        <v>-0.60486801763523024</v>
      </c>
      <c r="AT467">
        <f t="shared" si="120"/>
        <v>-0.64170074447731495</v>
      </c>
      <c r="AU467">
        <f t="shared" si="120"/>
        <v>-0.5</v>
      </c>
      <c r="AV467">
        <f t="shared" si="111"/>
        <v>-0.36019672499556216</v>
      </c>
    </row>
    <row r="468" spans="1:48">
      <c r="A468">
        <f t="shared" si="112"/>
        <v>1989</v>
      </c>
      <c r="B468" t="e">
        <f t="shared" ref="B468:AU468" si="121">-((B422-1)*(B422-2))^-1</f>
        <v>#VALUE!</v>
      </c>
      <c r="C468">
        <f t="shared" si="121"/>
        <v>-0.14091544173723153</v>
      </c>
      <c r="D468">
        <f t="shared" si="121"/>
        <v>-0.13646562951360738</v>
      </c>
      <c r="E468">
        <f t="shared" si="121"/>
        <v>-0.14262142297240324</v>
      </c>
      <c r="F468">
        <f t="shared" si="121"/>
        <v>-0.14262142297240324</v>
      </c>
      <c r="G468">
        <f t="shared" si="121"/>
        <v>-0.14501199731916595</v>
      </c>
      <c r="H468">
        <f t="shared" si="121"/>
        <v>-0.1466208202542211</v>
      </c>
      <c r="I468">
        <f t="shared" si="121"/>
        <v>-0.1466208202542211</v>
      </c>
      <c r="J468">
        <f t="shared" si="121"/>
        <v>-0.1409816456635993</v>
      </c>
      <c r="K468">
        <f t="shared" si="121"/>
        <v>-0.1409816456635993</v>
      </c>
      <c r="L468">
        <f t="shared" si="121"/>
        <v>-0.1409816456635993</v>
      </c>
      <c r="M468">
        <f t="shared" si="121"/>
        <v>-0.13832700688710423</v>
      </c>
      <c r="N468">
        <f t="shared" si="121"/>
        <v>-0.14192447770489233</v>
      </c>
      <c r="O468">
        <f t="shared" si="121"/>
        <v>-0.15353565790686494</v>
      </c>
      <c r="P468">
        <f t="shared" si="121"/>
        <v>-0.15324652448975679</v>
      </c>
      <c r="Q468">
        <f t="shared" si="121"/>
        <v>-0.15827045023328709</v>
      </c>
      <c r="R468">
        <f t="shared" si="121"/>
        <v>-0.15329731808644084</v>
      </c>
      <c r="S468">
        <f t="shared" si="121"/>
        <v>-0.15329731808644084</v>
      </c>
      <c r="T468">
        <f t="shared" si="121"/>
        <v>-0.15340427046170019</v>
      </c>
      <c r="U468">
        <f t="shared" si="121"/>
        <v>-0.15340427046170019</v>
      </c>
      <c r="V468">
        <f t="shared" si="121"/>
        <v>-0.15340427046170019</v>
      </c>
      <c r="W468">
        <f t="shared" si="121"/>
        <v>-0.15411451563139511</v>
      </c>
      <c r="X468">
        <f t="shared" si="121"/>
        <v>-0.15411451563139511</v>
      </c>
      <c r="Y468">
        <f t="shared" si="121"/>
        <v>-0.15411451563139511</v>
      </c>
      <c r="Z468">
        <f t="shared" si="121"/>
        <v>-0.15770591995889588</v>
      </c>
      <c r="AA468">
        <f t="shared" si="121"/>
        <v>-0.15770591995889588</v>
      </c>
      <c r="AB468">
        <f t="shared" si="121"/>
        <v>-0.15775588354691319</v>
      </c>
      <c r="AC468">
        <f t="shared" si="121"/>
        <v>-0.15651056705470082</v>
      </c>
      <c r="AD468">
        <f t="shared" si="121"/>
        <v>-0.15638872412940497</v>
      </c>
      <c r="AE468">
        <f t="shared" si="121"/>
        <v>-0.15638872412940497</v>
      </c>
      <c r="AF468">
        <f t="shared" si="121"/>
        <v>-0.22136190892045335</v>
      </c>
      <c r="AG468">
        <f t="shared" si="121"/>
        <v>-0.24655326122588228</v>
      </c>
      <c r="AH468">
        <f t="shared" si="121"/>
        <v>-0.26850834764497022</v>
      </c>
      <c r="AI468">
        <f t="shared" si="121"/>
        <v>-0.26687702031030891</v>
      </c>
      <c r="AJ468">
        <f t="shared" si="121"/>
        <v>-0.26521734329905866</v>
      </c>
      <c r="AK468">
        <f t="shared" si="121"/>
        <v>-0.26521734329905866</v>
      </c>
      <c r="AL468">
        <f t="shared" si="121"/>
        <v>-0.26521734329905866</v>
      </c>
      <c r="AM468">
        <f t="shared" si="121"/>
        <v>-0.25342531576550703</v>
      </c>
      <c r="AN468">
        <f t="shared" si="121"/>
        <v>-0.25342531576550703</v>
      </c>
      <c r="AO468">
        <f t="shared" si="121"/>
        <v>-0.25342531576550703</v>
      </c>
      <c r="AP468">
        <f t="shared" si="121"/>
        <v>-0.64170074447731495</v>
      </c>
      <c r="AQ468">
        <f t="shared" si="121"/>
        <v>-0.60486801763523024</v>
      </c>
      <c r="AR468">
        <f t="shared" si="121"/>
        <v>-0.14839658829412181</v>
      </c>
      <c r="AS468">
        <f t="shared" si="121"/>
        <v>-0.60486801763523024</v>
      </c>
      <c r="AT468">
        <f t="shared" si="121"/>
        <v>-0.64170074447731495</v>
      </c>
      <c r="AU468">
        <f t="shared" si="121"/>
        <v>-0.5</v>
      </c>
      <c r="AV468">
        <f t="shared" si="111"/>
        <v>-0.36004847695494052</v>
      </c>
    </row>
    <row r="469" spans="1:48">
      <c r="A469">
        <f t="shared" si="112"/>
        <v>1990</v>
      </c>
      <c r="B469" t="e">
        <f t="shared" ref="B469:AU469" si="122">-((B423-1)*(B423-2))^-1</f>
        <v>#VALUE!</v>
      </c>
      <c r="C469">
        <f t="shared" si="122"/>
        <v>-0.1337646270629759</v>
      </c>
      <c r="D469">
        <f t="shared" si="122"/>
        <v>-0.13050586388357904</v>
      </c>
      <c r="E469">
        <f t="shared" si="122"/>
        <v>-0.13604828691754561</v>
      </c>
      <c r="F469">
        <f t="shared" si="122"/>
        <v>-0.13604828691754561</v>
      </c>
      <c r="G469">
        <f t="shared" si="122"/>
        <v>-0.14326285088046919</v>
      </c>
      <c r="H469">
        <f t="shared" si="122"/>
        <v>-0.14478448849831591</v>
      </c>
      <c r="I469">
        <f t="shared" si="122"/>
        <v>-0.14478448849831591</v>
      </c>
      <c r="J469">
        <f t="shared" si="122"/>
        <v>-0.14353380030669188</v>
      </c>
      <c r="K469">
        <f t="shared" si="122"/>
        <v>-0.14353380030669188</v>
      </c>
      <c r="L469">
        <f t="shared" si="122"/>
        <v>-0.14353380030669188</v>
      </c>
      <c r="M469">
        <f t="shared" si="122"/>
        <v>-0.14080623239367507</v>
      </c>
      <c r="N469">
        <f t="shared" si="122"/>
        <v>-0.14360939196123856</v>
      </c>
      <c r="O469">
        <f t="shared" si="122"/>
        <v>-0.16003568846927163</v>
      </c>
      <c r="P469">
        <f t="shared" si="122"/>
        <v>-0.15968996698781002</v>
      </c>
      <c r="Q469">
        <f t="shared" si="122"/>
        <v>-0.16546152752771309</v>
      </c>
      <c r="R469">
        <f t="shared" si="122"/>
        <v>-0.16003152150332789</v>
      </c>
      <c r="S469">
        <f t="shared" si="122"/>
        <v>-0.16003152150332789</v>
      </c>
      <c r="T469">
        <f t="shared" si="122"/>
        <v>-0.16139710743938976</v>
      </c>
      <c r="U469">
        <f t="shared" si="122"/>
        <v>-0.16139710743938976</v>
      </c>
      <c r="V469">
        <f t="shared" si="122"/>
        <v>-0.16139710743938976</v>
      </c>
      <c r="W469">
        <f t="shared" si="122"/>
        <v>-0.1619834771757806</v>
      </c>
      <c r="X469">
        <f t="shared" si="122"/>
        <v>-0.1619834771757806</v>
      </c>
      <c r="Y469">
        <f t="shared" si="122"/>
        <v>-0.1619834771757806</v>
      </c>
      <c r="Z469">
        <f t="shared" si="122"/>
        <v>-0.16427827472931666</v>
      </c>
      <c r="AA469">
        <f t="shared" si="122"/>
        <v>-0.16427827472931666</v>
      </c>
      <c r="AB469">
        <f t="shared" si="122"/>
        <v>-0.16434664183801578</v>
      </c>
      <c r="AC469">
        <f t="shared" si="122"/>
        <v>-0.16387816757358814</v>
      </c>
      <c r="AD469">
        <f t="shared" si="122"/>
        <v>-0.16373123358162139</v>
      </c>
      <c r="AE469">
        <f t="shared" si="122"/>
        <v>-0.16373123358162139</v>
      </c>
      <c r="AF469">
        <f t="shared" si="122"/>
        <v>-0.23104174165976063</v>
      </c>
      <c r="AG469">
        <f t="shared" si="122"/>
        <v>-0.25778543010929666</v>
      </c>
      <c r="AH469">
        <f t="shared" si="122"/>
        <v>-0.28614886373471426</v>
      </c>
      <c r="AI469">
        <f t="shared" si="122"/>
        <v>-0.28667123948413781</v>
      </c>
      <c r="AJ469">
        <f t="shared" si="122"/>
        <v>-0.28462903101256815</v>
      </c>
      <c r="AK469">
        <f t="shared" si="122"/>
        <v>-0.28462903101256815</v>
      </c>
      <c r="AL469">
        <f t="shared" si="122"/>
        <v>-0.28462903101256815</v>
      </c>
      <c r="AM469">
        <f t="shared" si="122"/>
        <v>-0.27196704402227373</v>
      </c>
      <c r="AN469">
        <f t="shared" si="122"/>
        <v>-0.27196704402227373</v>
      </c>
      <c r="AO469">
        <f t="shared" si="122"/>
        <v>-0.27196704402227373</v>
      </c>
      <c r="AP469">
        <f t="shared" si="122"/>
        <v>-0.66370930169377751</v>
      </c>
      <c r="AQ469">
        <f t="shared" si="122"/>
        <v>-0.62422219172605353</v>
      </c>
      <c r="AR469">
        <f t="shared" si="122"/>
        <v>-0.14868548944110599</v>
      </c>
      <c r="AS469">
        <f t="shared" si="122"/>
        <v>-0.62422219172605353</v>
      </c>
      <c r="AT469">
        <f t="shared" si="122"/>
        <v>-0.66370930169377751</v>
      </c>
      <c r="AU469">
        <f t="shared" si="122"/>
        <v>-0.5</v>
      </c>
      <c r="AV469">
        <f t="shared" si="111"/>
        <v>-0.36004847695494052</v>
      </c>
    </row>
    <row r="470" spans="1:48">
      <c r="A470">
        <f t="shared" si="112"/>
        <v>1991</v>
      </c>
      <c r="B470">
        <f t="shared" ref="B470:AU470" si="123">-((B424-1)*(B424-2))^-1</f>
        <v>-0.18382062875453078</v>
      </c>
      <c r="C470">
        <f t="shared" si="123"/>
        <v>-0.13399927319652663</v>
      </c>
      <c r="D470">
        <f t="shared" si="123"/>
        <v>-0.13083704619154818</v>
      </c>
      <c r="E470">
        <f t="shared" si="123"/>
        <v>-0.13616051895219244</v>
      </c>
      <c r="F470">
        <f t="shared" si="123"/>
        <v>-0.13616051895219244</v>
      </c>
      <c r="G470">
        <f t="shared" si="123"/>
        <v>-0.14257568490276265</v>
      </c>
      <c r="H470">
        <f t="shared" si="123"/>
        <v>-0.14404513380328329</v>
      </c>
      <c r="I470">
        <f t="shared" si="123"/>
        <v>-0.14404513380328329</v>
      </c>
      <c r="J470">
        <f t="shared" si="123"/>
        <v>-0.1490329229299264</v>
      </c>
      <c r="K470">
        <f t="shared" si="123"/>
        <v>-0.1490329229299264</v>
      </c>
      <c r="L470">
        <f t="shared" si="123"/>
        <v>-0.1490329229299264</v>
      </c>
      <c r="M470">
        <f t="shared" si="123"/>
        <v>-0.14962503736116176</v>
      </c>
      <c r="N470">
        <f t="shared" si="123"/>
        <v>-0.14938344695440542</v>
      </c>
      <c r="O470">
        <f t="shared" si="123"/>
        <v>-0.16988922099927686</v>
      </c>
      <c r="P470">
        <f t="shared" si="123"/>
        <v>-0.1694425168230265</v>
      </c>
      <c r="Q470">
        <f t="shared" si="123"/>
        <v>-0.17770089987502261</v>
      </c>
      <c r="R470">
        <f t="shared" si="123"/>
        <v>-0.17155487035625683</v>
      </c>
      <c r="S470">
        <f t="shared" si="123"/>
        <v>-0.17155487035625683</v>
      </c>
      <c r="T470">
        <f t="shared" si="123"/>
        <v>-0.17339251119899318</v>
      </c>
      <c r="U470">
        <f t="shared" si="123"/>
        <v>-0.17339251119899318</v>
      </c>
      <c r="V470">
        <f t="shared" si="123"/>
        <v>-0.17339251119899318</v>
      </c>
      <c r="W470">
        <f t="shared" si="123"/>
        <v>-0.17386244009583976</v>
      </c>
      <c r="X470">
        <f t="shared" si="123"/>
        <v>-0.17386244009583976</v>
      </c>
      <c r="Y470">
        <f t="shared" si="123"/>
        <v>-0.17386244009583976</v>
      </c>
      <c r="Z470">
        <f t="shared" si="123"/>
        <v>-0.17435784564609305</v>
      </c>
      <c r="AA470">
        <f t="shared" si="123"/>
        <v>-0.17435784564609305</v>
      </c>
      <c r="AB470">
        <f t="shared" si="123"/>
        <v>-0.17438975714103844</v>
      </c>
      <c r="AC470">
        <f t="shared" si="123"/>
        <v>-0.17378496985926797</v>
      </c>
      <c r="AD470">
        <f t="shared" si="123"/>
        <v>-0.17359755342577166</v>
      </c>
      <c r="AE470">
        <f t="shared" si="123"/>
        <v>-0.17359755342577166</v>
      </c>
      <c r="AF470">
        <f t="shared" si="123"/>
        <v>-0.2485922121809164</v>
      </c>
      <c r="AG470">
        <f t="shared" si="123"/>
        <v>-0.27686902514265099</v>
      </c>
      <c r="AH470">
        <f t="shared" si="123"/>
        <v>-0.30642926455024683</v>
      </c>
      <c r="AI470">
        <f t="shared" si="123"/>
        <v>-0.30974946362171485</v>
      </c>
      <c r="AJ470">
        <f t="shared" si="123"/>
        <v>-0.31100904384926947</v>
      </c>
      <c r="AK470">
        <f t="shared" si="123"/>
        <v>-0.31100904384926947</v>
      </c>
      <c r="AL470">
        <f t="shared" si="123"/>
        <v>-0.31100904384926947</v>
      </c>
      <c r="AM470">
        <f t="shared" si="123"/>
        <v>-0.29707920140131888</v>
      </c>
      <c r="AN470">
        <f t="shared" si="123"/>
        <v>-0.29707920140131888</v>
      </c>
      <c r="AO470">
        <f t="shared" si="123"/>
        <v>-0.29707920140131888</v>
      </c>
      <c r="AP470">
        <f t="shared" si="123"/>
        <v>-0.57484389938237712</v>
      </c>
      <c r="AQ470">
        <f t="shared" si="123"/>
        <v>-0.54784620597628586</v>
      </c>
      <c r="AR470">
        <f t="shared" si="123"/>
        <v>-0.14505672031824213</v>
      </c>
      <c r="AS470">
        <f t="shared" si="123"/>
        <v>-0.54784620597628586</v>
      </c>
      <c r="AT470">
        <f t="shared" si="123"/>
        <v>-0.57484389938237712</v>
      </c>
      <c r="AU470">
        <f t="shared" si="123"/>
        <v>-0.5</v>
      </c>
      <c r="AV470">
        <f t="shared" si="111"/>
        <v>-0.3571376093036745</v>
      </c>
    </row>
    <row r="471" spans="1:48">
      <c r="A471">
        <f t="shared" si="112"/>
        <v>1992</v>
      </c>
      <c r="B471">
        <f t="shared" ref="B471:AU471" si="124">-((B425-1)*(B425-2))^-1</f>
        <v>-0.18382062875453078</v>
      </c>
      <c r="C471">
        <f t="shared" si="124"/>
        <v>-0.13401639803489346</v>
      </c>
      <c r="D471">
        <f t="shared" si="124"/>
        <v>-0.13157966739537608</v>
      </c>
      <c r="E471">
        <f t="shared" si="124"/>
        <v>-0.14061198956444354</v>
      </c>
      <c r="F471">
        <f t="shared" si="124"/>
        <v>-0.14061198956444354</v>
      </c>
      <c r="G471">
        <f t="shared" si="124"/>
        <v>-0.14802340981584314</v>
      </c>
      <c r="H471">
        <f t="shared" si="124"/>
        <v>-0.14930526324331564</v>
      </c>
      <c r="I471">
        <f t="shared" si="124"/>
        <v>-0.14930526324331564</v>
      </c>
      <c r="J471">
        <f t="shared" si="124"/>
        <v>-0.15330640851451416</v>
      </c>
      <c r="K471">
        <f t="shared" si="124"/>
        <v>-0.15346848061199966</v>
      </c>
      <c r="L471">
        <f t="shared" si="124"/>
        <v>-0.15346848061199966</v>
      </c>
      <c r="M471">
        <f t="shared" si="124"/>
        <v>-0.1536500254598667</v>
      </c>
      <c r="N471">
        <f t="shared" si="124"/>
        <v>-0.15195003811191254</v>
      </c>
      <c r="O471">
        <f t="shared" si="124"/>
        <v>-0.17075695603629146</v>
      </c>
      <c r="P471">
        <f t="shared" si="124"/>
        <v>-0.17032037908439754</v>
      </c>
      <c r="Q471">
        <f t="shared" si="124"/>
        <v>-0.17817476271666419</v>
      </c>
      <c r="R471">
        <f t="shared" si="124"/>
        <v>-0.17230887828552269</v>
      </c>
      <c r="S471">
        <f t="shared" si="124"/>
        <v>-0.17230887828552269</v>
      </c>
      <c r="T471">
        <f t="shared" si="124"/>
        <v>-0.17635913915131446</v>
      </c>
      <c r="U471">
        <f t="shared" si="124"/>
        <v>-0.17635913915131446</v>
      </c>
      <c r="V471">
        <f t="shared" si="124"/>
        <v>-0.17635913915131446</v>
      </c>
      <c r="W471">
        <f t="shared" si="124"/>
        <v>-0.1767822944342366</v>
      </c>
      <c r="X471">
        <f t="shared" si="124"/>
        <v>-0.1767822944342366</v>
      </c>
      <c r="Y471">
        <f t="shared" si="124"/>
        <v>-0.1767822944342366</v>
      </c>
      <c r="Z471">
        <f t="shared" si="124"/>
        <v>-0.17888947806434649</v>
      </c>
      <c r="AA471">
        <f t="shared" si="124"/>
        <v>-0.17888947806434649</v>
      </c>
      <c r="AB471">
        <f t="shared" si="124"/>
        <v>-0.17890529185648729</v>
      </c>
      <c r="AC471">
        <f t="shared" si="124"/>
        <v>-0.17826438078478804</v>
      </c>
      <c r="AD471">
        <f t="shared" si="124"/>
        <v>-0.17806635093909304</v>
      </c>
      <c r="AE471">
        <f t="shared" si="124"/>
        <v>-0.17806635093909304</v>
      </c>
      <c r="AF471">
        <f t="shared" si="124"/>
        <v>-0.26872289984369052</v>
      </c>
      <c r="AG471">
        <f t="shared" si="124"/>
        <v>-0.29977156616554912</v>
      </c>
      <c r="AH471">
        <f t="shared" si="124"/>
        <v>-0.33006955152507356</v>
      </c>
      <c r="AI471">
        <f t="shared" si="124"/>
        <v>-0.33581714070991103</v>
      </c>
      <c r="AJ471">
        <f t="shared" si="124"/>
        <v>-0.3360134696866815</v>
      </c>
      <c r="AK471">
        <f t="shared" si="124"/>
        <v>-0.3360134696866815</v>
      </c>
      <c r="AL471">
        <f t="shared" si="124"/>
        <v>-0.3360134696866815</v>
      </c>
      <c r="AM471">
        <f t="shared" si="124"/>
        <v>-0.32024228753964895</v>
      </c>
      <c r="AN471">
        <f t="shared" si="124"/>
        <v>-0.32024228753964895</v>
      </c>
      <c r="AO471">
        <f t="shared" si="124"/>
        <v>-0.32024228753964895</v>
      </c>
      <c r="AP471">
        <f t="shared" si="124"/>
        <v>-0.62164268305228454</v>
      </c>
      <c r="AQ471">
        <f t="shared" si="124"/>
        <v>-0.59304846373622389</v>
      </c>
      <c r="AR471">
        <f t="shared" si="124"/>
        <v>-0.14548458419860003</v>
      </c>
      <c r="AS471">
        <f t="shared" si="124"/>
        <v>-0.59304846373622389</v>
      </c>
      <c r="AT471">
        <f t="shared" si="124"/>
        <v>-0.62164268305228454</v>
      </c>
      <c r="AU471">
        <f t="shared" si="124"/>
        <v>-0.5</v>
      </c>
      <c r="AV471">
        <f t="shared" si="111"/>
        <v>-0.33287858769435774</v>
      </c>
    </row>
    <row r="472" spans="1:48">
      <c r="A472">
        <f t="shared" si="112"/>
        <v>1993</v>
      </c>
      <c r="B472">
        <f t="shared" ref="B472:AU472" si="125">-((B426-1)*(B426-2))^-1</f>
        <v>-0.18382062875453078</v>
      </c>
      <c r="C472">
        <f t="shared" si="125"/>
        <v>-0.1298044952681966</v>
      </c>
      <c r="D472">
        <f t="shared" si="125"/>
        <v>-0.12805526670099782</v>
      </c>
      <c r="E472">
        <f t="shared" si="125"/>
        <v>-0.13657709442756136</v>
      </c>
      <c r="F472">
        <f t="shared" si="125"/>
        <v>-0.13657709442756136</v>
      </c>
      <c r="G472">
        <f t="shared" si="125"/>
        <v>-0.14502584925238068</v>
      </c>
      <c r="H472">
        <f t="shared" si="125"/>
        <v>-0.14630428345173102</v>
      </c>
      <c r="I472">
        <f t="shared" si="125"/>
        <v>-0.14630428345173102</v>
      </c>
      <c r="J472">
        <f t="shared" si="125"/>
        <v>-0.15081467021233666</v>
      </c>
      <c r="K472">
        <f t="shared" si="125"/>
        <v>-0.15424148852398609</v>
      </c>
      <c r="L472">
        <f t="shared" si="125"/>
        <v>-0.15424148852398609</v>
      </c>
      <c r="M472">
        <f t="shared" si="125"/>
        <v>-0.15435516626856463</v>
      </c>
      <c r="N472">
        <f t="shared" si="125"/>
        <v>-0.15536775024401153</v>
      </c>
      <c r="O472">
        <f t="shared" si="125"/>
        <v>-0.17653453062107344</v>
      </c>
      <c r="P472">
        <f t="shared" si="125"/>
        <v>-0.17611090218451833</v>
      </c>
      <c r="Q472">
        <f t="shared" si="125"/>
        <v>-0.18366844356261028</v>
      </c>
      <c r="R472">
        <f t="shared" si="125"/>
        <v>-0.17759806413595139</v>
      </c>
      <c r="S472">
        <f t="shared" si="125"/>
        <v>-0.17753163182420867</v>
      </c>
      <c r="T472">
        <f t="shared" si="125"/>
        <v>-0.17934984061677181</v>
      </c>
      <c r="U472">
        <f t="shared" si="125"/>
        <v>-0.17934984061677181</v>
      </c>
      <c r="V472">
        <f t="shared" si="125"/>
        <v>-0.17934984061677181</v>
      </c>
      <c r="W472">
        <f t="shared" si="125"/>
        <v>-0.17973075122536541</v>
      </c>
      <c r="X472">
        <f t="shared" si="125"/>
        <v>-0.17973075122536541</v>
      </c>
      <c r="Y472">
        <f t="shared" si="125"/>
        <v>-0.17973075122536541</v>
      </c>
      <c r="Z472">
        <f t="shared" si="125"/>
        <v>-0.18146141230644125</v>
      </c>
      <c r="AA472">
        <f t="shared" si="125"/>
        <v>-0.18146141230644125</v>
      </c>
      <c r="AB472">
        <f t="shared" si="125"/>
        <v>-0.18146865403410475</v>
      </c>
      <c r="AC472">
        <f t="shared" si="125"/>
        <v>-0.18081930316541905</v>
      </c>
      <c r="AD472">
        <f t="shared" si="125"/>
        <v>-0.18061888295222325</v>
      </c>
      <c r="AE472">
        <f t="shared" si="125"/>
        <v>-0.18061888295222325</v>
      </c>
      <c r="AF472">
        <f t="shared" si="125"/>
        <v>-0.28023467625109011</v>
      </c>
      <c r="AG472">
        <f t="shared" si="125"/>
        <v>-0.31610449388531947</v>
      </c>
      <c r="AH472">
        <f t="shared" si="125"/>
        <v>-0.34751241013315254</v>
      </c>
      <c r="AI472">
        <f t="shared" si="125"/>
        <v>-0.35598445430687536</v>
      </c>
      <c r="AJ472">
        <f t="shared" si="125"/>
        <v>-0.3563822541528377</v>
      </c>
      <c r="AK472">
        <f t="shared" si="125"/>
        <v>-0.3563822541528377</v>
      </c>
      <c r="AL472">
        <f t="shared" si="125"/>
        <v>-0.3563822541528377</v>
      </c>
      <c r="AM472">
        <f t="shared" si="125"/>
        <v>-0.33918631738743593</v>
      </c>
      <c r="AN472">
        <f t="shared" si="125"/>
        <v>-0.33918631738743593</v>
      </c>
      <c r="AO472">
        <f t="shared" si="125"/>
        <v>-0.33918631738743593</v>
      </c>
      <c r="AP472">
        <f t="shared" si="125"/>
        <v>-0.83982047718978481</v>
      </c>
      <c r="AQ472">
        <f t="shared" si="125"/>
        <v>-0.78834068688899084</v>
      </c>
      <c r="AR472">
        <f t="shared" si="125"/>
        <v>-0.14547607664852433</v>
      </c>
      <c r="AS472">
        <f t="shared" si="125"/>
        <v>-0.78834068688899084</v>
      </c>
      <c r="AT472">
        <f t="shared" si="125"/>
        <v>-0.83982047718978481</v>
      </c>
      <c r="AU472">
        <f t="shared" si="125"/>
        <v>-0.5</v>
      </c>
      <c r="AV472">
        <f t="shared" si="111"/>
        <v>-0.33311383823933843</v>
      </c>
    </row>
    <row r="473" spans="1:48">
      <c r="A473">
        <f t="shared" si="112"/>
        <v>1994</v>
      </c>
      <c r="B473">
        <f t="shared" ref="B473:AU473" si="126">-((B427-1)*(B427-2))^-1</f>
        <v>-0.18382062875453078</v>
      </c>
      <c r="C473">
        <f t="shared" si="126"/>
        <v>-0.12377640262380317</v>
      </c>
      <c r="D473">
        <f t="shared" si="126"/>
        <v>-0.12293396454414347</v>
      </c>
      <c r="E473">
        <f t="shared" si="126"/>
        <v>-0.1303932754500563</v>
      </c>
      <c r="F473">
        <f t="shared" si="126"/>
        <v>-0.1303932754500563</v>
      </c>
      <c r="G473">
        <f t="shared" si="126"/>
        <v>-0.14444690008410715</v>
      </c>
      <c r="H473">
        <f t="shared" si="126"/>
        <v>-0.14562872731682747</v>
      </c>
      <c r="I473">
        <f t="shared" si="126"/>
        <v>-0.14562872731682747</v>
      </c>
      <c r="J473">
        <f t="shared" si="126"/>
        <v>-0.15167609246190708</v>
      </c>
      <c r="K473">
        <f t="shared" si="126"/>
        <v>-0.15485548300775859</v>
      </c>
      <c r="L473">
        <f t="shared" si="126"/>
        <v>-0.15485548300775859</v>
      </c>
      <c r="M473">
        <f t="shared" si="126"/>
        <v>-0.15504218621100144</v>
      </c>
      <c r="N473">
        <f t="shared" si="126"/>
        <v>-0.15381066849977357</v>
      </c>
      <c r="O473">
        <f t="shared" si="126"/>
        <v>-0.17718873222488693</v>
      </c>
      <c r="P473">
        <f t="shared" si="126"/>
        <v>-0.1767871892631914</v>
      </c>
      <c r="Q473">
        <f t="shared" si="126"/>
        <v>-0.18473484386759884</v>
      </c>
      <c r="R473">
        <f t="shared" si="126"/>
        <v>-0.17898478355948505</v>
      </c>
      <c r="S473">
        <f t="shared" si="126"/>
        <v>-0.17891914350230331</v>
      </c>
      <c r="T473">
        <f t="shared" si="126"/>
        <v>-0.18268473615060174</v>
      </c>
      <c r="U473">
        <f t="shared" si="126"/>
        <v>-0.18268473615060174</v>
      </c>
      <c r="V473">
        <f t="shared" si="126"/>
        <v>-0.18268473615060174</v>
      </c>
      <c r="W473">
        <f t="shared" si="126"/>
        <v>-0.18286920484308108</v>
      </c>
      <c r="X473">
        <f t="shared" si="126"/>
        <v>-0.18286920484308108</v>
      </c>
      <c r="Y473">
        <f t="shared" si="126"/>
        <v>-0.18364755990915627</v>
      </c>
      <c r="Z473">
        <f t="shared" si="126"/>
        <v>-0.18559346012294758</v>
      </c>
      <c r="AA473">
        <f t="shared" si="126"/>
        <v>-0.18559346012294758</v>
      </c>
      <c r="AB473">
        <f t="shared" si="126"/>
        <v>-0.1855883165052854</v>
      </c>
      <c r="AC473">
        <f t="shared" si="126"/>
        <v>-0.18492012136293867</v>
      </c>
      <c r="AD473">
        <f t="shared" si="126"/>
        <v>-0.18471422485476213</v>
      </c>
      <c r="AE473">
        <f t="shared" si="126"/>
        <v>-0.18471422485476213</v>
      </c>
      <c r="AF473">
        <f t="shared" si="126"/>
        <v>-0.30488738350626249</v>
      </c>
      <c r="AG473">
        <f t="shared" si="126"/>
        <v>-0.34772205749338342</v>
      </c>
      <c r="AH473">
        <f t="shared" si="126"/>
        <v>-0.37961825350254064</v>
      </c>
      <c r="AI473">
        <f t="shared" si="126"/>
        <v>-0.38874206951196494</v>
      </c>
      <c r="AJ473">
        <f t="shared" si="126"/>
        <v>-0.39077403832471413</v>
      </c>
      <c r="AK473">
        <f t="shared" si="126"/>
        <v>-0.39077403832471413</v>
      </c>
      <c r="AL473">
        <f t="shared" si="126"/>
        <v>-0.39077403832471413</v>
      </c>
      <c r="AM473">
        <f t="shared" si="126"/>
        <v>-0.37179336028821097</v>
      </c>
      <c r="AN473">
        <f t="shared" si="126"/>
        <v>-0.37179336028821097</v>
      </c>
      <c r="AO473">
        <f t="shared" si="126"/>
        <v>-0.37179336028821097</v>
      </c>
      <c r="AP473">
        <f t="shared" si="126"/>
        <v>-0.83564257878369963</v>
      </c>
      <c r="AQ473">
        <f t="shared" si="126"/>
        <v>-0.78670292593393665</v>
      </c>
      <c r="AR473">
        <f t="shared" si="126"/>
        <v>-0.14492574368481012</v>
      </c>
      <c r="AS473">
        <f t="shared" si="126"/>
        <v>-0.78670292593393665</v>
      </c>
      <c r="AT473">
        <f t="shared" si="126"/>
        <v>-0.83564257878369963</v>
      </c>
      <c r="AU473">
        <f t="shared" si="126"/>
        <v>-0.5</v>
      </c>
      <c r="AV473">
        <f t="shared" si="111"/>
        <v>-0.34141067428776084</v>
      </c>
    </row>
    <row r="474" spans="1:48">
      <c r="A474">
        <f t="shared" si="112"/>
        <v>1995</v>
      </c>
      <c r="B474">
        <f t="shared" ref="B474:AU474" si="127">-((B428-1)*(B428-2))^-1</f>
        <v>-0.18382062875453078</v>
      </c>
      <c r="C474">
        <f t="shared" si="127"/>
        <v>-0.12402921243365513</v>
      </c>
      <c r="D474">
        <f t="shared" si="127"/>
        <v>-0.12508535927187708</v>
      </c>
      <c r="E474">
        <f t="shared" si="127"/>
        <v>-0.13223316269845223</v>
      </c>
      <c r="F474">
        <f t="shared" si="127"/>
        <v>-0.13223316269845223</v>
      </c>
      <c r="G474">
        <f t="shared" si="127"/>
        <v>-0.14545192057873696</v>
      </c>
      <c r="H474">
        <f t="shared" si="127"/>
        <v>-0.14658213781875273</v>
      </c>
      <c r="I474">
        <f t="shared" si="127"/>
        <v>-0.14658213781875273</v>
      </c>
      <c r="J474">
        <f t="shared" si="127"/>
        <v>-0.15223218215840237</v>
      </c>
      <c r="K474">
        <f t="shared" si="127"/>
        <v>-0.15528823830158936</v>
      </c>
      <c r="L474">
        <f t="shared" si="127"/>
        <v>-0.15528823830158936</v>
      </c>
      <c r="M474">
        <f t="shared" si="127"/>
        <v>-0.15543470071524437</v>
      </c>
      <c r="N474">
        <f t="shared" si="127"/>
        <v>-0.15441394939782313</v>
      </c>
      <c r="O474">
        <f t="shared" si="127"/>
        <v>-0.1794507344853381</v>
      </c>
      <c r="P474">
        <f t="shared" si="127"/>
        <v>-0.18155674196688634</v>
      </c>
      <c r="Q474">
        <f t="shared" si="127"/>
        <v>-0.19072520545584751</v>
      </c>
      <c r="R474">
        <f t="shared" si="127"/>
        <v>-0.18479094551924058</v>
      </c>
      <c r="S474">
        <f t="shared" si="127"/>
        <v>-0.18471351091579236</v>
      </c>
      <c r="T474">
        <f t="shared" si="127"/>
        <v>-0.18835924552974065</v>
      </c>
      <c r="U474">
        <f t="shared" si="127"/>
        <v>-0.18835924552974065</v>
      </c>
      <c r="V474">
        <f t="shared" si="127"/>
        <v>-0.18835924552974065</v>
      </c>
      <c r="W474">
        <f t="shared" si="127"/>
        <v>-0.18847946682905548</v>
      </c>
      <c r="X474">
        <f t="shared" si="127"/>
        <v>-0.18847946682905548</v>
      </c>
      <c r="Y474">
        <f t="shared" si="127"/>
        <v>-0.189230336010205</v>
      </c>
      <c r="Z474">
        <f t="shared" si="127"/>
        <v>-0.19060260347872537</v>
      </c>
      <c r="AA474">
        <f t="shared" si="127"/>
        <v>-0.19060260347872537</v>
      </c>
      <c r="AB474">
        <f t="shared" si="127"/>
        <v>-0.19058359976668521</v>
      </c>
      <c r="AC474">
        <f t="shared" si="127"/>
        <v>-0.18987480589312966</v>
      </c>
      <c r="AD474">
        <f t="shared" si="127"/>
        <v>-0.18965685442952104</v>
      </c>
      <c r="AE474">
        <f t="shared" si="127"/>
        <v>-0.18965685442952104</v>
      </c>
      <c r="AF474">
        <f t="shared" si="127"/>
        <v>-0.31838571432626911</v>
      </c>
      <c r="AG474">
        <f t="shared" si="127"/>
        <v>-0.36983252207532052</v>
      </c>
      <c r="AH474">
        <f t="shared" si="127"/>
        <v>-0.4048244673796183</v>
      </c>
      <c r="AI474">
        <f t="shared" si="127"/>
        <v>-0.41270359657395339</v>
      </c>
      <c r="AJ474">
        <f t="shared" si="127"/>
        <v>-0.41641477379398922</v>
      </c>
      <c r="AK474">
        <f t="shared" si="127"/>
        <v>-0.41641477379398922</v>
      </c>
      <c r="AL474">
        <f t="shared" si="127"/>
        <v>-0.41641477379398922</v>
      </c>
      <c r="AM474">
        <f t="shared" si="127"/>
        <v>-0.39490746574688845</v>
      </c>
      <c r="AN474">
        <f t="shared" si="127"/>
        <v>-0.39490746574688845</v>
      </c>
      <c r="AO474">
        <f t="shared" si="127"/>
        <v>-0.39490746574688845</v>
      </c>
      <c r="AP474">
        <f t="shared" si="127"/>
        <v>-0.91781389569223193</v>
      </c>
      <c r="AQ474">
        <f t="shared" si="127"/>
        <v>-0.85480131683297256</v>
      </c>
      <c r="AR474">
        <f t="shared" si="127"/>
        <v>-0.14492574368481012</v>
      </c>
      <c r="AS474">
        <f t="shared" si="127"/>
        <v>-0.85480131683297256</v>
      </c>
      <c r="AT474">
        <f t="shared" si="127"/>
        <v>-0.91781389569223193</v>
      </c>
      <c r="AU474">
        <f t="shared" si="127"/>
        <v>-0.5</v>
      </c>
      <c r="AV474">
        <f t="shared" si="111"/>
        <v>-0.33985409883912293</v>
      </c>
    </row>
    <row r="475" spans="1:48">
      <c r="A475">
        <f t="shared" si="112"/>
        <v>1996</v>
      </c>
      <c r="B475">
        <f t="shared" ref="B475:AU475" si="128">-((B429-1)*(B429-2))^-1</f>
        <v>-0.18382062875453078</v>
      </c>
      <c r="C475">
        <f t="shared" si="128"/>
        <v>-0.12443308956547811</v>
      </c>
      <c r="D475">
        <f t="shared" si="128"/>
        <v>-0.12541280873187602</v>
      </c>
      <c r="E475">
        <f t="shared" si="128"/>
        <v>-0.13238487514761593</v>
      </c>
      <c r="F475">
        <f t="shared" si="128"/>
        <v>-0.13238487514761593</v>
      </c>
      <c r="G475">
        <f t="shared" si="128"/>
        <v>-0.14555042955938868</v>
      </c>
      <c r="H475">
        <f t="shared" si="128"/>
        <v>-0.14663992616082563</v>
      </c>
      <c r="I475">
        <f t="shared" si="128"/>
        <v>-0.14663992616082563</v>
      </c>
      <c r="J475">
        <f t="shared" si="128"/>
        <v>-0.15432930894256333</v>
      </c>
      <c r="K475">
        <f t="shared" si="128"/>
        <v>-0.15725450234042868</v>
      </c>
      <c r="L475">
        <f t="shared" si="128"/>
        <v>-0.15725450234042868</v>
      </c>
      <c r="M475">
        <f t="shared" si="128"/>
        <v>-0.15995051360836937</v>
      </c>
      <c r="N475">
        <f t="shared" si="128"/>
        <v>-0.15686614393980014</v>
      </c>
      <c r="O475">
        <f t="shared" si="128"/>
        <v>-0.18675762924338149</v>
      </c>
      <c r="P475">
        <f t="shared" si="128"/>
        <v>-0.18873183621375619</v>
      </c>
      <c r="Q475">
        <f t="shared" si="128"/>
        <v>-0.19844482069522626</v>
      </c>
      <c r="R475">
        <f t="shared" si="128"/>
        <v>-0.19160257540465706</v>
      </c>
      <c r="S475">
        <f t="shared" si="128"/>
        <v>-0.191512496509295</v>
      </c>
      <c r="T475">
        <f t="shared" si="128"/>
        <v>-0.19413084861594487</v>
      </c>
      <c r="U475">
        <f t="shared" si="128"/>
        <v>-0.19413084861594487</v>
      </c>
      <c r="V475">
        <f t="shared" si="128"/>
        <v>-0.19413084861594487</v>
      </c>
      <c r="W475">
        <f t="shared" si="128"/>
        <v>-0.1939208044613292</v>
      </c>
      <c r="X475">
        <f t="shared" si="128"/>
        <v>-0.1939208044613292</v>
      </c>
      <c r="Y475">
        <f t="shared" si="128"/>
        <v>-0.19463969398379186</v>
      </c>
      <c r="Z475">
        <f t="shared" si="128"/>
        <v>-0.19608458951075408</v>
      </c>
      <c r="AA475">
        <f t="shared" si="128"/>
        <v>-0.19608458951075408</v>
      </c>
      <c r="AB475">
        <f t="shared" si="128"/>
        <v>-0.19605166528551235</v>
      </c>
      <c r="AC475">
        <f t="shared" si="128"/>
        <v>-0.19530598935144239</v>
      </c>
      <c r="AD475">
        <f t="shared" si="128"/>
        <v>-0.19507709541426643</v>
      </c>
      <c r="AE475">
        <f t="shared" si="128"/>
        <v>-0.19507709541426643</v>
      </c>
      <c r="AF475">
        <f t="shared" si="128"/>
        <v>-0.3242681067920008</v>
      </c>
      <c r="AG475">
        <f t="shared" si="128"/>
        <v>-0.38064968598621873</v>
      </c>
      <c r="AH475">
        <f t="shared" si="128"/>
        <v>-0.41722400590292158</v>
      </c>
      <c r="AI475">
        <f t="shared" si="128"/>
        <v>-0.42556237263752567</v>
      </c>
      <c r="AJ475">
        <f t="shared" si="128"/>
        <v>-0.43058140405354089</v>
      </c>
      <c r="AK475">
        <f t="shared" si="128"/>
        <v>-0.43058140405354089</v>
      </c>
      <c r="AL475">
        <f t="shared" si="128"/>
        <v>-0.43058140405354089</v>
      </c>
      <c r="AM475">
        <f t="shared" si="128"/>
        <v>-0.40810127252831035</v>
      </c>
      <c r="AN475">
        <f t="shared" si="128"/>
        <v>-0.40773768039094582</v>
      </c>
      <c r="AO475">
        <f t="shared" si="128"/>
        <v>-0.40773768039094582</v>
      </c>
      <c r="AP475">
        <f t="shared" si="128"/>
        <v>-0.92813167737997471</v>
      </c>
      <c r="AQ475">
        <f t="shared" si="128"/>
        <v>-0.86320368844530582</v>
      </c>
      <c r="AR475">
        <f t="shared" si="128"/>
        <v>-0.14470065227190571</v>
      </c>
      <c r="AS475">
        <f t="shared" si="128"/>
        <v>-0.86320368844530582</v>
      </c>
      <c r="AT475">
        <f t="shared" si="128"/>
        <v>-0.92813167737997471</v>
      </c>
      <c r="AU475">
        <f t="shared" si="128"/>
        <v>-0.5</v>
      </c>
      <c r="AV475">
        <f t="shared" si="111"/>
        <v>-0.3387077085213695</v>
      </c>
    </row>
    <row r="476" spans="1:48">
      <c r="A476">
        <f t="shared" si="112"/>
        <v>1997</v>
      </c>
      <c r="B476">
        <f t="shared" ref="B476:AU476" si="129">-((B430-1)*(B430-2))^-1</f>
        <v>-0.16607468523846602</v>
      </c>
      <c r="C476">
        <f t="shared" si="129"/>
        <v>-0.12348084868279857</v>
      </c>
      <c r="D476">
        <f t="shared" si="129"/>
        <v>-0.12449900245061189</v>
      </c>
      <c r="E476">
        <f t="shared" si="129"/>
        <v>-0.13095967413778853</v>
      </c>
      <c r="F476">
        <f t="shared" si="129"/>
        <v>-0.13091143819413287</v>
      </c>
      <c r="G476">
        <f t="shared" si="129"/>
        <v>-0.1493893077483236</v>
      </c>
      <c r="H476">
        <f t="shared" si="129"/>
        <v>-0.15037066630907309</v>
      </c>
      <c r="I476">
        <f t="shared" si="129"/>
        <v>-0.15037066630907309</v>
      </c>
      <c r="J476">
        <f t="shared" si="129"/>
        <v>-0.15772107810123598</v>
      </c>
      <c r="K476">
        <f t="shared" si="129"/>
        <v>-0.16111127151856644</v>
      </c>
      <c r="L476">
        <f t="shared" si="129"/>
        <v>-0.16111127151856644</v>
      </c>
      <c r="M476">
        <f t="shared" si="129"/>
        <v>-0.1633702135452767</v>
      </c>
      <c r="N476">
        <f t="shared" si="129"/>
        <v>-0.15811246757435479</v>
      </c>
      <c r="O476">
        <f t="shared" si="129"/>
        <v>-0.19109135505592129</v>
      </c>
      <c r="P476">
        <f t="shared" si="129"/>
        <v>-0.19283171072789324</v>
      </c>
      <c r="Q476">
        <f t="shared" si="129"/>
        <v>-0.20209171426688774</v>
      </c>
      <c r="R476">
        <f t="shared" si="129"/>
        <v>-0.19526599498207703</v>
      </c>
      <c r="S476">
        <f t="shared" si="129"/>
        <v>-0.19517205993551792</v>
      </c>
      <c r="T476">
        <f t="shared" si="129"/>
        <v>-0.19773751731991218</v>
      </c>
      <c r="U476">
        <f t="shared" si="129"/>
        <v>-0.19773751731991218</v>
      </c>
      <c r="V476">
        <f t="shared" si="129"/>
        <v>-0.19773751731991218</v>
      </c>
      <c r="W476">
        <f t="shared" si="129"/>
        <v>-0.19697657473334187</v>
      </c>
      <c r="X476">
        <f t="shared" si="129"/>
        <v>-0.19697657473334187</v>
      </c>
      <c r="Y476">
        <f t="shared" si="129"/>
        <v>-0.19765597481185251</v>
      </c>
      <c r="Z476">
        <f t="shared" si="129"/>
        <v>-0.19949865106613446</v>
      </c>
      <c r="AA476">
        <f t="shared" si="129"/>
        <v>-0.19994976291227032</v>
      </c>
      <c r="AB476">
        <f t="shared" si="129"/>
        <v>-0.19990896053856555</v>
      </c>
      <c r="AC476">
        <f t="shared" si="129"/>
        <v>-0.19916179150966967</v>
      </c>
      <c r="AD476">
        <f t="shared" si="129"/>
        <v>-0.19893257021089356</v>
      </c>
      <c r="AE476">
        <f t="shared" si="129"/>
        <v>-0.19893257021089356</v>
      </c>
      <c r="AF476">
        <f t="shared" si="129"/>
        <v>-0.33317719604005835</v>
      </c>
      <c r="AG476">
        <f t="shared" si="129"/>
        <v>-0.3917622684718452</v>
      </c>
      <c r="AH476">
        <f t="shared" si="129"/>
        <v>-0.43363621575641975</v>
      </c>
      <c r="AI476">
        <f t="shared" si="129"/>
        <v>-0.44067335326459489</v>
      </c>
      <c r="AJ476">
        <f t="shared" si="129"/>
        <v>-0.44610002590166536</v>
      </c>
      <c r="AK476">
        <f t="shared" si="129"/>
        <v>-0.44610002590166536</v>
      </c>
      <c r="AL476">
        <f t="shared" si="129"/>
        <v>-0.44610002590166536</v>
      </c>
      <c r="AM476">
        <f t="shared" si="129"/>
        <v>-0.42360332132968509</v>
      </c>
      <c r="AN476">
        <f t="shared" si="129"/>
        <v>-0.42324216184083929</v>
      </c>
      <c r="AO476">
        <f t="shared" si="129"/>
        <v>-0.42324216184083929</v>
      </c>
      <c r="AP476">
        <f t="shared" si="129"/>
        <v>-0.91819339279461587</v>
      </c>
      <c r="AQ476">
        <f t="shared" si="129"/>
        <v>-0.85643835812465441</v>
      </c>
      <c r="AR476">
        <f t="shared" si="129"/>
        <v>-0.14468233269139161</v>
      </c>
      <c r="AS476">
        <f t="shared" si="129"/>
        <v>-0.85643835812465441</v>
      </c>
      <c r="AT476">
        <f t="shared" si="129"/>
        <v>-0.91819339279461587</v>
      </c>
      <c r="AU476">
        <f t="shared" si="129"/>
        <v>-0.5</v>
      </c>
      <c r="AV476">
        <f t="shared" si="111"/>
        <v>-0.33867696052429286</v>
      </c>
    </row>
    <row r="477" spans="1:48">
      <c r="A477">
        <f t="shared" si="112"/>
        <v>1998</v>
      </c>
      <c r="B477">
        <f t="shared" ref="B477:AU477" si="130">-((B431-1)*(B431-2))^-1</f>
        <v>-0.16607468523846602</v>
      </c>
      <c r="C477">
        <f t="shared" si="130"/>
        <v>-0.12237749701880718</v>
      </c>
      <c r="D477">
        <f t="shared" si="130"/>
        <v>-0.12087631707940528</v>
      </c>
      <c r="E477">
        <f t="shared" si="130"/>
        <v>-0.12698152544206837</v>
      </c>
      <c r="F477">
        <f t="shared" si="130"/>
        <v>-0.12698351152572032</v>
      </c>
      <c r="G477">
        <f t="shared" si="130"/>
        <v>-0.14757113295851745</v>
      </c>
      <c r="H477">
        <f t="shared" si="130"/>
        <v>-0.1487141951492193</v>
      </c>
      <c r="I477">
        <f t="shared" si="130"/>
        <v>-0.1487141951492193</v>
      </c>
      <c r="J477">
        <f t="shared" si="130"/>
        <v>-0.16115394580173809</v>
      </c>
      <c r="K477">
        <f t="shared" si="130"/>
        <v>-0.16426822611161712</v>
      </c>
      <c r="L477">
        <f t="shared" si="130"/>
        <v>-0.16426822611161712</v>
      </c>
      <c r="M477">
        <f t="shared" si="130"/>
        <v>-0.17038855127674429</v>
      </c>
      <c r="N477">
        <f t="shared" si="130"/>
        <v>-0.16249235234568898</v>
      </c>
      <c r="O477">
        <f t="shared" si="130"/>
        <v>-0.20003403144882756</v>
      </c>
      <c r="P477">
        <f t="shared" si="130"/>
        <v>-0.20264575400322332</v>
      </c>
      <c r="Q477">
        <f t="shared" si="130"/>
        <v>-0.2134472334460884</v>
      </c>
      <c r="R477">
        <f t="shared" si="130"/>
        <v>-0.20550019367304495</v>
      </c>
      <c r="S477">
        <f t="shared" si="130"/>
        <v>-0.20538790934319709</v>
      </c>
      <c r="T477">
        <f t="shared" si="130"/>
        <v>-0.20877393032605723</v>
      </c>
      <c r="U477">
        <f t="shared" si="130"/>
        <v>-0.20877393032605723</v>
      </c>
      <c r="V477">
        <f t="shared" si="130"/>
        <v>-0.20877393032605723</v>
      </c>
      <c r="W477">
        <f t="shared" si="130"/>
        <v>-0.20768845467766536</v>
      </c>
      <c r="X477">
        <f t="shared" si="130"/>
        <v>-0.20768845467766536</v>
      </c>
      <c r="Y477">
        <f t="shared" si="130"/>
        <v>-0.2083437061188948</v>
      </c>
      <c r="Z477">
        <f t="shared" si="130"/>
        <v>-0.21024821957499135</v>
      </c>
      <c r="AA477">
        <f t="shared" si="130"/>
        <v>-0.2107514163244211</v>
      </c>
      <c r="AB477">
        <f t="shared" si="130"/>
        <v>-0.21068622353549707</v>
      </c>
      <c r="AC477">
        <f t="shared" si="130"/>
        <v>-0.20985323938912115</v>
      </c>
      <c r="AD477">
        <f t="shared" si="130"/>
        <v>-0.20819186042487856</v>
      </c>
      <c r="AE477">
        <f t="shared" si="130"/>
        <v>-0.20819186042487856</v>
      </c>
      <c r="AF477">
        <f t="shared" si="130"/>
        <v>-0.35058593861422666</v>
      </c>
      <c r="AG477">
        <f t="shared" si="130"/>
        <v>-0.41260149256222406</v>
      </c>
      <c r="AH477">
        <f t="shared" si="130"/>
        <v>-0.45265415809118303</v>
      </c>
      <c r="AI477">
        <f t="shared" si="130"/>
        <v>-0.46120820102158799</v>
      </c>
      <c r="AJ477">
        <f t="shared" si="130"/>
        <v>-0.46592557720727024</v>
      </c>
      <c r="AK477">
        <f t="shared" si="130"/>
        <v>-0.46592557720727024</v>
      </c>
      <c r="AL477">
        <f t="shared" si="130"/>
        <v>-0.46592557720727024</v>
      </c>
      <c r="AM477">
        <f t="shared" si="130"/>
        <v>-0.44277255041755037</v>
      </c>
      <c r="AN477">
        <f t="shared" si="130"/>
        <v>-0.4424101927167714</v>
      </c>
      <c r="AO477">
        <f t="shared" si="130"/>
        <v>-0.4424101927167714</v>
      </c>
      <c r="AP477">
        <f t="shared" si="130"/>
        <v>-0.91819339279461587</v>
      </c>
      <c r="AQ477">
        <f t="shared" si="130"/>
        <v>-0.85643835812465441</v>
      </c>
      <c r="AR477">
        <f t="shared" si="130"/>
        <v>-0.14470653185533466</v>
      </c>
      <c r="AS477">
        <f t="shared" si="130"/>
        <v>-0.85643835812465441</v>
      </c>
      <c r="AT477">
        <f t="shared" si="130"/>
        <v>-0.91819339279461587</v>
      </c>
      <c r="AU477">
        <f t="shared" si="130"/>
        <v>-0.5</v>
      </c>
      <c r="AV477">
        <f t="shared" si="111"/>
        <v>-0.33742169773107944</v>
      </c>
    </row>
    <row r="478" spans="1:48">
      <c r="A478">
        <f t="shared" si="112"/>
        <v>1999</v>
      </c>
      <c r="B478">
        <f t="shared" ref="B478:AU478" si="131">-((B432-1)*(B432-2))^-1</f>
        <v>-0.16607468523846602</v>
      </c>
      <c r="C478">
        <f t="shared" si="131"/>
        <v>-0.11579399518860044</v>
      </c>
      <c r="D478">
        <f t="shared" si="131"/>
        <v>-0.11572305517929335</v>
      </c>
      <c r="E478">
        <f t="shared" si="131"/>
        <v>-0.12114418458828759</v>
      </c>
      <c r="F478">
        <f t="shared" si="131"/>
        <v>-0.1212081353349605</v>
      </c>
      <c r="G478">
        <f t="shared" si="131"/>
        <v>-0.14148011526048795</v>
      </c>
      <c r="H478">
        <f t="shared" si="131"/>
        <v>-0.14262229911432234</v>
      </c>
      <c r="I478">
        <f t="shared" si="131"/>
        <v>-0.14262229911432234</v>
      </c>
      <c r="J478">
        <f t="shared" si="131"/>
        <v>-0.16293505424786817</v>
      </c>
      <c r="K478">
        <f t="shared" si="131"/>
        <v>-0.16581257792714232</v>
      </c>
      <c r="L478">
        <f t="shared" si="131"/>
        <v>-0.16581257792714232</v>
      </c>
      <c r="M478">
        <f t="shared" si="131"/>
        <v>-0.17145748804882402</v>
      </c>
      <c r="N478">
        <f t="shared" si="131"/>
        <v>-0.16352697047869852</v>
      </c>
      <c r="O478">
        <f t="shared" si="131"/>
        <v>-0.2018006234989396</v>
      </c>
      <c r="P478">
        <f t="shared" si="131"/>
        <v>-0.20426314497952172</v>
      </c>
      <c r="Q478">
        <f t="shared" si="131"/>
        <v>-0.2161961552915723</v>
      </c>
      <c r="R478">
        <f t="shared" si="131"/>
        <v>-0.20823985990734481</v>
      </c>
      <c r="S478">
        <f t="shared" si="131"/>
        <v>-0.20812780011449072</v>
      </c>
      <c r="T478">
        <f t="shared" si="131"/>
        <v>-0.21158387500676434</v>
      </c>
      <c r="U478">
        <f t="shared" si="131"/>
        <v>-0.21158387500676434</v>
      </c>
      <c r="V478">
        <f t="shared" si="131"/>
        <v>-0.21158387500676434</v>
      </c>
      <c r="W478">
        <f t="shared" si="131"/>
        <v>-0.21040276690067636</v>
      </c>
      <c r="X478">
        <f t="shared" si="131"/>
        <v>-0.21040276690067636</v>
      </c>
      <c r="Y478">
        <f t="shared" si="131"/>
        <v>-0.2110253351050366</v>
      </c>
      <c r="Z478">
        <f t="shared" si="131"/>
        <v>-0.21304161873928021</v>
      </c>
      <c r="AA478">
        <f t="shared" si="131"/>
        <v>-0.21350776618668979</v>
      </c>
      <c r="AB478">
        <f t="shared" si="131"/>
        <v>-0.21344000513247327</v>
      </c>
      <c r="AC478">
        <f t="shared" si="131"/>
        <v>-0.21262576690836071</v>
      </c>
      <c r="AD478">
        <f t="shared" si="131"/>
        <v>-0.21065527090727557</v>
      </c>
      <c r="AE478">
        <f t="shared" si="131"/>
        <v>-0.21065527090727557</v>
      </c>
      <c r="AF478">
        <f t="shared" si="131"/>
        <v>-0.35642102354950822</v>
      </c>
      <c r="AG478">
        <f t="shared" si="131"/>
        <v>-0.42192055736844603</v>
      </c>
      <c r="AH478">
        <f t="shared" si="131"/>
        <v>-0.46382465336201539</v>
      </c>
      <c r="AI478">
        <f t="shared" si="131"/>
        <v>-0.47500048881597545</v>
      </c>
      <c r="AJ478">
        <f t="shared" si="131"/>
        <v>-0.47935394382996999</v>
      </c>
      <c r="AK478">
        <f t="shared" si="131"/>
        <v>-0.47935394382996999</v>
      </c>
      <c r="AL478">
        <f t="shared" si="131"/>
        <v>-0.47935394382996999</v>
      </c>
      <c r="AM478">
        <f t="shared" si="131"/>
        <v>-0.45532669784162533</v>
      </c>
      <c r="AN478">
        <f t="shared" si="131"/>
        <v>-0.45497346099496966</v>
      </c>
      <c r="AO478">
        <f t="shared" si="131"/>
        <v>-0.45497346099496966</v>
      </c>
      <c r="AP478">
        <f t="shared" si="131"/>
        <v>-0.91819339279461587</v>
      </c>
      <c r="AQ478">
        <f t="shared" si="131"/>
        <v>-0.85643835812465441</v>
      </c>
      <c r="AR478">
        <f t="shared" si="131"/>
        <v>-0.14470653185533466</v>
      </c>
      <c r="AS478">
        <f t="shared" si="131"/>
        <v>-0.85643835812465441</v>
      </c>
      <c r="AT478">
        <f t="shared" si="131"/>
        <v>-0.91819339279461587</v>
      </c>
      <c r="AU478">
        <f t="shared" si="131"/>
        <v>-0.5</v>
      </c>
      <c r="AV478">
        <f t="shared" si="111"/>
        <v>-0.33742169773107944</v>
      </c>
    </row>
    <row r="479" spans="1:48">
      <c r="A479">
        <f t="shared" si="112"/>
        <v>2000</v>
      </c>
      <c r="B479">
        <f t="shared" ref="B479:AU479" si="132">-((B433-1)*(B433-2))^-1</f>
        <v>-0.16607468523846602</v>
      </c>
      <c r="C479">
        <f t="shared" si="132"/>
        <v>-0.11165895059570209</v>
      </c>
      <c r="D479">
        <f t="shared" si="132"/>
        <v>-0.11210036024674393</v>
      </c>
      <c r="E479">
        <f t="shared" si="132"/>
        <v>-0.11715093659204409</v>
      </c>
      <c r="F479">
        <f t="shared" si="132"/>
        <v>-0.11725029112212815</v>
      </c>
      <c r="G479">
        <f t="shared" si="132"/>
        <v>-0.1373862240360163</v>
      </c>
      <c r="H479">
        <f t="shared" si="132"/>
        <v>-0.13966800221930961</v>
      </c>
      <c r="I479">
        <f t="shared" si="132"/>
        <v>-0.13966800221930961</v>
      </c>
      <c r="J479">
        <f t="shared" si="132"/>
        <v>-0.16431377210680823</v>
      </c>
      <c r="K479">
        <f t="shared" si="132"/>
        <v>-0.16702220421602074</v>
      </c>
      <c r="L479">
        <f t="shared" si="132"/>
        <v>-0.16702220421602074</v>
      </c>
      <c r="M479">
        <f t="shared" si="132"/>
        <v>-0.17236286194267944</v>
      </c>
      <c r="N479">
        <f t="shared" si="132"/>
        <v>-0.16464904464615104</v>
      </c>
      <c r="O479">
        <f t="shared" si="132"/>
        <v>-0.20794914320717295</v>
      </c>
      <c r="P479">
        <f t="shared" si="132"/>
        <v>-0.21218247453068043</v>
      </c>
      <c r="Q479">
        <f t="shared" si="132"/>
        <v>-0.22154366241840551</v>
      </c>
      <c r="R479">
        <f t="shared" si="132"/>
        <v>-0.21413066413505613</v>
      </c>
      <c r="S479">
        <f t="shared" si="132"/>
        <v>-0.21401450638738076</v>
      </c>
      <c r="T479">
        <f t="shared" si="132"/>
        <v>-0.2162857515153235</v>
      </c>
      <c r="U479">
        <f t="shared" si="132"/>
        <v>-0.2162857515153235</v>
      </c>
      <c r="V479">
        <f t="shared" si="132"/>
        <v>-0.2162857515153235</v>
      </c>
      <c r="W479">
        <f t="shared" si="132"/>
        <v>-0.21471239498844175</v>
      </c>
      <c r="X479">
        <f t="shared" si="132"/>
        <v>-0.21471239498844175</v>
      </c>
      <c r="Y479">
        <f t="shared" si="132"/>
        <v>-0.21529939435959361</v>
      </c>
      <c r="Z479">
        <f t="shared" si="132"/>
        <v>-0.2185013723038029</v>
      </c>
      <c r="AA479">
        <f t="shared" si="132"/>
        <v>-0.21892384471758808</v>
      </c>
      <c r="AB479">
        <f t="shared" si="132"/>
        <v>-0.21884307435727005</v>
      </c>
      <c r="AC479">
        <f t="shared" si="132"/>
        <v>-0.21802646091650821</v>
      </c>
      <c r="AD479">
        <f t="shared" si="132"/>
        <v>-0.2158693362136096</v>
      </c>
      <c r="AE479">
        <f t="shared" si="132"/>
        <v>-0.2158693362136096</v>
      </c>
      <c r="AF479">
        <f t="shared" si="132"/>
        <v>-0.36032948283331395</v>
      </c>
      <c r="AG479">
        <f t="shared" si="132"/>
        <v>-0.42687450008782457</v>
      </c>
      <c r="AH479">
        <f t="shared" si="132"/>
        <v>-0.46698255394833121</v>
      </c>
      <c r="AI479">
        <f t="shared" si="132"/>
        <v>-0.47758802487929675</v>
      </c>
      <c r="AJ479">
        <f t="shared" si="132"/>
        <v>-0.48169698124574567</v>
      </c>
      <c r="AK479">
        <f t="shared" si="132"/>
        <v>-0.48169698124574567</v>
      </c>
      <c r="AL479">
        <f t="shared" si="132"/>
        <v>-0.48169698124574567</v>
      </c>
      <c r="AM479">
        <f t="shared" si="132"/>
        <v>-0.45785709558573784</v>
      </c>
      <c r="AN479">
        <f t="shared" si="132"/>
        <v>-0.45752730339292558</v>
      </c>
      <c r="AO479">
        <f t="shared" si="132"/>
        <v>-0.45752730339292558</v>
      </c>
      <c r="AP479">
        <f t="shared" si="132"/>
        <v>-1.0760870365402264</v>
      </c>
      <c r="AQ479">
        <f t="shared" si="132"/>
        <v>-0.99895565205897652</v>
      </c>
      <c r="AR479">
        <f t="shared" si="132"/>
        <v>-0.14470164991746784</v>
      </c>
      <c r="AS479">
        <f t="shared" si="132"/>
        <v>-0.99895565205897652</v>
      </c>
      <c r="AT479">
        <f t="shared" si="132"/>
        <v>-1.0760870365402264</v>
      </c>
      <c r="AU479">
        <f t="shared" si="132"/>
        <v>-0.5</v>
      </c>
      <c r="AV479">
        <f t="shared" si="111"/>
        <v>-0.33742169773107944</v>
      </c>
    </row>
    <row r="480" spans="1:48">
      <c r="A480">
        <f t="shared" si="112"/>
        <v>2001</v>
      </c>
      <c r="B480">
        <f t="shared" ref="B480:AU480" si="133">-((B434-1)*(B434-2))^-1</f>
        <v>-0.16607468523846602</v>
      </c>
      <c r="C480">
        <f t="shared" si="133"/>
        <v>-0.12307603638448647</v>
      </c>
      <c r="D480">
        <f t="shared" si="133"/>
        <v>-0.12195202672669955</v>
      </c>
      <c r="E480">
        <f t="shared" si="133"/>
        <v>-0.12685693801792522</v>
      </c>
      <c r="F480">
        <f t="shared" si="133"/>
        <v>-0.12321172252935859</v>
      </c>
      <c r="G480">
        <f t="shared" si="133"/>
        <v>-0.14095226703047056</v>
      </c>
      <c r="H480">
        <f t="shared" si="133"/>
        <v>-0.14303188180030393</v>
      </c>
      <c r="I480">
        <f t="shared" si="133"/>
        <v>-0.14303188180030393</v>
      </c>
      <c r="J480">
        <f t="shared" si="133"/>
        <v>-0.16561831217803202</v>
      </c>
      <c r="K480">
        <f t="shared" si="133"/>
        <v>-0.16812715138535164</v>
      </c>
      <c r="L480">
        <f t="shared" si="133"/>
        <v>-0.16812715138535164</v>
      </c>
      <c r="M480">
        <f t="shared" si="133"/>
        <v>-0.17306943527006358</v>
      </c>
      <c r="N480">
        <f t="shared" si="133"/>
        <v>-0.16679442383011997</v>
      </c>
      <c r="O480">
        <f t="shared" si="133"/>
        <v>-0.20763623788429159</v>
      </c>
      <c r="P480">
        <f t="shared" si="133"/>
        <v>-0.21177416639019711</v>
      </c>
      <c r="Q480">
        <f t="shared" si="133"/>
        <v>-0.22232695931757226</v>
      </c>
      <c r="R480">
        <f t="shared" si="133"/>
        <v>-0.2156109961753892</v>
      </c>
      <c r="S480">
        <f t="shared" si="133"/>
        <v>-0.21550077793993361</v>
      </c>
      <c r="T480">
        <f t="shared" si="133"/>
        <v>-0.21705307094562173</v>
      </c>
      <c r="U480">
        <f t="shared" si="133"/>
        <v>-0.21705307094562173</v>
      </c>
      <c r="V480">
        <f t="shared" si="133"/>
        <v>-0.21705307094562173</v>
      </c>
      <c r="W480">
        <f t="shared" si="133"/>
        <v>-0.21557658122041437</v>
      </c>
      <c r="X480">
        <f t="shared" si="133"/>
        <v>-0.21557658122041437</v>
      </c>
      <c r="Y480">
        <f t="shared" si="133"/>
        <v>-0.21612024181927386</v>
      </c>
      <c r="Z480">
        <f t="shared" si="133"/>
        <v>-0.22012486226117531</v>
      </c>
      <c r="AA480">
        <f t="shared" si="133"/>
        <v>-0.22031295572843659</v>
      </c>
      <c r="AB480">
        <f t="shared" si="133"/>
        <v>-0.22023436702875127</v>
      </c>
      <c r="AC480">
        <f t="shared" si="133"/>
        <v>-0.21946462951608708</v>
      </c>
      <c r="AD480">
        <f t="shared" si="133"/>
        <v>-0.21744256977795132</v>
      </c>
      <c r="AE480">
        <f t="shared" si="133"/>
        <v>-0.21744256977795132</v>
      </c>
      <c r="AF480">
        <f t="shared" si="133"/>
        <v>-0.36319715706364558</v>
      </c>
      <c r="AG480">
        <f t="shared" si="133"/>
        <v>-0.43417542725104558</v>
      </c>
      <c r="AH480">
        <f t="shared" si="133"/>
        <v>-0.47081520879870253</v>
      </c>
      <c r="AI480">
        <f t="shared" si="133"/>
        <v>-0.48184385901027638</v>
      </c>
      <c r="AJ480">
        <f t="shared" si="133"/>
        <v>-0.48594585517915267</v>
      </c>
      <c r="AK480">
        <f t="shared" si="133"/>
        <v>-0.48594585517915267</v>
      </c>
      <c r="AL480">
        <f t="shared" si="133"/>
        <v>-0.48594585517915267</v>
      </c>
      <c r="AM480">
        <f t="shared" si="133"/>
        <v>-0.46010422779289434</v>
      </c>
      <c r="AN480">
        <f t="shared" si="133"/>
        <v>-0.45979982986702517</v>
      </c>
      <c r="AO480">
        <f t="shared" si="133"/>
        <v>-0.45979982986702517</v>
      </c>
      <c r="AP480">
        <f t="shared" si="133"/>
        <v>-1.0760870365402264</v>
      </c>
      <c r="AQ480">
        <f t="shared" si="133"/>
        <v>-0.99895565205897652</v>
      </c>
      <c r="AR480">
        <f t="shared" si="133"/>
        <v>-0.14558398541904566</v>
      </c>
      <c r="AS480">
        <f t="shared" si="133"/>
        <v>-0.99895565205897652</v>
      </c>
      <c r="AT480">
        <f t="shared" si="133"/>
        <v>-1.0760870365402264</v>
      </c>
      <c r="AU480">
        <f t="shared" si="133"/>
        <v>-0.5</v>
      </c>
      <c r="AV480">
        <f t="shared" si="111"/>
        <v>-0.35088966441839786</v>
      </c>
    </row>
    <row r="481" spans="1:48">
      <c r="A481">
        <f t="shared" si="112"/>
        <v>2002</v>
      </c>
      <c r="B481">
        <f t="shared" ref="B481:AU481" si="134">-((B435-1)*(B435-2))^-1</f>
        <v>-0.12705766280582326</v>
      </c>
      <c r="C481">
        <f t="shared" si="134"/>
        <v>-0.1206532681428467</v>
      </c>
      <c r="D481">
        <f t="shared" si="134"/>
        <v>-0.1194842908672455</v>
      </c>
      <c r="E481">
        <f t="shared" si="134"/>
        <v>-0.12369414235147691</v>
      </c>
      <c r="F481">
        <f t="shared" si="134"/>
        <v>-0.12345238616739768</v>
      </c>
      <c r="G481">
        <f t="shared" si="134"/>
        <v>-0.14051914336950633</v>
      </c>
      <c r="H481">
        <f t="shared" si="134"/>
        <v>-0.14229346685243835</v>
      </c>
      <c r="I481">
        <f t="shared" si="134"/>
        <v>-0.14229346685243835</v>
      </c>
      <c r="J481">
        <f t="shared" si="134"/>
        <v>-0.16252414615703667</v>
      </c>
      <c r="K481">
        <f t="shared" si="134"/>
        <v>-0.16472473542732413</v>
      </c>
      <c r="L481">
        <f t="shared" si="134"/>
        <v>-0.16472473542732413</v>
      </c>
      <c r="M481">
        <f t="shared" si="134"/>
        <v>-0.1689839121443284</v>
      </c>
      <c r="N481">
        <f t="shared" si="134"/>
        <v>-0.16309953039924691</v>
      </c>
      <c r="O481">
        <f t="shared" si="134"/>
        <v>-0.20097484108236188</v>
      </c>
      <c r="P481">
        <f t="shared" si="134"/>
        <v>-0.20691298081096748</v>
      </c>
      <c r="Q481">
        <f t="shared" si="134"/>
        <v>-0.21978867858289247</v>
      </c>
      <c r="R481">
        <f t="shared" si="134"/>
        <v>-0.21360726672551258</v>
      </c>
      <c r="S481">
        <f t="shared" si="134"/>
        <v>-0.21351003555440834</v>
      </c>
      <c r="T481">
        <f t="shared" si="134"/>
        <v>-0.2155440652907874</v>
      </c>
      <c r="U481">
        <f t="shared" si="134"/>
        <v>-0.2155440652907874</v>
      </c>
      <c r="V481">
        <f t="shared" si="134"/>
        <v>-0.2155440652907874</v>
      </c>
      <c r="W481">
        <f t="shared" si="134"/>
        <v>-0.21689983197284951</v>
      </c>
      <c r="X481">
        <f t="shared" si="134"/>
        <v>-0.21689983197284951</v>
      </c>
      <c r="Y481">
        <f t="shared" si="134"/>
        <v>-0.21740171048773321</v>
      </c>
      <c r="Z481">
        <f t="shared" si="134"/>
        <v>-0.22235147346230069</v>
      </c>
      <c r="AA481">
        <f t="shared" si="134"/>
        <v>-0.22262836305251416</v>
      </c>
      <c r="AB481">
        <f t="shared" si="134"/>
        <v>-0.22254976639904656</v>
      </c>
      <c r="AC481">
        <f t="shared" si="134"/>
        <v>-0.22145969367068075</v>
      </c>
      <c r="AD481">
        <f t="shared" si="134"/>
        <v>-0.21954686736767842</v>
      </c>
      <c r="AE481">
        <f t="shared" si="134"/>
        <v>-0.21954686736767842</v>
      </c>
      <c r="AF481">
        <f t="shared" si="134"/>
        <v>-0.36508112419198263</v>
      </c>
      <c r="AG481">
        <f t="shared" si="134"/>
        <v>-0.43276461869027916</v>
      </c>
      <c r="AH481">
        <f t="shared" si="134"/>
        <v>-0.46453665202722683</v>
      </c>
      <c r="AI481">
        <f t="shared" si="134"/>
        <v>-0.47524112594550977</v>
      </c>
      <c r="AJ481">
        <f t="shared" si="134"/>
        <v>-0.47944623947870219</v>
      </c>
      <c r="AK481">
        <f t="shared" si="134"/>
        <v>-0.47944623947870219</v>
      </c>
      <c r="AL481">
        <f t="shared" si="134"/>
        <v>-0.47944623947870219</v>
      </c>
      <c r="AM481">
        <f t="shared" si="134"/>
        <v>-0.45454540209552141</v>
      </c>
      <c r="AN481">
        <f t="shared" si="134"/>
        <v>-0.4542718302491075</v>
      </c>
      <c r="AO481">
        <f t="shared" si="134"/>
        <v>-0.4542718302491075</v>
      </c>
      <c r="AP481">
        <f t="shared" si="134"/>
        <v>-1.0763717274022233</v>
      </c>
      <c r="AQ481">
        <f t="shared" si="134"/>
        <v>-0.99907572342546702</v>
      </c>
      <c r="AR481">
        <f t="shared" si="134"/>
        <v>-0.14557567988298237</v>
      </c>
      <c r="AS481">
        <f t="shared" si="134"/>
        <v>-0.99907572342546702</v>
      </c>
      <c r="AT481">
        <f t="shared" si="134"/>
        <v>-1.0763717274022233</v>
      </c>
      <c r="AU481">
        <f t="shared" si="134"/>
        <v>-0.5</v>
      </c>
      <c r="AV481">
        <f t="shared" si="111"/>
        <v>-0.35088966441839786</v>
      </c>
    </row>
    <row r="482" spans="1:48">
      <c r="A482">
        <f t="shared" si="112"/>
        <v>2003</v>
      </c>
      <c r="B482">
        <f t="shared" ref="B482:AU482" si="135">-((B436-1)*(B436-2))^-1</f>
        <v>-0.12705766280582326</v>
      </c>
      <c r="C482">
        <f t="shared" si="135"/>
        <v>-0.12485392857443829</v>
      </c>
      <c r="D482">
        <f t="shared" si="135"/>
        <v>-0.12275253423934791</v>
      </c>
      <c r="E482">
        <f t="shared" si="135"/>
        <v>-0.12671799880760692</v>
      </c>
      <c r="F482">
        <f t="shared" si="135"/>
        <v>-0.12631372393141976</v>
      </c>
      <c r="G482">
        <f t="shared" si="135"/>
        <v>-0.14828401000123367</v>
      </c>
      <c r="H482">
        <f t="shared" si="135"/>
        <v>-0.14991384188032744</v>
      </c>
      <c r="I482">
        <f t="shared" si="135"/>
        <v>-0.14991384188032744</v>
      </c>
      <c r="J482">
        <f t="shared" si="135"/>
        <v>-0.17165211626160382</v>
      </c>
      <c r="K482">
        <f t="shared" si="135"/>
        <v>-0.1736486449101976</v>
      </c>
      <c r="L482">
        <f t="shared" si="135"/>
        <v>-0.1736486449101976</v>
      </c>
      <c r="M482">
        <f t="shared" si="135"/>
        <v>-0.17863040455384235</v>
      </c>
      <c r="N482">
        <f t="shared" si="135"/>
        <v>-0.17173585660301308</v>
      </c>
      <c r="O482">
        <f t="shared" si="135"/>
        <v>-0.20867073783627202</v>
      </c>
      <c r="P482">
        <f t="shared" si="135"/>
        <v>-0.21542639013122952</v>
      </c>
      <c r="Q482">
        <f t="shared" si="135"/>
        <v>-0.22820141717755824</v>
      </c>
      <c r="R482">
        <f t="shared" si="135"/>
        <v>-0.22221053201565141</v>
      </c>
      <c r="S482">
        <f t="shared" si="135"/>
        <v>-0.22210607004496741</v>
      </c>
      <c r="T482">
        <f t="shared" si="135"/>
        <v>-0.22344947235547588</v>
      </c>
      <c r="U482">
        <f t="shared" si="135"/>
        <v>-0.22344947235547588</v>
      </c>
      <c r="V482">
        <f t="shared" si="135"/>
        <v>-0.22344947235547588</v>
      </c>
      <c r="W482">
        <f t="shared" si="135"/>
        <v>-0.22420203838398173</v>
      </c>
      <c r="X482">
        <f t="shared" si="135"/>
        <v>-0.22420203838398173</v>
      </c>
      <c r="Y482">
        <f t="shared" si="135"/>
        <v>-0.2246747939012935</v>
      </c>
      <c r="Z482">
        <f t="shared" si="135"/>
        <v>-0.22870823916956634</v>
      </c>
      <c r="AA482">
        <f t="shared" si="135"/>
        <v>-0.22891577997166956</v>
      </c>
      <c r="AB482">
        <f t="shared" si="135"/>
        <v>-0.22882717689573417</v>
      </c>
      <c r="AC482">
        <f t="shared" si="135"/>
        <v>-0.22773703821449909</v>
      </c>
      <c r="AD482">
        <f t="shared" si="135"/>
        <v>-0.22586001802330835</v>
      </c>
      <c r="AE482">
        <f t="shared" si="135"/>
        <v>-0.22586001802330835</v>
      </c>
      <c r="AF482">
        <f t="shared" si="135"/>
        <v>-0.36881855283181464</v>
      </c>
      <c r="AG482">
        <f t="shared" si="135"/>
        <v>-0.42966393148443516</v>
      </c>
      <c r="AH482">
        <f t="shared" si="135"/>
        <v>-0.46100906405276537</v>
      </c>
      <c r="AI482">
        <f t="shared" si="135"/>
        <v>-0.47259054982466636</v>
      </c>
      <c r="AJ482">
        <f t="shared" si="135"/>
        <v>-0.4735575043365659</v>
      </c>
      <c r="AK482">
        <f t="shared" si="135"/>
        <v>-0.4735575043365659</v>
      </c>
      <c r="AL482">
        <f t="shared" si="135"/>
        <v>-0.4735575043365659</v>
      </c>
      <c r="AM482">
        <f t="shared" si="135"/>
        <v>-0.44960502670358848</v>
      </c>
      <c r="AN482">
        <f t="shared" si="135"/>
        <v>-0.44935687678625508</v>
      </c>
      <c r="AO482">
        <f t="shared" si="135"/>
        <v>-0.44935687678625508</v>
      </c>
      <c r="AP482">
        <f t="shared" si="135"/>
        <v>-1.0633201064689239</v>
      </c>
      <c r="AQ482">
        <f t="shared" si="135"/>
        <v>-0.98883712100937837</v>
      </c>
      <c r="AR482">
        <f t="shared" si="135"/>
        <v>-0.14556547311029086</v>
      </c>
      <c r="AS482">
        <f t="shared" si="135"/>
        <v>-0.98883712100937837</v>
      </c>
      <c r="AT482">
        <f t="shared" si="135"/>
        <v>-1.0633201064689239</v>
      </c>
      <c r="AU482">
        <f t="shared" si="135"/>
        <v>-0.5</v>
      </c>
      <c r="AV482">
        <f t="shared" si="111"/>
        <v>-0.35091898085257317</v>
      </c>
    </row>
    <row r="483" spans="1:48">
      <c r="A483">
        <f t="shared" si="112"/>
        <v>2004</v>
      </c>
      <c r="B483">
        <f t="shared" ref="B483:AU483" si="136">-((B437-1)*(B437-2))^-1</f>
        <v>-0.12705766280582326</v>
      </c>
      <c r="C483">
        <f t="shared" si="136"/>
        <v>-0.1313321502476</v>
      </c>
      <c r="D483">
        <f t="shared" si="136"/>
        <v>-0.1300041941027921</v>
      </c>
      <c r="E483">
        <f t="shared" si="136"/>
        <v>-0.1337005314631915</v>
      </c>
      <c r="F483">
        <f t="shared" si="136"/>
        <v>-0.13237335641405124</v>
      </c>
      <c r="G483">
        <f t="shared" si="136"/>
        <v>-0.1499744268920897</v>
      </c>
      <c r="H483">
        <f t="shared" si="136"/>
        <v>-0.1511661650116056</v>
      </c>
      <c r="I483">
        <f t="shared" si="136"/>
        <v>-0.1511661650116056</v>
      </c>
      <c r="J483">
        <f t="shared" si="136"/>
        <v>-0.17160765593061425</v>
      </c>
      <c r="K483">
        <f t="shared" si="136"/>
        <v>-0.17323398065228107</v>
      </c>
      <c r="L483">
        <f t="shared" si="136"/>
        <v>-0.17323398065228107</v>
      </c>
      <c r="M483">
        <f t="shared" si="136"/>
        <v>-0.17778413343900054</v>
      </c>
      <c r="N483">
        <f t="shared" si="136"/>
        <v>-0.17031248946614716</v>
      </c>
      <c r="O483">
        <f t="shared" si="136"/>
        <v>-0.20726187648692332</v>
      </c>
      <c r="P483">
        <f t="shared" si="136"/>
        <v>-0.21069925706814663</v>
      </c>
      <c r="Q483">
        <f t="shared" si="136"/>
        <v>-0.22359005356594275</v>
      </c>
      <c r="R483">
        <f t="shared" si="136"/>
        <v>-0.21806392169147804</v>
      </c>
      <c r="S483">
        <f t="shared" si="136"/>
        <v>-0.21792466727551996</v>
      </c>
      <c r="T483">
        <f t="shared" si="136"/>
        <v>-0.22124715216982702</v>
      </c>
      <c r="U483">
        <f t="shared" si="136"/>
        <v>-0.22124715216982702</v>
      </c>
      <c r="V483">
        <f t="shared" si="136"/>
        <v>-0.22124715216982702</v>
      </c>
      <c r="W483">
        <f t="shared" si="136"/>
        <v>-0.22268300608875896</v>
      </c>
      <c r="X483">
        <f t="shared" si="136"/>
        <v>-0.22268300608875896</v>
      </c>
      <c r="Y483">
        <f t="shared" si="136"/>
        <v>-0.22310754360665672</v>
      </c>
      <c r="Z483">
        <f t="shared" si="136"/>
        <v>-0.22669716744534438</v>
      </c>
      <c r="AA483">
        <f t="shared" si="136"/>
        <v>-0.22674901450414411</v>
      </c>
      <c r="AB483">
        <f t="shared" si="136"/>
        <v>-0.22667344893538691</v>
      </c>
      <c r="AC483">
        <f t="shared" si="136"/>
        <v>-0.22543126314369089</v>
      </c>
      <c r="AD483">
        <f t="shared" si="136"/>
        <v>-0.22375875238554671</v>
      </c>
      <c r="AE483">
        <f t="shared" si="136"/>
        <v>-0.22375875238554671</v>
      </c>
      <c r="AF483">
        <f t="shared" si="136"/>
        <v>-0.36350728821085959</v>
      </c>
      <c r="AG483">
        <f t="shared" si="136"/>
        <v>-0.42056906101820524</v>
      </c>
      <c r="AH483">
        <f t="shared" si="136"/>
        <v>-0.45084375287979783</v>
      </c>
      <c r="AI483">
        <f t="shared" si="136"/>
        <v>-0.46201825394057977</v>
      </c>
      <c r="AJ483">
        <f t="shared" si="136"/>
        <v>-0.46267475189647111</v>
      </c>
      <c r="AK483">
        <f t="shared" si="136"/>
        <v>-0.46267475189647111</v>
      </c>
      <c r="AL483">
        <f t="shared" si="136"/>
        <v>-0.46267475189647111</v>
      </c>
      <c r="AM483">
        <f t="shared" si="136"/>
        <v>-0.43889409057460499</v>
      </c>
      <c r="AN483">
        <f t="shared" si="136"/>
        <v>-0.43867534005242542</v>
      </c>
      <c r="AO483">
        <f t="shared" si="136"/>
        <v>-0.43867534005242542</v>
      </c>
      <c r="AP483">
        <f t="shared" si="136"/>
        <v>-1.0573554339597171</v>
      </c>
      <c r="AQ483">
        <f t="shared" si="136"/>
        <v>-0.98341967296127053</v>
      </c>
      <c r="AR483">
        <f t="shared" si="136"/>
        <v>-0.14410185746591606</v>
      </c>
      <c r="AS483">
        <f t="shared" si="136"/>
        <v>-0.98341967296127053</v>
      </c>
      <c r="AT483">
        <f t="shared" si="136"/>
        <v>-1.0573554339597171</v>
      </c>
      <c r="AU483">
        <f t="shared" si="136"/>
        <v>-0.5</v>
      </c>
      <c r="AV483">
        <f t="shared" si="111"/>
        <v>-0.3487622793967477</v>
      </c>
    </row>
    <row r="484" spans="1:48">
      <c r="A484">
        <f t="shared" si="112"/>
        <v>2005</v>
      </c>
      <c r="B484">
        <f t="shared" ref="B484:AU484" si="137">-((B438-1)*(B438-2))^-1</f>
        <v>-0.12708107803005139</v>
      </c>
      <c r="C484">
        <f t="shared" si="137"/>
        <v>-0.135474140379959</v>
      </c>
      <c r="D484">
        <f t="shared" si="137"/>
        <v>-0.13488243787359197</v>
      </c>
      <c r="E484">
        <f t="shared" si="137"/>
        <v>-0.13830756963501328</v>
      </c>
      <c r="F484">
        <f t="shared" si="137"/>
        <v>-0.1368971734059978</v>
      </c>
      <c r="G484">
        <f t="shared" si="137"/>
        <v>-0.15192808224003093</v>
      </c>
      <c r="H484">
        <f t="shared" si="137"/>
        <v>-0.15300308019169526</v>
      </c>
      <c r="I484">
        <f t="shared" si="137"/>
        <v>-0.15387425127510515</v>
      </c>
      <c r="J484">
        <f t="shared" si="137"/>
        <v>-0.17680537208270736</v>
      </c>
      <c r="K484">
        <f t="shared" si="137"/>
        <v>-0.17827158712011051</v>
      </c>
      <c r="L484">
        <f t="shared" si="137"/>
        <v>-0.17827158712011051</v>
      </c>
      <c r="M484">
        <f t="shared" si="137"/>
        <v>-0.18231276588345385</v>
      </c>
      <c r="N484">
        <f t="shared" si="137"/>
        <v>-0.17371712340901679</v>
      </c>
      <c r="O484">
        <f t="shared" si="137"/>
        <v>-0.2120015340534776</v>
      </c>
      <c r="P484">
        <f t="shared" si="137"/>
        <v>-0.21525450713238675</v>
      </c>
      <c r="Q484">
        <f t="shared" si="137"/>
        <v>-0.22830397215119527</v>
      </c>
      <c r="R484">
        <f t="shared" si="137"/>
        <v>-0.22087903385305829</v>
      </c>
      <c r="S484">
        <f t="shared" si="137"/>
        <v>-0.22051370987706517</v>
      </c>
      <c r="T484">
        <f t="shared" si="137"/>
        <v>-0.2253050688507604</v>
      </c>
      <c r="U484">
        <f t="shared" si="137"/>
        <v>-0.2253050688507604</v>
      </c>
      <c r="V484">
        <f t="shared" si="137"/>
        <v>-0.2253050688507604</v>
      </c>
      <c r="W484">
        <f t="shared" si="137"/>
        <v>-0.22716801070402526</v>
      </c>
      <c r="X484">
        <f t="shared" si="137"/>
        <v>-0.22716801070402526</v>
      </c>
      <c r="Y484">
        <f t="shared" si="137"/>
        <v>-0.22756017387072994</v>
      </c>
      <c r="Z484">
        <f t="shared" si="137"/>
        <v>-0.23067975764428769</v>
      </c>
      <c r="AA484">
        <f t="shared" si="137"/>
        <v>-0.23068743483952772</v>
      </c>
      <c r="AB484">
        <f t="shared" si="137"/>
        <v>-0.23093519493307074</v>
      </c>
      <c r="AC484">
        <f t="shared" si="137"/>
        <v>-0.22987108524915503</v>
      </c>
      <c r="AD484">
        <f t="shared" si="137"/>
        <v>-0.22827185362016134</v>
      </c>
      <c r="AE484">
        <f t="shared" si="137"/>
        <v>-0.22827185362016134</v>
      </c>
      <c r="AF484">
        <f t="shared" si="137"/>
        <v>-0.3630583330734844</v>
      </c>
      <c r="AG484">
        <f t="shared" si="137"/>
        <v>-0.42041699058567045</v>
      </c>
      <c r="AH484">
        <f t="shared" si="137"/>
        <v>-0.44775159530376141</v>
      </c>
      <c r="AI484">
        <f t="shared" si="137"/>
        <v>-0.45797694397609479</v>
      </c>
      <c r="AJ484">
        <f t="shared" si="137"/>
        <v>-0.4592368235551646</v>
      </c>
      <c r="AK484">
        <f t="shared" si="137"/>
        <v>-0.4592368235551646</v>
      </c>
      <c r="AL484">
        <f t="shared" si="137"/>
        <v>-0.4592368235551646</v>
      </c>
      <c r="AM484">
        <f t="shared" si="137"/>
        <v>-0.43314034592467837</v>
      </c>
      <c r="AN484">
        <f t="shared" si="137"/>
        <v>-0.4328661287545586</v>
      </c>
      <c r="AO484">
        <f t="shared" si="137"/>
        <v>-0.4328661287545586</v>
      </c>
      <c r="AP484">
        <f t="shared" si="137"/>
        <v>-1.0756828241877108</v>
      </c>
      <c r="AQ484">
        <f t="shared" si="137"/>
        <v>-0.99926064139422099</v>
      </c>
      <c r="AR484">
        <f t="shared" si="137"/>
        <v>-0.14405469151779321</v>
      </c>
      <c r="AS484">
        <f t="shared" si="137"/>
        <v>-0.99926064139422099</v>
      </c>
      <c r="AT484">
        <f t="shared" si="137"/>
        <v>-1.0756828241877108</v>
      </c>
      <c r="AU484">
        <f t="shared" si="137"/>
        <v>-0.5</v>
      </c>
      <c r="AV484">
        <f t="shared" si="111"/>
        <v>-0.34625677217662454</v>
      </c>
    </row>
    <row r="485" spans="1:48">
      <c r="A485">
        <f t="shared" si="112"/>
        <v>2006</v>
      </c>
      <c r="B485">
        <f t="shared" ref="B485:AU485" si="138">-((B439-1)*(B439-2))^-1</f>
        <v>-0.10691688346280542</v>
      </c>
      <c r="C485">
        <f t="shared" si="138"/>
        <v>-0.13430897112089391</v>
      </c>
      <c r="D485">
        <f t="shared" si="138"/>
        <v>-0.12750442403327311</v>
      </c>
      <c r="E485">
        <f t="shared" si="138"/>
        <v>-0.13048457126389287</v>
      </c>
      <c r="F485">
        <f t="shared" si="138"/>
        <v>-0.12582964263207835</v>
      </c>
      <c r="G485">
        <f t="shared" si="138"/>
        <v>-0.14327233649249421</v>
      </c>
      <c r="H485">
        <f t="shared" si="138"/>
        <v>-0.1446556725837628</v>
      </c>
      <c r="I485">
        <f t="shared" si="138"/>
        <v>-0.14543761332346716</v>
      </c>
      <c r="J485">
        <f t="shared" si="138"/>
        <v>-0.16899143682802534</v>
      </c>
      <c r="K485">
        <f t="shared" si="138"/>
        <v>-0.17035121804910072</v>
      </c>
      <c r="L485">
        <f t="shared" si="138"/>
        <v>-0.17035121804910072</v>
      </c>
      <c r="M485">
        <f t="shared" si="138"/>
        <v>-0.17553281346019461</v>
      </c>
      <c r="N485">
        <f t="shared" si="138"/>
        <v>-0.16882055088031223</v>
      </c>
      <c r="O485">
        <f t="shared" si="138"/>
        <v>-0.20408322913606533</v>
      </c>
      <c r="P485">
        <f t="shared" si="138"/>
        <v>-0.20794333835724504</v>
      </c>
      <c r="Q485">
        <f t="shared" si="138"/>
        <v>-0.22145930508156433</v>
      </c>
      <c r="R485">
        <f t="shared" si="138"/>
        <v>-0.21680848163052741</v>
      </c>
      <c r="S485">
        <f t="shared" si="138"/>
        <v>-0.21641510262731964</v>
      </c>
      <c r="T485">
        <f t="shared" si="138"/>
        <v>-0.22290850361645942</v>
      </c>
      <c r="U485">
        <f t="shared" si="138"/>
        <v>-0.22290850361645942</v>
      </c>
      <c r="V485">
        <f t="shared" si="138"/>
        <v>-0.22290850361645942</v>
      </c>
      <c r="W485">
        <f t="shared" si="138"/>
        <v>-0.22492524937153097</v>
      </c>
      <c r="X485">
        <f t="shared" si="138"/>
        <v>-0.22492524937153097</v>
      </c>
      <c r="Y485">
        <f t="shared" si="138"/>
        <v>-0.22527403984845257</v>
      </c>
      <c r="Z485">
        <f t="shared" si="138"/>
        <v>-0.23033650934086225</v>
      </c>
      <c r="AA485">
        <f t="shared" si="138"/>
        <v>-0.23046908759659229</v>
      </c>
      <c r="AB485">
        <f t="shared" si="138"/>
        <v>-0.23079308616696548</v>
      </c>
      <c r="AC485">
        <f t="shared" si="138"/>
        <v>-0.22951556672100051</v>
      </c>
      <c r="AD485">
        <f t="shared" si="138"/>
        <v>-0.22808876786957133</v>
      </c>
      <c r="AE485">
        <f t="shared" si="138"/>
        <v>-0.22808876786957133</v>
      </c>
      <c r="AF485">
        <f t="shared" si="138"/>
        <v>-0.3571242825884885</v>
      </c>
      <c r="AG485">
        <f t="shared" si="138"/>
        <v>-0.40908891407211423</v>
      </c>
      <c r="AH485">
        <f t="shared" si="138"/>
        <v>-0.43474848248259429</v>
      </c>
      <c r="AI485">
        <f t="shared" si="138"/>
        <v>-0.44455125563420489</v>
      </c>
      <c r="AJ485">
        <f t="shared" si="138"/>
        <v>-0.44561546844632721</v>
      </c>
      <c r="AK485">
        <f t="shared" si="138"/>
        <v>-0.44561546844632721</v>
      </c>
      <c r="AL485">
        <f t="shared" si="138"/>
        <v>-0.44561546844632721</v>
      </c>
      <c r="AM485">
        <f t="shared" si="138"/>
        <v>-0.41952333346037651</v>
      </c>
      <c r="AN485">
        <f t="shared" si="138"/>
        <v>-0.41928788079129725</v>
      </c>
      <c r="AO485">
        <f t="shared" si="138"/>
        <v>-0.41928788079129725</v>
      </c>
      <c r="AP485">
        <f t="shared" si="138"/>
        <v>-1.0774681269457975</v>
      </c>
      <c r="AQ485">
        <f t="shared" si="138"/>
        <v>-1.0009305338335581</v>
      </c>
      <c r="AR485">
        <f t="shared" si="138"/>
        <v>-0.14890478295231632</v>
      </c>
      <c r="AS485">
        <f t="shared" si="138"/>
        <v>-1.0009305338335581</v>
      </c>
      <c r="AT485">
        <f t="shared" si="138"/>
        <v>-1.0774681269457975</v>
      </c>
      <c r="AU485">
        <f t="shared" si="138"/>
        <v>-0.5</v>
      </c>
      <c r="AV485">
        <f t="shared" si="111"/>
        <v>-0.34682844203704077</v>
      </c>
    </row>
    <row r="486" spans="1:48">
      <c r="A486">
        <f t="shared" si="112"/>
        <v>2007</v>
      </c>
      <c r="B486">
        <f t="shared" ref="B486:AU486" si="139">-((B440-1)*(B440-2))^-1</f>
        <v>-0.13754607998193585</v>
      </c>
      <c r="C486">
        <f t="shared" si="139"/>
        <v>-0.13285471779319707</v>
      </c>
      <c r="D486">
        <f t="shared" si="139"/>
        <v>-0.12694174388736951</v>
      </c>
      <c r="E486">
        <f t="shared" si="139"/>
        <v>-0.12961635126184576</v>
      </c>
      <c r="F486">
        <f t="shared" si="139"/>
        <v>-0.12584830822811233</v>
      </c>
      <c r="G486">
        <f t="shared" si="139"/>
        <v>-0.14505774478423686</v>
      </c>
      <c r="H486">
        <f t="shared" si="139"/>
        <v>-0.14626625184278275</v>
      </c>
      <c r="I486">
        <f t="shared" si="139"/>
        <v>-0.14697243024035844</v>
      </c>
      <c r="J486">
        <f t="shared" si="139"/>
        <v>-0.1676934099147625</v>
      </c>
      <c r="K486">
        <f t="shared" si="139"/>
        <v>-0.16894478184620301</v>
      </c>
      <c r="L486">
        <f t="shared" si="139"/>
        <v>-0.16894478184620301</v>
      </c>
      <c r="M486">
        <f t="shared" si="139"/>
        <v>-0.17351973762973927</v>
      </c>
      <c r="N486">
        <f t="shared" si="139"/>
        <v>-0.16785349218342471</v>
      </c>
      <c r="O486">
        <f t="shared" si="139"/>
        <v>-0.20343231531238665</v>
      </c>
      <c r="P486">
        <f t="shared" si="139"/>
        <v>-0.20904336508130436</v>
      </c>
      <c r="Q486">
        <f t="shared" si="139"/>
        <v>-0.22338615921713134</v>
      </c>
      <c r="R486">
        <f t="shared" si="139"/>
        <v>-0.2205183357008231</v>
      </c>
      <c r="S486">
        <f t="shared" si="139"/>
        <v>-0.22012828601224646</v>
      </c>
      <c r="T486">
        <f t="shared" si="139"/>
        <v>-0.22646299699760963</v>
      </c>
      <c r="U486">
        <f t="shared" si="139"/>
        <v>-0.22646299699760963</v>
      </c>
      <c r="V486">
        <f t="shared" si="139"/>
        <v>-0.22646299699760963</v>
      </c>
      <c r="W486">
        <f t="shared" si="139"/>
        <v>-0.22853204353192816</v>
      </c>
      <c r="X486">
        <f t="shared" si="139"/>
        <v>-0.22853204353192816</v>
      </c>
      <c r="Y486">
        <f t="shared" si="139"/>
        <v>-0.22884627985904815</v>
      </c>
      <c r="Z486">
        <f t="shared" si="139"/>
        <v>-0.23423066493950104</v>
      </c>
      <c r="AA486">
        <f t="shared" si="139"/>
        <v>-0.23448252754164581</v>
      </c>
      <c r="AB486">
        <f t="shared" si="139"/>
        <v>-0.23462777148868516</v>
      </c>
      <c r="AC486">
        <f t="shared" si="139"/>
        <v>-0.23273452048849999</v>
      </c>
      <c r="AD486">
        <f t="shared" si="139"/>
        <v>-0.23139861403821124</v>
      </c>
      <c r="AE486">
        <f t="shared" si="139"/>
        <v>-0.23139861403821124</v>
      </c>
      <c r="AF486">
        <f t="shared" si="139"/>
        <v>-0.35187821962588223</v>
      </c>
      <c r="AG486">
        <f t="shared" si="139"/>
        <v>-0.40066617843247565</v>
      </c>
      <c r="AH486">
        <f t="shared" si="139"/>
        <v>-0.42439651798470535</v>
      </c>
      <c r="AI486">
        <f t="shared" si="139"/>
        <v>-0.43456217618984178</v>
      </c>
      <c r="AJ486">
        <f t="shared" si="139"/>
        <v>-0.43613380785786765</v>
      </c>
      <c r="AK486">
        <f t="shared" si="139"/>
        <v>-0.43613380785786765</v>
      </c>
      <c r="AL486">
        <f t="shared" si="139"/>
        <v>-0.43613380785786765</v>
      </c>
      <c r="AM486">
        <f t="shared" si="139"/>
        <v>-0.40878784760988107</v>
      </c>
      <c r="AN486">
        <f t="shared" si="139"/>
        <v>-0.40865994581522325</v>
      </c>
      <c r="AO486">
        <f t="shared" si="139"/>
        <v>-0.40865994581522325</v>
      </c>
      <c r="AP486">
        <f t="shared" si="139"/>
        <v>-1.0904338184624709</v>
      </c>
      <c r="AQ486">
        <f t="shared" si="139"/>
        <v>-1.0116688871887598</v>
      </c>
      <c r="AR486">
        <f t="shared" si="139"/>
        <v>-0.14890478295231632</v>
      </c>
      <c r="AS486">
        <f t="shared" si="139"/>
        <v>-1.0116688871887598</v>
      </c>
      <c r="AT486">
        <f t="shared" si="139"/>
        <v>-1.0904338184624709</v>
      </c>
      <c r="AU486">
        <f t="shared" si="139"/>
        <v>-0.5</v>
      </c>
      <c r="AV486">
        <f t="shared" si="111"/>
        <v>-0.34661460104684155</v>
      </c>
    </row>
    <row r="487" spans="1:48">
      <c r="A487">
        <f t="shared" si="112"/>
        <v>2008</v>
      </c>
      <c r="B487">
        <f t="shared" ref="B487:AU487" si="140">-((B441-1)*(B441-2))^-1</f>
        <v>-0.15361135599897141</v>
      </c>
      <c r="C487">
        <f t="shared" si="140"/>
        <v>-0.13648712620853176</v>
      </c>
      <c r="D487">
        <f t="shared" si="140"/>
        <v>-0.13106008687496137</v>
      </c>
      <c r="E487">
        <f t="shared" si="140"/>
        <v>-0.13340379842847913</v>
      </c>
      <c r="F487">
        <f t="shared" si="140"/>
        <v>-0.12943317388862882</v>
      </c>
      <c r="G487">
        <f t="shared" si="140"/>
        <v>-0.14715167119338363</v>
      </c>
      <c r="H487">
        <f t="shared" si="140"/>
        <v>-0.14767289953296739</v>
      </c>
      <c r="I487">
        <f t="shared" si="140"/>
        <v>-0.14915624249194007</v>
      </c>
      <c r="J487">
        <f t="shared" si="140"/>
        <v>-0.16896755647249737</v>
      </c>
      <c r="K487">
        <f t="shared" si="140"/>
        <v>-0.17008457856562262</v>
      </c>
      <c r="L487">
        <f t="shared" si="140"/>
        <v>-0.17008457856562262</v>
      </c>
      <c r="M487">
        <f t="shared" si="140"/>
        <v>-0.17403436076870132</v>
      </c>
      <c r="N487">
        <f t="shared" si="140"/>
        <v>-0.16731162738277383</v>
      </c>
      <c r="O487">
        <f t="shared" si="140"/>
        <v>-0.20092574952348202</v>
      </c>
      <c r="P487">
        <f t="shared" si="140"/>
        <v>-0.20829436863808326</v>
      </c>
      <c r="Q487">
        <f t="shared" si="140"/>
        <v>-0.22177620191708722</v>
      </c>
      <c r="R487">
        <f t="shared" si="140"/>
        <v>-0.22121022006191171</v>
      </c>
      <c r="S487">
        <f t="shared" si="140"/>
        <v>-0.22153008437899133</v>
      </c>
      <c r="T487">
        <f t="shared" si="140"/>
        <v>-0.22817121791907991</v>
      </c>
      <c r="U487">
        <f t="shared" si="140"/>
        <v>-0.22817121791907991</v>
      </c>
      <c r="V487">
        <f t="shared" si="140"/>
        <v>-0.22817121791907991</v>
      </c>
      <c r="W487">
        <f t="shared" si="140"/>
        <v>-0.23122861674558884</v>
      </c>
      <c r="X487">
        <f t="shared" si="140"/>
        <v>-0.23122861674558884</v>
      </c>
      <c r="Y487">
        <f t="shared" si="140"/>
        <v>-0.23150392927725191</v>
      </c>
      <c r="Z487">
        <f t="shared" si="140"/>
        <v>-0.23695805421275062</v>
      </c>
      <c r="AA487">
        <f t="shared" si="140"/>
        <v>-0.23700912133590532</v>
      </c>
      <c r="AB487">
        <f t="shared" si="140"/>
        <v>-0.23712835437147425</v>
      </c>
      <c r="AC487">
        <f t="shared" si="140"/>
        <v>-0.23542347949129222</v>
      </c>
      <c r="AD487">
        <f t="shared" si="140"/>
        <v>-0.23413184375143653</v>
      </c>
      <c r="AE487">
        <f t="shared" si="140"/>
        <v>-0.23413184375143653</v>
      </c>
      <c r="AF487">
        <f t="shared" si="140"/>
        <v>-0.34567889667888668</v>
      </c>
      <c r="AG487">
        <f t="shared" si="140"/>
        <v>-0.39310920818109701</v>
      </c>
      <c r="AH487">
        <f t="shared" si="140"/>
        <v>-0.41276328303045134</v>
      </c>
      <c r="AI487">
        <f t="shared" si="140"/>
        <v>-0.4212222749577802</v>
      </c>
      <c r="AJ487">
        <f t="shared" si="140"/>
        <v>-0.42287133619635636</v>
      </c>
      <c r="AK487">
        <f t="shared" si="140"/>
        <v>-0.42287133619635636</v>
      </c>
      <c r="AL487">
        <f t="shared" si="140"/>
        <v>-0.42287133619635636</v>
      </c>
      <c r="AM487">
        <f t="shared" si="140"/>
        <v>-0.39927531005802469</v>
      </c>
      <c r="AN487">
        <f t="shared" si="140"/>
        <v>-0.39943950324662542</v>
      </c>
      <c r="AO487">
        <f t="shared" si="140"/>
        <v>-0.39943950324662542</v>
      </c>
      <c r="AP487">
        <f t="shared" si="140"/>
        <v>-1.0904338184624709</v>
      </c>
      <c r="AQ487">
        <f t="shared" si="140"/>
        <v>-1.0116688871887598</v>
      </c>
      <c r="AR487">
        <f t="shared" si="140"/>
        <v>-0.14890478295231632</v>
      </c>
      <c r="AS487">
        <f t="shared" si="140"/>
        <v>-1.0116688871887598</v>
      </c>
      <c r="AT487">
        <f t="shared" si="140"/>
        <v>-1.0904338184624709</v>
      </c>
      <c r="AU487">
        <f t="shared" si="140"/>
        <v>-0.5</v>
      </c>
      <c r="AV487">
        <f t="shared" si="111"/>
        <v>-0.34710605723515647</v>
      </c>
    </row>
    <row r="488" spans="1:48">
      <c r="A488">
        <f t="shared" si="112"/>
        <v>2009</v>
      </c>
      <c r="B488">
        <f t="shared" ref="B488:AU488" si="141">-((B442-1)*(B442-2))^-1</f>
        <v>-0.14161408481065624</v>
      </c>
      <c r="C488">
        <f t="shared" si="141"/>
        <v>-0.11867859143122984</v>
      </c>
      <c r="D488">
        <f t="shared" si="141"/>
        <v>-0.11798502829177332</v>
      </c>
      <c r="E488">
        <f t="shared" si="141"/>
        <v>-0.11979548830615086</v>
      </c>
      <c r="F488">
        <f t="shared" si="141"/>
        <v>-0.11823470095360318</v>
      </c>
      <c r="G488">
        <f t="shared" si="141"/>
        <v>-0.13575410045649097</v>
      </c>
      <c r="H488">
        <f t="shared" si="141"/>
        <v>-0.13698548122420728</v>
      </c>
      <c r="I488">
        <f t="shared" si="141"/>
        <v>-0.13823933963869336</v>
      </c>
      <c r="J488">
        <f t="shared" si="141"/>
        <v>-0.15549410047111087</v>
      </c>
      <c r="K488">
        <f t="shared" si="141"/>
        <v>-0.15654475968116935</v>
      </c>
      <c r="L488">
        <f t="shared" si="141"/>
        <v>-0.15654475968116935</v>
      </c>
      <c r="M488">
        <f t="shared" si="141"/>
        <v>-0.1593489100528673</v>
      </c>
      <c r="N488">
        <f t="shared" si="141"/>
        <v>-0.15968715457772067</v>
      </c>
      <c r="O488">
        <f t="shared" si="141"/>
        <v>-0.18930013686919345</v>
      </c>
      <c r="P488">
        <f t="shared" si="141"/>
        <v>-0.19630920180281161</v>
      </c>
      <c r="Q488">
        <f t="shared" si="141"/>
        <v>-0.20990630816967373</v>
      </c>
      <c r="R488">
        <f t="shared" si="141"/>
        <v>-0.21160689217048428</v>
      </c>
      <c r="S488">
        <f t="shared" si="141"/>
        <v>-0.21241791588461598</v>
      </c>
      <c r="T488">
        <f t="shared" si="141"/>
        <v>-0.21933956939784774</v>
      </c>
      <c r="U488">
        <f t="shared" si="141"/>
        <v>-0.21933956939784774</v>
      </c>
      <c r="V488">
        <f t="shared" si="141"/>
        <v>-0.21933956939784774</v>
      </c>
      <c r="W488">
        <f t="shared" si="141"/>
        <v>-0.22182839293830128</v>
      </c>
      <c r="X488">
        <f t="shared" si="141"/>
        <v>-0.22182839293830128</v>
      </c>
      <c r="Y488">
        <f t="shared" si="141"/>
        <v>-0.22205517491683449</v>
      </c>
      <c r="Z488">
        <f t="shared" si="141"/>
        <v>-0.22695283821586934</v>
      </c>
      <c r="AA488">
        <f t="shared" si="141"/>
        <v>-0.22671720654363484</v>
      </c>
      <c r="AB488">
        <f t="shared" si="141"/>
        <v>-0.22674554184197243</v>
      </c>
      <c r="AC488">
        <f t="shared" si="141"/>
        <v>-0.22583624812333433</v>
      </c>
      <c r="AD488">
        <f t="shared" si="141"/>
        <v>-0.22484235217288448</v>
      </c>
      <c r="AE488">
        <f t="shared" si="141"/>
        <v>-0.22484235217288448</v>
      </c>
      <c r="AF488">
        <f t="shared" si="141"/>
        <v>-0.32901182215156116</v>
      </c>
      <c r="AG488">
        <f t="shared" si="141"/>
        <v>-0.37330547598234326</v>
      </c>
      <c r="AH488">
        <f t="shared" si="141"/>
        <v>-0.39344970542960833</v>
      </c>
      <c r="AI488">
        <f t="shared" si="141"/>
        <v>-0.40083567688943239</v>
      </c>
      <c r="AJ488">
        <f t="shared" si="141"/>
        <v>-0.4029836665470346</v>
      </c>
      <c r="AK488">
        <f t="shared" si="141"/>
        <v>-0.4029836665470346</v>
      </c>
      <c r="AL488">
        <f t="shared" si="141"/>
        <v>-0.4029836665470346</v>
      </c>
      <c r="AM488">
        <f t="shared" si="141"/>
        <v>-0.38221968328998374</v>
      </c>
      <c r="AN488">
        <f t="shared" si="141"/>
        <v>-0.38244266574255675</v>
      </c>
      <c r="AO488">
        <f t="shared" si="141"/>
        <v>-0.38244266574255675</v>
      </c>
      <c r="AP488">
        <f t="shared" si="141"/>
        <v>-1.2277024948798048</v>
      </c>
      <c r="AQ488">
        <f t="shared" si="141"/>
        <v>-1.1450836418245658</v>
      </c>
      <c r="AR488">
        <f t="shared" si="141"/>
        <v>-0.14890478295231632</v>
      </c>
      <c r="AS488">
        <f t="shared" si="141"/>
        <v>-1.1450836418245658</v>
      </c>
      <c r="AT488">
        <f t="shared" si="141"/>
        <v>-1.2277024948798048</v>
      </c>
      <c r="AU488">
        <f t="shared" si="141"/>
        <v>-0.5</v>
      </c>
      <c r="AV488">
        <f t="shared" si="111"/>
        <v>-0.34710605723515647</v>
      </c>
    </row>
    <row r="489" spans="1:48">
      <c r="A489">
        <f t="shared" si="112"/>
        <v>2010</v>
      </c>
      <c r="B489">
        <f t="shared" ref="B489:AU489" si="142">-((B443-1)*(B443-2))^-1</f>
        <v>-0.13163115625844546</v>
      </c>
      <c r="C489">
        <f t="shared" si="142"/>
        <v>-0.12107359981391046</v>
      </c>
      <c r="D489">
        <f t="shared" si="142"/>
        <v>-0.12018515000002465</v>
      </c>
      <c r="E489">
        <f t="shared" si="142"/>
        <v>-0.12179946281896578</v>
      </c>
      <c r="F489">
        <f t="shared" si="142"/>
        <v>-0.12199490532358044</v>
      </c>
      <c r="G489">
        <f t="shared" si="142"/>
        <v>-0.1379553497311114</v>
      </c>
      <c r="H489">
        <f t="shared" si="142"/>
        <v>-0.13871614170667157</v>
      </c>
      <c r="I489">
        <f t="shared" si="142"/>
        <v>-0.14089571032406753</v>
      </c>
      <c r="J489">
        <f t="shared" si="142"/>
        <v>-0.15680754414637066</v>
      </c>
      <c r="K489">
        <f t="shared" si="142"/>
        <v>-0.15815354219897854</v>
      </c>
      <c r="L489">
        <f t="shared" si="142"/>
        <v>-0.15815354219897854</v>
      </c>
      <c r="M489">
        <f t="shared" si="142"/>
        <v>-0.16201014300723546</v>
      </c>
      <c r="N489">
        <f t="shared" si="142"/>
        <v>-0.16149276778238578</v>
      </c>
      <c r="O489">
        <f t="shared" si="142"/>
        <v>-0.18776618434894049</v>
      </c>
      <c r="P489">
        <f t="shared" si="142"/>
        <v>-0.19957705322187175</v>
      </c>
      <c r="Q489">
        <f t="shared" si="142"/>
        <v>-0.21261065715964575</v>
      </c>
      <c r="R489">
        <f t="shared" si="142"/>
        <v>-0.21258651607645587</v>
      </c>
      <c r="S489">
        <f t="shared" si="142"/>
        <v>-0.21361448774494543</v>
      </c>
      <c r="T489">
        <f t="shared" si="142"/>
        <v>-0.2198779788530287</v>
      </c>
      <c r="U489">
        <f t="shared" si="142"/>
        <v>-0.2198779788530287</v>
      </c>
      <c r="V489">
        <f t="shared" si="142"/>
        <v>-0.2198779788530287</v>
      </c>
      <c r="W489">
        <f t="shared" si="142"/>
        <v>-0.22541147932350239</v>
      </c>
      <c r="X489">
        <f t="shared" si="142"/>
        <v>-0.22541147932350239</v>
      </c>
      <c r="Y489">
        <f t="shared" si="142"/>
        <v>-0.22560652508013551</v>
      </c>
      <c r="Z489">
        <f t="shared" si="142"/>
        <v>-0.22937688871300202</v>
      </c>
      <c r="AA489">
        <f t="shared" si="142"/>
        <v>-0.23012267403228331</v>
      </c>
      <c r="AB489">
        <f t="shared" si="142"/>
        <v>-0.23022864296542242</v>
      </c>
      <c r="AC489">
        <f t="shared" si="142"/>
        <v>-0.2293827593995863</v>
      </c>
      <c r="AD489">
        <f t="shared" si="142"/>
        <v>-0.22826860500504173</v>
      </c>
      <c r="AE489">
        <f t="shared" si="142"/>
        <v>-0.22826860500504173</v>
      </c>
      <c r="AF489">
        <f t="shared" si="142"/>
        <v>-0.32653895064465654</v>
      </c>
      <c r="AG489">
        <f t="shared" si="142"/>
        <v>-0.36657220707334187</v>
      </c>
      <c r="AH489">
        <f t="shared" si="142"/>
        <v>-0.38388654647033177</v>
      </c>
      <c r="AI489">
        <f t="shared" si="142"/>
        <v>-0.39104000260064969</v>
      </c>
      <c r="AJ489">
        <f t="shared" si="142"/>
        <v>-0.39205334467502589</v>
      </c>
      <c r="AK489">
        <f t="shared" si="142"/>
        <v>-0.39205334467502589</v>
      </c>
      <c r="AL489">
        <f t="shared" si="142"/>
        <v>-0.39205334467502589</v>
      </c>
      <c r="AM489">
        <f t="shared" si="142"/>
        <v>-0.37336259424563567</v>
      </c>
      <c r="AN489">
        <f t="shared" si="142"/>
        <v>-0.37343377728280758</v>
      </c>
      <c r="AO489">
        <f t="shared" si="142"/>
        <v>-0.37343377728280758</v>
      </c>
      <c r="AP489">
        <f t="shared" si="142"/>
        <v>-1.2016287934365992</v>
      </c>
      <c r="AQ489">
        <f t="shared" si="142"/>
        <v>-1.1267754214470376</v>
      </c>
      <c r="AR489">
        <f t="shared" si="142"/>
        <v>-0.14890478295231632</v>
      </c>
      <c r="AS489">
        <f t="shared" si="142"/>
        <v>-1.1267754214470376</v>
      </c>
      <c r="AT489">
        <f t="shared" si="142"/>
        <v>-1.2016287934365992</v>
      </c>
      <c r="AU489">
        <f t="shared" si="142"/>
        <v>-0.5</v>
      </c>
      <c r="AV489">
        <f t="shared" si="111"/>
        <v>-0.34940289974475147</v>
      </c>
    </row>
    <row r="490" spans="1:48">
      <c r="A490">
        <f t="shared" si="112"/>
        <v>2011</v>
      </c>
      <c r="B490">
        <f t="shared" ref="B490:AU490" si="143">-((B444-1)*(B444-2))^-1</f>
        <v>-0.16394465767439265</v>
      </c>
      <c r="C490">
        <f t="shared" si="143"/>
        <v>-0.12928355135469316</v>
      </c>
      <c r="D490">
        <f t="shared" si="143"/>
        <v>-0.12761764203945572</v>
      </c>
      <c r="E490">
        <f t="shared" si="143"/>
        <v>-0.12894360219717985</v>
      </c>
      <c r="F490">
        <f t="shared" si="143"/>
        <v>-0.13134764733576751</v>
      </c>
      <c r="G490">
        <f t="shared" si="143"/>
        <v>-0.14473007751552142</v>
      </c>
      <c r="H490">
        <f t="shared" si="143"/>
        <v>-0.14492022600812796</v>
      </c>
      <c r="I490">
        <f t="shared" si="143"/>
        <v>-0.14760726220196876</v>
      </c>
      <c r="J490">
        <f t="shared" si="143"/>
        <v>-0.16180639960765955</v>
      </c>
      <c r="K490">
        <f t="shared" si="143"/>
        <v>-0.16296713997297554</v>
      </c>
      <c r="L490">
        <f t="shared" si="143"/>
        <v>-0.16296713997297554</v>
      </c>
      <c r="M490">
        <f t="shared" si="143"/>
        <v>-0.16861150559247665</v>
      </c>
      <c r="N490">
        <f t="shared" si="143"/>
        <v>-0.16515221616500553</v>
      </c>
      <c r="O490">
        <f t="shared" si="143"/>
        <v>-0.19027487840990051</v>
      </c>
      <c r="P490">
        <f t="shared" si="143"/>
        <v>-0.20552442491702302</v>
      </c>
      <c r="Q490">
        <f t="shared" si="143"/>
        <v>-0.21651966946056173</v>
      </c>
      <c r="R490">
        <f t="shared" si="143"/>
        <v>-0.21957375923895034</v>
      </c>
      <c r="S490">
        <f t="shared" si="143"/>
        <v>-0.2195527679360752</v>
      </c>
      <c r="T490">
        <f t="shared" si="143"/>
        <v>-0.22430616384114987</v>
      </c>
      <c r="U490">
        <f t="shared" si="143"/>
        <v>-0.22430616384114987</v>
      </c>
      <c r="V490">
        <f t="shared" si="143"/>
        <v>-0.22430616384114987</v>
      </c>
      <c r="W490">
        <f t="shared" si="143"/>
        <v>-0.23340532313054951</v>
      </c>
      <c r="X490">
        <f t="shared" si="143"/>
        <v>-0.23340532313054951</v>
      </c>
      <c r="Y490">
        <f t="shared" si="143"/>
        <v>-0.23357274782660931</v>
      </c>
      <c r="Z490">
        <f t="shared" si="143"/>
        <v>-0.23615420640833062</v>
      </c>
      <c r="AA490">
        <f t="shared" si="143"/>
        <v>-0.2366521900221987</v>
      </c>
      <c r="AB490">
        <f t="shared" si="143"/>
        <v>-0.23706383380224449</v>
      </c>
      <c r="AC490">
        <f t="shared" si="143"/>
        <v>-0.23619927338773691</v>
      </c>
      <c r="AD490">
        <f t="shared" si="143"/>
        <v>-0.23558266379552845</v>
      </c>
      <c r="AE490">
        <f t="shared" si="143"/>
        <v>-0.23558266379552845</v>
      </c>
      <c r="AF490">
        <f t="shared" si="143"/>
        <v>-0.32481069016248182</v>
      </c>
      <c r="AG490">
        <f t="shared" si="143"/>
        <v>-0.36012930987252822</v>
      </c>
      <c r="AH490">
        <f t="shared" si="143"/>
        <v>-0.37420176755799456</v>
      </c>
      <c r="AI490">
        <f t="shared" si="143"/>
        <v>-0.38119527009881232</v>
      </c>
      <c r="AJ490">
        <f t="shared" si="143"/>
        <v>-0.38129181462412615</v>
      </c>
      <c r="AK490">
        <f t="shared" si="143"/>
        <v>-0.38129181462412615</v>
      </c>
      <c r="AL490">
        <f t="shared" si="143"/>
        <v>-0.38129181462412615</v>
      </c>
      <c r="AM490">
        <f t="shared" si="143"/>
        <v>-0.36735635984073767</v>
      </c>
      <c r="AN490">
        <f t="shared" si="143"/>
        <v>-0.36760781258267106</v>
      </c>
      <c r="AO490">
        <f t="shared" si="143"/>
        <v>-0.36760781258267106</v>
      </c>
      <c r="AP490">
        <f t="shared" si="143"/>
        <v>-1.2114751592487709</v>
      </c>
      <c r="AQ490">
        <f t="shared" si="143"/>
        <v>-1.1376115690819224</v>
      </c>
      <c r="AR490">
        <f t="shared" si="143"/>
        <v>-0.14890478295231632</v>
      </c>
      <c r="AS490">
        <f t="shared" si="143"/>
        <v>-1.1376115690819224</v>
      </c>
      <c r="AT490">
        <f t="shared" si="143"/>
        <v>-1.2114751592487709</v>
      </c>
      <c r="AU490">
        <f t="shared" si="143"/>
        <v>-0.5</v>
      </c>
      <c r="AV490">
        <f t="shared" si="111"/>
        <v>-0.35246704224473957</v>
      </c>
    </row>
    <row r="491" spans="1:48">
      <c r="A491">
        <f t="shared" si="112"/>
        <v>2012</v>
      </c>
      <c r="B491">
        <f t="shared" ref="B491:AU491" si="144">-((B445-1)*(B445-2))^-1</f>
        <v>-0.11145555609650673</v>
      </c>
      <c r="C491">
        <f t="shared" si="144"/>
        <v>-0.13395511045328307</v>
      </c>
      <c r="D491">
        <f t="shared" si="144"/>
        <v>-0.13222070333091335</v>
      </c>
      <c r="E491">
        <f t="shared" si="144"/>
        <v>-0.13329751351182303</v>
      </c>
      <c r="F491">
        <f t="shared" si="144"/>
        <v>-0.13821589602903375</v>
      </c>
      <c r="G491">
        <f t="shared" si="144"/>
        <v>-0.14926720023302423</v>
      </c>
      <c r="H491">
        <f t="shared" si="144"/>
        <v>-0.14986084712257267</v>
      </c>
      <c r="I491">
        <f t="shared" si="144"/>
        <v>-0.1520337818200323</v>
      </c>
      <c r="J491">
        <f t="shared" si="144"/>
        <v>-0.16663994951762232</v>
      </c>
      <c r="K491">
        <f t="shared" si="144"/>
        <v>-0.16766614623515697</v>
      </c>
      <c r="L491">
        <f t="shared" si="144"/>
        <v>-0.16766614623515697</v>
      </c>
      <c r="M491">
        <f t="shared" si="144"/>
        <v>-0.17492744945142849</v>
      </c>
      <c r="N491">
        <f t="shared" si="144"/>
        <v>-0.17298215209377338</v>
      </c>
      <c r="O491">
        <f t="shared" si="144"/>
        <v>-0.19338476652240255</v>
      </c>
      <c r="P491">
        <f t="shared" si="144"/>
        <v>-0.21285785206580862</v>
      </c>
      <c r="Q491">
        <f t="shared" si="144"/>
        <v>-0.22285064416381412</v>
      </c>
      <c r="R491">
        <f t="shared" si="144"/>
        <v>-0.22707663736327199</v>
      </c>
      <c r="S491">
        <f t="shared" si="144"/>
        <v>-0.22721581099687158</v>
      </c>
      <c r="T491">
        <f t="shared" si="144"/>
        <v>-0.23071539320286397</v>
      </c>
      <c r="U491">
        <f t="shared" si="144"/>
        <v>-0.23071539320286397</v>
      </c>
      <c r="V491">
        <f t="shared" si="144"/>
        <v>-0.23071539320286397</v>
      </c>
      <c r="W491">
        <f t="shared" si="144"/>
        <v>-0.24405711790483492</v>
      </c>
      <c r="X491">
        <f t="shared" si="144"/>
        <v>-0.24405711790483492</v>
      </c>
      <c r="Y491">
        <f t="shared" si="144"/>
        <v>-0.24420027471856992</v>
      </c>
      <c r="Z491">
        <f t="shared" si="144"/>
        <v>-0.24617973766327378</v>
      </c>
      <c r="AA491">
        <f t="shared" si="144"/>
        <v>-0.24627208658467661</v>
      </c>
      <c r="AB491">
        <f t="shared" si="144"/>
        <v>-0.24669630155772548</v>
      </c>
      <c r="AC491">
        <f t="shared" si="144"/>
        <v>-0.2458991487895944</v>
      </c>
      <c r="AD491">
        <f t="shared" si="144"/>
        <v>-0.24502832782236816</v>
      </c>
      <c r="AE491">
        <f t="shared" si="144"/>
        <v>-0.24502832782236816</v>
      </c>
      <c r="AF491">
        <f t="shared" si="144"/>
        <v>-0.32339414653981757</v>
      </c>
      <c r="AG491">
        <f t="shared" si="144"/>
        <v>-0.3553318359508863</v>
      </c>
      <c r="AH491">
        <f t="shared" si="144"/>
        <v>-0.36831906929497155</v>
      </c>
      <c r="AI491">
        <f t="shared" si="144"/>
        <v>-0.37499676488841094</v>
      </c>
      <c r="AJ491">
        <f t="shared" si="144"/>
        <v>-0.37419830248364327</v>
      </c>
      <c r="AK491">
        <f t="shared" si="144"/>
        <v>-0.37419830248364327</v>
      </c>
      <c r="AL491">
        <f t="shared" si="144"/>
        <v>-0.37419830248364327</v>
      </c>
      <c r="AM491">
        <f t="shared" si="144"/>
        <v>-0.36398583088588932</v>
      </c>
      <c r="AN491">
        <f t="shared" si="144"/>
        <v>-0.36427909254728758</v>
      </c>
      <c r="AO491">
        <f t="shared" si="144"/>
        <v>-0.36427909254728758</v>
      </c>
      <c r="AP491">
        <f t="shared" si="144"/>
        <v>-1.2094881513325819</v>
      </c>
      <c r="AQ491">
        <f t="shared" si="144"/>
        <v>-1.1356064924008358</v>
      </c>
      <c r="AR491">
        <f t="shared" si="144"/>
        <v>-0.14849401292000997</v>
      </c>
      <c r="AS491">
        <f t="shared" si="144"/>
        <v>-1.1356064924008358</v>
      </c>
      <c r="AT491">
        <f t="shared" si="144"/>
        <v>-1.2094881513325819</v>
      </c>
      <c r="AU491">
        <f t="shared" si="144"/>
        <v>-0.5</v>
      </c>
      <c r="AV491">
        <f t="shared" si="111"/>
        <v>-0.35412236597000185</v>
      </c>
    </row>
    <row r="492" spans="1:48">
      <c r="A492">
        <f t="shared" si="112"/>
        <v>2013</v>
      </c>
      <c r="B492">
        <f t="shared" ref="B492:AU492" si="145">-((B446-1)*(B446-2))^-1</f>
        <v>-0.11816512188224026</v>
      </c>
      <c r="C492">
        <f t="shared" si="145"/>
        <v>-0.12957950571695323</v>
      </c>
      <c r="D492">
        <f t="shared" si="145"/>
        <v>-0.13131632726377732</v>
      </c>
      <c r="E492">
        <f t="shared" si="145"/>
        <v>-0.13223808054793257</v>
      </c>
      <c r="F492">
        <f t="shared" si="145"/>
        <v>-0.13888298478330402</v>
      </c>
      <c r="G492">
        <f t="shared" si="145"/>
        <v>-0.14962664907432632</v>
      </c>
      <c r="H492">
        <f t="shared" si="145"/>
        <v>-0.15016063092038454</v>
      </c>
      <c r="I492">
        <f t="shared" si="145"/>
        <v>-0.15358941056924449</v>
      </c>
      <c r="J492">
        <f t="shared" si="145"/>
        <v>-0.16689217771558015</v>
      </c>
      <c r="K492">
        <f t="shared" si="145"/>
        <v>-0.16778662038333425</v>
      </c>
      <c r="L492">
        <f t="shared" si="145"/>
        <v>-0.16778662038333425</v>
      </c>
      <c r="M492">
        <f t="shared" si="145"/>
        <v>-0.17275830985399213</v>
      </c>
      <c r="N492">
        <f t="shared" si="145"/>
        <v>-0.17164246443120043</v>
      </c>
      <c r="O492">
        <f t="shared" si="145"/>
        <v>-0.18871254285715403</v>
      </c>
      <c r="P492">
        <f t="shared" si="145"/>
        <v>-0.21160550871839176</v>
      </c>
      <c r="Q492">
        <f t="shared" si="145"/>
        <v>-0.2205620049866541</v>
      </c>
      <c r="R492">
        <f t="shared" si="145"/>
        <v>-0.22641412612833273</v>
      </c>
      <c r="S492">
        <f t="shared" si="145"/>
        <v>-0.22712369125111631</v>
      </c>
      <c r="T492">
        <f t="shared" si="145"/>
        <v>-0.23043334288857392</v>
      </c>
      <c r="U492">
        <f t="shared" si="145"/>
        <v>-0.23043334288857392</v>
      </c>
      <c r="V492">
        <f t="shared" si="145"/>
        <v>-0.23043334288857392</v>
      </c>
      <c r="W492">
        <f t="shared" si="145"/>
        <v>-0.24796664758985854</v>
      </c>
      <c r="X492">
        <f t="shared" si="145"/>
        <v>-0.24796664758985854</v>
      </c>
      <c r="Y492">
        <f t="shared" si="145"/>
        <v>-0.24809022715717463</v>
      </c>
      <c r="Z492">
        <f t="shared" si="145"/>
        <v>-0.2495655213616568</v>
      </c>
      <c r="AA492">
        <f t="shared" si="145"/>
        <v>-0.24956685006123722</v>
      </c>
      <c r="AB492">
        <f t="shared" si="145"/>
        <v>-0.24989031168962533</v>
      </c>
      <c r="AC492">
        <f t="shared" si="145"/>
        <v>-0.24914507273928932</v>
      </c>
      <c r="AD492">
        <f t="shared" si="145"/>
        <v>-0.24825384084410179</v>
      </c>
      <c r="AE492">
        <f t="shared" si="145"/>
        <v>-0.24825384084410179</v>
      </c>
      <c r="AF492">
        <f t="shared" si="145"/>
        <v>-0.32080310901594034</v>
      </c>
      <c r="AG492">
        <f t="shared" si="145"/>
        <v>-0.34925172354745376</v>
      </c>
      <c r="AH492">
        <f t="shared" si="145"/>
        <v>-0.36110983987069806</v>
      </c>
      <c r="AI492">
        <f t="shared" si="145"/>
        <v>-0.36729856328903521</v>
      </c>
      <c r="AJ492">
        <f t="shared" si="145"/>
        <v>-0.36673541695566775</v>
      </c>
      <c r="AK492">
        <f t="shared" si="145"/>
        <v>-0.36673541695566775</v>
      </c>
      <c r="AL492">
        <f t="shared" si="145"/>
        <v>-0.36671052812000993</v>
      </c>
      <c r="AM492">
        <f t="shared" si="145"/>
        <v>-0.36154332953774909</v>
      </c>
      <c r="AN492">
        <f t="shared" si="145"/>
        <v>-0.36196491561552696</v>
      </c>
      <c r="AO492">
        <f t="shared" si="145"/>
        <v>-0.36196491561552696</v>
      </c>
      <c r="AP492">
        <f t="shared" si="145"/>
        <v>-1.2250115379366462</v>
      </c>
      <c r="AQ492">
        <f t="shared" si="145"/>
        <v>-1.1485790794945039</v>
      </c>
      <c r="AR492">
        <f t="shared" si="145"/>
        <v>-0.14849401292000997</v>
      </c>
      <c r="AS492">
        <f t="shared" si="145"/>
        <v>-1.1485790794945039</v>
      </c>
      <c r="AT492">
        <f t="shared" si="145"/>
        <v>-1.2250115379366462</v>
      </c>
      <c r="AU492">
        <f t="shared" si="145"/>
        <v>-0.5</v>
      </c>
      <c r="AV492">
        <f t="shared" si="111"/>
        <v>-0.35035643528481858</v>
      </c>
    </row>
    <row r="493" spans="1:48">
      <c r="A493">
        <f t="shared" si="112"/>
        <v>2014</v>
      </c>
      <c r="B493">
        <f t="shared" ref="B493:AU493" si="146">-((B447-1)*(B447-2))^-1</f>
        <v>-0.11384588388059744</v>
      </c>
      <c r="C493">
        <f t="shared" si="146"/>
        <v>-0.13616488309062405</v>
      </c>
      <c r="D493">
        <f t="shared" si="146"/>
        <v>-0.13578963568835808</v>
      </c>
      <c r="E493">
        <f t="shared" si="146"/>
        <v>-0.13658383524669224</v>
      </c>
      <c r="F493">
        <f t="shared" si="146"/>
        <v>-0.14339926794795091</v>
      </c>
      <c r="G493">
        <f t="shared" si="146"/>
        <v>-0.1532439397384307</v>
      </c>
      <c r="H493">
        <f t="shared" si="146"/>
        <v>-0.15363133679212723</v>
      </c>
      <c r="I493">
        <f t="shared" si="146"/>
        <v>-0.15639137616479065</v>
      </c>
      <c r="J493">
        <f t="shared" si="146"/>
        <v>-0.16876137164157418</v>
      </c>
      <c r="K493">
        <f t="shared" si="146"/>
        <v>-0.16955355584021845</v>
      </c>
      <c r="L493">
        <f t="shared" si="146"/>
        <v>-0.16955355584021845</v>
      </c>
      <c r="M493">
        <f t="shared" si="146"/>
        <v>-0.17422745647026311</v>
      </c>
      <c r="N493">
        <f t="shared" si="146"/>
        <v>-0.17385655062814542</v>
      </c>
      <c r="O493">
        <f t="shared" si="146"/>
        <v>-0.19009083980631675</v>
      </c>
      <c r="P493">
        <f t="shared" si="146"/>
        <v>-0.21723655908769532</v>
      </c>
      <c r="Q493">
        <f t="shared" si="146"/>
        <v>-0.22552429662962636</v>
      </c>
      <c r="R493">
        <f t="shared" si="146"/>
        <v>-0.23191902713060011</v>
      </c>
      <c r="S493">
        <f t="shared" si="146"/>
        <v>-0.23246667684307243</v>
      </c>
      <c r="T493">
        <f t="shared" si="146"/>
        <v>-0.23573719926584663</v>
      </c>
      <c r="U493">
        <f t="shared" si="146"/>
        <v>-0.23573719926584663</v>
      </c>
      <c r="V493">
        <f t="shared" si="146"/>
        <v>-0.23573719926584663</v>
      </c>
      <c r="W493">
        <f t="shared" si="146"/>
        <v>-0.25374222138955865</v>
      </c>
      <c r="X493">
        <f t="shared" si="146"/>
        <v>-0.25374222138955865</v>
      </c>
      <c r="Y493">
        <f t="shared" si="146"/>
        <v>-0.25385474209978331</v>
      </c>
      <c r="Z493">
        <f t="shared" si="146"/>
        <v>-0.25454039397200695</v>
      </c>
      <c r="AA493">
        <f t="shared" si="146"/>
        <v>-0.25449978120194849</v>
      </c>
      <c r="AB493">
        <f t="shared" si="146"/>
        <v>-0.25497093606684795</v>
      </c>
      <c r="AC493">
        <f t="shared" si="146"/>
        <v>-0.25417213245082421</v>
      </c>
      <c r="AD493">
        <f t="shared" si="146"/>
        <v>-0.25371937055020871</v>
      </c>
      <c r="AE493">
        <f t="shared" si="146"/>
        <v>-0.25371937055020871</v>
      </c>
      <c r="AF493">
        <f t="shared" si="146"/>
        <v>-0.32450251280979453</v>
      </c>
      <c r="AG493">
        <f t="shared" si="146"/>
        <v>-0.34902543529691693</v>
      </c>
      <c r="AH493">
        <f t="shared" si="146"/>
        <v>-0.359021321384356</v>
      </c>
      <c r="AI493">
        <f t="shared" si="146"/>
        <v>-0.36408696102314986</v>
      </c>
      <c r="AJ493">
        <f t="shared" si="146"/>
        <v>-0.36216969241959174</v>
      </c>
      <c r="AK493">
        <f t="shared" si="146"/>
        <v>-0.36216969241959174</v>
      </c>
      <c r="AL493">
        <f t="shared" si="146"/>
        <v>-0.36214815582375182</v>
      </c>
      <c r="AM493">
        <f t="shared" si="146"/>
        <v>-0.35940889901818651</v>
      </c>
      <c r="AN493">
        <f t="shared" si="146"/>
        <v>-0.35984583671742643</v>
      </c>
      <c r="AO493">
        <f t="shared" si="146"/>
        <v>-0.35984583671742643</v>
      </c>
      <c r="AP493">
        <f t="shared" si="146"/>
        <v>-1.2250115379366462</v>
      </c>
      <c r="AQ493">
        <f t="shared" si="146"/>
        <v>-1.1485790794945039</v>
      </c>
      <c r="AR493">
        <f t="shared" si="146"/>
        <v>-0.14849401292000997</v>
      </c>
      <c r="AS493">
        <f t="shared" si="146"/>
        <v>-1.1485790794945039</v>
      </c>
      <c r="AT493">
        <f t="shared" si="146"/>
        <v>-1.2250115379366462</v>
      </c>
      <c r="AU493">
        <f t="shared" si="146"/>
        <v>-0.5</v>
      </c>
      <c r="AV493">
        <f t="shared" si="111"/>
        <v>-0.35035643528481858</v>
      </c>
    </row>
    <row r="494" spans="1:48">
      <c r="A494">
        <f t="shared" si="112"/>
        <v>2015</v>
      </c>
      <c r="B494">
        <f t="shared" ref="B494:AU494" si="147">-((B448-1)*(B448-2))^-1</f>
        <v>-0.11644413476829017</v>
      </c>
      <c r="C494">
        <f t="shared" si="147"/>
        <v>-0.14002647061495391</v>
      </c>
      <c r="D494">
        <f t="shared" si="147"/>
        <v>-0.13985539807518904</v>
      </c>
      <c r="E494">
        <f t="shared" si="147"/>
        <v>-0.1405706737297083</v>
      </c>
      <c r="F494">
        <f t="shared" si="147"/>
        <v>-0.14911953507729481</v>
      </c>
      <c r="G494">
        <f t="shared" si="147"/>
        <v>-0.15802679130041647</v>
      </c>
      <c r="H494">
        <f t="shared" si="147"/>
        <v>-0.15933918033424729</v>
      </c>
      <c r="I494">
        <f t="shared" si="147"/>
        <v>-0.16250857024180376</v>
      </c>
      <c r="J494">
        <f t="shared" si="147"/>
        <v>-0.17473986966270336</v>
      </c>
      <c r="K494">
        <f t="shared" si="147"/>
        <v>-0.17542749294058249</v>
      </c>
      <c r="L494">
        <f t="shared" si="147"/>
        <v>-0.17542749294058249</v>
      </c>
      <c r="M494">
        <f t="shared" si="147"/>
        <v>-0.18144774132369959</v>
      </c>
      <c r="N494">
        <f t="shared" si="147"/>
        <v>-0.17826571729516882</v>
      </c>
      <c r="O494">
        <f t="shared" si="147"/>
        <v>-0.19320509935602331</v>
      </c>
      <c r="P494">
        <f t="shared" si="147"/>
        <v>-0.22302702207555686</v>
      </c>
      <c r="Q494">
        <f t="shared" si="147"/>
        <v>-0.23076068230012456</v>
      </c>
      <c r="R494">
        <f t="shared" si="147"/>
        <v>-0.23738973255122411</v>
      </c>
      <c r="S494">
        <f t="shared" si="147"/>
        <v>-0.23819556452287827</v>
      </c>
      <c r="T494">
        <f t="shared" si="147"/>
        <v>-0.24120499337450876</v>
      </c>
      <c r="U494">
        <f t="shared" si="147"/>
        <v>-0.24120499337450876</v>
      </c>
      <c r="V494">
        <f t="shared" si="147"/>
        <v>-0.24120499337450876</v>
      </c>
      <c r="W494">
        <f t="shared" si="147"/>
        <v>-0.26050562939172817</v>
      </c>
      <c r="X494">
        <f t="shared" si="147"/>
        <v>-0.26050562939172817</v>
      </c>
      <c r="Y494">
        <f t="shared" si="147"/>
        <v>-0.26060869135664655</v>
      </c>
      <c r="Z494">
        <f t="shared" si="147"/>
        <v>-0.26096181416527031</v>
      </c>
      <c r="AA494">
        <f t="shared" si="147"/>
        <v>-0.26051773374561576</v>
      </c>
      <c r="AB494">
        <f t="shared" si="147"/>
        <v>-0.26074572209893887</v>
      </c>
      <c r="AC494">
        <f t="shared" si="147"/>
        <v>-0.25996611484699234</v>
      </c>
      <c r="AD494">
        <f t="shared" si="147"/>
        <v>-0.2593662645243337</v>
      </c>
      <c r="AE494">
        <f t="shared" si="147"/>
        <v>-0.2593662645243337</v>
      </c>
      <c r="AF494">
        <f t="shared" si="147"/>
        <v>-0.32758129135883812</v>
      </c>
      <c r="AG494">
        <f t="shared" si="147"/>
        <v>-0.34876966861498043</v>
      </c>
      <c r="AH494">
        <f t="shared" si="147"/>
        <v>-0.35784993905061052</v>
      </c>
      <c r="AI494">
        <f t="shared" si="147"/>
        <v>-0.36221567909670666</v>
      </c>
      <c r="AJ494">
        <f t="shared" si="147"/>
        <v>-0.35979278720341906</v>
      </c>
      <c r="AK494">
        <f t="shared" si="147"/>
        <v>-0.35979278720341906</v>
      </c>
      <c r="AL494">
        <f t="shared" si="147"/>
        <v>-0.35977368464761994</v>
      </c>
      <c r="AM494">
        <f t="shared" si="147"/>
        <v>-0.35931163966854635</v>
      </c>
      <c r="AN494">
        <f t="shared" si="147"/>
        <v>-0.35956730750098148</v>
      </c>
      <c r="AO494">
        <f t="shared" si="147"/>
        <v>-0.35956730750098148</v>
      </c>
      <c r="AP494">
        <f t="shared" si="147"/>
        <v>-1.2244937452420597</v>
      </c>
      <c r="AQ494">
        <f t="shared" si="147"/>
        <v>-1.1481004925514613</v>
      </c>
      <c r="AR494">
        <f t="shared" si="147"/>
        <v>-0.14849401292000997</v>
      </c>
      <c r="AS494">
        <f t="shared" si="147"/>
        <v>-1.1481004925514613</v>
      </c>
      <c r="AT494">
        <f t="shared" si="147"/>
        <v>-1.2244937452420597</v>
      </c>
      <c r="AU494">
        <f t="shared" si="147"/>
        <v>-0.5</v>
      </c>
      <c r="AV494">
        <f t="shared" si="111"/>
        <v>-0.35027696773052708</v>
      </c>
    </row>
    <row r="495" spans="1:48">
      <c r="A495">
        <f t="shared" si="112"/>
        <v>2016</v>
      </c>
      <c r="B495">
        <f t="shared" ref="B495:AU495" si="148">-((B449-1)*(B449-2))^-1</f>
        <v>-0.12599341976089845</v>
      </c>
      <c r="C495">
        <f t="shared" si="148"/>
        <v>-0.14220938558822036</v>
      </c>
      <c r="D495">
        <f t="shared" si="148"/>
        <v>-0.14223830238777496</v>
      </c>
      <c r="E495">
        <f t="shared" si="148"/>
        <v>-0.14288035552865505</v>
      </c>
      <c r="F495">
        <f t="shared" si="148"/>
        <v>-0.15226138389980101</v>
      </c>
      <c r="G495">
        <f t="shared" si="148"/>
        <v>-0.16046169806227958</v>
      </c>
      <c r="H495">
        <f t="shared" si="148"/>
        <v>-0.16155528701893163</v>
      </c>
      <c r="I495">
        <f t="shared" si="148"/>
        <v>-0.16545951601631337</v>
      </c>
      <c r="J495">
        <f t="shared" si="148"/>
        <v>-0.17752559998491316</v>
      </c>
      <c r="K495">
        <f t="shared" si="148"/>
        <v>-0.17814550231700513</v>
      </c>
      <c r="L495">
        <f t="shared" si="148"/>
        <v>-0.17814550231700513</v>
      </c>
      <c r="M495">
        <f t="shared" si="148"/>
        <v>-0.18498764338491905</v>
      </c>
      <c r="N495">
        <f t="shared" si="148"/>
        <v>-0.18095643592756988</v>
      </c>
      <c r="O495">
        <f t="shared" si="148"/>
        <v>-0.19513212855565443</v>
      </c>
      <c r="P495">
        <f t="shared" si="148"/>
        <v>-0.22668046400093578</v>
      </c>
      <c r="Q495">
        <f t="shared" si="148"/>
        <v>-0.23412816908190612</v>
      </c>
      <c r="R495">
        <f t="shared" si="148"/>
        <v>-0.24122465985736963</v>
      </c>
      <c r="S495">
        <f t="shared" si="148"/>
        <v>-0.24233526778031222</v>
      </c>
      <c r="T495">
        <f t="shared" si="148"/>
        <v>-0.2449427182101426</v>
      </c>
      <c r="U495">
        <f t="shared" si="148"/>
        <v>-0.2449427182101426</v>
      </c>
      <c r="V495">
        <f t="shared" si="148"/>
        <v>-0.2449427182101426</v>
      </c>
      <c r="W495">
        <f t="shared" si="148"/>
        <v>-0.26482199571361997</v>
      </c>
      <c r="X495">
        <f t="shared" si="148"/>
        <v>-0.26482199571361997</v>
      </c>
      <c r="Y495">
        <f t="shared" si="148"/>
        <v>-0.26491737577287922</v>
      </c>
      <c r="Z495">
        <f t="shared" si="148"/>
        <v>-0.26524610873880877</v>
      </c>
      <c r="AA495">
        <f t="shared" si="148"/>
        <v>-0.26437972837868517</v>
      </c>
      <c r="AB495">
        <f t="shared" si="148"/>
        <v>-0.26530852934316468</v>
      </c>
      <c r="AC495">
        <f t="shared" si="148"/>
        <v>-0.26471604991746644</v>
      </c>
      <c r="AD495">
        <f t="shared" si="148"/>
        <v>-0.26419073549169114</v>
      </c>
      <c r="AE495">
        <f t="shared" si="148"/>
        <v>-0.26419073549169114</v>
      </c>
      <c r="AF495">
        <f t="shared" si="148"/>
        <v>-0.32976416135290848</v>
      </c>
      <c r="AG495">
        <f t="shared" si="148"/>
        <v>-0.3484447711661609</v>
      </c>
      <c r="AH495">
        <f t="shared" si="148"/>
        <v>-0.35658276234408137</v>
      </c>
      <c r="AI495">
        <f t="shared" si="148"/>
        <v>-0.36037152039191089</v>
      </c>
      <c r="AJ495">
        <f t="shared" si="148"/>
        <v>-0.35848331270869654</v>
      </c>
      <c r="AK495">
        <f t="shared" si="148"/>
        <v>-0.35848331270869654</v>
      </c>
      <c r="AL495">
        <f t="shared" si="148"/>
        <v>-0.35843791562693039</v>
      </c>
      <c r="AM495">
        <f t="shared" si="148"/>
        <v>-0.36020931480716561</v>
      </c>
      <c r="AN495">
        <f t="shared" si="148"/>
        <v>-0.36046423425216034</v>
      </c>
      <c r="AO495">
        <f t="shared" si="148"/>
        <v>-0.36046423425216034</v>
      </c>
      <c r="AP495">
        <f t="shared" si="148"/>
        <v>-1.414124433574258</v>
      </c>
      <c r="AQ495">
        <f t="shared" si="148"/>
        <v>-1.3053777452527004</v>
      </c>
      <c r="AR495">
        <f t="shared" si="148"/>
        <v>-0.14976321018773173</v>
      </c>
      <c r="AS495">
        <f t="shared" si="148"/>
        <v>-1.3053777452527004</v>
      </c>
      <c r="AT495">
        <f t="shared" si="148"/>
        <v>-1.414124433574258</v>
      </c>
      <c r="AU495">
        <f t="shared" si="148"/>
        <v>-0.5</v>
      </c>
      <c r="AV495">
        <f t="shared" si="111"/>
        <v>-0.36493302296537788</v>
      </c>
    </row>
    <row r="496" spans="1:48">
      <c r="A496">
        <f t="shared" si="112"/>
        <v>2017</v>
      </c>
      <c r="B496">
        <f t="shared" ref="B496:AU496" si="149">-((B450-1)*(B450-2))^-1</f>
        <v>-0.11769739313194197</v>
      </c>
      <c r="C496">
        <f t="shared" si="149"/>
        <v>-0.14506221171291733</v>
      </c>
      <c r="D496">
        <f t="shared" si="149"/>
        <v>-0.14574128407591408</v>
      </c>
      <c r="E496">
        <f t="shared" si="149"/>
        <v>-0.14606139565517279</v>
      </c>
      <c r="F496">
        <f t="shared" si="149"/>
        <v>-0.15752762761433614</v>
      </c>
      <c r="G496">
        <f t="shared" si="149"/>
        <v>-0.16511072357730328</v>
      </c>
      <c r="H496">
        <f t="shared" si="149"/>
        <v>-0.1678114693498334</v>
      </c>
      <c r="I496">
        <f t="shared" si="149"/>
        <v>-0.17123795360061375</v>
      </c>
      <c r="J496">
        <f t="shared" si="149"/>
        <v>-0.18630913529147922</v>
      </c>
      <c r="K496">
        <f t="shared" si="149"/>
        <v>-0.18681235566072635</v>
      </c>
      <c r="L496">
        <f t="shared" si="149"/>
        <v>-0.18681235566072635</v>
      </c>
      <c r="M496">
        <f t="shared" si="149"/>
        <v>-0.19266593035340679</v>
      </c>
      <c r="N496">
        <f t="shared" si="149"/>
        <v>-0.18709346124059284</v>
      </c>
      <c r="O496">
        <f t="shared" si="149"/>
        <v>-0.20092756072797616</v>
      </c>
      <c r="P496">
        <f t="shared" si="149"/>
        <v>-0.23508055918044871</v>
      </c>
      <c r="Q496">
        <f t="shared" si="149"/>
        <v>-0.24086496793653681</v>
      </c>
      <c r="R496">
        <f t="shared" si="149"/>
        <v>-0.24843195708342472</v>
      </c>
      <c r="S496">
        <f t="shared" si="149"/>
        <v>-0.24973326879688149</v>
      </c>
      <c r="T496">
        <f t="shared" si="149"/>
        <v>-0.25198130737441793</v>
      </c>
      <c r="U496">
        <f t="shared" si="149"/>
        <v>-0.25198130737441793</v>
      </c>
      <c r="V496">
        <f t="shared" si="149"/>
        <v>-0.25198130737441793</v>
      </c>
      <c r="W496">
        <f t="shared" si="149"/>
        <v>-0.27199193673412408</v>
      </c>
      <c r="X496">
        <f t="shared" si="149"/>
        <v>-0.27199193673412408</v>
      </c>
      <c r="Y496">
        <f t="shared" si="149"/>
        <v>-0.27208092223512248</v>
      </c>
      <c r="Z496">
        <f t="shared" si="149"/>
        <v>-0.27189235053412503</v>
      </c>
      <c r="AA496">
        <f t="shared" si="149"/>
        <v>-0.27052176724722943</v>
      </c>
      <c r="AB496">
        <f t="shared" si="149"/>
        <v>-0.27147469633846338</v>
      </c>
      <c r="AC496">
        <f t="shared" si="149"/>
        <v>-0.27104657100497914</v>
      </c>
      <c r="AD496">
        <f t="shared" si="149"/>
        <v>-0.27130339514548141</v>
      </c>
      <c r="AE496">
        <f t="shared" si="149"/>
        <v>-0.27130339514548141</v>
      </c>
      <c r="AF496">
        <f t="shared" si="149"/>
        <v>-0.33552291702380382</v>
      </c>
      <c r="AG496">
        <f t="shared" si="149"/>
        <v>-0.35075442063991635</v>
      </c>
      <c r="AH496">
        <f t="shared" si="149"/>
        <v>-0.35761490276470498</v>
      </c>
      <c r="AI496">
        <f t="shared" si="149"/>
        <v>-0.3606271998420959</v>
      </c>
      <c r="AJ496">
        <f t="shared" si="149"/>
        <v>-0.35882125835011025</v>
      </c>
      <c r="AK496">
        <f t="shared" si="149"/>
        <v>-0.35882125835011025</v>
      </c>
      <c r="AL496">
        <f t="shared" si="149"/>
        <v>-0.35877958983729069</v>
      </c>
      <c r="AM496">
        <f t="shared" si="149"/>
        <v>-0.36155031508526325</v>
      </c>
      <c r="AN496">
        <f t="shared" si="149"/>
        <v>-0.3616755858975168</v>
      </c>
      <c r="AO496">
        <f t="shared" si="149"/>
        <v>-0.3616755858975168</v>
      </c>
      <c r="AP496">
        <f t="shared" si="149"/>
        <v>-1.4266510221665551</v>
      </c>
      <c r="AQ496">
        <f t="shared" si="149"/>
        <v>-1.3150472203309553</v>
      </c>
      <c r="AR496">
        <f t="shared" si="149"/>
        <v>-0.15455376800344617</v>
      </c>
      <c r="AS496">
        <f t="shared" si="149"/>
        <v>-1.3150472203309553</v>
      </c>
      <c r="AT496">
        <f t="shared" si="149"/>
        <v>-1.4266510221665551</v>
      </c>
      <c r="AU496">
        <f t="shared" si="149"/>
        <v>-0.5</v>
      </c>
      <c r="AV496">
        <f t="shared" si="111"/>
        <v>-0.36610892501497672</v>
      </c>
    </row>
    <row r="497" spans="1:48">
      <c r="A497">
        <f t="shared" si="112"/>
        <v>2018</v>
      </c>
      <c r="B497">
        <f t="shared" ref="B497:AU497" si="150">-((B451-1)*(B451-2))^-1</f>
        <v>-0.12546194530306365</v>
      </c>
      <c r="C497">
        <f t="shared" si="150"/>
        <v>-0.14957313023008598</v>
      </c>
      <c r="D497">
        <f t="shared" si="150"/>
        <v>-0.15054528769564118</v>
      </c>
      <c r="E497">
        <f t="shared" si="150"/>
        <v>-0.15079964512124427</v>
      </c>
      <c r="F497">
        <f t="shared" si="150"/>
        <v>-0.16344728498929545</v>
      </c>
      <c r="G497">
        <f t="shared" si="150"/>
        <v>-0.17007715737304155</v>
      </c>
      <c r="H497">
        <f t="shared" si="150"/>
        <v>-0.17510244441043465</v>
      </c>
      <c r="I497">
        <f t="shared" si="150"/>
        <v>-0.17722288789583701</v>
      </c>
      <c r="J497">
        <f t="shared" si="150"/>
        <v>-0.19095702519296448</v>
      </c>
      <c r="K497">
        <f t="shared" si="150"/>
        <v>-0.19139827957131264</v>
      </c>
      <c r="L497">
        <f t="shared" si="150"/>
        <v>-0.19139827957131264</v>
      </c>
      <c r="M497">
        <f t="shared" si="150"/>
        <v>-0.19684161572197267</v>
      </c>
      <c r="N497">
        <f t="shared" si="150"/>
        <v>-0.19046725556964186</v>
      </c>
      <c r="O497">
        <f t="shared" si="150"/>
        <v>-0.20403401849153521</v>
      </c>
      <c r="P497">
        <f t="shared" si="150"/>
        <v>-0.23914040762213196</v>
      </c>
      <c r="Q497">
        <f t="shared" si="150"/>
        <v>-0.24449594767315785</v>
      </c>
      <c r="R497">
        <f t="shared" si="150"/>
        <v>-0.25208242310387691</v>
      </c>
      <c r="S497">
        <f t="shared" si="150"/>
        <v>-0.25336113066518523</v>
      </c>
      <c r="T497">
        <f t="shared" si="150"/>
        <v>-0.25495705851040806</v>
      </c>
      <c r="U497">
        <f t="shared" si="150"/>
        <v>-0.25495705851040806</v>
      </c>
      <c r="V497">
        <f t="shared" si="150"/>
        <v>-0.25495705851040806</v>
      </c>
      <c r="W497">
        <f t="shared" si="150"/>
        <v>-0.27574676424704347</v>
      </c>
      <c r="X497">
        <f t="shared" si="150"/>
        <v>-0.27574676424704347</v>
      </c>
      <c r="Y497">
        <f t="shared" si="150"/>
        <v>-0.27583059586129322</v>
      </c>
      <c r="Z497">
        <f t="shared" si="150"/>
        <v>-0.27462778433979151</v>
      </c>
      <c r="AA497">
        <f t="shared" si="150"/>
        <v>-0.27401965862868916</v>
      </c>
      <c r="AB497">
        <f t="shared" si="150"/>
        <v>-0.2750697045590309</v>
      </c>
      <c r="AC497">
        <f t="shared" si="150"/>
        <v>-0.2745902074330473</v>
      </c>
      <c r="AD497">
        <f t="shared" si="150"/>
        <v>-0.27515975350200711</v>
      </c>
      <c r="AE497">
        <f t="shared" si="150"/>
        <v>-0.27515975350200711</v>
      </c>
      <c r="AF497">
        <f t="shared" si="150"/>
        <v>-0.33893355168894246</v>
      </c>
      <c r="AG497">
        <f t="shared" si="150"/>
        <v>-0.35208471474054776</v>
      </c>
      <c r="AH497">
        <f t="shared" si="150"/>
        <v>-0.35767387943857526</v>
      </c>
      <c r="AI497">
        <f t="shared" si="150"/>
        <v>-0.36056090573240474</v>
      </c>
      <c r="AJ497">
        <f t="shared" si="150"/>
        <v>-0.35836805055949755</v>
      </c>
      <c r="AK497">
        <f t="shared" si="150"/>
        <v>-0.35836805055949755</v>
      </c>
      <c r="AL497">
        <f t="shared" si="150"/>
        <v>-0.35830407476876752</v>
      </c>
      <c r="AM497">
        <f t="shared" si="150"/>
        <v>-0.36244883400950006</v>
      </c>
      <c r="AN497">
        <f t="shared" si="150"/>
        <v>-0.36250575146820274</v>
      </c>
      <c r="AO497">
        <f t="shared" si="150"/>
        <v>-0.36250575146820274</v>
      </c>
      <c r="AP497">
        <f t="shared" si="150"/>
        <v>-1.4266510221665551</v>
      </c>
      <c r="AQ497">
        <f t="shared" si="150"/>
        <v>-1.3150472203309553</v>
      </c>
      <c r="AR497">
        <f t="shared" si="150"/>
        <v>-0.15455376800344617</v>
      </c>
      <c r="AS497">
        <f t="shared" si="150"/>
        <v>-1.3150472203309553</v>
      </c>
      <c r="AT497">
        <f t="shared" si="150"/>
        <v>-1.4266510221665551</v>
      </c>
      <c r="AU497">
        <f t="shared" si="150"/>
        <v>-0.5</v>
      </c>
      <c r="AV497">
        <f t="shared" si="111"/>
        <v>-0.36610892501497672</v>
      </c>
    </row>
    <row r="498" spans="1:48">
      <c r="A498">
        <f t="shared" si="112"/>
        <v>2019</v>
      </c>
      <c r="B498">
        <f t="shared" ref="B498:AO498" si="151">-((B452-1)*(B452-2))^-1</f>
        <v>-0.13236990686332736</v>
      </c>
      <c r="C498">
        <f t="shared" si="151"/>
        <v>-0.15276105712368182</v>
      </c>
      <c r="D498">
        <f t="shared" si="151"/>
        <v>-0.1542327890175916</v>
      </c>
      <c r="E498">
        <f t="shared" si="151"/>
        <v>-0.15443145357355526</v>
      </c>
      <c r="F498">
        <f t="shared" si="151"/>
        <v>-0.16796906219068566</v>
      </c>
      <c r="G498">
        <f t="shared" si="151"/>
        <v>-0.17370069554029785</v>
      </c>
      <c r="H498">
        <f t="shared" si="151"/>
        <v>-0.18080291832637288</v>
      </c>
      <c r="I498">
        <f t="shared" si="151"/>
        <v>-0.18341844509220079</v>
      </c>
      <c r="J498">
        <f t="shared" si="151"/>
        <v>-0.19870332845495628</v>
      </c>
      <c r="K498">
        <f t="shared" si="151"/>
        <v>-0.19916042167153183</v>
      </c>
      <c r="L498">
        <f t="shared" si="151"/>
        <v>-0.19916042167153183</v>
      </c>
      <c r="M498">
        <f t="shared" si="151"/>
        <v>-0.20380884847901024</v>
      </c>
      <c r="N498">
        <f t="shared" si="151"/>
        <v>-0.19521802193485083</v>
      </c>
      <c r="O498">
        <f t="shared" si="151"/>
        <v>-0.20815151313086655</v>
      </c>
      <c r="P498">
        <f t="shared" si="151"/>
        <v>-0.24467279614419229</v>
      </c>
      <c r="Q498">
        <f t="shared" si="151"/>
        <v>-0.24959595545584987</v>
      </c>
      <c r="R498">
        <f t="shared" si="151"/>
        <v>-0.25731999611165068</v>
      </c>
      <c r="S498">
        <f t="shared" si="151"/>
        <v>-0.25892458505095395</v>
      </c>
      <c r="T498">
        <f t="shared" si="151"/>
        <v>-0.26052579223924721</v>
      </c>
      <c r="U498">
        <f t="shared" si="151"/>
        <v>-0.26052579223924721</v>
      </c>
      <c r="V498">
        <f t="shared" si="151"/>
        <v>-0.26052579223924721</v>
      </c>
      <c r="W498">
        <f t="shared" si="151"/>
        <v>-0.28183378150674682</v>
      </c>
      <c r="X498">
        <f t="shared" si="151"/>
        <v>-0.28183378150674682</v>
      </c>
      <c r="Y498">
        <f t="shared" si="151"/>
        <v>-0.28190458860152928</v>
      </c>
      <c r="Z498">
        <f t="shared" si="151"/>
        <v>-0.28051236943252122</v>
      </c>
      <c r="AA498">
        <f t="shared" si="151"/>
        <v>-0.28016124375593354</v>
      </c>
      <c r="AB498">
        <f t="shared" si="151"/>
        <v>-0.28142740112745357</v>
      </c>
      <c r="AC498">
        <f t="shared" si="151"/>
        <v>-0.280937108835212</v>
      </c>
      <c r="AD498">
        <f t="shared" si="151"/>
        <v>-0.28245134039138137</v>
      </c>
      <c r="AE498">
        <f t="shared" si="151"/>
        <v>-0.28245134039138137</v>
      </c>
      <c r="AF498">
        <f t="shared" si="151"/>
        <v>-0.34319720775254731</v>
      </c>
      <c r="AG498">
        <f t="shared" si="151"/>
        <v>-0.35302716805729478</v>
      </c>
      <c r="AH498">
        <f t="shared" si="151"/>
        <v>-0.35724394304785229</v>
      </c>
      <c r="AI498">
        <f t="shared" si="151"/>
        <v>-0.35999394395708412</v>
      </c>
      <c r="AJ498">
        <f t="shared" si="151"/>
        <v>-0.35755625555585741</v>
      </c>
      <c r="AK498">
        <f t="shared" si="151"/>
        <v>-0.35755625555585741</v>
      </c>
      <c r="AL498">
        <f t="shared" si="151"/>
        <v>-0.35742517634412685</v>
      </c>
      <c r="AM498">
        <f t="shared" si="151"/>
        <v>-0.363689118830406</v>
      </c>
      <c r="AN498">
        <f t="shared" si="151"/>
        <v>-0.36395284317804716</v>
      </c>
      <c r="AO498">
        <f t="shared" si="151"/>
        <v>-0.36395284317804716</v>
      </c>
    </row>
    <row r="499" spans="1:48">
      <c r="A499">
        <f t="shared" si="112"/>
        <v>2020</v>
      </c>
      <c r="B499">
        <f t="shared" ref="B499:AO499" si="152">-((B453-1)*(B453-2))^-1</f>
        <v>-0.1428111974693623</v>
      </c>
      <c r="C499">
        <f t="shared" si="152"/>
        <v>-0.15412623359532057</v>
      </c>
      <c r="D499">
        <f t="shared" si="152"/>
        <v>-0.1554785334579645</v>
      </c>
      <c r="E499">
        <f t="shared" si="152"/>
        <v>-0.15610965552513564</v>
      </c>
      <c r="F499">
        <f t="shared" si="152"/>
        <v>-0.17073910761496502</v>
      </c>
      <c r="G499">
        <f t="shared" si="152"/>
        <v>-0.17971393966199234</v>
      </c>
      <c r="H499">
        <f t="shared" si="152"/>
        <v>-0.18719526793048441</v>
      </c>
      <c r="I499">
        <f t="shared" si="152"/>
        <v>-0.19233409989771919</v>
      </c>
      <c r="J499">
        <f t="shared" si="152"/>
        <v>-0.20666902109684498</v>
      </c>
      <c r="K499">
        <f t="shared" si="152"/>
        <v>-0.20705096017649652</v>
      </c>
      <c r="L499">
        <f t="shared" si="152"/>
        <v>-0.20705096017649652</v>
      </c>
      <c r="M499">
        <f t="shared" si="152"/>
        <v>-0.21087742929765999</v>
      </c>
      <c r="N499">
        <f t="shared" si="152"/>
        <v>-0.19976724659752296</v>
      </c>
      <c r="O499">
        <f t="shared" si="152"/>
        <v>-0.21154769619377639</v>
      </c>
      <c r="P499">
        <f t="shared" si="152"/>
        <v>-0.24827002534308781</v>
      </c>
      <c r="Q499">
        <f t="shared" si="152"/>
        <v>-0.25233251186574313</v>
      </c>
      <c r="R499">
        <f t="shared" si="152"/>
        <v>-0.26164065846419921</v>
      </c>
      <c r="S499">
        <f t="shared" si="152"/>
        <v>-0.26282224051845415</v>
      </c>
      <c r="T499">
        <f t="shared" si="152"/>
        <v>-0.26388628354404381</v>
      </c>
      <c r="U499">
        <f t="shared" si="152"/>
        <v>-0.26388628354404381</v>
      </c>
      <c r="V499">
        <f t="shared" si="152"/>
        <v>-0.26388628354404381</v>
      </c>
      <c r="W499">
        <f t="shared" si="152"/>
        <v>-0.28697623696220398</v>
      </c>
      <c r="X499">
        <f t="shared" si="152"/>
        <v>-0.28697623696220398</v>
      </c>
      <c r="Y499">
        <f t="shared" si="152"/>
        <v>-0.28704278411605449</v>
      </c>
      <c r="Z499">
        <f t="shared" si="152"/>
        <v>-0.28546725213887536</v>
      </c>
      <c r="AA499">
        <f t="shared" si="152"/>
        <v>-0.28472300675856793</v>
      </c>
      <c r="AB499">
        <f t="shared" si="152"/>
        <v>-0.28635199513544274</v>
      </c>
      <c r="AC499">
        <f t="shared" si="152"/>
        <v>-0.28625965566824746</v>
      </c>
      <c r="AD499">
        <f t="shared" si="152"/>
        <v>-0.28809696431801435</v>
      </c>
      <c r="AE499">
        <f t="shared" si="152"/>
        <v>-0.28809696431801435</v>
      </c>
      <c r="AF499">
        <f t="shared" si="152"/>
        <v>-0.34420021843777909</v>
      </c>
      <c r="AG499">
        <f t="shared" si="152"/>
        <v>-0.35253897730932343</v>
      </c>
      <c r="AH499">
        <f t="shared" si="152"/>
        <v>-0.35666657281775715</v>
      </c>
      <c r="AI499">
        <f t="shared" si="152"/>
        <v>-0.35889799639025344</v>
      </c>
      <c r="AJ499">
        <f t="shared" si="152"/>
        <v>-0.35479713375631028</v>
      </c>
      <c r="AK499">
        <f t="shared" si="152"/>
        <v>-0.35479713375631028</v>
      </c>
      <c r="AL499">
        <f t="shared" si="152"/>
        <v>-0.35466653117180824</v>
      </c>
      <c r="AM499">
        <f t="shared" si="152"/>
        <v>-0.36370201070553576</v>
      </c>
      <c r="AN499">
        <f t="shared" si="152"/>
        <v>-0.36388186407553202</v>
      </c>
      <c r="AO499">
        <f t="shared" si="152"/>
        <v>-0.36388186407553202</v>
      </c>
    </row>
    <row r="500" spans="1:48">
      <c r="A500">
        <f t="shared" si="112"/>
        <v>2021</v>
      </c>
      <c r="B500">
        <f t="shared" ref="B500:AO500" si="153">-((B454-1)*(B454-2))^-1</f>
        <v>-0.14364947651097487</v>
      </c>
      <c r="C500">
        <f t="shared" si="153"/>
        <v>-0.15519124096815537</v>
      </c>
      <c r="D500">
        <f t="shared" si="153"/>
        <v>-0.15667524129237603</v>
      </c>
      <c r="E500">
        <f t="shared" si="153"/>
        <v>-0.15726562319910525</v>
      </c>
      <c r="F500">
        <f t="shared" si="153"/>
        <v>-0.17325230741032108</v>
      </c>
      <c r="G500">
        <f t="shared" si="153"/>
        <v>-0.18202342741795488</v>
      </c>
      <c r="H500">
        <f t="shared" si="153"/>
        <v>-0.19002347487628604</v>
      </c>
      <c r="I500">
        <f t="shared" si="153"/>
        <v>-0.1984081122838704</v>
      </c>
      <c r="J500">
        <f t="shared" si="153"/>
        <v>-0.21166812560875498</v>
      </c>
      <c r="K500">
        <f t="shared" si="153"/>
        <v>-0.21199942243113182</v>
      </c>
      <c r="L500">
        <f t="shared" si="153"/>
        <v>-0.21199942243113182</v>
      </c>
      <c r="M500">
        <f t="shared" si="153"/>
        <v>-0.21497403432202977</v>
      </c>
      <c r="N500">
        <f t="shared" si="153"/>
        <v>-0.20283757576142225</v>
      </c>
      <c r="O500">
        <f t="shared" si="153"/>
        <v>-0.21388061099131919</v>
      </c>
      <c r="P500">
        <f t="shared" si="153"/>
        <v>-0.24998876522384447</v>
      </c>
      <c r="Q500">
        <f t="shared" si="153"/>
        <v>-0.25350072506967569</v>
      </c>
      <c r="R500">
        <f t="shared" si="153"/>
        <v>-0.26366973383270093</v>
      </c>
      <c r="S500">
        <f t="shared" si="153"/>
        <v>-0.26477461373408961</v>
      </c>
      <c r="T500">
        <f t="shared" si="153"/>
        <v>-0.26590342808069894</v>
      </c>
      <c r="U500">
        <f t="shared" si="153"/>
        <v>-0.26590342808069894</v>
      </c>
      <c r="V500">
        <f t="shared" si="153"/>
        <v>-0.26590342808069894</v>
      </c>
      <c r="W500">
        <f t="shared" si="153"/>
        <v>-0.29092999322390933</v>
      </c>
      <c r="X500">
        <f t="shared" si="153"/>
        <v>-0.29092999322390933</v>
      </c>
      <c r="Y500">
        <f t="shared" si="153"/>
        <v>-0.29099278567416759</v>
      </c>
      <c r="Z500">
        <f t="shared" si="153"/>
        <v>-0.28962230622104662</v>
      </c>
      <c r="AA500">
        <f t="shared" si="153"/>
        <v>-0.28766805573649101</v>
      </c>
      <c r="AB500">
        <f t="shared" si="153"/>
        <v>-0.29046067002709941</v>
      </c>
      <c r="AC500">
        <f t="shared" si="153"/>
        <v>-0.29085115803985934</v>
      </c>
      <c r="AD500">
        <f t="shared" si="153"/>
        <v>-0.29278638249940014</v>
      </c>
      <c r="AE500">
        <f t="shared" si="153"/>
        <v>-0.29278638249940014</v>
      </c>
      <c r="AF500">
        <f t="shared" si="153"/>
        <v>-0.34515237282173461</v>
      </c>
      <c r="AG500">
        <f t="shared" si="153"/>
        <v>-0.35213191859588844</v>
      </c>
      <c r="AH500">
        <f t="shared" si="153"/>
        <v>-0.35545049844705046</v>
      </c>
      <c r="AI500">
        <f t="shared" si="153"/>
        <v>-0.35736786129747983</v>
      </c>
      <c r="AJ500">
        <f t="shared" si="153"/>
        <v>-0.35361846385092854</v>
      </c>
      <c r="AK500">
        <f t="shared" si="153"/>
        <v>-0.35361846385092854</v>
      </c>
      <c r="AL500">
        <f t="shared" si="153"/>
        <v>-0.353486309005071</v>
      </c>
      <c r="AM500">
        <f t="shared" si="153"/>
        <v>-0.36524455414580775</v>
      </c>
      <c r="AN500">
        <f t="shared" si="153"/>
        <v>-0.36593712200094464</v>
      </c>
      <c r="AO500">
        <f t="shared" si="153"/>
        <v>-0.36593712200094464</v>
      </c>
    </row>
    <row r="501" spans="1:48">
      <c r="A501">
        <f t="shared" si="112"/>
        <v>2022</v>
      </c>
      <c r="B501">
        <f t="shared" ref="B501:AO501" si="154">-((B455-1)*(B455-2))^-1</f>
        <v>-0.14366964259372175</v>
      </c>
      <c r="C501">
        <f t="shared" si="154"/>
        <v>-0.15679929973768103</v>
      </c>
      <c r="D501">
        <f t="shared" si="154"/>
        <v>-0.15965590256735188</v>
      </c>
      <c r="E501">
        <f t="shared" si="154"/>
        <v>-0.16019936569982965</v>
      </c>
      <c r="F501">
        <f t="shared" si="154"/>
        <v>-0.17479236572976131</v>
      </c>
      <c r="G501">
        <f t="shared" si="154"/>
        <v>-0.18458258732209026</v>
      </c>
      <c r="H501">
        <f t="shared" si="154"/>
        <v>-0.19243021664995574</v>
      </c>
      <c r="I501">
        <f t="shared" si="154"/>
        <v>-0.20285059691324503</v>
      </c>
      <c r="J501">
        <f t="shared" si="154"/>
        <v>-0.2148202451202112</v>
      </c>
      <c r="K501">
        <f t="shared" si="154"/>
        <v>-0.21511833702816932</v>
      </c>
      <c r="L501">
        <f t="shared" si="154"/>
        <v>-0.21511833702816932</v>
      </c>
      <c r="M501">
        <f t="shared" si="154"/>
        <v>-0.21760884818323364</v>
      </c>
      <c r="N501">
        <f t="shared" si="154"/>
        <v>-0.20483180511853505</v>
      </c>
      <c r="O501">
        <f t="shared" si="154"/>
        <v>-0.21609746291673673</v>
      </c>
      <c r="P501">
        <f t="shared" si="154"/>
        <v>-0.25392615646745131</v>
      </c>
      <c r="Q501">
        <f t="shared" si="154"/>
        <v>-0.25672860741644948</v>
      </c>
      <c r="R501">
        <f t="shared" si="154"/>
        <v>-0.26702466504862588</v>
      </c>
      <c r="S501">
        <f t="shared" si="154"/>
        <v>-0.26804813005950423</v>
      </c>
      <c r="T501">
        <f t="shared" si="154"/>
        <v>-0.26896667088861825</v>
      </c>
      <c r="U501">
        <f t="shared" si="154"/>
        <v>-0.26896667088861825</v>
      </c>
      <c r="V501">
        <f t="shared" si="154"/>
        <v>-0.26896667088861825</v>
      </c>
      <c r="W501">
        <f t="shared" si="154"/>
        <v>-0.29619494037169886</v>
      </c>
      <c r="X501">
        <f t="shared" si="154"/>
        <v>-0.29619494037169886</v>
      </c>
      <c r="Y501">
        <f t="shared" si="154"/>
        <v>-0.29625504502369265</v>
      </c>
      <c r="Z501">
        <f t="shared" si="154"/>
        <v>-0.2946488817243062</v>
      </c>
      <c r="AA501">
        <f t="shared" si="154"/>
        <v>-0.29240709815885252</v>
      </c>
      <c r="AB501">
        <f t="shared" si="154"/>
        <v>-0.29531728029835125</v>
      </c>
      <c r="AC501">
        <f t="shared" si="154"/>
        <v>-0.29574131763313399</v>
      </c>
      <c r="AD501">
        <f t="shared" si="154"/>
        <v>-0.2974699223731932</v>
      </c>
      <c r="AE501">
        <f t="shared" si="154"/>
        <v>-0.2974699223731932</v>
      </c>
      <c r="AF501">
        <f t="shared" si="154"/>
        <v>-0.34610173236461733</v>
      </c>
      <c r="AG501">
        <f t="shared" si="154"/>
        <v>-0.35142541864967364</v>
      </c>
      <c r="AH501">
        <f t="shared" si="154"/>
        <v>-0.35452559657290972</v>
      </c>
      <c r="AI501">
        <f t="shared" si="154"/>
        <v>-0.35626327665215046</v>
      </c>
      <c r="AJ501">
        <f t="shared" si="154"/>
        <v>-0.35222275334856118</v>
      </c>
      <c r="AK501">
        <f t="shared" si="154"/>
        <v>-0.35222275334856118</v>
      </c>
      <c r="AL501">
        <f t="shared" si="154"/>
        <v>-0.35208919117622278</v>
      </c>
      <c r="AM501">
        <f t="shared" si="154"/>
        <v>-0.36539456886414184</v>
      </c>
      <c r="AN501">
        <f t="shared" si="154"/>
        <v>-0.36660122605100337</v>
      </c>
      <c r="AO501">
        <f t="shared" si="154"/>
        <v>-0.36660122605100337</v>
      </c>
    </row>
    <row r="502" spans="1:48">
      <c r="A502">
        <f t="shared" si="112"/>
        <v>2023</v>
      </c>
      <c r="B502">
        <f t="shared" ref="B502:AO502" si="155">-((B456-1)*(B456-2))^-1</f>
        <v>-0.14876180112645887</v>
      </c>
      <c r="C502">
        <f t="shared" si="155"/>
        <v>-0.15859714039090028</v>
      </c>
      <c r="D502">
        <f t="shared" si="155"/>
        <v>-0.16101940696110317</v>
      </c>
      <c r="E502">
        <f t="shared" si="155"/>
        <v>-0.16154288965907215</v>
      </c>
      <c r="F502">
        <f t="shared" si="155"/>
        <v>-0.1765512893801213</v>
      </c>
      <c r="G502">
        <f t="shared" si="155"/>
        <v>-0.18532342616011893</v>
      </c>
      <c r="H502">
        <f t="shared" si="155"/>
        <v>-0.19302889646660162</v>
      </c>
      <c r="I502">
        <f t="shared" si="155"/>
        <v>-0.20512801808331638</v>
      </c>
      <c r="J502">
        <f t="shared" si="155"/>
        <v>-0.21642371539959585</v>
      </c>
      <c r="K502">
        <f t="shared" si="155"/>
        <v>-0.21670746170550434</v>
      </c>
      <c r="L502">
        <f t="shared" si="155"/>
        <v>-0.21670746170550434</v>
      </c>
      <c r="M502">
        <f t="shared" si="155"/>
        <v>-0.21900893724985046</v>
      </c>
      <c r="N502">
        <f t="shared" si="155"/>
        <v>-0.20545691344313102</v>
      </c>
      <c r="O502">
        <f t="shared" si="155"/>
        <v>-0.2165690816860624</v>
      </c>
      <c r="P502">
        <f t="shared" si="155"/>
        <v>-0.25554866745042659</v>
      </c>
      <c r="Q502">
        <f t="shared" si="155"/>
        <v>-0.25832283819641028</v>
      </c>
      <c r="R502">
        <f t="shared" si="155"/>
        <v>-0.26838442683268765</v>
      </c>
      <c r="S502">
        <f t="shared" si="155"/>
        <v>-0.26936093880327949</v>
      </c>
      <c r="T502">
        <f t="shared" si="155"/>
        <v>-0.27028674560967797</v>
      </c>
      <c r="U502">
        <f t="shared" si="155"/>
        <v>-0.27028674560967797</v>
      </c>
      <c r="V502">
        <f t="shared" si="155"/>
        <v>-0.27028674560967797</v>
      </c>
      <c r="W502">
        <f t="shared" si="155"/>
        <v>-0.29934309546641563</v>
      </c>
      <c r="X502">
        <f t="shared" si="155"/>
        <v>-0.29934309546641563</v>
      </c>
      <c r="Y502">
        <f t="shared" si="155"/>
        <v>-0.29940206017470167</v>
      </c>
      <c r="Z502">
        <f t="shared" si="155"/>
        <v>-0.29769666803542422</v>
      </c>
      <c r="AA502">
        <f t="shared" si="155"/>
        <v>-0.29525674995668399</v>
      </c>
      <c r="AB502">
        <f t="shared" si="155"/>
        <v>-0.29841275610460832</v>
      </c>
      <c r="AC502">
        <f t="shared" si="155"/>
        <v>-0.29862751758619743</v>
      </c>
      <c r="AD502">
        <f t="shared" si="155"/>
        <v>-0.3001808592361821</v>
      </c>
      <c r="AE502">
        <f t="shared" si="155"/>
        <v>-0.3001808592361821</v>
      </c>
      <c r="AF502">
        <f t="shared" si="155"/>
        <v>-0.34710605723515647</v>
      </c>
      <c r="AG502">
        <f t="shared" si="155"/>
        <v>-0.34940289974475147</v>
      </c>
      <c r="AH502">
        <f t="shared" si="155"/>
        <v>-0.35246704224473957</v>
      </c>
      <c r="AI502">
        <f t="shared" si="155"/>
        <v>-0.35412236597000185</v>
      </c>
      <c r="AJ502">
        <f t="shared" si="155"/>
        <v>-0.35035643528481858</v>
      </c>
      <c r="AK502">
        <f t="shared" si="155"/>
        <v>-0.35035643528481858</v>
      </c>
      <c r="AL502">
        <f t="shared" si="155"/>
        <v>-0.35027696773052708</v>
      </c>
      <c r="AM502">
        <f t="shared" si="155"/>
        <v>-0.36493302296537788</v>
      </c>
      <c r="AN502">
        <f t="shared" si="155"/>
        <v>-0.36610892501497672</v>
      </c>
      <c r="AO502">
        <f t="shared" si="155"/>
        <v>-0.36610892501497672</v>
      </c>
    </row>
    <row r="504" spans="1:48">
      <c r="B504" t="s">
        <v>254</v>
      </c>
      <c r="C504" t="s">
        <v>716</v>
      </c>
      <c r="D504" t="s">
        <v>246</v>
      </c>
      <c r="E504" t="s">
        <v>1089</v>
      </c>
      <c r="F504" t="s">
        <v>1673</v>
      </c>
      <c r="G504" t="s">
        <v>262</v>
      </c>
      <c r="H504" t="s">
        <v>715</v>
      </c>
      <c r="I504" t="s">
        <v>1090</v>
      </c>
      <c r="J504" t="s">
        <v>261</v>
      </c>
      <c r="K504" t="s">
        <v>263</v>
      </c>
      <c r="L504" t="s">
        <v>1672</v>
      </c>
      <c r="M504" t="s">
        <v>1678</v>
      </c>
      <c r="N504" t="s">
        <v>1084</v>
      </c>
      <c r="O504" t="s">
        <v>1684</v>
      </c>
      <c r="P504" t="s">
        <v>1092</v>
      </c>
      <c r="Q504" t="s">
        <v>1671</v>
      </c>
      <c r="R504" t="s">
        <v>1670</v>
      </c>
      <c r="S504" t="s">
        <v>1674</v>
      </c>
      <c r="T504" t="s">
        <v>256</v>
      </c>
      <c r="U504" t="s">
        <v>257</v>
      </c>
      <c r="V504" t="s">
        <v>1675</v>
      </c>
      <c r="W504" t="s">
        <v>259</v>
      </c>
      <c r="X504" t="s">
        <v>260</v>
      </c>
      <c r="Y504" t="s">
        <v>264</v>
      </c>
      <c r="Z504" t="s">
        <v>1683</v>
      </c>
      <c r="AA504" t="s">
        <v>1088</v>
      </c>
      <c r="AB504" t="s">
        <v>249</v>
      </c>
      <c r="AC504" t="s">
        <v>1679</v>
      </c>
      <c r="AD504" t="s">
        <v>1680</v>
      </c>
      <c r="AE504" t="s">
        <v>717</v>
      </c>
      <c r="AF504" t="s">
        <v>1681</v>
      </c>
      <c r="AG504" t="s">
        <v>1682</v>
      </c>
      <c r="AH504" t="s">
        <v>1685</v>
      </c>
      <c r="AI504" t="s">
        <v>364</v>
      </c>
      <c r="AJ504" t="s">
        <v>265</v>
      </c>
      <c r="AK504" t="s">
        <v>249</v>
      </c>
      <c r="AL504" t="s">
        <v>248</v>
      </c>
      <c r="AM504" t="s">
        <v>712</v>
      </c>
      <c r="AN504" t="s">
        <v>245</v>
      </c>
      <c r="AO504" t="s">
        <v>265</v>
      </c>
    </row>
    <row r="505" spans="1:48">
      <c r="A505">
        <v>1979</v>
      </c>
      <c r="B505" s="5" t="e">
        <f>-(1-2^B458)</f>
        <v>#VALUE!</v>
      </c>
      <c r="C505" s="5" t="e">
        <f t="shared" ref="C505:AQ505" si="156">-(1-2^C458)</f>
        <v>#VALUE!</v>
      </c>
      <c r="D505" s="5" t="e">
        <f t="shared" si="156"/>
        <v>#VALUE!</v>
      </c>
      <c r="E505" s="5" t="e">
        <f t="shared" si="156"/>
        <v>#VALUE!</v>
      </c>
      <c r="F505" s="5" t="e">
        <f t="shared" si="156"/>
        <v>#VALUE!</v>
      </c>
      <c r="G505" s="5" t="e">
        <f t="shared" si="156"/>
        <v>#VALUE!</v>
      </c>
      <c r="H505" s="5" t="e">
        <f t="shared" si="156"/>
        <v>#VALUE!</v>
      </c>
      <c r="I505" s="5" t="e">
        <f t="shared" si="156"/>
        <v>#VALUE!</v>
      </c>
      <c r="J505" s="5" t="e">
        <f t="shared" si="156"/>
        <v>#VALUE!</v>
      </c>
      <c r="K505" s="5" t="e">
        <f t="shared" si="156"/>
        <v>#VALUE!</v>
      </c>
      <c r="L505" s="5" t="e">
        <f t="shared" si="156"/>
        <v>#VALUE!</v>
      </c>
      <c r="M505" s="5">
        <f t="shared" si="156"/>
        <v>-7.1502303577434256E-2</v>
      </c>
      <c r="N505" s="5">
        <f t="shared" si="156"/>
        <v>-6.0791910949405725E-2</v>
      </c>
      <c r="O505" s="5">
        <f t="shared" si="156"/>
        <v>-6.0791910949405725E-2</v>
      </c>
      <c r="P505" s="5">
        <f t="shared" si="156"/>
        <v>-6.0791910949405725E-2</v>
      </c>
      <c r="Q505" s="5">
        <f t="shared" si="156"/>
        <v>-6.5679559076359917E-2</v>
      </c>
      <c r="R505" s="5">
        <f t="shared" si="156"/>
        <v>-6.8786490287546576E-2</v>
      </c>
      <c r="S505" s="5">
        <f t="shared" si="156"/>
        <v>-6.8786490287546576E-2</v>
      </c>
      <c r="T505" s="5">
        <f t="shared" si="156"/>
        <v>-6.8786490287546576E-2</v>
      </c>
      <c r="U505" s="5">
        <f t="shared" si="156"/>
        <v>-6.8786490287546576E-2</v>
      </c>
      <c r="V505" s="5">
        <f t="shared" si="156"/>
        <v>-6.8786490287546576E-2</v>
      </c>
      <c r="W505" s="5">
        <f t="shared" si="156"/>
        <v>-6.8786490287546576E-2</v>
      </c>
      <c r="X505" s="5">
        <f t="shared" si="156"/>
        <v>-6.8786490287546576E-2</v>
      </c>
      <c r="Y505" s="5">
        <f t="shared" si="156"/>
        <v>-6.8786490287546576E-2</v>
      </c>
      <c r="Z505" s="5">
        <f t="shared" si="156"/>
        <v>-6.7793020755893885E-2</v>
      </c>
      <c r="AA505" s="5">
        <f t="shared" si="156"/>
        <v>-6.7793020755893885E-2</v>
      </c>
      <c r="AB505" s="5">
        <f t="shared" si="156"/>
        <v>-6.7793020755893885E-2</v>
      </c>
      <c r="AC505" s="5">
        <f t="shared" si="156"/>
        <v>-6.7793020755893885E-2</v>
      </c>
      <c r="AD505" s="5">
        <f t="shared" si="156"/>
        <v>-6.7793020755893885E-2</v>
      </c>
      <c r="AE505" s="5">
        <f t="shared" si="156"/>
        <v>-6.7793020755893885E-2</v>
      </c>
      <c r="AF505" s="5">
        <f t="shared" si="156"/>
        <v>-7.0432459110385204E-2</v>
      </c>
      <c r="AG505" s="5">
        <f t="shared" si="156"/>
        <v>-7.3965397937222233E-2</v>
      </c>
      <c r="AH505" s="5">
        <f t="shared" si="156"/>
        <v>-7.5966441133343943E-2</v>
      </c>
      <c r="AI505" s="5">
        <f t="shared" si="156"/>
        <v>-7.7268079856756766E-2</v>
      </c>
      <c r="AJ505" s="5">
        <f t="shared" si="156"/>
        <v>-7.693242290630331E-2</v>
      </c>
      <c r="AK505" s="5">
        <f t="shared" si="156"/>
        <v>-7.693242290630331E-2</v>
      </c>
      <c r="AL505" s="5">
        <f t="shared" si="156"/>
        <v>-7.693242290630331E-2</v>
      </c>
      <c r="AM505" s="5">
        <f t="shared" si="156"/>
        <v>-7.693242290630331E-2</v>
      </c>
      <c r="AN505" s="5">
        <f t="shared" si="156"/>
        <v>-7.693242290630331E-2</v>
      </c>
      <c r="AO505" s="5">
        <f t="shared" si="156"/>
        <v>-7.693242290630331E-2</v>
      </c>
      <c r="AP505" s="5">
        <f t="shared" si="156"/>
        <v>-0.25874848804449269</v>
      </c>
      <c r="AQ505" s="5">
        <f t="shared" si="156"/>
        <v>-0.25161124205891894</v>
      </c>
      <c r="AR505" s="5">
        <f>-(1-2^AR458)</f>
        <v>-0.32759139467998388</v>
      </c>
      <c r="AS505" t="e" cm="1">
        <f t="array" ref="AS505">AVERAGE(IF(ISERROR(B504:AO504),"",B504:AO504))</f>
        <v>#DIV/0!</v>
      </c>
      <c r="AT505" s="5">
        <f>-(1-2^AT458)</f>
        <v>-0.25874848804449269</v>
      </c>
      <c r="AU505" s="5">
        <f>-(1-2^AU458)</f>
        <v>-0.41371529754271696</v>
      </c>
      <c r="AV505" s="5">
        <f>-(1-2^AV458)</f>
        <v>-0.24873081933310348</v>
      </c>
    </row>
    <row r="506" spans="1:48">
      <c r="A506">
        <f>A505+1</f>
        <v>1980</v>
      </c>
      <c r="B506" s="5" t="e">
        <f t="shared" ref="B506:AR506" si="157">-(1-2^B459)</f>
        <v>#VALUE!</v>
      </c>
      <c r="C506" s="5">
        <f t="shared" si="157"/>
        <v>-7.0610031123002015E-2</v>
      </c>
      <c r="D506" s="5">
        <f t="shared" si="157"/>
        <v>-7.0610031123002015E-2</v>
      </c>
      <c r="E506" s="5">
        <f t="shared" si="157"/>
        <v>-7.0610031123002015E-2</v>
      </c>
      <c r="F506" s="5">
        <f t="shared" si="157"/>
        <v>-7.0610031123002015E-2</v>
      </c>
      <c r="G506" s="5">
        <f t="shared" si="157"/>
        <v>-7.5859074539320059E-2</v>
      </c>
      <c r="H506" s="5">
        <f t="shared" si="157"/>
        <v>-7.5859074539320059E-2</v>
      </c>
      <c r="I506" s="5">
        <f t="shared" si="157"/>
        <v>-7.5859074539320059E-2</v>
      </c>
      <c r="J506" s="5">
        <f t="shared" si="157"/>
        <v>-7.6811137331369128E-2</v>
      </c>
      <c r="K506" s="5">
        <f t="shared" si="157"/>
        <v>-7.6811137331369128E-2</v>
      </c>
      <c r="L506" s="5">
        <f t="shared" si="157"/>
        <v>-7.6811137331369128E-2</v>
      </c>
      <c r="M506" s="5">
        <f t="shared" si="157"/>
        <v>-7.950522837990659E-2</v>
      </c>
      <c r="N506" s="5">
        <f t="shared" si="157"/>
        <v>-7.2235052105068642E-2</v>
      </c>
      <c r="O506" s="5">
        <f t="shared" si="157"/>
        <v>-7.3963796758385825E-2</v>
      </c>
      <c r="P506" s="5">
        <f t="shared" si="157"/>
        <v>-7.3963796758385825E-2</v>
      </c>
      <c r="Q506" s="5">
        <f t="shared" si="157"/>
        <v>-7.4016606370187699E-2</v>
      </c>
      <c r="R506" s="5">
        <f t="shared" si="157"/>
        <v>-7.4742552176789379E-2</v>
      </c>
      <c r="S506" s="5">
        <f t="shared" si="157"/>
        <v>-7.4742552176789379E-2</v>
      </c>
      <c r="T506" s="5">
        <f t="shared" si="157"/>
        <v>-7.3957741483833161E-2</v>
      </c>
      <c r="U506" s="5">
        <f t="shared" si="157"/>
        <v>-7.3957741483833161E-2</v>
      </c>
      <c r="V506" s="5">
        <f t="shared" si="157"/>
        <v>-7.3957741483833161E-2</v>
      </c>
      <c r="W506" s="5">
        <f t="shared" si="157"/>
        <v>-7.3957741483833161E-2</v>
      </c>
      <c r="X506" s="5">
        <f t="shared" si="157"/>
        <v>-7.3957741483833161E-2</v>
      </c>
      <c r="Y506" s="5">
        <f t="shared" si="157"/>
        <v>-7.3957741483833161E-2</v>
      </c>
      <c r="Z506" s="5">
        <f t="shared" si="157"/>
        <v>-7.3374426334650855E-2</v>
      </c>
      <c r="AA506" s="5">
        <f t="shared" si="157"/>
        <v>-7.3374426334650855E-2</v>
      </c>
      <c r="AB506" s="5">
        <f t="shared" si="157"/>
        <v>-7.3374426334650855E-2</v>
      </c>
      <c r="AC506" s="5">
        <f t="shared" si="157"/>
        <v>-7.2123830851271276E-2</v>
      </c>
      <c r="AD506" s="5">
        <f t="shared" si="157"/>
        <v>-7.2123830851271276E-2</v>
      </c>
      <c r="AE506" s="5">
        <f t="shared" si="157"/>
        <v>-7.2123830851271276E-2</v>
      </c>
      <c r="AF506" s="5">
        <f t="shared" si="157"/>
        <v>-7.6726331438508488E-2</v>
      </c>
      <c r="AG506" s="5">
        <f t="shared" si="157"/>
        <v>-7.8529318394561121E-2</v>
      </c>
      <c r="AH506" s="5">
        <f t="shared" si="157"/>
        <v>-7.9144387813127826E-2</v>
      </c>
      <c r="AI506" s="5">
        <f t="shared" si="157"/>
        <v>-7.9500025034012101E-2</v>
      </c>
      <c r="AJ506" s="5">
        <f t="shared" si="157"/>
        <v>-7.7546979589961373E-2</v>
      </c>
      <c r="AK506" s="5">
        <f t="shared" si="157"/>
        <v>-7.7546979589961373E-2</v>
      </c>
      <c r="AL506" s="5">
        <f t="shared" si="157"/>
        <v>-7.7546979589961373E-2</v>
      </c>
      <c r="AM506" s="5">
        <f t="shared" si="157"/>
        <v>-7.6243728518487708E-2</v>
      </c>
      <c r="AN506" s="5">
        <f t="shared" si="157"/>
        <v>-7.6243728518487708E-2</v>
      </c>
      <c r="AO506" s="5">
        <f t="shared" si="157"/>
        <v>-7.6243728518487708E-2</v>
      </c>
      <c r="AP506" s="5">
        <f t="shared" si="157"/>
        <v>-0.24850115283353857</v>
      </c>
      <c r="AQ506" s="5">
        <f t="shared" si="157"/>
        <v>-0.23904067210221769</v>
      </c>
      <c r="AR506" s="5">
        <f t="shared" si="157"/>
        <v>-0.50577314500523496</v>
      </c>
      <c r="AS506" cm="1">
        <f t="array" ref="AS506">AVERAGE(IF(ISERROR(B505:AO505),"",B505:AO505))</f>
        <v>-7.0201191648733618E-2</v>
      </c>
      <c r="AT506" s="5">
        <f>-(1-2^AT459)</f>
        <v>-0.24850115283353857</v>
      </c>
      <c r="AU506" s="5">
        <f t="shared" ref="AU506:AV506" si="158">-(1-2^AU459)</f>
        <v>-0.17543676866718705</v>
      </c>
      <c r="AV506" s="5">
        <f t="shared" si="158"/>
        <v>-0.2450782222731358</v>
      </c>
    </row>
    <row r="507" spans="1:48">
      <c r="A507">
        <f t="shared" ref="A507:A549" si="159">A506+1</f>
        <v>1981</v>
      </c>
      <c r="B507" s="5" t="e">
        <f t="shared" ref="B507:AR507" si="160">-(1-2^B460)</f>
        <v>#VALUE!</v>
      </c>
      <c r="C507" s="5">
        <f t="shared" si="160"/>
        <v>-6.8027757486164075E-2</v>
      </c>
      <c r="D507" s="5">
        <f t="shared" si="160"/>
        <v>-6.4352819240682257E-2</v>
      </c>
      <c r="E507" s="5">
        <f t="shared" si="160"/>
        <v>-7.9794450347402623E-2</v>
      </c>
      <c r="F507" s="5">
        <f t="shared" si="160"/>
        <v>-7.9794450347402623E-2</v>
      </c>
      <c r="G507" s="5">
        <f t="shared" si="160"/>
        <v>-8.2227480233526773E-2</v>
      </c>
      <c r="H507" s="5">
        <f t="shared" si="160"/>
        <v>-8.2227480233526773E-2</v>
      </c>
      <c r="I507" s="5">
        <f t="shared" si="160"/>
        <v>-8.2227480233526773E-2</v>
      </c>
      <c r="J507" s="5">
        <f t="shared" si="160"/>
        <v>-8.2310457537224102E-2</v>
      </c>
      <c r="K507" s="5">
        <f t="shared" si="160"/>
        <v>-8.2310457537224102E-2</v>
      </c>
      <c r="L507" s="5">
        <f t="shared" si="160"/>
        <v>-8.2310457537224102E-2</v>
      </c>
      <c r="M507" s="5">
        <f t="shared" si="160"/>
        <v>-7.9870624091102904E-2</v>
      </c>
      <c r="N507" s="5">
        <f t="shared" si="160"/>
        <v>-7.8749521468035932E-2</v>
      </c>
      <c r="O507" s="5">
        <f t="shared" si="160"/>
        <v>-7.967559138871938E-2</v>
      </c>
      <c r="P507" s="5">
        <f t="shared" si="160"/>
        <v>-7.967559138871938E-2</v>
      </c>
      <c r="Q507" s="5">
        <f t="shared" si="160"/>
        <v>-7.93979874936106E-2</v>
      </c>
      <c r="R507" s="5">
        <f t="shared" si="160"/>
        <v>-7.6371433415729939E-2</v>
      </c>
      <c r="S507" s="5">
        <f t="shared" si="160"/>
        <v>-7.6371433415729939E-2</v>
      </c>
      <c r="T507" s="5">
        <f t="shared" si="160"/>
        <v>-7.5140543383020786E-2</v>
      </c>
      <c r="U507" s="5">
        <f t="shared" si="160"/>
        <v>-7.5140543383020786E-2</v>
      </c>
      <c r="V507" s="5">
        <f t="shared" si="160"/>
        <v>-7.5140543383020786E-2</v>
      </c>
      <c r="W507" s="5">
        <f t="shared" si="160"/>
        <v>-7.440596413239009E-2</v>
      </c>
      <c r="X507" s="5">
        <f t="shared" si="160"/>
        <v>-7.440596413239009E-2</v>
      </c>
      <c r="Y507" s="5">
        <f t="shared" si="160"/>
        <v>-7.440596413239009E-2</v>
      </c>
      <c r="Z507" s="5">
        <f t="shared" si="160"/>
        <v>-7.3689299185885626E-2</v>
      </c>
      <c r="AA507" s="5">
        <f t="shared" si="160"/>
        <v>-7.3689299185885626E-2</v>
      </c>
      <c r="AB507" s="5">
        <f t="shared" si="160"/>
        <v>-7.3689299185885626E-2</v>
      </c>
      <c r="AC507" s="5">
        <f t="shared" si="160"/>
        <v>-7.3065708455440914E-2</v>
      </c>
      <c r="AD507" s="5">
        <f t="shared" si="160"/>
        <v>-7.3065708455440914E-2</v>
      </c>
      <c r="AE507" s="5">
        <f t="shared" si="160"/>
        <v>-7.3065708455440914E-2</v>
      </c>
      <c r="AF507" s="5">
        <f t="shared" si="160"/>
        <v>-8.0784534182650303E-2</v>
      </c>
      <c r="AG507" s="5">
        <f t="shared" si="160"/>
        <v>-8.1740978967095645E-2</v>
      </c>
      <c r="AH507" s="5">
        <f t="shared" si="160"/>
        <v>-8.3272483584571622E-2</v>
      </c>
      <c r="AI507" s="5">
        <f t="shared" si="160"/>
        <v>-8.3598481371282563E-2</v>
      </c>
      <c r="AJ507" s="5">
        <f t="shared" si="160"/>
        <v>-8.2507974605002032E-2</v>
      </c>
      <c r="AK507" s="5">
        <f t="shared" si="160"/>
        <v>-8.2507974605002032E-2</v>
      </c>
      <c r="AL507" s="5">
        <f t="shared" si="160"/>
        <v>-8.2507974605002032E-2</v>
      </c>
      <c r="AM507" s="5">
        <f t="shared" si="160"/>
        <v>-8.1687530174010314E-2</v>
      </c>
      <c r="AN507" s="5">
        <f t="shared" si="160"/>
        <v>-8.1687530174010314E-2</v>
      </c>
      <c r="AO507" s="5">
        <f t="shared" si="160"/>
        <v>-8.1687530174010314E-2</v>
      </c>
      <c r="AP507" s="5">
        <f t="shared" si="160"/>
        <v>-0.2606370066455308</v>
      </c>
      <c r="AQ507" s="5">
        <f t="shared" si="160"/>
        <v>-0.25149671095826298</v>
      </c>
      <c r="AR507" s="5">
        <f t="shared" si="160"/>
        <v>-0.50577314500523496</v>
      </c>
      <c r="AS507" cm="1">
        <f t="array" ref="AS507">AVERAGE(IF(ISERROR(B507:AO507),"",B507:AO507))</f>
        <v>-7.8117513110471853E-2</v>
      </c>
      <c r="AT507" s="5">
        <f t="shared" ref="AT507:AV549" si="161">-(1-2^AT460)</f>
        <v>-0.2606370066455308</v>
      </c>
      <c r="AU507" s="5">
        <f t="shared" si="161"/>
        <v>-0.29289321881345254</v>
      </c>
      <c r="AV507" s="5">
        <f t="shared" si="161"/>
        <v>-0.22862091047859023</v>
      </c>
    </row>
    <row r="508" spans="1:48">
      <c r="A508">
        <f t="shared" si="159"/>
        <v>1982</v>
      </c>
      <c r="B508" s="5" t="e">
        <f t="shared" ref="B508:AR508" si="162">-(1-2^B461)</f>
        <v>#VALUE!</v>
      </c>
      <c r="C508" s="5">
        <f t="shared" si="162"/>
        <v>-7.5360973164903311E-2</v>
      </c>
      <c r="D508" s="5">
        <f t="shared" si="162"/>
        <v>-7.2843884866250153E-2</v>
      </c>
      <c r="E508" s="5">
        <f t="shared" si="162"/>
        <v>-8.0736191488693376E-2</v>
      </c>
      <c r="F508" s="5">
        <f t="shared" si="162"/>
        <v>-8.0736191488693376E-2</v>
      </c>
      <c r="G508" s="5">
        <f t="shared" si="162"/>
        <v>-8.083766979219853E-2</v>
      </c>
      <c r="H508" s="5">
        <f t="shared" si="162"/>
        <v>-8.083766979219853E-2</v>
      </c>
      <c r="I508" s="5">
        <f t="shared" si="162"/>
        <v>-8.083766979219853E-2</v>
      </c>
      <c r="J508" s="5">
        <f t="shared" si="162"/>
        <v>-8.0926805048575967E-2</v>
      </c>
      <c r="K508" s="5">
        <f t="shared" si="162"/>
        <v>-8.0926805048575967E-2</v>
      </c>
      <c r="L508" s="5">
        <f t="shared" si="162"/>
        <v>-8.0926805048575967E-2</v>
      </c>
      <c r="M508" s="5">
        <f t="shared" si="162"/>
        <v>-7.9416864840302748E-2</v>
      </c>
      <c r="N508" s="5">
        <f t="shared" si="162"/>
        <v>-8.3097411554917233E-2</v>
      </c>
      <c r="O508" s="5">
        <f t="shared" si="162"/>
        <v>-8.5029115111066367E-2</v>
      </c>
      <c r="P508" s="5">
        <f t="shared" si="162"/>
        <v>-8.527521636364277E-2</v>
      </c>
      <c r="Q508" s="5">
        <f t="shared" si="162"/>
        <v>-8.4863670654279688E-2</v>
      </c>
      <c r="R508" s="5">
        <f t="shared" si="162"/>
        <v>-8.1808909505326488E-2</v>
      </c>
      <c r="S508" s="5">
        <f t="shared" si="162"/>
        <v>-8.1808909505326488E-2</v>
      </c>
      <c r="T508" s="5">
        <f t="shared" si="162"/>
        <v>-8.0785682726043806E-2</v>
      </c>
      <c r="U508" s="5">
        <f t="shared" si="162"/>
        <v>-8.0785682726043806E-2</v>
      </c>
      <c r="V508" s="5">
        <f t="shared" si="162"/>
        <v>-8.0785682726043806E-2</v>
      </c>
      <c r="W508" s="5">
        <f t="shared" si="162"/>
        <v>-8.0190547512790311E-2</v>
      </c>
      <c r="X508" s="5">
        <f t="shared" si="162"/>
        <v>-8.0190547512790311E-2</v>
      </c>
      <c r="Y508" s="5">
        <f t="shared" si="162"/>
        <v>-8.0190547512790311E-2</v>
      </c>
      <c r="Z508" s="5">
        <f t="shared" si="162"/>
        <v>-7.8957338981995417E-2</v>
      </c>
      <c r="AA508" s="5">
        <f t="shared" si="162"/>
        <v>-7.8957338981995417E-2</v>
      </c>
      <c r="AB508" s="5">
        <f t="shared" si="162"/>
        <v>-7.8957338981995417E-2</v>
      </c>
      <c r="AC508" s="5">
        <f t="shared" si="162"/>
        <v>-7.8584035148598907E-2</v>
      </c>
      <c r="AD508" s="5">
        <f t="shared" si="162"/>
        <v>-7.8515906137398561E-2</v>
      </c>
      <c r="AE508" s="5">
        <f t="shared" si="162"/>
        <v>-7.8515906137398561E-2</v>
      </c>
      <c r="AF508" s="5">
        <f t="shared" si="162"/>
        <v>-9.0015749916628529E-2</v>
      </c>
      <c r="AG508" s="5">
        <f t="shared" si="162"/>
        <v>-9.0972781886127008E-2</v>
      </c>
      <c r="AH508" s="5">
        <f t="shared" si="162"/>
        <v>-9.2731994496693892E-2</v>
      </c>
      <c r="AI508" s="5">
        <f t="shared" si="162"/>
        <v>-9.3971208755395663E-2</v>
      </c>
      <c r="AJ508" s="5">
        <f t="shared" si="162"/>
        <v>-9.3103714751559874E-2</v>
      </c>
      <c r="AK508" s="5">
        <f t="shared" si="162"/>
        <v>-9.3103714751559874E-2</v>
      </c>
      <c r="AL508" s="5">
        <f t="shared" si="162"/>
        <v>-9.3103714751559874E-2</v>
      </c>
      <c r="AM508" s="5">
        <f t="shared" si="162"/>
        <v>-9.066236102859393E-2</v>
      </c>
      <c r="AN508" s="5">
        <f t="shared" si="162"/>
        <v>-9.066236102859393E-2</v>
      </c>
      <c r="AO508" s="5">
        <f t="shared" si="162"/>
        <v>-9.066236102859393E-2</v>
      </c>
      <c r="AP508" s="5">
        <f t="shared" si="162"/>
        <v>-0.26262323560440926</v>
      </c>
      <c r="AQ508" s="5">
        <f t="shared" si="162"/>
        <v>-0.2534957818636856</v>
      </c>
      <c r="AR508" s="5">
        <f t="shared" si="162"/>
        <v>-0.83498679490058614</v>
      </c>
      <c r="AS508" cm="1">
        <f t="array" ref="AS508">AVERAGE(IF(ISERROR(B508:AO508),"",B508:AO508))</f>
        <v>-8.3350699501202968E-2</v>
      </c>
      <c r="AT508" s="5">
        <f t="shared" si="161"/>
        <v>-0.26262323560440926</v>
      </c>
      <c r="AU508" s="5">
        <f t="shared" si="161"/>
        <v>-0.29289321881345254</v>
      </c>
      <c r="AV508" s="5">
        <f t="shared" si="161"/>
        <v>-0.22562687595183084</v>
      </c>
    </row>
    <row r="509" spans="1:48">
      <c r="A509">
        <f t="shared" si="159"/>
        <v>1983</v>
      </c>
      <c r="B509" s="5" t="e">
        <f t="shared" ref="B509:AR509" si="163">-(1-2^B462)</f>
        <v>#VALUE!</v>
      </c>
      <c r="C509" s="5">
        <f t="shared" si="163"/>
        <v>-7.6619439171455972E-2</v>
      </c>
      <c r="D509" s="5">
        <f t="shared" si="163"/>
        <v>-7.4937918735664688E-2</v>
      </c>
      <c r="E509" s="5">
        <f t="shared" si="163"/>
        <v>-8.1366872630798448E-2</v>
      </c>
      <c r="F509" s="5">
        <f t="shared" si="163"/>
        <v>-8.1366872630798448E-2</v>
      </c>
      <c r="G509" s="5">
        <f t="shared" si="163"/>
        <v>-8.2352013518284473E-2</v>
      </c>
      <c r="H509" s="5">
        <f t="shared" si="163"/>
        <v>-8.4002883496992031E-2</v>
      </c>
      <c r="I509" s="5">
        <f t="shared" si="163"/>
        <v>-8.4002883496992031E-2</v>
      </c>
      <c r="J509" s="5">
        <f t="shared" si="163"/>
        <v>-8.3963417474663293E-2</v>
      </c>
      <c r="K509" s="5">
        <f t="shared" si="163"/>
        <v>-8.3963417474663293E-2</v>
      </c>
      <c r="L509" s="5">
        <f t="shared" si="163"/>
        <v>-8.3963417474663293E-2</v>
      </c>
      <c r="M509" s="5">
        <f t="shared" si="163"/>
        <v>-8.2942473334439049E-2</v>
      </c>
      <c r="N509" s="5">
        <f t="shared" si="163"/>
        <v>-8.4412742387078077E-2</v>
      </c>
      <c r="O509" s="5">
        <f t="shared" si="163"/>
        <v>-8.4853339230277713E-2</v>
      </c>
      <c r="P509" s="5">
        <f t="shared" si="163"/>
        <v>-8.5038716128557734E-2</v>
      </c>
      <c r="Q509" s="5">
        <f t="shared" si="163"/>
        <v>-8.490990308520785E-2</v>
      </c>
      <c r="R509" s="5">
        <f t="shared" si="163"/>
        <v>-8.1950317489431601E-2</v>
      </c>
      <c r="S509" s="5">
        <f t="shared" si="163"/>
        <v>-8.1950317489431601E-2</v>
      </c>
      <c r="T509" s="5">
        <f t="shared" si="163"/>
        <v>-8.0655126034893665E-2</v>
      </c>
      <c r="U509" s="5">
        <f t="shared" si="163"/>
        <v>-8.0655126034893665E-2</v>
      </c>
      <c r="V509" s="5">
        <f t="shared" si="163"/>
        <v>-8.0655126034893665E-2</v>
      </c>
      <c r="W509" s="5">
        <f t="shared" si="163"/>
        <v>-8.0189677968474316E-2</v>
      </c>
      <c r="X509" s="5">
        <f t="shared" si="163"/>
        <v>-8.0189677968474316E-2</v>
      </c>
      <c r="Y509" s="5">
        <f t="shared" si="163"/>
        <v>-8.0189677968474316E-2</v>
      </c>
      <c r="Z509" s="5">
        <f t="shared" si="163"/>
        <v>-7.9130236780043606E-2</v>
      </c>
      <c r="AA509" s="5">
        <f t="shared" si="163"/>
        <v>-7.9130236780043606E-2</v>
      </c>
      <c r="AB509" s="5">
        <f t="shared" si="163"/>
        <v>-7.9130236780043606E-2</v>
      </c>
      <c r="AC509" s="5">
        <f t="shared" si="163"/>
        <v>-7.8833887827519655E-2</v>
      </c>
      <c r="AD509" s="5">
        <f t="shared" si="163"/>
        <v>-7.8928879696238186E-2</v>
      </c>
      <c r="AE509" s="5">
        <f t="shared" si="163"/>
        <v>-7.8928879696238186E-2</v>
      </c>
      <c r="AF509" s="5">
        <f t="shared" si="163"/>
        <v>-9.343969098898619E-2</v>
      </c>
      <c r="AG509" s="5">
        <f t="shared" si="163"/>
        <v>-9.5738040209145558E-2</v>
      </c>
      <c r="AH509" s="5">
        <f t="shared" si="163"/>
        <v>-9.9438022940711468E-2</v>
      </c>
      <c r="AI509" s="5">
        <f t="shared" si="163"/>
        <v>-0.10028295318328928</v>
      </c>
      <c r="AJ509" s="5">
        <f t="shared" si="163"/>
        <v>-9.881138106713605E-2</v>
      </c>
      <c r="AK509" s="5">
        <f t="shared" si="163"/>
        <v>-9.881138106713605E-2</v>
      </c>
      <c r="AL509" s="5">
        <f t="shared" si="163"/>
        <v>-9.881138106713605E-2</v>
      </c>
      <c r="AM509" s="5">
        <f t="shared" si="163"/>
        <v>-9.6466954660878401E-2</v>
      </c>
      <c r="AN509" s="5">
        <f t="shared" si="163"/>
        <v>-9.6466954660878401E-2</v>
      </c>
      <c r="AO509" s="5">
        <f t="shared" si="163"/>
        <v>-9.6466954660878401E-2</v>
      </c>
      <c r="AP509" s="5">
        <f t="shared" si="163"/>
        <v>-0.29813905329045265</v>
      </c>
      <c r="AQ509" s="5">
        <f t="shared" si="163"/>
        <v>-0.28418035267469521</v>
      </c>
      <c r="AR509" s="5">
        <f t="shared" si="163"/>
        <v>-0.8020269950444201</v>
      </c>
      <c r="AS509" cm="1">
        <f t="array" ref="AS509">AVERAGE(IF(ISERROR(B509:AO509),"",B509:AO509))</f>
        <v>-8.5485831521174505E-2</v>
      </c>
      <c r="AT509" s="5">
        <f t="shared" si="161"/>
        <v>-0.29813905329045265</v>
      </c>
      <c r="AU509" s="5">
        <f t="shared" si="161"/>
        <v>-0.29289321881345254</v>
      </c>
      <c r="AV509" s="5">
        <f t="shared" si="161"/>
        <v>-0.22547430305435767</v>
      </c>
    </row>
    <row r="510" spans="1:48">
      <c r="A510">
        <f t="shared" si="159"/>
        <v>1984</v>
      </c>
      <c r="B510" s="5" t="e">
        <f t="shared" ref="B510:AR510" si="164">-(1-2^B463)</f>
        <v>#VALUE!</v>
      </c>
      <c r="C510" s="5">
        <f t="shared" si="164"/>
        <v>-7.7844940431218035E-2</v>
      </c>
      <c r="D510" s="5">
        <f t="shared" si="164"/>
        <v>-7.5962822491503434E-2</v>
      </c>
      <c r="E510" s="5">
        <f t="shared" si="164"/>
        <v>-8.1835533103785219E-2</v>
      </c>
      <c r="F510" s="5">
        <f t="shared" si="164"/>
        <v>-8.1835533103785219E-2</v>
      </c>
      <c r="G510" s="5">
        <f t="shared" si="164"/>
        <v>-8.2588607180525297E-2</v>
      </c>
      <c r="H510" s="5">
        <f t="shared" si="164"/>
        <v>-8.4355966242414815E-2</v>
      </c>
      <c r="I510" s="5">
        <f t="shared" si="164"/>
        <v>-8.4355966242414815E-2</v>
      </c>
      <c r="J510" s="5">
        <f t="shared" si="164"/>
        <v>-8.4298850824374161E-2</v>
      </c>
      <c r="K510" s="5">
        <f t="shared" si="164"/>
        <v>-8.4298850824374161E-2</v>
      </c>
      <c r="L510" s="5">
        <f t="shared" si="164"/>
        <v>-8.4298850824374161E-2</v>
      </c>
      <c r="M510" s="5">
        <f t="shared" si="164"/>
        <v>-8.2774229592387782E-2</v>
      </c>
      <c r="N510" s="5">
        <f t="shared" si="164"/>
        <v>-8.4911678593687201E-2</v>
      </c>
      <c r="O510" s="5">
        <f t="shared" si="164"/>
        <v>-8.83914955466375E-2</v>
      </c>
      <c r="P510" s="5">
        <f t="shared" si="164"/>
        <v>-8.851645378390971E-2</v>
      </c>
      <c r="Q510" s="5">
        <f t="shared" si="164"/>
        <v>-8.8388927225645508E-2</v>
      </c>
      <c r="R510" s="5">
        <f t="shared" si="164"/>
        <v>-8.5428165843579595E-2</v>
      </c>
      <c r="S510" s="5">
        <f t="shared" si="164"/>
        <v>-8.5428165843579595E-2</v>
      </c>
      <c r="T510" s="5">
        <f t="shared" si="164"/>
        <v>-8.4184043523425456E-2</v>
      </c>
      <c r="U510" s="5">
        <f t="shared" si="164"/>
        <v>-8.4184043523425456E-2</v>
      </c>
      <c r="V510" s="5">
        <f t="shared" si="164"/>
        <v>-8.4184043523425456E-2</v>
      </c>
      <c r="W510" s="5">
        <f t="shared" si="164"/>
        <v>-8.5311318832048566E-2</v>
      </c>
      <c r="X510" s="5">
        <f t="shared" si="164"/>
        <v>-8.5311318832048566E-2</v>
      </c>
      <c r="Y510" s="5">
        <f t="shared" si="164"/>
        <v>-8.5311318832048566E-2</v>
      </c>
      <c r="Z510" s="5">
        <f t="shared" si="164"/>
        <v>-8.4602821566552522E-2</v>
      </c>
      <c r="AA510" s="5">
        <f t="shared" si="164"/>
        <v>-8.4602821566552522E-2</v>
      </c>
      <c r="AB510" s="5">
        <f t="shared" si="164"/>
        <v>-8.4720330248421849E-2</v>
      </c>
      <c r="AC510" s="5">
        <f t="shared" si="164"/>
        <v>-8.4370152244815033E-2</v>
      </c>
      <c r="AD510" s="5">
        <f t="shared" si="164"/>
        <v>-8.4405132192977739E-2</v>
      </c>
      <c r="AE510" s="5">
        <f t="shared" si="164"/>
        <v>-8.4405132192977739E-2</v>
      </c>
      <c r="AF510" s="5">
        <f t="shared" si="164"/>
        <v>-0.10295697576712559</v>
      </c>
      <c r="AG510" s="5">
        <f t="shared" si="164"/>
        <v>-0.10511381984484014</v>
      </c>
      <c r="AH510" s="5">
        <f t="shared" si="164"/>
        <v>-0.10947702368415624</v>
      </c>
      <c r="AI510" s="5">
        <f t="shared" si="164"/>
        <v>-0.11037363484822948</v>
      </c>
      <c r="AJ510" s="5">
        <f t="shared" si="164"/>
        <v>-0.10917968356069607</v>
      </c>
      <c r="AK510" s="5">
        <f t="shared" si="164"/>
        <v>-0.10917968356069607</v>
      </c>
      <c r="AL510" s="5">
        <f t="shared" si="164"/>
        <v>-0.10917968356069607</v>
      </c>
      <c r="AM510" s="5">
        <f t="shared" si="164"/>
        <v>-0.10549592458873214</v>
      </c>
      <c r="AN510" s="5">
        <f t="shared" si="164"/>
        <v>-0.10549592458873214</v>
      </c>
      <c r="AO510" s="5">
        <f t="shared" si="164"/>
        <v>-0.10549592458873214</v>
      </c>
      <c r="AP510" s="5">
        <f t="shared" si="164"/>
        <v>-0.30230689033797964</v>
      </c>
      <c r="AQ510" s="5">
        <f t="shared" si="164"/>
        <v>-0.28878906380214187</v>
      </c>
      <c r="AR510" s="5">
        <f t="shared" si="164"/>
        <v>-0.10305347862626268</v>
      </c>
      <c r="AS510" cm="1">
        <f t="array" ref="AS510">AVERAGE(IF(ISERROR(B510:AO510),"",B510:AO510))</f>
        <v>-9.0078353676142364E-2</v>
      </c>
      <c r="AT510" s="5">
        <f t="shared" si="161"/>
        <v>-0.30230689033797964</v>
      </c>
      <c r="AU510" s="5">
        <f t="shared" si="161"/>
        <v>-0.29289321881345254</v>
      </c>
      <c r="AV510" s="5">
        <f t="shared" si="161"/>
        <v>-0.22367949322907199</v>
      </c>
    </row>
    <row r="511" spans="1:48">
      <c r="A511">
        <f t="shared" si="159"/>
        <v>1985</v>
      </c>
      <c r="B511" s="5" t="e">
        <f t="shared" ref="B511:AR511" si="165">-(1-2^B464)</f>
        <v>#VALUE!</v>
      </c>
      <c r="C511" s="5">
        <f t="shared" si="165"/>
        <v>-8.5777289203093354E-2</v>
      </c>
      <c r="D511" s="5">
        <f t="shared" si="165"/>
        <v>-8.282713758260829E-2</v>
      </c>
      <c r="E511" s="5">
        <f t="shared" si="165"/>
        <v>-8.7912812318984401E-2</v>
      </c>
      <c r="F511" s="5">
        <f t="shared" si="165"/>
        <v>-8.7912812318984401E-2</v>
      </c>
      <c r="G511" s="5">
        <f t="shared" si="165"/>
        <v>-8.9868267192325435E-2</v>
      </c>
      <c r="H511" s="5">
        <f t="shared" si="165"/>
        <v>-9.1311347955280397E-2</v>
      </c>
      <c r="I511" s="5">
        <f t="shared" si="165"/>
        <v>-9.1311347955280397E-2</v>
      </c>
      <c r="J511" s="5">
        <f t="shared" si="165"/>
        <v>-9.0757508890360272E-2</v>
      </c>
      <c r="K511" s="5">
        <f t="shared" si="165"/>
        <v>-9.0757508890360272E-2</v>
      </c>
      <c r="L511" s="5">
        <f t="shared" si="165"/>
        <v>-9.0757508890360272E-2</v>
      </c>
      <c r="M511" s="5">
        <f t="shared" si="165"/>
        <v>-8.8467086868791234E-2</v>
      </c>
      <c r="N511" s="5">
        <f t="shared" si="165"/>
        <v>-8.9921911369659435E-2</v>
      </c>
      <c r="O511" s="5">
        <f t="shared" si="165"/>
        <v>-9.2299793460737245E-2</v>
      </c>
      <c r="P511" s="5">
        <f t="shared" si="165"/>
        <v>-9.2374030495895099E-2</v>
      </c>
      <c r="Q511" s="5">
        <f t="shared" si="165"/>
        <v>-9.2859137167285999E-2</v>
      </c>
      <c r="R511" s="5">
        <f t="shared" si="165"/>
        <v>-8.9826524015250153E-2</v>
      </c>
      <c r="S511" s="5">
        <f t="shared" si="165"/>
        <v>-8.9826524015250153E-2</v>
      </c>
      <c r="T511" s="5">
        <f t="shared" si="165"/>
        <v>-8.8275306016054267E-2</v>
      </c>
      <c r="U511" s="5">
        <f t="shared" si="165"/>
        <v>-8.8275306016054267E-2</v>
      </c>
      <c r="V511" s="5">
        <f t="shared" si="165"/>
        <v>-8.8275306016054267E-2</v>
      </c>
      <c r="W511" s="5">
        <f t="shared" si="165"/>
        <v>-8.9126907340441708E-2</v>
      </c>
      <c r="X511" s="5">
        <f t="shared" si="165"/>
        <v>-8.9126907340441708E-2</v>
      </c>
      <c r="Y511" s="5">
        <f t="shared" si="165"/>
        <v>-8.9126907340441708E-2</v>
      </c>
      <c r="Z511" s="5">
        <f t="shared" si="165"/>
        <v>-8.9578016495621804E-2</v>
      </c>
      <c r="AA511" s="5">
        <f t="shared" si="165"/>
        <v>-8.9578016495621804E-2</v>
      </c>
      <c r="AB511" s="5">
        <f t="shared" si="165"/>
        <v>-8.9666122537455761E-2</v>
      </c>
      <c r="AC511" s="5">
        <f t="shared" si="165"/>
        <v>-8.8775939280117067E-2</v>
      </c>
      <c r="AD511" s="5">
        <f t="shared" si="165"/>
        <v>-8.8771682684167574E-2</v>
      </c>
      <c r="AE511" s="5">
        <f t="shared" si="165"/>
        <v>-8.8771682684167574E-2</v>
      </c>
      <c r="AF511" s="5">
        <f t="shared" si="165"/>
        <v>-0.11253209492111227</v>
      </c>
      <c r="AG511" s="5">
        <f t="shared" si="165"/>
        <v>-0.11755319762399041</v>
      </c>
      <c r="AH511" s="5">
        <f t="shared" si="165"/>
        <v>-0.12489496000861822</v>
      </c>
      <c r="AI511" s="5">
        <f t="shared" si="165"/>
        <v>-0.1254567683846729</v>
      </c>
      <c r="AJ511" s="5">
        <f t="shared" si="165"/>
        <v>-0.12393374489262121</v>
      </c>
      <c r="AK511" s="5">
        <f t="shared" si="165"/>
        <v>-0.12393374489262121</v>
      </c>
      <c r="AL511" s="5">
        <f t="shared" si="165"/>
        <v>-0.12393374489262121</v>
      </c>
      <c r="AM511" s="5">
        <f t="shared" si="165"/>
        <v>-0.11916961419455541</v>
      </c>
      <c r="AN511" s="5">
        <f t="shared" si="165"/>
        <v>-0.11916961419455541</v>
      </c>
      <c r="AO511" s="5">
        <f t="shared" si="165"/>
        <v>-0.11916961419455541</v>
      </c>
      <c r="AP511" s="5">
        <f t="shared" si="165"/>
        <v>-0.31497340322633227</v>
      </c>
      <c r="AQ511" s="5">
        <f t="shared" si="165"/>
        <v>-0.30074206115043589</v>
      </c>
      <c r="AR511" s="5">
        <f t="shared" si="165"/>
        <v>-0.10305347862626268</v>
      </c>
      <c r="AS511" cm="1">
        <f t="array" ref="AS511">AVERAGE(IF(ISERROR(B511:AO511),"",B511:AO511))</f>
        <v>-9.7483685821463315E-2</v>
      </c>
      <c r="AT511" s="5">
        <f t="shared" si="161"/>
        <v>-0.31497340322633227</v>
      </c>
      <c r="AU511" s="5">
        <f t="shared" si="161"/>
        <v>-0.29289321881345254</v>
      </c>
      <c r="AV511" s="5">
        <f t="shared" si="161"/>
        <v>-0.22186641704669574</v>
      </c>
    </row>
    <row r="512" spans="1:48">
      <c r="A512">
        <f t="shared" si="159"/>
        <v>1986</v>
      </c>
      <c r="B512" s="5" t="e">
        <f t="shared" ref="B512:AR512" si="166">-(1-2^B465)</f>
        <v>#VALUE!</v>
      </c>
      <c r="C512" s="5">
        <f t="shared" si="166"/>
        <v>-8.3983420668723885E-2</v>
      </c>
      <c r="D512" s="5">
        <f t="shared" si="166"/>
        <v>-8.1446019476275056E-2</v>
      </c>
      <c r="E512" s="5">
        <f t="shared" si="166"/>
        <v>-8.6297421081076187E-2</v>
      </c>
      <c r="F512" s="5">
        <f t="shared" si="166"/>
        <v>-8.6297421081076187E-2</v>
      </c>
      <c r="G512" s="5">
        <f t="shared" si="166"/>
        <v>-8.8736694683277273E-2</v>
      </c>
      <c r="H512" s="5">
        <f t="shared" si="166"/>
        <v>-9.0163799729495508E-2</v>
      </c>
      <c r="I512" s="5">
        <f t="shared" si="166"/>
        <v>-9.0163799729495508E-2</v>
      </c>
      <c r="J512" s="5">
        <f t="shared" si="166"/>
        <v>-8.6787234660311796E-2</v>
      </c>
      <c r="K512" s="5">
        <f t="shared" si="166"/>
        <v>-8.6787234660311796E-2</v>
      </c>
      <c r="L512" s="5">
        <f t="shared" si="166"/>
        <v>-8.6787234660311796E-2</v>
      </c>
      <c r="M512" s="5">
        <f t="shared" si="166"/>
        <v>-8.5542386501991086E-2</v>
      </c>
      <c r="N512" s="5">
        <f t="shared" si="166"/>
        <v>-8.8105282112717509E-2</v>
      </c>
      <c r="O512" s="5">
        <f t="shared" si="166"/>
        <v>-9.0821503085476762E-2</v>
      </c>
      <c r="P512" s="5">
        <f t="shared" si="166"/>
        <v>-9.0898772332431599E-2</v>
      </c>
      <c r="Q512" s="5">
        <f t="shared" si="166"/>
        <v>-9.2233175797849731E-2</v>
      </c>
      <c r="R512" s="5">
        <f t="shared" si="166"/>
        <v>-8.9414189285367152E-2</v>
      </c>
      <c r="S512" s="5">
        <f t="shared" si="166"/>
        <v>-8.9414189285367152E-2</v>
      </c>
      <c r="T512" s="5">
        <f t="shared" si="166"/>
        <v>-8.8234490191119508E-2</v>
      </c>
      <c r="U512" s="5">
        <f t="shared" si="166"/>
        <v>-8.8234490191119508E-2</v>
      </c>
      <c r="V512" s="5">
        <f t="shared" si="166"/>
        <v>-8.8234490191119508E-2</v>
      </c>
      <c r="W512" s="5">
        <f t="shared" si="166"/>
        <v>-8.8948226139237363E-2</v>
      </c>
      <c r="X512" s="5">
        <f t="shared" si="166"/>
        <v>-8.8948226139237363E-2</v>
      </c>
      <c r="Y512" s="5">
        <f t="shared" si="166"/>
        <v>-8.8948226139237363E-2</v>
      </c>
      <c r="Z512" s="5">
        <f t="shared" si="166"/>
        <v>-9.0364039186233591E-2</v>
      </c>
      <c r="AA512" s="5">
        <f t="shared" si="166"/>
        <v>-9.0364039186233591E-2</v>
      </c>
      <c r="AB512" s="5">
        <f t="shared" si="166"/>
        <v>-9.0436633327118265E-2</v>
      </c>
      <c r="AC512" s="5">
        <f t="shared" si="166"/>
        <v>-8.9665408312143313E-2</v>
      </c>
      <c r="AD512" s="5">
        <f t="shared" si="166"/>
        <v>-8.9655857943377937E-2</v>
      </c>
      <c r="AE512" s="5">
        <f t="shared" si="166"/>
        <v>-8.9655857943377937E-2</v>
      </c>
      <c r="AF512" s="5">
        <f t="shared" si="166"/>
        <v>-0.11900763322619901</v>
      </c>
      <c r="AG512" s="5">
        <f t="shared" si="166"/>
        <v>-0.12750948985899857</v>
      </c>
      <c r="AH512" s="5">
        <f t="shared" si="166"/>
        <v>-0.1387986935618003</v>
      </c>
      <c r="AI512" s="5">
        <f t="shared" si="166"/>
        <v>-0.13942249691697506</v>
      </c>
      <c r="AJ512" s="5">
        <f t="shared" si="166"/>
        <v>-0.1372972610393195</v>
      </c>
      <c r="AK512" s="5">
        <f t="shared" si="166"/>
        <v>-0.1372972610393195</v>
      </c>
      <c r="AL512" s="5">
        <f t="shared" si="166"/>
        <v>-0.1372972610393195</v>
      </c>
      <c r="AM512" s="5">
        <f t="shared" si="166"/>
        <v>-0.13256919131707212</v>
      </c>
      <c r="AN512" s="5">
        <f t="shared" si="166"/>
        <v>-0.13256919131707212</v>
      </c>
      <c r="AO512" s="5">
        <f t="shared" si="166"/>
        <v>-0.13256919131707212</v>
      </c>
      <c r="AP512" s="5">
        <f t="shared" si="166"/>
        <v>-0.33868881253873906</v>
      </c>
      <c r="AQ512" s="5">
        <f t="shared" si="166"/>
        <v>-0.32103315606346328</v>
      </c>
      <c r="AR512" s="5">
        <f t="shared" si="166"/>
        <v>-0.10222169850681262</v>
      </c>
      <c r="AS512" cm="1">
        <f t="array" ref="AS512">AVERAGE(IF(ISERROR(B512:AO512),"",B512:AO512))</f>
        <v>-9.9997626521904068E-2</v>
      </c>
      <c r="AT512" s="5">
        <f t="shared" si="161"/>
        <v>-0.33868881253873906</v>
      </c>
      <c r="AU512" s="5">
        <f t="shared" si="161"/>
        <v>-0.29289321881345254</v>
      </c>
      <c r="AV512" s="5">
        <f t="shared" si="161"/>
        <v>-0.22196894937209433</v>
      </c>
    </row>
    <row r="513" spans="1:48">
      <c r="A513">
        <f t="shared" si="159"/>
        <v>1987</v>
      </c>
      <c r="B513" s="5" t="e">
        <f t="shared" ref="B513:AR513" si="167">-(1-2^B466)</f>
        <v>#VALUE!</v>
      </c>
      <c r="C513" s="5">
        <f t="shared" si="167"/>
        <v>-8.8626032503303698E-2</v>
      </c>
      <c r="D513" s="5">
        <f t="shared" si="167"/>
        <v>-8.554754093942385E-2</v>
      </c>
      <c r="E513" s="5">
        <f t="shared" si="167"/>
        <v>-9.0137447685894156E-2</v>
      </c>
      <c r="F513" s="5">
        <f t="shared" si="167"/>
        <v>-9.0137447685894156E-2</v>
      </c>
      <c r="G513" s="5">
        <f t="shared" si="167"/>
        <v>-9.3525584930679528E-2</v>
      </c>
      <c r="H513" s="5">
        <f t="shared" si="167"/>
        <v>-9.4744294776902271E-2</v>
      </c>
      <c r="I513" s="5">
        <f t="shared" si="167"/>
        <v>-9.4744294776902271E-2</v>
      </c>
      <c r="J513" s="5">
        <f t="shared" si="167"/>
        <v>-9.1145768667850402E-2</v>
      </c>
      <c r="K513" s="5">
        <f t="shared" si="167"/>
        <v>-9.1145768667850402E-2</v>
      </c>
      <c r="L513" s="5">
        <f t="shared" si="167"/>
        <v>-9.1145768667850402E-2</v>
      </c>
      <c r="M513" s="5">
        <f t="shared" si="167"/>
        <v>-8.9459753439500966E-2</v>
      </c>
      <c r="N513" s="5">
        <f t="shared" si="167"/>
        <v>-9.1944612602692488E-2</v>
      </c>
      <c r="O513" s="5">
        <f t="shared" si="167"/>
        <v>-9.5732987860492003E-2</v>
      </c>
      <c r="P513" s="5">
        <f t="shared" si="167"/>
        <v>-9.5765530382953212E-2</v>
      </c>
      <c r="Q513" s="5">
        <f t="shared" si="167"/>
        <v>-9.8002987572916478E-2</v>
      </c>
      <c r="R513" s="5">
        <f t="shared" si="167"/>
        <v>-9.5031428722330724E-2</v>
      </c>
      <c r="S513" s="5">
        <f t="shared" si="167"/>
        <v>-9.5031428722330724E-2</v>
      </c>
      <c r="T513" s="5">
        <f t="shared" si="167"/>
        <v>-9.4360000331307092E-2</v>
      </c>
      <c r="U513" s="5">
        <f t="shared" si="167"/>
        <v>-9.4360000331307092E-2</v>
      </c>
      <c r="V513" s="5">
        <f t="shared" si="167"/>
        <v>-9.4360000331307092E-2</v>
      </c>
      <c r="W513" s="5">
        <f t="shared" si="167"/>
        <v>-9.4939429644741002E-2</v>
      </c>
      <c r="X513" s="5">
        <f t="shared" si="167"/>
        <v>-9.4939429644741002E-2</v>
      </c>
      <c r="Y513" s="5">
        <f t="shared" si="167"/>
        <v>-9.4939429644741002E-2</v>
      </c>
      <c r="Z513" s="5">
        <f t="shared" si="167"/>
        <v>-9.7224398779047205E-2</v>
      </c>
      <c r="AA513" s="5">
        <f t="shared" si="167"/>
        <v>-9.7224398779047205E-2</v>
      </c>
      <c r="AB513" s="5">
        <f t="shared" si="167"/>
        <v>-9.727373068707823E-2</v>
      </c>
      <c r="AC513" s="5">
        <f t="shared" si="167"/>
        <v>-9.6467082575828589E-2</v>
      </c>
      <c r="AD513" s="5">
        <f t="shared" si="167"/>
        <v>-9.6418257531533214E-2</v>
      </c>
      <c r="AE513" s="5">
        <f t="shared" si="167"/>
        <v>-9.6418257531533214E-2</v>
      </c>
      <c r="AF513" s="5">
        <f t="shared" si="167"/>
        <v>-0.12856512429910616</v>
      </c>
      <c r="AG513" s="5">
        <f t="shared" si="167"/>
        <v>-0.13946655319985735</v>
      </c>
      <c r="AH513" s="5">
        <f t="shared" si="167"/>
        <v>-0.15043327190968636</v>
      </c>
      <c r="AI513" s="5">
        <f t="shared" si="167"/>
        <v>-0.15014951273575605</v>
      </c>
      <c r="AJ513" s="5">
        <f t="shared" si="167"/>
        <v>-0.14928400031590894</v>
      </c>
      <c r="AK513" s="5">
        <f t="shared" si="167"/>
        <v>-0.14928400031590894</v>
      </c>
      <c r="AL513" s="5">
        <f t="shared" si="167"/>
        <v>-0.14928400031590894</v>
      </c>
      <c r="AM513" s="5">
        <f t="shared" si="167"/>
        <v>-0.14411306139024083</v>
      </c>
      <c r="AN513" s="5">
        <f t="shared" si="167"/>
        <v>-0.14411306139024083</v>
      </c>
      <c r="AO513" s="5">
        <f t="shared" si="167"/>
        <v>-0.14411306139024083</v>
      </c>
      <c r="AP513" s="5">
        <f t="shared" si="167"/>
        <v>-0.35805591478020604</v>
      </c>
      <c r="AQ513" s="5">
        <f t="shared" si="167"/>
        <v>-0.34143621908605049</v>
      </c>
      <c r="AR513" s="5">
        <f t="shared" si="167"/>
        <v>-9.8171410225787681E-2</v>
      </c>
      <c r="AS513" cm="1">
        <f t="array" ref="AS513">AVERAGE(IF(ISERROR(B513:AO513),"",B513:AO513))</f>
        <v>-0.10691278824822653</v>
      </c>
      <c r="AT513" s="5">
        <f t="shared" si="161"/>
        <v>-0.35805591478020604</v>
      </c>
      <c r="AU513" s="5">
        <f t="shared" si="161"/>
        <v>-0.29289321881345254</v>
      </c>
      <c r="AV513" s="5">
        <f t="shared" si="161"/>
        <v>-0.22287300278702493</v>
      </c>
    </row>
    <row r="514" spans="1:48">
      <c r="A514">
        <f t="shared" si="159"/>
        <v>1988</v>
      </c>
      <c r="B514" s="5" t="e">
        <f t="shared" ref="B514:AR514" si="168">-(1-2^B467)</f>
        <v>#VALUE!</v>
      </c>
      <c r="C514" s="5">
        <f t="shared" si="168"/>
        <v>-9.1095550591148378E-2</v>
      </c>
      <c r="D514" s="5">
        <f t="shared" si="168"/>
        <v>-8.8473813221953912E-2</v>
      </c>
      <c r="E514" s="5">
        <f t="shared" si="168"/>
        <v>-9.2480047487893624E-2</v>
      </c>
      <c r="F514" s="5">
        <f t="shared" si="168"/>
        <v>-9.2480047487893624E-2</v>
      </c>
      <c r="G514" s="5">
        <f t="shared" si="168"/>
        <v>-9.4517165744898102E-2</v>
      </c>
      <c r="H514" s="5">
        <f t="shared" si="168"/>
        <v>-9.5580805577841765E-2</v>
      </c>
      <c r="I514" s="5">
        <f t="shared" si="168"/>
        <v>-9.5580805577841765E-2</v>
      </c>
      <c r="J514" s="5">
        <f t="shared" si="168"/>
        <v>-9.2563786483993993E-2</v>
      </c>
      <c r="K514" s="5">
        <f t="shared" si="168"/>
        <v>-9.2563786483993993E-2</v>
      </c>
      <c r="L514" s="5">
        <f t="shared" si="168"/>
        <v>-9.2563786483993993E-2</v>
      </c>
      <c r="M514" s="5">
        <f t="shared" si="168"/>
        <v>-9.0873772608964787E-2</v>
      </c>
      <c r="N514" s="5">
        <f t="shared" si="168"/>
        <v>-9.2705904861679622E-2</v>
      </c>
      <c r="O514" s="5">
        <f t="shared" si="168"/>
        <v>-9.695376854462634E-2</v>
      </c>
      <c r="P514" s="5">
        <f t="shared" si="168"/>
        <v>-9.6975244219528967E-2</v>
      </c>
      <c r="Q514" s="5">
        <f t="shared" si="168"/>
        <v>-9.9187838261397543E-2</v>
      </c>
      <c r="R514" s="5">
        <f t="shared" si="168"/>
        <v>-9.6312269136326845E-2</v>
      </c>
      <c r="S514" s="5">
        <f t="shared" si="168"/>
        <v>-9.6312269136326845E-2</v>
      </c>
      <c r="T514" s="5">
        <f t="shared" si="168"/>
        <v>-9.5298366615324648E-2</v>
      </c>
      <c r="U514" s="5">
        <f t="shared" si="168"/>
        <v>-9.5298366615324648E-2</v>
      </c>
      <c r="V514" s="5">
        <f t="shared" si="168"/>
        <v>-9.5298366615324648E-2</v>
      </c>
      <c r="W514" s="5">
        <f t="shared" si="168"/>
        <v>-9.582061591734703E-2</v>
      </c>
      <c r="X514" s="5">
        <f t="shared" si="168"/>
        <v>-9.582061591734703E-2</v>
      </c>
      <c r="Y514" s="5">
        <f t="shared" si="168"/>
        <v>-9.582061591734703E-2</v>
      </c>
      <c r="Z514" s="5">
        <f t="shared" si="168"/>
        <v>-9.8277980301853085E-2</v>
      </c>
      <c r="AA514" s="5">
        <f t="shared" si="168"/>
        <v>-9.8277980301853085E-2</v>
      </c>
      <c r="AB514" s="5">
        <f t="shared" si="168"/>
        <v>-9.8321306914177287E-2</v>
      </c>
      <c r="AC514" s="5">
        <f t="shared" si="168"/>
        <v>-9.7559878298497882E-2</v>
      </c>
      <c r="AD514" s="5">
        <f t="shared" si="168"/>
        <v>-9.7508824619326195E-2</v>
      </c>
      <c r="AE514" s="5">
        <f t="shared" si="168"/>
        <v>-9.7508824619326195E-2</v>
      </c>
      <c r="AF514" s="5">
        <f t="shared" si="168"/>
        <v>-0.13306953783278641</v>
      </c>
      <c r="AG514" s="5">
        <f t="shared" si="168"/>
        <v>-0.14546130894736076</v>
      </c>
      <c r="AH514" s="5">
        <f t="shared" si="168"/>
        <v>-0.15780231006318313</v>
      </c>
      <c r="AI514" s="5">
        <f t="shared" si="168"/>
        <v>-0.15742749748781037</v>
      </c>
      <c r="AJ514" s="5">
        <f t="shared" si="168"/>
        <v>-0.1564643591240078</v>
      </c>
      <c r="AK514" s="5">
        <f t="shared" si="168"/>
        <v>-0.1564643591240078</v>
      </c>
      <c r="AL514" s="5">
        <f t="shared" si="168"/>
        <v>-0.1564643591240078</v>
      </c>
      <c r="AM514" s="5">
        <f t="shared" si="168"/>
        <v>-0.15033638996318266</v>
      </c>
      <c r="AN514" s="5">
        <f t="shared" si="168"/>
        <v>-0.15033638996318266</v>
      </c>
      <c r="AO514" s="5">
        <f t="shared" si="168"/>
        <v>-0.15033638996318266</v>
      </c>
      <c r="AP514" s="5">
        <f t="shared" si="168"/>
        <v>-0.35904309922189892</v>
      </c>
      <c r="AQ514" s="5">
        <f t="shared" si="168"/>
        <v>-0.34246846955772781</v>
      </c>
      <c r="AR514" s="5">
        <f t="shared" si="168"/>
        <v>-9.7742098336204175E-2</v>
      </c>
      <c r="AS514" cm="1">
        <f t="array" ref="AS514">AVERAGE(IF(ISERROR(B514:AO514),"",B514:AO514))</f>
        <v>-0.10954346938861705</v>
      </c>
      <c r="AT514" s="5">
        <f t="shared" si="161"/>
        <v>-0.35904309922189892</v>
      </c>
      <c r="AU514" s="5">
        <f t="shared" si="161"/>
        <v>-0.29289321881345254</v>
      </c>
      <c r="AV514" s="5">
        <f t="shared" si="161"/>
        <v>-0.22094165949188227</v>
      </c>
    </row>
    <row r="515" spans="1:48">
      <c r="A515">
        <f t="shared" si="159"/>
        <v>1989</v>
      </c>
      <c r="B515" s="5" t="e">
        <f t="shared" ref="B515:AR515" si="169">-(1-2^B468)</f>
        <v>#VALUE!</v>
      </c>
      <c r="C515" s="5">
        <f t="shared" si="169"/>
        <v>-9.3056515468540546E-2</v>
      </c>
      <c r="D515" s="5">
        <f t="shared" si="169"/>
        <v>-9.0254843360397352E-2</v>
      </c>
      <c r="E515" s="5">
        <f t="shared" si="169"/>
        <v>-9.412833874841664E-2</v>
      </c>
      <c r="F515" s="5">
        <f t="shared" si="169"/>
        <v>-9.412833874841664E-2</v>
      </c>
      <c r="G515" s="5">
        <f t="shared" si="169"/>
        <v>-9.5628143143300592E-2</v>
      </c>
      <c r="H515" s="5">
        <f t="shared" si="169"/>
        <v>-9.6636092285268815E-2</v>
      </c>
      <c r="I515" s="5">
        <f t="shared" si="169"/>
        <v>-9.6636092285268815E-2</v>
      </c>
      <c r="J515" s="5">
        <f t="shared" si="169"/>
        <v>-9.3098133302057184E-2</v>
      </c>
      <c r="K515" s="5">
        <f t="shared" si="169"/>
        <v>-9.3098133302057184E-2</v>
      </c>
      <c r="L515" s="5">
        <f t="shared" si="169"/>
        <v>-9.3098133302057184E-2</v>
      </c>
      <c r="M515" s="5">
        <f t="shared" si="169"/>
        <v>-9.1427847402075879E-2</v>
      </c>
      <c r="N515" s="5">
        <f t="shared" si="169"/>
        <v>-9.3690619431231914E-2</v>
      </c>
      <c r="O515" s="5">
        <f t="shared" si="169"/>
        <v>-0.1009555558322911</v>
      </c>
      <c r="P515" s="5">
        <f t="shared" si="169"/>
        <v>-0.10077535846931707</v>
      </c>
      <c r="Q515" s="5">
        <f t="shared" si="169"/>
        <v>-0.10390130046704238</v>
      </c>
      <c r="R515" s="5">
        <f t="shared" si="169"/>
        <v>-0.10080701730811392</v>
      </c>
      <c r="S515" s="5">
        <f t="shared" si="169"/>
        <v>-0.10080701730811392</v>
      </c>
      <c r="T515" s="5">
        <f t="shared" si="169"/>
        <v>-0.10087367537369718</v>
      </c>
      <c r="U515" s="5">
        <f t="shared" si="169"/>
        <v>-0.10087367537369718</v>
      </c>
      <c r="V515" s="5">
        <f t="shared" si="169"/>
        <v>-0.10087367537369718</v>
      </c>
      <c r="W515" s="5">
        <f t="shared" si="169"/>
        <v>-0.10131621031273175</v>
      </c>
      <c r="X515" s="5">
        <f t="shared" si="169"/>
        <v>-0.10131621031273175</v>
      </c>
      <c r="Y515" s="5">
        <f t="shared" si="169"/>
        <v>-0.10131621031273175</v>
      </c>
      <c r="Z515" s="5">
        <f t="shared" si="169"/>
        <v>-0.10355058613146739</v>
      </c>
      <c r="AA515" s="5">
        <f t="shared" si="169"/>
        <v>-0.10355058613146739</v>
      </c>
      <c r="AB515" s="5">
        <f t="shared" si="169"/>
        <v>-0.10358163153770306</v>
      </c>
      <c r="AC515" s="5">
        <f t="shared" si="169"/>
        <v>-0.10280752025018314</v>
      </c>
      <c r="AD515" s="5">
        <f t="shared" si="169"/>
        <v>-0.10273174458763001</v>
      </c>
      <c r="AE515" s="5">
        <f t="shared" si="169"/>
        <v>-0.10273174458763001</v>
      </c>
      <c r="AF515" s="5">
        <f t="shared" si="169"/>
        <v>-0.14224466976025185</v>
      </c>
      <c r="AG515" s="5">
        <f t="shared" si="169"/>
        <v>-0.15709219968123012</v>
      </c>
      <c r="AH515" s="5">
        <f t="shared" si="169"/>
        <v>-0.16982254855982259</v>
      </c>
      <c r="AI515" s="5">
        <f t="shared" si="169"/>
        <v>-0.16888329452361972</v>
      </c>
      <c r="AJ515" s="5">
        <f t="shared" si="169"/>
        <v>-0.16792662732945218</v>
      </c>
      <c r="AK515" s="5">
        <f t="shared" si="169"/>
        <v>-0.16792662732945218</v>
      </c>
      <c r="AL515" s="5">
        <f t="shared" si="169"/>
        <v>-0.16792662732945218</v>
      </c>
      <c r="AM515" s="5">
        <f t="shared" si="169"/>
        <v>-0.16109771313491894</v>
      </c>
      <c r="AN515" s="5">
        <f t="shared" si="169"/>
        <v>-0.16109771313491894</v>
      </c>
      <c r="AO515" s="5">
        <f t="shared" si="169"/>
        <v>-0.16109771313491894</v>
      </c>
      <c r="AP515" s="5">
        <f t="shared" si="169"/>
        <v>-0.35904309922189892</v>
      </c>
      <c r="AQ515" s="5">
        <f t="shared" si="169"/>
        <v>-0.34246846955772781</v>
      </c>
      <c r="AR515" s="5">
        <f t="shared" si="169"/>
        <v>-9.7747330528416221E-2</v>
      </c>
      <c r="AS515" cm="1">
        <f t="array" ref="AS515">AVERAGE(IF(ISERROR(B515:AO515),"",B515:AO515))</f>
        <v>-0.11494273549659929</v>
      </c>
      <c r="AT515" s="5">
        <f t="shared" si="161"/>
        <v>-0.35904309922189892</v>
      </c>
      <c r="AU515" s="5">
        <f t="shared" si="161"/>
        <v>-0.29289321881345254</v>
      </c>
      <c r="AV515" s="5">
        <f t="shared" si="161"/>
        <v>-0.22086160112654307</v>
      </c>
    </row>
    <row r="516" spans="1:48">
      <c r="A516">
        <f t="shared" si="159"/>
        <v>1990</v>
      </c>
      <c r="B516" s="5" t="e">
        <f t="shared" ref="B516:AR516" si="170">-(1-2^B469)</f>
        <v>#VALUE!</v>
      </c>
      <c r="C516" s="5">
        <f t="shared" si="170"/>
        <v>-8.8550030172774963E-2</v>
      </c>
      <c r="D516" s="5">
        <f t="shared" si="170"/>
        <v>-8.6488917746658567E-2</v>
      </c>
      <c r="E516" s="5">
        <f t="shared" si="170"/>
        <v>-8.9991634354903538E-2</v>
      </c>
      <c r="F516" s="5">
        <f t="shared" si="170"/>
        <v>-8.9991634354903538E-2</v>
      </c>
      <c r="G516" s="5">
        <f t="shared" si="170"/>
        <v>-9.4531003343819253E-2</v>
      </c>
      <c r="H516" s="5">
        <f t="shared" si="170"/>
        <v>-9.548551508049008E-2</v>
      </c>
      <c r="I516" s="5">
        <f t="shared" si="170"/>
        <v>-9.548551508049008E-2</v>
      </c>
      <c r="J516" s="5">
        <f t="shared" si="170"/>
        <v>-9.4701041544240305E-2</v>
      </c>
      <c r="K516" s="5">
        <f t="shared" si="170"/>
        <v>-9.4701041544240305E-2</v>
      </c>
      <c r="L516" s="5">
        <f t="shared" si="170"/>
        <v>-9.4701041544240305E-2</v>
      </c>
      <c r="M516" s="5">
        <f t="shared" si="170"/>
        <v>-9.2987858927343847E-2</v>
      </c>
      <c r="N516" s="5">
        <f t="shared" si="170"/>
        <v>-9.4748474474559474E-2</v>
      </c>
      <c r="O516" s="5">
        <f t="shared" si="170"/>
        <v>-0.1049970693572283</v>
      </c>
      <c r="P516" s="5">
        <f t="shared" si="170"/>
        <v>-0.10478256885119008</v>
      </c>
      <c r="Q516" s="5">
        <f t="shared" si="170"/>
        <v>-0.10835676867970234</v>
      </c>
      <c r="R516" s="5">
        <f t="shared" si="170"/>
        <v>-0.10499448429800806</v>
      </c>
      <c r="S516" s="5">
        <f t="shared" si="170"/>
        <v>-0.10499448429800806</v>
      </c>
      <c r="T516" s="5">
        <f t="shared" si="170"/>
        <v>-0.10584125277751533</v>
      </c>
      <c r="U516" s="5">
        <f t="shared" si="170"/>
        <v>-0.10584125277751533</v>
      </c>
      <c r="V516" s="5">
        <f t="shared" si="170"/>
        <v>-0.10584125277751533</v>
      </c>
      <c r="W516" s="5">
        <f t="shared" si="170"/>
        <v>-0.10620460128745146</v>
      </c>
      <c r="X516" s="5">
        <f t="shared" si="170"/>
        <v>-0.10620460128745146</v>
      </c>
      <c r="Y516" s="5">
        <f t="shared" si="170"/>
        <v>-0.10620460128745146</v>
      </c>
      <c r="Z516" s="5">
        <f t="shared" si="170"/>
        <v>-0.10762517115426529</v>
      </c>
      <c r="AA516" s="5">
        <f t="shared" si="170"/>
        <v>-0.10762517115426529</v>
      </c>
      <c r="AB516" s="5">
        <f t="shared" si="170"/>
        <v>-0.10766745842888281</v>
      </c>
      <c r="AC516" s="5">
        <f t="shared" si="170"/>
        <v>-0.10737765171366742</v>
      </c>
      <c r="AD516" s="5">
        <f t="shared" si="170"/>
        <v>-0.10728673628081076</v>
      </c>
      <c r="AE516" s="5">
        <f t="shared" si="170"/>
        <v>-0.10728673628081076</v>
      </c>
      <c r="AF516" s="5">
        <f t="shared" si="170"/>
        <v>-0.14798055685724787</v>
      </c>
      <c r="AG516" s="5">
        <f t="shared" si="170"/>
        <v>-0.1636292171514776</v>
      </c>
      <c r="AH516" s="5">
        <f t="shared" si="170"/>
        <v>-0.17991171355093394</v>
      </c>
      <c r="AI516" s="5">
        <f t="shared" si="170"/>
        <v>-0.18020860005380102</v>
      </c>
      <c r="AJ516" s="5">
        <f t="shared" si="170"/>
        <v>-0.17904732175114968</v>
      </c>
      <c r="AK516" s="5">
        <f t="shared" si="170"/>
        <v>-0.17904732175114968</v>
      </c>
      <c r="AL516" s="5">
        <f t="shared" si="170"/>
        <v>-0.17904732175114968</v>
      </c>
      <c r="AM516" s="5">
        <f t="shared" si="170"/>
        <v>-0.17181042026285998</v>
      </c>
      <c r="AN516" s="5">
        <f t="shared" si="170"/>
        <v>-0.17181042026285998</v>
      </c>
      <c r="AO516" s="5">
        <f t="shared" si="170"/>
        <v>-0.17181042026285998</v>
      </c>
      <c r="AP516" s="5">
        <f t="shared" si="170"/>
        <v>-0.36874680131424786</v>
      </c>
      <c r="AQ516" s="5">
        <f t="shared" si="170"/>
        <v>-0.35123054222682659</v>
      </c>
      <c r="AR516" s="5">
        <f t="shared" si="170"/>
        <v>-9.7927989452538555E-2</v>
      </c>
      <c r="AS516" cm="1">
        <f t="array" ref="AS516">AVERAGE(IF(ISERROR(B516:AO516),"",B516:AO516))</f>
        <v>-0.11912304832092033</v>
      </c>
      <c r="AT516" s="5">
        <f t="shared" si="161"/>
        <v>-0.36874680131424786</v>
      </c>
      <c r="AU516" s="5">
        <f t="shared" si="161"/>
        <v>-0.29289321881345254</v>
      </c>
      <c r="AV516" s="5">
        <f t="shared" si="161"/>
        <v>-0.22086160112654307</v>
      </c>
    </row>
    <row r="517" spans="1:48">
      <c r="A517">
        <f t="shared" si="159"/>
        <v>1991</v>
      </c>
      <c r="B517" s="5">
        <f t="shared" ref="B517:AR517" si="171">-(1-2^B470)</f>
        <v>-0.11963153643736135</v>
      </c>
      <c r="C517" s="5">
        <f t="shared" si="171"/>
        <v>-8.8698260265763107E-2</v>
      </c>
      <c r="D517" s="5">
        <f t="shared" si="171"/>
        <v>-8.6698597531752575E-2</v>
      </c>
      <c r="E517" s="5">
        <f t="shared" si="171"/>
        <v>-9.0062424171901134E-2</v>
      </c>
      <c r="F517" s="5">
        <f t="shared" si="171"/>
        <v>-9.0062424171901134E-2</v>
      </c>
      <c r="G517" s="5">
        <f t="shared" si="171"/>
        <v>-9.4099619250021527E-2</v>
      </c>
      <c r="H517" s="5">
        <f t="shared" si="171"/>
        <v>-9.5021849229902977E-2</v>
      </c>
      <c r="I517" s="5">
        <f t="shared" si="171"/>
        <v>-9.5021849229902977E-2</v>
      </c>
      <c r="J517" s="5">
        <f t="shared" si="171"/>
        <v>-9.8145202572317625E-2</v>
      </c>
      <c r="K517" s="5">
        <f t="shared" si="171"/>
        <v>-9.8145202572317625E-2</v>
      </c>
      <c r="L517" s="5">
        <f t="shared" si="171"/>
        <v>-9.8145202572317625E-2</v>
      </c>
      <c r="M517" s="5">
        <f t="shared" si="171"/>
        <v>-9.851526807975064E-2</v>
      </c>
      <c r="N517" s="5">
        <f t="shared" si="171"/>
        <v>-9.8364294871119196E-2</v>
      </c>
      <c r="O517" s="5">
        <f t="shared" si="171"/>
        <v>-0.1110890654037695</v>
      </c>
      <c r="P517" s="5">
        <f t="shared" si="171"/>
        <v>-0.11081378774895734</v>
      </c>
      <c r="Q517" s="5">
        <f t="shared" si="171"/>
        <v>-0.11588919372196194</v>
      </c>
      <c r="R517" s="5">
        <f t="shared" si="171"/>
        <v>-0.11211475655775949</v>
      </c>
      <c r="S517" s="5">
        <f t="shared" si="171"/>
        <v>-0.11211475655775949</v>
      </c>
      <c r="T517" s="5">
        <f t="shared" si="171"/>
        <v>-0.11324498536082062</v>
      </c>
      <c r="U517" s="5">
        <f t="shared" si="171"/>
        <v>-0.11324498536082062</v>
      </c>
      <c r="V517" s="5">
        <f t="shared" si="171"/>
        <v>-0.11324498536082062</v>
      </c>
      <c r="W517" s="5">
        <f t="shared" si="171"/>
        <v>-0.11353378093688959</v>
      </c>
      <c r="X517" s="5">
        <f t="shared" si="171"/>
        <v>-0.11353378093688959</v>
      </c>
      <c r="Y517" s="5">
        <f t="shared" si="171"/>
        <v>-0.11353378093688959</v>
      </c>
      <c r="Z517" s="5">
        <f t="shared" si="171"/>
        <v>-0.11383813139199239</v>
      </c>
      <c r="AA517" s="5">
        <f t="shared" si="171"/>
        <v>-0.11383813139199239</v>
      </c>
      <c r="AB517" s="5">
        <f t="shared" si="171"/>
        <v>-0.11385773251103548</v>
      </c>
      <c r="AC517" s="5">
        <f t="shared" si="171"/>
        <v>-0.11348617795105553</v>
      </c>
      <c r="AD517" s="5">
        <f t="shared" si="171"/>
        <v>-0.11337100596640726</v>
      </c>
      <c r="AE517" s="5">
        <f t="shared" si="171"/>
        <v>-0.11337100596640726</v>
      </c>
      <c r="AF517" s="5">
        <f t="shared" si="171"/>
        <v>-0.15828263404973997</v>
      </c>
      <c r="AG517" s="5">
        <f t="shared" si="171"/>
        <v>-0.17461966285593089</v>
      </c>
      <c r="AH517" s="5">
        <f t="shared" si="171"/>
        <v>-0.19135929323357626</v>
      </c>
      <c r="AI517" s="5">
        <f t="shared" si="171"/>
        <v>-0.19321814834820716</v>
      </c>
      <c r="AJ517" s="5">
        <f t="shared" si="171"/>
        <v>-0.19392222159765127</v>
      </c>
      <c r="AK517" s="5">
        <f t="shared" si="171"/>
        <v>-0.19392222159765127</v>
      </c>
      <c r="AL517" s="5">
        <f t="shared" si="171"/>
        <v>-0.19392222159765127</v>
      </c>
      <c r="AM517" s="5">
        <f t="shared" si="171"/>
        <v>-0.18610149774162044</v>
      </c>
      <c r="AN517" s="5">
        <f t="shared" si="171"/>
        <v>-0.18610149774162044</v>
      </c>
      <c r="AO517" s="5">
        <f t="shared" si="171"/>
        <v>-0.18610149774162044</v>
      </c>
      <c r="AP517" s="5">
        <f t="shared" si="171"/>
        <v>-0.32864111103591365</v>
      </c>
      <c r="AQ517" s="5">
        <f t="shared" si="171"/>
        <v>-0.31595943191524356</v>
      </c>
      <c r="AR517" s="5">
        <f t="shared" si="171"/>
        <v>-9.5656177893313599E-2</v>
      </c>
      <c r="AS517" cm="1">
        <f t="array" ref="AS517">AVERAGE(IF(ISERROR(B517:AO517),"",B517:AO517))</f>
        <v>-0.12580706678809567</v>
      </c>
      <c r="AT517" s="5">
        <f t="shared" si="161"/>
        <v>-0.32864111103591365</v>
      </c>
      <c r="AU517" s="5">
        <f t="shared" si="161"/>
        <v>-0.29289321881345254</v>
      </c>
      <c r="AV517" s="5">
        <f t="shared" si="161"/>
        <v>-0.21928797799000899</v>
      </c>
    </row>
    <row r="518" spans="1:48">
      <c r="A518">
        <f t="shared" si="159"/>
        <v>1992</v>
      </c>
      <c r="B518" s="5">
        <f t="shared" ref="B518:AR518" si="172">-(1-2^B471)</f>
        <v>-0.11963153643736135</v>
      </c>
      <c r="C518" s="5">
        <f t="shared" si="172"/>
        <v>-8.8709077383679946E-2</v>
      </c>
      <c r="D518" s="5">
        <f t="shared" si="172"/>
        <v>-8.7168594612126893E-2</v>
      </c>
      <c r="E518" s="5">
        <f t="shared" si="172"/>
        <v>-9.2865731616757263E-2</v>
      </c>
      <c r="F518" s="5">
        <f t="shared" si="172"/>
        <v>-9.2865731616757263E-2</v>
      </c>
      <c r="G518" s="5">
        <f t="shared" si="172"/>
        <v>-9.7513916799745415E-2</v>
      </c>
      <c r="H518" s="5">
        <f t="shared" si="172"/>
        <v>-9.8315431366617023E-2</v>
      </c>
      <c r="I518" s="5">
        <f t="shared" si="172"/>
        <v>-9.8315431366617023E-2</v>
      </c>
      <c r="J518" s="5">
        <f t="shared" si="172"/>
        <v>-0.10081268310937408</v>
      </c>
      <c r="K518" s="5">
        <f t="shared" si="172"/>
        <v>-0.10091369197461453</v>
      </c>
      <c r="L518" s="5">
        <f t="shared" si="172"/>
        <v>-0.10091369197461453</v>
      </c>
      <c r="M518" s="5">
        <f t="shared" si="172"/>
        <v>-0.10102682344935487</v>
      </c>
      <c r="N518" s="5">
        <f t="shared" si="172"/>
        <v>-9.9966901752287063E-2</v>
      </c>
      <c r="O518" s="5">
        <f t="shared" si="172"/>
        <v>-0.11162355621397646</v>
      </c>
      <c r="P518" s="5">
        <f t="shared" si="172"/>
        <v>-0.11135468208733734</v>
      </c>
      <c r="Q518" s="5">
        <f t="shared" si="172"/>
        <v>-0.11617953814793835</v>
      </c>
      <c r="R518" s="5">
        <f t="shared" si="172"/>
        <v>-0.11257867830095047</v>
      </c>
      <c r="S518" s="5">
        <f t="shared" si="172"/>
        <v>-0.11257867830095047</v>
      </c>
      <c r="T518" s="5">
        <f t="shared" si="172"/>
        <v>-0.11506655489093898</v>
      </c>
      <c r="U518" s="5">
        <f t="shared" si="172"/>
        <v>-0.11506655489093898</v>
      </c>
      <c r="V518" s="5">
        <f t="shared" si="172"/>
        <v>-0.11506655489093898</v>
      </c>
      <c r="W518" s="5">
        <f t="shared" si="172"/>
        <v>-0.1153260756768576</v>
      </c>
      <c r="X518" s="5">
        <f t="shared" si="172"/>
        <v>-0.1153260756768576</v>
      </c>
      <c r="Y518" s="5">
        <f t="shared" si="172"/>
        <v>-0.1153260756768576</v>
      </c>
      <c r="Z518" s="5">
        <f t="shared" si="172"/>
        <v>-0.11661727695520163</v>
      </c>
      <c r="AA518" s="5">
        <f t="shared" si="172"/>
        <v>-0.11661727695520163</v>
      </c>
      <c r="AB518" s="5">
        <f t="shared" si="172"/>
        <v>-0.11662695991230954</v>
      </c>
      <c r="AC518" s="5">
        <f t="shared" si="172"/>
        <v>-0.11623443805407063</v>
      </c>
      <c r="AD518" s="5">
        <f t="shared" si="172"/>
        <v>-0.11611312068286073</v>
      </c>
      <c r="AE518" s="5">
        <f t="shared" si="172"/>
        <v>-0.11611312068286073</v>
      </c>
      <c r="AF518" s="5">
        <f t="shared" si="172"/>
        <v>-0.16994600025872064</v>
      </c>
      <c r="AG518" s="5">
        <f t="shared" si="172"/>
        <v>-0.18761898282337741</v>
      </c>
      <c r="AH518" s="5">
        <f t="shared" si="172"/>
        <v>-0.20450186769179535</v>
      </c>
      <c r="AI518" s="5">
        <f t="shared" si="172"/>
        <v>-0.20766476821528368</v>
      </c>
      <c r="AJ518" s="5">
        <f t="shared" si="172"/>
        <v>-0.2077725857212821</v>
      </c>
      <c r="AK518" s="5">
        <f t="shared" si="172"/>
        <v>-0.2077725857212821</v>
      </c>
      <c r="AL518" s="5">
        <f t="shared" si="172"/>
        <v>-0.2077725857212821</v>
      </c>
      <c r="AM518" s="5">
        <f t="shared" si="172"/>
        <v>-0.19906464353048714</v>
      </c>
      <c r="AN518" s="5">
        <f t="shared" si="172"/>
        <v>-0.19906464353048714</v>
      </c>
      <c r="AO518" s="5">
        <f t="shared" si="172"/>
        <v>-0.19906464353048714</v>
      </c>
      <c r="AP518" s="5">
        <f t="shared" si="172"/>
        <v>-0.35006951831982058</v>
      </c>
      <c r="AQ518" s="5">
        <f t="shared" si="172"/>
        <v>-0.33705939005857188</v>
      </c>
      <c r="AR518" s="5">
        <f t="shared" si="172"/>
        <v>-9.5924341763214516E-2</v>
      </c>
      <c r="AS518" cm="1">
        <f t="array" ref="AS518">AVERAGE(IF(ISERROR(B518:AO518),"",B518:AO518))</f>
        <v>-0.13057694420503607</v>
      </c>
      <c r="AT518" s="5">
        <f t="shared" si="161"/>
        <v>-0.35006951831982058</v>
      </c>
      <c r="AU518" s="5">
        <f t="shared" si="161"/>
        <v>-0.29289321881345254</v>
      </c>
      <c r="AV518" s="5">
        <f t="shared" si="161"/>
        <v>-0.20604925568668242</v>
      </c>
    </row>
    <row r="519" spans="1:48">
      <c r="A519">
        <f t="shared" si="159"/>
        <v>1993</v>
      </c>
      <c r="B519" s="5">
        <f t="shared" ref="B519:AR519" si="173">-(1-2^B472)</f>
        <v>-0.11963153643736135</v>
      </c>
      <c r="C519" s="5">
        <f t="shared" si="173"/>
        <v>-8.6044704832210495E-2</v>
      </c>
      <c r="D519" s="5">
        <f t="shared" si="173"/>
        <v>-8.493588678110231E-2</v>
      </c>
      <c r="E519" s="5">
        <f t="shared" si="173"/>
        <v>-9.0325129003231641E-2</v>
      </c>
      <c r="F519" s="5">
        <f t="shared" si="173"/>
        <v>-9.0325129003231641E-2</v>
      </c>
      <c r="G519" s="5">
        <f t="shared" si="173"/>
        <v>-9.5636826363293403E-2</v>
      </c>
      <c r="H519" s="5">
        <f t="shared" si="173"/>
        <v>-9.6437866543548023E-2</v>
      </c>
      <c r="I519" s="5">
        <f t="shared" si="173"/>
        <v>-9.6437866543548023E-2</v>
      </c>
      <c r="J519" s="5">
        <f t="shared" si="173"/>
        <v>-9.9258317568907684E-2</v>
      </c>
      <c r="K519" s="5">
        <f t="shared" si="173"/>
        <v>-0.10139530080366665</v>
      </c>
      <c r="L519" s="5">
        <f t="shared" si="173"/>
        <v>-0.10139530080366665</v>
      </c>
      <c r="M519" s="5">
        <f t="shared" si="173"/>
        <v>-0.10146610393818511</v>
      </c>
      <c r="N519" s="5">
        <f t="shared" si="173"/>
        <v>-0.10209653641249361</v>
      </c>
      <c r="O519" s="5">
        <f t="shared" si="173"/>
        <v>-0.11517413157136747</v>
      </c>
      <c r="P519" s="5">
        <f t="shared" si="173"/>
        <v>-0.1149142759351689</v>
      </c>
      <c r="Q519" s="5">
        <f t="shared" si="173"/>
        <v>-0.11953866434274318</v>
      </c>
      <c r="R519" s="5">
        <f t="shared" si="173"/>
        <v>-0.11582617179007593</v>
      </c>
      <c r="S519" s="5">
        <f t="shared" si="173"/>
        <v>-0.11578545697363529</v>
      </c>
      <c r="T519" s="5">
        <f t="shared" si="173"/>
        <v>-0.11689911853330426</v>
      </c>
      <c r="U519" s="5">
        <f t="shared" si="173"/>
        <v>-0.11689911853330426</v>
      </c>
      <c r="V519" s="5">
        <f t="shared" si="173"/>
        <v>-0.11689911853330426</v>
      </c>
      <c r="W519" s="5">
        <f t="shared" si="173"/>
        <v>-0.11713225033284258</v>
      </c>
      <c r="X519" s="5">
        <f t="shared" si="173"/>
        <v>-0.11713225033284258</v>
      </c>
      <c r="Y519" s="5">
        <f t="shared" si="173"/>
        <v>-0.11713225033284258</v>
      </c>
      <c r="Z519" s="5">
        <f t="shared" si="173"/>
        <v>-0.11819070601034964</v>
      </c>
      <c r="AA519" s="5">
        <f t="shared" si="173"/>
        <v>-0.11819070601034964</v>
      </c>
      <c r="AB519" s="5">
        <f t="shared" si="173"/>
        <v>-0.11819513231428092</v>
      </c>
      <c r="AC519" s="5">
        <f t="shared" si="173"/>
        <v>-0.117798146379955</v>
      </c>
      <c r="AD519" s="5">
        <f t="shared" si="173"/>
        <v>-0.11767558176269233</v>
      </c>
      <c r="AE519" s="5">
        <f t="shared" si="173"/>
        <v>-0.11767558176269233</v>
      </c>
      <c r="AF519" s="5">
        <f t="shared" si="173"/>
        <v>-0.17654294141946669</v>
      </c>
      <c r="AG519" s="5">
        <f t="shared" si="173"/>
        <v>-0.1967641834325573</v>
      </c>
      <c r="AH519" s="5">
        <f t="shared" si="173"/>
        <v>-0.21406190350418308</v>
      </c>
      <c r="AI519" s="5">
        <f t="shared" si="173"/>
        <v>-0.21866370062019125</v>
      </c>
      <c r="AJ519" s="5">
        <f t="shared" si="173"/>
        <v>-0.21887911178020647</v>
      </c>
      <c r="AK519" s="5">
        <f t="shared" si="173"/>
        <v>-0.21887911178020647</v>
      </c>
      <c r="AL519" s="5">
        <f t="shared" si="173"/>
        <v>-0.21887911178020647</v>
      </c>
      <c r="AM519" s="5">
        <f t="shared" si="173"/>
        <v>-0.20951297772880617</v>
      </c>
      <c r="AN519" s="5">
        <f t="shared" si="173"/>
        <v>-0.20951297772880617</v>
      </c>
      <c r="AO519" s="5">
        <f t="shared" si="173"/>
        <v>-0.20951297772880617</v>
      </c>
      <c r="AP519" s="5">
        <f t="shared" si="173"/>
        <v>-0.44128691141844067</v>
      </c>
      <c r="AQ519" s="5">
        <f t="shared" si="173"/>
        <v>-0.42099034395307344</v>
      </c>
      <c r="AR519" s="5">
        <f t="shared" si="173"/>
        <v>-9.5919010427488627E-2</v>
      </c>
      <c r="AS519" cm="1">
        <f t="array" ref="AS519">AVERAGE(IF(ISERROR(B519:AO519),"",B519:AO519))</f>
        <v>-0.13369135409974089</v>
      </c>
      <c r="AT519" s="5">
        <f t="shared" si="161"/>
        <v>-0.44128691141844067</v>
      </c>
      <c r="AU519" s="5">
        <f t="shared" si="161"/>
        <v>-0.29289321881345254</v>
      </c>
      <c r="AV519" s="5">
        <f t="shared" si="161"/>
        <v>-0.2061787093221088</v>
      </c>
    </row>
    <row r="520" spans="1:48">
      <c r="A520">
        <f t="shared" si="159"/>
        <v>1994</v>
      </c>
      <c r="B520" s="5">
        <f t="shared" ref="B520:AR520" si="174">-(1-2^B473)</f>
        <v>-0.11963153643736135</v>
      </c>
      <c r="C520" s="5">
        <f t="shared" si="174"/>
        <v>-8.2217885432245619E-2</v>
      </c>
      <c r="D520" s="5">
        <f t="shared" si="174"/>
        <v>-8.1681805134279029E-2</v>
      </c>
      <c r="E520" s="5">
        <f t="shared" si="174"/>
        <v>-8.6417624235416324E-2</v>
      </c>
      <c r="F520" s="5">
        <f t="shared" si="174"/>
        <v>-8.6417624235416324E-2</v>
      </c>
      <c r="G520" s="5">
        <f t="shared" si="174"/>
        <v>-9.5273835320831113E-2</v>
      </c>
      <c r="H520" s="5">
        <f t="shared" si="174"/>
        <v>-9.6014665616079631E-2</v>
      </c>
      <c r="I520" s="5">
        <f t="shared" si="174"/>
        <v>-9.6014665616079631E-2</v>
      </c>
      <c r="J520" s="5">
        <f t="shared" si="174"/>
        <v>-9.9795983051096826E-2</v>
      </c>
      <c r="K520" s="5">
        <f t="shared" si="174"/>
        <v>-0.10177765530178462</v>
      </c>
      <c r="L520" s="5">
        <f t="shared" si="174"/>
        <v>-0.10177765530178462</v>
      </c>
      <c r="M520" s="5">
        <f t="shared" si="174"/>
        <v>-0.1018938892482304</v>
      </c>
      <c r="N520" s="5">
        <f t="shared" si="174"/>
        <v>-0.10112691788365791</v>
      </c>
      <c r="O520" s="5">
        <f t="shared" si="174"/>
        <v>-0.11557527198049988</v>
      </c>
      <c r="P520" s="5">
        <f t="shared" si="174"/>
        <v>-0.1153290772260912</v>
      </c>
      <c r="Q520" s="5">
        <f t="shared" si="174"/>
        <v>-0.12018923655816993</v>
      </c>
      <c r="R520" s="5">
        <f t="shared" si="174"/>
        <v>-0.11667563193988273</v>
      </c>
      <c r="S520" s="5">
        <f t="shared" si="174"/>
        <v>-0.11663544133865889</v>
      </c>
      <c r="T520" s="5">
        <f t="shared" si="174"/>
        <v>-0.11893811352160899</v>
      </c>
      <c r="U520" s="5">
        <f t="shared" si="174"/>
        <v>-0.11893811352160899</v>
      </c>
      <c r="V520" s="5">
        <f t="shared" si="174"/>
        <v>-0.11893811352160899</v>
      </c>
      <c r="W520" s="5">
        <f t="shared" si="174"/>
        <v>-0.11905076237619783</v>
      </c>
      <c r="X520" s="5">
        <f t="shared" si="174"/>
        <v>-0.11905076237619783</v>
      </c>
      <c r="Y520" s="5">
        <f t="shared" si="174"/>
        <v>-0.11952591918040811</v>
      </c>
      <c r="Z520" s="5">
        <f t="shared" si="174"/>
        <v>-0.1207126978949189</v>
      </c>
      <c r="AA520" s="5">
        <f t="shared" si="174"/>
        <v>-0.1207126978949189</v>
      </c>
      <c r="AB520" s="5">
        <f t="shared" si="174"/>
        <v>-0.12070956298031021</v>
      </c>
      <c r="AC520" s="5">
        <f t="shared" si="174"/>
        <v>-0.1203022186252477</v>
      </c>
      <c r="AD520" s="5">
        <f t="shared" si="174"/>
        <v>-0.12017666220354473</v>
      </c>
      <c r="AE520" s="5">
        <f t="shared" si="174"/>
        <v>-0.12017666220354473</v>
      </c>
      <c r="AF520" s="5">
        <f t="shared" si="174"/>
        <v>-0.19049459608474828</v>
      </c>
      <c r="AG520" s="5">
        <f t="shared" si="174"/>
        <v>-0.21417610496135786</v>
      </c>
      <c r="AH520" s="5">
        <f t="shared" si="174"/>
        <v>-0.23135904886413994</v>
      </c>
      <c r="AI520" s="5">
        <f t="shared" si="174"/>
        <v>-0.23620470900842572</v>
      </c>
      <c r="AJ520" s="5">
        <f t="shared" si="174"/>
        <v>-0.23727972189330504</v>
      </c>
      <c r="AK520" s="5">
        <f t="shared" si="174"/>
        <v>-0.23727972189330504</v>
      </c>
      <c r="AL520" s="5">
        <f t="shared" si="174"/>
        <v>-0.23727972189330504</v>
      </c>
      <c r="AM520" s="5">
        <f t="shared" si="174"/>
        <v>-0.22717876575381724</v>
      </c>
      <c r="AN520" s="5">
        <f t="shared" si="174"/>
        <v>-0.22717876575381724</v>
      </c>
      <c r="AO520" s="5">
        <f t="shared" si="174"/>
        <v>-0.22717876575381724</v>
      </c>
      <c r="AP520" s="5">
        <f t="shared" si="174"/>
        <v>-0.4396665900120148</v>
      </c>
      <c r="AQ520" s="5">
        <f t="shared" si="174"/>
        <v>-0.42033267352934767</v>
      </c>
      <c r="AR520" s="5">
        <f t="shared" si="174"/>
        <v>-9.5574072331984894E-2</v>
      </c>
      <c r="AS520" cm="1">
        <f t="array" ref="AS520">AVERAGE(IF(ISERROR(B520:AO520),"",B520:AO520))</f>
        <v>-0.13843221525044302</v>
      </c>
      <c r="AT520" s="5">
        <f t="shared" si="161"/>
        <v>-0.4396665900120148</v>
      </c>
      <c r="AU520" s="5">
        <f t="shared" si="161"/>
        <v>-0.29289321881345254</v>
      </c>
      <c r="AV520" s="5">
        <f t="shared" si="161"/>
        <v>-0.21073081684957184</v>
      </c>
    </row>
    <row r="521" spans="1:48">
      <c r="A521">
        <f t="shared" si="159"/>
        <v>1995</v>
      </c>
      <c r="B521" s="5">
        <f t="shared" ref="B521:AR521" si="175">-(1-2^B474)</f>
        <v>-0.11963153643736135</v>
      </c>
      <c r="C521" s="5">
        <f t="shared" si="175"/>
        <v>-8.2378698346381452E-2</v>
      </c>
      <c r="D521" s="5">
        <f t="shared" si="175"/>
        <v>-8.3050211145443864E-2</v>
      </c>
      <c r="E521" s="5">
        <f t="shared" si="175"/>
        <v>-8.7581984784375955E-2</v>
      </c>
      <c r="F521" s="5">
        <f t="shared" si="175"/>
        <v>-8.7581984784375955E-2</v>
      </c>
      <c r="G521" s="5">
        <f t="shared" si="175"/>
        <v>-9.5903872629344966E-2</v>
      </c>
      <c r="H521" s="5">
        <f t="shared" si="175"/>
        <v>-9.6611870406387412E-2</v>
      </c>
      <c r="I521" s="5">
        <f t="shared" si="175"/>
        <v>-9.6611870406387412E-2</v>
      </c>
      <c r="J521" s="5">
        <f t="shared" si="175"/>
        <v>-0.10014290163005046</v>
      </c>
      <c r="K521" s="5">
        <f t="shared" si="175"/>
        <v>-0.10204704846535484</v>
      </c>
      <c r="L521" s="5">
        <f t="shared" si="175"/>
        <v>-0.10204704846535484</v>
      </c>
      <c r="M521" s="5">
        <f t="shared" si="175"/>
        <v>-0.10213820403001561</v>
      </c>
      <c r="N521" s="5">
        <f t="shared" si="175"/>
        <v>-0.10150271427967517</v>
      </c>
      <c r="O521" s="5">
        <f t="shared" si="175"/>
        <v>-0.11696087541626188</v>
      </c>
      <c r="P521" s="5">
        <f t="shared" si="175"/>
        <v>-0.11824897182601413</v>
      </c>
      <c r="Q521" s="5">
        <f t="shared" si="175"/>
        <v>-0.12383481495855841</v>
      </c>
      <c r="R521" s="5">
        <f t="shared" si="175"/>
        <v>-0.12022344883163993</v>
      </c>
      <c r="S521" s="5">
        <f t="shared" si="175"/>
        <v>-0.12017622680985085</v>
      </c>
      <c r="T521" s="5">
        <f t="shared" si="175"/>
        <v>-0.12239676160633961</v>
      </c>
      <c r="U521" s="5">
        <f t="shared" si="175"/>
        <v>-0.12239676160633961</v>
      </c>
      <c r="V521" s="5">
        <f t="shared" si="175"/>
        <v>-0.12239676160633961</v>
      </c>
      <c r="W521" s="5">
        <f t="shared" si="175"/>
        <v>-0.12246989016278864</v>
      </c>
      <c r="X521" s="5">
        <f t="shared" si="175"/>
        <v>-0.12246989016278864</v>
      </c>
      <c r="Y521" s="5">
        <f t="shared" si="175"/>
        <v>-0.12292649315712167</v>
      </c>
      <c r="Z521" s="5">
        <f t="shared" si="175"/>
        <v>-0.12376035421295417</v>
      </c>
      <c r="AA521" s="5">
        <f t="shared" si="175"/>
        <v>-0.12376035421295417</v>
      </c>
      <c r="AB521" s="5">
        <f t="shared" si="175"/>
        <v>-0.12374881198461962</v>
      </c>
      <c r="AC521" s="5">
        <f t="shared" si="175"/>
        <v>-0.12331820534265214</v>
      </c>
      <c r="AD521" s="5">
        <f t="shared" si="175"/>
        <v>-0.12318575287793188</v>
      </c>
      <c r="AE521" s="5">
        <f t="shared" si="175"/>
        <v>-0.12318575287793188</v>
      </c>
      <c r="AF521" s="5">
        <f t="shared" si="175"/>
        <v>-0.19803327356810652</v>
      </c>
      <c r="AG521" s="5">
        <f t="shared" si="175"/>
        <v>-0.22612767204115669</v>
      </c>
      <c r="AH521" s="5">
        <f t="shared" si="175"/>
        <v>-0.24467181207314337</v>
      </c>
      <c r="AI521" s="5">
        <f t="shared" si="175"/>
        <v>-0.24878571450718545</v>
      </c>
      <c r="AJ521" s="5">
        <f t="shared" si="175"/>
        <v>-0.25071564880744179</v>
      </c>
      <c r="AK521" s="5">
        <f t="shared" si="175"/>
        <v>-0.25071564880744179</v>
      </c>
      <c r="AL521" s="5">
        <f t="shared" si="175"/>
        <v>-0.25071564880744179</v>
      </c>
      <c r="AM521" s="5">
        <f t="shared" si="175"/>
        <v>-0.23946184413556537</v>
      </c>
      <c r="AN521" s="5">
        <f t="shared" si="175"/>
        <v>-0.23946184413556537</v>
      </c>
      <c r="AO521" s="5">
        <f t="shared" si="175"/>
        <v>-0.23946184413556537</v>
      </c>
      <c r="AP521" s="5">
        <f t="shared" si="175"/>
        <v>-0.4706895271452165</v>
      </c>
      <c r="AQ521" s="5">
        <f t="shared" si="175"/>
        <v>-0.44705852932119161</v>
      </c>
      <c r="AR521" s="5">
        <f t="shared" si="175"/>
        <v>-9.5574072331984894E-2</v>
      </c>
      <c r="AS521" cm="1">
        <f t="array" ref="AS521">AVERAGE(IF(ISERROR(B521:AO521),"",B521:AO521))</f>
        <v>-0.14302102561205524</v>
      </c>
      <c r="AT521" s="5">
        <f t="shared" si="161"/>
        <v>-0.4706895271452165</v>
      </c>
      <c r="AU521" s="5">
        <f t="shared" si="161"/>
        <v>-0.29289321881345254</v>
      </c>
      <c r="AV521" s="5">
        <f t="shared" si="161"/>
        <v>-0.20987878644565483</v>
      </c>
    </row>
    <row r="522" spans="1:48">
      <c r="A522">
        <f t="shared" si="159"/>
        <v>1996</v>
      </c>
      <c r="B522" s="5">
        <f t="shared" ref="B522:AR522" si="176">-(1-2^B475)</f>
        <v>-0.11963153643736135</v>
      </c>
      <c r="C522" s="5">
        <f t="shared" si="176"/>
        <v>-8.2635547076587712E-2</v>
      </c>
      <c r="D522" s="5">
        <f t="shared" si="176"/>
        <v>-8.3258308236491385E-2</v>
      </c>
      <c r="E522" s="5">
        <f t="shared" si="176"/>
        <v>-8.7677928757115442E-2</v>
      </c>
      <c r="F522" s="5">
        <f t="shared" si="176"/>
        <v>-8.7677928757115442E-2</v>
      </c>
      <c r="G522" s="5">
        <f t="shared" si="176"/>
        <v>-9.5965603310359748E-2</v>
      </c>
      <c r="H522" s="5">
        <f t="shared" si="176"/>
        <v>-9.6648055639737995E-2</v>
      </c>
      <c r="I522" s="5">
        <f t="shared" si="176"/>
        <v>-9.6648055639737995E-2</v>
      </c>
      <c r="J522" s="5">
        <f t="shared" si="176"/>
        <v>-0.10144999943139454</v>
      </c>
      <c r="K522" s="5">
        <f t="shared" si="176"/>
        <v>-0.1032700442529102</v>
      </c>
      <c r="L522" s="5">
        <f t="shared" si="176"/>
        <v>-0.1032700442529102</v>
      </c>
      <c r="M522" s="5">
        <f t="shared" si="176"/>
        <v>-0.10494422797473213</v>
      </c>
      <c r="N522" s="5">
        <f t="shared" si="176"/>
        <v>-0.10302862144440073</v>
      </c>
      <c r="O522" s="5">
        <f t="shared" si="176"/>
        <v>-0.12142194427007957</v>
      </c>
      <c r="P522" s="5">
        <f t="shared" si="176"/>
        <v>-0.12262338231371128</v>
      </c>
      <c r="Q522" s="5">
        <f t="shared" si="176"/>
        <v>-0.12851050494501204</v>
      </c>
      <c r="R522" s="5">
        <f t="shared" si="176"/>
        <v>-0.12436748976622658</v>
      </c>
      <c r="S522" s="5">
        <f t="shared" si="176"/>
        <v>-0.12431281537593064</v>
      </c>
      <c r="T522" s="5">
        <f t="shared" si="176"/>
        <v>-0.12590066167785297</v>
      </c>
      <c r="U522" s="5">
        <f t="shared" si="176"/>
        <v>-0.12590066167785297</v>
      </c>
      <c r="V522" s="5">
        <f t="shared" si="176"/>
        <v>-0.12590066167785297</v>
      </c>
      <c r="W522" s="5">
        <f t="shared" si="176"/>
        <v>-0.12577339096763773</v>
      </c>
      <c r="X522" s="5">
        <f t="shared" si="176"/>
        <v>-0.12577339096763773</v>
      </c>
      <c r="Y522" s="5">
        <f t="shared" si="176"/>
        <v>-0.12620890628791148</v>
      </c>
      <c r="Z522" s="5">
        <f t="shared" si="176"/>
        <v>-0.1270835920577944</v>
      </c>
      <c r="AA522" s="5">
        <f t="shared" si="176"/>
        <v>-0.1270835920577944</v>
      </c>
      <c r="AB522" s="5">
        <f t="shared" si="176"/>
        <v>-0.1270636707136682</v>
      </c>
      <c r="AC522" s="5">
        <f t="shared" si="176"/>
        <v>-0.12661236545267285</v>
      </c>
      <c r="AD522" s="5">
        <f t="shared" si="176"/>
        <v>-0.12647378523415631</v>
      </c>
      <c r="AE522" s="5">
        <f t="shared" si="176"/>
        <v>-0.12647378523415631</v>
      </c>
      <c r="AF522" s="5">
        <f t="shared" si="176"/>
        <v>-0.20129652637393824</v>
      </c>
      <c r="AG522" s="5">
        <f t="shared" si="176"/>
        <v>-0.23190838042061068</v>
      </c>
      <c r="AH522" s="5">
        <f t="shared" si="176"/>
        <v>-0.25113581725311696</v>
      </c>
      <c r="AI522" s="5">
        <f t="shared" si="176"/>
        <v>-0.25545155521454888</v>
      </c>
      <c r="AJ522" s="5">
        <f t="shared" si="176"/>
        <v>-0.2580372848648238</v>
      </c>
      <c r="AK522" s="5">
        <f t="shared" si="176"/>
        <v>-0.2580372848648238</v>
      </c>
      <c r="AL522" s="5">
        <f t="shared" si="176"/>
        <v>-0.2580372848648238</v>
      </c>
      <c r="AM522" s="5">
        <f t="shared" si="176"/>
        <v>-0.24638544838304244</v>
      </c>
      <c r="AN522" s="5">
        <f t="shared" si="176"/>
        <v>-0.24619549634960025</v>
      </c>
      <c r="AO522" s="5">
        <f t="shared" si="176"/>
        <v>-0.24619549634960025</v>
      </c>
      <c r="AP522" s="5">
        <f t="shared" si="176"/>
        <v>-0.4744615144912212</v>
      </c>
      <c r="AQ522" s="5">
        <f t="shared" si="176"/>
        <v>-0.45026954510536255</v>
      </c>
      <c r="AR522" s="5">
        <f t="shared" si="176"/>
        <v>-9.5432951453149339E-2</v>
      </c>
      <c r="AS522" cm="1">
        <f t="array" ref="AS522">AVERAGE(IF(ISERROR(B522:AO522),"",B522:AO522))</f>
        <v>-0.14640677692069332</v>
      </c>
      <c r="AT522" s="5">
        <f t="shared" si="161"/>
        <v>-0.4744615144912212</v>
      </c>
      <c r="AU522" s="5">
        <f t="shared" si="161"/>
        <v>-0.29289321881345254</v>
      </c>
      <c r="AV522" s="5">
        <f t="shared" si="161"/>
        <v>-0.20925069301230703</v>
      </c>
    </row>
    <row r="523" spans="1:48">
      <c r="A523">
        <f t="shared" si="159"/>
        <v>1997</v>
      </c>
      <c r="B523" s="5">
        <f t="shared" ref="B523:AR523" si="177">-(1-2^B476)</f>
        <v>-0.10873564414790426</v>
      </c>
      <c r="C523" s="5">
        <f t="shared" si="177"/>
        <v>-8.202984714276973E-2</v>
      </c>
      <c r="D523" s="5">
        <f t="shared" si="177"/>
        <v>-8.2677458052123343E-2</v>
      </c>
      <c r="E523" s="5">
        <f t="shared" si="177"/>
        <v>-8.6776224135051483E-2</v>
      </c>
      <c r="F523" s="5">
        <f t="shared" si="177"/>
        <v>-8.674569034533286E-2</v>
      </c>
      <c r="G523" s="5">
        <f t="shared" si="177"/>
        <v>-9.8367957662058192E-2</v>
      </c>
      <c r="H523" s="5">
        <f t="shared" si="177"/>
        <v>-9.8981062598534786E-2</v>
      </c>
      <c r="I523" s="5">
        <f t="shared" si="177"/>
        <v>-9.8981062598534786E-2</v>
      </c>
      <c r="J523" s="5">
        <f t="shared" si="177"/>
        <v>-0.10356000491786721</v>
      </c>
      <c r="K523" s="5">
        <f t="shared" si="177"/>
        <v>-0.10566407880648432</v>
      </c>
      <c r="L523" s="5">
        <f t="shared" si="177"/>
        <v>-0.10566407880648432</v>
      </c>
      <c r="M523" s="5">
        <f t="shared" si="177"/>
        <v>-0.10706331574234518</v>
      </c>
      <c r="N523" s="5">
        <f t="shared" si="177"/>
        <v>-0.10380316759577723</v>
      </c>
      <c r="O523" s="5">
        <f t="shared" si="177"/>
        <v>-0.12405715357946578</v>
      </c>
      <c r="P523" s="5">
        <f t="shared" si="177"/>
        <v>-0.12511318616916911</v>
      </c>
      <c r="Q523" s="5">
        <f t="shared" si="177"/>
        <v>-0.13071070367846516</v>
      </c>
      <c r="R523" s="5">
        <f t="shared" si="177"/>
        <v>-0.1265881530787184</v>
      </c>
      <c r="S523" s="5">
        <f t="shared" si="177"/>
        <v>-0.12653128267214331</v>
      </c>
      <c r="T523" s="5">
        <f t="shared" si="177"/>
        <v>-0.12808313909829339</v>
      </c>
      <c r="U523" s="5">
        <f t="shared" si="177"/>
        <v>-0.12808313909829339</v>
      </c>
      <c r="V523" s="5">
        <f t="shared" si="177"/>
        <v>-0.12808313909829339</v>
      </c>
      <c r="W523" s="5">
        <f t="shared" si="177"/>
        <v>-0.1276231294235598</v>
      </c>
      <c r="X523" s="5">
        <f t="shared" si="177"/>
        <v>-0.1276231294235598</v>
      </c>
      <c r="Y523" s="5">
        <f t="shared" si="177"/>
        <v>-0.12803385612791374</v>
      </c>
      <c r="Z523" s="5">
        <f t="shared" si="177"/>
        <v>-0.12914686032550626</v>
      </c>
      <c r="AA523" s="5">
        <f t="shared" si="177"/>
        <v>-0.12941912212925299</v>
      </c>
      <c r="AB523" s="5">
        <f t="shared" si="177"/>
        <v>-0.1293944999688994</v>
      </c>
      <c r="AC523" s="5">
        <f t="shared" si="177"/>
        <v>-0.12894349825316442</v>
      </c>
      <c r="AD523" s="5">
        <f t="shared" si="177"/>
        <v>-0.12880509023234821</v>
      </c>
      <c r="AE523" s="5">
        <f t="shared" si="177"/>
        <v>-0.12880509023234821</v>
      </c>
      <c r="AF523" s="5">
        <f t="shared" si="177"/>
        <v>-0.20621357023543629</v>
      </c>
      <c r="AG523" s="5">
        <f t="shared" si="177"/>
        <v>-0.23780199795121293</v>
      </c>
      <c r="AH523" s="5">
        <f t="shared" si="177"/>
        <v>-0.25960667990120401</v>
      </c>
      <c r="AI523" s="5">
        <f t="shared" si="177"/>
        <v>-0.26320935606440155</v>
      </c>
      <c r="AJ523" s="5">
        <f t="shared" si="177"/>
        <v>-0.26597557562167562</v>
      </c>
      <c r="AK523" s="5">
        <f t="shared" si="177"/>
        <v>-0.26597557562167562</v>
      </c>
      <c r="AL523" s="5">
        <f t="shared" si="177"/>
        <v>-0.26597557562167562</v>
      </c>
      <c r="AM523" s="5">
        <f t="shared" si="177"/>
        <v>-0.25443983801735437</v>
      </c>
      <c r="AN523" s="5">
        <f t="shared" si="177"/>
        <v>-0.25425317359709931</v>
      </c>
      <c r="AO523" s="5">
        <f t="shared" si="177"/>
        <v>-0.25425317359709931</v>
      </c>
      <c r="AP523" s="5">
        <f t="shared" si="177"/>
        <v>-0.47082874254967699</v>
      </c>
      <c r="AQ523" s="5">
        <f t="shared" si="177"/>
        <v>-0.44768560200442498</v>
      </c>
      <c r="AR523" s="5">
        <f t="shared" si="177"/>
        <v>-9.5421465038058373E-2</v>
      </c>
      <c r="AS523" cm="1">
        <f t="array" ref="AS523">AVERAGE(IF(ISERROR(B523:AO523),"",B523:AO523))</f>
        <v>-0.14929495703423748</v>
      </c>
      <c r="AT523" s="5">
        <f t="shared" si="161"/>
        <v>-0.47082874254967699</v>
      </c>
      <c r="AU523" s="5">
        <f t="shared" si="161"/>
        <v>-0.29289321881345254</v>
      </c>
      <c r="AV523" s="5">
        <f t="shared" si="161"/>
        <v>-0.20923383968170506</v>
      </c>
    </row>
    <row r="524" spans="1:48">
      <c r="A524">
        <f t="shared" si="159"/>
        <v>1998</v>
      </c>
      <c r="B524" s="5">
        <f t="shared" ref="B524:AR524" si="178">-(1-2^B477)</f>
        <v>-0.10873564414790426</v>
      </c>
      <c r="C524" s="5">
        <f t="shared" si="178"/>
        <v>-8.1327528725055998E-2</v>
      </c>
      <c r="D524" s="5">
        <f t="shared" si="178"/>
        <v>-8.0371117013506632E-2</v>
      </c>
      <c r="E524" s="5">
        <f t="shared" si="178"/>
        <v>-8.4254586998720904E-2</v>
      </c>
      <c r="F524" s="5">
        <f t="shared" si="178"/>
        <v>-8.4255847657204397E-2</v>
      </c>
      <c r="G524" s="5">
        <f t="shared" si="178"/>
        <v>-9.723094808863475E-2</v>
      </c>
      <c r="H524" s="5">
        <f t="shared" si="178"/>
        <v>-9.7945938053929371E-2</v>
      </c>
      <c r="I524" s="5">
        <f t="shared" si="178"/>
        <v>-9.7945938053929371E-2</v>
      </c>
      <c r="J524" s="5">
        <f t="shared" si="178"/>
        <v>-0.10569053247744142</v>
      </c>
      <c r="K524" s="5">
        <f t="shared" si="178"/>
        <v>-0.107618955589316</v>
      </c>
      <c r="L524" s="5">
        <f t="shared" si="178"/>
        <v>-0.107618955589316</v>
      </c>
      <c r="M524" s="5">
        <f t="shared" si="178"/>
        <v>-0.11139667257494612</v>
      </c>
      <c r="N524" s="5">
        <f t="shared" si="178"/>
        <v>-0.1065198100230681</v>
      </c>
      <c r="O524" s="5">
        <f t="shared" si="178"/>
        <v>-0.12946997170724639</v>
      </c>
      <c r="P524" s="5">
        <f t="shared" si="178"/>
        <v>-0.1310444736936397</v>
      </c>
      <c r="Q524" s="5">
        <f t="shared" si="178"/>
        <v>-0.13752606261815503</v>
      </c>
      <c r="R524" s="5">
        <f t="shared" si="178"/>
        <v>-0.13276204317145157</v>
      </c>
      <c r="S524" s="5">
        <f t="shared" si="178"/>
        <v>-0.13269454379039503</v>
      </c>
      <c r="T524" s="5">
        <f t="shared" si="178"/>
        <v>-0.13472773225660017</v>
      </c>
      <c r="U524" s="5">
        <f t="shared" si="178"/>
        <v>-0.13472773225660017</v>
      </c>
      <c r="V524" s="5">
        <f t="shared" si="178"/>
        <v>-0.13472773225660017</v>
      </c>
      <c r="W524" s="5">
        <f t="shared" si="178"/>
        <v>-0.13407646128505046</v>
      </c>
      <c r="X524" s="5">
        <f t="shared" si="178"/>
        <v>-0.13407646128505046</v>
      </c>
      <c r="Y524" s="5">
        <f t="shared" si="178"/>
        <v>-0.13446966206430033</v>
      </c>
      <c r="Z524" s="5">
        <f t="shared" si="178"/>
        <v>-0.13561150186045279</v>
      </c>
      <c r="AA524" s="5">
        <f t="shared" si="178"/>
        <v>-0.13591293884104805</v>
      </c>
      <c r="AB524" s="5">
        <f t="shared" si="178"/>
        <v>-0.13587389142174666</v>
      </c>
      <c r="AC524" s="5">
        <f t="shared" si="178"/>
        <v>-0.13537481769600634</v>
      </c>
      <c r="AD524" s="5">
        <f t="shared" si="178"/>
        <v>-0.13437855897749729</v>
      </c>
      <c r="AE524" s="5">
        <f t="shared" si="178"/>
        <v>-0.13437855897749729</v>
      </c>
      <c r="AF524" s="5">
        <f t="shared" si="178"/>
        <v>-0.21573448972109477</v>
      </c>
      <c r="AG524" s="5">
        <f t="shared" si="178"/>
        <v>-0.2487325468561391</v>
      </c>
      <c r="AH524" s="5">
        <f t="shared" si="178"/>
        <v>-0.26930266943562142</v>
      </c>
      <c r="AI524" s="5">
        <f t="shared" si="178"/>
        <v>-0.27362230921318831</v>
      </c>
      <c r="AJ524" s="5">
        <f t="shared" si="178"/>
        <v>-0.27599356621460169</v>
      </c>
      <c r="AK524" s="5">
        <f t="shared" si="178"/>
        <v>-0.27599356621460169</v>
      </c>
      <c r="AL524" s="5">
        <f t="shared" si="178"/>
        <v>-0.27599356621460169</v>
      </c>
      <c r="AM524" s="5">
        <f t="shared" si="178"/>
        <v>-0.26428064561735454</v>
      </c>
      <c r="AN524" s="5">
        <f t="shared" si="178"/>
        <v>-0.26409583382504764</v>
      </c>
      <c r="AO524" s="5">
        <f t="shared" si="178"/>
        <v>-0.26409583382504764</v>
      </c>
      <c r="AP524" s="5">
        <f t="shared" si="178"/>
        <v>-0.47082874254967699</v>
      </c>
      <c r="AQ524" s="5">
        <f t="shared" si="178"/>
        <v>-0.44768560200442498</v>
      </c>
      <c r="AR524" s="5">
        <f t="shared" si="178"/>
        <v>-9.5436637933272173E-2</v>
      </c>
      <c r="AS524" cm="1">
        <f t="array" ref="AS524">AVERAGE(IF(ISERROR(B524:AO524),"",B524:AO524))</f>
        <v>-0.15451476615724022</v>
      </c>
      <c r="AT524" s="5">
        <f t="shared" si="161"/>
        <v>-0.47082874254967699</v>
      </c>
      <c r="AU524" s="5">
        <f t="shared" si="161"/>
        <v>-0.29289321881345254</v>
      </c>
      <c r="AV524" s="5">
        <f t="shared" si="161"/>
        <v>-0.20854550897677593</v>
      </c>
    </row>
    <row r="525" spans="1:48">
      <c r="A525">
        <f t="shared" si="159"/>
        <v>1999</v>
      </c>
      <c r="B525" s="5">
        <f t="shared" ref="B525:AR525" si="179">-(1-2^B478)</f>
        <v>-0.10873564414790426</v>
      </c>
      <c r="C525" s="5">
        <f t="shared" si="179"/>
        <v>-7.7125738011715184E-2</v>
      </c>
      <c r="D525" s="5">
        <f t="shared" si="179"/>
        <v>-7.7080357445126313E-2</v>
      </c>
      <c r="E525" s="5">
        <f t="shared" si="179"/>
        <v>-8.0541850136838122E-2</v>
      </c>
      <c r="F525" s="5">
        <f t="shared" si="179"/>
        <v>-8.0582606312154637E-2</v>
      </c>
      <c r="G525" s="5">
        <f t="shared" si="179"/>
        <v>-9.3411425375099166E-2</v>
      </c>
      <c r="H525" s="5">
        <f t="shared" si="179"/>
        <v>-9.4128888879852823E-2</v>
      </c>
      <c r="I525" s="5">
        <f t="shared" si="179"/>
        <v>-9.4128888879852823E-2</v>
      </c>
      <c r="J525" s="5">
        <f t="shared" si="179"/>
        <v>-0.10679393912631741</v>
      </c>
      <c r="K525" s="5">
        <f t="shared" si="179"/>
        <v>-0.10857370547106504</v>
      </c>
      <c r="L525" s="5">
        <f t="shared" si="179"/>
        <v>-0.10857370547106504</v>
      </c>
      <c r="M525" s="5">
        <f t="shared" si="179"/>
        <v>-0.11205482203969475</v>
      </c>
      <c r="N525" s="5">
        <f t="shared" si="179"/>
        <v>-0.10716033306630512</v>
      </c>
      <c r="O525" s="5">
        <f t="shared" si="179"/>
        <v>-0.13053529057217983</v>
      </c>
      <c r="P525" s="5">
        <f t="shared" si="179"/>
        <v>-0.13201810517412393</v>
      </c>
      <c r="Q525" s="5">
        <f t="shared" si="179"/>
        <v>-0.1391678622185446</v>
      </c>
      <c r="R525" s="5">
        <f t="shared" si="179"/>
        <v>-0.13440735833482664</v>
      </c>
      <c r="S525" s="5">
        <f t="shared" si="179"/>
        <v>-0.13434012174179599</v>
      </c>
      <c r="T525" s="5">
        <f t="shared" si="179"/>
        <v>-0.13641138741618486</v>
      </c>
      <c r="U525" s="5">
        <f t="shared" si="179"/>
        <v>-0.13641138741618486</v>
      </c>
      <c r="V525" s="5">
        <f t="shared" si="179"/>
        <v>-0.13641138741618486</v>
      </c>
      <c r="W525" s="5">
        <f t="shared" si="179"/>
        <v>-0.13570409369165526</v>
      </c>
      <c r="X525" s="5">
        <f t="shared" si="179"/>
        <v>-0.13570409369165526</v>
      </c>
      <c r="Y525" s="5">
        <f t="shared" si="179"/>
        <v>-0.13607698404754576</v>
      </c>
      <c r="Z525" s="5">
        <f t="shared" si="179"/>
        <v>-0.13728354338456539</v>
      </c>
      <c r="AA525" s="5">
        <f t="shared" si="179"/>
        <v>-0.13756224962538133</v>
      </c>
      <c r="AB525" s="5">
        <f t="shared" si="179"/>
        <v>-0.13752174136692363</v>
      </c>
      <c r="AC525" s="5">
        <f t="shared" si="179"/>
        <v>-0.13703483252133508</v>
      </c>
      <c r="AD525" s="5">
        <f t="shared" si="179"/>
        <v>-0.13585535163312623</v>
      </c>
      <c r="AE525" s="5">
        <f t="shared" si="179"/>
        <v>-0.13585535163312623</v>
      </c>
      <c r="AF525" s="5">
        <f t="shared" si="179"/>
        <v>-0.21890010248011482</v>
      </c>
      <c r="AG525" s="5">
        <f t="shared" si="179"/>
        <v>-0.25356970697357928</v>
      </c>
      <c r="AH525" s="5">
        <f t="shared" si="179"/>
        <v>-0.27493846419150525</v>
      </c>
      <c r="AI525" s="5">
        <f t="shared" si="179"/>
        <v>-0.2805334537653047</v>
      </c>
      <c r="AJ525" s="5">
        <f t="shared" si="179"/>
        <v>-0.2827012328986892</v>
      </c>
      <c r="AK525" s="5">
        <f t="shared" si="179"/>
        <v>-0.2827012328986892</v>
      </c>
      <c r="AL525" s="5">
        <f t="shared" si="179"/>
        <v>-0.2827012328986892</v>
      </c>
      <c r="AM525" s="5">
        <f t="shared" si="179"/>
        <v>-0.2706550065276162</v>
      </c>
      <c r="AN525" s="5">
        <f t="shared" si="179"/>
        <v>-0.27047640809842555</v>
      </c>
      <c r="AO525" s="5">
        <f t="shared" si="179"/>
        <v>-0.27047640809842555</v>
      </c>
      <c r="AP525" s="5">
        <f t="shared" si="179"/>
        <v>-0.47082874254967699</v>
      </c>
      <c r="AQ525" s="5">
        <f t="shared" si="179"/>
        <v>-0.44768560200442498</v>
      </c>
      <c r="AR525" s="5">
        <f t="shared" si="179"/>
        <v>-9.5436637933272173E-2</v>
      </c>
      <c r="AS525" cm="1">
        <f t="array" ref="AS525">AVERAGE(IF(ISERROR(B525:AO525),"",B525:AO525))</f>
        <v>-0.15612115737698423</v>
      </c>
      <c r="AT525" s="5">
        <f t="shared" si="161"/>
        <v>-0.47082874254967699</v>
      </c>
      <c r="AU525" s="5">
        <f t="shared" si="161"/>
        <v>-0.29289321881345254</v>
      </c>
      <c r="AV525" s="5">
        <f t="shared" si="161"/>
        <v>-0.20854550897677593</v>
      </c>
    </row>
    <row r="526" spans="1:48">
      <c r="A526">
        <f t="shared" si="159"/>
        <v>2000</v>
      </c>
      <c r="B526" s="5">
        <f t="shared" ref="B526:AR526" si="180">-(1-2^B479)</f>
        <v>-0.10873564414790426</v>
      </c>
      <c r="C526" s="5">
        <f t="shared" si="180"/>
        <v>-7.4476806513820493E-2</v>
      </c>
      <c r="D526" s="5">
        <f t="shared" si="180"/>
        <v>-7.4759937991105141E-2</v>
      </c>
      <c r="E526" s="5">
        <f t="shared" si="180"/>
        <v>-7.7993348643288773E-2</v>
      </c>
      <c r="F526" s="5">
        <f t="shared" si="180"/>
        <v>-7.8056842577032604E-2</v>
      </c>
      <c r="G526" s="5">
        <f t="shared" si="180"/>
        <v>-9.0835173389633761E-2</v>
      </c>
      <c r="H526" s="5">
        <f t="shared" si="180"/>
        <v>-9.2271979325264097E-2</v>
      </c>
      <c r="I526" s="5">
        <f t="shared" si="180"/>
        <v>-9.2271979325264097E-2</v>
      </c>
      <c r="J526" s="5">
        <f t="shared" si="180"/>
        <v>-0.10764712768392981</v>
      </c>
      <c r="K526" s="5">
        <f t="shared" si="180"/>
        <v>-0.10932080775497599</v>
      </c>
      <c r="L526" s="5">
        <f t="shared" si="180"/>
        <v>-0.10932080775497599</v>
      </c>
      <c r="M526" s="5">
        <f t="shared" si="180"/>
        <v>-0.11261188376069398</v>
      </c>
      <c r="N526" s="5">
        <f t="shared" si="180"/>
        <v>-0.10785448034255851</v>
      </c>
      <c r="O526" s="5">
        <f t="shared" si="180"/>
        <v>-0.13423291565276685</v>
      </c>
      <c r="P526" s="5">
        <f t="shared" si="180"/>
        <v>-0.13676963118081664</v>
      </c>
      <c r="Q526" s="5">
        <f t="shared" si="180"/>
        <v>-0.14235272462102244</v>
      </c>
      <c r="R526" s="5">
        <f t="shared" si="180"/>
        <v>-0.1379345353363135</v>
      </c>
      <c r="S526" s="5">
        <f t="shared" si="180"/>
        <v>-0.13786512384519922</v>
      </c>
      <c r="T526" s="5">
        <f t="shared" si="180"/>
        <v>-0.13922132113519681</v>
      </c>
      <c r="U526" s="5">
        <f t="shared" si="180"/>
        <v>-0.13922132113519681</v>
      </c>
      <c r="V526" s="5">
        <f t="shared" si="180"/>
        <v>-0.13922132113519681</v>
      </c>
      <c r="W526" s="5">
        <f t="shared" si="180"/>
        <v>-0.13828207169785711</v>
      </c>
      <c r="X526" s="5">
        <f t="shared" si="180"/>
        <v>-0.13828207169785711</v>
      </c>
      <c r="Y526" s="5">
        <f t="shared" si="180"/>
        <v>-0.13863261354959311</v>
      </c>
      <c r="Z526" s="5">
        <f t="shared" si="180"/>
        <v>-0.14054224854500508</v>
      </c>
      <c r="AA526" s="5">
        <f t="shared" si="180"/>
        <v>-0.14079389149227939</v>
      </c>
      <c r="AB526" s="5">
        <f t="shared" si="180"/>
        <v>-0.14074578684943995</v>
      </c>
      <c r="AC526" s="5">
        <f t="shared" si="180"/>
        <v>-0.14025928267233922</v>
      </c>
      <c r="AD526" s="5">
        <f t="shared" si="180"/>
        <v>-0.13897283262041793</v>
      </c>
      <c r="AE526" s="5">
        <f t="shared" si="180"/>
        <v>-0.13897283262041793</v>
      </c>
      <c r="AF526" s="5">
        <f t="shared" si="180"/>
        <v>-0.22101334570366715</v>
      </c>
      <c r="AG526" s="5">
        <f t="shared" si="180"/>
        <v>-0.25612841227451522</v>
      </c>
      <c r="AH526" s="5">
        <f t="shared" si="180"/>
        <v>-0.27652380835045753</v>
      </c>
      <c r="AI526" s="5">
        <f t="shared" si="180"/>
        <v>-0.28182269169058305</v>
      </c>
      <c r="AJ526" s="5">
        <f t="shared" si="180"/>
        <v>-0.28386523068596969</v>
      </c>
      <c r="AK526" s="5">
        <f t="shared" si="180"/>
        <v>-0.28386523068596969</v>
      </c>
      <c r="AL526" s="5">
        <f t="shared" si="180"/>
        <v>-0.28386523068596969</v>
      </c>
      <c r="AM526" s="5">
        <f t="shared" si="180"/>
        <v>-0.271933111286072</v>
      </c>
      <c r="AN526" s="5">
        <f t="shared" si="180"/>
        <v>-0.27176666015465956</v>
      </c>
      <c r="AO526" s="5">
        <f t="shared" si="180"/>
        <v>-0.27176666015465956</v>
      </c>
      <c r="AP526" s="5">
        <f t="shared" si="180"/>
        <v>-0.52568645821743865</v>
      </c>
      <c r="AQ526" s="5">
        <f t="shared" si="180"/>
        <v>-0.49963792554992581</v>
      </c>
      <c r="AR526" s="5">
        <f t="shared" si="180"/>
        <v>-9.5433576974804146E-2</v>
      </c>
      <c r="AS526" cm="1">
        <f t="array" ref="AS526">AVERAGE(IF(ISERROR(B526:AO526),"",B526:AO526))</f>
        <v>-0.15752524316674713</v>
      </c>
      <c r="AT526" s="5">
        <f t="shared" si="161"/>
        <v>-0.52568645821743865</v>
      </c>
      <c r="AU526" s="5">
        <f t="shared" si="161"/>
        <v>-0.29289321881345254</v>
      </c>
      <c r="AV526" s="5">
        <f t="shared" si="161"/>
        <v>-0.20854550897677593</v>
      </c>
    </row>
    <row r="527" spans="1:48">
      <c r="A527">
        <f t="shared" si="159"/>
        <v>2001</v>
      </c>
      <c r="B527" s="5">
        <f t="shared" ref="B527:AR527" si="181">-(1-2^B480)</f>
        <v>-0.10873564414790426</v>
      </c>
      <c r="C527" s="5">
        <f t="shared" si="181"/>
        <v>-8.177223362296937E-2</v>
      </c>
      <c r="D527" s="5">
        <f t="shared" si="181"/>
        <v>-8.1056559826293673E-2</v>
      </c>
      <c r="E527" s="5">
        <f t="shared" si="181"/>
        <v>-8.4175502171117356E-2</v>
      </c>
      <c r="F527" s="5">
        <f t="shared" si="181"/>
        <v>-8.1858589313864361E-2</v>
      </c>
      <c r="G527" s="5">
        <f t="shared" si="181"/>
        <v>-9.3079665221310393E-2</v>
      </c>
      <c r="H527" s="5">
        <f t="shared" si="181"/>
        <v>-9.4386030167186719E-2</v>
      </c>
      <c r="I527" s="5">
        <f t="shared" si="181"/>
        <v>-9.4386030167186719E-2</v>
      </c>
      <c r="J527" s="5">
        <f t="shared" si="181"/>
        <v>-0.10845366259864764</v>
      </c>
      <c r="K527" s="5">
        <f t="shared" si="181"/>
        <v>-0.11000270978099291</v>
      </c>
      <c r="L527" s="5">
        <f t="shared" si="181"/>
        <v>-0.11000270978099291</v>
      </c>
      <c r="M527" s="5">
        <f t="shared" si="181"/>
        <v>-0.1130463839430309</v>
      </c>
      <c r="N527" s="5">
        <f t="shared" si="181"/>
        <v>-0.10918017147284798</v>
      </c>
      <c r="O527" s="5">
        <f t="shared" si="181"/>
        <v>-0.13404511954788867</v>
      </c>
      <c r="P527" s="5">
        <f t="shared" si="181"/>
        <v>-0.13652528718698698</v>
      </c>
      <c r="Q527" s="5">
        <f t="shared" si="181"/>
        <v>-0.14281824927719722</v>
      </c>
      <c r="R527" s="5">
        <f t="shared" si="181"/>
        <v>-0.13881863668716665</v>
      </c>
      <c r="S527" s="5">
        <f t="shared" si="181"/>
        <v>-0.13875284210590288</v>
      </c>
      <c r="T527" s="5">
        <f t="shared" si="181"/>
        <v>-0.13967901771795221</v>
      </c>
      <c r="U527" s="5">
        <f t="shared" si="181"/>
        <v>-0.13967901771795221</v>
      </c>
      <c r="V527" s="5">
        <f t="shared" si="181"/>
        <v>-0.13967901771795221</v>
      </c>
      <c r="W527" s="5">
        <f t="shared" si="181"/>
        <v>-0.13879809328020787</v>
      </c>
      <c r="X527" s="5">
        <f t="shared" si="181"/>
        <v>-0.13879809328020787</v>
      </c>
      <c r="Y527" s="5">
        <f t="shared" si="181"/>
        <v>-0.1391225647203741</v>
      </c>
      <c r="Z527" s="5">
        <f t="shared" si="181"/>
        <v>-0.14150886740317081</v>
      </c>
      <c r="AA527" s="5">
        <f t="shared" si="181"/>
        <v>-0.14162078713897952</v>
      </c>
      <c r="AB527" s="5">
        <f t="shared" si="181"/>
        <v>-0.14157402691477439</v>
      </c>
      <c r="AC527" s="5">
        <f t="shared" si="181"/>
        <v>-0.14111589892648402</v>
      </c>
      <c r="AD527" s="5">
        <f t="shared" si="181"/>
        <v>-0.13991125584053354</v>
      </c>
      <c r="AE527" s="5">
        <f t="shared" si="181"/>
        <v>-0.13991125584053354</v>
      </c>
      <c r="AF527" s="5">
        <f t="shared" si="181"/>
        <v>-0.22256021541421878</v>
      </c>
      <c r="AG527" s="5">
        <f t="shared" si="181"/>
        <v>-0.25988335236509674</v>
      </c>
      <c r="AH527" s="5">
        <f t="shared" si="181"/>
        <v>-0.27844324008640109</v>
      </c>
      <c r="AI527" s="5">
        <f t="shared" si="181"/>
        <v>-0.28393813515775679</v>
      </c>
      <c r="AJ527" s="5">
        <f t="shared" si="181"/>
        <v>-0.28597121292437977</v>
      </c>
      <c r="AK527" s="5">
        <f t="shared" si="181"/>
        <v>-0.28597121292437977</v>
      </c>
      <c r="AL527" s="5">
        <f t="shared" si="181"/>
        <v>-0.28597121292437977</v>
      </c>
      <c r="AM527" s="5">
        <f t="shared" si="181"/>
        <v>-0.27306626071090734</v>
      </c>
      <c r="AN527" s="5">
        <f t="shared" si="181"/>
        <v>-0.27291286691542915</v>
      </c>
      <c r="AO527" s="5">
        <f t="shared" si="181"/>
        <v>-0.27291286691542915</v>
      </c>
      <c r="AP527" s="5">
        <f t="shared" si="181"/>
        <v>-0.52568645821743865</v>
      </c>
      <c r="AQ527" s="5">
        <f t="shared" si="181"/>
        <v>-0.49963792554992581</v>
      </c>
      <c r="AR527" s="5">
        <f t="shared" si="181"/>
        <v>-9.5986630137022799E-2</v>
      </c>
      <c r="AS527" cm="1">
        <f t="array" ref="AS527">AVERAGE(IF(ISERROR(B527:AO527),"",B527:AO527))</f>
        <v>-0.15910311249642464</v>
      </c>
      <c r="AT527" s="5">
        <f t="shared" si="161"/>
        <v>-0.52568645821743865</v>
      </c>
      <c r="AU527" s="5">
        <f t="shared" si="161"/>
        <v>-0.29289321881345254</v>
      </c>
      <c r="AV527" s="5">
        <f t="shared" si="161"/>
        <v>-0.21589958116030961</v>
      </c>
    </row>
    <row r="528" spans="1:48">
      <c r="A528">
        <f t="shared" si="159"/>
        <v>2002</v>
      </c>
      <c r="B528" s="5">
        <f t="shared" ref="B528:AR528" si="182">-(1-2^B481)</f>
        <v>-8.4302913637333221E-2</v>
      </c>
      <c r="C528" s="5">
        <f t="shared" si="182"/>
        <v>-8.022892611666399E-2</v>
      </c>
      <c r="D528" s="5">
        <f t="shared" si="182"/>
        <v>-7.9483358154764816E-2</v>
      </c>
      <c r="E528" s="5">
        <f t="shared" si="182"/>
        <v>-8.2165553402992142E-2</v>
      </c>
      <c r="F528" s="5">
        <f t="shared" si="182"/>
        <v>-8.2011736595074103E-2</v>
      </c>
      <c r="G528" s="5">
        <f t="shared" si="182"/>
        <v>-9.2807350134219591E-2</v>
      </c>
      <c r="H528" s="5">
        <f t="shared" si="182"/>
        <v>-9.3922390910213371E-2</v>
      </c>
      <c r="I528" s="5">
        <f t="shared" si="182"/>
        <v>-9.3922390910213371E-2</v>
      </c>
      <c r="J528" s="5">
        <f t="shared" si="182"/>
        <v>-0.10653950013552071</v>
      </c>
      <c r="K528" s="5">
        <f t="shared" si="182"/>
        <v>-0.1079012853970005</v>
      </c>
      <c r="L528" s="5">
        <f t="shared" si="182"/>
        <v>-0.1079012853970005</v>
      </c>
      <c r="M528" s="5">
        <f t="shared" si="182"/>
        <v>-0.11053108782559706</v>
      </c>
      <c r="N528" s="5">
        <f t="shared" si="182"/>
        <v>-0.10689576433334247</v>
      </c>
      <c r="O528" s="5">
        <f t="shared" si="182"/>
        <v>-0.13003747629261531</v>
      </c>
      <c r="P528" s="5">
        <f t="shared" si="182"/>
        <v>-0.13361088709235369</v>
      </c>
      <c r="Q528" s="5">
        <f t="shared" si="182"/>
        <v>-0.14130879439544386</v>
      </c>
      <c r="R528" s="5">
        <f t="shared" si="182"/>
        <v>-0.13762172862773514</v>
      </c>
      <c r="S528" s="5">
        <f t="shared" si="182"/>
        <v>-0.13756360624392872</v>
      </c>
      <c r="T528" s="5">
        <f t="shared" si="182"/>
        <v>-0.13877868301305496</v>
      </c>
      <c r="U528" s="5">
        <f t="shared" si="182"/>
        <v>-0.13877868301305496</v>
      </c>
      <c r="V528" s="5">
        <f t="shared" si="182"/>
        <v>-0.13877868301305496</v>
      </c>
      <c r="W528" s="5">
        <f t="shared" si="182"/>
        <v>-0.13958763201158697</v>
      </c>
      <c r="X528" s="5">
        <f t="shared" si="182"/>
        <v>-0.13958763201158697</v>
      </c>
      <c r="Y528" s="5">
        <f t="shared" si="182"/>
        <v>-0.13988689649066033</v>
      </c>
      <c r="Z528" s="5">
        <f t="shared" si="182"/>
        <v>-0.14283281430887418</v>
      </c>
      <c r="AA528" s="5">
        <f t="shared" si="182"/>
        <v>-0.14299731053967057</v>
      </c>
      <c r="AB528" s="5">
        <f t="shared" si="182"/>
        <v>-0.1429506205765696</v>
      </c>
      <c r="AC528" s="5">
        <f t="shared" si="182"/>
        <v>-0.14230280578062104</v>
      </c>
      <c r="AD528" s="5">
        <f t="shared" si="182"/>
        <v>-0.14116485644566623</v>
      </c>
      <c r="AE528" s="5">
        <f t="shared" si="182"/>
        <v>-0.14116485644566623</v>
      </c>
      <c r="AF528" s="5">
        <f t="shared" si="182"/>
        <v>-0.22357478539656694</v>
      </c>
      <c r="AG528" s="5">
        <f t="shared" si="182"/>
        <v>-0.25915923979681621</v>
      </c>
      <c r="AH528" s="5">
        <f t="shared" si="182"/>
        <v>-0.27529620818033673</v>
      </c>
      <c r="AI528" s="5">
        <f t="shared" si="182"/>
        <v>-0.28065344858165175</v>
      </c>
      <c r="AJ528" s="5">
        <f t="shared" si="182"/>
        <v>-0.28274712023838655</v>
      </c>
      <c r="AK528" s="5">
        <f t="shared" si="182"/>
        <v>-0.28274712023838655</v>
      </c>
      <c r="AL528" s="5">
        <f t="shared" si="182"/>
        <v>-0.28274712023838655</v>
      </c>
      <c r="AM528" s="5">
        <f t="shared" si="182"/>
        <v>-0.27025992062919491</v>
      </c>
      <c r="AN528" s="5">
        <f t="shared" si="182"/>
        <v>-0.27012153014158025</v>
      </c>
      <c r="AO528" s="5">
        <f t="shared" si="182"/>
        <v>-0.27012153014158025</v>
      </c>
      <c r="AP528" s="5">
        <f t="shared" si="182"/>
        <v>-0.5257800465399407</v>
      </c>
      <c r="AQ528" s="5">
        <f t="shared" si="182"/>
        <v>-0.4996795675160226</v>
      </c>
      <c r="AR528" s="5">
        <f t="shared" si="182"/>
        <v>-9.5981425754221861E-2</v>
      </c>
      <c r="AS528" cm="1">
        <f t="array" ref="AS528">AVERAGE(IF(ISERROR(B528:AO528),"",B528:AO528))</f>
        <v>-0.15737488832087415</v>
      </c>
      <c r="AT528" s="5">
        <f t="shared" si="161"/>
        <v>-0.5257800465399407</v>
      </c>
      <c r="AU528" s="5">
        <f t="shared" si="161"/>
        <v>-0.29289321881345254</v>
      </c>
      <c r="AV528" s="5">
        <f t="shared" si="161"/>
        <v>-0.21589958116030961</v>
      </c>
    </row>
    <row r="529" spans="1:48">
      <c r="A529">
        <f t="shared" si="159"/>
        <v>2003</v>
      </c>
      <c r="B529" s="5">
        <f t="shared" ref="B529:AR529" si="183">-(1-2^B482)</f>
        <v>-8.4302913637333221E-2</v>
      </c>
      <c r="C529" s="5">
        <f t="shared" si="183"/>
        <v>-8.2903106355475709E-2</v>
      </c>
      <c r="D529" s="5">
        <f t="shared" si="183"/>
        <v>-8.1566312100741056E-2</v>
      </c>
      <c r="E529" s="5">
        <f t="shared" si="183"/>
        <v>-8.4087299150906736E-2</v>
      </c>
      <c r="F529" s="5">
        <f t="shared" si="183"/>
        <v>-8.3830604306568191E-2</v>
      </c>
      <c r="G529" s="5">
        <f t="shared" si="183"/>
        <v>-9.7676922004377387E-2</v>
      </c>
      <c r="H529" s="5">
        <f t="shared" si="183"/>
        <v>-9.8695712872069352E-2</v>
      </c>
      <c r="I529" s="5">
        <f t="shared" si="183"/>
        <v>-9.8695712872069352E-2</v>
      </c>
      <c r="J529" s="5">
        <f t="shared" si="183"/>
        <v>-0.11217460308938809</v>
      </c>
      <c r="K529" s="5">
        <f t="shared" si="183"/>
        <v>-0.11340240441726146</v>
      </c>
      <c r="L529" s="5">
        <f t="shared" si="183"/>
        <v>-0.11340240441726146</v>
      </c>
      <c r="M529" s="5">
        <f t="shared" si="183"/>
        <v>-0.11645862831019593</v>
      </c>
      <c r="N529" s="5">
        <f t="shared" si="183"/>
        <v>-0.11222613486989375</v>
      </c>
      <c r="O529" s="5">
        <f t="shared" si="183"/>
        <v>-0.13466583920884534</v>
      </c>
      <c r="P529" s="5">
        <f t="shared" si="183"/>
        <v>-0.138708433593553</v>
      </c>
      <c r="Q529" s="5">
        <f t="shared" si="183"/>
        <v>-0.14630148027228584</v>
      </c>
      <c r="R529" s="5">
        <f t="shared" si="183"/>
        <v>-0.14274907084188071</v>
      </c>
      <c r="S529" s="5">
        <f t="shared" si="183"/>
        <v>-0.14268699718041944</v>
      </c>
      <c r="T529" s="5">
        <f t="shared" si="183"/>
        <v>-0.14348493449744848</v>
      </c>
      <c r="U529" s="5">
        <f t="shared" si="183"/>
        <v>-0.14348493449744848</v>
      </c>
      <c r="V529" s="5">
        <f t="shared" si="183"/>
        <v>-0.14348493449744848</v>
      </c>
      <c r="W529" s="5">
        <f t="shared" si="183"/>
        <v>-0.14393160966582796</v>
      </c>
      <c r="X529" s="5">
        <f t="shared" si="183"/>
        <v>-0.14393160966582796</v>
      </c>
      <c r="Y529" s="5">
        <f t="shared" si="183"/>
        <v>-0.14421208803498364</v>
      </c>
      <c r="Z529" s="5">
        <f t="shared" si="183"/>
        <v>-0.14660133379742624</v>
      </c>
      <c r="AA529" s="5">
        <f t="shared" si="183"/>
        <v>-0.14672409176063372</v>
      </c>
      <c r="AB529" s="5">
        <f t="shared" si="183"/>
        <v>-0.14667168623516202</v>
      </c>
      <c r="AC529" s="5">
        <f t="shared" si="183"/>
        <v>-0.14602664502814344</v>
      </c>
      <c r="AD529" s="5">
        <f t="shared" si="183"/>
        <v>-0.1449148588357263</v>
      </c>
      <c r="AE529" s="5">
        <f t="shared" si="183"/>
        <v>-0.1449148588357263</v>
      </c>
      <c r="AF529" s="5">
        <f t="shared" si="183"/>
        <v>-0.22558358023341463</v>
      </c>
      <c r="AG529" s="5">
        <f t="shared" si="183"/>
        <v>-0.25756528841506499</v>
      </c>
      <c r="AH529" s="5">
        <f t="shared" si="183"/>
        <v>-0.27352203948816767</v>
      </c>
      <c r="AI529" s="5">
        <f t="shared" si="183"/>
        <v>-0.27933062197783265</v>
      </c>
      <c r="AJ529" s="5">
        <f t="shared" si="183"/>
        <v>-0.27981348287953456</v>
      </c>
      <c r="AK529" s="5">
        <f t="shared" si="183"/>
        <v>-0.27981348287953456</v>
      </c>
      <c r="AL529" s="5">
        <f t="shared" si="183"/>
        <v>-0.27981348287953456</v>
      </c>
      <c r="AM529" s="5">
        <f t="shared" si="183"/>
        <v>-0.26775670983293742</v>
      </c>
      <c r="AN529" s="5">
        <f t="shared" si="183"/>
        <v>-0.26763074992124758</v>
      </c>
      <c r="AO529" s="5">
        <f t="shared" si="183"/>
        <v>-0.26763074992124758</v>
      </c>
      <c r="AP529" s="5">
        <f t="shared" si="183"/>
        <v>-0.52147045924596092</v>
      </c>
      <c r="AQ529" s="5">
        <f t="shared" si="183"/>
        <v>-0.49611623497574342</v>
      </c>
      <c r="AR529" s="5">
        <f t="shared" si="183"/>
        <v>-9.5975029984863292E-2</v>
      </c>
      <c r="AS529" cm="1">
        <f t="array" ref="AS529">AVERAGE(IF(ISERROR(B529:AO529),"",B529:AO529))</f>
        <v>-0.16003445883202105</v>
      </c>
      <c r="AT529" s="5">
        <f t="shared" si="161"/>
        <v>-0.52147045924596092</v>
      </c>
      <c r="AU529" s="5">
        <f t="shared" si="161"/>
        <v>-0.29289321881345254</v>
      </c>
      <c r="AV529" s="5">
        <f t="shared" si="161"/>
        <v>-0.21591551439228907</v>
      </c>
    </row>
    <row r="530" spans="1:48">
      <c r="A530">
        <f t="shared" si="159"/>
        <v>2004</v>
      </c>
      <c r="B530" s="5">
        <f t="shared" ref="B530:AR530" si="184">-(1-2^B483)</f>
        <v>-8.4302913637333221E-2</v>
      </c>
      <c r="C530" s="5">
        <f t="shared" si="184"/>
        <v>-8.7011970514532799E-2</v>
      </c>
      <c r="D530" s="5">
        <f t="shared" si="184"/>
        <v>-8.6171206394041855E-2</v>
      </c>
      <c r="E530" s="5">
        <f t="shared" si="184"/>
        <v>-8.850953566174935E-2</v>
      </c>
      <c r="F530" s="5">
        <f t="shared" si="184"/>
        <v>-8.767064458650542E-2</v>
      </c>
      <c r="G530" s="5">
        <f t="shared" si="184"/>
        <v>-9.8733561747087251E-2</v>
      </c>
      <c r="H530" s="5">
        <f t="shared" si="184"/>
        <v>-9.9477745405317619E-2</v>
      </c>
      <c r="I530" s="5">
        <f t="shared" si="184"/>
        <v>-9.9477745405317619E-2</v>
      </c>
      <c r="J530" s="5">
        <f t="shared" si="184"/>
        <v>-0.11214724206150217</v>
      </c>
      <c r="K530" s="5">
        <f t="shared" si="184"/>
        <v>-0.11314753893086671</v>
      </c>
      <c r="L530" s="5">
        <f t="shared" si="184"/>
        <v>-0.11314753893086671</v>
      </c>
      <c r="M530" s="5">
        <f t="shared" si="184"/>
        <v>-0.11594019935278599</v>
      </c>
      <c r="N530" s="5">
        <f t="shared" si="184"/>
        <v>-0.11134982236903912</v>
      </c>
      <c r="O530" s="5">
        <f t="shared" si="184"/>
        <v>-0.13382038588353151</v>
      </c>
      <c r="P530" s="5">
        <f t="shared" si="184"/>
        <v>-0.13588169803690531</v>
      </c>
      <c r="Q530" s="5">
        <f t="shared" si="184"/>
        <v>-0.14356839223098816</v>
      </c>
      <c r="R530" s="5">
        <f t="shared" si="184"/>
        <v>-0.1402816062642972</v>
      </c>
      <c r="S530" s="5">
        <f t="shared" si="184"/>
        <v>-0.14019861896795571</v>
      </c>
      <c r="T530" s="5">
        <f t="shared" si="184"/>
        <v>-0.14217643834148574</v>
      </c>
      <c r="U530" s="5">
        <f t="shared" si="184"/>
        <v>-0.14217643834148574</v>
      </c>
      <c r="V530" s="5">
        <f t="shared" si="184"/>
        <v>-0.14217643834148574</v>
      </c>
      <c r="W530" s="5">
        <f t="shared" si="184"/>
        <v>-0.14302976947302926</v>
      </c>
      <c r="X530" s="5">
        <f t="shared" si="184"/>
        <v>-0.14302976947302926</v>
      </c>
      <c r="Y530" s="5">
        <f t="shared" si="184"/>
        <v>-0.14328191041758098</v>
      </c>
      <c r="Z530" s="5">
        <f t="shared" si="184"/>
        <v>-0.14541089324625311</v>
      </c>
      <c r="AA530" s="5">
        <f t="shared" si="184"/>
        <v>-0.14544160461231448</v>
      </c>
      <c r="AB530" s="5">
        <f t="shared" si="184"/>
        <v>-0.14539684332836689</v>
      </c>
      <c r="AC530" s="5">
        <f t="shared" si="184"/>
        <v>-0.14466069811568794</v>
      </c>
      <c r="AD530" s="5">
        <f t="shared" si="184"/>
        <v>-0.14366853158847359</v>
      </c>
      <c r="AE530" s="5">
        <f t="shared" si="184"/>
        <v>-0.14366853158847359</v>
      </c>
      <c r="AF530" s="5">
        <f t="shared" si="184"/>
        <v>-0.22272732098552872</v>
      </c>
      <c r="AG530" s="5">
        <f t="shared" si="184"/>
        <v>-0.25287013398726566</v>
      </c>
      <c r="AH530" s="5">
        <f t="shared" si="184"/>
        <v>-0.26838515840428345</v>
      </c>
      <c r="AI530" s="5">
        <f t="shared" si="184"/>
        <v>-0.27403004556257338</v>
      </c>
      <c r="AJ530" s="5">
        <f t="shared" si="184"/>
        <v>-0.27436032282576872</v>
      </c>
      <c r="AK530" s="5">
        <f t="shared" si="184"/>
        <v>-0.27436032282576872</v>
      </c>
      <c r="AL530" s="5">
        <f t="shared" si="184"/>
        <v>-0.27436032282576872</v>
      </c>
      <c r="AM530" s="5">
        <f t="shared" si="184"/>
        <v>-0.2623001182933784</v>
      </c>
      <c r="AN530" s="5">
        <f t="shared" si="184"/>
        <v>-0.26218825510364152</v>
      </c>
      <c r="AO530" s="5">
        <f t="shared" si="184"/>
        <v>-0.26218825510364152</v>
      </c>
      <c r="AP530" s="5">
        <f t="shared" si="184"/>
        <v>-0.51948793320916975</v>
      </c>
      <c r="AQ530" s="5">
        <f t="shared" si="184"/>
        <v>-0.49422054966701945</v>
      </c>
      <c r="AR530" s="5">
        <f t="shared" si="184"/>
        <v>-9.5057430322724401E-2</v>
      </c>
      <c r="AS530" cm="1">
        <f t="array" ref="AS530">AVERAGE(IF(ISERROR(B530:AO530),"",B530:AO530))</f>
        <v>-0.15856816222914769</v>
      </c>
      <c r="AT530" s="5">
        <f t="shared" si="161"/>
        <v>-0.51948793320916975</v>
      </c>
      <c r="AU530" s="5">
        <f t="shared" si="161"/>
        <v>-0.29289321881345254</v>
      </c>
      <c r="AV530" s="5">
        <f t="shared" si="161"/>
        <v>-0.21474250089432922</v>
      </c>
    </row>
    <row r="531" spans="1:48">
      <c r="A531">
        <f t="shared" si="159"/>
        <v>2005</v>
      </c>
      <c r="B531" s="5">
        <f t="shared" ref="B531:AR531" si="185">-(1-2^B484)</f>
        <v>-8.4317775460516775E-2</v>
      </c>
      <c r="C531" s="5">
        <f t="shared" si="185"/>
        <v>-8.9629408024252344E-2</v>
      </c>
      <c r="D531" s="5">
        <f t="shared" si="185"/>
        <v>-8.9255954851709784E-2</v>
      </c>
      <c r="E531" s="5">
        <f t="shared" si="185"/>
        <v>-9.1415606239224956E-2</v>
      </c>
      <c r="F531" s="5">
        <f t="shared" si="185"/>
        <v>-9.0526928758580372E-2</v>
      </c>
      <c r="G531" s="5">
        <f t="shared" si="185"/>
        <v>-9.9953204358726344E-2</v>
      </c>
      <c r="H531" s="5">
        <f t="shared" si="185"/>
        <v>-0.10062360804644865</v>
      </c>
      <c r="I531" s="5">
        <f t="shared" si="185"/>
        <v>-0.10116653234423623</v>
      </c>
      <c r="J531" s="5">
        <f t="shared" si="185"/>
        <v>-0.11534022699086932</v>
      </c>
      <c r="K531" s="5">
        <f t="shared" si="185"/>
        <v>-0.11623885249710897</v>
      </c>
      <c r="L531" s="5">
        <f t="shared" si="185"/>
        <v>-0.11623885249710897</v>
      </c>
      <c r="M531" s="5">
        <f t="shared" si="185"/>
        <v>-0.11871091992295268</v>
      </c>
      <c r="N531" s="5">
        <f t="shared" si="185"/>
        <v>-0.1134444863748586</v>
      </c>
      <c r="O531" s="5">
        <f t="shared" si="185"/>
        <v>-0.13666135943550051</v>
      </c>
      <c r="P531" s="5">
        <f t="shared" si="185"/>
        <v>-0.13860581301726571</v>
      </c>
      <c r="Q531" s="5">
        <f t="shared" si="185"/>
        <v>-0.14636216386442713</v>
      </c>
      <c r="R531" s="5">
        <f t="shared" si="185"/>
        <v>-0.141957528005351</v>
      </c>
      <c r="S531" s="5">
        <f t="shared" si="185"/>
        <v>-0.14174022416078791</v>
      </c>
      <c r="T531" s="5">
        <f t="shared" si="185"/>
        <v>-0.14458587727256411</v>
      </c>
      <c r="U531" s="5">
        <f t="shared" si="185"/>
        <v>-0.14458587727256411</v>
      </c>
      <c r="V531" s="5">
        <f t="shared" si="185"/>
        <v>-0.14458587727256411</v>
      </c>
      <c r="W531" s="5">
        <f t="shared" si="185"/>
        <v>-0.145689754582082</v>
      </c>
      <c r="X531" s="5">
        <f t="shared" si="185"/>
        <v>-0.145689754582082</v>
      </c>
      <c r="Y531" s="5">
        <f t="shared" si="185"/>
        <v>-0.14592194743704578</v>
      </c>
      <c r="Z531" s="5">
        <f t="shared" si="185"/>
        <v>-0.14776675137097839</v>
      </c>
      <c r="AA531" s="5">
        <f t="shared" si="185"/>
        <v>-0.14777128645527959</v>
      </c>
      <c r="AB531" s="5">
        <f t="shared" si="185"/>
        <v>-0.14791763071387309</v>
      </c>
      <c r="AC531" s="5">
        <f t="shared" si="185"/>
        <v>-0.14728891602052563</v>
      </c>
      <c r="AD531" s="5">
        <f t="shared" si="185"/>
        <v>-0.14634315922536356</v>
      </c>
      <c r="AE531" s="5">
        <f t="shared" si="185"/>
        <v>-0.14634315922536356</v>
      </c>
      <c r="AF531" s="5">
        <f t="shared" si="185"/>
        <v>-0.22248540231596137</v>
      </c>
      <c r="AG531" s="5">
        <f t="shared" si="185"/>
        <v>-0.25279137697565524</v>
      </c>
      <c r="AH531" s="5">
        <f t="shared" si="185"/>
        <v>-0.26681539180297653</v>
      </c>
      <c r="AI531" s="5">
        <f t="shared" si="185"/>
        <v>-0.27199359116432298</v>
      </c>
      <c r="AJ531" s="5">
        <f t="shared" si="185"/>
        <v>-0.27262906852523494</v>
      </c>
      <c r="AK531" s="5">
        <f t="shared" si="185"/>
        <v>-0.27262906852523494</v>
      </c>
      <c r="AL531" s="5">
        <f t="shared" si="185"/>
        <v>-0.27262906852523494</v>
      </c>
      <c r="AM531" s="5">
        <f t="shared" si="185"/>
        <v>-0.25935215499978859</v>
      </c>
      <c r="AN531" s="5">
        <f t="shared" si="185"/>
        <v>-0.25921136456707761</v>
      </c>
      <c r="AO531" s="5">
        <f t="shared" si="185"/>
        <v>-0.25921136456707761</v>
      </c>
      <c r="AP531" s="5">
        <f t="shared" si="185"/>
        <v>-0.52555354706987889</v>
      </c>
      <c r="AQ531" s="5">
        <f t="shared" si="185"/>
        <v>-0.49974369216222492</v>
      </c>
      <c r="AR531" s="5">
        <f t="shared" si="185"/>
        <v>-9.5027844602387446E-2</v>
      </c>
      <c r="AS531" cm="1">
        <f t="array" ref="AS531">AVERAGE(IF(ISERROR(B531:AO531),"",B531:AO531))</f>
        <v>-0.1599106822062194</v>
      </c>
      <c r="AT531" s="5">
        <f t="shared" si="161"/>
        <v>-0.52555354706987889</v>
      </c>
      <c r="AU531" s="5">
        <f t="shared" si="161"/>
        <v>-0.29289321881345254</v>
      </c>
      <c r="AV531" s="5">
        <f t="shared" si="161"/>
        <v>-0.21337757088214893</v>
      </c>
    </row>
    <row r="532" spans="1:48">
      <c r="A532">
        <f t="shared" si="159"/>
        <v>2006</v>
      </c>
      <c r="B532" s="5">
        <f t="shared" ref="B532:AR532" si="186">-(1-2^B485)</f>
        <v>-7.1429652445521574E-2</v>
      </c>
      <c r="C532" s="5">
        <f t="shared" si="186"/>
        <v>-8.889386499094587E-2</v>
      </c>
      <c r="D532" s="5">
        <f t="shared" si="186"/>
        <v>-8.4586434829460599E-2</v>
      </c>
      <c r="E532" s="5">
        <f t="shared" si="186"/>
        <v>-8.647543521082024E-2</v>
      </c>
      <c r="F532" s="5">
        <f t="shared" si="186"/>
        <v>-8.3523141625115982E-2</v>
      </c>
      <c r="G532" s="5">
        <f t="shared" si="186"/>
        <v>-9.4536956715199794E-2</v>
      </c>
      <c r="H532" s="5">
        <f t="shared" si="186"/>
        <v>-9.5404748834533426E-2</v>
      </c>
      <c r="I532" s="5">
        <f t="shared" si="186"/>
        <v>-9.5894906633167576E-2</v>
      </c>
      <c r="J532" s="5">
        <f t="shared" si="186"/>
        <v>-0.11053572702832426</v>
      </c>
      <c r="K532" s="5">
        <f t="shared" si="186"/>
        <v>-0.11137367751458671</v>
      </c>
      <c r="L532" s="5">
        <f t="shared" si="186"/>
        <v>-0.11137367751458671</v>
      </c>
      <c r="M532" s="5">
        <f t="shared" si="186"/>
        <v>-0.11455955051699496</v>
      </c>
      <c r="N532" s="5">
        <f t="shared" si="186"/>
        <v>-0.11043036453435107</v>
      </c>
      <c r="O532" s="5">
        <f t="shared" si="186"/>
        <v>-0.13190985399966615</v>
      </c>
      <c r="P532" s="5">
        <f t="shared" si="186"/>
        <v>-0.1342294321320191</v>
      </c>
      <c r="Q532" s="5">
        <f t="shared" si="186"/>
        <v>-0.14230257476032193</v>
      </c>
      <c r="R532" s="5">
        <f t="shared" si="186"/>
        <v>-0.13953314963617724</v>
      </c>
      <c r="S532" s="5">
        <f t="shared" si="186"/>
        <v>-0.13929849453971455</v>
      </c>
      <c r="T532" s="5">
        <f t="shared" si="186"/>
        <v>-0.1431637060024058</v>
      </c>
      <c r="U532" s="5">
        <f t="shared" si="186"/>
        <v>-0.1431637060024058</v>
      </c>
      <c r="V532" s="5">
        <f t="shared" si="186"/>
        <v>-0.1431637060024058</v>
      </c>
      <c r="W532" s="5">
        <f t="shared" si="186"/>
        <v>-0.14436064206353294</v>
      </c>
      <c r="X532" s="5">
        <f t="shared" si="186"/>
        <v>-0.14436064206353294</v>
      </c>
      <c r="Y532" s="5">
        <f t="shared" si="186"/>
        <v>-0.14456747911392809</v>
      </c>
      <c r="Z532" s="5">
        <f t="shared" si="186"/>
        <v>-0.14756396255525417</v>
      </c>
      <c r="AA532" s="5">
        <f t="shared" si="186"/>
        <v>-0.1476422946262177</v>
      </c>
      <c r="AB532" s="5">
        <f t="shared" si="186"/>
        <v>-0.14783369451486761</v>
      </c>
      <c r="AC532" s="5">
        <f t="shared" si="186"/>
        <v>-0.14707875937849113</v>
      </c>
      <c r="AD532" s="5">
        <f t="shared" si="186"/>
        <v>-0.14623481871222532</v>
      </c>
      <c r="AE532" s="5">
        <f t="shared" si="186"/>
        <v>-0.14623481871222532</v>
      </c>
      <c r="AF532" s="5">
        <f t="shared" si="186"/>
        <v>-0.21928076622694115</v>
      </c>
      <c r="AG532" s="5">
        <f t="shared" si="186"/>
        <v>-0.24690118199900002</v>
      </c>
      <c r="AH532" s="5">
        <f t="shared" si="186"/>
        <v>-0.26017727691726389</v>
      </c>
      <c r="AI532" s="5">
        <f t="shared" si="186"/>
        <v>-0.26518715838783447</v>
      </c>
      <c r="AJ532" s="5">
        <f t="shared" si="186"/>
        <v>-0.26572899770022207</v>
      </c>
      <c r="AK532" s="5">
        <f t="shared" si="186"/>
        <v>-0.26572899770022207</v>
      </c>
      <c r="AL532" s="5">
        <f t="shared" si="186"/>
        <v>-0.26572899770022207</v>
      </c>
      <c r="AM532" s="5">
        <f t="shared" si="186"/>
        <v>-0.25232838573532512</v>
      </c>
      <c r="AN532" s="5">
        <f t="shared" si="186"/>
        <v>-0.25220635326260665</v>
      </c>
      <c r="AO532" s="5">
        <f t="shared" si="186"/>
        <v>-0.25220635326260665</v>
      </c>
      <c r="AP532" s="5">
        <f t="shared" si="186"/>
        <v>-0.52614030079290686</v>
      </c>
      <c r="AQ532" s="5">
        <f t="shared" si="186"/>
        <v>-0.50032239446867943</v>
      </c>
      <c r="AR532" s="5">
        <f t="shared" si="186"/>
        <v>-9.8065096394227114E-2</v>
      </c>
      <c r="AS532" cm="1">
        <f t="array" ref="AS532">AVERAGE(IF(ISERROR(B532:AO532),"",B532:AO532))</f>
        <v>-0.15592835855253112</v>
      </c>
      <c r="AT532" s="5">
        <f t="shared" si="161"/>
        <v>-0.52614030079290686</v>
      </c>
      <c r="AU532" s="5">
        <f t="shared" si="161"/>
        <v>-0.29289321881345254</v>
      </c>
      <c r="AV532" s="5">
        <f t="shared" si="161"/>
        <v>-0.21368920933551094</v>
      </c>
    </row>
    <row r="533" spans="1:48">
      <c r="A533">
        <f t="shared" si="159"/>
        <v>2007</v>
      </c>
      <c r="B533" s="5">
        <f t="shared" ref="B533:AR533" si="187">-(1-2^B486)</f>
        <v>-9.0935906633793584E-2</v>
      </c>
      <c r="C533" s="5">
        <f t="shared" si="187"/>
        <v>-8.7974996406282369E-2</v>
      </c>
      <c r="D533" s="5">
        <f t="shared" si="187"/>
        <v>-8.4229335453886112E-2</v>
      </c>
      <c r="E533" s="5">
        <f t="shared" si="187"/>
        <v>-8.5925506790393347E-2</v>
      </c>
      <c r="F533" s="5">
        <f t="shared" si="187"/>
        <v>-8.3534998930829385E-2</v>
      </c>
      <c r="G533" s="5">
        <f t="shared" si="187"/>
        <v>-9.565682007280274E-2</v>
      </c>
      <c r="H533" s="5">
        <f t="shared" si="187"/>
        <v>-9.6414046974136469E-2</v>
      </c>
      <c r="I533" s="5">
        <f t="shared" si="187"/>
        <v>-9.6856231024923134E-2</v>
      </c>
      <c r="J533" s="5">
        <f t="shared" si="187"/>
        <v>-0.10973509482600852</v>
      </c>
      <c r="K533" s="5">
        <f t="shared" si="187"/>
        <v>-0.11050696238346569</v>
      </c>
      <c r="L533" s="5">
        <f t="shared" si="187"/>
        <v>-0.11050696238346569</v>
      </c>
      <c r="M533" s="5">
        <f t="shared" si="187"/>
        <v>-0.11332318185963541</v>
      </c>
      <c r="N533" s="5">
        <f t="shared" si="187"/>
        <v>-0.10983387364979058</v>
      </c>
      <c r="O533" s="5">
        <f t="shared" si="187"/>
        <v>-0.13151810151616916</v>
      </c>
      <c r="P533" s="5">
        <f t="shared" si="187"/>
        <v>-0.13488931363490775</v>
      </c>
      <c r="Q533" s="5">
        <f t="shared" si="187"/>
        <v>-0.14344734523205438</v>
      </c>
      <c r="R533" s="5">
        <f t="shared" si="187"/>
        <v>-0.14174297606052011</v>
      </c>
      <c r="S533" s="5">
        <f t="shared" si="187"/>
        <v>-0.14151090474049</v>
      </c>
      <c r="T533" s="5">
        <f t="shared" si="187"/>
        <v>-0.14527216971139489</v>
      </c>
      <c r="U533" s="5">
        <f t="shared" si="187"/>
        <v>-0.14527216971139489</v>
      </c>
      <c r="V533" s="5">
        <f t="shared" si="187"/>
        <v>-0.14527216971139489</v>
      </c>
      <c r="W533" s="5">
        <f t="shared" si="187"/>
        <v>-0.1464971022722098</v>
      </c>
      <c r="X533" s="5">
        <f t="shared" si="187"/>
        <v>-0.1464971022722098</v>
      </c>
      <c r="Y533" s="5">
        <f t="shared" si="187"/>
        <v>-0.14668298522149559</v>
      </c>
      <c r="Z533" s="5">
        <f t="shared" si="187"/>
        <v>-0.14986177494216002</v>
      </c>
      <c r="AA533" s="5">
        <f t="shared" si="187"/>
        <v>-0.15001017729361521</v>
      </c>
      <c r="AB533" s="5">
        <f t="shared" si="187"/>
        <v>-0.15009574607912857</v>
      </c>
      <c r="AC533" s="5">
        <f t="shared" si="187"/>
        <v>-0.14897968322755939</v>
      </c>
      <c r="AD533" s="5">
        <f t="shared" si="187"/>
        <v>-0.14819129065230374</v>
      </c>
      <c r="AE533" s="5">
        <f t="shared" si="187"/>
        <v>-0.14819129065230374</v>
      </c>
      <c r="AF533" s="5">
        <f t="shared" si="187"/>
        <v>-0.21643667391174892</v>
      </c>
      <c r="AG533" s="5">
        <f t="shared" si="187"/>
        <v>-0.24249158437639873</v>
      </c>
      <c r="AH533" s="5">
        <f t="shared" si="187"/>
        <v>-0.25484963584005493</v>
      </c>
      <c r="AI533" s="5">
        <f t="shared" si="187"/>
        <v>-0.26008173175694549</v>
      </c>
      <c r="AJ533" s="5">
        <f t="shared" si="187"/>
        <v>-0.26088733916196649</v>
      </c>
      <c r="AK533" s="5">
        <f t="shared" si="187"/>
        <v>-0.26088733916196649</v>
      </c>
      <c r="AL533" s="5">
        <f t="shared" si="187"/>
        <v>-0.26088733916196649</v>
      </c>
      <c r="AM533" s="5">
        <f t="shared" si="187"/>
        <v>-0.24674400640072824</v>
      </c>
      <c r="AN533" s="5">
        <f t="shared" si="187"/>
        <v>-0.24667722370484479</v>
      </c>
      <c r="AO533" s="5">
        <f t="shared" si="187"/>
        <v>-0.24667722370484479</v>
      </c>
      <c r="AP533" s="5">
        <f t="shared" si="187"/>
        <v>-0.53037986142316762</v>
      </c>
      <c r="AQ533" s="5">
        <f t="shared" si="187"/>
        <v>-0.50402781716065292</v>
      </c>
      <c r="AR533" s="5">
        <f t="shared" si="187"/>
        <v>-9.8065096394227114E-2</v>
      </c>
      <c r="AS533" cm="1">
        <f t="array" ref="AS533">AVERAGE(IF(ISERROR(B533:AO533),"",B533:AO533))</f>
        <v>-0.15589965793755478</v>
      </c>
      <c r="AT533" s="5">
        <f t="shared" si="161"/>
        <v>-0.53037986142316762</v>
      </c>
      <c r="AU533" s="5">
        <f t="shared" si="161"/>
        <v>-0.29289321881345254</v>
      </c>
      <c r="AV533" s="5">
        <f t="shared" si="161"/>
        <v>-0.21357265113334989</v>
      </c>
    </row>
    <row r="534" spans="1:48">
      <c r="A534">
        <f t="shared" si="159"/>
        <v>2008</v>
      </c>
      <c r="B534" s="5">
        <f t="shared" ref="B534:AR534" si="188">-(1-2^B487)</f>
        <v>-0.10100272738400495</v>
      </c>
      <c r="C534" s="5">
        <f t="shared" si="188"/>
        <v>-9.026839880201043E-2</v>
      </c>
      <c r="D534" s="5">
        <f t="shared" si="188"/>
        <v>-8.6839783033701878E-2</v>
      </c>
      <c r="E534" s="5">
        <f t="shared" si="188"/>
        <v>-8.8322041325901379E-2</v>
      </c>
      <c r="F534" s="5">
        <f t="shared" si="188"/>
        <v>-8.5809440407694781E-2</v>
      </c>
      <c r="G534" s="5">
        <f t="shared" si="188"/>
        <v>-9.6968430962998675E-2</v>
      </c>
      <c r="H534" s="5">
        <f t="shared" si="188"/>
        <v>-9.7294626462182454E-2</v>
      </c>
      <c r="I534" s="5">
        <f t="shared" si="188"/>
        <v>-9.8222288569214666E-2</v>
      </c>
      <c r="J534" s="5">
        <f t="shared" si="188"/>
        <v>-0.11052100395916442</v>
      </c>
      <c r="K534" s="5">
        <f t="shared" si="188"/>
        <v>-0.11120942605866313</v>
      </c>
      <c r="L534" s="5">
        <f t="shared" si="188"/>
        <v>-0.11120942605866313</v>
      </c>
      <c r="M534" s="5">
        <f t="shared" si="188"/>
        <v>-0.11363941156866297</v>
      </c>
      <c r="N534" s="5">
        <f t="shared" si="188"/>
        <v>-0.10949947152624673</v>
      </c>
      <c r="O534" s="5">
        <f t="shared" si="188"/>
        <v>-0.13000787298638816</v>
      </c>
      <c r="P534" s="5">
        <f t="shared" si="188"/>
        <v>-0.13444006203420333</v>
      </c>
      <c r="Q534" s="5">
        <f t="shared" si="188"/>
        <v>-0.14249095258302968</v>
      </c>
      <c r="R534" s="5">
        <f t="shared" si="188"/>
        <v>-0.14215447830352401</v>
      </c>
      <c r="S534" s="5">
        <f t="shared" si="188"/>
        <v>-0.14234465276731911</v>
      </c>
      <c r="T534" s="5">
        <f t="shared" si="188"/>
        <v>-0.14628361001463441</v>
      </c>
      <c r="U534" s="5">
        <f t="shared" si="188"/>
        <v>-0.14628361001463441</v>
      </c>
      <c r="V534" s="5">
        <f t="shared" si="188"/>
        <v>-0.14628361001463441</v>
      </c>
      <c r="W534" s="5">
        <f t="shared" si="188"/>
        <v>-0.14809091344015812</v>
      </c>
      <c r="X534" s="5">
        <f t="shared" si="188"/>
        <v>-0.14809091344015812</v>
      </c>
      <c r="Y534" s="5">
        <f t="shared" si="188"/>
        <v>-0.1482534695335419</v>
      </c>
      <c r="Z534" s="5">
        <f t="shared" si="188"/>
        <v>-0.15146742790408874</v>
      </c>
      <c r="AA534" s="5">
        <f t="shared" si="188"/>
        <v>-0.15149746290748656</v>
      </c>
      <c r="AB534" s="5">
        <f t="shared" si="188"/>
        <v>-0.15156758538645987</v>
      </c>
      <c r="AC534" s="5">
        <f t="shared" si="188"/>
        <v>-0.15056437536941902</v>
      </c>
      <c r="AD534" s="5">
        <f t="shared" si="188"/>
        <v>-0.14980354049592992</v>
      </c>
      <c r="AE534" s="5">
        <f t="shared" si="188"/>
        <v>-0.14980354049592992</v>
      </c>
      <c r="AF534" s="5">
        <f t="shared" si="188"/>
        <v>-0.21306242397540076</v>
      </c>
      <c r="AG534" s="5">
        <f t="shared" si="188"/>
        <v>-0.23851327485180485</v>
      </c>
      <c r="AH534" s="5">
        <f t="shared" si="188"/>
        <v>-0.24881679272539536</v>
      </c>
      <c r="AI534" s="5">
        <f t="shared" si="188"/>
        <v>-0.25320833794667319</v>
      </c>
      <c r="AJ534" s="5">
        <f t="shared" si="188"/>
        <v>-0.25406146461948242</v>
      </c>
      <c r="AK534" s="5">
        <f t="shared" si="188"/>
        <v>-0.25406146461948242</v>
      </c>
      <c r="AL534" s="5">
        <f t="shared" si="188"/>
        <v>-0.25406146461948242</v>
      </c>
      <c r="AM534" s="5">
        <f t="shared" si="188"/>
        <v>-0.24176093617640571</v>
      </c>
      <c r="AN534" s="5">
        <f t="shared" si="188"/>
        <v>-0.24184722648850032</v>
      </c>
      <c r="AO534" s="5">
        <f t="shared" si="188"/>
        <v>-0.24184722648850032</v>
      </c>
      <c r="AP534" s="5">
        <f t="shared" si="188"/>
        <v>-0.53037986142316762</v>
      </c>
      <c r="AQ534" s="5">
        <f t="shared" si="188"/>
        <v>-0.50402781716065292</v>
      </c>
      <c r="AR534" s="5">
        <f t="shared" si="188"/>
        <v>-9.8065096394227114E-2</v>
      </c>
      <c r="AS534" cm="1">
        <f t="array" ref="AS534">AVERAGE(IF(ISERROR(B534:AO534),"",B534:AO534))</f>
        <v>-0.15553687915804443</v>
      </c>
      <c r="AT534" s="5">
        <f t="shared" si="161"/>
        <v>-0.53037986142316762</v>
      </c>
      <c r="AU534" s="5">
        <f t="shared" si="161"/>
        <v>-0.29289321881345254</v>
      </c>
      <c r="AV534" s="5">
        <f t="shared" si="161"/>
        <v>-0.21384050314213066</v>
      </c>
    </row>
    <row r="535" spans="1:48">
      <c r="A535">
        <f t="shared" si="159"/>
        <v>2009</v>
      </c>
      <c r="B535" s="5">
        <f t="shared" ref="B535:AR535" si="189">-(1-2^B488)</f>
        <v>-9.3495607839900963E-2</v>
      </c>
      <c r="C535" s="5">
        <f t="shared" si="189"/>
        <v>-7.8969135222382358E-2</v>
      </c>
      <c r="D535" s="5">
        <f t="shared" si="189"/>
        <v>-7.8526251167384875E-2</v>
      </c>
      <c r="E535" s="5">
        <f t="shared" si="189"/>
        <v>-7.9681897360721066E-2</v>
      </c>
      <c r="F535" s="5">
        <f t="shared" si="189"/>
        <v>-7.868570752554549E-2</v>
      </c>
      <c r="G535" s="5">
        <f t="shared" si="189"/>
        <v>-8.9806051518557473E-2</v>
      </c>
      <c r="H535" s="5">
        <f t="shared" si="189"/>
        <v>-9.0582596188221176E-2</v>
      </c>
      <c r="I535" s="5">
        <f t="shared" si="189"/>
        <v>-9.1372635151065307E-2</v>
      </c>
      <c r="J535" s="5">
        <f t="shared" si="189"/>
        <v>-0.10217517072918414</v>
      </c>
      <c r="K535" s="5">
        <f t="shared" si="189"/>
        <v>-0.10282878392887407</v>
      </c>
      <c r="L535" s="5">
        <f t="shared" si="189"/>
        <v>-0.10282878392887407</v>
      </c>
      <c r="M535" s="5">
        <f t="shared" si="189"/>
        <v>-0.10457091205844671</v>
      </c>
      <c r="N535" s="5">
        <f t="shared" si="189"/>
        <v>-0.10478082369998465</v>
      </c>
      <c r="O535" s="5">
        <f t="shared" si="189"/>
        <v>-0.12296892693658956</v>
      </c>
      <c r="P535" s="5">
        <f t="shared" si="189"/>
        <v>-0.12721948529064309</v>
      </c>
      <c r="Q535" s="5">
        <f t="shared" si="189"/>
        <v>-0.13540662189498764</v>
      </c>
      <c r="R535" s="5">
        <f t="shared" si="189"/>
        <v>-0.13642516524265225</v>
      </c>
      <c r="S535" s="5">
        <f t="shared" si="189"/>
        <v>-0.13691049500719521</v>
      </c>
      <c r="T535" s="5">
        <f t="shared" si="189"/>
        <v>-0.14104144327242063</v>
      </c>
      <c r="U535" s="5">
        <f t="shared" si="189"/>
        <v>-0.14104144327242063</v>
      </c>
      <c r="V535" s="5">
        <f t="shared" si="189"/>
        <v>-0.14104144327242063</v>
      </c>
      <c r="W535" s="5">
        <f t="shared" si="189"/>
        <v>-0.1425219733199905</v>
      </c>
      <c r="X535" s="5">
        <f t="shared" si="189"/>
        <v>-0.1425219733199905</v>
      </c>
      <c r="Y535" s="5">
        <f t="shared" si="189"/>
        <v>-0.1426567525177983</v>
      </c>
      <c r="Z535" s="5">
        <f t="shared" si="189"/>
        <v>-0.14556232795000446</v>
      </c>
      <c r="AA535" s="5">
        <f t="shared" si="189"/>
        <v>-0.14542276344451988</v>
      </c>
      <c r="AB535" s="5">
        <f t="shared" si="189"/>
        <v>-0.14543954763138589</v>
      </c>
      <c r="AC535" s="5">
        <f t="shared" si="189"/>
        <v>-0.1449007703034032</v>
      </c>
      <c r="AD535" s="5">
        <f t="shared" si="189"/>
        <v>-0.14431147564812719</v>
      </c>
      <c r="AE535" s="5">
        <f t="shared" si="189"/>
        <v>-0.14431147564812719</v>
      </c>
      <c r="AF535" s="5">
        <f t="shared" si="189"/>
        <v>-0.20391842473127053</v>
      </c>
      <c r="AG535" s="5">
        <f t="shared" si="189"/>
        <v>-0.22798834982019911</v>
      </c>
      <c r="AH535" s="5">
        <f t="shared" si="189"/>
        <v>-0.23869297571187253</v>
      </c>
      <c r="AI535" s="5">
        <f t="shared" si="189"/>
        <v>-0.2425805768257745</v>
      </c>
      <c r="AJ535" s="5">
        <f t="shared" si="189"/>
        <v>-0.24370743905018821</v>
      </c>
      <c r="AK535" s="5">
        <f t="shared" si="189"/>
        <v>-0.24370743905018821</v>
      </c>
      <c r="AL535" s="5">
        <f t="shared" si="189"/>
        <v>-0.24370743905018821</v>
      </c>
      <c r="AM535" s="5">
        <f t="shared" si="189"/>
        <v>-0.23274379318684713</v>
      </c>
      <c r="AN535" s="5">
        <f t="shared" si="189"/>
        <v>-0.23286237088011263</v>
      </c>
      <c r="AO535" s="5">
        <f t="shared" si="189"/>
        <v>-0.23286237088011263</v>
      </c>
      <c r="AP535" s="5">
        <f t="shared" si="189"/>
        <v>-0.57300309878703826</v>
      </c>
      <c r="AQ535" s="5">
        <f t="shared" si="189"/>
        <v>-0.54783652665181248</v>
      </c>
      <c r="AR535" s="5">
        <f t="shared" si="189"/>
        <v>-9.8065096394227114E-2</v>
      </c>
      <c r="AS535" cm="1">
        <f t="array" ref="AS535">AVERAGE(IF(ISERROR(B535:AO535),"",B535:AO535))</f>
        <v>-0.14801949048696425</v>
      </c>
      <c r="AT535" s="5">
        <f t="shared" si="161"/>
        <v>-0.57300309878703826</v>
      </c>
      <c r="AU535" s="5">
        <f t="shared" si="161"/>
        <v>-0.29289321881345254</v>
      </c>
      <c r="AV535" s="5">
        <f t="shared" si="161"/>
        <v>-0.21384050314213066</v>
      </c>
    </row>
    <row r="536" spans="1:48">
      <c r="A536">
        <f t="shared" si="159"/>
        <v>2010</v>
      </c>
      <c r="B536" s="5">
        <f t="shared" ref="B536:AR536" si="190">-(1-2^B489)</f>
        <v>-8.7201172399672844E-2</v>
      </c>
      <c r="C536" s="5">
        <f t="shared" si="190"/>
        <v>-8.0496863960359821E-2</v>
      </c>
      <c r="D536" s="5">
        <f t="shared" si="190"/>
        <v>-7.993043518444698E-2</v>
      </c>
      <c r="E536" s="5">
        <f t="shared" si="190"/>
        <v>-8.0959377115185749E-2</v>
      </c>
      <c r="F536" s="5">
        <f t="shared" si="190"/>
        <v>-8.1083871502472427E-2</v>
      </c>
      <c r="G536" s="5">
        <f t="shared" si="190"/>
        <v>-9.1193757153293253E-2</v>
      </c>
      <c r="H536" s="5">
        <f t="shared" si="190"/>
        <v>-9.1672881434124109E-2</v>
      </c>
      <c r="I536" s="5">
        <f t="shared" si="190"/>
        <v>-9.3044111323189016E-2</v>
      </c>
      <c r="J536" s="5">
        <f t="shared" si="190"/>
        <v>-0.10299218726842019</v>
      </c>
      <c r="K536" s="5">
        <f t="shared" si="190"/>
        <v>-0.10382868263771172</v>
      </c>
      <c r="L536" s="5">
        <f t="shared" si="190"/>
        <v>-0.10382868263771172</v>
      </c>
      <c r="M536" s="5">
        <f t="shared" si="190"/>
        <v>-0.10622112146428642</v>
      </c>
      <c r="N536" s="5">
        <f t="shared" si="190"/>
        <v>-0.10590053952509626</v>
      </c>
      <c r="O536" s="5">
        <f t="shared" si="190"/>
        <v>-0.12203592345946912</v>
      </c>
      <c r="P536" s="5">
        <f t="shared" si="190"/>
        <v>-0.1291941848856909</v>
      </c>
      <c r="Q536" s="5">
        <f t="shared" si="190"/>
        <v>-0.13702579439841756</v>
      </c>
      <c r="R536" s="5">
        <f t="shared" si="190"/>
        <v>-0.13701135385082952</v>
      </c>
      <c r="S536" s="5">
        <f t="shared" si="190"/>
        <v>-0.13762604501789066</v>
      </c>
      <c r="T536" s="5">
        <f t="shared" si="190"/>
        <v>-0.14136194421663251</v>
      </c>
      <c r="U536" s="5">
        <f t="shared" si="190"/>
        <v>-0.14136194421663251</v>
      </c>
      <c r="V536" s="5">
        <f t="shared" si="190"/>
        <v>-0.14136194421663251</v>
      </c>
      <c r="W536" s="5">
        <f t="shared" si="190"/>
        <v>-0.14464896868258159</v>
      </c>
      <c r="X536" s="5">
        <f t="shared" si="190"/>
        <v>-0.14464896868258159</v>
      </c>
      <c r="Y536" s="5">
        <f t="shared" si="190"/>
        <v>-0.14476460040471939</v>
      </c>
      <c r="Z536" s="5">
        <f t="shared" si="190"/>
        <v>-0.14699676900608649</v>
      </c>
      <c r="AA536" s="5">
        <f t="shared" si="190"/>
        <v>-0.14743760568329523</v>
      </c>
      <c r="AB536" s="5">
        <f t="shared" si="190"/>
        <v>-0.14750022585378364</v>
      </c>
      <c r="AC536" s="5">
        <f t="shared" si="190"/>
        <v>-0.14700024008229728</v>
      </c>
      <c r="AD536" s="5">
        <f t="shared" si="190"/>
        <v>-0.14634123698569146</v>
      </c>
      <c r="AE536" s="5">
        <f t="shared" si="190"/>
        <v>-0.14634123698569146</v>
      </c>
      <c r="AF536" s="5">
        <f t="shared" si="190"/>
        <v>-0.20255271991307888</v>
      </c>
      <c r="AG536" s="5">
        <f t="shared" si="190"/>
        <v>-0.22437683728378721</v>
      </c>
      <c r="AH536" s="5">
        <f t="shared" si="190"/>
        <v>-0.23362975491411897</v>
      </c>
      <c r="AI536" s="5">
        <f t="shared" si="190"/>
        <v>-0.23742031823791176</v>
      </c>
      <c r="AJ536" s="5">
        <f t="shared" si="190"/>
        <v>-0.23795576247862238</v>
      </c>
      <c r="AK536" s="5">
        <f t="shared" si="190"/>
        <v>-0.23795576247862238</v>
      </c>
      <c r="AL536" s="5">
        <f t="shared" si="190"/>
        <v>-0.23795576247862238</v>
      </c>
      <c r="AM536" s="5">
        <f t="shared" si="190"/>
        <v>-0.22801891420875786</v>
      </c>
      <c r="AN536" s="5">
        <f t="shared" si="190"/>
        <v>-0.22805700306407184</v>
      </c>
      <c r="AO536" s="5">
        <f t="shared" si="190"/>
        <v>-0.22805700306407184</v>
      </c>
      <c r="AP536" s="5">
        <f t="shared" si="190"/>
        <v>-0.56521586404737145</v>
      </c>
      <c r="AQ536" s="5">
        <f t="shared" si="190"/>
        <v>-0.54206187694735442</v>
      </c>
      <c r="AR536" s="5">
        <f t="shared" si="190"/>
        <v>-9.8065096394227114E-2</v>
      </c>
      <c r="AS536" cm="1">
        <f t="array" ref="AS536">AVERAGE(IF(ISERROR(B536:AO536),"",B536:AO536))</f>
        <v>-0.14767481270891397</v>
      </c>
      <c r="AT536" s="5">
        <f t="shared" si="161"/>
        <v>-0.56521586404737145</v>
      </c>
      <c r="AU536" s="5">
        <f t="shared" si="161"/>
        <v>-0.29289321881345254</v>
      </c>
      <c r="AV536" s="5">
        <f t="shared" si="161"/>
        <v>-0.21509111251770185</v>
      </c>
    </row>
    <row r="537" spans="1:48">
      <c r="A537">
        <f t="shared" si="159"/>
        <v>2011</v>
      </c>
      <c r="B537" s="5">
        <f t="shared" ref="B537:AR537" si="191">-(1-2^B490)</f>
        <v>-0.10741878943203464</v>
      </c>
      <c r="C537" s="5">
        <f t="shared" si="191"/>
        <v>-8.5714624388138705E-2</v>
      </c>
      <c r="D537" s="5">
        <f t="shared" si="191"/>
        <v>-8.4658270684672243E-2</v>
      </c>
      <c r="E537" s="5">
        <f t="shared" si="191"/>
        <v>-8.5499161552180625E-2</v>
      </c>
      <c r="F537" s="5">
        <f t="shared" si="191"/>
        <v>-8.7021777562867442E-2</v>
      </c>
      <c r="G537" s="5">
        <f t="shared" si="191"/>
        <v>-9.5451400836821021E-2</v>
      </c>
      <c r="H537" s="5">
        <f t="shared" si="191"/>
        <v>-9.5570613292303541E-2</v>
      </c>
      <c r="I537" s="5">
        <f t="shared" si="191"/>
        <v>-9.7253555745507314E-2</v>
      </c>
      <c r="J537" s="5">
        <f t="shared" si="191"/>
        <v>-0.10609488937698097</v>
      </c>
      <c r="K537" s="5">
        <f t="shared" si="191"/>
        <v>-0.1068138039242349</v>
      </c>
      <c r="L537" s="5">
        <f t="shared" si="191"/>
        <v>-0.1068138039242349</v>
      </c>
      <c r="M537" s="5">
        <f t="shared" si="191"/>
        <v>-0.11030145730959229</v>
      </c>
      <c r="N537" s="5">
        <f t="shared" si="191"/>
        <v>-0.10816558139323174</v>
      </c>
      <c r="O537" s="5">
        <f t="shared" si="191"/>
        <v>-0.12356128350911311</v>
      </c>
      <c r="P537" s="5">
        <f t="shared" si="191"/>
        <v>-0.13277660902039989</v>
      </c>
      <c r="Q537" s="5">
        <f t="shared" si="191"/>
        <v>-0.13936087610108505</v>
      </c>
      <c r="R537" s="5">
        <f t="shared" si="191"/>
        <v>-0.14118086500479954</v>
      </c>
      <c r="S537" s="5">
        <f t="shared" si="191"/>
        <v>-0.14116836904188323</v>
      </c>
      <c r="T537" s="5">
        <f t="shared" si="191"/>
        <v>-0.14399339354482421</v>
      </c>
      <c r="U537" s="5">
        <f t="shared" si="191"/>
        <v>-0.14399339354482421</v>
      </c>
      <c r="V537" s="5">
        <f t="shared" si="191"/>
        <v>-0.14399339354482421</v>
      </c>
      <c r="W537" s="5">
        <f t="shared" si="191"/>
        <v>-0.14937528587733573</v>
      </c>
      <c r="X537" s="5">
        <f t="shared" si="191"/>
        <v>-0.14937528587733573</v>
      </c>
      <c r="Y537" s="5">
        <f t="shared" si="191"/>
        <v>-0.14947399511029591</v>
      </c>
      <c r="Z537" s="5">
        <f t="shared" si="191"/>
        <v>-0.15099450667928827</v>
      </c>
      <c r="AA537" s="5">
        <f t="shared" si="191"/>
        <v>-0.15128751237457549</v>
      </c>
      <c r="AB537" s="5">
        <f t="shared" si="191"/>
        <v>-0.15152964073087538</v>
      </c>
      <c r="AC537" s="5">
        <f t="shared" si="191"/>
        <v>-0.15102102754086211</v>
      </c>
      <c r="AD537" s="5">
        <f t="shared" si="191"/>
        <v>-0.15065809535566399</v>
      </c>
      <c r="AE537" s="5">
        <f t="shared" si="191"/>
        <v>-0.15065809535566399</v>
      </c>
      <c r="AF537" s="5">
        <f t="shared" si="191"/>
        <v>-0.20159685439119335</v>
      </c>
      <c r="AG537" s="5">
        <f t="shared" si="191"/>
        <v>-0.22090525433382269</v>
      </c>
      <c r="AH537" s="5">
        <f t="shared" si="191"/>
        <v>-0.22846782235106111</v>
      </c>
      <c r="AI537" s="5">
        <f t="shared" si="191"/>
        <v>-0.23219879478058303</v>
      </c>
      <c r="AJ537" s="5">
        <f t="shared" si="191"/>
        <v>-0.23225017398448566</v>
      </c>
      <c r="AK537" s="5">
        <f t="shared" si="191"/>
        <v>-0.23225017398448566</v>
      </c>
      <c r="AL537" s="5">
        <f t="shared" si="191"/>
        <v>-0.23225017398448566</v>
      </c>
      <c r="AM537" s="5">
        <f t="shared" si="191"/>
        <v>-0.22479829973553456</v>
      </c>
      <c r="AN537" s="5">
        <f t="shared" si="191"/>
        <v>-0.22493340077996971</v>
      </c>
      <c r="AO537" s="5">
        <f t="shared" si="191"/>
        <v>-0.22493340077996971</v>
      </c>
      <c r="AP537" s="5">
        <f t="shared" si="191"/>
        <v>-0.56817315418121206</v>
      </c>
      <c r="AQ537" s="5">
        <f t="shared" si="191"/>
        <v>-0.54548858568770686</v>
      </c>
      <c r="AR537" s="5">
        <f t="shared" si="191"/>
        <v>-9.8065096394227114E-2</v>
      </c>
      <c r="AS537" cm="1">
        <f t="array" ref="AS537">AVERAGE(IF(ISERROR(B537:AO537),"",B537:AO537))</f>
        <v>-0.14989409266855108</v>
      </c>
      <c r="AT537" s="5">
        <f t="shared" si="161"/>
        <v>-0.56817315418121206</v>
      </c>
      <c r="AU537" s="5">
        <f t="shared" si="161"/>
        <v>-0.29289321881345254</v>
      </c>
      <c r="AV537" s="5">
        <f t="shared" si="161"/>
        <v>-0.21675641277234936</v>
      </c>
    </row>
    <row r="538" spans="1:48">
      <c r="A538">
        <f t="shared" si="159"/>
        <v>2012</v>
      </c>
      <c r="B538" s="5">
        <f t="shared" ref="B538:AR538" si="192">-(1-2^B491)</f>
        <v>-7.4346314905113786E-2</v>
      </c>
      <c r="C538" s="5">
        <f t="shared" si="192"/>
        <v>-8.867036372519177E-2</v>
      </c>
      <c r="D538" s="5">
        <f t="shared" si="192"/>
        <v>-8.7574104948258569E-2</v>
      </c>
      <c r="E538" s="5">
        <f t="shared" si="192"/>
        <v>-8.8254874542573969E-2</v>
      </c>
      <c r="F538" s="5">
        <f t="shared" si="192"/>
        <v>-9.1357869952781279E-2</v>
      </c>
      <c r="G538" s="5">
        <f t="shared" si="192"/>
        <v>-9.8291641666926832E-2</v>
      </c>
      <c r="H538" s="5">
        <f t="shared" si="192"/>
        <v>-9.8662604503158668E-2</v>
      </c>
      <c r="I538" s="5">
        <f t="shared" si="192"/>
        <v>-0.10001914420092128</v>
      </c>
      <c r="J538" s="5">
        <f t="shared" si="192"/>
        <v>-0.10908478322789239</v>
      </c>
      <c r="K538" s="5">
        <f t="shared" si="192"/>
        <v>-0.10971827066997109</v>
      </c>
      <c r="L538" s="5">
        <f t="shared" si="192"/>
        <v>-0.10971827066997109</v>
      </c>
      <c r="M538" s="5">
        <f t="shared" si="192"/>
        <v>-0.11418793611620126</v>
      </c>
      <c r="N538" s="5">
        <f t="shared" si="192"/>
        <v>-0.11299272154832807</v>
      </c>
      <c r="O538" s="5">
        <f t="shared" si="192"/>
        <v>-0.12544850893399073</v>
      </c>
      <c r="P538" s="5">
        <f t="shared" si="192"/>
        <v>-0.13717364584806191</v>
      </c>
      <c r="Q538" s="5">
        <f t="shared" si="192"/>
        <v>-0.14312934179395376</v>
      </c>
      <c r="R538" s="5">
        <f t="shared" si="192"/>
        <v>-0.14563564498094483</v>
      </c>
      <c r="S538" s="5">
        <f t="shared" si="192"/>
        <v>-0.14571805966545437</v>
      </c>
      <c r="T538" s="5">
        <f t="shared" si="192"/>
        <v>-0.14778780185768337</v>
      </c>
      <c r="U538" s="5">
        <f t="shared" si="192"/>
        <v>-0.14778780185768337</v>
      </c>
      <c r="V538" s="5">
        <f t="shared" si="192"/>
        <v>-0.14778780185768337</v>
      </c>
      <c r="W538" s="5">
        <f t="shared" si="192"/>
        <v>-0.15563254268682924</v>
      </c>
      <c r="X538" s="5">
        <f t="shared" si="192"/>
        <v>-0.15563254268682924</v>
      </c>
      <c r="Y538" s="5">
        <f t="shared" si="192"/>
        <v>-0.15571632405042246</v>
      </c>
      <c r="Z538" s="5">
        <f t="shared" si="192"/>
        <v>-0.15687393686268924</v>
      </c>
      <c r="AA538" s="5">
        <f t="shared" si="192"/>
        <v>-0.15692790481042806</v>
      </c>
      <c r="AB538" s="5">
        <f t="shared" si="192"/>
        <v>-0.15717576816321932</v>
      </c>
      <c r="AC538" s="5">
        <f t="shared" si="192"/>
        <v>-0.15670994184464127</v>
      </c>
      <c r="AD538" s="5">
        <f t="shared" si="192"/>
        <v>-0.15620077232598417</v>
      </c>
      <c r="AE538" s="5">
        <f t="shared" si="192"/>
        <v>-0.15620077232598417</v>
      </c>
      <c r="AF538" s="5">
        <f t="shared" si="192"/>
        <v>-0.20081253873894622</v>
      </c>
      <c r="AG538" s="5">
        <f t="shared" si="192"/>
        <v>-0.21831017492924421</v>
      </c>
      <c r="AH538" s="5">
        <f t="shared" si="192"/>
        <v>-0.22531541876572792</v>
      </c>
      <c r="AI538" s="5">
        <f t="shared" si="192"/>
        <v>-0.22889285816077698</v>
      </c>
      <c r="AJ538" s="5">
        <f t="shared" si="192"/>
        <v>-0.22846596927782326</v>
      </c>
      <c r="AK538" s="5">
        <f t="shared" si="192"/>
        <v>-0.22846596927782326</v>
      </c>
      <c r="AL538" s="5">
        <f t="shared" si="192"/>
        <v>-0.22846596927782326</v>
      </c>
      <c r="AM538" s="5">
        <f t="shared" si="192"/>
        <v>-0.2229850999713644</v>
      </c>
      <c r="AN538" s="5">
        <f t="shared" si="192"/>
        <v>-0.22314303045271622</v>
      </c>
      <c r="AO538" s="5">
        <f t="shared" si="192"/>
        <v>-0.22314303045271622</v>
      </c>
      <c r="AP538" s="5">
        <f t="shared" si="192"/>
        <v>-0.56757799408506537</v>
      </c>
      <c r="AQ538" s="5">
        <f t="shared" si="192"/>
        <v>-0.54485646053638637</v>
      </c>
      <c r="AR538" s="5">
        <f t="shared" si="192"/>
        <v>-9.7808257237370189E-2</v>
      </c>
      <c r="AS538" cm="1">
        <f t="array" ref="AS538">AVERAGE(IF(ISERROR(B538:AO538),"",B538:AO538))</f>
        <v>-0.15146045181336837</v>
      </c>
      <c r="AT538" s="5">
        <f t="shared" si="161"/>
        <v>-0.56757799408506537</v>
      </c>
      <c r="AU538" s="5">
        <f t="shared" si="161"/>
        <v>-0.29289321881345254</v>
      </c>
      <c r="AV538" s="5">
        <f t="shared" si="161"/>
        <v>-0.21765457775996588</v>
      </c>
    </row>
    <row r="539" spans="1:48">
      <c r="A539">
        <f t="shared" si="159"/>
        <v>2013</v>
      </c>
      <c r="B539" s="5">
        <f t="shared" ref="B539:AR539" si="193">-(1-2^B492)</f>
        <v>-7.864127281347022E-2</v>
      </c>
      <c r="C539" s="5">
        <f t="shared" si="193"/>
        <v>-8.5902161591372317E-2</v>
      </c>
      <c r="D539" s="5">
        <f t="shared" si="193"/>
        <v>-8.7001957120411255E-2</v>
      </c>
      <c r="E539" s="5">
        <f t="shared" si="193"/>
        <v>-8.7585095023675841E-2</v>
      </c>
      <c r="F539" s="5">
        <f t="shared" si="193"/>
        <v>-9.1777920492321918E-2</v>
      </c>
      <c r="G539" s="5">
        <f t="shared" si="193"/>
        <v>-9.8516275176855128E-2</v>
      </c>
      <c r="H539" s="5">
        <f t="shared" si="193"/>
        <v>-9.8849877813283249E-2</v>
      </c>
      <c r="I539" s="5">
        <f t="shared" si="193"/>
        <v>-0.10098905226142907</v>
      </c>
      <c r="J539" s="5">
        <f t="shared" si="193"/>
        <v>-0.10924052944654905</v>
      </c>
      <c r="K539" s="5">
        <f t="shared" si="193"/>
        <v>-0.1097926117134973</v>
      </c>
      <c r="L539" s="5">
        <f t="shared" si="193"/>
        <v>-0.1097926117134973</v>
      </c>
      <c r="M539" s="5">
        <f t="shared" si="193"/>
        <v>-0.11285508670927313</v>
      </c>
      <c r="N539" s="5">
        <f t="shared" si="193"/>
        <v>-0.11216866339417841</v>
      </c>
      <c r="O539" s="5">
        <f t="shared" si="193"/>
        <v>-0.12261164895865895</v>
      </c>
      <c r="P539" s="5">
        <f t="shared" si="193"/>
        <v>-0.13642433712932889</v>
      </c>
      <c r="Q539" s="5">
        <f t="shared" si="193"/>
        <v>-0.14176895445720183</v>
      </c>
      <c r="R539" s="5">
        <f t="shared" si="193"/>
        <v>-0.1452432155676705</v>
      </c>
      <c r="S539" s="5">
        <f t="shared" si="193"/>
        <v>-0.14566350985038801</v>
      </c>
      <c r="T539" s="5">
        <f t="shared" si="193"/>
        <v>-0.14762117605723457</v>
      </c>
      <c r="U539" s="5">
        <f t="shared" si="193"/>
        <v>-0.14762117605723457</v>
      </c>
      <c r="V539" s="5">
        <f t="shared" si="193"/>
        <v>-0.14762117605723457</v>
      </c>
      <c r="W539" s="5">
        <f t="shared" si="193"/>
        <v>-0.15791757924652938</v>
      </c>
      <c r="X539" s="5">
        <f t="shared" si="193"/>
        <v>-0.15791757924652938</v>
      </c>
      <c r="Y539" s="5">
        <f t="shared" si="193"/>
        <v>-0.15798970795105205</v>
      </c>
      <c r="Z539" s="5">
        <f t="shared" si="193"/>
        <v>-0.15885030422694024</v>
      </c>
      <c r="AA539" s="5">
        <f t="shared" si="193"/>
        <v>-0.15885107891230454</v>
      </c>
      <c r="AB539" s="5">
        <f t="shared" si="193"/>
        <v>-0.15903964884102395</v>
      </c>
      <c r="AC539" s="5">
        <f t="shared" si="193"/>
        <v>-0.15860512991090958</v>
      </c>
      <c r="AD539" s="5">
        <f t="shared" si="193"/>
        <v>-0.15808519354772044</v>
      </c>
      <c r="AE539" s="5">
        <f t="shared" si="193"/>
        <v>-0.15808519354772044</v>
      </c>
      <c r="AF539" s="5">
        <f t="shared" si="193"/>
        <v>-0.19937593208558158</v>
      </c>
      <c r="AG539" s="5">
        <f t="shared" si="193"/>
        <v>-0.21500885968207251</v>
      </c>
      <c r="AH539" s="5">
        <f t="shared" si="193"/>
        <v>-0.22143458742571942</v>
      </c>
      <c r="AI539" s="5">
        <f t="shared" si="193"/>
        <v>-0.22476724335747189</v>
      </c>
      <c r="AJ539" s="5">
        <f t="shared" si="193"/>
        <v>-0.22446457738226122</v>
      </c>
      <c r="AK539" s="5">
        <f t="shared" si="193"/>
        <v>-0.22446457738226122</v>
      </c>
      <c r="AL539" s="5">
        <f t="shared" si="193"/>
        <v>-0.22445119801958835</v>
      </c>
      <c r="AM539" s="5">
        <f t="shared" si="193"/>
        <v>-0.22166848949948093</v>
      </c>
      <c r="AN539" s="5">
        <f t="shared" si="193"/>
        <v>-0.22189590123950764</v>
      </c>
      <c r="AO539" s="5">
        <f t="shared" si="193"/>
        <v>-0.22189590123950764</v>
      </c>
      <c r="AP539" s="5">
        <f t="shared" si="193"/>
        <v>-0.57220590845060282</v>
      </c>
      <c r="AQ539" s="5">
        <f t="shared" si="193"/>
        <v>-0.54893072609644022</v>
      </c>
      <c r="AR539" s="5">
        <f t="shared" si="193"/>
        <v>-9.7808257237370189E-2</v>
      </c>
      <c r="AS539" cm="1">
        <f t="array" ref="AS539">AVERAGE(IF(ISERROR(B539:AO539),"",B539:AO539))</f>
        <v>-0.1510614248037237</v>
      </c>
      <c r="AT539" s="5">
        <f t="shared" si="161"/>
        <v>-0.57220590845060282</v>
      </c>
      <c r="AU539" s="5">
        <f t="shared" si="161"/>
        <v>-0.29289321881345254</v>
      </c>
      <c r="AV539" s="5">
        <f t="shared" si="161"/>
        <v>-0.21560971916467309</v>
      </c>
    </row>
    <row r="540" spans="1:48">
      <c r="A540">
        <f t="shared" si="159"/>
        <v>2014</v>
      </c>
      <c r="B540" s="5">
        <f t="shared" ref="B540:AR540" si="194">-(1-2^B493)</f>
        <v>-7.5878713427423694E-2</v>
      </c>
      <c r="C540" s="5">
        <f t="shared" si="194"/>
        <v>-9.0065176720032336E-2</v>
      </c>
      <c r="D540" s="5">
        <f t="shared" si="194"/>
        <v>-8.9828470362287915E-2</v>
      </c>
      <c r="E540" s="5">
        <f t="shared" si="194"/>
        <v>-9.0329379339771365E-2</v>
      </c>
      <c r="F540" s="5">
        <f t="shared" si="194"/>
        <v>-9.461661782365649E-2</v>
      </c>
      <c r="G540" s="5">
        <f t="shared" si="194"/>
        <v>-0.1007737474052316</v>
      </c>
      <c r="H540" s="5">
        <f t="shared" si="194"/>
        <v>-0.10101517807777938</v>
      </c>
      <c r="I540" s="5">
        <f t="shared" si="194"/>
        <v>-0.1027333939902475</v>
      </c>
      <c r="J540" s="5">
        <f t="shared" si="194"/>
        <v>-0.11039387370844422</v>
      </c>
      <c r="K540" s="5">
        <f t="shared" si="194"/>
        <v>-0.11088222256074709</v>
      </c>
      <c r="L540" s="5">
        <f t="shared" si="194"/>
        <v>-0.11088222256074709</v>
      </c>
      <c r="M540" s="5">
        <f t="shared" si="194"/>
        <v>-0.11375803744695345</v>
      </c>
      <c r="N540" s="5">
        <f t="shared" si="194"/>
        <v>-0.1135301621368886</v>
      </c>
      <c r="O540" s="5">
        <f t="shared" si="194"/>
        <v>-0.12344947273728091</v>
      </c>
      <c r="P540" s="5">
        <f t="shared" si="194"/>
        <v>-0.13978843007191788</v>
      </c>
      <c r="Q540" s="5">
        <f t="shared" si="194"/>
        <v>-0.14471585366067319</v>
      </c>
      <c r="R540" s="5">
        <f t="shared" si="194"/>
        <v>-0.14849850212025306</v>
      </c>
      <c r="S540" s="5">
        <f t="shared" si="194"/>
        <v>-0.14882167232576127</v>
      </c>
      <c r="T540" s="5">
        <f t="shared" si="194"/>
        <v>-0.15074906844253644</v>
      </c>
      <c r="U540" s="5">
        <f t="shared" si="194"/>
        <v>-0.15074906844253644</v>
      </c>
      <c r="V540" s="5">
        <f t="shared" si="194"/>
        <v>-0.15074906844253644</v>
      </c>
      <c r="W540" s="5">
        <f t="shared" si="194"/>
        <v>-0.16128196805257278</v>
      </c>
      <c r="X540" s="5">
        <f t="shared" si="194"/>
        <v>-0.16128196805257278</v>
      </c>
      <c r="Y540" s="5">
        <f t="shared" si="194"/>
        <v>-0.16134737998358517</v>
      </c>
      <c r="Z540" s="5">
        <f t="shared" si="194"/>
        <v>-0.16174586136890323</v>
      </c>
      <c r="AA540" s="5">
        <f t="shared" si="194"/>
        <v>-0.16172226365712083</v>
      </c>
      <c r="AB540" s="5">
        <f t="shared" si="194"/>
        <v>-0.16199598342236132</v>
      </c>
      <c r="AC540" s="5">
        <f t="shared" si="194"/>
        <v>-0.16153186177944701</v>
      </c>
      <c r="AD540" s="5">
        <f t="shared" si="194"/>
        <v>-0.1612686834967616</v>
      </c>
      <c r="AE540" s="5">
        <f t="shared" si="194"/>
        <v>-0.1612686834967616</v>
      </c>
      <c r="AF540" s="5">
        <f t="shared" si="194"/>
        <v>-0.20142628747142721</v>
      </c>
      <c r="AG540" s="5">
        <f t="shared" si="194"/>
        <v>-0.21488572333060163</v>
      </c>
      <c r="AH540" s="5">
        <f t="shared" si="194"/>
        <v>-0.22030668045025115</v>
      </c>
      <c r="AI540" s="5">
        <f t="shared" si="194"/>
        <v>-0.22303956530685853</v>
      </c>
      <c r="AJ540" s="5">
        <f t="shared" si="194"/>
        <v>-0.22200633785872492</v>
      </c>
      <c r="AK540" s="5">
        <f t="shared" si="194"/>
        <v>-0.22200633785872492</v>
      </c>
      <c r="AL540" s="5">
        <f t="shared" si="194"/>
        <v>-0.22199472385877661</v>
      </c>
      <c r="AM540" s="5">
        <f t="shared" si="194"/>
        <v>-0.22051611563601592</v>
      </c>
      <c r="AN540" s="5">
        <f t="shared" si="194"/>
        <v>-0.22075215604323839</v>
      </c>
      <c r="AO540" s="5">
        <f t="shared" si="194"/>
        <v>-0.22075215604323839</v>
      </c>
      <c r="AP540" s="5">
        <f t="shared" si="194"/>
        <v>-0.57220590845060282</v>
      </c>
      <c r="AQ540" s="5">
        <f t="shared" si="194"/>
        <v>-0.54893072609644022</v>
      </c>
      <c r="AR540" s="5">
        <f t="shared" si="194"/>
        <v>-9.7808257237370189E-2</v>
      </c>
      <c r="AS540" cm="1">
        <f t="array" ref="AS540">AVERAGE(IF(ISERROR(B540:AO540),"",B540:AO540))</f>
        <v>-0.15258347672429123</v>
      </c>
      <c r="AT540" s="5">
        <f t="shared" si="161"/>
        <v>-0.57220590845060282</v>
      </c>
      <c r="AU540" s="5">
        <f t="shared" si="161"/>
        <v>-0.29289321881345254</v>
      </c>
      <c r="AV540" s="5">
        <f t="shared" si="161"/>
        <v>-0.21560971916467309</v>
      </c>
    </row>
    <row r="541" spans="1:48">
      <c r="A541">
        <f t="shared" si="159"/>
        <v>2015</v>
      </c>
      <c r="B541" s="5">
        <f t="shared" ref="B541:AR541" si="195">-(1-2^B494)</f>
        <v>-7.7541530605459208E-2</v>
      </c>
      <c r="C541" s="5">
        <f t="shared" si="195"/>
        <v>-9.2497495720695766E-2</v>
      </c>
      <c r="D541" s="5">
        <f t="shared" si="195"/>
        <v>-9.2389879101249517E-2</v>
      </c>
      <c r="E541" s="5">
        <f t="shared" si="195"/>
        <v>-9.2839752774992901E-2</v>
      </c>
      <c r="F541" s="5">
        <f t="shared" si="195"/>
        <v>-9.8199343768994529E-2</v>
      </c>
      <c r="G541" s="5">
        <f t="shared" si="195"/>
        <v>-0.1037499442304044</v>
      </c>
      <c r="H541" s="5">
        <f t="shared" si="195"/>
        <v>-0.1045648731505685</v>
      </c>
      <c r="I541" s="5">
        <f t="shared" si="195"/>
        <v>-0.10652985392496372</v>
      </c>
      <c r="J541" s="5">
        <f t="shared" si="195"/>
        <v>-0.11407275498805181</v>
      </c>
      <c r="K541" s="5">
        <f t="shared" si="195"/>
        <v>-0.11449490868376189</v>
      </c>
      <c r="L541" s="5">
        <f t="shared" si="195"/>
        <v>-0.11449490868376189</v>
      </c>
      <c r="M541" s="5">
        <f t="shared" si="195"/>
        <v>-0.11818234994311738</v>
      </c>
      <c r="N541" s="5">
        <f t="shared" si="195"/>
        <v>-0.11623525677269597</v>
      </c>
      <c r="O541" s="5">
        <f t="shared" si="195"/>
        <v>-0.12533958919125476</v>
      </c>
      <c r="P541" s="5">
        <f t="shared" si="195"/>
        <v>-0.14323409284318511</v>
      </c>
      <c r="Q541" s="5">
        <f t="shared" si="195"/>
        <v>-0.14781455409168931</v>
      </c>
      <c r="R541" s="5">
        <f t="shared" si="195"/>
        <v>-0.15172128497398329</v>
      </c>
      <c r="S541" s="5">
        <f t="shared" si="195"/>
        <v>-0.1521949673656865</v>
      </c>
      <c r="T541" s="5">
        <f t="shared" si="195"/>
        <v>-0.15396162602365959</v>
      </c>
      <c r="U541" s="5">
        <f t="shared" si="195"/>
        <v>-0.15396162602365959</v>
      </c>
      <c r="V541" s="5">
        <f t="shared" si="195"/>
        <v>-0.15396162602365959</v>
      </c>
      <c r="W541" s="5">
        <f t="shared" si="195"/>
        <v>-0.16520470721838332</v>
      </c>
      <c r="X541" s="5">
        <f t="shared" si="195"/>
        <v>-0.16520470721838332</v>
      </c>
      <c r="Y541" s="5">
        <f t="shared" si="195"/>
        <v>-0.16526434045184191</v>
      </c>
      <c r="Z541" s="5">
        <f t="shared" si="195"/>
        <v>-0.16546863042374116</v>
      </c>
      <c r="AA541" s="5">
        <f t="shared" si="195"/>
        <v>-0.16521171120396005</v>
      </c>
      <c r="AB541" s="5">
        <f t="shared" si="195"/>
        <v>-0.1653436219435761</v>
      </c>
      <c r="AC541" s="5">
        <f t="shared" si="195"/>
        <v>-0.16489246629873322</v>
      </c>
      <c r="AD541" s="5">
        <f t="shared" si="195"/>
        <v>-0.16454516928499208</v>
      </c>
      <c r="AE541" s="5">
        <f t="shared" si="195"/>
        <v>-0.16454516928499208</v>
      </c>
      <c r="AF541" s="5">
        <f t="shared" si="195"/>
        <v>-0.20312866392259477</v>
      </c>
      <c r="AG541" s="5">
        <f t="shared" si="195"/>
        <v>-0.21474652282828333</v>
      </c>
      <c r="AH541" s="5">
        <f t="shared" si="195"/>
        <v>-0.21967335889926032</v>
      </c>
      <c r="AI541" s="5">
        <f t="shared" si="195"/>
        <v>-0.22203113642815187</v>
      </c>
      <c r="AJ541" s="5">
        <f t="shared" si="195"/>
        <v>-0.22072350169960631</v>
      </c>
      <c r="AK541" s="5">
        <f t="shared" si="195"/>
        <v>-0.22072350169960631</v>
      </c>
      <c r="AL541" s="5">
        <f t="shared" si="195"/>
        <v>-0.22071318332259438</v>
      </c>
      <c r="AM541" s="5">
        <f t="shared" si="195"/>
        <v>-0.22046356492433061</v>
      </c>
      <c r="AN541" s="5">
        <f t="shared" si="195"/>
        <v>-0.22060169857442646</v>
      </c>
      <c r="AO541" s="5">
        <f t="shared" si="195"/>
        <v>-0.22060169857442646</v>
      </c>
      <c r="AP541" s="5">
        <f t="shared" si="195"/>
        <v>-0.57205234279443729</v>
      </c>
      <c r="AQ541" s="5">
        <f t="shared" si="195"/>
        <v>-0.5487810675275</v>
      </c>
      <c r="AR541" s="5">
        <f t="shared" si="195"/>
        <v>-9.7808257237370189E-2</v>
      </c>
      <c r="AS541" cm="1">
        <f t="array" ref="AS541">AVERAGE(IF(ISERROR(B541:AO541),"",B541:AO541))</f>
        <v>-0.15492673932718445</v>
      </c>
      <c r="AT541" s="5">
        <f t="shared" si="161"/>
        <v>-0.57205234279443729</v>
      </c>
      <c r="AU541" s="5">
        <f t="shared" si="161"/>
        <v>-0.29289321881345254</v>
      </c>
      <c r="AV541" s="5">
        <f t="shared" si="161"/>
        <v>-0.21556651163138019</v>
      </c>
    </row>
    <row r="542" spans="1:48">
      <c r="A542">
        <f t="shared" si="159"/>
        <v>2016</v>
      </c>
      <c r="B542" s="5">
        <f t="shared" ref="B542:AR542" si="196">-(1-2^B495)</f>
        <v>-8.3627175689751754E-2</v>
      </c>
      <c r="C542" s="5">
        <f t="shared" si="196"/>
        <v>-9.3869582542007834E-2</v>
      </c>
      <c r="D542" s="5">
        <f t="shared" si="196"/>
        <v>-9.3887744473889589E-2</v>
      </c>
      <c r="E542" s="5">
        <f t="shared" si="196"/>
        <v>-9.4290908529487849E-2</v>
      </c>
      <c r="F542" s="5">
        <f t="shared" si="196"/>
        <v>-0.10016111554747409</v>
      </c>
      <c r="G542" s="5">
        <f t="shared" si="196"/>
        <v>-0.10526131338344613</v>
      </c>
      <c r="H542" s="5">
        <f t="shared" si="196"/>
        <v>-0.1059392845147985</v>
      </c>
      <c r="I542" s="5">
        <f t="shared" si="196"/>
        <v>-0.10835552548434657</v>
      </c>
      <c r="J542" s="5">
        <f t="shared" si="196"/>
        <v>-0.11578176010699004</v>
      </c>
      <c r="K542" s="5">
        <f t="shared" si="196"/>
        <v>-0.11616161252855084</v>
      </c>
      <c r="L542" s="5">
        <f t="shared" si="196"/>
        <v>-0.11616161252855084</v>
      </c>
      <c r="M542" s="5">
        <f t="shared" si="196"/>
        <v>-0.12034338989239157</v>
      </c>
      <c r="N542" s="5">
        <f t="shared" si="196"/>
        <v>-0.11788199849284509</v>
      </c>
      <c r="O542" s="5">
        <f t="shared" si="196"/>
        <v>-0.12650710618795236</v>
      </c>
      <c r="P542" s="5">
        <f t="shared" si="196"/>
        <v>-0.14540099880295931</v>
      </c>
      <c r="Q542" s="5">
        <f t="shared" si="196"/>
        <v>-0.14980137496897195</v>
      </c>
      <c r="R542" s="5">
        <f t="shared" si="196"/>
        <v>-0.15397315894316332</v>
      </c>
      <c r="S542" s="5">
        <f t="shared" si="196"/>
        <v>-0.15462419226504565</v>
      </c>
      <c r="T542" s="5">
        <f t="shared" si="196"/>
        <v>-0.15615069974241236</v>
      </c>
      <c r="U542" s="5">
        <f t="shared" si="196"/>
        <v>-0.15615069974241236</v>
      </c>
      <c r="V542" s="5">
        <f t="shared" si="196"/>
        <v>-0.15615069974241236</v>
      </c>
      <c r="W542" s="5">
        <f t="shared" si="196"/>
        <v>-0.16769857963644574</v>
      </c>
      <c r="X542" s="5">
        <f t="shared" si="196"/>
        <v>-0.16769857963644574</v>
      </c>
      <c r="Y542" s="5">
        <f t="shared" si="196"/>
        <v>-0.16775360327792088</v>
      </c>
      <c r="Z542" s="5">
        <f t="shared" si="196"/>
        <v>-0.16794321761165087</v>
      </c>
      <c r="AA542" s="5">
        <f t="shared" si="196"/>
        <v>-0.16744339323319724</v>
      </c>
      <c r="AB542" s="5">
        <f t="shared" si="196"/>
        <v>-0.16797921715568365</v>
      </c>
      <c r="AC542" s="5">
        <f t="shared" si="196"/>
        <v>-0.16763745648016382</v>
      </c>
      <c r="AD542" s="5">
        <f t="shared" si="196"/>
        <v>-0.16733432126793313</v>
      </c>
      <c r="AE542" s="5">
        <f t="shared" si="196"/>
        <v>-0.16733432126793313</v>
      </c>
      <c r="AF542" s="5">
        <f t="shared" si="196"/>
        <v>-0.20433345855539664</v>
      </c>
      <c r="AG542" s="5">
        <f t="shared" si="196"/>
        <v>-0.21456966245665832</v>
      </c>
      <c r="AH542" s="5">
        <f t="shared" si="196"/>
        <v>-0.21898766573566497</v>
      </c>
      <c r="AI542" s="5">
        <f t="shared" si="196"/>
        <v>-0.22103604365376239</v>
      </c>
      <c r="AJ542" s="5">
        <f t="shared" si="196"/>
        <v>-0.22001586362167236</v>
      </c>
      <c r="AK542" s="5">
        <f t="shared" si="196"/>
        <v>-0.22001586362167236</v>
      </c>
      <c r="AL542" s="5">
        <f t="shared" si="196"/>
        <v>-0.21999131958449014</v>
      </c>
      <c r="AM542" s="5">
        <f t="shared" si="196"/>
        <v>-0.22094845798682483</v>
      </c>
      <c r="AN542" s="5">
        <f t="shared" si="196"/>
        <v>-0.22108610165824771</v>
      </c>
      <c r="AO542" s="5">
        <f t="shared" si="196"/>
        <v>-0.22108610165824771</v>
      </c>
      <c r="AP542" s="5">
        <f t="shared" si="196"/>
        <v>-0.62476259153678182</v>
      </c>
      <c r="AQ542" s="5">
        <f t="shared" si="196"/>
        <v>-0.59538484721932794</v>
      </c>
      <c r="AR542" s="5">
        <f t="shared" si="196"/>
        <v>-9.8601602838888747E-2</v>
      </c>
      <c r="AS542" cm="1">
        <f t="array" ref="AS542">AVERAGE(IF(ISERROR(B542:AO542),"",B542:AO542))</f>
        <v>-0.15653437955524679</v>
      </c>
      <c r="AT542" s="5">
        <f t="shared" si="161"/>
        <v>-0.62476259153678182</v>
      </c>
      <c r="AU542" s="5">
        <f t="shared" si="161"/>
        <v>-0.29289321881345254</v>
      </c>
      <c r="AV542" s="5">
        <f t="shared" si="161"/>
        <v>-0.22349507663915669</v>
      </c>
    </row>
    <row r="543" spans="1:48">
      <c r="A543">
        <f t="shared" si="159"/>
        <v>2017</v>
      </c>
      <c r="B543" s="5">
        <f t="shared" ref="B543:AR543" si="197">-(1-2^B496)</f>
        <v>-7.8342515405447899E-2</v>
      </c>
      <c r="C543" s="5">
        <f t="shared" si="197"/>
        <v>-9.5659620131109735E-2</v>
      </c>
      <c r="D543" s="5">
        <f t="shared" si="197"/>
        <v>-9.6085190354535777E-2</v>
      </c>
      <c r="E543" s="5">
        <f t="shared" si="197"/>
        <v>-9.6285732735201579E-2</v>
      </c>
      <c r="F543" s="5">
        <f t="shared" si="197"/>
        <v>-0.1034397935247271</v>
      </c>
      <c r="G543" s="5">
        <f t="shared" si="197"/>
        <v>-0.10813993144717948</v>
      </c>
      <c r="H543" s="5">
        <f t="shared" si="197"/>
        <v>-0.10980794450555598</v>
      </c>
      <c r="I543" s="5">
        <f t="shared" si="197"/>
        <v>-0.11191969342174279</v>
      </c>
      <c r="J543" s="5">
        <f t="shared" si="197"/>
        <v>-0.12114877621512987</v>
      </c>
      <c r="K543" s="5">
        <f t="shared" si="197"/>
        <v>-0.12145527114516363</v>
      </c>
      <c r="L543" s="5">
        <f t="shared" si="197"/>
        <v>-0.12145527114516363</v>
      </c>
      <c r="M543" s="5">
        <f t="shared" si="197"/>
        <v>-0.125012646974764</v>
      </c>
      <c r="N543" s="5">
        <f t="shared" si="197"/>
        <v>-0.12162643674833007</v>
      </c>
      <c r="O543" s="5">
        <f t="shared" si="197"/>
        <v>-0.13000896520103944</v>
      </c>
      <c r="P543" s="5">
        <f t="shared" si="197"/>
        <v>-0.15036244541072807</v>
      </c>
      <c r="Q543" s="5">
        <f t="shared" si="197"/>
        <v>-0.1537622017074759</v>
      </c>
      <c r="R543" s="5">
        <f t="shared" si="197"/>
        <v>-0.15818913058103545</v>
      </c>
      <c r="S543" s="5">
        <f t="shared" si="197"/>
        <v>-0.15894810209639798</v>
      </c>
      <c r="T543" s="5">
        <f t="shared" si="197"/>
        <v>-0.1602576268021455</v>
      </c>
      <c r="U543" s="5">
        <f t="shared" si="197"/>
        <v>-0.1602576268021455</v>
      </c>
      <c r="V543" s="5">
        <f t="shared" si="197"/>
        <v>-0.1602576268021455</v>
      </c>
      <c r="W543" s="5">
        <f t="shared" si="197"/>
        <v>-0.17182470998184141</v>
      </c>
      <c r="X543" s="5">
        <f t="shared" si="197"/>
        <v>-0.17182470998184141</v>
      </c>
      <c r="Y543" s="5">
        <f t="shared" si="197"/>
        <v>-0.17187579029908173</v>
      </c>
      <c r="Z543" s="5">
        <f t="shared" si="197"/>
        <v>-0.17176754081280299</v>
      </c>
      <c r="AA543" s="5">
        <f t="shared" si="197"/>
        <v>-0.17098033290286818</v>
      </c>
      <c r="AB543" s="5">
        <f t="shared" si="197"/>
        <v>-0.17152773626157802</v>
      </c>
      <c r="AC543" s="5">
        <f t="shared" si="197"/>
        <v>-0.17128184743049668</v>
      </c>
      <c r="AD543" s="5">
        <f t="shared" si="197"/>
        <v>-0.17142936016066046</v>
      </c>
      <c r="AE543" s="5">
        <f t="shared" si="197"/>
        <v>-0.17142936016066046</v>
      </c>
      <c r="AF543" s="5">
        <f t="shared" si="197"/>
        <v>-0.20750316263738489</v>
      </c>
      <c r="AG543" s="5">
        <f t="shared" si="197"/>
        <v>-0.21582607312775837</v>
      </c>
      <c r="AH543" s="5">
        <f t="shared" si="197"/>
        <v>-0.21954622183229522</v>
      </c>
      <c r="AI543" s="5">
        <f t="shared" si="197"/>
        <v>-0.22117408213251621</v>
      </c>
      <c r="AJ543" s="5">
        <f t="shared" si="197"/>
        <v>-0.22019855044146364</v>
      </c>
      <c r="AK543" s="5">
        <f t="shared" si="197"/>
        <v>-0.22019855044146364</v>
      </c>
      <c r="AL543" s="5">
        <f t="shared" si="197"/>
        <v>-0.22017602756932375</v>
      </c>
      <c r="AM543" s="5">
        <f t="shared" si="197"/>
        <v>-0.22167225818130976</v>
      </c>
      <c r="AN543" s="5">
        <f t="shared" si="197"/>
        <v>-0.22173983830925359</v>
      </c>
      <c r="AO543" s="5">
        <f t="shared" si="197"/>
        <v>-0.22173983830925359</v>
      </c>
      <c r="AP543" s="5">
        <f t="shared" si="197"/>
        <v>-0.62800658767059381</v>
      </c>
      <c r="AQ543" s="5">
        <f t="shared" si="197"/>
        <v>-0.59808765969153743</v>
      </c>
      <c r="AR543" s="5">
        <f t="shared" si="197"/>
        <v>-0.10158978780993411</v>
      </c>
      <c r="AS543" cm="1">
        <f t="array" ref="AS543">AVERAGE(IF(ISERROR(B543:AO543),"",B543:AO543))</f>
        <v>-0.15940346350327544</v>
      </c>
      <c r="AT543" s="5">
        <f t="shared" si="161"/>
        <v>-0.62800658767059381</v>
      </c>
      <c r="AU543" s="5">
        <f t="shared" si="161"/>
        <v>-0.29289321881345254</v>
      </c>
      <c r="AV543" s="5">
        <f t="shared" si="161"/>
        <v>-0.22412772712107143</v>
      </c>
    </row>
    <row r="544" spans="1:48">
      <c r="A544">
        <f t="shared" si="159"/>
        <v>2018</v>
      </c>
      <c r="B544" s="5">
        <f t="shared" ref="B544:AR544" si="198">-(1-2^B497)</f>
        <v>-8.328953089618707E-2</v>
      </c>
      <c r="C544" s="5">
        <f t="shared" si="198"/>
        <v>-9.8482832723265412E-2</v>
      </c>
      <c r="D544" s="5">
        <f t="shared" si="198"/>
        <v>-9.9090113818774861E-2</v>
      </c>
      <c r="E544" s="5">
        <f t="shared" si="198"/>
        <v>-9.9248936656157527E-2</v>
      </c>
      <c r="F544" s="5">
        <f t="shared" si="198"/>
        <v>-0.10711101680148205</v>
      </c>
      <c r="G544" s="5">
        <f t="shared" si="198"/>
        <v>-0.11120485412711067</v>
      </c>
      <c r="H544" s="5">
        <f t="shared" si="198"/>
        <v>-0.11429537617836871</v>
      </c>
      <c r="I544" s="5">
        <f t="shared" si="198"/>
        <v>-0.11559621040584256</v>
      </c>
      <c r="J544" s="5">
        <f t="shared" si="198"/>
        <v>-0.12397559042351014</v>
      </c>
      <c r="K544" s="5">
        <f t="shared" si="198"/>
        <v>-0.12424348522277273</v>
      </c>
      <c r="L544" s="5">
        <f t="shared" si="198"/>
        <v>-0.12424348522277273</v>
      </c>
      <c r="M544" s="5">
        <f t="shared" si="198"/>
        <v>-0.12754151783990508</v>
      </c>
      <c r="N544" s="5">
        <f t="shared" si="198"/>
        <v>-0.1236781450392308</v>
      </c>
      <c r="O544" s="5">
        <f t="shared" si="198"/>
        <v>-0.13188024274921162</v>
      </c>
      <c r="P544" s="5">
        <f t="shared" si="198"/>
        <v>-0.15275002610060373</v>
      </c>
      <c r="Q544" s="5">
        <f t="shared" si="198"/>
        <v>-0.15588933793295989</v>
      </c>
      <c r="R544" s="5">
        <f t="shared" si="198"/>
        <v>-0.16031648067261439</v>
      </c>
      <c r="S544" s="5">
        <f t="shared" si="198"/>
        <v>-0.16106038977571324</v>
      </c>
      <c r="T544" s="5">
        <f t="shared" si="198"/>
        <v>-0.16198792246447302</v>
      </c>
      <c r="U544" s="5">
        <f t="shared" si="198"/>
        <v>-0.16198792246447302</v>
      </c>
      <c r="V544" s="5">
        <f t="shared" si="198"/>
        <v>-0.16198792246447302</v>
      </c>
      <c r="W544" s="5">
        <f t="shared" si="198"/>
        <v>-0.17397735632465383</v>
      </c>
      <c r="X544" s="5">
        <f t="shared" si="198"/>
        <v>-0.17397735632465383</v>
      </c>
      <c r="Y544" s="5">
        <f t="shared" si="198"/>
        <v>-0.1740253531623901</v>
      </c>
      <c r="Z544" s="5">
        <f t="shared" si="198"/>
        <v>-0.17333642996079479</v>
      </c>
      <c r="AA544" s="5">
        <f t="shared" si="198"/>
        <v>-0.17298790076754322</v>
      </c>
      <c r="AB544" s="5">
        <f t="shared" si="198"/>
        <v>-0.17358961125686478</v>
      </c>
      <c r="AC544" s="5">
        <f t="shared" si="198"/>
        <v>-0.17331489813074907</v>
      </c>
      <c r="AD544" s="5">
        <f t="shared" si="198"/>
        <v>-0.17364119184558857</v>
      </c>
      <c r="AE544" s="5">
        <f t="shared" si="198"/>
        <v>-0.17364119184558857</v>
      </c>
      <c r="AF544" s="5">
        <f t="shared" si="198"/>
        <v>-0.20937446924069392</v>
      </c>
      <c r="AG544" s="5">
        <f t="shared" si="198"/>
        <v>-0.21654881848517105</v>
      </c>
      <c r="AH544" s="5">
        <f t="shared" si="198"/>
        <v>-0.21957812575227931</v>
      </c>
      <c r="AI544" s="5">
        <f t="shared" si="198"/>
        <v>-0.22113829303249155</v>
      </c>
      <c r="AJ544" s="5">
        <f t="shared" si="198"/>
        <v>-0.21995354536537282</v>
      </c>
      <c r="AK544" s="5">
        <f t="shared" si="198"/>
        <v>-0.21995354536537282</v>
      </c>
      <c r="AL544" s="5">
        <f t="shared" si="198"/>
        <v>-0.21991895371999193</v>
      </c>
      <c r="AM544" s="5">
        <f t="shared" si="198"/>
        <v>-0.22215685433882082</v>
      </c>
      <c r="AN544" s="5">
        <f t="shared" si="198"/>
        <v>-0.22218754133818441</v>
      </c>
      <c r="AO544" s="5">
        <f t="shared" si="198"/>
        <v>-0.22218754133818441</v>
      </c>
      <c r="AP544" s="5">
        <f t="shared" si="198"/>
        <v>-0.62800658767059381</v>
      </c>
      <c r="AQ544" s="5">
        <f t="shared" si="198"/>
        <v>-0.59808765969153743</v>
      </c>
      <c r="AR544" s="5">
        <f t="shared" si="198"/>
        <v>-0.10158978780993411</v>
      </c>
      <c r="AS544" cm="1">
        <f t="array" ref="AS544">AVERAGE(IF(ISERROR(B544:AO544),"",B544:AO544))</f>
        <v>-0.16138375793938228</v>
      </c>
      <c r="AT544" s="5">
        <f t="shared" si="161"/>
        <v>-0.62800658767059381</v>
      </c>
      <c r="AU544" s="5">
        <f t="shared" si="161"/>
        <v>-0.29289321881345254</v>
      </c>
      <c r="AV544" s="5">
        <f t="shared" si="161"/>
        <v>-0.22412772712107143</v>
      </c>
    </row>
    <row r="545" spans="1:48">
      <c r="A545">
        <f t="shared" si="159"/>
        <v>2019</v>
      </c>
      <c r="B545" s="5">
        <f t="shared" ref="B545:AO545" si="199">-(1-2^B498)</f>
        <v>-8.7668463162114518E-2</v>
      </c>
      <c r="C545" s="5">
        <f t="shared" si="199"/>
        <v>-0.10047271815883141</v>
      </c>
      <c r="D545" s="5">
        <f t="shared" si="199"/>
        <v>-0.10138988216654998</v>
      </c>
      <c r="E545" s="5">
        <f t="shared" si="199"/>
        <v>-0.10151361565420558</v>
      </c>
      <c r="F545" s="5">
        <f t="shared" si="199"/>
        <v>-0.10990517935357058</v>
      </c>
      <c r="G545" s="5">
        <f t="shared" si="199"/>
        <v>-0.11343439117102239</v>
      </c>
      <c r="H545" s="5">
        <f t="shared" si="199"/>
        <v>-0.11778812706398689</v>
      </c>
      <c r="I545" s="5">
        <f t="shared" si="199"/>
        <v>-0.11938607973314896</v>
      </c>
      <c r="J545" s="5">
        <f t="shared" si="199"/>
        <v>-0.12866664786359827</v>
      </c>
      <c r="K545" s="5">
        <f t="shared" si="199"/>
        <v>-0.12894267118510838</v>
      </c>
      <c r="L545" s="5">
        <f t="shared" si="199"/>
        <v>-0.12894267118510838</v>
      </c>
      <c r="M545" s="5">
        <f t="shared" si="199"/>
        <v>-0.13174473955116617</v>
      </c>
      <c r="N545" s="5">
        <f t="shared" si="199"/>
        <v>-0.12655910957108729</v>
      </c>
      <c r="O545" s="5">
        <f t="shared" si="199"/>
        <v>-0.13435435013905783</v>
      </c>
      <c r="P545" s="5">
        <f t="shared" si="199"/>
        <v>-0.15599280438055374</v>
      </c>
      <c r="Q545" s="5">
        <f t="shared" si="199"/>
        <v>-0.15886804835049517</v>
      </c>
      <c r="R545" s="5">
        <f t="shared" si="199"/>
        <v>-0.16335934847820166</v>
      </c>
      <c r="S545" s="5">
        <f t="shared" si="199"/>
        <v>-0.16428935656647992</v>
      </c>
      <c r="T545" s="5">
        <f t="shared" si="199"/>
        <v>-0.16521637408636447</v>
      </c>
      <c r="U545" s="5">
        <f t="shared" si="199"/>
        <v>-0.16521637408636447</v>
      </c>
      <c r="V545" s="5">
        <f t="shared" si="199"/>
        <v>-0.16521637408636447</v>
      </c>
      <c r="W545" s="5">
        <f t="shared" si="199"/>
        <v>-0.17745516816514117</v>
      </c>
      <c r="X545" s="5">
        <f t="shared" si="199"/>
        <v>-0.17745516816514117</v>
      </c>
      <c r="Y545" s="5">
        <f t="shared" si="199"/>
        <v>-0.17749553745940772</v>
      </c>
      <c r="Z545" s="5">
        <f t="shared" si="199"/>
        <v>-0.17670142703007485</v>
      </c>
      <c r="AA545" s="5">
        <f t="shared" si="199"/>
        <v>-0.17650102677798862</v>
      </c>
      <c r="AB545" s="5">
        <f t="shared" si="199"/>
        <v>-0.17722343993847967</v>
      </c>
      <c r="AC545" s="5">
        <f t="shared" si="199"/>
        <v>-0.17694377615034917</v>
      </c>
      <c r="AD545" s="5">
        <f t="shared" si="199"/>
        <v>-0.177807190698968</v>
      </c>
      <c r="AE545" s="5">
        <f t="shared" si="199"/>
        <v>-0.177807190698968</v>
      </c>
      <c r="AF545" s="5">
        <f t="shared" si="199"/>
        <v>-0.21170758814988033</v>
      </c>
      <c r="AG545" s="5">
        <f t="shared" si="199"/>
        <v>-0.21706044777895528</v>
      </c>
      <c r="AH545" s="5">
        <f t="shared" si="199"/>
        <v>-0.21934551819830095</v>
      </c>
      <c r="AI545" s="5">
        <f t="shared" si="199"/>
        <v>-0.22083214961082698</v>
      </c>
      <c r="AJ545" s="5">
        <f t="shared" si="199"/>
        <v>-0.21951449484580809</v>
      </c>
      <c r="AK545" s="5">
        <f t="shared" si="199"/>
        <v>-0.21951449484580809</v>
      </c>
      <c r="AL545" s="5">
        <f t="shared" si="199"/>
        <v>-0.21944357890750144</v>
      </c>
      <c r="AM545" s="5">
        <f t="shared" si="199"/>
        <v>-0.22282527867078861</v>
      </c>
      <c r="AN545" s="5">
        <f t="shared" si="199"/>
        <v>-0.22296733306094452</v>
      </c>
      <c r="AO545" s="5">
        <f t="shared" si="199"/>
        <v>-0.22296733306094452</v>
      </c>
      <c r="AP545" s="5"/>
      <c r="AS545" cm="1">
        <f t="array" ref="AS545">AVERAGE(IF(ISERROR(B545:AO545),"",B545:AO545))</f>
        <v>-0.1640123867051915</v>
      </c>
      <c r="AT545" s="5">
        <f t="shared" si="161"/>
        <v>0</v>
      </c>
      <c r="AU545" s="5">
        <f t="shared" si="161"/>
        <v>0</v>
      </c>
      <c r="AV545" s="5">
        <f t="shared" si="161"/>
        <v>0</v>
      </c>
    </row>
    <row r="546" spans="1:48">
      <c r="A546">
        <f t="shared" si="159"/>
        <v>2020</v>
      </c>
      <c r="B546" s="5">
        <f t="shared" ref="B546:AO546" si="200">-(1-2^B499)</f>
        <v>-9.4247490771329212E-2</v>
      </c>
      <c r="C546" s="5">
        <f t="shared" si="200"/>
        <v>-0.10132350963875902</v>
      </c>
      <c r="D546" s="5">
        <f t="shared" si="200"/>
        <v>-0.10216548293936778</v>
      </c>
      <c r="E546" s="5">
        <f t="shared" si="200"/>
        <v>-0.10255816416194186</v>
      </c>
      <c r="F546" s="5">
        <f t="shared" si="200"/>
        <v>-0.11161256552315213</v>
      </c>
      <c r="G546" s="5">
        <f t="shared" si="200"/>
        <v>-0.11712196231411254</v>
      </c>
      <c r="H546" s="5">
        <f t="shared" si="200"/>
        <v>-0.12168841876621972</v>
      </c>
      <c r="I546" s="5">
        <f t="shared" si="200"/>
        <v>-0.12481137031030698</v>
      </c>
      <c r="J546" s="5">
        <f t="shared" si="200"/>
        <v>-0.13346436831593289</v>
      </c>
      <c r="K546" s="5">
        <f t="shared" si="200"/>
        <v>-0.13369374459190042</v>
      </c>
      <c r="L546" s="5">
        <f t="shared" si="200"/>
        <v>-0.13369374459190042</v>
      </c>
      <c r="M546" s="5">
        <f t="shared" si="200"/>
        <v>-0.13598840969344961</v>
      </c>
      <c r="N546" s="5">
        <f t="shared" si="200"/>
        <v>-0.12930897739290304</v>
      </c>
      <c r="O546" s="5">
        <f t="shared" si="200"/>
        <v>-0.13638973072382587</v>
      </c>
      <c r="P546" s="5">
        <f t="shared" si="200"/>
        <v>-0.15809463829696802</v>
      </c>
      <c r="Q546" s="5">
        <f t="shared" si="200"/>
        <v>-0.16046202578480562</v>
      </c>
      <c r="R546" s="5">
        <f t="shared" si="200"/>
        <v>-0.16586121761869366</v>
      </c>
      <c r="S546" s="5">
        <f t="shared" si="200"/>
        <v>-0.16654410616312043</v>
      </c>
      <c r="T546" s="5">
        <f t="shared" si="200"/>
        <v>-0.1671585852800187</v>
      </c>
      <c r="U546" s="5">
        <f t="shared" si="200"/>
        <v>-0.1671585852800187</v>
      </c>
      <c r="V546" s="5">
        <f t="shared" si="200"/>
        <v>-0.1671585852800187</v>
      </c>
      <c r="W546" s="5">
        <f t="shared" si="200"/>
        <v>-0.18038189231214818</v>
      </c>
      <c r="X546" s="5">
        <f t="shared" si="200"/>
        <v>-0.18038189231214818</v>
      </c>
      <c r="Y546" s="5">
        <f t="shared" si="200"/>
        <v>-0.18041969794176971</v>
      </c>
      <c r="Z546" s="5">
        <f t="shared" si="200"/>
        <v>-0.17952416542880445</v>
      </c>
      <c r="AA546" s="5">
        <f t="shared" si="200"/>
        <v>-0.17910079606520135</v>
      </c>
      <c r="AB546" s="5">
        <f t="shared" si="200"/>
        <v>-0.18002717381838362</v>
      </c>
      <c r="AC546" s="5">
        <f t="shared" si="200"/>
        <v>-0.17997468990814569</v>
      </c>
      <c r="AD546" s="5">
        <f t="shared" si="200"/>
        <v>-0.18101834819204377</v>
      </c>
      <c r="AE546" s="5">
        <f t="shared" si="200"/>
        <v>-0.18101834819204377</v>
      </c>
      <c r="AF546" s="5">
        <f t="shared" si="200"/>
        <v>-0.21225544539247221</v>
      </c>
      <c r="AG546" s="5">
        <f t="shared" si="200"/>
        <v>-0.21679546556714724</v>
      </c>
      <c r="AH546" s="5">
        <f t="shared" si="200"/>
        <v>-0.21903303576229294</v>
      </c>
      <c r="AI546" s="5">
        <f t="shared" si="200"/>
        <v>-0.22024002756711614</v>
      </c>
      <c r="AJ546" s="5">
        <f t="shared" si="200"/>
        <v>-0.21802040563050173</v>
      </c>
      <c r="AK546" s="5">
        <f t="shared" si="200"/>
        <v>-0.21802040563050173</v>
      </c>
      <c r="AL546" s="5">
        <f t="shared" si="200"/>
        <v>-0.21794961230552057</v>
      </c>
      <c r="AM546" s="5">
        <f t="shared" si="200"/>
        <v>-0.22283222344734332</v>
      </c>
      <c r="AN546" s="5">
        <f t="shared" si="200"/>
        <v>-0.2229291029176913</v>
      </c>
      <c r="AO546" s="5">
        <f t="shared" si="200"/>
        <v>-0.2229291029176913</v>
      </c>
      <c r="AP546" s="5"/>
      <c r="AS546" cm="1">
        <f t="array" ref="AS546">AVERAGE(IF(ISERROR(B546:AO546),"",B546:AO546))</f>
        <v>-0.16608393786869283</v>
      </c>
      <c r="AT546" s="5">
        <f t="shared" si="161"/>
        <v>0</v>
      </c>
      <c r="AU546" s="5">
        <f t="shared" si="161"/>
        <v>0</v>
      </c>
      <c r="AV546" s="5">
        <f t="shared" si="161"/>
        <v>0</v>
      </c>
    </row>
    <row r="547" spans="1:48">
      <c r="A547">
        <f t="shared" si="159"/>
        <v>2021</v>
      </c>
      <c r="B547" s="5">
        <f t="shared" ref="B547:AO547" si="201">-(1-2^B500)</f>
        <v>-9.4773626079488249E-2</v>
      </c>
      <c r="C547" s="5">
        <f t="shared" si="201"/>
        <v>-0.10198667398049932</v>
      </c>
      <c r="D547" s="5">
        <f t="shared" si="201"/>
        <v>-0.10290992308082236</v>
      </c>
      <c r="E547" s="5">
        <f t="shared" si="201"/>
        <v>-0.10327695657213976</v>
      </c>
      <c r="F547" s="5">
        <f t="shared" si="201"/>
        <v>-0.11315880467087269</v>
      </c>
      <c r="G547" s="5">
        <f t="shared" si="201"/>
        <v>-0.11853415602323325</v>
      </c>
      <c r="H547" s="5">
        <f t="shared" si="201"/>
        <v>-0.12340854229675735</v>
      </c>
      <c r="I547" s="5">
        <f t="shared" si="201"/>
        <v>-0.12848833019500039</v>
      </c>
      <c r="J547" s="5">
        <f t="shared" si="201"/>
        <v>-0.13646181784950751</v>
      </c>
      <c r="K547" s="5">
        <f t="shared" si="201"/>
        <v>-0.13666009579595928</v>
      </c>
      <c r="L547" s="5">
        <f t="shared" si="201"/>
        <v>-0.13666009579595928</v>
      </c>
      <c r="M547" s="5">
        <f t="shared" si="201"/>
        <v>-0.13843833400923333</v>
      </c>
      <c r="N547" s="5">
        <f t="shared" si="201"/>
        <v>-0.13116000295753116</v>
      </c>
      <c r="O547" s="5">
        <f t="shared" si="201"/>
        <v>-0.13778510606988814</v>
      </c>
      <c r="P547" s="5">
        <f t="shared" si="201"/>
        <v>-0.15909703636321593</v>
      </c>
      <c r="Q547" s="5">
        <f t="shared" si="201"/>
        <v>-0.1611415611988789</v>
      </c>
      <c r="R547" s="5">
        <f t="shared" si="201"/>
        <v>-0.16703356571664829</v>
      </c>
      <c r="S547" s="5">
        <f t="shared" si="201"/>
        <v>-0.16767124417375556</v>
      </c>
      <c r="T547" s="5">
        <f t="shared" si="201"/>
        <v>-0.16832223218150411</v>
      </c>
      <c r="U547" s="5">
        <f t="shared" si="201"/>
        <v>-0.16832223218150411</v>
      </c>
      <c r="V547" s="5">
        <f t="shared" si="201"/>
        <v>-0.16832223218150411</v>
      </c>
      <c r="W547" s="5">
        <f t="shared" si="201"/>
        <v>-0.18262500935304204</v>
      </c>
      <c r="X547" s="5">
        <f t="shared" si="201"/>
        <v>-0.18262500935304204</v>
      </c>
      <c r="Y547" s="5">
        <f t="shared" si="201"/>
        <v>-0.18266058434294585</v>
      </c>
      <c r="Z547" s="5">
        <f t="shared" si="201"/>
        <v>-0.18188378879675293</v>
      </c>
      <c r="AA547" s="5">
        <f t="shared" si="201"/>
        <v>-0.18077483139240946</v>
      </c>
      <c r="AB547" s="5">
        <f t="shared" si="201"/>
        <v>-0.18235906579873229</v>
      </c>
      <c r="AC547" s="5">
        <f t="shared" si="201"/>
        <v>-0.18258034317854488</v>
      </c>
      <c r="AD547" s="5">
        <f t="shared" si="201"/>
        <v>-0.18367609104812865</v>
      </c>
      <c r="AE547" s="5">
        <f t="shared" si="201"/>
        <v>-0.18367609104812865</v>
      </c>
      <c r="AF547" s="5">
        <f t="shared" si="201"/>
        <v>-0.21277517198240525</v>
      </c>
      <c r="AG547" s="5">
        <f t="shared" si="201"/>
        <v>-0.21657445197678737</v>
      </c>
      <c r="AH547" s="5">
        <f t="shared" si="201"/>
        <v>-0.21837446672250305</v>
      </c>
      <c r="AI547" s="5">
        <f t="shared" si="201"/>
        <v>-0.21941256853102387</v>
      </c>
      <c r="AJ547" s="5">
        <f t="shared" si="201"/>
        <v>-0.21738127372815674</v>
      </c>
      <c r="AK547" s="5">
        <f t="shared" si="201"/>
        <v>-0.21738127372815674</v>
      </c>
      <c r="AL547" s="5">
        <f t="shared" si="201"/>
        <v>-0.21730958041013637</v>
      </c>
      <c r="AM547" s="5">
        <f t="shared" si="201"/>
        <v>-0.22366273464881237</v>
      </c>
      <c r="AN547" s="5">
        <f t="shared" si="201"/>
        <v>-0.22403532704457951</v>
      </c>
      <c r="AO547" s="5">
        <f t="shared" si="201"/>
        <v>-0.22403532704457951</v>
      </c>
      <c r="AP547" s="5"/>
      <c r="AS547" cm="1">
        <f t="array" ref="AS547">AVERAGE(IF(ISERROR(B547:AO547),"",B547:AO547))</f>
        <v>-0.16743538898756927</v>
      </c>
      <c r="AT547" s="5">
        <f t="shared" si="161"/>
        <v>0</v>
      </c>
      <c r="AU547" s="5">
        <f t="shared" si="161"/>
        <v>0</v>
      </c>
      <c r="AV547" s="5">
        <f t="shared" si="161"/>
        <v>0</v>
      </c>
    </row>
    <row r="548" spans="1:48">
      <c r="A548">
        <f t="shared" si="159"/>
        <v>2022</v>
      </c>
      <c r="B548" s="5">
        <f t="shared" ref="B548:AO548" si="202">-(1-2^B501)</f>
        <v>-9.4786279302699339E-2</v>
      </c>
      <c r="C548" s="5">
        <f t="shared" si="202"/>
        <v>-0.10298706122311818</v>
      </c>
      <c r="D548" s="5">
        <f t="shared" si="202"/>
        <v>-0.10476143103471869</v>
      </c>
      <c r="E548" s="5">
        <f t="shared" si="202"/>
        <v>-0.10509860383768266</v>
      </c>
      <c r="F548" s="5">
        <f t="shared" si="202"/>
        <v>-0.11410499107995298</v>
      </c>
      <c r="G548" s="5">
        <f t="shared" si="202"/>
        <v>-0.12009637977787468</v>
      </c>
      <c r="H548" s="5">
        <f t="shared" si="202"/>
        <v>-0.12486967610895672</v>
      </c>
      <c r="I548" s="5">
        <f t="shared" si="202"/>
        <v>-0.13116784470241571</v>
      </c>
      <c r="J548" s="5">
        <f t="shared" si="202"/>
        <v>-0.13834648788824455</v>
      </c>
      <c r="K548" s="5">
        <f t="shared" si="202"/>
        <v>-0.13852450569408548</v>
      </c>
      <c r="L548" s="5">
        <f t="shared" si="202"/>
        <v>-0.13852450569408548</v>
      </c>
      <c r="M548" s="5">
        <f t="shared" si="202"/>
        <v>-0.14001038000708621</v>
      </c>
      <c r="N548" s="5">
        <f t="shared" si="202"/>
        <v>-0.13236016598837919</v>
      </c>
      <c r="O548" s="5">
        <f t="shared" si="202"/>
        <v>-0.13910897210554507</v>
      </c>
      <c r="P548" s="5">
        <f t="shared" si="202"/>
        <v>-0.16138889282069602</v>
      </c>
      <c r="Q548" s="5">
        <f t="shared" si="202"/>
        <v>-0.16301632293710411</v>
      </c>
      <c r="R548" s="5">
        <f t="shared" si="202"/>
        <v>-0.16896834626787971</v>
      </c>
      <c r="S548" s="5">
        <f t="shared" si="202"/>
        <v>-0.16955768093602919</v>
      </c>
      <c r="T548" s="5">
        <f t="shared" si="202"/>
        <v>-0.17008624198078404</v>
      </c>
      <c r="U548" s="5">
        <f t="shared" si="202"/>
        <v>-0.17008624198078404</v>
      </c>
      <c r="V548" s="5">
        <f t="shared" si="202"/>
        <v>-0.17008624198078404</v>
      </c>
      <c r="W548" s="5">
        <f t="shared" si="202"/>
        <v>-0.18560248768596477</v>
      </c>
      <c r="X548" s="5">
        <f t="shared" si="202"/>
        <v>-0.18560248768596477</v>
      </c>
      <c r="Y548" s="5">
        <f t="shared" si="202"/>
        <v>-0.18563641589535507</v>
      </c>
      <c r="Z548" s="5">
        <f t="shared" si="202"/>
        <v>-0.18472927388822435</v>
      </c>
      <c r="AA548" s="5">
        <f t="shared" si="202"/>
        <v>-0.18346145138440784</v>
      </c>
      <c r="AB548" s="5">
        <f t="shared" si="202"/>
        <v>-0.18510690018010911</v>
      </c>
      <c r="AC548" s="5">
        <f t="shared" si="202"/>
        <v>-0.18534637859516334</v>
      </c>
      <c r="AD548" s="5">
        <f t="shared" si="202"/>
        <v>-0.18632189369931951</v>
      </c>
      <c r="AE548" s="5">
        <f t="shared" si="202"/>
        <v>-0.18632189369931951</v>
      </c>
      <c r="AF548" s="5">
        <f t="shared" si="202"/>
        <v>-0.21329303163897484</v>
      </c>
      <c r="AG548" s="5">
        <f t="shared" si="202"/>
        <v>-0.21619070791559214</v>
      </c>
      <c r="AH548" s="5">
        <f t="shared" si="202"/>
        <v>-0.2178732113072025</v>
      </c>
      <c r="AI548" s="5">
        <f t="shared" si="202"/>
        <v>-0.21881469092850581</v>
      </c>
      <c r="AJ548" s="5">
        <f t="shared" si="202"/>
        <v>-0.2166237763479596</v>
      </c>
      <c r="AK548" s="5">
        <f t="shared" si="202"/>
        <v>-0.2166237763479596</v>
      </c>
      <c r="AL548" s="5">
        <f t="shared" si="202"/>
        <v>-0.21655124939626325</v>
      </c>
      <c r="AM548" s="5">
        <f t="shared" si="202"/>
        <v>-0.22374345577012367</v>
      </c>
      <c r="AN548" s="5">
        <f t="shared" si="202"/>
        <v>-0.22439243833891698</v>
      </c>
      <c r="AO548" s="5">
        <f t="shared" si="202"/>
        <v>-0.22439243833891698</v>
      </c>
      <c r="AP548" s="5"/>
      <c r="AS548" cm="1">
        <f t="array" ref="AS548">AVERAGE(IF(ISERROR(B548:AO548),"",B548:AO548))</f>
        <v>-0.16886413030982877</v>
      </c>
      <c r="AT548" s="5">
        <f t="shared" si="161"/>
        <v>0</v>
      </c>
      <c r="AU548" s="5">
        <f t="shared" si="161"/>
        <v>0</v>
      </c>
      <c r="AV548" s="5">
        <f t="shared" si="161"/>
        <v>0</v>
      </c>
    </row>
    <row r="549" spans="1:48">
      <c r="A549">
        <f t="shared" si="159"/>
        <v>2023</v>
      </c>
      <c r="B549" s="5">
        <f t="shared" ref="B549:AO549" si="203">-(1-2^B502)</f>
        <v>-9.7975703496669952E-2</v>
      </c>
      <c r="C549" s="5">
        <f t="shared" si="203"/>
        <v>-0.10410419399213378</v>
      </c>
      <c r="D549" s="5">
        <f t="shared" si="203"/>
        <v>-0.1056071295642147</v>
      </c>
      <c r="E549" s="5">
        <f t="shared" si="203"/>
        <v>-0.10593160164368898</v>
      </c>
      <c r="F549" s="5">
        <f t="shared" si="203"/>
        <v>-0.11518440990253354</v>
      </c>
      <c r="G549" s="5">
        <f t="shared" si="203"/>
        <v>-0.12054810340316535</v>
      </c>
      <c r="H549" s="5">
        <f t="shared" si="203"/>
        <v>-0.12523275642396259</v>
      </c>
      <c r="I549" s="5">
        <f t="shared" si="203"/>
        <v>-0.13253829080198787</v>
      </c>
      <c r="J549" s="5">
        <f t="shared" si="203"/>
        <v>-0.13930363284249292</v>
      </c>
      <c r="K549" s="5">
        <f t="shared" si="203"/>
        <v>-0.13947289619549263</v>
      </c>
      <c r="L549" s="5">
        <f t="shared" si="203"/>
        <v>-0.13947289619549263</v>
      </c>
      <c r="M549" s="5">
        <f t="shared" si="203"/>
        <v>-0.14084456739075057</v>
      </c>
      <c r="N549" s="5">
        <f t="shared" si="203"/>
        <v>-0.13273602601598267</v>
      </c>
      <c r="O549" s="5">
        <f t="shared" si="203"/>
        <v>-0.13939035243877917</v>
      </c>
      <c r="P549" s="5">
        <f t="shared" si="203"/>
        <v>-0.16233149736071184</v>
      </c>
      <c r="Q549" s="5">
        <f t="shared" si="203"/>
        <v>-0.16394070967435648</v>
      </c>
      <c r="R549" s="5">
        <f t="shared" si="203"/>
        <v>-0.16975123710478268</v>
      </c>
      <c r="S549" s="5">
        <f t="shared" si="203"/>
        <v>-0.17031301454937287</v>
      </c>
      <c r="T549" s="5">
        <f t="shared" si="203"/>
        <v>-0.17084527079685907</v>
      </c>
      <c r="U549" s="5">
        <f t="shared" si="203"/>
        <v>-0.17084527079685907</v>
      </c>
      <c r="V549" s="5">
        <f t="shared" si="203"/>
        <v>-0.17084527079685907</v>
      </c>
      <c r="W549" s="5">
        <f t="shared" si="203"/>
        <v>-0.18737767530753602</v>
      </c>
      <c r="X549" s="5">
        <f t="shared" si="203"/>
        <v>-0.18737767530753602</v>
      </c>
      <c r="Y549" s="5">
        <f t="shared" si="203"/>
        <v>-0.1874108874956868</v>
      </c>
      <c r="Z549" s="5">
        <f t="shared" si="203"/>
        <v>-0.18644976790557033</v>
      </c>
      <c r="AA549" s="5">
        <f t="shared" si="203"/>
        <v>-0.18507270945293719</v>
      </c>
      <c r="AB549" s="5">
        <f t="shared" si="203"/>
        <v>-0.18685347696451859</v>
      </c>
      <c r="AC549" s="5">
        <f t="shared" si="203"/>
        <v>-0.18697451401650567</v>
      </c>
      <c r="AD549" s="5">
        <f t="shared" si="203"/>
        <v>-0.18784942290297002</v>
      </c>
      <c r="AE549" s="5">
        <f t="shared" si="203"/>
        <v>-0.18784942290297002</v>
      </c>
      <c r="AF549" s="5">
        <f t="shared" si="203"/>
        <v>-0.21384050314213066</v>
      </c>
      <c r="AG549" s="5">
        <f t="shared" si="203"/>
        <v>-0.21509111251770185</v>
      </c>
      <c r="AH549" s="5">
        <f t="shared" si="203"/>
        <v>-0.21675641277234936</v>
      </c>
      <c r="AI549" s="5">
        <f t="shared" si="203"/>
        <v>-0.21765457775996588</v>
      </c>
      <c r="AJ549" s="5">
        <f t="shared" si="203"/>
        <v>-0.21560971916467309</v>
      </c>
      <c r="AK549" s="5">
        <f t="shared" si="203"/>
        <v>-0.21560971916467309</v>
      </c>
      <c r="AL549" s="5">
        <f t="shared" si="203"/>
        <v>-0.21556651163138019</v>
      </c>
      <c r="AM549" s="5">
        <f t="shared" si="203"/>
        <v>-0.22349507663915669</v>
      </c>
      <c r="AN549" s="5">
        <f t="shared" si="203"/>
        <v>-0.22412772712107143</v>
      </c>
      <c r="AO549" s="5">
        <f t="shared" si="203"/>
        <v>-0.22412772712107143</v>
      </c>
      <c r="AP549" s="5"/>
      <c r="AS549" cm="1">
        <f t="array" ref="AS549">AVERAGE(IF(ISERROR(B549:AO549),"",B549:AO549))</f>
        <v>-0.16955773676693883</v>
      </c>
      <c r="AT549" s="5">
        <f t="shared" si="161"/>
        <v>0</v>
      </c>
      <c r="AU549" s="5">
        <f t="shared" si="161"/>
        <v>0</v>
      </c>
      <c r="AV549" s="5">
        <f t="shared" si="161"/>
        <v>0</v>
      </c>
    </row>
    <row r="552" spans="1:48">
      <c r="C552" t="s">
        <v>99</v>
      </c>
      <c r="E552" t="s">
        <v>196</v>
      </c>
    </row>
    <row r="553" spans="1:48">
      <c r="B553" t="s">
        <v>100</v>
      </c>
      <c r="C553" s="6" cm="1">
        <f t="array" ref="C553">AVERAGE(IF(ISERROR(B505:AA549),"",B505:AA549))</f>
        <v>-0.11354465352410668</v>
      </c>
      <c r="E553" s="6" cm="1">
        <f t="array" ref="E553">AVERAGE(IF(ISERROR(B536:AA549),"",B536:AA549))</f>
        <v>-0.13326702423754805</v>
      </c>
    </row>
    <row r="554" spans="1:48">
      <c r="B554" t="s">
        <v>195</v>
      </c>
      <c r="C554" s="6" cm="1">
        <f t="array" ref="C554">MEDIAN(IF(ISERROR(B505:AA549),"",B505:AA549))</f>
        <v>-0.1079012853970005</v>
      </c>
      <c r="E554" s="6" cm="1">
        <f t="array" ref="E554">MEDIAN(IF(ISERROR(B536:AA549),"",B536:AA549))</f>
        <v>-0.13618907020863774</v>
      </c>
    </row>
    <row r="555" spans="1:48">
      <c r="B555" t="s">
        <v>95</v>
      </c>
      <c r="C555" s="6" cm="1">
        <f t="array" ref="C555">STDEV(IF(ISERROR(B505:AA549),"",B505:AA549))</f>
        <v>2.8271610411657072E-2</v>
      </c>
      <c r="E555" s="6" cm="1">
        <f t="array" ref="E555">STDEV(IF(ISERROR(B536:AA549),"",B536:AA549))</f>
        <v>2.9463500215009968E-2</v>
      </c>
    </row>
    <row r="556" spans="1:48">
      <c r="B556" t="s">
        <v>96</v>
      </c>
      <c r="C556" s="6" cm="1">
        <f t="array" ref="C556">MAX(IF(ISERROR(B505:AA549),"",B505:AA549))</f>
        <v>-6.0791910949405725E-2</v>
      </c>
      <c r="E556" s="6" cm="1">
        <f t="array" ref="E556">MAX(IF(ISERROR(B536:AA549),"",B536:AA549))</f>
        <v>-7.4346314905113786E-2</v>
      </c>
    </row>
    <row r="557" spans="1:48">
      <c r="B557" t="s">
        <v>97</v>
      </c>
      <c r="C557" s="6" cm="1">
        <f t="array" ref="C557">MIN(IF(ISERROR(B505:AA549),"",B505:AA549))</f>
        <v>-0.1874108874956868</v>
      </c>
      <c r="E557" s="6" cm="1">
        <f t="array" ref="E557">MIN(IF(ISERROR(B536:AA549),"",B536:AA549))</f>
        <v>-0.1874108874956868</v>
      </c>
    </row>
    <row r="561" spans="1:41">
      <c r="A561" t="s">
        <v>1707</v>
      </c>
    </row>
    <row r="562" spans="1:41">
      <c r="B562" t="s">
        <v>797</v>
      </c>
      <c r="C562" t="s">
        <v>318</v>
      </c>
      <c r="D562" t="s">
        <v>319</v>
      </c>
      <c r="E562" t="s">
        <v>320</v>
      </c>
      <c r="F562" t="s">
        <v>321</v>
      </c>
      <c r="G562" t="s">
        <v>322</v>
      </c>
      <c r="H562" t="s">
        <v>323</v>
      </c>
      <c r="I562" t="s">
        <v>324</v>
      </c>
      <c r="J562" t="s">
        <v>325</v>
      </c>
      <c r="K562" t="s">
        <v>326</v>
      </c>
      <c r="L562" t="s">
        <v>327</v>
      </c>
      <c r="M562" t="s">
        <v>328</v>
      </c>
      <c r="N562" t="s">
        <v>329</v>
      </c>
      <c r="O562" t="s">
        <v>330</v>
      </c>
      <c r="P562" t="s">
        <v>331</v>
      </c>
      <c r="Q562" t="s">
        <v>686</v>
      </c>
      <c r="R562" t="s">
        <v>687</v>
      </c>
      <c r="S562" t="s">
        <v>688</v>
      </c>
      <c r="T562" t="s">
        <v>689</v>
      </c>
      <c r="U562" t="s">
        <v>690</v>
      </c>
      <c r="V562" t="s">
        <v>691</v>
      </c>
      <c r="W562" t="s">
        <v>692</v>
      </c>
      <c r="X562" t="s">
        <v>693</v>
      </c>
      <c r="Y562" t="s">
        <v>694</v>
      </c>
      <c r="Z562" t="s">
        <v>798</v>
      </c>
      <c r="AA562" t="s">
        <v>799</v>
      </c>
      <c r="AB562" t="s">
        <v>800</v>
      </c>
      <c r="AC562" t="s">
        <v>801</v>
      </c>
      <c r="AD562" t="s">
        <v>802</v>
      </c>
      <c r="AE562" t="s">
        <v>803</v>
      </c>
      <c r="AF562" t="s">
        <v>804</v>
      </c>
      <c r="AG562" t="s">
        <v>805</v>
      </c>
      <c r="AH562" t="s">
        <v>806</v>
      </c>
      <c r="AI562" t="s">
        <v>807</v>
      </c>
      <c r="AJ562" t="s">
        <v>808</v>
      </c>
      <c r="AK562" t="s">
        <v>809</v>
      </c>
      <c r="AL562" t="s">
        <v>810</v>
      </c>
      <c r="AM562" t="s">
        <v>811</v>
      </c>
      <c r="AN562" t="s">
        <v>895</v>
      </c>
      <c r="AO562" t="s">
        <v>896</v>
      </c>
    </row>
    <row r="563" spans="1:41">
      <c r="B563" t="s">
        <v>1681</v>
      </c>
      <c r="C563" t="s">
        <v>254</v>
      </c>
      <c r="D563" t="s">
        <v>716</v>
      </c>
      <c r="E563" t="s">
        <v>246</v>
      </c>
      <c r="F563" t="s">
        <v>1089</v>
      </c>
      <c r="G563" t="s">
        <v>1673</v>
      </c>
      <c r="H563" t="s">
        <v>262</v>
      </c>
      <c r="I563" t="s">
        <v>715</v>
      </c>
      <c r="J563" t="s">
        <v>1090</v>
      </c>
      <c r="K563" t="s">
        <v>261</v>
      </c>
      <c r="L563" t="s">
        <v>263</v>
      </c>
      <c r="M563" t="s">
        <v>1672</v>
      </c>
      <c r="N563" t="s">
        <v>1678</v>
      </c>
      <c r="O563" t="s">
        <v>1084</v>
      </c>
      <c r="P563" t="s">
        <v>1684</v>
      </c>
      <c r="Q563" t="s">
        <v>1092</v>
      </c>
      <c r="R563" t="s">
        <v>1671</v>
      </c>
      <c r="S563" t="s">
        <v>1670</v>
      </c>
      <c r="T563" t="s">
        <v>1674</v>
      </c>
      <c r="U563" t="s">
        <v>256</v>
      </c>
      <c r="V563" t="s">
        <v>257</v>
      </c>
      <c r="W563" t="s">
        <v>1675</v>
      </c>
      <c r="X563" t="s">
        <v>259</v>
      </c>
      <c r="Y563" t="s">
        <v>260</v>
      </c>
      <c r="Z563" t="s">
        <v>264</v>
      </c>
      <c r="AA563" t="s">
        <v>1683</v>
      </c>
      <c r="AB563" t="s">
        <v>1088</v>
      </c>
      <c r="AC563" t="s">
        <v>249</v>
      </c>
      <c r="AD563" t="s">
        <v>1679</v>
      </c>
      <c r="AE563" t="s">
        <v>1680</v>
      </c>
      <c r="AF563" t="s">
        <v>717</v>
      </c>
      <c r="AG563" t="s">
        <v>1682</v>
      </c>
      <c r="AH563" t="s">
        <v>1685</v>
      </c>
      <c r="AI563" t="s">
        <v>364</v>
      </c>
      <c r="AJ563" t="s">
        <v>265</v>
      </c>
      <c r="AK563" t="s">
        <v>249</v>
      </c>
      <c r="AL563" t="s">
        <v>248</v>
      </c>
      <c r="AM563" t="s">
        <v>712</v>
      </c>
      <c r="AN563" t="s">
        <v>245</v>
      </c>
      <c r="AO563" t="s">
        <v>265</v>
      </c>
    </row>
    <row r="564" spans="1:41" ht="17">
      <c r="A564">
        <v>1979</v>
      </c>
      <c r="B564" s="11">
        <v>4.28458738753051</v>
      </c>
      <c r="C564" s="11">
        <v>4.28458738753051</v>
      </c>
      <c r="D564">
        <v>4.28458738753051</v>
      </c>
      <c r="E564">
        <v>4.28458738753051</v>
      </c>
      <c r="F564">
        <v>4.28458738753051</v>
      </c>
      <c r="G564">
        <v>4.28458738753051</v>
      </c>
      <c r="H564">
        <v>4.28458738753051</v>
      </c>
      <c r="I564">
        <v>4.28458738753051</v>
      </c>
      <c r="J564">
        <v>4.28458738753051</v>
      </c>
      <c r="K564">
        <v>4.28458738753051</v>
      </c>
      <c r="L564">
        <v>4.28458738753051</v>
      </c>
      <c r="M564">
        <v>4.28458738753051</v>
      </c>
      <c r="N564">
        <v>4.4065183136705297</v>
      </c>
      <c r="O564">
        <v>4.7067135647588501</v>
      </c>
      <c r="P564">
        <v>4.7067135647588501</v>
      </c>
      <c r="Q564">
        <v>4.7067135647588501</v>
      </c>
      <c r="R564">
        <v>4.6513673719310598</v>
      </c>
      <c r="S564">
        <v>4.5945600090190304</v>
      </c>
      <c r="T564">
        <v>4.5945600090190304</v>
      </c>
      <c r="U564">
        <v>4.5945600090190304</v>
      </c>
      <c r="V564">
        <v>4.5945600090190304</v>
      </c>
      <c r="W564">
        <v>4.5945600090190304</v>
      </c>
      <c r="X564">
        <v>4.5945600090190304</v>
      </c>
      <c r="Y564">
        <v>4.5945600090190304</v>
      </c>
      <c r="Z564">
        <v>4.5945600090190304</v>
      </c>
      <c r="AA564">
        <v>4.6209792060522403</v>
      </c>
      <c r="AB564">
        <v>4.6209792060522403</v>
      </c>
      <c r="AC564">
        <v>4.6209792060522403</v>
      </c>
      <c r="AD564">
        <v>4.6209792060522403</v>
      </c>
      <c r="AE564">
        <v>4.6209792060522403</v>
      </c>
      <c r="AF564">
        <v>4.6209792060522403</v>
      </c>
      <c r="AG564">
        <v>4.5447042418084296</v>
      </c>
      <c r="AH564">
        <v>4.5038724852257399</v>
      </c>
      <c r="AI564">
        <v>4.4781640950241703</v>
      </c>
      <c r="AJ564">
        <v>4.4847314024699596</v>
      </c>
    </row>
    <row r="565" spans="1:41" ht="17">
      <c r="A565">
        <f>A564+1</f>
        <v>1980</v>
      </c>
      <c r="B565" s="11">
        <v>4.24306289837366</v>
      </c>
      <c r="C565" s="11">
        <v>4.24306289837366</v>
      </c>
      <c r="D565">
        <v>4.3082098580908301</v>
      </c>
      <c r="E565">
        <v>4.3082098580908301</v>
      </c>
      <c r="F565">
        <v>4.3082098580908301</v>
      </c>
      <c r="G565">
        <v>4.3082098580908301</v>
      </c>
      <c r="H565">
        <v>4.3307846495549702</v>
      </c>
      <c r="I565">
        <v>4.3307846495549702</v>
      </c>
      <c r="J565">
        <v>4.3307846495549702</v>
      </c>
      <c r="K565">
        <v>4.3315636777031701</v>
      </c>
      <c r="L565">
        <v>4.3315636777031701</v>
      </c>
      <c r="M565">
        <v>4.3315636777031701</v>
      </c>
      <c r="N565">
        <v>4.3298518008254803</v>
      </c>
      <c r="O565">
        <v>4.43218591519806</v>
      </c>
      <c r="P565">
        <v>4.4316804309410402</v>
      </c>
      <c r="Q565">
        <v>4.4316804309410402</v>
      </c>
      <c r="R565">
        <v>4.4390333534977904</v>
      </c>
      <c r="S565">
        <v>4.43865535897908</v>
      </c>
      <c r="T565">
        <v>4.43865535897908</v>
      </c>
      <c r="U565">
        <v>4.4537969764218097</v>
      </c>
      <c r="V565">
        <v>4.4537969764218097</v>
      </c>
      <c r="W565">
        <v>4.4537969764218097</v>
      </c>
      <c r="X565">
        <v>4.4537969764218097</v>
      </c>
      <c r="Y565">
        <v>4.4537969764218097</v>
      </c>
      <c r="Z565">
        <v>4.4537969764218097</v>
      </c>
      <c r="AA565">
        <v>4.46734001995278</v>
      </c>
      <c r="AB565">
        <v>4.46734001995278</v>
      </c>
      <c r="AC565">
        <v>4.46734001995278</v>
      </c>
      <c r="AD565">
        <v>4.4887849273680196</v>
      </c>
      <c r="AE565">
        <v>4.4887849273680196</v>
      </c>
      <c r="AF565">
        <v>4.4887849273680196</v>
      </c>
      <c r="AG565">
        <v>4.4538630120531097</v>
      </c>
      <c r="AH565">
        <v>4.4422223437310402</v>
      </c>
      <c r="AI565">
        <v>4.4355530557453902</v>
      </c>
      <c r="AJ565">
        <v>4.4727395846878704</v>
      </c>
    </row>
    <row r="566" spans="1:41" ht="17">
      <c r="A566">
        <f t="shared" ref="A566:A608" si="204">A565+1</f>
        <v>1981</v>
      </c>
      <c r="B566" s="11">
        <v>4.0644886024491198</v>
      </c>
      <c r="C566" s="11">
        <v>4.0644886024491198</v>
      </c>
      <c r="D566">
        <v>4.1836918923920496</v>
      </c>
      <c r="E566">
        <v>4.2180513940861601</v>
      </c>
      <c r="F566">
        <v>4.1544966551949098</v>
      </c>
      <c r="G566">
        <v>4.1544966551949098</v>
      </c>
      <c r="H566">
        <v>4.1984991353778902</v>
      </c>
      <c r="I566">
        <v>4.1984991353778902</v>
      </c>
      <c r="J566">
        <v>4.1984991353778902</v>
      </c>
      <c r="K566">
        <v>4.20103974951307</v>
      </c>
      <c r="L566">
        <v>4.20103974951307</v>
      </c>
      <c r="M566">
        <v>4.20103974951307</v>
      </c>
      <c r="N566">
        <v>4.2387667236826703</v>
      </c>
      <c r="O566">
        <v>4.2845396451358004</v>
      </c>
      <c r="P566">
        <v>4.2940565531819299</v>
      </c>
      <c r="Q566">
        <v>4.2940565531819299</v>
      </c>
      <c r="R566">
        <v>4.3018078853794304</v>
      </c>
      <c r="S566">
        <v>4.3489501877343697</v>
      </c>
      <c r="T566">
        <v>4.3489501877343697</v>
      </c>
      <c r="U566">
        <v>4.3703056801951501</v>
      </c>
      <c r="V566">
        <v>4.3703056801951501</v>
      </c>
      <c r="W566">
        <v>4.3703056801951501</v>
      </c>
      <c r="X566">
        <v>4.3823103862425903</v>
      </c>
      <c r="Y566">
        <v>4.3823103862425903</v>
      </c>
      <c r="Z566">
        <v>4.3823103862425903</v>
      </c>
      <c r="AA566">
        <v>4.40096397339238</v>
      </c>
      <c r="AB566">
        <v>4.40096397339238</v>
      </c>
      <c r="AC566">
        <v>4.40096397339238</v>
      </c>
      <c r="AD566">
        <v>4.4118306844483399</v>
      </c>
      <c r="AE566">
        <v>4.4118306844483399</v>
      </c>
      <c r="AF566">
        <v>4.4118306844483399</v>
      </c>
      <c r="AG566">
        <v>4.3945296019712003</v>
      </c>
      <c r="AH566">
        <v>4.3674464450130301</v>
      </c>
      <c r="AI566">
        <v>4.3617772798219798</v>
      </c>
      <c r="AJ566">
        <v>4.3808722617300697</v>
      </c>
    </row>
    <row r="567" spans="1:41" ht="17">
      <c r="A567">
        <f t="shared" si="204"/>
        <v>1982</v>
      </c>
      <c r="B567" s="11">
        <v>3.8994534811592301</v>
      </c>
      <c r="C567" s="11">
        <v>3.8994534811592301</v>
      </c>
      <c r="D567">
        <v>4.0359691152570596</v>
      </c>
      <c r="E567">
        <v>4.0552042643944199</v>
      </c>
      <c r="F567">
        <v>4.0259738250107802</v>
      </c>
      <c r="G567">
        <v>4.0259738250107802</v>
      </c>
      <c r="H567">
        <v>4.0823913413379804</v>
      </c>
      <c r="I567">
        <v>4.0823913413379804</v>
      </c>
      <c r="J567">
        <v>4.0823913413379804</v>
      </c>
      <c r="K567">
        <v>4.0849202133030698</v>
      </c>
      <c r="L567">
        <v>4.0849202133030698</v>
      </c>
      <c r="M567">
        <v>4.0849202133030698</v>
      </c>
      <c r="N567">
        <v>4.11309206429938</v>
      </c>
      <c r="O567">
        <v>4.1454021816267597</v>
      </c>
      <c r="P567">
        <v>4.1492260646246804</v>
      </c>
      <c r="Q567">
        <v>4.1475871147507499</v>
      </c>
      <c r="R567">
        <v>4.1575806003452902</v>
      </c>
      <c r="S567">
        <v>4.1997772719305599</v>
      </c>
      <c r="T567">
        <v>4.1997772719305599</v>
      </c>
      <c r="U567">
        <v>4.2160018954292102</v>
      </c>
      <c r="V567">
        <v>4.2160018954292102</v>
      </c>
      <c r="W567">
        <v>4.2160018954292102</v>
      </c>
      <c r="X567">
        <v>4.2242042773586297</v>
      </c>
      <c r="Y567">
        <v>4.2242042773586297</v>
      </c>
      <c r="Z567">
        <v>4.2242042773586297</v>
      </c>
      <c r="AA567">
        <v>4.2476626740464303</v>
      </c>
      <c r="AB567">
        <v>4.2476626740464303</v>
      </c>
      <c r="AC567">
        <v>4.2476626740464303</v>
      </c>
      <c r="AD567">
        <v>4.2545152766272398</v>
      </c>
      <c r="AE567">
        <v>4.2564953139230202</v>
      </c>
      <c r="AF567">
        <v>4.2564953139230202</v>
      </c>
      <c r="AG567">
        <v>4.2417510423647897</v>
      </c>
      <c r="AH567">
        <v>4.21524254089005</v>
      </c>
      <c r="AI567">
        <v>4.1970154861893096</v>
      </c>
      <c r="AJ567">
        <v>4.2097371122887104</v>
      </c>
    </row>
    <row r="568" spans="1:41" ht="17">
      <c r="A568">
        <f t="shared" si="204"/>
        <v>1983</v>
      </c>
      <c r="B568" s="11">
        <v>3.85200019704997</v>
      </c>
      <c r="C568" s="11">
        <v>3.85200019704997</v>
      </c>
      <c r="D568">
        <v>3.9693522735031701</v>
      </c>
      <c r="E568">
        <v>3.9825426557617698</v>
      </c>
      <c r="F568">
        <v>3.96386034556379</v>
      </c>
      <c r="G568">
        <v>3.96386034556379</v>
      </c>
      <c r="H568">
        <v>4.0126728839653003</v>
      </c>
      <c r="I568">
        <v>4.0078998895631104</v>
      </c>
      <c r="J568">
        <v>4.0078998895631104</v>
      </c>
      <c r="K568">
        <v>4.0147372274300697</v>
      </c>
      <c r="L568">
        <v>4.0147372274300697</v>
      </c>
      <c r="M568">
        <v>4.0147372274300697</v>
      </c>
      <c r="N568">
        <v>4.0379869162705404</v>
      </c>
      <c r="O568">
        <v>4.0845350476564004</v>
      </c>
      <c r="P568">
        <v>4.1059978085135098</v>
      </c>
      <c r="Q568">
        <v>4.1060543343187303</v>
      </c>
      <c r="R568">
        <v>4.1130724111445103</v>
      </c>
      <c r="S568">
        <v>4.1516540071607402</v>
      </c>
      <c r="T568">
        <v>4.1516540071607402</v>
      </c>
      <c r="U568">
        <v>4.1704274620644304</v>
      </c>
      <c r="V568">
        <v>4.1704274620644304</v>
      </c>
      <c r="W568">
        <v>4.1704274620644304</v>
      </c>
      <c r="X568">
        <v>4.1765664461440801</v>
      </c>
      <c r="Y568">
        <v>4.1765664461440801</v>
      </c>
      <c r="Z568">
        <v>4.1765664461440801</v>
      </c>
      <c r="AA568">
        <v>4.1989051743260202</v>
      </c>
      <c r="AB568">
        <v>4.1989051743260202</v>
      </c>
      <c r="AC568">
        <v>4.1989051743260202</v>
      </c>
      <c r="AD568">
        <v>4.2042653309682798</v>
      </c>
      <c r="AE568">
        <v>4.2047891989714801</v>
      </c>
      <c r="AF568">
        <v>4.2047891989714801</v>
      </c>
      <c r="AG568">
        <v>4.17163878347277</v>
      </c>
      <c r="AH568">
        <v>4.1206913100867002</v>
      </c>
      <c r="AI568">
        <v>4.1094516367596299</v>
      </c>
      <c r="AJ568">
        <v>4.1291195346968896</v>
      </c>
    </row>
    <row r="569" spans="1:41" ht="17">
      <c r="A569">
        <f t="shared" si="204"/>
        <v>1984</v>
      </c>
      <c r="B569" s="11">
        <v>3.73875074140346</v>
      </c>
      <c r="C569" s="11">
        <v>3.73875074140346</v>
      </c>
      <c r="D569">
        <v>3.8458318457613898</v>
      </c>
      <c r="E569">
        <v>3.8615111375515601</v>
      </c>
      <c r="F569">
        <v>3.8485830666605199</v>
      </c>
      <c r="G569">
        <v>3.8485830666605199</v>
      </c>
      <c r="H569">
        <v>3.8973910283449702</v>
      </c>
      <c r="I569">
        <v>3.8946757855851302</v>
      </c>
      <c r="J569">
        <v>3.8946757855851302</v>
      </c>
      <c r="K569">
        <v>3.9016715806911799</v>
      </c>
      <c r="L569">
        <v>3.9016715806911799</v>
      </c>
      <c r="M569">
        <v>3.9016715806911799</v>
      </c>
      <c r="N569">
        <v>3.9294517279230301</v>
      </c>
      <c r="O569">
        <v>3.9902276432088901</v>
      </c>
      <c r="P569">
        <v>3.9980273335664398</v>
      </c>
      <c r="Q569">
        <v>3.9986852479918502</v>
      </c>
      <c r="R569">
        <v>4.0060297737861301</v>
      </c>
      <c r="S569">
        <v>4.0403500042496496</v>
      </c>
      <c r="T569">
        <v>4.0403500042496496</v>
      </c>
      <c r="U569">
        <v>4.0574936757091002</v>
      </c>
      <c r="V569">
        <v>4.0574936757091002</v>
      </c>
      <c r="W569">
        <v>4.0574936757091002</v>
      </c>
      <c r="X569">
        <v>4.0502228815172998</v>
      </c>
      <c r="Y569">
        <v>4.0502228815172998</v>
      </c>
      <c r="Z569">
        <v>4.0502228815172998</v>
      </c>
      <c r="AA569">
        <v>4.0690321401597398</v>
      </c>
      <c r="AB569">
        <v>4.0690321401597398</v>
      </c>
      <c r="AC569">
        <v>4.0685952223994102</v>
      </c>
      <c r="AD569">
        <v>4.0737020084838598</v>
      </c>
      <c r="AE569">
        <v>4.0747908970367801</v>
      </c>
      <c r="AF569">
        <v>4.0747908970367801</v>
      </c>
      <c r="AG569">
        <v>4.0477963580463596</v>
      </c>
      <c r="AH569">
        <v>3.9956302499751701</v>
      </c>
      <c r="AI569">
        <v>3.9852925916892898</v>
      </c>
      <c r="AJ569">
        <v>3.9990863666563099</v>
      </c>
    </row>
    <row r="570" spans="1:41" ht="17">
      <c r="A570">
        <f t="shared" si="204"/>
        <v>1985</v>
      </c>
      <c r="B570" s="11">
        <v>3.6049961603203702</v>
      </c>
      <c r="C570" s="11">
        <v>3.6049961603203702</v>
      </c>
      <c r="D570">
        <v>3.7016554278872</v>
      </c>
      <c r="E570">
        <v>3.72264975687483</v>
      </c>
      <c r="F570">
        <v>3.7135950591582798</v>
      </c>
      <c r="G570">
        <v>3.7135950591582798</v>
      </c>
      <c r="H570">
        <v>3.7533168654550999</v>
      </c>
      <c r="I570">
        <v>3.7523859122590602</v>
      </c>
      <c r="J570">
        <v>3.7523859122590602</v>
      </c>
      <c r="K570">
        <v>3.7655564131863701</v>
      </c>
      <c r="L570">
        <v>3.7655564131863701</v>
      </c>
      <c r="M570">
        <v>3.7655564131863701</v>
      </c>
      <c r="N570">
        <v>3.7922744095998899</v>
      </c>
      <c r="O570">
        <v>3.8622600556792399</v>
      </c>
      <c r="P570">
        <v>3.8801964053273399</v>
      </c>
      <c r="Q570">
        <v>3.8812747458038901</v>
      </c>
      <c r="R570">
        <v>3.8869618129999801</v>
      </c>
      <c r="S570">
        <v>3.9182886032686302</v>
      </c>
      <c r="T570">
        <v>3.9182886032686302</v>
      </c>
      <c r="U570">
        <v>3.9392409002617201</v>
      </c>
      <c r="V570">
        <v>3.9392409002617201</v>
      </c>
      <c r="W570">
        <v>3.9392409002617201</v>
      </c>
      <c r="X570">
        <v>3.9361231560445802</v>
      </c>
      <c r="Y570">
        <v>3.9361231560445802</v>
      </c>
      <c r="Z570">
        <v>3.9361231560445802</v>
      </c>
      <c r="AA570">
        <v>3.9495909841959098</v>
      </c>
      <c r="AB570">
        <v>3.9495909841959098</v>
      </c>
      <c r="AC570">
        <v>3.94946831753278</v>
      </c>
      <c r="AD570">
        <v>3.9595645809979598</v>
      </c>
      <c r="AE570">
        <v>3.9609110596937298</v>
      </c>
      <c r="AF570">
        <v>3.9609110596937298</v>
      </c>
      <c r="AG570">
        <v>3.9067945644238602</v>
      </c>
      <c r="AH570">
        <v>3.8335731484758702</v>
      </c>
      <c r="AI570">
        <v>3.82823405518696</v>
      </c>
      <c r="AJ570">
        <v>3.8427912604263801</v>
      </c>
    </row>
    <row r="571" spans="1:41" ht="17">
      <c r="A571">
        <f t="shared" si="204"/>
        <v>1986</v>
      </c>
      <c r="B571" s="11">
        <v>3.5022204082660799</v>
      </c>
      <c r="C571" s="11">
        <v>3.5022204082660799</v>
      </c>
      <c r="D571">
        <v>3.5982657070701198</v>
      </c>
      <c r="E571">
        <v>3.61702737320757</v>
      </c>
      <c r="F571">
        <v>3.61028526133344</v>
      </c>
      <c r="G571">
        <v>3.61028526133344</v>
      </c>
      <c r="H571">
        <v>3.6498522396047801</v>
      </c>
      <c r="I571">
        <v>3.64980183595168</v>
      </c>
      <c r="J571">
        <v>3.64980183595168</v>
      </c>
      <c r="K571">
        <v>3.6862385706093401</v>
      </c>
      <c r="L571">
        <v>3.6862385706093401</v>
      </c>
      <c r="M571">
        <v>3.6862385706093401</v>
      </c>
      <c r="N571">
        <v>3.71030951087742</v>
      </c>
      <c r="O571">
        <v>3.78638947432714</v>
      </c>
      <c r="P571">
        <v>3.8122539995112601</v>
      </c>
      <c r="Q571">
        <v>3.8134046311288201</v>
      </c>
      <c r="R571">
        <v>3.81824329594959</v>
      </c>
      <c r="S571">
        <v>3.84833321056152</v>
      </c>
      <c r="T571">
        <v>3.84833321056152</v>
      </c>
      <c r="U571">
        <v>3.87529267330748</v>
      </c>
      <c r="V571">
        <v>3.87529267330748</v>
      </c>
      <c r="W571">
        <v>3.87529267330748</v>
      </c>
      <c r="X571">
        <v>3.8733065240096902</v>
      </c>
      <c r="Y571">
        <v>3.8733065240096902</v>
      </c>
      <c r="Z571">
        <v>3.8733065240096902</v>
      </c>
      <c r="AA571">
        <v>3.88171670816826</v>
      </c>
      <c r="AB571">
        <v>3.88171670816826</v>
      </c>
      <c r="AC571">
        <v>3.8817224182138999</v>
      </c>
      <c r="AD571">
        <v>3.8904255016921998</v>
      </c>
      <c r="AE571">
        <v>3.8917571244509501</v>
      </c>
      <c r="AF571">
        <v>3.8917571244509501</v>
      </c>
      <c r="AG571">
        <v>3.8090244142213301</v>
      </c>
      <c r="AH571">
        <v>3.71104073922197</v>
      </c>
      <c r="AI571">
        <v>3.7059727221461101</v>
      </c>
      <c r="AJ571">
        <v>3.7233787679675001</v>
      </c>
    </row>
    <row r="572" spans="1:41" ht="17">
      <c r="A572">
        <f t="shared" si="204"/>
        <v>1987</v>
      </c>
      <c r="B572" s="11">
        <v>3.4280868857164601</v>
      </c>
      <c r="C572" s="11">
        <v>3.4280868857164601</v>
      </c>
      <c r="D572">
        <v>3.5161668059360101</v>
      </c>
      <c r="E572">
        <v>3.5329233523664301</v>
      </c>
      <c r="F572">
        <v>3.5277098486424401</v>
      </c>
      <c r="G572">
        <v>3.5277098486424401</v>
      </c>
      <c r="H572">
        <v>3.56620776151681</v>
      </c>
      <c r="I572">
        <v>3.5666484734980801</v>
      </c>
      <c r="J572">
        <v>3.5666484734980801</v>
      </c>
      <c r="K572">
        <v>3.60206984894777</v>
      </c>
      <c r="L572">
        <v>3.60206984894777</v>
      </c>
      <c r="M572">
        <v>3.60206984894777</v>
      </c>
      <c r="N572">
        <v>3.6243993788348599</v>
      </c>
      <c r="O572">
        <v>3.7003781641106901</v>
      </c>
      <c r="P572">
        <v>3.7271119265083898</v>
      </c>
      <c r="Q572">
        <v>3.7283550161139001</v>
      </c>
      <c r="R572">
        <v>3.7318695801229</v>
      </c>
      <c r="S572">
        <v>3.7590556356038598</v>
      </c>
      <c r="T572">
        <v>3.7590556356038598</v>
      </c>
      <c r="U572">
        <v>3.7833658999945099</v>
      </c>
      <c r="V572">
        <v>3.7833658999945099</v>
      </c>
      <c r="W572">
        <v>3.7833658999945099</v>
      </c>
      <c r="X572">
        <v>3.7823550128375301</v>
      </c>
      <c r="Y572">
        <v>3.7823550128375301</v>
      </c>
      <c r="Z572">
        <v>3.7823550128375301</v>
      </c>
      <c r="AA572">
        <v>3.79007008308333</v>
      </c>
      <c r="AB572">
        <v>3.79007008308333</v>
      </c>
      <c r="AC572">
        <v>3.7901930242322099</v>
      </c>
      <c r="AD572">
        <v>3.7979571101364198</v>
      </c>
      <c r="AE572">
        <v>3.7993236198365499</v>
      </c>
      <c r="AF572">
        <v>3.7993236198365499</v>
      </c>
      <c r="AG572">
        <v>3.7056160645823502</v>
      </c>
      <c r="AH572">
        <v>3.62171763066091</v>
      </c>
      <c r="AI572">
        <v>3.62377323418835</v>
      </c>
      <c r="AJ572">
        <v>3.6300788999874398</v>
      </c>
    </row>
    <row r="573" spans="1:41" ht="17">
      <c r="A573">
        <f t="shared" si="204"/>
        <v>1988</v>
      </c>
      <c r="B573" s="11">
        <v>3.3819224433918502</v>
      </c>
      <c r="C573" s="11">
        <v>3.3819224433918502</v>
      </c>
      <c r="D573">
        <v>3.4727175596739301</v>
      </c>
      <c r="E573">
        <v>3.4886267264626598</v>
      </c>
      <c r="F573">
        <v>3.4842759486072201</v>
      </c>
      <c r="G573">
        <v>3.4842759486072201</v>
      </c>
      <c r="H573">
        <v>3.52447730127078</v>
      </c>
      <c r="I573">
        <v>3.5250721629694501</v>
      </c>
      <c r="J573">
        <v>3.5250721629694501</v>
      </c>
      <c r="K573">
        <v>3.5583810684168902</v>
      </c>
      <c r="L573">
        <v>3.5583810684168902</v>
      </c>
      <c r="M573">
        <v>3.5583810684168902</v>
      </c>
      <c r="N573">
        <v>3.5789431233454598</v>
      </c>
      <c r="O573">
        <v>3.6563281660893199</v>
      </c>
      <c r="P573">
        <v>3.6826185476209399</v>
      </c>
      <c r="Q573">
        <v>3.68385184791972</v>
      </c>
      <c r="R573">
        <v>3.69043101661735</v>
      </c>
      <c r="S573">
        <v>3.7164692947621298</v>
      </c>
      <c r="T573">
        <v>3.7164692947621298</v>
      </c>
      <c r="U573">
        <v>3.7437358882715301</v>
      </c>
      <c r="V573">
        <v>3.7437358882715301</v>
      </c>
      <c r="W573">
        <v>3.7437358882715301</v>
      </c>
      <c r="X573">
        <v>3.74308819207989</v>
      </c>
      <c r="Y573">
        <v>3.74308819207989</v>
      </c>
      <c r="Z573">
        <v>3.74308819207989</v>
      </c>
      <c r="AA573">
        <v>3.75061360016486</v>
      </c>
      <c r="AB573">
        <v>3.75061360016486</v>
      </c>
      <c r="AC573">
        <v>3.7507686388594799</v>
      </c>
      <c r="AD573">
        <v>3.7579030928639998</v>
      </c>
      <c r="AE573">
        <v>3.7592234213319</v>
      </c>
      <c r="AF573">
        <v>3.7592234213319</v>
      </c>
      <c r="AG573">
        <v>3.6585911111721798</v>
      </c>
      <c r="AH573">
        <v>3.5702691959474002</v>
      </c>
      <c r="AI573">
        <v>3.5727995887787198</v>
      </c>
      <c r="AJ573">
        <v>3.5793429434689399</v>
      </c>
    </row>
    <row r="574" spans="1:41" ht="17">
      <c r="A574">
        <f t="shared" si="204"/>
        <v>1989</v>
      </c>
      <c r="B574" s="11">
        <v>3.3201792172370301</v>
      </c>
      <c r="C574" s="11">
        <v>3.3201792172370301</v>
      </c>
      <c r="D574">
        <v>3.40708978856749</v>
      </c>
      <c r="E574">
        <v>3.42183779296511</v>
      </c>
      <c r="F574">
        <v>3.41826522351694</v>
      </c>
      <c r="G574">
        <v>3.41826522351694</v>
      </c>
      <c r="H574">
        <v>3.45856843893305</v>
      </c>
      <c r="I574">
        <v>3.45938508003481</v>
      </c>
      <c r="J574">
        <v>3.45938508003481</v>
      </c>
      <c r="K574">
        <v>3.49518512316582</v>
      </c>
      <c r="L574">
        <v>3.49518512316582</v>
      </c>
      <c r="M574">
        <v>3.49518512316582</v>
      </c>
      <c r="N574">
        <v>3.5146007261074699</v>
      </c>
      <c r="O574">
        <v>3.5912783245696298</v>
      </c>
      <c r="P574">
        <v>3.6101976111729699</v>
      </c>
      <c r="Q574">
        <v>3.6131683071140301</v>
      </c>
      <c r="R574">
        <v>3.6187099194507901</v>
      </c>
      <c r="S574">
        <v>3.64435160274309</v>
      </c>
      <c r="T574">
        <v>3.64435160274309</v>
      </c>
      <c r="U574">
        <v>3.6663481459138101</v>
      </c>
      <c r="V574">
        <v>3.6663481459138101</v>
      </c>
      <c r="W574">
        <v>3.6663481459138101</v>
      </c>
      <c r="X574">
        <v>3.6662088247611</v>
      </c>
      <c r="Y574">
        <v>3.6662088247611</v>
      </c>
      <c r="Z574">
        <v>3.6662088247611</v>
      </c>
      <c r="AA574">
        <v>3.67499844926536</v>
      </c>
      <c r="AB574">
        <v>3.67499844926536</v>
      </c>
      <c r="AC574">
        <v>3.67521357621753</v>
      </c>
      <c r="AD574">
        <v>3.68211577965568</v>
      </c>
      <c r="AE574">
        <v>3.68345804897822</v>
      </c>
      <c r="AF574">
        <v>3.68345804897822</v>
      </c>
      <c r="AG574">
        <v>3.5750707867338698</v>
      </c>
      <c r="AH574">
        <v>3.4935593791736101</v>
      </c>
      <c r="AI574">
        <v>3.4992609218089199</v>
      </c>
      <c r="AJ574">
        <v>3.50511657659878</v>
      </c>
    </row>
    <row r="575" spans="1:41" ht="17">
      <c r="A575">
        <f t="shared" si="204"/>
        <v>1990</v>
      </c>
      <c r="B575" s="11">
        <v>3.2806178540494799</v>
      </c>
      <c r="C575" s="11">
        <v>3.2806178540494799</v>
      </c>
      <c r="D575">
        <v>3.3742120474088302</v>
      </c>
      <c r="E575">
        <v>3.3899346372875998</v>
      </c>
      <c r="F575">
        <v>3.38679841958057</v>
      </c>
      <c r="G575">
        <v>3.38679841958057</v>
      </c>
      <c r="H575">
        <v>3.4238088732385101</v>
      </c>
      <c r="I575">
        <v>3.4246908040082902</v>
      </c>
      <c r="J575">
        <v>3.4246908040082902</v>
      </c>
      <c r="K575">
        <v>3.45728877392055</v>
      </c>
      <c r="L575">
        <v>3.45728877392055</v>
      </c>
      <c r="M575">
        <v>3.45728877392055</v>
      </c>
      <c r="N575">
        <v>3.4755694944747502</v>
      </c>
      <c r="O575">
        <v>3.55599194450682</v>
      </c>
      <c r="P575">
        <v>3.5669953117505799</v>
      </c>
      <c r="Q575">
        <v>3.5698407770927201</v>
      </c>
      <c r="R575">
        <v>3.5733389239675399</v>
      </c>
      <c r="S575">
        <v>3.5994436128917702</v>
      </c>
      <c r="T575">
        <v>3.5994436128917702</v>
      </c>
      <c r="U575">
        <v>3.6203901407824901</v>
      </c>
      <c r="V575">
        <v>3.6203901407824901</v>
      </c>
      <c r="W575">
        <v>3.6203901407824901</v>
      </c>
      <c r="X575">
        <v>3.6204959271512398</v>
      </c>
      <c r="Y575">
        <v>3.6204959271512398</v>
      </c>
      <c r="Z575">
        <v>3.6204959271512398</v>
      </c>
      <c r="AA575">
        <v>3.6337272137826702</v>
      </c>
      <c r="AB575">
        <v>3.6337272137826702</v>
      </c>
      <c r="AC575">
        <v>3.63418775615418</v>
      </c>
      <c r="AD575">
        <v>3.6383907076526998</v>
      </c>
      <c r="AE575">
        <v>3.6396780645702602</v>
      </c>
      <c r="AF575">
        <v>3.6396780645702602</v>
      </c>
      <c r="AG575">
        <v>3.5320421225791598</v>
      </c>
      <c r="AH575">
        <v>3.4351187313034401</v>
      </c>
      <c r="AI575">
        <v>3.4334726397041799</v>
      </c>
      <c r="AJ575">
        <v>3.4399342926649301</v>
      </c>
    </row>
    <row r="576" spans="1:41" ht="17">
      <c r="A576">
        <f t="shared" si="204"/>
        <v>1991</v>
      </c>
      <c r="B576" s="11">
        <v>3.2137542383030602</v>
      </c>
      <c r="C576" s="11">
        <v>3.2148177677319301</v>
      </c>
      <c r="D576">
        <v>3.3084456863535698</v>
      </c>
      <c r="E576">
        <v>3.32350462651906</v>
      </c>
      <c r="F576">
        <v>3.32085326536169</v>
      </c>
      <c r="G576">
        <v>3.32085326536169</v>
      </c>
      <c r="H576">
        <v>3.3602389827505399</v>
      </c>
      <c r="I576">
        <v>3.3612750424632201</v>
      </c>
      <c r="J576">
        <v>3.3612750424632201</v>
      </c>
      <c r="K576">
        <v>3.3906239371714899</v>
      </c>
      <c r="L576">
        <v>3.3906239371714899</v>
      </c>
      <c r="M576">
        <v>3.3906239371714899</v>
      </c>
      <c r="N576">
        <v>3.40388128131235</v>
      </c>
      <c r="O576">
        <v>3.4866276215378802</v>
      </c>
      <c r="P576">
        <v>3.4939457667651301</v>
      </c>
      <c r="Q576">
        <v>3.4967879017181702</v>
      </c>
      <c r="R576">
        <v>3.4968781364802699</v>
      </c>
      <c r="S576">
        <v>3.52206728394891</v>
      </c>
      <c r="T576">
        <v>3.52206728394891</v>
      </c>
      <c r="U576">
        <v>3.5418759094349599</v>
      </c>
      <c r="V576">
        <v>3.5418759094349599</v>
      </c>
      <c r="W576">
        <v>3.5418759094349599</v>
      </c>
      <c r="X576">
        <v>3.5423296866463598</v>
      </c>
      <c r="Y576">
        <v>3.5423296866463598</v>
      </c>
      <c r="Z576">
        <v>3.5423296866463598</v>
      </c>
      <c r="AA576">
        <v>3.56092595115086</v>
      </c>
      <c r="AB576">
        <v>3.56092595115086</v>
      </c>
      <c r="AC576">
        <v>3.56146661508419</v>
      </c>
      <c r="AD576">
        <v>3.5657344437637799</v>
      </c>
      <c r="AE576">
        <v>3.5670394681430602</v>
      </c>
      <c r="AF576">
        <v>3.5670394681430602</v>
      </c>
      <c r="AG576">
        <v>3.4651503989780901</v>
      </c>
      <c r="AH576">
        <v>3.3744054742270002</v>
      </c>
      <c r="AI576">
        <v>3.36505109810797</v>
      </c>
      <c r="AJ576">
        <v>3.36154252753325</v>
      </c>
    </row>
    <row r="577" spans="1:36" ht="17">
      <c r="A577">
        <f t="shared" si="204"/>
        <v>1992</v>
      </c>
      <c r="B577" s="11">
        <v>3.1363535021673901</v>
      </c>
      <c r="C577" s="11">
        <v>3.1373550354739401</v>
      </c>
      <c r="D577">
        <v>3.2273077765378901</v>
      </c>
      <c r="E577">
        <v>3.2414922214495698</v>
      </c>
      <c r="F577">
        <v>3.2380633888704198</v>
      </c>
      <c r="G577">
        <v>3.2380633888704198</v>
      </c>
      <c r="H577">
        <v>3.2788704610333799</v>
      </c>
      <c r="I577">
        <v>3.2800086642035602</v>
      </c>
      <c r="J577">
        <v>3.2800086642035602</v>
      </c>
      <c r="K577">
        <v>3.3094162976949901</v>
      </c>
      <c r="L577">
        <v>3.3100486263544</v>
      </c>
      <c r="M577">
        <v>3.3100486263544</v>
      </c>
      <c r="N577">
        <v>3.32275098702369</v>
      </c>
      <c r="O577">
        <v>3.4036933434740599</v>
      </c>
      <c r="P577">
        <v>3.4198372940166299</v>
      </c>
      <c r="Q577">
        <v>3.42256951030671</v>
      </c>
      <c r="R577">
        <v>3.4256922428846401</v>
      </c>
      <c r="S577">
        <v>3.4498310188500101</v>
      </c>
      <c r="T577">
        <v>3.4498310188500101</v>
      </c>
      <c r="U577">
        <v>3.4696633955288498</v>
      </c>
      <c r="V577">
        <v>3.4696633955288498</v>
      </c>
      <c r="W577">
        <v>3.4696633955288498</v>
      </c>
      <c r="X577">
        <v>3.47035491229801</v>
      </c>
      <c r="Y577">
        <v>3.47035491229801</v>
      </c>
      <c r="Z577">
        <v>3.47035491229801</v>
      </c>
      <c r="AA577">
        <v>3.4867820284538702</v>
      </c>
      <c r="AB577">
        <v>3.4867820284538702</v>
      </c>
      <c r="AC577">
        <v>3.4873691666825799</v>
      </c>
      <c r="AD577">
        <v>3.4915396432419801</v>
      </c>
      <c r="AE577">
        <v>3.4928134586012201</v>
      </c>
      <c r="AF577">
        <v>3.4928134586012201</v>
      </c>
      <c r="AG577">
        <v>3.3936402565401602</v>
      </c>
      <c r="AH577">
        <v>3.31098439848554</v>
      </c>
      <c r="AI577">
        <v>3.2966109964805699</v>
      </c>
      <c r="AJ577">
        <v>3.2961267133468599</v>
      </c>
    </row>
    <row r="578" spans="1:36" ht="17">
      <c r="A578">
        <f t="shared" si="204"/>
        <v>1993</v>
      </c>
      <c r="B578" s="11">
        <v>3.0989799633627202</v>
      </c>
      <c r="C578" s="11">
        <v>3.0999244060212998</v>
      </c>
      <c r="D578">
        <v>3.1907444520867698</v>
      </c>
      <c r="E578">
        <v>3.2039369221501102</v>
      </c>
      <c r="F578">
        <v>3.2009953037768399</v>
      </c>
      <c r="G578">
        <v>3.2009953037768399</v>
      </c>
      <c r="H578">
        <v>3.2397989823493898</v>
      </c>
      <c r="I578">
        <v>3.2409443859195699</v>
      </c>
      <c r="J578">
        <v>3.2409443859195699</v>
      </c>
      <c r="K578">
        <v>3.2692417988070601</v>
      </c>
      <c r="L578">
        <v>3.26735001889522</v>
      </c>
      <c r="M578">
        <v>3.26735001889522</v>
      </c>
      <c r="N578">
        <v>3.2795661081140701</v>
      </c>
      <c r="O578">
        <v>3.3579717748259399</v>
      </c>
      <c r="P578">
        <v>3.3729913981001198</v>
      </c>
      <c r="Q578">
        <v>3.3756169072909801</v>
      </c>
      <c r="R578">
        <v>3.3798885302723898</v>
      </c>
      <c r="S578">
        <v>3.4027964622412399</v>
      </c>
      <c r="T578">
        <v>3.4034172344881402</v>
      </c>
      <c r="U578">
        <v>3.4305848389157498</v>
      </c>
      <c r="V578">
        <v>3.4305848389157498</v>
      </c>
      <c r="W578">
        <v>3.4305848389157498</v>
      </c>
      <c r="X578">
        <v>3.43136230244435</v>
      </c>
      <c r="Y578">
        <v>3.43136230244435</v>
      </c>
      <c r="Z578">
        <v>3.43136230244435</v>
      </c>
      <c r="AA578">
        <v>3.4482333106660401</v>
      </c>
      <c r="AB578">
        <v>3.4482333106660401</v>
      </c>
      <c r="AC578">
        <v>3.4488256302898899</v>
      </c>
      <c r="AD578">
        <v>3.45285274855331</v>
      </c>
      <c r="AE578">
        <v>3.4540823315786202</v>
      </c>
      <c r="AF578">
        <v>3.4540823315786202</v>
      </c>
      <c r="AG578">
        <v>3.3475689059440401</v>
      </c>
      <c r="AH578">
        <v>3.2685007987802002</v>
      </c>
      <c r="AI578">
        <v>3.2490315695882899</v>
      </c>
      <c r="AJ578">
        <v>3.2481349645118498</v>
      </c>
    </row>
    <row r="579" spans="1:36" ht="17">
      <c r="A579">
        <f t="shared" si="204"/>
        <v>1994</v>
      </c>
      <c r="B579" s="11">
        <v>3.0144543359623102</v>
      </c>
      <c r="C579" s="11">
        <v>3.0153538866091099</v>
      </c>
      <c r="D579">
        <v>3.11418380405502</v>
      </c>
      <c r="E579">
        <v>3.1262536045192899</v>
      </c>
      <c r="F579">
        <v>3.1239946086724801</v>
      </c>
      <c r="G579">
        <v>3.1239946086724801</v>
      </c>
      <c r="H579">
        <v>3.15829939630853</v>
      </c>
      <c r="I579">
        <v>3.1594942811363</v>
      </c>
      <c r="J579">
        <v>3.1594942811363</v>
      </c>
      <c r="K579">
        <v>3.18680574040736</v>
      </c>
      <c r="L579">
        <v>3.1854013431402302</v>
      </c>
      <c r="M579">
        <v>3.1854013431402302</v>
      </c>
      <c r="N579">
        <v>3.1977138280621999</v>
      </c>
      <c r="O579">
        <v>3.2841424208671501</v>
      </c>
      <c r="P579">
        <v>3.2999177421280401</v>
      </c>
      <c r="Q579">
        <v>3.3024119106019398</v>
      </c>
      <c r="R579">
        <v>3.3084139447243399</v>
      </c>
      <c r="S579">
        <v>3.3297553616028801</v>
      </c>
      <c r="T579">
        <v>3.3303614123141898</v>
      </c>
      <c r="U579">
        <v>3.3550409957750702</v>
      </c>
      <c r="V579">
        <v>3.3550409957750702</v>
      </c>
      <c r="W579">
        <v>3.3550409957750702</v>
      </c>
      <c r="X579">
        <v>3.35695396416074</v>
      </c>
      <c r="Y579">
        <v>3.35695396416074</v>
      </c>
      <c r="Z579">
        <v>3.35565680431522</v>
      </c>
      <c r="AA579">
        <v>3.37308400903565</v>
      </c>
      <c r="AB579">
        <v>3.37308400903565</v>
      </c>
      <c r="AC579">
        <v>3.37370096021036</v>
      </c>
      <c r="AD579">
        <v>3.37761013804176</v>
      </c>
      <c r="AE579">
        <v>3.3788026975605998</v>
      </c>
      <c r="AF579">
        <v>3.3788026975605998</v>
      </c>
      <c r="AG579">
        <v>3.2680102165377098</v>
      </c>
      <c r="AH579">
        <v>3.1983007035470798</v>
      </c>
      <c r="AI579">
        <v>3.17999992373709</v>
      </c>
      <c r="AJ579">
        <v>3.1760142108453699</v>
      </c>
    </row>
    <row r="580" spans="1:36" ht="17">
      <c r="A580">
        <f t="shared" si="204"/>
        <v>1995</v>
      </c>
      <c r="B580" s="11">
        <v>2.9838953819052501</v>
      </c>
      <c r="C580" s="11">
        <v>2.98474805055847</v>
      </c>
      <c r="D580">
        <v>3.0801618748585899</v>
      </c>
      <c r="E580">
        <v>3.0929198196944601</v>
      </c>
      <c r="F580">
        <v>3.0909565540198201</v>
      </c>
      <c r="G580">
        <v>3.0909565540198201</v>
      </c>
      <c r="H580">
        <v>3.1241946462394998</v>
      </c>
      <c r="I580">
        <v>3.12537305965638</v>
      </c>
      <c r="J580">
        <v>3.12537305965638</v>
      </c>
      <c r="K580">
        <v>3.1535474403731798</v>
      </c>
      <c r="L580">
        <v>3.1523421335692801</v>
      </c>
      <c r="M580">
        <v>3.1523421335692801</v>
      </c>
      <c r="N580">
        <v>3.1641355111737002</v>
      </c>
      <c r="O580">
        <v>3.2498477376620398</v>
      </c>
      <c r="P580">
        <v>3.2667557892667598</v>
      </c>
      <c r="Q580">
        <v>3.2659128440744301</v>
      </c>
      <c r="R580">
        <v>3.2709209709496601</v>
      </c>
      <c r="S580">
        <v>3.2911843851732598</v>
      </c>
      <c r="T580">
        <v>3.29177278662219</v>
      </c>
      <c r="U580">
        <v>3.3174709326426601</v>
      </c>
      <c r="V580">
        <v>3.3174709326426601</v>
      </c>
      <c r="W580">
        <v>3.3174709326426601</v>
      </c>
      <c r="X580">
        <v>3.3193936890209499</v>
      </c>
      <c r="Y580">
        <v>3.3193936890209499</v>
      </c>
      <c r="Z580">
        <v>3.3182326918727001</v>
      </c>
      <c r="AA580">
        <v>3.33587647515786</v>
      </c>
      <c r="AB580">
        <v>3.33587647515786</v>
      </c>
      <c r="AC580">
        <v>3.3364907666942898</v>
      </c>
      <c r="AD580">
        <v>3.3402715058564998</v>
      </c>
      <c r="AE580">
        <v>3.3414245675731098</v>
      </c>
      <c r="AF580">
        <v>3.3414245675731098</v>
      </c>
      <c r="AG580">
        <v>3.2186991057964001</v>
      </c>
      <c r="AH580">
        <v>3.1493048305918601</v>
      </c>
      <c r="AI580">
        <v>3.13494540806767</v>
      </c>
      <c r="AJ580">
        <v>3.1283279094243501</v>
      </c>
    </row>
    <row r="581" spans="1:36" ht="17">
      <c r="A581">
        <f t="shared" si="204"/>
        <v>1996</v>
      </c>
      <c r="B581" s="11">
        <v>2.9806822517406699</v>
      </c>
      <c r="C581" s="11">
        <v>2.98148262481457</v>
      </c>
      <c r="D581">
        <v>3.07368658848024</v>
      </c>
      <c r="E581">
        <v>3.08571953513527</v>
      </c>
      <c r="F581">
        <v>3.08389981169621</v>
      </c>
      <c r="G581">
        <v>3.08389981169621</v>
      </c>
      <c r="H581">
        <v>3.1175363323869001</v>
      </c>
      <c r="I581">
        <v>3.1186567566689298</v>
      </c>
      <c r="J581">
        <v>3.1186567566689298</v>
      </c>
      <c r="K581">
        <v>3.1448930486285298</v>
      </c>
      <c r="L581">
        <v>3.1446245674026998</v>
      </c>
      <c r="M581">
        <v>3.1446245674026998</v>
      </c>
      <c r="N581">
        <v>3.1538802756544402</v>
      </c>
      <c r="O581">
        <v>3.2383328991718399</v>
      </c>
      <c r="P581">
        <v>3.2499712312489901</v>
      </c>
      <c r="Q581">
        <v>3.2492597046503899</v>
      </c>
      <c r="R581">
        <v>3.2541092865422399</v>
      </c>
      <c r="S581">
        <v>3.2754783124396001</v>
      </c>
      <c r="T581">
        <v>3.2760388410287198</v>
      </c>
      <c r="U581">
        <v>3.3024438494198098</v>
      </c>
      <c r="V581">
        <v>3.3024438494198098</v>
      </c>
      <c r="W581">
        <v>3.3024438494198098</v>
      </c>
      <c r="X581">
        <v>3.3052898583288899</v>
      </c>
      <c r="Y581">
        <v>3.3052898583288899</v>
      </c>
      <c r="Z581">
        <v>3.3042179235400702</v>
      </c>
      <c r="AA581">
        <v>3.3206007507847999</v>
      </c>
      <c r="AB581">
        <v>3.3206007507847999</v>
      </c>
      <c r="AC581">
        <v>3.32119187463893</v>
      </c>
      <c r="AD581">
        <v>3.3247906139311101</v>
      </c>
      <c r="AE581">
        <v>3.32588824492283</v>
      </c>
      <c r="AF581">
        <v>3.32588824492283</v>
      </c>
      <c r="AG581">
        <v>3.1961979295201299</v>
      </c>
      <c r="AH581">
        <v>3.1268970509442102</v>
      </c>
      <c r="AI581">
        <v>3.1123993950469102</v>
      </c>
      <c r="AJ581">
        <v>3.1038831680921399</v>
      </c>
    </row>
    <row r="582" spans="1:36" ht="17">
      <c r="A582">
        <f t="shared" si="204"/>
        <v>1997</v>
      </c>
      <c r="B582" s="11">
        <v>2.9613204227786101</v>
      </c>
      <c r="C582" s="11">
        <v>2.9631491887926602</v>
      </c>
      <c r="D582">
        <v>3.0559003893175101</v>
      </c>
      <c r="E582">
        <v>3.0671200894495798</v>
      </c>
      <c r="F582">
        <v>3.06550080137368</v>
      </c>
      <c r="G582">
        <v>3.0667433980789398</v>
      </c>
      <c r="H582">
        <v>3.09582758296991</v>
      </c>
      <c r="I582">
        <v>3.0968996033252099</v>
      </c>
      <c r="J582">
        <v>3.0968996033252099</v>
      </c>
      <c r="K582">
        <v>3.1238061367177901</v>
      </c>
      <c r="L582">
        <v>3.12444196391644</v>
      </c>
      <c r="M582">
        <v>3.12444196391644</v>
      </c>
      <c r="N582">
        <v>3.13319439097133</v>
      </c>
      <c r="O582">
        <v>3.2170883584430801</v>
      </c>
      <c r="P582">
        <v>3.2251387771367002</v>
      </c>
      <c r="Q582">
        <v>3.225168200423</v>
      </c>
      <c r="R582">
        <v>3.2303870089774902</v>
      </c>
      <c r="S582">
        <v>3.25112095007891</v>
      </c>
      <c r="T582">
        <v>3.25165477237586</v>
      </c>
      <c r="U582">
        <v>3.2792364691785298</v>
      </c>
      <c r="V582">
        <v>3.2792364691785298</v>
      </c>
      <c r="W582">
        <v>3.2792364691785298</v>
      </c>
      <c r="X582">
        <v>3.2835380464379602</v>
      </c>
      <c r="Y582">
        <v>3.2835380464379602</v>
      </c>
      <c r="Z582">
        <v>3.2825675455749401</v>
      </c>
      <c r="AA582">
        <v>3.2984930499496601</v>
      </c>
      <c r="AB582">
        <v>3.29816363305385</v>
      </c>
      <c r="AC582">
        <v>3.2987304434543399</v>
      </c>
      <c r="AD582">
        <v>3.30212895155092</v>
      </c>
      <c r="AE582">
        <v>3.3031655204603401</v>
      </c>
      <c r="AF582">
        <v>3.3031655204603401</v>
      </c>
      <c r="AG582">
        <v>3.1740873434977401</v>
      </c>
      <c r="AH582">
        <v>3.0987746717397502</v>
      </c>
      <c r="AI582">
        <v>3.0872159660427401</v>
      </c>
      <c r="AJ582">
        <v>3.0784960323475801</v>
      </c>
    </row>
    <row r="583" spans="1:36" ht="17">
      <c r="A583">
        <f t="shared" si="204"/>
        <v>1998</v>
      </c>
      <c r="B583" s="11">
        <v>2.9288681304178401</v>
      </c>
      <c r="C583" s="11">
        <v>2.9305697929943202</v>
      </c>
      <c r="D583">
        <v>3.0189813018518099</v>
      </c>
      <c r="E583">
        <v>3.0333060747417</v>
      </c>
      <c r="F583">
        <v>3.03192559906809</v>
      </c>
      <c r="G583">
        <v>3.0330822439551799</v>
      </c>
      <c r="H583">
        <v>3.0601628898518198</v>
      </c>
      <c r="I583">
        <v>3.0617399116253101</v>
      </c>
      <c r="J583">
        <v>3.0617399116253101</v>
      </c>
      <c r="K583">
        <v>3.0898391460206298</v>
      </c>
      <c r="L583">
        <v>3.0905638396661099</v>
      </c>
      <c r="M583">
        <v>3.0905638396661099</v>
      </c>
      <c r="N583">
        <v>3.09581757084305</v>
      </c>
      <c r="O583">
        <v>3.17628798089939</v>
      </c>
      <c r="P583">
        <v>3.18154825065126</v>
      </c>
      <c r="Q583">
        <v>3.1817714660380698</v>
      </c>
      <c r="R583">
        <v>3.18580228424839</v>
      </c>
      <c r="S583">
        <v>3.20683926508879</v>
      </c>
      <c r="T583">
        <v>3.20735090882842</v>
      </c>
      <c r="U583">
        <v>3.23322532525623</v>
      </c>
      <c r="V583">
        <v>3.23322532525623</v>
      </c>
      <c r="W583">
        <v>3.23322532525623</v>
      </c>
      <c r="X583">
        <v>3.2382582225804701</v>
      </c>
      <c r="Y583">
        <v>3.2382582225804701</v>
      </c>
      <c r="Z583">
        <v>3.2374115547372102</v>
      </c>
      <c r="AA583">
        <v>3.2532884344536299</v>
      </c>
      <c r="AB583">
        <v>3.2532337305700501</v>
      </c>
      <c r="AC583">
        <v>3.2537889290837398</v>
      </c>
      <c r="AD583">
        <v>3.2570254338807301</v>
      </c>
      <c r="AE583">
        <v>3.2613539334718999</v>
      </c>
      <c r="AF583">
        <v>3.2613539334718999</v>
      </c>
      <c r="AG583">
        <v>3.1351287729453801</v>
      </c>
      <c r="AH583">
        <v>3.0681811508557599</v>
      </c>
      <c r="AI583">
        <v>3.0550621101787101</v>
      </c>
      <c r="AJ583">
        <v>3.0479875701457102</v>
      </c>
    </row>
    <row r="584" spans="1:36" ht="17">
      <c r="A584">
        <f t="shared" si="204"/>
        <v>1999</v>
      </c>
      <c r="B584" s="11">
        <v>2.9206433829416398</v>
      </c>
      <c r="C584" s="11">
        <v>2.9222163667708401</v>
      </c>
      <c r="D584">
        <v>3.0163959352413499</v>
      </c>
      <c r="E584">
        <v>3.0299129557762798</v>
      </c>
      <c r="F584">
        <v>3.0286544693620798</v>
      </c>
      <c r="G584">
        <v>3.0297184247031801</v>
      </c>
      <c r="H584">
        <v>3.0547569560854599</v>
      </c>
      <c r="I584">
        <v>3.05622081534684</v>
      </c>
      <c r="J584">
        <v>3.05622081534684</v>
      </c>
      <c r="K584">
        <v>3.0799431462372602</v>
      </c>
      <c r="L584">
        <v>3.0806487051155398</v>
      </c>
      <c r="M584">
        <v>3.0806487051155398</v>
      </c>
      <c r="N584">
        <v>3.0855998396990598</v>
      </c>
      <c r="O584">
        <v>3.1621713183198601</v>
      </c>
      <c r="P584">
        <v>3.1681526250636698</v>
      </c>
      <c r="Q584">
        <v>3.1684148600875499</v>
      </c>
      <c r="R584">
        <v>3.17168580354496</v>
      </c>
      <c r="S584">
        <v>3.1922061618620199</v>
      </c>
      <c r="T584">
        <v>3.1926868221613498</v>
      </c>
      <c r="U584">
        <v>3.2180038951154999</v>
      </c>
      <c r="V584">
        <v>3.2180038951154999</v>
      </c>
      <c r="W584">
        <v>3.2180038951154999</v>
      </c>
      <c r="X584">
        <v>3.2231809285480599</v>
      </c>
      <c r="Y584">
        <v>3.2231809285480599</v>
      </c>
      <c r="Z584">
        <v>3.2224086997776902</v>
      </c>
      <c r="AA584">
        <v>3.2393536396432401</v>
      </c>
      <c r="AB584">
        <v>3.2393287784798401</v>
      </c>
      <c r="AC584">
        <v>3.2398529018009898</v>
      </c>
      <c r="AD584">
        <v>3.2428842623113798</v>
      </c>
      <c r="AE584">
        <v>3.2480476642495799</v>
      </c>
      <c r="AF584">
        <v>3.2480476642495799</v>
      </c>
      <c r="AG584">
        <v>3.1186767518073499</v>
      </c>
      <c r="AH584">
        <v>3.0511244844196801</v>
      </c>
      <c r="AI584">
        <v>3.0346859585594599</v>
      </c>
      <c r="AJ584">
        <v>3.0284440375060702</v>
      </c>
    </row>
    <row r="585" spans="1:36" ht="17">
      <c r="A585">
        <f t="shared" si="204"/>
        <v>2000</v>
      </c>
      <c r="B585" s="11">
        <v>2.9211444470452799</v>
      </c>
      <c r="C585" s="11">
        <v>2.92259895460132</v>
      </c>
      <c r="D585">
        <v>3.01782126170637</v>
      </c>
      <c r="E585">
        <v>3.0303400001033798</v>
      </c>
      <c r="F585">
        <v>3.0291721755127199</v>
      </c>
      <c r="G585">
        <v>3.0301583525837801</v>
      </c>
      <c r="H585">
        <v>3.0534191450180801</v>
      </c>
      <c r="I585">
        <v>3.0549582765704502</v>
      </c>
      <c r="J585">
        <v>3.0549582765704502</v>
      </c>
      <c r="K585">
        <v>3.0766003190282798</v>
      </c>
      <c r="L585">
        <v>3.0772672769519498</v>
      </c>
      <c r="M585">
        <v>3.0772672769519498</v>
      </c>
      <c r="N585">
        <v>3.08232431743567</v>
      </c>
      <c r="O585">
        <v>3.1561038412725702</v>
      </c>
      <c r="P585">
        <v>3.1594923301715498</v>
      </c>
      <c r="Q585">
        <v>3.15815322990544</v>
      </c>
      <c r="R585">
        <v>3.1653970746856799</v>
      </c>
      <c r="S585">
        <v>3.1846321212984101</v>
      </c>
      <c r="T585">
        <v>3.1850798696409899</v>
      </c>
      <c r="U585">
        <v>3.2097217200480301</v>
      </c>
      <c r="V585">
        <v>3.2097217200480301</v>
      </c>
      <c r="W585">
        <v>3.2097217200480301</v>
      </c>
      <c r="X585">
        <v>3.2155316827039999</v>
      </c>
      <c r="Y585">
        <v>3.2155316827039999</v>
      </c>
      <c r="Z585">
        <v>3.2148211846830299</v>
      </c>
      <c r="AA585">
        <v>3.23035445518151</v>
      </c>
      <c r="AB585">
        <v>3.2303467936558601</v>
      </c>
      <c r="AC585">
        <v>3.2309867360902098</v>
      </c>
      <c r="AD585">
        <v>3.2338137821706501</v>
      </c>
      <c r="AE585">
        <v>3.2393210734744602</v>
      </c>
      <c r="AF585">
        <v>3.2393210734744602</v>
      </c>
      <c r="AG585">
        <v>3.1101580334750301</v>
      </c>
      <c r="AH585">
        <v>3.0464176735980102</v>
      </c>
      <c r="AI585">
        <v>3.0309653312217999</v>
      </c>
      <c r="AJ585">
        <v>3.02512094962088</v>
      </c>
    </row>
    <row r="586" spans="1:36" ht="17">
      <c r="A586">
        <f t="shared" si="204"/>
        <v>2001</v>
      </c>
      <c r="B586" s="11">
        <v>2.9175696502211799</v>
      </c>
      <c r="C586" s="11">
        <v>2.91890991254578</v>
      </c>
      <c r="D586">
        <v>3.00685721226683</v>
      </c>
      <c r="E586">
        <v>3.0196203001361401</v>
      </c>
      <c r="F586">
        <v>3.0185701749835299</v>
      </c>
      <c r="G586">
        <v>3.0249105545005501</v>
      </c>
      <c r="H586">
        <v>3.0466479620356299</v>
      </c>
      <c r="I586">
        <v>3.0480816984114498</v>
      </c>
      <c r="J586">
        <v>3.0480816984114498</v>
      </c>
      <c r="K586">
        <v>3.0710790789170801</v>
      </c>
      <c r="L586">
        <v>3.07171148019677</v>
      </c>
      <c r="M586">
        <v>3.07171148019677</v>
      </c>
      <c r="N586">
        <v>3.0764271305536202</v>
      </c>
      <c r="O586">
        <v>3.1455159536866102</v>
      </c>
      <c r="P586">
        <v>3.1531442739240299</v>
      </c>
      <c r="Q586">
        <v>3.1532556647557</v>
      </c>
      <c r="R586">
        <v>3.15945322042178</v>
      </c>
      <c r="S586">
        <v>3.1791121068294399</v>
      </c>
      <c r="T586">
        <v>3.1795261708592801</v>
      </c>
      <c r="U586">
        <v>3.2051350065131499</v>
      </c>
      <c r="V586">
        <v>3.2051350065131499</v>
      </c>
      <c r="W586">
        <v>3.2051350065131499</v>
      </c>
      <c r="X586">
        <v>3.2106556142053901</v>
      </c>
      <c r="Y586">
        <v>3.2106556142053901</v>
      </c>
      <c r="Z586">
        <v>3.2100051425031699</v>
      </c>
      <c r="AA586">
        <v>3.2238467270736799</v>
      </c>
      <c r="AB586">
        <v>3.2247187816404699</v>
      </c>
      <c r="AC586">
        <v>3.22531277879634</v>
      </c>
      <c r="AD586">
        <v>3.2279276910933699</v>
      </c>
      <c r="AE586">
        <v>3.2330105355493099</v>
      </c>
      <c r="AF586">
        <v>3.2330105355493099</v>
      </c>
      <c r="AG586">
        <v>3.0978787443715499</v>
      </c>
      <c r="AH586">
        <v>3.0407710948974902</v>
      </c>
      <c r="AI586">
        <v>3.0249134720951001</v>
      </c>
      <c r="AJ586">
        <v>3.0191584614812399</v>
      </c>
    </row>
    <row r="587" spans="1:36" ht="17">
      <c r="A587">
        <f t="shared" si="204"/>
        <v>2002</v>
      </c>
      <c r="B587" s="11">
        <v>2.9101845862345601</v>
      </c>
      <c r="C587" s="11">
        <v>2.9130056251204399</v>
      </c>
      <c r="D587">
        <v>2.99869546720742</v>
      </c>
      <c r="E587">
        <v>3.0121507316497902</v>
      </c>
      <c r="F587">
        <v>3.0125522306502801</v>
      </c>
      <c r="G587">
        <v>3.0189269546382702</v>
      </c>
      <c r="H587">
        <v>3.05253239325152</v>
      </c>
      <c r="I587">
        <v>3.0538485933919701</v>
      </c>
      <c r="J587">
        <v>3.0538485933919701</v>
      </c>
      <c r="K587">
        <v>3.07778640306607</v>
      </c>
      <c r="L587">
        <v>3.0783526137004902</v>
      </c>
      <c r="M587">
        <v>3.0783526137004902</v>
      </c>
      <c r="N587">
        <v>3.0834070106451801</v>
      </c>
      <c r="O587">
        <v>3.1517662812521099</v>
      </c>
      <c r="P587">
        <v>3.1599239626765399</v>
      </c>
      <c r="Q587">
        <v>3.15878010005083</v>
      </c>
      <c r="R587">
        <v>3.1618792702301701</v>
      </c>
      <c r="S587">
        <v>3.1817509428490101</v>
      </c>
      <c r="T587">
        <v>3.18213595452956</v>
      </c>
      <c r="U587">
        <v>3.2060221346003499</v>
      </c>
      <c r="V587">
        <v>3.2060221346003499</v>
      </c>
      <c r="W587">
        <v>3.2060221346003499</v>
      </c>
      <c r="X587">
        <v>3.2079212339343202</v>
      </c>
      <c r="Y587">
        <v>3.2079212339343202</v>
      </c>
      <c r="Z587">
        <v>3.2073166465113401</v>
      </c>
      <c r="AA587">
        <v>3.2191331887758001</v>
      </c>
      <c r="AB587">
        <v>3.2200975940870098</v>
      </c>
      <c r="AC587">
        <v>3.2206551465553899</v>
      </c>
      <c r="AD587">
        <v>3.22405779577559</v>
      </c>
      <c r="AE587">
        <v>3.2289063700829899</v>
      </c>
      <c r="AF587">
        <v>3.2289063700829899</v>
      </c>
      <c r="AG587">
        <v>3.1002265294778102</v>
      </c>
      <c r="AH587">
        <v>3.0500589244094698</v>
      </c>
      <c r="AI587">
        <v>3.03433861903983</v>
      </c>
      <c r="AJ587">
        <v>3.0283126590562999</v>
      </c>
    </row>
    <row r="588" spans="1:36" ht="17">
      <c r="A588">
        <f t="shared" si="204"/>
        <v>2003</v>
      </c>
      <c r="B588" s="11">
        <v>2.9090711973992001</v>
      </c>
      <c r="C588" s="11">
        <v>2.9117138125889501</v>
      </c>
      <c r="D588">
        <v>2.9950533860819801</v>
      </c>
      <c r="E588">
        <v>3.00897360778725</v>
      </c>
      <c r="F588">
        <v>3.0093572471293699</v>
      </c>
      <c r="G588">
        <v>3.0161389733265498</v>
      </c>
      <c r="H588">
        <v>3.0473059092199999</v>
      </c>
      <c r="I588">
        <v>3.0487334627409801</v>
      </c>
      <c r="J588">
        <v>3.0487334627409801</v>
      </c>
      <c r="K588">
        <v>3.0706121020505699</v>
      </c>
      <c r="L588">
        <v>3.0711614372095002</v>
      </c>
      <c r="M588">
        <v>3.0711614372095002</v>
      </c>
      <c r="N588">
        <v>3.0758112020649602</v>
      </c>
      <c r="O588">
        <v>3.14131238034896</v>
      </c>
      <c r="P588">
        <v>3.1497129719869199</v>
      </c>
      <c r="Q588">
        <v>3.15135511344574</v>
      </c>
      <c r="R588">
        <v>3.1541513376255401</v>
      </c>
      <c r="S588">
        <v>3.1731174056897098</v>
      </c>
      <c r="T588">
        <v>3.1734786909068702</v>
      </c>
      <c r="U588">
        <v>3.1962603669447698</v>
      </c>
      <c r="V588">
        <v>3.1962603669447698</v>
      </c>
      <c r="W588">
        <v>3.1962603669447698</v>
      </c>
      <c r="X588">
        <v>3.1998279263878899</v>
      </c>
      <c r="Y588">
        <v>3.1998279263878899</v>
      </c>
      <c r="Z588">
        <v>3.1992703392289101</v>
      </c>
      <c r="AA588">
        <v>3.2115712477621399</v>
      </c>
      <c r="AB588">
        <v>3.2126145437754801</v>
      </c>
      <c r="AC588">
        <v>3.2131396843634401</v>
      </c>
      <c r="AD588">
        <v>3.2163276266808198</v>
      </c>
      <c r="AE588">
        <v>3.2208603512965501</v>
      </c>
      <c r="AF588">
        <v>3.2208603512965501</v>
      </c>
      <c r="AG588">
        <v>3.10542841199161</v>
      </c>
      <c r="AH588">
        <v>3.0553632204892098</v>
      </c>
      <c r="AI588">
        <v>3.0381796407278601</v>
      </c>
      <c r="AJ588">
        <v>3.0367745329421099</v>
      </c>
    </row>
    <row r="589" spans="1:36" ht="17">
      <c r="A589">
        <f t="shared" si="204"/>
        <v>2004</v>
      </c>
      <c r="B589" s="11">
        <v>2.9169289521053798</v>
      </c>
      <c r="C589" s="11">
        <v>2.9193705594780499</v>
      </c>
      <c r="D589">
        <v>2.99954310558384</v>
      </c>
      <c r="E589">
        <v>3.0124901975576699</v>
      </c>
      <c r="F589">
        <v>3.01283806798501</v>
      </c>
      <c r="G589">
        <v>3.02091044935205</v>
      </c>
      <c r="H589">
        <v>3.05550671827586</v>
      </c>
      <c r="I589">
        <v>3.0582001638311</v>
      </c>
      <c r="J589">
        <v>3.0582001638311</v>
      </c>
      <c r="K589">
        <v>3.0805951766461099</v>
      </c>
      <c r="L589">
        <v>3.0817186687484401</v>
      </c>
      <c r="M589">
        <v>3.0817186687484401</v>
      </c>
      <c r="N589">
        <v>3.0860671794847101</v>
      </c>
      <c r="O589">
        <v>3.1537252454332401</v>
      </c>
      <c r="P589">
        <v>3.15920000210797</v>
      </c>
      <c r="Q589">
        <v>3.1664056726576799</v>
      </c>
      <c r="R589">
        <v>3.1690528968446499</v>
      </c>
      <c r="S589">
        <v>3.1887503207157599</v>
      </c>
      <c r="T589">
        <v>3.1893982523709399</v>
      </c>
      <c r="U589">
        <v>3.2084895737715402</v>
      </c>
      <c r="V589">
        <v>3.2084895737715402</v>
      </c>
      <c r="W589">
        <v>3.2084895737715402</v>
      </c>
      <c r="X589">
        <v>3.2117076775728202</v>
      </c>
      <c r="Y589">
        <v>3.2117076775728202</v>
      </c>
      <c r="Z589">
        <v>3.2111887909976802</v>
      </c>
      <c r="AA589">
        <v>3.2226118432692301</v>
      </c>
      <c r="AB589">
        <v>3.22403402784184</v>
      </c>
      <c r="AC589">
        <v>3.2245095069965899</v>
      </c>
      <c r="AD589">
        <v>3.2281796383127501</v>
      </c>
      <c r="AE589">
        <v>3.2323326699898098</v>
      </c>
      <c r="AF589">
        <v>3.2323326699898098</v>
      </c>
      <c r="AG589">
        <v>3.12102769144655</v>
      </c>
      <c r="AH589">
        <v>3.0710071098713998</v>
      </c>
      <c r="AI589">
        <v>3.05383932467246</v>
      </c>
      <c r="AJ589">
        <v>3.0528507704165699</v>
      </c>
    </row>
    <row r="590" spans="1:36" ht="17">
      <c r="A590">
        <f t="shared" si="204"/>
        <v>2005</v>
      </c>
      <c r="B590" s="11">
        <v>2.9247689701231998</v>
      </c>
      <c r="C590" s="11">
        <v>2.9278470877362301</v>
      </c>
      <c r="D590">
        <v>3.0065846890693702</v>
      </c>
      <c r="E590">
        <v>3.0184668787403899</v>
      </c>
      <c r="F590">
        <v>3.01877956479297</v>
      </c>
      <c r="G590">
        <v>3.0266541425871698</v>
      </c>
      <c r="H590">
        <v>3.06149396009048</v>
      </c>
      <c r="I590">
        <v>3.0644637062898301</v>
      </c>
      <c r="J590">
        <v>3.0641810557804701</v>
      </c>
      <c r="K590">
        <v>3.0841862046817399</v>
      </c>
      <c r="L590">
        <v>3.08522566946003</v>
      </c>
      <c r="M590">
        <v>3.08522566946003</v>
      </c>
      <c r="N590">
        <v>3.0896873616509501</v>
      </c>
      <c r="O590">
        <v>3.1541674588961799</v>
      </c>
      <c r="P590">
        <v>3.1564486514496601</v>
      </c>
      <c r="Q590">
        <v>3.1658078288665199</v>
      </c>
      <c r="R590">
        <v>3.1691432359312302</v>
      </c>
      <c r="S590">
        <v>3.1939968973663202</v>
      </c>
      <c r="T590">
        <v>3.1953202073559899</v>
      </c>
      <c r="U590">
        <v>3.2112997340319098</v>
      </c>
      <c r="V590">
        <v>3.2112997340319098</v>
      </c>
      <c r="W590">
        <v>3.2112997340319098</v>
      </c>
      <c r="X590">
        <v>3.2136337104610302</v>
      </c>
      <c r="Y590">
        <v>3.2136337104610302</v>
      </c>
      <c r="Z590">
        <v>3.2131521258762898</v>
      </c>
      <c r="AA590">
        <v>3.2243656755213199</v>
      </c>
      <c r="AB590">
        <v>3.2257810681621599</v>
      </c>
      <c r="AC590">
        <v>3.2257444359526399</v>
      </c>
      <c r="AD590">
        <v>3.2293704239163299</v>
      </c>
      <c r="AE590">
        <v>3.2333142576673102</v>
      </c>
      <c r="AF590">
        <v>3.2333142576673102</v>
      </c>
      <c r="AG590">
        <v>3.1212929511256799</v>
      </c>
      <c r="AH590">
        <v>3.0758747446013501</v>
      </c>
      <c r="AI590">
        <v>3.0599730873265401</v>
      </c>
      <c r="AJ590">
        <v>3.0580519025973101</v>
      </c>
    </row>
    <row r="591" spans="1:36" ht="17">
      <c r="A591">
        <f t="shared" si="204"/>
        <v>2006</v>
      </c>
      <c r="B591" s="11">
        <v>2.9336630880249799</v>
      </c>
      <c r="C591" s="11">
        <v>2.9381145829442699</v>
      </c>
      <c r="D591">
        <v>3.0195705597298899</v>
      </c>
      <c r="E591">
        <v>3.0364556697295999</v>
      </c>
      <c r="F591">
        <v>3.0367086202494198</v>
      </c>
      <c r="G591">
        <v>3.0519552682973199</v>
      </c>
      <c r="H591">
        <v>3.0844977647157599</v>
      </c>
      <c r="I591">
        <v>3.08765829063959</v>
      </c>
      <c r="J591">
        <v>3.0875279129376199</v>
      </c>
      <c r="K591">
        <v>3.10473331133716</v>
      </c>
      <c r="L591">
        <v>3.1056341956328901</v>
      </c>
      <c r="M591">
        <v>3.1056341956328901</v>
      </c>
      <c r="N591">
        <v>3.1098821963741199</v>
      </c>
      <c r="O591">
        <v>3.1736697045298499</v>
      </c>
      <c r="P591">
        <v>3.17633617656944</v>
      </c>
      <c r="Q591">
        <v>3.1851115783125699</v>
      </c>
      <c r="R591">
        <v>3.1877878912702502</v>
      </c>
      <c r="S591">
        <v>3.2119632349218499</v>
      </c>
      <c r="T591">
        <v>3.2143774382529302</v>
      </c>
      <c r="U591">
        <v>3.22683315282115</v>
      </c>
      <c r="V591">
        <v>3.22683315282115</v>
      </c>
      <c r="W591">
        <v>3.22683315282115</v>
      </c>
      <c r="X591">
        <v>3.2303899437746302</v>
      </c>
      <c r="Y591">
        <v>3.2303899437746302</v>
      </c>
      <c r="Z591">
        <v>3.2299416080972798</v>
      </c>
      <c r="AA591">
        <v>3.2370599289187298</v>
      </c>
      <c r="AB591">
        <v>3.2388428951216399</v>
      </c>
      <c r="AC591">
        <v>3.23873726422726</v>
      </c>
      <c r="AD591">
        <v>3.2428902423914301</v>
      </c>
      <c r="AE591">
        <v>3.2464666135029301</v>
      </c>
      <c r="AF591">
        <v>3.2464666135029301</v>
      </c>
      <c r="AG591">
        <v>3.1414799314507702</v>
      </c>
      <c r="AH591">
        <v>3.0969284711087899</v>
      </c>
      <c r="AI591">
        <v>3.0809678675646901</v>
      </c>
      <c r="AJ591">
        <v>3.0792679537923502</v>
      </c>
    </row>
    <row r="592" spans="1:36" ht="17">
      <c r="A592">
        <f t="shared" si="204"/>
        <v>2007</v>
      </c>
      <c r="B592" s="11">
        <v>2.9511238200969099</v>
      </c>
      <c r="C592" s="11">
        <v>2.9556523647067001</v>
      </c>
      <c r="D592">
        <v>3.0403389662273099</v>
      </c>
      <c r="E592">
        <v>3.0564025224976099</v>
      </c>
      <c r="F592">
        <v>3.0566000654041598</v>
      </c>
      <c r="G592">
        <v>3.0727667694821301</v>
      </c>
      <c r="H592">
        <v>3.1029356879132801</v>
      </c>
      <c r="I592">
        <v>3.1057880000761098</v>
      </c>
      <c r="J592">
        <v>3.1056560009646899</v>
      </c>
      <c r="K592">
        <v>3.1230752846832401</v>
      </c>
      <c r="L592">
        <v>3.1238627602713298</v>
      </c>
      <c r="M592">
        <v>3.1238627602713298</v>
      </c>
      <c r="N592">
        <v>3.1283602057012398</v>
      </c>
      <c r="O592">
        <v>3.1931503573305902</v>
      </c>
      <c r="P592">
        <v>3.1918311591384398</v>
      </c>
      <c r="Q592">
        <v>3.2023708081248801</v>
      </c>
      <c r="R592">
        <v>3.2033462738796898</v>
      </c>
      <c r="S592">
        <v>3.2251601849069602</v>
      </c>
      <c r="T592">
        <v>3.2276487838632901</v>
      </c>
      <c r="U592">
        <v>3.2386082555906999</v>
      </c>
      <c r="V592">
        <v>3.2386082555906999</v>
      </c>
      <c r="W592">
        <v>3.2386082555906999</v>
      </c>
      <c r="X592">
        <v>3.2422040138240802</v>
      </c>
      <c r="Y592">
        <v>3.2422040138240802</v>
      </c>
      <c r="Z592">
        <v>3.24179000026189</v>
      </c>
      <c r="AA592">
        <v>3.2476243090558001</v>
      </c>
      <c r="AB592">
        <v>3.2491681958880498</v>
      </c>
      <c r="AC592">
        <v>3.2492903596416798</v>
      </c>
      <c r="AD592">
        <v>3.2548091296246602</v>
      </c>
      <c r="AE592">
        <v>3.2583777443370399</v>
      </c>
      <c r="AF592">
        <v>3.2583777443370399</v>
      </c>
      <c r="AG592">
        <v>3.1570586312934701</v>
      </c>
      <c r="AH592">
        <v>3.11439988983703</v>
      </c>
      <c r="AI592">
        <v>3.0972372020010401</v>
      </c>
      <c r="AJ592">
        <v>3.0946392386302599</v>
      </c>
    </row>
    <row r="593" spans="1:36" ht="17">
      <c r="A593">
        <f t="shared" si="204"/>
        <v>2008</v>
      </c>
      <c r="B593" s="11">
        <v>2.9706186307488598</v>
      </c>
      <c r="C593" s="11">
        <v>2.97545732166977</v>
      </c>
      <c r="D593">
        <v>3.0605487485971499</v>
      </c>
      <c r="E593">
        <v>3.07757078810253</v>
      </c>
      <c r="F593">
        <v>3.07771664715127</v>
      </c>
      <c r="G593">
        <v>3.0940235808353602</v>
      </c>
      <c r="H593">
        <v>3.1215085311779598</v>
      </c>
      <c r="I593">
        <v>3.1251914378751602</v>
      </c>
      <c r="J593">
        <v>3.1261037042076598</v>
      </c>
      <c r="K593">
        <v>3.1425833798657501</v>
      </c>
      <c r="L593">
        <v>3.1432619126417198</v>
      </c>
      <c r="M593">
        <v>3.1432619126417198</v>
      </c>
      <c r="N593">
        <v>3.14928662220811</v>
      </c>
      <c r="O593">
        <v>3.2180674896102399</v>
      </c>
      <c r="P593">
        <v>3.2150916400027101</v>
      </c>
      <c r="Q593">
        <v>3.2253806985636202</v>
      </c>
      <c r="R593">
        <v>3.2257052042754202</v>
      </c>
      <c r="S593">
        <v>3.2461964383323898</v>
      </c>
      <c r="T593">
        <v>3.24804067437434</v>
      </c>
      <c r="U593">
        <v>3.2564523117581001</v>
      </c>
      <c r="V593">
        <v>3.2564523117581001</v>
      </c>
      <c r="W593">
        <v>3.2564523117581001</v>
      </c>
      <c r="X593">
        <v>3.2584425718702899</v>
      </c>
      <c r="Y593">
        <v>3.2584425718702899</v>
      </c>
      <c r="Z593">
        <v>3.2580631993932201</v>
      </c>
      <c r="AA593">
        <v>3.2622768805401301</v>
      </c>
      <c r="AB593">
        <v>3.2643588328858102</v>
      </c>
      <c r="AC593">
        <v>3.2644473203433901</v>
      </c>
      <c r="AD593">
        <v>3.2693583956962602</v>
      </c>
      <c r="AE593">
        <v>3.2728107938607498</v>
      </c>
      <c r="AF593">
        <v>3.2728107938607498</v>
      </c>
      <c r="AG593">
        <v>3.1714731155612301</v>
      </c>
      <c r="AH593">
        <v>3.1348382518279099</v>
      </c>
      <c r="AI593">
        <v>3.1198899625273202</v>
      </c>
      <c r="AJ593">
        <v>3.1170298358599799</v>
      </c>
    </row>
    <row r="594" spans="1:36" ht="17">
      <c r="A594">
        <f t="shared" si="204"/>
        <v>2009</v>
      </c>
      <c r="B594" s="11">
        <v>2.9919253107403301</v>
      </c>
      <c r="C594" s="11">
        <v>2.99874570538132</v>
      </c>
      <c r="D594">
        <v>3.1107954339878399</v>
      </c>
      <c r="E594">
        <v>3.12724593408559</v>
      </c>
      <c r="F594">
        <v>3.1280545341263499</v>
      </c>
      <c r="G594">
        <v>3.1446515483892798</v>
      </c>
      <c r="H594">
        <v>3.16789286254446</v>
      </c>
      <c r="I594">
        <v>3.17162345626509</v>
      </c>
      <c r="J594">
        <v>3.1723376932950398</v>
      </c>
      <c r="K594">
        <v>3.1871945978744498</v>
      </c>
      <c r="L594">
        <v>3.1879827389233202</v>
      </c>
      <c r="M594">
        <v>3.1879827389233202</v>
      </c>
      <c r="N594">
        <v>3.1966934545205201</v>
      </c>
      <c r="O594">
        <v>3.2646270095006198</v>
      </c>
      <c r="P594">
        <v>3.2598819565907502</v>
      </c>
      <c r="Q594">
        <v>3.2726096719203701</v>
      </c>
      <c r="R594">
        <v>3.27040777193944</v>
      </c>
      <c r="S594">
        <v>3.2897745442413902</v>
      </c>
      <c r="T594">
        <v>3.2913423713421599</v>
      </c>
      <c r="U594">
        <v>3.2965710908196502</v>
      </c>
      <c r="V594">
        <v>3.2965710908196502</v>
      </c>
      <c r="W594">
        <v>3.2965710908196502</v>
      </c>
      <c r="X594">
        <v>3.3000576698364998</v>
      </c>
      <c r="Y594">
        <v>3.3000576698364998</v>
      </c>
      <c r="Z594">
        <v>3.2997083749550802</v>
      </c>
      <c r="AA594">
        <v>3.3029137060214602</v>
      </c>
      <c r="AB594">
        <v>3.3064333471129701</v>
      </c>
      <c r="AC594">
        <v>3.3069164747207198</v>
      </c>
      <c r="AD594">
        <v>3.3107092552400799</v>
      </c>
      <c r="AE594">
        <v>3.31367154167827</v>
      </c>
      <c r="AF594">
        <v>3.31367154167827</v>
      </c>
      <c r="AG594">
        <v>3.2113653358863101</v>
      </c>
      <c r="AH594">
        <v>3.1708144463660402</v>
      </c>
      <c r="AI594">
        <v>3.1567401451350401</v>
      </c>
      <c r="AJ594">
        <v>3.1527220432110901</v>
      </c>
    </row>
    <row r="595" spans="1:36" ht="17">
      <c r="A595">
        <f t="shared" si="204"/>
        <v>2010</v>
      </c>
      <c r="B595" s="11">
        <v>2.9967359446112001</v>
      </c>
      <c r="C595" s="11">
        <v>3.0040831312093901</v>
      </c>
      <c r="D595">
        <v>3.1171068093419301</v>
      </c>
      <c r="E595">
        <v>3.1324791617360099</v>
      </c>
      <c r="F595">
        <v>3.1332072833675499</v>
      </c>
      <c r="G595">
        <v>3.1505613275576501</v>
      </c>
      <c r="H595">
        <v>3.1713253900205798</v>
      </c>
      <c r="I595">
        <v>3.1758850409437702</v>
      </c>
      <c r="J595">
        <v>3.1756643152336599</v>
      </c>
      <c r="K595">
        <v>3.18990450870495</v>
      </c>
      <c r="L595">
        <v>3.1908105782852898</v>
      </c>
      <c r="M595">
        <v>3.1908105782852898</v>
      </c>
      <c r="N595">
        <v>3.1996497620324398</v>
      </c>
      <c r="O595">
        <v>3.2719504805852999</v>
      </c>
      <c r="P595">
        <v>3.2707944013450798</v>
      </c>
      <c r="Q595">
        <v>3.2806700335825298</v>
      </c>
      <c r="R595">
        <v>3.27735772535959</v>
      </c>
      <c r="S595">
        <v>3.3025236397884599</v>
      </c>
      <c r="T595">
        <v>3.3044736398254901</v>
      </c>
      <c r="U595">
        <v>3.3082334435443599</v>
      </c>
      <c r="V595">
        <v>3.3082334435443599</v>
      </c>
      <c r="W595">
        <v>3.3082334435443599</v>
      </c>
      <c r="X595">
        <v>3.3077875992230799</v>
      </c>
      <c r="Y595">
        <v>3.3077875992230799</v>
      </c>
      <c r="Z595">
        <v>3.3074755883672999</v>
      </c>
      <c r="AA595">
        <v>3.3112589560967902</v>
      </c>
      <c r="AB595">
        <v>3.3129539214277699</v>
      </c>
      <c r="AC595">
        <v>3.3133715622740998</v>
      </c>
      <c r="AD595">
        <v>3.31679734578936</v>
      </c>
      <c r="AE595">
        <v>3.3200059881570199</v>
      </c>
      <c r="AF595">
        <v>3.3200059881570199</v>
      </c>
      <c r="AG595">
        <v>3.2256811699545</v>
      </c>
      <c r="AH595">
        <v>3.1896556749960499</v>
      </c>
      <c r="AI595">
        <v>3.1754948896914201</v>
      </c>
      <c r="AJ595">
        <v>3.1735212290208401</v>
      </c>
    </row>
    <row r="596" spans="1:36" ht="17">
      <c r="A596">
        <f t="shared" si="204"/>
        <v>2011</v>
      </c>
      <c r="B596" s="11">
        <v>3.0123418787762701</v>
      </c>
      <c r="C596" s="11">
        <v>3.0200339482376801</v>
      </c>
      <c r="D596">
        <v>3.1322166065355699</v>
      </c>
      <c r="E596">
        <v>3.1495154363232798</v>
      </c>
      <c r="F596">
        <v>3.1505054665646099</v>
      </c>
      <c r="G596">
        <v>3.1657459446476302</v>
      </c>
      <c r="H596">
        <v>3.1838227224155902</v>
      </c>
      <c r="I596">
        <v>3.18914195899344</v>
      </c>
      <c r="J596">
        <v>3.18857005638543</v>
      </c>
      <c r="K596">
        <v>3.2007164663223402</v>
      </c>
      <c r="L596">
        <v>3.2015020553968498</v>
      </c>
      <c r="M596">
        <v>3.2015020553968498</v>
      </c>
      <c r="N596">
        <v>3.2098061836704201</v>
      </c>
      <c r="O596">
        <v>3.29090790556188</v>
      </c>
      <c r="P596">
        <v>3.2855846063399001</v>
      </c>
      <c r="Q596">
        <v>3.2928161557430502</v>
      </c>
      <c r="R596">
        <v>3.28986718179116</v>
      </c>
      <c r="S596">
        <v>3.31048212271233</v>
      </c>
      <c r="T596">
        <v>3.31442195049538</v>
      </c>
      <c r="U596">
        <v>3.3185986696030501</v>
      </c>
      <c r="V596">
        <v>3.3185986696030501</v>
      </c>
      <c r="W596">
        <v>3.3185986696030501</v>
      </c>
      <c r="X596">
        <v>3.3130230083064802</v>
      </c>
      <c r="Y596">
        <v>3.3130230083064802</v>
      </c>
      <c r="Z596">
        <v>3.3127496208588201</v>
      </c>
      <c r="AA596">
        <v>3.31673339098537</v>
      </c>
      <c r="AB596">
        <v>3.31889229269379</v>
      </c>
      <c r="AC596">
        <v>3.3188270021163002</v>
      </c>
      <c r="AD596">
        <v>3.32201559309099</v>
      </c>
      <c r="AE596">
        <v>3.3244770220550302</v>
      </c>
      <c r="AF596">
        <v>3.3244770220550302</v>
      </c>
      <c r="AG596">
        <v>3.2397644595395598</v>
      </c>
      <c r="AH596">
        <v>3.2094897176511998</v>
      </c>
      <c r="AI596">
        <v>3.1950892036683598</v>
      </c>
      <c r="AJ596">
        <v>3.1948932627161701</v>
      </c>
    </row>
    <row r="597" spans="1:36" ht="17">
      <c r="A597">
        <f t="shared" si="204"/>
        <v>2012</v>
      </c>
      <c r="B597" s="11">
        <v>3.0358024386592799</v>
      </c>
      <c r="C597" s="11">
        <v>3.0504189299859501</v>
      </c>
      <c r="D597">
        <v>3.1598169435638499</v>
      </c>
      <c r="E597">
        <v>3.1768089059325302</v>
      </c>
      <c r="F597">
        <v>3.1776445371540301</v>
      </c>
      <c r="G597">
        <v>3.1928117555328401</v>
      </c>
      <c r="H597">
        <v>3.21060140654687</v>
      </c>
      <c r="I597">
        <v>3.21503514290572</v>
      </c>
      <c r="J597">
        <v>3.2150359637767498</v>
      </c>
      <c r="K597">
        <v>3.2230682085379398</v>
      </c>
      <c r="L597">
        <v>3.2239671581121701</v>
      </c>
      <c r="M597">
        <v>3.2239671581121701</v>
      </c>
      <c r="N597">
        <v>3.2321132713118899</v>
      </c>
      <c r="O597">
        <v>3.3090873478371798</v>
      </c>
      <c r="P597">
        <v>3.3057177316058302</v>
      </c>
      <c r="Q597">
        <v>3.30695091568739</v>
      </c>
      <c r="R597">
        <v>3.3033902442243002</v>
      </c>
      <c r="S597">
        <v>3.32218132549592</v>
      </c>
      <c r="T597">
        <v>3.3251996706098099</v>
      </c>
      <c r="U597">
        <v>3.32919789572568</v>
      </c>
      <c r="V597">
        <v>3.32919789572568</v>
      </c>
      <c r="W597">
        <v>3.32919789572568</v>
      </c>
      <c r="X597">
        <v>3.3165531141645501</v>
      </c>
      <c r="Y597">
        <v>3.3165531141645501</v>
      </c>
      <c r="Z597">
        <v>3.3163160806076202</v>
      </c>
      <c r="AA597">
        <v>3.3193792952080798</v>
      </c>
      <c r="AB597">
        <v>3.3226158903452698</v>
      </c>
      <c r="AC597">
        <v>3.3225509018678299</v>
      </c>
      <c r="AD597">
        <v>3.3253444970791799</v>
      </c>
      <c r="AE597">
        <v>3.3281690067880301</v>
      </c>
      <c r="AF597">
        <v>3.3281690067880301</v>
      </c>
      <c r="AG597">
        <v>3.25050586152076</v>
      </c>
      <c r="AH597">
        <v>3.2219283576699</v>
      </c>
      <c r="AI597">
        <v>3.2078318629487801</v>
      </c>
      <c r="AJ597">
        <v>3.2094969554666002</v>
      </c>
    </row>
    <row r="598" spans="1:36" ht="17">
      <c r="A598">
        <f t="shared" si="204"/>
        <v>2013</v>
      </c>
      <c r="B598" s="11">
        <v>3.0588662855993101</v>
      </c>
      <c r="C598" s="11">
        <v>3.0737575621804401</v>
      </c>
      <c r="D598">
        <v>3.1871220941404399</v>
      </c>
      <c r="E598">
        <v>3.2025240047975898</v>
      </c>
      <c r="F598">
        <v>3.20321534750471</v>
      </c>
      <c r="G598">
        <v>3.21739754185527</v>
      </c>
      <c r="H598">
        <v>3.2330249882203499</v>
      </c>
      <c r="I598">
        <v>3.2369190822271801</v>
      </c>
      <c r="J598">
        <v>3.2360773088609398</v>
      </c>
      <c r="K598">
        <v>3.2428102180526199</v>
      </c>
      <c r="L598">
        <v>3.2435482370247199</v>
      </c>
      <c r="M598">
        <v>3.2435482370247199</v>
      </c>
      <c r="N598">
        <v>3.25623721289625</v>
      </c>
      <c r="O598">
        <v>3.3330689592761198</v>
      </c>
      <c r="P598">
        <v>3.3321154976705398</v>
      </c>
      <c r="Q598">
        <v>3.3267322791699301</v>
      </c>
      <c r="R598">
        <v>3.3236370853677002</v>
      </c>
      <c r="S598">
        <v>3.3391752548235698</v>
      </c>
      <c r="T598">
        <v>3.3409366432270402</v>
      </c>
      <c r="U598">
        <v>3.3437356288338602</v>
      </c>
      <c r="V598">
        <v>3.3437356288338602</v>
      </c>
      <c r="W598">
        <v>3.3437356288338602</v>
      </c>
      <c r="X598">
        <v>3.3229244564777298</v>
      </c>
      <c r="Y598">
        <v>3.3229244564777298</v>
      </c>
      <c r="Z598">
        <v>3.3227180401904102</v>
      </c>
      <c r="AA598">
        <v>3.3258691232177</v>
      </c>
      <c r="AB598">
        <v>3.3294283784358001</v>
      </c>
      <c r="AC598">
        <v>3.3296978778908302</v>
      </c>
      <c r="AD598">
        <v>3.3321775198300401</v>
      </c>
      <c r="AE598">
        <v>3.3349868589700198</v>
      </c>
      <c r="AF598">
        <v>3.3349868589700198</v>
      </c>
      <c r="AG598">
        <v>3.2644444801780601</v>
      </c>
      <c r="AH598">
        <v>3.2375961895529599</v>
      </c>
      <c r="AI598">
        <v>3.2241173845422999</v>
      </c>
      <c r="AJ598">
        <v>3.2253293764815698</v>
      </c>
    </row>
    <row r="599" spans="1:36" ht="17">
      <c r="A599">
        <f t="shared" si="204"/>
        <v>2014</v>
      </c>
      <c r="B599" s="11">
        <v>3.06422548493043</v>
      </c>
      <c r="C599" s="11">
        <v>3.0794056419818299</v>
      </c>
      <c r="D599">
        <v>3.18452719954609</v>
      </c>
      <c r="E599">
        <v>3.2028239584467002</v>
      </c>
      <c r="F599">
        <v>3.2034329569873599</v>
      </c>
      <c r="G599">
        <v>3.2178264148442501</v>
      </c>
      <c r="H599">
        <v>3.2332055222262102</v>
      </c>
      <c r="I599">
        <v>3.23664156391761</v>
      </c>
      <c r="J599">
        <v>3.2367926320093598</v>
      </c>
      <c r="K599">
        <v>3.2425775342404601</v>
      </c>
      <c r="L599">
        <v>3.2432313881983901</v>
      </c>
      <c r="M599">
        <v>3.2432313881983901</v>
      </c>
      <c r="N599">
        <v>3.2555978464486999</v>
      </c>
      <c r="O599">
        <v>3.3311860156979698</v>
      </c>
      <c r="P599">
        <v>3.32945713714455</v>
      </c>
      <c r="Q599">
        <v>3.3183241830022201</v>
      </c>
      <c r="R599">
        <v>3.3158259924302902</v>
      </c>
      <c r="S599">
        <v>3.32965703350549</v>
      </c>
      <c r="T599">
        <v>3.33154430357924</v>
      </c>
      <c r="U599">
        <v>3.3338161390952101</v>
      </c>
      <c r="V599">
        <v>3.3338161390952101</v>
      </c>
      <c r="W599">
        <v>3.3338161390952101</v>
      </c>
      <c r="X599">
        <v>3.3128392284192998</v>
      </c>
      <c r="Y599">
        <v>3.3128392284192998</v>
      </c>
      <c r="Z599">
        <v>3.3126573623803499</v>
      </c>
      <c r="AA599">
        <v>3.3169995482361099</v>
      </c>
      <c r="AB599">
        <v>3.32071752839264</v>
      </c>
      <c r="AC599">
        <v>3.32095569598465</v>
      </c>
      <c r="AD599">
        <v>3.3234157477872399</v>
      </c>
      <c r="AE599">
        <v>3.3252781255232899</v>
      </c>
      <c r="AF599">
        <v>3.3252781255232899</v>
      </c>
      <c r="AG599">
        <v>3.2649704534197901</v>
      </c>
      <c r="AH599">
        <v>3.2422255581581498</v>
      </c>
      <c r="AI599">
        <v>3.23106804447213</v>
      </c>
      <c r="AJ599">
        <v>3.2352626944968499</v>
      </c>
    </row>
    <row r="600" spans="1:36" ht="17">
      <c r="A600">
        <f t="shared" si="204"/>
        <v>2015</v>
      </c>
      <c r="B600" s="11">
        <v>3.0720568097448702</v>
      </c>
      <c r="C600" s="11">
        <v>3.0862205438748398</v>
      </c>
      <c r="D600">
        <v>3.18389365209286</v>
      </c>
      <c r="E600">
        <v>3.2013136111523099</v>
      </c>
      <c r="F600">
        <v>3.2018579638960598</v>
      </c>
      <c r="G600">
        <v>3.2148490984740601</v>
      </c>
      <c r="H600">
        <v>3.2298413148023801</v>
      </c>
      <c r="I600">
        <v>3.2321275918257801</v>
      </c>
      <c r="J600">
        <v>3.2319904362233198</v>
      </c>
      <c r="K600">
        <v>3.2385469513652199</v>
      </c>
      <c r="L600">
        <v>3.2391374970899398</v>
      </c>
      <c r="M600">
        <v>3.2391374970899398</v>
      </c>
      <c r="N600">
        <v>3.2493311867875101</v>
      </c>
      <c r="O600">
        <v>3.3244503373366201</v>
      </c>
      <c r="P600">
        <v>3.3236955722830501</v>
      </c>
      <c r="Q600">
        <v>3.3120584333066998</v>
      </c>
      <c r="R600">
        <v>3.31008542409552</v>
      </c>
      <c r="S600">
        <v>3.32362538512553</v>
      </c>
      <c r="T600">
        <v>3.3247474595540099</v>
      </c>
      <c r="U600">
        <v>3.32673910480881</v>
      </c>
      <c r="V600">
        <v>3.32673910480881</v>
      </c>
      <c r="W600">
        <v>3.32673910480881</v>
      </c>
      <c r="X600">
        <v>3.3038092887306298</v>
      </c>
      <c r="Y600">
        <v>3.3038092887306298</v>
      </c>
      <c r="Z600">
        <v>3.3036482318996701</v>
      </c>
      <c r="AA600">
        <v>3.3079213982907301</v>
      </c>
      <c r="AB600">
        <v>3.3122975959316099</v>
      </c>
      <c r="AC600">
        <v>3.3129874616865802</v>
      </c>
      <c r="AD600">
        <v>3.3152138422859201</v>
      </c>
      <c r="AE600">
        <v>3.3173269891149602</v>
      </c>
      <c r="AF600">
        <v>3.3173269891149602</v>
      </c>
      <c r="AG600">
        <v>3.2655655775164298</v>
      </c>
      <c r="AH600">
        <v>3.2448402309050799</v>
      </c>
      <c r="AI600">
        <v>3.23516168316567</v>
      </c>
      <c r="AJ600">
        <v>3.2405107189474398</v>
      </c>
    </row>
    <row r="601" spans="1:36" ht="17">
      <c r="A601">
        <f t="shared" si="204"/>
        <v>2016</v>
      </c>
      <c r="B601" s="11">
        <v>3.0881920472282598</v>
      </c>
      <c r="C601" s="11">
        <v>3.10154074618853</v>
      </c>
      <c r="D601">
        <v>3.19344276963146</v>
      </c>
      <c r="E601">
        <v>3.2103754345562101</v>
      </c>
      <c r="F601">
        <v>3.2108486168263801</v>
      </c>
      <c r="G601">
        <v>3.2218562383983902</v>
      </c>
      <c r="H601">
        <v>3.2352112853949402</v>
      </c>
      <c r="I601">
        <v>3.2374618696705402</v>
      </c>
      <c r="J601">
        <v>3.2372383169505898</v>
      </c>
      <c r="K601">
        <v>3.2439615975526102</v>
      </c>
      <c r="L601">
        <v>3.2445536312859899</v>
      </c>
      <c r="M601">
        <v>3.2445536312859899</v>
      </c>
      <c r="N601">
        <v>3.2530058292323898</v>
      </c>
      <c r="O601">
        <v>3.32534379760994</v>
      </c>
      <c r="P601">
        <v>3.3241596726645999</v>
      </c>
      <c r="Q601">
        <v>3.3107288423674799</v>
      </c>
      <c r="R601">
        <v>3.3089708629265502</v>
      </c>
      <c r="S601">
        <v>3.32040615963815</v>
      </c>
      <c r="T601">
        <v>3.3207899854618499</v>
      </c>
      <c r="U601">
        <v>3.3230894818227998</v>
      </c>
      <c r="V601">
        <v>3.3230894818227998</v>
      </c>
      <c r="W601">
        <v>3.3230894818227998</v>
      </c>
      <c r="X601">
        <v>3.2999114193899399</v>
      </c>
      <c r="Y601">
        <v>3.2999114193899399</v>
      </c>
      <c r="Z601">
        <v>3.2997669220953898</v>
      </c>
      <c r="AA601">
        <v>3.3035880347620599</v>
      </c>
      <c r="AB601">
        <v>3.30846235519209</v>
      </c>
      <c r="AC601">
        <v>3.3079224916607801</v>
      </c>
      <c r="AD601">
        <v>3.3096764920834398</v>
      </c>
      <c r="AE601">
        <v>3.3117588755838798</v>
      </c>
      <c r="AF601">
        <v>3.3117588755838798</v>
      </c>
      <c r="AG601">
        <v>3.26632252666478</v>
      </c>
      <c r="AH601">
        <v>3.2476836214021501</v>
      </c>
      <c r="AI601">
        <v>3.2392280078941398</v>
      </c>
      <c r="AJ601">
        <v>3.2434248262231402</v>
      </c>
    </row>
    <row r="602" spans="1:36" ht="17">
      <c r="A602">
        <f t="shared" si="204"/>
        <v>2017</v>
      </c>
      <c r="B602" s="11">
        <v>3.0859701171173399</v>
      </c>
      <c r="C602" s="11">
        <v>3.1003925047981702</v>
      </c>
      <c r="D602">
        <v>3.1889528518182502</v>
      </c>
      <c r="E602">
        <v>3.2049636244607198</v>
      </c>
      <c r="F602">
        <v>3.2061747802765201</v>
      </c>
      <c r="G602">
        <v>3.2163295190955599</v>
      </c>
      <c r="H602">
        <v>3.2288817378797301</v>
      </c>
      <c r="I602">
        <v>3.2300722768621801</v>
      </c>
      <c r="J602">
        <v>3.2304538715314202</v>
      </c>
      <c r="K602">
        <v>3.23488471004474</v>
      </c>
      <c r="L602">
        <v>3.2354313706325502</v>
      </c>
      <c r="M602">
        <v>3.2354313706325502</v>
      </c>
      <c r="N602">
        <v>3.2434917523487399</v>
      </c>
      <c r="O602">
        <v>3.3122502365560398</v>
      </c>
      <c r="P602">
        <v>3.31079046134146</v>
      </c>
      <c r="Q602">
        <v>3.2949709396107201</v>
      </c>
      <c r="R602">
        <v>3.29567667592528</v>
      </c>
      <c r="S602">
        <v>3.3056458401392499</v>
      </c>
      <c r="T602">
        <v>3.30554699329825</v>
      </c>
      <c r="U602">
        <v>3.30826852433818</v>
      </c>
      <c r="V602">
        <v>3.30826852433818</v>
      </c>
      <c r="W602">
        <v>3.30826852433818</v>
      </c>
      <c r="X602">
        <v>3.2857703205669799</v>
      </c>
      <c r="Y602">
        <v>3.2857703205669799</v>
      </c>
      <c r="Z602">
        <v>3.2856409682765801</v>
      </c>
      <c r="AA602">
        <v>3.2900514521363302</v>
      </c>
      <c r="AB602">
        <v>3.2955297632968499</v>
      </c>
      <c r="AC602">
        <v>3.2949936948589098</v>
      </c>
      <c r="AD602">
        <v>3.2964203226479598</v>
      </c>
      <c r="AE602">
        <v>3.2973375719412101</v>
      </c>
      <c r="AF602">
        <v>3.2973375719412101</v>
      </c>
      <c r="AG602">
        <v>3.2609649534849598</v>
      </c>
      <c r="AH602">
        <v>3.2453664507397399</v>
      </c>
      <c r="AI602">
        <v>3.2386623276675399</v>
      </c>
      <c r="AJ602">
        <v>3.2426711923752398</v>
      </c>
    </row>
    <row r="603" spans="1:36" ht="17">
      <c r="A603">
        <f t="shared" si="204"/>
        <v>2018</v>
      </c>
      <c r="B603" s="11">
        <v>3.0868927828122601</v>
      </c>
      <c r="C603" s="11">
        <v>3.1005687689283299</v>
      </c>
      <c r="D603">
        <v>3.1808953205570898</v>
      </c>
      <c r="E603">
        <v>3.19575114131348</v>
      </c>
      <c r="F603">
        <v>3.1968678681578</v>
      </c>
      <c r="G603">
        <v>3.2069459753000999</v>
      </c>
      <c r="H603">
        <v>3.2196165899456299</v>
      </c>
      <c r="I603">
        <v>3.2203604713909</v>
      </c>
      <c r="J603">
        <v>3.2222406454472199</v>
      </c>
      <c r="K603">
        <v>3.2281558488353799</v>
      </c>
      <c r="L603">
        <v>3.22866357490825</v>
      </c>
      <c r="M603">
        <v>3.22866357490825</v>
      </c>
      <c r="N603">
        <v>3.23609639657787</v>
      </c>
      <c r="O603">
        <v>3.3026047033078401</v>
      </c>
      <c r="P603">
        <v>3.3012953435808501</v>
      </c>
      <c r="Q603">
        <v>3.2856605301433102</v>
      </c>
      <c r="R603">
        <v>3.2869707868526401</v>
      </c>
      <c r="S603">
        <v>3.2971071248175199</v>
      </c>
      <c r="T603">
        <v>3.2969976626439101</v>
      </c>
      <c r="U603">
        <v>3.3005387560943098</v>
      </c>
      <c r="V603">
        <v>3.3005387560943098</v>
      </c>
      <c r="W603">
        <v>3.3005387560943098</v>
      </c>
      <c r="X603">
        <v>3.2775376327847501</v>
      </c>
      <c r="Y603">
        <v>3.2775376327847501</v>
      </c>
      <c r="Z603">
        <v>3.2774197861853702</v>
      </c>
      <c r="AA603">
        <v>3.2834499441057101</v>
      </c>
      <c r="AB603">
        <v>3.2877004501649498</v>
      </c>
      <c r="AC603">
        <v>3.2870767504937102</v>
      </c>
      <c r="AD603">
        <v>3.28852528256273</v>
      </c>
      <c r="AE603">
        <v>3.2889747984076698</v>
      </c>
      <c r="AF603">
        <v>3.2889747984076698</v>
      </c>
      <c r="AG603">
        <v>3.25790373533337</v>
      </c>
      <c r="AH603">
        <v>3.2452343585143599</v>
      </c>
      <c r="AI603">
        <v>3.2388089412738199</v>
      </c>
      <c r="AJ603">
        <v>3.2436821164075802</v>
      </c>
    </row>
    <row r="604" spans="1:36" ht="17">
      <c r="A604">
        <f t="shared" si="204"/>
        <v>2019</v>
      </c>
      <c r="B604" s="11">
        <v>3.0924785371709098</v>
      </c>
      <c r="C604" s="11">
        <v>3.1055195266088602</v>
      </c>
      <c r="D604">
        <v>3.1803467358848301</v>
      </c>
      <c r="E604">
        <v>3.1949235872569499</v>
      </c>
      <c r="F604">
        <v>3.19594361999944</v>
      </c>
      <c r="G604">
        <v>3.2049968719287598</v>
      </c>
      <c r="H604">
        <v>3.2168000072250398</v>
      </c>
      <c r="I604">
        <v>3.2164398061847099</v>
      </c>
      <c r="J604">
        <v>3.2182686882506402</v>
      </c>
      <c r="K604">
        <v>3.2232380127792202</v>
      </c>
      <c r="L604">
        <v>3.2236873725442998</v>
      </c>
      <c r="M604">
        <v>3.2236873725442998</v>
      </c>
      <c r="N604">
        <v>3.2309304644951302</v>
      </c>
      <c r="O604">
        <v>3.29597361188338</v>
      </c>
      <c r="P604">
        <v>3.2949920783401399</v>
      </c>
      <c r="Q604">
        <v>3.2784379540911202</v>
      </c>
      <c r="R604">
        <v>3.2802595406062598</v>
      </c>
      <c r="S604">
        <v>3.28980450703768</v>
      </c>
      <c r="T604">
        <v>3.2891535116054902</v>
      </c>
      <c r="U604">
        <v>3.2923651063820798</v>
      </c>
      <c r="V604">
        <v>3.2923651063820798</v>
      </c>
      <c r="W604">
        <v>3.2923651063820798</v>
      </c>
      <c r="X604">
        <v>3.26911170769286</v>
      </c>
      <c r="Y604">
        <v>3.26911170769286</v>
      </c>
      <c r="Z604">
        <v>3.2690251582268202</v>
      </c>
      <c r="AA604">
        <v>3.27495236133583</v>
      </c>
      <c r="AB604">
        <v>3.2786863320999502</v>
      </c>
      <c r="AC604">
        <v>3.2782473583791201</v>
      </c>
      <c r="AD604">
        <v>3.27964507882109</v>
      </c>
      <c r="AE604">
        <v>3.2787008236361501</v>
      </c>
      <c r="AF604">
        <v>3.2787008236361501</v>
      </c>
      <c r="AG604">
        <v>3.2557457618161498</v>
      </c>
      <c r="AH604">
        <v>3.2461980731734901</v>
      </c>
      <c r="AI604">
        <v>3.2400645123931699</v>
      </c>
      <c r="AJ604">
        <v>3.24549783834382</v>
      </c>
    </row>
    <row r="605" spans="1:36" ht="17">
      <c r="A605">
        <f t="shared" si="204"/>
        <v>2020</v>
      </c>
      <c r="B605" s="11">
        <v>3.1094621258410098</v>
      </c>
      <c r="C605" s="11">
        <v>3.1221919608678701</v>
      </c>
      <c r="D605">
        <v>3.19248136543191</v>
      </c>
      <c r="E605">
        <v>3.20627628259769</v>
      </c>
      <c r="F605">
        <v>3.2070128767844999</v>
      </c>
      <c r="G605">
        <v>3.2146771578923099</v>
      </c>
      <c r="H605">
        <v>3.2234512124249601</v>
      </c>
      <c r="I605">
        <v>3.2229451996777301</v>
      </c>
      <c r="J605">
        <v>3.22306972453775</v>
      </c>
      <c r="K605">
        <v>3.2287381162500801</v>
      </c>
      <c r="L605">
        <v>3.2291422322055898</v>
      </c>
      <c r="M605">
        <v>3.2291422322055898</v>
      </c>
      <c r="N605">
        <v>3.2357888692732399</v>
      </c>
      <c r="O605">
        <v>3.2984384123714898</v>
      </c>
      <c r="P605">
        <v>3.2982503916582502</v>
      </c>
      <c r="Q605">
        <v>3.2806557176669</v>
      </c>
      <c r="R605">
        <v>3.2834693241037902</v>
      </c>
      <c r="S605">
        <v>3.2896255406252202</v>
      </c>
      <c r="T605">
        <v>3.28954902510492</v>
      </c>
      <c r="U605">
        <v>3.2932438428264401</v>
      </c>
      <c r="V605">
        <v>3.2932438428264401</v>
      </c>
      <c r="W605">
        <v>3.2932438428264401</v>
      </c>
      <c r="X605">
        <v>3.2676480244474302</v>
      </c>
      <c r="Y605">
        <v>3.2676480244474302</v>
      </c>
      <c r="Z605">
        <v>3.2675682294779902</v>
      </c>
      <c r="AA605">
        <v>3.2732636875982899</v>
      </c>
      <c r="AB605">
        <v>3.27734028698766</v>
      </c>
      <c r="AC605">
        <v>3.27700059166003</v>
      </c>
      <c r="AD605">
        <v>3.2777496837586502</v>
      </c>
      <c r="AE605">
        <v>3.2763124105035599</v>
      </c>
      <c r="AF605">
        <v>3.2763124105035599</v>
      </c>
      <c r="AG605">
        <v>3.2568624824971102</v>
      </c>
      <c r="AH605">
        <v>3.2474950802502001</v>
      </c>
      <c r="AI605">
        <v>3.2425002155053302</v>
      </c>
      <c r="AJ605">
        <v>3.2517168889480801</v>
      </c>
    </row>
    <row r="606" spans="1:36" ht="17">
      <c r="A606">
        <f t="shared" si="204"/>
        <v>2021</v>
      </c>
      <c r="B606" s="11">
        <v>3.1192426848669101</v>
      </c>
      <c r="C606" s="11">
        <v>3.1325284085842799</v>
      </c>
      <c r="D606">
        <v>3.19980287566651</v>
      </c>
      <c r="E606">
        <v>3.21266541668217</v>
      </c>
      <c r="F606">
        <v>3.2133438040876401</v>
      </c>
      <c r="G606">
        <v>3.2202275925413502</v>
      </c>
      <c r="H606">
        <v>3.2283529913842699</v>
      </c>
      <c r="I606">
        <v>3.2277385547617299</v>
      </c>
      <c r="J606">
        <v>3.2261468579747099</v>
      </c>
      <c r="K606">
        <v>3.2324977841230602</v>
      </c>
      <c r="L606">
        <v>3.23286878432596</v>
      </c>
      <c r="M606">
        <v>3.23286878432596</v>
      </c>
      <c r="N606">
        <v>3.2396231667738502</v>
      </c>
      <c r="O606">
        <v>3.3003770980321998</v>
      </c>
      <c r="P606">
        <v>3.3004972115857698</v>
      </c>
      <c r="Q606">
        <v>3.28334893080482</v>
      </c>
      <c r="R606">
        <v>3.2868345078953798</v>
      </c>
      <c r="S606">
        <v>3.2910551088419902</v>
      </c>
      <c r="T606">
        <v>3.29099889663518</v>
      </c>
      <c r="U606">
        <v>3.2942443553989098</v>
      </c>
      <c r="V606">
        <v>3.2942443553989098</v>
      </c>
      <c r="W606">
        <v>3.2942443553989098</v>
      </c>
      <c r="X606">
        <v>3.26633825433461</v>
      </c>
      <c r="Y606">
        <v>3.26633825433461</v>
      </c>
      <c r="Z606">
        <v>3.26626385549456</v>
      </c>
      <c r="AA606">
        <v>3.2713114161673298</v>
      </c>
      <c r="AB606">
        <v>3.2770741200425801</v>
      </c>
      <c r="AC606">
        <v>3.2755723880677201</v>
      </c>
      <c r="AD606">
        <v>3.2756589636976501</v>
      </c>
      <c r="AE606">
        <v>3.2740549920605</v>
      </c>
      <c r="AF606">
        <v>3.2740549920605</v>
      </c>
      <c r="AG606">
        <v>3.2577954391379498</v>
      </c>
      <c r="AH606">
        <v>3.25023748781688</v>
      </c>
      <c r="AI606">
        <v>3.2459201236279598</v>
      </c>
      <c r="AJ606">
        <v>3.2543963732531398</v>
      </c>
    </row>
    <row r="607" spans="1:36" ht="17">
      <c r="A607">
        <f t="shared" si="204"/>
        <v>2022</v>
      </c>
      <c r="B607" s="11">
        <v>3.1307782342320198</v>
      </c>
      <c r="C607" s="11">
        <v>3.1442045469207298</v>
      </c>
      <c r="D607">
        <v>3.2069700312918101</v>
      </c>
      <c r="E607">
        <v>3.21883253554476</v>
      </c>
      <c r="F607">
        <v>3.21946087697799</v>
      </c>
      <c r="G607">
        <v>3.2270621918292499</v>
      </c>
      <c r="H607">
        <v>3.2339436125607799</v>
      </c>
      <c r="I607">
        <v>3.23348374718495</v>
      </c>
      <c r="J607">
        <v>3.2307570001933601</v>
      </c>
      <c r="K607">
        <v>3.2380959243093699</v>
      </c>
      <c r="L607">
        <v>3.2384364055782799</v>
      </c>
      <c r="M607">
        <v>3.2384364055782799</v>
      </c>
      <c r="N607">
        <v>3.2451078142447298</v>
      </c>
      <c r="O607">
        <v>3.3030788862536302</v>
      </c>
      <c r="P607">
        <v>3.3025082331716198</v>
      </c>
      <c r="Q607">
        <v>3.2833996521706301</v>
      </c>
      <c r="R607">
        <v>3.28736418439092</v>
      </c>
      <c r="S607">
        <v>3.29027602124463</v>
      </c>
      <c r="T607">
        <v>3.2903123224928401</v>
      </c>
      <c r="U607">
        <v>3.29353152628611</v>
      </c>
      <c r="V607">
        <v>3.29353152628611</v>
      </c>
      <c r="W607">
        <v>3.29353152628611</v>
      </c>
      <c r="X607">
        <v>3.2633346847762801</v>
      </c>
      <c r="Y607">
        <v>3.2633346847762801</v>
      </c>
      <c r="Z607">
        <v>3.2632648893328802</v>
      </c>
      <c r="AA607">
        <v>3.2683365605930801</v>
      </c>
      <c r="AB607">
        <v>3.2741353865815301</v>
      </c>
      <c r="AC607">
        <v>3.2731008041955398</v>
      </c>
      <c r="AD607">
        <v>3.2731972702776999</v>
      </c>
      <c r="AE607">
        <v>3.2718137259131201</v>
      </c>
      <c r="AF607">
        <v>3.2718137259131201</v>
      </c>
      <c r="AG607">
        <v>3.2594186493457999</v>
      </c>
      <c r="AH607">
        <v>3.2523329607534501</v>
      </c>
      <c r="AI607">
        <v>3.2484029673969101</v>
      </c>
      <c r="AJ607">
        <v>3.2575871068203202</v>
      </c>
    </row>
    <row r="608" spans="1:36" ht="17">
      <c r="A608">
        <f t="shared" si="204"/>
        <v>2023</v>
      </c>
      <c r="B608" s="11">
        <v>3.1351347317955698</v>
      </c>
      <c r="C608" s="11">
        <v>3.14787062121616</v>
      </c>
      <c r="D608">
        <v>3.2088920761836599</v>
      </c>
      <c r="E608">
        <v>3.2206880919868999</v>
      </c>
      <c r="F608">
        <v>3.2212953445889299</v>
      </c>
      <c r="G608">
        <v>3.2284843581390299</v>
      </c>
      <c r="H608">
        <v>3.23583294040766</v>
      </c>
      <c r="I608">
        <v>3.2354150192844502</v>
      </c>
      <c r="J608">
        <v>3.2317423185242999</v>
      </c>
      <c r="K608">
        <v>3.2396150916323401</v>
      </c>
      <c r="L608">
        <v>3.23994361332824</v>
      </c>
      <c r="M608">
        <v>3.23994361332824</v>
      </c>
      <c r="N608">
        <v>3.2464366990142399</v>
      </c>
      <c r="O608">
        <v>3.3039119440275901</v>
      </c>
      <c r="P608">
        <v>3.3033238082806098</v>
      </c>
      <c r="Q608">
        <v>3.2829817238663699</v>
      </c>
      <c r="R608">
        <v>3.2867398056774202</v>
      </c>
      <c r="S608">
        <v>3.2895245498413601</v>
      </c>
      <c r="T608">
        <v>3.2895994407936699</v>
      </c>
      <c r="U608">
        <v>3.2926657663419401</v>
      </c>
      <c r="V608">
        <v>3.2926657663419401</v>
      </c>
      <c r="W608">
        <v>3.2926657663419401</v>
      </c>
      <c r="X608">
        <v>3.2606529199027201</v>
      </c>
      <c r="Y608">
        <v>3.2606529199027201</v>
      </c>
      <c r="Z608">
        <v>3.2605853056423499</v>
      </c>
      <c r="AA608">
        <v>3.26558278091743</v>
      </c>
      <c r="AB608">
        <v>3.2714486040181301</v>
      </c>
      <c r="AC608">
        <v>3.2701044824231902</v>
      </c>
      <c r="AD608">
        <v>3.2706068699809001</v>
      </c>
      <c r="AE608">
        <v>3.2694529779925801</v>
      </c>
      <c r="AF608">
        <v>3.2694529779925801</v>
      </c>
      <c r="AG608">
        <v>3.2640933860456198</v>
      </c>
      <c r="AH608">
        <v>3.2570272330408101</v>
      </c>
      <c r="AI608">
        <v>3.2532491651798598</v>
      </c>
      <c r="AJ608">
        <v>3.2618842588287298</v>
      </c>
    </row>
    <row r="611" spans="1:36">
      <c r="A611">
        <v>1979</v>
      </c>
      <c r="B611">
        <f>-((B564-1)*(B564-2))^-1</f>
        <v>-0.13326355797728331</v>
      </c>
      <c r="C611">
        <f t="shared" ref="C611:AJ611" si="205">-((C564-1)*(C564-2))^-1</f>
        <v>-0.13326355797728331</v>
      </c>
      <c r="D611">
        <f t="shared" si="205"/>
        <v>-0.13326355797728331</v>
      </c>
      <c r="E611">
        <f t="shared" si="205"/>
        <v>-0.13326355797728331</v>
      </c>
      <c r="F611">
        <f t="shared" si="205"/>
        <v>-0.13326355797728331</v>
      </c>
      <c r="G611">
        <f t="shared" si="205"/>
        <v>-0.13326355797728331</v>
      </c>
      <c r="H611">
        <f t="shared" si="205"/>
        <v>-0.13326355797728331</v>
      </c>
      <c r="I611">
        <f t="shared" si="205"/>
        <v>-0.13326355797728331</v>
      </c>
      <c r="J611">
        <f t="shared" si="205"/>
        <v>-0.13326355797728331</v>
      </c>
      <c r="K611">
        <f t="shared" si="205"/>
        <v>-0.13326355797728331</v>
      </c>
      <c r="L611">
        <f t="shared" si="205"/>
        <v>-0.13326355797728331</v>
      </c>
      <c r="M611">
        <f t="shared" si="205"/>
        <v>-0.13326355797728331</v>
      </c>
      <c r="N611">
        <f t="shared" si="205"/>
        <v>-0.12198322214222657</v>
      </c>
      <c r="O611">
        <f t="shared" si="205"/>
        <v>-9.9670967334812663E-2</v>
      </c>
      <c r="P611">
        <f t="shared" si="205"/>
        <v>-9.9670967334812663E-2</v>
      </c>
      <c r="Q611">
        <f t="shared" si="205"/>
        <v>-9.9670967334812663E-2</v>
      </c>
      <c r="R611">
        <f t="shared" si="205"/>
        <v>-0.1032938731115579</v>
      </c>
      <c r="S611">
        <f t="shared" si="205"/>
        <v>-0.10722363886463018</v>
      </c>
      <c r="T611">
        <f t="shared" si="205"/>
        <v>-0.10722363886463018</v>
      </c>
      <c r="U611">
        <f t="shared" si="205"/>
        <v>-0.10722363886463018</v>
      </c>
      <c r="V611">
        <f t="shared" si="205"/>
        <v>-0.10722363886463018</v>
      </c>
      <c r="W611">
        <f t="shared" si="205"/>
        <v>-0.10722363886463018</v>
      </c>
      <c r="X611">
        <f t="shared" si="205"/>
        <v>-0.10722363886463018</v>
      </c>
      <c r="Y611">
        <f t="shared" si="205"/>
        <v>-0.10722363886463018</v>
      </c>
      <c r="Z611">
        <f t="shared" si="205"/>
        <v>-0.10722363886463018</v>
      </c>
      <c r="AA611">
        <f t="shared" si="205"/>
        <v>-0.10536840202182174</v>
      </c>
      <c r="AB611">
        <f t="shared" si="205"/>
        <v>-0.10536840202182174</v>
      </c>
      <c r="AC611">
        <f t="shared" si="205"/>
        <v>-0.10536840202182174</v>
      </c>
      <c r="AD611">
        <f t="shared" si="205"/>
        <v>-0.10536840202182174</v>
      </c>
      <c r="AE611">
        <f t="shared" si="205"/>
        <v>-0.10536840202182174</v>
      </c>
      <c r="AF611">
        <f t="shared" si="205"/>
        <v>-0.10536840202182174</v>
      </c>
      <c r="AG611">
        <f t="shared" si="205"/>
        <v>-0.11086199287948928</v>
      </c>
      <c r="AH611">
        <f t="shared" si="205"/>
        <v>-0.11398284678355676</v>
      </c>
      <c r="AI611">
        <f t="shared" si="205"/>
        <v>-0.11601653006776157</v>
      </c>
      <c r="AJ611">
        <f t="shared" si="205"/>
        <v>-0.11549182451450711</v>
      </c>
    </row>
    <row r="612" spans="1:36">
      <c r="A612">
        <f>A611+1</f>
        <v>1980</v>
      </c>
      <c r="B612">
        <f t="shared" ref="B612:AJ612" si="206">-((B565-1)*(B565-2))^-1</f>
        <v>-0.13746849443985859</v>
      </c>
      <c r="C612">
        <f t="shared" si="206"/>
        <v>-0.13746849443985859</v>
      </c>
      <c r="D612">
        <f t="shared" si="206"/>
        <v>-0.13095788636289324</v>
      </c>
      <c r="E612">
        <f t="shared" si="206"/>
        <v>-0.13095788636289324</v>
      </c>
      <c r="F612">
        <f t="shared" si="206"/>
        <v>-0.13095788636289324</v>
      </c>
      <c r="G612">
        <f t="shared" si="206"/>
        <v>-0.13095788636289324</v>
      </c>
      <c r="H612">
        <f t="shared" si="206"/>
        <v>-0.12881050899227611</v>
      </c>
      <c r="I612">
        <f t="shared" si="206"/>
        <v>-0.12881050899227611</v>
      </c>
      <c r="J612">
        <f t="shared" si="206"/>
        <v>-0.12881050899227611</v>
      </c>
      <c r="K612">
        <f t="shared" si="206"/>
        <v>-0.12873736045789874</v>
      </c>
      <c r="L612">
        <f t="shared" si="206"/>
        <v>-0.12873736045789874</v>
      </c>
      <c r="M612">
        <f t="shared" si="206"/>
        <v>-0.12873736045789874</v>
      </c>
      <c r="N612">
        <f t="shared" si="206"/>
        <v>-0.12889818375157283</v>
      </c>
      <c r="O612">
        <f t="shared" si="206"/>
        <v>-0.11979327167839894</v>
      </c>
      <c r="P612">
        <f t="shared" si="206"/>
        <v>-0.11983582277779103</v>
      </c>
      <c r="Q612">
        <f t="shared" si="206"/>
        <v>-0.11983582277779103</v>
      </c>
      <c r="R612">
        <f t="shared" si="206"/>
        <v>-0.11921910930743231</v>
      </c>
      <c r="S612">
        <f t="shared" si="206"/>
        <v>-0.1192506956163019</v>
      </c>
      <c r="T612">
        <f t="shared" si="206"/>
        <v>-0.1192506956163019</v>
      </c>
      <c r="U612">
        <f t="shared" si="206"/>
        <v>-0.11799526175933077</v>
      </c>
      <c r="V612">
        <f t="shared" si="206"/>
        <v>-0.11799526175933077</v>
      </c>
      <c r="W612">
        <f t="shared" si="206"/>
        <v>-0.11799526175933077</v>
      </c>
      <c r="X612">
        <f t="shared" si="206"/>
        <v>-0.11799526175933077</v>
      </c>
      <c r="Y612">
        <f t="shared" si="206"/>
        <v>-0.11799526175933077</v>
      </c>
      <c r="Z612">
        <f t="shared" si="206"/>
        <v>-0.11799526175933077</v>
      </c>
      <c r="AA612">
        <f t="shared" si="206"/>
        <v>-0.11688924803367427</v>
      </c>
      <c r="AB612">
        <f t="shared" si="206"/>
        <v>-0.11688924803367427</v>
      </c>
      <c r="AC612">
        <f t="shared" si="206"/>
        <v>-0.11688924803367427</v>
      </c>
      <c r="AD612">
        <f t="shared" si="206"/>
        <v>-0.11516975280594118</v>
      </c>
      <c r="AE612">
        <f t="shared" si="206"/>
        <v>-0.11516975280594118</v>
      </c>
      <c r="AF612">
        <f t="shared" si="206"/>
        <v>-0.11516975280594118</v>
      </c>
      <c r="AG612">
        <f t="shared" si="206"/>
        <v>-0.11798983046959624</v>
      </c>
      <c r="AH612">
        <f t="shared" si="206"/>
        <v>-0.11895313174356328</v>
      </c>
      <c r="AI612">
        <f t="shared" si="206"/>
        <v>-0.11951041254786288</v>
      </c>
      <c r="AJ612">
        <f t="shared" si="206"/>
        <v>-0.11645265682797994</v>
      </c>
    </row>
    <row r="613" spans="1:36">
      <c r="A613">
        <f t="shared" ref="A613:A655" si="207">A612+1</f>
        <v>1981</v>
      </c>
      <c r="B613">
        <f t="shared" ref="B613:AJ613" si="208">-((B566-1)*(B566-2))^-1</f>
        <v>-0.15806273776390489</v>
      </c>
      <c r="C613">
        <f t="shared" si="208"/>
        <v>-0.15806273776390489</v>
      </c>
      <c r="D613">
        <f t="shared" si="208"/>
        <v>-0.14383931523767104</v>
      </c>
      <c r="E613">
        <f t="shared" si="208"/>
        <v>-0.14009912386726334</v>
      </c>
      <c r="F613">
        <f t="shared" si="208"/>
        <v>-0.1471377479482148</v>
      </c>
      <c r="G613">
        <f t="shared" si="208"/>
        <v>-0.1471377479482148</v>
      </c>
      <c r="H613">
        <f t="shared" si="208"/>
        <v>-0.14220912465039606</v>
      </c>
      <c r="I613">
        <f t="shared" si="208"/>
        <v>-0.14220912465039606</v>
      </c>
      <c r="J613">
        <f t="shared" si="208"/>
        <v>-0.14220912465039606</v>
      </c>
      <c r="K613">
        <f t="shared" si="208"/>
        <v>-0.14193223680395747</v>
      </c>
      <c r="L613">
        <f t="shared" si="208"/>
        <v>-0.14193223680395747</v>
      </c>
      <c r="M613">
        <f t="shared" si="208"/>
        <v>-0.14193223680395747</v>
      </c>
      <c r="N613">
        <f t="shared" si="208"/>
        <v>-0.13791499512573455</v>
      </c>
      <c r="O613">
        <f t="shared" si="208"/>
        <v>-0.13326828001574573</v>
      </c>
      <c r="P613">
        <f t="shared" si="208"/>
        <v>-0.13233198562537946</v>
      </c>
      <c r="Q613">
        <f t="shared" si="208"/>
        <v>-0.13233198562537946</v>
      </c>
      <c r="R613">
        <f t="shared" si="208"/>
        <v>-0.1315767412666573</v>
      </c>
      <c r="S613">
        <f t="shared" si="208"/>
        <v>-0.12712105981730015</v>
      </c>
      <c r="T613">
        <f t="shared" si="208"/>
        <v>-0.12712105981730015</v>
      </c>
      <c r="U613">
        <f t="shared" si="208"/>
        <v>-0.12517752210273023</v>
      </c>
      <c r="V613">
        <f t="shared" si="208"/>
        <v>-0.12517752210273023</v>
      </c>
      <c r="W613">
        <f t="shared" si="208"/>
        <v>-0.12517752210273023</v>
      </c>
      <c r="X613">
        <f t="shared" si="208"/>
        <v>-0.1241046907249459</v>
      </c>
      <c r="Y613">
        <f t="shared" si="208"/>
        <v>-0.1241046907249459</v>
      </c>
      <c r="Z613">
        <f t="shared" si="208"/>
        <v>-0.1241046907249459</v>
      </c>
      <c r="AA613">
        <f t="shared" si="208"/>
        <v>-0.12246509537475823</v>
      </c>
      <c r="AB613">
        <f t="shared" si="208"/>
        <v>-0.12246509537475823</v>
      </c>
      <c r="AC613">
        <f t="shared" si="208"/>
        <v>-0.12246509537475823</v>
      </c>
      <c r="AD613">
        <f t="shared" si="208"/>
        <v>-0.12152502332817422</v>
      </c>
      <c r="AE613">
        <f t="shared" si="208"/>
        <v>-0.12152502332817422</v>
      </c>
      <c r="AF613">
        <f t="shared" si="208"/>
        <v>-0.12152502332817422</v>
      </c>
      <c r="AG613">
        <f t="shared" si="208"/>
        <v>-0.12302693073630307</v>
      </c>
      <c r="AH613">
        <f t="shared" si="208"/>
        <v>-0.12543511693785792</v>
      </c>
      <c r="AI613">
        <f t="shared" si="208"/>
        <v>-0.12594824545875935</v>
      </c>
      <c r="AJ613">
        <f t="shared" si="208"/>
        <v>-0.12423247641171702</v>
      </c>
    </row>
    <row r="614" spans="1:36">
      <c r="A614">
        <f t="shared" si="207"/>
        <v>1982</v>
      </c>
      <c r="B614">
        <f t="shared" ref="B614:AJ614" si="209">-((B567-1)*(B567-2))^-1</f>
        <v>-0.18157464043273724</v>
      </c>
      <c r="C614">
        <f t="shared" si="209"/>
        <v>-0.18157464043273724</v>
      </c>
      <c r="D614">
        <f t="shared" si="209"/>
        <v>-0.16178247128948264</v>
      </c>
      <c r="E614">
        <f t="shared" si="209"/>
        <v>-0.15925928296558425</v>
      </c>
      <c r="F614">
        <f t="shared" si="209"/>
        <v>-0.16311766759873852</v>
      </c>
      <c r="G614">
        <f t="shared" si="209"/>
        <v>-0.16311766759873852</v>
      </c>
      <c r="H614">
        <f t="shared" si="209"/>
        <v>-0.15579369390694042</v>
      </c>
      <c r="I614">
        <f t="shared" si="209"/>
        <v>-0.15579369390694042</v>
      </c>
      <c r="J614">
        <f t="shared" si="209"/>
        <v>-0.15579369390694042</v>
      </c>
      <c r="K614">
        <f t="shared" si="209"/>
        <v>-0.15547716892843275</v>
      </c>
      <c r="L614">
        <f t="shared" si="209"/>
        <v>-0.15547716892843275</v>
      </c>
      <c r="M614">
        <f t="shared" si="209"/>
        <v>-0.15547716892843275</v>
      </c>
      <c r="N614">
        <f t="shared" si="209"/>
        <v>-0.15201611055358685</v>
      </c>
      <c r="O614">
        <f t="shared" si="209"/>
        <v>-0.14818870349826052</v>
      </c>
      <c r="P614">
        <f t="shared" si="209"/>
        <v>-0.14774543258961961</v>
      </c>
      <c r="Q614">
        <f t="shared" si="209"/>
        <v>-0.14793517562430911</v>
      </c>
      <c r="R614">
        <f t="shared" si="209"/>
        <v>-0.1467839350519359</v>
      </c>
      <c r="S614">
        <f t="shared" si="209"/>
        <v>-0.14206972509892887</v>
      </c>
      <c r="T614">
        <f t="shared" si="209"/>
        <v>-0.14206972509892887</v>
      </c>
      <c r="U614">
        <f t="shared" si="209"/>
        <v>-0.14031806155491966</v>
      </c>
      <c r="V614">
        <f t="shared" si="209"/>
        <v>-0.14031806155491966</v>
      </c>
      <c r="W614">
        <f t="shared" si="209"/>
        <v>-0.14031806155491966</v>
      </c>
      <c r="X614">
        <f t="shared" si="209"/>
        <v>-0.13944494604809288</v>
      </c>
      <c r="Y614">
        <f t="shared" si="209"/>
        <v>-0.13944494604809288</v>
      </c>
      <c r="Z614">
        <f t="shared" si="209"/>
        <v>-0.13944494604809288</v>
      </c>
      <c r="AA614">
        <f t="shared" si="209"/>
        <v>-0.13699286632421306</v>
      </c>
      <c r="AB614">
        <f t="shared" si="209"/>
        <v>-0.13699286632421306</v>
      </c>
      <c r="AC614">
        <f t="shared" si="209"/>
        <v>-0.13699286632421306</v>
      </c>
      <c r="AD614">
        <f t="shared" si="209"/>
        <v>-0.13628890526943113</v>
      </c>
      <c r="AE614">
        <f t="shared" si="209"/>
        <v>-0.13608651938179894</v>
      </c>
      <c r="AF614">
        <f t="shared" si="209"/>
        <v>-0.13608651938179894</v>
      </c>
      <c r="AG614">
        <f t="shared" si="209"/>
        <v>-0.13760460261316401</v>
      </c>
      <c r="AH614">
        <f t="shared" si="209"/>
        <v>-0.14039931139155473</v>
      </c>
      <c r="AI614">
        <f t="shared" si="209"/>
        <v>-0.14237119878159596</v>
      </c>
      <c r="AJ614">
        <f t="shared" si="209"/>
        <v>-0.1409905246334115</v>
      </c>
    </row>
    <row r="615" spans="1:36">
      <c r="A615">
        <f t="shared" si="207"/>
        <v>1983</v>
      </c>
      <c r="B615">
        <f t="shared" ref="B615:AJ615" si="210">-((B568-1)*(B568-2))^-1</f>
        <v>-0.18932563418602397</v>
      </c>
      <c r="C615">
        <f t="shared" si="210"/>
        <v>-0.18932563418602397</v>
      </c>
      <c r="D615">
        <f t="shared" si="210"/>
        <v>-0.17100738559316356</v>
      </c>
      <c r="E615">
        <f t="shared" si="210"/>
        <v>-0.16911837468246799</v>
      </c>
      <c r="F615">
        <f t="shared" si="210"/>
        <v>-0.17180336383092237</v>
      </c>
      <c r="G615">
        <f t="shared" si="210"/>
        <v>-0.17180336383092237</v>
      </c>
      <c r="H615">
        <f t="shared" si="210"/>
        <v>-0.16492056953708284</v>
      </c>
      <c r="I615">
        <f t="shared" si="210"/>
        <v>-0.16557492477618235</v>
      </c>
      <c r="J615">
        <f t="shared" si="210"/>
        <v>-0.16557492477618235</v>
      </c>
      <c r="K615">
        <f t="shared" si="210"/>
        <v>-0.16463877457673309</v>
      </c>
      <c r="L615">
        <f t="shared" si="210"/>
        <v>-0.16463877457673309</v>
      </c>
      <c r="M615">
        <f t="shared" si="210"/>
        <v>-0.16463877457673309</v>
      </c>
      <c r="N615">
        <f t="shared" si="210"/>
        <v>-0.16151494330983457</v>
      </c>
      <c r="O615">
        <f t="shared" si="210"/>
        <v>-0.15552531490935931</v>
      </c>
      <c r="P615">
        <f t="shared" si="210"/>
        <v>-0.15287657350380046</v>
      </c>
      <c r="Q615">
        <f t="shared" si="210"/>
        <v>-0.15286968828367306</v>
      </c>
      <c r="R615">
        <f t="shared" si="210"/>
        <v>-0.15201848411987007</v>
      </c>
      <c r="S615">
        <f t="shared" si="210"/>
        <v>-0.14746502518622506</v>
      </c>
      <c r="T615">
        <f t="shared" si="210"/>
        <v>-0.14746502518622506</v>
      </c>
      <c r="U615">
        <f t="shared" si="210"/>
        <v>-0.14532385269852077</v>
      </c>
      <c r="V615">
        <f t="shared" si="210"/>
        <v>-0.14532385269852077</v>
      </c>
      <c r="W615">
        <f t="shared" si="210"/>
        <v>-0.14532385269852077</v>
      </c>
      <c r="X615">
        <f t="shared" si="210"/>
        <v>-0.14463390967839962</v>
      </c>
      <c r="Y615">
        <f t="shared" si="210"/>
        <v>-0.14463390967839962</v>
      </c>
      <c r="Z615">
        <f t="shared" si="210"/>
        <v>-0.14463390967839962</v>
      </c>
      <c r="AA615">
        <f t="shared" si="210"/>
        <v>-0.14216481766102051</v>
      </c>
      <c r="AB615">
        <f t="shared" si="210"/>
        <v>-0.14216481766102051</v>
      </c>
      <c r="AC615">
        <f t="shared" si="210"/>
        <v>-0.14216481766102051</v>
      </c>
      <c r="AD615">
        <f t="shared" si="210"/>
        <v>-0.14158187485725676</v>
      </c>
      <c r="AE615">
        <f t="shared" si="210"/>
        <v>-0.1415250963002182</v>
      </c>
      <c r="AF615">
        <f t="shared" si="210"/>
        <v>-0.1415250963002182</v>
      </c>
      <c r="AG615">
        <f t="shared" si="210"/>
        <v>-0.14518732076013952</v>
      </c>
      <c r="AH615">
        <f t="shared" si="210"/>
        <v>-0.15110252845124786</v>
      </c>
      <c r="AI615">
        <f t="shared" si="210"/>
        <v>-0.15245673715356584</v>
      </c>
      <c r="AJ615">
        <f t="shared" si="210"/>
        <v>-0.15009900092431519</v>
      </c>
    </row>
    <row r="616" spans="1:36">
      <c r="A616">
        <f t="shared" si="207"/>
        <v>1984</v>
      </c>
      <c r="B616">
        <f t="shared" ref="B616:AJ616" si="211">-((B569-1)*(B569-2))^-1</f>
        <v>-0.2099955847906976</v>
      </c>
      <c r="C616">
        <f t="shared" si="211"/>
        <v>-0.2099955847906976</v>
      </c>
      <c r="D616">
        <f t="shared" si="211"/>
        <v>-0.19037005287723299</v>
      </c>
      <c r="E616">
        <f t="shared" si="211"/>
        <v>-0.18773226519395692</v>
      </c>
      <c r="F616">
        <f t="shared" si="211"/>
        <v>-0.18990313800716357</v>
      </c>
      <c r="G616">
        <f t="shared" si="211"/>
        <v>-0.18990313800716357</v>
      </c>
      <c r="H616">
        <f t="shared" si="211"/>
        <v>-0.18190140194806387</v>
      </c>
      <c r="I616">
        <f t="shared" si="211"/>
        <v>-0.1823329535591314</v>
      </c>
      <c r="J616">
        <f t="shared" si="211"/>
        <v>-0.1823329535591314</v>
      </c>
      <c r="K616">
        <f t="shared" si="211"/>
        <v>-0.18122421512022988</v>
      </c>
      <c r="L616">
        <f t="shared" si="211"/>
        <v>-0.18122421512022988</v>
      </c>
      <c r="M616">
        <f t="shared" si="211"/>
        <v>-0.18122421512022988</v>
      </c>
      <c r="N616">
        <f t="shared" si="211"/>
        <v>-0.17692114295575392</v>
      </c>
      <c r="O616">
        <f t="shared" si="211"/>
        <v>-0.168032385869711</v>
      </c>
      <c r="P616">
        <f t="shared" si="211"/>
        <v>-0.16694099080139632</v>
      </c>
      <c r="Q616">
        <f t="shared" si="211"/>
        <v>-0.16684942327669605</v>
      </c>
      <c r="R616">
        <f t="shared" si="211"/>
        <v>-0.16583238529813601</v>
      </c>
      <c r="S616">
        <f t="shared" si="211"/>
        <v>-0.16120248947785235</v>
      </c>
      <c r="T616">
        <f t="shared" si="211"/>
        <v>-0.16120248947785235</v>
      </c>
      <c r="U616">
        <f t="shared" si="211"/>
        <v>-0.15896295363510249</v>
      </c>
      <c r="V616">
        <f t="shared" si="211"/>
        <v>-0.15896295363510249</v>
      </c>
      <c r="W616">
        <f t="shared" si="211"/>
        <v>-0.15896295363510249</v>
      </c>
      <c r="X616">
        <f t="shared" si="211"/>
        <v>-0.15990695345924424</v>
      </c>
      <c r="Y616">
        <f t="shared" si="211"/>
        <v>-0.15990695345924424</v>
      </c>
      <c r="Z616">
        <f t="shared" si="211"/>
        <v>-0.15990695345924424</v>
      </c>
      <c r="AA616">
        <f t="shared" si="211"/>
        <v>-0.1574821467836926</v>
      </c>
      <c r="AB616">
        <f t="shared" si="211"/>
        <v>-0.1574821467836926</v>
      </c>
      <c r="AC616">
        <f t="shared" si="211"/>
        <v>-0.15753783694868728</v>
      </c>
      <c r="AD616">
        <f t="shared" si="211"/>
        <v>-0.15688878178257218</v>
      </c>
      <c r="AE616">
        <f t="shared" si="211"/>
        <v>-0.15675091313318001</v>
      </c>
      <c r="AF616">
        <f t="shared" si="211"/>
        <v>-0.15675091313318001</v>
      </c>
      <c r="AG616">
        <f t="shared" si="211"/>
        <v>-0.16022389605008946</v>
      </c>
      <c r="AH616">
        <f t="shared" si="211"/>
        <v>-0.16727526021481975</v>
      </c>
      <c r="AI616">
        <f t="shared" si="211"/>
        <v>-0.16872855018242608</v>
      </c>
      <c r="AJ616">
        <f t="shared" si="211"/>
        <v>-0.16679363364985417</v>
      </c>
    </row>
    <row r="617" spans="1:36">
      <c r="A617">
        <f t="shared" si="207"/>
        <v>1985</v>
      </c>
      <c r="B617">
        <f t="shared" ref="B617:AJ617" si="212">-((B570-1)*(B570-2))^-1</f>
        <v>-0.2391767249180495</v>
      </c>
      <c r="C617">
        <f t="shared" si="212"/>
        <v>-0.2391767249180495</v>
      </c>
      <c r="D617">
        <f t="shared" si="212"/>
        <v>-0.21751961145199686</v>
      </c>
      <c r="E617">
        <f t="shared" si="212"/>
        <v>-0.21321179957208977</v>
      </c>
      <c r="F617">
        <f t="shared" si="212"/>
        <v>-0.21505362072249276</v>
      </c>
      <c r="G617">
        <f t="shared" si="212"/>
        <v>-0.21505362072249276</v>
      </c>
      <c r="H617">
        <f t="shared" si="212"/>
        <v>-0.20714926399114308</v>
      </c>
      <c r="I617">
        <f t="shared" si="212"/>
        <v>-0.20732941417185824</v>
      </c>
      <c r="J617">
        <f t="shared" si="212"/>
        <v>-0.20732941417185824</v>
      </c>
      <c r="K617">
        <f t="shared" si="212"/>
        <v>-0.20480279506655188</v>
      </c>
      <c r="L617">
        <f t="shared" si="212"/>
        <v>-0.20480279506655188</v>
      </c>
      <c r="M617">
        <f t="shared" si="212"/>
        <v>-0.20480279506655188</v>
      </c>
      <c r="N617">
        <f t="shared" si="212"/>
        <v>-0.19981928468154922</v>
      </c>
      <c r="O617">
        <f t="shared" si="212"/>
        <v>-0.18760766672699689</v>
      </c>
      <c r="P617">
        <f t="shared" si="212"/>
        <v>-0.18466078521604179</v>
      </c>
      <c r="Q617">
        <f t="shared" si="212"/>
        <v>-0.18448586707861281</v>
      </c>
      <c r="R617">
        <f t="shared" si="212"/>
        <v>-0.18356752368935653</v>
      </c>
      <c r="S617">
        <f t="shared" si="212"/>
        <v>-0.17863140506413455</v>
      </c>
      <c r="T617">
        <f t="shared" si="212"/>
        <v>-0.17863140506413455</v>
      </c>
      <c r="U617">
        <f t="shared" si="212"/>
        <v>-0.17544179231707574</v>
      </c>
      <c r="V617">
        <f t="shared" si="212"/>
        <v>-0.17544179231707574</v>
      </c>
      <c r="W617">
        <f t="shared" si="212"/>
        <v>-0.17544179231707574</v>
      </c>
      <c r="X617">
        <f t="shared" si="212"/>
        <v>-0.17591090085969005</v>
      </c>
      <c r="Y617">
        <f t="shared" si="212"/>
        <v>-0.17591090085969005</v>
      </c>
      <c r="Z617">
        <f t="shared" si="212"/>
        <v>-0.17591090085969005</v>
      </c>
      <c r="AA617">
        <f t="shared" si="212"/>
        <v>-0.17389804318869007</v>
      </c>
      <c r="AB617">
        <f t="shared" si="212"/>
        <v>-0.17389804318869007</v>
      </c>
      <c r="AC617">
        <f t="shared" si="212"/>
        <v>-0.17391621817222377</v>
      </c>
      <c r="AD617">
        <f t="shared" si="212"/>
        <v>-0.1724299085186525</v>
      </c>
      <c r="AE617">
        <f t="shared" si="212"/>
        <v>-0.17223314892722591</v>
      </c>
      <c r="AF617">
        <f t="shared" si="212"/>
        <v>-0.17223314892722591</v>
      </c>
      <c r="AG617">
        <f t="shared" si="212"/>
        <v>-0.18041878563852115</v>
      </c>
      <c r="AH617">
        <f t="shared" si="212"/>
        <v>-0.19247189899441206</v>
      </c>
      <c r="AI617">
        <f t="shared" si="212"/>
        <v>-0.19339839170620188</v>
      </c>
      <c r="AJ617">
        <f t="shared" si="212"/>
        <v>-0.19088811284598925</v>
      </c>
    </row>
    <row r="618" spans="1:36">
      <c r="A618">
        <f t="shared" si="207"/>
        <v>1986</v>
      </c>
      <c r="B618">
        <f t="shared" ref="B618:AJ618" si="213">-((B571-1)*(B571-2))^-1</f>
        <v>-0.26603622726197657</v>
      </c>
      <c r="C618">
        <f t="shared" si="213"/>
        <v>-0.26603622726197657</v>
      </c>
      <c r="D618">
        <f t="shared" si="213"/>
        <v>-0.24080608522421362</v>
      </c>
      <c r="E618">
        <f t="shared" si="213"/>
        <v>-0.23630579005604424</v>
      </c>
      <c r="F618">
        <f t="shared" si="213"/>
        <v>-0.23790809029027746</v>
      </c>
      <c r="G618">
        <f t="shared" si="213"/>
        <v>-0.23790809029027746</v>
      </c>
      <c r="H618">
        <f t="shared" si="213"/>
        <v>-0.22873535197663311</v>
      </c>
      <c r="I618">
        <f t="shared" si="213"/>
        <v>-0.22874669120867658</v>
      </c>
      <c r="J618">
        <f t="shared" si="213"/>
        <v>-0.22874669120867658</v>
      </c>
      <c r="K618">
        <f t="shared" si="213"/>
        <v>-0.22076814082894952</v>
      </c>
      <c r="L618">
        <f t="shared" si="213"/>
        <v>-0.22076814082894952</v>
      </c>
      <c r="M618">
        <f t="shared" si="213"/>
        <v>-0.22076814082894952</v>
      </c>
      <c r="N618">
        <f t="shared" si="213"/>
        <v>-0.21572794184306374</v>
      </c>
      <c r="O618">
        <f t="shared" si="213"/>
        <v>-0.20090096737667673</v>
      </c>
      <c r="P618">
        <f t="shared" si="213"/>
        <v>-0.19621237293055793</v>
      </c>
      <c r="Q618">
        <f t="shared" si="213"/>
        <v>-0.1960076769314755</v>
      </c>
      <c r="R618">
        <f t="shared" si="213"/>
        <v>-0.19515043445485492</v>
      </c>
      <c r="S618">
        <f t="shared" si="213"/>
        <v>-0.18994546952634989</v>
      </c>
      <c r="T618">
        <f t="shared" si="213"/>
        <v>-0.18994546952634989</v>
      </c>
      <c r="U618">
        <f t="shared" si="213"/>
        <v>-0.18545941495970814</v>
      </c>
      <c r="V618">
        <f t="shared" si="213"/>
        <v>-0.18545941495970814</v>
      </c>
      <c r="W618">
        <f t="shared" si="213"/>
        <v>-0.18545941495970814</v>
      </c>
      <c r="X618">
        <f t="shared" si="213"/>
        <v>-0.18578437913545834</v>
      </c>
      <c r="Y618">
        <f t="shared" si="213"/>
        <v>-0.18578437913545834</v>
      </c>
      <c r="Z618">
        <f t="shared" si="213"/>
        <v>-0.18578437913545834</v>
      </c>
      <c r="AA618">
        <f t="shared" si="213"/>
        <v>-0.18441424899981398</v>
      </c>
      <c r="AB618">
        <f t="shared" si="213"/>
        <v>-0.18441424899981398</v>
      </c>
      <c r="AC618">
        <f t="shared" si="213"/>
        <v>-0.18441332398866048</v>
      </c>
      <c r="AD618">
        <f t="shared" si="213"/>
        <v>-0.18301161456076787</v>
      </c>
      <c r="AE618">
        <f t="shared" si="213"/>
        <v>-0.18279857570227587</v>
      </c>
      <c r="AF618">
        <f t="shared" si="213"/>
        <v>-0.18279857570227587</v>
      </c>
      <c r="AG618">
        <f t="shared" si="213"/>
        <v>-0.19678865530945322</v>
      </c>
      <c r="AH618">
        <f t="shared" si="213"/>
        <v>-0.21557758681918451</v>
      </c>
      <c r="AI618">
        <f t="shared" si="213"/>
        <v>-0.21662296853883498</v>
      </c>
      <c r="AJ618">
        <f t="shared" si="213"/>
        <v>-0.21306455854722686</v>
      </c>
    </row>
    <row r="619" spans="1:36">
      <c r="A619">
        <f t="shared" si="207"/>
        <v>1987</v>
      </c>
      <c r="B619">
        <f t="shared" ref="B619:AJ619" si="214">-((B572-1)*(B572-2))^-1</f>
        <v>-0.2883906299546557</v>
      </c>
      <c r="C619">
        <f t="shared" si="214"/>
        <v>-0.2883906299546557</v>
      </c>
      <c r="D619">
        <f t="shared" si="214"/>
        <v>-0.26212810451800106</v>
      </c>
      <c r="E619">
        <f t="shared" si="214"/>
        <v>-0.25754760269759458</v>
      </c>
      <c r="F619">
        <f t="shared" si="214"/>
        <v>-0.2589595317095702</v>
      </c>
      <c r="G619">
        <f t="shared" si="214"/>
        <v>-0.2589595317095702</v>
      </c>
      <c r="H619">
        <f t="shared" si="214"/>
        <v>-0.24880483402375259</v>
      </c>
      <c r="I619">
        <f t="shared" si="214"/>
        <v>-0.24869213347834862</v>
      </c>
      <c r="J619">
        <f t="shared" si="214"/>
        <v>-0.24869213347834862</v>
      </c>
      <c r="K619">
        <f t="shared" si="214"/>
        <v>-0.23988307236307024</v>
      </c>
      <c r="L619">
        <f t="shared" si="214"/>
        <v>-0.23988307236307024</v>
      </c>
      <c r="M619">
        <f t="shared" si="214"/>
        <v>-0.23988307236307024</v>
      </c>
      <c r="N619">
        <f t="shared" si="214"/>
        <v>-0.23457258777742918</v>
      </c>
      <c r="O619">
        <f t="shared" si="214"/>
        <v>-0.21778596731450603</v>
      </c>
      <c r="P619">
        <f t="shared" si="214"/>
        <v>-0.21231298393737127</v>
      </c>
      <c r="Q619">
        <f t="shared" si="214"/>
        <v>-0.21206361728220374</v>
      </c>
      <c r="R619">
        <f t="shared" si="214"/>
        <v>-0.21136099939063813</v>
      </c>
      <c r="S619">
        <f t="shared" si="214"/>
        <v>-0.2060439971641583</v>
      </c>
      <c r="T619">
        <f t="shared" si="214"/>
        <v>-0.2060439971641583</v>
      </c>
      <c r="U619">
        <f t="shared" si="214"/>
        <v>-0.20146019017678693</v>
      </c>
      <c r="V619">
        <f t="shared" si="214"/>
        <v>-0.20146019017678693</v>
      </c>
      <c r="W619">
        <f t="shared" si="214"/>
        <v>-0.20146019017678693</v>
      </c>
      <c r="X619">
        <f t="shared" si="214"/>
        <v>-0.20164768726384733</v>
      </c>
      <c r="Y619">
        <f t="shared" si="214"/>
        <v>-0.20164768726384733</v>
      </c>
      <c r="Z619">
        <f t="shared" si="214"/>
        <v>-0.20164768726384733</v>
      </c>
      <c r="AA619">
        <f t="shared" si="214"/>
        <v>-0.20022340986404555</v>
      </c>
      <c r="AB619">
        <f t="shared" si="214"/>
        <v>-0.20022340986404555</v>
      </c>
      <c r="AC619">
        <f t="shared" si="214"/>
        <v>-0.20020083794740934</v>
      </c>
      <c r="AD619">
        <f t="shared" si="214"/>
        <v>-0.19878317345177388</v>
      </c>
      <c r="AE619">
        <f t="shared" si="214"/>
        <v>-0.19853524237115888</v>
      </c>
      <c r="AF619">
        <f t="shared" si="214"/>
        <v>-0.19853524237115888</v>
      </c>
      <c r="AG619">
        <f t="shared" si="214"/>
        <v>-0.21669682755513195</v>
      </c>
      <c r="AH619">
        <f t="shared" si="214"/>
        <v>-0.23520082846167784</v>
      </c>
      <c r="AI619">
        <f t="shared" si="214"/>
        <v>-0.23471904217265882</v>
      </c>
      <c r="AJ619">
        <f t="shared" si="214"/>
        <v>-0.23325050731284436</v>
      </c>
    </row>
    <row r="620" spans="1:36">
      <c r="A620">
        <f t="shared" si="207"/>
        <v>1988</v>
      </c>
      <c r="B620">
        <f t="shared" ref="B620:AJ620" si="215">-((B573-1)*(B573-2))^-1</f>
        <v>-0.3038006602202738</v>
      </c>
      <c r="C620">
        <f t="shared" si="215"/>
        <v>-0.3038006602202738</v>
      </c>
      <c r="D620">
        <f t="shared" si="215"/>
        <v>-0.27460347071614566</v>
      </c>
      <c r="E620">
        <f t="shared" si="215"/>
        <v>-0.26993203396313442</v>
      </c>
      <c r="F620">
        <f t="shared" si="215"/>
        <v>-0.27119739593332637</v>
      </c>
      <c r="G620">
        <f t="shared" si="215"/>
        <v>-0.27119739593332637</v>
      </c>
      <c r="H620">
        <f t="shared" si="215"/>
        <v>-0.25984093336452879</v>
      </c>
      <c r="I620">
        <f t="shared" si="215"/>
        <v>-0.25967839117917163</v>
      </c>
      <c r="J620">
        <f t="shared" si="215"/>
        <v>-0.25967839117917163</v>
      </c>
      <c r="K620">
        <f t="shared" si="215"/>
        <v>-0.25081938788657709</v>
      </c>
      <c r="L620">
        <f t="shared" si="215"/>
        <v>-0.25081938788657709</v>
      </c>
      <c r="M620">
        <f t="shared" si="215"/>
        <v>-0.25081938788657709</v>
      </c>
      <c r="N620">
        <f t="shared" si="215"/>
        <v>-0.24557929577885512</v>
      </c>
      <c r="O620">
        <f t="shared" si="215"/>
        <v>-0.2272855813121753</v>
      </c>
      <c r="P620">
        <f t="shared" si="215"/>
        <v>-0.2215416598105476</v>
      </c>
      <c r="Q620">
        <f t="shared" si="215"/>
        <v>-0.22127766685057967</v>
      </c>
      <c r="R620">
        <f t="shared" si="215"/>
        <v>-0.21987744724077452</v>
      </c>
      <c r="S620">
        <f t="shared" si="215"/>
        <v>-0.21446635004165474</v>
      </c>
      <c r="T620">
        <f t="shared" si="215"/>
        <v>-0.21446635004165474</v>
      </c>
      <c r="U620">
        <f t="shared" si="215"/>
        <v>-0.20901477653155279</v>
      </c>
      <c r="V620">
        <f t="shared" si="215"/>
        <v>-0.20901477653155279</v>
      </c>
      <c r="W620">
        <f t="shared" si="215"/>
        <v>-0.20901477653155279</v>
      </c>
      <c r="X620">
        <f t="shared" si="215"/>
        <v>-0.20914181295084117</v>
      </c>
      <c r="Y620">
        <f t="shared" si="215"/>
        <v>-0.20914181295084117</v>
      </c>
      <c r="Z620">
        <f t="shared" si="215"/>
        <v>-0.20914181295084117</v>
      </c>
      <c r="AA620">
        <f t="shared" si="215"/>
        <v>-0.20767303789376221</v>
      </c>
      <c r="AB620">
        <f t="shared" si="215"/>
        <v>-0.20767303789376221</v>
      </c>
      <c r="AC620">
        <f t="shared" si="215"/>
        <v>-0.20764294366007138</v>
      </c>
      <c r="AD620">
        <f t="shared" si="215"/>
        <v>-0.20626525017842171</v>
      </c>
      <c r="AE620">
        <f t="shared" si="215"/>
        <v>-0.20601181759929965</v>
      </c>
      <c r="AF620">
        <f t="shared" si="215"/>
        <v>-0.20601181759929965</v>
      </c>
      <c r="AG620">
        <f t="shared" si="215"/>
        <v>-0.22678228042763329</v>
      </c>
      <c r="AH620">
        <f t="shared" si="215"/>
        <v>-0.24776917654168193</v>
      </c>
      <c r="AI620">
        <f t="shared" si="215"/>
        <v>-0.24712726080136582</v>
      </c>
      <c r="AJ620">
        <f t="shared" si="215"/>
        <v>-0.24547906866407515</v>
      </c>
    </row>
    <row r="621" spans="1:36">
      <c r="A621">
        <f t="shared" si="207"/>
        <v>1989</v>
      </c>
      <c r="B621">
        <f t="shared" ref="B621:AJ621" si="216">-((B574-1)*(B574-2))^-1</f>
        <v>-0.32647172656765538</v>
      </c>
      <c r="C621">
        <f t="shared" si="216"/>
        <v>-0.32647172656765538</v>
      </c>
      <c r="D621">
        <f t="shared" si="216"/>
        <v>-0.29524727514676513</v>
      </c>
      <c r="E621">
        <f t="shared" si="216"/>
        <v>-0.29040553805771468</v>
      </c>
      <c r="F621">
        <f t="shared" si="216"/>
        <v>-0.2915671660391112</v>
      </c>
      <c r="G621">
        <f t="shared" si="216"/>
        <v>-0.2915671660391112</v>
      </c>
      <c r="H621">
        <f t="shared" si="216"/>
        <v>-0.27886299403497894</v>
      </c>
      <c r="I621">
        <f t="shared" si="216"/>
        <v>-0.27861440328556591</v>
      </c>
      <c r="J621">
        <f t="shared" si="216"/>
        <v>-0.27861440328556591</v>
      </c>
      <c r="K621">
        <f t="shared" si="216"/>
        <v>-0.2680416362239238</v>
      </c>
      <c r="L621">
        <f t="shared" si="216"/>
        <v>-0.2680416362239238</v>
      </c>
      <c r="M621">
        <f t="shared" si="216"/>
        <v>-0.2680416362239238</v>
      </c>
      <c r="N621">
        <f t="shared" si="216"/>
        <v>-0.26256256275666728</v>
      </c>
      <c r="O621">
        <f t="shared" si="216"/>
        <v>-0.24251566166808058</v>
      </c>
      <c r="P621">
        <f t="shared" si="216"/>
        <v>-0.23792903004077809</v>
      </c>
      <c r="Q621">
        <f t="shared" si="216"/>
        <v>-0.23722089304461333</v>
      </c>
      <c r="R621">
        <f t="shared" si="216"/>
        <v>-0.23590849426193858</v>
      </c>
      <c r="S621">
        <f t="shared" si="216"/>
        <v>-0.22997790530442158</v>
      </c>
      <c r="T621">
        <f t="shared" si="216"/>
        <v>-0.22997790530442158</v>
      </c>
      <c r="U621">
        <f t="shared" si="216"/>
        <v>-0.22506989205789843</v>
      </c>
      <c r="V621">
        <f t="shared" si="216"/>
        <v>-0.22506989205789843</v>
      </c>
      <c r="W621">
        <f t="shared" si="216"/>
        <v>-0.22506989205789843</v>
      </c>
      <c r="X621">
        <f t="shared" si="216"/>
        <v>-0.22510047330218833</v>
      </c>
      <c r="Y621">
        <f t="shared" si="216"/>
        <v>-0.22510047330218833</v>
      </c>
      <c r="Z621">
        <f t="shared" si="216"/>
        <v>-0.22510047330218833</v>
      </c>
      <c r="AA621">
        <f t="shared" si="216"/>
        <v>-0.22318348568053326</v>
      </c>
      <c r="AB621">
        <f t="shared" si="216"/>
        <v>-0.22318348568053326</v>
      </c>
      <c r="AC621">
        <f t="shared" si="216"/>
        <v>-0.22313688002065818</v>
      </c>
      <c r="AD621">
        <f t="shared" si="216"/>
        <v>-0.22164941728678142</v>
      </c>
      <c r="AE621">
        <f t="shared" si="216"/>
        <v>-0.22136190892045335</v>
      </c>
      <c r="AF621">
        <f t="shared" si="216"/>
        <v>-0.22136190892045335</v>
      </c>
      <c r="AG621">
        <f t="shared" si="216"/>
        <v>-0.24655326122588228</v>
      </c>
      <c r="AH621">
        <f t="shared" si="216"/>
        <v>-0.26850834764497022</v>
      </c>
      <c r="AI621">
        <f t="shared" si="216"/>
        <v>-0.26687702031030891</v>
      </c>
      <c r="AJ621">
        <f t="shared" si="216"/>
        <v>-0.26521734329905866</v>
      </c>
    </row>
    <row r="622" spans="1:36">
      <c r="A622">
        <f t="shared" si="207"/>
        <v>1990</v>
      </c>
      <c r="B622">
        <f t="shared" ref="B622:AJ622" si="217">-((B575-1)*(B575-2))^-1</f>
        <v>-0.34239540498672444</v>
      </c>
      <c r="C622">
        <f t="shared" si="217"/>
        <v>-0.34239540498672444</v>
      </c>
      <c r="D622">
        <f t="shared" si="217"/>
        <v>-0.30649736418796408</v>
      </c>
      <c r="E622">
        <f t="shared" si="217"/>
        <v>-0.30103680689766077</v>
      </c>
      <c r="F622">
        <f t="shared" si="217"/>
        <v>-0.30211404823695986</v>
      </c>
      <c r="G622">
        <f t="shared" si="217"/>
        <v>-0.30211404823695986</v>
      </c>
      <c r="H622">
        <f t="shared" si="217"/>
        <v>-0.28976767343092757</v>
      </c>
      <c r="I622">
        <f t="shared" si="217"/>
        <v>-0.28948296593809736</v>
      </c>
      <c r="J622">
        <f t="shared" si="217"/>
        <v>-0.28948296593809736</v>
      </c>
      <c r="K622">
        <f t="shared" si="217"/>
        <v>-0.27925321645085427</v>
      </c>
      <c r="L622">
        <f t="shared" si="217"/>
        <v>-0.27925321645085427</v>
      </c>
      <c r="M622">
        <f t="shared" si="217"/>
        <v>-0.27925321645085427</v>
      </c>
      <c r="N622">
        <f t="shared" si="217"/>
        <v>-0.27375698517559277</v>
      </c>
      <c r="O622">
        <f t="shared" si="217"/>
        <v>-0.25143930926843427</v>
      </c>
      <c r="P622">
        <f t="shared" si="217"/>
        <v>-0.24860349356687084</v>
      </c>
      <c r="Q622">
        <f t="shared" si="217"/>
        <v>-0.24787811115817998</v>
      </c>
      <c r="R622">
        <f t="shared" si="217"/>
        <v>-0.24699076982432233</v>
      </c>
      <c r="S622">
        <f t="shared" si="217"/>
        <v>-0.24051970630080413</v>
      </c>
      <c r="T622">
        <f t="shared" si="217"/>
        <v>-0.24051970630080413</v>
      </c>
      <c r="U622">
        <f t="shared" si="217"/>
        <v>-0.23551276497566831</v>
      </c>
      <c r="V622">
        <f t="shared" si="217"/>
        <v>-0.23551276497566831</v>
      </c>
      <c r="W622">
        <f t="shared" si="217"/>
        <v>-0.23551276497566831</v>
      </c>
      <c r="X622">
        <f t="shared" si="217"/>
        <v>-0.23548788388961822</v>
      </c>
      <c r="Y622">
        <f t="shared" si="217"/>
        <v>-0.23548788388961822</v>
      </c>
      <c r="Z622">
        <f t="shared" si="217"/>
        <v>-0.23548788388961822</v>
      </c>
      <c r="AA622">
        <f t="shared" si="217"/>
        <v>-0.2324072465445742</v>
      </c>
      <c r="AB622">
        <f t="shared" si="217"/>
        <v>-0.2324072465445742</v>
      </c>
      <c r="AC622">
        <f t="shared" si="217"/>
        <v>-0.23230112920886015</v>
      </c>
      <c r="AD622">
        <f t="shared" si="217"/>
        <v>-0.23133610288211384</v>
      </c>
      <c r="AE622">
        <f t="shared" si="217"/>
        <v>-0.23104174165976063</v>
      </c>
      <c r="AF622">
        <f t="shared" si="217"/>
        <v>-0.23104174165976063</v>
      </c>
      <c r="AG622">
        <f t="shared" si="217"/>
        <v>-0.25778543010929666</v>
      </c>
      <c r="AH622">
        <f t="shared" si="217"/>
        <v>-0.28614886373471426</v>
      </c>
      <c r="AI622">
        <f t="shared" si="217"/>
        <v>-0.28667123948413781</v>
      </c>
      <c r="AJ622">
        <f t="shared" si="217"/>
        <v>-0.28462903101256815</v>
      </c>
    </row>
    <row r="623" spans="1:36">
      <c r="A623">
        <f t="shared" si="207"/>
        <v>1991</v>
      </c>
      <c r="B623">
        <f t="shared" ref="B623:AJ623" si="218">-((B576-1)*(B576-2))^-1</f>
        <v>-0.37216869095974398</v>
      </c>
      <c r="C623">
        <f t="shared" si="218"/>
        <v>-0.37166431603482075</v>
      </c>
      <c r="D623">
        <f t="shared" si="218"/>
        <v>-0.33107366721411829</v>
      </c>
      <c r="E623">
        <f t="shared" si="218"/>
        <v>-0.325185367055559</v>
      </c>
      <c r="F623">
        <f t="shared" si="218"/>
        <v>-0.32621035473879728</v>
      </c>
      <c r="G623">
        <f t="shared" si="218"/>
        <v>-0.32621035473879728</v>
      </c>
      <c r="H623">
        <f t="shared" si="218"/>
        <v>-0.31147902306447284</v>
      </c>
      <c r="I623">
        <f t="shared" si="218"/>
        <v>-0.31110539388061875</v>
      </c>
      <c r="J623">
        <f t="shared" si="218"/>
        <v>-0.31110539388061875</v>
      </c>
      <c r="K623">
        <f t="shared" si="218"/>
        <v>-0.30080083362764121</v>
      </c>
      <c r="L623">
        <f t="shared" si="218"/>
        <v>-0.30080083362764121</v>
      </c>
      <c r="M623">
        <f t="shared" si="218"/>
        <v>-0.30080083362764121</v>
      </c>
      <c r="N623">
        <f t="shared" si="218"/>
        <v>-0.29631702239178648</v>
      </c>
      <c r="O623">
        <f t="shared" si="218"/>
        <v>-0.27051231982063806</v>
      </c>
      <c r="P623">
        <f t="shared" si="218"/>
        <v>-0.26839731252083388</v>
      </c>
      <c r="Q623">
        <f t="shared" si="218"/>
        <v>-0.26758273262341753</v>
      </c>
      <c r="R623">
        <f t="shared" si="218"/>
        <v>-0.26755693261095814</v>
      </c>
      <c r="S623">
        <f t="shared" si="218"/>
        <v>-0.26050105131380846</v>
      </c>
      <c r="T623">
        <f t="shared" si="218"/>
        <v>-0.26050105131380846</v>
      </c>
      <c r="U623">
        <f t="shared" si="218"/>
        <v>-0.25515038728899792</v>
      </c>
      <c r="V623">
        <f t="shared" si="218"/>
        <v>-0.25515038728899792</v>
      </c>
      <c r="W623">
        <f t="shared" si="218"/>
        <v>-0.25515038728899792</v>
      </c>
      <c r="X623">
        <f t="shared" si="218"/>
        <v>-0.25502979003384424</v>
      </c>
      <c r="Y623">
        <f t="shared" si="218"/>
        <v>-0.25502979003384424</v>
      </c>
      <c r="Z623">
        <f t="shared" si="218"/>
        <v>-0.25502979003384424</v>
      </c>
      <c r="AA623">
        <f t="shared" si="218"/>
        <v>-0.25016161840659384</v>
      </c>
      <c r="AB623">
        <f t="shared" si="218"/>
        <v>-0.25016161840659384</v>
      </c>
      <c r="AC623">
        <f t="shared" si="218"/>
        <v>-0.25002221415453252</v>
      </c>
      <c r="AD623">
        <f t="shared" si="218"/>
        <v>-0.24892595965028633</v>
      </c>
      <c r="AE623">
        <f t="shared" si="218"/>
        <v>-0.2485922121809164</v>
      </c>
      <c r="AF623">
        <f t="shared" si="218"/>
        <v>-0.2485922121809164</v>
      </c>
      <c r="AG623">
        <f t="shared" si="218"/>
        <v>-0.27686902514265099</v>
      </c>
      <c r="AH623">
        <f t="shared" si="218"/>
        <v>-0.30642926455024683</v>
      </c>
      <c r="AI623">
        <f t="shared" si="218"/>
        <v>-0.30974946362171485</v>
      </c>
      <c r="AJ623">
        <f t="shared" si="218"/>
        <v>-0.31100904384926947</v>
      </c>
    </row>
    <row r="624" spans="1:36">
      <c r="A624">
        <f t="shared" si="207"/>
        <v>1992</v>
      </c>
      <c r="B624">
        <f t="shared" ref="B624:AJ624" si="219">-((B577-1)*(B577-2))^-1</f>
        <v>-0.41192052115849265</v>
      </c>
      <c r="C624">
        <f t="shared" si="219"/>
        <v>-0.41136494178659211</v>
      </c>
      <c r="D624">
        <f t="shared" si="219"/>
        <v>-0.36581901883636075</v>
      </c>
      <c r="E624">
        <f t="shared" si="219"/>
        <v>-0.35935092000998153</v>
      </c>
      <c r="F624">
        <f t="shared" si="219"/>
        <v>-0.36089821656632459</v>
      </c>
      <c r="G624">
        <f t="shared" si="219"/>
        <v>-0.36089821656632459</v>
      </c>
      <c r="H624">
        <f t="shared" si="219"/>
        <v>-0.34312613997048974</v>
      </c>
      <c r="I624">
        <f t="shared" si="219"/>
        <v>-0.34264988729703549</v>
      </c>
      <c r="J624">
        <f t="shared" si="219"/>
        <v>-0.34264988729703549</v>
      </c>
      <c r="K624">
        <f t="shared" si="219"/>
        <v>-0.33068921529973289</v>
      </c>
      <c r="L624">
        <f t="shared" si="219"/>
        <v>-0.33043912391456354</v>
      </c>
      <c r="M624">
        <f t="shared" si="219"/>
        <v>-0.33043912391456354</v>
      </c>
      <c r="N624">
        <f t="shared" si="219"/>
        <v>-0.32547621165762375</v>
      </c>
      <c r="O624">
        <f t="shared" si="219"/>
        <v>-0.29637986698952923</v>
      </c>
      <c r="P624">
        <f t="shared" si="219"/>
        <v>-0.29105512772441811</v>
      </c>
      <c r="Q624">
        <f t="shared" si="219"/>
        <v>-0.29016849464432082</v>
      </c>
      <c r="R624">
        <f t="shared" si="219"/>
        <v>-0.28916019835442758</v>
      </c>
      <c r="S624">
        <f t="shared" si="219"/>
        <v>-0.28154413427214142</v>
      </c>
      <c r="T624">
        <f t="shared" si="219"/>
        <v>-0.28154413427214142</v>
      </c>
      <c r="U624">
        <f t="shared" si="219"/>
        <v>-0.27551443498383138</v>
      </c>
      <c r="V624">
        <f t="shared" si="219"/>
        <v>-0.27551443498383138</v>
      </c>
      <c r="W624">
        <f t="shared" si="219"/>
        <v>-0.27551443498383138</v>
      </c>
      <c r="X624">
        <f t="shared" si="219"/>
        <v>-0.27530777148171603</v>
      </c>
      <c r="Y624">
        <f t="shared" si="219"/>
        <v>-0.27530777148171603</v>
      </c>
      <c r="Z624">
        <f t="shared" si="219"/>
        <v>-0.27530777148171603</v>
      </c>
      <c r="AA624">
        <f t="shared" si="219"/>
        <v>-0.27046743162828674</v>
      </c>
      <c r="AB624">
        <f t="shared" si="219"/>
        <v>-0.27046743162828674</v>
      </c>
      <c r="AC624">
        <f t="shared" si="219"/>
        <v>-0.27029684668315368</v>
      </c>
      <c r="AD624">
        <f t="shared" si="219"/>
        <v>-0.26908990010679612</v>
      </c>
      <c r="AE624">
        <f t="shared" si="219"/>
        <v>-0.26872289984369052</v>
      </c>
      <c r="AF624">
        <f t="shared" si="219"/>
        <v>-0.26872289984369052</v>
      </c>
      <c r="AG624">
        <f t="shared" si="219"/>
        <v>-0.29977156616554912</v>
      </c>
      <c r="AH624">
        <f t="shared" si="219"/>
        <v>-0.33006955152507356</v>
      </c>
      <c r="AI624">
        <f t="shared" si="219"/>
        <v>-0.33581714070991103</v>
      </c>
      <c r="AJ624">
        <f t="shared" si="219"/>
        <v>-0.3360134696866815</v>
      </c>
    </row>
    <row r="625" spans="1:36">
      <c r="A625">
        <f t="shared" si="207"/>
        <v>1993</v>
      </c>
      <c r="B625">
        <f t="shared" ref="B625:AJ625" si="220">-((B578-1)*(B578-2))^-1</f>
        <v>-0.43351280760590272</v>
      </c>
      <c r="C625">
        <f t="shared" si="220"/>
        <v>-0.43294576944780511</v>
      </c>
      <c r="D625">
        <f t="shared" si="220"/>
        <v>-0.38334492024002931</v>
      </c>
      <c r="E625">
        <f t="shared" si="220"/>
        <v>-0.37687480593212663</v>
      </c>
      <c r="F625">
        <f t="shared" si="220"/>
        <v>-0.37830281669938587</v>
      </c>
      <c r="G625">
        <f t="shared" si="220"/>
        <v>-0.37830281669938587</v>
      </c>
      <c r="H625">
        <f t="shared" si="220"/>
        <v>-0.36011373125032226</v>
      </c>
      <c r="I625">
        <f t="shared" si="220"/>
        <v>-0.35959744944382793</v>
      </c>
      <c r="J625">
        <f t="shared" si="220"/>
        <v>-0.35959744944382793</v>
      </c>
      <c r="K625">
        <f t="shared" si="220"/>
        <v>-0.34719611709517667</v>
      </c>
      <c r="L625">
        <f t="shared" si="220"/>
        <v>-0.34800449654085236</v>
      </c>
      <c r="M625">
        <f t="shared" si="220"/>
        <v>-0.34800449654085236</v>
      </c>
      <c r="N625">
        <f t="shared" si="220"/>
        <v>-0.34283494284705524</v>
      </c>
      <c r="O625">
        <f t="shared" si="220"/>
        <v>-0.31229904375832607</v>
      </c>
      <c r="P625">
        <f t="shared" si="220"/>
        <v>-0.30692765388362619</v>
      </c>
      <c r="Q625">
        <f t="shared" si="220"/>
        <v>-0.30600328415814493</v>
      </c>
      <c r="R625">
        <f t="shared" si="220"/>
        <v>-0.30450847146738497</v>
      </c>
      <c r="S625">
        <f t="shared" si="220"/>
        <v>-0.2966800572934789</v>
      </c>
      <c r="T625">
        <f t="shared" si="220"/>
        <v>-0.29647223227018848</v>
      </c>
      <c r="U625">
        <f t="shared" si="220"/>
        <v>-0.28759120284270373</v>
      </c>
      <c r="V625">
        <f t="shared" si="220"/>
        <v>-0.28759120284270373</v>
      </c>
      <c r="W625">
        <f t="shared" si="220"/>
        <v>-0.28759120284270373</v>
      </c>
      <c r="X625">
        <f t="shared" si="220"/>
        <v>-0.28734308231639272</v>
      </c>
      <c r="Y625">
        <f t="shared" si="220"/>
        <v>-0.28734308231639272</v>
      </c>
      <c r="Z625">
        <f t="shared" si="220"/>
        <v>-0.28734308231639272</v>
      </c>
      <c r="AA625">
        <f t="shared" si="220"/>
        <v>-0.28203867448373576</v>
      </c>
      <c r="AB625">
        <f t="shared" si="220"/>
        <v>-0.28203867448373576</v>
      </c>
      <c r="AC625">
        <f t="shared" si="220"/>
        <v>-0.28185517798658849</v>
      </c>
      <c r="AD625">
        <f t="shared" si="220"/>
        <v>-0.28061244223683812</v>
      </c>
      <c r="AE625">
        <f t="shared" si="220"/>
        <v>-0.28023467625109011</v>
      </c>
      <c r="AF625">
        <f t="shared" si="220"/>
        <v>-0.28023467625109011</v>
      </c>
      <c r="AG625">
        <f t="shared" si="220"/>
        <v>-0.31610449388531947</v>
      </c>
      <c r="AH625">
        <f t="shared" si="220"/>
        <v>-0.34751241013315254</v>
      </c>
      <c r="AI625">
        <f t="shared" si="220"/>
        <v>-0.35598445430687536</v>
      </c>
      <c r="AJ625">
        <f t="shared" si="220"/>
        <v>-0.3563822541528377</v>
      </c>
    </row>
    <row r="626" spans="1:36">
      <c r="A626">
        <f t="shared" si="207"/>
        <v>1994</v>
      </c>
      <c r="B626">
        <f t="shared" ref="B626:AJ626" si="221">-((B579-1)*(B579-2))^-1</f>
        <v>-0.48933927038399161</v>
      </c>
      <c r="C626">
        <f t="shared" si="221"/>
        <v>-0.48868751882699279</v>
      </c>
      <c r="D626">
        <f t="shared" si="221"/>
        <v>-0.4245222108048296</v>
      </c>
      <c r="E626">
        <f t="shared" si="221"/>
        <v>-0.41758870492619377</v>
      </c>
      <c r="F626">
        <f t="shared" si="221"/>
        <v>-0.41887299482199319</v>
      </c>
      <c r="G626">
        <f t="shared" si="221"/>
        <v>-0.41887299482199319</v>
      </c>
      <c r="H626">
        <f t="shared" si="221"/>
        <v>-0.40000689807139883</v>
      </c>
      <c r="I626">
        <f t="shared" si="221"/>
        <v>-0.39937357948551522</v>
      </c>
      <c r="J626">
        <f t="shared" si="221"/>
        <v>-0.39937357948551522</v>
      </c>
      <c r="K626">
        <f t="shared" si="221"/>
        <v>-0.3853098900024105</v>
      </c>
      <c r="L626">
        <f t="shared" si="221"/>
        <v>-0.38601428740818966</v>
      </c>
      <c r="M626">
        <f t="shared" si="221"/>
        <v>-0.38601428740818966</v>
      </c>
      <c r="N626">
        <f t="shared" si="221"/>
        <v>-0.37990568766934357</v>
      </c>
      <c r="O626">
        <f t="shared" si="221"/>
        <v>-0.34092875111515208</v>
      </c>
      <c r="P626">
        <f t="shared" si="221"/>
        <v>-0.33448128666376087</v>
      </c>
      <c r="Q626">
        <f t="shared" si="221"/>
        <v>-0.33347909754934341</v>
      </c>
      <c r="R626">
        <f t="shared" si="221"/>
        <v>-0.33108625144434034</v>
      </c>
      <c r="S626">
        <f t="shared" si="221"/>
        <v>-0.32278840809566572</v>
      </c>
      <c r="T626">
        <f t="shared" si="221"/>
        <v>-0.32255745227234511</v>
      </c>
      <c r="U626">
        <f t="shared" si="221"/>
        <v>-0.3133639938853674</v>
      </c>
      <c r="V626">
        <f t="shared" si="221"/>
        <v>-0.3133639938853674</v>
      </c>
      <c r="W626">
        <f t="shared" si="221"/>
        <v>-0.3133639938853674</v>
      </c>
      <c r="X626">
        <f t="shared" si="221"/>
        <v>-0.31266825215927196</v>
      </c>
      <c r="Y626">
        <f t="shared" si="221"/>
        <v>-0.31266825215927196</v>
      </c>
      <c r="Z626">
        <f t="shared" si="221"/>
        <v>-0.31313976652136599</v>
      </c>
      <c r="AA626">
        <f t="shared" si="221"/>
        <v>-0.30689497519771813</v>
      </c>
      <c r="AB626">
        <f t="shared" si="221"/>
        <v>-0.30689497519771813</v>
      </c>
      <c r="AC626">
        <f t="shared" si="221"/>
        <v>-0.30667741415315752</v>
      </c>
      <c r="AD626">
        <f t="shared" si="221"/>
        <v>-0.30530437371575347</v>
      </c>
      <c r="AE626">
        <f t="shared" si="221"/>
        <v>-0.30488738350626249</v>
      </c>
      <c r="AF626">
        <f t="shared" si="221"/>
        <v>-0.30488738350626249</v>
      </c>
      <c r="AG626">
        <f t="shared" si="221"/>
        <v>-0.34772205749338342</v>
      </c>
      <c r="AH626">
        <f t="shared" si="221"/>
        <v>-0.37961825350254064</v>
      </c>
      <c r="AI626">
        <f t="shared" si="221"/>
        <v>-0.38874206951196494</v>
      </c>
      <c r="AJ626">
        <f t="shared" si="221"/>
        <v>-0.39077403832471413</v>
      </c>
    </row>
    <row r="627" spans="1:36">
      <c r="A627">
        <f t="shared" si="207"/>
        <v>1995</v>
      </c>
      <c r="B627">
        <f t="shared" ref="B627:AJ627" si="222">-((B580-1)*(B580-2))^-1</f>
        <v>-0.51230938452199914</v>
      </c>
      <c r="C627">
        <f t="shared" si="222"/>
        <v>-0.51164588573700642</v>
      </c>
      <c r="D627">
        <f t="shared" si="222"/>
        <v>-0.44505534704437516</v>
      </c>
      <c r="E627">
        <f t="shared" si="222"/>
        <v>-0.43717881391087399</v>
      </c>
      <c r="F627">
        <f t="shared" si="222"/>
        <v>-0.43837677279442955</v>
      </c>
      <c r="G627">
        <f t="shared" si="222"/>
        <v>-0.43837677279442955</v>
      </c>
      <c r="H627">
        <f t="shared" si="222"/>
        <v>-0.41875902249161778</v>
      </c>
      <c r="I627">
        <f t="shared" si="222"/>
        <v>-0.41808858890912276</v>
      </c>
      <c r="J627">
        <f t="shared" si="222"/>
        <v>-0.41808858890912276</v>
      </c>
      <c r="K627">
        <f t="shared" si="222"/>
        <v>-0.40254097751630324</v>
      </c>
      <c r="L627">
        <f t="shared" si="222"/>
        <v>-0.40318767816859019</v>
      </c>
      <c r="M627">
        <f t="shared" si="222"/>
        <v>-0.40318767816859019</v>
      </c>
      <c r="N627">
        <f t="shared" si="222"/>
        <v>-0.39692825171716117</v>
      </c>
      <c r="O627">
        <f t="shared" si="222"/>
        <v>-0.35562293677672979</v>
      </c>
      <c r="P627">
        <f t="shared" si="222"/>
        <v>-0.34825901604821224</v>
      </c>
      <c r="Q627">
        <f t="shared" si="222"/>
        <v>-0.34862055708696665</v>
      </c>
      <c r="R627">
        <f t="shared" si="222"/>
        <v>-0.34648100727162939</v>
      </c>
      <c r="S627">
        <f t="shared" si="222"/>
        <v>-0.33802723567554255</v>
      </c>
      <c r="T627">
        <f t="shared" si="222"/>
        <v>-0.33778651723845943</v>
      </c>
      <c r="U627">
        <f t="shared" si="222"/>
        <v>-0.32752515604359739</v>
      </c>
      <c r="V627">
        <f t="shared" si="222"/>
        <v>-0.32752515604359739</v>
      </c>
      <c r="W627">
        <f t="shared" si="222"/>
        <v>-0.32752515604359739</v>
      </c>
      <c r="X627">
        <f t="shared" si="222"/>
        <v>-0.32677673294168935</v>
      </c>
      <c r="Y627">
        <f t="shared" si="222"/>
        <v>-0.32677673294168935</v>
      </c>
      <c r="Z627">
        <f t="shared" si="222"/>
        <v>-0.32722833016860164</v>
      </c>
      <c r="AA627">
        <f t="shared" si="222"/>
        <v>-0.32046737659148927</v>
      </c>
      <c r="AB627">
        <f t="shared" si="222"/>
        <v>-0.32046737659148927</v>
      </c>
      <c r="AC627">
        <f t="shared" si="222"/>
        <v>-0.32023586409945237</v>
      </c>
      <c r="AD627">
        <f t="shared" si="222"/>
        <v>-0.31881663271881061</v>
      </c>
      <c r="AE627">
        <f t="shared" si="222"/>
        <v>-0.31838571432626911</v>
      </c>
      <c r="AF627">
        <f t="shared" si="222"/>
        <v>-0.31838571432626911</v>
      </c>
      <c r="AG627">
        <f t="shared" si="222"/>
        <v>-0.36983252207532052</v>
      </c>
      <c r="AH627">
        <f t="shared" si="222"/>
        <v>-0.4048244673796183</v>
      </c>
      <c r="AI627">
        <f t="shared" si="222"/>
        <v>-0.41270359657395339</v>
      </c>
      <c r="AJ627">
        <f t="shared" si="222"/>
        <v>-0.41641477379398922</v>
      </c>
    </row>
    <row r="628" spans="1:36">
      <c r="A628">
        <f t="shared" si="207"/>
        <v>1996</v>
      </c>
      <c r="B628">
        <f t="shared" ref="B628:AJ628" si="223">-((B581-1)*(B581-2))^-1</f>
        <v>-0.51482173562794054</v>
      </c>
      <c r="C628">
        <f t="shared" si="223"/>
        <v>-0.5141941316494123</v>
      </c>
      <c r="D628">
        <f t="shared" si="223"/>
        <v>-0.44913753670903195</v>
      </c>
      <c r="E628">
        <f t="shared" si="223"/>
        <v>-0.44159733022671566</v>
      </c>
      <c r="F628">
        <f t="shared" si="223"/>
        <v>-0.44272497668701866</v>
      </c>
      <c r="G628">
        <f t="shared" si="223"/>
        <v>-0.44272497668701866</v>
      </c>
      <c r="H628">
        <f t="shared" si="223"/>
        <v>-0.42257857855641734</v>
      </c>
      <c r="I628">
        <f t="shared" si="223"/>
        <v>-0.42193208088662065</v>
      </c>
      <c r="J628">
        <f t="shared" si="223"/>
        <v>-0.42193208088662065</v>
      </c>
      <c r="K628">
        <f t="shared" si="223"/>
        <v>-0.40722031899535166</v>
      </c>
      <c r="L628">
        <f t="shared" si="223"/>
        <v>-0.40736682696120985</v>
      </c>
      <c r="M628">
        <f t="shared" si="223"/>
        <v>-0.40736682696120985</v>
      </c>
      <c r="N628">
        <f t="shared" si="223"/>
        <v>-0.40236267909176221</v>
      </c>
      <c r="O628">
        <f t="shared" si="223"/>
        <v>-0.36077622570601658</v>
      </c>
      <c r="P628">
        <f t="shared" si="223"/>
        <v>-0.35556828519105421</v>
      </c>
      <c r="Q628">
        <f t="shared" si="223"/>
        <v>-0.35588334603162097</v>
      </c>
      <c r="R628">
        <f t="shared" si="223"/>
        <v>-0.35374446074872151</v>
      </c>
      <c r="S628">
        <f t="shared" si="223"/>
        <v>-0.34455156025578149</v>
      </c>
      <c r="T628">
        <f t="shared" si="223"/>
        <v>-0.34431539155381297</v>
      </c>
      <c r="U628">
        <f t="shared" si="223"/>
        <v>-0.33346629409106471</v>
      </c>
      <c r="V628">
        <f t="shared" si="223"/>
        <v>-0.33346629409106471</v>
      </c>
      <c r="W628">
        <f t="shared" si="223"/>
        <v>-0.33346629409106471</v>
      </c>
      <c r="X628">
        <f t="shared" si="223"/>
        <v>-0.33232843058423045</v>
      </c>
      <c r="Y628">
        <f t="shared" si="223"/>
        <v>-0.33232843058423045</v>
      </c>
      <c r="Z628">
        <f t="shared" si="223"/>
        <v>-0.33275629890249575</v>
      </c>
      <c r="AA628">
        <f t="shared" si="223"/>
        <v>-0.32630823318311242</v>
      </c>
      <c r="AB628">
        <f t="shared" si="223"/>
        <v>-0.32630823318311242</v>
      </c>
      <c r="AC628">
        <f t="shared" si="223"/>
        <v>-0.32607917553706905</v>
      </c>
      <c r="AD628">
        <f t="shared" si="223"/>
        <v>-0.3246900005904988</v>
      </c>
      <c r="AE628">
        <f t="shared" si="223"/>
        <v>-0.3242681067920008</v>
      </c>
      <c r="AF628">
        <f t="shared" si="223"/>
        <v>-0.3242681067920008</v>
      </c>
      <c r="AG628">
        <f t="shared" si="223"/>
        <v>-0.38064968598621873</v>
      </c>
      <c r="AH628">
        <f t="shared" si="223"/>
        <v>-0.41722400590292158</v>
      </c>
      <c r="AI628">
        <f t="shared" si="223"/>
        <v>-0.42556237263752567</v>
      </c>
      <c r="AJ628">
        <f t="shared" si="223"/>
        <v>-0.43058140405354089</v>
      </c>
    </row>
    <row r="629" spans="1:36">
      <c r="A629">
        <f t="shared" si="207"/>
        <v>1997</v>
      </c>
      <c r="B629">
        <f t="shared" ref="B629:AJ629" si="224">-((B582-1)*(B582-2))^-1</f>
        <v>-0.53037528806135936</v>
      </c>
      <c r="C629">
        <f t="shared" si="224"/>
        <v>-0.52887511394614295</v>
      </c>
      <c r="D629">
        <f t="shared" si="224"/>
        <v>-0.46065414275759342</v>
      </c>
      <c r="E629">
        <f t="shared" si="224"/>
        <v>-0.45333682256579511</v>
      </c>
      <c r="F629">
        <f t="shared" si="224"/>
        <v>-0.45438172034344615</v>
      </c>
      <c r="G629">
        <f t="shared" si="224"/>
        <v>-0.4535795619352212</v>
      </c>
      <c r="H629">
        <f t="shared" si="224"/>
        <v>-0.4354138310480386</v>
      </c>
      <c r="I629">
        <f t="shared" si="224"/>
        <v>-0.43476590931813219</v>
      </c>
      <c r="J629">
        <f t="shared" si="224"/>
        <v>-0.43476590931813219</v>
      </c>
      <c r="K629">
        <f t="shared" si="224"/>
        <v>-0.41898042151409942</v>
      </c>
      <c r="L629">
        <f t="shared" si="224"/>
        <v>-0.41861817842576632</v>
      </c>
      <c r="M629">
        <f t="shared" si="224"/>
        <v>-0.41861817842576632</v>
      </c>
      <c r="N629">
        <f t="shared" si="224"/>
        <v>-0.41368059624284714</v>
      </c>
      <c r="O629">
        <f t="shared" si="224"/>
        <v>-0.37059101879421885</v>
      </c>
      <c r="P629">
        <f t="shared" si="224"/>
        <v>-0.36682388978011282</v>
      </c>
      <c r="Q629">
        <f t="shared" si="224"/>
        <v>-0.36681022986611805</v>
      </c>
      <c r="R629">
        <f t="shared" si="224"/>
        <v>-0.36439972131241671</v>
      </c>
      <c r="S629">
        <f t="shared" si="224"/>
        <v>-0.35506010225170759</v>
      </c>
      <c r="T629">
        <f t="shared" si="224"/>
        <v>-0.35482452977370554</v>
      </c>
      <c r="U629">
        <f t="shared" si="224"/>
        <v>-0.34297288190714292</v>
      </c>
      <c r="V629">
        <f t="shared" si="224"/>
        <v>-0.34297288190714292</v>
      </c>
      <c r="W629">
        <f t="shared" si="224"/>
        <v>-0.34297288190714292</v>
      </c>
      <c r="X629">
        <f t="shared" si="224"/>
        <v>-0.34117955754209656</v>
      </c>
      <c r="Y629">
        <f t="shared" si="224"/>
        <v>-0.34117955754209656</v>
      </c>
      <c r="Z629">
        <f t="shared" si="224"/>
        <v>-0.3415828956362002</v>
      </c>
      <c r="AA629">
        <f t="shared" si="224"/>
        <v>-0.33505582734026662</v>
      </c>
      <c r="AB629">
        <f t="shared" si="224"/>
        <v>-0.33518888860405555</v>
      </c>
      <c r="AC629">
        <f t="shared" si="224"/>
        <v>-0.33495998743838545</v>
      </c>
      <c r="AD629">
        <f t="shared" si="224"/>
        <v>-0.33359256166154078</v>
      </c>
      <c r="AE629">
        <f t="shared" si="224"/>
        <v>-0.33317719604005835</v>
      </c>
      <c r="AF629">
        <f t="shared" si="224"/>
        <v>-0.33317719604005835</v>
      </c>
      <c r="AG629">
        <f t="shared" si="224"/>
        <v>-0.3917622684718452</v>
      </c>
      <c r="AH629">
        <f t="shared" si="224"/>
        <v>-0.43363621575641975</v>
      </c>
      <c r="AI629">
        <f t="shared" si="224"/>
        <v>-0.44067335326459489</v>
      </c>
      <c r="AJ629">
        <f t="shared" si="224"/>
        <v>-0.44610002590166536</v>
      </c>
    </row>
    <row r="630" spans="1:36">
      <c r="A630">
        <f t="shared" si="207"/>
        <v>1998</v>
      </c>
      <c r="B630">
        <f t="shared" ref="B630:AJ630" si="225">-((B583-1)*(B583-2))^-1</f>
        <v>-0.55814032382194068</v>
      </c>
      <c r="C630">
        <f t="shared" si="225"/>
        <v>-0.55662863269819529</v>
      </c>
      <c r="D630">
        <f t="shared" si="225"/>
        <v>-0.48607298922924663</v>
      </c>
      <c r="E630">
        <f t="shared" si="225"/>
        <v>-0.47595759266980286</v>
      </c>
      <c r="F630">
        <f t="shared" si="225"/>
        <v>-0.47691810763094927</v>
      </c>
      <c r="G630">
        <f t="shared" si="225"/>
        <v>-0.47611312668626149</v>
      </c>
      <c r="H630">
        <f t="shared" si="225"/>
        <v>-0.45785276588929702</v>
      </c>
      <c r="I630">
        <f t="shared" si="225"/>
        <v>-0.45682301805370901</v>
      </c>
      <c r="J630">
        <f t="shared" si="225"/>
        <v>-0.45682301805370901</v>
      </c>
      <c r="K630">
        <f t="shared" si="225"/>
        <v>-0.43906087316166686</v>
      </c>
      <c r="L630">
        <f t="shared" si="225"/>
        <v>-0.43861701233794675</v>
      </c>
      <c r="M630">
        <f t="shared" si="225"/>
        <v>-0.43861701233794675</v>
      </c>
      <c r="N630">
        <f t="shared" si="225"/>
        <v>-0.43541988935714243</v>
      </c>
      <c r="O630">
        <f t="shared" si="225"/>
        <v>-0.39063394263212597</v>
      </c>
      <c r="P630">
        <f t="shared" si="225"/>
        <v>-0.3879571099929105</v>
      </c>
      <c r="Q630">
        <f t="shared" si="225"/>
        <v>-0.38784414776745813</v>
      </c>
      <c r="R630">
        <f t="shared" si="225"/>
        <v>-0.38581298647267076</v>
      </c>
      <c r="S630">
        <f t="shared" si="225"/>
        <v>-0.37547399694005901</v>
      </c>
      <c r="T630">
        <f t="shared" si="225"/>
        <v>-0.37522788632521392</v>
      </c>
      <c r="U630">
        <f t="shared" si="225"/>
        <v>-0.36309897344419212</v>
      </c>
      <c r="V630">
        <f t="shared" si="225"/>
        <v>-0.36309897344419212</v>
      </c>
      <c r="W630">
        <f t="shared" si="225"/>
        <v>-0.36309897344419212</v>
      </c>
      <c r="X630">
        <f t="shared" si="225"/>
        <v>-0.36081002087362457</v>
      </c>
      <c r="Y630">
        <f t="shared" si="225"/>
        <v>-0.36081002087362457</v>
      </c>
      <c r="Z630">
        <f t="shared" si="225"/>
        <v>-0.36119352506968549</v>
      </c>
      <c r="AA630">
        <f t="shared" si="225"/>
        <v>-0.35410509896927056</v>
      </c>
      <c r="AB630">
        <f t="shared" si="225"/>
        <v>-0.35412915304139581</v>
      </c>
      <c r="AC630">
        <f t="shared" si="225"/>
        <v>-0.3538851412150153</v>
      </c>
      <c r="AD630">
        <f t="shared" si="225"/>
        <v>-0.35246782769026264</v>
      </c>
      <c r="AE630">
        <f t="shared" si="225"/>
        <v>-0.35058593861422666</v>
      </c>
      <c r="AF630">
        <f t="shared" si="225"/>
        <v>-0.35058593861422666</v>
      </c>
      <c r="AG630">
        <f t="shared" si="225"/>
        <v>-0.41260149256222406</v>
      </c>
      <c r="AH630">
        <f t="shared" si="225"/>
        <v>-0.45265415809118303</v>
      </c>
      <c r="AI630">
        <f t="shared" si="225"/>
        <v>-0.46120820102158799</v>
      </c>
      <c r="AJ630">
        <f t="shared" si="225"/>
        <v>-0.46592557720727024</v>
      </c>
    </row>
    <row r="631" spans="1:36">
      <c r="A631">
        <f t="shared" si="207"/>
        <v>1999</v>
      </c>
      <c r="B631">
        <f t="shared" ref="B631:AJ631" si="226">-((B584-1)*(B584-2))^-1</f>
        <v>-0.56553804942489838</v>
      </c>
      <c r="C631">
        <f t="shared" si="226"/>
        <v>-0.56411143560772903</v>
      </c>
      <c r="D631">
        <f t="shared" si="226"/>
        <v>-0.48793420860089765</v>
      </c>
      <c r="E631">
        <f t="shared" si="226"/>
        <v>-0.47832387990251685</v>
      </c>
      <c r="F631">
        <f t="shared" si="226"/>
        <v>-0.47920616928730542</v>
      </c>
      <c r="G631">
        <f t="shared" si="226"/>
        <v>-0.47846009519729499</v>
      </c>
      <c r="H631">
        <f t="shared" si="226"/>
        <v>-0.46141014852348022</v>
      </c>
      <c r="I631">
        <f t="shared" si="226"/>
        <v>-0.46044263086138809</v>
      </c>
      <c r="J631">
        <f t="shared" si="226"/>
        <v>-0.46044263086138809</v>
      </c>
      <c r="K631">
        <f t="shared" si="226"/>
        <v>-0.44519229917655434</v>
      </c>
      <c r="L631">
        <f t="shared" si="226"/>
        <v>-0.44475076327441893</v>
      </c>
      <c r="M631">
        <f t="shared" si="226"/>
        <v>-0.44475076327441893</v>
      </c>
      <c r="N631">
        <f t="shared" si="226"/>
        <v>-0.44167136627950643</v>
      </c>
      <c r="O631">
        <f t="shared" si="226"/>
        <v>-0.3979602956624031</v>
      </c>
      <c r="P631">
        <f t="shared" si="226"/>
        <v>-0.39483037838194035</v>
      </c>
      <c r="Q631">
        <f t="shared" si="226"/>
        <v>-0.39469402631618539</v>
      </c>
      <c r="R631">
        <f t="shared" si="226"/>
        <v>-0.39299935692372107</v>
      </c>
      <c r="S631">
        <f t="shared" si="226"/>
        <v>-0.38261962677308881</v>
      </c>
      <c r="T631">
        <f t="shared" si="226"/>
        <v>-0.38238158815977091</v>
      </c>
      <c r="U631">
        <f t="shared" si="226"/>
        <v>-0.37015960099562623</v>
      </c>
      <c r="V631">
        <f t="shared" si="226"/>
        <v>-0.37015960099562623</v>
      </c>
      <c r="W631">
        <f t="shared" si="226"/>
        <v>-0.37015960099562623</v>
      </c>
      <c r="X631">
        <f t="shared" si="226"/>
        <v>-0.36773459689356019</v>
      </c>
      <c r="Y631">
        <f t="shared" si="226"/>
        <v>-0.36773459689356019</v>
      </c>
      <c r="Z631">
        <f t="shared" si="226"/>
        <v>-0.36809476367875377</v>
      </c>
      <c r="AA631">
        <f t="shared" si="226"/>
        <v>-0.36031477453740934</v>
      </c>
      <c r="AB631">
        <f t="shared" si="226"/>
        <v>-0.36032600283474681</v>
      </c>
      <c r="AC631">
        <f t="shared" si="226"/>
        <v>-0.36008940185667987</v>
      </c>
      <c r="AD631">
        <f t="shared" si="226"/>
        <v>-0.3587256634365672</v>
      </c>
      <c r="AE631">
        <f t="shared" si="226"/>
        <v>-0.35642102354950822</v>
      </c>
      <c r="AF631">
        <f t="shared" si="226"/>
        <v>-0.35642102354950822</v>
      </c>
      <c r="AG631">
        <f t="shared" si="226"/>
        <v>-0.42192055736844603</v>
      </c>
      <c r="AH631">
        <f t="shared" si="226"/>
        <v>-0.46382465336201539</v>
      </c>
      <c r="AI631">
        <f t="shared" si="226"/>
        <v>-0.47500048881597545</v>
      </c>
      <c r="AJ631">
        <f t="shared" si="226"/>
        <v>-0.47935394382996999</v>
      </c>
    </row>
    <row r="632" spans="1:36">
      <c r="A632">
        <f t="shared" si="207"/>
        <v>2000</v>
      </c>
      <c r="B632">
        <f t="shared" ref="B632:AJ632" si="227">-((B585-1)*(B585-2))^-1</f>
        <v>-0.56508299953636021</v>
      </c>
      <c r="C632">
        <f t="shared" si="227"/>
        <v>-0.56376529825030164</v>
      </c>
      <c r="D632">
        <f t="shared" si="227"/>
        <v>-0.48690674115889421</v>
      </c>
      <c r="E632">
        <f t="shared" si="227"/>
        <v>-0.47802506447556992</v>
      </c>
      <c r="F632">
        <f t="shared" si="227"/>
        <v>-0.47884291424527081</v>
      </c>
      <c r="G632">
        <f t="shared" si="227"/>
        <v>-0.47815213311749782</v>
      </c>
      <c r="H632">
        <f t="shared" si="227"/>
        <v>-0.46229711811269153</v>
      </c>
      <c r="I632">
        <f t="shared" si="227"/>
        <v>-0.46127690152367851</v>
      </c>
      <c r="J632">
        <f t="shared" si="227"/>
        <v>-0.46127690152367851</v>
      </c>
      <c r="K632">
        <f t="shared" si="227"/>
        <v>-0.4472934920792096</v>
      </c>
      <c r="L632">
        <f t="shared" si="227"/>
        <v>-0.44687303794679856</v>
      </c>
      <c r="M632">
        <f t="shared" si="227"/>
        <v>-0.44687303794679856</v>
      </c>
      <c r="N632">
        <f t="shared" si="227"/>
        <v>-0.44370488787533541</v>
      </c>
      <c r="O632">
        <f t="shared" si="227"/>
        <v>-0.40117465011453751</v>
      </c>
      <c r="P632">
        <f t="shared" si="227"/>
        <v>-0.39937461228189713</v>
      </c>
      <c r="Q632">
        <f t="shared" si="227"/>
        <v>-0.40008447642156264</v>
      </c>
      <c r="R632">
        <f t="shared" si="227"/>
        <v>-0.39626756902305776</v>
      </c>
      <c r="S632">
        <f t="shared" si="227"/>
        <v>-0.38640094574712974</v>
      </c>
      <c r="T632">
        <f t="shared" si="227"/>
        <v>-0.38617580711980021</v>
      </c>
      <c r="U632">
        <f t="shared" si="227"/>
        <v>-0.37409072199737747</v>
      </c>
      <c r="V632">
        <f t="shared" si="227"/>
        <v>-0.37409072199737747</v>
      </c>
      <c r="W632">
        <f t="shared" si="227"/>
        <v>-0.37409072199737747</v>
      </c>
      <c r="X632">
        <f t="shared" si="227"/>
        <v>-0.37132633566893214</v>
      </c>
      <c r="Y632">
        <f t="shared" si="227"/>
        <v>-0.37132633566893214</v>
      </c>
      <c r="Z632">
        <f t="shared" si="227"/>
        <v>-0.37166269725788859</v>
      </c>
      <c r="AA632">
        <f t="shared" si="227"/>
        <v>-0.36441468176374953</v>
      </c>
      <c r="AB632">
        <f t="shared" si="227"/>
        <v>-0.36441820283892451</v>
      </c>
      <c r="AC632">
        <f t="shared" si="227"/>
        <v>-0.36412427950931575</v>
      </c>
      <c r="AD632">
        <f t="shared" si="227"/>
        <v>-0.36283019041234599</v>
      </c>
      <c r="AE632">
        <f t="shared" si="227"/>
        <v>-0.36032948283331395</v>
      </c>
      <c r="AF632">
        <f t="shared" si="227"/>
        <v>-0.36032948283331395</v>
      </c>
      <c r="AG632">
        <f t="shared" si="227"/>
        <v>-0.42687450008782457</v>
      </c>
      <c r="AH632">
        <f t="shared" si="227"/>
        <v>-0.46698255394833121</v>
      </c>
      <c r="AI632">
        <f t="shared" si="227"/>
        <v>-0.47758802487929675</v>
      </c>
      <c r="AJ632">
        <f t="shared" si="227"/>
        <v>-0.48169698124574567</v>
      </c>
    </row>
    <row r="633" spans="1:36">
      <c r="A633">
        <f t="shared" si="207"/>
        <v>2001</v>
      </c>
      <c r="B633">
        <f t="shared" ref="B633:AJ633" si="228">-((B586-1)*(B586-2))^-1</f>
        <v>-0.56834207991825092</v>
      </c>
      <c r="C633">
        <f t="shared" si="228"/>
        <v>-0.56711675361057301</v>
      </c>
      <c r="D633">
        <f t="shared" si="228"/>
        <v>-0.49489793433380147</v>
      </c>
      <c r="E633">
        <f t="shared" si="228"/>
        <v>-0.48561467141080472</v>
      </c>
      <c r="F633">
        <f t="shared" si="228"/>
        <v>-0.48636822310471178</v>
      </c>
      <c r="G633">
        <f t="shared" si="228"/>
        <v>-0.48184592493379313</v>
      </c>
      <c r="H633">
        <f t="shared" si="228"/>
        <v>-0.4668272730103401</v>
      </c>
      <c r="I633">
        <f t="shared" si="228"/>
        <v>-0.46586232075025369</v>
      </c>
      <c r="J633">
        <f t="shared" si="228"/>
        <v>-0.46586232075025369</v>
      </c>
      <c r="K633">
        <f t="shared" si="228"/>
        <v>-0.45079779376282786</v>
      </c>
      <c r="L633">
        <f t="shared" si="228"/>
        <v>-0.45039425727827204</v>
      </c>
      <c r="M633">
        <f t="shared" si="228"/>
        <v>-0.45039425727827204</v>
      </c>
      <c r="N633">
        <f t="shared" si="228"/>
        <v>-0.44740277140030571</v>
      </c>
      <c r="O633">
        <f t="shared" si="228"/>
        <v>-0.40688071851828522</v>
      </c>
      <c r="P633">
        <f t="shared" si="228"/>
        <v>-0.40275711565626598</v>
      </c>
      <c r="Q633">
        <f t="shared" si="228"/>
        <v>-0.40269738093276669</v>
      </c>
      <c r="R633">
        <f t="shared" si="228"/>
        <v>-0.39939531696496744</v>
      </c>
      <c r="S633">
        <f t="shared" si="228"/>
        <v>-0.38919327541209353</v>
      </c>
      <c r="T633">
        <f t="shared" si="228"/>
        <v>-0.38898273939821909</v>
      </c>
      <c r="U633">
        <f t="shared" si="228"/>
        <v>-0.37629557761584137</v>
      </c>
      <c r="V633">
        <f t="shared" si="228"/>
        <v>-0.37629557761584137</v>
      </c>
      <c r="W633">
        <f t="shared" si="228"/>
        <v>-0.37629557761584137</v>
      </c>
      <c r="X633">
        <f t="shared" si="228"/>
        <v>-0.3736442369659902</v>
      </c>
      <c r="Y633">
        <f t="shared" si="228"/>
        <v>-0.3736442369659902</v>
      </c>
      <c r="Z633">
        <f t="shared" si="228"/>
        <v>-0.37395513372956707</v>
      </c>
      <c r="AA633">
        <f t="shared" si="228"/>
        <v>-0.36742450514816216</v>
      </c>
      <c r="AB633">
        <f t="shared" si="228"/>
        <v>-0.36701896042050569</v>
      </c>
      <c r="AC633">
        <f t="shared" si="228"/>
        <v>-0.36674311999785564</v>
      </c>
      <c r="AD633">
        <f t="shared" si="228"/>
        <v>-0.36553259980044878</v>
      </c>
      <c r="AE633">
        <f t="shared" si="228"/>
        <v>-0.36319715706364558</v>
      </c>
      <c r="AF633">
        <f t="shared" si="228"/>
        <v>-0.36319715706364558</v>
      </c>
      <c r="AG633">
        <f t="shared" si="228"/>
        <v>-0.43417542725104558</v>
      </c>
      <c r="AH633">
        <f t="shared" si="228"/>
        <v>-0.47081520879870253</v>
      </c>
      <c r="AI633">
        <f t="shared" si="228"/>
        <v>-0.48184385901027638</v>
      </c>
      <c r="AJ633">
        <f t="shared" si="228"/>
        <v>-0.48594585517915267</v>
      </c>
    </row>
    <row r="634" spans="1:36">
      <c r="A634">
        <f t="shared" si="207"/>
        <v>2002</v>
      </c>
      <c r="B634">
        <f t="shared" ref="B634:AJ634" si="229">-((B587-1)*(B587-2))^-1</f>
        <v>-0.57516862438805672</v>
      </c>
      <c r="C634">
        <f t="shared" si="229"/>
        <v>-0.57254588765427727</v>
      </c>
      <c r="D634">
        <f t="shared" si="229"/>
        <v>-0.50097989075863303</v>
      </c>
      <c r="E634">
        <f t="shared" si="229"/>
        <v>-0.49101447554991079</v>
      </c>
      <c r="F634">
        <f t="shared" si="229"/>
        <v>-0.49072186033715343</v>
      </c>
      <c r="G634">
        <f t="shared" si="229"/>
        <v>-0.48611200047033948</v>
      </c>
      <c r="H634">
        <f t="shared" si="229"/>
        <v>-0.46288649409371757</v>
      </c>
      <c r="I634">
        <f t="shared" si="229"/>
        <v>-0.46201210543419302</v>
      </c>
      <c r="J634">
        <f t="shared" si="229"/>
        <v>-0.46201210543419302</v>
      </c>
      <c r="K634">
        <f t="shared" si="229"/>
        <v>-0.44654620172542703</v>
      </c>
      <c r="L634">
        <f t="shared" si="229"/>
        <v>-0.44619014391371009</v>
      </c>
      <c r="M634">
        <f t="shared" si="229"/>
        <v>-0.44619014391371009</v>
      </c>
      <c r="N634">
        <f t="shared" si="229"/>
        <v>-0.44303112369729458</v>
      </c>
      <c r="O634">
        <f t="shared" si="229"/>
        <v>-0.40349721561898155</v>
      </c>
      <c r="P634">
        <f t="shared" si="229"/>
        <v>-0.39914621636547704</v>
      </c>
      <c r="Q634">
        <f t="shared" si="229"/>
        <v>-0.39975192669444465</v>
      </c>
      <c r="R634">
        <f t="shared" si="229"/>
        <v>-0.39811410025330407</v>
      </c>
      <c r="S634">
        <f t="shared" si="229"/>
        <v>-0.38785453178191842</v>
      </c>
      <c r="T634">
        <f t="shared" si="229"/>
        <v>-0.38765980085584989</v>
      </c>
      <c r="U634">
        <f t="shared" si="229"/>
        <v>-0.37586756947847172</v>
      </c>
      <c r="V634">
        <f t="shared" si="229"/>
        <v>-0.37586756947847172</v>
      </c>
      <c r="W634">
        <f t="shared" si="229"/>
        <v>-0.37586756947847172</v>
      </c>
      <c r="X634">
        <f t="shared" si="229"/>
        <v>-0.37495384205853127</v>
      </c>
      <c r="Y634">
        <f t="shared" si="229"/>
        <v>-0.37495384205853127</v>
      </c>
      <c r="Z634">
        <f t="shared" si="229"/>
        <v>-0.37524435939118655</v>
      </c>
      <c r="AA634">
        <f t="shared" si="229"/>
        <v>-0.36962852308381577</v>
      </c>
      <c r="AB634">
        <f t="shared" si="229"/>
        <v>-0.36917591766125279</v>
      </c>
      <c r="AC634">
        <f t="shared" si="229"/>
        <v>-0.36891464229619786</v>
      </c>
      <c r="AD634">
        <f t="shared" si="229"/>
        <v>-0.36732628531430506</v>
      </c>
      <c r="AE634">
        <f t="shared" si="229"/>
        <v>-0.36508112419198263</v>
      </c>
      <c r="AF634">
        <f t="shared" si="229"/>
        <v>-0.36508112419198263</v>
      </c>
      <c r="AG634">
        <f t="shared" si="229"/>
        <v>-0.43276461869027916</v>
      </c>
      <c r="AH634">
        <f t="shared" si="229"/>
        <v>-0.46453665202722683</v>
      </c>
      <c r="AI634">
        <f t="shared" si="229"/>
        <v>-0.47524112594550977</v>
      </c>
      <c r="AJ634">
        <f t="shared" si="229"/>
        <v>-0.47944623947870219</v>
      </c>
    </row>
    <row r="635" spans="1:36">
      <c r="A635">
        <f t="shared" si="207"/>
        <v>2003</v>
      </c>
      <c r="B635">
        <f t="shared" ref="B635:AJ635" si="230">-((B588-1)*(B588-2))^-1</f>
        <v>-0.57620891937542418</v>
      </c>
      <c r="C635">
        <f t="shared" si="230"/>
        <v>-0.57374456886765568</v>
      </c>
      <c r="D635">
        <f t="shared" si="230"/>
        <v>-0.50373148486079089</v>
      </c>
      <c r="E635">
        <f t="shared" si="230"/>
        <v>-0.49333958287402946</v>
      </c>
      <c r="F635">
        <f t="shared" si="230"/>
        <v>-0.49305791722834091</v>
      </c>
      <c r="G635">
        <f t="shared" si="230"/>
        <v>-0.48811980188733406</v>
      </c>
      <c r="H635">
        <f t="shared" si="230"/>
        <v>-0.46638406786495495</v>
      </c>
      <c r="I635">
        <f t="shared" si="230"/>
        <v>-0.46542468491946554</v>
      </c>
      <c r="J635">
        <f t="shared" si="230"/>
        <v>-0.46542468491946554</v>
      </c>
      <c r="K635">
        <f t="shared" si="230"/>
        <v>-0.45109613256741532</v>
      </c>
      <c r="L635">
        <f t="shared" si="230"/>
        <v>-0.45074520903154836</v>
      </c>
      <c r="M635">
        <f t="shared" si="230"/>
        <v>-0.45074520903154836</v>
      </c>
      <c r="N635">
        <f t="shared" si="230"/>
        <v>-0.44779174855442683</v>
      </c>
      <c r="O635">
        <f t="shared" si="230"/>
        <v>-0.40918098528200625</v>
      </c>
      <c r="P635">
        <f t="shared" si="230"/>
        <v>-0.40460392495323089</v>
      </c>
      <c r="Q635">
        <f t="shared" si="230"/>
        <v>-0.40371845517731686</v>
      </c>
      <c r="R635">
        <f t="shared" si="230"/>
        <v>-0.40221756253526952</v>
      </c>
      <c r="S635">
        <f t="shared" si="230"/>
        <v>-0.39226118064935089</v>
      </c>
      <c r="T635">
        <f t="shared" si="230"/>
        <v>-0.39207522977331138</v>
      </c>
      <c r="U635">
        <f t="shared" si="230"/>
        <v>-0.38061899750215461</v>
      </c>
      <c r="V635">
        <f t="shared" si="230"/>
        <v>-0.38061899750215461</v>
      </c>
      <c r="W635">
        <f t="shared" si="230"/>
        <v>-0.38061899750215461</v>
      </c>
      <c r="X635">
        <f t="shared" si="230"/>
        <v>-0.3788718363091747</v>
      </c>
      <c r="Y635">
        <f t="shared" si="230"/>
        <v>-0.3788718363091747</v>
      </c>
      <c r="Z635">
        <f t="shared" si="230"/>
        <v>-0.37914408957409501</v>
      </c>
      <c r="AA635">
        <f t="shared" si="230"/>
        <v>-0.37320727977479157</v>
      </c>
      <c r="AB635">
        <f t="shared" si="230"/>
        <v>-0.37271035981692069</v>
      </c>
      <c r="AC635">
        <f t="shared" si="230"/>
        <v>-0.37246062239870381</v>
      </c>
      <c r="AD635">
        <f t="shared" si="230"/>
        <v>-0.37095007987449424</v>
      </c>
      <c r="AE635">
        <f t="shared" si="230"/>
        <v>-0.36881855283181464</v>
      </c>
      <c r="AF635">
        <f t="shared" si="230"/>
        <v>-0.36881855283181464</v>
      </c>
      <c r="AG635">
        <f t="shared" si="230"/>
        <v>-0.42966393148443516</v>
      </c>
      <c r="AH635">
        <f t="shared" si="230"/>
        <v>-0.46100906405276537</v>
      </c>
      <c r="AI635">
        <f t="shared" si="230"/>
        <v>-0.47259054982466636</v>
      </c>
      <c r="AJ635">
        <f t="shared" si="230"/>
        <v>-0.4735575043365659</v>
      </c>
    </row>
    <row r="636" spans="1:36">
      <c r="A636">
        <f t="shared" si="207"/>
        <v>2004</v>
      </c>
      <c r="B636">
        <f t="shared" ref="B636:AJ636" si="231">-((B589-1)*(B589-2))^-1</f>
        <v>-0.56892929581456286</v>
      </c>
      <c r="C636">
        <f t="shared" si="231"/>
        <v>-0.56669656280198888</v>
      </c>
      <c r="D636">
        <f t="shared" si="231"/>
        <v>-0.50034285356002306</v>
      </c>
      <c r="E636">
        <f t="shared" si="231"/>
        <v>-0.49076705276855864</v>
      </c>
      <c r="F636">
        <f t="shared" si="231"/>
        <v>-0.49051370530470551</v>
      </c>
      <c r="G636">
        <f t="shared" si="231"/>
        <v>-0.48469136378313304</v>
      </c>
      <c r="H636">
        <f t="shared" si="231"/>
        <v>-0.46091420984121251</v>
      </c>
      <c r="I636">
        <f t="shared" si="231"/>
        <v>-0.45913940505008899</v>
      </c>
      <c r="J636">
        <f t="shared" si="231"/>
        <v>-0.45913940505008899</v>
      </c>
      <c r="K636">
        <f t="shared" si="231"/>
        <v>-0.44478423737505152</v>
      </c>
      <c r="L636">
        <f t="shared" si="231"/>
        <v>-0.44408247832942738</v>
      </c>
      <c r="M636">
        <f t="shared" si="231"/>
        <v>-0.44408247832942738</v>
      </c>
      <c r="N636">
        <f t="shared" si="231"/>
        <v>-0.4413824083572101</v>
      </c>
      <c r="O636">
        <f t="shared" si="231"/>
        <v>-0.40244571292193815</v>
      </c>
      <c r="P636">
        <f t="shared" si="231"/>
        <v>-0.39952941076845261</v>
      </c>
      <c r="Q636">
        <f t="shared" si="231"/>
        <v>-0.39574058615604074</v>
      </c>
      <c r="R636">
        <f t="shared" si="231"/>
        <v>-0.39436257555141729</v>
      </c>
      <c r="S636">
        <f t="shared" si="231"/>
        <v>-0.38433782681745055</v>
      </c>
      <c r="T636">
        <f t="shared" si="231"/>
        <v>-0.38401477736336326</v>
      </c>
      <c r="U636">
        <f t="shared" si="231"/>
        <v>-0.37468105878771429</v>
      </c>
      <c r="V636">
        <f t="shared" si="231"/>
        <v>-0.37468105878771429</v>
      </c>
      <c r="W636">
        <f t="shared" si="231"/>
        <v>-0.37468105878771429</v>
      </c>
      <c r="X636">
        <f t="shared" si="231"/>
        <v>-0.37314224044097155</v>
      </c>
      <c r="Y636">
        <f t="shared" si="231"/>
        <v>-0.37314224044097155</v>
      </c>
      <c r="Z636">
        <f t="shared" si="231"/>
        <v>-0.37338969926549292</v>
      </c>
      <c r="AA636">
        <f t="shared" si="231"/>
        <v>-0.36799996503033211</v>
      </c>
      <c r="AB636">
        <f t="shared" si="231"/>
        <v>-0.36733734358810904</v>
      </c>
      <c r="AC636">
        <f t="shared" si="231"/>
        <v>-0.36711621960508883</v>
      </c>
      <c r="AD636">
        <f t="shared" si="231"/>
        <v>-0.36541629147267313</v>
      </c>
      <c r="AE636">
        <f t="shared" si="231"/>
        <v>-0.36350728821085959</v>
      </c>
      <c r="AF636">
        <f t="shared" si="231"/>
        <v>-0.36350728821085959</v>
      </c>
      <c r="AG636">
        <f t="shared" si="231"/>
        <v>-0.42056906101820524</v>
      </c>
      <c r="AH636">
        <f t="shared" si="231"/>
        <v>-0.45084375287979783</v>
      </c>
      <c r="AI636">
        <f t="shared" si="231"/>
        <v>-0.46201825394057977</v>
      </c>
      <c r="AJ636">
        <f t="shared" si="231"/>
        <v>-0.46267475189647111</v>
      </c>
    </row>
    <row r="637" spans="1:36">
      <c r="A637">
        <f t="shared" si="207"/>
        <v>2005</v>
      </c>
      <c r="B637">
        <f t="shared" ref="B637:AJ637" si="232">-((B590-1)*(B590-2))^-1</f>
        <v>-0.56180828885245659</v>
      </c>
      <c r="C637">
        <f t="shared" si="232"/>
        <v>-0.55905045764140604</v>
      </c>
      <c r="D637">
        <f t="shared" si="232"/>
        <v>-0.49509915571485208</v>
      </c>
      <c r="E637">
        <f t="shared" si="232"/>
        <v>-0.48644244486879779</v>
      </c>
      <c r="F637">
        <f t="shared" si="232"/>
        <v>-0.48621782359813831</v>
      </c>
      <c r="G637">
        <f t="shared" si="232"/>
        <v>-0.48061375428114567</v>
      </c>
      <c r="H637">
        <f t="shared" si="232"/>
        <v>-0.4569833804095178</v>
      </c>
      <c r="I637">
        <f t="shared" si="232"/>
        <v>-0.45505290300541879</v>
      </c>
      <c r="J637">
        <f t="shared" si="232"/>
        <v>-0.45523609420428018</v>
      </c>
      <c r="K637">
        <f t="shared" si="232"/>
        <v>-0.44254720893881649</v>
      </c>
      <c r="L637">
        <f t="shared" si="232"/>
        <v>-0.4419029285019675</v>
      </c>
      <c r="M637">
        <f t="shared" si="232"/>
        <v>-0.4419029285019675</v>
      </c>
      <c r="N637">
        <f t="shared" si="232"/>
        <v>-0.4391539262964359</v>
      </c>
      <c r="O637">
        <f t="shared" si="232"/>
        <v>-0.40220893435193517</v>
      </c>
      <c r="P637">
        <f t="shared" si="232"/>
        <v>-0.40099090709384155</v>
      </c>
      <c r="Q637">
        <f t="shared" si="232"/>
        <v>-0.39605282307225409</v>
      </c>
      <c r="R637">
        <f t="shared" si="232"/>
        <v>-0.39431568047080295</v>
      </c>
      <c r="S637">
        <f t="shared" si="232"/>
        <v>-0.38173395566326446</v>
      </c>
      <c r="T637">
        <f t="shared" si="232"/>
        <v>-0.38108149782850353</v>
      </c>
      <c r="U637">
        <f t="shared" si="232"/>
        <v>-0.37333676887019501</v>
      </c>
      <c r="V637">
        <f t="shared" si="232"/>
        <v>-0.37333676887019501</v>
      </c>
      <c r="W637">
        <f t="shared" si="232"/>
        <v>-0.37333676887019501</v>
      </c>
      <c r="X637">
        <f t="shared" si="232"/>
        <v>-0.3722259174472376</v>
      </c>
      <c r="Y637">
        <f t="shared" si="232"/>
        <v>-0.3722259174472376</v>
      </c>
      <c r="Z637">
        <f t="shared" si="232"/>
        <v>-0.3724547088064743</v>
      </c>
      <c r="AA637">
        <f t="shared" si="232"/>
        <v>-0.36718308750043416</v>
      </c>
      <c r="AB637">
        <f t="shared" si="232"/>
        <v>-0.36652588105196271</v>
      </c>
      <c r="AC637">
        <f t="shared" si="232"/>
        <v>-0.36654286754090787</v>
      </c>
      <c r="AD637">
        <f t="shared" si="232"/>
        <v>-0.36486735136611187</v>
      </c>
      <c r="AE637">
        <f t="shared" si="232"/>
        <v>-0.3630583330734844</v>
      </c>
      <c r="AF637">
        <f t="shared" si="232"/>
        <v>-0.3630583330734844</v>
      </c>
      <c r="AG637">
        <f t="shared" si="232"/>
        <v>-0.42041699058567045</v>
      </c>
      <c r="AH637">
        <f t="shared" si="232"/>
        <v>-0.44775159530376141</v>
      </c>
      <c r="AI637">
        <f t="shared" si="232"/>
        <v>-0.45797694397609479</v>
      </c>
      <c r="AJ637">
        <f t="shared" si="232"/>
        <v>-0.4592368235551646</v>
      </c>
    </row>
    <row r="638" spans="1:36">
      <c r="A638">
        <f t="shared" si="207"/>
        <v>2006</v>
      </c>
      <c r="B638">
        <f t="shared" ref="B638:AJ638" si="233">-((B591-1)*(B591-2))^-1</f>
        <v>-0.55389698796590026</v>
      </c>
      <c r="C638">
        <f t="shared" si="233"/>
        <v>-0.55000250002408002</v>
      </c>
      <c r="D638">
        <f t="shared" si="233"/>
        <v>-0.48565032331935371</v>
      </c>
      <c r="E638">
        <f t="shared" si="233"/>
        <v>-0.4737773644971181</v>
      </c>
      <c r="F638">
        <f t="shared" si="233"/>
        <v>-0.47360293896731115</v>
      </c>
      <c r="G638">
        <f t="shared" si="233"/>
        <v>-0.46327070451324737</v>
      </c>
      <c r="H638">
        <f t="shared" si="233"/>
        <v>-0.44235394528747629</v>
      </c>
      <c r="I638">
        <f t="shared" si="233"/>
        <v>-0.44040081184047192</v>
      </c>
      <c r="J638">
        <f t="shared" si="233"/>
        <v>-0.44048111782815358</v>
      </c>
      <c r="K638">
        <f t="shared" si="233"/>
        <v>-0.430076265328867</v>
      </c>
      <c r="L638">
        <f t="shared" si="233"/>
        <v>-0.42954197802295868</v>
      </c>
      <c r="M638">
        <f t="shared" si="233"/>
        <v>-0.42954197802295868</v>
      </c>
      <c r="N638">
        <f t="shared" si="233"/>
        <v>-0.42703641211016097</v>
      </c>
      <c r="O638">
        <f t="shared" si="233"/>
        <v>-0.39197697146835336</v>
      </c>
      <c r="P638">
        <f t="shared" si="233"/>
        <v>-0.39060928760782848</v>
      </c>
      <c r="Q638">
        <f t="shared" si="233"/>
        <v>-0.38615987091788928</v>
      </c>
      <c r="R638">
        <f t="shared" si="233"/>
        <v>-0.3848184553984636</v>
      </c>
      <c r="S638">
        <f t="shared" si="233"/>
        <v>-0.37302045722108251</v>
      </c>
      <c r="T638">
        <f t="shared" si="233"/>
        <v>-0.37187301269424511</v>
      </c>
      <c r="U638">
        <f t="shared" si="233"/>
        <v>-0.36603854312955353</v>
      </c>
      <c r="V638">
        <f t="shared" si="233"/>
        <v>-0.36603854312955353</v>
      </c>
      <c r="W638">
        <f t="shared" si="233"/>
        <v>-0.36603854312955353</v>
      </c>
      <c r="X638">
        <f t="shared" si="233"/>
        <v>-0.36439837264097291</v>
      </c>
      <c r="Y638">
        <f t="shared" si="233"/>
        <v>-0.36439837264097291</v>
      </c>
      <c r="Z638">
        <f t="shared" si="233"/>
        <v>-0.36460449231980807</v>
      </c>
      <c r="AA638">
        <f t="shared" si="233"/>
        <v>-0.36135298115799835</v>
      </c>
      <c r="AB638">
        <f t="shared" si="233"/>
        <v>-0.36054555553797124</v>
      </c>
      <c r="AC638">
        <f t="shared" si="233"/>
        <v>-0.36059331351497592</v>
      </c>
      <c r="AD638">
        <f t="shared" si="233"/>
        <v>-0.3587229810094299</v>
      </c>
      <c r="AE638">
        <f t="shared" si="233"/>
        <v>-0.3571242825884885</v>
      </c>
      <c r="AF638">
        <f t="shared" si="233"/>
        <v>-0.3571242825884885</v>
      </c>
      <c r="AG638">
        <f t="shared" si="233"/>
        <v>-0.40908891407211423</v>
      </c>
      <c r="AH638">
        <f t="shared" si="233"/>
        <v>-0.43474848248259429</v>
      </c>
      <c r="AI638">
        <f t="shared" si="233"/>
        <v>-0.44455125563420489</v>
      </c>
      <c r="AJ638">
        <f t="shared" si="233"/>
        <v>-0.44561546844632721</v>
      </c>
    </row>
    <row r="639" spans="1:36">
      <c r="A639">
        <f t="shared" si="207"/>
        <v>2007</v>
      </c>
      <c r="B639">
        <f t="shared" ref="B639:AJ639" si="234">-((B592-1)*(B592-2))^-1</f>
        <v>-0.53886268489011591</v>
      </c>
      <c r="C639">
        <f t="shared" si="234"/>
        <v>-0.53506729183970259</v>
      </c>
      <c r="D639">
        <f t="shared" si="234"/>
        <v>-0.47111052929360436</v>
      </c>
      <c r="E639">
        <f t="shared" si="234"/>
        <v>-0.46032275367058162</v>
      </c>
      <c r="F639">
        <f t="shared" si="234"/>
        <v>-0.46019248412889813</v>
      </c>
      <c r="G639">
        <f t="shared" si="234"/>
        <v>-0.44972212118313237</v>
      </c>
      <c r="H639">
        <f t="shared" si="234"/>
        <v>-0.43114546190751174</v>
      </c>
      <c r="I639">
        <f t="shared" si="234"/>
        <v>-0.42945086396694099</v>
      </c>
      <c r="J639">
        <f t="shared" si="234"/>
        <v>-0.42952905868033647</v>
      </c>
      <c r="K639">
        <f t="shared" si="234"/>
        <v>-0.41939740163724903</v>
      </c>
      <c r="L639">
        <f t="shared" si="234"/>
        <v>-0.4189481423064636</v>
      </c>
      <c r="M639">
        <f t="shared" si="234"/>
        <v>-0.4189481423064636</v>
      </c>
      <c r="N639">
        <f t="shared" si="234"/>
        <v>-0.41639653643836866</v>
      </c>
      <c r="O639">
        <f t="shared" si="234"/>
        <v>-0.38215224692304656</v>
      </c>
      <c r="P639">
        <f t="shared" si="234"/>
        <v>-0.38280549920352264</v>
      </c>
      <c r="Q639">
        <f t="shared" si="234"/>
        <v>-0.37763403967134029</v>
      </c>
      <c r="R639">
        <f t="shared" si="234"/>
        <v>-0.37716086841308366</v>
      </c>
      <c r="S639">
        <f t="shared" si="234"/>
        <v>-0.36681395103347442</v>
      </c>
      <c r="T639">
        <f t="shared" si="234"/>
        <v>-0.36566142046600619</v>
      </c>
      <c r="U639">
        <f t="shared" si="234"/>
        <v>-0.36065165429467816</v>
      </c>
      <c r="V639">
        <f t="shared" si="234"/>
        <v>-0.36065165429467816</v>
      </c>
      <c r="W639">
        <f t="shared" si="234"/>
        <v>-0.36065165429467816</v>
      </c>
      <c r="X639">
        <f t="shared" si="234"/>
        <v>-0.35903099785431603</v>
      </c>
      <c r="Y639">
        <f t="shared" si="234"/>
        <v>-0.35903099785431603</v>
      </c>
      <c r="Z639">
        <f t="shared" si="234"/>
        <v>-0.35921702693003044</v>
      </c>
      <c r="AA639">
        <f t="shared" si="234"/>
        <v>-0.35660912464684413</v>
      </c>
      <c r="AB639">
        <f t="shared" si="234"/>
        <v>-0.35592389692460447</v>
      </c>
      <c r="AC639">
        <f t="shared" si="234"/>
        <v>-0.35586976327106712</v>
      </c>
      <c r="AD639">
        <f t="shared" si="234"/>
        <v>-0.35343743405307021</v>
      </c>
      <c r="AE639">
        <f t="shared" si="234"/>
        <v>-0.35187821962588223</v>
      </c>
      <c r="AF639">
        <f t="shared" si="234"/>
        <v>-0.35187821962588223</v>
      </c>
      <c r="AG639">
        <f t="shared" si="234"/>
        <v>-0.40066617843247565</v>
      </c>
      <c r="AH639">
        <f t="shared" si="234"/>
        <v>-0.42439651798470535</v>
      </c>
      <c r="AI639">
        <f t="shared" si="234"/>
        <v>-0.43456217618984178</v>
      </c>
      <c r="AJ639">
        <f t="shared" si="234"/>
        <v>-0.43613380785786765</v>
      </c>
    </row>
    <row r="640" spans="1:36">
      <c r="A640">
        <f t="shared" si="207"/>
        <v>2008</v>
      </c>
      <c r="B640">
        <f t="shared" ref="B640:AJ640" si="235">-((B593-1)*(B593-2))^-1</f>
        <v>-0.52281590649889842</v>
      </c>
      <c r="C640">
        <f t="shared" si="235"/>
        <v>-0.51894827855910797</v>
      </c>
      <c r="D640">
        <f t="shared" si="235"/>
        <v>-0.45760047922121205</v>
      </c>
      <c r="E640">
        <f t="shared" si="235"/>
        <v>-0.44668190558083232</v>
      </c>
      <c r="F640">
        <f t="shared" si="235"/>
        <v>-0.44659009774408082</v>
      </c>
      <c r="G640">
        <f t="shared" si="235"/>
        <v>-0.43650753916740426</v>
      </c>
      <c r="H640">
        <f t="shared" si="235"/>
        <v>-0.42029346360369296</v>
      </c>
      <c r="I640">
        <f t="shared" si="235"/>
        <v>-0.41819181050192966</v>
      </c>
      <c r="J640">
        <f t="shared" si="235"/>
        <v>-0.41767373776918171</v>
      </c>
      <c r="K640">
        <f t="shared" si="235"/>
        <v>-0.40848335623010212</v>
      </c>
      <c r="L640">
        <f t="shared" si="235"/>
        <v>-0.40811167440369162</v>
      </c>
      <c r="M640">
        <f t="shared" si="235"/>
        <v>-0.40811167440369162</v>
      </c>
      <c r="N640">
        <f t="shared" si="235"/>
        <v>-0.4048343107537708</v>
      </c>
      <c r="O640">
        <f t="shared" si="235"/>
        <v>-0.37012966286982646</v>
      </c>
      <c r="P640">
        <f t="shared" si="235"/>
        <v>-0.37153460382828801</v>
      </c>
      <c r="Q640">
        <f t="shared" si="235"/>
        <v>-0.36671159978111162</v>
      </c>
      <c r="R640">
        <f t="shared" si="235"/>
        <v>-0.36656106075868194</v>
      </c>
      <c r="S640">
        <f t="shared" si="235"/>
        <v>-0.35724467171548502</v>
      </c>
      <c r="T640">
        <f t="shared" si="235"/>
        <v>-0.35642412798207562</v>
      </c>
      <c r="U640">
        <f t="shared" si="235"/>
        <v>-0.35271816852290322</v>
      </c>
      <c r="V640">
        <f t="shared" si="235"/>
        <v>-0.35271816852290322</v>
      </c>
      <c r="W640">
        <f t="shared" si="235"/>
        <v>-0.35271816852290322</v>
      </c>
      <c r="X640">
        <f t="shared" si="235"/>
        <v>-0.35184999295829361</v>
      </c>
      <c r="Y640">
        <f t="shared" si="235"/>
        <v>-0.35184999295829361</v>
      </c>
      <c r="Z640">
        <f t="shared" si="235"/>
        <v>-0.35201522571548183</v>
      </c>
      <c r="AA640">
        <f t="shared" si="235"/>
        <v>-0.35018667355826699</v>
      </c>
      <c r="AB640">
        <f t="shared" si="235"/>
        <v>-0.34928859277598001</v>
      </c>
      <c r="AC640">
        <f t="shared" si="235"/>
        <v>-0.34925050102298533</v>
      </c>
      <c r="AD640">
        <f t="shared" si="235"/>
        <v>-0.34714638852506952</v>
      </c>
      <c r="AE640">
        <f t="shared" si="235"/>
        <v>-0.34567889667888668</v>
      </c>
      <c r="AF640">
        <f t="shared" si="235"/>
        <v>-0.34567889667888668</v>
      </c>
      <c r="AG640">
        <f t="shared" si="235"/>
        <v>-0.39310920818109701</v>
      </c>
      <c r="AH640">
        <f t="shared" si="235"/>
        <v>-0.41276328303045134</v>
      </c>
      <c r="AI640">
        <f t="shared" si="235"/>
        <v>-0.4212222749577802</v>
      </c>
      <c r="AJ640">
        <f t="shared" si="235"/>
        <v>-0.42287133619635636</v>
      </c>
    </row>
    <row r="641" spans="1:36">
      <c r="A641">
        <f t="shared" si="207"/>
        <v>2009</v>
      </c>
      <c r="B641">
        <f t="shared" ref="B641:AJ641" si="236">-((B594-1)*(B594-2))^-1</f>
        <v>-0.50611356519787498</v>
      </c>
      <c r="C641">
        <f t="shared" si="236"/>
        <v>-0.50094209941451995</v>
      </c>
      <c r="D641">
        <f t="shared" si="236"/>
        <v>-0.42650071941648088</v>
      </c>
      <c r="E641">
        <f t="shared" si="236"/>
        <v>-0.41702646841589736</v>
      </c>
      <c r="F641">
        <f t="shared" si="236"/>
        <v>-0.41656919536083781</v>
      </c>
      <c r="G641">
        <f t="shared" si="236"/>
        <v>-0.40735209997848909</v>
      </c>
      <c r="H641">
        <f t="shared" si="236"/>
        <v>-0.39496551660105811</v>
      </c>
      <c r="I641">
        <f t="shared" si="236"/>
        <v>-0.39303155376893167</v>
      </c>
      <c r="J641">
        <f t="shared" si="236"/>
        <v>-0.39266295749785435</v>
      </c>
      <c r="K641">
        <f t="shared" si="236"/>
        <v>-0.38511520325705867</v>
      </c>
      <c r="L641">
        <f t="shared" si="236"/>
        <v>-0.38472107535151695</v>
      </c>
      <c r="M641">
        <f t="shared" si="236"/>
        <v>-0.38472107535151695</v>
      </c>
      <c r="N641">
        <f t="shared" si="236"/>
        <v>-0.38040623662927564</v>
      </c>
      <c r="O641">
        <f t="shared" si="236"/>
        <v>-0.34917316878488847</v>
      </c>
      <c r="P641">
        <f t="shared" si="236"/>
        <v>-0.35122416534714263</v>
      </c>
      <c r="Q641">
        <f t="shared" si="236"/>
        <v>-0.34576412422700881</v>
      </c>
      <c r="R641">
        <f t="shared" si="236"/>
        <v>-0.34669932272643139</v>
      </c>
      <c r="S641">
        <f t="shared" si="236"/>
        <v>-0.33860508502014169</v>
      </c>
      <c r="T641">
        <f t="shared" si="236"/>
        <v>-0.33796257670037083</v>
      </c>
      <c r="U641">
        <f t="shared" si="236"/>
        <v>-0.33583331183981391</v>
      </c>
      <c r="V641">
        <f t="shared" si="236"/>
        <v>-0.33583331183981391</v>
      </c>
      <c r="W641">
        <f t="shared" si="236"/>
        <v>-0.33583331183981391</v>
      </c>
      <c r="X641">
        <f t="shared" si="236"/>
        <v>-0.33442493928231259</v>
      </c>
      <c r="Y641">
        <f t="shared" si="236"/>
        <v>-0.33442493928231259</v>
      </c>
      <c r="Z641">
        <f t="shared" si="236"/>
        <v>-0.33456562385321609</v>
      </c>
      <c r="AA641">
        <f t="shared" si="236"/>
        <v>-0.33327802791536426</v>
      </c>
      <c r="AB641">
        <f t="shared" si="236"/>
        <v>-0.33187293339710577</v>
      </c>
      <c r="AC641">
        <f t="shared" si="236"/>
        <v>-0.33168077295219756</v>
      </c>
      <c r="AD641">
        <f t="shared" si="236"/>
        <v>-0.33017815015867136</v>
      </c>
      <c r="AE641">
        <f t="shared" si="236"/>
        <v>-0.32901182215156116</v>
      </c>
      <c r="AF641">
        <f t="shared" si="236"/>
        <v>-0.32901182215156116</v>
      </c>
      <c r="AG641">
        <f t="shared" si="236"/>
        <v>-0.37330547598234326</v>
      </c>
      <c r="AH641">
        <f t="shared" si="236"/>
        <v>-0.39344970542960833</v>
      </c>
      <c r="AI641">
        <f t="shared" si="236"/>
        <v>-0.40083567688943239</v>
      </c>
      <c r="AJ641">
        <f t="shared" si="236"/>
        <v>-0.4029836665470346</v>
      </c>
    </row>
    <row r="642" spans="1:36">
      <c r="A642">
        <f t="shared" si="207"/>
        <v>2010</v>
      </c>
      <c r="B642">
        <f t="shared" ref="B642:AJ642" si="237">-((B595-1)*(B595-2))^-1</f>
        <v>-0.50245739655428057</v>
      </c>
      <c r="C642">
        <f t="shared" si="237"/>
        <v>-0.49695217600733749</v>
      </c>
      <c r="D642">
        <f t="shared" si="237"/>
        <v>-0.42282682489641921</v>
      </c>
      <c r="E642">
        <f t="shared" si="237"/>
        <v>-0.41408069588454133</v>
      </c>
      <c r="F642">
        <f t="shared" si="237"/>
        <v>-0.41367338971665485</v>
      </c>
      <c r="G642">
        <f t="shared" si="237"/>
        <v>-0.40414610318283078</v>
      </c>
      <c r="H642">
        <f t="shared" si="237"/>
        <v>-0.39318553488993163</v>
      </c>
      <c r="I642">
        <f t="shared" si="237"/>
        <v>-0.39084016507437835</v>
      </c>
      <c r="J642">
        <f t="shared" si="237"/>
        <v>-0.39095320256431176</v>
      </c>
      <c r="K642">
        <f t="shared" si="237"/>
        <v>-0.38376265682716643</v>
      </c>
      <c r="L642">
        <f t="shared" si="237"/>
        <v>-0.38331206291411962</v>
      </c>
      <c r="M642">
        <f t="shared" si="237"/>
        <v>-0.38331206291411962</v>
      </c>
      <c r="N642">
        <f t="shared" si="237"/>
        <v>-0.37895879586861519</v>
      </c>
      <c r="O642">
        <f t="shared" si="237"/>
        <v>-0.34604369045425426</v>
      </c>
      <c r="P642">
        <f t="shared" si="237"/>
        <v>-0.34653483045808742</v>
      </c>
      <c r="Q642">
        <f t="shared" si="237"/>
        <v>-0.34237362109374031</v>
      </c>
      <c r="R642">
        <f t="shared" si="237"/>
        <v>-0.34376068534059134</v>
      </c>
      <c r="S642">
        <f t="shared" si="237"/>
        <v>-0.33343431146979519</v>
      </c>
      <c r="T642">
        <f t="shared" si="237"/>
        <v>-0.33265415148660193</v>
      </c>
      <c r="U642">
        <f t="shared" si="237"/>
        <v>-0.33115782661369225</v>
      </c>
      <c r="V642">
        <f t="shared" si="237"/>
        <v>-0.33115782661369225</v>
      </c>
      <c r="W642">
        <f t="shared" si="237"/>
        <v>-0.33115782661369225</v>
      </c>
      <c r="X642">
        <f t="shared" si="237"/>
        <v>-0.33133472185981555</v>
      </c>
      <c r="Y642">
        <f t="shared" si="237"/>
        <v>-0.33133472185981555</v>
      </c>
      <c r="Z642">
        <f t="shared" si="237"/>
        <v>-0.33145860319263015</v>
      </c>
      <c r="AA642">
        <f t="shared" si="237"/>
        <v>-0.32996123879550915</v>
      </c>
      <c r="AB642">
        <f t="shared" si="237"/>
        <v>-0.32929378535105558</v>
      </c>
      <c r="AC642">
        <f t="shared" si="237"/>
        <v>-0.32912964313876103</v>
      </c>
      <c r="AD642">
        <f t="shared" si="237"/>
        <v>-0.32778796989969583</v>
      </c>
      <c r="AE642">
        <f t="shared" si="237"/>
        <v>-0.32653895064465654</v>
      </c>
      <c r="AF642">
        <f t="shared" si="237"/>
        <v>-0.32653895064465654</v>
      </c>
      <c r="AG642">
        <f t="shared" si="237"/>
        <v>-0.36657220707334187</v>
      </c>
      <c r="AH642">
        <f t="shared" si="237"/>
        <v>-0.38388654647033177</v>
      </c>
      <c r="AI642">
        <f t="shared" si="237"/>
        <v>-0.39104000260064969</v>
      </c>
      <c r="AJ642">
        <f t="shared" si="237"/>
        <v>-0.39205334467502589</v>
      </c>
    </row>
    <row r="643" spans="1:36">
      <c r="A643">
        <f t="shared" si="207"/>
        <v>2011</v>
      </c>
      <c r="B643">
        <f t="shared" ref="B643:AJ643" si="238">-((B596-1)*(B596-2))^-1</f>
        <v>-0.49087513239845931</v>
      </c>
      <c r="C643">
        <f t="shared" si="238"/>
        <v>-0.4853183427029874</v>
      </c>
      <c r="D643">
        <f t="shared" si="238"/>
        <v>-0.41422771963044364</v>
      </c>
      <c r="E643">
        <f t="shared" si="238"/>
        <v>-0.40471064170911175</v>
      </c>
      <c r="F643">
        <f t="shared" si="238"/>
        <v>-0.40417622437259015</v>
      </c>
      <c r="G643">
        <f t="shared" si="238"/>
        <v>-0.39608516518830855</v>
      </c>
      <c r="H643">
        <f t="shared" si="238"/>
        <v>-0.38680844560255578</v>
      </c>
      <c r="I643">
        <f t="shared" si="238"/>
        <v>-0.38414251144351863</v>
      </c>
      <c r="J643">
        <f t="shared" si="238"/>
        <v>-0.38442777863688538</v>
      </c>
      <c r="K643">
        <f t="shared" si="238"/>
        <v>-0.37843861165503029</v>
      </c>
      <c r="L643">
        <f t="shared" si="238"/>
        <v>-0.3780562190661349</v>
      </c>
      <c r="M643">
        <f t="shared" si="238"/>
        <v>-0.3780562190661349</v>
      </c>
      <c r="N643">
        <f t="shared" si="238"/>
        <v>-0.37405030697647723</v>
      </c>
      <c r="O643">
        <f t="shared" si="238"/>
        <v>-0.33814043626384255</v>
      </c>
      <c r="P643">
        <f t="shared" si="238"/>
        <v>-0.34033141085651153</v>
      </c>
      <c r="Q643">
        <f t="shared" si="238"/>
        <v>-0.3373603170406248</v>
      </c>
      <c r="R643">
        <f t="shared" si="238"/>
        <v>-0.33856706916087037</v>
      </c>
      <c r="S643">
        <f t="shared" si="238"/>
        <v>-0.33026784044873686</v>
      </c>
      <c r="T643">
        <f t="shared" si="238"/>
        <v>-0.32871737282943775</v>
      </c>
      <c r="U643">
        <f t="shared" si="238"/>
        <v>-0.32708587096782221</v>
      </c>
      <c r="V643">
        <f t="shared" si="238"/>
        <v>-0.32708587096782221</v>
      </c>
      <c r="W643">
        <f t="shared" si="238"/>
        <v>-0.32708587096782221</v>
      </c>
      <c r="X643">
        <f t="shared" si="238"/>
        <v>-0.32926662396965756</v>
      </c>
      <c r="Y643">
        <f t="shared" si="238"/>
        <v>-0.32926662396965756</v>
      </c>
      <c r="Z643">
        <f t="shared" si="238"/>
        <v>-0.32937412591603532</v>
      </c>
      <c r="AA643">
        <f t="shared" si="238"/>
        <v>-0.32781294004755324</v>
      </c>
      <c r="AB643">
        <f t="shared" si="238"/>
        <v>-0.32697164522111744</v>
      </c>
      <c r="AC643">
        <f t="shared" si="238"/>
        <v>-0.32699703936679475</v>
      </c>
      <c r="AD643">
        <f t="shared" si="238"/>
        <v>-0.32576040068496831</v>
      </c>
      <c r="AE643">
        <f t="shared" si="238"/>
        <v>-0.32481069016248182</v>
      </c>
      <c r="AF643">
        <f t="shared" si="238"/>
        <v>-0.32481069016248182</v>
      </c>
      <c r="AG643">
        <f t="shared" si="238"/>
        <v>-0.36012930987252822</v>
      </c>
      <c r="AH643">
        <f t="shared" si="238"/>
        <v>-0.37420176755799456</v>
      </c>
      <c r="AI643">
        <f t="shared" si="238"/>
        <v>-0.38119527009881232</v>
      </c>
      <c r="AJ643">
        <f t="shared" si="238"/>
        <v>-0.38129181462412615</v>
      </c>
    </row>
    <row r="644" spans="1:36">
      <c r="A644">
        <f t="shared" si="207"/>
        <v>2012</v>
      </c>
      <c r="B644">
        <f t="shared" ref="B644:AJ644" si="239">-((B597-1)*(B597-2))^-1</f>
        <v>-0.47422827077377494</v>
      </c>
      <c r="C644">
        <f t="shared" si="239"/>
        <v>-0.46429590956120337</v>
      </c>
      <c r="D644">
        <f t="shared" si="239"/>
        <v>-0.39920282610541213</v>
      </c>
      <c r="E644">
        <f t="shared" si="239"/>
        <v>-0.39036758505522529</v>
      </c>
      <c r="F644">
        <f t="shared" si="239"/>
        <v>-0.38994089849593261</v>
      </c>
      <c r="G644">
        <f t="shared" si="239"/>
        <v>-0.38231975452062833</v>
      </c>
      <c r="H644">
        <f t="shared" si="239"/>
        <v>-0.37367013060100562</v>
      </c>
      <c r="I644">
        <f t="shared" si="239"/>
        <v>-0.37156135643556321</v>
      </c>
      <c r="J644">
        <f t="shared" si="239"/>
        <v>-0.37156096771396019</v>
      </c>
      <c r="K644">
        <f t="shared" si="239"/>
        <v>-0.36778713552001013</v>
      </c>
      <c r="L644">
        <f t="shared" si="239"/>
        <v>-0.36736845816650426</v>
      </c>
      <c r="M644">
        <f t="shared" si="239"/>
        <v>-0.36736845816650426</v>
      </c>
      <c r="N644">
        <f t="shared" si="239"/>
        <v>-0.36360775304068516</v>
      </c>
      <c r="O644">
        <f t="shared" si="239"/>
        <v>-0.33081943292228594</v>
      </c>
      <c r="P644">
        <f t="shared" si="239"/>
        <v>-0.33215787905420829</v>
      </c>
      <c r="Q644">
        <f t="shared" si="239"/>
        <v>-0.33166708084754448</v>
      </c>
      <c r="R644">
        <f t="shared" si="239"/>
        <v>-0.33308725147379553</v>
      </c>
      <c r="S644">
        <f t="shared" si="239"/>
        <v>-0.32569632099345164</v>
      </c>
      <c r="T644">
        <f t="shared" si="239"/>
        <v>-0.32453267385246942</v>
      </c>
      <c r="U644">
        <f t="shared" si="239"/>
        <v>-0.32300107359810559</v>
      </c>
      <c r="V644">
        <f t="shared" si="239"/>
        <v>-0.32300107359810559</v>
      </c>
      <c r="W644">
        <f t="shared" si="239"/>
        <v>-0.32300107359810559</v>
      </c>
      <c r="X644">
        <f t="shared" si="239"/>
        <v>-0.32788334204521263</v>
      </c>
      <c r="Y644">
        <f t="shared" si="239"/>
        <v>-0.32788334204521263</v>
      </c>
      <c r="Z644">
        <f t="shared" si="239"/>
        <v>-0.32797594416717812</v>
      </c>
      <c r="AA644">
        <f t="shared" si="239"/>
        <v>-0.32678232588606282</v>
      </c>
      <c r="AB644">
        <f t="shared" si="239"/>
        <v>-0.32552839045170251</v>
      </c>
      <c r="AC644">
        <f t="shared" si="239"/>
        <v>-0.32555349572777376</v>
      </c>
      <c r="AD644">
        <f t="shared" si="239"/>
        <v>-0.32447700043290539</v>
      </c>
      <c r="AE644">
        <f t="shared" si="239"/>
        <v>-0.32339414653981757</v>
      </c>
      <c r="AF644">
        <f t="shared" si="239"/>
        <v>-0.32339414653981757</v>
      </c>
      <c r="AG644">
        <f t="shared" si="239"/>
        <v>-0.3553318359508863</v>
      </c>
      <c r="AH644">
        <f t="shared" si="239"/>
        <v>-0.36831906929497155</v>
      </c>
      <c r="AI644">
        <f t="shared" si="239"/>
        <v>-0.37499676488841094</v>
      </c>
      <c r="AJ644">
        <f t="shared" si="239"/>
        <v>-0.37419830248364327</v>
      </c>
    </row>
    <row r="645" spans="1:36">
      <c r="A645">
        <f t="shared" si="207"/>
        <v>2013</v>
      </c>
      <c r="B645">
        <f t="shared" ref="B645:AJ645" si="240">-((B598-1)*(B598-2))^-1</f>
        <v>-0.4587021095670224</v>
      </c>
      <c r="C645">
        <f t="shared" si="240"/>
        <v>-0.44909247884347664</v>
      </c>
      <c r="D645">
        <f t="shared" si="240"/>
        <v>-0.38515149171069324</v>
      </c>
      <c r="E645">
        <f t="shared" si="240"/>
        <v>-0.37755966761968718</v>
      </c>
      <c r="F645">
        <f t="shared" si="240"/>
        <v>-0.37722432397712191</v>
      </c>
      <c r="G645">
        <f t="shared" si="240"/>
        <v>-0.37044523916831607</v>
      </c>
      <c r="H645">
        <f t="shared" si="240"/>
        <v>-0.36319054924512773</v>
      </c>
      <c r="I645">
        <f t="shared" si="240"/>
        <v>-0.36141688307964193</v>
      </c>
      <c r="J645">
        <f t="shared" si="240"/>
        <v>-0.36179915773037452</v>
      </c>
      <c r="K645">
        <f t="shared" si="240"/>
        <v>-0.35875887932053646</v>
      </c>
      <c r="L645">
        <f t="shared" si="240"/>
        <v>-0.35842801938933311</v>
      </c>
      <c r="M645">
        <f t="shared" si="240"/>
        <v>-0.35842801938933311</v>
      </c>
      <c r="N645">
        <f t="shared" si="240"/>
        <v>-0.35281219481208953</v>
      </c>
      <c r="O645">
        <f t="shared" si="240"/>
        <v>-0.32152874732522219</v>
      </c>
      <c r="P645">
        <f t="shared" si="240"/>
        <v>-0.32189042934407824</v>
      </c>
      <c r="Q645">
        <f t="shared" si="240"/>
        <v>-0.32394426033560964</v>
      </c>
      <c r="R645">
        <f t="shared" si="240"/>
        <v>-0.32513428982012371</v>
      </c>
      <c r="S645">
        <f t="shared" si="240"/>
        <v>-0.31922715178515881</v>
      </c>
      <c r="T645">
        <f t="shared" si="240"/>
        <v>-0.31856795047573633</v>
      </c>
      <c r="U645">
        <f t="shared" si="240"/>
        <v>-0.31752472265987514</v>
      </c>
      <c r="V645">
        <f t="shared" si="240"/>
        <v>-0.31752472265987514</v>
      </c>
      <c r="W645">
        <f t="shared" si="240"/>
        <v>-0.31752472265987514</v>
      </c>
      <c r="X645">
        <f t="shared" si="240"/>
        <v>-0.32540923088768325</v>
      </c>
      <c r="Y645">
        <f t="shared" si="240"/>
        <v>-0.32540923088768325</v>
      </c>
      <c r="Z645">
        <f t="shared" si="240"/>
        <v>-0.32548893562578013</v>
      </c>
      <c r="AA645">
        <f t="shared" si="240"/>
        <v>-0.32427544934071911</v>
      </c>
      <c r="AB645">
        <f t="shared" si="240"/>
        <v>-0.32291312152926166</v>
      </c>
      <c r="AC645">
        <f t="shared" si="240"/>
        <v>-0.32281032737936122</v>
      </c>
      <c r="AD645">
        <f t="shared" si="240"/>
        <v>-0.32186688311108513</v>
      </c>
      <c r="AE645">
        <f t="shared" si="240"/>
        <v>-0.32080310901594034</v>
      </c>
      <c r="AF645">
        <f t="shared" si="240"/>
        <v>-0.32080310901594034</v>
      </c>
      <c r="AG645">
        <f t="shared" si="240"/>
        <v>-0.34925172354745376</v>
      </c>
      <c r="AH645">
        <f t="shared" si="240"/>
        <v>-0.36110983987069806</v>
      </c>
      <c r="AI645">
        <f t="shared" si="240"/>
        <v>-0.36729856328903521</v>
      </c>
      <c r="AJ645">
        <f t="shared" si="240"/>
        <v>-0.36673541695566775</v>
      </c>
    </row>
    <row r="646" spans="1:36">
      <c r="A646">
        <f t="shared" si="207"/>
        <v>2014</v>
      </c>
      <c r="B646">
        <f t="shared" ref="B646:AJ646" si="241">-((B599-1)*(B599-2))^-1</f>
        <v>-0.45520729124650849</v>
      </c>
      <c r="C646">
        <f t="shared" si="241"/>
        <v>-0.44552912332672329</v>
      </c>
      <c r="D646">
        <f t="shared" si="241"/>
        <v>-0.3864537322353534</v>
      </c>
      <c r="E646">
        <f t="shared" si="241"/>
        <v>-0.37741411521701651</v>
      </c>
      <c r="F646">
        <f t="shared" si="241"/>
        <v>-0.37711886511919557</v>
      </c>
      <c r="G646">
        <f t="shared" si="241"/>
        <v>-0.37024317243212945</v>
      </c>
      <c r="H646">
        <f t="shared" si="241"/>
        <v>-0.36310802399589692</v>
      </c>
      <c r="I646">
        <f t="shared" si="241"/>
        <v>-0.36154284368321038</v>
      </c>
      <c r="J646">
        <f t="shared" si="241"/>
        <v>-0.36147426818433437</v>
      </c>
      <c r="K646">
        <f t="shared" si="241"/>
        <v>-0.3588632909721004</v>
      </c>
      <c r="L646">
        <f t="shared" si="241"/>
        <v>-0.35857000767485864</v>
      </c>
      <c r="M646">
        <f t="shared" si="241"/>
        <v>-0.35857000767485864</v>
      </c>
      <c r="N646">
        <f t="shared" si="241"/>
        <v>-0.353091909522252</v>
      </c>
      <c r="O646">
        <f t="shared" si="241"/>
        <v>-0.32224361741338087</v>
      </c>
      <c r="P646">
        <f t="shared" si="241"/>
        <v>-0.32290214980630683</v>
      </c>
      <c r="Q646">
        <f t="shared" si="241"/>
        <v>-0.32719270771040659</v>
      </c>
      <c r="R646">
        <f t="shared" si="241"/>
        <v>-0.32816753497102452</v>
      </c>
      <c r="S646">
        <f t="shared" si="241"/>
        <v>-0.32282590326294575</v>
      </c>
      <c r="T646">
        <f t="shared" si="241"/>
        <v>-0.32210740330461224</v>
      </c>
      <c r="U646">
        <f t="shared" si="241"/>
        <v>-0.32124575175560427</v>
      </c>
      <c r="V646">
        <f t="shared" si="241"/>
        <v>-0.32124575175560427</v>
      </c>
      <c r="W646">
        <f t="shared" si="241"/>
        <v>-0.32124575175560427</v>
      </c>
      <c r="X646">
        <f t="shared" si="241"/>
        <v>-0.32933888430962932</v>
      </c>
      <c r="Y646">
        <f t="shared" si="241"/>
        <v>-0.32933888430962932</v>
      </c>
      <c r="Z646">
        <f t="shared" si="241"/>
        <v>-0.32941041615789685</v>
      </c>
      <c r="AA646">
        <f t="shared" si="241"/>
        <v>-0.32770904237345683</v>
      </c>
      <c r="AB646">
        <f t="shared" si="241"/>
        <v>-0.32626296281527245</v>
      </c>
      <c r="AC646">
        <f t="shared" si="241"/>
        <v>-0.32617066396055749</v>
      </c>
      <c r="AD646">
        <f t="shared" si="241"/>
        <v>-0.32521964635187878</v>
      </c>
      <c r="AE646">
        <f t="shared" si="241"/>
        <v>-0.32450251280979453</v>
      </c>
      <c r="AF646">
        <f t="shared" si="241"/>
        <v>-0.32450251280979453</v>
      </c>
      <c r="AG646">
        <f t="shared" si="241"/>
        <v>-0.34902543529691693</v>
      </c>
      <c r="AH646">
        <f t="shared" si="241"/>
        <v>-0.359021321384356</v>
      </c>
      <c r="AI646">
        <f t="shared" si="241"/>
        <v>-0.36408696102314986</v>
      </c>
      <c r="AJ646">
        <f t="shared" si="241"/>
        <v>-0.36216969241959174</v>
      </c>
    </row>
    <row r="647" spans="1:36">
      <c r="A647">
        <f t="shared" si="207"/>
        <v>2015</v>
      </c>
      <c r="B647">
        <f t="shared" ref="B647:AJ647" si="242">-((B600-1)*(B600-2))^-1</f>
        <v>-0.45017413821515506</v>
      </c>
      <c r="C647">
        <f t="shared" si="242"/>
        <v>-0.44128764642831314</v>
      </c>
      <c r="D647">
        <f t="shared" si="242"/>
        <v>-0.38677270883540621</v>
      </c>
      <c r="E647">
        <f t="shared" si="242"/>
        <v>-0.37814789162866208</v>
      </c>
      <c r="F647">
        <f t="shared" si="242"/>
        <v>-0.3778831736129184</v>
      </c>
      <c r="G647">
        <f t="shared" si="242"/>
        <v>-0.37164947353652417</v>
      </c>
      <c r="H647">
        <f t="shared" si="242"/>
        <v>-0.36465062617296884</v>
      </c>
      <c r="I647">
        <f t="shared" si="242"/>
        <v>-0.36360119422964621</v>
      </c>
      <c r="J647">
        <f t="shared" si="242"/>
        <v>-0.36366401913861185</v>
      </c>
      <c r="K647">
        <f t="shared" si="242"/>
        <v>-0.3606793826258593</v>
      </c>
      <c r="L647">
        <f t="shared" si="242"/>
        <v>-0.36041241121374695</v>
      </c>
      <c r="M647">
        <f t="shared" si="242"/>
        <v>-0.36041241121374695</v>
      </c>
      <c r="N647">
        <f t="shared" si="242"/>
        <v>-0.35585167462380585</v>
      </c>
      <c r="O647">
        <f t="shared" si="242"/>
        <v>-0.32482096327881965</v>
      </c>
      <c r="P647">
        <f t="shared" si="242"/>
        <v>-0.32511174070417875</v>
      </c>
      <c r="Q647">
        <f t="shared" si="242"/>
        <v>-0.32964615692941995</v>
      </c>
      <c r="R647">
        <f t="shared" si="242"/>
        <v>-0.33042457905207806</v>
      </c>
      <c r="S647">
        <f t="shared" si="242"/>
        <v>-0.3251388010342629</v>
      </c>
      <c r="T647">
        <f t="shared" si="242"/>
        <v>-0.32470660497523868</v>
      </c>
      <c r="U647">
        <f t="shared" si="242"/>
        <v>-0.32394164344186971</v>
      </c>
      <c r="V647">
        <f t="shared" si="242"/>
        <v>-0.32394164344186971</v>
      </c>
      <c r="W647">
        <f t="shared" si="242"/>
        <v>-0.32394164344186971</v>
      </c>
      <c r="X647">
        <f t="shared" si="242"/>
        <v>-0.33291963074188491</v>
      </c>
      <c r="Y647">
        <f t="shared" si="242"/>
        <v>-0.33291963074188491</v>
      </c>
      <c r="Z647">
        <f t="shared" si="242"/>
        <v>-0.3329840392436077</v>
      </c>
      <c r="AA647">
        <f t="shared" si="242"/>
        <v>-0.33128161986354704</v>
      </c>
      <c r="AB647">
        <f t="shared" si="242"/>
        <v>-0.32955199049628536</v>
      </c>
      <c r="AC647">
        <f t="shared" si="242"/>
        <v>-0.32928059862859854</v>
      </c>
      <c r="AD647">
        <f t="shared" si="242"/>
        <v>-0.32840708548285152</v>
      </c>
      <c r="AE647">
        <f t="shared" si="242"/>
        <v>-0.32758129135883812</v>
      </c>
      <c r="AF647">
        <f t="shared" si="242"/>
        <v>-0.32758129135883812</v>
      </c>
      <c r="AG647">
        <f t="shared" si="242"/>
        <v>-0.34876966861498043</v>
      </c>
      <c r="AH647">
        <f t="shared" si="242"/>
        <v>-0.35784993905061052</v>
      </c>
      <c r="AI647">
        <f t="shared" si="242"/>
        <v>-0.36221567909670666</v>
      </c>
      <c r="AJ647">
        <f t="shared" si="242"/>
        <v>-0.35979278720341906</v>
      </c>
    </row>
    <row r="648" spans="1:36">
      <c r="A648">
        <f t="shared" si="207"/>
        <v>2016</v>
      </c>
      <c r="B648">
        <f t="shared" ref="B648:C648" si="243">-((B601-1)*(B601-2))^-1</f>
        <v>-0.44007228156120332</v>
      </c>
      <c r="C648">
        <f t="shared" si="243"/>
        <v>-0.43197798940161197</v>
      </c>
      <c r="D648">
        <f t="shared" ref="D648:AJ648" si="244">-((D601-1)*(D601-2))^-1</f>
        <v>-0.38200768058739776</v>
      </c>
      <c r="E648">
        <f t="shared" si="244"/>
        <v>-0.37377810156610786</v>
      </c>
      <c r="F648">
        <f t="shared" si="244"/>
        <v>-0.37355206693784232</v>
      </c>
      <c r="G648">
        <f t="shared" si="244"/>
        <v>-0.36835276506993608</v>
      </c>
      <c r="H648">
        <f t="shared" si="244"/>
        <v>-0.36219309593416232</v>
      </c>
      <c r="I648">
        <f t="shared" si="244"/>
        <v>-0.36117071700800013</v>
      </c>
      <c r="J648">
        <f t="shared" si="244"/>
        <v>-0.36127207178369003</v>
      </c>
      <c r="K648">
        <f t="shared" si="244"/>
        <v>-0.3582429118946866</v>
      </c>
      <c r="L648">
        <f t="shared" si="244"/>
        <v>-0.3579780490254989</v>
      </c>
      <c r="M648">
        <f t="shared" si="244"/>
        <v>-0.3579780490254989</v>
      </c>
      <c r="N648">
        <f t="shared" si="244"/>
        <v>-0.35422939158167782</v>
      </c>
      <c r="O648">
        <f t="shared" si="244"/>
        <v>-0.32447726928385262</v>
      </c>
      <c r="P648">
        <f t="shared" si="244"/>
        <v>-0.32493289609397247</v>
      </c>
      <c r="Q648">
        <f t="shared" si="244"/>
        <v>-0.33017041733151636</v>
      </c>
      <c r="R648">
        <f t="shared" si="244"/>
        <v>-0.33086556338401524</v>
      </c>
      <c r="S648">
        <f t="shared" si="244"/>
        <v>-0.32638369044828874</v>
      </c>
      <c r="T648">
        <f t="shared" si="244"/>
        <v>-0.32623487873921869</v>
      </c>
      <c r="U648">
        <f t="shared" si="244"/>
        <v>-0.32534553026361102</v>
      </c>
      <c r="V648">
        <f t="shared" si="244"/>
        <v>-0.32534553026361102</v>
      </c>
      <c r="W648">
        <f t="shared" si="244"/>
        <v>-0.32534553026361102</v>
      </c>
      <c r="X648">
        <f t="shared" si="244"/>
        <v>-0.33448383310723584</v>
      </c>
      <c r="Y648">
        <f t="shared" si="244"/>
        <v>-0.33448383310723584</v>
      </c>
      <c r="Z648">
        <f t="shared" si="244"/>
        <v>-0.33454203662566656</v>
      </c>
      <c r="AA648">
        <f t="shared" si="244"/>
        <v>-0.33300811770139604</v>
      </c>
      <c r="AB648">
        <f t="shared" si="244"/>
        <v>-0.33106705901049482</v>
      </c>
      <c r="AC648">
        <f t="shared" si="244"/>
        <v>-0.33128118598222106</v>
      </c>
      <c r="AD648">
        <f t="shared" si="244"/>
        <v>-0.33058627095600351</v>
      </c>
      <c r="AE648">
        <f t="shared" si="244"/>
        <v>-0.32976416135290848</v>
      </c>
      <c r="AF648">
        <f t="shared" si="244"/>
        <v>-0.32976416135290848</v>
      </c>
      <c r="AG648">
        <f t="shared" si="244"/>
        <v>-0.3484447711661609</v>
      </c>
      <c r="AH648">
        <f t="shared" si="244"/>
        <v>-0.35658276234408137</v>
      </c>
      <c r="AI648">
        <f t="shared" si="244"/>
        <v>-0.36037152039191089</v>
      </c>
      <c r="AJ648">
        <f t="shared" si="244"/>
        <v>-0.35848331270869654</v>
      </c>
    </row>
    <row r="649" spans="1:36">
      <c r="A649">
        <f t="shared" si="207"/>
        <v>2017</v>
      </c>
      <c r="B649">
        <f t="shared" ref="B649:C655" si="245">-((B602-1)*(B602-2))^-1</f>
        <v>-0.44144239826954879</v>
      </c>
      <c r="C649">
        <f t="shared" si="245"/>
        <v>-0.43266515119934629</v>
      </c>
      <c r="D649">
        <f t="shared" ref="D649:AJ649" si="246">-((D602-1)*(D602-2))^-1</f>
        <v>-0.38423680264571419</v>
      </c>
      <c r="E649">
        <f t="shared" si="246"/>
        <v>-0.3763783501074312</v>
      </c>
      <c r="F649">
        <f t="shared" si="246"/>
        <v>-0.37579399904933208</v>
      </c>
      <c r="G649">
        <f t="shared" si="246"/>
        <v>-0.3709491859998017</v>
      </c>
      <c r="H649">
        <f t="shared" si="246"/>
        <v>-0.36509247675441464</v>
      </c>
      <c r="I649">
        <f t="shared" si="246"/>
        <v>-0.36454439957053164</v>
      </c>
      <c r="J649">
        <f t="shared" si="246"/>
        <v>-0.36436899686742708</v>
      </c>
      <c r="K649">
        <f t="shared" si="246"/>
        <v>-0.36234182077755878</v>
      </c>
      <c r="L649">
        <f t="shared" si="246"/>
        <v>-0.36209292055048409</v>
      </c>
      <c r="M649">
        <f t="shared" si="246"/>
        <v>-0.36209292055048409</v>
      </c>
      <c r="N649">
        <f t="shared" si="246"/>
        <v>-0.35845332530962226</v>
      </c>
      <c r="O649">
        <f t="shared" si="246"/>
        <v>-0.32957063420246291</v>
      </c>
      <c r="P649">
        <f t="shared" si="246"/>
        <v>-0.33014609251420657</v>
      </c>
      <c r="Q649">
        <f t="shared" si="246"/>
        <v>-0.33648273614189617</v>
      </c>
      <c r="R649">
        <f t="shared" si="246"/>
        <v>-0.33619607377982608</v>
      </c>
      <c r="S649">
        <f t="shared" si="246"/>
        <v>-0.33218652578900354</v>
      </c>
      <c r="T649">
        <f t="shared" si="246"/>
        <v>-0.33222591969091403</v>
      </c>
      <c r="U649">
        <f t="shared" si="246"/>
        <v>-0.33114391396178711</v>
      </c>
      <c r="V649">
        <f t="shared" si="246"/>
        <v>-0.33114391396178711</v>
      </c>
      <c r="W649">
        <f t="shared" si="246"/>
        <v>-0.33114391396178711</v>
      </c>
      <c r="X649">
        <f t="shared" si="246"/>
        <v>-0.34025460678621738</v>
      </c>
      <c r="Y649">
        <f t="shared" si="246"/>
        <v>-0.34025460678621738</v>
      </c>
      <c r="Z649">
        <f t="shared" si="246"/>
        <v>-0.34030809896518788</v>
      </c>
      <c r="AA649">
        <f t="shared" si="246"/>
        <v>-0.33849146929111407</v>
      </c>
      <c r="AB649">
        <f t="shared" si="246"/>
        <v>-0.33625571710039409</v>
      </c>
      <c r="AC649">
        <f t="shared" si="246"/>
        <v>-0.33647348734200228</v>
      </c>
      <c r="AD649">
        <f t="shared" si="246"/>
        <v>-0.33589441904314182</v>
      </c>
      <c r="AE649">
        <f t="shared" si="246"/>
        <v>-0.33552291702380382</v>
      </c>
      <c r="AF649">
        <f t="shared" si="246"/>
        <v>-0.33552291702380382</v>
      </c>
      <c r="AG649">
        <f t="shared" si="246"/>
        <v>-0.35075442063991635</v>
      </c>
      <c r="AH649">
        <f t="shared" si="246"/>
        <v>-0.35761490276470498</v>
      </c>
      <c r="AI649">
        <f t="shared" si="246"/>
        <v>-0.3606271998420959</v>
      </c>
      <c r="AJ649">
        <f t="shared" si="246"/>
        <v>-0.35882125835011025</v>
      </c>
    </row>
    <row r="650" spans="1:36">
      <c r="A650">
        <f t="shared" si="207"/>
        <v>2018</v>
      </c>
      <c r="B650">
        <f t="shared" si="245"/>
        <v>-0.44087265017591243</v>
      </c>
      <c r="C650">
        <f t="shared" si="245"/>
        <v>-0.43255955648250816</v>
      </c>
      <c r="D650">
        <f t="shared" ref="D650:AJ650" si="247">-((D603-1)*(D603-2))^-1</f>
        <v>-0.38828782902176562</v>
      </c>
      <c r="E650">
        <f t="shared" si="247"/>
        <v>-0.38086939737967562</v>
      </c>
      <c r="F650">
        <f t="shared" si="247"/>
        <v>-0.38032060511493038</v>
      </c>
      <c r="G650">
        <f t="shared" si="247"/>
        <v>-0.37542264669634318</v>
      </c>
      <c r="H650">
        <f t="shared" si="247"/>
        <v>-0.36940155098998018</v>
      </c>
      <c r="I650">
        <f t="shared" si="247"/>
        <v>-0.36905269485228354</v>
      </c>
      <c r="J650">
        <f t="shared" si="247"/>
        <v>-0.36817321613716464</v>
      </c>
      <c r="K650">
        <f t="shared" si="247"/>
        <v>-0.36542727115189422</v>
      </c>
      <c r="L650">
        <f t="shared" si="247"/>
        <v>-0.3651930481105049</v>
      </c>
      <c r="M650">
        <f t="shared" si="247"/>
        <v>-0.3651930481105049</v>
      </c>
      <c r="N650">
        <f t="shared" si="247"/>
        <v>-0.36179048251792734</v>
      </c>
      <c r="O650">
        <f t="shared" si="247"/>
        <v>-0.33340182336003299</v>
      </c>
      <c r="P650">
        <f t="shared" si="247"/>
        <v>-0.33392717664532567</v>
      </c>
      <c r="Q650">
        <f t="shared" si="247"/>
        <v>-0.34030000854539355</v>
      </c>
      <c r="R650">
        <f t="shared" si="247"/>
        <v>-0.33975878429561318</v>
      </c>
      <c r="S650">
        <f t="shared" si="247"/>
        <v>-0.3356161926542513</v>
      </c>
      <c r="T650">
        <f t="shared" si="247"/>
        <v>-0.3356605124716433</v>
      </c>
      <c r="U650">
        <f t="shared" si="247"/>
        <v>-0.33423132240934966</v>
      </c>
      <c r="V650">
        <f t="shared" si="247"/>
        <v>-0.33423132240934966</v>
      </c>
      <c r="W650">
        <f t="shared" si="247"/>
        <v>-0.33423132240934966</v>
      </c>
      <c r="X650">
        <f t="shared" si="247"/>
        <v>-0.3436851251835335</v>
      </c>
      <c r="Y650">
        <f t="shared" si="247"/>
        <v>-0.3436851251835335</v>
      </c>
      <c r="Z650">
        <f t="shared" si="247"/>
        <v>-0.34373461723614862</v>
      </c>
      <c r="AA650">
        <f t="shared" si="247"/>
        <v>-0.34121614242108211</v>
      </c>
      <c r="AB650">
        <f t="shared" si="247"/>
        <v>-0.33945795833993786</v>
      </c>
      <c r="AC650">
        <f t="shared" si="247"/>
        <v>-0.3397150720913466</v>
      </c>
      <c r="AD650">
        <f t="shared" si="247"/>
        <v>-0.33911838939096223</v>
      </c>
      <c r="AE650">
        <f t="shared" si="247"/>
        <v>-0.33893355168894246</v>
      </c>
      <c r="AF650">
        <f t="shared" si="247"/>
        <v>-0.33893355168894246</v>
      </c>
      <c r="AG650">
        <f t="shared" si="247"/>
        <v>-0.35208471474054776</v>
      </c>
      <c r="AH650">
        <f t="shared" si="247"/>
        <v>-0.35767387943857526</v>
      </c>
      <c r="AI650">
        <f t="shared" si="247"/>
        <v>-0.36056090573240474</v>
      </c>
      <c r="AJ650">
        <f t="shared" si="247"/>
        <v>-0.35836805055949755</v>
      </c>
    </row>
    <row r="651" spans="1:36">
      <c r="A651">
        <f t="shared" si="207"/>
        <v>2019</v>
      </c>
      <c r="B651">
        <f t="shared" si="245"/>
        <v>-0.43744763643933621</v>
      </c>
      <c r="C651">
        <f t="shared" si="245"/>
        <v>-0.42960992765885214</v>
      </c>
      <c r="D651">
        <f t="shared" ref="D651:AJ651" si="248">-((D604-1)*(D604-2))^-1</f>
        <v>-0.38856603218786995</v>
      </c>
      <c r="E651">
        <f t="shared" si="248"/>
        <v>-0.3812768705707672</v>
      </c>
      <c r="F651">
        <f t="shared" si="248"/>
        <v>-0.38077472057490491</v>
      </c>
      <c r="G651">
        <f t="shared" si="248"/>
        <v>-0.37636229036181051</v>
      </c>
      <c r="H651">
        <f t="shared" si="248"/>
        <v>-0.37072705582206439</v>
      </c>
      <c r="I651">
        <f t="shared" si="248"/>
        <v>-0.3708970980632994</v>
      </c>
      <c r="J651">
        <f t="shared" si="248"/>
        <v>-0.37003496998523183</v>
      </c>
      <c r="K651">
        <f t="shared" si="248"/>
        <v>-0.36770799443426117</v>
      </c>
      <c r="L651">
        <f t="shared" si="248"/>
        <v>-0.3674986868670187</v>
      </c>
      <c r="M651">
        <f t="shared" si="248"/>
        <v>-0.3674986868670187</v>
      </c>
      <c r="N651">
        <f t="shared" si="248"/>
        <v>-0.36415011019807042</v>
      </c>
      <c r="O651">
        <f t="shared" si="248"/>
        <v>-0.33607557395307291</v>
      </c>
      <c r="P651">
        <f t="shared" si="248"/>
        <v>-0.33647414435812356</v>
      </c>
      <c r="Q651">
        <f t="shared" si="248"/>
        <v>-0.34330737892375762</v>
      </c>
      <c r="R651">
        <f t="shared" si="248"/>
        <v>-0.34254505120572271</v>
      </c>
      <c r="S651">
        <f t="shared" si="248"/>
        <v>-0.33859278840787377</v>
      </c>
      <c r="T651">
        <f t="shared" si="248"/>
        <v>-0.3388601091731826</v>
      </c>
      <c r="U651">
        <f t="shared" si="248"/>
        <v>-0.33754446214322958</v>
      </c>
      <c r="V651">
        <f t="shared" si="248"/>
        <v>-0.33754446214322958</v>
      </c>
      <c r="W651">
        <f t="shared" si="248"/>
        <v>-0.33754446214322958</v>
      </c>
      <c r="X651">
        <f t="shared" si="248"/>
        <v>-0.34725161390074516</v>
      </c>
      <c r="Y651">
        <f t="shared" si="248"/>
        <v>-0.34725161390074516</v>
      </c>
      <c r="Z651">
        <f t="shared" si="248"/>
        <v>-0.34728854342826126</v>
      </c>
      <c r="AA651">
        <f t="shared" si="248"/>
        <v>-0.34477338723460271</v>
      </c>
      <c r="AB651">
        <f t="shared" si="248"/>
        <v>-0.34320327987797766</v>
      </c>
      <c r="AC651">
        <f t="shared" si="248"/>
        <v>-0.34338729348622121</v>
      </c>
      <c r="AD651">
        <f t="shared" si="248"/>
        <v>-0.34280190984099385</v>
      </c>
      <c r="AE651">
        <f t="shared" si="248"/>
        <v>-0.34319720775254731</v>
      </c>
      <c r="AF651">
        <f t="shared" si="248"/>
        <v>-0.34319720775254731</v>
      </c>
      <c r="AG651">
        <f t="shared" si="248"/>
        <v>-0.35302716805729478</v>
      </c>
      <c r="AH651">
        <f t="shared" si="248"/>
        <v>-0.35724394304785229</v>
      </c>
      <c r="AI651">
        <f t="shared" si="248"/>
        <v>-0.35999394395708412</v>
      </c>
      <c r="AJ651">
        <f t="shared" si="248"/>
        <v>-0.35755625555585741</v>
      </c>
    </row>
    <row r="652" spans="1:36">
      <c r="A652">
        <f t="shared" si="207"/>
        <v>2020</v>
      </c>
      <c r="B652">
        <f t="shared" si="245"/>
        <v>-0.42728316959839652</v>
      </c>
      <c r="C652">
        <f t="shared" si="245"/>
        <v>-0.41990223067011995</v>
      </c>
      <c r="D652">
        <f t="shared" ref="D652:AJ652" si="249">-((D605-1)*(D605-2))^-1</f>
        <v>-0.38248330903353772</v>
      </c>
      <c r="E652">
        <f t="shared" si="249"/>
        <v>-0.37574509041218723</v>
      </c>
      <c r="F652">
        <f t="shared" si="249"/>
        <v>-0.3753904584191235</v>
      </c>
      <c r="G652">
        <f t="shared" si="249"/>
        <v>-0.37173093922927136</v>
      </c>
      <c r="H652">
        <f t="shared" si="249"/>
        <v>-0.36760866512459744</v>
      </c>
      <c r="I652">
        <f t="shared" si="249"/>
        <v>-0.36784448297358158</v>
      </c>
      <c r="J652">
        <f t="shared" si="249"/>
        <v>-0.36778642883799711</v>
      </c>
      <c r="K652">
        <f t="shared" si="249"/>
        <v>-0.36515868035445942</v>
      </c>
      <c r="L652">
        <f t="shared" si="249"/>
        <v>-0.36497244691357089</v>
      </c>
      <c r="M652">
        <f t="shared" si="249"/>
        <v>-0.36497244691357089</v>
      </c>
      <c r="N652">
        <f t="shared" si="249"/>
        <v>-0.36193029022577899</v>
      </c>
      <c r="O652">
        <f t="shared" si="249"/>
        <v>-0.33507789145733008</v>
      </c>
      <c r="P652">
        <f t="shared" si="249"/>
        <v>-0.33515383634212575</v>
      </c>
      <c r="Q652">
        <f t="shared" si="249"/>
        <v>-0.34237959748474517</v>
      </c>
      <c r="R652">
        <f t="shared" si="249"/>
        <v>-0.34120809427402166</v>
      </c>
      <c r="S652">
        <f t="shared" si="249"/>
        <v>-0.33866624571935211</v>
      </c>
      <c r="T652">
        <f t="shared" si="249"/>
        <v>-0.33869765923367945</v>
      </c>
      <c r="U652">
        <f t="shared" si="249"/>
        <v>-0.33718585255819483</v>
      </c>
      <c r="V652">
        <f t="shared" si="249"/>
        <v>-0.33718585255819483</v>
      </c>
      <c r="W652">
        <f t="shared" si="249"/>
        <v>-0.33718585255819483</v>
      </c>
      <c r="X652">
        <f t="shared" si="249"/>
        <v>-0.34787696310533983</v>
      </c>
      <c r="Y652">
        <f t="shared" si="249"/>
        <v>-0.34787696310533983</v>
      </c>
      <c r="Z652">
        <f t="shared" si="249"/>
        <v>-0.34791110483028365</v>
      </c>
      <c r="AA652">
        <f t="shared" si="249"/>
        <v>-0.3454870965619613</v>
      </c>
      <c r="AB652">
        <f t="shared" si="249"/>
        <v>-0.34376801072323393</v>
      </c>
      <c r="AC652">
        <f t="shared" si="249"/>
        <v>-0.34391075538270133</v>
      </c>
      <c r="AD652">
        <f t="shared" si="249"/>
        <v>-0.34359609773358202</v>
      </c>
      <c r="AE652">
        <f t="shared" si="249"/>
        <v>-0.34420021843777909</v>
      </c>
      <c r="AF652">
        <f t="shared" si="249"/>
        <v>-0.34420021843777909</v>
      </c>
      <c r="AG652">
        <f t="shared" si="249"/>
        <v>-0.35253897730932343</v>
      </c>
      <c r="AH652">
        <f t="shared" si="249"/>
        <v>-0.35666657281775715</v>
      </c>
      <c r="AI652">
        <f t="shared" si="249"/>
        <v>-0.35889799639025344</v>
      </c>
      <c r="AJ652">
        <f t="shared" si="249"/>
        <v>-0.35479713375631028</v>
      </c>
    </row>
    <row r="653" spans="1:36">
      <c r="A653">
        <f t="shared" si="207"/>
        <v>2021</v>
      </c>
      <c r="B653">
        <f t="shared" si="245"/>
        <v>-0.42159460298034485</v>
      </c>
      <c r="C653">
        <f t="shared" si="245"/>
        <v>-0.41405312798430594</v>
      </c>
      <c r="D653">
        <f t="shared" ref="D653:AJ653" si="250">-((D606-1)*(D606-2))^-1</f>
        <v>-0.37888406135937297</v>
      </c>
      <c r="E653">
        <f t="shared" si="250"/>
        <v>-0.37268615524811793</v>
      </c>
      <c r="F653">
        <f t="shared" si="250"/>
        <v>-0.37236362027893105</v>
      </c>
      <c r="G653">
        <f t="shared" si="250"/>
        <v>-0.36911497341506577</v>
      </c>
      <c r="H653">
        <f t="shared" si="250"/>
        <v>-0.36533629829820252</v>
      </c>
      <c r="I653">
        <f t="shared" si="250"/>
        <v>-0.36561994976888512</v>
      </c>
      <c r="J653">
        <f t="shared" si="250"/>
        <v>-0.36635632953842406</v>
      </c>
      <c r="K653">
        <f t="shared" si="250"/>
        <v>-0.36343170903077809</v>
      </c>
      <c r="L653">
        <f t="shared" si="250"/>
        <v>-0.36326197610950939</v>
      </c>
      <c r="M653">
        <f t="shared" si="250"/>
        <v>-0.36326197610950939</v>
      </c>
      <c r="N653">
        <f t="shared" si="250"/>
        <v>-0.36019307989565202</v>
      </c>
      <c r="O653">
        <f t="shared" si="250"/>
        <v>-0.33429636369858151</v>
      </c>
      <c r="P653">
        <f t="shared" si="250"/>
        <v>-0.33424803551258014</v>
      </c>
      <c r="Q653">
        <f t="shared" si="250"/>
        <v>-0.34125809606775714</v>
      </c>
      <c r="R653">
        <f t="shared" si="250"/>
        <v>-0.33981501492548966</v>
      </c>
      <c r="S653">
        <f t="shared" si="250"/>
        <v>-0.33808015874368841</v>
      </c>
      <c r="T653">
        <f t="shared" si="250"/>
        <v>-0.3381031748416421</v>
      </c>
      <c r="U653">
        <f t="shared" si="250"/>
        <v>-0.3367782598326049</v>
      </c>
      <c r="V653">
        <f t="shared" si="250"/>
        <v>-0.3367782598326049</v>
      </c>
      <c r="W653">
        <f t="shared" si="250"/>
        <v>-0.3367782598326049</v>
      </c>
      <c r="X653">
        <f t="shared" si="250"/>
        <v>-0.34843802548490582</v>
      </c>
      <c r="Y653">
        <f t="shared" si="250"/>
        <v>-0.34843802548490582</v>
      </c>
      <c r="Z653">
        <f t="shared" si="250"/>
        <v>-0.34846993731784753</v>
      </c>
      <c r="AA653">
        <f t="shared" si="250"/>
        <v>-0.34631505318173983</v>
      </c>
      <c r="AB653">
        <f t="shared" si="250"/>
        <v>-0.34387985000522736</v>
      </c>
      <c r="AC653">
        <f t="shared" si="250"/>
        <v>-0.34451190575785051</v>
      </c>
      <c r="AD653">
        <f t="shared" si="250"/>
        <v>-0.34447541884677596</v>
      </c>
      <c r="AE653">
        <f t="shared" si="250"/>
        <v>-0.34515237282173461</v>
      </c>
      <c r="AF653">
        <f t="shared" si="250"/>
        <v>-0.34515237282173461</v>
      </c>
      <c r="AG653">
        <f t="shared" si="250"/>
        <v>-0.35213191859588844</v>
      </c>
      <c r="AH653">
        <f t="shared" si="250"/>
        <v>-0.35545049844705046</v>
      </c>
      <c r="AI653">
        <f t="shared" si="250"/>
        <v>-0.35736786129747983</v>
      </c>
      <c r="AJ653">
        <f t="shared" si="250"/>
        <v>-0.35361846385092854</v>
      </c>
    </row>
    <row r="654" spans="1:36">
      <c r="A654">
        <f t="shared" si="207"/>
        <v>2022</v>
      </c>
      <c r="B654">
        <f t="shared" si="245"/>
        <v>-0.41503460374390294</v>
      </c>
      <c r="C654">
        <f t="shared" si="245"/>
        <v>-0.40759619217686627</v>
      </c>
      <c r="D654">
        <f t="shared" ref="D654:AJ654" si="251">-((D607-1)*(D607-2))^-1</f>
        <v>-0.3754110721589663</v>
      </c>
      <c r="E654">
        <f t="shared" si="251"/>
        <v>-0.36976979776333246</v>
      </c>
      <c r="F654">
        <f t="shared" si="251"/>
        <v>-0.36947463966504918</v>
      </c>
      <c r="G654">
        <f t="shared" si="251"/>
        <v>-0.36593258201289069</v>
      </c>
      <c r="H654">
        <f t="shared" si="251"/>
        <v>-0.36277093050551956</v>
      </c>
      <c r="I654">
        <f t="shared" si="251"/>
        <v>-0.36298089909686188</v>
      </c>
      <c r="J654">
        <f t="shared" si="251"/>
        <v>-0.36422975433940602</v>
      </c>
      <c r="K654">
        <f t="shared" si="251"/>
        <v>-0.36088348638516543</v>
      </c>
      <c r="L654">
        <f t="shared" si="251"/>
        <v>-0.36072939156645412</v>
      </c>
      <c r="M654">
        <f t="shared" si="251"/>
        <v>-0.36072939156645412</v>
      </c>
      <c r="N654">
        <f t="shared" si="251"/>
        <v>-0.35773039311403954</v>
      </c>
      <c r="O654">
        <f t="shared" si="251"/>
        <v>-0.33321188092889664</v>
      </c>
      <c r="P654">
        <f t="shared" si="251"/>
        <v>-0.33344048658422443</v>
      </c>
      <c r="Q654">
        <f t="shared" si="251"/>
        <v>-0.3412370290746774</v>
      </c>
      <c r="R654">
        <f t="shared" si="251"/>
        <v>-0.33959654321021043</v>
      </c>
      <c r="S654">
        <f t="shared" si="251"/>
        <v>-0.33839937132462539</v>
      </c>
      <c r="T654">
        <f t="shared" si="251"/>
        <v>-0.33838448745199201</v>
      </c>
      <c r="U654">
        <f t="shared" si="251"/>
        <v>-0.33706857722271544</v>
      </c>
      <c r="V654">
        <f t="shared" si="251"/>
        <v>-0.33706857722271544</v>
      </c>
      <c r="W654">
        <f t="shared" si="251"/>
        <v>-0.33706857722271544</v>
      </c>
      <c r="X654">
        <f t="shared" si="251"/>
        <v>-0.34972993026370236</v>
      </c>
      <c r="Y654">
        <f t="shared" si="251"/>
        <v>-0.34972993026370236</v>
      </c>
      <c r="Z654">
        <f t="shared" si="251"/>
        <v>-0.34976003856204319</v>
      </c>
      <c r="AA654">
        <f t="shared" si="251"/>
        <v>-0.34758257465116693</v>
      </c>
      <c r="AB654">
        <f t="shared" si="251"/>
        <v>-0.34511839368541253</v>
      </c>
      <c r="AC654">
        <f t="shared" si="251"/>
        <v>-0.34555605867293332</v>
      </c>
      <c r="AD654">
        <f t="shared" si="251"/>
        <v>-0.34551521398671131</v>
      </c>
      <c r="AE654">
        <f t="shared" si="251"/>
        <v>-0.34610173236461733</v>
      </c>
      <c r="AF654">
        <f t="shared" si="251"/>
        <v>-0.34610173236461733</v>
      </c>
      <c r="AG654">
        <f t="shared" si="251"/>
        <v>-0.35142541864967364</v>
      </c>
      <c r="AH654">
        <f t="shared" si="251"/>
        <v>-0.35452559657290972</v>
      </c>
      <c r="AI654">
        <f t="shared" si="251"/>
        <v>-0.35626327665215046</v>
      </c>
      <c r="AJ654">
        <f t="shared" si="251"/>
        <v>-0.35222275334856118</v>
      </c>
    </row>
    <row r="655" spans="1:36">
      <c r="A655">
        <f t="shared" si="207"/>
        <v>2023</v>
      </c>
      <c r="B655">
        <f t="shared" si="245"/>
        <v>-0.41259817512042557</v>
      </c>
      <c r="C655">
        <f t="shared" si="245"/>
        <v>-0.40560092956479682</v>
      </c>
      <c r="D655">
        <f t="shared" ref="D655:AJ655" si="252">-((D608-1)*(D608-2))^-1</f>
        <v>-0.37448805684478575</v>
      </c>
      <c r="E655">
        <f t="shared" si="252"/>
        <v>-0.36889921261999126</v>
      </c>
      <c r="F655">
        <f t="shared" si="252"/>
        <v>-0.36861498984147661</v>
      </c>
      <c r="G655">
        <f t="shared" si="252"/>
        <v>-0.36527569754529732</v>
      </c>
      <c r="H655">
        <f t="shared" si="252"/>
        <v>-0.36191024954586537</v>
      </c>
      <c r="I655">
        <f t="shared" si="252"/>
        <v>-0.362100361664346</v>
      </c>
      <c r="J655">
        <f t="shared" si="252"/>
        <v>-0.36377771339994841</v>
      </c>
      <c r="K655">
        <f t="shared" si="252"/>
        <v>-0.36019672499556216</v>
      </c>
      <c r="L655">
        <f t="shared" si="252"/>
        <v>-0.36004847695494052</v>
      </c>
      <c r="M655">
        <f t="shared" si="252"/>
        <v>-0.36004847695494052</v>
      </c>
      <c r="N655">
        <f t="shared" si="252"/>
        <v>-0.3571376093036745</v>
      </c>
      <c r="O655">
        <f t="shared" si="252"/>
        <v>-0.33287858769435774</v>
      </c>
      <c r="P655">
        <f t="shared" si="252"/>
        <v>-0.33311383823933843</v>
      </c>
      <c r="Q655">
        <f t="shared" si="252"/>
        <v>-0.34141067428776084</v>
      </c>
      <c r="R655">
        <f t="shared" si="252"/>
        <v>-0.33985409883912293</v>
      </c>
      <c r="S655">
        <f t="shared" si="252"/>
        <v>-0.3387077085213695</v>
      </c>
      <c r="T655">
        <f t="shared" si="252"/>
        <v>-0.33867696052429286</v>
      </c>
      <c r="U655">
        <f t="shared" si="252"/>
        <v>-0.33742169773107944</v>
      </c>
      <c r="V655">
        <f t="shared" si="252"/>
        <v>-0.33742169773107944</v>
      </c>
      <c r="W655">
        <f t="shared" si="252"/>
        <v>-0.33742169773107944</v>
      </c>
      <c r="X655">
        <f t="shared" si="252"/>
        <v>-0.35088966441839786</v>
      </c>
      <c r="Y655">
        <f t="shared" si="252"/>
        <v>-0.35088966441839786</v>
      </c>
      <c r="Z655">
        <f t="shared" si="252"/>
        <v>-0.35091898085257317</v>
      </c>
      <c r="AA655">
        <f t="shared" si="252"/>
        <v>-0.3487622793967477</v>
      </c>
      <c r="AB655">
        <f t="shared" si="252"/>
        <v>-0.34625677217662454</v>
      </c>
      <c r="AC655">
        <f t="shared" si="252"/>
        <v>-0.34682844203704077</v>
      </c>
      <c r="AD655">
        <f t="shared" si="252"/>
        <v>-0.34661460104684155</v>
      </c>
      <c r="AE655">
        <f t="shared" si="252"/>
        <v>-0.34710605723515647</v>
      </c>
      <c r="AF655">
        <f t="shared" si="252"/>
        <v>-0.34710605723515647</v>
      </c>
      <c r="AG655">
        <f t="shared" si="252"/>
        <v>-0.34940289974475147</v>
      </c>
      <c r="AH655">
        <f t="shared" si="252"/>
        <v>-0.35246704224473957</v>
      </c>
      <c r="AI655">
        <f t="shared" si="252"/>
        <v>-0.35412236597000185</v>
      </c>
      <c r="AJ655">
        <f t="shared" si="252"/>
        <v>-0.35035643528481858</v>
      </c>
    </row>
    <row r="656" spans="1:36">
      <c r="B656" t="s">
        <v>1811</v>
      </c>
      <c r="C656" t="s">
        <v>1812</v>
      </c>
      <c r="D656" t="s">
        <v>1813</v>
      </c>
      <c r="E656" t="s">
        <v>1814</v>
      </c>
      <c r="F656" t="s">
        <v>1815</v>
      </c>
      <c r="G656" t="s">
        <v>1816</v>
      </c>
      <c r="H656" t="s">
        <v>1817</v>
      </c>
      <c r="I656" t="s">
        <v>1818</v>
      </c>
      <c r="J656" t="s">
        <v>1819</v>
      </c>
      <c r="K656" t="s">
        <v>1820</v>
      </c>
      <c r="L656" t="s">
        <v>1821</v>
      </c>
      <c r="M656" t="s">
        <v>1822</v>
      </c>
      <c r="N656" t="s">
        <v>1823</v>
      </c>
      <c r="O656" t="s">
        <v>1824</v>
      </c>
      <c r="P656" t="s">
        <v>1825</v>
      </c>
      <c r="Q656" t="s">
        <v>1826</v>
      </c>
      <c r="R656" t="s">
        <v>1827</v>
      </c>
      <c r="S656" t="s">
        <v>1828</v>
      </c>
      <c r="T656" t="s">
        <v>1829</v>
      </c>
      <c r="U656" t="s">
        <v>1830</v>
      </c>
      <c r="V656" t="s">
        <v>1831</v>
      </c>
      <c r="W656" t="s">
        <v>1832</v>
      </c>
      <c r="X656" t="s">
        <v>1833</v>
      </c>
      <c r="Y656" t="s">
        <v>1834</v>
      </c>
      <c r="Z656" t="s">
        <v>1835</v>
      </c>
      <c r="AA656" t="s">
        <v>1836</v>
      </c>
      <c r="AB656" t="s">
        <v>1837</v>
      </c>
      <c r="AC656" t="s">
        <v>1838</v>
      </c>
      <c r="AD656" t="s">
        <v>1839</v>
      </c>
      <c r="AE656" t="s">
        <v>1840</v>
      </c>
      <c r="AF656" t="s">
        <v>1841</v>
      </c>
      <c r="AG656" t="s">
        <v>1842</v>
      </c>
      <c r="AH656" t="s">
        <v>1843</v>
      </c>
      <c r="AI656" t="s">
        <v>1844</v>
      </c>
      <c r="AJ656" t="s">
        <v>1845</v>
      </c>
    </row>
    <row r="657" spans="1:42">
      <c r="B657" t="s">
        <v>1681</v>
      </c>
      <c r="C657" t="s">
        <v>254</v>
      </c>
      <c r="D657" t="s">
        <v>716</v>
      </c>
      <c r="E657" t="s">
        <v>246</v>
      </c>
      <c r="F657" t="s">
        <v>1089</v>
      </c>
      <c r="G657" t="s">
        <v>1673</v>
      </c>
      <c r="H657" t="s">
        <v>262</v>
      </c>
      <c r="I657" t="s">
        <v>715</v>
      </c>
      <c r="J657" t="s">
        <v>1090</v>
      </c>
      <c r="K657" t="s">
        <v>261</v>
      </c>
      <c r="L657" t="s">
        <v>263</v>
      </c>
      <c r="M657" t="s">
        <v>1672</v>
      </c>
      <c r="N657" t="s">
        <v>1678</v>
      </c>
      <c r="O657" t="s">
        <v>1084</v>
      </c>
      <c r="P657" t="s">
        <v>1684</v>
      </c>
      <c r="Q657" t="s">
        <v>1092</v>
      </c>
      <c r="R657" t="s">
        <v>1671</v>
      </c>
      <c r="S657" t="s">
        <v>1670</v>
      </c>
      <c r="T657" t="s">
        <v>1674</v>
      </c>
      <c r="U657" t="s">
        <v>256</v>
      </c>
      <c r="V657" t="s">
        <v>257</v>
      </c>
      <c r="W657" t="s">
        <v>1675</v>
      </c>
      <c r="X657" t="s">
        <v>259</v>
      </c>
      <c r="Y657" t="s">
        <v>260</v>
      </c>
      <c r="Z657" t="s">
        <v>264</v>
      </c>
      <c r="AA657" t="s">
        <v>1683</v>
      </c>
      <c r="AB657" t="s">
        <v>1088</v>
      </c>
      <c r="AC657" t="s">
        <v>249</v>
      </c>
      <c r="AD657" t="s">
        <v>1679</v>
      </c>
      <c r="AE657" t="s">
        <v>1680</v>
      </c>
      <c r="AF657" t="s">
        <v>717</v>
      </c>
      <c r="AG657" t="s">
        <v>1682</v>
      </c>
      <c r="AH657" t="s">
        <v>1685</v>
      </c>
      <c r="AI657" t="s">
        <v>364</v>
      </c>
      <c r="AJ657" t="s">
        <v>265</v>
      </c>
      <c r="AK657" t="s">
        <v>1708</v>
      </c>
      <c r="AL657" t="s">
        <v>1709</v>
      </c>
      <c r="AM657" t="s">
        <v>1710</v>
      </c>
      <c r="AN657" t="s">
        <v>1711</v>
      </c>
      <c r="AO657" t="s">
        <v>1712</v>
      </c>
      <c r="AP657" t="s">
        <v>1713</v>
      </c>
    </row>
    <row r="658" spans="1:42">
      <c r="A658">
        <v>1979</v>
      </c>
      <c r="B658" s="5">
        <f>-(1-2^B611)</f>
        <v>-8.8233415289890482E-2</v>
      </c>
      <c r="C658" s="5">
        <f t="shared" ref="C658:AJ658" si="253">-(1-2^C611)</f>
        <v>-8.8233415289890482E-2</v>
      </c>
      <c r="D658" s="5">
        <f t="shared" si="253"/>
        <v>-8.8233415289890482E-2</v>
      </c>
      <c r="E658" s="5">
        <f t="shared" si="253"/>
        <v>-8.8233415289890482E-2</v>
      </c>
      <c r="F658" s="5">
        <f t="shared" si="253"/>
        <v>-8.8233415289890482E-2</v>
      </c>
      <c r="G658" s="5">
        <f t="shared" si="253"/>
        <v>-8.8233415289890482E-2</v>
      </c>
      <c r="H658" s="5">
        <f t="shared" si="253"/>
        <v>-8.8233415289890482E-2</v>
      </c>
      <c r="I658" s="5">
        <f t="shared" si="253"/>
        <v>-8.8233415289890482E-2</v>
      </c>
      <c r="J658" s="5">
        <f t="shared" si="253"/>
        <v>-8.8233415289890482E-2</v>
      </c>
      <c r="K658" s="5">
        <f t="shared" si="253"/>
        <v>-8.8233415289890482E-2</v>
      </c>
      <c r="L658" s="5">
        <f t="shared" si="253"/>
        <v>-8.8233415289890482E-2</v>
      </c>
      <c r="M658" s="5">
        <f t="shared" si="253"/>
        <v>-8.8233415289890482E-2</v>
      </c>
      <c r="N658" s="5">
        <f t="shared" si="253"/>
        <v>-8.1076429938632288E-2</v>
      </c>
      <c r="O658" s="5">
        <f t="shared" si="253"/>
        <v>-6.6754189167270495E-2</v>
      </c>
      <c r="P658" s="5">
        <f t="shared" si="253"/>
        <v>-6.6754189167270495E-2</v>
      </c>
      <c r="Q658" s="5">
        <f t="shared" si="253"/>
        <v>-6.6754189167270495E-2</v>
      </c>
      <c r="R658" s="5">
        <f t="shared" si="253"/>
        <v>-6.9094822372583464E-2</v>
      </c>
      <c r="S658" s="5">
        <f t="shared" si="253"/>
        <v>-7.1627070251400471E-2</v>
      </c>
      <c r="T658" s="5">
        <f t="shared" si="253"/>
        <v>-7.1627070251400471E-2</v>
      </c>
      <c r="U658" s="5">
        <f t="shared" si="253"/>
        <v>-7.1627070251400471E-2</v>
      </c>
      <c r="V658" s="5">
        <f t="shared" si="253"/>
        <v>-7.1627070251400471E-2</v>
      </c>
      <c r="W658" s="5">
        <f t="shared" si="253"/>
        <v>-7.1627070251400471E-2</v>
      </c>
      <c r="X658" s="5">
        <f t="shared" si="253"/>
        <v>-7.1627070251400471E-2</v>
      </c>
      <c r="Y658" s="5">
        <f t="shared" si="253"/>
        <v>-7.1627070251400471E-2</v>
      </c>
      <c r="Z658" s="5">
        <f t="shared" si="253"/>
        <v>-7.1627070251400471E-2</v>
      </c>
      <c r="AA658" s="5">
        <f t="shared" si="253"/>
        <v>-7.0432459110385204E-2</v>
      </c>
      <c r="AB658" s="5">
        <f t="shared" si="253"/>
        <v>-7.0432459110385204E-2</v>
      </c>
      <c r="AC658" s="5">
        <f t="shared" si="253"/>
        <v>-7.0432459110385204E-2</v>
      </c>
      <c r="AD658" s="5">
        <f t="shared" si="253"/>
        <v>-7.0432459110385204E-2</v>
      </c>
      <c r="AE658" s="5">
        <f t="shared" si="253"/>
        <v>-7.0432459110385204E-2</v>
      </c>
      <c r="AF658" s="5">
        <f t="shared" si="253"/>
        <v>-7.0432459110385204E-2</v>
      </c>
      <c r="AG658" s="5">
        <f t="shared" si="253"/>
        <v>-7.3965397937222233E-2</v>
      </c>
      <c r="AH658" s="5">
        <f t="shared" si="253"/>
        <v>-7.5966441133343943E-2</v>
      </c>
      <c r="AI658" s="5">
        <f t="shared" si="253"/>
        <v>-7.7268079856756766E-2</v>
      </c>
      <c r="AJ658" s="5">
        <f t="shared" si="253"/>
        <v>-7.693242290630331E-2</v>
      </c>
    </row>
    <row r="659" spans="1:42">
      <c r="A659">
        <f>A658+1</f>
        <v>1980</v>
      </c>
      <c r="B659" s="5">
        <f t="shared" ref="B659:AJ659" si="254">-(1-2^B612)</f>
        <v>-9.0887017488827881E-2</v>
      </c>
      <c r="C659" s="5">
        <f t="shared" si="254"/>
        <v>-9.0887017488827881E-2</v>
      </c>
      <c r="D659" s="5">
        <f t="shared" si="254"/>
        <v>-8.6775092475549154E-2</v>
      </c>
      <c r="E659" s="5">
        <f t="shared" si="254"/>
        <v>-8.6775092475549154E-2</v>
      </c>
      <c r="F659" s="5">
        <f t="shared" si="254"/>
        <v>-8.6775092475549154E-2</v>
      </c>
      <c r="G659" s="5">
        <f t="shared" si="254"/>
        <v>-8.6775092475549154E-2</v>
      </c>
      <c r="H659" s="5">
        <f t="shared" si="254"/>
        <v>-8.5414792050349964E-2</v>
      </c>
      <c r="I659" s="5">
        <f t="shared" si="254"/>
        <v>-8.5414792050349964E-2</v>
      </c>
      <c r="J659" s="5">
        <f t="shared" si="254"/>
        <v>-8.5414792050349964E-2</v>
      </c>
      <c r="K659" s="5">
        <f t="shared" si="254"/>
        <v>-8.536841893498115E-2</v>
      </c>
      <c r="L659" s="5">
        <f t="shared" si="254"/>
        <v>-8.536841893498115E-2</v>
      </c>
      <c r="M659" s="5">
        <f t="shared" si="254"/>
        <v>-8.536841893498115E-2</v>
      </c>
      <c r="N659" s="5">
        <f t="shared" si="254"/>
        <v>-8.5470371087656427E-2</v>
      </c>
      <c r="O659" s="5">
        <f t="shared" si="254"/>
        <v>-7.9680483337551622E-2</v>
      </c>
      <c r="P659" s="5">
        <f t="shared" si="254"/>
        <v>-7.9707627001747494E-2</v>
      </c>
      <c r="Q659" s="5">
        <f t="shared" si="254"/>
        <v>-7.9707627001747494E-2</v>
      </c>
      <c r="R659" s="5">
        <f t="shared" si="254"/>
        <v>-7.9314142577156632E-2</v>
      </c>
      <c r="S659" s="5">
        <f t="shared" si="254"/>
        <v>-7.933429981669271E-2</v>
      </c>
      <c r="T659" s="5">
        <f t="shared" si="254"/>
        <v>-7.933429981669271E-2</v>
      </c>
      <c r="U659" s="5">
        <f t="shared" si="254"/>
        <v>-7.8532787433194473E-2</v>
      </c>
      <c r="V659" s="5">
        <f t="shared" si="254"/>
        <v>-7.8532787433194473E-2</v>
      </c>
      <c r="W659" s="5">
        <f t="shared" si="254"/>
        <v>-7.8532787433194473E-2</v>
      </c>
      <c r="X659" s="5">
        <f t="shared" si="254"/>
        <v>-7.8532787433194473E-2</v>
      </c>
      <c r="Y659" s="5">
        <f t="shared" si="254"/>
        <v>-7.8532787433194473E-2</v>
      </c>
      <c r="Z659" s="5">
        <f t="shared" si="254"/>
        <v>-7.8532787433194473E-2</v>
      </c>
      <c r="AA659" s="5">
        <f t="shared" si="254"/>
        <v>-7.7826091899147798E-2</v>
      </c>
      <c r="AB659" s="5">
        <f t="shared" si="254"/>
        <v>-7.7826091899147798E-2</v>
      </c>
      <c r="AC659" s="5">
        <f t="shared" si="254"/>
        <v>-7.7826091899147798E-2</v>
      </c>
      <c r="AD659" s="5">
        <f t="shared" si="254"/>
        <v>-7.6726331438508488E-2</v>
      </c>
      <c r="AE659" s="5">
        <f t="shared" si="254"/>
        <v>-7.6726331438508488E-2</v>
      </c>
      <c r="AF659" s="5">
        <f t="shared" si="254"/>
        <v>-7.6726331438508488E-2</v>
      </c>
      <c r="AG659" s="5">
        <f t="shared" si="254"/>
        <v>-7.8529318394561121E-2</v>
      </c>
      <c r="AH659" s="5">
        <f t="shared" si="254"/>
        <v>-7.9144387813127826E-2</v>
      </c>
      <c r="AI659" s="5">
        <f t="shared" si="254"/>
        <v>-7.9500025034012101E-2</v>
      </c>
      <c r="AJ659" s="5">
        <f t="shared" si="254"/>
        <v>-7.7546979589961373E-2</v>
      </c>
    </row>
    <row r="660" spans="1:42">
      <c r="A660">
        <f t="shared" ref="A660:A702" si="255">A659+1</f>
        <v>1981</v>
      </c>
      <c r="B660" s="5">
        <f t="shared" ref="B660:AJ660" si="256">-(1-2^B613)</f>
        <v>-0.10377227508871723</v>
      </c>
      <c r="C660" s="5">
        <f t="shared" si="256"/>
        <v>-0.10377227508871723</v>
      </c>
      <c r="D660" s="5">
        <f t="shared" si="256"/>
        <v>-9.4892733521793171E-2</v>
      </c>
      <c r="E660" s="5">
        <f t="shared" si="256"/>
        <v>-9.2543195848859283E-2</v>
      </c>
      <c r="F660" s="5">
        <f t="shared" si="256"/>
        <v>-9.6959715891382414E-2</v>
      </c>
      <c r="G660" s="5">
        <f t="shared" si="256"/>
        <v>-9.6959715891382414E-2</v>
      </c>
      <c r="H660" s="5">
        <f t="shared" si="256"/>
        <v>-9.386941865170928E-2</v>
      </c>
      <c r="I660" s="5">
        <f t="shared" si="256"/>
        <v>-9.386941865170928E-2</v>
      </c>
      <c r="J660" s="5">
        <f t="shared" si="256"/>
        <v>-9.386941865170928E-2</v>
      </c>
      <c r="K660" s="5">
        <f t="shared" si="256"/>
        <v>-9.369549372909669E-2</v>
      </c>
      <c r="L660" s="5">
        <f t="shared" si="256"/>
        <v>-9.369549372909669E-2</v>
      </c>
      <c r="M660" s="5">
        <f t="shared" si="256"/>
        <v>-9.369549372909669E-2</v>
      </c>
      <c r="N660" s="5">
        <f t="shared" si="256"/>
        <v>-9.1168335959497471E-2</v>
      </c>
      <c r="O660" s="5">
        <f t="shared" si="256"/>
        <v>-8.8236399558716427E-2</v>
      </c>
      <c r="P660" s="5">
        <f t="shared" si="256"/>
        <v>-8.7644482213260377E-2</v>
      </c>
      <c r="Q660" s="5">
        <f t="shared" si="256"/>
        <v>-8.7644482213260377E-2</v>
      </c>
      <c r="R660" s="5">
        <f t="shared" si="256"/>
        <v>-8.7166743171022687E-2</v>
      </c>
      <c r="S660" s="5">
        <f t="shared" si="256"/>
        <v>-8.4343151651295911E-2</v>
      </c>
      <c r="T660" s="5">
        <f t="shared" si="256"/>
        <v>-8.4343151651295911E-2</v>
      </c>
      <c r="U660" s="5">
        <f t="shared" si="256"/>
        <v>-8.3108786233486831E-2</v>
      </c>
      <c r="V660" s="5">
        <f t="shared" si="256"/>
        <v>-8.3108786233486831E-2</v>
      </c>
      <c r="W660" s="5">
        <f t="shared" si="256"/>
        <v>-8.3108786233486831E-2</v>
      </c>
      <c r="X660" s="5">
        <f t="shared" si="256"/>
        <v>-8.242670480249259E-2</v>
      </c>
      <c r="Y660" s="5">
        <f t="shared" si="256"/>
        <v>-8.242670480249259E-2</v>
      </c>
      <c r="Z660" s="5">
        <f t="shared" si="256"/>
        <v>-8.242670480249259E-2</v>
      </c>
      <c r="AA660" s="5">
        <f t="shared" si="256"/>
        <v>-8.1383307495185075E-2</v>
      </c>
      <c r="AB660" s="5">
        <f t="shared" si="256"/>
        <v>-8.1383307495185075E-2</v>
      </c>
      <c r="AC660" s="5">
        <f t="shared" si="256"/>
        <v>-8.1383307495185075E-2</v>
      </c>
      <c r="AD660" s="5">
        <f t="shared" si="256"/>
        <v>-8.0784534182650303E-2</v>
      </c>
      <c r="AE660" s="5">
        <f t="shared" si="256"/>
        <v>-8.0784534182650303E-2</v>
      </c>
      <c r="AF660" s="5">
        <f t="shared" si="256"/>
        <v>-8.0784534182650303E-2</v>
      </c>
      <c r="AG660" s="5">
        <f t="shared" si="256"/>
        <v>-8.1740978967095645E-2</v>
      </c>
      <c r="AH660" s="5">
        <f t="shared" si="256"/>
        <v>-8.3272483584571622E-2</v>
      </c>
      <c r="AI660" s="5">
        <f t="shared" si="256"/>
        <v>-8.3598481371282563E-2</v>
      </c>
      <c r="AJ660" s="5">
        <f t="shared" si="256"/>
        <v>-8.2507974605002032E-2</v>
      </c>
    </row>
    <row r="661" spans="1:42">
      <c r="A661">
        <f t="shared" si="255"/>
        <v>1982</v>
      </c>
      <c r="B661" s="5">
        <f t="shared" ref="B661:AJ661" si="257">-(1-2^B614)</f>
        <v>-0.11825991100049116</v>
      </c>
      <c r="C661" s="5">
        <f t="shared" si="257"/>
        <v>-0.11825991100049116</v>
      </c>
      <c r="D661" s="5">
        <f t="shared" si="257"/>
        <v>-0.10608006308127438</v>
      </c>
      <c r="E661" s="5">
        <f t="shared" si="257"/>
        <v>-0.10451528201072369</v>
      </c>
      <c r="F661" s="5">
        <f t="shared" si="257"/>
        <v>-0.10690699214477106</v>
      </c>
      <c r="G661" s="5">
        <f t="shared" si="257"/>
        <v>-0.10690699214477106</v>
      </c>
      <c r="H661" s="5">
        <f t="shared" si="257"/>
        <v>-0.1023615957815508</v>
      </c>
      <c r="I661" s="5">
        <f t="shared" si="257"/>
        <v>-0.1023615957815508</v>
      </c>
      <c r="J661" s="5">
        <f t="shared" si="257"/>
        <v>-0.1023615957815508</v>
      </c>
      <c r="K661" s="5">
        <f t="shared" si="257"/>
        <v>-0.10216463374930485</v>
      </c>
      <c r="L661" s="5">
        <f t="shared" si="257"/>
        <v>-0.10216463374930485</v>
      </c>
      <c r="M661" s="5">
        <f t="shared" si="257"/>
        <v>-0.10216463374930485</v>
      </c>
      <c r="N661" s="5">
        <f t="shared" si="257"/>
        <v>-0.1000081204582387</v>
      </c>
      <c r="O661" s="5">
        <f t="shared" si="257"/>
        <v>-9.7617311279108443E-2</v>
      </c>
      <c r="P661" s="5">
        <f t="shared" si="257"/>
        <v>-9.7340009812255213E-2</v>
      </c>
      <c r="Q661" s="5">
        <f t="shared" si="257"/>
        <v>-9.7458719711812525E-2</v>
      </c>
      <c r="R661" s="5">
        <f t="shared" si="257"/>
        <v>-9.6738223149525737E-2</v>
      </c>
      <c r="S661" s="5">
        <f t="shared" si="257"/>
        <v>-9.3781860092385094E-2</v>
      </c>
      <c r="T661" s="5">
        <f t="shared" si="257"/>
        <v>-9.3781860092385094E-2</v>
      </c>
      <c r="U661" s="5">
        <f t="shared" si="257"/>
        <v>-9.2680897451971389E-2</v>
      </c>
      <c r="V661" s="5">
        <f t="shared" si="257"/>
        <v>-9.2680897451971389E-2</v>
      </c>
      <c r="W661" s="5">
        <f t="shared" si="257"/>
        <v>-9.2680897451971389E-2</v>
      </c>
      <c r="X661" s="5">
        <f t="shared" si="257"/>
        <v>-9.2131623959631814E-2</v>
      </c>
      <c r="Y661" s="5">
        <f t="shared" si="257"/>
        <v>-9.2131623959631814E-2</v>
      </c>
      <c r="Z661" s="5">
        <f t="shared" si="257"/>
        <v>-9.2131623959631814E-2</v>
      </c>
      <c r="AA661" s="5">
        <f t="shared" si="257"/>
        <v>-9.0587251448753681E-2</v>
      </c>
      <c r="AB661" s="5">
        <f t="shared" si="257"/>
        <v>-9.0587251448753681E-2</v>
      </c>
      <c r="AC661" s="5">
        <f t="shared" si="257"/>
        <v>-9.0587251448753681E-2</v>
      </c>
      <c r="AD661" s="5">
        <f t="shared" si="257"/>
        <v>-9.0143396472367909E-2</v>
      </c>
      <c r="AE661" s="5">
        <f t="shared" si="257"/>
        <v>-9.0015749916628529E-2</v>
      </c>
      <c r="AF661" s="5">
        <f t="shared" si="257"/>
        <v>-9.0015749916628529E-2</v>
      </c>
      <c r="AG661" s="5">
        <f t="shared" si="257"/>
        <v>-9.0972781886127008E-2</v>
      </c>
      <c r="AH661" s="5">
        <f t="shared" si="257"/>
        <v>-9.2731994496693892E-2</v>
      </c>
      <c r="AI661" s="5">
        <f t="shared" si="257"/>
        <v>-9.3971208755395663E-2</v>
      </c>
      <c r="AJ661" s="5">
        <f t="shared" si="257"/>
        <v>-9.3103714751559874E-2</v>
      </c>
    </row>
    <row r="662" spans="1:42">
      <c r="A662">
        <f t="shared" si="255"/>
        <v>1983</v>
      </c>
      <c r="B662" s="5">
        <f t="shared" ref="B662:AJ662" si="258">-(1-2^B615)</f>
        <v>-0.12298442691468736</v>
      </c>
      <c r="C662" s="5">
        <f t="shared" si="258"/>
        <v>-0.12298442691468736</v>
      </c>
      <c r="D662" s="5">
        <f t="shared" si="258"/>
        <v>-0.11177775124812617</v>
      </c>
      <c r="E662" s="5">
        <f t="shared" si="258"/>
        <v>-0.1106139845368217</v>
      </c>
      <c r="F662" s="5">
        <f t="shared" si="258"/>
        <v>-0.11226767500748769</v>
      </c>
      <c r="G662" s="5">
        <f t="shared" si="258"/>
        <v>-0.11226767500748769</v>
      </c>
      <c r="H662" s="5">
        <f t="shared" si="258"/>
        <v>-0.10802237231828116</v>
      </c>
      <c r="I662" s="5">
        <f t="shared" si="258"/>
        <v>-0.10842684995995788</v>
      </c>
      <c r="J662" s="5">
        <f t="shared" si="258"/>
        <v>-0.10842684995995788</v>
      </c>
      <c r="K662" s="5">
        <f t="shared" si="258"/>
        <v>-0.10784812943070943</v>
      </c>
      <c r="L662" s="5">
        <f t="shared" si="258"/>
        <v>-0.10784812943070943</v>
      </c>
      <c r="M662" s="5">
        <f t="shared" si="258"/>
        <v>-0.10784812943070943</v>
      </c>
      <c r="N662" s="5">
        <f t="shared" si="258"/>
        <v>-0.10591428253674195</v>
      </c>
      <c r="O662" s="5">
        <f t="shared" si="258"/>
        <v>-0.10219459603648795</v>
      </c>
      <c r="P662" s="5">
        <f t="shared" si="258"/>
        <v>-0.10054474029278737</v>
      </c>
      <c r="Q662" s="5">
        <f t="shared" si="258"/>
        <v>-0.10054044765847459</v>
      </c>
      <c r="R662" s="5">
        <f t="shared" si="258"/>
        <v>-0.10000960115135993</v>
      </c>
      <c r="S662" s="5">
        <f t="shared" si="258"/>
        <v>-9.7164548514927063E-2</v>
      </c>
      <c r="T662" s="5">
        <f t="shared" si="258"/>
        <v>-9.7164548514927063E-2</v>
      </c>
      <c r="U662" s="5">
        <f t="shared" si="258"/>
        <v>-9.5823612553199267E-2</v>
      </c>
      <c r="V662" s="5">
        <f t="shared" si="258"/>
        <v>-9.5823612553199267E-2</v>
      </c>
      <c r="W662" s="5">
        <f t="shared" si="258"/>
        <v>-9.5823612553199267E-2</v>
      </c>
      <c r="X662" s="5">
        <f t="shared" si="258"/>
        <v>-9.5391103005878497E-2</v>
      </c>
      <c r="Y662" s="5">
        <f t="shared" si="258"/>
        <v>-9.5391103005878497E-2</v>
      </c>
      <c r="Z662" s="5">
        <f t="shared" si="258"/>
        <v>-9.5391103005878497E-2</v>
      </c>
      <c r="AA662" s="5">
        <f t="shared" si="258"/>
        <v>-9.3841589808186687E-2</v>
      </c>
      <c r="AB662" s="5">
        <f t="shared" si="258"/>
        <v>-9.3841589808186687E-2</v>
      </c>
      <c r="AC662" s="5">
        <f t="shared" si="258"/>
        <v>-9.3841589808186687E-2</v>
      </c>
      <c r="AD662" s="5">
        <f t="shared" si="258"/>
        <v>-9.3475368780814638E-2</v>
      </c>
      <c r="AE662" s="5">
        <f t="shared" si="258"/>
        <v>-9.343969098898619E-2</v>
      </c>
      <c r="AF662" s="5">
        <f t="shared" si="258"/>
        <v>-9.343969098898619E-2</v>
      </c>
      <c r="AG662" s="5">
        <f t="shared" si="258"/>
        <v>-9.5738040209145558E-2</v>
      </c>
      <c r="AH662" s="5">
        <f t="shared" si="258"/>
        <v>-9.9438022940711468E-2</v>
      </c>
      <c r="AI662" s="5">
        <f t="shared" si="258"/>
        <v>-0.10028295318328928</v>
      </c>
      <c r="AJ662" s="5">
        <f t="shared" si="258"/>
        <v>-9.881138106713605E-2</v>
      </c>
    </row>
    <row r="663" spans="1:42">
      <c r="A663">
        <f t="shared" si="255"/>
        <v>1984</v>
      </c>
      <c r="B663" s="5">
        <f t="shared" ref="B663:AJ663" si="259">-(1-2^B616)</f>
        <v>-0.13546012286709308</v>
      </c>
      <c r="C663" s="5">
        <f t="shared" si="259"/>
        <v>-0.13546012286709308</v>
      </c>
      <c r="D663" s="5">
        <f t="shared" si="259"/>
        <v>-0.12361910018849542</v>
      </c>
      <c r="E663" s="5">
        <f t="shared" si="259"/>
        <v>-0.12201528143269513</v>
      </c>
      <c r="F663" s="5">
        <f t="shared" si="259"/>
        <v>-0.12333542173557277</v>
      </c>
      <c r="G663" s="5">
        <f t="shared" si="259"/>
        <v>-0.12333542173557277</v>
      </c>
      <c r="H663" s="5">
        <f t="shared" si="259"/>
        <v>-0.11845959706951337</v>
      </c>
      <c r="I663" s="5">
        <f t="shared" si="259"/>
        <v>-0.11872325174163012</v>
      </c>
      <c r="J663" s="5">
        <f t="shared" si="259"/>
        <v>-0.11872325174163012</v>
      </c>
      <c r="K663" s="5">
        <f t="shared" si="259"/>
        <v>-0.11804571356717242</v>
      </c>
      <c r="L663" s="5">
        <f t="shared" si="259"/>
        <v>-0.11804571356717242</v>
      </c>
      <c r="M663" s="5">
        <f t="shared" si="259"/>
        <v>-0.11804571356717242</v>
      </c>
      <c r="N663" s="5">
        <f t="shared" si="259"/>
        <v>-0.11541121477564298</v>
      </c>
      <c r="O663" s="5">
        <f t="shared" si="259"/>
        <v>-0.10994424709842421</v>
      </c>
      <c r="P663" s="5">
        <f t="shared" si="259"/>
        <v>-0.10927066747411296</v>
      </c>
      <c r="Q663" s="5">
        <f t="shared" si="259"/>
        <v>-0.10921413129269053</v>
      </c>
      <c r="R663" s="5">
        <f t="shared" si="259"/>
        <v>-0.10858594415604039</v>
      </c>
      <c r="S663" s="5">
        <f t="shared" si="259"/>
        <v>-0.10572062361765855</v>
      </c>
      <c r="T663" s="5">
        <f t="shared" si="259"/>
        <v>-0.10572062361765855</v>
      </c>
      <c r="U663" s="5">
        <f t="shared" si="259"/>
        <v>-0.10433133070184131</v>
      </c>
      <c r="V663" s="5">
        <f t="shared" si="259"/>
        <v>-0.10433133070184131</v>
      </c>
      <c r="W663" s="5">
        <f t="shared" si="259"/>
        <v>-0.10433133070184131</v>
      </c>
      <c r="X663" s="5">
        <f t="shared" si="259"/>
        <v>-0.10491720261565685</v>
      </c>
      <c r="Y663" s="5">
        <f t="shared" si="259"/>
        <v>-0.10491720261565685</v>
      </c>
      <c r="Z663" s="5">
        <f t="shared" si="259"/>
        <v>-0.10491720261565685</v>
      </c>
      <c r="AA663" s="5">
        <f t="shared" si="259"/>
        <v>-0.10341152909981532</v>
      </c>
      <c r="AB663" s="5">
        <f t="shared" si="259"/>
        <v>-0.10341152909981532</v>
      </c>
      <c r="AC663" s="5">
        <f t="shared" si="259"/>
        <v>-0.10344613807452285</v>
      </c>
      <c r="AD663" s="5">
        <f t="shared" si="259"/>
        <v>-0.103042696031998</v>
      </c>
      <c r="AE663" s="5">
        <f t="shared" si="259"/>
        <v>-0.10295697576712559</v>
      </c>
      <c r="AF663" s="5">
        <f t="shared" si="259"/>
        <v>-0.10295697576712559</v>
      </c>
      <c r="AG663" s="5">
        <f t="shared" si="259"/>
        <v>-0.10511381984484014</v>
      </c>
      <c r="AH663" s="5">
        <f t="shared" si="259"/>
        <v>-0.10947702368415624</v>
      </c>
      <c r="AI663" s="5">
        <f t="shared" si="259"/>
        <v>-0.11037363484822948</v>
      </c>
      <c r="AJ663" s="5">
        <f t="shared" si="259"/>
        <v>-0.10917968356069607</v>
      </c>
      <c r="AK663">
        <v>-9.0004583368742508E-2</v>
      </c>
      <c r="AL663">
        <v>-4.1567336987043513E-2</v>
      </c>
      <c r="AM663">
        <v>-4.637563565633096E-2</v>
      </c>
    </row>
    <row r="664" spans="1:42">
      <c r="A664">
        <f t="shared" si="255"/>
        <v>1985</v>
      </c>
      <c r="B664" s="5">
        <f t="shared" ref="B664:AJ664" si="260">-(1-2^B617)</f>
        <v>-0.1527713538516956</v>
      </c>
      <c r="C664" s="5">
        <f t="shared" si="260"/>
        <v>-0.1527713538516956</v>
      </c>
      <c r="D664" s="5">
        <f t="shared" si="260"/>
        <v>-0.13995718440171767</v>
      </c>
      <c r="E664" s="5">
        <f t="shared" si="260"/>
        <v>-0.1373853037302406</v>
      </c>
      <c r="F664" s="5">
        <f t="shared" si="260"/>
        <v>-0.13848586082437342</v>
      </c>
      <c r="G664" s="5">
        <f t="shared" si="260"/>
        <v>-0.13848586082437342</v>
      </c>
      <c r="H664" s="5">
        <f t="shared" si="260"/>
        <v>-0.13375277183314749</v>
      </c>
      <c r="I664" s="5">
        <f t="shared" si="260"/>
        <v>-0.13386093388220599</v>
      </c>
      <c r="J664" s="5">
        <f t="shared" si="260"/>
        <v>-0.13386093388220599</v>
      </c>
      <c r="K664" s="5">
        <f t="shared" si="260"/>
        <v>-0.13234271910664697</v>
      </c>
      <c r="L664" s="5">
        <f t="shared" si="260"/>
        <v>-0.13234271910664697</v>
      </c>
      <c r="M664" s="5">
        <f t="shared" si="260"/>
        <v>-0.13234271910664697</v>
      </c>
      <c r="N664" s="5">
        <f t="shared" si="260"/>
        <v>-0.12934038269629033</v>
      </c>
      <c r="O664" s="5">
        <f t="shared" si="260"/>
        <v>-0.12193945094117697</v>
      </c>
      <c r="P664" s="5">
        <f t="shared" si="260"/>
        <v>-0.12014407159306428</v>
      </c>
      <c r="Q664" s="5">
        <f t="shared" si="260"/>
        <v>-0.1200373878614982</v>
      </c>
      <c r="R664" s="5">
        <f t="shared" si="260"/>
        <v>-0.11947707187046264</v>
      </c>
      <c r="S664" s="5">
        <f t="shared" si="260"/>
        <v>-0.11645924104670957</v>
      </c>
      <c r="T664" s="5">
        <f t="shared" si="260"/>
        <v>-0.11645924104670957</v>
      </c>
      <c r="U664" s="5">
        <f t="shared" si="260"/>
        <v>-0.11450368538817801</v>
      </c>
      <c r="V664" s="5">
        <f t="shared" si="260"/>
        <v>-0.11450368538817801</v>
      </c>
      <c r="W664" s="5">
        <f t="shared" si="260"/>
        <v>-0.11450368538817801</v>
      </c>
      <c r="X664" s="5">
        <f t="shared" si="260"/>
        <v>-0.114791567682208</v>
      </c>
      <c r="Y664" s="5">
        <f t="shared" si="260"/>
        <v>-0.114791567682208</v>
      </c>
      <c r="Z664" s="5">
        <f t="shared" si="260"/>
        <v>-0.114791567682208</v>
      </c>
      <c r="AA664" s="5">
        <f t="shared" si="260"/>
        <v>-0.11355565704291437</v>
      </c>
      <c r="AB664" s="5">
        <f t="shared" si="260"/>
        <v>-0.11355565704291437</v>
      </c>
      <c r="AC664" s="5">
        <f t="shared" si="260"/>
        <v>-0.11356682434397047</v>
      </c>
      <c r="AD664" s="5">
        <f t="shared" si="260"/>
        <v>-0.11265312251912685</v>
      </c>
      <c r="AE664" s="5">
        <f t="shared" si="260"/>
        <v>-0.11253209492111227</v>
      </c>
      <c r="AF664" s="5">
        <f t="shared" si="260"/>
        <v>-0.11253209492111227</v>
      </c>
      <c r="AG664" s="5">
        <f t="shared" si="260"/>
        <v>-0.11755319762399041</v>
      </c>
      <c r="AH664" s="5">
        <f t="shared" si="260"/>
        <v>-0.12489496000861822</v>
      </c>
      <c r="AI664" s="5">
        <f t="shared" si="260"/>
        <v>-0.1254567683846729</v>
      </c>
      <c r="AJ664" s="5">
        <f t="shared" si="260"/>
        <v>-0.12393374489262121</v>
      </c>
      <c r="AK664">
        <v>-7.6015600788080784E-2</v>
      </c>
      <c r="AL664">
        <v>-3.9430475374251484E-2</v>
      </c>
      <c r="AM664">
        <v>-3.7956580983487753E-2</v>
      </c>
    </row>
    <row r="665" spans="1:42">
      <c r="A665">
        <f t="shared" si="255"/>
        <v>1986</v>
      </c>
      <c r="B665" s="5">
        <f t="shared" ref="B665:AJ665" si="261">-(1-2^B618)</f>
        <v>-0.16839878407946607</v>
      </c>
      <c r="C665" s="5">
        <f t="shared" si="261"/>
        <v>-0.16839878407946607</v>
      </c>
      <c r="D665" s="5">
        <f t="shared" si="261"/>
        <v>-0.15372766232645563</v>
      </c>
      <c r="E665" s="5">
        <f t="shared" si="261"/>
        <v>-0.15108370681181815</v>
      </c>
      <c r="F665" s="5">
        <f t="shared" si="261"/>
        <v>-0.15202601524612747</v>
      </c>
      <c r="G665" s="5">
        <f t="shared" si="261"/>
        <v>-0.15202601524612747</v>
      </c>
      <c r="H665" s="5">
        <f t="shared" si="261"/>
        <v>-0.14661737170933087</v>
      </c>
      <c r="I665" s="5">
        <f t="shared" si="261"/>
        <v>-0.14662407906281971</v>
      </c>
      <c r="J665" s="5">
        <f t="shared" si="261"/>
        <v>-0.14662407906281971</v>
      </c>
      <c r="K665" s="5">
        <f t="shared" si="261"/>
        <v>-0.14189157187545032</v>
      </c>
      <c r="L665" s="5">
        <f t="shared" si="261"/>
        <v>-0.14189157187545032</v>
      </c>
      <c r="M665" s="5">
        <f t="shared" si="261"/>
        <v>-0.14189157187545032</v>
      </c>
      <c r="N665" s="5">
        <f t="shared" si="261"/>
        <v>-0.13888844170133463</v>
      </c>
      <c r="O665" s="5">
        <f t="shared" si="261"/>
        <v>-0.12999292841585941</v>
      </c>
      <c r="P665" s="5">
        <f t="shared" si="261"/>
        <v>-0.12716090521193002</v>
      </c>
      <c r="Q665" s="5">
        <f t="shared" si="261"/>
        <v>-0.12703705412691713</v>
      </c>
      <c r="R665" s="5">
        <f t="shared" si="261"/>
        <v>-0.12651818959155958</v>
      </c>
      <c r="S665" s="5">
        <f t="shared" si="261"/>
        <v>-0.12336114442673063</v>
      </c>
      <c r="T665" s="5">
        <f t="shared" si="261"/>
        <v>-0.12336114442673063</v>
      </c>
      <c r="U665" s="5">
        <f t="shared" si="261"/>
        <v>-0.12063099685461975</v>
      </c>
      <c r="V665" s="5">
        <f t="shared" si="261"/>
        <v>-0.12063099685461975</v>
      </c>
      <c r="W665" s="5">
        <f t="shared" si="261"/>
        <v>-0.12063099685461975</v>
      </c>
      <c r="X665" s="5">
        <f t="shared" si="261"/>
        <v>-0.12082905065932936</v>
      </c>
      <c r="Y665" s="5">
        <f t="shared" si="261"/>
        <v>-0.12082905065932936</v>
      </c>
      <c r="Z665" s="5">
        <f t="shared" si="261"/>
        <v>-0.12082905065932936</v>
      </c>
      <c r="AA665" s="5">
        <f t="shared" si="261"/>
        <v>-0.11999370378816199</v>
      </c>
      <c r="AB665" s="5">
        <f t="shared" si="261"/>
        <v>-0.11999370378816199</v>
      </c>
      <c r="AC665" s="5">
        <f t="shared" si="261"/>
        <v>-0.11999313955533597</v>
      </c>
      <c r="AD665" s="5">
        <f t="shared" si="261"/>
        <v>-0.11913771737150236</v>
      </c>
      <c r="AE665" s="5">
        <f t="shared" si="261"/>
        <v>-0.11900763322619901</v>
      </c>
      <c r="AF665" s="5">
        <f t="shared" si="261"/>
        <v>-0.11900763322619901</v>
      </c>
      <c r="AG665" s="5">
        <f t="shared" si="261"/>
        <v>-0.12750948985899857</v>
      </c>
      <c r="AH665" s="5">
        <f t="shared" si="261"/>
        <v>-0.1387986935618003</v>
      </c>
      <c r="AI665" s="5">
        <f t="shared" si="261"/>
        <v>-0.13942249691697506</v>
      </c>
      <c r="AJ665" s="5">
        <f t="shared" si="261"/>
        <v>-0.1372972610393195</v>
      </c>
      <c r="AK665">
        <v>-7.8556921931866253E-2</v>
      </c>
      <c r="AL665">
        <v>-5.8484944523248483E-2</v>
      </c>
      <c r="AM665">
        <v>-5.5135579378354338E-2</v>
      </c>
      <c r="AN665">
        <v>-0.12050705461484845</v>
      </c>
      <c r="AO665">
        <v>-0.32916748185689682</v>
      </c>
      <c r="AP665">
        <v>-0.30340138130424454</v>
      </c>
    </row>
    <row r="666" spans="1:42">
      <c r="A666">
        <f t="shared" si="255"/>
        <v>1987</v>
      </c>
      <c r="B666" s="5">
        <f t="shared" ref="B666:AJ666" si="262">-(1-2^B619)</f>
        <v>-0.18118503781460615</v>
      </c>
      <c r="C666" s="5">
        <f t="shared" si="262"/>
        <v>-0.18118503781460615</v>
      </c>
      <c r="D666" s="5">
        <f t="shared" si="262"/>
        <v>-0.16614300203262411</v>
      </c>
      <c r="E666" s="5">
        <f t="shared" si="262"/>
        <v>-0.16349133056489862</v>
      </c>
      <c r="F666" s="5">
        <f t="shared" si="262"/>
        <v>-0.16430959988888061</v>
      </c>
      <c r="G666" s="5">
        <f t="shared" si="262"/>
        <v>-0.16430959988888061</v>
      </c>
      <c r="H666" s="5">
        <f t="shared" si="262"/>
        <v>-0.15840667572529499</v>
      </c>
      <c r="I666" s="5">
        <f t="shared" si="262"/>
        <v>-0.15834092951508805</v>
      </c>
      <c r="J666" s="5">
        <f t="shared" si="262"/>
        <v>-0.15834092951508805</v>
      </c>
      <c r="K666" s="5">
        <f t="shared" si="262"/>
        <v>-0.15318605778989003</v>
      </c>
      <c r="L666" s="5">
        <f t="shared" si="262"/>
        <v>-0.15318605778989003</v>
      </c>
      <c r="M666" s="5">
        <f t="shared" si="262"/>
        <v>-0.15318605778989003</v>
      </c>
      <c r="N666" s="5">
        <f t="shared" si="262"/>
        <v>-0.15006323625091467</v>
      </c>
      <c r="O666" s="5">
        <f t="shared" si="262"/>
        <v>-0.14011595413071576</v>
      </c>
      <c r="P666" s="5">
        <f t="shared" si="262"/>
        <v>-0.13684771739066015</v>
      </c>
      <c r="Q666" s="5">
        <f t="shared" si="262"/>
        <v>-0.13669851052809667</v>
      </c>
      <c r="R666" s="5">
        <f t="shared" si="262"/>
        <v>-0.13627796510130796</v>
      </c>
      <c r="S666" s="5">
        <f t="shared" si="262"/>
        <v>-0.13308887465250097</v>
      </c>
      <c r="T666" s="5">
        <f t="shared" si="262"/>
        <v>-0.13308887465250097</v>
      </c>
      <c r="U666" s="5">
        <f t="shared" si="262"/>
        <v>-0.13033009843047105</v>
      </c>
      <c r="V666" s="5">
        <f t="shared" si="262"/>
        <v>-0.13033009843047105</v>
      </c>
      <c r="W666" s="5">
        <f t="shared" si="262"/>
        <v>-0.13033009843047105</v>
      </c>
      <c r="X666" s="5">
        <f t="shared" si="262"/>
        <v>-0.13044311606285997</v>
      </c>
      <c r="Y666" s="5">
        <f t="shared" si="262"/>
        <v>-0.13044311606285997</v>
      </c>
      <c r="Z666" s="5">
        <f t="shared" si="262"/>
        <v>-0.13044311606285997</v>
      </c>
      <c r="AA666" s="5">
        <f t="shared" si="262"/>
        <v>-0.12958423617245718</v>
      </c>
      <c r="AB666" s="5">
        <f t="shared" si="262"/>
        <v>-0.12958423617245718</v>
      </c>
      <c r="AC666" s="5">
        <f t="shared" si="262"/>
        <v>-0.12957061783649648</v>
      </c>
      <c r="AD666" s="5">
        <f t="shared" si="262"/>
        <v>-0.12871486989361502</v>
      </c>
      <c r="AE666" s="5">
        <f t="shared" si="262"/>
        <v>-0.12856512429910616</v>
      </c>
      <c r="AF666" s="5">
        <f t="shared" si="262"/>
        <v>-0.12856512429910616</v>
      </c>
      <c r="AG666" s="5">
        <f t="shared" si="262"/>
        <v>-0.13946655319985735</v>
      </c>
      <c r="AH666" s="5">
        <f t="shared" si="262"/>
        <v>-0.15043327190968636</v>
      </c>
      <c r="AI666" s="5">
        <f t="shared" si="262"/>
        <v>-0.15014951273575605</v>
      </c>
      <c r="AJ666" s="5">
        <f t="shared" si="262"/>
        <v>-0.14928400031590894</v>
      </c>
      <c r="AK666">
        <v>-8.4608368996023087E-2</v>
      </c>
      <c r="AL666">
        <v>-6.2010173645887456E-2</v>
      </c>
      <c r="AM666">
        <v>-5.7687325513784415E-2</v>
      </c>
      <c r="AN666">
        <v>-0.17048197442699653</v>
      </c>
      <c r="AO666">
        <v>-0.27007228333568711</v>
      </c>
      <c r="AP666">
        <v>-0.24262647666625814</v>
      </c>
    </row>
    <row r="667" spans="1:42">
      <c r="A667">
        <f t="shared" si="255"/>
        <v>1988</v>
      </c>
      <c r="B667" s="5">
        <f t="shared" ref="B667:AJ667" si="263">-(1-2^B620)</f>
        <v>-0.1898845989924749</v>
      </c>
      <c r="C667" s="5">
        <f t="shared" si="263"/>
        <v>-0.1898845989924749</v>
      </c>
      <c r="D667" s="5">
        <f t="shared" si="263"/>
        <v>-0.17332249814865153</v>
      </c>
      <c r="E667" s="5">
        <f t="shared" si="263"/>
        <v>-0.17064138363429726</v>
      </c>
      <c r="F667" s="5">
        <f t="shared" si="263"/>
        <v>-0.17136848030794227</v>
      </c>
      <c r="G667" s="5">
        <f t="shared" si="263"/>
        <v>-0.17136848030794227</v>
      </c>
      <c r="H667" s="5">
        <f t="shared" si="263"/>
        <v>-0.1648200015493031</v>
      </c>
      <c r="I667" s="5">
        <f t="shared" si="263"/>
        <v>-0.1647259001447462</v>
      </c>
      <c r="J667" s="5">
        <f t="shared" si="263"/>
        <v>-0.1647259001447462</v>
      </c>
      <c r="K667" s="5">
        <f t="shared" si="263"/>
        <v>-0.15958104164970877</v>
      </c>
      <c r="L667" s="5">
        <f t="shared" si="263"/>
        <v>-0.15958104164970877</v>
      </c>
      <c r="M667" s="5">
        <f t="shared" si="263"/>
        <v>-0.15958104164970877</v>
      </c>
      <c r="N667" s="5">
        <f t="shared" si="263"/>
        <v>-0.15652295931629023</v>
      </c>
      <c r="O667" s="5">
        <f t="shared" si="263"/>
        <v>-0.14575937267854699</v>
      </c>
      <c r="P667" s="5">
        <f t="shared" si="263"/>
        <v>-0.14235153411830603</v>
      </c>
      <c r="Q667" s="5">
        <f t="shared" si="263"/>
        <v>-0.1421945821172369</v>
      </c>
      <c r="R667" s="5">
        <f t="shared" si="263"/>
        <v>-0.14136162782087069</v>
      </c>
      <c r="S667" s="5">
        <f t="shared" si="263"/>
        <v>-0.13813509717000405</v>
      </c>
      <c r="T667" s="5">
        <f t="shared" si="263"/>
        <v>-0.13813509717000405</v>
      </c>
      <c r="U667" s="5">
        <f t="shared" si="263"/>
        <v>-0.13487217036883525</v>
      </c>
      <c r="V667" s="5">
        <f t="shared" si="263"/>
        <v>-0.13487217036883525</v>
      </c>
      <c r="W667" s="5">
        <f t="shared" si="263"/>
        <v>-0.13487217036883525</v>
      </c>
      <c r="X667" s="5">
        <f t="shared" si="263"/>
        <v>-0.13494834579052228</v>
      </c>
      <c r="Y667" s="5">
        <f t="shared" si="263"/>
        <v>-0.13494834579052228</v>
      </c>
      <c r="Z667" s="5">
        <f t="shared" si="263"/>
        <v>-0.13494834579052228</v>
      </c>
      <c r="AA667" s="5">
        <f t="shared" si="263"/>
        <v>-0.13406720788982618</v>
      </c>
      <c r="AB667" s="5">
        <f t="shared" si="263"/>
        <v>-0.13406720788982618</v>
      </c>
      <c r="AC667" s="5">
        <f t="shared" si="263"/>
        <v>-0.13404914457438688</v>
      </c>
      <c r="AD667" s="5">
        <f t="shared" si="263"/>
        <v>-0.13322181473136263</v>
      </c>
      <c r="AE667" s="5">
        <f t="shared" si="263"/>
        <v>-0.13306953783278641</v>
      </c>
      <c r="AF667" s="5">
        <f t="shared" si="263"/>
        <v>-0.13306953783278641</v>
      </c>
      <c r="AG667" s="5">
        <f t="shared" si="263"/>
        <v>-0.14546130894736076</v>
      </c>
      <c r="AH667" s="5">
        <f t="shared" si="263"/>
        <v>-0.15780231006318313</v>
      </c>
      <c r="AI667" s="5">
        <f t="shared" si="263"/>
        <v>-0.15742749748781037</v>
      </c>
      <c r="AJ667" s="5">
        <f t="shared" si="263"/>
        <v>-0.1564643591240078</v>
      </c>
      <c r="AK667">
        <v>-0.10167776549767082</v>
      </c>
      <c r="AL667">
        <v>-0.1013465586011052</v>
      </c>
      <c r="AM667">
        <v>-0.1007330686801523</v>
      </c>
      <c r="AN667">
        <v>-0.29243482833976286</v>
      </c>
      <c r="AO667">
        <v>-0.48906474660154697</v>
      </c>
      <c r="AP667">
        <v>-0.49238904712871268</v>
      </c>
    </row>
    <row r="668" spans="1:42">
      <c r="A668">
        <f t="shared" si="255"/>
        <v>1989</v>
      </c>
      <c r="B668" s="5">
        <f t="shared" ref="B668:AJ668" si="264">-(1-2^B621)</f>
        <v>-0.20251556105079893</v>
      </c>
      <c r="C668" s="5">
        <f t="shared" si="264"/>
        <v>-0.20251556105079893</v>
      </c>
      <c r="D668" s="5">
        <f t="shared" si="264"/>
        <v>-0.1850673574510856</v>
      </c>
      <c r="E668" s="5">
        <f t="shared" si="264"/>
        <v>-0.18232781940569265</v>
      </c>
      <c r="F668" s="5">
        <f t="shared" si="264"/>
        <v>-0.18298592702252936</v>
      </c>
      <c r="G668" s="5">
        <f t="shared" si="264"/>
        <v>-0.18298592702252936</v>
      </c>
      <c r="H668" s="5">
        <f t="shared" si="264"/>
        <v>-0.17575964453202064</v>
      </c>
      <c r="I668" s="5">
        <f t="shared" si="264"/>
        <v>-0.1756176074584197</v>
      </c>
      <c r="J668" s="5">
        <f t="shared" si="264"/>
        <v>-0.1756176074584197</v>
      </c>
      <c r="K668" s="5">
        <f t="shared" si="264"/>
        <v>-0.16955394295408344</v>
      </c>
      <c r="L668" s="5">
        <f t="shared" si="264"/>
        <v>-0.16955394295408344</v>
      </c>
      <c r="M668" s="5">
        <f t="shared" si="264"/>
        <v>-0.16955394295408344</v>
      </c>
      <c r="N668" s="5">
        <f t="shared" si="264"/>
        <v>-0.16639407484379143</v>
      </c>
      <c r="O668" s="5">
        <f t="shared" si="264"/>
        <v>-0.15472989103738199</v>
      </c>
      <c r="P668" s="5">
        <f t="shared" si="264"/>
        <v>-0.15203832293022446</v>
      </c>
      <c r="Q668" s="5">
        <f t="shared" si="264"/>
        <v>-0.15162200457395603</v>
      </c>
      <c r="R668" s="5">
        <f t="shared" si="264"/>
        <v>-0.15084989626481204</v>
      </c>
      <c r="S668" s="5">
        <f t="shared" si="264"/>
        <v>-0.14735205013445762</v>
      </c>
      <c r="T668" s="5">
        <f t="shared" si="264"/>
        <v>-0.14735205013445762</v>
      </c>
      <c r="U668" s="5">
        <f t="shared" si="264"/>
        <v>-0.14444642302755373</v>
      </c>
      <c r="V668" s="5">
        <f t="shared" si="264"/>
        <v>-0.14444642302755373</v>
      </c>
      <c r="W668" s="5">
        <f t="shared" si="264"/>
        <v>-0.14444642302755373</v>
      </c>
      <c r="X668" s="5">
        <f t="shared" si="264"/>
        <v>-0.14446455826396798</v>
      </c>
      <c r="Y668" s="5">
        <f t="shared" si="264"/>
        <v>-0.14446455826396798</v>
      </c>
      <c r="Z668" s="5">
        <f t="shared" si="264"/>
        <v>-0.14446455826396798</v>
      </c>
      <c r="AA668" s="5">
        <f t="shared" si="264"/>
        <v>-0.14332700604365856</v>
      </c>
      <c r="AB668" s="5">
        <f t="shared" si="264"/>
        <v>-0.14332700604365856</v>
      </c>
      <c r="AC668" s="5">
        <f t="shared" si="264"/>
        <v>-0.1432993311338896</v>
      </c>
      <c r="AD668" s="5">
        <f t="shared" si="264"/>
        <v>-0.1424155910258379</v>
      </c>
      <c r="AE668" s="5">
        <f t="shared" si="264"/>
        <v>-0.14224466976025185</v>
      </c>
      <c r="AF668" s="5">
        <f t="shared" si="264"/>
        <v>-0.14224466976025185</v>
      </c>
      <c r="AG668" s="5">
        <f t="shared" si="264"/>
        <v>-0.15709219968123012</v>
      </c>
      <c r="AH668" s="5">
        <f t="shared" si="264"/>
        <v>-0.16982254855982259</v>
      </c>
      <c r="AI668" s="5">
        <f t="shared" si="264"/>
        <v>-0.16888329452361972</v>
      </c>
      <c r="AJ668" s="5">
        <f t="shared" si="264"/>
        <v>-0.16792662732945218</v>
      </c>
      <c r="AK668">
        <v>-0.11113200965660031</v>
      </c>
      <c r="AL668">
        <v>-0.10881572225446734</v>
      </c>
      <c r="AM668">
        <v>-9.7077009001580339E-2</v>
      </c>
      <c r="AN668">
        <v>-0.32280646360349197</v>
      </c>
      <c r="AO668">
        <v>-0.47350480740861489</v>
      </c>
      <c r="AP668">
        <v>-0.42150696192209758</v>
      </c>
    </row>
    <row r="669" spans="1:42">
      <c r="A669">
        <f t="shared" si="255"/>
        <v>1990</v>
      </c>
      <c r="B669" s="5">
        <f t="shared" ref="B669:AJ669" si="265">-(1-2^B622)</f>
        <v>-0.21126935921826884</v>
      </c>
      <c r="C669" s="5">
        <f t="shared" si="265"/>
        <v>-0.21126935921826884</v>
      </c>
      <c r="D669" s="5">
        <f t="shared" si="265"/>
        <v>-0.19139746265811952</v>
      </c>
      <c r="E669" s="5">
        <f t="shared" si="265"/>
        <v>-0.18833112706800581</v>
      </c>
      <c r="F669" s="5">
        <f t="shared" si="265"/>
        <v>-0.18893696328595488</v>
      </c>
      <c r="G669" s="5">
        <f t="shared" si="265"/>
        <v>-0.18893696328595488</v>
      </c>
      <c r="H669" s="5">
        <f t="shared" si="265"/>
        <v>-0.18196621874639862</v>
      </c>
      <c r="I669" s="5">
        <f t="shared" si="265"/>
        <v>-0.18180476859748473</v>
      </c>
      <c r="J669" s="5">
        <f t="shared" si="265"/>
        <v>-0.18180476859748473</v>
      </c>
      <c r="K669" s="5">
        <f t="shared" si="265"/>
        <v>-0.17598255620713643</v>
      </c>
      <c r="L669" s="5">
        <f t="shared" si="265"/>
        <v>-0.17598255620713643</v>
      </c>
      <c r="M669" s="5">
        <f t="shared" si="265"/>
        <v>-0.17598255620713643</v>
      </c>
      <c r="N669" s="5">
        <f t="shared" si="265"/>
        <v>-0.1728373118385198</v>
      </c>
      <c r="O669" s="5">
        <f t="shared" si="265"/>
        <v>-0.15994208937540233</v>
      </c>
      <c r="P669" s="5">
        <f t="shared" si="265"/>
        <v>-0.15828921596835355</v>
      </c>
      <c r="Q669" s="5">
        <f t="shared" si="265"/>
        <v>-0.15786590009166968</v>
      </c>
      <c r="R669" s="5">
        <f t="shared" si="265"/>
        <v>-0.15734777933452304</v>
      </c>
      <c r="S669" s="5">
        <f t="shared" si="265"/>
        <v>-0.15355965827173934</v>
      </c>
      <c r="T669" s="5">
        <f t="shared" si="265"/>
        <v>-0.15355965827173934</v>
      </c>
      <c r="U669" s="5">
        <f t="shared" si="265"/>
        <v>-0.15061694359917499</v>
      </c>
      <c r="V669" s="5">
        <f t="shared" si="265"/>
        <v>-0.15061694359917499</v>
      </c>
      <c r="W669" s="5">
        <f t="shared" si="265"/>
        <v>-0.15061694359917499</v>
      </c>
      <c r="X669" s="5">
        <f t="shared" si="265"/>
        <v>-0.15060229479637532</v>
      </c>
      <c r="Y669" s="5">
        <f t="shared" si="265"/>
        <v>-0.15060229479637532</v>
      </c>
      <c r="Z669" s="5">
        <f t="shared" si="265"/>
        <v>-0.15060229479637532</v>
      </c>
      <c r="AA669" s="5">
        <f t="shared" si="265"/>
        <v>-0.14878660821132028</v>
      </c>
      <c r="AB669" s="5">
        <f t="shared" si="265"/>
        <v>-0.14878660821132028</v>
      </c>
      <c r="AC669" s="5">
        <f t="shared" si="265"/>
        <v>-0.14872399496539146</v>
      </c>
      <c r="AD669" s="5">
        <f t="shared" si="265"/>
        <v>-0.14815438146547244</v>
      </c>
      <c r="AE669" s="5">
        <f t="shared" si="265"/>
        <v>-0.14798055685724787</v>
      </c>
      <c r="AF669" s="5">
        <f t="shared" si="265"/>
        <v>-0.14798055685724787</v>
      </c>
      <c r="AG669" s="5">
        <f t="shared" si="265"/>
        <v>-0.1636292171514776</v>
      </c>
      <c r="AH669" s="5">
        <f t="shared" si="265"/>
        <v>-0.17991171355093394</v>
      </c>
      <c r="AI669" s="5">
        <f t="shared" si="265"/>
        <v>-0.18020860005380102</v>
      </c>
      <c r="AJ669" s="5">
        <f t="shared" si="265"/>
        <v>-0.17904732175114968</v>
      </c>
      <c r="AK669">
        <v>-9.2000852127404165E-2</v>
      </c>
      <c r="AL669">
        <v>-8.8945264504730726E-2</v>
      </c>
      <c r="AM669">
        <v>-7.9637466264878554E-2</v>
      </c>
      <c r="AN669">
        <v>-0.17963300149897399</v>
      </c>
      <c r="AO669">
        <v>-0.33030392621017246</v>
      </c>
      <c r="AP669">
        <v>-0.28863520805565412</v>
      </c>
    </row>
    <row r="670" spans="1:42">
      <c r="A670">
        <f t="shared" si="255"/>
        <v>1991</v>
      </c>
      <c r="B670" s="5">
        <f t="shared" ref="B670:AJ670" si="266">-(1-2^B623)</f>
        <v>-0.22737979630878702</v>
      </c>
      <c r="C670" s="5">
        <f t="shared" si="266"/>
        <v>-0.22710963638367432</v>
      </c>
      <c r="D670" s="5">
        <f t="shared" si="266"/>
        <v>-0.20505534172782547</v>
      </c>
      <c r="E670" s="5">
        <f t="shared" si="266"/>
        <v>-0.20180417774105397</v>
      </c>
      <c r="F670" s="5">
        <f t="shared" si="266"/>
        <v>-0.20237106838743524</v>
      </c>
      <c r="G670" s="5">
        <f t="shared" si="266"/>
        <v>-0.20237106838743524</v>
      </c>
      <c r="H670" s="5">
        <f t="shared" si="266"/>
        <v>-0.19418477057114958</v>
      </c>
      <c r="I670" s="5">
        <f t="shared" si="266"/>
        <v>-0.1939760535050441</v>
      </c>
      <c r="J670" s="5">
        <f t="shared" si="266"/>
        <v>-0.1939760535050441</v>
      </c>
      <c r="K670" s="5">
        <f t="shared" si="266"/>
        <v>-0.1881983562346371</v>
      </c>
      <c r="L670" s="5">
        <f t="shared" si="266"/>
        <v>-0.1881983562346371</v>
      </c>
      <c r="M670" s="5">
        <f t="shared" si="266"/>
        <v>-0.1881983562346371</v>
      </c>
      <c r="N670" s="5">
        <f t="shared" si="266"/>
        <v>-0.18567139974576874</v>
      </c>
      <c r="O670" s="5">
        <f t="shared" si="266"/>
        <v>-0.17097490408536342</v>
      </c>
      <c r="P670" s="5">
        <f t="shared" si="266"/>
        <v>-0.16975865258661527</v>
      </c>
      <c r="Q670" s="5">
        <f t="shared" si="266"/>
        <v>-0.16928974623058901</v>
      </c>
      <c r="R670" s="5">
        <f t="shared" si="266"/>
        <v>-0.1692748903352469</v>
      </c>
      <c r="S670" s="5">
        <f t="shared" si="266"/>
        <v>-0.16520205817346889</v>
      </c>
      <c r="T670" s="5">
        <f t="shared" si="266"/>
        <v>-0.16520205817346889</v>
      </c>
      <c r="U670" s="5">
        <f t="shared" si="266"/>
        <v>-0.1621002129985526</v>
      </c>
      <c r="V670" s="5">
        <f t="shared" si="266"/>
        <v>-0.1621002129985526</v>
      </c>
      <c r="W670" s="5">
        <f t="shared" si="266"/>
        <v>-0.1621002129985526</v>
      </c>
      <c r="X670" s="5">
        <f t="shared" si="266"/>
        <v>-0.16203016864748621</v>
      </c>
      <c r="Y670" s="5">
        <f t="shared" si="266"/>
        <v>-0.16203016864748621</v>
      </c>
      <c r="Z670" s="5">
        <f t="shared" si="266"/>
        <v>-0.16203016864748621</v>
      </c>
      <c r="AA670" s="5">
        <f t="shared" si="266"/>
        <v>-0.15919778117921923</v>
      </c>
      <c r="AB670" s="5">
        <f t="shared" si="266"/>
        <v>-0.15919778117921923</v>
      </c>
      <c r="AC670" s="5">
        <f t="shared" si="266"/>
        <v>-0.15911653249932589</v>
      </c>
      <c r="AD670" s="5">
        <f t="shared" si="266"/>
        <v>-0.15847733115603313</v>
      </c>
      <c r="AE670" s="5">
        <f t="shared" si="266"/>
        <v>-0.15828263404973997</v>
      </c>
      <c r="AF670" s="5">
        <f t="shared" si="266"/>
        <v>-0.15828263404973997</v>
      </c>
      <c r="AG670" s="5">
        <f t="shared" si="266"/>
        <v>-0.17461966285593089</v>
      </c>
      <c r="AH670" s="5">
        <f t="shared" si="266"/>
        <v>-0.19135929323357626</v>
      </c>
      <c r="AI670" s="5">
        <f t="shared" si="266"/>
        <v>-0.19321814834820716</v>
      </c>
      <c r="AJ670" s="5">
        <f t="shared" si="266"/>
        <v>-0.19392222159765127</v>
      </c>
      <c r="AK670">
        <v>-0.10480809968782867</v>
      </c>
      <c r="AL670">
        <v>-8.9053190311353392E-2</v>
      </c>
      <c r="AM670">
        <v>-7.8834586340183255E-2</v>
      </c>
      <c r="AN670">
        <v>-0.2337428051048005</v>
      </c>
      <c r="AO670">
        <v>-0.2980176236257025</v>
      </c>
      <c r="AP670">
        <v>-0.2557831690951593</v>
      </c>
    </row>
    <row r="671" spans="1:42">
      <c r="A671">
        <f t="shared" si="255"/>
        <v>1992</v>
      </c>
      <c r="B671" s="5">
        <f t="shared" ref="B671:AJ671" si="267">-(1-2^B624)</f>
        <v>-0.24837785484174868</v>
      </c>
      <c r="C671" s="5">
        <f t="shared" si="267"/>
        <v>-0.24808835070984536</v>
      </c>
      <c r="D671" s="5">
        <f t="shared" si="267"/>
        <v>-0.22397180174498232</v>
      </c>
      <c r="E671" s="5">
        <f t="shared" si="267"/>
        <v>-0.22048478911905944</v>
      </c>
      <c r="F671" s="5">
        <f t="shared" si="267"/>
        <v>-0.22132037432773899</v>
      </c>
      <c r="G671" s="5">
        <f t="shared" si="267"/>
        <v>-0.22132037432773899</v>
      </c>
      <c r="H671" s="5">
        <f t="shared" si="267"/>
        <v>-0.21166875556808273</v>
      </c>
      <c r="I671" s="5">
        <f t="shared" si="267"/>
        <v>-0.21140847406121033</v>
      </c>
      <c r="J671" s="5">
        <f t="shared" si="267"/>
        <v>-0.21140847406121033</v>
      </c>
      <c r="K671" s="5">
        <f t="shared" si="267"/>
        <v>-0.20484347524775282</v>
      </c>
      <c r="L671" s="5">
        <f t="shared" si="267"/>
        <v>-0.20470562280602322</v>
      </c>
      <c r="M671" s="5">
        <f t="shared" si="267"/>
        <v>-0.20470562280602322</v>
      </c>
      <c r="N671" s="5">
        <f t="shared" si="267"/>
        <v>-0.2019650762959746</v>
      </c>
      <c r="O671" s="5">
        <f t="shared" si="267"/>
        <v>-0.18570687157955779</v>
      </c>
      <c r="P671" s="5">
        <f t="shared" si="267"/>
        <v>-0.18269590262751989</v>
      </c>
      <c r="Q671" s="5">
        <f t="shared" si="267"/>
        <v>-0.18219345994419311</v>
      </c>
      <c r="R671" s="5">
        <f t="shared" si="267"/>
        <v>-0.18162169703072528</v>
      </c>
      <c r="S671" s="5">
        <f t="shared" si="267"/>
        <v>-0.17729001077080775</v>
      </c>
      <c r="T671" s="5">
        <f t="shared" si="267"/>
        <v>-0.17729001077080775</v>
      </c>
      <c r="U671" s="5">
        <f t="shared" si="267"/>
        <v>-0.17384432427008456</v>
      </c>
      <c r="V671" s="5">
        <f t="shared" si="267"/>
        <v>-0.17384432427008456</v>
      </c>
      <c r="W671" s="5">
        <f t="shared" si="267"/>
        <v>-0.17384432427008456</v>
      </c>
      <c r="X671" s="5">
        <f t="shared" si="267"/>
        <v>-0.1737259704601567</v>
      </c>
      <c r="Y671" s="5">
        <f t="shared" si="267"/>
        <v>-0.1737259704601567</v>
      </c>
      <c r="Z671" s="5">
        <f t="shared" si="267"/>
        <v>-0.1737259704601567</v>
      </c>
      <c r="AA671" s="5">
        <f t="shared" si="267"/>
        <v>-0.17094910929446694</v>
      </c>
      <c r="AB671" s="5">
        <f t="shared" si="267"/>
        <v>-0.17094910929446694</v>
      </c>
      <c r="AC671" s="5">
        <f t="shared" si="267"/>
        <v>-0.17085107612874495</v>
      </c>
      <c r="AD671" s="5">
        <f t="shared" si="267"/>
        <v>-0.17015712685461482</v>
      </c>
      <c r="AE671" s="5">
        <f t="shared" si="267"/>
        <v>-0.16994600025872064</v>
      </c>
      <c r="AF671" s="5">
        <f t="shared" si="267"/>
        <v>-0.16994600025872064</v>
      </c>
      <c r="AG671" s="5">
        <f t="shared" si="267"/>
        <v>-0.18761898282337741</v>
      </c>
      <c r="AH671" s="5">
        <f t="shared" si="267"/>
        <v>-0.20450186769179535</v>
      </c>
      <c r="AI671" s="5">
        <f t="shared" si="267"/>
        <v>-0.20766476821528368</v>
      </c>
      <c r="AJ671" s="5">
        <f t="shared" si="267"/>
        <v>-0.2077725857212821</v>
      </c>
      <c r="AK671">
        <v>-0.10305154453288112</v>
      </c>
      <c r="AL671">
        <v>-8.858592703217949E-2</v>
      </c>
      <c r="AM671">
        <v>-4.9860721111178119E-2</v>
      </c>
      <c r="AN671">
        <v>-0.20631205895494975</v>
      </c>
      <c r="AO671">
        <v>-0.26589412381361965</v>
      </c>
      <c r="AP671">
        <v>-9.7355867268903995E-2</v>
      </c>
    </row>
    <row r="672" spans="1:42">
      <c r="A672">
        <f t="shared" si="255"/>
        <v>1993</v>
      </c>
      <c r="B672" s="5">
        <f t="shared" ref="B672:AJ672" si="268">-(1-2^B625)</f>
        <v>-0.25954334393918155</v>
      </c>
      <c r="C672" s="5">
        <f t="shared" si="268"/>
        <v>-0.25925225698746979</v>
      </c>
      <c r="D672" s="5">
        <f t="shared" si="268"/>
        <v>-0.23334198505141623</v>
      </c>
      <c r="E672" s="5">
        <f t="shared" si="268"/>
        <v>-0.22989600064391502</v>
      </c>
      <c r="F672" s="5">
        <f t="shared" si="268"/>
        <v>-0.23065788911626961</v>
      </c>
      <c r="G672" s="5">
        <f t="shared" si="268"/>
        <v>-0.23065788911626961</v>
      </c>
      <c r="H672" s="5">
        <f t="shared" si="268"/>
        <v>-0.22089684140670196</v>
      </c>
      <c r="I672" s="5">
        <f t="shared" si="268"/>
        <v>-0.2206179822192571</v>
      </c>
      <c r="J672" s="5">
        <f t="shared" si="268"/>
        <v>-0.2206179822192571</v>
      </c>
      <c r="K672" s="5">
        <f t="shared" si="268"/>
        <v>-0.21388957741105097</v>
      </c>
      <c r="L672" s="5">
        <f t="shared" si="268"/>
        <v>-0.21432993208490181</v>
      </c>
      <c r="M672" s="5">
        <f t="shared" si="268"/>
        <v>-0.21432993208490181</v>
      </c>
      <c r="N672" s="5">
        <f t="shared" si="268"/>
        <v>-0.21150962078685642</v>
      </c>
      <c r="O672" s="5">
        <f t="shared" si="268"/>
        <v>-0.19464266180034506</v>
      </c>
      <c r="P672" s="5">
        <f t="shared" si="268"/>
        <v>-0.1916385957103115</v>
      </c>
      <c r="Q672" s="5">
        <f t="shared" si="268"/>
        <v>-0.19112049297767741</v>
      </c>
      <c r="R672" s="5">
        <f t="shared" si="268"/>
        <v>-0.19028195819652549</v>
      </c>
      <c r="S672" s="5">
        <f t="shared" si="268"/>
        <v>-0.18587628886124452</v>
      </c>
      <c r="T672" s="5">
        <f t="shared" si="268"/>
        <v>-0.18575900318298966</v>
      </c>
      <c r="U672" s="5">
        <f t="shared" si="268"/>
        <v>-0.18073118980492031</v>
      </c>
      <c r="V672" s="5">
        <f t="shared" si="268"/>
        <v>-0.18073118980492031</v>
      </c>
      <c r="W672" s="5">
        <f t="shared" si="268"/>
        <v>-0.18073118980492031</v>
      </c>
      <c r="X672" s="5">
        <f t="shared" si="268"/>
        <v>-0.18059027652536253</v>
      </c>
      <c r="Y672" s="5">
        <f t="shared" si="268"/>
        <v>-0.18059027652536253</v>
      </c>
      <c r="Z672" s="5">
        <f t="shared" si="268"/>
        <v>-0.18059027652536253</v>
      </c>
      <c r="AA672" s="5">
        <f t="shared" si="268"/>
        <v>-0.17757197850095929</v>
      </c>
      <c r="AB672" s="5">
        <f t="shared" si="268"/>
        <v>-0.17757197850095929</v>
      </c>
      <c r="AC672" s="5">
        <f t="shared" si="268"/>
        <v>-0.17746736716278522</v>
      </c>
      <c r="AD672" s="5">
        <f t="shared" si="268"/>
        <v>-0.17675853330494695</v>
      </c>
      <c r="AE672" s="5">
        <f t="shared" si="268"/>
        <v>-0.17654294141946669</v>
      </c>
      <c r="AF672" s="5">
        <f t="shared" si="268"/>
        <v>-0.17654294141946669</v>
      </c>
      <c r="AG672" s="5">
        <f t="shared" si="268"/>
        <v>-0.1967641834325573</v>
      </c>
      <c r="AH672" s="5">
        <f t="shared" si="268"/>
        <v>-0.21406190350418308</v>
      </c>
      <c r="AI672" s="5">
        <f t="shared" si="268"/>
        <v>-0.21866370062019125</v>
      </c>
      <c r="AJ672" s="5">
        <f t="shared" si="268"/>
        <v>-0.21887911178020647</v>
      </c>
      <c r="AK672">
        <v>-0.16463313840748051</v>
      </c>
      <c r="AL672">
        <v>-8.5366152869116418E-2</v>
      </c>
      <c r="AM672">
        <v>-8.6510994802105778E-2</v>
      </c>
      <c r="AN672">
        <v>-0.40996249252913453</v>
      </c>
      <c r="AO672">
        <v>-0.22756942605842667</v>
      </c>
      <c r="AP672">
        <v>-0.2359116858797452</v>
      </c>
    </row>
    <row r="673" spans="1:42">
      <c r="A673">
        <f t="shared" si="255"/>
        <v>1994</v>
      </c>
      <c r="B673" s="5">
        <f t="shared" ref="B673:AJ673" si="269">-(1-2^B626)</f>
        <v>-0.28764873221891152</v>
      </c>
      <c r="C673" s="5">
        <f t="shared" si="269"/>
        <v>-0.28732684788358398</v>
      </c>
      <c r="D673" s="5">
        <f t="shared" si="269"/>
        <v>-0.25491455321216094</v>
      </c>
      <c r="E673" s="5">
        <f t="shared" si="269"/>
        <v>-0.25132509877930498</v>
      </c>
      <c r="F673" s="5">
        <f t="shared" si="269"/>
        <v>-0.25199127405480048</v>
      </c>
      <c r="G673" s="5">
        <f t="shared" si="269"/>
        <v>-0.25199127405480048</v>
      </c>
      <c r="H673" s="5">
        <f t="shared" si="269"/>
        <v>-0.24214534034362256</v>
      </c>
      <c r="I673" s="5">
        <f t="shared" si="269"/>
        <v>-0.24181258200519096</v>
      </c>
      <c r="J673" s="5">
        <f t="shared" si="269"/>
        <v>-0.24181258200519096</v>
      </c>
      <c r="K673" s="5">
        <f t="shared" si="269"/>
        <v>-0.23438547264323994</v>
      </c>
      <c r="L673" s="5">
        <f t="shared" si="269"/>
        <v>-0.23475919351764363</v>
      </c>
      <c r="M673" s="5">
        <f t="shared" si="269"/>
        <v>-0.23475919351764363</v>
      </c>
      <c r="N673" s="5">
        <f t="shared" si="269"/>
        <v>-0.23151217316123052</v>
      </c>
      <c r="O673" s="5">
        <f t="shared" si="269"/>
        <v>-0.21046712242026111</v>
      </c>
      <c r="P673" s="5">
        <f t="shared" si="269"/>
        <v>-0.20693077081714106</v>
      </c>
      <c r="Q673" s="5">
        <f t="shared" si="269"/>
        <v>-0.20637966233515403</v>
      </c>
      <c r="R673" s="5">
        <f t="shared" si="269"/>
        <v>-0.20506227578019276</v>
      </c>
      <c r="S673" s="5">
        <f t="shared" si="269"/>
        <v>-0.20047691672728674</v>
      </c>
      <c r="T673" s="5">
        <f t="shared" si="269"/>
        <v>-0.20034891372744834</v>
      </c>
      <c r="U673" s="5">
        <f t="shared" si="269"/>
        <v>-0.19523693079204529</v>
      </c>
      <c r="V673" s="5">
        <f t="shared" si="269"/>
        <v>-0.19523693079204529</v>
      </c>
      <c r="W673" s="5">
        <f t="shared" si="269"/>
        <v>-0.19523693079204529</v>
      </c>
      <c r="X673" s="5">
        <f t="shared" si="269"/>
        <v>-0.19484873906702227</v>
      </c>
      <c r="Y673" s="5">
        <f t="shared" si="269"/>
        <v>-0.19484873906702227</v>
      </c>
      <c r="Z673" s="5">
        <f t="shared" si="269"/>
        <v>-0.19511184273097959</v>
      </c>
      <c r="AA673" s="5">
        <f t="shared" si="269"/>
        <v>-0.19162028519640306</v>
      </c>
      <c r="AB673" s="5">
        <f t="shared" si="269"/>
        <v>-0.19162028519640306</v>
      </c>
      <c r="AC673" s="5">
        <f t="shared" si="269"/>
        <v>-0.19149837086819088</v>
      </c>
      <c r="AD673" s="5">
        <f t="shared" si="269"/>
        <v>-0.1907285381447632</v>
      </c>
      <c r="AE673" s="5">
        <f t="shared" si="269"/>
        <v>-0.19049459608474828</v>
      </c>
      <c r="AF673" s="5">
        <f t="shared" si="269"/>
        <v>-0.19049459608474828</v>
      </c>
      <c r="AG673" s="5">
        <f t="shared" si="269"/>
        <v>-0.21417610496135786</v>
      </c>
      <c r="AH673" s="5">
        <f t="shared" si="269"/>
        <v>-0.23135904886413994</v>
      </c>
      <c r="AI673" s="5">
        <f t="shared" si="269"/>
        <v>-0.23620470900842572</v>
      </c>
      <c r="AJ673" s="5">
        <f t="shared" si="269"/>
        <v>-0.23727972189330504</v>
      </c>
      <c r="AK673">
        <v>-0.1801910963232719</v>
      </c>
      <c r="AL673">
        <v>-9.2704748401986059E-2</v>
      </c>
      <c r="AM673">
        <v>-8.6128355714413907E-2</v>
      </c>
      <c r="AN673">
        <v>-0.4284158918047789</v>
      </c>
      <c r="AO673">
        <v>-0.23609776288847373</v>
      </c>
      <c r="AP673">
        <v>-0.21724949276176531</v>
      </c>
    </row>
    <row r="674" spans="1:42">
      <c r="A674">
        <f t="shared" si="255"/>
        <v>1995</v>
      </c>
      <c r="B674" s="5">
        <f t="shared" ref="B674:AJ674" si="270">-(1-2^B627)</f>
        <v>-0.29890074084259044</v>
      </c>
      <c r="C674" s="5">
        <f t="shared" si="270"/>
        <v>-0.29857822951610868</v>
      </c>
      <c r="D674" s="5">
        <f t="shared" si="270"/>
        <v>-0.26544386415425736</v>
      </c>
      <c r="E674" s="5">
        <f t="shared" si="270"/>
        <v>-0.26142251639420522</v>
      </c>
      <c r="F674" s="5">
        <f t="shared" si="270"/>
        <v>-0.26203554838519183</v>
      </c>
      <c r="G674" s="5">
        <f t="shared" si="270"/>
        <v>-0.26203554838519183</v>
      </c>
      <c r="H674" s="5">
        <f t="shared" si="270"/>
        <v>-0.25193217933085799</v>
      </c>
      <c r="I674" s="5">
        <f t="shared" si="270"/>
        <v>-0.2515844645848192</v>
      </c>
      <c r="J674" s="5">
        <f t="shared" si="270"/>
        <v>-0.2515844645848192</v>
      </c>
      <c r="K674" s="5">
        <f t="shared" si="270"/>
        <v>-0.24347533608777683</v>
      </c>
      <c r="L674" s="5">
        <f t="shared" si="270"/>
        <v>-0.24381437888058621</v>
      </c>
      <c r="M674" s="5">
        <f t="shared" si="270"/>
        <v>-0.24381437888058621</v>
      </c>
      <c r="N674" s="5">
        <f t="shared" si="270"/>
        <v>-0.24052638579902874</v>
      </c>
      <c r="O674" s="5">
        <f t="shared" si="270"/>
        <v>-0.21846788504235826</v>
      </c>
      <c r="P674" s="5">
        <f t="shared" si="270"/>
        <v>-0.21446852736307676</v>
      </c>
      <c r="Q674" s="5">
        <f t="shared" si="270"/>
        <v>-0.2146653577907961</v>
      </c>
      <c r="R674" s="5">
        <f t="shared" si="270"/>
        <v>-0.21349982447213134</v>
      </c>
      <c r="S674" s="5">
        <f t="shared" si="270"/>
        <v>-0.20887763402597603</v>
      </c>
      <c r="T674" s="5">
        <f t="shared" si="270"/>
        <v>-0.20874562163073807</v>
      </c>
      <c r="U674" s="5">
        <f t="shared" si="270"/>
        <v>-0.20309765702739202</v>
      </c>
      <c r="V674" s="5">
        <f t="shared" si="270"/>
        <v>-0.20309765702739202</v>
      </c>
      <c r="W674" s="5">
        <f t="shared" si="270"/>
        <v>-0.20309765702739202</v>
      </c>
      <c r="X674" s="5">
        <f t="shared" si="270"/>
        <v>-0.20268414285084102</v>
      </c>
      <c r="Y674" s="5">
        <f t="shared" si="270"/>
        <v>-0.20268414285084102</v>
      </c>
      <c r="Z674" s="5">
        <f t="shared" si="270"/>
        <v>-0.20293368226926556</v>
      </c>
      <c r="AA674" s="5">
        <f t="shared" si="270"/>
        <v>-0.19918959559022797</v>
      </c>
      <c r="AB674" s="5">
        <f t="shared" si="270"/>
        <v>-0.19918959559022797</v>
      </c>
      <c r="AC674" s="5">
        <f t="shared" si="270"/>
        <v>-0.19906107744640766</v>
      </c>
      <c r="AD674" s="5">
        <f t="shared" si="270"/>
        <v>-0.19827277713401481</v>
      </c>
      <c r="AE674" s="5">
        <f t="shared" si="270"/>
        <v>-0.19803327356810652</v>
      </c>
      <c r="AF674" s="5">
        <f t="shared" si="270"/>
        <v>-0.19803327356810652</v>
      </c>
      <c r="AG674" s="5">
        <f t="shared" si="270"/>
        <v>-0.22612767204115669</v>
      </c>
      <c r="AH674" s="5">
        <f t="shared" si="270"/>
        <v>-0.24467181207314337</v>
      </c>
      <c r="AI674" s="5">
        <f t="shared" si="270"/>
        <v>-0.24878571450718545</v>
      </c>
      <c r="AJ674" s="5">
        <f t="shared" si="270"/>
        <v>-0.25071564880744179</v>
      </c>
      <c r="AK674">
        <v>-0.12966839631331128</v>
      </c>
      <c r="AL674">
        <v>-9.8170691045818104E-2</v>
      </c>
      <c r="AM674">
        <v>-9.0968974794396806E-2</v>
      </c>
      <c r="AN674">
        <v>-0.24611180473160987</v>
      </c>
      <c r="AO674">
        <v>-0.22495641374711461</v>
      </c>
      <c r="AP674">
        <v>-0.20663019748782874</v>
      </c>
    </row>
    <row r="675" spans="1:42">
      <c r="A675">
        <f t="shared" si="255"/>
        <v>1996</v>
      </c>
      <c r="B675" s="5">
        <f t="shared" ref="B675:AJ675" si="271">-(1-2^B628)</f>
        <v>-0.30012059303310501</v>
      </c>
      <c r="C675" s="5">
        <f t="shared" si="271"/>
        <v>-0.29981606391034066</v>
      </c>
      <c r="D675" s="5">
        <f t="shared" si="271"/>
        <v>-0.26751939572980454</v>
      </c>
      <c r="E675" s="5">
        <f t="shared" si="271"/>
        <v>-0.26368108404949619</v>
      </c>
      <c r="F675" s="5">
        <f t="shared" si="271"/>
        <v>-0.26425638443227062</v>
      </c>
      <c r="G675" s="5">
        <f t="shared" si="271"/>
        <v>-0.26425638443227062</v>
      </c>
      <c r="H675" s="5">
        <f t="shared" si="271"/>
        <v>-0.25391008032989126</v>
      </c>
      <c r="I675" s="5">
        <f t="shared" si="271"/>
        <v>-0.2535756690573544</v>
      </c>
      <c r="J675" s="5">
        <f t="shared" si="271"/>
        <v>-0.2535756690573544</v>
      </c>
      <c r="K675" s="5">
        <f t="shared" si="271"/>
        <v>-0.24592512785598997</v>
      </c>
      <c r="L675" s="5">
        <f t="shared" si="271"/>
        <v>-0.24600170146515532</v>
      </c>
      <c r="M675" s="5">
        <f t="shared" si="271"/>
        <v>-0.24600170146515532</v>
      </c>
      <c r="N675" s="5">
        <f t="shared" si="271"/>
        <v>-0.24338183365838251</v>
      </c>
      <c r="O675" s="5">
        <f t="shared" si="271"/>
        <v>-0.22125452824731229</v>
      </c>
      <c r="P675" s="5">
        <f t="shared" si="271"/>
        <v>-0.21843827880047251</v>
      </c>
      <c r="Q675" s="5">
        <f t="shared" si="271"/>
        <v>-0.21860894037515721</v>
      </c>
      <c r="R675" s="5">
        <f t="shared" si="271"/>
        <v>-0.21744962027616677</v>
      </c>
      <c r="S675" s="5">
        <f t="shared" si="271"/>
        <v>-0.21244726271907433</v>
      </c>
      <c r="T675" s="5">
        <f t="shared" si="271"/>
        <v>-0.21231833004311751</v>
      </c>
      <c r="U675" s="5">
        <f t="shared" si="271"/>
        <v>-0.20637261917656358</v>
      </c>
      <c r="V675" s="5">
        <f t="shared" si="271"/>
        <v>-0.20637261917656358</v>
      </c>
      <c r="W675" s="5">
        <f t="shared" si="271"/>
        <v>-0.20637261917656358</v>
      </c>
      <c r="X675" s="5">
        <f t="shared" si="271"/>
        <v>-0.20574643289360783</v>
      </c>
      <c r="Y675" s="5">
        <f t="shared" si="271"/>
        <v>-0.20574643289360783</v>
      </c>
      <c r="Z675" s="5">
        <f t="shared" si="271"/>
        <v>-0.20598195428921917</v>
      </c>
      <c r="AA675" s="5">
        <f t="shared" si="271"/>
        <v>-0.2024251810228116</v>
      </c>
      <c r="AB675" s="5">
        <f t="shared" si="271"/>
        <v>-0.2024251810228116</v>
      </c>
      <c r="AC675" s="5">
        <f t="shared" si="271"/>
        <v>-0.20229853948796028</v>
      </c>
      <c r="AD675" s="5">
        <f t="shared" si="271"/>
        <v>-0.20153006067403301</v>
      </c>
      <c r="AE675" s="5">
        <f t="shared" si="271"/>
        <v>-0.20129652637393824</v>
      </c>
      <c r="AF675" s="5">
        <f t="shared" si="271"/>
        <v>-0.20129652637393824</v>
      </c>
      <c r="AG675" s="5">
        <f t="shared" si="271"/>
        <v>-0.23190838042061068</v>
      </c>
      <c r="AH675" s="5">
        <f t="shared" si="271"/>
        <v>-0.25113581725311696</v>
      </c>
      <c r="AI675" s="5">
        <f t="shared" si="271"/>
        <v>-0.25545155521454888</v>
      </c>
      <c r="AJ675" s="5">
        <f t="shared" si="271"/>
        <v>-0.2580372848648238</v>
      </c>
      <c r="AK675">
        <v>-0.12112560990454069</v>
      </c>
      <c r="AL675">
        <v>-9.9711993532932586E-2</v>
      </c>
      <c r="AM675">
        <v>-9.0102062619251244E-2</v>
      </c>
      <c r="AN675">
        <v>-0.20777177902415489</v>
      </c>
      <c r="AO675">
        <v>-0.21292897185101156</v>
      </c>
      <c r="AP675">
        <v>-0.18940040217500287</v>
      </c>
    </row>
    <row r="676" spans="1:42">
      <c r="A676">
        <f t="shared" si="255"/>
        <v>1997</v>
      </c>
      <c r="B676" s="5">
        <f t="shared" ref="B676:AJ676" si="272">-(1-2^B629)</f>
        <v>-0.30762539668197031</v>
      </c>
      <c r="C676" s="5">
        <f t="shared" si="272"/>
        <v>-0.30690506241294646</v>
      </c>
      <c r="D676" s="5">
        <f t="shared" si="272"/>
        <v>-0.27334329470135188</v>
      </c>
      <c r="E676" s="5">
        <f t="shared" si="272"/>
        <v>-0.26964834409029714</v>
      </c>
      <c r="F676" s="5">
        <f t="shared" si="272"/>
        <v>-0.27017712287396722</v>
      </c>
      <c r="G676" s="5">
        <f t="shared" si="272"/>
        <v>-0.26977121842045959</v>
      </c>
      <c r="H676" s="5">
        <f t="shared" si="272"/>
        <v>-0.26051839301197799</v>
      </c>
      <c r="I676" s="5">
        <f t="shared" si="272"/>
        <v>-0.26018621344971815</v>
      </c>
      <c r="J676" s="5">
        <f t="shared" si="272"/>
        <v>-0.26018621344971815</v>
      </c>
      <c r="K676" s="5">
        <f t="shared" si="272"/>
        <v>-0.25204697058742387</v>
      </c>
      <c r="L676" s="5">
        <f t="shared" si="272"/>
        <v>-0.25185914514584906</v>
      </c>
      <c r="M676" s="5">
        <f t="shared" si="272"/>
        <v>-0.25185914514584906</v>
      </c>
      <c r="N676" s="5">
        <f t="shared" si="272"/>
        <v>-0.24929426803447097</v>
      </c>
      <c r="O676" s="5">
        <f t="shared" si="272"/>
        <v>-0.22653442837550419</v>
      </c>
      <c r="P676" s="5">
        <f t="shared" si="272"/>
        <v>-0.22451213539246728</v>
      </c>
      <c r="Q676" s="5">
        <f t="shared" si="272"/>
        <v>-0.22450479278201674</v>
      </c>
      <c r="R676" s="5">
        <f t="shared" si="272"/>
        <v>-0.22320798345845028</v>
      </c>
      <c r="S676" s="5">
        <f t="shared" si="272"/>
        <v>-0.21816292865264675</v>
      </c>
      <c r="T676" s="5">
        <f t="shared" si="272"/>
        <v>-0.21803525486929254</v>
      </c>
      <c r="U676" s="5">
        <f t="shared" si="272"/>
        <v>-0.21158500638070865</v>
      </c>
      <c r="V676" s="5">
        <f t="shared" si="272"/>
        <v>-0.21158500638070865</v>
      </c>
      <c r="W676" s="5">
        <f t="shared" si="272"/>
        <v>-0.21158500638070865</v>
      </c>
      <c r="X676" s="5">
        <f t="shared" si="272"/>
        <v>-0.21060436743941213</v>
      </c>
      <c r="Y676" s="5">
        <f t="shared" si="272"/>
        <v>-0.21060436743941213</v>
      </c>
      <c r="Z676" s="5">
        <f t="shared" si="272"/>
        <v>-0.21082503003131126</v>
      </c>
      <c r="AA676" s="5">
        <f t="shared" si="272"/>
        <v>-0.20724654081784355</v>
      </c>
      <c r="AB676" s="5">
        <f t="shared" si="272"/>
        <v>-0.20731965392201768</v>
      </c>
      <c r="AC676" s="5">
        <f t="shared" si="272"/>
        <v>-0.20719387553843216</v>
      </c>
      <c r="AD676" s="5">
        <f t="shared" si="272"/>
        <v>-0.20644207600095377</v>
      </c>
      <c r="AE676" s="5">
        <f t="shared" si="272"/>
        <v>-0.20621357023543629</v>
      </c>
      <c r="AF676" s="5">
        <f t="shared" si="272"/>
        <v>-0.20621357023543629</v>
      </c>
      <c r="AG676" s="5">
        <f t="shared" si="272"/>
        <v>-0.23780199795121293</v>
      </c>
      <c r="AH676" s="5">
        <f t="shared" si="272"/>
        <v>-0.25960667990120401</v>
      </c>
      <c r="AI676" s="5">
        <f t="shared" si="272"/>
        <v>-0.26320935606440155</v>
      </c>
      <c r="AJ676" s="5">
        <f t="shared" si="272"/>
        <v>-0.26597557562167562</v>
      </c>
      <c r="AK676">
        <v>-0.10604429849791375</v>
      </c>
      <c r="AL676">
        <v>-0.10211502934355643</v>
      </c>
      <c r="AM676">
        <v>-8.8081518526835989E-2</v>
      </c>
      <c r="AN676">
        <v>-0.15895488562387128</v>
      </c>
      <c r="AO676">
        <v>-0.20731740151727462</v>
      </c>
      <c r="AP676">
        <v>-0.17388084195469289</v>
      </c>
    </row>
    <row r="677" spans="1:42">
      <c r="A677">
        <f t="shared" si="255"/>
        <v>1998</v>
      </c>
      <c r="B677" s="5">
        <f t="shared" ref="B677:AJ677" si="273">-(1-2^B630)</f>
        <v>-0.32082292113868094</v>
      </c>
      <c r="C677" s="5">
        <f t="shared" si="273"/>
        <v>-0.32011088981939517</v>
      </c>
      <c r="D677" s="5">
        <f t="shared" si="273"/>
        <v>-0.28603413223120477</v>
      </c>
      <c r="E677" s="5">
        <f t="shared" si="273"/>
        <v>-0.28101059953784491</v>
      </c>
      <c r="F677" s="5">
        <f t="shared" si="273"/>
        <v>-0.28148912771895285</v>
      </c>
      <c r="G677" s="5">
        <f t="shared" si="273"/>
        <v>-0.2810881081438602</v>
      </c>
      <c r="H677" s="5">
        <f t="shared" si="273"/>
        <v>-0.2719309262689632</v>
      </c>
      <c r="I677" s="5">
        <f t="shared" si="273"/>
        <v>-0.2714110692232472</v>
      </c>
      <c r="J677" s="5">
        <f t="shared" si="273"/>
        <v>-0.2714110692232472</v>
      </c>
      <c r="K677" s="5">
        <f t="shared" si="273"/>
        <v>-0.26238539507036984</v>
      </c>
      <c r="L677" s="5">
        <f t="shared" si="273"/>
        <v>-0.26215842499989073</v>
      </c>
      <c r="M677" s="5">
        <f t="shared" si="273"/>
        <v>-0.26215842499989073</v>
      </c>
      <c r="N677" s="5">
        <f t="shared" si="273"/>
        <v>-0.26052149831047722</v>
      </c>
      <c r="O677" s="5">
        <f t="shared" si="273"/>
        <v>-0.23720565286910011</v>
      </c>
      <c r="P677" s="5">
        <f t="shared" si="273"/>
        <v>-0.23578902066006102</v>
      </c>
      <c r="Q677" s="5">
        <f t="shared" si="273"/>
        <v>-0.23572918101948559</v>
      </c>
      <c r="R677" s="5">
        <f t="shared" si="273"/>
        <v>-0.23465241111850565</v>
      </c>
      <c r="S677" s="5">
        <f t="shared" si="273"/>
        <v>-0.22914789208989894</v>
      </c>
      <c r="T677" s="5">
        <f t="shared" si="273"/>
        <v>-0.22901638053437967</v>
      </c>
      <c r="U677" s="5">
        <f t="shared" si="273"/>
        <v>-0.22250730440581989</v>
      </c>
      <c r="V677" s="5">
        <f t="shared" si="273"/>
        <v>-0.22250730440581989</v>
      </c>
      <c r="W677" s="5">
        <f t="shared" si="273"/>
        <v>-0.22250730440581989</v>
      </c>
      <c r="X677" s="5">
        <f t="shared" si="273"/>
        <v>-0.2212727701659094</v>
      </c>
      <c r="Y677" s="5">
        <f t="shared" si="273"/>
        <v>-0.2212727701659094</v>
      </c>
      <c r="Z677" s="5">
        <f t="shared" si="273"/>
        <v>-0.22147974770560375</v>
      </c>
      <c r="AA677" s="5">
        <f t="shared" si="273"/>
        <v>-0.21764521414573312</v>
      </c>
      <c r="AB677" s="5">
        <f t="shared" si="273"/>
        <v>-0.21765825824793816</v>
      </c>
      <c r="AC677" s="5">
        <f t="shared" si="273"/>
        <v>-0.21752592481859001</v>
      </c>
      <c r="AD677" s="5">
        <f t="shared" si="273"/>
        <v>-0.21675683919303013</v>
      </c>
      <c r="AE677" s="5">
        <f t="shared" si="273"/>
        <v>-0.21573448972109477</v>
      </c>
      <c r="AF677" s="5">
        <f t="shared" si="273"/>
        <v>-0.21573448972109477</v>
      </c>
      <c r="AG677" s="5">
        <f t="shared" si="273"/>
        <v>-0.2487325468561391</v>
      </c>
      <c r="AH677" s="5">
        <f t="shared" si="273"/>
        <v>-0.26930266943562142</v>
      </c>
      <c r="AI677" s="5">
        <f t="shared" si="273"/>
        <v>-0.27362230921318831</v>
      </c>
      <c r="AJ677" s="5">
        <f t="shared" si="273"/>
        <v>-0.27599356621460169</v>
      </c>
      <c r="AK677">
        <v>-0.14974204119700563</v>
      </c>
      <c r="AL677">
        <v>-9.8042793324070732E-2</v>
      </c>
      <c r="AM677">
        <v>-8.9446867616030712E-2</v>
      </c>
      <c r="AN677">
        <v>-0.25632457033150169</v>
      </c>
      <c r="AO677">
        <v>-0.18502204766618147</v>
      </c>
      <c r="AP677">
        <v>-0.16664965521728503</v>
      </c>
    </row>
    <row r="678" spans="1:42">
      <c r="A678">
        <f t="shared" si="255"/>
        <v>1999</v>
      </c>
      <c r="B678" s="5">
        <f t="shared" ref="B678:AJ678" si="274">-(1-2^B631)</f>
        <v>-0.32429663232593775</v>
      </c>
      <c r="C678" s="5">
        <f t="shared" si="274"/>
        <v>-0.32362813031975635</v>
      </c>
      <c r="D678" s="5">
        <f t="shared" si="274"/>
        <v>-0.28695462496356416</v>
      </c>
      <c r="E678" s="5">
        <f t="shared" si="274"/>
        <v>-0.28218890881346692</v>
      </c>
      <c r="F678" s="5">
        <f t="shared" si="274"/>
        <v>-0.28262775657616079</v>
      </c>
      <c r="G678" s="5">
        <f t="shared" si="274"/>
        <v>-0.28225667936153476</v>
      </c>
      <c r="H678" s="5">
        <f t="shared" si="274"/>
        <v>-0.27372397996799813</v>
      </c>
      <c r="I678" s="5">
        <f t="shared" si="274"/>
        <v>-0.27323675256981306</v>
      </c>
      <c r="J678" s="5">
        <f t="shared" si="274"/>
        <v>-0.27323675256981306</v>
      </c>
      <c r="K678" s="5">
        <f t="shared" si="274"/>
        <v>-0.26551359077802583</v>
      </c>
      <c r="L678" s="5">
        <f t="shared" si="274"/>
        <v>-0.26528876727659201</v>
      </c>
      <c r="M678" s="5">
        <f t="shared" si="274"/>
        <v>-0.26528876727659201</v>
      </c>
      <c r="N678" s="5">
        <f t="shared" si="274"/>
        <v>-0.26371886940664802</v>
      </c>
      <c r="O678" s="5">
        <f t="shared" si="274"/>
        <v>-0.24106948731194222</v>
      </c>
      <c r="P678" s="5">
        <f t="shared" si="274"/>
        <v>-0.23942120529847721</v>
      </c>
      <c r="Q678" s="5">
        <f t="shared" si="274"/>
        <v>-0.23934931804039528</v>
      </c>
      <c r="R678" s="5">
        <f t="shared" si="274"/>
        <v>-0.23845529069254889</v>
      </c>
      <c r="S678" s="5">
        <f t="shared" si="274"/>
        <v>-0.23295646224116895</v>
      </c>
      <c r="T678" s="5">
        <f t="shared" si="274"/>
        <v>-0.23282989284244304</v>
      </c>
      <c r="U678" s="5">
        <f t="shared" si="274"/>
        <v>-0.22630309971497486</v>
      </c>
      <c r="V678" s="5">
        <f t="shared" si="274"/>
        <v>-0.22630309971497486</v>
      </c>
      <c r="W678" s="5">
        <f t="shared" si="274"/>
        <v>-0.22630309971497486</v>
      </c>
      <c r="X678" s="5">
        <f t="shared" si="274"/>
        <v>-0.22500151078533248</v>
      </c>
      <c r="Y678" s="5">
        <f t="shared" si="274"/>
        <v>-0.22500151078533248</v>
      </c>
      <c r="Z678" s="5">
        <f t="shared" si="274"/>
        <v>-0.2251949639180697</v>
      </c>
      <c r="AA678" s="5">
        <f t="shared" si="274"/>
        <v>-0.22100540388346424</v>
      </c>
      <c r="AB678" s="5">
        <f t="shared" si="274"/>
        <v>-0.2210114666678118</v>
      </c>
      <c r="AC678" s="5">
        <f t="shared" si="274"/>
        <v>-0.22088370261664225</v>
      </c>
      <c r="AD678" s="5">
        <f t="shared" si="274"/>
        <v>-0.22014687803681765</v>
      </c>
      <c r="AE678" s="5">
        <f t="shared" si="274"/>
        <v>-0.21890010248011482</v>
      </c>
      <c r="AF678" s="5">
        <f t="shared" si="274"/>
        <v>-0.21890010248011482</v>
      </c>
      <c r="AG678" s="5">
        <f t="shared" si="274"/>
        <v>-0.25356970697357928</v>
      </c>
      <c r="AH678" s="5">
        <f t="shared" si="274"/>
        <v>-0.27493846419150525</v>
      </c>
      <c r="AI678" s="5">
        <f t="shared" si="274"/>
        <v>-0.2805334537653047</v>
      </c>
      <c r="AJ678" s="5">
        <f t="shared" si="274"/>
        <v>-0.2827012328986892</v>
      </c>
      <c r="AK678">
        <v>-0.14329168275307624</v>
      </c>
      <c r="AL678">
        <v>-0.1006332273310474</v>
      </c>
      <c r="AM678">
        <v>-8.5015737845137607E-2</v>
      </c>
      <c r="AN678">
        <v>-0.23117869331559826</v>
      </c>
      <c r="AO678">
        <v>-0.18153605717703769</v>
      </c>
      <c r="AP678">
        <v>-0.14841492070001905</v>
      </c>
    </row>
    <row r="679" spans="1:42">
      <c r="A679">
        <f t="shared" si="255"/>
        <v>2000</v>
      </c>
      <c r="B679" s="5">
        <f t="shared" ref="B679:AJ679" si="275">-(1-2^B632)</f>
        <v>-0.32408347068715115</v>
      </c>
      <c r="C679" s="5">
        <f t="shared" si="275"/>
        <v>-0.32346583291632225</v>
      </c>
      <c r="D679" s="5">
        <f t="shared" si="275"/>
        <v>-0.28644662304112745</v>
      </c>
      <c r="E679" s="5">
        <f t="shared" si="275"/>
        <v>-0.28204021817798164</v>
      </c>
      <c r="F679" s="5">
        <f t="shared" si="275"/>
        <v>-0.2824471072451753</v>
      </c>
      <c r="G679" s="5">
        <f t="shared" si="275"/>
        <v>-0.28210345133143067</v>
      </c>
      <c r="H679" s="5">
        <f t="shared" si="275"/>
        <v>-0.27417035757582497</v>
      </c>
      <c r="I679" s="5">
        <f t="shared" si="275"/>
        <v>-0.27365689817516636</v>
      </c>
      <c r="J679" s="5">
        <f t="shared" si="275"/>
        <v>-0.27365689817516636</v>
      </c>
      <c r="K679" s="5">
        <f t="shared" si="275"/>
        <v>-0.2665825445588258</v>
      </c>
      <c r="L679" s="5">
        <f t="shared" si="275"/>
        <v>-0.26636876872230764</v>
      </c>
      <c r="M679" s="5">
        <f t="shared" si="275"/>
        <v>-0.26636876872230764</v>
      </c>
      <c r="N679" s="5">
        <f t="shared" si="275"/>
        <v>-0.26475594850387341</v>
      </c>
      <c r="O679" s="5">
        <f t="shared" si="275"/>
        <v>-0.24275851792735115</v>
      </c>
      <c r="P679" s="5">
        <f t="shared" si="275"/>
        <v>-0.24181312477612993</v>
      </c>
      <c r="Q679" s="5">
        <f t="shared" si="275"/>
        <v>-0.24218609152926807</v>
      </c>
      <c r="R679" s="5">
        <f t="shared" si="275"/>
        <v>-0.24017850494412518</v>
      </c>
      <c r="S679" s="5">
        <f t="shared" si="275"/>
        <v>-0.23496425909547547</v>
      </c>
      <c r="T679" s="5">
        <f t="shared" si="275"/>
        <v>-0.23484486273539928</v>
      </c>
      <c r="U679" s="5">
        <f t="shared" si="275"/>
        <v>-0.22840843452611692</v>
      </c>
      <c r="V679" s="5">
        <f t="shared" si="275"/>
        <v>-0.22840843452611692</v>
      </c>
      <c r="W679" s="5">
        <f t="shared" si="275"/>
        <v>-0.22840843452611692</v>
      </c>
      <c r="X679" s="5">
        <f t="shared" si="275"/>
        <v>-0.22692855004102974</v>
      </c>
      <c r="Y679" s="5">
        <f t="shared" si="275"/>
        <v>-0.22692855004102974</v>
      </c>
      <c r="Z679" s="5">
        <f t="shared" si="275"/>
        <v>-0.22710876916104017</v>
      </c>
      <c r="AA679" s="5">
        <f t="shared" si="275"/>
        <v>-0.22321603859039119</v>
      </c>
      <c r="AB679" s="5">
        <f t="shared" si="275"/>
        <v>-0.22321793442513638</v>
      </c>
      <c r="AC679" s="5">
        <f t="shared" si="275"/>
        <v>-0.22305966284057532</v>
      </c>
      <c r="AD679" s="5">
        <f t="shared" si="275"/>
        <v>-0.22236243920140286</v>
      </c>
      <c r="AE679" s="5">
        <f t="shared" si="275"/>
        <v>-0.22101334570366715</v>
      </c>
      <c r="AF679" s="5">
        <f t="shared" si="275"/>
        <v>-0.22101334570366715</v>
      </c>
      <c r="AG679" s="5">
        <f t="shared" si="275"/>
        <v>-0.25612841227451522</v>
      </c>
      <c r="AH679" s="5">
        <f t="shared" si="275"/>
        <v>-0.27652380835045753</v>
      </c>
      <c r="AI679" s="5">
        <f t="shared" si="275"/>
        <v>-0.28182269169058305</v>
      </c>
      <c r="AJ679" s="5">
        <f t="shared" si="275"/>
        <v>-0.28386523068596969</v>
      </c>
      <c r="AK679">
        <v>-0.17376961013356362</v>
      </c>
      <c r="AL679">
        <v>-9.9264519458893474E-2</v>
      </c>
      <c r="AM679">
        <v>-8.7710774741948772E-2</v>
      </c>
      <c r="AN679">
        <v>-0.28614683803461038</v>
      </c>
      <c r="AO679">
        <v>-0.17190653446323123</v>
      </c>
      <c r="AP679">
        <v>-0.14889932685590446</v>
      </c>
    </row>
    <row r="680" spans="1:42">
      <c r="A680">
        <f t="shared" si="255"/>
        <v>2001</v>
      </c>
      <c r="B680" s="5">
        <f t="shared" ref="B680:AJ680" si="276">-(1-2^B633)</f>
        <v>-0.32560865788786131</v>
      </c>
      <c r="C680" s="5">
        <f t="shared" si="276"/>
        <v>-0.32503563278456449</v>
      </c>
      <c r="D680" s="5">
        <f t="shared" si="276"/>
        <v>-0.29038812109839851</v>
      </c>
      <c r="E680" s="5">
        <f t="shared" si="276"/>
        <v>-0.28580728230685426</v>
      </c>
      <c r="F680" s="5">
        <f t="shared" si="276"/>
        <v>-0.28618022363501261</v>
      </c>
      <c r="G680" s="5">
        <f t="shared" si="276"/>
        <v>-0.28393916054977986</v>
      </c>
      <c r="H680" s="5">
        <f t="shared" si="276"/>
        <v>-0.27644593457636302</v>
      </c>
      <c r="I680" s="5">
        <f t="shared" si="276"/>
        <v>-0.2759618207073341</v>
      </c>
      <c r="J680" s="5">
        <f t="shared" si="276"/>
        <v>-0.2759618207073341</v>
      </c>
      <c r="K680" s="5">
        <f t="shared" si="276"/>
        <v>-0.26836185139433966</v>
      </c>
      <c r="L680" s="5">
        <f t="shared" si="276"/>
        <v>-0.26815717613510015</v>
      </c>
      <c r="M680" s="5">
        <f t="shared" si="276"/>
        <v>-0.26815717613510015</v>
      </c>
      <c r="N680" s="5">
        <f t="shared" si="276"/>
        <v>-0.26663809637259706</v>
      </c>
      <c r="O680" s="5">
        <f t="shared" si="276"/>
        <v>-0.24574760293100084</v>
      </c>
      <c r="P680" s="5">
        <f t="shared" si="276"/>
        <v>-0.24358866675102497</v>
      </c>
      <c r="Q680" s="5">
        <f t="shared" si="276"/>
        <v>-0.24355734692528441</v>
      </c>
      <c r="R680" s="5">
        <f t="shared" si="276"/>
        <v>-0.24182400573563345</v>
      </c>
      <c r="S680" s="5">
        <f t="shared" si="276"/>
        <v>-0.23644355023676955</v>
      </c>
      <c r="T680" s="5">
        <f t="shared" si="276"/>
        <v>-0.23633211444674951</v>
      </c>
      <c r="U680" s="5">
        <f t="shared" si="276"/>
        <v>-0.22958674914731647</v>
      </c>
      <c r="V680" s="5">
        <f t="shared" si="276"/>
        <v>-0.22958674914731647</v>
      </c>
      <c r="W680" s="5">
        <f t="shared" si="276"/>
        <v>-0.22958674914731647</v>
      </c>
      <c r="X680" s="5">
        <f t="shared" si="276"/>
        <v>-0.22816960553690047</v>
      </c>
      <c r="Y680" s="5">
        <f t="shared" si="276"/>
        <v>-0.22816960553690047</v>
      </c>
      <c r="Z680" s="5">
        <f t="shared" si="276"/>
        <v>-0.2283359149172034</v>
      </c>
      <c r="AA680" s="5">
        <f t="shared" si="276"/>
        <v>-0.22483491531199651</v>
      </c>
      <c r="AB680" s="5">
        <f t="shared" si="276"/>
        <v>-0.22461698408425423</v>
      </c>
      <c r="AC680" s="5">
        <f t="shared" si="276"/>
        <v>-0.224468718220041</v>
      </c>
      <c r="AD680" s="5">
        <f t="shared" si="276"/>
        <v>-0.22381772114779286</v>
      </c>
      <c r="AE680" s="5">
        <f t="shared" si="276"/>
        <v>-0.22256021541421878</v>
      </c>
      <c r="AF680" s="5">
        <f t="shared" si="276"/>
        <v>-0.22256021541421878</v>
      </c>
      <c r="AG680" s="5">
        <f t="shared" si="276"/>
        <v>-0.25988335236509674</v>
      </c>
      <c r="AH680" s="5">
        <f t="shared" si="276"/>
        <v>-0.27844324008640109</v>
      </c>
      <c r="AI680" s="5">
        <f t="shared" si="276"/>
        <v>-0.28393813515775679</v>
      </c>
      <c r="AJ680" s="5">
        <f t="shared" si="276"/>
        <v>-0.28597121292437977</v>
      </c>
      <c r="AK680">
        <v>-0.15121051813876185</v>
      </c>
      <c r="AL680">
        <v>-0.10094142289065433</v>
      </c>
      <c r="AM680">
        <v>-5.9611729582910944E-2</v>
      </c>
      <c r="AN680">
        <v>-0.23183744136799744</v>
      </c>
      <c r="AO680">
        <v>-0.16824877910682645</v>
      </c>
      <c r="AP680">
        <v>-8.4451951204371323E-2</v>
      </c>
    </row>
    <row r="681" spans="1:42">
      <c r="A681">
        <f t="shared" si="255"/>
        <v>2002</v>
      </c>
      <c r="B681" s="5">
        <f t="shared" ref="B681:AJ681" si="277">-(1-2^B634)</f>
        <v>-0.32879220498157946</v>
      </c>
      <c r="C681" s="5">
        <f t="shared" si="277"/>
        <v>-0.32757087794126316</v>
      </c>
      <c r="D681" s="5">
        <f t="shared" si="277"/>
        <v>-0.29337332869556465</v>
      </c>
      <c r="E681" s="5">
        <f t="shared" si="277"/>
        <v>-0.28847540863328236</v>
      </c>
      <c r="F681" s="5">
        <f t="shared" si="277"/>
        <v>-0.28833107873012742</v>
      </c>
      <c r="G681" s="5">
        <f t="shared" si="277"/>
        <v>-0.28605343798691751</v>
      </c>
      <c r="H681" s="5">
        <f t="shared" si="277"/>
        <v>-0.27446681606270917</v>
      </c>
      <c r="I681" s="5">
        <f t="shared" si="277"/>
        <v>-0.27402695160280588</v>
      </c>
      <c r="J681" s="5">
        <f t="shared" si="277"/>
        <v>-0.27402695160280588</v>
      </c>
      <c r="K681" s="5">
        <f t="shared" si="277"/>
        <v>-0.26620254896344819</v>
      </c>
      <c r="L681" s="5">
        <f t="shared" si="277"/>
        <v>-0.26602142505907633</v>
      </c>
      <c r="M681" s="5">
        <f t="shared" si="277"/>
        <v>-0.26602142505907633</v>
      </c>
      <c r="N681" s="5">
        <f t="shared" si="277"/>
        <v>-0.26441249629542751</v>
      </c>
      <c r="O681" s="5">
        <f t="shared" si="277"/>
        <v>-0.24397660489103179</v>
      </c>
      <c r="P681" s="5">
        <f t="shared" si="277"/>
        <v>-0.24169308520491883</v>
      </c>
      <c r="Q681" s="5">
        <f t="shared" si="277"/>
        <v>-0.24201139081390799</v>
      </c>
      <c r="R681" s="5">
        <f t="shared" si="277"/>
        <v>-0.24115039198815746</v>
      </c>
      <c r="S681" s="5">
        <f t="shared" si="277"/>
        <v>-0.23573468195381331</v>
      </c>
      <c r="T681" s="5">
        <f t="shared" si="277"/>
        <v>-0.235631516604628</v>
      </c>
      <c r="U681" s="5">
        <f t="shared" si="277"/>
        <v>-0.22935815471198828</v>
      </c>
      <c r="V681" s="5">
        <f t="shared" si="277"/>
        <v>-0.22935815471198828</v>
      </c>
      <c r="W681" s="5">
        <f t="shared" si="277"/>
        <v>-0.22935815471198828</v>
      </c>
      <c r="X681" s="5">
        <f t="shared" si="277"/>
        <v>-0.22886991596433237</v>
      </c>
      <c r="Y681" s="5">
        <f t="shared" si="277"/>
        <v>-0.22886991596433237</v>
      </c>
      <c r="Z681" s="5">
        <f t="shared" si="277"/>
        <v>-0.22902518377495307</v>
      </c>
      <c r="AA681" s="5">
        <f t="shared" si="277"/>
        <v>-0.22601823773108864</v>
      </c>
      <c r="AB681" s="5">
        <f t="shared" si="277"/>
        <v>-0.22577538439886535</v>
      </c>
      <c r="AC681" s="5">
        <f t="shared" si="277"/>
        <v>-0.22563515785641564</v>
      </c>
      <c r="AD681" s="5">
        <f t="shared" si="277"/>
        <v>-0.22478213965570681</v>
      </c>
      <c r="AE681" s="5">
        <f t="shared" si="277"/>
        <v>-0.22357478539656694</v>
      </c>
      <c r="AF681" s="5">
        <f t="shared" si="277"/>
        <v>-0.22357478539656694</v>
      </c>
      <c r="AG681" s="5">
        <f t="shared" si="277"/>
        <v>-0.25915923979681621</v>
      </c>
      <c r="AH681" s="5">
        <f t="shared" si="277"/>
        <v>-0.27529620818033673</v>
      </c>
      <c r="AI681" s="5">
        <f t="shared" si="277"/>
        <v>-0.28065344858165175</v>
      </c>
      <c r="AJ681" s="5">
        <f t="shared" si="277"/>
        <v>-0.28274712023838655</v>
      </c>
      <c r="AK681">
        <v>-0.15362860347380092</v>
      </c>
      <c r="AL681">
        <v>-9.823908240405177E-2</v>
      </c>
      <c r="AM681">
        <v>-8.3727317119229761E-2</v>
      </c>
      <c r="AN681">
        <v>-0.23049824548035125</v>
      </c>
      <c r="AO681">
        <v>-0.15799352149094026</v>
      </c>
      <c r="AP681">
        <v>-0.13093868066440317</v>
      </c>
    </row>
    <row r="682" spans="1:42">
      <c r="A682">
        <f t="shared" si="255"/>
        <v>2003</v>
      </c>
      <c r="B682" s="5">
        <f t="shared" ref="B682:AJ682" si="278">-(1-2^B635)</f>
        <v>-0.32927602338926831</v>
      </c>
      <c r="C682" s="5">
        <f t="shared" si="278"/>
        <v>-0.32812934204943456</v>
      </c>
      <c r="D682" s="5">
        <f t="shared" si="278"/>
        <v>-0.29471976485455564</v>
      </c>
      <c r="E682" s="5">
        <f t="shared" si="278"/>
        <v>-0.28962120769762367</v>
      </c>
      <c r="F682" s="5">
        <f t="shared" si="278"/>
        <v>-0.28948250282299026</v>
      </c>
      <c r="G682" s="5">
        <f t="shared" si="278"/>
        <v>-0.2870463476901538</v>
      </c>
      <c r="H682" s="5">
        <f t="shared" si="278"/>
        <v>-0.27622361999245504</v>
      </c>
      <c r="I682" s="5">
        <f t="shared" si="278"/>
        <v>-0.27574215327528884</v>
      </c>
      <c r="J682" s="5">
        <f t="shared" si="278"/>
        <v>-0.27574215327528884</v>
      </c>
      <c r="K682" s="5">
        <f t="shared" si="278"/>
        <v>-0.26851313318090453</v>
      </c>
      <c r="L682" s="5">
        <f t="shared" si="278"/>
        <v>-0.26833518346001761</v>
      </c>
      <c r="M682" s="5">
        <f t="shared" si="278"/>
        <v>-0.26833518346001761</v>
      </c>
      <c r="N682" s="5">
        <f t="shared" si="278"/>
        <v>-0.26683579759549758</v>
      </c>
      <c r="O682" s="5">
        <f t="shared" si="278"/>
        <v>-0.24694924240321781</v>
      </c>
      <c r="P682" s="5">
        <f t="shared" si="278"/>
        <v>-0.24455633746502237</v>
      </c>
      <c r="Q682" s="5">
        <f t="shared" si="278"/>
        <v>-0.24409253338109604</v>
      </c>
      <c r="R682" s="5">
        <f t="shared" si="278"/>
        <v>-0.24330572377924897</v>
      </c>
      <c r="S682" s="5">
        <f t="shared" si="278"/>
        <v>-0.23806553536509123</v>
      </c>
      <c r="T682" s="5">
        <f t="shared" si="278"/>
        <v>-0.2379673222927684</v>
      </c>
      <c r="U682" s="5">
        <f t="shared" si="278"/>
        <v>-0.23189204168133182</v>
      </c>
      <c r="V682" s="5">
        <f t="shared" si="278"/>
        <v>-0.23189204168133182</v>
      </c>
      <c r="W682" s="5">
        <f t="shared" si="278"/>
        <v>-0.23189204168133182</v>
      </c>
      <c r="X682" s="5">
        <f t="shared" si="278"/>
        <v>-0.23096126884319967</v>
      </c>
      <c r="Y682" s="5">
        <f t="shared" si="278"/>
        <v>-0.23096126884319967</v>
      </c>
      <c r="Z682" s="5">
        <f t="shared" si="278"/>
        <v>-0.23110638166686159</v>
      </c>
      <c r="AA682" s="5">
        <f t="shared" si="278"/>
        <v>-0.22793580150327952</v>
      </c>
      <c r="AB682" s="5">
        <f t="shared" si="278"/>
        <v>-0.22766982693598925</v>
      </c>
      <c r="AC682" s="5">
        <f t="shared" si="278"/>
        <v>-0.22753612131343448</v>
      </c>
      <c r="AD682" s="5">
        <f t="shared" si="278"/>
        <v>-0.22672690621645397</v>
      </c>
      <c r="AE682" s="5">
        <f t="shared" si="278"/>
        <v>-0.22558358023341463</v>
      </c>
      <c r="AF682" s="5">
        <f t="shared" si="278"/>
        <v>-0.22558358023341463</v>
      </c>
      <c r="AG682" s="5">
        <f t="shared" si="278"/>
        <v>-0.25756528841506499</v>
      </c>
      <c r="AH682" s="5">
        <f t="shared" si="278"/>
        <v>-0.27352203948816767</v>
      </c>
      <c r="AI682" s="5">
        <f t="shared" si="278"/>
        <v>-0.27933062197783265</v>
      </c>
      <c r="AJ682" s="5">
        <f t="shared" si="278"/>
        <v>-0.27981348287953456</v>
      </c>
      <c r="AK682">
        <v>-0.12693028460478373</v>
      </c>
      <c r="AL682">
        <v>-9.9457938657143696E-2</v>
      </c>
      <c r="AM682">
        <v>-8.5030752800239751E-2</v>
      </c>
      <c r="AN682">
        <v>-0.17572911457879048</v>
      </c>
      <c r="AO682">
        <v>-0.15653776194733415</v>
      </c>
      <c r="AP682">
        <v>-0.13044551805260107</v>
      </c>
    </row>
    <row r="683" spans="1:42">
      <c r="A683">
        <f t="shared" si="255"/>
        <v>2004</v>
      </c>
      <c r="B683" s="5">
        <f t="shared" ref="B683:AJ683" si="279">-(1-2^B636)</f>
        <v>-0.32588309754563438</v>
      </c>
      <c r="C683" s="5">
        <f t="shared" si="279"/>
        <v>-0.32483901803159376</v>
      </c>
      <c r="D683" s="5">
        <f t="shared" si="279"/>
        <v>-0.29306124134466915</v>
      </c>
      <c r="E683" s="5">
        <f t="shared" si="279"/>
        <v>-0.28835337141448769</v>
      </c>
      <c r="F683" s="5">
        <f t="shared" si="279"/>
        <v>-0.2882283902543894</v>
      </c>
      <c r="G683" s="5">
        <f t="shared" si="279"/>
        <v>-0.28535006118905981</v>
      </c>
      <c r="H683" s="5">
        <f t="shared" si="279"/>
        <v>-0.27347427349634001</v>
      </c>
      <c r="I683" s="5">
        <f t="shared" si="279"/>
        <v>-0.27257995088136133</v>
      </c>
      <c r="J683" s="5">
        <f t="shared" si="279"/>
        <v>-0.27257995088136133</v>
      </c>
      <c r="K683" s="5">
        <f t="shared" si="279"/>
        <v>-0.26530581420038857</v>
      </c>
      <c r="L683" s="5">
        <f t="shared" si="279"/>
        <v>-0.26494835563100272</v>
      </c>
      <c r="M683" s="5">
        <f t="shared" si="279"/>
        <v>-0.26494835563100272</v>
      </c>
      <c r="N683" s="5">
        <f t="shared" si="279"/>
        <v>-0.26357138461781215</v>
      </c>
      <c r="O683" s="5">
        <f t="shared" si="279"/>
        <v>-0.24342537931054953</v>
      </c>
      <c r="P683" s="5">
        <f t="shared" si="279"/>
        <v>-0.24189447244914719</v>
      </c>
      <c r="Q683" s="5">
        <f t="shared" si="279"/>
        <v>-0.23990090916803164</v>
      </c>
      <c r="R683" s="5">
        <f t="shared" si="279"/>
        <v>-0.23917454291004769</v>
      </c>
      <c r="S683" s="5">
        <f t="shared" si="279"/>
        <v>-0.23386944087325956</v>
      </c>
      <c r="T683" s="5">
        <f t="shared" si="279"/>
        <v>-0.23369786908301804</v>
      </c>
      <c r="U683" s="5">
        <f t="shared" si="279"/>
        <v>-0.22872409770867197</v>
      </c>
      <c r="V683" s="5">
        <f t="shared" si="279"/>
        <v>-0.22872409770867197</v>
      </c>
      <c r="W683" s="5">
        <f t="shared" si="279"/>
        <v>-0.22872409770867197</v>
      </c>
      <c r="X683" s="5">
        <f t="shared" si="279"/>
        <v>-0.22790099465109537</v>
      </c>
      <c r="Y683" s="5">
        <f t="shared" si="279"/>
        <v>-0.22790099465109537</v>
      </c>
      <c r="Z683" s="5">
        <f t="shared" si="279"/>
        <v>-0.2280334178741239</v>
      </c>
      <c r="AA683" s="5">
        <f t="shared" si="279"/>
        <v>-0.2251440502589972</v>
      </c>
      <c r="AB683" s="5">
        <f t="shared" si="279"/>
        <v>-0.22478808168660058</v>
      </c>
      <c r="AC683" s="5">
        <f t="shared" si="279"/>
        <v>-0.22466925471373744</v>
      </c>
      <c r="AD683" s="5">
        <f t="shared" si="279"/>
        <v>-0.2237551437496379</v>
      </c>
      <c r="AE683" s="5">
        <f t="shared" si="279"/>
        <v>-0.22272732098552872</v>
      </c>
      <c r="AF683" s="5">
        <f t="shared" si="279"/>
        <v>-0.22272732098552872</v>
      </c>
      <c r="AG683" s="5">
        <f t="shared" si="279"/>
        <v>-0.25287013398726566</v>
      </c>
      <c r="AH683" s="5">
        <f t="shared" si="279"/>
        <v>-0.26838515840428345</v>
      </c>
      <c r="AI683" s="5">
        <f t="shared" si="279"/>
        <v>-0.27403004556257338</v>
      </c>
      <c r="AJ683" s="5">
        <f t="shared" si="279"/>
        <v>-0.27436032282576872</v>
      </c>
      <c r="AK683">
        <v>-0.1429909991829269</v>
      </c>
      <c r="AL683">
        <v>-9.663818875569552E-2</v>
      </c>
      <c r="AM683">
        <v>-7.2510982911718536E-2</v>
      </c>
      <c r="AN683">
        <v>-0.20301159142092973</v>
      </c>
      <c r="AO683">
        <v>-0.14860770690833514</v>
      </c>
      <c r="AP683">
        <v>-0.10467665835553153</v>
      </c>
    </row>
    <row r="684" spans="1:42">
      <c r="A684">
        <f t="shared" si="255"/>
        <v>2005</v>
      </c>
      <c r="B684" s="5">
        <f t="shared" ref="B684:AJ684" si="280">-(1-2^B637)</f>
        <v>-0.32254749461156274</v>
      </c>
      <c r="C684" s="5">
        <f t="shared" si="280"/>
        <v>-0.3212512494220956</v>
      </c>
      <c r="D684" s="5">
        <f t="shared" si="280"/>
        <v>-0.29048708804627832</v>
      </c>
      <c r="E684" s="5">
        <f t="shared" si="280"/>
        <v>-0.28621694629553185</v>
      </c>
      <c r="F684" s="5">
        <f t="shared" si="280"/>
        <v>-0.28610580476249403</v>
      </c>
      <c r="G684" s="5">
        <f t="shared" si="280"/>
        <v>-0.28332732921084991</v>
      </c>
      <c r="H684" s="5">
        <f t="shared" si="280"/>
        <v>-0.27149205081722538</v>
      </c>
      <c r="I684" s="5">
        <f t="shared" si="280"/>
        <v>-0.27051657821307629</v>
      </c>
      <c r="J684" s="5">
        <f t="shared" si="280"/>
        <v>-0.27060920101607955</v>
      </c>
      <c r="K684" s="5">
        <f t="shared" si="280"/>
        <v>-0.26416572109703385</v>
      </c>
      <c r="L684" s="5">
        <f t="shared" si="280"/>
        <v>-0.26383703797870928</v>
      </c>
      <c r="M684" s="5">
        <f t="shared" si="280"/>
        <v>-0.26383703797870928</v>
      </c>
      <c r="N684" s="5">
        <f t="shared" si="280"/>
        <v>-0.26243296932258842</v>
      </c>
      <c r="O684" s="5">
        <f t="shared" si="280"/>
        <v>-0.24330119827920804</v>
      </c>
      <c r="P684" s="5">
        <f t="shared" si="280"/>
        <v>-0.2426620687859119</v>
      </c>
      <c r="Q684" s="5">
        <f t="shared" si="280"/>
        <v>-0.24006539667852378</v>
      </c>
      <c r="R684" s="5">
        <f t="shared" si="280"/>
        <v>-0.23914981172985061</v>
      </c>
      <c r="S684" s="5">
        <f t="shared" si="280"/>
        <v>-0.23248542931258998</v>
      </c>
      <c r="T684" s="5">
        <f t="shared" si="280"/>
        <v>-0.23213824287716189</v>
      </c>
      <c r="U684" s="5">
        <f t="shared" si="280"/>
        <v>-0.22800509501672439</v>
      </c>
      <c r="V684" s="5">
        <f t="shared" si="280"/>
        <v>-0.22800509501672439</v>
      </c>
      <c r="W684" s="5">
        <f t="shared" si="280"/>
        <v>-0.22800509501672439</v>
      </c>
      <c r="X684" s="5">
        <f t="shared" si="280"/>
        <v>-0.22741044274637157</v>
      </c>
      <c r="Y684" s="5">
        <f t="shared" si="280"/>
        <v>-0.22741044274637157</v>
      </c>
      <c r="Z684" s="5">
        <f t="shared" si="280"/>
        <v>-0.22753295498540016</v>
      </c>
      <c r="AA684" s="5">
        <f t="shared" si="280"/>
        <v>-0.22470518991293043</v>
      </c>
      <c r="AB684" s="5">
        <f t="shared" si="280"/>
        <v>-0.22435193104158058</v>
      </c>
      <c r="AC684" s="5">
        <f t="shared" si="280"/>
        <v>-0.22436106357438224</v>
      </c>
      <c r="AD684" s="5">
        <f t="shared" si="280"/>
        <v>-0.22345972926541513</v>
      </c>
      <c r="AE684" s="5">
        <f t="shared" si="280"/>
        <v>-0.22248540231596137</v>
      </c>
      <c r="AF684" s="5">
        <f t="shared" si="280"/>
        <v>-0.22248540231596137</v>
      </c>
      <c r="AG684" s="5">
        <f t="shared" si="280"/>
        <v>-0.25279137697565524</v>
      </c>
      <c r="AH684" s="5">
        <f t="shared" si="280"/>
        <v>-0.26681539180297653</v>
      </c>
      <c r="AI684" s="5">
        <f t="shared" si="280"/>
        <v>-0.27199359116432298</v>
      </c>
      <c r="AJ684" s="5">
        <f t="shared" si="280"/>
        <v>-0.27262906852523494</v>
      </c>
      <c r="AK684">
        <v>-0.13509934568381987</v>
      </c>
      <c r="AL684">
        <v>-9.8625882608715854E-2</v>
      </c>
      <c r="AM684">
        <v>-6.7072047860587292E-2</v>
      </c>
      <c r="AN684">
        <v>-0.18577121057249668</v>
      </c>
      <c r="AO684">
        <v>-0.14951397000595523</v>
      </c>
      <c r="AP684">
        <v>-9.2901890077706883E-2</v>
      </c>
    </row>
    <row r="685" spans="1:42">
      <c r="A685">
        <f t="shared" si="255"/>
        <v>2006</v>
      </c>
      <c r="B685" s="5">
        <f t="shared" ref="B685:AJ685" si="281">-(1-2^B638)</f>
        <v>-0.31882234662806841</v>
      </c>
      <c r="C685" s="5">
        <f t="shared" si="281"/>
        <v>-0.3169810552168677</v>
      </c>
      <c r="D685" s="5">
        <f t="shared" si="281"/>
        <v>-0.28582493123342967</v>
      </c>
      <c r="E685" s="5">
        <f t="shared" si="281"/>
        <v>-0.27992322766567068</v>
      </c>
      <c r="F685" s="5">
        <f t="shared" si="281"/>
        <v>-0.27983616327442418</v>
      </c>
      <c r="G685" s="5">
        <f t="shared" si="281"/>
        <v>-0.27466001024847053</v>
      </c>
      <c r="H685" s="5">
        <f t="shared" si="281"/>
        <v>-0.26406714202026793</v>
      </c>
      <c r="I685" s="5">
        <f t="shared" si="281"/>
        <v>-0.26307015482356977</v>
      </c>
      <c r="J685" s="5">
        <f t="shared" si="281"/>
        <v>-0.26311117404823736</v>
      </c>
      <c r="K685" s="5">
        <f t="shared" si="281"/>
        <v>-0.25777745190562606</v>
      </c>
      <c r="L685" s="5">
        <f t="shared" si="281"/>
        <v>-0.25750252649560557</v>
      </c>
      <c r="M685" s="5">
        <f t="shared" si="281"/>
        <v>-0.25750252649560557</v>
      </c>
      <c r="N685" s="5">
        <f t="shared" si="281"/>
        <v>-0.25621189145164291</v>
      </c>
      <c r="O685" s="5">
        <f t="shared" si="281"/>
        <v>-0.23791542040984881</v>
      </c>
      <c r="P685" s="5">
        <f t="shared" si="281"/>
        <v>-0.23719261693750704</v>
      </c>
      <c r="Q685" s="5">
        <f t="shared" si="281"/>
        <v>-0.23483641068298233</v>
      </c>
      <c r="R685" s="5">
        <f t="shared" si="281"/>
        <v>-0.23412463195910893</v>
      </c>
      <c r="S685" s="5">
        <f t="shared" si="281"/>
        <v>-0.22783581616981807</v>
      </c>
      <c r="T685" s="5">
        <f t="shared" si="281"/>
        <v>-0.22722143268599615</v>
      </c>
      <c r="U685" s="5">
        <f t="shared" si="281"/>
        <v>-0.22408987526472146</v>
      </c>
      <c r="V685" s="5">
        <f t="shared" si="281"/>
        <v>-0.22408987526472146</v>
      </c>
      <c r="W685" s="5">
        <f t="shared" si="281"/>
        <v>-0.22408987526472146</v>
      </c>
      <c r="X685" s="5">
        <f t="shared" si="281"/>
        <v>-0.22320725729133217</v>
      </c>
      <c r="Y685" s="5">
        <f t="shared" si="281"/>
        <v>-0.22320725729133217</v>
      </c>
      <c r="Z685" s="5">
        <f t="shared" si="281"/>
        <v>-0.22331823073265811</v>
      </c>
      <c r="AA685" s="5">
        <f t="shared" si="281"/>
        <v>-0.22156579009881017</v>
      </c>
      <c r="AB685" s="5">
        <f t="shared" si="281"/>
        <v>-0.22113000594346444</v>
      </c>
      <c r="AC685" s="5">
        <f t="shared" si="281"/>
        <v>-0.22115578868932695</v>
      </c>
      <c r="AD685" s="5">
        <f t="shared" si="281"/>
        <v>-0.22014542804145265</v>
      </c>
      <c r="AE685" s="5">
        <f t="shared" si="281"/>
        <v>-0.21928076622694115</v>
      </c>
      <c r="AF685" s="5">
        <f t="shared" si="281"/>
        <v>-0.21928076622694115</v>
      </c>
      <c r="AG685" s="5">
        <f t="shared" si="281"/>
        <v>-0.24690118199900002</v>
      </c>
      <c r="AH685" s="5">
        <f t="shared" si="281"/>
        <v>-0.26017727691726389</v>
      </c>
      <c r="AI685" s="5">
        <f t="shared" si="281"/>
        <v>-0.26518715838783447</v>
      </c>
      <c r="AJ685" s="5">
        <f t="shared" si="281"/>
        <v>-0.26572899770022207</v>
      </c>
      <c r="AK685">
        <v>-0.12595372431796859</v>
      </c>
      <c r="AL685">
        <v>-9.445123781719178E-2</v>
      </c>
      <c r="AM685">
        <v>-6.5770596300493422E-2</v>
      </c>
      <c r="AN685">
        <v>-0.16699141914757332</v>
      </c>
      <c r="AO685">
        <v>-0.13952136543997373</v>
      </c>
      <c r="AP685">
        <v>-8.9193878504396085E-2</v>
      </c>
    </row>
    <row r="686" spans="1:42">
      <c r="A686">
        <f t="shared" si="255"/>
        <v>2007</v>
      </c>
      <c r="B686" s="5">
        <f t="shared" ref="B686:AJ686" si="282">-(1-2^B639)</f>
        <v>-0.31168668894959572</v>
      </c>
      <c r="C686" s="5">
        <f t="shared" si="282"/>
        <v>-0.30987351372491456</v>
      </c>
      <c r="D686" s="5">
        <f t="shared" si="282"/>
        <v>-0.27859092804886953</v>
      </c>
      <c r="E686" s="5">
        <f t="shared" si="282"/>
        <v>-0.27317636145892532</v>
      </c>
      <c r="F686" s="5">
        <f t="shared" si="282"/>
        <v>-0.27311072925359559</v>
      </c>
      <c r="G686" s="5">
        <f t="shared" si="282"/>
        <v>-0.26781613900200696</v>
      </c>
      <c r="H686" s="5">
        <f t="shared" si="282"/>
        <v>-0.25832731711845403</v>
      </c>
      <c r="I686" s="5">
        <f t="shared" si="282"/>
        <v>-0.25745563225197388</v>
      </c>
      <c r="J686" s="5">
        <f t="shared" si="282"/>
        <v>-0.25749587739656843</v>
      </c>
      <c r="K686" s="5">
        <f t="shared" si="282"/>
        <v>-0.25226311916385602</v>
      </c>
      <c r="L686" s="5">
        <f t="shared" si="282"/>
        <v>-0.25203023551829962</v>
      </c>
      <c r="M686" s="5">
        <f t="shared" si="282"/>
        <v>-0.25203023551829962</v>
      </c>
      <c r="N686" s="5">
        <f t="shared" si="282"/>
        <v>-0.25070617691549157</v>
      </c>
      <c r="O686" s="5">
        <f t="shared" si="282"/>
        <v>-0.23270792824039466</v>
      </c>
      <c r="P686" s="5">
        <f t="shared" si="282"/>
        <v>-0.23305527942614501</v>
      </c>
      <c r="Q686" s="5">
        <f t="shared" si="282"/>
        <v>-0.23030116951191537</v>
      </c>
      <c r="R686" s="5">
        <f t="shared" si="282"/>
        <v>-0.23004868434708625</v>
      </c>
      <c r="S686" s="5">
        <f t="shared" si="282"/>
        <v>-0.22450679302714593</v>
      </c>
      <c r="T686" s="5">
        <f t="shared" si="282"/>
        <v>-0.22388702467417376</v>
      </c>
      <c r="U686" s="5">
        <f t="shared" si="282"/>
        <v>-0.22118728353650097</v>
      </c>
      <c r="V686" s="5">
        <f t="shared" si="282"/>
        <v>-0.22118728353650097</v>
      </c>
      <c r="W686" s="5">
        <f t="shared" si="282"/>
        <v>-0.22118728353650097</v>
      </c>
      <c r="X686" s="5">
        <f t="shared" si="282"/>
        <v>-0.22031191000567973</v>
      </c>
      <c r="Y686" s="5">
        <f t="shared" si="282"/>
        <v>-0.22031191000567973</v>
      </c>
      <c r="Z686" s="5">
        <f t="shared" si="282"/>
        <v>-0.22041244081752043</v>
      </c>
      <c r="AA686" s="5">
        <f t="shared" si="282"/>
        <v>-0.21900193700916448</v>
      </c>
      <c r="AB686" s="5">
        <f t="shared" si="282"/>
        <v>-0.21863090320100109</v>
      </c>
      <c r="AC686" s="5">
        <f t="shared" si="282"/>
        <v>-0.21860158365920312</v>
      </c>
      <c r="AD686" s="5">
        <f t="shared" si="282"/>
        <v>-0.2172830643387651</v>
      </c>
      <c r="AE686" s="5">
        <f t="shared" si="282"/>
        <v>-0.21643667391174892</v>
      </c>
      <c r="AF686" s="5">
        <f t="shared" si="282"/>
        <v>-0.21643667391174892</v>
      </c>
      <c r="AG686" s="5">
        <f t="shared" si="282"/>
        <v>-0.24249158437639873</v>
      </c>
      <c r="AH686" s="5">
        <f t="shared" si="282"/>
        <v>-0.25484963584005493</v>
      </c>
      <c r="AI686" s="5">
        <f t="shared" si="282"/>
        <v>-0.26008173175694549</v>
      </c>
      <c r="AJ686" s="5">
        <f t="shared" si="282"/>
        <v>-0.26088733916196649</v>
      </c>
      <c r="AK686">
        <v>-0.133338005274653</v>
      </c>
      <c r="AL686">
        <v>-9.0793198982902612E-2</v>
      </c>
      <c r="AM686">
        <v>-6.8657465731111311E-2</v>
      </c>
      <c r="AN686">
        <v>-0.17768869613978144</v>
      </c>
      <c r="AO686">
        <v>-0.13086364601472644</v>
      </c>
      <c r="AP686">
        <v>-9.3105290863334966E-2</v>
      </c>
    </row>
    <row r="687" spans="1:42">
      <c r="A687">
        <f t="shared" si="255"/>
        <v>2008</v>
      </c>
      <c r="B687" s="5">
        <f t="shared" ref="B687:AJ687" si="283">-(1-2^B640)</f>
        <v>-0.30398799591062708</v>
      </c>
      <c r="C687" s="5">
        <f t="shared" si="283"/>
        <v>-0.3021195989765747</v>
      </c>
      <c r="D687" s="5">
        <f t="shared" si="283"/>
        <v>-0.27180359639197049</v>
      </c>
      <c r="E687" s="5">
        <f t="shared" si="283"/>
        <v>-0.26627156871964974</v>
      </c>
      <c r="F687" s="5">
        <f t="shared" si="283"/>
        <v>-0.26622487543970397</v>
      </c>
      <c r="G687" s="5">
        <f t="shared" si="283"/>
        <v>-0.26107878209283486</v>
      </c>
      <c r="H687" s="5">
        <f t="shared" si="283"/>
        <v>-0.25272739645648978</v>
      </c>
      <c r="I687" s="5">
        <f t="shared" si="283"/>
        <v>-0.25163801012139952</v>
      </c>
      <c r="J687" s="5">
        <f t="shared" si="283"/>
        <v>-0.25136922458374067</v>
      </c>
      <c r="K687" s="5">
        <f t="shared" si="283"/>
        <v>-0.24658500941517636</v>
      </c>
      <c r="L687" s="5">
        <f t="shared" si="283"/>
        <v>-0.24639088194742687</v>
      </c>
      <c r="M687" s="5">
        <f t="shared" si="283"/>
        <v>-0.24639088194742687</v>
      </c>
      <c r="N687" s="5">
        <f t="shared" si="283"/>
        <v>-0.24467696558957419</v>
      </c>
      <c r="O687" s="5">
        <f t="shared" si="283"/>
        <v>-0.22628704415589207</v>
      </c>
      <c r="P687" s="5">
        <f t="shared" si="283"/>
        <v>-0.22704014295738795</v>
      </c>
      <c r="Q687" s="5">
        <f t="shared" si="283"/>
        <v>-0.22445177411165995</v>
      </c>
      <c r="R687" s="5">
        <f t="shared" si="283"/>
        <v>-0.22437084476771041</v>
      </c>
      <c r="S687" s="5">
        <f t="shared" si="283"/>
        <v>-0.21934591248641688</v>
      </c>
      <c r="T687" s="5">
        <f t="shared" si="283"/>
        <v>-0.21890178327146903</v>
      </c>
      <c r="U687" s="5">
        <f t="shared" si="283"/>
        <v>-0.21689273813803245</v>
      </c>
      <c r="V687" s="5">
        <f t="shared" si="283"/>
        <v>-0.21689273813803245</v>
      </c>
      <c r="W687" s="5">
        <f t="shared" si="283"/>
        <v>-0.21689273813803245</v>
      </c>
      <c r="X687" s="5">
        <f t="shared" si="283"/>
        <v>-0.2164213431611185</v>
      </c>
      <c r="Y687" s="5">
        <f t="shared" si="283"/>
        <v>-0.2164213431611185</v>
      </c>
      <c r="Z687" s="5">
        <f t="shared" si="283"/>
        <v>-0.21651108177132616</v>
      </c>
      <c r="AA687" s="5">
        <f t="shared" si="283"/>
        <v>-0.21551741463785012</v>
      </c>
      <c r="AB687" s="5">
        <f t="shared" si="283"/>
        <v>-0.21502892050373479</v>
      </c>
      <c r="AC687" s="5">
        <f t="shared" si="283"/>
        <v>-0.21500819448862829</v>
      </c>
      <c r="AD687" s="5">
        <f t="shared" si="283"/>
        <v>-0.21386248033238964</v>
      </c>
      <c r="AE687" s="5">
        <f t="shared" si="283"/>
        <v>-0.21306242397540076</v>
      </c>
      <c r="AF687" s="5">
        <f t="shared" si="283"/>
        <v>-0.21306242397540076</v>
      </c>
      <c r="AG687" s="5">
        <f t="shared" si="283"/>
        <v>-0.23851327485180485</v>
      </c>
      <c r="AH687" s="5">
        <f t="shared" si="283"/>
        <v>-0.24881679272539536</v>
      </c>
      <c r="AI687" s="5">
        <f t="shared" si="283"/>
        <v>-0.25320833794667319</v>
      </c>
      <c r="AJ687" s="5">
        <f t="shared" si="283"/>
        <v>-0.25406146461948242</v>
      </c>
      <c r="AK687">
        <v>-0.12384802789431582</v>
      </c>
      <c r="AL687">
        <v>-8.4619363640138445E-2</v>
      </c>
      <c r="AM687">
        <v>-6.0332255949393621E-2</v>
      </c>
      <c r="AN687">
        <v>-0.15931891722438729</v>
      </c>
      <c r="AO687">
        <v>-0.11827849595878637</v>
      </c>
      <c r="AP687">
        <v>-7.7368565837581227E-2</v>
      </c>
    </row>
    <row r="688" spans="1:42">
      <c r="A688">
        <f t="shared" si="255"/>
        <v>2009</v>
      </c>
      <c r="B688" s="5">
        <f t="shared" ref="B688:AJ688" si="284">-(1-2^B641)</f>
        <v>-0.29588331495795261</v>
      </c>
      <c r="C688" s="5">
        <f t="shared" si="284"/>
        <v>-0.29335481839317856</v>
      </c>
      <c r="D688" s="5">
        <f t="shared" si="284"/>
        <v>-0.25593566132209145</v>
      </c>
      <c r="E688" s="5">
        <f t="shared" si="284"/>
        <v>-0.25103327383788199</v>
      </c>
      <c r="F688" s="5">
        <f t="shared" si="284"/>
        <v>-0.25079584556980794</v>
      </c>
      <c r="G688" s="5">
        <f t="shared" si="284"/>
        <v>-0.24599400463645993</v>
      </c>
      <c r="H688" s="5">
        <f t="shared" si="284"/>
        <v>-0.23949244589136975</v>
      </c>
      <c r="I688" s="5">
        <f t="shared" si="284"/>
        <v>-0.23847228601230308</v>
      </c>
      <c r="J688" s="5">
        <f t="shared" si="284"/>
        <v>-0.2382776973233931</v>
      </c>
      <c r="K688" s="5">
        <f t="shared" si="284"/>
        <v>-0.23428214861842322</v>
      </c>
      <c r="L688" s="5">
        <f t="shared" si="284"/>
        <v>-0.23407293461885503</v>
      </c>
      <c r="M688" s="5">
        <f t="shared" si="284"/>
        <v>-0.23407293461885503</v>
      </c>
      <c r="N688" s="5">
        <f t="shared" si="284"/>
        <v>-0.23177875691495242</v>
      </c>
      <c r="O688" s="5">
        <f t="shared" si="284"/>
        <v>-0.21496611574121827</v>
      </c>
      <c r="P688" s="5">
        <f t="shared" si="284"/>
        <v>-0.21608136033544501</v>
      </c>
      <c r="Q688" s="5">
        <f t="shared" si="284"/>
        <v>-0.21310891112425534</v>
      </c>
      <c r="R688" s="5">
        <f t="shared" si="284"/>
        <v>-0.21361883240360202</v>
      </c>
      <c r="S688" s="5">
        <f t="shared" si="284"/>
        <v>-0.20919444249057151</v>
      </c>
      <c r="T688" s="5">
        <f t="shared" si="284"/>
        <v>-0.20884217656179793</v>
      </c>
      <c r="U688" s="5">
        <f t="shared" si="284"/>
        <v>-0.20767364942980704</v>
      </c>
      <c r="V688" s="5">
        <f t="shared" si="284"/>
        <v>-0.20767364942980704</v>
      </c>
      <c r="W688" s="5">
        <f t="shared" si="284"/>
        <v>-0.20767364942980704</v>
      </c>
      <c r="X688" s="5">
        <f t="shared" si="284"/>
        <v>-0.20689979528468661</v>
      </c>
      <c r="Y688" s="5">
        <f t="shared" si="284"/>
        <v>-0.20689979528468661</v>
      </c>
      <c r="Z688" s="5">
        <f t="shared" si="284"/>
        <v>-0.20697713077055047</v>
      </c>
      <c r="AA688" s="5">
        <f t="shared" si="284"/>
        <v>-0.20626904708611304</v>
      </c>
      <c r="AB688" s="5">
        <f t="shared" si="284"/>
        <v>-0.20549562633140206</v>
      </c>
      <c r="AC688" s="5">
        <f t="shared" si="284"/>
        <v>-0.20538979489947762</v>
      </c>
      <c r="AD688" s="5">
        <f t="shared" si="284"/>
        <v>-0.20456174643008351</v>
      </c>
      <c r="AE688" s="5">
        <f t="shared" si="284"/>
        <v>-0.20391842473127053</v>
      </c>
      <c r="AF688" s="5">
        <f t="shared" si="284"/>
        <v>-0.20391842473127053</v>
      </c>
      <c r="AG688" s="5">
        <f t="shared" si="284"/>
        <v>-0.22798834982019911</v>
      </c>
      <c r="AH688" s="5">
        <f t="shared" si="284"/>
        <v>-0.23869297571187253</v>
      </c>
      <c r="AI688" s="5">
        <f t="shared" si="284"/>
        <v>-0.2425805768257745</v>
      </c>
      <c r="AJ688" s="5">
        <f t="shared" si="284"/>
        <v>-0.24370743905018821</v>
      </c>
      <c r="AK688">
        <v>-0.11473740631046458</v>
      </c>
      <c r="AL688">
        <v>-8.0865012807058267E-2</v>
      </c>
      <c r="AM688">
        <v>-5.7723294976139594E-2</v>
      </c>
      <c r="AN688">
        <v>-0.14215853501414921</v>
      </c>
      <c r="AO688">
        <v>-0.11017449328984052</v>
      </c>
      <c r="AP688">
        <v>-7.1991955490502635E-2</v>
      </c>
    </row>
    <row r="689" spans="1:42">
      <c r="A689">
        <f t="shared" si="255"/>
        <v>2010</v>
      </c>
      <c r="B689" s="5">
        <f t="shared" ref="B689:AJ689" si="285">-(1-2^B642)</f>
        <v>-0.29409663510248074</v>
      </c>
      <c r="C689" s="5">
        <f t="shared" si="285"/>
        <v>-0.29139781263476694</v>
      </c>
      <c r="D689" s="5">
        <f t="shared" si="285"/>
        <v>-0.25403844991079716</v>
      </c>
      <c r="E689" s="5">
        <f t="shared" si="285"/>
        <v>-0.24950243084158441</v>
      </c>
      <c r="F689" s="5">
        <f t="shared" si="285"/>
        <v>-0.24929051811236091</v>
      </c>
      <c r="G689" s="5">
        <f t="shared" si="285"/>
        <v>-0.24431656854087047</v>
      </c>
      <c r="H689" s="5">
        <f t="shared" si="285"/>
        <v>-0.23855356073097311</v>
      </c>
      <c r="I689" s="5">
        <f t="shared" si="285"/>
        <v>-0.23731468081088369</v>
      </c>
      <c r="J689" s="5">
        <f t="shared" si="285"/>
        <v>-0.23737443609825137</v>
      </c>
      <c r="K689" s="5">
        <f t="shared" si="285"/>
        <v>-0.23356394099622357</v>
      </c>
      <c r="L689" s="5">
        <f t="shared" si="285"/>
        <v>-0.2333245242448001</v>
      </c>
      <c r="M689" s="5">
        <f t="shared" si="285"/>
        <v>-0.2333245242448001</v>
      </c>
      <c r="N689" s="5">
        <f t="shared" si="285"/>
        <v>-0.23100762185053669</v>
      </c>
      <c r="O689" s="5">
        <f t="shared" si="285"/>
        <v>-0.21326138053282651</v>
      </c>
      <c r="P689" s="5">
        <f t="shared" si="285"/>
        <v>-0.21352916619353435</v>
      </c>
      <c r="Q689" s="5">
        <f t="shared" si="285"/>
        <v>-0.21125744973421146</v>
      </c>
      <c r="R689" s="5">
        <f t="shared" si="285"/>
        <v>-0.21201541368630705</v>
      </c>
      <c r="S689" s="5">
        <f t="shared" si="285"/>
        <v>-0.2063550253229921</v>
      </c>
      <c r="T689" s="5">
        <f t="shared" si="285"/>
        <v>-0.20592573328573271</v>
      </c>
      <c r="U689" s="5">
        <f t="shared" si="285"/>
        <v>-0.20510171335309313</v>
      </c>
      <c r="V689" s="5">
        <f t="shared" si="285"/>
        <v>-0.20510171335309313</v>
      </c>
      <c r="W689" s="5">
        <f t="shared" si="285"/>
        <v>-0.20510171335309313</v>
      </c>
      <c r="X689" s="5">
        <f t="shared" si="285"/>
        <v>-0.20519917338711957</v>
      </c>
      <c r="Y689" s="5">
        <f t="shared" si="285"/>
        <v>-0.20519917338711957</v>
      </c>
      <c r="Z689" s="5">
        <f t="shared" si="285"/>
        <v>-0.20526741841169494</v>
      </c>
      <c r="AA689" s="5">
        <f t="shared" si="285"/>
        <v>-0.2044421421045356</v>
      </c>
      <c r="AB689" s="5">
        <f t="shared" si="285"/>
        <v>-0.20407399730071596</v>
      </c>
      <c r="AC689" s="5">
        <f t="shared" si="285"/>
        <v>-0.20398343589755263</v>
      </c>
      <c r="AD689" s="5">
        <f t="shared" si="285"/>
        <v>-0.20324281445601289</v>
      </c>
      <c r="AE689" s="5">
        <f t="shared" si="285"/>
        <v>-0.20255271991307888</v>
      </c>
      <c r="AF689" s="5">
        <f t="shared" si="285"/>
        <v>-0.20255271991307888</v>
      </c>
      <c r="AG689" s="5">
        <f t="shared" si="285"/>
        <v>-0.22437683728378721</v>
      </c>
      <c r="AH689" s="5">
        <f t="shared" si="285"/>
        <v>-0.23362975491411897</v>
      </c>
      <c r="AI689" s="5">
        <f t="shared" si="285"/>
        <v>-0.23742031823791176</v>
      </c>
      <c r="AJ689" s="5">
        <f t="shared" si="285"/>
        <v>-0.23795576247862238</v>
      </c>
      <c r="AK689">
        <v>-0.11599833007791049</v>
      </c>
      <c r="AL689">
        <v>-8.3537452871311868E-2</v>
      </c>
      <c r="AM689">
        <v>-5.8481136937192257E-2</v>
      </c>
      <c r="AN689">
        <v>-0.14365110155556138</v>
      </c>
      <c r="AO689">
        <v>-0.11396998416470994</v>
      </c>
      <c r="AP689">
        <v>-7.2955946421510154E-2</v>
      </c>
    </row>
    <row r="690" spans="1:42">
      <c r="A690">
        <f t="shared" si="255"/>
        <v>2011</v>
      </c>
      <c r="B690" s="5">
        <f t="shared" ref="B690:AJ690" si="286">-(1-2^B643)</f>
        <v>-0.28840668248931722</v>
      </c>
      <c r="C690" s="5">
        <f t="shared" si="286"/>
        <v>-0.28566057247865739</v>
      </c>
      <c r="D690" s="5">
        <f t="shared" si="286"/>
        <v>-0.24957890947261752</v>
      </c>
      <c r="E690" s="5">
        <f t="shared" si="286"/>
        <v>-0.24461221588216053</v>
      </c>
      <c r="F690" s="5">
        <f t="shared" si="286"/>
        <v>-0.2443323458505412</v>
      </c>
      <c r="G690" s="5">
        <f t="shared" si="286"/>
        <v>-0.24008243258489903</v>
      </c>
      <c r="H690" s="5">
        <f t="shared" si="286"/>
        <v>-0.23518031856806354</v>
      </c>
      <c r="I690" s="5">
        <f t="shared" si="286"/>
        <v>-0.23376571333420382</v>
      </c>
      <c r="J690" s="5">
        <f t="shared" si="286"/>
        <v>-0.23391720750958578</v>
      </c>
      <c r="K690" s="5">
        <f t="shared" si="286"/>
        <v>-0.23073030071970602</v>
      </c>
      <c r="L690" s="5">
        <f t="shared" si="286"/>
        <v>-0.23052637541909315</v>
      </c>
      <c r="M690" s="5">
        <f t="shared" si="286"/>
        <v>-0.23052637541909315</v>
      </c>
      <c r="N690" s="5">
        <f t="shared" si="286"/>
        <v>-0.22838681919844817</v>
      </c>
      <c r="O690" s="5">
        <f t="shared" si="286"/>
        <v>-0.20893970674496898</v>
      </c>
      <c r="P690" s="5">
        <f t="shared" si="286"/>
        <v>-0.21014015281875598</v>
      </c>
      <c r="Q690" s="5">
        <f t="shared" si="286"/>
        <v>-0.20851183515438143</v>
      </c>
      <c r="R690" s="5">
        <f t="shared" si="286"/>
        <v>-0.20917360402642804</v>
      </c>
      <c r="S690" s="5">
        <f t="shared" si="286"/>
        <v>-0.20461119615304424</v>
      </c>
      <c r="T690" s="5">
        <f t="shared" si="286"/>
        <v>-0.20375593051323349</v>
      </c>
      <c r="U690" s="5">
        <f t="shared" si="286"/>
        <v>-0.20285497191552593</v>
      </c>
      <c r="V690" s="5">
        <f t="shared" si="286"/>
        <v>-0.20285497191552593</v>
      </c>
      <c r="W690" s="5">
        <f t="shared" si="286"/>
        <v>-0.20285497191552593</v>
      </c>
      <c r="X690" s="5">
        <f t="shared" si="286"/>
        <v>-0.20405901239218294</v>
      </c>
      <c r="Y690" s="5">
        <f t="shared" si="286"/>
        <v>-0.20405901239218294</v>
      </c>
      <c r="Z690" s="5">
        <f t="shared" si="286"/>
        <v>-0.2041183194633881</v>
      </c>
      <c r="AA690" s="5">
        <f t="shared" si="286"/>
        <v>-0.20325660460014894</v>
      </c>
      <c r="AB690" s="5">
        <f t="shared" si="286"/>
        <v>-0.20279185525662691</v>
      </c>
      <c r="AC690" s="5">
        <f t="shared" si="286"/>
        <v>-0.20280588749561024</v>
      </c>
      <c r="AD690" s="5">
        <f t="shared" si="286"/>
        <v>-0.20212226158214208</v>
      </c>
      <c r="AE690" s="5">
        <f t="shared" si="286"/>
        <v>-0.20159685439119335</v>
      </c>
      <c r="AF690" s="5">
        <f t="shared" si="286"/>
        <v>-0.20159685439119335</v>
      </c>
      <c r="AG690" s="5">
        <f t="shared" si="286"/>
        <v>-0.22090525433382269</v>
      </c>
      <c r="AH690" s="5">
        <f t="shared" si="286"/>
        <v>-0.22846782235106111</v>
      </c>
      <c r="AI690" s="5">
        <f t="shared" si="286"/>
        <v>-0.23219879478058303</v>
      </c>
      <c r="AJ690" s="5">
        <f t="shared" si="286"/>
        <v>-0.23225017398448566</v>
      </c>
      <c r="AK690">
        <v>-0.11310184036056858</v>
      </c>
      <c r="AL690">
        <v>-8.2168773809999318E-2</v>
      </c>
      <c r="AM690">
        <v>-5.6126451435574709E-2</v>
      </c>
      <c r="AN690">
        <v>-0.13789837058761856</v>
      </c>
      <c r="AO690">
        <v>-0.11063438334831499</v>
      </c>
      <c r="AP690">
        <v>-6.8502696082007541E-2</v>
      </c>
    </row>
    <row r="691" spans="1:42">
      <c r="A691">
        <f t="shared" si="255"/>
        <v>2012</v>
      </c>
      <c r="B691" s="5">
        <f t="shared" ref="B691:AJ691" si="287">-(1-2^B644)</f>
        <v>-0.28014824847244535</v>
      </c>
      <c r="C691" s="5">
        <f t="shared" si="287"/>
        <v>-0.27517526679598825</v>
      </c>
      <c r="D691" s="5">
        <f t="shared" si="287"/>
        <v>-0.24172283973641517</v>
      </c>
      <c r="E691" s="5">
        <f t="shared" si="287"/>
        <v>-0.23706480895887616</v>
      </c>
      <c r="F691" s="5">
        <f t="shared" si="287"/>
        <v>-0.23683913248076571</v>
      </c>
      <c r="G691" s="5">
        <f t="shared" si="287"/>
        <v>-0.23279701137074893</v>
      </c>
      <c r="H691" s="5">
        <f t="shared" si="287"/>
        <v>-0.22818345830176889</v>
      </c>
      <c r="I691" s="5">
        <f t="shared" si="287"/>
        <v>-0.22705447620120067</v>
      </c>
      <c r="J691" s="5">
        <f t="shared" si="287"/>
        <v>-0.22705426793773886</v>
      </c>
      <c r="K691" s="5">
        <f t="shared" si="287"/>
        <v>-0.22502973339203536</v>
      </c>
      <c r="L691" s="5">
        <f t="shared" si="287"/>
        <v>-0.22480480048802531</v>
      </c>
      <c r="M691" s="5">
        <f t="shared" si="287"/>
        <v>-0.22480480048802531</v>
      </c>
      <c r="N691" s="5">
        <f t="shared" si="287"/>
        <v>-0.22278144597130323</v>
      </c>
      <c r="O691" s="5">
        <f t="shared" si="287"/>
        <v>-0.20491524281921092</v>
      </c>
      <c r="P691" s="5">
        <f t="shared" si="287"/>
        <v>-0.20565253282152129</v>
      </c>
      <c r="Q691" s="5">
        <f t="shared" si="287"/>
        <v>-0.20538225350132555</v>
      </c>
      <c r="R691" s="5">
        <f t="shared" si="287"/>
        <v>-0.20616408021865329</v>
      </c>
      <c r="S691" s="5">
        <f t="shared" si="287"/>
        <v>-0.20208682173284909</v>
      </c>
      <c r="T691" s="5">
        <f t="shared" si="287"/>
        <v>-0.20144298231224411</v>
      </c>
      <c r="U691" s="5">
        <f t="shared" si="287"/>
        <v>-0.2005947645343481</v>
      </c>
      <c r="V691" s="5">
        <f t="shared" si="287"/>
        <v>-0.2005947645343481</v>
      </c>
      <c r="W691" s="5">
        <f t="shared" si="287"/>
        <v>-0.2005947645343481</v>
      </c>
      <c r="X691" s="5">
        <f t="shared" si="287"/>
        <v>-0.20329548388958119</v>
      </c>
      <c r="Y691" s="5">
        <f t="shared" si="287"/>
        <v>-0.20329548388958119</v>
      </c>
      <c r="Z691" s="5">
        <f t="shared" si="287"/>
        <v>-0.20334662024133099</v>
      </c>
      <c r="AA691" s="5">
        <f t="shared" si="287"/>
        <v>-0.20268723382604137</v>
      </c>
      <c r="AB691" s="5">
        <f t="shared" si="287"/>
        <v>-0.20199393876916705</v>
      </c>
      <c r="AC691" s="5">
        <f t="shared" si="287"/>
        <v>-0.20200782527157624</v>
      </c>
      <c r="AD691" s="5">
        <f t="shared" si="287"/>
        <v>-0.20141216550310259</v>
      </c>
      <c r="AE691" s="5">
        <f t="shared" si="287"/>
        <v>-0.20081253873894622</v>
      </c>
      <c r="AF691" s="5">
        <f t="shared" si="287"/>
        <v>-0.20081253873894622</v>
      </c>
      <c r="AG691" s="5">
        <f t="shared" si="287"/>
        <v>-0.21831017492924421</v>
      </c>
      <c r="AH691" s="5">
        <f t="shared" si="287"/>
        <v>-0.22531541876572792</v>
      </c>
      <c r="AI691" s="5">
        <f t="shared" si="287"/>
        <v>-0.22889285816077698</v>
      </c>
      <c r="AJ691" s="5">
        <f t="shared" si="287"/>
        <v>-0.22846596927782326</v>
      </c>
      <c r="AK691">
        <v>-0.11016570738435727</v>
      </c>
      <c r="AL691">
        <v>-7.936220035604824E-2</v>
      </c>
      <c r="AM691">
        <v>-5.2202811071007882E-2</v>
      </c>
      <c r="AN691">
        <v>-0.1322858594915669</v>
      </c>
      <c r="AO691">
        <v>-0.10512371225134243</v>
      </c>
      <c r="AP691">
        <v>-6.1607552639209362E-2</v>
      </c>
    </row>
    <row r="692" spans="1:42">
      <c r="A692">
        <f t="shared" si="255"/>
        <v>2013</v>
      </c>
      <c r="B692" s="5">
        <f t="shared" ref="B692:AJ692" si="288">-(1-2^B645)</f>
        <v>-0.27235942907535682</v>
      </c>
      <c r="C692" s="5">
        <f t="shared" si="288"/>
        <v>-0.26749651873428892</v>
      </c>
      <c r="D692" s="5">
        <f t="shared" si="288"/>
        <v>-0.23430140866056615</v>
      </c>
      <c r="E692" s="5">
        <f t="shared" si="288"/>
        <v>-0.23026148991569462</v>
      </c>
      <c r="F692" s="5">
        <f t="shared" si="288"/>
        <v>-0.23008254917587412</v>
      </c>
      <c r="G692" s="5">
        <f t="shared" si="288"/>
        <v>-0.22645626825471299</v>
      </c>
      <c r="H692" s="5">
        <f t="shared" si="288"/>
        <v>-0.22255665458353446</v>
      </c>
      <c r="I692" s="5">
        <f t="shared" si="288"/>
        <v>-0.22160026886170758</v>
      </c>
      <c r="J692" s="5">
        <f t="shared" si="288"/>
        <v>-0.22180649613597447</v>
      </c>
      <c r="K692" s="5">
        <f t="shared" si="288"/>
        <v>-0.2201648327756125</v>
      </c>
      <c r="L692" s="5">
        <f t="shared" si="288"/>
        <v>-0.21998596905822809</v>
      </c>
      <c r="M692" s="5">
        <f t="shared" si="288"/>
        <v>-0.21998596905822809</v>
      </c>
      <c r="N692" s="5">
        <f t="shared" si="288"/>
        <v>-0.21694377475239879</v>
      </c>
      <c r="O692" s="5">
        <f t="shared" si="288"/>
        <v>-0.19977852403899754</v>
      </c>
      <c r="P692" s="5">
        <f t="shared" si="288"/>
        <v>-0.19997911351524611</v>
      </c>
      <c r="Q692" s="5">
        <f t="shared" si="288"/>
        <v>-0.20111721867875387</v>
      </c>
      <c r="R692" s="5">
        <f t="shared" si="288"/>
        <v>-0.20177591788259797</v>
      </c>
      <c r="S692" s="5">
        <f t="shared" si="288"/>
        <v>-0.19850087626787749</v>
      </c>
      <c r="T692" s="5">
        <f t="shared" si="288"/>
        <v>-0.19813456877885094</v>
      </c>
      <c r="U692" s="5">
        <f t="shared" si="288"/>
        <v>-0.19755452183698319</v>
      </c>
      <c r="V692" s="5">
        <f t="shared" si="288"/>
        <v>-0.19755452183698319</v>
      </c>
      <c r="W692" s="5">
        <f t="shared" si="288"/>
        <v>-0.19755452183698319</v>
      </c>
      <c r="X692" s="5">
        <f t="shared" si="288"/>
        <v>-0.20192802464404636</v>
      </c>
      <c r="Y692" s="5">
        <f t="shared" si="288"/>
        <v>-0.20192802464404636</v>
      </c>
      <c r="Z692" s="5">
        <f t="shared" si="288"/>
        <v>-0.20197211459990694</v>
      </c>
      <c r="AA692" s="5">
        <f t="shared" si="288"/>
        <v>-0.20130059133851963</v>
      </c>
      <c r="AB692" s="5">
        <f t="shared" si="288"/>
        <v>-0.20054602832502144</v>
      </c>
      <c r="AC692" s="5">
        <f t="shared" si="288"/>
        <v>-0.20048906402082856</v>
      </c>
      <c r="AD692" s="5">
        <f t="shared" si="288"/>
        <v>-0.19996605626379471</v>
      </c>
      <c r="AE692" s="5">
        <f t="shared" si="288"/>
        <v>-0.19937593208558158</v>
      </c>
      <c r="AF692" s="5">
        <f t="shared" si="288"/>
        <v>-0.19937593208558158</v>
      </c>
      <c r="AG692" s="5">
        <f t="shared" si="288"/>
        <v>-0.21500885968207251</v>
      </c>
      <c r="AH692" s="5">
        <f t="shared" si="288"/>
        <v>-0.22143458742571942</v>
      </c>
      <c r="AI692" s="5">
        <f t="shared" si="288"/>
        <v>-0.22476724335747189</v>
      </c>
      <c r="AJ692" s="5">
        <f t="shared" si="288"/>
        <v>-0.22446457738226122</v>
      </c>
      <c r="AK692">
        <v>-0.11163317608753953</v>
      </c>
      <c r="AL692">
        <v>-8.3620214967452644E-2</v>
      </c>
      <c r="AM692">
        <v>-4.9111666117521491E-2</v>
      </c>
      <c r="AN692">
        <v>-0.13422396905236089</v>
      </c>
      <c r="AO692">
        <v>-0.11146753522117614</v>
      </c>
      <c r="AP692">
        <v>-5.6350890472485649E-2</v>
      </c>
    </row>
    <row r="693" spans="1:42">
      <c r="A693">
        <f t="shared" si="255"/>
        <v>2014</v>
      </c>
      <c r="B693" s="5">
        <f t="shared" ref="B693:AJ693" si="289">-(1-2^B646)</f>
        <v>-0.2705946388102749</v>
      </c>
      <c r="C693" s="5">
        <f t="shared" si="289"/>
        <v>-0.26568505035652235</v>
      </c>
      <c r="D693" s="5">
        <f t="shared" si="289"/>
        <v>-0.23499225032730153</v>
      </c>
      <c r="E693" s="5">
        <f t="shared" si="289"/>
        <v>-0.23018382766673429</v>
      </c>
      <c r="F693" s="5">
        <f t="shared" si="289"/>
        <v>-0.23002626730033215</v>
      </c>
      <c r="G693" s="5">
        <f t="shared" si="289"/>
        <v>-0.2263479165936767</v>
      </c>
      <c r="H693" s="5">
        <f t="shared" si="289"/>
        <v>-0.22251218188551602</v>
      </c>
      <c r="I693" s="5">
        <f t="shared" si="289"/>
        <v>-0.22166822738174286</v>
      </c>
      <c r="J693" s="5">
        <f t="shared" si="289"/>
        <v>-0.22163123012547736</v>
      </c>
      <c r="K693" s="5">
        <f t="shared" si="289"/>
        <v>-0.22022126946464959</v>
      </c>
      <c r="L693" s="5">
        <f t="shared" si="289"/>
        <v>-0.22006273330978432</v>
      </c>
      <c r="M693" s="5">
        <f t="shared" si="289"/>
        <v>-0.22006273330978432</v>
      </c>
      <c r="N693" s="5">
        <f t="shared" si="289"/>
        <v>-0.21709558168794396</v>
      </c>
      <c r="O693" s="5">
        <f t="shared" si="289"/>
        <v>-0.2001749437083481</v>
      </c>
      <c r="P693" s="5">
        <f t="shared" si="289"/>
        <v>-0.20053994843939271</v>
      </c>
      <c r="Q693" s="5">
        <f t="shared" si="289"/>
        <v>-0.20291400117844582</v>
      </c>
      <c r="R693" s="5">
        <f t="shared" si="289"/>
        <v>-0.20345240928389441</v>
      </c>
      <c r="S693" s="5">
        <f t="shared" si="289"/>
        <v>-0.20049769579794474</v>
      </c>
      <c r="T693" s="5">
        <f t="shared" si="289"/>
        <v>-0.20009942352043419</v>
      </c>
      <c r="U693" s="5">
        <f t="shared" si="289"/>
        <v>-0.19962153913346903</v>
      </c>
      <c r="V693" s="5">
        <f t="shared" si="289"/>
        <v>-0.19962153913346903</v>
      </c>
      <c r="W693" s="5">
        <f t="shared" si="289"/>
        <v>-0.19962153913346903</v>
      </c>
      <c r="X693" s="5">
        <f t="shared" si="289"/>
        <v>-0.20409887773057978</v>
      </c>
      <c r="Y693" s="5">
        <f t="shared" si="289"/>
        <v>-0.20409887773057978</v>
      </c>
      <c r="Z693" s="5">
        <f t="shared" si="289"/>
        <v>-0.20413833920047675</v>
      </c>
      <c r="AA693" s="5">
        <f t="shared" si="289"/>
        <v>-0.20319922395898138</v>
      </c>
      <c r="AB693" s="5">
        <f t="shared" si="289"/>
        <v>-0.20240015350770191</v>
      </c>
      <c r="AC693" s="5">
        <f t="shared" si="289"/>
        <v>-0.20234912407651962</v>
      </c>
      <c r="AD693" s="5">
        <f t="shared" si="289"/>
        <v>-0.20182314312547378</v>
      </c>
      <c r="AE693" s="5">
        <f t="shared" si="289"/>
        <v>-0.20142628747142721</v>
      </c>
      <c r="AF693" s="5">
        <f t="shared" si="289"/>
        <v>-0.20142628747142721</v>
      </c>
      <c r="AG693" s="5">
        <f t="shared" si="289"/>
        <v>-0.21488572333060163</v>
      </c>
      <c r="AH693" s="5">
        <f t="shared" si="289"/>
        <v>-0.22030668045025115</v>
      </c>
      <c r="AI693" s="5">
        <f t="shared" si="289"/>
        <v>-0.22303956530685853</v>
      </c>
      <c r="AJ693" s="5">
        <f t="shared" si="289"/>
        <v>-0.22200633785872492</v>
      </c>
      <c r="AK693">
        <v>-0.10915652584254987</v>
      </c>
      <c r="AL693">
        <v>-8.4058319521099101E-2</v>
      </c>
      <c r="AM693">
        <v>-4.8619395168623902E-2</v>
      </c>
      <c r="AN693">
        <v>-0.12968001099142856</v>
      </c>
      <c r="AO693">
        <v>-0.11144584630500098</v>
      </c>
      <c r="AP693">
        <v>-5.5361563871795361E-2</v>
      </c>
    </row>
    <row r="694" spans="1:42">
      <c r="A694">
        <f t="shared" si="255"/>
        <v>2015</v>
      </c>
      <c r="B694" s="5">
        <f t="shared" ref="B694:AJ694" si="290">-(1-2^B647)</f>
        <v>-0.26804550676483263</v>
      </c>
      <c r="C694" s="5">
        <f t="shared" si="290"/>
        <v>-0.26352301147861668</v>
      </c>
      <c r="D694" s="5">
        <f t="shared" si="290"/>
        <v>-0.2351613731079244</v>
      </c>
      <c r="E694" s="5">
        <f t="shared" si="290"/>
        <v>-0.23057526820369145</v>
      </c>
      <c r="F694" s="5">
        <f t="shared" si="290"/>
        <v>-0.23043407462489451</v>
      </c>
      <c r="G694" s="5">
        <f t="shared" si="290"/>
        <v>-0.22710168481900495</v>
      </c>
      <c r="H694" s="5">
        <f t="shared" si="290"/>
        <v>-0.22334306671586146</v>
      </c>
      <c r="I694" s="5">
        <f t="shared" si="290"/>
        <v>-0.22277791255566448</v>
      </c>
      <c r="J694" s="5">
        <f t="shared" si="290"/>
        <v>-0.22281175743787951</v>
      </c>
      <c r="K694" s="5">
        <f t="shared" si="290"/>
        <v>-0.22120225202865751</v>
      </c>
      <c r="L694" s="5">
        <f t="shared" si="290"/>
        <v>-0.22105812179505646</v>
      </c>
      <c r="M694" s="5">
        <f t="shared" si="290"/>
        <v>-0.22105812179505646</v>
      </c>
      <c r="N694" s="5">
        <f t="shared" si="290"/>
        <v>-0.21859178635032439</v>
      </c>
      <c r="O694" s="5">
        <f t="shared" si="290"/>
        <v>-0.20160253962540031</v>
      </c>
      <c r="P694" s="5">
        <f t="shared" si="290"/>
        <v>-0.20176344165752547</v>
      </c>
      <c r="Q694" s="5">
        <f t="shared" si="290"/>
        <v>-0.20426837479972804</v>
      </c>
      <c r="R694" s="5">
        <f t="shared" si="290"/>
        <v>-0.20469760482208754</v>
      </c>
      <c r="S694" s="5">
        <f t="shared" si="290"/>
        <v>-0.20177841387380446</v>
      </c>
      <c r="T694" s="5">
        <f t="shared" si="290"/>
        <v>-0.20153925043722243</v>
      </c>
      <c r="U694" s="5">
        <f t="shared" si="290"/>
        <v>-0.20111576958994004</v>
      </c>
      <c r="V694" s="5">
        <f t="shared" si="290"/>
        <v>-0.20111576958994004</v>
      </c>
      <c r="W694" s="5">
        <f t="shared" si="290"/>
        <v>-0.20111576958994004</v>
      </c>
      <c r="X694" s="5">
        <f t="shared" si="290"/>
        <v>-0.20607184236903331</v>
      </c>
      <c r="Y694" s="5">
        <f t="shared" si="290"/>
        <v>-0.20607184236903331</v>
      </c>
      <c r="Z694" s="5">
        <f t="shared" si="290"/>
        <v>-0.20610728616013962</v>
      </c>
      <c r="AA694" s="5">
        <f t="shared" si="290"/>
        <v>-0.20516991821809072</v>
      </c>
      <c r="AB694" s="5">
        <f t="shared" si="290"/>
        <v>-0.2042164347484825</v>
      </c>
      <c r="AC694" s="5">
        <f t="shared" si="290"/>
        <v>-0.20406672223359246</v>
      </c>
      <c r="AD694" s="5">
        <f t="shared" si="290"/>
        <v>-0.20358466006235687</v>
      </c>
      <c r="AE694" s="5">
        <f t="shared" si="290"/>
        <v>-0.20312866392259477</v>
      </c>
      <c r="AF694" s="5">
        <f t="shared" si="290"/>
        <v>-0.20312866392259477</v>
      </c>
      <c r="AG694" s="5">
        <f t="shared" si="290"/>
        <v>-0.21474652282828333</v>
      </c>
      <c r="AH694" s="5">
        <f t="shared" si="290"/>
        <v>-0.21967335889926032</v>
      </c>
      <c r="AI694" s="5">
        <f t="shared" si="290"/>
        <v>-0.22203113642815187</v>
      </c>
      <c r="AJ694" s="5">
        <f t="shared" si="290"/>
        <v>-0.22072350169960631</v>
      </c>
      <c r="AK694">
        <v>-0.10864509239755127</v>
      </c>
      <c r="AL694">
        <v>-8.7963899028665526E-2</v>
      </c>
      <c r="AM694">
        <v>-4.9574838610624727E-2</v>
      </c>
      <c r="AN694">
        <v>-0.1282894594502646</v>
      </c>
      <c r="AO694">
        <v>-0.11680835529467992</v>
      </c>
      <c r="AP694">
        <v>-5.6705895278381213E-2</v>
      </c>
    </row>
    <row r="695" spans="1:42">
      <c r="A695">
        <f t="shared" si="255"/>
        <v>2016</v>
      </c>
      <c r="B695" s="5">
        <f t="shared" ref="B695:AJ695" si="291">-(1-2^B648)</f>
        <v>-0.26290232217080367</v>
      </c>
      <c r="C695" s="5">
        <f t="shared" si="291"/>
        <v>-0.25875518632092531</v>
      </c>
      <c r="D695" s="5">
        <f t="shared" si="291"/>
        <v>-0.23263103731204882</v>
      </c>
      <c r="E695" s="5">
        <f t="shared" si="291"/>
        <v>-0.22824121871285008</v>
      </c>
      <c r="F695" s="5">
        <f t="shared" si="291"/>
        <v>-0.22812029372832143</v>
      </c>
      <c r="G695" s="5">
        <f t="shared" si="291"/>
        <v>-0.22533351218931419</v>
      </c>
      <c r="H695" s="5">
        <f t="shared" si="291"/>
        <v>-0.22201895843189412</v>
      </c>
      <c r="I695" s="5">
        <f t="shared" si="291"/>
        <v>-0.22146743971410532</v>
      </c>
      <c r="J695" s="5">
        <f t="shared" si="291"/>
        <v>-0.22152213264577236</v>
      </c>
      <c r="K695" s="5">
        <f t="shared" si="291"/>
        <v>-0.2198858815815008</v>
      </c>
      <c r="L695" s="5">
        <f t="shared" si="291"/>
        <v>-0.21974264810119037</v>
      </c>
      <c r="M695" s="5">
        <f t="shared" si="291"/>
        <v>-0.21974264810119037</v>
      </c>
      <c r="N695" s="5">
        <f t="shared" si="291"/>
        <v>-0.21771261351200621</v>
      </c>
      <c r="O695" s="5">
        <f t="shared" si="291"/>
        <v>-0.20141231432254791</v>
      </c>
      <c r="P695" s="5">
        <f t="shared" si="291"/>
        <v>-0.20166448162014083</v>
      </c>
      <c r="Q695" s="5">
        <f t="shared" si="291"/>
        <v>-0.20455748287968811</v>
      </c>
      <c r="R695" s="5">
        <f t="shared" si="291"/>
        <v>-0.20494066540648148</v>
      </c>
      <c r="S695" s="5">
        <f t="shared" si="291"/>
        <v>-0.20246689548017416</v>
      </c>
      <c r="T695" s="5">
        <f t="shared" si="291"/>
        <v>-0.20238462696041493</v>
      </c>
      <c r="U695" s="5">
        <f t="shared" si="291"/>
        <v>-0.20189278586952952</v>
      </c>
      <c r="V695" s="5">
        <f t="shared" si="291"/>
        <v>-0.20189278586952952</v>
      </c>
      <c r="W695" s="5">
        <f t="shared" si="291"/>
        <v>-0.20189278586952952</v>
      </c>
      <c r="X695" s="5">
        <f t="shared" si="291"/>
        <v>-0.20693217063077074</v>
      </c>
      <c r="Y695" s="5">
        <f t="shared" si="291"/>
        <v>-0.20693217063077074</v>
      </c>
      <c r="Z695" s="5">
        <f t="shared" si="291"/>
        <v>-0.20696416520038563</v>
      </c>
      <c r="AA695" s="5">
        <f t="shared" si="291"/>
        <v>-0.20612053605158431</v>
      </c>
      <c r="AB695" s="5">
        <f t="shared" si="291"/>
        <v>-0.20505170050909705</v>
      </c>
      <c r="AC695" s="5">
        <f t="shared" si="291"/>
        <v>-0.20516967917798046</v>
      </c>
      <c r="AD695" s="5">
        <f t="shared" si="291"/>
        <v>-0.20478673436709238</v>
      </c>
      <c r="AE695" s="5">
        <f t="shared" si="291"/>
        <v>-0.20433345855539664</v>
      </c>
      <c r="AF695" s="5">
        <f t="shared" si="291"/>
        <v>-0.20433345855539664</v>
      </c>
      <c r="AG695" s="5">
        <f t="shared" si="291"/>
        <v>-0.21456966245665832</v>
      </c>
      <c r="AH695" s="5">
        <f t="shared" si="291"/>
        <v>-0.21898766573566497</v>
      </c>
      <c r="AI695" s="5">
        <f t="shared" si="291"/>
        <v>-0.22103604365376239</v>
      </c>
      <c r="AJ695" s="5">
        <f t="shared" si="291"/>
        <v>-0.22001586362167236</v>
      </c>
      <c r="AK695">
        <v>-0.10617516012869566</v>
      </c>
      <c r="AL695">
        <v>-8.7274512719213604E-2</v>
      </c>
      <c r="AM695">
        <v>-5.7144722287746808E-2</v>
      </c>
      <c r="AN695">
        <v>-0.12404165927326416</v>
      </c>
      <c r="AO695">
        <v>-0.11521095857264685</v>
      </c>
      <c r="AP695">
        <v>-6.863179222282656E-2</v>
      </c>
    </row>
    <row r="696" spans="1:42">
      <c r="A696">
        <f t="shared" si="255"/>
        <v>2017</v>
      </c>
      <c r="B696" s="5">
        <f t="shared" ref="B696:AJ696" si="292">-(1-2^B649)</f>
        <v>-0.26360200603698525</v>
      </c>
      <c r="C696" s="5">
        <f t="shared" si="292"/>
        <v>-0.25910816031719353</v>
      </c>
      <c r="D696" s="5">
        <f t="shared" si="292"/>
        <v>-0.23381579099374961</v>
      </c>
      <c r="E696" s="5">
        <f t="shared" si="292"/>
        <v>-0.22963094919876736</v>
      </c>
      <c r="F696" s="5">
        <f t="shared" si="292"/>
        <v>-0.22931885472459668</v>
      </c>
      <c r="G696" s="5">
        <f t="shared" si="292"/>
        <v>-0.22672642710656332</v>
      </c>
      <c r="H696" s="5">
        <f t="shared" si="292"/>
        <v>-0.22358089505993484</v>
      </c>
      <c r="I696" s="5">
        <f t="shared" si="292"/>
        <v>-0.22328587884015427</v>
      </c>
      <c r="J696" s="5">
        <f t="shared" si="292"/>
        <v>-0.22319144028262772</v>
      </c>
      <c r="K696" s="5">
        <f t="shared" si="292"/>
        <v>-0.22209915496794819</v>
      </c>
      <c r="L696" s="5">
        <f t="shared" si="292"/>
        <v>-0.22196493644323412</v>
      </c>
      <c r="M696" s="5">
        <f t="shared" si="292"/>
        <v>-0.22196493644323412</v>
      </c>
      <c r="N696" s="5">
        <f t="shared" si="292"/>
        <v>-0.21999965095163942</v>
      </c>
      <c r="O696" s="5">
        <f t="shared" si="292"/>
        <v>-0.20422671845965312</v>
      </c>
      <c r="P696" s="5">
        <f t="shared" si="292"/>
        <v>-0.20454407106604733</v>
      </c>
      <c r="Q696" s="5">
        <f t="shared" si="292"/>
        <v>-0.20803023219831707</v>
      </c>
      <c r="R696" s="5">
        <f t="shared" si="292"/>
        <v>-0.20787285279759871</v>
      </c>
      <c r="S696" s="5">
        <f t="shared" si="292"/>
        <v>-0.20566830554871818</v>
      </c>
      <c r="T696" s="5">
        <f t="shared" si="292"/>
        <v>-0.20568999509276531</v>
      </c>
      <c r="U696" s="5">
        <f t="shared" si="292"/>
        <v>-0.20509404770222894</v>
      </c>
      <c r="V696" s="5">
        <f t="shared" si="292"/>
        <v>-0.20509404770222894</v>
      </c>
      <c r="W696" s="5">
        <f t="shared" si="292"/>
        <v>-0.20509404770222894</v>
      </c>
      <c r="X696" s="5">
        <f t="shared" si="292"/>
        <v>-0.21009810230612724</v>
      </c>
      <c r="Y696" s="5">
        <f t="shared" si="292"/>
        <v>-0.21009810230612724</v>
      </c>
      <c r="Z696" s="5">
        <f t="shared" si="292"/>
        <v>-0.21012738970863065</v>
      </c>
      <c r="AA696" s="5">
        <f t="shared" si="292"/>
        <v>-0.20913216218506425</v>
      </c>
      <c r="AB696" s="5">
        <f t="shared" si="292"/>
        <v>-0.2079055999239503</v>
      </c>
      <c r="AC696" s="5">
        <f t="shared" si="292"/>
        <v>-0.20802515503843533</v>
      </c>
      <c r="AD696" s="5">
        <f t="shared" si="292"/>
        <v>-0.20770720872034998</v>
      </c>
      <c r="AE696" s="5">
        <f t="shared" si="292"/>
        <v>-0.20750316263738489</v>
      </c>
      <c r="AF696" s="5">
        <f t="shared" si="292"/>
        <v>-0.20750316263738489</v>
      </c>
      <c r="AG696" s="5">
        <f t="shared" si="292"/>
        <v>-0.21582607312775837</v>
      </c>
      <c r="AH696" s="5">
        <f t="shared" si="292"/>
        <v>-0.21954622183229522</v>
      </c>
      <c r="AI696" s="5">
        <f t="shared" si="292"/>
        <v>-0.22117408213251621</v>
      </c>
      <c r="AJ696" s="5">
        <f t="shared" si="292"/>
        <v>-0.22019855044146364</v>
      </c>
      <c r="AK696">
        <v>-0.10774612964181218</v>
      </c>
      <c r="AL696">
        <v>-8.6821521667626467E-2</v>
      </c>
      <c r="AM696">
        <v>-5.5510826253081569E-2</v>
      </c>
      <c r="AN696">
        <v>-0.12624476844456345</v>
      </c>
      <c r="AO696">
        <v>-0.11410547349523403</v>
      </c>
      <c r="AP696">
        <v>-6.5881237599254683E-2</v>
      </c>
    </row>
    <row r="697" spans="1:42">
      <c r="A697">
        <f t="shared" si="255"/>
        <v>2018</v>
      </c>
      <c r="B697" s="5">
        <f t="shared" ref="B697:AJ697" si="293">-(1-2^B650)</f>
        <v>-0.26331113083559743</v>
      </c>
      <c r="C697" s="5">
        <f t="shared" si="293"/>
        <v>-0.2590539304730759</v>
      </c>
      <c r="D697" s="5">
        <f t="shared" si="293"/>
        <v>-0.2359641859856535</v>
      </c>
      <c r="E697" s="5">
        <f t="shared" si="293"/>
        <v>-0.23202534597854141</v>
      </c>
      <c r="F697" s="5">
        <f t="shared" si="293"/>
        <v>-0.23173315760332891</v>
      </c>
      <c r="G697" s="5">
        <f t="shared" si="293"/>
        <v>-0.22912045444926898</v>
      </c>
      <c r="H697" s="5">
        <f t="shared" si="293"/>
        <v>-0.22589646141957209</v>
      </c>
      <c r="I697" s="5">
        <f t="shared" si="293"/>
        <v>-0.22570925385599871</v>
      </c>
      <c r="J697" s="5">
        <f t="shared" si="293"/>
        <v>-0.22523709597332076</v>
      </c>
      <c r="K697" s="5">
        <f t="shared" si="293"/>
        <v>-0.2237610513647923</v>
      </c>
      <c r="L697" s="5">
        <f t="shared" si="293"/>
        <v>-0.22363501793304952</v>
      </c>
      <c r="M697" s="5">
        <f t="shared" si="293"/>
        <v>-0.22363501793304952</v>
      </c>
      <c r="N697" s="5">
        <f t="shared" si="293"/>
        <v>-0.22180181668946808</v>
      </c>
      <c r="O697" s="5">
        <f t="shared" si="293"/>
        <v>-0.20633715299749233</v>
      </c>
      <c r="P697" s="5">
        <f t="shared" si="293"/>
        <v>-0.20662611044538914</v>
      </c>
      <c r="Q697" s="5">
        <f t="shared" si="293"/>
        <v>-0.2101229602077741</v>
      </c>
      <c r="R697" s="5">
        <f t="shared" si="293"/>
        <v>-0.20982658377741081</v>
      </c>
      <c r="S697" s="5">
        <f t="shared" si="293"/>
        <v>-0.20755439886573945</v>
      </c>
      <c r="T697" s="5">
        <f t="shared" si="293"/>
        <v>-0.20757874254467612</v>
      </c>
      <c r="U697" s="5">
        <f t="shared" si="293"/>
        <v>-0.20679335013738342</v>
      </c>
      <c r="V697" s="5">
        <f t="shared" si="293"/>
        <v>-0.20679335013738342</v>
      </c>
      <c r="W697" s="5">
        <f t="shared" si="293"/>
        <v>-0.20679335013738342</v>
      </c>
      <c r="X697" s="5">
        <f t="shared" si="293"/>
        <v>-0.21197414245667756</v>
      </c>
      <c r="Y697" s="5">
        <f t="shared" si="293"/>
        <v>-0.21197414245667756</v>
      </c>
      <c r="Z697" s="5">
        <f t="shared" si="293"/>
        <v>-0.21200117543810171</v>
      </c>
      <c r="AA697" s="5">
        <f t="shared" si="293"/>
        <v>-0.21062438523714111</v>
      </c>
      <c r="AB697" s="5">
        <f t="shared" si="293"/>
        <v>-0.20966180227420905</v>
      </c>
      <c r="AC697" s="5">
        <f t="shared" si="293"/>
        <v>-0.20980264195736631</v>
      </c>
      <c r="AD697" s="5">
        <f t="shared" si="293"/>
        <v>-0.20947575748317004</v>
      </c>
      <c r="AE697" s="5">
        <f t="shared" si="293"/>
        <v>-0.20937446924069392</v>
      </c>
      <c r="AF697" s="5">
        <f t="shared" si="293"/>
        <v>-0.20937446924069392</v>
      </c>
      <c r="AG697" s="5">
        <f t="shared" si="293"/>
        <v>-0.21654881848517105</v>
      </c>
      <c r="AH697" s="5">
        <f t="shared" si="293"/>
        <v>-0.21957812575227931</v>
      </c>
      <c r="AI697" s="5">
        <f t="shared" si="293"/>
        <v>-0.22113829303249155</v>
      </c>
      <c r="AJ697" s="5">
        <f t="shared" si="293"/>
        <v>-0.21995354536537282</v>
      </c>
      <c r="AK697">
        <v>-0.10664429281085974</v>
      </c>
      <c r="AL697">
        <v>-8.9248315517109433E-2</v>
      </c>
      <c r="AM697">
        <v>-6.1533198290092517E-2</v>
      </c>
      <c r="AN697">
        <v>-0.12427131794514679</v>
      </c>
      <c r="AO697">
        <v>-0.11747514258408576</v>
      </c>
      <c r="AP697">
        <v>-7.5198294806290256E-2</v>
      </c>
    </row>
    <row r="698" spans="1:42">
      <c r="A698">
        <f t="shared" si="255"/>
        <v>2019</v>
      </c>
      <c r="B698" s="5">
        <f t="shared" ref="B698:C698" si="294">-(1-2^B651)</f>
        <v>-0.261560125358132</v>
      </c>
      <c r="C698" s="5">
        <f t="shared" si="294"/>
        <v>-0.25753749663373804</v>
      </c>
      <c r="D698" s="5">
        <f t="shared" ref="D698:AJ698" si="295">-(1-2^D651)</f>
        <v>-0.23611150519273361</v>
      </c>
      <c r="E698" s="5">
        <f t="shared" si="295"/>
        <v>-0.23224222126165517</v>
      </c>
      <c r="F698" s="5">
        <f t="shared" si="295"/>
        <v>-0.231974946018637</v>
      </c>
      <c r="G698" s="5">
        <f t="shared" si="295"/>
        <v>-0.22962237358195281</v>
      </c>
      <c r="H698" s="5">
        <f t="shared" si="295"/>
        <v>-0.2266073578539386</v>
      </c>
      <c r="I698" s="5">
        <f t="shared" si="295"/>
        <v>-0.22669850786462686</v>
      </c>
      <c r="J698" s="5">
        <f t="shared" si="295"/>
        <v>-0.22623625898367516</v>
      </c>
      <c r="K698" s="5">
        <f t="shared" si="295"/>
        <v>-0.22498722013119954</v>
      </c>
      <c r="L698" s="5">
        <f t="shared" si="295"/>
        <v>-0.2248747723839376</v>
      </c>
      <c r="M698" s="5">
        <f t="shared" si="295"/>
        <v>-0.2248747723839376</v>
      </c>
      <c r="N698" s="5">
        <f t="shared" si="295"/>
        <v>-0.22307357342028955</v>
      </c>
      <c r="O698" s="5">
        <f t="shared" si="295"/>
        <v>-0.2078066883153985</v>
      </c>
      <c r="P698" s="5">
        <f t="shared" si="295"/>
        <v>-0.20802551571072403</v>
      </c>
      <c r="Q698" s="5">
        <f t="shared" si="295"/>
        <v>-0.21176778367274585</v>
      </c>
      <c r="R698" s="5">
        <f t="shared" si="295"/>
        <v>-0.21135116752397343</v>
      </c>
      <c r="S698" s="5">
        <f t="shared" si="295"/>
        <v>-0.20918770213971016</v>
      </c>
      <c r="T698" s="5">
        <f t="shared" si="295"/>
        <v>-0.20933422025921289</v>
      </c>
      <c r="U698" s="5">
        <f t="shared" si="295"/>
        <v>-0.20861285398645324</v>
      </c>
      <c r="V698" s="5">
        <f t="shared" si="295"/>
        <v>-0.20861285398645324</v>
      </c>
      <c r="W698" s="5">
        <f t="shared" si="295"/>
        <v>-0.20861285398645324</v>
      </c>
      <c r="X698" s="5">
        <f t="shared" si="295"/>
        <v>-0.2139198164962004</v>
      </c>
      <c r="Y698" s="5">
        <f t="shared" si="295"/>
        <v>-0.2139198164962004</v>
      </c>
      <c r="Z698" s="5">
        <f t="shared" si="295"/>
        <v>-0.21393993800310473</v>
      </c>
      <c r="AA698" s="5">
        <f t="shared" si="295"/>
        <v>-0.21256834653044832</v>
      </c>
      <c r="AB698" s="5">
        <f t="shared" si="295"/>
        <v>-0.21171090596840181</v>
      </c>
      <c r="AC698" s="5">
        <f t="shared" si="295"/>
        <v>-0.2118114446588254</v>
      </c>
      <c r="AD698" s="5">
        <f t="shared" si="295"/>
        <v>-0.21149156672489156</v>
      </c>
      <c r="AE698" s="5">
        <f t="shared" si="295"/>
        <v>-0.21170758814988033</v>
      </c>
      <c r="AF698" s="5">
        <f t="shared" si="295"/>
        <v>-0.21170758814988033</v>
      </c>
      <c r="AG698" s="5">
        <f t="shared" si="295"/>
        <v>-0.21706044777895528</v>
      </c>
      <c r="AH698" s="5">
        <f t="shared" si="295"/>
        <v>-0.21934551819830095</v>
      </c>
      <c r="AI698" s="5">
        <f t="shared" si="295"/>
        <v>-0.22083214961082698</v>
      </c>
      <c r="AJ698" s="5">
        <f t="shared" si="295"/>
        <v>-0.21951449484580809</v>
      </c>
      <c r="AK698">
        <v>-0.10924570048760618</v>
      </c>
      <c r="AL698">
        <v>-9.1590625560894701E-2</v>
      </c>
      <c r="AM698">
        <v>-5.924862934467312E-2</v>
      </c>
      <c r="AN698">
        <v>-0.1280551192225523</v>
      </c>
      <c r="AO698">
        <v>-0.12066839484465486</v>
      </c>
      <c r="AP698">
        <v>-7.1437605652944769E-2</v>
      </c>
    </row>
    <row r="699" spans="1:42">
      <c r="A699">
        <f t="shared" si="255"/>
        <v>2020</v>
      </c>
      <c r="B699" s="5">
        <f t="shared" ref="B699:C702" si="296">-(1-2^B652)</f>
        <v>-0.25633909753835482</v>
      </c>
      <c r="C699" s="5">
        <f t="shared" si="296"/>
        <v>-0.25252472209411481</v>
      </c>
      <c r="D699" s="5">
        <f t="shared" ref="D699:AJ699" si="297">-(1-2^D652)</f>
        <v>-0.23288398221017148</v>
      </c>
      <c r="E699" s="5">
        <f t="shared" si="297"/>
        <v>-0.229292727509669</v>
      </c>
      <c r="F699" s="5">
        <f t="shared" si="297"/>
        <v>-0.22910325499919715</v>
      </c>
      <c r="G699" s="5">
        <f t="shared" si="297"/>
        <v>-0.22714532738876647</v>
      </c>
      <c r="H699" s="5">
        <f t="shared" si="297"/>
        <v>-0.22493385879539052</v>
      </c>
      <c r="I699" s="5">
        <f t="shared" si="297"/>
        <v>-0.2250605380228371</v>
      </c>
      <c r="J699" s="5">
        <f t="shared" si="297"/>
        <v>-0.22502935378465705</v>
      </c>
      <c r="K699" s="5">
        <f t="shared" si="297"/>
        <v>-0.22361652321354231</v>
      </c>
      <c r="L699" s="5">
        <f t="shared" si="297"/>
        <v>-0.22351629558753694</v>
      </c>
      <c r="M699" s="5">
        <f t="shared" si="297"/>
        <v>-0.22351629558753694</v>
      </c>
      <c r="N699" s="5">
        <f t="shared" si="297"/>
        <v>-0.22187722613476579</v>
      </c>
      <c r="O699" s="5">
        <f t="shared" si="297"/>
        <v>-0.20725866484327971</v>
      </c>
      <c r="P699" s="5">
        <f t="shared" si="297"/>
        <v>-0.20730039442789516</v>
      </c>
      <c r="Q699" s="5">
        <f t="shared" si="297"/>
        <v>-0.21126071710810934</v>
      </c>
      <c r="R699" s="5">
        <f t="shared" si="297"/>
        <v>-0.21061998165317231</v>
      </c>
      <c r="S699" s="5">
        <f t="shared" si="297"/>
        <v>-0.209227966689572</v>
      </c>
      <c r="T699" s="5">
        <f t="shared" si="297"/>
        <v>-0.20924518492173505</v>
      </c>
      <c r="U699" s="5">
        <f t="shared" si="297"/>
        <v>-0.20841611504803426</v>
      </c>
      <c r="V699" s="5">
        <f t="shared" si="297"/>
        <v>-0.20841611504803426</v>
      </c>
      <c r="W699" s="5">
        <f t="shared" si="297"/>
        <v>-0.20841611504803426</v>
      </c>
      <c r="X699" s="5">
        <f t="shared" si="297"/>
        <v>-0.21426047622000466</v>
      </c>
      <c r="Y699" s="5">
        <f t="shared" si="297"/>
        <v>-0.21426047622000466</v>
      </c>
      <c r="Z699" s="5">
        <f t="shared" si="297"/>
        <v>-0.21427907071469177</v>
      </c>
      <c r="AA699" s="5">
        <f t="shared" si="297"/>
        <v>-0.21295779704571516</v>
      </c>
      <c r="AB699" s="5">
        <f t="shared" si="297"/>
        <v>-0.21201941472172547</v>
      </c>
      <c r="AC699" s="5">
        <f t="shared" si="297"/>
        <v>-0.21209737607374357</v>
      </c>
      <c r="AD699" s="5">
        <f t="shared" si="297"/>
        <v>-0.21192551256936287</v>
      </c>
      <c r="AE699" s="5">
        <f t="shared" si="297"/>
        <v>-0.21225544539247221</v>
      </c>
      <c r="AF699" s="5">
        <f t="shared" si="297"/>
        <v>-0.21225544539247221</v>
      </c>
      <c r="AG699" s="5">
        <f t="shared" si="297"/>
        <v>-0.21679546556714724</v>
      </c>
      <c r="AH699" s="5">
        <f t="shared" si="297"/>
        <v>-0.21903303576229294</v>
      </c>
      <c r="AI699" s="5">
        <f t="shared" si="297"/>
        <v>-0.22024002756711614</v>
      </c>
      <c r="AJ699" s="5">
        <f t="shared" si="297"/>
        <v>-0.21802040563050173</v>
      </c>
      <c r="AK699">
        <v>-0.11155069700947695</v>
      </c>
      <c r="AL699">
        <v>-9.6346991265423232E-2</v>
      </c>
      <c r="AM699">
        <v>-6.3794495858335853E-2</v>
      </c>
      <c r="AN699">
        <v>-0.1311285057176238</v>
      </c>
      <c r="AO699">
        <v>-0.12716985830600291</v>
      </c>
      <c r="AP699">
        <v>-7.8164527630761982E-2</v>
      </c>
    </row>
    <row r="700" spans="1:42">
      <c r="A700">
        <f t="shared" si="255"/>
        <v>2021</v>
      </c>
      <c r="B700" s="5">
        <f t="shared" si="296"/>
        <v>-0.25340104366652927</v>
      </c>
      <c r="C700" s="5">
        <f t="shared" si="296"/>
        <v>-0.24948808973746783</v>
      </c>
      <c r="D700" s="5">
        <f t="shared" ref="D700:AJ700" si="298">-(1-2^D653)</f>
        <v>-0.23096778546451835</v>
      </c>
      <c r="E700" s="5">
        <f t="shared" si="298"/>
        <v>-0.22765686919017303</v>
      </c>
      <c r="F700" s="5">
        <f t="shared" si="298"/>
        <v>-0.22748418160985251</v>
      </c>
      <c r="G700" s="5">
        <f t="shared" si="298"/>
        <v>-0.22574267788025271</v>
      </c>
      <c r="H700" s="5">
        <f t="shared" si="298"/>
        <v>-0.22371210207418868</v>
      </c>
      <c r="I700" s="5">
        <f t="shared" si="298"/>
        <v>-0.22386471475570802</v>
      </c>
      <c r="J700" s="5">
        <f t="shared" si="298"/>
        <v>-0.22426076830200181</v>
      </c>
      <c r="K700" s="5">
        <f t="shared" si="298"/>
        <v>-0.22268660054987888</v>
      </c>
      <c r="L700" s="5">
        <f t="shared" si="298"/>
        <v>-0.22259514432960792</v>
      </c>
      <c r="M700" s="5">
        <f t="shared" si="298"/>
        <v>-0.22259514432960792</v>
      </c>
      <c r="N700" s="5">
        <f t="shared" si="298"/>
        <v>-0.22093969112781786</v>
      </c>
      <c r="O700" s="5">
        <f t="shared" si="298"/>
        <v>-0.2068291096144329</v>
      </c>
      <c r="P700" s="5">
        <f t="shared" si="298"/>
        <v>-0.20680253909794555</v>
      </c>
      <c r="Q700" s="5">
        <f t="shared" si="298"/>
        <v>-0.21064733998722829</v>
      </c>
      <c r="R700" s="5">
        <f t="shared" si="298"/>
        <v>-0.20985738105733887</v>
      </c>
      <c r="S700" s="5">
        <f t="shared" si="298"/>
        <v>-0.2089066546115923</v>
      </c>
      <c r="T700" s="5">
        <f t="shared" si="298"/>
        <v>-0.20891927525294229</v>
      </c>
      <c r="U700" s="5">
        <f t="shared" si="298"/>
        <v>-0.20819244379021651</v>
      </c>
      <c r="V700" s="5">
        <f t="shared" si="298"/>
        <v>-0.20819244379021651</v>
      </c>
      <c r="W700" s="5">
        <f t="shared" si="298"/>
        <v>-0.20819244379021651</v>
      </c>
      <c r="X700" s="5">
        <f t="shared" si="298"/>
        <v>-0.21456598997221665</v>
      </c>
      <c r="Y700" s="5">
        <f t="shared" si="298"/>
        <v>-0.21456598997221665</v>
      </c>
      <c r="Z700" s="5">
        <f t="shared" si="298"/>
        <v>-0.21458336326386629</v>
      </c>
      <c r="AA700" s="5">
        <f t="shared" si="298"/>
        <v>-0.21340934767386022</v>
      </c>
      <c r="AB700" s="5">
        <f t="shared" si="298"/>
        <v>-0.2120804974624404</v>
      </c>
      <c r="AC700" s="5">
        <f t="shared" si="298"/>
        <v>-0.21242561542930749</v>
      </c>
      <c r="AD700" s="5">
        <f t="shared" si="298"/>
        <v>-0.21240569679154742</v>
      </c>
      <c r="AE700" s="5">
        <f t="shared" si="298"/>
        <v>-0.21277517198240525</v>
      </c>
      <c r="AF700" s="5">
        <f t="shared" si="298"/>
        <v>-0.21277517198240525</v>
      </c>
      <c r="AG700" s="5">
        <f t="shared" si="298"/>
        <v>-0.21657445197678737</v>
      </c>
      <c r="AH700" s="5">
        <f t="shared" si="298"/>
        <v>-0.21837446672250305</v>
      </c>
      <c r="AI700" s="5">
        <f t="shared" si="298"/>
        <v>-0.21941256853102387</v>
      </c>
      <c r="AJ700" s="5">
        <f t="shared" si="298"/>
        <v>-0.21738127372815674</v>
      </c>
      <c r="AK700">
        <v>-0.11613349692680075</v>
      </c>
      <c r="AL700">
        <v>-9.242993240552555E-2</v>
      </c>
      <c r="AM700">
        <v>-6.2758108176074856E-2</v>
      </c>
      <c r="AN700">
        <v>-0.13782137555908269</v>
      </c>
      <c r="AO700">
        <v>-0.12080562969623809</v>
      </c>
      <c r="AP700">
        <v>-7.6358811279236161E-2</v>
      </c>
    </row>
    <row r="701" spans="1:42">
      <c r="A701">
        <f t="shared" si="255"/>
        <v>2022</v>
      </c>
      <c r="B701" s="5">
        <f t="shared" si="296"/>
        <v>-0.24999849472457913</v>
      </c>
      <c r="C701" s="5">
        <f t="shared" si="296"/>
        <v>-0.24612156549099828</v>
      </c>
      <c r="D701" s="5">
        <f t="shared" ref="D701:AJ701" si="299">-(1-2^D654)</f>
        <v>-0.2291142697673697</v>
      </c>
      <c r="E701" s="5">
        <f t="shared" si="299"/>
        <v>-0.22609402552322888</v>
      </c>
      <c r="F701" s="5">
        <f t="shared" si="299"/>
        <v>-0.22593567744739618</v>
      </c>
      <c r="G701" s="5">
        <f t="shared" si="299"/>
        <v>-0.22403288517308984</v>
      </c>
      <c r="H701" s="5">
        <f t="shared" si="299"/>
        <v>-0.22233049643141489</v>
      </c>
      <c r="I701" s="5">
        <f t="shared" si="299"/>
        <v>-0.22244366954415107</v>
      </c>
      <c r="J701" s="5">
        <f t="shared" si="299"/>
        <v>-0.2231164625468357</v>
      </c>
      <c r="K701" s="5">
        <f t="shared" si="299"/>
        <v>-0.22131242382525418</v>
      </c>
      <c r="L701" s="5">
        <f t="shared" si="299"/>
        <v>-0.22122924746026251</v>
      </c>
      <c r="M701" s="5">
        <f t="shared" si="299"/>
        <v>-0.22122924746026251</v>
      </c>
      <c r="N701" s="5">
        <f t="shared" si="299"/>
        <v>-0.2196086960692557</v>
      </c>
      <c r="O701" s="5">
        <f t="shared" si="299"/>
        <v>-0.2062326540073609</v>
      </c>
      <c r="P701" s="5">
        <f t="shared" si="299"/>
        <v>-0.20635842232506629</v>
      </c>
      <c r="Q701" s="5">
        <f t="shared" si="299"/>
        <v>-0.21063581335965265</v>
      </c>
      <c r="R701" s="5">
        <f t="shared" si="299"/>
        <v>-0.20973771828764876</v>
      </c>
      <c r="S701" s="5">
        <f t="shared" si="299"/>
        <v>-0.20908167359081309</v>
      </c>
      <c r="T701" s="5">
        <f t="shared" si="299"/>
        <v>-0.2090735138702734</v>
      </c>
      <c r="U701" s="5">
        <f t="shared" si="299"/>
        <v>-0.208351765316245</v>
      </c>
      <c r="V701" s="5">
        <f t="shared" si="299"/>
        <v>-0.208351765316245</v>
      </c>
      <c r="W701" s="5">
        <f t="shared" si="299"/>
        <v>-0.208351765316245</v>
      </c>
      <c r="X701" s="5">
        <f t="shared" si="299"/>
        <v>-0.2152690157214564</v>
      </c>
      <c r="Y701" s="5">
        <f t="shared" si="299"/>
        <v>-0.2152690157214564</v>
      </c>
      <c r="Z701" s="5">
        <f t="shared" si="299"/>
        <v>-0.21528539247980338</v>
      </c>
      <c r="AA701" s="5">
        <f t="shared" si="299"/>
        <v>-0.21410012615361296</v>
      </c>
      <c r="AB701" s="5">
        <f t="shared" si="299"/>
        <v>-0.21275663061780792</v>
      </c>
      <c r="AC701" s="5">
        <f t="shared" si="299"/>
        <v>-0.21299541746652439</v>
      </c>
      <c r="AD701" s="5">
        <f t="shared" si="299"/>
        <v>-0.21297313596602985</v>
      </c>
      <c r="AE701" s="5">
        <f t="shared" si="299"/>
        <v>-0.21329303163897484</v>
      </c>
      <c r="AF701" s="5">
        <f t="shared" si="299"/>
        <v>-0.21329303163897484</v>
      </c>
      <c r="AG701" s="5">
        <f t="shared" si="299"/>
        <v>-0.21619070791559214</v>
      </c>
      <c r="AH701" s="5">
        <f t="shared" si="299"/>
        <v>-0.2178732113072025</v>
      </c>
      <c r="AI701" s="5">
        <f t="shared" si="299"/>
        <v>-0.21881469092850581</v>
      </c>
      <c r="AJ701" s="5">
        <f t="shared" si="299"/>
        <v>-0.2166237763479596</v>
      </c>
      <c r="AK701">
        <v>-0.12559131995224637</v>
      </c>
      <c r="AL701">
        <v>-9.8185075238742092E-2</v>
      </c>
      <c r="AM701">
        <v>-7.0535646722403089E-2</v>
      </c>
      <c r="AN701">
        <v>-0.15184786511961001</v>
      </c>
      <c r="AO701">
        <v>-0.12911018378653427</v>
      </c>
      <c r="AP701">
        <v>-8.8070783216176118E-2</v>
      </c>
    </row>
    <row r="702" spans="1:42">
      <c r="A702">
        <f t="shared" si="255"/>
        <v>2023</v>
      </c>
      <c r="B702" s="5">
        <f t="shared" si="296"/>
        <v>-0.24873081933310348</v>
      </c>
      <c r="C702" s="5">
        <f t="shared" si="296"/>
        <v>-0.2450782222731358</v>
      </c>
      <c r="D702" s="5">
        <f t="shared" ref="D702:AJ702" si="300">-(1-2^D655)</f>
        <v>-0.22862091047859023</v>
      </c>
      <c r="E702" s="5">
        <f t="shared" si="300"/>
        <v>-0.22562687595183084</v>
      </c>
      <c r="F702" s="5">
        <f t="shared" si="300"/>
        <v>-0.22547430305435767</v>
      </c>
      <c r="G702" s="5">
        <f t="shared" si="300"/>
        <v>-0.22367949322907199</v>
      </c>
      <c r="H702" s="5">
        <f t="shared" si="300"/>
        <v>-0.22186641704669574</v>
      </c>
      <c r="I702" s="5">
        <f t="shared" si="300"/>
        <v>-0.22196894937209433</v>
      </c>
      <c r="J702" s="5">
        <f t="shared" si="300"/>
        <v>-0.22287300278702493</v>
      </c>
      <c r="K702" s="5">
        <f t="shared" si="300"/>
        <v>-0.22094165949188227</v>
      </c>
      <c r="L702" s="5">
        <f t="shared" si="300"/>
        <v>-0.22086160112654307</v>
      </c>
      <c r="M702" s="5">
        <f t="shared" si="300"/>
        <v>-0.22086160112654307</v>
      </c>
      <c r="N702" s="5">
        <f t="shared" si="300"/>
        <v>-0.21928797799000899</v>
      </c>
      <c r="O702" s="5">
        <f t="shared" si="300"/>
        <v>-0.20604925568668242</v>
      </c>
      <c r="P702" s="5">
        <f t="shared" si="300"/>
        <v>-0.2061787093221088</v>
      </c>
      <c r="Q702" s="5">
        <f t="shared" si="300"/>
        <v>-0.21073081684957184</v>
      </c>
      <c r="R702" s="5">
        <f t="shared" si="300"/>
        <v>-0.20987878644565483</v>
      </c>
      <c r="S702" s="5">
        <f t="shared" si="300"/>
        <v>-0.20925069301230703</v>
      </c>
      <c r="T702" s="5">
        <f t="shared" si="300"/>
        <v>-0.20923383968170506</v>
      </c>
      <c r="U702" s="5">
        <f t="shared" si="300"/>
        <v>-0.20854550897677593</v>
      </c>
      <c r="V702" s="5">
        <f t="shared" si="300"/>
        <v>-0.20854550897677593</v>
      </c>
      <c r="W702" s="5">
        <f t="shared" si="300"/>
        <v>-0.20854550897677593</v>
      </c>
      <c r="X702" s="5">
        <f t="shared" si="300"/>
        <v>-0.21589958116030961</v>
      </c>
      <c r="Y702" s="5">
        <f t="shared" si="300"/>
        <v>-0.21589958116030961</v>
      </c>
      <c r="Z702" s="5">
        <f t="shared" si="300"/>
        <v>-0.21591551439228907</v>
      </c>
      <c r="AA702" s="5">
        <f t="shared" si="300"/>
        <v>-0.21474250089432922</v>
      </c>
      <c r="AB702" s="5">
        <f t="shared" si="300"/>
        <v>-0.21337757088214893</v>
      </c>
      <c r="AC702" s="5">
        <f t="shared" si="300"/>
        <v>-0.21368920933551094</v>
      </c>
      <c r="AD702" s="5">
        <f t="shared" si="300"/>
        <v>-0.21357265113334989</v>
      </c>
      <c r="AE702" s="5">
        <f t="shared" si="300"/>
        <v>-0.21384050314213066</v>
      </c>
      <c r="AF702" s="5">
        <f t="shared" si="300"/>
        <v>-0.21384050314213066</v>
      </c>
      <c r="AG702" s="5">
        <f t="shared" si="300"/>
        <v>-0.21509111251770185</v>
      </c>
      <c r="AH702" s="5">
        <f t="shared" si="300"/>
        <v>-0.21675641277234936</v>
      </c>
      <c r="AI702" s="5">
        <f t="shared" si="300"/>
        <v>-0.21765457775996588</v>
      </c>
      <c r="AJ702" s="5">
        <f t="shared" si="300"/>
        <v>-0.21560971916467309</v>
      </c>
    </row>
  </sheetData>
  <sortState xmlns:xlrd2="http://schemas.microsoft.com/office/spreadsheetml/2017/richdata2" ref="J280:K319">
    <sortCondition descending="1" ref="J280:J319"/>
  </sortState>
  <phoneticPr fontId="5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E9D41-623C-2B4B-89F0-85D4A083DCB8}">
  <dimension ref="A1:BG226"/>
  <sheetViews>
    <sheetView topLeftCell="A177" workbookViewId="0">
      <selection activeCell="B190" sqref="B190:E195"/>
    </sheetView>
  </sheetViews>
  <sheetFormatPr baseColWidth="10" defaultRowHeight="16"/>
  <cols>
    <col min="2" max="2" width="13.83203125" customWidth="1"/>
    <col min="5" max="5" width="17.5" customWidth="1"/>
    <col min="40" max="40" width="14" customWidth="1"/>
    <col min="41" max="41" width="16.1640625" customWidth="1"/>
    <col min="42" max="42" width="16.6640625" customWidth="1"/>
  </cols>
  <sheetData>
    <row r="1" spans="1:59">
      <c r="J1" t="s">
        <v>1676</v>
      </c>
      <c r="K1" t="s">
        <v>1669</v>
      </c>
      <c r="L1" t="s">
        <v>1668</v>
      </c>
      <c r="M1" t="s">
        <v>1667</v>
      </c>
      <c r="N1" t="s">
        <v>1666</v>
      </c>
      <c r="O1" t="s">
        <v>1665</v>
      </c>
      <c r="P1" t="s">
        <v>1662</v>
      </c>
      <c r="Q1" s="41">
        <v>45527</v>
      </c>
      <c r="R1" s="41">
        <v>45532</v>
      </c>
      <c r="S1" s="41">
        <v>45535</v>
      </c>
      <c r="T1" s="41"/>
      <c r="U1" s="41"/>
      <c r="V1" s="41"/>
      <c r="W1" s="41" t="s">
        <v>1663</v>
      </c>
      <c r="X1" s="41" t="s">
        <v>1664</v>
      </c>
      <c r="Y1" s="41">
        <v>45532</v>
      </c>
      <c r="Z1" s="41">
        <v>45535</v>
      </c>
      <c r="AA1" s="41"/>
      <c r="AB1" s="41"/>
      <c r="AC1" s="41"/>
      <c r="AD1" s="41"/>
      <c r="AE1" s="41">
        <v>45527</v>
      </c>
      <c r="AF1" s="41">
        <v>45532</v>
      </c>
      <c r="AG1" s="41">
        <v>45535</v>
      </c>
    </row>
    <row r="2" spans="1:59" ht="17">
      <c r="A2" t="s">
        <v>20</v>
      </c>
      <c r="B2">
        <v>4.06144264538257</v>
      </c>
      <c r="C2">
        <f>-((B2-1)*(B2-2))^-1</f>
        <v>-0.15845378450482428</v>
      </c>
      <c r="D2" s="5">
        <f>-(1-2^C2)</f>
        <v>-0.10401516733396698</v>
      </c>
      <c r="E2" t="s">
        <v>246</v>
      </c>
      <c r="G2" t="s">
        <v>197</v>
      </c>
      <c r="J2" s="11">
        <v>4.1404840032386296</v>
      </c>
      <c r="K2" s="11">
        <v>3.9456169143317799</v>
      </c>
      <c r="L2" s="11">
        <v>3.9456169143317799</v>
      </c>
      <c r="M2" s="11">
        <v>3.9456169143317799</v>
      </c>
      <c r="N2" s="11">
        <v>3.9456169143317799</v>
      </c>
      <c r="O2" s="11">
        <v>3.17169184465943</v>
      </c>
      <c r="P2" s="11">
        <v>3.17169184465943</v>
      </c>
      <c r="Q2" s="11">
        <v>4.06144264538257</v>
      </c>
      <c r="R2" s="11">
        <v>2.8516174312310998</v>
      </c>
      <c r="S2" s="11">
        <v>3.7255420873989502</v>
      </c>
      <c r="T2" s="11">
        <f>-((J2-1)*(J2-2))^-1</f>
        <v>-0.14876180112645887</v>
      </c>
      <c r="U2" s="11">
        <f t="shared" ref="U2:U26" si="0">-((L2-1)*(L2-2))^-1</f>
        <v>-0.17448833632791474</v>
      </c>
      <c r="V2" s="11">
        <f t="shared" ref="V2:V26" si="1">-((M2-1)*(M2-2))^-1</f>
        <v>-0.17448833632791474</v>
      </c>
      <c r="W2">
        <f t="shared" ref="W2:W26" si="2">-((N2-1)*(N2-2))^-1</f>
        <v>-0.17448833632791474</v>
      </c>
      <c r="X2">
        <f t="shared" ref="X2:X26" si="3">-((O2-1)*(O2-2))^-1</f>
        <v>-0.39299623743994044</v>
      </c>
      <c r="Y2">
        <f t="shared" ref="Y2:Y26" si="4">-((R2-1)*(R2-2))^-1</f>
        <v>-0.63416781514970455</v>
      </c>
      <c r="Z2">
        <f t="shared" ref="Z2:Z26" si="5">-((S2-1)*(S2-2))^-1</f>
        <v>-0.21262853685469082</v>
      </c>
      <c r="AA2" s="5">
        <f>-(1-2^T2)</f>
        <v>-9.7975703496669952E-2</v>
      </c>
      <c r="AB2" s="5">
        <f>-(1-2^U2)</f>
        <v>-0.1139182804420209</v>
      </c>
      <c r="AC2" s="5">
        <f>-(1-2^V2)</f>
        <v>-0.1139182804420209</v>
      </c>
      <c r="AD2" s="5">
        <f>-(1-2^W2)</f>
        <v>-0.1139182804420209</v>
      </c>
      <c r="AE2" s="5">
        <f>-(1-2^X2)</f>
        <v>-0.23845364403204894</v>
      </c>
      <c r="AF2" s="5">
        <f t="shared" ref="AF2:AG2" si="6">-(1-2^Y2)</f>
        <v>-0.35568763591599672</v>
      </c>
      <c r="AG2" s="5">
        <f t="shared" si="6"/>
        <v>-0.13703648939602875</v>
      </c>
      <c r="AH2" s="5">
        <v>-0.10401516733396698</v>
      </c>
      <c r="AI2">
        <v>-0.10401516733396698</v>
      </c>
      <c r="AJ2">
        <v>-0.10398286111519084</v>
      </c>
      <c r="AK2">
        <v>-0.10393143224958157</v>
      </c>
      <c r="AL2">
        <v>-0.10589695355706563</v>
      </c>
      <c r="AM2">
        <v>-0.10589412772221274</v>
      </c>
      <c r="AN2">
        <v>-0.10635004244766721</v>
      </c>
      <c r="AO2">
        <v>-0.10635004244766721</v>
      </c>
      <c r="AP2">
        <v>-0.10560997043289944</v>
      </c>
      <c r="AQ2">
        <v>-0.10544075589798618</v>
      </c>
      <c r="AR2">
        <v>-0.10515590607307523</v>
      </c>
      <c r="AS2">
        <v>-0.20069491677218532</v>
      </c>
      <c r="AT2">
        <v>-0.1067749624053812</v>
      </c>
      <c r="AU2">
        <v>-0.10519189566504916</v>
      </c>
      <c r="AV2">
        <v>-0.10514018911305312</v>
      </c>
      <c r="AW2">
        <v>-0.10486930568152997</v>
      </c>
      <c r="AX2">
        <v>-0.10454028883995437</v>
      </c>
      <c r="AY2">
        <v>-0.10451148459643067</v>
      </c>
      <c r="AZ2">
        <v>-0.10447921312350039</v>
      </c>
      <c r="BA2">
        <v>-0.11780356560213179</v>
      </c>
      <c r="BB2">
        <v>-0.10443227212820771</v>
      </c>
      <c r="BC2">
        <v>-0.10970296350184028</v>
      </c>
      <c r="BD2">
        <v>-0.1096989762367756</v>
      </c>
      <c r="BE2">
        <v>-0.10987438275421213</v>
      </c>
      <c r="BF2">
        <v>-0.11067730557359534</v>
      </c>
      <c r="BG2">
        <v>-0.11062992827312856</v>
      </c>
    </row>
    <row r="3" spans="1:59" ht="17">
      <c r="A3" t="s">
        <v>21</v>
      </c>
      <c r="B3">
        <v>4.0618471659618098</v>
      </c>
      <c r="C3">
        <f t="shared" ref="C3:C38" si="7">-((B3-1)*(B3-2))^-1</f>
        <v>-0.15840176668077799</v>
      </c>
      <c r="D3" s="5">
        <f t="shared" ref="D3:D38" si="8">-(1-2^C3)</f>
        <v>-0.10398286111519084</v>
      </c>
      <c r="E3" t="s">
        <v>714</v>
      </c>
      <c r="G3" t="s">
        <v>1458</v>
      </c>
      <c r="J3" s="11">
        <v>4.0215620487793702</v>
      </c>
      <c r="K3" s="11">
        <v>3.5261379087363198</v>
      </c>
      <c r="L3" s="11">
        <v>3.5261379087363198</v>
      </c>
      <c r="M3" s="11">
        <v>3.5261379087363198</v>
      </c>
      <c r="N3" s="11">
        <v>3.5261379087363198</v>
      </c>
      <c r="O3" s="11">
        <v>3.1714642506645299</v>
      </c>
      <c r="P3" s="11">
        <v>3.1714642506645299</v>
      </c>
      <c r="Q3" s="11">
        <v>4.0618471659618098</v>
      </c>
      <c r="R3" s="11">
        <v>2.85179751715035</v>
      </c>
      <c r="S3" s="11">
        <v>3.2655406912754699</v>
      </c>
      <c r="T3" s="11">
        <f t="shared" ref="T3:T26" si="9">-((J3-1)*(J3-2))^-1</f>
        <v>-0.16371233660063167</v>
      </c>
      <c r="U3" s="11">
        <f t="shared" si="0"/>
        <v>-0.25938757179164901</v>
      </c>
      <c r="V3" s="11">
        <f t="shared" si="1"/>
        <v>-0.25938757179164901</v>
      </c>
      <c r="W3">
        <f t="shared" si="2"/>
        <v>-0.25938757179164901</v>
      </c>
      <c r="X3">
        <f t="shared" si="3"/>
        <v>-0.39311378784294715</v>
      </c>
      <c r="Y3">
        <f t="shared" si="4"/>
        <v>-0.63397208091242707</v>
      </c>
      <c r="Z3">
        <f t="shared" si="5"/>
        <v>-0.34878035819931058</v>
      </c>
      <c r="AA3" s="5">
        <f t="shared" ref="AA3:AA26" si="10">-(1-2^T3)</f>
        <v>-0.10727504309855218</v>
      </c>
      <c r="AB3" s="5">
        <f t="shared" ref="AB3:AB26" si="11">-(1-2^U3)</f>
        <v>-0.1645575080866446</v>
      </c>
      <c r="AC3" s="5">
        <f t="shared" ref="AC3:AC26" si="12">-(1-2^V3)</f>
        <v>-0.1645575080866446</v>
      </c>
      <c r="AD3" s="5">
        <f t="shared" ref="AD3:AD26" si="13">-(1-2^W3)</f>
        <v>-0.1645575080866446</v>
      </c>
      <c r="AE3" s="5">
        <f t="shared" ref="AE3:AE26" si="14">-(1-2^X3)</f>
        <v>-0.23851569209596979</v>
      </c>
      <c r="AF3" s="5">
        <f t="shared" ref="AF3:AF26" si="15">-(1-2^Y3)</f>
        <v>-0.35560021442976897</v>
      </c>
      <c r="AG3" s="5">
        <f t="shared" ref="AG3:AG26" si="16">-(1-2^Z3)</f>
        <v>-0.21475234110721908</v>
      </c>
      <c r="AH3" s="5">
        <v>-0.10398286111519084</v>
      </c>
    </row>
    <row r="4" spans="1:59" ht="17">
      <c r="A4" t="s">
        <v>22</v>
      </c>
      <c r="B4">
        <v>4.06249151609404</v>
      </c>
      <c r="C4">
        <f t="shared" si="7"/>
        <v>-0.15831896241631821</v>
      </c>
      <c r="D4" s="5">
        <f t="shared" si="8"/>
        <v>-0.10393143224958157</v>
      </c>
      <c r="E4" t="s">
        <v>250</v>
      </c>
      <c r="G4" t="s">
        <v>1459</v>
      </c>
      <c r="J4" s="11">
        <v>4.0103412990276199</v>
      </c>
      <c r="K4" s="11">
        <v>3.5286774793117099</v>
      </c>
      <c r="L4" s="11">
        <v>3.50228747117343</v>
      </c>
      <c r="M4" s="11">
        <v>3.50228747117343</v>
      </c>
      <c r="N4" s="11">
        <v>3.1380195287749499</v>
      </c>
      <c r="O4" s="11">
        <v>3.1725289023337502</v>
      </c>
      <c r="P4" s="11">
        <v>3.1725289023337502</v>
      </c>
      <c r="Q4" s="11">
        <v>4.06249151609404</v>
      </c>
      <c r="R4" s="11">
        <v>2.8523925806604802</v>
      </c>
      <c r="S4" s="11">
        <v>2.8027655816029702</v>
      </c>
      <c r="T4" s="11">
        <f t="shared" si="9"/>
        <v>-0.16523972695297881</v>
      </c>
      <c r="U4" s="11">
        <f t="shared" si="0"/>
        <v>-0.26601722164102559</v>
      </c>
      <c r="V4" s="11">
        <f t="shared" si="1"/>
        <v>-0.26601722164102559</v>
      </c>
      <c r="W4">
        <f t="shared" si="2"/>
        <v>-0.41099696749899978</v>
      </c>
      <c r="X4">
        <f t="shared" si="3"/>
        <v>-0.39256437086514062</v>
      </c>
      <c r="Y4">
        <f t="shared" si="4"/>
        <v>-0.63332598353706127</v>
      </c>
      <c r="Z4">
        <f t="shared" si="5"/>
        <v>-0.69099037520816231</v>
      </c>
      <c r="AA4" s="5">
        <f t="shared" si="10"/>
        <v>-0.1082196765162653</v>
      </c>
      <c r="AB4" s="5">
        <f t="shared" si="11"/>
        <v>-0.16838782874853986</v>
      </c>
      <c r="AC4" s="5">
        <f t="shared" si="12"/>
        <v>-0.16838782874853986</v>
      </c>
      <c r="AD4" s="5">
        <f t="shared" si="13"/>
        <v>-0.24789654340877731</v>
      </c>
      <c r="AE4" s="5">
        <f t="shared" si="14"/>
        <v>-0.23822564321587503</v>
      </c>
      <c r="AF4" s="5">
        <f t="shared" si="15"/>
        <v>-0.35531156142940967</v>
      </c>
      <c r="AG4" s="5">
        <f t="shared" si="16"/>
        <v>-0.38057151866831629</v>
      </c>
      <c r="AH4" s="5">
        <v>-0.10393143224958157</v>
      </c>
    </row>
    <row r="5" spans="1:59" ht="17">
      <c r="A5" t="s">
        <v>23</v>
      </c>
      <c r="B5">
        <v>4.0381981078000697</v>
      </c>
      <c r="C5">
        <f t="shared" si="7"/>
        <v>-0.16148698157162425</v>
      </c>
      <c r="D5" s="5">
        <f t="shared" si="8"/>
        <v>-0.10589695355706563</v>
      </c>
      <c r="E5" t="s">
        <v>251</v>
      </c>
      <c r="G5" t="s">
        <v>1460</v>
      </c>
      <c r="J5" s="11">
        <v>4.0377758964711203</v>
      </c>
      <c r="K5" s="11">
        <v>3.5044631196146701</v>
      </c>
      <c r="L5" s="97">
        <v>3.5044631196146701</v>
      </c>
      <c r="M5" s="11">
        <v>3.5044631196146701</v>
      </c>
      <c r="N5" s="11">
        <v>3.1661767227138502</v>
      </c>
      <c r="O5" s="11">
        <v>3.1607434625485098</v>
      </c>
      <c r="P5" s="11">
        <v>3.1607434625485098</v>
      </c>
      <c r="Q5" s="11">
        <v>4.0381981078000697</v>
      </c>
      <c r="R5" s="11">
        <v>2.8353726674344402</v>
      </c>
      <c r="S5" s="11">
        <v>2.84016044078008</v>
      </c>
      <c r="T5" s="11">
        <f t="shared" si="9"/>
        <v>-0.16154288965907215</v>
      </c>
      <c r="U5" s="11">
        <f t="shared" si="0"/>
        <v>-0.26540176906165164</v>
      </c>
      <c r="V5" s="11">
        <f t="shared" si="1"/>
        <v>-0.26540176906165164</v>
      </c>
      <c r="W5">
        <f t="shared" si="2"/>
        <v>-0.39586011529103277</v>
      </c>
      <c r="X5">
        <f t="shared" si="3"/>
        <v>-0.39871313765524918</v>
      </c>
      <c r="Y5">
        <f t="shared" si="4"/>
        <v>-0.65222205230643426</v>
      </c>
      <c r="Z5">
        <f t="shared" si="5"/>
        <v>-0.64681797601059976</v>
      </c>
      <c r="AA5" s="5">
        <f t="shared" si="10"/>
        <v>-0.10593160164368898</v>
      </c>
      <c r="AB5" s="5">
        <f t="shared" si="11"/>
        <v>-0.16803298796278754</v>
      </c>
      <c r="AC5" s="5">
        <f t="shared" si="12"/>
        <v>-0.16803298796278754</v>
      </c>
      <c r="AD5" s="5">
        <f t="shared" si="13"/>
        <v>-0.23996388174413386</v>
      </c>
      <c r="AE5" s="5">
        <f t="shared" si="14"/>
        <v>-0.24146541693963741</v>
      </c>
      <c r="AF5" s="5">
        <f t="shared" si="15"/>
        <v>-0.36370047589612298</v>
      </c>
      <c r="AG5" s="5">
        <f t="shared" si="16"/>
        <v>-0.36131254266274493</v>
      </c>
      <c r="AH5" s="5">
        <v>-0.10589695355706563</v>
      </c>
      <c r="BD5" s="11">
        <v>4.1404840032386296</v>
      </c>
      <c r="BE5" t="s">
        <v>254</v>
      </c>
      <c r="BG5" s="11">
        <v>4.1404840032386296</v>
      </c>
    </row>
    <row r="6" spans="1:59" ht="17">
      <c r="A6" t="s">
        <v>24</v>
      </c>
      <c r="B6">
        <v>4.0382325516608804</v>
      </c>
      <c r="C6">
        <f t="shared" si="7"/>
        <v>-0.16148242190537282</v>
      </c>
      <c r="D6" s="5">
        <f t="shared" si="8"/>
        <v>-0.10589412772221274</v>
      </c>
      <c r="E6" t="s">
        <v>713</v>
      </c>
      <c r="G6" t="s">
        <v>1461</v>
      </c>
      <c r="J6" s="11">
        <v>3.9318874249771998</v>
      </c>
      <c r="K6" s="11">
        <v>3.4771014155347801</v>
      </c>
      <c r="L6" s="11">
        <v>3.4771014155347801</v>
      </c>
      <c r="M6" s="11">
        <v>3.4771014155347801</v>
      </c>
      <c r="N6" s="11">
        <v>3.1665271813886502</v>
      </c>
      <c r="O6" s="11">
        <v>3.16084112739403</v>
      </c>
      <c r="P6" s="11">
        <v>3.16084112739403</v>
      </c>
      <c r="Q6" s="11">
        <v>4.0382325516608804</v>
      </c>
      <c r="R6" s="11">
        <v>2.8352914106634399</v>
      </c>
      <c r="S6" s="11">
        <v>2.8364772861007599</v>
      </c>
      <c r="T6" s="11">
        <f t="shared" si="9"/>
        <v>-0.1765512893801213</v>
      </c>
      <c r="U6" s="11">
        <f t="shared" si="0"/>
        <v>-0.27330394350322335</v>
      </c>
      <c r="V6" s="11">
        <f t="shared" si="1"/>
        <v>-0.27330394350322335</v>
      </c>
      <c r="W6">
        <f t="shared" si="2"/>
        <v>-0.39567717208463415</v>
      </c>
      <c r="X6">
        <f t="shared" si="3"/>
        <v>-0.39866157342880926</v>
      </c>
      <c r="Y6">
        <f t="shared" si="4"/>
        <v>-0.65231437984472884</v>
      </c>
      <c r="Z6">
        <f t="shared" si="5"/>
        <v>-0.65096896823938477</v>
      </c>
      <c r="AA6" s="5">
        <f t="shared" si="10"/>
        <v>-0.11518440990253354</v>
      </c>
      <c r="AB6" s="5">
        <f t="shared" si="11"/>
        <v>-0.17257752165296181</v>
      </c>
      <c r="AC6" s="5">
        <f t="shared" si="12"/>
        <v>-0.17257752165296181</v>
      </c>
      <c r="AD6" s="5">
        <f t="shared" si="13"/>
        <v>-0.23986749806172347</v>
      </c>
      <c r="AE6" s="5">
        <f t="shared" si="14"/>
        <v>-0.24143830521686283</v>
      </c>
      <c r="AF6" s="5">
        <f t="shared" si="15"/>
        <v>-0.36374119558200202</v>
      </c>
      <c r="AG6" s="5">
        <f t="shared" si="16"/>
        <v>-0.36314756405732351</v>
      </c>
      <c r="AH6" s="5">
        <v>-0.10589412772221274</v>
      </c>
      <c r="BA6" s="11">
        <v>4.0103412990276199</v>
      </c>
      <c r="BB6" t="s">
        <v>254</v>
      </c>
      <c r="BD6" s="11">
        <v>4.0215620487793702</v>
      </c>
      <c r="BE6" t="s">
        <v>246</v>
      </c>
      <c r="BG6" s="11">
        <v>4.0215620487793702</v>
      </c>
    </row>
    <row r="7" spans="1:59" ht="17">
      <c r="A7" t="s">
        <v>25</v>
      </c>
      <c r="B7">
        <v>4.0326930877663401</v>
      </c>
      <c r="C7">
        <f t="shared" si="7"/>
        <v>-0.16221825609118873</v>
      </c>
      <c r="D7" s="5">
        <f t="shared" si="8"/>
        <v>-0.10635004244766721</v>
      </c>
      <c r="E7" t="s">
        <v>252</v>
      </c>
      <c r="G7" t="s">
        <v>1462</v>
      </c>
      <c r="J7" s="11">
        <v>3.87612539655477</v>
      </c>
      <c r="K7" s="97">
        <v>3.4986337487178298</v>
      </c>
      <c r="L7" s="11">
        <v>3.4691833065030901</v>
      </c>
      <c r="M7" s="11">
        <v>3.4691833065030901</v>
      </c>
      <c r="N7" s="11">
        <v>3.1665271813886502</v>
      </c>
      <c r="O7" s="11">
        <v>3.1605558371517302</v>
      </c>
      <c r="P7" s="11">
        <v>3.1605558371517302</v>
      </c>
      <c r="Q7" s="11">
        <v>4.0326930877663401</v>
      </c>
      <c r="R7" s="11">
        <v>2.8333588733963699</v>
      </c>
      <c r="S7" s="11">
        <v>2.8364772861007599</v>
      </c>
      <c r="T7" s="11">
        <f t="shared" si="9"/>
        <v>-0.18532342616011893</v>
      </c>
      <c r="U7" s="11">
        <f t="shared" si="0"/>
        <v>-0.27565805199943877</v>
      </c>
      <c r="V7" s="11">
        <f t="shared" si="1"/>
        <v>-0.27565805199943877</v>
      </c>
      <c r="W7">
        <f t="shared" si="2"/>
        <v>-0.39567717208463415</v>
      </c>
      <c r="X7">
        <f t="shared" si="3"/>
        <v>-0.39881222738607186</v>
      </c>
      <c r="Y7">
        <f t="shared" si="4"/>
        <v>-0.65451627657239786</v>
      </c>
      <c r="Z7">
        <f t="shared" si="5"/>
        <v>-0.65096896823938477</v>
      </c>
      <c r="AA7" s="5">
        <f t="shared" si="10"/>
        <v>-0.12054810340316535</v>
      </c>
      <c r="AB7" s="5">
        <f t="shared" si="11"/>
        <v>-0.17392656209841206</v>
      </c>
      <c r="AC7" s="5">
        <f t="shared" si="12"/>
        <v>-0.17392656209841206</v>
      </c>
      <c r="AD7" s="5">
        <f t="shared" si="13"/>
        <v>-0.23986749806172347</v>
      </c>
      <c r="AE7" s="5">
        <f t="shared" si="14"/>
        <v>-0.24151751416347578</v>
      </c>
      <c r="AF7" s="5">
        <f t="shared" si="15"/>
        <v>-0.36471153759574992</v>
      </c>
      <c r="AG7" s="5">
        <f t="shared" si="16"/>
        <v>-0.36314756405732351</v>
      </c>
      <c r="AH7" s="5">
        <v>-0.10635004244766721</v>
      </c>
      <c r="AX7" s="11">
        <v>3.9456169143317799</v>
      </c>
      <c r="AY7" t="s">
        <v>246</v>
      </c>
      <c r="BA7" s="11">
        <v>3.9456169143317799</v>
      </c>
      <c r="BB7" t="s">
        <v>246</v>
      </c>
      <c r="BD7" s="11">
        <v>4.0103412990276199</v>
      </c>
      <c r="BE7" t="s">
        <v>1089</v>
      </c>
      <c r="BG7" s="11">
        <v>4.0103412990276199</v>
      </c>
    </row>
    <row r="8" spans="1:59" ht="17">
      <c r="A8" t="s">
        <v>26</v>
      </c>
      <c r="B8">
        <v>4.0326930877663401</v>
      </c>
      <c r="C8">
        <f t="shared" si="7"/>
        <v>-0.16221825609118873</v>
      </c>
      <c r="D8" s="5">
        <f t="shared" si="8"/>
        <v>-0.10635004244766721</v>
      </c>
      <c r="E8" t="s">
        <v>253</v>
      </c>
      <c r="G8" t="s">
        <v>1463</v>
      </c>
      <c r="J8" s="11">
        <v>3.8303586637029698</v>
      </c>
      <c r="K8" s="97">
        <v>3.5001204380329098</v>
      </c>
      <c r="L8" s="11">
        <v>3.4545430168301601</v>
      </c>
      <c r="M8" s="11">
        <v>3.4545430168301601</v>
      </c>
      <c r="N8" s="11">
        <v>3.1670064787587799</v>
      </c>
      <c r="O8" s="11">
        <v>3.1605558371517302</v>
      </c>
      <c r="P8" s="11">
        <v>3.1605558371517302</v>
      </c>
      <c r="Q8" s="11">
        <v>4.0326930877663401</v>
      </c>
      <c r="R8" s="11">
        <v>2.8333588733963699</v>
      </c>
      <c r="S8" s="11">
        <v>2.8396742682918599</v>
      </c>
      <c r="T8" s="11">
        <f t="shared" si="9"/>
        <v>-0.19302889646660162</v>
      </c>
      <c r="U8" s="11">
        <f t="shared" si="0"/>
        <v>-0.28009334018156734</v>
      </c>
      <c r="V8" s="11">
        <f t="shared" si="1"/>
        <v>-0.28009334018156734</v>
      </c>
      <c r="W8">
        <f t="shared" si="2"/>
        <v>-0.39542718509366231</v>
      </c>
      <c r="X8">
        <f t="shared" si="3"/>
        <v>-0.39881222738607186</v>
      </c>
      <c r="Y8">
        <f t="shared" si="4"/>
        <v>-0.65451627657239786</v>
      </c>
      <c r="Z8">
        <f t="shared" si="5"/>
        <v>-0.64736351863627062</v>
      </c>
      <c r="AA8" s="5">
        <f t="shared" si="10"/>
        <v>-0.12523275642396259</v>
      </c>
      <c r="AB8" s="5">
        <f t="shared" si="11"/>
        <v>-0.17646226609872673</v>
      </c>
      <c r="AC8" s="5">
        <f t="shared" si="12"/>
        <v>-0.17646226609872673</v>
      </c>
      <c r="AD8" s="5">
        <f t="shared" si="13"/>
        <v>-0.23973577257860579</v>
      </c>
      <c r="AE8" s="5">
        <f t="shared" si="14"/>
        <v>-0.24151751416347578</v>
      </c>
      <c r="AF8" s="5">
        <f t="shared" si="15"/>
        <v>-0.36471153759574992</v>
      </c>
      <c r="AG8" s="5">
        <f t="shared" si="16"/>
        <v>-0.36155401113166119</v>
      </c>
      <c r="AH8" s="5">
        <v>-0.10635004244766721</v>
      </c>
      <c r="AU8" s="11">
        <v>3.9456169143317799</v>
      </c>
      <c r="AV8" t="s">
        <v>246</v>
      </c>
      <c r="AX8" s="11">
        <v>3.9396442685906599</v>
      </c>
      <c r="AY8" t="s">
        <v>1089</v>
      </c>
      <c r="BA8" s="11">
        <v>3.9396442685906599</v>
      </c>
      <c r="BB8" t="s">
        <v>1089</v>
      </c>
      <c r="BD8" s="11">
        <v>3.89007287500442</v>
      </c>
      <c r="BE8" t="s">
        <v>716</v>
      </c>
      <c r="BG8" s="11">
        <v>4.0377758964711203</v>
      </c>
    </row>
    <row r="9" spans="1:59" ht="17">
      <c r="A9" t="s">
        <v>27</v>
      </c>
      <c r="B9">
        <v>4.0417031259121803</v>
      </c>
      <c r="C9">
        <f t="shared" si="7"/>
        <v>-0.161023989414528</v>
      </c>
      <c r="D9" s="5">
        <f t="shared" si="8"/>
        <v>-0.10560997043289944</v>
      </c>
      <c r="E9" t="s">
        <v>254</v>
      </c>
      <c r="G9" t="s">
        <v>1464</v>
      </c>
      <c r="J9" s="11">
        <v>3.7638472663240199</v>
      </c>
      <c r="K9" s="97">
        <v>3.4914316456950498</v>
      </c>
      <c r="L9" s="97">
        <v>3.4743275979406998</v>
      </c>
      <c r="M9" s="11">
        <v>3.4743275979406998</v>
      </c>
      <c r="N9" s="11">
        <v>3.1676946438011302</v>
      </c>
      <c r="O9" s="11">
        <v>3.1598530362598098</v>
      </c>
      <c r="P9" s="11">
        <v>3.1598530362598098</v>
      </c>
      <c r="Q9" s="11">
        <v>4.0417031259121803</v>
      </c>
      <c r="R9" s="11">
        <v>2.8501571197606901</v>
      </c>
      <c r="S9" s="11">
        <v>2.8415112898429902</v>
      </c>
      <c r="T9" s="11">
        <f t="shared" si="9"/>
        <v>-0.20512801808331638</v>
      </c>
      <c r="U9" s="11">
        <f t="shared" si="0"/>
        <v>-0.27412510161369619</v>
      </c>
      <c r="V9" s="11">
        <f t="shared" si="1"/>
        <v>-0.27412510161369619</v>
      </c>
      <c r="W9">
        <f t="shared" si="2"/>
        <v>-0.39506868551161783</v>
      </c>
      <c r="X9">
        <f t="shared" si="3"/>
        <v>-0.39918373281948266</v>
      </c>
      <c r="Y9">
        <f t="shared" si="4"/>
        <v>-0.63575852508204389</v>
      </c>
      <c r="Z9">
        <f t="shared" si="5"/>
        <v>-0.64530594677637321</v>
      </c>
      <c r="AA9" s="5">
        <f t="shared" si="10"/>
        <v>-0.13253829080198787</v>
      </c>
      <c r="AB9" s="5">
        <f t="shared" si="11"/>
        <v>-0.17304834281196357</v>
      </c>
      <c r="AC9" s="5">
        <f t="shared" si="12"/>
        <v>-0.17304834281196357</v>
      </c>
      <c r="AD9" s="5">
        <f t="shared" si="13"/>
        <v>-0.2395468287846777</v>
      </c>
      <c r="AE9" s="5">
        <f t="shared" si="14"/>
        <v>-0.241712804283302</v>
      </c>
      <c r="AF9" s="5">
        <f t="shared" si="15"/>
        <v>-0.35639766071161971</v>
      </c>
      <c r="AG9" s="5">
        <f t="shared" si="16"/>
        <v>-0.36064280975380147</v>
      </c>
      <c r="AH9" s="5">
        <v>-0.10560997043289944</v>
      </c>
      <c r="AR9" s="11">
        <v>3.9456169143317799</v>
      </c>
      <c r="AS9" t="s">
        <v>246</v>
      </c>
      <c r="AU9" s="11">
        <v>3.9396442685906599</v>
      </c>
      <c r="AV9" t="s">
        <v>1089</v>
      </c>
      <c r="AX9" s="11">
        <v>3.7915518251933502</v>
      </c>
      <c r="AY9" t="s">
        <v>254</v>
      </c>
      <c r="BA9" s="11">
        <v>3.8298465192399398</v>
      </c>
      <c r="BB9" t="s">
        <v>262</v>
      </c>
      <c r="BD9" s="11">
        <v>3.8303586637029698</v>
      </c>
      <c r="BE9" t="s">
        <v>1673</v>
      </c>
      <c r="BG9" s="11">
        <v>3.9318874249771998</v>
      </c>
    </row>
    <row r="10" spans="1:59" ht="17">
      <c r="A10" t="s">
        <v>28</v>
      </c>
      <c r="B10">
        <v>4.0437764529994196</v>
      </c>
      <c r="C10">
        <f t="shared" si="7"/>
        <v>-0.16075106387696581</v>
      </c>
      <c r="D10" s="5">
        <f t="shared" si="8"/>
        <v>-0.10544075589798618</v>
      </c>
      <c r="E10" t="s">
        <v>255</v>
      </c>
      <c r="G10" t="s">
        <v>1465</v>
      </c>
      <c r="J10" s="11">
        <v>3.7069358210624301</v>
      </c>
      <c r="K10" s="11">
        <v>3.4763770795051698</v>
      </c>
      <c r="L10" s="97">
        <v>3.4763770795051698</v>
      </c>
      <c r="M10" s="11">
        <v>3.4763770795051698</v>
      </c>
      <c r="N10" s="11">
        <v>3.1753884958035501</v>
      </c>
      <c r="O10" s="11">
        <v>3.1624566973885302</v>
      </c>
      <c r="P10" s="11">
        <v>3.1624566973885302</v>
      </c>
      <c r="Q10" s="11">
        <v>4.0437764529994196</v>
      </c>
      <c r="R10" s="11">
        <v>2.8869717904661001</v>
      </c>
      <c r="S10" s="11">
        <v>2.8542412952443899</v>
      </c>
      <c r="T10" s="11">
        <f t="shared" si="9"/>
        <v>-0.21642371539959585</v>
      </c>
      <c r="U10" s="11">
        <f t="shared" si="0"/>
        <v>-0.27351801127931447</v>
      </c>
      <c r="V10" s="11">
        <f t="shared" si="1"/>
        <v>-0.27351801127931447</v>
      </c>
      <c r="W10">
        <f t="shared" si="2"/>
        <v>-0.39109452549688478</v>
      </c>
      <c r="X10">
        <f t="shared" si="3"/>
        <v>-0.39781009193233052</v>
      </c>
      <c r="Y10">
        <f t="shared" si="4"/>
        <v>-0.59748194310363723</v>
      </c>
      <c r="Z10">
        <f t="shared" si="5"/>
        <v>-0.6313252931949852</v>
      </c>
      <c r="AA10" s="5">
        <f t="shared" si="10"/>
        <v>-0.13930363284249292</v>
      </c>
      <c r="AB10" s="5">
        <f t="shared" si="11"/>
        <v>-0.17270028588556097</v>
      </c>
      <c r="AC10" s="5">
        <f t="shared" si="12"/>
        <v>-0.17270028588556097</v>
      </c>
      <c r="AD10" s="5">
        <f t="shared" si="13"/>
        <v>-0.23744913740344864</v>
      </c>
      <c r="AE10" s="5">
        <f t="shared" si="14"/>
        <v>-0.24099046844447414</v>
      </c>
      <c r="AF10" s="5">
        <f t="shared" si="15"/>
        <v>-0.33909351507993946</v>
      </c>
      <c r="AG10" s="5">
        <f t="shared" si="16"/>
        <v>-0.35441690479394106</v>
      </c>
      <c r="AH10" s="5">
        <v>-0.10544075589798618</v>
      </c>
      <c r="AO10" s="11">
        <v>3.9456169143317799</v>
      </c>
      <c r="AP10" t="s">
        <v>246</v>
      </c>
      <c r="AR10" s="11">
        <v>3.9396442685906599</v>
      </c>
      <c r="AS10" t="s">
        <v>1089</v>
      </c>
      <c r="AU10" s="11">
        <v>3.7494200893118199</v>
      </c>
      <c r="AV10" t="s">
        <v>262</v>
      </c>
      <c r="AX10" s="11">
        <v>3.7494200893118199</v>
      </c>
      <c r="AY10" t="s">
        <v>262</v>
      </c>
      <c r="BA10" s="11">
        <v>3.7915518251933502</v>
      </c>
      <c r="BB10" t="s">
        <v>715</v>
      </c>
      <c r="BD10" s="11">
        <v>3.8298465192399398</v>
      </c>
      <c r="BE10" t="s">
        <v>262</v>
      </c>
      <c r="BG10" s="11">
        <v>3.87612539655477</v>
      </c>
    </row>
    <row r="11" spans="1:59" ht="17">
      <c r="A11" t="s">
        <v>29</v>
      </c>
      <c r="B11">
        <v>4.0472778350843903</v>
      </c>
      <c r="C11">
        <f t="shared" si="7"/>
        <v>-0.16029174716000796</v>
      </c>
      <c r="D11" s="5">
        <f t="shared" si="8"/>
        <v>-0.10515590607307523</v>
      </c>
      <c r="E11" t="s">
        <v>256</v>
      </c>
      <c r="G11" t="s">
        <v>1466</v>
      </c>
      <c r="J11" s="11">
        <v>3.7055647286420998</v>
      </c>
      <c r="K11" s="11">
        <v>3.4760475945182399</v>
      </c>
      <c r="L11" s="11">
        <v>3.4760475945182399</v>
      </c>
      <c r="M11" s="11">
        <v>3.4760475945182399</v>
      </c>
      <c r="N11" s="11">
        <v>3.1758017733784301</v>
      </c>
      <c r="O11" s="11">
        <v>3.1624566973885302</v>
      </c>
      <c r="P11" s="11">
        <v>3.1624566973885302</v>
      </c>
      <c r="Q11" s="11">
        <v>4.0472778350843903</v>
      </c>
      <c r="R11" s="11">
        <v>2.8896980526373102</v>
      </c>
      <c r="S11" s="11">
        <v>2.8544279147703699</v>
      </c>
      <c r="T11" s="11">
        <f t="shared" si="9"/>
        <v>-0.21670746170550434</v>
      </c>
      <c r="U11" s="11">
        <f t="shared" si="0"/>
        <v>-0.2736154711459553</v>
      </c>
      <c r="V11" s="11">
        <f t="shared" si="1"/>
        <v>-0.2736154711459553</v>
      </c>
      <c r="W11">
        <f t="shared" si="2"/>
        <v>-0.39088280191814512</v>
      </c>
      <c r="X11">
        <f t="shared" si="3"/>
        <v>-0.39781009193233052</v>
      </c>
      <c r="Y11">
        <f t="shared" si="4"/>
        <v>-0.59479176155159985</v>
      </c>
      <c r="Z11">
        <f t="shared" si="5"/>
        <v>-0.6311238832747893</v>
      </c>
      <c r="AA11" s="5">
        <f t="shared" si="10"/>
        <v>-0.13947289619549263</v>
      </c>
      <c r="AB11" s="5">
        <f t="shared" si="11"/>
        <v>-0.17275617142907151</v>
      </c>
      <c r="AC11" s="5">
        <f t="shared" si="12"/>
        <v>-0.17275617142907151</v>
      </c>
      <c r="AD11" s="5">
        <f t="shared" si="13"/>
        <v>-0.23733722058080131</v>
      </c>
      <c r="AE11" s="5">
        <f t="shared" si="14"/>
        <v>-0.24099046844447414</v>
      </c>
      <c r="AF11" s="5">
        <f t="shared" si="15"/>
        <v>-0.33785997847936644</v>
      </c>
      <c r="AG11" s="5">
        <f t="shared" si="16"/>
        <v>-0.35432677076510444</v>
      </c>
      <c r="AH11" s="5">
        <v>-0.10515590607307523</v>
      </c>
      <c r="AO11" s="11">
        <v>3.5286774793117099</v>
      </c>
      <c r="AP11" t="s">
        <v>1089</v>
      </c>
      <c r="AR11" s="11">
        <v>3.53018978991979</v>
      </c>
      <c r="AS11" t="s">
        <v>262</v>
      </c>
      <c r="AU11" s="11">
        <v>3.5690782054671102</v>
      </c>
      <c r="AV11" t="s">
        <v>715</v>
      </c>
      <c r="AX11" s="11">
        <v>3.7473236837673198</v>
      </c>
      <c r="AY11" t="s">
        <v>715</v>
      </c>
      <c r="BA11" s="11">
        <v>3.7548778002824101</v>
      </c>
      <c r="BB11" t="s">
        <v>716</v>
      </c>
      <c r="BD11" s="11">
        <v>3.7915518251933502</v>
      </c>
      <c r="BE11" t="s">
        <v>715</v>
      </c>
      <c r="BG11" s="11">
        <v>3.8303586637029698</v>
      </c>
    </row>
    <row r="12" spans="1:59" ht="17">
      <c r="A12" t="s">
        <v>30</v>
      </c>
      <c r="B12">
        <v>3.3287245155975</v>
      </c>
      <c r="C12">
        <f t="shared" si="7"/>
        <v>-0.32318183071884377</v>
      </c>
      <c r="D12" s="5">
        <f t="shared" si="8"/>
        <v>-0.20069491677218532</v>
      </c>
      <c r="E12" t="s">
        <v>257</v>
      </c>
      <c r="G12" t="s">
        <v>1467</v>
      </c>
      <c r="J12" s="11">
        <v>3.7055647286420998</v>
      </c>
      <c r="K12" s="11">
        <v>3.4718399076328001</v>
      </c>
      <c r="L12" s="11">
        <v>3.4718399076328001</v>
      </c>
      <c r="M12" s="11">
        <v>3.4718399076328001</v>
      </c>
      <c r="N12" s="11">
        <v>3.1759206136960501</v>
      </c>
      <c r="O12" s="11">
        <v>3.1623726881065899</v>
      </c>
      <c r="P12" s="11">
        <v>3.1623726881065899</v>
      </c>
      <c r="Q12" s="11">
        <v>3.3287245155975</v>
      </c>
      <c r="R12" s="11">
        <v>2.88993126879285</v>
      </c>
      <c r="S12" s="11">
        <v>2.85474062412825</v>
      </c>
      <c r="T12" s="11">
        <f t="shared" si="9"/>
        <v>-0.21670746170550434</v>
      </c>
      <c r="U12" s="11">
        <f t="shared" si="0"/>
        <v>-0.27486477453865432</v>
      </c>
      <c r="V12" s="11">
        <f t="shared" si="1"/>
        <v>-0.27486477453865432</v>
      </c>
      <c r="W12">
        <f t="shared" si="2"/>
        <v>-0.39082195237012662</v>
      </c>
      <c r="X12">
        <f t="shared" si="3"/>
        <v>-0.39785429948663076</v>
      </c>
      <c r="Y12">
        <f t="shared" si="4"/>
        <v>-0.59456251226981738</v>
      </c>
      <c r="Z12">
        <f t="shared" si="5"/>
        <v>-0.63078661616835607</v>
      </c>
      <c r="AA12" s="5">
        <f t="shared" si="10"/>
        <v>-0.13947289619549263</v>
      </c>
      <c r="AB12" s="5">
        <f t="shared" si="11"/>
        <v>-0.17347221407878999</v>
      </c>
      <c r="AC12" s="5">
        <f t="shared" si="12"/>
        <v>-0.17347221407878999</v>
      </c>
      <c r="AD12" s="5">
        <f t="shared" si="13"/>
        <v>-0.23730505254611545</v>
      </c>
      <c r="AE12" s="5">
        <f t="shared" si="14"/>
        <v>-0.24101372591750136</v>
      </c>
      <c r="AF12" s="5">
        <f t="shared" si="15"/>
        <v>-0.33775475375681796</v>
      </c>
      <c r="AG12" s="5">
        <f t="shared" si="16"/>
        <v>-0.35417581038086043</v>
      </c>
      <c r="AH12" s="5">
        <v>-0.20069491677218532</v>
      </c>
      <c r="AO12" s="11">
        <v>3.5261379087363198</v>
      </c>
      <c r="AP12" t="s">
        <v>1670</v>
      </c>
      <c r="AR12" s="11">
        <v>3.5286774793117099</v>
      </c>
      <c r="AS12" t="s">
        <v>1670</v>
      </c>
      <c r="AU12" s="11">
        <v>3.55583131246068</v>
      </c>
      <c r="AV12" t="s">
        <v>254</v>
      </c>
      <c r="AX12" s="11">
        <v>3.7276849067925002</v>
      </c>
      <c r="AY12" t="s">
        <v>1673</v>
      </c>
      <c r="BA12" s="11">
        <v>3.7276849067925002</v>
      </c>
      <c r="BB12" t="s">
        <v>1673</v>
      </c>
      <c r="BD12" s="11">
        <v>3.7638472663240199</v>
      </c>
      <c r="BE12" t="s">
        <v>1090</v>
      </c>
      <c r="BG12" s="11">
        <v>3.7638472663240199</v>
      </c>
    </row>
    <row r="13" spans="1:59" ht="17">
      <c r="A13" t="s">
        <v>31</v>
      </c>
      <c r="B13">
        <v>4.0275619633973703</v>
      </c>
      <c r="C13">
        <f t="shared" si="7"/>
        <v>-0.16290440361576555</v>
      </c>
      <c r="D13" s="5">
        <f t="shared" si="8"/>
        <v>-0.1067749624053812</v>
      </c>
      <c r="E13" t="s">
        <v>258</v>
      </c>
      <c r="G13" t="s">
        <v>1468</v>
      </c>
      <c r="J13" s="11">
        <v>3.6536503844153301</v>
      </c>
      <c r="K13" s="11">
        <v>3.4713059404092701</v>
      </c>
      <c r="L13" s="11">
        <v>3.4713059404092701</v>
      </c>
      <c r="M13" s="11">
        <v>3.4713059404092701</v>
      </c>
      <c r="N13" s="11">
        <v>3.1767789937106001</v>
      </c>
      <c r="O13" s="11">
        <v>3.1623726881065899</v>
      </c>
      <c r="P13" s="11">
        <v>3.1623726881065899</v>
      </c>
      <c r="Q13" s="11">
        <v>4.0275619633973703</v>
      </c>
      <c r="R13" s="11">
        <v>2.88993126879285</v>
      </c>
      <c r="S13" s="11">
        <v>2.8565972478683501</v>
      </c>
      <c r="T13" s="11">
        <f t="shared" si="9"/>
        <v>-0.2278833521975529</v>
      </c>
      <c r="U13" s="11">
        <f t="shared" si="0"/>
        <v>-0.2750239393376403</v>
      </c>
      <c r="V13" s="11">
        <f t="shared" si="1"/>
        <v>-0.2750239393376403</v>
      </c>
      <c r="W13">
        <f t="shared" si="2"/>
        <v>-0.39038287207654232</v>
      </c>
      <c r="X13">
        <f t="shared" si="3"/>
        <v>-0.39785429948663076</v>
      </c>
      <c r="Y13">
        <f t="shared" si="4"/>
        <v>-0.59456251226981738</v>
      </c>
      <c r="Z13">
        <f t="shared" si="5"/>
        <v>-0.62878999517738798</v>
      </c>
      <c r="AA13" s="5">
        <f t="shared" si="10"/>
        <v>-0.14611324815889193</v>
      </c>
      <c r="AB13" s="5">
        <f t="shared" si="11"/>
        <v>-0.17356339542246324</v>
      </c>
      <c r="AC13" s="5">
        <f t="shared" si="12"/>
        <v>-0.17356339542246324</v>
      </c>
      <c r="AD13" s="5">
        <f t="shared" si="13"/>
        <v>-0.2370728930961381</v>
      </c>
      <c r="AE13" s="5">
        <f t="shared" si="14"/>
        <v>-0.24101372591750136</v>
      </c>
      <c r="AF13" s="5">
        <f t="shared" si="15"/>
        <v>-0.33775475375681796</v>
      </c>
      <c r="AG13" s="5">
        <f t="shared" si="16"/>
        <v>-0.35328140179940926</v>
      </c>
      <c r="AH13" s="5">
        <v>-0.1067749624053812</v>
      </c>
      <c r="AO13" s="11">
        <v>3.5044631196146701</v>
      </c>
      <c r="AP13" t="s">
        <v>1671</v>
      </c>
      <c r="AR13" s="11">
        <v>3.5266284873760498</v>
      </c>
      <c r="AS13" t="s">
        <v>254</v>
      </c>
      <c r="AU13" s="11">
        <v>3.5557531047458002</v>
      </c>
      <c r="AV13" t="s">
        <v>1673</v>
      </c>
      <c r="AX13" s="11">
        <v>3.6584799326107</v>
      </c>
      <c r="AY13" t="s">
        <v>261</v>
      </c>
      <c r="BA13" s="11">
        <v>3.7055647286420998</v>
      </c>
      <c r="BB13" t="s">
        <v>1090</v>
      </c>
      <c r="BD13" s="11">
        <v>3.7069358210624301</v>
      </c>
      <c r="BE13" t="s">
        <v>261</v>
      </c>
      <c r="BG13" s="11">
        <v>3.7069358210624301</v>
      </c>
    </row>
    <row r="14" spans="1:59" ht="17">
      <c r="A14" t="s">
        <v>32</v>
      </c>
      <c r="B14">
        <v>4.0468346707737801</v>
      </c>
      <c r="C14">
        <f t="shared" si="7"/>
        <v>-0.16034977184874014</v>
      </c>
      <c r="D14" s="5">
        <f t="shared" si="8"/>
        <v>-0.10519189566504916</v>
      </c>
      <c r="E14" t="s">
        <v>259</v>
      </c>
      <c r="G14" t="s">
        <v>1469</v>
      </c>
      <c r="J14" s="11">
        <v>3.5480897020523501</v>
      </c>
      <c r="K14" s="97">
        <v>3.48620088626337</v>
      </c>
      <c r="L14" s="11">
        <v>3.2862925933558498</v>
      </c>
      <c r="M14" s="11">
        <v>3.2862925933558498</v>
      </c>
      <c r="N14" s="11">
        <v>3.1767805819277402</v>
      </c>
      <c r="O14" s="11">
        <v>3.1623726881065899</v>
      </c>
      <c r="P14" s="11">
        <v>3.1623726881065899</v>
      </c>
      <c r="Q14" s="11">
        <v>4.0468346707737801</v>
      </c>
      <c r="R14" s="11">
        <v>2.8897797062699899</v>
      </c>
      <c r="S14" s="11">
        <v>2.8568360770504801</v>
      </c>
      <c r="T14" s="11">
        <f t="shared" si="9"/>
        <v>-0.25350653871696716</v>
      </c>
      <c r="U14" s="11">
        <f t="shared" si="0"/>
        <v>-0.34003875833634412</v>
      </c>
      <c r="V14" s="11">
        <f t="shared" si="1"/>
        <v>-0.34003875833634412</v>
      </c>
      <c r="W14">
        <f t="shared" si="2"/>
        <v>-0.39038206037473805</v>
      </c>
      <c r="X14">
        <f t="shared" si="3"/>
        <v>-0.39785429948663076</v>
      </c>
      <c r="Y14">
        <f t="shared" si="4"/>
        <v>-0.5947114810677645</v>
      </c>
      <c r="Z14">
        <f t="shared" si="5"/>
        <v>-0.62853387673080796</v>
      </c>
      <c r="AA14" s="5">
        <f t="shared" si="10"/>
        <v>-0.161144941551016</v>
      </c>
      <c r="AB14" s="5">
        <f t="shared" si="11"/>
        <v>-0.20997991249430825</v>
      </c>
      <c r="AC14" s="5">
        <f t="shared" si="12"/>
        <v>-0.20997991249430825</v>
      </c>
      <c r="AD14" s="5">
        <f t="shared" si="13"/>
        <v>-0.23707246385124181</v>
      </c>
      <c r="AE14" s="5">
        <f t="shared" si="14"/>
        <v>-0.24101372591750136</v>
      </c>
      <c r="AF14" s="5">
        <f t="shared" si="15"/>
        <v>-0.3378231318840671</v>
      </c>
      <c r="AG14" s="5">
        <f t="shared" si="16"/>
        <v>-0.35316658109131349</v>
      </c>
      <c r="AH14" s="5">
        <v>-0.10519189566504916</v>
      </c>
      <c r="AO14" s="97">
        <v>3.5001204380329098</v>
      </c>
      <c r="AP14" t="s">
        <v>1672</v>
      </c>
      <c r="AR14" s="11">
        <v>3.5245361520629501</v>
      </c>
      <c r="AS14" t="s">
        <v>715</v>
      </c>
      <c r="AU14" s="11">
        <v>3.5427150715077702</v>
      </c>
      <c r="AV14" t="s">
        <v>261</v>
      </c>
      <c r="AX14" s="11">
        <v>3.6570448032543701</v>
      </c>
      <c r="AY14" t="s">
        <v>263</v>
      </c>
      <c r="BA14" s="11">
        <v>3.6584799326107</v>
      </c>
      <c r="BB14" t="s">
        <v>261</v>
      </c>
      <c r="BD14" s="11">
        <v>3.7055647286420998</v>
      </c>
      <c r="BE14" t="s">
        <v>263</v>
      </c>
      <c r="BG14" s="11">
        <v>3.7055647286420998</v>
      </c>
    </row>
    <row r="15" spans="1:59" ht="17">
      <c r="A15" t="s">
        <v>33</v>
      </c>
      <c r="B15">
        <v>4.0474714395700104</v>
      </c>
      <c r="C15">
        <f t="shared" si="7"/>
        <v>-0.16026640801846473</v>
      </c>
      <c r="D15" s="5">
        <f t="shared" si="8"/>
        <v>-0.10514018911305312</v>
      </c>
      <c r="E15" t="s">
        <v>260</v>
      </c>
      <c r="G15" t="s">
        <v>1470</v>
      </c>
      <c r="J15" s="11">
        <v>3.53578040974867</v>
      </c>
      <c r="K15" s="97">
        <v>3.48693659754806</v>
      </c>
      <c r="L15" s="11">
        <v>3.2862925933558498</v>
      </c>
      <c r="M15" s="11">
        <v>3.2862925933558498</v>
      </c>
      <c r="N15" s="11">
        <v>3.1785398956095499</v>
      </c>
      <c r="O15" s="11">
        <v>3.1625280760725101</v>
      </c>
      <c r="P15" s="11">
        <v>3.1625280760725101</v>
      </c>
      <c r="Q15" s="11">
        <v>4.0474714395700104</v>
      </c>
      <c r="R15" s="11">
        <v>2.89061798413826</v>
      </c>
      <c r="S15" s="11">
        <v>2.8582550248099001</v>
      </c>
      <c r="T15" s="11">
        <f t="shared" si="9"/>
        <v>-0.25677884092515457</v>
      </c>
      <c r="U15" s="11">
        <f t="shared" si="0"/>
        <v>-0.34003875833634412</v>
      </c>
      <c r="V15" s="11">
        <f t="shared" si="1"/>
        <v>-0.34003875833634412</v>
      </c>
      <c r="W15">
        <f t="shared" si="2"/>
        <v>-0.38948451309904425</v>
      </c>
      <c r="X15">
        <f t="shared" si="3"/>
        <v>-0.39777253684390496</v>
      </c>
      <c r="Y15">
        <f t="shared" si="4"/>
        <v>-0.59388827986386095</v>
      </c>
      <c r="Z15">
        <f t="shared" si="5"/>
        <v>-0.62701557588943557</v>
      </c>
      <c r="AA15" s="5">
        <f t="shared" si="10"/>
        <v>-0.16304546554428323</v>
      </c>
      <c r="AB15" s="5">
        <f t="shared" si="11"/>
        <v>-0.20997991249430825</v>
      </c>
      <c r="AC15" s="5">
        <f t="shared" si="12"/>
        <v>-0.20997991249430825</v>
      </c>
      <c r="AD15" s="5">
        <f t="shared" si="13"/>
        <v>-0.23659767426427747</v>
      </c>
      <c r="AE15" s="5">
        <f t="shared" si="14"/>
        <v>-0.24097071025561634</v>
      </c>
      <c r="AF15" s="5">
        <f t="shared" si="15"/>
        <v>-0.33744518621471398</v>
      </c>
      <c r="AG15" s="5">
        <f t="shared" si="16"/>
        <v>-0.3524854914257064</v>
      </c>
      <c r="AH15" s="5">
        <v>-0.10514018911305312</v>
      </c>
      <c r="AO15" s="97">
        <v>3.4986337487178298</v>
      </c>
      <c r="AP15" t="s">
        <v>254</v>
      </c>
      <c r="AR15" s="11">
        <v>3.5202813220536502</v>
      </c>
      <c r="AS15" t="s">
        <v>1673</v>
      </c>
      <c r="AU15" s="11">
        <v>3.5425275899927802</v>
      </c>
      <c r="AV15" t="s">
        <v>263</v>
      </c>
      <c r="AX15" s="11">
        <v>3.6570448032543701</v>
      </c>
      <c r="AY15" t="s">
        <v>1672</v>
      </c>
      <c r="BA15" s="11">
        <v>3.6570448032543701</v>
      </c>
      <c r="BB15" t="s">
        <v>263</v>
      </c>
      <c r="BD15" s="11">
        <v>3.7055647286420998</v>
      </c>
      <c r="BE15" t="s">
        <v>1672</v>
      </c>
      <c r="BG15" s="11">
        <v>3.7055647286420998</v>
      </c>
    </row>
    <row r="16" spans="1:59" ht="17">
      <c r="A16" t="s">
        <v>34</v>
      </c>
      <c r="B16">
        <v>4.0508150208229701</v>
      </c>
      <c r="C16">
        <f t="shared" si="7"/>
        <v>-0.15982975521481671</v>
      </c>
      <c r="D16" s="5">
        <f t="shared" si="8"/>
        <v>-0.10486930568152997</v>
      </c>
      <c r="E16" t="s">
        <v>261</v>
      </c>
      <c r="G16" t="s">
        <v>1471</v>
      </c>
      <c r="J16" s="11">
        <v>3.5297599230660599</v>
      </c>
      <c r="K16" s="11">
        <v>3.4918586853905298</v>
      </c>
      <c r="L16" s="97">
        <v>3.29571763260601</v>
      </c>
      <c r="M16" s="11">
        <v>3.29571763260601</v>
      </c>
      <c r="N16" s="11">
        <v>3.1807040022972699</v>
      </c>
      <c r="O16" s="11">
        <v>3.1701112723859901</v>
      </c>
      <c r="P16" s="11">
        <v>3.1701112723859901</v>
      </c>
      <c r="Q16" s="11">
        <v>4.0508150208229701</v>
      </c>
      <c r="R16" s="11">
        <v>2.8979791074261501</v>
      </c>
      <c r="S16" s="11">
        <v>2.8601348863885798</v>
      </c>
      <c r="T16" s="11">
        <f t="shared" si="9"/>
        <v>-0.25840291757005968</v>
      </c>
      <c r="U16" s="11">
        <f t="shared" si="0"/>
        <v>-0.33617944916311243</v>
      </c>
      <c r="V16" s="11">
        <f t="shared" si="1"/>
        <v>-0.33617944916311243</v>
      </c>
      <c r="W16">
        <f t="shared" si="2"/>
        <v>-0.38838481710828732</v>
      </c>
      <c r="X16">
        <f t="shared" si="3"/>
        <v>-0.39381371237491181</v>
      </c>
      <c r="Y16">
        <f t="shared" si="4"/>
        <v>-0.5867354654586312</v>
      </c>
      <c r="Z16">
        <f t="shared" si="5"/>
        <v>-0.62501292637231098</v>
      </c>
      <c r="AA16" s="5">
        <f t="shared" si="10"/>
        <v>-0.16398711535561239</v>
      </c>
      <c r="AB16" s="5">
        <f t="shared" si="11"/>
        <v>-0.20786372482133764</v>
      </c>
      <c r="AC16" s="5">
        <f t="shared" si="12"/>
        <v>-0.20786372482133764</v>
      </c>
      <c r="AD16" s="5">
        <f t="shared" si="13"/>
        <v>-0.23601554810914471</v>
      </c>
      <c r="AE16" s="5">
        <f t="shared" si="14"/>
        <v>-0.23888503715187004</v>
      </c>
      <c r="AF16" s="5">
        <f t="shared" si="15"/>
        <v>-0.33415211379286469</v>
      </c>
      <c r="AG16" s="5">
        <f t="shared" si="16"/>
        <v>-0.35158603241090403</v>
      </c>
      <c r="AH16" s="5">
        <v>-0.10486930568152997</v>
      </c>
      <c r="AO16" s="11">
        <v>3.4918586853905298</v>
      </c>
      <c r="AP16" t="s">
        <v>262</v>
      </c>
      <c r="AR16" s="11">
        <v>3.5120243486363001</v>
      </c>
      <c r="AS16" t="s">
        <v>261</v>
      </c>
      <c r="AU16" s="11">
        <v>3.5425275899927802</v>
      </c>
      <c r="AV16" t="s">
        <v>1672</v>
      </c>
      <c r="AX16" s="11">
        <v>3.58848043856299</v>
      </c>
      <c r="AY16" t="s">
        <v>716</v>
      </c>
      <c r="BA16" s="11">
        <v>3.6570448032543701</v>
      </c>
      <c r="BB16" t="s">
        <v>1672</v>
      </c>
      <c r="BD16" s="11">
        <v>3.6536503844153301</v>
      </c>
      <c r="BE16" t="s">
        <v>1671</v>
      </c>
      <c r="BG16" s="11">
        <v>3.6536503844153301</v>
      </c>
    </row>
    <row r="17" spans="1:59" ht="17">
      <c r="A17" t="s">
        <v>35</v>
      </c>
      <c r="B17">
        <v>4.0548934991226497</v>
      </c>
      <c r="C17">
        <f t="shared" si="7"/>
        <v>-0.15929957146134635</v>
      </c>
      <c r="D17" s="5">
        <f t="shared" si="8"/>
        <v>-0.10454028883995437</v>
      </c>
      <c r="E17" t="s">
        <v>262</v>
      </c>
      <c r="G17" t="s">
        <v>1472</v>
      </c>
      <c r="J17" s="11">
        <v>3.5271650036706101</v>
      </c>
      <c r="K17" s="11">
        <v>3.48761782352434</v>
      </c>
      <c r="L17" s="97">
        <v>3.3102240611494702</v>
      </c>
      <c r="M17" s="11">
        <v>3.3102240611494702</v>
      </c>
      <c r="N17" s="11">
        <v>3.1887906255041099</v>
      </c>
      <c r="O17" s="11">
        <v>3.1701511481585798</v>
      </c>
      <c r="P17" s="11">
        <v>3.1701511481585798</v>
      </c>
      <c r="Q17" s="11">
        <v>4.0548934991226497</v>
      </c>
      <c r="R17" s="11">
        <v>2.9008741607298698</v>
      </c>
      <c r="S17" s="11">
        <v>2.8719106545581501</v>
      </c>
      <c r="T17" s="11">
        <f t="shared" si="9"/>
        <v>-0.25910777079987174</v>
      </c>
      <c r="U17" s="11">
        <f t="shared" si="0"/>
        <v>-0.33036978950741347</v>
      </c>
      <c r="V17" s="11">
        <f t="shared" si="1"/>
        <v>-0.33036978950741347</v>
      </c>
      <c r="W17">
        <f t="shared" si="2"/>
        <v>-0.38431771919111196</v>
      </c>
      <c r="X17">
        <f t="shared" si="3"/>
        <v>-0.39379305626261052</v>
      </c>
      <c r="Y17">
        <f t="shared" si="4"/>
        <v>-0.58395919649749395</v>
      </c>
      <c r="Z17">
        <f t="shared" si="5"/>
        <v>-0.61269297255004385</v>
      </c>
      <c r="AA17" s="5">
        <f t="shared" si="10"/>
        <v>-0.16439546392588278</v>
      </c>
      <c r="AB17" s="5">
        <f t="shared" si="11"/>
        <v>-0.20466740087579782</v>
      </c>
      <c r="AC17" s="5">
        <f t="shared" si="12"/>
        <v>-0.20466740087579782</v>
      </c>
      <c r="AD17" s="5">
        <f t="shared" si="13"/>
        <v>-0.23385876282008289</v>
      </c>
      <c r="AE17" s="5">
        <f t="shared" si="14"/>
        <v>-0.23887413963836146</v>
      </c>
      <c r="AF17" s="5">
        <f t="shared" si="15"/>
        <v>-0.33286954708893646</v>
      </c>
      <c r="AG17" s="5">
        <f t="shared" si="16"/>
        <v>-0.34602516474718914</v>
      </c>
      <c r="AH17" s="5">
        <v>-0.10454028883995437</v>
      </c>
      <c r="AO17" s="97">
        <v>3.4914316456950498</v>
      </c>
      <c r="AP17" t="s">
        <v>1673</v>
      </c>
      <c r="AR17" s="11">
        <v>3.51199179114055</v>
      </c>
      <c r="AS17" t="s">
        <v>263</v>
      </c>
      <c r="AU17" s="11">
        <v>3.5331013184342299</v>
      </c>
      <c r="AV17" t="s">
        <v>1670</v>
      </c>
      <c r="AX17" s="11">
        <v>3.5667232881584998</v>
      </c>
      <c r="AY17" t="s">
        <v>1090</v>
      </c>
      <c r="BA17" s="11">
        <v>3.6536503844153301</v>
      </c>
      <c r="BB17" t="s">
        <v>1671</v>
      </c>
      <c r="BD17" s="11">
        <v>3.5480897020523501</v>
      </c>
      <c r="BE17" t="s">
        <v>1670</v>
      </c>
      <c r="BG17" s="11">
        <v>3.5480897020523501</v>
      </c>
    </row>
    <row r="18" spans="1:59" ht="17">
      <c r="A18" t="s">
        <v>36</v>
      </c>
      <c r="B18">
        <v>3.23982953051196</v>
      </c>
      <c r="C18">
        <f t="shared" si="7"/>
        <v>-0.36009994707738829</v>
      </c>
      <c r="D18" s="5">
        <f t="shared" si="8"/>
        <v>-0.22088939746070424</v>
      </c>
      <c r="E18" t="s">
        <v>263</v>
      </c>
      <c r="G18" t="s">
        <v>1473</v>
      </c>
      <c r="J18" s="11">
        <v>3.5268024766783101</v>
      </c>
      <c r="K18" s="11">
        <v>3.3288582612592501</v>
      </c>
      <c r="L18" s="97">
        <v>3.31115821606459</v>
      </c>
      <c r="M18" s="11">
        <v>3.31115821606459</v>
      </c>
      <c r="N18" s="11">
        <v>3.1882159620364598</v>
      </c>
      <c r="O18" s="11">
        <v>3.1705518138700599</v>
      </c>
      <c r="P18" s="11">
        <v>3.1705518138700599</v>
      </c>
      <c r="Q18" s="11">
        <v>4.0552514653684897</v>
      </c>
      <c r="R18" s="11">
        <v>2.9009710845721699</v>
      </c>
      <c r="S18" s="11">
        <v>2.8711031586543001</v>
      </c>
      <c r="T18" s="11">
        <f t="shared" si="9"/>
        <v>-0.2592064775599075</v>
      </c>
      <c r="U18" s="11">
        <f t="shared" si="0"/>
        <v>-0.3300009742968471</v>
      </c>
      <c r="V18" s="11">
        <f t="shared" si="1"/>
        <v>-0.3300009742968471</v>
      </c>
      <c r="W18">
        <f t="shared" si="2"/>
        <v>-0.38460456621041805</v>
      </c>
      <c r="X18">
        <f t="shared" si="3"/>
        <v>-0.39358559964446738</v>
      </c>
      <c r="Y18">
        <f t="shared" si="4"/>
        <v>-0.58386660504334065</v>
      </c>
      <c r="Z18">
        <f t="shared" si="5"/>
        <v>-0.61352558691855263</v>
      </c>
      <c r="AA18" s="5">
        <f t="shared" si="10"/>
        <v>-0.16445263262237708</v>
      </c>
      <c r="AB18" s="5">
        <f t="shared" si="11"/>
        <v>-0.20446405349543861</v>
      </c>
      <c r="AC18" s="5">
        <f t="shared" si="12"/>
        <v>-0.20446405349543861</v>
      </c>
      <c r="AD18" s="5">
        <f t="shared" si="13"/>
        <v>-0.23401107739648985</v>
      </c>
      <c r="AE18" s="5">
        <f t="shared" si="14"/>
        <v>-0.23876468341515888</v>
      </c>
      <c r="AF18" s="5">
        <f t="shared" si="15"/>
        <v>-0.3328267296124503</v>
      </c>
      <c r="AG18" s="5">
        <f t="shared" si="16"/>
        <v>-0.34640248062797174</v>
      </c>
      <c r="AH18" s="5">
        <v>-0.10451148459643067</v>
      </c>
      <c r="AO18" s="11">
        <v>3.48761782352434</v>
      </c>
      <c r="AP18" t="s">
        <v>261</v>
      </c>
      <c r="AR18" s="11">
        <v>3.5058619093856001</v>
      </c>
      <c r="AS18" t="s">
        <v>1672</v>
      </c>
      <c r="AU18" s="11">
        <v>3.5268024766783101</v>
      </c>
      <c r="AV18" t="s">
        <v>716</v>
      </c>
      <c r="AX18" s="11">
        <v>3.5480897020523501</v>
      </c>
      <c r="AY18" t="s">
        <v>1671</v>
      </c>
      <c r="BA18" s="11">
        <v>3.5480897020523501</v>
      </c>
      <c r="BB18" t="s">
        <v>1670</v>
      </c>
      <c r="BD18" s="11">
        <v>3.53578040974867</v>
      </c>
      <c r="BE18" t="s">
        <v>1674</v>
      </c>
      <c r="BG18" s="11">
        <v>3.53578040974867</v>
      </c>
    </row>
    <row r="19" spans="1:59" ht="17">
      <c r="A19" t="s">
        <v>37</v>
      </c>
      <c r="B19">
        <v>4.05565269537456</v>
      </c>
      <c r="C19">
        <f t="shared" si="7"/>
        <v>-0.15920117437284895</v>
      </c>
      <c r="D19" s="5">
        <f t="shared" si="8"/>
        <v>-0.10447921312350039</v>
      </c>
      <c r="E19" t="s">
        <v>264</v>
      </c>
      <c r="G19" t="s">
        <v>1474</v>
      </c>
      <c r="J19" s="11">
        <v>3.3671901340167798</v>
      </c>
      <c r="K19" s="11">
        <v>3.3288582612592501</v>
      </c>
      <c r="L19" s="11">
        <v>3.3108942302938602</v>
      </c>
      <c r="M19" s="11">
        <v>3.3108942302938602</v>
      </c>
      <c r="N19" s="11">
        <v>3.1882326260820699</v>
      </c>
      <c r="O19" s="11">
        <v>3.1712750766986399</v>
      </c>
      <c r="P19" s="11">
        <v>3.1712750766986399</v>
      </c>
      <c r="Q19" s="11">
        <v>4.05565269537456</v>
      </c>
      <c r="R19" s="11">
        <v>2.9012567273885699</v>
      </c>
      <c r="S19" s="11">
        <v>2.8708388746095399</v>
      </c>
      <c r="T19" s="11">
        <f t="shared" si="9"/>
        <v>-0.30898538809953391</v>
      </c>
      <c r="U19" s="11">
        <f t="shared" si="0"/>
        <v>-0.33010513472457959</v>
      </c>
      <c r="V19" s="11">
        <f t="shared" si="1"/>
        <v>-0.33010513472457959</v>
      </c>
      <c r="W19">
        <f t="shared" si="2"/>
        <v>-0.38459624359050781</v>
      </c>
      <c r="X19">
        <f t="shared" si="3"/>
        <v>-0.39321153596137676</v>
      </c>
      <c r="Y19">
        <f t="shared" si="4"/>
        <v>-0.58359386362269861</v>
      </c>
      <c r="Z19">
        <f t="shared" si="5"/>
        <v>-0.61379847696809475</v>
      </c>
      <c r="AA19" s="5">
        <f t="shared" si="10"/>
        <v>-0.19279074996183931</v>
      </c>
      <c r="AB19" s="5">
        <f t="shared" si="11"/>
        <v>-0.20452148792952363</v>
      </c>
      <c r="AC19" s="5">
        <f t="shared" si="12"/>
        <v>-0.20452148792952363</v>
      </c>
      <c r="AD19" s="5">
        <f t="shared" si="13"/>
        <v>-0.23400665854644476</v>
      </c>
      <c r="AE19" s="5">
        <f t="shared" si="14"/>
        <v>-0.2385672838285785</v>
      </c>
      <c r="AF19" s="5">
        <f t="shared" si="15"/>
        <v>-0.3327005886181188</v>
      </c>
      <c r="AG19" s="5">
        <f t="shared" si="16"/>
        <v>-0.34652609884718288</v>
      </c>
      <c r="AH19" s="5">
        <v>-0.10447921312350039</v>
      </c>
      <c r="AO19" s="97">
        <v>3.48693659754806</v>
      </c>
      <c r="AP19" t="s">
        <v>263</v>
      </c>
      <c r="AR19" s="11">
        <v>3.5053815689551802</v>
      </c>
      <c r="AS19" t="s">
        <v>1090</v>
      </c>
      <c r="AU19" s="11">
        <v>3.51985155517391</v>
      </c>
      <c r="AV19" t="s">
        <v>1090</v>
      </c>
      <c r="AX19" s="11">
        <v>3.5425275899927802</v>
      </c>
      <c r="AY19" t="s">
        <v>1670</v>
      </c>
      <c r="BA19" s="11">
        <v>3.53578040974867</v>
      </c>
      <c r="BB19" t="s">
        <v>1674</v>
      </c>
      <c r="BD19" s="11">
        <v>3.5297599230660599</v>
      </c>
      <c r="BE19" t="s">
        <v>256</v>
      </c>
      <c r="BG19" s="11">
        <v>3.5297599230660599</v>
      </c>
    </row>
    <row r="20" spans="1:59" ht="17">
      <c r="A20" t="s">
        <v>38</v>
      </c>
      <c r="B20">
        <v>3.9041863401104302</v>
      </c>
      <c r="C20">
        <f t="shared" si="7"/>
        <v>-0.18082816543309782</v>
      </c>
      <c r="D20" s="5">
        <f t="shared" si="8"/>
        <v>-0.11780356560213179</v>
      </c>
      <c r="E20" t="s">
        <v>715</v>
      </c>
      <c r="G20" t="s">
        <v>1475</v>
      </c>
      <c r="J20" s="11">
        <v>3.3671901340167798</v>
      </c>
      <c r="K20" s="11">
        <v>3.3285997414227002</v>
      </c>
      <c r="L20" s="97">
        <v>3.3285997414227002</v>
      </c>
      <c r="M20" s="11">
        <v>3.1887761191916102</v>
      </c>
      <c r="N20" s="11">
        <v>3.1862110782046198</v>
      </c>
      <c r="O20" s="11">
        <v>3.1712750766986399</v>
      </c>
      <c r="P20" s="11">
        <v>3.1712750766986399</v>
      </c>
      <c r="Q20" s="11">
        <v>3.9041863401104302</v>
      </c>
      <c r="R20" s="11">
        <v>2.90141823407625</v>
      </c>
      <c r="S20" s="11">
        <v>2.86680757534018</v>
      </c>
      <c r="T20" s="11">
        <f t="shared" si="9"/>
        <v>-0.30898538809953391</v>
      </c>
      <c r="U20" s="11">
        <f t="shared" si="0"/>
        <v>-0.32322950082302127</v>
      </c>
      <c r="V20" s="11">
        <f t="shared" si="1"/>
        <v>-0.38432495604765082</v>
      </c>
      <c r="W20">
        <f t="shared" si="2"/>
        <v>-0.38560790967418024</v>
      </c>
      <c r="X20">
        <f t="shared" si="3"/>
        <v>-0.39321153596137676</v>
      </c>
      <c r="Y20">
        <f t="shared" si="4"/>
        <v>-0.5834397397306792</v>
      </c>
      <c r="Z20">
        <f t="shared" si="5"/>
        <v>-0.6179847346223426</v>
      </c>
      <c r="AA20" s="5">
        <f t="shared" si="10"/>
        <v>-0.19279074996183931</v>
      </c>
      <c r="AB20" s="5">
        <f t="shared" si="11"/>
        <v>-0.20072132729277881</v>
      </c>
      <c r="AC20" s="5">
        <f t="shared" si="12"/>
        <v>-0.23386260593325559</v>
      </c>
      <c r="AD20" s="5">
        <f t="shared" si="13"/>
        <v>-0.2345436104469889</v>
      </c>
      <c r="AE20" s="5">
        <f t="shared" si="14"/>
        <v>-0.2385672838285785</v>
      </c>
      <c r="AF20" s="5">
        <f t="shared" si="15"/>
        <v>-0.33262929685285059</v>
      </c>
      <c r="AG20" s="5">
        <f t="shared" si="16"/>
        <v>-0.34841953088187805</v>
      </c>
      <c r="AH20" s="5">
        <v>-0.11780356560213179</v>
      </c>
      <c r="AO20" s="97">
        <v>3.48620088626337</v>
      </c>
      <c r="AP20" t="s">
        <v>715</v>
      </c>
      <c r="AR20" s="11">
        <v>3.5044631196146701</v>
      </c>
      <c r="AS20" t="s">
        <v>1671</v>
      </c>
      <c r="AU20" s="11">
        <v>3.5053815689551802</v>
      </c>
      <c r="AV20" t="s">
        <v>1671</v>
      </c>
      <c r="AX20" s="11">
        <v>3.53578040974867</v>
      </c>
      <c r="AY20" t="s">
        <v>1674</v>
      </c>
      <c r="BA20" s="11">
        <v>3.5297599230660599</v>
      </c>
      <c r="BB20" t="s">
        <v>256</v>
      </c>
      <c r="BD20" s="11">
        <v>3.5271650036706101</v>
      </c>
      <c r="BE20" t="s">
        <v>257</v>
      </c>
      <c r="BG20" s="11">
        <v>3.5271650036706101</v>
      </c>
    </row>
    <row r="21" spans="1:59" ht="17">
      <c r="A21" t="s">
        <v>39</v>
      </c>
      <c r="B21">
        <v>4.0562366406387902</v>
      </c>
      <c r="C21">
        <f t="shared" si="7"/>
        <v>-0.15912555383195348</v>
      </c>
      <c r="D21" s="5">
        <f t="shared" si="8"/>
        <v>-0.10443227212820771</v>
      </c>
      <c r="E21" t="s">
        <v>249</v>
      </c>
      <c r="G21" t="s">
        <v>211</v>
      </c>
      <c r="J21" s="11">
        <v>3.3669327639566902</v>
      </c>
      <c r="K21" s="11">
        <v>3.2795774755702598</v>
      </c>
      <c r="L21" s="11">
        <v>3.2795774755702598</v>
      </c>
      <c r="M21" s="11">
        <v>3.1915626307743401</v>
      </c>
      <c r="N21" s="11">
        <v>3.1862110782046198</v>
      </c>
      <c r="O21" s="11">
        <v>3.1715266354189899</v>
      </c>
      <c r="P21" s="11">
        <v>3.1715266354189899</v>
      </c>
      <c r="Q21" s="11">
        <v>4.0562366406387902</v>
      </c>
      <c r="R21" s="11">
        <v>2.9022256511957201</v>
      </c>
      <c r="S21" s="11">
        <v>2.86680757534018</v>
      </c>
      <c r="T21" s="11">
        <f t="shared" si="9"/>
        <v>-0.30907716882769171</v>
      </c>
      <c r="U21" s="11">
        <f t="shared" si="0"/>
        <v>-0.34283018760165224</v>
      </c>
      <c r="V21" s="11">
        <f t="shared" si="1"/>
        <v>-0.38293868261062763</v>
      </c>
      <c r="W21">
        <f t="shared" si="2"/>
        <v>-0.38560790967418024</v>
      </c>
      <c r="X21">
        <f t="shared" si="3"/>
        <v>-0.39308156123384536</v>
      </c>
      <c r="Y21">
        <f t="shared" si="4"/>
        <v>-0.58267018483488209</v>
      </c>
      <c r="Z21">
        <f t="shared" si="5"/>
        <v>-0.6179847346223426</v>
      </c>
      <c r="AA21" s="5">
        <f t="shared" si="10"/>
        <v>-0.19284210100561605</v>
      </c>
      <c r="AB21" s="5">
        <f t="shared" si="11"/>
        <v>-0.21150702185130599</v>
      </c>
      <c r="AC21" s="5">
        <f t="shared" si="12"/>
        <v>-0.23312607719936496</v>
      </c>
      <c r="AD21" s="5">
        <f t="shared" si="13"/>
        <v>-0.2345436104469889</v>
      </c>
      <c r="AE21" s="5">
        <f t="shared" si="14"/>
        <v>-0.23849868203457791</v>
      </c>
      <c r="AF21" s="5">
        <f t="shared" si="15"/>
        <v>-0.3322732164776665</v>
      </c>
      <c r="AG21" s="5">
        <f t="shared" si="16"/>
        <v>-0.34841953088187805</v>
      </c>
      <c r="AH21" s="5">
        <v>-0.10443227212820771</v>
      </c>
      <c r="AO21" s="11">
        <v>3.4771014155347801</v>
      </c>
      <c r="AP21" t="s">
        <v>1090</v>
      </c>
      <c r="AR21" s="11">
        <v>3.4930038963862402</v>
      </c>
      <c r="AS21" t="s">
        <v>1674</v>
      </c>
      <c r="AU21" s="11">
        <v>3.4930038963862402</v>
      </c>
      <c r="AV21" t="s">
        <v>1674</v>
      </c>
      <c r="AX21" s="11">
        <v>3.5297599230660599</v>
      </c>
      <c r="AY21" t="s">
        <v>256</v>
      </c>
      <c r="BA21" s="11">
        <v>3.5271650036706101</v>
      </c>
      <c r="BB21" t="s">
        <v>257</v>
      </c>
      <c r="BD21" s="11">
        <v>3.5268024766783101</v>
      </c>
      <c r="BE21" t="s">
        <v>1675</v>
      </c>
      <c r="BG21" s="11">
        <v>3.5268024766783101</v>
      </c>
    </row>
    <row r="22" spans="1:59" ht="17">
      <c r="A22" t="s">
        <v>40</v>
      </c>
      <c r="B22">
        <v>3.6282865333012602</v>
      </c>
      <c r="C22">
        <f t="shared" si="7"/>
        <v>-0.23366650301834072</v>
      </c>
      <c r="D22" s="5">
        <f t="shared" si="8"/>
        <v>-0.14952926572218506</v>
      </c>
      <c r="E22" t="s">
        <v>712</v>
      </c>
      <c r="G22" t="s">
        <v>197</v>
      </c>
      <c r="J22" s="11">
        <v>3.3127023237586202</v>
      </c>
      <c r="K22" s="11">
        <v>3.3127023237586202</v>
      </c>
      <c r="L22" s="11">
        <v>3.1861723783890299</v>
      </c>
      <c r="M22" s="11">
        <v>3.1916346912268101</v>
      </c>
      <c r="N22" s="11">
        <v>3.1911754898845102</v>
      </c>
      <c r="O22" s="11">
        <v>3.1712415888422298</v>
      </c>
      <c r="P22" s="11">
        <v>3.1712415888422298</v>
      </c>
      <c r="Q22" s="11">
        <v>3.9930133811019002</v>
      </c>
      <c r="R22" s="11">
        <v>2.8915234871268201</v>
      </c>
      <c r="S22" s="11">
        <v>2.8728986676815298</v>
      </c>
      <c r="T22" s="11">
        <f t="shared" si="9"/>
        <v>-0.32939272965156619</v>
      </c>
      <c r="U22" s="11">
        <f t="shared" si="0"/>
        <v>-0.38562731672619621</v>
      </c>
      <c r="V22" s="11">
        <f t="shared" si="1"/>
        <v>-0.38290293539271686</v>
      </c>
      <c r="W22">
        <f t="shared" si="2"/>
        <v>-0.38313082082507671</v>
      </c>
      <c r="X22">
        <f t="shared" si="3"/>
        <v>-0.39322884338989511</v>
      </c>
      <c r="Y22">
        <f t="shared" si="4"/>
        <v>-0.59300106394544705</v>
      </c>
      <c r="Z22">
        <f t="shared" si="5"/>
        <v>-0.61167663099941338</v>
      </c>
      <c r="AA22" s="5">
        <f t="shared" si="10"/>
        <v>-0.20412858239243015</v>
      </c>
      <c r="AB22" s="5">
        <f t="shared" si="11"/>
        <v>-0.23455390725375092</v>
      </c>
      <c r="AC22" s="5">
        <f t="shared" si="12"/>
        <v>-0.2331070752980049</v>
      </c>
      <c r="AD22" s="5">
        <f t="shared" si="13"/>
        <v>-0.23322820271496858</v>
      </c>
      <c r="AE22" s="5">
        <f t="shared" si="14"/>
        <v>-0.23857641837391574</v>
      </c>
      <c r="AF22" s="5">
        <f t="shared" si="15"/>
        <v>-0.33703760876624766</v>
      </c>
      <c r="AG22" s="5">
        <f t="shared" si="16"/>
        <v>-0.34556429397904553</v>
      </c>
      <c r="AH22" s="5">
        <v>-0.10970296350184028</v>
      </c>
      <c r="AO22" s="11">
        <v>3.4763770795051698</v>
      </c>
      <c r="AP22" t="s">
        <v>1674</v>
      </c>
      <c r="AR22" s="11">
        <v>3.4906344134452199</v>
      </c>
      <c r="AS22" t="s">
        <v>256</v>
      </c>
      <c r="AU22" s="11">
        <v>3.4906344134452199</v>
      </c>
      <c r="AV22" t="s">
        <v>256</v>
      </c>
      <c r="AX22" s="11">
        <v>3.5271650036706101</v>
      </c>
      <c r="AY22" t="s">
        <v>257</v>
      </c>
      <c r="BA22" s="11">
        <v>3.5268024766783101</v>
      </c>
      <c r="BB22" t="s">
        <v>1675</v>
      </c>
      <c r="BD22" s="11">
        <v>3.3671901340167798</v>
      </c>
      <c r="BE22" t="s">
        <v>259</v>
      </c>
      <c r="BG22" s="11">
        <v>3.3671901340167798</v>
      </c>
    </row>
    <row r="23" spans="1:59" ht="17">
      <c r="A23" t="s">
        <v>41</v>
      </c>
      <c r="B23">
        <v>3.99305949264008</v>
      </c>
      <c r="C23">
        <f t="shared" si="7"/>
        <v>-0.16763488008586863</v>
      </c>
      <c r="D23" s="5">
        <f t="shared" si="8"/>
        <v>-0.1096989762367756</v>
      </c>
      <c r="E23" t="s">
        <v>716</v>
      </c>
      <c r="G23" t="s">
        <v>197</v>
      </c>
      <c r="J23" s="11">
        <v>3.3033258789264499</v>
      </c>
      <c r="K23" s="11">
        <v>3.1973393239769901</v>
      </c>
      <c r="L23" s="97">
        <v>3.1973393239769901</v>
      </c>
      <c r="M23" s="11">
        <v>3.1909102737201498</v>
      </c>
      <c r="N23" s="11">
        <v>3.1970924208167499</v>
      </c>
      <c r="O23" s="11">
        <v>3.1713596149644201</v>
      </c>
      <c r="P23" s="11">
        <v>3.1713596149644201</v>
      </c>
      <c r="Q23" s="11">
        <v>3.99305949264008</v>
      </c>
      <c r="R23" s="11">
        <v>2.8916192125775901</v>
      </c>
      <c r="S23" s="11">
        <v>2.8833883340757298</v>
      </c>
      <c r="T23" s="11">
        <f t="shared" si="9"/>
        <v>-0.33311300954560563</v>
      </c>
      <c r="U23" s="11">
        <f t="shared" si="0"/>
        <v>-0.38008928423738908</v>
      </c>
      <c r="V23" s="11">
        <f t="shared" si="1"/>
        <v>-0.38326253364942486</v>
      </c>
      <c r="W23">
        <f t="shared" si="2"/>
        <v>-0.38021040074731494</v>
      </c>
      <c r="X23">
        <f t="shared" si="3"/>
        <v>-0.39316784953719069</v>
      </c>
      <c r="Y23">
        <f t="shared" si="4"/>
        <v>-0.59290739292904626</v>
      </c>
      <c r="Z23">
        <f t="shared" si="5"/>
        <v>-0.60104704215068083</v>
      </c>
      <c r="AA23" s="5">
        <f t="shared" si="10"/>
        <v>-0.2061782533456904</v>
      </c>
      <c r="AB23" s="5">
        <f t="shared" si="11"/>
        <v>-0.23160996427185832</v>
      </c>
      <c r="AC23" s="5">
        <f t="shared" si="12"/>
        <v>-0.23329820300342219</v>
      </c>
      <c r="AD23" s="5">
        <f t="shared" si="13"/>
        <v>-0.23167446911203349</v>
      </c>
      <c r="AE23" s="5">
        <f t="shared" si="14"/>
        <v>-0.23854422644269313</v>
      </c>
      <c r="AF23" s="5">
        <f t="shared" si="15"/>
        <v>-0.33699456267866446</v>
      </c>
      <c r="AG23" s="5">
        <f t="shared" si="16"/>
        <v>-0.34072469018274354</v>
      </c>
      <c r="AH23" s="5">
        <v>-0.1096989762367756</v>
      </c>
      <c r="AO23" s="11">
        <v>3.4760475945182399</v>
      </c>
      <c r="AP23" t="s">
        <v>256</v>
      </c>
      <c r="AR23" s="11">
        <v>3.4879554481561499</v>
      </c>
      <c r="AS23" t="s">
        <v>257</v>
      </c>
      <c r="AU23" s="11">
        <v>3.4879554481561499</v>
      </c>
      <c r="AV23" t="s">
        <v>257</v>
      </c>
      <c r="AX23" s="11">
        <v>3.5268024766783101</v>
      </c>
      <c r="AY23" t="s">
        <v>1675</v>
      </c>
      <c r="BA23" s="11">
        <v>3.3671901340167798</v>
      </c>
      <c r="BB23" t="s">
        <v>259</v>
      </c>
      <c r="BD23" s="11">
        <v>3.3671901340167798</v>
      </c>
      <c r="BE23" t="s">
        <v>260</v>
      </c>
      <c r="BG23" s="11">
        <v>3.3671901340167798</v>
      </c>
    </row>
    <row r="24" spans="1:59" ht="17">
      <c r="A24" t="s">
        <v>42</v>
      </c>
      <c r="B24">
        <v>3.9910333246538001</v>
      </c>
      <c r="C24">
        <f t="shared" si="7"/>
        <v>-0.16791914691027515</v>
      </c>
      <c r="D24" s="5">
        <f t="shared" si="8"/>
        <v>-0.10987438275421213</v>
      </c>
      <c r="E24" t="s">
        <v>245</v>
      </c>
      <c r="G24" t="s">
        <v>1095</v>
      </c>
      <c r="J24" s="11">
        <v>3.3033258789264499</v>
      </c>
      <c r="K24" s="11">
        <v>3.1920566854974699</v>
      </c>
      <c r="L24" s="11">
        <v>3.1920566854974699</v>
      </c>
      <c r="M24" s="11">
        <v>3.1909102737201498</v>
      </c>
      <c r="N24" s="11">
        <v>3.1974814461918499</v>
      </c>
      <c r="O24" s="11">
        <v>3.1762759164401202</v>
      </c>
      <c r="P24" s="11">
        <v>3.1762759164401202</v>
      </c>
      <c r="Q24" s="11">
        <v>3.9910333246538001</v>
      </c>
      <c r="R24" s="11">
        <v>2.89570099700363</v>
      </c>
      <c r="S24" s="11">
        <v>2.88356624352646</v>
      </c>
      <c r="T24" s="11">
        <f t="shared" si="9"/>
        <v>-0.33311300954560563</v>
      </c>
      <c r="U24" s="11">
        <f t="shared" si="0"/>
        <v>-0.38269369896023686</v>
      </c>
      <c r="V24" s="11">
        <f t="shared" si="1"/>
        <v>-0.38326253364942486</v>
      </c>
      <c r="W24">
        <f t="shared" si="2"/>
        <v>-0.38001959424239246</v>
      </c>
      <c r="X24">
        <f t="shared" si="3"/>
        <v>-0.39064011471489246</v>
      </c>
      <c r="Y24">
        <f t="shared" si="4"/>
        <v>-0.58893464602907464</v>
      </c>
      <c r="Z24">
        <f t="shared" si="5"/>
        <v>-0.60086925945011982</v>
      </c>
      <c r="AA24" s="5">
        <f t="shared" si="10"/>
        <v>-0.2061782533456904</v>
      </c>
      <c r="AB24" s="5">
        <f t="shared" si="11"/>
        <v>-0.23299584349107239</v>
      </c>
      <c r="AC24" s="5">
        <f t="shared" si="12"/>
        <v>-0.23329820300342219</v>
      </c>
      <c r="AD24" s="5">
        <f t="shared" si="13"/>
        <v>-0.23157284596923422</v>
      </c>
      <c r="AE24" s="5">
        <f t="shared" si="14"/>
        <v>-0.23720891621973217</v>
      </c>
      <c r="AF24" s="5">
        <f t="shared" si="15"/>
        <v>-0.33516632967874471</v>
      </c>
      <c r="AG24" s="5">
        <f t="shared" si="16"/>
        <v>-0.34064344295883453</v>
      </c>
      <c r="AH24" s="5">
        <v>-0.10987438275421213</v>
      </c>
      <c r="AO24" s="11">
        <v>3.4718399076328001</v>
      </c>
      <c r="AP24" t="s">
        <v>257</v>
      </c>
      <c r="AR24" s="11">
        <v>3.48761782352434</v>
      </c>
      <c r="AS24" t="s">
        <v>1675</v>
      </c>
      <c r="AU24" s="11">
        <v>3.48761782352434</v>
      </c>
      <c r="AV24" t="s">
        <v>1675</v>
      </c>
      <c r="AX24" s="11">
        <v>3.3671901340167798</v>
      </c>
      <c r="AY24" t="s">
        <v>259</v>
      </c>
      <c r="BA24" s="11">
        <v>3.3671901340167798</v>
      </c>
      <c r="BB24" t="s">
        <v>260</v>
      </c>
      <c r="BD24" s="11">
        <v>3.3669327639566902</v>
      </c>
      <c r="BE24" t="s">
        <v>264</v>
      </c>
      <c r="BG24" s="11">
        <v>3.3669327639566902</v>
      </c>
    </row>
    <row r="25" spans="1:59" ht="17">
      <c r="A25" t="s">
        <v>53</v>
      </c>
      <c r="B25">
        <v>3.9818196546610301</v>
      </c>
      <c r="C25">
        <f t="shared" si="7"/>
        <v>-0.16922109295811144</v>
      </c>
      <c r="D25" s="5">
        <f t="shared" si="8"/>
        <v>-0.11067730557359534</v>
      </c>
      <c r="E25" t="s">
        <v>247</v>
      </c>
      <c r="G25" t="s">
        <v>197</v>
      </c>
      <c r="J25" s="11">
        <v>3.19741112797128</v>
      </c>
      <c r="K25" s="11">
        <v>3.1922346428718602</v>
      </c>
      <c r="L25" s="11">
        <v>3.1922346428718602</v>
      </c>
      <c r="M25" s="11">
        <v>3.1921060118111102</v>
      </c>
      <c r="N25" s="11">
        <v>3.19741112797128</v>
      </c>
      <c r="O25" s="11">
        <v>3.1764109513910199</v>
      </c>
      <c r="P25" s="11">
        <v>3.1764109513910199</v>
      </c>
      <c r="Q25" s="11">
        <v>3.9818196546610301</v>
      </c>
      <c r="R25" s="11">
        <v>2.9095348188834</v>
      </c>
      <c r="S25" s="11">
        <v>2.8836131371101601</v>
      </c>
      <c r="T25" s="11">
        <f t="shared" si="9"/>
        <v>-0.38005407249831824</v>
      </c>
      <c r="U25" s="11">
        <f t="shared" si="0"/>
        <v>-0.38260551567610684</v>
      </c>
      <c r="V25" s="11">
        <f t="shared" si="1"/>
        <v>-0.38266925313095718</v>
      </c>
      <c r="W25">
        <f t="shared" si="2"/>
        <v>-0.38005407249831824</v>
      </c>
      <c r="X25">
        <f t="shared" si="3"/>
        <v>-0.39057104048340457</v>
      </c>
      <c r="Y25">
        <f t="shared" si="4"/>
        <v>-0.57577537755891517</v>
      </c>
      <c r="Z25">
        <f t="shared" si="5"/>
        <v>-0.6008224129826587</v>
      </c>
      <c r="AA25" s="5">
        <f t="shared" si="10"/>
        <v>-0.23159121001065996</v>
      </c>
      <c r="AB25" s="5">
        <f t="shared" si="11"/>
        <v>-0.23294895970017582</v>
      </c>
      <c r="AC25" s="5">
        <f t="shared" si="12"/>
        <v>-0.23298284683482007</v>
      </c>
      <c r="AD25" s="5">
        <f t="shared" si="13"/>
        <v>-0.23159121001065996</v>
      </c>
      <c r="AE25" s="5">
        <f t="shared" si="14"/>
        <v>-0.23717239396952139</v>
      </c>
      <c r="AF25" s="5">
        <f t="shared" si="15"/>
        <v>-0.32907443498751621</v>
      </c>
      <c r="AG25" s="5">
        <f t="shared" si="16"/>
        <v>-0.34062203231686017</v>
      </c>
      <c r="AH25" s="5">
        <v>-0.11067730557359534</v>
      </c>
      <c r="AO25" s="11">
        <v>3.4713059404092701</v>
      </c>
      <c r="AP25" t="s">
        <v>1675</v>
      </c>
      <c r="AR25" s="11">
        <v>3.3669327639566902</v>
      </c>
      <c r="AS25" t="s">
        <v>716</v>
      </c>
      <c r="AU25" s="11">
        <v>3.3671901340167798</v>
      </c>
      <c r="AV25" t="s">
        <v>259</v>
      </c>
      <c r="AX25" s="11">
        <v>3.3671901340167798</v>
      </c>
      <c r="AY25" t="s">
        <v>260</v>
      </c>
      <c r="BA25" s="11">
        <v>3.3669327639566902</v>
      </c>
      <c r="BB25" t="s">
        <v>264</v>
      </c>
      <c r="BD25" s="11">
        <v>3.3127023237586202</v>
      </c>
      <c r="BE25" t="s">
        <v>249</v>
      </c>
      <c r="BG25" s="11">
        <v>3.3127023237586202</v>
      </c>
    </row>
    <row r="26" spans="1:59" ht="17">
      <c r="A26" t="s">
        <v>54</v>
      </c>
      <c r="B26">
        <v>3.9823605517770502</v>
      </c>
      <c r="C26">
        <f t="shared" si="7"/>
        <v>-0.1691442376430724</v>
      </c>
      <c r="D26" s="5">
        <f t="shared" si="8"/>
        <v>-0.11062992827312856</v>
      </c>
      <c r="E26" t="s">
        <v>717</v>
      </c>
      <c r="J26" s="11">
        <v>3.1922346428718602</v>
      </c>
      <c r="K26" s="11">
        <v>3.1922346428718602</v>
      </c>
      <c r="L26" s="11">
        <v>3.1922346428718602</v>
      </c>
      <c r="M26" s="11">
        <v>3.1922346428718602</v>
      </c>
      <c r="N26" s="11">
        <v>3.1922346428718602</v>
      </c>
      <c r="O26" s="11">
        <v>3.1775589082990199</v>
      </c>
      <c r="P26" s="11">
        <v>3.1775589082990199</v>
      </c>
      <c r="R26" s="11">
        <v>2.9098666278944401</v>
      </c>
      <c r="S26" s="11">
        <v>2.8802286309462999</v>
      </c>
      <c r="T26" s="11">
        <f t="shared" si="9"/>
        <v>-0.38260551567610684</v>
      </c>
      <c r="U26" s="11">
        <f t="shared" si="0"/>
        <v>-0.38260551567610684</v>
      </c>
      <c r="V26" s="11">
        <f t="shared" si="1"/>
        <v>-0.38260551567610684</v>
      </c>
      <c r="W26">
        <f t="shared" si="2"/>
        <v>-0.38260551567610684</v>
      </c>
      <c r="X26">
        <f t="shared" si="3"/>
        <v>-0.38998458881629211</v>
      </c>
      <c r="Y26">
        <f t="shared" si="4"/>
        <v>-0.57546540916946842</v>
      </c>
      <c r="Z26">
        <f t="shared" si="5"/>
        <v>-0.60421826266628453</v>
      </c>
      <c r="AA26" s="5">
        <f t="shared" si="10"/>
        <v>-0.23294895970017582</v>
      </c>
      <c r="AB26" s="5">
        <f t="shared" si="11"/>
        <v>-0.23294895970017582</v>
      </c>
      <c r="AC26" s="5">
        <f t="shared" si="12"/>
        <v>-0.23294895970017582</v>
      </c>
      <c r="AD26" s="5">
        <f t="shared" si="13"/>
        <v>-0.23294895970017582</v>
      </c>
      <c r="AE26" s="5">
        <f t="shared" si="14"/>
        <v>-0.23686224355897345</v>
      </c>
      <c r="AF26" s="5">
        <f t="shared" si="15"/>
        <v>-0.3289302686504636</v>
      </c>
      <c r="AG26" s="5">
        <f t="shared" si="16"/>
        <v>-0.34217226655605759</v>
      </c>
      <c r="AH26" s="5">
        <v>-0.11062992827312856</v>
      </c>
      <c r="AO26" s="11">
        <v>3.3288582612592501</v>
      </c>
      <c r="AP26" t="s">
        <v>259</v>
      </c>
      <c r="AR26" s="11">
        <v>3.3288582612592501</v>
      </c>
      <c r="AS26" t="s">
        <v>259</v>
      </c>
      <c r="AU26" s="11">
        <v>3.3671901340167798</v>
      </c>
      <c r="AV26" t="s">
        <v>260</v>
      </c>
      <c r="AX26" s="11">
        <v>3.3669327639566902</v>
      </c>
      <c r="AY26" t="s">
        <v>264</v>
      </c>
      <c r="BA26" s="11">
        <v>3.3127023237586202</v>
      </c>
      <c r="BB26" t="s">
        <v>249</v>
      </c>
      <c r="BD26" s="11">
        <v>3.3033258789264499</v>
      </c>
      <c r="BE26" t="s">
        <v>247</v>
      </c>
      <c r="BG26" s="11">
        <v>3.3033258789264499</v>
      </c>
    </row>
    <row r="27" spans="1:59" ht="17">
      <c r="A27" t="s">
        <v>55</v>
      </c>
      <c r="C27">
        <f t="shared" si="7"/>
        <v>-0.5</v>
      </c>
      <c r="D27" s="5">
        <f t="shared" si="8"/>
        <v>-0.29289321881345254</v>
      </c>
      <c r="E27" t="s">
        <v>266</v>
      </c>
      <c r="AO27" s="11">
        <v>3.3288582612592501</v>
      </c>
      <c r="AP27" t="s">
        <v>260</v>
      </c>
      <c r="AR27" s="11">
        <v>3.3288582612592501</v>
      </c>
      <c r="AS27" t="s">
        <v>260</v>
      </c>
      <c r="AU27" s="11">
        <v>3.3669327639566902</v>
      </c>
      <c r="AV27" t="s">
        <v>264</v>
      </c>
      <c r="AX27" s="11">
        <v>3.3127023237586202</v>
      </c>
      <c r="AY27" t="s">
        <v>249</v>
      </c>
      <c r="BA27" s="11">
        <v>3.3033258789264499</v>
      </c>
      <c r="BB27" t="s">
        <v>247</v>
      </c>
      <c r="BD27" s="11">
        <v>3.3033258789264499</v>
      </c>
      <c r="BE27" t="s">
        <v>717</v>
      </c>
      <c r="BG27" s="11">
        <v>3.3033258789264499</v>
      </c>
    </row>
    <row r="28" spans="1:59" ht="17">
      <c r="A28" t="s">
        <v>56</v>
      </c>
      <c r="C28">
        <f t="shared" si="7"/>
        <v>-0.5</v>
      </c>
      <c r="D28" s="5">
        <f t="shared" si="8"/>
        <v>-0.29289321881345254</v>
      </c>
      <c r="E28" t="s">
        <v>267</v>
      </c>
      <c r="AO28" s="11">
        <v>3.3285997414227002</v>
      </c>
      <c r="AP28" t="s">
        <v>264</v>
      </c>
      <c r="AR28" s="11">
        <v>3.3285997414227002</v>
      </c>
      <c r="AS28" t="s">
        <v>264</v>
      </c>
      <c r="AU28" s="11">
        <v>3.3127023237586202</v>
      </c>
      <c r="AV28" t="s">
        <v>249</v>
      </c>
      <c r="AX28" s="11">
        <v>3.3033258789264499</v>
      </c>
      <c r="AY28" t="s">
        <v>247</v>
      </c>
      <c r="BA28" s="11">
        <v>3.3033258789264499</v>
      </c>
      <c r="BB28" t="s">
        <v>717</v>
      </c>
      <c r="BD28" s="11">
        <v>3.19741112797128</v>
      </c>
      <c r="BE28" t="s">
        <v>712</v>
      </c>
      <c r="BG28" s="11">
        <v>3.19741112797128</v>
      </c>
    </row>
    <row r="29" spans="1:59" ht="17">
      <c r="A29" t="s">
        <v>57</v>
      </c>
      <c r="C29">
        <f t="shared" si="7"/>
        <v>-0.5</v>
      </c>
      <c r="D29" s="5">
        <f t="shared" si="8"/>
        <v>-0.29289321881345254</v>
      </c>
      <c r="E29" t="s">
        <v>268</v>
      </c>
      <c r="AO29" s="11">
        <v>3.3127023237586202</v>
      </c>
      <c r="AP29" t="s">
        <v>716</v>
      </c>
      <c r="AR29" s="11">
        <v>3.3127023237586202</v>
      </c>
      <c r="AS29" t="s">
        <v>249</v>
      </c>
      <c r="AU29" s="11">
        <v>3.3033258789264499</v>
      </c>
      <c r="AV29" t="s">
        <v>247</v>
      </c>
      <c r="AX29" s="11">
        <v>3.3033258789264499</v>
      </c>
      <c r="AY29" t="s">
        <v>717</v>
      </c>
      <c r="BA29" s="11">
        <v>3.19741112797128</v>
      </c>
      <c r="BB29" t="s">
        <v>712</v>
      </c>
      <c r="BD29" s="11">
        <v>3.1922346428718602</v>
      </c>
      <c r="BE29" t="s">
        <v>245</v>
      </c>
      <c r="BG29" s="11">
        <v>3.1922346428718602</v>
      </c>
    </row>
    <row r="30" spans="1:59" ht="17">
      <c r="A30" t="s">
        <v>58</v>
      </c>
      <c r="C30">
        <f t="shared" si="7"/>
        <v>-0.5</v>
      </c>
      <c r="D30" s="5">
        <f t="shared" si="8"/>
        <v>-0.29289321881345254</v>
      </c>
      <c r="E30" t="s">
        <v>269</v>
      </c>
      <c r="AO30" s="11">
        <v>3.2795774755702598</v>
      </c>
      <c r="AP30" t="s">
        <v>249</v>
      </c>
      <c r="AR30" s="11">
        <v>3.19741112797128</v>
      </c>
      <c r="AS30" t="s">
        <v>247</v>
      </c>
      <c r="AU30" s="11">
        <v>3.3033258789264499</v>
      </c>
      <c r="AV30" t="s">
        <v>717</v>
      </c>
      <c r="AX30" s="11">
        <v>3.19741112797128</v>
      </c>
      <c r="AY30" t="s">
        <v>712</v>
      </c>
      <c r="BA30" s="11">
        <v>3.1922346428718602</v>
      </c>
      <c r="BB30" t="s">
        <v>245</v>
      </c>
    </row>
    <row r="31" spans="1:59" ht="17">
      <c r="A31" t="s">
        <v>59</v>
      </c>
      <c r="C31">
        <f t="shared" si="7"/>
        <v>-0.5</v>
      </c>
      <c r="D31" s="5">
        <f t="shared" si="8"/>
        <v>-0.29289321881345254</v>
      </c>
      <c r="E31" t="s">
        <v>270</v>
      </c>
      <c r="AO31" s="11">
        <v>3.1973393239769901</v>
      </c>
      <c r="AP31" t="s">
        <v>712</v>
      </c>
      <c r="AR31" s="11">
        <v>3.19741112797128</v>
      </c>
      <c r="AS31" t="s">
        <v>717</v>
      </c>
      <c r="AU31" s="11">
        <v>3.19741112797128</v>
      </c>
      <c r="AV31" t="s">
        <v>712</v>
      </c>
      <c r="AX31" s="11">
        <v>3.1922346428718602</v>
      </c>
      <c r="AY31" t="s">
        <v>245</v>
      </c>
    </row>
    <row r="32" spans="1:59" ht="17">
      <c r="A32" t="s">
        <v>60</v>
      </c>
      <c r="C32">
        <f t="shared" si="7"/>
        <v>-0.5</v>
      </c>
      <c r="D32" s="5">
        <f t="shared" si="8"/>
        <v>-0.29289321881345254</v>
      </c>
      <c r="E32" s="17" t="s">
        <v>1476</v>
      </c>
      <c r="F32" s="17"/>
      <c r="G32" s="17"/>
      <c r="AO32" s="11">
        <v>3.1922346428718602</v>
      </c>
      <c r="AP32" t="s">
        <v>247</v>
      </c>
      <c r="AR32" s="11">
        <v>3.1973393239769901</v>
      </c>
      <c r="AS32" t="s">
        <v>712</v>
      </c>
      <c r="AU32" s="11">
        <v>3.1922346428718602</v>
      </c>
      <c r="AV32" t="s">
        <v>245</v>
      </c>
    </row>
    <row r="33" spans="1:45" ht="17">
      <c r="A33" t="s">
        <v>61</v>
      </c>
      <c r="C33">
        <f t="shared" si="7"/>
        <v>-0.5</v>
      </c>
      <c r="D33" s="5">
        <f t="shared" si="8"/>
        <v>-0.29289321881345254</v>
      </c>
      <c r="E33" t="s">
        <v>271</v>
      </c>
      <c r="AO33" s="11">
        <v>3.1922346428718602</v>
      </c>
      <c r="AP33" t="s">
        <v>717</v>
      </c>
      <c r="AR33" s="11">
        <v>3.1922346428718602</v>
      </c>
      <c r="AS33" t="s">
        <v>245</v>
      </c>
    </row>
    <row r="34" spans="1:45" ht="17">
      <c r="A34" t="s">
        <v>62</v>
      </c>
      <c r="C34">
        <f t="shared" si="7"/>
        <v>-0.5</v>
      </c>
      <c r="D34" s="5">
        <f t="shared" si="8"/>
        <v>-0.29289321881345254</v>
      </c>
      <c r="E34" t="s">
        <v>272</v>
      </c>
      <c r="F34" t="s">
        <v>273</v>
      </c>
      <c r="AO34" s="11">
        <v>3.1920566854974699</v>
      </c>
      <c r="AP34" t="s">
        <v>245</v>
      </c>
    </row>
    <row r="35" spans="1:45">
      <c r="A35" t="s">
        <v>63</v>
      </c>
      <c r="C35">
        <f t="shared" si="7"/>
        <v>-0.5</v>
      </c>
      <c r="D35" s="5">
        <f t="shared" si="8"/>
        <v>-0.29289321881345254</v>
      </c>
      <c r="E35" t="s">
        <v>274</v>
      </c>
    </row>
    <row r="36" spans="1:45">
      <c r="A36" t="s">
        <v>64</v>
      </c>
      <c r="C36">
        <f t="shared" si="7"/>
        <v>-0.5</v>
      </c>
      <c r="D36" s="5">
        <f t="shared" si="8"/>
        <v>-0.29289321881345254</v>
      </c>
      <c r="E36" t="s">
        <v>275</v>
      </c>
    </row>
    <row r="37" spans="1:45">
      <c r="A37" t="s">
        <v>65</v>
      </c>
      <c r="C37">
        <f t="shared" si="7"/>
        <v>-0.5</v>
      </c>
      <c r="D37" s="5">
        <f t="shared" si="8"/>
        <v>-0.29289321881345254</v>
      </c>
      <c r="E37" t="s">
        <v>276</v>
      </c>
    </row>
    <row r="38" spans="1:45">
      <c r="A38" t="s">
        <v>191</v>
      </c>
      <c r="C38">
        <f t="shared" si="7"/>
        <v>-0.5</v>
      </c>
      <c r="D38" s="5">
        <f t="shared" si="8"/>
        <v>-0.29289321881345254</v>
      </c>
      <c r="E38" t="s">
        <v>277</v>
      </c>
    </row>
    <row r="39" spans="1:45">
      <c r="A39" t="s">
        <v>192</v>
      </c>
      <c r="C39">
        <f>-((B39-1)*(B39-2))^-1</f>
        <v>-0.5</v>
      </c>
      <c r="D39" s="5">
        <f>-(1-2^C39)</f>
        <v>-0.29289321881345254</v>
      </c>
      <c r="E39" t="s">
        <v>278</v>
      </c>
      <c r="F39" t="s">
        <v>279</v>
      </c>
    </row>
    <row r="40" spans="1:45">
      <c r="E40" t="s">
        <v>267</v>
      </c>
    </row>
    <row r="41" spans="1:45">
      <c r="E41" t="s">
        <v>280</v>
      </c>
    </row>
    <row r="43" spans="1:45">
      <c r="A43" s="50"/>
      <c r="B43" s="50" t="s">
        <v>66</v>
      </c>
      <c r="C43" s="50" t="s">
        <v>67</v>
      </c>
      <c r="D43" s="50" t="s">
        <v>68</v>
      </c>
      <c r="E43" s="50" t="s">
        <v>69</v>
      </c>
      <c r="F43" s="50" t="s">
        <v>70</v>
      </c>
      <c r="G43" s="50" t="s">
        <v>71</v>
      </c>
      <c r="H43" s="50" t="s">
        <v>503</v>
      </c>
      <c r="I43" s="50" t="s">
        <v>73</v>
      </c>
      <c r="J43" s="50" t="s">
        <v>74</v>
      </c>
      <c r="K43" s="50" t="s">
        <v>75</v>
      </c>
      <c r="L43" s="50" t="s">
        <v>76</v>
      </c>
      <c r="M43" s="50" t="s">
        <v>77</v>
      </c>
      <c r="N43" s="50" t="s">
        <v>78</v>
      </c>
      <c r="O43" s="50" t="s">
        <v>79</v>
      </c>
      <c r="P43" s="50" t="s">
        <v>80</v>
      </c>
      <c r="Q43" s="50" t="s">
        <v>81</v>
      </c>
      <c r="R43" s="50" t="s">
        <v>82</v>
      </c>
      <c r="S43" s="50" t="s">
        <v>83</v>
      </c>
      <c r="T43" s="50" t="s">
        <v>84</v>
      </c>
      <c r="U43" s="50" t="s">
        <v>85</v>
      </c>
      <c r="V43" s="50" t="s">
        <v>86</v>
      </c>
      <c r="W43" s="50"/>
      <c r="X43" s="50" t="s">
        <v>87</v>
      </c>
      <c r="Y43" s="50" t="s">
        <v>88</v>
      </c>
      <c r="Z43" s="50" t="s">
        <v>89</v>
      </c>
      <c r="AA43" s="50" t="s">
        <v>90</v>
      </c>
      <c r="AB43" s="50"/>
    </row>
    <row r="44" spans="1:45">
      <c r="A44" s="50"/>
      <c r="B44" t="s">
        <v>246</v>
      </c>
      <c r="C44" t="s">
        <v>714</v>
      </c>
      <c r="D44" t="s">
        <v>250</v>
      </c>
      <c r="E44" t="s">
        <v>251</v>
      </c>
      <c r="F44" t="s">
        <v>713</v>
      </c>
      <c r="G44" t="s">
        <v>252</v>
      </c>
      <c r="H44" t="s">
        <v>253</v>
      </c>
      <c r="I44" t="s">
        <v>254</v>
      </c>
      <c r="J44" t="s">
        <v>255</v>
      </c>
      <c r="K44" t="s">
        <v>256</v>
      </c>
      <c r="L44" t="s">
        <v>257</v>
      </c>
      <c r="M44" t="s">
        <v>258</v>
      </c>
      <c r="N44" t="s">
        <v>259</v>
      </c>
      <c r="O44" t="s">
        <v>260</v>
      </c>
      <c r="P44" t="s">
        <v>261</v>
      </c>
      <c r="Q44" t="s">
        <v>262</v>
      </c>
      <c r="R44" t="s">
        <v>263</v>
      </c>
      <c r="S44" t="s">
        <v>264</v>
      </c>
      <c r="T44" t="s">
        <v>715</v>
      </c>
      <c r="U44" t="s">
        <v>249</v>
      </c>
      <c r="V44" t="s">
        <v>712</v>
      </c>
      <c r="X44" t="s">
        <v>716</v>
      </c>
      <c r="Y44" t="s">
        <v>245</v>
      </c>
      <c r="Z44" t="s">
        <v>247</v>
      </c>
      <c r="AA44" t="s">
        <v>717</v>
      </c>
      <c r="AB44" s="50"/>
    </row>
    <row r="45" spans="1:45">
      <c r="A45" s="50">
        <v>1979</v>
      </c>
      <c r="B45" s="50" t="s">
        <v>93</v>
      </c>
      <c r="C45" s="52">
        <v>3.73071767988051</v>
      </c>
      <c r="D45" s="50">
        <v>4.3982655920335398</v>
      </c>
      <c r="E45" s="50">
        <v>4.3982655920335398</v>
      </c>
      <c r="F45" s="50">
        <v>4.3982655920335398</v>
      </c>
      <c r="G45" s="50">
        <v>4.3982655920335398</v>
      </c>
      <c r="H45" s="50">
        <v>4.3982655920335398</v>
      </c>
      <c r="I45" s="50">
        <v>4.3982655920335398</v>
      </c>
      <c r="J45" s="50">
        <v>4.3982655920335398</v>
      </c>
      <c r="K45" s="50">
        <v>4.3982655920335398</v>
      </c>
      <c r="L45" s="50">
        <v>4.3982655920335398</v>
      </c>
      <c r="M45" s="50">
        <v>4.3982655920335398</v>
      </c>
      <c r="N45" s="50">
        <v>4.3982655920335398</v>
      </c>
      <c r="O45" s="50">
        <v>4.3982655920335398</v>
      </c>
      <c r="P45" s="50">
        <v>4.3982655920335398</v>
      </c>
      <c r="Q45" s="50">
        <v>4.3982655920335398</v>
      </c>
      <c r="R45" s="50">
        <v>4.3982655920335398</v>
      </c>
      <c r="S45" s="50">
        <v>4.3982655920335398</v>
      </c>
      <c r="T45" s="50">
        <v>4.3982655920335398</v>
      </c>
      <c r="U45" s="50">
        <v>4.3982655920335398</v>
      </c>
      <c r="V45" s="50">
        <v>4.3982655920335398</v>
      </c>
      <c r="W45" s="50"/>
      <c r="X45" s="50">
        <v>4.3982655920335398</v>
      </c>
      <c r="Y45" s="50">
        <v>4.3982655920335398</v>
      </c>
      <c r="Z45" s="50">
        <v>4.3982655920335398</v>
      </c>
      <c r="AA45" s="50">
        <v>4.3982655920335398</v>
      </c>
      <c r="AB45" s="50"/>
    </row>
    <row r="46" spans="1:45">
      <c r="A46" s="50">
        <f>A45+1</f>
        <v>1980</v>
      </c>
      <c r="B46" s="50" t="s">
        <v>93</v>
      </c>
      <c r="C46" s="52">
        <v>4.4350336286717296</v>
      </c>
      <c r="D46" s="50">
        <v>4.4755110858867502</v>
      </c>
      <c r="E46" s="50">
        <v>4.4755110858867502</v>
      </c>
      <c r="F46" s="50">
        <v>4.4755110858867502</v>
      </c>
      <c r="G46" s="50">
        <v>4.4755110858867502</v>
      </c>
      <c r="H46" s="50">
        <v>4.4755110858867502</v>
      </c>
      <c r="I46" s="50">
        <v>4.4755110858867502</v>
      </c>
      <c r="J46" s="50">
        <v>4.4755110858867502</v>
      </c>
      <c r="K46" s="50">
        <v>4.5451893338608196</v>
      </c>
      <c r="L46" s="50">
        <v>4.5451893338608196</v>
      </c>
      <c r="M46" s="50">
        <v>4.5451893338608196</v>
      </c>
      <c r="N46" s="50">
        <v>4.5451893338608196</v>
      </c>
      <c r="O46" s="50">
        <v>4.5451893338608196</v>
      </c>
      <c r="P46" s="50">
        <v>4.5263752372160102</v>
      </c>
      <c r="Q46" s="50">
        <v>4.4971741011442496</v>
      </c>
      <c r="R46" s="50">
        <v>4.4971741011442496</v>
      </c>
      <c r="S46" s="50">
        <v>4.4971741011442496</v>
      </c>
      <c r="T46" s="50">
        <v>4.4665488487532796</v>
      </c>
      <c r="U46" s="50">
        <v>4.4665488487532796</v>
      </c>
      <c r="V46" s="50">
        <v>4.6110542703136002</v>
      </c>
      <c r="W46" s="50"/>
      <c r="X46" s="50">
        <v>4.63201737981744</v>
      </c>
      <c r="Y46" s="50">
        <v>4.63201737981744</v>
      </c>
      <c r="Z46" s="50">
        <v>4.63201737981744</v>
      </c>
      <c r="AA46" s="50">
        <v>4.63201737981744</v>
      </c>
      <c r="AB46" s="50"/>
    </row>
    <row r="47" spans="1:45">
      <c r="A47" s="50">
        <f t="shared" ref="A47:A89" si="17">A46+1</f>
        <v>1981</v>
      </c>
      <c r="B47" s="50">
        <v>5.3429448190325104</v>
      </c>
      <c r="C47" s="52">
        <v>5.0908368346526096</v>
      </c>
      <c r="D47" s="50">
        <v>4.9340322416705202</v>
      </c>
      <c r="E47" s="50">
        <v>4.6076976057104497</v>
      </c>
      <c r="F47" s="50">
        <v>4.6076976057104497</v>
      </c>
      <c r="G47" s="50">
        <v>4.6076976057104497</v>
      </c>
      <c r="H47" s="50">
        <v>4.6076976057104497</v>
      </c>
      <c r="I47" s="50">
        <v>4.6076976057104497</v>
      </c>
      <c r="J47" s="50">
        <v>4.6076976057104497</v>
      </c>
      <c r="K47" s="50">
        <v>4.6932008601170399</v>
      </c>
      <c r="L47" s="50">
        <v>4.6932008601170399</v>
      </c>
      <c r="M47" s="50">
        <v>4.6932008601170399</v>
      </c>
      <c r="N47" s="50">
        <v>4.7206764341558198</v>
      </c>
      <c r="O47" s="50">
        <v>4.7206764341558198</v>
      </c>
      <c r="P47" s="50">
        <v>4.7009413205120101</v>
      </c>
      <c r="Q47" s="50">
        <v>4.5560796720100596</v>
      </c>
      <c r="R47" s="50">
        <v>4.5560796720100596</v>
      </c>
      <c r="S47" s="50">
        <v>4.5560796720100596</v>
      </c>
      <c r="T47" s="50">
        <v>4.5991688985982204</v>
      </c>
      <c r="U47" s="50">
        <v>4.5991688985982204</v>
      </c>
      <c r="V47" s="50">
        <v>4.5935030172643403</v>
      </c>
      <c r="W47" s="50"/>
      <c r="X47" s="50">
        <v>4.5947590559408704</v>
      </c>
      <c r="Y47" s="50">
        <v>4.5947590559408704</v>
      </c>
      <c r="Z47" s="50">
        <v>4.5947590559408704</v>
      </c>
      <c r="AA47" s="50">
        <v>4.5947590559408704</v>
      </c>
      <c r="AB47" s="50"/>
    </row>
    <row r="48" spans="1:45">
      <c r="A48" s="50">
        <f t="shared" si="17"/>
        <v>1982</v>
      </c>
      <c r="B48" s="50">
        <v>5.1076884055360301</v>
      </c>
      <c r="C48" s="52">
        <v>4.9438349110772704</v>
      </c>
      <c r="D48" s="50">
        <v>4.8045452596113201</v>
      </c>
      <c r="E48" s="50">
        <v>4.6103027102850902</v>
      </c>
      <c r="F48" s="50">
        <v>4.6103027102850902</v>
      </c>
      <c r="G48" s="50">
        <v>4.6103027102850902</v>
      </c>
      <c r="H48" s="50">
        <v>4.6103027102850902</v>
      </c>
      <c r="I48" s="50">
        <v>4.6103027102850902</v>
      </c>
      <c r="J48" s="50">
        <v>4.6103027102850902</v>
      </c>
      <c r="K48" s="50">
        <v>4.6548213686995297</v>
      </c>
      <c r="L48" s="50">
        <v>4.5788968024404202</v>
      </c>
      <c r="M48" s="50">
        <v>4.5788968024404202</v>
      </c>
      <c r="N48" s="50">
        <v>4.6063368149117796</v>
      </c>
      <c r="O48" s="50">
        <v>4.6063368149117796</v>
      </c>
      <c r="P48" s="50">
        <v>4.5972613346650997</v>
      </c>
      <c r="Q48" s="50">
        <v>4.5308047187821998</v>
      </c>
      <c r="R48" s="50">
        <v>4.5308047187821998</v>
      </c>
      <c r="S48" s="50">
        <v>4.5308047187821998</v>
      </c>
      <c r="T48" s="50">
        <v>4.55502649078913</v>
      </c>
      <c r="U48" s="50">
        <v>4.5450563414235896</v>
      </c>
      <c r="V48" s="50">
        <v>4.5927366690742799</v>
      </c>
      <c r="W48" s="50"/>
      <c r="X48" s="50">
        <v>4.5668085885565199</v>
      </c>
      <c r="Y48" s="50">
        <v>4.5668085885565199</v>
      </c>
      <c r="Z48" s="50">
        <v>4.5668085885565199</v>
      </c>
      <c r="AA48" s="50">
        <v>4.5668085885565199</v>
      </c>
      <c r="AB48" s="50"/>
    </row>
    <row r="49" spans="1:28">
      <c r="A49" s="50">
        <f t="shared" si="17"/>
        <v>1983</v>
      </c>
      <c r="B49" s="50">
        <v>4.9407517314909004</v>
      </c>
      <c r="C49" s="52">
        <v>4.8737023314050596</v>
      </c>
      <c r="D49" s="50">
        <v>4.74696001345675</v>
      </c>
      <c r="E49" s="50">
        <v>4.5926188425372496</v>
      </c>
      <c r="F49" s="50">
        <v>4.5926188425372496</v>
      </c>
      <c r="G49" s="50">
        <v>4.5926188425372496</v>
      </c>
      <c r="H49" s="50">
        <v>4.5926188425372496</v>
      </c>
      <c r="I49" s="50">
        <v>4.5926188425372496</v>
      </c>
      <c r="J49" s="50">
        <v>4.59282161452977</v>
      </c>
      <c r="K49" s="50">
        <v>4.6613765557575304</v>
      </c>
      <c r="L49" s="50">
        <v>4.6014004570720797</v>
      </c>
      <c r="M49" s="50">
        <v>4.6014004570720797</v>
      </c>
      <c r="N49" s="50">
        <v>4.5797156152143899</v>
      </c>
      <c r="O49" s="50">
        <v>4.5797156152143899</v>
      </c>
      <c r="P49" s="50">
        <v>4.5621979571151803</v>
      </c>
      <c r="Q49" s="50">
        <v>4.4940680715105099</v>
      </c>
      <c r="R49" s="50">
        <v>4.4940680715105099</v>
      </c>
      <c r="S49" s="50">
        <v>4.4940680715105099</v>
      </c>
      <c r="T49" s="50">
        <v>4.5145165876384201</v>
      </c>
      <c r="U49" s="50">
        <v>4.5045918278958501</v>
      </c>
      <c r="V49" s="50">
        <v>4.5031302612031396</v>
      </c>
      <c r="W49" s="50"/>
      <c r="X49" s="50">
        <v>4.4868033808801702</v>
      </c>
      <c r="Y49" s="50">
        <v>4.4868033808801702</v>
      </c>
      <c r="Z49" s="50">
        <v>4.4868033808801702</v>
      </c>
      <c r="AA49" s="50">
        <v>4.4868033808801702</v>
      </c>
      <c r="AB49" s="50"/>
    </row>
    <row r="50" spans="1:28">
      <c r="A50" s="50">
        <f t="shared" si="17"/>
        <v>1984</v>
      </c>
      <c r="B50" s="50">
        <v>4.8455600498909002</v>
      </c>
      <c r="C50" s="52">
        <v>4.8566988202457297</v>
      </c>
      <c r="D50" s="50">
        <v>4.7127008460296196</v>
      </c>
      <c r="E50" s="50">
        <v>4.5715931827822303</v>
      </c>
      <c r="F50" s="50">
        <v>4.5715931827822303</v>
      </c>
      <c r="G50" s="50">
        <v>4.5715931827822303</v>
      </c>
      <c r="H50" s="50">
        <v>4.5715931827822303</v>
      </c>
      <c r="I50" s="50">
        <v>4.5715931827822303</v>
      </c>
      <c r="J50" s="50">
        <v>4.5726317505153897</v>
      </c>
      <c r="K50" s="50">
        <v>4.6263958117839099</v>
      </c>
      <c r="L50" s="50">
        <v>4.5724853196273401</v>
      </c>
      <c r="M50" s="50">
        <v>4.5724853196273401</v>
      </c>
      <c r="N50" s="50">
        <v>4.4367961841309498</v>
      </c>
      <c r="O50" s="50">
        <v>4.4367961841309498</v>
      </c>
      <c r="P50" s="50">
        <v>4.4276040411778697</v>
      </c>
      <c r="Q50" s="50">
        <v>4.4061120830525002</v>
      </c>
      <c r="R50" s="50">
        <v>4.4061120830525002</v>
      </c>
      <c r="S50" s="50">
        <v>4.4061120830525002</v>
      </c>
      <c r="T50" s="50">
        <v>4.4303756764639903</v>
      </c>
      <c r="U50" s="50">
        <v>4.4173712056090597</v>
      </c>
      <c r="V50" s="50">
        <v>4.45305194295746</v>
      </c>
      <c r="W50" s="50"/>
      <c r="X50" s="50">
        <v>4.4391759970201701</v>
      </c>
      <c r="Y50" s="50">
        <v>4.4391759970201701</v>
      </c>
      <c r="Z50" s="50">
        <v>4.4391759970201701</v>
      </c>
      <c r="AA50" s="50">
        <v>4.4391759970201701</v>
      </c>
      <c r="AB50" s="50"/>
    </row>
    <row r="51" spans="1:28">
      <c r="A51" s="50">
        <f t="shared" si="17"/>
        <v>1985</v>
      </c>
      <c r="B51" s="50">
        <v>4.7179027935720796</v>
      </c>
      <c r="C51" s="52">
        <v>4.7941268699874096</v>
      </c>
      <c r="D51" s="50">
        <v>4.5735525737485698</v>
      </c>
      <c r="E51" s="50">
        <v>4.46633028018584</v>
      </c>
      <c r="F51" s="50">
        <v>4.46633028018584</v>
      </c>
      <c r="G51" s="50">
        <v>4.46633028018584</v>
      </c>
      <c r="H51" s="50">
        <v>4.46633028018584</v>
      </c>
      <c r="I51" s="50">
        <v>4.46633028018584</v>
      </c>
      <c r="J51" s="50">
        <v>4.4609902912015702</v>
      </c>
      <c r="K51" s="50">
        <v>4.5136037695986797</v>
      </c>
      <c r="L51" s="50">
        <v>4.47693137980741</v>
      </c>
      <c r="M51" s="50">
        <v>4.47693137980741</v>
      </c>
      <c r="N51" s="50">
        <v>4.3872682894413</v>
      </c>
      <c r="O51" s="50">
        <v>4.3872682894413</v>
      </c>
      <c r="P51" s="50">
        <v>4.3820108472021104</v>
      </c>
      <c r="Q51" s="50">
        <v>4.3341414048376397</v>
      </c>
      <c r="R51" s="50">
        <v>4.3341414048376397</v>
      </c>
      <c r="S51" s="50">
        <v>4.3341414048376397</v>
      </c>
      <c r="T51" s="50">
        <v>4.3572060602334703</v>
      </c>
      <c r="U51" s="50">
        <v>4.3485302394094498</v>
      </c>
      <c r="V51" s="50">
        <v>4.4109008673117502</v>
      </c>
      <c r="W51" s="50"/>
      <c r="X51" s="50">
        <v>4.3807211706102196</v>
      </c>
      <c r="Y51" s="50">
        <v>4.3807211706102196</v>
      </c>
      <c r="Z51" s="50">
        <v>4.3807211706102196</v>
      </c>
      <c r="AA51" s="50">
        <v>4.3807211706102196</v>
      </c>
      <c r="AB51" s="50"/>
    </row>
    <row r="52" spans="1:28">
      <c r="A52" s="50">
        <f t="shared" si="17"/>
        <v>1986</v>
      </c>
      <c r="B52" s="50">
        <v>4.7179027935720796</v>
      </c>
      <c r="C52" s="52">
        <v>4.7969385149893196</v>
      </c>
      <c r="D52" s="50">
        <v>4.4735651730416803</v>
      </c>
      <c r="E52" s="50">
        <v>4.3864229451415397</v>
      </c>
      <c r="F52" s="50">
        <v>4.3864229451415397</v>
      </c>
      <c r="G52" s="50">
        <v>4.3864229451415397</v>
      </c>
      <c r="H52" s="50">
        <v>4.3864229451415397</v>
      </c>
      <c r="I52" s="50">
        <v>4.3864229451415397</v>
      </c>
      <c r="J52" s="50">
        <v>4.3858575175131396</v>
      </c>
      <c r="K52" s="50">
        <v>4.4138352195995303</v>
      </c>
      <c r="L52" s="50">
        <v>4.3884603872790304</v>
      </c>
      <c r="M52" s="50">
        <v>4.3884603872790304</v>
      </c>
      <c r="N52" s="50">
        <v>4.3274745322912498</v>
      </c>
      <c r="O52" s="50">
        <v>4.3274745322912498</v>
      </c>
      <c r="P52" s="50">
        <v>4.3631750128626097</v>
      </c>
      <c r="Q52" s="50">
        <v>4.3302529597884503</v>
      </c>
      <c r="R52" s="50">
        <v>4.3302529597884503</v>
      </c>
      <c r="S52" s="50">
        <v>4.3302529597884503</v>
      </c>
      <c r="T52" s="50">
        <v>4.3572092277996797</v>
      </c>
      <c r="U52" s="50">
        <v>4.3503997761920399</v>
      </c>
      <c r="V52" s="50">
        <v>4.3448915033746598</v>
      </c>
      <c r="W52" s="50"/>
      <c r="X52" s="50">
        <v>4.3235163082516497</v>
      </c>
      <c r="Y52" s="50">
        <v>4.3235163082516497</v>
      </c>
      <c r="Z52" s="50">
        <v>4.3235163082516497</v>
      </c>
      <c r="AA52" s="50">
        <v>4.3235163082516497</v>
      </c>
      <c r="AB52" s="50"/>
    </row>
    <row r="53" spans="1:28">
      <c r="A53" s="50">
        <f t="shared" si="17"/>
        <v>1987</v>
      </c>
      <c r="B53" s="50">
        <v>4.7179027935720796</v>
      </c>
      <c r="C53" s="52">
        <v>4.6779055948625201</v>
      </c>
      <c r="D53" s="50">
        <v>4.2918388797410403</v>
      </c>
      <c r="E53" s="50">
        <v>4.2264934099434397</v>
      </c>
      <c r="F53" s="50">
        <v>4.2264934099434397</v>
      </c>
      <c r="G53" s="50">
        <v>4.2264934099434397</v>
      </c>
      <c r="H53" s="50">
        <v>4.2264934099434397</v>
      </c>
      <c r="I53" s="50">
        <v>4.2264934099434397</v>
      </c>
      <c r="J53" s="50">
        <v>4.2271391071460203</v>
      </c>
      <c r="K53" s="50">
        <v>4.2483234031655304</v>
      </c>
      <c r="L53" s="50">
        <v>4.2305229271746798</v>
      </c>
      <c r="M53" s="50">
        <v>4.2305229271746798</v>
      </c>
      <c r="N53" s="50">
        <v>4.1922182027270898</v>
      </c>
      <c r="O53" s="50">
        <v>4.1922182027270898</v>
      </c>
      <c r="P53" s="50">
        <v>4.2322681136025802</v>
      </c>
      <c r="Q53" s="50">
        <v>4.2087102357646398</v>
      </c>
      <c r="R53" s="50">
        <v>4.2087102357646398</v>
      </c>
      <c r="S53" s="50">
        <v>4.2087102357646398</v>
      </c>
      <c r="T53" s="50">
        <v>4.2392037765636301</v>
      </c>
      <c r="U53" s="50">
        <v>4.2355865644638104</v>
      </c>
      <c r="V53" s="50">
        <v>4.2560128831134696</v>
      </c>
      <c r="W53" s="50"/>
      <c r="X53" s="50">
        <v>4.2403387628232201</v>
      </c>
      <c r="Y53" s="50">
        <v>4.2403387628232201</v>
      </c>
      <c r="Z53" s="50">
        <v>4.2403387628232201</v>
      </c>
      <c r="AA53" s="50">
        <v>4.2403387628232201</v>
      </c>
      <c r="AB53" s="50"/>
    </row>
    <row r="54" spans="1:28">
      <c r="A54" s="50">
        <f t="shared" si="17"/>
        <v>1988</v>
      </c>
      <c r="B54" s="50">
        <v>4.6228757765301003</v>
      </c>
      <c r="C54" s="52">
        <v>4.6415209405454299</v>
      </c>
      <c r="D54" s="50">
        <v>4.2592614511537397</v>
      </c>
      <c r="E54" s="50">
        <v>4.2024405694594096</v>
      </c>
      <c r="F54" s="50">
        <v>4.2024405694594096</v>
      </c>
      <c r="G54" s="50">
        <v>4.2024405694594096</v>
      </c>
      <c r="H54" s="50">
        <v>4.2024405694594096</v>
      </c>
      <c r="I54" s="50">
        <v>4.2024405694594096</v>
      </c>
      <c r="J54" s="50">
        <v>4.1997503262751401</v>
      </c>
      <c r="K54" s="50">
        <v>4.2391827219745197</v>
      </c>
      <c r="L54" s="50">
        <v>4.1861576401841996</v>
      </c>
      <c r="M54" s="50">
        <v>4.1861576401841996</v>
      </c>
      <c r="N54" s="50">
        <v>4.1553825931187802</v>
      </c>
      <c r="O54" s="50">
        <v>4.1553825931187802</v>
      </c>
      <c r="P54" s="50">
        <v>4.1919131640136698</v>
      </c>
      <c r="Q54" s="50">
        <v>4.1805216463513304</v>
      </c>
      <c r="R54" s="50">
        <v>4.1805216463513304</v>
      </c>
      <c r="S54" s="50">
        <v>4.1805216463513304</v>
      </c>
      <c r="T54" s="50">
        <v>4.2107174430094503</v>
      </c>
      <c r="U54" s="50">
        <v>4.2079708846208499</v>
      </c>
      <c r="V54" s="50">
        <v>4.2522537189376202</v>
      </c>
      <c r="W54" s="50"/>
      <c r="X54" s="50">
        <v>4.2331586090312499</v>
      </c>
      <c r="Y54" s="50">
        <v>4.2331586090312499</v>
      </c>
      <c r="Z54" s="50">
        <v>4.2331586090312499</v>
      </c>
      <c r="AA54" s="50">
        <v>4.2331586090312499</v>
      </c>
      <c r="AB54" s="50"/>
    </row>
    <row r="55" spans="1:28">
      <c r="A55" s="50">
        <f t="shared" si="17"/>
        <v>1989</v>
      </c>
      <c r="B55" s="50">
        <v>4.6228757765301003</v>
      </c>
      <c r="C55" s="52">
        <v>4.6200696838167898</v>
      </c>
      <c r="D55" s="50">
        <v>4.1632512906602699</v>
      </c>
      <c r="E55" s="50">
        <v>4.1156804510417704</v>
      </c>
      <c r="F55" s="50">
        <v>4.1156804510417704</v>
      </c>
      <c r="G55" s="50">
        <v>4.1156804510417704</v>
      </c>
      <c r="H55" s="50">
        <v>4.1156804510417704</v>
      </c>
      <c r="I55" s="50">
        <v>4.1156804510417704</v>
      </c>
      <c r="J55" s="50">
        <v>4.1219209229587399</v>
      </c>
      <c r="K55" s="50">
        <v>4.1174256674277103</v>
      </c>
      <c r="L55" s="50">
        <v>4.0748982842392198</v>
      </c>
      <c r="M55" s="50">
        <v>4.0748982842392198</v>
      </c>
      <c r="N55" s="50">
        <v>4.0543974184824503</v>
      </c>
      <c r="O55" s="50">
        <v>4.0543974184824503</v>
      </c>
      <c r="P55" s="50">
        <v>4.1003253108401596</v>
      </c>
      <c r="Q55" s="50">
        <v>4.1062145809013897</v>
      </c>
      <c r="R55" s="50">
        <v>4.1062145809013897</v>
      </c>
      <c r="S55" s="50">
        <v>4.1062145809013897</v>
      </c>
      <c r="T55" s="50">
        <v>4.1337574640987</v>
      </c>
      <c r="U55" s="50">
        <v>4.1324076939380898</v>
      </c>
      <c r="V55" s="50">
        <v>4.2000958283287799</v>
      </c>
      <c r="W55" s="50"/>
      <c r="X55" s="50">
        <v>4.1855348561579797</v>
      </c>
      <c r="Y55" s="50">
        <v>4.1855348561579797</v>
      </c>
      <c r="Z55" s="50">
        <v>4.1855348561579797</v>
      </c>
      <c r="AA55" s="50">
        <v>4.1855348561579797</v>
      </c>
      <c r="AB55" s="50"/>
    </row>
    <row r="56" spans="1:28">
      <c r="A56" s="50">
        <f t="shared" si="17"/>
        <v>1990</v>
      </c>
      <c r="B56" s="50">
        <v>4.5876222235550301</v>
      </c>
      <c r="C56" s="52">
        <v>4.5950536071230603</v>
      </c>
      <c r="D56" s="50">
        <v>4.1113148474262804</v>
      </c>
      <c r="E56" s="50">
        <v>4.0690927358603997</v>
      </c>
      <c r="F56" s="50">
        <v>4.0690927358603997</v>
      </c>
      <c r="G56" s="50">
        <v>4.0690927358603997</v>
      </c>
      <c r="H56" s="50">
        <v>4.0690927358603997</v>
      </c>
      <c r="I56" s="50">
        <v>4.0690927358603997</v>
      </c>
      <c r="J56" s="50">
        <v>4.07793278157164</v>
      </c>
      <c r="K56" s="50">
        <v>4.0396834940620696</v>
      </c>
      <c r="L56" s="50">
        <v>4.0048548682894296</v>
      </c>
      <c r="M56" s="50">
        <v>4.0048548682894296</v>
      </c>
      <c r="N56" s="50">
        <v>3.99053682231329</v>
      </c>
      <c r="O56" s="50">
        <v>3.99053682231329</v>
      </c>
      <c r="P56" s="50">
        <v>4.0158754049416103</v>
      </c>
      <c r="Q56" s="50">
        <v>4.0236014705864402</v>
      </c>
      <c r="R56" s="50">
        <v>4.0236014705864402</v>
      </c>
      <c r="S56" s="50">
        <v>4.0236014705864402</v>
      </c>
      <c r="T56" s="50">
        <v>4.07480179697958</v>
      </c>
      <c r="U56" s="50">
        <v>4.0735932183424204</v>
      </c>
      <c r="V56" s="50">
        <v>4.13271170350807</v>
      </c>
      <c r="W56" s="50"/>
      <c r="X56" s="50">
        <v>4.1224674645127202</v>
      </c>
      <c r="Y56" s="50">
        <v>4.1224674645127202</v>
      </c>
      <c r="Z56" s="50">
        <v>4.1224674645127202</v>
      </c>
      <c r="AA56" s="50">
        <v>4.1224674645127202</v>
      </c>
      <c r="AB56" s="50"/>
    </row>
    <row r="57" spans="1:28">
      <c r="A57" s="50">
        <f t="shared" si="17"/>
        <v>1991</v>
      </c>
      <c r="B57" s="50">
        <v>4.5876222235550301</v>
      </c>
      <c r="C57" s="52">
        <v>4.5950536071230603</v>
      </c>
      <c r="D57" s="50">
        <v>3.98826589963942</v>
      </c>
      <c r="E57" s="50">
        <v>3.9523359325461001</v>
      </c>
      <c r="F57" s="50">
        <v>3.9523359325461001</v>
      </c>
      <c r="G57" s="50">
        <v>3.9523359325461001</v>
      </c>
      <c r="H57" s="50">
        <v>3.9523359325461001</v>
      </c>
      <c r="I57" s="50">
        <v>3.9515975824119498</v>
      </c>
      <c r="J57" s="50">
        <v>3.9072829450441202</v>
      </c>
      <c r="K57" s="50">
        <v>3.8994313088392598</v>
      </c>
      <c r="L57" s="50">
        <v>3.8719595976155099</v>
      </c>
      <c r="M57" s="50">
        <v>3.8719595976155099</v>
      </c>
      <c r="N57" s="50">
        <v>3.8652792065804902</v>
      </c>
      <c r="O57" s="50">
        <v>3.8652792065804902</v>
      </c>
      <c r="P57" s="50">
        <v>3.8997773739685502</v>
      </c>
      <c r="Q57" s="50">
        <v>3.9285608209857799</v>
      </c>
      <c r="R57" s="50">
        <v>3.9285608209857799</v>
      </c>
      <c r="S57" s="50">
        <v>3.9285608209857799</v>
      </c>
      <c r="T57" s="50">
        <v>3.9835132720301201</v>
      </c>
      <c r="U57" s="50">
        <v>3.9837923708090401</v>
      </c>
      <c r="V57" s="50">
        <v>4.0552727499910004</v>
      </c>
      <c r="W57" s="50"/>
      <c r="X57" s="50">
        <v>4.0495375684645296</v>
      </c>
      <c r="Y57" s="50">
        <v>4.0495375684645296</v>
      </c>
      <c r="Z57" s="50">
        <v>4.0495375684645296</v>
      </c>
      <c r="AA57" s="50">
        <v>4.0495375684645296</v>
      </c>
      <c r="AB57" s="50"/>
    </row>
    <row r="58" spans="1:28">
      <c r="A58" s="50">
        <f t="shared" si="17"/>
        <v>1992</v>
      </c>
      <c r="B58" s="50">
        <v>4.5250096806010802</v>
      </c>
      <c r="C58" s="52">
        <v>4.55567993557794</v>
      </c>
      <c r="D58" s="50">
        <v>3.9967414734811801</v>
      </c>
      <c r="E58" s="50">
        <v>3.9368195529448</v>
      </c>
      <c r="F58" s="50">
        <v>3.9368195529448</v>
      </c>
      <c r="G58" s="50">
        <v>3.9368195529448</v>
      </c>
      <c r="H58" s="50">
        <v>3.9368195529448</v>
      </c>
      <c r="I58" s="50">
        <v>3.9362868642900501</v>
      </c>
      <c r="J58" s="50">
        <v>3.8960951693884698</v>
      </c>
      <c r="K58" s="50">
        <v>3.8599246262319</v>
      </c>
      <c r="L58" s="50">
        <v>3.8361959757658002</v>
      </c>
      <c r="M58" s="50">
        <v>3.8361959757658002</v>
      </c>
      <c r="N58" s="50">
        <v>3.8316481397177902</v>
      </c>
      <c r="O58" s="50">
        <v>3.8316481397177902</v>
      </c>
      <c r="P58" s="50">
        <v>3.8656682651260201</v>
      </c>
      <c r="Q58" s="50">
        <v>3.8929855909750799</v>
      </c>
      <c r="R58" s="50">
        <v>3.8929576700579802</v>
      </c>
      <c r="S58" s="50">
        <v>3.8929576700579802</v>
      </c>
      <c r="T58" s="50">
        <v>3.9446359735173302</v>
      </c>
      <c r="U58" s="50">
        <v>3.9454140106283102</v>
      </c>
      <c r="V58" s="50">
        <v>4.0259849237122598</v>
      </c>
      <c r="W58" s="50"/>
      <c r="X58" s="50">
        <v>4.0215417785884302</v>
      </c>
      <c r="Y58" s="50">
        <v>4.0215417785884302</v>
      </c>
      <c r="Z58" s="50">
        <v>4.0215417785884302</v>
      </c>
      <c r="AA58" s="50">
        <v>4.0215417785884302</v>
      </c>
      <c r="AB58" s="50"/>
    </row>
    <row r="59" spans="1:28">
      <c r="A59" s="50">
        <f t="shared" si="17"/>
        <v>1993</v>
      </c>
      <c r="B59" s="50">
        <v>4.5250096806010802</v>
      </c>
      <c r="C59" s="52">
        <v>4.55567993557794</v>
      </c>
      <c r="D59" s="50">
        <v>3.9825538934212998</v>
      </c>
      <c r="E59" s="50">
        <v>3.9240609229653001</v>
      </c>
      <c r="F59" s="50">
        <v>3.9240609229653001</v>
      </c>
      <c r="G59" s="50">
        <v>3.9240609229653001</v>
      </c>
      <c r="H59" s="50">
        <v>3.92622180904924</v>
      </c>
      <c r="I59" s="50">
        <v>3.9258098317838699</v>
      </c>
      <c r="J59" s="50">
        <v>3.8876999500260698</v>
      </c>
      <c r="K59" s="50">
        <v>3.8836723360790901</v>
      </c>
      <c r="L59" s="50">
        <v>3.8606415201378801</v>
      </c>
      <c r="M59" s="50">
        <v>3.8606415201378801</v>
      </c>
      <c r="N59" s="50">
        <v>3.8553649861062902</v>
      </c>
      <c r="O59" s="50">
        <v>3.8553649861062902</v>
      </c>
      <c r="P59" s="50">
        <v>3.8856703663721599</v>
      </c>
      <c r="Q59" s="50">
        <v>3.9088371712627299</v>
      </c>
      <c r="R59" s="50">
        <v>3.8945810239529601</v>
      </c>
      <c r="S59" s="50">
        <v>3.8945810239529601</v>
      </c>
      <c r="T59" s="50">
        <v>3.9438826231109601</v>
      </c>
      <c r="U59" s="50">
        <v>3.9440994778344098</v>
      </c>
      <c r="V59" s="50">
        <v>4.0221938161687403</v>
      </c>
      <c r="W59" s="50"/>
      <c r="X59" s="50">
        <v>4.0257750641528602</v>
      </c>
      <c r="Y59" s="50">
        <v>4.0257750641528602</v>
      </c>
      <c r="Z59" s="50">
        <v>4.0257750641528602</v>
      </c>
      <c r="AA59" s="50">
        <v>4.0257750641528602</v>
      </c>
      <c r="AB59" s="50"/>
    </row>
    <row r="60" spans="1:28">
      <c r="A60" s="50">
        <f t="shared" si="17"/>
        <v>1994</v>
      </c>
      <c r="B60" s="50">
        <v>4.5250096806010802</v>
      </c>
      <c r="C60" s="52">
        <v>4.51515263348068</v>
      </c>
      <c r="D60" s="50">
        <v>3.9562398915554202</v>
      </c>
      <c r="E60" s="50">
        <v>3.9034876978699802</v>
      </c>
      <c r="F60" s="50">
        <v>3.9034876978699802</v>
      </c>
      <c r="G60" s="50">
        <v>3.9034876978699802</v>
      </c>
      <c r="H60" s="50">
        <v>3.90569749311718</v>
      </c>
      <c r="I60" s="50">
        <v>3.9055090229909299</v>
      </c>
      <c r="J60" s="50">
        <v>3.8722209049732701</v>
      </c>
      <c r="K60" s="50">
        <v>3.8356209620150401</v>
      </c>
      <c r="L60" s="50">
        <v>3.8149464341038199</v>
      </c>
      <c r="M60" s="50">
        <v>3.8149464341038199</v>
      </c>
      <c r="N60" s="50">
        <v>3.8148325297508698</v>
      </c>
      <c r="O60" s="50">
        <v>3.8148325297508698</v>
      </c>
      <c r="P60" s="50">
        <v>3.8397781005210998</v>
      </c>
      <c r="Q60" s="50">
        <v>3.8528165794070901</v>
      </c>
      <c r="R60" s="50">
        <v>3.8401790527022799</v>
      </c>
      <c r="S60" s="50">
        <v>3.8306631936826001</v>
      </c>
      <c r="T60" s="50">
        <v>3.891900912758</v>
      </c>
      <c r="U60" s="50">
        <v>3.8928472418556099</v>
      </c>
      <c r="V60" s="50">
        <v>3.98337383196229</v>
      </c>
      <c r="W60" s="50"/>
      <c r="X60" s="50">
        <v>3.9959459609163099</v>
      </c>
      <c r="Y60" s="50">
        <v>3.9959459609163099</v>
      </c>
      <c r="Z60" s="50">
        <v>3.9959459609163099</v>
      </c>
      <c r="AA60" s="50">
        <v>3.9959459609163099</v>
      </c>
      <c r="AB60" s="50"/>
    </row>
    <row r="61" spans="1:28">
      <c r="A61" s="50">
        <f t="shared" si="17"/>
        <v>1995</v>
      </c>
      <c r="B61" s="50">
        <v>4.3558674827862403</v>
      </c>
      <c r="C61" s="52">
        <v>4.4701485465367696</v>
      </c>
      <c r="D61" s="50">
        <v>3.8915674196852001</v>
      </c>
      <c r="E61" s="50">
        <v>3.8446172192527999</v>
      </c>
      <c r="F61" s="50">
        <v>3.8446172192527999</v>
      </c>
      <c r="G61" s="50">
        <v>3.8446172192527999</v>
      </c>
      <c r="H61" s="50">
        <v>3.8472740358588999</v>
      </c>
      <c r="I61" s="50">
        <v>3.84760400858986</v>
      </c>
      <c r="J61" s="50">
        <v>3.8271835369200802</v>
      </c>
      <c r="K61" s="50">
        <v>3.7999398131503299</v>
      </c>
      <c r="L61" s="50">
        <v>3.7813714730400099</v>
      </c>
      <c r="M61" s="50">
        <v>3.7818084424517902</v>
      </c>
      <c r="N61" s="50">
        <v>3.7830393881248301</v>
      </c>
      <c r="O61" s="50">
        <v>3.7830393881248301</v>
      </c>
      <c r="P61" s="50">
        <v>3.8095357380411099</v>
      </c>
      <c r="Q61" s="50">
        <v>3.8263309553121698</v>
      </c>
      <c r="R61" s="50">
        <v>3.8147414568447302</v>
      </c>
      <c r="S61" s="50">
        <v>3.8059439860315298</v>
      </c>
      <c r="T61" s="50">
        <v>3.86824418988407</v>
      </c>
      <c r="U61" s="50">
        <v>3.8529332011817599</v>
      </c>
      <c r="V61" s="50">
        <v>3.9541296713584</v>
      </c>
      <c r="W61" s="50"/>
      <c r="X61" s="50">
        <v>3.9672346759215502</v>
      </c>
      <c r="Y61" s="50">
        <v>3.9672346759215502</v>
      </c>
      <c r="Z61" s="50">
        <v>3.9672346759215502</v>
      </c>
      <c r="AA61" s="50">
        <v>3.9672346759215502</v>
      </c>
      <c r="AB61" s="50"/>
    </row>
    <row r="62" spans="1:28">
      <c r="A62" s="50">
        <f t="shared" si="17"/>
        <v>1996</v>
      </c>
      <c r="B62" s="50">
        <v>4.3558674827862403</v>
      </c>
      <c r="C62" s="52">
        <v>4.4778426952903603</v>
      </c>
      <c r="D62" s="50">
        <v>3.8680140535444498</v>
      </c>
      <c r="E62" s="50">
        <v>3.8253254874664</v>
      </c>
      <c r="F62" s="50">
        <v>3.8253254874664</v>
      </c>
      <c r="G62" s="50">
        <v>3.8253254874664</v>
      </c>
      <c r="H62" s="50">
        <v>3.8279657815408199</v>
      </c>
      <c r="I62" s="50">
        <v>3.8284262365122901</v>
      </c>
      <c r="J62" s="50">
        <v>3.8112487264216601</v>
      </c>
      <c r="K62" s="50">
        <v>3.79231785948968</v>
      </c>
      <c r="L62" s="50">
        <v>3.7605941585795302</v>
      </c>
      <c r="M62" s="50">
        <v>3.7547056673668702</v>
      </c>
      <c r="N62" s="50">
        <v>3.7612625811915299</v>
      </c>
      <c r="O62" s="50">
        <v>3.7612625811915299</v>
      </c>
      <c r="P62" s="50">
        <v>3.77928749636283</v>
      </c>
      <c r="Q62" s="50">
        <v>3.8013180747294402</v>
      </c>
      <c r="R62" s="50">
        <v>3.7918660215243598</v>
      </c>
      <c r="S62" s="50">
        <v>3.7838590684976401</v>
      </c>
      <c r="T62" s="50">
        <v>3.8434652107240601</v>
      </c>
      <c r="U62" s="50">
        <v>3.8296747693850999</v>
      </c>
      <c r="V62" s="50">
        <v>3.9378244940190199</v>
      </c>
      <c r="W62" s="50"/>
      <c r="X62" s="50">
        <v>3.9520580691873</v>
      </c>
      <c r="Y62" s="50">
        <v>3.9540332873306201</v>
      </c>
      <c r="Z62" s="50">
        <v>3.9540332873306201</v>
      </c>
      <c r="AA62" s="50">
        <v>3.9540332873306201</v>
      </c>
      <c r="AB62" s="50"/>
    </row>
    <row r="63" spans="1:28">
      <c r="A63" s="50">
        <f t="shared" si="17"/>
        <v>1997</v>
      </c>
      <c r="B63" s="50">
        <v>4.3558674827862403</v>
      </c>
      <c r="C63" s="52">
        <v>4.4576500173848803</v>
      </c>
      <c r="D63" s="50">
        <v>3.8645175476592599</v>
      </c>
      <c r="E63" s="50">
        <v>3.8234225582282901</v>
      </c>
      <c r="F63" s="50">
        <v>3.8234225582282901</v>
      </c>
      <c r="G63" s="50">
        <v>3.8234225582282901</v>
      </c>
      <c r="H63" s="50">
        <v>3.8259888978104999</v>
      </c>
      <c r="I63" s="50">
        <v>3.8289456933260602</v>
      </c>
      <c r="J63" s="50">
        <v>3.8089639456182298</v>
      </c>
      <c r="K63" s="50">
        <v>3.7836649628726899</v>
      </c>
      <c r="L63" s="50">
        <v>3.7543116774990799</v>
      </c>
      <c r="M63" s="50">
        <v>3.7493874206052098</v>
      </c>
      <c r="N63" s="50">
        <v>3.7634662987402199</v>
      </c>
      <c r="O63" s="50">
        <v>3.7634662987402199</v>
      </c>
      <c r="P63" s="50">
        <v>3.7815404137666402</v>
      </c>
      <c r="Q63" s="50">
        <v>3.7848523161709</v>
      </c>
      <c r="R63" s="50">
        <v>3.7751334239918601</v>
      </c>
      <c r="S63" s="50">
        <v>3.7678473510419899</v>
      </c>
      <c r="T63" s="50">
        <v>3.8347131054521801</v>
      </c>
      <c r="U63" s="50">
        <v>3.8222249911498598</v>
      </c>
      <c r="V63" s="50">
        <v>3.91799842284192</v>
      </c>
      <c r="W63" s="50"/>
      <c r="X63" s="50">
        <v>3.9321595471512398</v>
      </c>
      <c r="Y63" s="50">
        <v>3.93406665266625</v>
      </c>
      <c r="Z63" s="50">
        <v>3.9343791003721602</v>
      </c>
      <c r="AA63" s="50">
        <v>3.9343791003721602</v>
      </c>
      <c r="AB63" s="50"/>
    </row>
    <row r="64" spans="1:28">
      <c r="A64" s="50">
        <f t="shared" si="17"/>
        <v>1998</v>
      </c>
      <c r="B64" s="50">
        <v>4.5617144175828903</v>
      </c>
      <c r="C64" s="52">
        <v>4.5211096454877397</v>
      </c>
      <c r="D64" s="50">
        <v>3.8395510796286598</v>
      </c>
      <c r="E64" s="50">
        <v>3.8024238089541398</v>
      </c>
      <c r="F64" s="50">
        <v>3.8024238089541398</v>
      </c>
      <c r="G64" s="50">
        <v>3.8024238089541398</v>
      </c>
      <c r="H64" s="50">
        <v>3.8049626520716302</v>
      </c>
      <c r="I64" s="50">
        <v>3.8080110434471202</v>
      </c>
      <c r="J64" s="50">
        <v>3.7663090811680902</v>
      </c>
      <c r="K64" s="50">
        <v>3.7272687829539799</v>
      </c>
      <c r="L64" s="50">
        <v>3.7017998079172298</v>
      </c>
      <c r="M64" s="50">
        <v>3.6980423487546301</v>
      </c>
      <c r="N64" s="50">
        <v>3.7157629682683</v>
      </c>
      <c r="O64" s="50">
        <v>3.7157629682683</v>
      </c>
      <c r="P64" s="50">
        <v>3.7345679791059898</v>
      </c>
      <c r="Q64" s="50">
        <v>3.7390957150942099</v>
      </c>
      <c r="R64" s="50">
        <v>3.7310386525397798</v>
      </c>
      <c r="S64" s="50">
        <v>3.7246109877739699</v>
      </c>
      <c r="T64" s="50">
        <v>3.7937237900624998</v>
      </c>
      <c r="U64" s="50">
        <v>3.7762288392541001</v>
      </c>
      <c r="V64" s="50">
        <v>3.8744808624927698</v>
      </c>
      <c r="W64" s="50"/>
      <c r="X64" s="50">
        <v>3.8891746030869099</v>
      </c>
      <c r="Y64" s="50">
        <v>3.8910419464922499</v>
      </c>
      <c r="Z64" s="50">
        <v>3.8913985394527701</v>
      </c>
      <c r="AA64" s="50">
        <v>3.8913985394527701</v>
      </c>
      <c r="AB64" s="50"/>
    </row>
    <row r="65" spans="1:28">
      <c r="A65" s="50">
        <f t="shared" si="17"/>
        <v>1999</v>
      </c>
      <c r="B65" s="50">
        <v>4.5210246003162098</v>
      </c>
      <c r="C65" s="52">
        <v>4.4975740760294203</v>
      </c>
      <c r="D65" s="50">
        <v>3.7955156583993301</v>
      </c>
      <c r="E65" s="50">
        <v>3.76206453489741</v>
      </c>
      <c r="F65" s="50">
        <v>3.76206453489741</v>
      </c>
      <c r="G65" s="50">
        <v>3.76206453489741</v>
      </c>
      <c r="H65" s="50">
        <v>3.7647453161595901</v>
      </c>
      <c r="I65" s="50">
        <v>3.7681641333571601</v>
      </c>
      <c r="J65" s="50">
        <v>3.7337930909664299</v>
      </c>
      <c r="K65" s="50">
        <v>3.7023315351610799</v>
      </c>
      <c r="L65" s="50">
        <v>3.6787480400229602</v>
      </c>
      <c r="M65" s="50">
        <v>3.6651250861466802</v>
      </c>
      <c r="N65" s="50">
        <v>3.6848695218569398</v>
      </c>
      <c r="O65" s="50">
        <v>3.6848695218569398</v>
      </c>
      <c r="P65" s="50">
        <v>3.6790842465992002</v>
      </c>
      <c r="Q65" s="50">
        <v>3.6903000396349799</v>
      </c>
      <c r="R65" s="50">
        <v>3.6835393686129101</v>
      </c>
      <c r="S65" s="50">
        <v>3.6777270454519599</v>
      </c>
      <c r="T65" s="50">
        <v>3.7504593692319901</v>
      </c>
      <c r="U65" s="50">
        <v>3.7348392922165301</v>
      </c>
      <c r="V65" s="50">
        <v>3.8507636886653098</v>
      </c>
      <c r="W65" s="50"/>
      <c r="X65" s="50">
        <v>3.8749868168857802</v>
      </c>
      <c r="Y65" s="50">
        <v>3.87676696545432</v>
      </c>
      <c r="Z65" s="50">
        <v>3.8771215953032301</v>
      </c>
      <c r="AA65" s="50">
        <v>3.8771215953032301</v>
      </c>
      <c r="AB65" s="50"/>
    </row>
    <row r="66" spans="1:28">
      <c r="A66" s="50">
        <f t="shared" si="17"/>
        <v>2000</v>
      </c>
      <c r="B66" s="50">
        <v>4.5210246003162098</v>
      </c>
      <c r="C66" s="52">
        <v>4.5013774512885201</v>
      </c>
      <c r="D66" s="50">
        <v>3.85477561756317</v>
      </c>
      <c r="E66" s="50">
        <v>3.8231439008449999</v>
      </c>
      <c r="F66" s="50">
        <v>3.8231439008449999</v>
      </c>
      <c r="G66" s="50">
        <v>3.8231439008449999</v>
      </c>
      <c r="H66" s="50">
        <v>3.8251395390662899</v>
      </c>
      <c r="I66" s="50">
        <v>3.8274560600265999</v>
      </c>
      <c r="J66" s="50">
        <v>3.7824436838888502</v>
      </c>
      <c r="K66" s="50">
        <v>3.7344962876577399</v>
      </c>
      <c r="L66" s="50">
        <v>3.7116675013724998</v>
      </c>
      <c r="M66" s="50">
        <v>3.6982394262315799</v>
      </c>
      <c r="N66" s="50">
        <v>3.7200111784253802</v>
      </c>
      <c r="O66" s="50">
        <v>3.7200111784253802</v>
      </c>
      <c r="P66" s="50">
        <v>3.6980834932414699</v>
      </c>
      <c r="Q66" s="50">
        <v>3.70638789452993</v>
      </c>
      <c r="R66" s="50">
        <v>3.6997815212775702</v>
      </c>
      <c r="S66" s="50">
        <v>3.69424263475902</v>
      </c>
      <c r="T66" s="50">
        <v>3.7598433379556502</v>
      </c>
      <c r="U66" s="50">
        <v>3.7325980900953901</v>
      </c>
      <c r="V66" s="50">
        <v>3.8407245160447001</v>
      </c>
      <c r="W66" s="50"/>
      <c r="X66" s="50">
        <v>3.86547755432411</v>
      </c>
      <c r="Y66" s="50">
        <v>3.8671533923495001</v>
      </c>
      <c r="Z66" s="50">
        <v>3.8675072844716598</v>
      </c>
      <c r="AA66" s="50">
        <v>3.8675072844716598</v>
      </c>
      <c r="AB66" s="50"/>
    </row>
    <row r="67" spans="1:28">
      <c r="A67" s="50">
        <f t="shared" si="17"/>
        <v>2001</v>
      </c>
      <c r="B67" s="50">
        <v>4.5271110198055702</v>
      </c>
      <c r="C67" s="52">
        <v>4.3130267708942398</v>
      </c>
      <c r="D67" s="50">
        <v>3.7791045163854098</v>
      </c>
      <c r="E67" s="50">
        <v>3.7532158433957701</v>
      </c>
      <c r="F67" s="50">
        <v>3.7532158433957701</v>
      </c>
      <c r="G67" s="50">
        <v>3.7931116507107299</v>
      </c>
      <c r="H67" s="50">
        <v>3.7952252526655901</v>
      </c>
      <c r="I67" s="50">
        <v>3.7975274357726398</v>
      </c>
      <c r="J67" s="50">
        <v>3.7590682539148701</v>
      </c>
      <c r="K67" s="50">
        <v>3.7287621814596501</v>
      </c>
      <c r="L67" s="50">
        <v>3.70862591571542</v>
      </c>
      <c r="M67" s="50">
        <v>3.6967495534856001</v>
      </c>
      <c r="N67" s="50">
        <v>3.7193311326232399</v>
      </c>
      <c r="O67" s="50">
        <v>3.7193311326232399</v>
      </c>
      <c r="P67" s="50">
        <v>3.7048316444400999</v>
      </c>
      <c r="Q67" s="50">
        <v>3.7118181802096299</v>
      </c>
      <c r="R67" s="50">
        <v>3.7057387366685299</v>
      </c>
      <c r="S67" s="50">
        <v>3.7006803838018998</v>
      </c>
      <c r="T67" s="50">
        <v>3.7610171987805998</v>
      </c>
      <c r="U67" s="50">
        <v>3.7349281543341601</v>
      </c>
      <c r="V67" s="50">
        <v>3.8534267802540798</v>
      </c>
      <c r="W67" s="50"/>
      <c r="X67" s="50">
        <v>3.86856722575437</v>
      </c>
      <c r="Y67" s="50">
        <v>3.8700736420289399</v>
      </c>
      <c r="Z67" s="50">
        <v>3.87038790832875</v>
      </c>
      <c r="AA67" s="50">
        <v>3.87038790832875</v>
      </c>
      <c r="AB67" s="50"/>
    </row>
    <row r="68" spans="1:28">
      <c r="A68" s="50">
        <f t="shared" si="17"/>
        <v>2002</v>
      </c>
      <c r="B68" s="50">
        <v>4.5522632666681098</v>
      </c>
      <c r="C68" s="52">
        <v>4.2897802267707199</v>
      </c>
      <c r="D68" s="50">
        <v>3.73291026886224</v>
      </c>
      <c r="E68" s="50">
        <v>3.7184364076771099</v>
      </c>
      <c r="F68" s="50">
        <v>3.7184364076771099</v>
      </c>
      <c r="G68" s="50">
        <v>3.74234613620593</v>
      </c>
      <c r="H68" s="50">
        <v>3.7446102403874302</v>
      </c>
      <c r="I68" s="50">
        <v>3.7545846497929598</v>
      </c>
      <c r="J68" s="50">
        <v>3.72468876144276</v>
      </c>
      <c r="K68" s="50">
        <v>3.7049505670326899</v>
      </c>
      <c r="L68" s="50">
        <v>3.6866719098434602</v>
      </c>
      <c r="M68" s="50">
        <v>3.67597888030663</v>
      </c>
      <c r="N68" s="50">
        <v>3.6659620244351099</v>
      </c>
      <c r="O68" s="50">
        <v>3.6659620244351099</v>
      </c>
      <c r="P68" s="50">
        <v>3.66255635835428</v>
      </c>
      <c r="Q68" s="50">
        <v>3.6937582985669599</v>
      </c>
      <c r="R68" s="50">
        <v>3.6886004462574902</v>
      </c>
      <c r="S68" s="50">
        <v>3.6841817247812498</v>
      </c>
      <c r="T68" s="50">
        <v>3.7390336073124799</v>
      </c>
      <c r="U68" s="50">
        <v>3.7082197182138499</v>
      </c>
      <c r="V68" s="50">
        <v>3.8321073680192601</v>
      </c>
      <c r="W68" s="50"/>
      <c r="X68" s="50">
        <v>3.8466016097171298</v>
      </c>
      <c r="Y68" s="50">
        <v>3.84800635297597</v>
      </c>
      <c r="Z68" s="50">
        <v>3.84548793716431</v>
      </c>
      <c r="AA68" s="50">
        <v>3.84548793716431</v>
      </c>
      <c r="AB68" s="50"/>
    </row>
    <row r="69" spans="1:28">
      <c r="A69" s="50">
        <f t="shared" si="17"/>
        <v>2003</v>
      </c>
      <c r="B69" s="50">
        <v>4.5737504833640701</v>
      </c>
      <c r="C69" s="52">
        <v>4.24052300084458</v>
      </c>
      <c r="D69" s="50">
        <v>3.7018266877252901</v>
      </c>
      <c r="E69" s="50">
        <v>3.6891236715678599</v>
      </c>
      <c r="F69" s="50">
        <v>3.6891236715678599</v>
      </c>
      <c r="G69" s="50">
        <v>3.7157066327830002</v>
      </c>
      <c r="H69" s="50">
        <v>3.7179900329958602</v>
      </c>
      <c r="I69" s="50">
        <v>3.7276413316849202</v>
      </c>
      <c r="J69" s="50">
        <v>3.7027873803449101</v>
      </c>
      <c r="K69" s="50">
        <v>3.6824130332196701</v>
      </c>
      <c r="L69" s="50">
        <v>3.6655239402301398</v>
      </c>
      <c r="M69" s="50">
        <v>3.6557315611838801</v>
      </c>
      <c r="N69" s="50">
        <v>3.6571777621988102</v>
      </c>
      <c r="O69" s="50">
        <v>3.6571777621988102</v>
      </c>
      <c r="P69" s="50">
        <v>3.6446893409392001</v>
      </c>
      <c r="Q69" s="50">
        <v>3.6634482061215099</v>
      </c>
      <c r="R69" s="50">
        <v>3.6590333731468898</v>
      </c>
      <c r="S69" s="50">
        <v>3.6550508523859802</v>
      </c>
      <c r="T69" s="50">
        <v>3.7078021814056701</v>
      </c>
      <c r="U69" s="50">
        <v>3.6712137980822099</v>
      </c>
      <c r="V69" s="50">
        <v>3.77428646557799</v>
      </c>
      <c r="W69" s="50"/>
      <c r="X69" s="50">
        <v>3.7891924851215002</v>
      </c>
      <c r="Y69" s="50">
        <v>3.79054152938691</v>
      </c>
      <c r="Z69" s="50">
        <v>3.7884711938642299</v>
      </c>
      <c r="AA69" s="50">
        <v>3.7884711938642299</v>
      </c>
      <c r="AB69" s="50"/>
    </row>
    <row r="70" spans="1:28">
      <c r="A70" s="50">
        <f t="shared" si="17"/>
        <v>2004</v>
      </c>
      <c r="B70" s="50">
        <v>4.4360089200735198</v>
      </c>
      <c r="C70" s="52">
        <v>4.1752214635257001</v>
      </c>
      <c r="D70" s="50">
        <v>3.6880872069488402</v>
      </c>
      <c r="E70" s="50">
        <v>3.67721806381397</v>
      </c>
      <c r="F70" s="50">
        <v>3.67721806381397</v>
      </c>
      <c r="G70" s="50">
        <v>3.7092790596464802</v>
      </c>
      <c r="H70" s="50">
        <v>3.7140213241744902</v>
      </c>
      <c r="I70" s="50">
        <v>3.7224496050002398</v>
      </c>
      <c r="J70" s="50">
        <v>3.7177258544859701</v>
      </c>
      <c r="K70" s="50">
        <v>3.6738961302793398</v>
      </c>
      <c r="L70" s="50">
        <v>3.6589925190517598</v>
      </c>
      <c r="M70" s="50">
        <v>3.6503537743759802</v>
      </c>
      <c r="N70" s="50">
        <v>3.64546360259396</v>
      </c>
      <c r="O70" s="50">
        <v>3.64546360259396</v>
      </c>
      <c r="P70" s="50">
        <v>3.6289775269383</v>
      </c>
      <c r="Q70" s="50">
        <v>3.6596158462999502</v>
      </c>
      <c r="R70" s="50">
        <v>3.6569361441841499</v>
      </c>
      <c r="S70" s="50">
        <v>3.6533908377741202</v>
      </c>
      <c r="T70" s="50">
        <v>3.7006189116015098</v>
      </c>
      <c r="U70" s="50">
        <v>3.6799207028122698</v>
      </c>
      <c r="V70" s="50">
        <v>3.7764354168554899</v>
      </c>
      <c r="W70" s="50"/>
      <c r="X70" s="50">
        <v>3.7890654512117701</v>
      </c>
      <c r="Y70" s="50">
        <v>3.7902535785320799</v>
      </c>
      <c r="Z70" s="50">
        <v>3.7903760938859201</v>
      </c>
      <c r="AA70" s="50">
        <v>3.7903760938859201</v>
      </c>
      <c r="AB70" s="50"/>
    </row>
    <row r="71" spans="1:28">
      <c r="A71" s="50">
        <f t="shared" si="17"/>
        <v>2005</v>
      </c>
      <c r="B71" s="50">
        <v>4.3410010385176099</v>
      </c>
      <c r="C71" s="52">
        <v>4.1472779249597203</v>
      </c>
      <c r="D71" s="50">
        <v>3.6991098330080399</v>
      </c>
      <c r="E71" s="50">
        <v>3.6897175309829402</v>
      </c>
      <c r="F71" s="50">
        <v>3.6844524485413701</v>
      </c>
      <c r="G71" s="50">
        <v>3.7119474234825902</v>
      </c>
      <c r="H71" s="50">
        <v>3.7198448020573398</v>
      </c>
      <c r="I71" s="50">
        <v>3.7268794795828502</v>
      </c>
      <c r="J71" s="50">
        <v>3.71132292742598</v>
      </c>
      <c r="K71" s="50">
        <v>3.6505935983249498</v>
      </c>
      <c r="L71" s="50">
        <v>3.6345114506760798</v>
      </c>
      <c r="M71" s="50">
        <v>3.6272536810379599</v>
      </c>
      <c r="N71" s="50">
        <v>3.6182903902652899</v>
      </c>
      <c r="O71" s="50">
        <v>3.6182903902652899</v>
      </c>
      <c r="P71" s="50">
        <v>3.6030496258132798</v>
      </c>
      <c r="Q71" s="50">
        <v>3.6384059389008199</v>
      </c>
      <c r="R71" s="50">
        <v>3.63623083246376</v>
      </c>
      <c r="S71" s="50">
        <v>3.63311221271747</v>
      </c>
      <c r="T71" s="50">
        <v>3.6781814374419599</v>
      </c>
      <c r="U71" s="50">
        <v>3.65884454163404</v>
      </c>
      <c r="V71" s="50">
        <v>3.7512134820901899</v>
      </c>
      <c r="W71" s="50"/>
      <c r="X71" s="50">
        <v>3.76275581051071</v>
      </c>
      <c r="Y71" s="50">
        <v>3.7640687501155101</v>
      </c>
      <c r="Z71" s="50">
        <v>3.7643650187814899</v>
      </c>
      <c r="AA71" s="50">
        <v>3.7643650187814899</v>
      </c>
      <c r="AB71" s="50"/>
    </row>
    <row r="72" spans="1:28">
      <c r="A72" s="50">
        <f t="shared" si="17"/>
        <v>2006</v>
      </c>
      <c r="B72" s="50">
        <v>4.8145375571640097</v>
      </c>
      <c r="C72" s="52">
        <v>4.1883164232618002</v>
      </c>
      <c r="D72" s="50">
        <v>3.76612336204267</v>
      </c>
      <c r="E72" s="50">
        <v>3.7574697784961302</v>
      </c>
      <c r="F72" s="50">
        <v>3.7528994082767002</v>
      </c>
      <c r="G72" s="50">
        <v>3.7661167805520299</v>
      </c>
      <c r="H72" s="50">
        <v>3.77160087964673</v>
      </c>
      <c r="I72" s="50">
        <v>3.78314175278864</v>
      </c>
      <c r="J72" s="50">
        <v>3.7644706796783498</v>
      </c>
      <c r="K72" s="50">
        <v>3.6756538719941898</v>
      </c>
      <c r="L72" s="50">
        <v>3.6617317575970301</v>
      </c>
      <c r="M72" s="50">
        <v>3.6553393648117098</v>
      </c>
      <c r="N72" s="50">
        <v>3.6440453516481099</v>
      </c>
      <c r="O72" s="50">
        <v>3.6440453516481099</v>
      </c>
      <c r="P72" s="50">
        <v>3.6229465248839801</v>
      </c>
      <c r="Q72" s="50">
        <v>3.6506840779584002</v>
      </c>
      <c r="R72" s="50">
        <v>3.64868673011371</v>
      </c>
      <c r="S72" s="50">
        <v>3.64595399731791</v>
      </c>
      <c r="T72" s="50">
        <v>3.6851420382337698</v>
      </c>
      <c r="U72" s="50">
        <v>3.66457005221889</v>
      </c>
      <c r="V72" s="50">
        <v>3.7461162368940002</v>
      </c>
      <c r="W72" s="50"/>
      <c r="X72" s="50">
        <v>3.7568420818165902</v>
      </c>
      <c r="Y72" s="50">
        <v>3.7579825308226602</v>
      </c>
      <c r="Z72" s="50">
        <v>3.7582633806241299</v>
      </c>
      <c r="AA72" s="50">
        <v>3.7582633806241299</v>
      </c>
      <c r="AB72" s="50"/>
    </row>
    <row r="73" spans="1:28">
      <c r="A73" s="50">
        <f t="shared" si="17"/>
        <v>2007</v>
      </c>
      <c r="B73" s="50">
        <v>4.7938392186997802</v>
      </c>
      <c r="C73" s="52">
        <v>4.0927678755865404</v>
      </c>
      <c r="D73" s="50">
        <v>3.7092528385470001</v>
      </c>
      <c r="E73" s="50">
        <v>3.70245572585244</v>
      </c>
      <c r="F73" s="50">
        <v>3.69866964985503</v>
      </c>
      <c r="G73" s="50">
        <v>3.7175464921776298</v>
      </c>
      <c r="H73" s="50">
        <v>3.7216408544521502</v>
      </c>
      <c r="I73" s="50">
        <v>3.7324607854131702</v>
      </c>
      <c r="J73" s="50">
        <v>3.7214415482191598</v>
      </c>
      <c r="K73" s="50">
        <v>3.6443532070916702</v>
      </c>
      <c r="L73" s="50">
        <v>3.6323934126872999</v>
      </c>
      <c r="M73" s="50">
        <v>3.6269672449682</v>
      </c>
      <c r="N73" s="50">
        <v>3.61458020575484</v>
      </c>
      <c r="O73" s="50">
        <v>3.61458020575484</v>
      </c>
      <c r="P73" s="50">
        <v>3.6022994712387999</v>
      </c>
      <c r="Q73" s="50">
        <v>3.62704584573371</v>
      </c>
      <c r="R73" s="50">
        <v>3.6254497564880102</v>
      </c>
      <c r="S73" s="50">
        <v>3.62305006229913</v>
      </c>
      <c r="T73" s="50">
        <v>3.6622637036029402</v>
      </c>
      <c r="U73" s="50">
        <v>3.6345839919592802</v>
      </c>
      <c r="V73" s="50">
        <v>3.71815821220933</v>
      </c>
      <c r="W73" s="50"/>
      <c r="X73" s="50">
        <v>3.7279813506228301</v>
      </c>
      <c r="Y73" s="50">
        <v>3.7274142988575201</v>
      </c>
      <c r="Z73" s="50">
        <v>3.7283450778970399</v>
      </c>
      <c r="AA73" s="50">
        <v>3.7283450778970399</v>
      </c>
      <c r="AB73" s="50"/>
    </row>
    <row r="74" spans="1:28">
      <c r="A74" s="50">
        <f t="shared" si="17"/>
        <v>2008</v>
      </c>
      <c r="B74" s="50">
        <v>4.5495239873947702</v>
      </c>
      <c r="C74" s="52">
        <v>3.9757982442898201</v>
      </c>
      <c r="D74" s="50">
        <v>3.6787916636139402</v>
      </c>
      <c r="E74" s="50">
        <v>3.6734272025788601</v>
      </c>
      <c r="F74" s="50">
        <v>3.6701508624044301</v>
      </c>
      <c r="G74" s="50">
        <v>3.6918742253158401</v>
      </c>
      <c r="H74" s="50">
        <v>3.6727336084668298</v>
      </c>
      <c r="I74" s="50">
        <v>3.6818389140651999</v>
      </c>
      <c r="J74" s="50">
        <v>3.6753781573158801</v>
      </c>
      <c r="K74" s="50">
        <v>3.6094905331543501</v>
      </c>
      <c r="L74" s="50">
        <v>3.5997030912988999</v>
      </c>
      <c r="M74" s="50">
        <v>3.5953259826324699</v>
      </c>
      <c r="N74" s="50">
        <v>3.5732784362366399</v>
      </c>
      <c r="O74" s="50">
        <v>3.5732784362366399</v>
      </c>
      <c r="P74" s="50">
        <v>3.5654414666645602</v>
      </c>
      <c r="Q74" s="50">
        <v>3.5912243267364001</v>
      </c>
      <c r="R74" s="50">
        <v>3.5900930158577999</v>
      </c>
      <c r="S74" s="50">
        <v>3.5880778343237401</v>
      </c>
      <c r="T74" s="50">
        <v>3.6265131104890602</v>
      </c>
      <c r="U74" s="50">
        <v>3.6109425176859902</v>
      </c>
      <c r="V74" s="50">
        <v>3.6516184388150799</v>
      </c>
      <c r="W74" s="50"/>
      <c r="X74" s="50">
        <v>3.66130206120061</v>
      </c>
      <c r="Y74" s="50">
        <v>3.6563916844781201</v>
      </c>
      <c r="Z74" s="50">
        <v>3.6574052403768</v>
      </c>
      <c r="AA74" s="50">
        <v>3.6574052403768</v>
      </c>
      <c r="AB74" s="50"/>
    </row>
    <row r="75" spans="1:28">
      <c r="A75" s="50">
        <f t="shared" si="17"/>
        <v>2009</v>
      </c>
      <c r="B75" s="50">
        <v>4.42901814143789</v>
      </c>
      <c r="C75" s="52">
        <v>4.0649364415907403</v>
      </c>
      <c r="D75" s="50">
        <v>3.7595232745299798</v>
      </c>
      <c r="E75" s="50">
        <v>3.75648009307278</v>
      </c>
      <c r="F75" s="50">
        <v>3.7528030599198998</v>
      </c>
      <c r="G75" s="50">
        <v>3.77310824157543</v>
      </c>
      <c r="H75" s="50">
        <v>3.7425457761181402</v>
      </c>
      <c r="I75" s="50">
        <v>3.7462971775501699</v>
      </c>
      <c r="J75" s="50">
        <v>3.7389046229767402</v>
      </c>
      <c r="K75" s="50">
        <v>3.66023960502408</v>
      </c>
      <c r="L75" s="50">
        <v>3.6538540732625999</v>
      </c>
      <c r="M75" s="50">
        <v>3.6498454439802099</v>
      </c>
      <c r="N75" s="50">
        <v>3.63013512129212</v>
      </c>
      <c r="O75" s="50">
        <v>3.63013512129212</v>
      </c>
      <c r="P75" s="50">
        <v>3.6215870097463099</v>
      </c>
      <c r="Q75" s="50">
        <v>3.6369307040717298</v>
      </c>
      <c r="R75" s="50">
        <v>3.6359534815354499</v>
      </c>
      <c r="S75" s="50">
        <v>3.6341650812545998</v>
      </c>
      <c r="T75" s="50">
        <v>3.6687918283614001</v>
      </c>
      <c r="U75" s="50">
        <v>3.6567416665638799</v>
      </c>
      <c r="V75" s="50">
        <v>3.6427615458343001</v>
      </c>
      <c r="W75" s="50"/>
      <c r="X75" s="50">
        <v>3.65486780619222</v>
      </c>
      <c r="Y75" s="50">
        <v>3.6515158585152099</v>
      </c>
      <c r="Z75" s="50">
        <v>3.6525086255150101</v>
      </c>
      <c r="AA75" s="50">
        <v>3.6525086255150101</v>
      </c>
      <c r="AB75" s="50"/>
    </row>
    <row r="76" spans="1:28">
      <c r="A76" s="50">
        <f t="shared" si="17"/>
        <v>2010</v>
      </c>
      <c r="B76" s="50">
        <v>4.4268636210248999</v>
      </c>
      <c r="C76" s="52">
        <v>4.0341946465336997</v>
      </c>
      <c r="D76" s="50">
        <v>3.75706772164629</v>
      </c>
      <c r="E76" s="50">
        <v>3.7544917383566401</v>
      </c>
      <c r="F76" s="50">
        <v>3.7450218946392799</v>
      </c>
      <c r="G76" s="50">
        <v>3.7636248337085298</v>
      </c>
      <c r="H76" s="50">
        <v>3.7183185361359499</v>
      </c>
      <c r="I76" s="50">
        <v>3.7247586355828202</v>
      </c>
      <c r="J76" s="50">
        <v>3.7196946376926201</v>
      </c>
      <c r="K76" s="50">
        <v>3.6624905977498998</v>
      </c>
      <c r="L76" s="50">
        <v>3.6528722746898299</v>
      </c>
      <c r="M76" s="50">
        <v>3.6504943265092602</v>
      </c>
      <c r="N76" s="50">
        <v>3.6032365480091699</v>
      </c>
      <c r="O76" s="50">
        <v>3.6032365480091699</v>
      </c>
      <c r="P76" s="50">
        <v>3.5981540712210198</v>
      </c>
      <c r="Q76" s="50">
        <v>3.6119274878856702</v>
      </c>
      <c r="R76" s="50">
        <v>3.6123461437701998</v>
      </c>
      <c r="S76" s="50">
        <v>3.61084390329746</v>
      </c>
      <c r="T76" s="50">
        <v>3.6459908584185499</v>
      </c>
      <c r="U76" s="50">
        <v>3.6295661067537699</v>
      </c>
      <c r="V76" s="50">
        <v>3.5867192321336301</v>
      </c>
      <c r="W76" s="50"/>
      <c r="X76" s="50">
        <v>3.6018298647651399</v>
      </c>
      <c r="Y76" s="50">
        <v>3.5989614421042302</v>
      </c>
      <c r="Z76" s="50">
        <v>3.5972535103038101</v>
      </c>
      <c r="AA76" s="50">
        <v>3.5972535103038101</v>
      </c>
      <c r="AB76" s="50"/>
    </row>
    <row r="77" spans="1:28">
      <c r="A77" s="50">
        <f t="shared" si="17"/>
        <v>2011</v>
      </c>
      <c r="B77" s="50">
        <v>4.3998665374853401</v>
      </c>
      <c r="C77" s="52">
        <v>3.90198267696565</v>
      </c>
      <c r="D77" s="50">
        <v>3.7065634515826602</v>
      </c>
      <c r="E77" s="50">
        <v>3.7082312236483199</v>
      </c>
      <c r="F77" s="50">
        <v>3.6973227696974602</v>
      </c>
      <c r="G77" s="50">
        <v>3.7070263859390198</v>
      </c>
      <c r="H77" s="50">
        <v>3.6844464966005899</v>
      </c>
      <c r="I77" s="50">
        <v>3.68548789179812</v>
      </c>
      <c r="J77" s="50">
        <v>3.6801259128318899</v>
      </c>
      <c r="K77" s="50">
        <v>3.6419291846193902</v>
      </c>
      <c r="L77" s="50">
        <v>3.6338999325280299</v>
      </c>
      <c r="M77" s="50">
        <v>3.6319504381851502</v>
      </c>
      <c r="N77" s="50">
        <v>3.5561422830650602</v>
      </c>
      <c r="O77" s="50">
        <v>3.5561422830650602</v>
      </c>
      <c r="P77" s="50">
        <v>3.55444006478153</v>
      </c>
      <c r="Q77" s="50">
        <v>3.56821642536605</v>
      </c>
      <c r="R77" s="50">
        <v>3.5688216276921101</v>
      </c>
      <c r="S77" s="50">
        <v>3.56758822220102</v>
      </c>
      <c r="T77" s="50">
        <v>3.6038016438998302</v>
      </c>
      <c r="U77" s="50">
        <v>3.5785901517776799</v>
      </c>
      <c r="V77" s="50">
        <v>3.5044105152624399</v>
      </c>
      <c r="W77" s="50"/>
      <c r="X77" s="50">
        <v>3.5183473978981699</v>
      </c>
      <c r="Y77" s="50">
        <v>3.5140800427794301</v>
      </c>
      <c r="Z77" s="50">
        <v>3.5127985817001099</v>
      </c>
      <c r="AA77" s="50">
        <v>3.5127985817001099</v>
      </c>
      <c r="AB77" s="50"/>
    </row>
    <row r="78" spans="1:28">
      <c r="A78" s="50">
        <f t="shared" si="17"/>
        <v>2012</v>
      </c>
      <c r="B78" s="50">
        <v>4.3732191410496801</v>
      </c>
      <c r="C78" s="52">
        <v>3.8279718159409799</v>
      </c>
      <c r="D78" s="50">
        <v>3.6719092010188699</v>
      </c>
      <c r="E78" s="50">
        <v>3.6735953490096298</v>
      </c>
      <c r="F78" s="50">
        <v>3.6666827766461401</v>
      </c>
      <c r="G78" s="50">
        <v>3.6711024763581901</v>
      </c>
      <c r="H78" s="50">
        <v>3.6508080392177402</v>
      </c>
      <c r="I78" s="50">
        <v>3.6690442878717602</v>
      </c>
      <c r="J78" s="50">
        <v>3.65792754023418</v>
      </c>
      <c r="K78" s="50">
        <v>3.6309164088453598</v>
      </c>
      <c r="L78" s="50">
        <v>3.62208558012816</v>
      </c>
      <c r="M78" s="50">
        <v>3.6204870607533399</v>
      </c>
      <c r="N78" s="50">
        <v>3.51336401005983</v>
      </c>
      <c r="O78" s="50">
        <v>3.51336401005983</v>
      </c>
      <c r="P78" s="50">
        <v>3.5114661086375998</v>
      </c>
      <c r="Q78" s="50">
        <v>3.5282759045199401</v>
      </c>
      <c r="R78" s="50">
        <v>3.5292222263786401</v>
      </c>
      <c r="S78" s="50">
        <v>3.52823542114754</v>
      </c>
      <c r="T78" s="50">
        <v>3.5585570557692199</v>
      </c>
      <c r="U78" s="50">
        <v>3.5239204906484001</v>
      </c>
      <c r="V78" s="50">
        <v>3.4469365779310799</v>
      </c>
      <c r="W78" s="50"/>
      <c r="X78" s="50">
        <v>3.4588787457957499</v>
      </c>
      <c r="Y78" s="50">
        <v>3.4547046942329498</v>
      </c>
      <c r="Z78" s="50">
        <v>3.4534993014974602</v>
      </c>
      <c r="AA78" s="50">
        <v>3.4534993014974602</v>
      </c>
      <c r="AB78" s="50"/>
    </row>
    <row r="79" spans="1:28">
      <c r="A79" s="50">
        <f t="shared" si="17"/>
        <v>2013</v>
      </c>
      <c r="B79" s="50">
        <v>4.2316498772604296</v>
      </c>
      <c r="C79" s="52">
        <v>3.7935874201684898</v>
      </c>
      <c r="D79" s="50">
        <v>3.6627915056852101</v>
      </c>
      <c r="E79" s="50">
        <v>3.6642933963179201</v>
      </c>
      <c r="F79" s="50">
        <v>3.6522648312186599</v>
      </c>
      <c r="G79" s="50">
        <v>3.6436577616032402</v>
      </c>
      <c r="H79" s="50">
        <v>3.6219609512081399</v>
      </c>
      <c r="I79" s="50">
        <v>3.6384742634479599</v>
      </c>
      <c r="J79" s="50">
        <v>3.6294299406602399</v>
      </c>
      <c r="K79" s="50">
        <v>3.6067575807065202</v>
      </c>
      <c r="L79" s="50">
        <v>3.5993397897097701</v>
      </c>
      <c r="M79" s="50">
        <v>3.5980379807334901</v>
      </c>
      <c r="N79" s="50">
        <v>3.4644164992627999</v>
      </c>
      <c r="O79" s="50">
        <v>3.4644164992627999</v>
      </c>
      <c r="P79" s="50">
        <v>3.46547184306133</v>
      </c>
      <c r="Q79" s="50">
        <v>3.4825976857582002</v>
      </c>
      <c r="R79" s="50">
        <v>3.4836302315389398</v>
      </c>
      <c r="S79" s="50">
        <v>3.4828145625886702</v>
      </c>
      <c r="T79" s="50">
        <v>3.5137342234383002</v>
      </c>
      <c r="U79" s="50">
        <v>3.4730756592085301</v>
      </c>
      <c r="V79" s="50">
        <v>3.3922398765033202</v>
      </c>
      <c r="W79" s="50"/>
      <c r="X79" s="50">
        <v>3.4075397116644002</v>
      </c>
      <c r="Y79" s="50">
        <v>3.4035444512907498</v>
      </c>
      <c r="Z79" s="50">
        <v>3.40377494376611</v>
      </c>
      <c r="AA79" s="50">
        <v>3.40377494376611</v>
      </c>
      <c r="AB79" s="50"/>
    </row>
    <row r="80" spans="1:28">
      <c r="A80" s="50">
        <f t="shared" si="17"/>
        <v>2014</v>
      </c>
      <c r="B80" s="50">
        <v>4.3016107528535796</v>
      </c>
      <c r="C80" s="52">
        <v>3.7614605973619</v>
      </c>
      <c r="D80" s="50">
        <v>3.6453237019566398</v>
      </c>
      <c r="E80" s="50">
        <v>3.6467860522406799</v>
      </c>
      <c r="F80" s="50">
        <v>3.63921038447454</v>
      </c>
      <c r="G80" s="50">
        <v>3.6360229402350299</v>
      </c>
      <c r="H80" s="50">
        <v>3.6150664307391001</v>
      </c>
      <c r="I80" s="50">
        <v>3.6337488516146998</v>
      </c>
      <c r="J80" s="50">
        <v>3.6258002880688101</v>
      </c>
      <c r="K80" s="50">
        <v>3.6006410149543799</v>
      </c>
      <c r="L80" s="50">
        <v>3.5913274886111699</v>
      </c>
      <c r="M80" s="50">
        <v>3.5901789863265998</v>
      </c>
      <c r="N80" s="50">
        <v>3.4522861934021698</v>
      </c>
      <c r="O80" s="50">
        <v>3.4522861934021698</v>
      </c>
      <c r="P80" s="50">
        <v>3.4529033321468598</v>
      </c>
      <c r="Q80" s="50">
        <v>3.47131623393014</v>
      </c>
      <c r="R80" s="50">
        <v>3.4722966689325401</v>
      </c>
      <c r="S80" s="50">
        <v>3.47156778334283</v>
      </c>
      <c r="T80" s="50">
        <v>3.50152110436873</v>
      </c>
      <c r="U80" s="50">
        <v>3.44979244423731</v>
      </c>
      <c r="V80" s="50">
        <v>3.3652274737585799</v>
      </c>
      <c r="W80" s="50"/>
      <c r="X80" s="50">
        <v>3.3799735431554501</v>
      </c>
      <c r="Y80" s="50">
        <v>3.3763156704795398</v>
      </c>
      <c r="Z80" s="50">
        <v>3.3769652750894701</v>
      </c>
      <c r="AA80" s="50">
        <v>3.3769652750894701</v>
      </c>
      <c r="AB80" s="50"/>
    </row>
    <row r="81" spans="1:28">
      <c r="A81" s="50">
        <f t="shared" si="17"/>
        <v>2015</v>
      </c>
      <c r="B81" s="50">
        <v>4.2557380060116898</v>
      </c>
      <c r="C81" s="52">
        <v>3.7187029044431901</v>
      </c>
      <c r="D81" s="50">
        <v>3.6194183762447798</v>
      </c>
      <c r="E81" s="50">
        <v>3.6208645670927</v>
      </c>
      <c r="F81" s="50">
        <v>3.6146962991449101</v>
      </c>
      <c r="G81" s="50">
        <v>3.6093163580219301</v>
      </c>
      <c r="H81" s="50">
        <v>3.5888179078210798</v>
      </c>
      <c r="I81" s="50">
        <v>3.6062047800112298</v>
      </c>
      <c r="J81" s="50">
        <v>3.5957685364420899</v>
      </c>
      <c r="K81" s="50">
        <v>3.5747070604356801</v>
      </c>
      <c r="L81" s="50">
        <v>3.5666341642978399</v>
      </c>
      <c r="M81" s="50">
        <v>3.5656831209042701</v>
      </c>
      <c r="N81" s="50">
        <v>3.4242895198221599</v>
      </c>
      <c r="O81" s="50">
        <v>3.4242895198221599</v>
      </c>
      <c r="P81" s="50">
        <v>3.4291367791878899</v>
      </c>
      <c r="Q81" s="50">
        <v>3.4480551023470301</v>
      </c>
      <c r="R81" s="50">
        <v>3.44902335955992</v>
      </c>
      <c r="S81" s="50">
        <v>3.4483834003742602</v>
      </c>
      <c r="T81" s="50">
        <v>3.4742845348957601</v>
      </c>
      <c r="U81" s="50">
        <v>3.4187731591374901</v>
      </c>
      <c r="V81" s="50">
        <v>3.3406543041782899</v>
      </c>
      <c r="W81" s="50"/>
      <c r="X81" s="50">
        <v>3.35448685362406</v>
      </c>
      <c r="Y81" s="50">
        <v>3.3521804150858499</v>
      </c>
      <c r="Z81" s="50">
        <v>3.3526392193669698</v>
      </c>
      <c r="AA81" s="50">
        <v>3.3526392193669698</v>
      </c>
      <c r="AB81" s="50"/>
    </row>
    <row r="82" spans="1:28">
      <c r="A82" s="50">
        <f t="shared" si="17"/>
        <v>2016</v>
      </c>
      <c r="B82" s="50">
        <v>4.1957289235961497</v>
      </c>
      <c r="C82" s="52">
        <v>3.69834930526534</v>
      </c>
      <c r="D82" s="50">
        <v>3.6046458934433399</v>
      </c>
      <c r="E82" s="50">
        <v>3.6060592429295801</v>
      </c>
      <c r="F82" s="50">
        <v>3.5980639111674799</v>
      </c>
      <c r="G82" s="50">
        <v>3.5888512859720398</v>
      </c>
      <c r="H82" s="50">
        <v>3.5666814921358201</v>
      </c>
      <c r="I82" s="50">
        <v>3.58228823221833</v>
      </c>
      <c r="J82" s="50">
        <v>3.5737829788003799</v>
      </c>
      <c r="K82" s="50">
        <v>3.55761628978984</v>
      </c>
      <c r="L82" s="50">
        <v>3.5503209326028902</v>
      </c>
      <c r="M82" s="50">
        <v>3.5494894907010699</v>
      </c>
      <c r="N82" s="50">
        <v>3.4044958905088598</v>
      </c>
      <c r="O82" s="50">
        <v>3.4044958905088598</v>
      </c>
      <c r="P82" s="50">
        <v>3.4106226981637802</v>
      </c>
      <c r="Q82" s="50">
        <v>3.4294359382935902</v>
      </c>
      <c r="R82" s="50">
        <v>3.43050914219645</v>
      </c>
      <c r="S82" s="50">
        <v>3.4299321114708099</v>
      </c>
      <c r="T82" s="50">
        <v>3.4551932302539301</v>
      </c>
      <c r="U82" s="50">
        <v>3.3984659164975302</v>
      </c>
      <c r="V82" s="50">
        <v>3.3188958299414999</v>
      </c>
      <c r="W82" s="50"/>
      <c r="X82" s="50">
        <v>3.3328293107926901</v>
      </c>
      <c r="Y82" s="50">
        <v>3.3304610391513201</v>
      </c>
      <c r="Z82" s="50">
        <v>3.3313144588138202</v>
      </c>
      <c r="AA82" s="50">
        <v>3.3313144588138202</v>
      </c>
      <c r="AB82" s="50"/>
    </row>
    <row r="83" spans="1:28">
      <c r="A83" s="50">
        <f t="shared" si="17"/>
        <v>2017</v>
      </c>
      <c r="B83" s="50">
        <v>4.1394608949140199</v>
      </c>
      <c r="C83" s="52">
        <v>3.6547279836939701</v>
      </c>
      <c r="D83" s="50">
        <v>3.5850683128752601</v>
      </c>
      <c r="E83" s="50">
        <v>3.58889324050363</v>
      </c>
      <c r="F83" s="50">
        <v>3.5834045539054702</v>
      </c>
      <c r="G83" s="50">
        <v>3.5745857639904401</v>
      </c>
      <c r="H83" s="50">
        <v>3.5516707110974202</v>
      </c>
      <c r="I83" s="50">
        <v>3.5714048888996199</v>
      </c>
      <c r="J83" s="50">
        <v>3.5639983202877898</v>
      </c>
      <c r="K83" s="50">
        <v>3.5486104099709301</v>
      </c>
      <c r="L83" s="50">
        <v>3.5420320845729001</v>
      </c>
      <c r="M83" s="50">
        <v>3.5412952183591702</v>
      </c>
      <c r="N83" s="50">
        <v>3.3944225976521198</v>
      </c>
      <c r="O83" s="50">
        <v>3.3944225976521198</v>
      </c>
      <c r="P83" s="50">
        <v>3.39400479104075</v>
      </c>
      <c r="Q83" s="50">
        <v>3.4124867906390799</v>
      </c>
      <c r="R83" s="50">
        <v>3.4135227152447198</v>
      </c>
      <c r="S83" s="50">
        <v>3.4130049851365198</v>
      </c>
      <c r="T83" s="50">
        <v>3.4366624211667101</v>
      </c>
      <c r="U83" s="50">
        <v>3.3762099987698599</v>
      </c>
      <c r="V83" s="50">
        <v>3.30146885362729</v>
      </c>
      <c r="W83" s="50"/>
      <c r="X83" s="50">
        <v>3.31519172783752</v>
      </c>
      <c r="Y83" s="50">
        <v>3.3137480825044499</v>
      </c>
      <c r="Z83" s="50">
        <v>3.31317687775966</v>
      </c>
      <c r="AA83" s="50">
        <v>3.31317687775966</v>
      </c>
      <c r="AB83" s="50"/>
    </row>
    <row r="84" spans="1:28">
      <c r="A84" s="50">
        <f t="shared" si="17"/>
        <v>2018</v>
      </c>
      <c r="B84" s="50">
        <v>4.0432931621846802</v>
      </c>
      <c r="C84" s="52">
        <v>3.6323336908199502</v>
      </c>
      <c r="D84" s="50">
        <v>3.5708708867903498</v>
      </c>
      <c r="E84" s="50">
        <v>3.57449062627787</v>
      </c>
      <c r="F84" s="50">
        <v>3.57550704919116</v>
      </c>
      <c r="G84" s="50">
        <v>3.5636755861648699</v>
      </c>
      <c r="H84" s="50">
        <v>3.5422781309198599</v>
      </c>
      <c r="I84" s="50">
        <v>3.5603818561310798</v>
      </c>
      <c r="J84" s="50">
        <v>3.5538698127806199</v>
      </c>
      <c r="K84" s="50">
        <v>3.5440175642774099</v>
      </c>
      <c r="L84" s="50">
        <v>3.5379432639380002</v>
      </c>
      <c r="M84" s="50">
        <v>3.5372686467505301</v>
      </c>
      <c r="N84" s="50">
        <v>3.3875940132402</v>
      </c>
      <c r="O84" s="50">
        <v>3.3875940132402</v>
      </c>
      <c r="P84" s="50">
        <v>3.3906076492849402</v>
      </c>
      <c r="Q84" s="50">
        <v>3.4080636883174602</v>
      </c>
      <c r="R84" s="50">
        <v>3.4090378570978399</v>
      </c>
      <c r="S84" s="50">
        <v>3.4085599485218498</v>
      </c>
      <c r="T84" s="50">
        <v>3.4287903424769199</v>
      </c>
      <c r="U84" s="50">
        <v>3.36900999222043</v>
      </c>
      <c r="V84" s="50">
        <v>3.2879019313187898</v>
      </c>
      <c r="W84" s="50"/>
      <c r="X84" s="50">
        <v>3.3008663650210401</v>
      </c>
      <c r="Y84" s="50">
        <v>3.2995689429592701</v>
      </c>
      <c r="Z84" s="50">
        <v>3.2984892364309601</v>
      </c>
      <c r="AA84" s="50">
        <v>3.2984892364309601</v>
      </c>
      <c r="AB84" s="50"/>
    </row>
    <row r="85" spans="1:28">
      <c r="A85" s="50">
        <f t="shared" si="17"/>
        <v>2019</v>
      </c>
      <c r="B85" s="50">
        <v>4.0097827680828502</v>
      </c>
      <c r="C85" s="52">
        <v>3.6026214762226099</v>
      </c>
      <c r="D85" s="50">
        <v>3.54960114977355</v>
      </c>
      <c r="E85" s="50">
        <v>3.5530384572223102</v>
      </c>
      <c r="F85" s="50">
        <v>3.5528782487665902</v>
      </c>
      <c r="G85" s="50">
        <v>3.5422603068477598</v>
      </c>
      <c r="H85" s="50">
        <v>3.51867947177259</v>
      </c>
      <c r="I85" s="50">
        <v>3.5352741754952799</v>
      </c>
      <c r="J85" s="50">
        <v>3.5301058708884101</v>
      </c>
      <c r="K85" s="50">
        <v>3.5203342311041599</v>
      </c>
      <c r="L85" s="50">
        <v>3.51493296868468</v>
      </c>
      <c r="M85" s="50">
        <v>3.5141741382824301</v>
      </c>
      <c r="N85" s="50">
        <v>3.3664754656892</v>
      </c>
      <c r="O85" s="50">
        <v>3.3664754656892</v>
      </c>
      <c r="P85" s="50">
        <v>3.3675513293254098</v>
      </c>
      <c r="Q85" s="50">
        <v>3.3847471881909299</v>
      </c>
      <c r="R85" s="50">
        <v>3.3857059659041</v>
      </c>
      <c r="S85" s="50">
        <v>3.3853334853028398</v>
      </c>
      <c r="T85" s="50">
        <v>3.4035348009839499</v>
      </c>
      <c r="U85" s="50">
        <v>3.3447142534300598</v>
      </c>
      <c r="V85" s="50">
        <v>3.2617994752062902</v>
      </c>
      <c r="W85" s="50"/>
      <c r="X85" s="50">
        <v>3.2740600593652802</v>
      </c>
      <c r="Y85" s="50">
        <v>3.2717475201021</v>
      </c>
      <c r="Z85" s="50">
        <v>3.27130294459992</v>
      </c>
      <c r="AA85" s="50">
        <v>3.27130294459992</v>
      </c>
      <c r="AB85" s="50"/>
    </row>
    <row r="86" spans="1:28">
      <c r="A86" s="50">
        <f t="shared" si="17"/>
        <v>2020</v>
      </c>
      <c r="B86" s="50">
        <v>4.0089040294323102</v>
      </c>
      <c r="C86" s="52">
        <v>3.5676493906361002</v>
      </c>
      <c r="D86" s="50">
        <v>3.5282736338918301</v>
      </c>
      <c r="E86" s="50">
        <v>3.5304921427603699</v>
      </c>
      <c r="F86" s="50">
        <v>3.5230490396694698</v>
      </c>
      <c r="G86" s="50">
        <v>3.5112637310952102</v>
      </c>
      <c r="H86" s="50">
        <v>3.4925862197059501</v>
      </c>
      <c r="I86" s="50">
        <v>3.5100063816907898</v>
      </c>
      <c r="J86" s="50">
        <v>3.5079994064445401</v>
      </c>
      <c r="K86" s="50">
        <v>3.50514314967511</v>
      </c>
      <c r="L86" s="50">
        <v>3.5002230789193698</v>
      </c>
      <c r="M86" s="50">
        <v>3.4995537209952201</v>
      </c>
      <c r="N86" s="50">
        <v>3.3419212747380098</v>
      </c>
      <c r="O86" s="50">
        <v>3.3419212747380098</v>
      </c>
      <c r="P86" s="50">
        <v>3.3446140528109298</v>
      </c>
      <c r="Q86" s="50">
        <v>3.3582446230027601</v>
      </c>
      <c r="R86" s="50">
        <v>3.3592015038088499</v>
      </c>
      <c r="S86" s="50">
        <v>3.35887074664429</v>
      </c>
      <c r="T86" s="50">
        <v>3.3760872331023202</v>
      </c>
      <c r="U86" s="50">
        <v>3.3219162580960999</v>
      </c>
      <c r="V86" s="50">
        <v>3.2360325367835099</v>
      </c>
      <c r="W86" s="50"/>
      <c r="X86" s="50">
        <v>3.2485571572163501</v>
      </c>
      <c r="Y86" s="50">
        <v>3.2472888780786802</v>
      </c>
      <c r="Z86" s="50">
        <v>3.24726399879285</v>
      </c>
      <c r="AA86" s="50">
        <v>3.24726399879285</v>
      </c>
      <c r="AB86" s="50"/>
    </row>
    <row r="87" spans="1:28">
      <c r="A87" s="50">
        <f t="shared" si="17"/>
        <v>2021</v>
      </c>
      <c r="B87" s="50">
        <v>3.9967666297838398</v>
      </c>
      <c r="C87" s="52">
        <v>3.54202720933757</v>
      </c>
      <c r="D87" s="50">
        <v>3.5121677733238599</v>
      </c>
      <c r="E87" s="50">
        <v>3.5143612520254002</v>
      </c>
      <c r="F87" s="50">
        <v>3.4992596499433999</v>
      </c>
      <c r="G87" s="50">
        <v>3.4868943876068998</v>
      </c>
      <c r="H87" s="50">
        <v>3.4702847501469298</v>
      </c>
      <c r="I87" s="50">
        <v>3.4894706951457599</v>
      </c>
      <c r="J87" s="50">
        <v>3.48892171109609</v>
      </c>
      <c r="K87" s="50">
        <v>3.4871468543686199</v>
      </c>
      <c r="L87" s="50">
        <v>3.4826429892600599</v>
      </c>
      <c r="M87" s="50">
        <v>3.4820554132306798</v>
      </c>
      <c r="N87" s="50">
        <v>3.3207525833581002</v>
      </c>
      <c r="O87" s="50">
        <v>3.3207525833581002</v>
      </c>
      <c r="P87" s="50">
        <v>3.325700280945</v>
      </c>
      <c r="Q87" s="50">
        <v>3.33915009232435</v>
      </c>
      <c r="R87" s="50">
        <v>3.3400891099970602</v>
      </c>
      <c r="S87" s="50">
        <v>3.3397899266793298</v>
      </c>
      <c r="T87" s="50">
        <v>3.3573573654786699</v>
      </c>
      <c r="U87" s="50">
        <v>3.3046940823433801</v>
      </c>
      <c r="V87" s="50">
        <v>3.2116978568816301</v>
      </c>
      <c r="W87" s="50"/>
      <c r="X87" s="50">
        <v>3.2235772483919298</v>
      </c>
      <c r="Y87" s="50">
        <v>3.22006192278173</v>
      </c>
      <c r="Z87" s="50">
        <v>3.22017036005027</v>
      </c>
      <c r="AA87" s="50">
        <v>3.22017036005027</v>
      </c>
      <c r="AB87" s="50"/>
    </row>
    <row r="88" spans="1:28">
      <c r="A88" s="50">
        <f t="shared" si="17"/>
        <v>2022</v>
      </c>
      <c r="B88" s="50">
        <v>3.9394258960314898</v>
      </c>
      <c r="C88" s="52">
        <v>3.5266873207945699</v>
      </c>
      <c r="D88" s="50">
        <v>3.5037706079564499</v>
      </c>
      <c r="E88" s="50">
        <v>3.5059553661905598</v>
      </c>
      <c r="F88" s="50">
        <v>3.48424986147942</v>
      </c>
      <c r="G88" s="50">
        <v>3.47734457343019</v>
      </c>
      <c r="H88" s="50">
        <v>3.4618808680646098</v>
      </c>
      <c r="I88" s="50">
        <v>3.4828812625616501</v>
      </c>
      <c r="J88" s="50">
        <v>3.4843783491395501</v>
      </c>
      <c r="K88" s="50">
        <v>3.4835071353354601</v>
      </c>
      <c r="L88" s="50">
        <v>3.4791984467366301</v>
      </c>
      <c r="M88" s="50">
        <v>3.4786410690027001</v>
      </c>
      <c r="N88" s="50">
        <v>3.3047061878513402</v>
      </c>
      <c r="O88" s="50">
        <v>3.3047061878513402</v>
      </c>
      <c r="P88" s="50">
        <v>3.3122318338331098</v>
      </c>
      <c r="Q88" s="50">
        <v>3.3248746939881402</v>
      </c>
      <c r="R88" s="50">
        <v>3.32579691647561</v>
      </c>
      <c r="S88" s="50">
        <v>3.32552010959082</v>
      </c>
      <c r="T88" s="50">
        <v>3.34285550955091</v>
      </c>
      <c r="U88" s="50">
        <v>3.2918972345532</v>
      </c>
      <c r="V88" s="50">
        <v>3.1973533356321502</v>
      </c>
      <c r="W88" s="50"/>
      <c r="X88" s="50">
        <v>3.20874304438476</v>
      </c>
      <c r="Y88" s="50">
        <v>3.2027742293721002</v>
      </c>
      <c r="Z88" s="50">
        <v>3.2028545291732202</v>
      </c>
      <c r="AA88" s="50">
        <v>3.2028545291732202</v>
      </c>
      <c r="AB88" s="50"/>
    </row>
    <row r="89" spans="1:28">
      <c r="A89" s="50">
        <f t="shared" si="17"/>
        <v>2023</v>
      </c>
      <c r="B89" s="50">
        <v>3.9456169143317799</v>
      </c>
      <c r="C89" s="52">
        <v>3.5261379087363198</v>
      </c>
      <c r="D89" s="50">
        <v>3.50228747117343</v>
      </c>
      <c r="E89" s="50">
        <v>3.5044631196146701</v>
      </c>
      <c r="F89" s="50">
        <v>3.4771014155347801</v>
      </c>
      <c r="G89" s="50">
        <v>3.4691833065030901</v>
      </c>
      <c r="H89" s="50">
        <v>3.4545430168301601</v>
      </c>
      <c r="I89" s="50">
        <v>3.4743275979406998</v>
      </c>
      <c r="J89" s="50">
        <v>3.4763770795051698</v>
      </c>
      <c r="K89" s="50">
        <v>3.4760475945182399</v>
      </c>
      <c r="L89" s="50">
        <v>3.4718399076328001</v>
      </c>
      <c r="M89" s="50">
        <v>3.4713059404092701</v>
      </c>
      <c r="N89" s="50">
        <v>3.2862925933558498</v>
      </c>
      <c r="O89" s="50">
        <v>3.2862925933558498</v>
      </c>
      <c r="P89" s="50">
        <v>3.29571763260601</v>
      </c>
      <c r="Q89" s="50">
        <v>3.3102240611494702</v>
      </c>
      <c r="R89" s="50">
        <v>3.31115821606459</v>
      </c>
      <c r="S89" s="50">
        <v>3.3108942302938602</v>
      </c>
      <c r="T89" s="50">
        <v>3.3285997414227002</v>
      </c>
      <c r="U89" s="50">
        <v>3.2795774755702598</v>
      </c>
      <c r="V89" s="50">
        <v>3.1861723783890299</v>
      </c>
      <c r="W89" s="50"/>
      <c r="X89" s="50">
        <v>3.1973393239769901</v>
      </c>
      <c r="Y89" s="50">
        <v>3.1920566854974699</v>
      </c>
      <c r="Z89" s="50">
        <v>3.1922346428718602</v>
      </c>
      <c r="AA89" s="50">
        <v>3.1922346428718602</v>
      </c>
      <c r="AB89" s="50"/>
    </row>
    <row r="90" spans="1:28" ht="17">
      <c r="A90" s="50"/>
      <c r="B90" s="11">
        <v>3.9394258960314898</v>
      </c>
      <c r="C90" s="11">
        <v>3.5266873207945699</v>
      </c>
      <c r="D90" s="11">
        <v>3.5037706079564499</v>
      </c>
      <c r="E90" s="11">
        <v>3.5059553661905598</v>
      </c>
      <c r="F90" s="11">
        <v>3.48424986147942</v>
      </c>
      <c r="G90" s="11">
        <v>3.47734457343019</v>
      </c>
      <c r="H90" s="11">
        <v>3.4618808680646098</v>
      </c>
      <c r="I90" s="11">
        <v>3.4828812625616501</v>
      </c>
      <c r="J90" s="11">
        <v>3.4843783491395501</v>
      </c>
      <c r="K90" s="11">
        <v>3.4835071353354601</v>
      </c>
      <c r="L90" s="11">
        <v>3.4791984467366301</v>
      </c>
      <c r="M90" s="11">
        <v>3.4786410690027001</v>
      </c>
      <c r="N90" s="11">
        <v>3.3047061878513402</v>
      </c>
      <c r="O90" s="11">
        <v>3.3047061878513402</v>
      </c>
      <c r="P90" s="11">
        <v>3.3122318338331098</v>
      </c>
      <c r="Q90" s="11">
        <v>3.3248746939881402</v>
      </c>
      <c r="R90" s="11">
        <v>3.32579691647561</v>
      </c>
      <c r="S90" s="11">
        <v>3.32552010959082</v>
      </c>
      <c r="T90" s="11">
        <v>3.34285550955091</v>
      </c>
      <c r="U90" s="11">
        <v>3.2918972345532</v>
      </c>
      <c r="V90" s="11">
        <v>3.1973533356321502</v>
      </c>
      <c r="W90" s="11"/>
      <c r="X90" s="11">
        <v>3.20874304438476</v>
      </c>
      <c r="Y90" s="11">
        <v>3.2027742293721002</v>
      </c>
      <c r="Z90" s="11">
        <v>3.2028545291732202</v>
      </c>
      <c r="AA90" s="11">
        <v>3.2028545291732202</v>
      </c>
      <c r="AB90" s="50"/>
    </row>
    <row r="91" spans="1:28">
      <c r="A91" s="50"/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</row>
    <row r="92" spans="1:28">
      <c r="A92" s="50"/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</row>
    <row r="93" spans="1:28">
      <c r="A93" s="50">
        <v>1979</v>
      </c>
      <c r="B93" s="50" t="e">
        <f>-((B45-1)*(B45-2))^-1</f>
        <v>#VALUE!</v>
      </c>
      <c r="C93" s="50">
        <f t="shared" ref="C93:AA93" si="18">-((C45-1)*(C45-2))^-1</f>
        <v>-0.21159089115446406</v>
      </c>
      <c r="D93" s="50">
        <f t="shared" si="18"/>
        <v>-0.12270023799807248</v>
      </c>
      <c r="E93" s="50">
        <f t="shared" si="18"/>
        <v>-0.12270023799807248</v>
      </c>
      <c r="F93" s="50">
        <f t="shared" si="18"/>
        <v>-0.12270023799807248</v>
      </c>
      <c r="G93" s="50">
        <f t="shared" si="18"/>
        <v>-0.12270023799807248</v>
      </c>
      <c r="H93" s="50">
        <f t="shared" si="18"/>
        <v>-0.12270023799807248</v>
      </c>
      <c r="I93" s="50">
        <f t="shared" si="18"/>
        <v>-0.12270023799807248</v>
      </c>
      <c r="J93" s="50">
        <f t="shared" si="18"/>
        <v>-0.12270023799807248</v>
      </c>
      <c r="K93" s="50">
        <f t="shared" si="18"/>
        <v>-0.12270023799807248</v>
      </c>
      <c r="L93" s="50">
        <f t="shared" si="18"/>
        <v>-0.12270023799807248</v>
      </c>
      <c r="M93" s="50">
        <f t="shared" si="18"/>
        <v>-0.12270023799807248</v>
      </c>
      <c r="N93" s="50">
        <f t="shared" si="18"/>
        <v>-0.12270023799807248</v>
      </c>
      <c r="O93" s="50">
        <f t="shared" si="18"/>
        <v>-0.12270023799807248</v>
      </c>
      <c r="P93" s="50">
        <f t="shared" si="18"/>
        <v>-0.12270023799807248</v>
      </c>
      <c r="Q93" s="50">
        <f t="shared" si="18"/>
        <v>-0.12270023799807248</v>
      </c>
      <c r="R93" s="50">
        <f t="shared" si="18"/>
        <v>-0.12270023799807248</v>
      </c>
      <c r="S93" s="50">
        <f t="shared" si="18"/>
        <v>-0.12270023799807248</v>
      </c>
      <c r="T93" s="50">
        <f t="shared" si="18"/>
        <v>-0.12270023799807248</v>
      </c>
      <c r="U93" s="50">
        <f t="shared" si="18"/>
        <v>-0.12270023799807248</v>
      </c>
      <c r="V93" s="50">
        <f t="shared" si="18"/>
        <v>-0.12270023799807248</v>
      </c>
      <c r="W93" s="50"/>
      <c r="X93" s="50">
        <f t="shared" si="18"/>
        <v>-0.12270023799807248</v>
      </c>
      <c r="Y93" s="50">
        <f t="shared" si="18"/>
        <v>-0.12270023799807248</v>
      </c>
      <c r="Z93" s="50">
        <f t="shared" si="18"/>
        <v>-0.12270023799807248</v>
      </c>
      <c r="AA93" s="50">
        <f t="shared" si="18"/>
        <v>-0.12270023799807248</v>
      </c>
      <c r="AB93" s="50"/>
    </row>
    <row r="94" spans="1:28">
      <c r="A94" s="50">
        <f>A93+1</f>
        <v>1980</v>
      </c>
      <c r="B94" s="50" t="e">
        <f t="shared" ref="B94:X105" si="19">-((B46-1)*(B46-2))^-1</f>
        <v>#VALUE!</v>
      </c>
      <c r="C94" s="50">
        <f t="shared" si="19"/>
        <v>-0.11955398137575726</v>
      </c>
      <c r="D94" s="50">
        <f t="shared" si="19"/>
        <v>-0.11622952055202267</v>
      </c>
      <c r="E94" s="50">
        <f t="shared" si="19"/>
        <v>-0.11622952055202267</v>
      </c>
      <c r="F94" s="50">
        <f t="shared" si="19"/>
        <v>-0.11622952055202267</v>
      </c>
      <c r="G94" s="50">
        <f t="shared" si="19"/>
        <v>-0.11622952055202267</v>
      </c>
      <c r="H94" s="50">
        <f t="shared" si="19"/>
        <v>-0.11622952055202267</v>
      </c>
      <c r="I94" s="50">
        <f t="shared" si="19"/>
        <v>-0.11622952055202267</v>
      </c>
      <c r="J94" s="50">
        <f t="shared" si="19"/>
        <v>-0.11622952055202267</v>
      </c>
      <c r="K94" s="50">
        <f t="shared" si="19"/>
        <v>-0.11082569702583207</v>
      </c>
      <c r="L94" s="50">
        <f t="shared" si="19"/>
        <v>-0.11082569702583207</v>
      </c>
      <c r="M94" s="50">
        <f t="shared" si="19"/>
        <v>-0.11082569702583207</v>
      </c>
      <c r="N94" s="50">
        <f t="shared" si="19"/>
        <v>-0.11082569702583207</v>
      </c>
      <c r="O94" s="50">
        <f t="shared" si="19"/>
        <v>-0.11082569702583207</v>
      </c>
      <c r="P94" s="50">
        <f t="shared" si="19"/>
        <v>-0.11224671012416007</v>
      </c>
      <c r="Q94" s="50">
        <f t="shared" si="19"/>
        <v>-0.11450749773919934</v>
      </c>
      <c r="R94" s="50">
        <f t="shared" si="19"/>
        <v>-0.11450749773919934</v>
      </c>
      <c r="S94" s="50">
        <f t="shared" si="19"/>
        <v>-0.11450749773919934</v>
      </c>
      <c r="T94" s="50">
        <f t="shared" si="19"/>
        <v>-0.1169534276915246</v>
      </c>
      <c r="U94" s="50">
        <f t="shared" si="19"/>
        <v>-0.1169534276915246</v>
      </c>
      <c r="V94" s="50">
        <f t="shared" si="19"/>
        <v>-0.10605962467184775</v>
      </c>
      <c r="W94" s="50"/>
      <c r="X94" s="50">
        <f t="shared" si="19"/>
        <v>-0.10460762192700823</v>
      </c>
      <c r="Y94" s="50">
        <f t="shared" ref="Y94:AA94" si="20">-((Y46-1)*(Y46-2))^-1</f>
        <v>-0.10460762192700823</v>
      </c>
      <c r="Z94" s="50">
        <f t="shared" si="20"/>
        <v>-0.10460762192700823</v>
      </c>
      <c r="AA94" s="50">
        <f t="shared" si="20"/>
        <v>-0.10460762192700823</v>
      </c>
      <c r="AB94" s="50"/>
    </row>
    <row r="95" spans="1:28">
      <c r="A95" s="50">
        <f t="shared" ref="A95:A137" si="21">A94+1</f>
        <v>1981</v>
      </c>
      <c r="B95" s="50">
        <f t="shared" si="19"/>
        <v>-6.8878944093981376E-2</v>
      </c>
      <c r="C95" s="50">
        <f t="shared" si="19"/>
        <v>-7.9088213041345223E-2</v>
      </c>
      <c r="D95" s="50">
        <f t="shared" si="19"/>
        <v>-8.6635762720462639E-2</v>
      </c>
      <c r="E95" s="50">
        <f t="shared" si="19"/>
        <v>-0.10629495283633462</v>
      </c>
      <c r="F95" s="50">
        <f t="shared" si="19"/>
        <v>-0.10629495283633462</v>
      </c>
      <c r="G95" s="50">
        <f t="shared" si="19"/>
        <v>-0.10629495283633462</v>
      </c>
      <c r="H95" s="50">
        <f t="shared" si="19"/>
        <v>-0.10629495283633462</v>
      </c>
      <c r="I95" s="50">
        <f t="shared" si="19"/>
        <v>-0.10629495283633462</v>
      </c>
      <c r="J95" s="50">
        <f t="shared" si="19"/>
        <v>-0.10629495283633462</v>
      </c>
      <c r="K95" s="50">
        <f t="shared" si="19"/>
        <v>-0.10053755689302356</v>
      </c>
      <c r="L95" s="50">
        <f t="shared" si="19"/>
        <v>-0.10053755689302356</v>
      </c>
      <c r="M95" s="50">
        <f t="shared" si="19"/>
        <v>-0.10053755689302356</v>
      </c>
      <c r="N95" s="50">
        <f t="shared" si="19"/>
        <v>-9.8787319529223219E-2</v>
      </c>
      <c r="O95" s="50">
        <f t="shared" si="19"/>
        <v>-9.8787319529223219E-2</v>
      </c>
      <c r="P95" s="50">
        <f t="shared" si="19"/>
        <v>-0.10003976243061302</v>
      </c>
      <c r="Q95" s="50">
        <f t="shared" si="19"/>
        <v>-0.11001556436571176</v>
      </c>
      <c r="R95" s="50">
        <f t="shared" si="19"/>
        <v>-0.11001556436571176</v>
      </c>
      <c r="S95" s="50">
        <f t="shared" si="19"/>
        <v>-0.11001556436571176</v>
      </c>
      <c r="T95" s="50">
        <f t="shared" si="19"/>
        <v>-0.10689644714137457</v>
      </c>
      <c r="U95" s="50">
        <f t="shared" si="19"/>
        <v>-0.10689644714137457</v>
      </c>
      <c r="V95" s="50">
        <f t="shared" si="19"/>
        <v>-0.10729888983391729</v>
      </c>
      <c r="W95" s="50"/>
      <c r="X95" s="50">
        <f t="shared" si="19"/>
        <v>-0.10720947694724998</v>
      </c>
      <c r="Y95" s="50">
        <f t="shared" ref="Y95:AA95" si="22">-((Y47-1)*(Y47-2))^-1</f>
        <v>-0.10720947694724998</v>
      </c>
      <c r="Z95" s="50">
        <f t="shared" si="22"/>
        <v>-0.10720947694724998</v>
      </c>
      <c r="AA95" s="50">
        <f t="shared" si="22"/>
        <v>-0.10720947694724998</v>
      </c>
      <c r="AB95" s="50"/>
    </row>
    <row r="96" spans="1:28">
      <c r="A96" s="50">
        <f t="shared" si="21"/>
        <v>1982</v>
      </c>
      <c r="B96" s="50">
        <f t="shared" si="19"/>
        <v>-7.8336658113752733E-2</v>
      </c>
      <c r="C96" s="50">
        <f t="shared" si="19"/>
        <v>-8.61326524718104E-2</v>
      </c>
      <c r="D96" s="50">
        <f t="shared" si="19"/>
        <v>-9.3720542115167796E-2</v>
      </c>
      <c r="E96" s="50">
        <f t="shared" si="19"/>
        <v>-0.10611224631319242</v>
      </c>
      <c r="F96" s="50">
        <f t="shared" si="19"/>
        <v>-0.10611224631319242</v>
      </c>
      <c r="G96" s="50">
        <f t="shared" si="19"/>
        <v>-0.10611224631319242</v>
      </c>
      <c r="H96" s="50">
        <f t="shared" si="19"/>
        <v>-0.10611224631319242</v>
      </c>
      <c r="I96" s="50">
        <f t="shared" si="19"/>
        <v>-0.10611224631319242</v>
      </c>
      <c r="J96" s="50">
        <f t="shared" si="19"/>
        <v>-0.10611224631319242</v>
      </c>
      <c r="K96" s="50">
        <f t="shared" si="19"/>
        <v>-0.10306199380459645</v>
      </c>
      <c r="L96" s="50">
        <f t="shared" si="19"/>
        <v>-0.10834699249330061</v>
      </c>
      <c r="M96" s="50">
        <f t="shared" si="19"/>
        <v>-0.10834699249330061</v>
      </c>
      <c r="N96" s="50">
        <f t="shared" si="19"/>
        <v>-0.10639057990391296</v>
      </c>
      <c r="O96" s="50">
        <f t="shared" si="19"/>
        <v>-0.10639057990391296</v>
      </c>
      <c r="P96" s="50">
        <f t="shared" si="19"/>
        <v>-0.10703168438106991</v>
      </c>
      <c r="Q96" s="50">
        <f t="shared" si="19"/>
        <v>-0.11190968314921335</v>
      </c>
      <c r="R96" s="50">
        <f t="shared" si="19"/>
        <v>-0.11190968314921335</v>
      </c>
      <c r="S96" s="50">
        <f t="shared" si="19"/>
        <v>-0.11190968314921335</v>
      </c>
      <c r="T96" s="50">
        <f t="shared" si="19"/>
        <v>-0.11009351843979194</v>
      </c>
      <c r="U96" s="50">
        <f t="shared" si="19"/>
        <v>-0.11083564607748635</v>
      </c>
      <c r="V96" s="50">
        <f t="shared" si="19"/>
        <v>-0.10735349884485794</v>
      </c>
      <c r="W96" s="50"/>
      <c r="X96" s="50">
        <f t="shared" si="19"/>
        <v>-0.10922617177719778</v>
      </c>
      <c r="Y96" s="50">
        <f t="shared" ref="Y96:AA96" si="23">-((Y48-1)*(Y48-2))^-1</f>
        <v>-0.10922617177719778</v>
      </c>
      <c r="Z96" s="50">
        <f t="shared" si="23"/>
        <v>-0.10922617177719778</v>
      </c>
      <c r="AA96" s="50">
        <f t="shared" si="23"/>
        <v>-0.10922617177719778</v>
      </c>
      <c r="AB96" s="50"/>
    </row>
    <row r="97" spans="1:28">
      <c r="A97" s="50">
        <f t="shared" si="21"/>
        <v>1983</v>
      </c>
      <c r="B97" s="50">
        <f t="shared" si="19"/>
        <v>-8.6290416169555781E-2</v>
      </c>
      <c r="C97" s="50">
        <f t="shared" si="19"/>
        <v>-8.9832187375857339E-2</v>
      </c>
      <c r="D97" s="50">
        <f t="shared" si="19"/>
        <v>-9.715577131405892E-2</v>
      </c>
      <c r="E97" s="50">
        <f t="shared" si="19"/>
        <v>-0.10736189874585018</v>
      </c>
      <c r="F97" s="50">
        <f t="shared" si="19"/>
        <v>-0.10736189874585018</v>
      </c>
      <c r="G97" s="50">
        <f t="shared" si="19"/>
        <v>-0.10736189874585018</v>
      </c>
      <c r="H97" s="50">
        <f t="shared" si="19"/>
        <v>-0.10736189874585018</v>
      </c>
      <c r="I97" s="50">
        <f t="shared" si="19"/>
        <v>-0.10736189874585018</v>
      </c>
      <c r="J97" s="50">
        <f t="shared" si="19"/>
        <v>-0.1073474436661786</v>
      </c>
      <c r="K97" s="50">
        <f t="shared" si="19"/>
        <v>-0.10262407999939549</v>
      </c>
      <c r="L97" s="50">
        <f t="shared" si="19"/>
        <v>-0.10673856809870978</v>
      </c>
      <c r="M97" s="50">
        <f t="shared" si="19"/>
        <v>-0.10673856809870978</v>
      </c>
      <c r="N97" s="50">
        <f t="shared" si="19"/>
        <v>-0.10828782761376694</v>
      </c>
      <c r="O97" s="50">
        <f t="shared" si="19"/>
        <v>-0.10828782761376694</v>
      </c>
      <c r="P97" s="50">
        <f t="shared" si="19"/>
        <v>-0.10956435065167726</v>
      </c>
      <c r="Q97" s="50">
        <f t="shared" si="19"/>
        <v>-0.1147520190580761</v>
      </c>
      <c r="R97" s="50">
        <f t="shared" si="19"/>
        <v>-0.1147520190580761</v>
      </c>
      <c r="S97" s="50">
        <f t="shared" si="19"/>
        <v>-0.1147520190580761</v>
      </c>
      <c r="T97" s="50">
        <f t="shared" si="19"/>
        <v>-0.11315660205448247</v>
      </c>
      <c r="U97" s="50">
        <f t="shared" si="19"/>
        <v>-0.11392672074308904</v>
      </c>
      <c r="V97" s="50">
        <f t="shared" si="19"/>
        <v>-0.11404080200897893</v>
      </c>
      <c r="W97" s="50"/>
      <c r="X97" s="50">
        <f t="shared" si="19"/>
        <v>-0.11532702591111524</v>
      </c>
      <c r="Y97" s="50">
        <f t="shared" ref="Y97:AA97" si="24">-((Y49-1)*(Y49-2))^-1</f>
        <v>-0.11532702591111524</v>
      </c>
      <c r="Z97" s="50">
        <f t="shared" si="24"/>
        <v>-0.11532702591111524</v>
      </c>
      <c r="AA97" s="50">
        <f t="shared" si="24"/>
        <v>-0.11532702591111524</v>
      </c>
      <c r="AB97" s="50"/>
    </row>
    <row r="98" spans="1:28">
      <c r="A98" s="50">
        <f t="shared" si="21"/>
        <v>1984</v>
      </c>
      <c r="B98" s="50">
        <f t="shared" si="19"/>
        <v>-9.1384522648008878E-2</v>
      </c>
      <c r="C98" s="50">
        <f t="shared" si="19"/>
        <v>-9.0765294177811692E-2</v>
      </c>
      <c r="D98" s="50">
        <f t="shared" si="19"/>
        <v>-9.9290601161654113E-2</v>
      </c>
      <c r="E98" s="50">
        <f t="shared" si="19"/>
        <v>-0.10887690049082967</v>
      </c>
      <c r="F98" s="50">
        <f t="shared" si="19"/>
        <v>-0.10887690049082967</v>
      </c>
      <c r="G98" s="50">
        <f t="shared" si="19"/>
        <v>-0.10887690049082967</v>
      </c>
      <c r="H98" s="50">
        <f t="shared" si="19"/>
        <v>-0.10887690049082967</v>
      </c>
      <c r="I98" s="50">
        <f t="shared" si="19"/>
        <v>-0.10887690049082967</v>
      </c>
      <c r="J98" s="50">
        <f t="shared" si="19"/>
        <v>-0.10880130919297235</v>
      </c>
      <c r="K98" s="50">
        <f t="shared" si="19"/>
        <v>-0.10499403307846823</v>
      </c>
      <c r="L98" s="50">
        <f t="shared" si="19"/>
        <v>-0.10881196223451385</v>
      </c>
      <c r="M98" s="50">
        <f t="shared" si="19"/>
        <v>-0.10881196223451385</v>
      </c>
      <c r="N98" s="50">
        <f t="shared" si="19"/>
        <v>-0.1194062382405421</v>
      </c>
      <c r="O98" s="50">
        <f t="shared" si="19"/>
        <v>-0.1194062382405421</v>
      </c>
      <c r="P98" s="50">
        <f t="shared" si="19"/>
        <v>-0.12017980694238116</v>
      </c>
      <c r="Q98" s="50">
        <f t="shared" si="19"/>
        <v>-0.12201836771893546</v>
      </c>
      <c r="R98" s="50">
        <f t="shared" si="19"/>
        <v>-0.12201836771893546</v>
      </c>
      <c r="S98" s="50">
        <f t="shared" si="19"/>
        <v>-0.12201836771893546</v>
      </c>
      <c r="T98" s="50">
        <f t="shared" si="19"/>
        <v>-0.1199457614112401</v>
      </c>
      <c r="U98" s="50">
        <f t="shared" si="19"/>
        <v>-0.12104991797089765</v>
      </c>
      <c r="V98" s="50">
        <f t="shared" si="19"/>
        <v>-0.11805656541249657</v>
      </c>
      <c r="W98" s="50"/>
      <c r="X98" s="50">
        <f t="shared" si="19"/>
        <v>-0.11920719289741226</v>
      </c>
      <c r="Y98" s="50">
        <f t="shared" ref="Y98:AA98" si="25">-((Y50-1)*(Y50-2))^-1</f>
        <v>-0.11920719289741226</v>
      </c>
      <c r="Z98" s="50">
        <f t="shared" si="25"/>
        <v>-0.11920719289741226</v>
      </c>
      <c r="AA98" s="50">
        <f t="shared" si="25"/>
        <v>-0.11920719289741226</v>
      </c>
      <c r="AB98" s="50"/>
    </row>
    <row r="99" spans="1:28">
      <c r="A99" s="50">
        <f t="shared" si="21"/>
        <v>1985</v>
      </c>
      <c r="B99" s="50">
        <f t="shared" si="19"/>
        <v>-9.8961905554691768E-2</v>
      </c>
      <c r="C99" s="50">
        <f t="shared" si="19"/>
        <v>-9.4328304708162919E-2</v>
      </c>
      <c r="D99" s="50">
        <f t="shared" si="19"/>
        <v>-0.10873435423376394</v>
      </c>
      <c r="E99" s="50">
        <f t="shared" si="19"/>
        <v>-0.11697116733899376</v>
      </c>
      <c r="F99" s="50">
        <f t="shared" si="19"/>
        <v>-0.11697116733899376</v>
      </c>
      <c r="G99" s="50">
        <f t="shared" si="19"/>
        <v>-0.11697116733899376</v>
      </c>
      <c r="H99" s="50">
        <f t="shared" si="19"/>
        <v>-0.11697116733899376</v>
      </c>
      <c r="I99" s="50">
        <f t="shared" si="19"/>
        <v>-0.11697116733899376</v>
      </c>
      <c r="J99" s="50">
        <f t="shared" si="19"/>
        <v>-0.11740584499846836</v>
      </c>
      <c r="K99" s="50">
        <f t="shared" si="19"/>
        <v>-0.11322710324057003</v>
      </c>
      <c r="L99" s="50">
        <f t="shared" si="19"/>
        <v>-0.11611542209115606</v>
      </c>
      <c r="M99" s="50">
        <f t="shared" si="19"/>
        <v>-0.11611542209115606</v>
      </c>
      <c r="N99" s="50">
        <f t="shared" si="19"/>
        <v>-0.1236656755685505</v>
      </c>
      <c r="O99" s="50">
        <f t="shared" si="19"/>
        <v>-0.1236656755685505</v>
      </c>
      <c r="P99" s="50">
        <f t="shared" si="19"/>
        <v>-0.12413129007806697</v>
      </c>
      <c r="Q99" s="50">
        <f t="shared" si="19"/>
        <v>-0.12849576746686009</v>
      </c>
      <c r="R99" s="50">
        <f t="shared" si="19"/>
        <v>-0.12849576746686009</v>
      </c>
      <c r="S99" s="50">
        <f t="shared" si="19"/>
        <v>-0.12849576746686009</v>
      </c>
      <c r="T99" s="50">
        <f t="shared" si="19"/>
        <v>-0.1263643165002423</v>
      </c>
      <c r="U99" s="50">
        <f t="shared" si="19"/>
        <v>-0.12715973619728635</v>
      </c>
      <c r="V99" s="50">
        <f t="shared" si="19"/>
        <v>-0.12160503283188032</v>
      </c>
      <c r="W99" s="50"/>
      <c r="X99" s="50">
        <f t="shared" si="19"/>
        <v>-0.12424591330302978</v>
      </c>
      <c r="Y99" s="50">
        <f t="shared" ref="Y99:AA99" si="26">-((Y51-1)*(Y51-2))^-1</f>
        <v>-0.12424591330302978</v>
      </c>
      <c r="Z99" s="50">
        <f t="shared" si="26"/>
        <v>-0.12424591330302978</v>
      </c>
      <c r="AA99" s="50">
        <f t="shared" si="26"/>
        <v>-0.12424591330302978</v>
      </c>
      <c r="AB99" s="50"/>
    </row>
    <row r="100" spans="1:28">
      <c r="A100" s="50">
        <f t="shared" si="21"/>
        <v>1986</v>
      </c>
      <c r="B100" s="50">
        <f t="shared" si="19"/>
        <v>-9.8961905554691768E-2</v>
      </c>
      <c r="C100" s="50">
        <f t="shared" si="19"/>
        <v>-9.4163700228163144E-2</v>
      </c>
      <c r="D100" s="50">
        <f t="shared" si="19"/>
        <v>-0.1163861201193846</v>
      </c>
      <c r="E100" s="50">
        <f t="shared" si="19"/>
        <v>-0.12374036303777225</v>
      </c>
      <c r="F100" s="50">
        <f t="shared" si="19"/>
        <v>-0.12374036303777225</v>
      </c>
      <c r="G100" s="50">
        <f t="shared" si="19"/>
        <v>-0.12374036303777225</v>
      </c>
      <c r="H100" s="50">
        <f t="shared" si="19"/>
        <v>-0.12374036303777225</v>
      </c>
      <c r="I100" s="50">
        <f t="shared" si="19"/>
        <v>-0.12374036303777225</v>
      </c>
      <c r="J100" s="50">
        <f t="shared" si="19"/>
        <v>-0.12379035758656966</v>
      </c>
      <c r="K100" s="50">
        <f t="shared" si="19"/>
        <v>-0.12135280681580687</v>
      </c>
      <c r="L100" s="50">
        <f t="shared" si="19"/>
        <v>-0.12356046789862804</v>
      </c>
      <c r="M100" s="50">
        <f t="shared" si="19"/>
        <v>-0.12356046789862804</v>
      </c>
      <c r="N100" s="50">
        <f t="shared" si="19"/>
        <v>-0.12912202318261615</v>
      </c>
      <c r="O100" s="50">
        <f t="shared" si="19"/>
        <v>-0.12912202318261615</v>
      </c>
      <c r="P100" s="50">
        <f t="shared" si="19"/>
        <v>-0.12582143856285832</v>
      </c>
      <c r="Q100" s="50">
        <f t="shared" si="19"/>
        <v>-0.12886046932784648</v>
      </c>
      <c r="R100" s="50">
        <f t="shared" si="19"/>
        <v>-0.12886046932784648</v>
      </c>
      <c r="S100" s="50">
        <f t="shared" si="19"/>
        <v>-0.12886046932784648</v>
      </c>
      <c r="T100" s="50">
        <f t="shared" si="19"/>
        <v>-0.12636402746858555</v>
      </c>
      <c r="U100" s="50">
        <f t="shared" si="19"/>
        <v>-0.12698769257091388</v>
      </c>
      <c r="V100" s="50">
        <f t="shared" si="19"/>
        <v>-0.12749560428157403</v>
      </c>
      <c r="W100" s="50"/>
      <c r="X100" s="50">
        <f t="shared" si="19"/>
        <v>-0.1294960319290156</v>
      </c>
      <c r="Y100" s="50">
        <f t="shared" ref="Y100:AA100" si="27">-((Y52-1)*(Y52-2))^-1</f>
        <v>-0.1294960319290156</v>
      </c>
      <c r="Z100" s="50">
        <f t="shared" si="27"/>
        <v>-0.1294960319290156</v>
      </c>
      <c r="AA100" s="50">
        <f t="shared" si="27"/>
        <v>-0.1294960319290156</v>
      </c>
      <c r="AB100" s="50"/>
    </row>
    <row r="101" spans="1:28">
      <c r="A101" s="50">
        <f t="shared" si="21"/>
        <v>1987</v>
      </c>
      <c r="B101" s="50">
        <f t="shared" si="19"/>
        <v>-9.8961905554691768E-2</v>
      </c>
      <c r="C101" s="50">
        <f t="shared" si="19"/>
        <v>-0.10153228493739463</v>
      </c>
      <c r="D101" s="50">
        <f t="shared" si="19"/>
        <v>-0.13254927203953212</v>
      </c>
      <c r="E101" s="50">
        <f t="shared" si="19"/>
        <v>-0.13920274633466731</v>
      </c>
      <c r="F101" s="50">
        <f t="shared" si="19"/>
        <v>-0.13920274633466731</v>
      </c>
      <c r="G101" s="50">
        <f t="shared" si="19"/>
        <v>-0.13920274633466731</v>
      </c>
      <c r="H101" s="50">
        <f t="shared" si="19"/>
        <v>-0.13920274633466731</v>
      </c>
      <c r="I101" s="50">
        <f t="shared" si="19"/>
        <v>-0.13920274633466731</v>
      </c>
      <c r="J101" s="50">
        <f t="shared" si="19"/>
        <v>-0.1391345442658278</v>
      </c>
      <c r="K101" s="50">
        <f t="shared" si="19"/>
        <v>-0.13692475034860255</v>
      </c>
      <c r="L101" s="50">
        <f t="shared" si="19"/>
        <v>-0.1387779541132497</v>
      </c>
      <c r="M101" s="50">
        <f t="shared" si="19"/>
        <v>-0.1387779541132497</v>
      </c>
      <c r="N101" s="50">
        <f t="shared" si="19"/>
        <v>-0.14289717752045861</v>
      </c>
      <c r="O101" s="50">
        <f t="shared" si="19"/>
        <v>-0.14289717752045861</v>
      </c>
      <c r="P101" s="50">
        <f t="shared" si="19"/>
        <v>-0.13859458627608381</v>
      </c>
      <c r="Q101" s="50">
        <f t="shared" si="19"/>
        <v>-0.14110121600427877</v>
      </c>
      <c r="R101" s="50">
        <f t="shared" si="19"/>
        <v>-0.14110121600427877</v>
      </c>
      <c r="S101" s="50">
        <f t="shared" si="19"/>
        <v>-0.14110121600427877</v>
      </c>
      <c r="T101" s="50">
        <f t="shared" si="19"/>
        <v>-0.1378694718739277</v>
      </c>
      <c r="U101" s="50">
        <f t="shared" si="19"/>
        <v>-0.13824692677163949</v>
      </c>
      <c r="V101" s="50">
        <f t="shared" si="19"/>
        <v>-0.13613578814952892</v>
      </c>
      <c r="W101" s="50"/>
      <c r="X101" s="50">
        <f t="shared" si="19"/>
        <v>-0.13775135854514228</v>
      </c>
      <c r="Y101" s="50">
        <f t="shared" ref="Y101:AA101" si="28">-((Y53-1)*(Y53-2))^-1</f>
        <v>-0.13775135854514228</v>
      </c>
      <c r="Z101" s="50">
        <f t="shared" si="28"/>
        <v>-0.13775135854514228</v>
      </c>
      <c r="AA101" s="50">
        <f t="shared" si="28"/>
        <v>-0.13775135854514228</v>
      </c>
      <c r="AB101" s="50"/>
    </row>
    <row r="102" spans="1:28">
      <c r="A102" s="50">
        <f t="shared" si="21"/>
        <v>1988</v>
      </c>
      <c r="B102" s="50">
        <f t="shared" si="19"/>
        <v>-0.10523709104792707</v>
      </c>
      <c r="C102" s="50">
        <f t="shared" si="19"/>
        <v>-0.10395924825869032</v>
      </c>
      <c r="D102" s="50">
        <f t="shared" si="19"/>
        <v>-0.13580454591583338</v>
      </c>
      <c r="E102" s="50">
        <f t="shared" si="19"/>
        <v>-0.14177991865229536</v>
      </c>
      <c r="F102" s="50">
        <f t="shared" si="19"/>
        <v>-0.14177991865229536</v>
      </c>
      <c r="G102" s="50">
        <f t="shared" si="19"/>
        <v>-0.14177991865229536</v>
      </c>
      <c r="H102" s="50">
        <f t="shared" si="19"/>
        <v>-0.14177991865229536</v>
      </c>
      <c r="I102" s="50">
        <f t="shared" si="19"/>
        <v>-0.14177991865229536</v>
      </c>
      <c r="J102" s="50">
        <f t="shared" si="19"/>
        <v>-0.1420726617785828</v>
      </c>
      <c r="K102" s="50">
        <f t="shared" si="19"/>
        <v>-0.13787166438890691</v>
      </c>
      <c r="L102" s="50">
        <f t="shared" si="19"/>
        <v>-0.14356588934288747</v>
      </c>
      <c r="M102" s="50">
        <f t="shared" si="19"/>
        <v>-0.14356588934288747</v>
      </c>
      <c r="N102" s="50">
        <f t="shared" si="19"/>
        <v>-0.14703597422900655</v>
      </c>
      <c r="O102" s="50">
        <f t="shared" si="19"/>
        <v>-0.14703597422900655</v>
      </c>
      <c r="P102" s="50">
        <f t="shared" si="19"/>
        <v>-0.14293072190640016</v>
      </c>
      <c r="Q102" s="50">
        <f t="shared" si="19"/>
        <v>-0.14419202532108605</v>
      </c>
      <c r="R102" s="50">
        <f t="shared" si="19"/>
        <v>-0.14419202532108605</v>
      </c>
      <c r="S102" s="50">
        <f t="shared" si="19"/>
        <v>-0.14419202532108605</v>
      </c>
      <c r="T102" s="50">
        <f t="shared" si="19"/>
        <v>-0.14088497349511106</v>
      </c>
      <c r="U102" s="50">
        <f t="shared" si="19"/>
        <v>-0.14118099545001747</v>
      </c>
      <c r="V102" s="50">
        <f t="shared" si="19"/>
        <v>-0.13652062515243688</v>
      </c>
      <c r="W102" s="50"/>
      <c r="X102" s="50">
        <f t="shared" si="19"/>
        <v>-0.13850116292171169</v>
      </c>
      <c r="Y102" s="50">
        <f t="shared" ref="Y102:AA102" si="29">-((Y54-1)*(Y54-2))^-1</f>
        <v>-0.13850116292171169</v>
      </c>
      <c r="Z102" s="50">
        <f t="shared" si="29"/>
        <v>-0.13850116292171169</v>
      </c>
      <c r="AA102" s="50">
        <f t="shared" si="29"/>
        <v>-0.13850116292171169</v>
      </c>
      <c r="AB102" s="50"/>
    </row>
    <row r="103" spans="1:28">
      <c r="A103" s="50">
        <f t="shared" si="21"/>
        <v>1989</v>
      </c>
      <c r="B103" s="50">
        <f t="shared" si="19"/>
        <v>-0.10523709104792707</v>
      </c>
      <c r="C103" s="50">
        <f t="shared" si="19"/>
        <v>-0.10543146166759014</v>
      </c>
      <c r="D103" s="50">
        <f t="shared" si="19"/>
        <v>-0.14613671296548439</v>
      </c>
      <c r="E103" s="50">
        <f t="shared" si="19"/>
        <v>-0.15170399490145092</v>
      </c>
      <c r="F103" s="50">
        <f t="shared" si="19"/>
        <v>-0.15170399490145092</v>
      </c>
      <c r="G103" s="50">
        <f t="shared" si="19"/>
        <v>-0.15170399490145092</v>
      </c>
      <c r="H103" s="50">
        <f t="shared" si="19"/>
        <v>-0.15170399490145092</v>
      </c>
      <c r="I103" s="50">
        <f t="shared" si="19"/>
        <v>-0.15170399490145092</v>
      </c>
      <c r="J103" s="50">
        <f t="shared" si="19"/>
        <v>-0.15095548801737191</v>
      </c>
      <c r="K103" s="50">
        <f t="shared" si="19"/>
        <v>-0.15149410015874482</v>
      </c>
      <c r="L103" s="50">
        <f t="shared" si="19"/>
        <v>-0.156737326368312</v>
      </c>
      <c r="M103" s="50">
        <f t="shared" si="19"/>
        <v>-0.156737326368312</v>
      </c>
      <c r="N103" s="50">
        <f t="shared" si="19"/>
        <v>-0.15936391686257553</v>
      </c>
      <c r="O103" s="50">
        <f t="shared" si="19"/>
        <v>-0.15936391686257553</v>
      </c>
      <c r="P103" s="50">
        <f t="shared" si="19"/>
        <v>-0.15356992355632657</v>
      </c>
      <c r="Q103" s="50">
        <f t="shared" si="19"/>
        <v>-0.15285017174026652</v>
      </c>
      <c r="R103" s="50">
        <f t="shared" si="19"/>
        <v>-0.15285017174026652</v>
      </c>
      <c r="S103" s="50">
        <f t="shared" si="19"/>
        <v>-0.15285017174026652</v>
      </c>
      <c r="T103" s="50">
        <f t="shared" si="19"/>
        <v>-0.14955108399359282</v>
      </c>
      <c r="U103" s="50">
        <f t="shared" si="19"/>
        <v>-0.14971022985188134</v>
      </c>
      <c r="V103" s="50">
        <f t="shared" si="19"/>
        <v>-0.14203501412135122</v>
      </c>
      <c r="W103" s="50"/>
      <c r="X103" s="50">
        <f t="shared" si="19"/>
        <v>-0.14363487515402384</v>
      </c>
      <c r="Y103" s="50">
        <f t="shared" ref="Y103:AA103" si="30">-((Y55-1)*(Y55-2))^-1</f>
        <v>-0.14363487515402384</v>
      </c>
      <c r="Z103" s="50">
        <f t="shared" si="30"/>
        <v>-0.14363487515402384</v>
      </c>
      <c r="AA103" s="50">
        <f t="shared" si="30"/>
        <v>-0.14363487515402384</v>
      </c>
      <c r="AB103" s="50"/>
    </row>
    <row r="104" spans="1:28">
      <c r="A104" s="50">
        <f t="shared" si="21"/>
        <v>1990</v>
      </c>
      <c r="B104" s="50">
        <f t="shared" si="19"/>
        <v>-0.10771902703612786</v>
      </c>
      <c r="C104" s="50">
        <f t="shared" si="19"/>
        <v>-0.10718852522403872</v>
      </c>
      <c r="D104" s="50">
        <f t="shared" si="19"/>
        <v>-0.15223097772985619</v>
      </c>
      <c r="E104" s="50">
        <f t="shared" si="19"/>
        <v>-0.1574744255299344</v>
      </c>
      <c r="F104" s="50">
        <f t="shared" si="19"/>
        <v>-0.1574744255299344</v>
      </c>
      <c r="G104" s="50">
        <f t="shared" si="19"/>
        <v>-0.1574744255299344</v>
      </c>
      <c r="H104" s="50">
        <f t="shared" si="19"/>
        <v>-0.1574744255299344</v>
      </c>
      <c r="I104" s="50">
        <f t="shared" si="19"/>
        <v>-0.1574744255299344</v>
      </c>
      <c r="J104" s="50">
        <f t="shared" si="19"/>
        <v>-0.15635413609814899</v>
      </c>
      <c r="K104" s="50">
        <f t="shared" si="19"/>
        <v>-0.16129052419350584</v>
      </c>
      <c r="L104" s="50">
        <f t="shared" si="19"/>
        <v>-0.16599444694492643</v>
      </c>
      <c r="M104" s="50">
        <f t="shared" si="19"/>
        <v>-0.16599444694492643</v>
      </c>
      <c r="N104" s="50">
        <f t="shared" si="19"/>
        <v>-0.1679889168582816</v>
      </c>
      <c r="O104" s="50">
        <f t="shared" si="19"/>
        <v>-0.1679889168582816</v>
      </c>
      <c r="P104" s="50">
        <f t="shared" si="19"/>
        <v>-0.1644837195248415</v>
      </c>
      <c r="Q104" s="50">
        <f t="shared" si="19"/>
        <v>-0.16343703155029474</v>
      </c>
      <c r="R104" s="50">
        <f t="shared" si="19"/>
        <v>-0.16343703155029474</v>
      </c>
      <c r="S104" s="50">
        <f t="shared" si="19"/>
        <v>-0.16343703155029474</v>
      </c>
      <c r="T104" s="50">
        <f t="shared" si="19"/>
        <v>-0.15674953397704203</v>
      </c>
      <c r="U104" s="50">
        <f t="shared" si="19"/>
        <v>-0.15690256626795809</v>
      </c>
      <c r="V104" s="50">
        <f t="shared" si="19"/>
        <v>-0.14967436290789021</v>
      </c>
      <c r="W104" s="50"/>
      <c r="X104" s="50">
        <f t="shared" si="19"/>
        <v>-0.15089020082726343</v>
      </c>
      <c r="Y104" s="50">
        <f t="shared" ref="Y104:AA104" si="31">-((Y56-1)*(Y56-2))^-1</f>
        <v>-0.15089020082726343</v>
      </c>
      <c r="Z104" s="50">
        <f t="shared" si="31"/>
        <v>-0.15089020082726343</v>
      </c>
      <c r="AA104" s="50">
        <f t="shared" si="31"/>
        <v>-0.15089020082726343</v>
      </c>
      <c r="AB104" s="50"/>
    </row>
    <row r="105" spans="1:28">
      <c r="A105" s="50">
        <f t="shared" si="21"/>
        <v>1991</v>
      </c>
      <c r="B105" s="50">
        <f t="shared" si="19"/>
        <v>-0.10771902703612786</v>
      </c>
      <c r="C105" s="50">
        <f t="shared" si="19"/>
        <v>-0.10718852522403872</v>
      </c>
      <c r="D105" s="50">
        <f t="shared" ref="D105:AA105" si="32">-((D57-1)*(D57-2))^-1</f>
        <v>-0.168308595919895</v>
      </c>
      <c r="E105" s="50">
        <f t="shared" si="32"/>
        <v>-0.17349209053534889</v>
      </c>
      <c r="F105" s="50">
        <f t="shared" si="32"/>
        <v>-0.17349209053534889</v>
      </c>
      <c r="G105" s="50">
        <f t="shared" si="32"/>
        <v>-0.17349209053534889</v>
      </c>
      <c r="H105" s="50">
        <f t="shared" si="32"/>
        <v>-0.17349209053534889</v>
      </c>
      <c r="I105" s="50">
        <f t="shared" si="32"/>
        <v>-0.17360114393138854</v>
      </c>
      <c r="J105" s="50">
        <f t="shared" si="32"/>
        <v>-0.18034228750658768</v>
      </c>
      <c r="K105" s="50">
        <f t="shared" si="32"/>
        <v>-0.18157814851878379</v>
      </c>
      <c r="L105" s="50">
        <f t="shared" si="32"/>
        <v>-0.18600525020540029</v>
      </c>
      <c r="M105" s="50">
        <f t="shared" si="32"/>
        <v>-0.18600525020540029</v>
      </c>
      <c r="N105" s="50">
        <f t="shared" si="32"/>
        <v>-0.18710664131976365</v>
      </c>
      <c r="O105" s="50">
        <f t="shared" si="32"/>
        <v>-0.18710664131976365</v>
      </c>
      <c r="P105" s="50">
        <f t="shared" si="32"/>
        <v>-0.18152340613680329</v>
      </c>
      <c r="Q105" s="50">
        <f t="shared" si="32"/>
        <v>-0.17705671905102097</v>
      </c>
      <c r="R105" s="50">
        <f t="shared" si="32"/>
        <v>-0.17705671905102097</v>
      </c>
      <c r="S105" s="50">
        <f t="shared" si="32"/>
        <v>-0.17705671905102097</v>
      </c>
      <c r="T105" s="50">
        <f t="shared" si="32"/>
        <v>-0.16898062618074891</v>
      </c>
      <c r="U105" s="50">
        <f t="shared" si="32"/>
        <v>-0.16894104844723504</v>
      </c>
      <c r="V105" s="50">
        <f t="shared" si="32"/>
        <v>-0.15925040637911791</v>
      </c>
      <c r="W105" s="50"/>
      <c r="X105" s="50">
        <f t="shared" si="32"/>
        <v>-0.15999636966926464</v>
      </c>
      <c r="Y105" s="50">
        <f t="shared" si="32"/>
        <v>-0.15999636966926464</v>
      </c>
      <c r="Z105" s="50">
        <f t="shared" si="32"/>
        <v>-0.15999636966926464</v>
      </c>
      <c r="AA105" s="50">
        <f t="shared" si="32"/>
        <v>-0.15999636966926464</v>
      </c>
      <c r="AB105" s="50"/>
    </row>
    <row r="106" spans="1:28">
      <c r="A106" s="50">
        <f t="shared" si="21"/>
        <v>1992</v>
      </c>
      <c r="B106" s="50">
        <f t="shared" ref="B106:X117" si="33">-((B58-1)*(B58-2))^-1</f>
        <v>-0.11235092140850128</v>
      </c>
      <c r="C106" s="50">
        <f t="shared" si="33"/>
        <v>-0.11004514210675161</v>
      </c>
      <c r="D106" s="50">
        <f t="shared" si="33"/>
        <v>-0.1671201755229427</v>
      </c>
      <c r="E106" s="50">
        <f t="shared" si="33"/>
        <v>-0.17580595278791622</v>
      </c>
      <c r="F106" s="50">
        <f t="shared" si="33"/>
        <v>-0.17580595278791622</v>
      </c>
      <c r="G106" s="50">
        <f t="shared" si="33"/>
        <v>-0.17580595278791622</v>
      </c>
      <c r="H106" s="50">
        <f t="shared" si="33"/>
        <v>-0.17580595278791622</v>
      </c>
      <c r="I106" s="50">
        <f t="shared" si="33"/>
        <v>-0.17588622121216155</v>
      </c>
      <c r="J106" s="50">
        <f t="shared" si="33"/>
        <v>-0.18210716732551901</v>
      </c>
      <c r="K106" s="50">
        <f t="shared" si="33"/>
        <v>-0.18799663158892657</v>
      </c>
      <c r="L106" s="50">
        <f t="shared" si="33"/>
        <v>-0.19201923373339688</v>
      </c>
      <c r="M106" s="50">
        <f t="shared" si="33"/>
        <v>-0.19201923373339688</v>
      </c>
      <c r="N106" s="50">
        <f t="shared" si="33"/>
        <v>-0.19280516495185837</v>
      </c>
      <c r="O106" s="50">
        <f t="shared" si="33"/>
        <v>-0.19280516495185837</v>
      </c>
      <c r="P106" s="50">
        <f t="shared" si="33"/>
        <v>-0.18704222558731504</v>
      </c>
      <c r="Q106" s="50">
        <f t="shared" si="33"/>
        <v>-0.18260237473457422</v>
      </c>
      <c r="R106" s="50">
        <f t="shared" si="33"/>
        <v>-0.18260683048302168</v>
      </c>
      <c r="S106" s="50">
        <f t="shared" si="33"/>
        <v>-0.18260683048302168</v>
      </c>
      <c r="T106" s="50">
        <f t="shared" si="33"/>
        <v>-0.17463451048428633</v>
      </c>
      <c r="U106" s="50">
        <f t="shared" si="33"/>
        <v>-0.17451855660187041</v>
      </c>
      <c r="V106" s="50">
        <f t="shared" si="33"/>
        <v>-0.16311617573210843</v>
      </c>
      <c r="W106" s="50"/>
      <c r="X106" s="50">
        <f t="shared" si="33"/>
        <v>-0.16371507644460379</v>
      </c>
      <c r="Y106" s="50">
        <f t="shared" ref="Y106:AA106" si="34">-((Y58-1)*(Y58-2))^-1</f>
        <v>-0.16371507644460379</v>
      </c>
      <c r="Z106" s="50">
        <f t="shared" si="34"/>
        <v>-0.16371507644460379</v>
      </c>
      <c r="AA106" s="50">
        <f t="shared" si="34"/>
        <v>-0.16371507644460379</v>
      </c>
      <c r="AB106" s="50"/>
    </row>
    <row r="107" spans="1:28">
      <c r="A107" s="50">
        <f t="shared" si="21"/>
        <v>1993</v>
      </c>
      <c r="B107" s="50">
        <f t="shared" si="33"/>
        <v>-0.11235092140850128</v>
      </c>
      <c r="C107" s="50">
        <f t="shared" si="33"/>
        <v>-0.11004514210675161</v>
      </c>
      <c r="D107" s="50">
        <f t="shared" si="33"/>
        <v>-0.16911677887290832</v>
      </c>
      <c r="E107" s="50">
        <f t="shared" si="33"/>
        <v>-0.17774392401441511</v>
      </c>
      <c r="F107" s="50">
        <f t="shared" si="33"/>
        <v>-0.17774392401441511</v>
      </c>
      <c r="G107" s="50">
        <f t="shared" si="33"/>
        <v>-0.17774392401441511</v>
      </c>
      <c r="H107" s="50">
        <f t="shared" si="33"/>
        <v>-0.17741341740176397</v>
      </c>
      <c r="I107" s="50">
        <f t="shared" si="33"/>
        <v>-0.17747635698194955</v>
      </c>
      <c r="J107" s="50">
        <f t="shared" si="33"/>
        <v>-0.18344884016837615</v>
      </c>
      <c r="K107" s="50">
        <f t="shared" si="33"/>
        <v>-0.18409785532520981</v>
      </c>
      <c r="L107" s="50">
        <f t="shared" si="33"/>
        <v>-0.18787710269568383</v>
      </c>
      <c r="M107" s="50">
        <f t="shared" si="33"/>
        <v>-0.18787710269568383</v>
      </c>
      <c r="N107" s="50">
        <f t="shared" si="33"/>
        <v>-0.18875958500312395</v>
      </c>
      <c r="O107" s="50">
        <f t="shared" si="33"/>
        <v>-0.18875958500312395</v>
      </c>
      <c r="P107" s="50">
        <f t="shared" si="33"/>
        <v>-0.18377545398994036</v>
      </c>
      <c r="Q107" s="50">
        <f t="shared" si="33"/>
        <v>-0.1800991674321602</v>
      </c>
      <c r="R107" s="50">
        <f t="shared" si="33"/>
        <v>-0.18234804278401195</v>
      </c>
      <c r="S107" s="50">
        <f t="shared" si="33"/>
        <v>-0.18234804278401195</v>
      </c>
      <c r="T107" s="50">
        <f t="shared" si="33"/>
        <v>-0.17474689690554551</v>
      </c>
      <c r="U107" s="50">
        <f t="shared" si="33"/>
        <v>-0.17471453478272947</v>
      </c>
      <c r="V107" s="50">
        <f t="shared" si="33"/>
        <v>-0.16362697794269471</v>
      </c>
      <c r="W107" s="50"/>
      <c r="X107" s="50">
        <f t="shared" si="33"/>
        <v>-0.16314438817129168</v>
      </c>
      <c r="Y107" s="50">
        <f t="shared" ref="Y107:AA107" si="35">-((Y59-1)*(Y59-2))^-1</f>
        <v>-0.16314438817129168</v>
      </c>
      <c r="Z107" s="50">
        <f t="shared" si="35"/>
        <v>-0.16314438817129168</v>
      </c>
      <c r="AA107" s="50">
        <f t="shared" si="35"/>
        <v>-0.16314438817129168</v>
      </c>
      <c r="AB107" s="50"/>
    </row>
    <row r="108" spans="1:28">
      <c r="A108" s="50">
        <f t="shared" si="21"/>
        <v>1994</v>
      </c>
      <c r="B108" s="50">
        <f t="shared" si="33"/>
        <v>-0.11235092140850128</v>
      </c>
      <c r="C108" s="50">
        <f t="shared" si="33"/>
        <v>-0.11310751654867009</v>
      </c>
      <c r="D108" s="50">
        <f t="shared" si="33"/>
        <v>-0.17291720861655571</v>
      </c>
      <c r="E108" s="50">
        <f t="shared" si="33"/>
        <v>-0.18093806244046301</v>
      </c>
      <c r="F108" s="50">
        <f t="shared" si="33"/>
        <v>-0.18093806244046301</v>
      </c>
      <c r="G108" s="50">
        <f t="shared" si="33"/>
        <v>-0.18093806244046301</v>
      </c>
      <c r="H108" s="50">
        <f t="shared" si="33"/>
        <v>-0.18059080695864344</v>
      </c>
      <c r="I108" s="50">
        <f t="shared" si="33"/>
        <v>-0.1806203842855186</v>
      </c>
      <c r="J108" s="50">
        <f t="shared" si="33"/>
        <v>-0.18596236938194258</v>
      </c>
      <c r="K108" s="50">
        <f t="shared" si="33"/>
        <v>-0.19211833463209799</v>
      </c>
      <c r="L108" s="50">
        <f t="shared" si="33"/>
        <v>-0.19573390160401147</v>
      </c>
      <c r="M108" s="50">
        <f t="shared" si="33"/>
        <v>-0.19573390160401147</v>
      </c>
      <c r="N108" s="50">
        <f t="shared" si="33"/>
        <v>-0.1957541074721848</v>
      </c>
      <c r="O108" s="50">
        <f t="shared" si="33"/>
        <v>-0.1957541074721848</v>
      </c>
      <c r="P108" s="50">
        <f t="shared" si="33"/>
        <v>-0.19140362087371174</v>
      </c>
      <c r="Q108" s="50">
        <f t="shared" si="33"/>
        <v>-0.18918805920301573</v>
      </c>
      <c r="R108" s="50">
        <f t="shared" si="33"/>
        <v>-0.19133490156153846</v>
      </c>
      <c r="S108" s="50">
        <f t="shared" si="33"/>
        <v>-0.19297602311109591</v>
      </c>
      <c r="T108" s="50">
        <f t="shared" si="33"/>
        <v>-0.18277559439608176</v>
      </c>
      <c r="U108" s="50">
        <f t="shared" si="33"/>
        <v>-0.18262445474518244</v>
      </c>
      <c r="V108" s="50">
        <f t="shared" si="33"/>
        <v>-0.16900040482568449</v>
      </c>
      <c r="W108" s="50"/>
      <c r="X108" s="50">
        <f t="shared" si="33"/>
        <v>-0.16723117669137597</v>
      </c>
      <c r="Y108" s="50">
        <f t="shared" ref="Y108:AA108" si="36">-((Y60-1)*(Y60-2))^-1</f>
        <v>-0.16723117669137597</v>
      </c>
      <c r="Z108" s="50">
        <f t="shared" si="36"/>
        <v>-0.16723117669137597</v>
      </c>
      <c r="AA108" s="50">
        <f t="shared" si="36"/>
        <v>-0.16723117669137597</v>
      </c>
      <c r="AB108" s="50"/>
    </row>
    <row r="109" spans="1:28">
      <c r="A109" s="50">
        <f t="shared" si="21"/>
        <v>1995</v>
      </c>
      <c r="B109" s="50">
        <f t="shared" si="33"/>
        <v>-0.12648654770999709</v>
      </c>
      <c r="C109" s="50">
        <f t="shared" si="33"/>
        <v>-0.11666185102205286</v>
      </c>
      <c r="D109" s="50">
        <f t="shared" si="33"/>
        <v>-0.18282890244377123</v>
      </c>
      <c r="E109" s="50">
        <f t="shared" si="33"/>
        <v>-0.19057674585251982</v>
      </c>
      <c r="F109" s="50">
        <f t="shared" si="33"/>
        <v>-0.19057674585251982</v>
      </c>
      <c r="G109" s="50">
        <f t="shared" si="33"/>
        <v>-0.19057674585251982</v>
      </c>
      <c r="H109" s="50">
        <f t="shared" si="33"/>
        <v>-0.1901250783668538</v>
      </c>
      <c r="I109" s="50">
        <f t="shared" si="33"/>
        <v>-0.19006909573893194</v>
      </c>
      <c r="J109" s="50">
        <f t="shared" si="33"/>
        <v>-0.19358148773854345</v>
      </c>
      <c r="K109" s="50">
        <f t="shared" si="33"/>
        <v>-0.19842359816291225</v>
      </c>
      <c r="L109" s="50">
        <f t="shared" si="33"/>
        <v>-0.2018303673897005</v>
      </c>
      <c r="M109" s="50">
        <f t="shared" si="33"/>
        <v>-0.20174917470405984</v>
      </c>
      <c r="N109" s="50">
        <f t="shared" si="33"/>
        <v>-0.20152072180804417</v>
      </c>
      <c r="O109" s="50">
        <f t="shared" si="33"/>
        <v>-0.20152072180804417</v>
      </c>
      <c r="P109" s="50">
        <f t="shared" si="33"/>
        <v>-0.1966972437829469</v>
      </c>
      <c r="Q109" s="50">
        <f t="shared" si="33"/>
        <v>-0.19373027931950673</v>
      </c>
      <c r="R109" s="50">
        <f t="shared" si="33"/>
        <v>-0.19577026548088125</v>
      </c>
      <c r="S109" s="50">
        <f t="shared" si="33"/>
        <v>-0.19734072843405573</v>
      </c>
      <c r="T109" s="50">
        <f t="shared" si="33"/>
        <v>-0.18661658474487425</v>
      </c>
      <c r="U109" s="50">
        <f t="shared" si="33"/>
        <v>-0.18916841878023199</v>
      </c>
      <c r="V109" s="50">
        <f t="shared" si="33"/>
        <v>-0.17322759112367436</v>
      </c>
      <c r="W109" s="50"/>
      <c r="X109" s="50">
        <f t="shared" si="33"/>
        <v>-0.17131363624650334</v>
      </c>
      <c r="Y109" s="50">
        <f t="shared" ref="Y109:AA109" si="37">-((Y61-1)*(Y61-2))^-1</f>
        <v>-0.17131363624650334</v>
      </c>
      <c r="Z109" s="50">
        <f t="shared" si="37"/>
        <v>-0.17131363624650334</v>
      </c>
      <c r="AA109" s="50">
        <f t="shared" si="37"/>
        <v>-0.17131363624650334</v>
      </c>
      <c r="AB109" s="50"/>
    </row>
    <row r="110" spans="1:28">
      <c r="A110" s="50">
        <f t="shared" si="21"/>
        <v>1996</v>
      </c>
      <c r="B110" s="50">
        <f t="shared" si="33"/>
        <v>-0.12648654770999709</v>
      </c>
      <c r="C110" s="50">
        <f t="shared" si="33"/>
        <v>-0.1160423014019292</v>
      </c>
      <c r="D110" s="50">
        <f t="shared" si="33"/>
        <v>-0.18665455201728315</v>
      </c>
      <c r="E110" s="50">
        <f t="shared" si="33"/>
        <v>-0.19390597638890791</v>
      </c>
      <c r="F110" s="50">
        <f t="shared" si="33"/>
        <v>-0.19390597638890791</v>
      </c>
      <c r="G110" s="50">
        <f t="shared" si="33"/>
        <v>-0.19390597638890791</v>
      </c>
      <c r="H110" s="50">
        <f t="shared" si="33"/>
        <v>-0.19344512434122002</v>
      </c>
      <c r="I110" s="50">
        <f t="shared" si="33"/>
        <v>-0.19336492474366748</v>
      </c>
      <c r="J110" s="50">
        <f t="shared" si="33"/>
        <v>-0.19639147648309879</v>
      </c>
      <c r="K110" s="50">
        <f t="shared" si="33"/>
        <v>-0.19981133138986232</v>
      </c>
      <c r="L110" s="50">
        <f t="shared" si="33"/>
        <v>-0.20574921112210456</v>
      </c>
      <c r="M110" s="50">
        <f t="shared" si="33"/>
        <v>-0.20688095804526119</v>
      </c>
      <c r="N110" s="50">
        <f t="shared" si="33"/>
        <v>-0.2056213394645417</v>
      </c>
      <c r="O110" s="50">
        <f t="shared" si="33"/>
        <v>-0.2056213394645417</v>
      </c>
      <c r="P110" s="50">
        <f t="shared" si="33"/>
        <v>-0.20221827416300761</v>
      </c>
      <c r="Q110" s="50">
        <f t="shared" si="33"/>
        <v>-0.19817422557331085</v>
      </c>
      <c r="R110" s="50">
        <f t="shared" si="33"/>
        <v>-0.19989406171961951</v>
      </c>
      <c r="S110" s="50">
        <f t="shared" si="33"/>
        <v>-0.20136881479810936</v>
      </c>
      <c r="T110" s="50">
        <f t="shared" si="33"/>
        <v>-0.19077309904883644</v>
      </c>
      <c r="U110" s="50">
        <f t="shared" si="33"/>
        <v>-0.19314771657219348</v>
      </c>
      <c r="V110" s="50">
        <f t="shared" si="33"/>
        <v>-0.1756546744329272</v>
      </c>
      <c r="W110" s="50"/>
      <c r="X110" s="50">
        <f t="shared" si="33"/>
        <v>-0.17353311837835672</v>
      </c>
      <c r="Y110" s="50">
        <f t="shared" ref="Y110:AA110" si="38">-((Y62-1)*(Y62-2))^-1</f>
        <v>-0.17324178803168147</v>
      </c>
      <c r="Z110" s="50">
        <f t="shared" si="38"/>
        <v>-0.17324178803168147</v>
      </c>
      <c r="AA110" s="50">
        <f t="shared" si="38"/>
        <v>-0.17324178803168147</v>
      </c>
      <c r="AB110" s="50"/>
    </row>
    <row r="111" spans="1:28">
      <c r="A111" s="50">
        <f t="shared" si="21"/>
        <v>1997</v>
      </c>
      <c r="B111" s="50">
        <f t="shared" si="33"/>
        <v>-0.12648654770999709</v>
      </c>
      <c r="C111" s="50">
        <f t="shared" si="33"/>
        <v>-0.1176789896282437</v>
      </c>
      <c r="D111" s="50">
        <f t="shared" si="33"/>
        <v>-0.18723284564906278</v>
      </c>
      <c r="E111" s="50">
        <f t="shared" si="33"/>
        <v>-0.19423916230777657</v>
      </c>
      <c r="F111" s="50">
        <f t="shared" si="33"/>
        <v>-0.19423916230777657</v>
      </c>
      <c r="G111" s="50">
        <f t="shared" si="33"/>
        <v>-0.19423916230777657</v>
      </c>
      <c r="H111" s="50">
        <f t="shared" si="33"/>
        <v>-0.19379002377473378</v>
      </c>
      <c r="I111" s="50">
        <f t="shared" si="33"/>
        <v>-0.19327450929402565</v>
      </c>
      <c r="J111" s="50">
        <f t="shared" si="33"/>
        <v>-0.19679946981710111</v>
      </c>
      <c r="K111" s="50">
        <f t="shared" si="33"/>
        <v>-0.20140477158956924</v>
      </c>
      <c r="L111" s="50">
        <f t="shared" si="33"/>
        <v>-0.20695702002766256</v>
      </c>
      <c r="M111" s="50">
        <f t="shared" si="33"/>
        <v>-0.20791128347791657</v>
      </c>
      <c r="N111" s="50">
        <f t="shared" si="33"/>
        <v>-0.20520061735194237</v>
      </c>
      <c r="O111" s="50">
        <f t="shared" si="33"/>
        <v>-0.20520061735194237</v>
      </c>
      <c r="P111" s="50">
        <f t="shared" si="33"/>
        <v>-0.20179897084190496</v>
      </c>
      <c r="Q111" s="50">
        <f t="shared" si="33"/>
        <v>-0.20118497521023715</v>
      </c>
      <c r="R111" s="50">
        <f t="shared" si="33"/>
        <v>-0.20299490164422107</v>
      </c>
      <c r="S111" s="50">
        <f t="shared" si="33"/>
        <v>-0.20436809801744252</v>
      </c>
      <c r="T111" s="50">
        <f t="shared" si="33"/>
        <v>-0.19227495805922049</v>
      </c>
      <c r="U111" s="50">
        <f t="shared" si="33"/>
        <v>-0.19444929289363375</v>
      </c>
      <c r="V111" s="50">
        <f t="shared" si="33"/>
        <v>-0.17867619750184191</v>
      </c>
      <c r="W111" s="50"/>
      <c r="X111" s="50">
        <f t="shared" si="33"/>
        <v>-0.17651004146492028</v>
      </c>
      <c r="Y111" s="50">
        <f t="shared" ref="Y111:AA111" si="39">-((Y63-1)*(Y63-2))^-1</f>
        <v>-0.17622137587363262</v>
      </c>
      <c r="Z111" s="50">
        <f t="shared" si="39"/>
        <v>-0.17617415125590025</v>
      </c>
      <c r="AA111" s="50">
        <f t="shared" si="39"/>
        <v>-0.17617415125590025</v>
      </c>
      <c r="AB111" s="50"/>
    </row>
    <row r="112" spans="1:28">
      <c r="A112" s="50">
        <f t="shared" si="21"/>
        <v>1998</v>
      </c>
      <c r="B112" s="50">
        <f t="shared" si="33"/>
        <v>-0.10959990890473048</v>
      </c>
      <c r="C112" s="50">
        <f t="shared" si="33"/>
        <v>-0.11264935697999251</v>
      </c>
      <c r="D112" s="50">
        <f t="shared" si="33"/>
        <v>-0.19144254671761349</v>
      </c>
      <c r="E112" s="50">
        <f t="shared" si="33"/>
        <v>-0.19797450713636705</v>
      </c>
      <c r="F112" s="50">
        <f t="shared" si="33"/>
        <v>-0.19797450713636705</v>
      </c>
      <c r="G112" s="50">
        <f t="shared" si="33"/>
        <v>-0.19797450713636705</v>
      </c>
      <c r="H112" s="50">
        <f t="shared" si="33"/>
        <v>-0.19751709837961848</v>
      </c>
      <c r="I112" s="50">
        <f t="shared" si="33"/>
        <v>-0.19697001123606547</v>
      </c>
      <c r="J112" s="50">
        <f t="shared" si="33"/>
        <v>-0.20465982374605016</v>
      </c>
      <c r="K112" s="50">
        <f t="shared" si="33"/>
        <v>-0.21228149352187159</v>
      </c>
      <c r="L112" s="50">
        <f t="shared" si="33"/>
        <v>-0.21748953424562853</v>
      </c>
      <c r="M112" s="50">
        <f t="shared" si="33"/>
        <v>-0.21827435856059238</v>
      </c>
      <c r="N112" s="50">
        <f t="shared" si="33"/>
        <v>-0.21461044142668806</v>
      </c>
      <c r="O112" s="50">
        <f t="shared" si="33"/>
        <v>-0.21461044142668806</v>
      </c>
      <c r="P112" s="50">
        <f t="shared" si="33"/>
        <v>-0.21082395246309935</v>
      </c>
      <c r="Q112" s="50">
        <f t="shared" si="33"/>
        <v>-0.20992748674588499</v>
      </c>
      <c r="R112" s="50">
        <f t="shared" si="33"/>
        <v>-0.21152679436974248</v>
      </c>
      <c r="S112" s="50">
        <f t="shared" si="33"/>
        <v>-0.21281603501029731</v>
      </c>
      <c r="T112" s="50">
        <f t="shared" si="33"/>
        <v>-0.19955424271308764</v>
      </c>
      <c r="U112" s="50">
        <f t="shared" si="33"/>
        <v>-0.20278966677736754</v>
      </c>
      <c r="V112" s="50">
        <f t="shared" si="33"/>
        <v>-0.18559213490347246</v>
      </c>
      <c r="W112" s="50"/>
      <c r="X112" s="50">
        <f t="shared" si="33"/>
        <v>-0.18321208319684318</v>
      </c>
      <c r="Y112" s="50">
        <f t="shared" ref="Y112:AA112" si="40">-((Y64-1)*(Y64-2))^-1</f>
        <v>-0.18291294606798672</v>
      </c>
      <c r="Z112" s="50">
        <f t="shared" si="40"/>
        <v>-0.18285590655906017</v>
      </c>
      <c r="AA112" s="50">
        <f t="shared" si="40"/>
        <v>-0.18285590655906017</v>
      </c>
      <c r="AB112" s="50"/>
    </row>
    <row r="113" spans="1:28">
      <c r="A113" s="50">
        <f t="shared" si="21"/>
        <v>1999</v>
      </c>
      <c r="B113" s="50">
        <f t="shared" si="33"/>
        <v>-0.11265587810620586</v>
      </c>
      <c r="C113" s="50">
        <f t="shared" si="33"/>
        <v>-0.11447606716668196</v>
      </c>
      <c r="D113" s="50">
        <f t="shared" si="33"/>
        <v>-0.19922731129891735</v>
      </c>
      <c r="E113" s="50">
        <f t="shared" si="33"/>
        <v>-0.20546808263153118</v>
      </c>
      <c r="F113" s="50">
        <f t="shared" si="33"/>
        <v>-0.20546808263153118</v>
      </c>
      <c r="G113" s="50">
        <f t="shared" si="33"/>
        <v>-0.20546808263153118</v>
      </c>
      <c r="H113" s="50">
        <f t="shared" si="33"/>
        <v>-0.20495703564596973</v>
      </c>
      <c r="I113" s="50">
        <f t="shared" si="33"/>
        <v>-0.20430810043336742</v>
      </c>
      <c r="J113" s="50">
        <f t="shared" si="33"/>
        <v>-0.21097796082962023</v>
      </c>
      <c r="K113" s="50">
        <f t="shared" si="33"/>
        <v>-0.21737881967898764</v>
      </c>
      <c r="L113" s="50">
        <f t="shared" si="33"/>
        <v>-0.22237328672592913</v>
      </c>
      <c r="M113" s="50">
        <f t="shared" si="33"/>
        <v>-0.22533857262525583</v>
      </c>
      <c r="N113" s="50">
        <f t="shared" si="33"/>
        <v>-0.22106019095713073</v>
      </c>
      <c r="O113" s="50">
        <f t="shared" si="33"/>
        <v>-0.22106019095713073</v>
      </c>
      <c r="P113" s="50">
        <f t="shared" si="33"/>
        <v>-0.22230085972977201</v>
      </c>
      <c r="Q113" s="50">
        <f t="shared" si="33"/>
        <v>-0.2199051905165211</v>
      </c>
      <c r="R113" s="50">
        <f t="shared" si="33"/>
        <v>-0.22134450889042057</v>
      </c>
      <c r="S113" s="50">
        <f t="shared" si="33"/>
        <v>-0.22259345445958836</v>
      </c>
      <c r="T113" s="50">
        <f t="shared" si="33"/>
        <v>-0.20770298193323233</v>
      </c>
      <c r="U113" s="50">
        <f t="shared" si="33"/>
        <v>-0.21077006973178281</v>
      </c>
      <c r="V113" s="50">
        <f t="shared" si="33"/>
        <v>-0.1895342981588119</v>
      </c>
      <c r="W113" s="50"/>
      <c r="X113" s="50">
        <f t="shared" si="33"/>
        <v>-0.18550940132693067</v>
      </c>
      <c r="Y113" s="50">
        <f t="shared" ref="Y113:AA113" si="41">-((Y65-1)*(Y65-2))^-1</f>
        <v>-0.18521875752300626</v>
      </c>
      <c r="Z113" s="50">
        <f t="shared" si="41"/>
        <v>-0.18516094011372372</v>
      </c>
      <c r="AA113" s="50">
        <f t="shared" si="41"/>
        <v>-0.18516094011372372</v>
      </c>
      <c r="AB113" s="50"/>
    </row>
    <row r="114" spans="1:28">
      <c r="A114" s="50">
        <f t="shared" si="21"/>
        <v>2000</v>
      </c>
      <c r="B114" s="50">
        <f t="shared" si="33"/>
        <v>-0.11265587810620586</v>
      </c>
      <c r="C114" s="50">
        <f t="shared" si="33"/>
        <v>-0.11417784421147112</v>
      </c>
      <c r="D114" s="50">
        <f t="shared" si="33"/>
        <v>-0.18885854655124301</v>
      </c>
      <c r="E114" s="50">
        <f t="shared" si="33"/>
        <v>-0.19428802591672747</v>
      </c>
      <c r="F114" s="50">
        <f t="shared" si="33"/>
        <v>-0.19428802591672747</v>
      </c>
      <c r="G114" s="50">
        <f t="shared" si="33"/>
        <v>-0.19428802591672747</v>
      </c>
      <c r="H114" s="50">
        <f t="shared" si="33"/>
        <v>-0.19393849590290935</v>
      </c>
      <c r="I114" s="50">
        <f t="shared" si="33"/>
        <v>-0.19353396402101222</v>
      </c>
      <c r="J114" s="50">
        <f t="shared" si="33"/>
        <v>-0.20163123011742948</v>
      </c>
      <c r="K114" s="50">
        <f t="shared" si="33"/>
        <v>-0.21083819387973693</v>
      </c>
      <c r="L114" s="50">
        <f t="shared" si="33"/>
        <v>-0.21544883931540956</v>
      </c>
      <c r="M114" s="50">
        <f t="shared" si="33"/>
        <v>-0.21823308748081197</v>
      </c>
      <c r="N114" s="50">
        <f t="shared" si="33"/>
        <v>-0.2137460224192245</v>
      </c>
      <c r="O114" s="50">
        <f t="shared" si="33"/>
        <v>-0.2137460224192245</v>
      </c>
      <c r="P114" s="50">
        <f t="shared" si="33"/>
        <v>-0.2182657412834349</v>
      </c>
      <c r="Q114" s="50">
        <f t="shared" si="33"/>
        <v>-0.21653704025136</v>
      </c>
      <c r="R114" s="50">
        <f t="shared" si="33"/>
        <v>-0.21791055956631392</v>
      </c>
      <c r="S114" s="50">
        <f t="shared" si="33"/>
        <v>-0.21907241173436809</v>
      </c>
      <c r="T114" s="50">
        <f t="shared" si="33"/>
        <v>-0.20589299043451489</v>
      </c>
      <c r="U114" s="50">
        <f t="shared" si="33"/>
        <v>-0.21121580279108301</v>
      </c>
      <c r="V114" s="50">
        <f t="shared" si="33"/>
        <v>-0.19124147474623474</v>
      </c>
      <c r="W114" s="50"/>
      <c r="X114" s="50">
        <f t="shared" si="33"/>
        <v>-0.18707379701697396</v>
      </c>
      <c r="Y114" s="50">
        <f t="shared" ref="Y114:AA114" si="42">-((Y66-1)*(Y66-2))^-1</f>
        <v>-0.18679664584806135</v>
      </c>
      <c r="Z114" s="50">
        <f t="shared" si="42"/>
        <v>-0.18673819887907236</v>
      </c>
      <c r="AA114" s="50">
        <f t="shared" si="42"/>
        <v>-0.18673819887907236</v>
      </c>
      <c r="AB114" s="50"/>
    </row>
    <row r="115" spans="1:28">
      <c r="A115" s="50">
        <f t="shared" si="21"/>
        <v>2001</v>
      </c>
      <c r="B115" s="50">
        <f t="shared" si="33"/>
        <v>-0.11219062015030701</v>
      </c>
      <c r="C115" s="50">
        <f t="shared" si="33"/>
        <v>-0.13049515737734085</v>
      </c>
      <c r="D115" s="50">
        <f t="shared" si="33"/>
        <v>-0.20225238790009006</v>
      </c>
      <c r="E115" s="50">
        <f t="shared" si="33"/>
        <v>-0.20716880137875726</v>
      </c>
      <c r="F115" s="50">
        <f t="shared" si="33"/>
        <v>-0.20716880137875726</v>
      </c>
      <c r="G115" s="50">
        <f t="shared" si="33"/>
        <v>-0.19966611661762687</v>
      </c>
      <c r="H115" s="50">
        <f t="shared" si="33"/>
        <v>-0.19928024120019042</v>
      </c>
      <c r="I115" s="50">
        <f t="shared" si="33"/>
        <v>-0.1988612284089738</v>
      </c>
      <c r="J115" s="50">
        <f t="shared" si="33"/>
        <v>-0.20604157683633056</v>
      </c>
      <c r="K115" s="50">
        <f t="shared" si="33"/>
        <v>-0.211982036082839</v>
      </c>
      <c r="L115" s="50">
        <f t="shared" si="33"/>
        <v>-0.21607473115641856</v>
      </c>
      <c r="M115" s="50">
        <f t="shared" si="33"/>
        <v>-0.21854538548159619</v>
      </c>
      <c r="N115" s="50">
        <f t="shared" si="33"/>
        <v>-0.21388403962096211</v>
      </c>
      <c r="O115" s="50">
        <f t="shared" si="33"/>
        <v>-0.21388403962096211</v>
      </c>
      <c r="P115" s="50">
        <f t="shared" si="33"/>
        <v>-0.21685940572517315</v>
      </c>
      <c r="Q115" s="50">
        <f t="shared" si="33"/>
        <v>-0.21541790483384143</v>
      </c>
      <c r="R115" s="50">
        <f t="shared" si="33"/>
        <v>-0.21667141947081811</v>
      </c>
      <c r="S115" s="50">
        <f t="shared" si="33"/>
        <v>-0.21772289861084482</v>
      </c>
      <c r="T115" s="50">
        <f t="shared" si="33"/>
        <v>-0.20566826792760498</v>
      </c>
      <c r="U115" s="50">
        <f t="shared" si="33"/>
        <v>-0.21075242629811289</v>
      </c>
      <c r="V115" s="50">
        <f t="shared" si="33"/>
        <v>-0.18908532885907958</v>
      </c>
      <c r="W115" s="50"/>
      <c r="X115" s="50">
        <f t="shared" si="33"/>
        <v>-0.18656331098827017</v>
      </c>
      <c r="Y115" s="50">
        <f t="shared" ref="Y115:AA115" si="43">-((Y67-1)*(Y67-2))^-1</f>
        <v>-0.18631518441034978</v>
      </c>
      <c r="Z115" s="50">
        <f t="shared" si="43"/>
        <v>-0.18626348394964085</v>
      </c>
      <c r="AA115" s="50">
        <f t="shared" si="43"/>
        <v>-0.18626348394964085</v>
      </c>
      <c r="AB115" s="50"/>
    </row>
    <row r="116" spans="1:28">
      <c r="A116" s="50">
        <f t="shared" si="21"/>
        <v>2002</v>
      </c>
      <c r="B116" s="50">
        <f t="shared" si="33"/>
        <v>-0.11029844383120081</v>
      </c>
      <c r="C116" s="50">
        <f t="shared" si="33"/>
        <v>-0.13275146219215675</v>
      </c>
      <c r="D116" s="50">
        <f t="shared" si="33"/>
        <v>-0.21115363016269023</v>
      </c>
      <c r="E116" s="50">
        <f t="shared" si="33"/>
        <v>-0.2140658337401124</v>
      </c>
      <c r="F116" s="50">
        <f t="shared" si="33"/>
        <v>-0.2140658337401124</v>
      </c>
      <c r="G116" s="50">
        <f t="shared" si="33"/>
        <v>-0.20928750145067906</v>
      </c>
      <c r="H116" s="50">
        <f t="shared" si="33"/>
        <v>-0.20884347131040976</v>
      </c>
      <c r="I116" s="50">
        <f t="shared" si="33"/>
        <v>-0.20690431663985964</v>
      </c>
      <c r="J116" s="50">
        <f t="shared" si="33"/>
        <v>-0.21280036385677603</v>
      </c>
      <c r="K116" s="50">
        <f t="shared" si="33"/>
        <v>-0.21683474597635308</v>
      </c>
      <c r="L116" s="50">
        <f t="shared" si="33"/>
        <v>-0.22067582211375478</v>
      </c>
      <c r="M116" s="50">
        <f t="shared" si="33"/>
        <v>-0.22297120292988415</v>
      </c>
      <c r="N116" s="50">
        <f t="shared" si="33"/>
        <v>-0.22515466199274764</v>
      </c>
      <c r="O116" s="50">
        <f t="shared" si="33"/>
        <v>-0.22515466199274764</v>
      </c>
      <c r="P116" s="50">
        <f t="shared" si="33"/>
        <v>-0.22590446484566559</v>
      </c>
      <c r="Q116" s="50">
        <f t="shared" si="33"/>
        <v>-0.21917445662442514</v>
      </c>
      <c r="R116" s="50">
        <f t="shared" si="33"/>
        <v>-0.22026567985092246</v>
      </c>
      <c r="S116" s="50">
        <f t="shared" si="33"/>
        <v>-0.22120713674407202</v>
      </c>
      <c r="T116" s="50">
        <f t="shared" si="33"/>
        <v>-0.20993974437904378</v>
      </c>
      <c r="U116" s="50">
        <f t="shared" si="33"/>
        <v>-0.21615852764568877</v>
      </c>
      <c r="V116" s="50">
        <f t="shared" si="33"/>
        <v>-0.19272558155931674</v>
      </c>
      <c r="W116" s="50"/>
      <c r="X116" s="50">
        <f t="shared" si="33"/>
        <v>-0.19023923881748392</v>
      </c>
      <c r="Y116" s="50">
        <f t="shared" ref="Y116:AA116" si="44">-((Y68-1)*(Y68-2))^-1</f>
        <v>-0.19000086861045082</v>
      </c>
      <c r="Z116" s="50">
        <f t="shared" si="44"/>
        <v>-0.19042854114254623</v>
      </c>
      <c r="AA116" s="50">
        <f t="shared" si="44"/>
        <v>-0.19042854114254623</v>
      </c>
      <c r="AB116" s="50"/>
    </row>
    <row r="117" spans="1:28">
      <c r="A117" s="50">
        <f t="shared" si="21"/>
        <v>2003</v>
      </c>
      <c r="B117" s="50">
        <f t="shared" si="33"/>
        <v>-0.10871997195737942</v>
      </c>
      <c r="C117" s="50">
        <f t="shared" si="33"/>
        <v>-0.13773220013417509</v>
      </c>
      <c r="D117" s="50">
        <f t="shared" ref="D117:AA117" si="45">-((D69-1)*(D69-2))^-1</f>
        <v>-0.2174839353524004</v>
      </c>
      <c r="E117" s="50">
        <f t="shared" si="45"/>
        <v>-0.22015460602193196</v>
      </c>
      <c r="F117" s="50">
        <f t="shared" si="45"/>
        <v>-0.22015460602193196</v>
      </c>
      <c r="G117" s="50">
        <f t="shared" si="45"/>
        <v>-0.21462194028649137</v>
      </c>
      <c r="H117" s="50">
        <f t="shared" si="45"/>
        <v>-0.21415661823780843</v>
      </c>
      <c r="I117" s="50">
        <f t="shared" si="45"/>
        <v>-0.21220672938557336</v>
      </c>
      <c r="J117" s="50">
        <f t="shared" si="45"/>
        <v>-0.21728397348060235</v>
      </c>
      <c r="K117" s="50">
        <f t="shared" si="45"/>
        <v>-0.2215856977287898</v>
      </c>
      <c r="L117" s="50">
        <f t="shared" si="45"/>
        <v>-0.22525089897213726</v>
      </c>
      <c r="M117" s="50">
        <f t="shared" si="45"/>
        <v>-0.22741855611991355</v>
      </c>
      <c r="N117" s="50">
        <f t="shared" si="45"/>
        <v>-0.22709642314654613</v>
      </c>
      <c r="O117" s="50">
        <f t="shared" si="45"/>
        <v>-0.22709642314654613</v>
      </c>
      <c r="P117" s="50">
        <f t="shared" si="45"/>
        <v>-0.2299013160321782</v>
      </c>
      <c r="Q117" s="50">
        <f t="shared" si="45"/>
        <v>-0.22570774463609519</v>
      </c>
      <c r="R117" s="50">
        <f t="shared" si="45"/>
        <v>-0.22668411587852355</v>
      </c>
      <c r="S117" s="50">
        <f t="shared" si="45"/>
        <v>-0.22757042163874136</v>
      </c>
      <c r="T117" s="50">
        <f t="shared" si="45"/>
        <v>-0.21624471506187834</v>
      </c>
      <c r="U117" s="50">
        <f t="shared" si="45"/>
        <v>-0.22400583849621708</v>
      </c>
      <c r="V117" s="50">
        <f t="shared" si="45"/>
        <v>-0.20315380321717813</v>
      </c>
      <c r="W117" s="50"/>
      <c r="X117" s="50">
        <f t="shared" si="45"/>
        <v>-0.20038464899674746</v>
      </c>
      <c r="Y117" s="50">
        <f t="shared" si="45"/>
        <v>-0.20013687369413338</v>
      </c>
      <c r="Z117" s="50">
        <f t="shared" si="45"/>
        <v>-0.20051731843378626</v>
      </c>
      <c r="AA117" s="50">
        <f t="shared" si="45"/>
        <v>-0.20051731843378626</v>
      </c>
      <c r="AB117" s="50"/>
    </row>
    <row r="118" spans="1:28">
      <c r="A118" s="50">
        <f t="shared" si="21"/>
        <v>2004</v>
      </c>
      <c r="B118" s="50">
        <f t="shared" ref="B118:X129" si="46">-((B70-1)*(B70-2))^-1</f>
        <v>-0.11947219508540992</v>
      </c>
      <c r="C118" s="50">
        <f t="shared" si="46"/>
        <v>-0.14478464262549234</v>
      </c>
      <c r="D118" s="50">
        <f t="shared" si="46"/>
        <v>-0.22037471689421975</v>
      </c>
      <c r="E118" s="50">
        <f t="shared" si="46"/>
        <v>-0.22270333579075482</v>
      </c>
      <c r="F118" s="50">
        <f t="shared" si="46"/>
        <v>-0.22270333579075482</v>
      </c>
      <c r="G118" s="50">
        <f t="shared" si="46"/>
        <v>-0.21594009474264494</v>
      </c>
      <c r="H118" s="50">
        <f t="shared" si="46"/>
        <v>-0.21496637041630232</v>
      </c>
      <c r="I118" s="50">
        <f t="shared" si="46"/>
        <v>-0.21325225213084947</v>
      </c>
      <c r="J118" s="50">
        <f t="shared" si="46"/>
        <v>-0.21421037501316162</v>
      </c>
      <c r="K118" s="50">
        <f t="shared" si="46"/>
        <v>-0.22342252821557013</v>
      </c>
      <c r="L118" s="50">
        <f t="shared" si="46"/>
        <v>-0.22669318114102385</v>
      </c>
      <c r="M118" s="50">
        <f t="shared" si="46"/>
        <v>-0.22862256922066793</v>
      </c>
      <c r="N118" s="50">
        <f t="shared" si="46"/>
        <v>-0.22972588278063183</v>
      </c>
      <c r="O118" s="50">
        <f t="shared" si="46"/>
        <v>-0.22972588278063183</v>
      </c>
      <c r="P118" s="50">
        <f t="shared" si="46"/>
        <v>-0.23350599411436374</v>
      </c>
      <c r="Q118" s="50">
        <f t="shared" si="46"/>
        <v>-0.22655492898719609</v>
      </c>
      <c r="R118" s="50">
        <f t="shared" si="46"/>
        <v>-0.22715019367745781</v>
      </c>
      <c r="S118" s="50">
        <f t="shared" si="46"/>
        <v>-0.22794141931787576</v>
      </c>
      <c r="T118" s="50">
        <f t="shared" si="46"/>
        <v>-0.2177357246765361</v>
      </c>
      <c r="U118" s="50">
        <f t="shared" si="46"/>
        <v>-0.22212082305216985</v>
      </c>
      <c r="V118" s="50">
        <f t="shared" si="46"/>
        <v>-0.202750998246087</v>
      </c>
      <c r="W118" s="50"/>
      <c r="X118" s="50">
        <f t="shared" si="46"/>
        <v>-0.20040800504880654</v>
      </c>
      <c r="Y118" s="50">
        <f t="shared" ref="Y118:AA118" si="47">-((Y70-1)*(Y70-2))^-1</f>
        <v>-0.20018972164178625</v>
      </c>
      <c r="Z118" s="50">
        <f t="shared" si="47"/>
        <v>-0.20016723366089337</v>
      </c>
      <c r="AA118" s="50">
        <f t="shared" si="47"/>
        <v>-0.20016723366089337</v>
      </c>
      <c r="AB118" s="50"/>
    </row>
    <row r="119" spans="1:28">
      <c r="A119" s="50">
        <f t="shared" si="21"/>
        <v>2005</v>
      </c>
      <c r="B119" s="50">
        <f t="shared" si="46"/>
        <v>-0.12785619715475233</v>
      </c>
      <c r="C119" s="50">
        <f t="shared" si="46"/>
        <v>-0.14797101233472287</v>
      </c>
      <c r="D119" s="50">
        <f t="shared" si="46"/>
        <v>-0.21805095315156589</v>
      </c>
      <c r="E119" s="50">
        <f t="shared" si="46"/>
        <v>-0.22002864103828151</v>
      </c>
      <c r="F119" s="50">
        <f t="shared" si="46"/>
        <v>-0.22114927963687853</v>
      </c>
      <c r="G119" s="50">
        <f t="shared" si="46"/>
        <v>-0.21539137648838419</v>
      </c>
      <c r="H119" s="50">
        <f t="shared" si="46"/>
        <v>-0.21377977641428567</v>
      </c>
      <c r="I119" s="50">
        <f t="shared" si="46"/>
        <v>-0.2123596629609093</v>
      </c>
      <c r="J119" s="50">
        <f t="shared" si="46"/>
        <v>-0.2155196060864483</v>
      </c>
      <c r="K119" s="50">
        <f t="shared" si="46"/>
        <v>-0.22856866875985318</v>
      </c>
      <c r="L119" s="50">
        <f t="shared" si="46"/>
        <v>-0.23222658838886395</v>
      </c>
      <c r="M119" s="50">
        <f t="shared" si="46"/>
        <v>-0.23390673570134804</v>
      </c>
      <c r="N119" s="50">
        <f t="shared" si="46"/>
        <v>-0.23600746116637983</v>
      </c>
      <c r="O119" s="50">
        <f t="shared" si="46"/>
        <v>-0.23600746116637983</v>
      </c>
      <c r="P119" s="50">
        <f t="shared" si="46"/>
        <v>-0.23964622109854442</v>
      </c>
      <c r="Q119" s="50">
        <f t="shared" si="46"/>
        <v>-0.23133261682595171</v>
      </c>
      <c r="R119" s="50">
        <f t="shared" si="46"/>
        <v>-0.23183125852586137</v>
      </c>
      <c r="S119" s="50">
        <f t="shared" si="46"/>
        <v>-0.23254906946979792</v>
      </c>
      <c r="T119" s="50">
        <f t="shared" si="46"/>
        <v>-0.22249542809547701</v>
      </c>
      <c r="U119" s="50">
        <f t="shared" si="46"/>
        <v>-0.22672602101767747</v>
      </c>
      <c r="V119" s="50">
        <f t="shared" si="46"/>
        <v>-0.20755663297851848</v>
      </c>
      <c r="W119" s="50"/>
      <c r="X119" s="50">
        <f t="shared" si="46"/>
        <v>-0.20533611655980963</v>
      </c>
      <c r="Y119" s="50">
        <f t="shared" ref="Y119:AA119" si="48">-((Y71-1)*(Y71-2))^-1</f>
        <v>-0.20508582891649479</v>
      </c>
      <c r="Z119" s="50">
        <f t="shared" si="48"/>
        <v>-0.20502941508884226</v>
      </c>
      <c r="AA119" s="50">
        <f t="shared" si="48"/>
        <v>-0.20502941508884226</v>
      </c>
      <c r="AB119" s="50"/>
    </row>
    <row r="120" spans="1:28">
      <c r="A120" s="50">
        <f t="shared" si="21"/>
        <v>2006</v>
      </c>
      <c r="B120" s="50">
        <f t="shared" si="46"/>
        <v>-9.3143179018556607E-2</v>
      </c>
      <c r="C120" s="50">
        <f t="shared" si="46"/>
        <v>-0.14332714960868262</v>
      </c>
      <c r="D120" s="50">
        <f t="shared" si="46"/>
        <v>-0.20469508745474096</v>
      </c>
      <c r="E120" s="50">
        <f t="shared" si="46"/>
        <v>-0.20634852700169509</v>
      </c>
      <c r="F120" s="50">
        <f t="shared" si="46"/>
        <v>-0.20723001724351173</v>
      </c>
      <c r="G120" s="50">
        <f t="shared" si="46"/>
        <v>-0.20469633729546929</v>
      </c>
      <c r="H120" s="50">
        <f t="shared" si="46"/>
        <v>-0.20365891337403347</v>
      </c>
      <c r="I120" s="50">
        <f t="shared" si="46"/>
        <v>-0.2015017415673924</v>
      </c>
      <c r="J120" s="50">
        <f t="shared" si="46"/>
        <v>-0.20500930145237406</v>
      </c>
      <c r="K120" s="50">
        <f t="shared" si="46"/>
        <v>-0.22304153950806535</v>
      </c>
      <c r="L120" s="50">
        <f t="shared" si="46"/>
        <v>-0.22608658497912126</v>
      </c>
      <c r="M120" s="50">
        <f t="shared" si="46"/>
        <v>-0.22750603587554166</v>
      </c>
      <c r="N120" s="50">
        <f t="shared" si="46"/>
        <v>-0.23004738790255233</v>
      </c>
      <c r="O120" s="50">
        <f t="shared" si="46"/>
        <v>-0.23004738790255233</v>
      </c>
      <c r="P120" s="50">
        <f t="shared" si="46"/>
        <v>-0.23491262244912542</v>
      </c>
      <c r="Q120" s="50">
        <f t="shared" si="46"/>
        <v>-0.22854833849296913</v>
      </c>
      <c r="R120" s="50">
        <f t="shared" si="46"/>
        <v>-0.22899777457805845</v>
      </c>
      <c r="S120" s="50">
        <f t="shared" si="46"/>
        <v>-0.22961487420915996</v>
      </c>
      <c r="T120" s="50">
        <f t="shared" si="46"/>
        <v>-0.22100200985334667</v>
      </c>
      <c r="U120" s="50">
        <f t="shared" si="46"/>
        <v>-0.22546066348976809</v>
      </c>
      <c r="V120" s="50">
        <f t="shared" si="46"/>
        <v>-0.20854891427199893</v>
      </c>
      <c r="W120" s="50"/>
      <c r="X120" s="50">
        <f t="shared" si="46"/>
        <v>-0.20646925226110213</v>
      </c>
      <c r="Y120" s="50">
        <f t="shared" ref="Y120:AA120" si="49">-((Y72-1)*(Y72-2))^-1</f>
        <v>-0.20624998889664775</v>
      </c>
      <c r="Z120" s="50">
        <f t="shared" si="49"/>
        <v>-0.2061960470299242</v>
      </c>
      <c r="AA120" s="50">
        <f t="shared" si="49"/>
        <v>-0.2061960470299242</v>
      </c>
      <c r="AB120" s="50"/>
    </row>
    <row r="121" spans="1:28">
      <c r="A121" s="50">
        <f t="shared" si="21"/>
        <v>2007</v>
      </c>
      <c r="B121" s="50">
        <f t="shared" si="46"/>
        <v>-9.4345169437495477E-2</v>
      </c>
      <c r="C121" s="50">
        <f t="shared" si="46"/>
        <v>-0.1545011136199152</v>
      </c>
      <c r="D121" s="50">
        <f t="shared" si="46"/>
        <v>-0.21594549738642443</v>
      </c>
      <c r="E121" s="50">
        <f t="shared" si="46"/>
        <v>-0.21735297347337043</v>
      </c>
      <c r="F121" s="50">
        <f t="shared" si="46"/>
        <v>-0.21814303334076565</v>
      </c>
      <c r="G121" s="50">
        <f t="shared" si="46"/>
        <v>-0.21424688456434851</v>
      </c>
      <c r="H121" s="50">
        <f t="shared" si="46"/>
        <v>-0.21341582743233659</v>
      </c>
      <c r="I121" s="50">
        <f t="shared" si="46"/>
        <v>-0.21124315683843362</v>
      </c>
      <c r="J121" s="50">
        <f t="shared" si="46"/>
        <v>-0.21345616786776708</v>
      </c>
      <c r="K121" s="50">
        <f t="shared" si="46"/>
        <v>-0.22997754139237689</v>
      </c>
      <c r="L121" s="50">
        <f t="shared" si="46"/>
        <v>-0.2327149966691327</v>
      </c>
      <c r="M121" s="50">
        <f t="shared" si="46"/>
        <v>-0.23397342513149857</v>
      </c>
      <c r="N121" s="50">
        <f t="shared" si="46"/>
        <v>-0.23688546141716185</v>
      </c>
      <c r="O121" s="50">
        <f t="shared" si="46"/>
        <v>-0.23688546141716185</v>
      </c>
      <c r="P121" s="50">
        <f t="shared" si="46"/>
        <v>-0.23982753138239007</v>
      </c>
      <c r="Q121" s="50">
        <f t="shared" si="46"/>
        <v>-0.23395512202999347</v>
      </c>
      <c r="R121" s="50">
        <f t="shared" si="46"/>
        <v>-0.23432721917766419</v>
      </c>
      <c r="S121" s="50">
        <f t="shared" si="46"/>
        <v>-0.23488836501742297</v>
      </c>
      <c r="T121" s="50">
        <f t="shared" si="46"/>
        <v>-0.22596907450390527</v>
      </c>
      <c r="U121" s="50">
        <f t="shared" si="46"/>
        <v>-0.23220988849350391</v>
      </c>
      <c r="V121" s="50">
        <f t="shared" si="46"/>
        <v>-0.21412240674819624</v>
      </c>
      <c r="W121" s="50"/>
      <c r="X121" s="50">
        <f t="shared" si="46"/>
        <v>-0.21213852846818931</v>
      </c>
      <c r="Y121" s="50">
        <f t="shared" ref="Y121:AA121" si="50">-((Y73-1)*(Y73-2))^-1</f>
        <v>-0.21225228619681133</v>
      </c>
      <c r="Z121" s="50">
        <f t="shared" si="50"/>
        <v>-0.2120656091398109</v>
      </c>
      <c r="AA121" s="50">
        <f t="shared" si="50"/>
        <v>-0.2120656091398109</v>
      </c>
      <c r="AB121" s="50"/>
    </row>
    <row r="122" spans="1:28">
      <c r="A122" s="50">
        <f t="shared" si="21"/>
        <v>2008</v>
      </c>
      <c r="B122" s="50">
        <f t="shared" si="46"/>
        <v>-0.11050216377144259</v>
      </c>
      <c r="C122" s="50">
        <f t="shared" si="46"/>
        <v>-0.1700802641263896</v>
      </c>
      <c r="D122" s="50">
        <f t="shared" si="46"/>
        <v>-0.22236388712018604</v>
      </c>
      <c r="E122" s="50">
        <f t="shared" si="46"/>
        <v>-0.22352433567618438</v>
      </c>
      <c r="F122" s="50">
        <f t="shared" si="46"/>
        <v>-0.2242376319077781</v>
      </c>
      <c r="G122" s="50">
        <f t="shared" si="46"/>
        <v>-0.21957210308653985</v>
      </c>
      <c r="H122" s="50">
        <f t="shared" si="46"/>
        <v>-0.22367504965819018</v>
      </c>
      <c r="I122" s="50">
        <f t="shared" si="46"/>
        <v>-0.22170879161731941</v>
      </c>
      <c r="J122" s="50">
        <f t="shared" si="46"/>
        <v>-0.22310123477460783</v>
      </c>
      <c r="K122" s="50">
        <f t="shared" si="46"/>
        <v>-0.23809805505215847</v>
      </c>
      <c r="L122" s="50">
        <f t="shared" si="46"/>
        <v>-0.24045669045044485</v>
      </c>
      <c r="M122" s="50">
        <f t="shared" si="46"/>
        <v>-0.24152308475253559</v>
      </c>
      <c r="N122" s="50">
        <f t="shared" si="46"/>
        <v>-0.24700607187399595</v>
      </c>
      <c r="O122" s="50">
        <f t="shared" si="46"/>
        <v>-0.24700607187399595</v>
      </c>
      <c r="P122" s="50">
        <f t="shared" si="46"/>
        <v>-0.24900097991792228</v>
      </c>
      <c r="Q122" s="50">
        <f t="shared" si="46"/>
        <v>-0.24252894527228144</v>
      </c>
      <c r="R122" s="50">
        <f t="shared" si="46"/>
        <v>-0.24280750657208294</v>
      </c>
      <c r="S122" s="50">
        <f t="shared" si="46"/>
        <v>-0.24330491525421183</v>
      </c>
      <c r="T122" s="50">
        <f t="shared" si="46"/>
        <v>-0.23407921846429186</v>
      </c>
      <c r="U122" s="50">
        <f t="shared" si="46"/>
        <v>-0.23775116048488815</v>
      </c>
      <c r="V122" s="50">
        <f t="shared" si="46"/>
        <v>-0.22833855423496274</v>
      </c>
      <c r="W122" s="50"/>
      <c r="X122" s="50">
        <f t="shared" si="46"/>
        <v>-0.226181575958252</v>
      </c>
      <c r="Y122" s="50">
        <f t="shared" ref="Y122:AA122" si="51">-((Y74-1)*(Y74-2))^-1</f>
        <v>-0.2272714309533452</v>
      </c>
      <c r="Z122" s="50">
        <f t="shared" si="51"/>
        <v>-0.22704581710490546</v>
      </c>
      <c r="AA122" s="50">
        <f t="shared" si="51"/>
        <v>-0.22704581710490546</v>
      </c>
      <c r="AB122" s="50"/>
    </row>
    <row r="123" spans="1:28">
      <c r="A123" s="50">
        <f t="shared" si="21"/>
        <v>2009</v>
      </c>
      <c r="B123" s="50">
        <f t="shared" si="46"/>
        <v>-0.12006030956577794</v>
      </c>
      <c r="C123" s="50">
        <f t="shared" si="46"/>
        <v>-0.1580053668094632</v>
      </c>
      <c r="D123" s="50">
        <f t="shared" si="46"/>
        <v>-0.20595432793949092</v>
      </c>
      <c r="E123" s="50">
        <f t="shared" si="46"/>
        <v>-0.20653892272375646</v>
      </c>
      <c r="F123" s="50">
        <f t="shared" si="46"/>
        <v>-0.20724866176407986</v>
      </c>
      <c r="G123" s="50">
        <f t="shared" si="46"/>
        <v>-0.20337517048501202</v>
      </c>
      <c r="H123" s="50">
        <f t="shared" si="46"/>
        <v>-0.20924829075357373</v>
      </c>
      <c r="I123" s="50">
        <f t="shared" si="46"/>
        <v>-0.20851356681890251</v>
      </c>
      <c r="J123" s="50">
        <f t="shared" si="46"/>
        <v>-0.2099652043006974</v>
      </c>
      <c r="K123" s="50">
        <f t="shared" si="46"/>
        <v>-0.2264167099579501</v>
      </c>
      <c r="L123" s="50">
        <f t="shared" si="46"/>
        <v>-0.22783779768967496</v>
      </c>
      <c r="M123" s="50">
        <f t="shared" si="46"/>
        <v>-0.2287368807277417</v>
      </c>
      <c r="N123" s="50">
        <f t="shared" si="46"/>
        <v>-0.2332374770472177</v>
      </c>
      <c r="O123" s="50">
        <f t="shared" si="46"/>
        <v>-0.2332374770472177</v>
      </c>
      <c r="P123" s="50">
        <f t="shared" si="46"/>
        <v>-0.23523149404616142</v>
      </c>
      <c r="Q123" s="50">
        <f t="shared" si="46"/>
        <v>-0.23167063444073047</v>
      </c>
      <c r="R123" s="50">
        <f t="shared" si="46"/>
        <v>-0.23189495903532736</v>
      </c>
      <c r="S123" s="50">
        <f t="shared" si="46"/>
        <v>-0.2323063521855932</v>
      </c>
      <c r="T123" s="50">
        <f t="shared" si="46"/>
        <v>-0.22453452895910456</v>
      </c>
      <c r="U123" s="50">
        <f t="shared" si="46"/>
        <v>-0.22719348753918578</v>
      </c>
      <c r="V123" s="50">
        <f t="shared" si="46"/>
        <v>-0.23033900840788799</v>
      </c>
      <c r="W123" s="50"/>
      <c r="X123" s="50">
        <f t="shared" si="46"/>
        <v>-0.22761128549822177</v>
      </c>
      <c r="Y123" s="50">
        <f t="shared" ref="Y123:AA123" si="52">-((Y75-1)*(Y75-2))^-1</f>
        <v>-0.22836157136303445</v>
      </c>
      <c r="Z123" s="50">
        <f t="shared" si="52"/>
        <v>-0.22813896142508</v>
      </c>
      <c r="AA123" s="50">
        <f t="shared" si="52"/>
        <v>-0.22813896142508</v>
      </c>
      <c r="AB123" s="50"/>
    </row>
    <row r="124" spans="1:28">
      <c r="A124" s="50">
        <f t="shared" si="21"/>
        <v>2010</v>
      </c>
      <c r="B124" s="50">
        <f t="shared" si="46"/>
        <v>-0.12024244740432088</v>
      </c>
      <c r="C124" s="50">
        <f t="shared" si="46"/>
        <v>-0.16201829412454921</v>
      </c>
      <c r="D124" s="50">
        <f t="shared" si="46"/>
        <v>-0.20642584243054252</v>
      </c>
      <c r="E124" s="50">
        <f t="shared" si="46"/>
        <v>-0.20692225296700065</v>
      </c>
      <c r="F124" s="50">
        <f t="shared" si="46"/>
        <v>-0.20876289310822557</v>
      </c>
      <c r="G124" s="50">
        <f t="shared" si="46"/>
        <v>-0.20517040130279476</v>
      </c>
      <c r="H124" s="50">
        <f t="shared" si="46"/>
        <v>-0.21408980096433694</v>
      </c>
      <c r="I124" s="50">
        <f t="shared" si="46"/>
        <v>-0.21278628593481924</v>
      </c>
      <c r="J124" s="50">
        <f t="shared" si="46"/>
        <v>-0.21381024834260912</v>
      </c>
      <c r="K124" s="50">
        <f t="shared" si="46"/>
        <v>-0.22591898041774838</v>
      </c>
      <c r="L124" s="50">
        <f t="shared" si="46"/>
        <v>-0.22805750262459726</v>
      </c>
      <c r="M124" s="50">
        <f t="shared" si="46"/>
        <v>-0.22859097775813539</v>
      </c>
      <c r="N124" s="50">
        <f t="shared" si="46"/>
        <v>-0.23960107512337309</v>
      </c>
      <c r="O124" s="50">
        <f t="shared" si="46"/>
        <v>-0.23960107512337309</v>
      </c>
      <c r="P124" s="50">
        <f t="shared" si="46"/>
        <v>-0.240833253777679</v>
      </c>
      <c r="Q124" s="50">
        <f t="shared" si="46"/>
        <v>-0.23751628005565806</v>
      </c>
      <c r="R124" s="50">
        <f t="shared" si="46"/>
        <v>-0.23741655285696098</v>
      </c>
      <c r="S124" s="50">
        <f t="shared" si="46"/>
        <v>-0.23777469606056253</v>
      </c>
      <c r="T124" s="50">
        <f t="shared" si="46"/>
        <v>-0.22960653342867265</v>
      </c>
      <c r="U124" s="50">
        <f t="shared" si="46"/>
        <v>-0.23336940741109868</v>
      </c>
      <c r="V124" s="50">
        <f t="shared" si="46"/>
        <v>-0.24364113962139231</v>
      </c>
      <c r="W124" s="50"/>
      <c r="X124" s="50">
        <f t="shared" si="46"/>
        <v>-0.23994114068650527</v>
      </c>
      <c r="Y124" s="50">
        <f t="shared" ref="Y124:AA124" si="53">-((Y76-1)*(Y76-2))^-1</f>
        <v>-0.2406368713471207</v>
      </c>
      <c r="Z124" s="50">
        <f t="shared" si="53"/>
        <v>-0.24105259260345852</v>
      </c>
      <c r="AA124" s="50">
        <f t="shared" si="53"/>
        <v>-0.24105259260345852</v>
      </c>
      <c r="AB124" s="50"/>
    </row>
    <row r="125" spans="1:28">
      <c r="A125" s="50">
        <f t="shared" si="21"/>
        <v>2011</v>
      </c>
      <c r="B125" s="50">
        <f t="shared" si="46"/>
        <v>-0.12256064581843845</v>
      </c>
      <c r="C125" s="50">
        <f t="shared" si="46"/>
        <v>-0.18117514903526222</v>
      </c>
      <c r="D125" s="50">
        <f t="shared" si="46"/>
        <v>-0.2165007208264256</v>
      </c>
      <c r="E125" s="50">
        <f t="shared" si="46"/>
        <v>-0.21615615345055375</v>
      </c>
      <c r="F125" s="50">
        <f t="shared" si="46"/>
        <v>-0.21842515074657906</v>
      </c>
      <c r="G125" s="50">
        <f t="shared" si="46"/>
        <v>-0.21640499304202968</v>
      </c>
      <c r="H125" s="50">
        <f t="shared" si="46"/>
        <v>-0.22115055139393622</v>
      </c>
      <c r="I125" s="50">
        <f t="shared" si="46"/>
        <v>-0.22092820521116413</v>
      </c>
      <c r="J125" s="50">
        <f t="shared" si="46"/>
        <v>-0.22207668817312431</v>
      </c>
      <c r="K125" s="50">
        <f t="shared" si="46"/>
        <v>-0.23052838365542361</v>
      </c>
      <c r="L125" s="50">
        <f t="shared" si="46"/>
        <v>-0.23236744032970108</v>
      </c>
      <c r="M125" s="50">
        <f t="shared" si="46"/>
        <v>-0.23281734261498638</v>
      </c>
      <c r="N125" s="50">
        <f t="shared" si="46"/>
        <v>-0.2514002308921337</v>
      </c>
      <c r="O125" s="50">
        <f t="shared" si="46"/>
        <v>-0.2514002308921337</v>
      </c>
      <c r="P125" s="50">
        <f t="shared" si="46"/>
        <v>-0.25184324196100938</v>
      </c>
      <c r="Q125" s="50">
        <f t="shared" si="46"/>
        <v>-0.24829180316037597</v>
      </c>
      <c r="R125" s="50">
        <f t="shared" si="46"/>
        <v>-0.2481375461288354</v>
      </c>
      <c r="S125" s="50">
        <f t="shared" si="46"/>
        <v>-0.24845207792686977</v>
      </c>
      <c r="T125" s="50">
        <f t="shared" si="46"/>
        <v>-0.23946467058659876</v>
      </c>
      <c r="U125" s="50">
        <f t="shared" si="46"/>
        <v>-0.24566783088221839</v>
      </c>
      <c r="V125" s="50">
        <f t="shared" si="46"/>
        <v>-0.26541662417529149</v>
      </c>
      <c r="W125" s="50"/>
      <c r="X125" s="50">
        <f t="shared" si="46"/>
        <v>-0.26152500017784486</v>
      </c>
      <c r="Y125" s="50">
        <f t="shared" ref="Y125:AA125" si="54">-((Y77-1)*(Y77-2))^-1</f>
        <v>-0.26270725371549292</v>
      </c>
      <c r="Z125" s="50">
        <f t="shared" si="54"/>
        <v>-0.26306387498145384</v>
      </c>
      <c r="AA125" s="50">
        <f t="shared" si="54"/>
        <v>-0.26306387498145384</v>
      </c>
      <c r="AB125" s="50"/>
    </row>
    <row r="126" spans="1:28">
      <c r="A126" s="50">
        <f t="shared" si="21"/>
        <v>2012</v>
      </c>
      <c r="B126" s="50">
        <f t="shared" si="46"/>
        <v>-0.12491586553428491</v>
      </c>
      <c r="C126" s="50">
        <f t="shared" si="46"/>
        <v>-0.19344407297390154</v>
      </c>
      <c r="D126" s="50">
        <f t="shared" si="46"/>
        <v>-0.22385439047479519</v>
      </c>
      <c r="E126" s="50">
        <f t="shared" si="46"/>
        <v>-0.22348782177619103</v>
      </c>
      <c r="F126" s="50">
        <f t="shared" si="46"/>
        <v>-0.22499646591562511</v>
      </c>
      <c r="G126" s="50">
        <f t="shared" si="46"/>
        <v>-0.22403009717148945</v>
      </c>
      <c r="H126" s="50">
        <f t="shared" si="46"/>
        <v>-0.22852048957504645</v>
      </c>
      <c r="I126" s="50">
        <f t="shared" si="46"/>
        <v>-0.22447933082829993</v>
      </c>
      <c r="J126" s="50">
        <f t="shared" si="46"/>
        <v>-0.22692968854995513</v>
      </c>
      <c r="K126" s="50">
        <f t="shared" si="46"/>
        <v>-0.23305651509408554</v>
      </c>
      <c r="L126" s="50">
        <f t="shared" si="46"/>
        <v>-0.23511447860184945</v>
      </c>
      <c r="M126" s="50">
        <f t="shared" si="46"/>
        <v>-0.23548996912328229</v>
      </c>
      <c r="N126" s="50">
        <f t="shared" si="46"/>
        <v>-0.26290642909583328</v>
      </c>
      <c r="O126" s="50">
        <f t="shared" si="46"/>
        <v>-0.26290642909583328</v>
      </c>
      <c r="P126" s="50">
        <f t="shared" si="46"/>
        <v>-0.26343547904446074</v>
      </c>
      <c r="Q126" s="50">
        <f t="shared" si="46"/>
        <v>-0.25880565907332576</v>
      </c>
      <c r="R126" s="50">
        <f t="shared" si="46"/>
        <v>-0.25854872992494121</v>
      </c>
      <c r="S126" s="50">
        <f t="shared" si="46"/>
        <v>-0.25881665914137308</v>
      </c>
      <c r="T126" s="50">
        <f t="shared" si="46"/>
        <v>-0.25077381578159319</v>
      </c>
      <c r="U126" s="50">
        <f t="shared" si="46"/>
        <v>-0.25999321947010107</v>
      </c>
      <c r="V126" s="50">
        <f t="shared" si="46"/>
        <v>-0.2824410331269383</v>
      </c>
      <c r="W126" s="50"/>
      <c r="X126" s="50">
        <f t="shared" si="46"/>
        <v>-0.27876849462297859</v>
      </c>
      <c r="Y126" s="50">
        <f t="shared" ref="Y126:AA126" si="55">-((Y78-1)*(Y78-2))^-1</f>
        <v>-0.28004376421345467</v>
      </c>
      <c r="Z126" s="50">
        <f t="shared" si="55"/>
        <v>-0.28041370390893461</v>
      </c>
      <c r="AA126" s="50">
        <f t="shared" si="55"/>
        <v>-0.28041370390893461</v>
      </c>
      <c r="AB126" s="50"/>
    </row>
    <row r="127" spans="1:28">
      <c r="A127" s="50">
        <f t="shared" si="21"/>
        <v>2013</v>
      </c>
      <c r="B127" s="50">
        <f t="shared" si="46"/>
        <v>-0.13865950270302177</v>
      </c>
      <c r="C127" s="50">
        <f t="shared" si="46"/>
        <v>-0.19957915725218714</v>
      </c>
      <c r="D127" s="50">
        <f t="shared" si="46"/>
        <v>-0.22585257158630581</v>
      </c>
      <c r="E127" s="50">
        <f t="shared" si="46"/>
        <v>-0.22552155723233241</v>
      </c>
      <c r="F127" s="50">
        <f t="shared" si="46"/>
        <v>-0.22819359715590615</v>
      </c>
      <c r="G127" s="50">
        <f t="shared" si="46"/>
        <v>-0.23013537074723853</v>
      </c>
      <c r="H127" s="50">
        <f t="shared" si="46"/>
        <v>-0.23514372091535921</v>
      </c>
      <c r="I127" s="50">
        <f t="shared" si="46"/>
        <v>-0.23131698001333897</v>
      </c>
      <c r="J127" s="50">
        <f t="shared" si="46"/>
        <v>-0.23340099546297691</v>
      </c>
      <c r="K127" s="50">
        <f t="shared" si="46"/>
        <v>-0.2387530879016922</v>
      </c>
      <c r="L127" s="50">
        <f t="shared" si="46"/>
        <v>-0.24054492743859363</v>
      </c>
      <c r="M127" s="50">
        <f t="shared" si="46"/>
        <v>-0.24086151141536358</v>
      </c>
      <c r="N127" s="50">
        <f t="shared" si="46"/>
        <v>-0.27709027197242569</v>
      </c>
      <c r="O127" s="50">
        <f t="shared" si="46"/>
        <v>-0.27709027197242569</v>
      </c>
      <c r="P127" s="50">
        <f t="shared" si="46"/>
        <v>-0.27677220547454667</v>
      </c>
      <c r="Q127" s="50">
        <f t="shared" si="46"/>
        <v>-0.27168792438001582</v>
      </c>
      <c r="R127" s="50">
        <f t="shared" si="46"/>
        <v>-0.2713859676542012</v>
      </c>
      <c r="S127" s="50">
        <f t="shared" si="46"/>
        <v>-0.27162445844090749</v>
      </c>
      <c r="T127" s="50">
        <f t="shared" si="46"/>
        <v>-0.26280341976851535</v>
      </c>
      <c r="U127" s="50">
        <f t="shared" si="46"/>
        <v>-0.27449696285969027</v>
      </c>
      <c r="V127" s="50">
        <f t="shared" si="46"/>
        <v>-0.30024874856131017</v>
      </c>
      <c r="W127" s="50"/>
      <c r="X127" s="50">
        <f t="shared" si="46"/>
        <v>-0.2950977402919206</v>
      </c>
      <c r="Y127" s="50">
        <f t="shared" ref="Y127:AA127" si="56">-((Y79-1)*(Y79-2))^-1</f>
        <v>-0.29642966961865785</v>
      </c>
      <c r="Z127" s="50">
        <f t="shared" si="56"/>
        <v>-0.29635257812807614</v>
      </c>
      <c r="AA127" s="50">
        <f t="shared" si="56"/>
        <v>-0.29635257812807614</v>
      </c>
      <c r="AB127" s="50"/>
    </row>
    <row r="128" spans="1:28">
      <c r="A128" s="50">
        <f t="shared" si="21"/>
        <v>2014</v>
      </c>
      <c r="B128" s="50">
        <f t="shared" si="46"/>
        <v>-0.1315958676446676</v>
      </c>
      <c r="C128" s="50">
        <f t="shared" si="46"/>
        <v>-0.20558348151708056</v>
      </c>
      <c r="D128" s="50">
        <f t="shared" si="46"/>
        <v>-0.22975756651997387</v>
      </c>
      <c r="E128" s="50">
        <f t="shared" si="46"/>
        <v>-0.22942671278781465</v>
      </c>
      <c r="F128" s="50">
        <f t="shared" si="46"/>
        <v>-0.23114861308302148</v>
      </c>
      <c r="G128" s="50">
        <f t="shared" si="46"/>
        <v>-0.23187900361577193</v>
      </c>
      <c r="H128" s="50">
        <f t="shared" si="46"/>
        <v>-0.23677011432571279</v>
      </c>
      <c r="I128" s="50">
        <f t="shared" si="46"/>
        <v>-0.23240225913712109</v>
      </c>
      <c r="J128" s="50">
        <f t="shared" si="46"/>
        <v>-0.23424542212567137</v>
      </c>
      <c r="K128" s="50">
        <f t="shared" si="46"/>
        <v>-0.24022912051998641</v>
      </c>
      <c r="L128" s="50">
        <f t="shared" si="46"/>
        <v>-0.24250356815615004</v>
      </c>
      <c r="M128" s="50">
        <f t="shared" si="46"/>
        <v>-0.24278632100176747</v>
      </c>
      <c r="N128" s="50">
        <f t="shared" si="46"/>
        <v>-0.28078676826879945</v>
      </c>
      <c r="O128" s="50">
        <f t="shared" si="46"/>
        <v>-0.28078676826879945</v>
      </c>
      <c r="P128" s="50">
        <f t="shared" si="46"/>
        <v>-0.28059688599925475</v>
      </c>
      <c r="Q128" s="50">
        <f t="shared" si="46"/>
        <v>-0.27502086971309342</v>
      </c>
      <c r="R128" s="50">
        <f t="shared" si="46"/>
        <v>-0.27472873522937602</v>
      </c>
      <c r="S128" s="50">
        <f t="shared" si="46"/>
        <v>-0.27494587162985906</v>
      </c>
      <c r="T128" s="50">
        <f t="shared" si="46"/>
        <v>-0.26623453385263574</v>
      </c>
      <c r="U128" s="50">
        <f t="shared" si="46"/>
        <v>-0.28155605864671523</v>
      </c>
      <c r="V128" s="50">
        <f t="shared" si="46"/>
        <v>-0.30968635153745211</v>
      </c>
      <c r="W128" s="50"/>
      <c r="X128" s="50">
        <f t="shared" si="46"/>
        <v>-0.30447883590670488</v>
      </c>
      <c r="Y128" s="50">
        <f t="shared" ref="Y128:AA128" si="57">-((Y80-1)*(Y80-2))^-1</f>
        <v>-0.30575798901778806</v>
      </c>
      <c r="Z128" s="50">
        <f t="shared" si="57"/>
        <v>-0.3055302213052466</v>
      </c>
      <c r="AA128" s="50">
        <f t="shared" si="57"/>
        <v>-0.3055302213052466</v>
      </c>
      <c r="AB128" s="50"/>
    </row>
    <row r="129" spans="1:28">
      <c r="A129" s="50">
        <f t="shared" si="21"/>
        <v>2015</v>
      </c>
      <c r="B129" s="50">
        <f t="shared" si="46"/>
        <v>-0.13616387236832117</v>
      </c>
      <c r="C129" s="50">
        <f t="shared" si="46"/>
        <v>-0.2140116611248504</v>
      </c>
      <c r="D129" s="50">
        <f t="shared" ref="D129:AA129" si="58">-((D81-1)*(D81-2))^-1</f>
        <v>-0.23574151324005158</v>
      </c>
      <c r="E129" s="50">
        <f t="shared" si="58"/>
        <v>-0.23540121068893788</v>
      </c>
      <c r="F129" s="50">
        <f t="shared" si="58"/>
        <v>-0.23685791279528093</v>
      </c>
      <c r="G129" s="50">
        <f t="shared" si="58"/>
        <v>-0.23813971929379452</v>
      </c>
      <c r="H129" s="50">
        <f t="shared" si="58"/>
        <v>-0.24312206155971716</v>
      </c>
      <c r="I129" s="50">
        <f t="shared" si="58"/>
        <v>-0.23888591775893966</v>
      </c>
      <c r="J129" s="50">
        <f t="shared" si="58"/>
        <v>-0.24141493729251814</v>
      </c>
      <c r="K129" s="50">
        <f t="shared" si="58"/>
        <v>-0.24664504854879757</v>
      </c>
      <c r="L129" s="50">
        <f t="shared" si="58"/>
        <v>-0.24869579145516776</v>
      </c>
      <c r="M129" s="50">
        <f t="shared" si="58"/>
        <v>-0.24893909898089989</v>
      </c>
      <c r="N129" s="50">
        <f t="shared" si="58"/>
        <v>-0.2896124564617607</v>
      </c>
      <c r="O129" s="50">
        <f t="shared" si="58"/>
        <v>-0.2896124564617607</v>
      </c>
      <c r="P129" s="50">
        <f t="shared" si="58"/>
        <v>-0.28805421488805988</v>
      </c>
      <c r="Q129" s="50">
        <f t="shared" si="58"/>
        <v>-0.28209391801839273</v>
      </c>
      <c r="R129" s="50">
        <f t="shared" si="58"/>
        <v>-0.28179396357544523</v>
      </c>
      <c r="S129" s="50">
        <f t="shared" si="58"/>
        <v>-0.28199216041805925</v>
      </c>
      <c r="T129" s="50">
        <f t="shared" si="58"/>
        <v>-0.27413787973674292</v>
      </c>
      <c r="U129" s="50">
        <f t="shared" si="58"/>
        <v>-0.29140157557440244</v>
      </c>
      <c r="V129" s="50">
        <f t="shared" si="58"/>
        <v>-0.31867347526137968</v>
      </c>
      <c r="W129" s="50"/>
      <c r="X129" s="50">
        <f t="shared" si="58"/>
        <v>-0.31356597829613342</v>
      </c>
      <c r="Y129" s="50">
        <f t="shared" si="58"/>
        <v>-0.31440882608938442</v>
      </c>
      <c r="Z129" s="50">
        <f t="shared" si="58"/>
        <v>-0.31424088693879998</v>
      </c>
      <c r="AA129" s="50">
        <f t="shared" si="58"/>
        <v>-0.31424088693879998</v>
      </c>
      <c r="AB129" s="50"/>
    </row>
    <row r="130" spans="1:28">
      <c r="A130" s="50">
        <f t="shared" si="21"/>
        <v>2016</v>
      </c>
      <c r="B130" s="50">
        <f t="shared" ref="B130:Y138" si="59">-((B82-1)*(B82-2))^-1</f>
        <v>-0.14251197012112046</v>
      </c>
      <c r="C130" s="50">
        <f t="shared" si="59"/>
        <v>-0.21821008227705349</v>
      </c>
      <c r="D130" s="50">
        <f t="shared" si="59"/>
        <v>-0.2392611040895353</v>
      </c>
      <c r="E130" s="50">
        <f t="shared" si="59"/>
        <v>-0.23892090695392162</v>
      </c>
      <c r="F130" s="50">
        <f t="shared" si="59"/>
        <v>-0.24085519923726803</v>
      </c>
      <c r="G130" s="50">
        <f t="shared" si="59"/>
        <v>-0.24311381960282832</v>
      </c>
      <c r="H130" s="50">
        <f t="shared" si="59"/>
        <v>-0.24868369297038065</v>
      </c>
      <c r="I130" s="50">
        <f t="shared" si="59"/>
        <v>-0.24474266554493365</v>
      </c>
      <c r="J130" s="50">
        <f t="shared" si="59"/>
        <v>-0.24687847820158987</v>
      </c>
      <c r="K130" s="50">
        <f t="shared" si="59"/>
        <v>-0.25101757529722363</v>
      </c>
      <c r="L130" s="50">
        <f t="shared" si="59"/>
        <v>-0.25292022151429017</v>
      </c>
      <c r="M130" s="50">
        <f t="shared" si="59"/>
        <v>-0.25313846303307502</v>
      </c>
      <c r="N130" s="50">
        <f t="shared" si="59"/>
        <v>-0.29611164572712939</v>
      </c>
      <c r="O130" s="50">
        <f t="shared" si="59"/>
        <v>-0.29611164572712939</v>
      </c>
      <c r="P130" s="50">
        <f t="shared" si="59"/>
        <v>-0.29407620871636581</v>
      </c>
      <c r="Q130" s="50">
        <f t="shared" si="59"/>
        <v>-0.28795846616264725</v>
      </c>
      <c r="R130" s="50">
        <f t="shared" si="59"/>
        <v>-0.28761537832410505</v>
      </c>
      <c r="S130" s="50">
        <f t="shared" si="59"/>
        <v>-0.28779976877699126</v>
      </c>
      <c r="T130" s="50">
        <f t="shared" si="59"/>
        <v>-0.27989404360848436</v>
      </c>
      <c r="U130" s="50">
        <f t="shared" si="59"/>
        <v>-0.29813609759057436</v>
      </c>
      <c r="V130" s="50">
        <f t="shared" si="59"/>
        <v>-0.3269702695290515</v>
      </c>
      <c r="W130" s="50"/>
      <c r="X130" s="50">
        <f t="shared" si="59"/>
        <v>-0.32161959575057003</v>
      </c>
      <c r="Y130" s="50">
        <f t="shared" si="59"/>
        <v>-0.32251951045916766</v>
      </c>
      <c r="Z130" s="50">
        <f t="shared" ref="Z130:AA130" si="60">-((Z82-1)*(Z82-2))^-1</f>
        <v>-0.32219477564943833</v>
      </c>
      <c r="AA130" s="50">
        <f t="shared" si="60"/>
        <v>-0.32219477564943833</v>
      </c>
      <c r="AB130" s="50"/>
    </row>
    <row r="131" spans="1:28">
      <c r="A131" s="50">
        <f t="shared" si="21"/>
        <v>2017</v>
      </c>
      <c r="B131" s="50">
        <f t="shared" si="59"/>
        <v>-0.14888144294504338</v>
      </c>
      <c r="C131" s="50">
        <f t="shared" si="59"/>
        <v>-0.22764250750028853</v>
      </c>
      <c r="D131" s="50">
        <f t="shared" si="59"/>
        <v>-0.24405066293520622</v>
      </c>
      <c r="E131" s="50">
        <f t="shared" si="59"/>
        <v>-0.24310346051433254</v>
      </c>
      <c r="F131" s="50">
        <f t="shared" si="59"/>
        <v>-0.24446443681358879</v>
      </c>
      <c r="G131" s="50">
        <f t="shared" si="59"/>
        <v>-0.24667566965499282</v>
      </c>
      <c r="H131" s="50">
        <f t="shared" si="59"/>
        <v>-0.25256653651715932</v>
      </c>
      <c r="I131" s="50">
        <f t="shared" si="59"/>
        <v>-0.24748075641487352</v>
      </c>
      <c r="J131" s="50">
        <f t="shared" si="59"/>
        <v>-0.24937101982123167</v>
      </c>
      <c r="K131" s="50">
        <f t="shared" si="59"/>
        <v>-0.25336952252457218</v>
      </c>
      <c r="L131" s="50">
        <f t="shared" si="59"/>
        <v>-0.25510887184933279</v>
      </c>
      <c r="M131" s="50">
        <f t="shared" si="59"/>
        <v>-0.25530484088180061</v>
      </c>
      <c r="N131" s="50">
        <f t="shared" si="59"/>
        <v>-0.29950548842032837</v>
      </c>
      <c r="O131" s="50">
        <f t="shared" si="59"/>
        <v>-0.29950548842032837</v>
      </c>
      <c r="P131" s="50">
        <f t="shared" si="59"/>
        <v>-0.29964754121404613</v>
      </c>
      <c r="Q131" s="50">
        <f t="shared" si="59"/>
        <v>-0.29346118092496853</v>
      </c>
      <c r="R131" s="50">
        <f t="shared" si="59"/>
        <v>-0.29312024664404834</v>
      </c>
      <c r="S131" s="50">
        <f t="shared" si="59"/>
        <v>-0.29329056136509474</v>
      </c>
      <c r="T131" s="50">
        <f t="shared" si="59"/>
        <v>-0.28566030950021903</v>
      </c>
      <c r="U131" s="50">
        <f t="shared" si="59"/>
        <v>-0.30579506483148661</v>
      </c>
      <c r="V131" s="50">
        <f t="shared" si="59"/>
        <v>-0.33385748618249289</v>
      </c>
      <c r="W131" s="50"/>
      <c r="X131" s="50">
        <f t="shared" si="59"/>
        <v>-0.3284157444829392</v>
      </c>
      <c r="Y131" s="50">
        <f t="shared" si="59"/>
        <v>-0.32898177008927504</v>
      </c>
      <c r="Z131" s="50">
        <f t="shared" ref="Z131:AA131" si="61">-((Z83-1)*(Z83-2))^-1</f>
        <v>-0.32920614285431277</v>
      </c>
      <c r="AA131" s="50">
        <f t="shared" si="61"/>
        <v>-0.32920614285431277</v>
      </c>
      <c r="AB131" s="50"/>
    </row>
    <row r="132" spans="1:28">
      <c r="A132" s="50">
        <f t="shared" si="21"/>
        <v>2018</v>
      </c>
      <c r="B132" s="50">
        <f t="shared" si="59"/>
        <v>-0.16081461973788838</v>
      </c>
      <c r="C132" s="50">
        <f t="shared" si="59"/>
        <v>-0.23272879095141985</v>
      </c>
      <c r="D132" s="50">
        <f t="shared" si="59"/>
        <v>-0.24761630739404741</v>
      </c>
      <c r="E132" s="50">
        <f t="shared" si="59"/>
        <v>-0.2466996910960701</v>
      </c>
      <c r="F132" s="50">
        <f t="shared" si="59"/>
        <v>-0.24644323807918608</v>
      </c>
      <c r="G132" s="50">
        <f t="shared" si="59"/>
        <v>-0.24945388775767027</v>
      </c>
      <c r="H132" s="50">
        <f t="shared" si="59"/>
        <v>-0.25504348725369619</v>
      </c>
      <c r="I132" s="50">
        <f t="shared" si="59"/>
        <v>-0.25030202737472007</v>
      </c>
      <c r="J132" s="50">
        <f t="shared" si="59"/>
        <v>-0.25199192003567744</v>
      </c>
      <c r="K132" s="50">
        <f t="shared" si="59"/>
        <v>-0.2545819789913028</v>
      </c>
      <c r="L132" s="50">
        <f t="shared" si="59"/>
        <v>-0.25619920429928977</v>
      </c>
      <c r="M132" s="50">
        <f t="shared" si="59"/>
        <v>-0.25637978409304318</v>
      </c>
      <c r="N132" s="50">
        <f t="shared" si="59"/>
        <v>-0.3018402148564141</v>
      </c>
      <c r="O132" s="50">
        <f t="shared" si="59"/>
        <v>-0.3018402148564141</v>
      </c>
      <c r="P132" s="50">
        <f t="shared" si="59"/>
        <v>-0.30080640630795225</v>
      </c>
      <c r="Q132" s="50">
        <f t="shared" si="59"/>
        <v>-0.29492373967837349</v>
      </c>
      <c r="R132" s="50">
        <f t="shared" si="59"/>
        <v>-0.29460065871684521</v>
      </c>
      <c r="S132" s="50">
        <f t="shared" si="59"/>
        <v>-0.29475908816673857</v>
      </c>
      <c r="T132" s="50">
        <f t="shared" si="59"/>
        <v>-0.28816515628422662</v>
      </c>
      <c r="U132" s="50">
        <f t="shared" si="59"/>
        <v>-0.30833760127115067</v>
      </c>
      <c r="V132" s="50">
        <f t="shared" si="59"/>
        <v>-0.33937496381513971</v>
      </c>
      <c r="W132" s="50"/>
      <c r="X132" s="50">
        <f t="shared" si="59"/>
        <v>-0.33409957236448345</v>
      </c>
      <c r="Y132" s="50">
        <f t="shared" si="59"/>
        <v>-0.33462180793796675</v>
      </c>
      <c r="Z132" s="50">
        <f t="shared" ref="Z132:AA132" si="62">-((Z84-1)*(Z84-2))^-1</f>
        <v>-0.33505736726866048</v>
      </c>
      <c r="AA132" s="50">
        <f t="shared" si="62"/>
        <v>-0.33505736726866048</v>
      </c>
      <c r="AB132" s="50"/>
    </row>
    <row r="133" spans="1:28">
      <c r="A133" s="50">
        <f t="shared" si="21"/>
        <v>2019</v>
      </c>
      <c r="B133" s="50">
        <f t="shared" si="59"/>
        <v>-0.16531632044834493</v>
      </c>
      <c r="C133" s="50">
        <f t="shared" si="59"/>
        <v>-0.23974967799763947</v>
      </c>
      <c r="D133" s="50">
        <f t="shared" si="59"/>
        <v>-0.25310913739298102</v>
      </c>
      <c r="E133" s="50">
        <f t="shared" si="59"/>
        <v>-0.25220891460063988</v>
      </c>
      <c r="F133" s="50">
        <f t="shared" si="59"/>
        <v>-0.25225076392899548</v>
      </c>
      <c r="G133" s="50">
        <f t="shared" si="59"/>
        <v>-0.25504822297850266</v>
      </c>
      <c r="H133" s="50">
        <f t="shared" si="59"/>
        <v>-0.26143334214436198</v>
      </c>
      <c r="I133" s="50">
        <f t="shared" si="59"/>
        <v>-0.25691479956453772</v>
      </c>
      <c r="J133" s="50">
        <f t="shared" si="59"/>
        <v>-0.25830917010879362</v>
      </c>
      <c r="K133" s="50">
        <f t="shared" si="59"/>
        <v>-0.26097733260450079</v>
      </c>
      <c r="L133" s="50">
        <f t="shared" si="59"/>
        <v>-0.26247030071728361</v>
      </c>
      <c r="M133" s="50">
        <f t="shared" si="59"/>
        <v>-0.26268109679452928</v>
      </c>
      <c r="N133" s="50">
        <f t="shared" si="59"/>
        <v>-0.30924034927415434</v>
      </c>
      <c r="O133" s="50">
        <f t="shared" si="59"/>
        <v>-0.30924034927415434</v>
      </c>
      <c r="P133" s="50">
        <f t="shared" si="59"/>
        <v>-0.30885665282994457</v>
      </c>
      <c r="Q133" s="50">
        <f t="shared" si="59"/>
        <v>-0.30282181815586712</v>
      </c>
      <c r="R133" s="50">
        <f t="shared" si="59"/>
        <v>-0.30249067892259934</v>
      </c>
      <c r="S133" s="50">
        <f t="shared" si="59"/>
        <v>-0.3026192588853282</v>
      </c>
      <c r="T133" s="50">
        <f t="shared" si="59"/>
        <v>-0.29643289797234118</v>
      </c>
      <c r="U133" s="50">
        <f t="shared" si="59"/>
        <v>-0.31716121160136235</v>
      </c>
      <c r="V133" s="50">
        <f t="shared" si="59"/>
        <v>-0.35039311065848749</v>
      </c>
      <c r="W133" s="50"/>
      <c r="X133" s="50">
        <f t="shared" si="59"/>
        <v>-0.34515023094855884</v>
      </c>
      <c r="Y133" s="50">
        <f t="shared" si="59"/>
        <v>-0.34612983705883371</v>
      </c>
      <c r="Z133" s="50">
        <f t="shared" ref="Z133:AA133" si="63">-((Z85-1)*(Z85-2))^-1</f>
        <v>-0.34631865262143841</v>
      </c>
      <c r="AA133" s="50">
        <f t="shared" si="63"/>
        <v>-0.34631865262143841</v>
      </c>
      <c r="AB133" s="50"/>
    </row>
    <row r="134" spans="1:28">
      <c r="A134" s="50">
        <f t="shared" si="21"/>
        <v>2020</v>
      </c>
      <c r="B134" s="50">
        <f t="shared" si="59"/>
        <v>-0.16543693453342737</v>
      </c>
      <c r="C134" s="50">
        <f t="shared" si="59"/>
        <v>-0.24843646494650981</v>
      </c>
      <c r="D134" s="50">
        <f t="shared" si="59"/>
        <v>-0.25880627602531109</v>
      </c>
      <c r="E134" s="50">
        <f t="shared" si="59"/>
        <v>-0.25820455683126375</v>
      </c>
      <c r="F134" s="50">
        <f t="shared" si="59"/>
        <v>-0.26023183315061943</v>
      </c>
      <c r="G134" s="50">
        <f t="shared" si="59"/>
        <v>-0.26349198898691883</v>
      </c>
      <c r="H134" s="50">
        <f t="shared" si="59"/>
        <v>-0.2687883136786276</v>
      </c>
      <c r="I134" s="50">
        <f t="shared" si="59"/>
        <v>-0.26384349522268252</v>
      </c>
      <c r="J134" s="50">
        <f t="shared" si="59"/>
        <v>-0.26440605718718058</v>
      </c>
      <c r="K134" s="50">
        <f t="shared" si="59"/>
        <v>-0.26520984770769118</v>
      </c>
      <c r="L134" s="50">
        <f t="shared" si="59"/>
        <v>-0.26660322466551123</v>
      </c>
      <c r="M134" s="50">
        <f t="shared" si="59"/>
        <v>-0.26679365453081533</v>
      </c>
      <c r="N134" s="50">
        <f t="shared" si="59"/>
        <v>-0.31820036237350946</v>
      </c>
      <c r="O134" s="50">
        <f t="shared" si="59"/>
        <v>-0.31820036237350946</v>
      </c>
      <c r="P134" s="50">
        <f t="shared" si="59"/>
        <v>-0.31719840182309872</v>
      </c>
      <c r="Q134" s="50">
        <f t="shared" si="59"/>
        <v>-0.31220018256267557</v>
      </c>
      <c r="R134" s="50">
        <f t="shared" si="59"/>
        <v>-0.31185385520723113</v>
      </c>
      <c r="S134" s="50">
        <f t="shared" si="59"/>
        <v>-0.31197350058035445</v>
      </c>
      <c r="T134" s="50">
        <f t="shared" si="59"/>
        <v>-0.30583814687433325</v>
      </c>
      <c r="U134" s="50">
        <f t="shared" si="59"/>
        <v>-0.32579881740777916</v>
      </c>
      <c r="V134" s="50">
        <f t="shared" si="59"/>
        <v>-0.36181950753444447</v>
      </c>
      <c r="W134" s="50"/>
      <c r="X134" s="50">
        <f t="shared" si="59"/>
        <v>-0.35619485318487037</v>
      </c>
      <c r="Y134" s="50">
        <f t="shared" si="59"/>
        <v>-0.35675826874035493</v>
      </c>
      <c r="Z134" s="50">
        <f t="shared" ref="Z134:AA134" si="64">-((Z86-1)*(Z86-2))^-1</f>
        <v>-0.35676933475121719</v>
      </c>
      <c r="AA134" s="50">
        <f t="shared" si="64"/>
        <v>-0.35676933475121719</v>
      </c>
      <c r="AB134" s="50"/>
    </row>
    <row r="135" spans="1:28">
      <c r="A135" s="50">
        <f t="shared" si="21"/>
        <v>2021</v>
      </c>
      <c r="B135" s="50">
        <f t="shared" si="59"/>
        <v>-0.16711666718662568</v>
      </c>
      <c r="C135" s="50">
        <f t="shared" si="59"/>
        <v>-0.2551101676582172</v>
      </c>
      <c r="D135" s="50">
        <f t="shared" si="59"/>
        <v>-0.26323969661089636</v>
      </c>
      <c r="E135" s="50">
        <f t="shared" si="59"/>
        <v>-0.26262909425815356</v>
      </c>
      <c r="F135" s="50">
        <f t="shared" si="59"/>
        <v>-0.26687738252284587</v>
      </c>
      <c r="G135" s="50">
        <f t="shared" si="59"/>
        <v>-0.27043477446421588</v>
      </c>
      <c r="H135" s="50">
        <f t="shared" si="59"/>
        <v>-0.27532872898874822</v>
      </c>
      <c r="I135" s="50">
        <f t="shared" si="59"/>
        <v>-0.2696876249642986</v>
      </c>
      <c r="J135" s="50">
        <f t="shared" si="59"/>
        <v>-0.26984656937612223</v>
      </c>
      <c r="K135" s="50">
        <f t="shared" si="59"/>
        <v>-0.2703614170813034</v>
      </c>
      <c r="L135" s="50">
        <f t="shared" si="59"/>
        <v>-0.27167466507375371</v>
      </c>
      <c r="M135" s="50">
        <f t="shared" si="59"/>
        <v>-0.27184671221119505</v>
      </c>
      <c r="N135" s="50">
        <f t="shared" si="59"/>
        <v>-0.32624937518385327</v>
      </c>
      <c r="O135" s="50">
        <f t="shared" si="59"/>
        <v>-0.32624937518385327</v>
      </c>
      <c r="P135" s="50">
        <f t="shared" si="59"/>
        <v>-0.32434029422581501</v>
      </c>
      <c r="Q135" s="50">
        <f t="shared" si="59"/>
        <v>-0.31923658405881639</v>
      </c>
      <c r="R135" s="50">
        <f t="shared" si="59"/>
        <v>-0.31888487919730879</v>
      </c>
      <c r="S135" s="50">
        <f t="shared" si="59"/>
        <v>-0.31899687229783191</v>
      </c>
      <c r="T135" s="50">
        <f t="shared" si="59"/>
        <v>-0.31252183911422254</v>
      </c>
      <c r="U135" s="50">
        <f t="shared" si="59"/>
        <v>-0.33256613310152344</v>
      </c>
      <c r="V135" s="50">
        <f t="shared" si="59"/>
        <v>-0.37314692161386243</v>
      </c>
      <c r="W135" s="50"/>
      <c r="X135" s="50">
        <f t="shared" si="59"/>
        <v>-0.36754996466627787</v>
      </c>
      <c r="Y135" s="50">
        <f t="shared" si="59"/>
        <v>-0.36919264334896551</v>
      </c>
      <c r="Z135" s="50">
        <f t="shared" ref="Z135:AA135" si="65">-((Z87-1)*(Z87-2))^-1</f>
        <v>-0.36914180252230328</v>
      </c>
      <c r="AA135" s="50">
        <f t="shared" si="65"/>
        <v>-0.36914180252230328</v>
      </c>
      <c r="AB135" s="50"/>
    </row>
    <row r="136" spans="1:28">
      <c r="A136" s="50">
        <f t="shared" si="21"/>
        <v>2022</v>
      </c>
      <c r="B136" s="50">
        <f t="shared" si="59"/>
        <v>-0.17541401691819</v>
      </c>
      <c r="C136" s="50">
        <f t="shared" si="59"/>
        <v>-0.25923784358368684</v>
      </c>
      <c r="D136" s="50">
        <f t="shared" si="59"/>
        <v>-0.26559743165775557</v>
      </c>
      <c r="E136" s="50">
        <f t="shared" si="59"/>
        <v>-0.26498089838705563</v>
      </c>
      <c r="F136" s="50">
        <f t="shared" si="59"/>
        <v>-0.27120501038612199</v>
      </c>
      <c r="G136" s="50">
        <f t="shared" si="59"/>
        <v>-0.27323213899631654</v>
      </c>
      <c r="H136" s="50">
        <f t="shared" si="59"/>
        <v>-0.27785677087720034</v>
      </c>
      <c r="I136" s="50">
        <f t="shared" si="59"/>
        <v>-0.2716049442026594</v>
      </c>
      <c r="J136" s="50">
        <f t="shared" si="59"/>
        <v>-0.27116750987412802</v>
      </c>
      <c r="K136" s="50">
        <f t="shared" si="59"/>
        <v>-0.27142193879686827</v>
      </c>
      <c r="L136" s="50">
        <f t="shared" si="59"/>
        <v>-0.27268563921540928</v>
      </c>
      <c r="M136" s="50">
        <f t="shared" si="59"/>
        <v>-0.27284977136478084</v>
      </c>
      <c r="N136" s="50">
        <f t="shared" si="59"/>
        <v>-0.33256130064678691</v>
      </c>
      <c r="O136" s="50">
        <f t="shared" si="59"/>
        <v>-0.33256130064678691</v>
      </c>
      <c r="P136" s="50">
        <f t="shared" si="59"/>
        <v>-0.32957787913933423</v>
      </c>
      <c r="Q136" s="50">
        <f t="shared" si="59"/>
        <v>-0.32465765309986444</v>
      </c>
      <c r="R136" s="50">
        <f t="shared" si="59"/>
        <v>-0.32430317833242311</v>
      </c>
      <c r="S136" s="50">
        <f t="shared" si="59"/>
        <v>-0.32440951210316304</v>
      </c>
      <c r="T136" s="50">
        <f t="shared" si="59"/>
        <v>-0.31785219096031436</v>
      </c>
      <c r="U136" s="50">
        <f t="shared" si="59"/>
        <v>-0.33773563866852491</v>
      </c>
      <c r="V136" s="50">
        <f t="shared" si="59"/>
        <v>-0.38008241270968535</v>
      </c>
      <c r="W136" s="50"/>
      <c r="X136" s="50">
        <f t="shared" si="59"/>
        <v>-0.37455950046062275</v>
      </c>
      <c r="Y136" s="50">
        <f t="shared" si="59"/>
        <v>-0.37743824024473716</v>
      </c>
      <c r="Z136" s="50">
        <f t="shared" ref="Z136:AA136" si="66">-((Z88-1)*(Z88-2))^-1</f>
        <v>-0.37739928564496356</v>
      </c>
      <c r="AA136" s="50">
        <f t="shared" si="66"/>
        <v>-0.37739928564496356</v>
      </c>
      <c r="AB136" s="50"/>
    </row>
    <row r="137" spans="1:28">
      <c r="A137" s="50">
        <f t="shared" si="21"/>
        <v>2023</v>
      </c>
      <c r="B137" s="50">
        <f t="shared" si="59"/>
        <v>-0.17448833632791474</v>
      </c>
      <c r="C137" s="50">
        <f t="shared" si="59"/>
        <v>-0.25938757179164901</v>
      </c>
      <c r="D137" s="50">
        <f t="shared" si="59"/>
        <v>-0.26601722164102559</v>
      </c>
      <c r="E137" s="50">
        <f t="shared" si="59"/>
        <v>-0.26540176906165164</v>
      </c>
      <c r="F137" s="50">
        <f t="shared" si="59"/>
        <v>-0.27330394350322335</v>
      </c>
      <c r="G137" s="50">
        <f t="shared" si="59"/>
        <v>-0.27565805199943877</v>
      </c>
      <c r="H137" s="50">
        <f t="shared" si="59"/>
        <v>-0.28009334018156734</v>
      </c>
      <c r="I137" s="50">
        <f t="shared" si="59"/>
        <v>-0.27412510161369619</v>
      </c>
      <c r="J137" s="50">
        <f t="shared" si="59"/>
        <v>-0.27351801127931447</v>
      </c>
      <c r="K137" s="50">
        <f t="shared" si="59"/>
        <v>-0.2736154711459553</v>
      </c>
      <c r="L137" s="50">
        <f t="shared" si="59"/>
        <v>-0.27486477453865432</v>
      </c>
      <c r="M137" s="50">
        <f t="shared" si="59"/>
        <v>-0.2750239393376403</v>
      </c>
      <c r="N137" s="50">
        <f t="shared" si="59"/>
        <v>-0.34003875833634412</v>
      </c>
      <c r="O137" s="50">
        <f t="shared" si="59"/>
        <v>-0.34003875833634412</v>
      </c>
      <c r="P137" s="50">
        <f t="shared" si="59"/>
        <v>-0.33617944916311243</v>
      </c>
      <c r="Q137" s="50">
        <f t="shared" si="59"/>
        <v>-0.33036978950741347</v>
      </c>
      <c r="R137" s="50">
        <f t="shared" si="59"/>
        <v>-0.3300009742968471</v>
      </c>
      <c r="S137" s="50">
        <f t="shared" si="59"/>
        <v>-0.33010513472457959</v>
      </c>
      <c r="T137" s="50">
        <f t="shared" si="59"/>
        <v>-0.32322950082302127</v>
      </c>
      <c r="U137" s="50">
        <f t="shared" si="59"/>
        <v>-0.34283018760165224</v>
      </c>
      <c r="V137" s="50">
        <f t="shared" si="59"/>
        <v>-0.38562731672619621</v>
      </c>
      <c r="W137" s="50"/>
      <c r="X137" s="50">
        <f t="shared" si="59"/>
        <v>-0.38008928423738908</v>
      </c>
      <c r="Y137" s="50">
        <f t="shared" si="59"/>
        <v>-0.38269369896023686</v>
      </c>
      <c r="Z137" s="50">
        <f t="shared" ref="Z137:AA138" si="67">-((Z89-1)*(Z89-2))^-1</f>
        <v>-0.38260551567610684</v>
      </c>
      <c r="AA137" s="50">
        <f t="shared" si="67"/>
        <v>-0.38260551567610684</v>
      </c>
      <c r="AB137" s="50"/>
    </row>
    <row r="138" spans="1:28">
      <c r="A138" s="50"/>
      <c r="B138" s="50">
        <f t="shared" si="59"/>
        <v>-0.17541401691819</v>
      </c>
      <c r="C138" s="50">
        <f t="shared" si="59"/>
        <v>-0.25923784358368684</v>
      </c>
      <c r="D138" s="50">
        <f t="shared" si="59"/>
        <v>-0.26559743165775557</v>
      </c>
      <c r="E138" s="50">
        <f t="shared" si="59"/>
        <v>-0.26498089838705563</v>
      </c>
      <c r="F138" s="50">
        <f t="shared" si="59"/>
        <v>-0.27120501038612199</v>
      </c>
      <c r="G138" s="50">
        <f t="shared" si="59"/>
        <v>-0.27323213899631654</v>
      </c>
      <c r="H138" s="50">
        <f t="shared" si="59"/>
        <v>-0.27785677087720034</v>
      </c>
      <c r="I138" s="50">
        <f t="shared" si="59"/>
        <v>-0.2716049442026594</v>
      </c>
      <c r="J138" s="50">
        <f t="shared" si="59"/>
        <v>-0.27116750987412802</v>
      </c>
      <c r="K138" s="50">
        <f t="shared" si="59"/>
        <v>-0.27142193879686827</v>
      </c>
      <c r="L138" s="50">
        <f t="shared" si="59"/>
        <v>-0.27268563921540928</v>
      </c>
      <c r="M138" s="50">
        <f t="shared" si="59"/>
        <v>-0.27284977136478084</v>
      </c>
      <c r="N138" s="50">
        <f t="shared" si="59"/>
        <v>-0.33256130064678691</v>
      </c>
      <c r="O138" s="50">
        <f t="shared" si="59"/>
        <v>-0.33256130064678691</v>
      </c>
      <c r="P138" s="50">
        <f t="shared" si="59"/>
        <v>-0.32957787913933423</v>
      </c>
      <c r="Q138" s="50">
        <f t="shared" si="59"/>
        <v>-0.32465765309986444</v>
      </c>
      <c r="R138" s="50">
        <f t="shared" si="59"/>
        <v>-0.32430317833242311</v>
      </c>
      <c r="S138" s="50">
        <f t="shared" si="59"/>
        <v>-0.32440951210316304</v>
      </c>
      <c r="T138" s="50">
        <f t="shared" si="59"/>
        <v>-0.31785219096031436</v>
      </c>
      <c r="U138" s="50">
        <f t="shared" si="59"/>
        <v>-0.33773563866852491</v>
      </c>
      <c r="V138" s="50">
        <f t="shared" si="59"/>
        <v>-0.38008241270968535</v>
      </c>
      <c r="W138" s="50"/>
      <c r="X138" s="50">
        <f t="shared" si="59"/>
        <v>-0.37455950046062275</v>
      </c>
      <c r="Y138" s="50">
        <f t="shared" si="59"/>
        <v>-0.37743824024473716</v>
      </c>
      <c r="Z138" s="50">
        <f t="shared" si="67"/>
        <v>-0.37739928564496356</v>
      </c>
      <c r="AA138" s="50">
        <f t="shared" si="67"/>
        <v>-0.37739928564496356</v>
      </c>
      <c r="AB138" s="50"/>
    </row>
    <row r="139" spans="1:28">
      <c r="A139" s="50"/>
      <c r="B139" s="50"/>
      <c r="C139" s="50"/>
      <c r="D139" s="50"/>
      <c r="E139" s="50"/>
      <c r="F139" s="50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</row>
    <row r="140" spans="1:28">
      <c r="A140" s="50"/>
      <c r="B140" s="50" t="s">
        <v>66</v>
      </c>
      <c r="C140" s="50" t="s">
        <v>67</v>
      </c>
      <c r="D140" s="50" t="s">
        <v>68</v>
      </c>
      <c r="E140" s="50" t="s">
        <v>69</v>
      </c>
      <c r="F140" s="50" t="s">
        <v>70</v>
      </c>
      <c r="G140" s="50" t="s">
        <v>71</v>
      </c>
      <c r="H140" s="50" t="s">
        <v>503</v>
      </c>
      <c r="I140" s="50" t="s">
        <v>73</v>
      </c>
      <c r="J140" s="50" t="s">
        <v>74</v>
      </c>
      <c r="K140" s="50" t="s">
        <v>75</v>
      </c>
      <c r="L140" s="50" t="s">
        <v>76</v>
      </c>
      <c r="M140" s="50" t="s">
        <v>77</v>
      </c>
      <c r="N140" s="50" t="s">
        <v>78</v>
      </c>
      <c r="O140" s="50" t="s">
        <v>79</v>
      </c>
      <c r="P140" s="50" t="s">
        <v>80</v>
      </c>
      <c r="Q140" s="50" t="s">
        <v>81</v>
      </c>
      <c r="R140" s="50" t="s">
        <v>82</v>
      </c>
      <c r="S140" s="50" t="s">
        <v>83</v>
      </c>
      <c r="T140" s="50" t="s">
        <v>84</v>
      </c>
      <c r="U140" s="50" t="s">
        <v>85</v>
      </c>
      <c r="V140" s="50" t="s">
        <v>86</v>
      </c>
      <c r="W140" s="50"/>
      <c r="X140" s="50" t="s">
        <v>87</v>
      </c>
      <c r="Y140" s="50" t="s">
        <v>88</v>
      </c>
      <c r="Z140" s="50" t="s">
        <v>89</v>
      </c>
      <c r="AA140" s="50" t="s">
        <v>90</v>
      </c>
      <c r="AB140" s="50"/>
    </row>
    <row r="141" spans="1:28">
      <c r="A141" s="50"/>
      <c r="B141" t="s">
        <v>246</v>
      </c>
      <c r="C141" t="s">
        <v>714</v>
      </c>
      <c r="D141" t="s">
        <v>250</v>
      </c>
      <c r="E141" t="s">
        <v>251</v>
      </c>
      <c r="F141" t="s">
        <v>713</v>
      </c>
      <c r="G141" t="s">
        <v>252</v>
      </c>
      <c r="H141" t="s">
        <v>253</v>
      </c>
      <c r="I141" t="s">
        <v>254</v>
      </c>
      <c r="J141" t="s">
        <v>255</v>
      </c>
      <c r="K141" t="s">
        <v>256</v>
      </c>
      <c r="L141" t="s">
        <v>257</v>
      </c>
      <c r="M141" t="s">
        <v>258</v>
      </c>
      <c r="N141" t="s">
        <v>259</v>
      </c>
      <c r="O141" t="s">
        <v>260</v>
      </c>
      <c r="P141" t="s">
        <v>261</v>
      </c>
      <c r="Q141" t="s">
        <v>262</v>
      </c>
      <c r="R141" t="s">
        <v>263</v>
      </c>
      <c r="S141" t="s">
        <v>264</v>
      </c>
      <c r="T141" t="s">
        <v>715</v>
      </c>
      <c r="U141" t="s">
        <v>249</v>
      </c>
      <c r="V141" t="s">
        <v>712</v>
      </c>
      <c r="X141" t="s">
        <v>716</v>
      </c>
      <c r="Y141" t="s">
        <v>245</v>
      </c>
      <c r="Z141" t="s">
        <v>247</v>
      </c>
      <c r="AA141" t="s">
        <v>717</v>
      </c>
      <c r="AB141" s="50"/>
    </row>
    <row r="142" spans="1:28">
      <c r="A142" s="50">
        <v>1979</v>
      </c>
      <c r="B142" s="51" t="e">
        <f>-(1-2^B93)</f>
        <v>#VALUE!</v>
      </c>
      <c r="C142" s="51">
        <f t="shared" ref="C142:AA142" si="68">-(1-2^C93)</f>
        <v>-0.1364155872299726</v>
      </c>
      <c r="D142" s="51">
        <f t="shared" si="68"/>
        <v>-8.1533019201744272E-2</v>
      </c>
      <c r="E142" s="51">
        <f t="shared" si="68"/>
        <v>-8.1533019201744272E-2</v>
      </c>
      <c r="F142" s="51">
        <f t="shared" si="68"/>
        <v>-8.1533019201744272E-2</v>
      </c>
      <c r="G142" s="51">
        <f t="shared" si="68"/>
        <v>-8.1533019201744272E-2</v>
      </c>
      <c r="H142" s="51">
        <f t="shared" si="68"/>
        <v>-8.1533019201744272E-2</v>
      </c>
      <c r="I142" s="51">
        <f t="shared" si="68"/>
        <v>-8.1533019201744272E-2</v>
      </c>
      <c r="J142" s="51">
        <f t="shared" si="68"/>
        <v>-8.1533019201744272E-2</v>
      </c>
      <c r="K142" s="51">
        <f t="shared" si="68"/>
        <v>-8.1533019201744272E-2</v>
      </c>
      <c r="L142" s="51">
        <f t="shared" si="68"/>
        <v>-8.1533019201744272E-2</v>
      </c>
      <c r="M142" s="51">
        <f t="shared" si="68"/>
        <v>-8.1533019201744272E-2</v>
      </c>
      <c r="N142" s="51">
        <f t="shared" si="68"/>
        <v>-8.1533019201744272E-2</v>
      </c>
      <c r="O142" s="51">
        <f t="shared" si="68"/>
        <v>-8.1533019201744272E-2</v>
      </c>
      <c r="P142" s="51">
        <f t="shared" si="68"/>
        <v>-8.1533019201744272E-2</v>
      </c>
      <c r="Q142" s="51">
        <f t="shared" si="68"/>
        <v>-8.1533019201744272E-2</v>
      </c>
      <c r="R142" s="51">
        <f t="shared" si="68"/>
        <v>-8.1533019201744272E-2</v>
      </c>
      <c r="S142" s="51">
        <f t="shared" si="68"/>
        <v>-8.1533019201744272E-2</v>
      </c>
      <c r="T142" s="51">
        <f t="shared" si="68"/>
        <v>-8.1533019201744272E-2</v>
      </c>
      <c r="U142" s="51">
        <f t="shared" si="68"/>
        <v>-8.1533019201744272E-2</v>
      </c>
      <c r="V142" s="51">
        <f t="shared" si="68"/>
        <v>-8.1533019201744272E-2</v>
      </c>
      <c r="W142" s="51"/>
      <c r="X142" s="51">
        <f t="shared" si="68"/>
        <v>-8.1533019201744272E-2</v>
      </c>
      <c r="Y142" s="51">
        <f t="shared" si="68"/>
        <v>-8.1533019201744272E-2</v>
      </c>
      <c r="Z142" s="51">
        <f t="shared" si="68"/>
        <v>-8.1533019201744272E-2</v>
      </c>
      <c r="AA142" s="51">
        <f t="shared" si="68"/>
        <v>-8.1533019201744272E-2</v>
      </c>
      <c r="AB142" s="50"/>
    </row>
    <row r="143" spans="1:28">
      <c r="A143" s="50">
        <f>A142+1</f>
        <v>1980</v>
      </c>
      <c r="B143" s="51" t="e">
        <f t="shared" ref="B143:AA143" si="69">-(1-2^B94)</f>
        <v>#VALUE!</v>
      </c>
      <c r="C143" s="51">
        <f t="shared" si="69"/>
        <v>-7.9527823354707872E-2</v>
      </c>
      <c r="D143" s="51">
        <f t="shared" si="69"/>
        <v>-7.7404296178431031E-2</v>
      </c>
      <c r="E143" s="51">
        <f t="shared" si="69"/>
        <v>-7.7404296178431031E-2</v>
      </c>
      <c r="F143" s="51">
        <f t="shared" si="69"/>
        <v>-7.7404296178431031E-2</v>
      </c>
      <c r="G143" s="51">
        <f t="shared" si="69"/>
        <v>-7.7404296178431031E-2</v>
      </c>
      <c r="H143" s="51">
        <f t="shared" si="69"/>
        <v>-7.7404296178431031E-2</v>
      </c>
      <c r="I143" s="51">
        <f t="shared" si="69"/>
        <v>-7.7404296178431031E-2</v>
      </c>
      <c r="J143" s="51">
        <f t="shared" si="69"/>
        <v>-7.7404296178431031E-2</v>
      </c>
      <c r="K143" s="51">
        <f t="shared" si="69"/>
        <v>-7.3942100124274601E-2</v>
      </c>
      <c r="L143" s="51">
        <f t="shared" si="69"/>
        <v>-7.3942100124274601E-2</v>
      </c>
      <c r="M143" s="51">
        <f t="shared" si="69"/>
        <v>-7.3942100124274601E-2</v>
      </c>
      <c r="N143" s="51">
        <f t="shared" si="69"/>
        <v>-7.3942100124274601E-2</v>
      </c>
      <c r="O143" s="51">
        <f t="shared" si="69"/>
        <v>-7.3942100124274601E-2</v>
      </c>
      <c r="P143" s="51">
        <f t="shared" si="69"/>
        <v>-7.4853791437593409E-2</v>
      </c>
      <c r="Q143" s="51">
        <f t="shared" si="69"/>
        <v>-7.63024143891472E-2</v>
      </c>
      <c r="R143" s="51">
        <f t="shared" si="69"/>
        <v>-7.63024143891472E-2</v>
      </c>
      <c r="S143" s="51">
        <f t="shared" si="69"/>
        <v>-7.63024143891472E-2</v>
      </c>
      <c r="T143" s="51">
        <f t="shared" si="69"/>
        <v>-7.7867114768012335E-2</v>
      </c>
      <c r="U143" s="51">
        <f t="shared" si="69"/>
        <v>-7.7867114768012335E-2</v>
      </c>
      <c r="V143" s="51">
        <f t="shared" si="69"/>
        <v>-7.0877725933407576E-2</v>
      </c>
      <c r="W143" s="51"/>
      <c r="X143" s="51">
        <f t="shared" si="69"/>
        <v>-6.9942138593230063E-2</v>
      </c>
      <c r="Y143" s="51">
        <f t="shared" si="69"/>
        <v>-6.9942138593230063E-2</v>
      </c>
      <c r="Z143" s="51">
        <f t="shared" si="69"/>
        <v>-6.9942138593230063E-2</v>
      </c>
      <c r="AA143" s="51">
        <f t="shared" si="69"/>
        <v>-6.9942138593230063E-2</v>
      </c>
      <c r="AB143" s="50"/>
    </row>
    <row r="144" spans="1:28">
      <c r="A144" s="50">
        <f t="shared" ref="A144:A186" si="70">A143+1</f>
        <v>1981</v>
      </c>
      <c r="B144" s="51">
        <f t="shared" ref="B144:AA144" si="71">-(1-2^B95)</f>
        <v>-4.6621460494314926E-2</v>
      </c>
      <c r="C144" s="51">
        <f t="shared" si="71"/>
        <v>-5.3344253439679745E-2</v>
      </c>
      <c r="D144" s="51">
        <f t="shared" si="71"/>
        <v>-5.8283810342050213E-2</v>
      </c>
      <c r="E144" s="51">
        <f t="shared" si="71"/>
        <v>-7.1029269261312811E-2</v>
      </c>
      <c r="F144" s="51">
        <f t="shared" si="71"/>
        <v>-7.1029269261312811E-2</v>
      </c>
      <c r="G144" s="51">
        <f t="shared" si="71"/>
        <v>-7.1029269261312811E-2</v>
      </c>
      <c r="H144" s="51">
        <f t="shared" si="71"/>
        <v>-7.1029269261312811E-2</v>
      </c>
      <c r="I144" s="51">
        <f t="shared" si="71"/>
        <v>-7.1029269261312811E-2</v>
      </c>
      <c r="J144" s="51">
        <f t="shared" si="71"/>
        <v>-7.1029269261312811E-2</v>
      </c>
      <c r="K144" s="51">
        <f t="shared" si="71"/>
        <v>-6.7314597434930068E-2</v>
      </c>
      <c r="L144" s="51">
        <f t="shared" si="71"/>
        <v>-6.7314597434930068E-2</v>
      </c>
      <c r="M144" s="51">
        <f t="shared" si="71"/>
        <v>-6.7314597434930068E-2</v>
      </c>
      <c r="N144" s="51">
        <f t="shared" si="71"/>
        <v>-6.6182402897483561E-2</v>
      </c>
      <c r="O144" s="51">
        <f t="shared" si="71"/>
        <v>-6.6182402897483561E-2</v>
      </c>
      <c r="P144" s="51">
        <f t="shared" si="71"/>
        <v>-6.6992723633261919E-2</v>
      </c>
      <c r="Q144" s="51">
        <f t="shared" si="71"/>
        <v>-7.3421934454842241E-2</v>
      </c>
      <c r="R144" s="51">
        <f t="shared" si="71"/>
        <v>-7.3421934454842241E-2</v>
      </c>
      <c r="S144" s="51">
        <f t="shared" si="71"/>
        <v>-7.3421934454842241E-2</v>
      </c>
      <c r="T144" s="51">
        <f t="shared" si="71"/>
        <v>-7.141649880184664E-2</v>
      </c>
      <c r="U144" s="51">
        <f t="shared" si="71"/>
        <v>-7.141649880184664E-2</v>
      </c>
      <c r="V144" s="51">
        <f t="shared" si="71"/>
        <v>-7.1675492917938621E-2</v>
      </c>
      <c r="W144" s="51"/>
      <c r="X144" s="51">
        <f t="shared" si="71"/>
        <v>-7.1617957025883805E-2</v>
      </c>
      <c r="Y144" s="51">
        <f t="shared" si="71"/>
        <v>-7.1617957025883805E-2</v>
      </c>
      <c r="Z144" s="51">
        <f t="shared" si="71"/>
        <v>-7.1617957025883805E-2</v>
      </c>
      <c r="AA144" s="51">
        <f t="shared" si="71"/>
        <v>-7.1617957025883805E-2</v>
      </c>
      <c r="AB144" s="50"/>
    </row>
    <row r="145" spans="1:28">
      <c r="A145" s="50">
        <f t="shared" si="70"/>
        <v>1982</v>
      </c>
      <c r="B145" s="51">
        <f t="shared" ref="B145:AA145" si="72">-(1-2^B96)</f>
        <v>-5.2850975846424952E-2</v>
      </c>
      <c r="C145" s="51">
        <f t="shared" si="72"/>
        <v>-5.7955348904072279E-2</v>
      </c>
      <c r="D145" s="51">
        <f t="shared" si="72"/>
        <v>-6.2897048763194241E-2</v>
      </c>
      <c r="E145" s="51">
        <f t="shared" si="72"/>
        <v>-7.0911614625085884E-2</v>
      </c>
      <c r="F145" s="51">
        <f t="shared" si="72"/>
        <v>-7.0911614625085884E-2</v>
      </c>
      <c r="G145" s="51">
        <f t="shared" si="72"/>
        <v>-7.0911614625085884E-2</v>
      </c>
      <c r="H145" s="51">
        <f t="shared" si="72"/>
        <v>-7.0911614625085884E-2</v>
      </c>
      <c r="I145" s="51">
        <f t="shared" si="72"/>
        <v>-7.0911614625085884E-2</v>
      </c>
      <c r="J145" s="51">
        <f t="shared" si="72"/>
        <v>-7.0911614625085884E-2</v>
      </c>
      <c r="K145" s="51">
        <f t="shared" si="72"/>
        <v>-6.8945189228178827E-2</v>
      </c>
      <c r="L145" s="51">
        <f t="shared" si="72"/>
        <v>-7.2349665915726113E-2</v>
      </c>
      <c r="M145" s="51">
        <f t="shared" si="72"/>
        <v>-7.2349665915726113E-2</v>
      </c>
      <c r="N145" s="51">
        <f t="shared" si="72"/>
        <v>-7.1090842774944707E-2</v>
      </c>
      <c r="O145" s="51">
        <f t="shared" si="72"/>
        <v>-7.1090842774944707E-2</v>
      </c>
      <c r="P145" s="51">
        <f t="shared" si="72"/>
        <v>-7.1503539500196611E-2</v>
      </c>
      <c r="Q145" s="51">
        <f t="shared" si="72"/>
        <v>-7.4637643435657819E-2</v>
      </c>
      <c r="R145" s="51">
        <f t="shared" si="72"/>
        <v>-7.4637643435657819E-2</v>
      </c>
      <c r="S145" s="51">
        <f t="shared" si="72"/>
        <v>-7.4637643435657819E-2</v>
      </c>
      <c r="T145" s="51">
        <f t="shared" si="72"/>
        <v>-7.3471999494029938E-2</v>
      </c>
      <c r="U145" s="51">
        <f t="shared" si="72"/>
        <v>-7.394848634301876E-2</v>
      </c>
      <c r="V145" s="51">
        <f t="shared" si="72"/>
        <v>-7.171063126823829E-2</v>
      </c>
      <c r="W145" s="51"/>
      <c r="X145" s="51">
        <f t="shared" si="72"/>
        <v>-7.2914804409350165E-2</v>
      </c>
      <c r="Y145" s="51">
        <f t="shared" si="72"/>
        <v>-7.2914804409350165E-2</v>
      </c>
      <c r="Z145" s="51">
        <f t="shared" si="72"/>
        <v>-7.2914804409350165E-2</v>
      </c>
      <c r="AA145" s="51">
        <f t="shared" si="72"/>
        <v>-7.2914804409350165E-2</v>
      </c>
      <c r="AB145" s="50"/>
    </row>
    <row r="146" spans="1:28">
      <c r="A146" s="50">
        <f t="shared" si="70"/>
        <v>1983</v>
      </c>
      <c r="B146" s="51">
        <f t="shared" ref="B146:AA146" si="73">-(1-2^B97)</f>
        <v>-5.8058359115934155E-2</v>
      </c>
      <c r="C146" s="51">
        <f t="shared" si="73"/>
        <v>-6.0367960226647144E-2</v>
      </c>
      <c r="D146" s="51">
        <f t="shared" si="73"/>
        <v>-6.5125748358874858E-2</v>
      </c>
      <c r="E146" s="51">
        <f t="shared" si="73"/>
        <v>-7.1716036094531144E-2</v>
      </c>
      <c r="F146" s="51">
        <f t="shared" si="73"/>
        <v>-7.1716036094531144E-2</v>
      </c>
      <c r="G146" s="51">
        <f t="shared" si="73"/>
        <v>-7.1716036094531144E-2</v>
      </c>
      <c r="H146" s="51">
        <f t="shared" si="73"/>
        <v>-7.1716036094531144E-2</v>
      </c>
      <c r="I146" s="51">
        <f t="shared" si="73"/>
        <v>-7.1716036094531144E-2</v>
      </c>
      <c r="J146" s="51">
        <f t="shared" si="73"/>
        <v>-7.1706735108876596E-2</v>
      </c>
      <c r="K146" s="51">
        <f t="shared" si="73"/>
        <v>-6.8662535147164139E-2</v>
      </c>
      <c r="L146" s="51">
        <f t="shared" si="73"/>
        <v>-7.1314875179374959E-2</v>
      </c>
      <c r="M146" s="51">
        <f t="shared" si="73"/>
        <v>-7.1314875179374959E-2</v>
      </c>
      <c r="N146" s="51">
        <f t="shared" si="73"/>
        <v>-7.2311622223797278E-2</v>
      </c>
      <c r="O146" s="51">
        <f t="shared" si="73"/>
        <v>-7.2311622223797278E-2</v>
      </c>
      <c r="P146" s="51">
        <f t="shared" si="73"/>
        <v>-7.3132094880411502E-2</v>
      </c>
      <c r="Q146" s="51">
        <f t="shared" si="73"/>
        <v>-7.6458957945350514E-2</v>
      </c>
      <c r="R146" s="51">
        <f t="shared" si="73"/>
        <v>-7.6458957945350514E-2</v>
      </c>
      <c r="S146" s="51">
        <f t="shared" si="73"/>
        <v>-7.6458957945350514E-2</v>
      </c>
      <c r="T146" s="51">
        <f t="shared" si="73"/>
        <v>-7.543708704048524E-2</v>
      </c>
      <c r="U146" s="51">
        <f t="shared" si="73"/>
        <v>-7.5930492195919408E-2</v>
      </c>
      <c r="V146" s="51">
        <f t="shared" si="73"/>
        <v>-7.6003560202901221E-2</v>
      </c>
      <c r="W146" s="51"/>
      <c r="X146" s="51">
        <f t="shared" si="73"/>
        <v>-7.6826975163097222E-2</v>
      </c>
      <c r="Y146" s="51">
        <f t="shared" si="73"/>
        <v>-7.6826975163097222E-2</v>
      </c>
      <c r="Z146" s="51">
        <f t="shared" si="73"/>
        <v>-7.6826975163097222E-2</v>
      </c>
      <c r="AA146" s="51">
        <f t="shared" si="73"/>
        <v>-7.6826975163097222E-2</v>
      </c>
      <c r="AB146" s="50"/>
    </row>
    <row r="147" spans="1:28">
      <c r="A147" s="50">
        <f t="shared" si="70"/>
        <v>1984</v>
      </c>
      <c r="B147" s="51">
        <f t="shared" ref="B147:AA147" si="74">-(1-2^B98)</f>
        <v>-6.1378457567304756E-2</v>
      </c>
      <c r="C147" s="51">
        <f t="shared" si="74"/>
        <v>-6.0975499271866185E-2</v>
      </c>
      <c r="D147" s="51">
        <f t="shared" si="74"/>
        <v>-6.6508106713054849E-2</v>
      </c>
      <c r="E147" s="51">
        <f t="shared" si="74"/>
        <v>-7.2690333243412231E-2</v>
      </c>
      <c r="F147" s="51">
        <f t="shared" si="74"/>
        <v>-7.2690333243412231E-2</v>
      </c>
      <c r="G147" s="51">
        <f t="shared" si="74"/>
        <v>-7.2690333243412231E-2</v>
      </c>
      <c r="H147" s="51">
        <f t="shared" si="74"/>
        <v>-7.2690333243412231E-2</v>
      </c>
      <c r="I147" s="51">
        <f t="shared" si="74"/>
        <v>-7.2690333243412231E-2</v>
      </c>
      <c r="J147" s="51">
        <f t="shared" si="74"/>
        <v>-7.2641744750586823E-2</v>
      </c>
      <c r="K147" s="51">
        <f t="shared" si="74"/>
        <v>-7.0191211747636206E-2</v>
      </c>
      <c r="L147" s="51">
        <f t="shared" si="74"/>
        <v>-7.2648592455238581E-2</v>
      </c>
      <c r="M147" s="51">
        <f t="shared" si="74"/>
        <v>-7.2648592455238581E-2</v>
      </c>
      <c r="N147" s="51">
        <f t="shared" si="74"/>
        <v>-7.9433555054734817E-2</v>
      </c>
      <c r="O147" s="51">
        <f t="shared" si="74"/>
        <v>-7.9433555054734817E-2</v>
      </c>
      <c r="P147" s="51">
        <f t="shared" si="74"/>
        <v>-7.9927027677188067E-2</v>
      </c>
      <c r="Q147" s="51">
        <f t="shared" si="74"/>
        <v>-8.1098815615802899E-2</v>
      </c>
      <c r="R147" s="51">
        <f t="shared" si="74"/>
        <v>-8.1098815615802899E-2</v>
      </c>
      <c r="S147" s="51">
        <f t="shared" si="74"/>
        <v>-8.1098815615802899E-2</v>
      </c>
      <c r="T147" s="51">
        <f t="shared" si="74"/>
        <v>-7.9777753971143728E-2</v>
      </c>
      <c r="U147" s="51">
        <f t="shared" si="74"/>
        <v>-8.0481770190003576E-2</v>
      </c>
      <c r="V147" s="51">
        <f t="shared" si="74"/>
        <v>-7.8571942004766471E-2</v>
      </c>
      <c r="W147" s="51"/>
      <c r="X147" s="51">
        <f t="shared" si="74"/>
        <v>-7.9306537840759472E-2</v>
      </c>
      <c r="Y147" s="51">
        <f t="shared" si="74"/>
        <v>-7.9306537840759472E-2</v>
      </c>
      <c r="Z147" s="51">
        <f t="shared" si="74"/>
        <v>-7.9306537840759472E-2</v>
      </c>
      <c r="AA147" s="51">
        <f t="shared" si="74"/>
        <v>-7.9306537840759472E-2</v>
      </c>
      <c r="AB147" s="50"/>
    </row>
    <row r="148" spans="1:28">
      <c r="A148" s="50">
        <f t="shared" si="70"/>
        <v>1985</v>
      </c>
      <c r="B148" s="51">
        <f t="shared" ref="B148:AA148" si="75">-(1-2^B99)</f>
        <v>-6.6295400886688838E-2</v>
      </c>
      <c r="C148" s="51">
        <f t="shared" si="75"/>
        <v>-6.3291737977697271E-2</v>
      </c>
      <c r="D148" s="51">
        <f t="shared" si="75"/>
        <v>-7.2598705387983964E-2</v>
      </c>
      <c r="E148" s="51">
        <f t="shared" si="75"/>
        <v>-7.7878453416353244E-2</v>
      </c>
      <c r="F148" s="51">
        <f t="shared" si="75"/>
        <v>-7.7878453416353244E-2</v>
      </c>
      <c r="G148" s="51">
        <f t="shared" si="75"/>
        <v>-7.7878453416353244E-2</v>
      </c>
      <c r="H148" s="51">
        <f t="shared" si="75"/>
        <v>-7.7878453416353244E-2</v>
      </c>
      <c r="I148" s="51">
        <f t="shared" si="75"/>
        <v>-7.7878453416353244E-2</v>
      </c>
      <c r="J148" s="51">
        <f t="shared" si="75"/>
        <v>-7.8156242725130443E-2</v>
      </c>
      <c r="K148" s="51">
        <f t="shared" si="75"/>
        <v>-7.5482267198098918E-2</v>
      </c>
      <c r="L148" s="51">
        <f t="shared" si="75"/>
        <v>-7.7331327942212313E-2</v>
      </c>
      <c r="M148" s="51">
        <f t="shared" si="75"/>
        <v>-7.7331327942212313E-2</v>
      </c>
      <c r="N148" s="51">
        <f t="shared" si="75"/>
        <v>-8.2147442817603444E-2</v>
      </c>
      <c r="O148" s="51">
        <f t="shared" si="75"/>
        <v>-8.2147442817603444E-2</v>
      </c>
      <c r="P148" s="51">
        <f t="shared" si="75"/>
        <v>-8.2443622190024435E-2</v>
      </c>
      <c r="Q148" s="51">
        <f t="shared" si="75"/>
        <v>-8.5215242362121635E-2</v>
      </c>
      <c r="R148" s="51">
        <f t="shared" si="75"/>
        <v>-8.5215242362121635E-2</v>
      </c>
      <c r="S148" s="51">
        <f t="shared" si="75"/>
        <v>-8.5215242362121635E-2</v>
      </c>
      <c r="T148" s="51">
        <f t="shared" si="75"/>
        <v>-8.386273205995598E-2</v>
      </c>
      <c r="U148" s="51">
        <f t="shared" si="75"/>
        <v>-8.4367698639054023E-2</v>
      </c>
      <c r="V148" s="51">
        <f t="shared" si="75"/>
        <v>-8.0835510953071399E-2</v>
      </c>
      <c r="W148" s="51"/>
      <c r="X148" s="51">
        <f t="shared" si="75"/>
        <v>-8.251651985043873E-2</v>
      </c>
      <c r="Y148" s="51">
        <f t="shared" si="75"/>
        <v>-8.251651985043873E-2</v>
      </c>
      <c r="Z148" s="51">
        <f t="shared" si="75"/>
        <v>-8.251651985043873E-2</v>
      </c>
      <c r="AA148" s="51">
        <f t="shared" si="75"/>
        <v>-8.251651985043873E-2</v>
      </c>
      <c r="AB148" s="50"/>
    </row>
    <row r="149" spans="1:28">
      <c r="A149" s="50">
        <f t="shared" si="70"/>
        <v>1986</v>
      </c>
      <c r="B149" s="51">
        <f t="shared" ref="B149:AA149" si="76">-(1-2^B100)</f>
        <v>-6.6295400886688838E-2</v>
      </c>
      <c r="C149" s="51">
        <f t="shared" si="76"/>
        <v>-6.3184858028502489E-2</v>
      </c>
      <c r="D149" s="51">
        <f t="shared" si="76"/>
        <v>-7.7504435322850784E-2</v>
      </c>
      <c r="E149" s="51">
        <f t="shared" si="76"/>
        <v>-8.2194958271841534E-2</v>
      </c>
      <c r="F149" s="51">
        <f t="shared" si="76"/>
        <v>-8.2194958271841534E-2</v>
      </c>
      <c r="G149" s="51">
        <f t="shared" si="76"/>
        <v>-8.2194958271841534E-2</v>
      </c>
      <c r="H149" s="51">
        <f t="shared" si="76"/>
        <v>-8.2194958271841534E-2</v>
      </c>
      <c r="I149" s="51">
        <f t="shared" si="76"/>
        <v>-8.2194958271841534E-2</v>
      </c>
      <c r="J149" s="51">
        <f t="shared" si="76"/>
        <v>-8.2226762951700949E-2</v>
      </c>
      <c r="K149" s="51">
        <f t="shared" si="76"/>
        <v>-8.0674799605338188E-2</v>
      </c>
      <c r="L149" s="51">
        <f t="shared" si="76"/>
        <v>-8.208050653016985E-2</v>
      </c>
      <c r="M149" s="51">
        <f t="shared" si="76"/>
        <v>-8.208050653016985E-2</v>
      </c>
      <c r="N149" s="51">
        <f t="shared" si="76"/>
        <v>-8.5612252709374781E-2</v>
      </c>
      <c r="O149" s="51">
        <f t="shared" si="76"/>
        <v>-8.5612252709374781E-2</v>
      </c>
      <c r="P149" s="51">
        <f t="shared" si="76"/>
        <v>-8.3517929947838576E-2</v>
      </c>
      <c r="Q149" s="51">
        <f t="shared" si="76"/>
        <v>-8.5446463464917799E-2</v>
      </c>
      <c r="R149" s="51">
        <f t="shared" si="76"/>
        <v>-8.5446463464917799E-2</v>
      </c>
      <c r="S149" s="51">
        <f t="shared" si="76"/>
        <v>-8.5446463464917799E-2</v>
      </c>
      <c r="T149" s="51">
        <f t="shared" si="76"/>
        <v>-8.3862548519643143E-2</v>
      </c>
      <c r="U149" s="51">
        <f t="shared" si="76"/>
        <v>-8.4258501552885612E-2</v>
      </c>
      <c r="V149" s="51">
        <f t="shared" si="76"/>
        <v>-8.4580838535859515E-2</v>
      </c>
      <c r="W149" s="51"/>
      <c r="X149" s="51">
        <f t="shared" si="76"/>
        <v>-8.5849270706996439E-2</v>
      </c>
      <c r="Y149" s="51">
        <f t="shared" si="76"/>
        <v>-8.5849270706996439E-2</v>
      </c>
      <c r="Z149" s="51">
        <f t="shared" si="76"/>
        <v>-8.5849270706996439E-2</v>
      </c>
      <c r="AA149" s="51">
        <f t="shared" si="76"/>
        <v>-8.5849270706996439E-2</v>
      </c>
      <c r="AB149" s="50"/>
    </row>
    <row r="150" spans="1:28">
      <c r="A150" s="50">
        <f t="shared" si="70"/>
        <v>1987</v>
      </c>
      <c r="B150" s="51">
        <f t="shared" ref="B150:AA150" si="77">-(1-2^B101)</f>
        <v>-6.6295400886688838E-2</v>
      </c>
      <c r="C150" s="51">
        <f t="shared" si="77"/>
        <v>-6.7957455786046284E-2</v>
      </c>
      <c r="D150" s="51">
        <f t="shared" si="77"/>
        <v>-8.778188306737722E-2</v>
      </c>
      <c r="E150" s="51">
        <f t="shared" si="77"/>
        <v>-9.1979198178370858E-2</v>
      </c>
      <c r="F150" s="51">
        <f t="shared" si="77"/>
        <v>-9.1979198178370858E-2</v>
      </c>
      <c r="G150" s="51">
        <f t="shared" si="77"/>
        <v>-9.1979198178370858E-2</v>
      </c>
      <c r="H150" s="51">
        <f t="shared" si="77"/>
        <v>-9.1979198178370858E-2</v>
      </c>
      <c r="I150" s="51">
        <f t="shared" si="77"/>
        <v>-9.1979198178370858E-2</v>
      </c>
      <c r="J150" s="51">
        <f t="shared" si="77"/>
        <v>-9.193627132320259E-2</v>
      </c>
      <c r="K150" s="51">
        <f t="shared" si="77"/>
        <v>-9.0544313061063808E-2</v>
      </c>
      <c r="L150" s="51">
        <f t="shared" si="77"/>
        <v>-9.1711797962424901E-2</v>
      </c>
      <c r="M150" s="51">
        <f t="shared" si="77"/>
        <v>-9.1711797962424901E-2</v>
      </c>
      <c r="N150" s="51">
        <f t="shared" si="77"/>
        <v>-9.4301469141159666E-2</v>
      </c>
      <c r="O150" s="51">
        <f t="shared" si="77"/>
        <v>-9.4301469141159666E-2</v>
      </c>
      <c r="P150" s="51">
        <f t="shared" si="77"/>
        <v>-9.1596346378243987E-2</v>
      </c>
      <c r="Q150" s="51">
        <f t="shared" si="77"/>
        <v>-9.3173294073064961E-2</v>
      </c>
      <c r="R150" s="51">
        <f t="shared" si="77"/>
        <v>-9.3173294073064961E-2</v>
      </c>
      <c r="S150" s="51">
        <f t="shared" si="77"/>
        <v>-9.3173294073064961E-2</v>
      </c>
      <c r="T150" s="51">
        <f t="shared" si="77"/>
        <v>-9.1139657947669317E-2</v>
      </c>
      <c r="U150" s="51">
        <f t="shared" si="77"/>
        <v>-9.1377413609639357E-2</v>
      </c>
      <c r="V150" s="51">
        <f t="shared" si="77"/>
        <v>-9.0046825809901088E-2</v>
      </c>
      <c r="W150" s="51"/>
      <c r="X150" s="51">
        <f t="shared" si="77"/>
        <v>-9.1065246577431314E-2</v>
      </c>
      <c r="Y150" s="51">
        <f t="shared" si="77"/>
        <v>-9.1065246577431314E-2</v>
      </c>
      <c r="Z150" s="51">
        <f t="shared" si="77"/>
        <v>-9.1065246577431314E-2</v>
      </c>
      <c r="AA150" s="51">
        <f t="shared" si="77"/>
        <v>-9.1065246577431314E-2</v>
      </c>
      <c r="AB150" s="50"/>
    </row>
    <row r="151" spans="1:28">
      <c r="A151" s="50">
        <f t="shared" si="70"/>
        <v>1988</v>
      </c>
      <c r="B151" s="51">
        <f t="shared" ref="B151:AA151" si="78">-(1-2^B102)</f>
        <v>-7.0347848038237348E-2</v>
      </c>
      <c r="C151" s="51">
        <f t="shared" si="78"/>
        <v>-6.9524059556551721E-2</v>
      </c>
      <c r="D151" s="51">
        <f t="shared" si="78"/>
        <v>-8.9837876920178972E-2</v>
      </c>
      <c r="E151" s="51">
        <f t="shared" si="78"/>
        <v>-9.3599802047218406E-2</v>
      </c>
      <c r="F151" s="51">
        <f t="shared" si="78"/>
        <v>-9.3599802047218406E-2</v>
      </c>
      <c r="G151" s="51">
        <f t="shared" si="78"/>
        <v>-9.3599802047218406E-2</v>
      </c>
      <c r="H151" s="51">
        <f t="shared" si="78"/>
        <v>-9.3599802047218406E-2</v>
      </c>
      <c r="I151" s="51">
        <f t="shared" si="78"/>
        <v>-9.3599802047218406E-2</v>
      </c>
      <c r="J151" s="51">
        <f t="shared" si="78"/>
        <v>-9.3783704743950036E-2</v>
      </c>
      <c r="K151" s="51">
        <f t="shared" si="78"/>
        <v>-9.1141039174015392E-2</v>
      </c>
      <c r="L151" s="51">
        <f t="shared" si="78"/>
        <v>-9.4721177364459841E-2</v>
      </c>
      <c r="M151" s="51">
        <f t="shared" si="78"/>
        <v>-9.4721177364459841E-2</v>
      </c>
      <c r="N151" s="51">
        <f t="shared" si="78"/>
        <v>-9.6896009420168627E-2</v>
      </c>
      <c r="O151" s="51">
        <f t="shared" si="78"/>
        <v>-9.6896009420168627E-2</v>
      </c>
      <c r="P151" s="51">
        <f t="shared" si="78"/>
        <v>-9.4322527470889206E-2</v>
      </c>
      <c r="Q151" s="51">
        <f t="shared" si="78"/>
        <v>-9.5113987099048503E-2</v>
      </c>
      <c r="R151" s="51">
        <f t="shared" si="78"/>
        <v>-9.5113987099048503E-2</v>
      </c>
      <c r="S151" s="51">
        <f t="shared" si="78"/>
        <v>-9.5113987099048503E-2</v>
      </c>
      <c r="T151" s="51">
        <f t="shared" si="78"/>
        <v>-9.3037361548491404E-2</v>
      </c>
      <c r="U151" s="51">
        <f t="shared" si="78"/>
        <v>-9.3223439203973357E-2</v>
      </c>
      <c r="V151" s="51">
        <f t="shared" si="78"/>
        <v>-9.0289522250282972E-2</v>
      </c>
      <c r="W151" s="51"/>
      <c r="X151" s="51">
        <f t="shared" si="78"/>
        <v>-9.1537519764233521E-2</v>
      </c>
      <c r="Y151" s="51">
        <f t="shared" si="78"/>
        <v>-9.1537519764233521E-2</v>
      </c>
      <c r="Z151" s="51">
        <f t="shared" si="78"/>
        <v>-9.1537519764233521E-2</v>
      </c>
      <c r="AA151" s="51">
        <f t="shared" si="78"/>
        <v>-9.1537519764233521E-2</v>
      </c>
      <c r="AB151" s="50"/>
    </row>
    <row r="152" spans="1:28">
      <c r="A152" s="50">
        <f t="shared" si="70"/>
        <v>1989</v>
      </c>
      <c r="B152" s="51">
        <f t="shared" ref="B152:AA152" si="79">-(1-2^B103)</f>
        <v>-7.0347848038237348E-2</v>
      </c>
      <c r="C152" s="51">
        <f t="shared" si="79"/>
        <v>-7.0473089262367616E-2</v>
      </c>
      <c r="D152" s="51">
        <f t="shared" si="79"/>
        <v>-9.6332910793830551E-2</v>
      </c>
      <c r="E152" s="51">
        <f t="shared" si="79"/>
        <v>-9.9813393276094842E-2</v>
      </c>
      <c r="F152" s="51">
        <f t="shared" si="79"/>
        <v>-9.9813393276094842E-2</v>
      </c>
      <c r="G152" s="51">
        <f t="shared" si="79"/>
        <v>-9.9813393276094842E-2</v>
      </c>
      <c r="H152" s="51">
        <f t="shared" si="79"/>
        <v>-9.9813393276094842E-2</v>
      </c>
      <c r="I152" s="51">
        <f t="shared" si="79"/>
        <v>-9.9813393276094842E-2</v>
      </c>
      <c r="J152" s="51">
        <f t="shared" si="79"/>
        <v>-9.9346232390087552E-2</v>
      </c>
      <c r="K152" s="51">
        <f t="shared" si="79"/>
        <v>-9.9682417445384863E-2</v>
      </c>
      <c r="L152" s="51">
        <f t="shared" si="79"/>
        <v>-0.10294852771005736</v>
      </c>
      <c r="M152" s="51">
        <f t="shared" si="79"/>
        <v>-0.10294852771005736</v>
      </c>
      <c r="N152" s="51">
        <f t="shared" si="79"/>
        <v>-0.10458022619876117</v>
      </c>
      <c r="O152" s="51">
        <f t="shared" si="79"/>
        <v>-0.10458022619876117</v>
      </c>
      <c r="P152" s="51">
        <f t="shared" si="79"/>
        <v>-0.10097690890765432</v>
      </c>
      <c r="Q152" s="51">
        <f t="shared" si="79"/>
        <v>-0.10052827983392743</v>
      </c>
      <c r="R152" s="51">
        <f t="shared" si="79"/>
        <v>-0.10052827983392743</v>
      </c>
      <c r="S152" s="51">
        <f t="shared" si="79"/>
        <v>-0.10052827983392743</v>
      </c>
      <c r="T152" s="51">
        <f t="shared" si="79"/>
        <v>-9.8469056275736211E-2</v>
      </c>
      <c r="U152" s="51">
        <f t="shared" si="79"/>
        <v>-9.8568500024117323E-2</v>
      </c>
      <c r="V152" s="51">
        <f t="shared" si="79"/>
        <v>-9.3760056388167756E-2</v>
      </c>
      <c r="W152" s="51"/>
      <c r="X152" s="51">
        <f t="shared" si="79"/>
        <v>-9.4764464337110832E-2</v>
      </c>
      <c r="Y152" s="51">
        <f t="shared" si="79"/>
        <v>-9.4764464337110832E-2</v>
      </c>
      <c r="Z152" s="51">
        <f t="shared" si="79"/>
        <v>-9.4764464337110832E-2</v>
      </c>
      <c r="AA152" s="51">
        <f t="shared" si="79"/>
        <v>-9.4764464337110832E-2</v>
      </c>
      <c r="AB152" s="50"/>
    </row>
    <row r="153" spans="1:28">
      <c r="A153" s="50">
        <f t="shared" si="70"/>
        <v>1990</v>
      </c>
      <c r="B153" s="51">
        <f t="shared" ref="B153:AA153" si="80">-(1-2^B104)</f>
        <v>-7.1945797358492491E-2</v>
      </c>
      <c r="C153" s="51">
        <f t="shared" si="80"/>
        <v>-7.1604474381049443E-2</v>
      </c>
      <c r="D153" s="51">
        <f t="shared" si="80"/>
        <v>-0.10014215038741192</v>
      </c>
      <c r="E153" s="51">
        <f t="shared" si="80"/>
        <v>-0.10340673057661431</v>
      </c>
      <c r="F153" s="51">
        <f t="shared" si="80"/>
        <v>-0.10340673057661431</v>
      </c>
      <c r="G153" s="51">
        <f t="shared" si="80"/>
        <v>-0.10340673057661431</v>
      </c>
      <c r="H153" s="51">
        <f t="shared" si="80"/>
        <v>-0.10340673057661431</v>
      </c>
      <c r="I153" s="51">
        <f t="shared" si="80"/>
        <v>-0.10340673057661431</v>
      </c>
      <c r="J153" s="51">
        <f t="shared" si="80"/>
        <v>-0.10271023268552371</v>
      </c>
      <c r="K153" s="51">
        <f t="shared" si="80"/>
        <v>-0.10577519178793182</v>
      </c>
      <c r="L153" s="51">
        <f t="shared" si="80"/>
        <v>-0.10868607336704061</v>
      </c>
      <c r="M153" s="51">
        <f t="shared" si="80"/>
        <v>-0.10868607336704061</v>
      </c>
      <c r="N153" s="51">
        <f t="shared" si="80"/>
        <v>-0.10991742893833101</v>
      </c>
      <c r="O153" s="51">
        <f t="shared" si="80"/>
        <v>-0.10991742893833101</v>
      </c>
      <c r="P153" s="51">
        <f t="shared" si="80"/>
        <v>-0.1077522393883581</v>
      </c>
      <c r="Q153" s="51">
        <f t="shared" si="80"/>
        <v>-0.1071046708898391</v>
      </c>
      <c r="R153" s="51">
        <f t="shared" si="80"/>
        <v>-0.1071046708898391</v>
      </c>
      <c r="S153" s="51">
        <f t="shared" si="80"/>
        <v>-0.1071046708898391</v>
      </c>
      <c r="T153" s="51">
        <f t="shared" si="80"/>
        <v>-0.10295611823109108</v>
      </c>
      <c r="U153" s="51">
        <f t="shared" si="80"/>
        <v>-0.10305126612853976</v>
      </c>
      <c r="V153" s="51">
        <f t="shared" si="80"/>
        <v>-9.8546089192924735E-2</v>
      </c>
      <c r="W153" s="51"/>
      <c r="X153" s="51">
        <f t="shared" si="80"/>
        <v>-9.9305473613919282E-2</v>
      </c>
      <c r="Y153" s="51">
        <f t="shared" si="80"/>
        <v>-9.9305473613919282E-2</v>
      </c>
      <c r="Z153" s="51">
        <f t="shared" si="80"/>
        <v>-9.9305473613919282E-2</v>
      </c>
      <c r="AA153" s="51">
        <f t="shared" si="80"/>
        <v>-9.9305473613919282E-2</v>
      </c>
      <c r="AB153" s="50"/>
    </row>
    <row r="154" spans="1:28">
      <c r="A154" s="50">
        <f t="shared" si="70"/>
        <v>1991</v>
      </c>
      <c r="B154" s="51">
        <f t="shared" ref="B154:AA154" si="81">-(1-2^B105)</f>
        <v>-7.1945797358492491E-2</v>
      </c>
      <c r="C154" s="51">
        <f t="shared" si="81"/>
        <v>-7.1604474381049443E-2</v>
      </c>
      <c r="D154" s="51">
        <f t="shared" si="81"/>
        <v>-0.11011463571482161</v>
      </c>
      <c r="E154" s="51">
        <f t="shared" si="81"/>
        <v>-0.11330618986071739</v>
      </c>
      <c r="F154" s="51">
        <f t="shared" si="81"/>
        <v>-0.11330618986071739</v>
      </c>
      <c r="G154" s="51">
        <f t="shared" si="81"/>
        <v>-0.11330618986071739</v>
      </c>
      <c r="H154" s="51">
        <f t="shared" si="81"/>
        <v>-0.11330618986071739</v>
      </c>
      <c r="I154" s="51">
        <f t="shared" si="81"/>
        <v>-0.11337321256054644</v>
      </c>
      <c r="J154" s="51">
        <f t="shared" si="81"/>
        <v>-0.11750640511431021</v>
      </c>
      <c r="K154" s="51">
        <f t="shared" si="81"/>
        <v>-0.11826205505467746</v>
      </c>
      <c r="L154" s="51">
        <f t="shared" si="81"/>
        <v>-0.12096363805245791</v>
      </c>
      <c r="M154" s="51">
        <f t="shared" si="81"/>
        <v>-0.12096363805245791</v>
      </c>
      <c r="N154" s="51">
        <f t="shared" si="81"/>
        <v>-0.12163446129953104</v>
      </c>
      <c r="O154" s="51">
        <f t="shared" si="81"/>
        <v>-0.12163446129953104</v>
      </c>
      <c r="P154" s="51">
        <f t="shared" si="81"/>
        <v>-0.11822859729001212</v>
      </c>
      <c r="Q154" s="51">
        <f t="shared" si="81"/>
        <v>-0.11549433938276754</v>
      </c>
      <c r="R154" s="51">
        <f t="shared" si="81"/>
        <v>-0.11549433938276754</v>
      </c>
      <c r="S154" s="51">
        <f t="shared" si="81"/>
        <v>-0.11549433938276754</v>
      </c>
      <c r="T154" s="51">
        <f t="shared" si="81"/>
        <v>-0.11052906191873801</v>
      </c>
      <c r="U154" s="51">
        <f t="shared" si="81"/>
        <v>-0.11050466055487995</v>
      </c>
      <c r="V154" s="51">
        <f t="shared" si="81"/>
        <v>-0.10450977227252034</v>
      </c>
      <c r="W154" s="51"/>
      <c r="X154" s="51">
        <f t="shared" si="81"/>
        <v>-0.1049726768697119</v>
      </c>
      <c r="Y154" s="51">
        <f t="shared" si="81"/>
        <v>-0.1049726768697119</v>
      </c>
      <c r="Z154" s="51">
        <f t="shared" si="81"/>
        <v>-0.1049726768697119</v>
      </c>
      <c r="AA154" s="51">
        <f t="shared" si="81"/>
        <v>-0.1049726768697119</v>
      </c>
      <c r="AB154" s="50"/>
    </row>
    <row r="155" spans="1:28">
      <c r="A155" s="50">
        <f t="shared" si="70"/>
        <v>1992</v>
      </c>
      <c r="B155" s="51">
        <f t="shared" ref="B155:AA155" si="82">-(1-2^B106)</f>
        <v>-7.49206158113499E-2</v>
      </c>
      <c r="C155" s="51">
        <f t="shared" si="82"/>
        <v>-7.3440930711407115E-2</v>
      </c>
      <c r="D155" s="51">
        <f t="shared" si="82"/>
        <v>-0.10938129042055877</v>
      </c>
      <c r="E155" s="51">
        <f t="shared" si="82"/>
        <v>-0.11472717133055232</v>
      </c>
      <c r="F155" s="51">
        <f t="shared" si="82"/>
        <v>-0.11472717133055232</v>
      </c>
      <c r="G155" s="51">
        <f t="shared" si="82"/>
        <v>-0.11472717133055232</v>
      </c>
      <c r="H155" s="51">
        <f t="shared" si="82"/>
        <v>-0.11472717133055232</v>
      </c>
      <c r="I155" s="51">
        <f t="shared" si="82"/>
        <v>-0.11477642462124105</v>
      </c>
      <c r="J155" s="51">
        <f t="shared" si="82"/>
        <v>-0.11858531841307729</v>
      </c>
      <c r="K155" s="51">
        <f t="shared" si="82"/>
        <v>-0.12217615284568328</v>
      </c>
      <c r="L155" s="51">
        <f t="shared" si="82"/>
        <v>-0.12462034077714013</v>
      </c>
      <c r="M155" s="51">
        <f t="shared" si="82"/>
        <v>-0.12462034077714013</v>
      </c>
      <c r="N155" s="51">
        <f t="shared" si="82"/>
        <v>-0.12509708799011798</v>
      </c>
      <c r="O155" s="51">
        <f t="shared" si="82"/>
        <v>-0.12509708799011798</v>
      </c>
      <c r="P155" s="51">
        <f t="shared" si="82"/>
        <v>-0.12159524176865488</v>
      </c>
      <c r="Q155" s="51">
        <f t="shared" si="82"/>
        <v>-0.11888781351094024</v>
      </c>
      <c r="R155" s="51">
        <f t="shared" si="82"/>
        <v>-0.11889053481245104</v>
      </c>
      <c r="S155" s="51">
        <f t="shared" si="82"/>
        <v>-0.11889053481245104</v>
      </c>
      <c r="T155" s="51">
        <f t="shared" si="82"/>
        <v>-0.11400805387491786</v>
      </c>
      <c r="U155" s="51">
        <f t="shared" si="82"/>
        <v>-0.11393684108796365</v>
      </c>
      <c r="V155" s="51">
        <f t="shared" si="82"/>
        <v>-0.10690606861186436</v>
      </c>
      <c r="W155" s="51"/>
      <c r="X155" s="51">
        <f t="shared" si="82"/>
        <v>-0.10727673848440988</v>
      </c>
      <c r="Y155" s="51">
        <f t="shared" si="82"/>
        <v>-0.10727673848440988</v>
      </c>
      <c r="Z155" s="51">
        <f t="shared" si="82"/>
        <v>-0.10727673848440988</v>
      </c>
      <c r="AA155" s="51">
        <f t="shared" si="82"/>
        <v>-0.10727673848440988</v>
      </c>
      <c r="AB155" s="50"/>
    </row>
    <row r="156" spans="1:28">
      <c r="A156" s="50">
        <f t="shared" si="70"/>
        <v>1993</v>
      </c>
      <c r="B156" s="51">
        <f t="shared" ref="B156:AA156" si="83">-(1-2^B107)</f>
        <v>-7.49206158113499E-2</v>
      </c>
      <c r="C156" s="51">
        <f t="shared" si="83"/>
        <v>-7.3440930711407115E-2</v>
      </c>
      <c r="D156" s="51">
        <f t="shared" si="83"/>
        <v>-0.11061300075892644</v>
      </c>
      <c r="E156" s="51">
        <f t="shared" si="83"/>
        <v>-0.11591555933514286</v>
      </c>
      <c r="F156" s="51">
        <f t="shared" si="83"/>
        <v>-0.11591555933514286</v>
      </c>
      <c r="G156" s="51">
        <f t="shared" si="83"/>
        <v>-0.11591555933514286</v>
      </c>
      <c r="H156" s="51">
        <f t="shared" si="83"/>
        <v>-0.11571300147116059</v>
      </c>
      <c r="I156" s="51">
        <f t="shared" si="83"/>
        <v>-0.11575157888138365</v>
      </c>
      <c r="J156" s="51">
        <f t="shared" si="83"/>
        <v>-0.11940463254193456</v>
      </c>
      <c r="K156" s="51">
        <f t="shared" si="83"/>
        <v>-0.11980069074605826</v>
      </c>
      <c r="L156" s="51">
        <f t="shared" si="83"/>
        <v>-0.12210342114795913</v>
      </c>
      <c r="M156" s="51">
        <f t="shared" si="83"/>
        <v>-0.12210342114795913</v>
      </c>
      <c r="N156" s="51">
        <f t="shared" si="83"/>
        <v>-0.1226402576089991</v>
      </c>
      <c r="O156" s="51">
        <f t="shared" si="83"/>
        <v>-0.1226402576089991</v>
      </c>
      <c r="P156" s="51">
        <f t="shared" si="83"/>
        <v>-0.1196039692387264</v>
      </c>
      <c r="Q156" s="51">
        <f t="shared" si="83"/>
        <v>-0.11735767653250107</v>
      </c>
      <c r="R156" s="51">
        <f t="shared" si="83"/>
        <v>-0.1187324690142475</v>
      </c>
      <c r="S156" s="51">
        <f t="shared" si="83"/>
        <v>-0.1187324690142475</v>
      </c>
      <c r="T156" s="51">
        <f t="shared" si="83"/>
        <v>-0.11407707025257585</v>
      </c>
      <c r="U156" s="51">
        <f t="shared" si="83"/>
        <v>-0.11405719725973229</v>
      </c>
      <c r="V156" s="51">
        <f t="shared" si="83"/>
        <v>-0.10722222247021773</v>
      </c>
      <c r="W156" s="51"/>
      <c r="X156" s="51">
        <f t="shared" si="83"/>
        <v>-0.10692353322576365</v>
      </c>
      <c r="Y156" s="51">
        <f t="shared" si="83"/>
        <v>-0.10692353322576365</v>
      </c>
      <c r="Z156" s="51">
        <f t="shared" si="83"/>
        <v>-0.10692353322576365</v>
      </c>
      <c r="AA156" s="51">
        <f t="shared" si="83"/>
        <v>-0.10692353322576365</v>
      </c>
      <c r="AB156" s="50"/>
    </row>
    <row r="157" spans="1:28">
      <c r="A157" s="50">
        <f t="shared" si="70"/>
        <v>1994</v>
      </c>
      <c r="B157" s="51">
        <f t="shared" ref="B157:AA157" si="84">-(1-2^B108)</f>
        <v>-7.49206158113499E-2</v>
      </c>
      <c r="C157" s="51">
        <f t="shared" si="84"/>
        <v>-7.5405629657602335E-2</v>
      </c>
      <c r="D157" s="51">
        <f t="shared" si="84"/>
        <v>-0.11295279167269245</v>
      </c>
      <c r="E157" s="51">
        <f t="shared" si="84"/>
        <v>-0.11787076418034326</v>
      </c>
      <c r="F157" s="51">
        <f t="shared" si="84"/>
        <v>-0.11787076418034326</v>
      </c>
      <c r="G157" s="51">
        <f t="shared" si="84"/>
        <v>-0.11787076418034326</v>
      </c>
      <c r="H157" s="51">
        <f t="shared" si="84"/>
        <v>-0.11765841086028828</v>
      </c>
      <c r="I157" s="51">
        <f t="shared" si="84"/>
        <v>-0.11767649994865659</v>
      </c>
      <c r="J157" s="51">
        <f t="shared" si="84"/>
        <v>-0.12093751031085753</v>
      </c>
      <c r="K157" s="51">
        <f t="shared" si="84"/>
        <v>-0.12468046986126258</v>
      </c>
      <c r="L157" s="51">
        <f t="shared" si="84"/>
        <v>-0.12687137920066283</v>
      </c>
      <c r="M157" s="51">
        <f t="shared" si="84"/>
        <v>-0.12687137920066283</v>
      </c>
      <c r="N157" s="51">
        <f t="shared" si="84"/>
        <v>-0.12688360784064912</v>
      </c>
      <c r="O157" s="51">
        <f t="shared" si="84"/>
        <v>-0.12688360784064912</v>
      </c>
      <c r="P157" s="51">
        <f t="shared" si="84"/>
        <v>-0.12424672753773314</v>
      </c>
      <c r="Q157" s="51">
        <f t="shared" si="84"/>
        <v>-0.12290079097489393</v>
      </c>
      <c r="R157" s="51">
        <f t="shared" si="84"/>
        <v>-0.12420501214111301</v>
      </c>
      <c r="S157" s="51">
        <f t="shared" si="84"/>
        <v>-0.125200696476644</v>
      </c>
      <c r="T157" s="51">
        <f t="shared" si="84"/>
        <v>-0.11899359941030652</v>
      </c>
      <c r="U157" s="51">
        <f t="shared" si="84"/>
        <v>-0.11890129856287279</v>
      </c>
      <c r="V157" s="51">
        <f t="shared" si="84"/>
        <v>-0.11054125604762477</v>
      </c>
      <c r="W157" s="51"/>
      <c r="X157" s="51">
        <f t="shared" si="84"/>
        <v>-0.10944981211887128</v>
      </c>
      <c r="Y157" s="51">
        <f t="shared" si="84"/>
        <v>-0.10944981211887128</v>
      </c>
      <c r="Z157" s="51">
        <f t="shared" si="84"/>
        <v>-0.10944981211887128</v>
      </c>
      <c r="AA157" s="51">
        <f t="shared" si="84"/>
        <v>-0.10944981211887128</v>
      </c>
      <c r="AB157" s="50"/>
    </row>
    <row r="158" spans="1:28">
      <c r="A158" s="50">
        <f t="shared" si="70"/>
        <v>1995</v>
      </c>
      <c r="B158" s="51">
        <f t="shared" ref="B158:AA158" si="85">-(1-2^B109)</f>
        <v>-8.39403477859334E-2</v>
      </c>
      <c r="C158" s="51">
        <f t="shared" si="85"/>
        <v>-7.7680727763135393E-2</v>
      </c>
      <c r="D158" s="51">
        <f t="shared" si="85"/>
        <v>-0.11902615227991231</v>
      </c>
      <c r="E158" s="51">
        <f t="shared" si="85"/>
        <v>-0.12374464910575345</v>
      </c>
      <c r="F158" s="51">
        <f t="shared" si="85"/>
        <v>-0.12374464910575345</v>
      </c>
      <c r="G158" s="51">
        <f t="shared" si="85"/>
        <v>-0.12374464910575345</v>
      </c>
      <c r="H158" s="51">
        <f t="shared" si="85"/>
        <v>-0.12347027510459907</v>
      </c>
      <c r="I158" s="51">
        <f t="shared" si="85"/>
        <v>-0.12343626140929786</v>
      </c>
      <c r="J158" s="51">
        <f t="shared" si="85"/>
        <v>-0.1255677518085806</v>
      </c>
      <c r="K158" s="51">
        <f t="shared" si="85"/>
        <v>-0.12849768494530189</v>
      </c>
      <c r="L158" s="51">
        <f t="shared" si="85"/>
        <v>-0.13055321604916359</v>
      </c>
      <c r="M158" s="51">
        <f t="shared" si="85"/>
        <v>-0.13050428352782495</v>
      </c>
      <c r="N158" s="51">
        <f t="shared" si="85"/>
        <v>-0.13036658669164236</v>
      </c>
      <c r="O158" s="51">
        <f t="shared" si="85"/>
        <v>-0.13036658669164236</v>
      </c>
      <c r="P158" s="51">
        <f t="shared" si="85"/>
        <v>-0.12745420567633148</v>
      </c>
      <c r="Q158" s="51">
        <f t="shared" si="85"/>
        <v>-0.12565793126014835</v>
      </c>
      <c r="R158" s="51">
        <f t="shared" si="85"/>
        <v>-0.12689338658311033</v>
      </c>
      <c r="S158" s="51">
        <f t="shared" si="85"/>
        <v>-0.12784330012295309</v>
      </c>
      <c r="T158" s="51">
        <f t="shared" si="85"/>
        <v>-0.12133604624216598</v>
      </c>
      <c r="U158" s="51">
        <f t="shared" si="85"/>
        <v>-0.12288885032488828</v>
      </c>
      <c r="V158" s="51">
        <f t="shared" si="85"/>
        <v>-0.11314361115572524</v>
      </c>
      <c r="W158" s="51"/>
      <c r="X158" s="51">
        <f t="shared" si="85"/>
        <v>-0.11196628019340193</v>
      </c>
      <c r="Y158" s="51">
        <f t="shared" si="85"/>
        <v>-0.11196628019340193</v>
      </c>
      <c r="Z158" s="51">
        <f t="shared" si="85"/>
        <v>-0.11196628019340193</v>
      </c>
      <c r="AA158" s="51">
        <f t="shared" si="85"/>
        <v>-0.11196628019340193</v>
      </c>
      <c r="AB158" s="50"/>
    </row>
    <row r="159" spans="1:28">
      <c r="A159" s="50">
        <f t="shared" si="70"/>
        <v>1996</v>
      </c>
      <c r="B159" s="51">
        <f t="shared" ref="B159:AA159" si="86">-(1-2^B110)</f>
        <v>-8.39403477859334E-2</v>
      </c>
      <c r="C159" s="51">
        <f t="shared" si="86"/>
        <v>-7.7284562772129362E-2</v>
      </c>
      <c r="D159" s="51">
        <f t="shared" si="86"/>
        <v>-0.12135916965617533</v>
      </c>
      <c r="E159" s="51">
        <f t="shared" si="86"/>
        <v>-0.12576440558838431</v>
      </c>
      <c r="F159" s="51">
        <f t="shared" si="86"/>
        <v>-0.12576440558838431</v>
      </c>
      <c r="G159" s="51">
        <f t="shared" si="86"/>
        <v>-0.12576440558838431</v>
      </c>
      <c r="H159" s="51">
        <f t="shared" si="86"/>
        <v>-0.12548509664987195</v>
      </c>
      <c r="I159" s="51">
        <f t="shared" si="86"/>
        <v>-0.12543648090588033</v>
      </c>
      <c r="J159" s="51">
        <f t="shared" si="86"/>
        <v>-0.12726925720242621</v>
      </c>
      <c r="K159" s="51">
        <f t="shared" si="86"/>
        <v>-0.12933558290923397</v>
      </c>
      <c r="L159" s="51">
        <f t="shared" si="86"/>
        <v>-0.13291172050515487</v>
      </c>
      <c r="M159" s="51">
        <f t="shared" si="86"/>
        <v>-0.13359165608184853</v>
      </c>
      <c r="N159" s="51">
        <f t="shared" si="86"/>
        <v>-0.13283486370157505</v>
      </c>
      <c r="O159" s="51">
        <f t="shared" si="86"/>
        <v>-0.13283486370157505</v>
      </c>
      <c r="P159" s="51">
        <f t="shared" si="86"/>
        <v>-0.13078695842008126</v>
      </c>
      <c r="Q159" s="51">
        <f t="shared" si="86"/>
        <v>-0.12834703108782064</v>
      </c>
      <c r="R159" s="51">
        <f t="shared" si="86"/>
        <v>-0.12938550911475011</v>
      </c>
      <c r="S159" s="51">
        <f t="shared" si="86"/>
        <v>-0.1302750147634818</v>
      </c>
      <c r="T159" s="51">
        <f t="shared" si="86"/>
        <v>-0.12386390080210641</v>
      </c>
      <c r="U159" s="51">
        <f t="shared" si="86"/>
        <v>-0.12530479913096892</v>
      </c>
      <c r="V159" s="51">
        <f t="shared" si="86"/>
        <v>-0.11463433837893944</v>
      </c>
      <c r="W159" s="51"/>
      <c r="X159" s="51">
        <f t="shared" si="86"/>
        <v>-0.11333140559663613</v>
      </c>
      <c r="Y159" s="51">
        <f t="shared" si="86"/>
        <v>-0.1131523382645474</v>
      </c>
      <c r="Z159" s="51">
        <f t="shared" si="86"/>
        <v>-0.1131523382645474</v>
      </c>
      <c r="AA159" s="51">
        <f t="shared" si="86"/>
        <v>-0.1131523382645474</v>
      </c>
      <c r="AB159" s="50"/>
    </row>
    <row r="160" spans="1:28">
      <c r="A160" s="50">
        <f t="shared" si="70"/>
        <v>1997</v>
      </c>
      <c r="B160" s="51">
        <f t="shared" ref="B160:AA160" si="87">-(1-2^B111)</f>
        <v>-8.39403477859334E-2</v>
      </c>
      <c r="C160" s="51">
        <f t="shared" si="87"/>
        <v>-7.833075835726333E-2</v>
      </c>
      <c r="D160" s="51">
        <f t="shared" si="87"/>
        <v>-0.12171129575314621</v>
      </c>
      <c r="E160" s="51">
        <f t="shared" si="87"/>
        <v>-0.12596628425900946</v>
      </c>
      <c r="F160" s="51">
        <f t="shared" si="87"/>
        <v>-0.12596628425900946</v>
      </c>
      <c r="G160" s="51">
        <f t="shared" si="87"/>
        <v>-0.12596628425900946</v>
      </c>
      <c r="H160" s="51">
        <f t="shared" si="87"/>
        <v>-0.12569413850249689</v>
      </c>
      <c r="I160" s="51">
        <f t="shared" si="87"/>
        <v>-0.12538166923088101</v>
      </c>
      <c r="J160" s="51">
        <f t="shared" si="87"/>
        <v>-0.12751603006303514</v>
      </c>
      <c r="K160" s="51">
        <f t="shared" si="87"/>
        <v>-0.13029669095237173</v>
      </c>
      <c r="L160" s="51">
        <f t="shared" si="87"/>
        <v>-0.13363733378722364</v>
      </c>
      <c r="M160" s="51">
        <f t="shared" si="87"/>
        <v>-0.1342101955791758</v>
      </c>
      <c r="N160" s="51">
        <f t="shared" si="87"/>
        <v>-0.13258194209302632</v>
      </c>
      <c r="O160" s="51">
        <f t="shared" si="87"/>
        <v>-0.13258194209302632</v>
      </c>
      <c r="P160" s="51">
        <f t="shared" si="87"/>
        <v>-0.13053429456973253</v>
      </c>
      <c r="Q160" s="51">
        <f t="shared" si="87"/>
        <v>-0.13016418048044609</v>
      </c>
      <c r="R160" s="51">
        <f t="shared" si="87"/>
        <v>-0.1312547447864455</v>
      </c>
      <c r="S160" s="51">
        <f t="shared" si="87"/>
        <v>-0.1320812467394934</v>
      </c>
      <c r="T160" s="51">
        <f t="shared" si="87"/>
        <v>-0.12477549209344863</v>
      </c>
      <c r="U160" s="51">
        <f t="shared" si="87"/>
        <v>-0.12609357924300335</v>
      </c>
      <c r="V160" s="51">
        <f t="shared" si="87"/>
        <v>-0.11648667257514744</v>
      </c>
      <c r="W160" s="51"/>
      <c r="X160" s="51">
        <f t="shared" si="87"/>
        <v>-0.11515911188795869</v>
      </c>
      <c r="Y160" s="51">
        <f t="shared" si="87"/>
        <v>-0.11498204836022474</v>
      </c>
      <c r="Z160" s="51">
        <f t="shared" si="87"/>
        <v>-0.11495307805304278</v>
      </c>
      <c r="AA160" s="51">
        <f t="shared" si="87"/>
        <v>-0.11495307805304278</v>
      </c>
      <c r="AB160" s="50"/>
    </row>
    <row r="161" spans="1:28">
      <c r="A161" s="50">
        <f t="shared" si="70"/>
        <v>1998</v>
      </c>
      <c r="B161" s="51">
        <f t="shared" ref="B161:AA161" si="88">-(1-2^B112)</f>
        <v>-7.3154939207472625E-2</v>
      </c>
      <c r="C161" s="51">
        <f t="shared" si="88"/>
        <v>-7.5111957733425605E-2</v>
      </c>
      <c r="D161" s="51">
        <f t="shared" si="88"/>
        <v>-0.12427035621484717</v>
      </c>
      <c r="E161" s="51">
        <f t="shared" si="88"/>
        <v>-0.12822635609150679</v>
      </c>
      <c r="F161" s="51">
        <f t="shared" si="88"/>
        <v>-0.12822635609150679</v>
      </c>
      <c r="G161" s="51">
        <f t="shared" si="88"/>
        <v>-0.12822635609150679</v>
      </c>
      <c r="H161" s="51">
        <f t="shared" si="88"/>
        <v>-0.12794991505077502</v>
      </c>
      <c r="I161" s="51">
        <f t="shared" si="88"/>
        <v>-0.12761916056245171</v>
      </c>
      <c r="J161" s="51">
        <f t="shared" si="88"/>
        <v>-0.13225672986389458</v>
      </c>
      <c r="K161" s="51">
        <f t="shared" si="88"/>
        <v>-0.1368288767348752</v>
      </c>
      <c r="L161" s="51">
        <f t="shared" si="88"/>
        <v>-0.13993925410171459</v>
      </c>
      <c r="M161" s="51">
        <f t="shared" si="88"/>
        <v>-0.14040699884418339</v>
      </c>
      <c r="N161" s="51">
        <f t="shared" si="88"/>
        <v>-0.13822117295355385</v>
      </c>
      <c r="O161" s="51">
        <f t="shared" si="88"/>
        <v>-0.13822117295355385</v>
      </c>
      <c r="P161" s="51">
        <f t="shared" si="88"/>
        <v>-0.13595638250827558</v>
      </c>
      <c r="Q161" s="51">
        <f t="shared" si="88"/>
        <v>-0.1354193139205585</v>
      </c>
      <c r="R161" s="51">
        <f t="shared" si="88"/>
        <v>-0.1363772186127189</v>
      </c>
      <c r="S161" s="51">
        <f t="shared" si="88"/>
        <v>-0.13714863614092399</v>
      </c>
      <c r="T161" s="51">
        <f t="shared" si="88"/>
        <v>-0.12918041643139921</v>
      </c>
      <c r="U161" s="51">
        <f t="shared" si="88"/>
        <v>-0.13113115005963016</v>
      </c>
      <c r="V161" s="51">
        <f t="shared" si="88"/>
        <v>-0.1207118902057267</v>
      </c>
      <c r="W161" s="51"/>
      <c r="X161" s="51">
        <f t="shared" si="88"/>
        <v>-0.11926010844327761</v>
      </c>
      <c r="Y161" s="51">
        <f t="shared" si="88"/>
        <v>-0.11907747156524484</v>
      </c>
      <c r="Z161" s="51">
        <f t="shared" si="88"/>
        <v>-0.11904264204110904</v>
      </c>
      <c r="AA161" s="51">
        <f t="shared" si="88"/>
        <v>-0.11904264204110904</v>
      </c>
      <c r="AB161" s="50"/>
    </row>
    <row r="162" spans="1:28">
      <c r="A162" s="50">
        <f t="shared" si="70"/>
        <v>1999</v>
      </c>
      <c r="B162" s="51">
        <f t="shared" ref="B162:AA162" si="89">-(1-2^B113)</f>
        <v>-7.511613831064734E-2</v>
      </c>
      <c r="C162" s="51">
        <f t="shared" si="89"/>
        <v>-7.6282290482585058E-2</v>
      </c>
      <c r="D162" s="51">
        <f t="shared" si="89"/>
        <v>-0.1289830562615264</v>
      </c>
      <c r="E162" s="51">
        <f t="shared" si="89"/>
        <v>-0.13274274025353616</v>
      </c>
      <c r="F162" s="51">
        <f t="shared" si="89"/>
        <v>-0.13274274025353616</v>
      </c>
      <c r="G162" s="51">
        <f t="shared" si="89"/>
        <v>-0.13274274025353616</v>
      </c>
      <c r="H162" s="51">
        <f t="shared" si="89"/>
        <v>-0.13243547662250055</v>
      </c>
      <c r="I162" s="51">
        <f t="shared" si="89"/>
        <v>-0.13204515171615661</v>
      </c>
      <c r="J162" s="51">
        <f t="shared" si="89"/>
        <v>-0.13604861464325535</v>
      </c>
      <c r="K162" s="51">
        <f t="shared" si="89"/>
        <v>-0.13987324922620603</v>
      </c>
      <c r="L162" s="51">
        <f t="shared" si="89"/>
        <v>-0.142845774409182</v>
      </c>
      <c r="M162" s="51">
        <f t="shared" si="89"/>
        <v>-0.14460574236413004</v>
      </c>
      <c r="N162" s="51">
        <f t="shared" si="89"/>
        <v>-0.14206526437803091</v>
      </c>
      <c r="O162" s="51">
        <f t="shared" si="89"/>
        <v>-0.14206526437803091</v>
      </c>
      <c r="P162" s="51">
        <f t="shared" si="89"/>
        <v>-0.14280274198556864</v>
      </c>
      <c r="Q162" s="51">
        <f t="shared" si="89"/>
        <v>-0.14137813942686306</v>
      </c>
      <c r="R162" s="51">
        <f t="shared" si="89"/>
        <v>-0.14223432449802553</v>
      </c>
      <c r="S162" s="51">
        <f t="shared" si="89"/>
        <v>-0.14297657357231264</v>
      </c>
      <c r="T162" s="51">
        <f t="shared" si="89"/>
        <v>-0.13408518068094311</v>
      </c>
      <c r="U162" s="51">
        <f t="shared" si="89"/>
        <v>-0.13592411103149094</v>
      </c>
      <c r="V162" s="51">
        <f t="shared" si="89"/>
        <v>-0.12311126475285006</v>
      </c>
      <c r="W162" s="51"/>
      <c r="X162" s="51">
        <f t="shared" si="89"/>
        <v>-0.1206614646244385</v>
      </c>
      <c r="Y162" s="51">
        <f t="shared" si="89"/>
        <v>-0.12048429617566314</v>
      </c>
      <c r="Z162" s="51">
        <f t="shared" si="89"/>
        <v>-0.12044904802068301</v>
      </c>
      <c r="AA162" s="51">
        <f t="shared" si="89"/>
        <v>-0.12044904802068301</v>
      </c>
      <c r="AB162" s="50"/>
    </row>
    <row r="163" spans="1:28">
      <c r="A163" s="50">
        <f t="shared" si="70"/>
        <v>2000</v>
      </c>
      <c r="B163" s="51">
        <f t="shared" ref="B163:AA163" si="90">-(1-2^B114)</f>
        <v>-7.511613831064734E-2</v>
      </c>
      <c r="C163" s="51">
        <f t="shared" si="90"/>
        <v>-7.609132684079345E-2</v>
      </c>
      <c r="D163" s="51">
        <f t="shared" si="90"/>
        <v>-0.12270043796458285</v>
      </c>
      <c r="E163" s="51">
        <f t="shared" si="90"/>
        <v>-0.12599588699363673</v>
      </c>
      <c r="F163" s="51">
        <f t="shared" si="90"/>
        <v>-0.12599588699363673</v>
      </c>
      <c r="G163" s="51">
        <f t="shared" si="90"/>
        <v>-0.12599588699363673</v>
      </c>
      <c r="H163" s="51">
        <f t="shared" si="90"/>
        <v>-0.12578411134423384</v>
      </c>
      <c r="I163" s="51">
        <f t="shared" si="90"/>
        <v>-0.12553894672195864</v>
      </c>
      <c r="J163" s="51">
        <f t="shared" si="90"/>
        <v>-0.13043319677557219</v>
      </c>
      <c r="K163" s="51">
        <f t="shared" si="90"/>
        <v>-0.13596491178443326</v>
      </c>
      <c r="L163" s="51">
        <f t="shared" si="90"/>
        <v>-0.13872183569311369</v>
      </c>
      <c r="M163" s="51">
        <f t="shared" si="90"/>
        <v>-0.14038240817341574</v>
      </c>
      <c r="N163" s="51">
        <f t="shared" si="90"/>
        <v>-0.13770466655830804</v>
      </c>
      <c r="O163" s="51">
        <f t="shared" si="90"/>
        <v>-0.13770466655830804</v>
      </c>
      <c r="P163" s="51">
        <f t="shared" si="90"/>
        <v>-0.14040186444429581</v>
      </c>
      <c r="Q163" s="51">
        <f t="shared" si="90"/>
        <v>-0.13937123857669365</v>
      </c>
      <c r="R163" s="51">
        <f t="shared" si="90"/>
        <v>-0.14019021117086616</v>
      </c>
      <c r="S163" s="51">
        <f t="shared" si="90"/>
        <v>-0.14088236695822454</v>
      </c>
      <c r="T163" s="51">
        <f t="shared" si="90"/>
        <v>-0.13299813041231456</v>
      </c>
      <c r="U163" s="51">
        <f t="shared" si="90"/>
        <v>-0.13619103348384531</v>
      </c>
      <c r="V163" s="51">
        <f t="shared" si="90"/>
        <v>-0.12414829510551439</v>
      </c>
      <c r="W163" s="51"/>
      <c r="X163" s="51">
        <f t="shared" si="90"/>
        <v>-0.1216144642583763</v>
      </c>
      <c r="Y163" s="51">
        <f t="shared" si="90"/>
        <v>-0.12144570443295999</v>
      </c>
      <c r="Z163" s="51">
        <f t="shared" si="90"/>
        <v>-0.12141011141131797</v>
      </c>
      <c r="AA163" s="51">
        <f t="shared" si="90"/>
        <v>-0.12141011141131797</v>
      </c>
      <c r="AB163" s="50"/>
    </row>
    <row r="164" spans="1:28">
      <c r="A164" s="50">
        <f t="shared" si="70"/>
        <v>2001</v>
      </c>
      <c r="B164" s="51">
        <f t="shared" ref="B164:AA164" si="91">-(1-2^B115)</f>
        <v>-7.4817822342307272E-2</v>
      </c>
      <c r="C164" s="51">
        <f t="shared" si="91"/>
        <v>-8.6482138387115937E-2</v>
      </c>
      <c r="D164" s="51">
        <f t="shared" si="91"/>
        <v>-0.1308075114501791</v>
      </c>
      <c r="E164" s="51">
        <f t="shared" si="91"/>
        <v>-0.13376450272068152</v>
      </c>
      <c r="F164" s="51">
        <f t="shared" si="91"/>
        <v>-0.13376450272068152</v>
      </c>
      <c r="G164" s="51">
        <f t="shared" si="91"/>
        <v>-0.12924794158883135</v>
      </c>
      <c r="H164" s="51">
        <f t="shared" si="91"/>
        <v>-0.12901501172947183</v>
      </c>
      <c r="I164" s="51">
        <f t="shared" si="91"/>
        <v>-0.12876200825751305</v>
      </c>
      <c r="J164" s="51">
        <f t="shared" si="91"/>
        <v>-0.13308742028354459</v>
      </c>
      <c r="K164" s="51">
        <f t="shared" si="91"/>
        <v>-0.13664969136654681</v>
      </c>
      <c r="L164" s="51">
        <f t="shared" si="91"/>
        <v>-0.13909540740744475</v>
      </c>
      <c r="M164" s="51">
        <f t="shared" si="91"/>
        <v>-0.14056846814702861</v>
      </c>
      <c r="N164" s="51">
        <f t="shared" si="91"/>
        <v>-0.13778715515992268</v>
      </c>
      <c r="O164" s="51">
        <f t="shared" si="91"/>
        <v>-0.13778715515992268</v>
      </c>
      <c r="P164" s="51">
        <f t="shared" si="91"/>
        <v>-0.13956352176663056</v>
      </c>
      <c r="Q164" s="51">
        <f t="shared" si="91"/>
        <v>-0.13870336784066439</v>
      </c>
      <c r="R164" s="51">
        <f t="shared" si="91"/>
        <v>-0.13945139774545667</v>
      </c>
      <c r="S164" s="51">
        <f t="shared" si="91"/>
        <v>-0.14007836270914209</v>
      </c>
      <c r="T164" s="51">
        <f t="shared" si="91"/>
        <v>-0.13286307067814085</v>
      </c>
      <c r="U164" s="51">
        <f t="shared" si="91"/>
        <v>-0.13591354375398457</v>
      </c>
      <c r="V164" s="51">
        <f t="shared" si="91"/>
        <v>-0.12283833293006419</v>
      </c>
      <c r="W164" s="51"/>
      <c r="X164" s="51">
        <f t="shared" si="91"/>
        <v>-0.12130359961099701</v>
      </c>
      <c r="Y164" s="51">
        <f t="shared" si="91"/>
        <v>-0.12115246116879375</v>
      </c>
      <c r="Z164" s="51">
        <f t="shared" si="91"/>
        <v>-0.12112096619895618</v>
      </c>
      <c r="AA164" s="51">
        <f t="shared" si="91"/>
        <v>-0.12112096619895618</v>
      </c>
      <c r="AB164" s="50"/>
    </row>
    <row r="165" spans="1:28">
      <c r="A165" s="50">
        <f t="shared" si="70"/>
        <v>2002</v>
      </c>
      <c r="B165" s="51">
        <f t="shared" ref="B165:AA165" si="92">-(1-2^B116)</f>
        <v>-7.360359738795752E-2</v>
      </c>
      <c r="C165" s="51">
        <f t="shared" si="92"/>
        <v>-8.7909719228973393E-2</v>
      </c>
      <c r="D165" s="51">
        <f t="shared" si="92"/>
        <v>-0.13615380702254853</v>
      </c>
      <c r="E165" s="51">
        <f t="shared" si="92"/>
        <v>-0.13789579582540035</v>
      </c>
      <c r="F165" s="51">
        <f t="shared" si="92"/>
        <v>-0.13789579582540035</v>
      </c>
      <c r="G165" s="51">
        <f t="shared" si="92"/>
        <v>-0.13503569738669741</v>
      </c>
      <c r="H165" s="51">
        <f t="shared" si="92"/>
        <v>-0.13476943922400708</v>
      </c>
      <c r="I165" s="51">
        <f t="shared" si="92"/>
        <v>-0.13360568393725303</v>
      </c>
      <c r="J165" s="51">
        <f t="shared" si="92"/>
        <v>-0.13713926343966276</v>
      </c>
      <c r="K165" s="51">
        <f t="shared" si="92"/>
        <v>-0.13954881434186805</v>
      </c>
      <c r="L165" s="51">
        <f t="shared" si="92"/>
        <v>-0.14183665936793077</v>
      </c>
      <c r="M165" s="51">
        <f t="shared" si="92"/>
        <v>-0.14320094317204146</v>
      </c>
      <c r="N165" s="51">
        <f t="shared" si="92"/>
        <v>-0.14449669220312189</v>
      </c>
      <c r="O165" s="51">
        <f t="shared" si="92"/>
        <v>-0.14449669220312189</v>
      </c>
      <c r="P165" s="51">
        <f t="shared" si="92"/>
        <v>-0.14494120205508532</v>
      </c>
      <c r="Q165" s="51">
        <f t="shared" si="92"/>
        <v>-0.14094313202742226</v>
      </c>
      <c r="R165" s="51">
        <f t="shared" si="92"/>
        <v>-0.14159265832846779</v>
      </c>
      <c r="S165" s="51">
        <f t="shared" si="92"/>
        <v>-0.14215264492006308</v>
      </c>
      <c r="T165" s="51">
        <f t="shared" si="92"/>
        <v>-0.13542665966416001</v>
      </c>
      <c r="U165" s="51">
        <f t="shared" si="92"/>
        <v>-0.13914541013523163</v>
      </c>
      <c r="V165" s="51">
        <f t="shared" si="92"/>
        <v>-0.12504882438597287</v>
      </c>
      <c r="W165" s="51"/>
      <c r="X165" s="51">
        <f t="shared" si="92"/>
        <v>-0.12353963215274888</v>
      </c>
      <c r="Y165" s="51">
        <f t="shared" si="92"/>
        <v>-0.12339480646609491</v>
      </c>
      <c r="Z165" s="51">
        <f t="shared" si="92"/>
        <v>-0.12365462880550737</v>
      </c>
      <c r="AA165" s="51">
        <f t="shared" si="92"/>
        <v>-0.12365462880550737</v>
      </c>
      <c r="AB165" s="50"/>
    </row>
    <row r="166" spans="1:28">
      <c r="A166" s="50">
        <f t="shared" si="70"/>
        <v>2003</v>
      </c>
      <c r="B166" s="51">
        <f t="shared" ref="B166:AA166" si="93">-(1-2^B117)</f>
        <v>-7.2589460046560639E-2</v>
      </c>
      <c r="C166" s="51">
        <f t="shared" si="93"/>
        <v>-9.1053176208656716E-2</v>
      </c>
      <c r="D166" s="51">
        <f t="shared" si="93"/>
        <v>-0.13993591632242419</v>
      </c>
      <c r="E166" s="51">
        <f t="shared" si="93"/>
        <v>-0.14152656656405738</v>
      </c>
      <c r="F166" s="51">
        <f t="shared" si="93"/>
        <v>-0.14152656656405738</v>
      </c>
      <c r="G166" s="51">
        <f t="shared" si="93"/>
        <v>-0.13822804165008473</v>
      </c>
      <c r="H166" s="51">
        <f t="shared" si="93"/>
        <v>-0.13795004376585729</v>
      </c>
      <c r="I166" s="51">
        <f t="shared" si="93"/>
        <v>-0.13678414384686155</v>
      </c>
      <c r="J166" s="51">
        <f t="shared" si="93"/>
        <v>-0.13981670059201079</v>
      </c>
      <c r="K166" s="51">
        <f t="shared" si="93"/>
        <v>-0.14237771323136239</v>
      </c>
      <c r="L166" s="51">
        <f t="shared" si="93"/>
        <v>-0.14455375783787083</v>
      </c>
      <c r="M166" s="51">
        <f t="shared" si="93"/>
        <v>-0.14583810535950092</v>
      </c>
      <c r="N166" s="51">
        <f t="shared" si="93"/>
        <v>-0.14564736204627793</v>
      </c>
      <c r="O166" s="51">
        <f t="shared" si="93"/>
        <v>-0.14564736204627793</v>
      </c>
      <c r="P166" s="51">
        <f t="shared" si="93"/>
        <v>-0.14730678386712526</v>
      </c>
      <c r="Q166" s="51">
        <f t="shared" si="93"/>
        <v>-0.14482460165810218</v>
      </c>
      <c r="R166" s="51">
        <f t="shared" si="93"/>
        <v>-0.14540316203697667</v>
      </c>
      <c r="S166" s="51">
        <f t="shared" si="93"/>
        <v>-0.14592801411254774</v>
      </c>
      <c r="T166" s="51">
        <f t="shared" si="93"/>
        <v>-0.13919683653827319</v>
      </c>
      <c r="U166" s="51">
        <f t="shared" si="93"/>
        <v>-0.14381518038674368</v>
      </c>
      <c r="V166" s="51">
        <f t="shared" si="93"/>
        <v>-0.13135042501104699</v>
      </c>
      <c r="W166" s="51"/>
      <c r="X166" s="51">
        <f t="shared" si="93"/>
        <v>-0.12968151053502808</v>
      </c>
      <c r="Y166" s="51">
        <f t="shared" si="93"/>
        <v>-0.12953202506522377</v>
      </c>
      <c r="Z166" s="51">
        <f t="shared" si="93"/>
        <v>-0.12976154086153413</v>
      </c>
      <c r="AA166" s="51">
        <f t="shared" si="93"/>
        <v>-0.12976154086153413</v>
      </c>
      <c r="AB166" s="50"/>
    </row>
    <row r="167" spans="1:28">
      <c r="A167" s="50">
        <f t="shared" si="70"/>
        <v>2004</v>
      </c>
      <c r="B167" s="51">
        <f t="shared" ref="B167:AA167" si="94">-(1-2^B118)</f>
        <v>-7.9475640366294953E-2</v>
      </c>
      <c r="C167" s="51">
        <f t="shared" si="94"/>
        <v>-9.5485611712316176E-2</v>
      </c>
      <c r="D167" s="51">
        <f t="shared" si="94"/>
        <v>-0.14165753320423913</v>
      </c>
      <c r="E167" s="51">
        <f t="shared" si="94"/>
        <v>-0.14304184536305609</v>
      </c>
      <c r="F167" s="51">
        <f t="shared" si="94"/>
        <v>-0.14304184536305609</v>
      </c>
      <c r="G167" s="51">
        <f t="shared" si="94"/>
        <v>-0.13901506158777044</v>
      </c>
      <c r="H167" s="51">
        <f t="shared" si="94"/>
        <v>-0.13843375719657536</v>
      </c>
      <c r="I167" s="51">
        <f t="shared" si="94"/>
        <v>-0.1374094907423834</v>
      </c>
      <c r="J167" s="51">
        <f t="shared" si="94"/>
        <v>-0.13798216431883148</v>
      </c>
      <c r="K167" s="51">
        <f t="shared" si="94"/>
        <v>-0.14346893785463111</v>
      </c>
      <c r="L167" s="51">
        <f t="shared" si="94"/>
        <v>-0.14540853193158965</v>
      </c>
      <c r="M167" s="51">
        <f t="shared" si="94"/>
        <v>-0.14655065587255833</v>
      </c>
      <c r="N167" s="51">
        <f t="shared" si="94"/>
        <v>-0.14720308916048042</v>
      </c>
      <c r="O167" s="51">
        <f t="shared" si="94"/>
        <v>-0.14720308916048042</v>
      </c>
      <c r="P167" s="51">
        <f t="shared" si="94"/>
        <v>-0.14943464023618147</v>
      </c>
      <c r="Q167" s="51">
        <f t="shared" si="94"/>
        <v>-0.14532663328426898</v>
      </c>
      <c r="R167" s="51">
        <f t="shared" si="94"/>
        <v>-0.14567920393769895</v>
      </c>
      <c r="S167" s="51">
        <f t="shared" si="94"/>
        <v>-0.14614761560699407</v>
      </c>
      <c r="T167" s="51">
        <f t="shared" si="94"/>
        <v>-0.14008600768058033</v>
      </c>
      <c r="U167" s="51">
        <f t="shared" si="94"/>
        <v>-0.14269576402294559</v>
      </c>
      <c r="V167" s="51">
        <f t="shared" si="94"/>
        <v>-0.13110786147013898</v>
      </c>
      <c r="W167" s="51"/>
      <c r="X167" s="51">
        <f t="shared" si="94"/>
        <v>-0.12969560016508308</v>
      </c>
      <c r="Y167" s="51">
        <f t="shared" si="94"/>
        <v>-0.12956391094693276</v>
      </c>
      <c r="Z167" s="51">
        <f t="shared" si="94"/>
        <v>-0.12955034293557743</v>
      </c>
      <c r="AA167" s="51">
        <f t="shared" si="94"/>
        <v>-0.12955034293557743</v>
      </c>
      <c r="AB167" s="50"/>
    </row>
    <row r="168" spans="1:28">
      <c r="A168" s="50">
        <f t="shared" si="70"/>
        <v>2005</v>
      </c>
      <c r="B168" s="51">
        <f t="shared" ref="B168:AA168" si="95">-(1-2^B119)</f>
        <v>-8.4809613410124385E-2</v>
      </c>
      <c r="C168" s="51">
        <f t="shared" si="95"/>
        <v>-9.7481138662366296E-2</v>
      </c>
      <c r="D168" s="51">
        <f t="shared" si="95"/>
        <v>-0.14027387812903824</v>
      </c>
      <c r="E168" s="51">
        <f t="shared" si="95"/>
        <v>-0.14145160802469237</v>
      </c>
      <c r="F168" s="51">
        <f t="shared" si="95"/>
        <v>-0.142118241556771</v>
      </c>
      <c r="G168" s="51">
        <f t="shared" si="95"/>
        <v>-0.13868753013135982</v>
      </c>
      <c r="H168" s="51">
        <f t="shared" si="95"/>
        <v>-0.1377248410034374</v>
      </c>
      <c r="I168" s="51">
        <f t="shared" si="95"/>
        <v>-0.13687564460518842</v>
      </c>
      <c r="J168" s="51">
        <f t="shared" si="95"/>
        <v>-0.13876408189075151</v>
      </c>
      <c r="K168" s="51">
        <f t="shared" si="95"/>
        <v>-0.14651876959655141</v>
      </c>
      <c r="L168" s="51">
        <f t="shared" si="95"/>
        <v>-0.14868001030545153</v>
      </c>
      <c r="M168" s="51">
        <f t="shared" si="95"/>
        <v>-0.14967087143295044</v>
      </c>
      <c r="N168" s="51">
        <f t="shared" si="95"/>
        <v>-0.15090814480134906</v>
      </c>
      <c r="O168" s="51">
        <f t="shared" si="95"/>
        <v>-0.15090814480134906</v>
      </c>
      <c r="P168" s="51">
        <f t="shared" si="95"/>
        <v>-0.15304702257300185</v>
      </c>
      <c r="Q168" s="51">
        <f t="shared" si="95"/>
        <v>-0.14815232310582516</v>
      </c>
      <c r="R168" s="51">
        <f t="shared" si="95"/>
        <v>-0.14844669812173428</v>
      </c>
      <c r="S168" s="51">
        <f t="shared" si="95"/>
        <v>-0.14887028191662155</v>
      </c>
      <c r="T168" s="51">
        <f t="shared" si="95"/>
        <v>-0.14291833968208234</v>
      </c>
      <c r="U168" s="51">
        <f t="shared" si="95"/>
        <v>-0.14542798466289542</v>
      </c>
      <c r="V168" s="51">
        <f t="shared" si="95"/>
        <v>-0.13399733664397107</v>
      </c>
      <c r="W168" s="51"/>
      <c r="X168" s="51">
        <f t="shared" si="95"/>
        <v>-0.13266340694672529</v>
      </c>
      <c r="Y168" s="51">
        <f t="shared" si="95"/>
        <v>-0.13251292298630657</v>
      </c>
      <c r="Z168" s="51">
        <f t="shared" si="95"/>
        <v>-0.13247900090166798</v>
      </c>
      <c r="AA168" s="51">
        <f t="shared" si="95"/>
        <v>-0.13247900090166798</v>
      </c>
      <c r="AB168" s="50"/>
    </row>
    <row r="169" spans="1:28">
      <c r="A169" s="50">
        <f t="shared" si="70"/>
        <v>2006</v>
      </c>
      <c r="B169" s="51">
        <f t="shared" ref="B169:AA169" si="96">-(1-2^B120)</f>
        <v>-6.252194735640737E-2</v>
      </c>
      <c r="C169" s="51">
        <f t="shared" si="96"/>
        <v>-9.4571357823380775E-2</v>
      </c>
      <c r="D169" s="51">
        <f t="shared" si="96"/>
        <v>-0.13227793980158564</v>
      </c>
      <c r="E169" s="51">
        <f t="shared" si="96"/>
        <v>-0.13327184640711287</v>
      </c>
      <c r="F169" s="51">
        <f t="shared" si="96"/>
        <v>-0.13380125770253293</v>
      </c>
      <c r="G169" s="51">
        <f t="shared" si="96"/>
        <v>-0.13227869152933913</v>
      </c>
      <c r="H169" s="51">
        <f t="shared" si="96"/>
        <v>-0.13165449961487863</v>
      </c>
      <c r="I169" s="51">
        <f t="shared" si="96"/>
        <v>-0.13035514563197814</v>
      </c>
      <c r="J169" s="51">
        <f t="shared" si="96"/>
        <v>-0.13246690609081413</v>
      </c>
      <c r="K169" s="51">
        <f t="shared" si="96"/>
        <v>-0.14324271419302004</v>
      </c>
      <c r="L169" s="51">
        <f t="shared" si="96"/>
        <v>-0.14504913449363899</v>
      </c>
      <c r="M169" s="51">
        <f t="shared" si="96"/>
        <v>-0.14588989704541344</v>
      </c>
      <c r="N169" s="51">
        <f t="shared" si="96"/>
        <v>-0.14739311409221856</v>
      </c>
      <c r="O169" s="51">
        <f t="shared" si="96"/>
        <v>-0.14739311409221856</v>
      </c>
      <c r="P169" s="51">
        <f t="shared" si="96"/>
        <v>-0.15026353770352707</v>
      </c>
      <c r="Q169" s="51">
        <f t="shared" si="96"/>
        <v>-0.14650674236767691</v>
      </c>
      <c r="R169" s="51">
        <f t="shared" si="96"/>
        <v>-0.14677258574731356</v>
      </c>
      <c r="S169" s="51">
        <f t="shared" si="96"/>
        <v>-0.14713746794022453</v>
      </c>
      <c r="T169" s="51">
        <f t="shared" si="96"/>
        <v>-0.14203066482996884</v>
      </c>
      <c r="U169" s="51">
        <f t="shared" si="96"/>
        <v>-0.14467812869841157</v>
      </c>
      <c r="V169" s="51">
        <f t="shared" si="96"/>
        <v>-0.13459276587059188</v>
      </c>
      <c r="W169" s="51"/>
      <c r="X169" s="51">
        <f t="shared" si="96"/>
        <v>-0.13334437150794543</v>
      </c>
      <c r="Y169" s="51">
        <f t="shared" si="96"/>
        <v>-0.13321264563067814</v>
      </c>
      <c r="Z169" s="51">
        <f t="shared" si="96"/>
        <v>-0.13318023614653185</v>
      </c>
      <c r="AA169" s="51">
        <f t="shared" si="96"/>
        <v>-0.13318023614653185</v>
      </c>
      <c r="AB169" s="50"/>
    </row>
    <row r="170" spans="1:28">
      <c r="A170" s="50">
        <f t="shared" si="70"/>
        <v>2007</v>
      </c>
      <c r="B170" s="51">
        <f t="shared" ref="B170:AA170" si="97">-(1-2^B121)</f>
        <v>-6.3302687789349554E-2</v>
      </c>
      <c r="C170" s="51">
        <f t="shared" si="97"/>
        <v>-0.10155699772068738</v>
      </c>
      <c r="D170" s="51">
        <f t="shared" si="97"/>
        <v>-0.13901828582163844</v>
      </c>
      <c r="E170" s="51">
        <f t="shared" si="97"/>
        <v>-0.139857839724291</v>
      </c>
      <c r="F170" s="51">
        <f t="shared" si="97"/>
        <v>-0.1403287485038951</v>
      </c>
      <c r="G170" s="51">
        <f t="shared" si="97"/>
        <v>-0.13800397869067416</v>
      </c>
      <c r="H170" s="51">
        <f t="shared" si="97"/>
        <v>-0.13750728722737648</v>
      </c>
      <c r="I170" s="51">
        <f t="shared" si="97"/>
        <v>-0.13620741147552018</v>
      </c>
      <c r="J170" s="51">
        <f t="shared" si="97"/>
        <v>-0.13753140378989592</v>
      </c>
      <c r="K170" s="51">
        <f t="shared" si="97"/>
        <v>-0.14735183505858296</v>
      </c>
      <c r="L170" s="51">
        <f t="shared" si="97"/>
        <v>-0.14896816639351074</v>
      </c>
      <c r="M170" s="51">
        <f t="shared" si="97"/>
        <v>-0.14971017749054283</v>
      </c>
      <c r="N170" s="51">
        <f t="shared" si="97"/>
        <v>-0.15142473079933083</v>
      </c>
      <c r="O170" s="51">
        <f t="shared" si="97"/>
        <v>-0.15142473079933083</v>
      </c>
      <c r="P170" s="51">
        <f t="shared" si="97"/>
        <v>-0.15315345645639955</v>
      </c>
      <c r="Q170" s="51">
        <f t="shared" si="97"/>
        <v>-0.14969939001348687</v>
      </c>
      <c r="R170" s="51">
        <f t="shared" si="97"/>
        <v>-0.14991866964241507</v>
      </c>
      <c r="S170" s="51">
        <f t="shared" si="97"/>
        <v>-0.15024925013969381</v>
      </c>
      <c r="T170" s="51">
        <f t="shared" si="97"/>
        <v>-0.14497949415294065</v>
      </c>
      <c r="U170" s="51">
        <f t="shared" si="97"/>
        <v>-0.14867015580631815</v>
      </c>
      <c r="V170" s="51">
        <f t="shared" si="97"/>
        <v>-0.13792960121772979</v>
      </c>
      <c r="W170" s="51"/>
      <c r="X170" s="51">
        <f t="shared" si="97"/>
        <v>-0.13674333584296461</v>
      </c>
      <c r="Y170" s="51">
        <f t="shared" si="97"/>
        <v>-0.13681140168015871</v>
      </c>
      <c r="Z170" s="51">
        <f t="shared" si="97"/>
        <v>-0.1366997024448936</v>
      </c>
      <c r="AA170" s="51">
        <f t="shared" si="97"/>
        <v>-0.1366997024448936</v>
      </c>
      <c r="AB170" s="50"/>
    </row>
    <row r="171" spans="1:28">
      <c r="A171" s="50">
        <f t="shared" si="70"/>
        <v>2008</v>
      </c>
      <c r="B171" s="51">
        <f t="shared" ref="B171:AA171" si="98">-(1-2^B122)</f>
        <v>-7.373440264499298E-2</v>
      </c>
      <c r="C171" s="51">
        <f t="shared" si="98"/>
        <v>-0.11120676808969021</v>
      </c>
      <c r="D171" s="51">
        <f t="shared" si="98"/>
        <v>-0.14284018976530377</v>
      </c>
      <c r="E171" s="51">
        <f t="shared" si="98"/>
        <v>-0.14352937902423779</v>
      </c>
      <c r="F171" s="51">
        <f t="shared" si="98"/>
        <v>-0.14395272993995745</v>
      </c>
      <c r="G171" s="51">
        <f t="shared" si="98"/>
        <v>-0.14117987911647478</v>
      </c>
      <c r="H171" s="51">
        <f t="shared" si="98"/>
        <v>-0.1436188472430413</v>
      </c>
      <c r="I171" s="51">
        <f t="shared" si="98"/>
        <v>-0.14245088431440878</v>
      </c>
      <c r="J171" s="51">
        <f t="shared" si="98"/>
        <v>-0.14327816402475035</v>
      </c>
      <c r="K171" s="51">
        <f t="shared" si="98"/>
        <v>-0.15213766363103742</v>
      </c>
      <c r="L171" s="51">
        <f t="shared" si="98"/>
        <v>-0.15352268557735493</v>
      </c>
      <c r="M171" s="51">
        <f t="shared" si="98"/>
        <v>-0.15414814350568007</v>
      </c>
      <c r="N171" s="51">
        <f t="shared" si="98"/>
        <v>-0.15735671693906927</v>
      </c>
      <c r="O171" s="51">
        <f t="shared" si="98"/>
        <v>-0.15735671693906927</v>
      </c>
      <c r="P171" s="51">
        <f t="shared" si="98"/>
        <v>-0.15852108927030006</v>
      </c>
      <c r="Q171" s="51">
        <f t="shared" si="98"/>
        <v>-0.15473767381999393</v>
      </c>
      <c r="R171" s="51">
        <f t="shared" si="98"/>
        <v>-0.15490086467843667</v>
      </c>
      <c r="S171" s="51">
        <f t="shared" si="98"/>
        <v>-0.1551921855593752</v>
      </c>
      <c r="T171" s="51">
        <f t="shared" si="98"/>
        <v>-0.14977252725503132</v>
      </c>
      <c r="U171" s="51">
        <f t="shared" si="98"/>
        <v>-0.15193377147568521</v>
      </c>
      <c r="V171" s="51">
        <f t="shared" si="98"/>
        <v>-0.14638262572262417</v>
      </c>
      <c r="W171" s="51"/>
      <c r="X171" s="51">
        <f t="shared" si="98"/>
        <v>-0.14510542493891676</v>
      </c>
      <c r="Y171" s="51">
        <f t="shared" si="98"/>
        <v>-0.14575099400506319</v>
      </c>
      <c r="Z171" s="51">
        <f t="shared" si="98"/>
        <v>-0.14561739302146726</v>
      </c>
      <c r="AA171" s="51">
        <f t="shared" si="98"/>
        <v>-0.14561739302146726</v>
      </c>
      <c r="AB171" s="50"/>
    </row>
    <row r="172" spans="1:28">
      <c r="A172" s="50">
        <f t="shared" si="70"/>
        <v>2009</v>
      </c>
      <c r="B172" s="51">
        <f t="shared" ref="B172:AA172" si="99">-(1-2^B123)</f>
        <v>-7.9850815548587306E-2</v>
      </c>
      <c r="C172" s="51">
        <f t="shared" si="99"/>
        <v>-0.10373663452652093</v>
      </c>
      <c r="D172" s="51">
        <f t="shared" si="99"/>
        <v>-0.1330349910096732</v>
      </c>
      <c r="E172" s="51">
        <f t="shared" si="99"/>
        <v>-0.13338622293113056</v>
      </c>
      <c r="F172" s="51">
        <f t="shared" si="99"/>
        <v>-0.13381245186030988</v>
      </c>
      <c r="G172" s="51">
        <f t="shared" si="99"/>
        <v>-0.13148370046142455</v>
      </c>
      <c r="H172" s="51">
        <f t="shared" si="99"/>
        <v>-0.13501218838915086</v>
      </c>
      <c r="I172" s="51">
        <f t="shared" si="99"/>
        <v>-0.13457156227905276</v>
      </c>
      <c r="J172" s="51">
        <f t="shared" si="99"/>
        <v>-0.13544191706413578</v>
      </c>
      <c r="K172" s="51">
        <f t="shared" si="99"/>
        <v>-0.14524474641365992</v>
      </c>
      <c r="L172" s="51">
        <f t="shared" si="99"/>
        <v>-0.14608628542332069</v>
      </c>
      <c r="M172" s="51">
        <f t="shared" si="99"/>
        <v>-0.1466182759953446</v>
      </c>
      <c r="N172" s="51">
        <f t="shared" si="99"/>
        <v>-0.14927631670627972</v>
      </c>
      <c r="O172" s="51">
        <f t="shared" si="99"/>
        <v>-0.14927631670627972</v>
      </c>
      <c r="P172" s="51">
        <f t="shared" si="99"/>
        <v>-0.15045132990715349</v>
      </c>
      <c r="Q172" s="51">
        <f t="shared" si="99"/>
        <v>-0.14835188419312384</v>
      </c>
      <c r="R172" s="51">
        <f t="shared" si="99"/>
        <v>-0.14848429663014995</v>
      </c>
      <c r="S172" s="51">
        <f t="shared" si="99"/>
        <v>-0.14872707682718034</v>
      </c>
      <c r="T172" s="51">
        <f t="shared" si="99"/>
        <v>-0.14412888065293805</v>
      </c>
      <c r="U172" s="51">
        <f t="shared" si="99"/>
        <v>-0.14570484088133828</v>
      </c>
      <c r="V172" s="51">
        <f t="shared" si="99"/>
        <v>-0.14756543916180453</v>
      </c>
      <c r="W172" s="51"/>
      <c r="X172" s="51">
        <f t="shared" si="99"/>
        <v>-0.14595220507623574</v>
      </c>
      <c r="Y172" s="51">
        <f t="shared" si="99"/>
        <v>-0.14639624444531929</v>
      </c>
      <c r="Z172" s="51">
        <f t="shared" si="99"/>
        <v>-0.1462645219851576</v>
      </c>
      <c r="AA172" s="51">
        <f t="shared" si="99"/>
        <v>-0.1462645219851576</v>
      </c>
      <c r="AB172" s="50"/>
    </row>
    <row r="173" spans="1:28">
      <c r="A173" s="50">
        <f t="shared" si="70"/>
        <v>2010</v>
      </c>
      <c r="B173" s="51">
        <f t="shared" ref="B173:AA173" si="100">-(1-2^B124)</f>
        <v>-7.9966975513138694E-2</v>
      </c>
      <c r="C173" s="51">
        <f t="shared" si="100"/>
        <v>-0.10622617123274358</v>
      </c>
      <c r="D173" s="51">
        <f t="shared" si="100"/>
        <v>-0.13331829396631123</v>
      </c>
      <c r="E173" s="51">
        <f t="shared" si="100"/>
        <v>-0.133616455330268</v>
      </c>
      <c r="F173" s="51">
        <f t="shared" si="100"/>
        <v>-0.13472111253811248</v>
      </c>
      <c r="G173" s="51">
        <f t="shared" si="100"/>
        <v>-0.13256377455213864</v>
      </c>
      <c r="H173" s="51">
        <f t="shared" si="100"/>
        <v>-0.13791011768314065</v>
      </c>
      <c r="I173" s="51">
        <f t="shared" si="100"/>
        <v>-0.1371308435414641</v>
      </c>
      <c r="J173" s="51">
        <f t="shared" si="100"/>
        <v>-0.13774305338277693</v>
      </c>
      <c r="K173" s="51">
        <f t="shared" si="100"/>
        <v>-0.14494980512422029</v>
      </c>
      <c r="L173" s="51">
        <f t="shared" si="100"/>
        <v>-0.14621631621098408</v>
      </c>
      <c r="M173" s="51">
        <f t="shared" si="100"/>
        <v>-0.14653196723260753</v>
      </c>
      <c r="N173" s="51">
        <f t="shared" si="100"/>
        <v>-0.15302051862360389</v>
      </c>
      <c r="O173" s="51">
        <f t="shared" si="100"/>
        <v>-0.15302051862360389</v>
      </c>
      <c r="P173" s="51">
        <f t="shared" si="100"/>
        <v>-0.15374359901308166</v>
      </c>
      <c r="Q173" s="51">
        <f t="shared" si="100"/>
        <v>-0.15179568936541388</v>
      </c>
      <c r="R173" s="51">
        <f t="shared" si="100"/>
        <v>-0.15173705468439858</v>
      </c>
      <c r="S173" s="51">
        <f t="shared" si="100"/>
        <v>-0.15194760639126037</v>
      </c>
      <c r="T173" s="51">
        <f t="shared" si="100"/>
        <v>-0.14713253719635477</v>
      </c>
      <c r="U173" s="51">
        <f t="shared" si="100"/>
        <v>-0.14935410941383731</v>
      </c>
      <c r="V173" s="51">
        <f t="shared" si="100"/>
        <v>-0.15538904759089156</v>
      </c>
      <c r="W173" s="51"/>
      <c r="X173" s="51">
        <f t="shared" si="100"/>
        <v>-0.1532201412759352</v>
      </c>
      <c r="Y173" s="51">
        <f t="shared" si="100"/>
        <v>-0.15362839711957799</v>
      </c>
      <c r="Z173" s="51">
        <f t="shared" si="100"/>
        <v>-0.15387224905394847</v>
      </c>
      <c r="AA173" s="51">
        <f t="shared" si="100"/>
        <v>-0.15387224905394847</v>
      </c>
      <c r="AB173" s="50"/>
    </row>
    <row r="174" spans="1:28">
      <c r="A174" s="50">
        <f t="shared" si="70"/>
        <v>2011</v>
      </c>
      <c r="B174" s="51">
        <f t="shared" ref="B174:AA174" si="101">-(1-2^B125)</f>
        <v>-8.1444145942293433E-2</v>
      </c>
      <c r="C174" s="51">
        <f t="shared" si="101"/>
        <v>-0.11801571777553743</v>
      </c>
      <c r="D174" s="51">
        <f t="shared" si="101"/>
        <v>-0.13934957222707423</v>
      </c>
      <c r="E174" s="51">
        <f t="shared" si="101"/>
        <v>-0.13914399345436479</v>
      </c>
      <c r="F174" s="51">
        <f t="shared" si="101"/>
        <v>-0.14049683982252803</v>
      </c>
      <c r="G174" s="51">
        <f t="shared" si="101"/>
        <v>-0.13929246321256705</v>
      </c>
      <c r="H174" s="51">
        <f t="shared" si="101"/>
        <v>-0.14211899779192061</v>
      </c>
      <c r="I174" s="51">
        <f t="shared" si="101"/>
        <v>-0.14198677215846245</v>
      </c>
      <c r="J174" s="51">
        <f t="shared" si="101"/>
        <v>-0.14266953699890528</v>
      </c>
      <c r="K174" s="51">
        <f t="shared" si="101"/>
        <v>-0.14767732657169164</v>
      </c>
      <c r="L174" s="51">
        <f t="shared" si="101"/>
        <v>-0.14876312157715932</v>
      </c>
      <c r="M174" s="51">
        <f t="shared" si="101"/>
        <v>-0.14902853713445507</v>
      </c>
      <c r="N174" s="51">
        <f t="shared" si="101"/>
        <v>-0.15991933436285444</v>
      </c>
      <c r="O174" s="51">
        <f t="shared" si="101"/>
        <v>-0.15991933436285444</v>
      </c>
      <c r="P174" s="51">
        <f t="shared" si="101"/>
        <v>-0.16017725990374898</v>
      </c>
      <c r="Q174" s="51">
        <f t="shared" si="101"/>
        <v>-0.15810734695835349</v>
      </c>
      <c r="R174" s="51">
        <f t="shared" si="101"/>
        <v>-0.15801732460364937</v>
      </c>
      <c r="S174" s="51">
        <f t="shared" si="101"/>
        <v>-0.15820087098778823</v>
      </c>
      <c r="T174" s="51">
        <f t="shared" si="101"/>
        <v>-0.15294043426593384</v>
      </c>
      <c r="U174" s="51">
        <f t="shared" si="101"/>
        <v>-0.15657472010669859</v>
      </c>
      <c r="V174" s="51">
        <f t="shared" si="101"/>
        <v>-0.16804155450008718</v>
      </c>
      <c r="W174" s="51"/>
      <c r="X174" s="51">
        <f t="shared" si="101"/>
        <v>-0.16579434352081601</v>
      </c>
      <c r="Y174" s="51">
        <f t="shared" si="101"/>
        <v>-0.16647767476546438</v>
      </c>
      <c r="Z174" s="51">
        <f t="shared" si="101"/>
        <v>-0.16668368853999616</v>
      </c>
      <c r="AA174" s="51">
        <f t="shared" si="101"/>
        <v>-0.16668368853999616</v>
      </c>
      <c r="AB174" s="50"/>
    </row>
    <row r="175" spans="1:28">
      <c r="A175" s="50">
        <f t="shared" si="70"/>
        <v>2012</v>
      </c>
      <c r="B175" s="51">
        <f t="shared" ref="B175:AA175" si="102">-(1-2^B126)</f>
        <v>-8.294247779059194E-2</v>
      </c>
      <c r="C175" s="51">
        <f t="shared" si="102"/>
        <v>-0.12548445934489905</v>
      </c>
      <c r="D175" s="51">
        <f t="shared" si="102"/>
        <v>-0.14372529700915004</v>
      </c>
      <c r="E175" s="51">
        <f t="shared" si="102"/>
        <v>-0.14350770190088757</v>
      </c>
      <c r="F175" s="51">
        <f t="shared" si="102"/>
        <v>-0.14440287841450128</v>
      </c>
      <c r="G175" s="51">
        <f t="shared" si="102"/>
        <v>-0.14382957686992492</v>
      </c>
      <c r="H175" s="51">
        <f t="shared" si="102"/>
        <v>-0.14649026688781663</v>
      </c>
      <c r="I175" s="51">
        <f t="shared" si="102"/>
        <v>-0.14409613403052035</v>
      </c>
      <c r="J175" s="51">
        <f t="shared" si="102"/>
        <v>-0.14554861742575054</v>
      </c>
      <c r="K175" s="51">
        <f t="shared" si="102"/>
        <v>-0.14916960096214527</v>
      </c>
      <c r="L175" s="51">
        <f t="shared" si="102"/>
        <v>-0.15038242113300571</v>
      </c>
      <c r="M175" s="51">
        <f t="shared" si="102"/>
        <v>-0.1506035224927067</v>
      </c>
      <c r="N175" s="51">
        <f t="shared" si="102"/>
        <v>-0.16659274112529043</v>
      </c>
      <c r="O175" s="51">
        <f t="shared" si="102"/>
        <v>-0.16659274112529043</v>
      </c>
      <c r="P175" s="51">
        <f t="shared" si="102"/>
        <v>-0.16689830343831991</v>
      </c>
      <c r="Q175" s="51">
        <f t="shared" si="102"/>
        <v>-0.16422046341927721</v>
      </c>
      <c r="R175" s="51">
        <f t="shared" si="102"/>
        <v>-0.16407160642541008</v>
      </c>
      <c r="S175" s="51">
        <f t="shared" si="102"/>
        <v>-0.16422683593492682</v>
      </c>
      <c r="T175" s="51">
        <f t="shared" si="102"/>
        <v>-0.15955449392837506</v>
      </c>
      <c r="U175" s="51">
        <f t="shared" si="102"/>
        <v>-0.16490815572836737</v>
      </c>
      <c r="V175" s="51">
        <f t="shared" si="102"/>
        <v>-0.17780131656150888</v>
      </c>
      <c r="W175" s="51"/>
      <c r="X175" s="51">
        <f t="shared" si="102"/>
        <v>-0.17570565337119337</v>
      </c>
      <c r="Y175" s="51">
        <f t="shared" si="102"/>
        <v>-0.17643396602090267</v>
      </c>
      <c r="Z175" s="51">
        <f t="shared" si="102"/>
        <v>-0.17664511993798626</v>
      </c>
      <c r="AA175" s="51">
        <f t="shared" si="102"/>
        <v>-0.17664511993798626</v>
      </c>
      <c r="AB175" s="50"/>
    </row>
    <row r="176" spans="1:28">
      <c r="A176" s="50">
        <f t="shared" si="70"/>
        <v>2013</v>
      </c>
      <c r="B176" s="51">
        <f t="shared" ref="B176:AA176" si="103">-(1-2^B127)</f>
        <v>-9.1637220569272704E-2</v>
      </c>
      <c r="C176" s="51">
        <f t="shared" si="103"/>
        <v>-0.12919545487030004</v>
      </c>
      <c r="D176" s="51">
        <f t="shared" si="103"/>
        <v>-0.14491044532220643</v>
      </c>
      <c r="E176" s="51">
        <f t="shared" si="103"/>
        <v>-0.14471422964088121</v>
      </c>
      <c r="F176" s="51">
        <f t="shared" si="103"/>
        <v>-0.14629685285012617</v>
      </c>
      <c r="G176" s="51">
        <f t="shared" si="103"/>
        <v>-0.14744510878947004</v>
      </c>
      <c r="H176" s="51">
        <f t="shared" si="103"/>
        <v>-0.15039964205018508</v>
      </c>
      <c r="I176" s="51">
        <f t="shared" si="103"/>
        <v>-0.14814309020884631</v>
      </c>
      <c r="J176" s="51">
        <f t="shared" si="103"/>
        <v>-0.14937273424555719</v>
      </c>
      <c r="K176" s="51">
        <f t="shared" si="103"/>
        <v>-0.15252253472667665</v>
      </c>
      <c r="L176" s="51">
        <f t="shared" si="103"/>
        <v>-0.15357445557905747</v>
      </c>
      <c r="M176" s="51">
        <f t="shared" si="103"/>
        <v>-0.15376017422260302</v>
      </c>
      <c r="N176" s="51">
        <f t="shared" si="103"/>
        <v>-0.17474623068631279</v>
      </c>
      <c r="O176" s="51">
        <f t="shared" si="103"/>
        <v>-0.17474623068631279</v>
      </c>
      <c r="P176" s="51">
        <f t="shared" si="103"/>
        <v>-0.17456426949171278</v>
      </c>
      <c r="Q176" s="51">
        <f t="shared" si="103"/>
        <v>-0.17165017410142591</v>
      </c>
      <c r="R176" s="51">
        <f t="shared" si="103"/>
        <v>-0.17147678196260518</v>
      </c>
      <c r="S176" s="51">
        <f t="shared" si="103"/>
        <v>-0.17161373316658413</v>
      </c>
      <c r="T176" s="51">
        <f t="shared" si="103"/>
        <v>-0.16653323320186619</v>
      </c>
      <c r="U176" s="51">
        <f t="shared" si="103"/>
        <v>-0.17326146591635538</v>
      </c>
      <c r="V176" s="51">
        <f t="shared" si="103"/>
        <v>-0.1878876396125001</v>
      </c>
      <c r="W176" s="51"/>
      <c r="X176" s="51">
        <f t="shared" si="103"/>
        <v>-0.18498288557962761</v>
      </c>
      <c r="Y176" s="51">
        <f t="shared" si="103"/>
        <v>-0.18573498094263408</v>
      </c>
      <c r="Z176" s="51">
        <f t="shared" si="103"/>
        <v>-0.18569146891863941</v>
      </c>
      <c r="AA176" s="51">
        <f t="shared" si="103"/>
        <v>-0.18569146891863941</v>
      </c>
      <c r="AB176" s="50"/>
    </row>
    <row r="177" spans="1:28">
      <c r="A177" s="50">
        <f t="shared" si="70"/>
        <v>2014</v>
      </c>
      <c r="B177" s="51">
        <f t="shared" ref="B177:AA177" si="104">-(1-2^B128)</f>
        <v>-8.717884488185168E-2</v>
      </c>
      <c r="C177" s="51">
        <f t="shared" si="104"/>
        <v>-0.13281210801033061</v>
      </c>
      <c r="D177" s="51">
        <f t="shared" si="104"/>
        <v>-0.14722181764957454</v>
      </c>
      <c r="E177" s="51">
        <f t="shared" si="104"/>
        <v>-0.14702622731967396</v>
      </c>
      <c r="F177" s="51">
        <f t="shared" si="104"/>
        <v>-0.14804367009699115</v>
      </c>
      <c r="G177" s="51">
        <f t="shared" si="104"/>
        <v>-0.14847487927925529</v>
      </c>
      <c r="H177" s="51">
        <f t="shared" si="104"/>
        <v>-0.15135688236330558</v>
      </c>
      <c r="I177" s="51">
        <f t="shared" si="104"/>
        <v>-0.14878366555522726</v>
      </c>
      <c r="J177" s="51">
        <f t="shared" si="104"/>
        <v>-0.14987047087826455</v>
      </c>
      <c r="K177" s="51">
        <f t="shared" si="104"/>
        <v>-0.15338915217506832</v>
      </c>
      <c r="L177" s="51">
        <f t="shared" si="104"/>
        <v>-0.15472280546024875</v>
      </c>
      <c r="M177" s="51">
        <f t="shared" si="104"/>
        <v>-0.15488845454455169</v>
      </c>
      <c r="N177" s="51">
        <f t="shared" si="104"/>
        <v>-0.17685800252328909</v>
      </c>
      <c r="O177" s="51">
        <f t="shared" si="104"/>
        <v>-0.17685800252328909</v>
      </c>
      <c r="P177" s="51">
        <f t="shared" si="104"/>
        <v>-0.17674965644010254</v>
      </c>
      <c r="Q177" s="51">
        <f t="shared" si="104"/>
        <v>-0.17356163701010674</v>
      </c>
      <c r="R177" s="51">
        <f t="shared" si="104"/>
        <v>-0.17339427274859331</v>
      </c>
      <c r="S177" s="51">
        <f t="shared" si="104"/>
        <v>-0.17351867373481522</v>
      </c>
      <c r="T177" s="51">
        <f t="shared" si="104"/>
        <v>-0.1685130845128352</v>
      </c>
      <c r="U177" s="51">
        <f t="shared" si="104"/>
        <v>-0.17729681072593106</v>
      </c>
      <c r="V177" s="51">
        <f t="shared" si="104"/>
        <v>-0.19318285412697678</v>
      </c>
      <c r="W177" s="51"/>
      <c r="X177" s="51">
        <f t="shared" si="104"/>
        <v>-0.1902653249553008</v>
      </c>
      <c r="Y177" s="51">
        <f t="shared" si="104"/>
        <v>-0.19098295103340646</v>
      </c>
      <c r="Z177" s="51">
        <f t="shared" si="104"/>
        <v>-0.19085521613172063</v>
      </c>
      <c r="AA177" s="51">
        <f t="shared" si="104"/>
        <v>-0.19085521613172063</v>
      </c>
      <c r="AB177" s="50"/>
    </row>
    <row r="178" spans="1:28">
      <c r="A178" s="50">
        <f t="shared" si="70"/>
        <v>2015</v>
      </c>
      <c r="B178" s="51">
        <f t="shared" ref="B178:AA178" si="105">-(1-2^B129)</f>
        <v>-9.0064539238294161E-2</v>
      </c>
      <c r="C178" s="51">
        <f t="shared" si="105"/>
        <v>-0.13786342355344761</v>
      </c>
      <c r="D178" s="51">
        <f t="shared" si="105"/>
        <v>-0.15075160788505959</v>
      </c>
      <c r="E178" s="51">
        <f t="shared" si="105"/>
        <v>-0.1505512637557439</v>
      </c>
      <c r="F178" s="51">
        <f t="shared" si="105"/>
        <v>-0.15140852688806539</v>
      </c>
      <c r="G178" s="51">
        <f t="shared" si="105"/>
        <v>-0.15216214907679637</v>
      </c>
      <c r="H178" s="51">
        <f t="shared" si="105"/>
        <v>-0.15508510401022468</v>
      </c>
      <c r="I178" s="51">
        <f t="shared" si="105"/>
        <v>-0.15260055892825164</v>
      </c>
      <c r="J178" s="51">
        <f t="shared" si="105"/>
        <v>-0.15408473429169645</v>
      </c>
      <c r="K178" s="51">
        <f t="shared" si="105"/>
        <v>-0.15714582555998413</v>
      </c>
      <c r="L178" s="51">
        <f t="shared" si="105"/>
        <v>-0.15834306355269068</v>
      </c>
      <c r="M178" s="51">
        <f t="shared" si="105"/>
        <v>-0.15848499528039806</v>
      </c>
      <c r="N178" s="51">
        <f t="shared" si="105"/>
        <v>-0.18187820322597881</v>
      </c>
      <c r="O178" s="51">
        <f t="shared" si="105"/>
        <v>-0.18187820322597881</v>
      </c>
      <c r="P178" s="51">
        <f t="shared" si="105"/>
        <v>-0.18099408005741546</v>
      </c>
      <c r="Q178" s="51">
        <f t="shared" si="105"/>
        <v>-0.17760347022981271</v>
      </c>
      <c r="R178" s="51">
        <f t="shared" si="105"/>
        <v>-0.17743246587210248</v>
      </c>
      <c r="S178" s="51">
        <f t="shared" si="105"/>
        <v>-0.17754546209478084</v>
      </c>
      <c r="T178" s="51">
        <f t="shared" si="105"/>
        <v>-0.173055667189558</v>
      </c>
      <c r="U178" s="51">
        <f t="shared" si="105"/>
        <v>-0.18289214593875114</v>
      </c>
      <c r="V178" s="51">
        <f t="shared" si="105"/>
        <v>-0.19819321844548998</v>
      </c>
      <c r="W178" s="51"/>
      <c r="X178" s="51">
        <f t="shared" si="105"/>
        <v>-0.1953495936981986</v>
      </c>
      <c r="Y178" s="51">
        <f t="shared" si="105"/>
        <v>-0.19581954731355478</v>
      </c>
      <c r="Z178" s="51">
        <f t="shared" si="105"/>
        <v>-0.19572592999377003</v>
      </c>
      <c r="AA178" s="51">
        <f t="shared" si="105"/>
        <v>-0.19572592999377003</v>
      </c>
      <c r="AB178" s="50"/>
    </row>
    <row r="179" spans="1:28">
      <c r="A179" s="50">
        <f t="shared" si="70"/>
        <v>2016</v>
      </c>
      <c r="B179" s="51">
        <f t="shared" ref="B179:AA179" si="106">-(1-2^B130)</f>
        <v>-9.4059610434658381E-2</v>
      </c>
      <c r="C179" s="51">
        <f t="shared" si="106"/>
        <v>-0.14036870060877726</v>
      </c>
      <c r="D179" s="51">
        <f t="shared" si="106"/>
        <v>-0.15282090442105123</v>
      </c>
      <c r="E179" s="51">
        <f t="shared" si="106"/>
        <v>-0.15262111037113468</v>
      </c>
      <c r="F179" s="51">
        <f t="shared" si="106"/>
        <v>-0.15375647168809248</v>
      </c>
      <c r="G179" s="51">
        <f t="shared" si="106"/>
        <v>-0.15508027709126981</v>
      </c>
      <c r="H179" s="51">
        <f t="shared" si="106"/>
        <v>-0.15833600536225567</v>
      </c>
      <c r="I179" s="51">
        <f t="shared" si="106"/>
        <v>-0.15603367847200922</v>
      </c>
      <c r="J179" s="51">
        <f t="shared" si="106"/>
        <v>-0.15728218926514903</v>
      </c>
      <c r="K179" s="51">
        <f t="shared" si="106"/>
        <v>-0.15969648463146069</v>
      </c>
      <c r="L179" s="51">
        <f t="shared" si="106"/>
        <v>-0.16080395811873538</v>
      </c>
      <c r="M179" s="51">
        <f t="shared" si="106"/>
        <v>-0.16093089663420235</v>
      </c>
      <c r="N179" s="51">
        <f t="shared" si="106"/>
        <v>-0.18555546672333445</v>
      </c>
      <c r="O179" s="51">
        <f t="shared" si="106"/>
        <v>-0.18555546672333445</v>
      </c>
      <c r="P179" s="51">
        <f t="shared" si="106"/>
        <v>-0.18440559064126583</v>
      </c>
      <c r="Q179" s="51">
        <f t="shared" si="106"/>
        <v>-0.18093972250226908</v>
      </c>
      <c r="R179" s="51">
        <f t="shared" si="106"/>
        <v>-0.1807449183139781</v>
      </c>
      <c r="S179" s="51">
        <f t="shared" si="106"/>
        <v>-0.18084962038754404</v>
      </c>
      <c r="T179" s="51">
        <f t="shared" si="106"/>
        <v>-0.17634849320803836</v>
      </c>
      <c r="U179" s="51">
        <f t="shared" si="106"/>
        <v>-0.186697528913221</v>
      </c>
      <c r="V179" s="51">
        <f t="shared" si="106"/>
        <v>-0.20279109507279625</v>
      </c>
      <c r="W179" s="51"/>
      <c r="X179" s="51">
        <f t="shared" si="106"/>
        <v>-0.1998289134629827</v>
      </c>
      <c r="Y179" s="51">
        <f t="shared" si="106"/>
        <v>-0.20032788321841588</v>
      </c>
      <c r="Z179" s="51">
        <f t="shared" si="106"/>
        <v>-0.20014786554785224</v>
      </c>
      <c r="AA179" s="51">
        <f t="shared" si="106"/>
        <v>-0.20014786554785224</v>
      </c>
      <c r="AB179" s="50"/>
    </row>
    <row r="180" spans="1:28">
      <c r="A180" s="50">
        <f t="shared" si="70"/>
        <v>2017</v>
      </c>
      <c r="B180" s="51">
        <f t="shared" ref="B180:AA180" si="107">-(1-2^B131)</f>
        <v>-9.805050471899579E-2</v>
      </c>
      <c r="C180" s="51">
        <f t="shared" si="107"/>
        <v>-0.14597068770266008</v>
      </c>
      <c r="D180" s="51">
        <f t="shared" si="107"/>
        <v>-0.15562876477234899</v>
      </c>
      <c r="E180" s="51">
        <f t="shared" si="107"/>
        <v>-0.15507421023073664</v>
      </c>
      <c r="F180" s="51">
        <f t="shared" si="107"/>
        <v>-0.15587090095060341</v>
      </c>
      <c r="G180" s="51">
        <f t="shared" si="107"/>
        <v>-0.15716371489387282</v>
      </c>
      <c r="H180" s="51">
        <f t="shared" si="107"/>
        <v>-0.16059819915603435</v>
      </c>
      <c r="I180" s="51">
        <f t="shared" si="107"/>
        <v>-0.15763392309301227</v>
      </c>
      <c r="J180" s="51">
        <f t="shared" si="107"/>
        <v>-0.15873689429908044</v>
      </c>
      <c r="K180" s="51">
        <f t="shared" si="107"/>
        <v>-0.16106526970013768</v>
      </c>
      <c r="L180" s="51">
        <f t="shared" si="107"/>
        <v>-0.16207610098764602</v>
      </c>
      <c r="M180" s="51">
        <f t="shared" si="107"/>
        <v>-0.16218991297081153</v>
      </c>
      <c r="N180" s="51">
        <f t="shared" si="107"/>
        <v>-0.18746914073104748</v>
      </c>
      <c r="O180" s="51">
        <f t="shared" si="107"/>
        <v>-0.18746914073104748</v>
      </c>
      <c r="P180" s="51">
        <f t="shared" si="107"/>
        <v>-0.18754914141935375</v>
      </c>
      <c r="Q180" s="51">
        <f t="shared" si="107"/>
        <v>-0.18405782472449383</v>
      </c>
      <c r="R180" s="51">
        <f t="shared" si="107"/>
        <v>-0.18386498041350752</v>
      </c>
      <c r="S180" s="51">
        <f t="shared" si="107"/>
        <v>-0.18396132205182791</v>
      </c>
      <c r="T180" s="51">
        <f t="shared" si="107"/>
        <v>-0.1796339518336969</v>
      </c>
      <c r="U180" s="51">
        <f t="shared" si="107"/>
        <v>-0.19100374169194434</v>
      </c>
      <c r="V180" s="51">
        <f t="shared" si="107"/>
        <v>-0.20658778500068764</v>
      </c>
      <c r="W180" s="51"/>
      <c r="X180" s="51">
        <f t="shared" si="107"/>
        <v>-0.20358944010221813</v>
      </c>
      <c r="Y180" s="51">
        <f t="shared" si="107"/>
        <v>-0.20390184177951565</v>
      </c>
      <c r="Z180" s="51">
        <f t="shared" si="107"/>
        <v>-0.20402564400427936</v>
      </c>
      <c r="AA180" s="51">
        <f t="shared" si="107"/>
        <v>-0.20402564400427936</v>
      </c>
      <c r="AB180" s="50"/>
    </row>
    <row r="181" spans="1:28">
      <c r="A181" s="50">
        <f t="shared" si="70"/>
        <v>2018</v>
      </c>
      <c r="B181" s="51">
        <f t="shared" ref="B181:AA181" si="108">-(1-2^B132)</f>
        <v>-0.10548016355448386</v>
      </c>
      <c r="C181" s="51">
        <f t="shared" si="108"/>
        <v>-0.14897630346814728</v>
      </c>
      <c r="D181" s="51">
        <f t="shared" si="108"/>
        <v>-0.15771306537833285</v>
      </c>
      <c r="E181" s="51">
        <f t="shared" si="108"/>
        <v>-0.15717774833339704</v>
      </c>
      <c r="F181" s="51">
        <f t="shared" si="108"/>
        <v>-0.15702791519817372</v>
      </c>
      <c r="G181" s="51">
        <f t="shared" si="108"/>
        <v>-0.15878521479195429</v>
      </c>
      <c r="H181" s="51">
        <f t="shared" si="108"/>
        <v>-0.16203812445394405</v>
      </c>
      <c r="I181" s="51">
        <f t="shared" si="108"/>
        <v>-0.15927960750004877</v>
      </c>
      <c r="J181" s="51">
        <f t="shared" si="108"/>
        <v>-0.16026380403872065</v>
      </c>
      <c r="K181" s="51">
        <f t="shared" si="108"/>
        <v>-0.16177002330968215</v>
      </c>
      <c r="L181" s="51">
        <f t="shared" si="108"/>
        <v>-0.16270913183706015</v>
      </c>
      <c r="M181" s="51">
        <f t="shared" si="108"/>
        <v>-0.1628139276156565</v>
      </c>
      <c r="N181" s="51">
        <f t="shared" si="108"/>
        <v>-0.18878300336656817</v>
      </c>
      <c r="O181" s="51">
        <f t="shared" si="108"/>
        <v>-0.18878300336656817</v>
      </c>
      <c r="P181" s="51">
        <f t="shared" si="108"/>
        <v>-0.1882014919647611</v>
      </c>
      <c r="Q181" s="51">
        <f t="shared" si="108"/>
        <v>-0.18488458203923452</v>
      </c>
      <c r="R181" s="51">
        <f t="shared" si="108"/>
        <v>-0.1847020224856325</v>
      </c>
      <c r="S181" s="51">
        <f t="shared" si="108"/>
        <v>-0.18479154945732912</v>
      </c>
      <c r="T181" s="51">
        <f t="shared" si="108"/>
        <v>-0.18105705813952511</v>
      </c>
      <c r="U181" s="51">
        <f t="shared" si="108"/>
        <v>-0.19242822225040246</v>
      </c>
      <c r="V181" s="51">
        <f t="shared" si="108"/>
        <v>-0.20961633484828279</v>
      </c>
      <c r="W181" s="51"/>
      <c r="X181" s="51">
        <f t="shared" si="108"/>
        <v>-0.20672090947549482</v>
      </c>
      <c r="Y181" s="51">
        <f t="shared" si="108"/>
        <v>-0.20700801352488596</v>
      </c>
      <c r="Z181" s="51">
        <f t="shared" si="108"/>
        <v>-0.20724738700007528</v>
      </c>
      <c r="AA181" s="51">
        <f t="shared" si="108"/>
        <v>-0.20724738700007528</v>
      </c>
      <c r="AB181" s="50"/>
    </row>
    <row r="182" spans="1:28">
      <c r="A182" s="50">
        <f t="shared" si="70"/>
        <v>2019</v>
      </c>
      <c r="B182" s="51">
        <f t="shared" ref="B182:AA182" si="109">-(1-2^B133)</f>
        <v>-0.10826702038105052</v>
      </c>
      <c r="C182" s="51">
        <f t="shared" si="109"/>
        <v>-0.15310775611997518</v>
      </c>
      <c r="D182" s="51">
        <f t="shared" si="109"/>
        <v>-0.16091384071598747</v>
      </c>
      <c r="E182" s="51">
        <f t="shared" si="109"/>
        <v>-0.16039009856556474</v>
      </c>
      <c r="F182" s="51">
        <f t="shared" si="109"/>
        <v>-0.16041445340136906</v>
      </c>
      <c r="G182" s="51">
        <f t="shared" si="109"/>
        <v>-0.16204087510478526</v>
      </c>
      <c r="H182" s="51">
        <f t="shared" si="109"/>
        <v>-0.16574134266008134</v>
      </c>
      <c r="I182" s="51">
        <f t="shared" si="109"/>
        <v>-0.16312433587714603</v>
      </c>
      <c r="J182" s="51">
        <f t="shared" si="109"/>
        <v>-0.16393278881413276</v>
      </c>
      <c r="K182" s="51">
        <f t="shared" si="109"/>
        <v>-0.16547760706421322</v>
      </c>
      <c r="L182" s="51">
        <f t="shared" si="109"/>
        <v>-0.16634076306284129</v>
      </c>
      <c r="M182" s="51">
        <f t="shared" si="109"/>
        <v>-0.16646256237191559</v>
      </c>
      <c r="N182" s="51">
        <f t="shared" si="109"/>
        <v>-0.19293339191187486</v>
      </c>
      <c r="O182" s="51">
        <f t="shared" si="109"/>
        <v>-0.19293339191187486</v>
      </c>
      <c r="P182" s="51">
        <f t="shared" si="109"/>
        <v>-0.19271871745741787</v>
      </c>
      <c r="Q182" s="51">
        <f t="shared" si="109"/>
        <v>-0.18933476407976768</v>
      </c>
      <c r="R182" s="51">
        <f t="shared" si="109"/>
        <v>-0.18914867217050213</v>
      </c>
      <c r="S182" s="51">
        <f t="shared" si="109"/>
        <v>-0.18922093594396128</v>
      </c>
      <c r="T182" s="51">
        <f t="shared" si="109"/>
        <v>-0.18573680304117723</v>
      </c>
      <c r="U182" s="51">
        <f t="shared" si="109"/>
        <v>-0.19735230685110894</v>
      </c>
      <c r="V182" s="51">
        <f t="shared" si="109"/>
        <v>-0.21562965923529109</v>
      </c>
      <c r="W182" s="51"/>
      <c r="X182" s="51">
        <f t="shared" si="109"/>
        <v>-0.2127740032413018</v>
      </c>
      <c r="Y182" s="51">
        <f t="shared" si="109"/>
        <v>-0.21330835708392193</v>
      </c>
      <c r="Z182" s="51">
        <f t="shared" si="109"/>
        <v>-0.21341131016905734</v>
      </c>
      <c r="AA182" s="51">
        <f t="shared" si="109"/>
        <v>-0.21341131016905734</v>
      </c>
      <c r="AB182" s="50"/>
    </row>
    <row r="183" spans="1:28">
      <c r="A183" s="50">
        <f t="shared" si="70"/>
        <v>2020</v>
      </c>
      <c r="B183" s="51">
        <f t="shared" ref="B183:AA183" si="110">-(1-2^B134)</f>
        <v>-0.10834156909616433</v>
      </c>
      <c r="C183" s="51">
        <f t="shared" si="110"/>
        <v>-0.15819176090976528</v>
      </c>
      <c r="D183" s="51">
        <f t="shared" si="110"/>
        <v>-0.16422082083073253</v>
      </c>
      <c r="E183" s="51">
        <f t="shared" si="110"/>
        <v>-0.16387216137735827</v>
      </c>
      <c r="F183" s="51">
        <f t="shared" si="110"/>
        <v>-0.16504626382133991</v>
      </c>
      <c r="G183" s="51">
        <f t="shared" si="110"/>
        <v>-0.16693093514882429</v>
      </c>
      <c r="H183" s="51">
        <f t="shared" si="110"/>
        <v>-0.16998363522859028</v>
      </c>
      <c r="I183" s="51">
        <f t="shared" si="110"/>
        <v>-0.16713388399974349</v>
      </c>
      <c r="J183" s="51">
        <f t="shared" si="110"/>
        <v>-0.16745858703564476</v>
      </c>
      <c r="K183" s="51">
        <f t="shared" si="110"/>
        <v>-0.16792230424105548</v>
      </c>
      <c r="L183" s="51">
        <f t="shared" si="110"/>
        <v>-0.1687255496627359</v>
      </c>
      <c r="M183" s="51">
        <f t="shared" si="110"/>
        <v>-0.16883526726079978</v>
      </c>
      <c r="N183" s="51">
        <f t="shared" si="110"/>
        <v>-0.19793023332486037</v>
      </c>
      <c r="O183" s="51">
        <f t="shared" si="110"/>
        <v>-0.19793023332486037</v>
      </c>
      <c r="P183" s="51">
        <f t="shared" si="110"/>
        <v>-0.19737299747531722</v>
      </c>
      <c r="Q183" s="51">
        <f t="shared" si="110"/>
        <v>-0.19458747250868458</v>
      </c>
      <c r="R183" s="51">
        <f t="shared" si="110"/>
        <v>-0.19439410532739265</v>
      </c>
      <c r="S183" s="51">
        <f t="shared" si="110"/>
        <v>-0.19446091294678569</v>
      </c>
      <c r="T183" s="51">
        <f t="shared" si="110"/>
        <v>-0.19102789973649559</v>
      </c>
      <c r="U183" s="51">
        <f t="shared" si="110"/>
        <v>-0.20214350754122767</v>
      </c>
      <c r="V183" s="51">
        <f t="shared" si="110"/>
        <v>-0.22181747279645803</v>
      </c>
      <c r="W183" s="51"/>
      <c r="X183" s="51">
        <f t="shared" si="110"/>
        <v>-0.21877764035754366</v>
      </c>
      <c r="Y183" s="51">
        <f t="shared" si="110"/>
        <v>-0.21908267148471094</v>
      </c>
      <c r="Z183" s="51">
        <f t="shared" si="110"/>
        <v>-0.21908866138989025</v>
      </c>
      <c r="AA183" s="51">
        <f t="shared" si="110"/>
        <v>-0.21908866138989025</v>
      </c>
      <c r="AB183" s="50"/>
    </row>
    <row r="184" spans="1:28">
      <c r="A184" s="50">
        <f t="shared" si="70"/>
        <v>2021</v>
      </c>
      <c r="B184" s="51">
        <f t="shared" ref="B184:AA184" si="111">-(1-2^B135)</f>
        <v>-0.10937912461720167</v>
      </c>
      <c r="C184" s="51">
        <f t="shared" si="111"/>
        <v>-0.16207685359905344</v>
      </c>
      <c r="D184" s="51">
        <f t="shared" si="111"/>
        <v>-0.16678523883303753</v>
      </c>
      <c r="E184" s="51">
        <f t="shared" si="111"/>
        <v>-0.16643251663049752</v>
      </c>
      <c r="F184" s="51">
        <f t="shared" si="111"/>
        <v>-0.16888350318923806</v>
      </c>
      <c r="G184" s="51">
        <f t="shared" si="111"/>
        <v>-0.17093034250271433</v>
      </c>
      <c r="H184" s="51">
        <f t="shared" si="111"/>
        <v>-0.17373797335579166</v>
      </c>
      <c r="I184" s="51">
        <f t="shared" si="111"/>
        <v>-0.17050086892092986</v>
      </c>
      <c r="J184" s="51">
        <f t="shared" si="111"/>
        <v>-0.17059225135814904</v>
      </c>
      <c r="K184" s="51">
        <f t="shared" si="111"/>
        <v>-0.17088818534208194</v>
      </c>
      <c r="L184" s="51">
        <f t="shared" si="111"/>
        <v>-0.17164256099249098</v>
      </c>
      <c r="M184" s="51">
        <f t="shared" si="111"/>
        <v>-0.17174134003076746</v>
      </c>
      <c r="N184" s="51">
        <f t="shared" si="111"/>
        <v>-0.20239264149479397</v>
      </c>
      <c r="O184" s="51">
        <f t="shared" si="111"/>
        <v>-0.20239264149479397</v>
      </c>
      <c r="P184" s="51">
        <f t="shared" si="111"/>
        <v>-0.20133648971342999</v>
      </c>
      <c r="Q184" s="51">
        <f t="shared" si="111"/>
        <v>-0.19850611641506288</v>
      </c>
      <c r="R184" s="51">
        <f t="shared" si="111"/>
        <v>-0.1983107018263458</v>
      </c>
      <c r="S184" s="51">
        <f t="shared" si="111"/>
        <v>-0.19837293270872502</v>
      </c>
      <c r="T184" s="51">
        <f t="shared" si="111"/>
        <v>-0.19476702350932784</v>
      </c>
      <c r="U184" s="51">
        <f t="shared" si="111"/>
        <v>-0.20587728557867735</v>
      </c>
      <c r="V184" s="51">
        <f t="shared" si="111"/>
        <v>-0.22790349990894032</v>
      </c>
      <c r="W184" s="51"/>
      <c r="X184" s="51">
        <f t="shared" si="111"/>
        <v>-0.22490232221834094</v>
      </c>
      <c r="Y184" s="51">
        <f t="shared" si="111"/>
        <v>-0.22578436021406512</v>
      </c>
      <c r="Z184" s="51">
        <f t="shared" si="111"/>
        <v>-0.22575707623817842</v>
      </c>
      <c r="AA184" s="51">
        <f t="shared" si="111"/>
        <v>-0.22575707623817842</v>
      </c>
      <c r="AB184" s="50"/>
    </row>
    <row r="185" spans="1:28" s="3" customFormat="1">
      <c r="A185" s="3">
        <f t="shared" si="70"/>
        <v>2022</v>
      </c>
      <c r="B185" s="4">
        <f t="shared" ref="B185:AA185" si="112">-(1-2^B136)</f>
        <v>-0.11448663725991004</v>
      </c>
      <c r="C185" s="4">
        <f t="shared" si="112"/>
        <v>-0.16447079828660827</v>
      </c>
      <c r="D185" s="4">
        <f t="shared" si="112"/>
        <v>-0.16814581415449981</v>
      </c>
      <c r="E185" s="4">
        <f t="shared" si="112"/>
        <v>-0.16779024671358</v>
      </c>
      <c r="F185" s="4">
        <f t="shared" si="112"/>
        <v>-0.17137285376093281</v>
      </c>
      <c r="G185" s="4">
        <f t="shared" si="112"/>
        <v>-0.17253633890822462</v>
      </c>
      <c r="H185" s="4">
        <f t="shared" si="112"/>
        <v>-0.17518456871668731</v>
      </c>
      <c r="I185" s="4">
        <f t="shared" si="112"/>
        <v>-0.17160252813998955</v>
      </c>
      <c r="J185" s="4">
        <f t="shared" si="112"/>
        <v>-0.17135131466554721</v>
      </c>
      <c r="K185" s="4">
        <f t="shared" si="112"/>
        <v>-0.17149743951981233</v>
      </c>
      <c r="L185" s="4">
        <f t="shared" si="112"/>
        <v>-0.17222283234106872</v>
      </c>
      <c r="M185" s="4">
        <f t="shared" si="112"/>
        <v>-0.17231700131902528</v>
      </c>
      <c r="N185" s="4">
        <f t="shared" si="112"/>
        <v>-0.20587462557889136</v>
      </c>
      <c r="O185" s="4">
        <f t="shared" si="112"/>
        <v>-0.20587462557889136</v>
      </c>
      <c r="P185" s="4">
        <f t="shared" si="112"/>
        <v>-0.20423071466990483</v>
      </c>
      <c r="Q185" s="4">
        <f t="shared" si="112"/>
        <v>-0.20151215752214569</v>
      </c>
      <c r="R185" s="4">
        <f t="shared" si="112"/>
        <v>-0.20131594241120887</v>
      </c>
      <c r="S185" s="4">
        <f t="shared" si="112"/>
        <v>-0.20137480721310386</v>
      </c>
      <c r="T185" s="4">
        <f t="shared" si="112"/>
        <v>-0.19773664323399509</v>
      </c>
      <c r="U185" s="4">
        <f t="shared" si="112"/>
        <v>-0.20871771649488657</v>
      </c>
      <c r="V185" s="4">
        <f t="shared" si="112"/>
        <v>-0.23160630443672869</v>
      </c>
      <c r="W185" s="4"/>
      <c r="X185" s="4">
        <f t="shared" si="112"/>
        <v>-0.22865910895106345</v>
      </c>
      <c r="Y185" s="4">
        <f t="shared" si="112"/>
        <v>-0.23019670057520825</v>
      </c>
      <c r="Z185" s="4">
        <f t="shared" si="112"/>
        <v>-0.2301759146270792</v>
      </c>
      <c r="AA185" s="4">
        <f t="shared" si="112"/>
        <v>-0.2301759146270792</v>
      </c>
    </row>
    <row r="186" spans="1:28">
      <c r="A186" s="50">
        <f t="shared" si="70"/>
        <v>2023</v>
      </c>
      <c r="B186" s="51">
        <f t="shared" ref="B186:AA187" si="113">-(1-2^B137)</f>
        <v>-0.1139182804420209</v>
      </c>
      <c r="C186" s="51">
        <f t="shared" si="113"/>
        <v>-0.1645575080866446</v>
      </c>
      <c r="D186" s="51">
        <f t="shared" si="113"/>
        <v>-0.16838782874853986</v>
      </c>
      <c r="E186" s="51">
        <f t="shared" si="113"/>
        <v>-0.16803298796278754</v>
      </c>
      <c r="F186" s="51">
        <f t="shared" si="113"/>
        <v>-0.17257752165296181</v>
      </c>
      <c r="G186" s="51">
        <f t="shared" si="113"/>
        <v>-0.17392656209841206</v>
      </c>
      <c r="H186" s="51">
        <f t="shared" si="113"/>
        <v>-0.17646226609872673</v>
      </c>
      <c r="I186" s="51">
        <f t="shared" si="113"/>
        <v>-0.17304834281196357</v>
      </c>
      <c r="J186" s="51">
        <f t="shared" si="113"/>
        <v>-0.17270028588556097</v>
      </c>
      <c r="K186" s="51">
        <f t="shared" si="113"/>
        <v>-0.17275617142907151</v>
      </c>
      <c r="L186" s="51">
        <f t="shared" si="113"/>
        <v>-0.17347221407878999</v>
      </c>
      <c r="M186" s="51">
        <f t="shared" si="113"/>
        <v>-0.17356339542246324</v>
      </c>
      <c r="N186" s="51">
        <f t="shared" si="113"/>
        <v>-0.20997991249430825</v>
      </c>
      <c r="O186" s="51">
        <f t="shared" si="113"/>
        <v>-0.20997991249430825</v>
      </c>
      <c r="P186" s="51">
        <f t="shared" si="113"/>
        <v>-0.20786372482133764</v>
      </c>
      <c r="Q186" s="51">
        <f t="shared" si="113"/>
        <v>-0.20466740087579782</v>
      </c>
      <c r="R186" s="51">
        <f t="shared" si="113"/>
        <v>-0.20446405349543861</v>
      </c>
      <c r="S186" s="51">
        <f t="shared" si="113"/>
        <v>-0.20452148792952363</v>
      </c>
      <c r="T186" s="51">
        <f t="shared" si="113"/>
        <v>-0.20072132729277881</v>
      </c>
      <c r="U186" s="51">
        <f t="shared" si="113"/>
        <v>-0.21150702185130599</v>
      </c>
      <c r="V186" s="51">
        <f t="shared" si="113"/>
        <v>-0.23455390725375092</v>
      </c>
      <c r="W186" s="51"/>
      <c r="X186" s="51">
        <f t="shared" si="113"/>
        <v>-0.23160996427185832</v>
      </c>
      <c r="Y186" s="51">
        <f t="shared" si="113"/>
        <v>-0.23299584349107239</v>
      </c>
      <c r="Z186" s="51">
        <f t="shared" si="113"/>
        <v>-0.23294895970017582</v>
      </c>
      <c r="AA186" s="51">
        <f t="shared" si="113"/>
        <v>-0.23294895970017582</v>
      </c>
      <c r="AB186" s="53">
        <f>AVERAGE(B186:AA186)</f>
        <v>-0.192886633615591</v>
      </c>
    </row>
    <row r="187" spans="1:28">
      <c r="A187" s="50"/>
      <c r="B187" s="51">
        <f t="shared" si="113"/>
        <v>-0.11448663725991004</v>
      </c>
      <c r="C187" s="51">
        <f t="shared" si="113"/>
        <v>-0.16447079828660827</v>
      </c>
      <c r="D187" s="51">
        <f t="shared" si="113"/>
        <v>-0.16814581415449981</v>
      </c>
      <c r="E187" s="51">
        <f t="shared" si="113"/>
        <v>-0.16779024671358</v>
      </c>
      <c r="F187" s="51">
        <f t="shared" si="113"/>
        <v>-0.17137285376093281</v>
      </c>
      <c r="G187" s="51">
        <f t="shared" si="113"/>
        <v>-0.17253633890822462</v>
      </c>
      <c r="H187" s="51">
        <f t="shared" si="113"/>
        <v>-0.17518456871668731</v>
      </c>
      <c r="I187" s="51">
        <f t="shared" si="113"/>
        <v>-0.17160252813998955</v>
      </c>
      <c r="J187" s="51">
        <f t="shared" si="113"/>
        <v>-0.17135131466554721</v>
      </c>
      <c r="K187" s="51">
        <f t="shared" si="113"/>
        <v>-0.17149743951981233</v>
      </c>
      <c r="L187" s="51">
        <f t="shared" si="113"/>
        <v>-0.17222283234106872</v>
      </c>
      <c r="M187" s="51">
        <f t="shared" si="113"/>
        <v>-0.17231700131902528</v>
      </c>
      <c r="N187" s="51">
        <f t="shared" si="113"/>
        <v>-0.20587462557889136</v>
      </c>
      <c r="O187" s="51">
        <f t="shared" si="113"/>
        <v>-0.20587462557889136</v>
      </c>
      <c r="P187" s="51">
        <f t="shared" si="113"/>
        <v>-0.20423071466990483</v>
      </c>
      <c r="Q187" s="51">
        <f t="shared" si="113"/>
        <v>-0.20151215752214569</v>
      </c>
      <c r="R187" s="51">
        <f t="shared" si="113"/>
        <v>-0.20131594241120887</v>
      </c>
      <c r="S187" s="51">
        <f t="shared" si="113"/>
        <v>-0.20137480721310386</v>
      </c>
      <c r="T187" s="51">
        <f t="shared" si="113"/>
        <v>-0.19773664323399509</v>
      </c>
      <c r="U187" s="51">
        <f t="shared" si="113"/>
        <v>-0.20871771649488657</v>
      </c>
      <c r="V187" s="51">
        <f t="shared" si="113"/>
        <v>-0.23160630443672869</v>
      </c>
      <c r="W187" s="51"/>
      <c r="X187" s="51">
        <f t="shared" si="113"/>
        <v>-0.22865910895106345</v>
      </c>
      <c r="Y187" s="51">
        <f t="shared" si="113"/>
        <v>-0.23019670057520825</v>
      </c>
      <c r="Z187" s="51">
        <f t="shared" si="113"/>
        <v>-0.2301759146270792</v>
      </c>
      <c r="AA187" s="51">
        <f t="shared" si="113"/>
        <v>-0.2301759146270792</v>
      </c>
      <c r="AB187" s="50"/>
    </row>
    <row r="188" spans="1:28">
      <c r="A188" s="50"/>
      <c r="B188" s="50"/>
      <c r="C188" s="50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</row>
    <row r="189" spans="1:28">
      <c r="A189" s="50"/>
      <c r="B189" s="51" cm="1">
        <f t="array" ref="B189">AVERAGE(IF(ISERROR(B142:B186),"",B142:B186))</f>
        <v>-7.9820371033270512E-2</v>
      </c>
      <c r="C189" s="51" cm="1">
        <f t="array" ref="C189">AVERAGE(IF(ISERROR(C142:C186),"",C142:C186))</f>
        <v>-9.9246599616856834E-2</v>
      </c>
      <c r="D189" s="51" cm="1">
        <f t="array" ref="D189">AVERAGE(IF(ISERROR(D142:D186),"",D142:D186))</f>
        <v>-0.12237678983499353</v>
      </c>
      <c r="E189" s="51" cm="1">
        <f t="array" ref="E189">AVERAGE(IF(ISERROR(E142:E186),"",E142:E186))</f>
        <v>-0.12480208154535845</v>
      </c>
      <c r="F189" s="51" cm="1">
        <f t="array" ref="F189">AVERAGE(IF(ISERROR(F142:F186),"",F142:F186))</f>
        <v>-0.12531064479287315</v>
      </c>
      <c r="G189" s="51" cm="1">
        <f t="array" ref="G189">AVERAGE(IF(ISERROR(G142:G186),"",G142:G186))</f>
        <v>-0.12494977435183242</v>
      </c>
      <c r="H189" s="51" cm="1">
        <f t="array" ref="H189">AVERAGE(IF(ISERROR(H142:H186),"",H142:H186))</f>
        <v>-0.12594466516401573</v>
      </c>
      <c r="I189" s="51" cm="1">
        <f t="array" ref="I189">AVERAGE(IF(ISERROR(I142:I186),"",I142:I186))</f>
        <v>-0.12496250442793864</v>
      </c>
      <c r="J189" s="51" cm="1">
        <f t="array" ref="J189">AVERAGE(IF(ISERROR(J142:J186),"",J142:J186))</f>
        <v>-0.12635615237248685</v>
      </c>
      <c r="K189" s="51" cm="1">
        <f t="array" ref="K189">AVERAGE(IF(ISERROR(K142:K186),"",K142:K186))</f>
        <v>-0.12871274805023167</v>
      </c>
      <c r="L189" s="51" cm="1">
        <f t="array" ref="L189">AVERAGE(IF(ISERROR(L142:L186),"",L142:L186))</f>
        <v>-0.13050991351653451</v>
      </c>
      <c r="M189" s="51" cm="1">
        <f t="array" ref="M189">AVERAGE(IF(ISERROR(M142:M186),"",M142:M186))</f>
        <v>-0.13087088483312168</v>
      </c>
      <c r="N189" s="51" cm="1">
        <f t="array" ref="N189">AVERAGE(IF(ISERROR(N142:N186),"",N142:N186))</f>
        <v>-0.13874233445997486</v>
      </c>
      <c r="O189" s="51" cm="1">
        <f t="array" ref="O189">AVERAGE(IF(ISERROR(O142:O186),"",O142:O186))</f>
        <v>-0.13874233445997486</v>
      </c>
      <c r="P189" s="51" cm="1">
        <f t="array" ref="P189">AVERAGE(IF(ISERROR(P142:P186),"",P142:P186))</f>
        <v>-0.13830336387545306</v>
      </c>
      <c r="Q189" s="51" cm="1">
        <f t="array" ref="Q189">AVERAGE(IF(ISERROR(Q142:Q186),"",Q142:Q186))</f>
        <v>-0.13683750551070023</v>
      </c>
      <c r="R189" s="51" cm="1">
        <f t="array" ref="R189">AVERAGE(IF(ISERROR(R142:R186),"",R142:R186))</f>
        <v>-0.13705370916647502</v>
      </c>
      <c r="S189" s="51" cm="1">
        <f t="array" ref="S189">AVERAGE(IF(ISERROR(S142:S186),"",S142:S186))</f>
        <v>-0.13730332336510587</v>
      </c>
      <c r="T189" s="51" cm="1">
        <f t="array" ref="T189">AVERAGE(IF(ISERROR(T142:T186),"",T142:T186))</f>
        <v>-0.13295197847561863</v>
      </c>
      <c r="U189" s="51" cm="1">
        <f t="array" ref="U189">AVERAGE(IF(ISERROR(U142:U186),"",U142:U186))</f>
        <v>-0.1366434942272067</v>
      </c>
      <c r="V189" s="51" cm="1">
        <f t="array" ref="V189">AVERAGE(IF(ISERROR(V142:V186),"",V142:V186))</f>
        <v>-0.13714803351199262</v>
      </c>
      <c r="W189" s="51"/>
      <c r="X189" s="51" cm="1">
        <f t="array" ref="X189">AVERAGE(IF(ISERROR(X142:X186),"",X142:X186))</f>
        <v>-0.1359556634232347</v>
      </c>
      <c r="Y189" s="51" cm="1">
        <f t="array" ref="Y189">AVERAGE(IF(ISERROR(Y142:Y186),"",Y142:Y186))</f>
        <v>-0.13615380950526448</v>
      </c>
      <c r="Z189" s="51" cm="1">
        <f t="array" ref="Z189">AVERAGE(IF(ISERROR(Z142:Z186),"",Z142:Z186))</f>
        <v>-0.13616402245157769</v>
      </c>
      <c r="AA189" s="51" cm="1">
        <f t="array" ref="AA189">AVERAGE(IF(ISERROR(AA142:AA186),"",AA142:AA186))</f>
        <v>-0.13616402245157769</v>
      </c>
      <c r="AB189" s="50"/>
    </row>
    <row r="190" spans="1:28">
      <c r="A190" s="50"/>
      <c r="B190" s="50"/>
      <c r="C190" s="50" t="s">
        <v>99</v>
      </c>
      <c r="D190" s="50"/>
      <c r="E190" s="50" t="s">
        <v>196</v>
      </c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</row>
    <row r="191" spans="1:28">
      <c r="A191" s="50"/>
      <c r="B191" s="50" t="s">
        <v>100</v>
      </c>
      <c r="C191" s="51" cm="1">
        <f t="array" ref="C191">AVERAGE(IF(ISERROR(B142:AA186),"",B142:AA186))</f>
        <v>-0.12399962487756747</v>
      </c>
      <c r="D191" s="50"/>
      <c r="E191" s="51" cm="1">
        <f t="array" ref="E191">AVERAGE(IF(ISERROR(B173:AA186),"",B173:AA186))</f>
        <v>-0.16432983394989339</v>
      </c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</row>
    <row r="192" spans="1:28">
      <c r="A192" s="50"/>
      <c r="B192" s="50" t="s">
        <v>195</v>
      </c>
      <c r="C192" s="51" cm="1">
        <f t="array" ref="C192">MEDIAN(IF(ISERROR(B142:AA186),"",B142:AA186))</f>
        <v>-0.12955034293557743</v>
      </c>
      <c r="D192" s="50"/>
      <c r="E192" s="51" cm="1">
        <f t="array" ref="E192">MEDIAN(IF(ISERROR(B173:AA186),"",B173:AA186))</f>
        <v>-0.16703240957428389</v>
      </c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</row>
    <row r="193" spans="1:29">
      <c r="A193" s="50"/>
      <c r="B193" s="50" t="s">
        <v>95</v>
      </c>
      <c r="C193" s="51" cm="1">
        <f t="array" ref="C193">STDEV(IF(ISERROR(B142:AA186),"",B142:AA186))</f>
        <v>4.6048442910712625E-2</v>
      </c>
      <c r="D193" s="50"/>
      <c r="E193" s="51" cm="1">
        <f t="array" ref="E193">STDEV(IF(ISERROR(B173:AA186),"",B173:AA186))</f>
        <v>4.3041441681512485E-2</v>
      </c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</row>
    <row r="194" spans="1:29">
      <c r="A194" s="50"/>
      <c r="B194" s="50" t="s">
        <v>96</v>
      </c>
      <c r="C194" s="51" cm="1">
        <f t="array" ref="C194">MAX(IF(ISERROR(B142:AA186),"",B142:AA186))</f>
        <v>0</v>
      </c>
      <c r="D194" s="50"/>
      <c r="E194" s="51" cm="1">
        <f t="array" ref="E194">MAX(IF(ISERROR(B173:AA186),"",B173:AA186))</f>
        <v>0</v>
      </c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</row>
    <row r="195" spans="1:29">
      <c r="A195" s="50"/>
      <c r="B195" s="50" t="s">
        <v>97</v>
      </c>
      <c r="C195" s="51" cm="1">
        <f t="array" ref="C195">MIN(IF(ISERROR(B142:AA186),"",B142:AA186))</f>
        <v>-0.23455390725375092</v>
      </c>
      <c r="D195" s="50"/>
      <c r="E195" s="51" cm="1">
        <f t="array" ref="E195">MIN(IF(ISERROR(B173:AA186),"",B173:AA186))</f>
        <v>-0.23455390725375092</v>
      </c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</row>
    <row r="196" spans="1:29">
      <c r="A196" s="50"/>
      <c r="B196" s="50"/>
      <c r="C196" s="50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</row>
    <row r="197" spans="1:29">
      <c r="A197" s="50"/>
      <c r="B197" s="50"/>
      <c r="C197" s="50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</row>
    <row r="202" spans="1:29" ht="17">
      <c r="B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</row>
    <row r="203" spans="1:29" ht="17">
      <c r="B203" s="11"/>
    </row>
    <row r="204" spans="1:29" ht="17">
      <c r="B204" s="11"/>
    </row>
    <row r="205" spans="1:29" ht="17">
      <c r="B205" s="11"/>
    </row>
    <row r="206" spans="1:29" ht="17">
      <c r="B206" s="11"/>
    </row>
    <row r="207" spans="1:29" ht="17">
      <c r="B207" s="11"/>
    </row>
    <row r="208" spans="1:29" ht="17">
      <c r="B208" s="11"/>
    </row>
    <row r="209" spans="2:2" ht="17">
      <c r="B209" s="11"/>
    </row>
    <row r="210" spans="2:2" ht="17">
      <c r="B210" s="11"/>
    </row>
    <row r="211" spans="2:2" ht="17">
      <c r="B211" s="11"/>
    </row>
    <row r="212" spans="2:2" ht="17">
      <c r="B212" s="11"/>
    </row>
    <row r="213" spans="2:2" ht="17">
      <c r="B213" s="11"/>
    </row>
    <row r="214" spans="2:2" ht="17">
      <c r="B214" s="11"/>
    </row>
    <row r="215" spans="2:2" ht="17">
      <c r="B215" s="11"/>
    </row>
    <row r="216" spans="2:2" ht="17">
      <c r="B216" s="11"/>
    </row>
    <row r="217" spans="2:2" ht="17">
      <c r="B217" s="11"/>
    </row>
    <row r="218" spans="2:2" ht="17">
      <c r="B218" s="11"/>
    </row>
    <row r="219" spans="2:2" ht="17">
      <c r="B219" s="11"/>
    </row>
    <row r="220" spans="2:2" ht="17">
      <c r="B220" s="11"/>
    </row>
    <row r="221" spans="2:2" ht="17">
      <c r="B221" s="11"/>
    </row>
    <row r="222" spans="2:2" ht="17">
      <c r="B222" s="11"/>
    </row>
    <row r="223" spans="2:2" ht="17">
      <c r="B223" s="11"/>
    </row>
    <row r="224" spans="2:2" ht="17">
      <c r="B224" s="11"/>
    </row>
    <row r="225" spans="2:2" ht="17">
      <c r="B225" s="11"/>
    </row>
    <row r="226" spans="2:2" ht="17">
      <c r="B226" s="11"/>
    </row>
  </sheetData>
  <sortState xmlns:xlrd2="http://schemas.microsoft.com/office/spreadsheetml/2017/richdata2" ref="BD5:BE30">
    <sortCondition descending="1" ref="BD5:BD30"/>
  </sortState>
  <phoneticPr fontId="5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F8728-F361-1B42-9E0C-99A06A1D2B9D}">
  <dimension ref="A1:X176"/>
  <sheetViews>
    <sheetView topLeftCell="A130" workbookViewId="0">
      <selection activeCell="I175" sqref="I175"/>
    </sheetView>
  </sheetViews>
  <sheetFormatPr baseColWidth="10" defaultRowHeight="16"/>
  <cols>
    <col min="4" max="4" width="11.5" customWidth="1"/>
  </cols>
  <sheetData>
    <row r="1" spans="1:16" ht="17">
      <c r="B1" s="11"/>
      <c r="D1" s="14"/>
    </row>
    <row r="2" spans="1:16" ht="17">
      <c r="B2" s="11"/>
      <c r="D2" s="14"/>
    </row>
    <row r="3" spans="1:16">
      <c r="A3" t="s">
        <v>20</v>
      </c>
      <c r="B3" s="50">
        <v>3.3582150639667998</v>
      </c>
      <c r="C3">
        <f t="shared" ref="C3:C16" si="0">-((B3-1)*(B3-2))^-1</f>
        <v>-0.31221089037849997</v>
      </c>
      <c r="D3" s="14">
        <f t="shared" ref="D3:D16" si="1">-(1-2^C3)</f>
        <v>-0.19459345033265818</v>
      </c>
      <c r="E3" t="s">
        <v>491</v>
      </c>
      <c r="F3" s="3" t="s">
        <v>477</v>
      </c>
      <c r="G3" s="3"/>
      <c r="H3" s="3"/>
    </row>
    <row r="4" spans="1:16">
      <c r="A4" t="s">
        <v>21</v>
      </c>
      <c r="B4" s="50">
        <v>3.24155095215042</v>
      </c>
      <c r="C4">
        <f t="shared" si="0"/>
        <v>-0.35932450628572427</v>
      </c>
      <c r="D4" s="14">
        <f t="shared" si="1"/>
        <v>-0.22047051715739185</v>
      </c>
      <c r="E4" t="s">
        <v>490</v>
      </c>
      <c r="F4" s="3" t="s">
        <v>476</v>
      </c>
      <c r="G4" s="3"/>
      <c r="H4" s="3"/>
    </row>
    <row r="5" spans="1:16">
      <c r="A5" t="s">
        <v>22</v>
      </c>
      <c r="B5" s="50">
        <v>3.3059192094218401</v>
      </c>
      <c r="C5">
        <f t="shared" si="0"/>
        <v>-0.33207761603684455</v>
      </c>
      <c r="D5" s="14">
        <f t="shared" si="1"/>
        <v>-0.20560833879832152</v>
      </c>
      <c r="E5" t="s">
        <v>492</v>
      </c>
      <c r="F5" s="3" t="s">
        <v>478</v>
      </c>
      <c r="G5" s="3"/>
      <c r="H5" s="3"/>
      <c r="I5" s="3"/>
      <c r="J5" s="3"/>
      <c r="K5" s="3"/>
      <c r="L5" s="3"/>
      <c r="M5" s="3"/>
      <c r="N5" s="3"/>
    </row>
    <row r="6" spans="1:16">
      <c r="A6" t="s">
        <v>23</v>
      </c>
      <c r="B6" s="50">
        <v>3.3124530436881399</v>
      </c>
      <c r="C6">
        <f t="shared" si="0"/>
        <v>-0.32949080762763372</v>
      </c>
      <c r="D6" s="14">
        <f t="shared" si="1"/>
        <v>-0.20418268586019517</v>
      </c>
      <c r="E6" t="s">
        <v>493</v>
      </c>
      <c r="F6" s="3" t="s">
        <v>479</v>
      </c>
      <c r="G6" s="3"/>
      <c r="H6" s="3"/>
      <c r="I6" s="3"/>
      <c r="J6" s="3"/>
      <c r="K6" s="3"/>
    </row>
    <row r="7" spans="1:16">
      <c r="A7" t="s">
        <v>24</v>
      </c>
      <c r="B7" s="50">
        <v>3.3156926245307101</v>
      </c>
      <c r="C7">
        <f t="shared" si="0"/>
        <v>-0.32821970244988102</v>
      </c>
      <c r="D7" s="14">
        <f t="shared" si="1"/>
        <v>-0.20348121171763089</v>
      </c>
      <c r="E7" t="s">
        <v>494</v>
      </c>
      <c r="F7" s="3" t="s">
        <v>480</v>
      </c>
      <c r="G7" s="3"/>
      <c r="H7" s="3"/>
      <c r="I7" s="3"/>
      <c r="J7" s="3"/>
      <c r="K7" s="3"/>
      <c r="L7" s="3"/>
      <c r="M7" s="3"/>
      <c r="N7" s="3"/>
    </row>
    <row r="8" spans="1:16">
      <c r="A8" t="s">
        <v>25</v>
      </c>
      <c r="B8" s="50">
        <v>3.3158814544553299</v>
      </c>
      <c r="C8">
        <f t="shared" si="0"/>
        <v>-0.32814584449401923</v>
      </c>
      <c r="D8" s="14">
        <f t="shared" si="1"/>
        <v>-0.20344043334539608</v>
      </c>
      <c r="E8" t="s">
        <v>495</v>
      </c>
      <c r="F8" s="12" t="s">
        <v>481</v>
      </c>
      <c r="G8" s="12"/>
      <c r="H8" s="12"/>
      <c r="I8" s="12"/>
      <c r="J8" s="12"/>
      <c r="K8" s="12"/>
      <c r="L8" s="12"/>
      <c r="M8" s="12"/>
      <c r="N8" s="12"/>
      <c r="O8" s="12"/>
      <c r="P8" s="12"/>
    </row>
    <row r="9" spans="1:16">
      <c r="A9" t="s">
        <v>26</v>
      </c>
      <c r="B9">
        <v>3.2850189028373298</v>
      </c>
      <c r="C9">
        <f t="shared" si="0"/>
        <v>-0.34056552799964585</v>
      </c>
      <c r="D9" s="14">
        <f t="shared" si="1"/>
        <v>-0.21026831900932375</v>
      </c>
      <c r="E9" t="s">
        <v>496</v>
      </c>
      <c r="F9" s="12" t="s">
        <v>482</v>
      </c>
      <c r="G9" s="12"/>
      <c r="H9" s="12"/>
      <c r="I9" s="12"/>
      <c r="J9" s="12"/>
      <c r="K9" s="12"/>
      <c r="L9" s="12"/>
      <c r="M9" s="12"/>
      <c r="N9" s="12"/>
      <c r="O9" s="12"/>
      <c r="P9" s="12"/>
    </row>
    <row r="10" spans="1:16">
      <c r="A10" t="s">
        <v>27</v>
      </c>
      <c r="B10">
        <v>3.2992956739415602</v>
      </c>
      <c r="C10">
        <f t="shared" si="0"/>
        <v>-0.33473196372859654</v>
      </c>
      <c r="D10" s="14">
        <f t="shared" si="1"/>
        <v>-0.20706855946285074</v>
      </c>
      <c r="E10" t="s">
        <v>497</v>
      </c>
      <c r="F10" s="12" t="s">
        <v>483</v>
      </c>
      <c r="G10" s="12"/>
      <c r="H10" s="12"/>
      <c r="I10" s="12"/>
      <c r="J10" s="12"/>
      <c r="K10" s="12"/>
      <c r="L10" s="12"/>
      <c r="M10" s="12"/>
      <c r="N10" s="12"/>
      <c r="O10" s="12"/>
      <c r="P10" s="12"/>
    </row>
    <row r="11" spans="1:16">
      <c r="A11" t="s">
        <v>28</v>
      </c>
      <c r="B11">
        <v>3.3012547658892002</v>
      </c>
      <c r="C11">
        <f t="shared" si="0"/>
        <v>-0.33394347794004764</v>
      </c>
      <c r="D11" s="14">
        <f t="shared" si="1"/>
        <v>-0.20663507488220068</v>
      </c>
      <c r="E11" t="s">
        <v>489</v>
      </c>
      <c r="F11" s="3" t="s">
        <v>475</v>
      </c>
      <c r="G11" s="3"/>
      <c r="H11" s="3"/>
      <c r="K11" s="12"/>
      <c r="L11" s="12"/>
      <c r="M11" s="12"/>
      <c r="N11" s="12"/>
      <c r="O11" s="12"/>
      <c r="P11" s="12"/>
    </row>
    <row r="12" spans="1:16">
      <c r="A12" t="s">
        <v>29</v>
      </c>
      <c r="B12">
        <v>3.3012547658892002</v>
      </c>
      <c r="C12">
        <f t="shared" si="0"/>
        <v>-0.33394347794004764</v>
      </c>
      <c r="D12" s="14">
        <f t="shared" si="1"/>
        <v>-0.20663507488220068</v>
      </c>
      <c r="E12" t="s">
        <v>498</v>
      </c>
      <c r="F12" s="12" t="s">
        <v>484</v>
      </c>
    </row>
    <row r="13" spans="1:16">
      <c r="A13" t="s">
        <v>30</v>
      </c>
      <c r="B13">
        <v>3.3012547658892002</v>
      </c>
      <c r="C13">
        <f t="shared" si="0"/>
        <v>-0.33394347794004764</v>
      </c>
      <c r="D13" s="14">
        <f t="shared" si="1"/>
        <v>-0.20663507488220068</v>
      </c>
      <c r="E13" t="s">
        <v>499</v>
      </c>
      <c r="F13" s="12" t="s">
        <v>485</v>
      </c>
    </row>
    <row r="14" spans="1:16">
      <c r="A14" t="s">
        <v>31</v>
      </c>
      <c r="B14">
        <v>3.3040798006102299</v>
      </c>
      <c r="C14">
        <f t="shared" si="0"/>
        <v>-0.33281149301404545</v>
      </c>
      <c r="D14" s="14">
        <f t="shared" si="1"/>
        <v>-0.20601233096691829</v>
      </c>
      <c r="E14" t="s">
        <v>500</v>
      </c>
      <c r="F14" s="12" t="s">
        <v>486</v>
      </c>
    </row>
    <row r="15" spans="1:16">
      <c r="A15" t="s">
        <v>32</v>
      </c>
      <c r="B15">
        <v>3.3044210432199899</v>
      </c>
      <c r="C15">
        <f t="shared" si="0"/>
        <v>-0.33267515757766342</v>
      </c>
      <c r="D15" s="14">
        <f t="shared" si="1"/>
        <v>-0.20593729517126513</v>
      </c>
      <c r="E15" t="s">
        <v>501</v>
      </c>
      <c r="F15" t="s">
        <v>487</v>
      </c>
    </row>
    <row r="16" spans="1:16">
      <c r="A16" t="s">
        <v>33</v>
      </c>
      <c r="B16">
        <v>3.3044726248069098</v>
      </c>
      <c r="C16">
        <f t="shared" si="0"/>
        <v>-0.33265455684654721</v>
      </c>
      <c r="D16" s="14">
        <f t="shared" si="1"/>
        <v>-0.20592595640000633</v>
      </c>
      <c r="E16" t="s">
        <v>502</v>
      </c>
      <c r="F16" t="s">
        <v>488</v>
      </c>
    </row>
    <row r="17" spans="2:17" ht="17">
      <c r="B17" s="11"/>
      <c r="D17" s="14"/>
    </row>
    <row r="18" spans="2:17" ht="17">
      <c r="B18" s="11"/>
      <c r="D18" s="14"/>
    </row>
    <row r="19" spans="2:17">
      <c r="C19" s="50"/>
      <c r="D19" s="50" t="s">
        <v>1072</v>
      </c>
      <c r="E19" s="50"/>
      <c r="F19" s="50"/>
      <c r="G19" s="50"/>
      <c r="H19" s="50"/>
      <c r="I19" s="50"/>
    </row>
    <row r="20" spans="2:17">
      <c r="C20" s="50"/>
      <c r="D20" s="50"/>
      <c r="E20" s="50"/>
      <c r="F20" s="50"/>
      <c r="G20" s="50"/>
      <c r="H20" s="50"/>
      <c r="I20" s="50"/>
    </row>
    <row r="21" spans="2:17">
      <c r="C21" s="50"/>
      <c r="D21" s="50"/>
      <c r="E21" s="50"/>
      <c r="F21" s="50"/>
      <c r="G21" s="50"/>
      <c r="H21" s="50"/>
      <c r="I21" s="50"/>
    </row>
    <row r="22" spans="2:17">
      <c r="C22" s="50"/>
      <c r="D22" s="50" t="s">
        <v>66</v>
      </c>
      <c r="E22" s="50" t="s">
        <v>67</v>
      </c>
      <c r="F22" s="50" t="s">
        <v>68</v>
      </c>
      <c r="G22" s="50" t="s">
        <v>69</v>
      </c>
      <c r="H22" s="50" t="s">
        <v>70</v>
      </c>
      <c r="I22" s="50" t="s">
        <v>71</v>
      </c>
      <c r="J22" t="s">
        <v>72</v>
      </c>
      <c r="K22" t="s">
        <v>73</v>
      </c>
      <c r="L22" s="12" t="s">
        <v>74</v>
      </c>
      <c r="M22" t="s">
        <v>75</v>
      </c>
      <c r="N22" t="s">
        <v>76</v>
      </c>
      <c r="O22" t="s">
        <v>77</v>
      </c>
      <c r="P22" t="s">
        <v>78</v>
      </c>
      <c r="Q22" t="s">
        <v>79</v>
      </c>
    </row>
    <row r="23" spans="2:17">
      <c r="C23" s="50"/>
      <c r="D23" s="50" t="s">
        <v>491</v>
      </c>
      <c r="E23" s="50" t="s">
        <v>490</v>
      </c>
      <c r="F23" s="50" t="s">
        <v>492</v>
      </c>
      <c r="G23" s="50" t="s">
        <v>493</v>
      </c>
      <c r="H23" s="50" t="s">
        <v>494</v>
      </c>
      <c r="I23" s="50" t="s">
        <v>495</v>
      </c>
      <c r="J23" t="s">
        <v>496</v>
      </c>
      <c r="K23" t="s">
        <v>497</v>
      </c>
      <c r="L23" s="12" t="s">
        <v>489</v>
      </c>
      <c r="M23" t="s">
        <v>498</v>
      </c>
      <c r="N23" t="s">
        <v>499</v>
      </c>
      <c r="O23" t="s">
        <v>500</v>
      </c>
      <c r="P23" t="s">
        <v>501</v>
      </c>
      <c r="Q23" t="s">
        <v>502</v>
      </c>
    </row>
    <row r="24" spans="2:17">
      <c r="C24" s="50">
        <v>1979</v>
      </c>
      <c r="D24" s="50">
        <v>4.01297629643331</v>
      </c>
      <c r="E24" s="50">
        <v>4.47237004242964</v>
      </c>
      <c r="F24" s="50">
        <v>4.3339864859917103</v>
      </c>
      <c r="G24" s="50">
        <v>4.3339864859917103</v>
      </c>
      <c r="H24" s="50">
        <v>4.3339864859917103</v>
      </c>
      <c r="I24" s="50">
        <v>4.3339864859917103</v>
      </c>
      <c r="J24">
        <v>4.4522653622100004</v>
      </c>
      <c r="K24">
        <v>4.4403393469169403</v>
      </c>
      <c r="L24" s="12">
        <v>4.4403393469169403</v>
      </c>
      <c r="M24">
        <v>4.4403393469169403</v>
      </c>
      <c r="N24">
        <v>4.4403393469169403</v>
      </c>
      <c r="O24">
        <v>4.4403393469169403</v>
      </c>
      <c r="P24">
        <v>4.4403393469169403</v>
      </c>
      <c r="Q24">
        <v>4.4403393469169403</v>
      </c>
    </row>
    <row r="25" spans="2:17">
      <c r="C25" s="50">
        <f>C24+1</f>
        <v>1980</v>
      </c>
      <c r="D25" s="50">
        <v>4.2471461532056898</v>
      </c>
      <c r="E25" s="50">
        <v>4.5585928262818403</v>
      </c>
      <c r="F25" s="50">
        <v>4.4339184271107603</v>
      </c>
      <c r="G25" s="50">
        <v>4.4260443461316701</v>
      </c>
      <c r="H25" s="50">
        <v>4.42342580410625</v>
      </c>
      <c r="I25" s="50">
        <v>4.42342580410625</v>
      </c>
      <c r="J25">
        <v>4.4711308934817602</v>
      </c>
      <c r="K25">
        <v>4.4531631836403296</v>
      </c>
      <c r="L25" s="12">
        <v>4.4531631836403296</v>
      </c>
      <c r="M25">
        <v>4.4531631836403296</v>
      </c>
      <c r="N25">
        <v>4.4531631836403296</v>
      </c>
      <c r="O25">
        <v>4.4996559562479801</v>
      </c>
      <c r="P25">
        <v>4.4996559562479801</v>
      </c>
      <c r="Q25">
        <v>4.4996559562479801</v>
      </c>
    </row>
    <row r="26" spans="2:17">
      <c r="C26" s="50">
        <f t="shared" ref="C26:C68" si="2">C25+1</f>
        <v>1981</v>
      </c>
      <c r="D26" s="50">
        <v>4.3824199307283598</v>
      </c>
      <c r="E26" s="50">
        <v>4.5573864685967997</v>
      </c>
      <c r="F26" s="50">
        <v>4.4390087534401399</v>
      </c>
      <c r="G26" s="50">
        <v>4.4319568235740903</v>
      </c>
      <c r="H26" s="50">
        <v>4.4300040527540698</v>
      </c>
      <c r="I26" s="50">
        <v>4.4300040527540698</v>
      </c>
      <c r="J26">
        <v>4.4379286084660396</v>
      </c>
      <c r="K26">
        <v>4.4308768843285504</v>
      </c>
      <c r="L26" s="12">
        <v>4.4308768843285504</v>
      </c>
      <c r="M26">
        <v>4.4308768843285504</v>
      </c>
      <c r="N26">
        <v>4.4308768843285504</v>
      </c>
      <c r="O26">
        <v>4.4514953842393297</v>
      </c>
      <c r="P26">
        <v>4.4514953842393297</v>
      </c>
      <c r="Q26">
        <v>4.4514953842393297</v>
      </c>
    </row>
    <row r="27" spans="2:17">
      <c r="C27" s="50">
        <f t="shared" si="2"/>
        <v>1982</v>
      </c>
      <c r="D27" s="50">
        <v>4.3770971130204197</v>
      </c>
      <c r="E27" s="50">
        <v>4.4868196520046197</v>
      </c>
      <c r="F27" s="50">
        <v>4.3440725155072704</v>
      </c>
      <c r="G27" s="50">
        <v>4.3391369896179004</v>
      </c>
      <c r="H27" s="50">
        <v>4.3382642159566798</v>
      </c>
      <c r="I27" s="50">
        <v>4.3382642159566798</v>
      </c>
      <c r="J27">
        <v>4.3317702874220503</v>
      </c>
      <c r="K27">
        <v>4.3361443145910297</v>
      </c>
      <c r="L27" s="12">
        <v>4.3361443145910297</v>
      </c>
      <c r="M27">
        <v>4.3361443145910297</v>
      </c>
      <c r="N27">
        <v>4.3361443145910297</v>
      </c>
      <c r="O27">
        <v>4.3482361211002196</v>
      </c>
      <c r="P27">
        <v>4.3482361211002196</v>
      </c>
      <c r="Q27">
        <v>4.3482361211002196</v>
      </c>
    </row>
    <row r="28" spans="2:17">
      <c r="C28" s="50">
        <f t="shared" si="2"/>
        <v>1983</v>
      </c>
      <c r="D28" s="50">
        <v>4.1943948016526402</v>
      </c>
      <c r="E28" s="50">
        <v>4.3726223834727502</v>
      </c>
      <c r="F28" s="50">
        <v>4.2410776294089896</v>
      </c>
      <c r="G28" s="50">
        <v>4.23728598666351</v>
      </c>
      <c r="H28" s="50">
        <v>4.2368909429096897</v>
      </c>
      <c r="I28" s="50">
        <v>4.2368909429096897</v>
      </c>
      <c r="J28">
        <v>4.20837242941752</v>
      </c>
      <c r="K28">
        <v>4.20873711045743</v>
      </c>
      <c r="L28" s="12">
        <v>4.20873711045743</v>
      </c>
      <c r="M28">
        <v>4.20873711045743</v>
      </c>
      <c r="N28">
        <v>4.20873711045743</v>
      </c>
      <c r="O28">
        <v>4.22299181360028</v>
      </c>
      <c r="P28">
        <v>4.22299181360028</v>
      </c>
      <c r="Q28">
        <v>4.22299181360028</v>
      </c>
    </row>
    <row r="29" spans="2:17">
      <c r="C29" s="50">
        <f t="shared" si="2"/>
        <v>1984</v>
      </c>
      <c r="D29" s="50">
        <v>3.9788159415845201</v>
      </c>
      <c r="E29" s="50">
        <v>4.2079482896926299</v>
      </c>
      <c r="F29" s="50">
        <v>4.11377205759839</v>
      </c>
      <c r="G29" s="50">
        <v>4.1104303059754397</v>
      </c>
      <c r="H29" s="50">
        <v>4.1103258783918601</v>
      </c>
      <c r="I29" s="50">
        <v>4.1103258783918601</v>
      </c>
      <c r="J29">
        <v>4.0659277624910803</v>
      </c>
      <c r="K29">
        <v>4.0712996858502697</v>
      </c>
      <c r="L29" s="12">
        <v>4.0708068886642597</v>
      </c>
      <c r="M29">
        <v>4.0708068886642597</v>
      </c>
      <c r="N29">
        <v>4.0708068886642597</v>
      </c>
      <c r="O29">
        <v>4.08169043698721</v>
      </c>
      <c r="P29">
        <v>4.08169043698721</v>
      </c>
      <c r="Q29">
        <v>4.08169043698721</v>
      </c>
    </row>
    <row r="30" spans="2:17">
      <c r="C30" s="50">
        <f t="shared" si="2"/>
        <v>1985</v>
      </c>
      <c r="D30" s="50">
        <v>3.9715842781896602</v>
      </c>
      <c r="E30" s="50">
        <v>4.0394634425242097</v>
      </c>
      <c r="F30" s="50">
        <v>3.9752331245818699</v>
      </c>
      <c r="G30" s="50">
        <v>3.97421199834546</v>
      </c>
      <c r="H30" s="50">
        <v>3.9742856024670901</v>
      </c>
      <c r="I30" s="50">
        <v>3.9742856024670901</v>
      </c>
      <c r="J30">
        <v>3.921358702829</v>
      </c>
      <c r="K30">
        <v>3.92684854274385</v>
      </c>
      <c r="L30" s="12">
        <v>3.9269662950309501</v>
      </c>
      <c r="M30">
        <v>3.9269662950309501</v>
      </c>
      <c r="N30">
        <v>3.9269662950309501</v>
      </c>
      <c r="O30">
        <v>3.9362274636080801</v>
      </c>
      <c r="P30">
        <v>3.9362274636080801</v>
      </c>
      <c r="Q30">
        <v>3.9362274636080801</v>
      </c>
    </row>
    <row r="31" spans="2:17">
      <c r="C31" s="50">
        <f t="shared" si="2"/>
        <v>1986</v>
      </c>
      <c r="D31" s="50">
        <v>3.9325577891113102</v>
      </c>
      <c r="E31" s="50">
        <v>3.8359171495003799</v>
      </c>
      <c r="F31" s="50">
        <v>3.8183869670630202</v>
      </c>
      <c r="G31" s="50">
        <v>3.8202045125588602</v>
      </c>
      <c r="H31" s="50">
        <v>3.8204015588784799</v>
      </c>
      <c r="I31" s="50">
        <v>3.8204015588784799</v>
      </c>
      <c r="J31">
        <v>3.7694404263655099</v>
      </c>
      <c r="K31">
        <v>3.7754966927518101</v>
      </c>
      <c r="L31" s="12">
        <v>3.7759158657379102</v>
      </c>
      <c r="M31">
        <v>3.7759158657379102</v>
      </c>
      <c r="N31">
        <v>3.7759158657379102</v>
      </c>
      <c r="O31">
        <v>3.78509324876247</v>
      </c>
      <c r="P31">
        <v>3.78509324876247</v>
      </c>
      <c r="Q31">
        <v>3.78509324876247</v>
      </c>
    </row>
    <row r="32" spans="2:17">
      <c r="C32" s="50">
        <f t="shared" si="2"/>
        <v>1987</v>
      </c>
      <c r="D32" s="50">
        <v>3.7194215525823502</v>
      </c>
      <c r="E32" s="50">
        <v>3.6684479965268699</v>
      </c>
      <c r="F32" s="50">
        <v>3.6757467773535399</v>
      </c>
      <c r="G32" s="50">
        <v>3.6764826133914901</v>
      </c>
      <c r="H32" s="50">
        <v>3.6752258266415399</v>
      </c>
      <c r="I32" s="50">
        <v>3.6752258266415399</v>
      </c>
      <c r="J32">
        <v>3.6284666557083098</v>
      </c>
      <c r="K32">
        <v>3.63168953837007</v>
      </c>
      <c r="L32" s="12">
        <v>3.6322922338063499</v>
      </c>
      <c r="M32">
        <v>3.6322922338063499</v>
      </c>
      <c r="N32">
        <v>3.6322922338063499</v>
      </c>
      <c r="O32">
        <v>3.6420263409819502</v>
      </c>
      <c r="P32">
        <v>3.6420263409819502</v>
      </c>
      <c r="Q32">
        <v>3.6420263409819502</v>
      </c>
    </row>
    <row r="33" spans="3:17">
      <c r="C33" s="50">
        <f t="shared" si="2"/>
        <v>1988</v>
      </c>
      <c r="D33" s="50">
        <v>3.5990309849028401</v>
      </c>
      <c r="E33" s="50">
        <v>3.5884759085118398</v>
      </c>
      <c r="F33" s="50">
        <v>3.5911347612425399</v>
      </c>
      <c r="G33" s="50">
        <v>3.5926603134321402</v>
      </c>
      <c r="H33" s="50">
        <v>3.5917255164758601</v>
      </c>
      <c r="I33" s="50">
        <v>3.5919580012778298</v>
      </c>
      <c r="J33">
        <v>3.5435351390991201</v>
      </c>
      <c r="K33">
        <v>3.5435018257199702</v>
      </c>
      <c r="L33" s="12">
        <v>3.5443639289570199</v>
      </c>
      <c r="M33">
        <v>3.5443639289570199</v>
      </c>
      <c r="N33">
        <v>3.5443639289570199</v>
      </c>
      <c r="O33">
        <v>3.55206118618199</v>
      </c>
      <c r="P33">
        <v>3.55206118618199</v>
      </c>
      <c r="Q33">
        <v>3.55206118618199</v>
      </c>
    </row>
    <row r="34" spans="3:17">
      <c r="C34" s="50">
        <f t="shared" si="2"/>
        <v>1989</v>
      </c>
      <c r="D34" s="50">
        <v>3.4297713185833798</v>
      </c>
      <c r="E34" s="50">
        <v>3.4953051825904802</v>
      </c>
      <c r="F34" s="50">
        <v>3.51378584435429</v>
      </c>
      <c r="G34" s="50">
        <v>3.5158424615413701</v>
      </c>
      <c r="H34" s="50">
        <v>3.51566571962708</v>
      </c>
      <c r="I34" s="50">
        <v>3.5159014007210398</v>
      </c>
      <c r="J34">
        <v>3.4620275054355898</v>
      </c>
      <c r="K34">
        <v>3.4623874645905599</v>
      </c>
      <c r="L34" s="12">
        <v>3.4632802100310598</v>
      </c>
      <c r="M34">
        <v>3.4632802100310598</v>
      </c>
      <c r="N34">
        <v>3.4632802100310598</v>
      </c>
      <c r="O34">
        <v>3.467787145385</v>
      </c>
      <c r="P34">
        <v>3.467787145385</v>
      </c>
      <c r="Q34">
        <v>3.467787145385</v>
      </c>
    </row>
    <row r="35" spans="3:17">
      <c r="C35" s="50">
        <f t="shared" si="2"/>
        <v>1990</v>
      </c>
      <c r="D35" s="50">
        <v>3.3954242994105002</v>
      </c>
      <c r="E35" s="50">
        <v>3.38878143556102</v>
      </c>
      <c r="F35" s="50">
        <v>3.42281495919935</v>
      </c>
      <c r="G35" s="50">
        <v>3.4257160966245399</v>
      </c>
      <c r="H35" s="50">
        <v>3.4250543872386099</v>
      </c>
      <c r="I35" s="50">
        <v>3.42529390914487</v>
      </c>
      <c r="J35">
        <v>3.37713515464907</v>
      </c>
      <c r="K35">
        <v>3.3792559067941998</v>
      </c>
      <c r="L35" s="12">
        <v>3.3801612556423102</v>
      </c>
      <c r="M35">
        <v>3.3801612556423102</v>
      </c>
      <c r="N35">
        <v>3.3801612556423102</v>
      </c>
      <c r="O35">
        <v>3.3865722081583498</v>
      </c>
      <c r="P35">
        <v>3.3865722081583498</v>
      </c>
      <c r="Q35">
        <v>3.3865722081583498</v>
      </c>
    </row>
    <row r="36" spans="3:17">
      <c r="C36" s="50">
        <f t="shared" si="2"/>
        <v>1991</v>
      </c>
      <c r="D36" s="50">
        <v>3.3683116491148999</v>
      </c>
      <c r="E36" s="50">
        <v>3.3293152760312998</v>
      </c>
      <c r="F36" s="50">
        <v>3.3749375545749301</v>
      </c>
      <c r="G36" s="50">
        <v>3.37810216747449</v>
      </c>
      <c r="H36" s="50">
        <v>3.3781043278974101</v>
      </c>
      <c r="I36" s="50">
        <v>3.37833921493282</v>
      </c>
      <c r="J36">
        <v>3.3191092779637899</v>
      </c>
      <c r="K36">
        <v>3.3188476981236299</v>
      </c>
      <c r="L36" s="12">
        <v>3.3197455257253101</v>
      </c>
      <c r="M36">
        <v>3.3197455257253101</v>
      </c>
      <c r="N36">
        <v>3.3197455257253101</v>
      </c>
      <c r="O36">
        <v>3.3251219905006399</v>
      </c>
      <c r="P36">
        <v>3.3251219905006399</v>
      </c>
      <c r="Q36">
        <v>3.3251219905006399</v>
      </c>
    </row>
    <row r="37" spans="3:17">
      <c r="C37" s="50">
        <f t="shared" si="2"/>
        <v>1992</v>
      </c>
      <c r="D37" s="50">
        <v>3.3019361457838401</v>
      </c>
      <c r="E37" s="50">
        <v>3.2596706835204601</v>
      </c>
      <c r="F37" s="50">
        <v>3.3161297747787999</v>
      </c>
      <c r="G37" s="50">
        <v>3.31889890006607</v>
      </c>
      <c r="H37" s="50">
        <v>3.3191578428020101</v>
      </c>
      <c r="I37" s="50">
        <v>3.31939071143786</v>
      </c>
      <c r="J37">
        <v>3.2632950912322198</v>
      </c>
      <c r="K37">
        <v>3.2670896627838801</v>
      </c>
      <c r="L37" s="12">
        <v>3.2679710771748298</v>
      </c>
      <c r="M37">
        <v>3.2679710771748298</v>
      </c>
      <c r="N37">
        <v>3.2679710771748298</v>
      </c>
      <c r="O37">
        <v>3.2729177305290702</v>
      </c>
      <c r="P37">
        <v>3.2729177305290702</v>
      </c>
      <c r="Q37">
        <v>3.2729177305290702</v>
      </c>
    </row>
    <row r="38" spans="3:17">
      <c r="C38" s="50">
        <f t="shared" si="2"/>
        <v>1993</v>
      </c>
      <c r="D38" s="50">
        <v>3.20559228851429</v>
      </c>
      <c r="E38" s="50">
        <v>3.2097295700874802</v>
      </c>
      <c r="F38" s="50">
        <v>3.26732396098997</v>
      </c>
      <c r="G38" s="50">
        <v>3.2703799030374299</v>
      </c>
      <c r="H38" s="50">
        <v>3.2707609177669998</v>
      </c>
      <c r="I38" s="50">
        <v>3.2709899663672202</v>
      </c>
      <c r="J38">
        <v>3.2126470431204002</v>
      </c>
      <c r="K38">
        <v>3.2163676752741401</v>
      </c>
      <c r="L38" s="12">
        <v>3.2172389370105798</v>
      </c>
      <c r="M38">
        <v>3.2172389370105798</v>
      </c>
      <c r="N38">
        <v>3.2172389370105798</v>
      </c>
      <c r="O38">
        <v>3.2217339041510198</v>
      </c>
      <c r="P38">
        <v>3.2217339041510198</v>
      </c>
      <c r="Q38">
        <v>3.2217339041510198</v>
      </c>
    </row>
    <row r="39" spans="3:17">
      <c r="C39" s="50">
        <f t="shared" si="2"/>
        <v>1994</v>
      </c>
      <c r="D39" s="50">
        <v>3.1855960823815499</v>
      </c>
      <c r="E39" s="50">
        <v>3.1674239478938402</v>
      </c>
      <c r="F39" s="50">
        <v>3.2292179437824902</v>
      </c>
      <c r="G39" s="50">
        <v>3.2326872889587399</v>
      </c>
      <c r="H39" s="50">
        <v>3.2327721007382602</v>
      </c>
      <c r="I39" s="50">
        <v>3.2329983429333198</v>
      </c>
      <c r="J39">
        <v>3.1716761691156501</v>
      </c>
      <c r="K39">
        <v>3.1723324936137902</v>
      </c>
      <c r="L39" s="12">
        <v>3.1731954691962998</v>
      </c>
      <c r="M39">
        <v>3.1731954691962998</v>
      </c>
      <c r="N39">
        <v>3.1731954691962998</v>
      </c>
      <c r="O39">
        <v>3.1777736699996701</v>
      </c>
      <c r="P39">
        <v>3.1777736699996701</v>
      </c>
      <c r="Q39">
        <v>3.1777736699996701</v>
      </c>
    </row>
    <row r="40" spans="3:17">
      <c r="C40" s="50">
        <f t="shared" si="2"/>
        <v>1995</v>
      </c>
      <c r="D40" s="50">
        <v>3.1716211548266902</v>
      </c>
      <c r="E40" s="50">
        <v>3.1417906961665998</v>
      </c>
      <c r="F40" s="50">
        <v>3.2014546594932898</v>
      </c>
      <c r="G40" s="50">
        <v>3.2049364829337201</v>
      </c>
      <c r="H40" s="50">
        <v>3.2053236207985898</v>
      </c>
      <c r="I40" s="50">
        <v>3.2055465370536602</v>
      </c>
      <c r="J40">
        <v>3.1429084246510701</v>
      </c>
      <c r="K40">
        <v>3.1399748992853298</v>
      </c>
      <c r="L40" s="12">
        <v>3.1408259579551601</v>
      </c>
      <c r="M40">
        <v>3.1408259579551601</v>
      </c>
      <c r="N40">
        <v>3.1408259579551601</v>
      </c>
      <c r="O40">
        <v>3.1451826128090699</v>
      </c>
      <c r="P40">
        <v>3.1451826128090699</v>
      </c>
      <c r="Q40">
        <v>3.1451826128090699</v>
      </c>
    </row>
    <row r="41" spans="3:17">
      <c r="C41" s="50">
        <f t="shared" si="2"/>
        <v>1996</v>
      </c>
      <c r="D41" s="50">
        <v>3.1783249305901502</v>
      </c>
      <c r="E41" s="50">
        <v>3.1215024104191502</v>
      </c>
      <c r="F41" s="50">
        <v>3.17924243934285</v>
      </c>
      <c r="G41" s="50">
        <v>3.18262728840944</v>
      </c>
      <c r="H41" s="50">
        <v>3.1830685430877099</v>
      </c>
      <c r="I41" s="50">
        <v>3.1832879325638501</v>
      </c>
      <c r="J41">
        <v>3.1258184679119401</v>
      </c>
      <c r="K41">
        <v>3.1207201776853899</v>
      </c>
      <c r="L41" s="12">
        <v>3.1215475077651602</v>
      </c>
      <c r="M41">
        <v>3.1215475077651602</v>
      </c>
      <c r="N41">
        <v>3.1215475077651602</v>
      </c>
      <c r="O41">
        <v>3.1256841416407202</v>
      </c>
      <c r="P41">
        <v>3.1256841416407202</v>
      </c>
      <c r="Q41">
        <v>3.1256841416407202</v>
      </c>
    </row>
    <row r="42" spans="3:17">
      <c r="C42" s="50">
        <f t="shared" si="2"/>
        <v>1997</v>
      </c>
      <c r="D42" s="50">
        <v>3.1647898227397802</v>
      </c>
      <c r="E42" s="50">
        <v>3.09765751376827</v>
      </c>
      <c r="F42" s="50">
        <v>3.1544695957863498</v>
      </c>
      <c r="G42" s="50">
        <v>3.15776662021405</v>
      </c>
      <c r="H42" s="50">
        <v>3.15795382720284</v>
      </c>
      <c r="I42" s="50">
        <v>3.1581712688035601</v>
      </c>
      <c r="J42">
        <v>3.1068947626902799</v>
      </c>
      <c r="K42">
        <v>3.0997292124358902</v>
      </c>
      <c r="L42" s="12">
        <v>3.1005409502832899</v>
      </c>
      <c r="M42">
        <v>3.1005409502832899</v>
      </c>
      <c r="N42">
        <v>3.1005409502832899</v>
      </c>
      <c r="O42">
        <v>3.10493728559939</v>
      </c>
      <c r="P42">
        <v>3.10493728559939</v>
      </c>
      <c r="Q42">
        <v>3.10493728559939</v>
      </c>
    </row>
    <row r="43" spans="3:17">
      <c r="C43" s="50">
        <f t="shared" si="2"/>
        <v>1998</v>
      </c>
      <c r="D43" s="50">
        <v>3.1544954777021101</v>
      </c>
      <c r="E43" s="50">
        <v>3.0910389481267702</v>
      </c>
      <c r="F43" s="50">
        <v>3.14511842052424</v>
      </c>
      <c r="G43" s="50">
        <v>3.14805141379769</v>
      </c>
      <c r="H43" s="50">
        <v>3.1482654888253498</v>
      </c>
      <c r="I43" s="50">
        <v>3.14848014202718</v>
      </c>
      <c r="J43">
        <v>3.09423391276948</v>
      </c>
      <c r="K43">
        <v>3.0806104751375099</v>
      </c>
      <c r="L43" s="12">
        <v>3.0814121755303301</v>
      </c>
      <c r="M43">
        <v>3.0814121755303301</v>
      </c>
      <c r="N43">
        <v>3.0814121755303301</v>
      </c>
      <c r="O43">
        <v>3.0860727601356999</v>
      </c>
      <c r="P43">
        <v>3.0860727601356999</v>
      </c>
      <c r="Q43">
        <v>3.0860727601356999</v>
      </c>
    </row>
    <row r="44" spans="3:17">
      <c r="C44" s="50">
        <f t="shared" si="2"/>
        <v>1999</v>
      </c>
      <c r="D44" s="50">
        <v>3.1393291063614002</v>
      </c>
      <c r="E44" s="50">
        <v>3.0827778229763299</v>
      </c>
      <c r="F44" s="50">
        <v>3.1372496160434902</v>
      </c>
      <c r="G44" s="50">
        <v>3.1392632851766402</v>
      </c>
      <c r="H44" s="50">
        <v>3.13949996840479</v>
      </c>
      <c r="I44" s="50">
        <v>3.1397116155702101</v>
      </c>
      <c r="J44">
        <v>3.0842580053027602</v>
      </c>
      <c r="K44">
        <v>3.0699016900412901</v>
      </c>
      <c r="L44" s="12">
        <v>3.07068921424028</v>
      </c>
      <c r="M44">
        <v>3.07068921424028</v>
      </c>
      <c r="N44">
        <v>3.07068921424028</v>
      </c>
      <c r="O44">
        <v>3.0751392288514801</v>
      </c>
      <c r="P44">
        <v>3.0751392288514801</v>
      </c>
      <c r="Q44">
        <v>3.0751392288514801</v>
      </c>
    </row>
    <row r="45" spans="3:17">
      <c r="C45" s="50">
        <f t="shared" si="2"/>
        <v>2000</v>
      </c>
      <c r="D45" s="50">
        <v>3.1473674090108301</v>
      </c>
      <c r="E45" s="50">
        <v>3.0851767329581699</v>
      </c>
      <c r="F45" s="50">
        <v>3.1380678020896098</v>
      </c>
      <c r="G45" s="50">
        <v>3.1402783197962498</v>
      </c>
      <c r="H45" s="50">
        <v>3.1417386067703599</v>
      </c>
      <c r="I45" s="50">
        <v>3.1419454756363101</v>
      </c>
      <c r="J45">
        <v>3.08334185063209</v>
      </c>
      <c r="K45">
        <v>3.06609327540925</v>
      </c>
      <c r="L45" s="12">
        <v>3.0668608253735998</v>
      </c>
      <c r="M45">
        <v>3.0668608253735998</v>
      </c>
      <c r="N45">
        <v>3.0668608253735998</v>
      </c>
      <c r="O45">
        <v>3.07212013037147</v>
      </c>
      <c r="P45">
        <v>3.07212013037147</v>
      </c>
      <c r="Q45">
        <v>3.07212013037147</v>
      </c>
    </row>
    <row r="46" spans="3:17">
      <c r="C46" s="50">
        <f t="shared" si="2"/>
        <v>2001</v>
      </c>
      <c r="D46" s="50">
        <v>3.1216931475209901</v>
      </c>
      <c r="E46" s="50">
        <v>3.0850868912865899</v>
      </c>
      <c r="F46" s="50">
        <v>3.1350070228144999</v>
      </c>
      <c r="G46" s="50">
        <v>3.13668373512041</v>
      </c>
      <c r="H46" s="50">
        <v>3.1381273557810698</v>
      </c>
      <c r="I46" s="50">
        <v>3.1383307277031198</v>
      </c>
      <c r="J46">
        <v>3.0750174700581301</v>
      </c>
      <c r="K46">
        <v>3.0549122415018899</v>
      </c>
      <c r="L46" s="12">
        <v>3.0556609862908202</v>
      </c>
      <c r="M46">
        <v>3.0556609862908202</v>
      </c>
      <c r="N46">
        <v>3.0556609862908202</v>
      </c>
      <c r="O46">
        <v>3.0608800260752802</v>
      </c>
      <c r="P46">
        <v>3.0608800260752802</v>
      </c>
      <c r="Q46">
        <v>3.0608800260752802</v>
      </c>
    </row>
    <row r="47" spans="3:17">
      <c r="C47" s="50">
        <f t="shared" si="2"/>
        <v>2002</v>
      </c>
      <c r="D47" s="50">
        <v>3.1342686593663101</v>
      </c>
      <c r="E47" s="50">
        <v>3.0854177163751602</v>
      </c>
      <c r="F47" s="50">
        <v>3.1345933164500202</v>
      </c>
      <c r="G47" s="50">
        <v>3.1365565800893398</v>
      </c>
      <c r="H47" s="50">
        <v>3.1381010544999599</v>
      </c>
      <c r="I47" s="50">
        <v>3.1382999155121798</v>
      </c>
      <c r="J47">
        <v>3.0737495730836102</v>
      </c>
      <c r="K47">
        <v>3.0565874504876298</v>
      </c>
      <c r="L47" s="12">
        <v>3.0573114952791398</v>
      </c>
      <c r="M47">
        <v>3.0573114952791398</v>
      </c>
      <c r="N47">
        <v>3.0573114952791398</v>
      </c>
      <c r="O47">
        <v>3.0629364061026201</v>
      </c>
      <c r="P47">
        <v>3.0629364061026201</v>
      </c>
      <c r="Q47">
        <v>3.0629364061026201</v>
      </c>
    </row>
    <row r="48" spans="3:17">
      <c r="C48" s="50">
        <f t="shared" si="2"/>
        <v>2003</v>
      </c>
      <c r="D48" s="50">
        <v>3.1439154908556399</v>
      </c>
      <c r="E48" s="50">
        <v>3.08638965914882</v>
      </c>
      <c r="F48" s="50">
        <v>3.1370004394435198</v>
      </c>
      <c r="G48" s="50">
        <v>3.1393538664605498</v>
      </c>
      <c r="H48" s="50">
        <v>3.1408618403125002</v>
      </c>
      <c r="I48" s="50">
        <v>3.1410567962312501</v>
      </c>
      <c r="J48">
        <v>3.06739690366856</v>
      </c>
      <c r="K48">
        <v>3.0519294557003001</v>
      </c>
      <c r="L48" s="12">
        <v>3.0526320686317101</v>
      </c>
      <c r="M48">
        <v>3.0526320686317101</v>
      </c>
      <c r="N48">
        <v>3.0526320686317101</v>
      </c>
      <c r="O48">
        <v>3.0571834541129199</v>
      </c>
      <c r="P48">
        <v>3.0571834541129199</v>
      </c>
      <c r="Q48">
        <v>3.0571834541129199</v>
      </c>
    </row>
    <row r="49" spans="3:17">
      <c r="C49" s="50">
        <f t="shared" si="2"/>
        <v>2004</v>
      </c>
      <c r="D49" s="50">
        <v>3.0856699845028901</v>
      </c>
      <c r="E49" s="50">
        <v>3.08085659347286</v>
      </c>
      <c r="F49" s="50">
        <v>3.1336798293538899</v>
      </c>
      <c r="G49" s="50">
        <v>3.1338617914984002</v>
      </c>
      <c r="H49" s="50">
        <v>3.1353558837516999</v>
      </c>
      <c r="I49" s="50">
        <v>3.13554752858182</v>
      </c>
      <c r="J49">
        <v>3.0533492160892202</v>
      </c>
      <c r="K49">
        <v>3.0418309380626298</v>
      </c>
      <c r="L49" s="12">
        <v>3.0425098992760402</v>
      </c>
      <c r="M49">
        <v>3.0425098992760402</v>
      </c>
      <c r="N49">
        <v>3.0425098992760402</v>
      </c>
      <c r="O49">
        <v>3.0477457042878102</v>
      </c>
      <c r="P49">
        <v>3.0477457042878102</v>
      </c>
      <c r="Q49">
        <v>3.0477457042878102</v>
      </c>
    </row>
    <row r="50" spans="3:17">
      <c r="C50" s="50">
        <f t="shared" si="2"/>
        <v>2005</v>
      </c>
      <c r="D50" s="50">
        <v>3.0296285119750399</v>
      </c>
      <c r="E50" s="50">
        <v>3.0710863012215301</v>
      </c>
      <c r="F50" s="50">
        <v>3.1284941374395401</v>
      </c>
      <c r="G50" s="50">
        <v>3.1294210416972699</v>
      </c>
      <c r="H50" s="50">
        <v>3.1309028271952801</v>
      </c>
      <c r="I50" s="50">
        <v>3.1310917069636401</v>
      </c>
      <c r="J50">
        <v>3.0439693434907098</v>
      </c>
      <c r="K50">
        <v>3.0362323825206898</v>
      </c>
      <c r="L50" s="12">
        <v>3.0369327687480099</v>
      </c>
      <c r="M50">
        <v>3.0369327687480099</v>
      </c>
      <c r="N50">
        <v>3.0369327687480099</v>
      </c>
      <c r="O50">
        <v>3.04163564576755</v>
      </c>
      <c r="P50">
        <v>3.04163564576755</v>
      </c>
      <c r="Q50">
        <v>3.04163564576755</v>
      </c>
    </row>
    <row r="51" spans="3:17">
      <c r="C51" s="50">
        <f t="shared" si="2"/>
        <v>2006</v>
      </c>
      <c r="D51" s="50">
        <v>3.0116296849485402</v>
      </c>
      <c r="E51" s="50">
        <v>3.0684940933350302</v>
      </c>
      <c r="F51" s="50">
        <v>3.1275646733258502</v>
      </c>
      <c r="G51" s="50">
        <v>3.1291562959174302</v>
      </c>
      <c r="H51" s="50">
        <v>3.1308119555519802</v>
      </c>
      <c r="I51" s="50">
        <v>3.1309971959689902</v>
      </c>
      <c r="J51">
        <v>3.0462496750072101</v>
      </c>
      <c r="K51">
        <v>3.0387603339812399</v>
      </c>
      <c r="L51" s="12">
        <v>3.0394332666960402</v>
      </c>
      <c r="M51">
        <v>3.0394332666960402</v>
      </c>
      <c r="N51">
        <v>3.0394332666960402</v>
      </c>
      <c r="O51">
        <v>3.0440190457371501</v>
      </c>
      <c r="P51">
        <v>3.0440190457371501</v>
      </c>
      <c r="Q51">
        <v>3.0440190457371501</v>
      </c>
    </row>
    <row r="52" spans="3:17">
      <c r="C52" s="50">
        <f t="shared" si="2"/>
        <v>2007</v>
      </c>
      <c r="D52" s="50">
        <v>3.00881413226015</v>
      </c>
      <c r="E52" s="50">
        <v>3.0719073551382601</v>
      </c>
      <c r="F52" s="50">
        <v>3.1332045744308501</v>
      </c>
      <c r="G52" s="50">
        <v>3.1358601814885301</v>
      </c>
      <c r="H52" s="50">
        <v>3.13745151947353</v>
      </c>
      <c r="I52" s="50">
        <v>3.1376311316683698</v>
      </c>
      <c r="J52">
        <v>3.0506711993824198</v>
      </c>
      <c r="K52">
        <v>3.04441572382007</v>
      </c>
      <c r="L52" s="12">
        <v>3.0451890907394898</v>
      </c>
      <c r="M52">
        <v>3.0451890907394898</v>
      </c>
      <c r="N52">
        <v>3.0451890907394898</v>
      </c>
      <c r="O52">
        <v>3.0499009322859001</v>
      </c>
      <c r="P52">
        <v>3.0499009322859001</v>
      </c>
      <c r="Q52">
        <v>3.0499009322859001</v>
      </c>
    </row>
    <row r="53" spans="3:17">
      <c r="C53" s="50">
        <f t="shared" si="2"/>
        <v>2008</v>
      </c>
      <c r="D53" s="50">
        <v>3.0079044353686202</v>
      </c>
      <c r="E53" s="50">
        <v>3.0739163490755201</v>
      </c>
      <c r="F53" s="50">
        <v>3.1383760576131898</v>
      </c>
      <c r="G53" s="50">
        <v>3.1419541654007102</v>
      </c>
      <c r="H53" s="50">
        <v>3.1439584390628501</v>
      </c>
      <c r="I53" s="50">
        <v>3.14413267663527</v>
      </c>
      <c r="J53">
        <v>3.06157150425063</v>
      </c>
      <c r="K53">
        <v>3.0599113570792502</v>
      </c>
      <c r="L53" s="12">
        <v>3.0606417733107198</v>
      </c>
      <c r="M53">
        <v>3.0606417733107198</v>
      </c>
      <c r="N53">
        <v>3.0606417733107198</v>
      </c>
      <c r="O53">
        <v>3.0649630998211599</v>
      </c>
      <c r="P53">
        <v>3.0649630998211599</v>
      </c>
      <c r="Q53">
        <v>3.0649630998211599</v>
      </c>
    </row>
    <row r="54" spans="3:17">
      <c r="C54" s="50">
        <f t="shared" si="2"/>
        <v>2009</v>
      </c>
      <c r="D54" s="50">
        <v>3.0261590809363699</v>
      </c>
      <c r="E54" s="50">
        <v>3.0826724813081201</v>
      </c>
      <c r="F54" s="50">
        <v>3.1473176257756501</v>
      </c>
      <c r="G54" s="50">
        <v>3.1514205195786098</v>
      </c>
      <c r="H54" s="50">
        <v>3.1538711771557999</v>
      </c>
      <c r="I54" s="50">
        <v>3.1542046039048501</v>
      </c>
      <c r="J54">
        <v>3.08062190160146</v>
      </c>
      <c r="K54">
        <v>3.07988739394585</v>
      </c>
      <c r="L54" s="12">
        <v>3.08048845079573</v>
      </c>
      <c r="M54">
        <v>3.08048845079573</v>
      </c>
      <c r="N54">
        <v>3.08048845079573</v>
      </c>
      <c r="O54">
        <v>3.0847096816452799</v>
      </c>
      <c r="P54">
        <v>3.0847096816452799</v>
      </c>
      <c r="Q54">
        <v>3.0847096816452799</v>
      </c>
    </row>
    <row r="55" spans="3:17">
      <c r="C55" s="50">
        <f t="shared" si="2"/>
        <v>2010</v>
      </c>
      <c r="D55" s="50">
        <v>3.0708443307138702</v>
      </c>
      <c r="E55" s="50">
        <v>3.0991635155830202</v>
      </c>
      <c r="F55" s="50">
        <v>3.1620879793791401</v>
      </c>
      <c r="G55" s="50">
        <v>3.1673171548171801</v>
      </c>
      <c r="H55" s="50">
        <v>3.1697348102229399</v>
      </c>
      <c r="I55" s="50">
        <v>3.1700526195107201</v>
      </c>
      <c r="J55">
        <v>3.09914894921247</v>
      </c>
      <c r="K55">
        <v>3.0973949890428298</v>
      </c>
      <c r="L55" s="12">
        <v>3.0979555035100299</v>
      </c>
      <c r="M55">
        <v>3.0979555035100299</v>
      </c>
      <c r="N55">
        <v>3.0979555035100299</v>
      </c>
      <c r="O55">
        <v>3.10180633730192</v>
      </c>
      <c r="P55">
        <v>3.10180633730192</v>
      </c>
      <c r="Q55">
        <v>3.10180633730192</v>
      </c>
    </row>
    <row r="56" spans="3:17">
      <c r="C56" s="50">
        <f t="shared" si="2"/>
        <v>2011</v>
      </c>
      <c r="D56" s="50">
        <v>3.0922403533221199</v>
      </c>
      <c r="E56" s="50">
        <v>3.10958615336774</v>
      </c>
      <c r="F56" s="50">
        <v>3.1742164928222998</v>
      </c>
      <c r="G56" s="50">
        <v>3.1809713723620399</v>
      </c>
      <c r="H56" s="50">
        <v>3.1832761629233</v>
      </c>
      <c r="I56" s="50">
        <v>3.1835818176026098</v>
      </c>
      <c r="J56">
        <v>3.1157183841075899</v>
      </c>
      <c r="K56">
        <v>3.11799553218406</v>
      </c>
      <c r="L56" s="12">
        <v>3.1186034356284802</v>
      </c>
      <c r="M56">
        <v>3.1186034356284802</v>
      </c>
      <c r="N56">
        <v>3.1186034356284802</v>
      </c>
      <c r="O56">
        <v>3.1228016491814699</v>
      </c>
      <c r="P56">
        <v>3.1228016491814699</v>
      </c>
      <c r="Q56">
        <v>3.1228016491814699</v>
      </c>
    </row>
    <row r="57" spans="3:17">
      <c r="C57" s="50">
        <f t="shared" si="2"/>
        <v>2012</v>
      </c>
      <c r="D57" s="50">
        <v>3.1120603261639901</v>
      </c>
      <c r="E57" s="50">
        <v>3.1286517043517499</v>
      </c>
      <c r="F57" s="50">
        <v>3.18878275472317</v>
      </c>
      <c r="G57" s="50">
        <v>3.1970951460240502</v>
      </c>
      <c r="H57" s="50">
        <v>3.1994720460053001</v>
      </c>
      <c r="I57" s="50">
        <v>3.1997609195751102</v>
      </c>
      <c r="J57">
        <v>3.1386255207002001</v>
      </c>
      <c r="K57">
        <v>3.1396954049258099</v>
      </c>
      <c r="L57" s="12">
        <v>3.1403875995947299</v>
      </c>
      <c r="M57">
        <v>3.1403875995947299</v>
      </c>
      <c r="N57">
        <v>3.1403875995947299</v>
      </c>
      <c r="O57">
        <v>3.1440160574549099</v>
      </c>
      <c r="P57">
        <v>3.1440160574549099</v>
      </c>
      <c r="Q57">
        <v>3.1440160574549099</v>
      </c>
    </row>
    <row r="58" spans="3:17">
      <c r="C58" s="50">
        <f t="shared" si="2"/>
        <v>2013</v>
      </c>
      <c r="D58" s="50">
        <v>3.1578157476456199</v>
      </c>
      <c r="E58" s="50">
        <v>3.1513958666029098</v>
      </c>
      <c r="F58" s="50">
        <v>3.2088609670301298</v>
      </c>
      <c r="G58" s="50">
        <v>3.21648386143637</v>
      </c>
      <c r="H58" s="50">
        <v>3.2187468812355999</v>
      </c>
      <c r="I58" s="50">
        <v>3.2190199831619899</v>
      </c>
      <c r="J58">
        <v>3.15886674892249</v>
      </c>
      <c r="K58">
        <v>3.1611304037552799</v>
      </c>
      <c r="L58" s="12">
        <v>3.1618882438709899</v>
      </c>
      <c r="M58">
        <v>3.1618882438709899</v>
      </c>
      <c r="N58">
        <v>3.1618882438709899</v>
      </c>
      <c r="O58">
        <v>3.1652742935415201</v>
      </c>
      <c r="P58">
        <v>3.1652742935415201</v>
      </c>
      <c r="Q58">
        <v>3.1652742935415201</v>
      </c>
    </row>
    <row r="59" spans="3:17">
      <c r="C59" s="50">
        <f t="shared" si="2"/>
        <v>2014</v>
      </c>
      <c r="D59" s="50">
        <v>3.2013459869741299</v>
      </c>
      <c r="E59" s="50">
        <v>3.1667058257212801</v>
      </c>
      <c r="F59" s="50">
        <v>3.2260535174520899</v>
      </c>
      <c r="G59" s="50">
        <v>3.2349653608995901</v>
      </c>
      <c r="H59" s="50">
        <v>3.2371196552997201</v>
      </c>
      <c r="I59" s="50">
        <v>3.2373790323995002</v>
      </c>
      <c r="J59">
        <v>3.1794448997083999</v>
      </c>
      <c r="K59">
        <v>3.1799391907483501</v>
      </c>
      <c r="L59" s="12">
        <v>3.1806974754435502</v>
      </c>
      <c r="M59">
        <v>3.1806974754435502</v>
      </c>
      <c r="N59">
        <v>3.1806974754435502</v>
      </c>
      <c r="O59">
        <v>3.1838090327021402</v>
      </c>
      <c r="P59">
        <v>3.1838090327021402</v>
      </c>
      <c r="Q59">
        <v>3.1838090327021402</v>
      </c>
    </row>
    <row r="60" spans="3:17">
      <c r="C60" s="50">
        <f t="shared" si="2"/>
        <v>2015</v>
      </c>
      <c r="D60" s="50">
        <v>3.25268186476716</v>
      </c>
      <c r="E60" s="50">
        <v>3.1862764328051201</v>
      </c>
      <c r="F60" s="50">
        <v>3.2437657489474798</v>
      </c>
      <c r="G60" s="50">
        <v>3.2525375318095802</v>
      </c>
      <c r="H60" s="50">
        <v>3.25461075173676</v>
      </c>
      <c r="I60" s="50">
        <v>3.2548551157311598</v>
      </c>
      <c r="J60">
        <v>3.1970182686218398</v>
      </c>
      <c r="K60">
        <v>3.1963635125202101</v>
      </c>
      <c r="L60" s="12">
        <v>3.1972018192432001</v>
      </c>
      <c r="M60">
        <v>3.1972018192432001</v>
      </c>
      <c r="N60">
        <v>3.1972018192432001</v>
      </c>
      <c r="O60">
        <v>3.2005058065131</v>
      </c>
      <c r="P60">
        <v>3.2005058065131</v>
      </c>
      <c r="Q60">
        <v>3.2005058065131</v>
      </c>
    </row>
    <row r="61" spans="3:17">
      <c r="C61" s="50">
        <f t="shared" si="2"/>
        <v>2016</v>
      </c>
      <c r="D61" s="50">
        <v>3.2905385595279202</v>
      </c>
      <c r="E61" s="50">
        <v>3.2007317941528899</v>
      </c>
      <c r="F61" s="50">
        <v>3.2580245645393902</v>
      </c>
      <c r="G61" s="50">
        <v>3.26596333447683</v>
      </c>
      <c r="H61" s="50">
        <v>3.2682377241391301</v>
      </c>
      <c r="I61" s="50">
        <v>3.2684709776492902</v>
      </c>
      <c r="J61">
        <v>3.2140223555739902</v>
      </c>
      <c r="K61">
        <v>3.2143293967784898</v>
      </c>
      <c r="L61" s="12">
        <v>3.2154309697005998</v>
      </c>
      <c r="M61">
        <v>3.2154309697005998</v>
      </c>
      <c r="N61">
        <v>3.2154309697005998</v>
      </c>
      <c r="O61">
        <v>3.2193081537820398</v>
      </c>
      <c r="P61">
        <v>3.2196031759623001</v>
      </c>
      <c r="Q61">
        <v>3.2196031759623001</v>
      </c>
    </row>
    <row r="62" spans="3:17">
      <c r="C62" s="50">
        <f t="shared" si="2"/>
        <v>2017</v>
      </c>
      <c r="D62" s="50">
        <v>3.2935286184663601</v>
      </c>
      <c r="E62" s="50">
        <v>3.20566687243265</v>
      </c>
      <c r="F62" s="50">
        <v>3.26449345106625</v>
      </c>
      <c r="G62" s="50">
        <v>3.27228638924141</v>
      </c>
      <c r="H62" s="50">
        <v>3.27458696796847</v>
      </c>
      <c r="I62" s="50">
        <v>3.27481238614584</v>
      </c>
      <c r="J62">
        <v>3.2261129459089402</v>
      </c>
      <c r="K62">
        <v>3.2270957458943701</v>
      </c>
      <c r="L62" s="12">
        <v>3.2285385891013001</v>
      </c>
      <c r="M62">
        <v>3.2285385891013001</v>
      </c>
      <c r="N62">
        <v>3.2285385891013001</v>
      </c>
      <c r="O62">
        <v>3.2321121045227899</v>
      </c>
      <c r="P62">
        <v>3.23239540544383</v>
      </c>
      <c r="Q62">
        <v>3.23239540544383</v>
      </c>
    </row>
    <row r="63" spans="3:17">
      <c r="C63" s="50">
        <f t="shared" si="2"/>
        <v>2018</v>
      </c>
      <c r="D63" s="50">
        <v>3.3010553666134901</v>
      </c>
      <c r="E63" s="50">
        <v>3.2109286888178898</v>
      </c>
      <c r="F63" s="50">
        <v>3.2722440977442502</v>
      </c>
      <c r="G63" s="50">
        <v>3.2796456600316501</v>
      </c>
      <c r="H63" s="50">
        <v>3.28271953705912</v>
      </c>
      <c r="I63" s="50">
        <v>3.28293710180716</v>
      </c>
      <c r="J63">
        <v>3.2372107709268598</v>
      </c>
      <c r="K63">
        <v>3.2411121422273399</v>
      </c>
      <c r="L63" s="12">
        <v>3.2421389832806899</v>
      </c>
      <c r="M63">
        <v>3.2421389832806899</v>
      </c>
      <c r="N63">
        <v>3.2421389832806899</v>
      </c>
      <c r="O63">
        <v>3.2453845450186298</v>
      </c>
      <c r="P63">
        <v>3.24578466239244</v>
      </c>
      <c r="Q63">
        <v>3.24578466239244</v>
      </c>
    </row>
    <row r="64" spans="3:17">
      <c r="C64" s="50">
        <f t="shared" si="2"/>
        <v>2019</v>
      </c>
      <c r="D64" s="50">
        <v>3.3116843282693398</v>
      </c>
      <c r="E64" s="50">
        <v>3.2181722859190498</v>
      </c>
      <c r="F64" s="50">
        <v>3.2817767065462999</v>
      </c>
      <c r="G64" s="50">
        <v>3.28769168924397</v>
      </c>
      <c r="H64" s="50">
        <v>3.29070048013938</v>
      </c>
      <c r="I64" s="50">
        <v>3.2909100993793601</v>
      </c>
      <c r="J64">
        <v>3.2520566540570202</v>
      </c>
      <c r="K64">
        <v>3.2587457293806299</v>
      </c>
      <c r="L64" s="12">
        <v>3.2601441535353</v>
      </c>
      <c r="M64">
        <v>3.2601441535353</v>
      </c>
      <c r="N64">
        <v>3.2601441535353</v>
      </c>
      <c r="O64">
        <v>3.2636759344319799</v>
      </c>
      <c r="P64">
        <v>3.2640582251289998</v>
      </c>
      <c r="Q64">
        <v>3.2640582251289998</v>
      </c>
    </row>
    <row r="65" spans="3:17">
      <c r="C65" s="50">
        <f t="shared" si="2"/>
        <v>2020</v>
      </c>
      <c r="D65" s="50">
        <v>3.33083943864809</v>
      </c>
      <c r="E65" s="50">
        <v>3.22983565493473</v>
      </c>
      <c r="F65" s="50">
        <v>3.2933174924913402</v>
      </c>
      <c r="G65" s="50">
        <v>3.2986622013670099</v>
      </c>
      <c r="H65" s="50">
        <v>3.3017980023364899</v>
      </c>
      <c r="I65" s="50">
        <v>3.3019988988323798</v>
      </c>
      <c r="J65">
        <v>3.2675619971447398</v>
      </c>
      <c r="K65">
        <v>3.2758645751761901</v>
      </c>
      <c r="L65" s="12">
        <v>3.2773716195634699</v>
      </c>
      <c r="M65">
        <v>3.2773716195634699</v>
      </c>
      <c r="N65">
        <v>3.2773716195634699</v>
      </c>
      <c r="O65">
        <v>3.2805311792576699</v>
      </c>
      <c r="P65">
        <v>3.2808966671438902</v>
      </c>
      <c r="Q65">
        <v>3.2808966671438902</v>
      </c>
    </row>
    <row r="66" spans="3:17">
      <c r="C66" s="50">
        <f t="shared" si="2"/>
        <v>2021</v>
      </c>
      <c r="D66" s="50">
        <v>3.3479162187610898</v>
      </c>
      <c r="E66" s="50">
        <v>3.2382063153217202</v>
      </c>
      <c r="F66" s="50">
        <v>3.3016307025454901</v>
      </c>
      <c r="G66" s="50">
        <v>3.30786502794769</v>
      </c>
      <c r="H66" s="50">
        <v>3.3109070941567298</v>
      </c>
      <c r="I66" s="50">
        <v>3.3111010598270498</v>
      </c>
      <c r="J66">
        <v>3.2765966517232998</v>
      </c>
      <c r="K66">
        <v>3.28718067745314</v>
      </c>
      <c r="L66" s="12">
        <v>3.2886052084688702</v>
      </c>
      <c r="M66">
        <v>3.2886052084688702</v>
      </c>
      <c r="N66">
        <v>3.2886052084688702</v>
      </c>
      <c r="O66">
        <v>3.2918515363746099</v>
      </c>
      <c r="P66">
        <v>3.2922045016829098</v>
      </c>
      <c r="Q66">
        <v>3.2922045016829098</v>
      </c>
    </row>
    <row r="67" spans="3:17">
      <c r="C67" s="50">
        <f t="shared" si="2"/>
        <v>2022</v>
      </c>
      <c r="D67" s="50">
        <v>3.36049373875468</v>
      </c>
      <c r="E67" s="50">
        <v>3.2389288139258698</v>
      </c>
      <c r="F67" s="50">
        <v>3.3041585103573801</v>
      </c>
      <c r="G67" s="50">
        <v>3.3104527893476101</v>
      </c>
      <c r="H67" s="50">
        <v>3.313660535576</v>
      </c>
      <c r="I67" s="50">
        <v>3.3138507445121599</v>
      </c>
      <c r="J67">
        <v>3.2831434837105</v>
      </c>
      <c r="K67">
        <v>3.2972043578744601</v>
      </c>
      <c r="L67" s="12">
        <v>3.2987246360003399</v>
      </c>
      <c r="M67">
        <v>3.2987246360003399</v>
      </c>
      <c r="N67">
        <v>3.2987246360003399</v>
      </c>
      <c r="O67">
        <v>3.3014293842649698</v>
      </c>
      <c r="P67">
        <v>3.3017731206954699</v>
      </c>
      <c r="Q67">
        <v>3.3018252409451199</v>
      </c>
    </row>
    <row r="68" spans="3:17">
      <c r="C68" s="50">
        <f t="shared" si="2"/>
        <v>2023</v>
      </c>
      <c r="D68" s="50">
        <v>3.3582150639667998</v>
      </c>
      <c r="E68" s="50">
        <v>3.24155095215042</v>
      </c>
      <c r="F68" s="50">
        <v>3.3059192094218401</v>
      </c>
      <c r="G68" s="50">
        <v>3.3124530436881399</v>
      </c>
      <c r="H68" s="50">
        <v>3.3156926245307101</v>
      </c>
      <c r="I68" s="50">
        <v>3.3158814544553299</v>
      </c>
      <c r="J68">
        <v>3.2850189028373298</v>
      </c>
      <c r="K68">
        <v>3.2992956739415602</v>
      </c>
      <c r="L68" s="12">
        <v>3.3012547658892002</v>
      </c>
      <c r="M68">
        <v>3.3012547658892002</v>
      </c>
      <c r="N68">
        <v>3.3012547658892002</v>
      </c>
      <c r="O68">
        <v>3.3040798006102299</v>
      </c>
      <c r="P68">
        <v>3.3044210432199899</v>
      </c>
      <c r="Q68">
        <v>3.3044726248069098</v>
      </c>
    </row>
    <row r="69" spans="3:17">
      <c r="C69" s="50"/>
      <c r="D69" s="50"/>
      <c r="E69" s="50"/>
      <c r="F69" s="50"/>
      <c r="G69" s="50"/>
      <c r="H69" s="50"/>
      <c r="I69" s="50"/>
      <c r="L69" s="12"/>
    </row>
    <row r="70" spans="3:17">
      <c r="C70" s="50"/>
      <c r="D70" s="50"/>
      <c r="E70" s="50"/>
      <c r="F70" s="50"/>
      <c r="G70" s="50"/>
      <c r="H70" s="50"/>
      <c r="I70" s="50"/>
      <c r="L70" s="12"/>
    </row>
    <row r="71" spans="3:17">
      <c r="C71" s="50"/>
      <c r="D71" s="50"/>
      <c r="E71" s="50"/>
      <c r="F71" s="50"/>
      <c r="G71" s="50"/>
      <c r="H71" s="50"/>
      <c r="I71" s="50"/>
      <c r="L71" s="12"/>
    </row>
    <row r="72" spans="3:17">
      <c r="C72" s="50">
        <v>1979</v>
      </c>
      <c r="D72" s="50">
        <f t="shared" ref="D72:Q72" si="3">-((D24-1)*(D24-2))^-1</f>
        <v>-0.16487910602912861</v>
      </c>
      <c r="E72" s="50">
        <f t="shared" si="3"/>
        <v>-0.11648245803838195</v>
      </c>
      <c r="F72" s="50">
        <f t="shared" si="3"/>
        <v>-0.12851026755172973</v>
      </c>
      <c r="G72" s="50">
        <f t="shared" si="3"/>
        <v>-0.12851026755172973</v>
      </c>
      <c r="H72" s="50">
        <f t="shared" si="3"/>
        <v>-0.12851026755172973</v>
      </c>
      <c r="I72" s="50">
        <f t="shared" si="3"/>
        <v>-0.12851026755172973</v>
      </c>
      <c r="J72">
        <f>-((J24-1)*(J24-2))^-1</f>
        <v>-0.11812134006025579</v>
      </c>
      <c r="K72">
        <f t="shared" ref="K72:L72" si="4">-((K24-1)*(K24-2))^-1</f>
        <v>-0.1191100742019341</v>
      </c>
      <c r="L72" s="12">
        <f t="shared" si="4"/>
        <v>-0.1191100742019341</v>
      </c>
      <c r="M72">
        <f t="shared" si="3"/>
        <v>-0.1191100742019341</v>
      </c>
      <c r="N72">
        <f t="shared" si="3"/>
        <v>-0.1191100742019341</v>
      </c>
      <c r="O72">
        <f t="shared" si="3"/>
        <v>-0.1191100742019341</v>
      </c>
      <c r="P72">
        <f t="shared" si="3"/>
        <v>-0.1191100742019341</v>
      </c>
      <c r="Q72">
        <f t="shared" si="3"/>
        <v>-0.1191100742019341</v>
      </c>
    </row>
    <row r="73" spans="3:17">
      <c r="C73" s="50">
        <f>C72+1</f>
        <v>1980</v>
      </c>
      <c r="D73" s="50">
        <f t="shared" ref="D73:Q73" si="5">-((D25-1)*(D25-2))^-1</f>
        <v>-0.1370461513564582</v>
      </c>
      <c r="E73" s="50">
        <f t="shared" si="5"/>
        <v>-0.10982988356329827</v>
      </c>
      <c r="F73" s="50">
        <f t="shared" si="5"/>
        <v>-0.119647604252363</v>
      </c>
      <c r="G73" s="50">
        <f t="shared" si="5"/>
        <v>-0.12031181672367512</v>
      </c>
      <c r="H73" s="50">
        <f t="shared" si="5"/>
        <v>-0.12053393981783031</v>
      </c>
      <c r="I73" s="50">
        <f t="shared" si="5"/>
        <v>-0.12053393981783031</v>
      </c>
      <c r="J73">
        <f t="shared" si="5"/>
        <v>-0.1165824717704449</v>
      </c>
      <c r="K73">
        <f t="shared" si="5"/>
        <v>-0.11804740912307757</v>
      </c>
      <c r="L73" s="12">
        <f t="shared" si="5"/>
        <v>-0.11804740912307757</v>
      </c>
      <c r="M73">
        <f t="shared" si="5"/>
        <v>-0.11804740912307757</v>
      </c>
      <c r="N73">
        <f t="shared" si="5"/>
        <v>-0.11804740912307757</v>
      </c>
      <c r="O73">
        <f t="shared" si="5"/>
        <v>-0.11431268089726739</v>
      </c>
      <c r="P73">
        <f t="shared" si="5"/>
        <v>-0.11431268089726739</v>
      </c>
      <c r="Q73">
        <f t="shared" si="5"/>
        <v>-0.11431268089726739</v>
      </c>
    </row>
    <row r="74" spans="3:17">
      <c r="C74" s="50">
        <f t="shared" ref="C74:C116" si="6">C73+1</f>
        <v>1981</v>
      </c>
      <c r="D74" s="50">
        <f t="shared" ref="D74:Q74" si="7">-((D26-1)*(D26-2))^-1</f>
        <v>-0.12409496522637305</v>
      </c>
      <c r="E74" s="50">
        <f t="shared" si="7"/>
        <v>-0.10991895433461207</v>
      </c>
      <c r="F74" s="50">
        <f t="shared" si="7"/>
        <v>-0.1192211645734914</v>
      </c>
      <c r="G74" s="50">
        <f t="shared" si="7"/>
        <v>-0.11981255351925513</v>
      </c>
      <c r="H74" s="50">
        <f t="shared" si="7"/>
        <v>-0.11997710238217209</v>
      </c>
      <c r="I74" s="50">
        <f t="shared" si="7"/>
        <v>-0.11997710238217209</v>
      </c>
      <c r="J74">
        <f t="shared" si="7"/>
        <v>-0.11931146059868815</v>
      </c>
      <c r="K74">
        <f t="shared" si="7"/>
        <v>-0.11990351156619831</v>
      </c>
      <c r="L74" s="12">
        <f t="shared" si="7"/>
        <v>-0.11990351156619831</v>
      </c>
      <c r="M74">
        <f t="shared" si="7"/>
        <v>-0.11990351156619831</v>
      </c>
      <c r="N74">
        <f t="shared" si="7"/>
        <v>-0.11990351156619831</v>
      </c>
      <c r="O74">
        <f t="shared" si="7"/>
        <v>-0.11818479961748959</v>
      </c>
      <c r="P74">
        <f t="shared" si="7"/>
        <v>-0.11818479961748959</v>
      </c>
      <c r="Q74">
        <f t="shared" si="7"/>
        <v>-0.11818479961748959</v>
      </c>
    </row>
    <row r="75" spans="3:17">
      <c r="C75" s="50">
        <f t="shared" si="6"/>
        <v>1982</v>
      </c>
      <c r="D75" s="50">
        <f t="shared" ref="D75:Q75" si="8">-((D27-1)*(D27-2))^-1</f>
        <v>-0.12456887028917916</v>
      </c>
      <c r="E75" s="50">
        <f t="shared" si="8"/>
        <v>-0.11532573316662233</v>
      </c>
      <c r="F75" s="50">
        <f t="shared" si="8"/>
        <v>-0.12757138507317248</v>
      </c>
      <c r="G75" s="50">
        <f t="shared" si="8"/>
        <v>-0.12802951691519887</v>
      </c>
      <c r="H75" s="50">
        <f t="shared" si="8"/>
        <v>-0.12811079005414119</v>
      </c>
      <c r="I75" s="50">
        <f t="shared" si="8"/>
        <v>-0.12811079005414119</v>
      </c>
      <c r="J75">
        <f t="shared" si="8"/>
        <v>-0.12871797095366025</v>
      </c>
      <c r="K75">
        <f t="shared" si="8"/>
        <v>-0.12830852228542389</v>
      </c>
      <c r="L75" s="12">
        <f t="shared" si="8"/>
        <v>-0.12830852228542389</v>
      </c>
      <c r="M75">
        <f t="shared" si="8"/>
        <v>-0.12830852228542389</v>
      </c>
      <c r="N75">
        <f t="shared" si="8"/>
        <v>-0.12830852228542389</v>
      </c>
      <c r="O75">
        <f t="shared" si="8"/>
        <v>-0.12718683450972199</v>
      </c>
      <c r="P75">
        <f t="shared" si="8"/>
        <v>-0.12718683450972199</v>
      </c>
      <c r="Q75">
        <f t="shared" si="8"/>
        <v>-0.12718683450972199</v>
      </c>
    </row>
    <row r="76" spans="3:17">
      <c r="C76" s="50">
        <f t="shared" si="6"/>
        <v>1983</v>
      </c>
      <c r="D76" s="50">
        <f t="shared" ref="D76:Q76" si="9">-((D28-1)*(D28-2))^-1</f>
        <v>-0.14265816839641632</v>
      </c>
      <c r="E76" s="50">
        <f t="shared" si="9"/>
        <v>-0.12496939252717683</v>
      </c>
      <c r="F76" s="50">
        <f t="shared" si="9"/>
        <v>-0.1376745502053757</v>
      </c>
      <c r="G76" s="50">
        <f t="shared" si="9"/>
        <v>-0.13806939767717541</v>
      </c>
      <c r="H76" s="50">
        <f t="shared" si="9"/>
        <v>-0.13811063482135341</v>
      </c>
      <c r="I76" s="50">
        <f t="shared" si="9"/>
        <v>-0.13811063482135341</v>
      </c>
      <c r="J76">
        <f t="shared" si="9"/>
        <v>-0.14113765840108861</v>
      </c>
      <c r="K76">
        <f t="shared" si="9"/>
        <v>-0.14109831738752074</v>
      </c>
      <c r="L76" s="12">
        <f t="shared" si="9"/>
        <v>-0.14109831738752074</v>
      </c>
      <c r="M76">
        <f t="shared" si="9"/>
        <v>-0.14109831738752074</v>
      </c>
      <c r="N76">
        <f t="shared" si="9"/>
        <v>-0.14109831738752074</v>
      </c>
      <c r="O76">
        <f t="shared" si="9"/>
        <v>-0.13957348876894601</v>
      </c>
      <c r="P76">
        <f t="shared" si="9"/>
        <v>-0.13957348876894601</v>
      </c>
      <c r="Q76">
        <f t="shared" si="9"/>
        <v>-0.13957348876894601</v>
      </c>
    </row>
    <row r="77" spans="3:17">
      <c r="C77" s="50">
        <f t="shared" si="6"/>
        <v>1984</v>
      </c>
      <c r="D77" s="50">
        <f t="shared" ref="D77:Q77" si="10">-((D29-1)*(D29-2))^-1</f>
        <v>-0.1696488539680745</v>
      </c>
      <c r="E77" s="50">
        <f t="shared" si="10"/>
        <v>-0.14118343462593275</v>
      </c>
      <c r="F77" s="50">
        <f t="shared" si="10"/>
        <v>-0.15193402050925087</v>
      </c>
      <c r="G77" s="50">
        <f t="shared" si="10"/>
        <v>-0.1523380915254566</v>
      </c>
      <c r="H77" s="50">
        <f t="shared" si="10"/>
        <v>-0.15235074476507238</v>
      </c>
      <c r="I77" s="50">
        <f t="shared" si="10"/>
        <v>-0.15235074476507238</v>
      </c>
      <c r="J77">
        <f t="shared" si="10"/>
        <v>-0.15787848493915824</v>
      </c>
      <c r="K77">
        <f t="shared" si="10"/>
        <v>-0.15719360188964873</v>
      </c>
      <c r="L77" s="12">
        <f t="shared" si="10"/>
        <v>-0.15725624193318954</v>
      </c>
      <c r="M77">
        <f t="shared" si="10"/>
        <v>-0.15725624193318954</v>
      </c>
      <c r="N77">
        <f t="shared" si="10"/>
        <v>-0.15725624193318954</v>
      </c>
      <c r="O77">
        <f t="shared" si="10"/>
        <v>-0.15588159546718189</v>
      </c>
      <c r="P77">
        <f t="shared" si="10"/>
        <v>-0.15588159546718189</v>
      </c>
      <c r="Q77">
        <f t="shared" si="10"/>
        <v>-0.15588159546718189</v>
      </c>
    </row>
    <row r="78" spans="3:17">
      <c r="C78" s="50">
        <f t="shared" si="6"/>
        <v>1985</v>
      </c>
      <c r="D78" s="50">
        <f t="shared" ref="D78:Q78" si="11">-((D30-1)*(D30-2))^-1</f>
        <v>-0.17068548939433306</v>
      </c>
      <c r="E78" s="50">
        <f t="shared" si="11"/>
        <v>-0.16131960531756434</v>
      </c>
      <c r="F78" s="50">
        <f t="shared" si="11"/>
        <v>-0.17016123907704614</v>
      </c>
      <c r="G78" s="50">
        <f t="shared" si="11"/>
        <v>-0.17030770307319346</v>
      </c>
      <c r="H78" s="50">
        <f t="shared" si="11"/>
        <v>-0.1702971393468343</v>
      </c>
      <c r="I78" s="50">
        <f t="shared" si="11"/>
        <v>-0.1702971393468343</v>
      </c>
      <c r="J78">
        <f t="shared" si="11"/>
        <v>-0.17815854716387797</v>
      </c>
      <c r="K78">
        <f t="shared" si="11"/>
        <v>-0.17731773363488013</v>
      </c>
      <c r="L78" s="12">
        <f t="shared" si="11"/>
        <v>-0.17729976509085302</v>
      </c>
      <c r="M78">
        <f t="shared" si="11"/>
        <v>-0.17729976509085302</v>
      </c>
      <c r="N78">
        <f t="shared" si="11"/>
        <v>-0.17729976509085302</v>
      </c>
      <c r="O78">
        <f t="shared" si="11"/>
        <v>-0.17589517548456268</v>
      </c>
      <c r="P78">
        <f t="shared" si="11"/>
        <v>-0.17589517548456268</v>
      </c>
      <c r="Q78">
        <f t="shared" si="11"/>
        <v>-0.17589517548456268</v>
      </c>
    </row>
    <row r="79" spans="3:17">
      <c r="C79" s="50">
        <f t="shared" si="6"/>
        <v>1986</v>
      </c>
      <c r="D79" s="50">
        <f t="shared" ref="D79:Q79" si="12">-((D31-1)*(D31-2))^-1</f>
        <v>-0.17644970290012202</v>
      </c>
      <c r="E79" s="50">
        <f t="shared" si="12"/>
        <v>-0.19206727839583074</v>
      </c>
      <c r="F79" s="50">
        <f t="shared" si="12"/>
        <v>-0.19512506830734944</v>
      </c>
      <c r="G79" s="50">
        <f t="shared" si="12"/>
        <v>-0.19480460102691324</v>
      </c>
      <c r="H79" s="50">
        <f t="shared" si="12"/>
        <v>-0.19476990625019638</v>
      </c>
      <c r="I79" s="50">
        <f t="shared" si="12"/>
        <v>-0.19476990625019638</v>
      </c>
      <c r="J79">
        <f t="shared" si="12"/>
        <v>-0.20406664629749113</v>
      </c>
      <c r="K79">
        <f t="shared" si="12"/>
        <v>-0.20292680524677159</v>
      </c>
      <c r="L79" s="12">
        <f t="shared" si="12"/>
        <v>-0.20284827260231311</v>
      </c>
      <c r="M79">
        <f t="shared" si="12"/>
        <v>-0.20284827260231311</v>
      </c>
      <c r="N79">
        <f t="shared" si="12"/>
        <v>-0.20284827260231311</v>
      </c>
      <c r="O79">
        <f t="shared" si="12"/>
        <v>-0.20114041969451504</v>
      </c>
      <c r="P79">
        <f t="shared" si="12"/>
        <v>-0.20114041969451504</v>
      </c>
      <c r="Q79">
        <f t="shared" si="12"/>
        <v>-0.20114041969451504</v>
      </c>
    </row>
    <row r="80" spans="3:17">
      <c r="C80" s="50">
        <f t="shared" si="6"/>
        <v>1987</v>
      </c>
      <c r="D80" s="50">
        <f t="shared" ref="D80:Q80" si="13">-((D32-1)*(D32-2))^-1</f>
        <v>-0.2138656808023516</v>
      </c>
      <c r="E80" s="50">
        <f t="shared" si="13"/>
        <v>-0.22460973820589639</v>
      </c>
      <c r="F80" s="50">
        <f t="shared" si="13"/>
        <v>-0.22302142996558746</v>
      </c>
      <c r="G80" s="50">
        <f t="shared" si="13"/>
        <v>-0.22286225456663381</v>
      </c>
      <c r="H80" s="50">
        <f t="shared" si="13"/>
        <v>-0.2231342265041581</v>
      </c>
      <c r="I80" s="50">
        <f t="shared" si="13"/>
        <v>-0.2231342265041581</v>
      </c>
      <c r="J80">
        <f t="shared" si="13"/>
        <v>-0.23362464667076577</v>
      </c>
      <c r="K80">
        <f t="shared" si="13"/>
        <v>-0.23287765374166267</v>
      </c>
      <c r="L80" s="12">
        <f t="shared" si="13"/>
        <v>-0.23273836723621219</v>
      </c>
      <c r="M80">
        <f t="shared" si="13"/>
        <v>-0.23273836723621219</v>
      </c>
      <c r="N80">
        <f t="shared" si="13"/>
        <v>-0.23273836723621219</v>
      </c>
      <c r="O80">
        <f t="shared" si="13"/>
        <v>-0.23050626680184744</v>
      </c>
      <c r="P80">
        <f t="shared" si="13"/>
        <v>-0.23050626680184744</v>
      </c>
      <c r="Q80">
        <f t="shared" si="13"/>
        <v>-0.23050626680184744</v>
      </c>
    </row>
    <row r="81" spans="3:17">
      <c r="C81" s="50">
        <f t="shared" si="6"/>
        <v>1988</v>
      </c>
      <c r="D81" s="50">
        <f t="shared" ref="D81:Q81" si="14">-((D33-1)*(D33-2))^-1</f>
        <v>-0.24061996741847169</v>
      </c>
      <c r="E81" s="50">
        <f t="shared" si="14"/>
        <v>-0.2432065349377939</v>
      </c>
      <c r="F81" s="50">
        <f t="shared" si="14"/>
        <v>-0.24255098106387016</v>
      </c>
      <c r="G81" s="50">
        <f t="shared" si="14"/>
        <v>-0.24217606700063668</v>
      </c>
      <c r="H81" s="50">
        <f t="shared" si="14"/>
        <v>-0.24240569405318751</v>
      </c>
      <c r="I81" s="50">
        <f t="shared" si="14"/>
        <v>-0.24234855452600843</v>
      </c>
      <c r="J81">
        <f t="shared" si="14"/>
        <v>-0.25470984842061373</v>
      </c>
      <c r="K81">
        <f t="shared" si="14"/>
        <v>-0.25471868194046837</v>
      </c>
      <c r="L81" s="12">
        <f t="shared" si="14"/>
        <v>-0.25449023369850932</v>
      </c>
      <c r="M81">
        <f t="shared" si="14"/>
        <v>-0.25449023369850932</v>
      </c>
      <c r="N81">
        <f t="shared" si="14"/>
        <v>-0.25449023369850932</v>
      </c>
      <c r="O81">
        <f t="shared" si="14"/>
        <v>-0.25246436068214362</v>
      </c>
      <c r="P81">
        <f t="shared" si="14"/>
        <v>-0.25246436068214362</v>
      </c>
      <c r="Q81">
        <f t="shared" si="14"/>
        <v>-0.25246436068214362</v>
      </c>
    </row>
    <row r="82" spans="3:17">
      <c r="C82" s="50">
        <f t="shared" si="6"/>
        <v>1989</v>
      </c>
      <c r="D82" s="50">
        <f t="shared" ref="D82:Q82" si="15">-((D34-1)*(D34-2))^-1</f>
        <v>-0.28785118252072833</v>
      </c>
      <c r="E82" s="50">
        <f t="shared" si="15"/>
        <v>-0.26800721936186878</v>
      </c>
      <c r="F82" s="50">
        <f t="shared" si="15"/>
        <v>-0.26278906151173675</v>
      </c>
      <c r="G82" s="50">
        <f t="shared" si="15"/>
        <v>-0.26221799298928289</v>
      </c>
      <c r="H82" s="50">
        <f t="shared" si="15"/>
        <v>-0.26226699492418915</v>
      </c>
      <c r="I82" s="50">
        <f t="shared" si="15"/>
        <v>-0.26220165513801141</v>
      </c>
      <c r="J82">
        <f t="shared" si="15"/>
        <v>-0.27781235522292858</v>
      </c>
      <c r="K82">
        <f t="shared" si="15"/>
        <v>-0.27770337169652914</v>
      </c>
      <c r="L82" s="12">
        <f t="shared" si="15"/>
        <v>-0.27743336097551735</v>
      </c>
      <c r="M82">
        <f t="shared" si="15"/>
        <v>-0.27743336097551735</v>
      </c>
      <c r="N82">
        <f t="shared" si="15"/>
        <v>-0.27743336097551735</v>
      </c>
      <c r="O82">
        <f t="shared" si="15"/>
        <v>-0.27607636137603897</v>
      </c>
      <c r="P82">
        <f t="shared" si="15"/>
        <v>-0.27607636137603897</v>
      </c>
      <c r="Q82">
        <f t="shared" si="15"/>
        <v>-0.27607636137603897</v>
      </c>
    </row>
    <row r="83" spans="3:17">
      <c r="C83" s="50">
        <f t="shared" si="6"/>
        <v>1990</v>
      </c>
      <c r="D83" s="50">
        <f t="shared" ref="D83:Q83" si="16">-((D35-1)*(D35-2))^-1</f>
        <v>-0.29916533397193978</v>
      </c>
      <c r="E83" s="50">
        <f t="shared" si="16"/>
        <v>-0.30143222707438444</v>
      </c>
      <c r="F83" s="50">
        <f t="shared" si="16"/>
        <v>-0.29008904674241853</v>
      </c>
      <c r="G83" s="50">
        <f t="shared" si="16"/>
        <v>-0.28915251693398564</v>
      </c>
      <c r="H83" s="50">
        <f t="shared" si="16"/>
        <v>-0.2893657178093848</v>
      </c>
      <c r="I83" s="50">
        <f t="shared" si="16"/>
        <v>-0.28928851670228567</v>
      </c>
      <c r="J83">
        <f t="shared" si="16"/>
        <v>-0.30547070023272876</v>
      </c>
      <c r="K83">
        <f t="shared" si="16"/>
        <v>-0.30472914370004395</v>
      </c>
      <c r="L83" s="12">
        <f t="shared" si="16"/>
        <v>-0.30441341486196383</v>
      </c>
      <c r="M83">
        <f t="shared" si="16"/>
        <v>-0.30441341486196383</v>
      </c>
      <c r="N83">
        <f t="shared" si="16"/>
        <v>-0.30441341486196383</v>
      </c>
      <c r="O83">
        <f t="shared" si="16"/>
        <v>-0.30219197701117478</v>
      </c>
      <c r="P83">
        <f t="shared" si="16"/>
        <v>-0.30219197701117478</v>
      </c>
      <c r="Q83">
        <f t="shared" si="16"/>
        <v>-0.30219197701117478</v>
      </c>
    </row>
    <row r="84" spans="3:17">
      <c r="C84" s="50">
        <f t="shared" si="6"/>
        <v>1991</v>
      </c>
      <c r="D84" s="50">
        <f t="shared" ref="D84:Q84" si="17">-((D36-1)*(D36-2))^-1</f>
        <v>-0.30858593284418556</v>
      </c>
      <c r="E84" s="50">
        <f t="shared" si="17"/>
        <v>-0.32295627674008587</v>
      </c>
      <c r="F84" s="50">
        <f t="shared" si="17"/>
        <v>-0.30624205523085307</v>
      </c>
      <c r="G84" s="50">
        <f t="shared" si="17"/>
        <v>-0.30513222471698576</v>
      </c>
      <c r="H84" s="50">
        <f t="shared" si="17"/>
        <v>-0.30513146916680983</v>
      </c>
      <c r="I84" s="50">
        <f t="shared" si="17"/>
        <v>-0.30504934083461305</v>
      </c>
      <c r="J84">
        <f t="shared" si="17"/>
        <v>-0.32688727265863088</v>
      </c>
      <c r="K84">
        <f t="shared" si="17"/>
        <v>-0.32698898952437494</v>
      </c>
      <c r="L84" s="12">
        <f t="shared" si="17"/>
        <v>-0.3266400669691546</v>
      </c>
      <c r="M84">
        <f t="shared" si="17"/>
        <v>-0.3266400669691546</v>
      </c>
      <c r="N84">
        <f t="shared" si="17"/>
        <v>-0.3266400669691546</v>
      </c>
      <c r="O84">
        <f t="shared" si="17"/>
        <v>-0.3245625412777538</v>
      </c>
      <c r="P84">
        <f t="shared" si="17"/>
        <v>-0.3245625412777538</v>
      </c>
      <c r="Q84">
        <f t="shared" si="17"/>
        <v>-0.3245625412777538</v>
      </c>
    </row>
    <row r="85" spans="3:17">
      <c r="C85" s="50">
        <f t="shared" si="6"/>
        <v>1992</v>
      </c>
      <c r="D85" s="50">
        <f t="shared" ref="D85:Q85" si="18">-((D37-1)*(D37-2))^-1</f>
        <v>-0.33366990912004657</v>
      </c>
      <c r="E85" s="50">
        <f t="shared" si="18"/>
        <v>-0.35131591698479292</v>
      </c>
      <c r="F85" s="50">
        <f t="shared" si="18"/>
        <v>-0.32804875667328648</v>
      </c>
      <c r="G85" s="50">
        <f t="shared" si="18"/>
        <v>-0.32696907551584209</v>
      </c>
      <c r="H85" s="50">
        <f t="shared" si="18"/>
        <v>-0.32686839328993067</v>
      </c>
      <c r="I85" s="50">
        <f t="shared" si="18"/>
        <v>-0.32677788991676754</v>
      </c>
      <c r="J85">
        <f t="shared" si="18"/>
        <v>-0.34974700960270716</v>
      </c>
      <c r="K85">
        <f t="shared" si="18"/>
        <v>-0.34811597659261417</v>
      </c>
      <c r="L85" s="12">
        <f t="shared" si="18"/>
        <v>-0.34773879185279422</v>
      </c>
      <c r="M85">
        <f t="shared" si="18"/>
        <v>-0.34773879185279422</v>
      </c>
      <c r="N85">
        <f t="shared" si="18"/>
        <v>-0.34773879185279422</v>
      </c>
      <c r="O85">
        <f t="shared" si="18"/>
        <v>-0.34563359430654483</v>
      </c>
      <c r="P85">
        <f t="shared" si="18"/>
        <v>-0.34563359430654483</v>
      </c>
      <c r="Q85">
        <f t="shared" si="18"/>
        <v>-0.34563359430654483</v>
      </c>
    </row>
    <row r="86" spans="3:17">
      <c r="C86" s="50">
        <f t="shared" si="6"/>
        <v>1993</v>
      </c>
      <c r="D86" s="50">
        <f t="shared" ref="D86:Q86" si="19">-((D38-1)*(D38-2))^-1</f>
        <v>-0.3760748612571394</v>
      </c>
      <c r="E86" s="50">
        <f t="shared" si="19"/>
        <v>-0.37408696554597898</v>
      </c>
      <c r="F86" s="50">
        <f t="shared" si="19"/>
        <v>-0.34801565161587017</v>
      </c>
      <c r="G86" s="50">
        <f t="shared" si="19"/>
        <v>-0.34671118425305797</v>
      </c>
      <c r="H86" s="50">
        <f t="shared" si="19"/>
        <v>-0.34654907136089691</v>
      </c>
      <c r="I86" s="50">
        <f t="shared" si="19"/>
        <v>-0.34645167268453514</v>
      </c>
      <c r="J86">
        <f t="shared" si="19"/>
        <v>-0.37269489683450774</v>
      </c>
      <c r="K86">
        <f t="shared" si="19"/>
        <v>-0.37093116378704577</v>
      </c>
      <c r="L86" s="12">
        <f t="shared" si="19"/>
        <v>-0.370520010120657</v>
      </c>
      <c r="M86">
        <f t="shared" si="19"/>
        <v>-0.370520010120657</v>
      </c>
      <c r="N86">
        <f t="shared" si="19"/>
        <v>-0.370520010120657</v>
      </c>
      <c r="O86">
        <f t="shared" si="19"/>
        <v>-0.36840993330387845</v>
      </c>
      <c r="P86">
        <f t="shared" si="19"/>
        <v>-0.36840993330387845</v>
      </c>
      <c r="Q86">
        <f t="shared" si="19"/>
        <v>-0.36840993330387845</v>
      </c>
    </row>
    <row r="87" spans="3:17">
      <c r="C87" s="50">
        <f t="shared" si="6"/>
        <v>1994</v>
      </c>
      <c r="D87" s="50">
        <f t="shared" ref="D87:Q87" si="20">-((D39-1)*(D39-2))^-1</f>
        <v>-0.38591649421778207</v>
      </c>
      <c r="E87" s="50">
        <f t="shared" si="20"/>
        <v>-0.395209644609891</v>
      </c>
      <c r="F87" s="50">
        <f t="shared" si="20"/>
        <v>-0.36493757215812389</v>
      </c>
      <c r="G87" s="50">
        <f t="shared" si="20"/>
        <v>-0.36334499512858998</v>
      </c>
      <c r="H87" s="50">
        <f t="shared" si="20"/>
        <v>-0.36330619716081769</v>
      </c>
      <c r="I87" s="50">
        <f t="shared" si="20"/>
        <v>-0.36320273172016121</v>
      </c>
      <c r="J87">
        <f t="shared" si="20"/>
        <v>-0.3930043319865566</v>
      </c>
      <c r="K87">
        <f t="shared" si="20"/>
        <v>-0.39266563896730078</v>
      </c>
      <c r="L87" s="12">
        <f t="shared" si="20"/>
        <v>-0.39222099039420721</v>
      </c>
      <c r="M87">
        <f t="shared" si="20"/>
        <v>-0.39222099039420721</v>
      </c>
      <c r="N87">
        <f t="shared" si="20"/>
        <v>-0.39222099039420721</v>
      </c>
      <c r="O87">
        <f t="shared" si="20"/>
        <v>-0.38987502547472458</v>
      </c>
      <c r="P87">
        <f t="shared" si="20"/>
        <v>-0.38987502547472458</v>
      </c>
      <c r="Q87">
        <f t="shared" si="20"/>
        <v>-0.38987502547472458</v>
      </c>
    </row>
    <row r="88" spans="3:17">
      <c r="C88" s="50">
        <f t="shared" si="6"/>
        <v>1995</v>
      </c>
      <c r="D88" s="50">
        <f t="shared" ref="D88:Q88" si="21">-((D40-1)*(D40-2))^-1</f>
        <v>-0.39303274233590457</v>
      </c>
      <c r="E88" s="50">
        <f t="shared" si="21"/>
        <v>-0.40891823016810086</v>
      </c>
      <c r="F88" s="50">
        <f t="shared" si="21"/>
        <v>-0.37807927254584417</v>
      </c>
      <c r="G88" s="50">
        <f t="shared" si="21"/>
        <v>-0.37639146124369277</v>
      </c>
      <c r="H88" s="50">
        <f t="shared" si="21"/>
        <v>-0.37620451492364881</v>
      </c>
      <c r="I88" s="50">
        <f t="shared" si="21"/>
        <v>-0.37609693512591486</v>
      </c>
      <c r="J88">
        <f t="shared" si="21"/>
        <v>-0.40830524023941472</v>
      </c>
      <c r="K88">
        <f t="shared" si="21"/>
        <v>-0.40991709639176066</v>
      </c>
      <c r="L88" s="12">
        <f t="shared" si="21"/>
        <v>-0.40944846147307767</v>
      </c>
      <c r="M88">
        <f t="shared" si="21"/>
        <v>-0.40944846147307767</v>
      </c>
      <c r="N88">
        <f t="shared" si="21"/>
        <v>-0.40944846147307767</v>
      </c>
      <c r="O88">
        <f t="shared" si="21"/>
        <v>-0.40706239753568646</v>
      </c>
      <c r="P88">
        <f t="shared" si="21"/>
        <v>-0.40706239753568646</v>
      </c>
      <c r="Q88">
        <f t="shared" si="21"/>
        <v>-0.40706239753568646</v>
      </c>
    </row>
    <row r="89" spans="3:17">
      <c r="C89" s="50">
        <f t="shared" si="6"/>
        <v>1996</v>
      </c>
      <c r="D89" s="50">
        <f t="shared" ref="D89:Q89" si="22">-((D41-1)*(D41-2))^-1</f>
        <v>-0.3895940105762008</v>
      </c>
      <c r="E89" s="50">
        <f t="shared" si="22"/>
        <v>-0.42029697001271671</v>
      </c>
      <c r="F89" s="50">
        <f t="shared" si="22"/>
        <v>-0.38912698724766265</v>
      </c>
      <c r="G89" s="50">
        <f t="shared" si="22"/>
        <v>-0.38741151355071524</v>
      </c>
      <c r="H89" s="50">
        <f t="shared" si="22"/>
        <v>-0.38718874215155463</v>
      </c>
      <c r="I89" s="50">
        <f t="shared" si="22"/>
        <v>-0.38707805501164094</v>
      </c>
      <c r="J89">
        <f t="shared" si="22"/>
        <v>-0.41783561566685523</v>
      </c>
      <c r="K89">
        <f t="shared" si="22"/>
        <v>-0.42074546181819134</v>
      </c>
      <c r="L89" s="12">
        <f t="shared" si="22"/>
        <v>-0.42027113608494848</v>
      </c>
      <c r="M89">
        <f t="shared" si="22"/>
        <v>-0.42027113608494848</v>
      </c>
      <c r="N89">
        <f t="shared" si="22"/>
        <v>-0.42027113608494848</v>
      </c>
      <c r="O89">
        <f t="shared" si="22"/>
        <v>-0.41791188241713573</v>
      </c>
      <c r="P89">
        <f t="shared" si="22"/>
        <v>-0.41791188241713573</v>
      </c>
      <c r="Q89">
        <f t="shared" si="22"/>
        <v>-0.41791188241713573</v>
      </c>
    </row>
    <row r="90" spans="3:17">
      <c r="C90" s="50">
        <f t="shared" si="6"/>
        <v>1997</v>
      </c>
      <c r="D90" s="50">
        <f t="shared" ref="D90:Q90" si="23">-((D42-1)*(D42-2))^-1</f>
        <v>-0.39658537550344503</v>
      </c>
      <c r="E90" s="50">
        <f t="shared" si="23"/>
        <v>-0.43430873419025873</v>
      </c>
      <c r="F90" s="50">
        <f t="shared" si="23"/>
        <v>-0.40204728211151974</v>
      </c>
      <c r="G90" s="50">
        <f t="shared" si="23"/>
        <v>-0.400289783048212</v>
      </c>
      <c r="H90" s="50">
        <f t="shared" si="23"/>
        <v>-0.40019034763562489</v>
      </c>
      <c r="I90" s="50">
        <f t="shared" si="23"/>
        <v>-0.40007490095305875</v>
      </c>
      <c r="J90">
        <f t="shared" si="23"/>
        <v>-0.42879609720023826</v>
      </c>
      <c r="K90">
        <f t="shared" si="23"/>
        <v>-0.43306286838564084</v>
      </c>
      <c r="L90" s="12">
        <f t="shared" si="23"/>
        <v>-0.43257621917136435</v>
      </c>
      <c r="M90">
        <f t="shared" si="23"/>
        <v>-0.43257621917136435</v>
      </c>
      <c r="N90">
        <f t="shared" si="23"/>
        <v>-0.43257621917136435</v>
      </c>
      <c r="O90">
        <f t="shared" si="23"/>
        <v>-0.42995520425538464</v>
      </c>
      <c r="P90">
        <f t="shared" si="23"/>
        <v>-0.42995520425538464</v>
      </c>
      <c r="Q90">
        <f t="shared" si="23"/>
        <v>-0.42995520425538464</v>
      </c>
    </row>
    <row r="91" spans="3:17">
      <c r="C91" s="50">
        <f t="shared" si="6"/>
        <v>1998</v>
      </c>
      <c r="D91" s="50">
        <f t="shared" ref="D91:Q91" si="24">-((D43-1)*(D43-2))^-1</f>
        <v>-0.40203343918510959</v>
      </c>
      <c r="E91" s="50">
        <f t="shared" si="24"/>
        <v>-0.43832639480036056</v>
      </c>
      <c r="F91" s="50">
        <f t="shared" si="24"/>
        <v>-0.40709739832037539</v>
      </c>
      <c r="G91" s="50">
        <f t="shared" si="24"/>
        <v>-0.40550292406046307</v>
      </c>
      <c r="H91" s="50">
        <f t="shared" si="24"/>
        <v>-0.40538692387262842</v>
      </c>
      <c r="I91" s="50">
        <f t="shared" si="24"/>
        <v>-0.40527066189343186</v>
      </c>
      <c r="J91">
        <f t="shared" si="24"/>
        <v>-0.43637980267242826</v>
      </c>
      <c r="K91">
        <f t="shared" si="24"/>
        <v>-0.44477467004424764</v>
      </c>
      <c r="L91" s="12">
        <f t="shared" si="24"/>
        <v>-0.44427375073443803</v>
      </c>
      <c r="M91">
        <f t="shared" si="24"/>
        <v>-0.44427375073443803</v>
      </c>
      <c r="N91">
        <f t="shared" si="24"/>
        <v>-0.44427375073443803</v>
      </c>
      <c r="O91">
        <f t="shared" si="24"/>
        <v>-0.44137895959026302</v>
      </c>
      <c r="P91">
        <f t="shared" si="24"/>
        <v>-0.44137895959026302</v>
      </c>
      <c r="Q91">
        <f t="shared" si="24"/>
        <v>-0.44137895959026302</v>
      </c>
    </row>
    <row r="92" spans="3:17">
      <c r="C92" s="50">
        <f t="shared" si="6"/>
        <v>1999</v>
      </c>
      <c r="D92" s="50">
        <f t="shared" ref="D92:Q92" si="25">-((D44-1)*(D44-2))^-1</f>
        <v>-0.41027325561952904</v>
      </c>
      <c r="E92" s="50">
        <f t="shared" si="25"/>
        <v>-0.44342247646277433</v>
      </c>
      <c r="F92" s="50">
        <f t="shared" si="25"/>
        <v>-0.41142336638957494</v>
      </c>
      <c r="G92" s="50">
        <f t="shared" si="25"/>
        <v>-0.41030958332686573</v>
      </c>
      <c r="H92" s="50">
        <f t="shared" si="25"/>
        <v>-0.41017897748530813</v>
      </c>
      <c r="I92" s="50">
        <f t="shared" si="25"/>
        <v>-0.41006224141348113</v>
      </c>
      <c r="J92">
        <f t="shared" si="25"/>
        <v>-0.44250265872881422</v>
      </c>
      <c r="K92">
        <f t="shared" si="25"/>
        <v>-0.4515505829888587</v>
      </c>
      <c r="L92" s="12">
        <f t="shared" si="25"/>
        <v>-0.45104684658853444</v>
      </c>
      <c r="M92">
        <f t="shared" si="25"/>
        <v>-0.45104684658853444</v>
      </c>
      <c r="N92">
        <f t="shared" si="25"/>
        <v>-0.45104684658853444</v>
      </c>
      <c r="O92">
        <f t="shared" si="25"/>
        <v>-0.4482167179647264</v>
      </c>
      <c r="P92">
        <f t="shared" si="25"/>
        <v>-0.4482167179647264</v>
      </c>
      <c r="Q92">
        <f t="shared" si="25"/>
        <v>-0.4482167179647264</v>
      </c>
    </row>
    <row r="93" spans="3:17">
      <c r="C93" s="50">
        <f t="shared" si="6"/>
        <v>2000</v>
      </c>
      <c r="D93" s="50">
        <f t="shared" ref="D93:Q93" si="26">-((D45-1)*(D45-2))^-1</f>
        <v>-0.40587390780649907</v>
      </c>
      <c r="E93" s="50">
        <f t="shared" si="26"/>
        <v>-0.44193322767990201</v>
      </c>
      <c r="F93" s="50">
        <f t="shared" si="26"/>
        <v>-0.41097025517964414</v>
      </c>
      <c r="G93" s="50">
        <f t="shared" si="26"/>
        <v>-0.40974992297529922</v>
      </c>
      <c r="H93" s="50">
        <f t="shared" si="26"/>
        <v>-0.40894683197963494</v>
      </c>
      <c r="I93" s="50">
        <f t="shared" si="26"/>
        <v>-0.40883326042520318</v>
      </c>
      <c r="J93">
        <f t="shared" si="26"/>
        <v>-0.44307162816827217</v>
      </c>
      <c r="K93">
        <f t="shared" si="26"/>
        <v>-0.45399897447712473</v>
      </c>
      <c r="L93" s="12">
        <f t="shared" si="26"/>
        <v>-0.45350387033716733</v>
      </c>
      <c r="M93">
        <f t="shared" si="26"/>
        <v>-0.45350387033716733</v>
      </c>
      <c r="N93">
        <f t="shared" si="26"/>
        <v>-0.45350387033716733</v>
      </c>
      <c r="O93">
        <f t="shared" si="26"/>
        <v>-0.45013379464355124</v>
      </c>
      <c r="P93">
        <f t="shared" si="26"/>
        <v>-0.45013379464355124</v>
      </c>
      <c r="Q93">
        <f t="shared" si="26"/>
        <v>-0.45013379464355124</v>
      </c>
    </row>
    <row r="94" spans="3:17">
      <c r="C94" s="50">
        <f t="shared" si="6"/>
        <v>2001</v>
      </c>
      <c r="D94" s="50">
        <f t="shared" ref="D94:Q94" si="27">-((D46-1)*(D46-2))^-1</f>
        <v>-0.42018772341146815</v>
      </c>
      <c r="E94" s="50">
        <f t="shared" si="27"/>
        <v>-0.44198886179474478</v>
      </c>
      <c r="F94" s="50">
        <f t="shared" si="27"/>
        <v>-0.41266928295689526</v>
      </c>
      <c r="G94" s="50">
        <f t="shared" si="27"/>
        <v>-0.41173720325030938</v>
      </c>
      <c r="H94" s="50">
        <f t="shared" si="27"/>
        <v>-0.41093730449758703</v>
      </c>
      <c r="I94" s="50">
        <f t="shared" si="27"/>
        <v>-0.41082481089082451</v>
      </c>
      <c r="J94">
        <f t="shared" si="27"/>
        <v>-0.44829378759308008</v>
      </c>
      <c r="K94">
        <f t="shared" si="27"/>
        <v>-0.46130736526212279</v>
      </c>
      <c r="L94" s="12">
        <f t="shared" si="27"/>
        <v>-0.46081227011910442</v>
      </c>
      <c r="M94">
        <f t="shared" si="27"/>
        <v>-0.46081227011910442</v>
      </c>
      <c r="N94">
        <f t="shared" si="27"/>
        <v>-0.46081227011910442</v>
      </c>
      <c r="O94">
        <f t="shared" si="27"/>
        <v>-0.45738405152889727</v>
      </c>
      <c r="P94">
        <f t="shared" si="27"/>
        <v>-0.45738405152889727</v>
      </c>
      <c r="Q94">
        <f t="shared" si="27"/>
        <v>-0.45738405152889727</v>
      </c>
    </row>
    <row r="95" spans="3:17">
      <c r="C95" s="50">
        <f t="shared" si="6"/>
        <v>2002</v>
      </c>
      <c r="D95" s="50">
        <f t="shared" ref="D95:Q95" si="28">-((D47-1)*(D47-2))^-1</f>
        <v>-0.41308077255122355</v>
      </c>
      <c r="E95" s="50">
        <f t="shared" si="28"/>
        <v>-0.44178405319579783</v>
      </c>
      <c r="F95" s="50">
        <f t="shared" si="28"/>
        <v>-0.41289976317118682</v>
      </c>
      <c r="G95" s="50">
        <f t="shared" si="28"/>
        <v>-0.41180777422101666</v>
      </c>
      <c r="H95" s="50">
        <f t="shared" si="28"/>
        <v>-0.41095185632681874</v>
      </c>
      <c r="I95" s="50">
        <f t="shared" si="28"/>
        <v>-0.41084185135460594</v>
      </c>
      <c r="J95">
        <f t="shared" si="28"/>
        <v>-0.4490975503954005</v>
      </c>
      <c r="K95">
        <f t="shared" si="28"/>
        <v>-0.46020080131757224</v>
      </c>
      <c r="L95" s="12">
        <f t="shared" si="28"/>
        <v>-0.4597238057844491</v>
      </c>
      <c r="M95">
        <f t="shared" si="28"/>
        <v>-0.4597238057844491</v>
      </c>
      <c r="N95">
        <f t="shared" si="28"/>
        <v>-0.4597238057844491</v>
      </c>
      <c r="O95">
        <f t="shared" si="28"/>
        <v>-0.45604413798491766</v>
      </c>
      <c r="P95">
        <f t="shared" si="28"/>
        <v>-0.45604413798491766</v>
      </c>
      <c r="Q95">
        <f t="shared" si="28"/>
        <v>-0.45604413798491766</v>
      </c>
    </row>
    <row r="96" spans="3:17">
      <c r="C96" s="50">
        <f t="shared" si="6"/>
        <v>2003</v>
      </c>
      <c r="D96" s="50">
        <f t="shared" ref="D96:Q96" si="29">-((D48-1)*(D48-2))^-1</f>
        <v>-0.4077541562285778</v>
      </c>
      <c r="E96" s="50">
        <f t="shared" si="29"/>
        <v>-0.44118318877252743</v>
      </c>
      <c r="F96" s="50">
        <f t="shared" si="29"/>
        <v>-0.41156151381909012</v>
      </c>
      <c r="G96" s="50">
        <f t="shared" si="29"/>
        <v>-0.41025959143382978</v>
      </c>
      <c r="H96" s="50">
        <f t="shared" si="29"/>
        <v>-0.40942872108085104</v>
      </c>
      <c r="I96" s="50">
        <f t="shared" si="29"/>
        <v>-0.40932149335645029</v>
      </c>
      <c r="J96">
        <f t="shared" si="29"/>
        <v>-0.45315857228636236</v>
      </c>
      <c r="K96">
        <f t="shared" si="29"/>
        <v>-0.46328790034078149</v>
      </c>
      <c r="L96" s="12">
        <f t="shared" si="29"/>
        <v>-0.46282018710414058</v>
      </c>
      <c r="M96">
        <f t="shared" si="29"/>
        <v>-0.46282018710414058</v>
      </c>
      <c r="N96">
        <f t="shared" si="29"/>
        <v>-0.46282018710414058</v>
      </c>
      <c r="O96">
        <f t="shared" si="29"/>
        <v>-0.45980810254110338</v>
      </c>
      <c r="P96">
        <f t="shared" si="29"/>
        <v>-0.45980810254110338</v>
      </c>
      <c r="Q96">
        <f t="shared" si="29"/>
        <v>-0.45980810254110338</v>
      </c>
    </row>
    <row r="97" spans="3:17">
      <c r="C97" s="50">
        <f t="shared" si="6"/>
        <v>2004</v>
      </c>
      <c r="D97" s="50">
        <f t="shared" ref="D97:Q97" si="30">-((D49-1)*(D49-2))^-1</f>
        <v>-0.44162797679179067</v>
      </c>
      <c r="E97" s="50">
        <f t="shared" si="30"/>
        <v>-0.44462079703387636</v>
      </c>
      <c r="F97" s="50">
        <f t="shared" si="30"/>
        <v>-0.41340938230446389</v>
      </c>
      <c r="G97" s="50">
        <f t="shared" si="30"/>
        <v>-0.41330779110323657</v>
      </c>
      <c r="H97" s="50">
        <f t="shared" si="30"/>
        <v>-0.41247508343613026</v>
      </c>
      <c r="I97" s="50">
        <f t="shared" si="30"/>
        <v>-0.41236846115026582</v>
      </c>
      <c r="J97">
        <f t="shared" si="30"/>
        <v>-0.46234355378552366</v>
      </c>
      <c r="K97">
        <f t="shared" si="30"/>
        <v>-0.47009211852923549</v>
      </c>
      <c r="L97" s="12">
        <f t="shared" si="30"/>
        <v>-0.46962979505858826</v>
      </c>
      <c r="M97">
        <f t="shared" si="30"/>
        <v>-0.46962979505858826</v>
      </c>
      <c r="N97">
        <f t="shared" si="30"/>
        <v>-0.46962979505858826</v>
      </c>
      <c r="O97">
        <f t="shared" si="30"/>
        <v>-0.46608817803113711</v>
      </c>
      <c r="P97">
        <f t="shared" si="30"/>
        <v>-0.46608817803113711</v>
      </c>
      <c r="Q97">
        <f t="shared" si="30"/>
        <v>-0.46608817803113711</v>
      </c>
    </row>
    <row r="98" spans="3:17">
      <c r="C98" s="50">
        <f t="shared" si="6"/>
        <v>2005</v>
      </c>
      <c r="D98" s="50">
        <f t="shared" ref="D98:Q98" si="31">-((D50-1)*(D50-2))^-1</f>
        <v>-0.47852307459628052</v>
      </c>
      <c r="E98" s="50">
        <f t="shared" si="31"/>
        <v>-0.45079318203198893</v>
      </c>
      <c r="F98" s="50">
        <f t="shared" si="31"/>
        <v>-0.41632091983168185</v>
      </c>
      <c r="G98" s="50">
        <f t="shared" si="31"/>
        <v>-0.41579818015027792</v>
      </c>
      <c r="H98" s="50">
        <f t="shared" si="31"/>
        <v>-0.41496461464866491</v>
      </c>
      <c r="I98" s="50">
        <f t="shared" si="31"/>
        <v>-0.41485854777263798</v>
      </c>
      <c r="J98">
        <f t="shared" si="31"/>
        <v>-0.46863840541253471</v>
      </c>
      <c r="K98">
        <f t="shared" si="31"/>
        <v>-0.47393141819401319</v>
      </c>
      <c r="L98" s="12">
        <f t="shared" si="31"/>
        <v>-0.47344845759290771</v>
      </c>
      <c r="M98">
        <f t="shared" si="31"/>
        <v>-0.47344845759290771</v>
      </c>
      <c r="N98">
        <f t="shared" si="31"/>
        <v>-0.47344845759290771</v>
      </c>
      <c r="O98">
        <f t="shared" si="31"/>
        <v>-0.47022522931661881</v>
      </c>
      <c r="P98">
        <f t="shared" si="31"/>
        <v>-0.47022522931661881</v>
      </c>
      <c r="Q98">
        <f t="shared" si="31"/>
        <v>-0.47022522931661881</v>
      </c>
    </row>
    <row r="99" spans="3:17">
      <c r="C99" s="50">
        <f t="shared" si="6"/>
        <v>2006</v>
      </c>
      <c r="D99" s="50">
        <f t="shared" ref="D99:Q99" si="32">-((D51-1)*(D51-2))^-1</f>
        <v>-0.49139462257487726</v>
      </c>
      <c r="E99" s="50">
        <f t="shared" si="32"/>
        <v>-0.45245312193191595</v>
      </c>
      <c r="F99" s="50">
        <f t="shared" si="32"/>
        <v>-0.41684612485335065</v>
      </c>
      <c r="G99" s="50">
        <f t="shared" si="32"/>
        <v>-0.41594738332343922</v>
      </c>
      <c r="H99" s="50">
        <f t="shared" si="32"/>
        <v>-0.41501565926125844</v>
      </c>
      <c r="I99" s="50">
        <f t="shared" si="32"/>
        <v>-0.41491161590002057</v>
      </c>
      <c r="J99">
        <f t="shared" si="32"/>
        <v>-0.46709588411944752</v>
      </c>
      <c r="K99">
        <f t="shared" si="32"/>
        <v>-0.47219182864581705</v>
      </c>
      <c r="L99" s="12">
        <f t="shared" si="32"/>
        <v>-0.47173042616087851</v>
      </c>
      <c r="M99">
        <f t="shared" si="32"/>
        <v>-0.47173042616087851</v>
      </c>
      <c r="N99">
        <f t="shared" si="32"/>
        <v>-0.47173042616087851</v>
      </c>
      <c r="O99">
        <f t="shared" si="32"/>
        <v>-0.46860470026797474</v>
      </c>
      <c r="P99">
        <f t="shared" si="32"/>
        <v>-0.46860470026797474</v>
      </c>
      <c r="Q99">
        <f t="shared" si="32"/>
        <v>-0.46860470026797474</v>
      </c>
    </row>
    <row r="100" spans="3:17">
      <c r="C100" s="50">
        <f t="shared" si="6"/>
        <v>2007</v>
      </c>
      <c r="D100" s="50">
        <f t="shared" ref="D100:Q100" si="33">-((D52-1)*(D52-2))^-1</f>
        <v>-0.49345674244854942</v>
      </c>
      <c r="E100" s="50">
        <f t="shared" si="33"/>
        <v>-0.4502693827032172</v>
      </c>
      <c r="F100" s="50">
        <f t="shared" si="33"/>
        <v>-0.41367490392822454</v>
      </c>
      <c r="G100" s="50">
        <f t="shared" si="33"/>
        <v>-0.41219460706871441</v>
      </c>
      <c r="H100" s="50">
        <f t="shared" si="33"/>
        <v>-0.41131148054293148</v>
      </c>
      <c r="I100" s="50">
        <f t="shared" si="33"/>
        <v>-0.41121198704902784</v>
      </c>
      <c r="J100">
        <f t="shared" si="33"/>
        <v>-0.46412732765714781</v>
      </c>
      <c r="K100">
        <f t="shared" si="33"/>
        <v>-0.46833583130932449</v>
      </c>
      <c r="L100" s="12">
        <f t="shared" si="33"/>
        <v>-0.46781233023791141</v>
      </c>
      <c r="M100">
        <f t="shared" si="33"/>
        <v>-0.46781233023791141</v>
      </c>
      <c r="N100">
        <f t="shared" si="33"/>
        <v>-0.46781233023791141</v>
      </c>
      <c r="O100">
        <f t="shared" si="33"/>
        <v>-0.46464236548970028</v>
      </c>
      <c r="P100">
        <f t="shared" si="33"/>
        <v>-0.46464236548970028</v>
      </c>
      <c r="Q100">
        <f t="shared" si="33"/>
        <v>-0.46464236548970028</v>
      </c>
    </row>
    <row r="101" spans="3:17">
      <c r="C101" s="50">
        <f t="shared" si="6"/>
        <v>2008</v>
      </c>
      <c r="D101" s="50">
        <f t="shared" ref="D101:Q101" si="34">-((D53-1)*(D53-2))^-1</f>
        <v>-0.49412588430832316</v>
      </c>
      <c r="E101" s="50">
        <f t="shared" si="34"/>
        <v>-0.44899169788517451</v>
      </c>
      <c r="F101" s="50">
        <f t="shared" si="34"/>
        <v>-0.41079974349229198</v>
      </c>
      <c r="G101" s="50">
        <f t="shared" si="34"/>
        <v>-0.40882849078903327</v>
      </c>
      <c r="H101" s="50">
        <f t="shared" si="34"/>
        <v>-0.40773067980243755</v>
      </c>
      <c r="I101" s="50">
        <f t="shared" si="34"/>
        <v>-0.40763545918313449</v>
      </c>
      <c r="J101">
        <f t="shared" si="34"/>
        <v>-0.45693281157602911</v>
      </c>
      <c r="K101">
        <f t="shared" si="34"/>
        <v>-0.45801734218052231</v>
      </c>
      <c r="L101" s="12">
        <f t="shared" si="34"/>
        <v>-0.45753968898035252</v>
      </c>
      <c r="M101">
        <f t="shared" si="34"/>
        <v>-0.45753968898035252</v>
      </c>
      <c r="N101">
        <f t="shared" si="34"/>
        <v>-0.45753968898035252</v>
      </c>
      <c r="O101">
        <f t="shared" si="34"/>
        <v>-0.45472951586593802</v>
      </c>
      <c r="P101">
        <f t="shared" si="34"/>
        <v>-0.45472951586593802</v>
      </c>
      <c r="Q101">
        <f t="shared" si="34"/>
        <v>-0.45472951586593802</v>
      </c>
    </row>
    <row r="102" spans="3:17">
      <c r="C102" s="50">
        <f t="shared" si="6"/>
        <v>2009</v>
      </c>
      <c r="D102" s="50">
        <f t="shared" ref="D102:Q102" si="35">-((D54-1)*(D54-2))^-1</f>
        <v>-0.4809631096984921</v>
      </c>
      <c r="E102" s="50">
        <f t="shared" si="35"/>
        <v>-0.44348805101255956</v>
      </c>
      <c r="F102" s="50">
        <f t="shared" si="35"/>
        <v>-0.40590092922835697</v>
      </c>
      <c r="G102" s="50">
        <f t="shared" si="35"/>
        <v>-0.40368324916183629</v>
      </c>
      <c r="H102" s="50">
        <f t="shared" si="35"/>
        <v>-0.40236755149524334</v>
      </c>
      <c r="I102" s="50">
        <f t="shared" si="35"/>
        <v>-0.40218905524955934</v>
      </c>
      <c r="J102">
        <f t="shared" si="35"/>
        <v>-0.44476752440000994</v>
      </c>
      <c r="K102">
        <f t="shared" si="35"/>
        <v>-0.44522721769936324</v>
      </c>
      <c r="L102" s="12">
        <f t="shared" si="35"/>
        <v>-0.44485099018605612</v>
      </c>
      <c r="M102">
        <f t="shared" si="35"/>
        <v>-0.44485099018605612</v>
      </c>
      <c r="N102">
        <f t="shared" si="35"/>
        <v>-0.44485099018605612</v>
      </c>
      <c r="O102">
        <f t="shared" si="35"/>
        <v>-0.44222256593238385</v>
      </c>
      <c r="P102">
        <f t="shared" si="35"/>
        <v>-0.44222256593238385</v>
      </c>
      <c r="Q102">
        <f t="shared" si="35"/>
        <v>-0.44222256593238385</v>
      </c>
    </row>
    <row r="103" spans="3:17">
      <c r="C103" s="50">
        <f t="shared" si="6"/>
        <v>2010</v>
      </c>
      <c r="D103" s="50">
        <f t="shared" ref="D103:Q103" si="36">-((D55-1)*(D55-2))^-1</f>
        <v>-0.45094772974111608</v>
      </c>
      <c r="E103" s="50">
        <f t="shared" si="36"/>
        <v>-0.43340251384534179</v>
      </c>
      <c r="F103" s="50">
        <f t="shared" si="36"/>
        <v>-0.39800417602846522</v>
      </c>
      <c r="G103" s="50">
        <f t="shared" si="36"/>
        <v>-0.39526527619302187</v>
      </c>
      <c r="H103" s="50">
        <f t="shared" si="36"/>
        <v>-0.39400880666054777</v>
      </c>
      <c r="I103" s="50">
        <f t="shared" si="36"/>
        <v>-0.39384409828578848</v>
      </c>
      <c r="J103">
        <f t="shared" si="36"/>
        <v>-0.43341126496990029</v>
      </c>
      <c r="K103">
        <f t="shared" si="36"/>
        <v>-0.43446700600301591</v>
      </c>
      <c r="L103" s="12">
        <f t="shared" si="36"/>
        <v>-0.4341291893016016</v>
      </c>
      <c r="M103">
        <f t="shared" si="36"/>
        <v>-0.4341291893016016</v>
      </c>
      <c r="N103">
        <f t="shared" si="36"/>
        <v>-0.4341291893016016</v>
      </c>
      <c r="O103">
        <f t="shared" si="36"/>
        <v>-0.43181928784289803</v>
      </c>
      <c r="P103">
        <f t="shared" si="36"/>
        <v>-0.43181928784289803</v>
      </c>
      <c r="Q103">
        <f t="shared" si="36"/>
        <v>-0.43181928784289803</v>
      </c>
    </row>
    <row r="104" spans="3:17">
      <c r="C104" s="50">
        <f t="shared" si="6"/>
        <v>2011</v>
      </c>
      <c r="D104" s="50">
        <f t="shared" ref="D104:Q104" si="37">-((D56-1)*(D56-2))^-1</f>
        <v>-0.43759284081210842</v>
      </c>
      <c r="E104" s="50">
        <f t="shared" si="37"/>
        <v>-0.42721029048753584</v>
      </c>
      <c r="F104" s="50">
        <f t="shared" si="37"/>
        <v>-0.39169591118151686</v>
      </c>
      <c r="G104" s="50">
        <f t="shared" si="37"/>
        <v>-0.38824928522819163</v>
      </c>
      <c r="H104" s="50">
        <f t="shared" si="37"/>
        <v>-0.38708399183118231</v>
      </c>
      <c r="I104" s="50">
        <f t="shared" si="37"/>
        <v>-0.38692985965745369</v>
      </c>
      <c r="J104">
        <f t="shared" si="37"/>
        <v>-0.42363082259051316</v>
      </c>
      <c r="K104">
        <f t="shared" si="37"/>
        <v>-0.42231342971176256</v>
      </c>
      <c r="L104" s="12">
        <f t="shared" si="37"/>
        <v>-0.42196281303691802</v>
      </c>
      <c r="M104">
        <f t="shared" si="37"/>
        <v>-0.42196281303691802</v>
      </c>
      <c r="N104">
        <f t="shared" si="37"/>
        <v>-0.42196281303691802</v>
      </c>
      <c r="O104">
        <f t="shared" si="37"/>
        <v>-0.41955368680725591</v>
      </c>
      <c r="P104">
        <f t="shared" si="37"/>
        <v>-0.41955368680725591</v>
      </c>
      <c r="Q104">
        <f t="shared" si="37"/>
        <v>-0.41955368680725591</v>
      </c>
    </row>
    <row r="105" spans="3:17">
      <c r="C105" s="50">
        <f t="shared" si="6"/>
        <v>2012</v>
      </c>
      <c r="D105" s="50">
        <f t="shared" ref="D105:Q105" si="38">-((D57-1)*(D57-2))^-1</f>
        <v>-0.42576046760721875</v>
      </c>
      <c r="E105" s="50">
        <f t="shared" si="38"/>
        <v>-0.41623198622299679</v>
      </c>
      <c r="F105" s="50">
        <f t="shared" si="38"/>
        <v>-0.38432164571163863</v>
      </c>
      <c r="G105" s="50">
        <f t="shared" si="38"/>
        <v>-0.38020906359204459</v>
      </c>
      <c r="H105" s="50">
        <f t="shared" si="38"/>
        <v>-0.37904556729523697</v>
      </c>
      <c r="I105" s="50">
        <f t="shared" si="38"/>
        <v>-0.3789045377950177</v>
      </c>
      <c r="J105">
        <f t="shared" si="38"/>
        <v>-0.41066183295583597</v>
      </c>
      <c r="K105">
        <f t="shared" si="38"/>
        <v>-0.41007118073651055</v>
      </c>
      <c r="L105" s="12">
        <f t="shared" si="38"/>
        <v>-0.40968973969425626</v>
      </c>
      <c r="M105">
        <f t="shared" si="38"/>
        <v>-0.40968973969425626</v>
      </c>
      <c r="N105">
        <f t="shared" si="38"/>
        <v>-0.40968973969425626</v>
      </c>
      <c r="O105">
        <f t="shared" si="38"/>
        <v>-0.40769918761613627</v>
      </c>
      <c r="P105">
        <f t="shared" si="38"/>
        <v>-0.40769918761613627</v>
      </c>
      <c r="Q105">
        <f t="shared" si="38"/>
        <v>-0.40769918761613627</v>
      </c>
    </row>
    <row r="106" spans="3:17">
      <c r="C106" s="50">
        <f t="shared" si="6"/>
        <v>2013</v>
      </c>
      <c r="D106" s="50">
        <f t="shared" ref="D106:Q106" si="39">-((D58-1)*(D58-2))^-1</f>
        <v>-0.4002636852075207</v>
      </c>
      <c r="E106" s="50">
        <f t="shared" si="39"/>
        <v>-0.40369651850760646</v>
      </c>
      <c r="F106" s="50">
        <f t="shared" si="39"/>
        <v>-0.37450296837143582</v>
      </c>
      <c r="G106" s="50">
        <f t="shared" si="39"/>
        <v>-0.37087629418313545</v>
      </c>
      <c r="H106" s="50">
        <f t="shared" si="39"/>
        <v>-0.36981006131813465</v>
      </c>
      <c r="I106" s="50">
        <f t="shared" si="39"/>
        <v>-0.36968170777274917</v>
      </c>
      <c r="J106">
        <f t="shared" si="39"/>
        <v>-0.39970599374923443</v>
      </c>
      <c r="K106">
        <f t="shared" si="39"/>
        <v>-0.39850890428907404</v>
      </c>
      <c r="L106" s="12">
        <f t="shared" si="39"/>
        <v>-0.39810937299554466</v>
      </c>
      <c r="M106">
        <f t="shared" si="39"/>
        <v>-0.39810937299554466</v>
      </c>
      <c r="N106">
        <f t="shared" si="39"/>
        <v>-0.39810937299554466</v>
      </c>
      <c r="O106">
        <f t="shared" si="39"/>
        <v>-0.39633179502745697</v>
      </c>
      <c r="P106">
        <f t="shared" si="39"/>
        <v>-0.39633179502745697</v>
      </c>
      <c r="Q106">
        <f t="shared" si="39"/>
        <v>-0.39633179502745697</v>
      </c>
    </row>
    <row r="107" spans="3:17">
      <c r="C107" s="50">
        <f t="shared" si="6"/>
        <v>2014</v>
      </c>
      <c r="D107" s="50">
        <f t="shared" ref="D107:Q107" si="40">-((D59-1)*(D59-2))^-1</f>
        <v>-0.37813213930666284</v>
      </c>
      <c r="E107" s="50">
        <f t="shared" si="40"/>
        <v>-0.3955839680753534</v>
      </c>
      <c r="F107" s="50">
        <f t="shared" si="40"/>
        <v>-0.36639958340080131</v>
      </c>
      <c r="G107" s="50">
        <f t="shared" si="40"/>
        <v>-0.36230508302589182</v>
      </c>
      <c r="H107" s="50">
        <f t="shared" si="40"/>
        <v>-0.3613258886515387</v>
      </c>
      <c r="I107" s="50">
        <f t="shared" si="40"/>
        <v>-0.36120826882217588</v>
      </c>
      <c r="J107">
        <f t="shared" si="40"/>
        <v>-0.38902404885208064</v>
      </c>
      <c r="K107">
        <f t="shared" si="40"/>
        <v>-0.38877290945722032</v>
      </c>
      <c r="L107" s="12">
        <f t="shared" si="40"/>
        <v>-0.38838812653261096</v>
      </c>
      <c r="M107">
        <f t="shared" si="40"/>
        <v>-0.38838812653261096</v>
      </c>
      <c r="N107">
        <f t="shared" si="40"/>
        <v>-0.38838812653261096</v>
      </c>
      <c r="O107">
        <f t="shared" si="40"/>
        <v>-0.38681534352956043</v>
      </c>
      <c r="P107">
        <f t="shared" si="40"/>
        <v>-0.38681534352956043</v>
      </c>
      <c r="Q107">
        <f t="shared" si="40"/>
        <v>-0.38681534352956043</v>
      </c>
    </row>
    <row r="108" spans="3:17">
      <c r="C108" s="50">
        <f t="shared" si="6"/>
        <v>2015</v>
      </c>
      <c r="D108" s="50">
        <f t="shared" ref="D108:Q108" si="41">-((D60-1)*(D60-2))^-1</f>
        <v>-0.35437195711421576</v>
      </c>
      <c r="E108" s="50">
        <f t="shared" si="41"/>
        <v>-0.38557513929457926</v>
      </c>
      <c r="F108" s="50">
        <f t="shared" si="41"/>
        <v>-0.35833059673359591</v>
      </c>
      <c r="G108" s="50">
        <f t="shared" si="41"/>
        <v>-0.35443550151375686</v>
      </c>
      <c r="H108" s="50">
        <f t="shared" si="41"/>
        <v>-0.35352442229647146</v>
      </c>
      <c r="I108" s="50">
        <f t="shared" si="41"/>
        <v>-0.35341727396010919</v>
      </c>
      <c r="J108">
        <f t="shared" si="41"/>
        <v>-0.38024678718660437</v>
      </c>
      <c r="K108">
        <f t="shared" si="41"/>
        <v>-0.38056830900685373</v>
      </c>
      <c r="L108" s="12">
        <f t="shared" si="41"/>
        <v>-0.38015672881424112</v>
      </c>
      <c r="M108">
        <f t="shared" si="41"/>
        <v>-0.38015672881424112</v>
      </c>
      <c r="N108">
        <f t="shared" si="41"/>
        <v>-0.38015672881424112</v>
      </c>
      <c r="O108">
        <f t="shared" si="41"/>
        <v>-0.37854125371456782</v>
      </c>
      <c r="P108">
        <f t="shared" si="41"/>
        <v>-0.37854125371456782</v>
      </c>
      <c r="Q108">
        <f t="shared" si="41"/>
        <v>-0.37854125371456782</v>
      </c>
    </row>
    <row r="109" spans="3:17">
      <c r="C109" s="50">
        <f t="shared" si="6"/>
        <v>2016</v>
      </c>
      <c r="D109" s="50">
        <f t="shared" ref="D109:Q109" si="42">-((D61-1)*(D61-2))^-1</f>
        <v>-0.33829175071953493</v>
      </c>
      <c r="E109" s="50">
        <f t="shared" si="42"/>
        <v>-0.37843114498649683</v>
      </c>
      <c r="F109" s="50">
        <f t="shared" si="42"/>
        <v>-0.35203205953416861</v>
      </c>
      <c r="G109" s="50">
        <f t="shared" si="42"/>
        <v>-0.3485988853715945</v>
      </c>
      <c r="H109" s="50">
        <f t="shared" si="42"/>
        <v>-0.34762480928172579</v>
      </c>
      <c r="I109" s="50">
        <f t="shared" si="42"/>
        <v>-0.34752514845622984</v>
      </c>
      <c r="J109">
        <f t="shared" si="42"/>
        <v>-0.37204143783711191</v>
      </c>
      <c r="K109">
        <f t="shared" si="42"/>
        <v>-0.37189579316051413</v>
      </c>
      <c r="L109" s="12">
        <f t="shared" si="42"/>
        <v>-0.37137398631235741</v>
      </c>
      <c r="M109">
        <f t="shared" si="42"/>
        <v>-0.37137398631235741</v>
      </c>
      <c r="N109">
        <f t="shared" si="42"/>
        <v>-0.37137398631235741</v>
      </c>
      <c r="O109">
        <f t="shared" si="42"/>
        <v>-0.36954634666582475</v>
      </c>
      <c r="P109">
        <f t="shared" si="42"/>
        <v>-0.36940784637825347</v>
      </c>
      <c r="Q109">
        <f t="shared" si="42"/>
        <v>-0.36940784637825347</v>
      </c>
    </row>
    <row r="110" spans="3:17">
      <c r="C110" s="50">
        <f t="shared" si="6"/>
        <v>2017</v>
      </c>
      <c r="D110" s="50">
        <f t="shared" ref="D110:Q110" si="43">-((D62-1)*(D62-2))^-1</f>
        <v>-0.33706976229325875</v>
      </c>
      <c r="E110" s="50">
        <f t="shared" si="43"/>
        <v>-0.37603888077603059</v>
      </c>
      <c r="F110" s="50">
        <f t="shared" si="43"/>
        <v>-0.34923064537733484</v>
      </c>
      <c r="G110" s="50">
        <f t="shared" si="43"/>
        <v>-0.34590118649810403</v>
      </c>
      <c r="H110" s="50">
        <f t="shared" si="43"/>
        <v>-0.34492762629384721</v>
      </c>
      <c r="I110" s="50">
        <f t="shared" si="43"/>
        <v>-0.34483246070901347</v>
      </c>
      <c r="J110">
        <f t="shared" si="43"/>
        <v>-0.36637204342968277</v>
      </c>
      <c r="K110">
        <f t="shared" si="43"/>
        <v>-0.365917062750514</v>
      </c>
      <c r="L110" s="12">
        <f t="shared" si="43"/>
        <v>-0.36525068479828288</v>
      </c>
      <c r="M110">
        <f t="shared" si="43"/>
        <v>-0.36525068479828288</v>
      </c>
      <c r="N110">
        <f t="shared" si="43"/>
        <v>-0.36525068479828288</v>
      </c>
      <c r="O110">
        <f t="shared" si="43"/>
        <v>-0.36360828743940621</v>
      </c>
      <c r="P110">
        <f t="shared" si="43"/>
        <v>-0.36347856889217445</v>
      </c>
      <c r="Q110">
        <f t="shared" si="43"/>
        <v>-0.36347856889217445</v>
      </c>
    </row>
    <row r="111" spans="3:17">
      <c r="C111" s="50">
        <f t="shared" si="6"/>
        <v>2018</v>
      </c>
      <c r="D111" s="50">
        <f t="shared" ref="D111:Q111" si="44">-((D63-1)*(D63-2))^-1</f>
        <v>-0.33402360049600649</v>
      </c>
      <c r="E111" s="50">
        <f t="shared" si="44"/>
        <v>-0.37351383817778017</v>
      </c>
      <c r="F111" s="50">
        <f t="shared" si="44"/>
        <v>-0.34591912302689454</v>
      </c>
      <c r="G111" s="50">
        <f t="shared" si="44"/>
        <v>-0.34280166674202389</v>
      </c>
      <c r="H111" s="50">
        <f t="shared" si="44"/>
        <v>-0.34151967984003639</v>
      </c>
      <c r="I111" s="50">
        <f t="shared" si="44"/>
        <v>-0.34142922236283602</v>
      </c>
      <c r="J111">
        <f t="shared" si="44"/>
        <v>-0.361284563688476</v>
      </c>
      <c r="K111">
        <f t="shared" si="44"/>
        <v>-0.35952193036813562</v>
      </c>
      <c r="L111" s="12">
        <f t="shared" si="44"/>
        <v>-0.35906020825455559</v>
      </c>
      <c r="M111">
        <f t="shared" si="44"/>
        <v>-0.35906020825455559</v>
      </c>
      <c r="N111">
        <f t="shared" si="44"/>
        <v>-0.35906020825455559</v>
      </c>
      <c r="O111">
        <f t="shared" si="44"/>
        <v>-0.3576068251793067</v>
      </c>
      <c r="P111">
        <f t="shared" si="44"/>
        <v>-0.35742827799085147</v>
      </c>
      <c r="Q111">
        <f t="shared" si="44"/>
        <v>-0.35742827799085147</v>
      </c>
    </row>
    <row r="112" spans="3:17">
      <c r="C112" s="50">
        <f t="shared" si="6"/>
        <v>2019</v>
      </c>
      <c r="D112" s="50">
        <f t="shared" ref="D112:Q112" si="45">-((D64-1)*(D64-2))^-1</f>
        <v>-0.32979353778570647</v>
      </c>
      <c r="E112" s="50">
        <f t="shared" si="45"/>
        <v>-0.3700803364779906</v>
      </c>
      <c r="F112" s="50">
        <f t="shared" si="45"/>
        <v>-0.34191210966608682</v>
      </c>
      <c r="G112" s="50">
        <f t="shared" si="45"/>
        <v>-0.33946156786491832</v>
      </c>
      <c r="H112" s="50">
        <f t="shared" si="45"/>
        <v>-0.33822540191923545</v>
      </c>
      <c r="I112" s="50">
        <f t="shared" si="45"/>
        <v>-0.3381395378073091</v>
      </c>
      <c r="J112">
        <f t="shared" si="45"/>
        <v>-0.3546473407221733</v>
      </c>
      <c r="K112">
        <f t="shared" si="45"/>
        <v>-0.35171804090766157</v>
      </c>
      <c r="L112" s="12">
        <f t="shared" si="45"/>
        <v>-0.35111034981533779</v>
      </c>
      <c r="M112">
        <f t="shared" si="45"/>
        <v>-0.35111034981533779</v>
      </c>
      <c r="N112">
        <f t="shared" si="45"/>
        <v>-0.35111034981533779</v>
      </c>
      <c r="O112">
        <f t="shared" si="45"/>
        <v>-0.34958277973670887</v>
      </c>
      <c r="P112">
        <f t="shared" si="45"/>
        <v>-0.34941804509294055</v>
      </c>
      <c r="Q112">
        <f t="shared" si="45"/>
        <v>-0.34941804509294055</v>
      </c>
    </row>
    <row r="113" spans="1:24">
      <c r="C113" s="50">
        <f t="shared" si="6"/>
        <v>2020</v>
      </c>
      <c r="D113" s="50">
        <f t="shared" ref="D113:Q113" si="46">-((D65-1)*(D65-2))^-1</f>
        <v>-0.3223754635665772</v>
      </c>
      <c r="E113" s="50">
        <f t="shared" si="46"/>
        <v>-0.36465322992040144</v>
      </c>
      <c r="F113" s="50">
        <f t="shared" si="46"/>
        <v>-0.33715582299281405</v>
      </c>
      <c r="G113" s="50">
        <f t="shared" si="46"/>
        <v>-0.33498753363997835</v>
      </c>
      <c r="H113" s="50">
        <f t="shared" si="46"/>
        <v>-0.33372534478587002</v>
      </c>
      <c r="I113" s="50">
        <f t="shared" si="46"/>
        <v>-0.33364473159143676</v>
      </c>
      <c r="J113">
        <f t="shared" si="46"/>
        <v>-0.34791377166435788</v>
      </c>
      <c r="K113">
        <f t="shared" si="46"/>
        <v>-0.34438878865112565</v>
      </c>
      <c r="L113" s="12">
        <f t="shared" si="46"/>
        <v>-0.34375484893793889</v>
      </c>
      <c r="M113">
        <f t="shared" si="46"/>
        <v>-0.34375484893793889</v>
      </c>
      <c r="N113">
        <f t="shared" si="46"/>
        <v>-0.34375484893793889</v>
      </c>
      <c r="O113">
        <f t="shared" si="46"/>
        <v>-0.34243159466417628</v>
      </c>
      <c r="P113">
        <f t="shared" si="46"/>
        <v>-0.34227903094780371</v>
      </c>
      <c r="Q113">
        <f t="shared" si="46"/>
        <v>-0.34227903094780371</v>
      </c>
    </row>
    <row r="114" spans="1:24">
      <c r="C114" s="50">
        <f t="shared" si="6"/>
        <v>2021</v>
      </c>
      <c r="D114" s="50">
        <f t="shared" ref="D114:Q114" si="47">-((D66-1)*(D66-2))^-1</f>
        <v>-0.31597629700867835</v>
      </c>
      <c r="E114" s="50">
        <f t="shared" si="47"/>
        <v>-0.36083351457028717</v>
      </c>
      <c r="F114" s="50">
        <f t="shared" si="47"/>
        <v>-0.33379249959149204</v>
      </c>
      <c r="G114" s="50">
        <f t="shared" si="47"/>
        <v>-0.33130399045444431</v>
      </c>
      <c r="H114" s="50">
        <f t="shared" si="47"/>
        <v>-0.33010005787956814</v>
      </c>
      <c r="I114" s="50">
        <f t="shared" si="47"/>
        <v>-0.33002352205057173</v>
      </c>
      <c r="J114">
        <f t="shared" si="47"/>
        <v>-0.34408061532087819</v>
      </c>
      <c r="K114">
        <f t="shared" si="47"/>
        <v>-0.33967220846797314</v>
      </c>
      <c r="L114" s="12">
        <f t="shared" si="47"/>
        <v>-0.33908551309144619</v>
      </c>
      <c r="M114">
        <f t="shared" si="47"/>
        <v>-0.33908551309144619</v>
      </c>
      <c r="N114">
        <f t="shared" si="47"/>
        <v>-0.33908551309144619</v>
      </c>
      <c r="O114">
        <f t="shared" si="47"/>
        <v>-0.33775432027636759</v>
      </c>
      <c r="P114">
        <f t="shared" si="47"/>
        <v>-0.33761006785369585</v>
      </c>
      <c r="Q114">
        <f t="shared" si="47"/>
        <v>-0.33761006785369585</v>
      </c>
    </row>
    <row r="115" spans="1:24">
      <c r="C115" s="50">
        <f t="shared" si="6"/>
        <v>2022</v>
      </c>
      <c r="D115" s="50">
        <f t="shared" ref="D115:Q115" si="48">-((D67-1)*(D67-2))^-1</f>
        <v>-0.31138708776276536</v>
      </c>
      <c r="E115" s="50">
        <f t="shared" si="48"/>
        <v>-0.36050671700638098</v>
      </c>
      <c r="F115" s="50">
        <f t="shared" si="48"/>
        <v>-0.3327800387655091</v>
      </c>
      <c r="G115" s="50">
        <f t="shared" si="48"/>
        <v>-0.33027942636562357</v>
      </c>
      <c r="H115" s="50">
        <f t="shared" si="48"/>
        <v>-0.32901614380136562</v>
      </c>
      <c r="I115" s="50">
        <f t="shared" si="48"/>
        <v>-0.32894146875114261</v>
      </c>
      <c r="J115">
        <f t="shared" si="48"/>
        <v>-0.34134344848853759</v>
      </c>
      <c r="K115">
        <f t="shared" si="48"/>
        <v>-0.3355768317990343</v>
      </c>
      <c r="L115" s="12">
        <f t="shared" si="48"/>
        <v>-0.3349623315055999</v>
      </c>
      <c r="M115">
        <f t="shared" si="48"/>
        <v>-0.3349623315055999</v>
      </c>
      <c r="N115">
        <f t="shared" si="48"/>
        <v>-0.3349623315055999</v>
      </c>
      <c r="O115">
        <f t="shared" si="48"/>
        <v>-0.33387333712032646</v>
      </c>
      <c r="P115">
        <f t="shared" si="48"/>
        <v>-0.33373533106024911</v>
      </c>
      <c r="Q115">
        <f t="shared" si="48"/>
        <v>-0.33371441306701838</v>
      </c>
    </row>
    <row r="116" spans="1:24">
      <c r="C116" s="50">
        <f t="shared" si="6"/>
        <v>2023</v>
      </c>
      <c r="D116" s="50">
        <f t="shared" ref="D116:Q116" si="49">-((D68-1)*(D68-2))^-1</f>
        <v>-0.31221089037849997</v>
      </c>
      <c r="E116" s="50">
        <f t="shared" si="49"/>
        <v>-0.35932450628572427</v>
      </c>
      <c r="F116" s="50">
        <f t="shared" si="49"/>
        <v>-0.33207761603684455</v>
      </c>
      <c r="G116" s="50">
        <f t="shared" si="49"/>
        <v>-0.32949080762763372</v>
      </c>
      <c r="H116" s="50">
        <f t="shared" si="49"/>
        <v>-0.32821970244988102</v>
      </c>
      <c r="I116" s="50">
        <f t="shared" si="49"/>
        <v>-0.32814584449401923</v>
      </c>
      <c r="J116">
        <f t="shared" si="49"/>
        <v>-0.34056552799964585</v>
      </c>
      <c r="K116">
        <f t="shared" si="49"/>
        <v>-0.33473196372859654</v>
      </c>
      <c r="L116" s="12">
        <f t="shared" si="49"/>
        <v>-0.33394347794004764</v>
      </c>
      <c r="M116">
        <f t="shared" si="49"/>
        <v>-0.33394347794004764</v>
      </c>
      <c r="N116">
        <f t="shared" si="49"/>
        <v>-0.33394347794004764</v>
      </c>
      <c r="O116">
        <f t="shared" si="49"/>
        <v>-0.33281149301404545</v>
      </c>
      <c r="P116">
        <f t="shared" si="49"/>
        <v>-0.33267515757766342</v>
      </c>
      <c r="Q116">
        <f t="shared" si="49"/>
        <v>-0.33265455684654721</v>
      </c>
    </row>
    <row r="117" spans="1:24">
      <c r="C117" s="50"/>
      <c r="D117" s="50"/>
      <c r="E117" s="50"/>
      <c r="F117" s="50"/>
      <c r="G117" s="50"/>
      <c r="H117" s="50"/>
      <c r="I117" s="50"/>
      <c r="L117" s="12"/>
    </row>
    <row r="118" spans="1:24">
      <c r="C118" s="50"/>
      <c r="D118" s="50"/>
      <c r="E118" s="50"/>
      <c r="F118" s="50"/>
      <c r="G118" s="50"/>
      <c r="H118" s="50"/>
      <c r="I118" s="50"/>
      <c r="L118" s="12"/>
    </row>
    <row r="119" spans="1:24">
      <c r="C119" s="50"/>
      <c r="D119" s="50" t="s">
        <v>66</v>
      </c>
      <c r="E119" s="50" t="s">
        <v>67</v>
      </c>
      <c r="F119" s="50" t="s">
        <v>68</v>
      </c>
      <c r="G119" s="50" t="s">
        <v>69</v>
      </c>
      <c r="H119" s="50" t="s">
        <v>70</v>
      </c>
      <c r="I119" s="50" t="s">
        <v>71</v>
      </c>
      <c r="J119" t="s">
        <v>72</v>
      </c>
      <c r="K119" t="s">
        <v>73</v>
      </c>
      <c r="L119" s="12" t="s">
        <v>74</v>
      </c>
      <c r="M119" t="s">
        <v>75</v>
      </c>
      <c r="N119" t="s">
        <v>76</v>
      </c>
      <c r="O119" t="s">
        <v>77</v>
      </c>
      <c r="P119" t="s">
        <v>78</v>
      </c>
      <c r="Q119" t="s">
        <v>79</v>
      </c>
    </row>
    <row r="120" spans="1:24">
      <c r="C120" s="50"/>
      <c r="D120" s="50" t="s">
        <v>491</v>
      </c>
      <c r="E120" s="50" t="s">
        <v>490</v>
      </c>
      <c r="F120" s="50" t="s">
        <v>492</v>
      </c>
      <c r="G120" s="50" t="s">
        <v>493</v>
      </c>
      <c r="H120" s="50" t="s">
        <v>494</v>
      </c>
      <c r="I120" s="50" t="s">
        <v>495</v>
      </c>
      <c r="J120" t="s">
        <v>496</v>
      </c>
      <c r="K120" t="s">
        <v>497</v>
      </c>
      <c r="L120" s="12" t="s">
        <v>489</v>
      </c>
      <c r="M120" t="s">
        <v>498</v>
      </c>
      <c r="N120" t="s">
        <v>499</v>
      </c>
      <c r="O120" t="s">
        <v>500</v>
      </c>
      <c r="P120" t="s">
        <v>501</v>
      </c>
      <c r="Q120" t="s">
        <v>502</v>
      </c>
    </row>
    <row r="121" spans="1:24">
      <c r="A121" s="5"/>
      <c r="B121" s="5"/>
      <c r="C121" s="50">
        <v>1979</v>
      </c>
      <c r="D121" s="51">
        <f t="shared" ref="D121:Q121" si="50">-(1-2^D72)</f>
        <v>-0.10799673623311379</v>
      </c>
      <c r="E121" s="51">
        <f t="shared" si="50"/>
        <v>-7.7566034159251895E-2</v>
      </c>
      <c r="F121" s="51">
        <f t="shared" si="50"/>
        <v>-8.5224436536627701E-2</v>
      </c>
      <c r="G121" s="51">
        <f t="shared" si="50"/>
        <v>-8.5224436536627701E-2</v>
      </c>
      <c r="H121" s="51">
        <f t="shared" si="50"/>
        <v>-8.5224436536627701E-2</v>
      </c>
      <c r="I121" s="51">
        <f t="shared" si="50"/>
        <v>-8.5224436536627701E-2</v>
      </c>
      <c r="J121" s="5">
        <f t="shared" si="50"/>
        <v>-7.8613311688821019E-2</v>
      </c>
      <c r="K121" s="5">
        <f t="shared" si="50"/>
        <v>-7.924455692645338E-2</v>
      </c>
      <c r="L121" s="13">
        <f t="shared" si="50"/>
        <v>-7.924455692645338E-2</v>
      </c>
      <c r="M121" s="5">
        <f t="shared" si="50"/>
        <v>-7.924455692645338E-2</v>
      </c>
      <c r="N121" s="5">
        <f t="shared" si="50"/>
        <v>-7.924455692645338E-2</v>
      </c>
      <c r="O121" s="5">
        <f t="shared" si="50"/>
        <v>-7.924455692645338E-2</v>
      </c>
      <c r="P121" s="5">
        <f t="shared" si="50"/>
        <v>-7.924455692645338E-2</v>
      </c>
      <c r="Q121" s="5">
        <f t="shared" si="50"/>
        <v>-7.924455692645338E-2</v>
      </c>
      <c r="R121" s="5" cm="1">
        <f t="array" ref="R121">AVERAGE(IF(ISERROR(D121:Q121),"",D121:Q121))</f>
        <v>-8.2841837622347966E-2</v>
      </c>
      <c r="S121" s="5"/>
      <c r="T121" s="5"/>
      <c r="U121" s="5"/>
      <c r="V121" s="5"/>
      <c r="W121" s="5"/>
      <c r="X121" s="5"/>
    </row>
    <row r="122" spans="1:24">
      <c r="C122" s="50">
        <f>C121+1</f>
        <v>1980</v>
      </c>
      <c r="D122" s="51">
        <f t="shared" ref="D122:Q122" si="51">-(1-2^D73)</f>
        <v>-9.062083941529131E-2</v>
      </c>
      <c r="E122" s="51">
        <f t="shared" si="51"/>
        <v>-7.3302672361374333E-2</v>
      </c>
      <c r="F122" s="51">
        <f t="shared" si="51"/>
        <v>-7.9587554936517702E-2</v>
      </c>
      <c r="G122" s="51">
        <f t="shared" si="51"/>
        <v>-8.001121253380139E-2</v>
      </c>
      <c r="H122" s="51">
        <f t="shared" si="51"/>
        <v>-8.0152846780642495E-2</v>
      </c>
      <c r="I122" s="51">
        <f t="shared" si="51"/>
        <v>-8.0152846780642495E-2</v>
      </c>
      <c r="J122" s="5">
        <f t="shared" si="51"/>
        <v>-7.7629978973071889E-2</v>
      </c>
      <c r="K122" s="5">
        <f t="shared" si="51"/>
        <v>-7.8566093999116182E-2</v>
      </c>
      <c r="L122" s="13">
        <f t="shared" si="51"/>
        <v>-7.8566093999116182E-2</v>
      </c>
      <c r="M122" s="5">
        <f t="shared" si="51"/>
        <v>-7.8566093999116182E-2</v>
      </c>
      <c r="N122" s="5">
        <f t="shared" si="51"/>
        <v>-7.8566093999116182E-2</v>
      </c>
      <c r="O122" s="5">
        <f t="shared" si="51"/>
        <v>-7.6177672851933109E-2</v>
      </c>
      <c r="P122" s="5">
        <f t="shared" si="51"/>
        <v>-7.6177672851933109E-2</v>
      </c>
      <c r="Q122" s="5">
        <f t="shared" si="51"/>
        <v>-7.6177672851933109E-2</v>
      </c>
      <c r="R122" s="5" cm="1">
        <f t="array" ref="R122">AVERAGE(IF(ISERROR(D122:Q122),"",D122:Q122))</f>
        <v>-7.8875381880971832E-2</v>
      </c>
      <c r="S122" s="5"/>
      <c r="T122" s="5"/>
      <c r="U122" s="5"/>
      <c r="V122" s="5"/>
      <c r="W122" s="5"/>
      <c r="X122" s="5"/>
    </row>
    <row r="123" spans="1:24">
      <c r="C123" s="50">
        <f t="shared" ref="C123:C165" si="52">C122+1</f>
        <v>1981</v>
      </c>
      <c r="D123" s="51">
        <f t="shared" ref="D123:Q123" si="53">-(1-2^D74)</f>
        <v>-8.2420519234788547E-2</v>
      </c>
      <c r="E123" s="51">
        <f t="shared" si="53"/>
        <v>-7.335988410428218E-2</v>
      </c>
      <c r="F123" s="51">
        <f t="shared" si="53"/>
        <v>-7.931545418702024E-2</v>
      </c>
      <c r="G123" s="51">
        <f t="shared" si="53"/>
        <v>-7.9692783467079642E-2</v>
      </c>
      <c r="H123" s="51">
        <f t="shared" si="53"/>
        <v>-7.9797744575244245E-2</v>
      </c>
      <c r="I123" s="51">
        <f t="shared" si="53"/>
        <v>-7.9797744575244245E-2</v>
      </c>
      <c r="J123" s="5">
        <f t="shared" si="53"/>
        <v>-7.9373076588863167E-2</v>
      </c>
      <c r="K123" s="5">
        <f t="shared" si="53"/>
        <v>-7.9750804535886344E-2</v>
      </c>
      <c r="L123" s="13">
        <f t="shared" si="53"/>
        <v>-7.9750804535886344E-2</v>
      </c>
      <c r="M123" s="5">
        <f t="shared" si="53"/>
        <v>-7.9750804535886344E-2</v>
      </c>
      <c r="N123" s="5">
        <f t="shared" si="53"/>
        <v>-7.9750804535886344E-2</v>
      </c>
      <c r="O123" s="5">
        <f t="shared" si="53"/>
        <v>-7.8653839661588232E-2</v>
      </c>
      <c r="P123" s="5">
        <f t="shared" si="53"/>
        <v>-7.8653839661588232E-2</v>
      </c>
      <c r="Q123" s="5">
        <f t="shared" si="53"/>
        <v>-7.8653839661588232E-2</v>
      </c>
      <c r="R123" s="5" cm="1">
        <f t="array" ref="R123">AVERAGE(IF(ISERROR(D123:Q123),"",D123:Q123))</f>
        <v>-7.9194424561488022E-2</v>
      </c>
      <c r="S123" s="5"/>
      <c r="T123" s="5"/>
      <c r="U123" s="5"/>
      <c r="V123" s="5"/>
      <c r="W123" s="5"/>
      <c r="X123" s="5"/>
    </row>
    <row r="124" spans="1:24">
      <c r="C124" s="50">
        <f t="shared" si="52"/>
        <v>1982</v>
      </c>
      <c r="D124" s="51">
        <f t="shared" ref="D124:Q124" si="54">-(1-2^D75)</f>
        <v>-8.2721881710314138E-2</v>
      </c>
      <c r="E124" s="51">
        <f t="shared" si="54"/>
        <v>-7.6826147942274603E-2</v>
      </c>
      <c r="F124" s="51">
        <f t="shared" si="54"/>
        <v>-8.4628921716869532E-2</v>
      </c>
      <c r="G124" s="51">
        <f t="shared" si="54"/>
        <v>-8.4919554212874671E-2</v>
      </c>
      <c r="H124" s="51">
        <f t="shared" si="54"/>
        <v>-8.4971103128837711E-2</v>
      </c>
      <c r="I124" s="51">
        <f t="shared" si="54"/>
        <v>-8.4971103128837711E-2</v>
      </c>
      <c r="J124" s="5">
        <f t="shared" si="54"/>
        <v>-8.5356126404967703E-2</v>
      </c>
      <c r="K124" s="5">
        <f t="shared" si="54"/>
        <v>-8.5096506143298001E-2</v>
      </c>
      <c r="L124" s="13">
        <f t="shared" si="54"/>
        <v>-8.5096506143298001E-2</v>
      </c>
      <c r="M124" s="5">
        <f t="shared" si="54"/>
        <v>-8.5096506143298001E-2</v>
      </c>
      <c r="N124" s="5">
        <f t="shared" si="54"/>
        <v>-8.5096506143298001E-2</v>
      </c>
      <c r="O124" s="5">
        <f t="shared" si="54"/>
        <v>-8.4384896907885976E-2</v>
      </c>
      <c r="P124" s="5">
        <f t="shared" si="54"/>
        <v>-8.4384896907885976E-2</v>
      </c>
      <c r="Q124" s="5">
        <f t="shared" si="54"/>
        <v>-8.4384896907885976E-2</v>
      </c>
      <c r="R124" s="5" cm="1">
        <f t="array" ref="R124">AVERAGE(IF(ISERROR(D124:Q124),"",D124:Q124))</f>
        <v>-8.4138253824416129E-2</v>
      </c>
      <c r="S124" s="5"/>
      <c r="T124" s="5"/>
      <c r="U124" s="5"/>
      <c r="V124" s="5"/>
      <c r="W124" s="5"/>
      <c r="X124" s="5"/>
    </row>
    <row r="125" spans="1:24">
      <c r="C125" s="50">
        <f t="shared" si="52"/>
        <v>1983</v>
      </c>
      <c r="D125" s="51">
        <f t="shared" ref="D125:Q125" si="55">-(1-2^D76)</f>
        <v>-9.4151410994074425E-2</v>
      </c>
      <c r="E125" s="51">
        <f t="shared" si="55"/>
        <v>-8.2976501904816868E-2</v>
      </c>
      <c r="F125" s="51">
        <f t="shared" si="55"/>
        <v>-9.101685407184601E-2</v>
      </c>
      <c r="G125" s="51">
        <f t="shared" si="55"/>
        <v>-9.1265597275956845E-2</v>
      </c>
      <c r="H125" s="51">
        <f t="shared" si="55"/>
        <v>-9.129157163295254E-2</v>
      </c>
      <c r="I125" s="51">
        <f t="shared" si="55"/>
        <v>-9.129157163295254E-2</v>
      </c>
      <c r="J125" s="5">
        <f t="shared" si="55"/>
        <v>-9.3196200176115296E-2</v>
      </c>
      <c r="K125" s="5">
        <f t="shared" si="55"/>
        <v>-9.3171472104005337E-2</v>
      </c>
      <c r="L125" s="13">
        <f t="shared" si="55"/>
        <v>-9.3171472104005337E-2</v>
      </c>
      <c r="M125" s="5">
        <f t="shared" si="55"/>
        <v>-9.3171472104005337E-2</v>
      </c>
      <c r="N125" s="5">
        <f t="shared" si="55"/>
        <v>-9.3171472104005337E-2</v>
      </c>
      <c r="O125" s="5">
        <f t="shared" si="55"/>
        <v>-9.2212510542837189E-2</v>
      </c>
      <c r="P125" s="5">
        <f t="shared" si="55"/>
        <v>-9.2212510542837189E-2</v>
      </c>
      <c r="Q125" s="5">
        <f t="shared" si="55"/>
        <v>-9.2212510542837189E-2</v>
      </c>
      <c r="R125" s="5" cm="1">
        <f t="array" ref="R125">AVERAGE(IF(ISERROR(D125:Q125),"",D125:Q125))</f>
        <v>-9.1750937695231974E-2</v>
      </c>
      <c r="S125" s="5"/>
      <c r="T125" s="5"/>
      <c r="U125" s="5"/>
      <c r="V125" s="5"/>
      <c r="W125" s="5"/>
      <c r="X125" s="5"/>
    </row>
    <row r="126" spans="1:24">
      <c r="C126" s="50">
        <f t="shared" si="52"/>
        <v>1984</v>
      </c>
      <c r="D126" s="51">
        <f t="shared" ref="D126:Q126" si="56">-(1-2^D77)</f>
        <v>-0.11094095185474562</v>
      </c>
      <c r="E126" s="51">
        <f t="shared" si="56"/>
        <v>-9.3224972296979902E-2</v>
      </c>
      <c r="F126" s="51">
        <f t="shared" si="56"/>
        <v>-9.9956909028827812E-2</v>
      </c>
      <c r="G126" s="51">
        <f t="shared" si="56"/>
        <v>-0.10020895841611244</v>
      </c>
      <c r="H126" s="51">
        <f t="shared" si="56"/>
        <v>-0.10021685005045167</v>
      </c>
      <c r="I126" s="51">
        <f t="shared" si="56"/>
        <v>-0.10021685005045167</v>
      </c>
      <c r="J126" s="5">
        <f t="shared" si="56"/>
        <v>-0.10365780665942903</v>
      </c>
      <c r="K126" s="5">
        <f t="shared" si="56"/>
        <v>-0.10323218981406268</v>
      </c>
      <c r="L126" s="13">
        <f t="shared" si="56"/>
        <v>-0.10327112552369488</v>
      </c>
      <c r="M126" s="5">
        <f t="shared" si="56"/>
        <v>-0.10327112552369488</v>
      </c>
      <c r="N126" s="5">
        <f t="shared" si="56"/>
        <v>-0.10327112552369488</v>
      </c>
      <c r="O126" s="5">
        <f t="shared" si="56"/>
        <v>-0.10241628607320752</v>
      </c>
      <c r="P126" s="5">
        <f t="shared" si="56"/>
        <v>-0.10241628607320752</v>
      </c>
      <c r="Q126" s="5">
        <f t="shared" si="56"/>
        <v>-0.10241628607320752</v>
      </c>
      <c r="R126" s="5" cm="1">
        <f t="array" ref="R126">AVERAGE(IF(ISERROR(D126:Q126),"",D126:Q126))</f>
        <v>-0.1020512659258406</v>
      </c>
      <c r="S126" s="5"/>
      <c r="T126" s="5"/>
      <c r="U126" s="5"/>
      <c r="V126" s="5"/>
      <c r="W126" s="5"/>
      <c r="X126" s="5"/>
    </row>
    <row r="127" spans="1:24">
      <c r="C127" s="50">
        <f t="shared" si="52"/>
        <v>1985</v>
      </c>
      <c r="D127" s="51">
        <f t="shared" ref="D127:Q127" si="57">-(1-2^D78)</f>
        <v>-0.11157954770768108</v>
      </c>
      <c r="E127" s="51">
        <f t="shared" si="57"/>
        <v>-0.10579321694207044</v>
      </c>
      <c r="F127" s="51">
        <f t="shared" si="57"/>
        <v>-0.11125665248406735</v>
      </c>
      <c r="G127" s="51">
        <f t="shared" si="57"/>
        <v>-0.11134687411186517</v>
      </c>
      <c r="H127" s="51">
        <f t="shared" si="57"/>
        <v>-0.11134036717689089</v>
      </c>
      <c r="I127" s="51">
        <f t="shared" si="57"/>
        <v>-0.11134036717689089</v>
      </c>
      <c r="J127" s="5">
        <f t="shared" si="57"/>
        <v>-0.11616960415808664</v>
      </c>
      <c r="K127" s="5">
        <f t="shared" si="57"/>
        <v>-0.11565435101867783</v>
      </c>
      <c r="L127" s="13">
        <f t="shared" si="57"/>
        <v>-0.11564333656154357</v>
      </c>
      <c r="M127" s="5">
        <f t="shared" si="57"/>
        <v>-0.11564333656154357</v>
      </c>
      <c r="N127" s="5">
        <f t="shared" si="57"/>
        <v>-0.11564333656154357</v>
      </c>
      <c r="O127" s="5">
        <f t="shared" si="57"/>
        <v>-0.11478191885821187</v>
      </c>
      <c r="P127" s="5">
        <f t="shared" si="57"/>
        <v>-0.11478191885821187</v>
      </c>
      <c r="Q127" s="5">
        <f t="shared" si="57"/>
        <v>-0.11478191885821187</v>
      </c>
      <c r="R127" s="5" cm="1">
        <f t="array" ref="R127">AVERAGE(IF(ISERROR(D127:Q127),"",D127:Q127))</f>
        <v>-0.11326833907396407</v>
      </c>
      <c r="S127" s="5"/>
      <c r="T127" s="5"/>
      <c r="U127" s="5"/>
      <c r="V127" s="5"/>
      <c r="W127" s="5"/>
      <c r="X127" s="5"/>
    </row>
    <row r="128" spans="1:24">
      <c r="C128" s="50">
        <f t="shared" si="52"/>
        <v>1986</v>
      </c>
      <c r="D128" s="51">
        <f t="shared" ref="D128:Q128" si="58">-(1-2^D79)</f>
        <v>-0.11512210396580957</v>
      </c>
      <c r="E128" s="51">
        <f t="shared" si="58"/>
        <v>-0.12464949220467525</v>
      </c>
      <c r="F128" s="51">
        <f t="shared" si="58"/>
        <v>-0.12650283148564978</v>
      </c>
      <c r="G128" s="51">
        <f t="shared" si="58"/>
        <v>-0.12630877914146743</v>
      </c>
      <c r="H128" s="51">
        <f t="shared" si="58"/>
        <v>-0.12628776784978235</v>
      </c>
      <c r="I128" s="51">
        <f t="shared" si="58"/>
        <v>-0.12628776784978235</v>
      </c>
      <c r="J128" s="5">
        <f t="shared" si="58"/>
        <v>-0.13189987581225704</v>
      </c>
      <c r="K128" s="5">
        <f t="shared" si="58"/>
        <v>-0.13121373832514216</v>
      </c>
      <c r="L128" s="13">
        <f t="shared" si="58"/>
        <v>-0.1311664449348654</v>
      </c>
      <c r="M128" s="5">
        <f t="shared" si="58"/>
        <v>-0.1311664449348654</v>
      </c>
      <c r="N128" s="5">
        <f t="shared" si="58"/>
        <v>-0.1311664449348654</v>
      </c>
      <c r="O128" s="5">
        <f t="shared" si="58"/>
        <v>-0.13013731646490523</v>
      </c>
      <c r="P128" s="5">
        <f t="shared" si="58"/>
        <v>-0.13013731646490523</v>
      </c>
      <c r="Q128" s="5">
        <f t="shared" si="58"/>
        <v>-0.13013731646490523</v>
      </c>
      <c r="R128" s="5" cm="1">
        <f t="array" ref="R128">AVERAGE(IF(ISERROR(D128:Q128),"",D128:Q128))</f>
        <v>-0.12801311720241987</v>
      </c>
      <c r="S128" s="5"/>
      <c r="T128" s="5"/>
      <c r="U128" s="5"/>
      <c r="V128" s="5"/>
      <c r="W128" s="5"/>
      <c r="X128" s="5"/>
    </row>
    <row r="129" spans="3:24">
      <c r="C129" s="50">
        <f t="shared" si="52"/>
        <v>1987</v>
      </c>
      <c r="D129" s="51">
        <f t="shared" ref="D129:Q129" si="59">-(1-2^D80)</f>
        <v>-0.13777618311836848</v>
      </c>
      <c r="E129" s="51">
        <f t="shared" si="59"/>
        <v>-0.14417349697351745</v>
      </c>
      <c r="F129" s="51">
        <f t="shared" si="59"/>
        <v>-0.14323077187907229</v>
      </c>
      <c r="G129" s="51">
        <f t="shared" si="59"/>
        <v>-0.14313623761960814</v>
      </c>
      <c r="H129" s="51">
        <f t="shared" si="59"/>
        <v>-0.14329775542219259</v>
      </c>
      <c r="I129" s="51">
        <f t="shared" si="59"/>
        <v>-0.14329775542219259</v>
      </c>
      <c r="J129" s="5">
        <f t="shared" si="59"/>
        <v>-0.14950459098910429</v>
      </c>
      <c r="K129" s="5">
        <f t="shared" si="59"/>
        <v>-0.14906411081668758</v>
      </c>
      <c r="L129" s="13">
        <f t="shared" si="59"/>
        <v>-0.14898195235304978</v>
      </c>
      <c r="M129" s="5">
        <f t="shared" si="59"/>
        <v>-0.14898195235304978</v>
      </c>
      <c r="N129" s="5">
        <f t="shared" si="59"/>
        <v>-0.14898195235304978</v>
      </c>
      <c r="O129" s="5">
        <f t="shared" si="59"/>
        <v>-0.1476642601649133</v>
      </c>
      <c r="P129" s="5">
        <f t="shared" si="59"/>
        <v>-0.1476642601649133</v>
      </c>
      <c r="Q129" s="5">
        <f t="shared" si="59"/>
        <v>-0.1476642601649133</v>
      </c>
      <c r="R129" s="5" cm="1">
        <f t="array" ref="R129">AVERAGE(IF(ISERROR(D129:Q129),"",D129:Q129))</f>
        <v>-0.1459585385567595</v>
      </c>
      <c r="S129" s="5"/>
      <c r="T129" s="5"/>
      <c r="U129" s="5"/>
      <c r="V129" s="5"/>
      <c r="W129" s="5"/>
      <c r="X129" s="5"/>
    </row>
    <row r="130" spans="3:24">
      <c r="C130" s="50">
        <f t="shared" si="52"/>
        <v>1988</v>
      </c>
      <c r="D130" s="51">
        <f t="shared" ref="D130:Q130" si="60">-(1-2^D81)</f>
        <v>-0.15361848020117352</v>
      </c>
      <c r="E130" s="51">
        <f t="shared" si="60"/>
        <v>-0.15513457442770151</v>
      </c>
      <c r="F130" s="51">
        <f t="shared" si="60"/>
        <v>-0.15475058429773392</v>
      </c>
      <c r="G130" s="51">
        <f t="shared" si="60"/>
        <v>-0.1545309002595705</v>
      </c>
      <c r="H130" s="51">
        <f t="shared" si="60"/>
        <v>-0.15466545893089667</v>
      </c>
      <c r="I130" s="51">
        <f t="shared" si="60"/>
        <v>-0.15463197786167848</v>
      </c>
      <c r="J130" s="5">
        <f t="shared" si="60"/>
        <v>-0.16184431429694535</v>
      </c>
      <c r="K130" s="5">
        <f t="shared" si="60"/>
        <v>-0.16184944624930842</v>
      </c>
      <c r="L130" s="13">
        <f t="shared" si="60"/>
        <v>-0.16171671606332816</v>
      </c>
      <c r="M130" s="5">
        <f t="shared" si="60"/>
        <v>-0.16171671606332816</v>
      </c>
      <c r="N130" s="5">
        <f t="shared" si="60"/>
        <v>-0.16171671606332816</v>
      </c>
      <c r="O130" s="5">
        <f t="shared" si="60"/>
        <v>-0.16053874818776004</v>
      </c>
      <c r="P130" s="5">
        <f t="shared" si="60"/>
        <v>-0.16053874818776004</v>
      </c>
      <c r="Q130" s="5">
        <f t="shared" si="60"/>
        <v>-0.16053874818776004</v>
      </c>
      <c r="R130" s="5" cm="1">
        <f t="array" ref="R130">AVERAGE(IF(ISERROR(D130:Q130),"",D130:Q130))</f>
        <v>-0.15841372351987665</v>
      </c>
      <c r="S130" s="5"/>
      <c r="T130" s="5"/>
      <c r="U130" s="5"/>
      <c r="V130" s="5"/>
      <c r="W130" s="5"/>
      <c r="X130" s="5"/>
    </row>
    <row r="131" spans="3:24">
      <c r="C131" s="50">
        <f t="shared" si="52"/>
        <v>1989</v>
      </c>
      <c r="D131" s="51">
        <f t="shared" ref="D131:Q131" si="61">-(1-2^D82)</f>
        <v>-0.18087881216825452</v>
      </c>
      <c r="E131" s="51">
        <f t="shared" si="61"/>
        <v>-0.16953413163741593</v>
      </c>
      <c r="F131" s="51">
        <f t="shared" si="61"/>
        <v>-0.16652493817827074</v>
      </c>
      <c r="G131" s="51">
        <f t="shared" si="61"/>
        <v>-0.16619495465857426</v>
      </c>
      <c r="H131" s="51">
        <f t="shared" si="61"/>
        <v>-0.1662232748270942</v>
      </c>
      <c r="I131" s="51">
        <f t="shared" si="61"/>
        <v>-0.16618551215023469</v>
      </c>
      <c r="J131" s="5">
        <f t="shared" si="61"/>
        <v>-0.17515917507497492</v>
      </c>
      <c r="K131" s="5">
        <f t="shared" si="61"/>
        <v>-0.17509686290592463</v>
      </c>
      <c r="L131" s="13">
        <f t="shared" si="61"/>
        <v>-0.17494246192109508</v>
      </c>
      <c r="M131" s="5">
        <f t="shared" si="61"/>
        <v>-0.17494246192109508</v>
      </c>
      <c r="N131" s="5">
        <f t="shared" si="61"/>
        <v>-0.17494246192109508</v>
      </c>
      <c r="O131" s="5">
        <f t="shared" si="61"/>
        <v>-0.17416604734176599</v>
      </c>
      <c r="P131" s="5">
        <f t="shared" si="61"/>
        <v>-0.17416604734176599</v>
      </c>
      <c r="Q131" s="5">
        <f t="shared" si="61"/>
        <v>-0.17416604734176599</v>
      </c>
      <c r="R131" s="5" cm="1">
        <f t="array" ref="R131">AVERAGE(IF(ISERROR(D131:Q131),"",D131:Q131))</f>
        <v>-0.17236594209923767</v>
      </c>
      <c r="S131" s="5"/>
      <c r="T131" s="5"/>
      <c r="U131" s="5"/>
      <c r="V131" s="5"/>
      <c r="W131" s="5"/>
      <c r="X131" s="5"/>
    </row>
    <row r="132" spans="3:24">
      <c r="C132" s="50">
        <f t="shared" si="52"/>
        <v>1990</v>
      </c>
      <c r="D132" s="51">
        <f t="shared" ref="D132:Q132" si="62">-(1-2^D83)</f>
        <v>-0.18727754197753221</v>
      </c>
      <c r="E132" s="51">
        <f t="shared" si="62"/>
        <v>-0.18855356234391218</v>
      </c>
      <c r="F132" s="51">
        <f t="shared" si="62"/>
        <v>-0.18214842284282162</v>
      </c>
      <c r="G132" s="51">
        <f t="shared" si="62"/>
        <v>-0.18161733968257965</v>
      </c>
      <c r="H132" s="51">
        <f t="shared" si="62"/>
        <v>-0.18173827099723583</v>
      </c>
      <c r="I132" s="51">
        <f t="shared" si="62"/>
        <v>-0.18169448322518233</v>
      </c>
      <c r="J132" s="5">
        <f t="shared" si="62"/>
        <v>-0.1908218326670964</v>
      </c>
      <c r="K132" s="5">
        <f t="shared" si="62"/>
        <v>-0.19040580184904321</v>
      </c>
      <c r="L132" s="13">
        <f t="shared" si="62"/>
        <v>-0.19022860555999932</v>
      </c>
      <c r="M132" s="5">
        <f t="shared" si="62"/>
        <v>-0.19022860555999932</v>
      </c>
      <c r="N132" s="5">
        <f t="shared" si="62"/>
        <v>-0.19022860555999932</v>
      </c>
      <c r="O132" s="5">
        <f t="shared" si="62"/>
        <v>-0.18898077257305523</v>
      </c>
      <c r="P132" s="5">
        <f t="shared" si="62"/>
        <v>-0.18898077257305523</v>
      </c>
      <c r="Q132" s="5">
        <f t="shared" si="62"/>
        <v>-0.18898077257305523</v>
      </c>
      <c r="R132" s="5" cm="1">
        <f t="array" ref="R132">AVERAGE(IF(ISERROR(D132:Q132),"",D132:Q132))</f>
        <v>-0.18727752785604052</v>
      </c>
      <c r="S132" s="5"/>
      <c r="T132" s="5"/>
      <c r="U132" s="5"/>
      <c r="V132" s="5"/>
      <c r="W132" s="5"/>
      <c r="X132" s="5"/>
    </row>
    <row r="133" spans="3:24">
      <c r="C133" s="50">
        <f t="shared" si="52"/>
        <v>1991</v>
      </c>
      <c r="D133" s="51">
        <f t="shared" ref="D133:Q133" si="63">-(1-2^D84)</f>
        <v>-0.19256721788373199</v>
      </c>
      <c r="E133" s="51">
        <f t="shared" si="63"/>
        <v>-0.20056994196422617</v>
      </c>
      <c r="F133" s="51">
        <f t="shared" si="63"/>
        <v>-0.19125435428624582</v>
      </c>
      <c r="G133" s="51">
        <f t="shared" si="63"/>
        <v>-0.19063196639526614</v>
      </c>
      <c r="H133" s="51">
        <f t="shared" si="63"/>
        <v>-0.19063154252306658</v>
      </c>
      <c r="I133" s="51">
        <f t="shared" si="63"/>
        <v>-0.19058546627567807</v>
      </c>
      <c r="J133" s="5">
        <f t="shared" si="63"/>
        <v>-0.20274523108521014</v>
      </c>
      <c r="K133" s="5">
        <f t="shared" si="63"/>
        <v>-0.202801439358821</v>
      </c>
      <c r="L133" s="13">
        <f t="shared" si="63"/>
        <v>-0.20260860983432583</v>
      </c>
      <c r="M133" s="5">
        <f t="shared" si="63"/>
        <v>-0.20260860983432583</v>
      </c>
      <c r="N133" s="5">
        <f t="shared" si="63"/>
        <v>-0.20260860983432583</v>
      </c>
      <c r="O133" s="5">
        <f t="shared" si="63"/>
        <v>-0.20145951428504538</v>
      </c>
      <c r="P133" s="5">
        <f t="shared" si="63"/>
        <v>-0.20145951428504538</v>
      </c>
      <c r="Q133" s="5">
        <f t="shared" si="63"/>
        <v>-0.20145951428504538</v>
      </c>
      <c r="R133" s="5" cm="1">
        <f t="array" ref="R133">AVERAGE(IF(ISERROR(D133:Q133),"",D133:Q133))</f>
        <v>-0.19814225229502572</v>
      </c>
      <c r="S133" s="5"/>
      <c r="T133" s="5"/>
      <c r="U133" s="5"/>
      <c r="V133" s="5"/>
      <c r="W133" s="5"/>
      <c r="X133" s="5"/>
    </row>
    <row r="134" spans="3:24">
      <c r="C134" s="50">
        <f t="shared" si="52"/>
        <v>1992</v>
      </c>
      <c r="D134" s="51">
        <f t="shared" ref="D134:Q134" si="64">-(1-2^D85)</f>
        <v>-0.20648462001857937</v>
      </c>
      <c r="E134" s="51">
        <f t="shared" si="64"/>
        <v>-0.2161312139287801</v>
      </c>
      <c r="F134" s="51">
        <f t="shared" si="64"/>
        <v>-0.20338682615018699</v>
      </c>
      <c r="G134" s="51">
        <f t="shared" si="64"/>
        <v>-0.20279043528099683</v>
      </c>
      <c r="H134" s="51">
        <f t="shared" si="64"/>
        <v>-0.20273479799658889</v>
      </c>
      <c r="I134" s="51">
        <f t="shared" si="64"/>
        <v>-0.20268478226123621</v>
      </c>
      <c r="J134" s="5">
        <f t="shared" si="64"/>
        <v>-0.21527830570083162</v>
      </c>
      <c r="K134" s="5">
        <f t="shared" si="64"/>
        <v>-0.21439064010249842</v>
      </c>
      <c r="L134" s="13">
        <f t="shared" si="64"/>
        <v>-0.21418521997378492</v>
      </c>
      <c r="M134" s="5">
        <f t="shared" si="64"/>
        <v>-0.21418521997378492</v>
      </c>
      <c r="N134" s="5">
        <f t="shared" si="64"/>
        <v>-0.21418521997378492</v>
      </c>
      <c r="O134" s="5">
        <f t="shared" si="64"/>
        <v>-0.21303771279403327</v>
      </c>
      <c r="P134" s="5">
        <f t="shared" si="64"/>
        <v>-0.21303771279403327</v>
      </c>
      <c r="Q134" s="5">
        <f t="shared" si="64"/>
        <v>-0.21303771279403327</v>
      </c>
      <c r="R134" s="5" cm="1">
        <f t="array" ref="R134">AVERAGE(IF(ISERROR(D134:Q134),"",D134:Q134))</f>
        <v>-0.21039645855308242</v>
      </c>
      <c r="S134" s="5"/>
      <c r="T134" s="5"/>
      <c r="U134" s="5"/>
      <c r="V134" s="5"/>
      <c r="W134" s="5"/>
      <c r="X134" s="5"/>
    </row>
    <row r="135" spans="3:24">
      <c r="C135" s="50">
        <f t="shared" si="52"/>
        <v>1993</v>
      </c>
      <c r="D135" s="51">
        <f t="shared" ref="D135:Q135" si="65">-(1-2^D86)</f>
        <v>-0.22946887543832017</v>
      </c>
      <c r="E135" s="51">
        <f t="shared" si="65"/>
        <v>-0.22840642547367929</v>
      </c>
      <c r="F135" s="51">
        <f t="shared" si="65"/>
        <v>-0.21433600694786015</v>
      </c>
      <c r="G135" s="51">
        <f t="shared" si="65"/>
        <v>-0.21362529783291917</v>
      </c>
      <c r="H135" s="51">
        <f t="shared" si="65"/>
        <v>-0.21353692944156077</v>
      </c>
      <c r="I135" s="51">
        <f t="shared" si="65"/>
        <v>-0.21348383225492218</v>
      </c>
      <c r="J135" s="5">
        <f t="shared" si="65"/>
        <v>-0.22766154896209623</v>
      </c>
      <c r="K135" s="5">
        <f t="shared" si="65"/>
        <v>-0.22671676727721646</v>
      </c>
      <c r="L135" s="13">
        <f t="shared" si="65"/>
        <v>-0.22649635787939326</v>
      </c>
      <c r="M135" s="5">
        <f t="shared" si="65"/>
        <v>-0.22649635787939326</v>
      </c>
      <c r="N135" s="5">
        <f t="shared" si="65"/>
        <v>-0.22649635787939326</v>
      </c>
      <c r="O135" s="5">
        <f t="shared" si="65"/>
        <v>-0.2253642085155052</v>
      </c>
      <c r="P135" s="5">
        <f t="shared" si="65"/>
        <v>-0.2253642085155052</v>
      </c>
      <c r="Q135" s="5">
        <f t="shared" si="65"/>
        <v>-0.2253642085155052</v>
      </c>
      <c r="R135" s="5" cm="1">
        <f t="array" ref="R135">AVERAGE(IF(ISERROR(D135:Q135),"",D135:Q135))</f>
        <v>-0.22305838448666213</v>
      </c>
      <c r="S135" s="5"/>
      <c r="T135" s="5"/>
      <c r="U135" s="5"/>
      <c r="V135" s="5"/>
      <c r="W135" s="5"/>
      <c r="X135" s="5"/>
    </row>
    <row r="136" spans="3:24">
      <c r="C136" s="50">
        <f t="shared" si="52"/>
        <v>1994</v>
      </c>
      <c r="D136" s="51">
        <f t="shared" ref="D136:Q136" si="66">-(1-2^D87)</f>
        <v>-0.23470731985467841</v>
      </c>
      <c r="E136" s="51">
        <f t="shared" si="66"/>
        <v>-0.23962112553746928</v>
      </c>
      <c r="F136" s="51">
        <f t="shared" si="66"/>
        <v>-0.22349752515730859</v>
      </c>
      <c r="G136" s="51">
        <f t="shared" si="66"/>
        <v>-0.2226398783377056</v>
      </c>
      <c r="H136" s="51">
        <f t="shared" si="66"/>
        <v>-0.22261897274252551</v>
      </c>
      <c r="I136" s="51">
        <f t="shared" si="66"/>
        <v>-0.22256321948040358</v>
      </c>
      <c r="J136" s="5">
        <f t="shared" si="66"/>
        <v>-0.23845791683746587</v>
      </c>
      <c r="K136" s="5">
        <f t="shared" si="66"/>
        <v>-0.23827911309951033</v>
      </c>
      <c r="L136" s="13">
        <f t="shared" si="66"/>
        <v>-0.23804430928043208</v>
      </c>
      <c r="M136" s="5">
        <f t="shared" si="66"/>
        <v>-0.23804430928043208</v>
      </c>
      <c r="N136" s="5">
        <f t="shared" si="66"/>
        <v>-0.23804430928043208</v>
      </c>
      <c r="O136" s="5">
        <f t="shared" si="66"/>
        <v>-0.23680428598978909</v>
      </c>
      <c r="P136" s="5">
        <f t="shared" si="66"/>
        <v>-0.23680428598978909</v>
      </c>
      <c r="Q136" s="5">
        <f t="shared" si="66"/>
        <v>-0.23680428598978909</v>
      </c>
      <c r="R136" s="5" cm="1">
        <f t="array" ref="R136">AVERAGE(IF(ISERROR(D136:Q136),"",D136:Q136))</f>
        <v>-0.23335220406126647</v>
      </c>
      <c r="S136" s="5"/>
      <c r="T136" s="5"/>
      <c r="U136" s="5"/>
      <c r="V136" s="5"/>
      <c r="W136" s="5"/>
      <c r="X136" s="5"/>
    </row>
    <row r="137" spans="3:24">
      <c r="C137" s="50">
        <f t="shared" si="52"/>
        <v>1995</v>
      </c>
      <c r="D137" s="51">
        <f t="shared" ref="D137:Q137" si="67">-(1-2^D88)</f>
        <v>-0.23847291339805776</v>
      </c>
      <c r="E137" s="51">
        <f t="shared" si="67"/>
        <v>-0.24681207830982532</v>
      </c>
      <c r="F137" s="51">
        <f t="shared" si="67"/>
        <v>-0.23053867108959791</v>
      </c>
      <c r="G137" s="51">
        <f t="shared" si="67"/>
        <v>-0.22963795024016187</v>
      </c>
      <c r="H137" s="51">
        <f t="shared" si="67"/>
        <v>-0.22953811924501788</v>
      </c>
      <c r="I137" s="51">
        <f t="shared" si="67"/>
        <v>-0.22948066481329554</v>
      </c>
      <c r="J137" s="5">
        <f t="shared" si="67"/>
        <v>-0.24649198660862515</v>
      </c>
      <c r="K137" s="5">
        <f t="shared" si="67"/>
        <v>-0.24733337599946803</v>
      </c>
      <c r="L137" s="13">
        <f t="shared" si="67"/>
        <v>-0.24708884534896047</v>
      </c>
      <c r="M137" s="5">
        <f t="shared" si="67"/>
        <v>-0.24708884534896047</v>
      </c>
      <c r="N137" s="5">
        <f t="shared" si="67"/>
        <v>-0.24708884534896047</v>
      </c>
      <c r="O137" s="5">
        <f t="shared" si="67"/>
        <v>-0.24584258018026062</v>
      </c>
      <c r="P137" s="5">
        <f t="shared" si="67"/>
        <v>-0.24584258018026062</v>
      </c>
      <c r="Q137" s="5">
        <f t="shared" si="67"/>
        <v>-0.24584258018026062</v>
      </c>
      <c r="R137" s="5" cm="1">
        <f t="array" ref="R137">AVERAGE(IF(ISERROR(D137:Q137),"",D137:Q137))</f>
        <v>-0.24122143116369379</v>
      </c>
      <c r="S137" s="5"/>
      <c r="T137" s="5"/>
      <c r="U137" s="5"/>
      <c r="V137" s="5"/>
      <c r="W137" s="5"/>
      <c r="X137" s="5"/>
    </row>
    <row r="138" spans="3:24">
      <c r="C138" s="50">
        <f t="shared" si="52"/>
        <v>1996</v>
      </c>
      <c r="D138" s="51">
        <f t="shared" ref="D138:Q138" si="68">-(1-2^D89)</f>
        <v>-0.23665561267416979</v>
      </c>
      <c r="E138" s="51">
        <f t="shared" si="68"/>
        <v>-0.25272921266860793</v>
      </c>
      <c r="F138" s="51">
        <f t="shared" si="68"/>
        <v>-0.23640846595569354</v>
      </c>
      <c r="G138" s="51">
        <f t="shared" si="68"/>
        <v>-0.23549995773929444</v>
      </c>
      <c r="H138" s="51">
        <f t="shared" si="68"/>
        <v>-0.2353818995988729</v>
      </c>
      <c r="I138" s="51">
        <f t="shared" si="68"/>
        <v>-0.23532323395229771</v>
      </c>
      <c r="J138" s="5">
        <f t="shared" si="68"/>
        <v>-0.25145322014342886</v>
      </c>
      <c r="K138" s="5">
        <f t="shared" si="68"/>
        <v>-0.25296148125421625</v>
      </c>
      <c r="L138" s="13">
        <f t="shared" si="68"/>
        <v>-0.25271583138438558</v>
      </c>
      <c r="M138" s="5">
        <f t="shared" si="68"/>
        <v>-0.25271583138438558</v>
      </c>
      <c r="N138" s="5">
        <f t="shared" si="68"/>
        <v>-0.25271583138438558</v>
      </c>
      <c r="O138" s="5">
        <f t="shared" si="68"/>
        <v>-0.25149279033654393</v>
      </c>
      <c r="P138" s="5">
        <f t="shared" si="68"/>
        <v>-0.25149279033654393</v>
      </c>
      <c r="Q138" s="5">
        <f t="shared" si="68"/>
        <v>-0.25149279033654393</v>
      </c>
      <c r="R138" s="5" cm="1">
        <f t="array" ref="R138">AVERAGE(IF(ISERROR(D138:Q138),"",D138:Q138))</f>
        <v>-0.24635992493924072</v>
      </c>
      <c r="S138" s="5"/>
      <c r="T138" s="5"/>
      <c r="U138" s="5"/>
      <c r="V138" s="5"/>
      <c r="W138" s="5"/>
      <c r="X138" s="5"/>
    </row>
    <row r="139" spans="3:24">
      <c r="C139" s="50">
        <f t="shared" si="52"/>
        <v>1997</v>
      </c>
      <c r="D139" s="51">
        <f t="shared" ref="D139:Q139" si="69">-(1-2^D90)</f>
        <v>-0.24034586505363054</v>
      </c>
      <c r="E139" s="51">
        <f t="shared" si="69"/>
        <v>-0.25995173696753837</v>
      </c>
      <c r="F139" s="51">
        <f t="shared" si="69"/>
        <v>-0.24321640634021457</v>
      </c>
      <c r="G139" s="51">
        <f t="shared" si="69"/>
        <v>-0.24229392661767901</v>
      </c>
      <c r="H139" s="51">
        <f t="shared" si="69"/>
        <v>-0.24224170115741805</v>
      </c>
      <c r="I139" s="51">
        <f t="shared" si="69"/>
        <v>-0.24218106174328558</v>
      </c>
      <c r="J139" s="5">
        <f t="shared" si="69"/>
        <v>-0.25711855219896074</v>
      </c>
      <c r="K139" s="5">
        <f t="shared" si="69"/>
        <v>-0.25931237867037038</v>
      </c>
      <c r="L139" s="13">
        <f t="shared" si="69"/>
        <v>-0.25906248812536492</v>
      </c>
      <c r="M139" s="5">
        <f t="shared" si="69"/>
        <v>-0.25906248812536492</v>
      </c>
      <c r="N139" s="5">
        <f t="shared" si="69"/>
        <v>-0.25906248812536492</v>
      </c>
      <c r="O139" s="5">
        <f t="shared" si="69"/>
        <v>-0.25771516706650877</v>
      </c>
      <c r="P139" s="5">
        <f t="shared" si="69"/>
        <v>-0.25771516706650877</v>
      </c>
      <c r="Q139" s="5">
        <f t="shared" si="69"/>
        <v>-0.25771516706650877</v>
      </c>
      <c r="R139" s="5" cm="1">
        <f t="array" ref="R139">AVERAGE(IF(ISERROR(D139:Q139),"",D139:Q139))</f>
        <v>-0.2526424710231942</v>
      </c>
      <c r="S139" s="5"/>
      <c r="T139" s="5"/>
      <c r="U139" s="5"/>
      <c r="V139" s="5"/>
      <c r="W139" s="5"/>
      <c r="X139" s="5"/>
    </row>
    <row r="140" spans="3:24">
      <c r="C140" s="50">
        <f t="shared" si="52"/>
        <v>1998</v>
      </c>
      <c r="D140" s="51">
        <f t="shared" ref="D140:Q140" si="70">-(1-2^D91)</f>
        <v>-0.24320914482647904</v>
      </c>
      <c r="E140" s="51">
        <f t="shared" si="70"/>
        <v>-0.26200977868555198</v>
      </c>
      <c r="F140" s="51">
        <f t="shared" si="70"/>
        <v>-0.24586087634163456</v>
      </c>
      <c r="G140" s="51">
        <f t="shared" si="70"/>
        <v>-0.2450269370045568</v>
      </c>
      <c r="H140" s="51">
        <f t="shared" si="70"/>
        <v>-0.24496623080154523</v>
      </c>
      <c r="I140" s="51">
        <f t="shared" si="70"/>
        <v>-0.24490538269782813</v>
      </c>
      <c r="J140" s="5">
        <f t="shared" si="70"/>
        <v>-0.26101335497038847</v>
      </c>
      <c r="K140" s="5">
        <f t="shared" si="70"/>
        <v>-0.26530094200950771</v>
      </c>
      <c r="L140" s="13">
        <f t="shared" si="70"/>
        <v>-0.26504580226539809</v>
      </c>
      <c r="M140" s="5">
        <f t="shared" si="70"/>
        <v>-0.26504580226539809</v>
      </c>
      <c r="N140" s="5">
        <f t="shared" si="70"/>
        <v>-0.26504580226539809</v>
      </c>
      <c r="O140" s="5">
        <f t="shared" si="70"/>
        <v>-0.26356962418083052</v>
      </c>
      <c r="P140" s="5">
        <f t="shared" si="70"/>
        <v>-0.26356962418083052</v>
      </c>
      <c r="Q140" s="5">
        <f t="shared" si="70"/>
        <v>-0.26356962418083052</v>
      </c>
      <c r="R140" s="5" cm="1">
        <f t="array" ref="R140">AVERAGE(IF(ISERROR(D140:Q140),"",D140:Q140))</f>
        <v>-0.25700992333401262</v>
      </c>
      <c r="S140" s="5"/>
      <c r="T140" s="5"/>
      <c r="U140" s="5"/>
      <c r="V140" s="5"/>
      <c r="W140" s="5"/>
      <c r="X140" s="5"/>
    </row>
    <row r="141" spans="3:24">
      <c r="C141" s="50">
        <f t="shared" si="52"/>
        <v>1999</v>
      </c>
      <c r="D141" s="51">
        <f t="shared" ref="D141:Q141" si="71">-(1-2^D92)</f>
        <v>-0.24751916445058042</v>
      </c>
      <c r="E141" s="51">
        <f t="shared" si="71"/>
        <v>-0.26461200842660704</v>
      </c>
      <c r="F141" s="51">
        <f t="shared" si="71"/>
        <v>-0.2481188001456851</v>
      </c>
      <c r="G141" s="51">
        <f t="shared" si="71"/>
        <v>-0.2475381120165131</v>
      </c>
      <c r="H141" s="51">
        <f t="shared" si="71"/>
        <v>-0.24746998925745267</v>
      </c>
      <c r="I141" s="51">
        <f t="shared" si="71"/>
        <v>-0.24740909561805535</v>
      </c>
      <c r="J141" s="5">
        <f t="shared" si="71"/>
        <v>-0.26414299829223231</v>
      </c>
      <c r="K141" s="5">
        <f t="shared" si="71"/>
        <v>-0.26874351600884205</v>
      </c>
      <c r="L141" s="13">
        <f t="shared" si="71"/>
        <v>-0.26848814337982552</v>
      </c>
      <c r="M141" s="5">
        <f t="shared" si="71"/>
        <v>-0.26848814337982552</v>
      </c>
      <c r="N141" s="5">
        <f t="shared" si="71"/>
        <v>-0.26848814337982552</v>
      </c>
      <c r="O141" s="5">
        <f t="shared" si="71"/>
        <v>-0.267051731292543</v>
      </c>
      <c r="P141" s="5">
        <f t="shared" si="71"/>
        <v>-0.267051731292543</v>
      </c>
      <c r="Q141" s="5">
        <f t="shared" si="71"/>
        <v>-0.267051731292543</v>
      </c>
      <c r="R141" s="5" cm="1">
        <f t="array" ref="R141">AVERAGE(IF(ISERROR(D141:Q141),"",D141:Q141))</f>
        <v>-0.26015523630236237</v>
      </c>
      <c r="S141" s="5"/>
      <c r="T141" s="5"/>
      <c r="U141" s="5"/>
      <c r="V141" s="5"/>
      <c r="W141" s="5"/>
      <c r="X141" s="5"/>
    </row>
    <row r="142" spans="3:24">
      <c r="C142" s="50">
        <f t="shared" si="52"/>
        <v>2000</v>
      </c>
      <c r="D142" s="51">
        <f t="shared" ref="D142:Q142" si="72">-(1-2^D93)</f>
        <v>-0.24522105060382138</v>
      </c>
      <c r="E142" s="51">
        <f t="shared" si="72"/>
        <v>-0.26385249855611526</v>
      </c>
      <c r="F142" s="51">
        <f t="shared" si="72"/>
        <v>-0.24788261765652519</v>
      </c>
      <c r="G142" s="51">
        <f t="shared" si="72"/>
        <v>-0.24724615511231562</v>
      </c>
      <c r="H142" s="51">
        <f t="shared" si="72"/>
        <v>-0.24682701031196952</v>
      </c>
      <c r="I142" s="51">
        <f t="shared" si="72"/>
        <v>-0.24676771684262788</v>
      </c>
      <c r="J142" s="5">
        <f t="shared" si="72"/>
        <v>-0.26443314803651286</v>
      </c>
      <c r="K142" s="5">
        <f t="shared" si="72"/>
        <v>-0.2699834757492261</v>
      </c>
      <c r="L142" s="13">
        <f t="shared" si="72"/>
        <v>-0.26973290565731811</v>
      </c>
      <c r="M142" s="5">
        <f t="shared" si="72"/>
        <v>-0.26973290565731811</v>
      </c>
      <c r="N142" s="5">
        <f t="shared" si="72"/>
        <v>-0.26973290565731811</v>
      </c>
      <c r="O142" s="5">
        <f t="shared" si="72"/>
        <v>-0.2680250380791025</v>
      </c>
      <c r="P142" s="5">
        <f t="shared" si="72"/>
        <v>-0.2680250380791025</v>
      </c>
      <c r="Q142" s="5">
        <f t="shared" si="72"/>
        <v>-0.2680250380791025</v>
      </c>
      <c r="R142" s="5" cm="1">
        <f t="array" ref="R142">AVERAGE(IF(ISERROR(D142:Q142),"",D142:Q142))</f>
        <v>-0.26039196457702685</v>
      </c>
      <c r="S142" s="5"/>
      <c r="T142" s="5"/>
      <c r="U142" s="5"/>
      <c r="V142" s="5"/>
      <c r="W142" s="5"/>
      <c r="X142" s="5"/>
    </row>
    <row r="143" spans="3:24">
      <c r="C143" s="50">
        <f t="shared" si="52"/>
        <v>2001</v>
      </c>
      <c r="D143" s="51">
        <f t="shared" ref="D143:Q143" si="73">-(1-2^D94)</f>
        <v>-0.252672624212681</v>
      </c>
      <c r="E143" s="51">
        <f t="shared" si="73"/>
        <v>-0.26388088579237889</v>
      </c>
      <c r="F143" s="51">
        <f t="shared" si="73"/>
        <v>-0.24876784712347899</v>
      </c>
      <c r="G143" s="51">
        <f t="shared" si="73"/>
        <v>-0.2482823429353338</v>
      </c>
      <c r="H143" s="51">
        <f t="shared" si="73"/>
        <v>-0.24786543934575933</v>
      </c>
      <c r="I143" s="51">
        <f t="shared" si="73"/>
        <v>-0.24780678964785652</v>
      </c>
      <c r="J143" s="5">
        <f t="shared" si="73"/>
        <v>-0.26709088477979082</v>
      </c>
      <c r="K143" s="5">
        <f t="shared" si="73"/>
        <v>-0.27367223536842811</v>
      </c>
      <c r="L143" s="13">
        <f t="shared" si="73"/>
        <v>-0.27342293593351308</v>
      </c>
      <c r="M143" s="5">
        <f t="shared" si="73"/>
        <v>-0.27342293593351308</v>
      </c>
      <c r="N143" s="5">
        <f t="shared" si="73"/>
        <v>-0.27342293593351308</v>
      </c>
      <c r="O143" s="5">
        <f t="shared" si="73"/>
        <v>-0.27169434690768668</v>
      </c>
      <c r="P143" s="5">
        <f t="shared" si="73"/>
        <v>-0.27169434690768668</v>
      </c>
      <c r="Q143" s="5">
        <f t="shared" si="73"/>
        <v>-0.27169434690768668</v>
      </c>
      <c r="R143" s="5" cm="1">
        <f t="array" ref="R143">AVERAGE(IF(ISERROR(D143:Q143),"",D143:Q143))</f>
        <v>-0.26324220698066475</v>
      </c>
      <c r="S143" s="5"/>
      <c r="T143" s="5"/>
      <c r="U143" s="5"/>
      <c r="V143" s="5"/>
      <c r="W143" s="5"/>
      <c r="X143" s="5"/>
    </row>
    <row r="144" spans="3:24">
      <c r="C144" s="50">
        <f t="shared" si="52"/>
        <v>2002</v>
      </c>
      <c r="D144" s="51">
        <f t="shared" ref="D144:Q144" si="74">-(1-2^D95)</f>
        <v>-0.24898208514649811</v>
      </c>
      <c r="E144" s="51">
        <f t="shared" si="74"/>
        <v>-0.26377637706249779</v>
      </c>
      <c r="F144" s="51">
        <f t="shared" si="74"/>
        <v>-0.24888785191516238</v>
      </c>
      <c r="G144" s="51">
        <f t="shared" si="74"/>
        <v>-0.24831911310906363</v>
      </c>
      <c r="H144" s="51">
        <f t="shared" si="74"/>
        <v>-0.24787302575742465</v>
      </c>
      <c r="I144" s="51">
        <f t="shared" si="74"/>
        <v>-0.24781567416266814</v>
      </c>
      <c r="J144" s="5">
        <f t="shared" si="74"/>
        <v>-0.26749909372263014</v>
      </c>
      <c r="K144" s="5">
        <f t="shared" si="74"/>
        <v>-0.27311491978424274</v>
      </c>
      <c r="L144" s="13">
        <f t="shared" si="74"/>
        <v>-0.27287455141068506</v>
      </c>
      <c r="M144" s="5">
        <f t="shared" si="74"/>
        <v>-0.27287455141068506</v>
      </c>
      <c r="N144" s="5">
        <f t="shared" si="74"/>
        <v>-0.27287455141068506</v>
      </c>
      <c r="O144" s="5">
        <f t="shared" si="74"/>
        <v>-0.2710176135073431</v>
      </c>
      <c r="P144" s="5">
        <f t="shared" si="74"/>
        <v>-0.2710176135073431</v>
      </c>
      <c r="Q144" s="5">
        <f t="shared" si="74"/>
        <v>-0.2710176135073431</v>
      </c>
      <c r="R144" s="5" cm="1">
        <f t="array" ref="R144">AVERAGE(IF(ISERROR(D144:Q144),"",D144:Q144))</f>
        <v>-0.26271033110101943</v>
      </c>
      <c r="S144" s="5"/>
      <c r="T144" s="5"/>
      <c r="U144" s="5"/>
      <c r="V144" s="5"/>
      <c r="W144" s="5"/>
      <c r="X144" s="5"/>
    </row>
    <row r="145" spans="3:24">
      <c r="C145" s="50">
        <f t="shared" si="52"/>
        <v>2003</v>
      </c>
      <c r="D145" s="51">
        <f t="shared" ref="D145:Q145" si="75">-(1-2^D96)</f>
        <v>-0.24620410488386424</v>
      </c>
      <c r="E145" s="51">
        <f t="shared" si="75"/>
        <v>-0.26346968527819881</v>
      </c>
      <c r="F145" s="51">
        <f t="shared" si="75"/>
        <v>-0.24819079421174894</v>
      </c>
      <c r="G145" s="51">
        <f t="shared" si="75"/>
        <v>-0.24751203745126804</v>
      </c>
      <c r="H145" s="51">
        <f t="shared" si="75"/>
        <v>-0.2470785431972462</v>
      </c>
      <c r="I145" s="51">
        <f t="shared" si="75"/>
        <v>-0.24702258053534309</v>
      </c>
      <c r="J145" s="5">
        <f t="shared" si="75"/>
        <v>-0.26955810088169585</v>
      </c>
      <c r="K145" s="5">
        <f t="shared" si="75"/>
        <v>-0.27466865569791121</v>
      </c>
      <c r="L145" s="13">
        <f t="shared" si="75"/>
        <v>-0.27443346942641345</v>
      </c>
      <c r="M145" s="5">
        <f t="shared" si="75"/>
        <v>-0.27443346942641345</v>
      </c>
      <c r="N145" s="5">
        <f t="shared" si="75"/>
        <v>-0.27443346942641345</v>
      </c>
      <c r="O145" s="5">
        <f t="shared" si="75"/>
        <v>-0.27291703615249074</v>
      </c>
      <c r="P145" s="5">
        <f t="shared" si="75"/>
        <v>-0.27291703615249074</v>
      </c>
      <c r="Q145" s="5">
        <f t="shared" si="75"/>
        <v>-0.27291703615249074</v>
      </c>
      <c r="R145" s="5" cm="1">
        <f t="array" ref="R145">AVERAGE(IF(ISERROR(D145:Q145),"",D145:Q145))</f>
        <v>-0.26326828706242777</v>
      </c>
      <c r="S145" s="5"/>
      <c r="T145" s="5"/>
      <c r="U145" s="5"/>
      <c r="V145" s="5"/>
      <c r="W145" s="5"/>
      <c r="X145" s="5"/>
    </row>
    <row r="146" spans="3:24">
      <c r="C146" s="50">
        <f t="shared" si="52"/>
        <v>2004</v>
      </c>
      <c r="D146" s="51">
        <f t="shared" ref="D146:Q146" si="76">-(1-2^D97)</f>
        <v>-0.26369672519697351</v>
      </c>
      <c r="E146" s="51">
        <f t="shared" si="76"/>
        <v>-0.26522257729516008</v>
      </c>
      <c r="F146" s="51">
        <f t="shared" si="76"/>
        <v>-0.24915312871449147</v>
      </c>
      <c r="G146" s="51">
        <f t="shared" si="76"/>
        <v>-0.24910025397714075</v>
      </c>
      <c r="H146" s="51">
        <f t="shared" si="76"/>
        <v>-0.24866671782078675</v>
      </c>
      <c r="I146" s="51">
        <f t="shared" si="76"/>
        <v>-0.24861118853010855</v>
      </c>
      <c r="J146" s="5">
        <f t="shared" si="76"/>
        <v>-0.27419371930123515</v>
      </c>
      <c r="K146" s="5">
        <f t="shared" si="76"/>
        <v>-0.2780814994330969</v>
      </c>
      <c r="L146" s="13">
        <f t="shared" si="76"/>
        <v>-0.27785011765038936</v>
      </c>
      <c r="M146" s="5">
        <f t="shared" si="76"/>
        <v>-0.27785011765038936</v>
      </c>
      <c r="N146" s="5">
        <f t="shared" si="76"/>
        <v>-0.27785011765038936</v>
      </c>
      <c r="O146" s="5">
        <f t="shared" si="76"/>
        <v>-0.27607516170457735</v>
      </c>
      <c r="P146" s="5">
        <f t="shared" si="76"/>
        <v>-0.27607516170457735</v>
      </c>
      <c r="Q146" s="5">
        <f t="shared" si="76"/>
        <v>-0.27607516170457735</v>
      </c>
      <c r="R146" s="5" cm="1">
        <f t="array" ref="R146">AVERAGE(IF(ISERROR(D146:Q146),"",D146:Q146))</f>
        <v>-0.26703583202384956</v>
      </c>
      <c r="S146" s="5"/>
      <c r="T146" s="5"/>
      <c r="U146" s="5"/>
      <c r="V146" s="5"/>
      <c r="W146" s="5"/>
      <c r="X146" s="5"/>
    </row>
    <row r="147" spans="3:24">
      <c r="C147" s="50">
        <f t="shared" si="52"/>
        <v>2005</v>
      </c>
      <c r="D147" s="51">
        <f t="shared" ref="D147:Q147" si="77">-(1-2^D98)</f>
        <v>-0.28228801103943357</v>
      </c>
      <c r="E147" s="51">
        <f t="shared" si="77"/>
        <v>-0.2683595126300754</v>
      </c>
      <c r="F147" s="51">
        <f t="shared" si="77"/>
        <v>-0.25066690282111881</v>
      </c>
      <c r="G147" s="51">
        <f t="shared" si="77"/>
        <v>-0.25039534361665716</v>
      </c>
      <c r="H147" s="51">
        <f t="shared" si="77"/>
        <v>-0.24996210921095496</v>
      </c>
      <c r="I147" s="51">
        <f t="shared" si="77"/>
        <v>-0.24990696443107807</v>
      </c>
      <c r="J147" s="5">
        <f t="shared" si="77"/>
        <v>-0.27735370091713352</v>
      </c>
      <c r="K147" s="5">
        <f t="shared" si="77"/>
        <v>-0.28000011471609365</v>
      </c>
      <c r="L147" s="13">
        <f t="shared" si="77"/>
        <v>-0.27975904520533401</v>
      </c>
      <c r="M147" s="5">
        <f t="shared" si="77"/>
        <v>-0.27975904520533401</v>
      </c>
      <c r="N147" s="5">
        <f t="shared" si="77"/>
        <v>-0.27975904520533401</v>
      </c>
      <c r="O147" s="5">
        <f t="shared" si="77"/>
        <v>-0.27814810443576432</v>
      </c>
      <c r="P147" s="5">
        <f t="shared" si="77"/>
        <v>-0.27814810443576432</v>
      </c>
      <c r="Q147" s="5">
        <f t="shared" si="77"/>
        <v>-0.27814810443576432</v>
      </c>
      <c r="R147" s="5" cm="1">
        <f t="array" ref="R147">AVERAGE(IF(ISERROR(D147:Q147),"",D147:Q147))</f>
        <v>-0.27018957916470288</v>
      </c>
      <c r="S147" s="5"/>
      <c r="T147" s="5"/>
      <c r="U147" s="5"/>
      <c r="V147" s="5"/>
      <c r="W147" s="5"/>
      <c r="X147" s="5"/>
    </row>
    <row r="148" spans="3:24">
      <c r="C148" s="50">
        <f t="shared" si="52"/>
        <v>2006</v>
      </c>
      <c r="D148" s="51">
        <f t="shared" ref="D148:Q148" si="78">-(1-2^D99)</f>
        <v>-0.28866286912638328</v>
      </c>
      <c r="E148" s="51">
        <f t="shared" si="78"/>
        <v>-0.26920084138736322</v>
      </c>
      <c r="F148" s="51">
        <f t="shared" si="78"/>
        <v>-0.2509396436759842</v>
      </c>
      <c r="G148" s="51">
        <f t="shared" si="78"/>
        <v>-0.25047286354080622</v>
      </c>
      <c r="H148" s="51">
        <f t="shared" si="78"/>
        <v>-0.24998864615410143</v>
      </c>
      <c r="I148" s="51">
        <f t="shared" si="78"/>
        <v>-0.24993455536299947</v>
      </c>
      <c r="J148" s="5">
        <f t="shared" si="78"/>
        <v>-0.27658063842053582</v>
      </c>
      <c r="K148" s="5">
        <f t="shared" si="78"/>
        <v>-0.27913142128277291</v>
      </c>
      <c r="L148" s="13">
        <f t="shared" si="78"/>
        <v>-0.27890083634451357</v>
      </c>
      <c r="M148" s="5">
        <f t="shared" si="78"/>
        <v>-0.27890083634451357</v>
      </c>
      <c r="N148" s="5">
        <f t="shared" si="78"/>
        <v>-0.27890083634451357</v>
      </c>
      <c r="O148" s="5">
        <f t="shared" si="78"/>
        <v>-0.27733681780475794</v>
      </c>
      <c r="P148" s="5">
        <f t="shared" si="78"/>
        <v>-0.27733681780475794</v>
      </c>
      <c r="Q148" s="5">
        <f t="shared" si="78"/>
        <v>-0.27733681780475794</v>
      </c>
      <c r="R148" s="5" cm="1">
        <f t="array" ref="R148">AVERAGE(IF(ISERROR(D148:Q148),"",D148:Q148))</f>
        <v>-0.27025888867134018</v>
      </c>
      <c r="S148" s="5"/>
      <c r="T148" s="5"/>
      <c r="U148" s="5"/>
      <c r="V148" s="5"/>
      <c r="W148" s="5"/>
      <c r="X148" s="5"/>
    </row>
    <row r="149" spans="3:24">
      <c r="C149" s="50">
        <f t="shared" si="52"/>
        <v>2007</v>
      </c>
      <c r="D149" s="51">
        <f t="shared" ref="D149:Q149" si="79">-(1-2^D100)</f>
        <v>-0.28967889438495242</v>
      </c>
      <c r="E149" s="51">
        <f t="shared" si="79"/>
        <v>-0.26809382766969614</v>
      </c>
      <c r="F149" s="51">
        <f t="shared" si="79"/>
        <v>-0.24929130603520955</v>
      </c>
      <c r="G149" s="51">
        <f t="shared" si="79"/>
        <v>-0.24852063586352235</v>
      </c>
      <c r="H149" s="51">
        <f t="shared" si="79"/>
        <v>-0.24806048697179606</v>
      </c>
      <c r="I149" s="51">
        <f t="shared" si="79"/>
        <v>-0.24800862870169349</v>
      </c>
      <c r="J149" s="5">
        <f t="shared" si="79"/>
        <v>-0.27509056457572789</v>
      </c>
      <c r="K149" s="5">
        <f t="shared" si="79"/>
        <v>-0.27720212558051027</v>
      </c>
      <c r="L149" s="13">
        <f t="shared" si="79"/>
        <v>-0.2769398011735158</v>
      </c>
      <c r="M149" s="5">
        <f t="shared" si="79"/>
        <v>-0.2769398011735158</v>
      </c>
      <c r="N149" s="5">
        <f t="shared" si="79"/>
        <v>-0.2769398011735158</v>
      </c>
      <c r="O149" s="5">
        <f t="shared" si="79"/>
        <v>-0.27534930889681875</v>
      </c>
      <c r="P149" s="5">
        <f t="shared" si="79"/>
        <v>-0.27534930889681875</v>
      </c>
      <c r="Q149" s="5">
        <f t="shared" si="79"/>
        <v>-0.27534930889681875</v>
      </c>
      <c r="R149" s="5" cm="1">
        <f t="array" ref="R149">AVERAGE(IF(ISERROR(D149:Q149),"",D149:Q149))</f>
        <v>-0.26862955714243647</v>
      </c>
      <c r="S149" s="5"/>
      <c r="T149" s="5"/>
      <c r="U149" s="5"/>
      <c r="V149" s="5"/>
      <c r="W149" s="5"/>
      <c r="X149" s="5"/>
    </row>
    <row r="150" spans="3:24">
      <c r="C150" s="50">
        <f t="shared" si="52"/>
        <v>2008</v>
      </c>
      <c r="D150" s="51">
        <f t="shared" ref="D150:Q150" si="80">-(1-2^D101)</f>
        <v>-0.29000827472007251</v>
      </c>
      <c r="E150" s="51">
        <f t="shared" si="80"/>
        <v>-0.26744534715662382</v>
      </c>
      <c r="F150" s="51">
        <f t="shared" si="80"/>
        <v>-0.24779371987894838</v>
      </c>
      <c r="G150" s="51">
        <f t="shared" si="80"/>
        <v>-0.24676522660749212</v>
      </c>
      <c r="H150" s="51">
        <f t="shared" si="80"/>
        <v>-0.24619183855096682</v>
      </c>
      <c r="I150" s="51">
        <f t="shared" si="80"/>
        <v>-0.24614208413528538</v>
      </c>
      <c r="J150" s="5">
        <f t="shared" si="80"/>
        <v>-0.27146651496814544</v>
      </c>
      <c r="K150" s="5">
        <f t="shared" si="80"/>
        <v>-0.2720139764426589</v>
      </c>
      <c r="L150" s="13">
        <f t="shared" si="80"/>
        <v>-0.2717729120365372</v>
      </c>
      <c r="M150" s="5">
        <f t="shared" si="80"/>
        <v>-0.2717729120365372</v>
      </c>
      <c r="N150" s="5">
        <f t="shared" si="80"/>
        <v>-0.2717729120365372</v>
      </c>
      <c r="O150" s="5">
        <f t="shared" si="80"/>
        <v>-0.27035304261334758</v>
      </c>
      <c r="P150" s="5">
        <f t="shared" si="80"/>
        <v>-0.27035304261334758</v>
      </c>
      <c r="Q150" s="5">
        <f t="shared" si="80"/>
        <v>-0.27035304261334758</v>
      </c>
      <c r="R150" s="5" cm="1">
        <f t="array" ref="R150">AVERAGE(IF(ISERROR(D150:Q150),"",D150:Q150))</f>
        <v>-0.265300346172132</v>
      </c>
      <c r="S150" s="5"/>
      <c r="T150" s="5"/>
      <c r="U150" s="5"/>
      <c r="V150" s="5"/>
      <c r="W150" s="5"/>
      <c r="X150" s="5"/>
    </row>
    <row r="151" spans="3:24">
      <c r="C151" s="50">
        <f t="shared" si="52"/>
        <v>2009</v>
      </c>
      <c r="D151" s="51">
        <f t="shared" ref="D151:Q151" si="81">-(1-2^D102)</f>
        <v>-0.28350085387184587</v>
      </c>
      <c r="E151" s="51">
        <f t="shared" si="81"/>
        <v>-0.26464543312079758</v>
      </c>
      <c r="F151" s="51">
        <f t="shared" si="81"/>
        <v>-0.24523518734708649</v>
      </c>
      <c r="G151" s="51">
        <f t="shared" si="81"/>
        <v>-0.24407408678362985</v>
      </c>
      <c r="H151" s="51">
        <f t="shared" si="81"/>
        <v>-0.24338438897510428</v>
      </c>
      <c r="I151" s="51">
        <f t="shared" si="81"/>
        <v>-0.24329077154579759</v>
      </c>
      <c r="J151" s="5">
        <f t="shared" si="81"/>
        <v>-0.26529730304843635</v>
      </c>
      <c r="K151" s="5">
        <f t="shared" si="81"/>
        <v>-0.26553136783369669</v>
      </c>
      <c r="L151" s="13">
        <f t="shared" si="81"/>
        <v>-0.26533980736329732</v>
      </c>
      <c r="M151" s="5">
        <f t="shared" si="81"/>
        <v>-0.26533980736329732</v>
      </c>
      <c r="N151" s="5">
        <f t="shared" si="81"/>
        <v>-0.26533980736329732</v>
      </c>
      <c r="O151" s="5">
        <f t="shared" si="81"/>
        <v>-0.26400012107401816</v>
      </c>
      <c r="P151" s="5">
        <f t="shared" si="81"/>
        <v>-0.26400012107401816</v>
      </c>
      <c r="Q151" s="5">
        <f t="shared" si="81"/>
        <v>-0.26400012107401816</v>
      </c>
      <c r="R151" s="5" cm="1">
        <f t="array" ref="R151">AVERAGE(IF(ISERROR(D151:Q151),"",D151:Q151))</f>
        <v>-0.26021279841702433</v>
      </c>
      <c r="S151" s="5"/>
      <c r="T151" s="5"/>
      <c r="U151" s="5"/>
      <c r="V151" s="5"/>
      <c r="W151" s="5"/>
      <c r="X151" s="5"/>
    </row>
    <row r="152" spans="3:24">
      <c r="C152" s="50">
        <f t="shared" si="52"/>
        <v>2010</v>
      </c>
      <c r="D152" s="51">
        <f t="shared" ref="D152:Q152" si="82">-(1-2^D103)</f>
        <v>-0.26843788491374343</v>
      </c>
      <c r="E152" s="51">
        <f t="shared" si="82"/>
        <v>-0.25948673400524824</v>
      </c>
      <c r="F152" s="51">
        <f t="shared" si="82"/>
        <v>-0.24109257025138697</v>
      </c>
      <c r="G152" s="51">
        <f t="shared" si="82"/>
        <v>-0.23965044584688588</v>
      </c>
      <c r="H152" s="51">
        <f t="shared" si="82"/>
        <v>-0.23898795504940362</v>
      </c>
      <c r="I152" s="51">
        <f t="shared" si="82"/>
        <v>-0.23890106751672391</v>
      </c>
      <c r="J152" s="5">
        <f t="shared" si="82"/>
        <v>-0.25949122580981543</v>
      </c>
      <c r="K152" s="5">
        <f t="shared" si="82"/>
        <v>-0.26003291999803924</v>
      </c>
      <c r="L152" s="13">
        <f t="shared" si="82"/>
        <v>-0.25985963146527669</v>
      </c>
      <c r="M152" s="5">
        <f t="shared" si="82"/>
        <v>-0.25985963146527669</v>
      </c>
      <c r="N152" s="5">
        <f t="shared" si="82"/>
        <v>-0.25985963146527669</v>
      </c>
      <c r="O152" s="5">
        <f t="shared" si="82"/>
        <v>-0.25867364228393253</v>
      </c>
      <c r="P152" s="5">
        <f t="shared" si="82"/>
        <v>-0.25867364228393253</v>
      </c>
      <c r="Q152" s="5">
        <f t="shared" si="82"/>
        <v>-0.25867364228393253</v>
      </c>
      <c r="R152" s="5" cm="1">
        <f t="array" ref="R152">AVERAGE(IF(ISERROR(D152:Q152),"",D152:Q152))</f>
        <v>-0.25440575890277672</v>
      </c>
      <c r="S152" s="5"/>
      <c r="T152" s="5"/>
      <c r="U152" s="5"/>
      <c r="V152" s="5"/>
      <c r="W152" s="5"/>
      <c r="X152" s="5"/>
    </row>
    <row r="153" spans="3:24">
      <c r="C153" s="50">
        <f t="shared" si="52"/>
        <v>2011</v>
      </c>
      <c r="D153" s="51">
        <f t="shared" ref="D153:Q153" si="83">-(1-2^D104)</f>
        <v>-0.26163444411573056</v>
      </c>
      <c r="E153" s="51">
        <f t="shared" si="83"/>
        <v>-0.25630152985235366</v>
      </c>
      <c r="F153" s="51">
        <f t="shared" si="83"/>
        <v>-0.23776693956683026</v>
      </c>
      <c r="G153" s="51">
        <f t="shared" si="83"/>
        <v>-0.2359437733334625</v>
      </c>
      <c r="H153" s="51">
        <f t="shared" si="83"/>
        <v>-0.23532638065932732</v>
      </c>
      <c r="I153" s="51">
        <f t="shared" si="83"/>
        <v>-0.23524468140901411</v>
      </c>
      <c r="J153" s="5">
        <f t="shared" si="83"/>
        <v>-0.25445405006388633</v>
      </c>
      <c r="K153" s="5">
        <f t="shared" si="83"/>
        <v>-0.25377294597054745</v>
      </c>
      <c r="L153" s="13">
        <f t="shared" si="83"/>
        <v>-0.25359156914694447</v>
      </c>
      <c r="M153" s="5">
        <f t="shared" si="83"/>
        <v>-0.25359156914694447</v>
      </c>
      <c r="N153" s="5">
        <f t="shared" si="83"/>
        <v>-0.25359156914694447</v>
      </c>
      <c r="O153" s="5">
        <f t="shared" si="83"/>
        <v>-0.25234411608476237</v>
      </c>
      <c r="P153" s="5">
        <f t="shared" si="83"/>
        <v>-0.25234411608476237</v>
      </c>
      <c r="Q153" s="5">
        <f t="shared" si="83"/>
        <v>-0.25234411608476237</v>
      </c>
      <c r="R153" s="5" cm="1">
        <f t="array" ref="R153">AVERAGE(IF(ISERROR(D153:Q153),"",D153:Q153))</f>
        <v>-0.2491608429047337</v>
      </c>
      <c r="S153" s="5"/>
      <c r="T153" s="5"/>
      <c r="U153" s="5"/>
      <c r="V153" s="5"/>
      <c r="W153" s="5"/>
      <c r="X153" s="5"/>
    </row>
    <row r="154" spans="3:24">
      <c r="C154" s="50">
        <f t="shared" si="52"/>
        <v>2012</v>
      </c>
      <c r="D154" s="51">
        <f t="shared" ref="D154:Q154" si="84">-(1-2^D105)</f>
        <v>-0.25555378137596829</v>
      </c>
      <c r="E154" s="51">
        <f t="shared" si="84"/>
        <v>-0.25062070944788262</v>
      </c>
      <c r="F154" s="51">
        <f t="shared" si="84"/>
        <v>-0.23386084799062479</v>
      </c>
      <c r="G154" s="51">
        <f t="shared" si="84"/>
        <v>-0.23167375699271509</v>
      </c>
      <c r="H154" s="51">
        <f t="shared" si="84"/>
        <v>-0.23105387179055548</v>
      </c>
      <c r="I154" s="51">
        <f t="shared" si="84"/>
        <v>-0.23097870040250146</v>
      </c>
      <c r="J154" s="5">
        <f t="shared" si="84"/>
        <v>-0.24772181131402493</v>
      </c>
      <c r="K154" s="5">
        <f t="shared" si="84"/>
        <v>-0.24741375885745764</v>
      </c>
      <c r="L154" s="13">
        <f t="shared" si="84"/>
        <v>-0.24721475267461179</v>
      </c>
      <c r="M154" s="5">
        <f t="shared" si="84"/>
        <v>-0.24721475267461179</v>
      </c>
      <c r="N154" s="5">
        <f t="shared" si="84"/>
        <v>-0.24721475267461179</v>
      </c>
      <c r="O154" s="5">
        <f t="shared" si="84"/>
        <v>-0.2461753837039744</v>
      </c>
      <c r="P154" s="5">
        <f t="shared" si="84"/>
        <v>-0.2461753837039744</v>
      </c>
      <c r="Q154" s="5">
        <f t="shared" si="84"/>
        <v>-0.2461753837039744</v>
      </c>
      <c r="R154" s="5" cm="1">
        <f t="array" ref="R154">AVERAGE(IF(ISERROR(D154:Q154),"",D154:Q154))</f>
        <v>-0.24350340337910639</v>
      </c>
      <c r="S154" s="5"/>
      <c r="T154" s="5"/>
      <c r="U154" s="5"/>
      <c r="V154" s="5"/>
      <c r="W154" s="5"/>
      <c r="X154" s="5"/>
    </row>
    <row r="155" spans="3:24">
      <c r="C155" s="50">
        <f t="shared" si="52"/>
        <v>2013</v>
      </c>
      <c r="D155" s="51">
        <f t="shared" ref="D155:Q155" si="85">-(1-2^D106)</f>
        <v>-0.24228021986005444</v>
      </c>
      <c r="E155" s="51">
        <f t="shared" si="85"/>
        <v>-0.24408103946309834</v>
      </c>
      <c r="F155" s="51">
        <f t="shared" si="85"/>
        <v>-0.22862888332113895</v>
      </c>
      <c r="G155" s="51">
        <f t="shared" si="85"/>
        <v>-0.22668735666003337</v>
      </c>
      <c r="H155" s="51">
        <f t="shared" si="85"/>
        <v>-0.22611562383050643</v>
      </c>
      <c r="I155" s="51">
        <f t="shared" si="85"/>
        <v>-0.22604676990133787</v>
      </c>
      <c r="J155" s="5">
        <f t="shared" si="85"/>
        <v>-0.24198725736745796</v>
      </c>
      <c r="K155" s="5">
        <f t="shared" si="85"/>
        <v>-0.24135802831433606</v>
      </c>
      <c r="L155" s="13">
        <f t="shared" si="85"/>
        <v>-0.24114790547266174</v>
      </c>
      <c r="M155" s="5">
        <f t="shared" si="85"/>
        <v>-0.24114790547266174</v>
      </c>
      <c r="N155" s="5">
        <f t="shared" si="85"/>
        <v>-0.24114790547266174</v>
      </c>
      <c r="O155" s="5">
        <f t="shared" si="85"/>
        <v>-0.24021232998065012</v>
      </c>
      <c r="P155" s="5">
        <f t="shared" si="85"/>
        <v>-0.24021232998065012</v>
      </c>
      <c r="Q155" s="5">
        <f t="shared" si="85"/>
        <v>-0.24021232998065012</v>
      </c>
      <c r="R155" s="5" cm="1">
        <f t="array" ref="R155">AVERAGE(IF(ISERROR(D155:Q155),"",D155:Q155))</f>
        <v>-0.23723327750556419</v>
      </c>
      <c r="S155" s="5"/>
      <c r="T155" s="5"/>
      <c r="U155" s="5"/>
      <c r="V155" s="5"/>
      <c r="W155" s="5"/>
      <c r="X155" s="5"/>
    </row>
    <row r="156" spans="3:24">
      <c r="C156" s="50">
        <f t="shared" si="52"/>
        <v>2014</v>
      </c>
      <c r="D156" s="51">
        <f t="shared" ref="D156:Q156" si="86">-(1-2^D107)</f>
        <v>-0.23056686705725749</v>
      </c>
      <c r="E156" s="51">
        <f t="shared" si="86"/>
        <v>-0.23981838880209294</v>
      </c>
      <c r="F156" s="51">
        <f t="shared" si="86"/>
        <v>-0.22428402561836502</v>
      </c>
      <c r="G156" s="51">
        <f t="shared" si="86"/>
        <v>-0.22207934572820698</v>
      </c>
      <c r="H156" s="51">
        <f t="shared" si="86"/>
        <v>-0.22155117167198624</v>
      </c>
      <c r="I156" s="51">
        <f t="shared" si="86"/>
        <v>-0.22148770382310023</v>
      </c>
      <c r="J156" s="5">
        <f t="shared" si="86"/>
        <v>-0.23635398064213198</v>
      </c>
      <c r="K156" s="5">
        <f t="shared" si="86"/>
        <v>-0.2362210361964503</v>
      </c>
      <c r="L156" s="13">
        <f t="shared" si="86"/>
        <v>-0.23601730062492687</v>
      </c>
      <c r="M156" s="5">
        <f t="shared" si="86"/>
        <v>-0.23601730062492687</v>
      </c>
      <c r="N156" s="5">
        <f t="shared" si="86"/>
        <v>-0.23601730062492687</v>
      </c>
      <c r="O156" s="5">
        <f t="shared" si="86"/>
        <v>-0.23518397537533919</v>
      </c>
      <c r="P156" s="5">
        <f t="shared" si="86"/>
        <v>-0.23518397537533919</v>
      </c>
      <c r="Q156" s="5">
        <f t="shared" si="86"/>
        <v>-0.23518397537533919</v>
      </c>
      <c r="R156" s="5" cm="1">
        <f t="array" ref="R156">AVERAGE(IF(ISERROR(D156:Q156),"",D156:Q156))</f>
        <v>-0.23185473911002785</v>
      </c>
      <c r="S156" s="5"/>
      <c r="T156" s="5"/>
      <c r="U156" s="5"/>
      <c r="V156" s="5"/>
      <c r="W156" s="5"/>
      <c r="X156" s="5"/>
    </row>
    <row r="157" spans="3:24">
      <c r="C157" s="50">
        <f t="shared" si="52"/>
        <v>2015</v>
      </c>
      <c r="D157" s="51">
        <f t="shared" ref="D157:Q157" si="87">-(1-2^D108)</f>
        <v>-0.21778991446915574</v>
      </c>
      <c r="E157" s="51">
        <f t="shared" si="87"/>
        <v>-0.23452622314015281</v>
      </c>
      <c r="F157" s="51">
        <f t="shared" si="87"/>
        <v>-0.21993329430571207</v>
      </c>
      <c r="G157" s="51">
        <f t="shared" si="87"/>
        <v>-0.21782436663968519</v>
      </c>
      <c r="H157" s="51">
        <f t="shared" si="87"/>
        <v>-0.21733025734681244</v>
      </c>
      <c r="I157" s="51">
        <f t="shared" si="87"/>
        <v>-0.21727212664508067</v>
      </c>
      <c r="J157" s="5">
        <f t="shared" si="87"/>
        <v>-0.23169384692712647</v>
      </c>
      <c r="K157" s="5">
        <f t="shared" si="87"/>
        <v>-0.23186505405088365</v>
      </c>
      <c r="L157" s="13">
        <f t="shared" si="87"/>
        <v>-0.23164588491205784</v>
      </c>
      <c r="M157" s="5">
        <f t="shared" si="87"/>
        <v>-0.23164588491205784</v>
      </c>
      <c r="N157" s="5">
        <f t="shared" si="87"/>
        <v>-0.23164588491205784</v>
      </c>
      <c r="O157" s="5">
        <f t="shared" si="87"/>
        <v>-0.23078502927652289</v>
      </c>
      <c r="P157" s="5">
        <f t="shared" si="87"/>
        <v>-0.23078502927652289</v>
      </c>
      <c r="Q157" s="5">
        <f t="shared" si="87"/>
        <v>-0.23078502927652289</v>
      </c>
      <c r="R157" s="5" cm="1">
        <f t="array" ref="R157">AVERAGE(IF(ISERROR(D157:Q157),"",D157:Q157))</f>
        <v>-0.22682341614931081</v>
      </c>
      <c r="S157" s="5"/>
      <c r="T157" s="5"/>
      <c r="U157" s="5"/>
      <c r="V157" s="5"/>
      <c r="W157" s="5"/>
      <c r="X157" s="5"/>
    </row>
    <row r="158" spans="3:24">
      <c r="C158" s="50">
        <f t="shared" si="52"/>
        <v>2016</v>
      </c>
      <c r="D158" s="51">
        <f t="shared" ref="D158:Q158" si="88">-(1-2^D109)</f>
        <v>-0.20902267131982488</v>
      </c>
      <c r="E158" s="51">
        <f t="shared" si="88"/>
        <v>-0.23072631935388832</v>
      </c>
      <c r="F158" s="51">
        <f t="shared" si="88"/>
        <v>-0.21652022371267321</v>
      </c>
      <c r="G158" s="51">
        <f t="shared" si="88"/>
        <v>-0.21465356064989838</v>
      </c>
      <c r="H158" s="51">
        <f t="shared" si="88"/>
        <v>-0.21412313289034146</v>
      </c>
      <c r="I158" s="51">
        <f t="shared" si="88"/>
        <v>-0.21406884293969075</v>
      </c>
      <c r="J158" s="5">
        <f t="shared" si="88"/>
        <v>-0.22731164422746675</v>
      </c>
      <c r="K158" s="5">
        <f t="shared" si="88"/>
        <v>-0.22723363493012982</v>
      </c>
      <c r="L158" s="13">
        <f t="shared" si="88"/>
        <v>-0.22695408332604006</v>
      </c>
      <c r="M158" s="5">
        <f t="shared" si="88"/>
        <v>-0.22695408332604006</v>
      </c>
      <c r="N158" s="5">
        <f t="shared" si="88"/>
        <v>-0.22695408332604006</v>
      </c>
      <c r="O158" s="5">
        <f t="shared" si="88"/>
        <v>-0.22597415020151956</v>
      </c>
      <c r="P158" s="5">
        <f t="shared" si="88"/>
        <v>-0.2258998393141155</v>
      </c>
      <c r="Q158" s="5">
        <f t="shared" si="88"/>
        <v>-0.2258998393141155</v>
      </c>
      <c r="R158" s="5" cm="1">
        <f t="array" ref="R158">AVERAGE(IF(ISERROR(D158:Q158),"",D158:Q158))</f>
        <v>-0.22230686491655602</v>
      </c>
      <c r="S158" s="5"/>
      <c r="T158" s="5"/>
      <c r="U158" s="5"/>
      <c r="V158" s="5"/>
      <c r="W158" s="5"/>
      <c r="X158" s="5"/>
    </row>
    <row r="159" spans="3:24">
      <c r="C159" s="50">
        <f t="shared" si="52"/>
        <v>2017</v>
      </c>
      <c r="D159" s="51">
        <f t="shared" ref="D159:Q159" si="89">-(1-2^D110)</f>
        <v>-0.20835241559824624</v>
      </c>
      <c r="E159" s="51">
        <f t="shared" si="89"/>
        <v>-0.22944965833040465</v>
      </c>
      <c r="F159" s="51">
        <f t="shared" si="89"/>
        <v>-0.21499739066249379</v>
      </c>
      <c r="G159" s="51">
        <f t="shared" si="89"/>
        <v>-0.21318366563133884</v>
      </c>
      <c r="H159" s="51">
        <f t="shared" si="89"/>
        <v>-0.21265252663917711</v>
      </c>
      <c r="I159" s="51">
        <f t="shared" si="89"/>
        <v>-0.21260058852891861</v>
      </c>
      <c r="J159" s="5">
        <f t="shared" si="89"/>
        <v>-0.22426921763827901</v>
      </c>
      <c r="K159" s="5">
        <f t="shared" si="89"/>
        <v>-0.22402453794676636</v>
      </c>
      <c r="L159" s="13">
        <f t="shared" si="89"/>
        <v>-0.22366603364390836</v>
      </c>
      <c r="M159" s="5">
        <f t="shared" si="89"/>
        <v>-0.22366603364390836</v>
      </c>
      <c r="N159" s="5">
        <f t="shared" si="89"/>
        <v>-0.22366603364390836</v>
      </c>
      <c r="O159" s="5">
        <f t="shared" si="89"/>
        <v>-0.22278173386618916</v>
      </c>
      <c r="P159" s="5">
        <f t="shared" si="89"/>
        <v>-0.22271184788599707</v>
      </c>
      <c r="Q159" s="5">
        <f t="shared" si="89"/>
        <v>-0.22271184788599707</v>
      </c>
      <c r="R159" s="5" cm="1">
        <f t="array" ref="R159">AVERAGE(IF(ISERROR(D159:Q159),"",D159:Q159))</f>
        <v>-0.21990953796753804</v>
      </c>
      <c r="S159" s="5"/>
      <c r="T159" s="5"/>
      <c r="U159" s="5"/>
      <c r="V159" s="5"/>
      <c r="W159" s="5"/>
      <c r="X159" s="5"/>
    </row>
    <row r="160" spans="3:24">
      <c r="C160" s="50">
        <f t="shared" si="52"/>
        <v>2018</v>
      </c>
      <c r="D160" s="51">
        <f t="shared" ref="D160:Q160" si="90">-(1-2^D111)</f>
        <v>-0.20667913454741349</v>
      </c>
      <c r="E160" s="51">
        <f t="shared" si="90"/>
        <v>-0.22809984006749295</v>
      </c>
      <c r="F160" s="51">
        <f t="shared" si="90"/>
        <v>-0.21319344778605964</v>
      </c>
      <c r="G160" s="51">
        <f t="shared" si="90"/>
        <v>-0.21149143385855551</v>
      </c>
      <c r="H160" s="51">
        <f t="shared" si="90"/>
        <v>-0.21079044932253999</v>
      </c>
      <c r="I160" s="51">
        <f t="shared" si="90"/>
        <v>-0.21074096405985743</v>
      </c>
      <c r="J160" s="5">
        <f t="shared" si="90"/>
        <v>-0.22152887324515047</v>
      </c>
      <c r="K160" s="5">
        <f t="shared" si="90"/>
        <v>-0.22057718374941859</v>
      </c>
      <c r="L160" s="13">
        <f t="shared" si="90"/>
        <v>-0.22032769627371473</v>
      </c>
      <c r="M160" s="5">
        <f t="shared" si="90"/>
        <v>-0.22032769627371473</v>
      </c>
      <c r="N160" s="5">
        <f t="shared" si="90"/>
        <v>-0.22032769627371473</v>
      </c>
      <c r="O160" s="5">
        <f t="shared" si="90"/>
        <v>-0.21954185209405375</v>
      </c>
      <c r="P160" s="5">
        <f t="shared" si="90"/>
        <v>-0.21944525702213802</v>
      </c>
      <c r="Q160" s="5">
        <f t="shared" si="90"/>
        <v>-0.21944525702213802</v>
      </c>
      <c r="R160" s="5" cm="1">
        <f t="array" ref="R160">AVERAGE(IF(ISERROR(D160:Q160),"",D160:Q160))</f>
        <v>-0.21732262725685444</v>
      </c>
      <c r="S160" s="5"/>
      <c r="T160" s="5"/>
      <c r="U160" s="5"/>
      <c r="V160" s="5"/>
      <c r="W160" s="5"/>
      <c r="X160" s="5"/>
    </row>
    <row r="161" spans="3:24">
      <c r="C161" s="50">
        <f t="shared" si="52"/>
        <v>2019</v>
      </c>
      <c r="D161" s="51">
        <f t="shared" ref="D161:Q161" si="91">-(1-2^D112)</f>
        <v>-0.20434965990499043</v>
      </c>
      <c r="E161" s="51">
        <f t="shared" si="91"/>
        <v>-0.22626059010996791</v>
      </c>
      <c r="F161" s="51">
        <f t="shared" si="91"/>
        <v>-0.21100509430256531</v>
      </c>
      <c r="G161" s="51">
        <f t="shared" si="91"/>
        <v>-0.20966377964421312</v>
      </c>
      <c r="H161" s="51">
        <f t="shared" si="91"/>
        <v>-0.20898629384424883</v>
      </c>
      <c r="I161" s="51">
        <f t="shared" si="91"/>
        <v>-0.20893921410204019</v>
      </c>
      <c r="J161" s="5">
        <f t="shared" si="91"/>
        <v>-0.21793920955374835</v>
      </c>
      <c r="K161" s="5">
        <f t="shared" si="91"/>
        <v>-0.21634967206211775</v>
      </c>
      <c r="L161" s="13">
        <f t="shared" si="91"/>
        <v>-0.21601951383716489</v>
      </c>
      <c r="M161" s="5">
        <f t="shared" si="91"/>
        <v>-0.21601951383716489</v>
      </c>
      <c r="N161" s="5">
        <f t="shared" si="91"/>
        <v>-0.21601951383716489</v>
      </c>
      <c r="O161" s="5">
        <f t="shared" si="91"/>
        <v>-0.21518897145444937</v>
      </c>
      <c r="P161" s="5">
        <f t="shared" si="91"/>
        <v>-0.21509935241294131</v>
      </c>
      <c r="Q161" s="5">
        <f t="shared" si="91"/>
        <v>-0.21509935241294131</v>
      </c>
      <c r="R161" s="5" cm="1">
        <f t="array" ref="R161">AVERAGE(IF(ISERROR(D161:Q161),"",D161:Q161))</f>
        <v>-0.2140671236654085</v>
      </c>
      <c r="S161" s="5"/>
      <c r="T161" s="5"/>
      <c r="U161" s="5"/>
      <c r="V161" s="5"/>
      <c r="W161" s="5"/>
      <c r="X161" s="5"/>
    </row>
    <row r="162" spans="3:24">
      <c r="C162" s="50">
        <f t="shared" si="52"/>
        <v>2020</v>
      </c>
      <c r="D162" s="51">
        <f t="shared" ref="D162:Q162" si="92">-(1-2^D113)</f>
        <v>-0.20024803541200675</v>
      </c>
      <c r="E162" s="51">
        <f t="shared" si="92"/>
        <v>-0.22334446840964561</v>
      </c>
      <c r="F162" s="51">
        <f t="shared" si="92"/>
        <v>-0.20839963813035578</v>
      </c>
      <c r="G162" s="51">
        <f t="shared" si="92"/>
        <v>-0.20720901289471372</v>
      </c>
      <c r="H162" s="51">
        <f t="shared" si="92"/>
        <v>-0.20651511032114034</v>
      </c>
      <c r="I162" s="51">
        <f t="shared" si="92"/>
        <v>-0.20647077167922245</v>
      </c>
      <c r="J162" s="5">
        <f t="shared" si="92"/>
        <v>-0.21428052312518131</v>
      </c>
      <c r="K162" s="5">
        <f t="shared" si="92"/>
        <v>-0.21235840232169056</v>
      </c>
      <c r="L162" s="13">
        <f t="shared" si="92"/>
        <v>-0.21201222589921276</v>
      </c>
      <c r="M162" s="5">
        <f t="shared" si="92"/>
        <v>-0.21201222589921276</v>
      </c>
      <c r="N162" s="5">
        <f t="shared" si="92"/>
        <v>-0.21201222589921276</v>
      </c>
      <c r="O162" s="5">
        <f t="shared" si="92"/>
        <v>-0.21128914409911459</v>
      </c>
      <c r="P162" s="5">
        <f t="shared" si="92"/>
        <v>-0.21120573421798405</v>
      </c>
      <c r="Q162" s="5">
        <f t="shared" si="92"/>
        <v>-0.21120573421798405</v>
      </c>
      <c r="R162" s="5" cm="1">
        <f t="array" ref="R162">AVERAGE(IF(ISERROR(D162:Q162),"",D162:Q162))</f>
        <v>-0.21061166089476271</v>
      </c>
      <c r="S162" s="5"/>
      <c r="T162" s="5"/>
      <c r="U162" s="5"/>
      <c r="V162" s="5"/>
      <c r="W162" s="5"/>
      <c r="X162" s="5"/>
    </row>
    <row r="163" spans="3:24">
      <c r="C163" s="50">
        <f t="shared" si="52"/>
        <v>2021</v>
      </c>
      <c r="D163" s="51">
        <f t="shared" ref="D163:Q163" si="93">-(1-2^D114)</f>
        <v>-0.19669280528601107</v>
      </c>
      <c r="E163" s="51">
        <f t="shared" si="93"/>
        <v>-0.22128545131600552</v>
      </c>
      <c r="F163" s="51">
        <f t="shared" si="93"/>
        <v>-0.20655204472643685</v>
      </c>
      <c r="G163" s="51">
        <f t="shared" si="93"/>
        <v>-0.20518224284681241</v>
      </c>
      <c r="H163" s="51">
        <f t="shared" si="93"/>
        <v>-0.20451868863507328</v>
      </c>
      <c r="I163" s="51">
        <f t="shared" si="93"/>
        <v>-0.20447648675951802</v>
      </c>
      <c r="J163" s="5">
        <f t="shared" si="93"/>
        <v>-0.21219013664260233</v>
      </c>
      <c r="K163" s="5">
        <f t="shared" si="93"/>
        <v>-0.20977916421317655</v>
      </c>
      <c r="L163" s="13">
        <f t="shared" si="93"/>
        <v>-0.20945774272110107</v>
      </c>
      <c r="M163" s="5">
        <f t="shared" si="93"/>
        <v>-0.20945774272110107</v>
      </c>
      <c r="N163" s="5">
        <f t="shared" si="93"/>
        <v>-0.20945774272110107</v>
      </c>
      <c r="O163" s="5">
        <f t="shared" si="93"/>
        <v>-0.20872796282497386</v>
      </c>
      <c r="P163" s="5">
        <f t="shared" si="93"/>
        <v>-0.20864884103431147</v>
      </c>
      <c r="Q163" s="5">
        <f t="shared" si="93"/>
        <v>-0.20864884103431147</v>
      </c>
      <c r="R163" s="5" cm="1">
        <f t="array" ref="R163">AVERAGE(IF(ISERROR(D163:Q163),"",D163:Q163))</f>
        <v>-0.20821970667732406</v>
      </c>
      <c r="S163" s="5"/>
      <c r="T163" s="5"/>
      <c r="U163" s="5"/>
      <c r="V163" s="5"/>
      <c r="W163" s="5"/>
      <c r="X163" s="5"/>
    </row>
    <row r="164" spans="3:24">
      <c r="C164" s="50">
        <f t="shared" si="52"/>
        <v>2022</v>
      </c>
      <c r="D164" s="51">
        <f t="shared" ref="D164:Q165" si="94">-(1-2^D115)</f>
        <v>-0.19413341860511202</v>
      </c>
      <c r="E164" s="51">
        <f t="shared" si="94"/>
        <v>-0.22110903784334979</v>
      </c>
      <c r="F164" s="51">
        <f t="shared" si="94"/>
        <v>-0.20599501992264302</v>
      </c>
      <c r="G164" s="51">
        <f t="shared" si="94"/>
        <v>-0.2046175836925519</v>
      </c>
      <c r="H164" s="51">
        <f t="shared" si="94"/>
        <v>-0.20392080942140511</v>
      </c>
      <c r="I164" s="51">
        <f t="shared" si="94"/>
        <v>-0.2038796026587848</v>
      </c>
      <c r="J164" s="5">
        <f t="shared" si="94"/>
        <v>-0.21069403812200593</v>
      </c>
      <c r="K164" s="5">
        <f t="shared" si="94"/>
        <v>-0.20753277838380257</v>
      </c>
      <c r="L164" s="13">
        <f t="shared" si="94"/>
        <v>-0.20719516367575941</v>
      </c>
      <c r="M164" s="5">
        <f t="shared" si="94"/>
        <v>-0.20719516367575941</v>
      </c>
      <c r="N164" s="5">
        <f t="shared" si="94"/>
        <v>-0.20719516367575941</v>
      </c>
      <c r="O164" s="5">
        <f t="shared" si="94"/>
        <v>-0.20659650219888415</v>
      </c>
      <c r="P164" s="5">
        <f t="shared" si="94"/>
        <v>-0.20652060277115569</v>
      </c>
      <c r="Q164" s="5">
        <f t="shared" si="94"/>
        <v>-0.20650909783316151</v>
      </c>
      <c r="R164" s="5" cm="1">
        <f t="array" ref="R164">AVERAGE(IF(ISERROR(D164:Q164),"",D164:Q164))</f>
        <v>-0.20664957017715249</v>
      </c>
      <c r="S164" s="5"/>
      <c r="T164" s="5"/>
      <c r="U164" s="5"/>
      <c r="V164" s="5"/>
      <c r="W164" s="5"/>
      <c r="X164" s="5"/>
    </row>
    <row r="165" spans="3:24">
      <c r="C165" s="50">
        <f t="shared" si="52"/>
        <v>2023</v>
      </c>
      <c r="D165" s="51">
        <f t="shared" si="94"/>
        <v>-0.19459345033265818</v>
      </c>
      <c r="E165" s="51">
        <f t="shared" si="94"/>
        <v>-0.22047051715739185</v>
      </c>
      <c r="F165" s="51">
        <f t="shared" si="94"/>
        <v>-0.20560833879832152</v>
      </c>
      <c r="G165" s="51">
        <f t="shared" si="94"/>
        <v>-0.20418268586019517</v>
      </c>
      <c r="H165" s="51">
        <f t="shared" si="94"/>
        <v>-0.20348121171763089</v>
      </c>
      <c r="I165" s="51">
        <f t="shared" si="94"/>
        <v>-0.20344043334539608</v>
      </c>
      <c r="J165" s="5">
        <f t="shared" si="94"/>
        <v>-0.21026831900932375</v>
      </c>
      <c r="K165" s="5">
        <f t="shared" si="94"/>
        <v>-0.20706855946285074</v>
      </c>
      <c r="L165" s="13">
        <f t="shared" si="94"/>
        <v>-0.20663507488220068</v>
      </c>
      <c r="M165" s="5">
        <f t="shared" si="94"/>
        <v>-0.20663507488220068</v>
      </c>
      <c r="N165" s="5">
        <f t="shared" si="94"/>
        <v>-0.20663507488220068</v>
      </c>
      <c r="O165" s="5">
        <f t="shared" si="94"/>
        <v>-0.20601233096691829</v>
      </c>
      <c r="P165" s="5">
        <f t="shared" si="94"/>
        <v>-0.20593729517126513</v>
      </c>
      <c r="Q165" s="5">
        <f t="shared" si="94"/>
        <v>-0.20592595640000633</v>
      </c>
      <c r="R165" s="5" cm="1">
        <f t="array" ref="R165">AVERAGE(IF(ISERROR(D165:Q165),"",D165:Q165))</f>
        <v>-0.2062067373477543</v>
      </c>
    </row>
    <row r="166" spans="3:24">
      <c r="C166" s="50"/>
      <c r="D166" s="50"/>
      <c r="E166" s="50"/>
      <c r="F166" s="50"/>
      <c r="G166" s="50"/>
      <c r="H166" s="50"/>
      <c r="I166" s="50"/>
      <c r="L166" s="12"/>
    </row>
    <row r="167" spans="3:24">
      <c r="C167" s="50"/>
      <c r="D167" s="50"/>
      <c r="E167" s="50"/>
      <c r="F167" s="50"/>
      <c r="G167" s="50"/>
      <c r="H167" s="50"/>
      <c r="I167" s="50"/>
      <c r="L167" s="12"/>
    </row>
    <row r="168" spans="3:24">
      <c r="C168" s="50"/>
      <c r="D168" s="51" cm="1">
        <f t="array" ref="D168">AVERAGE(IF(ISERROR(D121:D165),"",D121:D165))</f>
        <v>-0.20679524307031277</v>
      </c>
      <c r="E168" s="51" cm="1">
        <f t="array" ref="E168">AVERAGE(IF(ISERROR(E121:E165),"",E121:E165))</f>
        <v>-0.21065479338907642</v>
      </c>
      <c r="F168" s="51" cm="1">
        <f t="array" ref="F168">AVERAGE(IF(ISERROR(F121:F165),"",F121:F165))</f>
        <v>-0.19989797827855804</v>
      </c>
      <c r="G168" s="51" cm="1">
        <f t="array" ref="G168">AVERAGE(IF(ISERROR(G121:G165),"",G121:G165))</f>
        <v>-0.19908607019239352</v>
      </c>
      <c r="H168" s="51" cm="1">
        <f t="array" ref="H168">AVERAGE(IF(ISERROR(H121:H165),"",H121:H165))</f>
        <v>-0.19879065155798123</v>
      </c>
      <c r="I168" s="51" cm="1">
        <f t="array" ref="I168">AVERAGE(IF(ISERROR(I121:I165),"",I121:I165))</f>
        <v>-0.198745868070097</v>
      </c>
      <c r="J168" s="5" cm="1">
        <f t="array" ref="J168">AVERAGE(IF(ISERROR(J121:J165),"",J121:J165))</f>
        <v>-0.21169637356953372</v>
      </c>
      <c r="K168" s="5" cm="1">
        <f t="array" ref="K168">AVERAGE(IF(ISERROR(K121:K165),"",K121:K165))</f>
        <v>-0.21238162348476353</v>
      </c>
      <c r="L168" s="13" cm="1">
        <f t="array" ref="L168">AVERAGE(IF(ISERROR(L121:L165),"",L121:L165))</f>
        <v>-0.2121841476634512</v>
      </c>
      <c r="M168" s="5" cm="1">
        <f t="array" ref="M168">AVERAGE(IF(ISERROR(M121:M165),"",M121:M165))</f>
        <v>-0.2121841476634512</v>
      </c>
      <c r="N168" s="5" cm="1">
        <f t="array" ref="N168">AVERAGE(IF(ISERROR(N121:N165),"",N121:N165))</f>
        <v>-0.2121841476634512</v>
      </c>
      <c r="O168" s="5" cm="1">
        <f t="array" ref="O168">AVERAGE(IF(ISERROR(O121:O165),"",O121:O165))</f>
        <v>-0.21102444792850591</v>
      </c>
      <c r="P168" s="5" cm="1">
        <f t="array" ref="P168">AVERAGE(IF(ISERROR(P121:P165),"",P121:P165))</f>
        <v>-0.21101013953125713</v>
      </c>
      <c r="Q168" s="5" cm="1">
        <f t="array" ref="Q168">AVERAGE(IF(ISERROR(Q121:Q165),"",Q121:Q165))</f>
        <v>-0.21100963189327374</v>
      </c>
    </row>
    <row r="169" spans="3:24">
      <c r="C169" s="50"/>
      <c r="D169" s="50"/>
      <c r="E169" s="50" t="s">
        <v>99</v>
      </c>
      <c r="F169" s="50"/>
      <c r="G169" s="50" t="s">
        <v>196</v>
      </c>
      <c r="H169" s="50"/>
      <c r="I169" s="50"/>
    </row>
    <row r="170" spans="3:24">
      <c r="C170" s="50"/>
      <c r="D170" s="50" t="s">
        <v>100</v>
      </c>
      <c r="E170" s="51" cm="1">
        <f t="array" ref="E170">AVERAGE(IF(ISERROR(D121:I165),"",D121:I165))</f>
        <v>-0.20232843409306978</v>
      </c>
      <c r="F170" s="50"/>
      <c r="G170" s="51" cm="1">
        <f t="array" ref="G170">AVERAGE(IF(ISERROR(D152:I165),"",D152:I165))</f>
        <v>-0.22092496924265895</v>
      </c>
      <c r="H170" s="50"/>
      <c r="I170" s="50"/>
    </row>
    <row r="171" spans="3:24">
      <c r="C171" s="50"/>
      <c r="D171" s="50" t="s">
        <v>195</v>
      </c>
      <c r="E171" s="51" cm="1">
        <f t="array" ref="E171">MEDIAN(IF(ISERROR(D121:I165),"",D121:I165))</f>
        <v>-0.22119724457967765</v>
      </c>
      <c r="F171" s="50"/>
      <c r="G171" s="51" cm="1">
        <f t="array" ref="G171">MEDIAN(IF(ISERROR(D152:I165),"",D152:I165))</f>
        <v>-0.21756008590798409</v>
      </c>
      <c r="H171" s="50"/>
      <c r="I171" s="50"/>
    </row>
    <row r="172" spans="3:24">
      <c r="C172" s="50"/>
      <c r="D172" s="50" t="s">
        <v>95</v>
      </c>
      <c r="E172" s="51" cm="1">
        <f t="array" ref="E172">STDEV(IF(ISERROR(D121:I165),"",D121:I165))</f>
        <v>5.7705142875309395E-2</v>
      </c>
      <c r="F172" s="50"/>
      <c r="G172" s="51" cm="1">
        <f t="array" ref="G172">STDEV(IF(ISERROR(D152:I165),"",D152:I165))</f>
        <v>1.6295791808023985E-2</v>
      </c>
      <c r="H172" s="50"/>
      <c r="I172" s="50"/>
    </row>
    <row r="173" spans="3:24">
      <c r="C173" s="50"/>
      <c r="D173" s="50" t="s">
        <v>96</v>
      </c>
      <c r="E173" s="51" cm="1">
        <f t="array" ref="E173">MAX(IF(ISERROR(D121:I165),"",D121:I165))</f>
        <v>-7.3302672361374333E-2</v>
      </c>
      <c r="F173" s="50"/>
      <c r="G173" s="51" cm="1">
        <f t="array" ref="G173">MAX(IF(ISERROR(D152:I165),"",D152:I165))</f>
        <v>-0.19413341860511202</v>
      </c>
      <c r="H173" s="50"/>
      <c r="I173" s="50"/>
    </row>
    <row r="174" spans="3:24">
      <c r="C174" s="50"/>
      <c r="D174" s="50" t="s">
        <v>97</v>
      </c>
      <c r="E174" s="51" cm="1">
        <f t="array" ref="E174">MIN(IF(ISERROR(D121:I165),"",D121:I165))</f>
        <v>-0.29000827472007251</v>
      </c>
      <c r="F174" s="50"/>
      <c r="G174" s="51" cm="1">
        <f t="array" ref="G174">MIN(IF(ISERROR(D152:I165),"",D152:I165))</f>
        <v>-0.26843788491374343</v>
      </c>
      <c r="H174" s="50"/>
      <c r="I174" s="50"/>
    </row>
    <row r="175" spans="3:24">
      <c r="C175" s="50"/>
      <c r="D175" s="50"/>
      <c r="E175" s="50"/>
      <c r="F175" s="50"/>
      <c r="G175" s="50"/>
      <c r="H175" s="50"/>
      <c r="I175" s="50"/>
    </row>
    <row r="176" spans="3:24">
      <c r="C176" s="50"/>
      <c r="D176" s="50"/>
      <c r="E176" s="50"/>
      <c r="F176" s="50"/>
      <c r="G176" s="50"/>
      <c r="H176" s="50"/>
      <c r="I176" s="50"/>
    </row>
  </sheetData>
  <phoneticPr fontId="5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735E7-FFDF-CC4C-BF07-82244DF3A0D1}">
  <dimension ref="A4:U187"/>
  <sheetViews>
    <sheetView topLeftCell="C149" zoomScale="96" workbookViewId="0">
      <selection activeCell="C180" sqref="C180"/>
    </sheetView>
  </sheetViews>
  <sheetFormatPr baseColWidth="10" defaultRowHeight="16"/>
  <cols>
    <col min="3" max="3" width="12" customWidth="1"/>
    <col min="4" max="4" width="8.33203125" customWidth="1"/>
    <col min="5" max="5" width="13.33203125" customWidth="1"/>
    <col min="6" max="6" width="15" customWidth="1"/>
    <col min="8" max="8" width="12.1640625" bestFit="1" customWidth="1"/>
    <col min="12" max="12" width="11.5" customWidth="1"/>
    <col min="13" max="13" width="10.33203125" customWidth="1"/>
    <col min="22" max="22" width="13.5" customWidth="1"/>
  </cols>
  <sheetData>
    <row r="4" spans="1:17">
      <c r="A4" t="s">
        <v>20</v>
      </c>
      <c r="B4">
        <v>4.2789777198475596</v>
      </c>
      <c r="C4">
        <f>-((B4-1)*(B4-2))^-1</f>
        <v>-0.13382013230225187</v>
      </c>
      <c r="D4" s="5">
        <f>-(1-2^C4)</f>
        <v>-8.8585095986446816E-2</v>
      </c>
      <c r="E4" t="s">
        <v>281</v>
      </c>
      <c r="F4" s="3" t="s">
        <v>298</v>
      </c>
      <c r="G4" s="3"/>
      <c r="H4" s="3"/>
      <c r="I4" s="3"/>
      <c r="J4" s="3"/>
      <c r="K4" s="3"/>
      <c r="L4" s="3"/>
      <c r="M4" s="3"/>
      <c r="N4" s="3"/>
    </row>
    <row r="5" spans="1:17">
      <c r="A5" t="s">
        <v>21</v>
      </c>
      <c r="B5">
        <v>3.7526469218595699</v>
      </c>
      <c r="C5">
        <f t="shared" ref="C5:C19" si="0">-((B5-1)*(B5-2))^-1</f>
        <v>-0.20727888171428599</v>
      </c>
      <c r="D5" s="5">
        <f t="shared" ref="D5:D19" si="1">-(1-2^C5)</f>
        <v>-0.13383059559109145</v>
      </c>
      <c r="E5" t="s">
        <v>282</v>
      </c>
      <c r="F5" s="3" t="s">
        <v>299</v>
      </c>
      <c r="G5" s="3"/>
      <c r="H5" s="3"/>
      <c r="I5" s="3"/>
      <c r="J5" s="3"/>
      <c r="K5" s="3"/>
      <c r="L5" s="3"/>
      <c r="M5" s="3"/>
      <c r="N5" s="3"/>
    </row>
    <row r="6" spans="1:17">
      <c r="A6" t="s">
        <v>22</v>
      </c>
      <c r="B6">
        <v>3.69261159766888</v>
      </c>
      <c r="C6">
        <f t="shared" si="0"/>
        <v>-0.21941634462189119</v>
      </c>
      <c r="D6" s="5">
        <f t="shared" si="1"/>
        <v>-0.14108715285003093</v>
      </c>
      <c r="E6" t="s">
        <v>283</v>
      </c>
      <c r="F6" s="3" t="s">
        <v>300</v>
      </c>
      <c r="G6" s="3"/>
      <c r="H6" s="3"/>
      <c r="I6" s="3"/>
      <c r="J6" s="3"/>
      <c r="K6" s="3"/>
      <c r="L6" s="3"/>
      <c r="M6" s="3"/>
      <c r="N6" s="3"/>
    </row>
    <row r="7" spans="1:17">
      <c r="A7" t="s">
        <v>23</v>
      </c>
      <c r="B7">
        <v>3.69675935804838</v>
      </c>
      <c r="C7">
        <f t="shared" si="0"/>
        <v>-0.21854332808064303</v>
      </c>
      <c r="D7" s="5">
        <f t="shared" si="1"/>
        <v>-0.14056724252660058</v>
      </c>
      <c r="E7" t="s">
        <v>284</v>
      </c>
      <c r="F7" s="3" t="s">
        <v>301</v>
      </c>
      <c r="G7" s="3"/>
      <c r="H7" s="3"/>
      <c r="I7" s="3"/>
      <c r="J7" s="3"/>
      <c r="K7" s="3"/>
      <c r="L7" s="3"/>
      <c r="M7" s="3"/>
      <c r="N7" s="3"/>
    </row>
    <row r="8" spans="1:17">
      <c r="A8" t="s">
        <v>24</v>
      </c>
      <c r="B8">
        <v>3.6988456602015098</v>
      </c>
      <c r="C8">
        <f t="shared" si="0"/>
        <v>-0.21810620730830726</v>
      </c>
      <c r="D8" s="5">
        <f t="shared" si="1"/>
        <v>-0.14030680437532339</v>
      </c>
      <c r="E8" t="s">
        <v>285</v>
      </c>
      <c r="F8" s="3" t="s">
        <v>302</v>
      </c>
      <c r="G8" s="3"/>
      <c r="H8" s="3"/>
      <c r="I8" s="3"/>
      <c r="J8" s="3"/>
      <c r="K8" s="3"/>
      <c r="L8" s="3"/>
      <c r="M8" s="3"/>
      <c r="N8" s="3"/>
    </row>
    <row r="9" spans="1:17">
      <c r="A9" t="s">
        <v>25</v>
      </c>
      <c r="B9">
        <v>3.7205006240889298</v>
      </c>
      <c r="C9">
        <f t="shared" si="0"/>
        <v>-0.21364677210483446</v>
      </c>
      <c r="D9" s="5">
        <f t="shared" si="1"/>
        <v>-0.13764534284509744</v>
      </c>
      <c r="E9" t="s">
        <v>286</v>
      </c>
      <c r="F9" s="3" t="s">
        <v>303</v>
      </c>
      <c r="G9" s="3"/>
      <c r="H9" s="3"/>
      <c r="I9" s="3"/>
      <c r="J9" s="3"/>
      <c r="K9" s="3"/>
      <c r="L9" s="3"/>
      <c r="M9" s="3"/>
      <c r="N9" s="3"/>
    </row>
    <row r="10" spans="1:17">
      <c r="A10" t="s">
        <v>26</v>
      </c>
      <c r="B10">
        <v>4.03103656174856</v>
      </c>
      <c r="C10">
        <f t="shared" si="0"/>
        <v>-0.16243929034612298</v>
      </c>
      <c r="D10" s="5">
        <f t="shared" si="1"/>
        <v>-0.10648694741802578</v>
      </c>
      <c r="E10" t="s">
        <v>287</v>
      </c>
      <c r="F10" s="12" t="s">
        <v>311</v>
      </c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</row>
    <row r="11" spans="1:17">
      <c r="A11" t="s">
        <v>27</v>
      </c>
      <c r="B11">
        <v>4.0274442523730896</v>
      </c>
      <c r="C11">
        <f t="shared" si="0"/>
        <v>-0.16292019595922963</v>
      </c>
      <c r="D11" s="5">
        <f t="shared" si="1"/>
        <v>-0.10678473996680571</v>
      </c>
      <c r="E11" t="s">
        <v>288</v>
      </c>
      <c r="F11" s="12" t="s">
        <v>312</v>
      </c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</row>
    <row r="12" spans="1:17">
      <c r="A12" t="s">
        <v>28</v>
      </c>
      <c r="B12">
        <v>3.9665645665578602</v>
      </c>
      <c r="C12">
        <f t="shared" si="0"/>
        <v>-0.17141072235173005</v>
      </c>
      <c r="D12" s="5">
        <f t="shared" si="1"/>
        <v>-0.11202603837641734</v>
      </c>
      <c r="E12" t="s">
        <v>289</v>
      </c>
      <c r="F12" s="12" t="s">
        <v>313</v>
      </c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</row>
    <row r="13" spans="1:17">
      <c r="A13" t="s">
        <v>29</v>
      </c>
      <c r="B13">
        <v>3.9371597059930301</v>
      </c>
      <c r="C13">
        <f t="shared" si="0"/>
        <v>-0.17575472582230162</v>
      </c>
      <c r="D13" s="5">
        <f t="shared" si="1"/>
        <v>-0.11469573665820976</v>
      </c>
      <c r="E13" t="s">
        <v>290</v>
      </c>
      <c r="F13" s="12" t="s">
        <v>314</v>
      </c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</row>
    <row r="14" spans="1:17">
      <c r="A14" t="s">
        <v>30</v>
      </c>
      <c r="B14">
        <v>3.8961150251699799</v>
      </c>
      <c r="C14">
        <f t="shared" si="0"/>
        <v>-0.18210401181671285</v>
      </c>
      <c r="D14" s="5">
        <f t="shared" si="1"/>
        <v>-0.11858339055254363</v>
      </c>
      <c r="E14" t="s">
        <v>291</v>
      </c>
      <c r="F14" s="12" t="s">
        <v>304</v>
      </c>
    </row>
    <row r="15" spans="1:17">
      <c r="A15" t="s">
        <v>31</v>
      </c>
      <c r="B15">
        <v>3.8973803426380198</v>
      </c>
      <c r="C15">
        <f t="shared" si="0"/>
        <v>-0.18190309725095774</v>
      </c>
      <c r="D15" s="5">
        <f t="shared" si="1"/>
        <v>-0.11846063296211407</v>
      </c>
      <c r="E15" t="s">
        <v>292</v>
      </c>
      <c r="F15" s="12" t="s">
        <v>305</v>
      </c>
    </row>
    <row r="16" spans="1:17">
      <c r="A16" t="s">
        <v>32</v>
      </c>
      <c r="B16">
        <v>3.8529057932384299</v>
      </c>
      <c r="C16">
        <f t="shared" si="0"/>
        <v>-0.18917303430807733</v>
      </c>
      <c r="D16" s="5">
        <f t="shared" si="1"/>
        <v>-0.12289165640957311</v>
      </c>
      <c r="E16" t="s">
        <v>293</v>
      </c>
      <c r="F16" s="12" t="s">
        <v>306</v>
      </c>
    </row>
    <row r="17" spans="1:20">
      <c r="A17" t="s">
        <v>33</v>
      </c>
      <c r="B17">
        <v>3.8527018668646398</v>
      </c>
      <c r="C17">
        <f t="shared" si="0"/>
        <v>-0.18920738111868135</v>
      </c>
      <c r="D17" s="5">
        <f t="shared" si="1"/>
        <v>-0.12291253782573963</v>
      </c>
      <c r="E17" t="s">
        <v>294</v>
      </c>
      <c r="F17" s="12" t="s">
        <v>307</v>
      </c>
    </row>
    <row r="18" spans="1:20">
      <c r="A18" t="s">
        <v>34</v>
      </c>
      <c r="B18">
        <v>3.4384396313514398</v>
      </c>
      <c r="C18">
        <f t="shared" si="0"/>
        <v>-0.28509943177610503</v>
      </c>
      <c r="D18" s="5">
        <f t="shared" si="1"/>
        <v>-0.17931495545388154</v>
      </c>
      <c r="E18" t="s">
        <v>295</v>
      </c>
      <c r="F18" s="12" t="s">
        <v>308</v>
      </c>
    </row>
    <row r="19" spans="1:20">
      <c r="A19" t="s">
        <v>35</v>
      </c>
      <c r="B19">
        <v>3.4427185647485099</v>
      </c>
      <c r="C19">
        <f t="shared" si="0"/>
        <v>-0.28375593023192686</v>
      </c>
      <c r="D19" s="5">
        <f t="shared" si="1"/>
        <v>-0.17855034121188607</v>
      </c>
      <c r="E19" t="s">
        <v>296</v>
      </c>
      <c r="F19" s="12" t="s">
        <v>309</v>
      </c>
    </row>
    <row r="20" spans="1:20">
      <c r="A20" t="s">
        <v>36</v>
      </c>
      <c r="B20">
        <v>3.4431244458755801</v>
      </c>
      <c r="C20">
        <f>-((B20-1)*(B20-2))^-1</f>
        <v>-0.28362899573021377</v>
      </c>
      <c r="D20" s="5">
        <f>-(1-2^C20)</f>
        <v>-0.17847806336565097</v>
      </c>
      <c r="E20" t="s">
        <v>297</v>
      </c>
      <c r="F20" s="12" t="s">
        <v>310</v>
      </c>
    </row>
    <row r="21" spans="1:20" ht="17">
      <c r="B21" s="11"/>
      <c r="D21" s="5"/>
      <c r="F21" s="12"/>
    </row>
    <row r="22" spans="1:20" ht="17">
      <c r="B22" s="11"/>
      <c r="D22" s="5"/>
      <c r="F22" s="12"/>
    </row>
    <row r="23" spans="1:20" ht="17">
      <c r="A23" s="1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</row>
    <row r="24" spans="1:20" ht="17">
      <c r="A24" s="11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</row>
    <row r="25" spans="1:20" ht="17">
      <c r="A25" s="11"/>
      <c r="C25" s="50"/>
      <c r="D25" s="50" t="s">
        <v>1072</v>
      </c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</row>
    <row r="26" spans="1:20" ht="17">
      <c r="A26" s="11"/>
      <c r="C26" s="50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</row>
    <row r="27" spans="1:20" ht="17">
      <c r="A27" s="11"/>
      <c r="C27" s="50"/>
      <c r="D27" s="50" t="s">
        <v>66</v>
      </c>
      <c r="E27" s="50" t="s">
        <v>67</v>
      </c>
      <c r="F27" s="50" t="s">
        <v>68</v>
      </c>
      <c r="G27" s="50" t="s">
        <v>69</v>
      </c>
      <c r="H27" s="50" t="s">
        <v>70</v>
      </c>
      <c r="I27" s="50" t="s">
        <v>71</v>
      </c>
      <c r="J27" s="50" t="s">
        <v>503</v>
      </c>
      <c r="K27" s="50" t="s">
        <v>73</v>
      </c>
      <c r="L27" s="50" t="s">
        <v>74</v>
      </c>
      <c r="M27" s="50" t="s">
        <v>75</v>
      </c>
      <c r="N27" s="50" t="s">
        <v>76</v>
      </c>
      <c r="O27" s="50" t="s">
        <v>77</v>
      </c>
      <c r="P27" s="50" t="s">
        <v>78</v>
      </c>
      <c r="Q27" s="50" t="s">
        <v>79</v>
      </c>
      <c r="R27" s="50" t="s">
        <v>80</v>
      </c>
      <c r="S27" s="50" t="s">
        <v>81</v>
      </c>
      <c r="T27" s="50" t="s">
        <v>82</v>
      </c>
    </row>
    <row r="28" spans="1:20" ht="17">
      <c r="A28" s="11"/>
      <c r="C28" s="50"/>
      <c r="D28" s="50" t="s">
        <v>281</v>
      </c>
      <c r="E28" s="50" t="s">
        <v>282</v>
      </c>
      <c r="F28" s="50" t="s">
        <v>283</v>
      </c>
      <c r="G28" s="50" t="s">
        <v>284</v>
      </c>
      <c r="H28" s="50" t="s">
        <v>285</v>
      </c>
      <c r="I28" s="50" t="s">
        <v>286</v>
      </c>
      <c r="J28" s="50" t="s">
        <v>287</v>
      </c>
      <c r="K28" s="50" t="s">
        <v>288</v>
      </c>
      <c r="L28" s="50" t="s">
        <v>289</v>
      </c>
      <c r="M28" s="50" t="s">
        <v>290</v>
      </c>
      <c r="N28" s="50" t="s">
        <v>291</v>
      </c>
      <c r="O28" s="50" t="s">
        <v>292</v>
      </c>
      <c r="P28" s="50" t="s">
        <v>293</v>
      </c>
      <c r="Q28" s="50" t="s">
        <v>294</v>
      </c>
      <c r="R28" s="50" t="s">
        <v>295</v>
      </c>
      <c r="S28" s="50" t="s">
        <v>296</v>
      </c>
      <c r="T28" s="50" t="s">
        <v>1397</v>
      </c>
    </row>
    <row r="29" spans="1:20" ht="17">
      <c r="A29" s="11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</row>
    <row r="30" spans="1:20" ht="17">
      <c r="A30" s="11"/>
      <c r="C30" s="50">
        <v>1979</v>
      </c>
      <c r="D30" s="50" t="s">
        <v>93</v>
      </c>
      <c r="E30" s="50" t="s">
        <v>93</v>
      </c>
      <c r="F30" s="50" t="s">
        <v>93</v>
      </c>
      <c r="G30" s="50" t="s">
        <v>93</v>
      </c>
      <c r="H30" s="50" t="s">
        <v>93</v>
      </c>
      <c r="I30" s="50" t="s">
        <v>93</v>
      </c>
      <c r="J30" s="50">
        <v>4.9652782511742704</v>
      </c>
      <c r="K30" s="50">
        <v>5.1921368930966798</v>
      </c>
      <c r="L30" s="50">
        <v>5.1921368930966798</v>
      </c>
      <c r="M30" s="50">
        <v>5.1582423225972898</v>
      </c>
      <c r="N30" s="50">
        <v>5.1444372377154703</v>
      </c>
      <c r="O30" s="50">
        <v>5.1444372377154703</v>
      </c>
      <c r="P30" s="50">
        <v>5.0351761744913999</v>
      </c>
      <c r="Q30" s="50">
        <v>5.0351761744913999</v>
      </c>
      <c r="R30" s="50">
        <v>5.1396859682030396</v>
      </c>
      <c r="S30" s="50">
        <v>5.1396859682030396</v>
      </c>
      <c r="T30" s="50">
        <v>5.1396859682030396</v>
      </c>
    </row>
    <row r="31" spans="1:20" ht="17">
      <c r="A31" s="11"/>
      <c r="C31" s="50">
        <f>C30+1</f>
        <v>1980</v>
      </c>
      <c r="D31" s="50" t="s">
        <v>93</v>
      </c>
      <c r="E31" s="50">
        <v>4.2735779718106697</v>
      </c>
      <c r="F31" s="50">
        <v>4.2735779718106697</v>
      </c>
      <c r="G31" s="50">
        <v>4.2735779718106697</v>
      </c>
      <c r="H31" s="50">
        <v>4.2735779718106697</v>
      </c>
      <c r="I31" s="50">
        <v>4.2735779718106697</v>
      </c>
      <c r="J31" s="50">
        <v>4.75156474484276</v>
      </c>
      <c r="K31" s="50">
        <v>4.8906183902376696</v>
      </c>
      <c r="L31" s="50">
        <v>4.9387271407802702</v>
      </c>
      <c r="M31" s="50">
        <v>4.9582527124582203</v>
      </c>
      <c r="N31" s="50">
        <v>4.9485403354629396</v>
      </c>
      <c r="O31" s="50">
        <v>4.9485403354629396</v>
      </c>
      <c r="P31" s="50">
        <v>4.82209271832558</v>
      </c>
      <c r="Q31" s="50">
        <v>4.82209271832558</v>
      </c>
      <c r="R31" s="50">
        <v>4.8055447822265904</v>
      </c>
      <c r="S31" s="50">
        <v>4.8055447822265904</v>
      </c>
      <c r="T31" s="50">
        <v>4.8055447822265904</v>
      </c>
    </row>
    <row r="32" spans="1:20" ht="17">
      <c r="A32" s="11"/>
      <c r="C32" s="50">
        <f t="shared" ref="C32:C74" si="2">C31+1</f>
        <v>1981</v>
      </c>
      <c r="D32" s="50" t="s">
        <v>93</v>
      </c>
      <c r="E32" s="50">
        <v>4.1319324717799901</v>
      </c>
      <c r="F32" s="50">
        <v>4.1319324717799901</v>
      </c>
      <c r="G32" s="50">
        <v>4.1319324717799901</v>
      </c>
      <c r="H32" s="50">
        <v>4.1319324717799901</v>
      </c>
      <c r="I32" s="50">
        <v>4.1520694781741998</v>
      </c>
      <c r="J32" s="50">
        <v>4.5996930070509396</v>
      </c>
      <c r="K32" s="50">
        <v>4.7270487511853503</v>
      </c>
      <c r="L32" s="50">
        <v>4.7233329028097897</v>
      </c>
      <c r="M32" s="50">
        <v>4.82461931546072</v>
      </c>
      <c r="N32" s="50">
        <v>4.7916663152686496</v>
      </c>
      <c r="O32" s="50">
        <v>4.7916663152686496</v>
      </c>
      <c r="P32" s="50">
        <v>4.6963954255381504</v>
      </c>
      <c r="Q32" s="50">
        <v>4.6963954255381504</v>
      </c>
      <c r="R32" s="50">
        <v>4.70440554097289</v>
      </c>
      <c r="S32" s="50">
        <v>4.7027664554187201</v>
      </c>
      <c r="T32" s="50">
        <v>4.7056874264485797</v>
      </c>
    </row>
    <row r="33" spans="1:20" ht="17">
      <c r="A33" s="11"/>
      <c r="C33" s="50">
        <f t="shared" si="2"/>
        <v>1982</v>
      </c>
      <c r="D33" s="50" t="s">
        <v>93</v>
      </c>
      <c r="E33" s="50">
        <v>4.5410561532059601</v>
      </c>
      <c r="F33" s="50">
        <v>4.5410561532059601</v>
      </c>
      <c r="G33" s="50">
        <v>4.5410561532059601</v>
      </c>
      <c r="H33" s="50">
        <v>4.5410561532059601</v>
      </c>
      <c r="I33" s="50">
        <v>4.4720835125922598</v>
      </c>
      <c r="J33" s="50">
        <v>4.6583419514198301</v>
      </c>
      <c r="K33" s="50">
        <v>4.7065088618735897</v>
      </c>
      <c r="L33" s="50">
        <v>4.6580395797863101</v>
      </c>
      <c r="M33" s="50">
        <v>4.7083500886902403</v>
      </c>
      <c r="N33" s="50">
        <v>4.7071292003372198</v>
      </c>
      <c r="O33" s="50">
        <v>4.70076110558845</v>
      </c>
      <c r="P33" s="50">
        <v>4.64368760378572</v>
      </c>
      <c r="Q33" s="50">
        <v>4.64368760378572</v>
      </c>
      <c r="R33" s="50">
        <v>4.59589367936975</v>
      </c>
      <c r="S33" s="50">
        <v>4.5909329958026301</v>
      </c>
      <c r="T33" s="50">
        <v>4.5922485751596502</v>
      </c>
    </row>
    <row r="34" spans="1:20" ht="17">
      <c r="A34" s="11"/>
      <c r="C34" s="50">
        <f t="shared" si="2"/>
        <v>1983</v>
      </c>
      <c r="D34" s="50" t="s">
        <v>93</v>
      </c>
      <c r="E34" s="50">
        <v>4.4569260020038097</v>
      </c>
      <c r="F34" s="50">
        <v>4.4569260020038097</v>
      </c>
      <c r="G34" s="50">
        <v>4.4569260020038097</v>
      </c>
      <c r="H34" s="50">
        <v>4.4569260020038097</v>
      </c>
      <c r="I34" s="50">
        <v>4.4085119301844902</v>
      </c>
      <c r="J34" s="50">
        <v>4.40798869936319</v>
      </c>
      <c r="K34" s="50">
        <v>4.46330159892943</v>
      </c>
      <c r="L34" s="50">
        <v>4.4608323609973901</v>
      </c>
      <c r="M34" s="50">
        <v>4.5103367550634399</v>
      </c>
      <c r="N34" s="50">
        <v>4.5329416403169303</v>
      </c>
      <c r="O34" s="50">
        <v>4.5550114810951596</v>
      </c>
      <c r="P34" s="50">
        <v>4.5274095764794398</v>
      </c>
      <c r="Q34" s="50">
        <v>4.5274095764794398</v>
      </c>
      <c r="R34" s="50">
        <v>4.5108205191257298</v>
      </c>
      <c r="S34" s="50">
        <v>4.5056983077595198</v>
      </c>
      <c r="T34" s="50">
        <v>4.5068029924973096</v>
      </c>
    </row>
    <row r="35" spans="1:20" ht="17">
      <c r="A35" s="11"/>
      <c r="C35" s="50">
        <f t="shared" si="2"/>
        <v>1984</v>
      </c>
      <c r="D35" s="50" t="s">
        <v>93</v>
      </c>
      <c r="E35" s="50">
        <v>4.4044835770681798</v>
      </c>
      <c r="F35" s="50">
        <v>4.4044835770681798</v>
      </c>
      <c r="G35" s="50">
        <v>4.4044835770681798</v>
      </c>
      <c r="H35" s="50">
        <v>4.4044835770681798</v>
      </c>
      <c r="I35" s="50">
        <v>4.3704296317694302</v>
      </c>
      <c r="J35" s="50">
        <v>4.3693477682544302</v>
      </c>
      <c r="K35" s="50">
        <v>4.4061197738417297</v>
      </c>
      <c r="L35" s="50">
        <v>4.3708976631332099</v>
      </c>
      <c r="M35" s="50">
        <v>4.4165295918117202</v>
      </c>
      <c r="N35" s="50">
        <v>4.4464287895519501</v>
      </c>
      <c r="O35" s="50">
        <v>4.4630225201948397</v>
      </c>
      <c r="P35" s="50">
        <v>4.4459522589476599</v>
      </c>
      <c r="Q35" s="50">
        <v>4.4459522589476599</v>
      </c>
      <c r="R35" s="50">
        <v>4.41805848894366</v>
      </c>
      <c r="S35" s="50">
        <v>4.41495539670513</v>
      </c>
      <c r="T35" s="50">
        <v>4.4134434630767299</v>
      </c>
    </row>
    <row r="36" spans="1:20" ht="17">
      <c r="A36" s="11"/>
      <c r="C36" s="50">
        <f t="shared" si="2"/>
        <v>1985</v>
      </c>
      <c r="D36" s="50" t="s">
        <v>93</v>
      </c>
      <c r="E36" s="50">
        <v>4.3856408946370502</v>
      </c>
      <c r="F36" s="50">
        <v>4.3856408946370502</v>
      </c>
      <c r="G36" s="50">
        <v>4.3856408946370502</v>
      </c>
      <c r="H36" s="50">
        <v>4.3856408946370502</v>
      </c>
      <c r="I36" s="50">
        <v>4.3545003920156304</v>
      </c>
      <c r="J36" s="50">
        <v>4.3330978880196502</v>
      </c>
      <c r="K36" s="50">
        <v>4.3527393386182798</v>
      </c>
      <c r="L36" s="50">
        <v>4.2898694634885004</v>
      </c>
      <c r="M36" s="50">
        <v>4.3303751954124197</v>
      </c>
      <c r="N36" s="50">
        <v>4.3413751106796097</v>
      </c>
      <c r="O36" s="50">
        <v>4.35699146403583</v>
      </c>
      <c r="P36" s="50">
        <v>4.3480092359272904</v>
      </c>
      <c r="Q36" s="50">
        <v>4.3480092359272904</v>
      </c>
      <c r="R36" s="50">
        <v>4.3443921879906799</v>
      </c>
      <c r="S36" s="50">
        <v>4.3429538340624303</v>
      </c>
      <c r="T36" s="50">
        <v>4.3401176435196698</v>
      </c>
    </row>
    <row r="37" spans="1:20" ht="17">
      <c r="A37" s="11"/>
      <c r="C37" s="50">
        <f t="shared" si="2"/>
        <v>1986</v>
      </c>
      <c r="D37" s="50" t="s">
        <v>93</v>
      </c>
      <c r="E37" s="50">
        <v>4.3746615357023098</v>
      </c>
      <c r="F37" s="50">
        <v>4.3746615357023098</v>
      </c>
      <c r="G37" s="50">
        <v>4.3746615357023098</v>
      </c>
      <c r="H37" s="50">
        <v>4.3746615357023098</v>
      </c>
      <c r="I37" s="50">
        <v>4.3457781864638996</v>
      </c>
      <c r="J37" s="50">
        <v>4.2805806049933901</v>
      </c>
      <c r="K37" s="50">
        <v>4.2671767046185503</v>
      </c>
      <c r="L37" s="50">
        <v>4.2200896948331899</v>
      </c>
      <c r="M37" s="50">
        <v>4.2550709613012501</v>
      </c>
      <c r="N37" s="50">
        <v>4.2432268880342399</v>
      </c>
      <c r="O37" s="50">
        <v>4.2565737021101198</v>
      </c>
      <c r="P37" s="50">
        <v>4.2530465277332796</v>
      </c>
      <c r="Q37" s="50">
        <v>4.2530465277332796</v>
      </c>
      <c r="R37" s="50">
        <v>4.2800891011721998</v>
      </c>
      <c r="S37" s="50">
        <v>4.2786165703193797</v>
      </c>
      <c r="T37" s="50">
        <v>4.2765733739168299</v>
      </c>
    </row>
    <row r="38" spans="1:20" ht="17">
      <c r="A38" s="11"/>
      <c r="C38" s="50">
        <f t="shared" si="2"/>
        <v>1987</v>
      </c>
      <c r="D38" s="50" t="s">
        <v>93</v>
      </c>
      <c r="E38" s="50">
        <v>4.3870271095262803</v>
      </c>
      <c r="F38" s="50">
        <v>4.3870271095262803</v>
      </c>
      <c r="G38" s="50">
        <v>4.3870271095262803</v>
      </c>
      <c r="H38" s="50">
        <v>4.3870271095262803</v>
      </c>
      <c r="I38" s="50">
        <v>4.3590896433581801</v>
      </c>
      <c r="J38" s="50">
        <v>4.1748378113101801</v>
      </c>
      <c r="K38" s="50">
        <v>4.1640860649724596</v>
      </c>
      <c r="L38" s="50">
        <v>4.1515541003725502</v>
      </c>
      <c r="M38" s="50">
        <v>4.1863323043809597</v>
      </c>
      <c r="N38" s="50">
        <v>4.17398404706391</v>
      </c>
      <c r="O38" s="50">
        <v>4.18552932255957</v>
      </c>
      <c r="P38" s="50">
        <v>4.18321878487437</v>
      </c>
      <c r="Q38" s="50">
        <v>4.18321878487437</v>
      </c>
      <c r="R38" s="50">
        <v>4.2156213904495496</v>
      </c>
      <c r="S38" s="50">
        <v>4.2136252169142798</v>
      </c>
      <c r="T38" s="50">
        <v>4.21204698151565</v>
      </c>
    </row>
    <row r="39" spans="1:20" ht="17">
      <c r="A39" s="11"/>
      <c r="C39" s="50">
        <f t="shared" si="2"/>
        <v>1988</v>
      </c>
      <c r="D39" s="50" t="s">
        <v>93</v>
      </c>
      <c r="E39" s="50">
        <v>4.3903995000526503</v>
      </c>
      <c r="F39" s="50">
        <v>4.3903995000526503</v>
      </c>
      <c r="G39" s="50">
        <v>4.3903995000526503</v>
      </c>
      <c r="H39" s="50">
        <v>4.3903995000526503</v>
      </c>
      <c r="I39" s="50">
        <v>4.3647149985006504</v>
      </c>
      <c r="J39" s="50">
        <v>4.1793735606701601</v>
      </c>
      <c r="K39" s="50">
        <v>4.1606165480241302</v>
      </c>
      <c r="L39" s="50">
        <v>4.12509802980966</v>
      </c>
      <c r="M39" s="50">
        <v>4.1560060017733598</v>
      </c>
      <c r="N39" s="50">
        <v>4.1367424580644201</v>
      </c>
      <c r="O39" s="50">
        <v>4.1460579281855896</v>
      </c>
      <c r="P39" s="50">
        <v>4.1410630895508103</v>
      </c>
      <c r="Q39" s="50">
        <v>4.1410630895508103</v>
      </c>
      <c r="R39" s="50">
        <v>4.1437134602006402</v>
      </c>
      <c r="S39" s="50">
        <v>4.1434072991292199</v>
      </c>
      <c r="T39" s="50">
        <v>4.1422611272158303</v>
      </c>
    </row>
    <row r="40" spans="1:20" ht="17">
      <c r="A40" s="11"/>
      <c r="C40" s="50">
        <f t="shared" si="2"/>
        <v>1989</v>
      </c>
      <c r="D40" s="50">
        <v>4.1465798044412399</v>
      </c>
      <c r="E40" s="50">
        <v>4.33319368885281</v>
      </c>
      <c r="F40" s="50">
        <v>4.33319368885281</v>
      </c>
      <c r="G40" s="50">
        <v>4.33319368885281</v>
      </c>
      <c r="H40" s="50">
        <v>4.33319368885281</v>
      </c>
      <c r="I40" s="50">
        <v>4.3146273946692801</v>
      </c>
      <c r="J40" s="50">
        <v>4.1535018622842399</v>
      </c>
      <c r="K40" s="50">
        <v>4.1206686320117996</v>
      </c>
      <c r="L40" s="50">
        <v>4.07972874898861</v>
      </c>
      <c r="M40" s="50">
        <v>4.09994177197186</v>
      </c>
      <c r="N40" s="50">
        <v>4.0810639152024697</v>
      </c>
      <c r="O40" s="50">
        <v>4.0906600879852499</v>
      </c>
      <c r="P40" s="50">
        <v>4.0845749981279997</v>
      </c>
      <c r="Q40" s="50">
        <v>4.0845749981279997</v>
      </c>
      <c r="R40" s="50">
        <v>4.0696942012274899</v>
      </c>
      <c r="S40" s="50">
        <v>4.0701098676615803</v>
      </c>
      <c r="T40" s="50">
        <v>4.0692901929966903</v>
      </c>
    </row>
    <row r="41" spans="1:20" ht="17">
      <c r="A41" s="11"/>
      <c r="C41" s="50">
        <f t="shared" si="2"/>
        <v>1990</v>
      </c>
      <c r="D41" s="50">
        <v>4.1465798044412399</v>
      </c>
      <c r="E41" s="50">
        <v>4.3898671999485996</v>
      </c>
      <c r="F41" s="50">
        <v>4.3898671999485996</v>
      </c>
      <c r="G41" s="50">
        <v>4.3898671999485996</v>
      </c>
      <c r="H41" s="50">
        <v>4.3898671999485996</v>
      </c>
      <c r="I41" s="50">
        <v>4.3683230134049396</v>
      </c>
      <c r="J41" s="50">
        <v>4.0920686687908496</v>
      </c>
      <c r="K41" s="50">
        <v>4.0509163157694497</v>
      </c>
      <c r="L41" s="50">
        <v>4.0027746099290296</v>
      </c>
      <c r="M41" s="50">
        <v>4.0185731887529403</v>
      </c>
      <c r="N41" s="50">
        <v>4.0016657276096703</v>
      </c>
      <c r="O41" s="50">
        <v>4.0106279619590604</v>
      </c>
      <c r="P41" s="50">
        <v>4.0089850122570301</v>
      </c>
      <c r="Q41" s="50">
        <v>4.0089850122570301</v>
      </c>
      <c r="R41" s="50">
        <v>3.9953062955624499</v>
      </c>
      <c r="S41" s="50">
        <v>3.9952387596892698</v>
      </c>
      <c r="T41" s="50">
        <v>3.99466671170565</v>
      </c>
    </row>
    <row r="42" spans="1:20" ht="17">
      <c r="A42" s="11"/>
      <c r="C42" s="50">
        <f t="shared" si="2"/>
        <v>1991</v>
      </c>
      <c r="D42" s="50">
        <v>4.1465798044412399</v>
      </c>
      <c r="E42" s="50">
        <v>4.3356692367490597</v>
      </c>
      <c r="F42" s="50">
        <v>4.3356692367490597</v>
      </c>
      <c r="G42" s="50">
        <v>4.3356692367490597</v>
      </c>
      <c r="H42" s="50">
        <v>4.3356692367490597</v>
      </c>
      <c r="I42" s="50">
        <v>4.3200065968751398</v>
      </c>
      <c r="J42" s="50">
        <v>4.0615752189645002</v>
      </c>
      <c r="K42" s="50">
        <v>4.0217876178550602</v>
      </c>
      <c r="L42" s="50">
        <v>3.9781180720021299</v>
      </c>
      <c r="M42" s="50">
        <v>3.9934858480722899</v>
      </c>
      <c r="N42" s="50">
        <v>3.9725642275020201</v>
      </c>
      <c r="O42" s="50">
        <v>3.9807470924055801</v>
      </c>
      <c r="P42" s="50">
        <v>3.9789614840987801</v>
      </c>
      <c r="Q42" s="50">
        <v>3.9789614840987801</v>
      </c>
      <c r="R42" s="50">
        <v>3.9408522827928998</v>
      </c>
      <c r="S42" s="50">
        <v>3.9411475378374998</v>
      </c>
      <c r="T42" s="50">
        <v>3.9406994300524998</v>
      </c>
    </row>
    <row r="43" spans="1:20" ht="17">
      <c r="A43" s="11"/>
      <c r="C43" s="50">
        <f t="shared" si="2"/>
        <v>1992</v>
      </c>
      <c r="D43" s="50">
        <v>4.1465798044412399</v>
      </c>
      <c r="E43" s="50">
        <v>4.29866585925331</v>
      </c>
      <c r="F43" s="50">
        <v>4.29866585925331</v>
      </c>
      <c r="G43" s="50">
        <v>4.29866585925331</v>
      </c>
      <c r="H43" s="50">
        <v>4.29866585925331</v>
      </c>
      <c r="I43" s="50">
        <v>4.2871030435514497</v>
      </c>
      <c r="J43" s="50">
        <v>4.0033371752734697</v>
      </c>
      <c r="K43" s="50">
        <v>3.96671545848189</v>
      </c>
      <c r="L43" s="50">
        <v>3.9210145401359902</v>
      </c>
      <c r="M43" s="50">
        <v>3.9356088763074402</v>
      </c>
      <c r="N43" s="50">
        <v>3.91127817508711</v>
      </c>
      <c r="O43" s="50">
        <v>3.9196299713904899</v>
      </c>
      <c r="P43" s="50">
        <v>3.91860697337362</v>
      </c>
      <c r="Q43" s="50">
        <v>3.91860697337362</v>
      </c>
      <c r="R43" s="50">
        <v>3.8541630857122802</v>
      </c>
      <c r="S43" s="50">
        <v>3.8559948990003701</v>
      </c>
      <c r="T43" s="50">
        <v>3.8557232454413399</v>
      </c>
    </row>
    <row r="44" spans="1:20">
      <c r="C44" s="50">
        <f t="shared" si="2"/>
        <v>1993</v>
      </c>
      <c r="D44" s="50">
        <v>4.1465798044412399</v>
      </c>
      <c r="E44" s="50">
        <v>4.29866585925331</v>
      </c>
      <c r="F44" s="50">
        <v>4.29866585925331</v>
      </c>
      <c r="G44" s="50">
        <v>4.29866585925331</v>
      </c>
      <c r="H44" s="50">
        <v>4.29866585925331</v>
      </c>
      <c r="I44" s="50">
        <v>4.2871030435514497</v>
      </c>
      <c r="J44" s="50">
        <v>3.9134308023044202</v>
      </c>
      <c r="K44" s="50">
        <v>3.90039843983029</v>
      </c>
      <c r="L44" s="50">
        <v>3.85084708403466</v>
      </c>
      <c r="M44" s="50">
        <v>3.86318504787836</v>
      </c>
      <c r="N44" s="50">
        <v>3.84461658844906</v>
      </c>
      <c r="O44" s="50">
        <v>3.8528156811380598</v>
      </c>
      <c r="P44" s="50">
        <v>3.8535251295913899</v>
      </c>
      <c r="Q44" s="50">
        <v>3.8535251295913899</v>
      </c>
      <c r="R44" s="50">
        <v>3.7947392610389401</v>
      </c>
      <c r="S44" s="50">
        <v>3.7962507762431401</v>
      </c>
      <c r="T44" s="50">
        <v>3.7960835380376898</v>
      </c>
    </row>
    <row r="45" spans="1:20">
      <c r="C45" s="50">
        <f t="shared" si="2"/>
        <v>1994</v>
      </c>
      <c r="D45" s="50">
        <v>4.1465798044412399</v>
      </c>
      <c r="E45" s="50">
        <v>4.2671820182754798</v>
      </c>
      <c r="F45" s="50">
        <v>4.2671820182754798</v>
      </c>
      <c r="G45" s="50">
        <v>4.2671820182754798</v>
      </c>
      <c r="H45" s="50">
        <v>4.2671820182754798</v>
      </c>
      <c r="I45" s="50">
        <v>4.2577951937457703</v>
      </c>
      <c r="J45" s="50">
        <v>3.88303181146614</v>
      </c>
      <c r="K45" s="50">
        <v>3.8629825352245999</v>
      </c>
      <c r="L45" s="50">
        <v>3.8248196898798801</v>
      </c>
      <c r="M45" s="50">
        <v>3.8345963385920299</v>
      </c>
      <c r="N45" s="50">
        <v>3.8201213830688898</v>
      </c>
      <c r="O45" s="50">
        <v>3.8280560577711902</v>
      </c>
      <c r="P45" s="50">
        <v>3.8296620503671299</v>
      </c>
      <c r="Q45" s="50">
        <v>3.8296620503671299</v>
      </c>
      <c r="R45" s="50">
        <v>3.7549591461140901</v>
      </c>
      <c r="S45" s="50">
        <v>3.7565984393656402</v>
      </c>
      <c r="T45" s="50">
        <v>3.7564922254419701</v>
      </c>
    </row>
    <row r="46" spans="1:20">
      <c r="C46" s="50">
        <f t="shared" si="2"/>
        <v>1995</v>
      </c>
      <c r="D46" s="50">
        <v>4.1465798044412399</v>
      </c>
      <c r="E46" s="50">
        <v>4.22040477735918</v>
      </c>
      <c r="F46" s="50">
        <v>4.22040477735918</v>
      </c>
      <c r="G46" s="50">
        <v>4.22040477735918</v>
      </c>
      <c r="H46" s="50">
        <v>4.22040477735918</v>
      </c>
      <c r="I46" s="50">
        <v>4.1655891101551497</v>
      </c>
      <c r="J46" s="50">
        <v>3.82973995227607</v>
      </c>
      <c r="K46" s="50">
        <v>3.8150590934598698</v>
      </c>
      <c r="L46" s="50">
        <v>3.7680151532295998</v>
      </c>
      <c r="M46" s="50">
        <v>3.7767698700244599</v>
      </c>
      <c r="N46" s="50">
        <v>3.77206162285318</v>
      </c>
      <c r="O46" s="50">
        <v>3.7798691396761499</v>
      </c>
      <c r="P46" s="50">
        <v>3.7808809308421498</v>
      </c>
      <c r="Q46" s="50">
        <v>3.7808809308421498</v>
      </c>
      <c r="R46" s="50">
        <v>3.7163837822066599</v>
      </c>
      <c r="S46" s="50">
        <v>3.71811800679319</v>
      </c>
      <c r="T46" s="50">
        <v>3.7180797765636902</v>
      </c>
    </row>
    <row r="47" spans="1:20">
      <c r="C47" s="50">
        <f t="shared" si="2"/>
        <v>1996</v>
      </c>
      <c r="D47" s="50">
        <v>4.1465798044412399</v>
      </c>
      <c r="E47" s="50">
        <v>4.22040477735918</v>
      </c>
      <c r="F47" s="50">
        <v>4.22040477735918</v>
      </c>
      <c r="G47" s="50">
        <v>4.22040477735918</v>
      </c>
      <c r="H47" s="50">
        <v>4.22040477735918</v>
      </c>
      <c r="I47" s="50">
        <v>4.1655891101551497</v>
      </c>
      <c r="J47" s="50">
        <v>3.8492086032086199</v>
      </c>
      <c r="K47" s="50">
        <v>3.8205635381882499</v>
      </c>
      <c r="L47" s="50">
        <v>3.7724484193525898</v>
      </c>
      <c r="M47" s="50">
        <v>3.7786128045649101</v>
      </c>
      <c r="N47" s="50">
        <v>3.7814164925269398</v>
      </c>
      <c r="O47" s="50">
        <v>3.78889562209593</v>
      </c>
      <c r="P47" s="50">
        <v>3.7853466314181201</v>
      </c>
      <c r="Q47" s="50">
        <v>3.7853466314181201</v>
      </c>
      <c r="R47" s="50">
        <v>3.70082563119785</v>
      </c>
      <c r="S47" s="50">
        <v>3.7026950154808902</v>
      </c>
      <c r="T47" s="50">
        <v>3.70267681486698</v>
      </c>
    </row>
    <row r="48" spans="1:20">
      <c r="C48" s="50">
        <f t="shared" si="2"/>
        <v>1997</v>
      </c>
      <c r="D48" s="50">
        <v>4.1465798044412399</v>
      </c>
      <c r="E48" s="50">
        <v>4.22040477735918</v>
      </c>
      <c r="F48" s="50">
        <v>4.22040477735918</v>
      </c>
      <c r="G48" s="50">
        <v>4.22040477735918</v>
      </c>
      <c r="H48" s="50">
        <v>4.22040477735918</v>
      </c>
      <c r="I48" s="50">
        <v>4.1655891101551497</v>
      </c>
      <c r="J48" s="50">
        <v>3.84133366419917</v>
      </c>
      <c r="K48" s="50">
        <v>3.8243102678629</v>
      </c>
      <c r="L48" s="50">
        <v>3.7717633534025299</v>
      </c>
      <c r="M48" s="50">
        <v>3.7779379972101101</v>
      </c>
      <c r="N48" s="50">
        <v>3.7727309063540102</v>
      </c>
      <c r="O48" s="50">
        <v>3.7798882627505699</v>
      </c>
      <c r="P48" s="50">
        <v>3.7747307295101802</v>
      </c>
      <c r="Q48" s="50">
        <v>3.7747307295101802</v>
      </c>
      <c r="R48" s="50">
        <v>3.67281564147829</v>
      </c>
      <c r="S48" s="50">
        <v>3.6748888860336102</v>
      </c>
      <c r="T48" s="50">
        <v>3.6749449949227602</v>
      </c>
    </row>
    <row r="49" spans="3:20">
      <c r="C49" s="50">
        <f t="shared" si="2"/>
        <v>1998</v>
      </c>
      <c r="D49" s="50">
        <v>4.1465798044412399</v>
      </c>
      <c r="E49" s="50">
        <v>4.1739566362604501</v>
      </c>
      <c r="F49" s="50">
        <v>4.1739566362604501</v>
      </c>
      <c r="G49" s="50">
        <v>4.1739566362604501</v>
      </c>
      <c r="H49" s="50">
        <v>4.1739566362604501</v>
      </c>
      <c r="I49" s="50">
        <v>4.1245654845483397</v>
      </c>
      <c r="J49" s="50">
        <v>3.8649352271234299</v>
      </c>
      <c r="K49" s="50">
        <v>3.8360181140729801</v>
      </c>
      <c r="L49" s="50">
        <v>3.7785864949854302</v>
      </c>
      <c r="M49" s="50">
        <v>3.7842410401704001</v>
      </c>
      <c r="N49" s="50">
        <v>3.7762748937760402</v>
      </c>
      <c r="O49" s="50">
        <v>3.7829614435477299</v>
      </c>
      <c r="P49" s="50">
        <v>3.77662005312613</v>
      </c>
      <c r="Q49" s="50">
        <v>3.77662005312613</v>
      </c>
      <c r="R49" s="50">
        <v>3.64261303024601</v>
      </c>
      <c r="S49" s="50">
        <v>3.6441091821317699</v>
      </c>
      <c r="T49" s="50">
        <v>3.6441373370966201</v>
      </c>
    </row>
    <row r="50" spans="3:20">
      <c r="C50" s="50">
        <f t="shared" si="2"/>
        <v>1999</v>
      </c>
      <c r="D50" s="50">
        <v>4.1465798044412399</v>
      </c>
      <c r="E50" s="50">
        <v>4.0717467973513504</v>
      </c>
      <c r="F50" s="50">
        <v>4.0717467973513504</v>
      </c>
      <c r="G50" s="50">
        <v>4.0717467973513504</v>
      </c>
      <c r="H50" s="50">
        <v>4.0717467973513504</v>
      </c>
      <c r="I50" s="50">
        <v>4.0319663015514102</v>
      </c>
      <c r="J50" s="50">
        <v>3.8725990395237901</v>
      </c>
      <c r="K50" s="50">
        <v>3.8379806168954298</v>
      </c>
      <c r="L50" s="50">
        <v>3.78363317475343</v>
      </c>
      <c r="M50" s="50">
        <v>3.78359590341962</v>
      </c>
      <c r="N50" s="50">
        <v>3.7702372478221302</v>
      </c>
      <c r="O50" s="50">
        <v>3.77657278475768</v>
      </c>
      <c r="P50" s="50">
        <v>3.77072810370416</v>
      </c>
      <c r="Q50" s="50">
        <v>3.77072810370416</v>
      </c>
      <c r="R50" s="50">
        <v>3.6104445609902398</v>
      </c>
      <c r="S50" s="50">
        <v>3.6120393929961701</v>
      </c>
      <c r="T50" s="50">
        <v>3.6120999435060299</v>
      </c>
    </row>
    <row r="51" spans="3:20">
      <c r="C51" s="50">
        <f t="shared" si="2"/>
        <v>2000</v>
      </c>
      <c r="D51" s="50">
        <v>4.1465798044412399</v>
      </c>
      <c r="E51" s="50">
        <v>4.0722746472631197</v>
      </c>
      <c r="F51" s="50">
        <v>4.0722746472631197</v>
      </c>
      <c r="G51" s="50">
        <v>4.0722746472631197</v>
      </c>
      <c r="H51" s="50">
        <v>4.0722746472631197</v>
      </c>
      <c r="I51" s="50">
        <v>4.03643124629148</v>
      </c>
      <c r="J51" s="50">
        <v>3.83777740670046</v>
      </c>
      <c r="K51" s="50">
        <v>3.8187430521214298</v>
      </c>
      <c r="L51" s="50">
        <v>3.76972137872272</v>
      </c>
      <c r="M51" s="50">
        <v>3.7670462411251102</v>
      </c>
      <c r="N51" s="50">
        <v>3.7551906045307302</v>
      </c>
      <c r="O51" s="50">
        <v>3.7612810272548298</v>
      </c>
      <c r="P51" s="50">
        <v>3.75499925663657</v>
      </c>
      <c r="Q51" s="50">
        <v>3.75499925663657</v>
      </c>
      <c r="R51" s="50">
        <v>3.58571255980572</v>
      </c>
      <c r="S51" s="50">
        <v>3.5874063687158499</v>
      </c>
      <c r="T51" s="50">
        <v>3.5874869433260002</v>
      </c>
    </row>
    <row r="52" spans="3:20">
      <c r="C52" s="50">
        <f t="shared" si="2"/>
        <v>2001</v>
      </c>
      <c r="D52" s="50">
        <v>4.1465798044412399</v>
      </c>
      <c r="E52" s="50">
        <v>4.0303441530000503</v>
      </c>
      <c r="F52" s="50">
        <v>3.9332886454934801</v>
      </c>
      <c r="G52" s="50">
        <v>3.9332886454934801</v>
      </c>
      <c r="H52" s="50">
        <v>3.9332886454934801</v>
      </c>
      <c r="I52" s="50">
        <v>3.9086090746993101</v>
      </c>
      <c r="J52" s="50">
        <v>3.8322521407123298</v>
      </c>
      <c r="K52" s="50">
        <v>3.8215595700262099</v>
      </c>
      <c r="L52" s="50">
        <v>3.7701045069803998</v>
      </c>
      <c r="M52" s="50">
        <v>3.76529576228875</v>
      </c>
      <c r="N52" s="50">
        <v>3.7554991379055598</v>
      </c>
      <c r="O52" s="50">
        <v>3.75932757955152</v>
      </c>
      <c r="P52" s="50">
        <v>3.7541743920731001</v>
      </c>
      <c r="Q52" s="50">
        <v>3.7541743920731001</v>
      </c>
      <c r="R52" s="50">
        <v>3.5609967671785001</v>
      </c>
      <c r="S52" s="50">
        <v>3.5627553442755602</v>
      </c>
      <c r="T52" s="50">
        <v>3.5629161174279198</v>
      </c>
    </row>
    <row r="53" spans="3:20">
      <c r="C53" s="50">
        <f t="shared" si="2"/>
        <v>2002</v>
      </c>
      <c r="D53" s="50">
        <v>4.1465798044412399</v>
      </c>
      <c r="E53" s="50">
        <v>3.91272395663976</v>
      </c>
      <c r="F53" s="50">
        <v>3.8290691842355198</v>
      </c>
      <c r="G53" s="50">
        <v>3.8290691842355198</v>
      </c>
      <c r="H53" s="50">
        <v>3.8290691842355198</v>
      </c>
      <c r="I53" s="50">
        <v>3.8126054649814298</v>
      </c>
      <c r="J53" s="50">
        <v>3.8333758851046</v>
      </c>
      <c r="K53" s="50">
        <v>3.8173202568395399</v>
      </c>
      <c r="L53" s="50">
        <v>3.7663107610511899</v>
      </c>
      <c r="M53" s="50">
        <v>3.7572662202093499</v>
      </c>
      <c r="N53" s="50">
        <v>3.7466415252489198</v>
      </c>
      <c r="O53" s="50">
        <v>3.7511986644583799</v>
      </c>
      <c r="P53" s="50">
        <v>3.74642243289474</v>
      </c>
      <c r="Q53" s="50">
        <v>3.74642243289474</v>
      </c>
      <c r="R53" s="50">
        <v>3.5354651561072998</v>
      </c>
      <c r="S53" s="50">
        <v>3.5375457844542701</v>
      </c>
      <c r="T53" s="50">
        <v>3.5377177487020801</v>
      </c>
    </row>
    <row r="54" spans="3:20">
      <c r="C54" s="50">
        <f t="shared" si="2"/>
        <v>2003</v>
      </c>
      <c r="D54" s="50">
        <v>4.1465798044412399</v>
      </c>
      <c r="E54" s="50">
        <v>3.9536438446686799</v>
      </c>
      <c r="F54" s="50">
        <v>3.8734707692315</v>
      </c>
      <c r="G54" s="50">
        <v>3.8734707692315</v>
      </c>
      <c r="H54" s="50">
        <v>3.8734707692315</v>
      </c>
      <c r="I54" s="50">
        <v>3.8554958663954002</v>
      </c>
      <c r="J54" s="50">
        <v>3.82299099778482</v>
      </c>
      <c r="K54" s="50">
        <v>3.8105419564054501</v>
      </c>
      <c r="L54" s="50">
        <v>3.7584823566189001</v>
      </c>
      <c r="M54" s="50">
        <v>3.7490885336671602</v>
      </c>
      <c r="N54" s="50">
        <v>3.7442384990935298</v>
      </c>
      <c r="O54" s="50">
        <v>3.7489063781381402</v>
      </c>
      <c r="P54" s="50">
        <v>3.74103101760821</v>
      </c>
      <c r="Q54" s="50">
        <v>3.74103101760821</v>
      </c>
      <c r="R54" s="50">
        <v>3.5113314034404</v>
      </c>
      <c r="S54" s="50">
        <v>3.5136722205894402</v>
      </c>
      <c r="T54" s="50">
        <v>3.5138520001843299</v>
      </c>
    </row>
    <row r="55" spans="3:20">
      <c r="C55" s="50">
        <f t="shared" si="2"/>
        <v>2004</v>
      </c>
      <c r="D55" s="50">
        <v>4.1465798044412399</v>
      </c>
      <c r="E55" s="50">
        <v>3.9094840012548402</v>
      </c>
      <c r="F55" s="50">
        <v>3.84095047152561</v>
      </c>
      <c r="G55" s="50">
        <v>3.84095047152561</v>
      </c>
      <c r="H55" s="50">
        <v>3.84095047152561</v>
      </c>
      <c r="I55" s="50">
        <v>3.8108061319590099</v>
      </c>
      <c r="J55" s="50">
        <v>3.8011397775347602</v>
      </c>
      <c r="K55" s="50">
        <v>3.7993440411836299</v>
      </c>
      <c r="L55" s="50">
        <v>3.7505771644786301</v>
      </c>
      <c r="M55" s="50">
        <v>3.7417798219258098</v>
      </c>
      <c r="N55" s="50">
        <v>3.7389193082152401</v>
      </c>
      <c r="O55" s="50">
        <v>3.74326154046449</v>
      </c>
      <c r="P55" s="50">
        <v>3.7317195819253999</v>
      </c>
      <c r="Q55" s="50">
        <v>3.7317195819253999</v>
      </c>
      <c r="R55" s="50">
        <v>3.48186053456054</v>
      </c>
      <c r="S55" s="50">
        <v>3.4841745245499598</v>
      </c>
      <c r="T55" s="50">
        <v>3.48440015827014</v>
      </c>
    </row>
    <row r="56" spans="3:20">
      <c r="C56" s="50">
        <f t="shared" si="2"/>
        <v>2005</v>
      </c>
      <c r="D56" s="50">
        <v>4.1465798044412399</v>
      </c>
      <c r="E56" s="50">
        <v>3.9615210809852202</v>
      </c>
      <c r="F56" s="50">
        <v>3.8992891669952998</v>
      </c>
      <c r="G56" s="50">
        <v>3.8992891669952998</v>
      </c>
      <c r="H56" s="50">
        <v>3.8992891669952998</v>
      </c>
      <c r="I56" s="50">
        <v>3.8685295478971402</v>
      </c>
      <c r="J56" s="50">
        <v>3.8100976921934202</v>
      </c>
      <c r="K56" s="50">
        <v>3.8064699235170898</v>
      </c>
      <c r="L56" s="50">
        <v>3.7537801063424499</v>
      </c>
      <c r="M56" s="50">
        <v>3.7385955937028701</v>
      </c>
      <c r="N56" s="50">
        <v>3.73873941310086</v>
      </c>
      <c r="O56" s="50">
        <v>3.74286625643464</v>
      </c>
      <c r="P56" s="50">
        <v>3.7289170815539801</v>
      </c>
      <c r="Q56" s="50">
        <v>3.7289170815539801</v>
      </c>
      <c r="R56" s="50">
        <v>3.4639795842067</v>
      </c>
      <c r="S56" s="50">
        <v>3.4665336015125501</v>
      </c>
      <c r="T56" s="50">
        <v>3.4668115936706099</v>
      </c>
    </row>
    <row r="57" spans="3:20">
      <c r="C57" s="50">
        <f t="shared" si="2"/>
        <v>2006</v>
      </c>
      <c r="D57" s="50">
        <v>4.1465798044412399</v>
      </c>
      <c r="E57" s="50">
        <v>3.9805765378892</v>
      </c>
      <c r="F57" s="50">
        <v>3.9205482170263899</v>
      </c>
      <c r="G57" s="50">
        <v>3.9205482170263899</v>
      </c>
      <c r="H57" s="50">
        <v>3.9205482170263899</v>
      </c>
      <c r="I57" s="50">
        <v>3.8882368349997001</v>
      </c>
      <c r="J57" s="50">
        <v>3.8111373587331299</v>
      </c>
      <c r="K57" s="50">
        <v>3.81333819991967</v>
      </c>
      <c r="L57" s="50">
        <v>3.7586997666989301</v>
      </c>
      <c r="M57" s="50">
        <v>3.7402119065011301</v>
      </c>
      <c r="N57" s="50">
        <v>3.74145632201739</v>
      </c>
      <c r="O57" s="50">
        <v>3.7457845043510698</v>
      </c>
      <c r="P57" s="50">
        <v>3.7299065122075699</v>
      </c>
      <c r="Q57" s="50">
        <v>3.7299065122075699</v>
      </c>
      <c r="R57" s="50">
        <v>3.45523745462223</v>
      </c>
      <c r="S57" s="50">
        <v>3.4579578330782801</v>
      </c>
      <c r="T57" s="50">
        <v>3.4583374378409801</v>
      </c>
    </row>
    <row r="58" spans="3:20">
      <c r="C58" s="50">
        <f t="shared" si="2"/>
        <v>2007</v>
      </c>
      <c r="D58" s="50">
        <v>4.1465798044412399</v>
      </c>
      <c r="E58" s="50">
        <v>3.9657949250418301</v>
      </c>
      <c r="F58" s="50">
        <v>3.9044849415040699</v>
      </c>
      <c r="G58" s="50">
        <v>3.9044849415040699</v>
      </c>
      <c r="H58" s="50">
        <v>3.9044849415040699</v>
      </c>
      <c r="I58" s="50">
        <v>3.8808685840603001</v>
      </c>
      <c r="J58" s="50">
        <v>3.8201613419481899</v>
      </c>
      <c r="K58" s="50">
        <v>3.8249996742172399</v>
      </c>
      <c r="L58" s="50">
        <v>3.7730677500768501</v>
      </c>
      <c r="M58" s="50">
        <v>3.7560123949134998</v>
      </c>
      <c r="N58" s="50">
        <v>3.7552200405387901</v>
      </c>
      <c r="O58" s="50">
        <v>3.75850944584763</v>
      </c>
      <c r="P58" s="50">
        <v>3.7424982018058301</v>
      </c>
      <c r="Q58" s="50">
        <v>3.7424982018058301</v>
      </c>
      <c r="R58" s="50">
        <v>3.4451044330773399</v>
      </c>
      <c r="S58" s="50">
        <v>3.4478775400705</v>
      </c>
      <c r="T58" s="50">
        <v>3.44839241526812</v>
      </c>
    </row>
    <row r="59" spans="3:20">
      <c r="C59" s="50">
        <f t="shared" si="2"/>
        <v>2008</v>
      </c>
      <c r="D59" s="50">
        <v>4.0397509738241899</v>
      </c>
      <c r="E59" s="50">
        <v>3.9500340242576701</v>
      </c>
      <c r="F59" s="50">
        <v>3.8982725785329899</v>
      </c>
      <c r="G59" s="50">
        <v>3.8982725785329899</v>
      </c>
      <c r="H59" s="50">
        <v>3.8982725785329899</v>
      </c>
      <c r="I59" s="50">
        <v>3.87970874056573</v>
      </c>
      <c r="J59" s="50">
        <v>3.8348003010804801</v>
      </c>
      <c r="K59" s="50">
        <v>3.83806304401145</v>
      </c>
      <c r="L59" s="50">
        <v>3.7839003801560098</v>
      </c>
      <c r="M59" s="50">
        <v>3.76668057476736</v>
      </c>
      <c r="N59" s="50">
        <v>3.7680479576872798</v>
      </c>
      <c r="O59" s="50">
        <v>3.7710147180338298</v>
      </c>
      <c r="P59" s="50">
        <v>3.7505570948922702</v>
      </c>
      <c r="Q59" s="50">
        <v>3.7505570948922702</v>
      </c>
      <c r="R59" s="50">
        <v>3.4328780078475098</v>
      </c>
      <c r="S59" s="50">
        <v>3.43541262047354</v>
      </c>
      <c r="T59" s="50">
        <v>3.4359764548933902</v>
      </c>
    </row>
    <row r="60" spans="3:20">
      <c r="C60" s="50">
        <f t="shared" si="2"/>
        <v>2009</v>
      </c>
      <c r="D60" s="50">
        <v>4.0397509738241899</v>
      </c>
      <c r="E60" s="50">
        <v>3.9783545348528899</v>
      </c>
      <c r="F60" s="50">
        <v>3.93429492046879</v>
      </c>
      <c r="G60" s="50">
        <v>3.9384838858609501</v>
      </c>
      <c r="H60" s="50">
        <v>3.9432016337718498</v>
      </c>
      <c r="I60" s="50">
        <v>3.9204280680351902</v>
      </c>
      <c r="J60" s="50">
        <v>3.8738669383809698</v>
      </c>
      <c r="K60" s="50">
        <v>3.8758623105193299</v>
      </c>
      <c r="L60" s="50">
        <v>3.8165298212564198</v>
      </c>
      <c r="M60" s="50">
        <v>3.8014086747495202</v>
      </c>
      <c r="N60" s="50">
        <v>3.7918497441986698</v>
      </c>
      <c r="O60" s="50">
        <v>3.79443548324369</v>
      </c>
      <c r="P60" s="50">
        <v>3.7691313309185102</v>
      </c>
      <c r="Q60" s="50">
        <v>3.7691313309185102</v>
      </c>
      <c r="R60" s="50">
        <v>3.4348012936223302</v>
      </c>
      <c r="S60" s="50">
        <v>3.43741974647455</v>
      </c>
      <c r="T60" s="50">
        <v>3.43777435209905</v>
      </c>
    </row>
    <row r="61" spans="3:20">
      <c r="C61" s="50">
        <f t="shared" si="2"/>
        <v>2010</v>
      </c>
      <c r="D61" s="50">
        <v>4.0852936335941399</v>
      </c>
      <c r="E61" s="50">
        <v>4.0225585498939598</v>
      </c>
      <c r="F61" s="50">
        <v>3.9672330375450899</v>
      </c>
      <c r="G61" s="50">
        <v>3.97052594644751</v>
      </c>
      <c r="H61" s="50">
        <v>3.9741307206081702</v>
      </c>
      <c r="I61" s="50">
        <v>3.95315422443158</v>
      </c>
      <c r="J61" s="50">
        <v>3.9333652179562901</v>
      </c>
      <c r="K61" s="50">
        <v>3.93330561164144</v>
      </c>
      <c r="L61" s="50">
        <v>3.8682403236956202</v>
      </c>
      <c r="M61" s="50">
        <v>3.8488295167292499</v>
      </c>
      <c r="N61" s="50">
        <v>3.8311048138400299</v>
      </c>
      <c r="O61" s="50">
        <v>3.83304160384069</v>
      </c>
      <c r="P61" s="50">
        <v>3.8018993345133199</v>
      </c>
      <c r="Q61" s="50">
        <v>3.8018993345133199</v>
      </c>
      <c r="R61" s="50">
        <v>3.44503827424235</v>
      </c>
      <c r="S61" s="50">
        <v>3.4480322449484899</v>
      </c>
      <c r="T61" s="50">
        <v>3.4486103428453401</v>
      </c>
    </row>
    <row r="62" spans="3:20">
      <c r="C62" s="50">
        <f t="shared" si="2"/>
        <v>2011</v>
      </c>
      <c r="D62" s="50">
        <v>4.0852936335941399</v>
      </c>
      <c r="E62" s="50">
        <v>3.9487427392324599</v>
      </c>
      <c r="F62" s="50">
        <v>3.8870803950615</v>
      </c>
      <c r="G62" s="50">
        <v>3.8859171780298101</v>
      </c>
      <c r="H62" s="50">
        <v>3.8894559317083099</v>
      </c>
      <c r="I62" s="50">
        <v>3.88178269074765</v>
      </c>
      <c r="J62" s="50">
        <v>3.9700620478947002</v>
      </c>
      <c r="K62" s="50">
        <v>3.9646246254401598</v>
      </c>
      <c r="L62" s="50">
        <v>3.9058709104706799</v>
      </c>
      <c r="M62" s="50">
        <v>3.8859452583774798</v>
      </c>
      <c r="N62" s="50">
        <v>3.8616338855250998</v>
      </c>
      <c r="O62" s="50">
        <v>3.8627579957317302</v>
      </c>
      <c r="P62" s="50">
        <v>3.8301515861533</v>
      </c>
      <c r="Q62" s="50">
        <v>3.8301515861533</v>
      </c>
      <c r="R62" s="50">
        <v>3.4620413278889801</v>
      </c>
      <c r="S62" s="50">
        <v>3.4652832706973999</v>
      </c>
      <c r="T62" s="50">
        <v>3.4660100247154602</v>
      </c>
    </row>
    <row r="63" spans="3:20">
      <c r="C63" s="50">
        <f t="shared" si="2"/>
        <v>2012</v>
      </c>
      <c r="D63" s="50">
        <v>4.0852936335941399</v>
      </c>
      <c r="E63" s="50">
        <v>3.86187571533643</v>
      </c>
      <c r="F63" s="50">
        <v>3.8158980137015499</v>
      </c>
      <c r="G63" s="50">
        <v>3.8154449752511899</v>
      </c>
      <c r="H63" s="50">
        <v>3.8191549202408401</v>
      </c>
      <c r="I63" s="50">
        <v>3.8157994470841801</v>
      </c>
      <c r="J63" s="50">
        <v>4.0597602547315699</v>
      </c>
      <c r="K63" s="50">
        <v>4.0372435864194696</v>
      </c>
      <c r="L63" s="50">
        <v>3.9694178983308501</v>
      </c>
      <c r="M63" s="50">
        <v>3.9445293556164902</v>
      </c>
      <c r="N63" s="50">
        <v>3.9099363028079099</v>
      </c>
      <c r="O63" s="50">
        <v>3.9104459922542598</v>
      </c>
      <c r="P63" s="50">
        <v>3.86780074658357</v>
      </c>
      <c r="Q63" s="50">
        <v>3.86780074658357</v>
      </c>
      <c r="R63" s="50">
        <v>3.4693284246723599</v>
      </c>
      <c r="S63" s="50">
        <v>3.4728727723245401</v>
      </c>
      <c r="T63" s="50">
        <v>3.47359638962552</v>
      </c>
    </row>
    <row r="64" spans="3:20">
      <c r="C64" s="50">
        <f t="shared" si="2"/>
        <v>2013</v>
      </c>
      <c r="D64" s="50">
        <v>4.25146579792262</v>
      </c>
      <c r="E64" s="50">
        <v>3.8285544846856201</v>
      </c>
      <c r="F64" s="50">
        <v>3.8172515935607199</v>
      </c>
      <c r="G64" s="50">
        <v>3.8168397408275401</v>
      </c>
      <c r="H64" s="50">
        <v>3.8201229383614201</v>
      </c>
      <c r="I64" s="50">
        <v>3.8176662851833298</v>
      </c>
      <c r="J64" s="50">
        <v>4.0643473014780804</v>
      </c>
      <c r="K64" s="50">
        <v>4.0514582740762197</v>
      </c>
      <c r="L64" s="50">
        <v>3.9796554132814901</v>
      </c>
      <c r="M64" s="50">
        <v>3.9530325687713601</v>
      </c>
      <c r="N64" s="50">
        <v>3.9156881713457099</v>
      </c>
      <c r="O64" s="50">
        <v>3.9157795495630401</v>
      </c>
      <c r="P64" s="50">
        <v>3.8763344413503198</v>
      </c>
      <c r="Q64" s="50">
        <v>3.8759575524957999</v>
      </c>
      <c r="R64" s="50">
        <v>3.4713291073500399</v>
      </c>
      <c r="S64" s="50">
        <v>3.47505133555488</v>
      </c>
      <c r="T64" s="50">
        <v>3.4756328814896502</v>
      </c>
    </row>
    <row r="65" spans="3:20">
      <c r="C65" s="50">
        <f t="shared" si="2"/>
        <v>2014</v>
      </c>
      <c r="D65" s="50">
        <v>4.25146579792262</v>
      </c>
      <c r="E65" s="50">
        <v>3.7949853243495801</v>
      </c>
      <c r="F65" s="50">
        <v>3.7751288372735901</v>
      </c>
      <c r="G65" s="50">
        <v>3.7750461013800698</v>
      </c>
      <c r="H65" s="50">
        <v>3.7781429921988701</v>
      </c>
      <c r="I65" s="50">
        <v>3.7772794905747999</v>
      </c>
      <c r="J65" s="50">
        <v>4.0487392492605903</v>
      </c>
      <c r="K65" s="50">
        <v>4.0391360626072101</v>
      </c>
      <c r="L65" s="50">
        <v>3.9719234110928299</v>
      </c>
      <c r="M65" s="50">
        <v>3.9422611192300798</v>
      </c>
      <c r="N65" s="50">
        <v>3.9119532094217</v>
      </c>
      <c r="O65" s="50">
        <v>3.9121678310878099</v>
      </c>
      <c r="P65" s="50">
        <v>3.8745356740516899</v>
      </c>
      <c r="Q65" s="50">
        <v>3.8742208322211402</v>
      </c>
      <c r="R65" s="50">
        <v>3.47273282710613</v>
      </c>
      <c r="S65" s="50">
        <v>3.4766788065737599</v>
      </c>
      <c r="T65" s="50">
        <v>3.4771695355133501</v>
      </c>
    </row>
    <row r="66" spans="3:20">
      <c r="C66" s="50">
        <f t="shared" si="2"/>
        <v>2015</v>
      </c>
      <c r="D66" s="50">
        <v>4.25146579792262</v>
      </c>
      <c r="E66" s="50">
        <v>3.78476796215294</v>
      </c>
      <c r="F66" s="50">
        <v>3.7221780018436301</v>
      </c>
      <c r="G66" s="50">
        <v>3.72241939763797</v>
      </c>
      <c r="H66" s="50">
        <v>3.7254929847387501</v>
      </c>
      <c r="I66" s="50">
        <v>3.70776393651155</v>
      </c>
      <c r="J66" s="50">
        <v>4.0280871294931204</v>
      </c>
      <c r="K66" s="50">
        <v>4.0288474527818998</v>
      </c>
      <c r="L66" s="50">
        <v>3.9663094491878899</v>
      </c>
      <c r="M66" s="50">
        <v>3.9368751948201899</v>
      </c>
      <c r="N66" s="50">
        <v>3.9041623145026199</v>
      </c>
      <c r="O66" s="50">
        <v>3.90445548071306</v>
      </c>
      <c r="P66" s="50">
        <v>3.87231933895489</v>
      </c>
      <c r="Q66" s="50">
        <v>3.87203929091651</v>
      </c>
      <c r="R66" s="50">
        <v>3.4673336772010601</v>
      </c>
      <c r="S66" s="50">
        <v>3.4710401189633999</v>
      </c>
      <c r="T66" s="50">
        <v>3.4715728006821802</v>
      </c>
    </row>
    <row r="67" spans="3:20">
      <c r="C67" s="50">
        <f t="shared" si="2"/>
        <v>2016</v>
      </c>
      <c r="D67" s="50">
        <v>4.2668425048863998</v>
      </c>
      <c r="E67" s="50">
        <v>3.7589702057029402</v>
      </c>
      <c r="F67" s="50">
        <v>3.7053668314805499</v>
      </c>
      <c r="G67" s="50">
        <v>3.7056853751400798</v>
      </c>
      <c r="H67" s="50">
        <v>3.7086264753117701</v>
      </c>
      <c r="I67" s="50">
        <v>3.6940912316026999</v>
      </c>
      <c r="J67" s="50">
        <v>4.0217092112839401</v>
      </c>
      <c r="K67" s="50">
        <v>4.0231766733974101</v>
      </c>
      <c r="L67" s="50">
        <v>3.9633127779252999</v>
      </c>
      <c r="M67" s="50">
        <v>3.9366230935101099</v>
      </c>
      <c r="N67" s="50">
        <v>3.90562040681057</v>
      </c>
      <c r="O67" s="50">
        <v>3.9061058692244601</v>
      </c>
      <c r="P67" s="50">
        <v>3.8724027977367799</v>
      </c>
      <c r="Q67" s="50">
        <v>3.8721443730237901</v>
      </c>
      <c r="R67" s="50">
        <v>3.4494432550570902</v>
      </c>
      <c r="S67" s="50">
        <v>3.4534342750123499</v>
      </c>
      <c r="T67" s="50">
        <v>3.4540666962211199</v>
      </c>
    </row>
    <row r="68" spans="3:20">
      <c r="C68" s="50">
        <f t="shared" si="2"/>
        <v>2017</v>
      </c>
      <c r="D68" s="50">
        <v>4.2668425048863998</v>
      </c>
      <c r="E68" s="50">
        <v>3.7967417762904399</v>
      </c>
      <c r="F68" s="50">
        <v>3.7430603476308999</v>
      </c>
      <c r="G68" s="50">
        <v>3.74316099310178</v>
      </c>
      <c r="H68" s="50">
        <v>3.7457289960661302</v>
      </c>
      <c r="I68" s="50">
        <v>3.7445760530113898</v>
      </c>
      <c r="J68" s="50">
        <v>4.0298902243013099</v>
      </c>
      <c r="K68" s="50">
        <v>4.0306232787821301</v>
      </c>
      <c r="L68" s="50">
        <v>3.9652970994890202</v>
      </c>
      <c r="M68" s="50">
        <v>3.93761595711781</v>
      </c>
      <c r="N68" s="50">
        <v>3.9052117368886101</v>
      </c>
      <c r="O68" s="50">
        <v>3.9062114681687099</v>
      </c>
      <c r="P68" s="50">
        <v>3.8708439126703902</v>
      </c>
      <c r="Q68" s="50">
        <v>3.87046457610476</v>
      </c>
      <c r="R68" s="50">
        <v>3.4400719548901799</v>
      </c>
      <c r="S68" s="50">
        <v>3.4442530393172199</v>
      </c>
      <c r="T68" s="50">
        <v>3.44480609394398</v>
      </c>
    </row>
    <row r="69" spans="3:20">
      <c r="C69" s="50">
        <f t="shared" si="2"/>
        <v>2018</v>
      </c>
      <c r="D69" s="50">
        <v>4.2668425048863998</v>
      </c>
      <c r="E69" s="50">
        <v>3.7914685560461399</v>
      </c>
      <c r="F69" s="50">
        <v>3.7272890793462898</v>
      </c>
      <c r="G69" s="50">
        <v>3.7274641157101298</v>
      </c>
      <c r="H69" s="50">
        <v>3.7299973355289202</v>
      </c>
      <c r="I69" s="50">
        <v>3.7380495940559801</v>
      </c>
      <c r="J69" s="50">
        <v>4.0283223374385697</v>
      </c>
      <c r="K69" s="50">
        <v>4.0280700857064096</v>
      </c>
      <c r="L69" s="50">
        <v>3.9600782267733701</v>
      </c>
      <c r="M69" s="50">
        <v>3.9320811415517101</v>
      </c>
      <c r="N69" s="50">
        <v>3.8982111377201498</v>
      </c>
      <c r="O69" s="50">
        <v>3.8995878597083902</v>
      </c>
      <c r="P69" s="50">
        <v>3.8650944223157402</v>
      </c>
      <c r="Q69" s="50">
        <v>3.8647886001982701</v>
      </c>
      <c r="R69" s="50">
        <v>3.42919983218298</v>
      </c>
      <c r="S69" s="50">
        <v>3.4334547907255901</v>
      </c>
      <c r="T69" s="50">
        <v>3.43391554061545</v>
      </c>
    </row>
    <row r="70" spans="3:20">
      <c r="C70" s="50">
        <f t="shared" si="2"/>
        <v>2019</v>
      </c>
      <c r="D70" s="50">
        <v>4.31529233890548</v>
      </c>
      <c r="E70" s="50">
        <v>3.74845033261649</v>
      </c>
      <c r="F70" s="50">
        <v>3.6903162232549902</v>
      </c>
      <c r="G70" s="50">
        <v>3.6906499380825801</v>
      </c>
      <c r="H70" s="50">
        <v>3.6931481508200998</v>
      </c>
      <c r="I70" s="50">
        <v>3.7049842733772098</v>
      </c>
      <c r="J70" s="50">
        <v>4.0311651562040201</v>
      </c>
      <c r="K70" s="50">
        <v>4.0291102122743299</v>
      </c>
      <c r="L70" s="50">
        <v>3.96349967471585</v>
      </c>
      <c r="M70" s="50">
        <v>3.9349875551908702</v>
      </c>
      <c r="N70" s="50">
        <v>3.90085609010641</v>
      </c>
      <c r="O70" s="50">
        <v>3.9022260171457002</v>
      </c>
      <c r="P70" s="50">
        <v>3.8670251751825302</v>
      </c>
      <c r="Q70" s="50">
        <v>3.8667778778677202</v>
      </c>
      <c r="R70" s="50">
        <v>3.4265593772721998</v>
      </c>
      <c r="S70" s="50">
        <v>3.4311028268866202</v>
      </c>
      <c r="T70" s="50">
        <v>3.43151857091534</v>
      </c>
    </row>
    <row r="71" spans="3:20">
      <c r="C71" s="50">
        <f t="shared" si="2"/>
        <v>2020</v>
      </c>
      <c r="D71" s="50">
        <v>4.4261949192990304</v>
      </c>
      <c r="E71" s="50">
        <v>3.7421272947575099</v>
      </c>
      <c r="F71" s="50">
        <v>3.6811477734987799</v>
      </c>
      <c r="G71" s="50">
        <v>3.68149779929974</v>
      </c>
      <c r="H71" s="50">
        <v>3.6838559646113098</v>
      </c>
      <c r="I71" s="50">
        <v>3.69558373533699</v>
      </c>
      <c r="J71" s="50">
        <v>4.0330356822586904</v>
      </c>
      <c r="K71" s="50">
        <v>4.0290403381355802</v>
      </c>
      <c r="L71" s="50">
        <v>3.96575156028885</v>
      </c>
      <c r="M71" s="50">
        <v>3.9377133094146601</v>
      </c>
      <c r="N71" s="50">
        <v>3.9022317278784699</v>
      </c>
      <c r="O71" s="50">
        <v>3.9039068361252398</v>
      </c>
      <c r="P71" s="50">
        <v>3.8652732182359002</v>
      </c>
      <c r="Q71" s="50">
        <v>3.86504275048831</v>
      </c>
      <c r="R71" s="50">
        <v>3.4256604421653098</v>
      </c>
      <c r="S71" s="50">
        <v>3.4301280068020801</v>
      </c>
      <c r="T71" s="50">
        <v>3.4305721050771698</v>
      </c>
    </row>
    <row r="72" spans="3:20">
      <c r="C72" s="50">
        <f t="shared" si="2"/>
        <v>2021</v>
      </c>
      <c r="D72" s="50">
        <v>4.2789777198475596</v>
      </c>
      <c r="E72" s="50">
        <v>3.74685423697747</v>
      </c>
      <c r="F72" s="50">
        <v>3.68447214389953</v>
      </c>
      <c r="G72" s="50">
        <v>3.68766332119479</v>
      </c>
      <c r="H72" s="50">
        <v>3.6898741210706199</v>
      </c>
      <c r="I72" s="50">
        <v>3.7192855118890198</v>
      </c>
      <c r="J72" s="50">
        <v>4.0328233068431896</v>
      </c>
      <c r="K72" s="50">
        <v>4.0277749247477397</v>
      </c>
      <c r="L72" s="50">
        <v>3.9661838784995398</v>
      </c>
      <c r="M72" s="50">
        <v>3.93703364114381</v>
      </c>
      <c r="N72" s="50">
        <v>3.9008165444358198</v>
      </c>
      <c r="O72" s="50">
        <v>3.9024708296024202</v>
      </c>
      <c r="P72" s="50">
        <v>3.86372054955969</v>
      </c>
      <c r="Q72" s="50">
        <v>3.8634996194950602</v>
      </c>
      <c r="R72" s="50">
        <v>3.4290758101596599</v>
      </c>
      <c r="S72" s="50">
        <v>3.43343892749653</v>
      </c>
      <c r="T72" s="50">
        <v>3.4339081330821601</v>
      </c>
    </row>
    <row r="73" spans="3:20">
      <c r="C73" s="50">
        <f t="shared" si="2"/>
        <v>2022</v>
      </c>
      <c r="D73" s="50">
        <v>4.2789777198475596</v>
      </c>
      <c r="E73" s="50">
        <v>3.7675412512389799</v>
      </c>
      <c r="F73" s="50">
        <v>3.70191369559983</v>
      </c>
      <c r="G73" s="50">
        <v>3.7053922578498701</v>
      </c>
      <c r="H73" s="50">
        <v>3.7074838214102899</v>
      </c>
      <c r="I73" s="50">
        <v>3.72384651746611</v>
      </c>
      <c r="J73" s="50">
        <v>4.0293761197712099</v>
      </c>
      <c r="K73" s="50">
        <v>4.0253655132691302</v>
      </c>
      <c r="L73" s="50">
        <v>3.9642800386414399</v>
      </c>
      <c r="M73" s="50">
        <v>3.93548716665887</v>
      </c>
      <c r="N73" s="50">
        <v>3.8957976435064499</v>
      </c>
      <c r="O73" s="50">
        <v>3.8969491882199199</v>
      </c>
      <c r="P73" s="50">
        <v>3.8526148781125902</v>
      </c>
      <c r="Q73" s="50">
        <v>3.85240900945985</v>
      </c>
      <c r="R73" s="50">
        <v>3.43906399396089</v>
      </c>
      <c r="S73" s="50">
        <v>3.4433730403043201</v>
      </c>
      <c r="T73" s="50">
        <v>3.4437836287246699</v>
      </c>
    </row>
    <row r="74" spans="3:20">
      <c r="C74" s="50">
        <f t="shared" si="2"/>
        <v>2023</v>
      </c>
      <c r="D74" s="50">
        <v>4.2789777198475596</v>
      </c>
      <c r="E74" s="50">
        <v>3.7526469218595699</v>
      </c>
      <c r="F74" s="50">
        <v>3.69261159766888</v>
      </c>
      <c r="G74" s="50">
        <v>3.69675935804838</v>
      </c>
      <c r="H74" s="50">
        <v>3.6988456602015098</v>
      </c>
      <c r="I74" s="50">
        <v>3.7205006240889298</v>
      </c>
      <c r="J74" s="50">
        <v>4.03103656174856</v>
      </c>
      <c r="K74" s="50">
        <v>4.0274442523730896</v>
      </c>
      <c r="L74" s="50">
        <v>3.9665645665578602</v>
      </c>
      <c r="M74" s="50">
        <v>3.9371597059930301</v>
      </c>
      <c r="N74" s="50">
        <v>3.8961150251699799</v>
      </c>
      <c r="O74" s="50">
        <v>3.8973803426380198</v>
      </c>
      <c r="P74" s="50">
        <v>3.8529057932384299</v>
      </c>
      <c r="Q74" s="50">
        <v>3.8527018668646398</v>
      </c>
      <c r="R74" s="50">
        <v>3.4384396313514398</v>
      </c>
      <c r="S74" s="50">
        <v>3.4427185647485099</v>
      </c>
      <c r="T74" s="50">
        <v>3.4431244458755801</v>
      </c>
    </row>
    <row r="75" spans="3:20"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</row>
    <row r="76" spans="3:20">
      <c r="C76" s="50"/>
      <c r="D76" s="50" t="s">
        <v>66</v>
      </c>
      <c r="E76" s="50" t="s">
        <v>67</v>
      </c>
      <c r="F76" s="50" t="s">
        <v>68</v>
      </c>
      <c r="G76" s="50" t="s">
        <v>69</v>
      </c>
      <c r="H76" s="50" t="s">
        <v>70</v>
      </c>
      <c r="I76" s="50" t="s">
        <v>71</v>
      </c>
      <c r="J76" s="50" t="s">
        <v>503</v>
      </c>
      <c r="K76" s="50" t="s">
        <v>73</v>
      </c>
      <c r="L76" s="50" t="s">
        <v>74</v>
      </c>
      <c r="M76" s="50" t="s">
        <v>75</v>
      </c>
      <c r="N76" s="50" t="s">
        <v>76</v>
      </c>
      <c r="O76" s="50" t="s">
        <v>77</v>
      </c>
      <c r="P76" s="50" t="s">
        <v>78</v>
      </c>
      <c r="Q76" s="50" t="s">
        <v>79</v>
      </c>
      <c r="R76" s="50" t="s">
        <v>80</v>
      </c>
      <c r="S76" s="50" t="s">
        <v>81</v>
      </c>
      <c r="T76" s="50" t="s">
        <v>82</v>
      </c>
    </row>
    <row r="77" spans="3:20">
      <c r="C77" s="50"/>
      <c r="D77" s="50" t="s">
        <v>281</v>
      </c>
      <c r="E77" s="50" t="s">
        <v>282</v>
      </c>
      <c r="F77" s="50" t="s">
        <v>283</v>
      </c>
      <c r="G77" s="50" t="s">
        <v>284</v>
      </c>
      <c r="H77" s="50" t="s">
        <v>285</v>
      </c>
      <c r="I77" s="50" t="s">
        <v>286</v>
      </c>
      <c r="J77" s="50" t="s">
        <v>287</v>
      </c>
      <c r="K77" s="50" t="s">
        <v>288</v>
      </c>
      <c r="L77" s="50" t="s">
        <v>289</v>
      </c>
      <c r="M77" s="50" t="s">
        <v>290</v>
      </c>
      <c r="N77" s="50" t="s">
        <v>291</v>
      </c>
      <c r="O77" s="50" t="s">
        <v>292</v>
      </c>
      <c r="P77" s="50" t="s">
        <v>293</v>
      </c>
      <c r="Q77" s="50" t="s">
        <v>294</v>
      </c>
      <c r="R77" s="50" t="s">
        <v>295</v>
      </c>
      <c r="S77" s="50" t="s">
        <v>296</v>
      </c>
      <c r="T77" s="50" t="s">
        <v>1397</v>
      </c>
    </row>
    <row r="78" spans="3:20">
      <c r="C78" s="50">
        <v>1979</v>
      </c>
      <c r="D78" s="50" t="e">
        <f t="shared" ref="D78:T78" si="3">-((D30-1)*(D30-2))^-1</f>
        <v>#VALUE!</v>
      </c>
      <c r="E78" s="50" t="e">
        <f t="shared" si="3"/>
        <v>#VALUE!</v>
      </c>
      <c r="F78" s="50" t="e">
        <f t="shared" si="3"/>
        <v>#VALUE!</v>
      </c>
      <c r="G78" s="50" t="e">
        <f t="shared" si="3"/>
        <v>#VALUE!</v>
      </c>
      <c r="H78" s="50" t="e">
        <f t="shared" si="3"/>
        <v>#VALUE!</v>
      </c>
      <c r="I78" s="50" t="e">
        <f t="shared" si="3"/>
        <v>#VALUE!</v>
      </c>
      <c r="J78" s="50">
        <f t="shared" si="3"/>
        <v>-8.5047368370510176E-2</v>
      </c>
      <c r="K78" s="50">
        <f t="shared" si="3"/>
        <v>-7.4727944488596265E-2</v>
      </c>
      <c r="L78" s="50">
        <f t="shared" si="3"/>
        <v>-7.4727944488596265E-2</v>
      </c>
      <c r="M78" s="50">
        <f t="shared" si="3"/>
        <v>-7.6145590086202086E-2</v>
      </c>
      <c r="N78" s="50">
        <f t="shared" si="3"/>
        <v>-7.673464744295197E-2</v>
      </c>
      <c r="O78" s="50">
        <f t="shared" si="3"/>
        <v>-7.673464744295197E-2</v>
      </c>
      <c r="P78" s="50">
        <f t="shared" si="3"/>
        <v>-8.1649512287861256E-2</v>
      </c>
      <c r="Q78" s="50">
        <f t="shared" si="3"/>
        <v>-8.1649512287861256E-2</v>
      </c>
      <c r="R78" s="50">
        <f t="shared" si="3"/>
        <v>-7.6938974011664898E-2</v>
      </c>
      <c r="S78" s="50">
        <f t="shared" si="3"/>
        <v>-7.6938974011664898E-2</v>
      </c>
      <c r="T78" s="50">
        <f t="shared" si="3"/>
        <v>-7.6938974011664898E-2</v>
      </c>
    </row>
    <row r="79" spans="3:20">
      <c r="C79" s="50">
        <f>C78+1</f>
        <v>1980</v>
      </c>
      <c r="D79" s="50" t="e">
        <f t="shared" ref="D79:T79" si="4">-((D31-1)*(D31-2))^-1</f>
        <v>#VALUE!</v>
      </c>
      <c r="E79" s="50">
        <f t="shared" si="4"/>
        <v>-0.13435921492281605</v>
      </c>
      <c r="F79" s="50">
        <f t="shared" si="4"/>
        <v>-0.13435921492281605</v>
      </c>
      <c r="G79" s="50">
        <f t="shared" si="4"/>
        <v>-0.13435921492281605</v>
      </c>
      <c r="H79" s="50">
        <f t="shared" si="4"/>
        <v>-0.13435921492281605</v>
      </c>
      <c r="I79" s="50">
        <f t="shared" si="4"/>
        <v>-0.13435921492281605</v>
      </c>
      <c r="J79" s="50">
        <f t="shared" si="4"/>
        <v>-9.6874130558603069E-2</v>
      </c>
      <c r="K79" s="50">
        <f t="shared" si="4"/>
        <v>-8.891818788059222E-2</v>
      </c>
      <c r="L79" s="50">
        <f t="shared" si="4"/>
        <v>-8.6394250313090032E-2</v>
      </c>
      <c r="M79" s="50">
        <f t="shared" si="4"/>
        <v>-8.5400656756381657E-2</v>
      </c>
      <c r="N79" s="50">
        <f t="shared" si="4"/>
        <v>-8.5892718423103892E-2</v>
      </c>
      <c r="O79" s="50">
        <f t="shared" si="4"/>
        <v>-8.5892718423103892E-2</v>
      </c>
      <c r="P79" s="50">
        <f t="shared" si="4"/>
        <v>-9.271019694402409E-2</v>
      </c>
      <c r="Q79" s="50">
        <f t="shared" si="4"/>
        <v>-9.271019694402409E-2</v>
      </c>
      <c r="R79" s="50">
        <f t="shared" si="4"/>
        <v>-9.3662545753404727E-2</v>
      </c>
      <c r="S79" s="50">
        <f t="shared" si="4"/>
        <v>-9.3662545753404727E-2</v>
      </c>
      <c r="T79" s="50">
        <f t="shared" si="4"/>
        <v>-9.3662545753404727E-2</v>
      </c>
    </row>
    <row r="80" spans="3:20">
      <c r="C80" s="50">
        <f t="shared" ref="C80:C122" si="5">C79+1</f>
        <v>1981</v>
      </c>
      <c r="D80" s="50" t="e">
        <f t="shared" ref="D80:T80" si="6">-((D32-1)*(D32-2))^-1</f>
        <v>#VALUE!</v>
      </c>
      <c r="E80" s="50">
        <f t="shared" si="6"/>
        <v>-0.1497663225421344</v>
      </c>
      <c r="F80" s="50">
        <f t="shared" si="6"/>
        <v>-0.1497663225421344</v>
      </c>
      <c r="G80" s="50">
        <f t="shared" si="6"/>
        <v>-0.1497663225421344</v>
      </c>
      <c r="H80" s="50">
        <f t="shared" si="6"/>
        <v>-0.1497663225421344</v>
      </c>
      <c r="I80" s="50">
        <f t="shared" si="6"/>
        <v>-0.14741712264398452</v>
      </c>
      <c r="J80" s="50">
        <f t="shared" si="6"/>
        <v>-0.1068593356107943</v>
      </c>
      <c r="K80" s="50">
        <f t="shared" si="6"/>
        <v>-9.8387975570173231E-2</v>
      </c>
      <c r="L80" s="50">
        <f t="shared" si="6"/>
        <v>-9.8620545102341417E-2</v>
      </c>
      <c r="M80" s="50">
        <f t="shared" si="6"/>
        <v>-9.2566077616187487E-2</v>
      </c>
      <c r="N80" s="50">
        <f t="shared" si="6"/>
        <v>-9.4472712134656911E-2</v>
      </c>
      <c r="O80" s="50">
        <f t="shared" si="6"/>
        <v>-9.4472712134656911E-2</v>
      </c>
      <c r="P80" s="50">
        <f t="shared" si="6"/>
        <v>-0.10033165917797239</v>
      </c>
      <c r="Q80" s="50">
        <f t="shared" si="6"/>
        <v>-0.10033165917797239</v>
      </c>
      <c r="R80" s="50">
        <f t="shared" si="6"/>
        <v>-9.981818246811161E-2</v>
      </c>
      <c r="S80" s="50">
        <f t="shared" si="6"/>
        <v>-9.9922929764471771E-2</v>
      </c>
      <c r="T80" s="50">
        <f t="shared" si="6"/>
        <v>-9.9736378041389295E-2</v>
      </c>
    </row>
    <row r="81" spans="3:20">
      <c r="C81" s="50">
        <f t="shared" si="5"/>
        <v>1982</v>
      </c>
      <c r="D81" s="50" t="e">
        <f t="shared" ref="D81:T81" si="7">-((D33-1)*(D33-2))^-1</f>
        <v>#VALUE!</v>
      </c>
      <c r="E81" s="50">
        <f t="shared" si="7"/>
        <v>-0.11113552972385808</v>
      </c>
      <c r="F81" s="50">
        <f t="shared" si="7"/>
        <v>-0.11113552972385808</v>
      </c>
      <c r="G81" s="50">
        <f t="shared" si="7"/>
        <v>-0.11113552972385808</v>
      </c>
      <c r="H81" s="50">
        <f t="shared" si="7"/>
        <v>-0.11113552972385808</v>
      </c>
      <c r="I81" s="50">
        <f t="shared" si="7"/>
        <v>-0.11650557277863342</v>
      </c>
      <c r="J81" s="50">
        <f t="shared" si="7"/>
        <v>-0.10282645363939845</v>
      </c>
      <c r="K81" s="50">
        <f t="shared" si="7"/>
        <v>-9.9684010843855586E-2</v>
      </c>
      <c r="L81" s="50">
        <f t="shared" si="7"/>
        <v>-0.10284665145556834</v>
      </c>
      <c r="M81" s="50">
        <f t="shared" si="7"/>
        <v>-9.9566782028041839E-2</v>
      </c>
      <c r="N81" s="50">
        <f t="shared" si="7"/>
        <v>-9.9644491297000912E-2</v>
      </c>
      <c r="O81" s="50">
        <f t="shared" si="7"/>
        <v>-0.1000513097629384</v>
      </c>
      <c r="P81" s="50">
        <f t="shared" si="7"/>
        <v>-0.10381228019647125</v>
      </c>
      <c r="Q81" s="50">
        <f t="shared" si="7"/>
        <v>-0.10381228019647125</v>
      </c>
      <c r="R81" s="50">
        <f t="shared" si="7"/>
        <v>-0.10712880405565077</v>
      </c>
      <c r="S81" s="50">
        <f t="shared" si="7"/>
        <v>-0.10748219242149103</v>
      </c>
      <c r="T81" s="50">
        <f t="shared" si="7"/>
        <v>-0.10738830172923881</v>
      </c>
    </row>
    <row r="82" spans="3:20">
      <c r="C82" s="50">
        <f t="shared" si="5"/>
        <v>1983</v>
      </c>
      <c r="D82" s="50" t="e">
        <f t="shared" ref="D82:T82" si="8">-((D34-1)*(D34-2))^-1</f>
        <v>#VALUE!</v>
      </c>
      <c r="E82" s="50">
        <f t="shared" si="8"/>
        <v>-0.11773832151809081</v>
      </c>
      <c r="F82" s="50">
        <f t="shared" si="8"/>
        <v>-0.11773832151809081</v>
      </c>
      <c r="G82" s="50">
        <f t="shared" si="8"/>
        <v>-0.11773832151809081</v>
      </c>
      <c r="H82" s="50">
        <f t="shared" si="8"/>
        <v>-0.11773832151809081</v>
      </c>
      <c r="I82" s="50">
        <f t="shared" si="8"/>
        <v>-0.12181096387237428</v>
      </c>
      <c r="J82" s="50">
        <f t="shared" si="8"/>
        <v>-0.12185613790770587</v>
      </c>
      <c r="K82" s="50">
        <f t="shared" si="8"/>
        <v>-0.11721740372265026</v>
      </c>
      <c r="L82" s="50">
        <f t="shared" si="8"/>
        <v>-0.11741873781254908</v>
      </c>
      <c r="M82" s="50">
        <f t="shared" si="8"/>
        <v>-0.11347997560680179</v>
      </c>
      <c r="N82" s="50">
        <f t="shared" si="8"/>
        <v>-0.11174763815430019</v>
      </c>
      <c r="O82" s="50">
        <f t="shared" si="8"/>
        <v>-0.11009463002724124</v>
      </c>
      <c r="P82" s="50">
        <f t="shared" si="8"/>
        <v>-0.11216787276012943</v>
      </c>
      <c r="Q82" s="50">
        <f t="shared" si="8"/>
        <v>-0.11216787276012943</v>
      </c>
      <c r="R82" s="50">
        <f t="shared" si="8"/>
        <v>-0.11344247757177663</v>
      </c>
      <c r="S82" s="50">
        <f t="shared" si="8"/>
        <v>-0.11384047032076507</v>
      </c>
      <c r="T82" s="50">
        <f t="shared" si="8"/>
        <v>-0.11375445840012124</v>
      </c>
    </row>
    <row r="83" spans="3:20">
      <c r="C83" s="50">
        <f t="shared" si="5"/>
        <v>1984</v>
      </c>
      <c r="D83" s="50" t="e">
        <f t="shared" ref="D83:T83" si="9">-((D35-1)*(D35-2))^-1</f>
        <v>#VALUE!</v>
      </c>
      <c r="E83" s="50">
        <f t="shared" si="9"/>
        <v>-0.12215941417110607</v>
      </c>
      <c r="F83" s="50">
        <f t="shared" si="9"/>
        <v>-0.12215941417110607</v>
      </c>
      <c r="G83" s="50">
        <f t="shared" si="9"/>
        <v>-0.12215941417110607</v>
      </c>
      <c r="H83" s="50">
        <f t="shared" si="9"/>
        <v>-0.12215941417110607</v>
      </c>
      <c r="I83" s="50">
        <f t="shared" si="9"/>
        <v>-0.12516637316245427</v>
      </c>
      <c r="J83" s="50">
        <f t="shared" si="9"/>
        <v>-0.12526373315759082</v>
      </c>
      <c r="K83" s="50">
        <f t="shared" si="9"/>
        <v>-0.12201770219773733</v>
      </c>
      <c r="L83" s="50">
        <f t="shared" si="9"/>
        <v>-0.12512428920682708</v>
      </c>
      <c r="M83" s="50">
        <f t="shared" si="9"/>
        <v>-0.12112190580077642</v>
      </c>
      <c r="N83" s="50">
        <f t="shared" si="9"/>
        <v>-0.11860366559200068</v>
      </c>
      <c r="O83" s="50">
        <f t="shared" si="9"/>
        <v>-0.11724013273394247</v>
      </c>
      <c r="P83" s="50">
        <f t="shared" si="9"/>
        <v>-0.11864317699952305</v>
      </c>
      <c r="Q83" s="50">
        <f t="shared" si="9"/>
        <v>-0.11864317699952305</v>
      </c>
      <c r="R83" s="50">
        <f t="shared" si="9"/>
        <v>-0.12099117892849089</v>
      </c>
      <c r="S83" s="50">
        <f t="shared" si="9"/>
        <v>-0.1212567295084456</v>
      </c>
      <c r="T83" s="50">
        <f t="shared" si="9"/>
        <v>-0.12138643489075177</v>
      </c>
    </row>
    <row r="84" spans="3:20">
      <c r="C84" s="50">
        <f t="shared" si="5"/>
        <v>1985</v>
      </c>
      <c r="D84" s="50" t="e">
        <f t="shared" ref="D84:T84" si="10">-((D36-1)*(D36-2))^-1</f>
        <v>#VALUE!</v>
      </c>
      <c r="E84" s="50">
        <f t="shared" si="10"/>
        <v>-0.12380951927406003</v>
      </c>
      <c r="F84" s="50">
        <f t="shared" si="10"/>
        <v>-0.12380951927406003</v>
      </c>
      <c r="G84" s="50">
        <f t="shared" si="10"/>
        <v>-0.12380951927406003</v>
      </c>
      <c r="H84" s="50">
        <f t="shared" si="10"/>
        <v>-0.12380951927406003</v>
      </c>
      <c r="I84" s="50">
        <f t="shared" si="10"/>
        <v>-0.12661156761480422</v>
      </c>
      <c r="J84" s="50">
        <f t="shared" si="10"/>
        <v>-0.12859348641806395</v>
      </c>
      <c r="K84" s="50">
        <f t="shared" si="10"/>
        <v>-0.12677289140670983</v>
      </c>
      <c r="L84" s="50">
        <f t="shared" si="10"/>
        <v>-0.13274268813532977</v>
      </c>
      <c r="M84" s="50">
        <f t="shared" si="10"/>
        <v>-0.1288489808334316</v>
      </c>
      <c r="N84" s="50">
        <f t="shared" si="10"/>
        <v>-0.12782145866602757</v>
      </c>
      <c r="O84" s="50">
        <f t="shared" si="10"/>
        <v>-0.12638390014295653</v>
      </c>
      <c r="P84" s="50">
        <f t="shared" si="10"/>
        <v>-0.12720774434026735</v>
      </c>
      <c r="Q84" s="50">
        <f t="shared" si="10"/>
        <v>-0.12720774434026735</v>
      </c>
      <c r="R84" s="50">
        <f t="shared" si="10"/>
        <v>-0.12754179771919869</v>
      </c>
      <c r="S84" s="50">
        <f t="shared" si="10"/>
        <v>-0.12767500680242649</v>
      </c>
      <c r="T84" s="50">
        <f t="shared" si="10"/>
        <v>-0.12793829109980273</v>
      </c>
    </row>
    <row r="85" spans="3:20">
      <c r="C85" s="50">
        <f t="shared" si="5"/>
        <v>1986</v>
      </c>
      <c r="D85" s="50" t="e">
        <f t="shared" ref="D85:T85" si="11">-((D37-1)*(D37-2))^-1</f>
        <v>#VALUE!</v>
      </c>
      <c r="E85" s="50">
        <f t="shared" si="11"/>
        <v>-0.12478663131907788</v>
      </c>
      <c r="F85" s="50">
        <f t="shared" si="11"/>
        <v>-0.12478663131907788</v>
      </c>
      <c r="G85" s="50">
        <f t="shared" si="11"/>
        <v>-0.12478663131907788</v>
      </c>
      <c r="H85" s="50">
        <f t="shared" si="11"/>
        <v>-0.12478663131907788</v>
      </c>
      <c r="I85" s="50">
        <f t="shared" si="11"/>
        <v>-0.12741363654804533</v>
      </c>
      <c r="J85" s="50">
        <f t="shared" si="11"/>
        <v>-0.13366073975529913</v>
      </c>
      <c r="K85" s="50">
        <f t="shared" si="11"/>
        <v>-0.13500256053027865</v>
      </c>
      <c r="L85" s="50">
        <f t="shared" si="11"/>
        <v>-0.13988189593718225</v>
      </c>
      <c r="M85" s="50">
        <f t="shared" si="11"/>
        <v>-0.13623206092870588</v>
      </c>
      <c r="N85" s="50">
        <f t="shared" si="11"/>
        <v>-0.13745149448168606</v>
      </c>
      <c r="O85" s="50">
        <f t="shared" si="11"/>
        <v>-0.13607851645725375</v>
      </c>
      <c r="P85" s="50">
        <f t="shared" si="11"/>
        <v>-0.13643932575963391</v>
      </c>
      <c r="Q85" s="50">
        <f t="shared" si="11"/>
        <v>-0.13643932575963391</v>
      </c>
      <c r="R85" s="50">
        <f t="shared" si="11"/>
        <v>-0.13370958478733003</v>
      </c>
      <c r="S85" s="50">
        <f t="shared" si="11"/>
        <v>-0.13385608516407344</v>
      </c>
      <c r="T85" s="50">
        <f t="shared" si="11"/>
        <v>-0.13405976385617582</v>
      </c>
    </row>
    <row r="86" spans="3:20">
      <c r="C86" s="50">
        <f t="shared" si="5"/>
        <v>1987</v>
      </c>
      <c r="D86" s="50" t="e">
        <f t="shared" ref="D86:T86" si="12">-((D38-1)*(D38-2))^-1</f>
        <v>#VALUE!</v>
      </c>
      <c r="E86" s="50">
        <f t="shared" si="12"/>
        <v>-0.12368697722056046</v>
      </c>
      <c r="F86" s="50">
        <f t="shared" si="12"/>
        <v>-0.12368697722056046</v>
      </c>
      <c r="G86" s="50">
        <f t="shared" si="12"/>
        <v>-0.12368697722056046</v>
      </c>
      <c r="H86" s="50">
        <f t="shared" si="12"/>
        <v>-0.12368697722056046</v>
      </c>
      <c r="I86" s="50">
        <f t="shared" si="12"/>
        <v>-0.12619262140369414</v>
      </c>
      <c r="J86" s="50">
        <f t="shared" si="12"/>
        <v>-0.14482768243929087</v>
      </c>
      <c r="K86" s="50">
        <f t="shared" si="12"/>
        <v>-0.14604180213054266</v>
      </c>
      <c r="L86" s="50">
        <f t="shared" si="12"/>
        <v>-0.14747654765816615</v>
      </c>
      <c r="M86" s="50">
        <f t="shared" si="12"/>
        <v>-0.14354655080972745</v>
      </c>
      <c r="N86" s="50">
        <f t="shared" si="12"/>
        <v>-0.14492353121859244</v>
      </c>
      <c r="O86" s="50">
        <f t="shared" si="12"/>
        <v>-0.14363548833636061</v>
      </c>
      <c r="P86" s="50">
        <f t="shared" si="12"/>
        <v>-0.14389186830566447</v>
      </c>
      <c r="Q86" s="50">
        <f t="shared" si="12"/>
        <v>-0.14389186830566447</v>
      </c>
      <c r="R86" s="50">
        <f t="shared" si="12"/>
        <v>-0.14035876611865528</v>
      </c>
      <c r="S86" s="50">
        <f t="shared" si="12"/>
        <v>-0.14057260077045813</v>
      </c>
      <c r="T86" s="50">
        <f t="shared" si="12"/>
        <v>-0.14074201495741923</v>
      </c>
    </row>
    <row r="87" spans="3:20">
      <c r="C87" s="50">
        <f t="shared" si="5"/>
        <v>1988</v>
      </c>
      <c r="D87" s="50" t="e">
        <f t="shared" ref="D87:T87" si="13">-((D39-1)*(D39-2))^-1</f>
        <v>#VALUE!</v>
      </c>
      <c r="E87" s="50">
        <f t="shared" si="13"/>
        <v>-0.12338962245076376</v>
      </c>
      <c r="F87" s="50">
        <f t="shared" si="13"/>
        <v>-0.12338962245076376</v>
      </c>
      <c r="G87" s="50">
        <f t="shared" si="13"/>
        <v>-0.12338962245076376</v>
      </c>
      <c r="H87" s="50">
        <f t="shared" si="13"/>
        <v>-0.12338962245076376</v>
      </c>
      <c r="I87" s="50">
        <f t="shared" si="13"/>
        <v>-0.1256819499045875</v>
      </c>
      <c r="J87" s="50">
        <f t="shared" si="13"/>
        <v>-0.14432008092981299</v>
      </c>
      <c r="K87" s="50">
        <f t="shared" si="13"/>
        <v>-0.14643688849971356</v>
      </c>
      <c r="L87" s="50">
        <f t="shared" si="13"/>
        <v>-0.15057656520957624</v>
      </c>
      <c r="M87" s="50">
        <f t="shared" si="13"/>
        <v>-0.14696442306202936</v>
      </c>
      <c r="N87" s="50">
        <f t="shared" si="13"/>
        <v>-0.14920004626815594</v>
      </c>
      <c r="O87" s="50">
        <f t="shared" si="13"/>
        <v>-0.14811254497935569</v>
      </c>
      <c r="P87" s="50">
        <f t="shared" si="13"/>
        <v>-0.14869414770580613</v>
      </c>
      <c r="Q87" s="50">
        <f t="shared" si="13"/>
        <v>-0.14869414770580613</v>
      </c>
      <c r="R87" s="50">
        <f t="shared" si="13"/>
        <v>-0.1483851057602113</v>
      </c>
      <c r="S87" s="50">
        <f t="shared" si="13"/>
        <v>-0.14842075531799051</v>
      </c>
      <c r="T87" s="50">
        <f t="shared" si="13"/>
        <v>-0.14855433168743767</v>
      </c>
    </row>
    <row r="88" spans="3:20">
      <c r="C88" s="50">
        <f t="shared" si="5"/>
        <v>1989</v>
      </c>
      <c r="D88" s="50">
        <f t="shared" ref="D88:T88" si="14">-((D40-1)*(D40-2))^-1</f>
        <v>-0.14805197662684663</v>
      </c>
      <c r="E88" s="50">
        <f t="shared" si="14"/>
        <v>-0.12858451056298534</v>
      </c>
      <c r="F88" s="50">
        <f t="shared" si="14"/>
        <v>-0.12858451056298534</v>
      </c>
      <c r="G88" s="50">
        <f t="shared" si="14"/>
        <v>-0.12858451056298534</v>
      </c>
      <c r="H88" s="50">
        <f t="shared" si="14"/>
        <v>-0.12858451056298534</v>
      </c>
      <c r="I88" s="50">
        <f t="shared" si="14"/>
        <v>-0.13034194450459929</v>
      </c>
      <c r="J88" s="50">
        <f t="shared" si="14"/>
        <v>-0.14725215406256553</v>
      </c>
      <c r="K88" s="50">
        <f t="shared" si="14"/>
        <v>-0.15110524239869688</v>
      </c>
      <c r="L88" s="50">
        <f t="shared" si="14"/>
        <v>-0.15612801478259844</v>
      </c>
      <c r="M88" s="50">
        <f t="shared" si="14"/>
        <v>-0.15361697580796155</v>
      </c>
      <c r="N88" s="50">
        <f t="shared" si="14"/>
        <v>-0.15596023236158921</v>
      </c>
      <c r="O88" s="50">
        <f t="shared" si="14"/>
        <v>-0.1547623543295264</v>
      </c>
      <c r="P88" s="50">
        <f t="shared" si="14"/>
        <v>-0.15552032001946772</v>
      </c>
      <c r="Q88" s="50">
        <f t="shared" si="14"/>
        <v>-0.15552032001946772</v>
      </c>
      <c r="R88" s="50">
        <f t="shared" si="14"/>
        <v>-0.15739781649828502</v>
      </c>
      <c r="S88" s="50">
        <f t="shared" si="14"/>
        <v>-0.15734490587105934</v>
      </c>
      <c r="T88" s="50">
        <f t="shared" si="14"/>
        <v>-0.15744926904361514</v>
      </c>
    </row>
    <row r="89" spans="3:20">
      <c r="C89" s="50">
        <f t="shared" si="5"/>
        <v>1990</v>
      </c>
      <c r="D89" s="50">
        <f t="shared" ref="D89:T89" si="15">-((D41-1)*(D41-2))^-1</f>
        <v>-0.14805197662684663</v>
      </c>
      <c r="E89" s="50">
        <f t="shared" si="15"/>
        <v>-0.12343648507556371</v>
      </c>
      <c r="F89" s="50">
        <f t="shared" si="15"/>
        <v>-0.12343648507556371</v>
      </c>
      <c r="G89" s="50">
        <f t="shared" si="15"/>
        <v>-0.12343648507556371</v>
      </c>
      <c r="H89" s="50">
        <f t="shared" si="15"/>
        <v>-0.12343648507556371</v>
      </c>
      <c r="I89" s="50">
        <f t="shared" si="15"/>
        <v>-0.12535605964024704</v>
      </c>
      <c r="J89" s="50">
        <f t="shared" si="15"/>
        <v>-0.15458769953648113</v>
      </c>
      <c r="K89" s="50">
        <f t="shared" si="15"/>
        <v>-0.15981655488560456</v>
      </c>
      <c r="L89" s="50">
        <f t="shared" si="15"/>
        <v>-0.16628198028619653</v>
      </c>
      <c r="M89" s="50">
        <f t="shared" si="15"/>
        <v>-0.16411708297080657</v>
      </c>
      <c r="N89" s="50">
        <f t="shared" si="15"/>
        <v>-0.16643555944447364</v>
      </c>
      <c r="O89" s="50">
        <f t="shared" si="15"/>
        <v>-0.16520043670589399</v>
      </c>
      <c r="P89" s="50">
        <f t="shared" si="15"/>
        <v>-0.16542581338267762</v>
      </c>
      <c r="Q89" s="50">
        <f t="shared" si="15"/>
        <v>-0.16542581338267762</v>
      </c>
      <c r="R89" s="50">
        <f t="shared" si="15"/>
        <v>-0.16732051316008956</v>
      </c>
      <c r="S89" s="50">
        <f t="shared" si="15"/>
        <v>-0.16732994953892871</v>
      </c>
      <c r="T89" s="50">
        <f t="shared" si="15"/>
        <v>-0.1674099107977664</v>
      </c>
    </row>
    <row r="90" spans="3:20">
      <c r="C90" s="50">
        <f t="shared" si="5"/>
        <v>1991</v>
      </c>
      <c r="D90" s="50">
        <f t="shared" ref="D90:T90" si="16">-((D42-1)*(D42-2))^-1</f>
        <v>-0.14805197662684663</v>
      </c>
      <c r="E90" s="50">
        <f t="shared" si="16"/>
        <v>-0.12835289825998344</v>
      </c>
      <c r="F90" s="50">
        <f t="shared" si="16"/>
        <v>-0.12835289825998344</v>
      </c>
      <c r="G90" s="50">
        <f t="shared" si="16"/>
        <v>-0.12835289825998344</v>
      </c>
      <c r="H90" s="50">
        <f t="shared" si="16"/>
        <v>-0.12835289825998344</v>
      </c>
      <c r="I90" s="50">
        <f t="shared" si="16"/>
        <v>-0.12982903634275494</v>
      </c>
      <c r="J90" s="50">
        <f t="shared" si="16"/>
        <v>-0.15843673383840554</v>
      </c>
      <c r="K90" s="50">
        <f t="shared" si="16"/>
        <v>-0.16368185199528121</v>
      </c>
      <c r="L90" s="50">
        <f t="shared" si="16"/>
        <v>-0.16974847343525679</v>
      </c>
      <c r="M90" s="50">
        <f t="shared" si="16"/>
        <v>-0.16757515653857258</v>
      </c>
      <c r="N90" s="50">
        <f t="shared" si="16"/>
        <v>-0.17054445360898468</v>
      </c>
      <c r="O90" s="50">
        <f t="shared" si="16"/>
        <v>-0.16937364892908391</v>
      </c>
      <c r="P90" s="50">
        <f t="shared" si="16"/>
        <v>-0.16962808927103279</v>
      </c>
      <c r="Q90" s="50">
        <f t="shared" si="16"/>
        <v>-0.16962808927103279</v>
      </c>
      <c r="R90" s="50">
        <f t="shared" si="16"/>
        <v>-0.17520008259002631</v>
      </c>
      <c r="S90" s="50">
        <f t="shared" si="16"/>
        <v>-0.17515584881181234</v>
      </c>
      <c r="T90" s="50">
        <f t="shared" si="16"/>
        <v>-0.1752229889728481</v>
      </c>
    </row>
    <row r="91" spans="3:20">
      <c r="C91" s="50">
        <f t="shared" si="5"/>
        <v>1992</v>
      </c>
      <c r="D91" s="50">
        <f t="shared" ref="D91:T91" si="17">-((D43-1)*(D43-2))^-1</f>
        <v>-0.14805197662684663</v>
      </c>
      <c r="E91" s="50">
        <f t="shared" si="17"/>
        <v>-0.13188209238324977</v>
      </c>
      <c r="F91" s="50">
        <f t="shared" si="17"/>
        <v>-0.13188209238324977</v>
      </c>
      <c r="G91" s="50">
        <f t="shared" si="17"/>
        <v>-0.13188209238324977</v>
      </c>
      <c r="H91" s="50">
        <f t="shared" si="17"/>
        <v>-0.13188209238324977</v>
      </c>
      <c r="I91" s="50">
        <f t="shared" si="17"/>
        <v>-0.13301510134748587</v>
      </c>
      <c r="J91" s="50">
        <f t="shared" si="17"/>
        <v>-0.16620414786081181</v>
      </c>
      <c r="K91" s="50">
        <f t="shared" si="17"/>
        <v>-0.1713888536841405</v>
      </c>
      <c r="L91" s="50">
        <f t="shared" si="17"/>
        <v>-0.178211460402531</v>
      </c>
      <c r="M91" s="50">
        <f t="shared" si="17"/>
        <v>-0.17598846478166447</v>
      </c>
      <c r="N91" s="50">
        <f t="shared" si="17"/>
        <v>-0.17971833845099555</v>
      </c>
      <c r="O91" s="50">
        <f t="shared" si="17"/>
        <v>-0.17842457245303636</v>
      </c>
      <c r="P91" s="50">
        <f t="shared" si="17"/>
        <v>-0.1785822809001936</v>
      </c>
      <c r="Q91" s="50">
        <f t="shared" si="17"/>
        <v>-0.1785822809001936</v>
      </c>
      <c r="R91" s="50">
        <f t="shared" si="17"/>
        <v>-0.18896148121287795</v>
      </c>
      <c r="S91" s="50">
        <f t="shared" si="17"/>
        <v>-0.1886539028662001</v>
      </c>
      <c r="T91" s="50">
        <f t="shared" si="17"/>
        <v>-0.18869946784493927</v>
      </c>
    </row>
    <row r="92" spans="3:20">
      <c r="C92" s="50">
        <f t="shared" si="5"/>
        <v>1993</v>
      </c>
      <c r="D92" s="50">
        <f t="shared" ref="D92:T92" si="18">-((D44-1)*(D44-2))^-1</f>
        <v>-0.14805197662684663</v>
      </c>
      <c r="E92" s="50">
        <f t="shared" si="18"/>
        <v>-0.13188209238324977</v>
      </c>
      <c r="F92" s="50">
        <f t="shared" si="18"/>
        <v>-0.13188209238324977</v>
      </c>
      <c r="G92" s="50">
        <f t="shared" si="18"/>
        <v>-0.13188209238324977</v>
      </c>
      <c r="H92" s="50">
        <f t="shared" si="18"/>
        <v>-0.13188209238324977</v>
      </c>
      <c r="I92" s="50">
        <f t="shared" si="18"/>
        <v>-0.13301510134748587</v>
      </c>
      <c r="J92" s="50">
        <f t="shared" si="18"/>
        <v>-0.17938351576535522</v>
      </c>
      <c r="K92" s="50">
        <f t="shared" si="18"/>
        <v>-0.18142522566689029</v>
      </c>
      <c r="L92" s="50">
        <f t="shared" si="18"/>
        <v>-0.18952021396610355</v>
      </c>
      <c r="M92" s="50">
        <f t="shared" si="18"/>
        <v>-0.18745394828755213</v>
      </c>
      <c r="N92" s="50">
        <f t="shared" si="18"/>
        <v>-0.19057685328514934</v>
      </c>
      <c r="O92" s="50">
        <f t="shared" si="18"/>
        <v>-0.18918821049370541</v>
      </c>
      <c r="P92" s="50">
        <f t="shared" si="18"/>
        <v>-0.18906877920759882</v>
      </c>
      <c r="Q92" s="50">
        <f t="shared" si="18"/>
        <v>-0.18906877920759882</v>
      </c>
      <c r="R92" s="50">
        <f t="shared" si="18"/>
        <v>-0.19936886690364611</v>
      </c>
      <c r="S92" s="50">
        <f t="shared" si="18"/>
        <v>-0.19909342302546368</v>
      </c>
      <c r="T92" s="50">
        <f t="shared" si="18"/>
        <v>-0.199123870356824</v>
      </c>
    </row>
    <row r="93" spans="3:20">
      <c r="C93" s="50">
        <f t="shared" si="5"/>
        <v>1994</v>
      </c>
      <c r="D93" s="50">
        <f t="shared" ref="D93:T93" si="19">-((D45-1)*(D45-2))^-1</f>
        <v>-0.14805197662684663</v>
      </c>
      <c r="E93" s="50">
        <f t="shared" si="19"/>
        <v>-0.1350020245570423</v>
      </c>
      <c r="F93" s="50">
        <f t="shared" si="19"/>
        <v>-0.1350020245570423</v>
      </c>
      <c r="G93" s="50">
        <f t="shared" si="19"/>
        <v>-0.1350020245570423</v>
      </c>
      <c r="H93" s="50">
        <f t="shared" si="19"/>
        <v>-0.1350020245570423</v>
      </c>
      <c r="I93" s="50">
        <f t="shared" si="19"/>
        <v>-0.13595390225066437</v>
      </c>
      <c r="J93" s="50">
        <f t="shared" si="19"/>
        <v>-0.1842013923445317</v>
      </c>
      <c r="K93" s="50">
        <f t="shared" si="19"/>
        <v>-0.18748758615011135</v>
      </c>
      <c r="L93" s="50">
        <f t="shared" si="19"/>
        <v>-0.19399445204036764</v>
      </c>
      <c r="M93" s="50">
        <f t="shared" si="19"/>
        <v>-0.19229511679254419</v>
      </c>
      <c r="N93" s="50">
        <f t="shared" si="19"/>
        <v>-0.19481924081045107</v>
      </c>
      <c r="O93" s="50">
        <f t="shared" si="19"/>
        <v>-0.19342939651543906</v>
      </c>
      <c r="P93" s="50">
        <f t="shared" si="19"/>
        <v>-0.19314992743510809</v>
      </c>
      <c r="Q93" s="50">
        <f t="shared" si="19"/>
        <v>-0.19314992743510809</v>
      </c>
      <c r="R93" s="50">
        <f t="shared" si="19"/>
        <v>-0.2068320450610262</v>
      </c>
      <c r="S93" s="50">
        <f t="shared" si="19"/>
        <v>-0.2065161411638374</v>
      </c>
      <c r="T93" s="50">
        <f t="shared" si="19"/>
        <v>-0.2065365870768375</v>
      </c>
    </row>
    <row r="94" spans="3:20">
      <c r="C94" s="50">
        <f t="shared" si="5"/>
        <v>1995</v>
      </c>
      <c r="D94" s="50">
        <f t="shared" ref="D94:T94" si="20">-((D46-1)*(D46-2))^-1</f>
        <v>-0.14805197662684663</v>
      </c>
      <c r="E94" s="50">
        <f t="shared" si="20"/>
        <v>-0.13984836222854258</v>
      </c>
      <c r="F94" s="50">
        <f t="shared" si="20"/>
        <v>-0.13984836222854258</v>
      </c>
      <c r="G94" s="50">
        <f t="shared" si="20"/>
        <v>-0.13984836222854258</v>
      </c>
      <c r="H94" s="50">
        <f t="shared" si="20"/>
        <v>-0.13984836222854258</v>
      </c>
      <c r="I94" s="50">
        <f t="shared" si="20"/>
        <v>-0.14587114699643952</v>
      </c>
      <c r="J94" s="50">
        <f t="shared" si="20"/>
        <v>-0.19313638686551057</v>
      </c>
      <c r="K94" s="50">
        <f t="shared" si="20"/>
        <v>-0.1957139197150137</v>
      </c>
      <c r="L94" s="50">
        <f t="shared" si="20"/>
        <v>-0.20433631346089828</v>
      </c>
      <c r="M94" s="50">
        <f t="shared" si="20"/>
        <v>-0.20268841696076378</v>
      </c>
      <c r="N94" s="50">
        <f t="shared" si="20"/>
        <v>-0.20357211996894015</v>
      </c>
      <c r="O94" s="50">
        <f t="shared" si="20"/>
        <v>-0.20210989414292707</v>
      </c>
      <c r="P94" s="50">
        <f t="shared" si="20"/>
        <v>-0.20192157370575495</v>
      </c>
      <c r="Q94" s="50">
        <f t="shared" si="20"/>
        <v>-0.20192157370575495</v>
      </c>
      <c r="R94" s="50">
        <f t="shared" si="20"/>
        <v>-0.21448378684428918</v>
      </c>
      <c r="S94" s="50">
        <f t="shared" si="20"/>
        <v>-0.214130584688947</v>
      </c>
      <c r="T94" s="50">
        <f t="shared" si="20"/>
        <v>-0.21413836131083566</v>
      </c>
    </row>
    <row r="95" spans="3:20">
      <c r="C95" s="50">
        <f t="shared" si="5"/>
        <v>1996</v>
      </c>
      <c r="D95" s="50">
        <f t="shared" ref="D95:T95" si="21">-((D47-1)*(D47-2))^-1</f>
        <v>-0.14805197662684663</v>
      </c>
      <c r="E95" s="50">
        <f t="shared" si="21"/>
        <v>-0.13984836222854258</v>
      </c>
      <c r="F95" s="50">
        <f t="shared" si="21"/>
        <v>-0.13984836222854258</v>
      </c>
      <c r="G95" s="50">
        <f t="shared" si="21"/>
        <v>-0.13984836222854258</v>
      </c>
      <c r="H95" s="50">
        <f t="shared" si="21"/>
        <v>-0.13984836222854258</v>
      </c>
      <c r="I95" s="50">
        <f t="shared" si="21"/>
        <v>-0.14587114699643952</v>
      </c>
      <c r="J95" s="50">
        <f t="shared" si="21"/>
        <v>-0.18979722033397545</v>
      </c>
      <c r="K95" s="50">
        <f t="shared" si="21"/>
        <v>-0.19474139291802309</v>
      </c>
      <c r="L95" s="50">
        <f t="shared" si="21"/>
        <v>-0.20349929994434152</v>
      </c>
      <c r="M95" s="50">
        <f t="shared" si="21"/>
        <v>-0.20234410329597613</v>
      </c>
      <c r="N95" s="50">
        <f t="shared" si="21"/>
        <v>-0.201822000079976</v>
      </c>
      <c r="O95" s="50">
        <f t="shared" si="21"/>
        <v>-0.20043923577244219</v>
      </c>
      <c r="P95" s="50">
        <f t="shared" si="21"/>
        <v>-0.20109357801723582</v>
      </c>
      <c r="Q95" s="50">
        <f t="shared" si="21"/>
        <v>-0.20109357801723582</v>
      </c>
      <c r="R95" s="50">
        <f t="shared" si="21"/>
        <v>-0.21769259757858803</v>
      </c>
      <c r="S95" s="50">
        <f t="shared" si="21"/>
        <v>-0.21730318643069524</v>
      </c>
      <c r="T95" s="50">
        <f t="shared" si="21"/>
        <v>-0.21730697267265223</v>
      </c>
    </row>
    <row r="96" spans="3:20">
      <c r="C96" s="50">
        <f t="shared" si="5"/>
        <v>1997</v>
      </c>
      <c r="D96" s="50">
        <f t="shared" ref="D96:T96" si="22">-((D48-1)*(D48-2))^-1</f>
        <v>-0.14805197662684663</v>
      </c>
      <c r="E96" s="50">
        <f t="shared" si="22"/>
        <v>-0.13984836222854258</v>
      </c>
      <c r="F96" s="50">
        <f t="shared" si="22"/>
        <v>-0.13984836222854258</v>
      </c>
      <c r="G96" s="50">
        <f t="shared" si="22"/>
        <v>-0.13984836222854258</v>
      </c>
      <c r="H96" s="50">
        <f t="shared" si="22"/>
        <v>-0.13984836222854258</v>
      </c>
      <c r="I96" s="50">
        <f t="shared" si="22"/>
        <v>-0.14587114699643952</v>
      </c>
      <c r="J96" s="50">
        <f t="shared" si="22"/>
        <v>-0.19113722209872533</v>
      </c>
      <c r="K96" s="50">
        <f t="shared" si="22"/>
        <v>-0.19408362385401784</v>
      </c>
      <c r="L96" s="50">
        <f t="shared" si="22"/>
        <v>-0.20362830062480991</v>
      </c>
      <c r="M96" s="50">
        <f t="shared" si="22"/>
        <v>-0.2024700733794102</v>
      </c>
      <c r="N96" s="50">
        <f t="shared" si="22"/>
        <v>-0.20344614277198111</v>
      </c>
      <c r="O96" s="50">
        <f t="shared" si="22"/>
        <v>-0.20210633236410117</v>
      </c>
      <c r="P96" s="50">
        <f t="shared" si="22"/>
        <v>-0.20307042928614755</v>
      </c>
      <c r="Q96" s="50">
        <f t="shared" si="22"/>
        <v>-0.20307042928614755</v>
      </c>
      <c r="R96" s="50">
        <f t="shared" si="22"/>
        <v>-0.22365721627305199</v>
      </c>
      <c r="S96" s="50">
        <f t="shared" si="22"/>
        <v>-0.22320722745371904</v>
      </c>
      <c r="T96" s="50">
        <f t="shared" si="22"/>
        <v>-0.22319506847244014</v>
      </c>
    </row>
    <row r="97" spans="3:20">
      <c r="C97" s="50">
        <f t="shared" si="5"/>
        <v>1998</v>
      </c>
      <c r="D97" s="50">
        <f t="shared" ref="D97:T97" si="23">-((D49-1)*(D49-2))^-1</f>
        <v>-0.14805197662684663</v>
      </c>
      <c r="E97" s="50">
        <f t="shared" si="23"/>
        <v>-0.14492661011721192</v>
      </c>
      <c r="F97" s="50">
        <f t="shared" si="23"/>
        <v>-0.14492661011721192</v>
      </c>
      <c r="G97" s="50">
        <f t="shared" si="23"/>
        <v>-0.14492661011721192</v>
      </c>
      <c r="H97" s="50">
        <f t="shared" si="23"/>
        <v>-0.14492661011721192</v>
      </c>
      <c r="I97" s="50">
        <f t="shared" si="23"/>
        <v>-0.15063997927927714</v>
      </c>
      <c r="J97" s="50">
        <f t="shared" si="23"/>
        <v>-0.18716362152098487</v>
      </c>
      <c r="K97" s="50">
        <f t="shared" si="23"/>
        <v>-0.19204987903687212</v>
      </c>
      <c r="L97" s="50">
        <f t="shared" si="23"/>
        <v>-0.20234901241509576</v>
      </c>
      <c r="M97" s="50">
        <f t="shared" si="23"/>
        <v>-0.20129808561731571</v>
      </c>
      <c r="N97" s="50">
        <f t="shared" si="23"/>
        <v>-0.20278104502058089</v>
      </c>
      <c r="O97" s="50">
        <f t="shared" si="23"/>
        <v>-0.20153517595481171</v>
      </c>
      <c r="P97" s="50">
        <f t="shared" si="23"/>
        <v>-0.20271644634511279</v>
      </c>
      <c r="Q97" s="50">
        <f t="shared" si="23"/>
        <v>-0.20271644634511279</v>
      </c>
      <c r="R97" s="50">
        <f t="shared" si="23"/>
        <v>-0.230372780618254</v>
      </c>
      <c r="S97" s="50">
        <f t="shared" si="23"/>
        <v>-0.23003290332510498</v>
      </c>
      <c r="T97" s="50">
        <f t="shared" si="23"/>
        <v>-0.23002651477076172</v>
      </c>
    </row>
    <row r="98" spans="3:20">
      <c r="C98" s="50">
        <f t="shared" si="5"/>
        <v>1999</v>
      </c>
      <c r="D98" s="50">
        <f t="shared" ref="D98:T98" si="24">-((D50-1)*(D50-2))^-1</f>
        <v>-0.14805197662684663</v>
      </c>
      <c r="E98" s="50">
        <f t="shared" si="24"/>
        <v>-0.15713680179413822</v>
      </c>
      <c r="F98" s="50">
        <f t="shared" si="24"/>
        <v>-0.15713680179413822</v>
      </c>
      <c r="G98" s="50">
        <f t="shared" si="24"/>
        <v>-0.15713680179413822</v>
      </c>
      <c r="H98" s="50">
        <f t="shared" si="24"/>
        <v>-0.15713680179413822</v>
      </c>
      <c r="I98" s="50">
        <f t="shared" si="24"/>
        <v>-0.16231517662146869</v>
      </c>
      <c r="J98" s="50">
        <f t="shared" si="24"/>
        <v>-0.18590034372662759</v>
      </c>
      <c r="K98" s="50">
        <f t="shared" si="24"/>
        <v>-0.19171215453786353</v>
      </c>
      <c r="L98" s="50">
        <f t="shared" si="24"/>
        <v>-0.20141066106217193</v>
      </c>
      <c r="M98" s="50">
        <f t="shared" si="24"/>
        <v>-0.20141756675934652</v>
      </c>
      <c r="N98" s="50">
        <f t="shared" si="24"/>
        <v>-0.20391612095410358</v>
      </c>
      <c r="O98" s="50">
        <f t="shared" si="24"/>
        <v>-0.20272529105460937</v>
      </c>
      <c r="P98" s="50">
        <f t="shared" si="24"/>
        <v>-0.20382347894629066</v>
      </c>
      <c r="Q98" s="50">
        <f t="shared" si="24"/>
        <v>-0.20382347894629066</v>
      </c>
      <c r="R98" s="50">
        <f t="shared" si="24"/>
        <v>-0.23787004058031724</v>
      </c>
      <c r="S98" s="50">
        <f t="shared" si="24"/>
        <v>-0.23748961709113564</v>
      </c>
      <c r="T98" s="50">
        <f t="shared" si="24"/>
        <v>-0.23747519198841419</v>
      </c>
    </row>
    <row r="99" spans="3:20">
      <c r="C99" s="50">
        <f t="shared" si="5"/>
        <v>2000</v>
      </c>
      <c r="D99" s="50">
        <f t="shared" ref="D99:T99" si="25">-((D51-1)*(D51-2))^-1</f>
        <v>-0.14805197662684663</v>
      </c>
      <c r="E99" s="50">
        <f t="shared" si="25"/>
        <v>-0.15706978497934518</v>
      </c>
      <c r="F99" s="50">
        <f t="shared" si="25"/>
        <v>-0.15706978497934518</v>
      </c>
      <c r="G99" s="50">
        <f t="shared" si="25"/>
        <v>-0.15706978497934518</v>
      </c>
      <c r="H99" s="50">
        <f t="shared" si="25"/>
        <v>-0.15706978497934518</v>
      </c>
      <c r="I99" s="50">
        <f t="shared" si="25"/>
        <v>-0.16172114073083818</v>
      </c>
      <c r="J99" s="50">
        <f t="shared" si="25"/>
        <v>-0.19174708271601706</v>
      </c>
      <c r="K99" s="50">
        <f t="shared" si="25"/>
        <v>-0.19506222062655582</v>
      </c>
      <c r="L99" s="50">
        <f t="shared" si="25"/>
        <v>-0.20401355303767538</v>
      </c>
      <c r="M99" s="50">
        <f t="shared" si="25"/>
        <v>-0.20451994563442952</v>
      </c>
      <c r="N99" s="50">
        <f t="shared" si="25"/>
        <v>-0.20678739666808052</v>
      </c>
      <c r="O99" s="50">
        <f t="shared" si="25"/>
        <v>-0.20561781238400764</v>
      </c>
      <c r="P99" s="50">
        <f t="shared" si="25"/>
        <v>-0.20682430667735102</v>
      </c>
      <c r="Q99" s="50">
        <f t="shared" si="25"/>
        <v>-0.20682430667735102</v>
      </c>
      <c r="R99" s="50">
        <f t="shared" si="25"/>
        <v>-0.24389072738384907</v>
      </c>
      <c r="S99" s="50">
        <f t="shared" si="25"/>
        <v>-0.24347099961512944</v>
      </c>
      <c r="T99" s="50">
        <f t="shared" si="25"/>
        <v>-0.24345106065502223</v>
      </c>
    </row>
    <row r="100" spans="3:20">
      <c r="C100" s="50">
        <f t="shared" si="5"/>
        <v>2001</v>
      </c>
      <c r="D100" s="50">
        <f t="shared" ref="D100:T100" si="26">-((D52-1)*(D52-2))^-1</f>
        <v>-0.14805197662684663</v>
      </c>
      <c r="E100" s="50">
        <f t="shared" si="26"/>
        <v>-0.16253181575717707</v>
      </c>
      <c r="F100" s="50">
        <f t="shared" si="26"/>
        <v>-0.17633905074615644</v>
      </c>
      <c r="G100" s="50">
        <f t="shared" si="26"/>
        <v>-0.17633905074615644</v>
      </c>
      <c r="H100" s="50">
        <f t="shared" si="26"/>
        <v>-0.17633905074615644</v>
      </c>
      <c r="I100" s="50">
        <f t="shared" si="26"/>
        <v>-0.18013481623791999</v>
      </c>
      <c r="J100" s="50">
        <f t="shared" si="26"/>
        <v>-0.19270050309821651</v>
      </c>
      <c r="K100" s="50">
        <f t="shared" si="26"/>
        <v>-0.19456620040419456</v>
      </c>
      <c r="L100" s="50">
        <f t="shared" si="26"/>
        <v>-0.20394118490957472</v>
      </c>
      <c r="M100" s="50">
        <f t="shared" si="26"/>
        <v>-0.20485234190304993</v>
      </c>
      <c r="N100" s="50">
        <f t="shared" si="26"/>
        <v>-0.20672790333899874</v>
      </c>
      <c r="O100" s="50">
        <f t="shared" si="26"/>
        <v>-0.20599184498580869</v>
      </c>
      <c r="P100" s="50">
        <f t="shared" si="26"/>
        <v>-0.20698353377585454</v>
      </c>
      <c r="Q100" s="50">
        <f t="shared" si="26"/>
        <v>-0.20698353377585454</v>
      </c>
      <c r="R100" s="50">
        <f t="shared" si="26"/>
        <v>-0.25014335250764436</v>
      </c>
      <c r="S100" s="50">
        <f t="shared" si="26"/>
        <v>-0.24969040821756461</v>
      </c>
      <c r="T100" s="50">
        <f t="shared" si="26"/>
        <v>-0.24964906160204861</v>
      </c>
    </row>
    <row r="101" spans="3:20">
      <c r="C101" s="50">
        <f t="shared" si="5"/>
        <v>2002</v>
      </c>
      <c r="D101" s="50">
        <f t="shared" ref="D101:T101" si="27">-((D53-1)*(D53-2))^-1</f>
        <v>-0.14805197662684663</v>
      </c>
      <c r="E101" s="50">
        <f t="shared" si="27"/>
        <v>-0.17949335481059803</v>
      </c>
      <c r="F101" s="50">
        <f t="shared" si="27"/>
        <v>-0.19325302422572618</v>
      </c>
      <c r="G101" s="50">
        <f t="shared" si="27"/>
        <v>-0.19325302422572618</v>
      </c>
      <c r="H101" s="50">
        <f t="shared" si="27"/>
        <v>-0.19325302422572618</v>
      </c>
      <c r="I101" s="50">
        <f t="shared" si="27"/>
        <v>-0.19614981311017507</v>
      </c>
      <c r="J101" s="50">
        <f t="shared" si="27"/>
        <v>-0.19250600973372858</v>
      </c>
      <c r="K101" s="50">
        <f t="shared" si="27"/>
        <v>-0.195313523383396</v>
      </c>
      <c r="L101" s="50">
        <f t="shared" si="27"/>
        <v>-0.20465950481788719</v>
      </c>
      <c r="M101" s="50">
        <f t="shared" si="27"/>
        <v>-0.20638766568931241</v>
      </c>
      <c r="N101" s="50">
        <f t="shared" si="27"/>
        <v>-0.20844632240182012</v>
      </c>
      <c r="O101" s="50">
        <f t="shared" si="27"/>
        <v>-0.2075595070879121</v>
      </c>
      <c r="P101" s="50">
        <f t="shared" si="27"/>
        <v>-0.2084891030559686</v>
      </c>
      <c r="Q101" s="50">
        <f t="shared" si="27"/>
        <v>-0.2084891030559686</v>
      </c>
      <c r="R101" s="50">
        <f t="shared" si="27"/>
        <v>-0.25686349522696733</v>
      </c>
      <c r="S101" s="50">
        <f t="shared" si="27"/>
        <v>-0.25630557702316281</v>
      </c>
      <c r="T101" s="50">
        <f t="shared" si="27"/>
        <v>-0.25625954797706962</v>
      </c>
    </row>
    <row r="102" spans="3:20">
      <c r="C102" s="50">
        <f t="shared" si="5"/>
        <v>2003</v>
      </c>
      <c r="D102" s="50">
        <f t="shared" ref="D102:T102" si="28">-((D54-1)*(D54-2))^-1</f>
        <v>-0.14805197662684663</v>
      </c>
      <c r="E102" s="50">
        <f t="shared" si="28"/>
        <v>-0.17329916910221774</v>
      </c>
      <c r="F102" s="50">
        <f t="shared" si="28"/>
        <v>-0.18575747326228881</v>
      </c>
      <c r="G102" s="50">
        <f t="shared" si="28"/>
        <v>-0.18575747326228881</v>
      </c>
      <c r="H102" s="50">
        <f t="shared" si="28"/>
        <v>-0.18575747326228881</v>
      </c>
      <c r="I102" s="50">
        <f t="shared" si="28"/>
        <v>-0.18873761945682568</v>
      </c>
      <c r="J102" s="50">
        <f t="shared" si="28"/>
        <v>-0.19431484599314547</v>
      </c>
      <c r="K102" s="50">
        <f t="shared" si="28"/>
        <v>-0.19651754665892221</v>
      </c>
      <c r="L102" s="50">
        <f t="shared" si="28"/>
        <v>-0.20615400397542852</v>
      </c>
      <c r="M102" s="50">
        <f t="shared" si="28"/>
        <v>-0.20796942011141309</v>
      </c>
      <c r="N102" s="50">
        <f t="shared" si="28"/>
        <v>-0.20891627761024573</v>
      </c>
      <c r="O102" s="50">
        <f t="shared" si="28"/>
        <v>-0.20800486342263114</v>
      </c>
      <c r="P102" s="50">
        <f t="shared" si="28"/>
        <v>-0.20954608031790112</v>
      </c>
      <c r="Q102" s="50">
        <f t="shared" si="28"/>
        <v>-0.20954608031790112</v>
      </c>
      <c r="R102" s="50">
        <f t="shared" si="28"/>
        <v>-0.26347309075244291</v>
      </c>
      <c r="S102" s="50">
        <f t="shared" si="28"/>
        <v>-0.26282066732719334</v>
      </c>
      <c r="T102" s="50">
        <f t="shared" si="28"/>
        <v>-0.26277066215265898</v>
      </c>
    </row>
    <row r="103" spans="3:20">
      <c r="C103" s="50">
        <f t="shared" si="5"/>
        <v>2004</v>
      </c>
      <c r="D103" s="50">
        <f t="shared" ref="D103:T103" si="29">-((D55-1)*(D55-2))^-1</f>
        <v>-0.14805197662684663</v>
      </c>
      <c r="E103" s="50">
        <f t="shared" si="29"/>
        <v>-0.17999813388472849</v>
      </c>
      <c r="F103" s="50">
        <f t="shared" si="29"/>
        <v>-0.19120279349996411</v>
      </c>
      <c r="G103" s="50">
        <f t="shared" si="29"/>
        <v>-0.19120279349996411</v>
      </c>
      <c r="H103" s="50">
        <f t="shared" si="29"/>
        <v>-0.19120279349996411</v>
      </c>
      <c r="I103" s="50">
        <f t="shared" si="29"/>
        <v>-0.19647040989184678</v>
      </c>
      <c r="J103" s="50">
        <f t="shared" si="29"/>
        <v>-0.19820645846742571</v>
      </c>
      <c r="K103" s="50">
        <f t="shared" si="29"/>
        <v>-0.19853154082188379</v>
      </c>
      <c r="L103" s="50">
        <f t="shared" si="29"/>
        <v>-0.20768011131295339</v>
      </c>
      <c r="M103" s="50">
        <f t="shared" si="29"/>
        <v>-0.20939879058866345</v>
      </c>
      <c r="N103" s="50">
        <f t="shared" si="29"/>
        <v>-0.20996230537770533</v>
      </c>
      <c r="O103" s="50">
        <f t="shared" si="29"/>
        <v>-0.209107801588403</v>
      </c>
      <c r="P103" s="50">
        <f t="shared" si="29"/>
        <v>-0.21139091386834791</v>
      </c>
      <c r="Q103" s="50">
        <f t="shared" si="29"/>
        <v>-0.21139091386834791</v>
      </c>
      <c r="R103" s="50">
        <f t="shared" si="29"/>
        <v>-0.27190381116147483</v>
      </c>
      <c r="S103" s="50">
        <f t="shared" si="29"/>
        <v>-0.27122700197750027</v>
      </c>
      <c r="T103" s="50">
        <f t="shared" si="29"/>
        <v>-0.27116114543220321</v>
      </c>
    </row>
    <row r="104" spans="3:20">
      <c r="C104" s="50">
        <f t="shared" si="5"/>
        <v>2005</v>
      </c>
      <c r="D104" s="50">
        <f t="shared" ref="D104:T104" si="30">-((D56-1)*(D56-2))^-1</f>
        <v>-0.14805197662684663</v>
      </c>
      <c r="E104" s="50">
        <f t="shared" si="30"/>
        <v>-0.17214411948251576</v>
      </c>
      <c r="F104" s="50">
        <f t="shared" si="30"/>
        <v>-0.18160064053343336</v>
      </c>
      <c r="G104" s="50">
        <f t="shared" si="30"/>
        <v>-0.18160064053343336</v>
      </c>
      <c r="H104" s="50">
        <f t="shared" si="30"/>
        <v>-0.18160064053343336</v>
      </c>
      <c r="I104" s="50">
        <f t="shared" si="30"/>
        <v>-0.18656952347388447</v>
      </c>
      <c r="J104" s="50">
        <f t="shared" si="30"/>
        <v>-0.19659685545019454</v>
      </c>
      <c r="K104" s="50">
        <f t="shared" si="30"/>
        <v>-0.19724630321559572</v>
      </c>
      <c r="L104" s="50">
        <f t="shared" si="30"/>
        <v>-0.20705971044578014</v>
      </c>
      <c r="M104" s="50">
        <f t="shared" si="30"/>
        <v>-0.21002622203621957</v>
      </c>
      <c r="N104" s="50">
        <f t="shared" si="30"/>
        <v>-0.20999782157668881</v>
      </c>
      <c r="O104" s="50">
        <f t="shared" si="30"/>
        <v>-0.20918536956317102</v>
      </c>
      <c r="P104" s="50">
        <f t="shared" si="30"/>
        <v>-0.21195101227843363</v>
      </c>
      <c r="Q104" s="50">
        <f t="shared" si="30"/>
        <v>-0.21195101227843363</v>
      </c>
      <c r="R104" s="50">
        <f t="shared" si="30"/>
        <v>-0.27722211629516175</v>
      </c>
      <c r="S104" s="50">
        <f t="shared" si="30"/>
        <v>-0.27645276991715939</v>
      </c>
      <c r="T104" s="50">
        <f t="shared" si="30"/>
        <v>-0.27636922784597423</v>
      </c>
    </row>
    <row r="105" spans="3:20">
      <c r="C105" s="50">
        <f t="shared" si="5"/>
        <v>2006</v>
      </c>
      <c r="D105" s="50">
        <f t="shared" ref="D105:T105" si="31">-((D57-1)*(D57-2))^-1</f>
        <v>-0.14805197662684663</v>
      </c>
      <c r="E105" s="50">
        <f t="shared" si="31"/>
        <v>-0.16939792703025627</v>
      </c>
      <c r="F105" s="50">
        <f t="shared" si="31"/>
        <v>-0.17828319332710113</v>
      </c>
      <c r="G105" s="50">
        <f t="shared" si="31"/>
        <v>-0.17828319332710113</v>
      </c>
      <c r="H105" s="50">
        <f t="shared" si="31"/>
        <v>-0.17828319332710113</v>
      </c>
      <c r="I105" s="50">
        <f t="shared" si="31"/>
        <v>-0.18336258889385207</v>
      </c>
      <c r="J105" s="50">
        <f t="shared" si="31"/>
        <v>-0.19641133352729637</v>
      </c>
      <c r="K105" s="50">
        <f t="shared" si="31"/>
        <v>-0.1960194861142901</v>
      </c>
      <c r="L105" s="50">
        <f t="shared" si="31"/>
        <v>-0.20611227450178712</v>
      </c>
      <c r="M105" s="50">
        <f t="shared" si="31"/>
        <v>-0.20970738038904074</v>
      </c>
      <c r="N105" s="50">
        <f t="shared" si="31"/>
        <v>-0.20946240361083221</v>
      </c>
      <c r="O105" s="50">
        <f t="shared" si="31"/>
        <v>-0.20861374323547346</v>
      </c>
      <c r="P105" s="50">
        <f t="shared" si="31"/>
        <v>-0.21175300974884648</v>
      </c>
      <c r="Q105" s="50">
        <f t="shared" si="31"/>
        <v>-0.21175300974884648</v>
      </c>
      <c r="R105" s="50">
        <f t="shared" si="31"/>
        <v>-0.27988049631553846</v>
      </c>
      <c r="S105" s="50">
        <f t="shared" si="31"/>
        <v>-0.27904908851985605</v>
      </c>
      <c r="T105" s="50">
        <f t="shared" si="31"/>
        <v>-0.27893337391700451</v>
      </c>
    </row>
    <row r="106" spans="3:20">
      <c r="C106" s="50">
        <f t="shared" si="5"/>
        <v>2007</v>
      </c>
      <c r="D106" s="50">
        <f t="shared" ref="D106:T106" si="32">-((D58-1)*(D58-2))^-1</f>
        <v>-0.14805197662684663</v>
      </c>
      <c r="E106" s="50">
        <f t="shared" si="32"/>
        <v>-0.17152233203266234</v>
      </c>
      <c r="F106" s="50">
        <f t="shared" si="32"/>
        <v>-0.1807812261638472</v>
      </c>
      <c r="G106" s="50">
        <f t="shared" si="32"/>
        <v>-0.1807812261638472</v>
      </c>
      <c r="H106" s="50">
        <f t="shared" si="32"/>
        <v>-0.1807812261638472</v>
      </c>
      <c r="I106" s="50">
        <f t="shared" si="32"/>
        <v>-0.18455172115739862</v>
      </c>
      <c r="J106" s="50">
        <f t="shared" si="32"/>
        <v>-0.19481220351561232</v>
      </c>
      <c r="K106" s="50">
        <f t="shared" si="32"/>
        <v>-0.19396296158710113</v>
      </c>
      <c r="L106" s="50">
        <f t="shared" si="32"/>
        <v>-0.20338278464878087</v>
      </c>
      <c r="M106" s="50">
        <f t="shared" si="32"/>
        <v>-0.20662899171869328</v>
      </c>
      <c r="N106" s="50">
        <f t="shared" si="32"/>
        <v>-0.20678171950715682</v>
      </c>
      <c r="O106" s="50">
        <f t="shared" si="32"/>
        <v>-0.20614880379352168</v>
      </c>
      <c r="P106" s="50">
        <f t="shared" si="32"/>
        <v>-0.20925763366978761</v>
      </c>
      <c r="Q106" s="50">
        <f t="shared" si="32"/>
        <v>-0.20925763366978761</v>
      </c>
      <c r="R106" s="50">
        <f t="shared" si="32"/>
        <v>-0.28301102460154376</v>
      </c>
      <c r="S106" s="50">
        <f t="shared" si="32"/>
        <v>-0.28214897778271869</v>
      </c>
      <c r="T106" s="50">
        <f t="shared" si="32"/>
        <v>-0.2819893670008366</v>
      </c>
    </row>
    <row r="107" spans="3:20">
      <c r="C107" s="50">
        <f t="shared" si="5"/>
        <v>2008</v>
      </c>
      <c r="D107" s="50">
        <f t="shared" ref="D107:T107" si="33">-((D59-1)*(D59-2))^-1</f>
        <v>-0.16128160793600116</v>
      </c>
      <c r="E107" s="50">
        <f t="shared" si="33"/>
        <v>-0.173832423929555</v>
      </c>
      <c r="F107" s="50">
        <f t="shared" si="33"/>
        <v>-0.18176162550056943</v>
      </c>
      <c r="G107" s="50">
        <f t="shared" si="33"/>
        <v>-0.18176162550056943</v>
      </c>
      <c r="H107" s="50">
        <f t="shared" si="33"/>
        <v>-0.18176162550056943</v>
      </c>
      <c r="I107" s="50">
        <f t="shared" si="33"/>
        <v>-0.18473997245956864</v>
      </c>
      <c r="J107" s="50">
        <f t="shared" si="33"/>
        <v>-0.19225990662827716</v>
      </c>
      <c r="K107" s="50">
        <f t="shared" si="33"/>
        <v>-0.19169798956102585</v>
      </c>
      <c r="L107" s="50">
        <f t="shared" si="33"/>
        <v>-0.20136116334749654</v>
      </c>
      <c r="M107" s="50">
        <f t="shared" si="33"/>
        <v>-0.20458931360158747</v>
      </c>
      <c r="N107" s="50">
        <f t="shared" si="33"/>
        <v>-0.20433010062541732</v>
      </c>
      <c r="O107" s="50">
        <f t="shared" si="33"/>
        <v>-0.20376941426523251</v>
      </c>
      <c r="P107" s="50">
        <f t="shared" si="33"/>
        <v>-0.20768400766646042</v>
      </c>
      <c r="Q107" s="50">
        <f t="shared" si="33"/>
        <v>-0.20768400766646042</v>
      </c>
      <c r="R107" s="50">
        <f t="shared" si="33"/>
        <v>-0.28686030136991075</v>
      </c>
      <c r="S107" s="50">
        <f t="shared" si="33"/>
        <v>-0.28605575361494906</v>
      </c>
      <c r="T107" s="50">
        <f t="shared" si="33"/>
        <v>-0.28587724931318276</v>
      </c>
    </row>
    <row r="108" spans="3:20">
      <c r="C108" s="50">
        <f t="shared" si="5"/>
        <v>2009</v>
      </c>
      <c r="D108" s="50">
        <f t="shared" ref="D108:T108" si="34">-((D60-1)*(D60-2))^-1</f>
        <v>-0.16128160793600116</v>
      </c>
      <c r="E108" s="50">
        <f t="shared" si="34"/>
        <v>-0.16971470888322107</v>
      </c>
      <c r="F108" s="50">
        <f t="shared" si="34"/>
        <v>-0.17618687265434255</v>
      </c>
      <c r="G108" s="50">
        <f t="shared" si="34"/>
        <v>-0.17555552073053746</v>
      </c>
      <c r="H108" s="50">
        <f t="shared" si="34"/>
        <v>-0.17484858303793038</v>
      </c>
      <c r="I108" s="50">
        <f t="shared" si="34"/>
        <v>-0.17830168256155851</v>
      </c>
      <c r="J108" s="50">
        <f t="shared" si="34"/>
        <v>-0.18569259911387739</v>
      </c>
      <c r="K108" s="50">
        <f t="shared" si="34"/>
        <v>-0.1853663733130384</v>
      </c>
      <c r="L108" s="50">
        <f t="shared" si="34"/>
        <v>-0.19545334808146161</v>
      </c>
      <c r="M108" s="50">
        <f t="shared" si="34"/>
        <v>-0.19815784979548165</v>
      </c>
      <c r="N108" s="50">
        <f t="shared" si="34"/>
        <v>-0.19989704302864744</v>
      </c>
      <c r="O108" s="50">
        <f t="shared" si="34"/>
        <v>-0.19942429449744123</v>
      </c>
      <c r="P108" s="50">
        <f t="shared" si="34"/>
        <v>-0.20412508226166404</v>
      </c>
      <c r="Q108" s="50">
        <f t="shared" si="34"/>
        <v>-0.20412508226166404</v>
      </c>
      <c r="R108" s="50">
        <f t="shared" si="34"/>
        <v>-0.28624948672289474</v>
      </c>
      <c r="S108" s="50">
        <f t="shared" si="34"/>
        <v>-0.28542109512834596</v>
      </c>
      <c r="T108" s="50">
        <f t="shared" si="34"/>
        <v>-0.28530919233893026</v>
      </c>
    </row>
    <row r="109" spans="3:20">
      <c r="C109" s="50">
        <f t="shared" si="5"/>
        <v>2010</v>
      </c>
      <c r="D109" s="50">
        <f t="shared" ref="D109:T109" si="35">-((D61-1)*(D61-2))^-1</f>
        <v>-0.15543051273280939</v>
      </c>
      <c r="E109" s="50">
        <f t="shared" si="35"/>
        <v>-0.16357772923266609</v>
      </c>
      <c r="F109" s="50">
        <f t="shared" si="35"/>
        <v>-0.17131387351412636</v>
      </c>
      <c r="G109" s="50">
        <f t="shared" si="35"/>
        <v>-0.17083800537203575</v>
      </c>
      <c r="H109" s="50">
        <f t="shared" si="35"/>
        <v>-0.17031936928098323</v>
      </c>
      <c r="I109" s="50">
        <f t="shared" si="35"/>
        <v>-0.17337135150934585</v>
      </c>
      <c r="J109" s="50">
        <f t="shared" si="35"/>
        <v>-0.17632746373210992</v>
      </c>
      <c r="K109" s="50">
        <f t="shared" si="35"/>
        <v>-0.17633648331348525</v>
      </c>
      <c r="L109" s="50">
        <f t="shared" si="35"/>
        <v>-0.18661722248111759</v>
      </c>
      <c r="M109" s="50">
        <f t="shared" si="35"/>
        <v>-0.18986139762076087</v>
      </c>
      <c r="N109" s="50">
        <f t="shared" si="35"/>
        <v>-0.1928993869494359</v>
      </c>
      <c r="O109" s="50">
        <f t="shared" si="35"/>
        <v>-0.19256383460096502</v>
      </c>
      <c r="P109" s="50">
        <f t="shared" si="35"/>
        <v>-0.19806919980194931</v>
      </c>
      <c r="Q109" s="50">
        <f t="shared" si="35"/>
        <v>-0.19806919980194931</v>
      </c>
      <c r="R109" s="50">
        <f t="shared" si="35"/>
        <v>-0.283031639999555</v>
      </c>
      <c r="S109" s="50">
        <f t="shared" si="35"/>
        <v>-0.28210100487819878</v>
      </c>
      <c r="T109" s="50">
        <f t="shared" si="35"/>
        <v>-0.28192185136295178</v>
      </c>
    </row>
    <row r="110" spans="3:20">
      <c r="C110" s="50">
        <f t="shared" si="5"/>
        <v>2011</v>
      </c>
      <c r="D110" s="50">
        <f t="shared" ref="D110:T110" si="36">-((D62-1)*(D62-2))^-1</f>
        <v>-0.15543051273280939</v>
      </c>
      <c r="E110" s="50">
        <f t="shared" si="36"/>
        <v>-0.1740237830451983</v>
      </c>
      <c r="F110" s="50">
        <f t="shared" si="36"/>
        <v>-0.18354844924834646</v>
      </c>
      <c r="G110" s="50">
        <f t="shared" si="36"/>
        <v>-0.1837356882022215</v>
      </c>
      <c r="H110" s="50">
        <f t="shared" si="36"/>
        <v>-0.18316696843778674</v>
      </c>
      <c r="I110" s="50">
        <f t="shared" si="36"/>
        <v>-0.18440356044028983</v>
      </c>
      <c r="J110" s="50">
        <f t="shared" si="36"/>
        <v>-0.17090492302827379</v>
      </c>
      <c r="K110" s="50">
        <f t="shared" si="36"/>
        <v>-0.17169225508929084</v>
      </c>
      <c r="L110" s="50">
        <f t="shared" si="36"/>
        <v>-0.18056359842992095</v>
      </c>
      <c r="M110" s="50">
        <f t="shared" si="36"/>
        <v>-0.18373116478398485</v>
      </c>
      <c r="N110" s="50">
        <f t="shared" si="36"/>
        <v>-0.18771183482607109</v>
      </c>
      <c r="O110" s="50">
        <f t="shared" si="36"/>
        <v>-0.18752489347037535</v>
      </c>
      <c r="P110" s="50">
        <f t="shared" si="36"/>
        <v>-0.19306486245937218</v>
      </c>
      <c r="Q110" s="50">
        <f t="shared" si="36"/>
        <v>-0.19306486245937218</v>
      </c>
      <c r="R110" s="50">
        <f t="shared" si="36"/>
        <v>-0.27780816903887012</v>
      </c>
      <c r="S110" s="50">
        <f t="shared" si="36"/>
        <v>-0.27682899759549595</v>
      </c>
      <c r="T110" s="50">
        <f t="shared" si="36"/>
        <v>-0.27661022007820368</v>
      </c>
    </row>
    <row r="111" spans="3:20">
      <c r="C111" s="50">
        <f t="shared" si="5"/>
        <v>2012</v>
      </c>
      <c r="D111" s="50">
        <f t="shared" ref="D111:T111" si="37">-((D63-1)*(D63-2))^-1</f>
        <v>-0.15543051273280939</v>
      </c>
      <c r="E111" s="50">
        <f t="shared" si="37"/>
        <v>-0.18767159418994553</v>
      </c>
      <c r="F111" s="50">
        <f t="shared" si="37"/>
        <v>-0.19556522183675015</v>
      </c>
      <c r="G111" s="50">
        <f t="shared" si="37"/>
        <v>-0.19564550112234255</v>
      </c>
      <c r="H111" s="50">
        <f t="shared" si="37"/>
        <v>-0.19498956589480115</v>
      </c>
      <c r="I111" s="50">
        <f t="shared" si="37"/>
        <v>-0.195582683759498</v>
      </c>
      <c r="J111" s="50">
        <f t="shared" si="37"/>
        <v>-0.15867040391685697</v>
      </c>
      <c r="K111" s="50">
        <f t="shared" si="37"/>
        <v>-0.1616134186459178</v>
      </c>
      <c r="L111" s="50">
        <f t="shared" si="37"/>
        <v>-0.17099790811794513</v>
      </c>
      <c r="M111" s="50">
        <f t="shared" si="37"/>
        <v>-0.17465040929101253</v>
      </c>
      <c r="N111" s="50">
        <f t="shared" si="37"/>
        <v>-0.17992753651536653</v>
      </c>
      <c r="O111" s="50">
        <f t="shared" si="37"/>
        <v>-0.17984803224649451</v>
      </c>
      <c r="P111" s="50">
        <f t="shared" si="37"/>
        <v>-0.18668975332568113</v>
      </c>
      <c r="Q111" s="50">
        <f t="shared" si="37"/>
        <v>-0.18668975332568113</v>
      </c>
      <c r="R111" s="50">
        <f t="shared" si="37"/>
        <v>-0.27561462829387789</v>
      </c>
      <c r="S111" s="50">
        <f t="shared" si="37"/>
        <v>-0.27455729877624613</v>
      </c>
      <c r="T111" s="50">
        <f t="shared" si="37"/>
        <v>-0.27434219736405985</v>
      </c>
    </row>
    <row r="112" spans="3:20">
      <c r="C112" s="50">
        <f t="shared" si="5"/>
        <v>2013</v>
      </c>
      <c r="D112" s="50">
        <f t="shared" ref="D112:T112" si="38">-((D64-1)*(D64-2))^-1</f>
        <v>-0.13660149613156841</v>
      </c>
      <c r="E112" s="50">
        <f t="shared" si="38"/>
        <v>-0.19334259617560684</v>
      </c>
      <c r="F112" s="50">
        <f t="shared" si="38"/>
        <v>-0.1953256635816944</v>
      </c>
      <c r="G112" s="50">
        <f t="shared" si="38"/>
        <v>-0.19539850645861045</v>
      </c>
      <c r="H112" s="50">
        <f t="shared" si="38"/>
        <v>-0.19481896689532413</v>
      </c>
      <c r="I112" s="50">
        <f t="shared" si="38"/>
        <v>-0.19525236038624177</v>
      </c>
      <c r="J112" s="50">
        <f t="shared" si="38"/>
        <v>-0.15808084585629029</v>
      </c>
      <c r="K112" s="50">
        <f t="shared" si="38"/>
        <v>-0.15974595729863802</v>
      </c>
      <c r="L112" s="50">
        <f t="shared" si="38"/>
        <v>-0.16952913880731657</v>
      </c>
      <c r="M112" s="50">
        <f t="shared" si="38"/>
        <v>-0.17338929372248046</v>
      </c>
      <c r="N112" s="50">
        <f t="shared" si="38"/>
        <v>-0.17903341979766949</v>
      </c>
      <c r="O112" s="50">
        <f t="shared" si="38"/>
        <v>-0.17901926982332442</v>
      </c>
      <c r="P112" s="50">
        <f t="shared" si="38"/>
        <v>-0.18528931169991938</v>
      </c>
      <c r="Q112" s="50">
        <f t="shared" si="38"/>
        <v>-0.18535082390565707</v>
      </c>
      <c r="R112" s="50">
        <f t="shared" si="38"/>
        <v>-0.27501703081231543</v>
      </c>
      <c r="S112" s="50">
        <f t="shared" si="38"/>
        <v>-0.27391048298824394</v>
      </c>
      <c r="T112" s="50">
        <f t="shared" si="38"/>
        <v>-0.27373821664739223</v>
      </c>
    </row>
    <row r="113" spans="1:21">
      <c r="C113" s="50">
        <f t="shared" si="5"/>
        <v>2014</v>
      </c>
      <c r="D113" s="50">
        <f t="shared" ref="D113:T113" si="39">-((D65-1)*(D65-2))^-1</f>
        <v>-0.13660149613156841</v>
      </c>
      <c r="E113" s="50">
        <f t="shared" si="39"/>
        <v>-0.19932398715714905</v>
      </c>
      <c r="F113" s="50">
        <f t="shared" si="39"/>
        <v>-0.20299576166826824</v>
      </c>
      <c r="G113" s="50">
        <f t="shared" si="39"/>
        <v>-0.20301127586115306</v>
      </c>
      <c r="H113" s="50">
        <f t="shared" si="39"/>
        <v>-0.20243179317549587</v>
      </c>
      <c r="I113" s="50">
        <f t="shared" si="39"/>
        <v>-0.20259311578020767</v>
      </c>
      <c r="J113" s="50">
        <f t="shared" si="39"/>
        <v>-0.16010062617091952</v>
      </c>
      <c r="K113" s="50">
        <f t="shared" si="39"/>
        <v>-0.16136288527269049</v>
      </c>
      <c r="L113" s="50">
        <f t="shared" si="39"/>
        <v>-0.1706366608151611</v>
      </c>
      <c r="M113" s="50">
        <f t="shared" si="39"/>
        <v>-0.17498916982613208</v>
      </c>
      <c r="N113" s="50">
        <f t="shared" si="39"/>
        <v>-0.17961324039021961</v>
      </c>
      <c r="O113" s="50">
        <f t="shared" si="39"/>
        <v>-0.17957984490959578</v>
      </c>
      <c r="P113" s="50">
        <f t="shared" si="39"/>
        <v>-0.18558316941428726</v>
      </c>
      <c r="Q113" s="50">
        <f t="shared" si="39"/>
        <v>-0.18563467686126775</v>
      </c>
      <c r="R113" s="50">
        <f t="shared" si="39"/>
        <v>-0.27459892850365852</v>
      </c>
      <c r="S113" s="50">
        <f t="shared" si="39"/>
        <v>-0.27342880869677361</v>
      </c>
      <c r="T113" s="50">
        <f t="shared" si="39"/>
        <v>-0.27328382476441548</v>
      </c>
    </row>
    <row r="114" spans="1:21">
      <c r="C114" s="50">
        <f t="shared" si="5"/>
        <v>2015</v>
      </c>
      <c r="D114" s="50">
        <f t="shared" ref="D114:T114" si="40">-((D66-1)*(D66-2))^-1</f>
        <v>-0.13660149613156841</v>
      </c>
      <c r="E114" s="50">
        <f t="shared" si="40"/>
        <v>-0.20120057830173674</v>
      </c>
      <c r="F114" s="50">
        <f t="shared" si="40"/>
        <v>-0.21330716438366734</v>
      </c>
      <c r="G114" s="50">
        <f t="shared" si="40"/>
        <v>-0.21325835833694198</v>
      </c>
      <c r="H114" s="50">
        <f t="shared" si="40"/>
        <v>-0.21263841850137696</v>
      </c>
      <c r="I114" s="50">
        <f t="shared" si="40"/>
        <v>-0.21625261214518585</v>
      </c>
      <c r="J114" s="50">
        <f t="shared" si="40"/>
        <v>-0.16283397462726976</v>
      </c>
      <c r="K114" s="50">
        <f t="shared" si="40"/>
        <v>-0.16273209112684744</v>
      </c>
      <c r="L114" s="50">
        <f t="shared" si="40"/>
        <v>-0.17144770599714221</v>
      </c>
      <c r="M114" s="50">
        <f t="shared" si="40"/>
        <v>-0.17579757158159706</v>
      </c>
      <c r="N114" s="50">
        <f t="shared" si="40"/>
        <v>-0.18083194299473546</v>
      </c>
      <c r="O114" s="50">
        <f t="shared" si="40"/>
        <v>-0.18078585648995341</v>
      </c>
      <c r="P114" s="50">
        <f t="shared" si="40"/>
        <v>-0.18594622015964052</v>
      </c>
      <c r="Q114" s="50">
        <f t="shared" si="40"/>
        <v>-0.18599217085240166</v>
      </c>
      <c r="R114" s="50">
        <f t="shared" si="40"/>
        <v>-0.27621243606289642</v>
      </c>
      <c r="S114" s="50">
        <f t="shared" si="40"/>
        <v>-0.27510322797325748</v>
      </c>
      <c r="T114" s="50">
        <f t="shared" si="40"/>
        <v>-0.27494437605629252</v>
      </c>
    </row>
    <row r="115" spans="1:21">
      <c r="C115" s="50">
        <f t="shared" si="5"/>
        <v>2016</v>
      </c>
      <c r="D115" s="50">
        <f t="shared" ref="D115:T115" si="41">-((D67-1)*(D67-2))^-1</f>
        <v>-0.13503627677679372</v>
      </c>
      <c r="E115" s="50">
        <f t="shared" si="41"/>
        <v>-0.20606038467854298</v>
      </c>
      <c r="F115" s="50">
        <f t="shared" si="41"/>
        <v>-0.21674846320847019</v>
      </c>
      <c r="G115" s="50">
        <f t="shared" si="41"/>
        <v>-0.21668247125719928</v>
      </c>
      <c r="H115" s="50">
        <f t="shared" si="41"/>
        <v>-0.2160746157487099</v>
      </c>
      <c r="I115" s="50">
        <f t="shared" si="41"/>
        <v>-0.21910430310515022</v>
      </c>
      <c r="J115" s="50">
        <f t="shared" si="41"/>
        <v>-0.16369244729839794</v>
      </c>
      <c r="K115" s="50">
        <f t="shared" si="41"/>
        <v>-0.16349431761333821</v>
      </c>
      <c r="L115" s="50">
        <f t="shared" si="41"/>
        <v>-0.17188303483148015</v>
      </c>
      <c r="M115" s="50">
        <f t="shared" si="41"/>
        <v>-0.17583554987767186</v>
      </c>
      <c r="N115" s="50">
        <f t="shared" si="41"/>
        <v>-0.18060290351234895</v>
      </c>
      <c r="O115" s="50">
        <f t="shared" si="41"/>
        <v>-0.18052674423708057</v>
      </c>
      <c r="P115" s="50">
        <f t="shared" si="41"/>
        <v>-0.1859325294626665</v>
      </c>
      <c r="Q115" s="50">
        <f t="shared" si="41"/>
        <v>-0.18597492680027508</v>
      </c>
      <c r="R115" s="50">
        <f t="shared" si="41"/>
        <v>-0.28166403696099052</v>
      </c>
      <c r="S115" s="50">
        <f t="shared" si="41"/>
        <v>-0.2804336820794478</v>
      </c>
      <c r="T115" s="50">
        <f t="shared" si="41"/>
        <v>-0.28023947502309432</v>
      </c>
    </row>
    <row r="116" spans="1:21">
      <c r="C116" s="50">
        <f t="shared" si="5"/>
        <v>2017</v>
      </c>
      <c r="D116" s="50">
        <f t="shared" ref="D116:T116" si="42">-((D68-1)*(D68-2))^-1</f>
        <v>-0.13503627677679372</v>
      </c>
      <c r="E116" s="50">
        <f t="shared" si="42"/>
        <v>-0.19900407269703491</v>
      </c>
      <c r="F116" s="50">
        <f t="shared" si="42"/>
        <v>-0.20914727688377721</v>
      </c>
      <c r="G116" s="50">
        <f t="shared" si="42"/>
        <v>-0.20912752819108987</v>
      </c>
      <c r="H116" s="50">
        <f t="shared" si="42"/>
        <v>-0.20862459396501551</v>
      </c>
      <c r="I116" s="50">
        <f t="shared" si="42"/>
        <v>-0.20885016536306128</v>
      </c>
      <c r="J116" s="50">
        <f t="shared" si="42"/>
        <v>-0.16259251694854798</v>
      </c>
      <c r="K116" s="50">
        <f t="shared" si="42"/>
        <v>-0.16249450701845577</v>
      </c>
      <c r="L116" s="50">
        <f t="shared" si="42"/>
        <v>-0.17159458314521386</v>
      </c>
      <c r="M116" s="50">
        <f t="shared" si="42"/>
        <v>-0.17568605015739994</v>
      </c>
      <c r="N116" s="50">
        <f t="shared" si="42"/>
        <v>-0.18066705349876269</v>
      </c>
      <c r="O116" s="50">
        <f t="shared" si="42"/>
        <v>-0.18051018436056407</v>
      </c>
      <c r="P116" s="50">
        <f t="shared" si="42"/>
        <v>-0.18618850475793908</v>
      </c>
      <c r="Q116" s="50">
        <f t="shared" si="42"/>
        <v>-0.18625087452269137</v>
      </c>
      <c r="R116" s="50">
        <f t="shared" si="42"/>
        <v>-0.28458576572659933</v>
      </c>
      <c r="S116" s="50">
        <f t="shared" si="42"/>
        <v>-0.28327649874221289</v>
      </c>
      <c r="T116" s="50">
        <f t="shared" si="42"/>
        <v>-0.28310400667047941</v>
      </c>
    </row>
    <row r="117" spans="1:21">
      <c r="C117" s="50">
        <f t="shared" si="5"/>
        <v>2018</v>
      </c>
      <c r="D117" s="50">
        <f t="shared" ref="D117:T117" si="43">-((D69-1)*(D69-2))^-1</f>
        <v>-0.13503627677679372</v>
      </c>
      <c r="E117" s="50">
        <f t="shared" si="43"/>
        <v>-0.19996687975173538</v>
      </c>
      <c r="F117" s="50">
        <f t="shared" si="43"/>
        <v>-0.21227741934961472</v>
      </c>
      <c r="G117" s="50">
        <f t="shared" si="43"/>
        <v>-0.21224228858113273</v>
      </c>
      <c r="H117" s="50">
        <f t="shared" si="43"/>
        <v>-0.21173484853760485</v>
      </c>
      <c r="I117" s="50">
        <f t="shared" si="43"/>
        <v>-0.21013409561365706</v>
      </c>
      <c r="J117" s="50">
        <f t="shared" si="43"/>
        <v>-0.16280244635484989</v>
      </c>
      <c r="K117" s="50">
        <f t="shared" si="43"/>
        <v>-0.16283625960936718</v>
      </c>
      <c r="L117" s="50">
        <f t="shared" si="43"/>
        <v>-0.17235480966680961</v>
      </c>
      <c r="M117" s="50">
        <f t="shared" si="43"/>
        <v>-0.17652192457737415</v>
      </c>
      <c r="N117" s="50">
        <f t="shared" si="43"/>
        <v>-0.18177136210635292</v>
      </c>
      <c r="O117" s="50">
        <f t="shared" si="43"/>
        <v>-0.18155338137684573</v>
      </c>
      <c r="P117" s="50">
        <f t="shared" si="43"/>
        <v>-0.18713724755216238</v>
      </c>
      <c r="Q117" s="50">
        <f t="shared" si="43"/>
        <v>-0.18718791830340156</v>
      </c>
      <c r="R117" s="50">
        <f t="shared" si="43"/>
        <v>-0.28803403011503564</v>
      </c>
      <c r="S117" s="50">
        <f t="shared" si="43"/>
        <v>-0.28667691174547744</v>
      </c>
      <c r="T117" s="50">
        <f t="shared" si="43"/>
        <v>-0.28653054424941843</v>
      </c>
    </row>
    <row r="118" spans="1:21">
      <c r="C118" s="50">
        <f t="shared" si="5"/>
        <v>2019</v>
      </c>
      <c r="D118" s="50">
        <f t="shared" ref="D118:T118" si="44">-((D70-1)*(D70-2))^-1</f>
        <v>-0.13027837571240566</v>
      </c>
      <c r="E118" s="50">
        <f t="shared" si="44"/>
        <v>-0.20809363988333898</v>
      </c>
      <c r="F118" s="50">
        <f t="shared" si="44"/>
        <v>-0.21990176224608249</v>
      </c>
      <c r="G118" s="50">
        <f t="shared" si="44"/>
        <v>-0.21983108766861351</v>
      </c>
      <c r="H118" s="50">
        <f t="shared" si="44"/>
        <v>-0.21930311205370154</v>
      </c>
      <c r="I118" s="50">
        <f t="shared" si="44"/>
        <v>-0.21682775741822785</v>
      </c>
      <c r="J118" s="50">
        <f t="shared" si="44"/>
        <v>-0.16242211529903816</v>
      </c>
      <c r="K118" s="50">
        <f t="shared" si="44"/>
        <v>-0.16269690381437252</v>
      </c>
      <c r="L118" s="50">
        <f t="shared" si="44"/>
        <v>-0.17185583506536617</v>
      </c>
      <c r="M118" s="50">
        <f t="shared" si="44"/>
        <v>-0.17608224214605275</v>
      </c>
      <c r="N118" s="50">
        <f t="shared" si="44"/>
        <v>-0.18135293025975599</v>
      </c>
      <c r="O118" s="50">
        <f t="shared" si="44"/>
        <v>-0.18113678352587761</v>
      </c>
      <c r="P118" s="50">
        <f t="shared" si="44"/>
        <v>-0.18681782839633446</v>
      </c>
      <c r="Q118" s="50">
        <f t="shared" si="44"/>
        <v>-0.18685869431021809</v>
      </c>
      <c r="R118" s="50">
        <f t="shared" si="44"/>
        <v>-0.28888116328202945</v>
      </c>
      <c r="S118" s="50">
        <f t="shared" si="44"/>
        <v>-0.28742585510826502</v>
      </c>
      <c r="T118" s="50">
        <f t="shared" si="44"/>
        <v>-0.28729325025569774</v>
      </c>
    </row>
    <row r="119" spans="1:21">
      <c r="C119" s="50">
        <f t="shared" si="5"/>
        <v>2020</v>
      </c>
      <c r="D119" s="50">
        <f t="shared" ref="D119:T119" si="45">-((D71-1)*(D71-2))^-1</f>
        <v>-0.12029906290645048</v>
      </c>
      <c r="E119" s="50">
        <f t="shared" si="45"/>
        <v>-0.20933049633970044</v>
      </c>
      <c r="F119" s="50">
        <f t="shared" si="45"/>
        <v>-0.22185711394981134</v>
      </c>
      <c r="G119" s="50">
        <f t="shared" si="45"/>
        <v>-0.22178197768512403</v>
      </c>
      <c r="H119" s="50">
        <f t="shared" si="45"/>
        <v>-0.22127678646007676</v>
      </c>
      <c r="I119" s="50">
        <f t="shared" si="45"/>
        <v>-0.21879023297949016</v>
      </c>
      <c r="J119" s="50">
        <f t="shared" si="45"/>
        <v>-0.16217259991690303</v>
      </c>
      <c r="K119" s="50">
        <f t="shared" si="45"/>
        <v>-0.16270625984790477</v>
      </c>
      <c r="L119" s="50">
        <f t="shared" si="45"/>
        <v>-0.1715286238670716</v>
      </c>
      <c r="M119" s="50">
        <f t="shared" si="45"/>
        <v>-0.1756714018144129</v>
      </c>
      <c r="N119" s="50">
        <f t="shared" si="45"/>
        <v>-0.18113588330856442</v>
      </c>
      <c r="O119" s="50">
        <f t="shared" si="45"/>
        <v>-0.18087211945129708</v>
      </c>
      <c r="P119" s="50">
        <f t="shared" si="45"/>
        <v>-0.18710763306323652</v>
      </c>
      <c r="Q119" s="50">
        <f t="shared" si="45"/>
        <v>-0.18714580743649434</v>
      </c>
      <c r="R119" s="50">
        <f t="shared" si="45"/>
        <v>-0.28917043936096365</v>
      </c>
      <c r="S119" s="50">
        <f t="shared" si="45"/>
        <v>-0.28773715000699385</v>
      </c>
      <c r="T119" s="50">
        <f t="shared" si="45"/>
        <v>-0.28759526946774333</v>
      </c>
    </row>
    <row r="120" spans="1:21">
      <c r="C120" s="50">
        <f t="shared" si="5"/>
        <v>2021</v>
      </c>
      <c r="D120" s="50">
        <f t="shared" ref="D120:T120" si="46">-((D72-1)*(D72-2))^-1</f>
        <v>-0.13382013230225187</v>
      </c>
      <c r="E120" s="50">
        <f t="shared" si="46"/>
        <v>-0.20840480045298476</v>
      </c>
      <c r="F120" s="50">
        <f t="shared" si="46"/>
        <v>-0.22114507138984879</v>
      </c>
      <c r="G120" s="50">
        <f t="shared" si="46"/>
        <v>-0.22046483301035999</v>
      </c>
      <c r="H120" s="50">
        <f t="shared" si="46"/>
        <v>-0.21999544465340026</v>
      </c>
      <c r="I120" s="50">
        <f t="shared" si="46"/>
        <v>-0.21389330334211007</v>
      </c>
      <c r="J120" s="50">
        <f t="shared" si="46"/>
        <v>-0.16220090002388923</v>
      </c>
      <c r="K120" s="50">
        <f t="shared" si="46"/>
        <v>-0.16287583821099999</v>
      </c>
      <c r="L120" s="50">
        <f t="shared" si="46"/>
        <v>-0.17146591408159148</v>
      </c>
      <c r="M120" s="50">
        <f t="shared" si="46"/>
        <v>-0.1757737085093708</v>
      </c>
      <c r="N120" s="50">
        <f t="shared" si="46"/>
        <v>-0.18135917559279074</v>
      </c>
      <c r="O120" s="50">
        <f t="shared" si="46"/>
        <v>-0.18109819836773655</v>
      </c>
      <c r="P120" s="50">
        <f t="shared" si="46"/>
        <v>-0.18736504436352652</v>
      </c>
      <c r="Q120" s="50">
        <f t="shared" si="46"/>
        <v>-0.18740171536593345</v>
      </c>
      <c r="R120" s="50">
        <f t="shared" si="46"/>
        <v>-0.28807373459638752</v>
      </c>
      <c r="S120" s="50">
        <f t="shared" si="46"/>
        <v>-0.28668195309609423</v>
      </c>
      <c r="T120" s="50">
        <f t="shared" si="46"/>
        <v>-0.2865328965114245</v>
      </c>
    </row>
    <row r="121" spans="1:21">
      <c r="C121" s="50">
        <f t="shared" si="5"/>
        <v>2022</v>
      </c>
      <c r="D121" s="50">
        <f t="shared" ref="D121:T121" si="47">-((D73-1)*(D73-2))^-1</f>
        <v>-0.13382013230225187</v>
      </c>
      <c r="E121" s="50">
        <f t="shared" si="47"/>
        <v>-0.20442609788427002</v>
      </c>
      <c r="F121" s="50">
        <f t="shared" si="47"/>
        <v>-0.21746581367292714</v>
      </c>
      <c r="G121" s="50">
        <f t="shared" si="47"/>
        <v>-0.21674319456045252</v>
      </c>
      <c r="H121" s="50">
        <f t="shared" si="47"/>
        <v>-0.21631046575947846</v>
      </c>
      <c r="I121" s="50">
        <f t="shared" si="47"/>
        <v>-0.2129701671429417</v>
      </c>
      <c r="J121" s="50">
        <f t="shared" si="47"/>
        <v>-0.16266130670706977</v>
      </c>
      <c r="K121" s="50">
        <f t="shared" si="47"/>
        <v>-0.16319946744433206</v>
      </c>
      <c r="L121" s="50">
        <f t="shared" si="47"/>
        <v>-0.17174233656593993</v>
      </c>
      <c r="M121" s="50">
        <f t="shared" si="47"/>
        <v>-0.17600682870291309</v>
      </c>
      <c r="N121" s="50">
        <f t="shared" si="47"/>
        <v>-0.18215446052499426</v>
      </c>
      <c r="O121" s="50">
        <f t="shared" si="47"/>
        <v>-0.18197152058624355</v>
      </c>
      <c r="P121" s="50">
        <f t="shared" si="47"/>
        <v>-0.189222035306329</v>
      </c>
      <c r="Q121" s="50">
        <f t="shared" si="47"/>
        <v>-0.18925672297246457</v>
      </c>
      <c r="R121" s="50">
        <f t="shared" si="47"/>
        <v>-0.28490278711984413</v>
      </c>
      <c r="S121" s="50">
        <f t="shared" si="47"/>
        <v>-0.2835512937578466</v>
      </c>
      <c r="T121" s="50">
        <f t="shared" si="47"/>
        <v>-0.28342302954181781</v>
      </c>
    </row>
    <row r="122" spans="1:21">
      <c r="C122" s="50">
        <f t="shared" si="5"/>
        <v>2023</v>
      </c>
      <c r="D122" s="50">
        <f t="shared" ref="D122:T122" si="48">-((D74-1)*(D74-2))^-1</f>
        <v>-0.13382013230225187</v>
      </c>
      <c r="E122" s="50">
        <f t="shared" si="48"/>
        <v>-0.20727888171428599</v>
      </c>
      <c r="F122" s="50">
        <f t="shared" si="48"/>
        <v>-0.21941634462189119</v>
      </c>
      <c r="G122" s="50">
        <f t="shared" si="48"/>
        <v>-0.21854332808064303</v>
      </c>
      <c r="H122" s="50">
        <f t="shared" si="48"/>
        <v>-0.21810620730830726</v>
      </c>
      <c r="I122" s="50">
        <f t="shared" si="48"/>
        <v>-0.21364677210483446</v>
      </c>
      <c r="J122" s="50">
        <f t="shared" si="48"/>
        <v>-0.16243929034612298</v>
      </c>
      <c r="K122" s="50">
        <f t="shared" si="48"/>
        <v>-0.16292019595922963</v>
      </c>
      <c r="L122" s="50">
        <f t="shared" si="48"/>
        <v>-0.17141072235173005</v>
      </c>
      <c r="M122" s="50">
        <f t="shared" si="48"/>
        <v>-0.17575472582230162</v>
      </c>
      <c r="N122" s="50">
        <f t="shared" si="48"/>
        <v>-0.18210401181671285</v>
      </c>
      <c r="O122" s="50">
        <f t="shared" si="48"/>
        <v>-0.18190309725095774</v>
      </c>
      <c r="P122" s="50">
        <f t="shared" si="48"/>
        <v>-0.18917303430807733</v>
      </c>
      <c r="Q122" s="50">
        <f t="shared" si="48"/>
        <v>-0.18920738111868135</v>
      </c>
      <c r="R122" s="50">
        <f t="shared" si="48"/>
        <v>-0.28509943177610503</v>
      </c>
      <c r="S122" s="50">
        <f t="shared" si="48"/>
        <v>-0.28375593023192686</v>
      </c>
      <c r="T122" s="50">
        <f t="shared" si="48"/>
        <v>-0.28362899573021377</v>
      </c>
    </row>
    <row r="123" spans="1:21"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</row>
    <row r="124" spans="1:21"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</row>
    <row r="125" spans="1:21"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</row>
    <row r="126" spans="1:21"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</row>
    <row r="127" spans="1:21">
      <c r="A127" s="5"/>
      <c r="B127" s="5"/>
      <c r="C127" s="50">
        <v>1979</v>
      </c>
      <c r="D127" s="51" t="e">
        <f t="shared" ref="D127:T127" si="49">-(1-2^D78)</f>
        <v>#VALUE!</v>
      </c>
      <c r="E127" s="51" t="e">
        <f t="shared" si="49"/>
        <v>#VALUE!</v>
      </c>
      <c r="F127" s="51" t="e">
        <f t="shared" si="49"/>
        <v>#VALUE!</v>
      </c>
      <c r="G127" s="51" t="e">
        <f t="shared" si="49"/>
        <v>#VALUE!</v>
      </c>
      <c r="H127" s="51" t="e">
        <f t="shared" si="49"/>
        <v>#VALUE!</v>
      </c>
      <c r="I127" s="51" t="e">
        <f t="shared" si="49"/>
        <v>#VALUE!</v>
      </c>
      <c r="J127" s="51">
        <f t="shared" si="49"/>
        <v>-5.7246418256284182E-2</v>
      </c>
      <c r="K127" s="51">
        <f t="shared" si="49"/>
        <v>-5.0478840443021311E-2</v>
      </c>
      <c r="L127" s="51">
        <f t="shared" si="49"/>
        <v>-5.0478840443021311E-2</v>
      </c>
      <c r="M127" s="51">
        <f t="shared" si="49"/>
        <v>-5.1411416846122715E-2</v>
      </c>
      <c r="N127" s="51">
        <f t="shared" si="49"/>
        <v>-5.1798649773829974E-2</v>
      </c>
      <c r="O127" s="51">
        <f t="shared" si="49"/>
        <v>-5.1798649773829974E-2</v>
      </c>
      <c r="P127" s="51">
        <f t="shared" si="49"/>
        <v>-5.5023414681806826E-2</v>
      </c>
      <c r="Q127" s="51">
        <f t="shared" si="49"/>
        <v>-5.5023414681806826E-2</v>
      </c>
      <c r="R127" s="51">
        <f t="shared" si="49"/>
        <v>-5.1932932490386663E-2</v>
      </c>
      <c r="S127" s="51">
        <f t="shared" si="49"/>
        <v>-5.1932932490386663E-2</v>
      </c>
      <c r="T127" s="51">
        <f t="shared" si="49"/>
        <v>-5.1932932490386663E-2</v>
      </c>
      <c r="U127" cm="1">
        <f t="array" ref="U127">AVERAGE(IF(ISERROR(D127:T127),"",D127:T127))</f>
        <v>-5.2641676579171189E-2</v>
      </c>
    </row>
    <row r="128" spans="1:21">
      <c r="A128" s="5"/>
      <c r="B128" s="5"/>
      <c r="C128" s="50">
        <f>C127+1</f>
        <v>1980</v>
      </c>
      <c r="D128" s="51" t="e">
        <f t="shared" ref="D128:T128" si="50">-(1-2^D79)</f>
        <v>#VALUE!</v>
      </c>
      <c r="E128" s="51">
        <f t="shared" si="50"/>
        <v>-8.8925594939243013E-2</v>
      </c>
      <c r="F128" s="51">
        <f t="shared" si="50"/>
        <v>-8.8925594939243013E-2</v>
      </c>
      <c r="G128" s="51">
        <f t="shared" si="50"/>
        <v>-8.8925594939243013E-2</v>
      </c>
      <c r="H128" s="51">
        <f t="shared" si="50"/>
        <v>-8.8925594939243013E-2</v>
      </c>
      <c r="I128" s="51">
        <f t="shared" si="50"/>
        <v>-8.8925594939243013E-2</v>
      </c>
      <c r="J128" s="51">
        <f t="shared" si="50"/>
        <v>-6.4943225798607562E-2</v>
      </c>
      <c r="K128" s="51">
        <f t="shared" si="50"/>
        <v>-5.9772480730992172E-2</v>
      </c>
      <c r="L128" s="51">
        <f t="shared" si="50"/>
        <v>-5.8126150424006928E-2</v>
      </c>
      <c r="M128" s="51">
        <f t="shared" si="50"/>
        <v>-5.7477252288823832E-2</v>
      </c>
      <c r="N128" s="51">
        <f t="shared" si="50"/>
        <v>-5.7798664797453547E-2</v>
      </c>
      <c r="O128" s="51">
        <f t="shared" si="50"/>
        <v>-5.7798664797453547E-2</v>
      </c>
      <c r="P128" s="51">
        <f t="shared" si="50"/>
        <v>-6.2240548933493622E-2</v>
      </c>
      <c r="Q128" s="51">
        <f t="shared" si="50"/>
        <v>-6.2240548933493622E-2</v>
      </c>
      <c r="R128" s="51">
        <f t="shared" si="50"/>
        <v>-6.2859376453627824E-2</v>
      </c>
      <c r="S128" s="51">
        <f t="shared" si="50"/>
        <v>-6.2859376453627824E-2</v>
      </c>
      <c r="T128" s="51">
        <f t="shared" si="50"/>
        <v>-6.2859376453627824E-2</v>
      </c>
      <c r="U128" cm="1">
        <f t="array" ref="U128">AVERAGE(IF(ISERROR(D128:T128),"",D128:T128))</f>
        <v>-6.9600227547588961E-2</v>
      </c>
    </row>
    <row r="129" spans="1:21">
      <c r="A129" s="5"/>
      <c r="B129" s="5"/>
      <c r="C129" s="50">
        <f t="shared" ref="C129:C171" si="51">C128+1</f>
        <v>1981</v>
      </c>
      <c r="D129" s="51" t="e">
        <f t="shared" ref="D129:T129" si="52">-(1-2^D80)</f>
        <v>#VALUE!</v>
      </c>
      <c r="E129" s="51">
        <f t="shared" si="52"/>
        <v>-9.8603547441292183E-2</v>
      </c>
      <c r="F129" s="51">
        <f t="shared" si="52"/>
        <v>-9.8603547441292183E-2</v>
      </c>
      <c r="G129" s="51">
        <f t="shared" si="52"/>
        <v>-9.8603547441292183E-2</v>
      </c>
      <c r="H129" s="51">
        <f t="shared" si="52"/>
        <v>-9.8603547441292183E-2</v>
      </c>
      <c r="I129" s="51">
        <f t="shared" si="52"/>
        <v>-9.7134570709411783E-2</v>
      </c>
      <c r="J129" s="51">
        <f t="shared" si="52"/>
        <v>-7.1392611842189146E-2</v>
      </c>
      <c r="K129" s="51">
        <f t="shared" si="52"/>
        <v>-6.5923882543163059E-2</v>
      </c>
      <c r="L129" s="51">
        <f t="shared" si="52"/>
        <v>-6.6074448068476954E-2</v>
      </c>
      <c r="M129" s="51">
        <f t="shared" si="52"/>
        <v>-6.2146865924553429E-2</v>
      </c>
      <c r="N129" s="51">
        <f t="shared" si="52"/>
        <v>-6.3385493661358261E-2</v>
      </c>
      <c r="O129" s="51">
        <f t="shared" si="52"/>
        <v>-6.3385493661358261E-2</v>
      </c>
      <c r="P129" s="51">
        <f t="shared" si="52"/>
        <v>-6.7181477480935725E-2</v>
      </c>
      <c r="Q129" s="51">
        <f t="shared" si="52"/>
        <v>-6.7181477480935725E-2</v>
      </c>
      <c r="R129" s="51">
        <f t="shared" si="52"/>
        <v>-6.684941434870928E-2</v>
      </c>
      <c r="S129" s="51">
        <f t="shared" si="52"/>
        <v>-6.6917163561021731E-2</v>
      </c>
      <c r="T129" s="51">
        <f t="shared" si="52"/>
        <v>-6.679650087025446E-2</v>
      </c>
      <c r="U129" cm="1">
        <f t="array" ref="U129">AVERAGE(IF(ISERROR(D129:T129),"",D129:T129))</f>
        <v>-7.6173974369846034E-2</v>
      </c>
    </row>
    <row r="130" spans="1:21">
      <c r="A130" s="5"/>
      <c r="B130" s="5"/>
      <c r="C130" s="50">
        <f t="shared" si="51"/>
        <v>1982</v>
      </c>
      <c r="D130" s="51" t="e">
        <f t="shared" ref="D130:T130" si="53">-(1-2^D81)</f>
        <v>#VALUE!</v>
      </c>
      <c r="E130" s="51">
        <f t="shared" si="53"/>
        <v>-7.4140958650835143E-2</v>
      </c>
      <c r="F130" s="51">
        <f t="shared" si="53"/>
        <v>-7.4140958650835143E-2</v>
      </c>
      <c r="G130" s="51">
        <f t="shared" si="53"/>
        <v>-7.4140958650835143E-2</v>
      </c>
      <c r="H130" s="51">
        <f t="shared" si="53"/>
        <v>-7.4140958650835143E-2</v>
      </c>
      <c r="I130" s="51">
        <f t="shared" si="53"/>
        <v>-7.7580813201327814E-2</v>
      </c>
      <c r="J130" s="51">
        <f t="shared" si="53"/>
        <v>-6.8793169084864103E-2</v>
      </c>
      <c r="K130" s="51">
        <f t="shared" si="53"/>
        <v>-6.6762626671247771E-2</v>
      </c>
      <c r="L130" s="51">
        <f t="shared" si="53"/>
        <v>-6.8806205944488386E-2</v>
      </c>
      <c r="M130" s="51">
        <f t="shared" si="53"/>
        <v>-6.6686791686022096E-2</v>
      </c>
      <c r="N130" s="51">
        <f t="shared" si="53"/>
        <v>-6.6737062278080295E-2</v>
      </c>
      <c r="O130" s="51">
        <f t="shared" si="53"/>
        <v>-6.7000191394403608E-2</v>
      </c>
      <c r="P130" s="51">
        <f t="shared" si="53"/>
        <v>-6.9429266680942625E-2</v>
      </c>
      <c r="Q130" s="51">
        <f t="shared" si="53"/>
        <v>-6.9429266680942625E-2</v>
      </c>
      <c r="R130" s="51">
        <f t="shared" si="53"/>
        <v>-7.1566042133383578E-2</v>
      </c>
      <c r="S130" s="51">
        <f t="shared" si="53"/>
        <v>-7.1793434319082139E-2</v>
      </c>
      <c r="T130" s="51">
        <f t="shared" si="53"/>
        <v>-7.1733024606385642E-2</v>
      </c>
      <c r="U130" cm="1">
        <f t="array" ref="U130">AVERAGE(IF(ISERROR(D130:T130),"",D130:T130))</f>
        <v>-7.0805108080281953E-2</v>
      </c>
    </row>
    <row r="131" spans="1:21">
      <c r="A131" s="5"/>
      <c r="B131" s="5"/>
      <c r="C131" s="50">
        <f t="shared" si="51"/>
        <v>1983</v>
      </c>
      <c r="D131" s="51" t="e">
        <f t="shared" ref="D131:T131" si="54">-(1-2^D82)</f>
        <v>#VALUE!</v>
      </c>
      <c r="E131" s="51">
        <f t="shared" si="54"/>
        <v>-7.8368661900228731E-2</v>
      </c>
      <c r="F131" s="51">
        <f t="shared" si="54"/>
        <v>-7.8368661900228731E-2</v>
      </c>
      <c r="G131" s="51">
        <f t="shared" si="54"/>
        <v>-7.8368661900228731E-2</v>
      </c>
      <c r="H131" s="51">
        <f t="shared" si="54"/>
        <v>-7.8368661900228731E-2</v>
      </c>
      <c r="I131" s="51">
        <f t="shared" si="54"/>
        <v>-8.0966703606826451E-2</v>
      </c>
      <c r="J131" s="51">
        <f t="shared" si="54"/>
        <v>-8.0995480161431321E-2</v>
      </c>
      <c r="K131" s="51">
        <f t="shared" si="54"/>
        <v>-7.8035825898077338E-2</v>
      </c>
      <c r="L131" s="51">
        <f t="shared" si="54"/>
        <v>-7.8164480853584961E-2</v>
      </c>
      <c r="M131" s="51">
        <f t="shared" si="54"/>
        <v>-7.5644300401674913E-2</v>
      </c>
      <c r="N131" s="51">
        <f t="shared" si="54"/>
        <v>-7.4533699943987175E-2</v>
      </c>
      <c r="O131" s="51">
        <f t="shared" si="54"/>
        <v>-7.3472713377748189E-2</v>
      </c>
      <c r="P131" s="51">
        <f t="shared" si="54"/>
        <v>-7.4803234612191072E-2</v>
      </c>
      <c r="Q131" s="51">
        <f t="shared" si="54"/>
        <v>-7.4803234612191072E-2</v>
      </c>
      <c r="R131" s="51">
        <f t="shared" si="54"/>
        <v>-7.5620274552915423E-2</v>
      </c>
      <c r="S131" s="51">
        <f t="shared" si="54"/>
        <v>-7.5875245753991849E-2</v>
      </c>
      <c r="T131" s="51">
        <f t="shared" si="54"/>
        <v>-7.5820148791537201E-2</v>
      </c>
      <c r="U131" cm="1">
        <f t="array" ref="U131">AVERAGE(IF(ISERROR(D131:T131),"",D131:T131))</f>
        <v>-7.7013124385441972E-2</v>
      </c>
    </row>
    <row r="132" spans="1:21">
      <c r="A132" s="5"/>
      <c r="B132" s="5"/>
      <c r="C132" s="50">
        <f t="shared" si="51"/>
        <v>1984</v>
      </c>
      <c r="D132" s="51" t="e">
        <f t="shared" ref="D132:T132" si="55">-(1-2^D83)</f>
        <v>#VALUE!</v>
      </c>
      <c r="E132" s="51">
        <f t="shared" si="55"/>
        <v>-8.1188648472278691E-2</v>
      </c>
      <c r="F132" s="51">
        <f t="shared" si="55"/>
        <v>-8.1188648472278691E-2</v>
      </c>
      <c r="G132" s="51">
        <f t="shared" si="55"/>
        <v>-8.1188648472278691E-2</v>
      </c>
      <c r="H132" s="51">
        <f t="shared" si="55"/>
        <v>-8.1188648472278691E-2</v>
      </c>
      <c r="I132" s="51">
        <f t="shared" si="55"/>
        <v>-8.3101700602365325E-2</v>
      </c>
      <c r="J132" s="51">
        <f t="shared" si="55"/>
        <v>-8.3163575218517805E-2</v>
      </c>
      <c r="K132" s="51">
        <f t="shared" si="55"/>
        <v>-8.1098391722782437E-2</v>
      </c>
      <c r="L132" s="51">
        <f t="shared" si="55"/>
        <v>-8.3074953944857977E-2</v>
      </c>
      <c r="M132" s="51">
        <f t="shared" si="55"/>
        <v>-8.0527651314265425E-2</v>
      </c>
      <c r="N132" s="51">
        <f t="shared" si="55"/>
        <v>-7.8921300579194886E-2</v>
      </c>
      <c r="O132" s="51">
        <f t="shared" si="55"/>
        <v>-7.8050350914425359E-2</v>
      </c>
      <c r="P132" s="51">
        <f t="shared" si="55"/>
        <v>-7.8946526019411212E-2</v>
      </c>
      <c r="Q132" s="51">
        <f t="shared" si="55"/>
        <v>-7.8946526019411212E-2</v>
      </c>
      <c r="R132" s="51">
        <f t="shared" si="55"/>
        <v>-8.0444331425528204E-2</v>
      </c>
      <c r="S132" s="51">
        <f t="shared" si="55"/>
        <v>-8.0613574447920056E-2</v>
      </c>
      <c r="T132" s="51">
        <f t="shared" si="55"/>
        <v>-8.0696228095463063E-2</v>
      </c>
      <c r="U132" cm="1">
        <f t="array" ref="U132">AVERAGE(IF(ISERROR(D132:T132),"",D132:T132))</f>
        <v>-8.0771231512078601E-2</v>
      </c>
    </row>
    <row r="133" spans="1:21">
      <c r="A133" s="5"/>
      <c r="B133" s="5"/>
      <c r="C133" s="50">
        <f t="shared" si="51"/>
        <v>1985</v>
      </c>
      <c r="D133" s="51" t="e">
        <f t="shared" ref="D133:T133" si="56">-(1-2^D84)</f>
        <v>#VALUE!</v>
      </c>
      <c r="E133" s="51">
        <f t="shared" si="56"/>
        <v>-8.2238952615260708E-2</v>
      </c>
      <c r="F133" s="51">
        <f t="shared" si="56"/>
        <v>-8.2238952615260708E-2</v>
      </c>
      <c r="G133" s="51">
        <f t="shared" si="56"/>
        <v>-8.2238952615260708E-2</v>
      </c>
      <c r="H133" s="51">
        <f t="shared" si="56"/>
        <v>-8.2238952615260708E-2</v>
      </c>
      <c r="I133" s="51">
        <f t="shared" si="56"/>
        <v>-8.4019727505955766E-2</v>
      </c>
      <c r="J133" s="51">
        <f t="shared" si="56"/>
        <v>-8.5277201942776881E-2</v>
      </c>
      <c r="K133" s="51">
        <f t="shared" si="56"/>
        <v>-8.4122147729993491E-2</v>
      </c>
      <c r="L133" s="51">
        <f t="shared" si="56"/>
        <v>-8.7904172141014314E-2</v>
      </c>
      <c r="M133" s="51">
        <f t="shared" si="56"/>
        <v>-8.5439180647182256E-2</v>
      </c>
      <c r="N133" s="51">
        <f t="shared" si="56"/>
        <v>-8.478757638026746E-2</v>
      </c>
      <c r="O133" s="51">
        <f t="shared" si="56"/>
        <v>-8.3875167940480777E-2</v>
      </c>
      <c r="P133" s="51">
        <f t="shared" si="56"/>
        <v>-8.4398167361700582E-2</v>
      </c>
      <c r="Q133" s="51">
        <f t="shared" si="56"/>
        <v>-8.4398167361700582E-2</v>
      </c>
      <c r="R133" s="51">
        <f t="shared" si="56"/>
        <v>-8.4610148736396606E-2</v>
      </c>
      <c r="S133" s="51">
        <f t="shared" si="56"/>
        <v>-8.4694665983706563E-2</v>
      </c>
      <c r="T133" s="51">
        <f t="shared" si="56"/>
        <v>-8.4861689177771149E-2</v>
      </c>
      <c r="U133" cm="1">
        <f t="array" ref="U133">AVERAGE(IF(ISERROR(D133:T133),"",D133:T133))</f>
        <v>-8.4208988960624329E-2</v>
      </c>
    </row>
    <row r="134" spans="1:21">
      <c r="A134" s="5"/>
      <c r="B134" s="5"/>
      <c r="C134" s="50">
        <f t="shared" si="51"/>
        <v>1986</v>
      </c>
      <c r="D134" s="51" t="e">
        <f t="shared" ref="D134:T134" si="57">-(1-2^D85)</f>
        <v>#VALUE!</v>
      </c>
      <c r="E134" s="51">
        <f t="shared" si="57"/>
        <v>-8.2860325628021814E-2</v>
      </c>
      <c r="F134" s="51">
        <f t="shared" si="57"/>
        <v>-8.2860325628021814E-2</v>
      </c>
      <c r="G134" s="51">
        <f t="shared" si="57"/>
        <v>-8.2860325628021814E-2</v>
      </c>
      <c r="H134" s="51">
        <f t="shared" si="57"/>
        <v>-8.2860325628021814E-2</v>
      </c>
      <c r="I134" s="51">
        <f t="shared" si="57"/>
        <v>-8.4528826874776586E-2</v>
      </c>
      <c r="J134" s="51">
        <f t="shared" si="57"/>
        <v>-8.8484395031562246E-2</v>
      </c>
      <c r="K134" s="51">
        <f t="shared" si="57"/>
        <v>-8.9331782685576733E-2</v>
      </c>
      <c r="L134" s="51">
        <f t="shared" si="57"/>
        <v>-9.2406548949129586E-2</v>
      </c>
      <c r="M134" s="51">
        <f t="shared" si="57"/>
        <v>-9.0107546056128807E-2</v>
      </c>
      <c r="N134" s="51">
        <f t="shared" si="57"/>
        <v>-9.0876304917359096E-2</v>
      </c>
      <c r="O134" s="51">
        <f t="shared" si="57"/>
        <v>-9.0010702033823664E-2</v>
      </c>
      <c r="P134" s="51">
        <f t="shared" si="57"/>
        <v>-9.023825639624361E-2</v>
      </c>
      <c r="Q134" s="51">
        <f t="shared" si="57"/>
        <v>-9.023825639624361E-2</v>
      </c>
      <c r="R134" s="51">
        <f t="shared" si="57"/>
        <v>-8.8515255507244928E-2</v>
      </c>
      <c r="S134" s="51">
        <f t="shared" si="57"/>
        <v>-8.8607808732302007E-2</v>
      </c>
      <c r="T134" s="51">
        <f t="shared" si="57"/>
        <v>-8.8736469371747728E-2</v>
      </c>
      <c r="U134" cm="1">
        <f t="array" ref="U134">AVERAGE(IF(ISERROR(D134:T134),"",D134:T134))</f>
        <v>-8.7720215966514109E-2</v>
      </c>
    </row>
    <row r="135" spans="1:21">
      <c r="A135" s="5"/>
      <c r="B135" s="5"/>
      <c r="C135" s="50">
        <f t="shared" si="51"/>
        <v>1987</v>
      </c>
      <c r="D135" s="51" t="e">
        <f t="shared" ref="D135:T135" si="58">-(1-2^D86)</f>
        <v>#VALUE!</v>
      </c>
      <c r="E135" s="51">
        <f t="shared" si="58"/>
        <v>-8.2160994975802759E-2</v>
      </c>
      <c r="F135" s="51">
        <f t="shared" si="58"/>
        <v>-8.2160994975802759E-2</v>
      </c>
      <c r="G135" s="51">
        <f t="shared" si="58"/>
        <v>-8.2160994975802759E-2</v>
      </c>
      <c r="H135" s="51">
        <f t="shared" si="58"/>
        <v>-8.2160994975802759E-2</v>
      </c>
      <c r="I135" s="51">
        <f t="shared" si="58"/>
        <v>-8.3753696101214747E-2</v>
      </c>
      <c r="J135" s="51">
        <f t="shared" si="58"/>
        <v>-9.5512595620247276E-2</v>
      </c>
      <c r="K135" s="51">
        <f t="shared" si="58"/>
        <v>-9.6273459130944539E-2</v>
      </c>
      <c r="L135" s="51">
        <f t="shared" si="58"/>
        <v>-9.7171759224272902E-2</v>
      </c>
      <c r="M135" s="51">
        <f t="shared" si="58"/>
        <v>-9.4709042518654418E-2</v>
      </c>
      <c r="N135" s="51">
        <f t="shared" si="58"/>
        <v>-9.5572685335226115E-2</v>
      </c>
      <c r="O135" s="51">
        <f t="shared" si="58"/>
        <v>-9.4764849085312797E-2</v>
      </c>
      <c r="P135" s="51">
        <f t="shared" si="58"/>
        <v>-9.4925703273564976E-2</v>
      </c>
      <c r="Q135" s="51">
        <f t="shared" si="58"/>
        <v>-9.4925703273564976E-2</v>
      </c>
      <c r="R135" s="51">
        <f t="shared" si="58"/>
        <v>-9.2706496422087392E-2</v>
      </c>
      <c r="S135" s="51">
        <f t="shared" si="58"/>
        <v>-9.2840964488865918E-2</v>
      </c>
      <c r="T135" s="51">
        <f t="shared" si="58"/>
        <v>-9.2947484982020767E-2</v>
      </c>
      <c r="U135" cm="1">
        <f t="array" ref="U135">AVERAGE(IF(ISERROR(D135:T135),"",D135:T135))</f>
        <v>-9.0921776209949234E-2</v>
      </c>
    </row>
    <row r="136" spans="1:21">
      <c r="A136" s="5"/>
      <c r="B136" s="5"/>
      <c r="C136" s="50">
        <f t="shared" si="51"/>
        <v>1988</v>
      </c>
      <c r="D136" s="51" t="e">
        <f t="shared" ref="D136:T136" si="59">-(1-2^D87)</f>
        <v>#VALUE!</v>
      </c>
      <c r="E136" s="51">
        <f t="shared" si="59"/>
        <v>-8.1971799112163457E-2</v>
      </c>
      <c r="F136" s="51">
        <f t="shared" si="59"/>
        <v>-8.1971799112163457E-2</v>
      </c>
      <c r="G136" s="51">
        <f t="shared" si="59"/>
        <v>-8.1971799112163457E-2</v>
      </c>
      <c r="H136" s="51">
        <f t="shared" si="59"/>
        <v>-8.1971799112163457E-2</v>
      </c>
      <c r="I136" s="51">
        <f t="shared" si="59"/>
        <v>-8.3429314522553644E-2</v>
      </c>
      <c r="J136" s="51">
        <f t="shared" si="59"/>
        <v>-9.5194302469541636E-2</v>
      </c>
      <c r="K136" s="51">
        <f t="shared" si="59"/>
        <v>-9.6520913473329584E-2</v>
      </c>
      <c r="L136" s="51">
        <f t="shared" si="59"/>
        <v>-9.9109645261853396E-2</v>
      </c>
      <c r="M136" s="51">
        <f t="shared" si="59"/>
        <v>-9.6851218424839014E-2</v>
      </c>
      <c r="N136" s="51">
        <f t="shared" si="59"/>
        <v>-9.8249668346836794E-2</v>
      </c>
      <c r="O136" s="51">
        <f t="shared" si="59"/>
        <v>-9.7569674085464908E-2</v>
      </c>
      <c r="P136" s="51">
        <f t="shared" si="59"/>
        <v>-9.7933403177953737E-2</v>
      </c>
      <c r="Q136" s="51">
        <f t="shared" si="59"/>
        <v>-9.7933403177953737E-2</v>
      </c>
      <c r="R136" s="51">
        <f t="shared" si="59"/>
        <v>-9.7740149393243381E-2</v>
      </c>
      <c r="S136" s="51">
        <f t="shared" si="59"/>
        <v>-9.776244431099157E-2</v>
      </c>
      <c r="T136" s="51">
        <f t="shared" si="59"/>
        <v>-9.7845976890349684E-2</v>
      </c>
      <c r="U136" cm="1">
        <f t="array" ref="U136">AVERAGE(IF(ISERROR(D136:T136),"",D136:T136))</f>
        <v>-9.2751706873972786E-2</v>
      </c>
    </row>
    <row r="137" spans="1:21">
      <c r="A137" s="5"/>
      <c r="B137" s="5"/>
      <c r="C137" s="50">
        <f t="shared" si="51"/>
        <v>1989</v>
      </c>
      <c r="D137" s="51">
        <f t="shared" ref="D137:T137" si="60">-(1-2^D88)</f>
        <v>-9.7531786753822125E-2</v>
      </c>
      <c r="E137" s="51">
        <f t="shared" si="60"/>
        <v>-8.5271510896103297E-2</v>
      </c>
      <c r="F137" s="51">
        <f t="shared" si="60"/>
        <v>-8.5271510896103297E-2</v>
      </c>
      <c r="G137" s="51">
        <f t="shared" si="60"/>
        <v>-8.5271510896103297E-2</v>
      </c>
      <c r="H137" s="51">
        <f t="shared" si="60"/>
        <v>-8.5271510896103297E-2</v>
      </c>
      <c r="I137" s="51">
        <f t="shared" si="60"/>
        <v>-8.6385118487463775E-2</v>
      </c>
      <c r="J137" s="51">
        <f t="shared" si="60"/>
        <v>-9.7031324395466578E-2</v>
      </c>
      <c r="K137" s="51">
        <f t="shared" si="60"/>
        <v>-9.9439717044809917E-2</v>
      </c>
      <c r="L137" s="51">
        <f t="shared" si="60"/>
        <v>-0.10256958463572119</v>
      </c>
      <c r="M137" s="51">
        <f t="shared" si="60"/>
        <v>-0.10100622929048653</v>
      </c>
      <c r="N137" s="51">
        <f t="shared" si="60"/>
        <v>-0.10246520928298597</v>
      </c>
      <c r="O137" s="51">
        <f t="shared" si="60"/>
        <v>-0.10171967148864425</v>
      </c>
      <c r="P137" s="51">
        <f t="shared" si="60"/>
        <v>-0.10219148765476294</v>
      </c>
      <c r="Q137" s="51">
        <f t="shared" si="60"/>
        <v>-0.10219148765476294</v>
      </c>
      <c r="R137" s="51">
        <f t="shared" si="60"/>
        <v>-0.10335911901358197</v>
      </c>
      <c r="S137" s="51">
        <f t="shared" si="60"/>
        <v>-0.10332623423888165</v>
      </c>
      <c r="T137" s="51">
        <f t="shared" si="60"/>
        <v>-0.10339109641116229</v>
      </c>
      <c r="U137" cm="1">
        <f t="array" ref="U137">AVERAGE(IF(ISERROR(D137:T137),"",D137:T137))</f>
        <v>-9.6687888819821488E-2</v>
      </c>
    </row>
    <row r="138" spans="1:21">
      <c r="A138" s="5"/>
      <c r="B138" s="5"/>
      <c r="C138" s="50">
        <f t="shared" si="51"/>
        <v>1990</v>
      </c>
      <c r="D138" s="51">
        <f t="shared" ref="D138:T138" si="61">-(1-2^D89)</f>
        <v>-9.7531786753822125E-2</v>
      </c>
      <c r="E138" s="51">
        <f t="shared" si="61"/>
        <v>-8.2001618659052866E-2</v>
      </c>
      <c r="F138" s="51">
        <f t="shared" si="61"/>
        <v>-8.2001618659052866E-2</v>
      </c>
      <c r="G138" s="51">
        <f t="shared" si="61"/>
        <v>-8.2001618659052866E-2</v>
      </c>
      <c r="H138" s="51">
        <f t="shared" si="61"/>
        <v>-8.2001618659052866E-2</v>
      </c>
      <c r="I138" s="51">
        <f t="shared" si="61"/>
        <v>-8.3222247059316357E-2</v>
      </c>
      <c r="J138" s="51">
        <f t="shared" si="61"/>
        <v>-0.10161091776217124</v>
      </c>
      <c r="K138" s="51">
        <f t="shared" si="61"/>
        <v>-0.10486111540321397</v>
      </c>
      <c r="L138" s="51">
        <f t="shared" si="61"/>
        <v>-0.10886369713849331</v>
      </c>
      <c r="M138" s="51">
        <f t="shared" si="61"/>
        <v>-0.10752546088984938</v>
      </c>
      <c r="N138" s="51">
        <f t="shared" si="61"/>
        <v>-0.10895855618708583</v>
      </c>
      <c r="O138" s="51">
        <f t="shared" si="61"/>
        <v>-0.10819538950800556</v>
      </c>
      <c r="P138" s="51">
        <f t="shared" si="61"/>
        <v>-0.10833469563658582</v>
      </c>
      <c r="Q138" s="51">
        <f t="shared" si="61"/>
        <v>-0.10833469563658582</v>
      </c>
      <c r="R138" s="51">
        <f t="shared" si="61"/>
        <v>-0.10950495623701606</v>
      </c>
      <c r="S138" s="51">
        <f t="shared" si="61"/>
        <v>-0.10951078076740395</v>
      </c>
      <c r="T138" s="51">
        <f t="shared" si="61"/>
        <v>-0.10956013469440429</v>
      </c>
      <c r="U138" cm="1">
        <f t="array" ref="U138">AVERAGE(IF(ISERROR(D138:T138),"",D138:T138))</f>
        <v>-9.9648288724127343E-2</v>
      </c>
    </row>
    <row r="139" spans="1:21">
      <c r="A139" s="5"/>
      <c r="B139" s="5"/>
      <c r="C139" s="50">
        <f t="shared" si="51"/>
        <v>1991</v>
      </c>
      <c r="D139" s="51">
        <f t="shared" ref="D139:T139" si="62">-(1-2^D90)</f>
        <v>-9.7531786753822125E-2</v>
      </c>
      <c r="E139" s="51">
        <f t="shared" si="62"/>
        <v>-8.5124647301767609E-2</v>
      </c>
      <c r="F139" s="51">
        <f t="shared" si="62"/>
        <v>-8.5124647301767609E-2</v>
      </c>
      <c r="G139" s="51">
        <f t="shared" si="62"/>
        <v>-8.5124647301767609E-2</v>
      </c>
      <c r="H139" s="51">
        <f t="shared" si="62"/>
        <v>-8.5124647301767609E-2</v>
      </c>
      <c r="I139" s="51">
        <f t="shared" si="62"/>
        <v>-8.6060251606572491E-2</v>
      </c>
      <c r="J139" s="51">
        <f t="shared" si="62"/>
        <v>-0.10400457796591445</v>
      </c>
      <c r="K139" s="51">
        <f t="shared" si="62"/>
        <v>-0.10725617933680598</v>
      </c>
      <c r="L139" s="51">
        <f t="shared" si="62"/>
        <v>-0.11100234010963816</v>
      </c>
      <c r="M139" s="51">
        <f t="shared" si="62"/>
        <v>-0.10966211949685933</v>
      </c>
      <c r="N139" s="51">
        <f t="shared" si="62"/>
        <v>-0.11149269276094242</v>
      </c>
      <c r="O139" s="51">
        <f t="shared" si="62"/>
        <v>-0.11077134091048801</v>
      </c>
      <c r="P139" s="51">
        <f t="shared" si="62"/>
        <v>-0.11092815554359259</v>
      </c>
      <c r="Q139" s="51">
        <f t="shared" si="62"/>
        <v>-0.11092815554359259</v>
      </c>
      <c r="R139" s="51">
        <f t="shared" si="62"/>
        <v>-0.1143553165388802</v>
      </c>
      <c r="S139" s="51">
        <f t="shared" si="62"/>
        <v>-0.11432816179725458</v>
      </c>
      <c r="T139" s="51">
        <f t="shared" si="62"/>
        <v>-0.11436937824598858</v>
      </c>
      <c r="U139" cm="1">
        <f t="array" ref="U139">AVERAGE(IF(ISERROR(D139:T139),"",D139:T139))</f>
        <v>-0.10254053210690717</v>
      </c>
    </row>
    <row r="140" spans="1:21">
      <c r="A140" s="5"/>
      <c r="B140" s="5"/>
      <c r="C140" s="50">
        <f t="shared" si="51"/>
        <v>1992</v>
      </c>
      <c r="D140" s="51">
        <f t="shared" ref="D140:T140" si="63">-(1-2^D91)</f>
        <v>-9.7531786753822125E-2</v>
      </c>
      <c r="E140" s="51">
        <f t="shared" si="63"/>
        <v>-8.7359926866029336E-2</v>
      </c>
      <c r="F140" s="51">
        <f t="shared" si="63"/>
        <v>-8.7359926866029336E-2</v>
      </c>
      <c r="G140" s="51">
        <f t="shared" si="63"/>
        <v>-8.7359926866029336E-2</v>
      </c>
      <c r="H140" s="51">
        <f t="shared" si="63"/>
        <v>-8.7359926866029336E-2</v>
      </c>
      <c r="I140" s="51">
        <f t="shared" si="63"/>
        <v>-8.8076380050951419E-2</v>
      </c>
      <c r="J140" s="51">
        <f t="shared" si="63"/>
        <v>-0.10881561963852848</v>
      </c>
      <c r="K140" s="51">
        <f t="shared" si="63"/>
        <v>-0.11201257818280574</v>
      </c>
      <c r="L140" s="51">
        <f t="shared" si="63"/>
        <v>-0.1162020195124982</v>
      </c>
      <c r="M140" s="51">
        <f t="shared" si="63"/>
        <v>-0.11483915805312161</v>
      </c>
      <c r="N140" s="51">
        <f t="shared" si="63"/>
        <v>-0.11712465421238116</v>
      </c>
      <c r="O140" s="51">
        <f t="shared" si="63"/>
        <v>-0.11633256275552939</v>
      </c>
      <c r="P140" s="51">
        <f t="shared" si="63"/>
        <v>-0.11642915572804202</v>
      </c>
      <c r="Q140" s="51">
        <f t="shared" si="63"/>
        <v>-0.11642915572804202</v>
      </c>
      <c r="R140" s="51">
        <f t="shared" si="63"/>
        <v>-0.12276303006445477</v>
      </c>
      <c r="S140" s="51">
        <f t="shared" si="63"/>
        <v>-0.12257598578026918</v>
      </c>
      <c r="T140" s="51">
        <f t="shared" si="63"/>
        <v>-0.1226036972328497</v>
      </c>
      <c r="U140" cm="1">
        <f t="array" ref="U140">AVERAGE(IF(ISERROR(D140:T140),"",D140:T140))</f>
        <v>-0.10712797006808314</v>
      </c>
    </row>
    <row r="141" spans="1:21">
      <c r="A141" s="5"/>
      <c r="B141" s="5"/>
      <c r="C141" s="50">
        <f t="shared" si="51"/>
        <v>1993</v>
      </c>
      <c r="D141" s="51">
        <f t="shared" ref="D141:T141" si="64">-(1-2^D92)</f>
        <v>-9.7531786753822125E-2</v>
      </c>
      <c r="E141" s="51">
        <f t="shared" si="64"/>
        <v>-8.7359926866029336E-2</v>
      </c>
      <c r="F141" s="51">
        <f t="shared" si="64"/>
        <v>-8.7359926866029336E-2</v>
      </c>
      <c r="G141" s="51">
        <f t="shared" si="64"/>
        <v>-8.7359926866029336E-2</v>
      </c>
      <c r="H141" s="51">
        <f t="shared" si="64"/>
        <v>-8.7359926866029336E-2</v>
      </c>
      <c r="I141" s="51">
        <f t="shared" si="64"/>
        <v>-8.8076380050951419E-2</v>
      </c>
      <c r="J141" s="51">
        <f t="shared" si="64"/>
        <v>-0.11691973148717272</v>
      </c>
      <c r="K141" s="51">
        <f t="shared" si="64"/>
        <v>-0.11816858760392024</v>
      </c>
      <c r="L141" s="51">
        <f t="shared" si="64"/>
        <v>-0.12310270415628222</v>
      </c>
      <c r="M141" s="51">
        <f t="shared" si="64"/>
        <v>-0.12184588904175919</v>
      </c>
      <c r="N141" s="51">
        <f t="shared" si="64"/>
        <v>-0.12374471435752887</v>
      </c>
      <c r="O141" s="51">
        <f t="shared" si="64"/>
        <v>-0.12290088295340185</v>
      </c>
      <c r="P141" s="51">
        <f t="shared" si="64"/>
        <v>-0.12282827064889301</v>
      </c>
      <c r="Q141" s="51">
        <f t="shared" si="64"/>
        <v>-0.12282827064889301</v>
      </c>
      <c r="R141" s="51">
        <f t="shared" si="64"/>
        <v>-0.12906851526568597</v>
      </c>
      <c r="S141" s="51">
        <f t="shared" si="64"/>
        <v>-0.12890221841085314</v>
      </c>
      <c r="T141" s="51">
        <f t="shared" si="64"/>
        <v>-0.12892060228421554</v>
      </c>
      <c r="U141" cm="1">
        <f t="array" ref="U141">AVERAGE(IF(ISERROR(D141:T141),"",D141:T141))</f>
        <v>-0.1114281330074998</v>
      </c>
    </row>
    <row r="142" spans="1:21">
      <c r="A142" s="5"/>
      <c r="B142" s="5"/>
      <c r="C142" s="50">
        <f t="shared" si="51"/>
        <v>1994</v>
      </c>
      <c r="D142" s="51">
        <f t="shared" ref="D142:T142" si="65">-(1-2^D93)</f>
        <v>-9.7531786753822125E-2</v>
      </c>
      <c r="E142" s="51">
        <f t="shared" si="65"/>
        <v>-8.9331444364678325E-2</v>
      </c>
      <c r="F142" s="51">
        <f t="shared" si="65"/>
        <v>-8.9331444364678325E-2</v>
      </c>
      <c r="G142" s="51">
        <f t="shared" si="65"/>
        <v>-8.9331444364678325E-2</v>
      </c>
      <c r="H142" s="51">
        <f t="shared" si="65"/>
        <v>-8.9331444364678325E-2</v>
      </c>
      <c r="I142" s="51">
        <f t="shared" si="65"/>
        <v>-8.9932097416276391E-2</v>
      </c>
      <c r="J142" s="51">
        <f t="shared" si="65"/>
        <v>-0.11986385720898618</v>
      </c>
      <c r="K142" s="51">
        <f t="shared" si="65"/>
        <v>-0.12186636383517535</v>
      </c>
      <c r="L142" s="51">
        <f t="shared" si="65"/>
        <v>-0.12581801788331659</v>
      </c>
      <c r="M142" s="51">
        <f t="shared" si="65"/>
        <v>-0.12478772149307105</v>
      </c>
      <c r="N142" s="51">
        <f t="shared" si="65"/>
        <v>-0.12631764489971375</v>
      </c>
      <c r="O142" s="51">
        <f t="shared" si="65"/>
        <v>-0.12547556290044781</v>
      </c>
      <c r="P142" s="51">
        <f t="shared" si="65"/>
        <v>-0.12530613955957282</v>
      </c>
      <c r="Q142" s="51">
        <f t="shared" si="65"/>
        <v>-0.12530613955957282</v>
      </c>
      <c r="R142" s="51">
        <f t="shared" si="65"/>
        <v>-0.13356228096453393</v>
      </c>
      <c r="S142" s="51">
        <f t="shared" si="65"/>
        <v>-0.13337253814743788</v>
      </c>
      <c r="T142" s="51">
        <f t="shared" si="65"/>
        <v>-0.13338481992815387</v>
      </c>
      <c r="U142" cm="1">
        <f t="array" ref="U142">AVERAGE(IF(ISERROR(D142:T142),"",D142:T142))</f>
        <v>-0.11410886752992905</v>
      </c>
    </row>
    <row r="143" spans="1:21">
      <c r="A143" s="5"/>
      <c r="B143" s="5"/>
      <c r="C143" s="50">
        <f t="shared" si="51"/>
        <v>1995</v>
      </c>
      <c r="D143" s="51">
        <f t="shared" ref="D143:T143" si="66">-(1-2^D94)</f>
        <v>-9.7531786753822125E-2</v>
      </c>
      <c r="E143" s="51">
        <f t="shared" si="66"/>
        <v>-9.2385452787291489E-2</v>
      </c>
      <c r="F143" s="51">
        <f t="shared" si="66"/>
        <v>-9.2385452787291489E-2</v>
      </c>
      <c r="G143" s="51">
        <f t="shared" si="66"/>
        <v>-9.2385452787291489E-2</v>
      </c>
      <c r="H143" s="51">
        <f t="shared" si="66"/>
        <v>-9.2385452787291489E-2</v>
      </c>
      <c r="I143" s="51">
        <f t="shared" si="66"/>
        <v>-9.6166551786275645E-2</v>
      </c>
      <c r="J143" s="51">
        <f t="shared" si="66"/>
        <v>-0.12529792998766787</v>
      </c>
      <c r="K143" s="51">
        <f t="shared" si="66"/>
        <v>-0.12685928594497842</v>
      </c>
      <c r="L143" s="51">
        <f t="shared" si="66"/>
        <v>-0.13206212508467896</v>
      </c>
      <c r="M143" s="51">
        <f t="shared" si="66"/>
        <v>-0.13107016981342501</v>
      </c>
      <c r="N143" s="51">
        <f t="shared" si="66"/>
        <v>-0.13160225785363522</v>
      </c>
      <c r="O143" s="51">
        <f t="shared" si="66"/>
        <v>-0.13072165781057821</v>
      </c>
      <c r="P143" s="51">
        <f t="shared" si="66"/>
        <v>-0.13060818021647269</v>
      </c>
      <c r="Q143" s="51">
        <f t="shared" si="66"/>
        <v>-0.13060818021647269</v>
      </c>
      <c r="R143" s="51">
        <f t="shared" si="66"/>
        <v>-0.13814551383947715</v>
      </c>
      <c r="S143" s="51">
        <f t="shared" si="66"/>
        <v>-0.13793448786422347</v>
      </c>
      <c r="T143" s="51">
        <f t="shared" si="66"/>
        <v>-0.13793913468096075</v>
      </c>
      <c r="U143" cm="1">
        <f t="array" ref="U143">AVERAGE(IF(ISERROR(D143:T143),"",D143:T143))</f>
        <v>-0.11859347488246084</v>
      </c>
    </row>
    <row r="144" spans="1:21">
      <c r="A144" s="5"/>
      <c r="B144" s="5"/>
      <c r="C144" s="50">
        <f t="shared" si="51"/>
        <v>1996</v>
      </c>
      <c r="D144" s="51">
        <f t="shared" ref="D144:T144" si="67">-(1-2^D95)</f>
        <v>-9.7531786753822125E-2</v>
      </c>
      <c r="E144" s="51">
        <f t="shared" si="67"/>
        <v>-9.2385452787291489E-2</v>
      </c>
      <c r="F144" s="51">
        <f t="shared" si="67"/>
        <v>-9.2385452787291489E-2</v>
      </c>
      <c r="G144" s="51">
        <f t="shared" si="67"/>
        <v>-9.2385452787291489E-2</v>
      </c>
      <c r="H144" s="51">
        <f t="shared" si="67"/>
        <v>-9.2385452787291489E-2</v>
      </c>
      <c r="I144" s="51">
        <f t="shared" si="67"/>
        <v>-9.6166551786275645E-2</v>
      </c>
      <c r="J144" s="51">
        <f t="shared" si="67"/>
        <v>-0.12327105769586422</v>
      </c>
      <c r="K144" s="51">
        <f t="shared" si="67"/>
        <v>-0.12627049968667181</v>
      </c>
      <c r="L144" s="51">
        <f t="shared" si="67"/>
        <v>-0.13155842437593124</v>
      </c>
      <c r="M144" s="51">
        <f t="shared" si="67"/>
        <v>-0.13086276623171311</v>
      </c>
      <c r="N144" s="51">
        <f t="shared" si="67"/>
        <v>-0.13054817343695468</v>
      </c>
      <c r="O144" s="51">
        <f t="shared" si="67"/>
        <v>-0.12971443986524833</v>
      </c>
      <c r="P144" s="51">
        <f t="shared" si="67"/>
        <v>-0.13010907315122966</v>
      </c>
      <c r="Q144" s="51">
        <f t="shared" si="67"/>
        <v>-0.13010907315122966</v>
      </c>
      <c r="R144" s="51">
        <f t="shared" si="67"/>
        <v>-0.14006030152076421</v>
      </c>
      <c r="S144" s="51">
        <f t="shared" si="67"/>
        <v>-0.13982815592268583</v>
      </c>
      <c r="T144" s="51">
        <f t="shared" si="67"/>
        <v>-0.13983041337444124</v>
      </c>
      <c r="U144" cm="1">
        <f t="array" ref="U144">AVERAGE(IF(ISERROR(D144:T144),"",D144:T144))</f>
        <v>-0.11855308988835279</v>
      </c>
    </row>
    <row r="145" spans="1:21">
      <c r="A145" s="5"/>
      <c r="B145" s="5"/>
      <c r="C145" s="50">
        <f t="shared" si="51"/>
        <v>1997</v>
      </c>
      <c r="D145" s="51">
        <f t="shared" ref="D145:T145" si="68">-(1-2^D96)</f>
        <v>-9.7531786753822125E-2</v>
      </c>
      <c r="E145" s="51">
        <f t="shared" si="68"/>
        <v>-9.2385452787291489E-2</v>
      </c>
      <c r="F145" s="51">
        <f t="shared" si="68"/>
        <v>-9.2385452787291489E-2</v>
      </c>
      <c r="G145" s="51">
        <f t="shared" si="68"/>
        <v>-9.2385452787291489E-2</v>
      </c>
      <c r="H145" s="51">
        <f t="shared" si="68"/>
        <v>-9.2385452787291489E-2</v>
      </c>
      <c r="I145" s="51">
        <f t="shared" si="68"/>
        <v>-9.6166551786275645E-2</v>
      </c>
      <c r="J145" s="51">
        <f t="shared" si="68"/>
        <v>-0.12408500164730707</v>
      </c>
      <c r="K145" s="51">
        <f t="shared" si="68"/>
        <v>-0.12587204869479007</v>
      </c>
      <c r="L145" s="51">
        <f t="shared" si="68"/>
        <v>-0.13163607387394272</v>
      </c>
      <c r="M145" s="51">
        <f t="shared" si="68"/>
        <v>-0.13093865233861124</v>
      </c>
      <c r="N145" s="51">
        <f t="shared" si="68"/>
        <v>-0.13152642541031878</v>
      </c>
      <c r="O145" s="51">
        <f t="shared" si="68"/>
        <v>-0.13071951170143714</v>
      </c>
      <c r="P145" s="51">
        <f t="shared" si="68"/>
        <v>-0.1313002239495531</v>
      </c>
      <c r="Q145" s="51">
        <f t="shared" si="68"/>
        <v>-0.1313002239495531</v>
      </c>
      <c r="R145" s="51">
        <f t="shared" si="68"/>
        <v>-0.14360826131262605</v>
      </c>
      <c r="S145" s="51">
        <f t="shared" si="68"/>
        <v>-0.14334110380374443</v>
      </c>
      <c r="T145" s="51">
        <f t="shared" si="68"/>
        <v>-0.1433338838833319</v>
      </c>
      <c r="U145" cm="1">
        <f t="array" ref="U145">AVERAGE(IF(ISERROR(D145:T145),"",D145:T145))</f>
        <v>-0.11946479766202819</v>
      </c>
    </row>
    <row r="146" spans="1:21">
      <c r="A146" s="5"/>
      <c r="B146" s="5"/>
      <c r="C146" s="50">
        <f t="shared" si="51"/>
        <v>1998</v>
      </c>
      <c r="D146" s="51">
        <f t="shared" ref="D146:T146" si="69">-(1-2^D97)</f>
        <v>-9.7531786753822125E-2</v>
      </c>
      <c r="E146" s="51">
        <f t="shared" si="69"/>
        <v>-9.5574615498538629E-2</v>
      </c>
      <c r="F146" s="51">
        <f t="shared" si="69"/>
        <v>-9.5574615498538629E-2</v>
      </c>
      <c r="G146" s="51">
        <f t="shared" si="69"/>
        <v>-9.5574615498538629E-2</v>
      </c>
      <c r="H146" s="51">
        <f t="shared" si="69"/>
        <v>-9.5574615498538629E-2</v>
      </c>
      <c r="I146" s="51">
        <f t="shared" si="69"/>
        <v>-9.9149243282629862E-2</v>
      </c>
      <c r="J146" s="51">
        <f t="shared" si="69"/>
        <v>-0.12166915224624353</v>
      </c>
      <c r="K146" s="51">
        <f t="shared" si="69"/>
        <v>-0.12463893513674951</v>
      </c>
      <c r="L146" s="51">
        <f t="shared" si="69"/>
        <v>-0.13086572367651728</v>
      </c>
      <c r="M146" s="51">
        <f t="shared" si="69"/>
        <v>-0.13023237481400529</v>
      </c>
      <c r="N146" s="51">
        <f t="shared" si="69"/>
        <v>-0.1311259575566579</v>
      </c>
      <c r="O146" s="51">
        <f t="shared" si="69"/>
        <v>-0.13037529937565828</v>
      </c>
      <c r="P146" s="51">
        <f t="shared" si="69"/>
        <v>-0.13108705164284695</v>
      </c>
      <c r="Q146" s="51">
        <f t="shared" si="69"/>
        <v>-0.13108705164284695</v>
      </c>
      <c r="R146" s="51">
        <f t="shared" si="69"/>
        <v>-0.14758539366469037</v>
      </c>
      <c r="S146" s="51">
        <f t="shared" si="69"/>
        <v>-0.14738455392384198</v>
      </c>
      <c r="T146" s="51">
        <f t="shared" si="69"/>
        <v>-0.1473807783565757</v>
      </c>
      <c r="U146" cm="1">
        <f t="array" ref="U146">AVERAGE(IF(ISERROR(D146:T146),"",D146:T146))</f>
        <v>-0.1207301037686612</v>
      </c>
    </row>
    <row r="147" spans="1:21">
      <c r="A147" s="5"/>
      <c r="B147" s="5"/>
      <c r="C147" s="50">
        <f t="shared" si="51"/>
        <v>1999</v>
      </c>
      <c r="D147" s="51">
        <f t="shared" ref="D147:T147" si="70">-(1-2^D98)</f>
        <v>-9.7531786753822125E-2</v>
      </c>
      <c r="E147" s="51">
        <f t="shared" si="70"/>
        <v>-0.10319688262956084</v>
      </c>
      <c r="F147" s="51">
        <f t="shared" si="70"/>
        <v>-0.10319688262956084</v>
      </c>
      <c r="G147" s="51">
        <f t="shared" si="70"/>
        <v>-0.10319688262956084</v>
      </c>
      <c r="H147" s="51">
        <f t="shared" si="70"/>
        <v>-0.10319688262956084</v>
      </c>
      <c r="I147" s="51">
        <f t="shared" si="70"/>
        <v>-0.1064100760071105</v>
      </c>
      <c r="J147" s="51">
        <f t="shared" si="70"/>
        <v>-0.1208997160455838</v>
      </c>
      <c r="K147" s="51">
        <f t="shared" si="70"/>
        <v>-0.1244339954412973</v>
      </c>
      <c r="L147" s="51">
        <f t="shared" si="70"/>
        <v>-0.13030024131000872</v>
      </c>
      <c r="M147" s="51">
        <f t="shared" si="70"/>
        <v>-0.13030440426102896</v>
      </c>
      <c r="N147" s="51">
        <f t="shared" si="70"/>
        <v>-0.13180929680374576</v>
      </c>
      <c r="O147" s="51">
        <f t="shared" si="70"/>
        <v>-0.131092378658488</v>
      </c>
      <c r="P147" s="51">
        <f t="shared" si="70"/>
        <v>-0.13175354454141586</v>
      </c>
      <c r="Q147" s="51">
        <f t="shared" si="70"/>
        <v>-0.13175354454141586</v>
      </c>
      <c r="R147" s="51">
        <f t="shared" si="70"/>
        <v>-0.15200365044362618</v>
      </c>
      <c r="S147" s="51">
        <f t="shared" si="70"/>
        <v>-0.15178001325245416</v>
      </c>
      <c r="T147" s="51">
        <f t="shared" si="70"/>
        <v>-0.15177153209651817</v>
      </c>
      <c r="U147" cm="1">
        <f t="array" ref="U147">AVERAGE(IF(ISERROR(D147:T147),"",D147:T147))</f>
        <v>-0.12380186533380932</v>
      </c>
    </row>
    <row r="148" spans="1:21">
      <c r="A148" s="5"/>
      <c r="B148" s="5"/>
      <c r="C148" s="50">
        <f t="shared" si="51"/>
        <v>2000</v>
      </c>
      <c r="D148" s="51">
        <f t="shared" ref="D148:T148" si="71">-(1-2^D99)</f>
        <v>-9.7531786753822125E-2</v>
      </c>
      <c r="E148" s="51">
        <f t="shared" si="71"/>
        <v>-0.10315522290060941</v>
      </c>
      <c r="F148" s="51">
        <f t="shared" si="71"/>
        <v>-0.10315522290060941</v>
      </c>
      <c r="G148" s="51">
        <f t="shared" si="71"/>
        <v>-0.10315522290060941</v>
      </c>
      <c r="H148" s="51">
        <f t="shared" si="71"/>
        <v>-0.10315522290060941</v>
      </c>
      <c r="I148" s="51">
        <f t="shared" si="71"/>
        <v>-0.10604206075028644</v>
      </c>
      <c r="J148" s="51">
        <f t="shared" si="71"/>
        <v>-0.12445519296005825</v>
      </c>
      <c r="K148" s="51">
        <f t="shared" si="71"/>
        <v>-0.12646477876804929</v>
      </c>
      <c r="L148" s="51">
        <f t="shared" si="71"/>
        <v>-0.13186792788685509</v>
      </c>
      <c r="M148" s="51">
        <f t="shared" si="71"/>
        <v>-0.13217259276566395</v>
      </c>
      <c r="N148" s="51">
        <f t="shared" si="71"/>
        <v>-0.13353546611505918</v>
      </c>
      <c r="O148" s="51">
        <f t="shared" si="71"/>
        <v>-0.13283274366586117</v>
      </c>
      <c r="P148" s="51">
        <f t="shared" si="71"/>
        <v>-0.13355763351979177</v>
      </c>
      <c r="Q148" s="51">
        <f t="shared" si="71"/>
        <v>-0.13355763351979177</v>
      </c>
      <c r="R148" s="51">
        <f t="shared" si="71"/>
        <v>-0.15553515353714509</v>
      </c>
      <c r="S148" s="51">
        <f t="shared" si="71"/>
        <v>-0.15528943500296666</v>
      </c>
      <c r="T148" s="51">
        <f t="shared" si="71"/>
        <v>-0.15527776048675301</v>
      </c>
      <c r="U148" cm="1">
        <f t="array" ref="U148">AVERAGE(IF(ISERROR(D148:T148),"",D148:T148))</f>
        <v>-0.12533770925497303</v>
      </c>
    </row>
    <row r="149" spans="1:21">
      <c r="A149" s="5"/>
      <c r="B149" s="5"/>
      <c r="C149" s="50">
        <f t="shared" si="51"/>
        <v>2001</v>
      </c>
      <c r="D149" s="51">
        <f t="shared" ref="D149:T149" si="72">-(1-2^D100)</f>
        <v>-9.7531786753822125E-2</v>
      </c>
      <c r="E149" s="51">
        <f t="shared" si="72"/>
        <v>-0.10654424990339717</v>
      </c>
      <c r="F149" s="51">
        <f t="shared" si="72"/>
        <v>-0.11505423279593985</v>
      </c>
      <c r="G149" s="51">
        <f t="shared" si="72"/>
        <v>-0.11505423279593985</v>
      </c>
      <c r="H149" s="51">
        <f t="shared" si="72"/>
        <v>-0.11505423279593985</v>
      </c>
      <c r="I149" s="51">
        <f t="shared" si="72"/>
        <v>-0.11737948623940819</v>
      </c>
      <c r="J149" s="51">
        <f t="shared" si="72"/>
        <v>-0.12503361492096843</v>
      </c>
      <c r="K149" s="51">
        <f t="shared" si="72"/>
        <v>-0.1261643926040088</v>
      </c>
      <c r="L149" s="51">
        <f t="shared" si="72"/>
        <v>-0.13182437975855521</v>
      </c>
      <c r="M149" s="51">
        <f t="shared" si="72"/>
        <v>-0.13237251676590278</v>
      </c>
      <c r="N149" s="51">
        <f t="shared" si="72"/>
        <v>-0.13349973443159024</v>
      </c>
      <c r="O149" s="51">
        <f t="shared" si="72"/>
        <v>-0.1330575359984365</v>
      </c>
      <c r="P149" s="51">
        <f t="shared" si="72"/>
        <v>-0.13365325559318397</v>
      </c>
      <c r="Q149" s="51">
        <f t="shared" si="72"/>
        <v>-0.13365325559318397</v>
      </c>
      <c r="R149" s="51">
        <f t="shared" si="72"/>
        <v>-0.15918713575163124</v>
      </c>
      <c r="S149" s="51">
        <f t="shared" si="72"/>
        <v>-0.15892311517537006</v>
      </c>
      <c r="T149" s="51">
        <f t="shared" si="72"/>
        <v>-0.15889901016362584</v>
      </c>
      <c r="U149" cm="1">
        <f t="array" ref="U149">AVERAGE(IF(ISERROR(D149:T149),"",D149:T149))</f>
        <v>-0.12899330400240611</v>
      </c>
    </row>
    <row r="150" spans="1:21">
      <c r="A150" s="5"/>
      <c r="B150" s="5"/>
      <c r="C150" s="50">
        <f t="shared" si="51"/>
        <v>2002</v>
      </c>
      <c r="D150" s="51">
        <f t="shared" ref="D150:T150" si="73">-(1-2^D101)</f>
        <v>-9.7531786753822125E-2</v>
      </c>
      <c r="E150" s="51">
        <f t="shared" si="73"/>
        <v>-0.11698696191252778</v>
      </c>
      <c r="F150" s="51">
        <f t="shared" si="73"/>
        <v>-0.12536864404263037</v>
      </c>
      <c r="G150" s="51">
        <f t="shared" si="73"/>
        <v>-0.12536864404263037</v>
      </c>
      <c r="H150" s="51">
        <f t="shared" si="73"/>
        <v>-0.12536864404263037</v>
      </c>
      <c r="I150" s="51">
        <f t="shared" si="73"/>
        <v>-0.12712305532725043</v>
      </c>
      <c r="J150" s="51">
        <f t="shared" si="73"/>
        <v>-0.12491565053999298</v>
      </c>
      <c r="K150" s="51">
        <f t="shared" si="73"/>
        <v>-0.12661692643956102</v>
      </c>
      <c r="L150" s="51">
        <f t="shared" si="73"/>
        <v>-0.13225653803693893</v>
      </c>
      <c r="M150" s="51">
        <f t="shared" si="73"/>
        <v>-0.13329535944441762</v>
      </c>
      <c r="N150" s="51">
        <f t="shared" si="73"/>
        <v>-0.13453122347879309</v>
      </c>
      <c r="O150" s="51">
        <f t="shared" si="73"/>
        <v>-0.13399906187615096</v>
      </c>
      <c r="P150" s="51">
        <f t="shared" si="73"/>
        <v>-0.13455688709473368</v>
      </c>
      <c r="Q150" s="51">
        <f t="shared" si="73"/>
        <v>-0.13455688709473368</v>
      </c>
      <c r="R150" s="51">
        <f t="shared" si="73"/>
        <v>-0.16309457483008427</v>
      </c>
      <c r="S150" s="51">
        <f t="shared" si="73"/>
        <v>-0.16277086465266699</v>
      </c>
      <c r="T150" s="51">
        <f t="shared" si="73"/>
        <v>-0.16274415251175511</v>
      </c>
      <c r="U150" cm="1">
        <f t="array" ref="U150">AVERAGE(IF(ISERROR(D150:T150),"",D150:T150))</f>
        <v>-0.13300505071301882</v>
      </c>
    </row>
    <row r="151" spans="1:21">
      <c r="A151" s="5"/>
      <c r="B151" s="5"/>
      <c r="C151" s="50">
        <f t="shared" si="51"/>
        <v>2003</v>
      </c>
      <c r="D151" s="51">
        <f t="shared" ref="D151:T151" si="74">-(1-2^D102)</f>
        <v>-9.7531786753822125E-2</v>
      </c>
      <c r="E151" s="51">
        <f t="shared" si="74"/>
        <v>-0.11318761062273885</v>
      </c>
      <c r="F151" s="51">
        <f t="shared" si="74"/>
        <v>-0.12081265420549359</v>
      </c>
      <c r="G151" s="51">
        <f t="shared" si="74"/>
        <v>-0.12081265420549359</v>
      </c>
      <c r="H151" s="51">
        <f t="shared" si="74"/>
        <v>-0.12081265420549359</v>
      </c>
      <c r="I151" s="51">
        <f t="shared" si="74"/>
        <v>-0.12262689939246296</v>
      </c>
      <c r="J151" s="51">
        <f t="shared" si="74"/>
        <v>-0.12601213480661988</v>
      </c>
      <c r="K151" s="51">
        <f t="shared" si="74"/>
        <v>-0.12734551760945689</v>
      </c>
      <c r="L151" s="51">
        <f t="shared" si="74"/>
        <v>-0.13315497489549522</v>
      </c>
      <c r="M151" s="51">
        <f t="shared" si="74"/>
        <v>-0.13424508381887224</v>
      </c>
      <c r="N151" s="51">
        <f t="shared" si="74"/>
        <v>-0.13481310239907818</v>
      </c>
      <c r="O151" s="51">
        <f t="shared" si="74"/>
        <v>-0.13426635293198186</v>
      </c>
      <c r="P151" s="51">
        <f t="shared" si="74"/>
        <v>-0.13519071382512182</v>
      </c>
      <c r="Q151" s="51">
        <f t="shared" si="74"/>
        <v>-0.13519071382512182</v>
      </c>
      <c r="R151" s="51">
        <f t="shared" si="74"/>
        <v>-0.16692002249078441</v>
      </c>
      <c r="S151" s="51">
        <f t="shared" si="74"/>
        <v>-0.16654319731807266</v>
      </c>
      <c r="T151" s="51">
        <f t="shared" si="74"/>
        <v>-0.16651430841640125</v>
      </c>
      <c r="U151" cm="1">
        <f t="array" ref="U151">AVERAGE(IF(ISERROR(D151:T151),"",D151:T151))</f>
        <v>-0.13270472833661828</v>
      </c>
    </row>
    <row r="152" spans="1:21">
      <c r="A152" s="5"/>
      <c r="B152" s="5"/>
      <c r="C152" s="50">
        <f t="shared" si="51"/>
        <v>2004</v>
      </c>
      <c r="D152" s="51">
        <f t="shared" ref="D152:T152" si="75">-(1-2^D103)</f>
        <v>-9.7531786753822125E-2</v>
      </c>
      <c r="E152" s="51">
        <f t="shared" si="75"/>
        <v>-0.11729586193886676</v>
      </c>
      <c r="F152" s="51">
        <f t="shared" si="75"/>
        <v>-0.12412481163276634</v>
      </c>
      <c r="G152" s="51">
        <f t="shared" si="75"/>
        <v>-0.12412481163276634</v>
      </c>
      <c r="H152" s="51">
        <f t="shared" si="75"/>
        <v>-0.12412481163276634</v>
      </c>
      <c r="I152" s="51">
        <f t="shared" si="75"/>
        <v>-0.12731700515055411</v>
      </c>
      <c r="J152" s="51">
        <f t="shared" si="75"/>
        <v>-0.12836650546265149</v>
      </c>
      <c r="K152" s="51">
        <f t="shared" si="75"/>
        <v>-0.12856288843970465</v>
      </c>
      <c r="L152" s="51">
        <f t="shared" si="75"/>
        <v>-0.13407145347911609</v>
      </c>
      <c r="M152" s="51">
        <f t="shared" si="75"/>
        <v>-0.13510241794524414</v>
      </c>
      <c r="N152" s="51">
        <f t="shared" si="75"/>
        <v>-0.13544017983641166</v>
      </c>
      <c r="O152" s="51">
        <f t="shared" si="75"/>
        <v>-0.13492795206120811</v>
      </c>
      <c r="P152" s="51">
        <f t="shared" si="75"/>
        <v>-0.13629587430939072</v>
      </c>
      <c r="Q152" s="51">
        <f t="shared" si="75"/>
        <v>-0.13629587430939072</v>
      </c>
      <c r="R152" s="51">
        <f t="shared" si="75"/>
        <v>-0.17177412018377403</v>
      </c>
      <c r="S152" s="51">
        <f t="shared" si="75"/>
        <v>-0.17138548476762538</v>
      </c>
      <c r="T152" s="51">
        <f t="shared" si="75"/>
        <v>-0.17134765907797178</v>
      </c>
      <c r="U152" cm="1">
        <f t="array" ref="U152">AVERAGE(IF(ISERROR(D152:T152),"",D152:T152))</f>
        <v>-0.13518173521259003</v>
      </c>
    </row>
    <row r="153" spans="1:21">
      <c r="A153" s="5"/>
      <c r="B153" s="5"/>
      <c r="C153" s="50">
        <f t="shared" si="51"/>
        <v>2005</v>
      </c>
      <c r="D153" s="51">
        <f t="shared" ref="D153:T153" si="76">-(1-2^D104)</f>
        <v>-9.7531786753822125E-2</v>
      </c>
      <c r="E153" s="51">
        <f t="shared" si="76"/>
        <v>-0.11247732713547787</v>
      </c>
      <c r="F153" s="51">
        <f t="shared" si="76"/>
        <v>-0.11827580148591899</v>
      </c>
      <c r="G153" s="51">
        <f t="shared" si="76"/>
        <v>-0.11827580148591899</v>
      </c>
      <c r="H153" s="51">
        <f t="shared" si="76"/>
        <v>-0.11827580148591899</v>
      </c>
      <c r="I153" s="51">
        <f t="shared" si="76"/>
        <v>-0.12130738341619396</v>
      </c>
      <c r="J153" s="51">
        <f t="shared" si="76"/>
        <v>-0.12739348843347986</v>
      </c>
      <c r="K153" s="51">
        <f t="shared" si="76"/>
        <v>-0.12778621509826893</v>
      </c>
      <c r="L153" s="51">
        <f t="shared" si="76"/>
        <v>-0.13369899891787629</v>
      </c>
      <c r="M153" s="51">
        <f t="shared" si="76"/>
        <v>-0.13547848214503377</v>
      </c>
      <c r="N153" s="51">
        <f t="shared" si="76"/>
        <v>-0.13546146326761566</v>
      </c>
      <c r="O153" s="51">
        <f t="shared" si="76"/>
        <v>-0.13497446229449839</v>
      </c>
      <c r="P153" s="51">
        <f t="shared" si="76"/>
        <v>-0.13663112562788526</v>
      </c>
      <c r="Q153" s="51">
        <f t="shared" si="76"/>
        <v>-0.13663112562788526</v>
      </c>
      <c r="R153" s="51">
        <f t="shared" si="76"/>
        <v>-0.1748216451361152</v>
      </c>
      <c r="S153" s="51">
        <f t="shared" si="76"/>
        <v>-0.17438148469791204</v>
      </c>
      <c r="T153" s="51">
        <f t="shared" si="76"/>
        <v>-0.17433367426265411</v>
      </c>
      <c r="U153" cm="1">
        <f t="array" ref="U153">AVERAGE(IF(ISERROR(D153:T153),"",D153:T153))</f>
        <v>-0.13398447454543974</v>
      </c>
    </row>
    <row r="154" spans="1:21">
      <c r="A154" s="5"/>
      <c r="B154" s="5"/>
      <c r="C154" s="50">
        <f t="shared" si="51"/>
        <v>2006</v>
      </c>
      <c r="D154" s="51">
        <f t="shared" ref="D154:T154" si="77">-(1-2^D105)</f>
        <v>-9.7531786753822125E-2</v>
      </c>
      <c r="E154" s="51">
        <f t="shared" si="77"/>
        <v>-0.11078630498888897</v>
      </c>
      <c r="F154" s="51">
        <f t="shared" si="77"/>
        <v>-0.11624596215872107</v>
      </c>
      <c r="G154" s="51">
        <f t="shared" si="77"/>
        <v>-0.11624596215872107</v>
      </c>
      <c r="H154" s="51">
        <f t="shared" si="77"/>
        <v>-0.11624596215872107</v>
      </c>
      <c r="I154" s="51">
        <f t="shared" si="77"/>
        <v>-0.11935198472581354</v>
      </c>
      <c r="J154" s="51">
        <f t="shared" si="77"/>
        <v>-0.1272812692584594</v>
      </c>
      <c r="K154" s="51">
        <f t="shared" si="77"/>
        <v>-0.12704419973741277</v>
      </c>
      <c r="L154" s="51">
        <f t="shared" si="77"/>
        <v>-0.13312990132918223</v>
      </c>
      <c r="M154" s="51">
        <f t="shared" si="77"/>
        <v>-0.13528739815388768</v>
      </c>
      <c r="N154" s="51">
        <f t="shared" si="77"/>
        <v>-0.13514055319527518</v>
      </c>
      <c r="O154" s="51">
        <f t="shared" si="77"/>
        <v>-0.13463165294781054</v>
      </c>
      <c r="P154" s="51">
        <f t="shared" si="77"/>
        <v>-0.13651262452561641</v>
      </c>
      <c r="Q154" s="51">
        <f t="shared" si="77"/>
        <v>-0.13651262452561641</v>
      </c>
      <c r="R154" s="51">
        <f t="shared" si="77"/>
        <v>-0.17634075886341172</v>
      </c>
      <c r="S154" s="51">
        <f t="shared" si="77"/>
        <v>-0.17586595715368336</v>
      </c>
      <c r="T154" s="51">
        <f t="shared" si="77"/>
        <v>-0.17579985297690348</v>
      </c>
      <c r="U154" cm="1">
        <f t="array" ref="U154">AVERAGE(IF(ISERROR(D154:T154),"",D154:T154))</f>
        <v>-0.13352675033011452</v>
      </c>
    </row>
    <row r="155" spans="1:21">
      <c r="A155" s="5"/>
      <c r="B155" s="5"/>
      <c r="C155" s="50">
        <f t="shared" si="51"/>
        <v>2007</v>
      </c>
      <c r="D155" s="51">
        <f t="shared" ref="D155:T155" si="78">-(1-2^D106)</f>
        <v>-9.7531786753822125E-2</v>
      </c>
      <c r="E155" s="51">
        <f t="shared" si="78"/>
        <v>-0.11209473110377011</v>
      </c>
      <c r="F155" s="51">
        <f t="shared" si="78"/>
        <v>-0.11777486214890842</v>
      </c>
      <c r="G155" s="51">
        <f t="shared" si="78"/>
        <v>-0.11777486214890842</v>
      </c>
      <c r="H155" s="51">
        <f t="shared" si="78"/>
        <v>-0.11777486214890842</v>
      </c>
      <c r="I155" s="51">
        <f t="shared" si="78"/>
        <v>-0.12007755421888955</v>
      </c>
      <c r="J155" s="51">
        <f t="shared" si="78"/>
        <v>-0.12631338317069307</v>
      </c>
      <c r="K155" s="51">
        <f t="shared" si="78"/>
        <v>-0.12579893645133366</v>
      </c>
      <c r="L155" s="51">
        <f t="shared" si="78"/>
        <v>-0.13148828424919823</v>
      </c>
      <c r="M155" s="51">
        <f t="shared" si="78"/>
        <v>-0.13344032486758139</v>
      </c>
      <c r="N155" s="51">
        <f t="shared" si="78"/>
        <v>-0.13353205647675537</v>
      </c>
      <c r="O155" s="51">
        <f t="shared" si="78"/>
        <v>-0.13315185035440247</v>
      </c>
      <c r="P155" s="51">
        <f t="shared" si="78"/>
        <v>-0.13501779004594805</v>
      </c>
      <c r="Q155" s="51">
        <f t="shared" si="78"/>
        <v>-0.13501779004594805</v>
      </c>
      <c r="R155" s="51">
        <f t="shared" si="78"/>
        <v>-0.17812609321953721</v>
      </c>
      <c r="S155" s="51">
        <f t="shared" si="78"/>
        <v>-0.1776348560000387</v>
      </c>
      <c r="T155" s="51">
        <f t="shared" si="78"/>
        <v>-0.17754386961623891</v>
      </c>
      <c r="U155" cm="1">
        <f t="array" ref="U155">AVERAGE(IF(ISERROR(D155:T155),"",D155:T155))</f>
        <v>-0.13353493488358131</v>
      </c>
    </row>
    <row r="156" spans="1:21">
      <c r="A156" s="5"/>
      <c r="B156" s="5"/>
      <c r="C156" s="50">
        <f t="shared" si="51"/>
        <v>2008</v>
      </c>
      <c r="D156" s="51">
        <f t="shared" ref="D156:T156" si="79">-(1-2^D107)</f>
        <v>-0.10576966521227349</v>
      </c>
      <c r="E156" s="51">
        <f t="shared" si="79"/>
        <v>-0.11351533726481322</v>
      </c>
      <c r="F156" s="51">
        <f t="shared" si="79"/>
        <v>-0.11837418431657432</v>
      </c>
      <c r="G156" s="51">
        <f t="shared" si="79"/>
        <v>-0.11837418431657432</v>
      </c>
      <c r="H156" s="51">
        <f t="shared" si="79"/>
        <v>-0.11837418431657432</v>
      </c>
      <c r="I156" s="51">
        <f t="shared" si="79"/>
        <v>-0.12019236416467616</v>
      </c>
      <c r="J156" s="51">
        <f t="shared" si="79"/>
        <v>-0.12476636095375138</v>
      </c>
      <c r="K156" s="51">
        <f t="shared" si="79"/>
        <v>-0.1244253987297893</v>
      </c>
      <c r="L156" s="51">
        <f t="shared" si="79"/>
        <v>-0.13027040209397822</v>
      </c>
      <c r="M156" s="51">
        <f t="shared" si="79"/>
        <v>-0.13221431882289725</v>
      </c>
      <c r="N156" s="51">
        <f t="shared" si="79"/>
        <v>-0.13205838738081044</v>
      </c>
      <c r="O156" s="51">
        <f t="shared" si="79"/>
        <v>-0.13172100658575958</v>
      </c>
      <c r="P156" s="51">
        <f t="shared" si="79"/>
        <v>-0.13407379212940429</v>
      </c>
      <c r="Q156" s="51">
        <f t="shared" si="79"/>
        <v>-0.13407379212940429</v>
      </c>
      <c r="R156" s="51">
        <f t="shared" si="79"/>
        <v>-0.18031602480292463</v>
      </c>
      <c r="S156" s="51">
        <f t="shared" si="79"/>
        <v>-0.17985878415108858</v>
      </c>
      <c r="T156" s="51">
        <f t="shared" si="79"/>
        <v>-0.17975730200257578</v>
      </c>
      <c r="U156" cm="1">
        <f t="array" ref="U156">AVERAGE(IF(ISERROR(D156:T156),"",D156:T156))</f>
        <v>-0.1340079699631688</v>
      </c>
    </row>
    <row r="157" spans="1:21">
      <c r="A157" s="5"/>
      <c r="B157" s="5"/>
      <c r="C157" s="50">
        <f t="shared" si="51"/>
        <v>2009</v>
      </c>
      <c r="D157" s="51">
        <f t="shared" ref="D157:T157" si="80">-(1-2^D108)</f>
        <v>-0.10576966521227349</v>
      </c>
      <c r="E157" s="51">
        <f t="shared" si="80"/>
        <v>-0.11098153393913757</v>
      </c>
      <c r="F157" s="51">
        <f t="shared" si="80"/>
        <v>-0.11496088218667821</v>
      </c>
      <c r="G157" s="51">
        <f t="shared" si="80"/>
        <v>-0.1145734867799344</v>
      </c>
      <c r="H157" s="51">
        <f t="shared" si="80"/>
        <v>-0.11413951096183839</v>
      </c>
      <c r="I157" s="51">
        <f t="shared" si="80"/>
        <v>-0.1162572880664432</v>
      </c>
      <c r="J157" s="51">
        <f t="shared" si="80"/>
        <v>-0.12077311860639228</v>
      </c>
      <c r="K157" s="51">
        <f t="shared" si="80"/>
        <v>-0.12057428315137431</v>
      </c>
      <c r="L157" s="51">
        <f t="shared" si="80"/>
        <v>-0.12670156983499881</v>
      </c>
      <c r="M157" s="51">
        <f t="shared" si="80"/>
        <v>-0.12833713705202676</v>
      </c>
      <c r="N157" s="51">
        <f t="shared" si="80"/>
        <v>-0.12938730822550182</v>
      </c>
      <c r="O157" s="51">
        <f t="shared" si="80"/>
        <v>-0.12910197535799872</v>
      </c>
      <c r="P157" s="51">
        <f t="shared" si="80"/>
        <v>-0.13193503725591937</v>
      </c>
      <c r="Q157" s="51">
        <f t="shared" si="80"/>
        <v>-0.13193503725591937</v>
      </c>
      <c r="R157" s="51">
        <f t="shared" si="80"/>
        <v>-0.1799689098772187</v>
      </c>
      <c r="S157" s="51">
        <f t="shared" si="80"/>
        <v>-0.179497915031819</v>
      </c>
      <c r="T157" s="51">
        <f t="shared" si="80"/>
        <v>-0.17943427023482716</v>
      </c>
      <c r="U157" cm="1">
        <f t="array" ref="U157">AVERAGE(IF(ISERROR(D157:T157),"",D157:T157))</f>
        <v>-0.13143111347237066</v>
      </c>
    </row>
    <row r="158" spans="1:21">
      <c r="A158" s="5"/>
      <c r="B158" s="5"/>
      <c r="C158" s="50">
        <f t="shared" si="51"/>
        <v>2010</v>
      </c>
      <c r="D158" s="51">
        <f t="shared" ref="D158:T158" si="81">-(1-2^D109)</f>
        <v>-0.10213559763380453</v>
      </c>
      <c r="E158" s="51">
        <f t="shared" si="81"/>
        <v>-0.10719174554813116</v>
      </c>
      <c r="F158" s="51">
        <f t="shared" si="81"/>
        <v>-0.11196642624064457</v>
      </c>
      <c r="G158" s="51">
        <f t="shared" si="81"/>
        <v>-0.11167346301766223</v>
      </c>
      <c r="H158" s="51">
        <f t="shared" si="81"/>
        <v>-0.11135406008659243</v>
      </c>
      <c r="I158" s="51">
        <f t="shared" si="81"/>
        <v>-0.11323197942542074</v>
      </c>
      <c r="J158" s="51">
        <f t="shared" si="81"/>
        <v>-0.11504712532005512</v>
      </c>
      <c r="K158" s="51">
        <f t="shared" si="81"/>
        <v>-0.11505265793733688</v>
      </c>
      <c r="L158" s="51">
        <f t="shared" si="81"/>
        <v>-0.12133643465115684</v>
      </c>
      <c r="M158" s="51">
        <f t="shared" si="81"/>
        <v>-0.12331005750643276</v>
      </c>
      <c r="N158" s="51">
        <f t="shared" si="81"/>
        <v>-0.12515422578145419</v>
      </c>
      <c r="O158" s="51">
        <f t="shared" si="81"/>
        <v>-0.12495072421864428</v>
      </c>
      <c r="P158" s="51">
        <f t="shared" si="81"/>
        <v>-0.12828357390864975</v>
      </c>
      <c r="Q158" s="51">
        <f t="shared" si="81"/>
        <v>-0.12828357390864975</v>
      </c>
      <c r="R158" s="51">
        <f t="shared" si="81"/>
        <v>-0.178137837306935</v>
      </c>
      <c r="S158" s="51">
        <f t="shared" si="81"/>
        <v>-0.17760751002646524</v>
      </c>
      <c r="T158" s="51">
        <f t="shared" si="81"/>
        <v>-0.17750537918822462</v>
      </c>
      <c r="U158" cm="1">
        <f t="array" ref="U158">AVERAGE(IF(ISERROR(D158:T158),"",D158:T158))</f>
        <v>-0.12777778657095648</v>
      </c>
    </row>
    <row r="159" spans="1:21">
      <c r="A159" s="5"/>
      <c r="B159" s="5"/>
      <c r="C159" s="50">
        <f t="shared" si="51"/>
        <v>2011</v>
      </c>
      <c r="D159" s="51">
        <f t="shared" ref="D159:T159" si="82">-(1-2^D110)</f>
        <v>-0.10213559763380453</v>
      </c>
      <c r="E159" s="51">
        <f t="shared" si="82"/>
        <v>-0.11363291282060217</v>
      </c>
      <c r="F159" s="51">
        <f t="shared" si="82"/>
        <v>-0.11946543005205668</v>
      </c>
      <c r="G159" s="51">
        <f t="shared" si="82"/>
        <v>-0.1195797020698689</v>
      </c>
      <c r="H159" s="51">
        <f t="shared" si="82"/>
        <v>-0.11923256624749168</v>
      </c>
      <c r="I159" s="51">
        <f t="shared" si="82"/>
        <v>-0.11998718402185282</v>
      </c>
      <c r="J159" s="51">
        <f t="shared" si="82"/>
        <v>-0.11171466600895952</v>
      </c>
      <c r="K159" s="51">
        <f t="shared" si="82"/>
        <v>-0.11219930392627953</v>
      </c>
      <c r="L159" s="51">
        <f t="shared" si="82"/>
        <v>-0.11764177016896105</v>
      </c>
      <c r="M159" s="51">
        <f t="shared" si="82"/>
        <v>-0.11957694160049581</v>
      </c>
      <c r="N159" s="51">
        <f t="shared" si="82"/>
        <v>-0.12200284798189653</v>
      </c>
      <c r="O159" s="51">
        <f t="shared" si="82"/>
        <v>-0.12188907160659312</v>
      </c>
      <c r="P159" s="51">
        <f t="shared" si="82"/>
        <v>-0.12525456386025502</v>
      </c>
      <c r="Q159" s="51">
        <f t="shared" si="82"/>
        <v>-0.12525456386025502</v>
      </c>
      <c r="R159" s="51">
        <f t="shared" si="82"/>
        <v>-0.17515678167898763</v>
      </c>
      <c r="S159" s="51">
        <f t="shared" si="82"/>
        <v>-0.17459676237609811</v>
      </c>
      <c r="T159" s="51">
        <f t="shared" si="82"/>
        <v>-0.17447158459516032</v>
      </c>
      <c r="U159" cm="1">
        <f t="array" ref="U159">AVERAGE(IF(ISERROR(D159:T159),"",D159:T159))</f>
        <v>-0.12787013238291869</v>
      </c>
    </row>
    <row r="160" spans="1:21">
      <c r="A160" s="5"/>
      <c r="B160" s="5"/>
      <c r="C160" s="50">
        <f t="shared" si="51"/>
        <v>2012</v>
      </c>
      <c r="D160" s="51">
        <f t="shared" ref="D160:T160" si="83">-(1-2^D111)</f>
        <v>-0.10213559763380453</v>
      </c>
      <c r="E160" s="51">
        <f t="shared" si="83"/>
        <v>-0.12197835794369893</v>
      </c>
      <c r="F160" s="51">
        <f t="shared" si="83"/>
        <v>-0.12676928711700153</v>
      </c>
      <c r="G160" s="51">
        <f t="shared" si="83"/>
        <v>-0.12681787700287617</v>
      </c>
      <c r="H160" s="51">
        <f t="shared" si="83"/>
        <v>-0.12642078605752904</v>
      </c>
      <c r="I160" s="51">
        <f t="shared" si="83"/>
        <v>-0.12677985636035338</v>
      </c>
      <c r="J160" s="51">
        <f t="shared" si="83"/>
        <v>-0.10414968858192353</v>
      </c>
      <c r="K160" s="51">
        <f t="shared" si="83"/>
        <v>-0.10597530886884321</v>
      </c>
      <c r="L160" s="51">
        <f t="shared" si="83"/>
        <v>-0.11177191624366367</v>
      </c>
      <c r="M160" s="51">
        <f t="shared" si="83"/>
        <v>-0.11401781764113095</v>
      </c>
      <c r="N160" s="51">
        <f t="shared" si="83"/>
        <v>-0.11725266631328957</v>
      </c>
      <c r="O160" s="51">
        <f t="shared" si="83"/>
        <v>-0.11720401839171546</v>
      </c>
      <c r="P160" s="51">
        <f t="shared" si="83"/>
        <v>-0.1213806079564631</v>
      </c>
      <c r="Q160" s="51">
        <f t="shared" si="83"/>
        <v>-0.1213806079564631</v>
      </c>
      <c r="R160" s="51">
        <f t="shared" si="83"/>
        <v>-0.1739016977240494</v>
      </c>
      <c r="S160" s="51">
        <f t="shared" si="83"/>
        <v>-0.17329604077987948</v>
      </c>
      <c r="T160" s="51">
        <f t="shared" si="83"/>
        <v>-0.17317277256220198</v>
      </c>
      <c r="U160" cm="1">
        <f t="array" ref="U160">AVERAGE(IF(ISERROR(D160:T160),"",D160:T160))</f>
        <v>-0.12731793559616983</v>
      </c>
    </row>
    <row r="161" spans="1:21">
      <c r="A161" s="5"/>
      <c r="B161" s="5"/>
      <c r="C161" s="50">
        <f t="shared" si="51"/>
        <v>2013</v>
      </c>
      <c r="D161" s="51">
        <f t="shared" ref="D161:T161" si="84">-(1-2^D112)</f>
        <v>-9.034051508871177E-2</v>
      </c>
      <c r="E161" s="51">
        <f t="shared" si="84"/>
        <v>-0.12542294519554498</v>
      </c>
      <c r="F161" s="51">
        <f t="shared" si="84"/>
        <v>-0.1266242758784869</v>
      </c>
      <c r="G161" s="51">
        <f t="shared" si="84"/>
        <v>-0.12666837223461513</v>
      </c>
      <c r="H161" s="51">
        <f t="shared" si="84"/>
        <v>-0.1263174790193099</v>
      </c>
      <c r="I161" s="51">
        <f t="shared" si="84"/>
        <v>-0.12657989861504715</v>
      </c>
      <c r="J161" s="51">
        <f t="shared" si="84"/>
        <v>-0.103783524085998</v>
      </c>
      <c r="K161" s="51">
        <f t="shared" si="84"/>
        <v>-0.10481731114126924</v>
      </c>
      <c r="L161" s="51">
        <f t="shared" si="84"/>
        <v>-0.11086717447288075</v>
      </c>
      <c r="M161" s="51">
        <f t="shared" si="84"/>
        <v>-0.11324300773108409</v>
      </c>
      <c r="N161" s="51">
        <f t="shared" si="84"/>
        <v>-0.11670541013207725</v>
      </c>
      <c r="O161" s="51">
        <f t="shared" si="84"/>
        <v>-0.11669674672316199</v>
      </c>
      <c r="P161" s="51">
        <f t="shared" si="84"/>
        <v>-0.12052730733705619</v>
      </c>
      <c r="Q161" s="51">
        <f t="shared" si="84"/>
        <v>-0.12056480462539487</v>
      </c>
      <c r="R161" s="51">
        <f t="shared" si="84"/>
        <v>-0.17355943791812545</v>
      </c>
      <c r="S161" s="51">
        <f t="shared" si="84"/>
        <v>-0.17292531443471537</v>
      </c>
      <c r="T161" s="51">
        <f t="shared" si="84"/>
        <v>-0.17282655091761689</v>
      </c>
      <c r="U161" cm="1">
        <f t="array" ref="U161">AVERAGE(IF(ISERROR(D161:T161),"",D161:T161))</f>
        <v>-0.12638059267947624</v>
      </c>
    </row>
    <row r="162" spans="1:21">
      <c r="A162" s="5"/>
      <c r="B162" s="5"/>
      <c r="C162" s="50">
        <f t="shared" si="51"/>
        <v>2014</v>
      </c>
      <c r="D162" s="51">
        <f t="shared" ref="D162:T162" si="85">-(1-2^D113)</f>
        <v>-9.034051508871177E-2</v>
      </c>
      <c r="E162" s="51">
        <f t="shared" si="85"/>
        <v>-0.12904142167271115</v>
      </c>
      <c r="F162" s="51">
        <f t="shared" si="85"/>
        <v>-0.13125526266553023</v>
      </c>
      <c r="G162" s="51">
        <f t="shared" si="85"/>
        <v>-0.13126460476526247</v>
      </c>
      <c r="H162" s="51">
        <f t="shared" si="85"/>
        <v>-0.13091559251929741</v>
      </c>
      <c r="I162" s="51">
        <f t="shared" si="85"/>
        <v>-0.13101276837273745</v>
      </c>
      <c r="J162" s="51">
        <f t="shared" si="85"/>
        <v>-0.10503735377190948</v>
      </c>
      <c r="K162" s="51">
        <f t="shared" si="85"/>
        <v>-0.10582004218777141</v>
      </c>
      <c r="L162" s="51">
        <f t="shared" si="85"/>
        <v>-0.11154947826037354</v>
      </c>
      <c r="M162" s="51">
        <f t="shared" si="85"/>
        <v>-0.11422583150052246</v>
      </c>
      <c r="N162" s="51">
        <f t="shared" si="85"/>
        <v>-0.11706033579168318</v>
      </c>
      <c r="O162" s="51">
        <f t="shared" si="85"/>
        <v>-0.11703989728258202</v>
      </c>
      <c r="P162" s="51">
        <f t="shared" si="85"/>
        <v>-0.12070642593759628</v>
      </c>
      <c r="Q162" s="51">
        <f t="shared" si="85"/>
        <v>-0.12073781812887163</v>
      </c>
      <c r="R162" s="51">
        <f t="shared" si="85"/>
        <v>-0.17331989541510329</v>
      </c>
      <c r="S162" s="51">
        <f t="shared" si="85"/>
        <v>-0.17264913193378917</v>
      </c>
      <c r="T162" s="51">
        <f t="shared" si="85"/>
        <v>-0.17256598296160597</v>
      </c>
      <c r="U162" cm="1">
        <f t="array" ref="U162">AVERAGE(IF(ISERROR(D162:T162),"",D162:T162))</f>
        <v>-0.12791425636800346</v>
      </c>
    </row>
    <row r="163" spans="1:21">
      <c r="A163" s="5"/>
      <c r="B163" s="5"/>
      <c r="C163" s="50">
        <f t="shared" si="51"/>
        <v>2015</v>
      </c>
      <c r="D163" s="51">
        <f t="shared" ref="D163:T163" si="86">-(1-2^D114)</f>
        <v>-9.034051508871177E-2</v>
      </c>
      <c r="E163" s="51">
        <f t="shared" si="86"/>
        <v>-0.13017358791174949</v>
      </c>
      <c r="F163" s="51">
        <f t="shared" si="86"/>
        <v>-0.13744232227319741</v>
      </c>
      <c r="G163" s="51">
        <f t="shared" si="86"/>
        <v>-0.13741314164858809</v>
      </c>
      <c r="H163" s="51">
        <f t="shared" si="86"/>
        <v>-0.13704240018872516</v>
      </c>
      <c r="I163" s="51">
        <f t="shared" si="86"/>
        <v>-0.13920154842505139</v>
      </c>
      <c r="J163" s="51">
        <f t="shared" si="86"/>
        <v>-0.10673135618946428</v>
      </c>
      <c r="K163" s="51">
        <f t="shared" si="86"/>
        <v>-0.10666827109712207</v>
      </c>
      <c r="L163" s="51">
        <f t="shared" si="86"/>
        <v>-0.11204880139442852</v>
      </c>
      <c r="M163" s="51">
        <f t="shared" si="86"/>
        <v>-0.11472202840320633</v>
      </c>
      <c r="N163" s="51">
        <f t="shared" si="86"/>
        <v>-0.11780587554771982</v>
      </c>
      <c r="O163" s="51">
        <f t="shared" si="86"/>
        <v>-0.11777769364372614</v>
      </c>
      <c r="P163" s="51">
        <f t="shared" si="86"/>
        <v>-0.12092767021671724</v>
      </c>
      <c r="Q163" s="51">
        <f t="shared" si="86"/>
        <v>-0.12095566874593966</v>
      </c>
      <c r="R163" s="51">
        <f t="shared" si="86"/>
        <v>-0.17424393614978739</v>
      </c>
      <c r="S163" s="51">
        <f t="shared" si="86"/>
        <v>-0.17360881405102768</v>
      </c>
      <c r="T163" s="51">
        <f t="shared" si="86"/>
        <v>-0.17351781696035473</v>
      </c>
      <c r="U163" cm="1">
        <f t="array" ref="U163">AVERAGE(IF(ISERROR(D163:T163),"",D163:T163))</f>
        <v>-0.13003655576091278</v>
      </c>
    </row>
    <row r="164" spans="1:21">
      <c r="A164" s="5"/>
      <c r="B164" s="5"/>
      <c r="C164" s="50">
        <f t="shared" si="51"/>
        <v>2016</v>
      </c>
      <c r="D164" s="51">
        <f t="shared" ref="D164:T164" si="87">-(1-2^D115)</f>
        <v>-8.935306504564311E-2</v>
      </c>
      <c r="E164" s="51">
        <f t="shared" si="87"/>
        <v>-0.1330987218048435</v>
      </c>
      <c r="F164" s="51">
        <f t="shared" si="87"/>
        <v>-0.13949735209381642</v>
      </c>
      <c r="G164" s="51">
        <f t="shared" si="87"/>
        <v>-0.13945798996531278</v>
      </c>
      <c r="H164" s="51">
        <f t="shared" si="87"/>
        <v>-0.13909533853978551</v>
      </c>
      <c r="I164" s="51">
        <f t="shared" si="87"/>
        <v>-0.14090135789905367</v>
      </c>
      <c r="J164" s="51">
        <f t="shared" si="87"/>
        <v>-0.1072627357166257</v>
      </c>
      <c r="K164" s="51">
        <f t="shared" si="87"/>
        <v>-0.10714012498176129</v>
      </c>
      <c r="L164" s="51">
        <f t="shared" si="87"/>
        <v>-0.11231669754357465</v>
      </c>
      <c r="M164" s="51">
        <f t="shared" si="87"/>
        <v>-0.11474533263967435</v>
      </c>
      <c r="N164" s="51">
        <f t="shared" si="87"/>
        <v>-0.11766580899182055</v>
      </c>
      <c r="O164" s="51">
        <f t="shared" si="87"/>
        <v>-0.11761922970490701</v>
      </c>
      <c r="P164" s="51">
        <f t="shared" si="87"/>
        <v>-0.12091932807257111</v>
      </c>
      <c r="Q164" s="51">
        <f t="shared" si="87"/>
        <v>-0.12094516175975656</v>
      </c>
      <c r="R164" s="51">
        <f t="shared" si="87"/>
        <v>-0.17735838353009525</v>
      </c>
      <c r="S164" s="51">
        <f t="shared" si="87"/>
        <v>-0.1766565215230953</v>
      </c>
      <c r="T164" s="51">
        <f t="shared" si="87"/>
        <v>-0.17654568044330432</v>
      </c>
      <c r="U164" cm="1">
        <f t="array" ref="U164">AVERAGE(IF(ISERROR(D164:T164),"",D164:T164))</f>
        <v>-0.13121051942680242</v>
      </c>
    </row>
    <row r="165" spans="1:21">
      <c r="A165" s="5"/>
      <c r="B165" s="5"/>
      <c r="C165" s="50">
        <f t="shared" si="51"/>
        <v>2017</v>
      </c>
      <c r="D165" s="51">
        <f t="shared" ref="D165:T165" si="88">-(1-2^D116)</f>
        <v>-8.935306504564311E-2</v>
      </c>
      <c r="E165" s="51">
        <f t="shared" si="88"/>
        <v>-0.12884826710379849</v>
      </c>
      <c r="F165" s="51">
        <f t="shared" si="88"/>
        <v>-0.13495162200284749</v>
      </c>
      <c r="G165" s="51">
        <f t="shared" si="88"/>
        <v>-0.13493978049024813</v>
      </c>
      <c r="H165" s="51">
        <f t="shared" si="88"/>
        <v>-0.13463816149071872</v>
      </c>
      <c r="I165" s="51">
        <f t="shared" si="88"/>
        <v>-0.13477345385310624</v>
      </c>
      <c r="J165" s="51">
        <f t="shared" si="88"/>
        <v>-0.10658184113786229</v>
      </c>
      <c r="K165" s="51">
        <f t="shared" si="88"/>
        <v>-0.10652114443951832</v>
      </c>
      <c r="L165" s="51">
        <f t="shared" si="88"/>
        <v>-0.11213919686772988</v>
      </c>
      <c r="M165" s="51">
        <f t="shared" si="88"/>
        <v>-0.11465359309750633</v>
      </c>
      <c r="N165" s="51">
        <f t="shared" si="88"/>
        <v>-0.1177050414466162</v>
      </c>
      <c r="O165" s="51">
        <f t="shared" si="88"/>
        <v>-0.11760910129935698</v>
      </c>
      <c r="P165" s="51">
        <f t="shared" si="88"/>
        <v>-0.12107528824892266</v>
      </c>
      <c r="Q165" s="51">
        <f t="shared" si="88"/>
        <v>-0.12111328459675297</v>
      </c>
      <c r="R165" s="51">
        <f t="shared" si="88"/>
        <v>-0.17902270165890577</v>
      </c>
      <c r="S165" s="51">
        <f t="shared" si="88"/>
        <v>-0.1782773145030877</v>
      </c>
      <c r="T165" s="51">
        <f t="shared" si="88"/>
        <v>-0.1781790614987051</v>
      </c>
      <c r="U165" cm="1">
        <f t="array" ref="U165">AVERAGE(IF(ISERROR(D165:T165),"",D165:T165))</f>
        <v>-0.13002246581066626</v>
      </c>
    </row>
    <row r="166" spans="1:21">
      <c r="A166" s="5"/>
      <c r="B166" s="5"/>
      <c r="C166" s="50">
        <f t="shared" si="51"/>
        <v>2018</v>
      </c>
      <c r="D166" s="51">
        <f t="shared" ref="D166:T166" si="89">-(1-2^D117)</f>
        <v>-8.935306504564311E-2</v>
      </c>
      <c r="E166" s="51">
        <f t="shared" si="89"/>
        <v>-0.12942945106524151</v>
      </c>
      <c r="F166" s="51">
        <f t="shared" si="89"/>
        <v>-0.13682643913530701</v>
      </c>
      <c r="G166" s="51">
        <f t="shared" si="89"/>
        <v>-0.13680541991857964</v>
      </c>
      <c r="H166" s="51">
        <f t="shared" si="89"/>
        <v>-0.13650175453931168</v>
      </c>
      <c r="I166" s="51">
        <f t="shared" si="89"/>
        <v>-0.13554312196131646</v>
      </c>
      <c r="J166" s="51">
        <f t="shared" si="89"/>
        <v>-0.10671183472159618</v>
      </c>
      <c r="K166" s="51">
        <f t="shared" si="89"/>
        <v>-0.10673277097303613</v>
      </c>
      <c r="L166" s="51">
        <f t="shared" si="89"/>
        <v>-0.11260693086791074</v>
      </c>
      <c r="M166" s="51">
        <f t="shared" si="89"/>
        <v>-0.1151664000674949</v>
      </c>
      <c r="N166" s="51">
        <f t="shared" si="89"/>
        <v>-0.11838013430171068</v>
      </c>
      <c r="O166" s="51">
        <f t="shared" si="89"/>
        <v>-0.11824691788731556</v>
      </c>
      <c r="P166" s="51">
        <f t="shared" si="89"/>
        <v>-0.12165309529624369</v>
      </c>
      <c r="Q166" s="51">
        <f t="shared" si="89"/>
        <v>-0.12168394430776219</v>
      </c>
      <c r="R166" s="51">
        <f t="shared" si="89"/>
        <v>-0.18098262125026809</v>
      </c>
      <c r="S166" s="51">
        <f t="shared" si="89"/>
        <v>-0.1802118232311124</v>
      </c>
      <c r="T166" s="51">
        <f t="shared" si="89"/>
        <v>-0.1801286480441876</v>
      </c>
      <c r="U166" cm="1">
        <f t="array" ref="U166">AVERAGE(IF(ISERROR(D166:T166),"",D166:T166))</f>
        <v>-0.13099790427141397</v>
      </c>
    </row>
    <row r="167" spans="1:21">
      <c r="A167" s="5"/>
      <c r="B167" s="5"/>
      <c r="C167" s="50">
        <f t="shared" si="51"/>
        <v>2019</v>
      </c>
      <c r="D167" s="51">
        <f t="shared" ref="D167:T167" si="90">-(1-2^D118)</f>
        <v>-8.6344861418271024E-2</v>
      </c>
      <c r="E167" s="51">
        <f t="shared" si="90"/>
        <v>-0.13431962434574307</v>
      </c>
      <c r="F167" s="51">
        <f t="shared" si="90"/>
        <v>-0.14137609908475568</v>
      </c>
      <c r="G167" s="51">
        <f t="shared" si="90"/>
        <v>-0.14133403588631854</v>
      </c>
      <c r="H167" s="51">
        <f t="shared" si="90"/>
        <v>-0.14101973685318447</v>
      </c>
      <c r="I167" s="51">
        <f t="shared" si="90"/>
        <v>-0.13954464622073448</v>
      </c>
      <c r="J167" s="51">
        <f t="shared" si="90"/>
        <v>-0.10647631022883397</v>
      </c>
      <c r="K167" s="51">
        <f t="shared" si="90"/>
        <v>-0.10664648248266273</v>
      </c>
      <c r="L167" s="51">
        <f t="shared" si="90"/>
        <v>-0.11229996150086752</v>
      </c>
      <c r="M167" s="51">
        <f t="shared" si="90"/>
        <v>-0.1148966929795604</v>
      </c>
      <c r="N167" s="51">
        <f t="shared" si="90"/>
        <v>-0.11812439672742769</v>
      </c>
      <c r="O167" s="51">
        <f t="shared" si="90"/>
        <v>-0.11799226290446296</v>
      </c>
      <c r="P167" s="51">
        <f t="shared" si="90"/>
        <v>-0.12145860382030649</v>
      </c>
      <c r="Q167" s="51">
        <f t="shared" si="90"/>
        <v>-0.12148348911313656</v>
      </c>
      <c r="R167" s="51">
        <f t="shared" si="90"/>
        <v>-0.18146339723247873</v>
      </c>
      <c r="S167" s="51">
        <f t="shared" si="90"/>
        <v>-0.18063728776677712</v>
      </c>
      <c r="T167" s="51">
        <f t="shared" si="90"/>
        <v>-0.18056197284431552</v>
      </c>
      <c r="U167" cm="1">
        <f t="array" ref="U167">AVERAGE(IF(ISERROR(D167:T167),"",D167:T167))</f>
        <v>-0.13211646243587277</v>
      </c>
    </row>
    <row r="168" spans="1:21">
      <c r="A168" s="5"/>
      <c r="B168" s="5"/>
      <c r="C168" s="50">
        <f t="shared" si="51"/>
        <v>2020</v>
      </c>
      <c r="D168" s="51">
        <f t="shared" ref="D168:T168" si="91">-(1-2^D119)</f>
        <v>-8.00030795463198E-2</v>
      </c>
      <c r="E168" s="51">
        <f t="shared" si="91"/>
        <v>-0.13506147448372752</v>
      </c>
      <c r="F168" s="51">
        <f t="shared" si="91"/>
        <v>-0.14253904372671911</v>
      </c>
      <c r="G168" s="51">
        <f t="shared" si="91"/>
        <v>-0.14249438557703942</v>
      </c>
      <c r="H168" s="51">
        <f t="shared" si="91"/>
        <v>-0.14219405864973189</v>
      </c>
      <c r="I168" s="51">
        <f t="shared" si="91"/>
        <v>-0.1407143144961599</v>
      </c>
      <c r="J168" s="51">
        <f t="shared" si="91"/>
        <v>-0.10632176115282643</v>
      </c>
      <c r="K168" s="51">
        <f t="shared" si="91"/>
        <v>-0.1066522759581563</v>
      </c>
      <c r="L168" s="51">
        <f t="shared" si="91"/>
        <v>-0.11209860339873379</v>
      </c>
      <c r="M168" s="51">
        <f t="shared" si="91"/>
        <v>-0.11464460372462937</v>
      </c>
      <c r="N168" s="51">
        <f t="shared" si="91"/>
        <v>-0.11799171254637586</v>
      </c>
      <c r="O168" s="51">
        <f t="shared" si="91"/>
        <v>-0.11783044272193355</v>
      </c>
      <c r="P168" s="51">
        <f t="shared" si="91"/>
        <v>-0.12163506510904432</v>
      </c>
      <c r="Q168" s="51">
        <f t="shared" si="91"/>
        <v>-0.12165830674106726</v>
      </c>
      <c r="R168" s="51">
        <f t="shared" si="91"/>
        <v>-0.18162750628879143</v>
      </c>
      <c r="S168" s="51">
        <f t="shared" si="91"/>
        <v>-0.18081406519329735</v>
      </c>
      <c r="T168" s="51">
        <f t="shared" si="91"/>
        <v>-0.18073349913174808</v>
      </c>
      <c r="U168" cm="1">
        <f t="array" ref="U168">AVERAGE(IF(ISERROR(D168:T168),"",D168:T168))</f>
        <v>-0.13205965873213535</v>
      </c>
    </row>
    <row r="169" spans="1:21">
      <c r="A169" s="5"/>
      <c r="B169" s="5"/>
      <c r="C169" s="50">
        <f t="shared" si="51"/>
        <v>2021</v>
      </c>
      <c r="D169" s="51">
        <f t="shared" ref="D169:T169" si="92">-(1-2^D120)</f>
        <v>-8.8585095986446816E-2</v>
      </c>
      <c r="E169" s="51">
        <f t="shared" si="92"/>
        <v>-0.13450631421773862</v>
      </c>
      <c r="F169" s="51">
        <f t="shared" si="92"/>
        <v>-0.14211573916816844</v>
      </c>
      <c r="G169" s="51">
        <f t="shared" si="92"/>
        <v>-0.14171114680342956</v>
      </c>
      <c r="H169" s="51">
        <f t="shared" si="92"/>
        <v>-0.14143185261557678</v>
      </c>
      <c r="I169" s="51">
        <f t="shared" si="92"/>
        <v>-0.13779269151618279</v>
      </c>
      <c r="J169" s="51">
        <f t="shared" si="92"/>
        <v>-0.10633929149776955</v>
      </c>
      <c r="K169" s="51">
        <f t="shared" si="92"/>
        <v>-0.10675727634794963</v>
      </c>
      <c r="L169" s="51">
        <f t="shared" si="92"/>
        <v>-0.1120600080513634</v>
      </c>
      <c r="M169" s="51">
        <f t="shared" si="92"/>
        <v>-0.11470738523448887</v>
      </c>
      <c r="N169" s="51">
        <f t="shared" si="92"/>
        <v>-0.11812821430131581</v>
      </c>
      <c r="O169" s="51">
        <f t="shared" si="92"/>
        <v>-0.11796867312134274</v>
      </c>
      <c r="P169" s="51">
        <f t="shared" si="92"/>
        <v>-0.12179177244073458</v>
      </c>
      <c r="Q169" s="51">
        <f t="shared" si="92"/>
        <v>-0.12181409480673744</v>
      </c>
      <c r="R169" s="51">
        <f t="shared" si="92"/>
        <v>-0.18100516115776766</v>
      </c>
      <c r="S169" s="51">
        <f t="shared" si="92"/>
        <v>-0.18021468789224493</v>
      </c>
      <c r="T169" s="51">
        <f t="shared" si="92"/>
        <v>-0.18012998481363929</v>
      </c>
      <c r="U169" cm="1">
        <f t="array" ref="U169">AVERAGE(IF(ISERROR(D169:T169),"",D169:T169))</f>
        <v>-0.13217996411605276</v>
      </c>
    </row>
    <row r="170" spans="1:21">
      <c r="A170" s="5"/>
      <c r="B170" s="5"/>
      <c r="C170" s="50">
        <f t="shared" si="51"/>
        <v>2022</v>
      </c>
      <c r="D170" s="51">
        <f t="shared" ref="D170:T170" si="93">-(1-2^D121)</f>
        <v>-8.8585095986446816E-2</v>
      </c>
      <c r="E170" s="51">
        <f t="shared" si="93"/>
        <v>-0.13211613849333892</v>
      </c>
      <c r="F170" s="51">
        <f t="shared" si="93"/>
        <v>-0.13992511299733035</v>
      </c>
      <c r="G170" s="51">
        <f t="shared" si="93"/>
        <v>-0.13949420957670777</v>
      </c>
      <c r="H170" s="51">
        <f t="shared" si="93"/>
        <v>-0.13923606667158317</v>
      </c>
      <c r="I170" s="51">
        <f t="shared" si="93"/>
        <v>-0.13724081502357577</v>
      </c>
      <c r="J170" s="51">
        <f t="shared" si="93"/>
        <v>-0.10662443957515189</v>
      </c>
      <c r="K170" s="51">
        <f t="shared" si="93"/>
        <v>-0.10695762848650014</v>
      </c>
      <c r="L170" s="51">
        <f t="shared" si="93"/>
        <v>-0.11223012235765184</v>
      </c>
      <c r="M170" s="51">
        <f t="shared" si="93"/>
        <v>-0.11485042510546406</v>
      </c>
      <c r="N170" s="51">
        <f t="shared" si="93"/>
        <v>-0.11861421172451392</v>
      </c>
      <c r="O170" s="51">
        <f t="shared" si="93"/>
        <v>-0.11850244112782515</v>
      </c>
      <c r="P170" s="51">
        <f t="shared" si="93"/>
        <v>-0.1229214468041534</v>
      </c>
      <c r="Q170" s="51">
        <f t="shared" si="93"/>
        <v>-0.12294253472739347</v>
      </c>
      <c r="R170" s="51">
        <f t="shared" si="93"/>
        <v>-0.17920308543077867</v>
      </c>
      <c r="S170" s="51">
        <f t="shared" si="93"/>
        <v>-0.17843381590374652</v>
      </c>
      <c r="T170" s="51">
        <f t="shared" si="93"/>
        <v>-0.17836077051021715</v>
      </c>
      <c r="U170" cm="1">
        <f t="array" ref="U170">AVERAGE(IF(ISERROR(D170:T170),"",D170:T170))</f>
        <v>-0.13154343297072815</v>
      </c>
    </row>
    <row r="171" spans="1:21">
      <c r="A171" s="5"/>
      <c r="B171" s="5"/>
      <c r="C171" s="50">
        <f t="shared" si="51"/>
        <v>2023</v>
      </c>
      <c r="D171" s="51">
        <f t="shared" ref="D171:Q171" si="94">-(1-2^D122)</f>
        <v>-8.8585095986446816E-2</v>
      </c>
      <c r="E171" s="51">
        <f t="shared" si="94"/>
        <v>-0.13383059559109145</v>
      </c>
      <c r="F171" s="51">
        <f t="shared" si="94"/>
        <v>-0.14108715285003093</v>
      </c>
      <c r="G171" s="51">
        <f t="shared" si="94"/>
        <v>-0.14056724252660058</v>
      </c>
      <c r="H171" s="51">
        <f t="shared" si="94"/>
        <v>-0.14030680437532339</v>
      </c>
      <c r="I171" s="51">
        <f t="shared" si="94"/>
        <v>-0.13764534284509744</v>
      </c>
      <c r="J171" s="51">
        <f t="shared" si="94"/>
        <v>-0.10648694741802578</v>
      </c>
      <c r="K171" s="51">
        <f t="shared" si="94"/>
        <v>-0.10678473996680571</v>
      </c>
      <c r="L171" s="51">
        <f t="shared" si="94"/>
        <v>-0.11202603837641734</v>
      </c>
      <c r="M171" s="51">
        <f t="shared" si="94"/>
        <v>-0.11469573665820976</v>
      </c>
      <c r="N171" s="51">
        <f t="shared" si="94"/>
        <v>-0.11858339055254363</v>
      </c>
      <c r="O171" s="51">
        <f t="shared" si="94"/>
        <v>-0.11846063296211407</v>
      </c>
      <c r="P171" s="51">
        <f t="shared" si="94"/>
        <v>-0.12289165640957311</v>
      </c>
      <c r="Q171" s="51">
        <f t="shared" si="94"/>
        <v>-0.12291253782573963</v>
      </c>
      <c r="R171" s="53">
        <f>AVERAGE(D171:Q171)</f>
        <v>-0.12177599388171567</v>
      </c>
      <c r="S171" s="53">
        <f t="shared" ref="S171:T171" si="95">AVERAGE(E171:R171)</f>
        <v>-0.12414677230280634</v>
      </c>
      <c r="T171" s="53">
        <f t="shared" si="95"/>
        <v>-0.12345507063935737</v>
      </c>
      <c r="U171" cm="1">
        <f t="array" ref="U171">AVERAGE(IF(ISERROR(D171:T171),"",D171:T171))</f>
        <v>-0.12201422065693522</v>
      </c>
    </row>
    <row r="172" spans="1:21">
      <c r="C172" s="50"/>
      <c r="D172" s="50"/>
      <c r="E172" s="50"/>
      <c r="F172" s="50"/>
      <c r="G172" s="50"/>
      <c r="H172" s="50"/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</row>
    <row r="173" spans="1:21">
      <c r="C173" s="50"/>
      <c r="D173" s="50"/>
      <c r="E173" s="50"/>
      <c r="F173" s="50"/>
      <c r="G173" s="50"/>
      <c r="H173" s="50"/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</row>
    <row r="174" spans="1:21">
      <c r="A174" s="5"/>
      <c r="B174" s="5"/>
      <c r="C174" s="51"/>
      <c r="D174" s="51" cm="1">
        <f t="array" ref="D174">AVERAGE(IF(ISERROR(D127:D171),"",D127:D171))</f>
        <v>-9.5492401170730754E-2</v>
      </c>
      <c r="E174" s="51" cm="1">
        <f t="array" ref="E174">AVERAGE(IF(ISERROR(E127:E171),"",E127:E171))</f>
        <v>-0.10564802534288523</v>
      </c>
      <c r="F174" s="51" cm="1">
        <f t="array" ref="F174">AVERAGE(IF(ISERROR(F127:F171),"",F127:F171))</f>
        <v>-0.1088369372349749</v>
      </c>
      <c r="G174" s="51" cm="1">
        <f t="array" ref="G174">AVERAGE(IF(ISERROR(G127:G171),"",G127:G171))</f>
        <v>-0.10879131020748561</v>
      </c>
      <c r="H174" s="51" cm="1">
        <f t="array" ref="H174">AVERAGE(IF(ISERROR(H127:H171),"",H127:H171))</f>
        <v>-0.10867883999278011</v>
      </c>
      <c r="I174" s="51" cm="1">
        <f t="array" ref="I174">AVERAGE(IF(ISERROR(I127:I171),"",I127:I171))</f>
        <v>-0.10995173767889642</v>
      </c>
      <c r="J174" s="51" cm="1">
        <f t="array" ref="J174">AVERAGE(IF(ISERROR(J127:J171),"",J127:J171))</f>
        <v>-0.1068678101339333</v>
      </c>
      <c r="K174" s="51" cm="1">
        <f t="array" ref="K174">AVERAGE(IF(ISERROR(K127:K171),"",K127:K171))</f>
        <v>-0.10723352295920709</v>
      </c>
      <c r="L174" s="51" cm="1">
        <f t="array" ref="L174">AVERAGE(IF(ISERROR(L127:L171),"",L127:L171))</f>
        <v>-0.1117056827033254</v>
      </c>
      <c r="M174" s="51" cm="1">
        <f t="array" ref="M174">AVERAGE(IF(ISERROR(M127:M171),"",M127:M171))</f>
        <v>-0.11207728216674724</v>
      </c>
      <c r="N174" s="51" cm="1">
        <f t="array" ref="N174">AVERAGE(IF(ISERROR(N127:N171),"",N127:N171))</f>
        <v>-0.11351000968273062</v>
      </c>
      <c r="O174" s="51" cm="1">
        <f t="array" ref="O174">AVERAGE(IF(ISERROR(O127:O171),"",O127:O171))</f>
        <v>-0.11307105783693372</v>
      </c>
      <c r="P174" s="51" cm="1">
        <f t="array" ref="P174">AVERAGE(IF(ISERROR(P127:P171),"",P127:P171))</f>
        <v>-0.11499660258303319</v>
      </c>
      <c r="Q174" s="51" cm="1">
        <f t="array" ref="Q174">AVERAGE(IF(ISERROR(Q127:Q171),"",Q127:Q171))</f>
        <v>-0.11500335782049166</v>
      </c>
      <c r="R174" s="51" cm="1">
        <f t="array" ref="R174">AVERAGE(IF(ISERROR(R127:R171),"",R127:R171))</f>
        <v>-0.1409711919032284</v>
      </c>
      <c r="S174" s="51" cm="1">
        <f t="array" ref="S174">AVERAGE(IF(ISERROR(S127:S171),"",S127:S171))</f>
        <v>-0.14072019556267412</v>
      </c>
      <c r="T174" s="51" cm="1">
        <f t="array" ref="T174">AVERAGE(IF(ISERROR(T127:T171),"",T127:T171))</f>
        <v>-0.14067826528396649</v>
      </c>
    </row>
    <row r="175" spans="1:21">
      <c r="C175" s="50"/>
      <c r="D175" s="50"/>
      <c r="E175" s="50" t="s">
        <v>99</v>
      </c>
      <c r="F175" s="50"/>
      <c r="G175" s="50" t="s">
        <v>196</v>
      </c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</row>
    <row r="176" spans="1:21">
      <c r="C176" s="50"/>
      <c r="D176" s="50" t="s">
        <v>100</v>
      </c>
      <c r="E176" s="51" cm="1">
        <f t="array" ref="E176">AVERAGE(IF(ISERROR(D127:I171),"",D127:I171))</f>
        <v>-0.10661229592582176</v>
      </c>
      <c r="F176" s="50"/>
      <c r="G176" s="51" cm="1">
        <f t="array" ref="G176">AVERAGE(IF(ISERROR(D158:I171),"",D158:I171))</f>
        <v>-0.12541620112006216</v>
      </c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</row>
    <row r="177" spans="3:20">
      <c r="C177" s="50"/>
      <c r="D177" s="50" t="s">
        <v>195</v>
      </c>
      <c r="E177" s="51" cm="1">
        <f t="array" ref="E177">MEDIAN(IF(ISERROR(D127:I171),"",D127:I171))</f>
        <v>-0.10213559763380453</v>
      </c>
      <c r="F177" s="50"/>
      <c r="G177" s="51" cm="1">
        <f t="array" ref="G177">MEDIAN(IF(ISERROR(D158:I171),"",D158:I171))</f>
        <v>-0.1316903716293007</v>
      </c>
      <c r="H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</row>
    <row r="178" spans="3:20">
      <c r="C178" s="50"/>
      <c r="D178" s="50" t="s">
        <v>95</v>
      </c>
      <c r="E178" s="51" cm="1">
        <f t="array" ref="E178">STDEV(IF(ISERROR(D127:I171),"",D127:I171))</f>
        <v>2.0368075772395001E-2</v>
      </c>
      <c r="F178" s="50"/>
      <c r="G178" s="51" cm="1">
        <f t="array" ref="G178">STDEV(IF(ISERROR(D158:I171),"",D158:I171))</f>
        <v>1.7601773611848611E-2</v>
      </c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</row>
    <row r="179" spans="3:20">
      <c r="C179" s="50"/>
      <c r="D179" s="50" t="s">
        <v>96</v>
      </c>
      <c r="E179" s="51" cm="1">
        <f t="array" ref="E179">MAX(IF(ISERROR(D127:I171),"",D127:I171))</f>
        <v>-7.4140958650835143E-2</v>
      </c>
      <c r="F179" s="50"/>
      <c r="G179" s="51" cm="1">
        <f t="array" ref="G179">MAX(IF(ISERROR(D158:I171),"",D158:I171))</f>
        <v>-8.00030795463198E-2</v>
      </c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</row>
    <row r="180" spans="3:20">
      <c r="C180" s="50"/>
      <c r="D180" s="50" t="s">
        <v>97</v>
      </c>
      <c r="E180" s="51" cm="1">
        <f t="array" ref="E180">MIN(IF(ISERROR(D127:I171),"",D127:I171))</f>
        <v>-0.14253904372671911</v>
      </c>
      <c r="F180" s="50"/>
      <c r="G180" s="51" cm="1">
        <f t="array" ref="G180">MIN(IF(ISERROR(D158:I171),"",D158:I171))</f>
        <v>-0.14253904372671911</v>
      </c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</row>
    <row r="181" spans="3:20">
      <c r="C181" s="50"/>
      <c r="D181" s="50"/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</row>
    <row r="182" spans="3:20">
      <c r="C182" s="50"/>
      <c r="D182" s="50"/>
      <c r="E182" s="50" t="s">
        <v>99</v>
      </c>
      <c r="F182" s="50"/>
      <c r="G182" s="50" t="s">
        <v>196</v>
      </c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</row>
    <row r="183" spans="3:20">
      <c r="C183" s="50"/>
      <c r="D183" s="50" t="s">
        <v>100</v>
      </c>
      <c r="E183" s="51" cm="1">
        <f t="array" ref="E183">AVERAGE(IF(ISERROR(D127:T171),"",D127:T171))</f>
        <v>-0.11525827933295563</v>
      </c>
      <c r="F183" s="50"/>
      <c r="G183" s="51" cm="1">
        <f t="array" ref="G183">AVERAGE(IF(ISERROR(D158:T171),"",D158:T171))</f>
        <v>-0.12924584912707457</v>
      </c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</row>
    <row r="184" spans="3:20">
      <c r="D184" s="50" t="s">
        <v>195</v>
      </c>
      <c r="E184" s="51" cm="1">
        <f t="array" ref="E184">MEDIAN(IF(ISERROR(D127:T171),"",D127:T171))</f>
        <v>-0.11733767408913748</v>
      </c>
      <c r="F184" s="50"/>
      <c r="G184" s="51" cm="1">
        <f t="array" ref="G184">MEDIAN(IF(ISERROR(D158:T171),"",D158:T171))</f>
        <v>-0.12165570101865547</v>
      </c>
    </row>
    <row r="185" spans="3:20">
      <c r="D185" s="50" t="s">
        <v>95</v>
      </c>
      <c r="E185" s="51" cm="1">
        <f t="array" ref="E185">STDEV(IF(ISERROR(D127:T171),"",D127:T171))</f>
        <v>2.8373822450654979E-2</v>
      </c>
      <c r="F185" s="50"/>
      <c r="G185" s="51" cm="1">
        <f t="array" ref="G185">STDEV(IF(ISERROR(D158:T171),"",D158:T171))</f>
        <v>2.4460236376002486E-2</v>
      </c>
    </row>
    <row r="186" spans="3:20">
      <c r="D186" s="50" t="s">
        <v>96</v>
      </c>
      <c r="E186" s="51" cm="1">
        <f t="array" ref="E186">MAX(IF(ISERROR(D127:T171),"",D127:T171))</f>
        <v>-5.0478840443021311E-2</v>
      </c>
      <c r="F186" s="50"/>
      <c r="G186" s="51" cm="1">
        <f t="array" ref="G186">MAX(IF(ISERROR(D158:T171),"",D158:T171))</f>
        <v>-8.00030795463198E-2</v>
      </c>
    </row>
    <row r="187" spans="3:20">
      <c r="D187" s="50" t="s">
        <v>97</v>
      </c>
      <c r="E187" s="51" cm="1">
        <f t="array" ref="E187">MIN(IF(ISERROR(D127:T171),"",D127:T171))</f>
        <v>-0.18162750628879143</v>
      </c>
      <c r="F187" s="50"/>
      <c r="G187" s="51" cm="1">
        <f t="array" ref="G187">MIN(IF(ISERROR(D158:T171),"",D158:T171))</f>
        <v>-0.18162750628879143</v>
      </c>
    </row>
  </sheetData>
  <phoneticPr fontId="5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ADD99-5A3F-3B4A-9BE3-CA2DFE9B1ED9}">
  <dimension ref="A2:AG181"/>
  <sheetViews>
    <sheetView topLeftCell="A125" zoomScale="75" zoomScaleNormal="75" workbookViewId="0">
      <selection activeCell="J152" sqref="J152"/>
    </sheetView>
  </sheetViews>
  <sheetFormatPr baseColWidth="10" defaultRowHeight="16"/>
  <cols>
    <col min="2" max="2" width="19.83203125" customWidth="1"/>
    <col min="3" max="3" width="15" customWidth="1"/>
    <col min="4" max="4" width="20.83203125" customWidth="1"/>
    <col min="5" max="5" width="29.5" customWidth="1"/>
    <col min="6" max="6" width="14.83203125" customWidth="1"/>
    <col min="9" max="9" width="24.83203125" customWidth="1"/>
    <col min="10" max="10" width="18.33203125" customWidth="1"/>
    <col min="11" max="11" width="11.5" customWidth="1"/>
    <col min="12" max="29" width="13.33203125" bestFit="1" customWidth="1"/>
  </cols>
  <sheetData>
    <row r="2" spans="1:19">
      <c r="C2" t="s">
        <v>1094</v>
      </c>
      <c r="D2" t="s">
        <v>1093</v>
      </c>
    </row>
    <row r="4" spans="1:19">
      <c r="A4" t="s">
        <v>20</v>
      </c>
      <c r="B4" s="42">
        <v>3.9456169143317799</v>
      </c>
      <c r="C4">
        <f>-((B4-1)*(B4-2))^-1</f>
        <v>-0.17448833632791474</v>
      </c>
      <c r="D4" s="5">
        <f>-(1-2^C4)</f>
        <v>-0.1139182804420209</v>
      </c>
      <c r="E4" s="3" t="s">
        <v>1477</v>
      </c>
      <c r="F4" s="3"/>
      <c r="G4" s="3"/>
      <c r="H4" s="3"/>
      <c r="J4" s="50">
        <v>3.9456169143317799</v>
      </c>
      <c r="K4" s="3">
        <f>-((J4-1)*(J4-2))^-1</f>
        <v>-0.17448833632791474</v>
      </c>
      <c r="L4" s="4">
        <f>-(1-2^K4)</f>
        <v>-0.1139182804420209</v>
      </c>
      <c r="M4" s="50" t="s">
        <v>246</v>
      </c>
      <c r="N4" s="3"/>
      <c r="O4" s="3"/>
      <c r="P4" s="3"/>
      <c r="Q4" s="3"/>
      <c r="R4" s="3"/>
      <c r="S4" s="3"/>
    </row>
    <row r="5" spans="1:19">
      <c r="A5" t="s">
        <v>21</v>
      </c>
      <c r="B5" s="42">
        <v>3.6225232977721</v>
      </c>
      <c r="C5">
        <f t="shared" ref="C5:C22" si="0">-((B5-1)*(B5-2))^-1</f>
        <v>-0.23501181870851007</v>
      </c>
      <c r="D5" s="5">
        <f t="shared" ref="D5:D22" si="1">-(1-2^C5)</f>
        <v>-0.15032196154112787</v>
      </c>
      <c r="E5" s="3" t="s">
        <v>198</v>
      </c>
      <c r="F5" s="3"/>
      <c r="G5" s="3"/>
      <c r="H5" s="3"/>
      <c r="J5" s="50">
        <v>4.0327084565386002</v>
      </c>
      <c r="K5" s="3">
        <f t="shared" ref="K5:K22" si="2">-((J5-1)*(J5-2))^-1</f>
        <v>-0.16221620753903243</v>
      </c>
      <c r="L5" s="4">
        <f t="shared" ref="L5:L22" si="3">-(1-2^K5)</f>
        <v>-0.10634877351016125</v>
      </c>
      <c r="M5" s="50" t="s">
        <v>1082</v>
      </c>
      <c r="N5" s="3"/>
      <c r="O5" s="3"/>
      <c r="P5" s="3"/>
      <c r="Q5" s="3"/>
      <c r="R5" s="3"/>
      <c r="S5" s="3"/>
    </row>
    <row r="6" spans="1:19">
      <c r="A6" t="s">
        <v>22</v>
      </c>
      <c r="B6" s="42">
        <v>3.6148385415992998</v>
      </c>
      <c r="C6">
        <f t="shared" si="0"/>
        <v>-0.23682416574968471</v>
      </c>
      <c r="D6" s="5">
        <f t="shared" si="1"/>
        <v>-0.15138867668461575</v>
      </c>
      <c r="E6" s="3" t="s">
        <v>199</v>
      </c>
      <c r="F6" s="3"/>
      <c r="G6" s="3"/>
      <c r="H6" s="3"/>
      <c r="J6" s="50">
        <v>3.7718682135440198</v>
      </c>
      <c r="K6" s="3">
        <f t="shared" si="2"/>
        <v>-0.20360854695959749</v>
      </c>
      <c r="L6" s="4">
        <f t="shared" si="3"/>
        <v>-0.13162418398229747</v>
      </c>
      <c r="M6" s="50" t="s">
        <v>1074</v>
      </c>
      <c r="N6" s="3"/>
      <c r="O6" s="3"/>
      <c r="P6" s="3"/>
      <c r="Q6" s="3"/>
      <c r="R6" s="3"/>
      <c r="S6" s="3"/>
    </row>
    <row r="7" spans="1:19">
      <c r="A7" t="s">
        <v>23</v>
      </c>
      <c r="B7" s="42">
        <v>3.6206428641352799</v>
      </c>
      <c r="C7">
        <f t="shared" si="0"/>
        <v>-0.23545333079001668</v>
      </c>
      <c r="D7" s="5">
        <f t="shared" si="1"/>
        <v>-0.15058195115191542</v>
      </c>
      <c r="E7" s="3" t="s">
        <v>200</v>
      </c>
      <c r="F7" s="3"/>
      <c r="G7" s="3"/>
      <c r="H7" s="3"/>
      <c r="J7" s="50">
        <v>3.7665531416497902</v>
      </c>
      <c r="K7" s="3">
        <f t="shared" si="2"/>
        <v>-0.20461349646039251</v>
      </c>
      <c r="L7" s="4">
        <f t="shared" si="3"/>
        <v>-0.13222886476789908</v>
      </c>
      <c r="M7" s="50" t="s">
        <v>1206</v>
      </c>
      <c r="N7" s="3"/>
      <c r="O7" s="3"/>
      <c r="P7" s="3"/>
      <c r="Q7" s="3"/>
      <c r="R7" s="3"/>
      <c r="S7" s="3"/>
    </row>
    <row r="8" spans="1:19">
      <c r="A8" t="s">
        <v>24</v>
      </c>
      <c r="B8" s="42">
        <v>3.6219209834600199</v>
      </c>
      <c r="C8">
        <f t="shared" si="0"/>
        <v>-0.23515309992683944</v>
      </c>
      <c r="D8" s="5">
        <f t="shared" si="1"/>
        <v>-0.15040516531420389</v>
      </c>
      <c r="E8" s="19" t="s">
        <v>201</v>
      </c>
      <c r="F8" s="19"/>
      <c r="G8" s="19"/>
      <c r="H8" s="19"/>
      <c r="I8" s="12"/>
      <c r="J8" s="50">
        <v>3.7626279199401398</v>
      </c>
      <c r="K8" s="3">
        <f t="shared" si="2"/>
        <v>-0.20536052141519695</v>
      </c>
      <c r="L8" s="4">
        <f t="shared" si="3"/>
        <v>-0.1326780788243519</v>
      </c>
      <c r="M8" s="50" t="s">
        <v>1076</v>
      </c>
      <c r="N8" s="19"/>
      <c r="O8" s="19"/>
      <c r="P8" s="19"/>
      <c r="Q8" s="3"/>
      <c r="R8" s="3"/>
      <c r="S8" s="3"/>
    </row>
    <row r="9" spans="1:19">
      <c r="A9" t="s">
        <v>25</v>
      </c>
      <c r="B9" s="42">
        <v>3.7525182165965401</v>
      </c>
      <c r="C9">
        <f t="shared" si="0"/>
        <v>-0.20730379719870851</v>
      </c>
      <c r="D9" s="5">
        <f t="shared" si="1"/>
        <v>-0.13384555429223</v>
      </c>
      <c r="E9" s="3" t="s">
        <v>202</v>
      </c>
      <c r="F9" s="3"/>
      <c r="G9" s="3"/>
      <c r="H9" s="3"/>
      <c r="J9" s="50">
        <v>3.7525182165965401</v>
      </c>
      <c r="K9" s="3">
        <f t="shared" si="2"/>
        <v>-0.20730379719870851</v>
      </c>
      <c r="L9" s="4">
        <f t="shared" si="3"/>
        <v>-0.13384555429223</v>
      </c>
      <c r="M9" s="50" t="s">
        <v>1075</v>
      </c>
      <c r="N9" s="3"/>
      <c r="O9" s="3"/>
      <c r="P9" s="3"/>
      <c r="Q9" s="3"/>
      <c r="R9" s="3"/>
      <c r="S9" s="3"/>
    </row>
    <row r="10" spans="1:19">
      <c r="A10" t="s">
        <v>26</v>
      </c>
      <c r="B10">
        <v>3.2092450126166998</v>
      </c>
      <c r="C10">
        <f t="shared" si="0"/>
        <v>-0.37431894822207329</v>
      </c>
      <c r="D10" s="13">
        <f t="shared" si="1"/>
        <v>-0.22853048630901529</v>
      </c>
      <c r="E10" s="12" t="s">
        <v>203</v>
      </c>
      <c r="F10" s="12"/>
      <c r="G10" s="12"/>
      <c r="H10" s="12"/>
      <c r="J10" s="50">
        <v>3.2092450126166998</v>
      </c>
      <c r="K10" s="3">
        <f t="shared" si="2"/>
        <v>-0.37431894822207329</v>
      </c>
      <c r="L10" s="4">
        <f t="shared" si="3"/>
        <v>-0.22853048630901529</v>
      </c>
      <c r="M10" s="50" t="s">
        <v>245</v>
      </c>
    </row>
    <row r="11" spans="1:19">
      <c r="A11" t="s">
        <v>27</v>
      </c>
      <c r="B11">
        <v>3.20954301927401</v>
      </c>
      <c r="C11">
        <f t="shared" si="0"/>
        <v>-0.37417625078532574</v>
      </c>
      <c r="D11" s="13">
        <f t="shared" si="1"/>
        <v>-0.22845417623408704</v>
      </c>
      <c r="E11" t="s">
        <v>204</v>
      </c>
      <c r="J11">
        <v>3.20954301927401</v>
      </c>
      <c r="K11" s="3">
        <f t="shared" si="2"/>
        <v>-0.37417625078532574</v>
      </c>
      <c r="L11" s="4">
        <f t="shared" si="3"/>
        <v>-0.22845417623408704</v>
      </c>
      <c r="M11" s="50" t="s">
        <v>715</v>
      </c>
    </row>
    <row r="12" spans="1:19">
      <c r="A12" t="s">
        <v>28</v>
      </c>
      <c r="B12">
        <v>3.2160860207207902</v>
      </c>
      <c r="C12">
        <f t="shared" si="0"/>
        <v>-0.37106422879850282</v>
      </c>
      <c r="D12" s="13">
        <f t="shared" si="1"/>
        <v>-0.22678808671352957</v>
      </c>
      <c r="E12" t="s">
        <v>205</v>
      </c>
      <c r="J12">
        <v>3.2160860207207902</v>
      </c>
      <c r="K12" s="3">
        <f t="shared" si="2"/>
        <v>-0.37106422879850282</v>
      </c>
      <c r="L12" s="4">
        <f t="shared" si="3"/>
        <v>-0.22678808671352957</v>
      </c>
    </row>
    <row r="13" spans="1:19">
      <c r="A13" t="s">
        <v>29</v>
      </c>
      <c r="B13">
        <v>3.2165033711950701</v>
      </c>
      <c r="C13">
        <f t="shared" si="0"/>
        <v>-0.37086708181152883</v>
      </c>
      <c r="D13" s="13">
        <f t="shared" si="1"/>
        <v>-0.2266824186336438</v>
      </c>
      <c r="E13" t="s">
        <v>206</v>
      </c>
      <c r="J13">
        <v>3.2165033711950701</v>
      </c>
      <c r="K13" s="3">
        <f t="shared" si="2"/>
        <v>-0.37086708181152883</v>
      </c>
      <c r="L13" s="4">
        <f t="shared" si="3"/>
        <v>-0.2266824186336438</v>
      </c>
    </row>
    <row r="14" spans="1:19">
      <c r="A14" t="s">
        <v>30</v>
      </c>
      <c r="B14">
        <v>3.2177040106284398</v>
      </c>
      <c r="C14">
        <f t="shared" si="0"/>
        <v>-0.37030082676022125</v>
      </c>
      <c r="D14" s="13">
        <f t="shared" si="1"/>
        <v>-0.22637883338380371</v>
      </c>
      <c r="E14" t="s">
        <v>207</v>
      </c>
      <c r="J14">
        <v>3.2177040106284398</v>
      </c>
      <c r="K14" s="3">
        <f t="shared" si="2"/>
        <v>-0.37030082676022125</v>
      </c>
      <c r="L14" s="4">
        <f t="shared" si="3"/>
        <v>-0.22637883338380371</v>
      </c>
    </row>
    <row r="15" spans="1:19">
      <c r="A15" t="s">
        <v>31</v>
      </c>
      <c r="B15">
        <v>3.20071193861147</v>
      </c>
      <c r="C15">
        <f t="shared" si="0"/>
        <v>-0.37844081728895179</v>
      </c>
      <c r="D15" s="13">
        <f t="shared" si="1"/>
        <v>-0.23073147680058137</v>
      </c>
      <c r="E15" t="s">
        <v>208</v>
      </c>
      <c r="J15">
        <v>3.20071193861147</v>
      </c>
      <c r="K15" s="3">
        <f t="shared" si="2"/>
        <v>-0.37844081728895179</v>
      </c>
      <c r="L15" s="4">
        <f t="shared" si="3"/>
        <v>-0.23073147680058137</v>
      </c>
    </row>
    <row r="16" spans="1:19">
      <c r="A16" t="s">
        <v>32</v>
      </c>
      <c r="B16">
        <v>3.2006858989612001</v>
      </c>
      <c r="C16">
        <f t="shared" si="0"/>
        <v>-0.37845350265720279</v>
      </c>
      <c r="D16" s="13">
        <f t="shared" si="1"/>
        <v>-0.23073824081606764</v>
      </c>
      <c r="E16" t="s">
        <v>209</v>
      </c>
      <c r="J16">
        <v>3.2006858989612001</v>
      </c>
      <c r="K16" s="3">
        <f t="shared" si="2"/>
        <v>-0.37845350265720279</v>
      </c>
      <c r="L16" s="4">
        <f t="shared" si="3"/>
        <v>-0.23073824081606764</v>
      </c>
    </row>
    <row r="17" spans="1:33">
      <c r="A17" t="s">
        <v>33</v>
      </c>
      <c r="B17">
        <v>3.20004503151468</v>
      </c>
      <c r="C17">
        <f t="shared" si="0"/>
        <v>-0.37876591191767683</v>
      </c>
      <c r="D17" s="13">
        <f t="shared" si="1"/>
        <v>-0.23090480302898109</v>
      </c>
      <c r="E17" t="s">
        <v>210</v>
      </c>
      <c r="J17">
        <v>3.20004503151468</v>
      </c>
      <c r="K17" s="3">
        <f t="shared" si="2"/>
        <v>-0.37876591191767683</v>
      </c>
      <c r="L17" s="4">
        <f t="shared" si="3"/>
        <v>-0.23090480302898109</v>
      </c>
    </row>
    <row r="18" spans="1:33">
      <c r="A18" t="s">
        <v>34</v>
      </c>
      <c r="B18">
        <v>3.24558168722759</v>
      </c>
      <c r="C18">
        <f t="shared" si="0"/>
        <v>-0.35751883585291205</v>
      </c>
      <c r="D18" s="13">
        <f t="shared" si="1"/>
        <v>-0.21949425084850527</v>
      </c>
      <c r="E18" t="s">
        <v>212</v>
      </c>
      <c r="J18">
        <v>3.24558168722759</v>
      </c>
      <c r="K18" s="3">
        <f t="shared" si="2"/>
        <v>-0.35751883585291205</v>
      </c>
      <c r="L18" s="4">
        <f t="shared" si="3"/>
        <v>-0.21949425084850527</v>
      </c>
    </row>
    <row r="19" spans="1:33">
      <c r="A19" t="s">
        <v>35</v>
      </c>
      <c r="B19">
        <v>3.24558168722759</v>
      </c>
      <c r="C19">
        <f t="shared" si="0"/>
        <v>-0.35751883585291205</v>
      </c>
      <c r="D19" s="13">
        <f t="shared" si="1"/>
        <v>-0.21949425084850527</v>
      </c>
      <c r="E19" t="s">
        <v>213</v>
      </c>
      <c r="J19">
        <v>3.24558168722759</v>
      </c>
      <c r="K19" s="3">
        <f t="shared" si="2"/>
        <v>-0.35751883585291205</v>
      </c>
      <c r="L19" s="4">
        <f t="shared" si="3"/>
        <v>-0.21949425084850527</v>
      </c>
    </row>
    <row r="20" spans="1:33">
      <c r="A20" t="s">
        <v>36</v>
      </c>
      <c r="B20">
        <v>3.2447471843282298</v>
      </c>
      <c r="C20">
        <f t="shared" si="0"/>
        <v>-0.3578915231061095</v>
      </c>
      <c r="D20" s="13">
        <f t="shared" si="1"/>
        <v>-0.21969585060941443</v>
      </c>
      <c r="E20" t="s">
        <v>214</v>
      </c>
      <c r="J20">
        <v>3.2447471843282298</v>
      </c>
      <c r="K20" s="3">
        <f t="shared" si="2"/>
        <v>-0.3578915231061095</v>
      </c>
      <c r="L20" s="4">
        <f t="shared" si="3"/>
        <v>-0.21969585060941443</v>
      </c>
      <c r="Y20" t="s">
        <v>1849</v>
      </c>
    </row>
    <row r="21" spans="1:33">
      <c r="A21" t="s">
        <v>37</v>
      </c>
      <c r="B21">
        <v>3.2464403976403999</v>
      </c>
      <c r="C21">
        <f t="shared" si="0"/>
        <v>-0.35713596154763555</v>
      </c>
      <c r="D21" s="13">
        <f t="shared" si="1"/>
        <v>-0.21928708630905969</v>
      </c>
      <c r="E21" t="s">
        <v>215</v>
      </c>
      <c r="J21">
        <v>3.2464403976403999</v>
      </c>
      <c r="K21" s="3">
        <f t="shared" si="2"/>
        <v>-0.35713596154763555</v>
      </c>
      <c r="L21" s="4">
        <f t="shared" si="3"/>
        <v>-0.21928708630905969</v>
      </c>
    </row>
    <row r="22" spans="1:33">
      <c r="A22" t="s">
        <v>38</v>
      </c>
      <c r="B22">
        <v>3.2569486029246502</v>
      </c>
      <c r="C22">
        <f t="shared" si="0"/>
        <v>-0.35250137170800872</v>
      </c>
      <c r="D22" s="13">
        <f t="shared" si="1"/>
        <v>-0.21677505012209419</v>
      </c>
      <c r="E22" t="s">
        <v>216</v>
      </c>
      <c r="J22">
        <v>3.2569486029246502</v>
      </c>
      <c r="K22" s="3">
        <f t="shared" si="2"/>
        <v>-0.35250137170800872</v>
      </c>
      <c r="L22" s="4">
        <f t="shared" si="3"/>
        <v>-0.21677505012209419</v>
      </c>
      <c r="Y22" s="50" t="s">
        <v>1207</v>
      </c>
      <c r="Z22" s="50"/>
      <c r="AA22" s="50"/>
      <c r="AB22" s="50"/>
      <c r="AC22" s="50"/>
      <c r="AD22" s="50"/>
      <c r="AE22" s="50"/>
      <c r="AF22" s="50"/>
      <c r="AG22" s="50"/>
    </row>
    <row r="23" spans="1:33" ht="17">
      <c r="B23" s="11"/>
      <c r="D23" s="13"/>
      <c r="J23" s="9"/>
      <c r="K23" s="3"/>
      <c r="L23" s="4"/>
      <c r="Y23" s="50"/>
      <c r="Z23" s="50"/>
      <c r="AA23" s="50"/>
      <c r="AB23" s="50"/>
      <c r="AC23" s="50"/>
      <c r="AD23" s="50"/>
      <c r="AE23" s="50"/>
      <c r="AF23" s="50"/>
      <c r="AG23" s="50"/>
    </row>
    <row r="24" spans="1:33" ht="17">
      <c r="B24" s="11"/>
      <c r="D24" s="13"/>
      <c r="J24" s="9"/>
      <c r="K24" s="3"/>
      <c r="L24" s="4"/>
      <c r="Y24" s="50"/>
      <c r="Z24" s="50"/>
      <c r="AA24" s="50"/>
      <c r="AB24" s="50"/>
      <c r="AC24" s="50"/>
      <c r="AD24" s="50"/>
      <c r="AE24" s="50"/>
      <c r="AF24" s="50"/>
      <c r="AG24" s="50"/>
    </row>
    <row r="25" spans="1:33">
      <c r="B25" s="10"/>
      <c r="C25" s="42" t="s">
        <v>1072</v>
      </c>
      <c r="D25" s="42" t="s">
        <v>1079</v>
      </c>
      <c r="E25" s="42"/>
      <c r="F25" s="42"/>
      <c r="G25" s="44"/>
      <c r="H25" s="42"/>
      <c r="Y25" s="50"/>
      <c r="Z25" s="50"/>
      <c r="AA25" s="50"/>
      <c r="AB25" s="50"/>
      <c r="AC25" s="50"/>
      <c r="AD25" s="50"/>
      <c r="AE25" s="50"/>
      <c r="AF25" s="50"/>
      <c r="AG25" s="50"/>
    </row>
    <row r="26" spans="1:33">
      <c r="B26" s="42"/>
      <c r="C26" s="42" t="s">
        <v>66</v>
      </c>
      <c r="D26" s="42" t="s">
        <v>67</v>
      </c>
      <c r="E26" s="42" t="s">
        <v>68</v>
      </c>
      <c r="F26" s="42" t="s">
        <v>69</v>
      </c>
      <c r="G26" s="42" t="s">
        <v>70</v>
      </c>
      <c r="H26" s="42" t="s">
        <v>71</v>
      </c>
      <c r="I26" t="s">
        <v>72</v>
      </c>
      <c r="J26" t="s">
        <v>73</v>
      </c>
      <c r="K26" t="s">
        <v>74</v>
      </c>
      <c r="L26" t="s">
        <v>75</v>
      </c>
      <c r="M26" t="s">
        <v>76</v>
      </c>
      <c r="N26" t="s">
        <v>77</v>
      </c>
      <c r="O26" t="s">
        <v>78</v>
      </c>
      <c r="P26" t="s">
        <v>79</v>
      </c>
      <c r="Q26" t="s">
        <v>80</v>
      </c>
      <c r="R26" t="s">
        <v>81</v>
      </c>
      <c r="S26" t="s">
        <v>82</v>
      </c>
      <c r="T26" t="s">
        <v>83</v>
      </c>
      <c r="U26" t="s">
        <v>84</v>
      </c>
      <c r="Y26" s="50" t="s">
        <v>797</v>
      </c>
      <c r="Z26" s="50" t="s">
        <v>318</v>
      </c>
      <c r="AA26" s="50" t="s">
        <v>319</v>
      </c>
      <c r="AB26" s="50" t="s">
        <v>320</v>
      </c>
      <c r="AC26" s="50" t="s">
        <v>321</v>
      </c>
      <c r="AD26" s="50" t="s">
        <v>322</v>
      </c>
      <c r="AE26" s="50" t="s">
        <v>323</v>
      </c>
      <c r="AF26" s="50" t="s">
        <v>324</v>
      </c>
      <c r="AG26" s="50"/>
    </row>
    <row r="27" spans="1:33">
      <c r="B27" s="42"/>
      <c r="C27" s="42" t="s">
        <v>1073</v>
      </c>
      <c r="D27" s="42" t="s">
        <v>1074</v>
      </c>
      <c r="E27" s="42" t="s">
        <v>1075</v>
      </c>
      <c r="F27" s="42" t="s">
        <v>1076</v>
      </c>
      <c r="G27" s="42" t="s">
        <v>1077</v>
      </c>
      <c r="H27" s="42" t="s">
        <v>1078</v>
      </c>
      <c r="Y27" s="50"/>
      <c r="Z27" s="50"/>
      <c r="AA27" s="50"/>
      <c r="AB27" s="50"/>
      <c r="AC27" s="50"/>
      <c r="AD27" s="50"/>
      <c r="AE27" s="50"/>
      <c r="AF27" s="50"/>
      <c r="AG27" s="50"/>
    </row>
    <row r="28" spans="1:33">
      <c r="B28" s="42"/>
      <c r="C28" t="s">
        <v>246</v>
      </c>
      <c r="D28" t="s">
        <v>1074</v>
      </c>
      <c r="E28" t="s">
        <v>1075</v>
      </c>
      <c r="F28" t="s">
        <v>1076</v>
      </c>
      <c r="G28" s="49" t="s">
        <v>1077</v>
      </c>
      <c r="H28" t="s">
        <v>1082</v>
      </c>
      <c r="I28" t="s">
        <v>245</v>
      </c>
      <c r="J28" t="s">
        <v>715</v>
      </c>
      <c r="K28" t="s">
        <v>1088</v>
      </c>
      <c r="L28" t="s">
        <v>1089</v>
      </c>
      <c r="M28" t="s">
        <v>1090</v>
      </c>
      <c r="N28" t="s">
        <v>712</v>
      </c>
      <c r="O28" t="s">
        <v>716</v>
      </c>
      <c r="P28" t="s">
        <v>249</v>
      </c>
      <c r="Q28" t="s">
        <v>1084</v>
      </c>
      <c r="R28" t="s">
        <v>1091</v>
      </c>
      <c r="S28" t="s">
        <v>1092</v>
      </c>
      <c r="T28" t="s">
        <v>248</v>
      </c>
      <c r="U28" t="s">
        <v>265</v>
      </c>
      <c r="Y28" s="50" t="s">
        <v>246</v>
      </c>
      <c r="Z28" s="50" t="s">
        <v>1082</v>
      </c>
      <c r="AA28" s="50" t="s">
        <v>1074</v>
      </c>
      <c r="AB28" s="50" t="s">
        <v>1206</v>
      </c>
      <c r="AC28" s="50" t="s">
        <v>1076</v>
      </c>
      <c r="AD28" s="50" t="s">
        <v>1075</v>
      </c>
      <c r="AE28" s="50" t="s">
        <v>245</v>
      </c>
      <c r="AF28" s="50" t="s">
        <v>715</v>
      </c>
      <c r="AG28" s="50"/>
    </row>
    <row r="29" spans="1:33">
      <c r="B29" s="42">
        <v>1979</v>
      </c>
      <c r="C29" s="42" t="s">
        <v>93</v>
      </c>
      <c r="D29" s="42" t="s">
        <v>93</v>
      </c>
      <c r="E29" s="42" t="s">
        <v>93</v>
      </c>
      <c r="F29" s="42" t="s">
        <v>93</v>
      </c>
      <c r="G29" s="42" t="s">
        <v>93</v>
      </c>
      <c r="H29" s="42" t="s">
        <v>93</v>
      </c>
      <c r="I29">
        <v>3.73071767988051</v>
      </c>
      <c r="J29">
        <v>3.73071767988051</v>
      </c>
      <c r="K29">
        <v>3.73071767988051</v>
      </c>
      <c r="L29">
        <v>3.73071767988051</v>
      </c>
      <c r="M29">
        <v>3.73071767988051</v>
      </c>
      <c r="N29">
        <v>3.73071767988051</v>
      </c>
      <c r="O29">
        <v>3.73071767988051</v>
      </c>
      <c r="P29">
        <v>3.73071767988051</v>
      </c>
      <c r="Q29">
        <v>4.7639611406261597</v>
      </c>
      <c r="R29">
        <v>4.7639611406261597</v>
      </c>
      <c r="S29">
        <v>4.7639611406261597</v>
      </c>
      <c r="T29">
        <v>4.7639611406261597</v>
      </c>
      <c r="U29">
        <v>4.7067135647588501</v>
      </c>
      <c r="Y29" s="50" t="s">
        <v>93</v>
      </c>
      <c r="Z29" s="50" t="s">
        <v>93</v>
      </c>
      <c r="AA29" s="50" t="s">
        <v>93</v>
      </c>
      <c r="AB29" s="50" t="s">
        <v>93</v>
      </c>
      <c r="AC29" s="50" t="s">
        <v>93</v>
      </c>
      <c r="AD29" s="50" t="s">
        <v>93</v>
      </c>
      <c r="AE29" s="50">
        <v>3.73071767988051</v>
      </c>
      <c r="AF29" s="50"/>
      <c r="AG29" s="50"/>
    </row>
    <row r="30" spans="1:33">
      <c r="B30" s="42">
        <v>1980</v>
      </c>
      <c r="C30" s="42" t="s">
        <v>93</v>
      </c>
      <c r="D30" s="42" t="s">
        <v>93</v>
      </c>
      <c r="E30" s="42" t="s">
        <v>93</v>
      </c>
      <c r="F30" s="42" t="s">
        <v>93</v>
      </c>
      <c r="G30" s="42" t="s">
        <v>93</v>
      </c>
      <c r="H30" s="42">
        <v>5.1438320209837203</v>
      </c>
      <c r="I30">
        <v>4.7510995746613904</v>
      </c>
      <c r="J30">
        <v>4.7510995746613904</v>
      </c>
      <c r="K30">
        <v>4.7510995746613904</v>
      </c>
      <c r="L30">
        <v>4.7510995746613904</v>
      </c>
      <c r="M30">
        <v>4.7510995746613904</v>
      </c>
      <c r="N30">
        <v>4.7510995746613904</v>
      </c>
      <c r="O30">
        <v>4.7510995746613904</v>
      </c>
      <c r="P30">
        <v>4.7510995746613904</v>
      </c>
      <c r="Q30">
        <v>4.7756871063632396</v>
      </c>
      <c r="R30">
        <v>4.7756871063632396</v>
      </c>
      <c r="S30">
        <v>4.7756871063632396</v>
      </c>
      <c r="T30">
        <v>4.7756871063632396</v>
      </c>
      <c r="U30">
        <v>4.7422656321055801</v>
      </c>
      <c r="Y30" s="50" t="s">
        <v>93</v>
      </c>
      <c r="Z30" s="50">
        <v>5.1438320209837203</v>
      </c>
      <c r="AA30" s="50">
        <v>5.1438320209837203</v>
      </c>
      <c r="AB30" s="50">
        <v>5.1438320209837203</v>
      </c>
      <c r="AC30" s="50">
        <v>5.1438320209837203</v>
      </c>
      <c r="AD30" s="50">
        <v>5.1438320209837203</v>
      </c>
      <c r="AE30" s="50">
        <v>4.7510995746613904</v>
      </c>
      <c r="AF30" s="50"/>
      <c r="AG30" s="50"/>
    </row>
    <row r="31" spans="1:33">
      <c r="B31" s="42">
        <v>1981</v>
      </c>
      <c r="C31" s="42">
        <v>5.3429448190325104</v>
      </c>
      <c r="D31" s="42">
        <v>5.3429448190325104</v>
      </c>
      <c r="E31" s="42">
        <v>5.3429448190325104</v>
      </c>
      <c r="F31" s="42">
        <v>5.3429448190325104</v>
      </c>
      <c r="G31" s="42">
        <v>5.3429448190325104</v>
      </c>
      <c r="H31" s="42">
        <v>5.3805386330996301</v>
      </c>
      <c r="I31">
        <v>4.7996671859887403</v>
      </c>
      <c r="J31">
        <v>4.7996671859887403</v>
      </c>
      <c r="K31">
        <v>4.7996671859887403</v>
      </c>
      <c r="L31">
        <v>4.7047297289884504</v>
      </c>
      <c r="M31">
        <v>4.7047297289884504</v>
      </c>
      <c r="N31">
        <v>4.7047297289884504</v>
      </c>
      <c r="O31">
        <v>4.7047297289884504</v>
      </c>
      <c r="P31">
        <v>4.7047297289884504</v>
      </c>
      <c r="Q31">
        <v>4.6503057691430296</v>
      </c>
      <c r="R31">
        <v>4.6503057691430296</v>
      </c>
      <c r="S31">
        <v>4.6503057691430296</v>
      </c>
      <c r="T31">
        <v>4.6394650876630097</v>
      </c>
      <c r="U31">
        <v>4.6059305989496604</v>
      </c>
      <c r="Y31" s="50">
        <v>5.3429448190325104</v>
      </c>
      <c r="Z31" s="50">
        <v>5.3805386330996301</v>
      </c>
      <c r="AA31" s="50">
        <v>5.3805386330996301</v>
      </c>
      <c r="AB31" s="50">
        <v>5.3805386330996301</v>
      </c>
      <c r="AC31" s="50">
        <v>5.3805386330996301</v>
      </c>
      <c r="AD31" s="50">
        <v>5.3805386330996301</v>
      </c>
      <c r="AE31" s="50">
        <v>4.7996671859887403</v>
      </c>
      <c r="AF31" s="50"/>
      <c r="AG31" s="50"/>
    </row>
    <row r="32" spans="1:33">
      <c r="B32" s="42">
        <v>1982</v>
      </c>
      <c r="C32" s="42">
        <v>5.1076884055360301</v>
      </c>
      <c r="D32" s="42">
        <v>5.1038104686917496</v>
      </c>
      <c r="E32" s="42">
        <v>5.1038104686917496</v>
      </c>
      <c r="F32" s="42">
        <v>5.1038104686917496</v>
      </c>
      <c r="G32" s="42">
        <v>5.1038104686917496</v>
      </c>
      <c r="H32" s="42">
        <v>5.123221419059</v>
      </c>
      <c r="I32">
        <v>4.6969569590096603</v>
      </c>
      <c r="J32">
        <v>4.6969569590096603</v>
      </c>
      <c r="K32">
        <v>4.6969569590096603</v>
      </c>
      <c r="L32">
        <v>4.6446368810487604</v>
      </c>
      <c r="M32">
        <v>4.6446368810487604</v>
      </c>
      <c r="N32">
        <v>4.6446368810487604</v>
      </c>
      <c r="O32">
        <v>4.6446368810487604</v>
      </c>
      <c r="P32">
        <v>4.6446368810487604</v>
      </c>
      <c r="Q32">
        <v>4.5335324378727799</v>
      </c>
      <c r="R32">
        <v>4.5335324378727799</v>
      </c>
      <c r="S32">
        <v>4.5335324378727799</v>
      </c>
      <c r="T32">
        <v>4.5090432010016199</v>
      </c>
      <c r="U32">
        <v>4.4279833656471199</v>
      </c>
      <c r="Y32" s="50">
        <v>5.1076884055360301</v>
      </c>
      <c r="Z32" s="50">
        <v>5.12795614027758</v>
      </c>
      <c r="AA32" s="50">
        <v>5.123221419059</v>
      </c>
      <c r="AB32" s="50">
        <v>5.123221419059</v>
      </c>
      <c r="AC32" s="50">
        <v>5.123221419059</v>
      </c>
      <c r="AD32" s="50">
        <v>5.123221419059</v>
      </c>
      <c r="AE32" s="50">
        <v>4.6969569590096603</v>
      </c>
      <c r="AF32" s="50"/>
      <c r="AG32" s="50"/>
    </row>
    <row r="33" spans="2:33">
      <c r="B33" s="42">
        <v>1983</v>
      </c>
      <c r="C33" s="42">
        <v>4.9407517314909004</v>
      </c>
      <c r="D33" s="42">
        <v>4.9208601523198796</v>
      </c>
      <c r="E33" s="42">
        <v>4.9208601523198796</v>
      </c>
      <c r="F33" s="42">
        <v>4.9208601523198796</v>
      </c>
      <c r="G33" s="42">
        <v>4.9208601523198796</v>
      </c>
      <c r="H33" s="42">
        <v>4.5447756599724096</v>
      </c>
      <c r="I33">
        <v>4.52722195013882</v>
      </c>
      <c r="J33">
        <v>4.5134924681072501</v>
      </c>
      <c r="K33">
        <v>4.5134924681072501</v>
      </c>
      <c r="L33">
        <v>4.4807499183422097</v>
      </c>
      <c r="M33">
        <v>4.4807499183422097</v>
      </c>
      <c r="N33">
        <v>4.4807499183422097</v>
      </c>
      <c r="O33">
        <v>4.4807499183422097</v>
      </c>
      <c r="P33">
        <v>4.4807499183422097</v>
      </c>
      <c r="Q33">
        <v>4.4358297242280402</v>
      </c>
      <c r="R33">
        <v>4.4358297242280402</v>
      </c>
      <c r="S33">
        <v>4.4358297242280402</v>
      </c>
      <c r="T33">
        <v>4.3977602587176099</v>
      </c>
      <c r="U33">
        <v>4.3575862065358404</v>
      </c>
      <c r="Y33" s="50">
        <v>4.9407517314909004</v>
      </c>
      <c r="Z33" s="50">
        <v>4.4465137140825899</v>
      </c>
      <c r="AA33" s="50">
        <v>4.5447756599724096</v>
      </c>
      <c r="AB33" s="50">
        <v>4.5447756599724096</v>
      </c>
      <c r="AC33" s="50">
        <v>4.5447756599724096</v>
      </c>
      <c r="AD33" s="50">
        <v>4.5447756599724096</v>
      </c>
      <c r="AE33" s="50">
        <v>4.52722195013882</v>
      </c>
      <c r="AF33" s="50"/>
      <c r="AG33" s="50"/>
    </row>
    <row r="34" spans="2:33">
      <c r="B34" s="42">
        <v>1984</v>
      </c>
      <c r="C34" s="42">
        <v>4.8455600498909002</v>
      </c>
      <c r="D34" s="42">
        <v>4.87648207532893</v>
      </c>
      <c r="E34" s="42">
        <v>4.87648207532893</v>
      </c>
      <c r="F34" s="42">
        <v>4.87648207532893</v>
      </c>
      <c r="G34" s="42">
        <v>4.87648207532893</v>
      </c>
      <c r="H34" s="42">
        <v>4.5502310072479197</v>
      </c>
      <c r="I34">
        <v>4.47369444229947</v>
      </c>
      <c r="J34">
        <v>4.4627045752327898</v>
      </c>
      <c r="K34">
        <v>4.4627045752327898</v>
      </c>
      <c r="L34">
        <v>4.4356542410866204</v>
      </c>
      <c r="M34">
        <v>4.4356542410866204</v>
      </c>
      <c r="N34">
        <v>4.4356542410866204</v>
      </c>
      <c r="O34">
        <v>4.4356542410866204</v>
      </c>
      <c r="P34">
        <v>4.4321257747958098</v>
      </c>
      <c r="Q34">
        <v>4.3934219202073796</v>
      </c>
      <c r="R34">
        <v>4.3934219202073796</v>
      </c>
      <c r="S34">
        <v>4.3934219202073796</v>
      </c>
      <c r="T34">
        <v>4.3494693068548003</v>
      </c>
      <c r="U34">
        <v>4.2810841484509297</v>
      </c>
      <c r="Y34" s="50">
        <v>4.8455600498909002</v>
      </c>
      <c r="Z34" s="50">
        <v>4.4658826497365096</v>
      </c>
      <c r="AA34" s="50">
        <v>4.5502310072479197</v>
      </c>
      <c r="AB34" s="50">
        <v>4.5502310072479197</v>
      </c>
      <c r="AC34" s="50">
        <v>4.5502310072479197</v>
      </c>
      <c r="AD34" s="50">
        <v>4.5502310072479197</v>
      </c>
      <c r="AE34" s="50">
        <v>4.47369444229947</v>
      </c>
      <c r="AF34" s="50"/>
      <c r="AG34" s="50"/>
    </row>
    <row r="35" spans="2:33">
      <c r="B35" s="42">
        <v>1985</v>
      </c>
      <c r="C35" s="42">
        <v>4.7179027935720796</v>
      </c>
      <c r="D35" s="42">
        <v>4.7934168850335697</v>
      </c>
      <c r="E35" s="42">
        <v>4.7530015906915102</v>
      </c>
      <c r="F35" s="42">
        <v>4.7530015906915102</v>
      </c>
      <c r="G35" s="42">
        <v>4.7530015906915102</v>
      </c>
      <c r="H35" s="42">
        <v>4.5057523741313403</v>
      </c>
      <c r="I35">
        <v>4.4360468962925301</v>
      </c>
      <c r="J35">
        <v>4.4265856302513296</v>
      </c>
      <c r="K35">
        <v>4.4265856302513296</v>
      </c>
      <c r="L35">
        <v>4.4027527991957696</v>
      </c>
      <c r="M35">
        <v>4.4027527991957696</v>
      </c>
      <c r="N35">
        <v>4.4027527991957696</v>
      </c>
      <c r="O35">
        <v>4.4027527991957696</v>
      </c>
      <c r="P35">
        <v>4.39977553805703</v>
      </c>
      <c r="Q35">
        <v>4.3514550508219498</v>
      </c>
      <c r="R35">
        <v>4.3514550508219498</v>
      </c>
      <c r="S35">
        <v>4.3514550508219498</v>
      </c>
      <c r="T35">
        <v>4.2391386209099702</v>
      </c>
      <c r="U35">
        <v>4.1808977633688897</v>
      </c>
      <c r="Y35" s="50">
        <v>4.7179027935720796</v>
      </c>
      <c r="Z35" s="50">
        <v>4.4333813038328902</v>
      </c>
      <c r="AA35" s="50">
        <v>4.5122993236360003</v>
      </c>
      <c r="AB35" s="50">
        <v>4.5122993236360003</v>
      </c>
      <c r="AC35" s="50">
        <v>4.5122993236360003</v>
      </c>
      <c r="AD35" s="50">
        <v>4.5057523741313403</v>
      </c>
      <c r="AE35" s="50">
        <v>4.4360468962925301</v>
      </c>
      <c r="AF35" s="50"/>
      <c r="AG35" s="50"/>
    </row>
    <row r="36" spans="2:33">
      <c r="B36" s="42">
        <v>1986</v>
      </c>
      <c r="C36" s="42">
        <v>4.7179027935720796</v>
      </c>
      <c r="D36" s="42">
        <v>4.4660752019150101</v>
      </c>
      <c r="E36" s="42">
        <v>4.4490027951839499</v>
      </c>
      <c r="F36" s="42">
        <v>4.4490027951839499</v>
      </c>
      <c r="G36" s="42">
        <v>4.4280173922301902</v>
      </c>
      <c r="H36" s="42">
        <v>4.2236866844798797</v>
      </c>
      <c r="I36">
        <v>4.3457811354616203</v>
      </c>
      <c r="J36">
        <v>4.3381768859210501</v>
      </c>
      <c r="K36">
        <v>4.3381768859210501</v>
      </c>
      <c r="L36">
        <v>4.3178762174029002</v>
      </c>
      <c r="M36">
        <v>4.3178762174029002</v>
      </c>
      <c r="N36">
        <v>4.3027916961730304</v>
      </c>
      <c r="O36">
        <v>4.3027916961730304</v>
      </c>
      <c r="P36">
        <v>4.3006742825009399</v>
      </c>
      <c r="Q36">
        <v>4.2803102064521399</v>
      </c>
      <c r="R36">
        <v>4.2803102064521399</v>
      </c>
      <c r="S36">
        <v>4.2803102064521399</v>
      </c>
      <c r="T36">
        <v>4.1354193851439502</v>
      </c>
      <c r="U36">
        <v>4.06546281226779</v>
      </c>
      <c r="Y36" s="50">
        <v>4.7179027935720796</v>
      </c>
      <c r="Z36" s="50">
        <v>4.2186286698123796</v>
      </c>
      <c r="AA36" s="50">
        <v>4.2158165846661397</v>
      </c>
      <c r="AB36" s="50">
        <v>4.2158165846661397</v>
      </c>
      <c r="AC36" s="50">
        <v>4.2158165846661397</v>
      </c>
      <c r="AD36" s="50">
        <v>4.2236866844798797</v>
      </c>
      <c r="AE36" s="50">
        <v>4.3457811354616203</v>
      </c>
      <c r="AF36" s="50"/>
      <c r="AG36" s="50"/>
    </row>
    <row r="37" spans="2:33">
      <c r="B37" s="42">
        <v>1987</v>
      </c>
      <c r="C37" s="42">
        <v>4.7179027935720796</v>
      </c>
      <c r="D37" s="42">
        <v>4.4660752019150101</v>
      </c>
      <c r="E37" s="42">
        <v>4.4490027951839499</v>
      </c>
      <c r="F37" s="42">
        <v>4.4490027951839499</v>
      </c>
      <c r="G37" s="42">
        <v>4.4280173922301902</v>
      </c>
      <c r="H37" s="42">
        <v>4.1342765697152197</v>
      </c>
      <c r="I37">
        <v>4.2777589171331902</v>
      </c>
      <c r="J37">
        <v>4.2714280651573198</v>
      </c>
      <c r="K37">
        <v>4.2714280651573198</v>
      </c>
      <c r="L37">
        <v>4.2536638909299898</v>
      </c>
      <c r="M37">
        <v>4.2536638909299898</v>
      </c>
      <c r="N37">
        <v>4.2406284455838401</v>
      </c>
      <c r="O37">
        <v>4.2406284455838401</v>
      </c>
      <c r="P37">
        <v>4.2389924556071801</v>
      </c>
      <c r="Q37">
        <v>4.2205927257399303</v>
      </c>
      <c r="R37">
        <v>4.2205927257399303</v>
      </c>
      <c r="S37">
        <v>4.2205927257399303</v>
      </c>
      <c r="T37">
        <v>4.0481383820842796</v>
      </c>
      <c r="U37">
        <v>3.9538155885324602</v>
      </c>
      <c r="Y37" s="50">
        <v>4.7179027935720796</v>
      </c>
      <c r="Z37" s="50">
        <v>4.1089025043374701</v>
      </c>
      <c r="AA37" s="50">
        <v>4.12306475914398</v>
      </c>
      <c r="AB37" s="50">
        <v>4.12306475914398</v>
      </c>
      <c r="AC37" s="50">
        <v>4.12306475914398</v>
      </c>
      <c r="AD37" s="50">
        <v>4.1342765697152197</v>
      </c>
      <c r="AE37" s="50">
        <v>4.2777589171331902</v>
      </c>
      <c r="AF37" s="50"/>
      <c r="AG37" s="50"/>
    </row>
    <row r="38" spans="2:33">
      <c r="B38" s="42">
        <v>1988</v>
      </c>
      <c r="C38" s="42">
        <v>4.6228757765301003</v>
      </c>
      <c r="D38" s="42">
        <v>4.4302138526594499</v>
      </c>
      <c r="E38" s="42">
        <v>4.4189874229093897</v>
      </c>
      <c r="F38" s="42">
        <v>4.4189874229093897</v>
      </c>
      <c r="G38" s="42">
        <v>4.40080224862667</v>
      </c>
      <c r="H38" s="42">
        <v>4.0266702615057204</v>
      </c>
      <c r="I38">
        <v>4.2570542562113998</v>
      </c>
      <c r="J38">
        <v>4.2515843569839999</v>
      </c>
      <c r="K38">
        <v>4.2515843569839999</v>
      </c>
      <c r="L38">
        <v>4.2359665272701204</v>
      </c>
      <c r="M38">
        <v>4.2359665272701204</v>
      </c>
      <c r="N38">
        <v>4.2229237623525799</v>
      </c>
      <c r="O38">
        <v>4.2229237623525799</v>
      </c>
      <c r="P38">
        <v>4.2215445963034597</v>
      </c>
      <c r="Q38">
        <v>4.2090078350836597</v>
      </c>
      <c r="R38">
        <v>4.2090078350836597</v>
      </c>
      <c r="S38">
        <v>4.2090078350836597</v>
      </c>
      <c r="T38">
        <v>4.0395157924259104</v>
      </c>
      <c r="U38">
        <v>3.9262831332635102</v>
      </c>
      <c r="Y38" s="50">
        <v>4.6228757765301003</v>
      </c>
      <c r="Z38" s="50">
        <v>3.98444039728522</v>
      </c>
      <c r="AA38" s="50">
        <v>4.0123662350963301</v>
      </c>
      <c r="AB38" s="50">
        <v>4.0123662350963301</v>
      </c>
      <c r="AC38" s="50">
        <v>4.0123662350963301</v>
      </c>
      <c r="AD38" s="50">
        <v>4.0266702615057204</v>
      </c>
      <c r="AE38" s="50">
        <v>4.2570542562113998</v>
      </c>
      <c r="AF38" s="50"/>
      <c r="AG38" s="50"/>
    </row>
    <row r="39" spans="2:33">
      <c r="B39" s="42">
        <v>1989</v>
      </c>
      <c r="C39" s="42">
        <v>4.6228757765301003</v>
      </c>
      <c r="D39" s="42">
        <v>4.4302138526594499</v>
      </c>
      <c r="E39" s="42">
        <v>4.4189874229093897</v>
      </c>
      <c r="F39" s="42">
        <v>4.4189874229093897</v>
      </c>
      <c r="G39" s="42">
        <v>4.40080224862667</v>
      </c>
      <c r="H39" s="42">
        <v>3.9986025650214501</v>
      </c>
      <c r="I39">
        <v>4.2377794338377104</v>
      </c>
      <c r="J39">
        <v>4.2327819213183302</v>
      </c>
      <c r="K39">
        <v>4.2327819213183302</v>
      </c>
      <c r="L39">
        <v>4.2182809352091297</v>
      </c>
      <c r="M39">
        <v>4.2182809352091297</v>
      </c>
      <c r="N39">
        <v>4.2062401102367302</v>
      </c>
      <c r="O39">
        <v>4.2062401102367302</v>
      </c>
      <c r="P39">
        <v>4.2050090530153703</v>
      </c>
      <c r="Q39">
        <v>4.1906820201168902</v>
      </c>
      <c r="R39">
        <v>4.1906820201168902</v>
      </c>
      <c r="S39">
        <v>4.1906820201168902</v>
      </c>
      <c r="T39">
        <v>3.9942255621981499</v>
      </c>
      <c r="U39">
        <v>3.8731864387264698</v>
      </c>
      <c r="Y39" s="50">
        <v>4.6228757765301003</v>
      </c>
      <c r="Z39" s="50">
        <v>3.9540761362732799</v>
      </c>
      <c r="AA39" s="50">
        <v>3.9839804672074299</v>
      </c>
      <c r="AB39" s="50">
        <v>3.9839804672074299</v>
      </c>
      <c r="AC39" s="50">
        <v>3.9839804672074299</v>
      </c>
      <c r="AD39" s="50">
        <v>3.9986025650214501</v>
      </c>
      <c r="AE39" s="50">
        <v>4.2377794338377104</v>
      </c>
      <c r="AF39" s="50"/>
      <c r="AG39" s="50"/>
    </row>
    <row r="40" spans="2:33">
      <c r="B40" s="42">
        <v>1990</v>
      </c>
      <c r="C40" s="42">
        <v>4.5876222235550301</v>
      </c>
      <c r="D40" s="42">
        <v>4.4241857118371701</v>
      </c>
      <c r="E40" s="42">
        <v>4.3825429690817002</v>
      </c>
      <c r="F40" s="42">
        <v>4.3825429690817002</v>
      </c>
      <c r="G40" s="42">
        <v>4.3689449000013898</v>
      </c>
      <c r="H40" s="42">
        <v>3.9922307503262502</v>
      </c>
      <c r="I40">
        <v>4.2090893295598102</v>
      </c>
      <c r="J40">
        <v>4.2047400684487197</v>
      </c>
      <c r="K40">
        <v>4.2047400684487197</v>
      </c>
      <c r="L40">
        <v>4.1918003815049296</v>
      </c>
      <c r="M40">
        <v>4.1918003815049296</v>
      </c>
      <c r="N40">
        <v>4.1811526979193099</v>
      </c>
      <c r="O40">
        <v>4.1811526979193099</v>
      </c>
      <c r="P40">
        <v>4.1790999803622704</v>
      </c>
      <c r="Q40">
        <v>4.17077782069049</v>
      </c>
      <c r="R40">
        <v>4.17077782069049</v>
      </c>
      <c r="S40">
        <v>4.17077782069049</v>
      </c>
      <c r="T40">
        <v>3.98763002578823</v>
      </c>
      <c r="U40">
        <v>3.8309903082282402</v>
      </c>
      <c r="Y40" s="50">
        <v>4.5876222235550301</v>
      </c>
      <c r="Z40" s="50">
        <v>3.9479178365089398</v>
      </c>
      <c r="AA40" s="50">
        <v>3.9751710447789401</v>
      </c>
      <c r="AB40" s="50">
        <v>3.9751710447789401</v>
      </c>
      <c r="AC40" s="50">
        <v>3.9751710447789401</v>
      </c>
      <c r="AD40" s="50">
        <v>3.9922307503262502</v>
      </c>
      <c r="AE40" s="50">
        <v>4.2090893295598102</v>
      </c>
      <c r="AF40" s="50"/>
      <c r="AG40" s="50"/>
    </row>
    <row r="41" spans="2:33">
      <c r="B41" s="42">
        <v>1991</v>
      </c>
      <c r="C41" s="42">
        <v>4.5876222235550301</v>
      </c>
      <c r="D41" s="42">
        <v>4.3950379706485103</v>
      </c>
      <c r="E41" s="42">
        <v>4.3612897423702401</v>
      </c>
      <c r="F41" s="42">
        <v>4.3612897423702401</v>
      </c>
      <c r="G41" s="42">
        <v>4.3492504460397301</v>
      </c>
      <c r="H41" s="42">
        <v>3.9908154867264098</v>
      </c>
      <c r="I41">
        <v>4.1919546081011703</v>
      </c>
      <c r="J41">
        <v>4.1878160200335497</v>
      </c>
      <c r="K41">
        <v>4.1878160200335497</v>
      </c>
      <c r="L41">
        <v>4.17531412039075</v>
      </c>
      <c r="M41">
        <v>4.17531412039075</v>
      </c>
      <c r="N41">
        <v>4.1573621177126796</v>
      </c>
      <c r="O41">
        <v>4.1573621177126796</v>
      </c>
      <c r="P41">
        <v>4.15552892898432</v>
      </c>
      <c r="Q41">
        <v>4.1512138677710704</v>
      </c>
      <c r="R41">
        <v>4.1512138677710704</v>
      </c>
      <c r="S41">
        <v>4.1512138677710704</v>
      </c>
      <c r="T41">
        <v>3.9751464539389501</v>
      </c>
      <c r="U41">
        <v>3.73205175593026</v>
      </c>
      <c r="Y41" s="50">
        <v>4.5876222235550301</v>
      </c>
      <c r="Z41" s="50">
        <v>3.9479178365089398</v>
      </c>
      <c r="AA41" s="50">
        <v>3.9738990862418002</v>
      </c>
      <c r="AB41" s="50">
        <v>3.9738990862418002</v>
      </c>
      <c r="AC41" s="50">
        <v>3.9738990862418002</v>
      </c>
      <c r="AD41" s="50">
        <v>3.9908154867264098</v>
      </c>
      <c r="AE41" s="50">
        <v>4.1919546081011703</v>
      </c>
      <c r="AF41" s="50"/>
      <c r="AG41" s="50"/>
    </row>
    <row r="42" spans="2:33">
      <c r="B42" s="42">
        <v>1992</v>
      </c>
      <c r="C42" s="42">
        <v>4.5250096806010802</v>
      </c>
      <c r="D42" s="42">
        <v>4.3677282972230698</v>
      </c>
      <c r="E42" s="42">
        <v>4.3406269441370799</v>
      </c>
      <c r="F42" s="42">
        <v>4.3406269441370799</v>
      </c>
      <c r="G42" s="42">
        <v>4.3299105617826097</v>
      </c>
      <c r="H42" s="42">
        <v>3.9881134506537799</v>
      </c>
      <c r="I42">
        <v>4.1881010917996297</v>
      </c>
      <c r="J42">
        <v>4.18415156112387</v>
      </c>
      <c r="K42">
        <v>4.18415156112387</v>
      </c>
      <c r="L42">
        <v>4.1629693873079301</v>
      </c>
      <c r="M42">
        <v>4.1629693873079301</v>
      </c>
      <c r="N42">
        <v>4.1458544826854</v>
      </c>
      <c r="O42">
        <v>4.1458544826854</v>
      </c>
      <c r="P42">
        <v>4.1441836910951801</v>
      </c>
      <c r="Q42">
        <v>4.1426986420182601</v>
      </c>
      <c r="R42">
        <v>4.1426986420182601</v>
      </c>
      <c r="S42">
        <v>4.1426986420182601</v>
      </c>
      <c r="T42">
        <v>3.9701623096806702</v>
      </c>
      <c r="U42">
        <v>3.7037490656044998</v>
      </c>
      <c r="Y42" s="50">
        <v>4.5250096806010802</v>
      </c>
      <c r="Z42" s="50">
        <v>3.9451832995814198</v>
      </c>
      <c r="AA42" s="50">
        <v>3.9711991143382201</v>
      </c>
      <c r="AB42" s="50">
        <v>3.9711991143382201</v>
      </c>
      <c r="AC42" s="50">
        <v>3.9711991143382201</v>
      </c>
      <c r="AD42" s="50">
        <v>3.9881134506537799</v>
      </c>
      <c r="AE42" s="50">
        <v>4.1881010917996297</v>
      </c>
      <c r="AF42" s="50"/>
      <c r="AG42" s="50"/>
    </row>
    <row r="43" spans="2:33">
      <c r="B43" s="42">
        <v>1993</v>
      </c>
      <c r="C43" s="42">
        <v>4.5250096806010802</v>
      </c>
      <c r="D43" s="42">
        <v>4.3677282972230698</v>
      </c>
      <c r="E43" s="42">
        <v>4.3406269441370799</v>
      </c>
      <c r="F43" s="42">
        <v>4.3406269441370799</v>
      </c>
      <c r="G43" s="42">
        <v>4.3299105617826097</v>
      </c>
      <c r="H43" s="42">
        <v>3.94116579485063</v>
      </c>
      <c r="I43">
        <v>4.18127719516876</v>
      </c>
      <c r="J43">
        <v>4.1774894008944301</v>
      </c>
      <c r="K43">
        <v>4.1774894008944301</v>
      </c>
      <c r="L43">
        <v>4.1570438200802799</v>
      </c>
      <c r="M43">
        <v>4.1570438200802799</v>
      </c>
      <c r="N43">
        <v>4.1396365413045499</v>
      </c>
      <c r="O43">
        <v>4.1396365413045499</v>
      </c>
      <c r="P43">
        <v>4.13806545620508</v>
      </c>
      <c r="Q43">
        <v>4.1212158782662298</v>
      </c>
      <c r="R43">
        <v>4.1212158782662298</v>
      </c>
      <c r="S43">
        <v>4.1212158782662298</v>
      </c>
      <c r="T43">
        <v>3.9471374945075302</v>
      </c>
      <c r="U43">
        <v>3.6459111329079699</v>
      </c>
      <c r="Y43" s="50">
        <v>4.5250096806010802</v>
      </c>
      <c r="Z43" s="50">
        <v>3.8898787536988402</v>
      </c>
      <c r="AA43" s="50">
        <v>3.9215605574842098</v>
      </c>
      <c r="AB43" s="50">
        <v>3.9215605574842098</v>
      </c>
      <c r="AC43" s="50">
        <v>3.9215605574842098</v>
      </c>
      <c r="AD43" s="50">
        <v>3.94116579485063</v>
      </c>
      <c r="AE43" s="50">
        <v>4.18127719516876</v>
      </c>
      <c r="AF43" s="50"/>
      <c r="AG43" s="50"/>
    </row>
    <row r="44" spans="2:33">
      <c r="B44" s="42">
        <v>1994</v>
      </c>
      <c r="C44" s="42">
        <v>4.5250096806010802</v>
      </c>
      <c r="D44" s="42">
        <v>4.3677282972230698</v>
      </c>
      <c r="E44" s="42">
        <v>4.3406269441370799</v>
      </c>
      <c r="F44" s="42">
        <v>4.3406269441370799</v>
      </c>
      <c r="G44" s="42">
        <v>4.3299105617826097</v>
      </c>
      <c r="H44" s="42">
        <v>3.92035804152711</v>
      </c>
      <c r="I44">
        <v>4.1937938593103103</v>
      </c>
      <c r="J44">
        <v>4.1900916938353996</v>
      </c>
      <c r="K44">
        <v>4.1900916938353996</v>
      </c>
      <c r="L44">
        <v>4.1703124510772502</v>
      </c>
      <c r="M44">
        <v>4.1703124510772502</v>
      </c>
      <c r="N44">
        <v>4.1532765605027899</v>
      </c>
      <c r="O44">
        <v>4.1532765605027899</v>
      </c>
      <c r="P44">
        <v>4.1516852079443698</v>
      </c>
      <c r="Q44">
        <v>4.1418837065219698</v>
      </c>
      <c r="R44">
        <v>4.1418837065219698</v>
      </c>
      <c r="S44">
        <v>4.1418837065219698</v>
      </c>
      <c r="T44">
        <v>3.9656062047707099</v>
      </c>
      <c r="U44">
        <v>3.5977496844547798</v>
      </c>
      <c r="Y44" s="50">
        <v>4.5250096806010802</v>
      </c>
      <c r="Z44" s="50">
        <v>3.86628781046534</v>
      </c>
      <c r="AA44" s="50">
        <v>3.8998614773148201</v>
      </c>
      <c r="AB44" s="50">
        <v>3.8998614773148201</v>
      </c>
      <c r="AC44" s="50">
        <v>3.8998614773148201</v>
      </c>
      <c r="AD44" s="50">
        <v>3.92035804152711</v>
      </c>
      <c r="AE44" s="50">
        <v>4.1937938593103103</v>
      </c>
      <c r="AF44" s="50"/>
      <c r="AG44" s="50"/>
    </row>
    <row r="45" spans="2:33">
      <c r="B45" s="42">
        <v>1995</v>
      </c>
      <c r="C45" s="42">
        <v>4.3558674827862403</v>
      </c>
      <c r="D45" s="42">
        <v>4.28278762053107</v>
      </c>
      <c r="E45" s="42">
        <v>4.2739100292315797</v>
      </c>
      <c r="F45" s="42">
        <v>4.2739100292315797</v>
      </c>
      <c r="G45" s="42">
        <v>4.2669862070204898</v>
      </c>
      <c r="H45" s="42">
        <v>3.9150656197126401</v>
      </c>
      <c r="I45">
        <v>4.1662203150184398</v>
      </c>
      <c r="J45">
        <v>4.1628762670020301</v>
      </c>
      <c r="K45">
        <v>4.1628762670020301</v>
      </c>
      <c r="L45">
        <v>4.1445561007849898</v>
      </c>
      <c r="M45">
        <v>4.1445561007849898</v>
      </c>
      <c r="N45">
        <v>4.1290559781777496</v>
      </c>
      <c r="O45">
        <v>4.1290559781777496</v>
      </c>
      <c r="P45">
        <v>4.1276909768224401</v>
      </c>
      <c r="Q45">
        <v>4.1222606659128598</v>
      </c>
      <c r="R45">
        <v>4.1222606659128598</v>
      </c>
      <c r="S45">
        <v>4.1222606659128598</v>
      </c>
      <c r="T45">
        <v>3.9472532343825901</v>
      </c>
      <c r="U45">
        <v>3.5622906831295</v>
      </c>
      <c r="Y45" s="50">
        <v>4.3558674827862403</v>
      </c>
      <c r="Z45" s="50">
        <v>3.86295094771623</v>
      </c>
      <c r="AA45" s="50">
        <v>3.89524122813356</v>
      </c>
      <c r="AB45" s="50">
        <v>3.89524122813356</v>
      </c>
      <c r="AC45" s="50">
        <v>3.89524122813356</v>
      </c>
      <c r="AD45" s="50">
        <v>3.9150656197126401</v>
      </c>
      <c r="AE45" s="50">
        <v>4.1662203150184398</v>
      </c>
      <c r="AF45" s="50"/>
      <c r="AG45" s="50"/>
    </row>
    <row r="46" spans="2:33">
      <c r="B46" s="42">
        <v>1996</v>
      </c>
      <c r="C46" s="42">
        <v>4.3558674827862403</v>
      </c>
      <c r="D46" s="42">
        <v>4.28278762053107</v>
      </c>
      <c r="E46" s="42">
        <v>4.2739100292315797</v>
      </c>
      <c r="F46" s="42">
        <v>4.2739100292315797</v>
      </c>
      <c r="G46" s="42">
        <v>4.2669862070204898</v>
      </c>
      <c r="H46" s="42">
        <v>3.91488979018016</v>
      </c>
      <c r="I46">
        <v>4.1752809259755299</v>
      </c>
      <c r="J46">
        <v>4.1720283049313496</v>
      </c>
      <c r="K46">
        <v>4.1720283049313496</v>
      </c>
      <c r="L46">
        <v>4.1543439855159399</v>
      </c>
      <c r="M46">
        <v>4.1543439855159399</v>
      </c>
      <c r="N46">
        <v>4.13924664371795</v>
      </c>
      <c r="O46">
        <v>4.13924664371795</v>
      </c>
      <c r="P46">
        <v>4.1378799574992504</v>
      </c>
      <c r="Q46">
        <v>4.1317397288806399</v>
      </c>
      <c r="R46">
        <v>4.1317397288806399</v>
      </c>
      <c r="S46">
        <v>4.1317397288806399</v>
      </c>
      <c r="T46">
        <v>3.9550772264724898</v>
      </c>
      <c r="U46">
        <v>3.54029054407818</v>
      </c>
      <c r="Y46" s="50">
        <v>4.3558674827862403</v>
      </c>
      <c r="Z46" s="50">
        <v>3.86310886159721</v>
      </c>
      <c r="AA46" s="50">
        <v>3.8951792559201701</v>
      </c>
      <c r="AB46" s="50">
        <v>3.8951792559201701</v>
      </c>
      <c r="AC46" s="50">
        <v>3.8951792559201701</v>
      </c>
      <c r="AD46" s="50">
        <v>3.91488979018016</v>
      </c>
      <c r="AE46" s="50">
        <v>4.1752809259755299</v>
      </c>
      <c r="AF46" s="50"/>
      <c r="AG46" s="50"/>
    </row>
    <row r="47" spans="2:33">
      <c r="B47" s="42">
        <v>1997</v>
      </c>
      <c r="C47" s="42">
        <v>4.3558674827862403</v>
      </c>
      <c r="D47" s="42">
        <v>4.28278762053107</v>
      </c>
      <c r="E47" s="42">
        <v>4.2739100292315797</v>
      </c>
      <c r="F47" s="42">
        <v>4.2739100292315797</v>
      </c>
      <c r="G47" s="42">
        <v>4.2669862070204898</v>
      </c>
      <c r="H47" s="42">
        <v>3.9128538976292502</v>
      </c>
      <c r="I47">
        <v>4.18423579961551</v>
      </c>
      <c r="J47">
        <v>4.1810903590641599</v>
      </c>
      <c r="K47">
        <v>4.1727285736734201</v>
      </c>
      <c r="L47">
        <v>4.1559604996015898</v>
      </c>
      <c r="M47">
        <v>4.1559604996015898</v>
      </c>
      <c r="N47">
        <v>4.1239525849397101</v>
      </c>
      <c r="O47">
        <v>4.1239525849397101</v>
      </c>
      <c r="P47">
        <v>4.1227432793746797</v>
      </c>
      <c r="Q47">
        <v>4.1258215496819499</v>
      </c>
      <c r="R47">
        <v>4.1258215496819499</v>
      </c>
      <c r="S47">
        <v>4.1257795971051898</v>
      </c>
      <c r="T47">
        <v>3.9447769003089701</v>
      </c>
      <c r="U47">
        <v>3.52803164062699</v>
      </c>
      <c r="Y47" s="50">
        <v>4.3558674827862403</v>
      </c>
      <c r="Z47" s="50">
        <v>3.8619743883261899</v>
      </c>
      <c r="AA47" s="50">
        <v>3.8934551632765801</v>
      </c>
      <c r="AB47" s="50">
        <v>3.8934551632765801</v>
      </c>
      <c r="AC47" s="50">
        <v>3.8934551632765801</v>
      </c>
      <c r="AD47" s="50">
        <v>3.9128538976292502</v>
      </c>
      <c r="AE47" s="50">
        <v>4.18423579961551</v>
      </c>
      <c r="AF47" s="50"/>
      <c r="AG47" s="50"/>
    </row>
    <row r="48" spans="2:33">
      <c r="B48" s="42">
        <v>1998</v>
      </c>
      <c r="C48" s="42">
        <v>4.5617144175828903</v>
      </c>
      <c r="D48" s="42">
        <v>4.4214570335628496</v>
      </c>
      <c r="E48" s="42">
        <v>4.3894679528865304</v>
      </c>
      <c r="F48" s="42">
        <v>4.3894679528865304</v>
      </c>
      <c r="G48" s="42">
        <v>4.37848454244069</v>
      </c>
      <c r="H48" s="42">
        <v>3.9286165917718701</v>
      </c>
      <c r="I48">
        <v>4.1836964930009302</v>
      </c>
      <c r="J48">
        <v>4.1807664391435901</v>
      </c>
      <c r="K48">
        <v>4.1701176165642702</v>
      </c>
      <c r="L48">
        <v>4.1545572432687603</v>
      </c>
      <c r="M48">
        <v>4.1545572432687603</v>
      </c>
      <c r="N48">
        <v>4.1024226489114799</v>
      </c>
      <c r="O48">
        <v>4.1024226489114799</v>
      </c>
      <c r="P48">
        <v>4.1014116793472297</v>
      </c>
      <c r="Q48">
        <v>4.1105904332799801</v>
      </c>
      <c r="R48">
        <v>4.1105904332799801</v>
      </c>
      <c r="S48">
        <v>4.1105824023788697</v>
      </c>
      <c r="T48">
        <v>3.93502803722241</v>
      </c>
      <c r="U48">
        <v>3.5112831866621801</v>
      </c>
      <c r="Y48" s="50">
        <v>4.5617144175828903</v>
      </c>
      <c r="Z48" s="50">
        <v>3.8850593609656299</v>
      </c>
      <c r="AA48" s="50">
        <v>3.9117124432144901</v>
      </c>
      <c r="AB48" s="50">
        <v>3.9117124432144901</v>
      </c>
      <c r="AC48" s="50">
        <v>3.9117124432144901</v>
      </c>
      <c r="AD48" s="50">
        <v>3.9286165917718701</v>
      </c>
      <c r="AE48" s="50">
        <v>4.1836964930009302</v>
      </c>
      <c r="AF48" s="50"/>
      <c r="AG48" s="50"/>
    </row>
    <row r="49" spans="2:33">
      <c r="B49" s="42">
        <v>1999</v>
      </c>
      <c r="C49" s="42">
        <v>4.5210246003162098</v>
      </c>
      <c r="D49" s="42">
        <v>4.3992198430648699</v>
      </c>
      <c r="E49" s="42">
        <v>4.3717853540490701</v>
      </c>
      <c r="F49" s="42">
        <v>4.3717853540490701</v>
      </c>
      <c r="G49" s="42">
        <v>4.3524553150021204</v>
      </c>
      <c r="H49" s="42">
        <v>3.94849881141409</v>
      </c>
      <c r="I49">
        <v>4.2040452234387304</v>
      </c>
      <c r="J49">
        <v>4.20125949058309</v>
      </c>
      <c r="K49">
        <v>4.1912091285567197</v>
      </c>
      <c r="L49">
        <v>4.17663940845644</v>
      </c>
      <c r="M49">
        <v>4.17663940845644</v>
      </c>
      <c r="N49">
        <v>4.1274935493559903</v>
      </c>
      <c r="O49">
        <v>4.1274935493559903</v>
      </c>
      <c r="P49">
        <v>4.1264473687724603</v>
      </c>
      <c r="Q49">
        <v>4.1288279946152997</v>
      </c>
      <c r="R49">
        <v>4.1288279946152997</v>
      </c>
      <c r="S49">
        <v>4.1287853186586103</v>
      </c>
      <c r="T49">
        <v>3.9601032680270301</v>
      </c>
      <c r="U49">
        <v>3.4983838328331198</v>
      </c>
      <c r="Y49" s="50">
        <v>4.5210246003162098</v>
      </c>
      <c r="Z49" s="50">
        <v>3.91314120176422</v>
      </c>
      <c r="AA49" s="50">
        <v>3.9344542882237499</v>
      </c>
      <c r="AB49" s="50">
        <v>3.9344542882237499</v>
      </c>
      <c r="AC49" s="50">
        <v>3.9344542882237499</v>
      </c>
      <c r="AD49" s="50">
        <v>3.94849881141409</v>
      </c>
      <c r="AE49" s="50">
        <v>4.2040452234387304</v>
      </c>
      <c r="AF49" s="50"/>
      <c r="AG49" s="50"/>
    </row>
    <row r="50" spans="2:33">
      <c r="B50" s="42">
        <v>2000</v>
      </c>
      <c r="C50" s="42">
        <v>4.5210246003162098</v>
      </c>
      <c r="D50" s="42">
        <v>4.3587809631858203</v>
      </c>
      <c r="E50" s="42">
        <v>4.3391229427103202</v>
      </c>
      <c r="F50" s="42">
        <v>4.3391229427103202</v>
      </c>
      <c r="G50" s="42">
        <v>4.4145099373645396</v>
      </c>
      <c r="H50" s="42">
        <v>3.9718385091214499</v>
      </c>
      <c r="I50">
        <v>4.1888447441364702</v>
      </c>
      <c r="J50">
        <v>4.1863700231981804</v>
      </c>
      <c r="K50">
        <v>4.17737486431208</v>
      </c>
      <c r="L50">
        <v>4.16423095501652</v>
      </c>
      <c r="M50">
        <v>4.16423095501652</v>
      </c>
      <c r="N50">
        <v>4.11932760722721</v>
      </c>
      <c r="O50">
        <v>4.11932760722721</v>
      </c>
      <c r="P50">
        <v>4.1022021392068098</v>
      </c>
      <c r="Q50">
        <v>4.1079232958052296</v>
      </c>
      <c r="R50">
        <v>4.1079232958052296</v>
      </c>
      <c r="S50">
        <v>4.1077519441324997</v>
      </c>
      <c r="T50">
        <v>3.9498177845995301</v>
      </c>
      <c r="U50">
        <v>3.5069517057600801</v>
      </c>
      <c r="Y50" s="50">
        <v>4.5210246003162098</v>
      </c>
      <c r="Z50" s="50">
        <v>3.9467428193882701</v>
      </c>
      <c r="AA50" s="50">
        <v>3.9602546865977799</v>
      </c>
      <c r="AB50" s="50">
        <v>3.9602546865977799</v>
      </c>
      <c r="AC50" s="50">
        <v>3.9602546865977799</v>
      </c>
      <c r="AD50" s="50">
        <v>3.9718385091214499</v>
      </c>
      <c r="AE50" s="50">
        <v>4.1888447441364702</v>
      </c>
      <c r="AF50" s="50"/>
      <c r="AG50" s="50"/>
    </row>
    <row r="51" spans="2:33">
      <c r="B51" s="42">
        <v>2001</v>
      </c>
      <c r="C51" s="42">
        <v>4.5271110198055702</v>
      </c>
      <c r="D51" s="42">
        <v>4.2591154274721799</v>
      </c>
      <c r="E51" s="42">
        <v>4.2507653288736504</v>
      </c>
      <c r="F51" s="42">
        <v>4.2507653288736504</v>
      </c>
      <c r="G51" s="42">
        <v>4.31313762020112</v>
      </c>
      <c r="H51" s="42">
        <v>4.0472680262417802</v>
      </c>
      <c r="I51">
        <v>4.1785496268239903</v>
      </c>
      <c r="J51">
        <v>4.1764067029877898</v>
      </c>
      <c r="K51">
        <v>4.1651889092083003</v>
      </c>
      <c r="L51">
        <v>4.1537253713100002</v>
      </c>
      <c r="M51">
        <v>4.1537253713100002</v>
      </c>
      <c r="N51">
        <v>4.1156099445604504</v>
      </c>
      <c r="O51">
        <v>4.1156099445604504</v>
      </c>
      <c r="P51">
        <v>4.0993308712722403</v>
      </c>
      <c r="Q51">
        <v>4.0980191326920199</v>
      </c>
      <c r="R51">
        <v>4.0980191326920199</v>
      </c>
      <c r="S51">
        <v>4.0978885097847497</v>
      </c>
      <c r="T51">
        <v>3.95068207257167</v>
      </c>
      <c r="U51">
        <v>3.5020921721523099</v>
      </c>
      <c r="Y51" s="50">
        <v>4.5271110198055702</v>
      </c>
      <c r="Z51" s="50">
        <v>4.0420484213829297</v>
      </c>
      <c r="AA51" s="50">
        <v>4.0374809318666998</v>
      </c>
      <c r="AB51" s="50">
        <v>4.0374809318666998</v>
      </c>
      <c r="AC51" s="50">
        <v>4.0374809318666998</v>
      </c>
      <c r="AD51" s="50">
        <v>4.0472680262417802</v>
      </c>
      <c r="AE51" s="50">
        <v>4.1785496268239903</v>
      </c>
      <c r="AF51" s="50"/>
      <c r="AG51" s="50"/>
    </row>
    <row r="52" spans="2:33">
      <c r="B52" s="42">
        <v>2002</v>
      </c>
      <c r="C52" s="42">
        <v>4.5522632666681098</v>
      </c>
      <c r="D52" s="42">
        <v>4.2930225246764504</v>
      </c>
      <c r="E52" s="42">
        <v>4.2802597414523502</v>
      </c>
      <c r="F52" s="42">
        <v>4.2802597414523502</v>
      </c>
      <c r="G52" s="42">
        <v>4.3339706907818698</v>
      </c>
      <c r="H52" s="42">
        <v>4.0957603158837097</v>
      </c>
      <c r="I52">
        <v>4.1606984100831097</v>
      </c>
      <c r="J52">
        <v>4.1587718840465104</v>
      </c>
      <c r="K52">
        <v>4.1455857664238502</v>
      </c>
      <c r="L52">
        <v>4.1369182095127499</v>
      </c>
      <c r="M52">
        <v>4.1369182095127499</v>
      </c>
      <c r="N52">
        <v>4.0892182700336903</v>
      </c>
      <c r="O52">
        <v>4.0892182700336903</v>
      </c>
      <c r="P52">
        <v>4.0634618516104899</v>
      </c>
      <c r="Q52">
        <v>4.0755960423077502</v>
      </c>
      <c r="R52">
        <v>4.0755960423077502</v>
      </c>
      <c r="S52">
        <v>4.0715783641692997</v>
      </c>
      <c r="T52">
        <v>3.93302133326354</v>
      </c>
      <c r="U52">
        <v>3.5001921376663998</v>
      </c>
      <c r="Y52" s="50">
        <v>4.5522632666681098</v>
      </c>
      <c r="Z52" s="50">
        <v>4.0916477851812498</v>
      </c>
      <c r="AA52" s="50">
        <v>4.0893991334397803</v>
      </c>
      <c r="AB52" s="50">
        <v>4.0893991334397803</v>
      </c>
      <c r="AC52" s="50">
        <v>4.0893991334397803</v>
      </c>
      <c r="AD52" s="50">
        <v>4.0957603158837097</v>
      </c>
      <c r="AE52" s="50">
        <v>4.1606984100831097</v>
      </c>
      <c r="AF52" s="50"/>
      <c r="AG52" s="50"/>
    </row>
    <row r="53" spans="2:33">
      <c r="B53" s="42">
        <v>2003</v>
      </c>
      <c r="C53" s="42">
        <v>4.5737504833640701</v>
      </c>
      <c r="D53" s="42">
        <v>4.1249029872755596</v>
      </c>
      <c r="E53" s="42">
        <v>4.1362599198844698</v>
      </c>
      <c r="F53" s="42">
        <v>4.1362599198844698</v>
      </c>
      <c r="G53" s="42">
        <v>4.19067402053376</v>
      </c>
      <c r="H53" s="42">
        <v>4.05485146807698</v>
      </c>
      <c r="I53">
        <v>4.08510083700624</v>
      </c>
      <c r="J53">
        <v>4.0834758741406301</v>
      </c>
      <c r="K53">
        <v>4.0729427477008997</v>
      </c>
      <c r="L53">
        <v>4.0659623869721404</v>
      </c>
      <c r="M53">
        <v>4.0659623869721404</v>
      </c>
      <c r="N53">
        <v>4.0235031690420202</v>
      </c>
      <c r="O53">
        <v>4.0235031690420202</v>
      </c>
      <c r="P53">
        <v>3.9900955448947202</v>
      </c>
      <c r="Q53">
        <v>4.0054385159555697</v>
      </c>
      <c r="R53">
        <v>4.0054385159555697</v>
      </c>
      <c r="S53">
        <v>4.0021596420964602</v>
      </c>
      <c r="T53">
        <v>3.8860256606408101</v>
      </c>
      <c r="U53">
        <v>3.5017395716023998</v>
      </c>
      <c r="Y53" s="50">
        <v>4.5737504833640701</v>
      </c>
      <c r="Z53" s="50">
        <v>4.0692713505328104</v>
      </c>
      <c r="AA53" s="50">
        <v>4.0473121014310696</v>
      </c>
      <c r="AB53" s="50">
        <v>4.0473121014310696</v>
      </c>
      <c r="AC53" s="50">
        <v>4.0473121014310696</v>
      </c>
      <c r="AD53" s="50">
        <v>4.05485146807698</v>
      </c>
      <c r="AE53" s="50">
        <v>4.08510083700624</v>
      </c>
      <c r="AF53" s="50"/>
      <c r="AG53" s="50"/>
    </row>
    <row r="54" spans="2:33">
      <c r="B54" s="42">
        <v>2004</v>
      </c>
      <c r="C54" s="42">
        <v>4.4360089200735198</v>
      </c>
      <c r="D54" s="42">
        <v>4.0254527884356603</v>
      </c>
      <c r="E54" s="42">
        <v>4.0455497544690804</v>
      </c>
      <c r="F54" s="42">
        <v>4.0455497544690804</v>
      </c>
      <c r="G54" s="42">
        <v>4.09591755172376</v>
      </c>
      <c r="H54" s="42">
        <v>4.0707108598086696</v>
      </c>
      <c r="I54">
        <v>4.0728295385025302</v>
      </c>
      <c r="J54">
        <v>4.0723932506778899</v>
      </c>
      <c r="K54">
        <v>4.0638619161892597</v>
      </c>
      <c r="L54">
        <v>4.0578885414792101</v>
      </c>
      <c r="M54">
        <v>4.0578885414792101</v>
      </c>
      <c r="N54">
        <v>4.0160344806313404</v>
      </c>
      <c r="O54">
        <v>4.0160344806313404</v>
      </c>
      <c r="P54">
        <v>3.9872352573363798</v>
      </c>
      <c r="Q54">
        <v>4.0063186322111299</v>
      </c>
      <c r="R54">
        <v>4.0063186322111299</v>
      </c>
      <c r="S54">
        <v>4.0051436224551402</v>
      </c>
      <c r="T54">
        <v>3.9017763611156799</v>
      </c>
      <c r="U54">
        <v>3.5278464735179398</v>
      </c>
      <c r="Y54" s="50">
        <v>4.4360089200735198</v>
      </c>
      <c r="Z54" s="50">
        <v>4.1121216221410499</v>
      </c>
      <c r="AA54" s="50">
        <v>4.06485772602894</v>
      </c>
      <c r="AB54" s="50">
        <v>4.06485772602894</v>
      </c>
      <c r="AC54" s="50">
        <v>4.06485772602894</v>
      </c>
      <c r="AD54" s="50">
        <v>4.0707108598086696</v>
      </c>
      <c r="AE54" s="50">
        <v>4.0728295385025302</v>
      </c>
      <c r="AF54" s="50"/>
      <c r="AG54" s="50"/>
    </row>
    <row r="55" spans="2:33">
      <c r="B55" s="42">
        <v>2005</v>
      </c>
      <c r="C55" s="42">
        <v>4.3410010385176099</v>
      </c>
      <c r="D55" s="42">
        <v>3.92081872786635</v>
      </c>
      <c r="E55" s="42">
        <v>3.9492589039435702</v>
      </c>
      <c r="F55" s="42">
        <v>3.9492589039435702</v>
      </c>
      <c r="G55" s="42">
        <v>3.9985621822359301</v>
      </c>
      <c r="H55" s="42">
        <v>4.0206069606316399</v>
      </c>
      <c r="I55">
        <v>4.0148286219552798</v>
      </c>
      <c r="J55">
        <v>4.0148000718917896</v>
      </c>
      <c r="K55">
        <v>4.0082987738611502</v>
      </c>
      <c r="L55">
        <v>4.0036397982998198</v>
      </c>
      <c r="M55">
        <v>4.0036397982998198</v>
      </c>
      <c r="N55">
        <v>3.9705157535253299</v>
      </c>
      <c r="O55">
        <v>3.9705157535253299</v>
      </c>
      <c r="P55">
        <v>3.9449497254272101</v>
      </c>
      <c r="Q55">
        <v>3.9674585350676299</v>
      </c>
      <c r="R55">
        <v>3.9674585350676299</v>
      </c>
      <c r="S55">
        <v>3.9665950145356601</v>
      </c>
      <c r="T55">
        <v>3.8804782272437701</v>
      </c>
      <c r="U55">
        <v>3.5288855520001201</v>
      </c>
      <c r="Y55" s="50">
        <v>4.3410010385176099</v>
      </c>
      <c r="Z55" s="50">
        <v>4.0802059370485599</v>
      </c>
      <c r="AA55" s="50">
        <v>4.0132665821798499</v>
      </c>
      <c r="AB55" s="50">
        <v>4.0132665821798499</v>
      </c>
      <c r="AC55" s="50">
        <v>4.0132665821798499</v>
      </c>
      <c r="AD55" s="50">
        <v>4.0206069606316399</v>
      </c>
      <c r="AE55" s="50">
        <v>4.0148286219552798</v>
      </c>
      <c r="AF55" s="50"/>
      <c r="AG55" s="50"/>
    </row>
    <row r="56" spans="2:33">
      <c r="B56" s="42">
        <v>2006</v>
      </c>
      <c r="C56" s="42">
        <v>4.8145375571640097</v>
      </c>
      <c r="D56" s="42">
        <v>4.1617335018459398</v>
      </c>
      <c r="E56" s="42">
        <v>4.1657825541054896</v>
      </c>
      <c r="F56" s="42">
        <v>4.1657825541054896</v>
      </c>
      <c r="G56" s="42">
        <v>4.1727742489436999</v>
      </c>
      <c r="H56" s="42">
        <v>4.0846839654275202</v>
      </c>
      <c r="I56">
        <v>3.99777522375153</v>
      </c>
      <c r="J56">
        <v>3.9978231884069801</v>
      </c>
      <c r="K56">
        <v>3.9926240764063499</v>
      </c>
      <c r="L56">
        <v>3.98878529735746</v>
      </c>
      <c r="M56">
        <v>3.98878529735746</v>
      </c>
      <c r="N56">
        <v>3.9633053501523801</v>
      </c>
      <c r="O56">
        <v>3.9633053501523801</v>
      </c>
      <c r="P56">
        <v>3.93810728190667</v>
      </c>
      <c r="Q56">
        <v>3.9615926808785402</v>
      </c>
      <c r="R56">
        <v>3.9615926808785402</v>
      </c>
      <c r="S56">
        <v>3.96088841068056</v>
      </c>
      <c r="T56">
        <v>3.8880326727966401</v>
      </c>
      <c r="U56">
        <v>3.5570699121643998</v>
      </c>
      <c r="Y56" s="50">
        <v>4.8145375571640097</v>
      </c>
      <c r="Z56" s="50">
        <v>4.1338840702531696</v>
      </c>
      <c r="AA56" s="50">
        <v>4.0803508461172902</v>
      </c>
      <c r="AB56" s="50">
        <v>4.0803508461172902</v>
      </c>
      <c r="AC56" s="50">
        <v>4.0803508461172902</v>
      </c>
      <c r="AD56" s="50">
        <v>4.0846839654275202</v>
      </c>
      <c r="AE56" s="50">
        <v>3.99777522375153</v>
      </c>
      <c r="AF56" s="50"/>
      <c r="AG56" s="50"/>
    </row>
    <row r="57" spans="2:33">
      <c r="B57" s="42">
        <v>2007</v>
      </c>
      <c r="C57" s="42">
        <v>4.7938392186997802</v>
      </c>
      <c r="D57" s="42">
        <v>4.11363596813821</v>
      </c>
      <c r="E57" s="42">
        <v>4.0852664029433496</v>
      </c>
      <c r="F57" s="42">
        <v>4.1155109102002196</v>
      </c>
      <c r="G57" s="42">
        <v>4.1234133869973997</v>
      </c>
      <c r="H57" s="42">
        <v>4.06034152313749</v>
      </c>
      <c r="I57">
        <v>3.9300526412443499</v>
      </c>
      <c r="J57">
        <v>3.9303240554976799</v>
      </c>
      <c r="K57">
        <v>3.92476527614425</v>
      </c>
      <c r="L57">
        <v>3.9218962534323798</v>
      </c>
      <c r="M57">
        <v>3.9218962534323798</v>
      </c>
      <c r="N57">
        <v>3.9043287509356199</v>
      </c>
      <c r="O57">
        <v>3.9043287509356199</v>
      </c>
      <c r="P57">
        <v>3.8809477273211299</v>
      </c>
      <c r="Q57">
        <v>3.9054457077693399</v>
      </c>
      <c r="R57">
        <v>3.9054457077693399</v>
      </c>
      <c r="S57">
        <v>3.9056561195950299</v>
      </c>
      <c r="T57">
        <v>3.84847529433247</v>
      </c>
      <c r="U57">
        <v>3.55468885138264</v>
      </c>
      <c r="Y57" s="50">
        <v>4.7938392186997802</v>
      </c>
      <c r="Z57" s="50">
        <v>4.0990980873566896</v>
      </c>
      <c r="AA57" s="50">
        <v>4.0560846670634403</v>
      </c>
      <c r="AB57" s="50">
        <v>4.0560846670634403</v>
      </c>
      <c r="AC57" s="50">
        <v>4.0712432828538203</v>
      </c>
      <c r="AD57" s="50">
        <v>4.06034152313749</v>
      </c>
      <c r="AE57" s="50">
        <v>3.9300526412443499</v>
      </c>
      <c r="AF57" s="50"/>
      <c r="AG57" s="50"/>
    </row>
    <row r="58" spans="2:33">
      <c r="B58" s="42">
        <v>2008</v>
      </c>
      <c r="C58" s="42">
        <v>4.5495239873947702</v>
      </c>
      <c r="D58" s="42">
        <v>4.0880548389106197</v>
      </c>
      <c r="E58" s="42">
        <v>4.0558256533200598</v>
      </c>
      <c r="F58" s="42">
        <v>4.0830221030328202</v>
      </c>
      <c r="G58" s="42">
        <v>4.0905716852363199</v>
      </c>
      <c r="H58" s="42">
        <v>4.0754901862526696</v>
      </c>
      <c r="I58">
        <v>3.8007099151911201</v>
      </c>
      <c r="J58">
        <v>3.8012750605779502</v>
      </c>
      <c r="K58">
        <v>3.7979224106046701</v>
      </c>
      <c r="L58">
        <v>3.7960272748536301</v>
      </c>
      <c r="M58">
        <v>3.79716903637545</v>
      </c>
      <c r="N58">
        <v>3.78760985010166</v>
      </c>
      <c r="O58">
        <v>3.78760985010166</v>
      </c>
      <c r="P58">
        <v>3.7747114562102202</v>
      </c>
      <c r="Q58">
        <v>3.8117477796802599</v>
      </c>
      <c r="R58">
        <v>3.8117477796802599</v>
      </c>
      <c r="S58">
        <v>3.81229376459122</v>
      </c>
      <c r="T58">
        <v>3.76875099272893</v>
      </c>
      <c r="U58">
        <v>3.5320345987063302</v>
      </c>
      <c r="Y58" s="50">
        <v>4.5495239873947702</v>
      </c>
      <c r="Z58" s="50">
        <v>4.1456505938469297</v>
      </c>
      <c r="AA58" s="50">
        <v>4.0774034856618897</v>
      </c>
      <c r="AB58" s="50">
        <v>4.0774034856618897</v>
      </c>
      <c r="AC58" s="50">
        <v>4.0916336075111897</v>
      </c>
      <c r="AD58" s="50">
        <v>4.0754901862526696</v>
      </c>
      <c r="AE58" s="50">
        <v>3.8007099151911201</v>
      </c>
      <c r="AF58" s="50"/>
      <c r="AG58" s="50"/>
    </row>
    <row r="59" spans="2:33">
      <c r="B59" s="42">
        <v>2009</v>
      </c>
      <c r="C59" s="42">
        <v>4.42901814143789</v>
      </c>
      <c r="D59" s="42">
        <v>4.06618022789762</v>
      </c>
      <c r="E59" s="42">
        <v>4.0440233382850703</v>
      </c>
      <c r="F59" s="42">
        <v>4.0706287646257504</v>
      </c>
      <c r="G59" s="42">
        <v>4.0775873156494198</v>
      </c>
      <c r="H59" s="42">
        <v>4.0711274835184099</v>
      </c>
      <c r="I59">
        <v>3.7791999271904499</v>
      </c>
      <c r="J59">
        <v>3.7799992692430302</v>
      </c>
      <c r="K59">
        <v>3.7764983219374302</v>
      </c>
      <c r="L59">
        <v>3.7756145787461999</v>
      </c>
      <c r="M59">
        <v>3.7765269803487</v>
      </c>
      <c r="N59">
        <v>3.7590202826767598</v>
      </c>
      <c r="O59">
        <v>3.7590202826767598</v>
      </c>
      <c r="P59">
        <v>3.74711578458842</v>
      </c>
      <c r="Q59">
        <v>3.7786767048538499</v>
      </c>
      <c r="R59">
        <v>3.7786767048538499</v>
      </c>
      <c r="S59">
        <v>3.7793340916817302</v>
      </c>
      <c r="T59">
        <v>3.7426099959024302</v>
      </c>
      <c r="U59">
        <v>3.54261388668266</v>
      </c>
      <c r="Y59" s="50">
        <v>4.42901814143789</v>
      </c>
      <c r="Z59" s="50">
        <v>4.1349230159569199</v>
      </c>
      <c r="AA59" s="50">
        <v>4.0689032750349101</v>
      </c>
      <c r="AB59" s="50">
        <v>4.0689032750349101</v>
      </c>
      <c r="AC59" s="50">
        <v>4.0832743764080499</v>
      </c>
      <c r="AD59" s="50">
        <v>4.0711274835184099</v>
      </c>
      <c r="AE59" s="50">
        <v>3.7791999271904499</v>
      </c>
      <c r="AF59" s="50"/>
      <c r="AG59" s="50"/>
    </row>
    <row r="60" spans="2:33">
      <c r="B60" s="42">
        <v>2010</v>
      </c>
      <c r="C60" s="42">
        <v>4.4268636210248999</v>
      </c>
      <c r="D60" s="42">
        <v>4.0581142536785499</v>
      </c>
      <c r="E60" s="42">
        <v>4.0200287036921001</v>
      </c>
      <c r="F60" s="42">
        <v>4.0377493629688601</v>
      </c>
      <c r="G60" s="42">
        <v>4.04425399950751</v>
      </c>
      <c r="H60" s="42">
        <v>4.0513229267636302</v>
      </c>
      <c r="I60">
        <v>3.6981486668102899</v>
      </c>
      <c r="J60">
        <v>3.69915104991976</v>
      </c>
      <c r="K60">
        <v>3.6946701196619598</v>
      </c>
      <c r="L60">
        <v>3.6941921028789202</v>
      </c>
      <c r="M60">
        <v>3.6950070680847298</v>
      </c>
      <c r="N60">
        <v>3.67938035042617</v>
      </c>
      <c r="O60">
        <v>3.67938035042617</v>
      </c>
      <c r="P60">
        <v>3.6696175144897198</v>
      </c>
      <c r="Q60">
        <v>3.7071286401546</v>
      </c>
      <c r="R60">
        <v>3.7071286401546</v>
      </c>
      <c r="S60">
        <v>3.7046837174930198</v>
      </c>
      <c r="T60">
        <v>3.6780748976946001</v>
      </c>
      <c r="U60">
        <v>3.5207486862800401</v>
      </c>
      <c r="Y60" s="50">
        <v>4.4268636210248999</v>
      </c>
      <c r="Z60" s="50">
        <v>4.1032041363715201</v>
      </c>
      <c r="AA60" s="50">
        <v>4.0495247266865597</v>
      </c>
      <c r="AB60" s="50">
        <v>4.0495247266865597</v>
      </c>
      <c r="AC60" s="50">
        <v>4.0588577582851197</v>
      </c>
      <c r="AD60" s="50">
        <v>4.0513229267636302</v>
      </c>
      <c r="AE60" s="50">
        <v>3.6981486668102899</v>
      </c>
      <c r="AF60" s="50"/>
      <c r="AG60" s="50"/>
    </row>
    <row r="61" spans="2:33">
      <c r="B61" s="42">
        <v>2011</v>
      </c>
      <c r="C61" s="42">
        <v>4.3998665374853401</v>
      </c>
      <c r="D61" s="42">
        <v>3.97727128630358</v>
      </c>
      <c r="E61" s="42">
        <v>3.9534962806726899</v>
      </c>
      <c r="F61" s="42">
        <v>3.9629235282631199</v>
      </c>
      <c r="G61" s="42">
        <v>3.9722369491449001</v>
      </c>
      <c r="H61" s="42">
        <v>4.0860427718436396</v>
      </c>
      <c r="I61">
        <v>3.6050325121584899</v>
      </c>
      <c r="J61">
        <v>3.60598362504079</v>
      </c>
      <c r="K61">
        <v>3.6045167088841601</v>
      </c>
      <c r="L61">
        <v>3.60432453665236</v>
      </c>
      <c r="M61">
        <v>3.60430662657738</v>
      </c>
      <c r="N61">
        <v>3.5816061481229098</v>
      </c>
      <c r="O61">
        <v>3.5816061481229098</v>
      </c>
      <c r="P61">
        <v>3.5688633074201599</v>
      </c>
      <c r="Q61">
        <v>3.6141000192929398</v>
      </c>
      <c r="R61">
        <v>3.6141000192929398</v>
      </c>
      <c r="S61">
        <v>3.6121799283335498</v>
      </c>
      <c r="T61">
        <v>3.5916441266493</v>
      </c>
      <c r="U61">
        <v>3.4773798088936601</v>
      </c>
      <c r="Y61" s="50">
        <v>4.3998665374853401</v>
      </c>
      <c r="Z61" s="50">
        <v>4.2597414714220898</v>
      </c>
      <c r="AA61" s="50">
        <v>4.0932057147330196</v>
      </c>
      <c r="AB61" s="50">
        <v>4.0932057147330196</v>
      </c>
      <c r="AC61" s="50">
        <v>4.0932066884946998</v>
      </c>
      <c r="AD61" s="50">
        <v>4.0860427718436396</v>
      </c>
      <c r="AE61" s="50">
        <v>3.6050325121584899</v>
      </c>
      <c r="AF61" s="50"/>
      <c r="AG61" s="50"/>
    </row>
    <row r="62" spans="2:33">
      <c r="B62" s="42">
        <v>2012</v>
      </c>
      <c r="C62" s="42">
        <v>4.3732191410496801</v>
      </c>
      <c r="D62" s="42">
        <v>3.8607763684493501</v>
      </c>
      <c r="E62" s="42">
        <v>3.8497581713989</v>
      </c>
      <c r="F62" s="42">
        <v>3.8639942692376499</v>
      </c>
      <c r="G62" s="42">
        <v>3.8741319373981402</v>
      </c>
      <c r="H62" s="42">
        <v>3.9994949752948501</v>
      </c>
      <c r="I62">
        <v>3.53214932297757</v>
      </c>
      <c r="J62">
        <v>3.5324126679667001</v>
      </c>
      <c r="K62">
        <v>3.5332076935544898</v>
      </c>
      <c r="L62">
        <v>3.53316220415658</v>
      </c>
      <c r="M62">
        <v>3.5334528777782301</v>
      </c>
      <c r="N62">
        <v>3.5084372053821098</v>
      </c>
      <c r="O62">
        <v>3.5078306209326402</v>
      </c>
      <c r="P62">
        <v>3.4939092741348299</v>
      </c>
      <c r="Q62">
        <v>3.5358968417939698</v>
      </c>
      <c r="R62">
        <v>3.5358968417939698</v>
      </c>
      <c r="S62">
        <v>3.5341865083615298</v>
      </c>
      <c r="T62">
        <v>3.5196699356308101</v>
      </c>
      <c r="U62">
        <v>3.4391664792158498</v>
      </c>
      <c r="Y62" s="50">
        <v>4.3732191410496801</v>
      </c>
      <c r="Z62" s="50">
        <v>4.2172455748101498</v>
      </c>
      <c r="AA62" s="50">
        <v>3.9979531109287398</v>
      </c>
      <c r="AB62" s="50">
        <v>3.9986912013873201</v>
      </c>
      <c r="AC62" s="50">
        <v>4.0027424399601497</v>
      </c>
      <c r="AD62" s="50">
        <v>3.9994949752948501</v>
      </c>
      <c r="AE62" s="50">
        <v>3.53214932297757</v>
      </c>
      <c r="AF62" s="50"/>
      <c r="AG62" s="50"/>
    </row>
    <row r="63" spans="2:33">
      <c r="B63" s="42">
        <v>2013</v>
      </c>
      <c r="C63" s="42">
        <v>4.2316498772604296</v>
      </c>
      <c r="D63" s="42">
        <v>3.7809860842327598</v>
      </c>
      <c r="E63" s="42">
        <v>3.7754920529691698</v>
      </c>
      <c r="F63" s="42">
        <v>3.7906813309845702</v>
      </c>
      <c r="G63" s="42">
        <v>3.7955682196773002</v>
      </c>
      <c r="H63" s="42">
        <v>3.9602441402634301</v>
      </c>
      <c r="I63">
        <v>3.4798145418603199</v>
      </c>
      <c r="J63">
        <v>3.48011546891391</v>
      </c>
      <c r="K63">
        <v>3.4823078414086099</v>
      </c>
      <c r="L63">
        <v>3.4823305282949599</v>
      </c>
      <c r="M63">
        <v>3.4826378611186199</v>
      </c>
      <c r="N63">
        <v>3.45230177894849</v>
      </c>
      <c r="O63">
        <v>3.4518460002123201</v>
      </c>
      <c r="P63">
        <v>3.4418190428123698</v>
      </c>
      <c r="Q63">
        <v>3.4866073990400501</v>
      </c>
      <c r="R63">
        <v>3.4866073990400501</v>
      </c>
      <c r="S63">
        <v>3.4863331514343598</v>
      </c>
      <c r="T63">
        <v>3.47418412044241</v>
      </c>
      <c r="U63">
        <v>3.41121431172526</v>
      </c>
      <c r="Y63" s="50">
        <v>4.2316498772604296</v>
      </c>
      <c r="Z63" s="50">
        <v>4.2151122234420004</v>
      </c>
      <c r="AA63" s="50">
        <v>3.9605803908483201</v>
      </c>
      <c r="AB63" s="50">
        <v>3.95761050487515</v>
      </c>
      <c r="AC63" s="50">
        <v>3.9621397312886701</v>
      </c>
      <c r="AD63" s="50">
        <v>3.9602441402634301</v>
      </c>
      <c r="AE63" s="50">
        <v>3.4798145418603199</v>
      </c>
      <c r="AF63" s="50"/>
      <c r="AG63" s="50"/>
    </row>
    <row r="64" spans="2:33">
      <c r="B64" s="42">
        <v>2014</v>
      </c>
      <c r="C64" s="42">
        <v>4.3016107528535796</v>
      </c>
      <c r="D64" s="42">
        <v>3.7731340205597399</v>
      </c>
      <c r="E64" s="42">
        <v>3.7612598049570001</v>
      </c>
      <c r="F64" s="42">
        <v>3.77432908250774</v>
      </c>
      <c r="G64" s="42">
        <v>3.77867997078447</v>
      </c>
      <c r="H64" s="42">
        <v>3.9262332856781401</v>
      </c>
      <c r="I64">
        <v>3.44106915030215</v>
      </c>
      <c r="J64">
        <v>3.4413861531659098</v>
      </c>
      <c r="K64">
        <v>3.44287821541463</v>
      </c>
      <c r="L64">
        <v>3.4429382342950801</v>
      </c>
      <c r="M64">
        <v>3.4432527068446599</v>
      </c>
      <c r="N64">
        <v>3.4177620236230899</v>
      </c>
      <c r="O64">
        <v>3.4173857839124802</v>
      </c>
      <c r="P64">
        <v>3.4075816116378701</v>
      </c>
      <c r="Q64">
        <v>3.4533203446387799</v>
      </c>
      <c r="R64">
        <v>3.4533203446387799</v>
      </c>
      <c r="S64">
        <v>3.4534624014315298</v>
      </c>
      <c r="T64">
        <v>3.4434231184514301</v>
      </c>
      <c r="U64">
        <v>3.3933329151256801</v>
      </c>
      <c r="Y64" s="50">
        <v>4.3016107528535796</v>
      </c>
      <c r="Z64" s="50">
        <v>4.2152414105434204</v>
      </c>
      <c r="AA64" s="50">
        <v>3.9328562134263398</v>
      </c>
      <c r="AB64" s="50">
        <v>3.9303691381351098</v>
      </c>
      <c r="AC64" s="50">
        <v>3.9348890859384502</v>
      </c>
      <c r="AD64" s="50">
        <v>3.9262332856781401</v>
      </c>
      <c r="AE64" s="50">
        <v>3.44106915030215</v>
      </c>
      <c r="AF64" s="50"/>
      <c r="AG64" s="50"/>
    </row>
    <row r="65" spans="2:33">
      <c r="B65" s="42">
        <v>2015</v>
      </c>
      <c r="C65" s="42">
        <v>4.2557380060116898</v>
      </c>
      <c r="D65" s="42">
        <v>3.7748617529622099</v>
      </c>
      <c r="E65" s="42">
        <v>3.7523988403263902</v>
      </c>
      <c r="F65" s="42">
        <v>3.76485747322972</v>
      </c>
      <c r="G65" s="42">
        <v>3.7694066664521202</v>
      </c>
      <c r="H65" s="42">
        <v>3.9329354620777801</v>
      </c>
      <c r="I65">
        <v>3.4103403194074899</v>
      </c>
      <c r="J65">
        <v>3.4106567729167798</v>
      </c>
      <c r="K65">
        <v>3.4116800639726201</v>
      </c>
      <c r="L65">
        <v>3.4117606428234502</v>
      </c>
      <c r="M65">
        <v>3.4120691685875202</v>
      </c>
      <c r="N65">
        <v>3.3910464412686498</v>
      </c>
      <c r="O65">
        <v>3.3907290985722298</v>
      </c>
      <c r="P65">
        <v>3.3816425183582202</v>
      </c>
      <c r="Q65">
        <v>3.4276204130747701</v>
      </c>
      <c r="R65">
        <v>3.4276204130747701</v>
      </c>
      <c r="S65">
        <v>3.4275578519183898</v>
      </c>
      <c r="T65">
        <v>3.4182705274699998</v>
      </c>
      <c r="U65">
        <v>3.3769084203865201</v>
      </c>
      <c r="Y65" s="50">
        <v>4.2557380060116898</v>
      </c>
      <c r="Z65" s="50">
        <v>4.2311145316459502</v>
      </c>
      <c r="AA65" s="50">
        <v>3.9496988760065399</v>
      </c>
      <c r="AB65" s="50">
        <v>3.9474139127291101</v>
      </c>
      <c r="AC65" s="50">
        <v>3.9512332312179699</v>
      </c>
      <c r="AD65" s="50">
        <v>3.9329354620777801</v>
      </c>
      <c r="AE65" s="50">
        <v>3.4103403194074899</v>
      </c>
      <c r="AF65" s="50"/>
      <c r="AG65" s="50"/>
    </row>
    <row r="66" spans="2:33">
      <c r="B66" s="42">
        <v>2016</v>
      </c>
      <c r="C66" s="42">
        <v>4.1957289235961497</v>
      </c>
      <c r="D66" s="42">
        <v>3.7201876903083901</v>
      </c>
      <c r="E66" s="42">
        <v>3.7039462341526002</v>
      </c>
      <c r="F66" s="42">
        <v>3.7196546690097398</v>
      </c>
      <c r="G66" s="42">
        <v>3.72445565012816</v>
      </c>
      <c r="H66" s="42">
        <v>3.88556188480687</v>
      </c>
      <c r="I66">
        <v>3.3832102249832099</v>
      </c>
      <c r="J66">
        <v>3.38352599454814</v>
      </c>
      <c r="K66">
        <v>3.3855738303417602</v>
      </c>
      <c r="L66">
        <v>3.38566756506457</v>
      </c>
      <c r="M66">
        <v>3.3859282196838301</v>
      </c>
      <c r="N66">
        <v>3.3646891466046398</v>
      </c>
      <c r="O66">
        <v>3.3644149816982898</v>
      </c>
      <c r="P66">
        <v>3.3561814251194901</v>
      </c>
      <c r="Q66">
        <v>3.4019323561674901</v>
      </c>
      <c r="R66">
        <v>3.4019323561674901</v>
      </c>
      <c r="S66">
        <v>3.4021785508409699</v>
      </c>
      <c r="T66">
        <v>3.3924633011429899</v>
      </c>
      <c r="U66">
        <v>3.3565229463177801</v>
      </c>
      <c r="Y66" s="50">
        <v>4.1957289235961497</v>
      </c>
      <c r="Z66" s="50">
        <v>4.1835660896912898</v>
      </c>
      <c r="AA66" s="50">
        <v>3.8957080682488701</v>
      </c>
      <c r="AB66" s="50">
        <v>3.89380324532392</v>
      </c>
      <c r="AC66" s="50">
        <v>3.8997274162340601</v>
      </c>
      <c r="AD66" s="50">
        <v>3.88556188480687</v>
      </c>
      <c r="AE66" s="50">
        <v>3.3832102249832099</v>
      </c>
      <c r="AF66" s="50"/>
      <c r="AG66" s="50"/>
    </row>
    <row r="67" spans="2:33">
      <c r="B67" s="42">
        <v>2017</v>
      </c>
      <c r="C67" s="42">
        <v>4.1394608949140199</v>
      </c>
      <c r="D67" s="42">
        <v>3.7150322722007898</v>
      </c>
      <c r="E67" s="42">
        <v>3.6991602681906399</v>
      </c>
      <c r="F67" s="42">
        <v>3.7174834458825998</v>
      </c>
      <c r="G67" s="42">
        <v>3.7216226560410002</v>
      </c>
      <c r="H67" s="42">
        <v>3.8629514506230902</v>
      </c>
      <c r="I67">
        <v>3.3564789377584998</v>
      </c>
      <c r="J67">
        <v>3.3567952975450699</v>
      </c>
      <c r="K67">
        <v>3.3597867220249298</v>
      </c>
      <c r="L67">
        <v>3.36047765519633</v>
      </c>
      <c r="M67">
        <v>3.36077300177628</v>
      </c>
      <c r="N67">
        <v>3.3433448927693599</v>
      </c>
      <c r="O67">
        <v>3.3431023904886201</v>
      </c>
      <c r="P67">
        <v>3.3357867582798799</v>
      </c>
      <c r="Q67">
        <v>3.38057904789575</v>
      </c>
      <c r="R67">
        <v>3.38057904789575</v>
      </c>
      <c r="S67">
        <v>3.3793398035565199</v>
      </c>
      <c r="T67">
        <v>3.3688337239638102</v>
      </c>
      <c r="U67">
        <v>3.3404955380011701</v>
      </c>
      <c r="Y67" s="50">
        <v>4.1394608949140199</v>
      </c>
      <c r="Z67" s="50">
        <v>4.1254268206414997</v>
      </c>
      <c r="AA67" s="50">
        <v>3.8698880071082402</v>
      </c>
      <c r="AB67" s="50">
        <v>3.8677271786895702</v>
      </c>
      <c r="AC67" s="50">
        <v>3.8763236567016</v>
      </c>
      <c r="AD67" s="50">
        <v>3.8629514506230902</v>
      </c>
      <c r="AE67" s="50">
        <v>3.3564789377584998</v>
      </c>
      <c r="AF67" s="50"/>
      <c r="AG67" s="50"/>
    </row>
    <row r="68" spans="2:33">
      <c r="B68" s="42">
        <v>2018</v>
      </c>
      <c r="C68" s="42">
        <v>4.0432931621846802</v>
      </c>
      <c r="D68" s="42">
        <v>3.70175403052201</v>
      </c>
      <c r="E68" s="42">
        <v>3.6743136786774402</v>
      </c>
      <c r="F68" s="42">
        <v>3.6906479588238099</v>
      </c>
      <c r="G68" s="42">
        <v>3.6949122775063898</v>
      </c>
      <c r="H68" s="42">
        <v>3.8348860543191301</v>
      </c>
      <c r="I68">
        <v>3.3357806387265199</v>
      </c>
      <c r="J68">
        <v>3.3360917002928301</v>
      </c>
      <c r="K68">
        <v>3.3380294360551299</v>
      </c>
      <c r="L68">
        <v>3.33868989397092</v>
      </c>
      <c r="M68">
        <v>3.3402467910269098</v>
      </c>
      <c r="N68">
        <v>3.3236543119250701</v>
      </c>
      <c r="O68">
        <v>3.32343847096337</v>
      </c>
      <c r="P68">
        <v>3.3168113918984701</v>
      </c>
      <c r="Q68">
        <v>3.3616767244815202</v>
      </c>
      <c r="R68">
        <v>3.3616767244815202</v>
      </c>
      <c r="S68">
        <v>3.3597223886866199</v>
      </c>
      <c r="T68">
        <v>3.3505973644967502</v>
      </c>
      <c r="U68">
        <v>3.3280190060842898</v>
      </c>
      <c r="Y68" s="50">
        <v>4.0432931621846802</v>
      </c>
      <c r="Z68" s="50">
        <v>4.0890657572546498</v>
      </c>
      <c r="AA68" s="50">
        <v>3.8539093114003098</v>
      </c>
      <c r="AB68" s="50">
        <v>3.8519596781108798</v>
      </c>
      <c r="AC68" s="50">
        <v>3.8588430898366002</v>
      </c>
      <c r="AD68" s="50">
        <v>3.8348860543191301</v>
      </c>
      <c r="AE68" s="50">
        <v>3.3357806387265199</v>
      </c>
      <c r="AF68" s="50"/>
      <c r="AG68" s="50"/>
    </row>
    <row r="69" spans="2:33">
      <c r="B69" s="42">
        <v>2019</v>
      </c>
      <c r="C69" s="42">
        <v>4.0097827680828502</v>
      </c>
      <c r="D69" s="42">
        <v>3.6774287175721998</v>
      </c>
      <c r="E69" s="42">
        <v>3.6549165763539699</v>
      </c>
      <c r="F69" s="42">
        <v>3.6704345583162201</v>
      </c>
      <c r="G69" s="42">
        <v>3.6739549939959701</v>
      </c>
      <c r="H69" s="42">
        <v>3.8120804452229802</v>
      </c>
      <c r="I69">
        <v>3.3036015865338002</v>
      </c>
      <c r="J69">
        <v>3.3039114642816698</v>
      </c>
      <c r="K69">
        <v>3.30600252465078</v>
      </c>
      <c r="L69">
        <v>3.3066337869645199</v>
      </c>
      <c r="M69">
        <v>3.3081518690954801</v>
      </c>
      <c r="N69">
        <v>3.2931305250293899</v>
      </c>
      <c r="O69">
        <v>3.29294488878435</v>
      </c>
      <c r="P69">
        <v>3.2878701284526901</v>
      </c>
      <c r="Q69">
        <v>3.3334824659115001</v>
      </c>
      <c r="R69">
        <v>3.3334824659115001</v>
      </c>
      <c r="S69">
        <v>3.33218187730093</v>
      </c>
      <c r="T69">
        <v>3.3251996803377701</v>
      </c>
      <c r="U69">
        <v>3.31043244076373</v>
      </c>
      <c r="Y69" s="50">
        <v>4.0097827680828502</v>
      </c>
      <c r="Z69" s="50">
        <v>4.0668706754642603</v>
      </c>
      <c r="AA69" s="50">
        <v>3.8293790492356501</v>
      </c>
      <c r="AB69" s="50">
        <v>3.8268274650251501</v>
      </c>
      <c r="AC69" s="50">
        <v>3.8328025705337501</v>
      </c>
      <c r="AD69" s="50">
        <v>3.8120804452229802</v>
      </c>
      <c r="AE69" s="50">
        <v>3.3036015865338002</v>
      </c>
      <c r="AF69" s="50"/>
      <c r="AG69" s="50"/>
    </row>
    <row r="70" spans="2:33">
      <c r="B70" s="42">
        <v>2020</v>
      </c>
      <c r="C70" s="42">
        <v>4.0089040294323102</v>
      </c>
      <c r="D70" s="42">
        <v>3.6649905971847301</v>
      </c>
      <c r="E70" s="42">
        <v>3.6483417178937199</v>
      </c>
      <c r="F70" s="42">
        <v>3.6611201441296899</v>
      </c>
      <c r="G70" s="42">
        <v>3.6597682729871499</v>
      </c>
      <c r="H70" s="42">
        <v>3.7969446226374002</v>
      </c>
      <c r="I70">
        <v>3.2753178624169301</v>
      </c>
      <c r="J70">
        <v>3.27562301766848</v>
      </c>
      <c r="K70">
        <v>3.27848839423475</v>
      </c>
      <c r="L70">
        <v>3.2789198872902801</v>
      </c>
      <c r="M70">
        <v>3.2803162997155599</v>
      </c>
      <c r="N70">
        <v>3.2639303077483102</v>
      </c>
      <c r="O70">
        <v>3.26387079796018</v>
      </c>
      <c r="P70">
        <v>3.26067041735815</v>
      </c>
      <c r="Q70">
        <v>3.3067554315732499</v>
      </c>
      <c r="R70">
        <v>3.3067554315732499</v>
      </c>
      <c r="S70">
        <v>3.3059528969196301</v>
      </c>
      <c r="T70">
        <v>3.30777207248736</v>
      </c>
      <c r="U70">
        <v>3.29680059815355</v>
      </c>
      <c r="Y70" s="50">
        <v>4.0089040294323102</v>
      </c>
      <c r="Z70" s="50">
        <v>4.0596421918244499</v>
      </c>
      <c r="AA70" s="50">
        <v>3.8160211702672302</v>
      </c>
      <c r="AB70" s="50">
        <v>3.8094556352189501</v>
      </c>
      <c r="AC70" s="50">
        <v>3.8137122739534801</v>
      </c>
      <c r="AD70" s="50">
        <v>3.7969446226374002</v>
      </c>
      <c r="AE70" s="50">
        <v>3.2753178624169301</v>
      </c>
      <c r="AF70" s="50"/>
      <c r="AG70" s="50"/>
    </row>
    <row r="71" spans="2:33">
      <c r="B71" s="42">
        <v>2021</v>
      </c>
      <c r="C71" s="42">
        <v>3.9967666297838398</v>
      </c>
      <c r="D71" s="42">
        <v>3.6507585001452698</v>
      </c>
      <c r="E71" s="42">
        <v>3.6375234752272201</v>
      </c>
      <c r="F71" s="42">
        <v>3.64135771074324</v>
      </c>
      <c r="G71" s="42">
        <v>3.6412006123400298</v>
      </c>
      <c r="H71" s="42">
        <v>3.7774766887175</v>
      </c>
      <c r="I71">
        <v>3.2431163780778101</v>
      </c>
      <c r="J71">
        <v>3.2434201288867102</v>
      </c>
      <c r="K71">
        <v>3.2492270266749799</v>
      </c>
      <c r="L71">
        <v>3.2496529150672102</v>
      </c>
      <c r="M71">
        <v>3.2509879634793402</v>
      </c>
      <c r="N71">
        <v>3.2358375774622599</v>
      </c>
      <c r="O71">
        <v>3.2357943691323201</v>
      </c>
      <c r="P71">
        <v>3.2322242809850099</v>
      </c>
      <c r="Q71">
        <v>3.2786910019399902</v>
      </c>
      <c r="R71">
        <v>3.2786910019399902</v>
      </c>
      <c r="S71">
        <v>3.2780690875873399</v>
      </c>
      <c r="T71">
        <v>3.27979203898713</v>
      </c>
      <c r="U71">
        <v>3.27759802282438</v>
      </c>
      <c r="Y71" s="50">
        <v>3.9967666297838398</v>
      </c>
      <c r="Z71" s="50">
        <v>4.0608521331395098</v>
      </c>
      <c r="AA71" s="50">
        <v>3.8004414278238299</v>
      </c>
      <c r="AB71" s="50">
        <v>3.7944175410654202</v>
      </c>
      <c r="AC71" s="50">
        <v>3.7913053648321098</v>
      </c>
      <c r="AD71" s="50">
        <v>3.7774766887175</v>
      </c>
      <c r="AE71" s="50">
        <v>3.2431163780778101</v>
      </c>
      <c r="AF71" s="50"/>
      <c r="AG71" s="50"/>
    </row>
    <row r="72" spans="2:33">
      <c r="B72" s="42">
        <v>2022</v>
      </c>
      <c r="C72" s="42">
        <v>3.9394258960314898</v>
      </c>
      <c r="D72" s="42">
        <v>3.6240236286899701</v>
      </c>
      <c r="E72" s="42">
        <v>3.6144664969760898</v>
      </c>
      <c r="F72" s="42">
        <v>3.6274700203621602</v>
      </c>
      <c r="G72" s="42">
        <v>3.62867434060073</v>
      </c>
      <c r="H72" s="42">
        <v>3.7603258500979599</v>
      </c>
      <c r="I72">
        <v>3.2220416945541999</v>
      </c>
      <c r="J72">
        <v>3.2223410768740801</v>
      </c>
      <c r="K72">
        <v>3.22863099076742</v>
      </c>
      <c r="L72">
        <v>3.2290503865426099</v>
      </c>
      <c r="M72">
        <v>3.23033849430883</v>
      </c>
      <c r="N72">
        <v>3.2134112714516001</v>
      </c>
      <c r="O72">
        <v>3.21337947092514</v>
      </c>
      <c r="P72">
        <v>3.21182235896742</v>
      </c>
      <c r="Q72">
        <v>3.2574805435574201</v>
      </c>
      <c r="R72">
        <v>3.2574805435574201</v>
      </c>
      <c r="S72">
        <v>3.2568823348147098</v>
      </c>
      <c r="T72">
        <v>3.2586040672279699</v>
      </c>
      <c r="U72">
        <v>3.2643575254125201</v>
      </c>
      <c r="Y72" s="50">
        <v>3.9394258960314898</v>
      </c>
      <c r="Z72" s="50">
        <v>4.0281705487816302</v>
      </c>
      <c r="AA72" s="50">
        <v>3.7752173513863299</v>
      </c>
      <c r="AB72" s="50">
        <v>3.7697230043905301</v>
      </c>
      <c r="AC72" s="50">
        <v>3.7721686156577201</v>
      </c>
      <c r="AD72" s="50">
        <v>3.7603258500979599</v>
      </c>
      <c r="AE72" s="50">
        <v>3.2220416945541999</v>
      </c>
      <c r="AF72" s="50"/>
      <c r="AG72" s="50"/>
    </row>
    <row r="73" spans="2:33">
      <c r="B73" s="42">
        <v>2023</v>
      </c>
      <c r="C73" s="42">
        <v>3.9456169143317799</v>
      </c>
      <c r="D73" s="42">
        <v>3.6225232977721</v>
      </c>
      <c r="E73" s="42">
        <v>3.6148385415992998</v>
      </c>
      <c r="F73" s="42">
        <v>3.6206428641352799</v>
      </c>
      <c r="G73" s="42">
        <v>3.6219209834600199</v>
      </c>
      <c r="H73" s="42">
        <v>3.7525182165965401</v>
      </c>
      <c r="I73">
        <v>3.2092450126166998</v>
      </c>
      <c r="J73">
        <v>3.20954301927401</v>
      </c>
      <c r="K73">
        <v>3.2160860207207902</v>
      </c>
      <c r="L73">
        <v>3.2165033711950701</v>
      </c>
      <c r="M73">
        <v>3.2177040106284398</v>
      </c>
      <c r="N73">
        <v>3.20071193861147</v>
      </c>
      <c r="O73">
        <v>3.2006858989612001</v>
      </c>
      <c r="P73">
        <v>3.20004503151468</v>
      </c>
      <c r="Q73">
        <v>3.24558168722759</v>
      </c>
      <c r="R73">
        <v>3.24558168722759</v>
      </c>
      <c r="S73">
        <v>3.2447471843282298</v>
      </c>
      <c r="T73">
        <v>3.2464403976403999</v>
      </c>
      <c r="U73">
        <v>3.2569486029246502</v>
      </c>
      <c r="Y73" s="50">
        <v>3.9456169143317799</v>
      </c>
      <c r="Z73" s="50">
        <v>4.0327084565386002</v>
      </c>
      <c r="AA73" s="50">
        <v>3.7718682135440198</v>
      </c>
      <c r="AB73" s="50">
        <v>3.7665531416497902</v>
      </c>
      <c r="AC73" s="50">
        <v>3.7626279199401398</v>
      </c>
      <c r="AD73" s="50">
        <v>3.7525182165965401</v>
      </c>
      <c r="AE73" s="50">
        <v>3.2092450126166998</v>
      </c>
      <c r="AF73" s="50"/>
      <c r="AG73" s="50"/>
    </row>
    <row r="74" spans="2:33">
      <c r="B74" s="42"/>
      <c r="C74" s="42"/>
      <c r="D74" s="42"/>
      <c r="E74" s="42"/>
      <c r="F74" s="42"/>
      <c r="G74" s="44"/>
      <c r="H74" s="42"/>
      <c r="Y74" s="50"/>
      <c r="Z74" s="50"/>
      <c r="AA74" s="50"/>
      <c r="AB74" s="50"/>
      <c r="AC74" s="50"/>
      <c r="AD74" s="50"/>
      <c r="AE74" s="50" t="s">
        <v>43</v>
      </c>
      <c r="AF74" s="50"/>
      <c r="AG74" s="50"/>
    </row>
    <row r="75" spans="2:33">
      <c r="B75" s="42"/>
      <c r="C75" s="42"/>
      <c r="D75" s="42"/>
      <c r="E75" s="42"/>
      <c r="F75" s="42"/>
      <c r="G75" s="44"/>
      <c r="H75" s="42"/>
      <c r="Y75" s="50"/>
      <c r="Z75" s="50"/>
      <c r="AA75" s="50"/>
      <c r="AB75" s="50"/>
      <c r="AC75" s="50"/>
      <c r="AD75" s="50"/>
      <c r="AE75" s="50"/>
      <c r="AF75" s="50"/>
      <c r="AG75" s="50"/>
    </row>
    <row r="76" spans="2:33">
      <c r="B76" s="42"/>
      <c r="C76" s="42"/>
      <c r="D76" s="42"/>
      <c r="E76" s="42"/>
      <c r="F76" s="42"/>
      <c r="G76" s="44"/>
      <c r="H76" s="42"/>
      <c r="Y76" s="50"/>
      <c r="Z76" s="50"/>
      <c r="AA76" s="50"/>
      <c r="AB76" s="50"/>
      <c r="AC76" s="50"/>
      <c r="AD76" s="50"/>
      <c r="AE76" s="50"/>
      <c r="AF76" s="50"/>
      <c r="AG76" s="50"/>
    </row>
    <row r="77" spans="2:33">
      <c r="B77" s="42">
        <v>1979</v>
      </c>
      <c r="C77" s="42" t="e">
        <f t="shared" ref="C77:AE77" si="4">-((C29-1)*(C29-2))^-1</f>
        <v>#VALUE!</v>
      </c>
      <c r="D77" s="42" t="e">
        <f t="shared" si="4"/>
        <v>#VALUE!</v>
      </c>
      <c r="E77" s="42" t="e">
        <f t="shared" si="4"/>
        <v>#VALUE!</v>
      </c>
      <c r="F77" s="42" t="e">
        <f t="shared" si="4"/>
        <v>#VALUE!</v>
      </c>
      <c r="G77" s="42" t="e">
        <f t="shared" si="4"/>
        <v>#VALUE!</v>
      </c>
      <c r="H77" s="42" t="e">
        <f t="shared" si="4"/>
        <v>#VALUE!</v>
      </c>
      <c r="I77">
        <f t="shared" si="4"/>
        <v>-0.21159089115446406</v>
      </c>
      <c r="J77">
        <f t="shared" si="4"/>
        <v>-0.21159089115446406</v>
      </c>
      <c r="K77">
        <f t="shared" si="4"/>
        <v>-0.21159089115446406</v>
      </c>
      <c r="L77">
        <f t="shared" si="4"/>
        <v>-0.21159089115446406</v>
      </c>
      <c r="M77">
        <f t="shared" si="4"/>
        <v>-0.21159089115446406</v>
      </c>
      <c r="N77">
        <f t="shared" si="4"/>
        <v>-0.21159089115446406</v>
      </c>
      <c r="O77">
        <f t="shared" si="4"/>
        <v>-0.21159089115446406</v>
      </c>
      <c r="P77">
        <f t="shared" si="4"/>
        <v>-0.21159089115446406</v>
      </c>
      <c r="Q77">
        <f t="shared" si="4"/>
        <v>-9.612203043169186E-2</v>
      </c>
      <c r="R77">
        <f t="shared" si="4"/>
        <v>-9.612203043169186E-2</v>
      </c>
      <c r="S77">
        <f t="shared" si="4"/>
        <v>-9.612203043169186E-2</v>
      </c>
      <c r="T77">
        <f t="shared" si="4"/>
        <v>-9.612203043169186E-2</v>
      </c>
      <c r="U77">
        <f t="shared" si="4"/>
        <v>-9.9670967334812663E-2</v>
      </c>
      <c r="Y77" s="50" t="e">
        <f t="shared" si="4"/>
        <v>#VALUE!</v>
      </c>
      <c r="Z77" s="50" t="e">
        <f t="shared" si="4"/>
        <v>#VALUE!</v>
      </c>
      <c r="AA77" s="50" t="e">
        <f t="shared" si="4"/>
        <v>#VALUE!</v>
      </c>
      <c r="AB77" s="50" t="e">
        <f t="shared" si="4"/>
        <v>#VALUE!</v>
      </c>
      <c r="AC77" s="50" t="e">
        <f t="shared" si="4"/>
        <v>#VALUE!</v>
      </c>
      <c r="AD77" s="50" t="e">
        <f t="shared" si="4"/>
        <v>#VALUE!</v>
      </c>
      <c r="AE77" s="50">
        <f t="shared" si="4"/>
        <v>-0.21159089115446406</v>
      </c>
      <c r="AF77" s="50"/>
      <c r="AG77" s="50"/>
    </row>
    <row r="78" spans="2:33">
      <c r="B78" s="42">
        <v>1980</v>
      </c>
      <c r="C78" s="42" t="e">
        <f t="shared" ref="C78:I92" si="5">-((C30-1)*(C30-2))^-1</f>
        <v>#VALUE!</v>
      </c>
      <c r="D78" s="42" t="e">
        <f t="shared" si="5"/>
        <v>#VALUE!</v>
      </c>
      <c r="E78" s="42" t="e">
        <f t="shared" si="5"/>
        <v>#VALUE!</v>
      </c>
      <c r="F78" s="42" t="e">
        <f t="shared" si="5"/>
        <v>#VALUE!</v>
      </c>
      <c r="G78" s="42" t="e">
        <f t="shared" si="5"/>
        <v>#VALUE!</v>
      </c>
      <c r="H78" s="42">
        <f t="shared" si="5"/>
        <v>-7.6760629011216983E-2</v>
      </c>
      <c r="I78">
        <f t="shared" si="5"/>
        <v>-9.6902525836158077E-2</v>
      </c>
      <c r="J78">
        <f t="shared" ref="J78:U78" si="6">-((J30-1)*(J30-2))^-1</f>
        <v>-9.6902525836158077E-2</v>
      </c>
      <c r="K78">
        <f t="shared" si="6"/>
        <v>-9.6902525836158077E-2</v>
      </c>
      <c r="L78">
        <f t="shared" si="6"/>
        <v>-9.6902525836158077E-2</v>
      </c>
      <c r="M78">
        <f t="shared" si="6"/>
        <v>-9.6902525836158077E-2</v>
      </c>
      <c r="N78">
        <f t="shared" si="6"/>
        <v>-9.6902525836158077E-2</v>
      </c>
      <c r="O78">
        <f t="shared" si="6"/>
        <v>-9.6902525836158077E-2</v>
      </c>
      <c r="P78">
        <f t="shared" si="6"/>
        <v>-9.6902525836158077E-2</v>
      </c>
      <c r="Q78">
        <f t="shared" si="6"/>
        <v>-9.5418699947564106E-2</v>
      </c>
      <c r="R78">
        <f t="shared" si="6"/>
        <v>-9.5418699947564106E-2</v>
      </c>
      <c r="S78">
        <f t="shared" si="6"/>
        <v>-9.5418699947564106E-2</v>
      </c>
      <c r="T78">
        <f t="shared" si="6"/>
        <v>-9.5418699947564106E-2</v>
      </c>
      <c r="U78">
        <f t="shared" si="6"/>
        <v>-9.7444171618632586E-2</v>
      </c>
      <c r="Y78" s="50" t="e">
        <f t="shared" ref="Y78:AE78" si="7">-((Y30-1)*(Y30-2))^-1</f>
        <v>#VALUE!</v>
      </c>
      <c r="Z78" s="50">
        <f t="shared" si="7"/>
        <v>-7.6760629011216983E-2</v>
      </c>
      <c r="AA78" s="50">
        <f t="shared" si="7"/>
        <v>-7.6760629011216983E-2</v>
      </c>
      <c r="AB78" s="50">
        <f t="shared" si="7"/>
        <v>-7.6760629011216983E-2</v>
      </c>
      <c r="AC78" s="50">
        <f t="shared" si="7"/>
        <v>-7.6760629011216983E-2</v>
      </c>
      <c r="AD78" s="50">
        <f t="shared" si="7"/>
        <v>-7.6760629011216983E-2</v>
      </c>
      <c r="AE78" s="50">
        <f t="shared" si="7"/>
        <v>-9.6902525836158077E-2</v>
      </c>
      <c r="AF78" s="50"/>
      <c r="AG78" s="50"/>
    </row>
    <row r="79" spans="2:33">
      <c r="B79" s="42">
        <v>1981</v>
      </c>
      <c r="C79" s="42">
        <f t="shared" si="5"/>
        <v>-6.8878944093981376E-2</v>
      </c>
      <c r="D79" s="42">
        <f t="shared" si="5"/>
        <v>-6.8878944093981376E-2</v>
      </c>
      <c r="E79" s="42">
        <f t="shared" si="5"/>
        <v>-6.8878944093981376E-2</v>
      </c>
      <c r="F79" s="42">
        <f t="shared" si="5"/>
        <v>-6.8878944093981376E-2</v>
      </c>
      <c r="G79" s="42">
        <f t="shared" si="5"/>
        <v>-6.8878944093981376E-2</v>
      </c>
      <c r="H79" s="42">
        <f t="shared" si="5"/>
        <v>-6.7528418956886924E-2</v>
      </c>
      <c r="I79">
        <f t="shared" si="5"/>
        <v>-9.4004368138638078E-2</v>
      </c>
      <c r="J79">
        <f t="shared" ref="J79:U79" si="8">-((J31-1)*(J31-2))^-1</f>
        <v>-9.4004368138638078E-2</v>
      </c>
      <c r="K79">
        <f t="shared" si="8"/>
        <v>-9.4004368138638078E-2</v>
      </c>
      <c r="L79">
        <f t="shared" si="8"/>
        <v>-9.9797484598506042E-2</v>
      </c>
      <c r="M79">
        <f t="shared" si="8"/>
        <v>-9.9797484598506042E-2</v>
      </c>
      <c r="N79">
        <f t="shared" si="8"/>
        <v>-9.9797484598506042E-2</v>
      </c>
      <c r="O79">
        <f t="shared" si="8"/>
        <v>-9.9797484598506042E-2</v>
      </c>
      <c r="P79">
        <f t="shared" si="8"/>
        <v>-9.9797484598506042E-2</v>
      </c>
      <c r="Q79">
        <f t="shared" si="8"/>
        <v>-0.10336530090909009</v>
      </c>
      <c r="R79">
        <f t="shared" si="8"/>
        <v>-0.10336530090909009</v>
      </c>
      <c r="S79">
        <f t="shared" si="8"/>
        <v>-0.10336530090909009</v>
      </c>
      <c r="T79">
        <f t="shared" si="8"/>
        <v>-0.10409899108134607</v>
      </c>
      <c r="U79">
        <f t="shared" si="8"/>
        <v>-0.10641915120999806</v>
      </c>
      <c r="Y79" s="50">
        <f t="shared" ref="Y79:AE79" si="9">-((Y31-1)*(Y31-2))^-1</f>
        <v>-6.8878944093981376E-2</v>
      </c>
      <c r="Z79" s="50">
        <f t="shared" si="9"/>
        <v>-6.7528418956886924E-2</v>
      </c>
      <c r="AA79" s="50">
        <f t="shared" si="9"/>
        <v>-6.7528418956886924E-2</v>
      </c>
      <c r="AB79" s="50">
        <f t="shared" si="9"/>
        <v>-6.7528418956886924E-2</v>
      </c>
      <c r="AC79" s="50">
        <f t="shared" si="9"/>
        <v>-6.7528418956886924E-2</v>
      </c>
      <c r="AD79" s="50">
        <f t="shared" si="9"/>
        <v>-6.7528418956886924E-2</v>
      </c>
      <c r="AE79" s="50">
        <f t="shared" si="9"/>
        <v>-9.4004368138638078E-2</v>
      </c>
      <c r="AF79" s="50"/>
      <c r="AG79" s="50"/>
    </row>
    <row r="80" spans="2:33">
      <c r="B80" s="42">
        <v>1982</v>
      </c>
      <c r="C80" s="42">
        <f t="shared" si="5"/>
        <v>-7.8336658113752733E-2</v>
      </c>
      <c r="D80" s="42">
        <f t="shared" si="5"/>
        <v>-7.8508650342267353E-2</v>
      </c>
      <c r="E80" s="42">
        <f t="shared" si="5"/>
        <v>-7.8508650342267353E-2</v>
      </c>
      <c r="F80" s="42">
        <f t="shared" si="5"/>
        <v>-7.8508650342267353E-2</v>
      </c>
      <c r="G80" s="42">
        <f t="shared" si="5"/>
        <v>-7.8508650342267353E-2</v>
      </c>
      <c r="H80" s="42">
        <f t="shared" si="5"/>
        <v>-7.7653416555329646E-2</v>
      </c>
      <c r="I80">
        <f t="shared" si="5"/>
        <v>-0.10029553284545632</v>
      </c>
      <c r="J80">
        <f t="shared" ref="J80:U80" si="10">-((J32-1)*(J32-2))^-1</f>
        <v>-0.10029553284545632</v>
      </c>
      <c r="K80">
        <f t="shared" si="10"/>
        <v>-0.10029553284545632</v>
      </c>
      <c r="L80">
        <f t="shared" si="10"/>
        <v>-0.10374798827033799</v>
      </c>
      <c r="M80">
        <f t="shared" si="10"/>
        <v>-0.10374798827033799</v>
      </c>
      <c r="N80">
        <f t="shared" si="10"/>
        <v>-0.10374798827033799</v>
      </c>
      <c r="O80">
        <f t="shared" si="10"/>
        <v>-0.10374798827033799</v>
      </c>
      <c r="P80">
        <f t="shared" si="10"/>
        <v>-0.10374798827033799</v>
      </c>
      <c r="Q80">
        <f t="shared" si="10"/>
        <v>-0.11170290002324365</v>
      </c>
      <c r="R80">
        <f t="shared" si="10"/>
        <v>-0.11170290002324365</v>
      </c>
      <c r="S80">
        <f t="shared" si="10"/>
        <v>-0.11170290002324365</v>
      </c>
      <c r="T80">
        <f t="shared" si="10"/>
        <v>-0.11358033516052908</v>
      </c>
      <c r="U80">
        <f t="shared" si="10"/>
        <v>-0.1201477347671478</v>
      </c>
      <c r="Y80" s="50">
        <f t="shared" ref="Y80:AE80" si="11">-((Y32-1)*(Y32-2))^-1</f>
        <v>-7.8336658113752733E-2</v>
      </c>
      <c r="Z80" s="50">
        <f t="shared" si="11"/>
        <v>-7.7446941404594946E-2</v>
      </c>
      <c r="AA80" s="50">
        <f t="shared" si="11"/>
        <v>-7.7653416555329646E-2</v>
      </c>
      <c r="AB80" s="50">
        <f t="shared" si="11"/>
        <v>-7.7653416555329646E-2</v>
      </c>
      <c r="AC80" s="50">
        <f t="shared" si="11"/>
        <v>-7.7653416555329646E-2</v>
      </c>
      <c r="AD80" s="50">
        <f t="shared" si="11"/>
        <v>-7.7653416555329646E-2</v>
      </c>
      <c r="AE80" s="50">
        <f t="shared" si="11"/>
        <v>-0.10029553284545632</v>
      </c>
      <c r="AF80" s="50"/>
      <c r="AG80" s="50"/>
    </row>
    <row r="81" spans="2:33">
      <c r="B81" s="42">
        <v>1983</v>
      </c>
      <c r="C81" s="42">
        <f t="shared" si="5"/>
        <v>-8.6290416169555781E-2</v>
      </c>
      <c r="D81" s="42">
        <f t="shared" si="5"/>
        <v>-8.7318825147154125E-2</v>
      </c>
      <c r="E81" s="42">
        <f t="shared" si="5"/>
        <v>-8.7318825147154125E-2</v>
      </c>
      <c r="F81" s="42">
        <f t="shared" si="5"/>
        <v>-8.7318825147154125E-2</v>
      </c>
      <c r="G81" s="42">
        <f t="shared" si="5"/>
        <v>-8.7318825147154125E-2</v>
      </c>
      <c r="H81" s="42">
        <f t="shared" si="5"/>
        <v>-0.11085664805674694</v>
      </c>
      <c r="I81">
        <f t="shared" si="5"/>
        <v>-0.11218216742034148</v>
      </c>
      <c r="J81">
        <f t="shared" ref="J81:U81" si="12">-((J33-1)*(J33-2))^-1</f>
        <v>-0.11323570412063315</v>
      </c>
      <c r="K81">
        <f t="shared" si="12"/>
        <v>-0.11323570412063315</v>
      </c>
      <c r="L81">
        <f t="shared" si="12"/>
        <v>-0.11580950161769171</v>
      </c>
      <c r="M81">
        <f t="shared" si="12"/>
        <v>-0.11580950161769171</v>
      </c>
      <c r="N81">
        <f t="shared" si="12"/>
        <v>-0.11580950161769171</v>
      </c>
      <c r="O81">
        <f t="shared" si="12"/>
        <v>-0.11580950161769171</v>
      </c>
      <c r="P81">
        <f t="shared" si="12"/>
        <v>-0.11580950161769171</v>
      </c>
      <c r="Q81">
        <f t="shared" si="12"/>
        <v>-0.11948721579101167</v>
      </c>
      <c r="R81">
        <f t="shared" si="12"/>
        <v>-0.11948721579101167</v>
      </c>
      <c r="S81">
        <f t="shared" si="12"/>
        <v>-0.11948721579101167</v>
      </c>
      <c r="T81">
        <f t="shared" si="12"/>
        <v>-0.12274434983673582</v>
      </c>
      <c r="U81">
        <f t="shared" si="12"/>
        <v>-0.1263296363542119</v>
      </c>
      <c r="Y81" s="50">
        <f t="shared" ref="Y81:AE81" si="13">-((Y33-1)*(Y33-2))^-1</f>
        <v>-8.6290416169555781E-2</v>
      </c>
      <c r="Z81" s="50">
        <f t="shared" si="13"/>
        <v>-0.11859662618938495</v>
      </c>
      <c r="AA81" s="50">
        <f t="shared" si="13"/>
        <v>-0.11085664805674694</v>
      </c>
      <c r="AB81" s="50">
        <f t="shared" si="13"/>
        <v>-0.11085664805674694</v>
      </c>
      <c r="AC81" s="50">
        <f t="shared" si="13"/>
        <v>-0.11085664805674694</v>
      </c>
      <c r="AD81" s="50">
        <f t="shared" si="13"/>
        <v>-0.11085664805674694</v>
      </c>
      <c r="AE81" s="50">
        <f t="shared" si="13"/>
        <v>-0.11218216742034148</v>
      </c>
      <c r="AF81" s="50"/>
      <c r="AG81" s="50"/>
    </row>
    <row r="82" spans="2:33">
      <c r="B82" s="42">
        <v>1984</v>
      </c>
      <c r="C82" s="42">
        <f t="shared" si="5"/>
        <v>-9.1384522648008878E-2</v>
      </c>
      <c r="D82" s="42">
        <f t="shared" si="5"/>
        <v>-8.9681021783773129E-2</v>
      </c>
      <c r="E82" s="42">
        <f t="shared" si="5"/>
        <v>-8.9681021783773129E-2</v>
      </c>
      <c r="F82" s="42">
        <f t="shared" si="5"/>
        <v>-8.9681021783773129E-2</v>
      </c>
      <c r="G82" s="42">
        <f t="shared" si="5"/>
        <v>-8.9681021783773129E-2</v>
      </c>
      <c r="H82" s="42">
        <f t="shared" si="5"/>
        <v>-0.11044952828416447</v>
      </c>
      <c r="I82">
        <f t="shared" si="5"/>
        <v>-0.11637570712399872</v>
      </c>
      <c r="J82">
        <f t="shared" ref="J82:U82" si="14">-((J34-1)*(J34-2))^-1</f>
        <v>-0.11726603526110541</v>
      </c>
      <c r="K82">
        <f t="shared" si="14"/>
        <v>-0.11726603526110541</v>
      </c>
      <c r="L82">
        <f t="shared" si="14"/>
        <v>-0.11950192805921493</v>
      </c>
      <c r="M82">
        <f t="shared" si="14"/>
        <v>-0.11950192805921493</v>
      </c>
      <c r="N82">
        <f t="shared" si="14"/>
        <v>-0.11950192805921493</v>
      </c>
      <c r="O82">
        <f t="shared" si="14"/>
        <v>-0.11950192805921493</v>
      </c>
      <c r="P82">
        <f t="shared" si="14"/>
        <v>-0.11979833303078005</v>
      </c>
      <c r="Q82">
        <f t="shared" si="14"/>
        <v>-0.1231240449850898</v>
      </c>
      <c r="R82">
        <f t="shared" si="14"/>
        <v>-0.1231240449850898</v>
      </c>
      <c r="S82">
        <f t="shared" si="14"/>
        <v>-0.1231240449850898</v>
      </c>
      <c r="T82">
        <f t="shared" si="14"/>
        <v>-0.12707327464359508</v>
      </c>
      <c r="U82">
        <f t="shared" si="14"/>
        <v>-0.13361072628965476</v>
      </c>
      <c r="Y82" s="50">
        <f t="shared" ref="Y82:AE82" si="15">-((Y34-1)*(Y34-2))^-1</f>
        <v>-9.1384522648008878E-2</v>
      </c>
      <c r="Z82" s="50">
        <f t="shared" si="15"/>
        <v>-0.11700751102045387</v>
      </c>
      <c r="AA82" s="50">
        <f t="shared" si="15"/>
        <v>-0.11044952828416447</v>
      </c>
      <c r="AB82" s="50">
        <f t="shared" si="15"/>
        <v>-0.11044952828416447</v>
      </c>
      <c r="AC82" s="50">
        <f t="shared" si="15"/>
        <v>-0.11044952828416447</v>
      </c>
      <c r="AD82" s="50">
        <f t="shared" si="15"/>
        <v>-0.11044952828416447</v>
      </c>
      <c r="AE82" s="50">
        <f t="shared" si="15"/>
        <v>-0.11637570712399872</v>
      </c>
      <c r="AF82" s="50"/>
      <c r="AG82" s="50"/>
    </row>
    <row r="83" spans="2:33">
      <c r="B83" s="42">
        <v>1985</v>
      </c>
      <c r="C83" s="42">
        <f t="shared" si="5"/>
        <v>-9.8961905554691768E-2</v>
      </c>
      <c r="D83" s="42">
        <f t="shared" si="5"/>
        <v>-9.4369938729489872E-2</v>
      </c>
      <c r="E83" s="42">
        <f t="shared" si="5"/>
        <v>-9.6786500897597563E-2</v>
      </c>
      <c r="F83" s="42">
        <f t="shared" si="5"/>
        <v>-9.6786500897597563E-2</v>
      </c>
      <c r="G83" s="42">
        <f t="shared" si="5"/>
        <v>-9.6786500897597563E-2</v>
      </c>
      <c r="H83" s="42">
        <f t="shared" si="5"/>
        <v>-0.11383625836492443</v>
      </c>
      <c r="I83">
        <f t="shared" si="5"/>
        <v>-0.11946901217793383</v>
      </c>
      <c r="J83">
        <f t="shared" ref="J83:U83" si="16">-((J35-1)*(J35-2))^-1</f>
        <v>-0.1202659785371836</v>
      </c>
      <c r="K83">
        <f t="shared" si="16"/>
        <v>-0.1202659785371836</v>
      </c>
      <c r="L83">
        <f t="shared" si="16"/>
        <v>-0.12230958939481416</v>
      </c>
      <c r="M83">
        <f t="shared" si="16"/>
        <v>-0.12230958939481416</v>
      </c>
      <c r="N83">
        <f t="shared" si="16"/>
        <v>-0.12230958939481416</v>
      </c>
      <c r="O83">
        <f t="shared" si="16"/>
        <v>-0.12230958939481416</v>
      </c>
      <c r="P83">
        <f t="shared" si="16"/>
        <v>-0.12256857393505785</v>
      </c>
      <c r="Q83">
        <f t="shared" si="16"/>
        <v>-0.1268907369025738</v>
      </c>
      <c r="R83">
        <f t="shared" si="16"/>
        <v>-0.1268907369025738</v>
      </c>
      <c r="S83">
        <f t="shared" si="16"/>
        <v>-0.1268907369025738</v>
      </c>
      <c r="T83">
        <f t="shared" si="16"/>
        <v>-0.13787625701489994</v>
      </c>
      <c r="U83">
        <f t="shared" si="16"/>
        <v>-0.14415011133256905</v>
      </c>
      <c r="Y83" s="50">
        <f t="shared" ref="Y83:AE83" si="17">-((Y35-1)*(Y35-2))^-1</f>
        <v>-9.8961905554691768E-2</v>
      </c>
      <c r="Z83" s="50">
        <f t="shared" si="17"/>
        <v>-0.11969273619745562</v>
      </c>
      <c r="AA83" s="50">
        <f t="shared" si="17"/>
        <v>-0.11332796713469896</v>
      </c>
      <c r="AB83" s="50">
        <f t="shared" si="17"/>
        <v>-0.11332796713469896</v>
      </c>
      <c r="AC83" s="50">
        <f t="shared" si="17"/>
        <v>-0.11332796713469896</v>
      </c>
      <c r="AD83" s="50">
        <f t="shared" si="17"/>
        <v>-0.11383625836492443</v>
      </c>
      <c r="AE83" s="50">
        <f t="shared" si="17"/>
        <v>-0.11946901217793383</v>
      </c>
      <c r="AF83" s="50"/>
      <c r="AG83" s="50"/>
    </row>
    <row r="84" spans="2:33">
      <c r="B84" s="42">
        <v>1986</v>
      </c>
      <c r="C84" s="42">
        <f t="shared" si="5"/>
        <v>-9.8961905554691768E-2</v>
      </c>
      <c r="D84" s="42">
        <f t="shared" si="5"/>
        <v>-0.11699187537057359</v>
      </c>
      <c r="E84" s="42">
        <f t="shared" si="5"/>
        <v>-0.11839058672387412</v>
      </c>
      <c r="F84" s="42">
        <f t="shared" si="5"/>
        <v>-0.11839058672387412</v>
      </c>
      <c r="G84" s="42">
        <f t="shared" si="5"/>
        <v>-0.12014485842701385</v>
      </c>
      <c r="H84" s="42">
        <f t="shared" si="5"/>
        <v>-0.13949979812255836</v>
      </c>
      <c r="I84">
        <f t="shared" si="5"/>
        <v>-0.12741336406681139</v>
      </c>
      <c r="J84">
        <f t="shared" ref="J84:U84" si="18">-((J36-1)*(J36-2))^-1</f>
        <v>-0.12811892657560042</v>
      </c>
      <c r="K84">
        <f t="shared" si="18"/>
        <v>-0.12811892657560042</v>
      </c>
      <c r="L84">
        <f t="shared" si="18"/>
        <v>-0.13003180201322909</v>
      </c>
      <c r="M84">
        <f t="shared" si="18"/>
        <v>-0.13003180201322909</v>
      </c>
      <c r="N84">
        <f t="shared" si="18"/>
        <v>-0.13148135201089547</v>
      </c>
      <c r="O84">
        <f t="shared" si="18"/>
        <v>-0.13148135201089547</v>
      </c>
      <c r="P84">
        <f t="shared" si="18"/>
        <v>-0.13168678434778233</v>
      </c>
      <c r="Q84">
        <f t="shared" si="18"/>
        <v>-0.13368760827414497</v>
      </c>
      <c r="R84">
        <f t="shared" si="18"/>
        <v>-0.13368760827414497</v>
      </c>
      <c r="S84">
        <f t="shared" si="18"/>
        <v>-0.13368760827414497</v>
      </c>
      <c r="T84">
        <f t="shared" si="18"/>
        <v>-0.1493554862197029</v>
      </c>
      <c r="U84">
        <f t="shared" si="18"/>
        <v>-0.15793797590924272</v>
      </c>
      <c r="Y84" s="50">
        <f t="shared" ref="Y84:AE84" si="19">-((Y36-1)*(Y36-2))^-1</f>
        <v>-9.8961905554691768E-2</v>
      </c>
      <c r="Z84" s="50">
        <f t="shared" si="19"/>
        <v>-0.14003754991991665</v>
      </c>
      <c r="AA84" s="50">
        <f t="shared" si="19"/>
        <v>-0.14033788295784705</v>
      </c>
      <c r="AB84" s="50">
        <f t="shared" si="19"/>
        <v>-0.14033788295784705</v>
      </c>
      <c r="AC84" s="50">
        <f t="shared" si="19"/>
        <v>-0.14033788295784705</v>
      </c>
      <c r="AD84" s="50">
        <f t="shared" si="19"/>
        <v>-0.13949979812255836</v>
      </c>
      <c r="AE84" s="50">
        <f t="shared" si="19"/>
        <v>-0.12741336406681139</v>
      </c>
      <c r="AF84" s="50"/>
      <c r="AG84" s="50"/>
    </row>
    <row r="85" spans="2:33">
      <c r="B85" s="42">
        <v>1987</v>
      </c>
      <c r="C85" s="42">
        <f t="shared" si="5"/>
        <v>-9.8961905554691768E-2</v>
      </c>
      <c r="D85" s="42">
        <f t="shared" si="5"/>
        <v>-0.11699187537057359</v>
      </c>
      <c r="E85" s="42">
        <f t="shared" si="5"/>
        <v>-0.11839058672387412</v>
      </c>
      <c r="F85" s="42">
        <f t="shared" si="5"/>
        <v>-0.11839058672387412</v>
      </c>
      <c r="G85" s="42">
        <f t="shared" si="5"/>
        <v>-0.12014485842701385</v>
      </c>
      <c r="H85" s="42">
        <f t="shared" si="5"/>
        <v>-0.14948994675029745</v>
      </c>
      <c r="I85">
        <f t="shared" si="5"/>
        <v>-0.13394152426078335</v>
      </c>
      <c r="J85">
        <f t="shared" ref="J85:U85" si="20">-((J37-1)*(J37-2))^-1</f>
        <v>-0.13457476725294315</v>
      </c>
      <c r="K85">
        <f t="shared" si="20"/>
        <v>-0.13457476725294315</v>
      </c>
      <c r="L85">
        <f t="shared" si="20"/>
        <v>-0.13637606845169098</v>
      </c>
      <c r="M85">
        <f t="shared" si="20"/>
        <v>-0.13637606845169098</v>
      </c>
      <c r="N85">
        <f t="shared" si="20"/>
        <v>-0.13772123704064745</v>
      </c>
      <c r="O85">
        <f t="shared" si="20"/>
        <v>-0.13772123704064745</v>
      </c>
      <c r="P85">
        <f t="shared" si="20"/>
        <v>-0.13789148013341149</v>
      </c>
      <c r="Q85">
        <f t="shared" si="20"/>
        <v>-0.1398283650014179</v>
      </c>
      <c r="R85">
        <f t="shared" si="20"/>
        <v>-0.1398283650014179</v>
      </c>
      <c r="S85">
        <f t="shared" si="20"/>
        <v>-0.1398283650014179</v>
      </c>
      <c r="T85">
        <f t="shared" si="20"/>
        <v>-0.16017916451529055</v>
      </c>
      <c r="U85">
        <f t="shared" si="20"/>
        <v>-0.17327386053965654</v>
      </c>
      <c r="Y85" s="50">
        <f t="shared" ref="Y85:AE85" si="21">-((Y37-1)*(Y37-2))^-1</f>
        <v>-9.8961905554691768E-2</v>
      </c>
      <c r="Z85" s="50">
        <f t="shared" si="21"/>
        <v>-0.15252337081085834</v>
      </c>
      <c r="AA85" s="50">
        <f t="shared" si="21"/>
        <v>-0.15081889993318726</v>
      </c>
      <c r="AB85" s="50">
        <f t="shared" si="21"/>
        <v>-0.15081889993318726</v>
      </c>
      <c r="AC85" s="50">
        <f t="shared" si="21"/>
        <v>-0.15081889993318726</v>
      </c>
      <c r="AD85" s="50">
        <f t="shared" si="21"/>
        <v>-0.14948994675029745</v>
      </c>
      <c r="AE85" s="50">
        <f t="shared" si="21"/>
        <v>-0.13394152426078335</v>
      </c>
      <c r="AF85" s="50"/>
      <c r="AG85" s="50"/>
    </row>
    <row r="86" spans="2:33">
      <c r="B86" s="42">
        <v>1988</v>
      </c>
      <c r="C86" s="42">
        <f t="shared" si="5"/>
        <v>-0.10523709104792707</v>
      </c>
      <c r="D86" s="42">
        <f t="shared" si="5"/>
        <v>-0.11995940733464755</v>
      </c>
      <c r="E86" s="42">
        <f t="shared" si="5"/>
        <v>-0.12091185566982995</v>
      </c>
      <c r="F86" s="42">
        <f t="shared" si="5"/>
        <v>-0.12091185566982995</v>
      </c>
      <c r="G86" s="42">
        <f t="shared" si="5"/>
        <v>-0.1224791691727356</v>
      </c>
      <c r="H86" s="42">
        <f t="shared" si="5"/>
        <v>-0.16302409406585389</v>
      </c>
      <c r="I86">
        <f t="shared" si="5"/>
        <v>-0.13602947060112491</v>
      </c>
      <c r="J86">
        <f t="shared" ref="J86:U86" si="22">-((J38-1)*(J38-2))^-1</f>
        <v>-0.13658932277253208</v>
      </c>
      <c r="K86">
        <f t="shared" si="22"/>
        <v>-0.13658932277253208</v>
      </c>
      <c r="L86">
        <f t="shared" si="22"/>
        <v>-0.13820720415293677</v>
      </c>
      <c r="M86">
        <f t="shared" si="22"/>
        <v>-0.13820720415293677</v>
      </c>
      <c r="N86">
        <f t="shared" si="22"/>
        <v>-0.13958070873790152</v>
      </c>
      <c r="O86">
        <f t="shared" si="22"/>
        <v>-0.13958070873790152</v>
      </c>
      <c r="P86">
        <f t="shared" si="22"/>
        <v>-0.1397271549865593</v>
      </c>
      <c r="Q86">
        <f t="shared" si="22"/>
        <v>-0.14106912294951579</v>
      </c>
      <c r="R86">
        <f t="shared" si="22"/>
        <v>-0.14106912294951579</v>
      </c>
      <c r="S86">
        <f t="shared" si="22"/>
        <v>-0.14106912294951579</v>
      </c>
      <c r="T86">
        <f t="shared" si="22"/>
        <v>-0.16131268624346182</v>
      </c>
      <c r="U86">
        <f t="shared" si="22"/>
        <v>-0.17740405153502242</v>
      </c>
      <c r="Y86" s="50">
        <f t="shared" ref="Y86:AE86" si="23">-((Y38-1)*(Y38-2))^-1</f>
        <v>-0.10523709104792707</v>
      </c>
      <c r="Z86" s="50">
        <f t="shared" si="23"/>
        <v>-0.16884920907622181</v>
      </c>
      <c r="AA86" s="50">
        <f t="shared" si="23"/>
        <v>-0.16496249142642491</v>
      </c>
      <c r="AB86" s="50">
        <f t="shared" si="23"/>
        <v>-0.16496249142642491</v>
      </c>
      <c r="AC86" s="50">
        <f t="shared" si="23"/>
        <v>-0.16496249142642491</v>
      </c>
      <c r="AD86" s="50">
        <f t="shared" si="23"/>
        <v>-0.16302409406585389</v>
      </c>
      <c r="AE86" s="50">
        <f t="shared" si="23"/>
        <v>-0.13602947060112491</v>
      </c>
      <c r="AF86" s="50"/>
      <c r="AG86" s="50"/>
    </row>
    <row r="87" spans="2:33">
      <c r="B87" s="42">
        <v>1989</v>
      </c>
      <c r="C87" s="42">
        <f t="shared" si="5"/>
        <v>-0.10523709104792707</v>
      </c>
      <c r="D87" s="42">
        <f t="shared" si="5"/>
        <v>-0.11995940733464755</v>
      </c>
      <c r="E87" s="42">
        <f t="shared" si="5"/>
        <v>-0.12091185566982995</v>
      </c>
      <c r="F87" s="42">
        <f t="shared" si="5"/>
        <v>-0.12091185566982995</v>
      </c>
      <c r="G87" s="42">
        <f t="shared" si="5"/>
        <v>-0.1224791691727356</v>
      </c>
      <c r="H87" s="42">
        <f t="shared" si="5"/>
        <v>-0.16686092677133477</v>
      </c>
      <c r="I87">
        <f t="shared" si="5"/>
        <v>-0.13801791479275174</v>
      </c>
      <c r="J87">
        <f t="shared" ref="J87:U87" si="24">-((J39-1)*(J39-2))^-1</f>
        <v>-0.13854067019537486</v>
      </c>
      <c r="K87">
        <f t="shared" si="24"/>
        <v>-0.13854067019537486</v>
      </c>
      <c r="L87">
        <f t="shared" si="24"/>
        <v>-0.14007463541034873</v>
      </c>
      <c r="M87">
        <f t="shared" si="24"/>
        <v>-0.14007463541034873</v>
      </c>
      <c r="N87">
        <f t="shared" si="24"/>
        <v>-0.14136802191113371</v>
      </c>
      <c r="O87">
        <f t="shared" si="24"/>
        <v>-0.14136802191113371</v>
      </c>
      <c r="P87">
        <f t="shared" si="24"/>
        <v>-0.14150127807765581</v>
      </c>
      <c r="Q87">
        <f t="shared" si="24"/>
        <v>-0.14306622938154959</v>
      </c>
      <c r="R87">
        <f t="shared" si="24"/>
        <v>-0.14306622938154959</v>
      </c>
      <c r="S87">
        <f t="shared" si="24"/>
        <v>-0.14306622938154959</v>
      </c>
      <c r="T87">
        <f t="shared" si="24"/>
        <v>-0.16747161465272078</v>
      </c>
      <c r="U87">
        <f t="shared" si="24"/>
        <v>-0.18580405469131714</v>
      </c>
      <c r="Y87" s="50">
        <f t="shared" ref="Y87:AE87" si="25">-((Y39-1)*(Y39-2))^-1</f>
        <v>-0.10523709104792707</v>
      </c>
      <c r="Z87" s="50">
        <f t="shared" si="25"/>
        <v>-0.17323547636815964</v>
      </c>
      <c r="AA87" s="50">
        <f t="shared" si="25"/>
        <v>-0.1689143832975773</v>
      </c>
      <c r="AB87" s="50">
        <f t="shared" si="25"/>
        <v>-0.1689143832975773</v>
      </c>
      <c r="AC87" s="50">
        <f t="shared" si="25"/>
        <v>-0.1689143832975773</v>
      </c>
      <c r="AD87" s="50">
        <f t="shared" si="25"/>
        <v>-0.16686092677133477</v>
      </c>
      <c r="AE87" s="50">
        <f t="shared" si="25"/>
        <v>-0.13801791479275174</v>
      </c>
      <c r="AF87" s="50"/>
      <c r="AG87" s="50"/>
    </row>
    <row r="88" spans="2:33">
      <c r="B88" s="42">
        <v>1990</v>
      </c>
      <c r="C88" s="42">
        <f t="shared" si="5"/>
        <v>-0.10771902703612786</v>
      </c>
      <c r="D88" s="42">
        <f t="shared" si="5"/>
        <v>-0.12046941518678293</v>
      </c>
      <c r="E88" s="42">
        <f t="shared" si="5"/>
        <v>-0.12408404310182661</v>
      </c>
      <c r="F88" s="42">
        <f t="shared" si="5"/>
        <v>-0.12408404310182661</v>
      </c>
      <c r="G88" s="42">
        <f t="shared" si="5"/>
        <v>-0.12530001774783642</v>
      </c>
      <c r="H88" s="42">
        <f t="shared" si="5"/>
        <v>-0.16775106229463413</v>
      </c>
      <c r="I88">
        <f t="shared" si="5"/>
        <v>-0.14106033653185665</v>
      </c>
      <c r="J88">
        <f t="shared" ref="J88:U88" si="26">-((J40-1)*(J40-2))^-1</f>
        <v>-0.14153041976167213</v>
      </c>
      <c r="K88">
        <f t="shared" si="26"/>
        <v>-0.14153041976167213</v>
      </c>
      <c r="L88">
        <f t="shared" si="26"/>
        <v>-0.14294312735751336</v>
      </c>
      <c r="M88">
        <f t="shared" si="26"/>
        <v>-0.14294312735751336</v>
      </c>
      <c r="N88">
        <f t="shared" si="26"/>
        <v>-0.14412171227095083</v>
      </c>
      <c r="O88">
        <f t="shared" si="26"/>
        <v>-0.14412171227095083</v>
      </c>
      <c r="P88">
        <f t="shared" si="26"/>
        <v>-0.14435062109242616</v>
      </c>
      <c r="Q88">
        <f t="shared" si="26"/>
        <v>-0.14528434262843204</v>
      </c>
      <c r="R88">
        <f t="shared" si="26"/>
        <v>-0.14528434262843204</v>
      </c>
      <c r="S88">
        <f t="shared" si="26"/>
        <v>-0.14528434262843204</v>
      </c>
      <c r="T88">
        <f t="shared" si="26"/>
        <v>-0.16839827397625889</v>
      </c>
      <c r="U88">
        <f t="shared" si="26"/>
        <v>-0.19291925312737693</v>
      </c>
      <c r="Y88" s="50">
        <f t="shared" ref="Y88:AE88" si="27">-((Y40-1)*(Y40-2))^-1</f>
        <v>-0.10771902703612786</v>
      </c>
      <c r="Z88" s="50">
        <f t="shared" si="27"/>
        <v>-0.17414619542317461</v>
      </c>
      <c r="AA88" s="50">
        <f t="shared" si="27"/>
        <v>-0.17017013794940813</v>
      </c>
      <c r="AB88" s="50">
        <f t="shared" si="27"/>
        <v>-0.17017013794940813</v>
      </c>
      <c r="AC88" s="50">
        <f t="shared" si="27"/>
        <v>-0.17017013794940813</v>
      </c>
      <c r="AD88" s="50">
        <f t="shared" si="27"/>
        <v>-0.16775106229463413</v>
      </c>
      <c r="AE88" s="50">
        <f t="shared" si="27"/>
        <v>-0.14106033653185665</v>
      </c>
      <c r="AF88" s="50"/>
      <c r="AG88" s="50"/>
    </row>
    <row r="89" spans="2:33">
      <c r="B89" s="42">
        <v>1991</v>
      </c>
      <c r="C89" s="42">
        <f t="shared" si="5"/>
        <v>-0.10771902703612786</v>
      </c>
      <c r="D89" s="42">
        <f t="shared" si="5"/>
        <v>-0.1229823991606819</v>
      </c>
      <c r="E89" s="42">
        <f t="shared" si="5"/>
        <v>-0.12599252200188335</v>
      </c>
      <c r="F89" s="42">
        <f t="shared" si="5"/>
        <v>-0.12599252200188335</v>
      </c>
      <c r="G89" s="42">
        <f t="shared" si="5"/>
        <v>-0.12709341757121745</v>
      </c>
      <c r="H89" s="42">
        <f t="shared" si="5"/>
        <v>-0.16794975270264484</v>
      </c>
      <c r="I89">
        <f t="shared" si="5"/>
        <v>-0.14292616369680336</v>
      </c>
      <c r="J89">
        <f t="shared" ref="J89:U89" si="28">-((J41-1)*(J41-2))^-1</f>
        <v>-0.14338243552080859</v>
      </c>
      <c r="K89">
        <f t="shared" si="28"/>
        <v>-0.14338243552080859</v>
      </c>
      <c r="L89">
        <f t="shared" si="28"/>
        <v>-0.14477425087564452</v>
      </c>
      <c r="M89">
        <f t="shared" si="28"/>
        <v>-0.14477425087564452</v>
      </c>
      <c r="N89">
        <f t="shared" si="28"/>
        <v>-0.14680895846773237</v>
      </c>
      <c r="O89">
        <f t="shared" si="28"/>
        <v>-0.14680895846773237</v>
      </c>
      <c r="P89">
        <f t="shared" si="28"/>
        <v>-0.1470191739138568</v>
      </c>
      <c r="Q89">
        <f t="shared" si="28"/>
        <v>-0.14751579769282935</v>
      </c>
      <c r="R89">
        <f t="shared" si="28"/>
        <v>-0.14751579769282935</v>
      </c>
      <c r="S89">
        <f t="shared" si="28"/>
        <v>-0.14751579769282935</v>
      </c>
      <c r="T89">
        <f t="shared" si="28"/>
        <v>-0.17017366313605634</v>
      </c>
      <c r="U89">
        <f t="shared" si="28"/>
        <v>-0.21132467634118851</v>
      </c>
      <c r="Y89" s="50">
        <f t="shared" ref="Y89:AE89" si="29">-((Y41-1)*(Y41-2))^-1</f>
        <v>-0.10771902703612786</v>
      </c>
      <c r="Z89" s="50">
        <f t="shared" si="29"/>
        <v>-0.17414619542317461</v>
      </c>
      <c r="AA89" s="50">
        <f t="shared" si="29"/>
        <v>-0.17035262360834025</v>
      </c>
      <c r="AB89" s="50">
        <f t="shared" si="29"/>
        <v>-0.17035262360834025</v>
      </c>
      <c r="AC89" s="50">
        <f t="shared" si="29"/>
        <v>-0.17035262360834025</v>
      </c>
      <c r="AD89" s="50">
        <f t="shared" si="29"/>
        <v>-0.16794975270264484</v>
      </c>
      <c r="AE89" s="50">
        <f t="shared" si="29"/>
        <v>-0.14292616369680336</v>
      </c>
      <c r="AF89" s="50"/>
      <c r="AG89" s="50"/>
    </row>
    <row r="90" spans="2:33">
      <c r="B90" s="42">
        <v>1992</v>
      </c>
      <c r="C90" s="42">
        <f t="shared" si="5"/>
        <v>-0.11235092140850128</v>
      </c>
      <c r="D90" s="42">
        <f t="shared" si="5"/>
        <v>-0.12540968857923945</v>
      </c>
      <c r="E90" s="42">
        <f t="shared" si="5"/>
        <v>-0.12789095201781242</v>
      </c>
      <c r="F90" s="42">
        <f t="shared" si="5"/>
        <v>-0.12789095201781242</v>
      </c>
      <c r="G90" s="42">
        <f t="shared" si="5"/>
        <v>-0.12889265837302918</v>
      </c>
      <c r="H90" s="42">
        <f t="shared" si="5"/>
        <v>-0.1683300893668194</v>
      </c>
      <c r="I90">
        <f t="shared" si="5"/>
        <v>-0.14335093605008656</v>
      </c>
      <c r="J90">
        <f t="shared" ref="J90:U90" si="30">-((J42-1)*(J42-2))^-1</f>
        <v>-0.14378828284762785</v>
      </c>
      <c r="K90">
        <f t="shared" si="30"/>
        <v>-0.14378828284762785</v>
      </c>
      <c r="L90">
        <f t="shared" si="30"/>
        <v>-0.14616878550654849</v>
      </c>
      <c r="M90">
        <f t="shared" si="30"/>
        <v>-0.14616878550654849</v>
      </c>
      <c r="N90">
        <f t="shared" si="30"/>
        <v>-0.14813616681714578</v>
      </c>
      <c r="O90">
        <f t="shared" si="30"/>
        <v>-0.14813616681714578</v>
      </c>
      <c r="P90">
        <f t="shared" si="30"/>
        <v>-0.14833037713102279</v>
      </c>
      <c r="Q90">
        <f t="shared" si="30"/>
        <v>-0.14850332161686269</v>
      </c>
      <c r="R90">
        <f t="shared" si="30"/>
        <v>-0.14850332161686269</v>
      </c>
      <c r="S90">
        <f t="shared" si="30"/>
        <v>-0.14850332161686269</v>
      </c>
      <c r="T90">
        <f t="shared" si="30"/>
        <v>-0.17089045682734799</v>
      </c>
      <c r="U90">
        <f t="shared" si="30"/>
        <v>-0.21708408580976893</v>
      </c>
      <c r="Y90" s="50">
        <f t="shared" ref="Y90:AE90" si="31">-((Y42-1)*(Y42-2))^-1</f>
        <v>-0.11235092140850128</v>
      </c>
      <c r="Z90" s="50">
        <f t="shared" si="31"/>
        <v>-0.17455292814618847</v>
      </c>
      <c r="AA90" s="50">
        <f t="shared" si="31"/>
        <v>-0.1707409713101409</v>
      </c>
      <c r="AB90" s="50">
        <f t="shared" si="31"/>
        <v>-0.1707409713101409</v>
      </c>
      <c r="AC90" s="50">
        <f t="shared" si="31"/>
        <v>-0.1707409713101409</v>
      </c>
      <c r="AD90" s="50">
        <f t="shared" si="31"/>
        <v>-0.1683300893668194</v>
      </c>
      <c r="AE90" s="50">
        <f t="shared" si="31"/>
        <v>-0.14335093605008656</v>
      </c>
      <c r="AF90" s="50"/>
      <c r="AG90" s="50"/>
    </row>
    <row r="91" spans="2:33">
      <c r="B91" s="42">
        <v>1993</v>
      </c>
      <c r="C91" s="42">
        <f t="shared" si="5"/>
        <v>-0.11235092140850128</v>
      </c>
      <c r="D91" s="42">
        <f t="shared" si="5"/>
        <v>-0.12540968857923945</v>
      </c>
      <c r="E91" s="42">
        <f t="shared" si="5"/>
        <v>-0.12789095201781242</v>
      </c>
      <c r="F91" s="42">
        <f t="shared" si="5"/>
        <v>-0.12789095201781242</v>
      </c>
      <c r="G91" s="42">
        <f t="shared" si="5"/>
        <v>-0.12889265837302918</v>
      </c>
      <c r="H91" s="42">
        <f t="shared" si="5"/>
        <v>-0.17515311418616322</v>
      </c>
      <c r="I91">
        <f t="shared" si="5"/>
        <v>-0.14410784667865742</v>
      </c>
      <c r="J91">
        <f t="shared" ref="J91:U91" si="32">-((J43-1)*(J43-2))^-1</f>
        <v>-0.14453061135514961</v>
      </c>
      <c r="K91">
        <f t="shared" si="32"/>
        <v>-0.14453061135514961</v>
      </c>
      <c r="L91">
        <f t="shared" si="32"/>
        <v>-0.1468454255580495</v>
      </c>
      <c r="M91">
        <f t="shared" si="32"/>
        <v>-0.1468454255580495</v>
      </c>
      <c r="N91">
        <f t="shared" si="32"/>
        <v>-0.14886089255375734</v>
      </c>
      <c r="O91">
        <f t="shared" si="32"/>
        <v>-0.14886089255375734</v>
      </c>
      <c r="P91">
        <f t="shared" si="32"/>
        <v>-0.14904486051592611</v>
      </c>
      <c r="Q91">
        <f t="shared" si="32"/>
        <v>-0.15103977258561546</v>
      </c>
      <c r="R91">
        <f t="shared" si="32"/>
        <v>-0.15103977258561546</v>
      </c>
      <c r="S91">
        <f t="shared" si="32"/>
        <v>-0.15103977258561546</v>
      </c>
      <c r="T91">
        <f t="shared" si="32"/>
        <v>-0.17426211574062098</v>
      </c>
      <c r="U91">
        <f t="shared" si="32"/>
        <v>-0.22962457397604741</v>
      </c>
      <c r="Y91" s="50">
        <f t="shared" ref="Y91:AE91" si="33">-((Y43-1)*(Y43-2))^-1</f>
        <v>-0.11235092140850128</v>
      </c>
      <c r="Z91" s="50">
        <f t="shared" si="33"/>
        <v>-0.18309919514235684</v>
      </c>
      <c r="AA91" s="50">
        <f t="shared" si="33"/>
        <v>-0.1781275241710526</v>
      </c>
      <c r="AB91" s="50">
        <f t="shared" si="33"/>
        <v>-0.1781275241710526</v>
      </c>
      <c r="AC91" s="50">
        <f t="shared" si="33"/>
        <v>-0.1781275241710526</v>
      </c>
      <c r="AD91" s="50">
        <f t="shared" si="33"/>
        <v>-0.17515311418616322</v>
      </c>
      <c r="AE91" s="50">
        <f t="shared" si="33"/>
        <v>-0.14410784667865742</v>
      </c>
      <c r="AF91" s="50"/>
      <c r="AG91" s="50"/>
    </row>
    <row r="92" spans="2:33">
      <c r="B92" s="42">
        <v>1994</v>
      </c>
      <c r="C92" s="42">
        <f t="shared" si="5"/>
        <v>-0.11235092140850128</v>
      </c>
      <c r="D92" s="42">
        <f t="shared" ref="D92:U92" si="34">-((D44-1)*(D44-2))^-1</f>
        <v>-0.12540968857923945</v>
      </c>
      <c r="E92" s="42">
        <f t="shared" si="34"/>
        <v>-0.12789095201781242</v>
      </c>
      <c r="F92" s="42">
        <f t="shared" si="34"/>
        <v>-0.12789095201781242</v>
      </c>
      <c r="G92" s="42">
        <f t="shared" si="34"/>
        <v>-0.12889265837302918</v>
      </c>
      <c r="H92" s="42">
        <f t="shared" si="34"/>
        <v>-0.17831245999866818</v>
      </c>
      <c r="I92">
        <f t="shared" si="34"/>
        <v>-0.1427240963423185</v>
      </c>
      <c r="J92">
        <f t="shared" si="34"/>
        <v>-0.14313127357213931</v>
      </c>
      <c r="K92">
        <f t="shared" si="34"/>
        <v>-0.14313127357213931</v>
      </c>
      <c r="L92">
        <f t="shared" si="34"/>
        <v>-0.1453368260843661</v>
      </c>
      <c r="M92">
        <f t="shared" si="34"/>
        <v>-0.1453368260843661</v>
      </c>
      <c r="N92">
        <f t="shared" si="34"/>
        <v>-0.14727808363535067</v>
      </c>
      <c r="O92">
        <f t="shared" si="34"/>
        <v>-0.14727808363535067</v>
      </c>
      <c r="P92">
        <f t="shared" si="34"/>
        <v>-0.14746142701049389</v>
      </c>
      <c r="Q92">
        <f t="shared" si="34"/>
        <v>-0.14859835672631466</v>
      </c>
      <c r="R92">
        <f t="shared" si="34"/>
        <v>-0.14859835672631466</v>
      </c>
      <c r="S92">
        <f t="shared" si="34"/>
        <v>-0.14859835672631466</v>
      </c>
      <c r="T92">
        <f t="shared" si="34"/>
        <v>-0.17154971620118625</v>
      </c>
      <c r="U92">
        <f t="shared" si="34"/>
        <v>-0.24093170766415509</v>
      </c>
      <c r="Y92" s="50">
        <f t="shared" ref="Y92:AE92" si="35">-((Y44-1)*(Y44-2))^-1</f>
        <v>-0.11235092140850128</v>
      </c>
      <c r="Z92" s="50">
        <f t="shared" si="35"/>
        <v>-0.18693971822841463</v>
      </c>
      <c r="AA92" s="50">
        <f t="shared" si="35"/>
        <v>-0.18151010602540871</v>
      </c>
      <c r="AB92" s="50">
        <f t="shared" si="35"/>
        <v>-0.18151010602540871</v>
      </c>
      <c r="AC92" s="50">
        <f t="shared" si="35"/>
        <v>-0.18151010602540871</v>
      </c>
      <c r="AD92" s="50">
        <f t="shared" si="35"/>
        <v>-0.17831245999866818</v>
      </c>
      <c r="AE92" s="50">
        <f t="shared" si="35"/>
        <v>-0.1427240963423185</v>
      </c>
      <c r="AF92" s="50"/>
      <c r="AG92" s="50"/>
    </row>
    <row r="93" spans="2:33">
      <c r="B93" s="42">
        <v>1995</v>
      </c>
      <c r="C93" s="42">
        <f t="shared" ref="C93:U93" si="36">-((C45-1)*(C45-2))^-1</f>
        <v>-0.12648654770999709</v>
      </c>
      <c r="D93" s="42">
        <f t="shared" si="36"/>
        <v>-0.133441742454984</v>
      </c>
      <c r="E93" s="42">
        <f t="shared" si="36"/>
        <v>-0.13432596910642741</v>
      </c>
      <c r="F93" s="42">
        <f t="shared" si="36"/>
        <v>-0.13432596910642741</v>
      </c>
      <c r="G93" s="42">
        <f t="shared" si="36"/>
        <v>-0.13502177760463668</v>
      </c>
      <c r="H93" s="42">
        <f t="shared" si="36"/>
        <v>-0.17912986761247726</v>
      </c>
      <c r="I93">
        <f t="shared" si="36"/>
        <v>-0.14579957047358436</v>
      </c>
      <c r="J93">
        <f t="shared" si="36"/>
        <v>-0.14617938228198496</v>
      </c>
      <c r="K93">
        <f t="shared" si="36"/>
        <v>-0.14617938228198496</v>
      </c>
      <c r="L93">
        <f t="shared" si="36"/>
        <v>-0.14828705532887865</v>
      </c>
      <c r="M93">
        <f t="shared" si="36"/>
        <v>-0.14828705532887865</v>
      </c>
      <c r="N93">
        <f t="shared" si="36"/>
        <v>-0.15010653053584874</v>
      </c>
      <c r="O93">
        <f t="shared" si="36"/>
        <v>-0.15010653053584874</v>
      </c>
      <c r="P93">
        <f t="shared" si="36"/>
        <v>-0.15026838226831121</v>
      </c>
      <c r="Q93">
        <f t="shared" si="36"/>
        <v>-0.15091489893771642</v>
      </c>
      <c r="R93">
        <f t="shared" si="36"/>
        <v>-0.15091489893771642</v>
      </c>
      <c r="S93">
        <f t="shared" si="36"/>
        <v>-0.15091489893771642</v>
      </c>
      <c r="T93">
        <f t="shared" si="36"/>
        <v>-0.17424491509525411</v>
      </c>
      <c r="U93">
        <f t="shared" si="36"/>
        <v>-0.2498099657043498</v>
      </c>
      <c r="Y93" s="50">
        <f t="shared" ref="Y93:AE93" si="37">-((Y45-1)*(Y45-2))^-1</f>
        <v>-0.12648654770999709</v>
      </c>
      <c r="Z93" s="50">
        <f t="shared" si="37"/>
        <v>-0.18749283374336884</v>
      </c>
      <c r="AA93" s="50">
        <f t="shared" si="37"/>
        <v>-0.18224295565582571</v>
      </c>
      <c r="AB93" s="50">
        <f t="shared" si="37"/>
        <v>-0.18224295565582571</v>
      </c>
      <c r="AC93" s="50">
        <f t="shared" si="37"/>
        <v>-0.18224295565582571</v>
      </c>
      <c r="AD93" s="50">
        <f t="shared" si="37"/>
        <v>-0.17912986761247726</v>
      </c>
      <c r="AE93" s="50">
        <f t="shared" si="37"/>
        <v>-0.14579957047358436</v>
      </c>
      <c r="AF93" s="50"/>
      <c r="AG93" s="50"/>
    </row>
    <row r="94" spans="2:33">
      <c r="B94" s="42">
        <v>1996</v>
      </c>
      <c r="C94" s="42">
        <f t="shared" ref="C94:I106" si="38">-((C46-1)*(C46-2))^-1</f>
        <v>-0.12648654770999709</v>
      </c>
      <c r="D94" s="42">
        <f t="shared" si="38"/>
        <v>-0.133441742454984</v>
      </c>
      <c r="E94" s="42">
        <f t="shared" si="38"/>
        <v>-0.13432596910642741</v>
      </c>
      <c r="F94" s="42">
        <f t="shared" si="38"/>
        <v>-0.13432596910642741</v>
      </c>
      <c r="G94" s="42">
        <f t="shared" si="38"/>
        <v>-0.13502177760463668</v>
      </c>
      <c r="H94" s="42">
        <f t="shared" si="38"/>
        <v>-0.1791571220375443</v>
      </c>
      <c r="I94">
        <f t="shared" si="38"/>
        <v>-0.14477797360038372</v>
      </c>
      <c r="J94">
        <f t="shared" ref="J94:U94" si="39">-((J46-1)*(J46-2))^-1</f>
        <v>-0.1451434579009192</v>
      </c>
      <c r="K94">
        <f t="shared" si="39"/>
        <v>-0.1451434579009192</v>
      </c>
      <c r="L94">
        <f t="shared" si="39"/>
        <v>-0.14715529695271626</v>
      </c>
      <c r="M94">
        <f t="shared" si="39"/>
        <v>-0.14715529695271626</v>
      </c>
      <c r="N94">
        <f t="shared" si="39"/>
        <v>-0.14890651587731257</v>
      </c>
      <c r="O94">
        <f t="shared" si="39"/>
        <v>-0.14890651587731257</v>
      </c>
      <c r="P94">
        <f t="shared" si="39"/>
        <v>-0.14906660447097037</v>
      </c>
      <c r="Q94">
        <f t="shared" si="39"/>
        <v>-0.14978908198088398</v>
      </c>
      <c r="R94">
        <f t="shared" si="39"/>
        <v>-0.14978908198088398</v>
      </c>
      <c r="S94">
        <f t="shared" si="39"/>
        <v>-0.14978908198088398</v>
      </c>
      <c r="T94">
        <f t="shared" si="39"/>
        <v>-0.17308811491617218</v>
      </c>
      <c r="U94">
        <f t="shared" si="39"/>
        <v>-0.25557240459835617</v>
      </c>
      <c r="Y94" s="50">
        <f t="shared" ref="Y94:AE94" si="40">-((Y46-1)*(Y46-2))^-1</f>
        <v>-0.12648654770999709</v>
      </c>
      <c r="Z94" s="50">
        <f t="shared" si="40"/>
        <v>-0.18746660194285947</v>
      </c>
      <c r="AA94" s="50">
        <f t="shared" si="40"/>
        <v>-0.18225281608098562</v>
      </c>
      <c r="AB94" s="50">
        <f t="shared" si="40"/>
        <v>-0.18225281608098562</v>
      </c>
      <c r="AC94" s="50">
        <f t="shared" si="40"/>
        <v>-0.18225281608098562</v>
      </c>
      <c r="AD94" s="50">
        <f t="shared" si="40"/>
        <v>-0.1791571220375443</v>
      </c>
      <c r="AE94" s="50">
        <f t="shared" si="40"/>
        <v>-0.14477797360038372</v>
      </c>
      <c r="AF94" s="50"/>
      <c r="AG94" s="50"/>
    </row>
    <row r="95" spans="2:33">
      <c r="B95" s="42">
        <v>1997</v>
      </c>
      <c r="C95" s="42">
        <f t="shared" si="38"/>
        <v>-0.12648654770999709</v>
      </c>
      <c r="D95" s="42">
        <f t="shared" si="38"/>
        <v>-0.133441742454984</v>
      </c>
      <c r="E95" s="42">
        <f t="shared" si="38"/>
        <v>-0.13432596910642741</v>
      </c>
      <c r="F95" s="42">
        <f t="shared" si="38"/>
        <v>-0.13432596910642741</v>
      </c>
      <c r="G95" s="42">
        <f t="shared" si="38"/>
        <v>-0.13502177760463668</v>
      </c>
      <c r="H95" s="42">
        <f t="shared" si="38"/>
        <v>-0.1794731551827124</v>
      </c>
      <c r="I95">
        <f t="shared" si="38"/>
        <v>-0.14377893367491762</v>
      </c>
      <c r="J95">
        <f t="shared" ref="J95:U95" si="41">-((J47-1)*(J47-2))^-1</f>
        <v>-0.14412865587691445</v>
      </c>
      <c r="K95">
        <f t="shared" si="41"/>
        <v>-0.14506465326519558</v>
      </c>
      <c r="L95">
        <f t="shared" si="41"/>
        <v>-0.14696964374484961</v>
      </c>
      <c r="M95">
        <f t="shared" si="41"/>
        <v>-0.14696964374484961</v>
      </c>
      <c r="N95">
        <f t="shared" si="41"/>
        <v>-0.15071301192553474</v>
      </c>
      <c r="O95">
        <f t="shared" si="41"/>
        <v>-0.15071301192553474</v>
      </c>
      <c r="P95">
        <f t="shared" si="41"/>
        <v>-0.15085726960230603</v>
      </c>
      <c r="Q95">
        <f t="shared" si="41"/>
        <v>-0.15049047530409129</v>
      </c>
      <c r="R95">
        <f t="shared" si="41"/>
        <v>-0.15049047530409129</v>
      </c>
      <c r="S95">
        <f t="shared" si="41"/>
        <v>-0.1504954651002289</v>
      </c>
      <c r="T95">
        <f t="shared" si="41"/>
        <v>-0.17461349893082567</v>
      </c>
      <c r="U95">
        <f t="shared" si="41"/>
        <v>-0.25887204087962851</v>
      </c>
      <c r="Y95" s="50">
        <f t="shared" ref="Y95:AE95" si="42">-((Y47-1)*(Y47-2))^-1</f>
        <v>-0.12648654770999709</v>
      </c>
      <c r="Z95" s="50">
        <f t="shared" si="42"/>
        <v>-0.18765517871347764</v>
      </c>
      <c r="AA95" s="50">
        <f t="shared" si="42"/>
        <v>-0.18252746300956696</v>
      </c>
      <c r="AB95" s="50">
        <f t="shared" si="42"/>
        <v>-0.18252746300956696</v>
      </c>
      <c r="AC95" s="50">
        <f t="shared" si="42"/>
        <v>-0.18252746300956696</v>
      </c>
      <c r="AD95" s="50">
        <f t="shared" si="42"/>
        <v>-0.1794731551827124</v>
      </c>
      <c r="AE95" s="50">
        <f t="shared" si="42"/>
        <v>-0.14377893367491762</v>
      </c>
      <c r="AF95" s="50"/>
      <c r="AG95" s="50"/>
    </row>
    <row r="96" spans="2:33">
      <c r="B96" s="42">
        <v>1998</v>
      </c>
      <c r="C96" s="42">
        <f t="shared" si="38"/>
        <v>-0.10959990890473048</v>
      </c>
      <c r="D96" s="42">
        <f t="shared" si="38"/>
        <v>-0.12070135406234317</v>
      </c>
      <c r="E96" s="42">
        <f t="shared" si="38"/>
        <v>-0.12347165167817012</v>
      </c>
      <c r="F96" s="42">
        <f t="shared" si="38"/>
        <v>-0.12347165167817012</v>
      </c>
      <c r="G96" s="42">
        <f t="shared" si="38"/>
        <v>-0.12444507977254979</v>
      </c>
      <c r="H96" s="42">
        <f t="shared" si="38"/>
        <v>-0.17704822734935788</v>
      </c>
      <c r="I96">
        <f t="shared" si="38"/>
        <v>-0.14383880434225421</v>
      </c>
      <c r="J96">
        <f t="shared" ref="J96:U96" si="43">-((J48-1)*(J48-2))^-1</f>
        <v>-0.14416474383163924</v>
      </c>
      <c r="K96">
        <f t="shared" si="43"/>
        <v>-0.14535880767655063</v>
      </c>
      <c r="L96">
        <f t="shared" si="43"/>
        <v>-0.14713078437837968</v>
      </c>
      <c r="M96">
        <f t="shared" si="43"/>
        <v>-0.14713078437837968</v>
      </c>
      <c r="N96">
        <f t="shared" si="43"/>
        <v>-0.15331301036300043</v>
      </c>
      <c r="O96">
        <f t="shared" si="43"/>
        <v>-0.15331301036300043</v>
      </c>
      <c r="P96">
        <f t="shared" si="43"/>
        <v>-0.15343676742607507</v>
      </c>
      <c r="Q96">
        <f t="shared" si="43"/>
        <v>-0.15231869238333698</v>
      </c>
      <c r="R96">
        <f t="shared" si="43"/>
        <v>-0.15231869238333698</v>
      </c>
      <c r="S96">
        <f t="shared" si="43"/>
        <v>-0.15231966522357943</v>
      </c>
      <c r="T96">
        <f t="shared" si="43"/>
        <v>-0.17607612978930376</v>
      </c>
      <c r="U96">
        <f t="shared" si="43"/>
        <v>-0.26348655559683593</v>
      </c>
      <c r="Y96" s="50">
        <f t="shared" ref="Y96:AE96" si="44">-((Y48-1)*(Y48-2))^-1</f>
        <v>-0.10959990890473048</v>
      </c>
      <c r="Z96" s="50">
        <f t="shared" si="44"/>
        <v>-0.18387395429755721</v>
      </c>
      <c r="AA96" s="50">
        <f t="shared" si="44"/>
        <v>-0.17965071525094795</v>
      </c>
      <c r="AB96" s="50">
        <f t="shared" si="44"/>
        <v>-0.17965071525094795</v>
      </c>
      <c r="AC96" s="50">
        <f t="shared" si="44"/>
        <v>-0.17965071525094795</v>
      </c>
      <c r="AD96" s="50">
        <f t="shared" si="44"/>
        <v>-0.17704822734935788</v>
      </c>
      <c r="AE96" s="50">
        <f t="shared" si="44"/>
        <v>-0.14383880434225421</v>
      </c>
      <c r="AF96" s="50"/>
      <c r="AG96" s="50"/>
    </row>
    <row r="97" spans="2:33">
      <c r="B97" s="42">
        <v>1999</v>
      </c>
      <c r="C97" s="42">
        <f t="shared" si="38"/>
        <v>-0.11265587810620586</v>
      </c>
      <c r="D97" s="42">
        <f t="shared" si="38"/>
        <v>-0.12261700444936662</v>
      </c>
      <c r="E97" s="42">
        <f t="shared" si="38"/>
        <v>-0.12504452961164864</v>
      </c>
      <c r="F97" s="42">
        <f t="shared" si="38"/>
        <v>-0.12504452961164864</v>
      </c>
      <c r="G97" s="42">
        <f t="shared" si="38"/>
        <v>-0.12679893895994082</v>
      </c>
      <c r="H97" s="42">
        <f t="shared" si="38"/>
        <v>-0.17405996736060381</v>
      </c>
      <c r="I97">
        <f t="shared" si="38"/>
        <v>-0.14160574115428914</v>
      </c>
      <c r="J97">
        <f t="shared" ref="J97:U97" si="45">-((J49-1)*(J49-2))^-1</f>
        <v>-0.14190832684677804</v>
      </c>
      <c r="K97">
        <f t="shared" si="45"/>
        <v>-0.14300818864478268</v>
      </c>
      <c r="L97">
        <f t="shared" si="45"/>
        <v>-0.14462573956183974</v>
      </c>
      <c r="M97">
        <f t="shared" si="45"/>
        <v>-0.14462573956183974</v>
      </c>
      <c r="N97">
        <f t="shared" si="45"/>
        <v>-0.15029181368130615</v>
      </c>
      <c r="O97">
        <f t="shared" si="45"/>
        <v>-0.15029181368130615</v>
      </c>
      <c r="P97">
        <f t="shared" si="45"/>
        <v>-0.15041607083624725</v>
      </c>
      <c r="Q97">
        <f t="shared" si="45"/>
        <v>-0.15013354472021309</v>
      </c>
      <c r="R97">
        <f t="shared" si="45"/>
        <v>-0.15013354472021309</v>
      </c>
      <c r="S97">
        <f t="shared" si="45"/>
        <v>-0.15013860229151613</v>
      </c>
      <c r="T97">
        <f t="shared" si="45"/>
        <v>-0.17235114971992441</v>
      </c>
      <c r="U97">
        <f t="shared" si="45"/>
        <v>-0.26712698392227063</v>
      </c>
      <c r="Y97" s="50">
        <f t="shared" ref="Y97:AE97" si="46">-((Y49-1)*(Y49-2))^-1</f>
        <v>-0.11265587810620586</v>
      </c>
      <c r="Z97" s="50">
        <f t="shared" si="46"/>
        <v>-0.17942850536496968</v>
      </c>
      <c r="AA97" s="50">
        <f t="shared" si="46"/>
        <v>-0.17616278993160653</v>
      </c>
      <c r="AB97" s="50">
        <f t="shared" si="46"/>
        <v>-0.17616278993160653</v>
      </c>
      <c r="AC97" s="50">
        <f t="shared" si="46"/>
        <v>-0.17616278993160653</v>
      </c>
      <c r="AD97" s="50">
        <f t="shared" si="46"/>
        <v>-0.17405996736060381</v>
      </c>
      <c r="AE97" s="50">
        <f t="shared" si="46"/>
        <v>-0.14160574115428914</v>
      </c>
      <c r="AF97" s="50"/>
      <c r="AG97" s="50"/>
    </row>
    <row r="98" spans="2:33">
      <c r="B98" s="42">
        <v>2000</v>
      </c>
      <c r="C98" s="42">
        <f t="shared" si="38"/>
        <v>-0.11265587810620586</v>
      </c>
      <c r="D98" s="42">
        <f t="shared" si="38"/>
        <v>-0.12622073443797677</v>
      </c>
      <c r="E98" s="42">
        <f t="shared" si="38"/>
        <v>-0.12803082435181262</v>
      </c>
      <c r="F98" s="42">
        <f t="shared" si="38"/>
        <v>-0.12803082435181262</v>
      </c>
      <c r="G98" s="42">
        <f t="shared" si="38"/>
        <v>-0.12129492263976993</v>
      </c>
      <c r="H98" s="42">
        <f t="shared" si="38"/>
        <v>-0.17064888306385512</v>
      </c>
      <c r="I98">
        <f t="shared" si="38"/>
        <v>-0.14326881437323391</v>
      </c>
      <c r="J98">
        <f t="shared" ref="J98:U98" si="47">-((J50-1)*(J50-2))^-1</f>
        <v>-0.14354237516313578</v>
      </c>
      <c r="K98">
        <f t="shared" si="47"/>
        <v>-0.14454342435632392</v>
      </c>
      <c r="L98">
        <f t="shared" si="47"/>
        <v>-0.14602533818181776</v>
      </c>
      <c r="M98">
        <f t="shared" si="47"/>
        <v>-0.14602533818181776</v>
      </c>
      <c r="N98">
        <f t="shared" si="47"/>
        <v>-0.15126585818467367</v>
      </c>
      <c r="O98">
        <f t="shared" si="47"/>
        <v>-0.15126585818467367</v>
      </c>
      <c r="P98">
        <f t="shared" si="47"/>
        <v>-0.15333999096142462</v>
      </c>
      <c r="Q98">
        <f t="shared" si="47"/>
        <v>-0.15264230119550795</v>
      </c>
      <c r="R98">
        <f t="shared" si="47"/>
        <v>-0.15264230119550795</v>
      </c>
      <c r="S98">
        <f t="shared" si="47"/>
        <v>-0.15266312729550938</v>
      </c>
      <c r="T98">
        <f t="shared" si="47"/>
        <v>-0.17386444677066901</v>
      </c>
      <c r="U98">
        <f t="shared" si="47"/>
        <v>-0.26470046110625844</v>
      </c>
      <c r="Y98" s="50">
        <f t="shared" ref="Y98:AE98" si="48">-((Y50-1)*(Y50-2))^-1</f>
        <v>-0.11265587810620586</v>
      </c>
      <c r="Z98" s="50">
        <f t="shared" si="48"/>
        <v>-0.17432078968164305</v>
      </c>
      <c r="AA98" s="50">
        <f t="shared" si="48"/>
        <v>-0.17232902139968462</v>
      </c>
      <c r="AB98" s="50">
        <f t="shared" si="48"/>
        <v>-0.17232902139968462</v>
      </c>
      <c r="AC98" s="50">
        <f t="shared" si="48"/>
        <v>-0.17232902139968462</v>
      </c>
      <c r="AD98" s="50">
        <f t="shared" si="48"/>
        <v>-0.17064888306385512</v>
      </c>
      <c r="AE98" s="50">
        <f t="shared" si="48"/>
        <v>-0.14326881437323391</v>
      </c>
      <c r="AF98" s="50"/>
      <c r="AG98" s="50"/>
    </row>
    <row r="99" spans="2:33">
      <c r="B99" s="42">
        <v>2001</v>
      </c>
      <c r="C99" s="42">
        <f t="shared" si="38"/>
        <v>-0.11219062015030701</v>
      </c>
      <c r="D99" s="42">
        <f t="shared" si="38"/>
        <v>-0.13581940906359688</v>
      </c>
      <c r="E99" s="42">
        <f t="shared" si="38"/>
        <v>-0.13667345219565755</v>
      </c>
      <c r="F99" s="42">
        <f t="shared" si="38"/>
        <v>-0.13667345219565755</v>
      </c>
      <c r="G99" s="42">
        <f t="shared" si="38"/>
        <v>-0.13048453800502907</v>
      </c>
      <c r="H99" s="42">
        <f t="shared" si="38"/>
        <v>-0.16029303111277113</v>
      </c>
      <c r="I99">
        <f t="shared" si="38"/>
        <v>-0.14441208756249724</v>
      </c>
      <c r="J99">
        <f t="shared" ref="J99:U99" si="49">-((J51-1)*(J51-2))^-1</f>
        <v>-0.14465179971765585</v>
      </c>
      <c r="K99">
        <f t="shared" si="49"/>
        <v>-0.14591655607390794</v>
      </c>
      <c r="L99">
        <f t="shared" si="49"/>
        <v>-0.14722643766040988</v>
      </c>
      <c r="M99">
        <f t="shared" si="49"/>
        <v>-0.14722643766040988</v>
      </c>
      <c r="N99">
        <f t="shared" si="49"/>
        <v>-0.15171248389506042</v>
      </c>
      <c r="O99">
        <f t="shared" si="49"/>
        <v>-0.15171248389506042</v>
      </c>
      <c r="P99">
        <f t="shared" si="49"/>
        <v>-0.15369196584896899</v>
      </c>
      <c r="Q99">
        <f t="shared" si="49"/>
        <v>-0.15385317395738807</v>
      </c>
      <c r="R99">
        <f t="shared" si="49"/>
        <v>-0.15385317395738807</v>
      </c>
      <c r="S99">
        <f t="shared" si="49"/>
        <v>-0.15386924111449857</v>
      </c>
      <c r="T99">
        <f t="shared" si="49"/>
        <v>-0.17373650842746816</v>
      </c>
      <c r="U99">
        <f t="shared" si="49"/>
        <v>-0.26607257515263638</v>
      </c>
      <c r="Y99" s="50">
        <f t="shared" ref="Y99:AE99" si="50">-((Y51-1)*(Y51-2))^-1</f>
        <v>-0.11219062015030701</v>
      </c>
      <c r="Z99" s="50">
        <f t="shared" si="50"/>
        <v>-0.16097848708586651</v>
      </c>
      <c r="AA99" s="50">
        <f t="shared" si="50"/>
        <v>-0.16158196552961554</v>
      </c>
      <c r="AB99" s="50">
        <f t="shared" si="50"/>
        <v>-0.16158196552961554</v>
      </c>
      <c r="AC99" s="50">
        <f t="shared" si="50"/>
        <v>-0.16158196552961554</v>
      </c>
      <c r="AD99" s="50">
        <f t="shared" si="50"/>
        <v>-0.16029303111277113</v>
      </c>
      <c r="AE99" s="50">
        <f t="shared" si="50"/>
        <v>-0.14441208756249724</v>
      </c>
      <c r="AF99" s="50"/>
      <c r="AG99" s="50"/>
    </row>
    <row r="100" spans="2:33">
      <c r="B100" s="42">
        <v>2002</v>
      </c>
      <c r="C100" s="42">
        <f t="shared" si="38"/>
        <v>-0.11029844383120081</v>
      </c>
      <c r="D100" s="42">
        <f t="shared" si="38"/>
        <v>-0.13243323191963008</v>
      </c>
      <c r="E100" s="42">
        <f t="shared" si="38"/>
        <v>-0.13369262370426788</v>
      </c>
      <c r="F100" s="42">
        <f t="shared" si="38"/>
        <v>-0.13369262370426788</v>
      </c>
      <c r="G100" s="42">
        <f t="shared" si="38"/>
        <v>-0.12851174609014368</v>
      </c>
      <c r="H100" s="42">
        <f t="shared" si="38"/>
        <v>-0.15413137710099217</v>
      </c>
      <c r="I100">
        <f t="shared" si="38"/>
        <v>-0.14642754789678483</v>
      </c>
      <c r="J100">
        <f t="shared" ref="J100:U100" si="51">-((J52-1)*(J52-2))^-1</f>
        <v>-0.1466476078637988</v>
      </c>
      <c r="K100">
        <f t="shared" si="51"/>
        <v>-0.14816737593817914</v>
      </c>
      <c r="L100">
        <f t="shared" si="51"/>
        <v>-0.14917941675604068</v>
      </c>
      <c r="M100">
        <f t="shared" si="51"/>
        <v>-0.14917941675604068</v>
      </c>
      <c r="N100">
        <f t="shared" si="51"/>
        <v>-0.15494144085378514</v>
      </c>
      <c r="O100">
        <f t="shared" si="51"/>
        <v>-0.15494144085378514</v>
      </c>
      <c r="P100">
        <f t="shared" si="51"/>
        <v>-0.15819439037161695</v>
      </c>
      <c r="Q100">
        <f t="shared" si="51"/>
        <v>-0.15664908868700919</v>
      </c>
      <c r="R100">
        <f t="shared" si="51"/>
        <v>-0.15664908868700919</v>
      </c>
      <c r="S100">
        <f t="shared" si="51"/>
        <v>-0.15715819552747043</v>
      </c>
      <c r="T100">
        <f t="shared" si="51"/>
        <v>-0.1763795097539621</v>
      </c>
      <c r="U100">
        <f t="shared" si="51"/>
        <v>-0.26661202274932649</v>
      </c>
      <c r="Y100" s="50">
        <f t="shared" ref="Y100:AE100" si="52">-((Y52-1)*(Y52-2))^-1</f>
        <v>-0.11029844383120081</v>
      </c>
      <c r="Z100" s="50">
        <f t="shared" si="52"/>
        <v>-0.15463985497717758</v>
      </c>
      <c r="AA100" s="50">
        <f t="shared" si="52"/>
        <v>-0.15491895876329304</v>
      </c>
      <c r="AB100" s="50">
        <f t="shared" si="52"/>
        <v>-0.15491895876329304</v>
      </c>
      <c r="AC100" s="50">
        <f t="shared" si="52"/>
        <v>-0.15491895876329304</v>
      </c>
      <c r="AD100" s="50">
        <f t="shared" si="52"/>
        <v>-0.15413137710099217</v>
      </c>
      <c r="AE100" s="50">
        <f t="shared" si="52"/>
        <v>-0.14642754789678483</v>
      </c>
      <c r="AF100" s="50"/>
      <c r="AG100" s="50"/>
    </row>
    <row r="101" spans="2:33">
      <c r="B101" s="42">
        <v>2003</v>
      </c>
      <c r="C101" s="42">
        <f t="shared" si="38"/>
        <v>-0.10871997195737942</v>
      </c>
      <c r="D101" s="42">
        <f t="shared" si="38"/>
        <v>-0.15059978565030277</v>
      </c>
      <c r="E101" s="42">
        <f t="shared" si="38"/>
        <v>-0.14925670834208499</v>
      </c>
      <c r="F101" s="42">
        <f t="shared" si="38"/>
        <v>-0.14925670834208499</v>
      </c>
      <c r="G101" s="42">
        <f t="shared" si="38"/>
        <v>-0.14306711050349832</v>
      </c>
      <c r="H101" s="42">
        <f t="shared" si="38"/>
        <v>-0.15930502167456634</v>
      </c>
      <c r="I101">
        <f t="shared" si="38"/>
        <v>-0.15545459863261679</v>
      </c>
      <c r="J101">
        <f t="shared" ref="J101:U101" si="53">-((J53-1)*(J53-2))^-1</f>
        <v>-0.15565782916287871</v>
      </c>
      <c r="K101">
        <f t="shared" si="53"/>
        <v>-0.15698502392343749</v>
      </c>
      <c r="L101">
        <f t="shared" si="53"/>
        <v>-0.15787405605479077</v>
      </c>
      <c r="M101">
        <f t="shared" si="53"/>
        <v>-0.15787405605479077</v>
      </c>
      <c r="N101">
        <f t="shared" si="53"/>
        <v>-0.1634502853010365</v>
      </c>
      <c r="O101">
        <f t="shared" si="53"/>
        <v>-0.1634502853010365</v>
      </c>
      <c r="P101">
        <f t="shared" si="53"/>
        <v>-0.16805096343524961</v>
      </c>
      <c r="Q101">
        <f t="shared" si="53"/>
        <v>-0.1659139109050157</v>
      </c>
      <c r="R101">
        <f t="shared" si="53"/>
        <v>-0.1659139109050157</v>
      </c>
      <c r="S101">
        <f t="shared" si="53"/>
        <v>-0.16636712613490037</v>
      </c>
      <c r="T101">
        <f t="shared" si="53"/>
        <v>-0.18371821384952805</v>
      </c>
      <c r="U101">
        <f t="shared" si="53"/>
        <v>-0.26617255723869093</v>
      </c>
      <c r="Y101" s="50">
        <f t="shared" ref="Y101:AE101" si="54">-((Y53-1)*(Y53-2))^-1</f>
        <v>-0.10871997195737942</v>
      </c>
      <c r="Z101" s="50">
        <f t="shared" si="54"/>
        <v>-0.15745166935271762</v>
      </c>
      <c r="AA101" s="50">
        <f t="shared" si="54"/>
        <v>-0.16028726190426806</v>
      </c>
      <c r="AB101" s="50">
        <f t="shared" si="54"/>
        <v>-0.16028726190426806</v>
      </c>
      <c r="AC101" s="50">
        <f t="shared" si="54"/>
        <v>-0.16028726190426806</v>
      </c>
      <c r="AD101" s="50">
        <f t="shared" si="54"/>
        <v>-0.15930502167456634</v>
      </c>
      <c r="AE101" s="50">
        <f t="shared" si="54"/>
        <v>-0.15545459863261679</v>
      </c>
      <c r="AF101" s="50"/>
      <c r="AG101" s="50"/>
    </row>
    <row r="102" spans="2:33">
      <c r="B102" s="42">
        <v>2004</v>
      </c>
      <c r="C102" s="42">
        <f t="shared" si="38"/>
        <v>-0.11947219508540992</v>
      </c>
      <c r="D102" s="42">
        <f t="shared" si="38"/>
        <v>-0.16318772769932288</v>
      </c>
      <c r="E102" s="42">
        <f t="shared" si="38"/>
        <v>-0.16051818989356462</v>
      </c>
      <c r="F102" s="42">
        <f t="shared" si="38"/>
        <v>-0.16051818989356462</v>
      </c>
      <c r="G102" s="42">
        <f t="shared" si="38"/>
        <v>-0.1541119867013267</v>
      </c>
      <c r="H102" s="42">
        <f t="shared" si="38"/>
        <v>-0.15726845269048922</v>
      </c>
      <c r="I102">
        <f t="shared" si="38"/>
        <v>-0.15699938174145722</v>
      </c>
      <c r="J102">
        <f t="shared" ref="J102:U102" si="55">-((J54-1)*(J54-2))^-1</f>
        <v>-0.15705473284049284</v>
      </c>
      <c r="K102">
        <f t="shared" si="55"/>
        <v>-0.15814307327267518</v>
      </c>
      <c r="L102">
        <f t="shared" si="55"/>
        <v>-0.15891192898914039</v>
      </c>
      <c r="M102">
        <f t="shared" si="55"/>
        <v>-0.15891192898914039</v>
      </c>
      <c r="N102">
        <f t="shared" si="55"/>
        <v>-0.16446206616315442</v>
      </c>
      <c r="O102">
        <f t="shared" si="55"/>
        <v>-0.16446206616315442</v>
      </c>
      <c r="P102">
        <f t="shared" si="55"/>
        <v>-0.16845398519879948</v>
      </c>
      <c r="Q102">
        <f t="shared" si="55"/>
        <v>-0.16579257818137713</v>
      </c>
      <c r="R102">
        <f t="shared" si="55"/>
        <v>-0.16579257818137713</v>
      </c>
      <c r="S102">
        <f t="shared" si="55"/>
        <v>-0.16595459507583615</v>
      </c>
      <c r="T102">
        <f t="shared" si="55"/>
        <v>-0.18120768690018563</v>
      </c>
      <c r="U102">
        <f t="shared" si="55"/>
        <v>-0.25892237975155163</v>
      </c>
      <c r="Y102" s="50">
        <f t="shared" ref="Y102:AE102" si="56">-((Y54-1)*(Y54-2))^-1</f>
        <v>-0.11947219508540992</v>
      </c>
      <c r="Z102" s="50">
        <f t="shared" si="56"/>
        <v>-0.15213338080167443</v>
      </c>
      <c r="AA102" s="50">
        <f t="shared" si="56"/>
        <v>-0.1580154484666409</v>
      </c>
      <c r="AB102" s="50">
        <f t="shared" si="56"/>
        <v>-0.1580154484666409</v>
      </c>
      <c r="AC102" s="50">
        <f t="shared" si="56"/>
        <v>-0.1580154484666409</v>
      </c>
      <c r="AD102" s="50">
        <f t="shared" si="56"/>
        <v>-0.15726845269048922</v>
      </c>
      <c r="AE102" s="50">
        <f t="shared" si="56"/>
        <v>-0.15699938174145722</v>
      </c>
      <c r="AF102" s="50"/>
      <c r="AG102" s="50"/>
    </row>
    <row r="103" spans="2:33">
      <c r="B103" s="42">
        <v>2005</v>
      </c>
      <c r="C103" s="42">
        <f t="shared" si="38"/>
        <v>-0.12785619715475233</v>
      </c>
      <c r="D103" s="42">
        <f t="shared" si="38"/>
        <v>-0.17824157620046982</v>
      </c>
      <c r="E103" s="42">
        <f t="shared" si="38"/>
        <v>-0.17394725274523815</v>
      </c>
      <c r="F103" s="42">
        <f t="shared" si="38"/>
        <v>-0.17394725274523815</v>
      </c>
      <c r="G103" s="42">
        <f t="shared" si="38"/>
        <v>-0.16686654557512506</v>
      </c>
      <c r="H103" s="42">
        <f t="shared" si="38"/>
        <v>-0.16384150795046423</v>
      </c>
      <c r="I103">
        <f t="shared" si="38"/>
        <v>-0.16462631560894103</v>
      </c>
      <c r="J103">
        <f t="shared" ref="J103:U103" si="57">-((J55-1)*(J55-2))^-1</f>
        <v>-0.16463020742035431</v>
      </c>
      <c r="K103">
        <f t="shared" si="57"/>
        <v>-0.16552008862747353</v>
      </c>
      <c r="L103">
        <f t="shared" si="57"/>
        <v>-0.16616230205622548</v>
      </c>
      <c r="M103">
        <f t="shared" si="57"/>
        <v>-0.16616230205622548</v>
      </c>
      <c r="N103">
        <f t="shared" si="57"/>
        <v>-0.17083947527934226</v>
      </c>
      <c r="O103">
        <f t="shared" si="57"/>
        <v>-0.17083947527934226</v>
      </c>
      <c r="P103">
        <f t="shared" si="57"/>
        <v>-0.17458773672818972</v>
      </c>
      <c r="Q103">
        <f t="shared" si="57"/>
        <v>-0.17128122194356721</v>
      </c>
      <c r="R103">
        <f t="shared" si="57"/>
        <v>-0.17128122194356721</v>
      </c>
      <c r="S103">
        <f t="shared" si="57"/>
        <v>-0.17140630920459105</v>
      </c>
      <c r="T103">
        <f t="shared" si="57"/>
        <v>-0.18461504638761222</v>
      </c>
      <c r="U103">
        <f t="shared" si="57"/>
        <v>-0.25864009325092163</v>
      </c>
      <c r="Y103" s="50">
        <f t="shared" ref="Y103:AE103" si="58">-((Y55-1)*(Y55-2))^-1</f>
        <v>-0.12785619715475233</v>
      </c>
      <c r="Z103" s="50">
        <f t="shared" si="58"/>
        <v>-0.15606801792212469</v>
      </c>
      <c r="AA103" s="50">
        <f t="shared" si="58"/>
        <v>-0.16483945121060914</v>
      </c>
      <c r="AB103" s="50">
        <f t="shared" si="58"/>
        <v>-0.16483945121060914</v>
      </c>
      <c r="AC103" s="50">
        <f t="shared" si="58"/>
        <v>-0.16483945121060914</v>
      </c>
      <c r="AD103" s="50">
        <f t="shared" si="58"/>
        <v>-0.16384150795046423</v>
      </c>
      <c r="AE103" s="50">
        <f t="shared" si="58"/>
        <v>-0.16462631560894103</v>
      </c>
      <c r="AF103" s="50"/>
      <c r="AG103" s="50"/>
    </row>
    <row r="104" spans="2:33">
      <c r="B104" s="42">
        <v>2006</v>
      </c>
      <c r="C104" s="42">
        <f t="shared" si="38"/>
        <v>-9.3143179018556607E-2</v>
      </c>
      <c r="D104" s="42">
        <f t="shared" si="38"/>
        <v>-0.14630952008856821</v>
      </c>
      <c r="E104" s="42">
        <f t="shared" si="38"/>
        <v>-0.14584920543263222</v>
      </c>
      <c r="F104" s="42">
        <f t="shared" si="38"/>
        <v>-0.14584920543263222</v>
      </c>
      <c r="G104" s="42">
        <f t="shared" si="38"/>
        <v>-0.14505951546139226</v>
      </c>
      <c r="H104" s="42">
        <f t="shared" si="38"/>
        <v>-0.15550669739712469</v>
      </c>
      <c r="I104">
        <f t="shared" si="38"/>
        <v>-0.16697609930486254</v>
      </c>
      <c r="J104">
        <f t="shared" ref="J104:U104" si="59">-((J56-1)*(J56-2))^-1</f>
        <v>-0.16696941894135173</v>
      </c>
      <c r="K104">
        <f t="shared" si="59"/>
        <v>-0.16769590626467729</v>
      </c>
      <c r="L104">
        <f t="shared" si="59"/>
        <v>-0.16823539849148195</v>
      </c>
      <c r="M104">
        <f t="shared" si="59"/>
        <v>-0.16823539849148195</v>
      </c>
      <c r="N104">
        <f t="shared" si="59"/>
        <v>-0.17188411595739253</v>
      </c>
      <c r="O104">
        <f t="shared" si="59"/>
        <v>-0.17188411595739253</v>
      </c>
      <c r="P104">
        <f t="shared" si="59"/>
        <v>-0.17561214078098702</v>
      </c>
      <c r="Q104">
        <f t="shared" si="59"/>
        <v>-0.17213367443842031</v>
      </c>
      <c r="R104">
        <f t="shared" si="59"/>
        <v>-0.17213367443842031</v>
      </c>
      <c r="S104">
        <f t="shared" si="59"/>
        <v>-0.17223645578123034</v>
      </c>
      <c r="T104">
        <f t="shared" si="59"/>
        <v>-0.18339538054554183</v>
      </c>
      <c r="U104">
        <f t="shared" si="59"/>
        <v>-0.25115931223380095</v>
      </c>
      <c r="Y104" s="50">
        <f t="shared" ref="Y104:AE104" si="60">-((Y56-1)*(Y56-2))^-1</f>
        <v>-9.3143179018556607E-2</v>
      </c>
      <c r="Z104" s="50">
        <f t="shared" si="60"/>
        <v>-0.14953616955713617</v>
      </c>
      <c r="AA104" s="50">
        <f t="shared" si="60"/>
        <v>-0.15604980543436633</v>
      </c>
      <c r="AB104" s="50">
        <f t="shared" si="60"/>
        <v>-0.15604980543436633</v>
      </c>
      <c r="AC104" s="50">
        <f t="shared" si="60"/>
        <v>-0.15604980543436633</v>
      </c>
      <c r="AD104" s="50">
        <f t="shared" si="60"/>
        <v>-0.15550669739712469</v>
      </c>
      <c r="AE104" s="50">
        <f t="shared" si="60"/>
        <v>-0.16697609930486254</v>
      </c>
      <c r="AF104" s="50"/>
      <c r="AG104" s="50"/>
    </row>
    <row r="105" spans="2:33">
      <c r="B105" s="42">
        <v>2007</v>
      </c>
      <c r="C105" s="42">
        <f t="shared" si="38"/>
        <v>-9.4345169437495477E-2</v>
      </c>
      <c r="D105" s="42">
        <f t="shared" si="38"/>
        <v>-0.15195044409172667</v>
      </c>
      <c r="E105" s="42">
        <f t="shared" si="38"/>
        <v>-0.15543391428915707</v>
      </c>
      <c r="F105" s="42">
        <f t="shared" si="38"/>
        <v>-0.15172440886868033</v>
      </c>
      <c r="G105" s="42">
        <f t="shared" si="38"/>
        <v>-0.15077730679390514</v>
      </c>
      <c r="H105" s="42">
        <f t="shared" si="38"/>
        <v>-0.1585955107613462</v>
      </c>
      <c r="I105">
        <f t="shared" si="38"/>
        <v>-0.17682978655777726</v>
      </c>
      <c r="J105">
        <f t="shared" ref="J105:U105" si="61">-((J57-1)*(J57-2))^-1</f>
        <v>-0.17678854717748824</v>
      </c>
      <c r="K105">
        <f t="shared" si="61"/>
        <v>-0.17763609067190309</v>
      </c>
      <c r="L105">
        <f t="shared" si="61"/>
        <v>-0.1780759493380111</v>
      </c>
      <c r="M105">
        <f t="shared" si="61"/>
        <v>-0.1780759493380111</v>
      </c>
      <c r="N105">
        <f t="shared" si="61"/>
        <v>-0.18080577655332708</v>
      </c>
      <c r="O105">
        <f t="shared" si="61"/>
        <v>-0.18080577655332708</v>
      </c>
      <c r="P105">
        <f t="shared" si="61"/>
        <v>-0.18453888625491646</v>
      </c>
      <c r="Q105">
        <f t="shared" si="61"/>
        <v>-0.18063032223581096</v>
      </c>
      <c r="R105">
        <f t="shared" si="61"/>
        <v>-0.18063032223581096</v>
      </c>
      <c r="S105">
        <f t="shared" si="61"/>
        <v>-0.18059729922995793</v>
      </c>
      <c r="T105">
        <f t="shared" si="61"/>
        <v>-0.18992139542077852</v>
      </c>
      <c r="U105">
        <f t="shared" si="61"/>
        <v>-0.251778419493627</v>
      </c>
      <c r="Y105" s="50">
        <f t="shared" ref="Y105:AE105" si="62">-((Y57-1)*(Y57-2))^-1</f>
        <v>-9.4345169437495477E-2</v>
      </c>
      <c r="Z105" s="50">
        <f t="shared" si="62"/>
        <v>-0.1537205554564639</v>
      </c>
      <c r="AA105" s="50">
        <f t="shared" si="62"/>
        <v>-0.15914522905996456</v>
      </c>
      <c r="AB105" s="50">
        <f t="shared" si="62"/>
        <v>-0.15914522905996456</v>
      </c>
      <c r="AC105" s="50">
        <f t="shared" si="62"/>
        <v>-0.15720076942161762</v>
      </c>
      <c r="AD105" s="50">
        <f t="shared" si="62"/>
        <v>-0.1585955107613462</v>
      </c>
      <c r="AE105" s="50">
        <f t="shared" si="62"/>
        <v>-0.17682978655777726</v>
      </c>
      <c r="AF105" s="50"/>
      <c r="AG105" s="50"/>
    </row>
    <row r="106" spans="2:33">
      <c r="B106" s="42">
        <v>2008</v>
      </c>
      <c r="C106" s="42">
        <f t="shared" si="38"/>
        <v>-0.11050216377144259</v>
      </c>
      <c r="D106" s="42">
        <f t="shared" si="38"/>
        <v>-0.1550861788108939</v>
      </c>
      <c r="E106" s="42">
        <f t="shared" si="38"/>
        <v>-0.15917877073947773</v>
      </c>
      <c r="F106" s="42">
        <f t="shared" si="38"/>
        <v>-0.15571465339252707</v>
      </c>
      <c r="G106" s="42">
        <f t="shared" si="38"/>
        <v>-0.15477332568363222</v>
      </c>
      <c r="H106" s="42">
        <f t="shared" si="38"/>
        <v>-0.15666247026618654</v>
      </c>
      <c r="I106">
        <f t="shared" si="38"/>
        <v>-0.19828420262258867</v>
      </c>
      <c r="J106">
        <f t="shared" ref="J106:U106" si="63">-((J58-1)*(J58-2))^-1</f>
        <v>-0.19818200101957875</v>
      </c>
      <c r="K106">
        <f t="shared" si="63"/>
        <v>-0.19878947526106916</v>
      </c>
      <c r="L106">
        <f t="shared" si="63"/>
        <v>-0.19913411520813301</v>
      </c>
      <c r="M106">
        <f t="shared" si="63"/>
        <v>-0.19892637123207804</v>
      </c>
      <c r="N106">
        <f t="shared" si="63"/>
        <v>-0.20067592361812903</v>
      </c>
      <c r="O106">
        <f t="shared" si="63"/>
        <v>-0.20067592361812903</v>
      </c>
      <c r="P106">
        <f t="shared" si="63"/>
        <v>-0.20307404517721001</v>
      </c>
      <c r="Q106">
        <f t="shared" si="63"/>
        <v>-0.19630253200370337</v>
      </c>
      <c r="R106">
        <f t="shared" si="63"/>
        <v>-0.19630253200370337</v>
      </c>
      <c r="S106">
        <f t="shared" si="63"/>
        <v>-0.19620529333840334</v>
      </c>
      <c r="T106">
        <f t="shared" si="63"/>
        <v>-0.20419702201449408</v>
      </c>
      <c r="U106">
        <f t="shared" si="63"/>
        <v>-0.25778746210835746</v>
      </c>
      <c r="Y106" s="50">
        <f t="shared" ref="Y106:AE106" si="64">-((Y58-1)*(Y58-2))^-1</f>
        <v>-0.11050216377144259</v>
      </c>
      <c r="Z106" s="50">
        <f t="shared" si="64"/>
        <v>-0.14815984586793415</v>
      </c>
      <c r="AA106" s="50">
        <f t="shared" si="64"/>
        <v>-0.1564208720121929</v>
      </c>
      <c r="AB106" s="50">
        <f t="shared" si="64"/>
        <v>-0.1564208720121929</v>
      </c>
      <c r="AC106" s="50">
        <f t="shared" si="64"/>
        <v>-0.15464161232389631</v>
      </c>
      <c r="AD106" s="50">
        <f t="shared" si="64"/>
        <v>-0.15666247026618654</v>
      </c>
      <c r="AE106" s="50">
        <f t="shared" si="64"/>
        <v>-0.19828420262258867</v>
      </c>
      <c r="AF106" s="50"/>
      <c r="AG106" s="50"/>
    </row>
    <row r="107" spans="2:33">
      <c r="B107" s="42">
        <v>2009</v>
      </c>
      <c r="C107" s="42">
        <f t="shared" ref="C107:I120" si="65">-((C59-1)*(C59-2))^-1</f>
        <v>-0.12006030956577794</v>
      </c>
      <c r="D107" s="42">
        <f t="shared" si="65"/>
        <v>-0.15784619592877411</v>
      </c>
      <c r="E107" s="42">
        <f t="shared" si="65"/>
        <v>-0.16071861159447429</v>
      </c>
      <c r="F107" s="42">
        <f t="shared" si="65"/>
        <v>-0.15727889282334495</v>
      </c>
      <c r="G107" s="42">
        <f t="shared" si="65"/>
        <v>-0.15639768903080314</v>
      </c>
      <c r="H107" s="42">
        <f t="shared" si="65"/>
        <v>-0.15721548642684827</v>
      </c>
      <c r="I107">
        <f t="shared" si="65"/>
        <v>-0.20223459896280307</v>
      </c>
      <c r="J107">
        <f t="shared" ref="J107:U107" si="66">-((J59-1)*(J59-2))^-1</f>
        <v>-0.2020856586775904</v>
      </c>
      <c r="K107">
        <f t="shared" si="66"/>
        <v>-0.2027392254981257</v>
      </c>
      <c r="L107">
        <f t="shared" si="66"/>
        <v>-0.20290471445809774</v>
      </c>
      <c r="M107">
        <f t="shared" si="66"/>
        <v>-0.2027338623937136</v>
      </c>
      <c r="N107">
        <f t="shared" si="66"/>
        <v>-0.20605077846681694</v>
      </c>
      <c r="O107">
        <f t="shared" si="66"/>
        <v>-0.20605077846681694</v>
      </c>
      <c r="P107">
        <f t="shared" si="66"/>
        <v>-0.20835376288222379</v>
      </c>
      <c r="Q107">
        <f t="shared" si="66"/>
        <v>-0.20233218086117785</v>
      </c>
      <c r="R107">
        <f t="shared" si="66"/>
        <v>-0.20233218086117785</v>
      </c>
      <c r="S107">
        <f t="shared" si="66"/>
        <v>-0.20220958859997429</v>
      </c>
      <c r="T107">
        <f t="shared" si="66"/>
        <v>-0.20923567991294931</v>
      </c>
      <c r="U107">
        <f t="shared" si="66"/>
        <v>-0.25495430454826784</v>
      </c>
      <c r="Y107" s="50">
        <f t="shared" ref="Y107:AE107" si="67">-((Y59-1)*(Y59-2))^-1</f>
        <v>-0.12006030956577794</v>
      </c>
      <c r="Z107" s="50">
        <f t="shared" si="67"/>
        <v>-0.1494138650952499</v>
      </c>
      <c r="AA107" s="50">
        <f t="shared" si="67"/>
        <v>-0.15749856900794346</v>
      </c>
      <c r="AB107" s="50">
        <f t="shared" si="67"/>
        <v>-0.15749856900794346</v>
      </c>
      <c r="AC107" s="50">
        <f t="shared" si="67"/>
        <v>-0.15568305815819439</v>
      </c>
      <c r="AD107" s="50">
        <f t="shared" si="67"/>
        <v>-0.15721548642684827</v>
      </c>
      <c r="AE107" s="50">
        <f t="shared" si="67"/>
        <v>-0.20223459896280307</v>
      </c>
      <c r="AF107" s="50"/>
      <c r="AG107" s="50"/>
    </row>
    <row r="108" spans="2:33">
      <c r="B108" s="42">
        <v>2010</v>
      </c>
      <c r="C108" s="42">
        <f t="shared" si="65"/>
        <v>-0.12024244740432088</v>
      </c>
      <c r="D108" s="42">
        <f t="shared" si="65"/>
        <v>-0.15888277358151615</v>
      </c>
      <c r="E108" s="42">
        <f t="shared" si="65"/>
        <v>-0.16391978987360351</v>
      </c>
      <c r="F108" s="42">
        <f t="shared" si="65"/>
        <v>-0.16154640413614249</v>
      </c>
      <c r="G108" s="42">
        <f t="shared" si="65"/>
        <v>-0.16068830090644967</v>
      </c>
      <c r="H108" s="42">
        <f t="shared" si="65"/>
        <v>-0.15976358372430818</v>
      </c>
      <c r="I108">
        <f t="shared" si="65"/>
        <v>-0.21825209243180374</v>
      </c>
      <c r="J108">
        <f t="shared" ref="J108:U108" si="68">-((J60-1)*(J60-2))^-1</f>
        <v>-0.21804233418400754</v>
      </c>
      <c r="K108">
        <f t="shared" si="68"/>
        <v>-0.21898240507558051</v>
      </c>
      <c r="L108">
        <f t="shared" si="68"/>
        <v>-0.21908305491857213</v>
      </c>
      <c r="M108">
        <f t="shared" si="68"/>
        <v>-0.21891150057360956</v>
      </c>
      <c r="N108">
        <f t="shared" si="68"/>
        <v>-0.22223710164690275</v>
      </c>
      <c r="O108">
        <f t="shared" si="68"/>
        <v>-0.22223710164690275</v>
      </c>
      <c r="P108">
        <f t="shared" si="68"/>
        <v>-0.22435407657815035</v>
      </c>
      <c r="Q108">
        <f t="shared" si="68"/>
        <v>-0.21638385713266242</v>
      </c>
      <c r="R108">
        <f t="shared" si="68"/>
        <v>-0.21638385713266242</v>
      </c>
      <c r="S108">
        <f t="shared" si="68"/>
        <v>-0.21689008577906399</v>
      </c>
      <c r="T108">
        <f t="shared" si="68"/>
        <v>-0.22251840608999121</v>
      </c>
      <c r="U108">
        <f t="shared" si="68"/>
        <v>-0.26086330995776413</v>
      </c>
      <c r="Y108" s="50">
        <f t="shared" ref="Y108:AE108" si="69">-((Y60-1)*(Y60-2))^-1</f>
        <v>-0.12024244740432088</v>
      </c>
      <c r="Z108" s="50">
        <f t="shared" si="69"/>
        <v>-0.15321744901209325</v>
      </c>
      <c r="AA108" s="50">
        <f t="shared" si="69"/>
        <v>-0.15999804592501921</v>
      </c>
      <c r="AB108" s="50">
        <f t="shared" si="69"/>
        <v>-0.15999804592501921</v>
      </c>
      <c r="AC108" s="50">
        <f t="shared" si="69"/>
        <v>-0.1587867920020315</v>
      </c>
      <c r="AD108" s="50">
        <f t="shared" si="69"/>
        <v>-0.15976358372430818</v>
      </c>
      <c r="AE108" s="50">
        <f t="shared" si="69"/>
        <v>-0.21825209243180374</v>
      </c>
      <c r="AF108" s="50"/>
      <c r="AG108" s="50"/>
    </row>
    <row r="109" spans="2:33">
      <c r="B109" s="42">
        <v>2011</v>
      </c>
      <c r="C109" s="42">
        <f t="shared" si="65"/>
        <v>-0.12256064581843845</v>
      </c>
      <c r="D109" s="42">
        <f t="shared" si="65"/>
        <v>-0.16986946985145995</v>
      </c>
      <c r="E109" s="42">
        <f t="shared" si="65"/>
        <v>-0.17332091895543394</v>
      </c>
      <c r="F109" s="42">
        <f t="shared" si="65"/>
        <v>-0.1719397047612963</v>
      </c>
      <c r="G109" s="42">
        <f t="shared" si="65"/>
        <v>-0.17059153629172183</v>
      </c>
      <c r="H109" s="42">
        <f t="shared" si="65"/>
        <v>-0.15533697735775068</v>
      </c>
      <c r="I109">
        <f t="shared" si="65"/>
        <v>-0.23916797037742993</v>
      </c>
      <c r="J109">
        <f t="shared" ref="J109:U109" si="70">-((J61-1)*(J61-2))^-1</f>
        <v>-0.23893908966717831</v>
      </c>
      <c r="K109">
        <f t="shared" si="70"/>
        <v>-0.23929223608949537</v>
      </c>
      <c r="L109">
        <f t="shared" si="70"/>
        <v>-0.23933855885277253</v>
      </c>
      <c r="M109">
        <f t="shared" si="70"/>
        <v>-0.23934287674152621</v>
      </c>
      <c r="N109">
        <f t="shared" si="70"/>
        <v>-0.244912904514656</v>
      </c>
      <c r="O109">
        <f t="shared" si="70"/>
        <v>-0.244912904514656</v>
      </c>
      <c r="P109">
        <f t="shared" si="70"/>
        <v>-0.24812692798322852</v>
      </c>
      <c r="Q109">
        <f t="shared" si="70"/>
        <v>-0.23699946028038618</v>
      </c>
      <c r="R109">
        <f t="shared" si="70"/>
        <v>-0.23699946028038618</v>
      </c>
      <c r="S109">
        <f t="shared" si="70"/>
        <v>-0.23745613905077545</v>
      </c>
      <c r="T109">
        <f t="shared" si="70"/>
        <v>-0.24242570270578714</v>
      </c>
      <c r="U109">
        <f t="shared" si="70"/>
        <v>-0.27322173636423097</v>
      </c>
      <c r="Y109" s="50">
        <f t="shared" ref="Y109:AE109" si="71">-((Y61-1)*(Y61-2))^-1</f>
        <v>-0.12256064581843845</v>
      </c>
      <c r="Z109" s="50">
        <f t="shared" si="71"/>
        <v>-0.13575570401095755</v>
      </c>
      <c r="AA109" s="50">
        <f t="shared" si="71"/>
        <v>-0.1544469315256172</v>
      </c>
      <c r="AB109" s="50">
        <f t="shared" si="71"/>
        <v>-0.1544469315256172</v>
      </c>
      <c r="AC109" s="50">
        <f t="shared" si="71"/>
        <v>-0.15444681105588157</v>
      </c>
      <c r="AD109" s="50">
        <f t="shared" si="71"/>
        <v>-0.15533697735775068</v>
      </c>
      <c r="AE109" s="50">
        <f t="shared" si="71"/>
        <v>-0.23916797037742993</v>
      </c>
      <c r="AF109" s="50"/>
      <c r="AG109" s="50"/>
    </row>
    <row r="110" spans="2:33">
      <c r="B110" s="42">
        <v>2012</v>
      </c>
      <c r="C110" s="42">
        <f t="shared" si="65"/>
        <v>-0.12491586553428491</v>
      </c>
      <c r="D110" s="42">
        <f t="shared" si="65"/>
        <v>-0.18785463214496259</v>
      </c>
      <c r="E110" s="42">
        <f t="shared" si="65"/>
        <v>-0.18970424005454145</v>
      </c>
      <c r="F110" s="42">
        <f t="shared" si="65"/>
        <v>-0.18731962624443974</v>
      </c>
      <c r="G110" s="42">
        <f t="shared" si="65"/>
        <v>-0.18564922380269783</v>
      </c>
      <c r="H110" s="42">
        <f t="shared" si="65"/>
        <v>-0.16673683142823789</v>
      </c>
      <c r="I110">
        <f t="shared" si="65"/>
        <v>-0.25775648077922408</v>
      </c>
      <c r="J110">
        <f t="shared" ref="J110:U110" si="72">-((J62-1)*(J62-2))^-1</f>
        <v>-0.257685385920842</v>
      </c>
      <c r="K110">
        <f t="shared" si="72"/>
        <v>-0.25747093598022974</v>
      </c>
      <c r="L110">
        <f t="shared" si="72"/>
        <v>-0.25748319890822524</v>
      </c>
      <c r="M110">
        <f t="shared" si="72"/>
        <v>-0.25740485516481526</v>
      </c>
      <c r="N110">
        <f t="shared" si="72"/>
        <v>-0.26428318416190166</v>
      </c>
      <c r="O110">
        <f t="shared" si="72"/>
        <v>-0.26445345203448478</v>
      </c>
      <c r="P110">
        <f t="shared" si="72"/>
        <v>-0.26840779629893069</v>
      </c>
      <c r="Q110">
        <f t="shared" si="72"/>
        <v>-0.25674758650283996</v>
      </c>
      <c r="R110">
        <f t="shared" si="72"/>
        <v>-0.25674758650283996</v>
      </c>
      <c r="S110">
        <f t="shared" si="72"/>
        <v>-0.25720728567780854</v>
      </c>
      <c r="T110">
        <f t="shared" si="72"/>
        <v>-0.26116024914051494</v>
      </c>
      <c r="U110">
        <f t="shared" si="72"/>
        <v>-0.28487052898743231</v>
      </c>
      <c r="Y110" s="50">
        <f t="shared" ref="Y110:AE110" si="73">-((Y62-1)*(Y62-2))^-1</f>
        <v>-0.12491586553428491</v>
      </c>
      <c r="Z110" s="50">
        <f t="shared" si="73"/>
        <v>-0.14018514364973458</v>
      </c>
      <c r="AA110" s="50">
        <f t="shared" si="73"/>
        <v>-0.16695132578930372</v>
      </c>
      <c r="AB110" s="50">
        <f t="shared" si="73"/>
        <v>-0.16684859504077476</v>
      </c>
      <c r="AC110" s="50">
        <f t="shared" si="73"/>
        <v>-0.16628643276223085</v>
      </c>
      <c r="AD110" s="50">
        <f t="shared" si="73"/>
        <v>-0.16673683142823789</v>
      </c>
      <c r="AE110" s="50">
        <f t="shared" si="73"/>
        <v>-0.25775648077922408</v>
      </c>
      <c r="AF110" s="50"/>
      <c r="AG110" s="50"/>
    </row>
    <row r="111" spans="2:33">
      <c r="B111" s="42">
        <v>2013</v>
      </c>
      <c r="C111" s="42">
        <f t="shared" si="65"/>
        <v>-0.13865950270302177</v>
      </c>
      <c r="D111" s="42">
        <f t="shared" si="65"/>
        <v>-0.20190201728906895</v>
      </c>
      <c r="E111" s="42">
        <f t="shared" si="65"/>
        <v>-0.20292767477581872</v>
      </c>
      <c r="F111" s="42">
        <f t="shared" si="65"/>
        <v>-0.20011122341401094</v>
      </c>
      <c r="G111" s="42">
        <f t="shared" si="65"/>
        <v>-0.19921773366986606</v>
      </c>
      <c r="H111" s="42">
        <f t="shared" si="65"/>
        <v>-0.17233056250172563</v>
      </c>
      <c r="I111">
        <f t="shared" si="65"/>
        <v>-0.27250439236367441</v>
      </c>
      <c r="J111">
        <f t="shared" ref="J111:U111" si="74">-((J63-1)*(J63-2))^-1</f>
        <v>-0.27241593077160353</v>
      </c>
      <c r="K111">
        <f t="shared" si="74"/>
        <v>-0.27177277870300709</v>
      </c>
      <c r="L111">
        <f t="shared" si="74"/>
        <v>-0.27176613546566497</v>
      </c>
      <c r="M111">
        <f t="shared" si="74"/>
        <v>-0.27167616591455424</v>
      </c>
      <c r="N111">
        <f t="shared" si="74"/>
        <v>-0.28078197045821524</v>
      </c>
      <c r="O111">
        <f t="shared" si="74"/>
        <v>-0.28092232800995798</v>
      </c>
      <c r="P111">
        <f t="shared" si="74"/>
        <v>-0.28403755561938826</v>
      </c>
      <c r="Q111">
        <f t="shared" si="74"/>
        <v>-0.27051819962111867</v>
      </c>
      <c r="R111">
        <f t="shared" si="74"/>
        <v>-0.27051819962111867</v>
      </c>
      <c r="S111">
        <f t="shared" si="74"/>
        <v>-0.27059795792584723</v>
      </c>
      <c r="T111">
        <f t="shared" si="74"/>
        <v>-0.27416767932260694</v>
      </c>
      <c r="U111">
        <f t="shared" si="74"/>
        <v>-0.29388080114447407</v>
      </c>
      <c r="Y111" s="50">
        <f t="shared" ref="Y111:AE111" si="75">-((Y63-1)*(Y63-2))^-1</f>
        <v>-0.13865950270302177</v>
      </c>
      <c r="Z111" s="50">
        <f t="shared" si="75"/>
        <v>-0.14041326234460755</v>
      </c>
      <c r="AA111" s="50">
        <f t="shared" si="75"/>
        <v>-0.17228143759710801</v>
      </c>
      <c r="AB111" s="50">
        <f t="shared" si="75"/>
        <v>-0.17271606427152114</v>
      </c>
      <c r="AC111" s="50">
        <f t="shared" si="75"/>
        <v>-0.17205390213055011</v>
      </c>
      <c r="AD111" s="50">
        <f t="shared" si="75"/>
        <v>-0.17233056250172563</v>
      </c>
      <c r="AE111" s="50">
        <f t="shared" si="75"/>
        <v>-0.27250439236367441</v>
      </c>
      <c r="AF111" s="50"/>
      <c r="AG111" s="50"/>
    </row>
    <row r="112" spans="2:33">
      <c r="B112" s="42">
        <v>2014</v>
      </c>
      <c r="C112" s="42">
        <f t="shared" si="65"/>
        <v>-0.1315958676446676</v>
      </c>
      <c r="D112" s="42">
        <f t="shared" si="65"/>
        <v>-0.2033703231405154</v>
      </c>
      <c r="E112" s="42">
        <f t="shared" si="65"/>
        <v>-0.20562187031765145</v>
      </c>
      <c r="F112" s="42">
        <f t="shared" si="65"/>
        <v>-0.20314580313953814</v>
      </c>
      <c r="G112" s="42">
        <f t="shared" si="65"/>
        <v>-0.20233157153674719</v>
      </c>
      <c r="H112" s="42">
        <f t="shared" si="65"/>
        <v>-0.17741166455280086</v>
      </c>
      <c r="I112">
        <f t="shared" si="65"/>
        <v>-0.28427266218879899</v>
      </c>
      <c r="J112">
        <f t="shared" ref="J112:U112" si="76">-((J64-1)*(J64-2))^-1</f>
        <v>-0.28417323894596358</v>
      </c>
      <c r="K112">
        <f t="shared" si="76"/>
        <v>-0.28370599099305049</v>
      </c>
      <c r="L112">
        <f t="shared" si="76"/>
        <v>-0.2836872203802388</v>
      </c>
      <c r="M112">
        <f t="shared" si="76"/>
        <v>-0.28358890173638573</v>
      </c>
      <c r="N112">
        <f t="shared" si="76"/>
        <v>-0.29173135499795166</v>
      </c>
      <c r="O112">
        <f t="shared" si="76"/>
        <v>-0.29185421083944224</v>
      </c>
      <c r="P112">
        <f t="shared" si="76"/>
        <v>-0.29508382047949894</v>
      </c>
      <c r="Q112">
        <f t="shared" si="76"/>
        <v>-0.28046869031452415</v>
      </c>
      <c r="R112">
        <f t="shared" si="76"/>
        <v>-0.28046869031452415</v>
      </c>
      <c r="S112">
        <f t="shared" si="76"/>
        <v>-0.28042504049583605</v>
      </c>
      <c r="T112">
        <f t="shared" si="76"/>
        <v>-0.28353564502003586</v>
      </c>
      <c r="U112">
        <f t="shared" si="76"/>
        <v>-0.2998761936396297</v>
      </c>
      <c r="Y112" s="50">
        <f t="shared" ref="Y112:AE112" si="77">-((Y64-1)*(Y64-2))^-1</f>
        <v>-0.1315958676446676</v>
      </c>
      <c r="Z112" s="50">
        <f t="shared" si="77"/>
        <v>-0.14039943239020009</v>
      </c>
      <c r="AA112" s="50">
        <f t="shared" si="77"/>
        <v>-0.17640450850082046</v>
      </c>
      <c r="AB112" s="50">
        <f t="shared" si="77"/>
        <v>-0.17678169862239193</v>
      </c>
      <c r="AC112" s="50">
        <f t="shared" si="77"/>
        <v>-0.1760971113046087</v>
      </c>
      <c r="AD112" s="50">
        <f t="shared" si="77"/>
        <v>-0.17741166455280086</v>
      </c>
      <c r="AE112" s="50">
        <f t="shared" si="77"/>
        <v>-0.28427266218879899</v>
      </c>
      <c r="AF112" s="50"/>
      <c r="AG112" s="50"/>
    </row>
    <row r="113" spans="1:33">
      <c r="B113" s="42">
        <v>2015</v>
      </c>
      <c r="C113" s="42">
        <f t="shared" si="65"/>
        <v>-0.13616387236832117</v>
      </c>
      <c r="D113" s="42">
        <f t="shared" si="65"/>
        <v>-0.20304585039193826</v>
      </c>
      <c r="E113" s="42">
        <f t="shared" si="65"/>
        <v>-0.20732691080644958</v>
      </c>
      <c r="F113" s="42">
        <f t="shared" si="65"/>
        <v>-0.20493569698224526</v>
      </c>
      <c r="G113" s="42">
        <f t="shared" si="65"/>
        <v>-0.20407302752914344</v>
      </c>
      <c r="H113" s="42">
        <f t="shared" si="65"/>
        <v>-0.17639250977272644</v>
      </c>
      <c r="I113">
        <f t="shared" si="65"/>
        <v>-0.29416954756912972</v>
      </c>
      <c r="J113">
        <f t="shared" ref="J113:U113" si="78">-((J65-1)*(J65-2))^-1</f>
        <v>-0.29406494855356502</v>
      </c>
      <c r="K113">
        <f t="shared" si="78"/>
        <v>-0.29372710516808598</v>
      </c>
      <c r="L113">
        <f t="shared" si="78"/>
        <v>-0.29370052705285243</v>
      </c>
      <c r="M113">
        <f t="shared" si="78"/>
        <v>-0.29359879706585534</v>
      </c>
      <c r="N113">
        <f t="shared" si="78"/>
        <v>-0.30065633491062876</v>
      </c>
      <c r="O113">
        <f t="shared" si="78"/>
        <v>-0.30076485788940749</v>
      </c>
      <c r="P113">
        <f t="shared" si="78"/>
        <v>-0.30389792544721689</v>
      </c>
      <c r="Q113">
        <f t="shared" si="78"/>
        <v>-0.28854029412797477</v>
      </c>
      <c r="R113">
        <f t="shared" si="78"/>
        <v>-0.28854029412797477</v>
      </c>
      <c r="S113">
        <f t="shared" si="78"/>
        <v>-0.28856037545445745</v>
      </c>
      <c r="T113">
        <f t="shared" si="78"/>
        <v>-0.29156543616867714</v>
      </c>
      <c r="U113">
        <f t="shared" si="78"/>
        <v>-0.30555014558910765</v>
      </c>
      <c r="Y113" s="50">
        <f t="shared" ref="Y113:AE113" si="79">-((Y65-1)*(Y65-2))^-1</f>
        <v>-0.13616387236832117</v>
      </c>
      <c r="Z113" s="50">
        <f t="shared" si="79"/>
        <v>-0.13871575265311492</v>
      </c>
      <c r="AA113" s="50">
        <f t="shared" si="79"/>
        <v>-0.17388205971806606</v>
      </c>
      <c r="AB113" s="50">
        <f t="shared" si="79"/>
        <v>-0.17422104021328397</v>
      </c>
      <c r="AC113" s="50">
        <f t="shared" si="79"/>
        <v>-0.17365499656790384</v>
      </c>
      <c r="AD113" s="50">
        <f t="shared" si="79"/>
        <v>-0.17639250977272644</v>
      </c>
      <c r="AE113" s="50">
        <f t="shared" si="79"/>
        <v>-0.29416954756912972</v>
      </c>
      <c r="AF113" s="50"/>
      <c r="AG113" s="50"/>
    </row>
    <row r="114" spans="1:33">
      <c r="B114" s="42">
        <v>2016</v>
      </c>
      <c r="C114" s="42">
        <f t="shared" si="65"/>
        <v>-0.14251197012112046</v>
      </c>
      <c r="D114" s="42">
        <f t="shared" si="65"/>
        <v>-0.21371022104435397</v>
      </c>
      <c r="E114" s="42">
        <f t="shared" si="65"/>
        <v>-0.21704313870015496</v>
      </c>
      <c r="F114" s="42">
        <f t="shared" si="65"/>
        <v>-0.2138183600573097</v>
      </c>
      <c r="G114" s="42">
        <f t="shared" si="65"/>
        <v>-0.2128473403344418</v>
      </c>
      <c r="H114" s="42">
        <f t="shared" si="65"/>
        <v>-0.18379293646113215</v>
      </c>
      <c r="I114">
        <f t="shared" si="65"/>
        <v>-0.30335381134885692</v>
      </c>
      <c r="J114">
        <f t="shared" ref="J114:U114" si="80">-((J66-1)*(J66-2))^-1</f>
        <v>-0.30324439613422394</v>
      </c>
      <c r="K114">
        <f t="shared" si="80"/>
        <v>-0.3025362823972918</v>
      </c>
      <c r="L114">
        <f t="shared" si="80"/>
        <v>-0.30250393097935141</v>
      </c>
      <c r="M114">
        <f t="shared" si="80"/>
        <v>-0.3024139970687123</v>
      </c>
      <c r="N114">
        <f t="shared" si="80"/>
        <v>-0.30987904176086023</v>
      </c>
      <c r="O114">
        <f t="shared" si="80"/>
        <v>-0.30997724784541786</v>
      </c>
      <c r="P114">
        <f t="shared" si="80"/>
        <v>-0.31294893669593249</v>
      </c>
      <c r="Q114">
        <f t="shared" si="80"/>
        <v>-0.29696971913550924</v>
      </c>
      <c r="R114">
        <f t="shared" si="80"/>
        <v>-0.29696971913550924</v>
      </c>
      <c r="S114">
        <f t="shared" si="80"/>
        <v>-0.29688714664444948</v>
      </c>
      <c r="T114">
        <f t="shared" si="80"/>
        <v>-0.30017253801861643</v>
      </c>
      <c r="U114">
        <f t="shared" si="80"/>
        <v>-0.31282480499746468</v>
      </c>
      <c r="Y114" s="50">
        <f t="shared" ref="Y114:AE114" si="81">-((Y66-1)*(Y66-2))^-1</f>
        <v>-0.14251197012112046</v>
      </c>
      <c r="Z114" s="50">
        <f t="shared" si="81"/>
        <v>-0.14385328663459065</v>
      </c>
      <c r="AA114" s="50">
        <f t="shared" si="81"/>
        <v>-0.18216870261256318</v>
      </c>
      <c r="AB114" s="50">
        <f t="shared" si="81"/>
        <v>-0.18247196302568006</v>
      </c>
      <c r="AC114" s="50">
        <f t="shared" si="81"/>
        <v>-0.18153130715991236</v>
      </c>
      <c r="AD114" s="50">
        <f t="shared" si="81"/>
        <v>-0.18379293646113215</v>
      </c>
      <c r="AE114" s="50">
        <f t="shared" si="81"/>
        <v>-0.30335381134885692</v>
      </c>
      <c r="AF114" s="50"/>
      <c r="AG114" s="50"/>
    </row>
    <row r="115" spans="1:33">
      <c r="B115" s="42">
        <v>2017</v>
      </c>
      <c r="C115" s="42">
        <f t="shared" si="65"/>
        <v>-0.14888144294504338</v>
      </c>
      <c r="D115" s="42">
        <f t="shared" si="65"/>
        <v>-0.21475965969839131</v>
      </c>
      <c r="E115" s="42">
        <f t="shared" si="65"/>
        <v>-0.21804040660034105</v>
      </c>
      <c r="F115" s="42">
        <f t="shared" si="65"/>
        <v>-0.21425972001656524</v>
      </c>
      <c r="G115" s="42">
        <f t="shared" si="65"/>
        <v>-0.21341951038626919</v>
      </c>
      <c r="H115" s="42">
        <f t="shared" si="65"/>
        <v>-0.18749275019432954</v>
      </c>
      <c r="I115">
        <f t="shared" si="65"/>
        <v>-0.31284079641217505</v>
      </c>
      <c r="J115">
        <f t="shared" ref="J115:U115" si="82">-((J67-1)*(J67-2))^-1</f>
        <v>-0.31272586850766537</v>
      </c>
      <c r="K115">
        <f t="shared" si="82"/>
        <v>-0.31164233580648903</v>
      </c>
      <c r="L115">
        <f t="shared" si="82"/>
        <v>-0.31139289069852977</v>
      </c>
      <c r="M115">
        <f t="shared" si="82"/>
        <v>-0.31128635635117918</v>
      </c>
      <c r="N115">
        <f t="shared" si="82"/>
        <v>-0.31767004083129807</v>
      </c>
      <c r="O115">
        <f t="shared" si="82"/>
        <v>-0.3177602809639361</v>
      </c>
      <c r="P115">
        <f t="shared" si="82"/>
        <v>-0.3205012103692384</v>
      </c>
      <c r="Q115">
        <f t="shared" si="82"/>
        <v>-0.30426788449330028</v>
      </c>
      <c r="R115">
        <f t="shared" si="82"/>
        <v>-0.30426788449330028</v>
      </c>
      <c r="S115">
        <f t="shared" si="82"/>
        <v>-0.30469986464423116</v>
      </c>
      <c r="T115">
        <f t="shared" si="82"/>
        <v>-0.30840025349111239</v>
      </c>
      <c r="U115">
        <f t="shared" si="82"/>
        <v>-0.31873283803848224</v>
      </c>
      <c r="Y115" s="50">
        <f t="shared" ref="Y115:AE115" si="83">-((Y67-1)*(Y67-2))^-1</f>
        <v>-0.14888144294504338</v>
      </c>
      <c r="Z115" s="50">
        <f t="shared" si="83"/>
        <v>-0.15053743390631724</v>
      </c>
      <c r="AA115" s="50">
        <f t="shared" si="83"/>
        <v>-0.18634573377692257</v>
      </c>
      <c r="AB115" s="50">
        <f t="shared" si="83"/>
        <v>-0.18670189632405246</v>
      </c>
      <c r="AC115" s="50">
        <f t="shared" si="83"/>
        <v>-0.18529107143558823</v>
      </c>
      <c r="AD115" s="50">
        <f t="shared" si="83"/>
        <v>-0.18749275019432954</v>
      </c>
      <c r="AE115" s="50">
        <f t="shared" si="83"/>
        <v>-0.31284079641217505</v>
      </c>
      <c r="AF115" s="50"/>
      <c r="AG115" s="50"/>
    </row>
    <row r="116" spans="1:33">
      <c r="B116" s="42">
        <v>2018</v>
      </c>
      <c r="C116" s="42">
        <f t="shared" si="65"/>
        <v>-0.16081461973788838</v>
      </c>
      <c r="D116" s="42">
        <f t="shared" si="65"/>
        <v>-0.21749906989239723</v>
      </c>
      <c r="E116" s="42">
        <f t="shared" si="65"/>
        <v>-0.22333193511907515</v>
      </c>
      <c r="F116" s="42">
        <f t="shared" si="65"/>
        <v>-0.21983150673652377</v>
      </c>
      <c r="G116" s="42">
        <f t="shared" si="65"/>
        <v>-0.21893144393841835</v>
      </c>
      <c r="H116" s="42">
        <f t="shared" si="65"/>
        <v>-0.19224510592805499</v>
      </c>
      <c r="I116">
        <f t="shared" si="65"/>
        <v>-0.32050351835808683</v>
      </c>
      <c r="J116">
        <f t="shared" ref="J116:U116" si="84">-((J68-1)*(J68-2))^-1</f>
        <v>-0.32038623386995019</v>
      </c>
      <c r="K116">
        <f t="shared" si="84"/>
        <v>-0.31965710174993467</v>
      </c>
      <c r="L116">
        <f t="shared" si="84"/>
        <v>-0.31940916702222361</v>
      </c>
      <c r="M116">
        <f t="shared" si="84"/>
        <v>-0.31882587887312736</v>
      </c>
      <c r="N116">
        <f t="shared" si="84"/>
        <v>-0.32512764802257393</v>
      </c>
      <c r="O116">
        <f t="shared" si="84"/>
        <v>-0.3252108818088012</v>
      </c>
      <c r="P116">
        <f t="shared" si="84"/>
        <v>-0.32778248620895251</v>
      </c>
      <c r="Q116">
        <f t="shared" si="84"/>
        <v>-0.31096072241616002</v>
      </c>
      <c r="R116">
        <f t="shared" si="84"/>
        <v>-0.31096072241616002</v>
      </c>
      <c r="S116">
        <f t="shared" si="84"/>
        <v>-0.31166557745900958</v>
      </c>
      <c r="T116">
        <f t="shared" si="84"/>
        <v>-0.31498934053174116</v>
      </c>
      <c r="U116">
        <f t="shared" si="84"/>
        <v>-0.3234515136746422</v>
      </c>
      <c r="Y116" s="50">
        <f t="shared" ref="Y116:AE116" si="85">-((Y68-1)*(Y68-2))^-1</f>
        <v>-0.16081461973788838</v>
      </c>
      <c r="Z116" s="50">
        <f t="shared" si="85"/>
        <v>-0.15496040269165992</v>
      </c>
      <c r="AA116" s="50">
        <f t="shared" si="85"/>
        <v>-0.18900415246845276</v>
      </c>
      <c r="AB116" s="50">
        <f t="shared" si="85"/>
        <v>-0.18933246631705122</v>
      </c>
      <c r="AC116" s="50">
        <f t="shared" si="85"/>
        <v>-0.18817717712511481</v>
      </c>
      <c r="AD116" s="50">
        <f t="shared" si="85"/>
        <v>-0.19224510592805499</v>
      </c>
      <c r="AE116" s="50">
        <f t="shared" si="85"/>
        <v>-0.32050351835808683</v>
      </c>
      <c r="AF116" s="50"/>
      <c r="AG116" s="50"/>
    </row>
    <row r="117" spans="1:33">
      <c r="B117" s="42">
        <v>2019</v>
      </c>
      <c r="C117" s="42">
        <f t="shared" si="65"/>
        <v>-0.16531632044834493</v>
      </c>
      <c r="D117" s="42">
        <f t="shared" si="65"/>
        <v>-0.222657848834551</v>
      </c>
      <c r="E117" s="42">
        <f t="shared" si="65"/>
        <v>-0.22760039678536093</v>
      </c>
      <c r="F117" s="42">
        <f t="shared" si="65"/>
        <v>-0.22417573079199965</v>
      </c>
      <c r="G117" s="42">
        <f t="shared" si="65"/>
        <v>-0.22340975349421513</v>
      </c>
      <c r="H117" s="42">
        <f t="shared" si="65"/>
        <v>-0.19624327629480057</v>
      </c>
      <c r="I117">
        <f t="shared" si="65"/>
        <v>-0.33300269684850403</v>
      </c>
      <c r="J117">
        <f t="shared" ref="J117:U117" si="86">-((J69-1)*(J69-2))^-1</f>
        <v>-0.33287877948549444</v>
      </c>
      <c r="K117">
        <f t="shared" si="86"/>
        <v>-0.33204443434461006</v>
      </c>
      <c r="L117">
        <f t="shared" si="86"/>
        <v>-0.33179318914220346</v>
      </c>
      <c r="M117">
        <f t="shared" si="86"/>
        <v>-0.33119018160757741</v>
      </c>
      <c r="N117">
        <f t="shared" si="86"/>
        <v>-0.33723206425873525</v>
      </c>
      <c r="O117">
        <f t="shared" si="86"/>
        <v>-0.33730778893481195</v>
      </c>
      <c r="P117">
        <f t="shared" si="86"/>
        <v>-0.33938806204024413</v>
      </c>
      <c r="Q117">
        <f t="shared" si="86"/>
        <v>-0.32137208368245573</v>
      </c>
      <c r="R117">
        <f t="shared" si="86"/>
        <v>-0.32137208368245573</v>
      </c>
      <c r="S117">
        <f t="shared" si="86"/>
        <v>-0.3218652289305215</v>
      </c>
      <c r="T117">
        <f t="shared" si="86"/>
        <v>-0.32453267011240555</v>
      </c>
      <c r="U117">
        <f t="shared" si="86"/>
        <v>-0.33028746389479258</v>
      </c>
      <c r="Y117" s="50">
        <f t="shared" ref="Y117:AE117" si="87">-((Y69-1)*(Y69-2))^-1</f>
        <v>-0.16531632044834493</v>
      </c>
      <c r="Z117" s="50">
        <f t="shared" si="87"/>
        <v>-0.15775794249177219</v>
      </c>
      <c r="AA117" s="50">
        <f t="shared" si="87"/>
        <v>-0.19319912962449873</v>
      </c>
      <c r="AB117" s="50">
        <f t="shared" si="87"/>
        <v>-0.19364360783052731</v>
      </c>
      <c r="AC117" s="50">
        <f t="shared" si="87"/>
        <v>-0.19260519944420904</v>
      </c>
      <c r="AD117" s="50">
        <f t="shared" si="87"/>
        <v>-0.19624327629480057</v>
      </c>
      <c r="AE117" s="50">
        <f t="shared" si="87"/>
        <v>-0.33300269684850403</v>
      </c>
      <c r="AF117" s="50"/>
      <c r="AG117" s="50"/>
    </row>
    <row r="118" spans="1:33">
      <c r="B118" s="42">
        <v>2020</v>
      </c>
      <c r="C118" s="42">
        <f t="shared" si="65"/>
        <v>-0.16543693453342737</v>
      </c>
      <c r="D118" s="42">
        <f t="shared" si="65"/>
        <v>-0.22536814690750512</v>
      </c>
      <c r="E118" s="42">
        <f t="shared" si="65"/>
        <v>-0.22907554468501667</v>
      </c>
      <c r="F118" s="42">
        <f t="shared" si="65"/>
        <v>-0.2262218098773901</v>
      </c>
      <c r="G118" s="42">
        <f t="shared" si="65"/>
        <v>-0.22652114078429736</v>
      </c>
      <c r="H118" s="42">
        <f t="shared" si="65"/>
        <v>-0.19896717732127372</v>
      </c>
      <c r="I118">
        <f t="shared" si="65"/>
        <v>-0.34461920892042386</v>
      </c>
      <c r="J118">
        <f t="shared" ref="J118:U118" si="88">-((J70-1)*(J70-2))^-1</f>
        <v>-0.34449056741726025</v>
      </c>
      <c r="K118">
        <f t="shared" si="88"/>
        <v>-0.34328623475022529</v>
      </c>
      <c r="L118">
        <f t="shared" si="88"/>
        <v>-0.34310543762841561</v>
      </c>
      <c r="M118">
        <f t="shared" si="88"/>
        <v>-0.34252133959023473</v>
      </c>
      <c r="N118">
        <f t="shared" si="88"/>
        <v>-0.34947315324791123</v>
      </c>
      <c r="O118">
        <f t="shared" si="88"/>
        <v>-0.34949879525392513</v>
      </c>
      <c r="P118">
        <f t="shared" si="88"/>
        <v>-0.35088207842319269</v>
      </c>
      <c r="Q118">
        <f t="shared" si="88"/>
        <v>-0.33174480765531367</v>
      </c>
      <c r="R118">
        <f t="shared" si="88"/>
        <v>-0.33174480765531367</v>
      </c>
      <c r="S118">
        <f t="shared" si="88"/>
        <v>-0.33206419880959354</v>
      </c>
      <c r="T118">
        <f t="shared" si="88"/>
        <v>-0.33134088493792668</v>
      </c>
      <c r="U118">
        <f t="shared" si="88"/>
        <v>-0.33574032403671566</v>
      </c>
      <c r="Y118" s="50">
        <f t="shared" ref="Y118:AE118" si="89">-((Y70-1)*(Y70-2))^-1</f>
        <v>-0.16543693453342737</v>
      </c>
      <c r="Z118" s="50">
        <f t="shared" si="89"/>
        <v>-0.15868562222070337</v>
      </c>
      <c r="AA118" s="50">
        <f t="shared" si="89"/>
        <v>-0.19554340693076544</v>
      </c>
      <c r="AB118" s="50">
        <f t="shared" si="89"/>
        <v>-0.19671155983025904</v>
      </c>
      <c r="AC118" s="50">
        <f t="shared" si="89"/>
        <v>-0.19595300275291383</v>
      </c>
      <c r="AD118" s="50">
        <f t="shared" si="89"/>
        <v>-0.19896717732127372</v>
      </c>
      <c r="AE118" s="50">
        <f t="shared" si="89"/>
        <v>-0.34461920892042386</v>
      </c>
      <c r="AF118" s="50"/>
      <c r="AG118" s="50"/>
    </row>
    <row r="119" spans="1:33">
      <c r="B119" s="42">
        <v>2021</v>
      </c>
      <c r="C119" s="42">
        <f t="shared" si="65"/>
        <v>-0.16711666718662568</v>
      </c>
      <c r="D119" s="42">
        <f t="shared" si="65"/>
        <v>-0.22853161831404412</v>
      </c>
      <c r="E119" s="42">
        <f t="shared" si="65"/>
        <v>-0.23153472336558056</v>
      </c>
      <c r="F119" s="42">
        <f t="shared" si="65"/>
        <v>-0.23065854064402749</v>
      </c>
      <c r="G119" s="42">
        <f t="shared" si="65"/>
        <v>-0.2306943405212607</v>
      </c>
      <c r="H119" s="42">
        <f t="shared" si="65"/>
        <v>-0.20255625722553414</v>
      </c>
      <c r="I119">
        <f t="shared" si="65"/>
        <v>-0.35862156817611313</v>
      </c>
      <c r="J119">
        <f t="shared" ref="J119:U119" si="90">-((J71-1)*(J71-2))^-1</f>
        <v>-0.35848541757609287</v>
      </c>
      <c r="K119">
        <f t="shared" si="90"/>
        <v>-0.35589782602532644</v>
      </c>
      <c r="L119">
        <f t="shared" si="90"/>
        <v>-0.35570918104484578</v>
      </c>
      <c r="M119">
        <f t="shared" si="90"/>
        <v>-0.35511882590955685</v>
      </c>
      <c r="N119">
        <f t="shared" si="90"/>
        <v>-0.36190814101507995</v>
      </c>
      <c r="O119">
        <f t="shared" si="90"/>
        <v>-0.36192778915486429</v>
      </c>
      <c r="P119">
        <f t="shared" si="90"/>
        <v>-0.36355691526154682</v>
      </c>
      <c r="Q119">
        <f t="shared" si="90"/>
        <v>-0.34320132314158985</v>
      </c>
      <c r="R119">
        <f t="shared" si="90"/>
        <v>-0.34320132314158985</v>
      </c>
      <c r="S119">
        <f t="shared" si="90"/>
        <v>-0.34346206627704423</v>
      </c>
      <c r="T119">
        <f t="shared" si="90"/>
        <v>-0.34274045026571665</v>
      </c>
      <c r="U119">
        <f t="shared" si="90"/>
        <v>-0.34365976742163656</v>
      </c>
      <c r="Y119" s="50">
        <f t="shared" ref="Y119:AE119" si="91">-((Y71-1)*(Y71-2))^-1</f>
        <v>-0.16711666718662568</v>
      </c>
      <c r="Z119" s="50">
        <f t="shared" si="91"/>
        <v>-0.15852976583781433</v>
      </c>
      <c r="AA119" s="50">
        <f t="shared" si="91"/>
        <v>-0.19833278435515145</v>
      </c>
      <c r="AB119" s="50">
        <f t="shared" si="91"/>
        <v>-0.19942756897919631</v>
      </c>
      <c r="AC119" s="50">
        <f t="shared" si="91"/>
        <v>-0.19999678905521534</v>
      </c>
      <c r="AD119" s="50">
        <f t="shared" si="91"/>
        <v>-0.20255625722553414</v>
      </c>
      <c r="AE119" s="50">
        <f t="shared" si="91"/>
        <v>-0.35862156817611313</v>
      </c>
      <c r="AF119" s="50"/>
      <c r="AG119" s="50"/>
    </row>
    <row r="120" spans="1:33">
      <c r="B120" s="42">
        <v>2022</v>
      </c>
      <c r="C120" s="42">
        <f t="shared" si="65"/>
        <v>-0.17541401691819</v>
      </c>
      <c r="D120" s="42">
        <f t="shared" si="65"/>
        <v>-0.23466045847672967</v>
      </c>
      <c r="E120" s="42">
        <f t="shared" si="65"/>
        <v>-0.23691244892401206</v>
      </c>
      <c r="F120" s="42">
        <f t="shared" si="65"/>
        <v>-0.23385638578041498</v>
      </c>
      <c r="G120" s="42">
        <f t="shared" si="65"/>
        <v>-0.2335763996437111</v>
      </c>
      <c r="H120" s="42">
        <f t="shared" si="65"/>
        <v>-0.20580057360196363</v>
      </c>
      <c r="I120">
        <f t="shared" si="65"/>
        <v>-0.36826612531168534</v>
      </c>
      <c r="J120">
        <f t="shared" ref="J120:U120" si="92">-((J72-1)*(J72-2))^-1</f>
        <v>-0.3681263288401746</v>
      </c>
      <c r="K120">
        <f t="shared" si="92"/>
        <v>-0.36520807280078438</v>
      </c>
      <c r="L120">
        <f t="shared" si="92"/>
        <v>-0.36501476035403518</v>
      </c>
      <c r="M120">
        <f t="shared" si="92"/>
        <v>-0.36442201710250322</v>
      </c>
      <c r="N120">
        <f t="shared" si="92"/>
        <v>-0.37233156689328228</v>
      </c>
      <c r="O120">
        <f t="shared" si="92"/>
        <v>-0.37234667462389748</v>
      </c>
      <c r="P120">
        <f t="shared" si="92"/>
        <v>-0.37308758261950659</v>
      </c>
      <c r="Q120">
        <f t="shared" si="92"/>
        <v>-0.35226922983785469</v>
      </c>
      <c r="R120">
        <f t="shared" si="92"/>
        <v>-0.35226922983785469</v>
      </c>
      <c r="S120">
        <f t="shared" si="92"/>
        <v>-0.3525303079893351</v>
      </c>
      <c r="T120">
        <f t="shared" si="92"/>
        <v>-0.35177969115257623</v>
      </c>
      <c r="U120">
        <f t="shared" si="92"/>
        <v>-0.34928915566020963</v>
      </c>
      <c r="Y120" s="50">
        <f t="shared" ref="Y120:AE120" si="93">-((Y72-1)*(Y72-2))^-1</f>
        <v>-0.17541401691819</v>
      </c>
      <c r="Z120" s="50">
        <f t="shared" si="93"/>
        <v>-0.16282279168970293</v>
      </c>
      <c r="AA120" s="50">
        <f t="shared" si="93"/>
        <v>-0.20297916597522847</v>
      </c>
      <c r="AB120" s="50">
        <f t="shared" si="93"/>
        <v>-0.20401324588670555</v>
      </c>
      <c r="AC120" s="50">
        <f t="shared" si="93"/>
        <v>-0.20355197305577469</v>
      </c>
      <c r="AD120" s="50">
        <f t="shared" si="93"/>
        <v>-0.20580057360196363</v>
      </c>
      <c r="AE120" s="50">
        <f t="shared" si="93"/>
        <v>-0.36826612531168534</v>
      </c>
      <c r="AF120" s="50"/>
      <c r="AG120" s="50"/>
    </row>
    <row r="121" spans="1:33">
      <c r="B121" s="42">
        <v>2023</v>
      </c>
      <c r="C121" s="42">
        <f t="shared" ref="C121:U121" si="94">-((C73-1)*(C73-2))^-1</f>
        <v>-0.17448833632791474</v>
      </c>
      <c r="D121" s="42">
        <f t="shared" si="94"/>
        <v>-0.23501181870851007</v>
      </c>
      <c r="E121" s="42">
        <f t="shared" si="94"/>
        <v>-0.23682416574968471</v>
      </c>
      <c r="F121" s="42">
        <f t="shared" si="94"/>
        <v>-0.23545333079001668</v>
      </c>
      <c r="G121" s="42">
        <f t="shared" si="94"/>
        <v>-0.23515309992683944</v>
      </c>
      <c r="H121" s="42">
        <f t="shared" si="94"/>
        <v>-0.20730379719870851</v>
      </c>
      <c r="I121">
        <f t="shared" si="94"/>
        <v>-0.37431894822207329</v>
      </c>
      <c r="J121">
        <f t="shared" si="94"/>
        <v>-0.37417625078532574</v>
      </c>
      <c r="K121">
        <f t="shared" si="94"/>
        <v>-0.37106422879850282</v>
      </c>
      <c r="L121">
        <f t="shared" si="94"/>
        <v>-0.37086708181152883</v>
      </c>
      <c r="M121">
        <f t="shared" si="94"/>
        <v>-0.37030082676022125</v>
      </c>
      <c r="N121">
        <f t="shared" si="94"/>
        <v>-0.37844081728895179</v>
      </c>
      <c r="O121">
        <f t="shared" si="94"/>
        <v>-0.37845350265720279</v>
      </c>
      <c r="P121">
        <f t="shared" si="94"/>
        <v>-0.37876591191767683</v>
      </c>
      <c r="Q121">
        <f t="shared" si="94"/>
        <v>-0.35751883585291205</v>
      </c>
      <c r="R121">
        <f t="shared" si="94"/>
        <v>-0.35751883585291205</v>
      </c>
      <c r="S121">
        <f t="shared" si="94"/>
        <v>-0.3578915231061095</v>
      </c>
      <c r="T121">
        <f t="shared" si="94"/>
        <v>-0.35713596154763555</v>
      </c>
      <c r="U121">
        <f t="shared" si="94"/>
        <v>-0.35250137170800872</v>
      </c>
      <c r="Y121" s="50">
        <f t="shared" ref="Y121:AE121" si="95">-((Y73-1)*(Y73-2))^-1</f>
        <v>-0.17448833632791474</v>
      </c>
      <c r="Z121" s="50">
        <f t="shared" si="95"/>
        <v>-0.16221620753903243</v>
      </c>
      <c r="AA121" s="50">
        <f t="shared" si="95"/>
        <v>-0.20360854695959749</v>
      </c>
      <c r="AB121" s="50">
        <f t="shared" si="95"/>
        <v>-0.20461349646039251</v>
      </c>
      <c r="AC121" s="50">
        <f t="shared" si="95"/>
        <v>-0.20536052141519695</v>
      </c>
      <c r="AD121" s="50">
        <f t="shared" si="95"/>
        <v>-0.20730379719870851</v>
      </c>
      <c r="AE121" s="50">
        <f t="shared" si="95"/>
        <v>-0.37431894822207329</v>
      </c>
      <c r="AF121" s="50"/>
      <c r="AG121" s="50"/>
    </row>
    <row r="122" spans="1:33">
      <c r="B122" s="42"/>
      <c r="C122" s="42"/>
      <c r="D122" s="42"/>
      <c r="E122" s="42"/>
      <c r="F122" s="42"/>
      <c r="G122" s="42"/>
      <c r="H122" s="42"/>
      <c r="Y122" s="50"/>
      <c r="Z122" s="50"/>
      <c r="AA122" s="50"/>
      <c r="AB122" s="50"/>
      <c r="AC122" s="50"/>
      <c r="AD122" s="50"/>
      <c r="AE122" s="50"/>
      <c r="AF122" s="50"/>
      <c r="AG122" s="50"/>
    </row>
    <row r="123" spans="1:33">
      <c r="B123" s="42"/>
      <c r="C123" s="42" t="s">
        <v>1072</v>
      </c>
      <c r="D123" s="42" t="s">
        <v>1079</v>
      </c>
      <c r="E123" s="42"/>
      <c r="F123" s="42"/>
      <c r="G123" s="42"/>
      <c r="H123" s="42"/>
      <c r="Y123" s="50"/>
      <c r="Z123" s="50"/>
      <c r="AA123" s="50"/>
      <c r="AB123" s="50"/>
      <c r="AC123" s="50"/>
      <c r="AD123" s="50"/>
      <c r="AE123" s="50"/>
      <c r="AF123" s="50"/>
      <c r="AG123" s="50"/>
    </row>
    <row r="124" spans="1:33">
      <c r="B124" s="42"/>
      <c r="C124" s="42" t="s">
        <v>66</v>
      </c>
      <c r="D124" s="42" t="s">
        <v>67</v>
      </c>
      <c r="E124" s="42" t="s">
        <v>68</v>
      </c>
      <c r="F124" s="42" t="s">
        <v>69</v>
      </c>
      <c r="G124" s="42" t="s">
        <v>70</v>
      </c>
      <c r="H124" s="42" t="s">
        <v>71</v>
      </c>
      <c r="I124" t="s">
        <v>72</v>
      </c>
      <c r="J124" t="s">
        <v>73</v>
      </c>
      <c r="K124" t="s">
        <v>74</v>
      </c>
      <c r="L124" t="s">
        <v>75</v>
      </c>
      <c r="M124" t="s">
        <v>76</v>
      </c>
      <c r="N124" t="s">
        <v>77</v>
      </c>
      <c r="O124" t="s">
        <v>78</v>
      </c>
      <c r="P124" t="s">
        <v>79</v>
      </c>
      <c r="Q124" t="s">
        <v>80</v>
      </c>
      <c r="R124" t="s">
        <v>81</v>
      </c>
      <c r="S124" t="s">
        <v>82</v>
      </c>
      <c r="T124" t="s">
        <v>83</v>
      </c>
      <c r="U124" t="s">
        <v>84</v>
      </c>
      <c r="Y124" s="50"/>
      <c r="Z124" s="50"/>
      <c r="AA124" s="50"/>
      <c r="AB124" s="50"/>
      <c r="AC124" s="50"/>
      <c r="AD124" s="50"/>
      <c r="AE124" s="50"/>
      <c r="AF124" s="50"/>
      <c r="AG124" s="50"/>
    </row>
    <row r="125" spans="1:33">
      <c r="B125" s="42"/>
      <c r="C125" s="42" t="s">
        <v>1073</v>
      </c>
      <c r="D125" s="42" t="s">
        <v>1074</v>
      </c>
      <c r="E125" s="42">
        <f>E60</f>
        <v>4.0200287036921001</v>
      </c>
      <c r="F125" s="42" t="s">
        <v>1076</v>
      </c>
      <c r="G125" s="42" t="s">
        <v>1077</v>
      </c>
      <c r="H125" s="42" t="s">
        <v>1078</v>
      </c>
      <c r="I125" s="24" t="s">
        <v>1095</v>
      </c>
      <c r="Y125" s="50"/>
      <c r="Z125" s="50"/>
      <c r="AA125" s="50"/>
      <c r="AB125" s="50"/>
      <c r="AC125" s="50"/>
      <c r="AD125" s="50"/>
      <c r="AE125" s="50"/>
      <c r="AF125" s="50"/>
      <c r="AG125" s="50"/>
    </row>
    <row r="126" spans="1:33">
      <c r="A126" s="5"/>
      <c r="B126" s="42">
        <v>1979</v>
      </c>
      <c r="C126" s="43" t="e">
        <f t="shared" ref="C126:AE126" si="96">-(1-2^C77)</f>
        <v>#VALUE!</v>
      </c>
      <c r="D126" s="43" t="e">
        <f t="shared" si="96"/>
        <v>#VALUE!</v>
      </c>
      <c r="E126" s="43" t="e">
        <f t="shared" si="96"/>
        <v>#VALUE!</v>
      </c>
      <c r="F126" s="43" t="e">
        <f t="shared" si="96"/>
        <v>#VALUE!</v>
      </c>
      <c r="G126" s="42" t="e">
        <f t="shared" si="96"/>
        <v>#VALUE!</v>
      </c>
      <c r="H126" s="43" t="e">
        <f t="shared" si="96"/>
        <v>#VALUE!</v>
      </c>
      <c r="I126" s="5">
        <f t="shared" si="96"/>
        <v>-0.1364155872299726</v>
      </c>
      <c r="J126" s="5">
        <f t="shared" si="96"/>
        <v>-0.1364155872299726</v>
      </c>
      <c r="K126" s="5">
        <f t="shared" si="96"/>
        <v>-0.1364155872299726</v>
      </c>
      <c r="L126" s="5">
        <f t="shared" si="96"/>
        <v>-0.1364155872299726</v>
      </c>
      <c r="M126" s="5">
        <f t="shared" si="96"/>
        <v>-0.1364155872299726</v>
      </c>
      <c r="N126" s="5">
        <f t="shared" si="96"/>
        <v>-0.1364155872299726</v>
      </c>
      <c r="O126" s="5">
        <f t="shared" si="96"/>
        <v>-0.1364155872299726</v>
      </c>
      <c r="P126" s="5">
        <f t="shared" si="96"/>
        <v>-0.1364155872299726</v>
      </c>
      <c r="Q126" s="5">
        <f t="shared" si="96"/>
        <v>-6.4455638581710217E-2</v>
      </c>
      <c r="R126" s="5">
        <f t="shared" si="96"/>
        <v>-6.4455638581710217E-2</v>
      </c>
      <c r="S126" s="5">
        <f t="shared" si="96"/>
        <v>-6.4455638581710217E-2</v>
      </c>
      <c r="T126" s="5">
        <f t="shared" si="96"/>
        <v>-6.4455638581710217E-2</v>
      </c>
      <c r="U126" s="5">
        <f t="shared" si="96"/>
        <v>-6.6754189167270495E-2</v>
      </c>
      <c r="V126" s="5"/>
      <c r="W126" s="5"/>
      <c r="X126" s="5"/>
      <c r="Y126" s="51" t="e">
        <f t="shared" si="96"/>
        <v>#VALUE!</v>
      </c>
      <c r="Z126" s="51" t="e">
        <f t="shared" si="96"/>
        <v>#VALUE!</v>
      </c>
      <c r="AA126" s="51" t="e">
        <f t="shared" si="96"/>
        <v>#VALUE!</v>
      </c>
      <c r="AB126" s="51" t="e">
        <f t="shared" si="96"/>
        <v>#VALUE!</v>
      </c>
      <c r="AC126" s="51" t="e">
        <f t="shared" si="96"/>
        <v>#VALUE!</v>
      </c>
      <c r="AD126" s="51" t="e">
        <f t="shared" si="96"/>
        <v>#VALUE!</v>
      </c>
      <c r="AE126" s="51">
        <f t="shared" si="96"/>
        <v>-0.1364155872299726</v>
      </c>
      <c r="AF126" s="50" t="e" cm="1">
        <f t="array" ref="AF126">AVERAGE(IF(ISERROR(Y126:AD126),"",Y126:AD126))</f>
        <v>#DIV/0!</v>
      </c>
      <c r="AG126" s="50"/>
    </row>
    <row r="127" spans="1:33">
      <c r="A127" s="5"/>
      <c r="B127" s="42">
        <v>1980</v>
      </c>
      <c r="C127" s="43" t="e">
        <f t="shared" ref="C127:I141" si="97">-(1-2^C78)</f>
        <v>#VALUE!</v>
      </c>
      <c r="D127" s="43" t="e">
        <f t="shared" si="97"/>
        <v>#VALUE!</v>
      </c>
      <c r="E127" s="43" t="e">
        <f t="shared" si="97"/>
        <v>#VALUE!</v>
      </c>
      <c r="F127" s="43" t="e">
        <f t="shared" si="97"/>
        <v>#VALUE!</v>
      </c>
      <c r="G127" s="42" t="e">
        <f t="shared" si="97"/>
        <v>#VALUE!</v>
      </c>
      <c r="H127" s="43">
        <f t="shared" si="97"/>
        <v>-5.181572582634264E-2</v>
      </c>
      <c r="I127" s="5">
        <f t="shared" si="97"/>
        <v>-6.4961629504581953E-2</v>
      </c>
      <c r="J127" s="5">
        <f t="shared" ref="J127:U127" si="98">-(1-2^J78)</f>
        <v>-6.4961629504581953E-2</v>
      </c>
      <c r="K127" s="5">
        <f t="shared" si="98"/>
        <v>-6.4961629504581953E-2</v>
      </c>
      <c r="L127" s="5">
        <f t="shared" si="98"/>
        <v>-6.4961629504581953E-2</v>
      </c>
      <c r="M127" s="5">
        <f t="shared" si="98"/>
        <v>-6.4961629504581953E-2</v>
      </c>
      <c r="N127" s="5">
        <f t="shared" si="98"/>
        <v>-6.4961629504581953E-2</v>
      </c>
      <c r="O127" s="5">
        <f t="shared" si="98"/>
        <v>-6.4961629504581953E-2</v>
      </c>
      <c r="P127" s="5">
        <f t="shared" si="98"/>
        <v>-6.4961629504581953E-2</v>
      </c>
      <c r="Q127" s="5">
        <f t="shared" si="98"/>
        <v>-6.3999438715080736E-2</v>
      </c>
      <c r="R127" s="5">
        <f t="shared" si="98"/>
        <v>-6.3999438715080736E-2</v>
      </c>
      <c r="S127" s="5">
        <f t="shared" si="98"/>
        <v>-6.3999438715080736E-2</v>
      </c>
      <c r="T127" s="5">
        <f t="shared" si="98"/>
        <v>-6.3999438715080736E-2</v>
      </c>
      <c r="U127" s="5">
        <f t="shared" si="98"/>
        <v>-6.5312614650242962E-2</v>
      </c>
      <c r="V127" s="5"/>
      <c r="W127" s="5"/>
      <c r="X127" s="5"/>
      <c r="Y127" s="51" t="e">
        <f t="shared" ref="Y127:AE127" si="99">-(1-2^Y78)</f>
        <v>#VALUE!</v>
      </c>
      <c r="Z127" s="51">
        <f t="shared" si="99"/>
        <v>-5.181572582634264E-2</v>
      </c>
      <c r="AA127" s="51">
        <f t="shared" si="99"/>
        <v>-5.181572582634264E-2</v>
      </c>
      <c r="AB127" s="51">
        <f t="shared" si="99"/>
        <v>-5.181572582634264E-2</v>
      </c>
      <c r="AC127" s="51">
        <f t="shared" si="99"/>
        <v>-5.181572582634264E-2</v>
      </c>
      <c r="AD127" s="51">
        <f t="shared" si="99"/>
        <v>-5.181572582634264E-2</v>
      </c>
      <c r="AE127" s="51">
        <f t="shared" si="99"/>
        <v>-6.4961629504581953E-2</v>
      </c>
      <c r="AF127" s="50" cm="1">
        <f t="array" ref="AF127">AVERAGE(IF(ISERROR(Y127:AD127),"",Y127:AD127))</f>
        <v>-5.181572582634264E-2</v>
      </c>
      <c r="AG127" s="50"/>
    </row>
    <row r="128" spans="1:33">
      <c r="A128" s="5"/>
      <c r="B128" s="42">
        <v>1981</v>
      </c>
      <c r="C128" s="43">
        <f t="shared" si="97"/>
        <v>-4.6621460494314926E-2</v>
      </c>
      <c r="D128" s="43">
        <f t="shared" si="97"/>
        <v>-4.6621460494314926E-2</v>
      </c>
      <c r="E128" s="43">
        <f t="shared" si="97"/>
        <v>-4.6621460494314926E-2</v>
      </c>
      <c r="F128" s="43">
        <f t="shared" si="97"/>
        <v>-4.6621460494314926E-2</v>
      </c>
      <c r="G128" s="42">
        <f t="shared" si="97"/>
        <v>-4.6621460494314926E-2</v>
      </c>
      <c r="H128" s="43">
        <f t="shared" si="97"/>
        <v>-4.5728572887600238E-2</v>
      </c>
      <c r="I128" s="5">
        <f t="shared" si="97"/>
        <v>-6.308138989935308E-2</v>
      </c>
      <c r="J128" s="5">
        <f t="shared" ref="J128:U128" si="100">-(1-2^J79)</f>
        <v>-6.308138989935308E-2</v>
      </c>
      <c r="K128" s="5">
        <f t="shared" si="100"/>
        <v>-6.308138989935308E-2</v>
      </c>
      <c r="L128" s="5">
        <f t="shared" si="100"/>
        <v>-6.6836026649199076E-2</v>
      </c>
      <c r="M128" s="5">
        <f t="shared" si="100"/>
        <v>-6.6836026649199076E-2</v>
      </c>
      <c r="N128" s="5">
        <f t="shared" si="100"/>
        <v>-6.6836026649199076E-2</v>
      </c>
      <c r="O128" s="5">
        <f t="shared" si="100"/>
        <v>-6.6836026649199076E-2</v>
      </c>
      <c r="P128" s="5">
        <f t="shared" si="100"/>
        <v>-6.6836026649199076E-2</v>
      </c>
      <c r="Q128" s="5">
        <f t="shared" si="100"/>
        <v>-6.9140910325110272E-2</v>
      </c>
      <c r="R128" s="5">
        <f t="shared" si="100"/>
        <v>-6.9140910325110272E-2</v>
      </c>
      <c r="S128" s="5">
        <f t="shared" si="100"/>
        <v>-6.9140910325110272E-2</v>
      </c>
      <c r="T128" s="5">
        <f t="shared" si="100"/>
        <v>-6.9614183271871188E-2</v>
      </c>
      <c r="U128" s="5">
        <f t="shared" si="100"/>
        <v>-7.1109238821443599E-2</v>
      </c>
      <c r="V128" s="5"/>
      <c r="W128" s="5"/>
      <c r="X128" s="5"/>
      <c r="Y128" s="51">
        <f t="shared" ref="Y128:AE128" si="101">-(1-2^Y79)</f>
        <v>-4.6621460494314926E-2</v>
      </c>
      <c r="Z128" s="51">
        <f t="shared" si="101"/>
        <v>-4.5728572887600238E-2</v>
      </c>
      <c r="AA128" s="51">
        <f t="shared" si="101"/>
        <v>-4.5728572887600238E-2</v>
      </c>
      <c r="AB128" s="51">
        <f t="shared" si="101"/>
        <v>-4.5728572887600238E-2</v>
      </c>
      <c r="AC128" s="51">
        <f t="shared" si="101"/>
        <v>-4.5728572887600238E-2</v>
      </c>
      <c r="AD128" s="51">
        <f t="shared" si="101"/>
        <v>-4.5728572887600238E-2</v>
      </c>
      <c r="AE128" s="51">
        <f t="shared" si="101"/>
        <v>-6.308138989935308E-2</v>
      </c>
      <c r="AF128" s="50" cm="1">
        <f t="array" ref="AF128">AVERAGE(IF(ISERROR(Y128:AD128),"",Y128:AD128))</f>
        <v>-4.5877387488719355E-2</v>
      </c>
      <c r="AG128" s="50"/>
    </row>
    <row r="129" spans="1:33">
      <c r="A129" s="5"/>
      <c r="B129" s="42">
        <v>1982</v>
      </c>
      <c r="C129" s="43">
        <f t="shared" si="97"/>
        <v>-5.2850975846424952E-2</v>
      </c>
      <c r="D129" s="43">
        <f t="shared" si="97"/>
        <v>-5.2963884366171721E-2</v>
      </c>
      <c r="E129" s="43">
        <f t="shared" si="97"/>
        <v>-5.2963884366171721E-2</v>
      </c>
      <c r="F129" s="43">
        <f t="shared" si="97"/>
        <v>-5.2963884366171721E-2</v>
      </c>
      <c r="G129" s="42">
        <f t="shared" si="97"/>
        <v>-5.2963884366171721E-2</v>
      </c>
      <c r="H129" s="43">
        <f t="shared" si="97"/>
        <v>-5.2402312187296074E-2</v>
      </c>
      <c r="I129" s="5">
        <f t="shared" si="97"/>
        <v>-6.7158118605289752E-2</v>
      </c>
      <c r="J129" s="5">
        <f t="shared" ref="J129:U129" si="102">-(1-2^J80)</f>
        <v>-6.7158118605289752E-2</v>
      </c>
      <c r="K129" s="5">
        <f t="shared" si="102"/>
        <v>-6.7158118605289752E-2</v>
      </c>
      <c r="L129" s="5">
        <f t="shared" si="102"/>
        <v>-6.9387796019259373E-2</v>
      </c>
      <c r="M129" s="5">
        <f t="shared" si="102"/>
        <v>-6.9387796019259373E-2</v>
      </c>
      <c r="N129" s="5">
        <f t="shared" si="102"/>
        <v>-6.9387796019259373E-2</v>
      </c>
      <c r="O129" s="5">
        <f t="shared" si="102"/>
        <v>-6.9387796019259373E-2</v>
      </c>
      <c r="P129" s="5">
        <f t="shared" si="102"/>
        <v>-6.9387796019259373E-2</v>
      </c>
      <c r="Q129" s="5">
        <f t="shared" si="102"/>
        <v>-7.4505000687790202E-2</v>
      </c>
      <c r="R129" s="5">
        <f t="shared" si="102"/>
        <v>-7.4505000687790202E-2</v>
      </c>
      <c r="S129" s="5">
        <f t="shared" si="102"/>
        <v>-7.4505000687790202E-2</v>
      </c>
      <c r="T129" s="5">
        <f t="shared" si="102"/>
        <v>-7.5708599991187175E-2</v>
      </c>
      <c r="U129" s="5">
        <f t="shared" si="102"/>
        <v>-7.9906573548794713E-2</v>
      </c>
      <c r="V129" s="5"/>
      <c r="W129" s="5"/>
      <c r="X129" s="5"/>
      <c r="Y129" s="51">
        <f t="shared" ref="Y129:AE129" si="103">-(1-2^Y80)</f>
        <v>-5.2850975846424952E-2</v>
      </c>
      <c r="Z129" s="51">
        <f t="shared" si="103"/>
        <v>-5.2266684510330341E-2</v>
      </c>
      <c r="AA129" s="51">
        <f t="shared" si="103"/>
        <v>-5.2402312187296074E-2</v>
      </c>
      <c r="AB129" s="51">
        <f t="shared" si="103"/>
        <v>-5.2402312187296074E-2</v>
      </c>
      <c r="AC129" s="51">
        <f t="shared" si="103"/>
        <v>-5.2402312187296074E-2</v>
      </c>
      <c r="AD129" s="51">
        <f t="shared" si="103"/>
        <v>-5.2402312187296074E-2</v>
      </c>
      <c r="AE129" s="51">
        <f t="shared" si="103"/>
        <v>-6.7158118605289752E-2</v>
      </c>
      <c r="AF129" s="50" cm="1">
        <f t="array" ref="AF129">AVERAGE(IF(ISERROR(Y129:AD129),"",Y129:AD129))</f>
        <v>-5.2454484850989934E-2</v>
      </c>
      <c r="AG129" s="50"/>
    </row>
    <row r="130" spans="1:33">
      <c r="A130" s="5"/>
      <c r="B130" s="42">
        <v>1983</v>
      </c>
      <c r="C130" s="43">
        <f t="shared" si="97"/>
        <v>-5.8058359115934155E-2</v>
      </c>
      <c r="D130" s="43">
        <f t="shared" si="97"/>
        <v>-5.8729572387298812E-2</v>
      </c>
      <c r="E130" s="43">
        <f t="shared" si="97"/>
        <v>-5.8729572387298812E-2</v>
      </c>
      <c r="F130" s="43">
        <f t="shared" si="97"/>
        <v>-5.8729572387298812E-2</v>
      </c>
      <c r="G130" s="42">
        <f t="shared" si="97"/>
        <v>-5.8729572387298812E-2</v>
      </c>
      <c r="H130" s="43">
        <f t="shared" si="97"/>
        <v>-7.3961967205273149E-2</v>
      </c>
      <c r="I130" s="5">
        <f t="shared" si="97"/>
        <v>-7.4812401697053277E-2</v>
      </c>
      <c r="J130" s="5">
        <f t="shared" ref="J130:U130" si="104">-(1-2^J81)</f>
        <v>-7.5487778856632493E-2</v>
      </c>
      <c r="K130" s="5">
        <f t="shared" si="104"/>
        <v>-7.5487778856632493E-2</v>
      </c>
      <c r="L130" s="5">
        <f t="shared" si="104"/>
        <v>-7.7135657230255505E-2</v>
      </c>
      <c r="M130" s="5">
        <f t="shared" si="104"/>
        <v>-7.7135657230255505E-2</v>
      </c>
      <c r="N130" s="5">
        <f t="shared" si="104"/>
        <v>-7.7135657230255505E-2</v>
      </c>
      <c r="O130" s="5">
        <f t="shared" si="104"/>
        <v>-7.7135657230255505E-2</v>
      </c>
      <c r="P130" s="5">
        <f t="shared" si="104"/>
        <v>-7.7135657230255505E-2</v>
      </c>
      <c r="Q130" s="5">
        <f t="shared" si="104"/>
        <v>-7.9485224410763E-2</v>
      </c>
      <c r="R130" s="5">
        <f t="shared" si="104"/>
        <v>-7.9485224410763E-2</v>
      </c>
      <c r="S130" s="5">
        <f t="shared" si="104"/>
        <v>-7.9485224410763E-2</v>
      </c>
      <c r="T130" s="5">
        <f t="shared" si="104"/>
        <v>-8.1561101815696202E-2</v>
      </c>
      <c r="U130" s="5">
        <f t="shared" si="104"/>
        <v>-8.3840709279527137E-2</v>
      </c>
      <c r="V130" s="5"/>
      <c r="W130" s="5"/>
      <c r="X130" s="5"/>
      <c r="Y130" s="51">
        <f t="shared" ref="Y130:AE130" si="105">-(1-2^Y81)</f>
        <v>-5.8058359115934155E-2</v>
      </c>
      <c r="Z130" s="51">
        <f t="shared" si="105"/>
        <v>-7.8916806310177057E-2</v>
      </c>
      <c r="AA130" s="51">
        <f t="shared" si="105"/>
        <v>-7.3961967205273149E-2</v>
      </c>
      <c r="AB130" s="51">
        <f t="shared" si="105"/>
        <v>-7.3961967205273149E-2</v>
      </c>
      <c r="AC130" s="51">
        <f t="shared" si="105"/>
        <v>-7.3961967205273149E-2</v>
      </c>
      <c r="AD130" s="51">
        <f t="shared" si="105"/>
        <v>-7.3961967205273149E-2</v>
      </c>
      <c r="AE130" s="51">
        <f t="shared" si="105"/>
        <v>-7.4812401697053277E-2</v>
      </c>
      <c r="AF130" s="50" cm="1">
        <f t="array" ref="AF130">AVERAGE(IF(ISERROR(Y130:AD130),"",Y130:AD130))</f>
        <v>-7.2137172374533973E-2</v>
      </c>
      <c r="AG130" s="50"/>
    </row>
    <row r="131" spans="1:33">
      <c r="A131" s="5"/>
      <c r="B131" s="42">
        <v>1984</v>
      </c>
      <c r="C131" s="43">
        <f t="shared" si="97"/>
        <v>-6.1378457567304756E-2</v>
      </c>
      <c r="D131" s="43">
        <f t="shared" si="97"/>
        <v>-6.0269500419587896E-2</v>
      </c>
      <c r="E131" s="43">
        <f t="shared" si="97"/>
        <v>-6.0269500419587896E-2</v>
      </c>
      <c r="F131" s="43">
        <f t="shared" si="97"/>
        <v>-6.0269500419587896E-2</v>
      </c>
      <c r="G131" s="42">
        <f t="shared" si="97"/>
        <v>-6.0269500419587896E-2</v>
      </c>
      <c r="H131" s="43">
        <f t="shared" si="97"/>
        <v>-7.3700608025148551E-2</v>
      </c>
      <c r="I131" s="5">
        <f t="shared" si="97"/>
        <v>-7.7497776967167087E-2</v>
      </c>
      <c r="J131" s="5">
        <f t="shared" ref="J131:U131" si="106">-(1-2^J82)</f>
        <v>-7.8066903692920797E-2</v>
      </c>
      <c r="K131" s="5">
        <f t="shared" si="106"/>
        <v>-7.8066903692920797E-2</v>
      </c>
      <c r="L131" s="5">
        <f t="shared" si="106"/>
        <v>-7.9494611558307171E-2</v>
      </c>
      <c r="M131" s="5">
        <f t="shared" si="106"/>
        <v>-7.9494611558307171E-2</v>
      </c>
      <c r="N131" s="5">
        <f t="shared" si="106"/>
        <v>-7.9494611558307171E-2</v>
      </c>
      <c r="O131" s="5">
        <f t="shared" si="106"/>
        <v>-7.9494611558307171E-2</v>
      </c>
      <c r="P131" s="5">
        <f t="shared" si="106"/>
        <v>-7.9683712053998601E-2</v>
      </c>
      <c r="Q131" s="5">
        <f t="shared" si="106"/>
        <v>-8.1802789003964538E-2</v>
      </c>
      <c r="R131" s="5">
        <f t="shared" si="106"/>
        <v>-8.1802789003964538E-2</v>
      </c>
      <c r="S131" s="5">
        <f t="shared" si="106"/>
        <v>-8.1802789003964538E-2</v>
      </c>
      <c r="T131" s="5">
        <f t="shared" si="106"/>
        <v>-8.4312822617822136E-2</v>
      </c>
      <c r="U131" s="5">
        <f t="shared" si="106"/>
        <v>-8.8452795252465521E-2</v>
      </c>
      <c r="V131" s="5"/>
      <c r="W131" s="5"/>
      <c r="X131" s="5"/>
      <c r="Y131" s="51">
        <f t="shared" ref="Y131:AE131" si="107">-(1-2^Y82)</f>
        <v>-6.1378457567304756E-2</v>
      </c>
      <c r="Z131" s="51">
        <f t="shared" si="107"/>
        <v>-7.7901682767452907E-2</v>
      </c>
      <c r="AA131" s="51">
        <f t="shared" si="107"/>
        <v>-7.3700608025148551E-2</v>
      </c>
      <c r="AB131" s="51">
        <f t="shared" si="107"/>
        <v>-7.3700608025148551E-2</v>
      </c>
      <c r="AC131" s="51">
        <f t="shared" si="107"/>
        <v>-7.3700608025148551E-2</v>
      </c>
      <c r="AD131" s="51">
        <f t="shared" si="107"/>
        <v>-7.3700608025148551E-2</v>
      </c>
      <c r="AE131" s="51">
        <f t="shared" si="107"/>
        <v>-7.7497776967167087E-2</v>
      </c>
      <c r="AF131" s="50" cm="1">
        <f t="array" ref="AF131">AVERAGE(IF(ISERROR(Y131:AD131),"",Y131:AD131))</f>
        <v>-7.2347095405891973E-2</v>
      </c>
      <c r="AG131" s="50"/>
    </row>
    <row r="132" spans="1:33">
      <c r="A132" s="5"/>
      <c r="B132" s="42">
        <v>1985</v>
      </c>
      <c r="C132" s="43">
        <f t="shared" si="97"/>
        <v>-6.6295400886688838E-2</v>
      </c>
      <c r="D132" s="43">
        <f t="shared" si="97"/>
        <v>-6.3318769587242363E-2</v>
      </c>
      <c r="E132" s="43">
        <f t="shared" si="97"/>
        <v>-6.4886428489154713E-2</v>
      </c>
      <c r="F132" s="43">
        <f t="shared" si="97"/>
        <v>-6.4886428489154713E-2</v>
      </c>
      <c r="G132" s="42">
        <f t="shared" si="97"/>
        <v>-6.4886428489154713E-2</v>
      </c>
      <c r="H132" s="43">
        <f t="shared" si="97"/>
        <v>-7.5872547762921294E-2</v>
      </c>
      <c r="I132" s="5">
        <f t="shared" si="97"/>
        <v>-7.947360948172455E-2</v>
      </c>
      <c r="J132" s="5">
        <f t="shared" ref="J132:U132" si="108">-(1-2^J83)</f>
        <v>-7.9981981624733911E-2</v>
      </c>
      <c r="K132" s="5">
        <f t="shared" si="108"/>
        <v>-7.9981981624733911E-2</v>
      </c>
      <c r="L132" s="5">
        <f t="shared" si="108"/>
        <v>-8.1284285814230084E-2</v>
      </c>
      <c r="M132" s="5">
        <f t="shared" si="108"/>
        <v>-8.1284285814230084E-2</v>
      </c>
      <c r="N132" s="5">
        <f t="shared" si="108"/>
        <v>-8.1284285814230084E-2</v>
      </c>
      <c r="O132" s="5">
        <f t="shared" si="108"/>
        <v>-8.1284285814230084E-2</v>
      </c>
      <c r="P132" s="5">
        <f t="shared" si="108"/>
        <v>-8.1449193715881218E-2</v>
      </c>
      <c r="Q132" s="5">
        <f t="shared" si="108"/>
        <v>-8.419695749126388E-2</v>
      </c>
      <c r="R132" s="5">
        <f t="shared" si="108"/>
        <v>-8.419695749126388E-2</v>
      </c>
      <c r="S132" s="5">
        <f t="shared" si="108"/>
        <v>-8.419695749126388E-2</v>
      </c>
      <c r="T132" s="5">
        <f t="shared" si="108"/>
        <v>-9.1143932399905481E-2</v>
      </c>
      <c r="U132" s="5">
        <f t="shared" si="108"/>
        <v>-9.5087697459292353E-2</v>
      </c>
      <c r="V132" s="5"/>
      <c r="W132" s="5"/>
      <c r="X132" s="5"/>
      <c r="Y132" s="51">
        <f t="shared" ref="Y132:AE132" si="109">-(1-2^Y83)</f>
        <v>-6.6295400886688838E-2</v>
      </c>
      <c r="Z132" s="51">
        <f t="shared" si="109"/>
        <v>-7.9616347822757172E-2</v>
      </c>
      <c r="AA132" s="51">
        <f t="shared" si="109"/>
        <v>-7.5546901231224872E-2</v>
      </c>
      <c r="AB132" s="51">
        <f t="shared" si="109"/>
        <v>-7.5546901231224872E-2</v>
      </c>
      <c r="AC132" s="51">
        <f t="shared" si="109"/>
        <v>-7.5546901231224872E-2</v>
      </c>
      <c r="AD132" s="51">
        <f t="shared" si="109"/>
        <v>-7.5872547762921294E-2</v>
      </c>
      <c r="AE132" s="51">
        <f t="shared" si="109"/>
        <v>-7.947360948172455E-2</v>
      </c>
      <c r="AF132" s="50" cm="1">
        <f t="array" ref="AF132">AVERAGE(IF(ISERROR(Y132:AD132),"",Y132:AD132))</f>
        <v>-7.4737500027673653E-2</v>
      </c>
      <c r="AG132" s="50"/>
    </row>
    <row r="133" spans="1:33">
      <c r="A133" s="5"/>
      <c r="B133" s="42">
        <v>1986</v>
      </c>
      <c r="C133" s="43">
        <f t="shared" si="97"/>
        <v>-6.6295400886688838E-2</v>
      </c>
      <c r="D133" s="43">
        <f t="shared" si="97"/>
        <v>-7.7891689190042079E-2</v>
      </c>
      <c r="E133" s="43">
        <f t="shared" si="97"/>
        <v>-7.8785251798705214E-2</v>
      </c>
      <c r="F133" s="43">
        <f t="shared" si="97"/>
        <v>-7.8785251798705214E-2</v>
      </c>
      <c r="G133" s="42">
        <f t="shared" si="97"/>
        <v>-7.9904739131809399E-2</v>
      </c>
      <c r="H133" s="43">
        <f t="shared" si="97"/>
        <v>-9.21661409682063E-2</v>
      </c>
      <c r="I133" s="5">
        <f t="shared" si="97"/>
        <v>-8.4528653970086909E-2</v>
      </c>
      <c r="J133" s="5">
        <f t="shared" ref="J133:U133" si="110">-(1-2^J84)</f>
        <v>-8.4976263700579979E-2</v>
      </c>
      <c r="K133" s="5">
        <f t="shared" si="110"/>
        <v>-8.4976263700579979E-2</v>
      </c>
      <c r="L133" s="5">
        <f t="shared" si="110"/>
        <v>-8.6188693570042663E-2</v>
      </c>
      <c r="M133" s="5">
        <f t="shared" si="110"/>
        <v>-8.6188693570042663E-2</v>
      </c>
      <c r="N133" s="5">
        <f t="shared" si="110"/>
        <v>-8.7106385741885561E-2</v>
      </c>
      <c r="O133" s="5">
        <f t="shared" si="110"/>
        <v>-8.7106385741885561E-2</v>
      </c>
      <c r="P133" s="5">
        <f t="shared" si="110"/>
        <v>-8.723636783207922E-2</v>
      </c>
      <c r="Q133" s="5">
        <f t="shared" si="110"/>
        <v>-8.8501370792522738E-2</v>
      </c>
      <c r="R133" s="5">
        <f t="shared" si="110"/>
        <v>-8.8501370792522738E-2</v>
      </c>
      <c r="S133" s="5">
        <f t="shared" si="110"/>
        <v>-8.8501370792522738E-2</v>
      </c>
      <c r="T133" s="5">
        <f t="shared" si="110"/>
        <v>-9.8346820186354544E-2</v>
      </c>
      <c r="U133" s="5">
        <f t="shared" si="110"/>
        <v>-0.10369476746242179</v>
      </c>
      <c r="V133" s="5"/>
      <c r="W133" s="5"/>
      <c r="X133" s="5"/>
      <c r="Y133" s="51">
        <f t="shared" ref="Y133:AE133" si="111">-(1-2^Y84)</f>
        <v>-6.6295400886688838E-2</v>
      </c>
      <c r="Z133" s="51">
        <f t="shared" si="111"/>
        <v>-9.2504464940182385E-2</v>
      </c>
      <c r="AA133" s="51">
        <f t="shared" si="111"/>
        <v>-9.2693363159180087E-2</v>
      </c>
      <c r="AB133" s="51">
        <f t="shared" si="111"/>
        <v>-9.2693363159180087E-2</v>
      </c>
      <c r="AC133" s="51">
        <f t="shared" si="111"/>
        <v>-9.2693363159180087E-2</v>
      </c>
      <c r="AD133" s="51">
        <f t="shared" si="111"/>
        <v>-9.21661409682063E-2</v>
      </c>
      <c r="AE133" s="51">
        <f t="shared" si="111"/>
        <v>-8.4528653970086909E-2</v>
      </c>
      <c r="AF133" s="50" cm="1">
        <f t="array" ref="AF133">AVERAGE(IF(ISERROR(Y133:AD133),"",Y133:AD133))</f>
        <v>-8.8174349378769626E-2</v>
      </c>
      <c r="AG133" s="50"/>
    </row>
    <row r="134" spans="1:33">
      <c r="A134" s="5"/>
      <c r="B134" s="42">
        <v>1987</v>
      </c>
      <c r="C134" s="43">
        <f t="shared" si="97"/>
        <v>-6.6295400886688838E-2</v>
      </c>
      <c r="D134" s="43">
        <f t="shared" si="97"/>
        <v>-7.7891689190042079E-2</v>
      </c>
      <c r="E134" s="43">
        <f t="shared" si="97"/>
        <v>-7.8785251798705214E-2</v>
      </c>
      <c r="F134" s="43">
        <f t="shared" si="97"/>
        <v>-7.8785251798705214E-2</v>
      </c>
      <c r="G134" s="42">
        <f t="shared" si="97"/>
        <v>-7.9904739131809399E-2</v>
      </c>
      <c r="H134" s="43">
        <f t="shared" si="97"/>
        <v>-9.8430851192228497E-2</v>
      </c>
      <c r="I134" s="5">
        <f t="shared" si="97"/>
        <v>-8.8661781483056035E-2</v>
      </c>
      <c r="J134" s="5">
        <f t="shared" ref="J134:U134" si="112">-(1-2^J85)</f>
        <v>-8.9061707932815981E-2</v>
      </c>
      <c r="K134" s="5">
        <f t="shared" si="112"/>
        <v>-8.9061707932815981E-2</v>
      </c>
      <c r="L134" s="5">
        <f t="shared" si="112"/>
        <v>-9.0198365540017145E-2</v>
      </c>
      <c r="M134" s="5">
        <f t="shared" si="112"/>
        <v>-9.0198365540017145E-2</v>
      </c>
      <c r="N134" s="5">
        <f t="shared" si="112"/>
        <v>-9.104626906153257E-2</v>
      </c>
      <c r="O134" s="5">
        <f t="shared" si="112"/>
        <v>-9.104626906153257E-2</v>
      </c>
      <c r="P134" s="5">
        <f t="shared" si="112"/>
        <v>-9.115352247281705E-2</v>
      </c>
      <c r="Q134" s="5">
        <f t="shared" si="112"/>
        <v>-9.2372872235258141E-2</v>
      </c>
      <c r="R134" s="5">
        <f t="shared" si="112"/>
        <v>-9.2372872235258141E-2</v>
      </c>
      <c r="S134" s="5">
        <f t="shared" si="112"/>
        <v>-9.2372872235258141E-2</v>
      </c>
      <c r="T134" s="5">
        <f t="shared" si="112"/>
        <v>-0.10508607298791572</v>
      </c>
      <c r="U134" s="5">
        <f t="shared" si="112"/>
        <v>-0.11317205352781334</v>
      </c>
      <c r="V134" s="5"/>
      <c r="W134" s="5"/>
      <c r="X134" s="5"/>
      <c r="Y134" s="51">
        <f t="shared" ref="Y134:AE134" si="113">-(1-2^Y85)</f>
        <v>-6.6295400886688838E-2</v>
      </c>
      <c r="Z134" s="51">
        <f t="shared" si="113"/>
        <v>-0.10032450739342624</v>
      </c>
      <c r="AA134" s="51">
        <f t="shared" si="113"/>
        <v>-9.9260958376689135E-2</v>
      </c>
      <c r="AB134" s="51">
        <f t="shared" si="113"/>
        <v>-9.9260958376689135E-2</v>
      </c>
      <c r="AC134" s="51">
        <f t="shared" si="113"/>
        <v>-9.9260958376689135E-2</v>
      </c>
      <c r="AD134" s="51">
        <f t="shared" si="113"/>
        <v>-9.8430851192228497E-2</v>
      </c>
      <c r="AE134" s="51">
        <f t="shared" si="113"/>
        <v>-8.8661781483056035E-2</v>
      </c>
      <c r="AF134" s="50" cm="1">
        <f t="array" ref="AF134">AVERAGE(IF(ISERROR(Y134:AD134),"",Y134:AD134))</f>
        <v>-9.3805605767068492E-2</v>
      </c>
      <c r="AG134" s="50"/>
    </row>
    <row r="135" spans="1:33">
      <c r="A135" s="5"/>
      <c r="B135" s="42">
        <v>1988</v>
      </c>
      <c r="C135" s="43">
        <f t="shared" si="97"/>
        <v>-7.0347848038237348E-2</v>
      </c>
      <c r="D135" s="43">
        <f t="shared" si="97"/>
        <v>-7.9786457974792446E-2</v>
      </c>
      <c r="E135" s="43">
        <f t="shared" si="97"/>
        <v>-8.0393770388442198E-2</v>
      </c>
      <c r="F135" s="43">
        <f t="shared" si="97"/>
        <v>-8.0393770388442198E-2</v>
      </c>
      <c r="G135" s="42">
        <f t="shared" si="97"/>
        <v>-8.1392268753332497E-2</v>
      </c>
      <c r="H135" s="43">
        <f t="shared" si="97"/>
        <v>-0.10684906404783445</v>
      </c>
      <c r="I135" s="5">
        <f t="shared" si="97"/>
        <v>-8.9979765514620724E-2</v>
      </c>
      <c r="J135" s="5">
        <f t="shared" ref="J135:U135" si="114">-(1-2^J86)</f>
        <v>-9.0332839413731381E-2</v>
      </c>
      <c r="K135" s="5">
        <f t="shared" si="114"/>
        <v>-9.0332839413731381E-2</v>
      </c>
      <c r="L135" s="5">
        <f t="shared" si="114"/>
        <v>-9.1352395595153291E-2</v>
      </c>
      <c r="M135" s="5">
        <f t="shared" si="114"/>
        <v>-9.1352395595153291E-2</v>
      </c>
      <c r="N135" s="5">
        <f t="shared" si="114"/>
        <v>-9.2217053554981998E-2</v>
      </c>
      <c r="O135" s="5">
        <f t="shared" si="114"/>
        <v>-9.2217053554981998E-2</v>
      </c>
      <c r="P135" s="5">
        <f t="shared" si="114"/>
        <v>-9.230919683973815E-2</v>
      </c>
      <c r="Q135" s="5">
        <f t="shared" si="114"/>
        <v>-9.3153121297800179E-2</v>
      </c>
      <c r="R135" s="5">
        <f t="shared" si="114"/>
        <v>-9.3153121297800179E-2</v>
      </c>
      <c r="S135" s="5">
        <f t="shared" si="114"/>
        <v>-9.3153121297800179E-2</v>
      </c>
      <c r="T135" s="5">
        <f t="shared" si="114"/>
        <v>-0.10578892837265275</v>
      </c>
      <c r="U135" s="5">
        <f t="shared" si="114"/>
        <v>-0.11570726072842685</v>
      </c>
      <c r="V135" s="5"/>
      <c r="W135" s="5"/>
      <c r="X135" s="5"/>
      <c r="Y135" s="51">
        <f t="shared" ref="Y135:AE135" si="115">-(1-2^Y86)</f>
        <v>-7.0347848038237348E-2</v>
      </c>
      <c r="Z135" s="51">
        <f t="shared" si="115"/>
        <v>-0.11044803507938106</v>
      </c>
      <c r="AA135" s="51">
        <f t="shared" si="115"/>
        <v>-0.1080482910627556</v>
      </c>
      <c r="AB135" s="51">
        <f t="shared" si="115"/>
        <v>-0.1080482910627556</v>
      </c>
      <c r="AC135" s="51">
        <f t="shared" si="115"/>
        <v>-0.1080482910627556</v>
      </c>
      <c r="AD135" s="51">
        <f t="shared" si="115"/>
        <v>-0.10684906404783445</v>
      </c>
      <c r="AE135" s="51">
        <f t="shared" si="115"/>
        <v>-8.9979765514620724E-2</v>
      </c>
      <c r="AF135" s="50" cm="1">
        <f t="array" ref="AF135">AVERAGE(IF(ISERROR(Y135:AD135),"",Y135:AD135))</f>
        <v>-0.10196497005895327</v>
      </c>
      <c r="AG135" s="50"/>
    </row>
    <row r="136" spans="1:33">
      <c r="A136" s="5"/>
      <c r="B136" s="42">
        <v>1989</v>
      </c>
      <c r="C136" s="43">
        <f t="shared" si="97"/>
        <v>-7.0347848038237348E-2</v>
      </c>
      <c r="D136" s="43">
        <f t="shared" si="97"/>
        <v>-7.9786457974792446E-2</v>
      </c>
      <c r="E136" s="43">
        <f t="shared" si="97"/>
        <v>-8.0393770388442198E-2</v>
      </c>
      <c r="F136" s="43">
        <f t="shared" si="97"/>
        <v>-8.0393770388442198E-2</v>
      </c>
      <c r="G136" s="42">
        <f t="shared" si="97"/>
        <v>-8.1392268753332497E-2</v>
      </c>
      <c r="H136" s="43">
        <f t="shared" si="97"/>
        <v>-0.10922123404782669</v>
      </c>
      <c r="I136" s="5">
        <f t="shared" si="97"/>
        <v>-9.1233168313726853E-2</v>
      </c>
      <c r="J136" s="5">
        <f t="shared" ref="J136:U136" si="116">-(1-2^J87)</f>
        <v>-9.15623970829893E-2</v>
      </c>
      <c r="K136" s="5">
        <f t="shared" si="116"/>
        <v>-9.15623970829893E-2</v>
      </c>
      <c r="L136" s="5">
        <f t="shared" si="116"/>
        <v>-9.2527792451174706E-2</v>
      </c>
      <c r="M136" s="5">
        <f t="shared" si="116"/>
        <v>-9.2527792451174706E-2</v>
      </c>
      <c r="N136" s="5">
        <f t="shared" si="116"/>
        <v>-9.3340983254670995E-2</v>
      </c>
      <c r="O136" s="5">
        <f t="shared" si="116"/>
        <v>-9.3340983254670995E-2</v>
      </c>
      <c r="P136" s="5">
        <f t="shared" si="116"/>
        <v>-9.3424723977360347E-2</v>
      </c>
      <c r="Q136" s="5">
        <f t="shared" si="116"/>
        <v>-9.4407590703715072E-2</v>
      </c>
      <c r="R136" s="5">
        <f t="shared" si="116"/>
        <v>-9.4407590703715072E-2</v>
      </c>
      <c r="S136" s="5">
        <f t="shared" si="116"/>
        <v>-9.4407590703715072E-2</v>
      </c>
      <c r="T136" s="5">
        <f t="shared" si="116"/>
        <v>-0.10959821786221857</v>
      </c>
      <c r="U136" s="5">
        <f t="shared" si="116"/>
        <v>-0.12084104076027002</v>
      </c>
      <c r="V136" s="5"/>
      <c r="W136" s="5"/>
      <c r="X136" s="5"/>
      <c r="Y136" s="51">
        <f t="shared" ref="Y136:AE136" si="117">-(1-2^Y87)</f>
        <v>-7.0347848038237348E-2</v>
      </c>
      <c r="Z136" s="51">
        <f t="shared" si="117"/>
        <v>-0.11314845837578247</v>
      </c>
      <c r="AA136" s="51">
        <f t="shared" si="117"/>
        <v>-0.11048821997328184</v>
      </c>
      <c r="AB136" s="51">
        <f t="shared" si="117"/>
        <v>-0.11048821997328184</v>
      </c>
      <c r="AC136" s="51">
        <f t="shared" si="117"/>
        <v>-0.11048821997328184</v>
      </c>
      <c r="AD136" s="51">
        <f t="shared" si="117"/>
        <v>-0.10922123404782669</v>
      </c>
      <c r="AE136" s="51">
        <f t="shared" si="117"/>
        <v>-9.1233168313726853E-2</v>
      </c>
      <c r="AF136" s="50" cm="1">
        <f t="array" ref="AF136">AVERAGE(IF(ISERROR(Y136:AD136),"",Y136:AD136))</f>
        <v>-0.104030366730282</v>
      </c>
      <c r="AG136" s="50"/>
    </row>
    <row r="137" spans="1:33">
      <c r="A137" s="5"/>
      <c r="B137" s="42">
        <v>1990</v>
      </c>
      <c r="C137" s="43">
        <f t="shared" si="97"/>
        <v>-7.1945797358492491E-2</v>
      </c>
      <c r="D137" s="43">
        <f t="shared" si="97"/>
        <v>-8.0111705635911412E-2</v>
      </c>
      <c r="E137" s="43">
        <f t="shared" si="97"/>
        <v>-8.2413572544724145E-2</v>
      </c>
      <c r="F137" s="43">
        <f t="shared" si="97"/>
        <v>-8.2413572544724145E-2</v>
      </c>
      <c r="G137" s="42">
        <f t="shared" si="97"/>
        <v>-8.3186633879366978E-2</v>
      </c>
      <c r="H137" s="43">
        <f t="shared" si="97"/>
        <v>-0.10977067051146283</v>
      </c>
      <c r="I137" s="5">
        <f t="shared" si="97"/>
        <v>-9.3147598329004322E-2</v>
      </c>
      <c r="J137" s="5">
        <f t="shared" ref="J137:U137" si="118">-(1-2^J88)</f>
        <v>-9.3443036138044056E-2</v>
      </c>
      <c r="K137" s="5">
        <f t="shared" si="118"/>
        <v>-9.3443036138044056E-2</v>
      </c>
      <c r="L137" s="5">
        <f t="shared" si="118"/>
        <v>-9.4330315179993462E-2</v>
      </c>
      <c r="M137" s="5">
        <f t="shared" si="118"/>
        <v>-9.4330315179993462E-2</v>
      </c>
      <c r="N137" s="5">
        <f t="shared" si="118"/>
        <v>-9.50698843300809E-2</v>
      </c>
      <c r="O137" s="5">
        <f t="shared" si="118"/>
        <v>-9.50698843300809E-2</v>
      </c>
      <c r="P137" s="5">
        <f t="shared" si="118"/>
        <v>-9.5213455942643632E-2</v>
      </c>
      <c r="Q137" s="5">
        <f t="shared" si="118"/>
        <v>-9.5798850174035666E-2</v>
      </c>
      <c r="R137" s="5">
        <f t="shared" si="118"/>
        <v>-9.5798850174035666E-2</v>
      </c>
      <c r="S137" s="5">
        <f t="shared" si="118"/>
        <v>-9.5798850174035666E-2</v>
      </c>
      <c r="T137" s="5">
        <f t="shared" si="118"/>
        <v>-0.11016994935170155</v>
      </c>
      <c r="U137" s="5">
        <f t="shared" si="118"/>
        <v>-0.12516627248686851</v>
      </c>
      <c r="V137" s="5"/>
      <c r="W137" s="5"/>
      <c r="X137" s="5"/>
      <c r="Y137" s="51">
        <f t="shared" ref="Y137:AE137" si="119">-(1-2^Y88)</f>
        <v>-7.1945797358492491E-2</v>
      </c>
      <c r="Z137" s="51">
        <f t="shared" si="119"/>
        <v>-0.11370811769533862</v>
      </c>
      <c r="AA137" s="51">
        <f t="shared" si="119"/>
        <v>-0.11126213443901722</v>
      </c>
      <c r="AB137" s="51">
        <f t="shared" si="119"/>
        <v>-0.11126213443901722</v>
      </c>
      <c r="AC137" s="51">
        <f t="shared" si="119"/>
        <v>-0.11126213443901722</v>
      </c>
      <c r="AD137" s="51">
        <f t="shared" si="119"/>
        <v>-0.10977067051146283</v>
      </c>
      <c r="AE137" s="51">
        <f t="shared" si="119"/>
        <v>-9.3147598329004322E-2</v>
      </c>
      <c r="AF137" s="50" cm="1">
        <f t="array" ref="AF137">AVERAGE(IF(ISERROR(Y137:AD137),"",Y137:AD137))</f>
        <v>-0.10486849814705761</v>
      </c>
      <c r="AG137" s="50"/>
    </row>
    <row r="138" spans="1:33">
      <c r="A138" s="5"/>
      <c r="B138" s="42">
        <v>1991</v>
      </c>
      <c r="C138" s="43">
        <f t="shared" si="97"/>
        <v>-7.1945797358492491E-2</v>
      </c>
      <c r="D138" s="43">
        <f t="shared" si="97"/>
        <v>-8.1712634687133079E-2</v>
      </c>
      <c r="E138" s="43">
        <f t="shared" si="97"/>
        <v>-8.3626605449890312E-2</v>
      </c>
      <c r="F138" s="43">
        <f t="shared" si="97"/>
        <v>-8.3626605449890312E-2</v>
      </c>
      <c r="G138" s="42">
        <f t="shared" si="97"/>
        <v>-8.4325607365294486E-2</v>
      </c>
      <c r="H138" s="43">
        <f t="shared" si="97"/>
        <v>-0.10989326596243265</v>
      </c>
      <c r="I138" s="5">
        <f t="shared" si="97"/>
        <v>-9.4319665969219368E-2</v>
      </c>
      <c r="J138" s="5">
        <f t="shared" ref="J138:U138" si="120">-(1-2^J89)</f>
        <v>-9.4606054337757484E-2</v>
      </c>
      <c r="K138" s="5">
        <f t="shared" si="120"/>
        <v>-9.4606054337757484E-2</v>
      </c>
      <c r="L138" s="5">
        <f t="shared" si="120"/>
        <v>-9.5479096460760693E-2</v>
      </c>
      <c r="M138" s="5">
        <f t="shared" si="120"/>
        <v>-9.5479096460760693E-2</v>
      </c>
      <c r="N138" s="5">
        <f t="shared" si="120"/>
        <v>-9.6753890007978072E-2</v>
      </c>
      <c r="O138" s="5">
        <f t="shared" si="120"/>
        <v>-9.6753890007978072E-2</v>
      </c>
      <c r="P138" s="5">
        <f t="shared" si="120"/>
        <v>-9.6885492630710557E-2</v>
      </c>
      <c r="Q138" s="5">
        <f t="shared" si="120"/>
        <v>-9.7196321281192821E-2</v>
      </c>
      <c r="R138" s="5">
        <f t="shared" si="120"/>
        <v>-9.7196321281192821E-2</v>
      </c>
      <c r="S138" s="5">
        <f t="shared" si="120"/>
        <v>-9.7196321281192821E-2</v>
      </c>
      <c r="T138" s="5">
        <f t="shared" si="120"/>
        <v>-0.11126430604350812</v>
      </c>
      <c r="U138" s="5">
        <f t="shared" si="120"/>
        <v>-0.13625621870845217</v>
      </c>
      <c r="V138" s="5"/>
      <c r="W138" s="5"/>
      <c r="X138" s="5"/>
      <c r="Y138" s="51">
        <f t="shared" ref="Y138:AE138" si="121">-(1-2^Y89)</f>
        <v>-7.1945797358492491E-2</v>
      </c>
      <c r="Z138" s="51">
        <f t="shared" si="121"/>
        <v>-0.11370811769533862</v>
      </c>
      <c r="AA138" s="51">
        <f t="shared" si="121"/>
        <v>-0.11137454326673402</v>
      </c>
      <c r="AB138" s="51">
        <f t="shared" si="121"/>
        <v>-0.11137454326673402</v>
      </c>
      <c r="AC138" s="51">
        <f t="shared" si="121"/>
        <v>-0.11137454326673402</v>
      </c>
      <c r="AD138" s="51">
        <f t="shared" si="121"/>
        <v>-0.10989326596243265</v>
      </c>
      <c r="AE138" s="51">
        <f t="shared" si="121"/>
        <v>-9.4319665969219368E-2</v>
      </c>
      <c r="AF138" s="50" cm="1">
        <f t="array" ref="AF138">AVERAGE(IF(ISERROR(Y138:AD138),"",Y138:AD138))</f>
        <v>-0.10494513513607763</v>
      </c>
      <c r="AG138" s="50"/>
    </row>
    <row r="139" spans="1:33">
      <c r="A139" s="5"/>
      <c r="B139" s="42">
        <v>1992</v>
      </c>
      <c r="C139" s="43">
        <f t="shared" si="97"/>
        <v>-7.49206158113499E-2</v>
      </c>
      <c r="D139" s="43">
        <f t="shared" si="97"/>
        <v>-8.3256325574169177E-2</v>
      </c>
      <c r="E139" s="43">
        <f t="shared" si="97"/>
        <v>-8.4831660296360578E-2</v>
      </c>
      <c r="F139" s="43">
        <f t="shared" si="97"/>
        <v>-8.4831660296360578E-2</v>
      </c>
      <c r="G139" s="42">
        <f t="shared" si="97"/>
        <v>-8.546686852341201E-2</v>
      </c>
      <c r="H139" s="43">
        <f t="shared" si="97"/>
        <v>-0.11012789323690952</v>
      </c>
      <c r="I139" s="5">
        <f t="shared" si="97"/>
        <v>-9.4586285959395777E-2</v>
      </c>
      <c r="J139" s="5">
        <f t="shared" ref="J139:U139" si="122">-(1-2^J90)</f>
        <v>-9.4860716634863618E-2</v>
      </c>
      <c r="K139" s="5">
        <f t="shared" si="122"/>
        <v>-9.4860716634863618E-2</v>
      </c>
      <c r="L139" s="5">
        <f t="shared" si="122"/>
        <v>-9.6352999985827803E-2</v>
      </c>
      <c r="M139" s="5">
        <f t="shared" si="122"/>
        <v>-9.6352999985827803E-2</v>
      </c>
      <c r="N139" s="5">
        <f t="shared" si="122"/>
        <v>-9.758444982646064E-2</v>
      </c>
      <c r="O139" s="5">
        <f t="shared" si="122"/>
        <v>-9.758444982646064E-2</v>
      </c>
      <c r="P139" s="5">
        <f t="shared" si="122"/>
        <v>-9.7705921521092698E-2</v>
      </c>
      <c r="Q139" s="5">
        <f t="shared" si="122"/>
        <v>-9.7814078427645557E-2</v>
      </c>
      <c r="R139" s="5">
        <f t="shared" si="122"/>
        <v>-9.7814078427645557E-2</v>
      </c>
      <c r="S139" s="5">
        <f t="shared" si="122"/>
        <v>-9.7814078427645557E-2</v>
      </c>
      <c r="T139" s="5">
        <f t="shared" si="122"/>
        <v>-0.11170575894393042</v>
      </c>
      <c r="U139" s="5">
        <f t="shared" si="122"/>
        <v>-0.13969751258403496</v>
      </c>
      <c r="V139" s="5"/>
      <c r="W139" s="5"/>
      <c r="X139" s="5"/>
      <c r="Y139" s="51">
        <f t="shared" ref="Y139:AE139" si="123">-(1-2^Y90)</f>
        <v>-7.49206158113499E-2</v>
      </c>
      <c r="Z139" s="51">
        <f t="shared" si="123"/>
        <v>-0.11395795088281457</v>
      </c>
      <c r="AA139" s="51">
        <f t="shared" si="123"/>
        <v>-0.11161371315467494</v>
      </c>
      <c r="AB139" s="51">
        <f t="shared" si="123"/>
        <v>-0.11161371315467494</v>
      </c>
      <c r="AC139" s="51">
        <f t="shared" si="123"/>
        <v>-0.11161371315467494</v>
      </c>
      <c r="AD139" s="51">
        <f t="shared" si="123"/>
        <v>-0.11012789323690952</v>
      </c>
      <c r="AE139" s="51">
        <f t="shared" si="123"/>
        <v>-9.4586285959395777E-2</v>
      </c>
      <c r="AF139" s="50" cm="1">
        <f t="array" ref="AF139">AVERAGE(IF(ISERROR(Y139:AD139),"",Y139:AD139))</f>
        <v>-0.10564126656584981</v>
      </c>
      <c r="AG139" s="50"/>
    </row>
    <row r="140" spans="1:33">
      <c r="A140" s="5"/>
      <c r="B140" s="42">
        <v>1993</v>
      </c>
      <c r="C140" s="43">
        <f t="shared" si="97"/>
        <v>-7.49206158113499E-2</v>
      </c>
      <c r="D140" s="43">
        <f t="shared" si="97"/>
        <v>-8.3256325574169177E-2</v>
      </c>
      <c r="E140" s="43">
        <f t="shared" si="97"/>
        <v>-8.4831660296360578E-2</v>
      </c>
      <c r="F140" s="43">
        <f t="shared" si="97"/>
        <v>-8.4831660296360578E-2</v>
      </c>
      <c r="G140" s="42">
        <f t="shared" si="97"/>
        <v>-8.546686852341201E-2</v>
      </c>
      <c r="H140" s="43">
        <f t="shared" si="97"/>
        <v>-0.11432648300641357</v>
      </c>
      <c r="I140" s="5">
        <f t="shared" si="97"/>
        <v>-9.5061187098872457E-2</v>
      </c>
      <c r="J140" s="5">
        <f t="shared" ref="J140:U140" si="124">-(1-2^J91)</f>
        <v>-9.532632983826661E-2</v>
      </c>
      <c r="K140" s="5">
        <f t="shared" si="124"/>
        <v>-9.532632983826661E-2</v>
      </c>
      <c r="L140" s="5">
        <f t="shared" si="124"/>
        <v>-9.6776721126297649E-2</v>
      </c>
      <c r="M140" s="5">
        <f t="shared" si="124"/>
        <v>-9.6776721126297649E-2</v>
      </c>
      <c r="N140" s="5">
        <f t="shared" si="124"/>
        <v>-9.803765685680943E-2</v>
      </c>
      <c r="O140" s="5">
        <f t="shared" si="124"/>
        <v>-9.803765685680943E-2</v>
      </c>
      <c r="P140" s="5">
        <f t="shared" si="124"/>
        <v>-9.8152664942643297E-2</v>
      </c>
      <c r="Q140" s="5">
        <f t="shared" si="124"/>
        <v>-9.9398848497029069E-2</v>
      </c>
      <c r="R140" s="5">
        <f t="shared" si="124"/>
        <v>-9.9398848497029069E-2</v>
      </c>
      <c r="S140" s="5">
        <f t="shared" si="124"/>
        <v>-9.9398848497029069E-2</v>
      </c>
      <c r="T140" s="5">
        <f t="shared" si="124"/>
        <v>-0.11377932824642867</v>
      </c>
      <c r="U140" s="5">
        <f t="shared" si="124"/>
        <v>-0.14714320202795883</v>
      </c>
      <c r="V140" s="5"/>
      <c r="W140" s="5"/>
      <c r="X140" s="5"/>
      <c r="Y140" s="51">
        <f t="shared" ref="Y140:AE140" si="125">-(1-2^Y91)</f>
        <v>-7.49206158113499E-2</v>
      </c>
      <c r="Z140" s="51">
        <f t="shared" si="125"/>
        <v>-0.11919118957958452</v>
      </c>
      <c r="AA140" s="51">
        <f t="shared" si="125"/>
        <v>-0.11615059850681819</v>
      </c>
      <c r="AB140" s="51">
        <f t="shared" si="125"/>
        <v>-0.11615059850681819</v>
      </c>
      <c r="AC140" s="51">
        <f t="shared" si="125"/>
        <v>-0.11615059850681819</v>
      </c>
      <c r="AD140" s="51">
        <f t="shared" si="125"/>
        <v>-0.11432648300641357</v>
      </c>
      <c r="AE140" s="51">
        <f t="shared" si="125"/>
        <v>-9.5061187098872457E-2</v>
      </c>
      <c r="AF140" s="50" cm="1">
        <f t="array" ref="AF140">AVERAGE(IF(ISERROR(Y140:AD140),"",Y140:AD140))</f>
        <v>-0.10948168065296709</v>
      </c>
      <c r="AG140" s="50"/>
    </row>
    <row r="141" spans="1:33">
      <c r="A141" s="5"/>
      <c r="B141" s="42">
        <v>1994</v>
      </c>
      <c r="C141" s="43">
        <f t="shared" si="97"/>
        <v>-7.49206158113499E-2</v>
      </c>
      <c r="D141" s="43">
        <f t="shared" si="97"/>
        <v>-8.3256325574169177E-2</v>
      </c>
      <c r="E141" s="43">
        <f t="shared" si="97"/>
        <v>-8.4831660296360578E-2</v>
      </c>
      <c r="F141" s="43">
        <f t="shared" si="97"/>
        <v>-8.4831660296360578E-2</v>
      </c>
      <c r="G141" s="42">
        <f t="shared" si="97"/>
        <v>-8.546686852341201E-2</v>
      </c>
      <c r="H141" s="43">
        <f t="shared" si="97"/>
        <v>-0.11626388990928149</v>
      </c>
      <c r="I141" s="5">
        <f t="shared" si="97"/>
        <v>-9.4192805308567329E-2</v>
      </c>
      <c r="J141" s="5">
        <f t="shared" ref="J141:U141" si="126">-(1-2^J92)</f>
        <v>-9.4448418595805106E-2</v>
      </c>
      <c r="K141" s="5">
        <f t="shared" si="126"/>
        <v>-9.4448418595805106E-2</v>
      </c>
      <c r="L141" s="5">
        <f t="shared" si="126"/>
        <v>-9.5831743291901805E-2</v>
      </c>
      <c r="M141" s="5">
        <f t="shared" si="126"/>
        <v>-9.5831743291901805E-2</v>
      </c>
      <c r="N141" s="5">
        <f t="shared" si="126"/>
        <v>-9.7047553314904111E-2</v>
      </c>
      <c r="O141" s="5">
        <f t="shared" si="126"/>
        <v>-9.7047553314904111E-2</v>
      </c>
      <c r="P141" s="5">
        <f t="shared" si="126"/>
        <v>-9.7162296781490909E-2</v>
      </c>
      <c r="Q141" s="5">
        <f t="shared" si="126"/>
        <v>-9.7873506450524728E-2</v>
      </c>
      <c r="R141" s="5">
        <f t="shared" si="126"/>
        <v>-9.7873506450524728E-2</v>
      </c>
      <c r="S141" s="5">
        <f t="shared" si="126"/>
        <v>-9.7873506450524728E-2</v>
      </c>
      <c r="T141" s="5">
        <f t="shared" si="126"/>
        <v>-0.11211158450387804</v>
      </c>
      <c r="U141" s="5">
        <f t="shared" si="126"/>
        <v>-0.15380134814676916</v>
      </c>
      <c r="V141" s="5"/>
      <c r="W141" s="5"/>
      <c r="X141" s="5"/>
      <c r="Y141" s="51">
        <f t="shared" ref="Y141:AE141" si="127">-(1-2^Y92)</f>
        <v>-7.49206158113499E-2</v>
      </c>
      <c r="Z141" s="51">
        <f t="shared" si="127"/>
        <v>-0.12153282653311837</v>
      </c>
      <c r="AA141" s="51">
        <f t="shared" si="127"/>
        <v>-0.11822046825954713</v>
      </c>
      <c r="AB141" s="51">
        <f t="shared" si="127"/>
        <v>-0.11822046825954713</v>
      </c>
      <c r="AC141" s="51">
        <f t="shared" si="127"/>
        <v>-0.11822046825954713</v>
      </c>
      <c r="AD141" s="51">
        <f t="shared" si="127"/>
        <v>-0.11626388990928149</v>
      </c>
      <c r="AE141" s="51">
        <f t="shared" si="127"/>
        <v>-9.4192805308567329E-2</v>
      </c>
      <c r="AF141" s="50" cm="1">
        <f t="array" ref="AF141">AVERAGE(IF(ISERROR(Y141:AD141),"",Y141:AD141))</f>
        <v>-0.11122978950539852</v>
      </c>
      <c r="AG141" s="50"/>
    </row>
    <row r="142" spans="1:33">
      <c r="A142" s="5"/>
      <c r="B142" s="42">
        <v>1995</v>
      </c>
      <c r="C142" s="43">
        <f t="shared" ref="C142:I154" si="128">-(1-2^C93)</f>
        <v>-8.39403477859334E-2</v>
      </c>
      <c r="D142" s="43">
        <f t="shared" si="128"/>
        <v>-8.8346018865674836E-2</v>
      </c>
      <c r="E142" s="43">
        <f t="shared" si="128"/>
        <v>-8.8904599676537299E-2</v>
      </c>
      <c r="F142" s="43">
        <f t="shared" si="128"/>
        <v>-8.8904599676537299E-2</v>
      </c>
      <c r="G142" s="42">
        <f t="shared" si="128"/>
        <v>-8.9343912943044335E-2</v>
      </c>
      <c r="H142" s="43">
        <f t="shared" si="128"/>
        <v>-0.11676445863715157</v>
      </c>
      <c r="I142" s="5">
        <f t="shared" si="128"/>
        <v>-9.6121708726258359E-2</v>
      </c>
      <c r="J142" s="5">
        <f t="shared" ref="J142:U142" si="129">-(1-2^J93)</f>
        <v>-9.6359637361637884E-2</v>
      </c>
      <c r="K142" s="5">
        <f t="shared" si="129"/>
        <v>-9.6359637361637884E-2</v>
      </c>
      <c r="L142" s="5">
        <f t="shared" si="129"/>
        <v>-9.7678826680304143E-2</v>
      </c>
      <c r="M142" s="5">
        <f t="shared" si="129"/>
        <v>-9.7678826680304143E-2</v>
      </c>
      <c r="N142" s="5">
        <f t="shared" si="129"/>
        <v>-9.8816084474522503E-2</v>
      </c>
      <c r="O142" s="5">
        <f t="shared" si="129"/>
        <v>-9.8816084474522503E-2</v>
      </c>
      <c r="P142" s="5">
        <f t="shared" si="129"/>
        <v>-9.8917179988450399E-2</v>
      </c>
      <c r="Q142" s="5">
        <f t="shared" si="129"/>
        <v>-9.9320892854890541E-2</v>
      </c>
      <c r="R142" s="5">
        <f t="shared" si="129"/>
        <v>-9.9320892854890541E-2</v>
      </c>
      <c r="S142" s="5">
        <f t="shared" si="129"/>
        <v>-9.9320892854890541E-2</v>
      </c>
      <c r="T142" s="5">
        <f t="shared" si="129"/>
        <v>-0.11376876214761278</v>
      </c>
      <c r="U142" s="5">
        <f t="shared" si="129"/>
        <v>-0.15899281311511493</v>
      </c>
      <c r="V142" s="5"/>
      <c r="W142" s="5"/>
      <c r="X142" s="5"/>
      <c r="Y142" s="51">
        <f t="shared" ref="Y142:AE142" si="130">-(1-2^Y93)</f>
        <v>-8.39403477859334E-2</v>
      </c>
      <c r="Z142" s="51">
        <f t="shared" si="130"/>
        <v>-0.12186955791267418</v>
      </c>
      <c r="AA142" s="51">
        <f t="shared" si="130"/>
        <v>-0.11866827440322925</v>
      </c>
      <c r="AB142" s="51">
        <f t="shared" si="130"/>
        <v>-0.11866827440322925</v>
      </c>
      <c r="AC142" s="51">
        <f t="shared" si="130"/>
        <v>-0.11866827440322925</v>
      </c>
      <c r="AD142" s="51">
        <f t="shared" si="130"/>
        <v>-0.11676445863715157</v>
      </c>
      <c r="AE142" s="51">
        <f t="shared" si="130"/>
        <v>-9.6121708726258359E-2</v>
      </c>
      <c r="AF142" s="50" cm="1">
        <f t="array" ref="AF142">AVERAGE(IF(ISERROR(Y142:AD142),"",Y142:AD142))</f>
        <v>-0.11309653125757448</v>
      </c>
      <c r="AG142" s="50"/>
    </row>
    <row r="143" spans="1:33">
      <c r="A143" s="5"/>
      <c r="B143" s="42">
        <v>1996</v>
      </c>
      <c r="C143" s="43">
        <f t="shared" si="128"/>
        <v>-8.39403477859334E-2</v>
      </c>
      <c r="D143" s="43">
        <f t="shared" si="128"/>
        <v>-8.8346018865674836E-2</v>
      </c>
      <c r="E143" s="43">
        <f t="shared" si="128"/>
        <v>-8.8904599676537299E-2</v>
      </c>
      <c r="F143" s="43">
        <f t="shared" si="128"/>
        <v>-8.8904599676537299E-2</v>
      </c>
      <c r="G143" s="42">
        <f t="shared" si="128"/>
        <v>-8.9343912943044335E-2</v>
      </c>
      <c r="H143" s="43">
        <f t="shared" si="128"/>
        <v>-0.11678114397176587</v>
      </c>
      <c r="I143" s="5">
        <f t="shared" si="128"/>
        <v>-9.5481430480012675E-2</v>
      </c>
      <c r="J143" s="5">
        <f t="shared" ref="J143:U143" si="131">-(1-2^J94)</f>
        <v>-9.5710547137584534E-2</v>
      </c>
      <c r="K143" s="5">
        <f t="shared" si="131"/>
        <v>-9.5710547137584534E-2</v>
      </c>
      <c r="L143" s="5">
        <f t="shared" si="131"/>
        <v>-9.6970700445413227E-2</v>
      </c>
      <c r="M143" s="5">
        <f t="shared" si="131"/>
        <v>-9.6970700445413227E-2</v>
      </c>
      <c r="N143" s="5">
        <f t="shared" si="131"/>
        <v>-9.806617977259624E-2</v>
      </c>
      <c r="O143" s="5">
        <f t="shared" si="131"/>
        <v>-9.806617977259624E-2</v>
      </c>
      <c r="P143" s="5">
        <f t="shared" si="131"/>
        <v>-9.8166257267825463E-2</v>
      </c>
      <c r="Q143" s="5">
        <f t="shared" si="131"/>
        <v>-9.8617767435781434E-2</v>
      </c>
      <c r="R143" s="5">
        <f t="shared" si="131"/>
        <v>-9.8617767435781434E-2</v>
      </c>
      <c r="S143" s="5">
        <f t="shared" si="131"/>
        <v>-9.8617767435781434E-2</v>
      </c>
      <c r="T143" s="5">
        <f t="shared" si="131"/>
        <v>-0.11305786791707551</v>
      </c>
      <c r="U143" s="5">
        <f t="shared" si="131"/>
        <v>-0.16234527968963264</v>
      </c>
      <c r="V143" s="5"/>
      <c r="W143" s="5"/>
      <c r="X143" s="5"/>
      <c r="Y143" s="51">
        <f t="shared" ref="Y143:AE143" si="132">-(1-2^Y94)</f>
        <v>-8.39403477859334E-2</v>
      </c>
      <c r="Z143" s="51">
        <f t="shared" si="132"/>
        <v>-0.12185359116201444</v>
      </c>
      <c r="AA143" s="51">
        <f t="shared" si="132"/>
        <v>-0.11867429804341467</v>
      </c>
      <c r="AB143" s="51">
        <f t="shared" si="132"/>
        <v>-0.11867429804341467</v>
      </c>
      <c r="AC143" s="51">
        <f t="shared" si="132"/>
        <v>-0.11867429804341467</v>
      </c>
      <c r="AD143" s="51">
        <f t="shared" si="132"/>
        <v>-0.11678114397176587</v>
      </c>
      <c r="AE143" s="51">
        <f t="shared" si="132"/>
        <v>-9.5481430480012675E-2</v>
      </c>
      <c r="AF143" s="50" cm="1">
        <f t="array" ref="AF143">AVERAGE(IF(ISERROR(Y143:AD143),"",Y143:AD143))</f>
        <v>-0.11309966284165962</v>
      </c>
      <c r="AG143" s="50"/>
    </row>
    <row r="144" spans="1:33">
      <c r="A144" s="5"/>
      <c r="B144" s="42">
        <v>1997</v>
      </c>
      <c r="C144" s="43">
        <f t="shared" si="128"/>
        <v>-8.39403477859334E-2</v>
      </c>
      <c r="D144" s="43">
        <f t="shared" si="128"/>
        <v>-8.8346018865674836E-2</v>
      </c>
      <c r="E144" s="43">
        <f t="shared" si="128"/>
        <v>-8.8904599676537299E-2</v>
      </c>
      <c r="F144" s="43">
        <f t="shared" si="128"/>
        <v>-8.8904599676537299E-2</v>
      </c>
      <c r="G144" s="42">
        <f t="shared" si="128"/>
        <v>-8.9343912943044335E-2</v>
      </c>
      <c r="H144" s="43">
        <f t="shared" si="128"/>
        <v>-0.11697459848217673</v>
      </c>
      <c r="I144" s="5">
        <f t="shared" si="128"/>
        <v>-9.4854850994054885E-2</v>
      </c>
      <c r="J144" s="5">
        <f t="shared" ref="J144:U144" si="133">-(1-2^J95)</f>
        <v>-9.5074239694762142E-2</v>
      </c>
      <c r="K144" s="5">
        <f t="shared" si="133"/>
        <v>-9.5661150594848698E-2</v>
      </c>
      <c r="L144" s="5">
        <f t="shared" si="133"/>
        <v>-9.6854486644846194E-2</v>
      </c>
      <c r="M144" s="5">
        <f t="shared" si="133"/>
        <v>-9.6854486644846194E-2</v>
      </c>
      <c r="N144" s="5">
        <f t="shared" si="133"/>
        <v>-9.9194845331259884E-2</v>
      </c>
      <c r="O144" s="5">
        <f t="shared" si="133"/>
        <v>-9.9194845331259884E-2</v>
      </c>
      <c r="P144" s="5">
        <f t="shared" si="133"/>
        <v>-9.9284913958724075E-2</v>
      </c>
      <c r="Q144" s="5">
        <f t="shared" si="133"/>
        <v>-9.9055884849995723E-2</v>
      </c>
      <c r="R144" s="5">
        <f t="shared" si="133"/>
        <v>-9.9055884849995723E-2</v>
      </c>
      <c r="S144" s="5">
        <f t="shared" si="133"/>
        <v>-9.9059000906795203E-2</v>
      </c>
      <c r="T144" s="5">
        <f t="shared" si="133"/>
        <v>-0.11399515010649985</v>
      </c>
      <c r="U144" s="5">
        <f t="shared" si="133"/>
        <v>-0.16425891872504916</v>
      </c>
      <c r="V144" s="5"/>
      <c r="W144" s="5"/>
      <c r="X144" s="5"/>
      <c r="Y144" s="51">
        <f t="shared" ref="Y144:AE144" si="134">-(1-2^Y95)</f>
        <v>-8.39403477859334E-2</v>
      </c>
      <c r="Z144" s="51">
        <f t="shared" si="134"/>
        <v>-0.12196836745700979</v>
      </c>
      <c r="AA144" s="51">
        <f t="shared" si="134"/>
        <v>-0.11884206070411685</v>
      </c>
      <c r="AB144" s="51">
        <f t="shared" si="134"/>
        <v>-0.11884206070411685</v>
      </c>
      <c r="AC144" s="51">
        <f t="shared" si="134"/>
        <v>-0.11884206070411685</v>
      </c>
      <c r="AD144" s="51">
        <f t="shared" si="134"/>
        <v>-0.11697459848217673</v>
      </c>
      <c r="AE144" s="51">
        <f t="shared" si="134"/>
        <v>-9.4854850994054885E-2</v>
      </c>
      <c r="AF144" s="50" cm="1">
        <f t="array" ref="AF144">AVERAGE(IF(ISERROR(Y144:AD144),"",Y144:AD144))</f>
        <v>-0.11323491597291174</v>
      </c>
      <c r="AG144" s="50"/>
    </row>
    <row r="145" spans="1:33">
      <c r="A145" s="5"/>
      <c r="B145" s="42">
        <v>1998</v>
      </c>
      <c r="C145" s="43">
        <f t="shared" si="128"/>
        <v>-7.3154939207472625E-2</v>
      </c>
      <c r="D145" s="43">
        <f t="shared" si="128"/>
        <v>-8.0259582145481345E-2</v>
      </c>
      <c r="E145" s="43">
        <f t="shared" si="128"/>
        <v>-8.2023995176543019E-2</v>
      </c>
      <c r="F145" s="43">
        <f t="shared" si="128"/>
        <v>-8.2023995176543019E-2</v>
      </c>
      <c r="G145" s="42">
        <f t="shared" si="128"/>
        <v>-8.2643171240899149E-2</v>
      </c>
      <c r="H145" s="43">
        <f t="shared" si="128"/>
        <v>-0.11548913316795362</v>
      </c>
      <c r="I145" s="5">
        <f t="shared" si="128"/>
        <v>-9.4892412999976083E-2</v>
      </c>
      <c r="J145" s="5">
        <f t="shared" ref="J145:U145" si="135">-(1-2^J96)</f>
        <v>-9.5096875463583919E-2</v>
      </c>
      <c r="K145" s="5">
        <f t="shared" si="135"/>
        <v>-9.5845519527287371E-2</v>
      </c>
      <c r="L145" s="5">
        <f t="shared" si="135"/>
        <v>-9.6955357105166007E-2</v>
      </c>
      <c r="M145" s="5">
        <f t="shared" si="135"/>
        <v>-9.6955357105166007E-2</v>
      </c>
      <c r="N145" s="5">
        <f t="shared" si="135"/>
        <v>-0.10081679782847719</v>
      </c>
      <c r="O145" s="5">
        <f t="shared" si="135"/>
        <v>-0.10081679782847719</v>
      </c>
      <c r="P145" s="5">
        <f t="shared" si="135"/>
        <v>-0.10089392812721332</v>
      </c>
      <c r="Q145" s="5">
        <f t="shared" si="135"/>
        <v>-0.10019685932991984</v>
      </c>
      <c r="R145" s="5">
        <f t="shared" si="135"/>
        <v>-0.10019685932991984</v>
      </c>
      <c r="S145" s="5">
        <f t="shared" si="135"/>
        <v>-0.10019746608629276</v>
      </c>
      <c r="T145" s="5">
        <f t="shared" si="135"/>
        <v>-0.11489294299880959</v>
      </c>
      <c r="U145" s="5">
        <f t="shared" si="135"/>
        <v>-0.16692779768900723</v>
      </c>
      <c r="V145" s="5"/>
      <c r="W145" s="5"/>
      <c r="X145" s="5"/>
      <c r="Y145" s="51">
        <f t="shared" ref="Y145:AE145" si="136">-(1-2^Y96)</f>
        <v>-7.3154939207472625E-2</v>
      </c>
      <c r="Z145" s="51">
        <f t="shared" si="136"/>
        <v>-0.11966407641111954</v>
      </c>
      <c r="AA145" s="51">
        <f t="shared" si="136"/>
        <v>-0.11708327037610544</v>
      </c>
      <c r="AB145" s="51">
        <f t="shared" si="136"/>
        <v>-0.11708327037610544</v>
      </c>
      <c r="AC145" s="51">
        <f t="shared" si="136"/>
        <v>-0.11708327037610544</v>
      </c>
      <c r="AD145" s="51">
        <f t="shared" si="136"/>
        <v>-0.11548913316795362</v>
      </c>
      <c r="AE145" s="51">
        <f t="shared" si="136"/>
        <v>-9.4892412999976083E-2</v>
      </c>
      <c r="AF145" s="50" cm="1">
        <f t="array" ref="AF145">AVERAGE(IF(ISERROR(Y145:AD145),"",Y145:AD145))</f>
        <v>-0.10992632665247702</v>
      </c>
      <c r="AG145" s="50"/>
    </row>
    <row r="146" spans="1:33">
      <c r="A146" s="5"/>
      <c r="B146" s="42">
        <v>1999</v>
      </c>
      <c r="C146" s="43">
        <f t="shared" si="128"/>
        <v>-7.511613831064734E-2</v>
      </c>
      <c r="D146" s="43">
        <f t="shared" si="128"/>
        <v>-8.1480028466144327E-2</v>
      </c>
      <c r="E146" s="43">
        <f t="shared" si="128"/>
        <v>-8.3024260215381784E-2</v>
      </c>
      <c r="F146" s="43">
        <f t="shared" si="128"/>
        <v>-8.3024260215381784E-2</v>
      </c>
      <c r="G146" s="42">
        <f t="shared" si="128"/>
        <v>-8.4138683561249761E-2</v>
      </c>
      <c r="H146" s="43">
        <f t="shared" si="128"/>
        <v>-0.11365514356454665</v>
      </c>
      <c r="I146" s="5">
        <f t="shared" si="128"/>
        <v>-9.3490365163659273E-2</v>
      </c>
      <c r="J146" s="5">
        <f t="shared" ref="J146:U146" si="137">-(1-2^J97)</f>
        <v>-9.3680473311828494E-2</v>
      </c>
      <c r="K146" s="5">
        <f t="shared" si="137"/>
        <v>-9.4371157288155705E-2</v>
      </c>
      <c r="L146" s="5">
        <f t="shared" si="137"/>
        <v>-9.5385980106826862E-2</v>
      </c>
      <c r="M146" s="5">
        <f t="shared" si="137"/>
        <v>-9.5385980106826862E-2</v>
      </c>
      <c r="N146" s="5">
        <f t="shared" si="137"/>
        <v>-9.8931814732206469E-2</v>
      </c>
      <c r="O146" s="5">
        <f t="shared" si="137"/>
        <v>-9.8931814732206469E-2</v>
      </c>
      <c r="P146" s="5">
        <f t="shared" si="137"/>
        <v>-9.9009419038329272E-2</v>
      </c>
      <c r="Q146" s="5">
        <f t="shared" si="137"/>
        <v>-9.8832958810280314E-2</v>
      </c>
      <c r="R146" s="5">
        <f t="shared" si="137"/>
        <v>-9.8832958810280314E-2</v>
      </c>
      <c r="S146" s="5">
        <f t="shared" si="137"/>
        <v>-9.8836117973130855E-2</v>
      </c>
      <c r="T146" s="5">
        <f t="shared" si="137"/>
        <v>-0.11260467965367149</v>
      </c>
      <c r="U146" s="5">
        <f t="shared" si="137"/>
        <v>-0.16902728263708866</v>
      </c>
      <c r="V146" s="5"/>
      <c r="W146" s="5"/>
      <c r="X146" s="5"/>
      <c r="Y146" s="51">
        <f t="shared" ref="Y146:AE146" si="138">-(1-2^Y97)</f>
        <v>-7.511613831064734E-2</v>
      </c>
      <c r="Z146" s="51">
        <f t="shared" si="138"/>
        <v>-0.11694726939859457</v>
      </c>
      <c r="AA146" s="51">
        <f t="shared" si="138"/>
        <v>-0.11494610821922213</v>
      </c>
      <c r="AB146" s="51">
        <f t="shared" si="138"/>
        <v>-0.11494610821922213</v>
      </c>
      <c r="AC146" s="51">
        <f t="shared" si="138"/>
        <v>-0.11494610821922213</v>
      </c>
      <c r="AD146" s="51">
        <f t="shared" si="138"/>
        <v>-0.11365514356454665</v>
      </c>
      <c r="AE146" s="51">
        <f t="shared" si="138"/>
        <v>-9.3490365163659273E-2</v>
      </c>
      <c r="AF146" s="50" cm="1">
        <f t="array" ref="AF146">AVERAGE(IF(ISERROR(Y146:AD146),"",Y146:AD146))</f>
        <v>-0.10842614598857582</v>
      </c>
      <c r="AG146" s="50"/>
    </row>
    <row r="147" spans="1:33">
      <c r="A147" s="5"/>
      <c r="B147" s="42">
        <v>2000</v>
      </c>
      <c r="C147" s="43">
        <f t="shared" si="128"/>
        <v>-7.511613831064734E-2</v>
      </c>
      <c r="D147" s="43">
        <f t="shared" si="128"/>
        <v>-8.377155033378203E-2</v>
      </c>
      <c r="E147" s="43">
        <f t="shared" si="128"/>
        <v>-8.4920383500494911E-2</v>
      </c>
      <c r="F147" s="43">
        <f t="shared" si="128"/>
        <v>-8.4920383500494911E-2</v>
      </c>
      <c r="G147" s="42">
        <f t="shared" si="128"/>
        <v>-8.0637913466700795E-2</v>
      </c>
      <c r="H147" s="43">
        <f t="shared" si="128"/>
        <v>-0.11155700501892207</v>
      </c>
      <c r="I147" s="5">
        <f t="shared" si="128"/>
        <v>-9.4534746162985406E-2</v>
      </c>
      <c r="J147" s="5">
        <f t="shared" ref="J147:U147" si="139">-(1-2^J98)</f>
        <v>-9.4706422297149095E-2</v>
      </c>
      <c r="K147" s="5">
        <f t="shared" si="139"/>
        <v>-9.5334364476908684E-2</v>
      </c>
      <c r="L147" s="5">
        <f t="shared" si="139"/>
        <v>-9.6263145799361904E-2</v>
      </c>
      <c r="M147" s="5">
        <f t="shared" si="139"/>
        <v>-9.6263145799361904E-2</v>
      </c>
      <c r="N147" s="5">
        <f t="shared" si="139"/>
        <v>-9.953997118183755E-2</v>
      </c>
      <c r="O147" s="5">
        <f t="shared" si="139"/>
        <v>-9.953997118183755E-2</v>
      </c>
      <c r="P147" s="5">
        <f t="shared" si="139"/>
        <v>-0.100833613769024</v>
      </c>
      <c r="Q147" s="5">
        <f t="shared" si="139"/>
        <v>-0.10039867022007753</v>
      </c>
      <c r="R147" s="5">
        <f t="shared" si="139"/>
        <v>-0.10039867022007753</v>
      </c>
      <c r="S147" s="5">
        <f t="shared" si="139"/>
        <v>-0.10041165636856952</v>
      </c>
      <c r="T147" s="5">
        <f t="shared" si="139"/>
        <v>-0.11353501394051235</v>
      </c>
      <c r="U147" s="5">
        <f t="shared" si="139"/>
        <v>-0.16762846247083918</v>
      </c>
      <c r="V147" s="5"/>
      <c r="W147" s="5"/>
      <c r="X147" s="5"/>
      <c r="Y147" s="51">
        <f t="shared" ref="Y147:AE147" si="140">-(1-2^Y98)</f>
        <v>-7.511613831064734E-2</v>
      </c>
      <c r="Z147" s="51">
        <f t="shared" si="140"/>
        <v>-0.11381536982181051</v>
      </c>
      <c r="AA147" s="51">
        <f t="shared" si="140"/>
        <v>-0.11259106851766087</v>
      </c>
      <c r="AB147" s="51">
        <f t="shared" si="140"/>
        <v>-0.11259106851766087</v>
      </c>
      <c r="AC147" s="51">
        <f t="shared" si="140"/>
        <v>-0.11259106851766087</v>
      </c>
      <c r="AD147" s="51">
        <f t="shared" si="140"/>
        <v>-0.11155700501892207</v>
      </c>
      <c r="AE147" s="51">
        <f t="shared" si="140"/>
        <v>-9.4534746162985406E-2</v>
      </c>
      <c r="AF147" s="50" cm="1">
        <f t="array" ref="AF147">AVERAGE(IF(ISERROR(Y147:AD147),"",Y147:AD147))</f>
        <v>-0.10637695311739376</v>
      </c>
      <c r="AG147" s="50"/>
    </row>
    <row r="148" spans="1:33">
      <c r="A148" s="5"/>
      <c r="B148" s="42">
        <v>2001</v>
      </c>
      <c r="C148" s="43">
        <f t="shared" si="128"/>
        <v>-7.4817822342307272E-2</v>
      </c>
      <c r="D148" s="43">
        <f t="shared" si="128"/>
        <v>-8.9847253679685712E-2</v>
      </c>
      <c r="E148" s="43">
        <f t="shared" si="128"/>
        <v>-9.0385884263785687E-2</v>
      </c>
      <c r="F148" s="43">
        <f t="shared" si="128"/>
        <v>-9.0385884263785687E-2</v>
      </c>
      <c r="G148" s="42">
        <f t="shared" si="128"/>
        <v>-8.6475414151075403E-2</v>
      </c>
      <c r="H148" s="43">
        <f t="shared" si="128"/>
        <v>-0.10515670245554209</v>
      </c>
      <c r="I148" s="5">
        <f t="shared" si="128"/>
        <v>-9.5252003833046661E-2</v>
      </c>
      <c r="J148" s="5">
        <f t="shared" ref="J148:U148" si="141">-(1-2^J99)</f>
        <v>-9.5402320475876934E-2</v>
      </c>
      <c r="K148" s="5">
        <f t="shared" si="141"/>
        <v>-9.6194999653639313E-2</v>
      </c>
      <c r="L148" s="5">
        <f t="shared" si="141"/>
        <v>-9.7015228608138049E-2</v>
      </c>
      <c r="M148" s="5">
        <f t="shared" si="141"/>
        <v>-9.7015228608138049E-2</v>
      </c>
      <c r="N148" s="5">
        <f t="shared" si="141"/>
        <v>-9.9818690068315674E-2</v>
      </c>
      <c r="O148" s="5">
        <f t="shared" si="141"/>
        <v>-9.9818690068315674E-2</v>
      </c>
      <c r="P148" s="5">
        <f t="shared" si="141"/>
        <v>-0.10105295699505956</v>
      </c>
      <c r="Q148" s="5">
        <f t="shared" si="141"/>
        <v>-0.10115340057596467</v>
      </c>
      <c r="R148" s="5">
        <f t="shared" si="141"/>
        <v>-0.10115340057596467</v>
      </c>
      <c r="S148" s="5">
        <f t="shared" si="141"/>
        <v>-0.10116341088909619</v>
      </c>
      <c r="T148" s="5">
        <f t="shared" si="141"/>
        <v>-0.1134563986494852</v>
      </c>
      <c r="U148" s="5">
        <f t="shared" si="141"/>
        <v>-0.16841973554075196</v>
      </c>
      <c r="V148" s="5"/>
      <c r="W148" s="5"/>
      <c r="X148" s="5"/>
      <c r="Y148" s="51">
        <f t="shared" ref="Y148:AE148" si="142">-(1-2^Y99)</f>
        <v>-7.4817822342307272E-2</v>
      </c>
      <c r="Z148" s="51">
        <f t="shared" si="142"/>
        <v>-0.10558176109571094</v>
      </c>
      <c r="AA148" s="51">
        <f t="shared" si="142"/>
        <v>-0.10595581745290139</v>
      </c>
      <c r="AB148" s="51">
        <f t="shared" si="142"/>
        <v>-0.10595581745290139</v>
      </c>
      <c r="AC148" s="51">
        <f t="shared" si="142"/>
        <v>-0.10595581745290139</v>
      </c>
      <c r="AD148" s="51">
        <f t="shared" si="142"/>
        <v>-0.10515670245554209</v>
      </c>
      <c r="AE148" s="51">
        <f t="shared" si="142"/>
        <v>-9.5252003833046661E-2</v>
      </c>
      <c r="AF148" s="50" cm="1">
        <f t="array" ref="AF148">AVERAGE(IF(ISERROR(Y148:AD148),"",Y148:AD148))</f>
        <v>-0.10057062304204407</v>
      </c>
      <c r="AG148" s="50"/>
    </row>
    <row r="149" spans="1:33">
      <c r="A149" s="5"/>
      <c r="B149" s="42">
        <v>2002</v>
      </c>
      <c r="C149" s="43">
        <f t="shared" si="128"/>
        <v>-7.360359738795752E-2</v>
      </c>
      <c r="D149" s="43">
        <f t="shared" si="128"/>
        <v>-8.770850778441952E-2</v>
      </c>
      <c r="E149" s="43">
        <f t="shared" si="128"/>
        <v>-8.8504539549332684E-2</v>
      </c>
      <c r="F149" s="43">
        <f t="shared" si="128"/>
        <v>-8.8504539549332684E-2</v>
      </c>
      <c r="G149" s="42">
        <f t="shared" si="128"/>
        <v>-8.5225374039065493E-2</v>
      </c>
      <c r="H149" s="43">
        <f t="shared" si="128"/>
        <v>-0.10132671360027157</v>
      </c>
      <c r="I149" s="5">
        <f t="shared" si="128"/>
        <v>-9.6515063958025671E-2</v>
      </c>
      <c r="J149" s="5">
        <f t="shared" ref="J149:U149" si="143">-(1-2^J100)</f>
        <v>-9.6652865570212465E-2</v>
      </c>
      <c r="K149" s="5">
        <f t="shared" si="143"/>
        <v>-9.7603971132562917E-2</v>
      </c>
      <c r="L149" s="5">
        <f t="shared" si="143"/>
        <v>-9.8236773866806182E-2</v>
      </c>
      <c r="M149" s="5">
        <f t="shared" si="143"/>
        <v>-9.8236773866806182E-2</v>
      </c>
      <c r="N149" s="5">
        <f t="shared" si="143"/>
        <v>-0.10183117108699302</v>
      </c>
      <c r="O149" s="5">
        <f t="shared" si="143"/>
        <v>-0.10183117108699302</v>
      </c>
      <c r="P149" s="5">
        <f t="shared" si="143"/>
        <v>-0.10385405629008582</v>
      </c>
      <c r="Q149" s="5">
        <f t="shared" si="143"/>
        <v>-0.10289366083915341</v>
      </c>
      <c r="R149" s="5">
        <f t="shared" si="143"/>
        <v>-0.10289366083915341</v>
      </c>
      <c r="S149" s="5">
        <f t="shared" si="143"/>
        <v>-0.10321018122971337</v>
      </c>
      <c r="T149" s="5">
        <f t="shared" si="143"/>
        <v>-0.11507904990880713</v>
      </c>
      <c r="U149" s="5">
        <f t="shared" si="143"/>
        <v>-0.1687306190639466</v>
      </c>
      <c r="V149" s="5"/>
      <c r="W149" s="5"/>
      <c r="X149" s="5"/>
      <c r="Y149" s="51">
        <f t="shared" ref="Y149:AE149" si="144">-(1-2^Y100)</f>
        <v>-7.360359738795752E-2</v>
      </c>
      <c r="Z149" s="51">
        <f t="shared" si="144"/>
        <v>-0.10164339519519106</v>
      </c>
      <c r="AA149" s="51">
        <f t="shared" si="144"/>
        <v>-0.10181717445592897</v>
      </c>
      <c r="AB149" s="51">
        <f t="shared" si="144"/>
        <v>-0.10181717445592897</v>
      </c>
      <c r="AC149" s="51">
        <f t="shared" si="144"/>
        <v>-0.10181717445592897</v>
      </c>
      <c r="AD149" s="51">
        <f t="shared" si="144"/>
        <v>-0.10132671360027157</v>
      </c>
      <c r="AE149" s="51">
        <f t="shared" si="144"/>
        <v>-9.6515063958025671E-2</v>
      </c>
      <c r="AF149" s="50" cm="1">
        <f t="array" ref="AF149">AVERAGE(IF(ISERROR(Y149:AD149),"",Y149:AD149))</f>
        <v>-9.7004204925201176E-2</v>
      </c>
      <c r="AG149" s="50"/>
    </row>
    <row r="150" spans="1:33">
      <c r="A150" s="5"/>
      <c r="B150" s="42">
        <v>2003</v>
      </c>
      <c r="C150" s="43">
        <f t="shared" si="128"/>
        <v>-7.2589460046560639E-2</v>
      </c>
      <c r="D150" s="43">
        <f t="shared" si="128"/>
        <v>-9.9124145140305209E-2</v>
      </c>
      <c r="E150" s="43">
        <f t="shared" si="128"/>
        <v>-9.8285084037013637E-2</v>
      </c>
      <c r="F150" s="43">
        <f t="shared" si="128"/>
        <v>-9.8285084037013637E-2</v>
      </c>
      <c r="G150" s="42">
        <f t="shared" si="128"/>
        <v>-9.4408143791569477E-2</v>
      </c>
      <c r="H150" s="43">
        <f t="shared" si="128"/>
        <v>-0.10454367170119572</v>
      </c>
      <c r="I150" s="5">
        <f t="shared" si="128"/>
        <v>-0.10215058742090521</v>
      </c>
      <c r="J150" s="5">
        <f t="shared" ref="J150:U150" si="145">-(1-2^J101)</f>
        <v>-0.10227705736463144</v>
      </c>
      <c r="K150" s="5">
        <f t="shared" si="145"/>
        <v>-0.10310253002978964</v>
      </c>
      <c r="L150" s="5">
        <f t="shared" si="145"/>
        <v>-0.1036550550023505</v>
      </c>
      <c r="M150" s="5">
        <f t="shared" si="145"/>
        <v>-0.1036550550023505</v>
      </c>
      <c r="N150" s="5">
        <f t="shared" si="145"/>
        <v>-0.10711287370293254</v>
      </c>
      <c r="O150" s="5">
        <f t="shared" si="145"/>
        <v>-0.10711287370293254</v>
      </c>
      <c r="P150" s="5">
        <f t="shared" si="145"/>
        <v>-0.10995570826114631</v>
      </c>
      <c r="Q150" s="5">
        <f t="shared" si="145"/>
        <v>-0.10863631586767231</v>
      </c>
      <c r="R150" s="5">
        <f t="shared" si="145"/>
        <v>-0.10863631586767231</v>
      </c>
      <c r="S150" s="5">
        <f t="shared" si="145"/>
        <v>-0.1089162892079516</v>
      </c>
      <c r="T150" s="5">
        <f t="shared" si="145"/>
        <v>-0.11956903809200703</v>
      </c>
      <c r="U150" s="5">
        <f t="shared" si="145"/>
        <v>-0.16847736396967661</v>
      </c>
      <c r="V150" s="5"/>
      <c r="W150" s="5"/>
      <c r="X150" s="5"/>
      <c r="Y150" s="51">
        <f t="shared" ref="Y150:AE150" si="146">-(1-2^Y101)</f>
        <v>-7.2589460046560639E-2</v>
      </c>
      <c r="Z150" s="51">
        <f t="shared" si="146"/>
        <v>-0.10339258815866359</v>
      </c>
      <c r="AA150" s="51">
        <f t="shared" si="146"/>
        <v>-0.10515312405003219</v>
      </c>
      <c r="AB150" s="51">
        <f t="shared" si="146"/>
        <v>-0.10515312405003219</v>
      </c>
      <c r="AC150" s="51">
        <f t="shared" si="146"/>
        <v>-0.10515312405003219</v>
      </c>
      <c r="AD150" s="51">
        <f t="shared" si="146"/>
        <v>-0.10454367170119572</v>
      </c>
      <c r="AE150" s="51">
        <f t="shared" si="146"/>
        <v>-0.10215058742090521</v>
      </c>
      <c r="AF150" s="50" cm="1">
        <f t="array" ref="AF150">AVERAGE(IF(ISERROR(Y150:AD150),"",Y150:AD150))</f>
        <v>-9.9330848676086089E-2</v>
      </c>
      <c r="AG150" s="50"/>
    </row>
    <row r="151" spans="1:33">
      <c r="A151" s="5"/>
      <c r="B151" s="42">
        <v>2004</v>
      </c>
      <c r="C151" s="43">
        <f t="shared" si="128"/>
        <v>-7.9475640366294953E-2</v>
      </c>
      <c r="D151" s="43">
        <f t="shared" si="128"/>
        <v>-0.10695036143969994</v>
      </c>
      <c r="E151" s="43">
        <f t="shared" si="128"/>
        <v>-0.10529634811767719</v>
      </c>
      <c r="F151" s="43">
        <f t="shared" si="128"/>
        <v>-0.10529634811767719</v>
      </c>
      <c r="G151" s="42">
        <f t="shared" si="128"/>
        <v>-0.10131463498989124</v>
      </c>
      <c r="H151" s="43">
        <f t="shared" si="128"/>
        <v>-0.10327871527204868</v>
      </c>
      <c r="I151" s="5">
        <f t="shared" si="128"/>
        <v>-0.10311145598171467</v>
      </c>
      <c r="J151" s="5">
        <f t="shared" ref="J151:U151" si="147">-(1-2^J102)</f>
        <v>-0.1031458657584875</v>
      </c>
      <c r="K151" s="5">
        <f t="shared" si="147"/>
        <v>-0.10382217954090289</v>
      </c>
      <c r="L151" s="5">
        <f t="shared" si="147"/>
        <v>-0.10429965249984097</v>
      </c>
      <c r="M151" s="5">
        <f t="shared" si="147"/>
        <v>-0.10429965249984097</v>
      </c>
      <c r="N151" s="5">
        <f t="shared" si="147"/>
        <v>-0.10773884757101904</v>
      </c>
      <c r="O151" s="5">
        <f t="shared" si="147"/>
        <v>-0.10773884757101904</v>
      </c>
      <c r="P151" s="5">
        <f t="shared" si="147"/>
        <v>-0.11020431043385337</v>
      </c>
      <c r="Q151" s="5">
        <f t="shared" si="147"/>
        <v>-0.10856134775004367</v>
      </c>
      <c r="R151" s="5">
        <f t="shared" si="147"/>
        <v>-0.10856134775004367</v>
      </c>
      <c r="S151" s="5">
        <f t="shared" si="147"/>
        <v>-0.10866145207458722</v>
      </c>
      <c r="T151" s="5">
        <f t="shared" si="147"/>
        <v>-0.11803560940960378</v>
      </c>
      <c r="U151" s="5">
        <f t="shared" si="147"/>
        <v>-0.16428807910066856</v>
      </c>
      <c r="V151" s="5"/>
      <c r="W151" s="5"/>
      <c r="X151" s="5"/>
      <c r="Y151" s="51">
        <f t="shared" ref="Y151:AE151" si="148">-(1-2^Y102)</f>
        <v>-7.9475640366294953E-2</v>
      </c>
      <c r="Z151" s="51">
        <f t="shared" si="148"/>
        <v>-0.10008127381261045</v>
      </c>
      <c r="AA151" s="51">
        <f t="shared" si="148"/>
        <v>-0.10374289765778866</v>
      </c>
      <c r="AB151" s="51">
        <f t="shared" si="148"/>
        <v>-0.10374289765778866</v>
      </c>
      <c r="AC151" s="51">
        <f t="shared" si="148"/>
        <v>-0.10374289765778866</v>
      </c>
      <c r="AD151" s="51">
        <f t="shared" si="148"/>
        <v>-0.10327871527204868</v>
      </c>
      <c r="AE151" s="51">
        <f t="shared" si="148"/>
        <v>-0.10311145598171467</v>
      </c>
      <c r="AF151" s="50" cm="1">
        <f t="array" ref="AF151">AVERAGE(IF(ISERROR(Y151:AD151),"",Y151:AD151))</f>
        <v>-9.9010720404053343E-2</v>
      </c>
      <c r="AG151" s="50"/>
    </row>
    <row r="152" spans="1:33">
      <c r="A152" s="5"/>
      <c r="B152" s="42">
        <v>2005</v>
      </c>
      <c r="C152" s="43">
        <f t="shared" si="128"/>
        <v>-8.4809613410124385E-2</v>
      </c>
      <c r="D152" s="43">
        <f t="shared" si="128"/>
        <v>-0.11622046832034982</v>
      </c>
      <c r="E152" s="43">
        <f t="shared" si="128"/>
        <v>-0.11358589266987651</v>
      </c>
      <c r="F152" s="43">
        <f t="shared" si="128"/>
        <v>-0.11358589266987651</v>
      </c>
      <c r="G152" s="42">
        <f t="shared" si="128"/>
        <v>-0.10922470331972267</v>
      </c>
      <c r="H152" s="43">
        <f t="shared" si="128"/>
        <v>-0.10735496943244172</v>
      </c>
      <c r="I152" s="5">
        <f t="shared" si="128"/>
        <v>-0.10784042486453183</v>
      </c>
      <c r="J152" s="5">
        <f t="shared" ref="J152:U152" si="149">-(1-2^J103)</f>
        <v>-0.10784283154926799</v>
      </c>
      <c r="K152" s="5">
        <f t="shared" si="149"/>
        <v>-0.10839296104676577</v>
      </c>
      <c r="L152" s="5">
        <f t="shared" si="149"/>
        <v>-0.10878977019202951</v>
      </c>
      <c r="M152" s="5">
        <f t="shared" si="149"/>
        <v>-0.10878977019202951</v>
      </c>
      <c r="N152" s="5">
        <f t="shared" si="149"/>
        <v>-0.11167436809944675</v>
      </c>
      <c r="O152" s="5">
        <f t="shared" si="149"/>
        <v>-0.11167436809944675</v>
      </c>
      <c r="P152" s="5">
        <f t="shared" si="149"/>
        <v>-0.11397932857829707</v>
      </c>
      <c r="Q152" s="5">
        <f t="shared" si="149"/>
        <v>-0.11194632773181667</v>
      </c>
      <c r="R152" s="5">
        <f t="shared" si="149"/>
        <v>-0.11194632773181667</v>
      </c>
      <c r="S152" s="5">
        <f t="shared" si="149"/>
        <v>-0.11202332209499211</v>
      </c>
      <c r="T152" s="5">
        <f t="shared" si="149"/>
        <v>-0.12011617642731265</v>
      </c>
      <c r="U152" s="5">
        <f t="shared" si="149"/>
        <v>-0.1641245426162995</v>
      </c>
      <c r="V152" s="5"/>
      <c r="W152" s="5"/>
      <c r="X152" s="5"/>
      <c r="Y152" s="51">
        <f t="shared" ref="Y152:AE152" si="150">-(1-2^Y103)</f>
        <v>-8.4809613410124385E-2</v>
      </c>
      <c r="Z152" s="51">
        <f t="shared" si="150"/>
        <v>-0.10253226273089711</v>
      </c>
      <c r="AA152" s="51">
        <f t="shared" si="150"/>
        <v>-0.10797221773635812</v>
      </c>
      <c r="AB152" s="51">
        <f t="shared" si="150"/>
        <v>-0.10797221773635812</v>
      </c>
      <c r="AC152" s="51">
        <f t="shared" si="150"/>
        <v>-0.10797221773635812</v>
      </c>
      <c r="AD152" s="51">
        <f t="shared" si="150"/>
        <v>-0.10735496943244172</v>
      </c>
      <c r="AE152" s="51">
        <f t="shared" si="150"/>
        <v>-0.10784042486453183</v>
      </c>
      <c r="AF152" s="50" cm="1">
        <f t="array" ref="AF152">AVERAGE(IF(ISERROR(Y152:AD152),"",Y152:AD152))</f>
        <v>-0.1031022497970896</v>
      </c>
      <c r="AG152" s="50"/>
    </row>
    <row r="153" spans="1:33">
      <c r="A153" s="5"/>
      <c r="B153" s="42">
        <v>2006</v>
      </c>
      <c r="C153" s="43">
        <f t="shared" si="128"/>
        <v>-6.252194735640737E-2</v>
      </c>
      <c r="D153" s="43">
        <f t="shared" si="128"/>
        <v>-9.6441146251338816E-2</v>
      </c>
      <c r="E153" s="43">
        <f t="shared" si="128"/>
        <v>-9.6152805520072437E-2</v>
      </c>
      <c r="F153" s="43">
        <f t="shared" si="128"/>
        <v>-9.6152805520072437E-2</v>
      </c>
      <c r="G153" s="42">
        <f t="shared" si="128"/>
        <v>-9.5657930008569703E-2</v>
      </c>
      <c r="H153" s="43">
        <f t="shared" si="128"/>
        <v>-0.10218301007377961</v>
      </c>
      <c r="I153" s="5">
        <f t="shared" si="128"/>
        <v>-0.10929234342950567</v>
      </c>
      <c r="J153" s="5">
        <f t="shared" ref="J153:U153" si="151">-(1-2^J104)</f>
        <v>-0.1092882190203025</v>
      </c>
      <c r="K153" s="5">
        <f t="shared" si="151"/>
        <v>-0.10973663528378685</v>
      </c>
      <c r="L153" s="5">
        <f t="shared" si="151"/>
        <v>-0.1100694848195507</v>
      </c>
      <c r="M153" s="5">
        <f t="shared" si="151"/>
        <v>-0.1100694848195507</v>
      </c>
      <c r="N153" s="5">
        <f t="shared" si="151"/>
        <v>-0.11231736275488646</v>
      </c>
      <c r="O153" s="5">
        <f t="shared" si="151"/>
        <v>-0.11231736275488646</v>
      </c>
      <c r="P153" s="5">
        <f t="shared" si="151"/>
        <v>-0.114608235572078</v>
      </c>
      <c r="Q153" s="5">
        <f t="shared" si="151"/>
        <v>-0.11247090148989869</v>
      </c>
      <c r="R153" s="5">
        <f t="shared" si="151"/>
        <v>-0.11247090148989869</v>
      </c>
      <c r="S153" s="5">
        <f t="shared" si="151"/>
        <v>-0.11253412911638505</v>
      </c>
      <c r="T153" s="5">
        <f t="shared" si="151"/>
        <v>-0.11937200113536173</v>
      </c>
      <c r="U153" s="5">
        <f t="shared" si="151"/>
        <v>-0.15977903582371944</v>
      </c>
      <c r="V153" s="5"/>
      <c r="W153" s="5"/>
      <c r="X153" s="5"/>
      <c r="Y153" s="51">
        <f t="shared" ref="Y153:AE153" si="152">-(1-2^Y104)</f>
        <v>-6.252194735640737E-2</v>
      </c>
      <c r="Z153" s="51">
        <f t="shared" si="152"/>
        <v>-9.8459736291197753E-2</v>
      </c>
      <c r="AA153" s="51">
        <f t="shared" si="152"/>
        <v>-0.10252093308541721</v>
      </c>
      <c r="AB153" s="51">
        <f t="shared" si="152"/>
        <v>-0.10252093308541721</v>
      </c>
      <c r="AC153" s="51">
        <f t="shared" si="152"/>
        <v>-0.10252093308541721</v>
      </c>
      <c r="AD153" s="51">
        <f t="shared" si="152"/>
        <v>-0.10218301007377961</v>
      </c>
      <c r="AE153" s="51">
        <f t="shared" si="152"/>
        <v>-0.10929234342950567</v>
      </c>
      <c r="AF153" s="50" cm="1">
        <f t="array" ref="AF153">AVERAGE(IF(ISERROR(Y153:AD153),"",Y153:AD153))</f>
        <v>-9.5121248829606056E-2</v>
      </c>
      <c r="AG153" s="50"/>
    </row>
    <row r="154" spans="1:33">
      <c r="A154" s="5"/>
      <c r="B154" s="42">
        <v>2007</v>
      </c>
      <c r="C154" s="43">
        <f t="shared" si="128"/>
        <v>-6.3302687789349554E-2</v>
      </c>
      <c r="D154" s="43">
        <f t="shared" si="128"/>
        <v>-9.996715502495257E-2</v>
      </c>
      <c r="E154" s="43">
        <f t="shared" si="128"/>
        <v>-0.1021377145973138</v>
      </c>
      <c r="F154" s="43">
        <f t="shared" si="128"/>
        <v>-9.9826130721887618E-2</v>
      </c>
      <c r="G154" s="42">
        <f t="shared" si="128"/>
        <v>-9.9234989545152863E-2</v>
      </c>
      <c r="H154" s="43">
        <f t="shared" si="128"/>
        <v>-0.10410318201173174</v>
      </c>
      <c r="I154" s="5">
        <f t="shared" si="128"/>
        <v>-0.1153551978063283</v>
      </c>
      <c r="J154" s="5">
        <f t="shared" ref="J154:U154" si="153">-(1-2^J105)</f>
        <v>-0.11532990990846315</v>
      </c>
      <c r="K154" s="5">
        <f t="shared" si="153"/>
        <v>-0.11584947652448752</v>
      </c>
      <c r="L154" s="5">
        <f t="shared" si="153"/>
        <v>-0.11611900125387797</v>
      </c>
      <c r="M154" s="5">
        <f t="shared" si="153"/>
        <v>-0.11611900125387797</v>
      </c>
      <c r="N154" s="5">
        <f t="shared" si="153"/>
        <v>-0.11778987487567649</v>
      </c>
      <c r="O154" s="5">
        <f t="shared" si="153"/>
        <v>-0.11778987487567649</v>
      </c>
      <c r="P154" s="5">
        <f t="shared" si="153"/>
        <v>-0.12006972597473486</v>
      </c>
      <c r="Q154" s="5">
        <f t="shared" si="153"/>
        <v>-0.11768257777982405</v>
      </c>
      <c r="R154" s="5">
        <f t="shared" si="153"/>
        <v>-0.11768257777982405</v>
      </c>
      <c r="S154" s="5">
        <f t="shared" si="153"/>
        <v>-0.11766238147634844</v>
      </c>
      <c r="T154" s="5">
        <f t="shared" si="153"/>
        <v>-0.12334651592116119</v>
      </c>
      <c r="U154" s="5">
        <f t="shared" si="153"/>
        <v>-0.16013952455173486</v>
      </c>
      <c r="V154" s="5"/>
      <c r="W154" s="5"/>
      <c r="X154" s="5"/>
      <c r="Y154" s="51">
        <f t="shared" ref="Y154:AE154" si="154">-(1-2^Y105)</f>
        <v>-6.3302687789349554E-2</v>
      </c>
      <c r="Z154" s="51">
        <f t="shared" si="154"/>
        <v>-0.10107077107755114</v>
      </c>
      <c r="AA154" s="51">
        <f t="shared" si="154"/>
        <v>-0.10444448564429654</v>
      </c>
      <c r="AB154" s="51">
        <f t="shared" si="154"/>
        <v>-0.10444448564429654</v>
      </c>
      <c r="AC154" s="51">
        <f t="shared" si="154"/>
        <v>-0.10323664508409502</v>
      </c>
      <c r="AD154" s="51">
        <f t="shared" si="154"/>
        <v>-0.10410318201173174</v>
      </c>
      <c r="AE154" s="51">
        <f t="shared" si="154"/>
        <v>-0.1153551978063283</v>
      </c>
      <c r="AF154" s="50" cm="1">
        <f t="array" ref="AF154">AVERAGE(IF(ISERROR(Y154:AD154),"",Y154:AD154))</f>
        <v>-9.6767042875220088E-2</v>
      </c>
      <c r="AG154" s="50"/>
    </row>
    <row r="155" spans="1:33">
      <c r="A155" s="5"/>
      <c r="B155" s="42">
        <v>2008</v>
      </c>
      <c r="C155" s="43">
        <f t="shared" ref="C155:I168" si="155">-(1-2^C106)</f>
        <v>-7.373440264499298E-2</v>
      </c>
      <c r="D155" s="43">
        <f t="shared" si="155"/>
        <v>-0.10192127509158688</v>
      </c>
      <c r="E155" s="43">
        <f t="shared" si="155"/>
        <v>-0.10446530645951635</v>
      </c>
      <c r="F155" s="43">
        <f t="shared" si="155"/>
        <v>-0.10231241577967631</v>
      </c>
      <c r="G155" s="42">
        <f t="shared" si="155"/>
        <v>-0.10172650267182393</v>
      </c>
      <c r="H155" s="43">
        <f t="shared" si="155"/>
        <v>-0.10290198182418053</v>
      </c>
      <c r="I155" s="5">
        <f t="shared" si="155"/>
        <v>-0.12841347490657962</v>
      </c>
      <c r="J155" s="5">
        <f t="shared" ref="J155:U155" si="156">-(1-2^J106)</f>
        <v>-0.12835172887381718</v>
      </c>
      <c r="K155" s="5">
        <f t="shared" si="156"/>
        <v>-0.12871867572962625</v>
      </c>
      <c r="L155" s="5">
        <f t="shared" si="156"/>
        <v>-0.12892678796238677</v>
      </c>
      <c r="M155" s="5">
        <f t="shared" si="156"/>
        <v>-0.12880134686993316</v>
      </c>
      <c r="N155" s="5">
        <f t="shared" si="156"/>
        <v>-0.12985720677888191</v>
      </c>
      <c r="O155" s="5">
        <f t="shared" si="156"/>
        <v>-0.12985720677888191</v>
      </c>
      <c r="P155" s="5">
        <f t="shared" si="156"/>
        <v>-0.13130240120789982</v>
      </c>
      <c r="Q155" s="5">
        <f t="shared" si="156"/>
        <v>-0.12721545028394377</v>
      </c>
      <c r="R155" s="5">
        <f t="shared" si="156"/>
        <v>-0.12721545028394377</v>
      </c>
      <c r="S155" s="5">
        <f t="shared" si="156"/>
        <v>-0.12715662200598965</v>
      </c>
      <c r="T155" s="5">
        <f t="shared" si="156"/>
        <v>-0.13197832209445215</v>
      </c>
      <c r="U155" s="5">
        <f t="shared" si="156"/>
        <v>-0.163630395157501</v>
      </c>
      <c r="V155" s="5"/>
      <c r="W155" s="5"/>
      <c r="X155" s="5"/>
      <c r="Y155" s="51">
        <f t="shared" ref="Y155:AE155" si="157">-(1-2^Y106)</f>
        <v>-7.373440264499298E-2</v>
      </c>
      <c r="Z155" s="51">
        <f t="shared" si="157"/>
        <v>-9.7599261112061741E-2</v>
      </c>
      <c r="AA155" s="51">
        <f t="shared" si="157"/>
        <v>-0.10275173838569995</v>
      </c>
      <c r="AB155" s="51">
        <f t="shared" si="157"/>
        <v>-0.10275173838569995</v>
      </c>
      <c r="AC155" s="51">
        <f t="shared" si="157"/>
        <v>-0.10164448948263605</v>
      </c>
      <c r="AD155" s="51">
        <f t="shared" si="157"/>
        <v>-0.10290198182418053</v>
      </c>
      <c r="AE155" s="51">
        <f t="shared" si="157"/>
        <v>-0.12841347490657962</v>
      </c>
      <c r="AF155" s="50" cm="1">
        <f t="array" ref="AF155">AVERAGE(IF(ISERROR(Y155:AD155),"",Y155:AD155))</f>
        <v>-9.6897268639211873E-2</v>
      </c>
      <c r="AG155" s="50"/>
    </row>
    <row r="156" spans="1:33">
      <c r="A156" s="5"/>
      <c r="B156" s="42">
        <v>2009</v>
      </c>
      <c r="C156" s="43">
        <f t="shared" si="155"/>
        <v>-7.9850815548587306E-2</v>
      </c>
      <c r="D156" s="43">
        <f t="shared" si="155"/>
        <v>-0.1036377453675783</v>
      </c>
      <c r="E156" s="43">
        <f t="shared" si="155"/>
        <v>-0.10542063326986062</v>
      </c>
      <c r="F156" s="43">
        <f t="shared" si="155"/>
        <v>-0.10328520441577482</v>
      </c>
      <c r="G156" s="42">
        <f t="shared" si="155"/>
        <v>-0.10273732019177162</v>
      </c>
      <c r="H156" s="43">
        <f t="shared" si="155"/>
        <v>-0.10324579296586922</v>
      </c>
      <c r="I156" s="5">
        <f t="shared" si="155"/>
        <v>-0.13079679393500276</v>
      </c>
      <c r="J156" s="5">
        <f t="shared" ref="J156:U156" si="158">-(1-2^J107)</f>
        <v>-0.13070705490318169</v>
      </c>
      <c r="K156" s="5">
        <f t="shared" si="158"/>
        <v>-0.13110077106669304</v>
      </c>
      <c r="L156" s="5">
        <f t="shared" si="158"/>
        <v>-0.13120043522219738</v>
      </c>
      <c r="M156" s="5">
        <f t="shared" si="158"/>
        <v>-0.13109754099670745</v>
      </c>
      <c r="N156" s="5">
        <f t="shared" si="158"/>
        <v>-0.13309294950736361</v>
      </c>
      <c r="O156" s="5">
        <f t="shared" si="158"/>
        <v>-0.13309294950736361</v>
      </c>
      <c r="P156" s="5">
        <f t="shared" si="158"/>
        <v>-0.13447569549699223</v>
      </c>
      <c r="Q156" s="5">
        <f t="shared" si="158"/>
        <v>-0.13085558365013938</v>
      </c>
      <c r="R156" s="5">
        <f t="shared" si="158"/>
        <v>-0.13085558365013938</v>
      </c>
      <c r="S156" s="5">
        <f t="shared" si="158"/>
        <v>-0.13078172541714317</v>
      </c>
      <c r="T156" s="5">
        <f t="shared" si="158"/>
        <v>-0.13500462735178642</v>
      </c>
      <c r="U156" s="5">
        <f t="shared" si="158"/>
        <v>-0.16198632278077574</v>
      </c>
      <c r="V156" s="5"/>
      <c r="W156" s="5"/>
      <c r="X156" s="5"/>
      <c r="Y156" s="51">
        <f t="shared" ref="Y156:AE156" si="159">-(1-2^Y107)</f>
        <v>-7.9850815548587306E-2</v>
      </c>
      <c r="Z156" s="51">
        <f t="shared" si="159"/>
        <v>-9.8383304982032849E-2</v>
      </c>
      <c r="AA156" s="51">
        <f t="shared" si="159"/>
        <v>-0.1034217349248242</v>
      </c>
      <c r="AB156" s="51">
        <f t="shared" si="159"/>
        <v>-0.1034217349248242</v>
      </c>
      <c r="AC156" s="51">
        <f t="shared" si="159"/>
        <v>-0.1022927560738115</v>
      </c>
      <c r="AD156" s="51">
        <f t="shared" si="159"/>
        <v>-0.10324579296586922</v>
      </c>
      <c r="AE156" s="51">
        <f t="shared" si="159"/>
        <v>-0.13079679393500276</v>
      </c>
      <c r="AF156" s="50" cm="1">
        <f t="array" ref="AF156">AVERAGE(IF(ISERROR(Y156:AD156),"",Y156:AD156))</f>
        <v>-9.8436023236658218E-2</v>
      </c>
      <c r="AG156" s="50"/>
    </row>
    <row r="157" spans="1:33">
      <c r="A157" s="5"/>
      <c r="B157" s="42">
        <v>2010</v>
      </c>
      <c r="C157" s="43">
        <f t="shared" si="155"/>
        <v>-7.9966975513138694E-2</v>
      </c>
      <c r="D157" s="43">
        <f t="shared" si="155"/>
        <v>-0.10428155111883119</v>
      </c>
      <c r="E157" s="43">
        <f t="shared" si="155"/>
        <v>-0.1074034038360453</v>
      </c>
      <c r="F157" s="43">
        <f t="shared" si="155"/>
        <v>-0.10593377963624373</v>
      </c>
      <c r="G157" s="42">
        <f t="shared" si="155"/>
        <v>-0.10540183816751747</v>
      </c>
      <c r="H157" s="43">
        <f t="shared" si="155"/>
        <v>-0.10482824815449021</v>
      </c>
      <c r="I157" s="5">
        <f t="shared" si="155"/>
        <v>-0.14039373203752858</v>
      </c>
      <c r="J157" s="5">
        <f t="shared" ref="J157:U157" si="160">-(1-2^J108)</f>
        <v>-0.14026874192666838</v>
      </c>
      <c r="K157" s="5">
        <f t="shared" si="160"/>
        <v>-0.14082876677410694</v>
      </c>
      <c r="L157" s="5">
        <f t="shared" si="160"/>
        <v>-0.14088870489745231</v>
      </c>
      <c r="M157" s="5">
        <f t="shared" si="160"/>
        <v>-0.14078653982821676</v>
      </c>
      <c r="N157" s="5">
        <f t="shared" si="160"/>
        <v>-0.14276485839967834</v>
      </c>
      <c r="O157" s="5">
        <f t="shared" si="160"/>
        <v>-0.14276485839967834</v>
      </c>
      <c r="P157" s="5">
        <f t="shared" si="160"/>
        <v>-0.14402182154742216</v>
      </c>
      <c r="Q157" s="5">
        <f t="shared" si="160"/>
        <v>-0.13927985350002758</v>
      </c>
      <c r="R157" s="5">
        <f t="shared" si="160"/>
        <v>-0.13927985350002758</v>
      </c>
      <c r="S157" s="5">
        <f t="shared" si="160"/>
        <v>-0.13958181943598269</v>
      </c>
      <c r="T157" s="5">
        <f t="shared" si="160"/>
        <v>-0.14293199042620852</v>
      </c>
      <c r="U157" s="5">
        <f t="shared" si="160"/>
        <v>-0.16541164841762002</v>
      </c>
      <c r="V157" s="5"/>
      <c r="W157" s="5"/>
      <c r="X157" s="5"/>
      <c r="Y157" s="51">
        <f t="shared" ref="Y157:AE157" si="161">-(1-2^Y108)</f>
        <v>-7.9966975513138694E-2</v>
      </c>
      <c r="Z157" s="51">
        <f t="shared" si="161"/>
        <v>-0.10075723568612194</v>
      </c>
      <c r="AA157" s="51">
        <f t="shared" si="161"/>
        <v>-0.10497371679414946</v>
      </c>
      <c r="AB157" s="51">
        <f t="shared" si="161"/>
        <v>-0.10497371679414946</v>
      </c>
      <c r="AC157" s="51">
        <f t="shared" si="161"/>
        <v>-0.10422195756026831</v>
      </c>
      <c r="AD157" s="51">
        <f t="shared" si="161"/>
        <v>-0.10482824815449021</v>
      </c>
      <c r="AE157" s="51">
        <f t="shared" si="161"/>
        <v>-0.14039373203752858</v>
      </c>
      <c r="AF157" s="50" cm="1">
        <f t="array" ref="AF157">AVERAGE(IF(ISERROR(Y157:AD157),"",Y157:AD157))</f>
        <v>-9.9953641750386346E-2</v>
      </c>
      <c r="AG157" s="50"/>
    </row>
    <row r="158" spans="1:33">
      <c r="A158" s="5"/>
      <c r="B158" s="42">
        <v>2011</v>
      </c>
      <c r="C158" s="43">
        <f t="shared" si="155"/>
        <v>-8.1444145942293433E-2</v>
      </c>
      <c r="D158" s="43">
        <f t="shared" si="155"/>
        <v>-0.11107689572760793</v>
      </c>
      <c r="E158" s="43">
        <f t="shared" si="155"/>
        <v>-0.11320097997202028</v>
      </c>
      <c r="F158" s="43">
        <f t="shared" si="155"/>
        <v>-0.11235156559332315</v>
      </c>
      <c r="G158" s="42">
        <f t="shared" si="155"/>
        <v>-0.11152168892704706</v>
      </c>
      <c r="H158" s="43">
        <f t="shared" si="155"/>
        <v>-0.10207738380222975</v>
      </c>
      <c r="I158" s="5">
        <f t="shared" si="155"/>
        <v>-0.15276621269580981</v>
      </c>
      <c r="J158" s="5">
        <f t="shared" ref="J158:U158" si="162">-(1-2^J109)</f>
        <v>-0.15263179007116834</v>
      </c>
      <c r="K158" s="5">
        <f t="shared" si="162"/>
        <v>-0.15283918555064357</v>
      </c>
      <c r="L158" s="5">
        <f t="shared" si="162"/>
        <v>-0.15286638617083415</v>
      </c>
      <c r="M158" s="5">
        <f t="shared" si="162"/>
        <v>-0.15286892158069321</v>
      </c>
      <c r="N158" s="5">
        <f t="shared" si="162"/>
        <v>-0.15613326118102944</v>
      </c>
      <c r="O158" s="5">
        <f t="shared" si="162"/>
        <v>-0.15613326118102944</v>
      </c>
      <c r="P158" s="5">
        <f t="shared" si="162"/>
        <v>-0.15801112764081771</v>
      </c>
      <c r="Q158" s="5">
        <f t="shared" si="162"/>
        <v>-0.15149178086288673</v>
      </c>
      <c r="R158" s="5">
        <f t="shared" si="162"/>
        <v>-0.15149178086288673</v>
      </c>
      <c r="S158" s="5">
        <f t="shared" si="162"/>
        <v>-0.15176032990176358</v>
      </c>
      <c r="T158" s="5">
        <f t="shared" si="162"/>
        <v>-0.15467718274458853</v>
      </c>
      <c r="U158" s="5">
        <f t="shared" si="162"/>
        <v>-0.17253037241439173</v>
      </c>
      <c r="V158" s="5"/>
      <c r="W158" s="5"/>
      <c r="X158" s="5"/>
      <c r="Y158" s="51">
        <f t="shared" ref="Y158:AE158" si="163">-(1-2^Y109)</f>
        <v>-8.1444145942293433E-2</v>
      </c>
      <c r="Z158" s="51">
        <f t="shared" si="163"/>
        <v>-8.9807063197893E-2</v>
      </c>
      <c r="AA158" s="51">
        <f t="shared" si="163"/>
        <v>-0.10152325501262327</v>
      </c>
      <c r="AB158" s="51">
        <f t="shared" si="163"/>
        <v>-0.10152325501262327</v>
      </c>
      <c r="AC158" s="51">
        <f t="shared" si="163"/>
        <v>-0.10152317998688498</v>
      </c>
      <c r="AD158" s="51">
        <f t="shared" si="163"/>
        <v>-0.10207738380222975</v>
      </c>
      <c r="AE158" s="51">
        <f t="shared" si="163"/>
        <v>-0.15276621269580981</v>
      </c>
      <c r="AF158" s="50" cm="1">
        <f t="array" ref="AF158">AVERAGE(IF(ISERROR(Y158:AD158),"",Y158:AD158))</f>
        <v>-9.6316380492424622E-2</v>
      </c>
      <c r="AG158" s="50"/>
    </row>
    <row r="159" spans="1:33">
      <c r="A159" s="5"/>
      <c r="B159" s="42">
        <v>2012</v>
      </c>
      <c r="C159" s="43">
        <f t="shared" si="155"/>
        <v>-8.294247779059194E-2</v>
      </c>
      <c r="D159" s="43">
        <f t="shared" si="155"/>
        <v>-0.12208974745208345</v>
      </c>
      <c r="E159" s="43">
        <f t="shared" si="155"/>
        <v>-0.12321455155514627</v>
      </c>
      <c r="F159" s="43">
        <f t="shared" si="155"/>
        <v>-0.12176412474487253</v>
      </c>
      <c r="G159" s="42">
        <f t="shared" si="155"/>
        <v>-0.12074668383549314</v>
      </c>
      <c r="H159" s="43">
        <f t="shared" si="155"/>
        <v>-0.10914460922568836</v>
      </c>
      <c r="I159" s="5">
        <f t="shared" si="155"/>
        <v>-0.16361243424442107</v>
      </c>
      <c r="J159" s="5">
        <f t="shared" ref="J159:U159" si="164">-(1-2^J110)</f>
        <v>-0.16357121671818053</v>
      </c>
      <c r="K159" s="5">
        <f t="shared" si="164"/>
        <v>-0.16344687620969189</v>
      </c>
      <c r="L159" s="5">
        <f t="shared" si="164"/>
        <v>-0.16345398689270652</v>
      </c>
      <c r="M159" s="5">
        <f t="shared" si="164"/>
        <v>-0.16340855807798171</v>
      </c>
      <c r="N159" s="5">
        <f t="shared" si="164"/>
        <v>-0.16738767722063086</v>
      </c>
      <c r="O159" s="5">
        <f t="shared" si="164"/>
        <v>-0.16748593690786195</v>
      </c>
      <c r="P159" s="5">
        <f t="shared" si="164"/>
        <v>-0.16976468576353831</v>
      </c>
      <c r="Q159" s="5">
        <f t="shared" si="164"/>
        <v>-0.16302733363623156</v>
      </c>
      <c r="R159" s="5">
        <f t="shared" si="164"/>
        <v>-0.16302733363623156</v>
      </c>
      <c r="S159" s="5">
        <f t="shared" si="164"/>
        <v>-0.16329398344141755</v>
      </c>
      <c r="T159" s="5">
        <f t="shared" si="164"/>
        <v>-0.16558340784986425</v>
      </c>
      <c r="U159" s="5">
        <f t="shared" si="164"/>
        <v>-0.17918473250738365</v>
      </c>
      <c r="V159" s="5"/>
      <c r="W159" s="5"/>
      <c r="X159" s="5"/>
      <c r="Y159" s="51">
        <f t="shared" ref="Y159:AE159" si="165">-(1-2^Y110)</f>
        <v>-8.294247779059194E-2</v>
      </c>
      <c r="Z159" s="51">
        <f t="shared" si="165"/>
        <v>-9.2597300775827618E-2</v>
      </c>
      <c r="AA159" s="51">
        <f t="shared" si="165"/>
        <v>-0.10927704834023266</v>
      </c>
      <c r="AB159" s="51">
        <f t="shared" si="165"/>
        <v>-0.10921361990182443</v>
      </c>
      <c r="AC159" s="51">
        <f t="shared" si="165"/>
        <v>-0.10886644737800799</v>
      </c>
      <c r="AD159" s="51">
        <f t="shared" si="165"/>
        <v>-0.10914460922568836</v>
      </c>
      <c r="AE159" s="51">
        <f t="shared" si="165"/>
        <v>-0.16361243424442107</v>
      </c>
      <c r="AF159" s="50" cm="1">
        <f t="array" ref="AF159">AVERAGE(IF(ISERROR(Y159:AD159),"",Y159:AD159))</f>
        <v>-0.10200691723536216</v>
      </c>
      <c r="AG159" s="50"/>
    </row>
    <row r="160" spans="1:33">
      <c r="A160" s="5"/>
      <c r="B160" s="42">
        <v>2013</v>
      </c>
      <c r="C160" s="43">
        <f t="shared" si="155"/>
        <v>-9.1637220569272704E-2</v>
      </c>
      <c r="D160" s="43">
        <f t="shared" si="155"/>
        <v>-0.13059639511744203</v>
      </c>
      <c r="E160" s="43">
        <f t="shared" si="155"/>
        <v>-0.13121426195254871</v>
      </c>
      <c r="F160" s="43">
        <f t="shared" si="155"/>
        <v>-0.12951654851248728</v>
      </c>
      <c r="G160" s="42">
        <f t="shared" si="155"/>
        <v>-0.12897727381642243</v>
      </c>
      <c r="H160" s="43">
        <f t="shared" si="155"/>
        <v>-0.11259201645672368</v>
      </c>
      <c r="I160" s="5">
        <f t="shared" si="155"/>
        <v>-0.17211883154669794</v>
      </c>
      <c r="J160" s="5">
        <f t="shared" ref="J160:U160" si="166">-(1-2^J111)</f>
        <v>-0.17206806688093723</v>
      </c>
      <c r="K160" s="5">
        <f t="shared" si="166"/>
        <v>-0.17169889333497512</v>
      </c>
      <c r="L160" s="5">
        <f t="shared" si="166"/>
        <v>-0.17169507921393401</v>
      </c>
      <c r="M160" s="5">
        <f t="shared" si="166"/>
        <v>-0.17164342273524325</v>
      </c>
      <c r="N160" s="5">
        <f t="shared" si="166"/>
        <v>-0.17685526508686444</v>
      </c>
      <c r="O160" s="5">
        <f t="shared" si="166"/>
        <v>-0.17693534365963326</v>
      </c>
      <c r="P160" s="5">
        <f t="shared" si="166"/>
        <v>-0.17871067897804793</v>
      </c>
      <c r="Q160" s="5">
        <f t="shared" si="166"/>
        <v>-0.17097828282590544</v>
      </c>
      <c r="R160" s="5">
        <f t="shared" si="166"/>
        <v>-0.17097828282590544</v>
      </c>
      <c r="S160" s="5">
        <f t="shared" si="166"/>
        <v>-0.17102411339797352</v>
      </c>
      <c r="T160" s="5">
        <f t="shared" si="166"/>
        <v>-0.17307274796092764</v>
      </c>
      <c r="U160" s="5">
        <f t="shared" si="166"/>
        <v>-0.18429511398999354</v>
      </c>
      <c r="V160" s="5"/>
      <c r="W160" s="5"/>
      <c r="X160" s="5"/>
      <c r="Y160" s="51">
        <f t="shared" ref="Y160:AE160" si="167">-(1-2^Y111)</f>
        <v>-9.1637220569272704E-2</v>
      </c>
      <c r="Z160" s="51">
        <f t="shared" si="167"/>
        <v>-9.2740767793748513E-2</v>
      </c>
      <c r="AA160" s="51">
        <f t="shared" si="167"/>
        <v>-0.11256179900014174</v>
      </c>
      <c r="AB160" s="51">
        <f t="shared" si="167"/>
        <v>-0.11282910859105444</v>
      </c>
      <c r="AC160" s="51">
        <f t="shared" si="167"/>
        <v>-0.11242182514324728</v>
      </c>
      <c r="AD160" s="51">
        <f t="shared" si="167"/>
        <v>-0.11259201645672368</v>
      </c>
      <c r="AE160" s="51">
        <f t="shared" si="167"/>
        <v>-0.17211883154669794</v>
      </c>
      <c r="AF160" s="50" cm="1">
        <f t="array" ref="AF160">AVERAGE(IF(ISERROR(Y160:AD160),"",Y160:AD160))</f>
        <v>-0.10579712292569805</v>
      </c>
      <c r="AG160" s="50"/>
    </row>
    <row r="161" spans="1:33">
      <c r="A161" s="5"/>
      <c r="B161" s="42">
        <v>2014</v>
      </c>
      <c r="C161" s="43">
        <f t="shared" si="155"/>
        <v>-8.717884488185168E-2</v>
      </c>
      <c r="D161" s="43">
        <f t="shared" si="155"/>
        <v>-0.13148078230848292</v>
      </c>
      <c r="E161" s="43">
        <f t="shared" si="155"/>
        <v>-0.13283518278302431</v>
      </c>
      <c r="F161" s="43">
        <f t="shared" si="155"/>
        <v>-0.13134560813491392</v>
      </c>
      <c r="G161" s="42">
        <f t="shared" si="155"/>
        <v>-0.13085521656560428</v>
      </c>
      <c r="H161" s="43">
        <f t="shared" si="155"/>
        <v>-0.11571192707744171</v>
      </c>
      <c r="I161" s="5">
        <f t="shared" si="155"/>
        <v>-0.17884450821901221</v>
      </c>
      <c r="J161" s="5">
        <f t="shared" ref="J161:U161" si="168">-(1-2^J112)</f>
        <v>-0.17878791638720415</v>
      </c>
      <c r="K161" s="5">
        <f t="shared" si="168"/>
        <v>-0.17852190604049945</v>
      </c>
      <c r="L161" s="5">
        <f t="shared" si="168"/>
        <v>-0.17851121788596269</v>
      </c>
      <c r="M161" s="5">
        <f t="shared" si="168"/>
        <v>-0.17845523210040115</v>
      </c>
      <c r="N161" s="5">
        <f t="shared" si="168"/>
        <v>-0.18307890374538338</v>
      </c>
      <c r="O161" s="5">
        <f t="shared" si="168"/>
        <v>-0.18314846748037328</v>
      </c>
      <c r="P161" s="5">
        <f t="shared" si="168"/>
        <v>-0.18497502186639481</v>
      </c>
      <c r="Q161" s="5">
        <f t="shared" si="168"/>
        <v>-0.17667650041781102</v>
      </c>
      <c r="R161" s="5">
        <f t="shared" si="168"/>
        <v>-0.17667650041781102</v>
      </c>
      <c r="S161" s="5">
        <f t="shared" si="168"/>
        <v>-0.17665158977201989</v>
      </c>
      <c r="T161" s="5">
        <f t="shared" si="168"/>
        <v>-0.178424904426843</v>
      </c>
      <c r="U161" s="5">
        <f t="shared" si="168"/>
        <v>-0.1876778963770972</v>
      </c>
      <c r="V161" s="5"/>
      <c r="W161" s="5"/>
      <c r="X161" s="5"/>
      <c r="Y161" s="51">
        <f t="shared" ref="Y161:AE161" si="169">-(1-2^Y112)</f>
        <v>-8.717884488185168E-2</v>
      </c>
      <c r="Z161" s="51">
        <f t="shared" si="169"/>
        <v>-9.2732070589140125E-2</v>
      </c>
      <c r="AA161" s="51">
        <f t="shared" si="169"/>
        <v>-0.11509438351884449</v>
      </c>
      <c r="AB161" s="51">
        <f t="shared" si="169"/>
        <v>-0.11532571031945593</v>
      </c>
      <c r="AC161" s="51">
        <f t="shared" si="169"/>
        <v>-0.11490581526335364</v>
      </c>
      <c r="AD161" s="51">
        <f t="shared" si="169"/>
        <v>-0.11571192707744171</v>
      </c>
      <c r="AE161" s="51">
        <f t="shared" si="169"/>
        <v>-0.17884450821901221</v>
      </c>
      <c r="AF161" s="50" cm="1">
        <f t="array" ref="AF161">AVERAGE(IF(ISERROR(Y161:AD161),"",Y161:AD161))</f>
        <v>-0.10682479194168126</v>
      </c>
      <c r="AG161" s="50"/>
    </row>
    <row r="162" spans="1:33">
      <c r="A162" s="5"/>
      <c r="B162" s="42">
        <v>2015</v>
      </c>
      <c r="C162" s="43">
        <f t="shared" si="155"/>
        <v>-9.0064539238294161E-2</v>
      </c>
      <c r="D162" s="43">
        <f t="shared" si="155"/>
        <v>-0.13128542396676168</v>
      </c>
      <c r="E162" s="43">
        <f t="shared" si="155"/>
        <v>-0.13385943095580977</v>
      </c>
      <c r="F162" s="43">
        <f t="shared" si="155"/>
        <v>-0.13242264452423402</v>
      </c>
      <c r="G162" s="42">
        <f t="shared" si="155"/>
        <v>-0.13190371552583602</v>
      </c>
      <c r="H162" s="43">
        <f t="shared" si="155"/>
        <v>-0.11508702383039093</v>
      </c>
      <c r="I162" s="5">
        <f t="shared" si="155"/>
        <v>-0.18445835590473569</v>
      </c>
      <c r="J162" s="5">
        <f t="shared" ref="J162:U162" si="170">-(1-2^J113)</f>
        <v>-0.18439922494275873</v>
      </c>
      <c r="K162" s="5">
        <f t="shared" si="170"/>
        <v>-0.18420820911148972</v>
      </c>
      <c r="L162" s="5">
        <f t="shared" si="170"/>
        <v>-0.18419318001155371</v>
      </c>
      <c r="M162" s="5">
        <f t="shared" si="170"/>
        <v>-0.18413565230060336</v>
      </c>
      <c r="N162" s="5">
        <f t="shared" si="170"/>
        <v>-0.1881170430205501</v>
      </c>
      <c r="O162" s="5">
        <f t="shared" si="170"/>
        <v>-0.18817811250554262</v>
      </c>
      <c r="P162" s="5">
        <f t="shared" si="170"/>
        <v>-0.18993921441706241</v>
      </c>
      <c r="Q162" s="5">
        <f t="shared" si="170"/>
        <v>-0.18126997669959555</v>
      </c>
      <c r="R162" s="5">
        <f t="shared" si="170"/>
        <v>-0.18126997669959555</v>
      </c>
      <c r="S162" s="5">
        <f t="shared" si="170"/>
        <v>-0.18128137278124035</v>
      </c>
      <c r="T162" s="5">
        <f t="shared" si="170"/>
        <v>-0.18298494737728455</v>
      </c>
      <c r="U162" s="5">
        <f t="shared" si="170"/>
        <v>-0.19086639071718636</v>
      </c>
      <c r="V162" s="5"/>
      <c r="W162" s="5"/>
      <c r="X162" s="5"/>
      <c r="Y162" s="51">
        <f t="shared" ref="Y162:AE162" si="171">-(1-2^Y113)</f>
        <v>-9.0064539238294161E-2</v>
      </c>
      <c r="Z162" s="51">
        <f t="shared" si="171"/>
        <v>-9.1672636484267267E-2</v>
      </c>
      <c r="AA162" s="51">
        <f t="shared" si="171"/>
        <v>-0.11354583616240987</v>
      </c>
      <c r="AB162" s="51">
        <f t="shared" si="171"/>
        <v>-0.11375409595643682</v>
      </c>
      <c r="AC162" s="51">
        <f t="shared" si="171"/>
        <v>-0.11340630777306027</v>
      </c>
      <c r="AD162" s="51">
        <f t="shared" si="171"/>
        <v>-0.11508702383039093</v>
      </c>
      <c r="AE162" s="51">
        <f t="shared" si="171"/>
        <v>-0.18445835590473569</v>
      </c>
      <c r="AF162" s="50" cm="1">
        <f t="array" ref="AF162">AVERAGE(IF(ISERROR(Y162:AD162),"",Y162:AD162))</f>
        <v>-0.10625507324080989</v>
      </c>
      <c r="AG162" s="50"/>
    </row>
    <row r="163" spans="1:33">
      <c r="A163" s="5"/>
      <c r="B163" s="42">
        <v>2016</v>
      </c>
      <c r="C163" s="43">
        <f t="shared" si="155"/>
        <v>-9.4059610434658381E-2</v>
      </c>
      <c r="D163" s="43">
        <f t="shared" si="155"/>
        <v>-0.13768326789770702</v>
      </c>
      <c r="E163" s="43">
        <f t="shared" si="155"/>
        <v>-0.13967309481092882</v>
      </c>
      <c r="F163" s="43">
        <f t="shared" si="155"/>
        <v>-0.13774790150555272</v>
      </c>
      <c r="G163" s="42">
        <f t="shared" si="155"/>
        <v>-0.13716735911965705</v>
      </c>
      <c r="H163" s="43">
        <f t="shared" si="155"/>
        <v>-0.11961463774769932</v>
      </c>
      <c r="I163" s="5">
        <f t="shared" si="155"/>
        <v>-0.18963364143765438</v>
      </c>
      <c r="J163" s="5">
        <f t="shared" ref="J163:U163" si="172">-(1-2^J114)</f>
        <v>-0.18957218023560318</v>
      </c>
      <c r="K163" s="5">
        <f t="shared" si="172"/>
        <v>-0.18917430271093938</v>
      </c>
      <c r="L163" s="5">
        <f t="shared" si="172"/>
        <v>-0.18915612031315032</v>
      </c>
      <c r="M163" s="5">
        <f t="shared" si="172"/>
        <v>-0.18910557280872631</v>
      </c>
      <c r="N163" s="5">
        <f t="shared" si="172"/>
        <v>-0.19329060759526417</v>
      </c>
      <c r="O163" s="5">
        <f t="shared" si="172"/>
        <v>-0.19334551945964884</v>
      </c>
      <c r="P163" s="5">
        <f t="shared" si="172"/>
        <v>-0.19500537059307288</v>
      </c>
      <c r="Q163" s="5">
        <f t="shared" si="172"/>
        <v>-0.1860397308187508</v>
      </c>
      <c r="R163" s="5">
        <f t="shared" si="172"/>
        <v>-0.1860397308187508</v>
      </c>
      <c r="S163" s="5">
        <f t="shared" si="172"/>
        <v>-0.18599314255956856</v>
      </c>
      <c r="T163" s="5">
        <f t="shared" si="172"/>
        <v>-0.18784473854422057</v>
      </c>
      <c r="U163" s="5">
        <f t="shared" si="172"/>
        <v>-0.1949361046382021</v>
      </c>
      <c r="V163" s="5"/>
      <c r="W163" s="5"/>
      <c r="X163" s="5"/>
      <c r="Y163" s="51">
        <f t="shared" ref="Y163:AE163" si="173">-(1-2^Y114)</f>
        <v>-9.4059610434658381E-2</v>
      </c>
      <c r="Z163" s="51">
        <f t="shared" si="173"/>
        <v>-9.4901498750261548E-2</v>
      </c>
      <c r="AA163" s="51">
        <f t="shared" si="173"/>
        <v>-0.11862291260118107</v>
      </c>
      <c r="AB163" s="51">
        <f t="shared" si="173"/>
        <v>-0.11880816220809132</v>
      </c>
      <c r="AC163" s="51">
        <f t="shared" si="173"/>
        <v>-0.11823342636126766</v>
      </c>
      <c r="AD163" s="51">
        <f t="shared" si="173"/>
        <v>-0.11961463774769932</v>
      </c>
      <c r="AE163" s="51">
        <f t="shared" si="173"/>
        <v>-0.18963364143765438</v>
      </c>
      <c r="AF163" s="50" cm="1">
        <f t="array" ref="AF163">AVERAGE(IF(ISERROR(Y163:AD163),"",Y163:AD163))</f>
        <v>-0.11070670801719322</v>
      </c>
      <c r="AG163" s="50"/>
    </row>
    <row r="164" spans="1:33">
      <c r="A164" s="5"/>
      <c r="B164" s="42">
        <v>2017</v>
      </c>
      <c r="C164" s="43">
        <f t="shared" si="155"/>
        <v>-9.805050471899579E-2</v>
      </c>
      <c r="D164" s="43">
        <f t="shared" si="155"/>
        <v>-0.13831030232153396</v>
      </c>
      <c r="E164" s="43">
        <f t="shared" si="155"/>
        <v>-0.14026759323966898</v>
      </c>
      <c r="F164" s="43">
        <f t="shared" si="155"/>
        <v>-0.13801164771233942</v>
      </c>
      <c r="G164" s="42">
        <f t="shared" si="155"/>
        <v>-0.13750948902109161</v>
      </c>
      <c r="H164" s="43">
        <f t="shared" si="155"/>
        <v>-0.12186950705857469</v>
      </c>
      <c r="I164" s="5">
        <f t="shared" si="155"/>
        <v>-0.19494502824222348</v>
      </c>
      <c r="J164" s="5">
        <f t="shared" ref="J164:U164" si="174">-(1-2^J115)</f>
        <v>-0.19488089343640003</v>
      </c>
      <c r="K164" s="5">
        <f t="shared" si="174"/>
        <v>-0.1942759835043677</v>
      </c>
      <c r="L164" s="5">
        <f t="shared" si="174"/>
        <v>-0.19413666002652752</v>
      </c>
      <c r="M164" s="5">
        <f t="shared" si="174"/>
        <v>-0.19407714967094025</v>
      </c>
      <c r="N164" s="5">
        <f t="shared" si="174"/>
        <v>-0.19763534559638452</v>
      </c>
      <c r="O164" s="5">
        <f t="shared" si="174"/>
        <v>-0.19768553169002312</v>
      </c>
      <c r="P164" s="5">
        <f t="shared" si="174"/>
        <v>-0.19920837580556805</v>
      </c>
      <c r="Q164" s="5">
        <f t="shared" si="174"/>
        <v>-0.19014691658884531</v>
      </c>
      <c r="R164" s="5">
        <f t="shared" si="174"/>
        <v>-0.19014691658884531</v>
      </c>
      <c r="S164" s="5">
        <f t="shared" si="174"/>
        <v>-0.19038937121500232</v>
      </c>
      <c r="T164" s="5">
        <f t="shared" si="174"/>
        <v>-0.1924632920777819</v>
      </c>
      <c r="U164" s="5">
        <f t="shared" si="174"/>
        <v>-0.19822620982389438</v>
      </c>
      <c r="V164" s="5"/>
      <c r="W164" s="5"/>
      <c r="X164" s="5"/>
      <c r="Y164" s="51">
        <f t="shared" ref="Y164:AE164" si="175">-(1-2^Y115)</f>
        <v>-9.805050471899579E-2</v>
      </c>
      <c r="Z164" s="51">
        <f t="shared" si="175"/>
        <v>-9.9085209403424135E-2</v>
      </c>
      <c r="AA164" s="51">
        <f t="shared" si="175"/>
        <v>-0.12117107075058897</v>
      </c>
      <c r="AB164" s="51">
        <f t="shared" si="175"/>
        <v>-0.12138800316379672</v>
      </c>
      <c r="AC164" s="51">
        <f t="shared" si="175"/>
        <v>-0.120528380078335</v>
      </c>
      <c r="AD164" s="51">
        <f t="shared" si="175"/>
        <v>-0.12186950705857469</v>
      </c>
      <c r="AE164" s="51">
        <f t="shared" si="175"/>
        <v>-0.19494502824222348</v>
      </c>
      <c r="AF164" s="50" cm="1">
        <f t="array" ref="AF164">AVERAGE(IF(ISERROR(Y164:AD164),"",Y164:AD164))</f>
        <v>-0.11368211252895255</v>
      </c>
      <c r="AG164" s="50"/>
    </row>
    <row r="165" spans="1:33">
      <c r="A165" s="5"/>
      <c r="B165" s="42">
        <v>2018</v>
      </c>
      <c r="C165" s="43">
        <f t="shared" si="155"/>
        <v>-0.10548016355448386</v>
      </c>
      <c r="D165" s="43">
        <f t="shared" si="155"/>
        <v>-0.13994493874617275</v>
      </c>
      <c r="E165" s="43">
        <f t="shared" si="155"/>
        <v>-0.14341515085508882</v>
      </c>
      <c r="F165" s="43">
        <f t="shared" si="155"/>
        <v>-0.14133428530791403</v>
      </c>
      <c r="G165" s="42">
        <f t="shared" si="155"/>
        <v>-0.140798417244137</v>
      </c>
      <c r="H165" s="43">
        <f t="shared" si="155"/>
        <v>-0.12475738183009921</v>
      </c>
      <c r="I165" s="5">
        <f t="shared" si="155"/>
        <v>-0.1992096568917352</v>
      </c>
      <c r="J165" s="5">
        <f t="shared" ref="J165:U165" si="176">-(1-2^J116)</f>
        <v>-0.1991445536643851</v>
      </c>
      <c r="K165" s="5">
        <f t="shared" si="176"/>
        <v>-0.19873970233026239</v>
      </c>
      <c r="L165" s="5">
        <f t="shared" si="176"/>
        <v>-0.19860198970252052</v>
      </c>
      <c r="M165" s="5">
        <f t="shared" si="176"/>
        <v>-0.19827791534386363</v>
      </c>
      <c r="N165" s="5">
        <f t="shared" si="176"/>
        <v>-0.20177224305541264</v>
      </c>
      <c r="O165" s="5">
        <f t="shared" si="176"/>
        <v>-0.20181829409189633</v>
      </c>
      <c r="P165" s="5">
        <f t="shared" si="176"/>
        <v>-0.20323978597238823</v>
      </c>
      <c r="Q165" s="5">
        <f t="shared" si="176"/>
        <v>-0.19389522248511515</v>
      </c>
      <c r="R165" s="5">
        <f t="shared" si="176"/>
        <v>-0.19389522248511515</v>
      </c>
      <c r="S165" s="5">
        <f t="shared" si="176"/>
        <v>-0.19428896352179981</v>
      </c>
      <c r="T165" s="5">
        <f t="shared" si="176"/>
        <v>-0.19614306991725639</v>
      </c>
      <c r="U165" s="5">
        <f t="shared" si="176"/>
        <v>-0.20084431689165649</v>
      </c>
      <c r="V165" s="5"/>
      <c r="W165" s="5"/>
      <c r="X165" s="5"/>
      <c r="Y165" s="51">
        <f t="shared" ref="Y165:AE165" si="177">-(1-2^Y116)</f>
        <v>-0.10548016355448386</v>
      </c>
      <c r="Z165" s="51">
        <f t="shared" si="177"/>
        <v>-0.10184297595171776</v>
      </c>
      <c r="AA165" s="51">
        <f t="shared" si="177"/>
        <v>-0.12278897612256456</v>
      </c>
      <c r="AB165" s="51">
        <f t="shared" si="177"/>
        <v>-0.12298858016326086</v>
      </c>
      <c r="AC165" s="51">
        <f t="shared" si="177"/>
        <v>-0.12228600091209774</v>
      </c>
      <c r="AD165" s="51">
        <f t="shared" si="177"/>
        <v>-0.12475738183009921</v>
      </c>
      <c r="AE165" s="51">
        <f t="shared" si="177"/>
        <v>-0.1992096568917352</v>
      </c>
      <c r="AF165" s="50" cm="1">
        <f t="array" ref="AF165">AVERAGE(IF(ISERROR(Y165:AD165),"",Y165:AD165))</f>
        <v>-0.116690679755704</v>
      </c>
      <c r="AG165" s="50"/>
    </row>
    <row r="166" spans="1:33">
      <c r="A166" s="5"/>
      <c r="B166" s="42">
        <v>2019</v>
      </c>
      <c r="C166" s="43">
        <f t="shared" si="155"/>
        <v>-0.10826702038105052</v>
      </c>
      <c r="D166" s="43">
        <f t="shared" si="155"/>
        <v>-0.1430148257702385</v>
      </c>
      <c r="E166" s="43">
        <f t="shared" si="155"/>
        <v>-0.14594575914273022</v>
      </c>
      <c r="F166" s="43">
        <f t="shared" si="155"/>
        <v>-0.14391599908797126</v>
      </c>
      <c r="G166" s="42">
        <f t="shared" si="155"/>
        <v>-0.1434613534422744</v>
      </c>
      <c r="H166" s="43">
        <f t="shared" si="155"/>
        <v>-0.12717960173116205</v>
      </c>
      <c r="I166" s="5">
        <f t="shared" si="155"/>
        <v>-0.206117553084463</v>
      </c>
      <c r="J166" s="5">
        <f t="shared" ref="J166:U166" si="178">-(1-2^J117)</f>
        <v>-0.20604936123407902</v>
      </c>
      <c r="K166" s="5">
        <f t="shared" si="178"/>
        <v>-0.20559006774172273</v>
      </c>
      <c r="L166" s="5">
        <f t="shared" si="178"/>
        <v>-0.20545170928133305</v>
      </c>
      <c r="M166" s="5">
        <f t="shared" si="178"/>
        <v>-0.20511954015645817</v>
      </c>
      <c r="N166" s="5">
        <f t="shared" si="178"/>
        <v>-0.20844147026902704</v>
      </c>
      <c r="O166" s="5">
        <f t="shared" si="178"/>
        <v>-0.208483016776431</v>
      </c>
      <c r="P166" s="5">
        <f t="shared" si="178"/>
        <v>-0.20962351070726615</v>
      </c>
      <c r="Q166" s="5">
        <f t="shared" si="178"/>
        <v>-0.19969162250061046</v>
      </c>
      <c r="R166" s="5">
        <f t="shared" si="178"/>
        <v>-0.19969162250061046</v>
      </c>
      <c r="S166" s="5">
        <f t="shared" si="178"/>
        <v>-0.19996513895187429</v>
      </c>
      <c r="T166" s="5">
        <f t="shared" si="178"/>
        <v>-0.20144298024205309</v>
      </c>
      <c r="U166" s="5">
        <f t="shared" si="178"/>
        <v>-0.20462201490731491</v>
      </c>
      <c r="V166" s="5"/>
      <c r="W166" s="5"/>
      <c r="X166" s="5"/>
      <c r="Y166" s="51">
        <f t="shared" ref="Y166:AE166" si="179">-(1-2^Y117)</f>
        <v>-0.10826702038105052</v>
      </c>
      <c r="Z166" s="51">
        <f t="shared" si="179"/>
        <v>-0.10358291086189964</v>
      </c>
      <c r="AA166" s="51">
        <f t="shared" si="179"/>
        <v>-0.1253359699242006</v>
      </c>
      <c r="AB166" s="51">
        <f t="shared" si="179"/>
        <v>-0.12560540262230591</v>
      </c>
      <c r="AC166" s="51">
        <f t="shared" si="179"/>
        <v>-0.12497581320570961</v>
      </c>
      <c r="AD166" s="51">
        <f t="shared" si="179"/>
        <v>-0.12717960173116205</v>
      </c>
      <c r="AE166" s="51">
        <f t="shared" si="179"/>
        <v>-0.206117553084463</v>
      </c>
      <c r="AF166" s="50" cm="1">
        <f t="array" ref="AF166">AVERAGE(IF(ISERROR(Y166:AD166),"",Y166:AD166))</f>
        <v>-0.11915778645438806</v>
      </c>
      <c r="AG166" s="50"/>
    </row>
    <row r="167" spans="1:33">
      <c r="A167" s="5"/>
      <c r="B167" s="42">
        <v>2020</v>
      </c>
      <c r="C167" s="43">
        <f t="shared" si="155"/>
        <v>-0.10834156909616433</v>
      </c>
      <c r="D167" s="43">
        <f t="shared" si="155"/>
        <v>-0.14462327719387702</v>
      </c>
      <c r="E167" s="43">
        <f t="shared" si="155"/>
        <v>-0.14681857869587933</v>
      </c>
      <c r="F167" s="43">
        <f t="shared" si="155"/>
        <v>-0.14512926592999187</v>
      </c>
      <c r="G167" s="42">
        <f t="shared" si="155"/>
        <v>-0.14530661643075959</v>
      </c>
      <c r="H167" s="43">
        <f t="shared" si="155"/>
        <v>-0.12882598804924128</v>
      </c>
      <c r="I167" s="5">
        <f t="shared" si="155"/>
        <v>-0.21248419058007928</v>
      </c>
      <c r="J167" s="5">
        <f t="shared" ref="J167:U167" si="180">-(1-2^J118)</f>
        <v>-0.21241396663710643</v>
      </c>
      <c r="K167" s="5">
        <f t="shared" si="180"/>
        <v>-0.21175623123759746</v>
      </c>
      <c r="L167" s="5">
        <f t="shared" si="180"/>
        <v>-0.21165744311484469</v>
      </c>
      <c r="M167" s="5">
        <f t="shared" si="180"/>
        <v>-0.21133820546961268</v>
      </c>
      <c r="N167" s="5">
        <f t="shared" si="180"/>
        <v>-0.21512933352411923</v>
      </c>
      <c r="O167" s="5">
        <f t="shared" si="180"/>
        <v>-0.21514328344349032</v>
      </c>
      <c r="P167" s="5">
        <f t="shared" si="180"/>
        <v>-0.21589545818387468</v>
      </c>
      <c r="Q167" s="5">
        <f t="shared" si="180"/>
        <v>-0.20542506326730758</v>
      </c>
      <c r="R167" s="5">
        <f t="shared" si="180"/>
        <v>-0.20542506326730758</v>
      </c>
      <c r="S167" s="5">
        <f t="shared" si="180"/>
        <v>-0.20560095083156094</v>
      </c>
      <c r="T167" s="5">
        <f t="shared" si="180"/>
        <v>-0.2052025687055864</v>
      </c>
      <c r="U167" s="5">
        <f t="shared" si="180"/>
        <v>-0.20762257899632919</v>
      </c>
      <c r="V167" s="5"/>
      <c r="W167" s="5"/>
      <c r="X167" s="5"/>
      <c r="Y167" s="51">
        <f t="shared" ref="Y167:AE167" si="181">-(1-2^Y118)</f>
        <v>-0.10834156909616433</v>
      </c>
      <c r="Z167" s="51">
        <f t="shared" si="181"/>
        <v>-0.1041591384309547</v>
      </c>
      <c r="AA167" s="51">
        <f t="shared" si="181"/>
        <v>-0.12675608294745211</v>
      </c>
      <c r="AB167" s="51">
        <f t="shared" si="181"/>
        <v>-0.12746286401682805</v>
      </c>
      <c r="AC167" s="51">
        <f t="shared" si="181"/>
        <v>-0.12700397060265944</v>
      </c>
      <c r="AD167" s="51">
        <f t="shared" si="181"/>
        <v>-0.12882598804924128</v>
      </c>
      <c r="AE167" s="51">
        <f t="shared" si="181"/>
        <v>-0.21248419058007928</v>
      </c>
      <c r="AF167" s="50" cm="1">
        <f t="array" ref="AF167">AVERAGE(IF(ISERROR(Y167:AD167),"",Y167:AD167))</f>
        <v>-0.12042493552388332</v>
      </c>
      <c r="AG167" s="50"/>
    </row>
    <row r="168" spans="1:33">
      <c r="A168" s="5"/>
      <c r="B168" s="42">
        <v>2021</v>
      </c>
      <c r="C168" s="43">
        <f t="shared" si="155"/>
        <v>-0.10937912461720167</v>
      </c>
      <c r="D168" s="43">
        <f t="shared" si="155"/>
        <v>-0.14649685071194274</v>
      </c>
      <c r="E168" s="43">
        <f t="shared" si="155"/>
        <v>-0.14827164972909757</v>
      </c>
      <c r="F168" s="43">
        <f t="shared" si="155"/>
        <v>-0.14775421790721344</v>
      </c>
      <c r="G168" s="42">
        <f t="shared" si="155"/>
        <v>-0.14777536576934625</v>
      </c>
      <c r="H168" s="43">
        <f t="shared" si="155"/>
        <v>-0.1309905668529181</v>
      </c>
      <c r="I168" s="5">
        <f t="shared" si="155"/>
        <v>-0.22009060700220218</v>
      </c>
      <c r="J168" s="5">
        <f t="shared" ref="J168:U168" si="182">-(1-2^J119)</f>
        <v>-0.22001700160436055</v>
      </c>
      <c r="K168" s="5">
        <f t="shared" si="182"/>
        <v>-0.21861678297565401</v>
      </c>
      <c r="L168" s="5">
        <f t="shared" si="182"/>
        <v>-0.21851460361331654</v>
      </c>
      <c r="M168" s="5">
        <f t="shared" si="182"/>
        <v>-0.21819475200891547</v>
      </c>
      <c r="N168" s="5">
        <f t="shared" si="182"/>
        <v>-0.22186527978638282</v>
      </c>
      <c r="O168" s="5">
        <f t="shared" si="182"/>
        <v>-0.22187587717197765</v>
      </c>
      <c r="P168" s="5">
        <f t="shared" si="182"/>
        <v>-0.22275405781216728</v>
      </c>
      <c r="Q168" s="5">
        <f t="shared" si="182"/>
        <v>-0.21170983680620403</v>
      </c>
      <c r="R168" s="5">
        <f t="shared" si="182"/>
        <v>-0.21170983680620403</v>
      </c>
      <c r="S168" s="5">
        <f t="shared" si="182"/>
        <v>-0.21185229426950147</v>
      </c>
      <c r="T168" s="5">
        <f t="shared" si="182"/>
        <v>-0.21145797513117748</v>
      </c>
      <c r="U168" s="5">
        <f t="shared" si="182"/>
        <v>-0.21196029147146433</v>
      </c>
      <c r="V168" s="5"/>
      <c r="W168" s="5"/>
      <c r="X168" s="5"/>
      <c r="Y168" s="51">
        <f t="shared" ref="Y168:AE168" si="183">-(1-2^Y119)</f>
        <v>-0.10937912461720167</v>
      </c>
      <c r="Z168" s="51">
        <f t="shared" si="183"/>
        <v>-0.10406235424964727</v>
      </c>
      <c r="AA168" s="51">
        <f t="shared" si="183"/>
        <v>-0.12844282447065025</v>
      </c>
      <c r="AB168" s="51">
        <f t="shared" si="183"/>
        <v>-0.12910395203108282</v>
      </c>
      <c r="AC168" s="51">
        <f t="shared" si="183"/>
        <v>-0.12944749915448217</v>
      </c>
      <c r="AD168" s="51">
        <f t="shared" si="183"/>
        <v>-0.1309905668529181</v>
      </c>
      <c r="AE168" s="51">
        <f t="shared" si="183"/>
        <v>-0.22009060700220218</v>
      </c>
      <c r="AF168" s="50" cm="1">
        <f t="array" ref="AF168">AVERAGE(IF(ISERROR(Y168:AD168),"",Y168:AD168))</f>
        <v>-0.12190438689599704</v>
      </c>
      <c r="AG168" s="50"/>
    </row>
    <row r="169" spans="1:33">
      <c r="A169" s="5"/>
      <c r="B169" s="42">
        <v>2022</v>
      </c>
      <c r="C169" s="43">
        <f t="shared" ref="C169:I170" si="184">-(1-2^C120)</f>
        <v>-0.11448663725991004</v>
      </c>
      <c r="D169" s="43">
        <f t="shared" si="184"/>
        <v>-0.15011500205124217</v>
      </c>
      <c r="E169" s="43">
        <f t="shared" si="184"/>
        <v>-0.15144060436654128</v>
      </c>
      <c r="F169" s="43">
        <f t="shared" si="184"/>
        <v>-0.14964119450866087</v>
      </c>
      <c r="G169" s="42">
        <f t="shared" si="184"/>
        <v>-0.1494761479987381</v>
      </c>
      <c r="H169" s="43">
        <f t="shared" si="184"/>
        <v>-0.13294258982282914</v>
      </c>
      <c r="I169" s="5">
        <f t="shared" si="184"/>
        <v>-0.22528698889042553</v>
      </c>
      <c r="J169" s="5">
        <f t="shared" ref="J169:U169" si="185">-(1-2^J120)</f>
        <v>-0.22521191592649359</v>
      </c>
      <c r="K169" s="5">
        <f t="shared" si="185"/>
        <v>-0.22364310320563263</v>
      </c>
      <c r="L169" s="5">
        <f t="shared" si="185"/>
        <v>-0.22353906908730792</v>
      </c>
      <c r="M169" s="5">
        <f t="shared" si="185"/>
        <v>-0.22321998811461385</v>
      </c>
      <c r="N169" s="5">
        <f t="shared" si="185"/>
        <v>-0.22746701788375545</v>
      </c>
      <c r="O169" s="5">
        <f t="shared" si="185"/>
        <v>-0.22747510771476254</v>
      </c>
      <c r="P169" s="5">
        <f t="shared" si="185"/>
        <v>-0.22787174241980723</v>
      </c>
      <c r="Q169" s="5">
        <f t="shared" si="185"/>
        <v>-0.21664901244373436</v>
      </c>
      <c r="R169" s="5">
        <f t="shared" si="185"/>
        <v>-0.21664901244373436</v>
      </c>
      <c r="S169" s="5">
        <f t="shared" si="185"/>
        <v>-0.21679075918711999</v>
      </c>
      <c r="T169" s="5">
        <f t="shared" si="185"/>
        <v>-0.21638315883585313</v>
      </c>
      <c r="U169" s="5">
        <f t="shared" si="185"/>
        <v>-0.21502922676926051</v>
      </c>
      <c r="V169" s="5"/>
      <c r="W169" s="5"/>
      <c r="X169" s="5"/>
      <c r="Y169" s="51">
        <f t="shared" ref="Y169:AE169" si="186">-(1-2^Y120)</f>
        <v>-0.11448663725991004</v>
      </c>
      <c r="Z169" s="51">
        <f t="shared" si="186"/>
        <v>-0.10672443206072824</v>
      </c>
      <c r="AA169" s="51">
        <f t="shared" si="186"/>
        <v>-0.13124526921334112</v>
      </c>
      <c r="AB169" s="51">
        <f t="shared" si="186"/>
        <v>-0.13186774306079763</v>
      </c>
      <c r="AC169" s="51">
        <f t="shared" si="186"/>
        <v>-0.13159013078896142</v>
      </c>
      <c r="AD169" s="51">
        <f t="shared" si="186"/>
        <v>-0.13294258982282914</v>
      </c>
      <c r="AE169" s="51">
        <f t="shared" si="186"/>
        <v>-0.22528698889042553</v>
      </c>
      <c r="AF169" s="50" cm="1">
        <f t="array" ref="AF169">AVERAGE(IF(ISERROR(Y169:AD169),"",Y169:AD169))</f>
        <v>-0.12480946703442793</v>
      </c>
      <c r="AG169" s="50"/>
    </row>
    <row r="170" spans="1:33">
      <c r="A170" s="5"/>
      <c r="B170" s="42">
        <v>2023</v>
      </c>
      <c r="C170" s="46">
        <f t="shared" si="184"/>
        <v>-0.1139182804420209</v>
      </c>
      <c r="D170" s="46">
        <f t="shared" si="184"/>
        <v>-0.15032196154112787</v>
      </c>
      <c r="E170" s="46">
        <f t="shared" si="184"/>
        <v>-0.15138867668461575</v>
      </c>
      <c r="F170" s="46">
        <f t="shared" si="184"/>
        <v>-0.15058195115191542</v>
      </c>
      <c r="G170" s="42">
        <f t="shared" si="184"/>
        <v>-0.15040516531420389</v>
      </c>
      <c r="H170" s="46">
        <f t="shared" si="184"/>
        <v>-0.13384555429223</v>
      </c>
      <c r="I170" s="2">
        <f t="shared" si="184"/>
        <v>-0.22853048630901529</v>
      </c>
      <c r="J170" s="2">
        <f t="shared" ref="J170:U170" si="187">-(1-2^J121)</f>
        <v>-0.22845417623408704</v>
      </c>
      <c r="K170" s="2">
        <f t="shared" si="187"/>
        <v>-0.22678808671352957</v>
      </c>
      <c r="L170" s="2">
        <f t="shared" si="187"/>
        <v>-0.2266824186336438</v>
      </c>
      <c r="M170" s="2">
        <f t="shared" si="187"/>
        <v>-0.22637883338380371</v>
      </c>
      <c r="N170" s="2">
        <f t="shared" si="187"/>
        <v>-0.23073147680058137</v>
      </c>
      <c r="O170" s="2">
        <f t="shared" si="187"/>
        <v>-0.23073824081606764</v>
      </c>
      <c r="P170" s="2">
        <f t="shared" si="187"/>
        <v>-0.23090480302898109</v>
      </c>
      <c r="Q170" s="2">
        <f t="shared" si="187"/>
        <v>-0.21949425084850527</v>
      </c>
      <c r="R170" s="2">
        <f t="shared" si="187"/>
        <v>-0.21949425084850527</v>
      </c>
      <c r="S170" s="2">
        <f t="shared" si="187"/>
        <v>-0.21969585060941443</v>
      </c>
      <c r="T170" s="2">
        <f t="shared" si="187"/>
        <v>-0.21928708630905969</v>
      </c>
      <c r="U170" s="5">
        <f t="shared" si="187"/>
        <v>-0.21677505012209419</v>
      </c>
      <c r="V170" s="5"/>
      <c r="W170" s="5"/>
      <c r="X170" s="5"/>
      <c r="Y170" s="51">
        <f t="shared" ref="Y170:AE170" si="188">-(1-2^Y121)</f>
        <v>-0.1139182804420209</v>
      </c>
      <c r="Z170" s="51">
        <f t="shared" si="188"/>
        <v>-0.10634877351016125</v>
      </c>
      <c r="AA170" s="51">
        <f t="shared" si="188"/>
        <v>-0.13162418398229747</v>
      </c>
      <c r="AB170" s="51">
        <f t="shared" si="188"/>
        <v>-0.13222886476789908</v>
      </c>
      <c r="AC170" s="51">
        <f t="shared" si="188"/>
        <v>-0.1326780788243519</v>
      </c>
      <c r="AD170" s="51">
        <f t="shared" si="188"/>
        <v>-0.13384555429223</v>
      </c>
      <c r="AE170" s="51">
        <f t="shared" si="188"/>
        <v>-0.22853048630901529</v>
      </c>
      <c r="AF170" s="50" cm="1">
        <f t="array" ref="AF170">AVERAGE(IF(ISERROR(Y170:AD170),"",Y170:AD170))</f>
        <v>-0.12510728930316009</v>
      </c>
      <c r="AG170" s="50"/>
    </row>
    <row r="171" spans="1:33">
      <c r="B171" s="42"/>
      <c r="C171" s="47">
        <v>-0.113918280442021</v>
      </c>
      <c r="D171" s="48">
        <v>-0.15032196154112787</v>
      </c>
      <c r="E171" s="47">
        <v>-0.15138867668461575</v>
      </c>
      <c r="F171" s="47">
        <v>-0.15058195115191542</v>
      </c>
      <c r="G171" s="47">
        <v>-0.15040516531420389</v>
      </c>
      <c r="H171" s="48">
        <v>-0.13384555429223</v>
      </c>
      <c r="I171" s="2">
        <v>-0.22853048630901529</v>
      </c>
      <c r="J171" s="2">
        <v>-0.22845417623408704</v>
      </c>
      <c r="K171" s="2">
        <v>-0.22678808671352957</v>
      </c>
      <c r="L171" s="2">
        <v>-0.2266824186336438</v>
      </c>
      <c r="M171" s="2">
        <v>-0.22637883338380371</v>
      </c>
      <c r="N171" s="2">
        <v>-0.23073147680058137</v>
      </c>
      <c r="O171" s="2">
        <v>-0.23073824081606764</v>
      </c>
      <c r="P171" s="2">
        <v>-0.23090480302898109</v>
      </c>
      <c r="Q171" s="2">
        <v>-0.21949425084850527</v>
      </c>
      <c r="R171" s="2">
        <v>-0.21949425084850499</v>
      </c>
      <c r="S171" s="2">
        <v>-0.21969585060941443</v>
      </c>
      <c r="T171" s="2">
        <v>-0.21928708630905969</v>
      </c>
      <c r="U171" s="2">
        <v>-0.21928708630905969</v>
      </c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50"/>
      <c r="AG171" s="50"/>
    </row>
    <row r="172" spans="1:33">
      <c r="B172" s="42"/>
      <c r="C172" s="42"/>
      <c r="D172" s="42"/>
      <c r="E172" s="42"/>
      <c r="F172" s="42"/>
      <c r="G172" s="42"/>
      <c r="H172" s="42"/>
    </row>
    <row r="173" spans="1:33">
      <c r="B173" s="42"/>
      <c r="C173" s="43" cm="1">
        <f t="array" ref="C173">AVERAGE(IF(ISERROR(C126:C170),"",C126:C170))</f>
        <v>-7.9820371033270512E-2</v>
      </c>
      <c r="D173" s="43" cm="1">
        <f t="array" ref="D173">AVERAGE(IF(ISERROR(D126:D170),"",D126:D170))</f>
        <v>-0.10005909991156361</v>
      </c>
      <c r="E173" s="43" cm="1">
        <f t="array" ref="E173">AVERAGE(IF(ISERROR(E126:E170),"",E126:E170))</f>
        <v>-0.10121464219535221</v>
      </c>
      <c r="F173" s="43" cm="1">
        <f t="array" ref="F173">AVERAGE(IF(ISERROR(F126:F170),"",F126:F170))</f>
        <v>-0.10056119829463442</v>
      </c>
      <c r="G173" s="42" cm="1">
        <f t="array" ref="G173">AVERAGE(IF(ISERROR(G126:G170),"",G126:G170))</f>
        <v>-0.10006373394712703</v>
      </c>
      <c r="H173" s="43" cm="1">
        <f t="array" ref="H173">AVERAGE(IF(ISERROR(H126:H170),"",H126:H170))</f>
        <v>-0.10557532920201078</v>
      </c>
      <c r="I173" s="43" cm="1">
        <f t="array" ref="I173">AVERAGE(IF(ISERROR(I126:I170),"",I126:I170))</f>
        <v>-0.12479347806845073</v>
      </c>
      <c r="J173" s="43" cm="1">
        <f t="array" ref="J173">AVERAGE(IF(ISERROR(J126:J170),"",J126:J170))</f>
        <v>-0.12490818239285684</v>
      </c>
      <c r="K173" s="43" cm="1">
        <f t="array" ref="K173">AVERAGE(IF(ISERROR(K126:K170),"",K126:K170))</f>
        <v>-0.12492675170942505</v>
      </c>
      <c r="L173" s="43" cm="1">
        <f t="array" ref="L173">AVERAGE(IF(ISERROR(L126:L170),"",L126:L170))</f>
        <v>-0.12560717716135911</v>
      </c>
      <c r="M173" s="43" cm="1">
        <f t="array" ref="M173">AVERAGE(IF(ISERROR(M126:M170),"",M126:M170))</f>
        <v>-0.12555014114840443</v>
      </c>
      <c r="N173" s="43" cm="1">
        <f t="array" ref="N173">AVERAGE(IF(ISERROR(N126:N170),"",N126:N170))</f>
        <v>-0.12779974535303532</v>
      </c>
      <c r="O173" s="43" cm="1">
        <f t="array" ref="O173">AVERAGE(IF(ISERROR(O126:O170),"",O126:O170))</f>
        <v>-0.12781176908933203</v>
      </c>
      <c r="P173" s="43" cm="1">
        <f t="array" ref="P173">AVERAGE(IF(ISERROR(P126:P170),"",P126:P170))</f>
        <v>-0.12870325846755215</v>
      </c>
      <c r="Q173" s="43" cm="1">
        <f t="array" ref="Q173">AVERAGE(IF(ISERROR(Q126:Q170),"",Q126:Q170))</f>
        <v>-0.12439370004991868</v>
      </c>
      <c r="R173" s="43" cm="1">
        <f t="array" ref="R173">AVERAGE(IF(ISERROR(R126:R170),"",R126:R170))</f>
        <v>-0.12439370004991868</v>
      </c>
      <c r="S173" s="43" cm="1">
        <f t="array" ref="S173">AVERAGE(IF(ISERROR(S126:S170),"",S126:S170))</f>
        <v>-0.12446276920198474</v>
      </c>
      <c r="T173" s="43" cm="1">
        <f t="array" ref="T173">AVERAGE(IF(ISERROR(T126:T170),"",T126:T170))</f>
        <v>-0.13143019755988281</v>
      </c>
      <c r="U173" s="43" cm="1">
        <f t="array" ref="U173">AVERAGE(IF(ISERROR(U126:U170),"",U126:U170))</f>
        <v>-0.15343736923528326</v>
      </c>
      <c r="V173" s="43"/>
      <c r="W173" s="43"/>
      <c r="X173" s="43"/>
      <c r="Y173" s="43" cm="1">
        <f t="array" ref="Y173">AVERAGE(IF(ISERROR(Y126:Y170),"",Y126:Y170))</f>
        <v>-7.9820371033270512E-2</v>
      </c>
      <c r="Z173" s="43" cm="1">
        <f t="array" ref="Z173">AVERAGE(IF(ISERROR(Z126:Z170),"",Z126:Z170))</f>
        <v>-9.9787419151467285E-2</v>
      </c>
      <c r="AA173" s="43" cm="1">
        <f t="array" ref="AA173">AVERAGE(IF(ISERROR(AA126:AA170),"",AA126:AA170))</f>
        <v>-0.10576856613771037</v>
      </c>
      <c r="AB173" s="43" cm="1">
        <f t="array" ref="AB173">AVERAGE(IF(ISERROR(AB126:AB170),"",AB126:AB170))</f>
        <v>-0.10586196954154969</v>
      </c>
      <c r="AC173" s="43" cm="1">
        <f t="array" ref="AC173">AVERAGE(IF(ISERROR(AC126:AC170),"",AC126:AC170))</f>
        <v>-0.10567041695311338</v>
      </c>
      <c r="AD173" s="43" cm="1">
        <f t="array" ref="AD173">AVERAGE(IF(ISERROR(AD126:AD170),"",AD126:AD170))</f>
        <v>-0.10557532920201078</v>
      </c>
      <c r="AE173" s="43" cm="1">
        <f t="array" ref="AE173">AVERAGE(IF(ISERROR(AE126:AE170),"",AE126:AE170))</f>
        <v>-0.12479347806845073</v>
      </c>
      <c r="AF173" s="43"/>
    </row>
    <row r="174" spans="1:33">
      <c r="B174" s="42"/>
      <c r="C174" s="42"/>
      <c r="D174" s="42" t="s">
        <v>99</v>
      </c>
      <c r="E174" s="42"/>
      <c r="F174" s="42" t="s">
        <v>196</v>
      </c>
      <c r="G174" s="44"/>
      <c r="H174" s="42"/>
      <c r="Y174" s="42"/>
      <c r="Z174" s="42" t="s">
        <v>99</v>
      </c>
      <c r="AA174" s="42"/>
      <c r="AB174" s="42" t="s">
        <v>196</v>
      </c>
    </row>
    <row r="175" spans="1:33">
      <c r="B175" s="42"/>
      <c r="C175" s="42" t="s">
        <v>100</v>
      </c>
      <c r="D175" s="43" cm="1">
        <f t="array" ref="D175">AVERAGE(IF(ISERROR(C126:H170),"",C126:H170))</f>
        <v>-9.7912098209699733E-2</v>
      </c>
      <c r="E175" s="42"/>
      <c r="F175" s="43" cm="1">
        <f t="array" ref="F175">AVERAGE(IF(ISERROR(C157:H170),"",C157:H170))</f>
        <v>-0.12623465900370962</v>
      </c>
      <c r="G175" s="44" t="s">
        <v>1056</v>
      </c>
      <c r="H175" s="42"/>
      <c r="Y175" s="42" t="s">
        <v>100</v>
      </c>
      <c r="Z175" s="43" cm="1">
        <f t="array" ref="Z175">AVERAGE(IF(ISERROR(Y126:AD170),"",Y126:AD170))</f>
        <v>-0.1004923148205631</v>
      </c>
      <c r="AA175" s="42"/>
      <c r="AB175" s="43" cm="1">
        <f t="array" ref="AB175">AVERAGE(IF(ISERROR(Y157:AD170),"",Y157:AD170))</f>
        <v>-0.11211694950714782</v>
      </c>
    </row>
    <row r="176" spans="1:33">
      <c r="B176" s="42"/>
      <c r="C176" s="42" t="s">
        <v>195</v>
      </c>
      <c r="D176" s="43" cm="1">
        <f t="array" ref="D176">MEDIAN(IF(ISERROR(C126:H170),"",C126:H170))</f>
        <v>-9.21661409682063E-2</v>
      </c>
      <c r="E176" s="42"/>
      <c r="F176" s="43" cm="1">
        <f t="array" ref="F176">MEDIAN(IF(ISERROR(C157:H170),"",C157:H170))</f>
        <v>-0.1311024144027334</v>
      </c>
      <c r="G176" s="44"/>
      <c r="H176" s="46">
        <f>AVERAGE(C171:H171)</f>
        <v>-0.14174359823768565</v>
      </c>
      <c r="Y176" s="42" t="s">
        <v>195</v>
      </c>
      <c r="Z176" s="43" cm="1">
        <f t="array" ref="Z176">MEDIAN(IF(ISERROR(Y126:AD170),"",Y126:AD170))</f>
        <v>-0.10515312405003219</v>
      </c>
      <c r="AA176" s="42"/>
      <c r="AB176" s="43" cm="1">
        <f t="array" ref="AB176">MEDIAN(IF(ISERROR(Y157:AD170),"",Y157:AD170))</f>
        <v>-0.11311770818205735</v>
      </c>
    </row>
    <row r="177" spans="2:28">
      <c r="B177" s="42"/>
      <c r="C177" s="42" t="s">
        <v>95</v>
      </c>
      <c r="D177" s="43" cm="1">
        <f t="array" ref="D177">STDEV(IF(ISERROR(C126:H170),"",C126:H170))</f>
        <v>2.6577490608128626E-2</v>
      </c>
      <c r="E177" s="42"/>
      <c r="F177" s="43" cm="1">
        <f t="array" ref="F177">STDEV(IF(ISERROR(C157:H170),"",C157:H170))</f>
        <v>1.8932102184411242E-2</v>
      </c>
      <c r="G177" s="44"/>
      <c r="H177" s="42"/>
      <c r="Y177" s="42" t="s">
        <v>95</v>
      </c>
      <c r="Z177" s="43" cm="1">
        <f t="array" ref="Z177">STDEV(IF(ISERROR(Y126:AD170),"",Y126:AD170))</f>
        <v>2.1159438603723203E-2</v>
      </c>
      <c r="AA177" s="42"/>
      <c r="AB177" s="43" cm="1">
        <f t="array" ref="AB177">STDEV(IF(ISERROR(Y157:AD170),"",Y157:AD170))</f>
        <v>1.3838791219707429E-2</v>
      </c>
    </row>
    <row r="178" spans="2:28">
      <c r="B178" s="42"/>
      <c r="C178" s="42" t="s">
        <v>96</v>
      </c>
      <c r="D178" s="43" cm="1">
        <f t="array" ref="D178">MAX(IF(ISERROR(C126:H170),"",C126:H170))</f>
        <v>-4.5728572887600238E-2</v>
      </c>
      <c r="E178" s="42"/>
      <c r="F178" s="43" cm="1">
        <f t="array" ref="F178">MAX(IF(ISERROR(C157:H170),"",C157:H170))</f>
        <v>-7.9966975513138694E-2</v>
      </c>
      <c r="G178" s="44"/>
      <c r="H178" s="42"/>
      <c r="Y178" s="42" t="s">
        <v>96</v>
      </c>
      <c r="Z178" s="43" cm="1">
        <f t="array" ref="Z178">MAX(IF(ISERROR(Y126:AD170),"",Y126:AD170))</f>
        <v>-4.5728572887600238E-2</v>
      </c>
      <c r="AA178" s="42"/>
      <c r="AB178" s="43" cm="1">
        <f t="array" ref="AB178">MAX(IF(ISERROR(Y157:AD170),"",Y157:AD170))</f>
        <v>-7.9966975513138694E-2</v>
      </c>
    </row>
    <row r="179" spans="2:28">
      <c r="B179" s="42"/>
      <c r="C179" s="42" t="s">
        <v>97</v>
      </c>
      <c r="D179" s="43" cm="1">
        <f t="array" ref="D179">MIN(IF(ISERROR(C126:H170),"",C126:H170))</f>
        <v>-0.15144060436654128</v>
      </c>
      <c r="E179" s="42"/>
      <c r="F179" s="43" cm="1">
        <f t="array" ref="F179">MIN(IF(ISERROR(C157:H170),"",C157:H170))</f>
        <v>-0.15144060436654128</v>
      </c>
      <c r="G179" s="44"/>
      <c r="H179" s="42"/>
      <c r="Y179" s="42" t="s">
        <v>97</v>
      </c>
      <c r="Z179" s="43" cm="1">
        <f t="array" ref="Z179">MIN(IF(ISERROR(Y126:AD170),"",Y126:AD170))</f>
        <v>-0.13384555429223</v>
      </c>
      <c r="AA179" s="42"/>
      <c r="AB179" s="43" cm="1">
        <f t="array" ref="AB179">MIN(IF(ISERROR(Y157:AD170),"",Y157:AD170))</f>
        <v>-0.13384555429223</v>
      </c>
    </row>
    <row r="180" spans="2:28">
      <c r="B180" s="42"/>
      <c r="C180" s="42"/>
      <c r="D180" s="42"/>
      <c r="E180" s="42"/>
      <c r="F180" s="42"/>
      <c r="G180" s="42"/>
      <c r="H180" s="42"/>
    </row>
    <row r="181" spans="2:28">
      <c r="J181" s="42"/>
      <c r="K181" s="42"/>
      <c r="L181" s="42"/>
      <c r="M181" s="42"/>
      <c r="N181" s="42"/>
      <c r="O181" s="42"/>
      <c r="P181" s="42"/>
    </row>
  </sheetData>
  <phoneticPr fontId="5" type="noConversion"/>
  <pageMargins left="0.7" right="0.7" top="0.75" bottom="0.75" header="0.3" footer="0.3"/>
  <pageSetup paperSize="9" orientation="portrait" horizontalDpi="0" verticalDpi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C4B9C-E102-0943-B3EF-8B14EA51FB82}">
  <dimension ref="A1:AR193"/>
  <sheetViews>
    <sheetView topLeftCell="W89" workbookViewId="0">
      <selection activeCell="AO103" sqref="AO103"/>
    </sheetView>
  </sheetViews>
  <sheetFormatPr baseColWidth="10" defaultRowHeight="16"/>
  <cols>
    <col min="1" max="1" width="24.1640625" customWidth="1"/>
    <col min="2" max="2" width="14" customWidth="1"/>
    <col min="3" max="3" width="17.6640625" customWidth="1"/>
    <col min="4" max="4" width="16.1640625" customWidth="1"/>
    <col min="5" max="6" width="15" customWidth="1"/>
    <col min="7" max="7" width="15.6640625" customWidth="1"/>
    <col min="8" max="8" width="14.5" customWidth="1"/>
    <col min="9" max="9" width="15.33203125" customWidth="1"/>
    <col min="15" max="15" width="13.33203125" customWidth="1"/>
    <col min="16" max="17" width="14" customWidth="1"/>
    <col min="30" max="30" width="11.6640625" customWidth="1"/>
    <col min="31" max="31" width="11.5" customWidth="1"/>
  </cols>
  <sheetData>
    <row r="1" spans="1:6" ht="17">
      <c r="A1" t="s">
        <v>317</v>
      </c>
      <c r="B1" s="11">
        <v>4.0891461011931698</v>
      </c>
      <c r="C1">
        <f t="shared" ref="C1:C38" si="0">-((B1-1)*(B1-2))^-1</f>
        <v>-0.15495041313057006</v>
      </c>
      <c r="D1" s="5">
        <f>-(1-2^C1)</f>
        <v>-0.10183675687889315</v>
      </c>
      <c r="E1" t="s">
        <v>1173</v>
      </c>
      <c r="F1" t="s">
        <v>1159</v>
      </c>
    </row>
    <row r="2" spans="1:6" ht="17">
      <c r="A2" t="s">
        <v>318</v>
      </c>
      <c r="B2" s="11">
        <v>4.0418455106707896</v>
      </c>
      <c r="C2">
        <f t="shared" si="0"/>
        <v>-0.16100522387585148</v>
      </c>
      <c r="D2" s="5">
        <f t="shared" ref="D2:D38" si="1">-(1-2^C2)</f>
        <v>-0.10559833677549335</v>
      </c>
      <c r="E2" t="s">
        <v>1174</v>
      </c>
      <c r="F2" t="s">
        <v>1160</v>
      </c>
    </row>
    <row r="3" spans="1:6" ht="17">
      <c r="A3" t="s">
        <v>319</v>
      </c>
      <c r="B3" s="11">
        <v>4.0413187661638901</v>
      </c>
      <c r="C3">
        <f t="shared" si="0"/>
        <v>-0.16107466254009623</v>
      </c>
      <c r="D3" s="5">
        <f t="shared" si="1"/>
        <v>-0.10564138437767967</v>
      </c>
      <c r="E3" t="s">
        <v>1175</v>
      </c>
      <c r="F3" t="s">
        <v>1161</v>
      </c>
    </row>
    <row r="4" spans="1:6" ht="17">
      <c r="A4" t="s">
        <v>320</v>
      </c>
      <c r="B4" s="11">
        <v>4.0416328965757504</v>
      </c>
      <c r="C4">
        <f t="shared" si="0"/>
        <v>-0.16103324648381667</v>
      </c>
      <c r="D4" s="5">
        <f t="shared" si="1"/>
        <v>-0.10561570927837793</v>
      </c>
      <c r="E4" t="s">
        <v>1176</v>
      </c>
      <c r="F4" t="s">
        <v>1162</v>
      </c>
    </row>
    <row r="5" spans="1:6" ht="17">
      <c r="A5" t="s">
        <v>321</v>
      </c>
      <c r="B5" s="11">
        <v>4.0365311537378803</v>
      </c>
      <c r="C5">
        <f t="shared" si="0"/>
        <v>-0.16170788640939426</v>
      </c>
      <c r="D5" s="5">
        <f t="shared" si="1"/>
        <v>-0.10603384774616764</v>
      </c>
      <c r="E5" t="s">
        <v>1177</v>
      </c>
      <c r="F5" t="s">
        <v>1163</v>
      </c>
    </row>
    <row r="6" spans="1:6" ht="17">
      <c r="A6" t="s">
        <v>322</v>
      </c>
      <c r="B6" s="11">
        <v>3.98630046312514</v>
      </c>
      <c r="C6">
        <f t="shared" si="0"/>
        <v>-0.16858601868790235</v>
      </c>
      <c r="D6" s="5">
        <f t="shared" si="1"/>
        <v>-0.11028573959967292</v>
      </c>
      <c r="E6" t="s">
        <v>1178</v>
      </c>
      <c r="F6" t="s">
        <v>1191</v>
      </c>
    </row>
    <row r="7" spans="1:6" ht="17">
      <c r="A7" t="s">
        <v>323</v>
      </c>
      <c r="B7" s="11">
        <v>3.98630046312514</v>
      </c>
      <c r="C7">
        <f t="shared" si="0"/>
        <v>-0.16858601868790235</v>
      </c>
      <c r="D7" s="5">
        <f t="shared" si="1"/>
        <v>-0.11028573959967292</v>
      </c>
      <c r="E7" t="s">
        <v>1179</v>
      </c>
      <c r="F7" t="s">
        <v>1192</v>
      </c>
    </row>
    <row r="8" spans="1:6" ht="17">
      <c r="A8" t="s">
        <v>324</v>
      </c>
      <c r="B8" s="11">
        <v>3.9099892870117801</v>
      </c>
      <c r="C8">
        <f t="shared" si="0"/>
        <v>-0.17991926924655344</v>
      </c>
      <c r="D8" s="5">
        <f t="shared" si="1"/>
        <v>-0.11724760777340082</v>
      </c>
      <c r="E8" t="s">
        <v>1180</v>
      </c>
      <c r="F8" t="s">
        <v>1164</v>
      </c>
    </row>
    <row r="9" spans="1:6" ht="17">
      <c r="A9" t="s">
        <v>325</v>
      </c>
      <c r="B9" s="11">
        <v>3.9108158366569001</v>
      </c>
      <c r="C9">
        <f t="shared" si="0"/>
        <v>-0.17979037526566471</v>
      </c>
      <c r="D9" s="5">
        <f t="shared" si="1"/>
        <v>-0.1171687369450829</v>
      </c>
      <c r="E9" t="s">
        <v>103</v>
      </c>
      <c r="F9" t="s">
        <v>1193</v>
      </c>
    </row>
    <row r="10" spans="1:6" ht="17">
      <c r="A10" t="s">
        <v>326</v>
      </c>
      <c r="B10" s="11">
        <v>3.5847026845250398</v>
      </c>
      <c r="C10">
        <f t="shared" si="0"/>
        <v>-0.24414150221270156</v>
      </c>
      <c r="D10" s="5">
        <f t="shared" si="1"/>
        <v>-0.15568192892419697</v>
      </c>
      <c r="E10" t="s">
        <v>858</v>
      </c>
      <c r="F10" t="s">
        <v>859</v>
      </c>
    </row>
    <row r="11" spans="1:6" ht="17">
      <c r="A11" t="s">
        <v>327</v>
      </c>
      <c r="B11" s="11">
        <v>3.5609490290525199</v>
      </c>
      <c r="C11">
        <f t="shared" si="0"/>
        <v>-0.25015566559476149</v>
      </c>
      <c r="D11" s="5">
        <f t="shared" si="1"/>
        <v>-0.15919431187518684</v>
      </c>
      <c r="E11" t="s">
        <v>1181</v>
      </c>
      <c r="F11" t="s">
        <v>1165</v>
      </c>
    </row>
    <row r="12" spans="1:6" ht="17">
      <c r="A12" t="s">
        <v>328</v>
      </c>
      <c r="B12" s="11">
        <v>3.5613909498383398</v>
      </c>
      <c r="C12">
        <f t="shared" si="0"/>
        <v>-0.25004171645517587</v>
      </c>
      <c r="D12" s="5">
        <f t="shared" si="1"/>
        <v>-0.15912789945553174</v>
      </c>
      <c r="E12" t="s">
        <v>1182</v>
      </c>
      <c r="F12" t="s">
        <v>1166</v>
      </c>
    </row>
    <row r="13" spans="1:6" ht="17">
      <c r="A13" t="s">
        <v>329</v>
      </c>
      <c r="B13" s="11">
        <v>3.5613909498383398</v>
      </c>
      <c r="C13">
        <f t="shared" si="0"/>
        <v>-0.25004171645517587</v>
      </c>
      <c r="D13" s="5">
        <f t="shared" si="1"/>
        <v>-0.15912789945553174</v>
      </c>
      <c r="E13" t="s">
        <v>1178</v>
      </c>
      <c r="F13" t="s">
        <v>1194</v>
      </c>
    </row>
    <row r="14" spans="1:6" ht="17">
      <c r="A14" t="s">
        <v>330</v>
      </c>
      <c r="B14" s="11">
        <v>3.5621442426562901</v>
      </c>
      <c r="C14">
        <f t="shared" si="0"/>
        <v>-0.2498476630377679</v>
      </c>
      <c r="D14" s="5">
        <f t="shared" si="1"/>
        <v>-0.15901478817791748</v>
      </c>
      <c r="E14" t="s">
        <v>1183</v>
      </c>
      <c r="F14" t="s">
        <v>1167</v>
      </c>
    </row>
    <row r="15" spans="1:6" ht="17">
      <c r="A15" t="s">
        <v>331</v>
      </c>
      <c r="B15" s="11">
        <v>3.5621442426562901</v>
      </c>
      <c r="C15">
        <f t="shared" si="0"/>
        <v>-0.2498476630377679</v>
      </c>
      <c r="D15" s="5">
        <f t="shared" si="1"/>
        <v>-0.15901478817791748</v>
      </c>
      <c r="E15" t="s">
        <v>1184</v>
      </c>
      <c r="F15" t="s">
        <v>1195</v>
      </c>
    </row>
    <row r="16" spans="1:6" ht="17">
      <c r="A16" t="s">
        <v>686</v>
      </c>
      <c r="B16" s="11">
        <v>3.5625982926914199</v>
      </c>
      <c r="C16">
        <f t="shared" si="0"/>
        <v>-0.24973080785673851</v>
      </c>
      <c r="D16" s="5">
        <f t="shared" si="1"/>
        <v>-0.15894666743412733</v>
      </c>
      <c r="E16" t="s">
        <v>1185</v>
      </c>
      <c r="F16" t="s">
        <v>1196</v>
      </c>
    </row>
    <row r="17" spans="1:6" ht="17">
      <c r="A17" t="s">
        <v>687</v>
      </c>
      <c r="B17" s="11">
        <v>3.5642850107072799</v>
      </c>
      <c r="C17">
        <f t="shared" si="0"/>
        <v>-0.24929744207514762</v>
      </c>
      <c r="D17" s="5">
        <f t="shared" si="1"/>
        <v>-0.15869398861224771</v>
      </c>
      <c r="E17" t="s">
        <v>1186</v>
      </c>
      <c r="F17" t="s">
        <v>1197</v>
      </c>
    </row>
    <row r="18" spans="1:6" ht="17">
      <c r="A18" t="s">
        <v>688</v>
      </c>
      <c r="B18" s="11">
        <v>3.56443959767399</v>
      </c>
      <c r="C18">
        <f t="shared" si="0"/>
        <v>-0.24925778183498964</v>
      </c>
      <c r="D18" s="5">
        <f t="shared" si="1"/>
        <v>-0.15867086046933188</v>
      </c>
      <c r="E18" t="s">
        <v>1187</v>
      </c>
      <c r="F18" t="s">
        <v>1168</v>
      </c>
    </row>
    <row r="19" spans="1:6" ht="17">
      <c r="A19" t="s">
        <v>689</v>
      </c>
      <c r="B19" s="11">
        <v>3.5660646552715298</v>
      </c>
      <c r="C19">
        <f t="shared" si="0"/>
        <v>-0.24884144649660511</v>
      </c>
      <c r="D19" s="5">
        <f t="shared" si="1"/>
        <v>-0.15842803326856425</v>
      </c>
      <c r="E19" t="s">
        <v>1188</v>
      </c>
      <c r="F19" t="s">
        <v>1169</v>
      </c>
    </row>
    <row r="20" spans="1:6" ht="17">
      <c r="A20" t="s">
        <v>690</v>
      </c>
      <c r="B20" s="11">
        <v>3.5659584846930699</v>
      </c>
      <c r="C20">
        <f t="shared" si="0"/>
        <v>-0.24886861462843754</v>
      </c>
      <c r="D20" s="5">
        <f t="shared" si="1"/>
        <v>-0.15844388119360076</v>
      </c>
      <c r="E20" t="s">
        <v>101</v>
      </c>
      <c r="F20" t="s">
        <v>1170</v>
      </c>
    </row>
    <row r="21" spans="1:6" ht="17">
      <c r="A21" t="s">
        <v>691</v>
      </c>
      <c r="B21" s="11">
        <v>3.5657735049496302</v>
      </c>
      <c r="C21">
        <f t="shared" si="0"/>
        <v>-0.2489159601810077</v>
      </c>
      <c r="D21" s="5">
        <f t="shared" si="1"/>
        <v>-0.15847149845473607</v>
      </c>
      <c r="E21" t="s">
        <v>102</v>
      </c>
      <c r="F21" t="s">
        <v>1171</v>
      </c>
    </row>
    <row r="22" spans="1:6" ht="17">
      <c r="A22" t="s">
        <v>692</v>
      </c>
      <c r="B22" s="11">
        <v>3.3824711202344599</v>
      </c>
      <c r="C22">
        <f t="shared" si="0"/>
        <v>-0.30361015071302594</v>
      </c>
      <c r="D22" s="5">
        <f t="shared" si="1"/>
        <v>-0.18977761527660386</v>
      </c>
      <c r="E22" t="s">
        <v>861</v>
      </c>
      <c r="F22" s="12" t="s">
        <v>1637</v>
      </c>
    </row>
    <row r="23" spans="1:6" ht="17">
      <c r="A23" t="s">
        <v>693</v>
      </c>
      <c r="B23" s="11">
        <v>3.3787852032422099</v>
      </c>
      <c r="C23">
        <f t="shared" si="0"/>
        <v>-0.30489349424598311</v>
      </c>
      <c r="D23" s="5">
        <f t="shared" si="1"/>
        <v>-0.19049802485258172</v>
      </c>
      <c r="E23" t="s">
        <v>105</v>
      </c>
      <c r="F23" t="s">
        <v>1172</v>
      </c>
    </row>
    <row r="24" spans="1:6" ht="17">
      <c r="A24" t="s">
        <v>694</v>
      </c>
      <c r="B24" s="11">
        <v>3.37795222589566</v>
      </c>
      <c r="C24">
        <f t="shared" si="0"/>
        <v>-0.30518466979574788</v>
      </c>
      <c r="D24" s="5">
        <f t="shared" si="1"/>
        <v>-0.1906613881355157</v>
      </c>
      <c r="E24" t="s">
        <v>826</v>
      </c>
      <c r="F24" s="12" t="s">
        <v>1510</v>
      </c>
    </row>
    <row r="25" spans="1:6" ht="17">
      <c r="A25" t="s">
        <v>798</v>
      </c>
      <c r="B25" s="11">
        <v>3.37317555700514</v>
      </c>
      <c r="C25">
        <f t="shared" si="0"/>
        <v>-0.3068626768409029</v>
      </c>
      <c r="D25" s="5">
        <f t="shared" si="1"/>
        <v>-0.19160218738086021</v>
      </c>
      <c r="E25" t="s">
        <v>825</v>
      </c>
      <c r="F25" s="12" t="s">
        <v>843</v>
      </c>
    </row>
    <row r="26" spans="1:6" ht="17">
      <c r="A26" t="s">
        <v>799</v>
      </c>
      <c r="B26" s="11">
        <v>3.37213650047129</v>
      </c>
      <c r="C26">
        <f t="shared" si="0"/>
        <v>-0.30722956547864594</v>
      </c>
      <c r="D26" s="5">
        <f t="shared" si="1"/>
        <v>-0.19180774313185989</v>
      </c>
      <c r="E26" t="s">
        <v>676</v>
      </c>
      <c r="F26" s="12" t="s">
        <v>844</v>
      </c>
    </row>
    <row r="27" spans="1:6" ht="17">
      <c r="A27" t="s">
        <v>800</v>
      </c>
      <c r="B27" s="11">
        <v>3.37213650047129</v>
      </c>
      <c r="C27">
        <f t="shared" si="0"/>
        <v>-0.30722956547864594</v>
      </c>
      <c r="D27" s="5">
        <f t="shared" si="1"/>
        <v>-0.19180774313185989</v>
      </c>
      <c r="E27" t="s">
        <v>677</v>
      </c>
      <c r="F27" s="12" t="s">
        <v>847</v>
      </c>
    </row>
    <row r="28" spans="1:6" ht="17">
      <c r="A28" t="s">
        <v>801</v>
      </c>
      <c r="B28" s="11">
        <v>3.3684163067286201</v>
      </c>
      <c r="C28">
        <f t="shared" si="0"/>
        <v>-0.30854869691887471</v>
      </c>
      <c r="D28" s="5">
        <f t="shared" si="1"/>
        <v>-0.19254637779354344</v>
      </c>
      <c r="E28" t="s">
        <v>679</v>
      </c>
      <c r="F28" s="12" t="s">
        <v>848</v>
      </c>
    </row>
    <row r="29" spans="1:6" ht="17">
      <c r="A29" t="s">
        <v>802</v>
      </c>
      <c r="B29" s="11">
        <v>3.3426568395904699</v>
      </c>
      <c r="C29">
        <f t="shared" si="0"/>
        <v>-0.31792618241753412</v>
      </c>
      <c r="D29" s="5">
        <f t="shared" si="1"/>
        <v>-0.19777778783557143</v>
      </c>
      <c r="E29" t="s">
        <v>1189</v>
      </c>
      <c r="F29" s="12" t="s">
        <v>1638</v>
      </c>
    </row>
    <row r="30" spans="1:6" ht="17">
      <c r="A30" t="s">
        <v>803</v>
      </c>
      <c r="B30" s="11">
        <v>3.3426568395904699</v>
      </c>
      <c r="C30">
        <f t="shared" si="0"/>
        <v>-0.31792618241753412</v>
      </c>
      <c r="D30" s="5">
        <f t="shared" si="1"/>
        <v>-0.19777778783557143</v>
      </c>
      <c r="E30" t="s">
        <v>813</v>
      </c>
      <c r="F30" s="12" t="s">
        <v>1529</v>
      </c>
    </row>
    <row r="31" spans="1:6" ht="17">
      <c r="A31" t="s">
        <v>804</v>
      </c>
      <c r="B31" s="11">
        <v>3.3134905628028299</v>
      </c>
      <c r="C31">
        <f t="shared" si="0"/>
        <v>-0.32908289630001492</v>
      </c>
      <c r="D31" s="5">
        <f t="shared" si="1"/>
        <v>-0.20395764260113114</v>
      </c>
      <c r="E31" t="s">
        <v>860</v>
      </c>
      <c r="F31" s="12" t="s">
        <v>1639</v>
      </c>
    </row>
    <row r="32" spans="1:6" ht="17">
      <c r="A32" t="s">
        <v>805</v>
      </c>
      <c r="B32" s="11">
        <v>3.3163085724123098</v>
      </c>
      <c r="C32">
        <f t="shared" si="0"/>
        <v>-0.32797887805803866</v>
      </c>
      <c r="D32" s="5">
        <f t="shared" si="1"/>
        <v>-0.2033482403284782</v>
      </c>
      <c r="E32" t="s">
        <v>816</v>
      </c>
      <c r="F32" s="12" t="s">
        <v>1511</v>
      </c>
    </row>
    <row r="33" spans="1:44" ht="17">
      <c r="A33" t="s">
        <v>806</v>
      </c>
      <c r="B33" s="11">
        <v>3.3155425116661901</v>
      </c>
      <c r="C33">
        <f t="shared" si="0"/>
        <v>-0.32827843505792997</v>
      </c>
      <c r="D33" s="5">
        <f t="shared" si="1"/>
        <v>-0.20351363760961438</v>
      </c>
      <c r="E33" t="s">
        <v>814</v>
      </c>
      <c r="F33" s="12" t="s">
        <v>1507</v>
      </c>
    </row>
    <row r="34" spans="1:44" ht="17">
      <c r="A34" t="s">
        <v>807</v>
      </c>
      <c r="B34" s="11">
        <v>3.3152355674819201</v>
      </c>
      <c r="C34">
        <f t="shared" si="0"/>
        <v>-0.32839857923798149</v>
      </c>
      <c r="D34" s="5">
        <f t="shared" si="1"/>
        <v>-0.20357996432023584</v>
      </c>
      <c r="E34" t="s">
        <v>812</v>
      </c>
      <c r="F34" s="12" t="s">
        <v>1525</v>
      </c>
    </row>
    <row r="35" spans="1:44" ht="17">
      <c r="A35" t="s">
        <v>808</v>
      </c>
      <c r="B35" s="11">
        <v>3.3024681895947201</v>
      </c>
      <c r="C35">
        <f t="shared" si="0"/>
        <v>-0.3334565372429108</v>
      </c>
      <c r="D35" s="5">
        <f t="shared" si="1"/>
        <v>-0.20636725191057192</v>
      </c>
      <c r="E35" t="s">
        <v>669</v>
      </c>
      <c r="F35" s="12" t="s">
        <v>1528</v>
      </c>
    </row>
    <row r="36" spans="1:44" ht="17">
      <c r="A36" t="s">
        <v>809</v>
      </c>
      <c r="B36" s="11">
        <v>3.2896012337195701</v>
      </c>
      <c r="C36">
        <f t="shared" si="0"/>
        <v>-0.33867622445491119</v>
      </c>
      <c r="D36" s="5">
        <f t="shared" si="1"/>
        <v>-0.20923343622921464</v>
      </c>
      <c r="E36" t="s">
        <v>678</v>
      </c>
      <c r="F36" s="12" t="s">
        <v>1533</v>
      </c>
    </row>
    <row r="37" spans="1:44" ht="17">
      <c r="A37" t="s">
        <v>810</v>
      </c>
      <c r="B37" s="11">
        <v>3.2846973339876602</v>
      </c>
      <c r="C37">
        <f t="shared" si="0"/>
        <v>-0.34069872021899761</v>
      </c>
      <c r="D37" s="5">
        <f t="shared" si="1"/>
        <v>-0.21034122510310338</v>
      </c>
      <c r="E37" t="s">
        <v>673</v>
      </c>
      <c r="F37" s="12" t="s">
        <v>1640</v>
      </c>
    </row>
    <row r="38" spans="1:44" ht="17">
      <c r="A38" t="s">
        <v>811</v>
      </c>
      <c r="B38" s="11">
        <v>3.2846973339876602</v>
      </c>
      <c r="C38">
        <f t="shared" si="0"/>
        <v>-0.34069872021899761</v>
      </c>
      <c r="D38" s="5">
        <f t="shared" si="1"/>
        <v>-0.21034122510310338</v>
      </c>
      <c r="E38" t="s">
        <v>1190</v>
      </c>
      <c r="F38" s="12" t="s">
        <v>1641</v>
      </c>
    </row>
    <row r="40" spans="1:44">
      <c r="A40" s="50"/>
      <c r="B40" s="50" t="s">
        <v>1072</v>
      </c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</row>
    <row r="41" spans="1:44">
      <c r="A41" s="50"/>
      <c r="B41" s="50" t="s">
        <v>863</v>
      </c>
      <c r="C41" s="50" t="s">
        <v>864</v>
      </c>
      <c r="D41" s="50" t="s">
        <v>865</v>
      </c>
      <c r="E41" s="50" t="s">
        <v>866</v>
      </c>
      <c r="F41" s="50" t="s">
        <v>867</v>
      </c>
      <c r="G41" s="50" t="s">
        <v>868</v>
      </c>
      <c r="H41" s="50" t="s">
        <v>869</v>
      </c>
      <c r="I41" s="50" t="s">
        <v>870</v>
      </c>
      <c r="J41" s="50" t="s">
        <v>871</v>
      </c>
      <c r="K41" s="50" t="s">
        <v>872</v>
      </c>
      <c r="L41" s="50" t="s">
        <v>873</v>
      </c>
      <c r="M41" s="50" t="s">
        <v>874</v>
      </c>
      <c r="N41" s="50" t="s">
        <v>875</v>
      </c>
      <c r="O41" s="50" t="s">
        <v>876</v>
      </c>
      <c r="P41" s="50" t="s">
        <v>877</v>
      </c>
      <c r="Q41" s="50" t="s">
        <v>878</v>
      </c>
      <c r="R41" s="50" t="s">
        <v>879</v>
      </c>
      <c r="S41" s="50" t="s">
        <v>880</v>
      </c>
      <c r="T41" s="50" t="s">
        <v>881</v>
      </c>
      <c r="U41" s="50" t="s">
        <v>882</v>
      </c>
      <c r="V41" s="50" t="s">
        <v>883</v>
      </c>
      <c r="W41" s="50" t="s">
        <v>884</v>
      </c>
      <c r="X41" s="50" t="s">
        <v>885</v>
      </c>
      <c r="Y41" s="50" t="s">
        <v>886</v>
      </c>
      <c r="Z41" s="50" t="s">
        <v>887</v>
      </c>
      <c r="AA41" s="50" t="s">
        <v>888</v>
      </c>
      <c r="AB41" s="50" t="s">
        <v>889</v>
      </c>
      <c r="AC41" s="50" t="s">
        <v>890</v>
      </c>
      <c r="AD41" s="50" t="s">
        <v>891</v>
      </c>
      <c r="AE41" s="50" t="s">
        <v>892</v>
      </c>
      <c r="AF41" s="50" t="s">
        <v>970</v>
      </c>
      <c r="AG41" s="50" t="s">
        <v>971</v>
      </c>
      <c r="AH41" s="50" t="s">
        <v>972</v>
      </c>
      <c r="AI41" s="50" t="s">
        <v>973</v>
      </c>
      <c r="AJ41" s="50" t="s">
        <v>974</v>
      </c>
      <c r="AK41" s="50" t="s">
        <v>975</v>
      </c>
      <c r="AL41" s="50" t="s">
        <v>976</v>
      </c>
      <c r="AM41" s="50" t="s">
        <v>977</v>
      </c>
    </row>
    <row r="42" spans="1:44">
      <c r="A42" s="50"/>
      <c r="B42" s="50" t="s">
        <v>1173</v>
      </c>
      <c r="C42" s="50" t="s">
        <v>1174</v>
      </c>
      <c r="D42" s="50" t="s">
        <v>1175</v>
      </c>
      <c r="E42" s="50" t="s">
        <v>1176</v>
      </c>
      <c r="F42" s="50" t="s">
        <v>1177</v>
      </c>
      <c r="G42" s="50" t="s">
        <v>1178</v>
      </c>
      <c r="H42" s="50" t="s">
        <v>1179</v>
      </c>
      <c r="I42" s="50" t="s">
        <v>1180</v>
      </c>
      <c r="J42" s="50" t="s">
        <v>103</v>
      </c>
      <c r="K42" s="50" t="s">
        <v>858</v>
      </c>
      <c r="L42" s="50" t="s">
        <v>1181</v>
      </c>
      <c r="M42" s="50" t="s">
        <v>1182</v>
      </c>
      <c r="N42" s="50" t="s">
        <v>1178</v>
      </c>
      <c r="O42" s="50" t="s">
        <v>1183</v>
      </c>
      <c r="P42" s="50" t="s">
        <v>1184</v>
      </c>
      <c r="Q42" s="50" t="s">
        <v>1185</v>
      </c>
      <c r="R42" s="50" t="s">
        <v>1186</v>
      </c>
      <c r="S42" s="50" t="s">
        <v>1187</v>
      </c>
      <c r="T42" s="50" t="s">
        <v>1188</v>
      </c>
      <c r="U42" s="50" t="s">
        <v>101</v>
      </c>
      <c r="V42" s="50" t="s">
        <v>102</v>
      </c>
      <c r="W42" s="50" t="s">
        <v>861</v>
      </c>
      <c r="X42" s="50" t="s">
        <v>105</v>
      </c>
      <c r="Y42" s="50" t="s">
        <v>826</v>
      </c>
      <c r="Z42" s="50" t="s">
        <v>825</v>
      </c>
      <c r="AA42" s="50" t="s">
        <v>676</v>
      </c>
      <c r="AB42" s="50" t="s">
        <v>677</v>
      </c>
      <c r="AC42" s="50" t="s">
        <v>679</v>
      </c>
      <c r="AD42" s="50" t="s">
        <v>1189</v>
      </c>
      <c r="AE42" s="50" t="s">
        <v>813</v>
      </c>
      <c r="AF42" s="50" t="s">
        <v>860</v>
      </c>
      <c r="AG42" s="50" t="s">
        <v>816</v>
      </c>
      <c r="AH42" s="50" t="s">
        <v>814</v>
      </c>
      <c r="AI42" s="50" t="s">
        <v>812</v>
      </c>
      <c r="AJ42" s="50" t="s">
        <v>669</v>
      </c>
      <c r="AK42" s="50" t="s">
        <v>678</v>
      </c>
      <c r="AL42" s="50" t="s">
        <v>673</v>
      </c>
      <c r="AM42" s="50" t="s">
        <v>1190</v>
      </c>
    </row>
    <row r="43" spans="1:44" ht="17">
      <c r="A43" s="50">
        <v>1979</v>
      </c>
      <c r="B43" s="60">
        <v>4.9652782511742704</v>
      </c>
      <c r="C43" s="55">
        <v>4.8885607762724197</v>
      </c>
      <c r="D43" s="60">
        <v>4.8885607762724197</v>
      </c>
      <c r="E43" s="55">
        <v>4.8885607762724197</v>
      </c>
      <c r="F43" s="55">
        <v>4.8885607762724197</v>
      </c>
      <c r="G43" s="55">
        <v>4.8885607762724197</v>
      </c>
      <c r="H43" s="55">
        <v>4.8885607762724197</v>
      </c>
      <c r="I43" s="55">
        <v>4.8885607762724197</v>
      </c>
      <c r="J43" s="55">
        <v>4.8885607762724197</v>
      </c>
      <c r="K43" s="55">
        <v>5.0163928475290502</v>
      </c>
      <c r="L43" s="55">
        <v>5.1540724822740698</v>
      </c>
      <c r="M43" s="55">
        <v>5.1540724822740698</v>
      </c>
      <c r="N43" s="55">
        <v>5.1540724822740698</v>
      </c>
      <c r="O43" s="55">
        <v>5.1540724822740698</v>
      </c>
      <c r="P43" s="55">
        <v>5.1540724822740698</v>
      </c>
      <c r="Q43" s="55">
        <v>5.1540724822740698</v>
      </c>
      <c r="R43" s="55">
        <v>5.1540724822740698</v>
      </c>
      <c r="S43" s="55">
        <v>5.1540724822740698</v>
      </c>
      <c r="T43" s="55">
        <v>5.1540724822740698</v>
      </c>
      <c r="U43" s="55">
        <v>5.1540724822740698</v>
      </c>
      <c r="V43" s="55">
        <v>5.1540724822740698</v>
      </c>
      <c r="W43" s="55">
        <v>5.1309344179471603</v>
      </c>
      <c r="X43" s="55">
        <v>5.1309344179471603</v>
      </c>
      <c r="Y43" s="55">
        <v>5.1309344179471603</v>
      </c>
      <c r="Z43" s="55">
        <v>5.0893222205490503</v>
      </c>
      <c r="AA43" s="55">
        <v>5.0893222205490503</v>
      </c>
      <c r="AB43" s="55">
        <v>5.0893222205490503</v>
      </c>
      <c r="AC43" s="55">
        <v>4.9254200880504504</v>
      </c>
      <c r="AD43" s="55">
        <v>4.8979458339659496</v>
      </c>
      <c r="AE43" s="55">
        <v>4.8979458339659496</v>
      </c>
      <c r="AF43" s="60">
        <v>4.8877643859252</v>
      </c>
      <c r="AG43" s="50">
        <v>4.95599780876457</v>
      </c>
      <c r="AH43" s="50">
        <v>4.95599780876457</v>
      </c>
      <c r="AI43" s="50">
        <v>4.9845301313779897</v>
      </c>
      <c r="AJ43" s="66">
        <v>5.0379850842881897</v>
      </c>
      <c r="AK43" s="50">
        <v>5.0379850842881897</v>
      </c>
      <c r="AL43" s="50">
        <v>5.0542184046602303</v>
      </c>
      <c r="AM43" s="50">
        <v>5.0542184046602303</v>
      </c>
    </row>
    <row r="44" spans="1:44" ht="17">
      <c r="A44" s="50">
        <f>A43+1</f>
        <v>1980</v>
      </c>
      <c r="B44" s="60">
        <v>4.8200641868569303</v>
      </c>
      <c r="C44" s="50">
        <v>4.7232485291169803</v>
      </c>
      <c r="D44" s="60">
        <v>4.7232485291169803</v>
      </c>
      <c r="E44" s="50">
        <v>4.7232485291169803</v>
      </c>
      <c r="F44" s="50">
        <v>4.7007433893681698</v>
      </c>
      <c r="G44" s="50">
        <v>4.7007433893681698</v>
      </c>
      <c r="H44" s="50">
        <v>4.7007433893681698</v>
      </c>
      <c r="I44" s="50">
        <v>4.67941561538127</v>
      </c>
      <c r="J44" s="50">
        <v>4.67941561538127</v>
      </c>
      <c r="K44" s="50">
        <v>4.8359847600121499</v>
      </c>
      <c r="L44" s="50">
        <v>4.8346465694217802</v>
      </c>
      <c r="M44" s="50">
        <v>4.8346465694217802</v>
      </c>
      <c r="N44" s="50">
        <v>4.8346465694217802</v>
      </c>
      <c r="O44" s="50">
        <v>4.8346465694217802</v>
      </c>
      <c r="P44" s="50">
        <v>4.8346465694217802</v>
      </c>
      <c r="Q44" s="50">
        <v>4.8346465694217802</v>
      </c>
      <c r="R44" s="50">
        <v>4.8346465694217802</v>
      </c>
      <c r="S44" s="50">
        <v>4.8346465694217802</v>
      </c>
      <c r="T44" s="50">
        <v>4.8346465694217802</v>
      </c>
      <c r="U44" s="50">
        <v>4.8346465694217802</v>
      </c>
      <c r="V44" s="50">
        <v>4.8346465694217802</v>
      </c>
      <c r="W44" s="50">
        <v>4.8294937900739603</v>
      </c>
      <c r="X44" s="66">
        <v>4.8294937900739603</v>
      </c>
      <c r="Y44" s="50">
        <v>4.8294937900739603</v>
      </c>
      <c r="Z44" s="50">
        <v>4.7619036273231501</v>
      </c>
      <c r="AA44" s="50">
        <v>4.7799332334938898</v>
      </c>
      <c r="AB44" s="50">
        <v>4.7799332334938898</v>
      </c>
      <c r="AC44" s="50">
        <v>4.7860778649286102</v>
      </c>
      <c r="AD44" s="50">
        <v>4.7721721630614002</v>
      </c>
      <c r="AE44" s="50">
        <v>4.7721721630614002</v>
      </c>
      <c r="AF44" s="60">
        <v>4.7648853768267099</v>
      </c>
      <c r="AG44" s="50">
        <v>4.8098245483674003</v>
      </c>
      <c r="AH44" s="50">
        <v>4.8098245483674003</v>
      </c>
      <c r="AI44" s="50">
        <v>4.8340755678003902</v>
      </c>
      <c r="AJ44" s="66">
        <v>4.8505524023054098</v>
      </c>
      <c r="AK44" s="50">
        <v>4.8174842937350704</v>
      </c>
      <c r="AL44" s="50">
        <v>4.7920992714096</v>
      </c>
      <c r="AM44" s="50">
        <v>4.7920992714096</v>
      </c>
    </row>
    <row r="45" spans="1:44" ht="17">
      <c r="A45" s="50">
        <f t="shared" ref="A45:A87" si="2">A44+1</f>
        <v>1981</v>
      </c>
      <c r="B45" s="60">
        <v>4.71413809111462</v>
      </c>
      <c r="C45" s="50">
        <v>4.5679139326789997</v>
      </c>
      <c r="D45" s="60">
        <v>4.5679139326789997</v>
      </c>
      <c r="E45" s="50">
        <v>4.5735686576655397</v>
      </c>
      <c r="F45" s="50">
        <v>4.5644028765717701</v>
      </c>
      <c r="G45" s="50">
        <v>4.5574329087362901</v>
      </c>
      <c r="H45" s="50">
        <v>4.5574329087362901</v>
      </c>
      <c r="I45" s="50">
        <v>4.5487324516737502</v>
      </c>
      <c r="J45" s="50">
        <v>4.5487324516737502</v>
      </c>
      <c r="K45" s="50">
        <v>4.6658908150938601</v>
      </c>
      <c r="L45" s="50">
        <v>4.6687670933368697</v>
      </c>
      <c r="M45" s="50">
        <v>4.6687670933368697</v>
      </c>
      <c r="N45" s="50">
        <v>4.6687670933368697</v>
      </c>
      <c r="O45" s="50">
        <v>4.6687670933368697</v>
      </c>
      <c r="P45" s="50">
        <v>4.6687670933368697</v>
      </c>
      <c r="Q45" s="50">
        <v>4.6687670933368697</v>
      </c>
      <c r="R45" s="50">
        <v>4.6832026878993203</v>
      </c>
      <c r="S45" s="50">
        <v>4.6832026878993203</v>
      </c>
      <c r="T45" s="50">
        <v>4.6832026878993203</v>
      </c>
      <c r="U45" s="50">
        <v>4.6832026878993203</v>
      </c>
      <c r="V45" s="50">
        <v>4.6832026878993203</v>
      </c>
      <c r="W45" s="50">
        <v>4.6861013357911396</v>
      </c>
      <c r="X45" s="66">
        <v>4.6861013357911396</v>
      </c>
      <c r="Y45" s="50">
        <v>4.6861013357911396</v>
      </c>
      <c r="Z45" s="50">
        <v>4.6640993852131896</v>
      </c>
      <c r="AA45" s="50">
        <v>4.6737594541885699</v>
      </c>
      <c r="AB45" s="50">
        <v>4.6737594541885699</v>
      </c>
      <c r="AC45" s="50">
        <v>4.6748421753974299</v>
      </c>
      <c r="AD45" s="50">
        <v>4.6341715553218199</v>
      </c>
      <c r="AE45" s="50">
        <v>4.6341715553218199</v>
      </c>
      <c r="AF45" s="60">
        <v>4.6231617598640398</v>
      </c>
      <c r="AG45" s="50">
        <v>4.6547998423800498</v>
      </c>
      <c r="AH45" s="50">
        <v>4.6547998423800498</v>
      </c>
      <c r="AI45" s="50">
        <v>4.6790007744507101</v>
      </c>
      <c r="AJ45" s="67">
        <v>4.6901896184300798</v>
      </c>
      <c r="AK45" s="50">
        <v>4.6638266758617402</v>
      </c>
      <c r="AL45" s="50">
        <v>4.6466957316856803</v>
      </c>
      <c r="AM45" s="50">
        <v>4.6466957316856803</v>
      </c>
      <c r="AN45" s="5"/>
      <c r="AR45" s="1"/>
    </row>
    <row r="46" spans="1:44" ht="17">
      <c r="A46" s="50">
        <f t="shared" si="2"/>
        <v>1982</v>
      </c>
      <c r="B46" s="60">
        <v>4.7109361734139803</v>
      </c>
      <c r="C46" s="50">
        <v>4.4979683897782703</v>
      </c>
      <c r="D46" s="60">
        <v>4.4979683897782703</v>
      </c>
      <c r="E46" s="50">
        <v>4.5021859929100501</v>
      </c>
      <c r="F46" s="50">
        <v>4.49725951984479</v>
      </c>
      <c r="G46" s="50">
        <v>4.4791990218276903</v>
      </c>
      <c r="H46" s="50">
        <v>4.4791990218276903</v>
      </c>
      <c r="I46" s="50">
        <v>4.48806002812261</v>
      </c>
      <c r="J46" s="50">
        <v>4.48806002812261</v>
      </c>
      <c r="K46" s="50">
        <v>4.5030510634621299</v>
      </c>
      <c r="L46" s="50">
        <v>4.5024304622379301</v>
      </c>
      <c r="M46" s="50">
        <v>4.5024304622379301</v>
      </c>
      <c r="N46" s="50">
        <v>4.5024304622379301</v>
      </c>
      <c r="O46" s="50">
        <v>4.5024304622379301</v>
      </c>
      <c r="P46" s="50">
        <v>4.5024304622379301</v>
      </c>
      <c r="Q46" s="50">
        <v>4.5024304622379301</v>
      </c>
      <c r="R46" s="50">
        <v>4.5162128201875902</v>
      </c>
      <c r="S46" s="50">
        <v>4.5162128201875902</v>
      </c>
      <c r="T46" s="50">
        <v>4.5162128201875902</v>
      </c>
      <c r="U46" s="50">
        <v>4.5162128201875902</v>
      </c>
      <c r="V46" s="50">
        <v>4.5162128201875902</v>
      </c>
      <c r="W46" s="50">
        <v>4.5078433329188199</v>
      </c>
      <c r="X46" s="66">
        <v>4.5078433329188199</v>
      </c>
      <c r="Y46" s="50">
        <v>4.5078433329188199</v>
      </c>
      <c r="Z46" s="50">
        <v>4.4693590904549403</v>
      </c>
      <c r="AA46" s="50">
        <v>4.4765881828199499</v>
      </c>
      <c r="AB46" s="50">
        <v>4.4765881828199499</v>
      </c>
      <c r="AC46" s="50">
        <v>4.4963632877841597</v>
      </c>
      <c r="AD46" s="50">
        <v>4.4706336283774597</v>
      </c>
      <c r="AE46" s="50">
        <v>4.4706336283774597</v>
      </c>
      <c r="AF46" s="60">
        <v>4.4541338806728303</v>
      </c>
      <c r="AG46" s="50">
        <v>4.4766200909535199</v>
      </c>
      <c r="AH46" s="50">
        <v>4.4766200909535199</v>
      </c>
      <c r="AI46" s="50">
        <v>4.4978942892340497</v>
      </c>
      <c r="AJ46" s="67">
        <v>4.5009245777659403</v>
      </c>
      <c r="AK46" s="50">
        <v>4.4885275807615699</v>
      </c>
      <c r="AL46" s="50">
        <v>4.4650919513452099</v>
      </c>
      <c r="AM46" s="50">
        <v>4.4650919513452099</v>
      </c>
      <c r="AN46" s="5"/>
      <c r="AR46" s="1"/>
    </row>
    <row r="47" spans="1:44" ht="17">
      <c r="A47" s="50">
        <f t="shared" si="2"/>
        <v>1983</v>
      </c>
      <c r="B47" s="60">
        <v>4.40788302449198</v>
      </c>
      <c r="C47" s="50">
        <v>4.3407707274790699</v>
      </c>
      <c r="D47" s="60">
        <v>4.3407707274790699</v>
      </c>
      <c r="E47" s="50">
        <v>4.3449791771354098</v>
      </c>
      <c r="F47" s="50">
        <v>4.3424470021955903</v>
      </c>
      <c r="G47" s="50">
        <v>4.3296411693301797</v>
      </c>
      <c r="H47" s="50">
        <v>4.3296411693301797</v>
      </c>
      <c r="I47" s="50">
        <v>4.3549449467471799</v>
      </c>
      <c r="J47" s="50">
        <v>4.3549449467471799</v>
      </c>
      <c r="K47" s="50">
        <v>4.4143359924628998</v>
      </c>
      <c r="L47" s="50">
        <v>4.4169283472698497</v>
      </c>
      <c r="M47" s="50">
        <v>4.4169283472698497</v>
      </c>
      <c r="N47" s="50">
        <v>4.4169283472698497</v>
      </c>
      <c r="O47" s="50">
        <v>4.4169283472698497</v>
      </c>
      <c r="P47" s="50">
        <v>4.4169283472698497</v>
      </c>
      <c r="Q47" s="50">
        <v>4.4169283472698497</v>
      </c>
      <c r="R47" s="50">
        <v>4.42280632695475</v>
      </c>
      <c r="S47" s="50">
        <v>4.42280632695475</v>
      </c>
      <c r="T47" s="50">
        <v>4.42280632695475</v>
      </c>
      <c r="U47" s="50">
        <v>4.42280632695475</v>
      </c>
      <c r="V47" s="50">
        <v>4.42280632695475</v>
      </c>
      <c r="W47" s="50">
        <v>4.3423835361084997</v>
      </c>
      <c r="X47" s="66">
        <v>4.3423835361084997</v>
      </c>
      <c r="Y47" s="50">
        <v>4.3423835361084997</v>
      </c>
      <c r="Z47" s="50">
        <v>4.3298162112962002</v>
      </c>
      <c r="AA47" s="50">
        <v>4.3345123344658196</v>
      </c>
      <c r="AB47" s="50">
        <v>4.3345123344658196</v>
      </c>
      <c r="AC47" s="50">
        <v>4.3094716486776896</v>
      </c>
      <c r="AD47" s="50">
        <v>4.2956577203212198</v>
      </c>
      <c r="AE47" s="50">
        <v>4.2956577203212198</v>
      </c>
      <c r="AF47" s="60">
        <v>4.2721503936456999</v>
      </c>
      <c r="AG47" s="50">
        <v>4.2798384687709499</v>
      </c>
      <c r="AH47" s="50">
        <v>4.27654575366447</v>
      </c>
      <c r="AI47" s="50">
        <v>4.2993636333010103</v>
      </c>
      <c r="AJ47" s="67">
        <v>4.2960624839823298</v>
      </c>
      <c r="AK47" s="50">
        <v>4.2859754536484198</v>
      </c>
      <c r="AL47" s="50">
        <v>4.2537875710578801</v>
      </c>
      <c r="AM47" s="50">
        <v>4.2537875710578801</v>
      </c>
      <c r="AN47" s="5"/>
      <c r="AR47" s="1"/>
    </row>
    <row r="48" spans="1:44" ht="17">
      <c r="A48" s="50">
        <f t="shared" si="2"/>
        <v>1984</v>
      </c>
      <c r="B48" s="60">
        <v>4.3691422501797801</v>
      </c>
      <c r="C48" s="50">
        <v>4.2635660264145203</v>
      </c>
      <c r="D48" s="60">
        <v>4.2635660264145203</v>
      </c>
      <c r="E48" s="50">
        <v>4.26737149583664</v>
      </c>
      <c r="F48" s="50">
        <v>4.2657182223013903</v>
      </c>
      <c r="G48" s="50">
        <v>4.2592435328794904</v>
      </c>
      <c r="H48" s="50">
        <v>4.2592435328794904</v>
      </c>
      <c r="I48" s="50">
        <v>4.2803694874855696</v>
      </c>
      <c r="J48" s="50">
        <v>4.2803694874855696</v>
      </c>
      <c r="K48" s="50">
        <v>4.3050696067515997</v>
      </c>
      <c r="L48" s="50">
        <v>4.3104080632567303</v>
      </c>
      <c r="M48" s="50">
        <v>4.3104080632567303</v>
      </c>
      <c r="N48" s="50">
        <v>4.3104080632567303</v>
      </c>
      <c r="O48" s="50">
        <v>4.3104080632567303</v>
      </c>
      <c r="P48" s="50">
        <v>4.3104080632567303</v>
      </c>
      <c r="Q48" s="50">
        <v>4.3104080632567303</v>
      </c>
      <c r="R48" s="50">
        <v>4.3136852447341303</v>
      </c>
      <c r="S48" s="50">
        <v>4.3136852447341303</v>
      </c>
      <c r="T48" s="50">
        <v>4.3136852447341303</v>
      </c>
      <c r="U48" s="50">
        <v>4.3136852447341303</v>
      </c>
      <c r="V48" s="50">
        <v>4.3136852447341303</v>
      </c>
      <c r="W48" s="50">
        <v>4.2127939739655904</v>
      </c>
      <c r="X48" s="66">
        <v>4.2122290918809799</v>
      </c>
      <c r="Y48" s="50">
        <v>4.2122290918809799</v>
      </c>
      <c r="Z48" s="50">
        <v>4.1862854629445403</v>
      </c>
      <c r="AA48" s="50">
        <v>4.1913618808554602</v>
      </c>
      <c r="AB48" s="50">
        <v>4.1913618808554602</v>
      </c>
      <c r="AC48" s="50">
        <v>4.1854464384585004</v>
      </c>
      <c r="AD48" s="50">
        <v>4.1710288684887198</v>
      </c>
      <c r="AE48" s="50">
        <v>4.1710288684887198</v>
      </c>
      <c r="AF48" s="60">
        <v>4.14042657061374</v>
      </c>
      <c r="AG48" s="50">
        <v>4.1497294721416402</v>
      </c>
      <c r="AH48" s="50">
        <v>4.14483597844659</v>
      </c>
      <c r="AI48" s="50">
        <v>4.1677089521967101</v>
      </c>
      <c r="AJ48" s="67">
        <v>4.1637489171256101</v>
      </c>
      <c r="AK48" s="50">
        <v>4.1556339571818404</v>
      </c>
      <c r="AL48" s="50">
        <v>4.1243197104866702</v>
      </c>
      <c r="AM48" s="50">
        <v>4.1243197104866702</v>
      </c>
      <c r="AN48" s="5"/>
      <c r="AR48" s="1"/>
    </row>
    <row r="49" spans="1:44" ht="17">
      <c r="A49" s="50">
        <f t="shared" si="2"/>
        <v>1985</v>
      </c>
      <c r="B49" s="60">
        <v>4.32991212053909</v>
      </c>
      <c r="C49" s="50">
        <v>4.2357024476029501</v>
      </c>
      <c r="D49" s="60">
        <v>4.2357024476029501</v>
      </c>
      <c r="E49" s="50">
        <v>4.2376418490062697</v>
      </c>
      <c r="F49" s="50">
        <v>4.2359293095351296</v>
      </c>
      <c r="G49" s="50">
        <v>4.2251713179805597</v>
      </c>
      <c r="H49" s="50">
        <v>4.2251713179805597</v>
      </c>
      <c r="I49" s="50">
        <v>4.2425514237503599</v>
      </c>
      <c r="J49" s="50">
        <v>4.2425514237503599</v>
      </c>
      <c r="K49" s="50">
        <v>4.2497709436305504</v>
      </c>
      <c r="L49" s="50">
        <v>4.2427010635380498</v>
      </c>
      <c r="M49" s="50">
        <v>4.2427010635380498</v>
      </c>
      <c r="N49" s="50">
        <v>4.2427010635380498</v>
      </c>
      <c r="O49" s="50">
        <v>4.2427010635380498</v>
      </c>
      <c r="P49" s="50">
        <v>4.2427010635380498</v>
      </c>
      <c r="Q49" s="50">
        <v>4.2427010635380498</v>
      </c>
      <c r="R49" s="50">
        <v>4.2471294340374204</v>
      </c>
      <c r="S49" s="50">
        <v>4.2471294340374204</v>
      </c>
      <c r="T49" s="50">
        <v>4.2471294340374204</v>
      </c>
      <c r="U49" s="50">
        <v>4.2471294340374204</v>
      </c>
      <c r="V49" s="50">
        <v>4.2471294340374204</v>
      </c>
      <c r="W49" s="50">
        <v>4.114117262633</v>
      </c>
      <c r="X49" s="66">
        <v>4.1138195123741097</v>
      </c>
      <c r="Y49" s="50">
        <v>4.1138195123741097</v>
      </c>
      <c r="Z49" s="50">
        <v>4.0957704914267596</v>
      </c>
      <c r="AA49" s="50">
        <v>4.1001111330527502</v>
      </c>
      <c r="AB49" s="50">
        <v>4.1001111330527502</v>
      </c>
      <c r="AC49" s="50">
        <v>4.0561263960938998</v>
      </c>
      <c r="AD49" s="50">
        <v>4.0441122733601498</v>
      </c>
      <c r="AE49" s="50">
        <v>4.0441122733601498</v>
      </c>
      <c r="AF49" s="60">
        <v>4.0096692452555898</v>
      </c>
      <c r="AG49" s="50">
        <v>4.0221483138336103</v>
      </c>
      <c r="AH49" s="50">
        <v>4.0190170799448701</v>
      </c>
      <c r="AI49" s="50">
        <v>4.0411546028384402</v>
      </c>
      <c r="AJ49" s="67">
        <v>4.0325265643603299</v>
      </c>
      <c r="AK49" s="50">
        <v>4.0172375874499302</v>
      </c>
      <c r="AL49" s="50">
        <v>3.9954823767057901</v>
      </c>
      <c r="AM49" s="50">
        <v>3.9954823767057901</v>
      </c>
      <c r="AN49" s="5"/>
      <c r="AR49" s="1"/>
    </row>
    <row r="50" spans="1:44" ht="17">
      <c r="A50" s="50">
        <f t="shared" si="2"/>
        <v>1986</v>
      </c>
      <c r="B50" s="60">
        <v>4.27258306135138</v>
      </c>
      <c r="C50" s="50">
        <v>4.1592117832788</v>
      </c>
      <c r="D50" s="60">
        <v>4.1459669200119604</v>
      </c>
      <c r="E50" s="50">
        <v>4.1480147562375498</v>
      </c>
      <c r="F50" s="50">
        <v>4.13450324092243</v>
      </c>
      <c r="G50" s="50">
        <v>4.1146214259062202</v>
      </c>
      <c r="H50" s="50">
        <v>4.1146214259062202</v>
      </c>
      <c r="I50" s="50">
        <v>4.1167160853783198</v>
      </c>
      <c r="J50" s="50">
        <v>4.1167160853783198</v>
      </c>
      <c r="K50" s="50">
        <v>4.13317127729358</v>
      </c>
      <c r="L50" s="50">
        <v>4.1135712555713804</v>
      </c>
      <c r="M50" s="50">
        <v>4.1135712555713804</v>
      </c>
      <c r="N50" s="50">
        <v>4.1135712555713804</v>
      </c>
      <c r="O50" s="50">
        <v>4.1135712555713804</v>
      </c>
      <c r="P50" s="50">
        <v>4.1135712555713804</v>
      </c>
      <c r="Q50" s="50">
        <v>4.1135712555713804</v>
      </c>
      <c r="R50" s="50">
        <v>4.1232252912540197</v>
      </c>
      <c r="S50" s="50">
        <v>4.1232252912540197</v>
      </c>
      <c r="T50" s="50">
        <v>4.1232252912540197</v>
      </c>
      <c r="U50" s="50">
        <v>4.1232252912540197</v>
      </c>
      <c r="V50" s="50">
        <v>4.1232252912540197</v>
      </c>
      <c r="W50" s="50">
        <v>3.9904586599676102</v>
      </c>
      <c r="X50" s="66">
        <v>3.9903494143526301</v>
      </c>
      <c r="Y50" s="50">
        <v>3.9903494143526301</v>
      </c>
      <c r="Z50" s="50">
        <v>3.9645108706437</v>
      </c>
      <c r="AA50" s="50">
        <v>3.9684912984454699</v>
      </c>
      <c r="AB50" s="50">
        <v>3.9684912984454699</v>
      </c>
      <c r="AC50" s="50">
        <v>3.9369304199711301</v>
      </c>
      <c r="AD50" s="50">
        <v>3.9227219667714799</v>
      </c>
      <c r="AE50" s="50">
        <v>3.9227219667714799</v>
      </c>
      <c r="AF50" s="60">
        <v>3.8877196258697002</v>
      </c>
      <c r="AG50" s="50">
        <v>3.9030567485194299</v>
      </c>
      <c r="AH50" s="50">
        <v>3.9013093356582802</v>
      </c>
      <c r="AI50" s="50">
        <v>3.9184402896285802</v>
      </c>
      <c r="AJ50" s="67">
        <v>3.9062053034328001</v>
      </c>
      <c r="AK50" s="50">
        <v>3.8882676257191102</v>
      </c>
      <c r="AL50" s="50">
        <v>3.8738743180832098</v>
      </c>
      <c r="AM50" s="50">
        <v>3.8738743180832098</v>
      </c>
      <c r="AN50" s="5"/>
      <c r="AR50" s="1"/>
    </row>
    <row r="51" spans="1:44" ht="17">
      <c r="A51" s="50">
        <f t="shared" si="2"/>
        <v>1987</v>
      </c>
      <c r="B51" s="60">
        <v>4.1581090050488703</v>
      </c>
      <c r="C51" s="50">
        <v>4.0701062356962998</v>
      </c>
      <c r="D51" s="60">
        <v>4.0594601742251299</v>
      </c>
      <c r="E51" s="50">
        <v>4.0619095485772903</v>
      </c>
      <c r="F51" s="50">
        <v>4.0462329875618197</v>
      </c>
      <c r="G51" s="50">
        <v>4.0319444541214402</v>
      </c>
      <c r="H51" s="50">
        <v>4.0319444541214402</v>
      </c>
      <c r="I51" s="50">
        <v>4.0447847648851303</v>
      </c>
      <c r="J51" s="50">
        <v>4.0447847648851303</v>
      </c>
      <c r="K51" s="50">
        <v>4.0428114306787499</v>
      </c>
      <c r="L51" s="50">
        <v>4.0327775910265196</v>
      </c>
      <c r="M51" s="50">
        <v>4.0327775910265196</v>
      </c>
      <c r="N51" s="50">
        <v>4.0327775910265196</v>
      </c>
      <c r="O51" s="50">
        <v>4.0327775910265196</v>
      </c>
      <c r="P51" s="50">
        <v>4.0327775910265196</v>
      </c>
      <c r="Q51" s="50">
        <v>4.0336223047381399</v>
      </c>
      <c r="R51" s="50">
        <v>4.0471418741069396</v>
      </c>
      <c r="S51" s="50">
        <v>4.0469739606080601</v>
      </c>
      <c r="T51" s="50">
        <v>4.0469739606080601</v>
      </c>
      <c r="U51" s="50">
        <v>4.0469739606080601</v>
      </c>
      <c r="V51" s="50">
        <v>4.0469739606080601</v>
      </c>
      <c r="W51" s="50">
        <v>3.9043450895385101</v>
      </c>
      <c r="X51" s="66">
        <v>3.9043286947618898</v>
      </c>
      <c r="Y51" s="50">
        <v>3.9043286947618898</v>
      </c>
      <c r="Z51" s="50">
        <v>3.8792292823865502</v>
      </c>
      <c r="AA51" s="50">
        <v>3.8827499026214598</v>
      </c>
      <c r="AB51" s="50">
        <v>3.8827499026214598</v>
      </c>
      <c r="AC51" s="50">
        <v>3.8567233138361399</v>
      </c>
      <c r="AD51" s="50">
        <v>3.84058714949103</v>
      </c>
      <c r="AE51" s="50">
        <v>3.84058714949103</v>
      </c>
      <c r="AF51" s="60">
        <v>3.7994396520368601</v>
      </c>
      <c r="AG51" s="50">
        <v>3.8099799249638999</v>
      </c>
      <c r="AH51" s="50">
        <v>3.80890206508181</v>
      </c>
      <c r="AI51" s="50">
        <v>3.8240026468356398</v>
      </c>
      <c r="AJ51" s="67">
        <v>3.8138074047964499</v>
      </c>
      <c r="AK51" s="50">
        <v>3.7942080836399099</v>
      </c>
      <c r="AL51" s="50">
        <v>3.77920159759327</v>
      </c>
      <c r="AM51" s="50">
        <v>3.77920159759327</v>
      </c>
      <c r="AN51" s="5"/>
      <c r="AR51" s="1"/>
    </row>
    <row r="52" spans="1:44" ht="17">
      <c r="A52" s="50">
        <f t="shared" si="2"/>
        <v>1988</v>
      </c>
      <c r="B52" s="60">
        <v>4.1635073482558198</v>
      </c>
      <c r="C52" s="50">
        <v>4.0317565918523499</v>
      </c>
      <c r="D52" s="60">
        <v>4.0229310907468303</v>
      </c>
      <c r="E52" s="50">
        <v>4.0252631161320904</v>
      </c>
      <c r="F52" s="50">
        <v>4.0125382774096403</v>
      </c>
      <c r="G52" s="50">
        <v>4.0048174612283303</v>
      </c>
      <c r="H52" s="50">
        <v>4.0048174612283303</v>
      </c>
      <c r="I52" s="50">
        <v>4.0100891650110002</v>
      </c>
      <c r="J52" s="50">
        <v>4.0100891650110002</v>
      </c>
      <c r="K52" s="50">
        <v>3.9878224926298298</v>
      </c>
      <c r="L52" s="50">
        <v>3.9779456540422098</v>
      </c>
      <c r="M52" s="50">
        <v>3.9787318835567702</v>
      </c>
      <c r="N52" s="50">
        <v>3.9787318835567702</v>
      </c>
      <c r="O52" s="50">
        <v>3.9787318835567702</v>
      </c>
      <c r="P52" s="50">
        <v>3.9787318835567702</v>
      </c>
      <c r="Q52" s="50">
        <v>3.9795161194316999</v>
      </c>
      <c r="R52" s="50">
        <v>3.9909807129564498</v>
      </c>
      <c r="S52" s="50">
        <v>3.9908878395465002</v>
      </c>
      <c r="T52" s="50">
        <v>3.9916355906550902</v>
      </c>
      <c r="U52" s="50">
        <v>3.9916355906550902</v>
      </c>
      <c r="V52" s="50">
        <v>3.9916355906550902</v>
      </c>
      <c r="W52" s="50">
        <v>3.8354683074747502</v>
      </c>
      <c r="X52" s="66">
        <v>3.83550449978422</v>
      </c>
      <c r="Y52" s="50">
        <v>3.83550449978422</v>
      </c>
      <c r="Z52" s="50">
        <v>3.7973658997997202</v>
      </c>
      <c r="AA52" s="50">
        <v>3.7941682806413399</v>
      </c>
      <c r="AB52" s="50">
        <v>3.7941682806413399</v>
      </c>
      <c r="AC52" s="50">
        <v>3.7775422266320802</v>
      </c>
      <c r="AD52" s="50">
        <v>3.7632874880857399</v>
      </c>
      <c r="AE52" s="50">
        <v>3.7632874880857399</v>
      </c>
      <c r="AF52" s="60">
        <v>3.7191009645979101</v>
      </c>
      <c r="AG52" s="50">
        <v>3.7316973132750899</v>
      </c>
      <c r="AH52" s="50">
        <v>3.7297498557689202</v>
      </c>
      <c r="AI52" s="50">
        <v>3.73809728965694</v>
      </c>
      <c r="AJ52" s="67">
        <v>3.7260189622700102</v>
      </c>
      <c r="AK52" s="50">
        <v>3.71063926022449</v>
      </c>
      <c r="AL52" s="50">
        <v>3.6987770547482999</v>
      </c>
      <c r="AM52" s="50">
        <v>3.6987770547482999</v>
      </c>
      <c r="AN52" s="5"/>
      <c r="AR52" s="1"/>
    </row>
    <row r="53" spans="1:44" ht="17">
      <c r="A53" s="50">
        <f t="shared" si="2"/>
        <v>1989</v>
      </c>
      <c r="B53" s="60">
        <v>4.1398194990058101</v>
      </c>
      <c r="C53" s="50">
        <v>4.0127193726467203</v>
      </c>
      <c r="D53" s="60">
        <v>4.0047664160018597</v>
      </c>
      <c r="E53" s="50">
        <v>4.0117038269030401</v>
      </c>
      <c r="F53" s="50">
        <v>4.0004131733791501</v>
      </c>
      <c r="G53" s="50">
        <v>3.9800139057481698</v>
      </c>
      <c r="H53" s="50">
        <v>3.9800139057481698</v>
      </c>
      <c r="I53" s="50">
        <v>3.96653889205079</v>
      </c>
      <c r="J53" s="50">
        <v>3.96653889205079</v>
      </c>
      <c r="K53" s="50">
        <v>3.9310383416625299</v>
      </c>
      <c r="L53" s="50">
        <v>3.9002123756743798</v>
      </c>
      <c r="M53" s="50">
        <v>3.9009785408846702</v>
      </c>
      <c r="N53" s="50">
        <v>3.9009785408846702</v>
      </c>
      <c r="O53" s="50">
        <v>3.9009785408846702</v>
      </c>
      <c r="P53" s="50">
        <v>3.9009785408846702</v>
      </c>
      <c r="Q53" s="50">
        <v>3.9017430237400101</v>
      </c>
      <c r="R53" s="50">
        <v>3.91341793699611</v>
      </c>
      <c r="S53" s="50">
        <v>3.9133965139062501</v>
      </c>
      <c r="T53" s="50">
        <v>3.9141294756612899</v>
      </c>
      <c r="U53" s="50">
        <v>3.9141294756612899</v>
      </c>
      <c r="V53" s="50">
        <v>3.9141294756612899</v>
      </c>
      <c r="W53" s="50">
        <v>3.7422636195317001</v>
      </c>
      <c r="X53" s="66">
        <v>3.7395679884207098</v>
      </c>
      <c r="Y53" s="50">
        <v>3.7395679884207098</v>
      </c>
      <c r="Z53" s="50">
        <v>3.6923722800815102</v>
      </c>
      <c r="AA53" s="50">
        <v>3.6903190753753101</v>
      </c>
      <c r="AB53" s="50">
        <v>3.6903190753753101</v>
      </c>
      <c r="AC53" s="50">
        <v>3.6820109103746099</v>
      </c>
      <c r="AD53" s="50">
        <v>3.66739102526935</v>
      </c>
      <c r="AE53" s="50">
        <v>3.66739102526935</v>
      </c>
      <c r="AF53" s="60">
        <v>3.6274391405014401</v>
      </c>
      <c r="AG53" s="50">
        <v>3.6417386845823301</v>
      </c>
      <c r="AH53" s="50">
        <v>3.6385415901513398</v>
      </c>
      <c r="AI53" s="50">
        <v>3.65002953412769</v>
      </c>
      <c r="AJ53" s="67">
        <v>3.63888257264504</v>
      </c>
      <c r="AK53" s="50">
        <v>3.6245240952301399</v>
      </c>
      <c r="AL53" s="50">
        <v>3.61252564518677</v>
      </c>
      <c r="AM53" s="50">
        <v>3.61252564518677</v>
      </c>
      <c r="AN53" s="5"/>
      <c r="AR53" s="1"/>
    </row>
    <row r="54" spans="1:44" ht="17">
      <c r="A54" s="50">
        <f t="shared" si="2"/>
        <v>1990</v>
      </c>
      <c r="B54" s="60">
        <v>4.0685181425210999</v>
      </c>
      <c r="C54" s="50">
        <v>3.96116781897461</v>
      </c>
      <c r="D54" s="60">
        <v>3.9543116482396399</v>
      </c>
      <c r="E54" s="50">
        <v>3.9609785141977198</v>
      </c>
      <c r="F54" s="50">
        <v>3.9498094755575601</v>
      </c>
      <c r="G54" s="50">
        <v>3.9387849155611998</v>
      </c>
      <c r="H54" s="50">
        <v>3.9387849155611998</v>
      </c>
      <c r="I54" s="50">
        <v>3.90729558937984</v>
      </c>
      <c r="J54" s="50">
        <v>3.90729558937984</v>
      </c>
      <c r="K54" s="50">
        <v>3.8607018972939402</v>
      </c>
      <c r="L54" s="50">
        <v>3.8242898143250099</v>
      </c>
      <c r="M54" s="50">
        <v>3.8250367610893301</v>
      </c>
      <c r="N54" s="50">
        <v>3.8250367610893301</v>
      </c>
      <c r="O54" s="50">
        <v>3.8250367610893301</v>
      </c>
      <c r="P54" s="50">
        <v>3.8250367610893301</v>
      </c>
      <c r="Q54" s="50">
        <v>3.8257822657012799</v>
      </c>
      <c r="R54" s="50">
        <v>3.83799543010459</v>
      </c>
      <c r="S54" s="50">
        <v>3.8380273429465501</v>
      </c>
      <c r="T54" s="50">
        <v>3.83918725538543</v>
      </c>
      <c r="U54" s="50">
        <v>3.83918725538543</v>
      </c>
      <c r="V54" s="50">
        <v>3.83918725538543</v>
      </c>
      <c r="W54" s="50">
        <v>3.6321091015036999</v>
      </c>
      <c r="X54" s="66">
        <v>3.62997244848694</v>
      </c>
      <c r="Y54" s="50">
        <v>3.62997244848694</v>
      </c>
      <c r="Z54" s="50">
        <v>3.58423696748899</v>
      </c>
      <c r="AA54" s="50">
        <v>3.5830682803918399</v>
      </c>
      <c r="AB54" s="50">
        <v>3.5830682803918399</v>
      </c>
      <c r="AC54" s="50">
        <v>3.5882697227523699</v>
      </c>
      <c r="AD54" s="50">
        <v>3.5762852444786701</v>
      </c>
      <c r="AE54" s="50">
        <v>3.5762852444786701</v>
      </c>
      <c r="AF54" s="60">
        <v>3.5312722848959202</v>
      </c>
      <c r="AG54" s="50">
        <v>3.5461904286849699</v>
      </c>
      <c r="AH54" s="50">
        <v>3.54174670301391</v>
      </c>
      <c r="AI54" s="50">
        <v>3.5544057681058798</v>
      </c>
      <c r="AJ54" s="67">
        <v>3.5390305787817802</v>
      </c>
      <c r="AK54" s="50">
        <v>3.52414586636751</v>
      </c>
      <c r="AL54" s="50">
        <v>3.5151696961411698</v>
      </c>
      <c r="AM54" s="50">
        <v>3.5151696961411698</v>
      </c>
      <c r="AN54" s="5"/>
      <c r="AR54" s="1"/>
    </row>
    <row r="55" spans="1:44" ht="17">
      <c r="A55" s="50">
        <f t="shared" si="2"/>
        <v>1991</v>
      </c>
      <c r="B55" s="60">
        <v>4.0423083295345403</v>
      </c>
      <c r="C55" s="50">
        <v>3.9347538151738699</v>
      </c>
      <c r="D55" s="60">
        <v>3.92881723483625</v>
      </c>
      <c r="E55" s="50">
        <v>3.93490724819867</v>
      </c>
      <c r="F55" s="50">
        <v>3.92545431754175</v>
      </c>
      <c r="G55" s="50">
        <v>3.91615915522264</v>
      </c>
      <c r="H55" s="50">
        <v>3.91615915522264</v>
      </c>
      <c r="I55" s="50">
        <v>3.88849325115426</v>
      </c>
      <c r="J55" s="50">
        <v>3.88849325115426</v>
      </c>
      <c r="K55" s="50">
        <v>3.80946855349129</v>
      </c>
      <c r="L55" s="50">
        <v>3.7746222595694698</v>
      </c>
      <c r="M55" s="50">
        <v>3.77532412912654</v>
      </c>
      <c r="N55" s="50">
        <v>3.77532412912654</v>
      </c>
      <c r="O55" s="50">
        <v>3.77532412912654</v>
      </c>
      <c r="P55" s="50">
        <v>3.77532412912654</v>
      </c>
      <c r="Q55" s="50">
        <v>3.7760248020841098</v>
      </c>
      <c r="R55" s="50">
        <v>3.78772782490097</v>
      </c>
      <c r="S55" s="50">
        <v>3.7877860350411199</v>
      </c>
      <c r="T55" s="50">
        <v>3.7888935983251701</v>
      </c>
      <c r="U55" s="50">
        <v>3.7888935983251701</v>
      </c>
      <c r="V55" s="50">
        <v>3.7888935983251701</v>
      </c>
      <c r="W55" s="50">
        <v>3.5707594084180401</v>
      </c>
      <c r="X55" s="66">
        <v>3.5666646836927298</v>
      </c>
      <c r="Y55" s="50">
        <v>3.5666646836927298</v>
      </c>
      <c r="Z55" s="50">
        <v>3.5266789791837598</v>
      </c>
      <c r="AA55" s="50">
        <v>3.5247252347532001</v>
      </c>
      <c r="AB55" s="50">
        <v>3.5247252347532001</v>
      </c>
      <c r="AC55" s="50">
        <v>3.5344902084549399</v>
      </c>
      <c r="AD55" s="50">
        <v>3.5234739211555799</v>
      </c>
      <c r="AE55" s="50">
        <v>3.5234739211555799</v>
      </c>
      <c r="AF55" s="60">
        <v>3.4743648418687201</v>
      </c>
      <c r="AG55" s="50">
        <v>3.4891131889519902</v>
      </c>
      <c r="AH55" s="50">
        <v>3.48475829429211</v>
      </c>
      <c r="AI55" s="50">
        <v>3.4968331642074202</v>
      </c>
      <c r="AJ55" s="67">
        <v>3.4807502295422901</v>
      </c>
      <c r="AK55" s="50">
        <v>3.4633765985862301</v>
      </c>
      <c r="AL55" s="50">
        <v>3.45616626533586</v>
      </c>
      <c r="AM55" s="50">
        <v>3.45616626533586</v>
      </c>
      <c r="AN55" s="5"/>
      <c r="AR55" s="1"/>
    </row>
    <row r="56" spans="1:44" ht="17">
      <c r="A56" s="50">
        <f t="shared" si="2"/>
        <v>1992</v>
      </c>
      <c r="B56" s="60">
        <v>3.9814038865061798</v>
      </c>
      <c r="C56" s="50">
        <v>3.8912948440553801</v>
      </c>
      <c r="D56" s="60">
        <v>3.8860793974586798</v>
      </c>
      <c r="E56" s="50">
        <v>3.8919060371335799</v>
      </c>
      <c r="F56" s="50">
        <v>3.88409158066644</v>
      </c>
      <c r="G56" s="50">
        <v>3.86001597301229</v>
      </c>
      <c r="H56" s="50">
        <v>3.86001597301229</v>
      </c>
      <c r="I56" s="50">
        <v>3.8143510189067</v>
      </c>
      <c r="J56" s="50">
        <v>3.8143510189067</v>
      </c>
      <c r="K56" s="50">
        <v>3.7337795926315298</v>
      </c>
      <c r="L56" s="50">
        <v>3.6942789620876599</v>
      </c>
      <c r="M56" s="50">
        <v>3.6949610186525099</v>
      </c>
      <c r="N56" s="50">
        <v>3.6949610186525099</v>
      </c>
      <c r="O56" s="50">
        <v>3.6949610186525099</v>
      </c>
      <c r="P56" s="50">
        <v>3.6949610186525099</v>
      </c>
      <c r="Q56" s="50">
        <v>3.69564204565989</v>
      </c>
      <c r="R56" s="50">
        <v>3.7073050162624201</v>
      </c>
      <c r="S56" s="50">
        <v>3.7073991966444102</v>
      </c>
      <c r="T56" s="50">
        <v>3.70849655155659</v>
      </c>
      <c r="U56" s="50">
        <v>3.70849655155659</v>
      </c>
      <c r="V56" s="50">
        <v>3.70849655155659</v>
      </c>
      <c r="W56" s="50">
        <v>3.4813965137561498</v>
      </c>
      <c r="X56" s="66">
        <v>3.47802230636115</v>
      </c>
      <c r="Y56" s="50">
        <v>3.47802230636115</v>
      </c>
      <c r="Z56" s="50">
        <v>3.43985573356187</v>
      </c>
      <c r="AA56" s="50">
        <v>3.4385572865449299</v>
      </c>
      <c r="AB56" s="50">
        <v>3.4385572865449299</v>
      </c>
      <c r="AC56" s="50">
        <v>3.4534203716562399</v>
      </c>
      <c r="AD56" s="50">
        <v>3.44815230591017</v>
      </c>
      <c r="AE56" s="50">
        <v>3.44815230591017</v>
      </c>
      <c r="AF56" s="60">
        <v>3.4005189202027299</v>
      </c>
      <c r="AG56" s="50">
        <v>3.4143173459020901</v>
      </c>
      <c r="AH56" s="50">
        <v>3.4102495319851198</v>
      </c>
      <c r="AI56" s="50">
        <v>3.4222708308249898</v>
      </c>
      <c r="AJ56" s="67">
        <v>3.40039660858326</v>
      </c>
      <c r="AK56" s="50">
        <v>3.3789222997228601</v>
      </c>
      <c r="AL56" s="50">
        <v>3.3714844108382098</v>
      </c>
      <c r="AM56" s="50">
        <v>3.3714844108382098</v>
      </c>
      <c r="AN56" s="5"/>
      <c r="AR56" s="1"/>
    </row>
    <row r="57" spans="1:44" ht="17">
      <c r="A57" s="50">
        <f t="shared" si="2"/>
        <v>1993</v>
      </c>
      <c r="B57" s="60">
        <v>3.8870727447870799</v>
      </c>
      <c r="C57" s="50">
        <v>3.80854922282826</v>
      </c>
      <c r="D57" s="60">
        <v>3.8040715085474401</v>
      </c>
      <c r="E57" s="50">
        <v>3.8099075437949201</v>
      </c>
      <c r="F57" s="50">
        <v>3.8040824663726198</v>
      </c>
      <c r="G57" s="50">
        <v>3.7823582344405802</v>
      </c>
      <c r="H57" s="50">
        <v>3.7823582344405802</v>
      </c>
      <c r="I57" s="50">
        <v>3.7424276814033002</v>
      </c>
      <c r="J57" s="50">
        <v>3.7424276814033002</v>
      </c>
      <c r="K57" s="50">
        <v>3.66472007437017</v>
      </c>
      <c r="L57" s="50">
        <v>3.62693221153972</v>
      </c>
      <c r="M57" s="50">
        <v>3.6275952468902202</v>
      </c>
      <c r="N57" s="50">
        <v>3.6275952468902202</v>
      </c>
      <c r="O57" s="50">
        <v>3.6275952468902202</v>
      </c>
      <c r="P57" s="50">
        <v>3.6275952468902202</v>
      </c>
      <c r="Q57" s="50">
        <v>3.6283199031403202</v>
      </c>
      <c r="R57" s="50">
        <v>3.6398559524909002</v>
      </c>
      <c r="S57" s="50">
        <v>3.63997358582214</v>
      </c>
      <c r="T57" s="50">
        <v>3.6410548067853399</v>
      </c>
      <c r="U57" s="50">
        <v>3.6410548067853399</v>
      </c>
      <c r="V57" s="50">
        <v>3.6410548067853399</v>
      </c>
      <c r="W57" s="50">
        <v>3.4201545219384899</v>
      </c>
      <c r="X57" s="66">
        <v>3.41319548787461</v>
      </c>
      <c r="Y57" s="50">
        <v>3.41319548787461</v>
      </c>
      <c r="Z57" s="50">
        <v>3.3800291956028099</v>
      </c>
      <c r="AA57" s="50">
        <v>3.3780084284684202</v>
      </c>
      <c r="AB57" s="50">
        <v>3.3780084284684202</v>
      </c>
      <c r="AC57" s="50">
        <v>3.39198852533936</v>
      </c>
      <c r="AD57" s="50">
        <v>3.3822083145451498</v>
      </c>
      <c r="AE57" s="50">
        <v>3.3822083145451498</v>
      </c>
      <c r="AF57" s="60">
        <v>3.3324102968270801</v>
      </c>
      <c r="AG57" s="50">
        <v>3.34664501115684</v>
      </c>
      <c r="AH57" s="50">
        <v>3.3413351260768702</v>
      </c>
      <c r="AI57" s="50">
        <v>3.35454799428113</v>
      </c>
      <c r="AJ57" s="67">
        <v>3.3306074990819599</v>
      </c>
      <c r="AK57" s="50">
        <v>3.3021611774472199</v>
      </c>
      <c r="AL57" s="50">
        <v>3.29396738420099</v>
      </c>
      <c r="AM57" s="50">
        <v>3.29396738420099</v>
      </c>
      <c r="AN57" s="5"/>
      <c r="AO57" s="50"/>
      <c r="AR57" s="1"/>
    </row>
    <row r="58" spans="1:44" ht="17">
      <c r="A58" s="50">
        <f t="shared" si="2"/>
        <v>1994</v>
      </c>
      <c r="B58" s="60">
        <v>3.8578555257985299</v>
      </c>
      <c r="C58" s="50">
        <v>3.7893728512201599</v>
      </c>
      <c r="D58" s="60">
        <v>3.7852406523641098</v>
      </c>
      <c r="E58" s="50">
        <v>3.7908153225233501</v>
      </c>
      <c r="F58" s="50">
        <v>3.7856368371783602</v>
      </c>
      <c r="G58" s="50">
        <v>3.7652236301878501</v>
      </c>
      <c r="H58" s="50">
        <v>3.7652236301878501</v>
      </c>
      <c r="I58" s="50">
        <v>3.7235771835647902</v>
      </c>
      <c r="J58" s="50">
        <v>3.7235771835647902</v>
      </c>
      <c r="K58" s="50">
        <v>3.62134267404593</v>
      </c>
      <c r="L58" s="50">
        <v>3.5664875902328901</v>
      </c>
      <c r="M58" s="50">
        <v>3.5671260600282002</v>
      </c>
      <c r="N58" s="50">
        <v>3.5671260600282002</v>
      </c>
      <c r="O58" s="50">
        <v>3.5671260600282002</v>
      </c>
      <c r="P58" s="50">
        <v>3.5671260600282002</v>
      </c>
      <c r="Q58" s="50">
        <v>3.56783375906884</v>
      </c>
      <c r="R58" s="50">
        <v>3.5790979433886601</v>
      </c>
      <c r="S58" s="50">
        <v>3.5792311595530899</v>
      </c>
      <c r="T58" s="50">
        <v>3.5802839824966899</v>
      </c>
      <c r="U58" s="50">
        <v>3.5802839824966899</v>
      </c>
      <c r="V58" s="50">
        <v>3.5802839824966899</v>
      </c>
      <c r="W58" s="50">
        <v>3.3599672514672698</v>
      </c>
      <c r="X58" s="66">
        <v>3.3494994929773898</v>
      </c>
      <c r="Y58" s="50">
        <v>3.3494994929773898</v>
      </c>
      <c r="Z58" s="50">
        <v>3.3198729871488699</v>
      </c>
      <c r="AA58" s="50">
        <v>3.3183181561375399</v>
      </c>
      <c r="AB58" s="50">
        <v>3.3183181561375399</v>
      </c>
      <c r="AC58" s="50">
        <v>3.3355268336519299</v>
      </c>
      <c r="AD58" s="50">
        <v>3.3201533506195799</v>
      </c>
      <c r="AE58" s="50">
        <v>3.3201533506195799</v>
      </c>
      <c r="AF58" s="60">
        <v>3.2774854702710101</v>
      </c>
      <c r="AG58" s="50">
        <v>3.2909423631427899</v>
      </c>
      <c r="AH58" s="50">
        <v>3.2850981604381602</v>
      </c>
      <c r="AI58" s="50">
        <v>3.29635718365232</v>
      </c>
      <c r="AJ58" s="67">
        <v>3.2721095393126101</v>
      </c>
      <c r="AK58" s="50">
        <v>3.2429567682118501</v>
      </c>
      <c r="AL58" s="50">
        <v>3.2347038604808001</v>
      </c>
      <c r="AM58" s="50">
        <v>3.2347038604808001</v>
      </c>
      <c r="AN58" s="5"/>
      <c r="AR58" s="1"/>
    </row>
    <row r="59" spans="1:44" ht="17">
      <c r="A59" s="50">
        <f t="shared" si="2"/>
        <v>1995</v>
      </c>
      <c r="B59" s="60">
        <v>3.8069670366369301</v>
      </c>
      <c r="C59" s="50">
        <v>3.74904398643895</v>
      </c>
      <c r="D59" s="60">
        <v>3.74521925202763</v>
      </c>
      <c r="E59" s="50">
        <v>3.7507587448623601</v>
      </c>
      <c r="F59" s="50">
        <v>3.7463721919954902</v>
      </c>
      <c r="G59" s="50">
        <v>3.7301979143009198</v>
      </c>
      <c r="H59" s="50">
        <v>3.7301979143009198</v>
      </c>
      <c r="I59" s="50">
        <v>3.6819333062533399</v>
      </c>
      <c r="J59" s="50">
        <v>3.6819333062533399</v>
      </c>
      <c r="K59" s="50">
        <v>3.56986403509443</v>
      </c>
      <c r="L59" s="50">
        <v>3.5129605078394102</v>
      </c>
      <c r="M59" s="50">
        <v>3.5135763529133501</v>
      </c>
      <c r="N59" s="50">
        <v>3.5135763529133501</v>
      </c>
      <c r="O59" s="50">
        <v>3.5135763529133501</v>
      </c>
      <c r="P59" s="50">
        <v>3.5135763529133501</v>
      </c>
      <c r="Q59" s="50">
        <v>3.5142665375688402</v>
      </c>
      <c r="R59" s="50">
        <v>3.5252510107332999</v>
      </c>
      <c r="S59" s="50">
        <v>3.5253948092608498</v>
      </c>
      <c r="T59" s="50">
        <v>3.5264193335973699</v>
      </c>
      <c r="U59" s="50">
        <v>3.5264193335973699</v>
      </c>
      <c r="V59" s="50">
        <v>3.5264193335973699</v>
      </c>
      <c r="W59" s="50">
        <v>3.3148410365668499</v>
      </c>
      <c r="X59" s="66">
        <v>3.30552561867965</v>
      </c>
      <c r="Y59" s="50">
        <v>3.30552561867965</v>
      </c>
      <c r="Z59" s="50">
        <v>3.27992817204359</v>
      </c>
      <c r="AA59" s="50">
        <v>3.2786683465982498</v>
      </c>
      <c r="AB59" s="50">
        <v>3.2786683465982498</v>
      </c>
      <c r="AC59" s="50">
        <v>3.2911072625949398</v>
      </c>
      <c r="AD59" s="50">
        <v>3.2724330529446699</v>
      </c>
      <c r="AE59" s="50">
        <v>3.2724330529446699</v>
      </c>
      <c r="AF59" s="60">
        <v>3.2254485404764002</v>
      </c>
      <c r="AG59" s="50">
        <v>3.2381644015526798</v>
      </c>
      <c r="AH59" s="50">
        <v>3.23283608100237</v>
      </c>
      <c r="AI59" s="50">
        <v>3.24339379020181</v>
      </c>
      <c r="AJ59" s="67">
        <v>3.2212461880719201</v>
      </c>
      <c r="AK59" s="50">
        <v>3.1865871947172799</v>
      </c>
      <c r="AL59" s="50">
        <v>3.17811460679963</v>
      </c>
      <c r="AM59" s="50">
        <v>3.17811460679963</v>
      </c>
      <c r="AN59" s="5"/>
      <c r="AR59" s="1"/>
    </row>
    <row r="60" spans="1:44" ht="17">
      <c r="A60" s="50">
        <f t="shared" si="2"/>
        <v>1996</v>
      </c>
      <c r="B60" s="60">
        <v>3.8294113781804202</v>
      </c>
      <c r="C60" s="50">
        <v>3.77191968747728</v>
      </c>
      <c r="D60" s="60">
        <v>3.7682896964140902</v>
      </c>
      <c r="E60" s="50">
        <v>3.77334162025535</v>
      </c>
      <c r="F60" s="50">
        <v>3.7689233377656199</v>
      </c>
      <c r="G60" s="50">
        <v>3.7449478244861298</v>
      </c>
      <c r="H60" s="50">
        <v>3.7449478244861298</v>
      </c>
      <c r="I60" s="50">
        <v>3.6879466040209499</v>
      </c>
      <c r="J60" s="50">
        <v>3.6879466040209499</v>
      </c>
      <c r="K60" s="50">
        <v>3.5499926395416699</v>
      </c>
      <c r="L60" s="50">
        <v>3.4922269539349302</v>
      </c>
      <c r="M60" s="50">
        <v>3.4928083434263399</v>
      </c>
      <c r="N60" s="50">
        <v>3.4928083434263399</v>
      </c>
      <c r="O60" s="50">
        <v>3.4928083434263399</v>
      </c>
      <c r="P60" s="50">
        <v>3.4928083434263399</v>
      </c>
      <c r="Q60" s="50">
        <v>3.49346253242516</v>
      </c>
      <c r="R60" s="50">
        <v>3.50387931158048</v>
      </c>
      <c r="S60" s="50">
        <v>3.5040205596598502</v>
      </c>
      <c r="T60" s="50">
        <v>3.5049919272898</v>
      </c>
      <c r="U60" s="50">
        <v>3.5049919272898</v>
      </c>
      <c r="V60" s="50">
        <v>3.5049919272898</v>
      </c>
      <c r="W60" s="50">
        <v>3.3004767284161698</v>
      </c>
      <c r="X60" s="66">
        <v>3.2899254473011501</v>
      </c>
      <c r="Y60" s="50">
        <v>3.2899254473011501</v>
      </c>
      <c r="Z60" s="50">
        <v>3.2656067459048002</v>
      </c>
      <c r="AA60" s="50">
        <v>3.26448764234005</v>
      </c>
      <c r="AB60" s="50">
        <v>3.26448764234005</v>
      </c>
      <c r="AC60" s="50">
        <v>3.2730932486497499</v>
      </c>
      <c r="AD60" s="50">
        <v>3.2491334060701802</v>
      </c>
      <c r="AE60" s="50">
        <v>3.2491334060701802</v>
      </c>
      <c r="AF60" s="60">
        <v>3.1901441562797301</v>
      </c>
      <c r="AG60" s="50">
        <v>3.2020248943800098</v>
      </c>
      <c r="AH60" s="50">
        <v>3.1975492537563199</v>
      </c>
      <c r="AI60" s="50">
        <v>3.2086091513050001</v>
      </c>
      <c r="AJ60" s="67">
        <v>3.1826080098055001</v>
      </c>
      <c r="AK60" s="50">
        <v>3.1463957128096198</v>
      </c>
      <c r="AL60" s="50">
        <v>3.1342323716363101</v>
      </c>
      <c r="AM60" s="50">
        <v>3.1342323716363101</v>
      </c>
      <c r="AN60" s="5"/>
      <c r="AR60" s="1"/>
    </row>
    <row r="61" spans="1:44" ht="17">
      <c r="A61" s="50">
        <f t="shared" si="2"/>
        <v>1997</v>
      </c>
      <c r="B61" s="60">
        <v>3.8220755900287502</v>
      </c>
      <c r="C61" s="50">
        <v>3.76084656414886</v>
      </c>
      <c r="D61" s="60">
        <v>3.75743965492393</v>
      </c>
      <c r="E61" s="50">
        <v>3.7622746422047899</v>
      </c>
      <c r="F61" s="50">
        <v>3.7582328600058399</v>
      </c>
      <c r="G61" s="50">
        <v>3.7286013705555798</v>
      </c>
      <c r="H61" s="50">
        <v>3.7286013705555798</v>
      </c>
      <c r="I61" s="50">
        <v>3.66613525882302</v>
      </c>
      <c r="J61" s="50">
        <v>3.66613525882302</v>
      </c>
      <c r="K61" s="50">
        <v>3.5131954337039</v>
      </c>
      <c r="L61" s="50">
        <v>3.4579637896687498</v>
      </c>
      <c r="M61" s="50">
        <v>3.4585159155912399</v>
      </c>
      <c r="N61" s="50">
        <v>3.4585159155912399</v>
      </c>
      <c r="O61" s="50">
        <v>3.4585159155912399</v>
      </c>
      <c r="P61" s="50">
        <v>3.4585159155912399</v>
      </c>
      <c r="Q61" s="50">
        <v>3.4591410504885598</v>
      </c>
      <c r="R61" s="50">
        <v>3.4690976364266999</v>
      </c>
      <c r="S61" s="50">
        <v>3.4692397393194501</v>
      </c>
      <c r="T61" s="50">
        <v>3.47016738610413</v>
      </c>
      <c r="U61" s="50">
        <v>3.47016738610413</v>
      </c>
      <c r="V61" s="50">
        <v>3.47016738610413</v>
      </c>
      <c r="W61" s="50">
        <v>3.2797502024317602</v>
      </c>
      <c r="X61" s="66">
        <v>3.26870795394685</v>
      </c>
      <c r="Y61" s="50">
        <v>3.2676962090063602</v>
      </c>
      <c r="Z61" s="50">
        <v>3.2422114343979702</v>
      </c>
      <c r="AA61" s="50">
        <v>3.24126269610055</v>
      </c>
      <c r="AB61" s="50">
        <v>3.24126269610055</v>
      </c>
      <c r="AC61" s="50">
        <v>3.2489739319545099</v>
      </c>
      <c r="AD61" s="50">
        <v>3.2246361358235398</v>
      </c>
      <c r="AE61" s="50">
        <v>3.2246361358235398</v>
      </c>
      <c r="AF61" s="60">
        <v>3.1568577054030502</v>
      </c>
      <c r="AG61" s="50">
        <v>3.1691023972603798</v>
      </c>
      <c r="AH61" s="50">
        <v>3.1624450539112599</v>
      </c>
      <c r="AI61" s="50">
        <v>3.1736231832854198</v>
      </c>
      <c r="AJ61" s="67">
        <v>3.1477752433800701</v>
      </c>
      <c r="AK61" s="50">
        <v>3.1069904411527101</v>
      </c>
      <c r="AL61" s="50">
        <v>3.09905023191304</v>
      </c>
      <c r="AM61" s="50">
        <v>3.09905023191304</v>
      </c>
      <c r="AN61" s="5"/>
      <c r="AR61" s="1"/>
    </row>
    <row r="62" spans="1:44" ht="17">
      <c r="A62" s="50">
        <f t="shared" si="2"/>
        <v>1998</v>
      </c>
      <c r="B62" s="60">
        <v>3.8507160252924599</v>
      </c>
      <c r="C62" s="50">
        <v>3.7858776806647598</v>
      </c>
      <c r="D62" s="60">
        <v>3.7826697586275402</v>
      </c>
      <c r="E62" s="50">
        <v>3.7870262383354598</v>
      </c>
      <c r="F62" s="50">
        <v>3.7829874387748701</v>
      </c>
      <c r="G62" s="50">
        <v>3.7521012874309299</v>
      </c>
      <c r="H62" s="50">
        <v>3.7521012874309299</v>
      </c>
      <c r="I62" s="50">
        <v>3.6745452463302999</v>
      </c>
      <c r="J62" s="50">
        <v>3.6745452463302999</v>
      </c>
      <c r="K62" s="50">
        <v>3.49760798392311</v>
      </c>
      <c r="L62" s="50">
        <v>3.4309132891935499</v>
      </c>
      <c r="M62" s="50">
        <v>3.4314275485047001</v>
      </c>
      <c r="N62" s="50">
        <v>3.4314275485047001</v>
      </c>
      <c r="O62" s="50">
        <v>3.4314275485047001</v>
      </c>
      <c r="P62" s="50">
        <v>3.4314275485047001</v>
      </c>
      <c r="Q62" s="50">
        <v>3.4320125275218798</v>
      </c>
      <c r="R62" s="50">
        <v>3.4416985092742798</v>
      </c>
      <c r="S62" s="50">
        <v>3.4418363906775098</v>
      </c>
      <c r="T62" s="50">
        <v>3.4427039072068899</v>
      </c>
      <c r="U62" s="50">
        <v>3.4427039072068899</v>
      </c>
      <c r="V62" s="50">
        <v>3.4427039072068899</v>
      </c>
      <c r="W62" s="50">
        <v>3.2512429695212202</v>
      </c>
      <c r="X62" s="66">
        <v>3.2400672117578799</v>
      </c>
      <c r="Y62" s="50">
        <v>3.2379293667856301</v>
      </c>
      <c r="Z62" s="50">
        <v>3.2146536412856701</v>
      </c>
      <c r="AA62" s="50">
        <v>3.2138792394942599</v>
      </c>
      <c r="AB62" s="50">
        <v>3.2138792394942599</v>
      </c>
      <c r="AC62" s="50">
        <v>3.2242746571429399</v>
      </c>
      <c r="AD62" s="50">
        <v>3.1998695628617702</v>
      </c>
      <c r="AE62" s="50">
        <v>3.1998695628617702</v>
      </c>
      <c r="AF62" s="60">
        <v>3.1231675063615598</v>
      </c>
      <c r="AG62" s="50">
        <v>3.1353387691851502</v>
      </c>
      <c r="AH62" s="50">
        <v>3.1295873623460002</v>
      </c>
      <c r="AI62" s="50">
        <v>3.1422859564901602</v>
      </c>
      <c r="AJ62" s="67">
        <v>3.1171946695389301</v>
      </c>
      <c r="AK62" s="50">
        <v>3.0678541175551399</v>
      </c>
      <c r="AL62" s="50">
        <v>3.05577926875507</v>
      </c>
      <c r="AM62" s="50">
        <v>3.05577926875507</v>
      </c>
      <c r="AN62" s="5"/>
      <c r="AR62" s="1"/>
    </row>
    <row r="63" spans="1:44" ht="17">
      <c r="A63" s="50">
        <f t="shared" si="2"/>
        <v>1999</v>
      </c>
      <c r="B63" s="60">
        <v>3.8650260478492</v>
      </c>
      <c r="C63" s="50">
        <v>3.7990919691648002</v>
      </c>
      <c r="D63" s="60">
        <v>3.7960473056115398</v>
      </c>
      <c r="E63" s="50">
        <v>3.8000859209105702</v>
      </c>
      <c r="F63" s="50">
        <v>3.7961370096642999</v>
      </c>
      <c r="G63" s="50">
        <v>3.76669761407405</v>
      </c>
      <c r="H63" s="50">
        <v>3.76669761407405</v>
      </c>
      <c r="I63" s="50">
        <v>3.6929631384070598</v>
      </c>
      <c r="J63" s="50">
        <v>3.6929631384070598</v>
      </c>
      <c r="K63" s="50">
        <v>3.47972420602109</v>
      </c>
      <c r="L63" s="50">
        <v>3.4107223397889799</v>
      </c>
      <c r="M63" s="50">
        <v>3.4112031126452198</v>
      </c>
      <c r="N63" s="50">
        <v>3.4112031126452198</v>
      </c>
      <c r="O63" s="50">
        <v>3.4112031126452198</v>
      </c>
      <c r="P63" s="50">
        <v>3.4112031126452198</v>
      </c>
      <c r="Q63" s="50">
        <v>3.4117518276518299</v>
      </c>
      <c r="R63" s="50">
        <v>3.4208422674474601</v>
      </c>
      <c r="S63" s="50">
        <v>3.4209750478910199</v>
      </c>
      <c r="T63" s="50">
        <v>3.42178908116977</v>
      </c>
      <c r="U63" s="50">
        <v>3.42178908116977</v>
      </c>
      <c r="V63" s="50">
        <v>3.42178908116977</v>
      </c>
      <c r="W63" s="50">
        <v>3.23708031535566</v>
      </c>
      <c r="X63" s="66">
        <v>3.2268813233597702</v>
      </c>
      <c r="Y63" s="50">
        <v>3.2239351995549401</v>
      </c>
      <c r="Z63" s="50">
        <v>3.20003207861728</v>
      </c>
      <c r="AA63" s="50">
        <v>3.19936251092872</v>
      </c>
      <c r="AB63" s="50">
        <v>3.19936251092872</v>
      </c>
      <c r="AC63" s="50">
        <v>3.2081007546668601</v>
      </c>
      <c r="AD63" s="50">
        <v>3.18093580875966</v>
      </c>
      <c r="AE63" s="50">
        <v>3.18093580875966</v>
      </c>
      <c r="AF63" s="60">
        <v>3.0955227912983299</v>
      </c>
      <c r="AG63" s="50">
        <v>3.1073363441190098</v>
      </c>
      <c r="AH63" s="50">
        <v>3.1022328564955899</v>
      </c>
      <c r="AI63" s="50">
        <v>3.1148852755215199</v>
      </c>
      <c r="AJ63" s="67">
        <v>3.0888392217968899</v>
      </c>
      <c r="AK63" s="50">
        <v>3.0386282424868498</v>
      </c>
      <c r="AL63" s="50">
        <v>3.0277881159192699</v>
      </c>
      <c r="AM63" s="50">
        <v>3.0277881159192699</v>
      </c>
      <c r="AN63" s="5"/>
      <c r="AR63" s="1"/>
    </row>
    <row r="64" spans="1:44" ht="17">
      <c r="A64" s="50">
        <f t="shared" si="2"/>
        <v>2000</v>
      </c>
      <c r="B64" s="60">
        <v>3.82834642300659</v>
      </c>
      <c r="C64" s="50">
        <v>3.7707254136418999</v>
      </c>
      <c r="D64" s="60">
        <v>3.76788834860203</v>
      </c>
      <c r="E64" s="50">
        <v>3.7718465397054799</v>
      </c>
      <c r="F64" s="50">
        <v>3.7683919290152401</v>
      </c>
      <c r="G64" s="50">
        <v>3.7378809755141602</v>
      </c>
      <c r="H64" s="50">
        <v>3.7378809755141602</v>
      </c>
      <c r="I64" s="50">
        <v>3.6578612155572499</v>
      </c>
      <c r="J64" s="50">
        <v>3.6578612155572499</v>
      </c>
      <c r="K64" s="50">
        <v>3.4508301173486902</v>
      </c>
      <c r="L64" s="50">
        <v>3.3858293764612202</v>
      </c>
      <c r="M64" s="50">
        <v>3.3862918032096201</v>
      </c>
      <c r="N64" s="50">
        <v>3.3862918032096201</v>
      </c>
      <c r="O64" s="50">
        <v>3.3862918032096201</v>
      </c>
      <c r="P64" s="50">
        <v>3.3862918032096201</v>
      </c>
      <c r="Q64" s="50">
        <v>3.3868216405834199</v>
      </c>
      <c r="R64" s="50">
        <v>3.3962776906641001</v>
      </c>
      <c r="S64" s="50">
        <v>3.3964093783506999</v>
      </c>
      <c r="T64" s="50">
        <v>3.3973528050618902</v>
      </c>
      <c r="U64" s="50">
        <v>3.3973528050618902</v>
      </c>
      <c r="V64" s="50">
        <v>3.3973528050618902</v>
      </c>
      <c r="W64" s="50">
        <v>3.2175460752041101</v>
      </c>
      <c r="X64" s="66">
        <v>3.20721790029256</v>
      </c>
      <c r="Y64" s="50">
        <v>3.2035892562483301</v>
      </c>
      <c r="Z64" s="50">
        <v>3.1795232517851102</v>
      </c>
      <c r="AA64" s="50">
        <v>3.1789556029349799</v>
      </c>
      <c r="AB64" s="50">
        <v>3.1789556029349799</v>
      </c>
      <c r="AC64" s="50">
        <v>3.1864119801868598</v>
      </c>
      <c r="AD64" s="50">
        <v>3.1582003406941901</v>
      </c>
      <c r="AE64" s="50">
        <v>3.1582003406941901</v>
      </c>
      <c r="AF64" s="60">
        <v>3.0708808470397502</v>
      </c>
      <c r="AG64" s="50">
        <v>3.0824005884188899</v>
      </c>
      <c r="AH64" s="50">
        <v>3.0795691094779398</v>
      </c>
      <c r="AI64" s="50">
        <v>3.0926391601441301</v>
      </c>
      <c r="AJ64" s="67">
        <v>3.0636190828124201</v>
      </c>
      <c r="AK64" s="50">
        <v>3.01104044707398</v>
      </c>
      <c r="AL64" s="50">
        <v>2.9998885596788001</v>
      </c>
      <c r="AM64" s="50">
        <v>2.9998885596788001</v>
      </c>
      <c r="AN64" s="5"/>
      <c r="AR64" s="1"/>
    </row>
    <row r="65" spans="1:44" ht="17">
      <c r="A65" s="50">
        <f t="shared" si="2"/>
        <v>2001</v>
      </c>
      <c r="B65" s="60">
        <v>3.8306941936671</v>
      </c>
      <c r="C65" s="50">
        <v>3.7752654477391001</v>
      </c>
      <c r="D65" s="60">
        <v>3.7725436709728601</v>
      </c>
      <c r="E65" s="50">
        <v>3.77631093690505</v>
      </c>
      <c r="F65" s="50">
        <v>3.7729596059916801</v>
      </c>
      <c r="G65" s="50">
        <v>3.7438966971348302</v>
      </c>
      <c r="H65" s="50">
        <v>3.7438966971348302</v>
      </c>
      <c r="I65" s="50">
        <v>3.6584212720581899</v>
      </c>
      <c r="J65" s="50">
        <v>3.6584212720581899</v>
      </c>
      <c r="K65" s="50">
        <v>3.4394389694713499</v>
      </c>
      <c r="L65" s="50">
        <v>3.3749174293464201</v>
      </c>
      <c r="M65" s="50">
        <v>3.3753579473248201</v>
      </c>
      <c r="N65" s="50">
        <v>3.3753579473248201</v>
      </c>
      <c r="O65" s="50">
        <v>3.3753579473248201</v>
      </c>
      <c r="P65" s="50">
        <v>3.3753579473248201</v>
      </c>
      <c r="Q65" s="50">
        <v>3.3758635322319002</v>
      </c>
      <c r="R65" s="50">
        <v>3.3848906152574698</v>
      </c>
      <c r="S65" s="50">
        <v>3.3850179090916201</v>
      </c>
      <c r="T65" s="50">
        <v>3.3859232288696899</v>
      </c>
      <c r="U65" s="50">
        <v>3.3859232288696899</v>
      </c>
      <c r="V65" s="50">
        <v>3.3859232288696899</v>
      </c>
      <c r="W65" s="50">
        <v>3.2048562800732299</v>
      </c>
      <c r="X65" s="66">
        <v>3.1953427345188499</v>
      </c>
      <c r="Y65" s="50">
        <v>3.1919710651384401</v>
      </c>
      <c r="Z65" s="50">
        <v>3.1686089060428002</v>
      </c>
      <c r="AA65" s="50">
        <v>3.16810617964172</v>
      </c>
      <c r="AB65" s="50">
        <v>3.16810617964172</v>
      </c>
      <c r="AC65" s="50">
        <v>3.1743779586782601</v>
      </c>
      <c r="AD65" s="50">
        <v>3.1409998812398401</v>
      </c>
      <c r="AE65" s="50">
        <v>3.1409998812398401</v>
      </c>
      <c r="AF65" s="60">
        <v>3.0476258980008999</v>
      </c>
      <c r="AG65" s="50">
        <v>3.0574729569347698</v>
      </c>
      <c r="AH65" s="50">
        <v>3.0542760583056401</v>
      </c>
      <c r="AI65" s="50">
        <v>3.0686888862581201</v>
      </c>
      <c r="AJ65" s="67">
        <v>3.03916561784134</v>
      </c>
      <c r="AK65" s="50">
        <v>2.98659605034937</v>
      </c>
      <c r="AL65" s="50">
        <v>2.9756283780847799</v>
      </c>
      <c r="AM65" s="50">
        <v>2.9756283780847799</v>
      </c>
      <c r="AN65" s="5"/>
      <c r="AR65" s="1"/>
    </row>
    <row r="66" spans="1:44" ht="17">
      <c r="A66" s="50">
        <f t="shared" si="2"/>
        <v>2002</v>
      </c>
      <c r="B66" s="60">
        <v>3.8383025287613699</v>
      </c>
      <c r="C66" s="50">
        <v>3.7821354526806199</v>
      </c>
      <c r="D66" s="60">
        <v>3.7795198093950502</v>
      </c>
      <c r="E66" s="50">
        <v>3.7830965798157998</v>
      </c>
      <c r="F66" s="50">
        <v>3.7798231182110902</v>
      </c>
      <c r="G66" s="50">
        <v>3.75005606112753</v>
      </c>
      <c r="H66" s="50">
        <v>3.75005606112753</v>
      </c>
      <c r="I66" s="50">
        <v>3.66259786053195</v>
      </c>
      <c r="J66" s="50">
        <v>3.66259786053195</v>
      </c>
      <c r="K66" s="50">
        <v>3.4226934661106401</v>
      </c>
      <c r="L66" s="50">
        <v>3.3619206714407399</v>
      </c>
      <c r="M66" s="50">
        <v>3.3623403643295302</v>
      </c>
      <c r="N66" s="50">
        <v>3.3623403643295302</v>
      </c>
      <c r="O66" s="50">
        <v>3.3623403643295302</v>
      </c>
      <c r="P66" s="50">
        <v>3.3623403643295302</v>
      </c>
      <c r="Q66" s="50">
        <v>3.3628229889596999</v>
      </c>
      <c r="R66" s="50">
        <v>3.3714435147012001</v>
      </c>
      <c r="S66" s="50">
        <v>3.3715668052396399</v>
      </c>
      <c r="T66" s="50">
        <v>3.3724364256636101</v>
      </c>
      <c r="U66" s="50">
        <v>3.3724364256636101</v>
      </c>
      <c r="V66" s="50">
        <v>3.3724364256636101</v>
      </c>
      <c r="W66" s="50">
        <v>3.1930085752950199</v>
      </c>
      <c r="X66" s="66">
        <v>3.1844150724200899</v>
      </c>
      <c r="Y66" s="50">
        <v>3.1813200852487999</v>
      </c>
      <c r="Z66" s="50">
        <v>3.1564260606618602</v>
      </c>
      <c r="AA66" s="50">
        <v>3.1559905359142602</v>
      </c>
      <c r="AB66" s="50">
        <v>3.1559905359142602</v>
      </c>
      <c r="AC66" s="50">
        <v>3.1611712039294302</v>
      </c>
      <c r="AD66" s="50">
        <v>3.1260455301743399</v>
      </c>
      <c r="AE66" s="50">
        <v>3.1260455301743399</v>
      </c>
      <c r="AF66" s="60">
        <v>3.0312333661138999</v>
      </c>
      <c r="AG66" s="50">
        <v>3.03961459530362</v>
      </c>
      <c r="AH66" s="50">
        <v>3.03650724724295</v>
      </c>
      <c r="AI66" s="50">
        <v>3.05135148711339</v>
      </c>
      <c r="AJ66" s="67">
        <v>3.0226625882684099</v>
      </c>
      <c r="AK66" s="50">
        <v>2.97192824602869</v>
      </c>
      <c r="AL66" s="50">
        <v>2.96126372603712</v>
      </c>
      <c r="AM66" s="50">
        <v>2.96126372603712</v>
      </c>
      <c r="AN66" s="5"/>
      <c r="AR66" s="1"/>
    </row>
    <row r="67" spans="1:44" ht="17">
      <c r="A67" s="50">
        <f t="shared" si="2"/>
        <v>2003</v>
      </c>
      <c r="B67" s="60">
        <v>3.82398116378149</v>
      </c>
      <c r="C67" s="50">
        <v>3.7718639729093302</v>
      </c>
      <c r="D67" s="60">
        <v>3.7693714002218699</v>
      </c>
      <c r="E67" s="50">
        <v>3.7728425637679699</v>
      </c>
      <c r="F67" s="50">
        <v>3.7697949623639802</v>
      </c>
      <c r="G67" s="50">
        <v>3.7395618100388002</v>
      </c>
      <c r="H67" s="50">
        <v>3.7395618100388002</v>
      </c>
      <c r="I67" s="50">
        <v>3.6476873491753099</v>
      </c>
      <c r="J67" s="50">
        <v>3.6476873491753099</v>
      </c>
      <c r="K67" s="50">
        <v>3.3998155928284799</v>
      </c>
      <c r="L67" s="50">
        <v>3.3422158756706399</v>
      </c>
      <c r="M67" s="50">
        <v>3.3426214968635701</v>
      </c>
      <c r="N67" s="50">
        <v>3.3426214968635701</v>
      </c>
      <c r="O67" s="50">
        <v>3.3426214968635701</v>
      </c>
      <c r="P67" s="50">
        <v>3.3426214968635701</v>
      </c>
      <c r="Q67" s="50">
        <v>3.3430892659932199</v>
      </c>
      <c r="R67" s="50">
        <v>3.3514463651165198</v>
      </c>
      <c r="S67" s="50">
        <v>3.35156826708939</v>
      </c>
      <c r="T67" s="50">
        <v>3.3524180897682299</v>
      </c>
      <c r="U67" s="50">
        <v>3.3524180897682299</v>
      </c>
      <c r="V67" s="50">
        <v>3.3524180897682299</v>
      </c>
      <c r="W67" s="50">
        <v>3.1776648917287398</v>
      </c>
      <c r="X67" s="66">
        <v>3.1696722894312699</v>
      </c>
      <c r="Y67" s="50">
        <v>3.1669023053194199</v>
      </c>
      <c r="Z67" s="50">
        <v>3.14305286408749</v>
      </c>
      <c r="AA67" s="50">
        <v>3.1426731928303999</v>
      </c>
      <c r="AB67" s="50">
        <v>3.1426731928303999</v>
      </c>
      <c r="AC67" s="50">
        <v>3.14903882457787</v>
      </c>
      <c r="AD67" s="50">
        <v>3.1125267273924302</v>
      </c>
      <c r="AE67" s="50">
        <v>3.1125267273924302</v>
      </c>
      <c r="AF67" s="60">
        <v>3.0121177367647398</v>
      </c>
      <c r="AG67" s="50">
        <v>3.01954759377786</v>
      </c>
      <c r="AH67" s="50">
        <v>3.0157265525714201</v>
      </c>
      <c r="AI67" s="50">
        <v>3.0307245208137399</v>
      </c>
      <c r="AJ67" s="67">
        <v>3.0011491458236499</v>
      </c>
      <c r="AK67" s="50">
        <v>2.9544239489770798</v>
      </c>
      <c r="AL67" s="50">
        <v>2.94425737975167</v>
      </c>
      <c r="AM67" s="50">
        <v>2.94425737975167</v>
      </c>
      <c r="AN67" s="5"/>
      <c r="AR67" s="1"/>
    </row>
    <row r="68" spans="1:44" ht="17">
      <c r="A68" s="50">
        <f t="shared" si="2"/>
        <v>2004</v>
      </c>
      <c r="B68" s="60">
        <v>3.8036026792413402</v>
      </c>
      <c r="C68" s="50">
        <v>3.7568196798412901</v>
      </c>
      <c r="D68" s="60">
        <v>3.75445831553392</v>
      </c>
      <c r="E68" s="50">
        <v>3.7578349380970502</v>
      </c>
      <c r="F68" s="50">
        <v>3.7550496376923701</v>
      </c>
      <c r="G68" s="50">
        <v>3.7257100744042302</v>
      </c>
      <c r="H68" s="50">
        <v>3.7257100744042302</v>
      </c>
      <c r="I68" s="50">
        <v>3.6274605264175799</v>
      </c>
      <c r="J68" s="50">
        <v>3.6274605264175799</v>
      </c>
      <c r="K68" s="50">
        <v>3.3881724188823701</v>
      </c>
      <c r="L68" s="50">
        <v>3.3313922930804498</v>
      </c>
      <c r="M68" s="50">
        <v>3.3317807108676201</v>
      </c>
      <c r="N68" s="50">
        <v>3.3317807108676201</v>
      </c>
      <c r="O68" s="50">
        <v>3.3317807108676201</v>
      </c>
      <c r="P68" s="50">
        <v>3.3317807108676201</v>
      </c>
      <c r="Q68" s="50">
        <v>3.3322293300067098</v>
      </c>
      <c r="R68" s="50">
        <v>3.3402468074168099</v>
      </c>
      <c r="S68" s="50">
        <v>3.3398465562545101</v>
      </c>
      <c r="T68" s="50">
        <v>3.3395970821121299</v>
      </c>
      <c r="U68" s="50">
        <v>3.3395970821121299</v>
      </c>
      <c r="V68" s="50">
        <v>3.3395970821121299</v>
      </c>
      <c r="W68" s="50">
        <v>3.1671829133907301</v>
      </c>
      <c r="X68" s="66">
        <v>3.1597937448475699</v>
      </c>
      <c r="Y68" s="50">
        <v>3.1572293877252302</v>
      </c>
      <c r="Z68" s="50">
        <v>3.1340886986849901</v>
      </c>
      <c r="AA68" s="50">
        <v>3.1337531821813198</v>
      </c>
      <c r="AB68" s="50">
        <v>3.1337531821813198</v>
      </c>
      <c r="AC68" s="50">
        <v>3.1406743676431499</v>
      </c>
      <c r="AD68" s="50">
        <v>3.1051322920158899</v>
      </c>
      <c r="AE68" s="50">
        <v>3.1051322920158899</v>
      </c>
      <c r="AF68" s="60">
        <v>3.0093330216742999</v>
      </c>
      <c r="AG68" s="50">
        <v>3.01661977453091</v>
      </c>
      <c r="AH68" s="50">
        <v>3.0132283955127401</v>
      </c>
      <c r="AI68" s="50">
        <v>3.02712141813076</v>
      </c>
      <c r="AJ68" s="67">
        <v>2.99759677358576</v>
      </c>
      <c r="AK68" s="50">
        <v>2.9532108519962299</v>
      </c>
      <c r="AL68" s="50">
        <v>2.9431354488427899</v>
      </c>
      <c r="AM68" s="50">
        <v>2.9431354488427899</v>
      </c>
      <c r="AN68" s="5"/>
      <c r="AR68" s="1"/>
    </row>
    <row r="69" spans="1:44" ht="17">
      <c r="A69" s="50">
        <f t="shared" si="2"/>
        <v>2005</v>
      </c>
      <c r="B69" s="60">
        <v>3.8081839924529999</v>
      </c>
      <c r="C69" s="50">
        <v>3.7573563164332802</v>
      </c>
      <c r="D69" s="60">
        <v>3.7551087204974301</v>
      </c>
      <c r="E69" s="50">
        <v>3.75831983474243</v>
      </c>
      <c r="F69" s="50">
        <v>3.7556639832759098</v>
      </c>
      <c r="G69" s="50">
        <v>3.7278214391416098</v>
      </c>
      <c r="H69" s="50">
        <v>3.7278214391416098</v>
      </c>
      <c r="I69" s="50">
        <v>3.6275451958498799</v>
      </c>
      <c r="J69" s="50">
        <v>3.6275451958498799</v>
      </c>
      <c r="K69" s="50">
        <v>3.3834268780622798</v>
      </c>
      <c r="L69" s="50">
        <v>3.3266524920306102</v>
      </c>
      <c r="M69" s="50">
        <v>3.3270233134993101</v>
      </c>
      <c r="N69" s="50">
        <v>3.3270233134993101</v>
      </c>
      <c r="O69" s="50">
        <v>3.3270233134993101</v>
      </c>
      <c r="P69" s="50">
        <v>3.3270233134993101</v>
      </c>
      <c r="Q69" s="50">
        <v>3.3274519022712798</v>
      </c>
      <c r="R69" s="50">
        <v>3.3352987971980901</v>
      </c>
      <c r="S69" s="50">
        <v>3.33492479934502</v>
      </c>
      <c r="T69" s="50">
        <v>3.3347602909018601</v>
      </c>
      <c r="U69" s="50">
        <v>3.3347602909018601</v>
      </c>
      <c r="V69" s="50">
        <v>3.3347602909018601</v>
      </c>
      <c r="W69" s="50">
        <v>3.1651699667364799</v>
      </c>
      <c r="X69" s="66">
        <v>3.1575324835212402</v>
      </c>
      <c r="Y69" s="50">
        <v>3.15511278417029</v>
      </c>
      <c r="Z69" s="50">
        <v>3.1321417876845801</v>
      </c>
      <c r="AA69" s="50">
        <v>3.1318284333253001</v>
      </c>
      <c r="AB69" s="50">
        <v>3.1318284333253001</v>
      </c>
      <c r="AC69" s="50">
        <v>3.1376695871767502</v>
      </c>
      <c r="AD69" s="50">
        <v>3.1033331295273698</v>
      </c>
      <c r="AE69" s="50">
        <v>3.1033331295273698</v>
      </c>
      <c r="AF69" s="60">
        <v>3.0112836608270102</v>
      </c>
      <c r="AG69" s="50">
        <v>3.0181283240748198</v>
      </c>
      <c r="AH69" s="50">
        <v>3.0154185796146198</v>
      </c>
      <c r="AI69" s="50">
        <v>3.0284915043706802</v>
      </c>
      <c r="AJ69" s="67">
        <v>2.9996072015524202</v>
      </c>
      <c r="AK69" s="50">
        <v>2.95758437365898</v>
      </c>
      <c r="AL69" s="50">
        <v>2.9480038761432201</v>
      </c>
      <c r="AM69" s="50">
        <v>2.9480038761432201</v>
      </c>
      <c r="AN69" s="5"/>
      <c r="AR69" s="1"/>
    </row>
    <row r="70" spans="1:44" ht="17">
      <c r="A70" s="50">
        <f t="shared" si="2"/>
        <v>2006</v>
      </c>
      <c r="B70" s="60">
        <v>3.8073809937898302</v>
      </c>
      <c r="C70" s="50">
        <v>3.7598372132647699</v>
      </c>
      <c r="D70" s="60">
        <v>3.75769575317962</v>
      </c>
      <c r="E70" s="50">
        <v>3.7607421504308798</v>
      </c>
      <c r="F70" s="50">
        <v>3.75819505014152</v>
      </c>
      <c r="G70" s="50">
        <v>3.7323402638483598</v>
      </c>
      <c r="H70" s="50">
        <v>3.7323402638483598</v>
      </c>
      <c r="I70" s="50">
        <v>3.63591755044312</v>
      </c>
      <c r="J70" s="50">
        <v>3.63591755044312</v>
      </c>
      <c r="K70" s="50">
        <v>3.4005334016939002</v>
      </c>
      <c r="L70" s="50">
        <v>3.3446661700989599</v>
      </c>
      <c r="M70" s="50">
        <v>3.3450129904633701</v>
      </c>
      <c r="N70" s="50">
        <v>3.3450129904633701</v>
      </c>
      <c r="O70" s="50">
        <v>3.3450129904633701</v>
      </c>
      <c r="P70" s="50">
        <v>3.3450129904633701</v>
      </c>
      <c r="Q70" s="50">
        <v>3.3454128593583601</v>
      </c>
      <c r="R70" s="50">
        <v>3.3527368491372198</v>
      </c>
      <c r="S70" s="50">
        <v>3.35246342096247</v>
      </c>
      <c r="T70" s="50">
        <v>3.3520771594637799</v>
      </c>
      <c r="U70" s="50">
        <v>3.3520771594637799</v>
      </c>
      <c r="V70" s="50">
        <v>3.3520771594637799</v>
      </c>
      <c r="W70" s="50">
        <v>3.1770764875081099</v>
      </c>
      <c r="X70" s="66">
        <v>3.16983904395275</v>
      </c>
      <c r="Y70" s="50">
        <v>3.1675471573389302</v>
      </c>
      <c r="Z70" s="50">
        <v>3.14477214369195</v>
      </c>
      <c r="AA70" s="50">
        <v>3.1445128427387199</v>
      </c>
      <c r="AB70" s="50">
        <v>3.1445128427387199</v>
      </c>
      <c r="AC70" s="50">
        <v>3.1478479972753002</v>
      </c>
      <c r="AD70" s="50">
        <v>3.11096780405353</v>
      </c>
      <c r="AE70" s="50">
        <v>3.11096780405353</v>
      </c>
      <c r="AF70" s="60">
        <v>3.01915974884407</v>
      </c>
      <c r="AG70" s="50">
        <v>3.0254517450403098</v>
      </c>
      <c r="AH70" s="50">
        <v>3.02312822273616</v>
      </c>
      <c r="AI70" s="50">
        <v>3.0359320728177699</v>
      </c>
      <c r="AJ70" s="67">
        <v>3.0079140067422299</v>
      </c>
      <c r="AK70" s="50">
        <v>2.9673806559481402</v>
      </c>
      <c r="AL70" s="50">
        <v>2.9577467262519099</v>
      </c>
      <c r="AM70" s="50">
        <v>2.9577467262519099</v>
      </c>
      <c r="AN70" s="5"/>
      <c r="AR70" s="1"/>
    </row>
    <row r="71" spans="1:44" ht="17">
      <c r="A71" s="50">
        <f t="shared" si="2"/>
        <v>2007</v>
      </c>
      <c r="B71" s="60">
        <v>3.8169869357332602</v>
      </c>
      <c r="C71" s="50">
        <v>3.77224524357695</v>
      </c>
      <c r="D71" s="60">
        <v>3.7701903912664099</v>
      </c>
      <c r="E71" s="50">
        <v>3.7730506529124899</v>
      </c>
      <c r="F71" s="50">
        <v>3.7707334724232999</v>
      </c>
      <c r="G71" s="50">
        <v>3.7431833462711799</v>
      </c>
      <c r="H71" s="50">
        <v>3.7431833462711799</v>
      </c>
      <c r="I71" s="50">
        <v>3.6427297947954602</v>
      </c>
      <c r="J71" s="50">
        <v>3.6427297947954602</v>
      </c>
      <c r="K71" s="50">
        <v>3.40261983112693</v>
      </c>
      <c r="L71" s="50">
        <v>3.3493015186020498</v>
      </c>
      <c r="M71" s="50">
        <v>3.3496292239122298</v>
      </c>
      <c r="N71" s="50">
        <v>3.3496292239122298</v>
      </c>
      <c r="O71" s="50">
        <v>3.3496292239122298</v>
      </c>
      <c r="P71" s="50">
        <v>3.3496292239122298</v>
      </c>
      <c r="Q71" s="50">
        <v>3.3500068213213798</v>
      </c>
      <c r="R71" s="50">
        <v>3.3569254871517802</v>
      </c>
      <c r="S71" s="50">
        <v>3.3566601108163101</v>
      </c>
      <c r="T71" s="50">
        <v>3.3568603909730999</v>
      </c>
      <c r="U71" s="50">
        <v>3.3568603909730999</v>
      </c>
      <c r="V71" s="50">
        <v>3.3568603909730999</v>
      </c>
      <c r="W71" s="50">
        <v>3.1881611975593498</v>
      </c>
      <c r="X71" s="66">
        <v>3.1812903546432501</v>
      </c>
      <c r="Y71" s="50">
        <v>3.1791155027306499</v>
      </c>
      <c r="Z71" s="50">
        <v>3.1571976643613802</v>
      </c>
      <c r="AA71" s="50">
        <v>3.1564228084991801</v>
      </c>
      <c r="AB71" s="50">
        <v>3.1564228084991801</v>
      </c>
      <c r="AC71" s="50">
        <v>3.1588824439890701</v>
      </c>
      <c r="AD71" s="50">
        <v>3.1227312807892602</v>
      </c>
      <c r="AE71" s="50">
        <v>3.1227312807892602</v>
      </c>
      <c r="AF71" s="60">
        <v>3.0331916642402699</v>
      </c>
      <c r="AG71" s="50">
        <v>3.0388813746242298</v>
      </c>
      <c r="AH71" s="50">
        <v>3.0369758790641401</v>
      </c>
      <c r="AI71" s="50">
        <v>3.0475042209927499</v>
      </c>
      <c r="AJ71" s="67">
        <v>3.0195503727791801</v>
      </c>
      <c r="AK71" s="50">
        <v>2.9801294121556299</v>
      </c>
      <c r="AL71" s="50">
        <v>2.9709451634759798</v>
      </c>
      <c r="AM71" s="50">
        <v>2.9709451634759798</v>
      </c>
      <c r="AN71" s="5"/>
      <c r="AR71" s="1"/>
    </row>
    <row r="72" spans="1:44" ht="17">
      <c r="A72" s="50">
        <f t="shared" si="2"/>
        <v>2008</v>
      </c>
      <c r="B72" s="60">
        <v>3.8325408141159998</v>
      </c>
      <c r="C72" s="50">
        <v>3.7914275683546199</v>
      </c>
      <c r="D72" s="60">
        <v>3.7894975028995699</v>
      </c>
      <c r="E72" s="50">
        <v>3.7920942384969898</v>
      </c>
      <c r="F72" s="50">
        <v>3.7903432844293801</v>
      </c>
      <c r="G72" s="50">
        <v>3.7619308737735202</v>
      </c>
      <c r="H72" s="50">
        <v>3.7619308737735202</v>
      </c>
      <c r="I72" s="50">
        <v>3.6632113393713199</v>
      </c>
      <c r="J72" s="50">
        <v>3.6640804345931999</v>
      </c>
      <c r="K72" s="50">
        <v>3.4065298877053798</v>
      </c>
      <c r="L72" s="50">
        <v>3.3588496879463001</v>
      </c>
      <c r="M72" s="50">
        <v>3.3591533412664001</v>
      </c>
      <c r="N72" s="50">
        <v>3.3591533412664001</v>
      </c>
      <c r="O72" s="50">
        <v>3.3591533412664001</v>
      </c>
      <c r="P72" s="50">
        <v>3.3591533412664001</v>
      </c>
      <c r="Q72" s="50">
        <v>3.3595027647169702</v>
      </c>
      <c r="R72" s="50">
        <v>3.36586216500447</v>
      </c>
      <c r="S72" s="50">
        <v>3.3656025328022801</v>
      </c>
      <c r="T72" s="50">
        <v>3.3684676894180301</v>
      </c>
      <c r="U72" s="50">
        <v>3.3684676894180301</v>
      </c>
      <c r="V72" s="50">
        <v>3.3684676894180301</v>
      </c>
      <c r="W72" s="50">
        <v>3.2010833024083101</v>
      </c>
      <c r="X72" s="66">
        <v>3.19319646177461</v>
      </c>
      <c r="Y72" s="50">
        <v>3.1911672014371799</v>
      </c>
      <c r="Z72" s="50">
        <v>3.1738079115115898</v>
      </c>
      <c r="AA72" s="50">
        <v>3.1726108118675</v>
      </c>
      <c r="AB72" s="50">
        <v>3.1726108118675</v>
      </c>
      <c r="AC72" s="50">
        <v>3.1732852433496501</v>
      </c>
      <c r="AD72" s="50">
        <v>3.1390257247346098</v>
      </c>
      <c r="AE72" s="50">
        <v>3.1390257247346098</v>
      </c>
      <c r="AF72" s="60">
        <v>3.05149764008892</v>
      </c>
      <c r="AG72" s="50">
        <v>3.0568417609710599</v>
      </c>
      <c r="AH72" s="50">
        <v>3.0550335478064898</v>
      </c>
      <c r="AI72" s="50">
        <v>3.0643332436292101</v>
      </c>
      <c r="AJ72" s="67">
        <v>3.0370064766733198</v>
      </c>
      <c r="AK72" s="50">
        <v>2.9985641111325698</v>
      </c>
      <c r="AL72" s="50">
        <v>2.9904654066159</v>
      </c>
      <c r="AM72" s="50">
        <v>2.9904654066159</v>
      </c>
      <c r="AN72" s="5"/>
      <c r="AR72" s="1"/>
    </row>
    <row r="73" spans="1:44" ht="17">
      <c r="A73" s="50">
        <f t="shared" si="2"/>
        <v>2009</v>
      </c>
      <c r="B73" s="50">
        <v>3.8703531106224598</v>
      </c>
      <c r="C73" s="50">
        <v>3.8221538242424602</v>
      </c>
      <c r="D73" s="60">
        <v>3.8203231151417998</v>
      </c>
      <c r="E73" s="50">
        <v>3.8226532386835399</v>
      </c>
      <c r="F73" s="50">
        <v>3.8207563119737502</v>
      </c>
      <c r="G73" s="50">
        <v>3.7834110765809799</v>
      </c>
      <c r="H73" s="50">
        <v>3.7834110765809799</v>
      </c>
      <c r="I73" s="50">
        <v>3.6847280237177502</v>
      </c>
      <c r="J73" s="50">
        <v>3.6855087572363701</v>
      </c>
      <c r="K73" s="50">
        <v>3.4303625294764601</v>
      </c>
      <c r="L73" s="50">
        <v>3.3841962956693799</v>
      </c>
      <c r="M73" s="50">
        <v>3.3844735994740098</v>
      </c>
      <c r="N73" s="50">
        <v>3.3844735994740098</v>
      </c>
      <c r="O73" s="50">
        <v>3.3844735994740098</v>
      </c>
      <c r="P73" s="50">
        <v>3.3844735994740098</v>
      </c>
      <c r="Q73" s="50">
        <v>3.3847915291034898</v>
      </c>
      <c r="R73" s="50">
        <v>3.39024312822926</v>
      </c>
      <c r="S73" s="50">
        <v>3.3899709011143502</v>
      </c>
      <c r="T73" s="50">
        <v>3.3925655719897398</v>
      </c>
      <c r="U73" s="50">
        <v>3.3925655719897398</v>
      </c>
      <c r="V73" s="50">
        <v>3.3925655719897398</v>
      </c>
      <c r="W73" s="50">
        <v>3.22479766830347</v>
      </c>
      <c r="X73" s="66">
        <v>3.21624845523124</v>
      </c>
      <c r="Y73" s="50">
        <v>3.2143367064994299</v>
      </c>
      <c r="Z73" s="50">
        <v>3.1984014383941299</v>
      </c>
      <c r="AA73" s="50">
        <v>3.1972337218929501</v>
      </c>
      <c r="AB73" s="50">
        <v>3.1972337218929501</v>
      </c>
      <c r="AC73" s="50">
        <v>3.1967425192733598</v>
      </c>
      <c r="AD73" s="50">
        <v>3.1665460465881501</v>
      </c>
      <c r="AE73" s="50">
        <v>3.1665460465881501</v>
      </c>
      <c r="AF73" s="50">
        <v>3.07996213151849</v>
      </c>
      <c r="AG73" s="50">
        <v>3.08462395348359</v>
      </c>
      <c r="AH73" s="50">
        <v>3.0825147829131301</v>
      </c>
      <c r="AI73" s="50">
        <v>3.0907456052520699</v>
      </c>
      <c r="AJ73" s="67">
        <v>3.0635866419912499</v>
      </c>
      <c r="AK73" s="50">
        <v>3.0306523055432999</v>
      </c>
      <c r="AL73" s="50">
        <v>3.02217710474573</v>
      </c>
      <c r="AM73" s="50">
        <v>3.02217710474573</v>
      </c>
      <c r="AN73" s="5"/>
      <c r="AR73" s="1"/>
    </row>
    <row r="74" spans="1:44" ht="17">
      <c r="A74" s="50">
        <f t="shared" si="2"/>
        <v>2010</v>
      </c>
      <c r="B74" s="50">
        <v>3.932597625858</v>
      </c>
      <c r="C74" s="50">
        <v>3.8756797982581301</v>
      </c>
      <c r="D74" s="60">
        <v>3.8739554634304598</v>
      </c>
      <c r="E74" s="50">
        <v>3.8754593511886499</v>
      </c>
      <c r="F74" s="50">
        <v>3.8729089536922001</v>
      </c>
      <c r="G74" s="50">
        <v>3.8294031042772398</v>
      </c>
      <c r="H74" s="50">
        <v>3.8294031042772398</v>
      </c>
      <c r="I74" s="50">
        <v>3.7260900529937802</v>
      </c>
      <c r="J74" s="50">
        <v>3.7263162659496198</v>
      </c>
      <c r="K74" s="50">
        <v>3.45863282789202</v>
      </c>
      <c r="L74" s="50">
        <v>3.4163809299089101</v>
      </c>
      <c r="M74" s="50">
        <v>3.4166286445669201</v>
      </c>
      <c r="N74" s="50">
        <v>3.4166286445669201</v>
      </c>
      <c r="O74" s="50">
        <v>3.4166286445669201</v>
      </c>
      <c r="P74" s="50">
        <v>3.4166286445669201</v>
      </c>
      <c r="Q74" s="50">
        <v>3.41691125285227</v>
      </c>
      <c r="R74" s="50">
        <v>3.4217932493728398</v>
      </c>
      <c r="S74" s="50">
        <v>3.4215075346110102</v>
      </c>
      <c r="T74" s="50">
        <v>3.42386619118018</v>
      </c>
      <c r="U74" s="50">
        <v>3.42386619118018</v>
      </c>
      <c r="V74" s="50">
        <v>3.42386619118018</v>
      </c>
      <c r="W74" s="50">
        <v>3.25510793367167</v>
      </c>
      <c r="X74" s="66">
        <v>3.24744429444078</v>
      </c>
      <c r="Y74" s="50">
        <v>3.2456504779776698</v>
      </c>
      <c r="Z74" s="50">
        <v>3.230702163393</v>
      </c>
      <c r="AA74" s="50">
        <v>3.2295635856809799</v>
      </c>
      <c r="AB74" s="50">
        <v>3.2295635856809799</v>
      </c>
      <c r="AC74" s="50">
        <v>3.2284783742965102</v>
      </c>
      <c r="AD74" s="50">
        <v>3.2013707788704302</v>
      </c>
      <c r="AE74" s="50">
        <v>3.2013707788704302</v>
      </c>
      <c r="AF74" s="50">
        <v>3.1145939056299601</v>
      </c>
      <c r="AG74" s="50">
        <v>3.1182595194126801</v>
      </c>
      <c r="AH74" s="50">
        <v>3.1159970712623899</v>
      </c>
      <c r="AI74" s="50">
        <v>3.12273009747791</v>
      </c>
      <c r="AJ74" s="67">
        <v>3.0959344921561698</v>
      </c>
      <c r="AK74" s="50">
        <v>3.06435951069989</v>
      </c>
      <c r="AL74" s="50">
        <v>3.05546690632776</v>
      </c>
      <c r="AM74" s="50">
        <v>3.05546690632776</v>
      </c>
      <c r="AN74" s="5"/>
      <c r="AR74" s="1"/>
    </row>
    <row r="75" spans="1:44" ht="17">
      <c r="A75" s="50">
        <f t="shared" si="2"/>
        <v>2011</v>
      </c>
      <c r="B75" s="50">
        <v>3.9855985050889799</v>
      </c>
      <c r="C75" s="50">
        <v>3.92858959339017</v>
      </c>
      <c r="D75" s="60">
        <v>3.9269938917125802</v>
      </c>
      <c r="E75" s="50">
        <v>3.9281667571853101</v>
      </c>
      <c r="F75" s="50">
        <v>3.9247660099952899</v>
      </c>
      <c r="G75" s="50">
        <v>3.8784894590660901</v>
      </c>
      <c r="H75" s="50">
        <v>3.8784894590660901</v>
      </c>
      <c r="I75" s="50">
        <v>3.7754080160056498</v>
      </c>
      <c r="J75" s="50">
        <v>3.7775459776742499</v>
      </c>
      <c r="K75" s="50">
        <v>3.4867303651705801</v>
      </c>
      <c r="L75" s="50">
        <v>3.4463732896332999</v>
      </c>
      <c r="M75" s="50">
        <v>3.44662259529527</v>
      </c>
      <c r="N75" s="50">
        <v>3.44662259529527</v>
      </c>
      <c r="O75" s="50">
        <v>3.4466531794743398</v>
      </c>
      <c r="P75" s="50">
        <v>3.4466531794743398</v>
      </c>
      <c r="Q75" s="50">
        <v>3.4469023214869199</v>
      </c>
      <c r="R75" s="50">
        <v>3.4511754379458499</v>
      </c>
      <c r="S75" s="50">
        <v>3.4508852281801801</v>
      </c>
      <c r="T75" s="50">
        <v>3.4530373873030902</v>
      </c>
      <c r="U75" s="50">
        <v>3.4530373873030902</v>
      </c>
      <c r="V75" s="50">
        <v>3.4530373873030902</v>
      </c>
      <c r="W75" s="50">
        <v>3.2849118528202599</v>
      </c>
      <c r="X75" s="66">
        <v>3.2776742041948599</v>
      </c>
      <c r="Y75" s="50">
        <v>3.2759968853781398</v>
      </c>
      <c r="Z75" s="50">
        <v>3.2637518524421498</v>
      </c>
      <c r="AA75" s="50">
        <v>3.2626415085836098</v>
      </c>
      <c r="AB75" s="50">
        <v>3.2626415085836098</v>
      </c>
      <c r="AC75" s="50">
        <v>3.25733648519159</v>
      </c>
      <c r="AD75" s="50">
        <v>3.2296070091770201</v>
      </c>
      <c r="AE75" s="50">
        <v>3.2296070091770201</v>
      </c>
      <c r="AF75" s="50">
        <v>3.1483421126925699</v>
      </c>
      <c r="AG75" s="50">
        <v>3.1512941350967201</v>
      </c>
      <c r="AH75" s="50">
        <v>3.1487492839505302</v>
      </c>
      <c r="AI75" s="50">
        <v>3.1555146605537798</v>
      </c>
      <c r="AJ75" s="67">
        <v>3.12930639630091</v>
      </c>
      <c r="AK75" s="50">
        <v>3.0999919983023099</v>
      </c>
      <c r="AL75" s="50">
        <v>3.0911451011058002</v>
      </c>
      <c r="AM75" s="50">
        <v>3.0911451011058002</v>
      </c>
      <c r="AN75" s="5"/>
      <c r="AR75" s="1"/>
    </row>
    <row r="76" spans="1:44" ht="17">
      <c r="A76" s="50">
        <f t="shared" si="2"/>
        <v>2012</v>
      </c>
      <c r="B76" s="50">
        <v>4.0991199703299799</v>
      </c>
      <c r="C76" s="50">
        <v>4.0260776945053198</v>
      </c>
      <c r="D76" s="60">
        <v>4.0245503097661803</v>
      </c>
      <c r="E76" s="50">
        <v>4.0253122446059102</v>
      </c>
      <c r="F76" s="50">
        <v>4.0200139912627897</v>
      </c>
      <c r="G76" s="50">
        <v>3.9647836813452799</v>
      </c>
      <c r="H76" s="50">
        <v>3.9647836813452799</v>
      </c>
      <c r="I76" s="50">
        <v>3.8596368783765702</v>
      </c>
      <c r="J76" s="50">
        <v>3.8614507112786698</v>
      </c>
      <c r="K76" s="50">
        <v>3.5384171884904601</v>
      </c>
      <c r="L76" s="50">
        <v>3.49584434091493</v>
      </c>
      <c r="M76" s="50">
        <v>3.4960594228358102</v>
      </c>
      <c r="N76" s="50">
        <v>3.4960594228358102</v>
      </c>
      <c r="O76" s="50">
        <v>3.4960823962795802</v>
      </c>
      <c r="P76" s="50">
        <v>3.4960823962795802</v>
      </c>
      <c r="Q76" s="50">
        <v>3.4965362117368799</v>
      </c>
      <c r="R76" s="50">
        <v>3.50017121626757</v>
      </c>
      <c r="S76" s="50">
        <v>3.49986123339289</v>
      </c>
      <c r="T76" s="50">
        <v>3.5031330486896999</v>
      </c>
      <c r="U76" s="50">
        <v>3.5031330486896999</v>
      </c>
      <c r="V76" s="50">
        <v>3.5031330486896999</v>
      </c>
      <c r="W76" s="50">
        <v>3.3304242620253399</v>
      </c>
      <c r="X76" s="66">
        <v>3.32346749306793</v>
      </c>
      <c r="Y76" s="50">
        <v>3.3218826712499601</v>
      </c>
      <c r="Z76" s="50">
        <v>3.3089244528823198</v>
      </c>
      <c r="AA76" s="50">
        <v>3.3078245868604701</v>
      </c>
      <c r="AB76" s="50">
        <v>3.3078245868604701</v>
      </c>
      <c r="AC76" s="50">
        <v>3.3009701413675199</v>
      </c>
      <c r="AD76" s="50">
        <v>3.2689755833085901</v>
      </c>
      <c r="AE76" s="50">
        <v>3.2689755833085901</v>
      </c>
      <c r="AF76" s="50">
        <v>3.1952528729381999</v>
      </c>
      <c r="AG76" s="50">
        <v>3.1975975138553898</v>
      </c>
      <c r="AH76" s="50">
        <v>3.1947527534631801</v>
      </c>
      <c r="AI76" s="50">
        <v>3.1995849880181</v>
      </c>
      <c r="AJ76" s="67">
        <v>3.1790428395233001</v>
      </c>
      <c r="AK76" s="50">
        <v>3.1539008292205599</v>
      </c>
      <c r="AL76" s="50">
        <v>3.1449488115346802</v>
      </c>
      <c r="AM76" s="50">
        <v>3.1449488115346802</v>
      </c>
      <c r="AN76" s="5"/>
      <c r="AR76" s="1"/>
    </row>
    <row r="77" spans="1:44" ht="17">
      <c r="A77" s="50">
        <f t="shared" si="2"/>
        <v>2013</v>
      </c>
      <c r="B77" s="50">
        <v>4.1056782916697001</v>
      </c>
      <c r="C77" s="50">
        <v>4.0382951262292499</v>
      </c>
      <c r="D77" s="60">
        <v>4.0369075137697497</v>
      </c>
      <c r="E77" s="50">
        <v>4.0375606380128897</v>
      </c>
      <c r="F77" s="50">
        <v>4.0322221690314999</v>
      </c>
      <c r="G77" s="50">
        <v>3.9754778555832</v>
      </c>
      <c r="H77" s="50">
        <v>3.9754778555832</v>
      </c>
      <c r="I77" s="50">
        <v>3.8736921291293198</v>
      </c>
      <c r="J77" s="50">
        <v>3.8786380898092698</v>
      </c>
      <c r="K77" s="50">
        <v>3.53579048159764</v>
      </c>
      <c r="L77" s="50">
        <v>3.5004521190801698</v>
      </c>
      <c r="M77" s="50">
        <v>3.5006469426422901</v>
      </c>
      <c r="N77" s="50">
        <v>3.5006469426422901</v>
      </c>
      <c r="O77" s="50">
        <v>3.5007898174388101</v>
      </c>
      <c r="P77" s="50">
        <v>3.5007898174388101</v>
      </c>
      <c r="Q77" s="50">
        <v>3.5013000360264801</v>
      </c>
      <c r="R77" s="50">
        <v>3.5045874941172701</v>
      </c>
      <c r="S77" s="50">
        <v>3.5044597756701799</v>
      </c>
      <c r="T77" s="50">
        <v>3.5071855177944302</v>
      </c>
      <c r="U77" s="50">
        <v>3.5071855177944302</v>
      </c>
      <c r="V77" s="50">
        <v>3.5071855177944302</v>
      </c>
      <c r="W77" s="50">
        <v>3.3434052775333898</v>
      </c>
      <c r="X77" s="66">
        <v>3.3367939809498099</v>
      </c>
      <c r="Y77" s="50">
        <v>3.3353531763030499</v>
      </c>
      <c r="Z77" s="50">
        <v>3.32596762112217</v>
      </c>
      <c r="AA77" s="50">
        <v>3.3249320773706099</v>
      </c>
      <c r="AB77" s="50">
        <v>3.3249320773706099</v>
      </c>
      <c r="AC77" s="50">
        <v>3.31711643779001</v>
      </c>
      <c r="AD77" s="50">
        <v>3.2883249035750799</v>
      </c>
      <c r="AE77" s="50">
        <v>3.2883249035750799</v>
      </c>
      <c r="AF77" s="50">
        <v>3.2167608834183099</v>
      </c>
      <c r="AG77" s="50">
        <v>3.2197592853055998</v>
      </c>
      <c r="AH77" s="50">
        <v>3.21771556543534</v>
      </c>
      <c r="AI77" s="50">
        <v>3.22112873487767</v>
      </c>
      <c r="AJ77" s="67">
        <v>3.2013689629072899</v>
      </c>
      <c r="AK77" s="50">
        <v>3.1800905632336098</v>
      </c>
      <c r="AL77" s="50">
        <v>3.1719519882753699</v>
      </c>
      <c r="AM77" s="50">
        <v>3.1719519882753699</v>
      </c>
      <c r="AN77" s="5"/>
      <c r="AR77" s="1"/>
    </row>
    <row r="78" spans="1:44" ht="17">
      <c r="A78" s="50">
        <f t="shared" si="2"/>
        <v>2014</v>
      </c>
      <c r="B78" s="50">
        <v>4.0947036189949797</v>
      </c>
      <c r="C78" s="50">
        <v>4.0318992995935199</v>
      </c>
      <c r="D78" s="60">
        <v>4.0306700877715498</v>
      </c>
      <c r="E78" s="50">
        <v>4.0312664306652897</v>
      </c>
      <c r="F78" s="50">
        <v>4.02652030116543</v>
      </c>
      <c r="G78" s="50">
        <v>3.97292727243642</v>
      </c>
      <c r="H78" s="50">
        <v>3.97292727243642</v>
      </c>
      <c r="I78" s="50">
        <v>3.8733768425216399</v>
      </c>
      <c r="J78" s="50">
        <v>3.8777978364743699</v>
      </c>
      <c r="K78" s="50">
        <v>3.54193751277794</v>
      </c>
      <c r="L78" s="50">
        <v>3.5092443489329201</v>
      </c>
      <c r="M78" s="50">
        <v>3.5095106335120501</v>
      </c>
      <c r="N78" s="50">
        <v>3.5095106335120501</v>
      </c>
      <c r="O78" s="50">
        <v>3.5098438218128098</v>
      </c>
      <c r="P78" s="50">
        <v>3.5098438218128098</v>
      </c>
      <c r="Q78" s="50">
        <v>3.51030309581268</v>
      </c>
      <c r="R78" s="50">
        <v>3.5132630055475502</v>
      </c>
      <c r="S78" s="50">
        <v>3.5131372133213801</v>
      </c>
      <c r="T78" s="50">
        <v>3.5155961687883699</v>
      </c>
      <c r="U78" s="50">
        <v>3.5155961687883699</v>
      </c>
      <c r="V78" s="50">
        <v>3.51570550303745</v>
      </c>
      <c r="W78" s="50">
        <v>3.35494651036886</v>
      </c>
      <c r="X78" s="66">
        <v>3.3485484061137298</v>
      </c>
      <c r="Y78" s="50">
        <v>3.34721661513752</v>
      </c>
      <c r="Z78" s="50">
        <v>3.3394696814485099</v>
      </c>
      <c r="AA78" s="50">
        <v>3.3382922113118898</v>
      </c>
      <c r="AB78" s="50">
        <v>3.3382922113118898</v>
      </c>
      <c r="AC78" s="50">
        <v>3.33201436402573</v>
      </c>
      <c r="AD78" s="50">
        <v>3.30450392643524</v>
      </c>
      <c r="AE78" s="50">
        <v>3.30450392643524</v>
      </c>
      <c r="AF78" s="50">
        <v>3.2372188115950302</v>
      </c>
      <c r="AG78" s="50">
        <v>3.24037545816249</v>
      </c>
      <c r="AH78" s="50">
        <v>3.23807123675713</v>
      </c>
      <c r="AI78" s="50">
        <v>3.2404268069003201</v>
      </c>
      <c r="AJ78" s="67">
        <v>3.2230500908930799</v>
      </c>
      <c r="AK78" s="50">
        <v>3.20541474307415</v>
      </c>
      <c r="AL78" s="50">
        <v>3.1974585509188902</v>
      </c>
      <c r="AM78" s="50">
        <v>3.1974585509188902</v>
      </c>
      <c r="AN78" s="5"/>
      <c r="AR78" s="1"/>
    </row>
    <row r="79" spans="1:44" ht="17">
      <c r="A79" s="50">
        <f t="shared" si="2"/>
        <v>2015</v>
      </c>
      <c r="B79" s="50">
        <v>4.0804806034382901</v>
      </c>
      <c r="C79" s="50">
        <v>4.0225908370447003</v>
      </c>
      <c r="D79" s="60">
        <v>4.02151829650888</v>
      </c>
      <c r="E79" s="50">
        <v>4.0220614765913698</v>
      </c>
      <c r="F79" s="50">
        <v>4.0173479324991099</v>
      </c>
      <c r="G79" s="50">
        <v>3.9649404392507801</v>
      </c>
      <c r="H79" s="50">
        <v>3.9649404392507801</v>
      </c>
      <c r="I79" s="50">
        <v>3.8760661838223198</v>
      </c>
      <c r="J79" s="50">
        <v>3.878770787733</v>
      </c>
      <c r="K79" s="50">
        <v>3.54495581419692</v>
      </c>
      <c r="L79" s="50">
        <v>3.51471187253525</v>
      </c>
      <c r="M79" s="50">
        <v>3.5149525563394302</v>
      </c>
      <c r="N79" s="50">
        <v>3.5149525563394302</v>
      </c>
      <c r="O79" s="50">
        <v>3.51539548710607</v>
      </c>
      <c r="P79" s="50">
        <v>3.51539548710607</v>
      </c>
      <c r="Q79" s="50">
        <v>3.5158104893738198</v>
      </c>
      <c r="R79" s="50">
        <v>3.51848584687247</v>
      </c>
      <c r="S79" s="50">
        <v>3.51836613005023</v>
      </c>
      <c r="T79" s="50">
        <v>3.5207317650031502</v>
      </c>
      <c r="U79" s="50">
        <v>3.5207317650031502</v>
      </c>
      <c r="V79" s="50">
        <v>3.5208307810489798</v>
      </c>
      <c r="W79" s="50">
        <v>3.3631814085909402</v>
      </c>
      <c r="X79" s="66">
        <v>3.3577820499195501</v>
      </c>
      <c r="Y79" s="50">
        <v>3.35655658857748</v>
      </c>
      <c r="Z79" s="50">
        <v>3.34851742109965</v>
      </c>
      <c r="AA79" s="50">
        <v>3.3474190281140102</v>
      </c>
      <c r="AB79" s="50">
        <v>3.3474190281140102</v>
      </c>
      <c r="AC79" s="50">
        <v>3.3404001596822401</v>
      </c>
      <c r="AD79" s="50">
        <v>3.3123789035226898</v>
      </c>
      <c r="AE79" s="50">
        <v>3.3123789035226898</v>
      </c>
      <c r="AF79" s="50">
        <v>3.2473303160596698</v>
      </c>
      <c r="AG79" s="50">
        <v>3.25001279641265</v>
      </c>
      <c r="AH79" s="50">
        <v>3.2478692964685898</v>
      </c>
      <c r="AI79" s="50">
        <v>3.2506021918480101</v>
      </c>
      <c r="AJ79" s="67">
        <v>3.2342640720109599</v>
      </c>
      <c r="AK79" s="50">
        <v>3.2172861078769701</v>
      </c>
      <c r="AL79" s="50">
        <v>3.2097418782844902</v>
      </c>
      <c r="AM79" s="50">
        <v>3.2097418782844902</v>
      </c>
      <c r="AN79" s="5"/>
      <c r="AR79" s="1"/>
    </row>
    <row r="80" spans="1:44" ht="17">
      <c r="A80" s="50">
        <f t="shared" si="2"/>
        <v>2016</v>
      </c>
      <c r="B80" s="50">
        <v>4.0742425674320604</v>
      </c>
      <c r="C80" s="50">
        <v>4.0169166377980696</v>
      </c>
      <c r="D80" s="60">
        <v>4.0159331528578202</v>
      </c>
      <c r="E80" s="50">
        <v>4.0164441078773097</v>
      </c>
      <c r="F80" s="50">
        <v>4.0125618964413396</v>
      </c>
      <c r="G80" s="50">
        <v>3.9652884085578299</v>
      </c>
      <c r="H80" s="50">
        <v>3.9652884085578299</v>
      </c>
      <c r="I80" s="50">
        <v>3.8822571471029002</v>
      </c>
      <c r="J80" s="50">
        <v>3.8847996492365602</v>
      </c>
      <c r="K80" s="50">
        <v>3.5514881628624</v>
      </c>
      <c r="L80" s="50">
        <v>3.5237676830855502</v>
      </c>
      <c r="M80" s="50">
        <v>3.5243019997869598</v>
      </c>
      <c r="N80" s="50">
        <v>3.5243019997869598</v>
      </c>
      <c r="O80" s="50">
        <v>3.5252259127295602</v>
      </c>
      <c r="P80" s="50">
        <v>3.5252259127295602</v>
      </c>
      <c r="Q80" s="50">
        <v>3.5256088604523299</v>
      </c>
      <c r="R80" s="50">
        <v>3.5279845182388501</v>
      </c>
      <c r="S80" s="50">
        <v>3.5278637877603001</v>
      </c>
      <c r="T80" s="50">
        <v>3.5300510855110701</v>
      </c>
      <c r="U80" s="50">
        <v>3.5300510855110701</v>
      </c>
      <c r="V80" s="50">
        <v>3.5298278434119998</v>
      </c>
      <c r="W80" s="50">
        <v>3.3701048647375198</v>
      </c>
      <c r="X80" s="66">
        <v>3.3650419703623999</v>
      </c>
      <c r="Y80" s="50">
        <v>3.3638948002559599</v>
      </c>
      <c r="Z80" s="50">
        <v>3.3554544541368401</v>
      </c>
      <c r="AA80" s="50">
        <v>3.3544928908270899</v>
      </c>
      <c r="AB80" s="50">
        <v>3.3544928908270899</v>
      </c>
      <c r="AC80" s="50">
        <v>3.3469346391041301</v>
      </c>
      <c r="AD80" s="50">
        <v>3.3224105586353101</v>
      </c>
      <c r="AE80" s="50">
        <v>3.3224105586353101</v>
      </c>
      <c r="AF80" s="50">
        <v>3.2634888330188598</v>
      </c>
      <c r="AG80" s="50">
        <v>3.2657114799069702</v>
      </c>
      <c r="AH80" s="50">
        <v>3.2643733727060402</v>
      </c>
      <c r="AI80" s="50">
        <v>3.2664423154918598</v>
      </c>
      <c r="AJ80" s="67">
        <v>3.24916575333758</v>
      </c>
      <c r="AK80" s="50">
        <v>3.2374541734482798</v>
      </c>
      <c r="AL80" s="50">
        <v>3.2299378798483702</v>
      </c>
      <c r="AM80" s="50">
        <v>3.2299378798483702</v>
      </c>
      <c r="AN80" s="5"/>
      <c r="AR80" s="1"/>
    </row>
    <row r="81" spans="1:44">
      <c r="A81" s="50">
        <f t="shared" si="2"/>
        <v>2017</v>
      </c>
      <c r="B81" s="50">
        <v>4.0767839910915598</v>
      </c>
      <c r="C81" s="50">
        <v>4.0180346282858501</v>
      </c>
      <c r="D81" s="50">
        <v>4.0173954391748099</v>
      </c>
      <c r="E81" s="50">
        <v>4.0178408951532001</v>
      </c>
      <c r="F81" s="50">
        <v>4.0144488724699299</v>
      </c>
      <c r="G81" s="50">
        <v>3.9679820899200702</v>
      </c>
      <c r="H81" s="50">
        <v>3.9679820899200702</v>
      </c>
      <c r="I81" s="50">
        <v>3.8892351405443399</v>
      </c>
      <c r="J81" s="50">
        <v>3.8910272054887201</v>
      </c>
      <c r="K81" s="50">
        <v>3.5600434691227498</v>
      </c>
      <c r="L81" s="50">
        <v>3.5337402326390701</v>
      </c>
      <c r="M81" s="50">
        <v>3.5342427824885498</v>
      </c>
      <c r="N81" s="50">
        <v>3.5342427824885498</v>
      </c>
      <c r="O81" s="50">
        <v>3.53511293250827</v>
      </c>
      <c r="P81" s="50">
        <v>3.53511293250827</v>
      </c>
      <c r="Q81" s="50">
        <v>3.5354711469565001</v>
      </c>
      <c r="R81" s="50">
        <v>3.53779946613875</v>
      </c>
      <c r="S81" s="50">
        <v>3.5377050453741501</v>
      </c>
      <c r="T81" s="50">
        <v>3.5397037637282298</v>
      </c>
      <c r="U81" s="50">
        <v>3.5397037637282298</v>
      </c>
      <c r="V81" s="50">
        <v>3.5394891109327999</v>
      </c>
      <c r="W81" s="50">
        <v>3.37691887018573</v>
      </c>
      <c r="X81" s="66">
        <v>3.37212437074382</v>
      </c>
      <c r="Y81" s="50">
        <v>3.3710398425530999</v>
      </c>
      <c r="Z81" s="50">
        <v>3.3620043222541098</v>
      </c>
      <c r="AA81" s="50">
        <v>3.36108972072459</v>
      </c>
      <c r="AB81" s="50">
        <v>3.36108972072459</v>
      </c>
      <c r="AC81" s="50">
        <v>3.3544162880927599</v>
      </c>
      <c r="AD81" s="50">
        <v>3.32808682746799</v>
      </c>
      <c r="AE81" s="50">
        <v>3.32808682746799</v>
      </c>
      <c r="AF81" s="50">
        <v>3.27300951025512</v>
      </c>
      <c r="AG81" s="50">
        <v>3.27514132487011</v>
      </c>
      <c r="AH81" s="50">
        <v>3.2738920868301302</v>
      </c>
      <c r="AI81" s="50">
        <v>3.2758279968515698</v>
      </c>
      <c r="AJ81" s="67">
        <v>3.2588807200175798</v>
      </c>
      <c r="AK81" s="50">
        <v>3.24683316137008</v>
      </c>
      <c r="AL81" s="50">
        <v>3.23969584621475</v>
      </c>
      <c r="AM81" s="50">
        <v>3.23969584621475</v>
      </c>
      <c r="AN81" s="5"/>
      <c r="AR81" s="1"/>
    </row>
    <row r="82" spans="1:44">
      <c r="A82" s="50">
        <f t="shared" si="2"/>
        <v>2018</v>
      </c>
      <c r="B82" s="50">
        <v>4.0753749099495797</v>
      </c>
      <c r="C82" s="50">
        <v>4.0193416699717899</v>
      </c>
      <c r="D82" s="50">
        <v>4.0187374144478802</v>
      </c>
      <c r="E82" s="50">
        <v>4.0191550569967696</v>
      </c>
      <c r="F82" s="50">
        <v>4.0153264730014104</v>
      </c>
      <c r="G82" s="50">
        <v>3.9700352251584401</v>
      </c>
      <c r="H82" s="50">
        <v>3.9700352251584401</v>
      </c>
      <c r="I82" s="50">
        <v>3.8930851179098198</v>
      </c>
      <c r="J82" s="50">
        <v>3.8935652681155699</v>
      </c>
      <c r="K82" s="50">
        <v>3.5623729338426</v>
      </c>
      <c r="L82" s="50">
        <v>3.5388915428512</v>
      </c>
      <c r="M82" s="50">
        <v>3.5393697660419599</v>
      </c>
      <c r="N82" s="50">
        <v>3.5393697660419599</v>
      </c>
      <c r="O82" s="50">
        <v>3.5401983896809499</v>
      </c>
      <c r="P82" s="50">
        <v>3.5401983896809499</v>
      </c>
      <c r="Q82" s="50">
        <v>3.54053830205318</v>
      </c>
      <c r="R82" s="50">
        <v>3.5427462323851202</v>
      </c>
      <c r="S82" s="50">
        <v>3.5426597155389099</v>
      </c>
      <c r="T82" s="50">
        <v>3.5445707288799801</v>
      </c>
      <c r="U82" s="50">
        <v>3.5445707288799801</v>
      </c>
      <c r="V82" s="50">
        <v>3.5443641265667298</v>
      </c>
      <c r="W82" s="50">
        <v>3.3789659242265602</v>
      </c>
      <c r="X82" s="66">
        <v>3.37454671255299</v>
      </c>
      <c r="Y82" s="50">
        <v>3.3735232248932201</v>
      </c>
      <c r="Z82" s="50">
        <v>3.3644551168278598</v>
      </c>
      <c r="AA82" s="50">
        <v>3.3634273675494999</v>
      </c>
      <c r="AB82" s="50">
        <v>3.3634273675494999</v>
      </c>
      <c r="AC82" s="50">
        <v>3.3581634691481499</v>
      </c>
      <c r="AD82" s="50">
        <v>3.3307457458191201</v>
      </c>
      <c r="AE82" s="50">
        <v>3.3307457458191201</v>
      </c>
      <c r="AF82" s="50">
        <v>3.2833216271025099</v>
      </c>
      <c r="AG82" s="50">
        <v>3.28525184321408</v>
      </c>
      <c r="AH82" s="50">
        <v>3.2837776149798099</v>
      </c>
      <c r="AI82" s="50">
        <v>3.2853188866334802</v>
      </c>
      <c r="AJ82" s="67">
        <v>3.2698935254983801</v>
      </c>
      <c r="AK82" s="50">
        <v>3.2576003850555502</v>
      </c>
      <c r="AL82" s="50">
        <v>3.2509826053790598</v>
      </c>
      <c r="AM82" s="50">
        <v>3.2509826053790598</v>
      </c>
      <c r="AN82" s="5"/>
      <c r="AR82" s="1"/>
    </row>
    <row r="83" spans="1:44">
      <c r="A83" s="50">
        <f t="shared" si="2"/>
        <v>2019</v>
      </c>
      <c r="B83" s="50">
        <v>4.0846018710897303</v>
      </c>
      <c r="C83" s="50">
        <v>4.0241487113600103</v>
      </c>
      <c r="D83" s="50">
        <v>4.0235790651660999</v>
      </c>
      <c r="E83" s="50">
        <v>4.0239609273102204</v>
      </c>
      <c r="F83" s="50">
        <v>4.0203138353334502</v>
      </c>
      <c r="G83" s="50">
        <v>3.97322341494294</v>
      </c>
      <c r="H83" s="50">
        <v>3.97322341494294</v>
      </c>
      <c r="I83" s="50">
        <v>3.8938852336398102</v>
      </c>
      <c r="J83" s="50">
        <v>3.8949969181967399</v>
      </c>
      <c r="K83" s="50">
        <v>3.5709122320089302</v>
      </c>
      <c r="L83" s="50">
        <v>3.5491728720387101</v>
      </c>
      <c r="M83" s="50">
        <v>3.5496379021616402</v>
      </c>
      <c r="N83" s="50">
        <v>3.5496379021616402</v>
      </c>
      <c r="O83" s="50">
        <v>3.5504227280413598</v>
      </c>
      <c r="P83" s="50">
        <v>3.5504227280413598</v>
      </c>
      <c r="Q83" s="50">
        <v>3.5509273677305</v>
      </c>
      <c r="R83" s="50">
        <v>3.5528177309532398</v>
      </c>
      <c r="S83" s="50">
        <v>3.5527251596849001</v>
      </c>
      <c r="T83" s="50">
        <v>3.5544479093207499</v>
      </c>
      <c r="U83" s="50">
        <v>3.5544479093207499</v>
      </c>
      <c r="V83" s="50">
        <v>3.5542481024589798</v>
      </c>
      <c r="W83" s="50">
        <v>3.3830073456382301</v>
      </c>
      <c r="X83" s="66">
        <v>3.3787325320271999</v>
      </c>
      <c r="Y83" s="50">
        <v>3.3777671298979599</v>
      </c>
      <c r="Z83" s="50">
        <v>3.3696017879921101</v>
      </c>
      <c r="AA83" s="50">
        <v>3.3685156635485001</v>
      </c>
      <c r="AB83" s="50">
        <v>3.3685156635485001</v>
      </c>
      <c r="AC83" s="50">
        <v>3.3637093950637298</v>
      </c>
      <c r="AD83" s="50">
        <v>3.3378938775099298</v>
      </c>
      <c r="AE83" s="50">
        <v>3.3378938775099298</v>
      </c>
      <c r="AF83" s="50">
        <v>3.2937840700678001</v>
      </c>
      <c r="AG83" s="50">
        <v>3.2968294181174902</v>
      </c>
      <c r="AH83" s="50">
        <v>3.2953596569068102</v>
      </c>
      <c r="AI83" s="50">
        <v>3.2960976421342698</v>
      </c>
      <c r="AJ83" s="67">
        <v>3.2810724494919001</v>
      </c>
      <c r="AK83" s="50">
        <v>3.2688176667560098</v>
      </c>
      <c r="AL83" s="50">
        <v>3.2626380024970101</v>
      </c>
      <c r="AM83" s="50">
        <v>3.2626380024970101</v>
      </c>
      <c r="AN83" s="5"/>
      <c r="AR83" s="1"/>
    </row>
    <row r="84" spans="1:44">
      <c r="A84" s="50">
        <f t="shared" si="2"/>
        <v>2020</v>
      </c>
      <c r="B84" s="50">
        <v>4.0897788346922797</v>
      </c>
      <c r="C84" s="50">
        <v>4.0290771814283</v>
      </c>
      <c r="D84" s="50">
        <v>4.0285302501621301</v>
      </c>
      <c r="E84" s="50">
        <v>4.0288853901771597</v>
      </c>
      <c r="F84" s="50">
        <v>4.0253617050536299</v>
      </c>
      <c r="G84" s="50">
        <v>3.97584443602867</v>
      </c>
      <c r="H84" s="50">
        <v>3.97584443602867</v>
      </c>
      <c r="I84" s="50">
        <v>3.8991034585148401</v>
      </c>
      <c r="J84" s="50">
        <v>3.9000439960179101</v>
      </c>
      <c r="K84" s="50">
        <v>3.5775216986288201</v>
      </c>
      <c r="L84" s="50">
        <v>3.5524190763393801</v>
      </c>
      <c r="M84" s="50">
        <v>3.55286535492831</v>
      </c>
      <c r="N84" s="50">
        <v>3.55286535492831</v>
      </c>
      <c r="O84" s="50">
        <v>3.5536190277042001</v>
      </c>
      <c r="P84" s="50">
        <v>3.5536190277042001</v>
      </c>
      <c r="Q84" s="50">
        <v>3.5541030025310598</v>
      </c>
      <c r="R84" s="50">
        <v>3.5557489109710501</v>
      </c>
      <c r="S84" s="50">
        <v>3.5554958713120999</v>
      </c>
      <c r="T84" s="50">
        <v>3.5572860434719402</v>
      </c>
      <c r="U84" s="50">
        <v>3.5572860434719402</v>
      </c>
      <c r="V84" s="50">
        <v>3.5570929871573802</v>
      </c>
      <c r="W84" s="50">
        <v>3.383763470825</v>
      </c>
      <c r="X84" s="66">
        <v>3.3797256232834401</v>
      </c>
      <c r="Y84" s="50">
        <v>3.3788137175592099</v>
      </c>
      <c r="Z84" s="50">
        <v>3.37150788433856</v>
      </c>
      <c r="AA84" s="50">
        <v>3.3705359524388299</v>
      </c>
      <c r="AB84" s="50">
        <v>3.3705359524388299</v>
      </c>
      <c r="AC84" s="50">
        <v>3.3658937849446899</v>
      </c>
      <c r="AD84" s="50">
        <v>3.3389464330741498</v>
      </c>
      <c r="AE84" s="50">
        <v>3.3389464330741498</v>
      </c>
      <c r="AF84" s="50">
        <v>3.3012535564829899</v>
      </c>
      <c r="AG84" s="50">
        <v>3.3042891886794301</v>
      </c>
      <c r="AH84" s="50">
        <v>3.3031139619178802</v>
      </c>
      <c r="AI84" s="50">
        <v>3.3036274104203902</v>
      </c>
      <c r="AJ84" s="67">
        <v>3.2893867060866802</v>
      </c>
      <c r="AK84" s="50">
        <v>3.2764699326893298</v>
      </c>
      <c r="AL84" s="50">
        <v>3.2705929224625598</v>
      </c>
      <c r="AM84" s="50">
        <v>3.2705929224625598</v>
      </c>
      <c r="AR84" s="1"/>
    </row>
    <row r="85" spans="1:44">
      <c r="A85" s="50">
        <f t="shared" si="2"/>
        <v>2021</v>
      </c>
      <c r="B85" s="50">
        <v>4.0884786498654302</v>
      </c>
      <c r="C85" s="50">
        <v>4.0401427972915496</v>
      </c>
      <c r="D85" s="50">
        <v>4.03960191641408</v>
      </c>
      <c r="E85" s="50">
        <v>4.03992824234337</v>
      </c>
      <c r="F85" s="50">
        <v>4.0349486499636296</v>
      </c>
      <c r="G85" s="50">
        <v>3.9839462472763199</v>
      </c>
      <c r="H85" s="50">
        <v>3.9839462472763199</v>
      </c>
      <c r="I85" s="50">
        <v>3.9055649100336698</v>
      </c>
      <c r="J85" s="50">
        <v>3.90633590692897</v>
      </c>
      <c r="K85" s="50">
        <v>3.5808795109360698</v>
      </c>
      <c r="L85" s="50">
        <v>3.5563573823961199</v>
      </c>
      <c r="M85" s="50">
        <v>3.5567889819742602</v>
      </c>
      <c r="N85" s="50">
        <v>3.5567889819742602</v>
      </c>
      <c r="O85" s="50">
        <v>3.5575634678529702</v>
      </c>
      <c r="P85" s="50">
        <v>3.5575634678529702</v>
      </c>
      <c r="Q85" s="50">
        <v>3.5580310653443799</v>
      </c>
      <c r="R85" s="50">
        <v>3.5596151779939502</v>
      </c>
      <c r="S85" s="50">
        <v>3.5593201266044798</v>
      </c>
      <c r="T85" s="50">
        <v>3.5610564704783498</v>
      </c>
      <c r="U85" s="50">
        <v>3.5610564704783498</v>
      </c>
      <c r="V85" s="50">
        <v>3.5608681177588699</v>
      </c>
      <c r="W85" s="50">
        <v>3.3820351982728698</v>
      </c>
      <c r="X85" s="66">
        <v>3.3781960854113802</v>
      </c>
      <c r="Y85" s="50">
        <v>3.3773285107927702</v>
      </c>
      <c r="Z85" s="50">
        <v>3.3713710177139098</v>
      </c>
      <c r="AA85" s="50">
        <v>3.37029109947848</v>
      </c>
      <c r="AB85" s="50">
        <v>3.37029109947848</v>
      </c>
      <c r="AC85" s="50">
        <v>3.3658398603316999</v>
      </c>
      <c r="AD85" s="50">
        <v>3.33930109308979</v>
      </c>
      <c r="AE85" s="50">
        <v>3.33930109308979</v>
      </c>
      <c r="AF85" s="50">
        <v>3.30604821777627</v>
      </c>
      <c r="AG85" s="50">
        <v>3.3088626640103298</v>
      </c>
      <c r="AH85" s="50">
        <v>3.30775693498668</v>
      </c>
      <c r="AI85" s="50">
        <v>3.3082058447052298</v>
      </c>
      <c r="AJ85" s="67">
        <v>3.2943963323479801</v>
      </c>
      <c r="AK85" s="50">
        <v>3.2816508143981098</v>
      </c>
      <c r="AL85" s="50">
        <v>3.2763653835159499</v>
      </c>
      <c r="AM85" s="50">
        <v>3.2763653835159499</v>
      </c>
    </row>
    <row r="86" spans="1:44">
      <c r="A86" s="50">
        <f t="shared" si="2"/>
        <v>2022</v>
      </c>
      <c r="B86" s="50">
        <v>4.0856747781710698</v>
      </c>
      <c r="C86" s="50">
        <v>4.0375967758138804</v>
      </c>
      <c r="D86" s="50">
        <v>4.0370686349414404</v>
      </c>
      <c r="E86" s="50">
        <v>4.0373927843778699</v>
      </c>
      <c r="F86" s="50">
        <v>4.03216063042266</v>
      </c>
      <c r="G86" s="50">
        <v>3.9821088346799298</v>
      </c>
      <c r="H86" s="50">
        <v>3.9821088346799298</v>
      </c>
      <c r="I86" s="50">
        <v>3.9056276291406098</v>
      </c>
      <c r="J86" s="50">
        <v>3.9064044630910599</v>
      </c>
      <c r="K86" s="50">
        <v>3.5811832255906002</v>
      </c>
      <c r="L86" s="50">
        <v>3.5575740752253502</v>
      </c>
      <c r="M86" s="50">
        <v>3.5580201237150502</v>
      </c>
      <c r="N86" s="50">
        <v>3.5580201237150502</v>
      </c>
      <c r="O86" s="50">
        <v>3.5587798346887198</v>
      </c>
      <c r="P86" s="50">
        <v>3.5587798346887198</v>
      </c>
      <c r="Q86" s="50">
        <v>3.5592383173821101</v>
      </c>
      <c r="R86" s="50">
        <v>3.5611622522486499</v>
      </c>
      <c r="S86" s="50">
        <v>3.56132180398571</v>
      </c>
      <c r="T86" s="50">
        <v>3.5629657790491902</v>
      </c>
      <c r="U86" s="50">
        <v>3.5628593520861802</v>
      </c>
      <c r="V86" s="50">
        <v>3.5626740475212202</v>
      </c>
      <c r="W86" s="50">
        <v>3.3777800378299401</v>
      </c>
      <c r="X86" s="66">
        <v>3.3740842302937799</v>
      </c>
      <c r="Y86" s="50">
        <v>3.3732479936431998</v>
      </c>
      <c r="Z86" s="50">
        <v>3.36861894440404</v>
      </c>
      <c r="AA86" s="50">
        <v>3.3675790962737802</v>
      </c>
      <c r="AB86" s="50">
        <v>3.3675790962737802</v>
      </c>
      <c r="AC86" s="50">
        <v>3.3634668134854802</v>
      </c>
      <c r="AD86" s="50">
        <v>3.3374745590664801</v>
      </c>
      <c r="AE86" s="50">
        <v>3.3374745590664801</v>
      </c>
      <c r="AF86" s="50">
        <v>3.3079598756409401</v>
      </c>
      <c r="AG86" s="50">
        <v>3.3108310397461498</v>
      </c>
      <c r="AH86" s="50">
        <v>3.31005613665987</v>
      </c>
      <c r="AI86" s="50">
        <v>3.3098474730855898</v>
      </c>
      <c r="AJ86" s="67">
        <v>3.29703627071672</v>
      </c>
      <c r="AK86" s="50">
        <v>3.2846818344208599</v>
      </c>
      <c r="AL86" s="50">
        <v>3.2798064571463099</v>
      </c>
      <c r="AM86" s="50">
        <v>3.2798064571463099</v>
      </c>
    </row>
    <row r="87" spans="1:44">
      <c r="A87" s="50">
        <f t="shared" si="2"/>
        <v>2023</v>
      </c>
      <c r="B87" s="50">
        <v>4.0891461011931698</v>
      </c>
      <c r="C87" s="50">
        <v>4.0418455106707896</v>
      </c>
      <c r="D87" s="50">
        <v>4.0413187661638901</v>
      </c>
      <c r="E87" s="50">
        <v>4.0416328965757504</v>
      </c>
      <c r="F87" s="50">
        <v>4.0365311537378803</v>
      </c>
      <c r="G87" s="50">
        <v>3.98630046312514</v>
      </c>
      <c r="H87" s="50">
        <v>3.98630046312514</v>
      </c>
      <c r="I87" s="50">
        <v>3.9099892870117801</v>
      </c>
      <c r="J87" s="50">
        <v>3.9108158366569001</v>
      </c>
      <c r="K87" s="50">
        <v>3.5847026845250398</v>
      </c>
      <c r="L87" s="50">
        <v>3.5609490290525199</v>
      </c>
      <c r="M87" s="50">
        <v>3.5613909498383398</v>
      </c>
      <c r="N87" s="50">
        <v>3.5613909498383398</v>
      </c>
      <c r="O87" s="50">
        <v>3.5621442426562901</v>
      </c>
      <c r="P87" s="50">
        <v>3.5621442426562901</v>
      </c>
      <c r="Q87" s="50">
        <v>3.5625982926914199</v>
      </c>
      <c r="R87" s="50">
        <v>3.5642850107072799</v>
      </c>
      <c r="S87" s="50">
        <v>3.56443959767399</v>
      </c>
      <c r="T87" s="50">
        <v>3.5660646552715298</v>
      </c>
      <c r="U87" s="50">
        <v>3.5659584846930699</v>
      </c>
      <c r="V87" s="50">
        <v>3.5657735049496302</v>
      </c>
      <c r="W87" s="50">
        <v>3.3824711202344599</v>
      </c>
      <c r="X87" s="66">
        <v>3.3787852032422099</v>
      </c>
      <c r="Y87" s="50">
        <v>3.37795222589566</v>
      </c>
      <c r="Z87" s="50">
        <v>3.37317555700514</v>
      </c>
      <c r="AA87" s="50">
        <v>3.37213650047129</v>
      </c>
      <c r="AB87" s="50">
        <v>3.37213650047129</v>
      </c>
      <c r="AC87" s="50">
        <v>3.3684163067286201</v>
      </c>
      <c r="AD87" s="50">
        <v>3.3426568395904699</v>
      </c>
      <c r="AE87" s="50">
        <v>3.3426568395904699</v>
      </c>
      <c r="AF87" s="50">
        <v>3.3134905628028299</v>
      </c>
      <c r="AG87" s="50">
        <v>3.3163085724123098</v>
      </c>
      <c r="AH87" s="50">
        <v>3.3155425116661901</v>
      </c>
      <c r="AI87" s="50">
        <v>3.3152355674819201</v>
      </c>
      <c r="AJ87" s="67">
        <v>3.3024681895947201</v>
      </c>
      <c r="AK87" s="50">
        <v>3.2896012337195701</v>
      </c>
      <c r="AL87" s="50">
        <v>3.2846973339876602</v>
      </c>
      <c r="AM87" s="50">
        <v>3.2846973339876602</v>
      </c>
    </row>
    <row r="88" spans="1:44">
      <c r="A88" s="50"/>
      <c r="B88" s="50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67"/>
      <c r="AK88" s="50"/>
      <c r="AL88" s="50"/>
      <c r="AM88" s="50"/>
      <c r="AN88" s="1"/>
    </row>
    <row r="89" spans="1:44">
      <c r="A89" s="50"/>
      <c r="B89" s="50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1"/>
      <c r="AK89" s="50"/>
      <c r="AL89" s="50"/>
      <c r="AM89" s="50"/>
      <c r="AN89" s="1"/>
    </row>
    <row r="90" spans="1:44">
      <c r="A90" s="50">
        <v>1979</v>
      </c>
      <c r="B90" s="52">
        <f>-((B43-1)*(B43-2))^-1</f>
        <v>-8.5047368370510176E-2</v>
      </c>
      <c r="C90" s="52">
        <f t="shared" ref="C90:AM90" si="3">-((C43-1)*(C43-2))^-1</f>
        <v>-8.9028611305562666E-2</v>
      </c>
      <c r="D90" s="52">
        <f t="shared" si="3"/>
        <v>-8.9028611305562666E-2</v>
      </c>
      <c r="E90" s="52">
        <f t="shared" si="3"/>
        <v>-8.9028611305562666E-2</v>
      </c>
      <c r="F90" s="52">
        <f t="shared" si="3"/>
        <v>-8.9028611305562666E-2</v>
      </c>
      <c r="G90" s="52">
        <f t="shared" si="3"/>
        <v>-8.9028611305562666E-2</v>
      </c>
      <c r="H90" s="52">
        <f t="shared" si="3"/>
        <v>-8.9028611305562666E-2</v>
      </c>
      <c r="I90" s="52">
        <f t="shared" si="3"/>
        <v>-8.9028611305562666E-2</v>
      </c>
      <c r="J90" s="52">
        <f t="shared" si="3"/>
        <v>-8.9028611305562666E-2</v>
      </c>
      <c r="K90" s="52">
        <f t="shared" si="3"/>
        <v>-8.254217580812355E-2</v>
      </c>
      <c r="L90" s="52">
        <f t="shared" si="3"/>
        <v>-7.6322794005000208E-2</v>
      </c>
      <c r="M90" s="52">
        <f t="shared" si="3"/>
        <v>-7.6322794005000208E-2</v>
      </c>
      <c r="N90" s="52">
        <f t="shared" si="3"/>
        <v>-7.6322794005000208E-2</v>
      </c>
      <c r="O90" s="52">
        <f t="shared" si="3"/>
        <v>-7.6322794005000208E-2</v>
      </c>
      <c r="P90" s="52">
        <f t="shared" si="3"/>
        <v>-7.6322794005000208E-2</v>
      </c>
      <c r="Q90" s="52">
        <f t="shared" si="3"/>
        <v>-7.6322794005000208E-2</v>
      </c>
      <c r="R90" s="52">
        <f t="shared" si="3"/>
        <v>-7.6322794005000208E-2</v>
      </c>
      <c r="S90" s="52">
        <f t="shared" si="3"/>
        <v>-7.6322794005000208E-2</v>
      </c>
      <c r="T90" s="52">
        <f t="shared" si="3"/>
        <v>-7.6322794005000208E-2</v>
      </c>
      <c r="U90" s="52">
        <f t="shared" si="3"/>
        <v>-7.6322794005000208E-2</v>
      </c>
      <c r="V90" s="52">
        <f t="shared" si="3"/>
        <v>-7.6322794005000208E-2</v>
      </c>
      <c r="W90" s="52">
        <f t="shared" si="3"/>
        <v>-7.7317486820486475E-2</v>
      </c>
      <c r="X90" s="52">
        <f t="shared" si="3"/>
        <v>-7.7317486820486475E-2</v>
      </c>
      <c r="Y90" s="52">
        <f t="shared" si="3"/>
        <v>-7.7317486820486475E-2</v>
      </c>
      <c r="Z90" s="52">
        <f t="shared" si="3"/>
        <v>-7.9156295194745582E-2</v>
      </c>
      <c r="AA90" s="52">
        <f t="shared" si="3"/>
        <v>-7.9156295194745582E-2</v>
      </c>
      <c r="AB90" s="52">
        <f t="shared" si="3"/>
        <v>-7.9156295194745582E-2</v>
      </c>
      <c r="AC90" s="52">
        <f t="shared" si="3"/>
        <v>-8.7081443631881944E-2</v>
      </c>
      <c r="AD90" s="52">
        <f t="shared" si="3"/>
        <v>-8.8526630907317785E-2</v>
      </c>
      <c r="AE90" s="52">
        <f t="shared" si="3"/>
        <v>-8.8526630907317785E-2</v>
      </c>
      <c r="AF90" s="52">
        <f t="shared" si="3"/>
        <v>-8.9071405822748639E-2</v>
      </c>
      <c r="AG90" s="52">
        <f t="shared" si="3"/>
        <v>-8.5514517540289173E-2</v>
      </c>
      <c r="AH90" s="52">
        <f t="shared" si="3"/>
        <v>-8.5514517540289173E-2</v>
      </c>
      <c r="AI90" s="52">
        <f t="shared" si="3"/>
        <v>-8.4090496521948555E-2</v>
      </c>
      <c r="AJ90" s="52">
        <f t="shared" si="3"/>
        <v>-8.151727479714721E-2</v>
      </c>
      <c r="AK90" s="52">
        <f t="shared" si="3"/>
        <v>-8.151727479714721E-2</v>
      </c>
      <c r="AL90" s="52">
        <f t="shared" si="3"/>
        <v>-8.0759341530506498E-2</v>
      </c>
      <c r="AM90" s="52">
        <f t="shared" si="3"/>
        <v>-8.0759341530506498E-2</v>
      </c>
      <c r="AN90" s="1"/>
    </row>
    <row r="91" spans="1:44">
      <c r="A91" s="50">
        <v>1980</v>
      </c>
      <c r="B91" s="52">
        <f t="shared" ref="B91:AM91" si="4">-((B44-1)*(B44-2))^-1</f>
        <v>-9.2826151743708257E-2</v>
      </c>
      <c r="C91" s="52">
        <f t="shared" si="4"/>
        <v>-9.8625835576832466E-2</v>
      </c>
      <c r="D91" s="52">
        <f t="shared" si="4"/>
        <v>-9.8625835576832466E-2</v>
      </c>
      <c r="E91" s="52">
        <f t="shared" si="4"/>
        <v>-9.8625835576832466E-2</v>
      </c>
      <c r="F91" s="52">
        <f t="shared" si="4"/>
        <v>-0.10005244504456925</v>
      </c>
      <c r="G91" s="52">
        <f t="shared" si="4"/>
        <v>-0.10005244504456925</v>
      </c>
      <c r="H91" s="52">
        <f t="shared" si="4"/>
        <v>-0.10005244504456925</v>
      </c>
      <c r="I91" s="52">
        <f t="shared" si="4"/>
        <v>-0.10143342001437823</v>
      </c>
      <c r="J91" s="52">
        <f t="shared" si="4"/>
        <v>-0.10143342001437823</v>
      </c>
      <c r="K91" s="52">
        <f t="shared" si="4"/>
        <v>-9.1921951153210057E-2</v>
      </c>
      <c r="L91" s="52">
        <f t="shared" si="4"/>
        <v>-9.1997439494881511E-2</v>
      </c>
      <c r="M91" s="52">
        <f t="shared" si="4"/>
        <v>-9.1997439494881511E-2</v>
      </c>
      <c r="N91" s="52">
        <f t="shared" si="4"/>
        <v>-9.1997439494881511E-2</v>
      </c>
      <c r="O91" s="52">
        <f t="shared" si="4"/>
        <v>-9.1997439494881511E-2</v>
      </c>
      <c r="P91" s="52">
        <f t="shared" si="4"/>
        <v>-9.1997439494881511E-2</v>
      </c>
      <c r="Q91" s="52">
        <f t="shared" si="4"/>
        <v>-9.1997439494881511E-2</v>
      </c>
      <c r="R91" s="52">
        <f t="shared" si="4"/>
        <v>-9.1997439494881511E-2</v>
      </c>
      <c r="S91" s="52">
        <f t="shared" si="4"/>
        <v>-9.1997439494881511E-2</v>
      </c>
      <c r="T91" s="52">
        <f t="shared" si="4"/>
        <v>-9.1997439494881511E-2</v>
      </c>
      <c r="U91" s="52">
        <f t="shared" si="4"/>
        <v>-9.1997439494881511E-2</v>
      </c>
      <c r="V91" s="52">
        <f t="shared" si="4"/>
        <v>-9.1997439494881511E-2</v>
      </c>
      <c r="W91" s="52">
        <f t="shared" si="4"/>
        <v>-9.2288988327238849E-2</v>
      </c>
      <c r="X91" s="52">
        <f t="shared" si="4"/>
        <v>-9.2288988327238849E-2</v>
      </c>
      <c r="Y91" s="52">
        <f t="shared" si="4"/>
        <v>-9.2288988327238849E-2</v>
      </c>
      <c r="Z91" s="52">
        <f t="shared" si="4"/>
        <v>-9.6246249272395168E-2</v>
      </c>
      <c r="AA91" s="52">
        <f t="shared" si="4"/>
        <v>-9.5165932124653269E-2</v>
      </c>
      <c r="AB91" s="52">
        <f t="shared" si="4"/>
        <v>-9.5165932124653269E-2</v>
      </c>
      <c r="AC91" s="52">
        <f t="shared" si="4"/>
        <v>-9.4801936498429953E-2</v>
      </c>
      <c r="AD91" s="52">
        <f t="shared" si="4"/>
        <v>-9.5628709694577679E-2</v>
      </c>
      <c r="AE91" s="52">
        <f t="shared" si="4"/>
        <v>-9.5628709694577679E-2</v>
      </c>
      <c r="AF91" s="52">
        <f t="shared" si="4"/>
        <v>-9.6066310127315202E-2</v>
      </c>
      <c r="AG91" s="52">
        <f t="shared" si="4"/>
        <v>-9.3414828695399216E-2</v>
      </c>
      <c r="AH91" s="52">
        <f t="shared" si="4"/>
        <v>-9.3414828695399216E-2</v>
      </c>
      <c r="AI91" s="52">
        <f t="shared" si="4"/>
        <v>-9.2029678646840696E-2</v>
      </c>
      <c r="AJ91" s="52">
        <f t="shared" si="4"/>
        <v>-9.1106199996096329E-2</v>
      </c>
      <c r="AK91" s="52">
        <f t="shared" si="4"/>
        <v>-9.2973940367387015E-2</v>
      </c>
      <c r="AL91" s="52">
        <f t="shared" si="4"/>
        <v>-9.4447278168239585E-2</v>
      </c>
      <c r="AM91" s="52">
        <f t="shared" si="4"/>
        <v>-9.4447278168239585E-2</v>
      </c>
      <c r="AN91" s="1"/>
    </row>
    <row r="92" spans="1:44">
      <c r="A92" s="50">
        <v>1981</v>
      </c>
      <c r="B92" s="52">
        <f t="shared" ref="B92:AM92" si="5">-((B45-1)*(B45-2))^-1</f>
        <v>-9.9199621063360818E-2</v>
      </c>
      <c r="C92" s="52">
        <f t="shared" si="5"/>
        <v>-0.10914533214858811</v>
      </c>
      <c r="D92" s="52">
        <f t="shared" si="5"/>
        <v>-0.10914533214858811</v>
      </c>
      <c r="E92" s="52">
        <f t="shared" si="5"/>
        <v>-0.10873318529303473</v>
      </c>
      <c r="F92" s="52">
        <f t="shared" si="5"/>
        <v>-0.10940242765085549</v>
      </c>
      <c r="G92" s="52">
        <f t="shared" si="5"/>
        <v>-0.10991552342900753</v>
      </c>
      <c r="H92" s="52">
        <f t="shared" si="5"/>
        <v>-0.10991552342900753</v>
      </c>
      <c r="I92" s="52">
        <f t="shared" si="5"/>
        <v>-0.11056113626306587</v>
      </c>
      <c r="J92" s="52">
        <f t="shared" si="5"/>
        <v>-0.11056113626306587</v>
      </c>
      <c r="K92" s="52">
        <f t="shared" si="5"/>
        <v>-0.10232414297104163</v>
      </c>
      <c r="L92" s="52">
        <f t="shared" si="5"/>
        <v>-0.10213372788096303</v>
      </c>
      <c r="M92" s="52">
        <f t="shared" si="5"/>
        <v>-0.10213372788096303</v>
      </c>
      <c r="N92" s="52">
        <f t="shared" si="5"/>
        <v>-0.10213372788096303</v>
      </c>
      <c r="O92" s="52">
        <f t="shared" si="5"/>
        <v>-0.10213372788096303</v>
      </c>
      <c r="P92" s="52">
        <f t="shared" si="5"/>
        <v>-0.10213372788096303</v>
      </c>
      <c r="Q92" s="52">
        <f t="shared" si="5"/>
        <v>-0.10213372788096303</v>
      </c>
      <c r="R92" s="52">
        <f t="shared" si="5"/>
        <v>-0.10118611013736598</v>
      </c>
      <c r="S92" s="52">
        <f t="shared" si="5"/>
        <v>-0.10118611013736598</v>
      </c>
      <c r="T92" s="52">
        <f t="shared" si="5"/>
        <v>-0.10118611013736598</v>
      </c>
      <c r="U92" s="52">
        <f t="shared" si="5"/>
        <v>-0.10118611013736598</v>
      </c>
      <c r="V92" s="52">
        <f t="shared" si="5"/>
        <v>-0.10118611013736598</v>
      </c>
      <c r="W92" s="52">
        <f t="shared" si="5"/>
        <v>-0.10099743325982212</v>
      </c>
      <c r="X92" s="52">
        <f t="shared" si="5"/>
        <v>-0.10099743325982212</v>
      </c>
      <c r="Y92" s="52">
        <f t="shared" si="5"/>
        <v>-0.10099743325982212</v>
      </c>
      <c r="Z92" s="52">
        <f t="shared" si="5"/>
        <v>-0.10244301051792605</v>
      </c>
      <c r="AA92" s="52">
        <f t="shared" si="5"/>
        <v>-0.10180449409458049</v>
      </c>
      <c r="AB92" s="52">
        <f t="shared" si="5"/>
        <v>-0.10180449409458049</v>
      </c>
      <c r="AC92" s="52">
        <f t="shared" si="5"/>
        <v>-0.10173330314004758</v>
      </c>
      <c r="AD92" s="52">
        <f t="shared" si="5"/>
        <v>-0.10446011975442258</v>
      </c>
      <c r="AE92" s="52">
        <f t="shared" si="5"/>
        <v>-0.10446011975442258</v>
      </c>
      <c r="AF92" s="52">
        <f t="shared" si="5"/>
        <v>-0.10521731218353457</v>
      </c>
      <c r="AG92" s="52">
        <f t="shared" si="5"/>
        <v>-0.10306343650525002</v>
      </c>
      <c r="AH92" s="52">
        <f t="shared" si="5"/>
        <v>-0.10306343650525002</v>
      </c>
      <c r="AI92" s="52">
        <f t="shared" si="5"/>
        <v>-0.10146056620629029</v>
      </c>
      <c r="AJ92" s="52">
        <f t="shared" si="5"/>
        <v>-0.10073222453931752</v>
      </c>
      <c r="AK92" s="52">
        <f t="shared" si="5"/>
        <v>-0.10246112403876975</v>
      </c>
      <c r="AL92" s="52">
        <f t="shared" si="5"/>
        <v>-0.10360875480705839</v>
      </c>
      <c r="AM92" s="52">
        <f t="shared" si="5"/>
        <v>-0.10360875480705839</v>
      </c>
      <c r="AN92" s="1"/>
    </row>
    <row r="93" spans="1:44">
      <c r="A93" s="50">
        <v>1982</v>
      </c>
      <c r="B93" s="52">
        <f t="shared" ref="B93:AM93" si="6">-((B46-1)*(B46-2))^-1</f>
        <v>-9.9402480657691486E-2</v>
      </c>
      <c r="C93" s="52">
        <f t="shared" si="6"/>
        <v>-0.11444509423707461</v>
      </c>
      <c r="D93" s="52">
        <f t="shared" si="6"/>
        <v>-0.11444509423707461</v>
      </c>
      <c r="E93" s="52">
        <f t="shared" si="6"/>
        <v>-0.11411459799806101</v>
      </c>
      <c r="F93" s="52">
        <f t="shared" si="6"/>
        <v>-0.11450078432408936</v>
      </c>
      <c r="G93" s="52">
        <f t="shared" si="6"/>
        <v>-0.11593360364818038</v>
      </c>
      <c r="H93" s="52">
        <f t="shared" si="6"/>
        <v>-0.11593360364818038</v>
      </c>
      <c r="I93" s="52">
        <f t="shared" si="6"/>
        <v>-0.1152272495520954</v>
      </c>
      <c r="J93" s="52">
        <f t="shared" si="6"/>
        <v>-0.1152272495520954</v>
      </c>
      <c r="K93" s="52">
        <f t="shared" si="6"/>
        <v>-0.11404698865572595</v>
      </c>
      <c r="L93" s="52">
        <f t="shared" si="6"/>
        <v>-0.11409548541808791</v>
      </c>
      <c r="M93" s="52">
        <f t="shared" si="6"/>
        <v>-0.11409548541808791</v>
      </c>
      <c r="N93" s="52">
        <f t="shared" si="6"/>
        <v>-0.11409548541808791</v>
      </c>
      <c r="O93" s="52">
        <f t="shared" si="6"/>
        <v>-0.11409548541808791</v>
      </c>
      <c r="P93" s="52">
        <f t="shared" si="6"/>
        <v>-0.11409548541808791</v>
      </c>
      <c r="Q93" s="52">
        <f t="shared" si="6"/>
        <v>-0.11409548541808791</v>
      </c>
      <c r="R93" s="52">
        <f t="shared" si="6"/>
        <v>-0.11302577046757925</v>
      </c>
      <c r="S93" s="52">
        <f t="shared" si="6"/>
        <v>-0.11302577046757925</v>
      </c>
      <c r="T93" s="52">
        <f t="shared" si="6"/>
        <v>-0.11302577046757925</v>
      </c>
      <c r="U93" s="52">
        <f t="shared" si="6"/>
        <v>-0.11302577046757925</v>
      </c>
      <c r="V93" s="52">
        <f t="shared" si="6"/>
        <v>-0.11302577046757925</v>
      </c>
      <c r="W93" s="52">
        <f t="shared" si="6"/>
        <v>-0.11367354631298704</v>
      </c>
      <c r="X93" s="52">
        <f t="shared" si="6"/>
        <v>-0.11367354631298704</v>
      </c>
      <c r="Y93" s="52">
        <f t="shared" si="6"/>
        <v>-0.11367354631298704</v>
      </c>
      <c r="Z93" s="52">
        <f t="shared" si="6"/>
        <v>-0.11672570291556858</v>
      </c>
      <c r="AA93" s="52">
        <f t="shared" si="6"/>
        <v>-0.1161429770718623</v>
      </c>
      <c r="AB93" s="52">
        <f t="shared" si="6"/>
        <v>-0.1161429770718623</v>
      </c>
      <c r="AC93" s="52">
        <f t="shared" si="6"/>
        <v>-0.11457125265857469</v>
      </c>
      <c r="AD93" s="52">
        <f t="shared" si="6"/>
        <v>-0.11662264341024067</v>
      </c>
      <c r="AE93" s="52">
        <f t="shared" si="6"/>
        <v>-0.11662264341024067</v>
      </c>
      <c r="AF93" s="52">
        <f t="shared" si="6"/>
        <v>-0.11796755606457586</v>
      </c>
      <c r="AG93" s="52">
        <f t="shared" si="6"/>
        <v>-0.11614041477877578</v>
      </c>
      <c r="AH93" s="52">
        <f t="shared" si="6"/>
        <v>-0.11614041477877578</v>
      </c>
      <c r="AI93" s="52">
        <f t="shared" si="6"/>
        <v>-0.11445091378864379</v>
      </c>
      <c r="AJ93" s="52">
        <f t="shared" si="6"/>
        <v>-0.1142132923361639</v>
      </c>
      <c r="AK93" s="52">
        <f t="shared" si="6"/>
        <v>-0.11519015976172108</v>
      </c>
      <c r="AL93" s="52">
        <f t="shared" si="6"/>
        <v>-0.11707175061232669</v>
      </c>
      <c r="AM93" s="52">
        <f t="shared" si="6"/>
        <v>-0.11707175061232669</v>
      </c>
      <c r="AN93" s="1"/>
      <c r="AO93" s="12"/>
    </row>
    <row r="94" spans="1:44">
      <c r="A94" s="50">
        <v>1983</v>
      </c>
      <c r="B94" s="52">
        <f t="shared" ref="B94:AM94" si="7">-((B47-1)*(B47-2))^-1</f>
        <v>-0.12186526461015167</v>
      </c>
      <c r="C94" s="52">
        <f t="shared" si="7"/>
        <v>-0.12787759227696882</v>
      </c>
      <c r="D94" s="52">
        <f t="shared" si="7"/>
        <v>-0.12787759227696882</v>
      </c>
      <c r="E94" s="52">
        <f t="shared" si="7"/>
        <v>-0.12748749588774863</v>
      </c>
      <c r="F94" s="52">
        <f t="shared" si="7"/>
        <v>-0.12772199584414995</v>
      </c>
      <c r="G94" s="52">
        <f t="shared" si="7"/>
        <v>-0.12891799268846263</v>
      </c>
      <c r="H94" s="52">
        <f t="shared" si="7"/>
        <v>-0.12891799268846263</v>
      </c>
      <c r="I94" s="52">
        <f t="shared" si="7"/>
        <v>-0.12657089272494504</v>
      </c>
      <c r="J94" s="52">
        <f t="shared" si="7"/>
        <v>-0.12657089272494504</v>
      </c>
      <c r="K94" s="52">
        <f t="shared" si="7"/>
        <v>-0.12130984140696305</v>
      </c>
      <c r="L94" s="52">
        <f t="shared" si="7"/>
        <v>-0.12108778998504767</v>
      </c>
      <c r="M94" s="52">
        <f t="shared" si="7"/>
        <v>-0.12108778998504767</v>
      </c>
      <c r="N94" s="52">
        <f t="shared" si="7"/>
        <v>-0.12108778998504767</v>
      </c>
      <c r="O94" s="52">
        <f t="shared" si="7"/>
        <v>-0.12108778998504767</v>
      </c>
      <c r="P94" s="52">
        <f t="shared" si="7"/>
        <v>-0.12108778998504767</v>
      </c>
      <c r="Q94" s="52">
        <f t="shared" si="7"/>
        <v>-0.12108778998504767</v>
      </c>
      <c r="R94" s="52">
        <f t="shared" si="7"/>
        <v>-0.12058657906570146</v>
      </c>
      <c r="S94" s="52">
        <f t="shared" si="7"/>
        <v>-0.12058657906570146</v>
      </c>
      <c r="T94" s="52">
        <f t="shared" si="7"/>
        <v>-0.12058657906570146</v>
      </c>
      <c r="U94" s="52">
        <f t="shared" si="7"/>
        <v>-0.12058657906570146</v>
      </c>
      <c r="V94" s="52">
        <f t="shared" si="7"/>
        <v>-0.12058657906570146</v>
      </c>
      <c r="W94" s="52">
        <f t="shared" si="7"/>
        <v>-0.12772788171397281</v>
      </c>
      <c r="X94" s="52">
        <f t="shared" si="7"/>
        <v>-0.12772788171397281</v>
      </c>
      <c r="Y94" s="52">
        <f t="shared" si="7"/>
        <v>-0.12772788171397281</v>
      </c>
      <c r="Z94" s="52">
        <f t="shared" si="7"/>
        <v>-0.1289015304615044</v>
      </c>
      <c r="AA94" s="52">
        <f t="shared" si="7"/>
        <v>-0.12846105929211404</v>
      </c>
      <c r="AB94" s="52">
        <f t="shared" si="7"/>
        <v>-0.12846105929211404</v>
      </c>
      <c r="AC94" s="52">
        <f t="shared" si="7"/>
        <v>-0.13083643433982087</v>
      </c>
      <c r="AD94" s="52">
        <f t="shared" si="7"/>
        <v>-0.13217543966324022</v>
      </c>
      <c r="AE94" s="52">
        <f t="shared" si="7"/>
        <v>-0.13217543966324022</v>
      </c>
      <c r="AF94" s="52">
        <f t="shared" si="7"/>
        <v>-0.13450228724217458</v>
      </c>
      <c r="AG94" s="52">
        <f t="shared" si="7"/>
        <v>-0.13373450273998941</v>
      </c>
      <c r="AH94" s="52">
        <f t="shared" si="7"/>
        <v>-0.13406252043529857</v>
      </c>
      <c r="AI94" s="52">
        <f t="shared" si="7"/>
        <v>-0.13181418797291131</v>
      </c>
      <c r="AJ94" s="52">
        <f t="shared" si="7"/>
        <v>-0.13213591041339043</v>
      </c>
      <c r="AK94" s="52">
        <f t="shared" si="7"/>
        <v>-0.13312637988532913</v>
      </c>
      <c r="AL94" s="52">
        <f t="shared" si="7"/>
        <v>-0.13636340107764622</v>
      </c>
      <c r="AM94" s="52">
        <f t="shared" si="7"/>
        <v>-0.13636340107764622</v>
      </c>
      <c r="AN94" s="1"/>
    </row>
    <row r="95" spans="1:44">
      <c r="A95" s="50">
        <v>1984</v>
      </c>
      <c r="B95" s="52">
        <f t="shared" ref="B95:AM95" si="8">-((B48-1)*(B48-2))^-1</f>
        <v>-0.12528224128660162</v>
      </c>
      <c r="C95" s="52">
        <f t="shared" si="8"/>
        <v>-0.13536750658805125</v>
      </c>
      <c r="D95" s="52">
        <f t="shared" si="8"/>
        <v>-0.13536750658805125</v>
      </c>
      <c r="E95" s="52">
        <f t="shared" si="8"/>
        <v>-0.13498291461103654</v>
      </c>
      <c r="F95" s="52">
        <f t="shared" si="8"/>
        <v>-0.13514979550609854</v>
      </c>
      <c r="G95" s="52">
        <f t="shared" si="8"/>
        <v>-0.13580636961023981</v>
      </c>
      <c r="H95" s="52">
        <f t="shared" si="8"/>
        <v>-0.13580636961023981</v>
      </c>
      <c r="I95" s="52">
        <f t="shared" si="8"/>
        <v>-0.13368171703280601</v>
      </c>
      <c r="J95" s="52">
        <f t="shared" si="8"/>
        <v>-0.13368171703280601</v>
      </c>
      <c r="K95" s="52">
        <f t="shared" si="8"/>
        <v>-0.1312608901638152</v>
      </c>
      <c r="L95" s="52">
        <f t="shared" si="8"/>
        <v>-0.1307464113020628</v>
      </c>
      <c r="M95" s="52">
        <f t="shared" si="8"/>
        <v>-0.1307464113020628</v>
      </c>
      <c r="N95" s="52">
        <f t="shared" si="8"/>
        <v>-0.1307464113020628</v>
      </c>
      <c r="O95" s="52">
        <f t="shared" si="8"/>
        <v>-0.1307464113020628</v>
      </c>
      <c r="P95" s="52">
        <f t="shared" si="8"/>
        <v>-0.1307464113020628</v>
      </c>
      <c r="Q95" s="52">
        <f t="shared" si="8"/>
        <v>-0.1307464113020628</v>
      </c>
      <c r="R95" s="52">
        <f t="shared" si="8"/>
        <v>-0.13043209474742931</v>
      </c>
      <c r="S95" s="52">
        <f t="shared" si="8"/>
        <v>-0.13043209474742931</v>
      </c>
      <c r="T95" s="52">
        <f t="shared" si="8"/>
        <v>-0.13043209474742931</v>
      </c>
      <c r="U95" s="52">
        <f t="shared" si="8"/>
        <v>-0.13043209474742931</v>
      </c>
      <c r="V95" s="52">
        <f t="shared" si="8"/>
        <v>-0.13043209474742931</v>
      </c>
      <c r="W95" s="52">
        <f t="shared" si="8"/>
        <v>-0.14066179117577304</v>
      </c>
      <c r="X95" s="52">
        <f t="shared" si="8"/>
        <v>-0.14072245068934483</v>
      </c>
      <c r="Y95" s="52">
        <f t="shared" si="8"/>
        <v>-0.14072245068934483</v>
      </c>
      <c r="Z95" s="52">
        <f t="shared" si="8"/>
        <v>-0.14355173662880186</v>
      </c>
      <c r="AA95" s="52">
        <f t="shared" si="8"/>
        <v>-0.14299137552634414</v>
      </c>
      <c r="AB95" s="52">
        <f t="shared" si="8"/>
        <v>-0.14299137552634414</v>
      </c>
      <c r="AC95" s="52">
        <f t="shared" si="8"/>
        <v>-0.14364467326327929</v>
      </c>
      <c r="AD95" s="52">
        <f t="shared" si="8"/>
        <v>-0.14525604190071881</v>
      </c>
      <c r="AE95" s="52">
        <f t="shared" si="8"/>
        <v>-0.14525604190071881</v>
      </c>
      <c r="AF95" s="52">
        <f t="shared" si="8"/>
        <v>-0.14876851340437997</v>
      </c>
      <c r="AG95" s="52">
        <f t="shared" si="8"/>
        <v>-0.14768722669471099</v>
      </c>
      <c r="AH95" s="52">
        <f t="shared" si="8"/>
        <v>-0.14825451026316042</v>
      </c>
      <c r="AI95" s="52">
        <f t="shared" si="8"/>
        <v>-0.14563097492070648</v>
      </c>
      <c r="AJ95" s="52">
        <f t="shared" si="8"/>
        <v>-0.14608012336280798</v>
      </c>
      <c r="AK95" s="52">
        <f t="shared" si="8"/>
        <v>-0.14700711778519254</v>
      </c>
      <c r="AL95" s="52">
        <f t="shared" si="8"/>
        <v>-0.15066925907351708</v>
      </c>
      <c r="AM95" s="52">
        <f t="shared" si="8"/>
        <v>-0.15066925907351708</v>
      </c>
      <c r="AN95" s="1"/>
      <c r="AO95" s="12"/>
    </row>
    <row r="96" spans="1:44">
      <c r="A96" s="50">
        <v>1985</v>
      </c>
      <c r="B96" s="52">
        <f t="shared" ref="B96:AM96" si="9">-((B49-1)*(B49-2))^-1</f>
        <v>-0.12889251180577038</v>
      </c>
      <c r="C96" s="52">
        <f t="shared" si="9"/>
        <v>-0.13823481011465238</v>
      </c>
      <c r="D96" s="52">
        <f t="shared" si="9"/>
        <v>-0.13823481011465238</v>
      </c>
      <c r="E96" s="52">
        <f t="shared" si="9"/>
        <v>-0.13803226652015474</v>
      </c>
      <c r="F96" s="52">
        <f t="shared" si="9"/>
        <v>-0.13821109425815098</v>
      </c>
      <c r="G96" s="52">
        <f t="shared" si="9"/>
        <v>-0.13934255122583605</v>
      </c>
      <c r="H96" s="52">
        <f t="shared" si="9"/>
        <v>-0.13934255122583605</v>
      </c>
      <c r="I96" s="52">
        <f t="shared" si="9"/>
        <v>-0.13752153685067864</v>
      </c>
      <c r="J96" s="52">
        <f t="shared" si="9"/>
        <v>-0.13752153685067864</v>
      </c>
      <c r="K96" s="52">
        <f t="shared" si="9"/>
        <v>-0.13677569972272885</v>
      </c>
      <c r="L96" s="52">
        <f t="shared" si="9"/>
        <v>-0.13750601526378695</v>
      </c>
      <c r="M96" s="52">
        <f t="shared" si="9"/>
        <v>-0.13750601526378695</v>
      </c>
      <c r="N96" s="52">
        <f t="shared" si="9"/>
        <v>-0.13750601526378695</v>
      </c>
      <c r="O96" s="52">
        <f t="shared" si="9"/>
        <v>-0.13750601526378695</v>
      </c>
      <c r="P96" s="52">
        <f t="shared" si="9"/>
        <v>-0.13750601526378695</v>
      </c>
      <c r="Q96" s="52">
        <f t="shared" si="9"/>
        <v>-0.13750601526378695</v>
      </c>
      <c r="R96" s="52">
        <f t="shared" si="9"/>
        <v>-0.13704787665503143</v>
      </c>
      <c r="S96" s="52">
        <f t="shared" si="9"/>
        <v>-0.13704787665503143</v>
      </c>
      <c r="T96" s="52">
        <f t="shared" si="9"/>
        <v>-0.13704787665503143</v>
      </c>
      <c r="U96" s="52">
        <f t="shared" si="9"/>
        <v>-0.13704787665503143</v>
      </c>
      <c r="V96" s="52">
        <f t="shared" si="9"/>
        <v>-0.13704787665503143</v>
      </c>
      <c r="W96" s="52">
        <f t="shared" si="9"/>
        <v>-0.15189237247561169</v>
      </c>
      <c r="X96" s="52">
        <f t="shared" si="9"/>
        <v>-0.15192829419383275</v>
      </c>
      <c r="Y96" s="52">
        <f t="shared" si="9"/>
        <v>-0.15192829419383275</v>
      </c>
      <c r="Z96" s="52">
        <f t="shared" si="9"/>
        <v>-0.15413012213599531</v>
      </c>
      <c r="AA96" s="52">
        <f t="shared" si="9"/>
        <v>-0.15359619602294877</v>
      </c>
      <c r="AB96" s="52">
        <f t="shared" si="9"/>
        <v>-0.15359619602294877</v>
      </c>
      <c r="AC96" s="52">
        <f t="shared" si="9"/>
        <v>-0.15913982625147774</v>
      </c>
      <c r="AD96" s="52">
        <f t="shared" si="9"/>
        <v>-0.16070692380140358</v>
      </c>
      <c r="AE96" s="52">
        <f t="shared" si="9"/>
        <v>-0.16070692380140358</v>
      </c>
      <c r="AF96" s="52">
        <f t="shared" si="9"/>
        <v>-0.1653318948682217</v>
      </c>
      <c r="AG96" s="52">
        <f t="shared" si="9"/>
        <v>-0.16363312354353823</v>
      </c>
      <c r="AH96" s="52">
        <f t="shared" si="9"/>
        <v>-0.16405687588660145</v>
      </c>
      <c r="AI96" s="52">
        <f t="shared" si="9"/>
        <v>-0.1610963128483088</v>
      </c>
      <c r="AJ96" s="52">
        <f t="shared" si="9"/>
        <v>-0.16224045504217952</v>
      </c>
      <c r="AK96" s="52">
        <f t="shared" si="9"/>
        <v>-0.16429843961245424</v>
      </c>
      <c r="AL96" s="52">
        <f t="shared" si="9"/>
        <v>-0.16729591421106041</v>
      </c>
      <c r="AM96" s="52">
        <f t="shared" si="9"/>
        <v>-0.16729591421106041</v>
      </c>
      <c r="AN96" s="1"/>
    </row>
    <row r="97" spans="1:41">
      <c r="A97" s="50">
        <v>1986</v>
      </c>
      <c r="B97" s="52">
        <f t="shared" ref="B97:AM97" si="10">-((B50-1)*(B50-2))^-1</f>
        <v>-0.13445890076578992</v>
      </c>
      <c r="C97" s="52">
        <f t="shared" si="10"/>
        <v>-0.14659731559776792</v>
      </c>
      <c r="D97" s="52">
        <f t="shared" si="10"/>
        <v>-0.14812311113352891</v>
      </c>
      <c r="E97" s="52">
        <f t="shared" si="10"/>
        <v>-0.14788563145063116</v>
      </c>
      <c r="F97" s="52">
        <f t="shared" si="10"/>
        <v>-0.14946326263231266</v>
      </c>
      <c r="G97" s="52">
        <f t="shared" si="10"/>
        <v>-0.15183157770642047</v>
      </c>
      <c r="H97" s="52">
        <f t="shared" si="10"/>
        <v>-0.15183157770642047</v>
      </c>
      <c r="I97" s="52">
        <f t="shared" si="10"/>
        <v>-0.15157938738060103</v>
      </c>
      <c r="J97" s="52">
        <f t="shared" si="10"/>
        <v>-0.15157938738060103</v>
      </c>
      <c r="K97" s="52">
        <f t="shared" si="10"/>
        <v>-0.14962016731067668</v>
      </c>
      <c r="L97" s="52">
        <f t="shared" si="10"/>
        <v>-0.15195825469563387</v>
      </c>
      <c r="M97" s="52">
        <f t="shared" si="10"/>
        <v>-0.15195825469563387</v>
      </c>
      <c r="N97" s="52">
        <f t="shared" si="10"/>
        <v>-0.15195825469563387</v>
      </c>
      <c r="O97" s="52">
        <f t="shared" si="10"/>
        <v>-0.15195825469563387</v>
      </c>
      <c r="P97" s="52">
        <f t="shared" si="10"/>
        <v>-0.15195825469563387</v>
      </c>
      <c r="Q97" s="52">
        <f t="shared" si="10"/>
        <v>-0.15195825469563387</v>
      </c>
      <c r="R97" s="52">
        <f t="shared" si="10"/>
        <v>-0.15079974544337185</v>
      </c>
      <c r="S97" s="52">
        <f t="shared" si="10"/>
        <v>-0.15079974544337185</v>
      </c>
      <c r="T97" s="52">
        <f t="shared" si="10"/>
        <v>-0.15079974544337185</v>
      </c>
      <c r="U97" s="52">
        <f t="shared" si="10"/>
        <v>-0.15079974544337185</v>
      </c>
      <c r="V97" s="52">
        <f t="shared" si="10"/>
        <v>-0.15079974544337185</v>
      </c>
      <c r="W97" s="52">
        <f t="shared" si="10"/>
        <v>-0.16799990447235</v>
      </c>
      <c r="X97" s="52">
        <f t="shared" si="10"/>
        <v>-0.16801526342470435</v>
      </c>
      <c r="Y97" s="52">
        <f t="shared" si="10"/>
        <v>-0.16801526342470435</v>
      </c>
      <c r="Z97" s="52">
        <f t="shared" si="10"/>
        <v>-0.17170878550196314</v>
      </c>
      <c r="AA97" s="52">
        <f t="shared" si="10"/>
        <v>-0.17113180080566126</v>
      </c>
      <c r="AB97" s="52">
        <f t="shared" si="10"/>
        <v>-0.17113180080566126</v>
      </c>
      <c r="AC97" s="52">
        <f t="shared" si="10"/>
        <v>-0.17578925374643464</v>
      </c>
      <c r="AD97" s="52">
        <f t="shared" si="10"/>
        <v>-0.17794918703079249</v>
      </c>
      <c r="AE97" s="52">
        <f t="shared" si="10"/>
        <v>-0.17794918703079249</v>
      </c>
      <c r="AF97" s="52">
        <f t="shared" si="10"/>
        <v>-0.18344567812842588</v>
      </c>
      <c r="AG97" s="52">
        <f t="shared" si="10"/>
        <v>-0.18100590181952378</v>
      </c>
      <c r="AH97" s="52">
        <f t="shared" si="10"/>
        <v>-0.18128137386877383</v>
      </c>
      <c r="AI97" s="52">
        <f t="shared" si="10"/>
        <v>-0.1786079974585946</v>
      </c>
      <c r="AJ97" s="52">
        <f t="shared" si="10"/>
        <v>-0.18051115104216714</v>
      </c>
      <c r="AK97" s="52">
        <f t="shared" si="10"/>
        <v>-0.18335764419580244</v>
      </c>
      <c r="AL97" s="52">
        <f t="shared" si="10"/>
        <v>-0.18569139098783477</v>
      </c>
      <c r="AM97" s="52">
        <f t="shared" si="10"/>
        <v>-0.18569139098783477</v>
      </c>
      <c r="AN97" s="1"/>
    </row>
    <row r="98" spans="1:41">
      <c r="A98" s="50">
        <v>1987</v>
      </c>
      <c r="B98" s="52">
        <f t="shared" ref="B98:AM98" si="11">-((B51-1)*(B51-2))^-1</f>
        <v>-0.14672344216350508</v>
      </c>
      <c r="C98" s="52">
        <f t="shared" si="11"/>
        <v>-0.15734536807081947</v>
      </c>
      <c r="D98" s="52">
        <f t="shared" si="11"/>
        <v>-0.15870908862631367</v>
      </c>
      <c r="E98" s="52">
        <f t="shared" si="11"/>
        <v>-0.15839374712829785</v>
      </c>
      <c r="F98" s="52">
        <f t="shared" si="11"/>
        <v>-0.16042860293073086</v>
      </c>
      <c r="G98" s="52">
        <f t="shared" si="11"/>
        <v>-0.16231809144626513</v>
      </c>
      <c r="H98" s="52">
        <f t="shared" si="11"/>
        <v>-0.16231809144626513</v>
      </c>
      <c r="I98" s="52">
        <f t="shared" si="11"/>
        <v>-0.16061858716286748</v>
      </c>
      <c r="J98" s="52">
        <f t="shared" si="11"/>
        <v>-0.16061858716286748</v>
      </c>
      <c r="K98" s="52">
        <f t="shared" si="11"/>
        <v>-0.16087800854038775</v>
      </c>
      <c r="L98" s="52">
        <f t="shared" si="11"/>
        <v>-0.16220699287106941</v>
      </c>
      <c r="M98" s="52">
        <f t="shared" si="11"/>
        <v>-0.16220699287106941</v>
      </c>
      <c r="N98" s="52">
        <f t="shared" si="11"/>
        <v>-0.16220699287106941</v>
      </c>
      <c r="O98" s="52">
        <f t="shared" si="11"/>
        <v>-0.16220699287106941</v>
      </c>
      <c r="P98" s="52">
        <f t="shared" si="11"/>
        <v>-0.16220699287106941</v>
      </c>
      <c r="Q98" s="52">
        <f t="shared" si="11"/>
        <v>-0.16209446845249545</v>
      </c>
      <c r="R98" s="52">
        <f t="shared" si="11"/>
        <v>-0.16030954550192544</v>
      </c>
      <c r="S98" s="52">
        <f t="shared" si="11"/>
        <v>-0.16033153081980858</v>
      </c>
      <c r="T98" s="52">
        <f t="shared" si="11"/>
        <v>-0.16033153081980858</v>
      </c>
      <c r="U98" s="52">
        <f t="shared" si="11"/>
        <v>-0.16033153081980858</v>
      </c>
      <c r="V98" s="52">
        <f t="shared" si="11"/>
        <v>-0.16033153081980858</v>
      </c>
      <c r="W98" s="52">
        <f t="shared" si="11"/>
        <v>-0.18080320817691706</v>
      </c>
      <c r="X98" s="52">
        <f t="shared" si="11"/>
        <v>-0.18080578538375452</v>
      </c>
      <c r="Y98" s="52">
        <f t="shared" si="11"/>
        <v>-0.18080578538375452</v>
      </c>
      <c r="Z98" s="52">
        <f t="shared" si="11"/>
        <v>-0.1848178775136865</v>
      </c>
      <c r="AA98" s="52">
        <f t="shared" si="11"/>
        <v>-0.18424698933269823</v>
      </c>
      <c r="AB98" s="52">
        <f t="shared" si="11"/>
        <v>-0.18424698933269823</v>
      </c>
      <c r="AC98" s="52">
        <f t="shared" si="11"/>
        <v>-0.18853180707881451</v>
      </c>
      <c r="AD98" s="52">
        <f t="shared" si="11"/>
        <v>-0.19126499630716978</v>
      </c>
      <c r="AE98" s="52">
        <f t="shared" si="11"/>
        <v>-0.19126499630716978</v>
      </c>
      <c r="AF98" s="52">
        <f t="shared" si="11"/>
        <v>-0.19851421190998525</v>
      </c>
      <c r="AG98" s="52">
        <f t="shared" si="11"/>
        <v>-0.19661788709903855</v>
      </c>
      <c r="AH98" s="52">
        <f t="shared" si="11"/>
        <v>-0.19681053777935745</v>
      </c>
      <c r="AI98" s="52">
        <f t="shared" si="11"/>
        <v>-0.1941375016353345</v>
      </c>
      <c r="AJ98" s="52">
        <f t="shared" si="11"/>
        <v>-0.19593610083440013</v>
      </c>
      <c r="AK98" s="52">
        <f t="shared" si="11"/>
        <v>-0.19946580142035195</v>
      </c>
      <c r="AL98" s="52">
        <f t="shared" si="11"/>
        <v>-0.2022342875445679</v>
      </c>
      <c r="AM98" s="52">
        <f t="shared" si="11"/>
        <v>-0.2022342875445679</v>
      </c>
      <c r="AN98" s="1"/>
    </row>
    <row r="99" spans="1:41">
      <c r="A99" s="50">
        <v>1988</v>
      </c>
      <c r="B99" s="52">
        <f t="shared" ref="B99:AM99" si="12">-((B52-1)*(B52-2))^-1</f>
        <v>-0.14610759018784109</v>
      </c>
      <c r="C99" s="52">
        <f t="shared" si="12"/>
        <v>-0.16234315880296088</v>
      </c>
      <c r="D99" s="52">
        <f t="shared" si="12"/>
        <v>-0.16352744960397059</v>
      </c>
      <c r="E99" s="52">
        <f t="shared" si="12"/>
        <v>-0.16321324294466669</v>
      </c>
      <c r="F99" s="52">
        <f t="shared" si="12"/>
        <v>-0.16493896957128418</v>
      </c>
      <c r="G99" s="52">
        <f t="shared" si="12"/>
        <v>-0.16599961067508065</v>
      </c>
      <c r="H99" s="52">
        <f t="shared" si="12"/>
        <v>-0.16599961067508065</v>
      </c>
      <c r="I99" s="52">
        <f t="shared" si="12"/>
        <v>-0.16527429638023178</v>
      </c>
      <c r="J99" s="52">
        <f t="shared" si="12"/>
        <v>-0.16527429638023178</v>
      </c>
      <c r="K99" s="52">
        <f t="shared" si="12"/>
        <v>-0.16837112248118463</v>
      </c>
      <c r="L99" s="52">
        <f t="shared" si="12"/>
        <v>-0.16977309945020927</v>
      </c>
      <c r="M99" s="52">
        <f t="shared" si="12"/>
        <v>-0.16966084837207884</v>
      </c>
      <c r="N99" s="52">
        <f t="shared" si="12"/>
        <v>-0.16966084837207884</v>
      </c>
      <c r="O99" s="52">
        <f t="shared" si="12"/>
        <v>-0.16966084837207884</v>
      </c>
      <c r="P99" s="52">
        <f t="shared" si="12"/>
        <v>-0.16966084837207884</v>
      </c>
      <c r="Q99" s="52">
        <f t="shared" si="12"/>
        <v>-0.1695489942989902</v>
      </c>
      <c r="R99" s="52">
        <f t="shared" si="12"/>
        <v>-0.16792653797173748</v>
      </c>
      <c r="S99" s="52">
        <f t="shared" si="12"/>
        <v>-0.16793958633592099</v>
      </c>
      <c r="T99" s="52">
        <f t="shared" si="12"/>
        <v>-0.16783457385362124</v>
      </c>
      <c r="U99" s="52">
        <f t="shared" si="12"/>
        <v>-0.16783457385362124</v>
      </c>
      <c r="V99" s="52">
        <f t="shared" si="12"/>
        <v>-0.16783457385362124</v>
      </c>
      <c r="W99" s="52">
        <f t="shared" si="12"/>
        <v>-0.19214465700386979</v>
      </c>
      <c r="X99" s="52">
        <f t="shared" si="12"/>
        <v>-0.19213841583183439</v>
      </c>
      <c r="Y99" s="52">
        <f t="shared" si="12"/>
        <v>-0.19213841583183439</v>
      </c>
      <c r="Z99" s="52">
        <f t="shared" si="12"/>
        <v>-0.19889058523029213</v>
      </c>
      <c r="AA99" s="52">
        <f t="shared" si="12"/>
        <v>-0.19947306795817621</v>
      </c>
      <c r="AB99" s="52">
        <f t="shared" si="12"/>
        <v>-0.19947306795817621</v>
      </c>
      <c r="AC99" s="52">
        <f t="shared" si="12"/>
        <v>-0.20254400971364342</v>
      </c>
      <c r="AD99" s="52">
        <f t="shared" si="12"/>
        <v>-0.20523470599649257</v>
      </c>
      <c r="AE99" s="52">
        <f t="shared" si="12"/>
        <v>-0.20523470599649257</v>
      </c>
      <c r="AF99" s="52">
        <f t="shared" si="12"/>
        <v>-0.21393078365956381</v>
      </c>
      <c r="AG99" s="52">
        <f t="shared" si="12"/>
        <v>-0.21139535550579658</v>
      </c>
      <c r="AH99" s="52">
        <f t="shared" si="12"/>
        <v>-0.21178434066414389</v>
      </c>
      <c r="AI99" s="52">
        <f t="shared" si="12"/>
        <v>-0.2101246689888456</v>
      </c>
      <c r="AJ99" s="52">
        <f t="shared" si="12"/>
        <v>-0.21253260476887975</v>
      </c>
      <c r="AK99" s="52">
        <f t="shared" si="12"/>
        <v>-0.21566011905053151</v>
      </c>
      <c r="AL99" s="52">
        <f t="shared" si="12"/>
        <v>-0.21812056026039722</v>
      </c>
      <c r="AM99" s="52">
        <f t="shared" si="12"/>
        <v>-0.21812056026039722</v>
      </c>
      <c r="AN99" s="1"/>
    </row>
    <row r="100" spans="1:41">
      <c r="A100" s="50">
        <v>1989</v>
      </c>
      <c r="B100" s="52">
        <f t="shared" ref="B100:AM100" si="13">-((B53-1)*(B53-2))^-1</f>
        <v>-0.14883949132698962</v>
      </c>
      <c r="C100" s="52">
        <f t="shared" si="13"/>
        <v>-0.16491421549460875</v>
      </c>
      <c r="D100" s="52">
        <f t="shared" si="13"/>
        <v>-0.16600665743315982</v>
      </c>
      <c r="E100" s="52">
        <f t="shared" si="13"/>
        <v>-0.16505310438005472</v>
      </c>
      <c r="F100" s="52">
        <f t="shared" si="13"/>
        <v>-0.16660929648793579</v>
      </c>
      <c r="G100" s="52">
        <f t="shared" si="13"/>
        <v>-0.16947805413875125</v>
      </c>
      <c r="H100" s="52">
        <f t="shared" si="13"/>
        <v>-0.16947805413875125</v>
      </c>
      <c r="I100" s="52">
        <f t="shared" si="13"/>
        <v>-0.17141444376358531</v>
      </c>
      <c r="J100" s="52">
        <f t="shared" si="13"/>
        <v>-0.17141444376358531</v>
      </c>
      <c r="K100" s="52">
        <f t="shared" si="13"/>
        <v>-0.1766800865866468</v>
      </c>
      <c r="L100" s="52">
        <f t="shared" si="13"/>
        <v>-0.18145463092153177</v>
      </c>
      <c r="M100" s="52">
        <f t="shared" si="13"/>
        <v>-0.18133359403899629</v>
      </c>
      <c r="N100" s="52">
        <f t="shared" si="13"/>
        <v>-0.18133359403899629</v>
      </c>
      <c r="O100" s="52">
        <f t="shared" si="13"/>
        <v>-0.18133359403899629</v>
      </c>
      <c r="P100" s="52">
        <f t="shared" si="13"/>
        <v>-0.18133359403899629</v>
      </c>
      <c r="Q100" s="52">
        <f t="shared" si="13"/>
        <v>-0.18121294533860771</v>
      </c>
      <c r="R100" s="52">
        <f t="shared" si="13"/>
        <v>-0.17938551403360825</v>
      </c>
      <c r="S100" s="52">
        <f t="shared" si="13"/>
        <v>-0.17938884159064689</v>
      </c>
      <c r="T100" s="52">
        <f t="shared" si="13"/>
        <v>-0.1792750471080348</v>
      </c>
      <c r="U100" s="52">
        <f t="shared" si="13"/>
        <v>-0.1792750471080348</v>
      </c>
      <c r="V100" s="52">
        <f t="shared" si="13"/>
        <v>-0.1792750471080348</v>
      </c>
      <c r="W100" s="52">
        <f t="shared" si="13"/>
        <v>-0.20930371158434982</v>
      </c>
      <c r="X100" s="52">
        <f t="shared" si="13"/>
        <v>-0.20983431425904592</v>
      </c>
      <c r="Y100" s="52">
        <f t="shared" si="13"/>
        <v>-0.20983431425904592</v>
      </c>
      <c r="Z100" s="52">
        <f t="shared" si="13"/>
        <v>-0.21946687826149364</v>
      </c>
      <c r="AA100" s="52">
        <f t="shared" si="13"/>
        <v>-0.21990115807328525</v>
      </c>
      <c r="AB100" s="52">
        <f t="shared" si="13"/>
        <v>-0.21990115807328525</v>
      </c>
      <c r="AC100" s="52">
        <f t="shared" si="13"/>
        <v>-0.22167190383971028</v>
      </c>
      <c r="AD100" s="52">
        <f t="shared" si="13"/>
        <v>-0.22484117945453497</v>
      </c>
      <c r="AE100" s="52">
        <f t="shared" si="13"/>
        <v>-0.22484117945453497</v>
      </c>
      <c r="AF100" s="52">
        <f t="shared" si="13"/>
        <v>-0.23386357161866103</v>
      </c>
      <c r="AG100" s="52">
        <f t="shared" si="13"/>
        <v>-0.23057175884370615</v>
      </c>
      <c r="AH100" s="52">
        <f t="shared" si="13"/>
        <v>-0.23130157314716493</v>
      </c>
      <c r="AI100" s="52">
        <f t="shared" si="13"/>
        <v>-0.22869547312038979</v>
      </c>
      <c r="AJ100" s="52">
        <f t="shared" si="13"/>
        <v>-0.23122356767223617</v>
      </c>
      <c r="AK100" s="52">
        <f t="shared" si="13"/>
        <v>-0.23454343345205098</v>
      </c>
      <c r="AL100" s="52">
        <f t="shared" si="13"/>
        <v>-0.23737381377229119</v>
      </c>
      <c r="AM100" s="52">
        <f t="shared" si="13"/>
        <v>-0.23737381377229119</v>
      </c>
      <c r="AN100" s="1"/>
      <c r="AO100" s="12"/>
    </row>
    <row r="101" spans="1:41">
      <c r="A101" s="50">
        <v>1990</v>
      </c>
      <c r="B101" s="52">
        <f t="shared" ref="B101:AM101" si="14">-((B54-1)*(B54-2))^-1</f>
        <v>-0.15754766476472504</v>
      </c>
      <c r="C101" s="52">
        <f t="shared" si="14"/>
        <v>-0.17219566771033992</v>
      </c>
      <c r="D101" s="52">
        <f t="shared" si="14"/>
        <v>-0.17320079161944815</v>
      </c>
      <c r="E101" s="52">
        <f t="shared" si="14"/>
        <v>-0.17222330084945764</v>
      </c>
      <c r="F101" s="52">
        <f t="shared" si="14"/>
        <v>-0.17386567743222733</v>
      </c>
      <c r="G101" s="52">
        <f t="shared" si="14"/>
        <v>-0.17551028276191782</v>
      </c>
      <c r="H101" s="52">
        <f t="shared" si="14"/>
        <v>-0.17551028276191782</v>
      </c>
      <c r="I101" s="52">
        <f t="shared" si="14"/>
        <v>-0.18034030760012301</v>
      </c>
      <c r="J101" s="52">
        <f t="shared" si="14"/>
        <v>-0.18034030760012301</v>
      </c>
      <c r="K101" s="52">
        <f t="shared" si="14"/>
        <v>-0.1878670411965695</v>
      </c>
      <c r="L101" s="52">
        <f t="shared" si="14"/>
        <v>-0.1940872054486022</v>
      </c>
      <c r="M101" s="52">
        <f t="shared" si="14"/>
        <v>-0.19395647375430575</v>
      </c>
      <c r="N101" s="52">
        <f t="shared" si="14"/>
        <v>-0.19395647375430575</v>
      </c>
      <c r="O101" s="52">
        <f t="shared" si="14"/>
        <v>-0.19395647375430575</v>
      </c>
      <c r="P101" s="52">
        <f t="shared" si="14"/>
        <v>-0.19395647375430575</v>
      </c>
      <c r="Q101" s="52">
        <f t="shared" si="14"/>
        <v>-0.19382612815439437</v>
      </c>
      <c r="R101" s="52">
        <f t="shared" si="14"/>
        <v>-0.19170960879249815</v>
      </c>
      <c r="S101" s="52">
        <f t="shared" si="14"/>
        <v>-0.19170412454006094</v>
      </c>
      <c r="T101" s="52">
        <f t="shared" si="14"/>
        <v>-0.19150495451706326</v>
      </c>
      <c r="U101" s="52">
        <f t="shared" si="14"/>
        <v>-0.19150495451706326</v>
      </c>
      <c r="V101" s="52">
        <f t="shared" si="14"/>
        <v>-0.19150495451706326</v>
      </c>
      <c r="W101" s="52">
        <f t="shared" si="14"/>
        <v>-0.23278067674044484</v>
      </c>
      <c r="X101" s="52">
        <f t="shared" si="14"/>
        <v>-0.23327518234662734</v>
      </c>
      <c r="Y101" s="52">
        <f t="shared" si="14"/>
        <v>-0.23327518234662734</v>
      </c>
      <c r="Z101" s="52">
        <f t="shared" si="14"/>
        <v>-0.24425728309850042</v>
      </c>
      <c r="AA101" s="52">
        <f t="shared" si="14"/>
        <v>-0.24454819772076108</v>
      </c>
      <c r="AB101" s="52">
        <f t="shared" si="14"/>
        <v>-0.24454819772076108</v>
      </c>
      <c r="AC101" s="52">
        <f t="shared" si="14"/>
        <v>-0.24325748422881008</v>
      </c>
      <c r="AD101" s="52">
        <f t="shared" si="14"/>
        <v>-0.24624716753005846</v>
      </c>
      <c r="AE101" s="52">
        <f t="shared" si="14"/>
        <v>-0.24624716753005846</v>
      </c>
      <c r="AF101" s="52">
        <f t="shared" si="14"/>
        <v>-0.25799347002798445</v>
      </c>
      <c r="AG101" s="52">
        <f t="shared" si="14"/>
        <v>-0.25400726493995196</v>
      </c>
      <c r="AH101" s="52">
        <f t="shared" si="14"/>
        <v>-0.2551847415516374</v>
      </c>
      <c r="AI101" s="52">
        <f t="shared" si="14"/>
        <v>-0.25185218011615479</v>
      </c>
      <c r="AJ101" s="52">
        <f t="shared" si="14"/>
        <v>-0.25590856399572692</v>
      </c>
      <c r="AK101" s="52">
        <f t="shared" si="14"/>
        <v>-0.25993156340717388</v>
      </c>
      <c r="AL101" s="52">
        <f t="shared" si="14"/>
        <v>-0.26240459300559776</v>
      </c>
      <c r="AM101" s="52">
        <f t="shared" si="14"/>
        <v>-0.26240459300559776</v>
      </c>
      <c r="AN101" s="1"/>
    </row>
    <row r="102" spans="1:41">
      <c r="A102" s="50">
        <v>1991</v>
      </c>
      <c r="B102" s="52">
        <f t="shared" ref="B102:AM102" si="15">-((B55-1)*(B55-2))^-1</f>
        <v>-0.16094424980836874</v>
      </c>
      <c r="C102" s="52">
        <f t="shared" si="15"/>
        <v>-0.1761175407183467</v>
      </c>
      <c r="D102" s="52">
        <f t="shared" si="15"/>
        <v>-0.17701768240922314</v>
      </c>
      <c r="E102" s="52">
        <f t="shared" si="15"/>
        <v>-0.1760943686040706</v>
      </c>
      <c r="F102" s="52">
        <f t="shared" si="15"/>
        <v>-0.1775306977648908</v>
      </c>
      <c r="G102" s="52">
        <f t="shared" si="15"/>
        <v>-0.17896050586050138</v>
      </c>
      <c r="H102" s="52">
        <f t="shared" si="15"/>
        <v>-0.17896050586050138</v>
      </c>
      <c r="I102" s="52">
        <f t="shared" si="15"/>
        <v>-0.18332141707792937</v>
      </c>
      <c r="J102" s="52">
        <f t="shared" si="15"/>
        <v>-0.18332141707792937</v>
      </c>
      <c r="K102" s="52">
        <f t="shared" si="15"/>
        <v>-0.19670925095783415</v>
      </c>
      <c r="L102" s="52">
        <f t="shared" si="15"/>
        <v>-0.20309078076319137</v>
      </c>
      <c r="M102" s="52">
        <f t="shared" si="15"/>
        <v>-0.20295914874891238</v>
      </c>
      <c r="N102" s="52">
        <f t="shared" si="15"/>
        <v>-0.20295914874891238</v>
      </c>
      <c r="O102" s="52">
        <f t="shared" si="15"/>
        <v>-0.20295914874891238</v>
      </c>
      <c r="P102" s="52">
        <f t="shared" si="15"/>
        <v>-0.20295914874891238</v>
      </c>
      <c r="Q102" s="52">
        <f t="shared" si="15"/>
        <v>-0.20282787080903927</v>
      </c>
      <c r="R102" s="52">
        <f t="shared" si="15"/>
        <v>-0.20065418880552585</v>
      </c>
      <c r="S102" s="52">
        <f t="shared" si="15"/>
        <v>-0.20064346591747823</v>
      </c>
      <c r="T102" s="52">
        <f t="shared" si="15"/>
        <v>-0.20043960797846111</v>
      </c>
      <c r="U102" s="52">
        <f t="shared" si="15"/>
        <v>-0.20043960797846111</v>
      </c>
      <c r="V102" s="52">
        <f t="shared" si="15"/>
        <v>-0.20043960797846111</v>
      </c>
      <c r="W102" s="52">
        <f t="shared" si="15"/>
        <v>-0.24764461936388699</v>
      </c>
      <c r="X102" s="52">
        <f t="shared" si="15"/>
        <v>-0.24868798963432515</v>
      </c>
      <c r="Y102" s="52">
        <f t="shared" si="15"/>
        <v>-0.24868798963432515</v>
      </c>
      <c r="Z102" s="52">
        <f t="shared" si="15"/>
        <v>-0.25924011588742479</v>
      </c>
      <c r="AA102" s="52">
        <f t="shared" si="15"/>
        <v>-0.25977316819342222</v>
      </c>
      <c r="AB102" s="52">
        <f t="shared" si="15"/>
        <v>-0.25977316819342222</v>
      </c>
      <c r="AC102" s="52">
        <f t="shared" si="15"/>
        <v>-0.25712556600179531</v>
      </c>
      <c r="AD102" s="52">
        <f t="shared" si="15"/>
        <v>-0.26011545367601019</v>
      </c>
      <c r="AE102" s="52">
        <f t="shared" si="15"/>
        <v>-0.26011545367601019</v>
      </c>
      <c r="AF102" s="52">
        <f t="shared" si="15"/>
        <v>-0.27411405093656283</v>
      </c>
      <c r="AG102" s="52">
        <f t="shared" si="15"/>
        <v>-0.26979111552786189</v>
      </c>
      <c r="AH102" s="52">
        <f t="shared" si="15"/>
        <v>-0.27105666523280331</v>
      </c>
      <c r="AI102" s="52">
        <f t="shared" si="15"/>
        <v>-0.26756979065151537</v>
      </c>
      <c r="AJ102" s="52">
        <f t="shared" si="15"/>
        <v>-0.27222947846908618</v>
      </c>
      <c r="AK102" s="52">
        <f t="shared" si="15"/>
        <v>-0.27740423233728401</v>
      </c>
      <c r="AL102" s="52">
        <f t="shared" si="15"/>
        <v>-0.27959620488536807</v>
      </c>
      <c r="AM102" s="52">
        <f t="shared" si="15"/>
        <v>-0.27959620488536807</v>
      </c>
      <c r="AN102" s="1"/>
    </row>
    <row r="103" spans="1:41">
      <c r="A103" s="50">
        <v>1992</v>
      </c>
      <c r="B103" s="52">
        <f t="shared" ref="B103:AM103" si="16">-((B56-1)*(B56-2))^-1</f>
        <v>-0.16928020496853172</v>
      </c>
      <c r="C103" s="52">
        <f t="shared" si="16"/>
        <v>-0.18287249056301311</v>
      </c>
      <c r="D103" s="52">
        <f t="shared" si="16"/>
        <v>-0.18370955887268622</v>
      </c>
      <c r="E103" s="52">
        <f t="shared" si="16"/>
        <v>-0.18277477546177998</v>
      </c>
      <c r="F103" s="52">
        <f t="shared" si="16"/>
        <v>-0.1840301348681779</v>
      </c>
      <c r="G103" s="52">
        <f t="shared" si="16"/>
        <v>-0.1879813947557244</v>
      </c>
      <c r="H103" s="52">
        <f t="shared" si="16"/>
        <v>-0.1879813947557244</v>
      </c>
      <c r="I103" s="52">
        <f t="shared" si="16"/>
        <v>-0.19583955938334766</v>
      </c>
      <c r="J103" s="52">
        <f t="shared" si="16"/>
        <v>-0.19583955938334766</v>
      </c>
      <c r="K103" s="52">
        <f t="shared" si="16"/>
        <v>-0.21098064513259213</v>
      </c>
      <c r="L103" s="52">
        <f t="shared" si="16"/>
        <v>-0.21906476084514423</v>
      </c>
      <c r="M103" s="52">
        <f t="shared" si="16"/>
        <v>-0.21892118874958191</v>
      </c>
      <c r="N103" s="52">
        <f t="shared" si="16"/>
        <v>-0.21892118874958191</v>
      </c>
      <c r="O103" s="52">
        <f t="shared" si="16"/>
        <v>-0.21892118874958191</v>
      </c>
      <c r="P103" s="52">
        <f t="shared" si="16"/>
        <v>-0.21892118874958191</v>
      </c>
      <c r="Q103" s="52">
        <f t="shared" si="16"/>
        <v>-0.21877797658457426</v>
      </c>
      <c r="R103" s="52">
        <f t="shared" si="16"/>
        <v>-0.21634740765554389</v>
      </c>
      <c r="S103" s="52">
        <f t="shared" si="16"/>
        <v>-0.21632794839263214</v>
      </c>
      <c r="T103" s="52">
        <f t="shared" si="16"/>
        <v>-0.21610141294859853</v>
      </c>
      <c r="U103" s="52">
        <f t="shared" si="16"/>
        <v>-0.21610141294859853</v>
      </c>
      <c r="V103" s="52">
        <f t="shared" si="16"/>
        <v>-0.21610141294859853</v>
      </c>
      <c r="W103" s="52">
        <f t="shared" si="16"/>
        <v>-0.27203984203979487</v>
      </c>
      <c r="X103" s="52">
        <f t="shared" si="16"/>
        <v>-0.27303215697983158</v>
      </c>
      <c r="Y103" s="52">
        <f t="shared" si="16"/>
        <v>-0.27303215697983158</v>
      </c>
      <c r="Z103" s="52">
        <f t="shared" si="16"/>
        <v>-0.28465372554485613</v>
      </c>
      <c r="AA103" s="52">
        <f t="shared" si="16"/>
        <v>-0.28506236005183788</v>
      </c>
      <c r="AB103" s="52">
        <f t="shared" si="16"/>
        <v>-0.28506236005183788</v>
      </c>
      <c r="AC103" s="52">
        <f t="shared" si="16"/>
        <v>-0.2804379539084943</v>
      </c>
      <c r="AD103" s="52">
        <f t="shared" si="16"/>
        <v>-0.28206378342731825</v>
      </c>
      <c r="AE103" s="52">
        <f t="shared" si="16"/>
        <v>-0.28206378342731825</v>
      </c>
      <c r="AF103" s="52">
        <f t="shared" si="16"/>
        <v>-0.29744446134880909</v>
      </c>
      <c r="AG103" s="52">
        <f t="shared" si="16"/>
        <v>-0.29285913652984014</v>
      </c>
      <c r="AH103" s="52">
        <f t="shared" si="16"/>
        <v>-0.29419956654312673</v>
      </c>
      <c r="AI103" s="52">
        <f t="shared" si="16"/>
        <v>-0.29026521746503514</v>
      </c>
      <c r="AJ103" s="52">
        <f t="shared" si="16"/>
        <v>-0.29748559788935358</v>
      </c>
      <c r="AK103" s="52">
        <f t="shared" si="16"/>
        <v>-0.30484561168356317</v>
      </c>
      <c r="AL103" s="52">
        <f t="shared" si="16"/>
        <v>-0.30746016107923613</v>
      </c>
      <c r="AM103" s="52">
        <f t="shared" si="16"/>
        <v>-0.30746016107923613</v>
      </c>
      <c r="AN103" s="1"/>
    </row>
    <row r="104" spans="1:41">
      <c r="A104" s="50">
        <v>1993</v>
      </c>
      <c r="B104" s="52">
        <f t="shared" ref="B104:AM104" si="17">-((B57-1)*(B57-2))^-1</f>
        <v>-0.1835496797372744</v>
      </c>
      <c r="C104" s="52">
        <f t="shared" si="17"/>
        <v>-0.19687366532210487</v>
      </c>
      <c r="D104" s="52">
        <f t="shared" si="17"/>
        <v>-0.19767746701989786</v>
      </c>
      <c r="E104" s="52">
        <f t="shared" si="17"/>
        <v>-0.1966308151065051</v>
      </c>
      <c r="F104" s="52">
        <f t="shared" si="17"/>
        <v>-0.19767549386422945</v>
      </c>
      <c r="G104" s="52">
        <f t="shared" si="17"/>
        <v>-0.2016470893057776</v>
      </c>
      <c r="H104" s="52">
        <f t="shared" si="17"/>
        <v>-0.2016470893057776</v>
      </c>
      <c r="I104" s="52">
        <f t="shared" si="17"/>
        <v>-0.20927148404111628</v>
      </c>
      <c r="J104" s="52">
        <f t="shared" si="17"/>
        <v>-0.20927148404111628</v>
      </c>
      <c r="K104" s="52">
        <f t="shared" si="17"/>
        <v>-0.22542765314575683</v>
      </c>
      <c r="L104" s="52">
        <f t="shared" si="17"/>
        <v>-0.23398158377714204</v>
      </c>
      <c r="M104" s="52">
        <f t="shared" si="17"/>
        <v>-0.23382724864054566</v>
      </c>
      <c r="N104" s="52">
        <f t="shared" si="17"/>
        <v>-0.23382724864054566</v>
      </c>
      <c r="O104" s="52">
        <f t="shared" si="17"/>
        <v>-0.23382724864054566</v>
      </c>
      <c r="P104" s="52">
        <f t="shared" si="17"/>
        <v>-0.23382724864054566</v>
      </c>
      <c r="Q104" s="52">
        <f t="shared" si="17"/>
        <v>-0.23365874776278617</v>
      </c>
      <c r="R104" s="52">
        <f t="shared" si="17"/>
        <v>-0.23100111160001477</v>
      </c>
      <c r="S104" s="52">
        <f t="shared" si="17"/>
        <v>-0.23097424983764989</v>
      </c>
      <c r="T104" s="52">
        <f t="shared" si="17"/>
        <v>-0.23072757455666318</v>
      </c>
      <c r="U104" s="52">
        <f t="shared" si="17"/>
        <v>-0.23072757455666318</v>
      </c>
      <c r="V104" s="52">
        <f t="shared" si="17"/>
        <v>-0.23072757455666318</v>
      </c>
      <c r="W104" s="52">
        <f t="shared" si="17"/>
        <v>-0.29095197082900065</v>
      </c>
      <c r="X104" s="52">
        <f t="shared" si="17"/>
        <v>-0.29322787511611775</v>
      </c>
      <c r="Y104" s="52">
        <f t="shared" si="17"/>
        <v>-0.29322787511611775</v>
      </c>
      <c r="Z104" s="52">
        <f t="shared" si="17"/>
        <v>-0.30445943781623658</v>
      </c>
      <c r="AA104" s="52">
        <f t="shared" si="17"/>
        <v>-0.30516501019556591</v>
      </c>
      <c r="AB104" s="52">
        <f t="shared" si="17"/>
        <v>-0.30516501019556591</v>
      </c>
      <c r="AC104" s="52">
        <f t="shared" si="17"/>
        <v>-0.30033452039609054</v>
      </c>
      <c r="AD104" s="52">
        <f t="shared" si="17"/>
        <v>-0.30370137822162524</v>
      </c>
      <c r="AE104" s="52">
        <f t="shared" si="17"/>
        <v>-0.30370137822162524</v>
      </c>
      <c r="AF104" s="52">
        <f t="shared" si="17"/>
        <v>-0.32177853473753076</v>
      </c>
      <c r="AG104" s="52">
        <f t="shared" si="17"/>
        <v>-0.3164459026794722</v>
      </c>
      <c r="AH104" s="52">
        <f t="shared" si="17"/>
        <v>-0.31841910807167062</v>
      </c>
      <c r="AI104" s="52">
        <f t="shared" si="17"/>
        <v>-0.31354368275557093</v>
      </c>
      <c r="AJ104" s="52">
        <f t="shared" si="17"/>
        <v>-0.32246374522000598</v>
      </c>
      <c r="AK104" s="52">
        <f t="shared" si="17"/>
        <v>-0.33357963636139382</v>
      </c>
      <c r="AL104" s="52">
        <f t="shared" si="17"/>
        <v>-0.33689101751796513</v>
      </c>
      <c r="AM104" s="52">
        <f t="shared" si="17"/>
        <v>-0.33689101751796513</v>
      </c>
      <c r="AN104" s="1"/>
    </row>
    <row r="105" spans="1:41">
      <c r="A105" s="50">
        <v>1994</v>
      </c>
      <c r="B105" s="52">
        <f t="shared" ref="B105:AM105" si="18">-((B58-1)*(B58-2))^-1</f>
        <v>-0.1883422661242295</v>
      </c>
      <c r="C105" s="52">
        <f t="shared" si="18"/>
        <v>-0.2003514945822894</v>
      </c>
      <c r="D105" s="52">
        <f t="shared" si="18"/>
        <v>-0.20111316785114999</v>
      </c>
      <c r="E105" s="52">
        <f t="shared" si="18"/>
        <v>-0.20008664384321323</v>
      </c>
      <c r="F105" s="52">
        <f t="shared" si="18"/>
        <v>-0.20103994944350587</v>
      </c>
      <c r="G105" s="52">
        <f t="shared" si="18"/>
        <v>-0.20486605664108187</v>
      </c>
      <c r="H105" s="52">
        <f t="shared" si="18"/>
        <v>-0.20486605664108187</v>
      </c>
      <c r="I105" s="52">
        <f t="shared" si="18"/>
        <v>-0.21302451067678208</v>
      </c>
      <c r="J105" s="52">
        <f t="shared" si="18"/>
        <v>-0.21302451067678208</v>
      </c>
      <c r="K105" s="52">
        <f t="shared" si="18"/>
        <v>-0.2352888726025506</v>
      </c>
      <c r="L105" s="52">
        <f t="shared" si="18"/>
        <v>-0.24873326610987875</v>
      </c>
      <c r="M105" s="52">
        <f t="shared" si="18"/>
        <v>-0.24857009134945404</v>
      </c>
      <c r="N105" s="52">
        <f t="shared" si="18"/>
        <v>-0.24857009134945404</v>
      </c>
      <c r="O105" s="52">
        <f t="shared" si="18"/>
        <v>-0.24857009134945404</v>
      </c>
      <c r="P105" s="52">
        <f t="shared" si="18"/>
        <v>-0.24857009134945404</v>
      </c>
      <c r="Q105" s="52">
        <f t="shared" si="18"/>
        <v>-0.24838941477133691</v>
      </c>
      <c r="R105" s="52">
        <f t="shared" si="18"/>
        <v>-0.24554047798894546</v>
      </c>
      <c r="S105" s="52">
        <f t="shared" si="18"/>
        <v>-0.2455070844144755</v>
      </c>
      <c r="T105" s="52">
        <f t="shared" si="18"/>
        <v>-0.24524341519446952</v>
      </c>
      <c r="U105" s="52">
        <f t="shared" si="18"/>
        <v>-0.24524341519446952</v>
      </c>
      <c r="V105" s="52">
        <f t="shared" si="18"/>
        <v>-0.24524341519446952</v>
      </c>
      <c r="W105" s="52">
        <f t="shared" si="18"/>
        <v>-0.31157713029878004</v>
      </c>
      <c r="X105" s="52">
        <f t="shared" si="18"/>
        <v>-0.31539290450340346</v>
      </c>
      <c r="Y105" s="52">
        <f t="shared" si="18"/>
        <v>-0.31539290450340346</v>
      </c>
      <c r="Z105" s="52">
        <f t="shared" si="18"/>
        <v>-0.32659057807637104</v>
      </c>
      <c r="AA105" s="52">
        <f t="shared" si="18"/>
        <v>-0.32719505411217426</v>
      </c>
      <c r="AB105" s="52">
        <f t="shared" si="18"/>
        <v>-0.32719505411217426</v>
      </c>
      <c r="AC105" s="52">
        <f t="shared" si="18"/>
        <v>-0.32059926341926714</v>
      </c>
      <c r="AD105" s="52">
        <f t="shared" si="18"/>
        <v>-0.32648176313503263</v>
      </c>
      <c r="AE105" s="52">
        <f t="shared" si="18"/>
        <v>-0.32648176313503263</v>
      </c>
      <c r="AF105" s="52">
        <f t="shared" si="18"/>
        <v>-0.34370703052822399</v>
      </c>
      <c r="AG105" s="52">
        <f t="shared" si="18"/>
        <v>-0.3381263249222603</v>
      </c>
      <c r="AH105" s="52">
        <f t="shared" si="18"/>
        <v>-0.34053271220671327</v>
      </c>
      <c r="AI105" s="52">
        <f t="shared" si="18"/>
        <v>-0.33592001472249333</v>
      </c>
      <c r="AJ105" s="52">
        <f t="shared" si="18"/>
        <v>-0.34597620102863841</v>
      </c>
      <c r="AK105" s="52">
        <f t="shared" si="18"/>
        <v>-0.3586931422450399</v>
      </c>
      <c r="AL105" s="52">
        <f t="shared" si="18"/>
        <v>-0.36242422151938036</v>
      </c>
      <c r="AM105" s="52">
        <f t="shared" si="18"/>
        <v>-0.36242422151938036</v>
      </c>
      <c r="AN105" s="1"/>
    </row>
    <row r="106" spans="1:41">
      <c r="A106" s="50">
        <v>1995</v>
      </c>
      <c r="B106" s="52">
        <f t="shared" ref="B106:AM106" si="19">-((B59-1)*(B59-2))^-1</f>
        <v>-0.19715711629981578</v>
      </c>
      <c r="C106" s="52">
        <f t="shared" si="19"/>
        <v>-0.20797808713529517</v>
      </c>
      <c r="D106" s="52">
        <f t="shared" si="19"/>
        <v>-0.20872427870472221</v>
      </c>
      <c r="E106" s="52">
        <f t="shared" si="19"/>
        <v>-0.20764486396433632</v>
      </c>
      <c r="F106" s="52">
        <f t="shared" si="19"/>
        <v>-0.20849891513711558</v>
      </c>
      <c r="G106" s="52">
        <f t="shared" si="19"/>
        <v>-0.21169474882437311</v>
      </c>
      <c r="H106" s="52">
        <f t="shared" si="19"/>
        <v>-0.21169474882437311</v>
      </c>
      <c r="I106" s="52">
        <f t="shared" si="19"/>
        <v>-0.22168854631354964</v>
      </c>
      <c r="J106" s="52">
        <f t="shared" si="19"/>
        <v>-0.22168854631354964</v>
      </c>
      <c r="K106" s="52">
        <f t="shared" si="19"/>
        <v>-0.2478721954360841</v>
      </c>
      <c r="L106" s="52">
        <f t="shared" si="19"/>
        <v>-0.26301877122628209</v>
      </c>
      <c r="M106" s="52">
        <f t="shared" si="19"/>
        <v>-0.26284733859952836</v>
      </c>
      <c r="N106" s="52">
        <f t="shared" si="19"/>
        <v>-0.26284733859952836</v>
      </c>
      <c r="O106" s="52">
        <f t="shared" si="19"/>
        <v>-0.26284733859952836</v>
      </c>
      <c r="P106" s="52">
        <f t="shared" si="19"/>
        <v>-0.26284733859952836</v>
      </c>
      <c r="Q106" s="52">
        <f t="shared" si="19"/>
        <v>-0.26265541527184655</v>
      </c>
      <c r="R106" s="52">
        <f t="shared" si="19"/>
        <v>-0.25962955258793957</v>
      </c>
      <c r="S106" s="52">
        <f t="shared" si="19"/>
        <v>-0.25959029521015398</v>
      </c>
      <c r="T106" s="52">
        <f t="shared" si="19"/>
        <v>-0.25931086011277499</v>
      </c>
      <c r="U106" s="52">
        <f t="shared" si="19"/>
        <v>-0.25931086011277499</v>
      </c>
      <c r="V106" s="52">
        <f t="shared" si="19"/>
        <v>-0.25931086011277499</v>
      </c>
      <c r="W106" s="52">
        <f t="shared" si="19"/>
        <v>-0.32855310599002407</v>
      </c>
      <c r="X106" s="52">
        <f t="shared" si="19"/>
        <v>-0.33223443916442408</v>
      </c>
      <c r="Y106" s="52">
        <f t="shared" si="19"/>
        <v>-0.33223443916442408</v>
      </c>
      <c r="Z106" s="52">
        <f t="shared" si="19"/>
        <v>-0.34268353378228761</v>
      </c>
      <c r="AA106" s="52">
        <f t="shared" si="19"/>
        <v>-0.34321081624638544</v>
      </c>
      <c r="AB106" s="52">
        <f t="shared" si="19"/>
        <v>-0.34321081624638544</v>
      </c>
      <c r="AC106" s="52">
        <f t="shared" si="19"/>
        <v>-0.33805880653671511</v>
      </c>
      <c r="AD106" s="52">
        <f t="shared" si="19"/>
        <v>-0.34583899507047688</v>
      </c>
      <c r="AE106" s="52">
        <f t="shared" si="19"/>
        <v>-0.34583899507047688</v>
      </c>
      <c r="AF106" s="52">
        <f t="shared" si="19"/>
        <v>-0.36668011986504379</v>
      </c>
      <c r="AG106" s="52">
        <f t="shared" si="19"/>
        <v>-0.36085248684349402</v>
      </c>
      <c r="AH106" s="52">
        <f t="shared" si="19"/>
        <v>-0.36327693299714819</v>
      </c>
      <c r="AI106" s="52">
        <f t="shared" si="19"/>
        <v>-0.35849722024282848</v>
      </c>
      <c r="AJ106" s="52">
        <f t="shared" si="19"/>
        <v>-0.36863798483900051</v>
      </c>
      <c r="AK106" s="52">
        <f t="shared" si="19"/>
        <v>-0.38541937456209036</v>
      </c>
      <c r="AL106" s="52">
        <f t="shared" si="19"/>
        <v>-0.38970118995410274</v>
      </c>
      <c r="AM106" s="52">
        <f t="shared" si="19"/>
        <v>-0.38970118995410274</v>
      </c>
      <c r="AN106" s="1"/>
    </row>
    <row r="107" spans="1:41">
      <c r="A107" s="50">
        <v>1996</v>
      </c>
      <c r="B107" s="52">
        <f t="shared" ref="B107:AM107" si="20">-((B60-1)*(B60-2))^-1</f>
        <v>-0.19319350799269203</v>
      </c>
      <c r="C107" s="52">
        <f t="shared" si="20"/>
        <v>-0.20359885131396699</v>
      </c>
      <c r="D107" s="52">
        <f t="shared" si="20"/>
        <v>-0.20428432661125095</v>
      </c>
      <c r="E107" s="52">
        <f t="shared" si="20"/>
        <v>-0.20333129360495714</v>
      </c>
      <c r="F107" s="52">
        <f t="shared" si="20"/>
        <v>-0.20416441871415017</v>
      </c>
      <c r="G107" s="52">
        <f t="shared" si="20"/>
        <v>-0.20877738828185757</v>
      </c>
      <c r="H107" s="52">
        <f t="shared" si="20"/>
        <v>-0.20877738828185757</v>
      </c>
      <c r="I107" s="52">
        <f t="shared" si="20"/>
        <v>-0.22040460218317598</v>
      </c>
      <c r="J107" s="52">
        <f t="shared" si="20"/>
        <v>-0.22040460218317598</v>
      </c>
      <c r="K107" s="52">
        <f t="shared" si="20"/>
        <v>-0.25300635931224019</v>
      </c>
      <c r="L107" s="52">
        <f t="shared" si="20"/>
        <v>-0.26889178302841349</v>
      </c>
      <c r="M107" s="52">
        <f t="shared" si="20"/>
        <v>-0.26872437204875077</v>
      </c>
      <c r="N107" s="52">
        <f t="shared" si="20"/>
        <v>-0.26872437204875077</v>
      </c>
      <c r="O107" s="52">
        <f t="shared" si="20"/>
        <v>-0.26872437204875077</v>
      </c>
      <c r="P107" s="52">
        <f t="shared" si="20"/>
        <v>-0.26872437204875077</v>
      </c>
      <c r="Q107" s="52">
        <f t="shared" si="20"/>
        <v>-0.26853618925077949</v>
      </c>
      <c r="R107" s="52">
        <f t="shared" si="20"/>
        <v>-0.26556670386995468</v>
      </c>
      <c r="S107" s="52">
        <f t="shared" si="20"/>
        <v>-0.26552678471178554</v>
      </c>
      <c r="T107" s="52">
        <f t="shared" si="20"/>
        <v>-0.26525250803967848</v>
      </c>
      <c r="U107" s="52">
        <f t="shared" si="20"/>
        <v>-0.26525250803967848</v>
      </c>
      <c r="V107" s="52">
        <f t="shared" si="20"/>
        <v>-0.26525250803967848</v>
      </c>
      <c r="W107" s="52">
        <f t="shared" si="20"/>
        <v>-0.33425627624046184</v>
      </c>
      <c r="X107" s="52">
        <f t="shared" si="20"/>
        <v>-0.33854316199020557</v>
      </c>
      <c r="Y107" s="52">
        <f t="shared" si="20"/>
        <v>-0.33854316199020557</v>
      </c>
      <c r="Z107" s="52">
        <f t="shared" si="20"/>
        <v>-0.34875198633852333</v>
      </c>
      <c r="AA107" s="52">
        <f t="shared" si="20"/>
        <v>-0.34923314548113255</v>
      </c>
      <c r="AB107" s="52">
        <f t="shared" si="20"/>
        <v>-0.34923314548113255</v>
      </c>
      <c r="AC107" s="52">
        <f t="shared" si="20"/>
        <v>-0.34555925807914656</v>
      </c>
      <c r="AD107" s="52">
        <f t="shared" si="20"/>
        <v>-0.35593931543836449</v>
      </c>
      <c r="AE107" s="52">
        <f t="shared" si="20"/>
        <v>-0.35593931543836449</v>
      </c>
      <c r="AF107" s="52">
        <f t="shared" si="20"/>
        <v>-0.383643399125916</v>
      </c>
      <c r="AG107" s="52">
        <f t="shared" si="20"/>
        <v>-0.37780205283145618</v>
      </c>
      <c r="AH107" s="52">
        <f t="shared" si="20"/>
        <v>-0.37998635157693128</v>
      </c>
      <c r="AI107" s="52">
        <f t="shared" si="20"/>
        <v>-0.37462370473508455</v>
      </c>
      <c r="AJ107" s="52">
        <f t="shared" si="20"/>
        <v>-0.38742125103970287</v>
      </c>
      <c r="AK107" s="52">
        <f t="shared" si="20"/>
        <v>-0.40640182967818989</v>
      </c>
      <c r="AL107" s="52">
        <f t="shared" si="20"/>
        <v>-0.41310101204599953</v>
      </c>
      <c r="AM107" s="52">
        <f t="shared" si="20"/>
        <v>-0.41310101204599953</v>
      </c>
      <c r="AN107" s="1"/>
    </row>
    <row r="108" spans="1:41">
      <c r="A108" s="50">
        <v>1997</v>
      </c>
      <c r="B108" s="52">
        <f t="shared" ref="B108:AM108" si="21">-((B61-1)*(B61-2))^-1</f>
        <v>-0.19447553178684854</v>
      </c>
      <c r="C108" s="52">
        <f t="shared" si="21"/>
        <v>-0.20570091078428904</v>
      </c>
      <c r="D108" s="52">
        <f t="shared" si="21"/>
        <v>-0.20635431822683492</v>
      </c>
      <c r="E108" s="52">
        <f t="shared" si="21"/>
        <v>-0.20542795900013933</v>
      </c>
      <c r="F108" s="52">
        <f t="shared" si="21"/>
        <v>-0.20620190797963669</v>
      </c>
      <c r="G108" s="52">
        <f t="shared" si="21"/>
        <v>-0.21201425104787422</v>
      </c>
      <c r="H108" s="52">
        <f t="shared" si="21"/>
        <v>-0.21201425104787422</v>
      </c>
      <c r="I108" s="52">
        <f t="shared" si="21"/>
        <v>-0.22511662371746788</v>
      </c>
      <c r="J108" s="52">
        <f t="shared" si="21"/>
        <v>-0.22511662371746788</v>
      </c>
      <c r="K108" s="52">
        <f t="shared" si="21"/>
        <v>-0.26295335478925436</v>
      </c>
      <c r="L108" s="52">
        <f t="shared" si="21"/>
        <v>-0.27904727220923353</v>
      </c>
      <c r="M108" s="52">
        <f t="shared" si="21"/>
        <v>-0.2788789941079664</v>
      </c>
      <c r="N108" s="52">
        <f t="shared" si="21"/>
        <v>-0.2788789941079664</v>
      </c>
      <c r="O108" s="52">
        <f t="shared" si="21"/>
        <v>-0.2788789941079664</v>
      </c>
      <c r="P108" s="52">
        <f t="shared" si="21"/>
        <v>-0.2788789941079664</v>
      </c>
      <c r="Q108" s="52">
        <f t="shared" si="21"/>
        <v>-0.27868865184095526</v>
      </c>
      <c r="R108" s="52">
        <f t="shared" si="21"/>
        <v>-0.27568369197501252</v>
      </c>
      <c r="S108" s="52">
        <f t="shared" si="21"/>
        <v>-0.27564116436390462</v>
      </c>
      <c r="T108" s="52">
        <f t="shared" si="21"/>
        <v>-0.27536379121436616</v>
      </c>
      <c r="U108" s="52">
        <f t="shared" si="21"/>
        <v>-0.27536379121436616</v>
      </c>
      <c r="V108" s="52">
        <f t="shared" si="21"/>
        <v>-0.27536379121436616</v>
      </c>
      <c r="W108" s="52">
        <f t="shared" si="21"/>
        <v>-0.34275794482328148</v>
      </c>
      <c r="X108" s="52">
        <f t="shared" si="21"/>
        <v>-0.34742394206931304</v>
      </c>
      <c r="Y108" s="52">
        <f t="shared" si="21"/>
        <v>-0.34785634896637152</v>
      </c>
      <c r="Z108" s="52">
        <f t="shared" si="21"/>
        <v>-0.35902766491593135</v>
      </c>
      <c r="AA108" s="52">
        <f t="shared" si="21"/>
        <v>-0.35945417614507746</v>
      </c>
      <c r="AB108" s="52">
        <f t="shared" si="21"/>
        <v>-0.35945417614507746</v>
      </c>
      <c r="AC108" s="52">
        <f t="shared" si="21"/>
        <v>-0.35601000601093291</v>
      </c>
      <c r="AD108" s="52">
        <f t="shared" si="21"/>
        <v>-0.36705736483983131</v>
      </c>
      <c r="AE108" s="52">
        <f t="shared" si="21"/>
        <v>-0.36705736483983131</v>
      </c>
      <c r="AF108" s="52">
        <f t="shared" si="21"/>
        <v>-0.40077309836781871</v>
      </c>
      <c r="AG108" s="52">
        <f t="shared" si="21"/>
        <v>-0.3943368787852905</v>
      </c>
      <c r="AH108" s="52">
        <f t="shared" si="21"/>
        <v>-0.39781621853615534</v>
      </c>
      <c r="AI108" s="52">
        <f t="shared" si="21"/>
        <v>-0.39200089871101124</v>
      </c>
      <c r="AJ108" s="52">
        <f t="shared" si="21"/>
        <v>-0.40565264750975799</v>
      </c>
      <c r="AK108" s="52">
        <f t="shared" si="21"/>
        <v>-0.42873956590507672</v>
      </c>
      <c r="AL108" s="52">
        <f t="shared" si="21"/>
        <v>-0.43347057915865295</v>
      </c>
      <c r="AM108" s="52">
        <f t="shared" si="21"/>
        <v>-0.43347057915865295</v>
      </c>
      <c r="AN108" s="1"/>
    </row>
    <row r="109" spans="1:41">
      <c r="A109" s="50">
        <v>1998</v>
      </c>
      <c r="B109" s="52">
        <f t="shared" ref="B109:AM109" si="22">-((B62-1)*(B62-2))^-1</f>
        <v>-0.18954234848368548</v>
      </c>
      <c r="C109" s="52">
        <f t="shared" si="22"/>
        <v>-0.20099545931897081</v>
      </c>
      <c r="D109" s="52">
        <f t="shared" si="22"/>
        <v>-0.20158928041871826</v>
      </c>
      <c r="E109" s="52">
        <f t="shared" si="22"/>
        <v>-0.20078349676535945</v>
      </c>
      <c r="F109" s="52">
        <f t="shared" si="22"/>
        <v>-0.20153035518948362</v>
      </c>
      <c r="G109" s="52">
        <f t="shared" si="22"/>
        <v>-0.20738454003934975</v>
      </c>
      <c r="H109" s="52">
        <f t="shared" si="22"/>
        <v>-0.20738454003934975</v>
      </c>
      <c r="I109" s="52">
        <f t="shared" si="22"/>
        <v>-0.22328171737417768</v>
      </c>
      <c r="J109" s="52">
        <f t="shared" si="22"/>
        <v>-0.22328171737417768</v>
      </c>
      <c r="K109" s="52">
        <f t="shared" si="22"/>
        <v>-0.26734839384709574</v>
      </c>
      <c r="L109" s="52">
        <f t="shared" si="22"/>
        <v>-0.28748634080940866</v>
      </c>
      <c r="M109" s="52">
        <f t="shared" si="22"/>
        <v>-0.28732227455222031</v>
      </c>
      <c r="N109" s="52">
        <f t="shared" si="22"/>
        <v>-0.28732227455222031</v>
      </c>
      <c r="O109" s="52">
        <f t="shared" si="22"/>
        <v>-0.28732227455222031</v>
      </c>
      <c r="P109" s="52">
        <f t="shared" si="22"/>
        <v>-0.28732227455222031</v>
      </c>
      <c r="Q109" s="52">
        <f t="shared" si="22"/>
        <v>-0.28713582079474131</v>
      </c>
      <c r="R109" s="52">
        <f t="shared" si="22"/>
        <v>-0.28407532522554801</v>
      </c>
      <c r="S109" s="52">
        <f t="shared" si="22"/>
        <v>-0.28403212023890073</v>
      </c>
      <c r="T109" s="52">
        <f t="shared" si="22"/>
        <v>-0.28376051583326323</v>
      </c>
      <c r="U109" s="52">
        <f t="shared" si="22"/>
        <v>-0.28376051583326323</v>
      </c>
      <c r="V109" s="52">
        <f t="shared" si="22"/>
        <v>-0.28376051583326323</v>
      </c>
      <c r="W109" s="52">
        <f t="shared" si="22"/>
        <v>-0.35500623458554859</v>
      </c>
      <c r="X109" s="52">
        <f t="shared" si="22"/>
        <v>-0.35999272652100156</v>
      </c>
      <c r="Y109" s="52">
        <f t="shared" si="22"/>
        <v>-0.36095890385389662</v>
      </c>
      <c r="Z109" s="52">
        <f t="shared" si="22"/>
        <v>-0.37174208357232852</v>
      </c>
      <c r="AA109" s="52">
        <f t="shared" si="22"/>
        <v>-0.37210935486617563</v>
      </c>
      <c r="AB109" s="52">
        <f t="shared" si="22"/>
        <v>-0.37210935486617563</v>
      </c>
      <c r="AC109" s="52">
        <f t="shared" si="22"/>
        <v>-0.36722541205467907</v>
      </c>
      <c r="AD109" s="52">
        <f t="shared" si="22"/>
        <v>-0.37885151856103094</v>
      </c>
      <c r="AE109" s="52">
        <f t="shared" si="22"/>
        <v>-0.37885151856103094</v>
      </c>
      <c r="AF109" s="52">
        <f t="shared" si="22"/>
        <v>-0.41934475011091898</v>
      </c>
      <c r="AG109" s="52">
        <f t="shared" si="22"/>
        <v>-0.41248460726034997</v>
      </c>
      <c r="AH109" s="52">
        <f t="shared" si="22"/>
        <v>-0.41570448891843287</v>
      </c>
      <c r="AI109" s="52">
        <f t="shared" si="22"/>
        <v>-0.40864644170584813</v>
      </c>
      <c r="AJ109" s="52">
        <f t="shared" si="22"/>
        <v>-0.42277602701999967</v>
      </c>
      <c r="AK109" s="52">
        <f t="shared" si="22"/>
        <v>-0.4528643943435538</v>
      </c>
      <c r="AL109" s="52">
        <f t="shared" si="22"/>
        <v>-0.46073413320552015</v>
      </c>
      <c r="AM109" s="52">
        <f t="shared" si="22"/>
        <v>-0.46073413320552015</v>
      </c>
      <c r="AN109" s="1"/>
    </row>
    <row r="110" spans="1:41">
      <c r="A110" s="50">
        <v>1999</v>
      </c>
      <c r="B110" s="52">
        <f t="shared" ref="B110:AM110" si="23">-((B63-1)*(B63-2))^-1</f>
        <v>-0.18714857450034522</v>
      </c>
      <c r="C110" s="52">
        <f t="shared" si="23"/>
        <v>-0.19857723846136463</v>
      </c>
      <c r="D110" s="52">
        <f t="shared" si="23"/>
        <v>-0.19913046775518969</v>
      </c>
      <c r="E110" s="52">
        <f t="shared" si="23"/>
        <v>-0.19839713984245386</v>
      </c>
      <c r="F110" s="52">
        <f t="shared" si="23"/>
        <v>-0.19911413455895718</v>
      </c>
      <c r="G110" s="52">
        <f t="shared" si="23"/>
        <v>-0.20458608039914777</v>
      </c>
      <c r="H110" s="52">
        <f t="shared" si="23"/>
        <v>-0.20458608039914777</v>
      </c>
      <c r="I110" s="52">
        <f t="shared" si="23"/>
        <v>-0.21934214644380776</v>
      </c>
      <c r="J110" s="52">
        <f t="shared" si="23"/>
        <v>-0.21934214644380776</v>
      </c>
      <c r="K110" s="52">
        <f t="shared" si="23"/>
        <v>-0.27253095639770986</v>
      </c>
      <c r="L110" s="52">
        <f t="shared" si="23"/>
        <v>-0.29404328353242404</v>
      </c>
      <c r="M110" s="52">
        <f t="shared" si="23"/>
        <v>-0.2938844983054002</v>
      </c>
      <c r="N110" s="52">
        <f t="shared" si="23"/>
        <v>-0.2938844983054002</v>
      </c>
      <c r="O110" s="52">
        <f t="shared" si="23"/>
        <v>-0.2938844983054002</v>
      </c>
      <c r="P110" s="52">
        <f t="shared" si="23"/>
        <v>-0.2938844983054002</v>
      </c>
      <c r="Q110" s="52">
        <f t="shared" si="23"/>
        <v>-0.2937034344678997</v>
      </c>
      <c r="R110" s="52">
        <f t="shared" si="23"/>
        <v>-0.29072852067976979</v>
      </c>
      <c r="S110" s="52">
        <f t="shared" si="23"/>
        <v>-0.29068541031495981</v>
      </c>
      <c r="T110" s="52">
        <f t="shared" si="23"/>
        <v>-0.29042132902596318</v>
      </c>
      <c r="U110" s="52">
        <f t="shared" si="23"/>
        <v>-0.29042132902596318</v>
      </c>
      <c r="V110" s="52">
        <f t="shared" si="23"/>
        <v>-0.29042132902596318</v>
      </c>
      <c r="W110" s="52">
        <f t="shared" si="23"/>
        <v>-0.36134373330658431</v>
      </c>
      <c r="X110" s="52">
        <f t="shared" si="23"/>
        <v>-0.36601625389659687</v>
      </c>
      <c r="Y110" s="52">
        <f t="shared" si="23"/>
        <v>-0.36738332996303791</v>
      </c>
      <c r="Z110" s="52">
        <f t="shared" si="23"/>
        <v>-0.37877223028266283</v>
      </c>
      <c r="AA110" s="52">
        <f t="shared" si="23"/>
        <v>-0.37909906404239985</v>
      </c>
      <c r="AB110" s="52">
        <f t="shared" si="23"/>
        <v>-0.37909906404239985</v>
      </c>
      <c r="AC110" s="52">
        <f t="shared" si="23"/>
        <v>-0.37486764527990385</v>
      </c>
      <c r="AD110" s="52">
        <f t="shared" si="23"/>
        <v>-0.38826730847188184</v>
      </c>
      <c r="AE110" s="52">
        <f t="shared" si="23"/>
        <v>-0.38826730847188184</v>
      </c>
      <c r="AF110" s="52">
        <f t="shared" si="23"/>
        <v>-0.43559831814538386</v>
      </c>
      <c r="AG110" s="52">
        <f t="shared" si="23"/>
        <v>-0.42853528655565715</v>
      </c>
      <c r="AH110" s="52">
        <f t="shared" si="23"/>
        <v>-0.43156461404550933</v>
      </c>
      <c r="AI110" s="52">
        <f t="shared" si="23"/>
        <v>-0.42411438869216483</v>
      </c>
      <c r="AJ110" s="52">
        <f t="shared" si="23"/>
        <v>-0.43967445096829927</v>
      </c>
      <c r="AK110" s="52">
        <f t="shared" si="23"/>
        <v>-0.47228248066746115</v>
      </c>
      <c r="AL110" s="52">
        <f t="shared" si="23"/>
        <v>-0.47981501546363597</v>
      </c>
      <c r="AM110" s="52">
        <f t="shared" si="23"/>
        <v>-0.47981501546363597</v>
      </c>
      <c r="AN110" s="1"/>
    </row>
    <row r="111" spans="1:41">
      <c r="A111" s="50">
        <v>2000</v>
      </c>
      <c r="B111" s="52">
        <f t="shared" ref="B111:AM111" si="24">-((B64-1)*(B64-2))^-1</f>
        <v>-0.19337882260690381</v>
      </c>
      <c r="C111" s="52">
        <f t="shared" si="24"/>
        <v>-0.20382398648212005</v>
      </c>
      <c r="D111" s="52">
        <f t="shared" si="24"/>
        <v>-0.20436033169437515</v>
      </c>
      <c r="E111" s="52">
        <f t="shared" si="24"/>
        <v>-0.20361262966092969</v>
      </c>
      <c r="F111" s="52">
        <f t="shared" si="24"/>
        <v>-0.20426497323846105</v>
      </c>
      <c r="G111" s="52">
        <f t="shared" si="24"/>
        <v>-0.21016742678702746</v>
      </c>
      <c r="H111" s="52">
        <f t="shared" si="24"/>
        <v>-0.21016742678702746</v>
      </c>
      <c r="I111" s="52">
        <f t="shared" si="24"/>
        <v>-0.22694443020240329</v>
      </c>
      <c r="J111" s="52">
        <f t="shared" si="24"/>
        <v>-0.22694443020240329</v>
      </c>
      <c r="K111" s="52">
        <f t="shared" si="24"/>
        <v>-0.28123555749252588</v>
      </c>
      <c r="L111" s="52">
        <f t="shared" si="24"/>
        <v>-0.30244809620773705</v>
      </c>
      <c r="M111" s="52">
        <f t="shared" si="24"/>
        <v>-0.30228861804138091</v>
      </c>
      <c r="N111" s="52">
        <f t="shared" si="24"/>
        <v>-0.30228861804138091</v>
      </c>
      <c r="O111" s="52">
        <f t="shared" si="24"/>
        <v>-0.30228861804138091</v>
      </c>
      <c r="P111" s="52">
        <f t="shared" si="24"/>
        <v>-0.30228861804138091</v>
      </c>
      <c r="Q111" s="52">
        <f t="shared" si="24"/>
        <v>-0.30210605045633931</v>
      </c>
      <c r="R111" s="52">
        <f t="shared" si="24"/>
        <v>-0.2988760098069983</v>
      </c>
      <c r="S111" s="52">
        <f t="shared" si="24"/>
        <v>-0.29883140214428205</v>
      </c>
      <c r="T111" s="52">
        <f t="shared" si="24"/>
        <v>-0.29851212599165328</v>
      </c>
      <c r="U111" s="52">
        <f t="shared" si="24"/>
        <v>-0.29851212599165328</v>
      </c>
      <c r="V111" s="52">
        <f t="shared" si="24"/>
        <v>-0.29851212599165328</v>
      </c>
      <c r="W111" s="52">
        <f t="shared" si="24"/>
        <v>-0.37037523731374283</v>
      </c>
      <c r="X111" s="52">
        <f t="shared" si="24"/>
        <v>-0.37529184207764216</v>
      </c>
      <c r="Y111" s="52">
        <f t="shared" si="24"/>
        <v>-0.37704314675914008</v>
      </c>
      <c r="Z111" s="52">
        <f t="shared" si="24"/>
        <v>-0.38898422302218866</v>
      </c>
      <c r="AA111" s="52">
        <f t="shared" si="24"/>
        <v>-0.38927289759746303</v>
      </c>
      <c r="AB111" s="52">
        <f t="shared" si="24"/>
        <v>-0.38927289759746303</v>
      </c>
      <c r="AC111" s="52">
        <f t="shared" si="24"/>
        <v>-0.3855071862599686</v>
      </c>
      <c r="AD111" s="52">
        <f t="shared" si="24"/>
        <v>-0.40005946965975431</v>
      </c>
      <c r="AE111" s="52">
        <f t="shared" si="24"/>
        <v>-0.40005946965975431</v>
      </c>
      <c r="AF111" s="52">
        <f t="shared" si="24"/>
        <v>-0.45092440132739037</v>
      </c>
      <c r="AG111" s="52">
        <f t="shared" si="24"/>
        <v>-0.44365737216508916</v>
      </c>
      <c r="AH111" s="52">
        <f t="shared" si="24"/>
        <v>-0.44542664551182992</v>
      </c>
      <c r="AI111" s="52">
        <f t="shared" si="24"/>
        <v>-0.43734975775783019</v>
      </c>
      <c r="AJ111" s="52">
        <f t="shared" si="24"/>
        <v>-0.45560065960807589</v>
      </c>
      <c r="AK111" s="52">
        <f t="shared" si="24"/>
        <v>-0.49182507233787898</v>
      </c>
      <c r="AL111" s="52">
        <f t="shared" si="24"/>
        <v>-0.50008359110877465</v>
      </c>
      <c r="AM111" s="52">
        <f t="shared" si="24"/>
        <v>-0.50008359110877465</v>
      </c>
      <c r="AN111" s="1"/>
    </row>
    <row r="112" spans="1:41">
      <c r="A112" s="50">
        <v>2001</v>
      </c>
      <c r="B112" s="52">
        <f t="shared" ref="B112:AM112" si="25">-((B65-1)*(B65-2))^-1</f>
        <v>-0.19297064204319406</v>
      </c>
      <c r="C112" s="52">
        <f t="shared" si="25"/>
        <v>-0.20297014915822065</v>
      </c>
      <c r="D112" s="52">
        <f t="shared" si="25"/>
        <v>-0.20348137354430046</v>
      </c>
      <c r="E112" s="52">
        <f t="shared" si="25"/>
        <v>-0.20277429786240175</v>
      </c>
      <c r="F112" s="52">
        <f t="shared" si="25"/>
        <v>-0.20340312257282087</v>
      </c>
      <c r="G112" s="52">
        <f t="shared" si="25"/>
        <v>-0.20898325438723889</v>
      </c>
      <c r="H112" s="52">
        <f t="shared" si="25"/>
        <v>-0.20898325438723889</v>
      </c>
      <c r="I112" s="52">
        <f t="shared" si="25"/>
        <v>-0.2268199951977542</v>
      </c>
      <c r="J112" s="52">
        <f t="shared" si="25"/>
        <v>-0.2268199951977542</v>
      </c>
      <c r="K112" s="52">
        <f t="shared" si="25"/>
        <v>-0.28478478752472969</v>
      </c>
      <c r="L112" s="52">
        <f t="shared" si="25"/>
        <v>-0.30624913297715622</v>
      </c>
      <c r="M112" s="52">
        <f t="shared" si="25"/>
        <v>-0.3060942666998272</v>
      </c>
      <c r="N112" s="52">
        <f t="shared" si="25"/>
        <v>-0.3060942666998272</v>
      </c>
      <c r="O112" s="52">
        <f t="shared" si="25"/>
        <v>-0.3060942666998272</v>
      </c>
      <c r="P112" s="52">
        <f t="shared" si="25"/>
        <v>-0.3060942666998272</v>
      </c>
      <c r="Q112" s="52">
        <f t="shared" si="25"/>
        <v>-0.30591667398297662</v>
      </c>
      <c r="R112" s="52">
        <f t="shared" si="25"/>
        <v>-0.30277224643838679</v>
      </c>
      <c r="S112" s="52">
        <f t="shared" si="25"/>
        <v>-0.30272826117370777</v>
      </c>
      <c r="T112" s="52">
        <f t="shared" si="25"/>
        <v>-0.30241571866860162</v>
      </c>
      <c r="U112" s="52">
        <f t="shared" si="25"/>
        <v>-0.30241571866860162</v>
      </c>
      <c r="V112" s="52">
        <f t="shared" si="25"/>
        <v>-0.30241571866860162</v>
      </c>
      <c r="W112" s="52">
        <f t="shared" si="25"/>
        <v>-0.37643020859974774</v>
      </c>
      <c r="X112" s="52">
        <f t="shared" si="25"/>
        <v>-0.3810704057175695</v>
      </c>
      <c r="Y112" s="52">
        <f t="shared" si="25"/>
        <v>-0.3827361376279898</v>
      </c>
      <c r="Z112" s="52">
        <f t="shared" si="25"/>
        <v>-0.39459317675358857</v>
      </c>
      <c r="AA112" s="52">
        <f t="shared" si="25"/>
        <v>-0.39485453579008939</v>
      </c>
      <c r="AB112" s="52">
        <f t="shared" si="25"/>
        <v>-0.39485453579008939</v>
      </c>
      <c r="AC112" s="52">
        <f t="shared" si="25"/>
        <v>-0.39161297398291878</v>
      </c>
      <c r="AD112" s="52">
        <f t="shared" si="25"/>
        <v>-0.40935279268772329</v>
      </c>
      <c r="AE112" s="52">
        <f t="shared" si="25"/>
        <v>-0.40935279268772329</v>
      </c>
      <c r="AF112" s="52">
        <f t="shared" si="25"/>
        <v>-0.46616875365008814</v>
      </c>
      <c r="AG112" s="52">
        <f t="shared" si="25"/>
        <v>-0.45961754060315974</v>
      </c>
      <c r="AH112" s="52">
        <f t="shared" si="25"/>
        <v>-0.46172867981272842</v>
      </c>
      <c r="AI112" s="52">
        <f t="shared" si="25"/>
        <v>-0.45232805567855477</v>
      </c>
      <c r="AJ112" s="52">
        <f t="shared" si="25"/>
        <v>-0.47191385816738812</v>
      </c>
      <c r="AK112" s="52">
        <f t="shared" si="25"/>
        <v>-0.51021245929146875</v>
      </c>
      <c r="AL112" s="52">
        <f t="shared" si="25"/>
        <v>-0.51881236725388269</v>
      </c>
      <c r="AM112" s="52">
        <f t="shared" si="25"/>
        <v>-0.51881236725388269</v>
      </c>
      <c r="AN112" s="1"/>
    </row>
    <row r="113" spans="1:40">
      <c r="A113" s="50">
        <v>2002</v>
      </c>
      <c r="B113" s="52">
        <f t="shared" ref="B113:AM113" si="26">-((B66-1)*(B66-2))^-1</f>
        <v>-0.19165684350554121</v>
      </c>
      <c r="C113" s="52">
        <f t="shared" si="26"/>
        <v>-0.20168844594301413</v>
      </c>
      <c r="D113" s="52">
        <f t="shared" si="26"/>
        <v>-0.20217497568724865</v>
      </c>
      <c r="E113" s="52">
        <f t="shared" si="26"/>
        <v>-0.20151011710913641</v>
      </c>
      <c r="F113" s="52">
        <f t="shared" si="26"/>
        <v>-0.20211846628856578</v>
      </c>
      <c r="G113" s="52">
        <f t="shared" si="26"/>
        <v>-0.20778131559485319</v>
      </c>
      <c r="H113" s="52">
        <f t="shared" si="26"/>
        <v>-0.20778131559485319</v>
      </c>
      <c r="I113" s="52">
        <f t="shared" si="26"/>
        <v>-0.22589530465525784</v>
      </c>
      <c r="J113" s="52">
        <f t="shared" si="26"/>
        <v>-0.22589530465525784</v>
      </c>
      <c r="K113" s="52">
        <f t="shared" si="26"/>
        <v>-0.29012836795176583</v>
      </c>
      <c r="L113" s="52">
        <f t="shared" si="26"/>
        <v>-0.31087291189702926</v>
      </c>
      <c r="M113" s="52">
        <f t="shared" si="26"/>
        <v>-0.31072192943251126</v>
      </c>
      <c r="N113" s="52">
        <f t="shared" si="26"/>
        <v>-0.31072192943251126</v>
      </c>
      <c r="O113" s="52">
        <f t="shared" si="26"/>
        <v>-0.31072192943251126</v>
      </c>
      <c r="P113" s="52">
        <f t="shared" si="26"/>
        <v>-0.31072192943251126</v>
      </c>
      <c r="Q113" s="52">
        <f t="shared" si="26"/>
        <v>-0.3105484467734656</v>
      </c>
      <c r="R113" s="52">
        <f t="shared" si="26"/>
        <v>-0.30747463185760532</v>
      </c>
      <c r="S113" s="52">
        <f t="shared" si="26"/>
        <v>-0.30743100964045578</v>
      </c>
      <c r="T113" s="52">
        <f t="shared" si="26"/>
        <v>-0.30712359340660256</v>
      </c>
      <c r="U113" s="52">
        <f t="shared" si="26"/>
        <v>-0.30712359340660256</v>
      </c>
      <c r="V113" s="52">
        <f t="shared" si="26"/>
        <v>-0.30712359340660256</v>
      </c>
      <c r="W113" s="52">
        <f t="shared" si="26"/>
        <v>-0.38222237324604064</v>
      </c>
      <c r="X113" s="52">
        <f t="shared" si="26"/>
        <v>-0.38651015608010336</v>
      </c>
      <c r="Y113" s="52">
        <f t="shared" si="26"/>
        <v>-0.38807262978127177</v>
      </c>
      <c r="Z113" s="52">
        <f t="shared" si="26"/>
        <v>-0.40100294132836523</v>
      </c>
      <c r="AA113" s="52">
        <f t="shared" si="26"/>
        <v>-0.40123505686944766</v>
      </c>
      <c r="AB113" s="52">
        <f t="shared" si="26"/>
        <v>-0.40123505686944766</v>
      </c>
      <c r="AC113" s="52">
        <f t="shared" si="26"/>
        <v>-0.39848737876799151</v>
      </c>
      <c r="AD113" s="52">
        <f t="shared" si="26"/>
        <v>-0.41770674493983112</v>
      </c>
      <c r="AE113" s="52">
        <f t="shared" si="26"/>
        <v>-0.41770674493983112</v>
      </c>
      <c r="AF113" s="52">
        <f t="shared" si="26"/>
        <v>-0.47740088715199619</v>
      </c>
      <c r="AG113" s="52">
        <f t="shared" si="26"/>
        <v>-0.47160621627119031</v>
      </c>
      <c r="AH113" s="52">
        <f t="shared" si="26"/>
        <v>-0.4737417904132698</v>
      </c>
      <c r="AI113" s="52">
        <f t="shared" si="26"/>
        <v>-0.46367319081625175</v>
      </c>
      <c r="AJ113" s="52">
        <f t="shared" si="26"/>
        <v>-0.48344179048835251</v>
      </c>
      <c r="AK113" s="52">
        <f t="shared" si="26"/>
        <v>-0.52176469378586954</v>
      </c>
      <c r="AL113" s="52">
        <f t="shared" si="26"/>
        <v>-0.53042190350850749</v>
      </c>
      <c r="AM113" s="52">
        <f t="shared" si="26"/>
        <v>-0.53042190350850749</v>
      </c>
      <c r="AN113" s="1"/>
    </row>
    <row r="114" spans="1:40">
      <c r="A114" s="50">
        <v>2003</v>
      </c>
      <c r="B114" s="52">
        <f t="shared" ref="B114:AM114" si="27">-((B67-1)*(B67-2))^-1</f>
        <v>-0.19414126510068144</v>
      </c>
      <c r="C114" s="52">
        <f t="shared" si="27"/>
        <v>-0.20360934575820713</v>
      </c>
      <c r="D114" s="52">
        <f t="shared" si="27"/>
        <v>-0.20407969380663438</v>
      </c>
      <c r="E114" s="52">
        <f t="shared" si="27"/>
        <v>-0.20342513740250012</v>
      </c>
      <c r="F114" s="52">
        <f t="shared" si="27"/>
        <v>-0.20399965097306566</v>
      </c>
      <c r="G114" s="52">
        <f t="shared" si="27"/>
        <v>-0.20983553275457459</v>
      </c>
      <c r="H114" s="52">
        <f t="shared" si="27"/>
        <v>-0.20983553275457459</v>
      </c>
      <c r="I114" s="52">
        <f t="shared" si="27"/>
        <v>-0.22922315848540448</v>
      </c>
      <c r="J114" s="52">
        <f t="shared" si="27"/>
        <v>-0.22922315848540448</v>
      </c>
      <c r="K114" s="52">
        <f t="shared" si="27"/>
        <v>-0.29768112771107241</v>
      </c>
      <c r="L114" s="52">
        <f t="shared" si="27"/>
        <v>-0.31809050700505481</v>
      </c>
      <c r="M114" s="52">
        <f t="shared" si="27"/>
        <v>-0.31793934802564089</v>
      </c>
      <c r="N114" s="52">
        <f t="shared" si="27"/>
        <v>-0.31793934802564089</v>
      </c>
      <c r="O114" s="52">
        <f t="shared" si="27"/>
        <v>-0.31793934802564089</v>
      </c>
      <c r="P114" s="52">
        <f t="shared" si="27"/>
        <v>-0.31793934802564089</v>
      </c>
      <c r="Q114" s="52">
        <f t="shared" si="27"/>
        <v>-0.3177651659848223</v>
      </c>
      <c r="R114" s="52">
        <f t="shared" si="27"/>
        <v>-0.31467780218047919</v>
      </c>
      <c r="S114" s="52">
        <f t="shared" si="27"/>
        <v>-0.31463310947010742</v>
      </c>
      <c r="T114" s="52">
        <f t="shared" si="27"/>
        <v>-0.3143218112512246</v>
      </c>
      <c r="U114" s="52">
        <f t="shared" si="27"/>
        <v>-0.3143218112512246</v>
      </c>
      <c r="V114" s="52">
        <f t="shared" si="27"/>
        <v>-0.3143218112512246</v>
      </c>
      <c r="W114" s="52">
        <f t="shared" si="27"/>
        <v>-0.38993051411477947</v>
      </c>
      <c r="X114" s="52">
        <f t="shared" si="27"/>
        <v>-0.39404122131679309</v>
      </c>
      <c r="Y114" s="52">
        <f t="shared" si="27"/>
        <v>-0.39548149804590388</v>
      </c>
      <c r="Z114" s="52">
        <f t="shared" si="27"/>
        <v>-0.40822612976637657</v>
      </c>
      <c r="AA114" s="52">
        <f t="shared" si="27"/>
        <v>-0.40843412907751886</v>
      </c>
      <c r="AB114" s="52">
        <f t="shared" si="27"/>
        <v>-0.40843412907751886</v>
      </c>
      <c r="AC114" s="52">
        <f t="shared" si="27"/>
        <v>-0.40496830588007271</v>
      </c>
      <c r="AD114" s="52">
        <f t="shared" si="27"/>
        <v>-0.42548801782804641</v>
      </c>
      <c r="AE114" s="52">
        <f t="shared" si="27"/>
        <v>-0.42548801782804641</v>
      </c>
      <c r="AF114" s="52">
        <f t="shared" si="27"/>
        <v>-0.49103853450889601</v>
      </c>
      <c r="AG114" s="52">
        <f t="shared" si="27"/>
        <v>-0.48566678575627209</v>
      </c>
      <c r="AH114" s="52">
        <f t="shared" si="27"/>
        <v>-0.48841790633242149</v>
      </c>
      <c r="AI114" s="52">
        <f t="shared" si="27"/>
        <v>-0.47775625209464434</v>
      </c>
      <c r="AJ114" s="52">
        <f t="shared" si="27"/>
        <v>-0.4991392946804129</v>
      </c>
      <c r="AK114" s="52">
        <f t="shared" si="27"/>
        <v>-0.53609270301584422</v>
      </c>
      <c r="AL114" s="52">
        <f t="shared" si="27"/>
        <v>-0.54469809479672149</v>
      </c>
      <c r="AM114" s="52">
        <f t="shared" si="27"/>
        <v>-0.54469809479672149</v>
      </c>
      <c r="AN114" s="1"/>
    </row>
    <row r="115" spans="1:40">
      <c r="A115" s="50">
        <v>2004</v>
      </c>
      <c r="B115" s="52">
        <f t="shared" ref="B115:AM115" si="28">-((B68-1)*(B68-2))^-1</f>
        <v>-0.19776191637604651</v>
      </c>
      <c r="C115" s="52">
        <f t="shared" si="28"/>
        <v>-0.20647356283567037</v>
      </c>
      <c r="D115" s="52">
        <f t="shared" si="28"/>
        <v>-0.20692870574152059</v>
      </c>
      <c r="E115" s="52">
        <f t="shared" si="28"/>
        <v>-0.20627834515370824</v>
      </c>
      <c r="F115" s="52">
        <f t="shared" si="28"/>
        <v>-0.20681458746077333</v>
      </c>
      <c r="G115" s="52">
        <f t="shared" si="28"/>
        <v>-0.21259473566841</v>
      </c>
      <c r="H115" s="52">
        <f t="shared" si="28"/>
        <v>-0.21259473566841</v>
      </c>
      <c r="I115" s="52">
        <f t="shared" si="28"/>
        <v>-0.23385859501451151</v>
      </c>
      <c r="J115" s="52">
        <f t="shared" si="28"/>
        <v>-0.23385859501451151</v>
      </c>
      <c r="K115" s="52">
        <f t="shared" si="28"/>
        <v>-0.30164137398693985</v>
      </c>
      <c r="L115" s="52">
        <f t="shared" si="28"/>
        <v>-0.32216518393783444</v>
      </c>
      <c r="M115" s="52">
        <f t="shared" si="28"/>
        <v>-0.32201757429860794</v>
      </c>
      <c r="N115" s="52">
        <f t="shared" si="28"/>
        <v>-0.32201757429860794</v>
      </c>
      <c r="O115" s="52">
        <f t="shared" si="28"/>
        <v>-0.32201757429860794</v>
      </c>
      <c r="P115" s="52">
        <f t="shared" si="28"/>
        <v>-0.32201757429860794</v>
      </c>
      <c r="Q115" s="52">
        <f t="shared" si="28"/>
        <v>-0.32184721580800518</v>
      </c>
      <c r="R115" s="52">
        <f t="shared" si="28"/>
        <v>-0.31882587274130592</v>
      </c>
      <c r="S115" s="52">
        <f t="shared" si="28"/>
        <v>-0.31897566954735285</v>
      </c>
      <c r="T115" s="52">
        <f t="shared" si="28"/>
        <v>-0.31906909172511327</v>
      </c>
      <c r="U115" s="52">
        <f t="shared" si="28"/>
        <v>-0.31906909172511327</v>
      </c>
      <c r="V115" s="52">
        <f t="shared" si="28"/>
        <v>-0.31906909172511327</v>
      </c>
      <c r="W115" s="52">
        <f t="shared" si="28"/>
        <v>-0.39533522357486345</v>
      </c>
      <c r="X115" s="52">
        <f t="shared" si="28"/>
        <v>-0.39921509913196307</v>
      </c>
      <c r="Y115" s="52">
        <f t="shared" si="28"/>
        <v>-0.4005753474065441</v>
      </c>
      <c r="Z115" s="52">
        <f t="shared" si="28"/>
        <v>-0.41318116074870176</v>
      </c>
      <c r="AA115" s="52">
        <f t="shared" si="28"/>
        <v>-0.41336842407460012</v>
      </c>
      <c r="AB115" s="52">
        <f t="shared" si="28"/>
        <v>-0.41336842407460012</v>
      </c>
      <c r="AC115" s="52">
        <f t="shared" si="28"/>
        <v>-0.40953187391792478</v>
      </c>
      <c r="AD115" s="52">
        <f t="shared" si="28"/>
        <v>-0.42983951503483103</v>
      </c>
      <c r="AE115" s="52">
        <f t="shared" si="28"/>
        <v>-0.42983951503483103</v>
      </c>
      <c r="AF115" s="52">
        <f t="shared" si="28"/>
        <v>-0.4930756960114544</v>
      </c>
      <c r="AG115" s="52">
        <f t="shared" si="28"/>
        <v>-0.48777262783171754</v>
      </c>
      <c r="AH115" s="52">
        <f t="shared" si="28"/>
        <v>-0.49022967911336057</v>
      </c>
      <c r="AI115" s="52">
        <f t="shared" si="28"/>
        <v>-0.48028436852551937</v>
      </c>
      <c r="AJ115" s="52">
        <f t="shared" si="28"/>
        <v>-0.50180748641545958</v>
      </c>
      <c r="AK115" s="52">
        <f t="shared" si="28"/>
        <v>-0.53710833687145465</v>
      </c>
      <c r="AL115" s="52">
        <f t="shared" si="28"/>
        <v>-0.54566092720353332</v>
      </c>
      <c r="AM115" s="52">
        <f t="shared" si="28"/>
        <v>-0.54566092720353332</v>
      </c>
      <c r="AN115" s="1"/>
    </row>
    <row r="116" spans="1:40">
      <c r="A116" s="50">
        <v>2005</v>
      </c>
      <c r="B116" s="52">
        <f t="shared" ref="B116:AM116" si="29">-((B69-1)*(B69-2))^-1</f>
        <v>-0.19693904173920515</v>
      </c>
      <c r="C116" s="52">
        <f t="shared" si="29"/>
        <v>-0.20637034125526568</v>
      </c>
      <c r="D116" s="52">
        <f t="shared" si="29"/>
        <v>-0.20680319044106116</v>
      </c>
      <c r="E116" s="52">
        <f t="shared" si="29"/>
        <v>-0.20618520667546972</v>
      </c>
      <c r="F116" s="52">
        <f t="shared" si="29"/>
        <v>-0.20669612752198002</v>
      </c>
      <c r="G116" s="52">
        <f t="shared" si="29"/>
        <v>-0.21217059931019006</v>
      </c>
      <c r="H116" s="52">
        <f t="shared" si="29"/>
        <v>-0.21217059931019006</v>
      </c>
      <c r="I116" s="52">
        <f t="shared" si="29"/>
        <v>-0.23383889362397201</v>
      </c>
      <c r="J116" s="52">
        <f t="shared" si="29"/>
        <v>-0.23383889362397201</v>
      </c>
      <c r="K116" s="52">
        <f t="shared" si="29"/>
        <v>-0.30327873380441644</v>
      </c>
      <c r="L116" s="52">
        <f t="shared" si="29"/>
        <v>-0.32397485247846403</v>
      </c>
      <c r="M116" s="52">
        <f t="shared" si="29"/>
        <v>-0.3238327090151738</v>
      </c>
      <c r="N116" s="52">
        <f t="shared" si="29"/>
        <v>-0.3238327090151738</v>
      </c>
      <c r="O116" s="52">
        <f t="shared" si="29"/>
        <v>-0.3238327090151738</v>
      </c>
      <c r="P116" s="52">
        <f t="shared" si="29"/>
        <v>-0.3238327090151738</v>
      </c>
      <c r="Q116" s="52">
        <f t="shared" si="29"/>
        <v>-0.32366854157963793</v>
      </c>
      <c r="R116" s="52">
        <f t="shared" si="29"/>
        <v>-0.32068532506385516</v>
      </c>
      <c r="S116" s="52">
        <f t="shared" si="29"/>
        <v>-0.32082654988055692</v>
      </c>
      <c r="T116" s="52">
        <f t="shared" si="29"/>
        <v>-0.32088869996377839</v>
      </c>
      <c r="U116" s="52">
        <f t="shared" si="29"/>
        <v>-0.32088869996377839</v>
      </c>
      <c r="V116" s="52">
        <f t="shared" si="29"/>
        <v>-0.32088869996377839</v>
      </c>
      <c r="W116" s="52">
        <f t="shared" si="29"/>
        <v>-0.39638638032917317</v>
      </c>
      <c r="X116" s="52">
        <f t="shared" si="29"/>
        <v>-0.40041419902992886</v>
      </c>
      <c r="Y116" s="52">
        <f t="shared" si="29"/>
        <v>-0.40170349141082762</v>
      </c>
      <c r="Z116" s="52">
        <f t="shared" si="29"/>
        <v>-0.41426963092964969</v>
      </c>
      <c r="AA116" s="52">
        <f t="shared" si="29"/>
        <v>-0.41444523402859446</v>
      </c>
      <c r="AB116" s="52">
        <f t="shared" si="29"/>
        <v>-0.41444523402859446</v>
      </c>
      <c r="AC116" s="52">
        <f t="shared" si="29"/>
        <v>-0.41119069003206904</v>
      </c>
      <c r="AD116" s="52">
        <f t="shared" si="29"/>
        <v>-0.43090871606168729</v>
      </c>
      <c r="AE116" s="52">
        <f t="shared" si="29"/>
        <v>-0.43090871606168729</v>
      </c>
      <c r="AF116" s="52">
        <f t="shared" si="29"/>
        <v>-0.49164732892565521</v>
      </c>
      <c r="AG116" s="52">
        <f t="shared" si="29"/>
        <v>-0.48668583102393065</v>
      </c>
      <c r="AH116" s="52">
        <f t="shared" si="29"/>
        <v>-0.48864069881238126</v>
      </c>
      <c r="AI116" s="52">
        <f t="shared" si="29"/>
        <v>-0.4793206043186316</v>
      </c>
      <c r="AJ116" s="52">
        <f t="shared" si="29"/>
        <v>-0.500294733896818</v>
      </c>
      <c r="AK116" s="52">
        <f t="shared" si="29"/>
        <v>-0.53346073618041212</v>
      </c>
      <c r="AL116" s="52">
        <f t="shared" si="29"/>
        <v>-0.54150200652815006</v>
      </c>
      <c r="AM116" s="52">
        <f t="shared" si="29"/>
        <v>-0.54150200652815006</v>
      </c>
      <c r="AN116" s="1"/>
    </row>
    <row r="117" spans="1:40">
      <c r="A117" s="50">
        <v>2006</v>
      </c>
      <c r="B117" s="52">
        <f t="shared" ref="B117:AM117" si="30">-((B70-1)*(B70-2))^-1</f>
        <v>-0.19708289524370234</v>
      </c>
      <c r="C117" s="52">
        <f t="shared" si="30"/>
        <v>-0.20589416391943374</v>
      </c>
      <c r="D117" s="52">
        <f t="shared" si="30"/>
        <v>-0.20630509150593071</v>
      </c>
      <c r="E117" s="52">
        <f t="shared" si="30"/>
        <v>-0.20572088930022311</v>
      </c>
      <c r="F117" s="52">
        <f t="shared" si="30"/>
        <v>-0.20620916905347478</v>
      </c>
      <c r="G117" s="52">
        <f t="shared" si="30"/>
        <v>-0.21126717178036389</v>
      </c>
      <c r="H117" s="52">
        <f t="shared" si="30"/>
        <v>-0.21126717178036389</v>
      </c>
      <c r="I117" s="52">
        <f t="shared" si="30"/>
        <v>-0.23190321345656151</v>
      </c>
      <c r="J117" s="52">
        <f t="shared" si="30"/>
        <v>-0.23190321345656151</v>
      </c>
      <c r="K117" s="52">
        <f t="shared" si="30"/>
        <v>-0.29743959142918025</v>
      </c>
      <c r="L117" s="52">
        <f t="shared" si="30"/>
        <v>-0.31717905725904799</v>
      </c>
      <c r="M117" s="52">
        <f t="shared" si="30"/>
        <v>-0.31705037284015397</v>
      </c>
      <c r="N117" s="52">
        <f t="shared" si="30"/>
        <v>-0.31705037284015397</v>
      </c>
      <c r="O117" s="52">
        <f t="shared" si="30"/>
        <v>-0.31705037284015397</v>
      </c>
      <c r="P117" s="52">
        <f t="shared" si="30"/>
        <v>-0.31705037284015397</v>
      </c>
      <c r="Q117" s="52">
        <f t="shared" si="30"/>
        <v>-0.31690210481666969</v>
      </c>
      <c r="R117" s="52">
        <f t="shared" si="30"/>
        <v>-0.31420516865560122</v>
      </c>
      <c r="S117" s="52">
        <f t="shared" si="30"/>
        <v>-0.31430521929493804</v>
      </c>
      <c r="T117" s="52">
        <f t="shared" si="30"/>
        <v>-0.31444664043360276</v>
      </c>
      <c r="U117" s="52">
        <f t="shared" si="30"/>
        <v>-0.31444664043360276</v>
      </c>
      <c r="V117" s="52">
        <f t="shared" si="30"/>
        <v>-0.31444664043360276</v>
      </c>
      <c r="W117" s="52">
        <f t="shared" si="30"/>
        <v>-0.39023087520714184</v>
      </c>
      <c r="X117" s="52">
        <f t="shared" si="30"/>
        <v>-0.39395477458778927</v>
      </c>
      <c r="Y117" s="52">
        <f t="shared" si="30"/>
        <v>-0.39514547629626739</v>
      </c>
      <c r="Z117" s="52">
        <f t="shared" si="30"/>
        <v>-0.40728628572583114</v>
      </c>
      <c r="AA117" s="52">
        <f t="shared" si="30"/>
        <v>-0.40742781819419627</v>
      </c>
      <c r="AB117" s="52">
        <f t="shared" si="30"/>
        <v>-0.40742781819419627</v>
      </c>
      <c r="AC117" s="52">
        <f t="shared" si="30"/>
        <v>-0.40561319631156662</v>
      </c>
      <c r="AD117" s="52">
        <f t="shared" si="30"/>
        <v>-0.42639972621162542</v>
      </c>
      <c r="AE117" s="52">
        <f t="shared" si="30"/>
        <v>-0.42639972621162542</v>
      </c>
      <c r="AF117" s="52">
        <f t="shared" si="30"/>
        <v>-0.48594493152548057</v>
      </c>
      <c r="AG117" s="52">
        <f t="shared" si="30"/>
        <v>-0.48146294794325167</v>
      </c>
      <c r="AH117" s="52">
        <f t="shared" si="30"/>
        <v>-0.48311055572564576</v>
      </c>
      <c r="AI117" s="52">
        <f t="shared" si="30"/>
        <v>-0.47413873512037152</v>
      </c>
      <c r="AJ117" s="52">
        <f t="shared" si="30"/>
        <v>-0.49411883659100597</v>
      </c>
      <c r="AK117" s="52">
        <f t="shared" si="30"/>
        <v>-0.52542919975181923</v>
      </c>
      <c r="AL117" s="52">
        <f t="shared" si="30"/>
        <v>-0.53332607500775009</v>
      </c>
      <c r="AM117" s="52">
        <f t="shared" si="30"/>
        <v>-0.53332607500775009</v>
      </c>
      <c r="AN117" s="1"/>
    </row>
    <row r="118" spans="1:40">
      <c r="A118" s="50">
        <v>2007</v>
      </c>
      <c r="B118" s="52">
        <f t="shared" ref="B118:AM118" si="31">-((B71-1)*(B71-2))^-1</f>
        <v>-0.19537246788635176</v>
      </c>
      <c r="C118" s="52">
        <f t="shared" si="31"/>
        <v>-0.20353754576587946</v>
      </c>
      <c r="D118" s="52">
        <f t="shared" si="31"/>
        <v>-0.20392496781266348</v>
      </c>
      <c r="E118" s="52">
        <f t="shared" si="31"/>
        <v>-0.20338599979014846</v>
      </c>
      <c r="F118" s="52">
        <f t="shared" si="31"/>
        <v>-0.20382246603225113</v>
      </c>
      <c r="G118" s="52">
        <f t="shared" si="31"/>
        <v>-0.20912314242956004</v>
      </c>
      <c r="H118" s="52">
        <f t="shared" si="31"/>
        <v>-0.20912314242956004</v>
      </c>
      <c r="I118" s="52">
        <f t="shared" si="31"/>
        <v>-0.23034622790852044</v>
      </c>
      <c r="J118" s="52">
        <f t="shared" si="31"/>
        <v>-0.23034622790852044</v>
      </c>
      <c r="K118" s="52">
        <f t="shared" si="31"/>
        <v>-0.29673923153554549</v>
      </c>
      <c r="L118" s="52">
        <f t="shared" si="31"/>
        <v>-0.31546576197558213</v>
      </c>
      <c r="M118" s="52">
        <f t="shared" si="31"/>
        <v>-0.31534517563904729</v>
      </c>
      <c r="N118" s="52">
        <f t="shared" si="31"/>
        <v>-0.31534517563904729</v>
      </c>
      <c r="O118" s="52">
        <f t="shared" si="31"/>
        <v>-0.31534517563904729</v>
      </c>
      <c r="P118" s="52">
        <f t="shared" si="31"/>
        <v>-0.31534517563904729</v>
      </c>
      <c r="Q118" s="52">
        <f t="shared" si="31"/>
        <v>-0.31520631821214268</v>
      </c>
      <c r="R118" s="52">
        <f t="shared" si="31"/>
        <v>-0.31267859176808394</v>
      </c>
      <c r="S118" s="52">
        <f t="shared" si="31"/>
        <v>-0.31277497151289763</v>
      </c>
      <c r="T118" s="52">
        <f t="shared" si="31"/>
        <v>-0.31270222926472907</v>
      </c>
      <c r="U118" s="52">
        <f t="shared" si="31"/>
        <v>-0.31270222926472907</v>
      </c>
      <c r="V118" s="52">
        <f t="shared" si="31"/>
        <v>-0.31270222926472907</v>
      </c>
      <c r="W118" s="52">
        <f t="shared" si="31"/>
        <v>-0.3846319195059319</v>
      </c>
      <c r="X118" s="52">
        <f t="shared" si="31"/>
        <v>-0.38808768625215734</v>
      </c>
      <c r="Y118" s="52">
        <f t="shared" si="31"/>
        <v>-0.38919154800816252</v>
      </c>
      <c r="Z118" s="52">
        <f t="shared" si="31"/>
        <v>-0.40059221971185566</v>
      </c>
      <c r="AA118" s="52">
        <f t="shared" si="31"/>
        <v>-0.40100467381893123</v>
      </c>
      <c r="AB118" s="52">
        <f t="shared" si="31"/>
        <v>-0.40100467381893123</v>
      </c>
      <c r="AC118" s="52">
        <f t="shared" si="31"/>
        <v>-0.39969767459843231</v>
      </c>
      <c r="AD118" s="52">
        <f t="shared" si="31"/>
        <v>-0.41959389183326762</v>
      </c>
      <c r="AE118" s="52">
        <f t="shared" si="31"/>
        <v>-0.41959389183326762</v>
      </c>
      <c r="AF118" s="52">
        <f t="shared" si="31"/>
        <v>-0.47603708360070063</v>
      </c>
      <c r="AG118" s="52">
        <f t="shared" si="31"/>
        <v>-0.47210878434564912</v>
      </c>
      <c r="AH118" s="52">
        <f t="shared" si="31"/>
        <v>-0.47341875527585486</v>
      </c>
      <c r="AI118" s="52">
        <f t="shared" si="31"/>
        <v>-0.4662506095536606</v>
      </c>
      <c r="AJ118" s="52">
        <f t="shared" si="31"/>
        <v>-0.48566479366845833</v>
      </c>
      <c r="AK118" s="52">
        <f t="shared" si="31"/>
        <v>-0.5152559356019476</v>
      </c>
      <c r="AL118" s="52">
        <f t="shared" si="31"/>
        <v>-0.52255349398896478</v>
      </c>
      <c r="AM118" s="52">
        <f t="shared" si="31"/>
        <v>-0.52255349398896478</v>
      </c>
      <c r="AN118" s="1"/>
    </row>
    <row r="119" spans="1:40">
      <c r="A119" s="50">
        <v>2008</v>
      </c>
      <c r="B119" s="52">
        <f t="shared" ref="B119:AM119" si="32">-((B72-1)*(B72-2))^-1</f>
        <v>-0.19265051205939004</v>
      </c>
      <c r="C119" s="52">
        <f t="shared" si="32"/>
        <v>-0.1999743912388405</v>
      </c>
      <c r="D119" s="52">
        <f t="shared" si="32"/>
        <v>-0.20032858632806685</v>
      </c>
      <c r="E119" s="52">
        <f t="shared" si="32"/>
        <v>-0.19985226927645239</v>
      </c>
      <c r="F119" s="52">
        <f t="shared" si="32"/>
        <v>-0.20017325553626902</v>
      </c>
      <c r="G119" s="52">
        <f t="shared" si="32"/>
        <v>-0.20549361375711833</v>
      </c>
      <c r="H119" s="52">
        <f t="shared" si="32"/>
        <v>-0.20549361375711833</v>
      </c>
      <c r="I119" s="52">
        <f t="shared" si="32"/>
        <v>-0.22575996624129394</v>
      </c>
      <c r="J119" s="52">
        <f t="shared" si="32"/>
        <v>-0.22556844858190522</v>
      </c>
      <c r="K119" s="52">
        <f t="shared" si="32"/>
        <v>-0.29543352424953573</v>
      </c>
      <c r="L119" s="52">
        <f t="shared" si="32"/>
        <v>-0.3119811205679528</v>
      </c>
      <c r="M119" s="52">
        <f t="shared" si="32"/>
        <v>-0.3118712727436434</v>
      </c>
      <c r="N119" s="52">
        <f t="shared" si="32"/>
        <v>-0.3118712727436434</v>
      </c>
      <c r="O119" s="52">
        <f t="shared" si="32"/>
        <v>-0.3118712727436434</v>
      </c>
      <c r="P119" s="52">
        <f t="shared" si="32"/>
        <v>-0.3118712727436434</v>
      </c>
      <c r="Q119" s="52">
        <f t="shared" si="32"/>
        <v>-0.31174494089464311</v>
      </c>
      <c r="R119" s="52">
        <f t="shared" si="32"/>
        <v>-0.30945940480052569</v>
      </c>
      <c r="S119" s="52">
        <f t="shared" si="32"/>
        <v>-0.30955221067986971</v>
      </c>
      <c r="T119" s="52">
        <f t="shared" si="32"/>
        <v>-0.30853041809903209</v>
      </c>
      <c r="U119" s="52">
        <f t="shared" si="32"/>
        <v>-0.30853041809903209</v>
      </c>
      <c r="V119" s="52">
        <f t="shared" si="32"/>
        <v>-0.30853041809903209</v>
      </c>
      <c r="W119" s="52">
        <f t="shared" si="32"/>
        <v>-0.37825997662380456</v>
      </c>
      <c r="X119" s="52">
        <f t="shared" si="32"/>
        <v>-0.38212944764220252</v>
      </c>
      <c r="Y119" s="52">
        <f t="shared" si="32"/>
        <v>-0.3831349360126371</v>
      </c>
      <c r="Z119" s="52">
        <f t="shared" si="32"/>
        <v>-0.39190590086211569</v>
      </c>
      <c r="AA119" s="52">
        <f t="shared" si="32"/>
        <v>-0.39252215032694848</v>
      </c>
      <c r="AB119" s="52">
        <f t="shared" si="32"/>
        <v>-0.39252215032694848</v>
      </c>
      <c r="AC119" s="52">
        <f t="shared" si="32"/>
        <v>-0.39217477888665647</v>
      </c>
      <c r="AD119" s="52">
        <f t="shared" si="32"/>
        <v>-0.41044073791345259</v>
      </c>
      <c r="AE119" s="52">
        <f t="shared" si="32"/>
        <v>-0.41044073791345259</v>
      </c>
      <c r="AF119" s="52">
        <f t="shared" si="32"/>
        <v>-0.46357571407931425</v>
      </c>
      <c r="AG119" s="52">
        <f t="shared" si="32"/>
        <v>-0.46003317593487447</v>
      </c>
      <c r="AH119" s="52">
        <f t="shared" si="32"/>
        <v>-0.46122709745568163</v>
      </c>
      <c r="AI119" s="52">
        <f t="shared" si="32"/>
        <v>-0.45513744413891494</v>
      </c>
      <c r="AJ119" s="52">
        <f t="shared" si="32"/>
        <v>-0.47339767576911906</v>
      </c>
      <c r="AK119" s="52">
        <f t="shared" si="32"/>
        <v>-0.50107872348488358</v>
      </c>
      <c r="AL119" s="52">
        <f t="shared" si="32"/>
        <v>-0.50723131063645743</v>
      </c>
      <c r="AM119" s="52">
        <f t="shared" si="32"/>
        <v>-0.50723131063645743</v>
      </c>
      <c r="AN119" s="1"/>
    </row>
    <row r="120" spans="1:40">
      <c r="A120" s="50">
        <v>2009</v>
      </c>
      <c r="B120" s="52">
        <f t="shared" ref="B120:AM120" si="33">-((B73-1)*(B73-2))^-1</f>
        <v>-0.18626920750170675</v>
      </c>
      <c r="C120" s="52">
        <f t="shared" si="33"/>
        <v>-0.19446179106222733</v>
      </c>
      <c r="D120" s="52">
        <f t="shared" si="33"/>
        <v>-0.19478371704207853</v>
      </c>
      <c r="E120" s="52">
        <f t="shared" si="33"/>
        <v>-0.19437411087341375</v>
      </c>
      <c r="F120" s="52">
        <f t="shared" si="33"/>
        <v>-0.1947074670980504</v>
      </c>
      <c r="G120" s="52">
        <f t="shared" si="33"/>
        <v>-0.20145181712756469</v>
      </c>
      <c r="H120" s="52">
        <f t="shared" si="33"/>
        <v>-0.20145181712756469</v>
      </c>
      <c r="I120" s="52">
        <f t="shared" si="33"/>
        <v>-0.22109040943691141</v>
      </c>
      <c r="J120" s="52">
        <f t="shared" si="33"/>
        <v>-0.22092375376051776</v>
      </c>
      <c r="K120" s="52">
        <f t="shared" si="33"/>
        <v>-0.28766221131948921</v>
      </c>
      <c r="L120" s="52">
        <f t="shared" si="33"/>
        <v>-0.30301233526064308</v>
      </c>
      <c r="M120" s="52">
        <f t="shared" si="33"/>
        <v>-0.30291641131415697</v>
      </c>
      <c r="N120" s="52">
        <f t="shared" si="33"/>
        <v>-0.30291641131415697</v>
      </c>
      <c r="O120" s="52">
        <f t="shared" si="33"/>
        <v>-0.30291641131415697</v>
      </c>
      <c r="P120" s="52">
        <f t="shared" si="33"/>
        <v>-0.30291641131415697</v>
      </c>
      <c r="Q120" s="52">
        <f t="shared" si="33"/>
        <v>-0.30280649157859135</v>
      </c>
      <c r="R120" s="52">
        <f t="shared" si="33"/>
        <v>-0.30093116373290979</v>
      </c>
      <c r="S120" s="52">
        <f t="shared" si="33"/>
        <v>-0.30102438534585357</v>
      </c>
      <c r="T120" s="52">
        <f t="shared" si="33"/>
        <v>-0.30013766315623114</v>
      </c>
      <c r="U120" s="52">
        <f t="shared" si="33"/>
        <v>-0.30013766315623114</v>
      </c>
      <c r="V120" s="52">
        <f t="shared" si="33"/>
        <v>-0.30013766315623114</v>
      </c>
      <c r="W120" s="52">
        <f t="shared" si="33"/>
        <v>-0.36698230860981329</v>
      </c>
      <c r="X120" s="52">
        <f t="shared" si="33"/>
        <v>-0.37098747917590846</v>
      </c>
      <c r="Y120" s="52">
        <f t="shared" si="33"/>
        <v>-0.37189232687386181</v>
      </c>
      <c r="Z120" s="52">
        <f t="shared" si="33"/>
        <v>-0.37956895031908738</v>
      </c>
      <c r="AA120" s="52">
        <f t="shared" si="33"/>
        <v>-0.38014107926592478</v>
      </c>
      <c r="AB120" s="52">
        <f t="shared" si="33"/>
        <v>-0.38014107926592478</v>
      </c>
      <c r="AC120" s="52">
        <f t="shared" si="33"/>
        <v>-0.38038214439787604</v>
      </c>
      <c r="AD120" s="52">
        <f t="shared" si="33"/>
        <v>-0.39566732795231307</v>
      </c>
      <c r="AE120" s="52">
        <f t="shared" si="33"/>
        <v>-0.39566732795231307</v>
      </c>
      <c r="AF120" s="52">
        <f t="shared" si="33"/>
        <v>-0.44518040937004999</v>
      </c>
      <c r="AG120" s="52">
        <f t="shared" si="33"/>
        <v>-0.44227570641028185</v>
      </c>
      <c r="AH120" s="52">
        <f t="shared" si="33"/>
        <v>-0.44358624540267011</v>
      </c>
      <c r="AI120" s="52">
        <f t="shared" si="33"/>
        <v>-0.43850579349218588</v>
      </c>
      <c r="AJ120" s="52">
        <f t="shared" si="33"/>
        <v>-0.45562171857456002</v>
      </c>
      <c r="AK120" s="52">
        <f t="shared" si="33"/>
        <v>-0.4778067187431127</v>
      </c>
      <c r="AL120" s="52">
        <f t="shared" si="33"/>
        <v>-0.48378752105550549</v>
      </c>
      <c r="AM120" s="52">
        <f t="shared" si="33"/>
        <v>-0.48378752105550549</v>
      </c>
      <c r="AN120" s="1"/>
    </row>
    <row r="121" spans="1:40">
      <c r="A121" s="50">
        <v>2010</v>
      </c>
      <c r="B121" s="52">
        <f t="shared" ref="B121:AM121" si="34">-((B74-1)*(B74-2))^-1</f>
        <v>-0.17644366886833979</v>
      </c>
      <c r="C121" s="52">
        <f t="shared" si="34"/>
        <v>-0.18539617620124771</v>
      </c>
      <c r="D121" s="52">
        <f t="shared" si="34"/>
        <v>-0.18567810752717429</v>
      </c>
      <c r="E121" s="52">
        <f t="shared" si="34"/>
        <v>-0.18543218328627512</v>
      </c>
      <c r="F121" s="52">
        <f t="shared" si="34"/>
        <v>-0.18584953178333319</v>
      </c>
      <c r="G121" s="52">
        <f t="shared" si="34"/>
        <v>-0.19319494670560802</v>
      </c>
      <c r="H121" s="52">
        <f t="shared" si="34"/>
        <v>-0.19319494670560802</v>
      </c>
      <c r="I121" s="52">
        <f t="shared" si="34"/>
        <v>-0.21251830922632234</v>
      </c>
      <c r="J121" s="52">
        <f t="shared" si="34"/>
        <v>-0.21247283010977677</v>
      </c>
      <c r="K121" s="52">
        <f t="shared" si="34"/>
        <v>-0.27884338128391206</v>
      </c>
      <c r="L121" s="52">
        <f t="shared" si="34"/>
        <v>-0.29218272125436695</v>
      </c>
      <c r="M121" s="52">
        <f t="shared" si="34"/>
        <v>-0.29210168484279542</v>
      </c>
      <c r="N121" s="52">
        <f t="shared" si="34"/>
        <v>-0.29210168484279542</v>
      </c>
      <c r="O121" s="52">
        <f t="shared" si="34"/>
        <v>-0.29210168484279542</v>
      </c>
      <c r="P121" s="52">
        <f t="shared" si="34"/>
        <v>-0.29210168484279542</v>
      </c>
      <c r="Q121" s="52">
        <f t="shared" si="34"/>
        <v>-0.29200927556279732</v>
      </c>
      <c r="R121" s="52">
        <f t="shared" si="34"/>
        <v>-0.29041997776243894</v>
      </c>
      <c r="S121" s="52">
        <f t="shared" si="34"/>
        <v>-0.29051262416298967</v>
      </c>
      <c r="T121" s="52">
        <f t="shared" si="34"/>
        <v>-0.28974915683754882</v>
      </c>
      <c r="U121" s="52">
        <f t="shared" si="34"/>
        <v>-0.28974915683754882</v>
      </c>
      <c r="V121" s="52">
        <f t="shared" si="34"/>
        <v>-0.28974915683754882</v>
      </c>
      <c r="W121" s="52">
        <f t="shared" si="34"/>
        <v>-0.35330647139903593</v>
      </c>
      <c r="X121" s="52">
        <f t="shared" si="34"/>
        <v>-0.35668915335844731</v>
      </c>
      <c r="Y121" s="52">
        <f t="shared" si="34"/>
        <v>-0.35748814073247581</v>
      </c>
      <c r="Z121" s="52">
        <f t="shared" si="34"/>
        <v>-0.36425493761320676</v>
      </c>
      <c r="AA121" s="52">
        <f t="shared" si="34"/>
        <v>-0.36477842560531309</v>
      </c>
      <c r="AB121" s="52">
        <f t="shared" si="34"/>
        <v>-0.36477842560531309</v>
      </c>
      <c r="AC121" s="52">
        <f t="shared" si="34"/>
        <v>-0.36527845761272715</v>
      </c>
      <c r="AD121" s="52">
        <f t="shared" si="34"/>
        <v>-0.37812007759679606</v>
      </c>
      <c r="AE121" s="52">
        <f t="shared" si="34"/>
        <v>-0.37812007759679606</v>
      </c>
      <c r="AF121" s="52">
        <f t="shared" si="34"/>
        <v>-0.42428371191575143</v>
      </c>
      <c r="AG121" s="52">
        <f t="shared" si="34"/>
        <v>-0.42216111607781848</v>
      </c>
      <c r="AH121" s="52">
        <f t="shared" si="34"/>
        <v>-0.42346925304591243</v>
      </c>
      <c r="AI121" s="52">
        <f t="shared" si="34"/>
        <v>-0.41959456796993738</v>
      </c>
      <c r="AJ121" s="52">
        <f t="shared" si="34"/>
        <v>-0.43534914874808317</v>
      </c>
      <c r="AK121" s="52">
        <f t="shared" si="34"/>
        <v>-0.45512042085086735</v>
      </c>
      <c r="AL121" s="52">
        <f t="shared" si="34"/>
        <v>-0.46094052310661632</v>
      </c>
      <c r="AM121" s="52">
        <f t="shared" si="34"/>
        <v>-0.46094052310661632</v>
      </c>
      <c r="AN121" s="1"/>
    </row>
    <row r="122" spans="1:40">
      <c r="A122" s="50">
        <v>2011</v>
      </c>
      <c r="B122" s="52">
        <f t="shared" ref="B122:AM122" si="35">-((B75-1)*(B75-2))^-1</f>
        <v>-0.16868526906327388</v>
      </c>
      <c r="C122" s="52">
        <f t="shared" si="35"/>
        <v>-0.17705233806581311</v>
      </c>
      <c r="D122" s="52">
        <f t="shared" si="35"/>
        <v>-0.17729555434451857</v>
      </c>
      <c r="E122" s="52">
        <f t="shared" si="35"/>
        <v>-0.17711673715901874</v>
      </c>
      <c r="F122" s="52">
        <f t="shared" si="35"/>
        <v>-0.17763597837447273</v>
      </c>
      <c r="G122" s="52">
        <f t="shared" si="35"/>
        <v>-0.18493818630233738</v>
      </c>
      <c r="H122" s="52">
        <f t="shared" si="35"/>
        <v>-0.18493818630233738</v>
      </c>
      <c r="I122" s="52">
        <f t="shared" si="35"/>
        <v>-0.20294342489757075</v>
      </c>
      <c r="J122" s="52">
        <f t="shared" si="35"/>
        <v>-0.20254330876525539</v>
      </c>
      <c r="K122" s="52">
        <f t="shared" si="35"/>
        <v>-0.2704824495778923</v>
      </c>
      <c r="L122" s="52">
        <f t="shared" si="35"/>
        <v>-0.28261608806715705</v>
      </c>
      <c r="M122" s="52">
        <f t="shared" si="35"/>
        <v>-0.28253859002327086</v>
      </c>
      <c r="N122" s="52">
        <f t="shared" si="35"/>
        <v>-0.28253859002327086</v>
      </c>
      <c r="O122" s="52">
        <f t="shared" si="35"/>
        <v>-0.2825290850055307</v>
      </c>
      <c r="P122" s="52">
        <f t="shared" si="35"/>
        <v>-0.2825290850055307</v>
      </c>
      <c r="Q122" s="52">
        <f t="shared" si="35"/>
        <v>-0.28245167436613061</v>
      </c>
      <c r="R122" s="52">
        <f t="shared" si="35"/>
        <v>-0.28112902397164774</v>
      </c>
      <c r="S122" s="52">
        <f t="shared" si="35"/>
        <v>-0.28121855131372253</v>
      </c>
      <c r="T122" s="52">
        <f t="shared" si="35"/>
        <v>-0.2805556657074989</v>
      </c>
      <c r="U122" s="52">
        <f t="shared" si="35"/>
        <v>-0.2805556657074989</v>
      </c>
      <c r="V122" s="52">
        <f t="shared" si="35"/>
        <v>-0.2805556657074989</v>
      </c>
      <c r="W122" s="52">
        <f t="shared" si="35"/>
        <v>-0.34060985868381971</v>
      </c>
      <c r="X122" s="52">
        <f t="shared" si="35"/>
        <v>-0.34362778299252184</v>
      </c>
      <c r="Y122" s="52">
        <f t="shared" si="35"/>
        <v>-0.3443330601865815</v>
      </c>
      <c r="Z122" s="52">
        <f t="shared" si="35"/>
        <v>-0.34955005604023437</v>
      </c>
      <c r="AA122" s="52">
        <f t="shared" si="35"/>
        <v>-0.35002912917082529</v>
      </c>
      <c r="AB122" s="52">
        <f t="shared" si="35"/>
        <v>-0.35002912917082529</v>
      </c>
      <c r="AC122" s="52">
        <f t="shared" si="35"/>
        <v>-0.35233207445669096</v>
      </c>
      <c r="AD122" s="52">
        <f t="shared" si="35"/>
        <v>-0.36475843935788266</v>
      </c>
      <c r="AE122" s="52">
        <f t="shared" si="35"/>
        <v>-0.36475843935788266</v>
      </c>
      <c r="AF122" s="52">
        <f t="shared" si="35"/>
        <v>-0.4053454163966464</v>
      </c>
      <c r="AG122" s="52">
        <f t="shared" si="35"/>
        <v>-0.40375128213472655</v>
      </c>
      <c r="AH122" s="52">
        <f t="shared" si="35"/>
        <v>-0.4051249601710481</v>
      </c>
      <c r="AI122" s="52">
        <f t="shared" si="35"/>
        <v>-0.40148891500734329</v>
      </c>
      <c r="AJ122" s="52">
        <f t="shared" si="35"/>
        <v>-0.41586278086084505</v>
      </c>
      <c r="AK122" s="52">
        <f t="shared" si="35"/>
        <v>-0.43290523147100113</v>
      </c>
      <c r="AL122" s="52">
        <f t="shared" si="35"/>
        <v>-0.43826150320842988</v>
      </c>
      <c r="AM122" s="52">
        <f t="shared" si="35"/>
        <v>-0.43826150320842988</v>
      </c>
      <c r="AN122" s="1"/>
    </row>
    <row r="123" spans="1:40">
      <c r="A123" s="50">
        <v>2012</v>
      </c>
      <c r="B123" s="52">
        <f t="shared" ref="B123:AM123" si="36">-((B76-1)*(B76-2))^-1</f>
        <v>-0.15371786753162894</v>
      </c>
      <c r="C123" s="52">
        <f t="shared" si="36"/>
        <v>-0.16310370646709643</v>
      </c>
      <c r="D123" s="52">
        <f t="shared" si="36"/>
        <v>-0.16330918585982213</v>
      </c>
      <c r="E123" s="52">
        <f t="shared" si="36"/>
        <v>-0.16320663346411277</v>
      </c>
      <c r="F123" s="52">
        <f t="shared" si="36"/>
        <v>-0.16392178232006674</v>
      </c>
      <c r="G123" s="52">
        <f t="shared" si="36"/>
        <v>-0.17166914574936185</v>
      </c>
      <c r="H123" s="52">
        <f t="shared" si="36"/>
        <v>-0.17166914574936185</v>
      </c>
      <c r="I123" s="52">
        <f t="shared" si="36"/>
        <v>-0.18804464082264305</v>
      </c>
      <c r="J123" s="52">
        <f t="shared" si="36"/>
        <v>-0.18774232388235948</v>
      </c>
      <c r="K123" s="52">
        <f t="shared" si="36"/>
        <v>-0.25607246174909226</v>
      </c>
      <c r="L123" s="52">
        <f t="shared" si="36"/>
        <v>-0.26785274482301624</v>
      </c>
      <c r="M123" s="52">
        <f t="shared" si="36"/>
        <v>-0.26779115963007394</v>
      </c>
      <c r="N123" s="52">
        <f t="shared" si="36"/>
        <v>-0.26779115963007394</v>
      </c>
      <c r="O123" s="52">
        <f t="shared" si="36"/>
        <v>-0.2677845828416851</v>
      </c>
      <c r="P123" s="52">
        <f t="shared" si="36"/>
        <v>-0.2677845828416851</v>
      </c>
      <c r="Q123" s="52">
        <f t="shared" si="36"/>
        <v>-0.26765471620873038</v>
      </c>
      <c r="R123" s="52">
        <f t="shared" si="36"/>
        <v>-0.2666179719594633</v>
      </c>
      <c r="S123" s="52">
        <f t="shared" si="36"/>
        <v>-0.26670614253073022</v>
      </c>
      <c r="T123" s="52">
        <f t="shared" si="36"/>
        <v>-0.26577776331589664</v>
      </c>
      <c r="U123" s="52">
        <f t="shared" si="36"/>
        <v>-0.26577776331589664</v>
      </c>
      <c r="V123" s="52">
        <f t="shared" si="36"/>
        <v>-0.26577776331589664</v>
      </c>
      <c r="W123" s="52">
        <f t="shared" si="36"/>
        <v>-0.32253351583450957</v>
      </c>
      <c r="X123" s="52">
        <f t="shared" si="36"/>
        <v>-0.32519968823783163</v>
      </c>
      <c r="Y123" s="52">
        <f t="shared" si="36"/>
        <v>-0.32581180832910189</v>
      </c>
      <c r="Z123" s="52">
        <f t="shared" si="36"/>
        <v>-0.33088394548900735</v>
      </c>
      <c r="AA123" s="52">
        <f t="shared" si="36"/>
        <v>-0.33132004094600925</v>
      </c>
      <c r="AB123" s="52">
        <f t="shared" si="36"/>
        <v>-0.33132004094600925</v>
      </c>
      <c r="AC123" s="52">
        <f t="shared" si="36"/>
        <v>-0.33405785470066129</v>
      </c>
      <c r="AD123" s="52">
        <f t="shared" si="36"/>
        <v>-0.34730969912313886</v>
      </c>
      <c r="AE123" s="52">
        <f t="shared" si="36"/>
        <v>-0.34730969912313886</v>
      </c>
      <c r="AF123" s="52">
        <f t="shared" si="36"/>
        <v>-0.3811146554776651</v>
      </c>
      <c r="AG123" s="52">
        <f t="shared" si="36"/>
        <v>-0.37996269479214023</v>
      </c>
      <c r="AH123" s="52">
        <f t="shared" si="36"/>
        <v>-0.38136106993948787</v>
      </c>
      <c r="AI123" s="52">
        <f t="shared" si="36"/>
        <v>-0.37899041880493406</v>
      </c>
      <c r="AJ123" s="52">
        <f t="shared" si="36"/>
        <v>-0.38922851241829615</v>
      </c>
      <c r="AK123" s="52">
        <f t="shared" si="36"/>
        <v>-0.40235167263710525</v>
      </c>
      <c r="AL123" s="52">
        <f t="shared" si="36"/>
        <v>-0.40718989986047344</v>
      </c>
      <c r="AM123" s="52">
        <f t="shared" si="36"/>
        <v>-0.40718989986047344</v>
      </c>
      <c r="AN123" s="1"/>
    </row>
    <row r="124" spans="1:40">
      <c r="A124" s="50">
        <v>2013</v>
      </c>
      <c r="B124" s="52">
        <f t="shared" ref="B124:AM124" si="37">-((B77-1)*(B77-2))^-1</f>
        <v>-0.15291550164155521</v>
      </c>
      <c r="C124" s="52">
        <f t="shared" si="37"/>
        <v>-0.16147413880636996</v>
      </c>
      <c r="D124" s="52">
        <f t="shared" si="37"/>
        <v>-0.16165797104617818</v>
      </c>
      <c r="E124" s="52">
        <f t="shared" si="37"/>
        <v>-0.16157140492450744</v>
      </c>
      <c r="F124" s="52">
        <f t="shared" si="37"/>
        <v>-0.16228104539632907</v>
      </c>
      <c r="G124" s="52">
        <f t="shared" si="37"/>
        <v>-0.17012616483364626</v>
      </c>
      <c r="H124" s="52">
        <f t="shared" si="37"/>
        <v>-0.17012616483364626</v>
      </c>
      <c r="I124" s="52">
        <f t="shared" si="37"/>
        <v>-0.1857212205165992</v>
      </c>
      <c r="J124" s="52">
        <f t="shared" si="37"/>
        <v>-0.18491400666134791</v>
      </c>
      <c r="K124" s="52">
        <f t="shared" si="37"/>
        <v>-0.25677613705955254</v>
      </c>
      <c r="L124" s="52">
        <f t="shared" si="37"/>
        <v>-0.26653811137427269</v>
      </c>
      <c r="M124" s="52">
        <f t="shared" si="37"/>
        <v>-0.26648274460374072</v>
      </c>
      <c r="N124" s="52">
        <f t="shared" si="37"/>
        <v>-0.26648274460374072</v>
      </c>
      <c r="O124" s="52">
        <f t="shared" si="37"/>
        <v>-0.2664421523085303</v>
      </c>
      <c r="P124" s="52">
        <f t="shared" si="37"/>
        <v>-0.2664421523085303</v>
      </c>
      <c r="Q124" s="52">
        <f t="shared" si="37"/>
        <v>-0.26629727086643978</v>
      </c>
      <c r="R124" s="52">
        <f t="shared" si="37"/>
        <v>-0.26536665160507855</v>
      </c>
      <c r="S124" s="52">
        <f t="shared" si="37"/>
        <v>-0.26540271333109228</v>
      </c>
      <c r="T124" s="52">
        <f t="shared" si="37"/>
        <v>-0.26463471643012942</v>
      </c>
      <c r="U124" s="52">
        <f t="shared" si="37"/>
        <v>-0.26463471643012942</v>
      </c>
      <c r="V124" s="52">
        <f t="shared" si="37"/>
        <v>-0.26463471643012942</v>
      </c>
      <c r="W124" s="52">
        <f t="shared" si="37"/>
        <v>-0.31764757653143638</v>
      </c>
      <c r="X124" s="52">
        <f t="shared" si="37"/>
        <v>-0.32012168430086863</v>
      </c>
      <c r="Y124" s="52">
        <f t="shared" si="37"/>
        <v>-0.32066479900172562</v>
      </c>
      <c r="Z124" s="52">
        <f t="shared" si="37"/>
        <v>-0.32423762983652538</v>
      </c>
      <c r="AA124" s="52">
        <f t="shared" si="37"/>
        <v>-0.32463557926560366</v>
      </c>
      <c r="AB124" s="52">
        <f t="shared" si="37"/>
        <v>-0.32463557926560366</v>
      </c>
      <c r="AC124" s="52">
        <f t="shared" si="37"/>
        <v>-0.32766342913765317</v>
      </c>
      <c r="AD124" s="52">
        <f t="shared" si="37"/>
        <v>-0.33920083379454868</v>
      </c>
      <c r="AE124" s="52">
        <f t="shared" si="37"/>
        <v>-0.33920083379454868</v>
      </c>
      <c r="AF124" s="52">
        <f t="shared" si="37"/>
        <v>-0.37074551940798389</v>
      </c>
      <c r="AG124" s="52">
        <f t="shared" si="37"/>
        <v>-0.36933459210817338</v>
      </c>
      <c r="AH124" s="52">
        <f t="shared" si="37"/>
        <v>-0.37029538367094272</v>
      </c>
      <c r="AI124" s="52">
        <f t="shared" si="37"/>
        <v>-0.36869293739575004</v>
      </c>
      <c r="AJ124" s="52">
        <f t="shared" si="37"/>
        <v>-0.37812096107584292</v>
      </c>
      <c r="AK124" s="52">
        <f t="shared" si="37"/>
        <v>-0.38869605019935022</v>
      </c>
      <c r="AL124" s="52">
        <f t="shared" si="37"/>
        <v>-0.39286194191722879</v>
      </c>
      <c r="AM124" s="52">
        <f t="shared" si="37"/>
        <v>-0.39286194191722879</v>
      </c>
      <c r="AN124" s="1"/>
    </row>
    <row r="125" spans="1:40">
      <c r="A125" s="50">
        <v>2014</v>
      </c>
      <c r="B125" s="52">
        <f t="shared" ref="B125:AM125" si="38">-((B78-1)*(B78-2))^-1</f>
        <v>-0.15426178563695869</v>
      </c>
      <c r="C125" s="52">
        <f t="shared" si="38"/>
        <v>-0.1623241160928747</v>
      </c>
      <c r="D125" s="52">
        <f t="shared" si="38"/>
        <v>-0.16248825167116307</v>
      </c>
      <c r="E125" s="52">
        <f t="shared" si="38"/>
        <v>-0.16240859104656047</v>
      </c>
      <c r="F125" s="52">
        <f t="shared" si="38"/>
        <v>-0.16304423591500025</v>
      </c>
      <c r="G125" s="52">
        <f t="shared" si="38"/>
        <v>-0.17049224861142298</v>
      </c>
      <c r="H125" s="52">
        <f t="shared" si="38"/>
        <v>-0.17049224861142298</v>
      </c>
      <c r="I125" s="52">
        <f t="shared" si="38"/>
        <v>-0.18577285916421449</v>
      </c>
      <c r="J125" s="52">
        <f t="shared" si="38"/>
        <v>-0.18505076461331518</v>
      </c>
      <c r="K125" s="52">
        <f t="shared" si="38"/>
        <v>-0.25513401027350546</v>
      </c>
      <c r="L125" s="52">
        <f t="shared" si="38"/>
        <v>-0.26405687959945151</v>
      </c>
      <c r="M125" s="52">
        <f t="shared" si="38"/>
        <v>-0.26398228458279666</v>
      </c>
      <c r="N125" s="52">
        <f t="shared" si="38"/>
        <v>-0.26398228458279666</v>
      </c>
      <c r="O125" s="52">
        <f t="shared" si="38"/>
        <v>-0.26388899307554986</v>
      </c>
      <c r="P125" s="52">
        <f t="shared" si="38"/>
        <v>-0.26388899307554986</v>
      </c>
      <c r="Q125" s="52">
        <f t="shared" si="38"/>
        <v>-0.26376048074881664</v>
      </c>
      <c r="R125" s="52">
        <f t="shared" si="38"/>
        <v>-0.26293454363903884</v>
      </c>
      <c r="S125" s="52">
        <f t="shared" si="38"/>
        <v>-0.26296956426279144</v>
      </c>
      <c r="T125" s="52">
        <f t="shared" si="38"/>
        <v>-0.26228628183183655</v>
      </c>
      <c r="U125" s="52">
        <f t="shared" si="38"/>
        <v>-0.26228628183183655</v>
      </c>
      <c r="V125" s="52">
        <f t="shared" si="38"/>
        <v>-0.26225596369738502</v>
      </c>
      <c r="W125" s="52">
        <f t="shared" si="38"/>
        <v>-0.31339841960895992</v>
      </c>
      <c r="X125" s="52">
        <f t="shared" si="38"/>
        <v>-0.31574315485348065</v>
      </c>
      <c r="Y125" s="52">
        <f t="shared" si="38"/>
        <v>-0.31623460985777624</v>
      </c>
      <c r="Z125" s="52">
        <f t="shared" si="38"/>
        <v>-0.31911681648873735</v>
      </c>
      <c r="AA125" s="52">
        <f t="shared" si="38"/>
        <v>-0.31955842096515907</v>
      </c>
      <c r="AB125" s="52">
        <f t="shared" si="38"/>
        <v>-0.31955842096515907</v>
      </c>
      <c r="AC125" s="52">
        <f t="shared" si="38"/>
        <v>-0.32192882962941216</v>
      </c>
      <c r="AD125" s="52">
        <f t="shared" si="38"/>
        <v>-0.33264205651233286</v>
      </c>
      <c r="AE125" s="52">
        <f t="shared" si="38"/>
        <v>-0.33264205651233286</v>
      </c>
      <c r="AF125" s="52">
        <f t="shared" si="38"/>
        <v>-0.36128091723998812</v>
      </c>
      <c r="AG125" s="52">
        <f t="shared" si="38"/>
        <v>-0.35985374653651625</v>
      </c>
      <c r="AH125" s="52">
        <f t="shared" si="38"/>
        <v>-0.36089466340841503</v>
      </c>
      <c r="AI125" s="52">
        <f t="shared" si="38"/>
        <v>-0.35983060281201867</v>
      </c>
      <c r="AJ125" s="52">
        <f t="shared" si="38"/>
        <v>-0.36779558120669292</v>
      </c>
      <c r="AK125" s="52">
        <f t="shared" si="38"/>
        <v>-0.37616053340777178</v>
      </c>
      <c r="AL125" s="52">
        <f t="shared" si="38"/>
        <v>-0.38003081966594943</v>
      </c>
      <c r="AM125" s="52">
        <f t="shared" si="38"/>
        <v>-0.38003081966594943</v>
      </c>
      <c r="AN125" s="1"/>
    </row>
    <row r="126" spans="1:40">
      <c r="A126" s="50">
        <v>2015</v>
      </c>
      <c r="B126" s="52">
        <f t="shared" ref="B126:AM126" si="39">-((B79-1)*(B79-2))^-1</f>
        <v>-0.15603349999042548</v>
      </c>
      <c r="C126" s="52">
        <f t="shared" si="39"/>
        <v>-0.16357337069774713</v>
      </c>
      <c r="D126" s="52">
        <f t="shared" si="39"/>
        <v>-0.16371825051436056</v>
      </c>
      <c r="E126" s="52">
        <f t="shared" si="39"/>
        <v>-0.16364485286081412</v>
      </c>
      <c r="F126" s="52">
        <f t="shared" si="39"/>
        <v>-0.16428344470414821</v>
      </c>
      <c r="G126" s="52">
        <f t="shared" si="39"/>
        <v>-0.17164637491471288</v>
      </c>
      <c r="H126" s="52">
        <f t="shared" si="39"/>
        <v>-0.17164637491471288</v>
      </c>
      <c r="I126" s="52">
        <f t="shared" si="39"/>
        <v>-0.18533309094813133</v>
      </c>
      <c r="J126" s="52">
        <f t="shared" si="39"/>
        <v>-0.18489242307896747</v>
      </c>
      <c r="K126" s="52">
        <f t="shared" si="39"/>
        <v>-0.25433357179822208</v>
      </c>
      <c r="L126" s="52">
        <f t="shared" si="39"/>
        <v>-0.26253169244516106</v>
      </c>
      <c r="M126" s="52">
        <f t="shared" si="39"/>
        <v>-0.2624648628764697</v>
      </c>
      <c r="N126" s="52">
        <f t="shared" si="39"/>
        <v>-0.2624648628764697</v>
      </c>
      <c r="O126" s="52">
        <f t="shared" si="39"/>
        <v>-0.26234194436178604</v>
      </c>
      <c r="P126" s="52">
        <f t="shared" si="39"/>
        <v>-0.26234194436178604</v>
      </c>
      <c r="Q126" s="52">
        <f t="shared" si="39"/>
        <v>-0.26222685627762615</v>
      </c>
      <c r="R126" s="52">
        <f t="shared" si="39"/>
        <v>-0.26148677992987129</v>
      </c>
      <c r="S126" s="52">
        <f t="shared" si="39"/>
        <v>-0.2615198284764868</v>
      </c>
      <c r="T126" s="52">
        <f t="shared" si="39"/>
        <v>-0.26086796375399224</v>
      </c>
      <c r="U126" s="52">
        <f t="shared" si="39"/>
        <v>-0.26086796375399224</v>
      </c>
      <c r="V126" s="52">
        <f t="shared" si="39"/>
        <v>-0.26084073354063009</v>
      </c>
      <c r="W126" s="52">
        <f t="shared" si="39"/>
        <v>-0.31041970668671032</v>
      </c>
      <c r="X126" s="52">
        <f t="shared" si="39"/>
        <v>-0.31236781521370033</v>
      </c>
      <c r="Y126" s="52">
        <f t="shared" si="39"/>
        <v>-0.3128125812377166</v>
      </c>
      <c r="Z126" s="52">
        <f t="shared" si="39"/>
        <v>-0.3157545755470173</v>
      </c>
      <c r="AA126" s="52">
        <f t="shared" si="39"/>
        <v>-0.31615984008357456</v>
      </c>
      <c r="AB126" s="52">
        <f t="shared" si="39"/>
        <v>-0.31615984008357456</v>
      </c>
      <c r="AC126" s="52">
        <f t="shared" si="39"/>
        <v>-0.31876850822619485</v>
      </c>
      <c r="AD126" s="52">
        <f t="shared" si="39"/>
        <v>-0.32951998636476376</v>
      </c>
      <c r="AE126" s="52">
        <f t="shared" si="39"/>
        <v>-0.32951998636476376</v>
      </c>
      <c r="AF126" s="52">
        <f t="shared" si="39"/>
        <v>-0.35673983879259391</v>
      </c>
      <c r="AG126" s="52">
        <f t="shared" si="39"/>
        <v>-0.35554989360737155</v>
      </c>
      <c r="AH126" s="52">
        <f t="shared" si="39"/>
        <v>-0.35650025556000475</v>
      </c>
      <c r="AI126" s="52">
        <f t="shared" si="39"/>
        <v>-0.35528925800095429</v>
      </c>
      <c r="AJ126" s="52">
        <f t="shared" si="39"/>
        <v>-0.3626247235381394</v>
      </c>
      <c r="AK126" s="52">
        <f t="shared" si="39"/>
        <v>-0.37049776996583472</v>
      </c>
      <c r="AL126" s="52">
        <f t="shared" si="39"/>
        <v>-0.37408107586548434</v>
      </c>
      <c r="AM126" s="52">
        <f t="shared" si="39"/>
        <v>-0.37408107586548434</v>
      </c>
    </row>
    <row r="127" spans="1:40">
      <c r="A127" s="50">
        <v>2016</v>
      </c>
      <c r="B127" s="52">
        <f t="shared" ref="B127:AM127" si="40">-((B80-1)*(B80-2))^-1</f>
        <v>-0.15682031638413221</v>
      </c>
      <c r="C127" s="52">
        <f t="shared" si="40"/>
        <v>-0.1643420656335976</v>
      </c>
      <c r="D127" s="52">
        <f t="shared" si="40"/>
        <v>-0.16447585838527212</v>
      </c>
      <c r="E127" s="52">
        <f t="shared" si="40"/>
        <v>-0.16440632769330032</v>
      </c>
      <c r="F127" s="52">
        <f t="shared" si="40"/>
        <v>-0.16493574074362363</v>
      </c>
      <c r="G127" s="52">
        <f t="shared" si="40"/>
        <v>-0.17159584490054336</v>
      </c>
      <c r="H127" s="52">
        <f t="shared" si="40"/>
        <v>-0.17159584490054336</v>
      </c>
      <c r="I127" s="52">
        <f t="shared" si="40"/>
        <v>-0.18432673071590236</v>
      </c>
      <c r="J127" s="52">
        <f t="shared" si="40"/>
        <v>-0.18391584681631554</v>
      </c>
      <c r="K127" s="52">
        <f t="shared" si="40"/>
        <v>-0.25261432571665826</v>
      </c>
      <c r="L127" s="52">
        <f t="shared" si="40"/>
        <v>-0.260035035787684</v>
      </c>
      <c r="M127" s="52">
        <f t="shared" si="40"/>
        <v>-0.259888863089065</v>
      </c>
      <c r="N127" s="52">
        <f t="shared" si="40"/>
        <v>-0.259888863089065</v>
      </c>
      <c r="O127" s="52">
        <f t="shared" si="40"/>
        <v>-0.25963640534056281</v>
      </c>
      <c r="P127" s="52">
        <f t="shared" si="40"/>
        <v>-0.25963640534056281</v>
      </c>
      <c r="Q127" s="52">
        <f t="shared" si="40"/>
        <v>-0.25953187549384366</v>
      </c>
      <c r="R127" s="52">
        <f t="shared" si="40"/>
        <v>-0.25888484998364686</v>
      </c>
      <c r="S127" s="52">
        <f t="shared" si="40"/>
        <v>-0.25891767212831757</v>
      </c>
      <c r="T127" s="52">
        <f t="shared" si="40"/>
        <v>-0.25832401278052469</v>
      </c>
      <c r="U127" s="52">
        <f t="shared" si="40"/>
        <v>-0.25832401278052469</v>
      </c>
      <c r="V127" s="52">
        <f t="shared" si="40"/>
        <v>-0.25838450791258932</v>
      </c>
      <c r="W127" s="52">
        <f t="shared" si="40"/>
        <v>-0.30794888073973165</v>
      </c>
      <c r="X127" s="52">
        <f t="shared" si="40"/>
        <v>-0.30975273031906292</v>
      </c>
      <c r="Y127" s="52">
        <f t="shared" si="40"/>
        <v>-0.3101637086886288</v>
      </c>
      <c r="Z127" s="52">
        <f t="shared" si="40"/>
        <v>-0.31321341879357611</v>
      </c>
      <c r="AA127" s="52">
        <f t="shared" si="40"/>
        <v>-0.31356377666242774</v>
      </c>
      <c r="AB127" s="52">
        <f t="shared" si="40"/>
        <v>-0.31356377666242774</v>
      </c>
      <c r="AC127" s="52">
        <f t="shared" si="40"/>
        <v>-0.31633881490446691</v>
      </c>
      <c r="AD127" s="52">
        <f t="shared" si="40"/>
        <v>-0.32560772096663287</v>
      </c>
      <c r="AE127" s="52">
        <f t="shared" si="40"/>
        <v>-0.32560772096663287</v>
      </c>
      <c r="AF127" s="52">
        <f t="shared" si="40"/>
        <v>-0.34966344806974009</v>
      </c>
      <c r="AG127" s="52">
        <f t="shared" si="40"/>
        <v>-0.34870700815409633</v>
      </c>
      <c r="AH127" s="52">
        <f t="shared" si="40"/>
        <v>-0.34928233328871583</v>
      </c>
      <c r="AI127" s="52">
        <f t="shared" si="40"/>
        <v>-0.348393398168164</v>
      </c>
      <c r="AJ127" s="52">
        <f t="shared" si="40"/>
        <v>-0.35592497940596585</v>
      </c>
      <c r="AK127" s="52">
        <f t="shared" si="40"/>
        <v>-0.36117420560798841</v>
      </c>
      <c r="AL127" s="52">
        <f t="shared" si="40"/>
        <v>-0.36460620711376651</v>
      </c>
      <c r="AM127" s="52">
        <f t="shared" si="40"/>
        <v>-0.36460620711376651</v>
      </c>
    </row>
    <row r="128" spans="1:40">
      <c r="A128" s="50">
        <v>2017</v>
      </c>
      <c r="B128" s="52">
        <f t="shared" ref="B128:AM128" si="41">-((B81-1)*(B81-2))^-1</f>
        <v>-0.15649903552763281</v>
      </c>
      <c r="C128" s="52">
        <f t="shared" si="41"/>
        <v>-0.16419017559639995</v>
      </c>
      <c r="D128" s="52">
        <f t="shared" si="41"/>
        <v>-0.16427698961095361</v>
      </c>
      <c r="E128" s="52">
        <f t="shared" si="41"/>
        <v>-0.1642164808683558</v>
      </c>
      <c r="F128" s="52">
        <f t="shared" si="41"/>
        <v>-0.16467809272773334</v>
      </c>
      <c r="G128" s="52">
        <f t="shared" si="41"/>
        <v>-0.17120544877371377</v>
      </c>
      <c r="H128" s="52">
        <f t="shared" si="41"/>
        <v>-0.17120544877371377</v>
      </c>
      <c r="I128" s="52">
        <f t="shared" si="41"/>
        <v>-0.18320237378834195</v>
      </c>
      <c r="J128" s="52">
        <f t="shared" si="41"/>
        <v>-0.18291530457619182</v>
      </c>
      <c r="K128" s="52">
        <f t="shared" si="41"/>
        <v>-0.25038941220691202</v>
      </c>
      <c r="L128" s="52">
        <f t="shared" si="41"/>
        <v>-0.25732744175843009</v>
      </c>
      <c r="M128" s="52">
        <f t="shared" si="41"/>
        <v>-0.2571921404260154</v>
      </c>
      <c r="N128" s="52">
        <f t="shared" si="41"/>
        <v>-0.2571921404260154</v>
      </c>
      <c r="O128" s="52">
        <f t="shared" si="41"/>
        <v>-0.25695812750343977</v>
      </c>
      <c r="P128" s="52">
        <f t="shared" si="41"/>
        <v>-0.25695812750343977</v>
      </c>
      <c r="Q128" s="52">
        <f t="shared" si="41"/>
        <v>-0.25686188612061245</v>
      </c>
      <c r="R128" s="52">
        <f t="shared" si="41"/>
        <v>-0.25623767940051612</v>
      </c>
      <c r="S128" s="52">
        <f t="shared" si="41"/>
        <v>-0.25626294779807474</v>
      </c>
      <c r="T128" s="52">
        <f t="shared" si="41"/>
        <v>-0.25572887379188874</v>
      </c>
      <c r="U128" s="52">
        <f t="shared" si="41"/>
        <v>-0.25572887379188874</v>
      </c>
      <c r="V128" s="52">
        <f t="shared" si="41"/>
        <v>-0.25578614911906528</v>
      </c>
      <c r="W128" s="52">
        <f t="shared" si="41"/>
        <v>-0.30554648338945006</v>
      </c>
      <c r="X128" s="52">
        <f t="shared" si="41"/>
        <v>-0.30723385243651941</v>
      </c>
      <c r="Y128" s="52">
        <f t="shared" si="41"/>
        <v>-0.30761752422323224</v>
      </c>
      <c r="Z128" s="52">
        <f t="shared" si="41"/>
        <v>-0.31084280993521596</v>
      </c>
      <c r="AA128" s="52">
        <f t="shared" si="41"/>
        <v>-0.31117217498405347</v>
      </c>
      <c r="AB128" s="52">
        <f t="shared" si="41"/>
        <v>-0.31117217498405347</v>
      </c>
      <c r="AC128" s="52">
        <f t="shared" si="41"/>
        <v>-0.31359171373756661</v>
      </c>
      <c r="AD128" s="52">
        <f t="shared" si="41"/>
        <v>-0.32342557373567232</v>
      </c>
      <c r="AE128" s="52">
        <f t="shared" si="41"/>
        <v>-0.32342557373567232</v>
      </c>
      <c r="AF128" s="52">
        <f t="shared" si="41"/>
        <v>-0.34559472027132543</v>
      </c>
      <c r="AG128" s="52">
        <f t="shared" si="41"/>
        <v>-0.34469366401056206</v>
      </c>
      <c r="AH128" s="52">
        <f t="shared" si="41"/>
        <v>-0.34522124130761261</v>
      </c>
      <c r="AI128" s="52">
        <f t="shared" si="41"/>
        <v>-0.3444041977278578</v>
      </c>
      <c r="AJ128" s="52">
        <f t="shared" si="41"/>
        <v>-0.35165930953798191</v>
      </c>
      <c r="AK128" s="52">
        <f t="shared" si="41"/>
        <v>-0.35696105003888984</v>
      </c>
      <c r="AL128" s="52">
        <f t="shared" si="41"/>
        <v>-0.3601602751252666</v>
      </c>
      <c r="AM128" s="52">
        <f t="shared" si="41"/>
        <v>-0.3601602751252666</v>
      </c>
    </row>
    <row r="129" spans="1:41">
      <c r="A129" s="50">
        <v>2018</v>
      </c>
      <c r="B129" s="52">
        <f t="shared" ref="B129:AM129" si="42">-((B82-1)*(B82-2))^-1</f>
        <v>-0.15667704466190402</v>
      </c>
      <c r="C129" s="52">
        <f t="shared" si="42"/>
        <v>-0.164012871433414</v>
      </c>
      <c r="D129" s="52">
        <f t="shared" si="42"/>
        <v>-0.16409480434195839</v>
      </c>
      <c r="E129" s="52">
        <f t="shared" si="42"/>
        <v>-0.16403816823767683</v>
      </c>
      <c r="F129" s="52">
        <f t="shared" si="42"/>
        <v>-0.16455847334874479</v>
      </c>
      <c r="G129" s="52">
        <f t="shared" si="42"/>
        <v>-0.17090879344351378</v>
      </c>
      <c r="H129" s="52">
        <f t="shared" si="42"/>
        <v>-0.17090879344351378</v>
      </c>
      <c r="I129" s="52">
        <f t="shared" si="42"/>
        <v>-0.1825864931143035</v>
      </c>
      <c r="J129" s="52">
        <f t="shared" si="42"/>
        <v>-0.18250990455279542</v>
      </c>
      <c r="K129" s="52">
        <f t="shared" si="42"/>
        <v>-0.24978879618865765</v>
      </c>
      <c r="L129" s="52">
        <f t="shared" si="42"/>
        <v>-0.25594570029589603</v>
      </c>
      <c r="M129" s="52">
        <f t="shared" si="42"/>
        <v>-0.25581800214078121</v>
      </c>
      <c r="N129" s="52">
        <f t="shared" si="42"/>
        <v>-0.25581800214078121</v>
      </c>
      <c r="O129" s="52">
        <f t="shared" si="42"/>
        <v>-0.25559696853253316</v>
      </c>
      <c r="P129" s="52">
        <f t="shared" si="42"/>
        <v>-0.25559696853253316</v>
      </c>
      <c r="Q129" s="52">
        <f t="shared" si="42"/>
        <v>-0.25550638213337901</v>
      </c>
      <c r="R129" s="52">
        <f t="shared" si="42"/>
        <v>-0.25491916428399247</v>
      </c>
      <c r="S129" s="52">
        <f t="shared" si="42"/>
        <v>-0.25494213528927095</v>
      </c>
      <c r="T129" s="52">
        <f t="shared" si="42"/>
        <v>-0.25443548051992265</v>
      </c>
      <c r="U129" s="52">
        <f t="shared" si="42"/>
        <v>-0.25443548051992265</v>
      </c>
      <c r="V129" s="52">
        <f t="shared" si="42"/>
        <v>-0.25449018136996437</v>
      </c>
      <c r="W129" s="52">
        <f t="shared" si="42"/>
        <v>-0.30483037773274346</v>
      </c>
      <c r="X129" s="52">
        <f t="shared" si="42"/>
        <v>-0.30637955355238744</v>
      </c>
      <c r="Y129" s="52">
        <f t="shared" si="42"/>
        <v>-0.30674006626429218</v>
      </c>
      <c r="Z129" s="52">
        <f t="shared" si="42"/>
        <v>-0.30996286842396309</v>
      </c>
      <c r="AA129" s="52">
        <f t="shared" si="42"/>
        <v>-0.31033140856511532</v>
      </c>
      <c r="AB129" s="52">
        <f t="shared" si="42"/>
        <v>-0.31033140856511532</v>
      </c>
      <c r="AC129" s="52">
        <f t="shared" si="42"/>
        <v>-0.31222958204951767</v>
      </c>
      <c r="AD129" s="52">
        <f t="shared" si="42"/>
        <v>-0.32241112078713968</v>
      </c>
      <c r="AE129" s="52">
        <f t="shared" si="42"/>
        <v>-0.32241112078713968</v>
      </c>
      <c r="AF129" s="52">
        <f t="shared" si="42"/>
        <v>-0.34126943742151195</v>
      </c>
      <c r="AG129" s="52">
        <f t="shared" si="42"/>
        <v>-0.34046909530371872</v>
      </c>
      <c r="AH129" s="52">
        <f t="shared" si="42"/>
        <v>-0.34108010618331253</v>
      </c>
      <c r="AI129" s="52">
        <f t="shared" si="42"/>
        <v>-0.34044134844673657</v>
      </c>
      <c r="AJ129" s="52">
        <f t="shared" si="42"/>
        <v>-0.34691829630566962</v>
      </c>
      <c r="AK129" s="52">
        <f t="shared" si="42"/>
        <v>-0.35221696284240273</v>
      </c>
      <c r="AL129" s="52">
        <f t="shared" si="42"/>
        <v>-0.35512119223032607</v>
      </c>
      <c r="AM129" s="52">
        <f t="shared" si="42"/>
        <v>-0.35512119223032607</v>
      </c>
    </row>
    <row r="130" spans="1:41">
      <c r="A130" s="50">
        <v>2019</v>
      </c>
      <c r="B130" s="52">
        <f>-((B83-1)*(B83-2))^-1</f>
        <v>-0.15551696030920278</v>
      </c>
      <c r="C130" s="52">
        <f t="shared" ref="C130:AM130" si="43">-((C83-1)*(C83-2))^-1</f>
        <v>-0.16336327829275263</v>
      </c>
      <c r="D130" s="52">
        <f t="shared" si="43"/>
        <v>-0.16344005227323549</v>
      </c>
      <c r="E130" s="52">
        <f t="shared" si="43"/>
        <v>-0.16338858080362356</v>
      </c>
      <c r="F130" s="52">
        <f t="shared" si="43"/>
        <v>-0.16388118288346734</v>
      </c>
      <c r="G130" s="52">
        <f t="shared" si="43"/>
        <v>-0.17044968201506575</v>
      </c>
      <c r="H130" s="52">
        <f t="shared" si="43"/>
        <v>-0.17044968201506575</v>
      </c>
      <c r="I130" s="52">
        <f t="shared" si="43"/>
        <v>-0.18245889412574839</v>
      </c>
      <c r="J130" s="52">
        <f t="shared" si="43"/>
        <v>-0.18228183262254224</v>
      </c>
      <c r="K130" s="52">
        <f t="shared" si="43"/>
        <v>-0.24760580827846454</v>
      </c>
      <c r="L130" s="52">
        <f t="shared" si="43"/>
        <v>-0.25322164661568253</v>
      </c>
      <c r="M130" s="52">
        <f t="shared" si="43"/>
        <v>-0.25309948604673727</v>
      </c>
      <c r="N130" s="52">
        <f t="shared" si="43"/>
        <v>-0.25309948604673727</v>
      </c>
      <c r="O130" s="52">
        <f t="shared" si="43"/>
        <v>-0.25289352145677152</v>
      </c>
      <c r="P130" s="52">
        <f t="shared" si="43"/>
        <v>-0.25289352145677152</v>
      </c>
      <c r="Q130" s="52">
        <f t="shared" si="43"/>
        <v>-0.25276122250660765</v>
      </c>
      <c r="R130" s="52">
        <f t="shared" si="43"/>
        <v>-0.25226657503374988</v>
      </c>
      <c r="S130" s="52">
        <f t="shared" si="43"/>
        <v>-0.2522907634742842</v>
      </c>
      <c r="T130" s="52">
        <f t="shared" si="43"/>
        <v>-0.25184119764129526</v>
      </c>
      <c r="U130" s="52">
        <f t="shared" si="43"/>
        <v>-0.25184119764129526</v>
      </c>
      <c r="V130" s="52">
        <f t="shared" si="43"/>
        <v>-0.25189327605652101</v>
      </c>
      <c r="W130" s="52">
        <f t="shared" si="43"/>
        <v>-0.30342414170670134</v>
      </c>
      <c r="X130" s="52">
        <f t="shared" si="43"/>
        <v>-0.30491189335946806</v>
      </c>
      <c r="Y130" s="52">
        <f t="shared" si="43"/>
        <v>-0.30524942992937465</v>
      </c>
      <c r="Z130" s="52">
        <f t="shared" si="43"/>
        <v>-0.30812739821100232</v>
      </c>
      <c r="AA130" s="52">
        <f t="shared" si="43"/>
        <v>-0.3085133533372883</v>
      </c>
      <c r="AB130" s="52">
        <f t="shared" si="43"/>
        <v>-0.3085133533372883</v>
      </c>
      <c r="AC130" s="52">
        <f t="shared" si="43"/>
        <v>-0.31023020947045926</v>
      </c>
      <c r="AD130" s="52">
        <f t="shared" si="43"/>
        <v>-0.31970802677361027</v>
      </c>
      <c r="AE130" s="52">
        <f t="shared" si="43"/>
        <v>-0.31970802677361027</v>
      </c>
      <c r="AF130" s="52">
        <f t="shared" si="43"/>
        <v>-0.33696567844850894</v>
      </c>
      <c r="AG130" s="52">
        <f t="shared" si="43"/>
        <v>-0.33572865006317509</v>
      </c>
      <c r="AH130" s="52">
        <f t="shared" si="43"/>
        <v>-0.33632479692485273</v>
      </c>
      <c r="AI130" s="52">
        <f t="shared" si="43"/>
        <v>-0.33602526081088618</v>
      </c>
      <c r="AJ130" s="52">
        <f t="shared" si="43"/>
        <v>-0.34220569229396131</v>
      </c>
      <c r="AK130" s="52">
        <f t="shared" si="43"/>
        <v>-0.34737710196424992</v>
      </c>
      <c r="AL130" s="52">
        <f t="shared" si="43"/>
        <v>-0.35003064352148028</v>
      </c>
      <c r="AM130" s="52">
        <f t="shared" si="43"/>
        <v>-0.35003064352148028</v>
      </c>
    </row>
    <row r="131" spans="1:41">
      <c r="A131" s="50">
        <v>2020</v>
      </c>
      <c r="B131" s="52">
        <f t="shared" ref="B131:AM131" si="44">-((B84-1)*(B84-2))^-1</f>
        <v>-0.15487177639747654</v>
      </c>
      <c r="C131" s="52">
        <f t="shared" si="44"/>
        <v>-0.16270132648904595</v>
      </c>
      <c r="D131" s="52">
        <f t="shared" si="44"/>
        <v>-0.16277458457326466</v>
      </c>
      <c r="E131" s="52">
        <f t="shared" si="44"/>
        <v>-0.16272701004436599</v>
      </c>
      <c r="F131" s="52">
        <f t="shared" si="44"/>
        <v>-0.16319997973243203</v>
      </c>
      <c r="G131" s="52">
        <f t="shared" si="44"/>
        <v>-0.17007364798835181</v>
      </c>
      <c r="H131" s="52">
        <f t="shared" si="44"/>
        <v>-0.17007364798835181</v>
      </c>
      <c r="I131" s="52">
        <f t="shared" si="44"/>
        <v>-0.18163003276460335</v>
      </c>
      <c r="J131" s="52">
        <f t="shared" si="44"/>
        <v>-0.18148124760037404</v>
      </c>
      <c r="K131" s="52">
        <f t="shared" si="44"/>
        <v>-0.24593612634595391</v>
      </c>
      <c r="L131" s="52">
        <f t="shared" si="44"/>
        <v>-0.2523707668880556</v>
      </c>
      <c r="M131" s="52">
        <f t="shared" si="44"/>
        <v>-0.25225413249315537</v>
      </c>
      <c r="N131" s="52">
        <f t="shared" si="44"/>
        <v>-0.25225413249315537</v>
      </c>
      <c r="O131" s="52">
        <f t="shared" si="44"/>
        <v>-0.25205734809815256</v>
      </c>
      <c r="P131" s="52">
        <f t="shared" si="44"/>
        <v>-0.25205734809815256</v>
      </c>
      <c r="Q131" s="52">
        <f t="shared" si="44"/>
        <v>-0.25193110577559569</v>
      </c>
      <c r="R131" s="52">
        <f t="shared" si="44"/>
        <v>-0.25150250204319002</v>
      </c>
      <c r="S131" s="52">
        <f t="shared" si="44"/>
        <v>-0.25156832239396765</v>
      </c>
      <c r="T131" s="52">
        <f t="shared" si="44"/>
        <v>-0.25110323053917355</v>
      </c>
      <c r="U131" s="52">
        <f t="shared" si="44"/>
        <v>-0.25110323053917355</v>
      </c>
      <c r="V131" s="52">
        <f t="shared" si="44"/>
        <v>-0.25115332382725664</v>
      </c>
      <c r="W131" s="52">
        <f t="shared" si="44"/>
        <v>-0.30316214971774647</v>
      </c>
      <c r="X131" s="52">
        <f t="shared" si="44"/>
        <v>-0.30456527335328815</v>
      </c>
      <c r="Y131" s="52">
        <f t="shared" si="44"/>
        <v>-0.30488353433346693</v>
      </c>
      <c r="Z131" s="52">
        <f t="shared" si="44"/>
        <v>-0.30745185563707461</v>
      </c>
      <c r="AA131" s="52">
        <f t="shared" si="44"/>
        <v>-0.30779603501612929</v>
      </c>
      <c r="AB131" s="52">
        <f t="shared" si="44"/>
        <v>-0.30779603501612929</v>
      </c>
      <c r="AC131" s="52">
        <f t="shared" si="44"/>
        <v>-0.30944810512970133</v>
      </c>
      <c r="AD131" s="52">
        <f t="shared" si="44"/>
        <v>-0.3193129423920012</v>
      </c>
      <c r="AE131" s="52">
        <f t="shared" si="44"/>
        <v>-0.3193129423920012</v>
      </c>
      <c r="AF131" s="52">
        <f t="shared" si="44"/>
        <v>-0.33394396381414954</v>
      </c>
      <c r="AG131" s="52">
        <f t="shared" si="44"/>
        <v>-0.33272782676233342</v>
      </c>
      <c r="AH131" s="52">
        <f t="shared" si="44"/>
        <v>-0.33319783735951924</v>
      </c>
      <c r="AI131" s="52">
        <f t="shared" si="44"/>
        <v>-0.33299236739490906</v>
      </c>
      <c r="AJ131" s="52">
        <f t="shared" si="44"/>
        <v>-0.33876431429882786</v>
      </c>
      <c r="AK131" s="52">
        <f t="shared" si="44"/>
        <v>-0.34413392829341549</v>
      </c>
      <c r="AL131" s="52">
        <f t="shared" si="44"/>
        <v>-0.34662053506010743</v>
      </c>
      <c r="AM131" s="52">
        <f t="shared" si="44"/>
        <v>-0.34662053506010743</v>
      </c>
    </row>
    <row r="132" spans="1:41">
      <c r="A132" s="50">
        <v>2021</v>
      </c>
      <c r="B132" s="52">
        <f t="shared" ref="B132:AM132" si="45">-((B85-1)*(B85-2))^-1</f>
        <v>-0.15503343036625927</v>
      </c>
      <c r="C132" s="52">
        <f t="shared" si="45"/>
        <v>-0.16122985018831565</v>
      </c>
      <c r="D132" s="52">
        <f t="shared" si="45"/>
        <v>-0.16130130423739766</v>
      </c>
      <c r="E132" s="52">
        <f t="shared" si="45"/>
        <v>-0.16125818860279065</v>
      </c>
      <c r="F132" s="52">
        <f t="shared" si="45"/>
        <v>-0.16191802501854646</v>
      </c>
      <c r="G132" s="52">
        <f t="shared" si="45"/>
        <v>-0.16891923394877872</v>
      </c>
      <c r="H132" s="52">
        <f t="shared" si="45"/>
        <v>-0.16891923394877872</v>
      </c>
      <c r="I132" s="52">
        <f t="shared" si="45"/>
        <v>-0.18061161295263281</v>
      </c>
      <c r="J132" s="52">
        <f t="shared" si="45"/>
        <v>-0.18049067301738686</v>
      </c>
      <c r="K132" s="52">
        <f t="shared" si="45"/>
        <v>-0.24509446257661099</v>
      </c>
      <c r="L132" s="52">
        <f t="shared" si="45"/>
        <v>-0.25134433502359188</v>
      </c>
      <c r="M132" s="52">
        <f t="shared" si="45"/>
        <v>-0.25123223656488475</v>
      </c>
      <c r="N132" s="52">
        <f t="shared" si="45"/>
        <v>-0.25123223656488475</v>
      </c>
      <c r="O132" s="52">
        <f t="shared" si="45"/>
        <v>-0.25103127260108954</v>
      </c>
      <c r="P132" s="52">
        <f t="shared" si="45"/>
        <v>-0.25103127260108954</v>
      </c>
      <c r="Q132" s="52">
        <f t="shared" si="45"/>
        <v>-0.25091005919504733</v>
      </c>
      <c r="R132" s="52">
        <f t="shared" si="45"/>
        <v>-0.25050008073705921</v>
      </c>
      <c r="S132" s="52">
        <f t="shared" si="45"/>
        <v>-0.25057636423663449</v>
      </c>
      <c r="T132" s="52">
        <f t="shared" si="45"/>
        <v>-0.25012795454967351</v>
      </c>
      <c r="U132" s="52">
        <f t="shared" si="45"/>
        <v>-0.25012795454967351</v>
      </c>
      <c r="V132" s="52">
        <f t="shared" si="45"/>
        <v>-0.2501765371488055</v>
      </c>
      <c r="W132" s="52">
        <f t="shared" si="45"/>
        <v>-0.30376149491525301</v>
      </c>
      <c r="X132" s="52">
        <f t="shared" si="45"/>
        <v>-0.30509938208033344</v>
      </c>
      <c r="Y132" s="52">
        <f t="shared" si="45"/>
        <v>-0.30540297528074928</v>
      </c>
      <c r="Z132" s="52">
        <f t="shared" si="45"/>
        <v>-0.30750028692039194</v>
      </c>
      <c r="AA132" s="52">
        <f t="shared" si="45"/>
        <v>-0.30788283536839467</v>
      </c>
      <c r="AB132" s="52">
        <f t="shared" si="45"/>
        <v>-0.30788283536839467</v>
      </c>
      <c r="AC132" s="52">
        <f t="shared" si="45"/>
        <v>-0.30946737595770279</v>
      </c>
      <c r="AD132" s="52">
        <f t="shared" si="45"/>
        <v>-0.31917998718359541</v>
      </c>
      <c r="AE132" s="52">
        <f t="shared" si="45"/>
        <v>-0.31917998718359541</v>
      </c>
      <c r="AF132" s="52">
        <f t="shared" si="45"/>
        <v>-0.33202623845394269</v>
      </c>
      <c r="AG132" s="52">
        <f t="shared" si="45"/>
        <v>-0.33090842128305054</v>
      </c>
      <c r="AH132" s="52">
        <f t="shared" si="45"/>
        <v>-0.33134689368546527</v>
      </c>
      <c r="AI132" s="52">
        <f t="shared" si="45"/>
        <v>-0.33116877263768846</v>
      </c>
      <c r="AJ132" s="52">
        <f t="shared" si="45"/>
        <v>-0.33671641320350409</v>
      </c>
      <c r="AK132" s="52">
        <f t="shared" si="45"/>
        <v>-0.34196456167889111</v>
      </c>
      <c r="AL132" s="52">
        <f t="shared" si="45"/>
        <v>-0.34417792358321497</v>
      </c>
      <c r="AM132" s="52">
        <f t="shared" si="45"/>
        <v>-0.34417792358321497</v>
      </c>
    </row>
    <row r="133" spans="1:41">
      <c r="A133" s="50">
        <v>2022</v>
      </c>
      <c r="B133" s="52">
        <f t="shared" ref="B133:AM133" si="46">-((B86-1)*(B86-2))^-1</f>
        <v>-0.15538291336668461</v>
      </c>
      <c r="C133" s="52">
        <f t="shared" si="46"/>
        <v>-0.16156661721962357</v>
      </c>
      <c r="D133" s="52">
        <f t="shared" si="46"/>
        <v>-0.16163660924404891</v>
      </c>
      <c r="E133" s="52">
        <f t="shared" si="46"/>
        <v>-0.16159364578531482</v>
      </c>
      <c r="F133" s="52">
        <f t="shared" si="46"/>
        <v>-0.1622892532906865</v>
      </c>
      <c r="G133" s="52">
        <f t="shared" si="46"/>
        <v>-0.16917999717059207</v>
      </c>
      <c r="H133" s="52">
        <f t="shared" si="46"/>
        <v>-0.16917999717059207</v>
      </c>
      <c r="I133" s="52">
        <f t="shared" si="46"/>
        <v>-0.18060177011600323</v>
      </c>
      <c r="J133" s="52">
        <f t="shared" si="46"/>
        <v>-0.1804799251426274</v>
      </c>
      <c r="K133" s="52">
        <f t="shared" si="46"/>
        <v>-0.24501855120533247</v>
      </c>
      <c r="L133" s="52">
        <f t="shared" si="46"/>
        <v>-0.25102852190210251</v>
      </c>
      <c r="M133" s="52">
        <f t="shared" si="46"/>
        <v>-0.25091289452638937</v>
      </c>
      <c r="N133" s="52">
        <f t="shared" si="46"/>
        <v>-0.25091289452638937</v>
      </c>
      <c r="O133" s="52">
        <f t="shared" si="46"/>
        <v>-0.25071614511296131</v>
      </c>
      <c r="P133" s="52">
        <f t="shared" si="46"/>
        <v>-0.25071614511296131</v>
      </c>
      <c r="Q133" s="52">
        <f t="shared" si="46"/>
        <v>-0.25059752173777594</v>
      </c>
      <c r="R133" s="52">
        <f t="shared" si="46"/>
        <v>-0.25010067614550446</v>
      </c>
      <c r="S133" s="52">
        <f t="shared" si="46"/>
        <v>-0.25005954045270429</v>
      </c>
      <c r="T133" s="52">
        <f t="shared" si="46"/>
        <v>-0.24963629205928489</v>
      </c>
      <c r="U133" s="52">
        <f t="shared" si="46"/>
        <v>-0.24966365895520423</v>
      </c>
      <c r="V133" s="52">
        <f t="shared" si="46"/>
        <v>-0.24971131958604356</v>
      </c>
      <c r="W133" s="52">
        <f t="shared" si="46"/>
        <v>-0.3052449131051943</v>
      </c>
      <c r="X133" s="52">
        <f t="shared" si="46"/>
        <v>-0.3065423774190289</v>
      </c>
      <c r="Y133" s="52">
        <f t="shared" si="46"/>
        <v>-0.30683712470939195</v>
      </c>
      <c r="Z133" s="52">
        <f t="shared" si="46"/>
        <v>-0.30847662047349794</v>
      </c>
      <c r="AA133" s="52">
        <f t="shared" si="46"/>
        <v>-0.30884675969497855</v>
      </c>
      <c r="AB133" s="52">
        <f t="shared" si="46"/>
        <v>-0.30884675969497855</v>
      </c>
      <c r="AC133" s="52">
        <f t="shared" si="46"/>
        <v>-0.31031725124736048</v>
      </c>
      <c r="AD133" s="52">
        <f t="shared" si="46"/>
        <v>-0.31986563031206755</v>
      </c>
      <c r="AE133" s="52">
        <f t="shared" si="46"/>
        <v>-0.31986563031206755</v>
      </c>
      <c r="AF133" s="52">
        <f t="shared" si="46"/>
        <v>-0.33126635144755823</v>
      </c>
      <c r="AG133" s="52">
        <f t="shared" si="46"/>
        <v>-0.33013007521526283</v>
      </c>
      <c r="AH133" s="52">
        <f t="shared" si="46"/>
        <v>-0.33043615527300518</v>
      </c>
      <c r="AI133" s="52">
        <f t="shared" si="46"/>
        <v>-0.33051865018802584</v>
      </c>
      <c r="AJ133" s="52">
        <f t="shared" si="46"/>
        <v>-0.33564487953469552</v>
      </c>
      <c r="AK133" s="52">
        <f t="shared" si="46"/>
        <v>-0.34070514208789637</v>
      </c>
      <c r="AL133" s="52">
        <f t="shared" si="46"/>
        <v>-0.34273442142351179</v>
      </c>
      <c r="AM133" s="52">
        <f t="shared" si="46"/>
        <v>-0.34273442142351179</v>
      </c>
    </row>
    <row r="134" spans="1:41">
      <c r="A134" s="50">
        <v>2023</v>
      </c>
      <c r="B134" s="52">
        <f t="shared" ref="B134:AM134" si="47">-((B87-1)*(B87-2))^-1</f>
        <v>-0.15495041313057006</v>
      </c>
      <c r="C134" s="52">
        <f t="shared" si="47"/>
        <v>-0.16100522387585148</v>
      </c>
      <c r="D134" s="52">
        <f t="shared" si="47"/>
        <v>-0.16107466254009623</v>
      </c>
      <c r="E134" s="52">
        <f t="shared" si="47"/>
        <v>-0.16103324648381667</v>
      </c>
      <c r="F134" s="52">
        <f t="shared" si="47"/>
        <v>-0.16170788640939426</v>
      </c>
      <c r="G134" s="52">
        <f t="shared" si="47"/>
        <v>-0.16858601868790235</v>
      </c>
      <c r="H134" s="52">
        <f t="shared" si="47"/>
        <v>-0.16858601868790235</v>
      </c>
      <c r="I134" s="52">
        <f t="shared" si="47"/>
        <v>-0.17991926924655344</v>
      </c>
      <c r="J134" s="52">
        <f t="shared" si="47"/>
        <v>-0.17979037526566471</v>
      </c>
      <c r="K134" s="52">
        <f t="shared" si="47"/>
        <v>-0.24414150221270156</v>
      </c>
      <c r="L134" s="52">
        <f t="shared" si="47"/>
        <v>-0.25015566559476149</v>
      </c>
      <c r="M134" s="52">
        <f t="shared" si="47"/>
        <v>-0.25004171645517587</v>
      </c>
      <c r="N134" s="52">
        <f t="shared" si="47"/>
        <v>-0.25004171645517587</v>
      </c>
      <c r="O134" s="52">
        <f t="shared" si="47"/>
        <v>-0.2498476630377679</v>
      </c>
      <c r="P134" s="52">
        <f t="shared" si="47"/>
        <v>-0.2498476630377679</v>
      </c>
      <c r="Q134" s="52">
        <f t="shared" si="47"/>
        <v>-0.24973080785673851</v>
      </c>
      <c r="R134" s="52">
        <f t="shared" si="47"/>
        <v>-0.24929744207514762</v>
      </c>
      <c r="S134" s="52">
        <f t="shared" si="47"/>
        <v>-0.24925778183498964</v>
      </c>
      <c r="T134" s="52">
        <f t="shared" si="47"/>
        <v>-0.24884144649660511</v>
      </c>
      <c r="U134" s="52">
        <f t="shared" si="47"/>
        <v>-0.24886861462843754</v>
      </c>
      <c r="V134" s="52">
        <f t="shared" si="47"/>
        <v>-0.2489159601810077</v>
      </c>
      <c r="W134" s="52">
        <f t="shared" si="47"/>
        <v>-0.30361015071302594</v>
      </c>
      <c r="X134" s="52">
        <f t="shared" si="47"/>
        <v>-0.30489349424598311</v>
      </c>
      <c r="Y134" s="52">
        <f t="shared" si="47"/>
        <v>-0.30518466979574788</v>
      </c>
      <c r="Z134" s="52">
        <f t="shared" si="47"/>
        <v>-0.3068626768409029</v>
      </c>
      <c r="AA134" s="52">
        <f t="shared" si="47"/>
        <v>-0.30722956547864594</v>
      </c>
      <c r="AB134" s="52">
        <f t="shared" si="47"/>
        <v>-0.30722956547864594</v>
      </c>
      <c r="AC134" s="52">
        <f t="shared" si="47"/>
        <v>-0.30854869691887471</v>
      </c>
      <c r="AD134" s="52">
        <f t="shared" si="47"/>
        <v>-0.31792618241753412</v>
      </c>
      <c r="AE134" s="52">
        <f t="shared" si="47"/>
        <v>-0.31792618241753412</v>
      </c>
      <c r="AF134" s="52">
        <f t="shared" si="47"/>
        <v>-0.32908289630001492</v>
      </c>
      <c r="AG134" s="52">
        <f t="shared" si="47"/>
        <v>-0.32797887805803866</v>
      </c>
      <c r="AH134" s="52">
        <f t="shared" si="47"/>
        <v>-0.32827843505792997</v>
      </c>
      <c r="AI134" s="52">
        <f t="shared" si="47"/>
        <v>-0.32839857923798149</v>
      </c>
      <c r="AJ134" s="52">
        <f t="shared" si="47"/>
        <v>-0.3334565372429108</v>
      </c>
      <c r="AK134" s="52">
        <f t="shared" si="47"/>
        <v>-0.33867622445491119</v>
      </c>
      <c r="AL134" s="52">
        <f t="shared" si="47"/>
        <v>-0.34069872021899761</v>
      </c>
      <c r="AM134" s="52">
        <f t="shared" si="47"/>
        <v>-0.34069872021899761</v>
      </c>
    </row>
    <row r="135" spans="1:41">
      <c r="A135" s="50"/>
      <c r="B135" s="52"/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Z135" s="52"/>
      <c r="AA135" s="52"/>
      <c r="AB135" s="52"/>
      <c r="AC135" s="52"/>
      <c r="AD135" s="52"/>
      <c r="AE135" s="52"/>
      <c r="AF135" s="52"/>
      <c r="AG135" s="52"/>
      <c r="AH135" s="52"/>
      <c r="AI135" s="52"/>
      <c r="AJ135" s="52"/>
      <c r="AK135" s="52"/>
      <c r="AL135" s="52"/>
      <c r="AM135" s="52"/>
    </row>
    <row r="136" spans="1:41">
      <c r="A136" s="50"/>
      <c r="B136" s="50" t="s">
        <v>1072</v>
      </c>
      <c r="C136" s="50"/>
      <c r="D136" s="50"/>
      <c r="E136" s="50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</row>
    <row r="137" spans="1:41">
      <c r="A137" s="50"/>
      <c r="B137" s="50" t="s">
        <v>863</v>
      </c>
      <c r="C137" s="50" t="s">
        <v>864</v>
      </c>
      <c r="D137" s="50" t="s">
        <v>865</v>
      </c>
      <c r="E137" s="50" t="s">
        <v>866</v>
      </c>
      <c r="F137" s="50" t="s">
        <v>867</v>
      </c>
      <c r="G137" s="50" t="s">
        <v>868</v>
      </c>
      <c r="H137" s="50" t="s">
        <v>869</v>
      </c>
      <c r="I137" s="50" t="s">
        <v>870</v>
      </c>
      <c r="J137" s="50" t="s">
        <v>871</v>
      </c>
      <c r="K137" s="50" t="s">
        <v>872</v>
      </c>
      <c r="L137" s="50" t="s">
        <v>873</v>
      </c>
      <c r="M137" s="50" t="s">
        <v>874</v>
      </c>
      <c r="N137" s="50" t="s">
        <v>875</v>
      </c>
      <c r="O137" s="50" t="s">
        <v>876</v>
      </c>
      <c r="P137" s="50" t="s">
        <v>877</v>
      </c>
      <c r="Q137" s="50" t="s">
        <v>878</v>
      </c>
      <c r="R137" s="50" t="s">
        <v>879</v>
      </c>
      <c r="S137" s="50" t="s">
        <v>880</v>
      </c>
      <c r="T137" s="50" t="s">
        <v>881</v>
      </c>
      <c r="U137" s="50" t="s">
        <v>882</v>
      </c>
      <c r="V137" s="50" t="s">
        <v>883</v>
      </c>
      <c r="W137" s="50" t="s">
        <v>884</v>
      </c>
      <c r="X137" s="50" t="s">
        <v>885</v>
      </c>
      <c r="Y137" s="50" t="s">
        <v>886</v>
      </c>
      <c r="Z137" s="50" t="s">
        <v>887</v>
      </c>
      <c r="AA137" s="50" t="s">
        <v>888</v>
      </c>
      <c r="AB137" s="50" t="s">
        <v>889</v>
      </c>
      <c r="AC137" s="50" t="s">
        <v>890</v>
      </c>
      <c r="AD137" s="50" t="s">
        <v>891</v>
      </c>
      <c r="AE137" s="50" t="s">
        <v>892</v>
      </c>
      <c r="AF137" s="50" t="s">
        <v>970</v>
      </c>
      <c r="AG137" s="50" t="s">
        <v>971</v>
      </c>
      <c r="AH137" s="50" t="s">
        <v>972</v>
      </c>
      <c r="AI137" s="50" t="s">
        <v>973</v>
      </c>
      <c r="AJ137" s="50" t="s">
        <v>974</v>
      </c>
      <c r="AK137" s="50" t="s">
        <v>975</v>
      </c>
      <c r="AL137" s="50" t="s">
        <v>976</v>
      </c>
      <c r="AM137" s="50" t="s">
        <v>977</v>
      </c>
    </row>
    <row r="138" spans="1:41">
      <c r="A138" s="50"/>
      <c r="B138" s="50" t="s">
        <v>1173</v>
      </c>
      <c r="C138" s="50" t="s">
        <v>1174</v>
      </c>
      <c r="D138" s="50" t="s">
        <v>1175</v>
      </c>
      <c r="E138" s="50" t="s">
        <v>1176</v>
      </c>
      <c r="F138" s="50" t="s">
        <v>1177</v>
      </c>
      <c r="G138" s="50" t="s">
        <v>1178</v>
      </c>
      <c r="H138" s="50" t="s">
        <v>1179</v>
      </c>
      <c r="I138" s="50" t="s">
        <v>1180</v>
      </c>
      <c r="J138" s="50" t="s">
        <v>103</v>
      </c>
      <c r="K138" s="50" t="s">
        <v>858</v>
      </c>
      <c r="L138" s="50" t="s">
        <v>1181</v>
      </c>
      <c r="M138" s="50" t="s">
        <v>1182</v>
      </c>
      <c r="N138" s="50" t="s">
        <v>1178</v>
      </c>
      <c r="O138" s="50" t="s">
        <v>1183</v>
      </c>
      <c r="P138" s="50" t="s">
        <v>1184</v>
      </c>
      <c r="Q138" s="50" t="s">
        <v>1185</v>
      </c>
      <c r="R138" s="50" t="s">
        <v>1186</v>
      </c>
      <c r="S138" s="50" t="s">
        <v>1187</v>
      </c>
      <c r="T138" s="50" t="s">
        <v>1188</v>
      </c>
      <c r="U138" s="50" t="s">
        <v>101</v>
      </c>
      <c r="V138" s="50" t="s">
        <v>102</v>
      </c>
      <c r="W138" s="50" t="s">
        <v>861</v>
      </c>
      <c r="X138" s="50" t="s">
        <v>105</v>
      </c>
      <c r="Y138" s="50" t="s">
        <v>826</v>
      </c>
      <c r="Z138" s="50" t="s">
        <v>825</v>
      </c>
      <c r="AA138" s="50" t="s">
        <v>676</v>
      </c>
      <c r="AB138" s="50" t="s">
        <v>677</v>
      </c>
      <c r="AC138" s="50" t="s">
        <v>679</v>
      </c>
      <c r="AD138" s="50" t="s">
        <v>1189</v>
      </c>
      <c r="AE138" s="50" t="s">
        <v>813</v>
      </c>
      <c r="AF138" s="50" t="s">
        <v>860</v>
      </c>
      <c r="AG138" s="50" t="s">
        <v>816</v>
      </c>
      <c r="AH138" s="50" t="s">
        <v>814</v>
      </c>
      <c r="AI138" s="50" t="s">
        <v>812</v>
      </c>
      <c r="AJ138" s="50" t="s">
        <v>669</v>
      </c>
      <c r="AK138" s="50" t="s">
        <v>678</v>
      </c>
      <c r="AL138" s="50" t="s">
        <v>673</v>
      </c>
      <c r="AM138" s="50" t="s">
        <v>1190</v>
      </c>
    </row>
    <row r="139" spans="1:41">
      <c r="A139" s="50">
        <v>1979</v>
      </c>
      <c r="B139" s="51">
        <f t="shared" ref="B139:AM140" si="48">-(1-2^B90)</f>
        <v>-5.7246418256284182E-2</v>
      </c>
      <c r="C139" s="51">
        <f t="shared" si="48"/>
        <v>-5.9844442695782152E-2</v>
      </c>
      <c r="D139" s="51">
        <f t="shared" si="48"/>
        <v>-5.9844442695782152E-2</v>
      </c>
      <c r="E139" s="51">
        <f t="shared" si="48"/>
        <v>-5.9844442695782152E-2</v>
      </c>
      <c r="F139" s="51">
        <f t="shared" si="48"/>
        <v>-5.9844442695782152E-2</v>
      </c>
      <c r="G139" s="51">
        <f t="shared" si="48"/>
        <v>-5.9844442695782152E-2</v>
      </c>
      <c r="H139" s="51">
        <f t="shared" si="48"/>
        <v>-5.9844442695782152E-2</v>
      </c>
      <c r="I139" s="51">
        <f t="shared" si="48"/>
        <v>-5.9844442695782152E-2</v>
      </c>
      <c r="J139" s="51">
        <f t="shared" si="48"/>
        <v>-5.9844442695782152E-2</v>
      </c>
      <c r="K139" s="51">
        <f t="shared" si="48"/>
        <v>-5.5607935446229995E-2</v>
      </c>
      <c r="L139" s="51">
        <f t="shared" si="48"/>
        <v>-5.1527923305621282E-2</v>
      </c>
      <c r="M139" s="51">
        <f t="shared" si="48"/>
        <v>-5.1527923305621282E-2</v>
      </c>
      <c r="N139" s="51">
        <f t="shared" si="48"/>
        <v>-5.1527923305621282E-2</v>
      </c>
      <c r="O139" s="51">
        <f t="shared" si="48"/>
        <v>-5.1527923305621282E-2</v>
      </c>
      <c r="P139" s="51">
        <f t="shared" si="48"/>
        <v>-5.1527923305621282E-2</v>
      </c>
      <c r="Q139" s="51">
        <f t="shared" si="48"/>
        <v>-5.1527923305621282E-2</v>
      </c>
      <c r="R139" s="51">
        <f t="shared" si="48"/>
        <v>-5.1527923305621282E-2</v>
      </c>
      <c r="S139" s="51">
        <f t="shared" si="48"/>
        <v>-5.1527923305621282E-2</v>
      </c>
      <c r="T139" s="51">
        <f t="shared" si="48"/>
        <v>-5.1527923305621282E-2</v>
      </c>
      <c r="U139" s="51">
        <f t="shared" si="48"/>
        <v>-5.1527923305621282E-2</v>
      </c>
      <c r="V139" s="51">
        <f t="shared" si="48"/>
        <v>-5.1527923305621282E-2</v>
      </c>
      <c r="W139" s="51">
        <f t="shared" si="48"/>
        <v>-5.2181639560862969E-2</v>
      </c>
      <c r="X139" s="51">
        <f t="shared" si="48"/>
        <v>-5.2181639560862969E-2</v>
      </c>
      <c r="Y139" s="51">
        <f t="shared" si="48"/>
        <v>-5.2181639560862969E-2</v>
      </c>
      <c r="Z139" s="51">
        <f t="shared" si="48"/>
        <v>-5.3388925972138068E-2</v>
      </c>
      <c r="AA139" s="51">
        <f t="shared" si="48"/>
        <v>-5.3388925972138068E-2</v>
      </c>
      <c r="AB139" s="51">
        <f t="shared" si="48"/>
        <v>-5.3388925972138068E-2</v>
      </c>
      <c r="AC139" s="51">
        <f t="shared" si="48"/>
        <v>-5.8574682699926051E-2</v>
      </c>
      <c r="AD139" s="51">
        <f t="shared" si="48"/>
        <v>-5.9517262132986692E-2</v>
      </c>
      <c r="AE139" s="51">
        <f t="shared" si="48"/>
        <v>-5.9517262132986692E-2</v>
      </c>
      <c r="AF139" s="51">
        <f t="shared" si="48"/>
        <v>-5.9872330021446318E-2</v>
      </c>
      <c r="AG139" s="51">
        <f t="shared" si="48"/>
        <v>-5.755163539900876E-2</v>
      </c>
      <c r="AH139" s="51">
        <f t="shared" si="48"/>
        <v>-5.755163539900876E-2</v>
      </c>
      <c r="AI139" s="51">
        <f t="shared" si="48"/>
        <v>-5.6620926685659323E-2</v>
      </c>
      <c r="AJ139" s="51">
        <f t="shared" si="48"/>
        <v>-5.4936794116794974E-2</v>
      </c>
      <c r="AK139" s="51">
        <f t="shared" si="48"/>
        <v>-5.4936794116794974E-2</v>
      </c>
      <c r="AL139" s="51">
        <f t="shared" si="48"/>
        <v>-5.4440165923347661E-2</v>
      </c>
      <c r="AM139" s="51">
        <f t="shared" si="48"/>
        <v>-5.4440165923347661E-2</v>
      </c>
      <c r="AO139" s="5" cm="1">
        <f t="array" ref="AO139">AVERAGE(IF(ISERROR(B139:AM139),"",B139:AM139))</f>
        <v>-5.5344431652129385E-2</v>
      </c>
    </row>
    <row r="140" spans="1:41">
      <c r="A140" s="50">
        <v>1980</v>
      </c>
      <c r="B140" s="51">
        <f t="shared" si="48"/>
        <v>-6.2315917141262722E-2</v>
      </c>
      <c r="C140" s="51">
        <f t="shared" si="48"/>
        <v>-6.6077872839554352E-2</v>
      </c>
      <c r="D140" s="51">
        <f t="shared" si="48"/>
        <v>-6.6077872839554352E-2</v>
      </c>
      <c r="E140" s="51">
        <f t="shared" si="48"/>
        <v>-6.6077872839554352E-2</v>
      </c>
      <c r="F140" s="51">
        <f t="shared" si="48"/>
        <v>-6.7000925587769045E-2</v>
      </c>
      <c r="G140" s="51">
        <f t="shared" si="48"/>
        <v>-6.7000925587769045E-2</v>
      </c>
      <c r="H140" s="51">
        <f t="shared" si="48"/>
        <v>-6.7000925587769045E-2</v>
      </c>
      <c r="I140" s="51">
        <f t="shared" si="48"/>
        <v>-6.7893582639510952E-2</v>
      </c>
      <c r="J140" s="51">
        <f t="shared" si="48"/>
        <v>-6.7893582639510952E-2</v>
      </c>
      <c r="K140" s="51">
        <f t="shared" si="48"/>
        <v>-6.1728044980619567E-2</v>
      </c>
      <c r="L140" s="51">
        <f t="shared" si="48"/>
        <v>-6.1777138336394533E-2</v>
      </c>
      <c r="M140" s="51">
        <f t="shared" si="48"/>
        <v>-6.1777138336394533E-2</v>
      </c>
      <c r="N140" s="51">
        <f t="shared" si="48"/>
        <v>-6.1777138336394533E-2</v>
      </c>
      <c r="O140" s="51">
        <f t="shared" si="48"/>
        <v>-6.1777138336394533E-2</v>
      </c>
      <c r="P140" s="51">
        <f t="shared" si="48"/>
        <v>-6.1777138336394533E-2</v>
      </c>
      <c r="Q140" s="51">
        <f t="shared" si="48"/>
        <v>-6.1777138336394533E-2</v>
      </c>
      <c r="R140" s="51">
        <f t="shared" si="48"/>
        <v>-6.1777138336394533E-2</v>
      </c>
      <c r="S140" s="51">
        <f t="shared" si="48"/>
        <v>-6.1777138336394533E-2</v>
      </c>
      <c r="T140" s="51">
        <f t="shared" si="48"/>
        <v>-6.1777138336394533E-2</v>
      </c>
      <c r="U140" s="51">
        <f t="shared" si="48"/>
        <v>-6.1777138336394533E-2</v>
      </c>
      <c r="V140" s="51">
        <f t="shared" si="48"/>
        <v>-6.1777138336394533E-2</v>
      </c>
      <c r="W140" s="51">
        <f t="shared" si="48"/>
        <v>-6.196672112056345E-2</v>
      </c>
      <c r="X140" s="51">
        <f t="shared" si="48"/>
        <v>-6.196672112056345E-2</v>
      </c>
      <c r="Y140" s="51">
        <f t="shared" si="48"/>
        <v>-6.196672112056345E-2</v>
      </c>
      <c r="Z140" s="51">
        <f t="shared" si="48"/>
        <v>-6.4536187297691394E-2</v>
      </c>
      <c r="AA140" s="51">
        <f t="shared" si="48"/>
        <v>-6.3835432085399879E-2</v>
      </c>
      <c r="AB140" s="51">
        <f t="shared" si="48"/>
        <v>-6.3835432085399879E-2</v>
      </c>
      <c r="AC140" s="51">
        <f t="shared" si="48"/>
        <v>-6.3599205586115093E-2</v>
      </c>
      <c r="AD140" s="51">
        <f t="shared" si="48"/>
        <v>-6.4135680213901036E-2</v>
      </c>
      <c r="AE140" s="51">
        <f t="shared" si="48"/>
        <v>-6.4135680213901036E-2</v>
      </c>
      <c r="AF140" s="51">
        <f t="shared" si="48"/>
        <v>-6.4419504941695682E-2</v>
      </c>
      <c r="AG140" s="51">
        <f t="shared" si="48"/>
        <v>-6.2698451488211515E-2</v>
      </c>
      <c r="AH140" s="51">
        <f t="shared" si="48"/>
        <v>-6.2698451488211515E-2</v>
      </c>
      <c r="AI140" s="51">
        <f t="shared" si="48"/>
        <v>-6.1798104078004124E-2</v>
      </c>
      <c r="AJ140" s="51">
        <f t="shared" si="48"/>
        <v>-6.1197362581853709E-2</v>
      </c>
      <c r="AK140" s="51">
        <f t="shared" si="48"/>
        <v>-6.2411967892390563E-2</v>
      </c>
      <c r="AL140" s="51">
        <f t="shared" si="48"/>
        <v>-6.3368981487122222E-2</v>
      </c>
      <c r="AM140" s="51">
        <f t="shared" si="48"/>
        <v>-6.3368981487122222E-2</v>
      </c>
      <c r="AO140" s="5" cm="1">
        <f t="array" ref="AO140">AVERAGE(IF(ISERROR(B140:AM140),"",B140:AM140))</f>
        <v>-6.3435674491366445E-2</v>
      </c>
    </row>
    <row r="141" spans="1:41">
      <c r="A141" s="50">
        <v>1981</v>
      </c>
      <c r="B141" s="51">
        <f t="shared" ref="B141:AM141" si="49">-(1-2^B92)</f>
        <v>-6.6449236432237324E-2</v>
      </c>
      <c r="C141" s="51">
        <f t="shared" si="49"/>
        <v>-7.2862854883949835E-2</v>
      </c>
      <c r="D141" s="51">
        <f t="shared" si="49"/>
        <v>-7.2862854883949835E-2</v>
      </c>
      <c r="E141" s="51">
        <f t="shared" si="49"/>
        <v>-7.2597953962662554E-2</v>
      </c>
      <c r="F141" s="51">
        <f t="shared" si="49"/>
        <v>-7.3028060659098282E-2</v>
      </c>
      <c r="G141" s="51">
        <f t="shared" si="49"/>
        <v>-7.33576804379098E-2</v>
      </c>
      <c r="H141" s="51">
        <f t="shared" si="49"/>
        <v>-7.33576804379098E-2</v>
      </c>
      <c r="I141" s="51">
        <f t="shared" si="49"/>
        <v>-7.3772264474570304E-2</v>
      </c>
      <c r="J141" s="51">
        <f t="shared" si="49"/>
        <v>-7.3772264474570304E-2</v>
      </c>
      <c r="K141" s="51">
        <f t="shared" si="49"/>
        <v>-6.8468889488566664E-2</v>
      </c>
      <c r="L141" s="51">
        <f t="shared" si="49"/>
        <v>-6.8345932604778392E-2</v>
      </c>
      <c r="M141" s="51">
        <f t="shared" si="49"/>
        <v>-6.8345932604778392E-2</v>
      </c>
      <c r="N141" s="51">
        <f t="shared" si="49"/>
        <v>-6.8345932604778392E-2</v>
      </c>
      <c r="O141" s="51">
        <f t="shared" si="49"/>
        <v>-6.8345932604778392E-2</v>
      </c>
      <c r="P141" s="51">
        <f t="shared" si="49"/>
        <v>-6.8345932604778392E-2</v>
      </c>
      <c r="Q141" s="51">
        <f t="shared" si="49"/>
        <v>-6.8345932604778392E-2</v>
      </c>
      <c r="R141" s="51">
        <f t="shared" si="49"/>
        <v>-6.7733785263020319E-2</v>
      </c>
      <c r="S141" s="51">
        <f t="shared" si="49"/>
        <v>-6.7733785263020319E-2</v>
      </c>
      <c r="T141" s="51">
        <f t="shared" si="49"/>
        <v>-6.7733785263020319E-2</v>
      </c>
      <c r="U141" s="51">
        <f t="shared" si="49"/>
        <v>-6.7733785263020319E-2</v>
      </c>
      <c r="V141" s="51">
        <f t="shared" si="49"/>
        <v>-6.7733785263020319E-2</v>
      </c>
      <c r="W141" s="51">
        <f t="shared" si="49"/>
        <v>-6.761185472611797E-2</v>
      </c>
      <c r="X141" s="51">
        <f t="shared" si="49"/>
        <v>-6.761185472611797E-2</v>
      </c>
      <c r="Y141" s="51">
        <f t="shared" si="49"/>
        <v>-6.761185472611797E-2</v>
      </c>
      <c r="Z141" s="51">
        <f t="shared" si="49"/>
        <v>-6.8545637694747974E-2</v>
      </c>
      <c r="AA141" s="51">
        <f t="shared" si="49"/>
        <v>-6.8133297924931391E-2</v>
      </c>
      <c r="AB141" s="51">
        <f t="shared" si="49"/>
        <v>-6.8133297924931391E-2</v>
      </c>
      <c r="AC141" s="51">
        <f t="shared" si="49"/>
        <v>-6.8087313073679323E-2</v>
      </c>
      <c r="AD141" s="51">
        <f t="shared" si="49"/>
        <v>-6.9847043951248855E-2</v>
      </c>
      <c r="AE141" s="51">
        <f t="shared" si="49"/>
        <v>-6.9847043951248855E-2</v>
      </c>
      <c r="AF141" s="51">
        <f t="shared" si="49"/>
        <v>-7.033510273214838E-2</v>
      </c>
      <c r="AG141" s="51">
        <f t="shared" si="49"/>
        <v>-6.8946120286146217E-2</v>
      </c>
      <c r="AH141" s="51">
        <f t="shared" si="49"/>
        <v>-6.8946120286146217E-2</v>
      </c>
      <c r="AI141" s="51">
        <f t="shared" si="49"/>
        <v>-6.7911121274438324E-2</v>
      </c>
      <c r="AJ141" s="51">
        <f t="shared" si="49"/>
        <v>-6.744043929198229E-2</v>
      </c>
      <c r="AK141" s="51">
        <f t="shared" si="49"/>
        <v>-6.8557332343729627E-2</v>
      </c>
      <c r="AL141" s="51">
        <f t="shared" si="49"/>
        <v>-6.9297978969136587E-2</v>
      </c>
      <c r="AM141" s="51">
        <f t="shared" si="49"/>
        <v>-6.9297978969136587E-2</v>
      </c>
      <c r="AO141" s="5" cm="1">
        <f t="array" ref="AO141">AVERAGE(IF(ISERROR(B141:AM141),"",B141:AM141))</f>
        <v>-6.9353569866610607E-2</v>
      </c>
    </row>
    <row r="142" spans="1:41">
      <c r="A142" s="50">
        <v>1982</v>
      </c>
      <c r="B142" s="51">
        <f t="shared" ref="B142:AM142" si="50">-(1-2^B93)</f>
        <v>-6.6580495229108694E-2</v>
      </c>
      <c r="C142" s="51">
        <f t="shared" si="50"/>
        <v>-7.6262459160026275E-2</v>
      </c>
      <c r="D142" s="51">
        <f t="shared" si="50"/>
        <v>-7.6262459160026275E-2</v>
      </c>
      <c r="E142" s="51">
        <f t="shared" si="50"/>
        <v>-7.6050822781160154E-2</v>
      </c>
      <c r="F142" s="51">
        <f t="shared" si="50"/>
        <v>-7.6298116058882703E-2</v>
      </c>
      <c r="G142" s="51">
        <f t="shared" si="50"/>
        <v>-7.7215039504219374E-2</v>
      </c>
      <c r="H142" s="51">
        <f t="shared" si="50"/>
        <v>-7.7215039504219374E-2</v>
      </c>
      <c r="I142" s="51">
        <f t="shared" si="50"/>
        <v>-7.676312658401041E-2</v>
      </c>
      <c r="J142" s="51">
        <f t="shared" si="50"/>
        <v>-7.676312658401041E-2</v>
      </c>
      <c r="K142" s="51">
        <f t="shared" si="50"/>
        <v>-7.6007522528375171E-2</v>
      </c>
      <c r="L142" s="51">
        <f t="shared" si="50"/>
        <v>-7.6038582377601083E-2</v>
      </c>
      <c r="M142" s="51">
        <f t="shared" si="50"/>
        <v>-7.6038582377601083E-2</v>
      </c>
      <c r="N142" s="51">
        <f t="shared" si="50"/>
        <v>-7.6038582377601083E-2</v>
      </c>
      <c r="O142" s="51">
        <f t="shared" si="50"/>
        <v>-7.6038582377601083E-2</v>
      </c>
      <c r="P142" s="51">
        <f t="shared" si="50"/>
        <v>-7.6038582377601083E-2</v>
      </c>
      <c r="Q142" s="51">
        <f t="shared" si="50"/>
        <v>-7.6038582377601083E-2</v>
      </c>
      <c r="R142" s="51">
        <f t="shared" si="50"/>
        <v>-7.5353238746434292E-2</v>
      </c>
      <c r="S142" s="51">
        <f t="shared" si="50"/>
        <v>-7.5353238746434292E-2</v>
      </c>
      <c r="T142" s="51">
        <f t="shared" si="50"/>
        <v>-7.5353238746434292E-2</v>
      </c>
      <c r="U142" s="51">
        <f t="shared" si="50"/>
        <v>-7.5353238746434292E-2</v>
      </c>
      <c r="V142" s="51">
        <f t="shared" si="50"/>
        <v>-7.5353238746434292E-2</v>
      </c>
      <c r="W142" s="51">
        <f t="shared" si="50"/>
        <v>-7.5768315649068829E-2</v>
      </c>
      <c r="X142" s="51">
        <f t="shared" si="50"/>
        <v>-7.5768315649068829E-2</v>
      </c>
      <c r="Y142" s="51">
        <f t="shared" si="50"/>
        <v>-7.5768315649068829E-2</v>
      </c>
      <c r="Z142" s="51">
        <f t="shared" si="50"/>
        <v>-7.772154756709182E-2</v>
      </c>
      <c r="AA142" s="51">
        <f t="shared" si="50"/>
        <v>-7.7348950429253605E-2</v>
      </c>
      <c r="AB142" s="51">
        <f t="shared" si="50"/>
        <v>-7.7348950429253605E-2</v>
      </c>
      <c r="AC142" s="51">
        <f t="shared" si="50"/>
        <v>-7.6343233108434272E-2</v>
      </c>
      <c r="AD142" s="51">
        <f t="shared" si="50"/>
        <v>-7.7655661878556659E-2</v>
      </c>
      <c r="AE142" s="51">
        <f t="shared" si="50"/>
        <v>-7.7655661878556659E-2</v>
      </c>
      <c r="AF142" s="51">
        <f t="shared" si="50"/>
        <v>-7.8515091292474803E-2</v>
      </c>
      <c r="AG142" s="51">
        <f t="shared" si="50"/>
        <v>-7.7347311756881365E-2</v>
      </c>
      <c r="AH142" s="51">
        <f t="shared" si="50"/>
        <v>-7.7347311756881365E-2</v>
      </c>
      <c r="AI142" s="51">
        <f t="shared" si="50"/>
        <v>-7.6266185330326031E-2</v>
      </c>
      <c r="AJ142" s="51">
        <f t="shared" si="50"/>
        <v>-7.6114027707275711E-2</v>
      </c>
      <c r="AK142" s="51">
        <f t="shared" si="50"/>
        <v>-7.6739391074217234E-2</v>
      </c>
      <c r="AL142" s="51">
        <f t="shared" si="50"/>
        <v>-7.7942740578777259E-2</v>
      </c>
      <c r="AM142" s="51">
        <f t="shared" si="50"/>
        <v>-7.7942740578777259E-2</v>
      </c>
      <c r="AO142" s="5" cm="1">
        <f t="array" ref="AO142">AVERAGE(IF(ISERROR(B142:AM142),"",B142:AM142))</f>
        <v>-7.6263411773836345E-2</v>
      </c>
    </row>
    <row r="143" spans="1:41">
      <c r="A143" s="50">
        <v>1983</v>
      </c>
      <c r="B143" s="51">
        <f t="shared" ref="B143:AM143" si="51">-(1-2^B94)</f>
        <v>-8.1001293901709737E-2</v>
      </c>
      <c r="C143" s="51">
        <f t="shared" si="51"/>
        <v>-8.4823185554221636E-2</v>
      </c>
      <c r="D143" s="51">
        <f t="shared" si="51"/>
        <v>-8.4823185554221636E-2</v>
      </c>
      <c r="E143" s="51">
        <f t="shared" si="51"/>
        <v>-8.4575693581642075E-2</v>
      </c>
      <c r="F143" s="51">
        <f t="shared" si="51"/>
        <v>-8.4724477287485223E-2</v>
      </c>
      <c r="G143" s="51">
        <f t="shared" si="51"/>
        <v>-8.5482927958526522E-2</v>
      </c>
      <c r="H143" s="51">
        <f t="shared" si="51"/>
        <v>-8.5482927958526522E-2</v>
      </c>
      <c r="I143" s="51">
        <f t="shared" si="51"/>
        <v>-8.3993902282427868E-2</v>
      </c>
      <c r="J143" s="51">
        <f t="shared" si="51"/>
        <v>-8.3993902282427868E-2</v>
      </c>
      <c r="K143" s="51">
        <f t="shared" si="51"/>
        <v>-8.0647420450248974E-2</v>
      </c>
      <c r="L143" s="51">
        <f t="shared" si="51"/>
        <v>-8.0505908035734763E-2</v>
      </c>
      <c r="M143" s="51">
        <f t="shared" si="51"/>
        <v>-8.0505908035734763E-2</v>
      </c>
      <c r="N143" s="51">
        <f t="shared" si="51"/>
        <v>-8.0505908035734763E-2</v>
      </c>
      <c r="O143" s="51">
        <f t="shared" si="51"/>
        <v>-8.0505908035734763E-2</v>
      </c>
      <c r="P143" s="51">
        <f t="shared" si="51"/>
        <v>-8.0505908035734763E-2</v>
      </c>
      <c r="Q143" s="51">
        <f t="shared" si="51"/>
        <v>-8.0505908035734763E-2</v>
      </c>
      <c r="R143" s="51">
        <f t="shared" si="51"/>
        <v>-8.0186408398028819E-2</v>
      </c>
      <c r="S143" s="51">
        <f t="shared" si="51"/>
        <v>-8.0186408398028819E-2</v>
      </c>
      <c r="T143" s="51">
        <f t="shared" si="51"/>
        <v>-8.0186408398028819E-2</v>
      </c>
      <c r="U143" s="51">
        <f t="shared" si="51"/>
        <v>-8.0186408398028819E-2</v>
      </c>
      <c r="V143" s="51">
        <f t="shared" si="51"/>
        <v>-8.0186408398028819E-2</v>
      </c>
      <c r="W143" s="51">
        <f t="shared" si="51"/>
        <v>-8.4728211397215092E-2</v>
      </c>
      <c r="X143" s="51">
        <f t="shared" si="51"/>
        <v>-8.4728211397215092E-2</v>
      </c>
      <c r="Y143" s="51">
        <f t="shared" si="51"/>
        <v>-8.4728211397215092E-2</v>
      </c>
      <c r="Z143" s="51">
        <f t="shared" si="51"/>
        <v>-8.5472492576782688E-2</v>
      </c>
      <c r="AA143" s="51">
        <f t="shared" si="51"/>
        <v>-8.5193234321440103E-2</v>
      </c>
      <c r="AB143" s="51">
        <f t="shared" si="51"/>
        <v>-8.5193234321440103E-2</v>
      </c>
      <c r="AC143" s="51">
        <f t="shared" si="51"/>
        <v>-8.66982101975321E-2</v>
      </c>
      <c r="AD143" s="51">
        <f t="shared" si="51"/>
        <v>-8.7545477699114915E-2</v>
      </c>
      <c r="AE143" s="51">
        <f t="shared" si="51"/>
        <v>-8.7545477699114915E-2</v>
      </c>
      <c r="AF143" s="51">
        <f t="shared" si="51"/>
        <v>-8.9015941867295667E-2</v>
      </c>
      <c r="AG143" s="51">
        <f t="shared" si="51"/>
        <v>-8.8530998361367796E-2</v>
      </c>
      <c r="AH143" s="51">
        <f t="shared" si="51"/>
        <v>-8.8738210535023954E-2</v>
      </c>
      <c r="AI143" s="51">
        <f t="shared" si="51"/>
        <v>-8.7316969939768452E-2</v>
      </c>
      <c r="AJ143" s="51">
        <f t="shared" si="51"/>
        <v>-8.7520476478549436E-2</v>
      </c>
      <c r="AK143" s="51">
        <f t="shared" si="51"/>
        <v>-8.8146716200085184E-2</v>
      </c>
      <c r="AL143" s="51">
        <f t="shared" si="51"/>
        <v>-9.0190377123976817E-2</v>
      </c>
      <c r="AM143" s="51">
        <f t="shared" si="51"/>
        <v>-9.0190377123976817E-2</v>
      </c>
      <c r="AO143" s="5" cm="1">
        <f t="array" ref="AO143">AVERAGE(IF(ISERROR(B143:AM143),"",B143:AM143))</f>
        <v>-8.4342085148765886E-2</v>
      </c>
    </row>
    <row r="144" spans="1:41">
      <c r="A144" s="50">
        <v>1984</v>
      </c>
      <c r="B144" s="51">
        <f t="shared" ref="B144:AM144" si="52">-(1-2^B95)</f>
        <v>-8.3175337106862424E-2</v>
      </c>
      <c r="C144" s="51">
        <f t="shared" si="52"/>
        <v>-8.9562117395813656E-2</v>
      </c>
      <c r="D144" s="51">
        <f t="shared" si="52"/>
        <v>-8.9562117395813656E-2</v>
      </c>
      <c r="E144" s="51">
        <f t="shared" si="52"/>
        <v>-8.9319381564368028E-2</v>
      </c>
      <c r="F144" s="51">
        <f t="shared" si="52"/>
        <v>-8.9424716651158365E-2</v>
      </c>
      <c r="G144" s="51">
        <f t="shared" si="52"/>
        <v>-8.9839027445048569E-2</v>
      </c>
      <c r="H144" s="51">
        <f t="shared" si="52"/>
        <v>-8.9839027445048569E-2</v>
      </c>
      <c r="I144" s="51">
        <f t="shared" si="52"/>
        <v>-8.8497648682709817E-2</v>
      </c>
      <c r="J144" s="51">
        <f t="shared" si="52"/>
        <v>-8.8497648682709817E-2</v>
      </c>
      <c r="K144" s="51">
        <f t="shared" si="52"/>
        <v>-8.6966873520070043E-2</v>
      </c>
      <c r="L144" s="51">
        <f t="shared" si="52"/>
        <v>-8.6641219104885092E-2</v>
      </c>
      <c r="M144" s="51">
        <f t="shared" si="52"/>
        <v>-8.6641219104885092E-2</v>
      </c>
      <c r="N144" s="51">
        <f t="shared" si="52"/>
        <v>-8.6641219104885092E-2</v>
      </c>
      <c r="O144" s="51">
        <f t="shared" si="52"/>
        <v>-8.6641219104885092E-2</v>
      </c>
      <c r="P144" s="51">
        <f t="shared" si="52"/>
        <v>-8.6641219104885092E-2</v>
      </c>
      <c r="Q144" s="51">
        <f t="shared" si="52"/>
        <v>-8.6641219104885092E-2</v>
      </c>
      <c r="R144" s="51">
        <f t="shared" si="52"/>
        <v>-8.6442206110162179E-2</v>
      </c>
      <c r="S144" s="51">
        <f t="shared" si="52"/>
        <v>-8.6442206110162179E-2</v>
      </c>
      <c r="T144" s="51">
        <f t="shared" si="52"/>
        <v>-8.6442206110162179E-2</v>
      </c>
      <c r="U144" s="51">
        <f t="shared" si="52"/>
        <v>-8.6442206110162179E-2</v>
      </c>
      <c r="V144" s="51">
        <f t="shared" si="52"/>
        <v>-8.6442206110162179E-2</v>
      </c>
      <c r="W144" s="51">
        <f t="shared" si="52"/>
        <v>-9.2897045211965623E-2</v>
      </c>
      <c r="X144" s="51">
        <f t="shared" si="52"/>
        <v>-9.2935184434515095E-2</v>
      </c>
      <c r="Y144" s="51">
        <f t="shared" si="52"/>
        <v>-9.2935184434515095E-2</v>
      </c>
      <c r="Z144" s="51">
        <f t="shared" si="52"/>
        <v>-9.4712296613625679E-2</v>
      </c>
      <c r="AA144" s="51">
        <f t="shared" si="52"/>
        <v>-9.4360603059239101E-2</v>
      </c>
      <c r="AB144" s="51">
        <f t="shared" si="52"/>
        <v>-9.4360603059239101E-2</v>
      </c>
      <c r="AC144" s="51">
        <f t="shared" si="52"/>
        <v>-9.4770612252165543E-2</v>
      </c>
      <c r="AD144" s="51">
        <f t="shared" si="52"/>
        <v>-9.5781112675253688E-2</v>
      </c>
      <c r="AE144" s="51">
        <f t="shared" si="52"/>
        <v>-9.5781112675253688E-2</v>
      </c>
      <c r="AF144" s="51">
        <f t="shared" si="52"/>
        <v>-9.7979900242006424E-2</v>
      </c>
      <c r="AG144" s="51">
        <f t="shared" si="52"/>
        <v>-9.730359103287034E-2</v>
      </c>
      <c r="AH144" s="51">
        <f t="shared" si="52"/>
        <v>-9.7658471419987292E-2</v>
      </c>
      <c r="AI144" s="51">
        <f t="shared" si="52"/>
        <v>-9.6016073952078451E-2</v>
      </c>
      <c r="AJ144" s="51">
        <f t="shared" si="52"/>
        <v>-9.6297463826149343E-2</v>
      </c>
      <c r="AK144" s="51">
        <f t="shared" si="52"/>
        <v>-9.6877945567828139E-2</v>
      </c>
      <c r="AL144" s="51">
        <f t="shared" si="52"/>
        <v>-9.9167526049528831E-2</v>
      </c>
      <c r="AM144" s="51">
        <f t="shared" si="52"/>
        <v>-9.9167526049528831E-2</v>
      </c>
      <c r="AO144" s="5" cm="1">
        <f t="array" ref="AO144">AVERAGE(IF(ISERROR(B144:AM144),"",B144:AM144))</f>
        <v>-9.120380246382824E-2</v>
      </c>
    </row>
    <row r="145" spans="1:41">
      <c r="A145" s="50">
        <v>1985</v>
      </c>
      <c r="B145" s="51">
        <f t="shared" ref="B145:AM145" si="53">-(1-2^B96)</f>
        <v>-8.5466775613533441E-2</v>
      </c>
      <c r="C145" s="51">
        <f t="shared" si="53"/>
        <v>-9.1369782395744337E-2</v>
      </c>
      <c r="D145" s="51">
        <f t="shared" si="53"/>
        <v>-9.1369782395744337E-2</v>
      </c>
      <c r="E145" s="51">
        <f t="shared" si="53"/>
        <v>-9.1242208553417137E-2</v>
      </c>
      <c r="F145" s="51">
        <f t="shared" si="53"/>
        <v>-9.1354845683299435E-2</v>
      </c>
      <c r="G145" s="51">
        <f t="shared" si="53"/>
        <v>-9.2067186003320867E-2</v>
      </c>
      <c r="H145" s="51">
        <f t="shared" si="53"/>
        <v>-9.2067186003320867E-2</v>
      </c>
      <c r="I145" s="51">
        <f t="shared" si="53"/>
        <v>-9.0920441501861182E-2</v>
      </c>
      <c r="J145" s="51">
        <f t="shared" si="53"/>
        <v>-9.0920441501861182E-2</v>
      </c>
      <c r="K145" s="51">
        <f t="shared" si="53"/>
        <v>-9.0450348683212334E-2</v>
      </c>
      <c r="L145" s="51">
        <f t="shared" si="53"/>
        <v>-9.0910660894827799E-2</v>
      </c>
      <c r="M145" s="51">
        <f t="shared" si="53"/>
        <v>-9.0910660894827799E-2</v>
      </c>
      <c r="N145" s="51">
        <f t="shared" si="53"/>
        <v>-9.0910660894827799E-2</v>
      </c>
      <c r="O145" s="51">
        <f t="shared" si="53"/>
        <v>-9.0910660894827799E-2</v>
      </c>
      <c r="P145" s="51">
        <f t="shared" si="53"/>
        <v>-9.0910660894827799E-2</v>
      </c>
      <c r="Q145" s="51">
        <f t="shared" si="53"/>
        <v>-9.0910660894827799E-2</v>
      </c>
      <c r="R145" s="51">
        <f t="shared" si="53"/>
        <v>-9.0621926928303731E-2</v>
      </c>
      <c r="S145" s="51">
        <f t="shared" si="53"/>
        <v>-9.0621926928303731E-2</v>
      </c>
      <c r="T145" s="51">
        <f t="shared" si="53"/>
        <v>-9.0621926928303731E-2</v>
      </c>
      <c r="U145" s="51">
        <f t="shared" si="53"/>
        <v>-9.0621926928303731E-2</v>
      </c>
      <c r="V145" s="51">
        <f t="shared" si="53"/>
        <v>-9.0621926928303731E-2</v>
      </c>
      <c r="W145" s="51">
        <f t="shared" si="53"/>
        <v>-9.9930926014444865E-2</v>
      </c>
      <c r="X145" s="51">
        <f t="shared" si="53"/>
        <v>-9.9953336589253761E-2</v>
      </c>
      <c r="Y145" s="51">
        <f t="shared" si="53"/>
        <v>-9.9953336589253761E-2</v>
      </c>
      <c r="Z145" s="51">
        <f t="shared" si="53"/>
        <v>-0.10132593186610273</v>
      </c>
      <c r="AA145" s="51">
        <f t="shared" si="53"/>
        <v>-0.10099328058595158</v>
      </c>
      <c r="AB145" s="51">
        <f t="shared" si="53"/>
        <v>-0.10099328058595158</v>
      </c>
      <c r="AC145" s="51">
        <f t="shared" si="53"/>
        <v>-0.10444113183503245</v>
      </c>
      <c r="AD145" s="51">
        <f t="shared" si="53"/>
        <v>-0.10541338593027738</v>
      </c>
      <c r="AE145" s="51">
        <f t="shared" si="53"/>
        <v>-0.10541338593027738</v>
      </c>
      <c r="AF145" s="51">
        <f t="shared" si="53"/>
        <v>-0.10827664691228889</v>
      </c>
      <c r="AG145" s="51">
        <f t="shared" si="53"/>
        <v>-0.10722602552215954</v>
      </c>
      <c r="AH145" s="51">
        <f t="shared" si="53"/>
        <v>-0.10748821503439931</v>
      </c>
      <c r="AI145" s="51">
        <f t="shared" si="53"/>
        <v>-0.10565480578264952</v>
      </c>
      <c r="AJ145" s="51">
        <f t="shared" si="53"/>
        <v>-0.10636379305914334</v>
      </c>
      <c r="AK145" s="51">
        <f t="shared" si="53"/>
        <v>-0.10763764399701548</v>
      </c>
      <c r="AL145" s="51">
        <f t="shared" si="53"/>
        <v>-0.10948977255070524</v>
      </c>
      <c r="AM145" s="51">
        <f t="shared" si="53"/>
        <v>-0.10948977255070524</v>
      </c>
      <c r="AO145" s="5" cm="1">
        <f t="array" ref="AO145">AVERAGE(IF(ISERROR(B145:AM145),"",B145:AM145))</f>
        <v>-9.6995980781089799E-2</v>
      </c>
    </row>
    <row r="146" spans="1:41">
      <c r="A146" s="50">
        <v>1986</v>
      </c>
      <c r="B146" s="51">
        <f t="shared" ref="B146:AM146" si="54">-(1-2^B97)</f>
        <v>-8.8988545237014716E-2</v>
      </c>
      <c r="C146" s="51">
        <f t="shared" si="54"/>
        <v>-9.6621374392248827E-2</v>
      </c>
      <c r="D146" s="51">
        <f t="shared" si="54"/>
        <v>-9.757628337070301E-2</v>
      </c>
      <c r="E146" s="51">
        <f t="shared" si="54"/>
        <v>-9.7427724644606362E-2</v>
      </c>
      <c r="F146" s="51">
        <f t="shared" si="54"/>
        <v>-9.8414175595971209E-2</v>
      </c>
      <c r="G146" s="51">
        <f t="shared" si="54"/>
        <v>-9.9892996553951341E-2</v>
      </c>
      <c r="H146" s="51">
        <f t="shared" si="54"/>
        <v>-9.9892996553951341E-2</v>
      </c>
      <c r="I146" s="51">
        <f t="shared" si="54"/>
        <v>-9.9735639584244029E-2</v>
      </c>
      <c r="J146" s="51">
        <f t="shared" si="54"/>
        <v>-9.9735639584244029E-2</v>
      </c>
      <c r="K146" s="51">
        <f t="shared" si="54"/>
        <v>-9.8512224967075013E-2</v>
      </c>
      <c r="L146" s="51">
        <f t="shared" si="54"/>
        <v>-9.9972027697850963E-2</v>
      </c>
      <c r="M146" s="51">
        <f t="shared" si="54"/>
        <v>-9.9972027697850963E-2</v>
      </c>
      <c r="N146" s="51">
        <f t="shared" si="54"/>
        <v>-9.9972027697850963E-2</v>
      </c>
      <c r="O146" s="51">
        <f t="shared" si="54"/>
        <v>-9.9972027697850963E-2</v>
      </c>
      <c r="P146" s="51">
        <f t="shared" si="54"/>
        <v>-9.9972027697850963E-2</v>
      </c>
      <c r="Q146" s="51">
        <f t="shared" si="54"/>
        <v>-9.9972027697850963E-2</v>
      </c>
      <c r="R146" s="51">
        <f t="shared" si="54"/>
        <v>-9.9248999292582574E-2</v>
      </c>
      <c r="S146" s="51">
        <f t="shared" si="54"/>
        <v>-9.9248999292582574E-2</v>
      </c>
      <c r="T146" s="51">
        <f t="shared" si="54"/>
        <v>-9.9248999292582574E-2</v>
      </c>
      <c r="U146" s="51">
        <f t="shared" si="54"/>
        <v>-9.9248999292582574E-2</v>
      </c>
      <c r="V146" s="51">
        <f t="shared" si="54"/>
        <v>-9.9248999292582574E-2</v>
      </c>
      <c r="W146" s="51">
        <f t="shared" si="54"/>
        <v>-0.10992420781138501</v>
      </c>
      <c r="X146" s="51">
        <f t="shared" si="54"/>
        <v>-0.10993368352075394</v>
      </c>
      <c r="Y146" s="51">
        <f t="shared" si="54"/>
        <v>-0.10993368352075394</v>
      </c>
      <c r="Z146" s="51">
        <f t="shared" si="54"/>
        <v>-0.11220947629631206</v>
      </c>
      <c r="AA146" s="51">
        <f t="shared" si="54"/>
        <v>-0.11185434650340587</v>
      </c>
      <c r="AB146" s="51">
        <f t="shared" si="54"/>
        <v>-0.11185434650340587</v>
      </c>
      <c r="AC146" s="51">
        <f t="shared" si="54"/>
        <v>-0.11471692433251945</v>
      </c>
      <c r="AD146" s="51">
        <f t="shared" si="54"/>
        <v>-0.11604133569463448</v>
      </c>
      <c r="AE146" s="51">
        <f t="shared" si="54"/>
        <v>-0.11604133569463448</v>
      </c>
      <c r="AF146" s="51">
        <f t="shared" si="54"/>
        <v>-0.11940270248693019</v>
      </c>
      <c r="AG146" s="51">
        <f t="shared" si="54"/>
        <v>-0.11791224328087668</v>
      </c>
      <c r="AH146" s="51">
        <f t="shared" si="54"/>
        <v>-0.11808065539703572</v>
      </c>
      <c r="AI146" s="51">
        <f t="shared" si="54"/>
        <v>-0.11644490555600828</v>
      </c>
      <c r="AJ146" s="51">
        <f t="shared" si="54"/>
        <v>-0.11760969254749931</v>
      </c>
      <c r="AK146" s="51">
        <f t="shared" si="54"/>
        <v>-0.11934896638454084</v>
      </c>
      <c r="AL146" s="51">
        <f t="shared" si="54"/>
        <v>-0.12077238233343957</v>
      </c>
      <c r="AM146" s="51">
        <f t="shared" si="54"/>
        <v>-0.12077238233343957</v>
      </c>
      <c r="AO146" s="5" cm="1">
        <f t="array" ref="AO146">AVERAGE(IF(ISERROR(B146:AM146),"",B146:AM146))</f>
        <v>-0.10620336929820008</v>
      </c>
    </row>
    <row r="147" spans="1:41">
      <c r="A147" s="50">
        <v>1987</v>
      </c>
      <c r="B147" s="51">
        <f t="shared" ref="B147:AM147" si="55">-(1-2^B98)</f>
        <v>-9.6700348160066452E-2</v>
      </c>
      <c r="C147" s="51">
        <f t="shared" si="55"/>
        <v>-0.10332652150841648</v>
      </c>
      <c r="D147" s="51">
        <f t="shared" si="55"/>
        <v>-0.10417370976686091</v>
      </c>
      <c r="E147" s="51">
        <f t="shared" si="55"/>
        <v>-0.10397788038382594</v>
      </c>
      <c r="F147" s="51">
        <f t="shared" si="55"/>
        <v>-0.10524078802407399</v>
      </c>
      <c r="G147" s="51">
        <f t="shared" si="55"/>
        <v>-0.10641188141668312</v>
      </c>
      <c r="H147" s="51">
        <f t="shared" si="55"/>
        <v>-0.10641188141668312</v>
      </c>
      <c r="I147" s="51">
        <f t="shared" si="55"/>
        <v>-0.10535860845372769</v>
      </c>
      <c r="J147" s="51">
        <f t="shared" si="55"/>
        <v>-0.10535860845372769</v>
      </c>
      <c r="K147" s="51">
        <f t="shared" si="55"/>
        <v>-0.10551946589764283</v>
      </c>
      <c r="L147" s="51">
        <f t="shared" si="55"/>
        <v>-0.10634306563331164</v>
      </c>
      <c r="M147" s="51">
        <f t="shared" si="55"/>
        <v>-0.10634306563331164</v>
      </c>
      <c r="N147" s="51">
        <f t="shared" si="55"/>
        <v>-0.10634306563331164</v>
      </c>
      <c r="O147" s="51">
        <f t="shared" si="55"/>
        <v>-0.10634306563331164</v>
      </c>
      <c r="P147" s="51">
        <f t="shared" si="55"/>
        <v>-0.10634306563331164</v>
      </c>
      <c r="Q147" s="51">
        <f t="shared" si="55"/>
        <v>-0.10627336126352793</v>
      </c>
      <c r="R147" s="51">
        <f t="shared" si="55"/>
        <v>-0.10516694558069972</v>
      </c>
      <c r="S147" s="51">
        <f t="shared" si="55"/>
        <v>-0.10518058189239177</v>
      </c>
      <c r="T147" s="51">
        <f t="shared" si="55"/>
        <v>-0.10518058189239177</v>
      </c>
      <c r="U147" s="51">
        <f t="shared" si="55"/>
        <v>-0.10518058189239177</v>
      </c>
      <c r="V147" s="51">
        <f t="shared" si="55"/>
        <v>-0.10518058189239177</v>
      </c>
      <c r="W147" s="51">
        <f t="shared" si="55"/>
        <v>-0.11778830430835152</v>
      </c>
      <c r="X147" s="51">
        <f t="shared" si="55"/>
        <v>-0.11778988027549564</v>
      </c>
      <c r="Y147" s="51">
        <f t="shared" si="55"/>
        <v>-0.11778988027549564</v>
      </c>
      <c r="Z147" s="51">
        <f t="shared" si="55"/>
        <v>-0.12023987220273391</v>
      </c>
      <c r="AA147" s="51">
        <f t="shared" si="55"/>
        <v>-0.11989167384519106</v>
      </c>
      <c r="AB147" s="51">
        <f t="shared" si="55"/>
        <v>-0.11989167384519106</v>
      </c>
      <c r="AC147" s="51">
        <f t="shared" si="55"/>
        <v>-0.12250172593588493</v>
      </c>
      <c r="AD147" s="51">
        <f t="shared" si="55"/>
        <v>-0.12416257479091031</v>
      </c>
      <c r="AE147" s="51">
        <f t="shared" si="55"/>
        <v>-0.12416257479091031</v>
      </c>
      <c r="AF147" s="51">
        <f t="shared" si="55"/>
        <v>-0.12855242112180532</v>
      </c>
      <c r="AG147" s="51">
        <f t="shared" si="55"/>
        <v>-0.1274062092230025</v>
      </c>
      <c r="AH147" s="51">
        <f t="shared" si="55"/>
        <v>-0.1275227234960431</v>
      </c>
      <c r="AI147" s="51">
        <f t="shared" si="55"/>
        <v>-0.12590469259656589</v>
      </c>
      <c r="AJ147" s="51">
        <f t="shared" si="55"/>
        <v>-0.12699374294278187</v>
      </c>
      <c r="AK147" s="51">
        <f t="shared" si="55"/>
        <v>-0.12912703108783186</v>
      </c>
      <c r="AL147" s="51">
        <f t="shared" si="55"/>
        <v>-0.13079660630993306</v>
      </c>
      <c r="AM147" s="51">
        <f t="shared" si="55"/>
        <v>-0.13079660630993306</v>
      </c>
      <c r="AO147" s="5" cm="1">
        <f t="array" ref="AO147">AVERAGE(IF(ISERROR(B147:AM147),"",B147:AM147))</f>
        <v>-0.11362304866895057</v>
      </c>
    </row>
    <row r="148" spans="1:41">
      <c r="A148" s="50">
        <v>1988</v>
      </c>
      <c r="B148" s="51">
        <f t="shared" ref="B148:AM148" si="56">-(1-2^B99)</f>
        <v>-9.6314668850395857E-2</v>
      </c>
      <c r="C148" s="51">
        <f t="shared" si="56"/>
        <v>-0.10642740770385462</v>
      </c>
      <c r="D148" s="51">
        <f t="shared" si="56"/>
        <v>-0.10716062958217654</v>
      </c>
      <c r="E148" s="51">
        <f t="shared" si="56"/>
        <v>-0.10696615561552325</v>
      </c>
      <c r="F148" s="51">
        <f t="shared" si="56"/>
        <v>-0.10803374846759206</v>
      </c>
      <c r="G148" s="51">
        <f t="shared" si="56"/>
        <v>-0.1086892635744181</v>
      </c>
      <c r="H148" s="51">
        <f t="shared" si="56"/>
        <v>-0.1086892635744181</v>
      </c>
      <c r="I148" s="51">
        <f t="shared" si="56"/>
        <v>-0.10824104483375285</v>
      </c>
      <c r="J148" s="51">
        <f t="shared" si="56"/>
        <v>-0.10824104483375285</v>
      </c>
      <c r="K148" s="51">
        <f t="shared" si="56"/>
        <v>-0.11015320260834882</v>
      </c>
      <c r="L148" s="51">
        <f t="shared" si="56"/>
        <v>-0.11101751468375076</v>
      </c>
      <c r="M148" s="51">
        <f t="shared" si="56"/>
        <v>-0.11094834336076498</v>
      </c>
      <c r="N148" s="51">
        <f t="shared" si="56"/>
        <v>-0.11094834336076498</v>
      </c>
      <c r="O148" s="51">
        <f t="shared" si="56"/>
        <v>-0.11094834336076498</v>
      </c>
      <c r="P148" s="51">
        <f t="shared" si="56"/>
        <v>-0.11094834336076498</v>
      </c>
      <c r="Q148" s="51">
        <f t="shared" si="56"/>
        <v>-0.11087941132642831</v>
      </c>
      <c r="R148" s="51">
        <f t="shared" si="56"/>
        <v>-0.1098789429392184</v>
      </c>
      <c r="S148" s="51">
        <f t="shared" si="56"/>
        <v>-0.10988699354649645</v>
      </c>
      <c r="T148" s="51">
        <f t="shared" si="56"/>
        <v>-0.10982220065841164</v>
      </c>
      <c r="U148" s="51">
        <f t="shared" si="56"/>
        <v>-0.10982220065841164</v>
      </c>
      <c r="V148" s="51">
        <f t="shared" si="56"/>
        <v>-0.10982220065841164</v>
      </c>
      <c r="W148" s="51">
        <f t="shared" si="56"/>
        <v>-0.12469644016354375</v>
      </c>
      <c r="X148" s="51">
        <f t="shared" si="56"/>
        <v>-0.12469265354768821</v>
      </c>
      <c r="Y148" s="51">
        <f t="shared" si="56"/>
        <v>-0.12469265354768821</v>
      </c>
      <c r="Z148" s="51">
        <f t="shared" si="56"/>
        <v>-0.12877973654873209</v>
      </c>
      <c r="AA148" s="51">
        <f t="shared" si="56"/>
        <v>-0.12913141747251644</v>
      </c>
      <c r="AB148" s="51">
        <f t="shared" si="56"/>
        <v>-0.12913141747251644</v>
      </c>
      <c r="AC148" s="51">
        <f t="shared" si="56"/>
        <v>-0.13098318951519883</v>
      </c>
      <c r="AD148" s="51">
        <f t="shared" si="56"/>
        <v>-0.13260243759324031</v>
      </c>
      <c r="AE148" s="51">
        <f t="shared" si="56"/>
        <v>-0.13260243759324031</v>
      </c>
      <c r="AF148" s="51">
        <f t="shared" si="56"/>
        <v>-0.13781509083339716</v>
      </c>
      <c r="AG148" s="51">
        <f t="shared" si="56"/>
        <v>-0.13629853339850873</v>
      </c>
      <c r="AH148" s="51">
        <f t="shared" si="56"/>
        <v>-0.13653137662172365</v>
      </c>
      <c r="AI148" s="51">
        <f t="shared" si="56"/>
        <v>-0.13553747354841794</v>
      </c>
      <c r="AJ148" s="51">
        <f t="shared" si="56"/>
        <v>-0.13697910468221752</v>
      </c>
      <c r="AK148" s="51">
        <f t="shared" si="56"/>
        <v>-0.13884795888152279</v>
      </c>
      <c r="AL148" s="51">
        <f t="shared" si="56"/>
        <v>-0.14031535716958687</v>
      </c>
      <c r="AM148" s="51">
        <f t="shared" si="56"/>
        <v>-0.14031535716958687</v>
      </c>
      <c r="AO148" s="5" cm="1">
        <f t="array" ref="AO148">AVERAGE(IF(ISERROR(B148:AM148),"",B148:AM148))</f>
        <v>-0.1195734711399407</v>
      </c>
    </row>
    <row r="149" spans="1:41">
      <c r="A149" s="50">
        <v>1989</v>
      </c>
      <c r="B149" s="51">
        <f t="shared" ref="B149:AM149" si="57">-(1-2^B100)</f>
        <v>-9.8024276867783144E-2</v>
      </c>
      <c r="C149" s="51">
        <f t="shared" si="57"/>
        <v>-0.10801844378449366</v>
      </c>
      <c r="D149" s="51">
        <f t="shared" si="57"/>
        <v>-0.10869361711804015</v>
      </c>
      <c r="E149" s="51">
        <f t="shared" si="57"/>
        <v>-0.10810431110750096</v>
      </c>
      <c r="F149" s="51">
        <f t="shared" si="57"/>
        <v>-0.1090658536967466</v>
      </c>
      <c r="G149" s="51">
        <f t="shared" si="57"/>
        <v>-0.11083569043877362</v>
      </c>
      <c r="H149" s="51">
        <f t="shared" si="57"/>
        <v>-0.11083569043877362</v>
      </c>
      <c r="I149" s="51">
        <f t="shared" si="57"/>
        <v>-0.1120283288899856</v>
      </c>
      <c r="J149" s="51">
        <f t="shared" si="57"/>
        <v>-0.1120283288899856</v>
      </c>
      <c r="K149" s="51">
        <f t="shared" si="57"/>
        <v>-0.11526339866053426</v>
      </c>
      <c r="L149" s="51">
        <f t="shared" si="57"/>
        <v>-0.1181865610579349</v>
      </c>
      <c r="M149" s="51">
        <f t="shared" si="57"/>
        <v>-0.11811257700452138</v>
      </c>
      <c r="N149" s="51">
        <f t="shared" si="57"/>
        <v>-0.11811257700452138</v>
      </c>
      <c r="O149" s="51">
        <f t="shared" si="57"/>
        <v>-0.11811257700452138</v>
      </c>
      <c r="P149" s="51">
        <f t="shared" si="57"/>
        <v>-0.11811257700452138</v>
      </c>
      <c r="Q149" s="51">
        <f t="shared" si="57"/>
        <v>-0.11803882405085153</v>
      </c>
      <c r="R149" s="51">
        <f t="shared" si="57"/>
        <v>-0.11692095463551189</v>
      </c>
      <c r="S149" s="51">
        <f t="shared" si="57"/>
        <v>-0.11692299144330642</v>
      </c>
      <c r="T149" s="51">
        <f t="shared" si="57"/>
        <v>-0.11685333482727578</v>
      </c>
      <c r="U149" s="51">
        <f t="shared" si="57"/>
        <v>-0.11685333482727578</v>
      </c>
      <c r="V149" s="51">
        <f t="shared" si="57"/>
        <v>-0.11685333482727578</v>
      </c>
      <c r="W149" s="51">
        <f t="shared" si="57"/>
        <v>-0.13504541607831122</v>
      </c>
      <c r="X149" s="51">
        <f t="shared" si="57"/>
        <v>-0.13536347555445649</v>
      </c>
      <c r="Y149" s="51">
        <f t="shared" si="57"/>
        <v>-0.13536347555445649</v>
      </c>
      <c r="Z149" s="51">
        <f t="shared" si="57"/>
        <v>-0.14111723767799911</v>
      </c>
      <c r="AA149" s="51">
        <f t="shared" si="57"/>
        <v>-0.14137573950958715</v>
      </c>
      <c r="AB149" s="51">
        <f t="shared" si="57"/>
        <v>-0.14137573950958715</v>
      </c>
      <c r="AC149" s="51">
        <f t="shared" si="57"/>
        <v>-0.14242895765313734</v>
      </c>
      <c r="AD149" s="51">
        <f t="shared" si="57"/>
        <v>-0.14431078008737908</v>
      </c>
      <c r="AE149" s="51">
        <f t="shared" si="57"/>
        <v>-0.14431078008737908</v>
      </c>
      <c r="AF149" s="51">
        <f t="shared" si="57"/>
        <v>-0.14964543000225894</v>
      </c>
      <c r="AG149" s="51">
        <f t="shared" si="57"/>
        <v>-0.14770295159960234</v>
      </c>
      <c r="AH149" s="51">
        <f t="shared" si="57"/>
        <v>-0.14813399298793928</v>
      </c>
      <c r="AI149" s="51">
        <f t="shared" si="57"/>
        <v>-0.14659378225171993</v>
      </c>
      <c r="AJ149" s="51">
        <f t="shared" si="57"/>
        <v>-0.14808793196529835</v>
      </c>
      <c r="AK149" s="51">
        <f t="shared" si="57"/>
        <v>-0.15004606035258961</v>
      </c>
      <c r="AL149" s="51">
        <f t="shared" si="57"/>
        <v>-0.15171192496687502</v>
      </c>
      <c r="AM149" s="51">
        <f t="shared" si="57"/>
        <v>-0.15171192496687502</v>
      </c>
      <c r="AO149" s="5" cm="1">
        <f t="array" ref="AO149">AVERAGE(IF(ISERROR(B149:AM149),"",B149:AM149))</f>
        <v>-0.12737639958909441</v>
      </c>
    </row>
    <row r="150" spans="1:41">
      <c r="A150" s="50">
        <v>1990</v>
      </c>
      <c r="B150" s="51">
        <f t="shared" ref="B150:AM150" si="58">-(1-2^B101)</f>
        <v>-0.1034522454888841</v>
      </c>
      <c r="C150" s="51">
        <f t="shared" si="58"/>
        <v>-0.11250903820560276</v>
      </c>
      <c r="D150" s="51">
        <f t="shared" si="58"/>
        <v>-0.11312713675772745</v>
      </c>
      <c r="E150" s="51">
        <f t="shared" si="58"/>
        <v>-0.1125260368960076</v>
      </c>
      <c r="F150" s="51">
        <f t="shared" si="58"/>
        <v>-0.11353577012105276</v>
      </c>
      <c r="G150" s="51">
        <f t="shared" si="58"/>
        <v>-0.1145457224058406</v>
      </c>
      <c r="H150" s="51">
        <f t="shared" si="58"/>
        <v>-0.1145457224058406</v>
      </c>
      <c r="I150" s="51">
        <f t="shared" si="58"/>
        <v>-0.11750519400875914</v>
      </c>
      <c r="J150" s="51">
        <f t="shared" si="58"/>
        <v>-0.11750519400875914</v>
      </c>
      <c r="K150" s="51">
        <f t="shared" si="58"/>
        <v>-0.12209729858830431</v>
      </c>
      <c r="L150" s="51">
        <f t="shared" si="58"/>
        <v>-0.12587421877783711</v>
      </c>
      <c r="M150" s="51">
        <f t="shared" si="58"/>
        <v>-0.12579500514019593</v>
      </c>
      <c r="N150" s="51">
        <f t="shared" si="58"/>
        <v>-0.12579500514019593</v>
      </c>
      <c r="O150" s="51">
        <f t="shared" si="58"/>
        <v>-0.12579500514019593</v>
      </c>
      <c r="P150" s="51">
        <f t="shared" si="58"/>
        <v>-0.12579500514019593</v>
      </c>
      <c r="Q150" s="51">
        <f t="shared" si="58"/>
        <v>-0.12571601830029766</v>
      </c>
      <c r="R150" s="51">
        <f t="shared" si="58"/>
        <v>-0.12443245043698137</v>
      </c>
      <c r="S150" s="51">
        <f t="shared" si="58"/>
        <v>-0.12442912205332546</v>
      </c>
      <c r="T150" s="51">
        <f t="shared" si="58"/>
        <v>-0.12430823752474252</v>
      </c>
      <c r="U150" s="51">
        <f t="shared" si="58"/>
        <v>-0.12430823752474252</v>
      </c>
      <c r="V150" s="51">
        <f t="shared" si="58"/>
        <v>-0.12430823752474252</v>
      </c>
      <c r="W150" s="51">
        <f t="shared" si="58"/>
        <v>-0.14900690954961759</v>
      </c>
      <c r="X150" s="51">
        <f t="shared" si="58"/>
        <v>-0.14929855035311379</v>
      </c>
      <c r="Y150" s="51">
        <f t="shared" si="58"/>
        <v>-0.14929855035311379</v>
      </c>
      <c r="Z150" s="51">
        <f t="shared" si="58"/>
        <v>-0.15574968542774625</v>
      </c>
      <c r="AA150" s="51">
        <f t="shared" si="58"/>
        <v>-0.15591990851257886</v>
      </c>
      <c r="AB150" s="51">
        <f t="shared" si="58"/>
        <v>-0.15591990851257886</v>
      </c>
      <c r="AC150" s="51">
        <f t="shared" si="58"/>
        <v>-0.15516441062533581</v>
      </c>
      <c r="AD150" s="51">
        <f t="shared" si="58"/>
        <v>-0.15691334266082024</v>
      </c>
      <c r="AE150" s="51">
        <f t="shared" si="58"/>
        <v>-0.15691334266082024</v>
      </c>
      <c r="AF150" s="51">
        <f t="shared" si="58"/>
        <v>-0.1637498150324137</v>
      </c>
      <c r="AG150" s="51">
        <f t="shared" si="58"/>
        <v>-0.16143603830330377</v>
      </c>
      <c r="AH150" s="51">
        <f t="shared" si="58"/>
        <v>-0.16212016530018769</v>
      </c>
      <c r="AI150" s="51">
        <f t="shared" si="58"/>
        <v>-0.16018246297333749</v>
      </c>
      <c r="AJ150" s="51">
        <f t="shared" si="58"/>
        <v>-0.1625404371516902</v>
      </c>
      <c r="AK150" s="51">
        <f t="shared" si="58"/>
        <v>-0.1648724658742533</v>
      </c>
      <c r="AL150" s="51">
        <f t="shared" si="58"/>
        <v>-0.16630279309227736</v>
      </c>
      <c r="AM150" s="51">
        <f t="shared" si="58"/>
        <v>-0.16630279309227736</v>
      </c>
      <c r="AO150" s="5" cm="1">
        <f t="array" ref="AO150">AVERAGE(IF(ISERROR(B150:AM150),"",B150:AM150))</f>
        <v>-0.13709467055436048</v>
      </c>
    </row>
    <row r="151" spans="1:41">
      <c r="A151" s="50">
        <v>1991</v>
      </c>
      <c r="B151" s="51">
        <f t="shared" ref="B151:AM151" si="59">-(1-2^B102)</f>
        <v>-0.1055605349821267</v>
      </c>
      <c r="C151" s="51">
        <f t="shared" si="59"/>
        <v>-0.11491834863094674</v>
      </c>
      <c r="D151" s="51">
        <f t="shared" si="59"/>
        <v>-0.11547040598256819</v>
      </c>
      <c r="E151" s="51">
        <f t="shared" si="59"/>
        <v>-0.11490413261349663</v>
      </c>
      <c r="F151" s="51">
        <f t="shared" si="59"/>
        <v>-0.11578488449707092</v>
      </c>
      <c r="G151" s="51">
        <f t="shared" si="59"/>
        <v>-0.11666076721591478</v>
      </c>
      <c r="H151" s="51">
        <f t="shared" si="59"/>
        <v>-0.11666076721591478</v>
      </c>
      <c r="I151" s="51">
        <f t="shared" si="59"/>
        <v>-0.11932685232130624</v>
      </c>
      <c r="J151" s="51">
        <f t="shared" si="59"/>
        <v>-0.11932685232130624</v>
      </c>
      <c r="K151" s="51">
        <f t="shared" si="59"/>
        <v>-0.12746146761738952</v>
      </c>
      <c r="L151" s="51">
        <f t="shared" si="59"/>
        <v>-0.13131247823639303</v>
      </c>
      <c r="M151" s="51">
        <f t="shared" si="59"/>
        <v>-0.13123321525861786</v>
      </c>
      <c r="N151" s="51">
        <f t="shared" si="59"/>
        <v>-0.13123321525861786</v>
      </c>
      <c r="O151" s="51">
        <f t="shared" si="59"/>
        <v>-0.13123321525861786</v>
      </c>
      <c r="P151" s="51">
        <f t="shared" si="59"/>
        <v>-0.13123321525861786</v>
      </c>
      <c r="Q151" s="51">
        <f t="shared" si="59"/>
        <v>-0.13115415828563459</v>
      </c>
      <c r="R151" s="51">
        <f t="shared" si="59"/>
        <v>-0.12984409760994808</v>
      </c>
      <c r="S151" s="51">
        <f t="shared" si="59"/>
        <v>-0.12983763011769511</v>
      </c>
      <c r="T151" s="51">
        <f t="shared" si="59"/>
        <v>-0.12971466439328294</v>
      </c>
      <c r="U151" s="51">
        <f t="shared" si="59"/>
        <v>-0.12971466439328294</v>
      </c>
      <c r="V151" s="51">
        <f t="shared" si="59"/>
        <v>-0.12971466439328294</v>
      </c>
      <c r="W151" s="51">
        <f t="shared" si="59"/>
        <v>-0.1577295945599172</v>
      </c>
      <c r="X151" s="51">
        <f t="shared" si="59"/>
        <v>-0.15833851201948501</v>
      </c>
      <c r="Y151" s="51">
        <f t="shared" si="59"/>
        <v>-0.15833851201948501</v>
      </c>
      <c r="Z151" s="51">
        <f t="shared" si="59"/>
        <v>-0.16447211427826214</v>
      </c>
      <c r="AA151" s="51">
        <f t="shared" si="59"/>
        <v>-0.16478077119007173</v>
      </c>
      <c r="AB151" s="51">
        <f t="shared" si="59"/>
        <v>-0.16478077119007173</v>
      </c>
      <c r="AC151" s="51">
        <f t="shared" si="59"/>
        <v>-0.1632465879217766</v>
      </c>
      <c r="AD151" s="51">
        <f t="shared" si="59"/>
        <v>-0.16497890696919149</v>
      </c>
      <c r="AE151" s="51">
        <f t="shared" si="59"/>
        <v>-0.16497890696919149</v>
      </c>
      <c r="AF151" s="51">
        <f t="shared" si="59"/>
        <v>-0.17304200854830531</v>
      </c>
      <c r="AG151" s="51">
        <f t="shared" si="59"/>
        <v>-0.17056037023698667</v>
      </c>
      <c r="AH151" s="51">
        <f t="shared" si="59"/>
        <v>-0.17128764577341193</v>
      </c>
      <c r="AI151" s="51">
        <f t="shared" si="59"/>
        <v>-0.16928229415188867</v>
      </c>
      <c r="AJ151" s="51">
        <f t="shared" si="59"/>
        <v>-0.17196105896408453</v>
      </c>
      <c r="AK151" s="51">
        <f t="shared" si="59"/>
        <v>-0.17492580348359776</v>
      </c>
      <c r="AL151" s="51">
        <f t="shared" si="59"/>
        <v>-0.17617843603721839</v>
      </c>
      <c r="AM151" s="51">
        <f t="shared" si="59"/>
        <v>-0.17617843603721839</v>
      </c>
      <c r="AO151" s="5" cm="1">
        <f t="array" ref="AO151">AVERAGE(IF(ISERROR(B151:AM151),"",B151:AM151))</f>
        <v>-0.14335160426874202</v>
      </c>
    </row>
    <row r="152" spans="1:41">
      <c r="A152" s="50">
        <v>1992</v>
      </c>
      <c r="B152" s="51">
        <f t="shared" ref="B152:AM152" si="60">-(1-2^B103)</f>
        <v>-0.11071374333343231</v>
      </c>
      <c r="C152" s="51">
        <f t="shared" si="60"/>
        <v>-0.11905276872479609</v>
      </c>
      <c r="D152" s="51">
        <f t="shared" si="60"/>
        <v>-0.11956375621868842</v>
      </c>
      <c r="E152" s="51">
        <f t="shared" si="60"/>
        <v>-0.11899309931392732</v>
      </c>
      <c r="F152" s="51">
        <f t="shared" si="60"/>
        <v>-0.1197593730061135</v>
      </c>
      <c r="G152" s="51">
        <f t="shared" si="60"/>
        <v>-0.12216688177605894</v>
      </c>
      <c r="H152" s="51">
        <f t="shared" si="60"/>
        <v>-0.12216688177605894</v>
      </c>
      <c r="I152" s="51">
        <f t="shared" si="60"/>
        <v>-0.12693532164898647</v>
      </c>
      <c r="J152" s="51">
        <f t="shared" si="60"/>
        <v>-0.12693532164898647</v>
      </c>
      <c r="K152" s="51">
        <f t="shared" si="60"/>
        <v>-0.13605022212442652</v>
      </c>
      <c r="L152" s="51">
        <f t="shared" si="60"/>
        <v>-0.14087781088013218</v>
      </c>
      <c r="M152" s="51">
        <f t="shared" si="60"/>
        <v>-0.14079230971236689</v>
      </c>
      <c r="N152" s="51">
        <f t="shared" si="60"/>
        <v>-0.14079230971236689</v>
      </c>
      <c r="O152" s="51">
        <f t="shared" si="60"/>
        <v>-0.14079230971236689</v>
      </c>
      <c r="P152" s="51">
        <f t="shared" si="60"/>
        <v>-0.14079230971236689</v>
      </c>
      <c r="Q152" s="51">
        <f t="shared" si="60"/>
        <v>-0.14070701441600109</v>
      </c>
      <c r="R152" s="51">
        <f t="shared" si="60"/>
        <v>-0.13925810725795007</v>
      </c>
      <c r="S152" s="51">
        <f t="shared" si="60"/>
        <v>-0.1392464973783325</v>
      </c>
      <c r="T152" s="51">
        <f t="shared" si="60"/>
        <v>-0.13911132918187652</v>
      </c>
      <c r="U152" s="51">
        <f t="shared" si="60"/>
        <v>-0.13911132918187652</v>
      </c>
      <c r="V152" s="51">
        <f t="shared" si="60"/>
        <v>-0.13911132918187652</v>
      </c>
      <c r="W152" s="51">
        <f t="shared" si="60"/>
        <v>-0.17185220943987267</v>
      </c>
      <c r="X152" s="51">
        <f t="shared" si="60"/>
        <v>-0.1724216304519175</v>
      </c>
      <c r="Y152" s="51">
        <f t="shared" si="60"/>
        <v>-0.1724216304519175</v>
      </c>
      <c r="Z152" s="51">
        <f t="shared" si="60"/>
        <v>-0.17906137383307963</v>
      </c>
      <c r="AA152" s="51">
        <f t="shared" si="60"/>
        <v>-0.17929386672777148</v>
      </c>
      <c r="AB152" s="51">
        <f t="shared" si="60"/>
        <v>-0.17929386672777148</v>
      </c>
      <c r="AC152" s="51">
        <f t="shared" si="60"/>
        <v>-0.17665895944467946</v>
      </c>
      <c r="AD152" s="51">
        <f t="shared" si="60"/>
        <v>-0.17758629207278664</v>
      </c>
      <c r="AE152" s="51">
        <f t="shared" si="60"/>
        <v>-0.17758629207278664</v>
      </c>
      <c r="AF152" s="51">
        <f t="shared" si="60"/>
        <v>-0.18630753358832641</v>
      </c>
      <c r="AG152" s="51">
        <f t="shared" si="60"/>
        <v>-0.18371725661350768</v>
      </c>
      <c r="AH152" s="51">
        <f t="shared" si="60"/>
        <v>-0.18447532516574572</v>
      </c>
      <c r="AI152" s="51">
        <f t="shared" si="60"/>
        <v>-0.18224828643322577</v>
      </c>
      <c r="AJ152" s="51">
        <f t="shared" si="60"/>
        <v>-0.18633073462179461</v>
      </c>
      <c r="AK152" s="51">
        <f t="shared" si="60"/>
        <v>-0.190471157308856</v>
      </c>
      <c r="AL152" s="51">
        <f t="shared" si="60"/>
        <v>-0.19193691158419957</v>
      </c>
      <c r="AM152" s="51">
        <f t="shared" si="60"/>
        <v>-0.19193691158419957</v>
      </c>
      <c r="AO152" s="5" cm="1">
        <f t="array" ref="AO152">AVERAGE(IF(ISERROR(B152:AM152),"",B152:AM152))</f>
        <v>-0.15385605957951123</v>
      </c>
    </row>
    <row r="153" spans="1:41">
      <c r="A153" s="50">
        <v>1993</v>
      </c>
      <c r="B153" s="51">
        <f t="shared" ref="B153:AM153" si="61">-(1-2^B104)</f>
        <v>-0.119466181068416</v>
      </c>
      <c r="C153" s="51">
        <f t="shared" si="61"/>
        <v>-0.12756089936829906</v>
      </c>
      <c r="D153" s="51">
        <f t="shared" si="61"/>
        <v>-0.12804684594048765</v>
      </c>
      <c r="E153" s="51">
        <f t="shared" si="61"/>
        <v>-0.12741402851133354</v>
      </c>
      <c r="F153" s="51">
        <f t="shared" si="61"/>
        <v>-0.12804565338042728</v>
      </c>
      <c r="G153" s="51">
        <f t="shared" si="61"/>
        <v>-0.1304427556549782</v>
      </c>
      <c r="H153" s="51">
        <f t="shared" si="61"/>
        <v>-0.1304427556549782</v>
      </c>
      <c r="I153" s="51">
        <f t="shared" si="61"/>
        <v>-0.13502609413444466</v>
      </c>
      <c r="J153" s="51">
        <f t="shared" si="61"/>
        <v>-0.13502609413444466</v>
      </c>
      <c r="K153" s="51">
        <f t="shared" si="61"/>
        <v>-0.14465855783178283</v>
      </c>
      <c r="L153" s="51">
        <f t="shared" si="61"/>
        <v>-0.14971498598682498</v>
      </c>
      <c r="M153" s="51">
        <f t="shared" si="61"/>
        <v>-0.14962402021128229</v>
      </c>
      <c r="N153" s="51">
        <f t="shared" si="61"/>
        <v>-0.14962402021128229</v>
      </c>
      <c r="O153" s="51">
        <f t="shared" si="61"/>
        <v>-0.14962402021128229</v>
      </c>
      <c r="P153" s="51">
        <f t="shared" si="61"/>
        <v>-0.14962402021128229</v>
      </c>
      <c r="Q153" s="51">
        <f t="shared" si="61"/>
        <v>-0.14952469397595558</v>
      </c>
      <c r="R153" s="51">
        <f t="shared" si="61"/>
        <v>-0.14795656142691505</v>
      </c>
      <c r="S153" s="51">
        <f t="shared" si="61"/>
        <v>-0.14794069695050394</v>
      </c>
      <c r="T153" s="51">
        <f t="shared" si="61"/>
        <v>-0.14779499745632152</v>
      </c>
      <c r="U153" s="51">
        <f t="shared" si="61"/>
        <v>-0.14779499745632152</v>
      </c>
      <c r="V153" s="51">
        <f t="shared" si="61"/>
        <v>-0.14779499745632152</v>
      </c>
      <c r="W153" s="51">
        <f t="shared" si="61"/>
        <v>-0.18263746091585931</v>
      </c>
      <c r="X153" s="51">
        <f t="shared" si="61"/>
        <v>-0.18392586375076181</v>
      </c>
      <c r="Y153" s="51">
        <f t="shared" si="61"/>
        <v>-0.18392586375076181</v>
      </c>
      <c r="Z153" s="51">
        <f t="shared" si="61"/>
        <v>-0.1902544374069034</v>
      </c>
      <c r="AA153" s="51">
        <f t="shared" si="61"/>
        <v>-0.19065035920599005</v>
      </c>
      <c r="AB153" s="51">
        <f t="shared" si="61"/>
        <v>-0.19065035920599005</v>
      </c>
      <c r="AC153" s="51">
        <f t="shared" si="61"/>
        <v>-0.18793592029181372</v>
      </c>
      <c r="AD153" s="51">
        <f t="shared" si="61"/>
        <v>-0.18982884733228012</v>
      </c>
      <c r="AE153" s="51">
        <f t="shared" si="61"/>
        <v>-0.18982884733228012</v>
      </c>
      <c r="AF153" s="51">
        <f t="shared" si="61"/>
        <v>-0.19991706194415249</v>
      </c>
      <c r="AG153" s="51">
        <f t="shared" si="61"/>
        <v>-0.19695424392236449</v>
      </c>
      <c r="AH153" s="51">
        <f t="shared" si="61"/>
        <v>-0.19805183630103551</v>
      </c>
      <c r="AI153" s="51">
        <f t="shared" si="61"/>
        <v>-0.19533715846144473</v>
      </c>
      <c r="AJ153" s="51">
        <f t="shared" si="61"/>
        <v>-0.20029697248021672</v>
      </c>
      <c r="AK153" s="51">
        <f t="shared" si="61"/>
        <v>-0.2064349663762528</v>
      </c>
      <c r="AL153" s="51">
        <f t="shared" si="61"/>
        <v>-0.20825432720687609</v>
      </c>
      <c r="AM153" s="51">
        <f t="shared" si="61"/>
        <v>-0.20825432720687609</v>
      </c>
      <c r="AO153" s="5" cm="1">
        <f t="array" ref="AO153">AVERAGE(IF(ISERROR(B153:AM153),"",B153:AM153))</f>
        <v>-0.1643759665875196</v>
      </c>
    </row>
    <row r="154" spans="1:41">
      <c r="A154" s="50">
        <v>1994</v>
      </c>
      <c r="B154" s="51">
        <f t="shared" ref="B154:AM154" si="62">-(1-2^B105)</f>
        <v>-0.1223864328337797</v>
      </c>
      <c r="C154" s="51">
        <f t="shared" si="62"/>
        <v>-0.12966150961269118</v>
      </c>
      <c r="D154" s="51">
        <f t="shared" si="62"/>
        <v>-0.13012088500515662</v>
      </c>
      <c r="E154" s="51">
        <f t="shared" si="62"/>
        <v>-0.12950171773308883</v>
      </c>
      <c r="F154" s="51">
        <f t="shared" si="62"/>
        <v>-0.13007673653436802</v>
      </c>
      <c r="G154" s="51">
        <f t="shared" si="62"/>
        <v>-0.1323807646816062</v>
      </c>
      <c r="H154" s="51">
        <f t="shared" si="62"/>
        <v>-0.1323807646816062</v>
      </c>
      <c r="I154" s="51">
        <f t="shared" si="62"/>
        <v>-0.13727331288251776</v>
      </c>
      <c r="J154" s="51">
        <f t="shared" si="62"/>
        <v>-0.13727331288251776</v>
      </c>
      <c r="K154" s="51">
        <f t="shared" si="62"/>
        <v>-0.15048511730195857</v>
      </c>
      <c r="L154" s="51">
        <f t="shared" si="62"/>
        <v>-0.15836492568747651</v>
      </c>
      <c r="M154" s="51">
        <f t="shared" si="62"/>
        <v>-0.15826972790519078</v>
      </c>
      <c r="N154" s="51">
        <f t="shared" si="62"/>
        <v>-0.15826972790519078</v>
      </c>
      <c r="O154" s="51">
        <f t="shared" si="62"/>
        <v>-0.15826972790519078</v>
      </c>
      <c r="P154" s="51">
        <f t="shared" si="62"/>
        <v>-0.15826972790519078</v>
      </c>
      <c r="Q154" s="51">
        <f t="shared" si="62"/>
        <v>-0.15816430682567628</v>
      </c>
      <c r="R154" s="51">
        <f t="shared" si="62"/>
        <v>-0.15650026404520456</v>
      </c>
      <c r="S154" s="51">
        <f t="shared" si="62"/>
        <v>-0.15648073961596365</v>
      </c>
      <c r="T154" s="51">
        <f t="shared" si="62"/>
        <v>-0.15632656261778555</v>
      </c>
      <c r="U154" s="51">
        <f t="shared" si="62"/>
        <v>-0.15632656261778555</v>
      </c>
      <c r="V154" s="51">
        <f t="shared" si="62"/>
        <v>-0.15632656261778555</v>
      </c>
      <c r="W154" s="51">
        <f t="shared" si="62"/>
        <v>-0.19423956636188777</v>
      </c>
      <c r="X154" s="51">
        <f t="shared" si="62"/>
        <v>-0.19636790074929822</v>
      </c>
      <c r="Y154" s="51">
        <f t="shared" si="62"/>
        <v>-0.19636790074929822</v>
      </c>
      <c r="Z154" s="51">
        <f t="shared" si="62"/>
        <v>-0.20258125637934188</v>
      </c>
      <c r="AA154" s="51">
        <f t="shared" si="62"/>
        <v>-0.20291529755947058</v>
      </c>
      <c r="AB154" s="51">
        <f t="shared" si="62"/>
        <v>-0.20291529755947058</v>
      </c>
      <c r="AC154" s="51">
        <f t="shared" si="62"/>
        <v>-0.19926279991510565</v>
      </c>
      <c r="AD154" s="51">
        <f t="shared" si="62"/>
        <v>-0.20252110898590359</v>
      </c>
      <c r="AE154" s="51">
        <f t="shared" si="62"/>
        <v>-0.20252110898590359</v>
      </c>
      <c r="AF154" s="51">
        <f t="shared" si="62"/>
        <v>-0.21198610745724689</v>
      </c>
      <c r="AG154" s="51">
        <f t="shared" si="62"/>
        <v>-0.20893196915920909</v>
      </c>
      <c r="AH154" s="51">
        <f t="shared" si="62"/>
        <v>-0.21025035543051829</v>
      </c>
      <c r="AI154" s="51">
        <f t="shared" si="62"/>
        <v>-0.20772126511603395</v>
      </c>
      <c r="AJ154" s="51">
        <f t="shared" si="62"/>
        <v>-0.21322457595668054</v>
      </c>
      <c r="AK154" s="51">
        <f t="shared" si="62"/>
        <v>-0.22012929841127116</v>
      </c>
      <c r="AL154" s="51">
        <f t="shared" si="62"/>
        <v>-0.22214358416078595</v>
      </c>
      <c r="AM154" s="51">
        <f t="shared" si="62"/>
        <v>-0.22214358416078595</v>
      </c>
      <c r="AO154" s="5" cm="1">
        <f t="array" ref="AO154">AVERAGE(IF(ISERROR(B154:AM154),"",B154:AM154))</f>
        <v>-0.17314032544463009</v>
      </c>
    </row>
    <row r="155" spans="1:41">
      <c r="A155" s="50">
        <v>1995</v>
      </c>
      <c r="B155" s="51">
        <f t="shared" ref="B155:AM155" si="63">-(1-2^B106)</f>
        <v>-0.12773229347263204</v>
      </c>
      <c r="C155" s="51">
        <f t="shared" si="63"/>
        <v>-0.13425028484596613</v>
      </c>
      <c r="D155" s="51">
        <f t="shared" si="63"/>
        <v>-0.13469795263646489</v>
      </c>
      <c r="E155" s="51">
        <f t="shared" si="63"/>
        <v>-0.13405029720052553</v>
      </c>
      <c r="F155" s="51">
        <f t="shared" si="63"/>
        <v>-0.13456277314059506</v>
      </c>
      <c r="G155" s="51">
        <f t="shared" si="63"/>
        <v>-0.13647775326928768</v>
      </c>
      <c r="H155" s="51">
        <f t="shared" si="63"/>
        <v>-0.13647775326928768</v>
      </c>
      <c r="I155" s="51">
        <f t="shared" si="63"/>
        <v>-0.14243885026447534</v>
      </c>
      <c r="J155" s="51">
        <f t="shared" si="63"/>
        <v>-0.14243885026447534</v>
      </c>
      <c r="K155" s="51">
        <f t="shared" si="63"/>
        <v>-0.15786244694226859</v>
      </c>
      <c r="L155" s="51">
        <f t="shared" si="63"/>
        <v>-0.16665763571430225</v>
      </c>
      <c r="M155" s="51">
        <f t="shared" si="63"/>
        <v>-0.16655860538925671</v>
      </c>
      <c r="N155" s="51">
        <f t="shared" si="63"/>
        <v>-0.16655860538925671</v>
      </c>
      <c r="O155" s="51">
        <f t="shared" si="63"/>
        <v>-0.16655860538925671</v>
      </c>
      <c r="P155" s="51">
        <f t="shared" si="63"/>
        <v>-0.16655860538925671</v>
      </c>
      <c r="Q155" s="51">
        <f t="shared" si="63"/>
        <v>-0.16644772437737387</v>
      </c>
      <c r="R155" s="51">
        <f t="shared" si="63"/>
        <v>-0.16469762369015206</v>
      </c>
      <c r="S155" s="51">
        <f t="shared" si="63"/>
        <v>-0.16467489385038858</v>
      </c>
      <c r="T155" s="51">
        <f t="shared" si="63"/>
        <v>-0.16451308435312118</v>
      </c>
      <c r="U155" s="51">
        <f t="shared" si="63"/>
        <v>-0.16451308435312118</v>
      </c>
      <c r="V155" s="51">
        <f t="shared" si="63"/>
        <v>-0.16451308435312118</v>
      </c>
      <c r="W155" s="51">
        <f t="shared" si="63"/>
        <v>-0.20366526412873209</v>
      </c>
      <c r="X155" s="51">
        <f t="shared" si="63"/>
        <v>-0.20569468567731219</v>
      </c>
      <c r="Y155" s="51">
        <f t="shared" si="63"/>
        <v>-0.20569468567731219</v>
      </c>
      <c r="Z155" s="51">
        <f t="shared" si="63"/>
        <v>-0.21142686535181088</v>
      </c>
      <c r="AA155" s="51">
        <f t="shared" si="63"/>
        <v>-0.21171502383207996</v>
      </c>
      <c r="AB155" s="51">
        <f t="shared" si="63"/>
        <v>-0.21171502383207996</v>
      </c>
      <c r="AC155" s="51">
        <f t="shared" si="63"/>
        <v>-0.20889494616776494</v>
      </c>
      <c r="AD155" s="51">
        <f t="shared" si="63"/>
        <v>-0.2131497469690814</v>
      </c>
      <c r="AE155" s="51">
        <f t="shared" si="63"/>
        <v>-0.2131497469690814</v>
      </c>
      <c r="AF155" s="51">
        <f t="shared" si="63"/>
        <v>-0.22443485129794749</v>
      </c>
      <c r="AG155" s="51">
        <f t="shared" si="63"/>
        <v>-0.2212956917948361</v>
      </c>
      <c r="AH155" s="51">
        <f t="shared" si="63"/>
        <v>-0.22260320389623389</v>
      </c>
      <c r="AI155" s="51">
        <f t="shared" si="63"/>
        <v>-0.22002338260760246</v>
      </c>
      <c r="AJ155" s="51">
        <f t="shared" si="63"/>
        <v>-0.22548664805731522</v>
      </c>
      <c r="AK155" s="51">
        <f t="shared" si="63"/>
        <v>-0.23444357209357436</v>
      </c>
      <c r="AL155" s="51">
        <f t="shared" si="63"/>
        <v>-0.23671232024940969</v>
      </c>
      <c r="AM155" s="51">
        <f t="shared" si="63"/>
        <v>-0.23671232024940969</v>
      </c>
      <c r="AO155" s="5" cm="1">
        <f t="array" ref="AO155">AVERAGE(IF(ISERROR(B155:AM155),"",B155:AM155))</f>
        <v>-0.18184365227384661</v>
      </c>
    </row>
    <row r="156" spans="1:41">
      <c r="A156" s="50">
        <v>1996</v>
      </c>
      <c r="B156" s="51">
        <f t="shared" ref="B156:AM156" si="64">-(1-2^B107)</f>
        <v>-0.12533256168574947</v>
      </c>
      <c r="C156" s="51">
        <f t="shared" si="64"/>
        <v>-0.13161834803482464</v>
      </c>
      <c r="D156" s="51">
        <f t="shared" si="64"/>
        <v>-0.13203084878060845</v>
      </c>
      <c r="E156" s="51">
        <f t="shared" si="64"/>
        <v>-0.1314572857556725</v>
      </c>
      <c r="F156" s="51">
        <f t="shared" si="64"/>
        <v>-0.13195870555010381</v>
      </c>
      <c r="G156" s="51">
        <f t="shared" si="64"/>
        <v>-0.13472980620125696</v>
      </c>
      <c r="H156" s="51">
        <f t="shared" si="64"/>
        <v>-0.13472980620125696</v>
      </c>
      <c r="I156" s="51">
        <f t="shared" si="64"/>
        <v>-0.14167531350169005</v>
      </c>
      <c r="J156" s="51">
        <f t="shared" si="64"/>
        <v>-0.14167531350169005</v>
      </c>
      <c r="K156" s="51">
        <f t="shared" si="64"/>
        <v>-0.16085406180601181</v>
      </c>
      <c r="L156" s="51">
        <f t="shared" si="64"/>
        <v>-0.170043161442748</v>
      </c>
      <c r="M156" s="51">
        <f t="shared" si="64"/>
        <v>-0.16994684729086584</v>
      </c>
      <c r="N156" s="51">
        <f t="shared" si="64"/>
        <v>-0.16994684729086584</v>
      </c>
      <c r="O156" s="51">
        <f t="shared" si="64"/>
        <v>-0.16994684729086584</v>
      </c>
      <c r="P156" s="51">
        <f t="shared" si="64"/>
        <v>-0.16994684729086584</v>
      </c>
      <c r="Q156" s="51">
        <f t="shared" si="64"/>
        <v>-0.16983856944412268</v>
      </c>
      <c r="R156" s="51">
        <f t="shared" si="64"/>
        <v>-0.16812809640376791</v>
      </c>
      <c r="S156" s="51">
        <f t="shared" si="64"/>
        <v>-0.16810507831291421</v>
      </c>
      <c r="T156" s="51">
        <f t="shared" si="64"/>
        <v>-0.16794690832225256</v>
      </c>
      <c r="U156" s="51">
        <f t="shared" si="64"/>
        <v>-0.16794690832225256</v>
      </c>
      <c r="V156" s="51">
        <f t="shared" si="64"/>
        <v>-0.16794690832225256</v>
      </c>
      <c r="W156" s="51">
        <f t="shared" si="64"/>
        <v>-0.20680706985848618</v>
      </c>
      <c r="X156" s="51">
        <f t="shared" si="64"/>
        <v>-0.20916049898500855</v>
      </c>
      <c r="Y156" s="51">
        <f t="shared" si="64"/>
        <v>-0.20916049898500855</v>
      </c>
      <c r="Z156" s="51">
        <f t="shared" si="64"/>
        <v>-0.21473689837282339</v>
      </c>
      <c r="AA156" s="51">
        <f t="shared" si="64"/>
        <v>-0.21499875102365706</v>
      </c>
      <c r="AB156" s="51">
        <f t="shared" si="64"/>
        <v>-0.21499875102365706</v>
      </c>
      <c r="AC156" s="51">
        <f t="shared" si="64"/>
        <v>-0.21299716277269642</v>
      </c>
      <c r="AD156" s="51">
        <f t="shared" si="64"/>
        <v>-0.21863925388181127</v>
      </c>
      <c r="AE156" s="51">
        <f t="shared" si="64"/>
        <v>-0.21863925388181127</v>
      </c>
      <c r="AF156" s="51">
        <f t="shared" si="64"/>
        <v>-0.23350058236677529</v>
      </c>
      <c r="AG156" s="51">
        <f t="shared" si="64"/>
        <v>-0.23039080176220939</v>
      </c>
      <c r="AH156" s="51">
        <f t="shared" si="64"/>
        <v>-0.23155513962077467</v>
      </c>
      <c r="AI156" s="51">
        <f t="shared" si="64"/>
        <v>-0.22869343518004159</v>
      </c>
      <c r="AJ156" s="51">
        <f t="shared" si="64"/>
        <v>-0.23550511772488325</v>
      </c>
      <c r="AK156" s="51">
        <f t="shared" si="64"/>
        <v>-0.24549719449337659</v>
      </c>
      <c r="AL156" s="51">
        <f t="shared" si="64"/>
        <v>-0.24899262106442421</v>
      </c>
      <c r="AM156" s="51">
        <f t="shared" si="64"/>
        <v>-0.24899262106442421</v>
      </c>
      <c r="AO156" s="5" cm="1">
        <f t="array" ref="AO156">AVERAGE(IF(ISERROR(B156:AM156),"",B156:AM156))</f>
        <v>-0.18550186112669759</v>
      </c>
    </row>
    <row r="157" spans="1:41">
      <c r="A157" s="50">
        <v>1997</v>
      </c>
      <c r="B157" s="51">
        <f t="shared" ref="B157:AM157" si="65">-(1-2^B108)</f>
        <v>-0.12610947319708488</v>
      </c>
      <c r="C157" s="51">
        <f t="shared" si="65"/>
        <v>-0.13288269056001545</v>
      </c>
      <c r="D157" s="51">
        <f t="shared" si="65"/>
        <v>-0.13327532559547617</v>
      </c>
      <c r="E157" s="51">
        <f t="shared" si="65"/>
        <v>-0.13271862012175695</v>
      </c>
      <c r="F157" s="51">
        <f t="shared" si="65"/>
        <v>-0.13318375759533596</v>
      </c>
      <c r="G157" s="51">
        <f t="shared" si="65"/>
        <v>-0.13666896951521568</v>
      </c>
      <c r="H157" s="51">
        <f t="shared" si="65"/>
        <v>-0.13666896951521568</v>
      </c>
      <c r="I157" s="51">
        <f t="shared" si="65"/>
        <v>-0.14447413560009226</v>
      </c>
      <c r="J157" s="51">
        <f t="shared" si="65"/>
        <v>-0.14447413560009226</v>
      </c>
      <c r="K157" s="51">
        <f t="shared" si="65"/>
        <v>-0.16661984843237765</v>
      </c>
      <c r="L157" s="51">
        <f t="shared" si="65"/>
        <v>-0.1758649195925106</v>
      </c>
      <c r="M157" s="51">
        <f t="shared" si="65"/>
        <v>-0.17576878564108633</v>
      </c>
      <c r="N157" s="51">
        <f t="shared" si="65"/>
        <v>-0.17576878564108633</v>
      </c>
      <c r="O157" s="51">
        <f t="shared" si="65"/>
        <v>-0.17576878564108633</v>
      </c>
      <c r="P157" s="51">
        <f t="shared" si="65"/>
        <v>-0.17576878564108633</v>
      </c>
      <c r="Q157" s="51">
        <f t="shared" si="65"/>
        <v>-0.17566003335228886</v>
      </c>
      <c r="R157" s="51">
        <f t="shared" si="65"/>
        <v>-0.1739412431737315</v>
      </c>
      <c r="S157" s="51">
        <f t="shared" si="65"/>
        <v>-0.17391689234257468</v>
      </c>
      <c r="T157" s="51">
        <f t="shared" si="65"/>
        <v>-0.17375805399150424</v>
      </c>
      <c r="U157" s="51">
        <f t="shared" si="65"/>
        <v>-0.17375805399150424</v>
      </c>
      <c r="V157" s="51">
        <f t="shared" si="65"/>
        <v>-0.17375805399150424</v>
      </c>
      <c r="W157" s="51">
        <f t="shared" si="65"/>
        <v>-0.21146753717292122</v>
      </c>
      <c r="X157" s="51">
        <f t="shared" si="65"/>
        <v>-0.21401370721070556</v>
      </c>
      <c r="Y157" s="51">
        <f t="shared" si="65"/>
        <v>-0.21424924899665077</v>
      </c>
      <c r="Z157" s="51">
        <f t="shared" si="65"/>
        <v>-0.22031010875504031</v>
      </c>
      <c r="AA157" s="51">
        <f t="shared" si="65"/>
        <v>-0.2205405783505453</v>
      </c>
      <c r="AB157" s="51">
        <f t="shared" si="65"/>
        <v>-0.2205405783505453</v>
      </c>
      <c r="AC157" s="51">
        <f t="shared" si="65"/>
        <v>-0.21867753881643526</v>
      </c>
      <c r="AD157" s="51">
        <f t="shared" si="65"/>
        <v>-0.22463762443948876</v>
      </c>
      <c r="AE157" s="51">
        <f t="shared" si="65"/>
        <v>-0.22463762443948876</v>
      </c>
      <c r="AF157" s="51">
        <f t="shared" si="65"/>
        <v>-0.242547722193028</v>
      </c>
      <c r="AG157" s="51">
        <f t="shared" si="65"/>
        <v>-0.23916099123946144</v>
      </c>
      <c r="AH157" s="51">
        <f t="shared" si="65"/>
        <v>-0.24099369167647633</v>
      </c>
      <c r="AI157" s="51">
        <f t="shared" si="65"/>
        <v>-0.2379280595545985</v>
      </c>
      <c r="AJ157" s="51">
        <f t="shared" si="65"/>
        <v>-0.24510528433548606</v>
      </c>
      <c r="AK157" s="51">
        <f t="shared" si="65"/>
        <v>-0.25708944218470731</v>
      </c>
      <c r="AL157" s="51">
        <f t="shared" si="65"/>
        <v>-0.2595216700638443</v>
      </c>
      <c r="AM157" s="51">
        <f t="shared" si="65"/>
        <v>-0.2595216700638443</v>
      </c>
      <c r="AO157" s="5" cm="1">
        <f t="array" ref="AO157">AVERAGE(IF(ISERROR(B157:AM157),"",B157:AM157))</f>
        <v>-0.19109872096252348</v>
      </c>
    </row>
    <row r="158" spans="1:41">
      <c r="A158" s="50">
        <v>1998</v>
      </c>
      <c r="B158" s="51">
        <f t="shared" ref="B158:AM158" si="66">-(1-2^B109)</f>
        <v>-0.12311615783094421</v>
      </c>
      <c r="C158" s="51">
        <f t="shared" si="66"/>
        <v>-0.13004990924932014</v>
      </c>
      <c r="D158" s="51">
        <f t="shared" si="66"/>
        <v>-0.13040791173977617</v>
      </c>
      <c r="E158" s="51">
        <f t="shared" si="66"/>
        <v>-0.12992208570789676</v>
      </c>
      <c r="F158" s="51">
        <f t="shared" si="66"/>
        <v>-0.13037239351995722</v>
      </c>
      <c r="G158" s="51">
        <f t="shared" si="66"/>
        <v>-0.13389402871780065</v>
      </c>
      <c r="H158" s="51">
        <f t="shared" si="66"/>
        <v>-0.13389402871780065</v>
      </c>
      <c r="I158" s="51">
        <f t="shared" si="66"/>
        <v>-0.14338533408378284</v>
      </c>
      <c r="J158" s="51">
        <f t="shared" si="66"/>
        <v>-0.14338533408378284</v>
      </c>
      <c r="K158" s="51">
        <f t="shared" si="66"/>
        <v>-0.16915480195633936</v>
      </c>
      <c r="L158" s="51">
        <f t="shared" si="66"/>
        <v>-0.18067163923250085</v>
      </c>
      <c r="M158" s="51">
        <f t="shared" si="66"/>
        <v>-0.18057845822228447</v>
      </c>
      <c r="N158" s="51">
        <f t="shared" si="66"/>
        <v>-0.18057845822228447</v>
      </c>
      <c r="O158" s="51">
        <f t="shared" si="66"/>
        <v>-0.18057845822228447</v>
      </c>
      <c r="P158" s="51">
        <f t="shared" si="66"/>
        <v>-0.18057845822228447</v>
      </c>
      <c r="Q158" s="51">
        <f t="shared" si="66"/>
        <v>-0.18047254942352442</v>
      </c>
      <c r="R158" s="51">
        <f t="shared" si="66"/>
        <v>-0.17873217996562707</v>
      </c>
      <c r="S158" s="51">
        <f t="shared" si="66"/>
        <v>-0.17870758474937687</v>
      </c>
      <c r="T158" s="51">
        <f t="shared" si="66"/>
        <v>-0.17855295218271494</v>
      </c>
      <c r="U158" s="51">
        <f t="shared" si="66"/>
        <v>-0.17855295218271494</v>
      </c>
      <c r="V158" s="51">
        <f t="shared" si="66"/>
        <v>-0.17855295218271494</v>
      </c>
      <c r="W158" s="51">
        <f t="shared" si="66"/>
        <v>-0.21813373570234917</v>
      </c>
      <c r="X158" s="51">
        <f t="shared" si="66"/>
        <v>-0.22083149210010666</v>
      </c>
      <c r="Y158" s="51">
        <f t="shared" si="66"/>
        <v>-0.22135312897035442</v>
      </c>
      <c r="Z158" s="51">
        <f t="shared" si="66"/>
        <v>-0.22715129741298823</v>
      </c>
      <c r="AA158" s="51">
        <f t="shared" si="66"/>
        <v>-0.22734801883248834</v>
      </c>
      <c r="AB158" s="51">
        <f t="shared" si="66"/>
        <v>-0.22734801883248834</v>
      </c>
      <c r="AC158" s="51">
        <f t="shared" si="66"/>
        <v>-0.22472793451590289</v>
      </c>
      <c r="AD158" s="51">
        <f t="shared" si="66"/>
        <v>-0.23095043824848904</v>
      </c>
      <c r="AE158" s="51">
        <f t="shared" si="66"/>
        <v>-0.23095043824848904</v>
      </c>
      <c r="AF158" s="51">
        <f t="shared" si="66"/>
        <v>-0.25223582981623782</v>
      </c>
      <c r="AG158" s="51">
        <f t="shared" si="66"/>
        <v>-0.24867167766489018</v>
      </c>
      <c r="AH158" s="51">
        <f t="shared" si="66"/>
        <v>-0.25034666135035089</v>
      </c>
      <c r="AI158" s="51">
        <f t="shared" si="66"/>
        <v>-0.24667017231803823</v>
      </c>
      <c r="AJ158" s="51">
        <f t="shared" si="66"/>
        <v>-0.25401218384022262</v>
      </c>
      <c r="AK158" s="51">
        <f t="shared" si="66"/>
        <v>-0.26940914230171009</v>
      </c>
      <c r="AL158" s="51">
        <f t="shared" si="66"/>
        <v>-0.27338358317697353</v>
      </c>
      <c r="AM158" s="51">
        <f t="shared" si="66"/>
        <v>-0.27338358317697353</v>
      </c>
      <c r="AO158" s="5" cm="1">
        <f t="array" ref="AO158">AVERAGE(IF(ISERROR(B158:AM158),"",B158:AM158))</f>
        <v>-0.19581699907696751</v>
      </c>
    </row>
    <row r="159" spans="1:41">
      <c r="A159" s="50">
        <v>1999</v>
      </c>
      <c r="B159" s="51">
        <f t="shared" ref="B159:AM159" si="67">-(1-2^B110)</f>
        <v>-0.12165999138345429</v>
      </c>
      <c r="C159" s="51">
        <f t="shared" si="67"/>
        <v>-0.12859049093859587</v>
      </c>
      <c r="D159" s="51">
        <f t="shared" si="67"/>
        <v>-0.12892458569338516</v>
      </c>
      <c r="E159" s="51">
        <f t="shared" si="67"/>
        <v>-0.12848170187312069</v>
      </c>
      <c r="F159" s="51">
        <f t="shared" si="67"/>
        <v>-0.12891472392370484</v>
      </c>
      <c r="G159" s="51">
        <f t="shared" si="67"/>
        <v>-0.1322123740391099</v>
      </c>
      <c r="H159" s="51">
        <f t="shared" si="67"/>
        <v>-0.1322123740391099</v>
      </c>
      <c r="I159" s="51">
        <f t="shared" si="67"/>
        <v>-0.14104297760479068</v>
      </c>
      <c r="J159" s="51">
        <f t="shared" si="67"/>
        <v>-0.14104297760479068</v>
      </c>
      <c r="K159" s="51">
        <f t="shared" si="67"/>
        <v>-0.17213407500456557</v>
      </c>
      <c r="L159" s="51">
        <f t="shared" si="67"/>
        <v>-0.18438697693454498</v>
      </c>
      <c r="M159" s="51">
        <f t="shared" si="67"/>
        <v>-0.18429720437519759</v>
      </c>
      <c r="N159" s="51">
        <f t="shared" si="67"/>
        <v>-0.18429720437519759</v>
      </c>
      <c r="O159" s="51">
        <f t="shared" si="67"/>
        <v>-0.18429720437519759</v>
      </c>
      <c r="P159" s="51">
        <f t="shared" si="67"/>
        <v>-0.18429720437519759</v>
      </c>
      <c r="Q159" s="51">
        <f t="shared" si="67"/>
        <v>-0.18419482407808685</v>
      </c>
      <c r="R159" s="51">
        <f t="shared" si="67"/>
        <v>-0.18251085486200669</v>
      </c>
      <c r="S159" s="51">
        <f t="shared" si="67"/>
        <v>-0.18248642642714474</v>
      </c>
      <c r="T159" s="51">
        <f t="shared" si="67"/>
        <v>-0.18233676915904495</v>
      </c>
      <c r="U159" s="51">
        <f t="shared" si="67"/>
        <v>-0.18233676915904495</v>
      </c>
      <c r="V159" s="51">
        <f t="shared" si="67"/>
        <v>-0.18233676915904495</v>
      </c>
      <c r="W159" s="51">
        <f t="shared" si="67"/>
        <v>-0.22156080022445868</v>
      </c>
      <c r="X159" s="51">
        <f t="shared" si="67"/>
        <v>-0.22407788757873703</v>
      </c>
      <c r="Y159" s="51">
        <f t="shared" si="67"/>
        <v>-0.22481279142549593</v>
      </c>
      <c r="Z159" s="51">
        <f t="shared" si="67"/>
        <v>-0.23090817131776331</v>
      </c>
      <c r="AA159" s="51">
        <f t="shared" si="67"/>
        <v>-0.23108238464515019</v>
      </c>
      <c r="AB159" s="51">
        <f t="shared" si="67"/>
        <v>-0.23108238464515019</v>
      </c>
      <c r="AC159" s="51">
        <f t="shared" si="67"/>
        <v>-0.22882384183711668</v>
      </c>
      <c r="AD159" s="51">
        <f t="shared" si="67"/>
        <v>-0.23595331844532519</v>
      </c>
      <c r="AE159" s="51">
        <f t="shared" si="67"/>
        <v>-0.23595331844532519</v>
      </c>
      <c r="AF159" s="51">
        <f t="shared" si="67"/>
        <v>-0.26061294944209001</v>
      </c>
      <c r="AG159" s="51">
        <f t="shared" si="67"/>
        <v>-0.25698424182981427</v>
      </c>
      <c r="AH159" s="51">
        <f t="shared" si="67"/>
        <v>-0.258542767041397</v>
      </c>
      <c r="AI159" s="51">
        <f t="shared" si="67"/>
        <v>-0.25470390212896399</v>
      </c>
      <c r="AJ159" s="51">
        <f t="shared" si="67"/>
        <v>-0.26269903565991604</v>
      </c>
      <c r="AK159" s="51">
        <f t="shared" si="67"/>
        <v>-0.27917671577614001</v>
      </c>
      <c r="AL159" s="51">
        <f t="shared" si="67"/>
        <v>-0.28293043814454433</v>
      </c>
      <c r="AM159" s="51">
        <f t="shared" si="67"/>
        <v>-0.28293043814454433</v>
      </c>
      <c r="AO159" s="5" cm="1">
        <f t="array" ref="AO159">AVERAGE(IF(ISERROR(B159:AM159),"",B159:AM159))</f>
        <v>-0.19936394384516495</v>
      </c>
    </row>
    <row r="160" spans="1:41">
      <c r="A160" s="50">
        <v>2000</v>
      </c>
      <c r="B160" s="51">
        <f t="shared" ref="B160:AM160" si="68">-(1-2^B111)</f>
        <v>-0.12544490576719303</v>
      </c>
      <c r="C160" s="51">
        <f t="shared" si="68"/>
        <v>-0.13175384998788586</v>
      </c>
      <c r="D160" s="51">
        <f t="shared" si="68"/>
        <v>-0.13207657454239985</v>
      </c>
      <c r="E160" s="51">
        <f t="shared" si="68"/>
        <v>-0.13162664140675917</v>
      </c>
      <c r="F160" s="51">
        <f t="shared" si="68"/>
        <v>-0.13201920512567844</v>
      </c>
      <c r="G160" s="51">
        <f t="shared" si="68"/>
        <v>-0.13556309363129226</v>
      </c>
      <c r="H160" s="51">
        <f t="shared" si="68"/>
        <v>-0.13556309363129226</v>
      </c>
      <c r="I160" s="51">
        <f t="shared" si="68"/>
        <v>-0.14555734828057776</v>
      </c>
      <c r="J160" s="51">
        <f t="shared" si="68"/>
        <v>-0.14555734828057776</v>
      </c>
      <c r="K160" s="51">
        <f t="shared" si="68"/>
        <v>-0.17711402323102698</v>
      </c>
      <c r="L160" s="51">
        <f t="shared" si="68"/>
        <v>-0.18912473865753898</v>
      </c>
      <c r="M160" s="51">
        <f t="shared" si="68"/>
        <v>-0.18903509805860108</v>
      </c>
      <c r="N160" s="51">
        <f t="shared" si="68"/>
        <v>-0.18903509805860108</v>
      </c>
      <c r="O160" s="51">
        <f t="shared" si="68"/>
        <v>-0.18903509805860108</v>
      </c>
      <c r="P160" s="51">
        <f t="shared" si="68"/>
        <v>-0.18903509805860108</v>
      </c>
      <c r="Q160" s="51">
        <f t="shared" si="68"/>
        <v>-0.18893246703273892</v>
      </c>
      <c r="R160" s="51">
        <f t="shared" si="68"/>
        <v>-0.18711453883451346</v>
      </c>
      <c r="S160" s="51">
        <f t="shared" si="68"/>
        <v>-0.18708940429114518</v>
      </c>
      <c r="T160" s="51">
        <f t="shared" si="68"/>
        <v>-0.18690948290698817</v>
      </c>
      <c r="U160" s="51">
        <f t="shared" si="68"/>
        <v>-0.18690948290698817</v>
      </c>
      <c r="V160" s="51">
        <f t="shared" si="68"/>
        <v>-0.18690948290698817</v>
      </c>
      <c r="W160" s="51">
        <f t="shared" si="68"/>
        <v>-0.22641873377375066</v>
      </c>
      <c r="X160" s="51">
        <f t="shared" si="68"/>
        <v>-0.22905055805850127</v>
      </c>
      <c r="Y160" s="51">
        <f t="shared" si="68"/>
        <v>-0.22998585496325596</v>
      </c>
      <c r="Z160" s="51">
        <f t="shared" si="68"/>
        <v>-0.23633289977931471</v>
      </c>
      <c r="AA160" s="51">
        <f t="shared" si="68"/>
        <v>-0.23648568967291339</v>
      </c>
      <c r="AB160" s="51">
        <f t="shared" si="68"/>
        <v>-0.23648568967291339</v>
      </c>
      <c r="AC160" s="51">
        <f t="shared" si="68"/>
        <v>-0.2344901673628621</v>
      </c>
      <c r="AD160" s="51">
        <f t="shared" si="68"/>
        <v>-0.24217295594925581</v>
      </c>
      <c r="AE160" s="51">
        <f t="shared" si="68"/>
        <v>-0.24217295594925581</v>
      </c>
      <c r="AF160" s="51">
        <f t="shared" si="68"/>
        <v>-0.26842605544099696</v>
      </c>
      <c r="AG160" s="51">
        <f t="shared" si="68"/>
        <v>-0.26473173256243276</v>
      </c>
      <c r="AH160" s="51">
        <f t="shared" si="68"/>
        <v>-0.26563288849137734</v>
      </c>
      <c r="AI160" s="51">
        <f t="shared" si="68"/>
        <v>-0.26151002469852036</v>
      </c>
      <c r="AJ160" s="51">
        <f t="shared" si="68"/>
        <v>-0.27079349294817523</v>
      </c>
      <c r="AK160" s="51">
        <f t="shared" si="68"/>
        <v>-0.28887507559853309</v>
      </c>
      <c r="AL160" s="51">
        <f t="shared" si="68"/>
        <v>-0.29293418805909166</v>
      </c>
      <c r="AM160" s="51">
        <f t="shared" si="68"/>
        <v>-0.29293418805909166</v>
      </c>
      <c r="AO160" s="5" cm="1">
        <f t="array" ref="AO160">AVERAGE(IF(ISERROR(B160:AM160),"",B160:AM160))</f>
        <v>-0.20475892696569031</v>
      </c>
    </row>
    <row r="161" spans="1:41">
      <c r="A161" s="50">
        <v>2001</v>
      </c>
      <c r="B161" s="51">
        <f t="shared" ref="B161:AM161" si="69">-(1-2^B112)</f>
        <v>-0.12519743358109203</v>
      </c>
      <c r="C161" s="51">
        <f t="shared" si="69"/>
        <v>-0.13123983949556328</v>
      </c>
      <c r="D161" s="51">
        <f t="shared" si="69"/>
        <v>-0.13154763337202702</v>
      </c>
      <c r="E161" s="51">
        <f t="shared" si="69"/>
        <v>-0.1311218940199127</v>
      </c>
      <c r="F161" s="51">
        <f t="shared" si="69"/>
        <v>-0.13150052772429066</v>
      </c>
      <c r="G161" s="51">
        <f t="shared" si="69"/>
        <v>-0.1348532675643962</v>
      </c>
      <c r="H161" s="51">
        <f t="shared" si="69"/>
        <v>-0.1348532675643962</v>
      </c>
      <c r="I161" s="51">
        <f t="shared" si="69"/>
        <v>-0.14548364790890345</v>
      </c>
      <c r="J161" s="51">
        <f t="shared" si="69"/>
        <v>-0.14548364790890345</v>
      </c>
      <c r="K161" s="51">
        <f t="shared" si="69"/>
        <v>-0.17913594881365724</v>
      </c>
      <c r="L161" s="51">
        <f t="shared" si="69"/>
        <v>-0.1912583219178664</v>
      </c>
      <c r="M161" s="51">
        <f t="shared" si="69"/>
        <v>-0.19117150278283557</v>
      </c>
      <c r="N161" s="51">
        <f t="shared" si="69"/>
        <v>-0.19117150278283557</v>
      </c>
      <c r="O161" s="51">
        <f t="shared" si="69"/>
        <v>-0.19117150278283557</v>
      </c>
      <c r="P161" s="51">
        <f t="shared" si="69"/>
        <v>-0.19117150278283557</v>
      </c>
      <c r="Q161" s="51">
        <f t="shared" si="69"/>
        <v>-0.19107193157229208</v>
      </c>
      <c r="R161" s="51">
        <f t="shared" si="69"/>
        <v>-0.18930690874144473</v>
      </c>
      <c r="S161" s="51">
        <f t="shared" si="69"/>
        <v>-0.18928219174112881</v>
      </c>
      <c r="T161" s="51">
        <f t="shared" si="69"/>
        <v>-0.18910654046639719</v>
      </c>
      <c r="U161" s="51">
        <f t="shared" si="69"/>
        <v>-0.18910654046639719</v>
      </c>
      <c r="V161" s="51">
        <f t="shared" si="69"/>
        <v>-0.18910654046639719</v>
      </c>
      <c r="W161" s="51">
        <f t="shared" si="69"/>
        <v>-0.22965864005398084</v>
      </c>
      <c r="X161" s="51">
        <f t="shared" si="69"/>
        <v>-0.23213233917589948</v>
      </c>
      <c r="Y161" s="51">
        <f t="shared" si="69"/>
        <v>-0.23301840553979825</v>
      </c>
      <c r="Z161" s="51">
        <f t="shared" si="69"/>
        <v>-0.23929614396850207</v>
      </c>
      <c r="AA161" s="51">
        <f t="shared" si="69"/>
        <v>-0.23943394080946423</v>
      </c>
      <c r="AB161" s="51">
        <f t="shared" si="69"/>
        <v>-0.23943394080946423</v>
      </c>
      <c r="AC161" s="51">
        <f t="shared" si="69"/>
        <v>-0.23772311929292111</v>
      </c>
      <c r="AD161" s="51">
        <f t="shared" si="69"/>
        <v>-0.24703891623580354</v>
      </c>
      <c r="AE161" s="51">
        <f t="shared" si="69"/>
        <v>-0.24703891623580354</v>
      </c>
      <c r="AF161" s="51">
        <f t="shared" si="69"/>
        <v>-0.27611559233017047</v>
      </c>
      <c r="AG161" s="51">
        <f t="shared" si="69"/>
        <v>-0.27282099126028669</v>
      </c>
      <c r="AH161" s="51">
        <f t="shared" si="69"/>
        <v>-0.27388431607055785</v>
      </c>
      <c r="AI161" s="51">
        <f t="shared" si="69"/>
        <v>-0.26913748615851729</v>
      </c>
      <c r="AJ161" s="51">
        <f t="shared" si="69"/>
        <v>-0.27899251494197208</v>
      </c>
      <c r="AK161" s="51">
        <f t="shared" si="69"/>
        <v>-0.29788096769653583</v>
      </c>
      <c r="AL161" s="51">
        <f t="shared" si="69"/>
        <v>-0.30205385098314341</v>
      </c>
      <c r="AM161" s="51">
        <f t="shared" si="69"/>
        <v>-0.30205385098314341</v>
      </c>
      <c r="AO161" s="5" cm="1">
        <f t="array" ref="AO161">AVERAGE(IF(ISERROR(B161:AM161),"",B161:AM161))</f>
        <v>-0.20792252702637826</v>
      </c>
    </row>
    <row r="162" spans="1:41">
      <c r="A162" s="50">
        <v>2002</v>
      </c>
      <c r="B162" s="51">
        <f t="shared" ref="B162:AM162" si="70">-(1-2^B113)</f>
        <v>-0.12440042674759588</v>
      </c>
      <c r="C162" s="51">
        <f t="shared" si="70"/>
        <v>-0.13046768223131588</v>
      </c>
      <c r="D162" s="51">
        <f t="shared" si="70"/>
        <v>-0.1307608710187157</v>
      </c>
      <c r="E162" s="51">
        <f t="shared" si="70"/>
        <v>-0.13036019432586776</v>
      </c>
      <c r="F162" s="51">
        <f t="shared" si="70"/>
        <v>-0.13072682283728243</v>
      </c>
      <c r="G162" s="51">
        <f t="shared" si="70"/>
        <v>-0.13413219577081159</v>
      </c>
      <c r="H162" s="51">
        <f t="shared" si="70"/>
        <v>-0.13413219577081159</v>
      </c>
      <c r="I162" s="51">
        <f t="shared" si="70"/>
        <v>-0.14493577296158833</v>
      </c>
      <c r="J162" s="51">
        <f t="shared" si="70"/>
        <v>-0.14493577296158833</v>
      </c>
      <c r="K162" s="51">
        <f t="shared" si="70"/>
        <v>-0.18217071339898294</v>
      </c>
      <c r="L162" s="51">
        <f t="shared" si="70"/>
        <v>-0.19384615692989016</v>
      </c>
      <c r="M162" s="51">
        <f t="shared" si="70"/>
        <v>-0.19376178604088812</v>
      </c>
      <c r="N162" s="51">
        <f t="shared" si="70"/>
        <v>-0.19376178604088812</v>
      </c>
      <c r="O162" s="51">
        <f t="shared" si="70"/>
        <v>-0.19376178604088812</v>
      </c>
      <c r="P162" s="51">
        <f t="shared" si="70"/>
        <v>-0.19376178604088812</v>
      </c>
      <c r="Q162" s="51">
        <f t="shared" si="70"/>
        <v>-0.1936648308597374</v>
      </c>
      <c r="R162" s="51">
        <f t="shared" si="70"/>
        <v>-0.19194501672276676</v>
      </c>
      <c r="S162" s="51">
        <f t="shared" si="70"/>
        <v>-0.19192058350447527</v>
      </c>
      <c r="T162" s="51">
        <f t="shared" si="70"/>
        <v>-0.19174837580110504</v>
      </c>
      <c r="U162" s="51">
        <f t="shared" si="70"/>
        <v>-0.19174837580110504</v>
      </c>
      <c r="V162" s="51">
        <f t="shared" si="70"/>
        <v>-0.19174837580110504</v>
      </c>
      <c r="W162" s="51">
        <f t="shared" si="70"/>
        <v>-0.23274522376191542</v>
      </c>
      <c r="X162" s="51">
        <f t="shared" si="70"/>
        <v>-0.23502216921743557</v>
      </c>
      <c r="Y162" s="51">
        <f t="shared" si="70"/>
        <v>-0.23585021027653696</v>
      </c>
      <c r="Z162" s="51">
        <f t="shared" si="70"/>
        <v>-0.24266838609068353</v>
      </c>
      <c r="AA162" s="51">
        <f t="shared" si="70"/>
        <v>-0.24279022354891033</v>
      </c>
      <c r="AB162" s="51">
        <f t="shared" si="70"/>
        <v>-0.24279022354891033</v>
      </c>
      <c r="AC162" s="51">
        <f t="shared" si="70"/>
        <v>-0.2413467090229271</v>
      </c>
      <c r="AD162" s="51">
        <f t="shared" si="70"/>
        <v>-0.251386352182013</v>
      </c>
      <c r="AE162" s="51">
        <f t="shared" si="70"/>
        <v>-0.251386352182013</v>
      </c>
      <c r="AF162" s="51">
        <f t="shared" si="70"/>
        <v>-0.28172952800560591</v>
      </c>
      <c r="AG162" s="51">
        <f t="shared" si="70"/>
        <v>-0.27883875010948811</v>
      </c>
      <c r="AH162" s="51">
        <f t="shared" si="70"/>
        <v>-0.27990547173903724</v>
      </c>
      <c r="AI162" s="51">
        <f t="shared" si="70"/>
        <v>-0.27486233900365009</v>
      </c>
      <c r="AJ162" s="51">
        <f t="shared" si="70"/>
        <v>-0.28473080743205559</v>
      </c>
      <c r="AK162" s="51">
        <f t="shared" si="70"/>
        <v>-0.30348066534514895</v>
      </c>
      <c r="AL162" s="51">
        <f t="shared" si="70"/>
        <v>-0.30764776788959791</v>
      </c>
      <c r="AM162" s="51">
        <f t="shared" si="70"/>
        <v>-0.30764776788959791</v>
      </c>
      <c r="AO162" s="5" cm="1">
        <f t="array" ref="AO162">AVERAGE(IF(ISERROR(B162:AM162),"",B162:AM162))</f>
        <v>-0.21061895933825858</v>
      </c>
    </row>
    <row r="163" spans="1:41">
      <c r="A163" s="50">
        <v>2003</v>
      </c>
      <c r="B163" s="51">
        <f t="shared" ref="B163:AM163" si="71">-(1-2^B114)</f>
        <v>-0.12590697278954877</v>
      </c>
      <c r="C163" s="51">
        <f t="shared" si="71"/>
        <v>-0.13162466478883161</v>
      </c>
      <c r="D163" s="51">
        <f t="shared" si="71"/>
        <v>-0.13190772673900797</v>
      </c>
      <c r="E163" s="51">
        <f t="shared" si="71"/>
        <v>-0.13151378050574314</v>
      </c>
      <c r="F163" s="51">
        <f t="shared" si="71"/>
        <v>-0.1318595623723402</v>
      </c>
      <c r="G163" s="51">
        <f t="shared" si="71"/>
        <v>-0.13536420582333819</v>
      </c>
      <c r="H163" s="51">
        <f t="shared" si="71"/>
        <v>-0.13536420582333819</v>
      </c>
      <c r="I163" s="51">
        <f t="shared" si="71"/>
        <v>-0.14690587012312495</v>
      </c>
      <c r="J163" s="51">
        <f t="shared" si="71"/>
        <v>-0.14690587012312495</v>
      </c>
      <c r="K163" s="51">
        <f t="shared" si="71"/>
        <v>-0.18644100451329559</v>
      </c>
      <c r="L163" s="51">
        <f t="shared" si="71"/>
        <v>-0.19786915664406146</v>
      </c>
      <c r="M163" s="51">
        <f t="shared" si="71"/>
        <v>-0.19778510864473009</v>
      </c>
      <c r="N163" s="51">
        <f t="shared" si="71"/>
        <v>-0.19778510864473009</v>
      </c>
      <c r="O163" s="51">
        <f t="shared" si="71"/>
        <v>-0.19778510864473009</v>
      </c>
      <c r="P163" s="51">
        <f t="shared" si="71"/>
        <v>-0.19778510864473009</v>
      </c>
      <c r="Q163" s="51">
        <f t="shared" si="71"/>
        <v>-0.19768824835306575</v>
      </c>
      <c r="R163" s="51">
        <f t="shared" si="71"/>
        <v>-0.1959694647568383</v>
      </c>
      <c r="S163" s="51">
        <f t="shared" si="71"/>
        <v>-0.19594455660963694</v>
      </c>
      <c r="T163" s="51">
        <f t="shared" si="71"/>
        <v>-0.19577104243881738</v>
      </c>
      <c r="U163" s="51">
        <f t="shared" si="71"/>
        <v>-0.19577104243881738</v>
      </c>
      <c r="V163" s="51">
        <f t="shared" si="71"/>
        <v>-0.19577104243881738</v>
      </c>
      <c r="W163" s="51">
        <f t="shared" si="71"/>
        <v>-0.23683363930193968</v>
      </c>
      <c r="X163" s="51">
        <f t="shared" si="71"/>
        <v>-0.23900505337303912</v>
      </c>
      <c r="Y163" s="51">
        <f t="shared" si="71"/>
        <v>-0.23976439360817436</v>
      </c>
      <c r="Z163" s="51">
        <f t="shared" si="71"/>
        <v>-0.24645066671211813</v>
      </c>
      <c r="AA163" s="51">
        <f t="shared" si="71"/>
        <v>-0.24655930120490577</v>
      </c>
      <c r="AB163" s="51">
        <f t="shared" si="71"/>
        <v>-0.24655930120490577</v>
      </c>
      <c r="AC163" s="51">
        <f t="shared" si="71"/>
        <v>-0.2447471154844455</v>
      </c>
      <c r="AD163" s="51">
        <f t="shared" si="71"/>
        <v>-0.25541318107252309</v>
      </c>
      <c r="AE163" s="51">
        <f t="shared" si="71"/>
        <v>-0.25541318107252309</v>
      </c>
      <c r="AF163" s="51">
        <f t="shared" si="71"/>
        <v>-0.28848727420274678</v>
      </c>
      <c r="AG163" s="51">
        <f t="shared" si="71"/>
        <v>-0.28583308056132373</v>
      </c>
      <c r="AH163" s="51">
        <f t="shared" si="71"/>
        <v>-0.28719365026647048</v>
      </c>
      <c r="AI163" s="51">
        <f t="shared" si="71"/>
        <v>-0.28190643074946065</v>
      </c>
      <c r="AJ163" s="51">
        <f t="shared" si="71"/>
        <v>-0.29247123625020088</v>
      </c>
      <c r="AK163" s="51">
        <f t="shared" si="71"/>
        <v>-0.31036385434560798</v>
      </c>
      <c r="AL163" s="51">
        <f t="shared" si="71"/>
        <v>-0.31446515424791532</v>
      </c>
      <c r="AM163" s="51">
        <f t="shared" si="71"/>
        <v>-0.31446515424791532</v>
      </c>
      <c r="AO163" s="5" cm="1">
        <f t="array" ref="AO163">AVERAGE(IF(ISERROR(B163:AM163),"",B163:AM163))</f>
        <v>-0.21462238209912857</v>
      </c>
    </row>
    <row r="164" spans="1:41">
      <c r="A164" s="50">
        <v>2004</v>
      </c>
      <c r="B164" s="51">
        <f t="shared" ref="B164:AM164" si="72">-(1-2^B115)</f>
        <v>-0.12809788495097729</v>
      </c>
      <c r="C164" s="51">
        <f t="shared" si="72"/>
        <v>-0.13334696095202392</v>
      </c>
      <c r="D164" s="51">
        <f t="shared" si="72"/>
        <v>-0.13362033041474564</v>
      </c>
      <c r="E164" s="51">
        <f t="shared" si="72"/>
        <v>-0.133229682220389</v>
      </c>
      <c r="F164" s="51">
        <f t="shared" si="72"/>
        <v>-0.13355179640998027</v>
      </c>
      <c r="G164" s="51">
        <f t="shared" si="72"/>
        <v>-0.13701627061710686</v>
      </c>
      <c r="H164" s="51">
        <f t="shared" si="72"/>
        <v>-0.13701627061710686</v>
      </c>
      <c r="I164" s="51">
        <f t="shared" si="72"/>
        <v>-0.14964249668283891</v>
      </c>
      <c r="J164" s="51">
        <f t="shared" si="72"/>
        <v>-0.14964249668283891</v>
      </c>
      <c r="K164" s="51">
        <f t="shared" si="72"/>
        <v>-0.18867118887718493</v>
      </c>
      <c r="L164" s="51">
        <f t="shared" si="72"/>
        <v>-0.20013145928335319</v>
      </c>
      <c r="M164" s="51">
        <f t="shared" si="72"/>
        <v>-0.20004961638261898</v>
      </c>
      <c r="N164" s="51">
        <f t="shared" si="72"/>
        <v>-0.20004961638261898</v>
      </c>
      <c r="O164" s="51">
        <f t="shared" si="72"/>
        <v>-0.20004961638261898</v>
      </c>
      <c r="P164" s="51">
        <f t="shared" si="72"/>
        <v>-0.20004961638261898</v>
      </c>
      <c r="Q164" s="51">
        <f t="shared" si="72"/>
        <v>-0.1999551498581793</v>
      </c>
      <c r="R164" s="51">
        <f t="shared" si="72"/>
        <v>-0.1982779119363407</v>
      </c>
      <c r="S164" s="51">
        <f t="shared" si="72"/>
        <v>-0.19836115140838018</v>
      </c>
      <c r="T164" s="51">
        <f t="shared" si="72"/>
        <v>-0.19841306010713666</v>
      </c>
      <c r="U164" s="51">
        <f t="shared" si="72"/>
        <v>-0.19841306010713666</v>
      </c>
      <c r="V164" s="51">
        <f t="shared" si="72"/>
        <v>-0.19841306010713666</v>
      </c>
      <c r="W164" s="51">
        <f t="shared" si="72"/>
        <v>-0.23968730961214313</v>
      </c>
      <c r="X164" s="51">
        <f t="shared" si="72"/>
        <v>-0.24172929038320656</v>
      </c>
      <c r="Y164" s="51">
        <f t="shared" si="72"/>
        <v>-0.24244389069852312</v>
      </c>
      <c r="Z164" s="51">
        <f t="shared" si="72"/>
        <v>-0.24903434200577401</v>
      </c>
      <c r="AA164" s="51">
        <f t="shared" si="72"/>
        <v>-0.2491318118079906</v>
      </c>
      <c r="AB164" s="51">
        <f t="shared" si="72"/>
        <v>-0.2491318118079906</v>
      </c>
      <c r="AC164" s="51">
        <f t="shared" si="72"/>
        <v>-0.247132375230812</v>
      </c>
      <c r="AD164" s="51">
        <f t="shared" si="72"/>
        <v>-0.2576556411136729</v>
      </c>
      <c r="AE164" s="51">
        <f t="shared" si="72"/>
        <v>-0.2576556411136729</v>
      </c>
      <c r="AF164" s="51">
        <f t="shared" si="72"/>
        <v>-0.28949125869882553</v>
      </c>
      <c r="AG164" s="51">
        <f t="shared" si="72"/>
        <v>-0.2868747599407433</v>
      </c>
      <c r="AH164" s="51">
        <f t="shared" si="72"/>
        <v>-0.28808824859243631</v>
      </c>
      <c r="AI164" s="51">
        <f t="shared" si="72"/>
        <v>-0.28316368498076172</v>
      </c>
      <c r="AJ164" s="51">
        <f t="shared" si="72"/>
        <v>-0.29377856573136363</v>
      </c>
      <c r="AK164" s="51">
        <f t="shared" si="72"/>
        <v>-0.31084917613170959</v>
      </c>
      <c r="AL164" s="51">
        <f t="shared" si="72"/>
        <v>-0.31492251698949414</v>
      </c>
      <c r="AM164" s="51">
        <f t="shared" si="72"/>
        <v>-0.31492251698949414</v>
      </c>
      <c r="AO164" s="5" cm="1">
        <f t="array" ref="AO164">AVERAGE(IF(ISERROR(B164:AM164),"",B164:AM164))</f>
        <v>-0.21662346154189335</v>
      </c>
    </row>
    <row r="165" spans="1:41">
      <c r="A165" s="50">
        <v>2005</v>
      </c>
      <c r="B165" s="51">
        <f t="shared" ref="B165:AM165" si="73">-(1-2^B116)</f>
        <v>-0.12760043346844663</v>
      </c>
      <c r="C165" s="51">
        <f t="shared" si="73"/>
        <v>-0.13328495166099008</v>
      </c>
      <c r="D165" s="51">
        <f t="shared" si="73"/>
        <v>-0.13354495160495827</v>
      </c>
      <c r="E165" s="51">
        <f t="shared" si="73"/>
        <v>-0.13317372287205242</v>
      </c>
      <c r="F165" s="51">
        <f t="shared" si="73"/>
        <v>-0.13348064927753689</v>
      </c>
      <c r="G165" s="51">
        <f t="shared" si="73"/>
        <v>-0.13676252566449965</v>
      </c>
      <c r="H165" s="51">
        <f t="shared" si="73"/>
        <v>-0.13676252566449965</v>
      </c>
      <c r="I165" s="51">
        <f t="shared" si="73"/>
        <v>-0.14963088415268688</v>
      </c>
      <c r="J165" s="51">
        <f t="shared" si="73"/>
        <v>-0.14963088415268688</v>
      </c>
      <c r="K165" s="51">
        <f t="shared" si="73"/>
        <v>-0.18959146904663648</v>
      </c>
      <c r="L165" s="51">
        <f t="shared" si="73"/>
        <v>-0.2011341586947385</v>
      </c>
      <c r="M165" s="51">
        <f t="shared" si="73"/>
        <v>-0.20105544548899446</v>
      </c>
      <c r="N165" s="51">
        <f t="shared" si="73"/>
        <v>-0.20105544548899446</v>
      </c>
      <c r="O165" s="51">
        <f t="shared" si="73"/>
        <v>-0.20105544548899446</v>
      </c>
      <c r="P165" s="51">
        <f t="shared" si="73"/>
        <v>-0.20105544548899446</v>
      </c>
      <c r="Q165" s="51">
        <f t="shared" si="73"/>
        <v>-0.20096452666155984</v>
      </c>
      <c r="R165" s="51">
        <f t="shared" si="73"/>
        <v>-0.1993105651759336</v>
      </c>
      <c r="S165" s="51">
        <f t="shared" si="73"/>
        <v>-0.19938894049511258</v>
      </c>
      <c r="T165" s="51">
        <f t="shared" si="73"/>
        <v>-0.19942342940012303</v>
      </c>
      <c r="U165" s="51">
        <f t="shared" si="73"/>
        <v>-0.19942342940012303</v>
      </c>
      <c r="V165" s="51">
        <f t="shared" si="73"/>
        <v>-0.19942342940012303</v>
      </c>
      <c r="W165" s="51">
        <f t="shared" si="73"/>
        <v>-0.24024107649565107</v>
      </c>
      <c r="X165" s="51">
        <f t="shared" si="73"/>
        <v>-0.24235926730128166</v>
      </c>
      <c r="Y165" s="51">
        <f t="shared" si="73"/>
        <v>-0.24303604517130717</v>
      </c>
      <c r="Z165" s="51">
        <f t="shared" si="73"/>
        <v>-0.24960070941309709</v>
      </c>
      <c r="AA165" s="51">
        <f t="shared" si="73"/>
        <v>-0.24969204155043212</v>
      </c>
      <c r="AB165" s="51">
        <f t="shared" si="73"/>
        <v>-0.24969204155043212</v>
      </c>
      <c r="AC165" s="51">
        <f t="shared" si="73"/>
        <v>-0.24799752774775541</v>
      </c>
      <c r="AD165" s="51">
        <f t="shared" si="73"/>
        <v>-0.25820559885547445</v>
      </c>
      <c r="AE165" s="51">
        <f t="shared" si="73"/>
        <v>-0.25820559885547445</v>
      </c>
      <c r="AF165" s="51">
        <f t="shared" si="73"/>
        <v>-0.28878745794298666</v>
      </c>
      <c r="AG165" s="51">
        <f t="shared" si="73"/>
        <v>-0.28633735307245534</v>
      </c>
      <c r="AH165" s="51">
        <f t="shared" si="73"/>
        <v>-0.28730371901165075</v>
      </c>
      <c r="AI165" s="51">
        <f t="shared" si="73"/>
        <v>-0.28268465651489072</v>
      </c>
      <c r="AJ165" s="51">
        <f t="shared" si="73"/>
        <v>-0.29303766170979983</v>
      </c>
      <c r="AK165" s="51">
        <f t="shared" si="73"/>
        <v>-0.30910457494190824</v>
      </c>
      <c r="AL165" s="51">
        <f t="shared" si="73"/>
        <v>-0.31294476458223142</v>
      </c>
      <c r="AM165" s="51">
        <f t="shared" si="73"/>
        <v>-0.31294476458223142</v>
      </c>
      <c r="AO165" s="5" cm="1">
        <f t="array" ref="AO165">AVERAGE(IF(ISERROR(B165:AM165),"",B165:AM165))</f>
        <v>-0.21681389784336172</v>
      </c>
    </row>
    <row r="166" spans="1:41">
      <c r="A166" s="50">
        <v>2006</v>
      </c>
      <c r="B166" s="51">
        <f t="shared" ref="B166:AM166" si="74">-(1-2^B117)</f>
        <v>-0.12768741753287149</v>
      </c>
      <c r="C166" s="51">
        <f t="shared" si="74"/>
        <v>-0.13299883562940895</v>
      </c>
      <c r="D166" s="51">
        <f t="shared" si="74"/>
        <v>-0.13324575126385529</v>
      </c>
      <c r="E166" s="51">
        <f t="shared" si="74"/>
        <v>-0.13289469836245693</v>
      </c>
      <c r="F166" s="51">
        <f t="shared" si="74"/>
        <v>-0.13318812026431504</v>
      </c>
      <c r="G166" s="51">
        <f t="shared" si="74"/>
        <v>-0.13622178995164691</v>
      </c>
      <c r="H166" s="51">
        <f t="shared" si="74"/>
        <v>-0.13622178995164691</v>
      </c>
      <c r="I166" s="51">
        <f t="shared" si="74"/>
        <v>-0.14848916858783767</v>
      </c>
      <c r="J166" s="51">
        <f t="shared" si="74"/>
        <v>-0.14848916858783767</v>
      </c>
      <c r="K166" s="51">
        <f t="shared" si="74"/>
        <v>-0.18630478690694907</v>
      </c>
      <c r="L166" s="51">
        <f t="shared" si="74"/>
        <v>-0.19736223527463459</v>
      </c>
      <c r="M166" s="51">
        <f t="shared" si="74"/>
        <v>-0.19729063900653754</v>
      </c>
      <c r="N166" s="51">
        <f t="shared" si="74"/>
        <v>-0.19729063900653754</v>
      </c>
      <c r="O166" s="51">
        <f t="shared" si="74"/>
        <v>-0.19729063900653754</v>
      </c>
      <c r="P166" s="51">
        <f t="shared" si="74"/>
        <v>-0.19729063900653754</v>
      </c>
      <c r="Q166" s="51">
        <f t="shared" si="74"/>
        <v>-0.19720813907206791</v>
      </c>
      <c r="R166" s="51">
        <f t="shared" si="74"/>
        <v>-0.19570601750789718</v>
      </c>
      <c r="S166" s="51">
        <f t="shared" si="74"/>
        <v>-0.19576179321561971</v>
      </c>
      <c r="T166" s="51">
        <f t="shared" si="74"/>
        <v>-0.19584062533563296</v>
      </c>
      <c r="U166" s="51">
        <f t="shared" si="74"/>
        <v>-0.19584062533563296</v>
      </c>
      <c r="V166" s="51">
        <f t="shared" si="74"/>
        <v>-0.19584062533563296</v>
      </c>
      <c r="W166" s="51">
        <f t="shared" si="74"/>
        <v>-0.23699250975978237</v>
      </c>
      <c r="X166" s="51">
        <f t="shared" si="74"/>
        <v>-0.2389594529564274</v>
      </c>
      <c r="Y166" s="51">
        <f t="shared" si="74"/>
        <v>-0.23958730458860966</v>
      </c>
      <c r="Z166" s="51">
        <f t="shared" si="74"/>
        <v>-0.24595960687976104</v>
      </c>
      <c r="AA166" s="51">
        <f t="shared" si="74"/>
        <v>-0.24603357674893367</v>
      </c>
      <c r="AB166" s="51">
        <f t="shared" si="74"/>
        <v>-0.24603357674893367</v>
      </c>
      <c r="AC166" s="51">
        <f t="shared" si="74"/>
        <v>-0.24508464108975803</v>
      </c>
      <c r="AD166" s="51">
        <f t="shared" si="74"/>
        <v>-0.2558835726475468</v>
      </c>
      <c r="AE166" s="51">
        <f t="shared" si="74"/>
        <v>-0.2558835726475468</v>
      </c>
      <c r="AF166" s="51">
        <f t="shared" si="74"/>
        <v>-0.28597075578305498</v>
      </c>
      <c r="AG166" s="51">
        <f t="shared" si="74"/>
        <v>-0.28374905022161356</v>
      </c>
      <c r="AH166" s="51">
        <f t="shared" si="74"/>
        <v>-0.28456656674734593</v>
      </c>
      <c r="AI166" s="51">
        <f t="shared" si="74"/>
        <v>-0.28010357208891057</v>
      </c>
      <c r="AJ166" s="51">
        <f t="shared" si="74"/>
        <v>-0.29000480632719827</v>
      </c>
      <c r="AK166" s="51">
        <f t="shared" si="74"/>
        <v>-0.30524760868883738</v>
      </c>
      <c r="AL166" s="51">
        <f t="shared" si="74"/>
        <v>-0.30904008374477321</v>
      </c>
      <c r="AM166" s="51">
        <f t="shared" si="74"/>
        <v>-0.30904008374477321</v>
      </c>
      <c r="AO166" s="5" cm="1">
        <f t="array" ref="AO166">AVERAGE(IF(ISERROR(B166:AM166),"",B166:AM166))</f>
        <v>-0.21412117067252373</v>
      </c>
    </row>
    <row r="167" spans="1:41">
      <c r="A167" s="50">
        <v>2007</v>
      </c>
      <c r="B167" s="51">
        <f t="shared" ref="B167:AM167" si="75">-(1-2^B118)</f>
        <v>-0.12665260971151271</v>
      </c>
      <c r="C167" s="51">
        <f t="shared" si="75"/>
        <v>-0.13158144644249758</v>
      </c>
      <c r="D167" s="51">
        <f t="shared" si="75"/>
        <v>-0.13181462068480632</v>
      </c>
      <c r="E167" s="51">
        <f t="shared" si="75"/>
        <v>-0.13149021978287301</v>
      </c>
      <c r="F167" s="51">
        <f t="shared" si="75"/>
        <v>-0.13175293494665863</v>
      </c>
      <c r="G167" s="51">
        <f t="shared" si="75"/>
        <v>-0.13493715072200829</v>
      </c>
      <c r="H167" s="51">
        <f t="shared" si="75"/>
        <v>-0.13493715072200829</v>
      </c>
      <c r="I167" s="51">
        <f t="shared" si="75"/>
        <v>-0.14756970488413568</v>
      </c>
      <c r="J167" s="51">
        <f t="shared" si="75"/>
        <v>-0.14756970488413568</v>
      </c>
      <c r="K167" s="51">
        <f t="shared" si="75"/>
        <v>-0.18590968064829305</v>
      </c>
      <c r="L167" s="51">
        <f t="shared" si="75"/>
        <v>-0.19640848391015198</v>
      </c>
      <c r="M167" s="51">
        <f t="shared" si="75"/>
        <v>-0.19634131364609708</v>
      </c>
      <c r="N167" s="51">
        <f t="shared" si="75"/>
        <v>-0.19634131364609708</v>
      </c>
      <c r="O167" s="51">
        <f t="shared" si="75"/>
        <v>-0.19634131364609708</v>
      </c>
      <c r="P167" s="51">
        <f t="shared" si="75"/>
        <v>-0.19634131364609708</v>
      </c>
      <c r="Q167" s="51">
        <f t="shared" si="75"/>
        <v>-0.19626395887278048</v>
      </c>
      <c r="R167" s="51">
        <f t="shared" si="75"/>
        <v>-0.19485450946132221</v>
      </c>
      <c r="S167" s="51">
        <f t="shared" si="75"/>
        <v>-0.19490829568969092</v>
      </c>
      <c r="T167" s="51">
        <f t="shared" si="75"/>
        <v>-0.1948677010696549</v>
      </c>
      <c r="U167" s="51">
        <f t="shared" si="75"/>
        <v>-0.1948677010696549</v>
      </c>
      <c r="V167" s="51">
        <f t="shared" si="75"/>
        <v>-0.1948677010696549</v>
      </c>
      <c r="W167" s="51">
        <f t="shared" si="75"/>
        <v>-0.23402560030129038</v>
      </c>
      <c r="X167" s="51">
        <f t="shared" si="75"/>
        <v>-0.23585818516984303</v>
      </c>
      <c r="Y167" s="51">
        <f t="shared" si="75"/>
        <v>-0.23644263599559934</v>
      </c>
      <c r="Z167" s="51">
        <f t="shared" si="75"/>
        <v>-0.24245275025848823</v>
      </c>
      <c r="AA167" s="51">
        <f t="shared" si="75"/>
        <v>-0.24266929554767303</v>
      </c>
      <c r="AB167" s="51">
        <f t="shared" si="75"/>
        <v>-0.24266929554767303</v>
      </c>
      <c r="AC167" s="51">
        <f t="shared" si="75"/>
        <v>-0.2419828863532667</v>
      </c>
      <c r="AD167" s="51">
        <f t="shared" si="75"/>
        <v>-0.2523649514689309</v>
      </c>
      <c r="AE167" s="51">
        <f t="shared" si="75"/>
        <v>-0.2523649514689309</v>
      </c>
      <c r="AF167" s="51">
        <f t="shared" si="75"/>
        <v>-0.28105021398207575</v>
      </c>
      <c r="AG167" s="51">
        <f t="shared" si="75"/>
        <v>-0.27908992550721878</v>
      </c>
      <c r="AH167" s="51">
        <f t="shared" si="75"/>
        <v>-0.27974421667622174</v>
      </c>
      <c r="AI167" s="51">
        <f t="shared" si="75"/>
        <v>-0.2761566630551926</v>
      </c>
      <c r="AJ167" s="51">
        <f t="shared" si="75"/>
        <v>-0.28583209443178192</v>
      </c>
      <c r="AK167" s="51">
        <f t="shared" si="75"/>
        <v>-0.30033120018610548</v>
      </c>
      <c r="AL167" s="51">
        <f t="shared" si="75"/>
        <v>-0.30386138643099891</v>
      </c>
      <c r="AM167" s="51">
        <f t="shared" si="75"/>
        <v>-0.30386138643099891</v>
      </c>
      <c r="AO167" s="5" cm="1">
        <f t="array" ref="AO167">AVERAGE(IF(ISERROR(B167:AM167),"",B167:AM167))</f>
        <v>-0.21177306494653997</v>
      </c>
    </row>
    <row r="168" spans="1:41">
      <c r="A168" s="50">
        <v>2008</v>
      </c>
      <c r="B168" s="51">
        <f t="shared" ref="B168:AM168" si="76">-(1-2^B119)</f>
        <v>-0.1250032958063072</v>
      </c>
      <c r="C168" s="51">
        <f t="shared" si="76"/>
        <v>-0.12943398373655701</v>
      </c>
      <c r="D168" s="51">
        <f t="shared" si="76"/>
        <v>-0.12964768957926198</v>
      </c>
      <c r="E168" s="51">
        <f t="shared" si="76"/>
        <v>-0.12936028851537718</v>
      </c>
      <c r="F168" s="51">
        <f t="shared" si="76"/>
        <v>-0.1295539762248501</v>
      </c>
      <c r="G168" s="51">
        <f t="shared" si="76"/>
        <v>-0.13275808782004639</v>
      </c>
      <c r="H168" s="51">
        <f t="shared" si="76"/>
        <v>-0.13275808782004639</v>
      </c>
      <c r="I168" s="51">
        <f t="shared" si="76"/>
        <v>-0.14485555610274359</v>
      </c>
      <c r="J168" s="51">
        <f t="shared" si="76"/>
        <v>-0.14474202820616788</v>
      </c>
      <c r="K168" s="51">
        <f t="shared" si="76"/>
        <v>-0.18517255686768597</v>
      </c>
      <c r="L168" s="51">
        <f t="shared" si="76"/>
        <v>-0.19446516761008537</v>
      </c>
      <c r="M168" s="51">
        <f t="shared" si="76"/>
        <v>-0.19440383128118421</v>
      </c>
      <c r="N168" s="51">
        <f t="shared" si="76"/>
        <v>-0.19440383128118421</v>
      </c>
      <c r="O168" s="51">
        <f t="shared" si="76"/>
        <v>-0.19440383128118421</v>
      </c>
      <c r="P168" s="51">
        <f t="shared" si="76"/>
        <v>-0.19440383128118421</v>
      </c>
      <c r="Q168" s="51">
        <f t="shared" si="76"/>
        <v>-0.1943332849032462</v>
      </c>
      <c r="R168" s="51">
        <f t="shared" si="76"/>
        <v>-0.19305592576306507</v>
      </c>
      <c r="S168" s="51">
        <f t="shared" si="76"/>
        <v>-0.19310783329971037</v>
      </c>
      <c r="T168" s="51">
        <f t="shared" si="76"/>
        <v>-0.19253614736204328</v>
      </c>
      <c r="U168" s="51">
        <f t="shared" si="76"/>
        <v>-0.19253614736204328</v>
      </c>
      <c r="V168" s="51">
        <f t="shared" si="76"/>
        <v>-0.19253614736204328</v>
      </c>
      <c r="W168" s="51">
        <f t="shared" si="76"/>
        <v>-0.23063504356499631</v>
      </c>
      <c r="X168" s="51">
        <f t="shared" si="76"/>
        <v>-0.23269580243059618</v>
      </c>
      <c r="Y168" s="51">
        <f t="shared" si="76"/>
        <v>-0.23323038987522915</v>
      </c>
      <c r="Z168" s="51">
        <f t="shared" si="76"/>
        <v>-0.2378778773770992</v>
      </c>
      <c r="AA168" s="51">
        <f t="shared" si="76"/>
        <v>-0.23820334952730182</v>
      </c>
      <c r="AB168" s="51">
        <f t="shared" si="76"/>
        <v>-0.23820334952730182</v>
      </c>
      <c r="AC168" s="51">
        <f t="shared" si="76"/>
        <v>-0.23801990240018822</v>
      </c>
      <c r="AD168" s="51">
        <f t="shared" si="76"/>
        <v>-0.24760651479000795</v>
      </c>
      <c r="AE168" s="51">
        <f t="shared" si="76"/>
        <v>-0.24760651479000795</v>
      </c>
      <c r="AF168" s="51">
        <f t="shared" si="76"/>
        <v>-0.2748133428963756</v>
      </c>
      <c r="AG168" s="51">
        <f t="shared" si="76"/>
        <v>-0.27303045878239418</v>
      </c>
      <c r="AH168" s="51">
        <f t="shared" si="76"/>
        <v>-0.27363182325314883</v>
      </c>
      <c r="AI168" s="51">
        <f t="shared" si="76"/>
        <v>-0.27055932428669427</v>
      </c>
      <c r="AJ168" s="51">
        <f t="shared" si="76"/>
        <v>-0.279733692797561</v>
      </c>
      <c r="AK168" s="51">
        <f t="shared" si="76"/>
        <v>-0.29342173493964208</v>
      </c>
      <c r="AL168" s="51">
        <f t="shared" si="76"/>
        <v>-0.29642862660835734</v>
      </c>
      <c r="AM168" s="51">
        <f t="shared" si="76"/>
        <v>-0.29642862660835734</v>
      </c>
      <c r="AO168" s="5" cm="1">
        <f t="array" ref="AO168">AVERAGE(IF(ISERROR(B168:AM168),"",B168:AM168))</f>
        <v>-0.20830520799792832</v>
      </c>
    </row>
    <row r="169" spans="1:41">
      <c r="A169" s="50">
        <v>2009</v>
      </c>
      <c r="B169" s="51">
        <f t="shared" ref="B169:AM169" si="77">-(1-2^B120)</f>
        <v>-0.12112445293717078</v>
      </c>
      <c r="C169" s="51">
        <f t="shared" si="77"/>
        <v>-0.12610114992298915</v>
      </c>
      <c r="D169" s="51">
        <f t="shared" si="77"/>
        <v>-0.12629613177958365</v>
      </c>
      <c r="E169" s="51">
        <f t="shared" si="77"/>
        <v>-0.1260480368655067</v>
      </c>
      <c r="F169" s="51">
        <f t="shared" si="77"/>
        <v>-0.12624995318348187</v>
      </c>
      <c r="G169" s="51">
        <f t="shared" si="77"/>
        <v>-0.13032505106438363</v>
      </c>
      <c r="H169" s="51">
        <f t="shared" si="77"/>
        <v>-0.13032505106438363</v>
      </c>
      <c r="I169" s="51">
        <f t="shared" si="77"/>
        <v>-0.14208323436559789</v>
      </c>
      <c r="J169" s="51">
        <f t="shared" si="77"/>
        <v>-0.14198412474558464</v>
      </c>
      <c r="K169" s="51">
        <f t="shared" si="77"/>
        <v>-0.18077151267080438</v>
      </c>
      <c r="L169" s="51">
        <f t="shared" si="77"/>
        <v>-0.1894418105393435</v>
      </c>
      <c r="M169" s="51">
        <f t="shared" si="77"/>
        <v>-0.18938791520936471</v>
      </c>
      <c r="N169" s="51">
        <f t="shared" si="77"/>
        <v>-0.18938791520936471</v>
      </c>
      <c r="O169" s="51">
        <f t="shared" si="77"/>
        <v>-0.18938791520936471</v>
      </c>
      <c r="P169" s="51">
        <f t="shared" si="77"/>
        <v>-0.18938791520936471</v>
      </c>
      <c r="Q169" s="51">
        <f t="shared" si="77"/>
        <v>-0.18932615187203927</v>
      </c>
      <c r="R169" s="51">
        <f t="shared" si="77"/>
        <v>-0.18827168941445571</v>
      </c>
      <c r="S169" s="51">
        <f t="shared" si="77"/>
        <v>-0.18832413859845865</v>
      </c>
      <c r="T169" s="51">
        <f t="shared" si="77"/>
        <v>-0.18782510574274802</v>
      </c>
      <c r="U169" s="51">
        <f t="shared" si="77"/>
        <v>-0.18782510574274802</v>
      </c>
      <c r="V169" s="51">
        <f t="shared" si="77"/>
        <v>-0.18782510574274802</v>
      </c>
      <c r="W169" s="51">
        <f t="shared" si="77"/>
        <v>-0.2245972851515573</v>
      </c>
      <c r="X169" s="51">
        <f t="shared" si="77"/>
        <v>-0.22674695168541681</v>
      </c>
      <c r="Y169" s="51">
        <f t="shared" si="77"/>
        <v>-0.22723177824324958</v>
      </c>
      <c r="Z169" s="51">
        <f t="shared" si="77"/>
        <v>-0.23133278060071605</v>
      </c>
      <c r="AA169" s="51">
        <f t="shared" si="77"/>
        <v>-0.23163755019146581</v>
      </c>
      <c r="AB169" s="51">
        <f t="shared" si="77"/>
        <v>-0.23163755019146581</v>
      </c>
      <c r="AC169" s="51">
        <f t="shared" si="77"/>
        <v>-0.23176592792617179</v>
      </c>
      <c r="AD169" s="51">
        <f t="shared" si="77"/>
        <v>-0.23986231133116154</v>
      </c>
      <c r="AE169" s="51">
        <f t="shared" si="77"/>
        <v>-0.23986231133116154</v>
      </c>
      <c r="AF169" s="51">
        <f t="shared" si="77"/>
        <v>-0.26550753756717826</v>
      </c>
      <c r="AG169" s="51">
        <f t="shared" si="77"/>
        <v>-0.26402723052118582</v>
      </c>
      <c r="AH169" s="51">
        <f t="shared" si="77"/>
        <v>-0.26469548197649961</v>
      </c>
      <c r="AI169" s="51">
        <f t="shared" si="77"/>
        <v>-0.26210154184080381</v>
      </c>
      <c r="AJ169" s="51">
        <f t="shared" si="77"/>
        <v>-0.27080413707106987</v>
      </c>
      <c r="AK169" s="51">
        <f t="shared" si="77"/>
        <v>-0.28193154980848456</v>
      </c>
      <c r="AL169" s="51">
        <f t="shared" si="77"/>
        <v>-0.284902195555232</v>
      </c>
      <c r="AM169" s="51">
        <f t="shared" si="77"/>
        <v>-0.284902195555232</v>
      </c>
      <c r="AO169" s="5" cm="1">
        <f t="array" ref="AO169">AVERAGE(IF(ISERROR(B169:AM169),"",B169:AM169))</f>
        <v>-0.20240120483256677</v>
      </c>
    </row>
    <row r="170" spans="1:41">
      <c r="A170" s="50">
        <v>2010</v>
      </c>
      <c r="B170" s="51">
        <f t="shared" ref="B170:AM170" si="78">-(1-2^B121)</f>
        <v>-0.11511840298094267</v>
      </c>
      <c r="C170" s="51">
        <f t="shared" si="78"/>
        <v>-0.12059244995369378</v>
      </c>
      <c r="D170" s="51">
        <f t="shared" si="78"/>
        <v>-0.12076428690169028</v>
      </c>
      <c r="E170" s="51">
        <f t="shared" si="78"/>
        <v>-0.12061439811763996</v>
      </c>
      <c r="F170" s="51">
        <f t="shared" si="78"/>
        <v>-0.12086875345186698</v>
      </c>
      <c r="G170" s="51">
        <f t="shared" si="78"/>
        <v>-0.12533343393849694</v>
      </c>
      <c r="H170" s="51">
        <f t="shared" si="78"/>
        <v>-0.12533343393849694</v>
      </c>
      <c r="I170" s="51">
        <f t="shared" si="78"/>
        <v>-0.1369705530391383</v>
      </c>
      <c r="J170" s="51">
        <f t="shared" si="78"/>
        <v>-0.13694334671046526</v>
      </c>
      <c r="K170" s="51">
        <f t="shared" si="78"/>
        <v>-0.17574843930129946</v>
      </c>
      <c r="L170" s="51">
        <f t="shared" si="78"/>
        <v>-0.18333444835560242</v>
      </c>
      <c r="M170" s="51">
        <f t="shared" si="78"/>
        <v>-0.18328857483238437</v>
      </c>
      <c r="N170" s="51">
        <f t="shared" si="78"/>
        <v>-0.18328857483238437</v>
      </c>
      <c r="O170" s="51">
        <f t="shared" si="78"/>
        <v>-0.18328857483238437</v>
      </c>
      <c r="P170" s="51">
        <f t="shared" si="78"/>
        <v>-0.18328857483238437</v>
      </c>
      <c r="Q170" s="51">
        <f t="shared" si="78"/>
        <v>-0.18323626015063799</v>
      </c>
      <c r="R170" s="51">
        <f t="shared" si="78"/>
        <v>-0.18233600331527</v>
      </c>
      <c r="S170" s="51">
        <f t="shared" si="78"/>
        <v>-0.18238851004170908</v>
      </c>
      <c r="T170" s="51">
        <f t="shared" si="78"/>
        <v>-0.18195571944081179</v>
      </c>
      <c r="U170" s="51">
        <f t="shared" si="78"/>
        <v>-0.18195571944081179</v>
      </c>
      <c r="V170" s="51">
        <f t="shared" si="78"/>
        <v>-0.18195571944081179</v>
      </c>
      <c r="W170" s="51">
        <f t="shared" si="78"/>
        <v>-0.21721200889247816</v>
      </c>
      <c r="X170" s="51">
        <f t="shared" si="78"/>
        <v>-0.21904525907893924</v>
      </c>
      <c r="Y170" s="51">
        <f t="shared" si="78"/>
        <v>-0.21947764444718054</v>
      </c>
      <c r="Z170" s="51">
        <f t="shared" si="78"/>
        <v>-0.22313002348627597</v>
      </c>
      <c r="AA170" s="51">
        <f t="shared" si="78"/>
        <v>-0.2234118629037356</v>
      </c>
      <c r="AB170" s="51">
        <f t="shared" si="78"/>
        <v>-0.2234118629037356</v>
      </c>
      <c r="AC170" s="51">
        <f t="shared" si="78"/>
        <v>-0.22368097843199819</v>
      </c>
      <c r="AD170" s="51">
        <f t="shared" si="78"/>
        <v>-0.23056043415373717</v>
      </c>
      <c r="AE170" s="51">
        <f t="shared" si="78"/>
        <v>-0.23056043415373717</v>
      </c>
      <c r="AF170" s="51">
        <f t="shared" si="78"/>
        <v>-0.25479136935452484</v>
      </c>
      <c r="AG170" s="51">
        <f t="shared" si="78"/>
        <v>-0.25369415831880116</v>
      </c>
      <c r="AH170" s="51">
        <f t="shared" si="78"/>
        <v>-0.25437055059826452</v>
      </c>
      <c r="AI170" s="51">
        <f t="shared" si="78"/>
        <v>-0.25236530185715511</v>
      </c>
      <c r="AJ170" s="51">
        <f t="shared" si="78"/>
        <v>-0.26048523808871338</v>
      </c>
      <c r="AK170" s="51">
        <f t="shared" si="78"/>
        <v>-0.2705507170955378</v>
      </c>
      <c r="AL170" s="51">
        <f t="shared" si="78"/>
        <v>-0.27348752445332247</v>
      </c>
      <c r="AM170" s="51">
        <f t="shared" si="78"/>
        <v>-0.27348752445332247</v>
      </c>
      <c r="AO170" s="5" cm="1">
        <f t="array" ref="AO170">AVERAGE(IF(ISERROR(B170:AM170),"",B170:AM170))</f>
        <v>-0.19506123869790484</v>
      </c>
    </row>
    <row r="171" spans="1:41">
      <c r="A171" s="50">
        <v>2011</v>
      </c>
      <c r="B171" s="51">
        <f t="shared" ref="B171:AM171" si="79">-(1-2^B122)</f>
        <v>-0.11034694549171997</v>
      </c>
      <c r="C171" s="51">
        <f t="shared" si="79"/>
        <v>-0.11549165342905665</v>
      </c>
      <c r="D171" s="51">
        <f t="shared" si="79"/>
        <v>-0.11564075541521146</v>
      </c>
      <c r="E171" s="51">
        <f t="shared" si="79"/>
        <v>-0.1155311352755527</v>
      </c>
      <c r="F171" s="51">
        <f t="shared" si="79"/>
        <v>-0.11584940770340402</v>
      </c>
      <c r="G171" s="51">
        <f t="shared" si="79"/>
        <v>-0.12031323383439751</v>
      </c>
      <c r="H171" s="51">
        <f t="shared" si="79"/>
        <v>-0.12031323383439751</v>
      </c>
      <c r="I171" s="51">
        <f t="shared" si="79"/>
        <v>-0.13122374656715596</v>
      </c>
      <c r="J171" s="51">
        <f t="shared" si="79"/>
        <v>-0.13098276729424208</v>
      </c>
      <c r="K171" s="51">
        <f t="shared" si="79"/>
        <v>-0.17095773937867809</v>
      </c>
      <c r="L171" s="51">
        <f t="shared" si="79"/>
        <v>-0.17790107514215525</v>
      </c>
      <c r="M171" s="51">
        <f t="shared" si="79"/>
        <v>-0.17785691281541027</v>
      </c>
      <c r="N171" s="51">
        <f t="shared" si="79"/>
        <v>-0.17785691281541027</v>
      </c>
      <c r="O171" s="51">
        <f t="shared" si="79"/>
        <v>-0.17785149620957919</v>
      </c>
      <c r="P171" s="51">
        <f t="shared" si="79"/>
        <v>-0.17785149620957919</v>
      </c>
      <c r="Q171" s="51">
        <f t="shared" si="79"/>
        <v>-0.17780738103136529</v>
      </c>
      <c r="R171" s="51">
        <f t="shared" si="79"/>
        <v>-0.17705325628117241</v>
      </c>
      <c r="S171" s="51">
        <f t="shared" si="79"/>
        <v>-0.17710432317097302</v>
      </c>
      <c r="T171" s="51">
        <f t="shared" si="79"/>
        <v>-0.17672613441834617</v>
      </c>
      <c r="U171" s="51">
        <f t="shared" si="79"/>
        <v>-0.17672613441834617</v>
      </c>
      <c r="V171" s="51">
        <f t="shared" si="79"/>
        <v>-0.17672613441834617</v>
      </c>
      <c r="W171" s="51">
        <f t="shared" si="79"/>
        <v>-0.2102925852657862</v>
      </c>
      <c r="X171" s="51">
        <f t="shared" si="79"/>
        <v>-0.21194282050297764</v>
      </c>
      <c r="Y171" s="51">
        <f t="shared" si="79"/>
        <v>-0.21232797669230452</v>
      </c>
      <c r="Z171" s="51">
        <f t="shared" si="79"/>
        <v>-0.21517116990358431</v>
      </c>
      <c r="AA171" s="51">
        <f t="shared" si="79"/>
        <v>-0.21543174332599213</v>
      </c>
      <c r="AB171" s="51">
        <f t="shared" si="79"/>
        <v>-0.21543174332599213</v>
      </c>
      <c r="AC171" s="51">
        <f t="shared" si="79"/>
        <v>-0.21668313491634161</v>
      </c>
      <c r="AD171" s="51">
        <f t="shared" si="79"/>
        <v>-0.22340110443453032</v>
      </c>
      <c r="AE171" s="51">
        <f t="shared" si="79"/>
        <v>-0.22340110443453032</v>
      </c>
      <c r="AF171" s="51">
        <f t="shared" si="79"/>
        <v>-0.24494450757107145</v>
      </c>
      <c r="AG171" s="51">
        <f t="shared" si="79"/>
        <v>-0.24410973303812811</v>
      </c>
      <c r="AH171" s="51">
        <f t="shared" si="79"/>
        <v>-0.24482911977398669</v>
      </c>
      <c r="AI171" s="51">
        <f t="shared" si="79"/>
        <v>-0.24292345125638426</v>
      </c>
      <c r="AJ171" s="51">
        <f t="shared" si="79"/>
        <v>-0.25042890851284683</v>
      </c>
      <c r="AK171" s="51">
        <f t="shared" si="79"/>
        <v>-0.25923144258396957</v>
      </c>
      <c r="AL171" s="51">
        <f t="shared" si="79"/>
        <v>-0.26197658356394471</v>
      </c>
      <c r="AM171" s="51">
        <f t="shared" si="79"/>
        <v>-0.26197658356394471</v>
      </c>
      <c r="AO171" s="5" cm="1">
        <f t="array" ref="AO171">AVERAGE(IF(ISERROR(B171:AM171),"",B171:AM171))</f>
        <v>-0.18822672599528462</v>
      </c>
    </row>
    <row r="172" spans="1:41">
      <c r="A172" s="50">
        <v>2012</v>
      </c>
      <c r="B172" s="51">
        <f t="shared" ref="B172:AM172" si="80">-(1-2^B123)</f>
        <v>-0.10106909625620519</v>
      </c>
      <c r="C172" s="51">
        <f t="shared" si="80"/>
        <v>-0.10689834953560695</v>
      </c>
      <c r="D172" s="51">
        <f t="shared" si="80"/>
        <v>-0.10702554267863706</v>
      </c>
      <c r="E172" s="51">
        <f t="shared" si="80"/>
        <v>-0.10696206431196864</v>
      </c>
      <c r="F172" s="51">
        <f t="shared" si="80"/>
        <v>-0.10740463656344279</v>
      </c>
      <c r="G172" s="51">
        <f t="shared" si="80"/>
        <v>-0.11218508286651807</v>
      </c>
      <c r="H172" s="51">
        <f t="shared" si="80"/>
        <v>-0.11218508286651807</v>
      </c>
      <c r="I172" s="51">
        <f t="shared" si="80"/>
        <v>-0.12220536411198435</v>
      </c>
      <c r="J172" s="51">
        <f t="shared" si="80"/>
        <v>-0.12202140285383334</v>
      </c>
      <c r="K172" s="51">
        <f t="shared" si="80"/>
        <v>-0.16263557156380748</v>
      </c>
      <c r="L172" s="51">
        <f t="shared" si="80"/>
        <v>-0.16944520591391266</v>
      </c>
      <c r="M172" s="51">
        <f t="shared" si="80"/>
        <v>-0.16940975076397347</v>
      </c>
      <c r="N172" s="51">
        <f t="shared" si="80"/>
        <v>-0.16940975076397347</v>
      </c>
      <c r="O172" s="51">
        <f t="shared" si="80"/>
        <v>-0.16940596435825117</v>
      </c>
      <c r="P172" s="51">
        <f t="shared" si="80"/>
        <v>-0.16940596435825117</v>
      </c>
      <c r="Q172" s="51">
        <f t="shared" si="80"/>
        <v>-0.16933119366677463</v>
      </c>
      <c r="R172" s="51">
        <f t="shared" si="80"/>
        <v>-0.1687340469443307</v>
      </c>
      <c r="S172" s="51">
        <f t="shared" si="80"/>
        <v>-0.16878484836269059</v>
      </c>
      <c r="T172" s="51">
        <f t="shared" si="80"/>
        <v>-0.16824978641854249</v>
      </c>
      <c r="U172" s="51">
        <f t="shared" si="80"/>
        <v>-0.16824978641854249</v>
      </c>
      <c r="V172" s="51">
        <f t="shared" si="80"/>
        <v>-0.16824978641854249</v>
      </c>
      <c r="W172" s="51">
        <f t="shared" si="80"/>
        <v>-0.20033564622685951</v>
      </c>
      <c r="X172" s="51">
        <f t="shared" si="80"/>
        <v>-0.20181210114191084</v>
      </c>
      <c r="Y172" s="51">
        <f t="shared" si="80"/>
        <v>-0.20215069190379964</v>
      </c>
      <c r="Z172" s="51">
        <f t="shared" si="80"/>
        <v>-0.20495079559383345</v>
      </c>
      <c r="AA172" s="51">
        <f t="shared" si="80"/>
        <v>-0.20519108542572284</v>
      </c>
      <c r="AB172" s="51">
        <f t="shared" si="80"/>
        <v>-0.20519108542572284</v>
      </c>
      <c r="AC172" s="51">
        <f t="shared" si="80"/>
        <v>-0.20669797030404158</v>
      </c>
      <c r="AD172" s="51">
        <f t="shared" si="80"/>
        <v>-0.21395146471140247</v>
      </c>
      <c r="AE172" s="51">
        <f t="shared" si="80"/>
        <v>-0.21395146471140247</v>
      </c>
      <c r="AF172" s="51">
        <f t="shared" si="80"/>
        <v>-0.23215589054173902</v>
      </c>
      <c r="AG172" s="51">
        <f t="shared" si="80"/>
        <v>-0.23154253884014042</v>
      </c>
      <c r="AH172" s="51">
        <f t="shared" si="80"/>
        <v>-0.23228702825973124</v>
      </c>
      <c r="AI172" s="51">
        <f t="shared" si="80"/>
        <v>-0.2310244774782344</v>
      </c>
      <c r="AJ172" s="51">
        <f t="shared" si="80"/>
        <v>-0.2364621994412246</v>
      </c>
      <c r="AK172" s="51">
        <f t="shared" si="80"/>
        <v>-0.24337606132599698</v>
      </c>
      <c r="AL172" s="51">
        <f t="shared" si="80"/>
        <v>-0.24590922806676085</v>
      </c>
      <c r="AM172" s="51">
        <f t="shared" si="80"/>
        <v>-0.24590922806676085</v>
      </c>
      <c r="AO172" s="5" cm="1">
        <f t="array" ref="AO172">AVERAGE(IF(ISERROR(B172:AM172),"",B172:AM172))</f>
        <v>-0.1782149272489893</v>
      </c>
    </row>
    <row r="173" spans="1:41">
      <c r="A173" s="50">
        <v>2013</v>
      </c>
      <c r="B173" s="51">
        <f t="shared" ref="B173:AM173" si="81">-(1-2^B124)</f>
        <v>-0.10056900990270101</v>
      </c>
      <c r="C173" s="51">
        <f t="shared" si="81"/>
        <v>-0.10588899428201259</v>
      </c>
      <c r="D173" s="51">
        <f t="shared" si="81"/>
        <v>-0.10600291715038712</v>
      </c>
      <c r="E173" s="51">
        <f t="shared" si="81"/>
        <v>-0.10594927297756163</v>
      </c>
      <c r="F173" s="51">
        <f t="shared" si="81"/>
        <v>-0.10638893524014836</v>
      </c>
      <c r="G173" s="51">
        <f t="shared" si="81"/>
        <v>-0.11123504543716489</v>
      </c>
      <c r="H173" s="51">
        <f t="shared" si="81"/>
        <v>-0.11123504543716489</v>
      </c>
      <c r="I173" s="51">
        <f t="shared" si="81"/>
        <v>-0.1207905612788388</v>
      </c>
      <c r="J173" s="51">
        <f t="shared" si="81"/>
        <v>-0.1202984901166787</v>
      </c>
      <c r="K173" s="51">
        <f t="shared" si="81"/>
        <v>-0.16304389694202659</v>
      </c>
      <c r="L173" s="51">
        <f t="shared" si="81"/>
        <v>-0.16868803082796613</v>
      </c>
      <c r="M173" s="51">
        <f t="shared" si="81"/>
        <v>-0.16865612668957097</v>
      </c>
      <c r="N173" s="51">
        <f t="shared" si="81"/>
        <v>-0.16865612668957097</v>
      </c>
      <c r="O173" s="51">
        <f t="shared" si="81"/>
        <v>-0.1686327353076621</v>
      </c>
      <c r="P173" s="51">
        <f t="shared" si="81"/>
        <v>-0.1686327353076621</v>
      </c>
      <c r="Q173" s="51">
        <f t="shared" si="81"/>
        <v>-0.16854924175356123</v>
      </c>
      <c r="R173" s="51">
        <f t="shared" si="81"/>
        <v>-0.16801273633636693</v>
      </c>
      <c r="S173" s="51">
        <f t="shared" si="81"/>
        <v>-0.16803353249974495</v>
      </c>
      <c r="T173" s="51">
        <f t="shared" si="81"/>
        <v>-0.16759052982220035</v>
      </c>
      <c r="U173" s="51">
        <f t="shared" si="81"/>
        <v>-0.16759052982220035</v>
      </c>
      <c r="V173" s="51">
        <f t="shared" si="81"/>
        <v>-0.16759052982220035</v>
      </c>
      <c r="W173" s="51">
        <f t="shared" si="81"/>
        <v>-0.19762285182603412</v>
      </c>
      <c r="X173" s="51">
        <f t="shared" si="81"/>
        <v>-0.19899768590402878</v>
      </c>
      <c r="Y173" s="51">
        <f t="shared" si="81"/>
        <v>-0.19929917322022872</v>
      </c>
      <c r="Z173" s="51">
        <f t="shared" si="81"/>
        <v>-0.20127965357225197</v>
      </c>
      <c r="AA173" s="51">
        <f t="shared" si="81"/>
        <v>-0.20149994023253459</v>
      </c>
      <c r="AB173" s="51">
        <f t="shared" si="81"/>
        <v>-0.20149994023253459</v>
      </c>
      <c r="AC173" s="51">
        <f t="shared" si="81"/>
        <v>-0.20317403136095402</v>
      </c>
      <c r="AD173" s="51">
        <f t="shared" si="81"/>
        <v>-0.2095209315744746</v>
      </c>
      <c r="AE173" s="51">
        <f t="shared" si="81"/>
        <v>-0.2095209315744746</v>
      </c>
      <c r="AF173" s="51">
        <f t="shared" si="81"/>
        <v>-0.22661725565612023</v>
      </c>
      <c r="AG173" s="51">
        <f t="shared" si="81"/>
        <v>-0.22586053261359162</v>
      </c>
      <c r="AH173" s="51">
        <f t="shared" si="81"/>
        <v>-0.2263759146124058</v>
      </c>
      <c r="AI173" s="51">
        <f t="shared" si="81"/>
        <v>-0.22551614887151494</v>
      </c>
      <c r="AJ173" s="51">
        <f t="shared" si="81"/>
        <v>-0.2305609053437716</v>
      </c>
      <c r="AK173" s="51">
        <f t="shared" si="81"/>
        <v>-0.23618034495789597</v>
      </c>
      <c r="AL173" s="51">
        <f t="shared" si="81"/>
        <v>-0.23838275099971729</v>
      </c>
      <c r="AM173" s="51">
        <f t="shared" si="81"/>
        <v>-0.23838275099971729</v>
      </c>
      <c r="AO173" s="5" cm="1">
        <f t="array" ref="AO173">AVERAGE(IF(ISERROR(B173:AM173),"",B173:AM173))</f>
        <v>-0.17558754650514849</v>
      </c>
    </row>
    <row r="174" spans="1:41">
      <c r="A174" s="50">
        <v>2014</v>
      </c>
      <c r="B174" s="51">
        <f t="shared" ref="B174:AM174" si="82">-(1-2^B125)</f>
        <v>-0.10140794308237377</v>
      </c>
      <c r="C174" s="51">
        <f t="shared" si="82"/>
        <v>-0.10641561300321778</v>
      </c>
      <c r="D174" s="51">
        <f t="shared" si="82"/>
        <v>-0.10651727041729009</v>
      </c>
      <c r="E174" s="51">
        <f t="shared" si="82"/>
        <v>-0.10646793403270549</v>
      </c>
      <c r="F174" s="51">
        <f t="shared" si="82"/>
        <v>-0.10686153347853744</v>
      </c>
      <c r="G174" s="51">
        <f t="shared" si="82"/>
        <v>-0.11146054087871304</v>
      </c>
      <c r="H174" s="51">
        <f t="shared" si="82"/>
        <v>-0.11146054087871304</v>
      </c>
      <c r="I174" s="51">
        <f t="shared" si="82"/>
        <v>-0.12082203041998263</v>
      </c>
      <c r="J174" s="51">
        <f t="shared" si="82"/>
        <v>-0.12038187605167505</v>
      </c>
      <c r="K174" s="51">
        <f t="shared" si="82"/>
        <v>-0.16209070137254022</v>
      </c>
      <c r="L174" s="51">
        <f t="shared" si="82"/>
        <v>-0.16725706143479668</v>
      </c>
      <c r="M174" s="51">
        <f t="shared" si="82"/>
        <v>-0.16721400307695489</v>
      </c>
      <c r="N174" s="51">
        <f t="shared" si="82"/>
        <v>-0.16721400307695489</v>
      </c>
      <c r="O174" s="51">
        <f t="shared" si="82"/>
        <v>-0.16716014944144542</v>
      </c>
      <c r="P174" s="51">
        <f t="shared" si="82"/>
        <v>-0.16716014944144542</v>
      </c>
      <c r="Q174" s="51">
        <f t="shared" si="82"/>
        <v>-0.16708595846475627</v>
      </c>
      <c r="R174" s="51">
        <f t="shared" si="82"/>
        <v>-0.16660898200463092</v>
      </c>
      <c r="S174" s="51">
        <f t="shared" si="82"/>
        <v>-0.16662921186487178</v>
      </c>
      <c r="T174" s="51">
        <f t="shared" si="82"/>
        <v>-0.16623442123485976</v>
      </c>
      <c r="U174" s="51">
        <f t="shared" si="82"/>
        <v>-0.16623442123485976</v>
      </c>
      <c r="V174" s="51">
        <f t="shared" si="82"/>
        <v>-0.1662168995259653</v>
      </c>
      <c r="W174" s="51">
        <f t="shared" si="82"/>
        <v>-0.19525613389433039</v>
      </c>
      <c r="X174" s="51">
        <f t="shared" si="82"/>
        <v>-0.19656297888545604</v>
      </c>
      <c r="Y174" s="51">
        <f t="shared" si="82"/>
        <v>-0.19683662361814014</v>
      </c>
      <c r="Z174" s="51">
        <f t="shared" si="82"/>
        <v>-0.1984395763932546</v>
      </c>
      <c r="AA174" s="51">
        <f t="shared" si="82"/>
        <v>-0.19868489400488798</v>
      </c>
      <c r="AB174" s="51">
        <f t="shared" si="82"/>
        <v>-0.19868489400488798</v>
      </c>
      <c r="AC174" s="51">
        <f t="shared" si="82"/>
        <v>-0.20000040742740055</v>
      </c>
      <c r="AD174" s="51">
        <f t="shared" si="82"/>
        <v>-0.20591907605893789</v>
      </c>
      <c r="AE174" s="51">
        <f t="shared" si="82"/>
        <v>-0.20591907605893789</v>
      </c>
      <c r="AF174" s="51">
        <f t="shared" si="82"/>
        <v>-0.22152690563704902</v>
      </c>
      <c r="AG174" s="51">
        <f t="shared" si="82"/>
        <v>-0.22075642838936871</v>
      </c>
      <c r="AH174" s="51">
        <f t="shared" si="82"/>
        <v>-0.22131845654539428</v>
      </c>
      <c r="AI174" s="51">
        <f t="shared" si="82"/>
        <v>-0.22074392765797146</v>
      </c>
      <c r="AJ174" s="51">
        <f t="shared" si="82"/>
        <v>-0.22503427013522559</v>
      </c>
      <c r="AK174" s="51">
        <f t="shared" si="82"/>
        <v>-0.22951463084517887</v>
      </c>
      <c r="AL174" s="51">
        <f t="shared" si="82"/>
        <v>-0.23157882497829274</v>
      </c>
      <c r="AM174" s="51">
        <f t="shared" si="82"/>
        <v>-0.23157882497829274</v>
      </c>
      <c r="AO174" s="5" cm="1">
        <f t="array" ref="AO174">AVERAGE(IF(ISERROR(B174:AM174),"",B174:AM174))</f>
        <v>-0.17334887299816568</v>
      </c>
    </row>
    <row r="175" spans="1:41">
      <c r="A175" s="50">
        <v>2015</v>
      </c>
      <c r="B175" s="51">
        <f t="shared" ref="B175:AM175" si="83">-(1-2^B126)</f>
        <v>-0.10251078965461902</v>
      </c>
      <c r="C175" s="51">
        <f t="shared" si="83"/>
        <v>-0.10718904827551246</v>
      </c>
      <c r="D175" s="51">
        <f t="shared" si="83"/>
        <v>-0.10727870256046779</v>
      </c>
      <c r="E175" s="51">
        <f t="shared" si="83"/>
        <v>-0.1072332838729112</v>
      </c>
      <c r="F175" s="51">
        <f t="shared" si="83"/>
        <v>-0.107628369021457</v>
      </c>
      <c r="G175" s="51">
        <f t="shared" si="83"/>
        <v>-0.11217106989381975</v>
      </c>
      <c r="H175" s="51">
        <f t="shared" si="83"/>
        <v>-0.11217106989381975</v>
      </c>
      <c r="I175" s="51">
        <f t="shared" si="83"/>
        <v>-0.12055399493771446</v>
      </c>
      <c r="J175" s="51">
        <f t="shared" si="83"/>
        <v>-0.1202853291564614</v>
      </c>
      <c r="K175" s="51">
        <f t="shared" si="83"/>
        <v>-0.16162568214475048</v>
      </c>
      <c r="L175" s="51">
        <f t="shared" si="83"/>
        <v>-0.16637623742897001</v>
      </c>
      <c r="M175" s="51">
        <f t="shared" si="83"/>
        <v>-0.1663376208084919</v>
      </c>
      <c r="N175" s="51">
        <f t="shared" si="83"/>
        <v>-0.1663376208084919</v>
      </c>
      <c r="O175" s="51">
        <f t="shared" si="83"/>
        <v>-0.16626658922941284</v>
      </c>
      <c r="P175" s="51">
        <f t="shared" si="83"/>
        <v>-0.16626658922941284</v>
      </c>
      <c r="Q175" s="51">
        <f t="shared" si="83"/>
        <v>-0.1662000771769363</v>
      </c>
      <c r="R175" s="51">
        <f t="shared" si="83"/>
        <v>-0.16577224323732909</v>
      </c>
      <c r="S175" s="51">
        <f t="shared" si="83"/>
        <v>-0.16579135309654958</v>
      </c>
      <c r="T175" s="51">
        <f t="shared" si="83"/>
        <v>-0.16541434059978477</v>
      </c>
      <c r="U175" s="51">
        <f t="shared" si="83"/>
        <v>-0.16541434059978477</v>
      </c>
      <c r="V175" s="51">
        <f t="shared" si="83"/>
        <v>-0.16539858802602325</v>
      </c>
      <c r="W175" s="51">
        <f t="shared" si="83"/>
        <v>-0.1935928736626128</v>
      </c>
      <c r="X175" s="51">
        <f t="shared" si="83"/>
        <v>-0.19468105125522972</v>
      </c>
      <c r="Y175" s="51">
        <f t="shared" si="83"/>
        <v>-0.19492928341192062</v>
      </c>
      <c r="Z175" s="51">
        <f t="shared" si="83"/>
        <v>-0.19656933904572238</v>
      </c>
      <c r="AA175" s="51">
        <f t="shared" si="83"/>
        <v>-0.19679499742634354</v>
      </c>
      <c r="AB175" s="51">
        <f t="shared" si="83"/>
        <v>-0.19679499742634354</v>
      </c>
      <c r="AC175" s="51">
        <f t="shared" si="83"/>
        <v>-0.19824603318727685</v>
      </c>
      <c r="AD175" s="51">
        <f t="shared" si="83"/>
        <v>-0.20419878122943991</v>
      </c>
      <c r="AE175" s="51">
        <f t="shared" si="83"/>
        <v>-0.20419878122943991</v>
      </c>
      <c r="AF175" s="51">
        <f t="shared" si="83"/>
        <v>-0.21907269546268904</v>
      </c>
      <c r="AG175" s="51">
        <f t="shared" si="83"/>
        <v>-0.21842831533001406</v>
      </c>
      <c r="AH175" s="51">
        <f t="shared" si="83"/>
        <v>-0.21894299887479696</v>
      </c>
      <c r="AI175" s="51">
        <f t="shared" si="83"/>
        <v>-0.21828710474432711</v>
      </c>
      <c r="AJ175" s="51">
        <f t="shared" si="83"/>
        <v>-0.22225168111834126</v>
      </c>
      <c r="AK175" s="51">
        <f t="shared" si="83"/>
        <v>-0.22648443368691573</v>
      </c>
      <c r="AL175" s="51">
        <f t="shared" si="83"/>
        <v>-0.22840327550173578</v>
      </c>
      <c r="AM175" s="51">
        <f t="shared" si="83"/>
        <v>-0.22840327550173578</v>
      </c>
      <c r="AO175" s="5" cm="1">
        <f t="array" ref="AO175">AVERAGE(IF(ISERROR(B175:AM175),"",B175:AM175))</f>
        <v>-0.17222375941441068</v>
      </c>
    </row>
    <row r="176" spans="1:41">
      <c r="A176" s="50">
        <v>2016</v>
      </c>
      <c r="B176" s="51">
        <f t="shared" ref="B176:AM176" si="84">-(1-2^B127)</f>
        <v>-0.1030001284798473</v>
      </c>
      <c r="C176" s="51">
        <f t="shared" si="84"/>
        <v>-0.10766462796057175</v>
      </c>
      <c r="D176" s="51">
        <f t="shared" si="84"/>
        <v>-0.10774737758244113</v>
      </c>
      <c r="E176" s="51">
        <f t="shared" si="84"/>
        <v>-0.10770437442827518</v>
      </c>
      <c r="F176" s="51">
        <f t="shared" si="84"/>
        <v>-0.10803175219780092</v>
      </c>
      <c r="G176" s="51">
        <f t="shared" si="84"/>
        <v>-0.1121399733745998</v>
      </c>
      <c r="H176" s="51">
        <f t="shared" si="84"/>
        <v>-0.1121399733745998</v>
      </c>
      <c r="I176" s="51">
        <f t="shared" si="84"/>
        <v>-0.11994031830143592</v>
      </c>
      <c r="J176" s="51">
        <f t="shared" si="84"/>
        <v>-0.11968963895393359</v>
      </c>
      <c r="K176" s="51">
        <f t="shared" si="84"/>
        <v>-0.16062600383727177</v>
      </c>
      <c r="L176" s="51">
        <f t="shared" si="84"/>
        <v>-0.16493236039997416</v>
      </c>
      <c r="M176" s="51">
        <f t="shared" si="84"/>
        <v>-0.16484774773348776</v>
      </c>
      <c r="N176" s="51">
        <f t="shared" si="84"/>
        <v>-0.16484774773348776</v>
      </c>
      <c r="O176" s="51">
        <f t="shared" si="84"/>
        <v>-0.16470159133874973</v>
      </c>
      <c r="P176" s="51">
        <f t="shared" si="84"/>
        <v>-0.16470159133874973</v>
      </c>
      <c r="Q176" s="51">
        <f t="shared" si="84"/>
        <v>-0.1646410679603787</v>
      </c>
      <c r="R176" s="51">
        <f t="shared" si="84"/>
        <v>-0.16426633889813902</v>
      </c>
      <c r="S176" s="51">
        <f t="shared" si="84"/>
        <v>-0.16428535210489814</v>
      </c>
      <c r="T176" s="51">
        <f t="shared" si="84"/>
        <v>-0.16394139035983302</v>
      </c>
      <c r="U176" s="51">
        <f t="shared" si="84"/>
        <v>-0.16394139035983302</v>
      </c>
      <c r="V176" s="51">
        <f t="shared" si="84"/>
        <v>-0.16397644725971638</v>
      </c>
      <c r="W176" s="51">
        <f t="shared" si="84"/>
        <v>-0.1922106003574473</v>
      </c>
      <c r="X176" s="51">
        <f t="shared" si="84"/>
        <v>-0.19321997514394473</v>
      </c>
      <c r="Y176" s="51">
        <f t="shared" si="84"/>
        <v>-0.19344976862593533</v>
      </c>
      <c r="Z176" s="51">
        <f t="shared" si="84"/>
        <v>-0.19515293272351386</v>
      </c>
      <c r="AA176" s="51">
        <f t="shared" si="84"/>
        <v>-0.19534836575552372</v>
      </c>
      <c r="AB176" s="51">
        <f t="shared" si="84"/>
        <v>-0.19534836575552372</v>
      </c>
      <c r="AC176" s="51">
        <f t="shared" si="84"/>
        <v>-0.19689463355943992</v>
      </c>
      <c r="AD176" s="51">
        <f t="shared" si="84"/>
        <v>-0.20203781809879673</v>
      </c>
      <c r="AE176" s="51">
        <f t="shared" si="84"/>
        <v>-0.20203781809879673</v>
      </c>
      <c r="AF176" s="51">
        <f t="shared" si="84"/>
        <v>-0.21523285295794303</v>
      </c>
      <c r="AG176" s="51">
        <f t="shared" si="84"/>
        <v>-0.21471241623475124</v>
      </c>
      <c r="AH176" s="51">
        <f t="shared" si="84"/>
        <v>-0.21502551470625508</v>
      </c>
      <c r="AI176" s="51">
        <f t="shared" si="84"/>
        <v>-0.2145416935315333</v>
      </c>
      <c r="AJ176" s="51">
        <f t="shared" si="84"/>
        <v>-0.21863148947678523</v>
      </c>
      <c r="AK176" s="51">
        <f t="shared" si="84"/>
        <v>-0.22146932229172567</v>
      </c>
      <c r="AL176" s="51">
        <f t="shared" si="84"/>
        <v>-0.22331915389963108</v>
      </c>
      <c r="AM176" s="51">
        <f t="shared" si="84"/>
        <v>-0.22331915389963108</v>
      </c>
      <c r="AO176" s="5" cm="1">
        <f t="array" ref="AO176">AVERAGE(IF(ISERROR(B176:AM176),"",B176:AM176))</f>
        <v>-0.17051892287092635</v>
      </c>
    </row>
    <row r="177" spans="1:41">
      <c r="A177" s="50">
        <v>2017</v>
      </c>
      <c r="B177" s="51">
        <f t="shared" ref="B177:AM177" si="85">-(1-2^B128)</f>
        <v>-0.10280034892123258</v>
      </c>
      <c r="C177" s="51">
        <f t="shared" si="85"/>
        <v>-0.10757067602751147</v>
      </c>
      <c r="D177" s="51">
        <f t="shared" si="85"/>
        <v>-0.10762437624767907</v>
      </c>
      <c r="E177" s="51">
        <f t="shared" si="85"/>
        <v>-0.10758694792239176</v>
      </c>
      <c r="F177" s="51">
        <f t="shared" si="85"/>
        <v>-0.10787244315119826</v>
      </c>
      <c r="G177" s="51">
        <f t="shared" si="85"/>
        <v>-0.11189968418831664</v>
      </c>
      <c r="H177" s="51">
        <f t="shared" si="85"/>
        <v>-0.11189968418831664</v>
      </c>
      <c r="I177" s="51">
        <f t="shared" si="85"/>
        <v>-0.11925418100059282</v>
      </c>
      <c r="J177" s="51">
        <f t="shared" si="85"/>
        <v>-0.11907891169032614</v>
      </c>
      <c r="K177" s="51">
        <f t="shared" si="85"/>
        <v>-0.15933052885448429</v>
      </c>
      <c r="L177" s="51">
        <f t="shared" si="85"/>
        <v>-0.16336366631012145</v>
      </c>
      <c r="M177" s="51">
        <f t="shared" si="85"/>
        <v>-0.1632851997487772</v>
      </c>
      <c r="N177" s="51">
        <f t="shared" si="85"/>
        <v>-0.1632851997487772</v>
      </c>
      <c r="O177" s="51">
        <f t="shared" si="85"/>
        <v>-0.16314946908418437</v>
      </c>
      <c r="P177" s="51">
        <f t="shared" si="85"/>
        <v>-0.16314946908418437</v>
      </c>
      <c r="Q177" s="51">
        <f t="shared" si="85"/>
        <v>-0.16309364138916238</v>
      </c>
      <c r="R177" s="51">
        <f t="shared" si="85"/>
        <v>-0.16273146117238868</v>
      </c>
      <c r="S177" s="51">
        <f t="shared" si="85"/>
        <v>-0.16274612556675438</v>
      </c>
      <c r="T177" s="51">
        <f t="shared" si="85"/>
        <v>-0.16243612359466197</v>
      </c>
      <c r="U177" s="51">
        <f t="shared" si="85"/>
        <v>-0.16243612359466197</v>
      </c>
      <c r="V177" s="51">
        <f t="shared" si="85"/>
        <v>-0.16246937441445475</v>
      </c>
      <c r="W177" s="51">
        <f t="shared" si="85"/>
        <v>-0.19086433677473569</v>
      </c>
      <c r="X177" s="51">
        <f t="shared" si="85"/>
        <v>-0.19181014466573432</v>
      </c>
      <c r="Y177" s="51">
        <f t="shared" si="85"/>
        <v>-0.19202504692104039</v>
      </c>
      <c r="Z177" s="51">
        <f t="shared" si="85"/>
        <v>-0.1938293362819512</v>
      </c>
      <c r="AA177" s="51">
        <f t="shared" si="85"/>
        <v>-0.19401336279164239</v>
      </c>
      <c r="AB177" s="51">
        <f t="shared" si="85"/>
        <v>-0.19401336279164239</v>
      </c>
      <c r="AC177" s="51">
        <f t="shared" si="85"/>
        <v>-0.19536394728514539</v>
      </c>
      <c r="AD177" s="51">
        <f t="shared" si="85"/>
        <v>-0.20082994778701113</v>
      </c>
      <c r="AE177" s="51">
        <f t="shared" si="85"/>
        <v>-0.20082994778701113</v>
      </c>
      <c r="AF177" s="51">
        <f t="shared" si="85"/>
        <v>-0.21301650747276402</v>
      </c>
      <c r="AG177" s="51">
        <f t="shared" si="85"/>
        <v>-0.2125248319117008</v>
      </c>
      <c r="AH177" s="51">
        <f t="shared" si="85"/>
        <v>-0.21281275004736833</v>
      </c>
      <c r="AI177" s="51">
        <f t="shared" si="85"/>
        <v>-0.21236681488613207</v>
      </c>
      <c r="AJ177" s="51">
        <f t="shared" si="85"/>
        <v>-0.21631776941281067</v>
      </c>
      <c r="AK177" s="51">
        <f t="shared" si="85"/>
        <v>-0.21919242739081279</v>
      </c>
      <c r="AL177" s="51">
        <f t="shared" si="85"/>
        <v>-0.22092197623701282</v>
      </c>
      <c r="AM177" s="51">
        <f t="shared" si="85"/>
        <v>-0.22092197623701282</v>
      </c>
      <c r="AO177" s="5" cm="1">
        <f t="array" ref="AO177">AVERAGE(IF(ISERROR(B177:AM177),"",B177:AM177))</f>
        <v>-0.1691767926995186</v>
      </c>
    </row>
    <row r="178" spans="1:41">
      <c r="A178" s="50">
        <v>2018</v>
      </c>
      <c r="B178" s="51">
        <f t="shared" ref="B178:AM178" si="86">-(1-2^B129)</f>
        <v>-0.10291104444316967</v>
      </c>
      <c r="C178" s="51">
        <f t="shared" si="86"/>
        <v>-0.10746099161508993</v>
      </c>
      <c r="D178" s="51">
        <f t="shared" si="86"/>
        <v>-0.10751167886248281</v>
      </c>
      <c r="E178" s="51">
        <f t="shared" si="86"/>
        <v>-0.10747664162150428</v>
      </c>
      <c r="F178" s="51">
        <f t="shared" si="86"/>
        <v>-0.10779847036725398</v>
      </c>
      <c r="G178" s="51">
        <f t="shared" si="86"/>
        <v>-0.11171704906870894</v>
      </c>
      <c r="H178" s="51">
        <f t="shared" si="86"/>
        <v>-0.11171704906870894</v>
      </c>
      <c r="I178" s="51">
        <f t="shared" si="86"/>
        <v>-0.1188781139099937</v>
      </c>
      <c r="J178" s="51">
        <f t="shared" si="86"/>
        <v>-0.11883133642261712</v>
      </c>
      <c r="K178" s="51">
        <f t="shared" si="86"/>
        <v>-0.15898047242982927</v>
      </c>
      <c r="L178" s="51">
        <f t="shared" si="86"/>
        <v>-0.16256199385532766</v>
      </c>
      <c r="M178" s="51">
        <f t="shared" si="86"/>
        <v>-0.16248786590845887</v>
      </c>
      <c r="N178" s="51">
        <f t="shared" si="86"/>
        <v>-0.16248786590845887</v>
      </c>
      <c r="O178" s="51">
        <f t="shared" si="86"/>
        <v>-0.16235954183073797</v>
      </c>
      <c r="P178" s="51">
        <f t="shared" si="86"/>
        <v>-0.16235954183073797</v>
      </c>
      <c r="Q178" s="51">
        <f t="shared" si="86"/>
        <v>-0.16230694498040188</v>
      </c>
      <c r="R178" s="51">
        <f t="shared" si="86"/>
        <v>-0.16196591071870403</v>
      </c>
      <c r="S178" s="51">
        <f t="shared" si="86"/>
        <v>-0.16197925403221647</v>
      </c>
      <c r="T178" s="51">
        <f t="shared" si="86"/>
        <v>-0.16168490092288956</v>
      </c>
      <c r="U178" s="51">
        <f t="shared" si="86"/>
        <v>-0.16168490092288956</v>
      </c>
      <c r="V178" s="51">
        <f t="shared" si="86"/>
        <v>-0.16171668565763331</v>
      </c>
      <c r="W178" s="51">
        <f t="shared" si="86"/>
        <v>-0.19046260914910063</v>
      </c>
      <c r="X178" s="51">
        <f t="shared" si="86"/>
        <v>-0.19133142938995762</v>
      </c>
      <c r="Y178" s="51">
        <f t="shared" si="86"/>
        <v>-0.19153348101455925</v>
      </c>
      <c r="Z178" s="51">
        <f t="shared" si="86"/>
        <v>-0.19333747944965329</v>
      </c>
      <c r="AA178" s="51">
        <f t="shared" si="86"/>
        <v>-0.19354351713784468</v>
      </c>
      <c r="AB178" s="51">
        <f t="shared" si="86"/>
        <v>-0.19354351713784468</v>
      </c>
      <c r="AC178" s="51">
        <f t="shared" si="86"/>
        <v>-0.19460388517599847</v>
      </c>
      <c r="AD178" s="51">
        <f t="shared" si="86"/>
        <v>-0.20026780159888846</v>
      </c>
      <c r="AE178" s="51">
        <f t="shared" si="86"/>
        <v>-0.20026780159888846</v>
      </c>
      <c r="AF178" s="51">
        <f t="shared" si="86"/>
        <v>-0.21065354524358015</v>
      </c>
      <c r="AG178" s="51">
        <f t="shared" si="86"/>
        <v>-0.21021552995954851</v>
      </c>
      <c r="AH178" s="51">
        <f t="shared" si="86"/>
        <v>-0.21054994902664104</v>
      </c>
      <c r="AI178" s="51">
        <f t="shared" si="86"/>
        <v>-0.21020034016069999</v>
      </c>
      <c r="AJ178" s="51">
        <f t="shared" si="86"/>
        <v>-0.2137381810023069</v>
      </c>
      <c r="AK178" s="51">
        <f t="shared" si="86"/>
        <v>-0.21662063212563809</v>
      </c>
      <c r="AL178" s="51">
        <f t="shared" si="86"/>
        <v>-0.21819603433153123</v>
      </c>
      <c r="AM178" s="51">
        <f t="shared" si="86"/>
        <v>-0.21819603433153123</v>
      </c>
      <c r="AO178" s="5" cm="1">
        <f t="array" ref="AO178">AVERAGE(IF(ISERROR(B178:AM178),"",B178:AM178))</f>
        <v>-0.1682668426897902</v>
      </c>
    </row>
    <row r="179" spans="1:41">
      <c r="A179" s="50">
        <v>2019</v>
      </c>
      <c r="B179" s="51">
        <f t="shared" ref="B179:AM179" si="87">-(1-2^B130)</f>
        <v>-0.10218939685947936</v>
      </c>
      <c r="C179" s="51">
        <f t="shared" si="87"/>
        <v>-0.1070590232507912</v>
      </c>
      <c r="D179" s="51">
        <f t="shared" si="87"/>
        <v>-0.10710654043711298</v>
      </c>
      <c r="E179" s="51">
        <f t="shared" si="87"/>
        <v>-0.1070746838374047</v>
      </c>
      <c r="F179" s="51">
        <f t="shared" si="87"/>
        <v>-0.107379517340218</v>
      </c>
      <c r="G179" s="51">
        <f t="shared" si="87"/>
        <v>-0.11143432420962751</v>
      </c>
      <c r="H179" s="51">
        <f t="shared" si="87"/>
        <v>-0.11143432420962751</v>
      </c>
      <c r="I179" s="51">
        <f t="shared" si="87"/>
        <v>-0.11880017974486567</v>
      </c>
      <c r="J179" s="51">
        <f t="shared" si="87"/>
        <v>-0.11869202373454191</v>
      </c>
      <c r="K179" s="51">
        <f t="shared" si="87"/>
        <v>-0.15770693566983029</v>
      </c>
      <c r="L179" s="51">
        <f t="shared" si="87"/>
        <v>-0.16097927467664819</v>
      </c>
      <c r="M179" s="51">
        <f t="shared" si="87"/>
        <v>-0.16090822737573884</v>
      </c>
      <c r="N179" s="51">
        <f t="shared" si="87"/>
        <v>-0.16090822737573884</v>
      </c>
      <c r="O179" s="51">
        <f t="shared" si="87"/>
        <v>-0.16078842691547057</v>
      </c>
      <c r="P179" s="51">
        <f t="shared" si="87"/>
        <v>-0.16078842691547057</v>
      </c>
      <c r="Q179" s="51">
        <f t="shared" si="87"/>
        <v>-0.16071146546636383</v>
      </c>
      <c r="R179" s="51">
        <f t="shared" si="87"/>
        <v>-0.16042365472383124</v>
      </c>
      <c r="S179" s="51">
        <f t="shared" si="87"/>
        <v>-0.16043773106823067</v>
      </c>
      <c r="T179" s="51">
        <f t="shared" si="87"/>
        <v>-0.16017606986195099</v>
      </c>
      <c r="U179" s="51">
        <f t="shared" si="87"/>
        <v>-0.16017606986195099</v>
      </c>
      <c r="V179" s="51">
        <f t="shared" si="87"/>
        <v>-0.16020638528462616</v>
      </c>
      <c r="W179" s="51">
        <f t="shared" si="87"/>
        <v>-0.189673145258765</v>
      </c>
      <c r="X179" s="51">
        <f t="shared" si="87"/>
        <v>-0.19050834860313937</v>
      </c>
      <c r="Y179" s="51">
        <f t="shared" si="87"/>
        <v>-0.19069771715781303</v>
      </c>
      <c r="Z179" s="51">
        <f t="shared" si="87"/>
        <v>-0.19231054913066081</v>
      </c>
      <c r="AA179" s="51">
        <f t="shared" si="87"/>
        <v>-0.19252659630699376</v>
      </c>
      <c r="AB179" s="51">
        <f t="shared" si="87"/>
        <v>-0.19252659630699376</v>
      </c>
      <c r="AC179" s="51">
        <f t="shared" si="87"/>
        <v>-0.19348694556443902</v>
      </c>
      <c r="AD179" s="51">
        <f t="shared" si="87"/>
        <v>-0.19876798514701632</v>
      </c>
      <c r="AE179" s="51">
        <f t="shared" si="87"/>
        <v>-0.19876798514701632</v>
      </c>
      <c r="AF179" s="51">
        <f t="shared" si="87"/>
        <v>-0.20829529978768546</v>
      </c>
      <c r="AG179" s="51">
        <f t="shared" si="87"/>
        <v>-0.20761616722515774</v>
      </c>
      <c r="AH179" s="51">
        <f t="shared" si="87"/>
        <v>-0.2079435264646059</v>
      </c>
      <c r="AI179" s="51">
        <f t="shared" si="87"/>
        <v>-0.20777906055719864</v>
      </c>
      <c r="AJ179" s="51">
        <f t="shared" si="87"/>
        <v>-0.21116563525156273</v>
      </c>
      <c r="AK179" s="51">
        <f t="shared" si="87"/>
        <v>-0.21398818811128095</v>
      </c>
      <c r="AL179" s="51">
        <f t="shared" si="87"/>
        <v>-0.21543256686166401</v>
      </c>
      <c r="AM179" s="51">
        <f t="shared" si="87"/>
        <v>-0.21543256686166401</v>
      </c>
      <c r="AO179" s="5" cm="1">
        <f t="array" ref="AO179">AVERAGE(IF(ISERROR(B179:AM179),"",B179:AM179))</f>
        <v>-0.1669026260148205</v>
      </c>
    </row>
    <row r="180" spans="1:41">
      <c r="A180" s="50">
        <v>2020</v>
      </c>
      <c r="B180" s="51">
        <f t="shared" ref="B180:AM180" si="88">-(1-2^B131)</f>
        <v>-0.10178779951359573</v>
      </c>
      <c r="C180" s="51">
        <f t="shared" si="88"/>
        <v>-0.10664922111127673</v>
      </c>
      <c r="D180" s="51">
        <f t="shared" si="88"/>
        <v>-0.10669458309226498</v>
      </c>
      <c r="E180" s="51">
        <f t="shared" si="88"/>
        <v>-0.10666512483262236</v>
      </c>
      <c r="F180" s="51">
        <f t="shared" si="88"/>
        <v>-0.10695794559779914</v>
      </c>
      <c r="G180" s="51">
        <f t="shared" si="88"/>
        <v>-0.11120269211242106</v>
      </c>
      <c r="H180" s="51">
        <f t="shared" si="88"/>
        <v>-0.11120269211242106</v>
      </c>
      <c r="I180" s="51">
        <f t="shared" si="88"/>
        <v>-0.11829376479538112</v>
      </c>
      <c r="J180" s="51">
        <f t="shared" si="88"/>
        <v>-0.11820282972728502</v>
      </c>
      <c r="K180" s="51">
        <f t="shared" si="88"/>
        <v>-0.15673155584146725</v>
      </c>
      <c r="L180" s="51">
        <f t="shared" si="88"/>
        <v>-0.16048428698153983</v>
      </c>
      <c r="M180" s="51">
        <f t="shared" si="88"/>
        <v>-0.16041641375639859</v>
      </c>
      <c r="N180" s="51">
        <f t="shared" si="88"/>
        <v>-0.16041641375639859</v>
      </c>
      <c r="O180" s="51">
        <f t="shared" si="88"/>
        <v>-0.16030188628403352</v>
      </c>
      <c r="P180" s="51">
        <f t="shared" si="88"/>
        <v>-0.16030188628403352</v>
      </c>
      <c r="Q180" s="51">
        <f t="shared" si="88"/>
        <v>-0.16022840569719443</v>
      </c>
      <c r="R180" s="51">
        <f t="shared" si="88"/>
        <v>-0.15997888469680821</v>
      </c>
      <c r="S180" s="51">
        <f t="shared" si="88"/>
        <v>-0.16001720826600196</v>
      </c>
      <c r="T180" s="51">
        <f t="shared" si="88"/>
        <v>-0.15974637338982078</v>
      </c>
      <c r="U180" s="51">
        <f t="shared" si="88"/>
        <v>-0.15974637338982078</v>
      </c>
      <c r="V180" s="51">
        <f t="shared" si="88"/>
        <v>-0.15977554818771833</v>
      </c>
      <c r="W180" s="51">
        <f t="shared" si="88"/>
        <v>-0.18952597734303533</v>
      </c>
      <c r="X180" s="51">
        <f t="shared" si="88"/>
        <v>-0.19031383784198252</v>
      </c>
      <c r="Y180" s="51">
        <f t="shared" si="88"/>
        <v>-0.19049243628642143</v>
      </c>
      <c r="Z180" s="51">
        <f t="shared" si="88"/>
        <v>-0.19193225963741123</v>
      </c>
      <c r="AA180" s="51">
        <f t="shared" si="88"/>
        <v>-0.1921250149132776</v>
      </c>
      <c r="AB180" s="51">
        <f t="shared" si="88"/>
        <v>-0.1921250149132776</v>
      </c>
      <c r="AC180" s="51">
        <f t="shared" si="88"/>
        <v>-0.19304960548201988</v>
      </c>
      <c r="AD180" s="51">
        <f t="shared" si="88"/>
        <v>-0.19854853641076509</v>
      </c>
      <c r="AE180" s="51">
        <f t="shared" si="88"/>
        <v>-0.19854853641076509</v>
      </c>
      <c r="AF180" s="51">
        <f t="shared" si="88"/>
        <v>-0.20663534207339118</v>
      </c>
      <c r="AG180" s="51">
        <f t="shared" si="88"/>
        <v>-0.20596628388380955</v>
      </c>
      <c r="AH180" s="51">
        <f t="shared" si="88"/>
        <v>-0.20622492723161645</v>
      </c>
      <c r="AI180" s="51">
        <f t="shared" si="88"/>
        <v>-0.20611186899945566</v>
      </c>
      <c r="AJ180" s="51">
        <f t="shared" si="88"/>
        <v>-0.20928171835024445</v>
      </c>
      <c r="AK180" s="51">
        <f t="shared" si="88"/>
        <v>-0.21221924862288333</v>
      </c>
      <c r="AL180" s="51">
        <f t="shared" si="88"/>
        <v>-0.21357588581607301</v>
      </c>
      <c r="AM180" s="51">
        <f t="shared" si="88"/>
        <v>-0.21357588581607301</v>
      </c>
      <c r="AO180" s="5" cm="1">
        <f t="array" ref="AO180">AVERAGE(IF(ISERROR(B180:AM180),"",B180:AM180))</f>
        <v>-0.16621195445944228</v>
      </c>
    </row>
    <row r="181" spans="1:41">
      <c r="A181" s="50">
        <v>2021</v>
      </c>
      <c r="B181" s="51">
        <f t="shared" ref="B181:AM181" si="89">-(1-2^B132)</f>
        <v>-0.10188843854568586</v>
      </c>
      <c r="C181" s="51">
        <f t="shared" si="89"/>
        <v>-0.1057375834645975</v>
      </c>
      <c r="D181" s="51">
        <f t="shared" si="89"/>
        <v>-0.10578187355115509</v>
      </c>
      <c r="E181" s="51">
        <f t="shared" si="89"/>
        <v>-0.10575514901337968</v>
      </c>
      <c r="F181" s="51">
        <f t="shared" si="89"/>
        <v>-0.10616405067740142</v>
      </c>
      <c r="G181" s="51">
        <f t="shared" si="89"/>
        <v>-0.11049121069828538</v>
      </c>
      <c r="H181" s="51">
        <f t="shared" si="89"/>
        <v>-0.11049121069828538</v>
      </c>
      <c r="I181" s="51">
        <f t="shared" si="89"/>
        <v>-0.11767113556017594</v>
      </c>
      <c r="J181" s="51">
        <f t="shared" si="89"/>
        <v>-0.1175971675589792</v>
      </c>
      <c r="K181" s="51">
        <f t="shared" si="89"/>
        <v>-0.1562394521397501</v>
      </c>
      <c r="L181" s="51">
        <f t="shared" si="89"/>
        <v>-0.1598867855935131</v>
      </c>
      <c r="M181" s="51">
        <f t="shared" si="89"/>
        <v>-0.15982150564685171</v>
      </c>
      <c r="N181" s="51">
        <f t="shared" si="89"/>
        <v>-0.15982150564685171</v>
      </c>
      <c r="O181" s="51">
        <f t="shared" si="89"/>
        <v>-0.15970446264318505</v>
      </c>
      <c r="P181" s="51">
        <f t="shared" si="89"/>
        <v>-0.15970446264318505</v>
      </c>
      <c r="Q181" s="51">
        <f t="shared" si="89"/>
        <v>-0.15963385911280248</v>
      </c>
      <c r="R181" s="51">
        <f t="shared" si="89"/>
        <v>-0.15939501378290155</v>
      </c>
      <c r="S181" s="51">
        <f t="shared" si="89"/>
        <v>-0.15943946017871868</v>
      </c>
      <c r="T181" s="51">
        <f t="shared" si="89"/>
        <v>-0.15917816166502974</v>
      </c>
      <c r="U181" s="51">
        <f t="shared" si="89"/>
        <v>-0.15917816166502974</v>
      </c>
      <c r="V181" s="51">
        <f t="shared" si="89"/>
        <v>-0.15920647577256131</v>
      </c>
      <c r="W181" s="51">
        <f t="shared" si="89"/>
        <v>-0.18986260623131757</v>
      </c>
      <c r="X181" s="51">
        <f t="shared" si="89"/>
        <v>-0.19061354109951134</v>
      </c>
      <c r="Y181" s="51">
        <f t="shared" si="89"/>
        <v>-0.19078384623387457</v>
      </c>
      <c r="Z181" s="51">
        <f t="shared" si="89"/>
        <v>-0.19195938602218232</v>
      </c>
      <c r="AA181" s="51">
        <f t="shared" si="89"/>
        <v>-0.19217361958843893</v>
      </c>
      <c r="AB181" s="51">
        <f t="shared" si="89"/>
        <v>-0.19217361958843893</v>
      </c>
      <c r="AC181" s="51">
        <f t="shared" si="89"/>
        <v>-0.19306038426614225</v>
      </c>
      <c r="AD181" s="51">
        <f t="shared" si="89"/>
        <v>-0.19847467322171897</v>
      </c>
      <c r="AE181" s="51">
        <f t="shared" si="89"/>
        <v>-0.19847467322171897</v>
      </c>
      <c r="AF181" s="51">
        <f t="shared" si="89"/>
        <v>-0.20558004823862652</v>
      </c>
      <c r="AG181" s="51">
        <f t="shared" si="89"/>
        <v>-0.20496428374965481</v>
      </c>
      <c r="AH181" s="51">
        <f t="shared" si="89"/>
        <v>-0.20520587898740505</v>
      </c>
      <c r="AI181" s="51">
        <f t="shared" si="89"/>
        <v>-0.2051077443870023</v>
      </c>
      <c r="AJ181" s="51">
        <f t="shared" si="89"/>
        <v>-0.20815849920973928</v>
      </c>
      <c r="AK181" s="51">
        <f t="shared" si="89"/>
        <v>-0.21103377924111955</v>
      </c>
      <c r="AL181" s="51">
        <f t="shared" si="89"/>
        <v>-0.21224327179688562</v>
      </c>
      <c r="AM181" s="51">
        <f t="shared" si="89"/>
        <v>-0.21224327179688562</v>
      </c>
      <c r="AO181" s="5" cm="1">
        <f t="array" ref="AO181">AVERAGE(IF(ISERROR(B181:AM181),"",B181:AM181))</f>
        <v>-0.16565526981944709</v>
      </c>
    </row>
    <row r="182" spans="1:41">
      <c r="A182" s="50">
        <v>2022</v>
      </c>
      <c r="B182" s="51">
        <f t="shared" ref="B182:AM182" si="90">-(1-2^B133)</f>
        <v>-0.10210597357588036</v>
      </c>
      <c r="C182" s="51">
        <f t="shared" si="90"/>
        <v>-0.10594630599007415</v>
      </c>
      <c r="D182" s="51">
        <f t="shared" si="90"/>
        <v>-0.10598967975119078</v>
      </c>
      <c r="E182" s="51">
        <f t="shared" si="90"/>
        <v>-0.10596305572716602</v>
      </c>
      <c r="F182" s="51">
        <f t="shared" si="90"/>
        <v>-0.10639401922820124</v>
      </c>
      <c r="G182" s="51">
        <f t="shared" si="90"/>
        <v>-0.11065197247409064</v>
      </c>
      <c r="H182" s="51">
        <f t="shared" si="90"/>
        <v>-0.11065197247409064</v>
      </c>
      <c r="I182" s="51">
        <f t="shared" si="90"/>
        <v>-0.11766511582055972</v>
      </c>
      <c r="J182" s="51">
        <f t="shared" si="90"/>
        <v>-0.11759059375773284</v>
      </c>
      <c r="K182" s="51">
        <f t="shared" si="90"/>
        <v>-0.15619505418762347</v>
      </c>
      <c r="L182" s="51">
        <f t="shared" si="90"/>
        <v>-0.15970286050120663</v>
      </c>
      <c r="M182" s="51">
        <f t="shared" si="90"/>
        <v>-0.15963551068437454</v>
      </c>
      <c r="N182" s="51">
        <f t="shared" si="90"/>
        <v>-0.15963551068437454</v>
      </c>
      <c r="O182" s="51">
        <f t="shared" si="90"/>
        <v>-0.15952089706855355</v>
      </c>
      <c r="P182" s="51">
        <f t="shared" si="90"/>
        <v>-0.15952089706855355</v>
      </c>
      <c r="Q182" s="51">
        <f t="shared" si="90"/>
        <v>-0.15945178712909469</v>
      </c>
      <c r="R182" s="51">
        <f t="shared" si="90"/>
        <v>-0.15916226329834071</v>
      </c>
      <c r="S182" s="51">
        <f t="shared" si="90"/>
        <v>-0.15913828807490971</v>
      </c>
      <c r="T182" s="51">
        <f t="shared" si="90"/>
        <v>-0.15889156540067373</v>
      </c>
      <c r="U182" s="51">
        <f t="shared" si="90"/>
        <v>-0.15890752047642653</v>
      </c>
      <c r="V182" s="51">
        <f t="shared" si="90"/>
        <v>-0.15893530620721918</v>
      </c>
      <c r="W182" s="51">
        <f t="shared" si="90"/>
        <v>-0.19069518337088032</v>
      </c>
      <c r="X182" s="51">
        <f t="shared" si="90"/>
        <v>-0.19142269130589806</v>
      </c>
      <c r="Y182" s="51">
        <f t="shared" si="90"/>
        <v>-0.19158786940681682</v>
      </c>
      <c r="Z182" s="51">
        <f t="shared" si="90"/>
        <v>-0.19250603673805111</v>
      </c>
      <c r="AA182" s="51">
        <f t="shared" si="90"/>
        <v>-0.19271318158889328</v>
      </c>
      <c r="AB182" s="51">
        <f t="shared" si="90"/>
        <v>-0.19271318158889328</v>
      </c>
      <c r="AC182" s="51">
        <f t="shared" si="90"/>
        <v>-0.19353560325696251</v>
      </c>
      <c r="AD182" s="51">
        <f t="shared" si="90"/>
        <v>-0.19885550891325532</v>
      </c>
      <c r="AE182" s="51">
        <f t="shared" si="90"/>
        <v>-0.19885550891325532</v>
      </c>
      <c r="AF182" s="51">
        <f t="shared" si="90"/>
        <v>-0.20516150628056862</v>
      </c>
      <c r="AG182" s="51">
        <f t="shared" si="90"/>
        <v>-0.20453523959038733</v>
      </c>
      <c r="AH182" s="51">
        <f t="shared" si="90"/>
        <v>-0.20470398632270459</v>
      </c>
      <c r="AI182" s="51">
        <f t="shared" si="90"/>
        <v>-0.2047494609375573</v>
      </c>
      <c r="AJ182" s="51">
        <f t="shared" si="90"/>
        <v>-0.20757015587991323</v>
      </c>
      <c r="AK182" s="51">
        <f t="shared" si="90"/>
        <v>-0.21034474010363846</v>
      </c>
      <c r="AL182" s="51">
        <f t="shared" si="90"/>
        <v>-0.21145467990575695</v>
      </c>
      <c r="AM182" s="51">
        <f t="shared" si="90"/>
        <v>-0.21145467990575695</v>
      </c>
      <c r="AO182" s="5" cm="1">
        <f t="array" ref="AO182">AVERAGE(IF(ISERROR(B182:AM182),"",B182:AM182))</f>
        <v>-0.16564514114709281</v>
      </c>
    </row>
    <row r="183" spans="1:41">
      <c r="A183" s="50">
        <v>2023</v>
      </c>
      <c r="B183" s="51">
        <f t="shared" ref="B183:AM183" si="91">-(1-2^B134)</f>
        <v>-0.10183675687889315</v>
      </c>
      <c r="C183" s="51">
        <f t="shared" si="91"/>
        <v>-0.10559833677549335</v>
      </c>
      <c r="D183" s="51">
        <f t="shared" si="91"/>
        <v>-0.10564138437767967</v>
      </c>
      <c r="E183" s="51">
        <f t="shared" si="91"/>
        <v>-0.10561570927837793</v>
      </c>
      <c r="F183" s="51">
        <f t="shared" si="91"/>
        <v>-0.10603384774616764</v>
      </c>
      <c r="G183" s="51">
        <f t="shared" si="91"/>
        <v>-0.11028573959967292</v>
      </c>
      <c r="H183" s="51">
        <f t="shared" si="91"/>
        <v>-0.11028573959967292</v>
      </c>
      <c r="I183" s="51">
        <f t="shared" si="91"/>
        <v>-0.11724760777340082</v>
      </c>
      <c r="J183" s="51">
        <f t="shared" si="91"/>
        <v>-0.1171687369450829</v>
      </c>
      <c r="K183" s="51">
        <f t="shared" si="91"/>
        <v>-0.15568192892419697</v>
      </c>
      <c r="L183" s="51">
        <f t="shared" si="91"/>
        <v>-0.15919431187518684</v>
      </c>
      <c r="M183" s="51">
        <f t="shared" si="91"/>
        <v>-0.15912789945553174</v>
      </c>
      <c r="N183" s="51">
        <f t="shared" si="91"/>
        <v>-0.15912789945553174</v>
      </c>
      <c r="O183" s="51">
        <f t="shared" si="91"/>
        <v>-0.15901478817791748</v>
      </c>
      <c r="P183" s="51">
        <f t="shared" si="91"/>
        <v>-0.15901478817791748</v>
      </c>
      <c r="Q183" s="51">
        <f t="shared" si="91"/>
        <v>-0.15894666743412733</v>
      </c>
      <c r="R183" s="51">
        <f t="shared" si="91"/>
        <v>-0.15869398861224771</v>
      </c>
      <c r="S183" s="51">
        <f t="shared" si="91"/>
        <v>-0.15867086046933188</v>
      </c>
      <c r="T183" s="51">
        <f t="shared" si="91"/>
        <v>-0.15842803326856425</v>
      </c>
      <c r="U183" s="51">
        <f t="shared" si="91"/>
        <v>-0.15844388119360076</v>
      </c>
      <c r="V183" s="51">
        <f t="shared" si="91"/>
        <v>-0.15847149845473607</v>
      </c>
      <c r="W183" s="51">
        <f t="shared" si="91"/>
        <v>-0.18977761527660386</v>
      </c>
      <c r="X183" s="51">
        <f t="shared" si="91"/>
        <v>-0.19049802485258172</v>
      </c>
      <c r="Y183" s="51">
        <f t="shared" si="91"/>
        <v>-0.1906613881355157</v>
      </c>
      <c r="Z183" s="51">
        <f t="shared" si="91"/>
        <v>-0.19160218738086021</v>
      </c>
      <c r="AA183" s="51">
        <f t="shared" si="91"/>
        <v>-0.19180774313185989</v>
      </c>
      <c r="AB183" s="51">
        <f t="shared" si="91"/>
        <v>-0.19180774313185989</v>
      </c>
      <c r="AC183" s="51">
        <f t="shared" si="91"/>
        <v>-0.19254637779354344</v>
      </c>
      <c r="AD183" s="51">
        <f t="shared" si="91"/>
        <v>-0.19777778783557143</v>
      </c>
      <c r="AE183" s="51">
        <f t="shared" si="91"/>
        <v>-0.19777778783557143</v>
      </c>
      <c r="AF183" s="51">
        <f t="shared" si="91"/>
        <v>-0.20395764260113114</v>
      </c>
      <c r="AG183" s="51">
        <f t="shared" si="91"/>
        <v>-0.2033482403284782</v>
      </c>
      <c r="AH183" s="51">
        <f t="shared" si="91"/>
        <v>-0.20351363760961438</v>
      </c>
      <c r="AI183" s="51">
        <f t="shared" si="91"/>
        <v>-0.20357996432023584</v>
      </c>
      <c r="AJ183" s="51">
        <f t="shared" si="91"/>
        <v>-0.20636725191057192</v>
      </c>
      <c r="AK183" s="51">
        <f t="shared" si="91"/>
        <v>-0.20923343622921464</v>
      </c>
      <c r="AL183" s="51">
        <f t="shared" si="91"/>
        <v>-0.21034122510310338</v>
      </c>
      <c r="AM183" s="51">
        <f t="shared" si="91"/>
        <v>-0.21034122510310338</v>
      </c>
      <c r="AN183" s="6">
        <f>AVERAGE(B183:AM183)</f>
        <v>-0.1649334127119145</v>
      </c>
      <c r="AO183" s="5" cm="1">
        <f t="array" ref="AO183">AVERAGE(IF(ISERROR(B183:AM183),"",B183:AM183))</f>
        <v>-0.1649334127119145</v>
      </c>
    </row>
    <row r="184" spans="1:41">
      <c r="A184" s="65"/>
      <c r="B184" s="65">
        <f t="shared" ref="B184:AM184" si="92">AVERAGE(   B138:B183)</f>
        <v>-0.1060989074655961</v>
      </c>
      <c r="C184" s="65">
        <f t="shared" si="92"/>
        <v>-0.11209526644461629</v>
      </c>
      <c r="D184" s="65">
        <f t="shared" si="92"/>
        <v>-0.11235248575862808</v>
      </c>
      <c r="E184" s="65">
        <f t="shared" si="92"/>
        <v>-0.11207938639073929</v>
      </c>
      <c r="F184" s="65">
        <f t="shared" si="92"/>
        <v>-0.11253649226239776</v>
      </c>
      <c r="G184" s="65">
        <f t="shared" si="92"/>
        <v>-0.11536159058439631</v>
      </c>
      <c r="H184" s="65">
        <f t="shared" si="92"/>
        <v>-0.11536159058439631</v>
      </c>
      <c r="I184" s="65">
        <f t="shared" si="92"/>
        <v>-0.1218133948441041</v>
      </c>
      <c r="J184" s="65">
        <f t="shared" si="92"/>
        <v>-0.1217519536484606</v>
      </c>
      <c r="K184" s="65">
        <f t="shared" si="92"/>
        <v>-0.14567955716440933</v>
      </c>
      <c r="L184" s="65">
        <f t="shared" si="92"/>
        <v>-0.15133743499947888</v>
      </c>
      <c r="M184" s="65">
        <f t="shared" si="92"/>
        <v>-0.15127918162979764</v>
      </c>
      <c r="N184" s="65">
        <f t="shared" si="92"/>
        <v>-0.15127918162979764</v>
      </c>
      <c r="O184" s="65">
        <f t="shared" si="92"/>
        <v>-0.15125369748369011</v>
      </c>
      <c r="P184" s="65">
        <f t="shared" si="92"/>
        <v>-0.15125369748369011</v>
      </c>
      <c r="Q184" s="65">
        <f t="shared" si="92"/>
        <v>-0.15118718937663841</v>
      </c>
      <c r="R184" s="65">
        <f t="shared" si="92"/>
        <v>-0.15021793957211782</v>
      </c>
      <c r="S184" s="65">
        <f t="shared" si="92"/>
        <v>-0.15022761561582049</v>
      </c>
      <c r="T184" s="65">
        <f t="shared" si="92"/>
        <v>-0.15004903031044195</v>
      </c>
      <c r="U184" s="65">
        <f t="shared" si="92"/>
        <v>-0.15004973704379282</v>
      </c>
      <c r="V184" s="65">
        <f t="shared" si="92"/>
        <v>-0.15005440427694383</v>
      </c>
      <c r="W184" s="65">
        <f t="shared" si="92"/>
        <v>-0.17797463256139837</v>
      </c>
      <c r="X184" s="65">
        <f t="shared" si="92"/>
        <v>-0.17918610321500836</v>
      </c>
      <c r="Y184" s="65">
        <f t="shared" si="92"/>
        <v>-0.17945314719536054</v>
      </c>
      <c r="Z184" s="65">
        <f t="shared" si="92"/>
        <v>-0.1832861875398773</v>
      </c>
      <c r="AA184" s="65">
        <f t="shared" si="92"/>
        <v>-0.1833923237051675</v>
      </c>
      <c r="AB184" s="65">
        <f t="shared" si="92"/>
        <v>-0.1833923237051675</v>
      </c>
      <c r="AC184" s="65">
        <f t="shared" si="92"/>
        <v>-0.18335221329824589</v>
      </c>
      <c r="AD184" s="65">
        <f t="shared" si="92"/>
        <v>-0.1885082995438804</v>
      </c>
      <c r="AE184" s="65">
        <f t="shared" si="92"/>
        <v>-0.1885082995438804</v>
      </c>
      <c r="AF184" s="65">
        <f t="shared" si="92"/>
        <v>-0.20267077799709265</v>
      </c>
      <c r="AG184" s="65">
        <f t="shared" si="92"/>
        <v>-0.20090300857395316</v>
      </c>
      <c r="AH184" s="65">
        <f t="shared" si="92"/>
        <v>-0.20154832395253486</v>
      </c>
      <c r="AI184" s="65">
        <f t="shared" si="92"/>
        <v>-0.19947418984319146</v>
      </c>
      <c r="AJ184" s="65">
        <f t="shared" si="92"/>
        <v>-0.20429635090593495</v>
      </c>
      <c r="AK184" s="65">
        <f t="shared" si="92"/>
        <v>-0.21146785285548017</v>
      </c>
      <c r="AL184" s="65">
        <f t="shared" si="92"/>
        <v>-0.21373942255220557</v>
      </c>
      <c r="AM184" s="65">
        <f t="shared" si="92"/>
        <v>-0.21373942255220557</v>
      </c>
    </row>
    <row r="185" spans="1:41">
      <c r="A185" s="50"/>
      <c r="B185" s="50"/>
      <c r="C185" s="50"/>
      <c r="D185" s="50"/>
      <c r="E185" s="50"/>
      <c r="F185" s="50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0"/>
      <c r="AL185" s="50"/>
      <c r="AM185" s="50"/>
    </row>
    <row r="186" spans="1:41">
      <c r="A186" s="50"/>
      <c r="B186" s="50"/>
      <c r="C186" s="50" t="s">
        <v>99</v>
      </c>
      <c r="D186" s="50"/>
      <c r="E186" s="50" t="s">
        <v>99</v>
      </c>
      <c r="F186" s="50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0"/>
      <c r="AL186" s="50"/>
      <c r="AM186" s="50"/>
    </row>
    <row r="187" spans="1:41">
      <c r="A187" s="50"/>
      <c r="B187" s="50" t="s">
        <v>100</v>
      </c>
      <c r="C187" s="51" cm="1">
        <f t="array" ref="C187">AVERAGE(IF(ISERROR(B139:AM183),"",B139:AM183))</f>
        <v>-0.16126875300290891</v>
      </c>
      <c r="D187" s="50"/>
      <c r="E187" s="51" cm="1">
        <f t="array" ref="E187">AVERAGE(IF(ISERROR(B170:AM183),"",B170:AM183))</f>
        <v>-0.17285528809091844</v>
      </c>
      <c r="F187" s="50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0"/>
      <c r="AL187" s="50"/>
      <c r="AM187" s="50"/>
    </row>
    <row r="188" spans="1:41">
      <c r="A188" s="50"/>
      <c r="B188" s="50" t="s">
        <v>195</v>
      </c>
      <c r="C188" s="51" cm="1">
        <f t="array" ref="C188">MEDIAN(IF(ISERROR(B139:AM183),"",B139:AM183))</f>
        <v>-0.1606687346518178</v>
      </c>
      <c r="D188" s="50"/>
      <c r="E188" s="51" cm="1">
        <f t="array" ref="E188">MEDIAN(IF(ISERROR(B170:AM183),"",B170:AM183))</f>
        <v>-0.16940596435825117</v>
      </c>
      <c r="F188" s="50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0"/>
      <c r="AL188" s="50"/>
      <c r="AM188" s="50"/>
    </row>
    <row r="189" spans="1:41">
      <c r="A189" s="50"/>
      <c r="B189" s="50" t="s">
        <v>95</v>
      </c>
      <c r="C189" s="51" cm="1">
        <f t="array" ref="C189">STDEV(IF(ISERROR(B139:AM183),"",B139:AM183))</f>
        <v>5.9438056535021364E-2</v>
      </c>
      <c r="D189" s="50"/>
      <c r="E189" s="51" cm="1">
        <f t="array" ref="E189">STDEV(IF(ISERROR(B170:AM183),"",B170:AM183))</f>
        <v>4.139161596416497E-2</v>
      </c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0"/>
      <c r="AH189" s="50"/>
      <c r="AI189" s="50"/>
      <c r="AJ189" s="50"/>
      <c r="AK189" s="50"/>
      <c r="AL189" s="50"/>
      <c r="AM189" s="50"/>
    </row>
    <row r="190" spans="1:41">
      <c r="A190" s="50"/>
      <c r="B190" s="50" t="s">
        <v>97</v>
      </c>
      <c r="C190" s="51" cm="1">
        <f t="array" ref="C190">MIN(IF(ISERROR(B139:AM183),"",B139:AM183))</f>
        <v>-0.31492251698949414</v>
      </c>
      <c r="D190" s="50"/>
      <c r="E190" s="51" cm="1">
        <f t="array" ref="E190">MIN(IF(ISERROR(B170:AM183),"",B170:AM183))</f>
        <v>-0.27348752445332247</v>
      </c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  <c r="AG190" s="50"/>
      <c r="AH190" s="50"/>
      <c r="AI190" s="50"/>
      <c r="AJ190" s="50"/>
      <c r="AK190" s="50"/>
      <c r="AL190" s="50"/>
      <c r="AM190" s="50"/>
    </row>
    <row r="191" spans="1:41">
      <c r="A191" s="50"/>
      <c r="B191" s="50" t="s">
        <v>96</v>
      </c>
      <c r="C191" s="51" cm="1">
        <f t="array" ref="C191">MAX(IF(ISERROR(B139:AM183),"",B139:AM183))</f>
        <v>-5.1527923305621282E-2</v>
      </c>
      <c r="D191" s="50"/>
      <c r="E191" s="51" cm="1">
        <f t="array" ref="E191">MAX(IF(ISERROR(B170:AM183),"",B170:AM183))</f>
        <v>-0.10056900990270101</v>
      </c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0"/>
      <c r="AH191" s="50"/>
      <c r="AI191" s="50"/>
      <c r="AJ191" s="50"/>
      <c r="AK191" s="50"/>
      <c r="AL191" s="50"/>
      <c r="AM191" s="50"/>
    </row>
    <row r="192" spans="1:41">
      <c r="A192" s="50"/>
      <c r="B192" s="50"/>
      <c r="C192" s="50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  <c r="AG192" s="50"/>
      <c r="AH192" s="50"/>
      <c r="AI192" s="50"/>
      <c r="AJ192" s="50"/>
      <c r="AK192" s="50"/>
      <c r="AL192" s="50"/>
      <c r="AM192" s="50"/>
    </row>
    <row r="193" spans="1:39">
      <c r="A193" s="50"/>
      <c r="B193" s="50"/>
      <c r="C193" s="50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0"/>
      <c r="AH193" s="50"/>
      <c r="AI193" s="50"/>
      <c r="AJ193" s="50"/>
      <c r="AK193" s="50"/>
      <c r="AL193" s="50"/>
      <c r="AM193" s="50"/>
    </row>
  </sheetData>
  <sortState xmlns:xlrd2="http://schemas.microsoft.com/office/spreadsheetml/2017/richdata2" ref="AN88:AO125">
    <sortCondition descending="1" ref="AN88:AN125"/>
  </sortState>
  <phoneticPr fontId="5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BDBA0-E206-8646-9863-E45C30A44602}">
  <dimension ref="A1:CB193"/>
  <sheetViews>
    <sheetView topLeftCell="BI127" workbookViewId="0">
      <selection activeCell="CB139" sqref="CB139"/>
    </sheetView>
  </sheetViews>
  <sheetFormatPr baseColWidth="10" defaultRowHeight="16"/>
  <cols>
    <col min="6" max="6" width="12.33203125" bestFit="1" customWidth="1"/>
  </cols>
  <sheetData>
    <row r="1" spans="1:6" ht="17">
      <c r="A1" t="s">
        <v>317</v>
      </c>
      <c r="B1" s="11">
        <v>4.0891461011931698</v>
      </c>
      <c r="C1">
        <f t="shared" ref="C1:C38" si="0">-((B1-1)*(B1-2))^-1</f>
        <v>-0.15495041313057006</v>
      </c>
      <c r="D1" s="5">
        <f>-(1-2^C1)</f>
        <v>-0.10183675687889315</v>
      </c>
      <c r="E1" t="s">
        <v>1173</v>
      </c>
      <c r="F1" t="s">
        <v>1159</v>
      </c>
    </row>
    <row r="2" spans="1:6" ht="17">
      <c r="A2" t="s">
        <v>318</v>
      </c>
      <c r="B2" s="11">
        <v>4.0418455106707896</v>
      </c>
      <c r="C2">
        <f t="shared" si="0"/>
        <v>-0.16100522387585148</v>
      </c>
      <c r="D2" s="5">
        <f t="shared" ref="D2:D38" si="1">-(1-2^C2)</f>
        <v>-0.10559833677549335</v>
      </c>
      <c r="E2" t="s">
        <v>1174</v>
      </c>
      <c r="F2" t="s">
        <v>1160</v>
      </c>
    </row>
    <row r="3" spans="1:6" ht="17">
      <c r="A3" t="s">
        <v>319</v>
      </c>
      <c r="B3" s="11">
        <v>4.0413187661638901</v>
      </c>
      <c r="C3">
        <f t="shared" si="0"/>
        <v>-0.16107466254009623</v>
      </c>
      <c r="D3" s="5">
        <f t="shared" si="1"/>
        <v>-0.10564138437767967</v>
      </c>
      <c r="E3" t="s">
        <v>1175</v>
      </c>
      <c r="F3" t="s">
        <v>1161</v>
      </c>
    </row>
    <row r="4" spans="1:6" ht="17">
      <c r="A4" t="s">
        <v>320</v>
      </c>
      <c r="B4" s="11">
        <v>4.0416328965757504</v>
      </c>
      <c r="C4">
        <f t="shared" si="0"/>
        <v>-0.16103324648381667</v>
      </c>
      <c r="D4" s="5">
        <f t="shared" si="1"/>
        <v>-0.10561570927837793</v>
      </c>
      <c r="E4" t="s">
        <v>1176</v>
      </c>
      <c r="F4" t="s">
        <v>1162</v>
      </c>
    </row>
    <row r="5" spans="1:6" ht="17">
      <c r="A5" t="s">
        <v>321</v>
      </c>
      <c r="B5" s="11">
        <v>4.0365311537378803</v>
      </c>
      <c r="C5">
        <f t="shared" si="0"/>
        <v>-0.16170788640939426</v>
      </c>
      <c r="D5" s="5">
        <f t="shared" si="1"/>
        <v>-0.10603384774616764</v>
      </c>
      <c r="E5" t="s">
        <v>1177</v>
      </c>
      <c r="F5" t="s">
        <v>1163</v>
      </c>
    </row>
    <row r="6" spans="1:6" ht="17">
      <c r="A6" t="s">
        <v>322</v>
      </c>
      <c r="B6" s="11">
        <v>3.98630046312514</v>
      </c>
      <c r="C6">
        <f t="shared" si="0"/>
        <v>-0.16858601868790235</v>
      </c>
      <c r="D6" s="5">
        <f t="shared" si="1"/>
        <v>-0.11028573959967292</v>
      </c>
      <c r="E6" t="s">
        <v>1178</v>
      </c>
      <c r="F6" t="s">
        <v>1191</v>
      </c>
    </row>
    <row r="7" spans="1:6" ht="17">
      <c r="A7" t="s">
        <v>323</v>
      </c>
      <c r="B7" s="11">
        <v>3.98630046312514</v>
      </c>
      <c r="C7">
        <f t="shared" si="0"/>
        <v>-0.16858601868790235</v>
      </c>
      <c r="D7" s="5">
        <f t="shared" si="1"/>
        <v>-0.11028573959967292</v>
      </c>
      <c r="E7" t="s">
        <v>1179</v>
      </c>
      <c r="F7" t="s">
        <v>1192</v>
      </c>
    </row>
    <row r="8" spans="1:6" ht="17">
      <c r="A8" t="s">
        <v>324</v>
      </c>
      <c r="B8" s="11">
        <v>3.9099892870117801</v>
      </c>
      <c r="C8">
        <f t="shared" si="0"/>
        <v>-0.17991926924655344</v>
      </c>
      <c r="D8" s="5">
        <f t="shared" si="1"/>
        <v>-0.11724760777340082</v>
      </c>
      <c r="E8" t="s">
        <v>1180</v>
      </c>
      <c r="F8" t="s">
        <v>1164</v>
      </c>
    </row>
    <row r="9" spans="1:6" ht="17">
      <c r="A9" t="s">
        <v>325</v>
      </c>
      <c r="B9" s="11">
        <v>3.9108158366569001</v>
      </c>
      <c r="C9">
        <f t="shared" si="0"/>
        <v>-0.17979037526566471</v>
      </c>
      <c r="D9" s="5">
        <f t="shared" si="1"/>
        <v>-0.1171687369450829</v>
      </c>
      <c r="E9" t="s">
        <v>103</v>
      </c>
      <c r="F9" t="s">
        <v>1193</v>
      </c>
    </row>
    <row r="10" spans="1:6" ht="17">
      <c r="A10" t="s">
        <v>326</v>
      </c>
      <c r="B10" s="11">
        <v>3.5847026845250398</v>
      </c>
      <c r="C10">
        <f t="shared" si="0"/>
        <v>-0.24414150221270156</v>
      </c>
      <c r="D10" s="5">
        <f t="shared" si="1"/>
        <v>-0.15568192892419697</v>
      </c>
      <c r="E10" t="s">
        <v>858</v>
      </c>
      <c r="F10" t="s">
        <v>859</v>
      </c>
    </row>
    <row r="11" spans="1:6" ht="17">
      <c r="A11" t="s">
        <v>327</v>
      </c>
      <c r="B11" s="11">
        <v>3.5609490290525199</v>
      </c>
      <c r="C11">
        <f t="shared" si="0"/>
        <v>-0.25015566559476149</v>
      </c>
      <c r="D11" s="5">
        <f t="shared" si="1"/>
        <v>-0.15919431187518684</v>
      </c>
      <c r="E11" t="s">
        <v>1181</v>
      </c>
      <c r="F11" t="s">
        <v>1165</v>
      </c>
    </row>
    <row r="12" spans="1:6" ht="17">
      <c r="A12" t="s">
        <v>328</v>
      </c>
      <c r="B12" s="11">
        <v>3.5613909498383398</v>
      </c>
      <c r="C12">
        <f t="shared" si="0"/>
        <v>-0.25004171645517587</v>
      </c>
      <c r="D12" s="5">
        <f t="shared" si="1"/>
        <v>-0.15912789945553174</v>
      </c>
      <c r="E12" t="s">
        <v>1182</v>
      </c>
      <c r="F12" t="s">
        <v>1166</v>
      </c>
    </row>
    <row r="13" spans="1:6" ht="17">
      <c r="A13" t="s">
        <v>329</v>
      </c>
      <c r="B13" s="11">
        <v>3.5613909498383398</v>
      </c>
      <c r="C13">
        <f t="shared" si="0"/>
        <v>-0.25004171645517587</v>
      </c>
      <c r="D13" s="5">
        <f t="shared" si="1"/>
        <v>-0.15912789945553174</v>
      </c>
      <c r="E13" t="s">
        <v>1178</v>
      </c>
      <c r="F13" t="s">
        <v>1194</v>
      </c>
    </row>
    <row r="14" spans="1:6" ht="17">
      <c r="A14" t="s">
        <v>330</v>
      </c>
      <c r="B14" s="11">
        <v>3.5621442426562901</v>
      </c>
      <c r="C14">
        <f t="shared" si="0"/>
        <v>-0.2498476630377679</v>
      </c>
      <c r="D14" s="5">
        <f t="shared" si="1"/>
        <v>-0.15901478817791748</v>
      </c>
      <c r="E14" t="s">
        <v>1183</v>
      </c>
      <c r="F14" t="s">
        <v>1167</v>
      </c>
    </row>
    <row r="15" spans="1:6" ht="17">
      <c r="A15" t="s">
        <v>331</v>
      </c>
      <c r="B15" s="11">
        <v>3.5621442426562901</v>
      </c>
      <c r="C15">
        <f t="shared" si="0"/>
        <v>-0.2498476630377679</v>
      </c>
      <c r="D15" s="5">
        <f t="shared" si="1"/>
        <v>-0.15901478817791748</v>
      </c>
      <c r="E15" t="s">
        <v>1184</v>
      </c>
      <c r="F15" t="s">
        <v>1195</v>
      </c>
    </row>
    <row r="16" spans="1:6" ht="17">
      <c r="A16" t="s">
        <v>686</v>
      </c>
      <c r="B16" s="11">
        <v>3.5625982926914199</v>
      </c>
      <c r="C16">
        <f t="shared" si="0"/>
        <v>-0.24973080785673851</v>
      </c>
      <c r="D16" s="5">
        <f t="shared" si="1"/>
        <v>-0.15894666743412733</v>
      </c>
      <c r="E16" t="s">
        <v>1185</v>
      </c>
      <c r="F16" t="s">
        <v>1196</v>
      </c>
    </row>
    <row r="17" spans="1:6" ht="17">
      <c r="A17" t="s">
        <v>687</v>
      </c>
      <c r="B17" s="11">
        <v>3.5642850107072799</v>
      </c>
      <c r="C17">
        <f t="shared" si="0"/>
        <v>-0.24929744207514762</v>
      </c>
      <c r="D17" s="5">
        <f t="shared" si="1"/>
        <v>-0.15869398861224771</v>
      </c>
      <c r="E17" t="s">
        <v>1186</v>
      </c>
      <c r="F17" t="s">
        <v>1197</v>
      </c>
    </row>
    <row r="18" spans="1:6" ht="17">
      <c r="A18" t="s">
        <v>688</v>
      </c>
      <c r="B18" s="11">
        <v>3.56443959767399</v>
      </c>
      <c r="C18">
        <f t="shared" si="0"/>
        <v>-0.24925778183498964</v>
      </c>
      <c r="D18" s="5">
        <f t="shared" si="1"/>
        <v>-0.15867086046933188</v>
      </c>
      <c r="E18" t="s">
        <v>1187</v>
      </c>
      <c r="F18" t="s">
        <v>1168</v>
      </c>
    </row>
    <row r="19" spans="1:6" ht="17">
      <c r="A19" t="s">
        <v>689</v>
      </c>
      <c r="B19" s="11">
        <v>3.5660646552715298</v>
      </c>
      <c r="C19">
        <f t="shared" si="0"/>
        <v>-0.24884144649660511</v>
      </c>
      <c r="D19" s="5">
        <f t="shared" si="1"/>
        <v>-0.15842803326856425</v>
      </c>
      <c r="E19" t="s">
        <v>1188</v>
      </c>
      <c r="F19" t="s">
        <v>1169</v>
      </c>
    </row>
    <row r="20" spans="1:6" ht="17">
      <c r="A20" t="s">
        <v>690</v>
      </c>
      <c r="B20" s="11">
        <v>3.5659584846930699</v>
      </c>
      <c r="C20">
        <f t="shared" si="0"/>
        <v>-0.24886861462843754</v>
      </c>
      <c r="D20" s="5">
        <f t="shared" si="1"/>
        <v>-0.15844388119360076</v>
      </c>
      <c r="E20" t="s">
        <v>101</v>
      </c>
      <c r="F20" t="s">
        <v>1170</v>
      </c>
    </row>
    <row r="21" spans="1:6" ht="17">
      <c r="A21" t="s">
        <v>691</v>
      </c>
      <c r="B21" s="11">
        <v>3.5657735049496302</v>
      </c>
      <c r="C21">
        <f t="shared" si="0"/>
        <v>-0.2489159601810077</v>
      </c>
      <c r="D21" s="5">
        <f t="shared" si="1"/>
        <v>-0.15847149845473607</v>
      </c>
      <c r="E21" t="s">
        <v>102</v>
      </c>
      <c r="F21" t="s">
        <v>1171</v>
      </c>
    </row>
    <row r="22" spans="1:6" ht="17">
      <c r="A22" t="s">
        <v>692</v>
      </c>
      <c r="B22" s="11">
        <v>3.3824711202344599</v>
      </c>
      <c r="C22">
        <f t="shared" si="0"/>
        <v>-0.30361015071302594</v>
      </c>
      <c r="D22" s="5">
        <f t="shared" si="1"/>
        <v>-0.18977761527660386</v>
      </c>
      <c r="E22" t="s">
        <v>861</v>
      </c>
      <c r="F22" s="12" t="s">
        <v>1637</v>
      </c>
    </row>
    <row r="23" spans="1:6" ht="17">
      <c r="A23" t="s">
        <v>693</v>
      </c>
      <c r="B23" s="11">
        <v>3.3787852032422099</v>
      </c>
      <c r="C23">
        <f t="shared" si="0"/>
        <v>-0.30489349424598311</v>
      </c>
      <c r="D23" s="5">
        <f t="shared" si="1"/>
        <v>-0.19049802485258172</v>
      </c>
      <c r="E23" t="s">
        <v>105</v>
      </c>
      <c r="F23" t="s">
        <v>1172</v>
      </c>
    </row>
    <row r="24" spans="1:6" ht="17">
      <c r="A24" t="s">
        <v>694</v>
      </c>
      <c r="B24" s="11">
        <v>3.37795222589566</v>
      </c>
      <c r="C24">
        <f t="shared" si="0"/>
        <v>-0.30518466979574788</v>
      </c>
      <c r="D24" s="5">
        <f t="shared" si="1"/>
        <v>-0.1906613881355157</v>
      </c>
      <c r="E24" t="s">
        <v>826</v>
      </c>
      <c r="F24" s="12" t="s">
        <v>1510</v>
      </c>
    </row>
    <row r="25" spans="1:6" ht="17">
      <c r="A25" t="s">
        <v>798</v>
      </c>
      <c r="B25" s="11">
        <v>3.37317555700514</v>
      </c>
      <c r="C25">
        <f t="shared" si="0"/>
        <v>-0.3068626768409029</v>
      </c>
      <c r="D25" s="5">
        <f t="shared" si="1"/>
        <v>-0.19160218738086021</v>
      </c>
      <c r="E25" t="s">
        <v>825</v>
      </c>
      <c r="F25" s="12" t="s">
        <v>843</v>
      </c>
    </row>
    <row r="26" spans="1:6" ht="17">
      <c r="A26" t="s">
        <v>799</v>
      </c>
      <c r="B26" s="11">
        <v>3.37213650047129</v>
      </c>
      <c r="C26">
        <f t="shared" si="0"/>
        <v>-0.30722956547864594</v>
      </c>
      <c r="D26" s="5">
        <f t="shared" si="1"/>
        <v>-0.19180774313185989</v>
      </c>
      <c r="E26" t="s">
        <v>676</v>
      </c>
      <c r="F26" s="12" t="s">
        <v>844</v>
      </c>
    </row>
    <row r="27" spans="1:6" ht="17">
      <c r="A27" t="s">
        <v>800</v>
      </c>
      <c r="B27" s="11">
        <v>3.37213650047129</v>
      </c>
      <c r="C27">
        <f t="shared" si="0"/>
        <v>-0.30722956547864594</v>
      </c>
      <c r="D27" s="5">
        <f t="shared" si="1"/>
        <v>-0.19180774313185989</v>
      </c>
      <c r="E27" t="s">
        <v>677</v>
      </c>
      <c r="F27" s="12" t="s">
        <v>847</v>
      </c>
    </row>
    <row r="28" spans="1:6" ht="17">
      <c r="A28" t="s">
        <v>801</v>
      </c>
      <c r="B28" s="11">
        <v>3.3684163067286201</v>
      </c>
      <c r="C28">
        <f t="shared" si="0"/>
        <v>-0.30854869691887471</v>
      </c>
      <c r="D28" s="5">
        <f t="shared" si="1"/>
        <v>-0.19254637779354344</v>
      </c>
      <c r="E28" t="s">
        <v>679</v>
      </c>
      <c r="F28" s="12" t="s">
        <v>848</v>
      </c>
    </row>
    <row r="29" spans="1:6" ht="17">
      <c r="A29" t="s">
        <v>802</v>
      </c>
      <c r="B29" s="11">
        <v>3.3426568395904699</v>
      </c>
      <c r="C29">
        <f t="shared" si="0"/>
        <v>-0.31792618241753412</v>
      </c>
      <c r="D29" s="5">
        <f t="shared" si="1"/>
        <v>-0.19777778783557143</v>
      </c>
      <c r="E29" t="s">
        <v>1189</v>
      </c>
      <c r="F29" s="12" t="s">
        <v>1638</v>
      </c>
    </row>
    <row r="30" spans="1:6" ht="17">
      <c r="A30" t="s">
        <v>803</v>
      </c>
      <c r="B30" s="11">
        <v>3.3426568395904699</v>
      </c>
      <c r="C30">
        <f t="shared" si="0"/>
        <v>-0.31792618241753412</v>
      </c>
      <c r="D30" s="5">
        <f t="shared" si="1"/>
        <v>-0.19777778783557143</v>
      </c>
      <c r="E30" t="s">
        <v>813</v>
      </c>
      <c r="F30" s="12" t="s">
        <v>1529</v>
      </c>
    </row>
    <row r="31" spans="1:6" ht="17">
      <c r="A31" t="s">
        <v>804</v>
      </c>
      <c r="B31" s="11">
        <v>3.3134905628028299</v>
      </c>
      <c r="C31">
        <f t="shared" si="0"/>
        <v>-0.32908289630001492</v>
      </c>
      <c r="D31" s="5">
        <f t="shared" si="1"/>
        <v>-0.20395764260113114</v>
      </c>
      <c r="E31" t="s">
        <v>860</v>
      </c>
      <c r="F31" s="12" t="s">
        <v>1639</v>
      </c>
    </row>
    <row r="32" spans="1:6" ht="17">
      <c r="A32" t="s">
        <v>805</v>
      </c>
      <c r="B32" s="11">
        <v>3.3163085724123098</v>
      </c>
      <c r="C32">
        <f t="shared" si="0"/>
        <v>-0.32797887805803866</v>
      </c>
      <c r="D32" s="5">
        <f t="shared" si="1"/>
        <v>-0.2033482403284782</v>
      </c>
      <c r="E32" t="s">
        <v>816</v>
      </c>
      <c r="F32" s="12" t="s">
        <v>1511</v>
      </c>
    </row>
    <row r="33" spans="1:78" ht="17">
      <c r="A33" t="s">
        <v>806</v>
      </c>
      <c r="B33" s="11">
        <v>3.3155425116661901</v>
      </c>
      <c r="C33">
        <f t="shared" si="0"/>
        <v>-0.32827843505792997</v>
      </c>
      <c r="D33" s="5">
        <f t="shared" si="1"/>
        <v>-0.20351363760961438</v>
      </c>
      <c r="E33" t="s">
        <v>814</v>
      </c>
      <c r="F33" s="12" t="s">
        <v>1507</v>
      </c>
    </row>
    <row r="34" spans="1:78" ht="17">
      <c r="A34" t="s">
        <v>807</v>
      </c>
      <c r="B34" s="11">
        <v>3.3152355674819201</v>
      </c>
      <c r="C34">
        <f t="shared" si="0"/>
        <v>-0.32839857923798149</v>
      </c>
      <c r="D34" s="5">
        <f t="shared" si="1"/>
        <v>-0.20357996432023584</v>
      </c>
      <c r="E34" t="s">
        <v>812</v>
      </c>
      <c r="F34" s="12" t="s">
        <v>1525</v>
      </c>
    </row>
    <row r="35" spans="1:78" ht="17">
      <c r="A35" t="s">
        <v>808</v>
      </c>
      <c r="B35" s="11">
        <v>3.3024681895947201</v>
      </c>
      <c r="C35">
        <f t="shared" si="0"/>
        <v>-0.3334565372429108</v>
      </c>
      <c r="D35" s="5">
        <f t="shared" si="1"/>
        <v>-0.20636725191057192</v>
      </c>
      <c r="E35" t="s">
        <v>669</v>
      </c>
      <c r="F35" s="12" t="s">
        <v>1528</v>
      </c>
    </row>
    <row r="36" spans="1:78" ht="17">
      <c r="A36" t="s">
        <v>809</v>
      </c>
      <c r="B36" s="11">
        <v>3.2896012337195701</v>
      </c>
      <c r="C36">
        <f t="shared" si="0"/>
        <v>-0.33867622445491119</v>
      </c>
      <c r="D36" s="5">
        <f t="shared" si="1"/>
        <v>-0.20923343622921464</v>
      </c>
      <c r="E36" t="s">
        <v>678</v>
      </c>
      <c r="F36" s="12" t="s">
        <v>1533</v>
      </c>
    </row>
    <row r="37" spans="1:78" ht="17">
      <c r="A37" t="s">
        <v>810</v>
      </c>
      <c r="B37" s="11">
        <v>3.2846973339876602</v>
      </c>
      <c r="C37">
        <f t="shared" si="0"/>
        <v>-0.34069872021899761</v>
      </c>
      <c r="D37" s="5">
        <f t="shared" si="1"/>
        <v>-0.21034122510310338</v>
      </c>
      <c r="E37" t="s">
        <v>673</v>
      </c>
      <c r="F37" s="12" t="s">
        <v>1640</v>
      </c>
    </row>
    <row r="38" spans="1:78" ht="17">
      <c r="A38" t="s">
        <v>811</v>
      </c>
      <c r="B38" s="11">
        <v>3.2846973339876602</v>
      </c>
      <c r="C38">
        <f t="shared" si="0"/>
        <v>-0.34069872021899761</v>
      </c>
      <c r="D38" s="5">
        <f t="shared" si="1"/>
        <v>-0.21034122510310338</v>
      </c>
      <c r="E38" t="s">
        <v>1190</v>
      </c>
      <c r="F38" s="12" t="s">
        <v>1641</v>
      </c>
    </row>
    <row r="40" spans="1:78">
      <c r="A40" s="50"/>
      <c r="B40" s="50" t="s">
        <v>1072</v>
      </c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</row>
    <row r="41" spans="1:78">
      <c r="A41" s="50"/>
      <c r="B41" t="s">
        <v>1173</v>
      </c>
      <c r="C41" t="s">
        <v>1174</v>
      </c>
      <c r="D41" t="s">
        <v>1175</v>
      </c>
      <c r="E41" t="s">
        <v>1176</v>
      </c>
      <c r="F41" t="s">
        <v>1177</v>
      </c>
      <c r="G41" t="s">
        <v>1178</v>
      </c>
      <c r="H41" t="s">
        <v>1179</v>
      </c>
      <c r="I41" t="s">
        <v>1180</v>
      </c>
      <c r="J41" t="s">
        <v>103</v>
      </c>
      <c r="K41" t="s">
        <v>858</v>
      </c>
      <c r="L41" t="s">
        <v>1181</v>
      </c>
      <c r="M41" t="s">
        <v>1182</v>
      </c>
      <c r="N41" t="s">
        <v>1178</v>
      </c>
      <c r="O41" t="s">
        <v>1183</v>
      </c>
      <c r="P41" t="s">
        <v>1184</v>
      </c>
      <c r="Q41" t="s">
        <v>1185</v>
      </c>
      <c r="R41" t="s">
        <v>1186</v>
      </c>
      <c r="S41" t="s">
        <v>1187</v>
      </c>
      <c r="T41" t="s">
        <v>1188</v>
      </c>
      <c r="U41" t="s">
        <v>101</v>
      </c>
      <c r="V41" t="s">
        <v>102</v>
      </c>
      <c r="W41" t="s">
        <v>861</v>
      </c>
      <c r="X41" t="s">
        <v>105</v>
      </c>
      <c r="Y41" t="s">
        <v>826</v>
      </c>
      <c r="Z41" t="s">
        <v>825</v>
      </c>
      <c r="AA41" t="s">
        <v>676</v>
      </c>
      <c r="AB41" t="s">
        <v>677</v>
      </c>
      <c r="AC41" t="s">
        <v>679</v>
      </c>
      <c r="AD41" t="s">
        <v>1189</v>
      </c>
      <c r="AE41" t="s">
        <v>813</v>
      </c>
      <c r="AF41" t="s">
        <v>860</v>
      </c>
      <c r="AG41" t="s">
        <v>816</v>
      </c>
      <c r="AH41" t="s">
        <v>814</v>
      </c>
      <c r="AI41" t="s">
        <v>812</v>
      </c>
      <c r="AJ41" t="s">
        <v>669</v>
      </c>
      <c r="AK41" t="s">
        <v>678</v>
      </c>
      <c r="AL41" t="s">
        <v>673</v>
      </c>
      <c r="AM41" t="s">
        <v>1190</v>
      </c>
      <c r="AN41" t="s">
        <v>112</v>
      </c>
      <c r="AO41" t="s">
        <v>786</v>
      </c>
      <c r="AP41" t="s">
        <v>814</v>
      </c>
      <c r="AQ41" t="s">
        <v>1049</v>
      </c>
      <c r="AR41" t="s">
        <v>824</v>
      </c>
      <c r="AS41" t="s">
        <v>826</v>
      </c>
      <c r="AT41" t="s">
        <v>822</v>
      </c>
      <c r="AU41" t="s">
        <v>816</v>
      </c>
      <c r="AV41" t="s">
        <v>815</v>
      </c>
      <c r="AW41" t="s">
        <v>825</v>
      </c>
      <c r="AX41" t="s">
        <v>1543</v>
      </c>
      <c r="AY41" t="s">
        <v>770</v>
      </c>
      <c r="AZ41" t="s">
        <v>679</v>
      </c>
      <c r="BA41" t="s">
        <v>670</v>
      </c>
      <c r="BB41" t="s">
        <v>677</v>
      </c>
      <c r="BC41" t="s">
        <v>1544</v>
      </c>
      <c r="BD41" t="s">
        <v>817</v>
      </c>
      <c r="BE41" t="s">
        <v>1545</v>
      </c>
      <c r="BF41" t="s">
        <v>823</v>
      </c>
      <c r="BG41" t="s">
        <v>777</v>
      </c>
      <c r="BH41" t="s">
        <v>820</v>
      </c>
      <c r="BI41" t="s">
        <v>821</v>
      </c>
      <c r="BJ41" t="s">
        <v>778</v>
      </c>
      <c r="BK41" t="s">
        <v>1546</v>
      </c>
      <c r="BL41" t="s">
        <v>1547</v>
      </c>
      <c r="BM41" t="s">
        <v>1548</v>
      </c>
      <c r="BN41" t="s">
        <v>819</v>
      </c>
      <c r="BO41" t="s">
        <v>812</v>
      </c>
      <c r="BP41" t="s">
        <v>784</v>
      </c>
      <c r="BQ41" t="s">
        <v>785</v>
      </c>
      <c r="BR41" t="s">
        <v>778</v>
      </c>
      <c r="BS41" t="s">
        <v>786</v>
      </c>
      <c r="BT41" t="s">
        <v>669</v>
      </c>
      <c r="BU41" t="s">
        <v>813</v>
      </c>
      <c r="BV41" t="s">
        <v>1549</v>
      </c>
      <c r="BW41" t="s">
        <v>787</v>
      </c>
      <c r="BX41" t="s">
        <v>788</v>
      </c>
      <c r="BY41" t="s">
        <v>789</v>
      </c>
      <c r="BZ41" t="s">
        <v>521</v>
      </c>
    </row>
    <row r="42" spans="1:78">
      <c r="A42" s="50"/>
      <c r="B42" s="50" t="s">
        <v>317</v>
      </c>
      <c r="C42" s="50" t="s">
        <v>318</v>
      </c>
      <c r="D42" s="50" t="s">
        <v>319</v>
      </c>
      <c r="E42" s="50" t="s">
        <v>320</v>
      </c>
      <c r="F42" s="50" t="s">
        <v>321</v>
      </c>
      <c r="G42" s="50" t="s">
        <v>322</v>
      </c>
      <c r="H42" s="50" t="s">
        <v>323</v>
      </c>
      <c r="I42" s="50" t="s">
        <v>324</v>
      </c>
      <c r="J42" s="50" t="s">
        <v>325</v>
      </c>
      <c r="K42" s="50" t="s">
        <v>326</v>
      </c>
      <c r="L42" s="50" t="s">
        <v>327</v>
      </c>
      <c r="M42" s="50" t="s">
        <v>328</v>
      </c>
      <c r="N42" s="50" t="s">
        <v>329</v>
      </c>
      <c r="O42" s="50" t="s">
        <v>330</v>
      </c>
      <c r="P42" s="50" t="s">
        <v>331</v>
      </c>
      <c r="Q42" s="50" t="s">
        <v>686</v>
      </c>
      <c r="R42" s="50" t="s">
        <v>687</v>
      </c>
      <c r="S42" s="50" t="s">
        <v>688</v>
      </c>
      <c r="T42" s="50" t="s">
        <v>689</v>
      </c>
      <c r="U42" s="50" t="s">
        <v>690</v>
      </c>
      <c r="V42" s="50" t="s">
        <v>691</v>
      </c>
      <c r="W42" s="50" t="s">
        <v>692</v>
      </c>
      <c r="X42" s="50" t="s">
        <v>693</v>
      </c>
      <c r="Y42" s="50" t="s">
        <v>694</v>
      </c>
      <c r="Z42" s="50" t="s">
        <v>798</v>
      </c>
      <c r="AA42" s="50" t="s">
        <v>799</v>
      </c>
      <c r="AB42" s="50" t="s">
        <v>800</v>
      </c>
      <c r="AC42" s="50" t="s">
        <v>801</v>
      </c>
      <c r="AD42" s="50" t="s">
        <v>802</v>
      </c>
      <c r="AE42" s="50" t="s">
        <v>803</v>
      </c>
      <c r="AF42" s="50" t="s">
        <v>804</v>
      </c>
      <c r="AG42" s="50" t="s">
        <v>805</v>
      </c>
      <c r="AH42" s="50" t="s">
        <v>806</v>
      </c>
      <c r="AI42" s="50" t="s">
        <v>807</v>
      </c>
      <c r="AJ42" s="50" t="s">
        <v>808</v>
      </c>
      <c r="AK42" s="50" t="s">
        <v>809</v>
      </c>
      <c r="AL42" s="50" t="s">
        <v>810</v>
      </c>
      <c r="AM42" s="50" t="s">
        <v>811</v>
      </c>
      <c r="AN42" s="50" t="s">
        <v>895</v>
      </c>
      <c r="AO42" s="50" t="s">
        <v>896</v>
      </c>
      <c r="AP42" s="50" t="s">
        <v>897</v>
      </c>
      <c r="AQ42" s="50" t="s">
        <v>898</v>
      </c>
      <c r="AR42" s="50" t="s">
        <v>899</v>
      </c>
      <c r="AS42" s="50" t="s">
        <v>900</v>
      </c>
      <c r="AT42" s="50" t="s">
        <v>901</v>
      </c>
      <c r="AU42" s="50" t="s">
        <v>902</v>
      </c>
      <c r="AV42" s="50" t="s">
        <v>903</v>
      </c>
      <c r="AW42" s="50" t="s">
        <v>904</v>
      </c>
      <c r="AX42" s="50" t="s">
        <v>905</v>
      </c>
      <c r="AY42" s="50" t="s">
        <v>906</v>
      </c>
      <c r="AZ42" s="50" t="s">
        <v>907</v>
      </c>
      <c r="BA42" s="50" t="s">
        <v>908</v>
      </c>
      <c r="BB42" s="50" t="s">
        <v>909</v>
      </c>
      <c r="BC42" s="50" t="s">
        <v>910</v>
      </c>
      <c r="BD42" s="50" t="s">
        <v>911</v>
      </c>
      <c r="BE42" s="50" t="s">
        <v>912</v>
      </c>
      <c r="BF42" s="50" t="s">
        <v>913</v>
      </c>
      <c r="BG42" s="50" t="s">
        <v>914</v>
      </c>
      <c r="BH42" s="50" t="s">
        <v>915</v>
      </c>
      <c r="BI42" s="50" t="s">
        <v>916</v>
      </c>
      <c r="BJ42" s="50" t="s">
        <v>917</v>
      </c>
      <c r="BK42" s="50" t="s">
        <v>918</v>
      </c>
      <c r="BL42" s="50" t="s">
        <v>919</v>
      </c>
      <c r="BM42" s="50" t="s">
        <v>920</v>
      </c>
      <c r="BN42" s="50" t="s">
        <v>921</v>
      </c>
      <c r="BO42" s="50" t="s">
        <v>922</v>
      </c>
      <c r="BP42" s="50" t="s">
        <v>923</v>
      </c>
      <c r="BQ42" s="50" t="s">
        <v>924</v>
      </c>
      <c r="BR42" s="50" t="s">
        <v>925</v>
      </c>
      <c r="BS42" s="50" t="s">
        <v>926</v>
      </c>
      <c r="BT42" s="50" t="s">
        <v>927</v>
      </c>
      <c r="BU42" s="50" t="s">
        <v>928</v>
      </c>
      <c r="BV42" s="50" t="s">
        <v>929</v>
      </c>
      <c r="BW42" s="50" t="s">
        <v>930</v>
      </c>
      <c r="BX42" s="50" t="s">
        <v>931</v>
      </c>
      <c r="BY42" s="50" t="s">
        <v>932</v>
      </c>
      <c r="BZ42" s="50" t="s">
        <v>933</v>
      </c>
    </row>
    <row r="43" spans="1:78" ht="17">
      <c r="A43" s="50">
        <v>1979</v>
      </c>
      <c r="B43" s="60">
        <v>4.9652782511742704</v>
      </c>
      <c r="C43" s="55">
        <v>4.8885607762724197</v>
      </c>
      <c r="D43" s="60">
        <v>4.8885607762724197</v>
      </c>
      <c r="E43" s="55">
        <v>4.8885607762724197</v>
      </c>
      <c r="F43" s="55">
        <v>4.8885607762724197</v>
      </c>
      <c r="G43" s="55">
        <v>4.8885607762724197</v>
      </c>
      <c r="H43" s="55">
        <v>4.8885607762724197</v>
      </c>
      <c r="I43" s="55">
        <v>4.8885607762724197</v>
      </c>
      <c r="J43" s="55">
        <v>4.8885607762724197</v>
      </c>
      <c r="K43" s="55">
        <v>5.0163928475290502</v>
      </c>
      <c r="L43" s="55">
        <v>5.1540724822740698</v>
      </c>
      <c r="M43" s="55">
        <v>5.1540724822740698</v>
      </c>
      <c r="N43" s="55">
        <v>5.1540724822740698</v>
      </c>
      <c r="O43" s="55">
        <v>5.1540724822740698</v>
      </c>
      <c r="P43" s="55">
        <v>5.1540724822740698</v>
      </c>
      <c r="Q43" s="55">
        <v>5.1540724822740698</v>
      </c>
      <c r="R43" s="55">
        <v>5.1540724822740698</v>
      </c>
      <c r="S43" s="55">
        <v>5.1540724822740698</v>
      </c>
      <c r="T43" s="55">
        <v>5.1540724822740698</v>
      </c>
      <c r="U43" s="55">
        <v>5.1540724822740698</v>
      </c>
      <c r="V43" s="55">
        <v>5.1540724822740698</v>
      </c>
      <c r="W43" s="55">
        <v>5.1309344179471603</v>
      </c>
      <c r="X43" s="55">
        <v>5.1309344179471603</v>
      </c>
      <c r="Y43" s="55">
        <v>5.1309344179471603</v>
      </c>
      <c r="Z43" s="55">
        <v>5.0893222205490503</v>
      </c>
      <c r="AA43" s="55">
        <v>5.0893222205490503</v>
      </c>
      <c r="AB43" s="55">
        <v>5.0893222205490503</v>
      </c>
      <c r="AC43" s="55">
        <v>4.9254200880504504</v>
      </c>
      <c r="AD43" s="55">
        <v>4.8979458339659496</v>
      </c>
      <c r="AE43" s="55">
        <v>4.8979458339659496</v>
      </c>
      <c r="AF43" s="60">
        <v>4.8877643859252</v>
      </c>
      <c r="AG43" s="50">
        <v>4.95599780876457</v>
      </c>
      <c r="AH43" s="50">
        <v>4.95599780876457</v>
      </c>
      <c r="AI43" s="50">
        <v>4.9845301313779897</v>
      </c>
      <c r="AJ43" s="66">
        <v>5.0379850842881897</v>
      </c>
      <c r="AK43" s="50">
        <v>5.0379850842881897</v>
      </c>
      <c r="AL43" s="50">
        <v>5.0542184046602303</v>
      </c>
      <c r="AM43" s="50">
        <v>5.0542184046602303</v>
      </c>
      <c r="AN43" s="7">
        <v>5.0542184046602303</v>
      </c>
      <c r="AO43">
        <v>5.0542184046602303</v>
      </c>
      <c r="AP43">
        <v>5.0542184046602303</v>
      </c>
      <c r="AQ43">
        <v>5.0807349594136504</v>
      </c>
      <c r="AR43">
        <v>5.0807349594136504</v>
      </c>
      <c r="AS43">
        <v>5.0807349594136504</v>
      </c>
      <c r="AT43">
        <v>5.0807349594136504</v>
      </c>
      <c r="AU43">
        <v>5.0807349594136504</v>
      </c>
      <c r="AV43">
        <v>5.0631872563315099</v>
      </c>
      <c r="AW43">
        <v>5.0631872563315099</v>
      </c>
      <c r="AX43">
        <v>5.0631872563315099</v>
      </c>
      <c r="AY43">
        <v>5.0631872563315099</v>
      </c>
      <c r="AZ43">
        <v>5.0631872563315099</v>
      </c>
      <c r="BA43">
        <v>5.0631872563315099</v>
      </c>
      <c r="BB43">
        <v>5.0631872563315099</v>
      </c>
      <c r="BC43">
        <v>5.0631872563315099</v>
      </c>
      <c r="BD43">
        <v>5.0631872563315099</v>
      </c>
      <c r="BE43">
        <v>5.0631872563315099</v>
      </c>
      <c r="BF43">
        <v>5.0631872563315099</v>
      </c>
      <c r="BG43">
        <v>5.0631872563315099</v>
      </c>
      <c r="BH43">
        <v>5.0631872563315099</v>
      </c>
      <c r="BI43">
        <v>5.0631872563315099</v>
      </c>
      <c r="BJ43">
        <v>5.0631872563315099</v>
      </c>
      <c r="BK43">
        <v>5.0631872563315099</v>
      </c>
      <c r="BL43">
        <v>5.0631872563315099</v>
      </c>
      <c r="BM43">
        <v>5.0631872563315099</v>
      </c>
      <c r="BN43">
        <v>5.0631872563315099</v>
      </c>
      <c r="BO43">
        <v>5.0631872563315099</v>
      </c>
      <c r="BP43">
        <v>5.0631872563315099</v>
      </c>
      <c r="BQ43">
        <v>5.0631872563315099</v>
      </c>
      <c r="BR43">
        <v>5.0631872563315099</v>
      </c>
      <c r="BS43">
        <v>5.0631872563315099</v>
      </c>
      <c r="BT43">
        <v>5.0631872563315099</v>
      </c>
      <c r="BU43">
        <v>5.0631872563315099</v>
      </c>
      <c r="BV43">
        <v>5.0631872563315099</v>
      </c>
      <c r="BW43">
        <v>5.0327828570994102</v>
      </c>
      <c r="BX43">
        <v>5.0327828570994102</v>
      </c>
      <c r="BY43">
        <v>5.0327828570994102</v>
      </c>
      <c r="BZ43">
        <v>5.0327828570994102</v>
      </c>
    </row>
    <row r="44" spans="1:78" ht="17">
      <c r="A44" s="50">
        <f>A43+1</f>
        <v>1980</v>
      </c>
      <c r="B44" s="60">
        <v>4.8200641868569303</v>
      </c>
      <c r="C44" s="50">
        <v>4.7232485291169803</v>
      </c>
      <c r="D44" s="60">
        <v>4.7232485291169803</v>
      </c>
      <c r="E44" s="50">
        <v>4.7232485291169803</v>
      </c>
      <c r="F44" s="50">
        <v>4.7007433893681698</v>
      </c>
      <c r="G44" s="50">
        <v>4.7007433893681698</v>
      </c>
      <c r="H44" s="50">
        <v>4.7007433893681698</v>
      </c>
      <c r="I44" s="50">
        <v>4.67941561538127</v>
      </c>
      <c r="J44" s="50">
        <v>4.67941561538127</v>
      </c>
      <c r="K44" s="50">
        <v>4.8359847600121499</v>
      </c>
      <c r="L44" s="50">
        <v>4.8346465694217802</v>
      </c>
      <c r="M44" s="50">
        <v>4.8346465694217802</v>
      </c>
      <c r="N44" s="50">
        <v>4.8346465694217802</v>
      </c>
      <c r="O44" s="50">
        <v>4.8346465694217802</v>
      </c>
      <c r="P44" s="50">
        <v>4.8346465694217802</v>
      </c>
      <c r="Q44" s="50">
        <v>4.8346465694217802</v>
      </c>
      <c r="R44" s="50">
        <v>4.8346465694217802</v>
      </c>
      <c r="S44" s="50">
        <v>4.8346465694217802</v>
      </c>
      <c r="T44" s="50">
        <v>4.8346465694217802</v>
      </c>
      <c r="U44" s="50">
        <v>4.8346465694217802</v>
      </c>
      <c r="V44" s="50">
        <v>4.8346465694217802</v>
      </c>
      <c r="W44" s="50">
        <v>4.8294937900739603</v>
      </c>
      <c r="X44" s="66">
        <v>4.8294937900739603</v>
      </c>
      <c r="Y44" s="50">
        <v>4.8294937900739603</v>
      </c>
      <c r="Z44" s="50">
        <v>4.7619036273231501</v>
      </c>
      <c r="AA44" s="50">
        <v>4.7799332334938898</v>
      </c>
      <c r="AB44" s="50">
        <v>4.7799332334938898</v>
      </c>
      <c r="AC44" s="50">
        <v>4.7860778649286102</v>
      </c>
      <c r="AD44" s="50">
        <v>4.7721721630614002</v>
      </c>
      <c r="AE44" s="50">
        <v>4.7721721630614002</v>
      </c>
      <c r="AF44" s="60">
        <v>4.7648853768267099</v>
      </c>
      <c r="AG44" s="50">
        <v>4.8098245483674003</v>
      </c>
      <c r="AH44" s="50">
        <v>4.8098245483674003</v>
      </c>
      <c r="AI44" s="50">
        <v>4.8340755678003902</v>
      </c>
      <c r="AJ44" s="66">
        <v>4.8505524023054098</v>
      </c>
      <c r="AK44" s="50">
        <v>4.8174842937350704</v>
      </c>
      <c r="AL44" s="50">
        <v>4.7920992714096</v>
      </c>
      <c r="AM44" s="50">
        <v>4.7920992714096</v>
      </c>
      <c r="AN44" s="7">
        <v>4.7888207981383504</v>
      </c>
      <c r="AO44">
        <v>4.7888207981383504</v>
      </c>
      <c r="AP44">
        <v>4.7888207981383504</v>
      </c>
      <c r="AQ44">
        <v>4.7963016293918699</v>
      </c>
      <c r="AR44">
        <v>4.7963016293918699</v>
      </c>
      <c r="AS44">
        <v>4.7963016293918699</v>
      </c>
      <c r="AT44">
        <v>4.7963016293918699</v>
      </c>
      <c r="AU44">
        <v>4.7963016293918699</v>
      </c>
      <c r="AV44">
        <v>4.7804855661499399</v>
      </c>
      <c r="AW44">
        <v>4.7804855661499399</v>
      </c>
      <c r="AX44">
        <v>4.7804855661499399</v>
      </c>
      <c r="AY44">
        <v>4.7804855661499399</v>
      </c>
      <c r="AZ44">
        <v>4.7804855661499399</v>
      </c>
      <c r="BA44">
        <v>4.7804855661499399</v>
      </c>
      <c r="BB44">
        <v>4.7804855661499399</v>
      </c>
      <c r="BC44">
        <v>4.7804855661499399</v>
      </c>
      <c r="BD44">
        <v>4.7804855661499399</v>
      </c>
      <c r="BE44">
        <v>4.7804855661499399</v>
      </c>
      <c r="BF44">
        <v>4.7804855661499399</v>
      </c>
      <c r="BG44">
        <v>4.7804855661499399</v>
      </c>
      <c r="BH44">
        <v>4.7804855661499399</v>
      </c>
      <c r="BI44">
        <v>4.7804855661499399</v>
      </c>
      <c r="BJ44">
        <v>4.7782523251607802</v>
      </c>
      <c r="BK44">
        <v>4.7782523251607802</v>
      </c>
      <c r="BL44">
        <v>4.7782523251607802</v>
      </c>
      <c r="BM44">
        <v>4.7782523251607802</v>
      </c>
      <c r="BN44">
        <v>4.7782523251607802</v>
      </c>
      <c r="BO44">
        <v>4.7782523251607802</v>
      </c>
      <c r="BP44">
        <v>4.7782523251607802</v>
      </c>
      <c r="BQ44">
        <v>4.7782523251607802</v>
      </c>
      <c r="BR44">
        <v>4.7782523251607802</v>
      </c>
      <c r="BS44">
        <v>4.7782523251607802</v>
      </c>
      <c r="BT44">
        <v>4.7782523251607802</v>
      </c>
      <c r="BU44">
        <v>4.7782523251607802</v>
      </c>
      <c r="BV44">
        <v>4.7782523251607802</v>
      </c>
      <c r="BW44">
        <v>4.7729627973418598</v>
      </c>
      <c r="BX44">
        <v>4.7729627973418598</v>
      </c>
      <c r="BY44">
        <v>4.7729627973418598</v>
      </c>
      <c r="BZ44">
        <v>4.7729627973418598</v>
      </c>
    </row>
    <row r="45" spans="1:78" ht="17">
      <c r="A45" s="50">
        <f t="shared" ref="A45:A87" si="2">A44+1</f>
        <v>1981</v>
      </c>
      <c r="B45" s="60">
        <v>4.71413809111462</v>
      </c>
      <c r="C45" s="50">
        <v>4.5679139326789997</v>
      </c>
      <c r="D45" s="60">
        <v>4.5679139326789997</v>
      </c>
      <c r="E45" s="50">
        <v>4.5735686576655397</v>
      </c>
      <c r="F45" s="50">
        <v>4.5644028765717701</v>
      </c>
      <c r="G45" s="50">
        <v>4.5574329087362901</v>
      </c>
      <c r="H45" s="50">
        <v>4.5574329087362901</v>
      </c>
      <c r="I45" s="50">
        <v>4.5487324516737502</v>
      </c>
      <c r="J45" s="50">
        <v>4.5487324516737502</v>
      </c>
      <c r="K45" s="50">
        <v>4.6658908150938601</v>
      </c>
      <c r="L45" s="50">
        <v>4.6687670933368697</v>
      </c>
      <c r="M45" s="50">
        <v>4.6687670933368697</v>
      </c>
      <c r="N45" s="50">
        <v>4.6687670933368697</v>
      </c>
      <c r="O45" s="50">
        <v>4.6687670933368697</v>
      </c>
      <c r="P45" s="50">
        <v>4.6687670933368697</v>
      </c>
      <c r="Q45" s="50">
        <v>4.6687670933368697</v>
      </c>
      <c r="R45" s="50">
        <v>4.6832026878993203</v>
      </c>
      <c r="S45" s="50">
        <v>4.6832026878993203</v>
      </c>
      <c r="T45" s="50">
        <v>4.6832026878993203</v>
      </c>
      <c r="U45" s="50">
        <v>4.6832026878993203</v>
      </c>
      <c r="V45" s="50">
        <v>4.6832026878993203</v>
      </c>
      <c r="W45" s="50">
        <v>4.6861013357911396</v>
      </c>
      <c r="X45" s="66">
        <v>4.6861013357911396</v>
      </c>
      <c r="Y45" s="50">
        <v>4.6861013357911396</v>
      </c>
      <c r="Z45" s="50">
        <v>4.6640993852131896</v>
      </c>
      <c r="AA45" s="50">
        <v>4.6737594541885699</v>
      </c>
      <c r="AB45" s="50">
        <v>4.6737594541885699</v>
      </c>
      <c r="AC45" s="50">
        <v>4.6748421753974299</v>
      </c>
      <c r="AD45" s="50">
        <v>4.6341715553218199</v>
      </c>
      <c r="AE45" s="50">
        <v>4.6341715553218199</v>
      </c>
      <c r="AF45" s="60">
        <v>4.6231617598640398</v>
      </c>
      <c r="AG45" s="50">
        <v>4.6547998423800498</v>
      </c>
      <c r="AH45" s="50">
        <v>4.6547998423800498</v>
      </c>
      <c r="AI45" s="50">
        <v>4.6790007744507101</v>
      </c>
      <c r="AJ45" s="67">
        <v>4.6901896184300798</v>
      </c>
      <c r="AK45" s="50">
        <v>4.6638266758617402</v>
      </c>
      <c r="AL45" s="50">
        <v>4.6466957316856803</v>
      </c>
      <c r="AM45" s="50">
        <v>4.6466957316856803</v>
      </c>
      <c r="AN45" s="77">
        <v>4.6457884333256096</v>
      </c>
      <c r="AO45">
        <v>4.6457884333256096</v>
      </c>
      <c r="AP45">
        <v>4.6457884333256096</v>
      </c>
      <c r="AQ45">
        <v>4.6433553293008796</v>
      </c>
      <c r="AR45">
        <v>4.6433553293008796</v>
      </c>
      <c r="AS45">
        <v>4.6433553293008796</v>
      </c>
      <c r="AT45">
        <v>4.6420949627927302</v>
      </c>
      <c r="AU45">
        <v>4.6420949627927302</v>
      </c>
      <c r="AV45">
        <v>4.6393268010790996</v>
      </c>
      <c r="AW45">
        <v>4.6393268010790996</v>
      </c>
      <c r="AX45">
        <v>4.6393268010790996</v>
      </c>
      <c r="AY45">
        <v>4.6393268010790996</v>
      </c>
      <c r="AZ45">
        <v>4.6393268010790996</v>
      </c>
      <c r="BA45">
        <v>4.6393268010790996</v>
      </c>
      <c r="BB45">
        <v>4.6393268010790996</v>
      </c>
      <c r="BC45">
        <v>4.6393268010790996</v>
      </c>
      <c r="BD45">
        <v>4.6393268010790996</v>
      </c>
      <c r="BE45">
        <v>4.6393268010790996</v>
      </c>
      <c r="BF45">
        <v>4.6393268010790996</v>
      </c>
      <c r="BG45">
        <v>4.6393268010790996</v>
      </c>
      <c r="BH45">
        <v>4.6393268010790996</v>
      </c>
      <c r="BI45">
        <v>4.6393268010790996</v>
      </c>
      <c r="BJ45">
        <v>4.6469286883366498</v>
      </c>
      <c r="BK45">
        <v>4.6469286883366498</v>
      </c>
      <c r="BL45">
        <v>4.6469286883366498</v>
      </c>
      <c r="BM45">
        <v>4.6469286883366498</v>
      </c>
      <c r="BN45">
        <v>4.6469286883366498</v>
      </c>
      <c r="BO45">
        <v>4.6469286883366498</v>
      </c>
      <c r="BP45">
        <v>4.6469286883366498</v>
      </c>
      <c r="BQ45">
        <v>4.6469286883366498</v>
      </c>
      <c r="BR45">
        <v>4.6483378729825002</v>
      </c>
      <c r="BS45">
        <v>4.6483378729825002</v>
      </c>
      <c r="BT45">
        <v>4.6483378729825002</v>
      </c>
      <c r="BU45">
        <v>4.6483378729825002</v>
      </c>
      <c r="BV45">
        <v>4.6483378729825002</v>
      </c>
      <c r="BW45">
        <v>4.6463360583297497</v>
      </c>
      <c r="BX45">
        <v>4.6463360583297497</v>
      </c>
      <c r="BY45">
        <v>4.6463360583297497</v>
      </c>
      <c r="BZ45">
        <v>4.6463360583297497</v>
      </c>
    </row>
    <row r="46" spans="1:78" ht="17">
      <c r="A46" s="50">
        <f t="shared" si="2"/>
        <v>1982</v>
      </c>
      <c r="B46" s="60">
        <v>4.7109361734139803</v>
      </c>
      <c r="C46" s="50">
        <v>4.4979683897782703</v>
      </c>
      <c r="D46" s="60">
        <v>4.4979683897782703</v>
      </c>
      <c r="E46" s="50">
        <v>4.5021859929100501</v>
      </c>
      <c r="F46" s="50">
        <v>4.49725951984479</v>
      </c>
      <c r="G46" s="50">
        <v>4.4791990218276903</v>
      </c>
      <c r="H46" s="50">
        <v>4.4791990218276903</v>
      </c>
      <c r="I46" s="50">
        <v>4.48806002812261</v>
      </c>
      <c r="J46" s="50">
        <v>4.48806002812261</v>
      </c>
      <c r="K46" s="50">
        <v>4.5030510634621299</v>
      </c>
      <c r="L46" s="50">
        <v>4.5024304622379301</v>
      </c>
      <c r="M46" s="50">
        <v>4.5024304622379301</v>
      </c>
      <c r="N46" s="50">
        <v>4.5024304622379301</v>
      </c>
      <c r="O46" s="50">
        <v>4.5024304622379301</v>
      </c>
      <c r="P46" s="50">
        <v>4.5024304622379301</v>
      </c>
      <c r="Q46" s="50">
        <v>4.5024304622379301</v>
      </c>
      <c r="R46" s="50">
        <v>4.5162128201875902</v>
      </c>
      <c r="S46" s="50">
        <v>4.5162128201875902</v>
      </c>
      <c r="T46" s="50">
        <v>4.5162128201875902</v>
      </c>
      <c r="U46" s="50">
        <v>4.5162128201875902</v>
      </c>
      <c r="V46" s="50">
        <v>4.5162128201875902</v>
      </c>
      <c r="W46" s="50">
        <v>4.5078433329188199</v>
      </c>
      <c r="X46" s="66">
        <v>4.5078433329188199</v>
      </c>
      <c r="Y46" s="50">
        <v>4.5078433329188199</v>
      </c>
      <c r="Z46" s="50">
        <v>4.4693590904549403</v>
      </c>
      <c r="AA46" s="50">
        <v>4.4765881828199499</v>
      </c>
      <c r="AB46" s="50">
        <v>4.4765881828199499</v>
      </c>
      <c r="AC46" s="50">
        <v>4.4963632877841597</v>
      </c>
      <c r="AD46" s="50">
        <v>4.4706336283774597</v>
      </c>
      <c r="AE46" s="50">
        <v>4.4706336283774597</v>
      </c>
      <c r="AF46" s="60">
        <v>4.4541338806728303</v>
      </c>
      <c r="AG46" s="50">
        <v>4.4766200909535199</v>
      </c>
      <c r="AH46" s="50">
        <v>4.4766200909535199</v>
      </c>
      <c r="AI46" s="50">
        <v>4.4978942892340497</v>
      </c>
      <c r="AJ46" s="67">
        <v>4.5009245777659403</v>
      </c>
      <c r="AK46" s="50">
        <v>4.4885275807615699</v>
      </c>
      <c r="AL46" s="50">
        <v>4.4650919513452099</v>
      </c>
      <c r="AM46" s="50">
        <v>4.4650919513452099</v>
      </c>
      <c r="AN46" s="77">
        <v>4.4678106929316099</v>
      </c>
      <c r="AO46">
        <v>4.4678106929316099</v>
      </c>
      <c r="AP46">
        <v>4.4678106929316099</v>
      </c>
      <c r="AQ46">
        <v>4.4818090898077596</v>
      </c>
      <c r="AR46">
        <v>4.4818090898077596</v>
      </c>
      <c r="AS46">
        <v>4.4818090898077596</v>
      </c>
      <c r="AT46">
        <v>4.48124179721224</v>
      </c>
      <c r="AU46">
        <v>4.48124179721224</v>
      </c>
      <c r="AV46">
        <v>4.4766673219197601</v>
      </c>
      <c r="AW46">
        <v>4.4766673219197601</v>
      </c>
      <c r="AX46">
        <v>4.4766673219197601</v>
      </c>
      <c r="AY46">
        <v>4.4766673219197601</v>
      </c>
      <c r="AZ46">
        <v>4.4766673219197601</v>
      </c>
      <c r="BA46">
        <v>4.4766673219197601</v>
      </c>
      <c r="BB46">
        <v>4.4766673219197601</v>
      </c>
      <c r="BC46">
        <v>4.4764542459369601</v>
      </c>
      <c r="BD46">
        <v>4.4764542459369601</v>
      </c>
      <c r="BE46">
        <v>4.4764542459369601</v>
      </c>
      <c r="BF46">
        <v>4.4764542459369601</v>
      </c>
      <c r="BG46">
        <v>4.4764542459369601</v>
      </c>
      <c r="BH46">
        <v>4.4764542459369601</v>
      </c>
      <c r="BI46">
        <v>4.4764542459369601</v>
      </c>
      <c r="BJ46">
        <v>4.4823342145850997</v>
      </c>
      <c r="BK46">
        <v>4.4823342145850997</v>
      </c>
      <c r="BL46">
        <v>4.4823342145850997</v>
      </c>
      <c r="BM46">
        <v>4.4823342145850997</v>
      </c>
      <c r="BN46">
        <v>4.4823342145850997</v>
      </c>
      <c r="BO46">
        <v>4.4823342145850997</v>
      </c>
      <c r="BP46">
        <v>4.4823342145850997</v>
      </c>
      <c r="BQ46">
        <v>4.4823342145850997</v>
      </c>
      <c r="BR46">
        <v>4.4835769942040304</v>
      </c>
      <c r="BS46">
        <v>4.4835769942040304</v>
      </c>
      <c r="BT46">
        <v>4.4835769942040304</v>
      </c>
      <c r="BU46">
        <v>4.4835769942040304</v>
      </c>
      <c r="BV46">
        <v>4.4835769942040304</v>
      </c>
      <c r="BW46">
        <v>4.4827976293946303</v>
      </c>
      <c r="BX46">
        <v>4.4827976293946303</v>
      </c>
      <c r="BY46">
        <v>4.4827976293946303</v>
      </c>
      <c r="BZ46">
        <v>4.4827976293946303</v>
      </c>
    </row>
    <row r="47" spans="1:78" ht="17">
      <c r="A47" s="50">
        <f t="shared" si="2"/>
        <v>1983</v>
      </c>
      <c r="B47" s="60">
        <v>4.40788302449198</v>
      </c>
      <c r="C47" s="50">
        <v>4.3407707274790699</v>
      </c>
      <c r="D47" s="60">
        <v>4.3407707274790699</v>
      </c>
      <c r="E47" s="50">
        <v>4.3449791771354098</v>
      </c>
      <c r="F47" s="50">
        <v>4.3424470021955903</v>
      </c>
      <c r="G47" s="50">
        <v>4.3296411693301797</v>
      </c>
      <c r="H47" s="50">
        <v>4.3296411693301797</v>
      </c>
      <c r="I47" s="50">
        <v>4.3549449467471799</v>
      </c>
      <c r="J47" s="50">
        <v>4.3549449467471799</v>
      </c>
      <c r="K47" s="50">
        <v>4.4143359924628998</v>
      </c>
      <c r="L47" s="50">
        <v>4.4169283472698497</v>
      </c>
      <c r="M47" s="50">
        <v>4.4169283472698497</v>
      </c>
      <c r="N47" s="50">
        <v>4.4169283472698497</v>
      </c>
      <c r="O47" s="50">
        <v>4.4169283472698497</v>
      </c>
      <c r="P47" s="50">
        <v>4.4169283472698497</v>
      </c>
      <c r="Q47" s="50">
        <v>4.4169283472698497</v>
      </c>
      <c r="R47" s="50">
        <v>4.42280632695475</v>
      </c>
      <c r="S47" s="50">
        <v>4.42280632695475</v>
      </c>
      <c r="T47" s="50">
        <v>4.42280632695475</v>
      </c>
      <c r="U47" s="50">
        <v>4.42280632695475</v>
      </c>
      <c r="V47" s="50">
        <v>4.42280632695475</v>
      </c>
      <c r="W47" s="50">
        <v>4.3423835361084997</v>
      </c>
      <c r="X47" s="66">
        <v>4.3423835361084997</v>
      </c>
      <c r="Y47" s="50">
        <v>4.3423835361084997</v>
      </c>
      <c r="Z47" s="50">
        <v>4.3298162112962002</v>
      </c>
      <c r="AA47" s="50">
        <v>4.3345123344658196</v>
      </c>
      <c r="AB47" s="50">
        <v>4.3345123344658196</v>
      </c>
      <c r="AC47" s="50">
        <v>4.3094716486776896</v>
      </c>
      <c r="AD47" s="50">
        <v>4.2956577203212198</v>
      </c>
      <c r="AE47" s="50">
        <v>4.2956577203212198</v>
      </c>
      <c r="AF47" s="60">
        <v>4.2721503936456999</v>
      </c>
      <c r="AG47" s="50">
        <v>4.2798384687709499</v>
      </c>
      <c r="AH47" s="50">
        <v>4.27654575366447</v>
      </c>
      <c r="AI47" s="50">
        <v>4.2993636333010103</v>
      </c>
      <c r="AJ47" s="67">
        <v>4.2960624839823298</v>
      </c>
      <c r="AK47" s="50">
        <v>4.2859754536484198</v>
      </c>
      <c r="AL47" s="50">
        <v>4.2537875710578801</v>
      </c>
      <c r="AM47" s="50">
        <v>4.2537875710578801</v>
      </c>
      <c r="AN47" s="77">
        <v>4.2530273041738598</v>
      </c>
      <c r="AO47">
        <v>4.2530273041738598</v>
      </c>
      <c r="AP47">
        <v>4.2530273041738598</v>
      </c>
      <c r="AQ47">
        <v>4.2677632446089904</v>
      </c>
      <c r="AR47">
        <v>4.2677632446089904</v>
      </c>
      <c r="AS47">
        <v>4.2677632446089904</v>
      </c>
      <c r="AT47">
        <v>4.2675961841276804</v>
      </c>
      <c r="AU47">
        <v>4.2675961841276804</v>
      </c>
      <c r="AV47">
        <v>4.2658604956872299</v>
      </c>
      <c r="AW47">
        <v>4.2658604956872299</v>
      </c>
      <c r="AX47">
        <v>4.2658604956872299</v>
      </c>
      <c r="AY47">
        <v>4.2658604956872299</v>
      </c>
      <c r="AZ47">
        <v>4.2658604956872299</v>
      </c>
      <c r="BA47">
        <v>4.2658604956872299</v>
      </c>
      <c r="BB47">
        <v>4.2658604956872299</v>
      </c>
      <c r="BC47">
        <v>4.26078964878291</v>
      </c>
      <c r="BD47">
        <v>4.26078964878291</v>
      </c>
      <c r="BE47">
        <v>4.26078964878291</v>
      </c>
      <c r="BF47">
        <v>4.26078964878291</v>
      </c>
      <c r="BG47">
        <v>4.26078964878291</v>
      </c>
      <c r="BH47">
        <v>4.26078964878291</v>
      </c>
      <c r="BI47">
        <v>4.26078964878291</v>
      </c>
      <c r="BJ47">
        <v>4.2651929552428998</v>
      </c>
      <c r="BK47">
        <v>4.2651929552428998</v>
      </c>
      <c r="BL47">
        <v>4.2651929552428998</v>
      </c>
      <c r="BM47">
        <v>4.2651929552428998</v>
      </c>
      <c r="BN47">
        <v>4.2651929552428998</v>
      </c>
      <c r="BO47">
        <v>4.2651929552428998</v>
      </c>
      <c r="BP47">
        <v>4.2644931081019104</v>
      </c>
      <c r="BQ47">
        <v>4.2644931081019104</v>
      </c>
      <c r="BR47">
        <v>4.2656481433928404</v>
      </c>
      <c r="BS47">
        <v>4.2656481433928404</v>
      </c>
      <c r="BT47">
        <v>4.2656481433928404</v>
      </c>
      <c r="BU47">
        <v>4.2656481433928404</v>
      </c>
      <c r="BV47">
        <v>4.2656481433928404</v>
      </c>
      <c r="BW47">
        <v>4.26665657419254</v>
      </c>
      <c r="BX47">
        <v>4.26665657419254</v>
      </c>
      <c r="BY47">
        <v>4.26665657419254</v>
      </c>
      <c r="BZ47">
        <v>4.26665657419254</v>
      </c>
    </row>
    <row r="48" spans="1:78" ht="17">
      <c r="A48" s="50">
        <f t="shared" si="2"/>
        <v>1984</v>
      </c>
      <c r="B48" s="60">
        <v>4.3691422501797801</v>
      </c>
      <c r="C48" s="50">
        <v>4.2635660264145203</v>
      </c>
      <c r="D48" s="60">
        <v>4.2635660264145203</v>
      </c>
      <c r="E48" s="50">
        <v>4.26737149583664</v>
      </c>
      <c r="F48" s="50">
        <v>4.2657182223013903</v>
      </c>
      <c r="G48" s="50">
        <v>4.2592435328794904</v>
      </c>
      <c r="H48" s="50">
        <v>4.2592435328794904</v>
      </c>
      <c r="I48" s="50">
        <v>4.2803694874855696</v>
      </c>
      <c r="J48" s="50">
        <v>4.2803694874855696</v>
      </c>
      <c r="K48" s="50">
        <v>4.3050696067515997</v>
      </c>
      <c r="L48" s="50">
        <v>4.3104080632567303</v>
      </c>
      <c r="M48" s="50">
        <v>4.3104080632567303</v>
      </c>
      <c r="N48" s="50">
        <v>4.3104080632567303</v>
      </c>
      <c r="O48" s="50">
        <v>4.3104080632567303</v>
      </c>
      <c r="P48" s="50">
        <v>4.3104080632567303</v>
      </c>
      <c r="Q48" s="50">
        <v>4.3104080632567303</v>
      </c>
      <c r="R48" s="50">
        <v>4.3136852447341303</v>
      </c>
      <c r="S48" s="50">
        <v>4.3136852447341303</v>
      </c>
      <c r="T48" s="50">
        <v>4.3136852447341303</v>
      </c>
      <c r="U48" s="50">
        <v>4.3136852447341303</v>
      </c>
      <c r="V48" s="50">
        <v>4.3136852447341303</v>
      </c>
      <c r="W48" s="50">
        <v>4.2127939739655904</v>
      </c>
      <c r="X48" s="66">
        <v>4.2122290918809799</v>
      </c>
      <c r="Y48" s="50">
        <v>4.2122290918809799</v>
      </c>
      <c r="Z48" s="50">
        <v>4.1862854629445403</v>
      </c>
      <c r="AA48" s="50">
        <v>4.1913618808554602</v>
      </c>
      <c r="AB48" s="50">
        <v>4.1913618808554602</v>
      </c>
      <c r="AC48" s="50">
        <v>4.1854464384585004</v>
      </c>
      <c r="AD48" s="50">
        <v>4.1710288684887198</v>
      </c>
      <c r="AE48" s="50">
        <v>4.1710288684887198</v>
      </c>
      <c r="AF48" s="60">
        <v>4.14042657061374</v>
      </c>
      <c r="AG48" s="50">
        <v>4.1497294721416402</v>
      </c>
      <c r="AH48" s="50">
        <v>4.14483597844659</v>
      </c>
      <c r="AI48" s="50">
        <v>4.1677089521967101</v>
      </c>
      <c r="AJ48" s="67">
        <v>4.1637489171256101</v>
      </c>
      <c r="AK48" s="50">
        <v>4.1556339571818404</v>
      </c>
      <c r="AL48" s="50">
        <v>4.1243197104866702</v>
      </c>
      <c r="AM48" s="50">
        <v>4.1243197104866702</v>
      </c>
      <c r="AN48" s="77">
        <v>4.1205043522373899</v>
      </c>
      <c r="AO48">
        <v>4.1205043522373899</v>
      </c>
      <c r="AP48">
        <v>4.1205043522373899</v>
      </c>
      <c r="AQ48">
        <v>4.13587823882908</v>
      </c>
      <c r="AR48">
        <v>4.13587823882908</v>
      </c>
      <c r="AS48">
        <v>4.13587823882908</v>
      </c>
      <c r="AT48">
        <v>4.1358551261820402</v>
      </c>
      <c r="AU48">
        <v>4.1358551261820402</v>
      </c>
      <c r="AV48">
        <v>4.1351934628433797</v>
      </c>
      <c r="AW48">
        <v>4.1351934628433797</v>
      </c>
      <c r="AX48">
        <v>4.1351934628433797</v>
      </c>
      <c r="AY48">
        <v>4.1351934628433797</v>
      </c>
      <c r="AZ48">
        <v>4.1351934628433797</v>
      </c>
      <c r="BA48">
        <v>4.1351934628433797</v>
      </c>
      <c r="BB48">
        <v>4.1351934628433797</v>
      </c>
      <c r="BC48">
        <v>4.1316261966594698</v>
      </c>
      <c r="BD48">
        <v>4.1316261966594698</v>
      </c>
      <c r="BE48">
        <v>4.1316261966594698</v>
      </c>
      <c r="BF48">
        <v>4.1316261966594698</v>
      </c>
      <c r="BG48">
        <v>4.1316261966594698</v>
      </c>
      <c r="BH48">
        <v>4.1316261966594698</v>
      </c>
      <c r="BI48">
        <v>4.1316261966594698</v>
      </c>
      <c r="BJ48">
        <v>4.1357608844239202</v>
      </c>
      <c r="BK48">
        <v>4.1357608844239202</v>
      </c>
      <c r="BL48">
        <v>4.1357608844239202</v>
      </c>
      <c r="BM48">
        <v>4.1357608844239202</v>
      </c>
      <c r="BN48">
        <v>4.1357608844239202</v>
      </c>
      <c r="BO48">
        <v>4.1357608844239202</v>
      </c>
      <c r="BP48">
        <v>4.1354387506717902</v>
      </c>
      <c r="BQ48">
        <v>4.1354387506717902</v>
      </c>
      <c r="BR48">
        <v>4.1364596051166602</v>
      </c>
      <c r="BS48">
        <v>4.1364596051166602</v>
      </c>
      <c r="BT48">
        <v>4.1364596051166602</v>
      </c>
      <c r="BU48">
        <v>4.1364596051166602</v>
      </c>
      <c r="BV48">
        <v>4.1364596051166602</v>
      </c>
      <c r="BW48">
        <v>4.13584806828176</v>
      </c>
      <c r="BX48">
        <v>4.13584806828176</v>
      </c>
      <c r="BY48">
        <v>4.13584806828176</v>
      </c>
      <c r="BZ48">
        <v>4.13584806828176</v>
      </c>
    </row>
    <row r="49" spans="1:78" ht="17">
      <c r="A49" s="50">
        <f t="shared" si="2"/>
        <v>1985</v>
      </c>
      <c r="B49" s="60">
        <v>4.32991212053909</v>
      </c>
      <c r="C49" s="50">
        <v>4.2357024476029501</v>
      </c>
      <c r="D49" s="60">
        <v>4.2357024476029501</v>
      </c>
      <c r="E49" s="50">
        <v>4.2376418490062697</v>
      </c>
      <c r="F49" s="50">
        <v>4.2359293095351296</v>
      </c>
      <c r="G49" s="50">
        <v>4.2251713179805597</v>
      </c>
      <c r="H49" s="50">
        <v>4.2251713179805597</v>
      </c>
      <c r="I49" s="50">
        <v>4.2425514237503599</v>
      </c>
      <c r="J49" s="50">
        <v>4.2425514237503599</v>
      </c>
      <c r="K49" s="50">
        <v>4.2497709436305504</v>
      </c>
      <c r="L49" s="50">
        <v>4.2427010635380498</v>
      </c>
      <c r="M49" s="50">
        <v>4.2427010635380498</v>
      </c>
      <c r="N49" s="50">
        <v>4.2427010635380498</v>
      </c>
      <c r="O49" s="50">
        <v>4.2427010635380498</v>
      </c>
      <c r="P49" s="50">
        <v>4.2427010635380498</v>
      </c>
      <c r="Q49" s="50">
        <v>4.2427010635380498</v>
      </c>
      <c r="R49" s="50">
        <v>4.2471294340374204</v>
      </c>
      <c r="S49" s="50">
        <v>4.2471294340374204</v>
      </c>
      <c r="T49" s="50">
        <v>4.2471294340374204</v>
      </c>
      <c r="U49" s="50">
        <v>4.2471294340374204</v>
      </c>
      <c r="V49" s="50">
        <v>4.2471294340374204</v>
      </c>
      <c r="W49" s="50">
        <v>4.114117262633</v>
      </c>
      <c r="X49" s="66">
        <v>4.1138195123741097</v>
      </c>
      <c r="Y49" s="50">
        <v>4.1138195123741097</v>
      </c>
      <c r="Z49" s="50">
        <v>4.0957704914267596</v>
      </c>
      <c r="AA49" s="50">
        <v>4.1001111330527502</v>
      </c>
      <c r="AB49" s="50">
        <v>4.1001111330527502</v>
      </c>
      <c r="AC49" s="50">
        <v>4.0561263960938998</v>
      </c>
      <c r="AD49" s="50">
        <v>4.0441122733601498</v>
      </c>
      <c r="AE49" s="50">
        <v>4.0441122733601498</v>
      </c>
      <c r="AF49" s="60">
        <v>4.0096692452555898</v>
      </c>
      <c r="AG49" s="50">
        <v>4.0221483138336103</v>
      </c>
      <c r="AH49" s="50">
        <v>4.0190170799448701</v>
      </c>
      <c r="AI49" s="50">
        <v>4.0411546028384402</v>
      </c>
      <c r="AJ49" s="67">
        <v>4.0325265643603299</v>
      </c>
      <c r="AK49" s="50">
        <v>4.0172375874499302</v>
      </c>
      <c r="AL49" s="50">
        <v>3.9954823767057901</v>
      </c>
      <c r="AM49" s="50">
        <v>3.9954823767057901</v>
      </c>
      <c r="AN49" s="77">
        <v>3.9937927469751502</v>
      </c>
      <c r="AO49">
        <v>3.9937927469751502</v>
      </c>
      <c r="AP49">
        <v>3.9937927469751502</v>
      </c>
      <c r="AQ49">
        <v>4.0150692321219204</v>
      </c>
      <c r="AR49">
        <v>4.0150692321219204</v>
      </c>
      <c r="AS49">
        <v>4.0150692321219204</v>
      </c>
      <c r="AT49">
        <v>4.0155557562677897</v>
      </c>
      <c r="AU49">
        <v>4.0155557562677897</v>
      </c>
      <c r="AV49">
        <v>4.0155136480860998</v>
      </c>
      <c r="AW49">
        <v>4.0155136480860998</v>
      </c>
      <c r="AX49">
        <v>4.0155136480860998</v>
      </c>
      <c r="AY49">
        <v>4.0155136480860998</v>
      </c>
      <c r="AZ49">
        <v>4.0155136480860998</v>
      </c>
      <c r="BA49">
        <v>4.0155136480860998</v>
      </c>
      <c r="BB49">
        <v>4.0155136480860998</v>
      </c>
      <c r="BC49">
        <v>4.0129732466256103</v>
      </c>
      <c r="BD49">
        <v>4.0129732466256103</v>
      </c>
      <c r="BE49">
        <v>4.0129732466256103</v>
      </c>
      <c r="BF49">
        <v>4.0129732466256103</v>
      </c>
      <c r="BG49">
        <v>4.0129732466256103</v>
      </c>
      <c r="BH49">
        <v>4.0129732466256103</v>
      </c>
      <c r="BI49">
        <v>4.0129732466256103</v>
      </c>
      <c r="BJ49">
        <v>4.0166663826207998</v>
      </c>
      <c r="BK49">
        <v>4.0166663826207998</v>
      </c>
      <c r="BL49">
        <v>4.0166663826207998</v>
      </c>
      <c r="BM49">
        <v>4.0166663826207998</v>
      </c>
      <c r="BN49">
        <v>4.0166663826207998</v>
      </c>
      <c r="BO49">
        <v>4.0166663826207998</v>
      </c>
      <c r="BP49">
        <v>4.0165687398051197</v>
      </c>
      <c r="BQ49">
        <v>4.0165687398051197</v>
      </c>
      <c r="BR49">
        <v>4.0173397975307799</v>
      </c>
      <c r="BS49">
        <v>4.0173397975307799</v>
      </c>
      <c r="BT49">
        <v>4.0173397975307799</v>
      </c>
      <c r="BU49">
        <v>4.0173397975307799</v>
      </c>
      <c r="BV49">
        <v>4.0173397975307799</v>
      </c>
      <c r="BW49">
        <v>4.01531049655914</v>
      </c>
      <c r="BX49">
        <v>4.01531049655914</v>
      </c>
      <c r="BY49">
        <v>4.01531049655914</v>
      </c>
      <c r="BZ49">
        <v>4.01531049655914</v>
      </c>
    </row>
    <row r="50" spans="1:78" ht="17">
      <c r="A50" s="50">
        <f t="shared" si="2"/>
        <v>1986</v>
      </c>
      <c r="B50" s="60">
        <v>4.27258306135138</v>
      </c>
      <c r="C50" s="50">
        <v>4.1592117832788</v>
      </c>
      <c r="D50" s="60">
        <v>4.1459669200119604</v>
      </c>
      <c r="E50" s="50">
        <v>4.1480147562375498</v>
      </c>
      <c r="F50" s="50">
        <v>4.13450324092243</v>
      </c>
      <c r="G50" s="50">
        <v>4.1146214259062202</v>
      </c>
      <c r="H50" s="50">
        <v>4.1146214259062202</v>
      </c>
      <c r="I50" s="50">
        <v>4.1167160853783198</v>
      </c>
      <c r="J50" s="50">
        <v>4.1167160853783198</v>
      </c>
      <c r="K50" s="50">
        <v>4.13317127729358</v>
      </c>
      <c r="L50" s="50">
        <v>4.1135712555713804</v>
      </c>
      <c r="M50" s="50">
        <v>4.1135712555713804</v>
      </c>
      <c r="N50" s="50">
        <v>4.1135712555713804</v>
      </c>
      <c r="O50" s="50">
        <v>4.1135712555713804</v>
      </c>
      <c r="P50" s="50">
        <v>4.1135712555713804</v>
      </c>
      <c r="Q50" s="50">
        <v>4.1135712555713804</v>
      </c>
      <c r="R50" s="50">
        <v>4.1232252912540197</v>
      </c>
      <c r="S50" s="50">
        <v>4.1232252912540197</v>
      </c>
      <c r="T50" s="50">
        <v>4.1232252912540197</v>
      </c>
      <c r="U50" s="50">
        <v>4.1232252912540197</v>
      </c>
      <c r="V50" s="50">
        <v>4.1232252912540197</v>
      </c>
      <c r="W50" s="50">
        <v>3.9904586599676102</v>
      </c>
      <c r="X50" s="66">
        <v>3.9903494143526301</v>
      </c>
      <c r="Y50" s="50">
        <v>3.9903494143526301</v>
      </c>
      <c r="Z50" s="50">
        <v>3.9645108706437</v>
      </c>
      <c r="AA50" s="50">
        <v>3.9684912984454699</v>
      </c>
      <c r="AB50" s="50">
        <v>3.9684912984454699</v>
      </c>
      <c r="AC50" s="50">
        <v>3.9369304199711301</v>
      </c>
      <c r="AD50" s="50">
        <v>3.9227219667714799</v>
      </c>
      <c r="AE50" s="50">
        <v>3.9227219667714799</v>
      </c>
      <c r="AF50" s="60">
        <v>3.8877196258697002</v>
      </c>
      <c r="AG50" s="50">
        <v>3.9030567485194299</v>
      </c>
      <c r="AH50" s="50">
        <v>3.9013093356582802</v>
      </c>
      <c r="AI50" s="50">
        <v>3.9184402896285802</v>
      </c>
      <c r="AJ50" s="67">
        <v>3.9062053034328001</v>
      </c>
      <c r="AK50" s="50">
        <v>3.8882676257191102</v>
      </c>
      <c r="AL50" s="50">
        <v>3.8738743180832098</v>
      </c>
      <c r="AM50" s="50">
        <v>3.8738743180832098</v>
      </c>
      <c r="AN50" s="77">
        <v>3.8744895474027801</v>
      </c>
      <c r="AO50">
        <v>3.8744895474027801</v>
      </c>
      <c r="AP50">
        <v>3.8744895474027801</v>
      </c>
      <c r="AQ50">
        <v>3.89780704807777</v>
      </c>
      <c r="AR50">
        <v>3.89780704807777</v>
      </c>
      <c r="AS50">
        <v>3.89780704807777</v>
      </c>
      <c r="AT50">
        <v>3.8983326708277999</v>
      </c>
      <c r="AU50">
        <v>3.8983326708277999</v>
      </c>
      <c r="AV50">
        <v>3.89867166146316</v>
      </c>
      <c r="AW50">
        <v>3.89867166146316</v>
      </c>
      <c r="AX50">
        <v>3.89867166146316</v>
      </c>
      <c r="AY50">
        <v>3.89867166146316</v>
      </c>
      <c r="AZ50">
        <v>3.89867166146316</v>
      </c>
      <c r="BA50">
        <v>3.89867166146316</v>
      </c>
      <c r="BB50">
        <v>3.89867166146316</v>
      </c>
      <c r="BC50">
        <v>3.89677490591284</v>
      </c>
      <c r="BD50">
        <v>3.89677490591284</v>
      </c>
      <c r="BE50">
        <v>3.89677490591284</v>
      </c>
      <c r="BF50">
        <v>3.89677490591284</v>
      </c>
      <c r="BG50">
        <v>3.89677490591284</v>
      </c>
      <c r="BH50">
        <v>3.89677490591284</v>
      </c>
      <c r="BI50">
        <v>3.89677490591284</v>
      </c>
      <c r="BJ50">
        <v>3.89836163722453</v>
      </c>
      <c r="BK50">
        <v>3.89836163722453</v>
      </c>
      <c r="BL50">
        <v>3.89836163722453</v>
      </c>
      <c r="BM50">
        <v>3.89836163722453</v>
      </c>
      <c r="BN50">
        <v>3.89836163722453</v>
      </c>
      <c r="BO50">
        <v>3.89836163722453</v>
      </c>
      <c r="BP50">
        <v>3.8983487773572798</v>
      </c>
      <c r="BQ50">
        <v>3.8983487773572798</v>
      </c>
      <c r="BR50">
        <v>3.8975488444646298</v>
      </c>
      <c r="BS50">
        <v>3.8975488444646298</v>
      </c>
      <c r="BT50">
        <v>3.8975488444646298</v>
      </c>
      <c r="BU50">
        <v>3.8975488444646298</v>
      </c>
      <c r="BV50">
        <v>3.8975488444646298</v>
      </c>
      <c r="BW50">
        <v>3.8931601283299999</v>
      </c>
      <c r="BX50">
        <v>3.8931601283299999</v>
      </c>
      <c r="BY50">
        <v>3.8931601283299999</v>
      </c>
      <c r="BZ50">
        <v>3.8931601283299999</v>
      </c>
    </row>
    <row r="51" spans="1:78" ht="17">
      <c r="A51" s="50">
        <f t="shared" si="2"/>
        <v>1987</v>
      </c>
      <c r="B51" s="60">
        <v>4.1581090050488703</v>
      </c>
      <c r="C51" s="50">
        <v>4.0701062356962998</v>
      </c>
      <c r="D51" s="60">
        <v>4.0594601742251299</v>
      </c>
      <c r="E51" s="50">
        <v>4.0619095485772903</v>
      </c>
      <c r="F51" s="50">
        <v>4.0462329875618197</v>
      </c>
      <c r="G51" s="50">
        <v>4.0319444541214402</v>
      </c>
      <c r="H51" s="50">
        <v>4.0319444541214402</v>
      </c>
      <c r="I51" s="50">
        <v>4.0447847648851303</v>
      </c>
      <c r="J51" s="50">
        <v>4.0447847648851303</v>
      </c>
      <c r="K51" s="50">
        <v>4.0428114306787499</v>
      </c>
      <c r="L51" s="50">
        <v>4.0327775910265196</v>
      </c>
      <c r="M51" s="50">
        <v>4.0327775910265196</v>
      </c>
      <c r="N51" s="50">
        <v>4.0327775910265196</v>
      </c>
      <c r="O51" s="50">
        <v>4.0327775910265196</v>
      </c>
      <c r="P51" s="50">
        <v>4.0327775910265196</v>
      </c>
      <c r="Q51" s="50">
        <v>4.0336223047381399</v>
      </c>
      <c r="R51" s="50">
        <v>4.0471418741069396</v>
      </c>
      <c r="S51" s="50">
        <v>4.0469739606080601</v>
      </c>
      <c r="T51" s="50">
        <v>4.0469739606080601</v>
      </c>
      <c r="U51" s="50">
        <v>4.0469739606080601</v>
      </c>
      <c r="V51" s="50">
        <v>4.0469739606080601</v>
      </c>
      <c r="W51" s="50">
        <v>3.9043450895385101</v>
      </c>
      <c r="X51" s="66">
        <v>3.9043286947618898</v>
      </c>
      <c r="Y51" s="50">
        <v>3.9043286947618898</v>
      </c>
      <c r="Z51" s="50">
        <v>3.8792292823865502</v>
      </c>
      <c r="AA51" s="50">
        <v>3.8827499026214598</v>
      </c>
      <c r="AB51" s="50">
        <v>3.8827499026214598</v>
      </c>
      <c r="AC51" s="50">
        <v>3.8567233138361399</v>
      </c>
      <c r="AD51" s="50">
        <v>3.84058714949103</v>
      </c>
      <c r="AE51" s="50">
        <v>3.84058714949103</v>
      </c>
      <c r="AF51" s="60">
        <v>3.7994396520368601</v>
      </c>
      <c r="AG51" s="50">
        <v>3.8099799249638999</v>
      </c>
      <c r="AH51" s="50">
        <v>3.80890206508181</v>
      </c>
      <c r="AI51" s="50">
        <v>3.8240026468356398</v>
      </c>
      <c r="AJ51" s="67">
        <v>3.8138074047964499</v>
      </c>
      <c r="AK51" s="50">
        <v>3.7942080836399099</v>
      </c>
      <c r="AL51" s="50">
        <v>3.77920159759327</v>
      </c>
      <c r="AM51" s="50">
        <v>3.77920159759327</v>
      </c>
      <c r="AN51" s="77">
        <v>3.7813104061250402</v>
      </c>
      <c r="AO51">
        <v>3.7813104061250402</v>
      </c>
      <c r="AP51">
        <v>3.7813104061250402</v>
      </c>
      <c r="AQ51">
        <v>3.8071922924888302</v>
      </c>
      <c r="AR51">
        <v>3.8071922924888302</v>
      </c>
      <c r="AS51">
        <v>3.8071922924888302</v>
      </c>
      <c r="AT51">
        <v>3.8077195438720599</v>
      </c>
      <c r="AU51">
        <v>3.8077195438720599</v>
      </c>
      <c r="AV51">
        <v>3.8082489006782101</v>
      </c>
      <c r="AW51">
        <v>3.8082489006782101</v>
      </c>
      <c r="AX51">
        <v>3.8082489006782101</v>
      </c>
      <c r="AY51">
        <v>3.8082489006782101</v>
      </c>
      <c r="AZ51">
        <v>3.8082489006782101</v>
      </c>
      <c r="BA51">
        <v>3.8082489006782101</v>
      </c>
      <c r="BB51">
        <v>3.8082489006782101</v>
      </c>
      <c r="BC51">
        <v>3.8067634398824</v>
      </c>
      <c r="BD51">
        <v>3.8067634398824</v>
      </c>
      <c r="BE51">
        <v>3.8067634398824</v>
      </c>
      <c r="BF51">
        <v>3.8067634398824</v>
      </c>
      <c r="BG51">
        <v>3.8067634398824</v>
      </c>
      <c r="BH51">
        <v>3.8067634398824</v>
      </c>
      <c r="BI51">
        <v>3.8067634398824</v>
      </c>
      <c r="BJ51">
        <v>3.8077505366450799</v>
      </c>
      <c r="BK51">
        <v>3.8077505366450799</v>
      </c>
      <c r="BL51">
        <v>3.8077505366450799</v>
      </c>
      <c r="BM51">
        <v>3.8077505366450799</v>
      </c>
      <c r="BN51">
        <v>3.8077505366450799</v>
      </c>
      <c r="BO51">
        <v>3.8077505366450799</v>
      </c>
      <c r="BP51">
        <v>3.8076245296727</v>
      </c>
      <c r="BQ51">
        <v>3.8076245296727</v>
      </c>
      <c r="BR51">
        <v>3.80668480761691</v>
      </c>
      <c r="BS51">
        <v>3.80668480761691</v>
      </c>
      <c r="BT51">
        <v>3.80668480761691</v>
      </c>
      <c r="BU51">
        <v>3.80668480761691</v>
      </c>
      <c r="BV51">
        <v>3.80668480761691</v>
      </c>
      <c r="BW51">
        <v>3.80259688628712</v>
      </c>
      <c r="BX51">
        <v>3.80259688628712</v>
      </c>
      <c r="BY51">
        <v>3.80259688628712</v>
      </c>
      <c r="BZ51">
        <v>3.80259688628712</v>
      </c>
    </row>
    <row r="52" spans="1:78" ht="17">
      <c r="A52" s="50">
        <f t="shared" si="2"/>
        <v>1988</v>
      </c>
      <c r="B52" s="60">
        <v>4.1635073482558198</v>
      </c>
      <c r="C52" s="50">
        <v>4.0317565918523499</v>
      </c>
      <c r="D52" s="60">
        <v>4.0229310907468303</v>
      </c>
      <c r="E52" s="50">
        <v>4.0252631161320904</v>
      </c>
      <c r="F52" s="50">
        <v>4.0125382774096403</v>
      </c>
      <c r="G52" s="50">
        <v>4.0048174612283303</v>
      </c>
      <c r="H52" s="50">
        <v>4.0048174612283303</v>
      </c>
      <c r="I52" s="50">
        <v>4.0100891650110002</v>
      </c>
      <c r="J52" s="50">
        <v>4.0100891650110002</v>
      </c>
      <c r="K52" s="50">
        <v>3.9878224926298298</v>
      </c>
      <c r="L52" s="50">
        <v>3.9779456540422098</v>
      </c>
      <c r="M52" s="50">
        <v>3.9787318835567702</v>
      </c>
      <c r="N52" s="50">
        <v>3.9787318835567702</v>
      </c>
      <c r="O52" s="50">
        <v>3.9787318835567702</v>
      </c>
      <c r="P52" s="50">
        <v>3.9787318835567702</v>
      </c>
      <c r="Q52" s="50">
        <v>3.9795161194316999</v>
      </c>
      <c r="R52" s="50">
        <v>3.9909807129564498</v>
      </c>
      <c r="S52" s="50">
        <v>3.9908878395465002</v>
      </c>
      <c r="T52" s="50">
        <v>3.9916355906550902</v>
      </c>
      <c r="U52" s="50">
        <v>3.9916355906550902</v>
      </c>
      <c r="V52" s="50">
        <v>3.9916355906550902</v>
      </c>
      <c r="W52" s="50">
        <v>3.8354683074747502</v>
      </c>
      <c r="X52" s="66">
        <v>3.83550449978422</v>
      </c>
      <c r="Y52" s="50">
        <v>3.83550449978422</v>
      </c>
      <c r="Z52" s="50">
        <v>3.7973658997997202</v>
      </c>
      <c r="AA52" s="50">
        <v>3.7941682806413399</v>
      </c>
      <c r="AB52" s="50">
        <v>3.7941682806413399</v>
      </c>
      <c r="AC52" s="50">
        <v>3.7775422266320802</v>
      </c>
      <c r="AD52" s="50">
        <v>3.7632874880857399</v>
      </c>
      <c r="AE52" s="50">
        <v>3.7632874880857399</v>
      </c>
      <c r="AF52" s="60">
        <v>3.7191009645979101</v>
      </c>
      <c r="AG52" s="50">
        <v>3.7316973132750899</v>
      </c>
      <c r="AH52" s="50">
        <v>3.7297498557689202</v>
      </c>
      <c r="AI52" s="50">
        <v>3.73809728965694</v>
      </c>
      <c r="AJ52" s="67">
        <v>3.7260189622700102</v>
      </c>
      <c r="AK52" s="50">
        <v>3.71063926022449</v>
      </c>
      <c r="AL52" s="50">
        <v>3.6987770547482999</v>
      </c>
      <c r="AM52" s="50">
        <v>3.6987770547482999</v>
      </c>
      <c r="AN52" s="77">
        <v>3.7016322117372802</v>
      </c>
      <c r="AO52">
        <v>3.7016322117372802</v>
      </c>
      <c r="AP52">
        <v>3.7016322117372802</v>
      </c>
      <c r="AQ52">
        <v>3.72566379119487</v>
      </c>
      <c r="AR52">
        <v>3.72566379119487</v>
      </c>
      <c r="AS52">
        <v>3.72566379119487</v>
      </c>
      <c r="AT52">
        <v>3.72617708967018</v>
      </c>
      <c r="AU52">
        <v>3.72617708967018</v>
      </c>
      <c r="AV52">
        <v>3.7268144951538602</v>
      </c>
      <c r="AW52">
        <v>3.7268144951538602</v>
      </c>
      <c r="AX52">
        <v>3.7268144951538602</v>
      </c>
      <c r="AY52">
        <v>3.7268144951538602</v>
      </c>
      <c r="AZ52">
        <v>3.7268144951538602</v>
      </c>
      <c r="BA52">
        <v>3.7268144951538602</v>
      </c>
      <c r="BB52">
        <v>3.7268144951538602</v>
      </c>
      <c r="BC52">
        <v>3.7256372043982799</v>
      </c>
      <c r="BD52">
        <v>3.7256372043982799</v>
      </c>
      <c r="BE52">
        <v>3.7256372043982799</v>
      </c>
      <c r="BF52">
        <v>3.7256372043982799</v>
      </c>
      <c r="BG52">
        <v>3.7256372043982799</v>
      </c>
      <c r="BH52">
        <v>3.7256372043982799</v>
      </c>
      <c r="BI52">
        <v>3.7256372043982799</v>
      </c>
      <c r="BJ52">
        <v>3.7264759392778699</v>
      </c>
      <c r="BK52">
        <v>3.7264759392778699</v>
      </c>
      <c r="BL52">
        <v>3.7264759392778699</v>
      </c>
      <c r="BM52">
        <v>3.7264759392778699</v>
      </c>
      <c r="BN52">
        <v>3.7264759392778699</v>
      </c>
      <c r="BO52">
        <v>3.7264759392778699</v>
      </c>
      <c r="BP52">
        <v>3.7243916664168002</v>
      </c>
      <c r="BQ52">
        <v>3.7243916664168002</v>
      </c>
      <c r="BR52">
        <v>3.72224875642363</v>
      </c>
      <c r="BS52">
        <v>3.72224875642363</v>
      </c>
      <c r="BT52">
        <v>3.72224875642363</v>
      </c>
      <c r="BU52">
        <v>3.72224875642363</v>
      </c>
      <c r="BV52">
        <v>3.72224875642363</v>
      </c>
      <c r="BW52">
        <v>3.7183640422525999</v>
      </c>
      <c r="BX52">
        <v>3.7183640422525999</v>
      </c>
      <c r="BY52">
        <v>3.7183640422525999</v>
      </c>
      <c r="BZ52">
        <v>3.7183640422525999</v>
      </c>
    </row>
    <row r="53" spans="1:78" ht="17">
      <c r="A53" s="50">
        <f t="shared" si="2"/>
        <v>1989</v>
      </c>
      <c r="B53" s="60">
        <v>4.1398194990058101</v>
      </c>
      <c r="C53" s="50">
        <v>4.0127193726467203</v>
      </c>
      <c r="D53" s="60">
        <v>4.0047664160018597</v>
      </c>
      <c r="E53" s="50">
        <v>4.0117038269030401</v>
      </c>
      <c r="F53" s="50">
        <v>4.0004131733791501</v>
      </c>
      <c r="G53" s="50">
        <v>3.9800139057481698</v>
      </c>
      <c r="H53" s="50">
        <v>3.9800139057481698</v>
      </c>
      <c r="I53" s="50">
        <v>3.96653889205079</v>
      </c>
      <c r="J53" s="50">
        <v>3.96653889205079</v>
      </c>
      <c r="K53" s="50">
        <v>3.9310383416625299</v>
      </c>
      <c r="L53" s="50">
        <v>3.9002123756743798</v>
      </c>
      <c r="M53" s="50">
        <v>3.9009785408846702</v>
      </c>
      <c r="N53" s="50">
        <v>3.9009785408846702</v>
      </c>
      <c r="O53" s="50">
        <v>3.9009785408846702</v>
      </c>
      <c r="P53" s="50">
        <v>3.9009785408846702</v>
      </c>
      <c r="Q53" s="50">
        <v>3.9017430237400101</v>
      </c>
      <c r="R53" s="50">
        <v>3.91341793699611</v>
      </c>
      <c r="S53" s="50">
        <v>3.9133965139062501</v>
      </c>
      <c r="T53" s="50">
        <v>3.9141294756612899</v>
      </c>
      <c r="U53" s="50">
        <v>3.9141294756612899</v>
      </c>
      <c r="V53" s="50">
        <v>3.9141294756612899</v>
      </c>
      <c r="W53" s="50">
        <v>3.7422636195317001</v>
      </c>
      <c r="X53" s="66">
        <v>3.7395679884207098</v>
      </c>
      <c r="Y53" s="50">
        <v>3.7395679884207098</v>
      </c>
      <c r="Z53" s="50">
        <v>3.6923722800815102</v>
      </c>
      <c r="AA53" s="50">
        <v>3.6903190753753101</v>
      </c>
      <c r="AB53" s="50">
        <v>3.6903190753753101</v>
      </c>
      <c r="AC53" s="50">
        <v>3.6820109103746099</v>
      </c>
      <c r="AD53" s="50">
        <v>3.66739102526935</v>
      </c>
      <c r="AE53" s="50">
        <v>3.66739102526935</v>
      </c>
      <c r="AF53" s="60">
        <v>3.6274391405014401</v>
      </c>
      <c r="AG53" s="50">
        <v>3.6417386845823301</v>
      </c>
      <c r="AH53" s="50">
        <v>3.6385415901513398</v>
      </c>
      <c r="AI53" s="50">
        <v>3.65002953412769</v>
      </c>
      <c r="AJ53" s="67">
        <v>3.63888257264504</v>
      </c>
      <c r="AK53" s="50">
        <v>3.6245240952301399</v>
      </c>
      <c r="AL53" s="50">
        <v>3.61252564518677</v>
      </c>
      <c r="AM53" s="50">
        <v>3.61252564518677</v>
      </c>
      <c r="AN53" s="77">
        <v>3.6159306422356701</v>
      </c>
      <c r="AO53">
        <v>3.6159306422356701</v>
      </c>
      <c r="AP53">
        <v>3.6159306422356701</v>
      </c>
      <c r="AQ53">
        <v>3.6411629372521901</v>
      </c>
      <c r="AR53">
        <v>3.6411629372521901</v>
      </c>
      <c r="AS53">
        <v>3.6411629372521901</v>
      </c>
      <c r="AT53">
        <v>3.64045253598329</v>
      </c>
      <c r="AU53">
        <v>3.64045253598329</v>
      </c>
      <c r="AV53">
        <v>3.6411720075143399</v>
      </c>
      <c r="AW53">
        <v>3.6411720075143399</v>
      </c>
      <c r="AX53">
        <v>3.6411720075143399</v>
      </c>
      <c r="AY53">
        <v>3.6411720075143399</v>
      </c>
      <c r="AZ53">
        <v>3.6411720075143399</v>
      </c>
      <c r="BA53">
        <v>3.6411720075143399</v>
      </c>
      <c r="BB53">
        <v>3.6411720075143399</v>
      </c>
      <c r="BC53">
        <v>3.6402681362148601</v>
      </c>
      <c r="BD53">
        <v>3.6402681362148601</v>
      </c>
      <c r="BE53">
        <v>3.6402681362148601</v>
      </c>
      <c r="BF53">
        <v>3.6402681362148601</v>
      </c>
      <c r="BG53">
        <v>3.6402681362148601</v>
      </c>
      <c r="BH53">
        <v>3.6402681362148601</v>
      </c>
      <c r="BI53">
        <v>3.6402681362148601</v>
      </c>
      <c r="BJ53">
        <v>3.63983037539262</v>
      </c>
      <c r="BK53">
        <v>3.63983037539262</v>
      </c>
      <c r="BL53">
        <v>3.63983037539262</v>
      </c>
      <c r="BM53">
        <v>3.63983037539262</v>
      </c>
      <c r="BN53">
        <v>3.63983037539262</v>
      </c>
      <c r="BO53">
        <v>3.63983037539262</v>
      </c>
      <c r="BP53">
        <v>3.6359859384731101</v>
      </c>
      <c r="BQ53">
        <v>3.6359859384731101</v>
      </c>
      <c r="BR53">
        <v>3.6343709265381499</v>
      </c>
      <c r="BS53">
        <v>3.6343709265381499</v>
      </c>
      <c r="BT53">
        <v>3.6343709265381499</v>
      </c>
      <c r="BU53">
        <v>3.6343709265381499</v>
      </c>
      <c r="BV53">
        <v>3.6343709265381499</v>
      </c>
      <c r="BW53">
        <v>3.63035365107817</v>
      </c>
      <c r="BX53">
        <v>3.63035365107817</v>
      </c>
      <c r="BY53">
        <v>3.63035365107817</v>
      </c>
      <c r="BZ53">
        <v>3.63035365107817</v>
      </c>
    </row>
    <row r="54" spans="1:78" ht="17">
      <c r="A54" s="50">
        <f t="shared" si="2"/>
        <v>1990</v>
      </c>
      <c r="B54" s="60">
        <v>4.0685181425210999</v>
      </c>
      <c r="C54" s="50">
        <v>3.96116781897461</v>
      </c>
      <c r="D54" s="60">
        <v>3.9543116482396399</v>
      </c>
      <c r="E54" s="50">
        <v>3.9609785141977198</v>
      </c>
      <c r="F54" s="50">
        <v>3.9498094755575601</v>
      </c>
      <c r="G54" s="50">
        <v>3.9387849155611998</v>
      </c>
      <c r="H54" s="50">
        <v>3.9387849155611998</v>
      </c>
      <c r="I54" s="50">
        <v>3.90729558937984</v>
      </c>
      <c r="J54" s="50">
        <v>3.90729558937984</v>
      </c>
      <c r="K54" s="50">
        <v>3.8607018972939402</v>
      </c>
      <c r="L54" s="50">
        <v>3.8242898143250099</v>
      </c>
      <c r="M54" s="50">
        <v>3.8250367610893301</v>
      </c>
      <c r="N54" s="50">
        <v>3.8250367610893301</v>
      </c>
      <c r="O54" s="50">
        <v>3.8250367610893301</v>
      </c>
      <c r="P54" s="50">
        <v>3.8250367610893301</v>
      </c>
      <c r="Q54" s="50">
        <v>3.8257822657012799</v>
      </c>
      <c r="R54" s="50">
        <v>3.83799543010459</v>
      </c>
      <c r="S54" s="50">
        <v>3.8380273429465501</v>
      </c>
      <c r="T54" s="50">
        <v>3.83918725538543</v>
      </c>
      <c r="U54" s="50">
        <v>3.83918725538543</v>
      </c>
      <c r="V54" s="50">
        <v>3.83918725538543</v>
      </c>
      <c r="W54" s="50">
        <v>3.6321091015036999</v>
      </c>
      <c r="X54" s="66">
        <v>3.62997244848694</v>
      </c>
      <c r="Y54" s="50">
        <v>3.62997244848694</v>
      </c>
      <c r="Z54" s="50">
        <v>3.58423696748899</v>
      </c>
      <c r="AA54" s="50">
        <v>3.5830682803918399</v>
      </c>
      <c r="AB54" s="50">
        <v>3.5830682803918399</v>
      </c>
      <c r="AC54" s="50">
        <v>3.5882697227523699</v>
      </c>
      <c r="AD54" s="50">
        <v>3.5762852444786701</v>
      </c>
      <c r="AE54" s="50">
        <v>3.5762852444786701</v>
      </c>
      <c r="AF54" s="60">
        <v>3.5312722848959202</v>
      </c>
      <c r="AG54" s="50">
        <v>3.5461904286849699</v>
      </c>
      <c r="AH54" s="50">
        <v>3.54174670301391</v>
      </c>
      <c r="AI54" s="50">
        <v>3.5544057681058798</v>
      </c>
      <c r="AJ54" s="67">
        <v>3.5390305787817802</v>
      </c>
      <c r="AK54" s="50">
        <v>3.52414586636751</v>
      </c>
      <c r="AL54" s="50">
        <v>3.5151696961411698</v>
      </c>
      <c r="AM54" s="50">
        <v>3.5151696961411698</v>
      </c>
      <c r="AN54" s="77">
        <v>3.5190326232885099</v>
      </c>
      <c r="AO54">
        <v>3.5190326232885099</v>
      </c>
      <c r="AP54">
        <v>3.5190326232885099</v>
      </c>
      <c r="AQ54">
        <v>3.54792103566189</v>
      </c>
      <c r="AR54">
        <v>3.54792103566189</v>
      </c>
      <c r="AS54">
        <v>3.54792103566189</v>
      </c>
      <c r="AT54">
        <v>3.5474168147390901</v>
      </c>
      <c r="AU54">
        <v>3.5474168147390901</v>
      </c>
      <c r="AV54">
        <v>3.54819716744234</v>
      </c>
      <c r="AW54">
        <v>3.54819716744234</v>
      </c>
      <c r="AX54">
        <v>3.54819716744234</v>
      </c>
      <c r="AY54">
        <v>3.54819716744234</v>
      </c>
      <c r="AZ54">
        <v>3.54819716744234</v>
      </c>
      <c r="BA54">
        <v>3.54819716744234</v>
      </c>
      <c r="BB54">
        <v>3.54819716744234</v>
      </c>
      <c r="BC54">
        <v>3.5475017814574699</v>
      </c>
      <c r="BD54">
        <v>3.5475017814574699</v>
      </c>
      <c r="BE54">
        <v>3.5475017814574699</v>
      </c>
      <c r="BF54">
        <v>3.5475017814574699</v>
      </c>
      <c r="BG54">
        <v>3.5475017814574699</v>
      </c>
      <c r="BH54">
        <v>3.5475017814574699</v>
      </c>
      <c r="BI54">
        <v>3.5475017814574699</v>
      </c>
      <c r="BJ54">
        <v>3.5451324207360302</v>
      </c>
      <c r="BK54">
        <v>3.5451324207360302</v>
      </c>
      <c r="BL54">
        <v>3.5451324207360302</v>
      </c>
      <c r="BM54">
        <v>3.5451324207360302</v>
      </c>
      <c r="BN54">
        <v>3.5451324207360302</v>
      </c>
      <c r="BO54">
        <v>3.5451324207360302</v>
      </c>
      <c r="BP54">
        <v>3.5393725349424998</v>
      </c>
      <c r="BQ54">
        <v>3.5393725349424998</v>
      </c>
      <c r="BR54">
        <v>3.5380608097947199</v>
      </c>
      <c r="BS54">
        <v>3.5380608097947199</v>
      </c>
      <c r="BT54">
        <v>3.5380608097947199</v>
      </c>
      <c r="BU54">
        <v>3.5380608097947199</v>
      </c>
      <c r="BV54">
        <v>3.5380608097947199</v>
      </c>
      <c r="BW54">
        <v>3.5325369509933999</v>
      </c>
      <c r="BX54">
        <v>3.5325369509933999</v>
      </c>
      <c r="BY54">
        <v>3.5325369509933999</v>
      </c>
      <c r="BZ54">
        <v>3.5325369509933999</v>
      </c>
    </row>
    <row r="55" spans="1:78" ht="17">
      <c r="A55" s="50">
        <f t="shared" si="2"/>
        <v>1991</v>
      </c>
      <c r="B55" s="60">
        <v>4.0423083295345403</v>
      </c>
      <c r="C55" s="50">
        <v>3.9347538151738699</v>
      </c>
      <c r="D55" s="60">
        <v>3.92881723483625</v>
      </c>
      <c r="E55" s="50">
        <v>3.93490724819867</v>
      </c>
      <c r="F55" s="50">
        <v>3.92545431754175</v>
      </c>
      <c r="G55" s="50">
        <v>3.91615915522264</v>
      </c>
      <c r="H55" s="50">
        <v>3.91615915522264</v>
      </c>
      <c r="I55" s="50">
        <v>3.88849325115426</v>
      </c>
      <c r="J55" s="50">
        <v>3.88849325115426</v>
      </c>
      <c r="K55" s="50">
        <v>3.80946855349129</v>
      </c>
      <c r="L55" s="50">
        <v>3.7746222595694698</v>
      </c>
      <c r="M55" s="50">
        <v>3.77532412912654</v>
      </c>
      <c r="N55" s="50">
        <v>3.77532412912654</v>
      </c>
      <c r="O55" s="50">
        <v>3.77532412912654</v>
      </c>
      <c r="P55" s="50">
        <v>3.77532412912654</v>
      </c>
      <c r="Q55" s="50">
        <v>3.7760248020841098</v>
      </c>
      <c r="R55" s="50">
        <v>3.78772782490097</v>
      </c>
      <c r="S55" s="50">
        <v>3.7877860350411199</v>
      </c>
      <c r="T55" s="50">
        <v>3.7888935983251701</v>
      </c>
      <c r="U55" s="50">
        <v>3.7888935983251701</v>
      </c>
      <c r="V55" s="50">
        <v>3.7888935983251701</v>
      </c>
      <c r="W55" s="50">
        <v>3.5707594084180401</v>
      </c>
      <c r="X55" s="66">
        <v>3.5666646836927298</v>
      </c>
      <c r="Y55" s="50">
        <v>3.5666646836927298</v>
      </c>
      <c r="Z55" s="50">
        <v>3.5266789791837598</v>
      </c>
      <c r="AA55" s="50">
        <v>3.5247252347532001</v>
      </c>
      <c r="AB55" s="50">
        <v>3.5247252347532001</v>
      </c>
      <c r="AC55" s="50">
        <v>3.5344902084549399</v>
      </c>
      <c r="AD55" s="50">
        <v>3.5234739211555799</v>
      </c>
      <c r="AE55" s="50">
        <v>3.5234739211555799</v>
      </c>
      <c r="AF55" s="60">
        <v>3.4743648418687201</v>
      </c>
      <c r="AG55" s="50">
        <v>3.4891131889519902</v>
      </c>
      <c r="AH55" s="50">
        <v>3.48475829429211</v>
      </c>
      <c r="AI55" s="50">
        <v>3.4968331642074202</v>
      </c>
      <c r="AJ55" s="67">
        <v>3.4807502295422901</v>
      </c>
      <c r="AK55" s="50">
        <v>3.4633765985862301</v>
      </c>
      <c r="AL55" s="50">
        <v>3.45616626533586</v>
      </c>
      <c r="AM55" s="50">
        <v>3.45616626533586</v>
      </c>
      <c r="AN55" s="77">
        <v>3.4596298267547598</v>
      </c>
      <c r="AO55">
        <v>3.4581836007845999</v>
      </c>
      <c r="AP55">
        <v>3.4581836007845999</v>
      </c>
      <c r="AQ55">
        <v>3.4891714064535302</v>
      </c>
      <c r="AR55">
        <v>3.4891714064535302</v>
      </c>
      <c r="AS55">
        <v>3.4891714064535302</v>
      </c>
      <c r="AT55">
        <v>3.4887878352546</v>
      </c>
      <c r="AU55">
        <v>3.4887878352546</v>
      </c>
      <c r="AV55">
        <v>3.4895637647849602</v>
      </c>
      <c r="AW55">
        <v>3.4895637647849602</v>
      </c>
      <c r="AX55">
        <v>3.4895637647849602</v>
      </c>
      <c r="AY55">
        <v>3.4895637647849602</v>
      </c>
      <c r="AZ55">
        <v>3.4895637647849602</v>
      </c>
      <c r="BA55">
        <v>3.4895637647849602</v>
      </c>
      <c r="BB55">
        <v>3.4895637647849602</v>
      </c>
      <c r="BC55">
        <v>3.48889065430975</v>
      </c>
      <c r="BD55">
        <v>3.48889065430975</v>
      </c>
      <c r="BE55">
        <v>3.48889065430975</v>
      </c>
      <c r="BF55">
        <v>3.48889065430975</v>
      </c>
      <c r="BG55">
        <v>3.48889065430975</v>
      </c>
      <c r="BH55">
        <v>3.48889065430975</v>
      </c>
      <c r="BI55">
        <v>3.48889065430975</v>
      </c>
      <c r="BJ55">
        <v>3.4858352643337098</v>
      </c>
      <c r="BK55">
        <v>3.4858352643337098</v>
      </c>
      <c r="BL55">
        <v>3.4858352643337098</v>
      </c>
      <c r="BM55">
        <v>3.4858352643337098</v>
      </c>
      <c r="BN55">
        <v>3.4858352643337098</v>
      </c>
      <c r="BO55">
        <v>3.4858352643337098</v>
      </c>
      <c r="BP55">
        <v>3.4781527065148801</v>
      </c>
      <c r="BQ55">
        <v>3.4781527065148801</v>
      </c>
      <c r="BR55">
        <v>3.4765578066007001</v>
      </c>
      <c r="BS55">
        <v>3.4765578066007001</v>
      </c>
      <c r="BT55">
        <v>3.4765578066007001</v>
      </c>
      <c r="BU55">
        <v>3.4765578066007001</v>
      </c>
      <c r="BV55">
        <v>3.4765578066007001</v>
      </c>
      <c r="BW55">
        <v>3.4687619237914</v>
      </c>
      <c r="BX55">
        <v>3.4687619237914</v>
      </c>
      <c r="BY55">
        <v>3.4687619237914</v>
      </c>
      <c r="BZ55">
        <v>3.4687619237914</v>
      </c>
    </row>
    <row r="56" spans="1:78" ht="17">
      <c r="A56" s="50">
        <f t="shared" si="2"/>
        <v>1992</v>
      </c>
      <c r="B56" s="60">
        <v>3.9814038865061798</v>
      </c>
      <c r="C56" s="50">
        <v>3.8912948440553801</v>
      </c>
      <c r="D56" s="60">
        <v>3.8860793974586798</v>
      </c>
      <c r="E56" s="50">
        <v>3.8919060371335799</v>
      </c>
      <c r="F56" s="50">
        <v>3.88409158066644</v>
      </c>
      <c r="G56" s="50">
        <v>3.86001597301229</v>
      </c>
      <c r="H56" s="50">
        <v>3.86001597301229</v>
      </c>
      <c r="I56" s="50">
        <v>3.8143510189067</v>
      </c>
      <c r="J56" s="50">
        <v>3.8143510189067</v>
      </c>
      <c r="K56" s="50">
        <v>3.7337795926315298</v>
      </c>
      <c r="L56" s="50">
        <v>3.6942789620876599</v>
      </c>
      <c r="M56" s="50">
        <v>3.6949610186525099</v>
      </c>
      <c r="N56" s="50">
        <v>3.6949610186525099</v>
      </c>
      <c r="O56" s="50">
        <v>3.6949610186525099</v>
      </c>
      <c r="P56" s="50">
        <v>3.6949610186525099</v>
      </c>
      <c r="Q56" s="50">
        <v>3.69564204565989</v>
      </c>
      <c r="R56" s="50">
        <v>3.7073050162624201</v>
      </c>
      <c r="S56" s="50">
        <v>3.7073991966444102</v>
      </c>
      <c r="T56" s="50">
        <v>3.70849655155659</v>
      </c>
      <c r="U56" s="50">
        <v>3.70849655155659</v>
      </c>
      <c r="V56" s="50">
        <v>3.70849655155659</v>
      </c>
      <c r="W56" s="50">
        <v>3.4813965137561498</v>
      </c>
      <c r="X56" s="66">
        <v>3.47802230636115</v>
      </c>
      <c r="Y56" s="50">
        <v>3.47802230636115</v>
      </c>
      <c r="Z56" s="50">
        <v>3.43985573356187</v>
      </c>
      <c r="AA56" s="50">
        <v>3.4385572865449299</v>
      </c>
      <c r="AB56" s="50">
        <v>3.4385572865449299</v>
      </c>
      <c r="AC56" s="50">
        <v>3.4534203716562399</v>
      </c>
      <c r="AD56" s="50">
        <v>3.44815230591017</v>
      </c>
      <c r="AE56" s="50">
        <v>3.44815230591017</v>
      </c>
      <c r="AF56" s="60">
        <v>3.4005189202027299</v>
      </c>
      <c r="AG56" s="50">
        <v>3.4143173459020901</v>
      </c>
      <c r="AH56" s="50">
        <v>3.4102495319851198</v>
      </c>
      <c r="AI56" s="50">
        <v>3.4222708308249898</v>
      </c>
      <c r="AJ56" s="67">
        <v>3.40039660858326</v>
      </c>
      <c r="AK56" s="50">
        <v>3.3789222997228601</v>
      </c>
      <c r="AL56" s="50">
        <v>3.3714844108382098</v>
      </c>
      <c r="AM56" s="50">
        <v>3.3714844108382098</v>
      </c>
      <c r="AN56" s="77">
        <v>3.3752196600772599</v>
      </c>
      <c r="AO56">
        <v>3.3739953866442001</v>
      </c>
      <c r="AP56">
        <v>3.3739953866442001</v>
      </c>
      <c r="AQ56">
        <v>3.4031753434046501</v>
      </c>
      <c r="AR56">
        <v>3.4031753434046501</v>
      </c>
      <c r="AS56">
        <v>3.4031753434046501</v>
      </c>
      <c r="AT56">
        <v>3.40195916551452</v>
      </c>
      <c r="AU56">
        <v>3.40195916551452</v>
      </c>
      <c r="AV56">
        <v>3.4027604091262398</v>
      </c>
      <c r="AW56">
        <v>3.4027604091262398</v>
      </c>
      <c r="AX56">
        <v>3.4027604091262398</v>
      </c>
      <c r="AY56">
        <v>3.4027604091262398</v>
      </c>
      <c r="AZ56">
        <v>3.4027604091262398</v>
      </c>
      <c r="BA56">
        <v>3.4027604091262398</v>
      </c>
      <c r="BB56">
        <v>3.4027604091262398</v>
      </c>
      <c r="BC56">
        <v>3.4022579161821702</v>
      </c>
      <c r="BD56">
        <v>3.4022579161821702</v>
      </c>
      <c r="BE56">
        <v>3.4022579161821702</v>
      </c>
      <c r="BF56">
        <v>3.4022579161821702</v>
      </c>
      <c r="BG56">
        <v>3.4022579161821702</v>
      </c>
      <c r="BH56">
        <v>3.4027367523293099</v>
      </c>
      <c r="BI56">
        <v>3.4027367523293099</v>
      </c>
      <c r="BJ56">
        <v>3.3989260330256199</v>
      </c>
      <c r="BK56">
        <v>3.3989260330256199</v>
      </c>
      <c r="BL56">
        <v>3.3989260330256199</v>
      </c>
      <c r="BM56">
        <v>3.3989260330256199</v>
      </c>
      <c r="BN56">
        <v>3.3989260330256199</v>
      </c>
      <c r="BO56">
        <v>3.3989260330256199</v>
      </c>
      <c r="BP56">
        <v>3.3910285782019498</v>
      </c>
      <c r="BQ56">
        <v>3.3910285782019498</v>
      </c>
      <c r="BR56">
        <v>3.3899262324673298</v>
      </c>
      <c r="BS56">
        <v>3.3899262324673298</v>
      </c>
      <c r="BT56">
        <v>3.3899262324673298</v>
      </c>
      <c r="BU56">
        <v>3.3899262324673298</v>
      </c>
      <c r="BV56">
        <v>3.3899262324673298</v>
      </c>
      <c r="BW56">
        <v>3.3779128277542698</v>
      </c>
      <c r="BX56">
        <v>3.3779128277542698</v>
      </c>
      <c r="BY56">
        <v>3.3779128277542698</v>
      </c>
      <c r="BZ56">
        <v>3.3779128277542698</v>
      </c>
    </row>
    <row r="57" spans="1:78" ht="17">
      <c r="A57" s="50">
        <f t="shared" si="2"/>
        <v>1993</v>
      </c>
      <c r="B57" s="60">
        <v>3.8870727447870799</v>
      </c>
      <c r="C57" s="50">
        <v>3.80854922282826</v>
      </c>
      <c r="D57" s="60">
        <v>3.8040715085474401</v>
      </c>
      <c r="E57" s="50">
        <v>3.8099075437949201</v>
      </c>
      <c r="F57" s="50">
        <v>3.8040824663726198</v>
      </c>
      <c r="G57" s="50">
        <v>3.7823582344405802</v>
      </c>
      <c r="H57" s="50">
        <v>3.7823582344405802</v>
      </c>
      <c r="I57" s="50">
        <v>3.7424276814033002</v>
      </c>
      <c r="J57" s="50">
        <v>3.7424276814033002</v>
      </c>
      <c r="K57" s="50">
        <v>3.66472007437017</v>
      </c>
      <c r="L57" s="50">
        <v>3.62693221153972</v>
      </c>
      <c r="M57" s="50">
        <v>3.6275952468902202</v>
      </c>
      <c r="N57" s="50">
        <v>3.6275952468902202</v>
      </c>
      <c r="O57" s="50">
        <v>3.6275952468902202</v>
      </c>
      <c r="P57" s="50">
        <v>3.6275952468902202</v>
      </c>
      <c r="Q57" s="50">
        <v>3.6283199031403202</v>
      </c>
      <c r="R57" s="50">
        <v>3.6398559524909002</v>
      </c>
      <c r="S57" s="50">
        <v>3.63997358582214</v>
      </c>
      <c r="T57" s="50">
        <v>3.6410548067853399</v>
      </c>
      <c r="U57" s="50">
        <v>3.6410548067853399</v>
      </c>
      <c r="V57" s="50">
        <v>3.6410548067853399</v>
      </c>
      <c r="W57" s="50">
        <v>3.4201545219384899</v>
      </c>
      <c r="X57" s="66">
        <v>3.41319548787461</v>
      </c>
      <c r="Y57" s="50">
        <v>3.41319548787461</v>
      </c>
      <c r="Z57" s="50">
        <v>3.3800291956028099</v>
      </c>
      <c r="AA57" s="50">
        <v>3.3780084284684202</v>
      </c>
      <c r="AB57" s="50">
        <v>3.3780084284684202</v>
      </c>
      <c r="AC57" s="50">
        <v>3.39198852533936</v>
      </c>
      <c r="AD57" s="50">
        <v>3.3822083145451498</v>
      </c>
      <c r="AE57" s="50">
        <v>3.3822083145451498</v>
      </c>
      <c r="AF57" s="60">
        <v>3.3324102968270801</v>
      </c>
      <c r="AG57" s="50">
        <v>3.34664501115684</v>
      </c>
      <c r="AH57" s="50">
        <v>3.3413351260768702</v>
      </c>
      <c r="AI57" s="50">
        <v>3.35454799428113</v>
      </c>
      <c r="AJ57" s="67">
        <v>3.3306074990819599</v>
      </c>
      <c r="AK57" s="50">
        <v>3.3021611774472199</v>
      </c>
      <c r="AL57" s="50">
        <v>3.29396738420099</v>
      </c>
      <c r="AM57" s="50">
        <v>3.29396738420099</v>
      </c>
      <c r="AN57" s="77">
        <v>3.2978759321547799</v>
      </c>
      <c r="AO57">
        <v>3.29682067176905</v>
      </c>
      <c r="AP57">
        <v>3.29682067176905</v>
      </c>
      <c r="AQ57">
        <v>3.32629131452742</v>
      </c>
      <c r="AR57">
        <v>3.32629131452742</v>
      </c>
      <c r="AS57">
        <v>3.32629131452742</v>
      </c>
      <c r="AT57">
        <v>3.32532124078821</v>
      </c>
      <c r="AU57">
        <v>3.32532124078821</v>
      </c>
      <c r="AV57">
        <v>3.32613078382784</v>
      </c>
      <c r="AW57">
        <v>3.32613078382784</v>
      </c>
      <c r="AX57">
        <v>3.32613078382784</v>
      </c>
      <c r="AY57">
        <v>3.32613078382784</v>
      </c>
      <c r="AZ57">
        <v>3.32613078382784</v>
      </c>
      <c r="BA57">
        <v>3.32613078382784</v>
      </c>
      <c r="BB57">
        <v>3.32613078382784</v>
      </c>
      <c r="BC57">
        <v>3.3257535421965199</v>
      </c>
      <c r="BD57">
        <v>3.3257535421965199</v>
      </c>
      <c r="BE57">
        <v>3.3257535421965199</v>
      </c>
      <c r="BF57">
        <v>3.3257535421965199</v>
      </c>
      <c r="BG57">
        <v>3.3257535421965199</v>
      </c>
      <c r="BH57">
        <v>3.3262022184881999</v>
      </c>
      <c r="BI57">
        <v>3.3262022184881999</v>
      </c>
      <c r="BJ57">
        <v>3.3235894939614301</v>
      </c>
      <c r="BK57">
        <v>3.3235894939614301</v>
      </c>
      <c r="BL57">
        <v>3.3235894939614301</v>
      </c>
      <c r="BM57">
        <v>3.3235894939614301</v>
      </c>
      <c r="BN57">
        <v>3.3235894939614301</v>
      </c>
      <c r="BO57">
        <v>3.3235894939614301</v>
      </c>
      <c r="BP57">
        <v>3.31619448926181</v>
      </c>
      <c r="BQ57">
        <v>3.31619448926181</v>
      </c>
      <c r="BR57">
        <v>3.3154403027734198</v>
      </c>
      <c r="BS57">
        <v>3.3154403027734198</v>
      </c>
      <c r="BT57">
        <v>3.3154403027734198</v>
      </c>
      <c r="BU57">
        <v>3.3154403027734198</v>
      </c>
      <c r="BV57">
        <v>3.3154403027734198</v>
      </c>
      <c r="BW57">
        <v>3.3013449116825502</v>
      </c>
      <c r="BX57">
        <v>3.3013449116825502</v>
      </c>
      <c r="BY57">
        <v>3.3013449116825502</v>
      </c>
      <c r="BZ57">
        <v>3.3013449116825502</v>
      </c>
    </row>
    <row r="58" spans="1:78" ht="17">
      <c r="A58" s="50">
        <f t="shared" si="2"/>
        <v>1994</v>
      </c>
      <c r="B58" s="60">
        <v>3.8578555257985299</v>
      </c>
      <c r="C58" s="50">
        <v>3.7893728512201599</v>
      </c>
      <c r="D58" s="60">
        <v>3.7852406523641098</v>
      </c>
      <c r="E58" s="50">
        <v>3.7908153225233501</v>
      </c>
      <c r="F58" s="50">
        <v>3.7856368371783602</v>
      </c>
      <c r="G58" s="50">
        <v>3.7652236301878501</v>
      </c>
      <c r="H58" s="50">
        <v>3.7652236301878501</v>
      </c>
      <c r="I58" s="50">
        <v>3.7235771835647902</v>
      </c>
      <c r="J58" s="50">
        <v>3.7235771835647902</v>
      </c>
      <c r="K58" s="50">
        <v>3.62134267404593</v>
      </c>
      <c r="L58" s="50">
        <v>3.5664875902328901</v>
      </c>
      <c r="M58" s="50">
        <v>3.5671260600282002</v>
      </c>
      <c r="N58" s="50">
        <v>3.5671260600282002</v>
      </c>
      <c r="O58" s="50">
        <v>3.5671260600282002</v>
      </c>
      <c r="P58" s="50">
        <v>3.5671260600282002</v>
      </c>
      <c r="Q58" s="50">
        <v>3.56783375906884</v>
      </c>
      <c r="R58" s="50">
        <v>3.5790979433886601</v>
      </c>
      <c r="S58" s="50">
        <v>3.5792311595530899</v>
      </c>
      <c r="T58" s="50">
        <v>3.5802839824966899</v>
      </c>
      <c r="U58" s="50">
        <v>3.5802839824966899</v>
      </c>
      <c r="V58" s="50">
        <v>3.5802839824966899</v>
      </c>
      <c r="W58" s="50">
        <v>3.3599672514672698</v>
      </c>
      <c r="X58" s="66">
        <v>3.3494994929773898</v>
      </c>
      <c r="Y58" s="50">
        <v>3.3494994929773898</v>
      </c>
      <c r="Z58" s="50">
        <v>3.3198729871488699</v>
      </c>
      <c r="AA58" s="50">
        <v>3.3183181561375399</v>
      </c>
      <c r="AB58" s="50">
        <v>3.3183181561375399</v>
      </c>
      <c r="AC58" s="50">
        <v>3.3355268336519299</v>
      </c>
      <c r="AD58" s="50">
        <v>3.3201533506195799</v>
      </c>
      <c r="AE58" s="50">
        <v>3.3201533506195799</v>
      </c>
      <c r="AF58" s="60">
        <v>3.2774854702710101</v>
      </c>
      <c r="AG58" s="50">
        <v>3.2909423631427899</v>
      </c>
      <c r="AH58" s="50">
        <v>3.2850981604381602</v>
      </c>
      <c r="AI58" s="50">
        <v>3.29635718365232</v>
      </c>
      <c r="AJ58" s="67">
        <v>3.2721095393126101</v>
      </c>
      <c r="AK58" s="50">
        <v>3.2429567682118501</v>
      </c>
      <c r="AL58" s="50">
        <v>3.2347038604808001</v>
      </c>
      <c r="AM58" s="50">
        <v>3.2347038604808001</v>
      </c>
      <c r="AN58" s="77">
        <v>3.2380185913201802</v>
      </c>
      <c r="AO58">
        <v>3.2370950678713899</v>
      </c>
      <c r="AP58">
        <v>3.2370950678713899</v>
      </c>
      <c r="AQ58">
        <v>3.2664270934687401</v>
      </c>
      <c r="AR58">
        <v>3.2664270934687401</v>
      </c>
      <c r="AS58">
        <v>3.2664270934687401</v>
      </c>
      <c r="AT58">
        <v>3.2648384585738501</v>
      </c>
      <c r="AU58">
        <v>3.2648384585738501</v>
      </c>
      <c r="AV58">
        <v>3.2656368849233801</v>
      </c>
      <c r="AW58">
        <v>3.2656368849233801</v>
      </c>
      <c r="AX58">
        <v>3.2656368849233801</v>
      </c>
      <c r="AY58">
        <v>3.2656368849233801</v>
      </c>
      <c r="AZ58">
        <v>3.2656368849233801</v>
      </c>
      <c r="BA58">
        <v>3.2656368849233801</v>
      </c>
      <c r="BB58">
        <v>3.2656368849233801</v>
      </c>
      <c r="BC58">
        <v>3.2653475735184401</v>
      </c>
      <c r="BD58">
        <v>3.2653475735184401</v>
      </c>
      <c r="BE58">
        <v>3.2653475735184401</v>
      </c>
      <c r="BF58">
        <v>3.2653475735184401</v>
      </c>
      <c r="BG58">
        <v>3.2653475735184401</v>
      </c>
      <c r="BH58">
        <v>3.2657678300030901</v>
      </c>
      <c r="BI58">
        <v>3.26558285272269</v>
      </c>
      <c r="BJ58">
        <v>3.2624492145329</v>
      </c>
      <c r="BK58">
        <v>3.2624492145329</v>
      </c>
      <c r="BL58">
        <v>3.2619834701850499</v>
      </c>
      <c r="BM58">
        <v>3.2619834701850499</v>
      </c>
      <c r="BN58">
        <v>3.2619834701850499</v>
      </c>
      <c r="BO58">
        <v>3.2619834701850499</v>
      </c>
      <c r="BP58">
        <v>3.25448834361426</v>
      </c>
      <c r="BQ58">
        <v>3.25448834361426</v>
      </c>
      <c r="BR58">
        <v>3.2529764737012901</v>
      </c>
      <c r="BS58">
        <v>3.2529764737012901</v>
      </c>
      <c r="BT58">
        <v>3.2529764737012901</v>
      </c>
      <c r="BU58">
        <v>3.2529764737012901</v>
      </c>
      <c r="BV58">
        <v>3.2529764737012901</v>
      </c>
      <c r="BW58">
        <v>3.2358127907338998</v>
      </c>
      <c r="BX58">
        <v>3.2358127907338998</v>
      </c>
      <c r="BY58">
        <v>3.2358127907338998</v>
      </c>
      <c r="BZ58">
        <v>3.2358127907338998</v>
      </c>
    </row>
    <row r="59" spans="1:78" ht="17">
      <c r="A59" s="50">
        <f t="shared" si="2"/>
        <v>1995</v>
      </c>
      <c r="B59" s="60">
        <v>3.8069670366369301</v>
      </c>
      <c r="C59" s="50">
        <v>3.74904398643895</v>
      </c>
      <c r="D59" s="60">
        <v>3.74521925202763</v>
      </c>
      <c r="E59" s="50">
        <v>3.7507587448623601</v>
      </c>
      <c r="F59" s="50">
        <v>3.7463721919954902</v>
      </c>
      <c r="G59" s="50">
        <v>3.7301979143009198</v>
      </c>
      <c r="H59" s="50">
        <v>3.7301979143009198</v>
      </c>
      <c r="I59" s="50">
        <v>3.6819333062533399</v>
      </c>
      <c r="J59" s="50">
        <v>3.6819333062533399</v>
      </c>
      <c r="K59" s="50">
        <v>3.56986403509443</v>
      </c>
      <c r="L59" s="50">
        <v>3.5129605078394102</v>
      </c>
      <c r="M59" s="50">
        <v>3.5135763529133501</v>
      </c>
      <c r="N59" s="50">
        <v>3.5135763529133501</v>
      </c>
      <c r="O59" s="50">
        <v>3.5135763529133501</v>
      </c>
      <c r="P59" s="50">
        <v>3.5135763529133501</v>
      </c>
      <c r="Q59" s="50">
        <v>3.5142665375688402</v>
      </c>
      <c r="R59" s="50">
        <v>3.5252510107332999</v>
      </c>
      <c r="S59" s="50">
        <v>3.5253948092608498</v>
      </c>
      <c r="T59" s="50">
        <v>3.5264193335973699</v>
      </c>
      <c r="U59" s="50">
        <v>3.5264193335973699</v>
      </c>
      <c r="V59" s="50">
        <v>3.5264193335973699</v>
      </c>
      <c r="W59" s="50">
        <v>3.3148410365668499</v>
      </c>
      <c r="X59" s="66">
        <v>3.30552561867965</v>
      </c>
      <c r="Y59" s="50">
        <v>3.30552561867965</v>
      </c>
      <c r="Z59" s="50">
        <v>3.27992817204359</v>
      </c>
      <c r="AA59" s="50">
        <v>3.2786683465982498</v>
      </c>
      <c r="AB59" s="50">
        <v>3.2786683465982498</v>
      </c>
      <c r="AC59" s="50">
        <v>3.2911072625949398</v>
      </c>
      <c r="AD59" s="50">
        <v>3.2724330529446699</v>
      </c>
      <c r="AE59" s="50">
        <v>3.2724330529446699</v>
      </c>
      <c r="AF59" s="60">
        <v>3.2254485404764002</v>
      </c>
      <c r="AG59" s="50">
        <v>3.2381644015526798</v>
      </c>
      <c r="AH59" s="50">
        <v>3.23283608100237</v>
      </c>
      <c r="AI59" s="50">
        <v>3.24339379020181</v>
      </c>
      <c r="AJ59" s="67">
        <v>3.2212461880719201</v>
      </c>
      <c r="AK59" s="50">
        <v>3.1865871947172799</v>
      </c>
      <c r="AL59" s="50">
        <v>3.17811460679963</v>
      </c>
      <c r="AM59" s="50">
        <v>3.17811460679963</v>
      </c>
      <c r="AN59" s="77">
        <v>3.1814796945742501</v>
      </c>
      <c r="AO59">
        <v>3.18066846159812</v>
      </c>
      <c r="AP59">
        <v>3.18066846159812</v>
      </c>
      <c r="AQ59">
        <v>3.2086099108072599</v>
      </c>
      <c r="AR59">
        <v>3.2086099108072599</v>
      </c>
      <c r="AS59">
        <v>3.2086099108072599</v>
      </c>
      <c r="AT59">
        <v>3.20726814476583</v>
      </c>
      <c r="AU59">
        <v>3.20726814476583</v>
      </c>
      <c r="AV59">
        <v>3.2080491000492302</v>
      </c>
      <c r="AW59">
        <v>3.2080491000492302</v>
      </c>
      <c r="AX59">
        <v>3.2080491000492302</v>
      </c>
      <c r="AY59">
        <v>3.2080491000492302</v>
      </c>
      <c r="AZ59">
        <v>3.2080491000492302</v>
      </c>
      <c r="BA59">
        <v>3.2080491000492302</v>
      </c>
      <c r="BB59">
        <v>3.2080491000492302</v>
      </c>
      <c r="BC59">
        <v>3.2078317712900799</v>
      </c>
      <c r="BD59">
        <v>3.2078317712900799</v>
      </c>
      <c r="BE59">
        <v>3.2078317712900799</v>
      </c>
      <c r="BF59">
        <v>3.2078317712900799</v>
      </c>
      <c r="BG59">
        <v>3.2078317712900799</v>
      </c>
      <c r="BH59">
        <v>3.2082251799350301</v>
      </c>
      <c r="BI59">
        <v>3.20757071282971</v>
      </c>
      <c r="BJ59">
        <v>3.2042766265590901</v>
      </c>
      <c r="BK59">
        <v>3.2042766265590901</v>
      </c>
      <c r="BL59">
        <v>3.2038839632781402</v>
      </c>
      <c r="BM59">
        <v>3.2038839632781402</v>
      </c>
      <c r="BN59">
        <v>3.2038839632781402</v>
      </c>
      <c r="BO59">
        <v>3.2038839632781402</v>
      </c>
      <c r="BP59">
        <v>3.1974612906975999</v>
      </c>
      <c r="BQ59">
        <v>3.1974612906975999</v>
      </c>
      <c r="BR59">
        <v>3.1957652022420202</v>
      </c>
      <c r="BS59">
        <v>3.1957652022420202</v>
      </c>
      <c r="BT59">
        <v>3.1957652022420202</v>
      </c>
      <c r="BU59">
        <v>3.1957652022420202</v>
      </c>
      <c r="BV59">
        <v>3.1957652022420202</v>
      </c>
      <c r="BW59">
        <v>3.1787442998484599</v>
      </c>
      <c r="BX59">
        <v>3.1787442998484599</v>
      </c>
      <c r="BY59">
        <v>3.1787442998484599</v>
      </c>
      <c r="BZ59">
        <v>3.1787442998484599</v>
      </c>
    </row>
    <row r="60" spans="1:78" ht="17">
      <c r="A60" s="50">
        <f t="shared" si="2"/>
        <v>1996</v>
      </c>
      <c r="B60" s="60">
        <v>3.8294113781804202</v>
      </c>
      <c r="C60" s="50">
        <v>3.77191968747728</v>
      </c>
      <c r="D60" s="60">
        <v>3.7682896964140902</v>
      </c>
      <c r="E60" s="50">
        <v>3.77334162025535</v>
      </c>
      <c r="F60" s="50">
        <v>3.7689233377656199</v>
      </c>
      <c r="G60" s="50">
        <v>3.7449478244861298</v>
      </c>
      <c r="H60" s="50">
        <v>3.7449478244861298</v>
      </c>
      <c r="I60" s="50">
        <v>3.6879466040209499</v>
      </c>
      <c r="J60" s="50">
        <v>3.6879466040209499</v>
      </c>
      <c r="K60" s="50">
        <v>3.5499926395416699</v>
      </c>
      <c r="L60" s="50">
        <v>3.4922269539349302</v>
      </c>
      <c r="M60" s="50">
        <v>3.4928083434263399</v>
      </c>
      <c r="N60" s="50">
        <v>3.4928083434263399</v>
      </c>
      <c r="O60" s="50">
        <v>3.4928083434263399</v>
      </c>
      <c r="P60" s="50">
        <v>3.4928083434263399</v>
      </c>
      <c r="Q60" s="50">
        <v>3.49346253242516</v>
      </c>
      <c r="R60" s="50">
        <v>3.50387931158048</v>
      </c>
      <c r="S60" s="50">
        <v>3.5040205596598502</v>
      </c>
      <c r="T60" s="50">
        <v>3.5049919272898</v>
      </c>
      <c r="U60" s="50">
        <v>3.5049919272898</v>
      </c>
      <c r="V60" s="50">
        <v>3.5049919272898</v>
      </c>
      <c r="W60" s="50">
        <v>3.3004767284161698</v>
      </c>
      <c r="X60" s="66">
        <v>3.2899254473011501</v>
      </c>
      <c r="Y60" s="50">
        <v>3.2899254473011501</v>
      </c>
      <c r="Z60" s="50">
        <v>3.2656067459048002</v>
      </c>
      <c r="AA60" s="50">
        <v>3.26448764234005</v>
      </c>
      <c r="AB60" s="50">
        <v>3.26448764234005</v>
      </c>
      <c r="AC60" s="50">
        <v>3.2730932486497499</v>
      </c>
      <c r="AD60" s="50">
        <v>3.2491334060701802</v>
      </c>
      <c r="AE60" s="50">
        <v>3.2491334060701802</v>
      </c>
      <c r="AF60" s="60">
        <v>3.1901441562797301</v>
      </c>
      <c r="AG60" s="50">
        <v>3.2020248943800098</v>
      </c>
      <c r="AH60" s="50">
        <v>3.1975492537563199</v>
      </c>
      <c r="AI60" s="50">
        <v>3.2086091513050001</v>
      </c>
      <c r="AJ60" s="67">
        <v>3.1826080098055001</v>
      </c>
      <c r="AK60" s="50">
        <v>3.1463957128096198</v>
      </c>
      <c r="AL60" s="50">
        <v>3.1342323716363101</v>
      </c>
      <c r="AM60" s="50">
        <v>3.1342323716363101</v>
      </c>
      <c r="AN60" s="77">
        <v>3.1379301904582002</v>
      </c>
      <c r="AO60">
        <v>3.1372081286537101</v>
      </c>
      <c r="AP60">
        <v>3.1372081286537101</v>
      </c>
      <c r="AQ60">
        <v>3.16417606257997</v>
      </c>
      <c r="AR60">
        <v>3.16417606257997</v>
      </c>
      <c r="AS60">
        <v>3.16417606257997</v>
      </c>
      <c r="AT60">
        <v>3.1621317166232799</v>
      </c>
      <c r="AU60">
        <v>3.1621317166232799</v>
      </c>
      <c r="AV60">
        <v>3.1628852211668601</v>
      </c>
      <c r="AW60">
        <v>3.1628852211668601</v>
      </c>
      <c r="AX60">
        <v>3.1628852211668601</v>
      </c>
      <c r="AY60">
        <v>3.1628852211668601</v>
      </c>
      <c r="AZ60">
        <v>3.1628852211668601</v>
      </c>
      <c r="BA60">
        <v>3.1628852211668601</v>
      </c>
      <c r="BB60">
        <v>3.1628852211668601</v>
      </c>
      <c r="BC60">
        <v>3.16271915519867</v>
      </c>
      <c r="BD60">
        <v>3.16271915519867</v>
      </c>
      <c r="BE60">
        <v>3.16271915519867</v>
      </c>
      <c r="BF60">
        <v>3.16271915519867</v>
      </c>
      <c r="BG60">
        <v>3.16271915519867</v>
      </c>
      <c r="BH60">
        <v>3.1630870177072401</v>
      </c>
      <c r="BI60">
        <v>3.16184657500476</v>
      </c>
      <c r="BJ60">
        <v>3.1584265862674399</v>
      </c>
      <c r="BK60">
        <v>3.1584265862674399</v>
      </c>
      <c r="BL60">
        <v>3.15808981070376</v>
      </c>
      <c r="BM60">
        <v>3.15808981070376</v>
      </c>
      <c r="BN60">
        <v>3.15808981070376</v>
      </c>
      <c r="BO60">
        <v>3.15808981070376</v>
      </c>
      <c r="BP60">
        <v>3.15295845047629</v>
      </c>
      <c r="BQ60">
        <v>3.15295845047629</v>
      </c>
      <c r="BR60">
        <v>3.15156763155478</v>
      </c>
      <c r="BS60">
        <v>3.15156763155478</v>
      </c>
      <c r="BT60">
        <v>3.15156763155478</v>
      </c>
      <c r="BU60">
        <v>3.15156763155478</v>
      </c>
      <c r="BV60">
        <v>3.15156763155478</v>
      </c>
      <c r="BW60">
        <v>3.1311792206543601</v>
      </c>
      <c r="BX60">
        <v>3.1311792206543601</v>
      </c>
      <c r="BY60">
        <v>3.1311792206543601</v>
      </c>
      <c r="BZ60">
        <v>3.1311792206543601</v>
      </c>
    </row>
    <row r="61" spans="1:78" ht="17">
      <c r="A61" s="50">
        <f t="shared" si="2"/>
        <v>1997</v>
      </c>
      <c r="B61" s="60">
        <v>3.8220755900287502</v>
      </c>
      <c r="C61" s="50">
        <v>3.76084656414886</v>
      </c>
      <c r="D61" s="60">
        <v>3.75743965492393</v>
      </c>
      <c r="E61" s="50">
        <v>3.7622746422047899</v>
      </c>
      <c r="F61" s="50">
        <v>3.7582328600058399</v>
      </c>
      <c r="G61" s="50">
        <v>3.7286013705555798</v>
      </c>
      <c r="H61" s="50">
        <v>3.7286013705555798</v>
      </c>
      <c r="I61" s="50">
        <v>3.66613525882302</v>
      </c>
      <c r="J61" s="50">
        <v>3.66613525882302</v>
      </c>
      <c r="K61" s="50">
        <v>3.5131954337039</v>
      </c>
      <c r="L61" s="50">
        <v>3.4579637896687498</v>
      </c>
      <c r="M61" s="50">
        <v>3.4585159155912399</v>
      </c>
      <c r="N61" s="50">
        <v>3.4585159155912399</v>
      </c>
      <c r="O61" s="50">
        <v>3.4585159155912399</v>
      </c>
      <c r="P61" s="50">
        <v>3.4585159155912399</v>
      </c>
      <c r="Q61" s="50">
        <v>3.4591410504885598</v>
      </c>
      <c r="R61" s="50">
        <v>3.4690976364266999</v>
      </c>
      <c r="S61" s="50">
        <v>3.4692397393194501</v>
      </c>
      <c r="T61" s="50">
        <v>3.47016738610413</v>
      </c>
      <c r="U61" s="50">
        <v>3.47016738610413</v>
      </c>
      <c r="V61" s="50">
        <v>3.47016738610413</v>
      </c>
      <c r="W61" s="50">
        <v>3.2797502024317602</v>
      </c>
      <c r="X61" s="66">
        <v>3.26870795394685</v>
      </c>
      <c r="Y61" s="50">
        <v>3.2676962090063602</v>
      </c>
      <c r="Z61" s="50">
        <v>3.2422114343979702</v>
      </c>
      <c r="AA61" s="50">
        <v>3.24126269610055</v>
      </c>
      <c r="AB61" s="50">
        <v>3.24126269610055</v>
      </c>
      <c r="AC61" s="50">
        <v>3.2489739319545099</v>
      </c>
      <c r="AD61" s="50">
        <v>3.2246361358235398</v>
      </c>
      <c r="AE61" s="50">
        <v>3.2246361358235398</v>
      </c>
      <c r="AF61" s="60">
        <v>3.1568577054030502</v>
      </c>
      <c r="AG61" s="50">
        <v>3.1691023972603798</v>
      </c>
      <c r="AH61" s="50">
        <v>3.1624450539112599</v>
      </c>
      <c r="AI61" s="50">
        <v>3.1736231832854198</v>
      </c>
      <c r="AJ61" s="67">
        <v>3.1477752433800701</v>
      </c>
      <c r="AK61" s="50">
        <v>3.1069904411527101</v>
      </c>
      <c r="AL61" s="50">
        <v>3.09905023191304</v>
      </c>
      <c r="AM61" s="50">
        <v>3.09905023191304</v>
      </c>
      <c r="AN61" s="77">
        <v>3.1027266336747599</v>
      </c>
      <c r="AO61">
        <v>3.1020801285017998</v>
      </c>
      <c r="AP61">
        <v>3.1020801285017998</v>
      </c>
      <c r="AQ61">
        <v>3.12845376687785</v>
      </c>
      <c r="AR61">
        <v>3.12845376687785</v>
      </c>
      <c r="AS61">
        <v>3.12845376687785</v>
      </c>
      <c r="AT61">
        <v>3.1266539246040899</v>
      </c>
      <c r="AU61">
        <v>3.1266539246040899</v>
      </c>
      <c r="AV61">
        <v>3.1269135609059999</v>
      </c>
      <c r="AW61">
        <v>3.1269135609059999</v>
      </c>
      <c r="AX61">
        <v>3.1269135609059999</v>
      </c>
      <c r="AY61">
        <v>3.1269135609059999</v>
      </c>
      <c r="AZ61">
        <v>3.1269135609059999</v>
      </c>
      <c r="BA61">
        <v>3.1269135609059999</v>
      </c>
      <c r="BB61">
        <v>3.1269135609059999</v>
      </c>
      <c r="BC61">
        <v>3.1267850050913801</v>
      </c>
      <c r="BD61">
        <v>3.1267850050913801</v>
      </c>
      <c r="BE61">
        <v>3.1267850050913801</v>
      </c>
      <c r="BF61">
        <v>3.1267850050913801</v>
      </c>
      <c r="BG61">
        <v>3.1267850050913801</v>
      </c>
      <c r="BH61">
        <v>3.1271284519795701</v>
      </c>
      <c r="BI61">
        <v>3.1255872083097902</v>
      </c>
      <c r="BJ61">
        <v>3.1233542108436398</v>
      </c>
      <c r="BK61">
        <v>3.1233542108436398</v>
      </c>
      <c r="BL61">
        <v>3.12306066282461</v>
      </c>
      <c r="BM61">
        <v>3.12306066282461</v>
      </c>
      <c r="BN61">
        <v>3.12306066282461</v>
      </c>
      <c r="BO61">
        <v>3.12306066282461</v>
      </c>
      <c r="BP61">
        <v>3.1182692243842101</v>
      </c>
      <c r="BQ61">
        <v>3.1182692243842101</v>
      </c>
      <c r="BR61">
        <v>3.1170806550279799</v>
      </c>
      <c r="BS61">
        <v>3.1170806550279799</v>
      </c>
      <c r="BT61">
        <v>3.1170806550279799</v>
      </c>
      <c r="BU61">
        <v>3.1170806550279799</v>
      </c>
      <c r="BV61">
        <v>3.1170806550279799</v>
      </c>
      <c r="BW61">
        <v>3.0978237462435199</v>
      </c>
      <c r="BX61">
        <v>3.0978237462435199</v>
      </c>
      <c r="BY61">
        <v>3.0978237462435199</v>
      </c>
      <c r="BZ61">
        <v>3.0978237462435199</v>
      </c>
    </row>
    <row r="62" spans="1:78" ht="17">
      <c r="A62" s="50">
        <f t="shared" si="2"/>
        <v>1998</v>
      </c>
      <c r="B62" s="60">
        <v>3.8507160252924599</v>
      </c>
      <c r="C62" s="50">
        <v>3.7858776806647598</v>
      </c>
      <c r="D62" s="60">
        <v>3.7826697586275402</v>
      </c>
      <c r="E62" s="50">
        <v>3.7870262383354598</v>
      </c>
      <c r="F62" s="50">
        <v>3.7829874387748701</v>
      </c>
      <c r="G62" s="50">
        <v>3.7521012874309299</v>
      </c>
      <c r="H62" s="50">
        <v>3.7521012874309299</v>
      </c>
      <c r="I62" s="50">
        <v>3.6745452463302999</v>
      </c>
      <c r="J62" s="50">
        <v>3.6745452463302999</v>
      </c>
      <c r="K62" s="50">
        <v>3.49760798392311</v>
      </c>
      <c r="L62" s="50">
        <v>3.4309132891935499</v>
      </c>
      <c r="M62" s="50">
        <v>3.4314275485047001</v>
      </c>
      <c r="N62" s="50">
        <v>3.4314275485047001</v>
      </c>
      <c r="O62" s="50">
        <v>3.4314275485047001</v>
      </c>
      <c r="P62" s="50">
        <v>3.4314275485047001</v>
      </c>
      <c r="Q62" s="50">
        <v>3.4320125275218798</v>
      </c>
      <c r="R62" s="50">
        <v>3.4416985092742798</v>
      </c>
      <c r="S62" s="50">
        <v>3.4418363906775098</v>
      </c>
      <c r="T62" s="50">
        <v>3.4427039072068899</v>
      </c>
      <c r="U62" s="50">
        <v>3.4427039072068899</v>
      </c>
      <c r="V62" s="50">
        <v>3.4427039072068899</v>
      </c>
      <c r="W62" s="50">
        <v>3.2512429695212202</v>
      </c>
      <c r="X62" s="66">
        <v>3.2400672117578799</v>
      </c>
      <c r="Y62" s="50">
        <v>3.2379293667856301</v>
      </c>
      <c r="Z62" s="50">
        <v>3.2146536412856701</v>
      </c>
      <c r="AA62" s="50">
        <v>3.2138792394942599</v>
      </c>
      <c r="AB62" s="50">
        <v>3.2138792394942599</v>
      </c>
      <c r="AC62" s="50">
        <v>3.2242746571429399</v>
      </c>
      <c r="AD62" s="50">
        <v>3.1998695628617702</v>
      </c>
      <c r="AE62" s="50">
        <v>3.1998695628617702</v>
      </c>
      <c r="AF62" s="60">
        <v>3.1231675063615598</v>
      </c>
      <c r="AG62" s="50">
        <v>3.1353387691851502</v>
      </c>
      <c r="AH62" s="50">
        <v>3.1295873623460002</v>
      </c>
      <c r="AI62" s="50">
        <v>3.1422859564901602</v>
      </c>
      <c r="AJ62" s="67">
        <v>3.1171946695389301</v>
      </c>
      <c r="AK62" s="50">
        <v>3.0678541175551399</v>
      </c>
      <c r="AL62" s="50">
        <v>3.05577926875507</v>
      </c>
      <c r="AM62" s="50">
        <v>3.05577926875507</v>
      </c>
      <c r="AN62" s="77">
        <v>3.0593817192424901</v>
      </c>
      <c r="AO62">
        <v>3.0588117711336902</v>
      </c>
      <c r="AP62">
        <v>3.0588117711336902</v>
      </c>
      <c r="AQ62">
        <v>3.0843024411448901</v>
      </c>
      <c r="AR62">
        <v>3.0843024411448901</v>
      </c>
      <c r="AS62">
        <v>3.0843024411448901</v>
      </c>
      <c r="AT62">
        <v>3.0827524566828801</v>
      </c>
      <c r="AU62">
        <v>3.0827524566828801</v>
      </c>
      <c r="AV62">
        <v>3.08303233667794</v>
      </c>
      <c r="AW62">
        <v>3.08303233667794</v>
      </c>
      <c r="AX62">
        <v>3.08303233667794</v>
      </c>
      <c r="AY62">
        <v>3.08303233667794</v>
      </c>
      <c r="AZ62">
        <v>3.08303233667794</v>
      </c>
      <c r="BA62">
        <v>3.08303233667794</v>
      </c>
      <c r="BB62">
        <v>3.08303233667794</v>
      </c>
      <c r="BC62">
        <v>3.08294185141661</v>
      </c>
      <c r="BD62">
        <v>3.08294185141661</v>
      </c>
      <c r="BE62">
        <v>3.08294185141661</v>
      </c>
      <c r="BF62">
        <v>3.08294185141661</v>
      </c>
      <c r="BG62">
        <v>3.08294185141661</v>
      </c>
      <c r="BH62">
        <v>3.0832605077860999</v>
      </c>
      <c r="BI62">
        <v>3.0793685739943499</v>
      </c>
      <c r="BJ62">
        <v>3.0777168653691098</v>
      </c>
      <c r="BK62">
        <v>3.0777168653691098</v>
      </c>
      <c r="BL62">
        <v>3.0774687675750401</v>
      </c>
      <c r="BM62">
        <v>3.0774687675750401</v>
      </c>
      <c r="BN62">
        <v>3.0774687675750401</v>
      </c>
      <c r="BO62">
        <v>3.0774687675750401</v>
      </c>
      <c r="BP62">
        <v>3.0735750120284502</v>
      </c>
      <c r="BQ62">
        <v>3.0735750120284502</v>
      </c>
      <c r="BR62">
        <v>3.07263905586903</v>
      </c>
      <c r="BS62">
        <v>3.07263905586903</v>
      </c>
      <c r="BT62">
        <v>3.07263905586903</v>
      </c>
      <c r="BU62">
        <v>3.07263905586903</v>
      </c>
      <c r="BV62">
        <v>3.07263905586903</v>
      </c>
      <c r="BW62">
        <v>3.0545127633997202</v>
      </c>
      <c r="BX62">
        <v>3.0545127633997202</v>
      </c>
      <c r="BY62">
        <v>3.0537547748093399</v>
      </c>
      <c r="BZ62">
        <v>3.0537547748093399</v>
      </c>
    </row>
    <row r="63" spans="1:78" ht="17">
      <c r="A63" s="50">
        <f t="shared" si="2"/>
        <v>1999</v>
      </c>
      <c r="B63" s="60">
        <v>3.8650260478492</v>
      </c>
      <c r="C63" s="50">
        <v>3.7990919691648002</v>
      </c>
      <c r="D63" s="60">
        <v>3.7960473056115398</v>
      </c>
      <c r="E63" s="50">
        <v>3.8000859209105702</v>
      </c>
      <c r="F63" s="50">
        <v>3.7961370096642999</v>
      </c>
      <c r="G63" s="50">
        <v>3.76669761407405</v>
      </c>
      <c r="H63" s="50">
        <v>3.76669761407405</v>
      </c>
      <c r="I63" s="50">
        <v>3.6929631384070598</v>
      </c>
      <c r="J63" s="50">
        <v>3.6929631384070598</v>
      </c>
      <c r="K63" s="50">
        <v>3.47972420602109</v>
      </c>
      <c r="L63" s="50">
        <v>3.4107223397889799</v>
      </c>
      <c r="M63" s="50">
        <v>3.4112031126452198</v>
      </c>
      <c r="N63" s="50">
        <v>3.4112031126452198</v>
      </c>
      <c r="O63" s="50">
        <v>3.4112031126452198</v>
      </c>
      <c r="P63" s="50">
        <v>3.4112031126452198</v>
      </c>
      <c r="Q63" s="50">
        <v>3.4117518276518299</v>
      </c>
      <c r="R63" s="50">
        <v>3.4208422674474601</v>
      </c>
      <c r="S63" s="50">
        <v>3.4209750478910199</v>
      </c>
      <c r="T63" s="50">
        <v>3.42178908116977</v>
      </c>
      <c r="U63" s="50">
        <v>3.42178908116977</v>
      </c>
      <c r="V63" s="50">
        <v>3.42178908116977</v>
      </c>
      <c r="W63" s="50">
        <v>3.23708031535566</v>
      </c>
      <c r="X63" s="66">
        <v>3.2268813233597702</v>
      </c>
      <c r="Y63" s="50">
        <v>3.2239351995549401</v>
      </c>
      <c r="Z63" s="50">
        <v>3.20003207861728</v>
      </c>
      <c r="AA63" s="50">
        <v>3.19936251092872</v>
      </c>
      <c r="AB63" s="50">
        <v>3.19936251092872</v>
      </c>
      <c r="AC63" s="50">
        <v>3.2081007546668601</v>
      </c>
      <c r="AD63" s="50">
        <v>3.18093580875966</v>
      </c>
      <c r="AE63" s="50">
        <v>3.18093580875966</v>
      </c>
      <c r="AF63" s="60">
        <v>3.0955227912983299</v>
      </c>
      <c r="AG63" s="50">
        <v>3.1073363441190098</v>
      </c>
      <c r="AH63" s="50">
        <v>3.1022328564955899</v>
      </c>
      <c r="AI63" s="50">
        <v>3.1148852755215199</v>
      </c>
      <c r="AJ63" s="67">
        <v>3.0888392217968899</v>
      </c>
      <c r="AK63" s="50">
        <v>3.0386282424868498</v>
      </c>
      <c r="AL63" s="50">
        <v>3.0277881159192699</v>
      </c>
      <c r="AM63" s="50">
        <v>3.0277881159192699</v>
      </c>
      <c r="AN63" s="77">
        <v>3.0308584531395399</v>
      </c>
      <c r="AO63">
        <v>3.0303456731901801</v>
      </c>
      <c r="AP63">
        <v>3.0303456731901801</v>
      </c>
      <c r="AQ63">
        <v>3.0564061750074001</v>
      </c>
      <c r="AR63">
        <v>3.0564061750074001</v>
      </c>
      <c r="AS63">
        <v>3.0564061750074001</v>
      </c>
      <c r="AT63">
        <v>3.0550519064471602</v>
      </c>
      <c r="AU63">
        <v>3.0550519064471602</v>
      </c>
      <c r="AV63">
        <v>3.0553339159386899</v>
      </c>
      <c r="AW63">
        <v>3.0553339159386899</v>
      </c>
      <c r="AX63">
        <v>3.0553339159386899</v>
      </c>
      <c r="AY63">
        <v>3.0553339159386899</v>
      </c>
      <c r="AZ63">
        <v>3.0553339159386899</v>
      </c>
      <c r="BA63">
        <v>3.0553339159386899</v>
      </c>
      <c r="BB63">
        <v>3.0553339159386899</v>
      </c>
      <c r="BC63">
        <v>3.0552661562766699</v>
      </c>
      <c r="BD63">
        <v>3.0552661562766699</v>
      </c>
      <c r="BE63">
        <v>3.0552661562766699</v>
      </c>
      <c r="BF63">
        <v>3.0552661562766699</v>
      </c>
      <c r="BG63">
        <v>3.0552661562766699</v>
      </c>
      <c r="BH63">
        <v>3.05556214499346</v>
      </c>
      <c r="BI63">
        <v>3.0500994886885202</v>
      </c>
      <c r="BJ63">
        <v>3.0484504310596101</v>
      </c>
      <c r="BK63">
        <v>3.0484504310596101</v>
      </c>
      <c r="BL63">
        <v>3.04823392848385</v>
      </c>
      <c r="BM63">
        <v>3.04823392848385</v>
      </c>
      <c r="BN63">
        <v>3.04823392848385</v>
      </c>
      <c r="BO63">
        <v>3.04823392848385</v>
      </c>
      <c r="BP63">
        <v>3.04471497207083</v>
      </c>
      <c r="BQ63">
        <v>3.04471497207083</v>
      </c>
      <c r="BR63">
        <v>3.0437151074711402</v>
      </c>
      <c r="BS63">
        <v>3.0437151074711402</v>
      </c>
      <c r="BT63">
        <v>3.0437151074711402</v>
      </c>
      <c r="BU63">
        <v>3.0437151074711402</v>
      </c>
      <c r="BV63">
        <v>3.0437151074711402</v>
      </c>
      <c r="BW63">
        <v>3.0269791291455599</v>
      </c>
      <c r="BX63">
        <v>3.0269791291455599</v>
      </c>
      <c r="BY63">
        <v>3.0262958881857802</v>
      </c>
      <c r="BZ63">
        <v>3.0262958881857802</v>
      </c>
    </row>
    <row r="64" spans="1:78" ht="17">
      <c r="A64" s="50">
        <f t="shared" si="2"/>
        <v>2000</v>
      </c>
      <c r="B64" s="60">
        <v>3.82834642300659</v>
      </c>
      <c r="C64" s="50">
        <v>3.7707254136418999</v>
      </c>
      <c r="D64" s="60">
        <v>3.76788834860203</v>
      </c>
      <c r="E64" s="50">
        <v>3.7718465397054799</v>
      </c>
      <c r="F64" s="50">
        <v>3.7683919290152401</v>
      </c>
      <c r="G64" s="50">
        <v>3.7378809755141602</v>
      </c>
      <c r="H64" s="50">
        <v>3.7378809755141602</v>
      </c>
      <c r="I64" s="50">
        <v>3.6578612155572499</v>
      </c>
      <c r="J64" s="50">
        <v>3.6578612155572499</v>
      </c>
      <c r="K64" s="50">
        <v>3.4508301173486902</v>
      </c>
      <c r="L64" s="50">
        <v>3.3858293764612202</v>
      </c>
      <c r="M64" s="50">
        <v>3.3862918032096201</v>
      </c>
      <c r="N64" s="50">
        <v>3.3862918032096201</v>
      </c>
      <c r="O64" s="50">
        <v>3.3862918032096201</v>
      </c>
      <c r="P64" s="50">
        <v>3.3862918032096201</v>
      </c>
      <c r="Q64" s="50">
        <v>3.3868216405834199</v>
      </c>
      <c r="R64" s="50">
        <v>3.3962776906641001</v>
      </c>
      <c r="S64" s="50">
        <v>3.3964093783506999</v>
      </c>
      <c r="T64" s="50">
        <v>3.3973528050618902</v>
      </c>
      <c r="U64" s="50">
        <v>3.3973528050618902</v>
      </c>
      <c r="V64" s="50">
        <v>3.3973528050618902</v>
      </c>
      <c r="W64" s="50">
        <v>3.2175460752041101</v>
      </c>
      <c r="X64" s="66">
        <v>3.20721790029256</v>
      </c>
      <c r="Y64" s="50">
        <v>3.2035892562483301</v>
      </c>
      <c r="Z64" s="50">
        <v>3.1795232517851102</v>
      </c>
      <c r="AA64" s="50">
        <v>3.1789556029349799</v>
      </c>
      <c r="AB64" s="50">
        <v>3.1789556029349799</v>
      </c>
      <c r="AC64" s="50">
        <v>3.1864119801868598</v>
      </c>
      <c r="AD64" s="50">
        <v>3.1582003406941901</v>
      </c>
      <c r="AE64" s="50">
        <v>3.1582003406941901</v>
      </c>
      <c r="AF64" s="60">
        <v>3.0708808470397502</v>
      </c>
      <c r="AG64" s="50">
        <v>3.0824005884188899</v>
      </c>
      <c r="AH64" s="50">
        <v>3.0795691094779398</v>
      </c>
      <c r="AI64" s="50">
        <v>3.0926391601441301</v>
      </c>
      <c r="AJ64" s="67">
        <v>3.0636190828124201</v>
      </c>
      <c r="AK64" s="50">
        <v>3.01104044707398</v>
      </c>
      <c r="AL64" s="50">
        <v>2.9998885596788001</v>
      </c>
      <c r="AM64" s="50">
        <v>2.9998885596788001</v>
      </c>
      <c r="AN64" s="77">
        <v>3.00332419395939</v>
      </c>
      <c r="AO64">
        <v>3.0024790514666999</v>
      </c>
      <c r="AP64">
        <v>3.0024790514666999</v>
      </c>
      <c r="AQ64">
        <v>3.0274039905047201</v>
      </c>
      <c r="AR64">
        <v>3.0274039905047201</v>
      </c>
      <c r="AS64">
        <v>3.0274039905047201</v>
      </c>
      <c r="AT64">
        <v>3.0262728823192799</v>
      </c>
      <c r="AU64">
        <v>3.0262728823192799</v>
      </c>
      <c r="AV64">
        <v>3.0265587463301999</v>
      </c>
      <c r="AW64">
        <v>3.0265587463301999</v>
      </c>
      <c r="AX64">
        <v>3.0265587463301999</v>
      </c>
      <c r="AY64">
        <v>3.0265587463301999</v>
      </c>
      <c r="AZ64">
        <v>3.0265587463301999</v>
      </c>
      <c r="BA64">
        <v>3.0265587463301999</v>
      </c>
      <c r="BB64">
        <v>3.0265587463301999</v>
      </c>
      <c r="BC64">
        <v>3.02651055218195</v>
      </c>
      <c r="BD64">
        <v>3.02651055218195</v>
      </c>
      <c r="BE64">
        <v>3.02651055218195</v>
      </c>
      <c r="BF64">
        <v>3.02651055218195</v>
      </c>
      <c r="BG64">
        <v>3.02651055218195</v>
      </c>
      <c r="BH64">
        <v>3.0267886241817101</v>
      </c>
      <c r="BI64">
        <v>3.0218591424796899</v>
      </c>
      <c r="BJ64">
        <v>3.0194726445742099</v>
      </c>
      <c r="BK64">
        <v>3.0194726445742099</v>
      </c>
      <c r="BL64">
        <v>3.0192817810800401</v>
      </c>
      <c r="BM64">
        <v>3.0192817810800401</v>
      </c>
      <c r="BN64">
        <v>3.0192817810800401</v>
      </c>
      <c r="BO64">
        <v>3.0192817810800401</v>
      </c>
      <c r="BP64">
        <v>3.0163118064650298</v>
      </c>
      <c r="BQ64">
        <v>3.0163118064650298</v>
      </c>
      <c r="BR64">
        <v>3.0154664796556099</v>
      </c>
      <c r="BS64">
        <v>3.0154664796556099</v>
      </c>
      <c r="BT64">
        <v>3.0154664796556099</v>
      </c>
      <c r="BU64">
        <v>3.0154664796556099</v>
      </c>
      <c r="BV64">
        <v>3.0154664796556099</v>
      </c>
      <c r="BW64">
        <v>3.0002558237947201</v>
      </c>
      <c r="BX64">
        <v>3.0002558237947201</v>
      </c>
      <c r="BY64">
        <v>2.9996323099509699</v>
      </c>
      <c r="BZ64">
        <v>2.9996323099509699</v>
      </c>
    </row>
    <row r="65" spans="1:78" ht="17">
      <c r="A65" s="50">
        <f t="shared" si="2"/>
        <v>2001</v>
      </c>
      <c r="B65" s="60">
        <v>3.8306941936671</v>
      </c>
      <c r="C65" s="50">
        <v>3.7752654477391001</v>
      </c>
      <c r="D65" s="60">
        <v>3.7725436709728601</v>
      </c>
      <c r="E65" s="50">
        <v>3.77631093690505</v>
      </c>
      <c r="F65" s="50">
        <v>3.7729596059916801</v>
      </c>
      <c r="G65" s="50">
        <v>3.7438966971348302</v>
      </c>
      <c r="H65" s="50">
        <v>3.7438966971348302</v>
      </c>
      <c r="I65" s="50">
        <v>3.6584212720581899</v>
      </c>
      <c r="J65" s="50">
        <v>3.6584212720581899</v>
      </c>
      <c r="K65" s="50">
        <v>3.4394389694713499</v>
      </c>
      <c r="L65" s="50">
        <v>3.3749174293464201</v>
      </c>
      <c r="M65" s="50">
        <v>3.3753579473248201</v>
      </c>
      <c r="N65" s="50">
        <v>3.3753579473248201</v>
      </c>
      <c r="O65" s="50">
        <v>3.3753579473248201</v>
      </c>
      <c r="P65" s="50">
        <v>3.3753579473248201</v>
      </c>
      <c r="Q65" s="50">
        <v>3.3758635322319002</v>
      </c>
      <c r="R65" s="50">
        <v>3.3848906152574698</v>
      </c>
      <c r="S65" s="50">
        <v>3.3850179090916201</v>
      </c>
      <c r="T65" s="50">
        <v>3.3859232288696899</v>
      </c>
      <c r="U65" s="50">
        <v>3.3859232288696899</v>
      </c>
      <c r="V65" s="50">
        <v>3.3859232288696899</v>
      </c>
      <c r="W65" s="50">
        <v>3.2048562800732299</v>
      </c>
      <c r="X65" s="66">
        <v>3.1953427345188499</v>
      </c>
      <c r="Y65" s="50">
        <v>3.1919710651384401</v>
      </c>
      <c r="Z65" s="50">
        <v>3.1686089060428002</v>
      </c>
      <c r="AA65" s="50">
        <v>3.16810617964172</v>
      </c>
      <c r="AB65" s="50">
        <v>3.16810617964172</v>
      </c>
      <c r="AC65" s="50">
        <v>3.1743779586782601</v>
      </c>
      <c r="AD65" s="50">
        <v>3.1409998812398401</v>
      </c>
      <c r="AE65" s="50">
        <v>3.1409998812398401</v>
      </c>
      <c r="AF65" s="60">
        <v>3.0476258980008999</v>
      </c>
      <c r="AG65" s="50">
        <v>3.0574729569347698</v>
      </c>
      <c r="AH65" s="50">
        <v>3.0542760583056401</v>
      </c>
      <c r="AI65" s="50">
        <v>3.0686888862581201</v>
      </c>
      <c r="AJ65" s="67">
        <v>3.03916561784134</v>
      </c>
      <c r="AK65" s="50">
        <v>2.98659605034937</v>
      </c>
      <c r="AL65" s="50">
        <v>2.9756283780847799</v>
      </c>
      <c r="AM65" s="50">
        <v>2.9756283780847799</v>
      </c>
      <c r="AN65" s="77">
        <v>2.9792334761778601</v>
      </c>
      <c r="AO65">
        <v>2.9784681663651398</v>
      </c>
      <c r="AP65">
        <v>2.9784681663651398</v>
      </c>
      <c r="AQ65">
        <v>3.0041846943816202</v>
      </c>
      <c r="AR65">
        <v>3.0041846943816202</v>
      </c>
      <c r="AS65">
        <v>3.0041846943816202</v>
      </c>
      <c r="AT65">
        <v>3.0032494405129802</v>
      </c>
      <c r="AU65">
        <v>3.0032494405129802</v>
      </c>
      <c r="AV65">
        <v>3.0035313227612499</v>
      </c>
      <c r="AW65">
        <v>3.0035313227612499</v>
      </c>
      <c r="AX65">
        <v>3.0035313227612499</v>
      </c>
      <c r="AY65">
        <v>3.0035313227612499</v>
      </c>
      <c r="AZ65">
        <v>3.0035313227612499</v>
      </c>
      <c r="BA65">
        <v>3.0035313227612499</v>
      </c>
      <c r="BB65">
        <v>3.0035313227612499</v>
      </c>
      <c r="BC65">
        <v>3.0034976244557101</v>
      </c>
      <c r="BD65">
        <v>3.0034976244557101</v>
      </c>
      <c r="BE65">
        <v>3.0034976244557101</v>
      </c>
      <c r="BF65">
        <v>3.0034976244557101</v>
      </c>
      <c r="BG65">
        <v>3.0034976244557101</v>
      </c>
      <c r="BH65">
        <v>3.0037570142244201</v>
      </c>
      <c r="BI65">
        <v>2.9981001276607402</v>
      </c>
      <c r="BJ65">
        <v>2.9956031081472201</v>
      </c>
      <c r="BK65">
        <v>2.9956031081472201</v>
      </c>
      <c r="BL65">
        <v>2.9954343539784301</v>
      </c>
      <c r="BM65">
        <v>2.9954343539784301</v>
      </c>
      <c r="BN65">
        <v>2.9954343539784301</v>
      </c>
      <c r="BO65">
        <v>2.9954343539784301</v>
      </c>
      <c r="BP65">
        <v>2.9932874789136599</v>
      </c>
      <c r="BQ65">
        <v>2.9932874789136599</v>
      </c>
      <c r="BR65">
        <v>2.9927310971468701</v>
      </c>
      <c r="BS65">
        <v>2.9927310971468701</v>
      </c>
      <c r="BT65">
        <v>2.9927310971468701</v>
      </c>
      <c r="BU65">
        <v>2.9927310971468701</v>
      </c>
      <c r="BV65">
        <v>2.9927310971468701</v>
      </c>
      <c r="BW65">
        <v>2.9772110643533898</v>
      </c>
      <c r="BX65">
        <v>2.9772110643533898</v>
      </c>
      <c r="BY65">
        <v>2.9766437791212601</v>
      </c>
      <c r="BZ65">
        <v>2.9766437791212601</v>
      </c>
    </row>
    <row r="66" spans="1:78" ht="17">
      <c r="A66" s="50">
        <f t="shared" si="2"/>
        <v>2002</v>
      </c>
      <c r="B66" s="60">
        <v>3.8383025287613699</v>
      </c>
      <c r="C66" s="50">
        <v>3.7821354526806199</v>
      </c>
      <c r="D66" s="60">
        <v>3.7795198093950502</v>
      </c>
      <c r="E66" s="50">
        <v>3.7830965798157998</v>
      </c>
      <c r="F66" s="50">
        <v>3.7798231182110902</v>
      </c>
      <c r="G66" s="50">
        <v>3.75005606112753</v>
      </c>
      <c r="H66" s="50">
        <v>3.75005606112753</v>
      </c>
      <c r="I66" s="50">
        <v>3.66259786053195</v>
      </c>
      <c r="J66" s="50">
        <v>3.66259786053195</v>
      </c>
      <c r="K66" s="50">
        <v>3.4226934661106401</v>
      </c>
      <c r="L66" s="50">
        <v>3.3619206714407399</v>
      </c>
      <c r="M66" s="50">
        <v>3.3623403643295302</v>
      </c>
      <c r="N66" s="50">
        <v>3.3623403643295302</v>
      </c>
      <c r="O66" s="50">
        <v>3.3623403643295302</v>
      </c>
      <c r="P66" s="50">
        <v>3.3623403643295302</v>
      </c>
      <c r="Q66" s="50">
        <v>3.3628229889596999</v>
      </c>
      <c r="R66" s="50">
        <v>3.3714435147012001</v>
      </c>
      <c r="S66" s="50">
        <v>3.3715668052396399</v>
      </c>
      <c r="T66" s="50">
        <v>3.3724364256636101</v>
      </c>
      <c r="U66" s="50">
        <v>3.3724364256636101</v>
      </c>
      <c r="V66" s="50">
        <v>3.3724364256636101</v>
      </c>
      <c r="W66" s="50">
        <v>3.1930085752950199</v>
      </c>
      <c r="X66" s="66">
        <v>3.1844150724200899</v>
      </c>
      <c r="Y66" s="50">
        <v>3.1813200852487999</v>
      </c>
      <c r="Z66" s="50">
        <v>3.1564260606618602</v>
      </c>
      <c r="AA66" s="50">
        <v>3.1559905359142602</v>
      </c>
      <c r="AB66" s="50">
        <v>3.1559905359142602</v>
      </c>
      <c r="AC66" s="50">
        <v>3.1611712039294302</v>
      </c>
      <c r="AD66" s="50">
        <v>3.1260455301743399</v>
      </c>
      <c r="AE66" s="50">
        <v>3.1260455301743399</v>
      </c>
      <c r="AF66" s="60">
        <v>3.0312333661138999</v>
      </c>
      <c r="AG66" s="50">
        <v>3.03961459530362</v>
      </c>
      <c r="AH66" s="50">
        <v>3.03650724724295</v>
      </c>
      <c r="AI66" s="50">
        <v>3.05135148711339</v>
      </c>
      <c r="AJ66" s="67">
        <v>3.0226625882684099</v>
      </c>
      <c r="AK66" s="50">
        <v>2.97192824602869</v>
      </c>
      <c r="AL66" s="50">
        <v>2.96126372603712</v>
      </c>
      <c r="AM66" s="50">
        <v>2.96126372603712</v>
      </c>
      <c r="AN66" s="77">
        <v>2.9648365666041698</v>
      </c>
      <c r="AO66">
        <v>2.96413301011098</v>
      </c>
      <c r="AP66">
        <v>2.96413301011098</v>
      </c>
      <c r="AQ66">
        <v>2.9899971745923302</v>
      </c>
      <c r="AR66">
        <v>2.9899971745923302</v>
      </c>
      <c r="AS66">
        <v>2.9899971745923302</v>
      </c>
      <c r="AT66">
        <v>2.9891499676530899</v>
      </c>
      <c r="AU66">
        <v>2.9891499676530899</v>
      </c>
      <c r="AV66">
        <v>2.9894227020808199</v>
      </c>
      <c r="AW66">
        <v>2.9894227020808199</v>
      </c>
      <c r="AX66">
        <v>2.9894227020808199</v>
      </c>
      <c r="AY66">
        <v>2.9894227020808199</v>
      </c>
      <c r="AZ66">
        <v>2.9894227020808199</v>
      </c>
      <c r="BA66">
        <v>2.9894227020808199</v>
      </c>
      <c r="BB66">
        <v>2.9894227020808199</v>
      </c>
      <c r="BC66">
        <v>2.9893974728150701</v>
      </c>
      <c r="BD66">
        <v>2.9893974728150701</v>
      </c>
      <c r="BE66">
        <v>2.9893974728150701</v>
      </c>
      <c r="BF66">
        <v>2.9893974728150701</v>
      </c>
      <c r="BG66">
        <v>2.9893974728150701</v>
      </c>
      <c r="BH66">
        <v>2.9896405508781099</v>
      </c>
      <c r="BI66">
        <v>2.98388334240328</v>
      </c>
      <c r="BJ66">
        <v>2.9812349034496402</v>
      </c>
      <c r="BK66">
        <v>2.9812349034496402</v>
      </c>
      <c r="BL66">
        <v>2.9810818980927398</v>
      </c>
      <c r="BM66">
        <v>2.9810818980927398</v>
      </c>
      <c r="BN66">
        <v>2.9810818980927398</v>
      </c>
      <c r="BO66">
        <v>2.9810818980927398</v>
      </c>
      <c r="BP66">
        <v>2.9791963687310599</v>
      </c>
      <c r="BQ66">
        <v>2.9791963687310599</v>
      </c>
      <c r="BR66">
        <v>2.9787163663960601</v>
      </c>
      <c r="BS66">
        <v>2.9787163663960601</v>
      </c>
      <c r="BT66">
        <v>2.9787163663960601</v>
      </c>
      <c r="BU66">
        <v>2.9787163663960601</v>
      </c>
      <c r="BV66">
        <v>2.9787163663960601</v>
      </c>
      <c r="BW66">
        <v>2.9630845041112202</v>
      </c>
      <c r="BX66">
        <v>2.9630845041112202</v>
      </c>
      <c r="BY66">
        <v>2.9625605930030998</v>
      </c>
      <c r="BZ66">
        <v>2.9625605930030998</v>
      </c>
    </row>
    <row r="67" spans="1:78" ht="17">
      <c r="A67" s="50">
        <f t="shared" si="2"/>
        <v>2003</v>
      </c>
      <c r="B67" s="60">
        <v>3.82398116378149</v>
      </c>
      <c r="C67" s="50">
        <v>3.7718639729093302</v>
      </c>
      <c r="D67" s="60">
        <v>3.7693714002218699</v>
      </c>
      <c r="E67" s="50">
        <v>3.7728425637679699</v>
      </c>
      <c r="F67" s="50">
        <v>3.7697949623639802</v>
      </c>
      <c r="G67" s="50">
        <v>3.7395618100388002</v>
      </c>
      <c r="H67" s="50">
        <v>3.7395618100388002</v>
      </c>
      <c r="I67" s="50">
        <v>3.6476873491753099</v>
      </c>
      <c r="J67" s="50">
        <v>3.6476873491753099</v>
      </c>
      <c r="K67" s="50">
        <v>3.3998155928284799</v>
      </c>
      <c r="L67" s="50">
        <v>3.3422158756706399</v>
      </c>
      <c r="M67" s="50">
        <v>3.3426214968635701</v>
      </c>
      <c r="N67" s="50">
        <v>3.3426214968635701</v>
      </c>
      <c r="O67" s="50">
        <v>3.3426214968635701</v>
      </c>
      <c r="P67" s="50">
        <v>3.3426214968635701</v>
      </c>
      <c r="Q67" s="50">
        <v>3.3430892659932199</v>
      </c>
      <c r="R67" s="50">
        <v>3.3514463651165198</v>
      </c>
      <c r="S67" s="50">
        <v>3.35156826708939</v>
      </c>
      <c r="T67" s="50">
        <v>3.3524180897682299</v>
      </c>
      <c r="U67" s="50">
        <v>3.3524180897682299</v>
      </c>
      <c r="V67" s="50">
        <v>3.3524180897682299</v>
      </c>
      <c r="W67" s="50">
        <v>3.1776648917287398</v>
      </c>
      <c r="X67" s="66">
        <v>3.1696722894312699</v>
      </c>
      <c r="Y67" s="50">
        <v>3.1669023053194199</v>
      </c>
      <c r="Z67" s="50">
        <v>3.14305286408749</v>
      </c>
      <c r="AA67" s="50">
        <v>3.1426731928303999</v>
      </c>
      <c r="AB67" s="50">
        <v>3.1426731928303999</v>
      </c>
      <c r="AC67" s="50">
        <v>3.14903882457787</v>
      </c>
      <c r="AD67" s="50">
        <v>3.1125267273924302</v>
      </c>
      <c r="AE67" s="50">
        <v>3.1125267273924302</v>
      </c>
      <c r="AF67" s="60">
        <v>3.0121177367647398</v>
      </c>
      <c r="AG67" s="50">
        <v>3.01954759377786</v>
      </c>
      <c r="AH67" s="50">
        <v>3.0157265525714201</v>
      </c>
      <c r="AI67" s="50">
        <v>3.0307245208137399</v>
      </c>
      <c r="AJ67" s="67">
        <v>3.0011491458236499</v>
      </c>
      <c r="AK67" s="50">
        <v>2.9544239489770798</v>
      </c>
      <c r="AL67" s="50">
        <v>2.94425737975167</v>
      </c>
      <c r="AM67" s="50">
        <v>2.94425737975167</v>
      </c>
      <c r="AN67" s="77">
        <v>2.94862246360307</v>
      </c>
      <c r="AO67">
        <v>2.9479732824859699</v>
      </c>
      <c r="AP67">
        <v>2.9479732824859699</v>
      </c>
      <c r="AQ67">
        <v>2.9730971857353001</v>
      </c>
      <c r="AR67">
        <v>2.9730971857353001</v>
      </c>
      <c r="AS67">
        <v>2.9730971857353001</v>
      </c>
      <c r="AT67">
        <v>2.9723311752310302</v>
      </c>
      <c r="AU67">
        <v>2.9723311752310302</v>
      </c>
      <c r="AV67">
        <v>2.9725976784558701</v>
      </c>
      <c r="AW67">
        <v>2.9725976784558701</v>
      </c>
      <c r="AX67">
        <v>2.9725976784558701</v>
      </c>
      <c r="AY67">
        <v>2.9725976784558701</v>
      </c>
      <c r="AZ67">
        <v>2.9725976784558701</v>
      </c>
      <c r="BA67">
        <v>2.9725976784558701</v>
      </c>
      <c r="BB67">
        <v>2.9725976784558701</v>
      </c>
      <c r="BC67">
        <v>2.9725809363956999</v>
      </c>
      <c r="BD67">
        <v>2.9725809363956999</v>
      </c>
      <c r="BE67">
        <v>2.9725809363956999</v>
      </c>
      <c r="BF67">
        <v>2.9725809363956999</v>
      </c>
      <c r="BG67">
        <v>2.9725809363956999</v>
      </c>
      <c r="BH67">
        <v>2.9728099895562798</v>
      </c>
      <c r="BI67">
        <v>2.96693986673443</v>
      </c>
      <c r="BJ67">
        <v>2.9644769627904499</v>
      </c>
      <c r="BK67">
        <v>2.9644769627904499</v>
      </c>
      <c r="BL67">
        <v>2.9643383884352499</v>
      </c>
      <c r="BM67">
        <v>2.9643383884352499</v>
      </c>
      <c r="BN67">
        <v>2.9643383884352499</v>
      </c>
      <c r="BO67">
        <v>2.9643383884352499</v>
      </c>
      <c r="BP67">
        <v>2.9628877370354099</v>
      </c>
      <c r="BQ67">
        <v>2.9628877370354099</v>
      </c>
      <c r="BR67">
        <v>2.9624802762227702</v>
      </c>
      <c r="BS67">
        <v>2.9624802762227702</v>
      </c>
      <c r="BT67">
        <v>2.9624802762227702</v>
      </c>
      <c r="BU67">
        <v>2.9624802762227702</v>
      </c>
      <c r="BV67">
        <v>2.9624802762227702</v>
      </c>
      <c r="BW67">
        <v>2.9471123206165601</v>
      </c>
      <c r="BX67">
        <v>2.9471123206165601</v>
      </c>
      <c r="BY67">
        <v>2.9466270479980801</v>
      </c>
      <c r="BZ67">
        <v>2.9466270479980801</v>
      </c>
    </row>
    <row r="68" spans="1:78" ht="17">
      <c r="A68" s="50">
        <f t="shared" si="2"/>
        <v>2004</v>
      </c>
      <c r="B68" s="60">
        <v>3.8036026792413402</v>
      </c>
      <c r="C68" s="50">
        <v>3.7568196798412901</v>
      </c>
      <c r="D68" s="60">
        <v>3.75445831553392</v>
      </c>
      <c r="E68" s="50">
        <v>3.7578349380970502</v>
      </c>
      <c r="F68" s="50">
        <v>3.7550496376923701</v>
      </c>
      <c r="G68" s="50">
        <v>3.7257100744042302</v>
      </c>
      <c r="H68" s="50">
        <v>3.7257100744042302</v>
      </c>
      <c r="I68" s="50">
        <v>3.6274605264175799</v>
      </c>
      <c r="J68" s="50">
        <v>3.6274605264175799</v>
      </c>
      <c r="K68" s="50">
        <v>3.3881724188823701</v>
      </c>
      <c r="L68" s="50">
        <v>3.3313922930804498</v>
      </c>
      <c r="M68" s="50">
        <v>3.3317807108676201</v>
      </c>
      <c r="N68" s="50">
        <v>3.3317807108676201</v>
      </c>
      <c r="O68" s="50">
        <v>3.3317807108676201</v>
      </c>
      <c r="P68" s="50">
        <v>3.3317807108676201</v>
      </c>
      <c r="Q68" s="50">
        <v>3.3322293300067098</v>
      </c>
      <c r="R68" s="50">
        <v>3.3402468074168099</v>
      </c>
      <c r="S68" s="50">
        <v>3.3398465562545101</v>
      </c>
      <c r="T68" s="50">
        <v>3.3395970821121299</v>
      </c>
      <c r="U68" s="50">
        <v>3.3395970821121299</v>
      </c>
      <c r="V68" s="50">
        <v>3.3395970821121299</v>
      </c>
      <c r="W68" s="50">
        <v>3.1671829133907301</v>
      </c>
      <c r="X68" s="66">
        <v>3.1597937448475699</v>
      </c>
      <c r="Y68" s="50">
        <v>3.1572293877252302</v>
      </c>
      <c r="Z68" s="50">
        <v>3.1340886986849901</v>
      </c>
      <c r="AA68" s="50">
        <v>3.1337531821813198</v>
      </c>
      <c r="AB68" s="50">
        <v>3.1337531821813198</v>
      </c>
      <c r="AC68" s="50">
        <v>3.1406743676431499</v>
      </c>
      <c r="AD68" s="50">
        <v>3.1051322920158899</v>
      </c>
      <c r="AE68" s="50">
        <v>3.1051322920158899</v>
      </c>
      <c r="AF68" s="60">
        <v>3.0093330216742999</v>
      </c>
      <c r="AG68" s="50">
        <v>3.01661977453091</v>
      </c>
      <c r="AH68" s="50">
        <v>3.0132283955127401</v>
      </c>
      <c r="AI68" s="50">
        <v>3.02712141813076</v>
      </c>
      <c r="AJ68" s="67">
        <v>2.99759677358576</v>
      </c>
      <c r="AK68" s="50">
        <v>2.9532108519962299</v>
      </c>
      <c r="AL68" s="50">
        <v>2.9431354488427899</v>
      </c>
      <c r="AM68" s="50">
        <v>2.9431354488427899</v>
      </c>
      <c r="AN68" s="77">
        <v>2.9473674397396898</v>
      </c>
      <c r="AO68">
        <v>2.9467581725118901</v>
      </c>
      <c r="AP68">
        <v>2.9467581725118901</v>
      </c>
      <c r="AQ68">
        <v>2.97104887757795</v>
      </c>
      <c r="AR68">
        <v>2.97104887757795</v>
      </c>
      <c r="AS68">
        <v>2.97104887757795</v>
      </c>
      <c r="AT68">
        <v>2.9701520039895599</v>
      </c>
      <c r="AU68">
        <v>2.9701520039895599</v>
      </c>
      <c r="AV68">
        <v>2.9704038348380899</v>
      </c>
      <c r="AW68">
        <v>2.9704038348380899</v>
      </c>
      <c r="AX68">
        <v>2.9704038348380899</v>
      </c>
      <c r="AY68">
        <v>2.9704038348380899</v>
      </c>
      <c r="AZ68">
        <v>2.9704038348380899</v>
      </c>
      <c r="BA68">
        <v>2.9704038348380899</v>
      </c>
      <c r="BB68">
        <v>2.9704038348380899</v>
      </c>
      <c r="BC68">
        <v>2.9703889409345301</v>
      </c>
      <c r="BD68">
        <v>2.9703889409345301</v>
      </c>
      <c r="BE68">
        <v>2.9703889409345301</v>
      </c>
      <c r="BF68">
        <v>2.9703889409345301</v>
      </c>
      <c r="BG68">
        <v>2.9703889409345301</v>
      </c>
      <c r="BH68">
        <v>2.97060440387741</v>
      </c>
      <c r="BI68">
        <v>2.9644424165282501</v>
      </c>
      <c r="BJ68">
        <v>2.9618305507497</v>
      </c>
      <c r="BK68">
        <v>2.9618305507497</v>
      </c>
      <c r="BL68">
        <v>2.9617010108468298</v>
      </c>
      <c r="BM68">
        <v>2.9617010108468298</v>
      </c>
      <c r="BN68">
        <v>2.9617010108468298</v>
      </c>
      <c r="BO68">
        <v>2.9617010108468298</v>
      </c>
      <c r="BP68">
        <v>2.9603823588723501</v>
      </c>
      <c r="BQ68">
        <v>2.9603823588723501</v>
      </c>
      <c r="BR68">
        <v>2.9600053460478102</v>
      </c>
      <c r="BS68">
        <v>2.9600053460478102</v>
      </c>
      <c r="BT68">
        <v>2.9600053460478102</v>
      </c>
      <c r="BU68">
        <v>2.9600053460478102</v>
      </c>
      <c r="BV68">
        <v>2.9600053460478102</v>
      </c>
      <c r="BW68">
        <v>2.94340300225072</v>
      </c>
      <c r="BX68">
        <v>2.94340300225072</v>
      </c>
      <c r="BY68">
        <v>2.9429485767803398</v>
      </c>
      <c r="BZ68">
        <v>2.9429485767803398</v>
      </c>
    </row>
    <row r="69" spans="1:78" ht="17">
      <c r="A69" s="50">
        <f t="shared" si="2"/>
        <v>2005</v>
      </c>
      <c r="B69" s="60">
        <v>3.8081839924529999</v>
      </c>
      <c r="C69" s="50">
        <v>3.7573563164332802</v>
      </c>
      <c r="D69" s="60">
        <v>3.7551087204974301</v>
      </c>
      <c r="E69" s="50">
        <v>3.75831983474243</v>
      </c>
      <c r="F69" s="50">
        <v>3.7556639832759098</v>
      </c>
      <c r="G69" s="50">
        <v>3.7278214391416098</v>
      </c>
      <c r="H69" s="50">
        <v>3.7278214391416098</v>
      </c>
      <c r="I69" s="50">
        <v>3.6275451958498799</v>
      </c>
      <c r="J69" s="50">
        <v>3.6275451958498799</v>
      </c>
      <c r="K69" s="50">
        <v>3.3834268780622798</v>
      </c>
      <c r="L69" s="50">
        <v>3.3266524920306102</v>
      </c>
      <c r="M69" s="50">
        <v>3.3270233134993101</v>
      </c>
      <c r="N69" s="50">
        <v>3.3270233134993101</v>
      </c>
      <c r="O69" s="50">
        <v>3.3270233134993101</v>
      </c>
      <c r="P69" s="50">
        <v>3.3270233134993101</v>
      </c>
      <c r="Q69" s="50">
        <v>3.3274519022712798</v>
      </c>
      <c r="R69" s="50">
        <v>3.3352987971980901</v>
      </c>
      <c r="S69" s="50">
        <v>3.33492479934502</v>
      </c>
      <c r="T69" s="50">
        <v>3.3347602909018601</v>
      </c>
      <c r="U69" s="50">
        <v>3.3347602909018601</v>
      </c>
      <c r="V69" s="50">
        <v>3.3347602909018601</v>
      </c>
      <c r="W69" s="50">
        <v>3.1651699667364799</v>
      </c>
      <c r="X69" s="66">
        <v>3.1575324835212402</v>
      </c>
      <c r="Y69" s="50">
        <v>3.15511278417029</v>
      </c>
      <c r="Z69" s="50">
        <v>3.1321417876845801</v>
      </c>
      <c r="AA69" s="50">
        <v>3.1318284333253001</v>
      </c>
      <c r="AB69" s="50">
        <v>3.1318284333253001</v>
      </c>
      <c r="AC69" s="50">
        <v>3.1376695871767502</v>
      </c>
      <c r="AD69" s="50">
        <v>3.1033331295273698</v>
      </c>
      <c r="AE69" s="50">
        <v>3.1033331295273698</v>
      </c>
      <c r="AF69" s="60">
        <v>3.0112836608270102</v>
      </c>
      <c r="AG69" s="50">
        <v>3.0181283240748198</v>
      </c>
      <c r="AH69" s="50">
        <v>3.0154185796146198</v>
      </c>
      <c r="AI69" s="50">
        <v>3.0284915043706802</v>
      </c>
      <c r="AJ69" s="67">
        <v>2.9996072015524202</v>
      </c>
      <c r="AK69" s="50">
        <v>2.95758437365898</v>
      </c>
      <c r="AL69" s="50">
        <v>2.9480038761432201</v>
      </c>
      <c r="AM69" s="50">
        <v>2.9480038761432201</v>
      </c>
      <c r="AN69" s="77">
        <v>2.9522337347178298</v>
      </c>
      <c r="AO69">
        <v>2.9516532858440399</v>
      </c>
      <c r="AP69">
        <v>2.9516532858440399</v>
      </c>
      <c r="AQ69">
        <v>2.97609907070572</v>
      </c>
      <c r="AR69">
        <v>2.97609907070572</v>
      </c>
      <c r="AS69">
        <v>2.97609907070572</v>
      </c>
      <c r="AT69">
        <v>2.9754099588626599</v>
      </c>
      <c r="AU69">
        <v>2.9754099588626599</v>
      </c>
      <c r="AV69">
        <v>2.9756458625347899</v>
      </c>
      <c r="AW69">
        <v>2.9756458625347899</v>
      </c>
      <c r="AX69">
        <v>2.9756458625347899</v>
      </c>
      <c r="AY69">
        <v>2.9756458625347899</v>
      </c>
      <c r="AZ69">
        <v>2.9756458625347899</v>
      </c>
      <c r="BA69">
        <v>2.9756458625347899</v>
      </c>
      <c r="BB69">
        <v>2.9756458625347899</v>
      </c>
      <c r="BC69">
        <v>2.9756298173789602</v>
      </c>
      <c r="BD69">
        <v>2.9756298173789602</v>
      </c>
      <c r="BE69">
        <v>2.9756298173789602</v>
      </c>
      <c r="BF69">
        <v>2.9756298173789602</v>
      </c>
      <c r="BG69">
        <v>2.9756298173789602</v>
      </c>
      <c r="BH69">
        <v>2.97583391011917</v>
      </c>
      <c r="BI69">
        <v>2.9699549425210998</v>
      </c>
      <c r="BJ69">
        <v>2.9670030007943402</v>
      </c>
      <c r="BK69">
        <v>2.9669013647797402</v>
      </c>
      <c r="BL69">
        <v>2.96677712228654</v>
      </c>
      <c r="BM69">
        <v>2.96677712228654</v>
      </c>
      <c r="BN69">
        <v>2.96677712228654</v>
      </c>
      <c r="BO69">
        <v>2.96677712228654</v>
      </c>
      <c r="BP69">
        <v>2.9654891640911201</v>
      </c>
      <c r="BQ69">
        <v>2.9654891640911201</v>
      </c>
      <c r="BR69">
        <v>2.9651192823619898</v>
      </c>
      <c r="BS69">
        <v>2.9651192823619898</v>
      </c>
      <c r="BT69">
        <v>2.9651192823619898</v>
      </c>
      <c r="BU69">
        <v>2.9651192823619898</v>
      </c>
      <c r="BV69">
        <v>2.9651192823619898</v>
      </c>
      <c r="BW69">
        <v>2.9463267446957699</v>
      </c>
      <c r="BX69">
        <v>2.9463267446957699</v>
      </c>
      <c r="BY69">
        <v>2.9458946962260302</v>
      </c>
      <c r="BZ69">
        <v>2.9458946962260302</v>
      </c>
    </row>
    <row r="70" spans="1:78" ht="17">
      <c r="A70" s="50">
        <f t="shared" si="2"/>
        <v>2006</v>
      </c>
      <c r="B70" s="60">
        <v>3.8073809937898302</v>
      </c>
      <c r="C70" s="50">
        <v>3.7598372132647699</v>
      </c>
      <c r="D70" s="60">
        <v>3.75769575317962</v>
      </c>
      <c r="E70" s="50">
        <v>3.7607421504308798</v>
      </c>
      <c r="F70" s="50">
        <v>3.75819505014152</v>
      </c>
      <c r="G70" s="50">
        <v>3.7323402638483598</v>
      </c>
      <c r="H70" s="50">
        <v>3.7323402638483598</v>
      </c>
      <c r="I70" s="50">
        <v>3.63591755044312</v>
      </c>
      <c r="J70" s="50">
        <v>3.63591755044312</v>
      </c>
      <c r="K70" s="50">
        <v>3.4005334016939002</v>
      </c>
      <c r="L70" s="50">
        <v>3.3446661700989599</v>
      </c>
      <c r="M70" s="50">
        <v>3.3450129904633701</v>
      </c>
      <c r="N70" s="50">
        <v>3.3450129904633701</v>
      </c>
      <c r="O70" s="50">
        <v>3.3450129904633701</v>
      </c>
      <c r="P70" s="50">
        <v>3.3450129904633701</v>
      </c>
      <c r="Q70" s="50">
        <v>3.3454128593583601</v>
      </c>
      <c r="R70" s="50">
        <v>3.3527368491372198</v>
      </c>
      <c r="S70" s="50">
        <v>3.35246342096247</v>
      </c>
      <c r="T70" s="50">
        <v>3.3520771594637799</v>
      </c>
      <c r="U70" s="50">
        <v>3.3520771594637799</v>
      </c>
      <c r="V70" s="50">
        <v>3.3520771594637799</v>
      </c>
      <c r="W70" s="50">
        <v>3.1770764875081099</v>
      </c>
      <c r="X70" s="66">
        <v>3.16983904395275</v>
      </c>
      <c r="Y70" s="50">
        <v>3.1675471573389302</v>
      </c>
      <c r="Z70" s="50">
        <v>3.14477214369195</v>
      </c>
      <c r="AA70" s="50">
        <v>3.1445128427387199</v>
      </c>
      <c r="AB70" s="50">
        <v>3.1445128427387199</v>
      </c>
      <c r="AC70" s="50">
        <v>3.1478479972753002</v>
      </c>
      <c r="AD70" s="50">
        <v>3.11096780405353</v>
      </c>
      <c r="AE70" s="50">
        <v>3.11096780405353</v>
      </c>
      <c r="AF70" s="60">
        <v>3.01915974884407</v>
      </c>
      <c r="AG70" s="50">
        <v>3.0254517450403098</v>
      </c>
      <c r="AH70" s="50">
        <v>3.02312822273616</v>
      </c>
      <c r="AI70" s="50">
        <v>3.0359320728177699</v>
      </c>
      <c r="AJ70" s="67">
        <v>3.0079140067422299</v>
      </c>
      <c r="AK70" s="50">
        <v>2.9673806559481402</v>
      </c>
      <c r="AL70" s="50">
        <v>2.9577467262519099</v>
      </c>
      <c r="AM70" s="50">
        <v>2.9577467262519099</v>
      </c>
      <c r="AN70" s="77">
        <v>2.96313989084214</v>
      </c>
      <c r="AO70">
        <v>2.96258853418359</v>
      </c>
      <c r="AP70">
        <v>2.96258853418359</v>
      </c>
      <c r="AQ70">
        <v>2.9877737630451802</v>
      </c>
      <c r="AR70">
        <v>2.9877737630451802</v>
      </c>
      <c r="AS70">
        <v>2.9877737630451802</v>
      </c>
      <c r="AT70">
        <v>2.9871322342752298</v>
      </c>
      <c r="AU70">
        <v>2.9871322342752298</v>
      </c>
      <c r="AV70">
        <v>2.9873474845110999</v>
      </c>
      <c r="AW70">
        <v>2.9873474845110999</v>
      </c>
      <c r="AX70">
        <v>2.9873474845110999</v>
      </c>
      <c r="AY70">
        <v>2.9873474845110999</v>
      </c>
      <c r="AZ70">
        <v>2.9873474845110999</v>
      </c>
      <c r="BA70">
        <v>2.9873474845110999</v>
      </c>
      <c r="BB70">
        <v>2.9873474845110999</v>
      </c>
      <c r="BC70">
        <v>2.9873620582708198</v>
      </c>
      <c r="BD70">
        <v>2.9873620582708198</v>
      </c>
      <c r="BE70">
        <v>2.9873620582708198</v>
      </c>
      <c r="BF70">
        <v>2.9873620582708198</v>
      </c>
      <c r="BG70">
        <v>2.9873620582708198</v>
      </c>
      <c r="BH70">
        <v>2.9875530641790902</v>
      </c>
      <c r="BI70">
        <v>2.98196361032729</v>
      </c>
      <c r="BJ70">
        <v>2.9788920008656099</v>
      </c>
      <c r="BK70">
        <v>2.9787944955976</v>
      </c>
      <c r="BL70">
        <v>2.9786748360955202</v>
      </c>
      <c r="BM70">
        <v>2.9786748360955202</v>
      </c>
      <c r="BN70">
        <v>2.9786748360955202</v>
      </c>
      <c r="BO70">
        <v>2.9786748360955202</v>
      </c>
      <c r="BP70">
        <v>2.97740956013743</v>
      </c>
      <c r="BQ70">
        <v>2.97740956013743</v>
      </c>
      <c r="BR70">
        <v>2.9770355175147598</v>
      </c>
      <c r="BS70">
        <v>2.9770355175147598</v>
      </c>
      <c r="BT70">
        <v>2.9770355175147598</v>
      </c>
      <c r="BU70">
        <v>2.9770355175147598</v>
      </c>
      <c r="BV70">
        <v>2.9770355175147598</v>
      </c>
      <c r="BW70">
        <v>2.95666642769014</v>
      </c>
      <c r="BX70">
        <v>2.95666642769014</v>
      </c>
      <c r="BY70">
        <v>2.9562573212700198</v>
      </c>
      <c r="BZ70">
        <v>2.9562573212700198</v>
      </c>
    </row>
    <row r="71" spans="1:78" ht="17">
      <c r="A71" s="50">
        <f t="shared" si="2"/>
        <v>2007</v>
      </c>
      <c r="B71" s="60">
        <v>3.8169869357332602</v>
      </c>
      <c r="C71" s="50">
        <v>3.77224524357695</v>
      </c>
      <c r="D71" s="60">
        <v>3.7701903912664099</v>
      </c>
      <c r="E71" s="50">
        <v>3.7730506529124899</v>
      </c>
      <c r="F71" s="50">
        <v>3.7707334724232999</v>
      </c>
      <c r="G71" s="50">
        <v>3.7431833462711799</v>
      </c>
      <c r="H71" s="50">
        <v>3.7431833462711799</v>
      </c>
      <c r="I71" s="50">
        <v>3.6427297947954602</v>
      </c>
      <c r="J71" s="50">
        <v>3.6427297947954602</v>
      </c>
      <c r="K71" s="50">
        <v>3.40261983112693</v>
      </c>
      <c r="L71" s="50">
        <v>3.3493015186020498</v>
      </c>
      <c r="M71" s="50">
        <v>3.3496292239122298</v>
      </c>
      <c r="N71" s="50">
        <v>3.3496292239122298</v>
      </c>
      <c r="O71" s="50">
        <v>3.3496292239122298</v>
      </c>
      <c r="P71" s="50">
        <v>3.3496292239122298</v>
      </c>
      <c r="Q71" s="50">
        <v>3.3500068213213798</v>
      </c>
      <c r="R71" s="50">
        <v>3.3569254871517802</v>
      </c>
      <c r="S71" s="50">
        <v>3.3566601108163101</v>
      </c>
      <c r="T71" s="50">
        <v>3.3568603909730999</v>
      </c>
      <c r="U71" s="50">
        <v>3.3568603909730999</v>
      </c>
      <c r="V71" s="50">
        <v>3.3568603909730999</v>
      </c>
      <c r="W71" s="50">
        <v>3.1881611975593498</v>
      </c>
      <c r="X71" s="66">
        <v>3.1812903546432501</v>
      </c>
      <c r="Y71" s="50">
        <v>3.1791155027306499</v>
      </c>
      <c r="Z71" s="50">
        <v>3.1571976643613802</v>
      </c>
      <c r="AA71" s="50">
        <v>3.1564228084991801</v>
      </c>
      <c r="AB71" s="50">
        <v>3.1564228084991801</v>
      </c>
      <c r="AC71" s="50">
        <v>3.1588824439890701</v>
      </c>
      <c r="AD71" s="50">
        <v>3.1227312807892602</v>
      </c>
      <c r="AE71" s="50">
        <v>3.1227312807892602</v>
      </c>
      <c r="AF71" s="60">
        <v>3.0331916642402699</v>
      </c>
      <c r="AG71" s="50">
        <v>3.0388813746242298</v>
      </c>
      <c r="AH71" s="50">
        <v>3.0369758790641401</v>
      </c>
      <c r="AI71" s="50">
        <v>3.0475042209927499</v>
      </c>
      <c r="AJ71" s="67">
        <v>3.0195503727791801</v>
      </c>
      <c r="AK71" s="50">
        <v>2.9801294121556299</v>
      </c>
      <c r="AL71" s="50">
        <v>2.9709451634759798</v>
      </c>
      <c r="AM71" s="50">
        <v>2.9709451634759798</v>
      </c>
      <c r="AN71" s="77">
        <v>2.9763284264096899</v>
      </c>
      <c r="AO71">
        <v>2.9758039026215601</v>
      </c>
      <c r="AP71">
        <v>2.9758039026215601</v>
      </c>
      <c r="AQ71">
        <v>2.9991529107542299</v>
      </c>
      <c r="AR71">
        <v>2.9991529107542299</v>
      </c>
      <c r="AS71">
        <v>2.9991529107542299</v>
      </c>
      <c r="AT71">
        <v>2.9983741828553598</v>
      </c>
      <c r="AU71">
        <v>2.9983741828553598</v>
      </c>
      <c r="AV71">
        <v>2.99857106307971</v>
      </c>
      <c r="AW71">
        <v>2.99857106307971</v>
      </c>
      <c r="AX71">
        <v>2.99857106307971</v>
      </c>
      <c r="AY71">
        <v>2.99857106307971</v>
      </c>
      <c r="AZ71">
        <v>2.99857106307971</v>
      </c>
      <c r="BA71">
        <v>2.99857106307971</v>
      </c>
      <c r="BB71">
        <v>2.99857106307971</v>
      </c>
      <c r="BC71">
        <v>2.9985807128152202</v>
      </c>
      <c r="BD71">
        <v>2.9985807128152202</v>
      </c>
      <c r="BE71">
        <v>2.9985807128152202</v>
      </c>
      <c r="BF71">
        <v>2.9985807128152202</v>
      </c>
      <c r="BG71">
        <v>2.9985807128152202</v>
      </c>
      <c r="BH71">
        <v>2.9987598889334399</v>
      </c>
      <c r="BI71">
        <v>2.9934373467183999</v>
      </c>
      <c r="BJ71">
        <v>2.9904530036838</v>
      </c>
      <c r="BK71">
        <v>2.9903593366724102</v>
      </c>
      <c r="BL71">
        <v>2.99024396743925</v>
      </c>
      <c r="BM71">
        <v>2.99024396743925</v>
      </c>
      <c r="BN71">
        <v>2.99024396743925</v>
      </c>
      <c r="BO71">
        <v>2.99024396743925</v>
      </c>
      <c r="BP71">
        <v>2.9890018291266802</v>
      </c>
      <c r="BQ71">
        <v>2.9890018291266802</v>
      </c>
      <c r="BR71">
        <v>2.98862521158427</v>
      </c>
      <c r="BS71">
        <v>2.98862521158427</v>
      </c>
      <c r="BT71">
        <v>2.98862521158427</v>
      </c>
      <c r="BU71">
        <v>2.98862521158427</v>
      </c>
      <c r="BV71">
        <v>2.98862521158427</v>
      </c>
      <c r="BW71">
        <v>2.9652925073417999</v>
      </c>
      <c r="BX71">
        <v>2.9652925073417999</v>
      </c>
      <c r="BY71">
        <v>2.9649053002419898</v>
      </c>
      <c r="BZ71">
        <v>2.9649053002419898</v>
      </c>
    </row>
    <row r="72" spans="1:78" ht="17">
      <c r="A72" s="50">
        <f t="shared" si="2"/>
        <v>2008</v>
      </c>
      <c r="B72" s="60">
        <v>3.8325408141159998</v>
      </c>
      <c r="C72" s="50">
        <v>3.7914275683546199</v>
      </c>
      <c r="D72" s="60">
        <v>3.7894975028995699</v>
      </c>
      <c r="E72" s="50">
        <v>3.7920942384969898</v>
      </c>
      <c r="F72" s="50">
        <v>3.7903432844293801</v>
      </c>
      <c r="G72" s="50">
        <v>3.7619308737735202</v>
      </c>
      <c r="H72" s="50">
        <v>3.7619308737735202</v>
      </c>
      <c r="I72" s="50">
        <v>3.6632113393713199</v>
      </c>
      <c r="J72" s="50">
        <v>3.6640804345931999</v>
      </c>
      <c r="K72" s="50">
        <v>3.4065298877053798</v>
      </c>
      <c r="L72" s="50">
        <v>3.3588496879463001</v>
      </c>
      <c r="M72" s="50">
        <v>3.3591533412664001</v>
      </c>
      <c r="N72" s="50">
        <v>3.3591533412664001</v>
      </c>
      <c r="O72" s="50">
        <v>3.3591533412664001</v>
      </c>
      <c r="P72" s="50">
        <v>3.3591533412664001</v>
      </c>
      <c r="Q72" s="50">
        <v>3.3595027647169702</v>
      </c>
      <c r="R72" s="50">
        <v>3.36586216500447</v>
      </c>
      <c r="S72" s="50">
        <v>3.3656025328022801</v>
      </c>
      <c r="T72" s="50">
        <v>3.3684676894180301</v>
      </c>
      <c r="U72" s="50">
        <v>3.3684676894180301</v>
      </c>
      <c r="V72" s="50">
        <v>3.3684676894180301</v>
      </c>
      <c r="W72" s="50">
        <v>3.2010833024083101</v>
      </c>
      <c r="X72" s="66">
        <v>3.19319646177461</v>
      </c>
      <c r="Y72" s="50">
        <v>3.1911672014371799</v>
      </c>
      <c r="Z72" s="50">
        <v>3.1738079115115898</v>
      </c>
      <c r="AA72" s="50">
        <v>3.1726108118675</v>
      </c>
      <c r="AB72" s="50">
        <v>3.1726108118675</v>
      </c>
      <c r="AC72" s="50">
        <v>3.1732852433496501</v>
      </c>
      <c r="AD72" s="50">
        <v>3.1390257247346098</v>
      </c>
      <c r="AE72" s="50">
        <v>3.1390257247346098</v>
      </c>
      <c r="AF72" s="60">
        <v>3.05149764008892</v>
      </c>
      <c r="AG72" s="50">
        <v>3.0568417609710599</v>
      </c>
      <c r="AH72" s="50">
        <v>3.0550335478064898</v>
      </c>
      <c r="AI72" s="50">
        <v>3.0643332436292101</v>
      </c>
      <c r="AJ72" s="67">
        <v>3.0370064766733198</v>
      </c>
      <c r="AK72" s="50">
        <v>2.9985641111325698</v>
      </c>
      <c r="AL72" s="50">
        <v>2.9904654066159</v>
      </c>
      <c r="AM72" s="50">
        <v>2.9904654066159</v>
      </c>
      <c r="AN72" s="77">
        <v>2.99609553787533</v>
      </c>
      <c r="AO72">
        <v>2.9955997757379</v>
      </c>
      <c r="AP72">
        <v>2.9955997757379</v>
      </c>
      <c r="AQ72">
        <v>3.01769420318143</v>
      </c>
      <c r="AR72">
        <v>3.01769420318143</v>
      </c>
      <c r="AS72">
        <v>3.01769420318143</v>
      </c>
      <c r="AT72">
        <v>3.0182139545139002</v>
      </c>
      <c r="AU72">
        <v>3.0182139545139002</v>
      </c>
      <c r="AV72">
        <v>3.0183874500794401</v>
      </c>
      <c r="AW72">
        <v>3.0183874500794401</v>
      </c>
      <c r="AX72">
        <v>3.0183874500794401</v>
      </c>
      <c r="AY72">
        <v>3.0183874500794401</v>
      </c>
      <c r="AZ72">
        <v>3.0183874500794401</v>
      </c>
      <c r="BA72">
        <v>3.0183874500794401</v>
      </c>
      <c r="BB72">
        <v>3.0183874500794401</v>
      </c>
      <c r="BC72">
        <v>3.0184332747231299</v>
      </c>
      <c r="BD72">
        <v>3.0184332747231299</v>
      </c>
      <c r="BE72">
        <v>3.0184332747231299</v>
      </c>
      <c r="BF72">
        <v>3.0184332747231299</v>
      </c>
      <c r="BG72">
        <v>3.0184332747231299</v>
      </c>
      <c r="BH72">
        <v>3.0185987383758999</v>
      </c>
      <c r="BI72">
        <v>3.0134130641555199</v>
      </c>
      <c r="BJ72">
        <v>3.0108279624488099</v>
      </c>
      <c r="BK72">
        <v>3.0107378790077099</v>
      </c>
      <c r="BL72">
        <v>3.0106262467918499</v>
      </c>
      <c r="BM72">
        <v>3.0106262467918499</v>
      </c>
      <c r="BN72">
        <v>3.0106262467918499</v>
      </c>
      <c r="BO72">
        <v>3.0106262467918499</v>
      </c>
      <c r="BP72">
        <v>3.0094122068949898</v>
      </c>
      <c r="BQ72">
        <v>3.0094122068949898</v>
      </c>
      <c r="BR72">
        <v>3.0090221822765599</v>
      </c>
      <c r="BS72">
        <v>3.0090221822765599</v>
      </c>
      <c r="BT72">
        <v>3.0090221822765599</v>
      </c>
      <c r="BU72">
        <v>3.0090221822765599</v>
      </c>
      <c r="BV72">
        <v>3.0090221822765599</v>
      </c>
      <c r="BW72">
        <v>2.9832478604967401</v>
      </c>
      <c r="BX72">
        <v>2.9832478604967401</v>
      </c>
      <c r="BY72">
        <v>2.9828839410424002</v>
      </c>
      <c r="BZ72">
        <v>2.9828839410424002</v>
      </c>
    </row>
    <row r="73" spans="1:78" ht="17">
      <c r="A73" s="50">
        <f t="shared" si="2"/>
        <v>2009</v>
      </c>
      <c r="B73" s="50">
        <v>3.8703531106224598</v>
      </c>
      <c r="C73" s="50">
        <v>3.8221538242424602</v>
      </c>
      <c r="D73" s="60">
        <v>3.8203231151417998</v>
      </c>
      <c r="E73" s="50">
        <v>3.8226532386835399</v>
      </c>
      <c r="F73" s="50">
        <v>3.8207563119737502</v>
      </c>
      <c r="G73" s="50">
        <v>3.7834110765809799</v>
      </c>
      <c r="H73" s="50">
        <v>3.7834110765809799</v>
      </c>
      <c r="I73" s="50">
        <v>3.6847280237177502</v>
      </c>
      <c r="J73" s="50">
        <v>3.6855087572363701</v>
      </c>
      <c r="K73" s="50">
        <v>3.4303625294764601</v>
      </c>
      <c r="L73" s="50">
        <v>3.3841962956693799</v>
      </c>
      <c r="M73" s="50">
        <v>3.3844735994740098</v>
      </c>
      <c r="N73" s="50">
        <v>3.3844735994740098</v>
      </c>
      <c r="O73" s="50">
        <v>3.3844735994740098</v>
      </c>
      <c r="P73" s="50">
        <v>3.3844735994740098</v>
      </c>
      <c r="Q73" s="50">
        <v>3.3847915291034898</v>
      </c>
      <c r="R73" s="50">
        <v>3.39024312822926</v>
      </c>
      <c r="S73" s="50">
        <v>3.3899709011143502</v>
      </c>
      <c r="T73" s="50">
        <v>3.3925655719897398</v>
      </c>
      <c r="U73" s="50">
        <v>3.3925655719897398</v>
      </c>
      <c r="V73" s="50">
        <v>3.3925655719897398</v>
      </c>
      <c r="W73" s="50">
        <v>3.22479766830347</v>
      </c>
      <c r="X73" s="66">
        <v>3.21624845523124</v>
      </c>
      <c r="Y73" s="50">
        <v>3.2143367064994299</v>
      </c>
      <c r="Z73" s="50">
        <v>3.1984014383941299</v>
      </c>
      <c r="AA73" s="50">
        <v>3.1972337218929501</v>
      </c>
      <c r="AB73" s="50">
        <v>3.1972337218929501</v>
      </c>
      <c r="AC73" s="50">
        <v>3.1967425192733598</v>
      </c>
      <c r="AD73" s="50">
        <v>3.1665460465881501</v>
      </c>
      <c r="AE73" s="50">
        <v>3.1665460465881501</v>
      </c>
      <c r="AF73" s="50">
        <v>3.07996213151849</v>
      </c>
      <c r="AG73" s="50">
        <v>3.08462395348359</v>
      </c>
      <c r="AH73" s="50">
        <v>3.0825147829131301</v>
      </c>
      <c r="AI73" s="50">
        <v>3.0907456052520699</v>
      </c>
      <c r="AJ73" s="67">
        <v>3.0635866419912499</v>
      </c>
      <c r="AK73" s="50">
        <v>3.0306523055432999</v>
      </c>
      <c r="AL73" s="50">
        <v>3.02217710474573</v>
      </c>
      <c r="AM73" s="50">
        <v>3.02217710474573</v>
      </c>
      <c r="AN73" s="77">
        <v>3.0273855066823199</v>
      </c>
      <c r="AO73">
        <v>3.0269134320544699</v>
      </c>
      <c r="AP73">
        <v>3.0269134320544699</v>
      </c>
      <c r="AQ73">
        <v>3.0463333284914098</v>
      </c>
      <c r="AR73">
        <v>3.0463333284914098</v>
      </c>
      <c r="AS73">
        <v>3.0463333284914098</v>
      </c>
      <c r="AT73">
        <v>3.0467693173284398</v>
      </c>
      <c r="AU73">
        <v>3.0467693173284398</v>
      </c>
      <c r="AV73">
        <v>3.0469174939695201</v>
      </c>
      <c r="AW73">
        <v>3.0469174939695201</v>
      </c>
      <c r="AX73">
        <v>3.0469174939695201</v>
      </c>
      <c r="AY73">
        <v>3.0469174939695201</v>
      </c>
      <c r="AZ73">
        <v>3.0469174939695201</v>
      </c>
      <c r="BA73">
        <v>3.0469174939695201</v>
      </c>
      <c r="BB73">
        <v>3.0469174939695201</v>
      </c>
      <c r="BC73">
        <v>3.0469047196577401</v>
      </c>
      <c r="BD73">
        <v>3.0469047196577401</v>
      </c>
      <c r="BE73">
        <v>3.0469047196577401</v>
      </c>
      <c r="BF73">
        <v>3.0469047196577401</v>
      </c>
      <c r="BG73">
        <v>3.0469047196577401</v>
      </c>
      <c r="BH73">
        <v>3.0470567753201299</v>
      </c>
      <c r="BI73">
        <v>3.0421095455792502</v>
      </c>
      <c r="BJ73">
        <v>3.0394927659065099</v>
      </c>
      <c r="BK73">
        <v>3.03950640090678</v>
      </c>
      <c r="BL73">
        <v>3.0393969983884102</v>
      </c>
      <c r="BM73">
        <v>3.0393969983884102</v>
      </c>
      <c r="BN73">
        <v>3.0393969983884102</v>
      </c>
      <c r="BO73">
        <v>3.0393969983884102</v>
      </c>
      <c r="BP73">
        <v>3.0381076847173301</v>
      </c>
      <c r="BQ73">
        <v>3.0381076847173301</v>
      </c>
      <c r="BR73">
        <v>3.0376931825995102</v>
      </c>
      <c r="BS73">
        <v>3.0376931825995102</v>
      </c>
      <c r="BT73">
        <v>3.0376931825995102</v>
      </c>
      <c r="BU73">
        <v>3.0376931825995102</v>
      </c>
      <c r="BV73">
        <v>3.0376931825995102</v>
      </c>
      <c r="BW73">
        <v>3.0092298641700501</v>
      </c>
      <c r="BX73">
        <v>3.0092298641700501</v>
      </c>
      <c r="BY73">
        <v>3.00860677256237</v>
      </c>
      <c r="BZ73">
        <v>3.00860677256237</v>
      </c>
    </row>
    <row r="74" spans="1:78" ht="17">
      <c r="A74" s="50">
        <f t="shared" si="2"/>
        <v>2010</v>
      </c>
      <c r="B74" s="50">
        <v>3.932597625858</v>
      </c>
      <c r="C74" s="50">
        <v>3.8756797982581301</v>
      </c>
      <c r="D74" s="60">
        <v>3.8739554634304598</v>
      </c>
      <c r="E74" s="50">
        <v>3.8754593511886499</v>
      </c>
      <c r="F74" s="50">
        <v>3.8729089536922001</v>
      </c>
      <c r="G74" s="50">
        <v>3.8294031042772398</v>
      </c>
      <c r="H74" s="50">
        <v>3.8294031042772398</v>
      </c>
      <c r="I74" s="50">
        <v>3.7260900529937802</v>
      </c>
      <c r="J74" s="50">
        <v>3.7263162659496198</v>
      </c>
      <c r="K74" s="50">
        <v>3.45863282789202</v>
      </c>
      <c r="L74" s="50">
        <v>3.4163809299089101</v>
      </c>
      <c r="M74" s="50">
        <v>3.4166286445669201</v>
      </c>
      <c r="N74" s="50">
        <v>3.4166286445669201</v>
      </c>
      <c r="O74" s="50">
        <v>3.4166286445669201</v>
      </c>
      <c r="P74" s="50">
        <v>3.4166286445669201</v>
      </c>
      <c r="Q74" s="50">
        <v>3.41691125285227</v>
      </c>
      <c r="R74" s="50">
        <v>3.4217932493728398</v>
      </c>
      <c r="S74" s="50">
        <v>3.4215075346110102</v>
      </c>
      <c r="T74" s="50">
        <v>3.42386619118018</v>
      </c>
      <c r="U74" s="50">
        <v>3.42386619118018</v>
      </c>
      <c r="V74" s="50">
        <v>3.42386619118018</v>
      </c>
      <c r="W74" s="50">
        <v>3.25510793367167</v>
      </c>
      <c r="X74" s="66">
        <v>3.24744429444078</v>
      </c>
      <c r="Y74" s="50">
        <v>3.2456504779776698</v>
      </c>
      <c r="Z74" s="50">
        <v>3.230702163393</v>
      </c>
      <c r="AA74" s="50">
        <v>3.2295635856809799</v>
      </c>
      <c r="AB74" s="50">
        <v>3.2295635856809799</v>
      </c>
      <c r="AC74" s="50">
        <v>3.2284783742965102</v>
      </c>
      <c r="AD74" s="50">
        <v>3.2013707788704302</v>
      </c>
      <c r="AE74" s="50">
        <v>3.2013707788704302</v>
      </c>
      <c r="AF74" s="50">
        <v>3.1145939056299601</v>
      </c>
      <c r="AG74" s="50">
        <v>3.1182595194126801</v>
      </c>
      <c r="AH74" s="50">
        <v>3.1159970712623899</v>
      </c>
      <c r="AI74" s="50">
        <v>3.12273009747791</v>
      </c>
      <c r="AJ74" s="67">
        <v>3.0959344921561698</v>
      </c>
      <c r="AK74" s="50">
        <v>3.06435951069989</v>
      </c>
      <c r="AL74" s="50">
        <v>3.05546690632776</v>
      </c>
      <c r="AM74" s="50">
        <v>3.05546690632776</v>
      </c>
      <c r="AN74" s="77">
        <v>3.0601336950712401</v>
      </c>
      <c r="AO74">
        <v>3.0596868905935799</v>
      </c>
      <c r="AP74">
        <v>3.0596868905935799</v>
      </c>
      <c r="AQ74">
        <v>3.0777084252874101</v>
      </c>
      <c r="AR74">
        <v>3.0777084252874101</v>
      </c>
      <c r="AS74">
        <v>3.0777084252874101</v>
      </c>
      <c r="AT74">
        <v>3.07811517997964</v>
      </c>
      <c r="AU74">
        <v>3.07811517997964</v>
      </c>
      <c r="AV74">
        <v>3.0781308305857502</v>
      </c>
      <c r="AW74">
        <v>3.0781308305857502</v>
      </c>
      <c r="AX74">
        <v>3.0781308305857502</v>
      </c>
      <c r="AY74">
        <v>3.0781308305857502</v>
      </c>
      <c r="AZ74">
        <v>3.0781308305857502</v>
      </c>
      <c r="BA74">
        <v>3.0781308305857502</v>
      </c>
      <c r="BB74">
        <v>3.0781308305857502</v>
      </c>
      <c r="BC74">
        <v>3.0781009253951002</v>
      </c>
      <c r="BD74">
        <v>3.0781009253951002</v>
      </c>
      <c r="BE74">
        <v>3.0781009253951002</v>
      </c>
      <c r="BF74">
        <v>3.0781009253951002</v>
      </c>
      <c r="BG74">
        <v>3.0781009253951002</v>
      </c>
      <c r="BH74">
        <v>3.07823962941261</v>
      </c>
      <c r="BI74">
        <v>3.0735398062260901</v>
      </c>
      <c r="BJ74">
        <v>3.0709269943570598</v>
      </c>
      <c r="BK74">
        <v>3.0709690502942699</v>
      </c>
      <c r="BL74">
        <v>3.0708622493643798</v>
      </c>
      <c r="BM74">
        <v>3.0708622493643798</v>
      </c>
      <c r="BN74">
        <v>3.0708622493643798</v>
      </c>
      <c r="BO74">
        <v>3.0708622493643798</v>
      </c>
      <c r="BP74">
        <v>3.0695075079026601</v>
      </c>
      <c r="BQ74">
        <v>3.0695075079026601</v>
      </c>
      <c r="BR74">
        <v>3.0690716720368498</v>
      </c>
      <c r="BS74">
        <v>3.0690716720368498</v>
      </c>
      <c r="BT74">
        <v>3.0690716720368498</v>
      </c>
      <c r="BU74">
        <v>3.0690716720368498</v>
      </c>
      <c r="BV74">
        <v>3.0690716720368498</v>
      </c>
      <c r="BW74">
        <v>3.0388758106681499</v>
      </c>
      <c r="BX74">
        <v>3.0388758106681499</v>
      </c>
      <c r="BY74">
        <v>3.03794530091051</v>
      </c>
      <c r="BZ74">
        <v>3.03794530091051</v>
      </c>
    </row>
    <row r="75" spans="1:78" ht="17">
      <c r="A75" s="50">
        <f t="shared" si="2"/>
        <v>2011</v>
      </c>
      <c r="B75" s="50">
        <v>3.9855985050889799</v>
      </c>
      <c r="C75" s="50">
        <v>3.92858959339017</v>
      </c>
      <c r="D75" s="60">
        <v>3.9269938917125802</v>
      </c>
      <c r="E75" s="50">
        <v>3.9281667571853101</v>
      </c>
      <c r="F75" s="50">
        <v>3.9247660099952899</v>
      </c>
      <c r="G75" s="50">
        <v>3.8784894590660901</v>
      </c>
      <c r="H75" s="50">
        <v>3.8784894590660901</v>
      </c>
      <c r="I75" s="50">
        <v>3.7754080160056498</v>
      </c>
      <c r="J75" s="50">
        <v>3.7775459776742499</v>
      </c>
      <c r="K75" s="50">
        <v>3.4867303651705801</v>
      </c>
      <c r="L75" s="50">
        <v>3.4463732896332999</v>
      </c>
      <c r="M75" s="50">
        <v>3.44662259529527</v>
      </c>
      <c r="N75" s="50">
        <v>3.44662259529527</v>
      </c>
      <c r="O75" s="50">
        <v>3.4466531794743398</v>
      </c>
      <c r="P75" s="50">
        <v>3.4466531794743398</v>
      </c>
      <c r="Q75" s="50">
        <v>3.4469023214869199</v>
      </c>
      <c r="R75" s="50">
        <v>3.4511754379458499</v>
      </c>
      <c r="S75" s="50">
        <v>3.4508852281801801</v>
      </c>
      <c r="T75" s="50">
        <v>3.4530373873030902</v>
      </c>
      <c r="U75" s="50">
        <v>3.4530373873030902</v>
      </c>
      <c r="V75" s="50">
        <v>3.4530373873030902</v>
      </c>
      <c r="W75" s="50">
        <v>3.2849118528202599</v>
      </c>
      <c r="X75" s="66">
        <v>3.2776742041948599</v>
      </c>
      <c r="Y75" s="50">
        <v>3.2759968853781398</v>
      </c>
      <c r="Z75" s="50">
        <v>3.2637518524421498</v>
      </c>
      <c r="AA75" s="50">
        <v>3.2626415085836098</v>
      </c>
      <c r="AB75" s="50">
        <v>3.2626415085836098</v>
      </c>
      <c r="AC75" s="50">
        <v>3.25733648519159</v>
      </c>
      <c r="AD75" s="50">
        <v>3.2296070091770201</v>
      </c>
      <c r="AE75" s="50">
        <v>3.2296070091770201</v>
      </c>
      <c r="AF75" s="50">
        <v>3.1483421126925699</v>
      </c>
      <c r="AG75" s="50">
        <v>3.1512941350967201</v>
      </c>
      <c r="AH75" s="50">
        <v>3.1487492839505302</v>
      </c>
      <c r="AI75" s="50">
        <v>3.1555146605537798</v>
      </c>
      <c r="AJ75" s="67">
        <v>3.12930639630091</v>
      </c>
      <c r="AK75" s="50">
        <v>3.0999919983023099</v>
      </c>
      <c r="AL75" s="50">
        <v>3.0911451011058002</v>
      </c>
      <c r="AM75" s="50">
        <v>3.0911451011058002</v>
      </c>
      <c r="AN75" s="77">
        <v>3.0961206830653301</v>
      </c>
      <c r="AO75">
        <v>3.0956964363045598</v>
      </c>
      <c r="AP75">
        <v>3.0956964363045598</v>
      </c>
      <c r="AQ75">
        <v>3.1130351727724901</v>
      </c>
      <c r="AR75">
        <v>3.1130351727724901</v>
      </c>
      <c r="AS75">
        <v>3.1130351727724901</v>
      </c>
      <c r="AT75">
        <v>3.1129066234496201</v>
      </c>
      <c r="AU75">
        <v>3.1129066234496201</v>
      </c>
      <c r="AV75">
        <v>3.1129034039178398</v>
      </c>
      <c r="AW75">
        <v>3.1129034039178398</v>
      </c>
      <c r="AX75">
        <v>3.1129034039178398</v>
      </c>
      <c r="AY75">
        <v>3.1129034039178398</v>
      </c>
      <c r="AZ75">
        <v>3.1129034039178398</v>
      </c>
      <c r="BA75">
        <v>3.1129034039178398</v>
      </c>
      <c r="BB75">
        <v>3.1129034039178398</v>
      </c>
      <c r="BC75">
        <v>3.1130060434263598</v>
      </c>
      <c r="BD75">
        <v>3.1130060434263598</v>
      </c>
      <c r="BE75">
        <v>3.1130060434263598</v>
      </c>
      <c r="BF75">
        <v>3.1130060434263598</v>
      </c>
      <c r="BG75">
        <v>3.1130060434263598</v>
      </c>
      <c r="BH75">
        <v>3.1131322333521698</v>
      </c>
      <c r="BI75">
        <v>3.1086796226601598</v>
      </c>
      <c r="BJ75">
        <v>3.10610482054155</v>
      </c>
      <c r="BK75">
        <v>3.10615632641704</v>
      </c>
      <c r="BL75">
        <v>3.1060714789198198</v>
      </c>
      <c r="BM75">
        <v>3.10593800040715</v>
      </c>
      <c r="BN75">
        <v>3.10593800040715</v>
      </c>
      <c r="BO75">
        <v>3.10593800040715</v>
      </c>
      <c r="BP75">
        <v>3.1045184666124102</v>
      </c>
      <c r="BQ75">
        <v>3.1045184666124102</v>
      </c>
      <c r="BR75">
        <v>3.1040614970453899</v>
      </c>
      <c r="BS75">
        <v>3.1040614970453899</v>
      </c>
      <c r="BT75">
        <v>3.1040614970453899</v>
      </c>
      <c r="BU75">
        <v>3.1040614970453899</v>
      </c>
      <c r="BV75">
        <v>3.1040614970453899</v>
      </c>
      <c r="BW75">
        <v>3.0730824490800601</v>
      </c>
      <c r="BX75">
        <v>3.0730824490800601</v>
      </c>
      <c r="BY75">
        <v>3.07218858881884</v>
      </c>
      <c r="BZ75">
        <v>3.07218858881884</v>
      </c>
    </row>
    <row r="76" spans="1:78" ht="17">
      <c r="A76" s="50">
        <f t="shared" si="2"/>
        <v>2012</v>
      </c>
      <c r="B76" s="50">
        <v>4.0991199703299799</v>
      </c>
      <c r="C76" s="50">
        <v>4.0260776945053198</v>
      </c>
      <c r="D76" s="60">
        <v>4.0245503097661803</v>
      </c>
      <c r="E76" s="50">
        <v>4.0253122446059102</v>
      </c>
      <c r="F76" s="50">
        <v>4.0200139912627897</v>
      </c>
      <c r="G76" s="50">
        <v>3.9647836813452799</v>
      </c>
      <c r="H76" s="50">
        <v>3.9647836813452799</v>
      </c>
      <c r="I76" s="50">
        <v>3.8596368783765702</v>
      </c>
      <c r="J76" s="50">
        <v>3.8614507112786698</v>
      </c>
      <c r="K76" s="50">
        <v>3.5384171884904601</v>
      </c>
      <c r="L76" s="50">
        <v>3.49584434091493</v>
      </c>
      <c r="M76" s="50">
        <v>3.4960594228358102</v>
      </c>
      <c r="N76" s="50">
        <v>3.4960594228358102</v>
      </c>
      <c r="O76" s="50">
        <v>3.4960823962795802</v>
      </c>
      <c r="P76" s="50">
        <v>3.4960823962795802</v>
      </c>
      <c r="Q76" s="50">
        <v>3.4965362117368799</v>
      </c>
      <c r="R76" s="50">
        <v>3.50017121626757</v>
      </c>
      <c r="S76" s="50">
        <v>3.49986123339289</v>
      </c>
      <c r="T76" s="50">
        <v>3.5031330486896999</v>
      </c>
      <c r="U76" s="50">
        <v>3.5031330486896999</v>
      </c>
      <c r="V76" s="50">
        <v>3.5031330486896999</v>
      </c>
      <c r="W76" s="50">
        <v>3.3304242620253399</v>
      </c>
      <c r="X76" s="66">
        <v>3.32346749306793</v>
      </c>
      <c r="Y76" s="50">
        <v>3.3218826712499601</v>
      </c>
      <c r="Z76" s="50">
        <v>3.3089244528823198</v>
      </c>
      <c r="AA76" s="50">
        <v>3.3078245868604701</v>
      </c>
      <c r="AB76" s="50">
        <v>3.3078245868604701</v>
      </c>
      <c r="AC76" s="50">
        <v>3.3009701413675199</v>
      </c>
      <c r="AD76" s="50">
        <v>3.2689755833085901</v>
      </c>
      <c r="AE76" s="50">
        <v>3.2689755833085901</v>
      </c>
      <c r="AF76" s="50">
        <v>3.1952528729381999</v>
      </c>
      <c r="AG76" s="50">
        <v>3.1975975138553898</v>
      </c>
      <c r="AH76" s="50">
        <v>3.1947527534631801</v>
      </c>
      <c r="AI76" s="50">
        <v>3.1995849880181</v>
      </c>
      <c r="AJ76" s="67">
        <v>3.1790428395233001</v>
      </c>
      <c r="AK76" s="50">
        <v>3.1539008292205599</v>
      </c>
      <c r="AL76" s="50">
        <v>3.1449488115346802</v>
      </c>
      <c r="AM76" s="50">
        <v>3.1449488115346802</v>
      </c>
      <c r="AN76" s="77">
        <v>3.1507631567056</v>
      </c>
      <c r="AO76">
        <v>3.1503573821725501</v>
      </c>
      <c r="AP76">
        <v>3.1503573821725501</v>
      </c>
      <c r="AQ76">
        <v>3.16396838362156</v>
      </c>
      <c r="AR76">
        <v>3.16396838362156</v>
      </c>
      <c r="AS76">
        <v>3.16396838362156</v>
      </c>
      <c r="AT76">
        <v>3.1637206133107099</v>
      </c>
      <c r="AU76">
        <v>3.1637206133107099</v>
      </c>
      <c r="AV76">
        <v>3.1636938087334299</v>
      </c>
      <c r="AW76">
        <v>3.1636938087334299</v>
      </c>
      <c r="AX76">
        <v>3.1636938087334299</v>
      </c>
      <c r="AY76">
        <v>3.1636938087334299</v>
      </c>
      <c r="AZ76">
        <v>3.1636938087334299</v>
      </c>
      <c r="BA76">
        <v>3.1636938087334299</v>
      </c>
      <c r="BB76">
        <v>3.1636938087334299</v>
      </c>
      <c r="BC76">
        <v>3.1637605233407302</v>
      </c>
      <c r="BD76">
        <v>3.1637605233407302</v>
      </c>
      <c r="BE76">
        <v>3.1637605233407302</v>
      </c>
      <c r="BF76">
        <v>3.1637605233407302</v>
      </c>
      <c r="BG76">
        <v>3.1637605233407302</v>
      </c>
      <c r="BH76">
        <v>3.16387385217846</v>
      </c>
      <c r="BI76">
        <v>3.1593280690771</v>
      </c>
      <c r="BJ76">
        <v>3.1566556559099102</v>
      </c>
      <c r="BK76">
        <v>3.1566922265338699</v>
      </c>
      <c r="BL76">
        <v>3.15660514600054</v>
      </c>
      <c r="BM76">
        <v>3.1564727864278899</v>
      </c>
      <c r="BN76">
        <v>3.1564727864278899</v>
      </c>
      <c r="BO76">
        <v>3.1564727864278899</v>
      </c>
      <c r="BP76">
        <v>3.1546067827646498</v>
      </c>
      <c r="BQ76">
        <v>3.1546067827646498</v>
      </c>
      <c r="BR76">
        <v>3.15411530971851</v>
      </c>
      <c r="BS76">
        <v>3.15411530971851</v>
      </c>
      <c r="BT76">
        <v>3.15411530971851</v>
      </c>
      <c r="BU76">
        <v>3.15411530971851</v>
      </c>
      <c r="BV76">
        <v>3.15411530971851</v>
      </c>
      <c r="BW76">
        <v>3.1213267320040798</v>
      </c>
      <c r="BX76">
        <v>3.1213267320040798</v>
      </c>
      <c r="BY76">
        <v>3.1204614216584798</v>
      </c>
      <c r="BZ76">
        <v>3.1204614216584798</v>
      </c>
    </row>
    <row r="77" spans="1:78" ht="17">
      <c r="A77" s="50">
        <f t="shared" si="2"/>
        <v>2013</v>
      </c>
      <c r="B77" s="50">
        <v>4.1056782916697001</v>
      </c>
      <c r="C77" s="50">
        <v>4.0382951262292499</v>
      </c>
      <c r="D77" s="60">
        <v>4.0369075137697497</v>
      </c>
      <c r="E77" s="50">
        <v>4.0375606380128897</v>
      </c>
      <c r="F77" s="50">
        <v>4.0322221690314999</v>
      </c>
      <c r="G77" s="50">
        <v>3.9754778555832</v>
      </c>
      <c r="H77" s="50">
        <v>3.9754778555832</v>
      </c>
      <c r="I77" s="50">
        <v>3.8736921291293198</v>
      </c>
      <c r="J77" s="50">
        <v>3.8786380898092698</v>
      </c>
      <c r="K77" s="50">
        <v>3.53579048159764</v>
      </c>
      <c r="L77" s="50">
        <v>3.5004521190801698</v>
      </c>
      <c r="M77" s="50">
        <v>3.5006469426422901</v>
      </c>
      <c r="N77" s="50">
        <v>3.5006469426422901</v>
      </c>
      <c r="O77" s="50">
        <v>3.5007898174388101</v>
      </c>
      <c r="P77" s="50">
        <v>3.5007898174388101</v>
      </c>
      <c r="Q77" s="50">
        <v>3.5013000360264801</v>
      </c>
      <c r="R77" s="50">
        <v>3.5045874941172701</v>
      </c>
      <c r="S77" s="50">
        <v>3.5044597756701799</v>
      </c>
      <c r="T77" s="50">
        <v>3.5071855177944302</v>
      </c>
      <c r="U77" s="50">
        <v>3.5071855177944302</v>
      </c>
      <c r="V77" s="50">
        <v>3.5071855177944302</v>
      </c>
      <c r="W77" s="50">
        <v>3.3434052775333898</v>
      </c>
      <c r="X77" s="66">
        <v>3.3367939809498099</v>
      </c>
      <c r="Y77" s="50">
        <v>3.3353531763030499</v>
      </c>
      <c r="Z77" s="50">
        <v>3.32596762112217</v>
      </c>
      <c r="AA77" s="50">
        <v>3.3249320773706099</v>
      </c>
      <c r="AB77" s="50">
        <v>3.3249320773706099</v>
      </c>
      <c r="AC77" s="50">
        <v>3.31711643779001</v>
      </c>
      <c r="AD77" s="50">
        <v>3.2883249035750799</v>
      </c>
      <c r="AE77" s="50">
        <v>3.2883249035750799</v>
      </c>
      <c r="AF77" s="50">
        <v>3.2167608834183099</v>
      </c>
      <c r="AG77" s="50">
        <v>3.2197592853055998</v>
      </c>
      <c r="AH77" s="50">
        <v>3.21771556543534</v>
      </c>
      <c r="AI77" s="50">
        <v>3.22112873487767</v>
      </c>
      <c r="AJ77" s="67">
        <v>3.2013689629072899</v>
      </c>
      <c r="AK77" s="50">
        <v>3.1800905632336098</v>
      </c>
      <c r="AL77" s="50">
        <v>3.1719519882753699</v>
      </c>
      <c r="AM77" s="50">
        <v>3.1719519882753699</v>
      </c>
      <c r="AN77" s="77">
        <v>3.17753221470059</v>
      </c>
      <c r="AO77">
        <v>3.1771516082701199</v>
      </c>
      <c r="AP77">
        <v>3.1771516082701199</v>
      </c>
      <c r="AQ77">
        <v>3.1888143848566601</v>
      </c>
      <c r="AR77">
        <v>3.1888143848566601</v>
      </c>
      <c r="AS77">
        <v>3.1888143848566601</v>
      </c>
      <c r="AT77">
        <v>3.1885853942467799</v>
      </c>
      <c r="AU77">
        <v>3.1885853942467799</v>
      </c>
      <c r="AV77">
        <v>3.1885499570939002</v>
      </c>
      <c r="AW77">
        <v>3.1885499570939002</v>
      </c>
      <c r="AX77">
        <v>3.1885499570939002</v>
      </c>
      <c r="AY77">
        <v>3.1886768344127501</v>
      </c>
      <c r="AZ77">
        <v>3.1886768344127501</v>
      </c>
      <c r="BA77">
        <v>3.1886768344127501</v>
      </c>
      <c r="BB77">
        <v>3.1886768344127501</v>
      </c>
      <c r="BC77">
        <v>3.18872565390601</v>
      </c>
      <c r="BD77">
        <v>3.18872565390601</v>
      </c>
      <c r="BE77">
        <v>3.18872565390601</v>
      </c>
      <c r="BF77">
        <v>3.18872565390601</v>
      </c>
      <c r="BG77">
        <v>3.18872565390601</v>
      </c>
      <c r="BH77">
        <v>3.1888286982941398</v>
      </c>
      <c r="BI77">
        <v>3.1843528705492301</v>
      </c>
      <c r="BJ77">
        <v>3.18175020924562</v>
      </c>
      <c r="BK77">
        <v>3.1817789186683401</v>
      </c>
      <c r="BL77">
        <v>3.1816946138964601</v>
      </c>
      <c r="BM77">
        <v>3.1815683754272901</v>
      </c>
      <c r="BN77">
        <v>3.1815683754272901</v>
      </c>
      <c r="BO77">
        <v>3.1815683754272901</v>
      </c>
      <c r="BP77">
        <v>3.1797543290162098</v>
      </c>
      <c r="BQ77">
        <v>3.1797543290162098</v>
      </c>
      <c r="BR77">
        <v>3.1792687435818898</v>
      </c>
      <c r="BS77">
        <v>3.1792687435818898</v>
      </c>
      <c r="BT77">
        <v>3.1792687435818898</v>
      </c>
      <c r="BU77">
        <v>3.1792687435818898</v>
      </c>
      <c r="BV77">
        <v>3.1792687435818898</v>
      </c>
      <c r="BW77">
        <v>3.1455104674208001</v>
      </c>
      <c r="BX77">
        <v>3.1455104674208001</v>
      </c>
      <c r="BY77">
        <v>3.1444266056272498</v>
      </c>
      <c r="BZ77">
        <v>3.14447454813196</v>
      </c>
    </row>
    <row r="78" spans="1:78" ht="17">
      <c r="A78" s="50">
        <f t="shared" si="2"/>
        <v>2014</v>
      </c>
      <c r="B78" s="50">
        <v>4.0947036189949797</v>
      </c>
      <c r="C78" s="50">
        <v>4.0318992995935199</v>
      </c>
      <c r="D78" s="60">
        <v>4.0306700877715498</v>
      </c>
      <c r="E78" s="50">
        <v>4.0312664306652897</v>
      </c>
      <c r="F78" s="50">
        <v>4.02652030116543</v>
      </c>
      <c r="G78" s="50">
        <v>3.97292727243642</v>
      </c>
      <c r="H78" s="50">
        <v>3.97292727243642</v>
      </c>
      <c r="I78" s="50">
        <v>3.8733768425216399</v>
      </c>
      <c r="J78" s="50">
        <v>3.8777978364743699</v>
      </c>
      <c r="K78" s="50">
        <v>3.54193751277794</v>
      </c>
      <c r="L78" s="50">
        <v>3.5092443489329201</v>
      </c>
      <c r="M78" s="50">
        <v>3.5095106335120501</v>
      </c>
      <c r="N78" s="50">
        <v>3.5095106335120501</v>
      </c>
      <c r="O78" s="50">
        <v>3.5098438218128098</v>
      </c>
      <c r="P78" s="50">
        <v>3.5098438218128098</v>
      </c>
      <c r="Q78" s="50">
        <v>3.51030309581268</v>
      </c>
      <c r="R78" s="50">
        <v>3.5132630055475502</v>
      </c>
      <c r="S78" s="50">
        <v>3.5131372133213801</v>
      </c>
      <c r="T78" s="50">
        <v>3.5155961687883699</v>
      </c>
      <c r="U78" s="50">
        <v>3.5155961687883699</v>
      </c>
      <c r="V78" s="50">
        <v>3.51570550303745</v>
      </c>
      <c r="W78" s="50">
        <v>3.35494651036886</v>
      </c>
      <c r="X78" s="66">
        <v>3.3485484061137298</v>
      </c>
      <c r="Y78" s="50">
        <v>3.34721661513752</v>
      </c>
      <c r="Z78" s="50">
        <v>3.3394696814485099</v>
      </c>
      <c r="AA78" s="50">
        <v>3.3382922113118898</v>
      </c>
      <c r="AB78" s="50">
        <v>3.3382922113118898</v>
      </c>
      <c r="AC78" s="50">
        <v>3.33201436402573</v>
      </c>
      <c r="AD78" s="50">
        <v>3.30450392643524</v>
      </c>
      <c r="AE78" s="50">
        <v>3.30450392643524</v>
      </c>
      <c r="AF78" s="50">
        <v>3.2372188115950302</v>
      </c>
      <c r="AG78" s="50">
        <v>3.24037545816249</v>
      </c>
      <c r="AH78" s="50">
        <v>3.23807123675713</v>
      </c>
      <c r="AI78" s="50">
        <v>3.2404268069003201</v>
      </c>
      <c r="AJ78" s="67">
        <v>3.2230500908930799</v>
      </c>
      <c r="AK78" s="50">
        <v>3.20541474307415</v>
      </c>
      <c r="AL78" s="50">
        <v>3.1974585509188902</v>
      </c>
      <c r="AM78" s="50">
        <v>3.1974585509188902</v>
      </c>
      <c r="AN78" s="77">
        <v>3.2025117384805299</v>
      </c>
      <c r="AO78">
        <v>3.2021546025821199</v>
      </c>
      <c r="AP78">
        <v>3.2021546025821199</v>
      </c>
      <c r="AQ78">
        <v>3.2134732164683499</v>
      </c>
      <c r="AR78">
        <v>3.2134732164683499</v>
      </c>
      <c r="AS78">
        <v>3.2134732164683499</v>
      </c>
      <c r="AT78">
        <v>3.2132626247520499</v>
      </c>
      <c r="AU78">
        <v>3.2132626247520499</v>
      </c>
      <c r="AV78">
        <v>3.2131384922027899</v>
      </c>
      <c r="AW78">
        <v>3.2131384922027899</v>
      </c>
      <c r="AX78">
        <v>3.2131384922027899</v>
      </c>
      <c r="AY78">
        <v>3.21321902086805</v>
      </c>
      <c r="AZ78">
        <v>3.21321902086805</v>
      </c>
      <c r="BA78">
        <v>3.21321902086805</v>
      </c>
      <c r="BB78">
        <v>3.21321902086805</v>
      </c>
      <c r="BC78">
        <v>3.21325266965769</v>
      </c>
      <c r="BD78">
        <v>3.21325266965769</v>
      </c>
      <c r="BE78">
        <v>3.21325266965769</v>
      </c>
      <c r="BF78">
        <v>3.21325266965769</v>
      </c>
      <c r="BG78">
        <v>3.21325266965769</v>
      </c>
      <c r="BH78">
        <v>3.2133466807469899</v>
      </c>
      <c r="BI78">
        <v>3.2089480496589</v>
      </c>
      <c r="BJ78">
        <v>3.2064378256944401</v>
      </c>
      <c r="BK78">
        <v>3.2064598302001199</v>
      </c>
      <c r="BL78">
        <v>3.2063781878314499</v>
      </c>
      <c r="BM78">
        <v>3.2062575833834299</v>
      </c>
      <c r="BN78">
        <v>3.2062575833834299</v>
      </c>
      <c r="BO78">
        <v>3.2062575833834299</v>
      </c>
      <c r="BP78">
        <v>3.2044831339209701</v>
      </c>
      <c r="BQ78">
        <v>3.2044831339209701</v>
      </c>
      <c r="BR78">
        <v>3.20403696743774</v>
      </c>
      <c r="BS78">
        <v>3.20403696743774</v>
      </c>
      <c r="BT78">
        <v>3.20403696743774</v>
      </c>
      <c r="BU78">
        <v>3.20403696743774</v>
      </c>
      <c r="BV78">
        <v>3.20403696743774</v>
      </c>
      <c r="BW78">
        <v>3.1715595481267602</v>
      </c>
      <c r="BX78">
        <v>3.1715595481267602</v>
      </c>
      <c r="BY78">
        <v>3.1703799248012601</v>
      </c>
      <c r="BZ78">
        <v>3.1704552637780798</v>
      </c>
    </row>
    <row r="79" spans="1:78" ht="17">
      <c r="A79" s="50">
        <f t="shared" si="2"/>
        <v>2015</v>
      </c>
      <c r="B79" s="50">
        <v>4.0804806034382901</v>
      </c>
      <c r="C79" s="50">
        <v>4.0225908370447003</v>
      </c>
      <c r="D79" s="60">
        <v>4.02151829650888</v>
      </c>
      <c r="E79" s="50">
        <v>4.0220614765913698</v>
      </c>
      <c r="F79" s="50">
        <v>4.0173479324991099</v>
      </c>
      <c r="G79" s="50">
        <v>3.9649404392507801</v>
      </c>
      <c r="H79" s="50">
        <v>3.9649404392507801</v>
      </c>
      <c r="I79" s="50">
        <v>3.8760661838223198</v>
      </c>
      <c r="J79" s="50">
        <v>3.878770787733</v>
      </c>
      <c r="K79" s="50">
        <v>3.54495581419692</v>
      </c>
      <c r="L79" s="50">
        <v>3.51471187253525</v>
      </c>
      <c r="M79" s="50">
        <v>3.5149525563394302</v>
      </c>
      <c r="N79" s="50">
        <v>3.5149525563394302</v>
      </c>
      <c r="O79" s="50">
        <v>3.51539548710607</v>
      </c>
      <c r="P79" s="50">
        <v>3.51539548710607</v>
      </c>
      <c r="Q79" s="50">
        <v>3.5158104893738198</v>
      </c>
      <c r="R79" s="50">
        <v>3.51848584687247</v>
      </c>
      <c r="S79" s="50">
        <v>3.51836613005023</v>
      </c>
      <c r="T79" s="50">
        <v>3.5207317650031502</v>
      </c>
      <c r="U79" s="50">
        <v>3.5207317650031502</v>
      </c>
      <c r="V79" s="50">
        <v>3.5208307810489798</v>
      </c>
      <c r="W79" s="50">
        <v>3.3631814085909402</v>
      </c>
      <c r="X79" s="66">
        <v>3.3577820499195501</v>
      </c>
      <c r="Y79" s="50">
        <v>3.35655658857748</v>
      </c>
      <c r="Z79" s="50">
        <v>3.34851742109965</v>
      </c>
      <c r="AA79" s="50">
        <v>3.3474190281140102</v>
      </c>
      <c r="AB79" s="50">
        <v>3.3474190281140102</v>
      </c>
      <c r="AC79" s="50">
        <v>3.3404001596822401</v>
      </c>
      <c r="AD79" s="50">
        <v>3.3123789035226898</v>
      </c>
      <c r="AE79" s="50">
        <v>3.3123789035226898</v>
      </c>
      <c r="AF79" s="50">
        <v>3.2473303160596698</v>
      </c>
      <c r="AG79" s="50">
        <v>3.25001279641265</v>
      </c>
      <c r="AH79" s="50">
        <v>3.2478692964685898</v>
      </c>
      <c r="AI79" s="50">
        <v>3.2506021918480101</v>
      </c>
      <c r="AJ79" s="67">
        <v>3.2342640720109599</v>
      </c>
      <c r="AK79" s="50">
        <v>3.2172861078769701</v>
      </c>
      <c r="AL79" s="50">
        <v>3.2097418782844902</v>
      </c>
      <c r="AM79" s="50">
        <v>3.2097418782844902</v>
      </c>
      <c r="AN79" s="77">
        <v>3.2143019166650699</v>
      </c>
      <c r="AO79">
        <v>3.2139680487192401</v>
      </c>
      <c r="AP79">
        <v>3.2139680487192401</v>
      </c>
      <c r="AQ79">
        <v>3.2242475175047201</v>
      </c>
      <c r="AR79">
        <v>3.2242475175047201</v>
      </c>
      <c r="AS79">
        <v>3.2242475175047201</v>
      </c>
      <c r="AT79">
        <v>3.2239042009315502</v>
      </c>
      <c r="AU79">
        <v>3.2239042009315502</v>
      </c>
      <c r="AV79">
        <v>3.2237840441291299</v>
      </c>
      <c r="AW79">
        <v>3.2237840441291299</v>
      </c>
      <c r="AX79">
        <v>3.2237840441291299</v>
      </c>
      <c r="AY79">
        <v>3.2238997720440201</v>
      </c>
      <c r="AZ79">
        <v>3.2238997720440201</v>
      </c>
      <c r="BA79">
        <v>3.2238997720440201</v>
      </c>
      <c r="BB79">
        <v>3.2238997720440201</v>
      </c>
      <c r="BC79">
        <v>3.2240293097275301</v>
      </c>
      <c r="BD79">
        <v>3.2240293097275301</v>
      </c>
      <c r="BE79">
        <v>3.2240293097275301</v>
      </c>
      <c r="BF79">
        <v>3.2240293097275301</v>
      </c>
      <c r="BG79">
        <v>3.2240293097275301</v>
      </c>
      <c r="BH79">
        <v>3.2241160818797701</v>
      </c>
      <c r="BI79">
        <v>3.2197234777243602</v>
      </c>
      <c r="BJ79">
        <v>3.2175767398756099</v>
      </c>
      <c r="BK79">
        <v>3.2175952673429702</v>
      </c>
      <c r="BL79">
        <v>3.2175179198647701</v>
      </c>
      <c r="BM79">
        <v>3.2174043177886902</v>
      </c>
      <c r="BN79">
        <v>3.2174043177886902</v>
      </c>
      <c r="BO79">
        <v>3.2174043177886902</v>
      </c>
      <c r="BP79">
        <v>3.2157158529946099</v>
      </c>
      <c r="BQ79">
        <v>3.2157158529946099</v>
      </c>
      <c r="BR79">
        <v>3.2152886145828101</v>
      </c>
      <c r="BS79">
        <v>3.2152886145828101</v>
      </c>
      <c r="BT79">
        <v>3.2152886145828101</v>
      </c>
      <c r="BU79">
        <v>3.2152886145828101</v>
      </c>
      <c r="BV79">
        <v>3.2152886145828101</v>
      </c>
      <c r="BW79">
        <v>3.1829985306244102</v>
      </c>
      <c r="BX79">
        <v>3.1829985306244102</v>
      </c>
      <c r="BY79">
        <v>3.18191106707385</v>
      </c>
      <c r="BZ79">
        <v>3.18194136167453</v>
      </c>
    </row>
    <row r="80" spans="1:78" ht="17">
      <c r="A80" s="50">
        <f t="shared" si="2"/>
        <v>2016</v>
      </c>
      <c r="B80" s="50">
        <v>4.0742425674320604</v>
      </c>
      <c r="C80" s="50">
        <v>4.0169166377980696</v>
      </c>
      <c r="D80" s="60">
        <v>4.0159331528578202</v>
      </c>
      <c r="E80" s="50">
        <v>4.0164441078773097</v>
      </c>
      <c r="F80" s="50">
        <v>4.0125618964413396</v>
      </c>
      <c r="G80" s="50">
        <v>3.9652884085578299</v>
      </c>
      <c r="H80" s="50">
        <v>3.9652884085578299</v>
      </c>
      <c r="I80" s="50">
        <v>3.8822571471029002</v>
      </c>
      <c r="J80" s="50">
        <v>3.8847996492365602</v>
      </c>
      <c r="K80" s="50">
        <v>3.5514881628624</v>
      </c>
      <c r="L80" s="50">
        <v>3.5237676830855502</v>
      </c>
      <c r="M80" s="50">
        <v>3.5243019997869598</v>
      </c>
      <c r="N80" s="50">
        <v>3.5243019997869598</v>
      </c>
      <c r="O80" s="50">
        <v>3.5252259127295602</v>
      </c>
      <c r="P80" s="50">
        <v>3.5252259127295602</v>
      </c>
      <c r="Q80" s="50">
        <v>3.5256088604523299</v>
      </c>
      <c r="R80" s="50">
        <v>3.5279845182388501</v>
      </c>
      <c r="S80" s="50">
        <v>3.5278637877603001</v>
      </c>
      <c r="T80" s="50">
        <v>3.5300510855110701</v>
      </c>
      <c r="U80" s="50">
        <v>3.5300510855110701</v>
      </c>
      <c r="V80" s="50">
        <v>3.5298278434119998</v>
      </c>
      <c r="W80" s="50">
        <v>3.3701048647375198</v>
      </c>
      <c r="X80" s="66">
        <v>3.3650419703623999</v>
      </c>
      <c r="Y80" s="50">
        <v>3.3638948002559599</v>
      </c>
      <c r="Z80" s="50">
        <v>3.3554544541368401</v>
      </c>
      <c r="AA80" s="50">
        <v>3.3544928908270899</v>
      </c>
      <c r="AB80" s="50">
        <v>3.3544928908270899</v>
      </c>
      <c r="AC80" s="50">
        <v>3.3469346391041301</v>
      </c>
      <c r="AD80" s="50">
        <v>3.3224105586353101</v>
      </c>
      <c r="AE80" s="50">
        <v>3.3224105586353101</v>
      </c>
      <c r="AF80" s="50">
        <v>3.2634888330188598</v>
      </c>
      <c r="AG80" s="50">
        <v>3.2657114799069702</v>
      </c>
      <c r="AH80" s="50">
        <v>3.2643733727060402</v>
      </c>
      <c r="AI80" s="50">
        <v>3.2664423154918598</v>
      </c>
      <c r="AJ80" s="67">
        <v>3.24916575333758</v>
      </c>
      <c r="AK80" s="50">
        <v>3.2374541734482798</v>
      </c>
      <c r="AL80" s="50">
        <v>3.2299378798483702</v>
      </c>
      <c r="AM80" s="50">
        <v>3.2299378798483702</v>
      </c>
      <c r="AN80" s="77">
        <v>3.2341252146378698</v>
      </c>
      <c r="AO80">
        <v>3.2338088639704901</v>
      </c>
      <c r="AP80">
        <v>3.2338088639704901</v>
      </c>
      <c r="AQ80">
        <v>3.2430942710234798</v>
      </c>
      <c r="AR80">
        <v>3.2430942710234798</v>
      </c>
      <c r="AS80">
        <v>3.2430942710234798</v>
      </c>
      <c r="AT80">
        <v>3.2427589567164898</v>
      </c>
      <c r="AU80">
        <v>3.2427589567164898</v>
      </c>
      <c r="AV80">
        <v>3.2427191497242802</v>
      </c>
      <c r="AW80">
        <v>3.2427191497242802</v>
      </c>
      <c r="AX80">
        <v>3.2427191497242802</v>
      </c>
      <c r="AY80">
        <v>3.2434221014549398</v>
      </c>
      <c r="AZ80">
        <v>3.2434221014549398</v>
      </c>
      <c r="BA80">
        <v>3.2434221014549398</v>
      </c>
      <c r="BB80">
        <v>3.2434221014549398</v>
      </c>
      <c r="BC80">
        <v>3.2435345852508002</v>
      </c>
      <c r="BD80">
        <v>3.2435345852508002</v>
      </c>
      <c r="BE80">
        <v>3.2435345852508002</v>
      </c>
      <c r="BF80">
        <v>3.2435345852508002</v>
      </c>
      <c r="BG80">
        <v>3.2435345852508002</v>
      </c>
      <c r="BH80">
        <v>3.2436149955925999</v>
      </c>
      <c r="BI80">
        <v>3.23948752676672</v>
      </c>
      <c r="BJ80">
        <v>3.23736199968668</v>
      </c>
      <c r="BK80">
        <v>3.2373242130670401</v>
      </c>
      <c r="BL80">
        <v>3.2372491898554698</v>
      </c>
      <c r="BM80">
        <v>3.2371400733722302</v>
      </c>
      <c r="BN80">
        <v>3.2371400733722302</v>
      </c>
      <c r="BO80">
        <v>3.2371400733722302</v>
      </c>
      <c r="BP80">
        <v>3.2355297562654801</v>
      </c>
      <c r="BQ80">
        <v>3.2355297562654801</v>
      </c>
      <c r="BR80">
        <v>3.2349653960350699</v>
      </c>
      <c r="BS80">
        <v>3.2349653960350699</v>
      </c>
      <c r="BT80">
        <v>3.2349653960350699</v>
      </c>
      <c r="BU80">
        <v>3.2349653960350699</v>
      </c>
      <c r="BV80">
        <v>3.2349653960350699</v>
      </c>
      <c r="BW80">
        <v>3.2029387122745998</v>
      </c>
      <c r="BX80">
        <v>3.2029387122745998</v>
      </c>
      <c r="BY80">
        <v>3.2019991276294402</v>
      </c>
      <c r="BZ80">
        <v>3.20202346823576</v>
      </c>
    </row>
    <row r="81" spans="1:78">
      <c r="A81" s="50">
        <f t="shared" si="2"/>
        <v>2017</v>
      </c>
      <c r="B81" s="50">
        <v>4.0767839910915598</v>
      </c>
      <c r="C81" s="50">
        <v>4.0180346282858501</v>
      </c>
      <c r="D81" s="50">
        <v>4.0173954391748099</v>
      </c>
      <c r="E81" s="50">
        <v>4.0178408951532001</v>
      </c>
      <c r="F81" s="50">
        <v>4.0144488724699299</v>
      </c>
      <c r="G81" s="50">
        <v>3.9679820899200702</v>
      </c>
      <c r="H81" s="50">
        <v>3.9679820899200702</v>
      </c>
      <c r="I81" s="50">
        <v>3.8892351405443399</v>
      </c>
      <c r="J81" s="50">
        <v>3.8910272054887201</v>
      </c>
      <c r="K81" s="50">
        <v>3.5600434691227498</v>
      </c>
      <c r="L81" s="50">
        <v>3.5337402326390701</v>
      </c>
      <c r="M81" s="50">
        <v>3.5342427824885498</v>
      </c>
      <c r="N81" s="50">
        <v>3.5342427824885498</v>
      </c>
      <c r="O81" s="50">
        <v>3.53511293250827</v>
      </c>
      <c r="P81" s="50">
        <v>3.53511293250827</v>
      </c>
      <c r="Q81" s="50">
        <v>3.5354711469565001</v>
      </c>
      <c r="R81" s="50">
        <v>3.53779946613875</v>
      </c>
      <c r="S81" s="50">
        <v>3.5377050453741501</v>
      </c>
      <c r="T81" s="50">
        <v>3.5397037637282298</v>
      </c>
      <c r="U81" s="50">
        <v>3.5397037637282298</v>
      </c>
      <c r="V81" s="50">
        <v>3.5394891109327999</v>
      </c>
      <c r="W81" s="50">
        <v>3.37691887018573</v>
      </c>
      <c r="X81" s="66">
        <v>3.37212437074382</v>
      </c>
      <c r="Y81" s="50">
        <v>3.3710398425530999</v>
      </c>
      <c r="Z81" s="50">
        <v>3.3620043222541098</v>
      </c>
      <c r="AA81" s="50">
        <v>3.36108972072459</v>
      </c>
      <c r="AB81" s="50">
        <v>3.36108972072459</v>
      </c>
      <c r="AC81" s="50">
        <v>3.3544162880927599</v>
      </c>
      <c r="AD81" s="50">
        <v>3.32808682746799</v>
      </c>
      <c r="AE81" s="50">
        <v>3.32808682746799</v>
      </c>
      <c r="AF81" s="50">
        <v>3.27300951025512</v>
      </c>
      <c r="AG81" s="50">
        <v>3.27514132487011</v>
      </c>
      <c r="AH81" s="50">
        <v>3.2738920868301302</v>
      </c>
      <c r="AI81" s="50">
        <v>3.2758279968515698</v>
      </c>
      <c r="AJ81" s="67">
        <v>3.2588807200175798</v>
      </c>
      <c r="AK81" s="50">
        <v>3.24683316137008</v>
      </c>
      <c r="AL81" s="50">
        <v>3.23969584621475</v>
      </c>
      <c r="AM81" s="50">
        <v>3.23969584621475</v>
      </c>
      <c r="AN81" s="77">
        <v>3.2434917262253902</v>
      </c>
      <c r="AO81">
        <v>3.2431918509225102</v>
      </c>
      <c r="AP81">
        <v>3.2431918509225102</v>
      </c>
      <c r="AQ81">
        <v>3.2544352789653299</v>
      </c>
      <c r="AR81">
        <v>3.2544352789653299</v>
      </c>
      <c r="AS81">
        <v>3.2544352789653299</v>
      </c>
      <c r="AT81">
        <v>3.2541952437949702</v>
      </c>
      <c r="AU81">
        <v>3.2541952437949702</v>
      </c>
      <c r="AV81">
        <v>3.2541523129251999</v>
      </c>
      <c r="AW81">
        <v>3.2541523129251999</v>
      </c>
      <c r="AX81">
        <v>3.2541523129251999</v>
      </c>
      <c r="AY81">
        <v>3.2548111368253201</v>
      </c>
      <c r="AZ81">
        <v>3.2548111368253201</v>
      </c>
      <c r="BA81">
        <v>3.2548111368253201</v>
      </c>
      <c r="BB81">
        <v>3.2548111368253201</v>
      </c>
      <c r="BC81">
        <v>3.2549122967734898</v>
      </c>
      <c r="BD81">
        <v>3.2549122967734898</v>
      </c>
      <c r="BE81">
        <v>3.2549122967734898</v>
      </c>
      <c r="BF81">
        <v>3.2549122967734898</v>
      </c>
      <c r="BG81">
        <v>3.2549122967734898</v>
      </c>
      <c r="BH81">
        <v>3.2549876135437499</v>
      </c>
      <c r="BI81">
        <v>3.2510806418958298</v>
      </c>
      <c r="BJ81">
        <v>3.2490206368127801</v>
      </c>
      <c r="BK81">
        <v>3.2489828064342401</v>
      </c>
      <c r="BL81">
        <v>3.24891065068535</v>
      </c>
      <c r="BM81">
        <v>3.2488062810477198</v>
      </c>
      <c r="BN81">
        <v>3.2488062810477198</v>
      </c>
      <c r="BO81">
        <v>3.2488062810477198</v>
      </c>
      <c r="BP81">
        <v>3.2472500642249398</v>
      </c>
      <c r="BQ81">
        <v>3.2472500642249398</v>
      </c>
      <c r="BR81">
        <v>3.2467047611652902</v>
      </c>
      <c r="BS81">
        <v>3.2467047611652902</v>
      </c>
      <c r="BT81">
        <v>3.2467047611652902</v>
      </c>
      <c r="BU81">
        <v>3.2467047611652902</v>
      </c>
      <c r="BV81">
        <v>3.2467047611652902</v>
      </c>
      <c r="BW81">
        <v>3.2149752073572002</v>
      </c>
      <c r="BX81">
        <v>3.2149752073572002</v>
      </c>
      <c r="BY81">
        <v>3.2140772866129899</v>
      </c>
      <c r="BZ81">
        <v>3.2141162706617101</v>
      </c>
    </row>
    <row r="82" spans="1:78">
      <c r="A82" s="50">
        <f t="shared" si="2"/>
        <v>2018</v>
      </c>
      <c r="B82" s="50">
        <v>4.0753749099495797</v>
      </c>
      <c r="C82" s="50">
        <v>4.0193416699717899</v>
      </c>
      <c r="D82" s="50">
        <v>4.0187374144478802</v>
      </c>
      <c r="E82" s="50">
        <v>4.0191550569967696</v>
      </c>
      <c r="F82" s="50">
        <v>4.0153264730014104</v>
      </c>
      <c r="G82" s="50">
        <v>3.9700352251584401</v>
      </c>
      <c r="H82" s="50">
        <v>3.9700352251584401</v>
      </c>
      <c r="I82" s="50">
        <v>3.8930851179098198</v>
      </c>
      <c r="J82" s="50">
        <v>3.8935652681155699</v>
      </c>
      <c r="K82" s="50">
        <v>3.5623729338426</v>
      </c>
      <c r="L82" s="50">
        <v>3.5388915428512</v>
      </c>
      <c r="M82" s="50">
        <v>3.5393697660419599</v>
      </c>
      <c r="N82" s="50">
        <v>3.5393697660419599</v>
      </c>
      <c r="O82" s="50">
        <v>3.5401983896809499</v>
      </c>
      <c r="P82" s="50">
        <v>3.5401983896809499</v>
      </c>
      <c r="Q82" s="50">
        <v>3.54053830205318</v>
      </c>
      <c r="R82" s="50">
        <v>3.5427462323851202</v>
      </c>
      <c r="S82" s="50">
        <v>3.5426597155389099</v>
      </c>
      <c r="T82" s="50">
        <v>3.5445707288799801</v>
      </c>
      <c r="U82" s="50">
        <v>3.5445707288799801</v>
      </c>
      <c r="V82" s="50">
        <v>3.5443641265667298</v>
      </c>
      <c r="W82" s="50">
        <v>3.3789659242265602</v>
      </c>
      <c r="X82" s="66">
        <v>3.37454671255299</v>
      </c>
      <c r="Y82" s="50">
        <v>3.3735232248932201</v>
      </c>
      <c r="Z82" s="50">
        <v>3.3644551168278598</v>
      </c>
      <c r="AA82" s="50">
        <v>3.3634273675494999</v>
      </c>
      <c r="AB82" s="50">
        <v>3.3634273675494999</v>
      </c>
      <c r="AC82" s="50">
        <v>3.3581634691481499</v>
      </c>
      <c r="AD82" s="50">
        <v>3.3307457458191201</v>
      </c>
      <c r="AE82" s="50">
        <v>3.3307457458191201</v>
      </c>
      <c r="AF82" s="50">
        <v>3.2833216271025099</v>
      </c>
      <c r="AG82" s="50">
        <v>3.28525184321408</v>
      </c>
      <c r="AH82" s="50">
        <v>3.2837776149798099</v>
      </c>
      <c r="AI82" s="50">
        <v>3.2853188866334802</v>
      </c>
      <c r="AJ82" s="67">
        <v>3.2698935254983801</v>
      </c>
      <c r="AK82" s="50">
        <v>3.2576003850555502</v>
      </c>
      <c r="AL82" s="50">
        <v>3.2509826053790598</v>
      </c>
      <c r="AM82" s="50">
        <v>3.2509826053790598</v>
      </c>
      <c r="AN82" s="77">
        <v>3.25463943303243</v>
      </c>
      <c r="AO82">
        <v>3.25435377261444</v>
      </c>
      <c r="AP82">
        <v>3.25435377261444</v>
      </c>
      <c r="AQ82">
        <v>3.2649153562062398</v>
      </c>
      <c r="AR82">
        <v>3.2649153562062398</v>
      </c>
      <c r="AS82">
        <v>3.2649153562062398</v>
      </c>
      <c r="AT82">
        <v>3.26469702371574</v>
      </c>
      <c r="AU82">
        <v>3.26469702371574</v>
      </c>
      <c r="AV82">
        <v>3.2646516749668999</v>
      </c>
      <c r="AW82">
        <v>3.2646516749668999</v>
      </c>
      <c r="AX82">
        <v>3.2646516749668999</v>
      </c>
      <c r="AY82">
        <v>3.26527218057059</v>
      </c>
      <c r="AZ82">
        <v>3.26527218057059</v>
      </c>
      <c r="BA82">
        <v>3.26527218057059</v>
      </c>
      <c r="BB82">
        <v>3.26527218057059</v>
      </c>
      <c r="BC82">
        <v>3.2653637294586901</v>
      </c>
      <c r="BD82">
        <v>3.2653637294586901</v>
      </c>
      <c r="BE82">
        <v>3.2653637294586901</v>
      </c>
      <c r="BF82">
        <v>3.2653637294586901</v>
      </c>
      <c r="BG82">
        <v>3.2653637294586901</v>
      </c>
      <c r="BH82">
        <v>3.26543462540723</v>
      </c>
      <c r="BI82">
        <v>3.26170671020851</v>
      </c>
      <c r="BJ82">
        <v>3.25981414172109</v>
      </c>
      <c r="BK82">
        <v>3.2597763805910702</v>
      </c>
      <c r="BL82">
        <v>3.2597158476371599</v>
      </c>
      <c r="BM82">
        <v>3.25961569318501</v>
      </c>
      <c r="BN82">
        <v>3.25961569318501</v>
      </c>
      <c r="BO82">
        <v>3.25961569318501</v>
      </c>
      <c r="BP82">
        <v>3.2581085342794802</v>
      </c>
      <c r="BQ82">
        <v>3.2581085342794802</v>
      </c>
      <c r="BR82">
        <v>3.2575805057775198</v>
      </c>
      <c r="BS82">
        <v>3.2575805057775198</v>
      </c>
      <c r="BT82">
        <v>3.2575805057775198</v>
      </c>
      <c r="BU82">
        <v>3.2575805057775198</v>
      </c>
      <c r="BV82">
        <v>3.2575805057775198</v>
      </c>
      <c r="BW82">
        <v>3.2261181080255499</v>
      </c>
      <c r="BX82">
        <v>3.2261181080255499</v>
      </c>
      <c r="BY82">
        <v>3.2252077529074201</v>
      </c>
      <c r="BZ82">
        <v>3.2252423018002898</v>
      </c>
    </row>
    <row r="83" spans="1:78">
      <c r="A83" s="50">
        <f t="shared" si="2"/>
        <v>2019</v>
      </c>
      <c r="B83" s="50">
        <v>4.0846018710897303</v>
      </c>
      <c r="C83" s="50">
        <v>4.0241487113600103</v>
      </c>
      <c r="D83" s="50">
        <v>4.0235790651660999</v>
      </c>
      <c r="E83" s="50">
        <v>4.0239609273102204</v>
      </c>
      <c r="F83" s="50">
        <v>4.0203138353334502</v>
      </c>
      <c r="G83" s="50">
        <v>3.97322341494294</v>
      </c>
      <c r="H83" s="50">
        <v>3.97322341494294</v>
      </c>
      <c r="I83" s="50">
        <v>3.8938852336398102</v>
      </c>
      <c r="J83" s="50">
        <v>3.8949969181967399</v>
      </c>
      <c r="K83" s="50">
        <v>3.5709122320089302</v>
      </c>
      <c r="L83" s="50">
        <v>3.5491728720387101</v>
      </c>
      <c r="M83" s="50">
        <v>3.5496379021616402</v>
      </c>
      <c r="N83" s="50">
        <v>3.5496379021616402</v>
      </c>
      <c r="O83" s="50">
        <v>3.5504227280413598</v>
      </c>
      <c r="P83" s="50">
        <v>3.5504227280413598</v>
      </c>
      <c r="Q83" s="50">
        <v>3.5509273677305</v>
      </c>
      <c r="R83" s="50">
        <v>3.5528177309532398</v>
      </c>
      <c r="S83" s="50">
        <v>3.5527251596849001</v>
      </c>
      <c r="T83" s="50">
        <v>3.5544479093207499</v>
      </c>
      <c r="U83" s="50">
        <v>3.5544479093207499</v>
      </c>
      <c r="V83" s="50">
        <v>3.5542481024589798</v>
      </c>
      <c r="W83" s="50">
        <v>3.3830073456382301</v>
      </c>
      <c r="X83" s="66">
        <v>3.3787325320271999</v>
      </c>
      <c r="Y83" s="50">
        <v>3.3777671298979599</v>
      </c>
      <c r="Z83" s="50">
        <v>3.3696017879921101</v>
      </c>
      <c r="AA83" s="50">
        <v>3.3685156635485001</v>
      </c>
      <c r="AB83" s="50">
        <v>3.3685156635485001</v>
      </c>
      <c r="AC83" s="50">
        <v>3.3637093950637298</v>
      </c>
      <c r="AD83" s="50">
        <v>3.3378938775099298</v>
      </c>
      <c r="AE83" s="50">
        <v>3.3378938775099298</v>
      </c>
      <c r="AF83" s="50">
        <v>3.2937840700678001</v>
      </c>
      <c r="AG83" s="50">
        <v>3.2968294181174902</v>
      </c>
      <c r="AH83" s="50">
        <v>3.2953596569068102</v>
      </c>
      <c r="AI83" s="50">
        <v>3.2960976421342698</v>
      </c>
      <c r="AJ83" s="67">
        <v>3.2810724494919001</v>
      </c>
      <c r="AK83" s="50">
        <v>3.2688176667560098</v>
      </c>
      <c r="AL83" s="50">
        <v>3.2626380024970101</v>
      </c>
      <c r="AM83" s="50">
        <v>3.2626380024970101</v>
      </c>
      <c r="AN83" s="77">
        <v>3.2659112309848499</v>
      </c>
      <c r="AO83">
        <v>3.26566765877336</v>
      </c>
      <c r="AP83">
        <v>3.26566765877336</v>
      </c>
      <c r="AQ83">
        <v>3.27509995000444</v>
      </c>
      <c r="AR83">
        <v>3.27509995000444</v>
      </c>
      <c r="AS83">
        <v>3.27509995000444</v>
      </c>
      <c r="AT83">
        <v>3.2750108186484002</v>
      </c>
      <c r="AU83">
        <v>3.2750108186484002</v>
      </c>
      <c r="AV83">
        <v>3.2749636790998902</v>
      </c>
      <c r="AW83">
        <v>3.2749636790998902</v>
      </c>
      <c r="AX83">
        <v>3.2749636790998902</v>
      </c>
      <c r="AY83">
        <v>3.2756795127911098</v>
      </c>
      <c r="AZ83">
        <v>3.2756795127911098</v>
      </c>
      <c r="BA83">
        <v>3.2756795127911098</v>
      </c>
      <c r="BB83">
        <v>3.2756795127911098</v>
      </c>
      <c r="BC83">
        <v>3.2757911649892</v>
      </c>
      <c r="BD83">
        <v>3.2757911649892</v>
      </c>
      <c r="BE83">
        <v>3.2757911649892</v>
      </c>
      <c r="BF83">
        <v>3.2757911649892</v>
      </c>
      <c r="BG83">
        <v>3.2757911649892</v>
      </c>
      <c r="BH83">
        <v>3.27585765341539</v>
      </c>
      <c r="BI83">
        <v>3.2722943297205802</v>
      </c>
      <c r="BJ83">
        <v>3.2705032279845998</v>
      </c>
      <c r="BK83">
        <v>3.27044683955934</v>
      </c>
      <c r="BL83">
        <v>3.27038837300507</v>
      </c>
      <c r="BM83">
        <v>3.2703230464879498</v>
      </c>
      <c r="BN83">
        <v>3.2703230464879498</v>
      </c>
      <c r="BO83">
        <v>3.2703230464879498</v>
      </c>
      <c r="BP83">
        <v>3.2687517136799298</v>
      </c>
      <c r="BQ83">
        <v>3.2687517136799298</v>
      </c>
      <c r="BR83">
        <v>3.2682429219942599</v>
      </c>
      <c r="BS83">
        <v>3.2682429219942599</v>
      </c>
      <c r="BT83">
        <v>3.2682429219942599</v>
      </c>
      <c r="BU83">
        <v>3.2682429219942599</v>
      </c>
      <c r="BV83">
        <v>3.2682429219942599</v>
      </c>
      <c r="BW83">
        <v>3.2378700075373801</v>
      </c>
      <c r="BX83">
        <v>3.2378700075373801</v>
      </c>
      <c r="BY83">
        <v>3.23704170597926</v>
      </c>
      <c r="BZ83">
        <v>3.2369427351325699</v>
      </c>
    </row>
    <row r="84" spans="1:78">
      <c r="A84" s="50">
        <f t="shared" si="2"/>
        <v>2020</v>
      </c>
      <c r="B84" s="50">
        <v>4.0897788346922797</v>
      </c>
      <c r="C84" s="50">
        <v>4.0290771814283</v>
      </c>
      <c r="D84" s="50">
        <v>4.0285302501621301</v>
      </c>
      <c r="E84" s="50">
        <v>4.0288853901771597</v>
      </c>
      <c r="F84" s="50">
        <v>4.0253617050536299</v>
      </c>
      <c r="G84" s="50">
        <v>3.97584443602867</v>
      </c>
      <c r="H84" s="50">
        <v>3.97584443602867</v>
      </c>
      <c r="I84" s="50">
        <v>3.8991034585148401</v>
      </c>
      <c r="J84" s="50">
        <v>3.9000439960179101</v>
      </c>
      <c r="K84" s="50">
        <v>3.5775216986288201</v>
      </c>
      <c r="L84" s="50">
        <v>3.5524190763393801</v>
      </c>
      <c r="M84" s="50">
        <v>3.55286535492831</v>
      </c>
      <c r="N84" s="50">
        <v>3.55286535492831</v>
      </c>
      <c r="O84" s="50">
        <v>3.5536190277042001</v>
      </c>
      <c r="P84" s="50">
        <v>3.5536190277042001</v>
      </c>
      <c r="Q84" s="50">
        <v>3.5541030025310598</v>
      </c>
      <c r="R84" s="50">
        <v>3.5557489109710501</v>
      </c>
      <c r="S84" s="50">
        <v>3.5554958713120999</v>
      </c>
      <c r="T84" s="50">
        <v>3.5572860434719402</v>
      </c>
      <c r="U84" s="50">
        <v>3.5572860434719402</v>
      </c>
      <c r="V84" s="50">
        <v>3.5570929871573802</v>
      </c>
      <c r="W84" s="50">
        <v>3.383763470825</v>
      </c>
      <c r="X84" s="66">
        <v>3.3797256232834401</v>
      </c>
      <c r="Y84" s="50">
        <v>3.3788137175592099</v>
      </c>
      <c r="Z84" s="50">
        <v>3.37150788433856</v>
      </c>
      <c r="AA84" s="50">
        <v>3.3705359524388299</v>
      </c>
      <c r="AB84" s="50">
        <v>3.3705359524388299</v>
      </c>
      <c r="AC84" s="50">
        <v>3.3658937849446899</v>
      </c>
      <c r="AD84" s="50">
        <v>3.3389464330741498</v>
      </c>
      <c r="AE84" s="50">
        <v>3.3389464330741498</v>
      </c>
      <c r="AF84" s="50">
        <v>3.3012535564829899</v>
      </c>
      <c r="AG84" s="50">
        <v>3.3042891886794301</v>
      </c>
      <c r="AH84" s="50">
        <v>3.3031139619178802</v>
      </c>
      <c r="AI84" s="50">
        <v>3.3036274104203902</v>
      </c>
      <c r="AJ84" s="67">
        <v>3.2893867060866802</v>
      </c>
      <c r="AK84" s="50">
        <v>3.2764699326893298</v>
      </c>
      <c r="AL84" s="50">
        <v>3.2705929224625598</v>
      </c>
      <c r="AM84" s="50">
        <v>3.2705929224625598</v>
      </c>
      <c r="AN84" s="7">
        <v>3.27373268065812</v>
      </c>
      <c r="AO84">
        <v>3.2733470746976101</v>
      </c>
      <c r="AP84">
        <v>3.2733470746976101</v>
      </c>
      <c r="AQ84">
        <v>3.28215841531672</v>
      </c>
      <c r="AR84">
        <v>3.28215841531672</v>
      </c>
      <c r="AS84">
        <v>3.28215841531672</v>
      </c>
      <c r="AT84">
        <v>3.28207406866398</v>
      </c>
      <c r="AU84">
        <v>3.28207406866398</v>
      </c>
      <c r="AV84">
        <v>3.2820474944795301</v>
      </c>
      <c r="AW84">
        <v>3.2820474944795301</v>
      </c>
      <c r="AX84">
        <v>3.2820474944795301</v>
      </c>
      <c r="AY84">
        <v>3.2827532715750198</v>
      </c>
      <c r="AZ84">
        <v>3.2827532715750198</v>
      </c>
      <c r="BA84">
        <v>3.2827532715750198</v>
      </c>
      <c r="BB84">
        <v>3.2827532715750198</v>
      </c>
      <c r="BC84">
        <v>3.2828562605827001</v>
      </c>
      <c r="BD84">
        <v>3.2828562605827001</v>
      </c>
      <c r="BE84">
        <v>3.2828562605827001</v>
      </c>
      <c r="BF84">
        <v>3.2828562605827001</v>
      </c>
      <c r="BG84">
        <v>3.2828562605827001</v>
      </c>
      <c r="BH84">
        <v>3.2829190160013901</v>
      </c>
      <c r="BI84">
        <v>3.2795643768780298</v>
      </c>
      <c r="BJ84">
        <v>3.2778371185356199</v>
      </c>
      <c r="BK84">
        <v>3.2777821836919201</v>
      </c>
      <c r="BL84">
        <v>3.2775995107753202</v>
      </c>
      <c r="BM84">
        <v>3.2775361063203499</v>
      </c>
      <c r="BN84">
        <v>3.2775361063203499</v>
      </c>
      <c r="BO84">
        <v>3.2775361063203499</v>
      </c>
      <c r="BP84">
        <v>3.2764727735979799</v>
      </c>
      <c r="BQ84">
        <v>3.2764727735979799</v>
      </c>
      <c r="BR84">
        <v>3.2760171857708</v>
      </c>
      <c r="BS84">
        <v>3.2760171857708</v>
      </c>
      <c r="BT84">
        <v>3.2760171857708</v>
      </c>
      <c r="BU84">
        <v>3.2760171857708</v>
      </c>
      <c r="BV84">
        <v>3.2760171857708</v>
      </c>
      <c r="BW84">
        <v>3.24705365200938</v>
      </c>
      <c r="BX84">
        <v>3.24705365200938</v>
      </c>
      <c r="BY84">
        <v>3.2463350440671399</v>
      </c>
      <c r="BZ84">
        <v>3.2462384955314598</v>
      </c>
    </row>
    <row r="85" spans="1:78">
      <c r="A85" s="50">
        <f t="shared" si="2"/>
        <v>2021</v>
      </c>
      <c r="B85" s="50">
        <v>4.0884786498654302</v>
      </c>
      <c r="C85" s="50">
        <v>4.0401427972915496</v>
      </c>
      <c r="D85" s="50">
        <v>4.03960191641408</v>
      </c>
      <c r="E85" s="50">
        <v>4.03992824234337</v>
      </c>
      <c r="F85" s="50">
        <v>4.0349486499636296</v>
      </c>
      <c r="G85" s="50">
        <v>3.9839462472763199</v>
      </c>
      <c r="H85" s="50">
        <v>3.9839462472763199</v>
      </c>
      <c r="I85" s="50">
        <v>3.9055649100336698</v>
      </c>
      <c r="J85" s="50">
        <v>3.90633590692897</v>
      </c>
      <c r="K85" s="50">
        <v>3.5808795109360698</v>
      </c>
      <c r="L85" s="50">
        <v>3.5563573823961199</v>
      </c>
      <c r="M85" s="50">
        <v>3.5567889819742602</v>
      </c>
      <c r="N85" s="50">
        <v>3.5567889819742602</v>
      </c>
      <c r="O85" s="50">
        <v>3.5575634678529702</v>
      </c>
      <c r="P85" s="50">
        <v>3.5575634678529702</v>
      </c>
      <c r="Q85" s="50">
        <v>3.5580310653443799</v>
      </c>
      <c r="R85" s="50">
        <v>3.5596151779939502</v>
      </c>
      <c r="S85" s="50">
        <v>3.5593201266044798</v>
      </c>
      <c r="T85" s="50">
        <v>3.5610564704783498</v>
      </c>
      <c r="U85" s="50">
        <v>3.5610564704783498</v>
      </c>
      <c r="V85" s="50">
        <v>3.5608681177588699</v>
      </c>
      <c r="W85" s="50">
        <v>3.3820351982728698</v>
      </c>
      <c r="X85" s="66">
        <v>3.3781960854113802</v>
      </c>
      <c r="Y85" s="50">
        <v>3.3773285107927702</v>
      </c>
      <c r="Z85" s="50">
        <v>3.3713710177139098</v>
      </c>
      <c r="AA85" s="50">
        <v>3.37029109947848</v>
      </c>
      <c r="AB85" s="50">
        <v>3.37029109947848</v>
      </c>
      <c r="AC85" s="50">
        <v>3.3658398603316999</v>
      </c>
      <c r="AD85" s="50">
        <v>3.33930109308979</v>
      </c>
      <c r="AE85" s="50">
        <v>3.33930109308979</v>
      </c>
      <c r="AF85" s="50">
        <v>3.30604821777627</v>
      </c>
      <c r="AG85" s="50">
        <v>3.3088626640103298</v>
      </c>
      <c r="AH85" s="50">
        <v>3.30775693498668</v>
      </c>
      <c r="AI85" s="50">
        <v>3.3082058447052298</v>
      </c>
      <c r="AJ85" s="67">
        <v>3.2943963323479801</v>
      </c>
      <c r="AK85" s="50">
        <v>3.2816508143981098</v>
      </c>
      <c r="AL85" s="50">
        <v>3.2763653835159499</v>
      </c>
      <c r="AM85" s="50">
        <v>3.2763653835159499</v>
      </c>
      <c r="AN85" s="7">
        <v>3.2794127822757502</v>
      </c>
      <c r="AO85">
        <v>3.2790501871657098</v>
      </c>
      <c r="AP85">
        <v>3.2790501871657098</v>
      </c>
      <c r="AQ85">
        <v>3.28926195554229</v>
      </c>
      <c r="AR85">
        <v>3.28926195554229</v>
      </c>
      <c r="AS85">
        <v>3.28926195554229</v>
      </c>
      <c r="AT85">
        <v>3.2892383580308602</v>
      </c>
      <c r="AU85">
        <v>3.2892383580308602</v>
      </c>
      <c r="AV85">
        <v>3.2892101206617101</v>
      </c>
      <c r="AW85">
        <v>3.2892101206617101</v>
      </c>
      <c r="AX85">
        <v>3.2892101206617101</v>
      </c>
      <c r="AY85">
        <v>3.289880107249</v>
      </c>
      <c r="AZ85">
        <v>3.289880107249</v>
      </c>
      <c r="BA85">
        <v>3.289880107249</v>
      </c>
      <c r="BB85">
        <v>3.289880107249</v>
      </c>
      <c r="BC85">
        <v>3.2899953096891301</v>
      </c>
      <c r="BD85">
        <v>3.2899953096891301</v>
      </c>
      <c r="BE85">
        <v>3.2899953096891301</v>
      </c>
      <c r="BF85">
        <v>3.2899953096891301</v>
      </c>
      <c r="BG85">
        <v>3.2899953096891301</v>
      </c>
      <c r="BH85">
        <v>3.2900548868174901</v>
      </c>
      <c r="BI85">
        <v>3.2868593028147299</v>
      </c>
      <c r="BJ85">
        <v>3.2851842876175699</v>
      </c>
      <c r="BK85">
        <v>3.2851304935552901</v>
      </c>
      <c r="BL85">
        <v>3.2849549055599598</v>
      </c>
      <c r="BM85">
        <v>3.2848930081685999</v>
      </c>
      <c r="BN85">
        <v>3.2848930081685999</v>
      </c>
      <c r="BO85">
        <v>3.2848930081685999</v>
      </c>
      <c r="BP85">
        <v>3.2838704781685402</v>
      </c>
      <c r="BQ85">
        <v>3.2838704781685402</v>
      </c>
      <c r="BR85">
        <v>3.2834573811006398</v>
      </c>
      <c r="BS85">
        <v>3.2834573811006398</v>
      </c>
      <c r="BT85">
        <v>3.2834573811006398</v>
      </c>
      <c r="BU85">
        <v>3.2834573811006398</v>
      </c>
      <c r="BV85">
        <v>3.2834573811006398</v>
      </c>
      <c r="BW85">
        <v>3.2548499392092198</v>
      </c>
      <c r="BX85">
        <v>3.2548499392092198</v>
      </c>
      <c r="BY85">
        <v>3.2541562442764498</v>
      </c>
      <c r="BZ85">
        <v>3.2540776076384699</v>
      </c>
    </row>
    <row r="86" spans="1:78">
      <c r="A86" s="50">
        <f t="shared" si="2"/>
        <v>2022</v>
      </c>
      <c r="B86" s="50">
        <v>4.0856747781710698</v>
      </c>
      <c r="C86" s="50">
        <v>4.0375967758138804</v>
      </c>
      <c r="D86" s="50">
        <v>4.0370686349414404</v>
      </c>
      <c r="E86" s="50">
        <v>4.0373927843778699</v>
      </c>
      <c r="F86" s="50">
        <v>4.03216063042266</v>
      </c>
      <c r="G86" s="50">
        <v>3.9821088346799298</v>
      </c>
      <c r="H86" s="50">
        <v>3.9821088346799298</v>
      </c>
      <c r="I86" s="50">
        <v>3.9056276291406098</v>
      </c>
      <c r="J86" s="50">
        <v>3.9064044630910599</v>
      </c>
      <c r="K86" s="50">
        <v>3.5811832255906002</v>
      </c>
      <c r="L86" s="50">
        <v>3.5575740752253502</v>
      </c>
      <c r="M86" s="50">
        <v>3.5580201237150502</v>
      </c>
      <c r="N86" s="50">
        <v>3.5580201237150502</v>
      </c>
      <c r="O86" s="50">
        <v>3.5587798346887198</v>
      </c>
      <c r="P86" s="50">
        <v>3.5587798346887198</v>
      </c>
      <c r="Q86" s="50">
        <v>3.5592383173821101</v>
      </c>
      <c r="R86" s="50">
        <v>3.5611622522486499</v>
      </c>
      <c r="S86" s="50">
        <v>3.56132180398571</v>
      </c>
      <c r="T86" s="50">
        <v>3.5629657790491902</v>
      </c>
      <c r="U86" s="50">
        <v>3.5628593520861802</v>
      </c>
      <c r="V86" s="50">
        <v>3.5626740475212202</v>
      </c>
      <c r="W86" s="50">
        <v>3.3777800378299401</v>
      </c>
      <c r="X86" s="66">
        <v>3.3740842302937799</v>
      </c>
      <c r="Y86" s="50">
        <v>3.3732479936431998</v>
      </c>
      <c r="Z86" s="50">
        <v>3.36861894440404</v>
      </c>
      <c r="AA86" s="50">
        <v>3.3675790962737802</v>
      </c>
      <c r="AB86" s="50">
        <v>3.3675790962737802</v>
      </c>
      <c r="AC86" s="50">
        <v>3.3634668134854802</v>
      </c>
      <c r="AD86" s="50">
        <v>3.3374745590664801</v>
      </c>
      <c r="AE86" s="50">
        <v>3.3374745590664801</v>
      </c>
      <c r="AF86" s="50">
        <v>3.3079598756409401</v>
      </c>
      <c r="AG86" s="50">
        <v>3.3108310397461498</v>
      </c>
      <c r="AH86" s="50">
        <v>3.31005613665987</v>
      </c>
      <c r="AI86" s="50">
        <v>3.3098474730855898</v>
      </c>
      <c r="AJ86" s="67">
        <v>3.29703627071672</v>
      </c>
      <c r="AK86" s="50">
        <v>3.2846818344208599</v>
      </c>
      <c r="AL86" s="50">
        <v>3.2798064571463099</v>
      </c>
      <c r="AM86" s="50">
        <v>3.2798064571463099</v>
      </c>
      <c r="AN86" s="7">
        <v>3.2830007601045899</v>
      </c>
      <c r="AO86">
        <v>3.2826997105323699</v>
      </c>
      <c r="AP86">
        <v>3.2826997105323699</v>
      </c>
      <c r="AQ86">
        <v>3.2922627806752698</v>
      </c>
      <c r="AR86">
        <v>3.2922627806752698</v>
      </c>
      <c r="AS86">
        <v>3.2922627806752698</v>
      </c>
      <c r="AT86">
        <v>3.2922481261111698</v>
      </c>
      <c r="AU86">
        <v>3.2922481261111698</v>
      </c>
      <c r="AV86">
        <v>3.29221972610021</v>
      </c>
      <c r="AW86">
        <v>3.29221972610021</v>
      </c>
      <c r="AX86">
        <v>3.29221972610021</v>
      </c>
      <c r="AY86">
        <v>3.2928358499121</v>
      </c>
      <c r="AZ86">
        <v>3.2928358499121</v>
      </c>
      <c r="BA86">
        <v>3.2928358499121</v>
      </c>
      <c r="BB86">
        <v>3.2928358499121</v>
      </c>
      <c r="BC86">
        <v>3.2929457607466701</v>
      </c>
      <c r="BD86">
        <v>3.2929457607466701</v>
      </c>
      <c r="BE86">
        <v>3.2929457607466701</v>
      </c>
      <c r="BF86">
        <v>3.2929457607466701</v>
      </c>
      <c r="BG86">
        <v>3.2929457607466701</v>
      </c>
      <c r="BH86">
        <v>3.2930031000540598</v>
      </c>
      <c r="BI86">
        <v>3.2899221415340598</v>
      </c>
      <c r="BJ86">
        <v>3.2883145570211201</v>
      </c>
      <c r="BK86">
        <v>3.2882621054083501</v>
      </c>
      <c r="BL86">
        <v>3.2880922150798901</v>
      </c>
      <c r="BM86">
        <v>3.2880319374723799</v>
      </c>
      <c r="BN86">
        <v>3.2880319374723799</v>
      </c>
      <c r="BO86">
        <v>3.2880319374723799</v>
      </c>
      <c r="BP86">
        <v>3.2870371954876401</v>
      </c>
      <c r="BQ86">
        <v>3.2870371954876401</v>
      </c>
      <c r="BR86">
        <v>3.2866358506193398</v>
      </c>
      <c r="BS86">
        <v>3.2866358506193398</v>
      </c>
      <c r="BT86">
        <v>3.2866358506193398</v>
      </c>
      <c r="BU86">
        <v>3.2866358506193398</v>
      </c>
      <c r="BV86">
        <v>3.2866358506193398</v>
      </c>
      <c r="BW86">
        <v>3.2591309067294598</v>
      </c>
      <c r="BX86">
        <v>3.2591309067294598</v>
      </c>
      <c r="BY86">
        <v>3.2584573494864801</v>
      </c>
      <c r="BZ86">
        <v>3.2583800499951199</v>
      </c>
    </row>
    <row r="87" spans="1:78">
      <c r="A87" s="50">
        <f t="shared" si="2"/>
        <v>2023</v>
      </c>
      <c r="B87" s="50">
        <v>4.0891461011931698</v>
      </c>
      <c r="C87" s="50">
        <v>4.0418455106707896</v>
      </c>
      <c r="D87" s="50">
        <v>4.0413187661638901</v>
      </c>
      <c r="E87" s="50">
        <v>4.0416328965757504</v>
      </c>
      <c r="F87" s="50">
        <v>4.0365311537378803</v>
      </c>
      <c r="G87" s="50">
        <v>3.98630046312514</v>
      </c>
      <c r="H87" s="50">
        <v>3.98630046312514</v>
      </c>
      <c r="I87" s="50">
        <v>3.9099892870117801</v>
      </c>
      <c r="J87" s="50">
        <v>3.9108158366569001</v>
      </c>
      <c r="K87" s="50">
        <v>3.5847026845250398</v>
      </c>
      <c r="L87" s="50">
        <v>3.5609490290525199</v>
      </c>
      <c r="M87" s="50">
        <v>3.5613909498383398</v>
      </c>
      <c r="N87" s="50">
        <v>3.5613909498383398</v>
      </c>
      <c r="O87" s="50">
        <v>3.5621442426562901</v>
      </c>
      <c r="P87" s="50">
        <v>3.5621442426562901</v>
      </c>
      <c r="Q87" s="50">
        <v>3.5625982926914199</v>
      </c>
      <c r="R87" s="50">
        <v>3.5642850107072799</v>
      </c>
      <c r="S87" s="50">
        <v>3.56443959767399</v>
      </c>
      <c r="T87" s="50">
        <v>3.5660646552715298</v>
      </c>
      <c r="U87" s="50">
        <v>3.5659584846930699</v>
      </c>
      <c r="V87" s="50">
        <v>3.5657735049496302</v>
      </c>
      <c r="W87" s="50">
        <v>3.3824711202344599</v>
      </c>
      <c r="X87" s="66">
        <v>3.3787852032422099</v>
      </c>
      <c r="Y87" s="50">
        <v>3.37795222589566</v>
      </c>
      <c r="Z87" s="50">
        <v>3.37317555700514</v>
      </c>
      <c r="AA87" s="50">
        <v>3.37213650047129</v>
      </c>
      <c r="AB87" s="50">
        <v>3.37213650047129</v>
      </c>
      <c r="AC87" s="50">
        <v>3.3684163067286201</v>
      </c>
      <c r="AD87" s="50">
        <v>3.3426568395904699</v>
      </c>
      <c r="AE87" s="50">
        <v>3.3426568395904699</v>
      </c>
      <c r="AF87" s="50">
        <v>3.3134905628028299</v>
      </c>
      <c r="AG87" s="50">
        <v>3.3163085724123098</v>
      </c>
      <c r="AH87" s="50">
        <v>3.3155425116661901</v>
      </c>
      <c r="AI87" s="50">
        <v>3.3152355674819201</v>
      </c>
      <c r="AJ87" s="67">
        <v>3.3024681895947201</v>
      </c>
      <c r="AK87" s="50">
        <v>3.2896012337195701</v>
      </c>
      <c r="AL87" s="50">
        <v>3.2846973339876602</v>
      </c>
      <c r="AM87" s="50">
        <v>3.2846973339876602</v>
      </c>
      <c r="AN87" s="7">
        <v>3.28781768535563</v>
      </c>
      <c r="AO87">
        <v>3.28751779752736</v>
      </c>
      <c r="AP87">
        <v>3.28751779752736</v>
      </c>
      <c r="AQ87">
        <v>3.2967364944078699</v>
      </c>
      <c r="AR87">
        <v>3.2967364944078699</v>
      </c>
      <c r="AS87">
        <v>3.2967364944078699</v>
      </c>
      <c r="AT87">
        <v>3.2967134574064998</v>
      </c>
      <c r="AU87">
        <v>3.2967134574064998</v>
      </c>
      <c r="AV87">
        <v>3.29668358785755</v>
      </c>
      <c r="AW87">
        <v>3.29668358785755</v>
      </c>
      <c r="AX87">
        <v>3.29668358785755</v>
      </c>
      <c r="AY87">
        <v>3.2972922165557699</v>
      </c>
      <c r="AZ87">
        <v>3.2972922165557699</v>
      </c>
      <c r="BA87">
        <v>3.2972922165557699</v>
      </c>
      <c r="BB87">
        <v>3.2972922165557699</v>
      </c>
      <c r="BC87">
        <v>3.2973994004852099</v>
      </c>
      <c r="BD87">
        <v>3.2973994004852099</v>
      </c>
      <c r="BE87">
        <v>3.2973994004852099</v>
      </c>
      <c r="BF87">
        <v>3.2973994004852099</v>
      </c>
      <c r="BG87">
        <v>3.2973994004852099</v>
      </c>
      <c r="BH87">
        <v>3.2974560697142801</v>
      </c>
      <c r="BI87">
        <v>3.2943928298287601</v>
      </c>
      <c r="BJ87">
        <v>3.2927833473806301</v>
      </c>
      <c r="BK87">
        <v>3.2927305523542101</v>
      </c>
      <c r="BL87">
        <v>3.29256139201923</v>
      </c>
      <c r="BM87">
        <v>3.2925008276134999</v>
      </c>
      <c r="BN87">
        <v>3.2925008276134999</v>
      </c>
      <c r="BO87">
        <v>3.2925008276134999</v>
      </c>
      <c r="BP87">
        <v>3.2915029164259102</v>
      </c>
      <c r="BQ87">
        <v>3.2915029164259102</v>
      </c>
      <c r="BR87">
        <v>3.2911010842420101</v>
      </c>
      <c r="BS87">
        <v>3.2911010842420101</v>
      </c>
      <c r="BT87">
        <v>3.2911010842420101</v>
      </c>
      <c r="BU87">
        <v>3.2911010842420101</v>
      </c>
      <c r="BV87">
        <v>3.2911010842420101</v>
      </c>
      <c r="BW87">
        <v>3.2637237399196199</v>
      </c>
      <c r="BX87">
        <v>3.2637237399196199</v>
      </c>
      <c r="BY87">
        <v>3.2630516940370802</v>
      </c>
      <c r="BZ87">
        <v>3.26298539245504</v>
      </c>
    </row>
    <row r="88" spans="1:78">
      <c r="A88" s="50"/>
      <c r="B88" s="50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67"/>
      <c r="AK88" s="50"/>
      <c r="AL88" s="50"/>
      <c r="AM88" s="50"/>
      <c r="AN88" s="1"/>
      <c r="AR88" s="10"/>
    </row>
    <row r="89" spans="1:78">
      <c r="A89" s="50"/>
      <c r="B89" s="50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1"/>
      <c r="AK89" s="50"/>
      <c r="AL89" s="50"/>
      <c r="AM89" s="50"/>
      <c r="AN89" s="1"/>
    </row>
    <row r="90" spans="1:78">
      <c r="A90" s="50">
        <v>1979</v>
      </c>
      <c r="B90" s="52">
        <f>-((B43-1)*(B43-2))^-1</f>
        <v>-8.5047368370510176E-2</v>
      </c>
      <c r="C90" s="52">
        <f t="shared" ref="C90:BN90" si="3">-((C43-1)*(C43-2))^-1</f>
        <v>-8.9028611305562666E-2</v>
      </c>
      <c r="D90" s="52">
        <f t="shared" si="3"/>
        <v>-8.9028611305562666E-2</v>
      </c>
      <c r="E90" s="52">
        <f t="shared" si="3"/>
        <v>-8.9028611305562666E-2</v>
      </c>
      <c r="F90" s="52">
        <f t="shared" si="3"/>
        <v>-8.9028611305562666E-2</v>
      </c>
      <c r="G90" s="52">
        <f t="shared" si="3"/>
        <v>-8.9028611305562666E-2</v>
      </c>
      <c r="H90" s="52">
        <f t="shared" si="3"/>
        <v>-8.9028611305562666E-2</v>
      </c>
      <c r="I90" s="52">
        <f t="shared" si="3"/>
        <v>-8.9028611305562666E-2</v>
      </c>
      <c r="J90" s="52">
        <f t="shared" si="3"/>
        <v>-8.9028611305562666E-2</v>
      </c>
      <c r="K90" s="52">
        <f t="shared" si="3"/>
        <v>-8.254217580812355E-2</v>
      </c>
      <c r="L90" s="52">
        <f t="shared" si="3"/>
        <v>-7.6322794005000208E-2</v>
      </c>
      <c r="M90" s="52">
        <f t="shared" si="3"/>
        <v>-7.6322794005000208E-2</v>
      </c>
      <c r="N90" s="52">
        <f t="shared" si="3"/>
        <v>-7.6322794005000208E-2</v>
      </c>
      <c r="O90" s="52">
        <f t="shared" si="3"/>
        <v>-7.6322794005000208E-2</v>
      </c>
      <c r="P90" s="52">
        <f t="shared" si="3"/>
        <v>-7.6322794005000208E-2</v>
      </c>
      <c r="Q90" s="52">
        <f t="shared" si="3"/>
        <v>-7.6322794005000208E-2</v>
      </c>
      <c r="R90" s="52">
        <f t="shared" si="3"/>
        <v>-7.6322794005000208E-2</v>
      </c>
      <c r="S90" s="52">
        <f t="shared" si="3"/>
        <v>-7.6322794005000208E-2</v>
      </c>
      <c r="T90" s="52">
        <f t="shared" si="3"/>
        <v>-7.6322794005000208E-2</v>
      </c>
      <c r="U90" s="52">
        <f t="shared" si="3"/>
        <v>-7.6322794005000208E-2</v>
      </c>
      <c r="V90" s="52">
        <f t="shared" si="3"/>
        <v>-7.6322794005000208E-2</v>
      </c>
      <c r="W90" s="52">
        <f t="shared" si="3"/>
        <v>-7.7317486820486475E-2</v>
      </c>
      <c r="X90" s="52">
        <f t="shared" si="3"/>
        <v>-7.7317486820486475E-2</v>
      </c>
      <c r="Y90" s="52">
        <f t="shared" si="3"/>
        <v>-7.7317486820486475E-2</v>
      </c>
      <c r="Z90" s="52">
        <f t="shared" si="3"/>
        <v>-7.9156295194745582E-2</v>
      </c>
      <c r="AA90" s="52">
        <f t="shared" si="3"/>
        <v>-7.9156295194745582E-2</v>
      </c>
      <c r="AB90" s="52">
        <f t="shared" si="3"/>
        <v>-7.9156295194745582E-2</v>
      </c>
      <c r="AC90" s="52">
        <f t="shared" si="3"/>
        <v>-8.7081443631881944E-2</v>
      </c>
      <c r="AD90" s="52">
        <f t="shared" si="3"/>
        <v>-8.8526630907317785E-2</v>
      </c>
      <c r="AE90" s="52">
        <f t="shared" si="3"/>
        <v>-8.8526630907317785E-2</v>
      </c>
      <c r="AF90" s="52">
        <f t="shared" si="3"/>
        <v>-8.9071405822748639E-2</v>
      </c>
      <c r="AG90" s="52">
        <f t="shared" si="3"/>
        <v>-8.5514517540289173E-2</v>
      </c>
      <c r="AH90" s="52">
        <f t="shared" si="3"/>
        <v>-8.5514517540289173E-2</v>
      </c>
      <c r="AI90" s="52">
        <f t="shared" si="3"/>
        <v>-8.4090496521948555E-2</v>
      </c>
      <c r="AJ90" s="52">
        <f t="shared" si="3"/>
        <v>-8.151727479714721E-2</v>
      </c>
      <c r="AK90" s="52">
        <f t="shared" si="3"/>
        <v>-8.151727479714721E-2</v>
      </c>
      <c r="AL90" s="52">
        <f t="shared" si="3"/>
        <v>-8.0759341530506498E-2</v>
      </c>
      <c r="AM90" s="52">
        <f t="shared" si="3"/>
        <v>-8.0759341530506498E-2</v>
      </c>
      <c r="AN90" s="52">
        <f t="shared" si="3"/>
        <v>-8.0759341530506498E-2</v>
      </c>
      <c r="AO90" s="52">
        <f t="shared" si="3"/>
        <v>-8.0759341530506498E-2</v>
      </c>
      <c r="AP90" s="52">
        <f t="shared" si="3"/>
        <v>-8.0759341530506498E-2</v>
      </c>
      <c r="AQ90" s="52">
        <f t="shared" si="3"/>
        <v>-7.9543972182998565E-2</v>
      </c>
      <c r="AR90" s="52">
        <f t="shared" si="3"/>
        <v>-7.9543972182998565E-2</v>
      </c>
      <c r="AS90" s="52">
        <f t="shared" si="3"/>
        <v>-7.9543972182998565E-2</v>
      </c>
      <c r="AT90" s="52">
        <f t="shared" si="3"/>
        <v>-7.9543972182998565E-2</v>
      </c>
      <c r="AU90" s="52">
        <f t="shared" si="3"/>
        <v>-7.9543972182998565E-2</v>
      </c>
      <c r="AV90" s="52">
        <f t="shared" si="3"/>
        <v>-8.0345140718421179E-2</v>
      </c>
      <c r="AW90" s="52">
        <f t="shared" si="3"/>
        <v>-8.0345140718421179E-2</v>
      </c>
      <c r="AX90" s="52">
        <f t="shared" si="3"/>
        <v>-8.0345140718421179E-2</v>
      </c>
      <c r="AY90" s="52">
        <f t="shared" si="3"/>
        <v>-8.0345140718421179E-2</v>
      </c>
      <c r="AZ90" s="52">
        <f t="shared" si="3"/>
        <v>-8.0345140718421179E-2</v>
      </c>
      <c r="BA90" s="52">
        <f t="shared" si="3"/>
        <v>-8.0345140718421179E-2</v>
      </c>
      <c r="BB90" s="52">
        <f t="shared" si="3"/>
        <v>-8.0345140718421179E-2</v>
      </c>
      <c r="BC90" s="52">
        <f t="shared" si="3"/>
        <v>-8.0345140718421179E-2</v>
      </c>
      <c r="BD90" s="52">
        <f t="shared" si="3"/>
        <v>-8.0345140718421179E-2</v>
      </c>
      <c r="BE90" s="52">
        <f t="shared" si="3"/>
        <v>-8.0345140718421179E-2</v>
      </c>
      <c r="BF90" s="52">
        <f t="shared" si="3"/>
        <v>-8.0345140718421179E-2</v>
      </c>
      <c r="BG90" s="52">
        <f t="shared" si="3"/>
        <v>-8.0345140718421179E-2</v>
      </c>
      <c r="BH90" s="52">
        <f t="shared" si="3"/>
        <v>-8.0345140718421179E-2</v>
      </c>
      <c r="BI90" s="52">
        <f t="shared" si="3"/>
        <v>-8.0345140718421179E-2</v>
      </c>
      <c r="BJ90" s="52">
        <f t="shared" si="3"/>
        <v>-8.0345140718421179E-2</v>
      </c>
      <c r="BK90" s="52">
        <f t="shared" si="3"/>
        <v>-8.0345140718421179E-2</v>
      </c>
      <c r="BL90" s="52">
        <f t="shared" si="3"/>
        <v>-8.0345140718421179E-2</v>
      </c>
      <c r="BM90" s="52">
        <f t="shared" si="3"/>
        <v>-8.0345140718421179E-2</v>
      </c>
      <c r="BN90" s="52">
        <f t="shared" si="3"/>
        <v>-8.0345140718421179E-2</v>
      </c>
      <c r="BO90" s="52">
        <f t="shared" ref="BO90:BZ90" si="4">-((BO43-1)*(BO43-2))^-1</f>
        <v>-8.0345140718421179E-2</v>
      </c>
      <c r="BP90" s="52">
        <f t="shared" si="4"/>
        <v>-8.0345140718421179E-2</v>
      </c>
      <c r="BQ90" s="52">
        <f t="shared" si="4"/>
        <v>-8.0345140718421179E-2</v>
      </c>
      <c r="BR90" s="52">
        <f t="shared" si="4"/>
        <v>-8.0345140718421179E-2</v>
      </c>
      <c r="BS90" s="52">
        <f t="shared" si="4"/>
        <v>-8.0345140718421179E-2</v>
      </c>
      <c r="BT90" s="52">
        <f t="shared" si="4"/>
        <v>-8.0345140718421179E-2</v>
      </c>
      <c r="BU90" s="52">
        <f t="shared" si="4"/>
        <v>-8.0345140718421179E-2</v>
      </c>
      <c r="BV90" s="52">
        <f t="shared" si="4"/>
        <v>-8.0345140718421179E-2</v>
      </c>
      <c r="BW90" s="52">
        <f t="shared" si="4"/>
        <v>-8.176244032002844E-2</v>
      </c>
      <c r="BX90" s="52">
        <f t="shared" si="4"/>
        <v>-8.176244032002844E-2</v>
      </c>
      <c r="BY90" s="52">
        <f t="shared" si="4"/>
        <v>-8.176244032002844E-2</v>
      </c>
      <c r="BZ90" s="52">
        <f t="shared" si="4"/>
        <v>-8.176244032002844E-2</v>
      </c>
    </row>
    <row r="91" spans="1:78">
      <c r="A91" s="50">
        <v>1980</v>
      </c>
      <c r="B91" s="52">
        <f t="shared" ref="B91:AL97" si="5">-((B44-1)*(B44-2))^-1</f>
        <v>-9.2826151743708257E-2</v>
      </c>
      <c r="C91" s="52">
        <f t="shared" si="5"/>
        <v>-9.8625835576832466E-2</v>
      </c>
      <c r="D91" s="52">
        <f t="shared" si="5"/>
        <v>-9.8625835576832466E-2</v>
      </c>
      <c r="E91" s="52">
        <f t="shared" si="5"/>
        <v>-9.8625835576832466E-2</v>
      </c>
      <c r="F91" s="52">
        <f t="shared" si="5"/>
        <v>-0.10005244504456925</v>
      </c>
      <c r="G91" s="52">
        <f t="shared" si="5"/>
        <v>-0.10005244504456925</v>
      </c>
      <c r="H91" s="52">
        <f t="shared" si="5"/>
        <v>-0.10005244504456925</v>
      </c>
      <c r="I91" s="52">
        <f t="shared" si="5"/>
        <v>-0.10143342001437823</v>
      </c>
      <c r="J91" s="52">
        <f t="shared" si="5"/>
        <v>-0.10143342001437823</v>
      </c>
      <c r="K91" s="52">
        <f t="shared" si="5"/>
        <v>-9.1921951153210057E-2</v>
      </c>
      <c r="L91" s="52">
        <f t="shared" si="5"/>
        <v>-9.1997439494881511E-2</v>
      </c>
      <c r="M91" s="52">
        <f t="shared" si="5"/>
        <v>-9.1997439494881511E-2</v>
      </c>
      <c r="N91" s="52">
        <f t="shared" si="5"/>
        <v>-9.1997439494881511E-2</v>
      </c>
      <c r="O91" s="52">
        <f t="shared" si="5"/>
        <v>-9.1997439494881511E-2</v>
      </c>
      <c r="P91" s="52">
        <f t="shared" si="5"/>
        <v>-9.1997439494881511E-2</v>
      </c>
      <c r="Q91" s="52">
        <f t="shared" si="5"/>
        <v>-9.1997439494881511E-2</v>
      </c>
      <c r="R91" s="52">
        <f t="shared" si="5"/>
        <v>-9.1997439494881511E-2</v>
      </c>
      <c r="S91" s="52">
        <f t="shared" si="5"/>
        <v>-9.1997439494881511E-2</v>
      </c>
      <c r="T91" s="52">
        <f t="shared" si="5"/>
        <v>-9.1997439494881511E-2</v>
      </c>
      <c r="U91" s="52">
        <f t="shared" si="5"/>
        <v>-9.1997439494881511E-2</v>
      </c>
      <c r="V91" s="52">
        <f t="shared" si="5"/>
        <v>-9.1997439494881511E-2</v>
      </c>
      <c r="W91" s="52">
        <f t="shared" si="5"/>
        <v>-9.2288988327238849E-2</v>
      </c>
      <c r="X91" s="52">
        <f t="shared" si="5"/>
        <v>-9.2288988327238849E-2</v>
      </c>
      <c r="Y91" s="52">
        <f t="shared" si="5"/>
        <v>-9.2288988327238849E-2</v>
      </c>
      <c r="Z91" s="52">
        <f t="shared" si="5"/>
        <v>-9.6246249272395168E-2</v>
      </c>
      <c r="AA91" s="52">
        <f t="shared" si="5"/>
        <v>-9.5165932124653269E-2</v>
      </c>
      <c r="AB91" s="52">
        <f t="shared" si="5"/>
        <v>-9.5165932124653269E-2</v>
      </c>
      <c r="AC91" s="52">
        <f t="shared" si="5"/>
        <v>-9.4801936498429953E-2</v>
      </c>
      <c r="AD91" s="52">
        <f t="shared" si="5"/>
        <v>-9.5628709694577679E-2</v>
      </c>
      <c r="AE91" s="52">
        <f t="shared" si="5"/>
        <v>-9.5628709694577679E-2</v>
      </c>
      <c r="AF91" s="52">
        <f t="shared" si="5"/>
        <v>-9.6066310127315202E-2</v>
      </c>
      <c r="AG91" s="52">
        <f t="shared" si="5"/>
        <v>-9.3414828695399216E-2</v>
      </c>
      <c r="AH91" s="52">
        <f t="shared" si="5"/>
        <v>-9.3414828695399216E-2</v>
      </c>
      <c r="AI91" s="52">
        <f t="shared" si="5"/>
        <v>-9.2029678646840696E-2</v>
      </c>
      <c r="AJ91" s="52">
        <f t="shared" si="5"/>
        <v>-9.1106199996096329E-2</v>
      </c>
      <c r="AK91" s="52">
        <f t="shared" si="5"/>
        <v>-9.2973940367387015E-2</v>
      </c>
      <c r="AL91" s="52">
        <f t="shared" si="5"/>
        <v>-9.4447278168239585E-2</v>
      </c>
      <c r="AM91" s="52">
        <f t="shared" ref="AM91:BZ91" si="6">-((AM44-1)*(AM44-2))^-1</f>
        <v>-9.4447278168239585E-2</v>
      </c>
      <c r="AN91" s="52">
        <f t="shared" si="6"/>
        <v>-9.4640129675131093E-2</v>
      </c>
      <c r="AO91" s="52">
        <f t="shared" si="6"/>
        <v>-9.4640129675131093E-2</v>
      </c>
      <c r="AP91" s="52">
        <f t="shared" si="6"/>
        <v>-9.4640129675131093E-2</v>
      </c>
      <c r="AQ91" s="52">
        <f t="shared" si="6"/>
        <v>-9.420094789817364E-2</v>
      </c>
      <c r="AR91" s="52">
        <f t="shared" si="6"/>
        <v>-9.420094789817364E-2</v>
      </c>
      <c r="AS91" s="52">
        <f t="shared" si="6"/>
        <v>-9.420094789817364E-2</v>
      </c>
      <c r="AT91" s="52">
        <f t="shared" si="6"/>
        <v>-9.420094789817364E-2</v>
      </c>
      <c r="AU91" s="52">
        <f t="shared" si="6"/>
        <v>-9.420094789817364E-2</v>
      </c>
      <c r="AV91" s="52">
        <f t="shared" si="6"/>
        <v>-9.5133126707684826E-2</v>
      </c>
      <c r="AW91" s="52">
        <f t="shared" si="6"/>
        <v>-9.5133126707684826E-2</v>
      </c>
      <c r="AX91" s="52">
        <f t="shared" si="6"/>
        <v>-9.5133126707684826E-2</v>
      </c>
      <c r="AY91" s="52">
        <f t="shared" si="6"/>
        <v>-9.5133126707684826E-2</v>
      </c>
      <c r="AZ91" s="52">
        <f t="shared" si="6"/>
        <v>-9.5133126707684826E-2</v>
      </c>
      <c r="BA91" s="52">
        <f t="shared" si="6"/>
        <v>-9.5133126707684826E-2</v>
      </c>
      <c r="BB91" s="52">
        <f t="shared" si="6"/>
        <v>-9.5133126707684826E-2</v>
      </c>
      <c r="BC91" s="52">
        <f t="shared" si="6"/>
        <v>-9.5133126707684826E-2</v>
      </c>
      <c r="BD91" s="52">
        <f t="shared" si="6"/>
        <v>-9.5133126707684826E-2</v>
      </c>
      <c r="BE91" s="52">
        <f t="shared" si="6"/>
        <v>-9.5133126707684826E-2</v>
      </c>
      <c r="BF91" s="52">
        <f t="shared" si="6"/>
        <v>-9.5133126707684826E-2</v>
      </c>
      <c r="BG91" s="52">
        <f t="shared" si="6"/>
        <v>-9.5133126707684826E-2</v>
      </c>
      <c r="BH91" s="52">
        <f t="shared" si="6"/>
        <v>-9.5133126707684826E-2</v>
      </c>
      <c r="BI91" s="52">
        <f t="shared" si="6"/>
        <v>-9.5133126707684826E-2</v>
      </c>
      <c r="BJ91" s="52">
        <f t="shared" si="6"/>
        <v>-9.5265873792259106E-2</v>
      </c>
      <c r="BK91" s="52">
        <f t="shared" si="6"/>
        <v>-9.5265873792259106E-2</v>
      </c>
      <c r="BL91" s="52">
        <f t="shared" si="6"/>
        <v>-9.5265873792259106E-2</v>
      </c>
      <c r="BM91" s="52">
        <f t="shared" si="6"/>
        <v>-9.5265873792259106E-2</v>
      </c>
      <c r="BN91" s="52">
        <f t="shared" si="6"/>
        <v>-9.5265873792259106E-2</v>
      </c>
      <c r="BO91" s="52">
        <f t="shared" si="6"/>
        <v>-9.5265873792259106E-2</v>
      </c>
      <c r="BP91" s="52">
        <f t="shared" si="6"/>
        <v>-9.5265873792259106E-2</v>
      </c>
      <c r="BQ91" s="52">
        <f t="shared" si="6"/>
        <v>-9.5265873792259106E-2</v>
      </c>
      <c r="BR91" s="52">
        <f t="shared" si="6"/>
        <v>-9.5265873792259106E-2</v>
      </c>
      <c r="BS91" s="52">
        <f t="shared" si="6"/>
        <v>-9.5265873792259106E-2</v>
      </c>
      <c r="BT91" s="52">
        <f t="shared" si="6"/>
        <v>-9.5265873792259106E-2</v>
      </c>
      <c r="BU91" s="52">
        <f t="shared" si="6"/>
        <v>-9.5265873792259106E-2</v>
      </c>
      <c r="BV91" s="52">
        <f t="shared" si="6"/>
        <v>-9.5265873792259106E-2</v>
      </c>
      <c r="BW91" s="52">
        <f t="shared" si="6"/>
        <v>-9.5581410256999552E-2</v>
      </c>
      <c r="BX91" s="52">
        <f t="shared" si="6"/>
        <v>-9.5581410256999552E-2</v>
      </c>
      <c r="BY91" s="52">
        <f t="shared" si="6"/>
        <v>-9.5581410256999552E-2</v>
      </c>
      <c r="BZ91" s="52">
        <f t="shared" si="6"/>
        <v>-9.5581410256999552E-2</v>
      </c>
    </row>
    <row r="92" spans="1:78">
      <c r="A92" s="50">
        <v>1981</v>
      </c>
      <c r="B92" s="52">
        <f t="shared" si="5"/>
        <v>-9.9199621063360818E-2</v>
      </c>
      <c r="C92" s="52">
        <f t="shared" si="5"/>
        <v>-0.10914533214858811</v>
      </c>
      <c r="D92" s="52">
        <f t="shared" si="5"/>
        <v>-0.10914533214858811</v>
      </c>
      <c r="E92" s="52">
        <f t="shared" si="5"/>
        <v>-0.10873318529303473</v>
      </c>
      <c r="F92" s="52">
        <f t="shared" si="5"/>
        <v>-0.10940242765085549</v>
      </c>
      <c r="G92" s="52">
        <f t="shared" si="5"/>
        <v>-0.10991552342900753</v>
      </c>
      <c r="H92" s="52">
        <f t="shared" si="5"/>
        <v>-0.10991552342900753</v>
      </c>
      <c r="I92" s="52">
        <f t="shared" si="5"/>
        <v>-0.11056113626306587</v>
      </c>
      <c r="J92" s="52">
        <f t="shared" si="5"/>
        <v>-0.11056113626306587</v>
      </c>
      <c r="K92" s="52">
        <f t="shared" si="5"/>
        <v>-0.10232414297104163</v>
      </c>
      <c r="L92" s="52">
        <f t="shared" si="5"/>
        <v>-0.10213372788096303</v>
      </c>
      <c r="M92" s="52">
        <f t="shared" si="5"/>
        <v>-0.10213372788096303</v>
      </c>
      <c r="N92" s="52">
        <f t="shared" si="5"/>
        <v>-0.10213372788096303</v>
      </c>
      <c r="O92" s="52">
        <f t="shared" si="5"/>
        <v>-0.10213372788096303</v>
      </c>
      <c r="P92" s="52">
        <f t="shared" si="5"/>
        <v>-0.10213372788096303</v>
      </c>
      <c r="Q92" s="52">
        <f t="shared" si="5"/>
        <v>-0.10213372788096303</v>
      </c>
      <c r="R92" s="52">
        <f t="shared" si="5"/>
        <v>-0.10118611013736598</v>
      </c>
      <c r="S92" s="52">
        <f t="shared" si="5"/>
        <v>-0.10118611013736598</v>
      </c>
      <c r="T92" s="52">
        <f t="shared" si="5"/>
        <v>-0.10118611013736598</v>
      </c>
      <c r="U92" s="52">
        <f t="shared" si="5"/>
        <v>-0.10118611013736598</v>
      </c>
      <c r="V92" s="52">
        <f t="shared" si="5"/>
        <v>-0.10118611013736598</v>
      </c>
      <c r="W92" s="52">
        <f t="shared" si="5"/>
        <v>-0.10099743325982212</v>
      </c>
      <c r="X92" s="52">
        <f t="shared" si="5"/>
        <v>-0.10099743325982212</v>
      </c>
      <c r="Y92" s="52">
        <f t="shared" si="5"/>
        <v>-0.10099743325982212</v>
      </c>
      <c r="Z92" s="52">
        <f t="shared" si="5"/>
        <v>-0.10244301051792605</v>
      </c>
      <c r="AA92" s="52">
        <f t="shared" si="5"/>
        <v>-0.10180449409458049</v>
      </c>
      <c r="AB92" s="52">
        <f t="shared" si="5"/>
        <v>-0.10180449409458049</v>
      </c>
      <c r="AC92" s="52">
        <f t="shared" si="5"/>
        <v>-0.10173330314004758</v>
      </c>
      <c r="AD92" s="52">
        <f t="shared" si="5"/>
        <v>-0.10446011975442258</v>
      </c>
      <c r="AE92" s="52">
        <f t="shared" si="5"/>
        <v>-0.10446011975442258</v>
      </c>
      <c r="AF92" s="52">
        <f t="shared" si="5"/>
        <v>-0.10521731218353457</v>
      </c>
      <c r="AG92" s="52">
        <f t="shared" si="5"/>
        <v>-0.10306343650525002</v>
      </c>
      <c r="AH92" s="52">
        <f t="shared" si="5"/>
        <v>-0.10306343650525002</v>
      </c>
      <c r="AI92" s="52">
        <f t="shared" si="5"/>
        <v>-0.10146056620629029</v>
      </c>
      <c r="AJ92" s="52">
        <f t="shared" si="5"/>
        <v>-0.10073222453931752</v>
      </c>
      <c r="AK92" s="52">
        <f t="shared" si="5"/>
        <v>-0.10246112403876975</v>
      </c>
      <c r="AL92" s="52">
        <f t="shared" si="5"/>
        <v>-0.10360875480705839</v>
      </c>
      <c r="AM92" s="52">
        <f t="shared" ref="AM92:BZ92" si="7">-((AM45-1)*(AM45-2))^-1</f>
        <v>-0.10360875480705839</v>
      </c>
      <c r="AN92" s="52">
        <f t="shared" si="7"/>
        <v>-0.10367007762946978</v>
      </c>
      <c r="AO92" s="52">
        <f t="shared" si="7"/>
        <v>-0.10367007762946978</v>
      </c>
      <c r="AP92" s="52">
        <f t="shared" si="7"/>
        <v>-0.10367007762946978</v>
      </c>
      <c r="AQ92" s="52">
        <f t="shared" si="7"/>
        <v>-0.10383479846916091</v>
      </c>
      <c r="AR92" s="52">
        <f t="shared" si="7"/>
        <v>-0.10383479846916091</v>
      </c>
      <c r="AS92" s="52">
        <f t="shared" si="7"/>
        <v>-0.10383479846916091</v>
      </c>
      <c r="AT92" s="52">
        <f t="shared" si="7"/>
        <v>-0.10392028082573294</v>
      </c>
      <c r="AU92" s="52">
        <f t="shared" si="7"/>
        <v>-0.10392028082573294</v>
      </c>
      <c r="AV92" s="52">
        <f t="shared" si="7"/>
        <v>-0.10410840105556943</v>
      </c>
      <c r="AW92" s="52">
        <f t="shared" si="7"/>
        <v>-0.10410840105556943</v>
      </c>
      <c r="AX92" s="52">
        <f t="shared" si="7"/>
        <v>-0.10410840105556943</v>
      </c>
      <c r="AY92" s="52">
        <f t="shared" si="7"/>
        <v>-0.10410840105556943</v>
      </c>
      <c r="AZ92" s="52">
        <f t="shared" si="7"/>
        <v>-0.10410840105556943</v>
      </c>
      <c r="BA92" s="52">
        <f t="shared" si="7"/>
        <v>-0.10410840105556943</v>
      </c>
      <c r="BB92" s="52">
        <f t="shared" si="7"/>
        <v>-0.10410840105556943</v>
      </c>
      <c r="BC92" s="52">
        <f t="shared" si="7"/>
        <v>-0.10410840105556943</v>
      </c>
      <c r="BD92" s="52">
        <f t="shared" si="7"/>
        <v>-0.10410840105556943</v>
      </c>
      <c r="BE92" s="52">
        <f t="shared" si="7"/>
        <v>-0.10410840105556943</v>
      </c>
      <c r="BF92" s="52">
        <f t="shared" si="7"/>
        <v>-0.10410840105556943</v>
      </c>
      <c r="BG92" s="52">
        <f t="shared" si="7"/>
        <v>-0.10410840105556943</v>
      </c>
      <c r="BH92" s="52">
        <f t="shared" si="7"/>
        <v>-0.10410840105556943</v>
      </c>
      <c r="BI92" s="52">
        <f t="shared" si="7"/>
        <v>-0.10410840105556943</v>
      </c>
      <c r="BJ92" s="52">
        <f t="shared" si="7"/>
        <v>-0.10359301849792668</v>
      </c>
      <c r="BK92" s="52">
        <f t="shared" si="7"/>
        <v>-0.10359301849792668</v>
      </c>
      <c r="BL92" s="52">
        <f t="shared" si="7"/>
        <v>-0.10359301849792668</v>
      </c>
      <c r="BM92" s="52">
        <f t="shared" si="7"/>
        <v>-0.10359301849792668</v>
      </c>
      <c r="BN92" s="52">
        <f t="shared" si="7"/>
        <v>-0.10359301849792668</v>
      </c>
      <c r="BO92" s="52">
        <f t="shared" si="7"/>
        <v>-0.10359301849792668</v>
      </c>
      <c r="BP92" s="52">
        <f t="shared" si="7"/>
        <v>-0.10359301849792668</v>
      </c>
      <c r="BQ92" s="52">
        <f t="shared" si="7"/>
        <v>-0.10359301849792668</v>
      </c>
      <c r="BR92" s="52">
        <f t="shared" si="7"/>
        <v>-0.10349790457995491</v>
      </c>
      <c r="BS92" s="52">
        <f t="shared" si="7"/>
        <v>-0.10349790457995491</v>
      </c>
      <c r="BT92" s="52">
        <f t="shared" si="7"/>
        <v>-0.10349790457995491</v>
      </c>
      <c r="BU92" s="52">
        <f t="shared" si="7"/>
        <v>-0.10349790457995491</v>
      </c>
      <c r="BV92" s="52">
        <f t="shared" si="7"/>
        <v>-0.10349790457995491</v>
      </c>
      <c r="BW92" s="52">
        <f t="shared" si="7"/>
        <v>-0.10363305797905444</v>
      </c>
      <c r="BX92" s="52">
        <f t="shared" si="7"/>
        <v>-0.10363305797905444</v>
      </c>
      <c r="BY92" s="52">
        <f t="shared" si="7"/>
        <v>-0.10363305797905444</v>
      </c>
      <c r="BZ92" s="52">
        <f t="shared" si="7"/>
        <v>-0.10363305797905444</v>
      </c>
    </row>
    <row r="93" spans="1:78">
      <c r="A93" s="50">
        <v>1982</v>
      </c>
      <c r="B93" s="52">
        <f t="shared" si="5"/>
        <v>-9.9402480657691486E-2</v>
      </c>
      <c r="C93" s="52">
        <f t="shared" si="5"/>
        <v>-0.11444509423707461</v>
      </c>
      <c r="D93" s="52">
        <f t="shared" si="5"/>
        <v>-0.11444509423707461</v>
      </c>
      <c r="E93" s="52">
        <f t="shared" si="5"/>
        <v>-0.11411459799806101</v>
      </c>
      <c r="F93" s="52">
        <f t="shared" si="5"/>
        <v>-0.11450078432408936</v>
      </c>
      <c r="G93" s="52">
        <f t="shared" si="5"/>
        <v>-0.11593360364818038</v>
      </c>
      <c r="H93" s="52">
        <f t="shared" si="5"/>
        <v>-0.11593360364818038</v>
      </c>
      <c r="I93" s="52">
        <f t="shared" si="5"/>
        <v>-0.1152272495520954</v>
      </c>
      <c r="J93" s="52">
        <f t="shared" si="5"/>
        <v>-0.1152272495520954</v>
      </c>
      <c r="K93" s="52">
        <f t="shared" si="5"/>
        <v>-0.11404698865572595</v>
      </c>
      <c r="L93" s="52">
        <f t="shared" si="5"/>
        <v>-0.11409548541808791</v>
      </c>
      <c r="M93" s="52">
        <f t="shared" si="5"/>
        <v>-0.11409548541808791</v>
      </c>
      <c r="N93" s="52">
        <f t="shared" si="5"/>
        <v>-0.11409548541808791</v>
      </c>
      <c r="O93" s="52">
        <f t="shared" si="5"/>
        <v>-0.11409548541808791</v>
      </c>
      <c r="P93" s="52">
        <f t="shared" si="5"/>
        <v>-0.11409548541808791</v>
      </c>
      <c r="Q93" s="52">
        <f t="shared" si="5"/>
        <v>-0.11409548541808791</v>
      </c>
      <c r="R93" s="52">
        <f t="shared" si="5"/>
        <v>-0.11302577046757925</v>
      </c>
      <c r="S93" s="52">
        <f t="shared" si="5"/>
        <v>-0.11302577046757925</v>
      </c>
      <c r="T93" s="52">
        <f t="shared" si="5"/>
        <v>-0.11302577046757925</v>
      </c>
      <c r="U93" s="52">
        <f t="shared" si="5"/>
        <v>-0.11302577046757925</v>
      </c>
      <c r="V93" s="52">
        <f t="shared" si="5"/>
        <v>-0.11302577046757925</v>
      </c>
      <c r="W93" s="52">
        <f t="shared" si="5"/>
        <v>-0.11367354631298704</v>
      </c>
      <c r="X93" s="52">
        <f t="shared" si="5"/>
        <v>-0.11367354631298704</v>
      </c>
      <c r="Y93" s="52">
        <f t="shared" si="5"/>
        <v>-0.11367354631298704</v>
      </c>
      <c r="Z93" s="52">
        <f t="shared" si="5"/>
        <v>-0.11672570291556858</v>
      </c>
      <c r="AA93" s="52">
        <f t="shared" si="5"/>
        <v>-0.1161429770718623</v>
      </c>
      <c r="AB93" s="52">
        <f t="shared" si="5"/>
        <v>-0.1161429770718623</v>
      </c>
      <c r="AC93" s="52">
        <f t="shared" si="5"/>
        <v>-0.11457125265857469</v>
      </c>
      <c r="AD93" s="52">
        <f t="shared" si="5"/>
        <v>-0.11662264341024067</v>
      </c>
      <c r="AE93" s="52">
        <f t="shared" si="5"/>
        <v>-0.11662264341024067</v>
      </c>
      <c r="AF93" s="52">
        <f t="shared" si="5"/>
        <v>-0.11796755606457586</v>
      </c>
      <c r="AG93" s="52">
        <f t="shared" si="5"/>
        <v>-0.11614041477877578</v>
      </c>
      <c r="AH93" s="52">
        <f t="shared" si="5"/>
        <v>-0.11614041477877578</v>
      </c>
      <c r="AI93" s="52">
        <f t="shared" si="5"/>
        <v>-0.11445091378864379</v>
      </c>
      <c r="AJ93" s="52">
        <f t="shared" si="5"/>
        <v>-0.1142132923361639</v>
      </c>
      <c r="AK93" s="52">
        <f t="shared" si="5"/>
        <v>-0.11519015976172108</v>
      </c>
      <c r="AL93" s="52">
        <f t="shared" si="5"/>
        <v>-0.11707175061232669</v>
      </c>
      <c r="AM93" s="52">
        <f t="shared" ref="AM93:BZ93" si="8">-((AM46-1)*(AM46-2))^-1</f>
        <v>-0.11707175061232669</v>
      </c>
      <c r="AN93" s="52">
        <f t="shared" si="8"/>
        <v>-0.11685109242731949</v>
      </c>
      <c r="AO93" s="52">
        <f t="shared" si="8"/>
        <v>-0.11685109242731949</v>
      </c>
      <c r="AP93" s="52">
        <f t="shared" si="8"/>
        <v>-0.11685109242731949</v>
      </c>
      <c r="AQ93" s="52">
        <f t="shared" si="8"/>
        <v>-0.11572486275300173</v>
      </c>
      <c r="AR93" s="52">
        <f t="shared" si="8"/>
        <v>-0.11572486275300173</v>
      </c>
      <c r="AS93" s="52">
        <f t="shared" si="8"/>
        <v>-0.11572486275300173</v>
      </c>
      <c r="AT93" s="52">
        <f t="shared" si="8"/>
        <v>-0.11577018370535948</v>
      </c>
      <c r="AU93" s="52">
        <f t="shared" si="8"/>
        <v>-0.11577018370535948</v>
      </c>
      <c r="AV93" s="52">
        <f t="shared" si="8"/>
        <v>-0.1161366221857375</v>
      </c>
      <c r="AW93" s="52">
        <f t="shared" si="8"/>
        <v>-0.1161366221857375</v>
      </c>
      <c r="AX93" s="52">
        <f t="shared" si="8"/>
        <v>-0.1161366221857375</v>
      </c>
      <c r="AY93" s="52">
        <f t="shared" si="8"/>
        <v>-0.1161366221857375</v>
      </c>
      <c r="AZ93" s="52">
        <f t="shared" si="8"/>
        <v>-0.1161366221857375</v>
      </c>
      <c r="BA93" s="52">
        <f t="shared" si="8"/>
        <v>-0.1161366221857375</v>
      </c>
      <c r="BB93" s="52">
        <f t="shared" si="8"/>
        <v>-0.1161366221857375</v>
      </c>
      <c r="BC93" s="52">
        <f t="shared" si="8"/>
        <v>-0.11615373343097414</v>
      </c>
      <c r="BD93" s="52">
        <f t="shared" si="8"/>
        <v>-0.11615373343097414</v>
      </c>
      <c r="BE93" s="52">
        <f t="shared" si="8"/>
        <v>-0.11615373343097414</v>
      </c>
      <c r="BF93" s="52">
        <f t="shared" si="8"/>
        <v>-0.11615373343097414</v>
      </c>
      <c r="BG93" s="52">
        <f t="shared" si="8"/>
        <v>-0.11615373343097414</v>
      </c>
      <c r="BH93" s="52">
        <f t="shared" si="8"/>
        <v>-0.11615373343097414</v>
      </c>
      <c r="BI93" s="52">
        <f t="shared" si="8"/>
        <v>-0.11615373343097414</v>
      </c>
      <c r="BJ93" s="52">
        <f t="shared" si="8"/>
        <v>-0.1156829345208263</v>
      </c>
      <c r="BK93" s="52">
        <f t="shared" si="8"/>
        <v>-0.1156829345208263</v>
      </c>
      <c r="BL93" s="52">
        <f t="shared" si="8"/>
        <v>-0.1156829345208263</v>
      </c>
      <c r="BM93" s="52">
        <f t="shared" si="8"/>
        <v>-0.1156829345208263</v>
      </c>
      <c r="BN93" s="52">
        <f t="shared" si="8"/>
        <v>-0.1156829345208263</v>
      </c>
      <c r="BO93" s="52">
        <f t="shared" si="8"/>
        <v>-0.1156829345208263</v>
      </c>
      <c r="BP93" s="52">
        <f t="shared" si="8"/>
        <v>-0.1156829345208263</v>
      </c>
      <c r="BQ93" s="52">
        <f t="shared" si="8"/>
        <v>-0.1156829345208263</v>
      </c>
      <c r="BR93" s="52">
        <f t="shared" si="8"/>
        <v>-0.11558379720350855</v>
      </c>
      <c r="BS93" s="52">
        <f t="shared" si="8"/>
        <v>-0.11558379720350855</v>
      </c>
      <c r="BT93" s="52">
        <f t="shared" si="8"/>
        <v>-0.11558379720350855</v>
      </c>
      <c r="BU93" s="52">
        <f t="shared" si="8"/>
        <v>-0.11558379720350855</v>
      </c>
      <c r="BV93" s="52">
        <f t="shared" si="8"/>
        <v>-0.11558379720350855</v>
      </c>
      <c r="BW93" s="52">
        <f t="shared" si="8"/>
        <v>-0.11564595258077486</v>
      </c>
      <c r="BX93" s="52">
        <f t="shared" si="8"/>
        <v>-0.11564595258077486</v>
      </c>
      <c r="BY93" s="52">
        <f t="shared" si="8"/>
        <v>-0.11564595258077486</v>
      </c>
      <c r="BZ93" s="52">
        <f t="shared" si="8"/>
        <v>-0.11564595258077486</v>
      </c>
    </row>
    <row r="94" spans="1:78">
      <c r="A94" s="50">
        <v>1983</v>
      </c>
      <c r="B94" s="52">
        <f t="shared" si="5"/>
        <v>-0.12186526461015167</v>
      </c>
      <c r="C94" s="52">
        <f t="shared" si="5"/>
        <v>-0.12787759227696882</v>
      </c>
      <c r="D94" s="52">
        <f t="shared" si="5"/>
        <v>-0.12787759227696882</v>
      </c>
      <c r="E94" s="52">
        <f t="shared" si="5"/>
        <v>-0.12748749588774863</v>
      </c>
      <c r="F94" s="52">
        <f t="shared" si="5"/>
        <v>-0.12772199584414995</v>
      </c>
      <c r="G94" s="52">
        <f t="shared" si="5"/>
        <v>-0.12891799268846263</v>
      </c>
      <c r="H94" s="52">
        <f t="shared" si="5"/>
        <v>-0.12891799268846263</v>
      </c>
      <c r="I94" s="52">
        <f t="shared" si="5"/>
        <v>-0.12657089272494504</v>
      </c>
      <c r="J94" s="52">
        <f t="shared" si="5"/>
        <v>-0.12657089272494504</v>
      </c>
      <c r="K94" s="52">
        <f t="shared" si="5"/>
        <v>-0.12130984140696305</v>
      </c>
      <c r="L94" s="52">
        <f t="shared" si="5"/>
        <v>-0.12108778998504767</v>
      </c>
      <c r="M94" s="52">
        <f t="shared" si="5"/>
        <v>-0.12108778998504767</v>
      </c>
      <c r="N94" s="52">
        <f t="shared" si="5"/>
        <v>-0.12108778998504767</v>
      </c>
      <c r="O94" s="52">
        <f t="shared" si="5"/>
        <v>-0.12108778998504767</v>
      </c>
      <c r="P94" s="52">
        <f t="shared" si="5"/>
        <v>-0.12108778998504767</v>
      </c>
      <c r="Q94" s="52">
        <f t="shared" si="5"/>
        <v>-0.12108778998504767</v>
      </c>
      <c r="R94" s="52">
        <f t="shared" si="5"/>
        <v>-0.12058657906570146</v>
      </c>
      <c r="S94" s="52">
        <f t="shared" si="5"/>
        <v>-0.12058657906570146</v>
      </c>
      <c r="T94" s="52">
        <f t="shared" si="5"/>
        <v>-0.12058657906570146</v>
      </c>
      <c r="U94" s="52">
        <f t="shared" si="5"/>
        <v>-0.12058657906570146</v>
      </c>
      <c r="V94" s="52">
        <f t="shared" si="5"/>
        <v>-0.12058657906570146</v>
      </c>
      <c r="W94" s="52">
        <f t="shared" si="5"/>
        <v>-0.12772788171397281</v>
      </c>
      <c r="X94" s="52">
        <f t="shared" si="5"/>
        <v>-0.12772788171397281</v>
      </c>
      <c r="Y94" s="52">
        <f t="shared" si="5"/>
        <v>-0.12772788171397281</v>
      </c>
      <c r="Z94" s="52">
        <f t="shared" si="5"/>
        <v>-0.1289015304615044</v>
      </c>
      <c r="AA94" s="52">
        <f t="shared" si="5"/>
        <v>-0.12846105929211404</v>
      </c>
      <c r="AB94" s="52">
        <f t="shared" si="5"/>
        <v>-0.12846105929211404</v>
      </c>
      <c r="AC94" s="52">
        <f t="shared" si="5"/>
        <v>-0.13083643433982087</v>
      </c>
      <c r="AD94" s="52">
        <f t="shared" si="5"/>
        <v>-0.13217543966324022</v>
      </c>
      <c r="AE94" s="52">
        <f t="shared" si="5"/>
        <v>-0.13217543966324022</v>
      </c>
      <c r="AF94" s="52">
        <f t="shared" si="5"/>
        <v>-0.13450228724217458</v>
      </c>
      <c r="AG94" s="52">
        <f t="shared" si="5"/>
        <v>-0.13373450273998941</v>
      </c>
      <c r="AH94" s="52">
        <f t="shared" si="5"/>
        <v>-0.13406252043529857</v>
      </c>
      <c r="AI94" s="52">
        <f t="shared" si="5"/>
        <v>-0.13181418797291131</v>
      </c>
      <c r="AJ94" s="52">
        <f t="shared" si="5"/>
        <v>-0.13213591041339043</v>
      </c>
      <c r="AK94" s="52">
        <f t="shared" si="5"/>
        <v>-0.13312637988532913</v>
      </c>
      <c r="AL94" s="52">
        <f t="shared" si="5"/>
        <v>-0.13636340107764622</v>
      </c>
      <c r="AM94" s="52">
        <f t="shared" ref="AM94:BZ94" si="9">-((AM47-1)*(AM47-2))^-1</f>
        <v>-0.13636340107764622</v>
      </c>
      <c r="AN94" s="52">
        <f t="shared" si="9"/>
        <v>-0.13644129619065534</v>
      </c>
      <c r="AO94" s="52">
        <f t="shared" si="9"/>
        <v>-0.13644129619065534</v>
      </c>
      <c r="AP94" s="52">
        <f t="shared" si="9"/>
        <v>-0.13644129619065534</v>
      </c>
      <c r="AQ94" s="52">
        <f t="shared" si="9"/>
        <v>-0.13494341740757412</v>
      </c>
      <c r="AR94" s="52">
        <f t="shared" si="9"/>
        <v>-0.13494341740757412</v>
      </c>
      <c r="AS94" s="52">
        <f t="shared" si="9"/>
        <v>-0.13494341740757412</v>
      </c>
      <c r="AT94" s="52">
        <f t="shared" si="9"/>
        <v>-0.1349602587676437</v>
      </c>
      <c r="AU94" s="52">
        <f t="shared" si="9"/>
        <v>-0.1349602587676437</v>
      </c>
      <c r="AV94" s="52">
        <f t="shared" si="9"/>
        <v>-0.13513542217732247</v>
      </c>
      <c r="AW94" s="52">
        <f t="shared" si="9"/>
        <v>-0.13513542217732247</v>
      </c>
      <c r="AX94" s="52">
        <f t="shared" si="9"/>
        <v>-0.13513542217732247</v>
      </c>
      <c r="AY94" s="52">
        <f t="shared" si="9"/>
        <v>-0.13513542217732247</v>
      </c>
      <c r="AZ94" s="52">
        <f t="shared" si="9"/>
        <v>-0.13513542217732247</v>
      </c>
      <c r="BA94" s="52">
        <f t="shared" si="9"/>
        <v>-0.13513542217732247</v>
      </c>
      <c r="BB94" s="52">
        <f t="shared" si="9"/>
        <v>-0.13513542217732247</v>
      </c>
      <c r="BC94" s="52">
        <f t="shared" si="9"/>
        <v>-0.13564914485195192</v>
      </c>
      <c r="BD94" s="52">
        <f t="shared" si="9"/>
        <v>-0.13564914485195192</v>
      </c>
      <c r="BE94" s="52">
        <f t="shared" si="9"/>
        <v>-0.13564914485195192</v>
      </c>
      <c r="BF94" s="52">
        <f t="shared" si="9"/>
        <v>-0.13564914485195192</v>
      </c>
      <c r="BG94" s="52">
        <f t="shared" si="9"/>
        <v>-0.13564914485195192</v>
      </c>
      <c r="BH94" s="52">
        <f t="shared" si="9"/>
        <v>-0.13564914485195192</v>
      </c>
      <c r="BI94" s="52">
        <f t="shared" si="9"/>
        <v>-0.13564914485195192</v>
      </c>
      <c r="BJ94" s="52">
        <f t="shared" si="9"/>
        <v>-0.13520288128442678</v>
      </c>
      <c r="BK94" s="52">
        <f t="shared" si="9"/>
        <v>-0.13520288128442678</v>
      </c>
      <c r="BL94" s="52">
        <f t="shared" si="9"/>
        <v>-0.13520288128442678</v>
      </c>
      <c r="BM94" s="52">
        <f t="shared" si="9"/>
        <v>-0.13520288128442678</v>
      </c>
      <c r="BN94" s="52">
        <f t="shared" si="9"/>
        <v>-0.13520288128442678</v>
      </c>
      <c r="BO94" s="52">
        <f t="shared" si="9"/>
        <v>-0.13520288128442678</v>
      </c>
      <c r="BP94" s="52">
        <f t="shared" si="9"/>
        <v>-0.13527366002916094</v>
      </c>
      <c r="BQ94" s="52">
        <f t="shared" si="9"/>
        <v>-0.13527366002916094</v>
      </c>
      <c r="BR94" s="52">
        <f t="shared" si="9"/>
        <v>-0.13515687615878391</v>
      </c>
      <c r="BS94" s="52">
        <f t="shared" si="9"/>
        <v>-0.13515687615878391</v>
      </c>
      <c r="BT94" s="52">
        <f t="shared" si="9"/>
        <v>-0.13515687615878391</v>
      </c>
      <c r="BU94" s="52">
        <f t="shared" si="9"/>
        <v>-0.13515687615878391</v>
      </c>
      <c r="BV94" s="52">
        <f t="shared" si="9"/>
        <v>-0.13515687615878391</v>
      </c>
      <c r="BW94" s="52">
        <f t="shared" si="9"/>
        <v>-0.1350550402047305</v>
      </c>
      <c r="BX94" s="52">
        <f t="shared" si="9"/>
        <v>-0.1350550402047305</v>
      </c>
      <c r="BY94" s="52">
        <f t="shared" si="9"/>
        <v>-0.1350550402047305</v>
      </c>
      <c r="BZ94" s="52">
        <f t="shared" si="9"/>
        <v>-0.1350550402047305</v>
      </c>
    </row>
    <row r="95" spans="1:78">
      <c r="A95" s="50">
        <v>1984</v>
      </c>
      <c r="B95" s="52">
        <f t="shared" si="5"/>
        <v>-0.12528224128660162</v>
      </c>
      <c r="C95" s="52">
        <f t="shared" si="5"/>
        <v>-0.13536750658805125</v>
      </c>
      <c r="D95" s="52">
        <f t="shared" si="5"/>
        <v>-0.13536750658805125</v>
      </c>
      <c r="E95" s="52">
        <f t="shared" si="5"/>
        <v>-0.13498291461103654</v>
      </c>
      <c r="F95" s="52">
        <f t="shared" si="5"/>
        <v>-0.13514979550609854</v>
      </c>
      <c r="G95" s="52">
        <f t="shared" si="5"/>
        <v>-0.13580636961023981</v>
      </c>
      <c r="H95" s="52">
        <f t="shared" si="5"/>
        <v>-0.13580636961023981</v>
      </c>
      <c r="I95" s="52">
        <f t="shared" si="5"/>
        <v>-0.13368171703280601</v>
      </c>
      <c r="J95" s="52">
        <f t="shared" si="5"/>
        <v>-0.13368171703280601</v>
      </c>
      <c r="K95" s="52">
        <f t="shared" si="5"/>
        <v>-0.1312608901638152</v>
      </c>
      <c r="L95" s="52">
        <f t="shared" si="5"/>
        <v>-0.1307464113020628</v>
      </c>
      <c r="M95" s="52">
        <f t="shared" si="5"/>
        <v>-0.1307464113020628</v>
      </c>
      <c r="N95" s="52">
        <f t="shared" si="5"/>
        <v>-0.1307464113020628</v>
      </c>
      <c r="O95" s="52">
        <f t="shared" si="5"/>
        <v>-0.1307464113020628</v>
      </c>
      <c r="P95" s="52">
        <f t="shared" si="5"/>
        <v>-0.1307464113020628</v>
      </c>
      <c r="Q95" s="52">
        <f t="shared" si="5"/>
        <v>-0.1307464113020628</v>
      </c>
      <c r="R95" s="52">
        <f t="shared" si="5"/>
        <v>-0.13043209474742931</v>
      </c>
      <c r="S95" s="52">
        <f t="shared" si="5"/>
        <v>-0.13043209474742931</v>
      </c>
      <c r="T95" s="52">
        <f t="shared" si="5"/>
        <v>-0.13043209474742931</v>
      </c>
      <c r="U95" s="52">
        <f t="shared" si="5"/>
        <v>-0.13043209474742931</v>
      </c>
      <c r="V95" s="52">
        <f t="shared" si="5"/>
        <v>-0.13043209474742931</v>
      </c>
      <c r="W95" s="52">
        <f t="shared" si="5"/>
        <v>-0.14066179117577304</v>
      </c>
      <c r="X95" s="52">
        <f t="shared" si="5"/>
        <v>-0.14072245068934483</v>
      </c>
      <c r="Y95" s="52">
        <f t="shared" si="5"/>
        <v>-0.14072245068934483</v>
      </c>
      <c r="Z95" s="52">
        <f t="shared" si="5"/>
        <v>-0.14355173662880186</v>
      </c>
      <c r="AA95" s="52">
        <f t="shared" si="5"/>
        <v>-0.14299137552634414</v>
      </c>
      <c r="AB95" s="52">
        <f t="shared" si="5"/>
        <v>-0.14299137552634414</v>
      </c>
      <c r="AC95" s="52">
        <f t="shared" si="5"/>
        <v>-0.14364467326327929</v>
      </c>
      <c r="AD95" s="52">
        <f t="shared" si="5"/>
        <v>-0.14525604190071881</v>
      </c>
      <c r="AE95" s="52">
        <f t="shared" si="5"/>
        <v>-0.14525604190071881</v>
      </c>
      <c r="AF95" s="52">
        <f t="shared" si="5"/>
        <v>-0.14876851340437997</v>
      </c>
      <c r="AG95" s="52">
        <f t="shared" si="5"/>
        <v>-0.14768722669471099</v>
      </c>
      <c r="AH95" s="52">
        <f t="shared" si="5"/>
        <v>-0.14825451026316042</v>
      </c>
      <c r="AI95" s="52">
        <f t="shared" si="5"/>
        <v>-0.14563097492070648</v>
      </c>
      <c r="AJ95" s="52">
        <f t="shared" si="5"/>
        <v>-0.14608012336280798</v>
      </c>
      <c r="AK95" s="52">
        <f t="shared" si="5"/>
        <v>-0.14700711778519254</v>
      </c>
      <c r="AL95" s="52">
        <f t="shared" si="5"/>
        <v>-0.15066925907351708</v>
      </c>
      <c r="AM95" s="52">
        <f t="shared" ref="AM95:BZ95" si="10">-((AM48-1)*(AM48-2))^-1</f>
        <v>-0.15066925907351708</v>
      </c>
      <c r="AN95" s="52">
        <f t="shared" si="10"/>
        <v>-0.15112490442001564</v>
      </c>
      <c r="AO95" s="52">
        <f t="shared" si="10"/>
        <v>-0.15112490442001564</v>
      </c>
      <c r="AP95" s="52">
        <f t="shared" si="10"/>
        <v>-0.15112490442001564</v>
      </c>
      <c r="AQ95" s="52">
        <f t="shared" si="10"/>
        <v>-0.14930155040299617</v>
      </c>
      <c r="AR95" s="52">
        <f t="shared" si="10"/>
        <v>-0.14930155040299617</v>
      </c>
      <c r="AS95" s="52">
        <f t="shared" si="10"/>
        <v>-0.14930155040299617</v>
      </c>
      <c r="AT95" s="52">
        <f t="shared" si="10"/>
        <v>-0.14930426646486941</v>
      </c>
      <c r="AU95" s="52">
        <f t="shared" si="10"/>
        <v>-0.14930426646486941</v>
      </c>
      <c r="AV95" s="52">
        <f t="shared" si="10"/>
        <v>-0.14938205305492641</v>
      </c>
      <c r="AW95" s="52">
        <f t="shared" si="10"/>
        <v>-0.14938205305492641</v>
      </c>
      <c r="AX95" s="52">
        <f t="shared" si="10"/>
        <v>-0.14938205305492641</v>
      </c>
      <c r="AY95" s="52">
        <f t="shared" si="10"/>
        <v>-0.14938205305492641</v>
      </c>
      <c r="AZ95" s="52">
        <f t="shared" si="10"/>
        <v>-0.14938205305492641</v>
      </c>
      <c r="BA95" s="52">
        <f t="shared" si="10"/>
        <v>-0.14938205305492641</v>
      </c>
      <c r="BB95" s="52">
        <f t="shared" si="10"/>
        <v>-0.14938205305492641</v>
      </c>
      <c r="BC95" s="52">
        <f t="shared" si="10"/>
        <v>-0.14980249053323663</v>
      </c>
      <c r="BD95" s="52">
        <f t="shared" si="10"/>
        <v>-0.14980249053323663</v>
      </c>
      <c r="BE95" s="52">
        <f t="shared" si="10"/>
        <v>-0.14980249053323663</v>
      </c>
      <c r="BF95" s="52">
        <f t="shared" si="10"/>
        <v>-0.14980249053323663</v>
      </c>
      <c r="BG95" s="52">
        <f t="shared" si="10"/>
        <v>-0.14980249053323663</v>
      </c>
      <c r="BH95" s="52">
        <f t="shared" si="10"/>
        <v>-0.14980249053323663</v>
      </c>
      <c r="BI95" s="52">
        <f t="shared" si="10"/>
        <v>-0.14980249053323663</v>
      </c>
      <c r="BJ95" s="52">
        <f t="shared" si="10"/>
        <v>-0.14931534197654378</v>
      </c>
      <c r="BK95" s="52">
        <f t="shared" si="10"/>
        <v>-0.14931534197654378</v>
      </c>
      <c r="BL95" s="52">
        <f t="shared" si="10"/>
        <v>-0.14931534197654378</v>
      </c>
      <c r="BM95" s="52">
        <f t="shared" si="10"/>
        <v>-0.14931534197654378</v>
      </c>
      <c r="BN95" s="52">
        <f t="shared" si="10"/>
        <v>-0.14931534197654378</v>
      </c>
      <c r="BO95" s="52">
        <f t="shared" si="10"/>
        <v>-0.14931534197654378</v>
      </c>
      <c r="BP95" s="52">
        <f t="shared" si="10"/>
        <v>-0.14935320930686641</v>
      </c>
      <c r="BQ95" s="52">
        <f t="shared" si="10"/>
        <v>-0.14935320930686641</v>
      </c>
      <c r="BR95" s="52">
        <f t="shared" si="10"/>
        <v>-0.14923325633087797</v>
      </c>
      <c r="BS95" s="52">
        <f t="shared" si="10"/>
        <v>-0.14923325633087797</v>
      </c>
      <c r="BT95" s="52">
        <f t="shared" si="10"/>
        <v>-0.14923325633087797</v>
      </c>
      <c r="BU95" s="52">
        <f t="shared" si="10"/>
        <v>-0.14923325633087797</v>
      </c>
      <c r="BV95" s="52">
        <f t="shared" si="10"/>
        <v>-0.14923325633087797</v>
      </c>
      <c r="BW95" s="52">
        <f t="shared" si="10"/>
        <v>-0.14930509588260488</v>
      </c>
      <c r="BX95" s="52">
        <f t="shared" si="10"/>
        <v>-0.14930509588260488</v>
      </c>
      <c r="BY95" s="52">
        <f t="shared" si="10"/>
        <v>-0.14930509588260488</v>
      </c>
      <c r="BZ95" s="52">
        <f t="shared" si="10"/>
        <v>-0.14930509588260488</v>
      </c>
    </row>
    <row r="96" spans="1:78">
      <c r="A96" s="50">
        <v>1985</v>
      </c>
      <c r="B96" s="52">
        <f t="shared" si="5"/>
        <v>-0.12889251180577038</v>
      </c>
      <c r="C96" s="52">
        <f t="shared" si="5"/>
        <v>-0.13823481011465238</v>
      </c>
      <c r="D96" s="52">
        <f t="shared" si="5"/>
        <v>-0.13823481011465238</v>
      </c>
      <c r="E96" s="52">
        <f t="shared" si="5"/>
        <v>-0.13803226652015474</v>
      </c>
      <c r="F96" s="52">
        <f t="shared" si="5"/>
        <v>-0.13821109425815098</v>
      </c>
      <c r="G96" s="52">
        <f t="shared" si="5"/>
        <v>-0.13934255122583605</v>
      </c>
      <c r="H96" s="52">
        <f t="shared" si="5"/>
        <v>-0.13934255122583605</v>
      </c>
      <c r="I96" s="52">
        <f t="shared" si="5"/>
        <v>-0.13752153685067864</v>
      </c>
      <c r="J96" s="52">
        <f t="shared" si="5"/>
        <v>-0.13752153685067864</v>
      </c>
      <c r="K96" s="52">
        <f t="shared" si="5"/>
        <v>-0.13677569972272885</v>
      </c>
      <c r="L96" s="52">
        <f t="shared" si="5"/>
        <v>-0.13750601526378695</v>
      </c>
      <c r="M96" s="52">
        <f t="shared" si="5"/>
        <v>-0.13750601526378695</v>
      </c>
      <c r="N96" s="52">
        <f t="shared" si="5"/>
        <v>-0.13750601526378695</v>
      </c>
      <c r="O96" s="52">
        <f t="shared" si="5"/>
        <v>-0.13750601526378695</v>
      </c>
      <c r="P96" s="52">
        <f t="shared" si="5"/>
        <v>-0.13750601526378695</v>
      </c>
      <c r="Q96" s="52">
        <f t="shared" si="5"/>
        <v>-0.13750601526378695</v>
      </c>
      <c r="R96" s="52">
        <f t="shared" si="5"/>
        <v>-0.13704787665503143</v>
      </c>
      <c r="S96" s="52">
        <f t="shared" si="5"/>
        <v>-0.13704787665503143</v>
      </c>
      <c r="T96" s="52">
        <f t="shared" si="5"/>
        <v>-0.13704787665503143</v>
      </c>
      <c r="U96" s="52">
        <f t="shared" si="5"/>
        <v>-0.13704787665503143</v>
      </c>
      <c r="V96" s="52">
        <f t="shared" si="5"/>
        <v>-0.13704787665503143</v>
      </c>
      <c r="W96" s="52">
        <f t="shared" si="5"/>
        <v>-0.15189237247561169</v>
      </c>
      <c r="X96" s="52">
        <f t="shared" si="5"/>
        <v>-0.15192829419383275</v>
      </c>
      <c r="Y96" s="52">
        <f t="shared" si="5"/>
        <v>-0.15192829419383275</v>
      </c>
      <c r="Z96" s="52">
        <f t="shared" si="5"/>
        <v>-0.15413012213599531</v>
      </c>
      <c r="AA96" s="52">
        <f t="shared" si="5"/>
        <v>-0.15359619602294877</v>
      </c>
      <c r="AB96" s="52">
        <f t="shared" si="5"/>
        <v>-0.15359619602294877</v>
      </c>
      <c r="AC96" s="52">
        <f t="shared" si="5"/>
        <v>-0.15913982625147774</v>
      </c>
      <c r="AD96" s="52">
        <f t="shared" si="5"/>
        <v>-0.16070692380140358</v>
      </c>
      <c r="AE96" s="52">
        <f t="shared" si="5"/>
        <v>-0.16070692380140358</v>
      </c>
      <c r="AF96" s="52">
        <f t="shared" si="5"/>
        <v>-0.1653318948682217</v>
      </c>
      <c r="AG96" s="52">
        <f t="shared" si="5"/>
        <v>-0.16363312354353823</v>
      </c>
      <c r="AH96" s="52">
        <f t="shared" si="5"/>
        <v>-0.16405687588660145</v>
      </c>
      <c r="AI96" s="52">
        <f t="shared" si="5"/>
        <v>-0.1610963128483088</v>
      </c>
      <c r="AJ96" s="52">
        <f t="shared" si="5"/>
        <v>-0.16224045504217952</v>
      </c>
      <c r="AK96" s="52">
        <f t="shared" si="5"/>
        <v>-0.16429843961245424</v>
      </c>
      <c r="AL96" s="52">
        <f t="shared" si="5"/>
        <v>-0.16729591421106041</v>
      </c>
      <c r="AM96" s="52">
        <f t="shared" ref="AM96:BZ96" si="11">-((AM49-1)*(AM49-2))^-1</f>
        <v>-0.16729591421106041</v>
      </c>
      <c r="AN96" s="52">
        <f t="shared" si="11"/>
        <v>-0.16753218639002673</v>
      </c>
      <c r="AO96" s="52">
        <f t="shared" si="11"/>
        <v>-0.16753218639002673</v>
      </c>
      <c r="AP96" s="52">
        <f t="shared" si="11"/>
        <v>-0.16753218639002673</v>
      </c>
      <c r="AQ96" s="52">
        <f t="shared" si="11"/>
        <v>-0.16459352230778387</v>
      </c>
      <c r="AR96" s="52">
        <f t="shared" si="11"/>
        <v>-0.16459352230778387</v>
      </c>
      <c r="AS96" s="52">
        <f t="shared" si="11"/>
        <v>-0.16459352230778387</v>
      </c>
      <c r="AT96" s="52">
        <f t="shared" si="11"/>
        <v>-0.16452724316199693</v>
      </c>
      <c r="AU96" s="52">
        <f t="shared" si="11"/>
        <v>-0.16452724316199693</v>
      </c>
      <c r="AV96" s="52">
        <f t="shared" si="11"/>
        <v>-0.16453297795274122</v>
      </c>
      <c r="AW96" s="52">
        <f t="shared" si="11"/>
        <v>-0.16453297795274122</v>
      </c>
      <c r="AX96" s="52">
        <f t="shared" si="11"/>
        <v>-0.16453297795274122</v>
      </c>
      <c r="AY96" s="52">
        <f t="shared" si="11"/>
        <v>-0.16453297795274122</v>
      </c>
      <c r="AZ96" s="52">
        <f t="shared" si="11"/>
        <v>-0.16453297795274122</v>
      </c>
      <c r="BA96" s="52">
        <f t="shared" si="11"/>
        <v>-0.16453297795274122</v>
      </c>
      <c r="BB96" s="52">
        <f t="shared" si="11"/>
        <v>-0.16453297795274122</v>
      </c>
      <c r="BC96" s="52">
        <f t="shared" si="11"/>
        <v>-0.16487952272857789</v>
      </c>
      <c r="BD96" s="52">
        <f t="shared" si="11"/>
        <v>-0.16487952272857789</v>
      </c>
      <c r="BE96" s="52">
        <f t="shared" si="11"/>
        <v>-0.16487952272857789</v>
      </c>
      <c r="BF96" s="52">
        <f t="shared" si="11"/>
        <v>-0.16487952272857789</v>
      </c>
      <c r="BG96" s="52">
        <f t="shared" si="11"/>
        <v>-0.16487952272857789</v>
      </c>
      <c r="BH96" s="52">
        <f t="shared" si="11"/>
        <v>-0.16487952272857789</v>
      </c>
      <c r="BI96" s="52">
        <f t="shared" si="11"/>
        <v>-0.16487952272857789</v>
      </c>
      <c r="BJ96" s="52">
        <f t="shared" si="11"/>
        <v>-0.1643760945175608</v>
      </c>
      <c r="BK96" s="52">
        <f t="shared" si="11"/>
        <v>-0.1643760945175608</v>
      </c>
      <c r="BL96" s="52">
        <f t="shared" si="11"/>
        <v>-0.1643760945175608</v>
      </c>
      <c r="BM96" s="52">
        <f t="shared" si="11"/>
        <v>-0.1643760945175608</v>
      </c>
      <c r="BN96" s="52">
        <f t="shared" si="11"/>
        <v>-0.1643760945175608</v>
      </c>
      <c r="BO96" s="52">
        <f t="shared" si="11"/>
        <v>-0.1643760945175608</v>
      </c>
      <c r="BP96" s="52">
        <f t="shared" si="11"/>
        <v>-0.16438937457378683</v>
      </c>
      <c r="BQ96" s="52">
        <f t="shared" si="11"/>
        <v>-0.16438937457378683</v>
      </c>
      <c r="BR96" s="52">
        <f t="shared" si="11"/>
        <v>-0.16428455010279622</v>
      </c>
      <c r="BS96" s="52">
        <f t="shared" si="11"/>
        <v>-0.16428455010279622</v>
      </c>
      <c r="BT96" s="52">
        <f t="shared" si="11"/>
        <v>-0.16428455010279622</v>
      </c>
      <c r="BU96" s="52">
        <f t="shared" si="11"/>
        <v>-0.16428455010279622</v>
      </c>
      <c r="BV96" s="52">
        <f t="shared" si="11"/>
        <v>-0.16428455010279622</v>
      </c>
      <c r="BW96" s="52">
        <f t="shared" si="11"/>
        <v>-0.16456064980175808</v>
      </c>
      <c r="BX96" s="52">
        <f t="shared" si="11"/>
        <v>-0.16456064980175808</v>
      </c>
      <c r="BY96" s="52">
        <f t="shared" si="11"/>
        <v>-0.16456064980175808</v>
      </c>
      <c r="BZ96" s="52">
        <f t="shared" si="11"/>
        <v>-0.16456064980175808</v>
      </c>
    </row>
    <row r="97" spans="1:78">
      <c r="A97" s="50">
        <v>1986</v>
      </c>
      <c r="B97" s="52">
        <f t="shared" si="5"/>
        <v>-0.13445890076578992</v>
      </c>
      <c r="C97" s="52">
        <f t="shared" si="5"/>
        <v>-0.14659731559776792</v>
      </c>
      <c r="D97" s="52">
        <f t="shared" si="5"/>
        <v>-0.14812311113352891</v>
      </c>
      <c r="E97" s="52">
        <f t="shared" si="5"/>
        <v>-0.14788563145063116</v>
      </c>
      <c r="F97" s="52">
        <f t="shared" si="5"/>
        <v>-0.14946326263231266</v>
      </c>
      <c r="G97" s="52">
        <f t="shared" si="5"/>
        <v>-0.15183157770642047</v>
      </c>
      <c r="H97" s="52">
        <f t="shared" si="5"/>
        <v>-0.15183157770642047</v>
      </c>
      <c r="I97" s="52">
        <f t="shared" si="5"/>
        <v>-0.15157938738060103</v>
      </c>
      <c r="J97" s="52">
        <f t="shared" si="5"/>
        <v>-0.15157938738060103</v>
      </c>
      <c r="K97" s="52">
        <f t="shared" si="5"/>
        <v>-0.14962016731067668</v>
      </c>
      <c r="L97" s="52">
        <f t="shared" si="5"/>
        <v>-0.15195825469563387</v>
      </c>
      <c r="M97" s="52">
        <f t="shared" si="5"/>
        <v>-0.15195825469563387</v>
      </c>
      <c r="N97" s="52">
        <f t="shared" si="5"/>
        <v>-0.15195825469563387</v>
      </c>
      <c r="O97" s="52">
        <f t="shared" si="5"/>
        <v>-0.15195825469563387</v>
      </c>
      <c r="P97" s="52">
        <f t="shared" si="5"/>
        <v>-0.15195825469563387</v>
      </c>
      <c r="Q97" s="52">
        <f t="shared" si="5"/>
        <v>-0.15195825469563387</v>
      </c>
      <c r="R97" s="52">
        <f t="shared" si="5"/>
        <v>-0.15079974544337185</v>
      </c>
      <c r="S97" s="52">
        <f t="shared" si="5"/>
        <v>-0.15079974544337185</v>
      </c>
      <c r="T97" s="52">
        <f t="shared" si="5"/>
        <v>-0.15079974544337185</v>
      </c>
      <c r="U97" s="52">
        <f t="shared" si="5"/>
        <v>-0.15079974544337185</v>
      </c>
      <c r="V97" s="52">
        <f t="shared" si="5"/>
        <v>-0.15079974544337185</v>
      </c>
      <c r="W97" s="52">
        <f t="shared" si="5"/>
        <v>-0.16799990447235</v>
      </c>
      <c r="X97" s="52">
        <f t="shared" si="5"/>
        <v>-0.16801526342470435</v>
      </c>
      <c r="Y97" s="52">
        <f t="shared" si="5"/>
        <v>-0.16801526342470435</v>
      </c>
      <c r="Z97" s="52">
        <f t="shared" si="5"/>
        <v>-0.17170878550196314</v>
      </c>
      <c r="AA97" s="52">
        <f t="shared" si="5"/>
        <v>-0.17113180080566126</v>
      </c>
      <c r="AB97" s="52">
        <f t="shared" si="5"/>
        <v>-0.17113180080566126</v>
      </c>
      <c r="AC97" s="52">
        <f t="shared" ref="AC97:BZ97" si="12">-((AC50-1)*(AC50-2))^-1</f>
        <v>-0.17578925374643464</v>
      </c>
      <c r="AD97" s="52">
        <f t="shared" si="12"/>
        <v>-0.17794918703079249</v>
      </c>
      <c r="AE97" s="52">
        <f t="shared" si="12"/>
        <v>-0.17794918703079249</v>
      </c>
      <c r="AF97" s="52">
        <f t="shared" si="12"/>
        <v>-0.18344567812842588</v>
      </c>
      <c r="AG97" s="52">
        <f t="shared" si="12"/>
        <v>-0.18100590181952378</v>
      </c>
      <c r="AH97" s="52">
        <f t="shared" si="12"/>
        <v>-0.18128137386877383</v>
      </c>
      <c r="AI97" s="52">
        <f t="shared" si="12"/>
        <v>-0.1786079974585946</v>
      </c>
      <c r="AJ97" s="52">
        <f t="shared" si="12"/>
        <v>-0.18051115104216714</v>
      </c>
      <c r="AK97" s="52">
        <f t="shared" si="12"/>
        <v>-0.18335764419580244</v>
      </c>
      <c r="AL97" s="52">
        <f t="shared" si="12"/>
        <v>-0.18569139098783477</v>
      </c>
      <c r="AM97" s="52">
        <f t="shared" si="12"/>
        <v>-0.18569139098783477</v>
      </c>
      <c r="AN97" s="52">
        <f t="shared" si="12"/>
        <v>-0.18559071427472998</v>
      </c>
      <c r="AO97" s="52">
        <f t="shared" si="12"/>
        <v>-0.18559071427472998</v>
      </c>
      <c r="AP97" s="52">
        <f t="shared" si="12"/>
        <v>-0.18559071427472998</v>
      </c>
      <c r="AQ97" s="52">
        <f t="shared" si="12"/>
        <v>-0.18183541849965051</v>
      </c>
      <c r="AR97" s="52">
        <f t="shared" si="12"/>
        <v>-0.18183541849965051</v>
      </c>
      <c r="AS97" s="52">
        <f t="shared" si="12"/>
        <v>-0.18183541849965051</v>
      </c>
      <c r="AT97" s="52">
        <f t="shared" si="12"/>
        <v>-0.1817521033638877</v>
      </c>
      <c r="AU97" s="52">
        <f t="shared" si="12"/>
        <v>-0.1817521033638877</v>
      </c>
      <c r="AV97" s="52">
        <f t="shared" si="12"/>
        <v>-0.18169840162308704</v>
      </c>
      <c r="AW97" s="52">
        <f t="shared" si="12"/>
        <v>-0.18169840162308704</v>
      </c>
      <c r="AX97" s="52">
        <f t="shared" si="12"/>
        <v>-0.18169840162308704</v>
      </c>
      <c r="AY97" s="52">
        <f t="shared" si="12"/>
        <v>-0.18169840162308704</v>
      </c>
      <c r="AZ97" s="52">
        <f t="shared" si="12"/>
        <v>-0.18169840162308704</v>
      </c>
      <c r="BA97" s="52">
        <f t="shared" si="12"/>
        <v>-0.18169840162308704</v>
      </c>
      <c r="BB97" s="52">
        <f t="shared" si="12"/>
        <v>-0.18169840162308704</v>
      </c>
      <c r="BC97" s="52">
        <f t="shared" si="12"/>
        <v>-0.18199918995260769</v>
      </c>
      <c r="BD97" s="52">
        <f t="shared" si="12"/>
        <v>-0.18199918995260769</v>
      </c>
      <c r="BE97" s="52">
        <f t="shared" si="12"/>
        <v>-0.18199918995260769</v>
      </c>
      <c r="BF97" s="52">
        <f t="shared" si="12"/>
        <v>-0.18199918995260769</v>
      </c>
      <c r="BG97" s="52">
        <f t="shared" si="12"/>
        <v>-0.18199918995260769</v>
      </c>
      <c r="BH97" s="52">
        <f t="shared" si="12"/>
        <v>-0.18199918995260769</v>
      </c>
      <c r="BI97" s="52">
        <f t="shared" si="12"/>
        <v>-0.18199918995260769</v>
      </c>
      <c r="BJ97" s="52">
        <f t="shared" si="12"/>
        <v>-0.18174751366239775</v>
      </c>
      <c r="BK97" s="52">
        <f t="shared" si="12"/>
        <v>-0.18174751366239775</v>
      </c>
      <c r="BL97" s="52">
        <f t="shared" si="12"/>
        <v>-0.18174751366239775</v>
      </c>
      <c r="BM97" s="52">
        <f t="shared" si="12"/>
        <v>-0.18174751366239775</v>
      </c>
      <c r="BN97" s="52">
        <f t="shared" si="12"/>
        <v>-0.18174751366239775</v>
      </c>
      <c r="BO97" s="52">
        <f t="shared" si="12"/>
        <v>-0.18174751366239775</v>
      </c>
      <c r="BP97" s="52">
        <f t="shared" si="12"/>
        <v>-0.18174955127590692</v>
      </c>
      <c r="BQ97" s="52">
        <f t="shared" si="12"/>
        <v>-0.18174955127590692</v>
      </c>
      <c r="BR97" s="52">
        <f t="shared" si="12"/>
        <v>-0.18187636699144058</v>
      </c>
      <c r="BS97" s="52">
        <f t="shared" si="12"/>
        <v>-0.18187636699144058</v>
      </c>
      <c r="BT97" s="52">
        <f t="shared" si="12"/>
        <v>-0.18187636699144058</v>
      </c>
      <c r="BU97" s="52">
        <f t="shared" si="12"/>
        <v>-0.18187636699144058</v>
      </c>
      <c r="BV97" s="52">
        <f t="shared" si="12"/>
        <v>-0.18187636699144058</v>
      </c>
      <c r="BW97" s="52">
        <f t="shared" si="12"/>
        <v>-0.1825745250097921</v>
      </c>
      <c r="BX97" s="52">
        <f t="shared" si="12"/>
        <v>-0.1825745250097921</v>
      </c>
      <c r="BY97" s="52">
        <f t="shared" si="12"/>
        <v>-0.1825745250097921</v>
      </c>
      <c r="BZ97" s="52">
        <f t="shared" si="12"/>
        <v>-0.1825745250097921</v>
      </c>
    </row>
    <row r="98" spans="1:78">
      <c r="A98" s="50">
        <v>1987</v>
      </c>
      <c r="B98" s="52">
        <f t="shared" ref="B98:AL104" si="13">-((B51-1)*(B51-2))^-1</f>
        <v>-0.14672344216350508</v>
      </c>
      <c r="C98" s="52">
        <f t="shared" si="13"/>
        <v>-0.15734536807081947</v>
      </c>
      <c r="D98" s="52">
        <f t="shared" si="13"/>
        <v>-0.15870908862631367</v>
      </c>
      <c r="E98" s="52">
        <f t="shared" si="13"/>
        <v>-0.15839374712829785</v>
      </c>
      <c r="F98" s="52">
        <f t="shared" si="13"/>
        <v>-0.16042860293073086</v>
      </c>
      <c r="G98" s="52">
        <f t="shared" si="13"/>
        <v>-0.16231809144626513</v>
      </c>
      <c r="H98" s="52">
        <f t="shared" si="13"/>
        <v>-0.16231809144626513</v>
      </c>
      <c r="I98" s="52">
        <f t="shared" si="13"/>
        <v>-0.16061858716286748</v>
      </c>
      <c r="J98" s="52">
        <f t="shared" si="13"/>
        <v>-0.16061858716286748</v>
      </c>
      <c r="K98" s="52">
        <f t="shared" si="13"/>
        <v>-0.16087800854038775</v>
      </c>
      <c r="L98" s="52">
        <f t="shared" si="13"/>
        <v>-0.16220699287106941</v>
      </c>
      <c r="M98" s="52">
        <f t="shared" si="13"/>
        <v>-0.16220699287106941</v>
      </c>
      <c r="N98" s="52">
        <f t="shared" si="13"/>
        <v>-0.16220699287106941</v>
      </c>
      <c r="O98" s="52">
        <f t="shared" si="13"/>
        <v>-0.16220699287106941</v>
      </c>
      <c r="P98" s="52">
        <f t="shared" si="13"/>
        <v>-0.16220699287106941</v>
      </c>
      <c r="Q98" s="52">
        <f t="shared" si="13"/>
        <v>-0.16209446845249545</v>
      </c>
      <c r="R98" s="52">
        <f t="shared" si="13"/>
        <v>-0.16030954550192544</v>
      </c>
      <c r="S98" s="52">
        <f t="shared" si="13"/>
        <v>-0.16033153081980858</v>
      </c>
      <c r="T98" s="52">
        <f t="shared" si="13"/>
        <v>-0.16033153081980858</v>
      </c>
      <c r="U98" s="52">
        <f t="shared" si="13"/>
        <v>-0.16033153081980858</v>
      </c>
      <c r="V98" s="52">
        <f t="shared" si="13"/>
        <v>-0.16033153081980858</v>
      </c>
      <c r="W98" s="52">
        <f t="shared" si="13"/>
        <v>-0.18080320817691706</v>
      </c>
      <c r="X98" s="52">
        <f t="shared" si="13"/>
        <v>-0.18080578538375452</v>
      </c>
      <c r="Y98" s="52">
        <f t="shared" si="13"/>
        <v>-0.18080578538375452</v>
      </c>
      <c r="Z98" s="52">
        <f t="shared" si="13"/>
        <v>-0.1848178775136865</v>
      </c>
      <c r="AA98" s="52">
        <f t="shared" si="13"/>
        <v>-0.18424698933269823</v>
      </c>
      <c r="AB98" s="52">
        <f t="shared" si="13"/>
        <v>-0.18424698933269823</v>
      </c>
      <c r="AC98" s="52">
        <f t="shared" si="13"/>
        <v>-0.18853180707881451</v>
      </c>
      <c r="AD98" s="52">
        <f t="shared" si="13"/>
        <v>-0.19126499630716978</v>
      </c>
      <c r="AE98" s="52">
        <f t="shared" si="13"/>
        <v>-0.19126499630716978</v>
      </c>
      <c r="AF98" s="52">
        <f t="shared" si="13"/>
        <v>-0.19851421190998525</v>
      </c>
      <c r="AG98" s="52">
        <f t="shared" si="13"/>
        <v>-0.19661788709903855</v>
      </c>
      <c r="AH98" s="52">
        <f t="shared" si="13"/>
        <v>-0.19681053777935745</v>
      </c>
      <c r="AI98" s="52">
        <f t="shared" si="13"/>
        <v>-0.1941375016353345</v>
      </c>
      <c r="AJ98" s="52">
        <f t="shared" si="13"/>
        <v>-0.19593610083440013</v>
      </c>
      <c r="AK98" s="52">
        <f t="shared" si="13"/>
        <v>-0.19946580142035195</v>
      </c>
      <c r="AL98" s="52">
        <f t="shared" si="13"/>
        <v>-0.2022342875445679</v>
      </c>
      <c r="AM98" s="52">
        <f t="shared" ref="AM98:BZ98" si="14">-((AM51-1)*(AM51-2))^-1</f>
        <v>-0.2022342875445679</v>
      </c>
      <c r="AN98" s="52">
        <f t="shared" si="14"/>
        <v>-0.20184171811505192</v>
      </c>
      <c r="AO98" s="52">
        <f t="shared" si="14"/>
        <v>-0.20184171811505192</v>
      </c>
      <c r="AP98" s="52">
        <f t="shared" si="14"/>
        <v>-0.20184171811505192</v>
      </c>
      <c r="AQ98" s="52">
        <f t="shared" si="14"/>
        <v>-0.19711672344040135</v>
      </c>
      <c r="AR98" s="52">
        <f t="shared" si="14"/>
        <v>-0.19711672344040135</v>
      </c>
      <c r="AS98" s="52">
        <f t="shared" si="14"/>
        <v>-0.19711672344040135</v>
      </c>
      <c r="AT98" s="52">
        <f t="shared" si="14"/>
        <v>-0.19702222604691857</v>
      </c>
      <c r="AU98" s="52">
        <f t="shared" si="14"/>
        <v>-0.19702222604691857</v>
      </c>
      <c r="AV98" s="52">
        <f t="shared" si="14"/>
        <v>-0.19692742071851821</v>
      </c>
      <c r="AW98" s="52">
        <f t="shared" si="14"/>
        <v>-0.19692742071851821</v>
      </c>
      <c r="AX98" s="52">
        <f t="shared" si="14"/>
        <v>-0.19692742071851821</v>
      </c>
      <c r="AY98" s="52">
        <f t="shared" si="14"/>
        <v>-0.19692742071851821</v>
      </c>
      <c r="AZ98" s="52">
        <f t="shared" si="14"/>
        <v>-0.19692742071851821</v>
      </c>
      <c r="BA98" s="52">
        <f t="shared" si="14"/>
        <v>-0.19692742071851821</v>
      </c>
      <c r="BB98" s="52">
        <f t="shared" si="14"/>
        <v>-0.19692742071851821</v>
      </c>
      <c r="BC98" s="52">
        <f t="shared" si="14"/>
        <v>-0.19719363610261212</v>
      </c>
      <c r="BD98" s="52">
        <f t="shared" si="14"/>
        <v>-0.19719363610261212</v>
      </c>
      <c r="BE98" s="52">
        <f t="shared" si="14"/>
        <v>-0.19719363610261212</v>
      </c>
      <c r="BF98" s="52">
        <f t="shared" si="14"/>
        <v>-0.19719363610261212</v>
      </c>
      <c r="BG98" s="52">
        <f t="shared" si="14"/>
        <v>-0.19719363610261212</v>
      </c>
      <c r="BH98" s="52">
        <f t="shared" si="14"/>
        <v>-0.19719363610261212</v>
      </c>
      <c r="BI98" s="52">
        <f t="shared" si="14"/>
        <v>-0.19719363610261212</v>
      </c>
      <c r="BJ98" s="52">
        <f t="shared" si="14"/>
        <v>-0.19701667347005358</v>
      </c>
      <c r="BK98" s="52">
        <f t="shared" si="14"/>
        <v>-0.19701667347005358</v>
      </c>
      <c r="BL98" s="52">
        <f t="shared" si="14"/>
        <v>-0.19701667347005358</v>
      </c>
      <c r="BM98" s="52">
        <f t="shared" si="14"/>
        <v>-0.19701667347005358</v>
      </c>
      <c r="BN98" s="52">
        <f t="shared" si="14"/>
        <v>-0.19701667347005358</v>
      </c>
      <c r="BO98" s="52">
        <f t="shared" si="14"/>
        <v>-0.19701667347005358</v>
      </c>
      <c r="BP98" s="52">
        <f t="shared" si="14"/>
        <v>-0.19703925000587985</v>
      </c>
      <c r="BQ98" s="52">
        <f t="shared" si="14"/>
        <v>-0.19703925000587985</v>
      </c>
      <c r="BR98" s="52">
        <f t="shared" si="14"/>
        <v>-0.19720774338306662</v>
      </c>
      <c r="BS98" s="52">
        <f t="shared" si="14"/>
        <v>-0.19720774338306662</v>
      </c>
      <c r="BT98" s="52">
        <f t="shared" si="14"/>
        <v>-0.19720774338306662</v>
      </c>
      <c r="BU98" s="52">
        <f t="shared" si="14"/>
        <v>-0.19720774338306662</v>
      </c>
      <c r="BV98" s="52">
        <f t="shared" si="14"/>
        <v>-0.19720774338306662</v>
      </c>
      <c r="BW98" s="52">
        <f t="shared" si="14"/>
        <v>-0.19794327355396829</v>
      </c>
      <c r="BX98" s="52">
        <f t="shared" si="14"/>
        <v>-0.19794327355396829</v>
      </c>
      <c r="BY98" s="52">
        <f t="shared" si="14"/>
        <v>-0.19794327355396829</v>
      </c>
      <c r="BZ98" s="52">
        <f t="shared" si="14"/>
        <v>-0.19794327355396829</v>
      </c>
    </row>
    <row r="99" spans="1:78">
      <c r="A99" s="50">
        <v>1988</v>
      </c>
      <c r="B99" s="52">
        <f t="shared" si="13"/>
        <v>-0.14610759018784109</v>
      </c>
      <c r="C99" s="52">
        <f t="shared" si="13"/>
        <v>-0.16234315880296088</v>
      </c>
      <c r="D99" s="52">
        <f t="shared" si="13"/>
        <v>-0.16352744960397059</v>
      </c>
      <c r="E99" s="52">
        <f t="shared" si="13"/>
        <v>-0.16321324294466669</v>
      </c>
      <c r="F99" s="52">
        <f t="shared" si="13"/>
        <v>-0.16493896957128418</v>
      </c>
      <c r="G99" s="52">
        <f t="shared" si="13"/>
        <v>-0.16599961067508065</v>
      </c>
      <c r="H99" s="52">
        <f t="shared" si="13"/>
        <v>-0.16599961067508065</v>
      </c>
      <c r="I99" s="52">
        <f t="shared" si="13"/>
        <v>-0.16527429638023178</v>
      </c>
      <c r="J99" s="52">
        <f t="shared" si="13"/>
        <v>-0.16527429638023178</v>
      </c>
      <c r="K99" s="52">
        <f t="shared" si="13"/>
        <v>-0.16837112248118463</v>
      </c>
      <c r="L99" s="52">
        <f t="shared" si="13"/>
        <v>-0.16977309945020927</v>
      </c>
      <c r="M99" s="52">
        <f t="shared" si="13"/>
        <v>-0.16966084837207884</v>
      </c>
      <c r="N99" s="52">
        <f t="shared" si="13"/>
        <v>-0.16966084837207884</v>
      </c>
      <c r="O99" s="52">
        <f t="shared" si="13"/>
        <v>-0.16966084837207884</v>
      </c>
      <c r="P99" s="52">
        <f t="shared" si="13"/>
        <v>-0.16966084837207884</v>
      </c>
      <c r="Q99" s="52">
        <f t="shared" si="13"/>
        <v>-0.1695489942989902</v>
      </c>
      <c r="R99" s="52">
        <f t="shared" si="13"/>
        <v>-0.16792653797173748</v>
      </c>
      <c r="S99" s="52">
        <f t="shared" si="13"/>
        <v>-0.16793958633592099</v>
      </c>
      <c r="T99" s="52">
        <f t="shared" si="13"/>
        <v>-0.16783457385362124</v>
      </c>
      <c r="U99" s="52">
        <f t="shared" si="13"/>
        <v>-0.16783457385362124</v>
      </c>
      <c r="V99" s="52">
        <f t="shared" si="13"/>
        <v>-0.16783457385362124</v>
      </c>
      <c r="W99" s="52">
        <f t="shared" si="13"/>
        <v>-0.19214465700386979</v>
      </c>
      <c r="X99" s="52">
        <f t="shared" si="13"/>
        <v>-0.19213841583183439</v>
      </c>
      <c r="Y99" s="52">
        <f t="shared" si="13"/>
        <v>-0.19213841583183439</v>
      </c>
      <c r="Z99" s="52">
        <f t="shared" si="13"/>
        <v>-0.19889058523029213</v>
      </c>
      <c r="AA99" s="52">
        <f t="shared" si="13"/>
        <v>-0.19947306795817621</v>
      </c>
      <c r="AB99" s="52">
        <f t="shared" si="13"/>
        <v>-0.19947306795817621</v>
      </c>
      <c r="AC99" s="52">
        <f t="shared" si="13"/>
        <v>-0.20254400971364342</v>
      </c>
      <c r="AD99" s="52">
        <f t="shared" si="13"/>
        <v>-0.20523470599649257</v>
      </c>
      <c r="AE99" s="52">
        <f t="shared" si="13"/>
        <v>-0.20523470599649257</v>
      </c>
      <c r="AF99" s="52">
        <f t="shared" si="13"/>
        <v>-0.21393078365956381</v>
      </c>
      <c r="AG99" s="52">
        <f t="shared" si="13"/>
        <v>-0.21139535550579658</v>
      </c>
      <c r="AH99" s="52">
        <f t="shared" si="13"/>
        <v>-0.21178434066414389</v>
      </c>
      <c r="AI99" s="52">
        <f t="shared" si="13"/>
        <v>-0.2101246689888456</v>
      </c>
      <c r="AJ99" s="52">
        <f t="shared" si="13"/>
        <v>-0.21253260476887975</v>
      </c>
      <c r="AK99" s="52">
        <f t="shared" si="13"/>
        <v>-0.21566011905053151</v>
      </c>
      <c r="AL99" s="52">
        <f t="shared" si="13"/>
        <v>-0.21812056026039722</v>
      </c>
      <c r="AM99" s="52">
        <f t="shared" ref="AM99:BZ99" si="15">-((AM52-1)*(AM52-2))^-1</f>
        <v>-0.21812056026039722</v>
      </c>
      <c r="AN99" s="52">
        <f t="shared" si="15"/>
        <v>-0.21752444842597138</v>
      </c>
      <c r="AO99" s="52">
        <f t="shared" si="15"/>
        <v>-0.21752444842597138</v>
      </c>
      <c r="AP99" s="52">
        <f t="shared" si="15"/>
        <v>-0.21752444842597138</v>
      </c>
      <c r="AQ99" s="52">
        <f t="shared" si="15"/>
        <v>-0.21260404763850302</v>
      </c>
      <c r="AR99" s="52">
        <f t="shared" si="15"/>
        <v>-0.21260404763850302</v>
      </c>
      <c r="AS99" s="52">
        <f t="shared" si="15"/>
        <v>-0.21260404763850302</v>
      </c>
      <c r="AT99" s="52">
        <f t="shared" si="15"/>
        <v>-0.21250080912942129</v>
      </c>
      <c r="AU99" s="52">
        <f t="shared" si="15"/>
        <v>-0.21250080912942129</v>
      </c>
      <c r="AV99" s="52">
        <f t="shared" si="15"/>
        <v>-0.2123727156630397</v>
      </c>
      <c r="AW99" s="52">
        <f t="shared" si="15"/>
        <v>-0.2123727156630397</v>
      </c>
      <c r="AX99" s="52">
        <f t="shared" si="15"/>
        <v>-0.2123727156630397</v>
      </c>
      <c r="AY99" s="52">
        <f t="shared" si="15"/>
        <v>-0.2123727156630397</v>
      </c>
      <c r="AZ99" s="52">
        <f t="shared" si="15"/>
        <v>-0.2123727156630397</v>
      </c>
      <c r="BA99" s="52">
        <f t="shared" si="15"/>
        <v>-0.2123727156630397</v>
      </c>
      <c r="BB99" s="52">
        <f t="shared" si="15"/>
        <v>-0.2123727156630397</v>
      </c>
      <c r="BC99" s="52">
        <f t="shared" si="15"/>
        <v>-0.21260939706173443</v>
      </c>
      <c r="BD99" s="52">
        <f t="shared" si="15"/>
        <v>-0.21260939706173443</v>
      </c>
      <c r="BE99" s="52">
        <f t="shared" si="15"/>
        <v>-0.21260939706173443</v>
      </c>
      <c r="BF99" s="52">
        <f t="shared" si="15"/>
        <v>-0.21260939706173443</v>
      </c>
      <c r="BG99" s="52">
        <f t="shared" si="15"/>
        <v>-0.21260939706173443</v>
      </c>
      <c r="BH99" s="52">
        <f t="shared" si="15"/>
        <v>-0.21260939706173443</v>
      </c>
      <c r="BI99" s="52">
        <f t="shared" si="15"/>
        <v>-0.21260939706173443</v>
      </c>
      <c r="BJ99" s="52">
        <f t="shared" si="15"/>
        <v>-0.21244073742801511</v>
      </c>
      <c r="BK99" s="52">
        <f t="shared" si="15"/>
        <v>-0.21244073742801511</v>
      </c>
      <c r="BL99" s="52">
        <f t="shared" si="15"/>
        <v>-0.21244073742801511</v>
      </c>
      <c r="BM99" s="52">
        <f t="shared" si="15"/>
        <v>-0.21244073742801511</v>
      </c>
      <c r="BN99" s="52">
        <f t="shared" si="15"/>
        <v>-0.21244073742801511</v>
      </c>
      <c r="BO99" s="52">
        <f t="shared" si="15"/>
        <v>-0.21244073742801511</v>
      </c>
      <c r="BP99" s="52">
        <f t="shared" si="15"/>
        <v>-0.2128602370671219</v>
      </c>
      <c r="BQ99" s="52">
        <f t="shared" si="15"/>
        <v>-0.2128602370671219</v>
      </c>
      <c r="BR99" s="52">
        <f t="shared" si="15"/>
        <v>-0.21329285726875047</v>
      </c>
      <c r="BS99" s="52">
        <f t="shared" si="15"/>
        <v>-0.21329285726875047</v>
      </c>
      <c r="BT99" s="52">
        <f t="shared" si="15"/>
        <v>-0.21329285726875047</v>
      </c>
      <c r="BU99" s="52">
        <f t="shared" si="15"/>
        <v>-0.21329285726875047</v>
      </c>
      <c r="BV99" s="52">
        <f t="shared" si="15"/>
        <v>-0.21329285726875047</v>
      </c>
      <c r="BW99" s="52">
        <f t="shared" si="15"/>
        <v>-0.21408054756469058</v>
      </c>
      <c r="BX99" s="52">
        <f t="shared" si="15"/>
        <v>-0.21408054756469058</v>
      </c>
      <c r="BY99" s="52">
        <f t="shared" si="15"/>
        <v>-0.21408054756469058</v>
      </c>
      <c r="BZ99" s="52">
        <f t="shared" si="15"/>
        <v>-0.21408054756469058</v>
      </c>
    </row>
    <row r="100" spans="1:78">
      <c r="A100" s="50">
        <v>1989</v>
      </c>
      <c r="B100" s="52">
        <f t="shared" si="13"/>
        <v>-0.14883949132698962</v>
      </c>
      <c r="C100" s="52">
        <f t="shared" si="13"/>
        <v>-0.16491421549460875</v>
      </c>
      <c r="D100" s="52">
        <f t="shared" si="13"/>
        <v>-0.16600665743315982</v>
      </c>
      <c r="E100" s="52">
        <f t="shared" si="13"/>
        <v>-0.16505310438005472</v>
      </c>
      <c r="F100" s="52">
        <f t="shared" si="13"/>
        <v>-0.16660929648793579</v>
      </c>
      <c r="G100" s="52">
        <f t="shared" si="13"/>
        <v>-0.16947805413875125</v>
      </c>
      <c r="H100" s="52">
        <f t="shared" si="13"/>
        <v>-0.16947805413875125</v>
      </c>
      <c r="I100" s="52">
        <f t="shared" si="13"/>
        <v>-0.17141444376358531</v>
      </c>
      <c r="J100" s="52">
        <f t="shared" si="13"/>
        <v>-0.17141444376358531</v>
      </c>
      <c r="K100" s="52">
        <f t="shared" si="13"/>
        <v>-0.1766800865866468</v>
      </c>
      <c r="L100" s="52">
        <f t="shared" si="13"/>
        <v>-0.18145463092153177</v>
      </c>
      <c r="M100" s="52">
        <f t="shared" si="13"/>
        <v>-0.18133359403899629</v>
      </c>
      <c r="N100" s="52">
        <f t="shared" si="13"/>
        <v>-0.18133359403899629</v>
      </c>
      <c r="O100" s="52">
        <f t="shared" si="13"/>
        <v>-0.18133359403899629</v>
      </c>
      <c r="P100" s="52">
        <f t="shared" si="13"/>
        <v>-0.18133359403899629</v>
      </c>
      <c r="Q100" s="52">
        <f t="shared" si="13"/>
        <v>-0.18121294533860771</v>
      </c>
      <c r="R100" s="52">
        <f t="shared" si="13"/>
        <v>-0.17938551403360825</v>
      </c>
      <c r="S100" s="52">
        <f t="shared" si="13"/>
        <v>-0.17938884159064689</v>
      </c>
      <c r="T100" s="52">
        <f t="shared" si="13"/>
        <v>-0.1792750471080348</v>
      </c>
      <c r="U100" s="52">
        <f t="shared" si="13"/>
        <v>-0.1792750471080348</v>
      </c>
      <c r="V100" s="52">
        <f t="shared" si="13"/>
        <v>-0.1792750471080348</v>
      </c>
      <c r="W100" s="52">
        <f t="shared" si="13"/>
        <v>-0.20930371158434982</v>
      </c>
      <c r="X100" s="52">
        <f t="shared" si="13"/>
        <v>-0.20983431425904592</v>
      </c>
      <c r="Y100" s="52">
        <f t="shared" si="13"/>
        <v>-0.20983431425904592</v>
      </c>
      <c r="Z100" s="52">
        <f t="shared" si="13"/>
        <v>-0.21946687826149364</v>
      </c>
      <c r="AA100" s="52">
        <f t="shared" si="13"/>
        <v>-0.21990115807328525</v>
      </c>
      <c r="AB100" s="52">
        <f t="shared" si="13"/>
        <v>-0.21990115807328525</v>
      </c>
      <c r="AC100" s="52">
        <f t="shared" si="13"/>
        <v>-0.22167190383971028</v>
      </c>
      <c r="AD100" s="52">
        <f t="shared" si="13"/>
        <v>-0.22484117945453497</v>
      </c>
      <c r="AE100" s="52">
        <f t="shared" si="13"/>
        <v>-0.22484117945453497</v>
      </c>
      <c r="AF100" s="52">
        <f t="shared" si="13"/>
        <v>-0.23386357161866103</v>
      </c>
      <c r="AG100" s="52">
        <f t="shared" si="13"/>
        <v>-0.23057175884370615</v>
      </c>
      <c r="AH100" s="52">
        <f t="shared" si="13"/>
        <v>-0.23130157314716493</v>
      </c>
      <c r="AI100" s="52">
        <f t="shared" si="13"/>
        <v>-0.22869547312038979</v>
      </c>
      <c r="AJ100" s="52">
        <f t="shared" si="13"/>
        <v>-0.23122356767223617</v>
      </c>
      <c r="AK100" s="52">
        <f t="shared" si="13"/>
        <v>-0.23454343345205098</v>
      </c>
      <c r="AL100" s="52">
        <f t="shared" si="13"/>
        <v>-0.23737381377229119</v>
      </c>
      <c r="AM100" s="52">
        <f t="shared" ref="AM100:BZ100" si="16">-((AM53-1)*(AM53-2))^-1</f>
        <v>-0.23737381377229119</v>
      </c>
      <c r="AN100" s="52">
        <f t="shared" si="16"/>
        <v>-0.23656530925421312</v>
      </c>
      <c r="AO100" s="52">
        <f t="shared" si="16"/>
        <v>-0.23656530925421312</v>
      </c>
      <c r="AP100" s="52">
        <f t="shared" si="16"/>
        <v>-0.23656530925421312</v>
      </c>
      <c r="AQ100" s="52">
        <f t="shared" si="16"/>
        <v>-0.2307029272521614</v>
      </c>
      <c r="AR100" s="52">
        <f t="shared" si="16"/>
        <v>-0.2307029272521614</v>
      </c>
      <c r="AS100" s="52">
        <f t="shared" si="16"/>
        <v>-0.2307029272521614</v>
      </c>
      <c r="AT100" s="52">
        <f t="shared" si="16"/>
        <v>-0.2308649300296329</v>
      </c>
      <c r="AU100" s="52">
        <f t="shared" si="16"/>
        <v>-0.2308649300296329</v>
      </c>
      <c r="AV100" s="52">
        <f t="shared" si="16"/>
        <v>-0.23070085995556058</v>
      </c>
      <c r="AW100" s="52">
        <f t="shared" si="16"/>
        <v>-0.23070085995556058</v>
      </c>
      <c r="AX100" s="52">
        <f t="shared" si="16"/>
        <v>-0.23070085995556058</v>
      </c>
      <c r="AY100" s="52">
        <f t="shared" si="16"/>
        <v>-0.23070085995556058</v>
      </c>
      <c r="AZ100" s="52">
        <f t="shared" si="16"/>
        <v>-0.23070085995556058</v>
      </c>
      <c r="BA100" s="52">
        <f t="shared" si="16"/>
        <v>-0.23070085995556058</v>
      </c>
      <c r="BB100" s="52">
        <f t="shared" si="16"/>
        <v>-0.23070085995556058</v>
      </c>
      <c r="BC100" s="52">
        <f t="shared" si="16"/>
        <v>-0.23090700970144343</v>
      </c>
      <c r="BD100" s="52">
        <f t="shared" si="16"/>
        <v>-0.23090700970144343</v>
      </c>
      <c r="BE100" s="52">
        <f t="shared" si="16"/>
        <v>-0.23090700970144343</v>
      </c>
      <c r="BF100" s="52">
        <f t="shared" si="16"/>
        <v>-0.23090700970144343</v>
      </c>
      <c r="BG100" s="52">
        <f t="shared" si="16"/>
        <v>-0.23090700970144343</v>
      </c>
      <c r="BH100" s="52">
        <f t="shared" si="16"/>
        <v>-0.23090700970144343</v>
      </c>
      <c r="BI100" s="52">
        <f t="shared" si="16"/>
        <v>-0.23090700970144343</v>
      </c>
      <c r="BJ100" s="52">
        <f t="shared" si="16"/>
        <v>-0.23100695280346081</v>
      </c>
      <c r="BK100" s="52">
        <f t="shared" si="16"/>
        <v>-0.23100695280346081</v>
      </c>
      <c r="BL100" s="52">
        <f t="shared" si="16"/>
        <v>-0.23100695280346081</v>
      </c>
      <c r="BM100" s="52">
        <f t="shared" si="16"/>
        <v>-0.23100695280346081</v>
      </c>
      <c r="BN100" s="52">
        <f t="shared" si="16"/>
        <v>-0.23100695280346081</v>
      </c>
      <c r="BO100" s="52">
        <f t="shared" si="16"/>
        <v>-0.23100695280346081</v>
      </c>
      <c r="BP100" s="52">
        <f t="shared" si="16"/>
        <v>-0.23188750311464951</v>
      </c>
      <c r="BQ100" s="52">
        <f t="shared" si="16"/>
        <v>-0.23188750311464951</v>
      </c>
      <c r="BR100" s="52">
        <f t="shared" si="16"/>
        <v>-0.23225894399257013</v>
      </c>
      <c r="BS100" s="52">
        <f t="shared" si="16"/>
        <v>-0.23225894399257013</v>
      </c>
      <c r="BT100" s="52">
        <f t="shared" si="16"/>
        <v>-0.23225894399257013</v>
      </c>
      <c r="BU100" s="52">
        <f t="shared" si="16"/>
        <v>-0.23225894399257013</v>
      </c>
      <c r="BV100" s="52">
        <f t="shared" si="16"/>
        <v>-0.23225894399257013</v>
      </c>
      <c r="BW100" s="52">
        <f t="shared" si="16"/>
        <v>-0.23318683952613914</v>
      </c>
      <c r="BX100" s="52">
        <f t="shared" si="16"/>
        <v>-0.23318683952613914</v>
      </c>
      <c r="BY100" s="52">
        <f t="shared" si="16"/>
        <v>-0.23318683952613914</v>
      </c>
      <c r="BZ100" s="52">
        <f t="shared" si="16"/>
        <v>-0.23318683952613914</v>
      </c>
    </row>
    <row r="101" spans="1:78">
      <c r="A101" s="50">
        <v>1990</v>
      </c>
      <c r="B101" s="52">
        <f t="shared" si="13"/>
        <v>-0.15754766476472504</v>
      </c>
      <c r="C101" s="52">
        <f t="shared" si="13"/>
        <v>-0.17219566771033992</v>
      </c>
      <c r="D101" s="52">
        <f t="shared" si="13"/>
        <v>-0.17320079161944815</v>
      </c>
      <c r="E101" s="52">
        <f t="shared" si="13"/>
        <v>-0.17222330084945764</v>
      </c>
      <c r="F101" s="52">
        <f t="shared" si="13"/>
        <v>-0.17386567743222733</v>
      </c>
      <c r="G101" s="52">
        <f t="shared" si="13"/>
        <v>-0.17551028276191782</v>
      </c>
      <c r="H101" s="52">
        <f t="shared" si="13"/>
        <v>-0.17551028276191782</v>
      </c>
      <c r="I101" s="52">
        <f t="shared" si="13"/>
        <v>-0.18034030760012301</v>
      </c>
      <c r="J101" s="52">
        <f t="shared" si="13"/>
        <v>-0.18034030760012301</v>
      </c>
      <c r="K101" s="52">
        <f t="shared" si="13"/>
        <v>-0.1878670411965695</v>
      </c>
      <c r="L101" s="52">
        <f t="shared" si="13"/>
        <v>-0.1940872054486022</v>
      </c>
      <c r="M101" s="52">
        <f t="shared" si="13"/>
        <v>-0.19395647375430575</v>
      </c>
      <c r="N101" s="52">
        <f t="shared" si="13"/>
        <v>-0.19395647375430575</v>
      </c>
      <c r="O101" s="52">
        <f t="shared" si="13"/>
        <v>-0.19395647375430575</v>
      </c>
      <c r="P101" s="52">
        <f t="shared" si="13"/>
        <v>-0.19395647375430575</v>
      </c>
      <c r="Q101" s="52">
        <f t="shared" si="13"/>
        <v>-0.19382612815439437</v>
      </c>
      <c r="R101" s="52">
        <f t="shared" si="13"/>
        <v>-0.19170960879249815</v>
      </c>
      <c r="S101" s="52">
        <f t="shared" si="13"/>
        <v>-0.19170412454006094</v>
      </c>
      <c r="T101" s="52">
        <f t="shared" si="13"/>
        <v>-0.19150495451706326</v>
      </c>
      <c r="U101" s="52">
        <f t="shared" si="13"/>
        <v>-0.19150495451706326</v>
      </c>
      <c r="V101" s="52">
        <f t="shared" si="13"/>
        <v>-0.19150495451706326</v>
      </c>
      <c r="W101" s="52">
        <f t="shared" si="13"/>
        <v>-0.23278067674044484</v>
      </c>
      <c r="X101" s="52">
        <f t="shared" si="13"/>
        <v>-0.23327518234662734</v>
      </c>
      <c r="Y101" s="52">
        <f t="shared" si="13"/>
        <v>-0.23327518234662734</v>
      </c>
      <c r="Z101" s="52">
        <f t="shared" si="13"/>
        <v>-0.24425728309850042</v>
      </c>
      <c r="AA101" s="52">
        <f t="shared" si="13"/>
        <v>-0.24454819772076108</v>
      </c>
      <c r="AB101" s="52">
        <f t="shared" si="13"/>
        <v>-0.24454819772076108</v>
      </c>
      <c r="AC101" s="52">
        <f t="shared" si="13"/>
        <v>-0.24325748422881008</v>
      </c>
      <c r="AD101" s="52">
        <f t="shared" si="13"/>
        <v>-0.24624716753005846</v>
      </c>
      <c r="AE101" s="52">
        <f t="shared" si="13"/>
        <v>-0.24624716753005846</v>
      </c>
      <c r="AF101" s="52">
        <f t="shared" si="13"/>
        <v>-0.25799347002798445</v>
      </c>
      <c r="AG101" s="52">
        <f t="shared" si="13"/>
        <v>-0.25400726493995196</v>
      </c>
      <c r="AH101" s="52">
        <f t="shared" si="13"/>
        <v>-0.2551847415516374</v>
      </c>
      <c r="AI101" s="52">
        <f t="shared" si="13"/>
        <v>-0.25185218011615479</v>
      </c>
      <c r="AJ101" s="52">
        <f t="shared" si="13"/>
        <v>-0.25590856399572692</v>
      </c>
      <c r="AK101" s="52">
        <f t="shared" si="13"/>
        <v>-0.25993156340717388</v>
      </c>
      <c r="AL101" s="52">
        <f t="shared" si="13"/>
        <v>-0.26240459300559776</v>
      </c>
      <c r="AM101" s="52">
        <f t="shared" ref="AM101:BZ101" si="17">-((AM54-1)*(AM54-2))^-1</f>
        <v>-0.26240459300559776</v>
      </c>
      <c r="AN101" s="52">
        <f t="shared" si="17"/>
        <v>-0.26133592026449043</v>
      </c>
      <c r="AO101" s="52">
        <f t="shared" si="17"/>
        <v>-0.26133592026449043</v>
      </c>
      <c r="AP101" s="52">
        <f t="shared" si="17"/>
        <v>-0.26133592026449043</v>
      </c>
      <c r="AQ101" s="52">
        <f t="shared" si="17"/>
        <v>-0.25355094496051145</v>
      </c>
      <c r="AR101" s="52">
        <f t="shared" si="17"/>
        <v>-0.25355094496051145</v>
      </c>
      <c r="AS101" s="52">
        <f t="shared" si="17"/>
        <v>-0.25355094496051145</v>
      </c>
      <c r="AT101" s="52">
        <f t="shared" si="17"/>
        <v>-0.25368376649971974</v>
      </c>
      <c r="AU101" s="52">
        <f t="shared" si="17"/>
        <v>-0.25368376649971974</v>
      </c>
      <c r="AV101" s="52">
        <f t="shared" si="17"/>
        <v>-0.25347825158927734</v>
      </c>
      <c r="AW101" s="52">
        <f t="shared" si="17"/>
        <v>-0.25347825158927734</v>
      </c>
      <c r="AX101" s="52">
        <f t="shared" si="17"/>
        <v>-0.25347825158927734</v>
      </c>
      <c r="AY101" s="52">
        <f t="shared" si="17"/>
        <v>-0.25347825158927734</v>
      </c>
      <c r="AZ101" s="52">
        <f t="shared" si="17"/>
        <v>-0.25347825158927734</v>
      </c>
      <c r="BA101" s="52">
        <f t="shared" si="17"/>
        <v>-0.25347825158927734</v>
      </c>
      <c r="BB101" s="52">
        <f t="shared" si="17"/>
        <v>-0.25347825158927734</v>
      </c>
      <c r="BC101" s="52">
        <f t="shared" si="17"/>
        <v>-0.25366137716748205</v>
      </c>
      <c r="BD101" s="52">
        <f t="shared" si="17"/>
        <v>-0.25366137716748205</v>
      </c>
      <c r="BE101" s="52">
        <f t="shared" si="17"/>
        <v>-0.25366137716748205</v>
      </c>
      <c r="BF101" s="52">
        <f t="shared" si="17"/>
        <v>-0.25366137716748205</v>
      </c>
      <c r="BG101" s="52">
        <f t="shared" si="17"/>
        <v>-0.25366137716748205</v>
      </c>
      <c r="BH101" s="52">
        <f t="shared" si="17"/>
        <v>-0.25366137716748205</v>
      </c>
      <c r="BI101" s="52">
        <f t="shared" si="17"/>
        <v>-0.25366137716748205</v>
      </c>
      <c r="BJ101" s="52">
        <f t="shared" si="17"/>
        <v>-0.25428685564662817</v>
      </c>
      <c r="BK101" s="52">
        <f t="shared" si="17"/>
        <v>-0.25428685564662817</v>
      </c>
      <c r="BL101" s="52">
        <f t="shared" si="17"/>
        <v>-0.25428685564662817</v>
      </c>
      <c r="BM101" s="52">
        <f t="shared" si="17"/>
        <v>-0.25428685564662817</v>
      </c>
      <c r="BN101" s="52">
        <f t="shared" si="17"/>
        <v>-0.25428685564662817</v>
      </c>
      <c r="BO101" s="52">
        <f t="shared" si="17"/>
        <v>-0.25428685564662817</v>
      </c>
      <c r="BP101" s="52">
        <f t="shared" si="17"/>
        <v>-0.25581726305546482</v>
      </c>
      <c r="BQ101" s="52">
        <f t="shared" si="17"/>
        <v>-0.25581726305546482</v>
      </c>
      <c r="BR101" s="52">
        <f t="shared" si="17"/>
        <v>-0.25616775983631407</v>
      </c>
      <c r="BS101" s="52">
        <f t="shared" si="17"/>
        <v>-0.25616775983631407</v>
      </c>
      <c r="BT101" s="52">
        <f t="shared" si="17"/>
        <v>-0.25616775983631407</v>
      </c>
      <c r="BU101" s="52">
        <f t="shared" si="17"/>
        <v>-0.25616775983631407</v>
      </c>
      <c r="BV101" s="52">
        <f t="shared" si="17"/>
        <v>-0.25616775983631407</v>
      </c>
      <c r="BW101" s="52">
        <f t="shared" si="17"/>
        <v>-0.25765184383759732</v>
      </c>
      <c r="BX101" s="52">
        <f t="shared" si="17"/>
        <v>-0.25765184383759732</v>
      </c>
      <c r="BY101" s="52">
        <f t="shared" si="17"/>
        <v>-0.25765184383759732</v>
      </c>
      <c r="BZ101" s="52">
        <f t="shared" si="17"/>
        <v>-0.25765184383759732</v>
      </c>
    </row>
    <row r="102" spans="1:78">
      <c r="A102" s="50">
        <v>1991</v>
      </c>
      <c r="B102" s="52">
        <f t="shared" si="13"/>
        <v>-0.16094424980836874</v>
      </c>
      <c r="C102" s="52">
        <f t="shared" si="13"/>
        <v>-0.1761175407183467</v>
      </c>
      <c r="D102" s="52">
        <f t="shared" si="13"/>
        <v>-0.17701768240922314</v>
      </c>
      <c r="E102" s="52">
        <f t="shared" si="13"/>
        <v>-0.1760943686040706</v>
      </c>
      <c r="F102" s="52">
        <f t="shared" si="13"/>
        <v>-0.1775306977648908</v>
      </c>
      <c r="G102" s="52">
        <f t="shared" si="13"/>
        <v>-0.17896050586050138</v>
      </c>
      <c r="H102" s="52">
        <f t="shared" si="13"/>
        <v>-0.17896050586050138</v>
      </c>
      <c r="I102" s="52">
        <f t="shared" si="13"/>
        <v>-0.18332141707792937</v>
      </c>
      <c r="J102" s="52">
        <f t="shared" si="13"/>
        <v>-0.18332141707792937</v>
      </c>
      <c r="K102" s="52">
        <f t="shared" si="13"/>
        <v>-0.19670925095783415</v>
      </c>
      <c r="L102" s="52">
        <f t="shared" si="13"/>
        <v>-0.20309078076319137</v>
      </c>
      <c r="M102" s="52">
        <f t="shared" si="13"/>
        <v>-0.20295914874891238</v>
      </c>
      <c r="N102" s="52">
        <f t="shared" si="13"/>
        <v>-0.20295914874891238</v>
      </c>
      <c r="O102" s="52">
        <f t="shared" si="13"/>
        <v>-0.20295914874891238</v>
      </c>
      <c r="P102" s="52">
        <f t="shared" si="13"/>
        <v>-0.20295914874891238</v>
      </c>
      <c r="Q102" s="52">
        <f t="shared" si="13"/>
        <v>-0.20282787080903927</v>
      </c>
      <c r="R102" s="52">
        <f t="shared" si="13"/>
        <v>-0.20065418880552585</v>
      </c>
      <c r="S102" s="52">
        <f t="shared" si="13"/>
        <v>-0.20064346591747823</v>
      </c>
      <c r="T102" s="52">
        <f t="shared" si="13"/>
        <v>-0.20043960797846111</v>
      </c>
      <c r="U102" s="52">
        <f t="shared" si="13"/>
        <v>-0.20043960797846111</v>
      </c>
      <c r="V102" s="52">
        <f t="shared" si="13"/>
        <v>-0.20043960797846111</v>
      </c>
      <c r="W102" s="52">
        <f t="shared" si="13"/>
        <v>-0.24764461936388699</v>
      </c>
      <c r="X102" s="52">
        <f t="shared" si="13"/>
        <v>-0.24868798963432515</v>
      </c>
      <c r="Y102" s="52">
        <f t="shared" si="13"/>
        <v>-0.24868798963432515</v>
      </c>
      <c r="Z102" s="52">
        <f t="shared" si="13"/>
        <v>-0.25924011588742479</v>
      </c>
      <c r="AA102" s="52">
        <f t="shared" si="13"/>
        <v>-0.25977316819342222</v>
      </c>
      <c r="AB102" s="52">
        <f t="shared" si="13"/>
        <v>-0.25977316819342222</v>
      </c>
      <c r="AC102" s="52">
        <f t="shared" si="13"/>
        <v>-0.25712556600179531</v>
      </c>
      <c r="AD102" s="52">
        <f t="shared" si="13"/>
        <v>-0.26011545367601019</v>
      </c>
      <c r="AE102" s="52">
        <f t="shared" si="13"/>
        <v>-0.26011545367601019</v>
      </c>
      <c r="AF102" s="52">
        <f t="shared" si="13"/>
        <v>-0.27411405093656283</v>
      </c>
      <c r="AG102" s="52">
        <f t="shared" si="13"/>
        <v>-0.26979111552786189</v>
      </c>
      <c r="AH102" s="52">
        <f t="shared" si="13"/>
        <v>-0.27105666523280331</v>
      </c>
      <c r="AI102" s="52">
        <f t="shared" si="13"/>
        <v>-0.26756979065151537</v>
      </c>
      <c r="AJ102" s="52">
        <f t="shared" si="13"/>
        <v>-0.27222947846908618</v>
      </c>
      <c r="AK102" s="52">
        <f t="shared" si="13"/>
        <v>-0.27740423233728401</v>
      </c>
      <c r="AL102" s="52">
        <f t="shared" si="13"/>
        <v>-0.27959620488536807</v>
      </c>
      <c r="AM102" s="52">
        <f t="shared" ref="AM102:BZ102" si="18">-((AM55-1)*(AM55-2))^-1</f>
        <v>-0.27959620488536807</v>
      </c>
      <c r="AN102" s="52">
        <f t="shared" si="18"/>
        <v>-0.27853996696811656</v>
      </c>
      <c r="AO102" s="52">
        <f t="shared" si="18"/>
        <v>-0.27898025907439877</v>
      </c>
      <c r="AP102" s="52">
        <f t="shared" si="18"/>
        <v>-0.27898025907439877</v>
      </c>
      <c r="AQ102" s="52">
        <f t="shared" si="18"/>
        <v>-0.26977425863358417</v>
      </c>
      <c r="AR102" s="52">
        <f t="shared" si="18"/>
        <v>-0.26977425863358417</v>
      </c>
      <c r="AS102" s="52">
        <f t="shared" si="18"/>
        <v>-0.26977425863358417</v>
      </c>
      <c r="AT102" s="52">
        <f t="shared" si="18"/>
        <v>-0.26988535149162901</v>
      </c>
      <c r="AU102" s="52">
        <f t="shared" si="18"/>
        <v>-0.26988535149162901</v>
      </c>
      <c r="AV102" s="52">
        <f t="shared" si="18"/>
        <v>-0.26966069322536707</v>
      </c>
      <c r="AW102" s="52">
        <f t="shared" si="18"/>
        <v>-0.26966069322536707</v>
      </c>
      <c r="AX102" s="52">
        <f t="shared" si="18"/>
        <v>-0.26966069322536707</v>
      </c>
      <c r="AY102" s="52">
        <f t="shared" si="18"/>
        <v>-0.26966069322536707</v>
      </c>
      <c r="AZ102" s="52">
        <f t="shared" si="18"/>
        <v>-0.26966069322536707</v>
      </c>
      <c r="BA102" s="52">
        <f t="shared" si="18"/>
        <v>-0.26966069322536707</v>
      </c>
      <c r="BB102" s="52">
        <f t="shared" si="18"/>
        <v>-0.26966069322536707</v>
      </c>
      <c r="BC102" s="52">
        <f t="shared" si="18"/>
        <v>-0.26985556536869199</v>
      </c>
      <c r="BD102" s="52">
        <f t="shared" si="18"/>
        <v>-0.26985556536869199</v>
      </c>
      <c r="BE102" s="52">
        <f t="shared" si="18"/>
        <v>-0.26985556536869199</v>
      </c>
      <c r="BF102" s="52">
        <f t="shared" si="18"/>
        <v>-0.26985556536869199</v>
      </c>
      <c r="BG102" s="52">
        <f t="shared" si="18"/>
        <v>-0.26985556536869199</v>
      </c>
      <c r="BH102" s="52">
        <f t="shared" si="18"/>
        <v>-0.26985556536869199</v>
      </c>
      <c r="BI102" s="52">
        <f t="shared" si="18"/>
        <v>-0.26985556536869199</v>
      </c>
      <c r="BJ102" s="52">
        <f t="shared" si="18"/>
        <v>-0.27074284846788521</v>
      </c>
      <c r="BK102" s="52">
        <f t="shared" si="18"/>
        <v>-0.27074284846788521</v>
      </c>
      <c r="BL102" s="52">
        <f t="shared" si="18"/>
        <v>-0.27074284846788521</v>
      </c>
      <c r="BM102" s="52">
        <f t="shared" si="18"/>
        <v>-0.27074284846788521</v>
      </c>
      <c r="BN102" s="52">
        <f t="shared" si="18"/>
        <v>-0.27074284846788521</v>
      </c>
      <c r="BO102" s="52">
        <f t="shared" si="18"/>
        <v>-0.27074284846788521</v>
      </c>
      <c r="BP102" s="52">
        <f t="shared" si="18"/>
        <v>-0.27299370488261943</v>
      </c>
      <c r="BQ102" s="52">
        <f t="shared" si="18"/>
        <v>-0.27299370488261943</v>
      </c>
      <c r="BR102" s="52">
        <f t="shared" si="18"/>
        <v>-0.27346457577209377</v>
      </c>
      <c r="BS102" s="52">
        <f t="shared" si="18"/>
        <v>-0.27346457577209377</v>
      </c>
      <c r="BT102" s="52">
        <f t="shared" si="18"/>
        <v>-0.27346457577209377</v>
      </c>
      <c r="BU102" s="52">
        <f t="shared" si="18"/>
        <v>-0.27346457577209377</v>
      </c>
      <c r="BV102" s="52">
        <f t="shared" si="18"/>
        <v>-0.27346457577209377</v>
      </c>
      <c r="BW102" s="52">
        <f t="shared" si="18"/>
        <v>-0.27578420176625112</v>
      </c>
      <c r="BX102" s="52">
        <f t="shared" si="18"/>
        <v>-0.27578420176625112</v>
      </c>
      <c r="BY102" s="52">
        <f t="shared" si="18"/>
        <v>-0.27578420176625112</v>
      </c>
      <c r="BZ102" s="52">
        <f t="shared" si="18"/>
        <v>-0.27578420176625112</v>
      </c>
    </row>
    <row r="103" spans="1:78">
      <c r="A103" s="50">
        <v>1992</v>
      </c>
      <c r="B103" s="52">
        <f t="shared" si="13"/>
        <v>-0.16928020496853172</v>
      </c>
      <c r="C103" s="52">
        <f t="shared" si="13"/>
        <v>-0.18287249056301311</v>
      </c>
      <c r="D103" s="52">
        <f t="shared" si="13"/>
        <v>-0.18370955887268622</v>
      </c>
      <c r="E103" s="52">
        <f t="shared" si="13"/>
        <v>-0.18277477546177998</v>
      </c>
      <c r="F103" s="52">
        <f t="shared" si="13"/>
        <v>-0.1840301348681779</v>
      </c>
      <c r="G103" s="52">
        <f t="shared" si="13"/>
        <v>-0.1879813947557244</v>
      </c>
      <c r="H103" s="52">
        <f t="shared" si="13"/>
        <v>-0.1879813947557244</v>
      </c>
      <c r="I103" s="52">
        <f t="shared" si="13"/>
        <v>-0.19583955938334766</v>
      </c>
      <c r="J103" s="52">
        <f t="shared" si="13"/>
        <v>-0.19583955938334766</v>
      </c>
      <c r="K103" s="52">
        <f t="shared" si="13"/>
        <v>-0.21098064513259213</v>
      </c>
      <c r="L103" s="52">
        <f t="shared" si="13"/>
        <v>-0.21906476084514423</v>
      </c>
      <c r="M103" s="52">
        <f t="shared" si="13"/>
        <v>-0.21892118874958191</v>
      </c>
      <c r="N103" s="52">
        <f t="shared" si="13"/>
        <v>-0.21892118874958191</v>
      </c>
      <c r="O103" s="52">
        <f t="shared" si="13"/>
        <v>-0.21892118874958191</v>
      </c>
      <c r="P103" s="52">
        <f t="shared" si="13"/>
        <v>-0.21892118874958191</v>
      </c>
      <c r="Q103" s="52">
        <f t="shared" si="13"/>
        <v>-0.21877797658457426</v>
      </c>
      <c r="R103" s="52">
        <f t="shared" si="13"/>
        <v>-0.21634740765554389</v>
      </c>
      <c r="S103" s="52">
        <f t="shared" si="13"/>
        <v>-0.21632794839263214</v>
      </c>
      <c r="T103" s="52">
        <f t="shared" si="13"/>
        <v>-0.21610141294859853</v>
      </c>
      <c r="U103" s="52">
        <f t="shared" si="13"/>
        <v>-0.21610141294859853</v>
      </c>
      <c r="V103" s="52">
        <f t="shared" si="13"/>
        <v>-0.21610141294859853</v>
      </c>
      <c r="W103" s="52">
        <f t="shared" si="13"/>
        <v>-0.27203984203979487</v>
      </c>
      <c r="X103" s="52">
        <f t="shared" si="13"/>
        <v>-0.27303215697983158</v>
      </c>
      <c r="Y103" s="52">
        <f t="shared" si="13"/>
        <v>-0.27303215697983158</v>
      </c>
      <c r="Z103" s="52">
        <f t="shared" si="13"/>
        <v>-0.28465372554485613</v>
      </c>
      <c r="AA103" s="52">
        <f t="shared" si="13"/>
        <v>-0.28506236005183788</v>
      </c>
      <c r="AB103" s="52">
        <f t="shared" si="13"/>
        <v>-0.28506236005183788</v>
      </c>
      <c r="AC103" s="52">
        <f t="shared" si="13"/>
        <v>-0.2804379539084943</v>
      </c>
      <c r="AD103" s="52">
        <f t="shared" si="13"/>
        <v>-0.28206378342731825</v>
      </c>
      <c r="AE103" s="52">
        <f t="shared" si="13"/>
        <v>-0.28206378342731825</v>
      </c>
      <c r="AF103" s="52">
        <f t="shared" si="13"/>
        <v>-0.29744446134880909</v>
      </c>
      <c r="AG103" s="52">
        <f t="shared" si="13"/>
        <v>-0.29285913652984014</v>
      </c>
      <c r="AH103" s="52">
        <f t="shared" si="13"/>
        <v>-0.29419956654312673</v>
      </c>
      <c r="AI103" s="52">
        <f t="shared" si="13"/>
        <v>-0.29026521746503514</v>
      </c>
      <c r="AJ103" s="52">
        <f t="shared" si="13"/>
        <v>-0.29748559788935358</v>
      </c>
      <c r="AK103" s="52">
        <f t="shared" si="13"/>
        <v>-0.30484561168356317</v>
      </c>
      <c r="AL103" s="52">
        <f t="shared" si="13"/>
        <v>-0.30746016107923613</v>
      </c>
      <c r="AM103" s="52">
        <f t="shared" ref="AM103:BZ103" si="19">-((AM56-1)*(AM56-2))^-1</f>
        <v>-0.30746016107923613</v>
      </c>
      <c r="AN103" s="52">
        <f t="shared" si="19"/>
        <v>-0.30614286931436258</v>
      </c>
      <c r="AO103" s="52">
        <f t="shared" si="19"/>
        <v>-0.30657367138271108</v>
      </c>
      <c r="AP103" s="52">
        <f t="shared" si="19"/>
        <v>-0.30657367138271108</v>
      </c>
      <c r="AQ103" s="52">
        <f t="shared" si="19"/>
        <v>-0.29655318712076972</v>
      </c>
      <c r="AR103" s="52">
        <f t="shared" si="19"/>
        <v>-0.29655318712076972</v>
      </c>
      <c r="AS103" s="52">
        <f t="shared" si="19"/>
        <v>-0.29655318712076972</v>
      </c>
      <c r="AT103" s="52">
        <f t="shared" si="19"/>
        <v>-0.29696072570167509</v>
      </c>
      <c r="AU103" s="52">
        <f t="shared" si="19"/>
        <v>-0.29696072570167509</v>
      </c>
      <c r="AV103" s="52">
        <f t="shared" si="19"/>
        <v>-0.29669213419144791</v>
      </c>
      <c r="AW103" s="52">
        <f t="shared" si="19"/>
        <v>-0.29669213419144791</v>
      </c>
      <c r="AX103" s="52">
        <f t="shared" si="19"/>
        <v>-0.29669213419144791</v>
      </c>
      <c r="AY103" s="52">
        <f t="shared" si="19"/>
        <v>-0.29669213419144791</v>
      </c>
      <c r="AZ103" s="52">
        <f t="shared" si="19"/>
        <v>-0.29669213419144791</v>
      </c>
      <c r="BA103" s="52">
        <f t="shared" si="19"/>
        <v>-0.29669213419144791</v>
      </c>
      <c r="BB103" s="52">
        <f t="shared" si="19"/>
        <v>-0.29669213419144791</v>
      </c>
      <c r="BC103" s="52">
        <f t="shared" si="19"/>
        <v>-0.29686053540604501</v>
      </c>
      <c r="BD103" s="52">
        <f t="shared" si="19"/>
        <v>-0.29686053540604501</v>
      </c>
      <c r="BE103" s="52">
        <f t="shared" si="19"/>
        <v>-0.29686053540604501</v>
      </c>
      <c r="BF103" s="52">
        <f t="shared" si="19"/>
        <v>-0.29686053540604501</v>
      </c>
      <c r="BG103" s="52">
        <f t="shared" si="19"/>
        <v>-0.29686053540604501</v>
      </c>
      <c r="BH103" s="52">
        <f t="shared" si="19"/>
        <v>-0.2967000590406968</v>
      </c>
      <c r="BI103" s="52">
        <f t="shared" si="19"/>
        <v>-0.2967000590406968</v>
      </c>
      <c r="BJ103" s="52">
        <f t="shared" si="19"/>
        <v>-0.29798087454068883</v>
      </c>
      <c r="BK103" s="52">
        <f t="shared" si="19"/>
        <v>-0.29798087454068883</v>
      </c>
      <c r="BL103" s="52">
        <f t="shared" si="19"/>
        <v>-0.29798087454068883</v>
      </c>
      <c r="BM103" s="52">
        <f t="shared" si="19"/>
        <v>-0.29798087454068883</v>
      </c>
      <c r="BN103" s="52">
        <f t="shared" si="19"/>
        <v>-0.29798087454068883</v>
      </c>
      <c r="BO103" s="52">
        <f t="shared" si="19"/>
        <v>-0.29798087454068883</v>
      </c>
      <c r="BP103" s="52">
        <f t="shared" si="19"/>
        <v>-0.30066244202000941</v>
      </c>
      <c r="BQ103" s="52">
        <f t="shared" si="19"/>
        <v>-0.30066244202000941</v>
      </c>
      <c r="BR103" s="52">
        <f t="shared" si="19"/>
        <v>-0.30103968593698155</v>
      </c>
      <c r="BS103" s="52">
        <f t="shared" si="19"/>
        <v>-0.30103968593698155</v>
      </c>
      <c r="BT103" s="52">
        <f t="shared" si="19"/>
        <v>-0.30103968593698155</v>
      </c>
      <c r="BU103" s="52">
        <f t="shared" si="19"/>
        <v>-0.30103968593698155</v>
      </c>
      <c r="BV103" s="52">
        <f t="shared" si="19"/>
        <v>-0.30103968593698155</v>
      </c>
      <c r="BW103" s="52">
        <f t="shared" si="19"/>
        <v>-0.30519845238315801</v>
      </c>
      <c r="BX103" s="52">
        <f t="shared" si="19"/>
        <v>-0.30519845238315801</v>
      </c>
      <c r="BY103" s="52">
        <f t="shared" si="19"/>
        <v>-0.30519845238315801</v>
      </c>
      <c r="BZ103" s="52">
        <f t="shared" si="19"/>
        <v>-0.30519845238315801</v>
      </c>
    </row>
    <row r="104" spans="1:78">
      <c r="A104" s="50">
        <v>1993</v>
      </c>
      <c r="B104" s="52">
        <f t="shared" si="13"/>
        <v>-0.1835496797372744</v>
      </c>
      <c r="C104" s="52">
        <f t="shared" si="13"/>
        <v>-0.19687366532210487</v>
      </c>
      <c r="D104" s="52">
        <f t="shared" si="13"/>
        <v>-0.19767746701989786</v>
      </c>
      <c r="E104" s="52">
        <f t="shared" si="13"/>
        <v>-0.1966308151065051</v>
      </c>
      <c r="F104" s="52">
        <f t="shared" si="13"/>
        <v>-0.19767549386422945</v>
      </c>
      <c r="G104" s="52">
        <f t="shared" si="13"/>
        <v>-0.2016470893057776</v>
      </c>
      <c r="H104" s="52">
        <f t="shared" si="13"/>
        <v>-0.2016470893057776</v>
      </c>
      <c r="I104" s="52">
        <f t="shared" si="13"/>
        <v>-0.20927148404111628</v>
      </c>
      <c r="J104" s="52">
        <f t="shared" si="13"/>
        <v>-0.20927148404111628</v>
      </c>
      <c r="K104" s="52">
        <f t="shared" si="13"/>
        <v>-0.22542765314575683</v>
      </c>
      <c r="L104" s="52">
        <f t="shared" si="13"/>
        <v>-0.23398158377714204</v>
      </c>
      <c r="M104" s="52">
        <f t="shared" si="13"/>
        <v>-0.23382724864054566</v>
      </c>
      <c r="N104" s="52">
        <f t="shared" si="13"/>
        <v>-0.23382724864054566</v>
      </c>
      <c r="O104" s="52">
        <f t="shared" si="13"/>
        <v>-0.23382724864054566</v>
      </c>
      <c r="P104" s="52">
        <f t="shared" si="13"/>
        <v>-0.23382724864054566</v>
      </c>
      <c r="Q104" s="52">
        <f t="shared" si="13"/>
        <v>-0.23365874776278617</v>
      </c>
      <c r="R104" s="52">
        <f t="shared" si="13"/>
        <v>-0.23100111160001477</v>
      </c>
      <c r="S104" s="52">
        <f t="shared" si="13"/>
        <v>-0.23097424983764989</v>
      </c>
      <c r="T104" s="52">
        <f t="shared" si="13"/>
        <v>-0.23072757455666318</v>
      </c>
      <c r="U104" s="52">
        <f t="shared" si="13"/>
        <v>-0.23072757455666318</v>
      </c>
      <c r="V104" s="52">
        <f t="shared" si="13"/>
        <v>-0.23072757455666318</v>
      </c>
      <c r="W104" s="52">
        <f t="shared" si="13"/>
        <v>-0.29095197082900065</v>
      </c>
      <c r="X104" s="52">
        <f t="shared" si="13"/>
        <v>-0.29322787511611775</v>
      </c>
      <c r="Y104" s="52">
        <f t="shared" si="13"/>
        <v>-0.29322787511611775</v>
      </c>
      <c r="Z104" s="52">
        <f t="shared" si="13"/>
        <v>-0.30445943781623658</v>
      </c>
      <c r="AA104" s="52">
        <f t="shared" si="13"/>
        <v>-0.30516501019556591</v>
      </c>
      <c r="AB104" s="52">
        <f t="shared" si="13"/>
        <v>-0.30516501019556591</v>
      </c>
      <c r="AC104" s="52">
        <f t="shared" ref="AC104:BZ104" si="20">-((AC57-1)*(AC57-2))^-1</f>
        <v>-0.30033452039609054</v>
      </c>
      <c r="AD104" s="52">
        <f t="shared" si="20"/>
        <v>-0.30370137822162524</v>
      </c>
      <c r="AE104" s="52">
        <f t="shared" si="20"/>
        <v>-0.30370137822162524</v>
      </c>
      <c r="AF104" s="52">
        <f t="shared" si="20"/>
        <v>-0.32177853473753076</v>
      </c>
      <c r="AG104" s="52">
        <f t="shared" si="20"/>
        <v>-0.3164459026794722</v>
      </c>
      <c r="AH104" s="52">
        <f t="shared" si="20"/>
        <v>-0.31841910807167062</v>
      </c>
      <c r="AI104" s="52">
        <f t="shared" si="20"/>
        <v>-0.31354368275557093</v>
      </c>
      <c r="AJ104" s="52">
        <f t="shared" si="20"/>
        <v>-0.32246374522000598</v>
      </c>
      <c r="AK104" s="52">
        <f t="shared" si="20"/>
        <v>-0.33357963636139382</v>
      </c>
      <c r="AL104" s="52">
        <f t="shared" si="20"/>
        <v>-0.33689101751796513</v>
      </c>
      <c r="AM104" s="52">
        <f t="shared" si="20"/>
        <v>-0.33689101751796513</v>
      </c>
      <c r="AN104" s="52">
        <f t="shared" si="20"/>
        <v>-0.33530516606466537</v>
      </c>
      <c r="AO104" s="52">
        <f t="shared" si="20"/>
        <v>-0.33573219284129824</v>
      </c>
      <c r="AP104" s="52">
        <f t="shared" si="20"/>
        <v>-0.33573219284129824</v>
      </c>
      <c r="AQ104" s="52">
        <f t="shared" si="20"/>
        <v>-0.32411339144988344</v>
      </c>
      <c r="AR104" s="52">
        <f t="shared" si="20"/>
        <v>-0.32411339144988344</v>
      </c>
      <c r="AS104" s="52">
        <f t="shared" si="20"/>
        <v>-0.32411339144988344</v>
      </c>
      <c r="AT104" s="52">
        <f t="shared" si="20"/>
        <v>-0.32448593950261007</v>
      </c>
      <c r="AU104" s="52">
        <f t="shared" si="20"/>
        <v>-0.32448593950261007</v>
      </c>
      <c r="AV104" s="52">
        <f t="shared" si="20"/>
        <v>-0.32417499639144914</v>
      </c>
      <c r="AW104" s="52">
        <f t="shared" si="20"/>
        <v>-0.32417499639144914</v>
      </c>
      <c r="AX104" s="52">
        <f t="shared" si="20"/>
        <v>-0.32417499639144914</v>
      </c>
      <c r="AY104" s="52">
        <f t="shared" si="20"/>
        <v>-0.32417499639144914</v>
      </c>
      <c r="AZ104" s="52">
        <f t="shared" si="20"/>
        <v>-0.32417499639144914</v>
      </c>
      <c r="BA104" s="52">
        <f t="shared" si="20"/>
        <v>-0.32417499639144914</v>
      </c>
      <c r="BB104" s="52">
        <f t="shared" si="20"/>
        <v>-0.32417499639144914</v>
      </c>
      <c r="BC104" s="52">
        <f t="shared" si="20"/>
        <v>-0.32431983677106929</v>
      </c>
      <c r="BD104" s="52">
        <f t="shared" si="20"/>
        <v>-0.32431983677106929</v>
      </c>
      <c r="BE104" s="52">
        <f t="shared" si="20"/>
        <v>-0.32431983677106929</v>
      </c>
      <c r="BF104" s="52">
        <f t="shared" si="20"/>
        <v>-0.32431983677106929</v>
      </c>
      <c r="BG104" s="52">
        <f t="shared" si="20"/>
        <v>-0.32431983677106929</v>
      </c>
      <c r="BH104" s="52">
        <f t="shared" si="20"/>
        <v>-0.32414758054551956</v>
      </c>
      <c r="BI104" s="52">
        <f t="shared" si="20"/>
        <v>-0.32414758054551956</v>
      </c>
      <c r="BJ104" s="52">
        <f t="shared" si="20"/>
        <v>-0.32515264004288658</v>
      </c>
      <c r="BK104" s="52">
        <f t="shared" si="20"/>
        <v>-0.32515264004288658</v>
      </c>
      <c r="BL104" s="52">
        <f t="shared" si="20"/>
        <v>-0.32515264004288658</v>
      </c>
      <c r="BM104" s="52">
        <f t="shared" si="20"/>
        <v>-0.32515264004288658</v>
      </c>
      <c r="BN104" s="52">
        <f t="shared" si="20"/>
        <v>-0.32515264004288658</v>
      </c>
      <c r="BO104" s="52">
        <f t="shared" si="20"/>
        <v>-0.32515264004288658</v>
      </c>
      <c r="BP104" s="52">
        <f t="shared" si="20"/>
        <v>-0.3280234619809243</v>
      </c>
      <c r="BQ104" s="52">
        <f t="shared" si="20"/>
        <v>-0.3280234619809243</v>
      </c>
      <c r="BR104" s="52">
        <f t="shared" si="20"/>
        <v>-0.32831843418368883</v>
      </c>
      <c r="BS104" s="52">
        <f t="shared" si="20"/>
        <v>-0.32831843418368883</v>
      </c>
      <c r="BT104" s="52">
        <f t="shared" si="20"/>
        <v>-0.32831843418368883</v>
      </c>
      <c r="BU104" s="52">
        <f t="shared" si="20"/>
        <v>-0.32831843418368883</v>
      </c>
      <c r="BV104" s="52">
        <f t="shared" si="20"/>
        <v>-0.32831843418368883</v>
      </c>
      <c r="BW104" s="52">
        <f t="shared" si="20"/>
        <v>-0.33390726529017284</v>
      </c>
      <c r="BX104" s="52">
        <f t="shared" si="20"/>
        <v>-0.33390726529017284</v>
      </c>
      <c r="BY104" s="52">
        <f t="shared" si="20"/>
        <v>-0.33390726529017284</v>
      </c>
      <c r="BZ104" s="52">
        <f t="shared" si="20"/>
        <v>-0.33390726529017284</v>
      </c>
    </row>
    <row r="105" spans="1:78">
      <c r="A105" s="50">
        <v>1994</v>
      </c>
      <c r="B105" s="52">
        <f t="shared" ref="B105:AL111" si="21">-((B58-1)*(B58-2))^-1</f>
        <v>-0.1883422661242295</v>
      </c>
      <c r="C105" s="52">
        <f t="shared" si="21"/>
        <v>-0.2003514945822894</v>
      </c>
      <c r="D105" s="52">
        <f t="shared" si="21"/>
        <v>-0.20111316785114999</v>
      </c>
      <c r="E105" s="52">
        <f t="shared" si="21"/>
        <v>-0.20008664384321323</v>
      </c>
      <c r="F105" s="52">
        <f t="shared" si="21"/>
        <v>-0.20103994944350587</v>
      </c>
      <c r="G105" s="52">
        <f t="shared" si="21"/>
        <v>-0.20486605664108187</v>
      </c>
      <c r="H105" s="52">
        <f t="shared" si="21"/>
        <v>-0.20486605664108187</v>
      </c>
      <c r="I105" s="52">
        <f t="shared" si="21"/>
        <v>-0.21302451067678208</v>
      </c>
      <c r="J105" s="52">
        <f t="shared" si="21"/>
        <v>-0.21302451067678208</v>
      </c>
      <c r="K105" s="52">
        <f t="shared" si="21"/>
        <v>-0.2352888726025506</v>
      </c>
      <c r="L105" s="52">
        <f t="shared" si="21"/>
        <v>-0.24873326610987875</v>
      </c>
      <c r="M105" s="52">
        <f t="shared" si="21"/>
        <v>-0.24857009134945404</v>
      </c>
      <c r="N105" s="52">
        <f t="shared" si="21"/>
        <v>-0.24857009134945404</v>
      </c>
      <c r="O105" s="52">
        <f t="shared" si="21"/>
        <v>-0.24857009134945404</v>
      </c>
      <c r="P105" s="52">
        <f t="shared" si="21"/>
        <v>-0.24857009134945404</v>
      </c>
      <c r="Q105" s="52">
        <f t="shared" si="21"/>
        <v>-0.24838941477133691</v>
      </c>
      <c r="R105" s="52">
        <f t="shared" si="21"/>
        <v>-0.24554047798894546</v>
      </c>
      <c r="S105" s="52">
        <f t="shared" si="21"/>
        <v>-0.2455070844144755</v>
      </c>
      <c r="T105" s="52">
        <f t="shared" si="21"/>
        <v>-0.24524341519446952</v>
      </c>
      <c r="U105" s="52">
        <f t="shared" si="21"/>
        <v>-0.24524341519446952</v>
      </c>
      <c r="V105" s="52">
        <f t="shared" si="21"/>
        <v>-0.24524341519446952</v>
      </c>
      <c r="W105" s="52">
        <f t="shared" si="21"/>
        <v>-0.31157713029878004</v>
      </c>
      <c r="X105" s="52">
        <f t="shared" si="21"/>
        <v>-0.31539290450340346</v>
      </c>
      <c r="Y105" s="52">
        <f t="shared" si="21"/>
        <v>-0.31539290450340346</v>
      </c>
      <c r="Z105" s="52">
        <f t="shared" si="21"/>
        <v>-0.32659057807637104</v>
      </c>
      <c r="AA105" s="52">
        <f t="shared" si="21"/>
        <v>-0.32719505411217426</v>
      </c>
      <c r="AB105" s="52">
        <f t="shared" si="21"/>
        <v>-0.32719505411217426</v>
      </c>
      <c r="AC105" s="52">
        <f t="shared" si="21"/>
        <v>-0.32059926341926714</v>
      </c>
      <c r="AD105" s="52">
        <f t="shared" si="21"/>
        <v>-0.32648176313503263</v>
      </c>
      <c r="AE105" s="52">
        <f t="shared" si="21"/>
        <v>-0.32648176313503263</v>
      </c>
      <c r="AF105" s="52">
        <f t="shared" si="21"/>
        <v>-0.34370703052822399</v>
      </c>
      <c r="AG105" s="52">
        <f t="shared" si="21"/>
        <v>-0.3381263249222603</v>
      </c>
      <c r="AH105" s="52">
        <f t="shared" si="21"/>
        <v>-0.34053271220671327</v>
      </c>
      <c r="AI105" s="52">
        <f t="shared" si="21"/>
        <v>-0.33592001472249333</v>
      </c>
      <c r="AJ105" s="52">
        <f t="shared" si="21"/>
        <v>-0.34597620102863841</v>
      </c>
      <c r="AK105" s="52">
        <f t="shared" si="21"/>
        <v>-0.3586931422450399</v>
      </c>
      <c r="AL105" s="52">
        <f t="shared" si="21"/>
        <v>-0.36242422151938036</v>
      </c>
      <c r="AM105" s="52">
        <f t="shared" ref="AM105:BZ105" si="22">-((AM58-1)*(AM58-2))^-1</f>
        <v>-0.36242422151938036</v>
      </c>
      <c r="AN105" s="52">
        <f t="shared" si="22"/>
        <v>-0.36091849984488189</v>
      </c>
      <c r="AO105" s="52">
        <f t="shared" si="22"/>
        <v>-0.36133704138510292</v>
      </c>
      <c r="AP105" s="52">
        <f t="shared" si="22"/>
        <v>-0.36133704138510292</v>
      </c>
      <c r="AQ105" s="52">
        <f t="shared" si="22"/>
        <v>-0.34839992568396766</v>
      </c>
      <c r="AR105" s="52">
        <f t="shared" si="22"/>
        <v>-0.34839992568396766</v>
      </c>
      <c r="AS105" s="52">
        <f t="shared" si="22"/>
        <v>-0.34839992568396766</v>
      </c>
      <c r="AT105" s="52">
        <f t="shared" si="22"/>
        <v>-0.34908220190601763</v>
      </c>
      <c r="AU105" s="52">
        <f t="shared" si="22"/>
        <v>-0.34908220190601763</v>
      </c>
      <c r="AV105" s="52">
        <f t="shared" si="22"/>
        <v>-0.34873904217328361</v>
      </c>
      <c r="AW105" s="52">
        <f t="shared" si="22"/>
        <v>-0.34873904217328361</v>
      </c>
      <c r="AX105" s="52">
        <f t="shared" si="22"/>
        <v>-0.34873904217328361</v>
      </c>
      <c r="AY105" s="52">
        <f t="shared" si="22"/>
        <v>-0.34873904217328361</v>
      </c>
      <c r="AZ105" s="52">
        <f t="shared" si="22"/>
        <v>-0.34873904217328361</v>
      </c>
      <c r="BA105" s="52">
        <f t="shared" si="22"/>
        <v>-0.34873904217328361</v>
      </c>
      <c r="BB105" s="52">
        <f t="shared" si="22"/>
        <v>-0.34873904217328361</v>
      </c>
      <c r="BC105" s="52">
        <f t="shared" si="22"/>
        <v>-0.34886332675317211</v>
      </c>
      <c r="BD105" s="52">
        <f t="shared" si="22"/>
        <v>-0.34886332675317211</v>
      </c>
      <c r="BE105" s="52">
        <f t="shared" si="22"/>
        <v>-0.34886332675317211</v>
      </c>
      <c r="BF105" s="52">
        <f t="shared" si="22"/>
        <v>-0.34886332675317211</v>
      </c>
      <c r="BG105" s="52">
        <f t="shared" si="22"/>
        <v>-0.34886332675317211</v>
      </c>
      <c r="BH105" s="52">
        <f t="shared" si="22"/>
        <v>-0.34868281221163405</v>
      </c>
      <c r="BI105" s="52">
        <f t="shared" si="22"/>
        <v>-0.34876224855540161</v>
      </c>
      <c r="BJ105" s="52">
        <f t="shared" si="22"/>
        <v>-0.35011219981503361</v>
      </c>
      <c r="BK105" s="52">
        <f t="shared" si="22"/>
        <v>-0.35011219981503361</v>
      </c>
      <c r="BL105" s="52">
        <f t="shared" si="22"/>
        <v>-0.35031352632457319</v>
      </c>
      <c r="BM105" s="52">
        <f t="shared" si="22"/>
        <v>-0.35031352632457319</v>
      </c>
      <c r="BN105" s="52">
        <f t="shared" si="22"/>
        <v>-0.35031352632457319</v>
      </c>
      <c r="BO105" s="52">
        <f t="shared" si="22"/>
        <v>-0.35031352632457319</v>
      </c>
      <c r="BP105" s="52">
        <f t="shared" si="22"/>
        <v>-0.3535781144305653</v>
      </c>
      <c r="BQ105" s="52">
        <f t="shared" si="22"/>
        <v>-0.3535781144305653</v>
      </c>
      <c r="BR105" s="52">
        <f t="shared" si="22"/>
        <v>-0.3542423062923607</v>
      </c>
      <c r="BS105" s="52">
        <f t="shared" si="22"/>
        <v>-0.3542423062923607</v>
      </c>
      <c r="BT105" s="52">
        <f t="shared" si="22"/>
        <v>-0.3542423062923607</v>
      </c>
      <c r="BU105" s="52">
        <f t="shared" si="22"/>
        <v>-0.3542423062923607</v>
      </c>
      <c r="BV105" s="52">
        <f t="shared" si="22"/>
        <v>-0.3542423062923607</v>
      </c>
      <c r="BW105" s="52">
        <f t="shared" si="22"/>
        <v>-0.36191941209212075</v>
      </c>
      <c r="BX105" s="52">
        <f t="shared" si="22"/>
        <v>-0.36191941209212075</v>
      </c>
      <c r="BY105" s="52">
        <f t="shared" si="22"/>
        <v>-0.36191941209212075</v>
      </c>
      <c r="BZ105" s="52">
        <f t="shared" si="22"/>
        <v>-0.36191941209212075</v>
      </c>
    </row>
    <row r="106" spans="1:78">
      <c r="A106" s="50">
        <v>1995</v>
      </c>
      <c r="B106" s="52">
        <f t="shared" si="21"/>
        <v>-0.19715711629981578</v>
      </c>
      <c r="C106" s="52">
        <f t="shared" si="21"/>
        <v>-0.20797808713529517</v>
      </c>
      <c r="D106" s="52">
        <f t="shared" si="21"/>
        <v>-0.20872427870472221</v>
      </c>
      <c r="E106" s="52">
        <f t="shared" si="21"/>
        <v>-0.20764486396433632</v>
      </c>
      <c r="F106" s="52">
        <f t="shared" si="21"/>
        <v>-0.20849891513711558</v>
      </c>
      <c r="G106" s="52">
        <f t="shared" si="21"/>
        <v>-0.21169474882437311</v>
      </c>
      <c r="H106" s="52">
        <f t="shared" si="21"/>
        <v>-0.21169474882437311</v>
      </c>
      <c r="I106" s="52">
        <f t="shared" si="21"/>
        <v>-0.22168854631354964</v>
      </c>
      <c r="J106" s="52">
        <f t="shared" si="21"/>
        <v>-0.22168854631354964</v>
      </c>
      <c r="K106" s="52">
        <f t="shared" si="21"/>
        <v>-0.2478721954360841</v>
      </c>
      <c r="L106" s="52">
        <f t="shared" si="21"/>
        <v>-0.26301877122628209</v>
      </c>
      <c r="M106" s="52">
        <f t="shared" si="21"/>
        <v>-0.26284733859952836</v>
      </c>
      <c r="N106" s="52">
        <f t="shared" si="21"/>
        <v>-0.26284733859952836</v>
      </c>
      <c r="O106" s="52">
        <f t="shared" si="21"/>
        <v>-0.26284733859952836</v>
      </c>
      <c r="P106" s="52">
        <f t="shared" si="21"/>
        <v>-0.26284733859952836</v>
      </c>
      <c r="Q106" s="52">
        <f t="shared" si="21"/>
        <v>-0.26265541527184655</v>
      </c>
      <c r="R106" s="52">
        <f t="shared" si="21"/>
        <v>-0.25962955258793957</v>
      </c>
      <c r="S106" s="52">
        <f t="shared" si="21"/>
        <v>-0.25959029521015398</v>
      </c>
      <c r="T106" s="52">
        <f t="shared" si="21"/>
        <v>-0.25931086011277499</v>
      </c>
      <c r="U106" s="52">
        <f t="shared" si="21"/>
        <v>-0.25931086011277499</v>
      </c>
      <c r="V106" s="52">
        <f t="shared" si="21"/>
        <v>-0.25931086011277499</v>
      </c>
      <c r="W106" s="52">
        <f t="shared" si="21"/>
        <v>-0.32855310599002407</v>
      </c>
      <c r="X106" s="52">
        <f t="shared" si="21"/>
        <v>-0.33223443916442408</v>
      </c>
      <c r="Y106" s="52">
        <f t="shared" si="21"/>
        <v>-0.33223443916442408</v>
      </c>
      <c r="Z106" s="52">
        <f t="shared" si="21"/>
        <v>-0.34268353378228761</v>
      </c>
      <c r="AA106" s="52">
        <f t="shared" si="21"/>
        <v>-0.34321081624638544</v>
      </c>
      <c r="AB106" s="52">
        <f t="shared" si="21"/>
        <v>-0.34321081624638544</v>
      </c>
      <c r="AC106" s="52">
        <f t="shared" si="21"/>
        <v>-0.33805880653671511</v>
      </c>
      <c r="AD106" s="52">
        <f t="shared" si="21"/>
        <v>-0.34583899507047688</v>
      </c>
      <c r="AE106" s="52">
        <f t="shared" si="21"/>
        <v>-0.34583899507047688</v>
      </c>
      <c r="AF106" s="52">
        <f t="shared" si="21"/>
        <v>-0.36668011986504379</v>
      </c>
      <c r="AG106" s="52">
        <f t="shared" si="21"/>
        <v>-0.36085248684349402</v>
      </c>
      <c r="AH106" s="52">
        <f t="shared" si="21"/>
        <v>-0.36327693299714819</v>
      </c>
      <c r="AI106" s="52">
        <f t="shared" si="21"/>
        <v>-0.35849722024282848</v>
      </c>
      <c r="AJ106" s="52">
        <f t="shared" si="21"/>
        <v>-0.36863798483900051</v>
      </c>
      <c r="AK106" s="52">
        <f t="shared" si="21"/>
        <v>-0.38541937456209036</v>
      </c>
      <c r="AL106" s="52">
        <f t="shared" si="21"/>
        <v>-0.38970118995410274</v>
      </c>
      <c r="AM106" s="52">
        <f t="shared" ref="AM106:BZ106" si="23">-((AM59-1)*(AM59-2))^-1</f>
        <v>-0.38970118995410274</v>
      </c>
      <c r="AN106" s="52">
        <f t="shared" si="23"/>
        <v>-0.38799181424685752</v>
      </c>
      <c r="AO106" s="52">
        <f t="shared" si="23"/>
        <v>-0.38840283845507695</v>
      </c>
      <c r="AP106" s="52">
        <f t="shared" si="23"/>
        <v>-0.38840283845507695</v>
      </c>
      <c r="AQ106" s="52">
        <f t="shared" si="23"/>
        <v>-0.37462334049144469</v>
      </c>
      <c r="AR106" s="52">
        <f t="shared" si="23"/>
        <v>-0.37462334049144469</v>
      </c>
      <c r="AS106" s="52">
        <f t="shared" si="23"/>
        <v>-0.37462334049144469</v>
      </c>
      <c r="AT106" s="52">
        <f t="shared" si="23"/>
        <v>-0.37526768057574572</v>
      </c>
      <c r="AU106" s="52">
        <f t="shared" si="23"/>
        <v>-0.37526768057574572</v>
      </c>
      <c r="AV106" s="52">
        <f t="shared" si="23"/>
        <v>-0.37489244408241507</v>
      </c>
      <c r="AW106" s="52">
        <f t="shared" si="23"/>
        <v>-0.37489244408241507</v>
      </c>
      <c r="AX106" s="52">
        <f t="shared" si="23"/>
        <v>-0.37489244408241507</v>
      </c>
      <c r="AY106" s="52">
        <f t="shared" si="23"/>
        <v>-0.37489244408241507</v>
      </c>
      <c r="AZ106" s="52">
        <f t="shared" si="23"/>
        <v>-0.37489244408241507</v>
      </c>
      <c r="BA106" s="52">
        <f t="shared" si="23"/>
        <v>-0.37489244408241507</v>
      </c>
      <c r="BB106" s="52">
        <f t="shared" si="23"/>
        <v>-0.37489244408241507</v>
      </c>
      <c r="BC106" s="52">
        <f t="shared" si="23"/>
        <v>-0.37499680891386894</v>
      </c>
      <c r="BD106" s="52">
        <f t="shared" si="23"/>
        <v>-0.37499680891386894</v>
      </c>
      <c r="BE106" s="52">
        <f t="shared" si="23"/>
        <v>-0.37499680891386894</v>
      </c>
      <c r="BF106" s="52">
        <f t="shared" si="23"/>
        <v>-0.37499680891386894</v>
      </c>
      <c r="BG106" s="52">
        <f t="shared" si="23"/>
        <v>-0.37499680891386894</v>
      </c>
      <c r="BH106" s="52">
        <f t="shared" si="23"/>
        <v>-0.37480792049402917</v>
      </c>
      <c r="BI106" s="52">
        <f t="shared" si="23"/>
        <v>-0.37512223273826556</v>
      </c>
      <c r="BJ106" s="52">
        <f t="shared" si="23"/>
        <v>-0.37671043207922555</v>
      </c>
      <c r="BK106" s="52">
        <f t="shared" si="23"/>
        <v>-0.37671043207922555</v>
      </c>
      <c r="BL106" s="52">
        <f t="shared" si="23"/>
        <v>-0.37690044128134609</v>
      </c>
      <c r="BM106" s="52">
        <f t="shared" si="23"/>
        <v>-0.37690044128134609</v>
      </c>
      <c r="BN106" s="52">
        <f t="shared" si="23"/>
        <v>-0.37690044128134609</v>
      </c>
      <c r="BO106" s="52">
        <f t="shared" si="23"/>
        <v>-0.37690044128134609</v>
      </c>
      <c r="BP106" s="52">
        <f t="shared" si="23"/>
        <v>-0.38002947634090195</v>
      </c>
      <c r="BQ106" s="52">
        <f t="shared" si="23"/>
        <v>-0.38002947634090195</v>
      </c>
      <c r="BR106" s="52">
        <f t="shared" si="23"/>
        <v>-0.38086247983161842</v>
      </c>
      <c r="BS106" s="52">
        <f t="shared" si="23"/>
        <v>-0.38086247983161842</v>
      </c>
      <c r="BT106" s="52">
        <f t="shared" si="23"/>
        <v>-0.38086247983161842</v>
      </c>
      <c r="BU106" s="52">
        <f t="shared" si="23"/>
        <v>-0.38086247983161842</v>
      </c>
      <c r="BV106" s="52">
        <f t="shared" si="23"/>
        <v>-0.38086247983161842</v>
      </c>
      <c r="BW106" s="52">
        <f t="shared" si="23"/>
        <v>-0.38938043907952091</v>
      </c>
      <c r="BX106" s="52">
        <f t="shared" si="23"/>
        <v>-0.38938043907952091</v>
      </c>
      <c r="BY106" s="52">
        <f t="shared" si="23"/>
        <v>-0.38938043907952091</v>
      </c>
      <c r="BZ106" s="52">
        <f t="shared" si="23"/>
        <v>-0.38938043907952091</v>
      </c>
    </row>
    <row r="107" spans="1:78">
      <c r="A107" s="50">
        <v>1996</v>
      </c>
      <c r="B107" s="52">
        <f t="shared" si="21"/>
        <v>-0.19319350799269203</v>
      </c>
      <c r="C107" s="52">
        <f t="shared" si="21"/>
        <v>-0.20359885131396699</v>
      </c>
      <c r="D107" s="52">
        <f t="shared" si="21"/>
        <v>-0.20428432661125095</v>
      </c>
      <c r="E107" s="52">
        <f t="shared" si="21"/>
        <v>-0.20333129360495714</v>
      </c>
      <c r="F107" s="52">
        <f t="shared" si="21"/>
        <v>-0.20416441871415017</v>
      </c>
      <c r="G107" s="52">
        <f t="shared" si="21"/>
        <v>-0.20877738828185757</v>
      </c>
      <c r="H107" s="52">
        <f t="shared" si="21"/>
        <v>-0.20877738828185757</v>
      </c>
      <c r="I107" s="52">
        <f t="shared" si="21"/>
        <v>-0.22040460218317598</v>
      </c>
      <c r="J107" s="52">
        <f t="shared" si="21"/>
        <v>-0.22040460218317598</v>
      </c>
      <c r="K107" s="52">
        <f t="shared" si="21"/>
        <v>-0.25300635931224019</v>
      </c>
      <c r="L107" s="52">
        <f t="shared" si="21"/>
        <v>-0.26889178302841349</v>
      </c>
      <c r="M107" s="52">
        <f t="shared" si="21"/>
        <v>-0.26872437204875077</v>
      </c>
      <c r="N107" s="52">
        <f t="shared" si="21"/>
        <v>-0.26872437204875077</v>
      </c>
      <c r="O107" s="52">
        <f t="shared" si="21"/>
        <v>-0.26872437204875077</v>
      </c>
      <c r="P107" s="52">
        <f t="shared" si="21"/>
        <v>-0.26872437204875077</v>
      </c>
      <c r="Q107" s="52">
        <f t="shared" si="21"/>
        <v>-0.26853618925077949</v>
      </c>
      <c r="R107" s="52">
        <f t="shared" si="21"/>
        <v>-0.26556670386995468</v>
      </c>
      <c r="S107" s="52">
        <f t="shared" si="21"/>
        <v>-0.26552678471178554</v>
      </c>
      <c r="T107" s="52">
        <f t="shared" si="21"/>
        <v>-0.26525250803967848</v>
      </c>
      <c r="U107" s="52">
        <f t="shared" si="21"/>
        <v>-0.26525250803967848</v>
      </c>
      <c r="V107" s="52">
        <f t="shared" si="21"/>
        <v>-0.26525250803967848</v>
      </c>
      <c r="W107" s="52">
        <f t="shared" si="21"/>
        <v>-0.33425627624046184</v>
      </c>
      <c r="X107" s="52">
        <f t="shared" si="21"/>
        <v>-0.33854316199020557</v>
      </c>
      <c r="Y107" s="52">
        <f t="shared" si="21"/>
        <v>-0.33854316199020557</v>
      </c>
      <c r="Z107" s="52">
        <f t="shared" si="21"/>
        <v>-0.34875198633852333</v>
      </c>
      <c r="AA107" s="52">
        <f t="shared" si="21"/>
        <v>-0.34923314548113255</v>
      </c>
      <c r="AB107" s="52">
        <f t="shared" si="21"/>
        <v>-0.34923314548113255</v>
      </c>
      <c r="AC107" s="52">
        <f t="shared" si="21"/>
        <v>-0.34555925807914656</v>
      </c>
      <c r="AD107" s="52">
        <f t="shared" si="21"/>
        <v>-0.35593931543836449</v>
      </c>
      <c r="AE107" s="52">
        <f t="shared" si="21"/>
        <v>-0.35593931543836449</v>
      </c>
      <c r="AF107" s="52">
        <f t="shared" si="21"/>
        <v>-0.383643399125916</v>
      </c>
      <c r="AG107" s="52">
        <f t="shared" si="21"/>
        <v>-0.37780205283145618</v>
      </c>
      <c r="AH107" s="52">
        <f t="shared" si="21"/>
        <v>-0.37998635157693128</v>
      </c>
      <c r="AI107" s="52">
        <f t="shared" si="21"/>
        <v>-0.37462370473508455</v>
      </c>
      <c r="AJ107" s="52">
        <f t="shared" si="21"/>
        <v>-0.38742125103970287</v>
      </c>
      <c r="AK107" s="52">
        <f t="shared" si="21"/>
        <v>-0.40640182967818989</v>
      </c>
      <c r="AL107" s="52">
        <f t="shared" si="21"/>
        <v>-0.41310101204599953</v>
      </c>
      <c r="AM107" s="52">
        <f t="shared" ref="AM107:BZ107" si="24">-((AM60-1)*(AM60-2))^-1</f>
        <v>-0.41310101204599953</v>
      </c>
      <c r="AN107" s="52">
        <f t="shared" si="24"/>
        <v>-0.41104641045987245</v>
      </c>
      <c r="AO107" s="52">
        <f t="shared" si="24"/>
        <v>-0.41144636267459983</v>
      </c>
      <c r="AP107" s="52">
        <f t="shared" si="24"/>
        <v>-0.41144636267459983</v>
      </c>
      <c r="AQ107" s="52">
        <f t="shared" si="24"/>
        <v>-0.39690698841788863</v>
      </c>
      <c r="AR107" s="52">
        <f t="shared" si="24"/>
        <v>-0.39690698841788863</v>
      </c>
      <c r="AS107" s="52">
        <f t="shared" si="24"/>
        <v>-0.39690698841788863</v>
      </c>
      <c r="AT107" s="52">
        <f t="shared" si="24"/>
        <v>-0.39798114617044145</v>
      </c>
      <c r="AU107" s="52">
        <f t="shared" si="24"/>
        <v>-0.39798114617044145</v>
      </c>
      <c r="AV107" s="52">
        <f t="shared" si="24"/>
        <v>-0.39758471124212785</v>
      </c>
      <c r="AW107" s="52">
        <f t="shared" si="24"/>
        <v>-0.39758471124212785</v>
      </c>
      <c r="AX107" s="52">
        <f t="shared" si="24"/>
        <v>-0.39758471124212785</v>
      </c>
      <c r="AY107" s="52">
        <f t="shared" si="24"/>
        <v>-0.39758471124212785</v>
      </c>
      <c r="AZ107" s="52">
        <f t="shared" si="24"/>
        <v>-0.39758471124212785</v>
      </c>
      <c r="BA107" s="52">
        <f t="shared" si="24"/>
        <v>-0.39758471124212785</v>
      </c>
      <c r="BB107" s="52">
        <f t="shared" si="24"/>
        <v>-0.39758471124212785</v>
      </c>
      <c r="BC107" s="52">
        <f t="shared" si="24"/>
        <v>-0.39767202967775089</v>
      </c>
      <c r="BD107" s="52">
        <f t="shared" si="24"/>
        <v>-0.39767202967775089</v>
      </c>
      <c r="BE107" s="52">
        <f t="shared" si="24"/>
        <v>-0.39767202967775089</v>
      </c>
      <c r="BF107" s="52">
        <f t="shared" si="24"/>
        <v>-0.39767202967775089</v>
      </c>
      <c r="BG107" s="52">
        <f t="shared" si="24"/>
        <v>-0.39767202967775089</v>
      </c>
      <c r="BH107" s="52">
        <f t="shared" si="24"/>
        <v>-0.39747864533442301</v>
      </c>
      <c r="BI107" s="52">
        <f t="shared" si="24"/>
        <v>-0.39813132462696565</v>
      </c>
      <c r="BJ107" s="52">
        <f t="shared" si="24"/>
        <v>-0.39993941045293557</v>
      </c>
      <c r="BK107" s="52">
        <f t="shared" si="24"/>
        <v>-0.39993941045293557</v>
      </c>
      <c r="BL107" s="52">
        <f t="shared" si="24"/>
        <v>-0.40011814362694714</v>
      </c>
      <c r="BM107" s="52">
        <f t="shared" si="24"/>
        <v>-0.40011814362694714</v>
      </c>
      <c r="BN107" s="52">
        <f t="shared" si="24"/>
        <v>-0.40011814362694714</v>
      </c>
      <c r="BO107" s="52">
        <f t="shared" si="24"/>
        <v>-0.40011814362694714</v>
      </c>
      <c r="BP107" s="52">
        <f t="shared" si="24"/>
        <v>-0.40285679628618853</v>
      </c>
      <c r="BQ107" s="52">
        <f t="shared" si="24"/>
        <v>-0.40285679628618853</v>
      </c>
      <c r="BR107" s="52">
        <f t="shared" si="24"/>
        <v>-0.40360408086122568</v>
      </c>
      <c r="BS107" s="52">
        <f t="shared" si="24"/>
        <v>-0.40360408086122568</v>
      </c>
      <c r="BT107" s="52">
        <f t="shared" si="24"/>
        <v>-0.40360408086122568</v>
      </c>
      <c r="BU107" s="52">
        <f t="shared" si="24"/>
        <v>-0.40360408086122568</v>
      </c>
      <c r="BV107" s="52">
        <f t="shared" si="24"/>
        <v>-0.40360408086122568</v>
      </c>
      <c r="BW107" s="52">
        <f t="shared" si="24"/>
        <v>-0.41480941800879539</v>
      </c>
      <c r="BX107" s="52">
        <f t="shared" si="24"/>
        <v>-0.41480941800879539</v>
      </c>
      <c r="BY107" s="52">
        <f t="shared" si="24"/>
        <v>-0.41480941800879539</v>
      </c>
      <c r="BZ107" s="52">
        <f t="shared" si="24"/>
        <v>-0.41480941800879539</v>
      </c>
    </row>
    <row r="108" spans="1:78">
      <c r="A108" s="50">
        <v>1997</v>
      </c>
      <c r="B108" s="52">
        <f t="shared" si="21"/>
        <v>-0.19447553178684854</v>
      </c>
      <c r="C108" s="52">
        <f t="shared" si="21"/>
        <v>-0.20570091078428904</v>
      </c>
      <c r="D108" s="52">
        <f t="shared" si="21"/>
        <v>-0.20635431822683492</v>
      </c>
      <c r="E108" s="52">
        <f t="shared" si="21"/>
        <v>-0.20542795900013933</v>
      </c>
      <c r="F108" s="52">
        <f t="shared" si="21"/>
        <v>-0.20620190797963669</v>
      </c>
      <c r="G108" s="52">
        <f t="shared" si="21"/>
        <v>-0.21201425104787422</v>
      </c>
      <c r="H108" s="52">
        <f t="shared" si="21"/>
        <v>-0.21201425104787422</v>
      </c>
      <c r="I108" s="52">
        <f t="shared" si="21"/>
        <v>-0.22511662371746788</v>
      </c>
      <c r="J108" s="52">
        <f t="shared" si="21"/>
        <v>-0.22511662371746788</v>
      </c>
      <c r="K108" s="52">
        <f t="shared" si="21"/>
        <v>-0.26295335478925436</v>
      </c>
      <c r="L108" s="52">
        <f t="shared" si="21"/>
        <v>-0.27904727220923353</v>
      </c>
      <c r="M108" s="52">
        <f t="shared" si="21"/>
        <v>-0.2788789941079664</v>
      </c>
      <c r="N108" s="52">
        <f t="shared" si="21"/>
        <v>-0.2788789941079664</v>
      </c>
      <c r="O108" s="52">
        <f t="shared" si="21"/>
        <v>-0.2788789941079664</v>
      </c>
      <c r="P108" s="52">
        <f t="shared" si="21"/>
        <v>-0.2788789941079664</v>
      </c>
      <c r="Q108" s="52">
        <f t="shared" si="21"/>
        <v>-0.27868865184095526</v>
      </c>
      <c r="R108" s="52">
        <f t="shared" si="21"/>
        <v>-0.27568369197501252</v>
      </c>
      <c r="S108" s="52">
        <f t="shared" si="21"/>
        <v>-0.27564116436390462</v>
      </c>
      <c r="T108" s="52">
        <f t="shared" si="21"/>
        <v>-0.27536379121436616</v>
      </c>
      <c r="U108" s="52">
        <f t="shared" si="21"/>
        <v>-0.27536379121436616</v>
      </c>
      <c r="V108" s="52">
        <f t="shared" si="21"/>
        <v>-0.27536379121436616</v>
      </c>
      <c r="W108" s="52">
        <f t="shared" si="21"/>
        <v>-0.34275794482328148</v>
      </c>
      <c r="X108" s="52">
        <f t="shared" si="21"/>
        <v>-0.34742394206931304</v>
      </c>
      <c r="Y108" s="52">
        <f t="shared" si="21"/>
        <v>-0.34785634896637152</v>
      </c>
      <c r="Z108" s="52">
        <f t="shared" si="21"/>
        <v>-0.35902766491593135</v>
      </c>
      <c r="AA108" s="52">
        <f t="shared" si="21"/>
        <v>-0.35945417614507746</v>
      </c>
      <c r="AB108" s="52">
        <f t="shared" si="21"/>
        <v>-0.35945417614507746</v>
      </c>
      <c r="AC108" s="52">
        <f t="shared" si="21"/>
        <v>-0.35601000601093291</v>
      </c>
      <c r="AD108" s="52">
        <f t="shared" si="21"/>
        <v>-0.36705736483983131</v>
      </c>
      <c r="AE108" s="52">
        <f t="shared" si="21"/>
        <v>-0.36705736483983131</v>
      </c>
      <c r="AF108" s="52">
        <f t="shared" si="21"/>
        <v>-0.40077309836781871</v>
      </c>
      <c r="AG108" s="52">
        <f t="shared" si="21"/>
        <v>-0.3943368787852905</v>
      </c>
      <c r="AH108" s="52">
        <f t="shared" si="21"/>
        <v>-0.39781621853615534</v>
      </c>
      <c r="AI108" s="52">
        <f t="shared" si="21"/>
        <v>-0.39200089871101124</v>
      </c>
      <c r="AJ108" s="52">
        <f t="shared" si="21"/>
        <v>-0.40565264750975799</v>
      </c>
      <c r="AK108" s="52">
        <f t="shared" si="21"/>
        <v>-0.42873956590507672</v>
      </c>
      <c r="AL108" s="52">
        <f t="shared" si="21"/>
        <v>-0.43347057915865295</v>
      </c>
      <c r="AM108" s="52">
        <f t="shared" ref="AM108:BZ108" si="25">-((AM61-1)*(AM61-2))^-1</f>
        <v>-0.43347057915865295</v>
      </c>
      <c r="AN108" s="52">
        <f t="shared" si="25"/>
        <v>-0.43127007104484694</v>
      </c>
      <c r="AO108" s="52">
        <f t="shared" si="25"/>
        <v>-0.43165578089898982</v>
      </c>
      <c r="AP108" s="52">
        <f t="shared" si="25"/>
        <v>-0.43165578089898982</v>
      </c>
      <c r="AQ108" s="52">
        <f t="shared" si="25"/>
        <v>-0.41634371043628948</v>
      </c>
      <c r="AR108" s="52">
        <f t="shared" si="25"/>
        <v>-0.41634371043628948</v>
      </c>
      <c r="AS108" s="52">
        <f t="shared" si="25"/>
        <v>-0.41634371043628948</v>
      </c>
      <c r="AT108" s="52">
        <f t="shared" si="25"/>
        <v>-0.4173617495446369</v>
      </c>
      <c r="AU108" s="52">
        <f t="shared" si="25"/>
        <v>-0.4173617495446369</v>
      </c>
      <c r="AV108" s="52">
        <f t="shared" si="25"/>
        <v>-0.41721465470643232</v>
      </c>
      <c r="AW108" s="52">
        <f t="shared" si="25"/>
        <v>-0.41721465470643232</v>
      </c>
      <c r="AX108" s="52">
        <f t="shared" si="25"/>
        <v>-0.41721465470643232</v>
      </c>
      <c r="AY108" s="52">
        <f t="shared" si="25"/>
        <v>-0.41721465470643232</v>
      </c>
      <c r="AZ108" s="52">
        <f t="shared" si="25"/>
        <v>-0.41721465470643232</v>
      </c>
      <c r="BA108" s="52">
        <f t="shared" si="25"/>
        <v>-0.41721465470643232</v>
      </c>
      <c r="BB108" s="52">
        <f t="shared" si="25"/>
        <v>-0.41721465470643232</v>
      </c>
      <c r="BC108" s="52">
        <f t="shared" si="25"/>
        <v>-0.41728747693185814</v>
      </c>
      <c r="BD108" s="52">
        <f t="shared" si="25"/>
        <v>-0.41728747693185814</v>
      </c>
      <c r="BE108" s="52">
        <f t="shared" si="25"/>
        <v>-0.41728747693185814</v>
      </c>
      <c r="BF108" s="52">
        <f t="shared" si="25"/>
        <v>-0.41728747693185814</v>
      </c>
      <c r="BG108" s="52">
        <f t="shared" si="25"/>
        <v>-0.41728747693185814</v>
      </c>
      <c r="BH108" s="52">
        <f t="shared" si="25"/>
        <v>-0.41709297057216949</v>
      </c>
      <c r="BI108" s="52">
        <f t="shared" si="25"/>
        <v>-0.41796693186868822</v>
      </c>
      <c r="BJ108" s="52">
        <f t="shared" si="25"/>
        <v>-0.41923818743901986</v>
      </c>
      <c r="BK108" s="52">
        <f t="shared" si="25"/>
        <v>-0.41923818743901986</v>
      </c>
      <c r="BL108" s="52">
        <f t="shared" si="25"/>
        <v>-0.4194057505399742</v>
      </c>
      <c r="BM108" s="52">
        <f t="shared" si="25"/>
        <v>-0.4194057505399742</v>
      </c>
      <c r="BN108" s="52">
        <f t="shared" si="25"/>
        <v>-0.4194057505399742</v>
      </c>
      <c r="BO108" s="52">
        <f t="shared" si="25"/>
        <v>-0.4194057505399742</v>
      </c>
      <c r="BP108" s="52">
        <f t="shared" si="25"/>
        <v>-0.42215551818686864</v>
      </c>
      <c r="BQ108" s="52">
        <f t="shared" si="25"/>
        <v>-0.42215551818686864</v>
      </c>
      <c r="BR108" s="52">
        <f t="shared" si="25"/>
        <v>-0.42284194828528338</v>
      </c>
      <c r="BS108" s="52">
        <f t="shared" si="25"/>
        <v>-0.42284194828528338</v>
      </c>
      <c r="BT108" s="52">
        <f t="shared" si="25"/>
        <v>-0.42284194828528338</v>
      </c>
      <c r="BU108" s="52">
        <f t="shared" si="25"/>
        <v>-0.42284194828528338</v>
      </c>
      <c r="BV108" s="52">
        <f t="shared" si="25"/>
        <v>-0.42284194828528338</v>
      </c>
      <c r="BW108" s="52">
        <f t="shared" si="25"/>
        <v>-0.43420856155650339</v>
      </c>
      <c r="BX108" s="52">
        <f t="shared" si="25"/>
        <v>-0.43420856155650339</v>
      </c>
      <c r="BY108" s="52">
        <f t="shared" si="25"/>
        <v>-0.43420856155650339</v>
      </c>
      <c r="BZ108" s="52">
        <f t="shared" si="25"/>
        <v>-0.43420856155650339</v>
      </c>
    </row>
    <row r="109" spans="1:78">
      <c r="A109" s="50">
        <v>1998</v>
      </c>
      <c r="B109" s="52">
        <f t="shared" si="21"/>
        <v>-0.18954234848368548</v>
      </c>
      <c r="C109" s="52">
        <f t="shared" si="21"/>
        <v>-0.20099545931897081</v>
      </c>
      <c r="D109" s="52">
        <f t="shared" si="21"/>
        <v>-0.20158928041871826</v>
      </c>
      <c r="E109" s="52">
        <f t="shared" si="21"/>
        <v>-0.20078349676535945</v>
      </c>
      <c r="F109" s="52">
        <f t="shared" si="21"/>
        <v>-0.20153035518948362</v>
      </c>
      <c r="G109" s="52">
        <f t="shared" si="21"/>
        <v>-0.20738454003934975</v>
      </c>
      <c r="H109" s="52">
        <f t="shared" si="21"/>
        <v>-0.20738454003934975</v>
      </c>
      <c r="I109" s="52">
        <f t="shared" si="21"/>
        <v>-0.22328171737417768</v>
      </c>
      <c r="J109" s="52">
        <f t="shared" si="21"/>
        <v>-0.22328171737417768</v>
      </c>
      <c r="K109" s="52">
        <f t="shared" si="21"/>
        <v>-0.26734839384709574</v>
      </c>
      <c r="L109" s="52">
        <f t="shared" si="21"/>
        <v>-0.28748634080940866</v>
      </c>
      <c r="M109" s="52">
        <f t="shared" si="21"/>
        <v>-0.28732227455222031</v>
      </c>
      <c r="N109" s="52">
        <f t="shared" si="21"/>
        <v>-0.28732227455222031</v>
      </c>
      <c r="O109" s="52">
        <f t="shared" si="21"/>
        <v>-0.28732227455222031</v>
      </c>
      <c r="P109" s="52">
        <f t="shared" si="21"/>
        <v>-0.28732227455222031</v>
      </c>
      <c r="Q109" s="52">
        <f t="shared" si="21"/>
        <v>-0.28713582079474131</v>
      </c>
      <c r="R109" s="52">
        <f t="shared" si="21"/>
        <v>-0.28407532522554801</v>
      </c>
      <c r="S109" s="52">
        <f t="shared" si="21"/>
        <v>-0.28403212023890073</v>
      </c>
      <c r="T109" s="52">
        <f t="shared" si="21"/>
        <v>-0.28376051583326323</v>
      </c>
      <c r="U109" s="52">
        <f t="shared" si="21"/>
        <v>-0.28376051583326323</v>
      </c>
      <c r="V109" s="52">
        <f t="shared" si="21"/>
        <v>-0.28376051583326323</v>
      </c>
      <c r="W109" s="52">
        <f t="shared" si="21"/>
        <v>-0.35500623458554859</v>
      </c>
      <c r="X109" s="52">
        <f t="shared" si="21"/>
        <v>-0.35999272652100156</v>
      </c>
      <c r="Y109" s="52">
        <f t="shared" si="21"/>
        <v>-0.36095890385389662</v>
      </c>
      <c r="Z109" s="52">
        <f t="shared" si="21"/>
        <v>-0.37174208357232852</v>
      </c>
      <c r="AA109" s="52">
        <f t="shared" si="21"/>
        <v>-0.37210935486617563</v>
      </c>
      <c r="AB109" s="52">
        <f t="shared" si="21"/>
        <v>-0.37210935486617563</v>
      </c>
      <c r="AC109" s="52">
        <f t="shared" si="21"/>
        <v>-0.36722541205467907</v>
      </c>
      <c r="AD109" s="52">
        <f t="shared" si="21"/>
        <v>-0.37885151856103094</v>
      </c>
      <c r="AE109" s="52">
        <f t="shared" si="21"/>
        <v>-0.37885151856103094</v>
      </c>
      <c r="AF109" s="52">
        <f t="shared" si="21"/>
        <v>-0.41934475011091898</v>
      </c>
      <c r="AG109" s="52">
        <f t="shared" si="21"/>
        <v>-0.41248460726034997</v>
      </c>
      <c r="AH109" s="52">
        <f t="shared" si="21"/>
        <v>-0.41570448891843287</v>
      </c>
      <c r="AI109" s="52">
        <f t="shared" si="21"/>
        <v>-0.40864644170584813</v>
      </c>
      <c r="AJ109" s="52">
        <f t="shared" si="21"/>
        <v>-0.42277602701999967</v>
      </c>
      <c r="AK109" s="52">
        <f t="shared" si="21"/>
        <v>-0.4528643943435538</v>
      </c>
      <c r="AL109" s="52">
        <f t="shared" si="21"/>
        <v>-0.46073413320552015</v>
      </c>
      <c r="AM109" s="52">
        <f t="shared" ref="AM109:BZ109" si="26">-((AM62-1)*(AM62-2))^-1</f>
        <v>-0.46073413320552015</v>
      </c>
      <c r="AN109" s="52">
        <f t="shared" si="26"/>
        <v>-0.45836418106349258</v>
      </c>
      <c r="AO109" s="52">
        <f t="shared" si="26"/>
        <v>-0.45873787293073642</v>
      </c>
      <c r="AP109" s="52">
        <f t="shared" si="26"/>
        <v>-0.45873787293073642</v>
      </c>
      <c r="AQ109" s="52">
        <f t="shared" si="26"/>
        <v>-0.44247509105487459</v>
      </c>
      <c r="AR109" s="52">
        <f t="shared" si="26"/>
        <v>-0.44247509105487459</v>
      </c>
      <c r="AS109" s="52">
        <f t="shared" si="26"/>
        <v>-0.44247509105487459</v>
      </c>
      <c r="AT109" s="52">
        <f t="shared" si="26"/>
        <v>-0.44343826545294202</v>
      </c>
      <c r="AU109" s="52">
        <f t="shared" si="26"/>
        <v>-0.44343826545294202</v>
      </c>
      <c r="AV109" s="52">
        <f t="shared" si="26"/>
        <v>-0.44326410522784904</v>
      </c>
      <c r="AW109" s="52">
        <f t="shared" si="26"/>
        <v>-0.44326410522784904</v>
      </c>
      <c r="AX109" s="52">
        <f t="shared" si="26"/>
        <v>-0.44326410522784904</v>
      </c>
      <c r="AY109" s="52">
        <f t="shared" si="26"/>
        <v>-0.44326410522784904</v>
      </c>
      <c r="AZ109" s="52">
        <f t="shared" si="26"/>
        <v>-0.44326410522784904</v>
      </c>
      <c r="BA109" s="52">
        <f t="shared" si="26"/>
        <v>-0.44326410522784904</v>
      </c>
      <c r="BB109" s="52">
        <f t="shared" si="26"/>
        <v>-0.44326410522784904</v>
      </c>
      <c r="BC109" s="52">
        <f t="shared" si="26"/>
        <v>-0.44332039966680137</v>
      </c>
      <c r="BD109" s="52">
        <f t="shared" si="26"/>
        <v>-0.44332039966680137</v>
      </c>
      <c r="BE109" s="52">
        <f t="shared" si="26"/>
        <v>-0.44332039966680137</v>
      </c>
      <c r="BF109" s="52">
        <f t="shared" si="26"/>
        <v>-0.44332039966680137</v>
      </c>
      <c r="BG109" s="52">
        <f t="shared" si="26"/>
        <v>-0.44332039966680137</v>
      </c>
      <c r="BH109" s="52">
        <f t="shared" si="26"/>
        <v>-0.4431222001932506</v>
      </c>
      <c r="BI109" s="52">
        <f t="shared" si="26"/>
        <v>-0.44555236634077777</v>
      </c>
      <c r="BJ109" s="52">
        <f t="shared" si="26"/>
        <v>-0.44658996041347671</v>
      </c>
      <c r="BK109" s="52">
        <f t="shared" si="26"/>
        <v>-0.44658996041347671</v>
      </c>
      <c r="BL109" s="52">
        <f t="shared" si="26"/>
        <v>-0.44674613759487142</v>
      </c>
      <c r="BM109" s="52">
        <f t="shared" si="26"/>
        <v>-0.44674613759487142</v>
      </c>
      <c r="BN109" s="52">
        <f t="shared" si="26"/>
        <v>-0.44674613759487142</v>
      </c>
      <c r="BO109" s="52">
        <f t="shared" si="26"/>
        <v>-0.44674613759487142</v>
      </c>
      <c r="BP109" s="52">
        <f t="shared" si="26"/>
        <v>-0.44920838552504921</v>
      </c>
      <c r="BQ109" s="52">
        <f t="shared" si="26"/>
        <v>-0.44920838552504921</v>
      </c>
      <c r="BR109" s="52">
        <f t="shared" si="26"/>
        <v>-0.44980338193665337</v>
      </c>
      <c r="BS109" s="52">
        <f t="shared" si="26"/>
        <v>-0.44980338193665337</v>
      </c>
      <c r="BT109" s="52">
        <f t="shared" si="26"/>
        <v>-0.44980338193665337</v>
      </c>
      <c r="BU109" s="52">
        <f t="shared" si="26"/>
        <v>-0.44980338193665337</v>
      </c>
      <c r="BV109" s="52">
        <f t="shared" si="26"/>
        <v>-0.44980338193665337</v>
      </c>
      <c r="BW109" s="52">
        <f t="shared" si="26"/>
        <v>-0.46157185131116207</v>
      </c>
      <c r="BX109" s="52">
        <f t="shared" si="26"/>
        <v>-0.46157185131116207</v>
      </c>
      <c r="BY109" s="52">
        <f t="shared" si="26"/>
        <v>-0.46207434687884169</v>
      </c>
      <c r="BZ109" s="52">
        <f t="shared" si="26"/>
        <v>-0.46207434687884169</v>
      </c>
    </row>
    <row r="110" spans="1:78">
      <c r="A110" s="50">
        <v>1999</v>
      </c>
      <c r="B110" s="52">
        <f t="shared" si="21"/>
        <v>-0.18714857450034522</v>
      </c>
      <c r="C110" s="52">
        <f t="shared" si="21"/>
        <v>-0.19857723846136463</v>
      </c>
      <c r="D110" s="52">
        <f t="shared" si="21"/>
        <v>-0.19913046775518969</v>
      </c>
      <c r="E110" s="52">
        <f t="shared" si="21"/>
        <v>-0.19839713984245386</v>
      </c>
      <c r="F110" s="52">
        <f t="shared" si="21"/>
        <v>-0.19911413455895718</v>
      </c>
      <c r="G110" s="52">
        <f t="shared" si="21"/>
        <v>-0.20458608039914777</v>
      </c>
      <c r="H110" s="52">
        <f t="shared" si="21"/>
        <v>-0.20458608039914777</v>
      </c>
      <c r="I110" s="52">
        <f t="shared" si="21"/>
        <v>-0.21934214644380776</v>
      </c>
      <c r="J110" s="52">
        <f t="shared" si="21"/>
        <v>-0.21934214644380776</v>
      </c>
      <c r="K110" s="52">
        <f t="shared" si="21"/>
        <v>-0.27253095639770986</v>
      </c>
      <c r="L110" s="52">
        <f t="shared" si="21"/>
        <v>-0.29404328353242404</v>
      </c>
      <c r="M110" s="52">
        <f t="shared" si="21"/>
        <v>-0.2938844983054002</v>
      </c>
      <c r="N110" s="52">
        <f t="shared" si="21"/>
        <v>-0.2938844983054002</v>
      </c>
      <c r="O110" s="52">
        <f t="shared" si="21"/>
        <v>-0.2938844983054002</v>
      </c>
      <c r="P110" s="52">
        <f t="shared" si="21"/>
        <v>-0.2938844983054002</v>
      </c>
      <c r="Q110" s="52">
        <f t="shared" si="21"/>
        <v>-0.2937034344678997</v>
      </c>
      <c r="R110" s="52">
        <f t="shared" si="21"/>
        <v>-0.29072852067976979</v>
      </c>
      <c r="S110" s="52">
        <f t="shared" si="21"/>
        <v>-0.29068541031495981</v>
      </c>
      <c r="T110" s="52">
        <f t="shared" si="21"/>
        <v>-0.29042132902596318</v>
      </c>
      <c r="U110" s="52">
        <f t="shared" si="21"/>
        <v>-0.29042132902596318</v>
      </c>
      <c r="V110" s="52">
        <f t="shared" si="21"/>
        <v>-0.29042132902596318</v>
      </c>
      <c r="W110" s="52">
        <f t="shared" si="21"/>
        <v>-0.36134373330658431</v>
      </c>
      <c r="X110" s="52">
        <f t="shared" si="21"/>
        <v>-0.36601625389659687</v>
      </c>
      <c r="Y110" s="52">
        <f t="shared" si="21"/>
        <v>-0.36738332996303791</v>
      </c>
      <c r="Z110" s="52">
        <f t="shared" si="21"/>
        <v>-0.37877223028266283</v>
      </c>
      <c r="AA110" s="52">
        <f t="shared" si="21"/>
        <v>-0.37909906404239985</v>
      </c>
      <c r="AB110" s="52">
        <f t="shared" si="21"/>
        <v>-0.37909906404239985</v>
      </c>
      <c r="AC110" s="52">
        <f t="shared" si="21"/>
        <v>-0.37486764527990385</v>
      </c>
      <c r="AD110" s="52">
        <f t="shared" si="21"/>
        <v>-0.38826730847188184</v>
      </c>
      <c r="AE110" s="52">
        <f t="shared" si="21"/>
        <v>-0.38826730847188184</v>
      </c>
      <c r="AF110" s="52">
        <f t="shared" si="21"/>
        <v>-0.43559831814538386</v>
      </c>
      <c r="AG110" s="52">
        <f t="shared" si="21"/>
        <v>-0.42853528655565715</v>
      </c>
      <c r="AH110" s="52">
        <f t="shared" si="21"/>
        <v>-0.43156461404550933</v>
      </c>
      <c r="AI110" s="52">
        <f t="shared" si="21"/>
        <v>-0.42411438869216483</v>
      </c>
      <c r="AJ110" s="52">
        <f t="shared" si="21"/>
        <v>-0.43967445096829927</v>
      </c>
      <c r="AK110" s="52">
        <f t="shared" si="21"/>
        <v>-0.47228248066746115</v>
      </c>
      <c r="AL110" s="52">
        <f t="shared" si="21"/>
        <v>-0.47981501546363597</v>
      </c>
      <c r="AM110" s="52">
        <f t="shared" ref="AM110:BZ110" si="27">-((AM63-1)*(AM63-2))^-1</f>
        <v>-0.47981501546363597</v>
      </c>
      <c r="AN110" s="52">
        <f t="shared" si="27"/>
        <v>-0.47766267724623157</v>
      </c>
      <c r="AO110" s="52">
        <f t="shared" si="27"/>
        <v>-0.47802109680238913</v>
      </c>
      <c r="AP110" s="52">
        <f t="shared" si="27"/>
        <v>-0.47802109680238913</v>
      </c>
      <c r="AQ110" s="52">
        <f t="shared" si="27"/>
        <v>-0.46032034450620918</v>
      </c>
      <c r="AR110" s="52">
        <f t="shared" si="27"/>
        <v>-0.46032034450620918</v>
      </c>
      <c r="AS110" s="52">
        <f t="shared" si="27"/>
        <v>-0.46032034450620918</v>
      </c>
      <c r="AT110" s="52">
        <f t="shared" si="27"/>
        <v>-0.46121495151835457</v>
      </c>
      <c r="AU110" s="52">
        <f t="shared" si="27"/>
        <v>-0.46121495151835457</v>
      </c>
      <c r="AV110" s="52">
        <f t="shared" si="27"/>
        <v>-0.46102843852913789</v>
      </c>
      <c r="AW110" s="52">
        <f t="shared" si="27"/>
        <v>-0.46102843852913789</v>
      </c>
      <c r="AX110" s="52">
        <f t="shared" si="27"/>
        <v>-0.46102843852913789</v>
      </c>
      <c r="AY110" s="52">
        <f t="shared" si="27"/>
        <v>-0.46102843852913789</v>
      </c>
      <c r="AZ110" s="52">
        <f t="shared" si="27"/>
        <v>-0.46102843852913789</v>
      </c>
      <c r="BA110" s="52">
        <f t="shared" si="27"/>
        <v>-0.46102843852913789</v>
      </c>
      <c r="BB110" s="52">
        <f t="shared" si="27"/>
        <v>-0.46102843852913789</v>
      </c>
      <c r="BC110" s="52">
        <f t="shared" si="27"/>
        <v>-0.46107324214279843</v>
      </c>
      <c r="BD110" s="52">
        <f t="shared" si="27"/>
        <v>-0.46107324214279843</v>
      </c>
      <c r="BE110" s="52">
        <f t="shared" si="27"/>
        <v>-0.46107324214279843</v>
      </c>
      <c r="BF110" s="52">
        <f t="shared" si="27"/>
        <v>-0.46107324214279843</v>
      </c>
      <c r="BG110" s="52">
        <f t="shared" si="27"/>
        <v>-0.46107324214279843</v>
      </c>
      <c r="BH110" s="52">
        <f t="shared" si="27"/>
        <v>-0.4608775800482609</v>
      </c>
      <c r="BI110" s="52">
        <f t="shared" si="27"/>
        <v>-0.46450951625100889</v>
      </c>
      <c r="BJ110" s="52">
        <f t="shared" si="27"/>
        <v>-0.465614651889178</v>
      </c>
      <c r="BK110" s="52">
        <f t="shared" si="27"/>
        <v>-0.465614651889178</v>
      </c>
      <c r="BL110" s="52">
        <f t="shared" si="27"/>
        <v>-0.46576004669038445</v>
      </c>
      <c r="BM110" s="52">
        <f t="shared" si="27"/>
        <v>-0.46576004669038445</v>
      </c>
      <c r="BN110" s="52">
        <f t="shared" si="27"/>
        <v>-0.46576004669038445</v>
      </c>
      <c r="BO110" s="52">
        <f t="shared" si="27"/>
        <v>-0.46576004669038445</v>
      </c>
      <c r="BP110" s="52">
        <f t="shared" si="27"/>
        <v>-0.46813315887049228</v>
      </c>
      <c r="BQ110" s="52">
        <f t="shared" si="27"/>
        <v>-0.46813315887049228</v>
      </c>
      <c r="BR110" s="52">
        <f t="shared" si="27"/>
        <v>-0.46881087222733148</v>
      </c>
      <c r="BS110" s="52">
        <f t="shared" si="27"/>
        <v>-0.46881087222733148</v>
      </c>
      <c r="BT110" s="52">
        <f t="shared" si="27"/>
        <v>-0.46881087222733148</v>
      </c>
      <c r="BU110" s="52">
        <f t="shared" si="27"/>
        <v>-0.46881087222733148</v>
      </c>
      <c r="BV110" s="52">
        <f t="shared" si="27"/>
        <v>-0.46881087222733148</v>
      </c>
      <c r="BW110" s="52">
        <f t="shared" si="27"/>
        <v>-0.48038463186609121</v>
      </c>
      <c r="BX110" s="52">
        <f t="shared" si="27"/>
        <v>-0.48038463186609121</v>
      </c>
      <c r="BY110" s="52">
        <f t="shared" si="27"/>
        <v>-0.48086652803265079</v>
      </c>
      <c r="BZ110" s="52">
        <f t="shared" si="27"/>
        <v>-0.48086652803265079</v>
      </c>
    </row>
    <row r="111" spans="1:78">
      <c r="A111" s="50">
        <v>2000</v>
      </c>
      <c r="B111" s="52">
        <f t="shared" si="21"/>
        <v>-0.19337882260690381</v>
      </c>
      <c r="C111" s="52">
        <f t="shared" si="21"/>
        <v>-0.20382398648212005</v>
      </c>
      <c r="D111" s="52">
        <f t="shared" si="21"/>
        <v>-0.20436033169437515</v>
      </c>
      <c r="E111" s="52">
        <f t="shared" si="21"/>
        <v>-0.20361262966092969</v>
      </c>
      <c r="F111" s="52">
        <f t="shared" si="21"/>
        <v>-0.20426497323846105</v>
      </c>
      <c r="G111" s="52">
        <f t="shared" si="21"/>
        <v>-0.21016742678702746</v>
      </c>
      <c r="H111" s="52">
        <f t="shared" si="21"/>
        <v>-0.21016742678702746</v>
      </c>
      <c r="I111" s="52">
        <f t="shared" si="21"/>
        <v>-0.22694443020240329</v>
      </c>
      <c r="J111" s="52">
        <f t="shared" si="21"/>
        <v>-0.22694443020240329</v>
      </c>
      <c r="K111" s="52">
        <f t="shared" si="21"/>
        <v>-0.28123555749252588</v>
      </c>
      <c r="L111" s="52">
        <f t="shared" si="21"/>
        <v>-0.30244809620773705</v>
      </c>
      <c r="M111" s="52">
        <f t="shared" si="21"/>
        <v>-0.30228861804138091</v>
      </c>
      <c r="N111" s="52">
        <f t="shared" si="21"/>
        <v>-0.30228861804138091</v>
      </c>
      <c r="O111" s="52">
        <f t="shared" si="21"/>
        <v>-0.30228861804138091</v>
      </c>
      <c r="P111" s="52">
        <f t="shared" si="21"/>
        <v>-0.30228861804138091</v>
      </c>
      <c r="Q111" s="52">
        <f t="shared" si="21"/>
        <v>-0.30210605045633931</v>
      </c>
      <c r="R111" s="52">
        <f t="shared" si="21"/>
        <v>-0.2988760098069983</v>
      </c>
      <c r="S111" s="52">
        <f t="shared" si="21"/>
        <v>-0.29883140214428205</v>
      </c>
      <c r="T111" s="52">
        <f t="shared" si="21"/>
        <v>-0.29851212599165328</v>
      </c>
      <c r="U111" s="52">
        <f t="shared" si="21"/>
        <v>-0.29851212599165328</v>
      </c>
      <c r="V111" s="52">
        <f t="shared" si="21"/>
        <v>-0.29851212599165328</v>
      </c>
      <c r="W111" s="52">
        <f t="shared" si="21"/>
        <v>-0.37037523731374283</v>
      </c>
      <c r="X111" s="52">
        <f t="shared" si="21"/>
        <v>-0.37529184207764216</v>
      </c>
      <c r="Y111" s="52">
        <f t="shared" si="21"/>
        <v>-0.37704314675914008</v>
      </c>
      <c r="Z111" s="52">
        <f t="shared" si="21"/>
        <v>-0.38898422302218866</v>
      </c>
      <c r="AA111" s="52">
        <f t="shared" si="21"/>
        <v>-0.38927289759746303</v>
      </c>
      <c r="AB111" s="52">
        <f t="shared" si="21"/>
        <v>-0.38927289759746303</v>
      </c>
      <c r="AC111" s="52">
        <f t="shared" ref="AC111:BZ111" si="28">-((AC64-1)*(AC64-2))^-1</f>
        <v>-0.3855071862599686</v>
      </c>
      <c r="AD111" s="52">
        <f t="shared" si="28"/>
        <v>-0.40005946965975431</v>
      </c>
      <c r="AE111" s="52">
        <f t="shared" si="28"/>
        <v>-0.40005946965975431</v>
      </c>
      <c r="AF111" s="52">
        <f t="shared" si="28"/>
        <v>-0.45092440132739037</v>
      </c>
      <c r="AG111" s="52">
        <f t="shared" si="28"/>
        <v>-0.44365737216508916</v>
      </c>
      <c r="AH111" s="52">
        <f t="shared" si="28"/>
        <v>-0.44542664551182992</v>
      </c>
      <c r="AI111" s="52">
        <f t="shared" si="28"/>
        <v>-0.43734975775783019</v>
      </c>
      <c r="AJ111" s="52">
        <f t="shared" si="28"/>
        <v>-0.45560065960807589</v>
      </c>
      <c r="AK111" s="52">
        <f t="shared" si="28"/>
        <v>-0.49182507233787898</v>
      </c>
      <c r="AL111" s="52">
        <f t="shared" si="28"/>
        <v>-0.50008359110877465</v>
      </c>
      <c r="AM111" s="52">
        <f t="shared" si="28"/>
        <v>-0.50008359110877465</v>
      </c>
      <c r="AN111" s="52">
        <f t="shared" si="28"/>
        <v>-0.49751648919324731</v>
      </c>
      <c r="AO111" s="52">
        <f t="shared" si="28"/>
        <v>-0.49814607463734656</v>
      </c>
      <c r="AP111" s="52">
        <f t="shared" si="28"/>
        <v>-0.49814607463734656</v>
      </c>
      <c r="AQ111" s="52">
        <f t="shared" si="28"/>
        <v>-0.48008535144578801</v>
      </c>
      <c r="AR111" s="52">
        <f t="shared" si="28"/>
        <v>-0.48008535144578801</v>
      </c>
      <c r="AS111" s="52">
        <f t="shared" si="28"/>
        <v>-0.48008535144578801</v>
      </c>
      <c r="AT111" s="52">
        <f t="shared" si="28"/>
        <v>-0.48088276735169766</v>
      </c>
      <c r="AU111" s="52">
        <f t="shared" si="28"/>
        <v>-0.48088276735169766</v>
      </c>
      <c r="AV111" s="52">
        <f t="shared" si="28"/>
        <v>-0.48068104289965097</v>
      </c>
      <c r="AW111" s="52">
        <f t="shared" si="28"/>
        <v>-0.48068104289965097</v>
      </c>
      <c r="AX111" s="52">
        <f t="shared" si="28"/>
        <v>-0.48068104289965097</v>
      </c>
      <c r="AY111" s="52">
        <f t="shared" si="28"/>
        <v>-0.48068104289965097</v>
      </c>
      <c r="AZ111" s="52">
        <f t="shared" si="28"/>
        <v>-0.48068104289965097</v>
      </c>
      <c r="BA111" s="52">
        <f t="shared" si="28"/>
        <v>-0.48068104289965097</v>
      </c>
      <c r="BB111" s="52">
        <f t="shared" si="28"/>
        <v>-0.48068104289965097</v>
      </c>
      <c r="BC111" s="52">
        <f t="shared" si="28"/>
        <v>-0.4807150426461067</v>
      </c>
      <c r="BD111" s="52">
        <f t="shared" si="28"/>
        <v>-0.4807150426461067</v>
      </c>
      <c r="BE111" s="52">
        <f t="shared" si="28"/>
        <v>-0.4807150426461067</v>
      </c>
      <c r="BF111" s="52">
        <f t="shared" si="28"/>
        <v>-0.4807150426461067</v>
      </c>
      <c r="BG111" s="52">
        <f t="shared" si="28"/>
        <v>-0.4807150426461067</v>
      </c>
      <c r="BH111" s="52">
        <f t="shared" si="28"/>
        <v>-0.48051892131755075</v>
      </c>
      <c r="BI111" s="52">
        <f t="shared" si="28"/>
        <v>-0.48401416187601087</v>
      </c>
      <c r="BJ111" s="52">
        <f t="shared" si="28"/>
        <v>-0.48572051682352801</v>
      </c>
      <c r="BK111" s="52">
        <f t="shared" si="28"/>
        <v>-0.48572051682352801</v>
      </c>
      <c r="BL111" s="52">
        <f t="shared" si="28"/>
        <v>-0.48585738854660143</v>
      </c>
      <c r="BM111" s="52">
        <f t="shared" si="28"/>
        <v>-0.48585738854660143</v>
      </c>
      <c r="BN111" s="52">
        <f t="shared" si="28"/>
        <v>-0.48585738854660143</v>
      </c>
      <c r="BO111" s="52">
        <f t="shared" si="28"/>
        <v>-0.48585738854660143</v>
      </c>
      <c r="BP111" s="52">
        <f t="shared" si="28"/>
        <v>-0.48799495936366127</v>
      </c>
      <c r="BQ111" s="52">
        <f t="shared" si="28"/>
        <v>-0.48799495936366127</v>
      </c>
      <c r="BR111" s="52">
        <f t="shared" si="28"/>
        <v>-0.48860603679650627</v>
      </c>
      <c r="BS111" s="52">
        <f t="shared" si="28"/>
        <v>-0.48860603679650627</v>
      </c>
      <c r="BT111" s="52">
        <f t="shared" si="28"/>
        <v>-0.48860603679650627</v>
      </c>
      <c r="BU111" s="52">
        <f t="shared" si="28"/>
        <v>-0.48860603679650627</v>
      </c>
      <c r="BV111" s="52">
        <f t="shared" si="28"/>
        <v>-0.48860603679650627</v>
      </c>
      <c r="BW111" s="52">
        <f t="shared" si="28"/>
        <v>-0.49980818940335503</v>
      </c>
      <c r="BX111" s="52">
        <f t="shared" si="28"/>
        <v>-0.49980818940335503</v>
      </c>
      <c r="BY111" s="52">
        <f t="shared" si="28"/>
        <v>-0.50027588587986926</v>
      </c>
      <c r="BZ111" s="52">
        <f t="shared" si="28"/>
        <v>-0.50027588587986926</v>
      </c>
    </row>
    <row r="112" spans="1:78">
      <c r="A112" s="50">
        <v>2001</v>
      </c>
      <c r="B112" s="52">
        <f t="shared" ref="B112:AL118" si="29">-((B65-1)*(B65-2))^-1</f>
        <v>-0.19297064204319406</v>
      </c>
      <c r="C112" s="52">
        <f t="shared" si="29"/>
        <v>-0.20297014915822065</v>
      </c>
      <c r="D112" s="52">
        <f t="shared" si="29"/>
        <v>-0.20348137354430046</v>
      </c>
      <c r="E112" s="52">
        <f t="shared" si="29"/>
        <v>-0.20277429786240175</v>
      </c>
      <c r="F112" s="52">
        <f t="shared" si="29"/>
        <v>-0.20340312257282087</v>
      </c>
      <c r="G112" s="52">
        <f t="shared" si="29"/>
        <v>-0.20898325438723889</v>
      </c>
      <c r="H112" s="52">
        <f t="shared" si="29"/>
        <v>-0.20898325438723889</v>
      </c>
      <c r="I112" s="52">
        <f t="shared" si="29"/>
        <v>-0.2268199951977542</v>
      </c>
      <c r="J112" s="52">
        <f t="shared" si="29"/>
        <v>-0.2268199951977542</v>
      </c>
      <c r="K112" s="52">
        <f t="shared" si="29"/>
        <v>-0.28478478752472969</v>
      </c>
      <c r="L112" s="52">
        <f t="shared" si="29"/>
        <v>-0.30624913297715622</v>
      </c>
      <c r="M112" s="52">
        <f t="shared" si="29"/>
        <v>-0.3060942666998272</v>
      </c>
      <c r="N112" s="52">
        <f t="shared" si="29"/>
        <v>-0.3060942666998272</v>
      </c>
      <c r="O112" s="52">
        <f t="shared" si="29"/>
        <v>-0.3060942666998272</v>
      </c>
      <c r="P112" s="52">
        <f t="shared" si="29"/>
        <v>-0.3060942666998272</v>
      </c>
      <c r="Q112" s="52">
        <f t="shared" si="29"/>
        <v>-0.30591667398297662</v>
      </c>
      <c r="R112" s="52">
        <f t="shared" si="29"/>
        <v>-0.30277224643838679</v>
      </c>
      <c r="S112" s="52">
        <f t="shared" si="29"/>
        <v>-0.30272826117370777</v>
      </c>
      <c r="T112" s="52">
        <f t="shared" si="29"/>
        <v>-0.30241571866860162</v>
      </c>
      <c r="U112" s="52">
        <f t="shared" si="29"/>
        <v>-0.30241571866860162</v>
      </c>
      <c r="V112" s="52">
        <f t="shared" si="29"/>
        <v>-0.30241571866860162</v>
      </c>
      <c r="W112" s="52">
        <f t="shared" si="29"/>
        <v>-0.37643020859974774</v>
      </c>
      <c r="X112" s="52">
        <f t="shared" si="29"/>
        <v>-0.3810704057175695</v>
      </c>
      <c r="Y112" s="52">
        <f t="shared" si="29"/>
        <v>-0.3827361376279898</v>
      </c>
      <c r="Z112" s="52">
        <f t="shared" si="29"/>
        <v>-0.39459317675358857</v>
      </c>
      <c r="AA112" s="52">
        <f t="shared" si="29"/>
        <v>-0.39485453579008939</v>
      </c>
      <c r="AB112" s="52">
        <f t="shared" si="29"/>
        <v>-0.39485453579008939</v>
      </c>
      <c r="AC112" s="52">
        <f t="shared" si="29"/>
        <v>-0.39161297398291878</v>
      </c>
      <c r="AD112" s="52">
        <f t="shared" si="29"/>
        <v>-0.40935279268772329</v>
      </c>
      <c r="AE112" s="52">
        <f t="shared" si="29"/>
        <v>-0.40935279268772329</v>
      </c>
      <c r="AF112" s="52">
        <f t="shared" si="29"/>
        <v>-0.46616875365008814</v>
      </c>
      <c r="AG112" s="52">
        <f t="shared" si="29"/>
        <v>-0.45961754060315974</v>
      </c>
      <c r="AH112" s="52">
        <f t="shared" si="29"/>
        <v>-0.46172867981272842</v>
      </c>
      <c r="AI112" s="52">
        <f t="shared" si="29"/>
        <v>-0.45232805567855477</v>
      </c>
      <c r="AJ112" s="52">
        <f t="shared" si="29"/>
        <v>-0.47191385816738812</v>
      </c>
      <c r="AK112" s="52">
        <f t="shared" si="29"/>
        <v>-0.51021245929146875</v>
      </c>
      <c r="AL112" s="52">
        <f t="shared" si="29"/>
        <v>-0.51881236725388269</v>
      </c>
      <c r="AM112" s="52">
        <f t="shared" ref="AM112:BZ112" si="30">-((AM65-1)*(AM65-2))^-1</f>
        <v>-0.51881236725388269</v>
      </c>
      <c r="AN112" s="52">
        <f t="shared" si="30"/>
        <v>-0.51596081517254933</v>
      </c>
      <c r="AO112" s="52">
        <f t="shared" si="30"/>
        <v>-0.5165641141607098</v>
      </c>
      <c r="AP112" s="52">
        <f t="shared" si="30"/>
        <v>-0.5165641141607098</v>
      </c>
      <c r="AQ112" s="52">
        <f t="shared" si="30"/>
        <v>-0.4968767335173726</v>
      </c>
      <c r="AR112" s="52">
        <f t="shared" si="30"/>
        <v>-0.4968767335173726</v>
      </c>
      <c r="AS112" s="52">
        <f t="shared" si="30"/>
        <v>-0.4968767335173726</v>
      </c>
      <c r="AT112" s="52">
        <f t="shared" si="30"/>
        <v>-0.49757212656260708</v>
      </c>
      <c r="AU112" s="52">
        <f t="shared" si="30"/>
        <v>-0.49757212656260708</v>
      </c>
      <c r="AV112" s="52">
        <f t="shared" si="30"/>
        <v>-0.49736237825539364</v>
      </c>
      <c r="AW112" s="52">
        <f t="shared" si="30"/>
        <v>-0.49736237825539364</v>
      </c>
      <c r="AX112" s="52">
        <f t="shared" si="30"/>
        <v>-0.49736237825539364</v>
      </c>
      <c r="AY112" s="52">
        <f t="shared" si="30"/>
        <v>-0.49736237825539364</v>
      </c>
      <c r="AZ112" s="52">
        <f t="shared" si="30"/>
        <v>-0.49736237825539364</v>
      </c>
      <c r="BA112" s="52">
        <f t="shared" si="30"/>
        <v>-0.49736237825539364</v>
      </c>
      <c r="BB112" s="52">
        <f t="shared" si="30"/>
        <v>-0.49736237825539364</v>
      </c>
      <c r="BC112" s="52">
        <f t="shared" si="30"/>
        <v>-0.49738744589388861</v>
      </c>
      <c r="BD112" s="52">
        <f t="shared" si="30"/>
        <v>-0.49738744589388861</v>
      </c>
      <c r="BE112" s="52">
        <f t="shared" si="30"/>
        <v>-0.49738744589388861</v>
      </c>
      <c r="BF112" s="52">
        <f t="shared" si="30"/>
        <v>-0.49738744589388861</v>
      </c>
      <c r="BG112" s="52">
        <f t="shared" si="30"/>
        <v>-0.49738744589388861</v>
      </c>
      <c r="BH112" s="52">
        <f t="shared" si="30"/>
        <v>-0.49719454056894569</v>
      </c>
      <c r="BI112" s="52">
        <f t="shared" si="30"/>
        <v>-0.50142806902164949</v>
      </c>
      <c r="BJ112" s="52">
        <f t="shared" si="30"/>
        <v>-0.50331466501988209</v>
      </c>
      <c r="BK112" s="52">
        <f t="shared" si="30"/>
        <v>-0.50331466501988209</v>
      </c>
      <c r="BL112" s="52">
        <f t="shared" si="30"/>
        <v>-0.50344256364546436</v>
      </c>
      <c r="BM112" s="52">
        <f t="shared" si="30"/>
        <v>-0.50344256364546436</v>
      </c>
      <c r="BN112" s="52">
        <f t="shared" si="30"/>
        <v>-0.50344256364546436</v>
      </c>
      <c r="BO112" s="52">
        <f t="shared" si="30"/>
        <v>-0.50344256364546436</v>
      </c>
      <c r="BP112" s="52">
        <f t="shared" si="30"/>
        <v>-0.50507410204104763</v>
      </c>
      <c r="BQ112" s="52">
        <f t="shared" si="30"/>
        <v>-0.50507410204104763</v>
      </c>
      <c r="BR112" s="52">
        <f t="shared" si="30"/>
        <v>-0.50549827225705568</v>
      </c>
      <c r="BS112" s="52">
        <f t="shared" si="30"/>
        <v>-0.50549827225705568</v>
      </c>
      <c r="BT112" s="52">
        <f t="shared" si="30"/>
        <v>-0.50549827225705568</v>
      </c>
      <c r="BU112" s="52">
        <f t="shared" si="30"/>
        <v>-0.50549827225705568</v>
      </c>
      <c r="BV112" s="52">
        <f t="shared" si="30"/>
        <v>-0.50549827225705568</v>
      </c>
      <c r="BW112" s="52">
        <f t="shared" si="30"/>
        <v>-0.51755748325920159</v>
      </c>
      <c r="BX112" s="52">
        <f t="shared" si="30"/>
        <v>-0.51755748325920159</v>
      </c>
      <c r="BY112" s="52">
        <f t="shared" si="30"/>
        <v>-0.5180067296759987</v>
      </c>
      <c r="BZ112" s="52">
        <f t="shared" si="30"/>
        <v>-0.5180067296759987</v>
      </c>
    </row>
    <row r="113" spans="1:78">
      <c r="A113" s="50">
        <v>2002</v>
      </c>
      <c r="B113" s="52">
        <f t="shared" si="29"/>
        <v>-0.19165684350554121</v>
      </c>
      <c r="C113" s="52">
        <f t="shared" si="29"/>
        <v>-0.20168844594301413</v>
      </c>
      <c r="D113" s="52">
        <f t="shared" si="29"/>
        <v>-0.20217497568724865</v>
      </c>
      <c r="E113" s="52">
        <f t="shared" si="29"/>
        <v>-0.20151011710913641</v>
      </c>
      <c r="F113" s="52">
        <f t="shared" si="29"/>
        <v>-0.20211846628856578</v>
      </c>
      <c r="G113" s="52">
        <f t="shared" si="29"/>
        <v>-0.20778131559485319</v>
      </c>
      <c r="H113" s="52">
        <f t="shared" si="29"/>
        <v>-0.20778131559485319</v>
      </c>
      <c r="I113" s="52">
        <f t="shared" si="29"/>
        <v>-0.22589530465525784</v>
      </c>
      <c r="J113" s="52">
        <f t="shared" si="29"/>
        <v>-0.22589530465525784</v>
      </c>
      <c r="K113" s="52">
        <f t="shared" si="29"/>
        <v>-0.29012836795176583</v>
      </c>
      <c r="L113" s="52">
        <f t="shared" si="29"/>
        <v>-0.31087291189702926</v>
      </c>
      <c r="M113" s="52">
        <f t="shared" si="29"/>
        <v>-0.31072192943251126</v>
      </c>
      <c r="N113" s="52">
        <f t="shared" si="29"/>
        <v>-0.31072192943251126</v>
      </c>
      <c r="O113" s="52">
        <f t="shared" si="29"/>
        <v>-0.31072192943251126</v>
      </c>
      <c r="P113" s="52">
        <f t="shared" si="29"/>
        <v>-0.31072192943251126</v>
      </c>
      <c r="Q113" s="52">
        <f t="shared" si="29"/>
        <v>-0.3105484467734656</v>
      </c>
      <c r="R113" s="52">
        <f t="shared" si="29"/>
        <v>-0.30747463185760532</v>
      </c>
      <c r="S113" s="52">
        <f t="shared" si="29"/>
        <v>-0.30743100964045578</v>
      </c>
      <c r="T113" s="52">
        <f t="shared" si="29"/>
        <v>-0.30712359340660256</v>
      </c>
      <c r="U113" s="52">
        <f t="shared" si="29"/>
        <v>-0.30712359340660256</v>
      </c>
      <c r="V113" s="52">
        <f t="shared" si="29"/>
        <v>-0.30712359340660256</v>
      </c>
      <c r="W113" s="52">
        <f t="shared" si="29"/>
        <v>-0.38222237324604064</v>
      </c>
      <c r="X113" s="52">
        <f t="shared" si="29"/>
        <v>-0.38651015608010336</v>
      </c>
      <c r="Y113" s="52">
        <f t="shared" si="29"/>
        <v>-0.38807262978127177</v>
      </c>
      <c r="Z113" s="52">
        <f t="shared" si="29"/>
        <v>-0.40100294132836523</v>
      </c>
      <c r="AA113" s="52">
        <f t="shared" si="29"/>
        <v>-0.40123505686944766</v>
      </c>
      <c r="AB113" s="52">
        <f t="shared" si="29"/>
        <v>-0.40123505686944766</v>
      </c>
      <c r="AC113" s="52">
        <f t="shared" si="29"/>
        <v>-0.39848737876799151</v>
      </c>
      <c r="AD113" s="52">
        <f t="shared" si="29"/>
        <v>-0.41770674493983112</v>
      </c>
      <c r="AE113" s="52">
        <f t="shared" si="29"/>
        <v>-0.41770674493983112</v>
      </c>
      <c r="AF113" s="52">
        <f t="shared" si="29"/>
        <v>-0.47740088715199619</v>
      </c>
      <c r="AG113" s="52">
        <f t="shared" si="29"/>
        <v>-0.47160621627119031</v>
      </c>
      <c r="AH113" s="52">
        <f t="shared" si="29"/>
        <v>-0.4737417904132698</v>
      </c>
      <c r="AI113" s="52">
        <f t="shared" si="29"/>
        <v>-0.46367319081625175</v>
      </c>
      <c r="AJ113" s="52">
        <f t="shared" si="29"/>
        <v>-0.48344179048835251</v>
      </c>
      <c r="AK113" s="52">
        <f t="shared" si="29"/>
        <v>-0.52176469378586954</v>
      </c>
      <c r="AL113" s="52">
        <f t="shared" si="29"/>
        <v>-0.53042190350850749</v>
      </c>
      <c r="AM113" s="52">
        <f t="shared" ref="AM113:BZ113" si="31">-((AM66-1)*(AM66-2))^-1</f>
        <v>-0.53042190350850749</v>
      </c>
      <c r="AN113" s="52">
        <f t="shared" si="31"/>
        <v>-0.52749678067711703</v>
      </c>
      <c r="AO113" s="52">
        <f t="shared" si="31"/>
        <v>-0.52807079906214993</v>
      </c>
      <c r="AP113" s="52">
        <f t="shared" si="31"/>
        <v>-0.52807079906214993</v>
      </c>
      <c r="AQ113" s="52">
        <f t="shared" si="31"/>
        <v>-0.50759061660027582</v>
      </c>
      <c r="AR113" s="52">
        <f t="shared" si="31"/>
        <v>-0.50759061660027582</v>
      </c>
      <c r="AS113" s="52">
        <f t="shared" si="31"/>
        <v>-0.50759061660027582</v>
      </c>
      <c r="AT113" s="52">
        <f t="shared" si="31"/>
        <v>-0.50824174310645631</v>
      </c>
      <c r="AU113" s="52">
        <f t="shared" si="31"/>
        <v>-0.50824174310645631</v>
      </c>
      <c r="AV113" s="52">
        <f t="shared" si="31"/>
        <v>-0.50803198944299854</v>
      </c>
      <c r="AW113" s="52">
        <f t="shared" si="31"/>
        <v>-0.50803198944299854</v>
      </c>
      <c r="AX113" s="52">
        <f t="shared" si="31"/>
        <v>-0.50803198944299854</v>
      </c>
      <c r="AY113" s="52">
        <f t="shared" si="31"/>
        <v>-0.50803198944299854</v>
      </c>
      <c r="AZ113" s="52">
        <f t="shared" si="31"/>
        <v>-0.50803198944299854</v>
      </c>
      <c r="BA113" s="52">
        <f t="shared" si="31"/>
        <v>-0.50803198944299854</v>
      </c>
      <c r="BB113" s="52">
        <f t="shared" si="31"/>
        <v>-0.50803198944299854</v>
      </c>
      <c r="BC113" s="52">
        <f t="shared" si="31"/>
        <v>-0.50805138702510511</v>
      </c>
      <c r="BD113" s="52">
        <f t="shared" si="31"/>
        <v>-0.50805138702510511</v>
      </c>
      <c r="BE113" s="52">
        <f t="shared" si="31"/>
        <v>-0.50805138702510511</v>
      </c>
      <c r="BF113" s="52">
        <f t="shared" si="31"/>
        <v>-0.50805138702510511</v>
      </c>
      <c r="BG113" s="52">
        <f t="shared" si="31"/>
        <v>-0.50805138702510511</v>
      </c>
      <c r="BH113" s="52">
        <f t="shared" si="31"/>
        <v>-0.50786454380268886</v>
      </c>
      <c r="BI113" s="52">
        <f t="shared" si="31"/>
        <v>-0.51231876257346709</v>
      </c>
      <c r="BJ113" s="52">
        <f t="shared" si="31"/>
        <v>-0.51438825235830787</v>
      </c>
      <c r="BK113" s="52">
        <f t="shared" si="31"/>
        <v>-0.51438825235830787</v>
      </c>
      <c r="BL113" s="52">
        <f t="shared" si="31"/>
        <v>-0.51450820822345367</v>
      </c>
      <c r="BM113" s="52">
        <f t="shared" si="31"/>
        <v>-0.51450820822345367</v>
      </c>
      <c r="BN113" s="52">
        <f t="shared" si="31"/>
        <v>-0.51450820822345367</v>
      </c>
      <c r="BO113" s="52">
        <f t="shared" si="31"/>
        <v>-0.51450820822345367</v>
      </c>
      <c r="BP113" s="52">
        <f t="shared" si="31"/>
        <v>-0.5159900419134178</v>
      </c>
      <c r="BQ113" s="52">
        <f t="shared" si="31"/>
        <v>-0.5159900419134178</v>
      </c>
      <c r="BR113" s="52">
        <f t="shared" si="31"/>
        <v>-0.51636833606816335</v>
      </c>
      <c r="BS113" s="52">
        <f t="shared" si="31"/>
        <v>-0.51636833606816335</v>
      </c>
      <c r="BT113" s="52">
        <f t="shared" si="31"/>
        <v>-0.51636833606816335</v>
      </c>
      <c r="BU113" s="52">
        <f t="shared" si="31"/>
        <v>-0.51636833606816335</v>
      </c>
      <c r="BV113" s="52">
        <f t="shared" si="31"/>
        <v>-0.51636833606816335</v>
      </c>
      <c r="BW113" s="52">
        <f t="shared" si="31"/>
        <v>-0.52892806324236075</v>
      </c>
      <c r="BX113" s="52">
        <f t="shared" si="31"/>
        <v>-0.52892806324236075</v>
      </c>
      <c r="BY113" s="52">
        <f t="shared" si="31"/>
        <v>-0.52935722864736368</v>
      </c>
      <c r="BZ113" s="52">
        <f t="shared" si="31"/>
        <v>-0.52935722864736368</v>
      </c>
    </row>
    <row r="114" spans="1:78">
      <c r="A114" s="50">
        <v>2003</v>
      </c>
      <c r="B114" s="52">
        <f t="shared" si="29"/>
        <v>-0.19414126510068144</v>
      </c>
      <c r="C114" s="52">
        <f t="shared" si="29"/>
        <v>-0.20360934575820713</v>
      </c>
      <c r="D114" s="52">
        <f t="shared" si="29"/>
        <v>-0.20407969380663438</v>
      </c>
      <c r="E114" s="52">
        <f t="shared" si="29"/>
        <v>-0.20342513740250012</v>
      </c>
      <c r="F114" s="52">
        <f t="shared" si="29"/>
        <v>-0.20399965097306566</v>
      </c>
      <c r="G114" s="52">
        <f t="shared" si="29"/>
        <v>-0.20983553275457459</v>
      </c>
      <c r="H114" s="52">
        <f t="shared" si="29"/>
        <v>-0.20983553275457459</v>
      </c>
      <c r="I114" s="52">
        <f t="shared" si="29"/>
        <v>-0.22922315848540448</v>
      </c>
      <c r="J114" s="52">
        <f t="shared" si="29"/>
        <v>-0.22922315848540448</v>
      </c>
      <c r="K114" s="52">
        <f t="shared" si="29"/>
        <v>-0.29768112771107241</v>
      </c>
      <c r="L114" s="52">
        <f t="shared" si="29"/>
        <v>-0.31809050700505481</v>
      </c>
      <c r="M114" s="52">
        <f t="shared" si="29"/>
        <v>-0.31793934802564089</v>
      </c>
      <c r="N114" s="52">
        <f t="shared" si="29"/>
        <v>-0.31793934802564089</v>
      </c>
      <c r="O114" s="52">
        <f t="shared" si="29"/>
        <v>-0.31793934802564089</v>
      </c>
      <c r="P114" s="52">
        <f t="shared" si="29"/>
        <v>-0.31793934802564089</v>
      </c>
      <c r="Q114" s="52">
        <f t="shared" si="29"/>
        <v>-0.3177651659848223</v>
      </c>
      <c r="R114" s="52">
        <f t="shared" si="29"/>
        <v>-0.31467780218047919</v>
      </c>
      <c r="S114" s="52">
        <f t="shared" si="29"/>
        <v>-0.31463310947010742</v>
      </c>
      <c r="T114" s="52">
        <f t="shared" si="29"/>
        <v>-0.3143218112512246</v>
      </c>
      <c r="U114" s="52">
        <f t="shared" si="29"/>
        <v>-0.3143218112512246</v>
      </c>
      <c r="V114" s="52">
        <f t="shared" si="29"/>
        <v>-0.3143218112512246</v>
      </c>
      <c r="W114" s="52">
        <f t="shared" si="29"/>
        <v>-0.38993051411477947</v>
      </c>
      <c r="X114" s="52">
        <f t="shared" si="29"/>
        <v>-0.39404122131679309</v>
      </c>
      <c r="Y114" s="52">
        <f t="shared" si="29"/>
        <v>-0.39548149804590388</v>
      </c>
      <c r="Z114" s="52">
        <f t="shared" si="29"/>
        <v>-0.40822612976637657</v>
      </c>
      <c r="AA114" s="52">
        <f t="shared" si="29"/>
        <v>-0.40843412907751886</v>
      </c>
      <c r="AB114" s="52">
        <f t="shared" si="29"/>
        <v>-0.40843412907751886</v>
      </c>
      <c r="AC114" s="52">
        <f t="shared" si="29"/>
        <v>-0.40496830588007271</v>
      </c>
      <c r="AD114" s="52">
        <f t="shared" si="29"/>
        <v>-0.42548801782804641</v>
      </c>
      <c r="AE114" s="52">
        <f t="shared" si="29"/>
        <v>-0.42548801782804641</v>
      </c>
      <c r="AF114" s="52">
        <f t="shared" si="29"/>
        <v>-0.49103853450889601</v>
      </c>
      <c r="AG114" s="52">
        <f t="shared" si="29"/>
        <v>-0.48566678575627209</v>
      </c>
      <c r="AH114" s="52">
        <f t="shared" si="29"/>
        <v>-0.48841790633242149</v>
      </c>
      <c r="AI114" s="52">
        <f t="shared" si="29"/>
        <v>-0.47775625209464434</v>
      </c>
      <c r="AJ114" s="52">
        <f t="shared" si="29"/>
        <v>-0.4991392946804129</v>
      </c>
      <c r="AK114" s="52">
        <f t="shared" si="29"/>
        <v>-0.53609270301584422</v>
      </c>
      <c r="AL114" s="52">
        <f t="shared" si="29"/>
        <v>-0.54469809479672149</v>
      </c>
      <c r="AM114" s="52">
        <f t="shared" ref="AM114:BZ114" si="32">-((AM67-1)*(AM67-2))^-1</f>
        <v>-0.54469809479672149</v>
      </c>
      <c r="AN114" s="52">
        <f t="shared" si="32"/>
        <v>-0.54097711139258664</v>
      </c>
      <c r="AO114" s="52">
        <f t="shared" si="32"/>
        <v>-0.54152798702820348</v>
      </c>
      <c r="AP114" s="52">
        <f t="shared" si="32"/>
        <v>-0.54152798702820348</v>
      </c>
      <c r="AQ114" s="52">
        <f t="shared" si="32"/>
        <v>-0.52082917792452166</v>
      </c>
      <c r="AR114" s="52">
        <f t="shared" si="32"/>
        <v>-0.52082917792452166</v>
      </c>
      <c r="AS114" s="52">
        <f t="shared" si="32"/>
        <v>-0.52082917792452166</v>
      </c>
      <c r="AT114" s="52">
        <f t="shared" si="32"/>
        <v>-0.52144192951310764</v>
      </c>
      <c r="AU114" s="52">
        <f t="shared" si="32"/>
        <v>-0.52144192951310764</v>
      </c>
      <c r="AV114" s="52">
        <f t="shared" si="32"/>
        <v>-0.52122861938346032</v>
      </c>
      <c r="AW114" s="52">
        <f t="shared" si="32"/>
        <v>-0.52122861938346032</v>
      </c>
      <c r="AX114" s="52">
        <f t="shared" si="32"/>
        <v>-0.52122861938346032</v>
      </c>
      <c r="AY114" s="52">
        <f t="shared" si="32"/>
        <v>-0.52122861938346032</v>
      </c>
      <c r="AZ114" s="52">
        <f t="shared" si="32"/>
        <v>-0.52122861938346032</v>
      </c>
      <c r="BA114" s="52">
        <f t="shared" si="32"/>
        <v>-0.52122861938346032</v>
      </c>
      <c r="BB114" s="52">
        <f t="shared" si="32"/>
        <v>-0.52122861938346032</v>
      </c>
      <c r="BC114" s="52">
        <f t="shared" si="32"/>
        <v>-0.52124201578653373</v>
      </c>
      <c r="BD114" s="52">
        <f t="shared" si="32"/>
        <v>-0.52124201578653373</v>
      </c>
      <c r="BE114" s="52">
        <f t="shared" si="32"/>
        <v>-0.52124201578653373</v>
      </c>
      <c r="BF114" s="52">
        <f t="shared" si="32"/>
        <v>-0.52124201578653373</v>
      </c>
      <c r="BG114" s="52">
        <f t="shared" si="32"/>
        <v>-0.52124201578653373</v>
      </c>
      <c r="BH114" s="52">
        <f t="shared" si="32"/>
        <v>-0.52105878207909062</v>
      </c>
      <c r="BI114" s="52">
        <f t="shared" si="32"/>
        <v>-0.52578652373340118</v>
      </c>
      <c r="BJ114" s="52">
        <f t="shared" si="32"/>
        <v>-0.52779005305527882</v>
      </c>
      <c r="BK114" s="52">
        <f t="shared" si="32"/>
        <v>-0.52779005305527882</v>
      </c>
      <c r="BL114" s="52">
        <f t="shared" si="32"/>
        <v>-0.52790313422707957</v>
      </c>
      <c r="BM114" s="52">
        <f t="shared" si="32"/>
        <v>-0.52790313422707957</v>
      </c>
      <c r="BN114" s="52">
        <f t="shared" si="32"/>
        <v>-0.52790313422707957</v>
      </c>
      <c r="BO114" s="52">
        <f t="shared" si="32"/>
        <v>-0.52790313422707957</v>
      </c>
      <c r="BP114" s="52">
        <f t="shared" si="32"/>
        <v>-0.52908918274980887</v>
      </c>
      <c r="BQ114" s="52">
        <f t="shared" si="32"/>
        <v>-0.52908918274980887</v>
      </c>
      <c r="BR114" s="52">
        <f t="shared" si="32"/>
        <v>-0.52942306866491651</v>
      </c>
      <c r="BS114" s="52">
        <f t="shared" si="32"/>
        <v>-0.52942306866491651</v>
      </c>
      <c r="BT114" s="52">
        <f t="shared" si="32"/>
        <v>-0.52942306866491651</v>
      </c>
      <c r="BU114" s="52">
        <f t="shared" si="32"/>
        <v>-0.52942306866491651</v>
      </c>
      <c r="BV114" s="52">
        <f t="shared" si="32"/>
        <v>-0.52942306866491651</v>
      </c>
      <c r="BW114" s="52">
        <f t="shared" si="32"/>
        <v>-0.54225992409765622</v>
      </c>
      <c r="BX114" s="52">
        <f t="shared" si="32"/>
        <v>-0.54225992409765622</v>
      </c>
      <c r="BY114" s="52">
        <f t="shared" si="32"/>
        <v>-0.5426731533388266</v>
      </c>
      <c r="BZ114" s="52">
        <f t="shared" si="32"/>
        <v>-0.5426731533388266</v>
      </c>
    </row>
    <row r="115" spans="1:78">
      <c r="A115" s="50">
        <v>2004</v>
      </c>
      <c r="B115" s="52">
        <f t="shared" si="29"/>
        <v>-0.19776191637604651</v>
      </c>
      <c r="C115" s="52">
        <f t="shared" si="29"/>
        <v>-0.20647356283567037</v>
      </c>
      <c r="D115" s="52">
        <f t="shared" si="29"/>
        <v>-0.20692870574152059</v>
      </c>
      <c r="E115" s="52">
        <f t="shared" si="29"/>
        <v>-0.20627834515370824</v>
      </c>
      <c r="F115" s="52">
        <f t="shared" si="29"/>
        <v>-0.20681458746077333</v>
      </c>
      <c r="G115" s="52">
        <f t="shared" si="29"/>
        <v>-0.21259473566841</v>
      </c>
      <c r="H115" s="52">
        <f t="shared" si="29"/>
        <v>-0.21259473566841</v>
      </c>
      <c r="I115" s="52">
        <f t="shared" si="29"/>
        <v>-0.23385859501451151</v>
      </c>
      <c r="J115" s="52">
        <f t="shared" si="29"/>
        <v>-0.23385859501451151</v>
      </c>
      <c r="K115" s="52">
        <f t="shared" si="29"/>
        <v>-0.30164137398693985</v>
      </c>
      <c r="L115" s="52">
        <f t="shared" si="29"/>
        <v>-0.32216518393783444</v>
      </c>
      <c r="M115" s="52">
        <f t="shared" si="29"/>
        <v>-0.32201757429860794</v>
      </c>
      <c r="N115" s="52">
        <f t="shared" si="29"/>
        <v>-0.32201757429860794</v>
      </c>
      <c r="O115" s="52">
        <f t="shared" si="29"/>
        <v>-0.32201757429860794</v>
      </c>
      <c r="P115" s="52">
        <f t="shared" si="29"/>
        <v>-0.32201757429860794</v>
      </c>
      <c r="Q115" s="52">
        <f t="shared" si="29"/>
        <v>-0.32184721580800518</v>
      </c>
      <c r="R115" s="52">
        <f t="shared" si="29"/>
        <v>-0.31882587274130592</v>
      </c>
      <c r="S115" s="52">
        <f t="shared" si="29"/>
        <v>-0.31897566954735285</v>
      </c>
      <c r="T115" s="52">
        <f t="shared" si="29"/>
        <v>-0.31906909172511327</v>
      </c>
      <c r="U115" s="52">
        <f t="shared" si="29"/>
        <v>-0.31906909172511327</v>
      </c>
      <c r="V115" s="52">
        <f t="shared" si="29"/>
        <v>-0.31906909172511327</v>
      </c>
      <c r="W115" s="52">
        <f t="shared" si="29"/>
        <v>-0.39533522357486345</v>
      </c>
      <c r="X115" s="52">
        <f t="shared" si="29"/>
        <v>-0.39921509913196307</v>
      </c>
      <c r="Y115" s="52">
        <f t="shared" si="29"/>
        <v>-0.4005753474065441</v>
      </c>
      <c r="Z115" s="52">
        <f t="shared" si="29"/>
        <v>-0.41318116074870176</v>
      </c>
      <c r="AA115" s="52">
        <f t="shared" si="29"/>
        <v>-0.41336842407460012</v>
      </c>
      <c r="AB115" s="52">
        <f t="shared" si="29"/>
        <v>-0.41336842407460012</v>
      </c>
      <c r="AC115" s="52">
        <f t="shared" si="29"/>
        <v>-0.40953187391792478</v>
      </c>
      <c r="AD115" s="52">
        <f t="shared" si="29"/>
        <v>-0.42983951503483103</v>
      </c>
      <c r="AE115" s="52">
        <f t="shared" si="29"/>
        <v>-0.42983951503483103</v>
      </c>
      <c r="AF115" s="52">
        <f t="shared" si="29"/>
        <v>-0.4930756960114544</v>
      </c>
      <c r="AG115" s="52">
        <f t="shared" si="29"/>
        <v>-0.48777262783171754</v>
      </c>
      <c r="AH115" s="52">
        <f t="shared" si="29"/>
        <v>-0.49022967911336057</v>
      </c>
      <c r="AI115" s="52">
        <f t="shared" si="29"/>
        <v>-0.48028436852551937</v>
      </c>
      <c r="AJ115" s="52">
        <f t="shared" si="29"/>
        <v>-0.50180748641545958</v>
      </c>
      <c r="AK115" s="52">
        <f t="shared" si="29"/>
        <v>-0.53710833687145465</v>
      </c>
      <c r="AL115" s="52">
        <f t="shared" si="29"/>
        <v>-0.54566092720353332</v>
      </c>
      <c r="AM115" s="52">
        <f t="shared" ref="AM115:BZ115" si="33">-((AM68-1)*(AM68-2))^-1</f>
        <v>-0.54566092720353332</v>
      </c>
      <c r="AN115" s="52">
        <f t="shared" si="33"/>
        <v>-0.5420428766510772</v>
      </c>
      <c r="AO115" s="52">
        <f t="shared" si="33"/>
        <v>-0.54256144710302978</v>
      </c>
      <c r="AP115" s="52">
        <f t="shared" si="33"/>
        <v>-0.54256144710302978</v>
      </c>
      <c r="AQ115" s="52">
        <f t="shared" si="33"/>
        <v>-0.52247018883499396</v>
      </c>
      <c r="AR115" s="52">
        <f t="shared" si="33"/>
        <v>-0.52247018883499396</v>
      </c>
      <c r="AS115" s="52">
        <f t="shared" si="33"/>
        <v>-0.52247018883499396</v>
      </c>
      <c r="AT115" s="52">
        <f t="shared" si="33"/>
        <v>-0.52319125964978375</v>
      </c>
      <c r="AU115" s="52">
        <f t="shared" si="33"/>
        <v>-0.52319125964978375</v>
      </c>
      <c r="AV115" s="52">
        <f t="shared" si="33"/>
        <v>-0.52298863555321529</v>
      </c>
      <c r="AW115" s="52">
        <f t="shared" si="33"/>
        <v>-0.52298863555321529</v>
      </c>
      <c r="AX115" s="52">
        <f t="shared" si="33"/>
        <v>-0.52298863555321529</v>
      </c>
      <c r="AY115" s="52">
        <f t="shared" si="33"/>
        <v>-0.52298863555321529</v>
      </c>
      <c r="AZ115" s="52">
        <f t="shared" si="33"/>
        <v>-0.52298863555321529</v>
      </c>
      <c r="BA115" s="52">
        <f t="shared" si="33"/>
        <v>-0.52298863555321529</v>
      </c>
      <c r="BB115" s="52">
        <f t="shared" si="33"/>
        <v>-0.52298863555321529</v>
      </c>
      <c r="BC115" s="52">
        <f t="shared" si="33"/>
        <v>-0.52300061584546143</v>
      </c>
      <c r="BD115" s="52">
        <f t="shared" si="33"/>
        <v>-0.52300061584546143</v>
      </c>
      <c r="BE115" s="52">
        <f t="shared" si="33"/>
        <v>-0.52300061584546143</v>
      </c>
      <c r="BF115" s="52">
        <f t="shared" si="33"/>
        <v>-0.52300061584546143</v>
      </c>
      <c r="BG115" s="52">
        <f t="shared" si="33"/>
        <v>-0.52300061584546143</v>
      </c>
      <c r="BH115" s="52">
        <f t="shared" si="33"/>
        <v>-0.52282734435034794</v>
      </c>
      <c r="BI115" s="52">
        <f t="shared" si="33"/>
        <v>-0.52781824039424352</v>
      </c>
      <c r="BJ115" s="52">
        <f t="shared" si="33"/>
        <v>-0.52995615337506596</v>
      </c>
      <c r="BK115" s="52">
        <f t="shared" si="33"/>
        <v>-0.52995615337506596</v>
      </c>
      <c r="BL115" s="52">
        <f t="shared" si="33"/>
        <v>-0.53006253788677071</v>
      </c>
      <c r="BM115" s="52">
        <f t="shared" si="33"/>
        <v>-0.53006253788677071</v>
      </c>
      <c r="BN115" s="52">
        <f t="shared" si="33"/>
        <v>-0.53006253788677071</v>
      </c>
      <c r="BO115" s="52">
        <f t="shared" si="33"/>
        <v>-0.53006253788677071</v>
      </c>
      <c r="BP115" s="52">
        <f t="shared" si="33"/>
        <v>-0.53114737602298512</v>
      </c>
      <c r="BQ115" s="52">
        <f t="shared" si="33"/>
        <v>-0.53114737602298512</v>
      </c>
      <c r="BR115" s="52">
        <f t="shared" si="33"/>
        <v>-0.53145817584950283</v>
      </c>
      <c r="BS115" s="52">
        <f t="shared" si="33"/>
        <v>-0.53145817584950283</v>
      </c>
      <c r="BT115" s="52">
        <f t="shared" si="33"/>
        <v>-0.53145817584950283</v>
      </c>
      <c r="BU115" s="52">
        <f t="shared" si="33"/>
        <v>-0.53145817584950283</v>
      </c>
      <c r="BV115" s="52">
        <f t="shared" si="33"/>
        <v>-0.53145817584950283</v>
      </c>
      <c r="BW115" s="52">
        <f t="shared" si="33"/>
        <v>-0.54543107399657187</v>
      </c>
      <c r="BX115" s="52">
        <f t="shared" si="33"/>
        <v>-0.54543107399657187</v>
      </c>
      <c r="BY115" s="52">
        <f t="shared" si="33"/>
        <v>-0.54582155728907811</v>
      </c>
      <c r="BZ115" s="52">
        <f t="shared" si="33"/>
        <v>-0.54582155728907811</v>
      </c>
    </row>
    <row r="116" spans="1:78">
      <c r="A116" s="50">
        <v>2005</v>
      </c>
      <c r="B116" s="52">
        <f t="shared" si="29"/>
        <v>-0.19693904173920515</v>
      </c>
      <c r="C116" s="52">
        <f t="shared" si="29"/>
        <v>-0.20637034125526568</v>
      </c>
      <c r="D116" s="52">
        <f t="shared" si="29"/>
        <v>-0.20680319044106116</v>
      </c>
      <c r="E116" s="52">
        <f t="shared" si="29"/>
        <v>-0.20618520667546972</v>
      </c>
      <c r="F116" s="52">
        <f t="shared" si="29"/>
        <v>-0.20669612752198002</v>
      </c>
      <c r="G116" s="52">
        <f t="shared" si="29"/>
        <v>-0.21217059931019006</v>
      </c>
      <c r="H116" s="52">
        <f t="shared" si="29"/>
        <v>-0.21217059931019006</v>
      </c>
      <c r="I116" s="52">
        <f t="shared" si="29"/>
        <v>-0.23383889362397201</v>
      </c>
      <c r="J116" s="52">
        <f t="shared" si="29"/>
        <v>-0.23383889362397201</v>
      </c>
      <c r="K116" s="52">
        <f t="shared" si="29"/>
        <v>-0.30327873380441644</v>
      </c>
      <c r="L116" s="52">
        <f t="shared" si="29"/>
        <v>-0.32397485247846403</v>
      </c>
      <c r="M116" s="52">
        <f t="shared" si="29"/>
        <v>-0.3238327090151738</v>
      </c>
      <c r="N116" s="52">
        <f t="shared" si="29"/>
        <v>-0.3238327090151738</v>
      </c>
      <c r="O116" s="52">
        <f t="shared" si="29"/>
        <v>-0.3238327090151738</v>
      </c>
      <c r="P116" s="52">
        <f t="shared" si="29"/>
        <v>-0.3238327090151738</v>
      </c>
      <c r="Q116" s="52">
        <f t="shared" si="29"/>
        <v>-0.32366854157963793</v>
      </c>
      <c r="R116" s="52">
        <f t="shared" si="29"/>
        <v>-0.32068532506385516</v>
      </c>
      <c r="S116" s="52">
        <f t="shared" si="29"/>
        <v>-0.32082654988055692</v>
      </c>
      <c r="T116" s="52">
        <f t="shared" si="29"/>
        <v>-0.32088869996377839</v>
      </c>
      <c r="U116" s="52">
        <f t="shared" si="29"/>
        <v>-0.32088869996377839</v>
      </c>
      <c r="V116" s="52">
        <f t="shared" si="29"/>
        <v>-0.32088869996377839</v>
      </c>
      <c r="W116" s="52">
        <f t="shared" si="29"/>
        <v>-0.39638638032917317</v>
      </c>
      <c r="X116" s="52">
        <f t="shared" si="29"/>
        <v>-0.40041419902992886</v>
      </c>
      <c r="Y116" s="52">
        <f t="shared" si="29"/>
        <v>-0.40170349141082762</v>
      </c>
      <c r="Z116" s="52">
        <f t="shared" si="29"/>
        <v>-0.41426963092964969</v>
      </c>
      <c r="AA116" s="52">
        <f t="shared" si="29"/>
        <v>-0.41444523402859446</v>
      </c>
      <c r="AB116" s="52">
        <f t="shared" si="29"/>
        <v>-0.41444523402859446</v>
      </c>
      <c r="AC116" s="52">
        <f t="shared" si="29"/>
        <v>-0.41119069003206904</v>
      </c>
      <c r="AD116" s="52">
        <f t="shared" si="29"/>
        <v>-0.43090871606168729</v>
      </c>
      <c r="AE116" s="52">
        <f t="shared" si="29"/>
        <v>-0.43090871606168729</v>
      </c>
      <c r="AF116" s="52">
        <f t="shared" si="29"/>
        <v>-0.49164732892565521</v>
      </c>
      <c r="AG116" s="52">
        <f t="shared" si="29"/>
        <v>-0.48668583102393065</v>
      </c>
      <c r="AH116" s="52">
        <f t="shared" si="29"/>
        <v>-0.48864069881238126</v>
      </c>
      <c r="AI116" s="52">
        <f t="shared" si="29"/>
        <v>-0.4793206043186316</v>
      </c>
      <c r="AJ116" s="52">
        <f t="shared" si="29"/>
        <v>-0.500294733896818</v>
      </c>
      <c r="AK116" s="52">
        <f t="shared" si="29"/>
        <v>-0.53346073618041212</v>
      </c>
      <c r="AL116" s="52">
        <f t="shared" si="29"/>
        <v>-0.54150200652815006</v>
      </c>
      <c r="AM116" s="52">
        <f t="shared" ref="AM116:BZ116" si="34">-((AM69-1)*(AM69-2))^-1</f>
        <v>-0.54150200652815006</v>
      </c>
      <c r="AN116" s="52">
        <f t="shared" si="34"/>
        <v>-0.53792858605555871</v>
      </c>
      <c r="AO116" s="52">
        <f t="shared" si="34"/>
        <v>-0.53841677382363318</v>
      </c>
      <c r="AP116" s="52">
        <f t="shared" si="34"/>
        <v>-0.53841677382363318</v>
      </c>
      <c r="AQ116" s="52">
        <f t="shared" si="34"/>
        <v>-0.51843866875727618</v>
      </c>
      <c r="AR116" s="52">
        <f t="shared" si="34"/>
        <v>-0.51843866875727618</v>
      </c>
      <c r="AS116" s="52">
        <f t="shared" si="34"/>
        <v>-0.51843866875727618</v>
      </c>
      <c r="AT116" s="52">
        <f t="shared" si="34"/>
        <v>-0.51898592004533262</v>
      </c>
      <c r="AU116" s="52">
        <f t="shared" si="34"/>
        <v>-0.51898592004533262</v>
      </c>
      <c r="AV116" s="52">
        <f t="shared" si="34"/>
        <v>-0.51879847826735725</v>
      </c>
      <c r="AW116" s="52">
        <f t="shared" si="34"/>
        <v>-0.51879847826735725</v>
      </c>
      <c r="AX116" s="52">
        <f t="shared" si="34"/>
        <v>-0.51879847826735725</v>
      </c>
      <c r="AY116" s="52">
        <f t="shared" si="34"/>
        <v>-0.51879847826735725</v>
      </c>
      <c r="AZ116" s="52">
        <f t="shared" si="34"/>
        <v>-0.51879847826735725</v>
      </c>
      <c r="BA116" s="52">
        <f t="shared" si="34"/>
        <v>-0.51879847826735725</v>
      </c>
      <c r="BB116" s="52">
        <f t="shared" si="34"/>
        <v>-0.51879847826735725</v>
      </c>
      <c r="BC116" s="52">
        <f t="shared" si="34"/>
        <v>-0.5188112239110898</v>
      </c>
      <c r="BD116" s="52">
        <f t="shared" si="34"/>
        <v>-0.5188112239110898</v>
      </c>
      <c r="BE116" s="52">
        <f t="shared" si="34"/>
        <v>-0.5188112239110898</v>
      </c>
      <c r="BF116" s="52">
        <f t="shared" si="34"/>
        <v>-0.5188112239110898</v>
      </c>
      <c r="BG116" s="52">
        <f t="shared" si="34"/>
        <v>-0.5188112239110898</v>
      </c>
      <c r="BH116" s="52">
        <f t="shared" si="34"/>
        <v>-0.5186491369688091</v>
      </c>
      <c r="BI116" s="52">
        <f t="shared" si="34"/>
        <v>-0.52334990139164639</v>
      </c>
      <c r="BJ116" s="52">
        <f t="shared" si="34"/>
        <v>-0.52573532113780874</v>
      </c>
      <c r="BK116" s="52">
        <f t="shared" si="34"/>
        <v>-0.52581775316516455</v>
      </c>
      <c r="BL116" s="52">
        <f t="shared" si="34"/>
        <v>-0.52591854756574175</v>
      </c>
      <c r="BM116" s="52">
        <f t="shared" si="34"/>
        <v>-0.52591854756574175</v>
      </c>
      <c r="BN116" s="52">
        <f t="shared" si="34"/>
        <v>-0.52591854756574175</v>
      </c>
      <c r="BO116" s="52">
        <f t="shared" si="34"/>
        <v>-0.52591854756574175</v>
      </c>
      <c r="BP116" s="52">
        <f t="shared" si="34"/>
        <v>-0.52696520750891707</v>
      </c>
      <c r="BQ116" s="52">
        <f t="shared" si="34"/>
        <v>-0.52696520750891707</v>
      </c>
      <c r="BR116" s="52">
        <f t="shared" si="34"/>
        <v>-0.5272663920719417</v>
      </c>
      <c r="BS116" s="52">
        <f t="shared" si="34"/>
        <v>-0.5272663920719417</v>
      </c>
      <c r="BT116" s="52">
        <f t="shared" si="34"/>
        <v>-0.5272663920719417</v>
      </c>
      <c r="BU116" s="52">
        <f t="shared" si="34"/>
        <v>-0.5272663920719417</v>
      </c>
      <c r="BV116" s="52">
        <f t="shared" si="34"/>
        <v>-0.5272663920719417</v>
      </c>
      <c r="BW116" s="52">
        <f t="shared" si="34"/>
        <v>-0.54292911980786118</v>
      </c>
      <c r="BX116" s="52">
        <f t="shared" si="34"/>
        <v>-0.54292911980786118</v>
      </c>
      <c r="BY116" s="52">
        <f t="shared" si="34"/>
        <v>-0.54329771105970848</v>
      </c>
      <c r="BZ116" s="52">
        <f t="shared" si="34"/>
        <v>-0.54329771105970848</v>
      </c>
    </row>
    <row r="117" spans="1:78">
      <c r="A117" s="50">
        <v>2006</v>
      </c>
      <c r="B117" s="52">
        <f t="shared" si="29"/>
        <v>-0.19708289524370234</v>
      </c>
      <c r="C117" s="52">
        <f t="shared" si="29"/>
        <v>-0.20589416391943374</v>
      </c>
      <c r="D117" s="52">
        <f t="shared" si="29"/>
        <v>-0.20630509150593071</v>
      </c>
      <c r="E117" s="52">
        <f t="shared" si="29"/>
        <v>-0.20572088930022311</v>
      </c>
      <c r="F117" s="52">
        <f t="shared" si="29"/>
        <v>-0.20620916905347478</v>
      </c>
      <c r="G117" s="52">
        <f t="shared" si="29"/>
        <v>-0.21126717178036389</v>
      </c>
      <c r="H117" s="52">
        <f t="shared" si="29"/>
        <v>-0.21126717178036389</v>
      </c>
      <c r="I117" s="52">
        <f t="shared" si="29"/>
        <v>-0.23190321345656151</v>
      </c>
      <c r="J117" s="52">
        <f t="shared" si="29"/>
        <v>-0.23190321345656151</v>
      </c>
      <c r="K117" s="52">
        <f t="shared" si="29"/>
        <v>-0.29743959142918025</v>
      </c>
      <c r="L117" s="52">
        <f t="shared" si="29"/>
        <v>-0.31717905725904799</v>
      </c>
      <c r="M117" s="52">
        <f t="shared" si="29"/>
        <v>-0.31705037284015397</v>
      </c>
      <c r="N117" s="52">
        <f t="shared" si="29"/>
        <v>-0.31705037284015397</v>
      </c>
      <c r="O117" s="52">
        <f t="shared" si="29"/>
        <v>-0.31705037284015397</v>
      </c>
      <c r="P117" s="52">
        <f t="shared" si="29"/>
        <v>-0.31705037284015397</v>
      </c>
      <c r="Q117" s="52">
        <f t="shared" si="29"/>
        <v>-0.31690210481666969</v>
      </c>
      <c r="R117" s="52">
        <f t="shared" si="29"/>
        <v>-0.31420516865560122</v>
      </c>
      <c r="S117" s="52">
        <f t="shared" si="29"/>
        <v>-0.31430521929493804</v>
      </c>
      <c r="T117" s="52">
        <f t="shared" si="29"/>
        <v>-0.31444664043360276</v>
      </c>
      <c r="U117" s="52">
        <f t="shared" si="29"/>
        <v>-0.31444664043360276</v>
      </c>
      <c r="V117" s="52">
        <f t="shared" si="29"/>
        <v>-0.31444664043360276</v>
      </c>
      <c r="W117" s="52">
        <f t="shared" si="29"/>
        <v>-0.39023087520714184</v>
      </c>
      <c r="X117" s="52">
        <f t="shared" si="29"/>
        <v>-0.39395477458778927</v>
      </c>
      <c r="Y117" s="52">
        <f t="shared" si="29"/>
        <v>-0.39514547629626739</v>
      </c>
      <c r="Z117" s="52">
        <f t="shared" si="29"/>
        <v>-0.40728628572583114</v>
      </c>
      <c r="AA117" s="52">
        <f t="shared" si="29"/>
        <v>-0.40742781819419627</v>
      </c>
      <c r="AB117" s="52">
        <f t="shared" si="29"/>
        <v>-0.40742781819419627</v>
      </c>
      <c r="AC117" s="52">
        <f t="shared" si="29"/>
        <v>-0.40561319631156662</v>
      </c>
      <c r="AD117" s="52">
        <f t="shared" si="29"/>
        <v>-0.42639972621162542</v>
      </c>
      <c r="AE117" s="52">
        <f t="shared" si="29"/>
        <v>-0.42639972621162542</v>
      </c>
      <c r="AF117" s="52">
        <f t="shared" si="29"/>
        <v>-0.48594493152548057</v>
      </c>
      <c r="AG117" s="52">
        <f t="shared" si="29"/>
        <v>-0.48146294794325167</v>
      </c>
      <c r="AH117" s="52">
        <f t="shared" si="29"/>
        <v>-0.48311055572564576</v>
      </c>
      <c r="AI117" s="52">
        <f t="shared" si="29"/>
        <v>-0.47413873512037152</v>
      </c>
      <c r="AJ117" s="52">
        <f t="shared" si="29"/>
        <v>-0.49411883659100597</v>
      </c>
      <c r="AK117" s="52">
        <f t="shared" si="29"/>
        <v>-0.52542919975181923</v>
      </c>
      <c r="AL117" s="52">
        <f t="shared" si="29"/>
        <v>-0.53332607500775009</v>
      </c>
      <c r="AM117" s="52">
        <f t="shared" ref="AM117:BZ117" si="35">-((AM70-1)*(AM70-2))^-1</f>
        <v>-0.53332607500775009</v>
      </c>
      <c r="AN117" s="52">
        <f t="shared" si="35"/>
        <v>-0.52888272451238927</v>
      </c>
      <c r="AO117" s="52">
        <f t="shared" si="35"/>
        <v>-0.52933432673919667</v>
      </c>
      <c r="AP117" s="52">
        <f t="shared" si="35"/>
        <v>-0.52933432673919667</v>
      </c>
      <c r="AQ117" s="52">
        <f t="shared" si="35"/>
        <v>-0.50930220876022503</v>
      </c>
      <c r="AR117" s="52">
        <f t="shared" si="35"/>
        <v>-0.50930220876022503</v>
      </c>
      <c r="AS117" s="52">
        <f t="shared" si="35"/>
        <v>-0.50930220876022503</v>
      </c>
      <c r="AT117" s="52">
        <f t="shared" si="35"/>
        <v>-0.509797730647648</v>
      </c>
      <c r="AU117" s="52">
        <f t="shared" si="35"/>
        <v>-0.509797730647648</v>
      </c>
      <c r="AV117" s="52">
        <f t="shared" si="35"/>
        <v>-0.50963138604556046</v>
      </c>
      <c r="AW117" s="52">
        <f t="shared" si="35"/>
        <v>-0.50963138604556046</v>
      </c>
      <c r="AX117" s="52">
        <f t="shared" si="35"/>
        <v>-0.50963138604556046</v>
      </c>
      <c r="AY117" s="52">
        <f t="shared" si="35"/>
        <v>-0.50963138604556046</v>
      </c>
      <c r="AZ117" s="52">
        <f t="shared" si="35"/>
        <v>-0.50963138604556046</v>
      </c>
      <c r="BA117" s="52">
        <f t="shared" si="35"/>
        <v>-0.50963138604556046</v>
      </c>
      <c r="BB117" s="52">
        <f t="shared" si="35"/>
        <v>-0.50963138604556046</v>
      </c>
      <c r="BC117" s="52">
        <f t="shared" si="35"/>
        <v>-0.5096201265506356</v>
      </c>
      <c r="BD117" s="52">
        <f t="shared" si="35"/>
        <v>-0.5096201265506356</v>
      </c>
      <c r="BE117" s="52">
        <f t="shared" si="35"/>
        <v>-0.5096201265506356</v>
      </c>
      <c r="BF117" s="52">
        <f t="shared" si="35"/>
        <v>-0.5096201265506356</v>
      </c>
      <c r="BG117" s="52">
        <f t="shared" si="35"/>
        <v>-0.5096201265506356</v>
      </c>
      <c r="BH117" s="52">
        <f t="shared" si="35"/>
        <v>-0.5094725936848028</v>
      </c>
      <c r="BI117" s="52">
        <f t="shared" si="35"/>
        <v>-0.51381754484915432</v>
      </c>
      <c r="BJ117" s="52">
        <f t="shared" si="35"/>
        <v>-0.51622986687862527</v>
      </c>
      <c r="BK117" s="52">
        <f t="shared" si="35"/>
        <v>-0.51630673232159008</v>
      </c>
      <c r="BL117" s="52">
        <f t="shared" si="35"/>
        <v>-0.51640108676926222</v>
      </c>
      <c r="BM117" s="52">
        <f t="shared" si="35"/>
        <v>-0.51640108676926222</v>
      </c>
      <c r="BN117" s="52">
        <f t="shared" si="35"/>
        <v>-0.51640108676926222</v>
      </c>
      <c r="BO117" s="52">
        <f t="shared" si="35"/>
        <v>-0.51640108676926222</v>
      </c>
      <c r="BP117" s="52">
        <f t="shared" si="35"/>
        <v>-0.51740043309590789</v>
      </c>
      <c r="BQ117" s="52">
        <f t="shared" si="35"/>
        <v>-0.51740043309590789</v>
      </c>
      <c r="BR117" s="52">
        <f t="shared" si="35"/>
        <v>-0.51769643804968557</v>
      </c>
      <c r="BS117" s="52">
        <f t="shared" si="35"/>
        <v>-0.51769643804968557</v>
      </c>
      <c r="BT117" s="52">
        <f t="shared" si="35"/>
        <v>-0.51769643804968557</v>
      </c>
      <c r="BU117" s="52">
        <f t="shared" si="35"/>
        <v>-0.51769643804968557</v>
      </c>
      <c r="BV117" s="52">
        <f t="shared" si="35"/>
        <v>-0.51769643804968557</v>
      </c>
      <c r="BW117" s="52">
        <f t="shared" si="35"/>
        <v>-0.53422311211099949</v>
      </c>
      <c r="BX117" s="52">
        <f t="shared" si="35"/>
        <v>-0.53422311211099949</v>
      </c>
      <c r="BY117" s="52">
        <f t="shared" si="35"/>
        <v>-0.53456343199993672</v>
      </c>
      <c r="BZ117" s="52">
        <f t="shared" si="35"/>
        <v>-0.53456343199993672</v>
      </c>
    </row>
    <row r="118" spans="1:78">
      <c r="A118" s="50">
        <v>2007</v>
      </c>
      <c r="B118" s="52">
        <f t="shared" si="29"/>
        <v>-0.19537246788635176</v>
      </c>
      <c r="C118" s="52">
        <f t="shared" si="29"/>
        <v>-0.20353754576587946</v>
      </c>
      <c r="D118" s="52">
        <f t="shared" si="29"/>
        <v>-0.20392496781266348</v>
      </c>
      <c r="E118" s="52">
        <f t="shared" si="29"/>
        <v>-0.20338599979014846</v>
      </c>
      <c r="F118" s="52">
        <f t="shared" si="29"/>
        <v>-0.20382246603225113</v>
      </c>
      <c r="G118" s="52">
        <f t="shared" si="29"/>
        <v>-0.20912314242956004</v>
      </c>
      <c r="H118" s="52">
        <f t="shared" si="29"/>
        <v>-0.20912314242956004</v>
      </c>
      <c r="I118" s="52">
        <f t="shared" si="29"/>
        <v>-0.23034622790852044</v>
      </c>
      <c r="J118" s="52">
        <f t="shared" si="29"/>
        <v>-0.23034622790852044</v>
      </c>
      <c r="K118" s="52">
        <f t="shared" si="29"/>
        <v>-0.29673923153554549</v>
      </c>
      <c r="L118" s="52">
        <f t="shared" si="29"/>
        <v>-0.31546576197558213</v>
      </c>
      <c r="M118" s="52">
        <f t="shared" si="29"/>
        <v>-0.31534517563904729</v>
      </c>
      <c r="N118" s="52">
        <f t="shared" si="29"/>
        <v>-0.31534517563904729</v>
      </c>
      <c r="O118" s="52">
        <f t="shared" si="29"/>
        <v>-0.31534517563904729</v>
      </c>
      <c r="P118" s="52">
        <f t="shared" si="29"/>
        <v>-0.31534517563904729</v>
      </c>
      <c r="Q118" s="52">
        <f t="shared" si="29"/>
        <v>-0.31520631821214268</v>
      </c>
      <c r="R118" s="52">
        <f t="shared" si="29"/>
        <v>-0.31267859176808394</v>
      </c>
      <c r="S118" s="52">
        <f t="shared" si="29"/>
        <v>-0.31277497151289763</v>
      </c>
      <c r="T118" s="52">
        <f t="shared" si="29"/>
        <v>-0.31270222926472907</v>
      </c>
      <c r="U118" s="52">
        <f t="shared" si="29"/>
        <v>-0.31270222926472907</v>
      </c>
      <c r="V118" s="52">
        <f t="shared" si="29"/>
        <v>-0.31270222926472907</v>
      </c>
      <c r="W118" s="52">
        <f t="shared" si="29"/>
        <v>-0.3846319195059319</v>
      </c>
      <c r="X118" s="52">
        <f t="shared" si="29"/>
        <v>-0.38808768625215734</v>
      </c>
      <c r="Y118" s="52">
        <f t="shared" si="29"/>
        <v>-0.38919154800816252</v>
      </c>
      <c r="Z118" s="52">
        <f t="shared" si="29"/>
        <v>-0.40059221971185566</v>
      </c>
      <c r="AA118" s="52">
        <f t="shared" si="29"/>
        <v>-0.40100467381893123</v>
      </c>
      <c r="AB118" s="52">
        <f t="shared" si="29"/>
        <v>-0.40100467381893123</v>
      </c>
      <c r="AC118" s="52">
        <f t="shared" ref="AC118:BZ118" si="36">-((AC71-1)*(AC71-2))^-1</f>
        <v>-0.39969767459843231</v>
      </c>
      <c r="AD118" s="52">
        <f t="shared" si="36"/>
        <v>-0.41959389183326762</v>
      </c>
      <c r="AE118" s="52">
        <f t="shared" si="36"/>
        <v>-0.41959389183326762</v>
      </c>
      <c r="AF118" s="52">
        <f t="shared" si="36"/>
        <v>-0.47603708360070063</v>
      </c>
      <c r="AG118" s="52">
        <f t="shared" si="36"/>
        <v>-0.47210878434564912</v>
      </c>
      <c r="AH118" s="52">
        <f t="shared" si="36"/>
        <v>-0.47341875527585486</v>
      </c>
      <c r="AI118" s="52">
        <f t="shared" si="36"/>
        <v>-0.4662506095536606</v>
      </c>
      <c r="AJ118" s="52">
        <f t="shared" si="36"/>
        <v>-0.48566479366845833</v>
      </c>
      <c r="AK118" s="52">
        <f t="shared" si="36"/>
        <v>-0.5152559356019476</v>
      </c>
      <c r="AL118" s="52">
        <f t="shared" si="36"/>
        <v>-0.52255349398896478</v>
      </c>
      <c r="AM118" s="52">
        <f t="shared" si="36"/>
        <v>-0.52255349398896478</v>
      </c>
      <c r="AN118" s="52">
        <f t="shared" si="36"/>
        <v>-0.51825672752915519</v>
      </c>
      <c r="AO118" s="52">
        <f t="shared" si="36"/>
        <v>-0.51867296346136194</v>
      </c>
      <c r="AP118" s="52">
        <f t="shared" si="36"/>
        <v>-0.51867296346136194</v>
      </c>
      <c r="AQ118" s="52">
        <f t="shared" si="36"/>
        <v>-0.50063594536984102</v>
      </c>
      <c r="AR118" s="52">
        <f t="shared" si="36"/>
        <v>-0.50063594536984102</v>
      </c>
      <c r="AS118" s="52">
        <f t="shared" si="36"/>
        <v>-0.50063594536984102</v>
      </c>
      <c r="AT118" s="52">
        <f t="shared" si="36"/>
        <v>-0.50122167976537324</v>
      </c>
      <c r="AU118" s="52">
        <f t="shared" si="36"/>
        <v>-0.50122167976537324</v>
      </c>
      <c r="AV118" s="52">
        <f t="shared" si="36"/>
        <v>-0.50107349205772878</v>
      </c>
      <c r="AW118" s="52">
        <f t="shared" si="36"/>
        <v>-0.50107349205772878</v>
      </c>
      <c r="AX118" s="52">
        <f t="shared" si="36"/>
        <v>-0.50107349205772878</v>
      </c>
      <c r="AY118" s="52">
        <f t="shared" si="36"/>
        <v>-0.50107349205772878</v>
      </c>
      <c r="AZ118" s="52">
        <f t="shared" si="36"/>
        <v>-0.50107349205772878</v>
      </c>
      <c r="BA118" s="52">
        <f t="shared" si="36"/>
        <v>-0.50107349205772878</v>
      </c>
      <c r="BB118" s="52">
        <f t="shared" si="36"/>
        <v>-0.50107349205772878</v>
      </c>
      <c r="BC118" s="52">
        <f t="shared" si="36"/>
        <v>-0.50106623065191225</v>
      </c>
      <c r="BD118" s="52">
        <f t="shared" si="36"/>
        <v>-0.50106623065191225</v>
      </c>
      <c r="BE118" s="52">
        <f t="shared" si="36"/>
        <v>-0.50106623065191225</v>
      </c>
      <c r="BF118" s="52">
        <f t="shared" si="36"/>
        <v>-0.50106623065191225</v>
      </c>
      <c r="BG118" s="52">
        <f t="shared" si="36"/>
        <v>-0.50106623065191225</v>
      </c>
      <c r="BH118" s="52">
        <f t="shared" si="36"/>
        <v>-0.50093143073117963</v>
      </c>
      <c r="BI118" s="52">
        <f t="shared" si="36"/>
        <v>-0.50495994161392055</v>
      </c>
      <c r="BJ118" s="52">
        <f t="shared" si="36"/>
        <v>-0.50724082313729724</v>
      </c>
      <c r="BK118" s="52">
        <f t="shared" si="36"/>
        <v>-0.50731267056217932</v>
      </c>
      <c r="BL118" s="52">
        <f t="shared" si="36"/>
        <v>-0.50740118647904897</v>
      </c>
      <c r="BM118" s="52">
        <f t="shared" si="36"/>
        <v>-0.50740118647904897</v>
      </c>
      <c r="BN118" s="52">
        <f t="shared" si="36"/>
        <v>-0.50740118647904897</v>
      </c>
      <c r="BO118" s="52">
        <f t="shared" si="36"/>
        <v>-0.50740118647904897</v>
      </c>
      <c r="BP118" s="52">
        <f t="shared" si="36"/>
        <v>-0.50835572947157315</v>
      </c>
      <c r="BQ118" s="52">
        <f t="shared" si="36"/>
        <v>-0.50835572947157315</v>
      </c>
      <c r="BR118" s="52">
        <f t="shared" si="36"/>
        <v>-0.50864570005673992</v>
      </c>
      <c r="BS118" s="52">
        <f t="shared" si="36"/>
        <v>-0.50864570005673992</v>
      </c>
      <c r="BT118" s="52">
        <f t="shared" si="36"/>
        <v>-0.50864570005673992</v>
      </c>
      <c r="BU118" s="52">
        <f t="shared" si="36"/>
        <v>-0.50864570005673992</v>
      </c>
      <c r="BV118" s="52">
        <f t="shared" si="36"/>
        <v>-0.50864570005673992</v>
      </c>
      <c r="BW118" s="52">
        <f t="shared" si="36"/>
        <v>-0.52712530632913945</v>
      </c>
      <c r="BX118" s="52">
        <f t="shared" si="36"/>
        <v>-0.52712530632913945</v>
      </c>
      <c r="BY118" s="52">
        <f t="shared" si="36"/>
        <v>-0.52744075434585336</v>
      </c>
      <c r="BZ118" s="52">
        <f t="shared" si="36"/>
        <v>-0.52744075434585336</v>
      </c>
    </row>
    <row r="119" spans="1:78">
      <c r="A119" s="50">
        <v>2008</v>
      </c>
      <c r="B119" s="52">
        <f t="shared" ref="B119:AL125" si="37">-((B72-1)*(B72-2))^-1</f>
        <v>-0.19265051205939004</v>
      </c>
      <c r="C119" s="52">
        <f t="shared" si="37"/>
        <v>-0.1999743912388405</v>
      </c>
      <c r="D119" s="52">
        <f t="shared" si="37"/>
        <v>-0.20032858632806685</v>
      </c>
      <c r="E119" s="52">
        <f t="shared" si="37"/>
        <v>-0.19985226927645239</v>
      </c>
      <c r="F119" s="52">
        <f t="shared" si="37"/>
        <v>-0.20017325553626902</v>
      </c>
      <c r="G119" s="52">
        <f t="shared" si="37"/>
        <v>-0.20549361375711833</v>
      </c>
      <c r="H119" s="52">
        <f t="shared" si="37"/>
        <v>-0.20549361375711833</v>
      </c>
      <c r="I119" s="52">
        <f t="shared" si="37"/>
        <v>-0.22575996624129394</v>
      </c>
      <c r="J119" s="52">
        <f t="shared" si="37"/>
        <v>-0.22556844858190522</v>
      </c>
      <c r="K119" s="52">
        <f t="shared" si="37"/>
        <v>-0.29543352424953573</v>
      </c>
      <c r="L119" s="52">
        <f t="shared" si="37"/>
        <v>-0.3119811205679528</v>
      </c>
      <c r="M119" s="52">
        <f t="shared" si="37"/>
        <v>-0.3118712727436434</v>
      </c>
      <c r="N119" s="52">
        <f t="shared" si="37"/>
        <v>-0.3118712727436434</v>
      </c>
      <c r="O119" s="52">
        <f t="shared" si="37"/>
        <v>-0.3118712727436434</v>
      </c>
      <c r="P119" s="52">
        <f t="shared" si="37"/>
        <v>-0.3118712727436434</v>
      </c>
      <c r="Q119" s="52">
        <f t="shared" si="37"/>
        <v>-0.31174494089464311</v>
      </c>
      <c r="R119" s="52">
        <f t="shared" si="37"/>
        <v>-0.30945940480052569</v>
      </c>
      <c r="S119" s="52">
        <f t="shared" si="37"/>
        <v>-0.30955221067986971</v>
      </c>
      <c r="T119" s="52">
        <f t="shared" si="37"/>
        <v>-0.30853041809903209</v>
      </c>
      <c r="U119" s="52">
        <f t="shared" si="37"/>
        <v>-0.30853041809903209</v>
      </c>
      <c r="V119" s="52">
        <f t="shared" si="37"/>
        <v>-0.30853041809903209</v>
      </c>
      <c r="W119" s="52">
        <f t="shared" si="37"/>
        <v>-0.37825997662380456</v>
      </c>
      <c r="X119" s="52">
        <f t="shared" si="37"/>
        <v>-0.38212944764220252</v>
      </c>
      <c r="Y119" s="52">
        <f t="shared" si="37"/>
        <v>-0.3831349360126371</v>
      </c>
      <c r="Z119" s="52">
        <f t="shared" si="37"/>
        <v>-0.39190590086211569</v>
      </c>
      <c r="AA119" s="52">
        <f t="shared" si="37"/>
        <v>-0.39252215032694848</v>
      </c>
      <c r="AB119" s="52">
        <f t="shared" si="37"/>
        <v>-0.39252215032694848</v>
      </c>
      <c r="AC119" s="52">
        <f t="shared" si="37"/>
        <v>-0.39217477888665647</v>
      </c>
      <c r="AD119" s="52">
        <f t="shared" si="37"/>
        <v>-0.41044073791345259</v>
      </c>
      <c r="AE119" s="52">
        <f t="shared" si="37"/>
        <v>-0.41044073791345259</v>
      </c>
      <c r="AF119" s="52">
        <f t="shared" si="37"/>
        <v>-0.46357571407931425</v>
      </c>
      <c r="AG119" s="52">
        <f t="shared" si="37"/>
        <v>-0.46003317593487447</v>
      </c>
      <c r="AH119" s="52">
        <f t="shared" si="37"/>
        <v>-0.46122709745568163</v>
      </c>
      <c r="AI119" s="52">
        <f t="shared" si="37"/>
        <v>-0.45513744413891494</v>
      </c>
      <c r="AJ119" s="52">
        <f t="shared" si="37"/>
        <v>-0.47339767576911906</v>
      </c>
      <c r="AK119" s="52">
        <f t="shared" si="37"/>
        <v>-0.50107872348488358</v>
      </c>
      <c r="AL119" s="52">
        <f t="shared" si="37"/>
        <v>-0.50723131063645743</v>
      </c>
      <c r="AM119" s="52">
        <f t="shared" ref="AM119:BZ119" si="38">-((AM72-1)*(AM72-2))^-1</f>
        <v>-0.50723131063645743</v>
      </c>
      <c r="AN119" s="52">
        <f t="shared" si="38"/>
        <v>-0.50294174184362617</v>
      </c>
      <c r="AO119" s="52">
        <f t="shared" si="38"/>
        <v>-0.50331719016045073</v>
      </c>
      <c r="AP119" s="52">
        <f t="shared" si="38"/>
        <v>-0.50331719016045073</v>
      </c>
      <c r="AQ119" s="52">
        <f t="shared" si="38"/>
        <v>-0.48699819656851751</v>
      </c>
      <c r="AR119" s="52">
        <f t="shared" si="38"/>
        <v>-0.48699819656851751</v>
      </c>
      <c r="AS119" s="52">
        <f t="shared" si="38"/>
        <v>-0.48699819656851751</v>
      </c>
      <c r="AT119" s="52">
        <f t="shared" si="38"/>
        <v>-0.48662425362343881</v>
      </c>
      <c r="AU119" s="52">
        <f t="shared" si="38"/>
        <v>-0.48662425362343881</v>
      </c>
      <c r="AV119" s="52">
        <f t="shared" si="38"/>
        <v>-0.48649952895956322</v>
      </c>
      <c r="AW119" s="52">
        <f t="shared" si="38"/>
        <v>-0.48649952895956322</v>
      </c>
      <c r="AX119" s="52">
        <f t="shared" si="38"/>
        <v>-0.48649952895956322</v>
      </c>
      <c r="AY119" s="52">
        <f t="shared" si="38"/>
        <v>-0.48649952895956322</v>
      </c>
      <c r="AZ119" s="52">
        <f t="shared" si="38"/>
        <v>-0.48649952895956322</v>
      </c>
      <c r="BA119" s="52">
        <f t="shared" si="38"/>
        <v>-0.48649952895956322</v>
      </c>
      <c r="BB119" s="52">
        <f t="shared" si="38"/>
        <v>-0.48649952895956322</v>
      </c>
      <c r="BC119" s="52">
        <f t="shared" si="38"/>
        <v>-0.4864665942606084</v>
      </c>
      <c r="BD119" s="52">
        <f t="shared" si="38"/>
        <v>-0.4864665942606084</v>
      </c>
      <c r="BE119" s="52">
        <f t="shared" si="38"/>
        <v>-0.4864665942606084</v>
      </c>
      <c r="BF119" s="52">
        <f t="shared" si="38"/>
        <v>-0.4864665942606084</v>
      </c>
      <c r="BG119" s="52">
        <f t="shared" si="38"/>
        <v>-0.4864665942606084</v>
      </c>
      <c r="BH119" s="52">
        <f t="shared" si="38"/>
        <v>-0.48634770246984133</v>
      </c>
      <c r="BI119" s="52">
        <f t="shared" si="38"/>
        <v>-0.49009539199520491</v>
      </c>
      <c r="BJ119" s="52">
        <f t="shared" si="38"/>
        <v>-0.49198044033281035</v>
      </c>
      <c r="BK119" s="52">
        <f t="shared" si="38"/>
        <v>-0.49204633205598886</v>
      </c>
      <c r="BL119" s="52">
        <f t="shared" si="38"/>
        <v>-0.49212800471438772</v>
      </c>
      <c r="BM119" s="52">
        <f t="shared" si="38"/>
        <v>-0.49212800471438772</v>
      </c>
      <c r="BN119" s="52">
        <f t="shared" si="38"/>
        <v>-0.49212800471438772</v>
      </c>
      <c r="BO119" s="52">
        <f t="shared" si="38"/>
        <v>-0.49212800471438772</v>
      </c>
      <c r="BP119" s="52">
        <f t="shared" si="38"/>
        <v>-0.49301758658339495</v>
      </c>
      <c r="BQ119" s="52">
        <f t="shared" si="38"/>
        <v>-0.49301758658339495</v>
      </c>
      <c r="BR119" s="52">
        <f t="shared" si="38"/>
        <v>-0.49330390595116447</v>
      </c>
      <c r="BS119" s="52">
        <f t="shared" si="38"/>
        <v>-0.49330390595116447</v>
      </c>
      <c r="BT119" s="52">
        <f t="shared" si="38"/>
        <v>-0.49330390595116447</v>
      </c>
      <c r="BU119" s="52">
        <f t="shared" si="38"/>
        <v>-0.49330390595116447</v>
      </c>
      <c r="BV119" s="52">
        <f t="shared" si="38"/>
        <v>-0.49330390595116447</v>
      </c>
      <c r="BW119" s="52">
        <f t="shared" si="38"/>
        <v>-0.51281414454505103</v>
      </c>
      <c r="BX119" s="52">
        <f t="shared" si="38"/>
        <v>-0.51281414454505103</v>
      </c>
      <c r="BY119" s="52">
        <f t="shared" si="38"/>
        <v>-0.51309816928995067</v>
      </c>
      <c r="BZ119" s="52">
        <f t="shared" si="38"/>
        <v>-0.51309816928995067</v>
      </c>
    </row>
    <row r="120" spans="1:78">
      <c r="A120" s="50">
        <v>2009</v>
      </c>
      <c r="B120" s="52">
        <f t="shared" si="37"/>
        <v>-0.18626920750170675</v>
      </c>
      <c r="C120" s="52">
        <f t="shared" si="37"/>
        <v>-0.19446179106222733</v>
      </c>
      <c r="D120" s="52">
        <f t="shared" si="37"/>
        <v>-0.19478371704207853</v>
      </c>
      <c r="E120" s="52">
        <f t="shared" si="37"/>
        <v>-0.19437411087341375</v>
      </c>
      <c r="F120" s="52">
        <f t="shared" si="37"/>
        <v>-0.1947074670980504</v>
      </c>
      <c r="G120" s="52">
        <f t="shared" si="37"/>
        <v>-0.20145181712756469</v>
      </c>
      <c r="H120" s="52">
        <f t="shared" si="37"/>
        <v>-0.20145181712756469</v>
      </c>
      <c r="I120" s="52">
        <f t="shared" si="37"/>
        <v>-0.22109040943691141</v>
      </c>
      <c r="J120" s="52">
        <f t="shared" si="37"/>
        <v>-0.22092375376051776</v>
      </c>
      <c r="K120" s="52">
        <f t="shared" si="37"/>
        <v>-0.28766221131948921</v>
      </c>
      <c r="L120" s="52">
        <f t="shared" si="37"/>
        <v>-0.30301233526064308</v>
      </c>
      <c r="M120" s="52">
        <f t="shared" si="37"/>
        <v>-0.30291641131415697</v>
      </c>
      <c r="N120" s="52">
        <f t="shared" si="37"/>
        <v>-0.30291641131415697</v>
      </c>
      <c r="O120" s="52">
        <f t="shared" si="37"/>
        <v>-0.30291641131415697</v>
      </c>
      <c r="P120" s="52">
        <f t="shared" si="37"/>
        <v>-0.30291641131415697</v>
      </c>
      <c r="Q120" s="52">
        <f t="shared" si="37"/>
        <v>-0.30280649157859135</v>
      </c>
      <c r="R120" s="52">
        <f t="shared" si="37"/>
        <v>-0.30093116373290979</v>
      </c>
      <c r="S120" s="52">
        <f t="shared" si="37"/>
        <v>-0.30102438534585357</v>
      </c>
      <c r="T120" s="52">
        <f t="shared" si="37"/>
        <v>-0.30013766315623114</v>
      </c>
      <c r="U120" s="52">
        <f t="shared" si="37"/>
        <v>-0.30013766315623114</v>
      </c>
      <c r="V120" s="52">
        <f t="shared" si="37"/>
        <v>-0.30013766315623114</v>
      </c>
      <c r="W120" s="52">
        <f t="shared" si="37"/>
        <v>-0.36698230860981329</v>
      </c>
      <c r="X120" s="52">
        <f t="shared" si="37"/>
        <v>-0.37098747917590846</v>
      </c>
      <c r="Y120" s="52">
        <f t="shared" si="37"/>
        <v>-0.37189232687386181</v>
      </c>
      <c r="Z120" s="52">
        <f t="shared" si="37"/>
        <v>-0.37956895031908738</v>
      </c>
      <c r="AA120" s="52">
        <f t="shared" si="37"/>
        <v>-0.38014107926592478</v>
      </c>
      <c r="AB120" s="52">
        <f t="shared" si="37"/>
        <v>-0.38014107926592478</v>
      </c>
      <c r="AC120" s="52">
        <f t="shared" si="37"/>
        <v>-0.38038214439787604</v>
      </c>
      <c r="AD120" s="52">
        <f t="shared" si="37"/>
        <v>-0.39566732795231307</v>
      </c>
      <c r="AE120" s="52">
        <f t="shared" si="37"/>
        <v>-0.39566732795231307</v>
      </c>
      <c r="AF120" s="52">
        <f t="shared" si="37"/>
        <v>-0.44518040937004999</v>
      </c>
      <c r="AG120" s="52">
        <f t="shared" si="37"/>
        <v>-0.44227570641028185</v>
      </c>
      <c r="AH120" s="52">
        <f t="shared" si="37"/>
        <v>-0.44358624540267011</v>
      </c>
      <c r="AI120" s="52">
        <f t="shared" si="37"/>
        <v>-0.43850579349218588</v>
      </c>
      <c r="AJ120" s="52">
        <f t="shared" si="37"/>
        <v>-0.45562171857456002</v>
      </c>
      <c r="AK120" s="52">
        <f t="shared" si="37"/>
        <v>-0.4778067187431127</v>
      </c>
      <c r="AL120" s="52">
        <f t="shared" si="37"/>
        <v>-0.48378752105550549</v>
      </c>
      <c r="AM120" s="52">
        <f t="shared" ref="AM120:BZ120" si="39">-((AM73-1)*(AM73-2))^-1</f>
        <v>-0.48378752105550549</v>
      </c>
      <c r="AN120" s="52">
        <f t="shared" si="39"/>
        <v>-0.48009836577409282</v>
      </c>
      <c r="AO120" s="52">
        <f t="shared" si="39"/>
        <v>-0.48043093602124909</v>
      </c>
      <c r="AP120" s="52">
        <f t="shared" si="39"/>
        <v>-0.48043093602124909</v>
      </c>
      <c r="AQ120" s="52">
        <f t="shared" si="39"/>
        <v>-0.46703944697874794</v>
      </c>
      <c r="AR120" s="52">
        <f t="shared" si="39"/>
        <v>-0.46703944697874794</v>
      </c>
      <c r="AS120" s="52">
        <f t="shared" si="39"/>
        <v>-0.46703944697874794</v>
      </c>
      <c r="AT120" s="52">
        <f t="shared" si="39"/>
        <v>-0.46674547672751254</v>
      </c>
      <c r="AU120" s="52">
        <f t="shared" si="39"/>
        <v>-0.46674547672751254</v>
      </c>
      <c r="AV120" s="52">
        <f t="shared" si="39"/>
        <v>-0.46664563239569379</v>
      </c>
      <c r="AW120" s="52">
        <f t="shared" si="39"/>
        <v>-0.46664563239569379</v>
      </c>
      <c r="AX120" s="52">
        <f t="shared" si="39"/>
        <v>-0.46664563239569379</v>
      </c>
      <c r="AY120" s="52">
        <f t="shared" si="39"/>
        <v>-0.46664563239569379</v>
      </c>
      <c r="AZ120" s="52">
        <f t="shared" si="39"/>
        <v>-0.46664563239569379</v>
      </c>
      <c r="BA120" s="52">
        <f t="shared" si="39"/>
        <v>-0.46664563239569379</v>
      </c>
      <c r="BB120" s="52">
        <f t="shared" si="39"/>
        <v>-0.46664563239569379</v>
      </c>
      <c r="BC120" s="52">
        <f t="shared" si="39"/>
        <v>-0.46665423867200534</v>
      </c>
      <c r="BD120" s="52">
        <f t="shared" si="39"/>
        <v>-0.46665423867200534</v>
      </c>
      <c r="BE120" s="52">
        <f t="shared" si="39"/>
        <v>-0.46665423867200534</v>
      </c>
      <c r="BF120" s="52">
        <f t="shared" si="39"/>
        <v>-0.46665423867200534</v>
      </c>
      <c r="BG120" s="52">
        <f t="shared" si="39"/>
        <v>-0.46665423867200534</v>
      </c>
      <c r="BH120" s="52">
        <f t="shared" si="39"/>
        <v>-0.46655181210957608</v>
      </c>
      <c r="BI120" s="52">
        <f t="shared" si="39"/>
        <v>-0.46990232151423289</v>
      </c>
      <c r="BJ120" s="52">
        <f t="shared" si="39"/>
        <v>-0.4716896636707445</v>
      </c>
      <c r="BK120" s="52">
        <f t="shared" si="39"/>
        <v>-0.4716803231983514</v>
      </c>
      <c r="BL120" s="52">
        <f t="shared" si="39"/>
        <v>-0.47175527600635325</v>
      </c>
      <c r="BM120" s="52">
        <f t="shared" si="39"/>
        <v>-0.47175527600635325</v>
      </c>
      <c r="BN120" s="52">
        <f t="shared" si="39"/>
        <v>-0.47175527600635325</v>
      </c>
      <c r="BO120" s="52">
        <f t="shared" si="39"/>
        <v>-0.47175527600635325</v>
      </c>
      <c r="BP120" s="52">
        <f t="shared" si="39"/>
        <v>-0.47263999335510992</v>
      </c>
      <c r="BQ120" s="52">
        <f t="shared" si="39"/>
        <v>-0.47263999335510992</v>
      </c>
      <c r="BR120" s="52">
        <f t="shared" si="39"/>
        <v>-0.47292496895755121</v>
      </c>
      <c r="BS120" s="52">
        <f t="shared" si="39"/>
        <v>-0.47292496895755121</v>
      </c>
      <c r="BT120" s="52">
        <f t="shared" si="39"/>
        <v>-0.47292496895755121</v>
      </c>
      <c r="BU120" s="52">
        <f t="shared" si="39"/>
        <v>-0.47292496895755121</v>
      </c>
      <c r="BV120" s="52">
        <f t="shared" si="39"/>
        <v>-0.47292496895755121</v>
      </c>
      <c r="BW120" s="52">
        <f t="shared" si="39"/>
        <v>-0.49315141327899625</v>
      </c>
      <c r="BX120" s="52">
        <f t="shared" si="39"/>
        <v>-0.49315141327899625</v>
      </c>
      <c r="BY120" s="52">
        <f t="shared" si="39"/>
        <v>-0.49360914510279635</v>
      </c>
      <c r="BZ120" s="52">
        <f t="shared" si="39"/>
        <v>-0.49360914510279635</v>
      </c>
    </row>
    <row r="121" spans="1:78">
      <c r="A121" s="50">
        <v>2010</v>
      </c>
      <c r="B121" s="52">
        <f t="shared" si="37"/>
        <v>-0.17644366886833979</v>
      </c>
      <c r="C121" s="52">
        <f t="shared" si="37"/>
        <v>-0.18539617620124771</v>
      </c>
      <c r="D121" s="52">
        <f t="shared" si="37"/>
        <v>-0.18567810752717429</v>
      </c>
      <c r="E121" s="52">
        <f t="shared" si="37"/>
        <v>-0.18543218328627512</v>
      </c>
      <c r="F121" s="52">
        <f t="shared" si="37"/>
        <v>-0.18584953178333319</v>
      </c>
      <c r="G121" s="52">
        <f t="shared" si="37"/>
        <v>-0.19319494670560802</v>
      </c>
      <c r="H121" s="52">
        <f t="shared" si="37"/>
        <v>-0.19319494670560802</v>
      </c>
      <c r="I121" s="52">
        <f t="shared" si="37"/>
        <v>-0.21251830922632234</v>
      </c>
      <c r="J121" s="52">
        <f t="shared" si="37"/>
        <v>-0.21247283010977677</v>
      </c>
      <c r="K121" s="52">
        <f t="shared" si="37"/>
        <v>-0.27884338128391206</v>
      </c>
      <c r="L121" s="52">
        <f t="shared" si="37"/>
        <v>-0.29218272125436695</v>
      </c>
      <c r="M121" s="52">
        <f t="shared" si="37"/>
        <v>-0.29210168484279542</v>
      </c>
      <c r="N121" s="52">
        <f t="shared" si="37"/>
        <v>-0.29210168484279542</v>
      </c>
      <c r="O121" s="52">
        <f t="shared" si="37"/>
        <v>-0.29210168484279542</v>
      </c>
      <c r="P121" s="52">
        <f t="shared" si="37"/>
        <v>-0.29210168484279542</v>
      </c>
      <c r="Q121" s="52">
        <f t="shared" si="37"/>
        <v>-0.29200927556279732</v>
      </c>
      <c r="R121" s="52">
        <f t="shared" si="37"/>
        <v>-0.29041997776243894</v>
      </c>
      <c r="S121" s="52">
        <f t="shared" si="37"/>
        <v>-0.29051262416298967</v>
      </c>
      <c r="T121" s="52">
        <f t="shared" si="37"/>
        <v>-0.28974915683754882</v>
      </c>
      <c r="U121" s="52">
        <f t="shared" si="37"/>
        <v>-0.28974915683754882</v>
      </c>
      <c r="V121" s="52">
        <f t="shared" si="37"/>
        <v>-0.28974915683754882</v>
      </c>
      <c r="W121" s="52">
        <f t="shared" si="37"/>
        <v>-0.35330647139903593</v>
      </c>
      <c r="X121" s="52">
        <f t="shared" si="37"/>
        <v>-0.35668915335844731</v>
      </c>
      <c r="Y121" s="52">
        <f t="shared" si="37"/>
        <v>-0.35748814073247581</v>
      </c>
      <c r="Z121" s="52">
        <f t="shared" si="37"/>
        <v>-0.36425493761320676</v>
      </c>
      <c r="AA121" s="52">
        <f t="shared" si="37"/>
        <v>-0.36477842560531309</v>
      </c>
      <c r="AB121" s="52">
        <f t="shared" si="37"/>
        <v>-0.36477842560531309</v>
      </c>
      <c r="AC121" s="52">
        <f t="shared" si="37"/>
        <v>-0.36527845761272715</v>
      </c>
      <c r="AD121" s="52">
        <f t="shared" si="37"/>
        <v>-0.37812007759679606</v>
      </c>
      <c r="AE121" s="52">
        <f t="shared" si="37"/>
        <v>-0.37812007759679606</v>
      </c>
      <c r="AF121" s="52">
        <f t="shared" si="37"/>
        <v>-0.42428371191575143</v>
      </c>
      <c r="AG121" s="52">
        <f t="shared" si="37"/>
        <v>-0.42216111607781848</v>
      </c>
      <c r="AH121" s="52">
        <f t="shared" si="37"/>
        <v>-0.42346925304591243</v>
      </c>
      <c r="AI121" s="52">
        <f t="shared" si="37"/>
        <v>-0.41959456796993738</v>
      </c>
      <c r="AJ121" s="52">
        <f t="shared" si="37"/>
        <v>-0.43534914874808317</v>
      </c>
      <c r="AK121" s="52">
        <f t="shared" si="37"/>
        <v>-0.45512042085086735</v>
      </c>
      <c r="AL121" s="52">
        <f t="shared" si="37"/>
        <v>-0.46094052310661632</v>
      </c>
      <c r="AM121" s="52">
        <f t="shared" ref="AM121:BZ121" si="40">-((AM74-1)*(AM74-2))^-1</f>
        <v>-0.46094052310661632</v>
      </c>
      <c r="AN121" s="52">
        <f t="shared" si="40"/>
        <v>-0.45787186314177492</v>
      </c>
      <c r="AO121" s="52">
        <f t="shared" si="40"/>
        <v>-0.45816428667887649</v>
      </c>
      <c r="AP121" s="52">
        <f t="shared" si="40"/>
        <v>-0.45816428667887649</v>
      </c>
      <c r="AQ121" s="52">
        <f t="shared" si="40"/>
        <v>-0.4465952720412048</v>
      </c>
      <c r="AR121" s="52">
        <f t="shared" si="40"/>
        <v>-0.4465952720412048</v>
      </c>
      <c r="AS121" s="52">
        <f t="shared" si="40"/>
        <v>-0.4465952720412048</v>
      </c>
      <c r="AT121" s="52">
        <f t="shared" si="40"/>
        <v>-0.44633939893745705</v>
      </c>
      <c r="AU121" s="52">
        <f t="shared" si="40"/>
        <v>-0.44633939893745705</v>
      </c>
      <c r="AV121" s="52">
        <f t="shared" si="40"/>
        <v>-0.44632955830794985</v>
      </c>
      <c r="AW121" s="52">
        <f t="shared" si="40"/>
        <v>-0.44632955830794985</v>
      </c>
      <c r="AX121" s="52">
        <f t="shared" si="40"/>
        <v>-0.44632955830794985</v>
      </c>
      <c r="AY121" s="52">
        <f t="shared" si="40"/>
        <v>-0.44632955830794985</v>
      </c>
      <c r="AZ121" s="52">
        <f t="shared" si="40"/>
        <v>-0.44632955830794985</v>
      </c>
      <c r="BA121" s="52">
        <f t="shared" si="40"/>
        <v>-0.44632955830794985</v>
      </c>
      <c r="BB121" s="52">
        <f t="shared" si="40"/>
        <v>-0.44632955830794985</v>
      </c>
      <c r="BC121" s="52">
        <f t="shared" si="40"/>
        <v>-0.44634836208334583</v>
      </c>
      <c r="BD121" s="52">
        <f t="shared" si="40"/>
        <v>-0.44634836208334583</v>
      </c>
      <c r="BE121" s="52">
        <f t="shared" si="40"/>
        <v>-0.44634836208334583</v>
      </c>
      <c r="BF121" s="52">
        <f t="shared" si="40"/>
        <v>-0.44634836208334583</v>
      </c>
      <c r="BG121" s="52">
        <f t="shared" si="40"/>
        <v>-0.44634836208334583</v>
      </c>
      <c r="BH121" s="52">
        <f t="shared" si="40"/>
        <v>-0.44626115817906231</v>
      </c>
      <c r="BI121" s="52">
        <f t="shared" si="40"/>
        <v>-0.44923074410205366</v>
      </c>
      <c r="BJ121" s="52">
        <f t="shared" si="40"/>
        <v>-0.45089492284231997</v>
      </c>
      <c r="BK121" s="52">
        <f t="shared" si="40"/>
        <v>-0.450868060496044</v>
      </c>
      <c r="BL121" s="52">
        <f t="shared" si="40"/>
        <v>-0.45093628219754112</v>
      </c>
      <c r="BM121" s="52">
        <f t="shared" si="40"/>
        <v>-0.45093628219754112</v>
      </c>
      <c r="BN121" s="52">
        <f t="shared" si="40"/>
        <v>-0.45093628219754112</v>
      </c>
      <c r="BO121" s="52">
        <f t="shared" si="40"/>
        <v>-0.45093628219754112</v>
      </c>
      <c r="BP121" s="52">
        <f t="shared" si="40"/>
        <v>-0.45180304755408984</v>
      </c>
      <c r="BQ121" s="52">
        <f t="shared" si="40"/>
        <v>-0.45180304755408984</v>
      </c>
      <c r="BR121" s="52">
        <f t="shared" si="40"/>
        <v>-0.45208244527245972</v>
      </c>
      <c r="BS121" s="52">
        <f t="shared" si="40"/>
        <v>-0.45208244527245972</v>
      </c>
      <c r="BT121" s="52">
        <f t="shared" si="40"/>
        <v>-0.45208244527245972</v>
      </c>
      <c r="BU121" s="52">
        <f t="shared" si="40"/>
        <v>-0.45208244527245972</v>
      </c>
      <c r="BV121" s="52">
        <f t="shared" si="40"/>
        <v>-0.45208244527245972</v>
      </c>
      <c r="BW121" s="52">
        <f t="shared" si="40"/>
        <v>-0.47211260120116749</v>
      </c>
      <c r="BX121" s="52">
        <f t="shared" si="40"/>
        <v>-0.47211260120116749</v>
      </c>
      <c r="BY121" s="52">
        <f t="shared" si="40"/>
        <v>-0.47275160255833992</v>
      </c>
      <c r="BZ121" s="52">
        <f t="shared" si="40"/>
        <v>-0.47275160255833992</v>
      </c>
    </row>
    <row r="122" spans="1:78">
      <c r="A122" s="50">
        <v>2011</v>
      </c>
      <c r="B122" s="52">
        <f t="shared" si="37"/>
        <v>-0.16868526906327388</v>
      </c>
      <c r="C122" s="52">
        <f t="shared" si="37"/>
        <v>-0.17705233806581311</v>
      </c>
      <c r="D122" s="52">
        <f t="shared" si="37"/>
        <v>-0.17729555434451857</v>
      </c>
      <c r="E122" s="52">
        <f t="shared" si="37"/>
        <v>-0.17711673715901874</v>
      </c>
      <c r="F122" s="52">
        <f t="shared" si="37"/>
        <v>-0.17763597837447273</v>
      </c>
      <c r="G122" s="52">
        <f t="shared" si="37"/>
        <v>-0.18493818630233738</v>
      </c>
      <c r="H122" s="52">
        <f t="shared" si="37"/>
        <v>-0.18493818630233738</v>
      </c>
      <c r="I122" s="52">
        <f t="shared" si="37"/>
        <v>-0.20294342489757075</v>
      </c>
      <c r="J122" s="52">
        <f t="shared" si="37"/>
        <v>-0.20254330876525539</v>
      </c>
      <c r="K122" s="52">
        <f t="shared" si="37"/>
        <v>-0.2704824495778923</v>
      </c>
      <c r="L122" s="52">
        <f t="shared" si="37"/>
        <v>-0.28261608806715705</v>
      </c>
      <c r="M122" s="52">
        <f t="shared" si="37"/>
        <v>-0.28253859002327086</v>
      </c>
      <c r="N122" s="52">
        <f t="shared" si="37"/>
        <v>-0.28253859002327086</v>
      </c>
      <c r="O122" s="52">
        <f t="shared" si="37"/>
        <v>-0.2825290850055307</v>
      </c>
      <c r="P122" s="52">
        <f t="shared" si="37"/>
        <v>-0.2825290850055307</v>
      </c>
      <c r="Q122" s="52">
        <f t="shared" si="37"/>
        <v>-0.28245167436613061</v>
      </c>
      <c r="R122" s="52">
        <f t="shared" si="37"/>
        <v>-0.28112902397164774</v>
      </c>
      <c r="S122" s="52">
        <f t="shared" si="37"/>
        <v>-0.28121855131372253</v>
      </c>
      <c r="T122" s="52">
        <f t="shared" si="37"/>
        <v>-0.2805556657074989</v>
      </c>
      <c r="U122" s="52">
        <f t="shared" si="37"/>
        <v>-0.2805556657074989</v>
      </c>
      <c r="V122" s="52">
        <f t="shared" si="37"/>
        <v>-0.2805556657074989</v>
      </c>
      <c r="W122" s="52">
        <f t="shared" si="37"/>
        <v>-0.34060985868381971</v>
      </c>
      <c r="X122" s="52">
        <f t="shared" si="37"/>
        <v>-0.34362778299252184</v>
      </c>
      <c r="Y122" s="52">
        <f t="shared" si="37"/>
        <v>-0.3443330601865815</v>
      </c>
      <c r="Z122" s="52">
        <f t="shared" si="37"/>
        <v>-0.34955005604023437</v>
      </c>
      <c r="AA122" s="52">
        <f t="shared" si="37"/>
        <v>-0.35002912917082529</v>
      </c>
      <c r="AB122" s="52">
        <f t="shared" si="37"/>
        <v>-0.35002912917082529</v>
      </c>
      <c r="AC122" s="52">
        <f t="shared" si="37"/>
        <v>-0.35233207445669096</v>
      </c>
      <c r="AD122" s="52">
        <f t="shared" si="37"/>
        <v>-0.36475843935788266</v>
      </c>
      <c r="AE122" s="52">
        <f t="shared" si="37"/>
        <v>-0.36475843935788266</v>
      </c>
      <c r="AF122" s="52">
        <f t="shared" si="37"/>
        <v>-0.4053454163966464</v>
      </c>
      <c r="AG122" s="52">
        <f t="shared" si="37"/>
        <v>-0.40375128213472655</v>
      </c>
      <c r="AH122" s="52">
        <f t="shared" si="37"/>
        <v>-0.4051249601710481</v>
      </c>
      <c r="AI122" s="52">
        <f t="shared" si="37"/>
        <v>-0.40148891500734329</v>
      </c>
      <c r="AJ122" s="52">
        <f t="shared" si="37"/>
        <v>-0.41586278086084505</v>
      </c>
      <c r="AK122" s="52">
        <f t="shared" si="37"/>
        <v>-0.43290523147100113</v>
      </c>
      <c r="AL122" s="52">
        <f t="shared" si="37"/>
        <v>-0.43826150320842988</v>
      </c>
      <c r="AM122" s="52">
        <f t="shared" ref="AM122:BZ122" si="41">-((AM75-1)*(AM75-2))^-1</f>
        <v>-0.43826150320842988</v>
      </c>
      <c r="AN122" s="52">
        <f t="shared" si="41"/>
        <v>-0.4352365348722641</v>
      </c>
      <c r="AO122" s="52">
        <f t="shared" si="41"/>
        <v>-0.43549319786552615</v>
      </c>
      <c r="AP122" s="52">
        <f t="shared" si="41"/>
        <v>-0.43549319786552615</v>
      </c>
      <c r="AQ122" s="52">
        <f t="shared" si="41"/>
        <v>-0.42519131519134434</v>
      </c>
      <c r="AR122" s="52">
        <f t="shared" si="41"/>
        <v>-0.42519131519134434</v>
      </c>
      <c r="AS122" s="52">
        <f t="shared" si="41"/>
        <v>-0.42519131519134434</v>
      </c>
      <c r="AT122" s="52">
        <f t="shared" si="41"/>
        <v>-0.42526629972145341</v>
      </c>
      <c r="AU122" s="52">
        <f t="shared" si="41"/>
        <v>-0.42526629972145341</v>
      </c>
      <c r="AV122" s="52">
        <f t="shared" si="41"/>
        <v>-0.42526817797993582</v>
      </c>
      <c r="AW122" s="52">
        <f t="shared" si="41"/>
        <v>-0.42526817797993582</v>
      </c>
      <c r="AX122" s="52">
        <f t="shared" si="41"/>
        <v>-0.42526817797993582</v>
      </c>
      <c r="AY122" s="52">
        <f t="shared" si="41"/>
        <v>-0.42526817797993582</v>
      </c>
      <c r="AZ122" s="52">
        <f t="shared" si="41"/>
        <v>-0.42526817797993582</v>
      </c>
      <c r="BA122" s="52">
        <f t="shared" si="41"/>
        <v>-0.42526817797993582</v>
      </c>
      <c r="BB122" s="52">
        <f t="shared" si="41"/>
        <v>-0.42526817797993582</v>
      </c>
      <c r="BC122" s="52">
        <f t="shared" si="41"/>
        <v>-0.42520830493285144</v>
      </c>
      <c r="BD122" s="52">
        <f t="shared" si="41"/>
        <v>-0.42520830493285144</v>
      </c>
      <c r="BE122" s="52">
        <f t="shared" si="41"/>
        <v>-0.42520830493285144</v>
      </c>
      <c r="BF122" s="52">
        <f t="shared" si="41"/>
        <v>-0.42520830493285144</v>
      </c>
      <c r="BG122" s="52">
        <f t="shared" si="41"/>
        <v>-0.42520830493285144</v>
      </c>
      <c r="BH122" s="52">
        <f t="shared" si="41"/>
        <v>-0.42513471202428704</v>
      </c>
      <c r="BI122" s="52">
        <f t="shared" si="41"/>
        <v>-0.42774341599930915</v>
      </c>
      <c r="BJ122" s="52">
        <f t="shared" si="41"/>
        <v>-0.42926327318837104</v>
      </c>
      <c r="BK122" s="52">
        <f t="shared" si="41"/>
        <v>-0.42923278832584782</v>
      </c>
      <c r="BL122" s="52">
        <f t="shared" si="41"/>
        <v>-0.429283008933393</v>
      </c>
      <c r="BM122" s="52">
        <f t="shared" si="41"/>
        <v>-0.42936203229754694</v>
      </c>
      <c r="BN122" s="52">
        <f t="shared" si="41"/>
        <v>-0.42936203229754694</v>
      </c>
      <c r="BO122" s="52">
        <f t="shared" si="41"/>
        <v>-0.42936203229754694</v>
      </c>
      <c r="BP122" s="52">
        <f t="shared" si="41"/>
        <v>-0.43020383523576766</v>
      </c>
      <c r="BQ122" s="52">
        <f t="shared" si="41"/>
        <v>-0.43020383523576766</v>
      </c>
      <c r="BR122" s="52">
        <f t="shared" si="41"/>
        <v>-0.43047536830547073</v>
      </c>
      <c r="BS122" s="52">
        <f t="shared" si="41"/>
        <v>-0.43047536830547073</v>
      </c>
      <c r="BT122" s="52">
        <f t="shared" si="41"/>
        <v>-0.43047536830547073</v>
      </c>
      <c r="BU122" s="52">
        <f t="shared" si="41"/>
        <v>-0.43047536830547073</v>
      </c>
      <c r="BV122" s="52">
        <f t="shared" si="41"/>
        <v>-0.43047536830547073</v>
      </c>
      <c r="BW122" s="52">
        <f t="shared" si="41"/>
        <v>-0.44952136034437079</v>
      </c>
      <c r="BX122" s="52">
        <f t="shared" si="41"/>
        <v>-0.44952136034437079</v>
      </c>
      <c r="BY122" s="52">
        <f t="shared" si="41"/>
        <v>-0.45009018391055244</v>
      </c>
      <c r="BZ122" s="52">
        <f t="shared" si="41"/>
        <v>-0.45009018391055244</v>
      </c>
    </row>
    <row r="123" spans="1:78">
      <c r="A123" s="50">
        <v>2012</v>
      </c>
      <c r="B123" s="52">
        <f t="shared" si="37"/>
        <v>-0.15371786753162894</v>
      </c>
      <c r="C123" s="52">
        <f t="shared" si="37"/>
        <v>-0.16310370646709643</v>
      </c>
      <c r="D123" s="52">
        <f t="shared" si="37"/>
        <v>-0.16330918585982213</v>
      </c>
      <c r="E123" s="52">
        <f t="shared" si="37"/>
        <v>-0.16320663346411277</v>
      </c>
      <c r="F123" s="52">
        <f t="shared" si="37"/>
        <v>-0.16392178232006674</v>
      </c>
      <c r="G123" s="52">
        <f t="shared" si="37"/>
        <v>-0.17166914574936185</v>
      </c>
      <c r="H123" s="52">
        <f t="shared" si="37"/>
        <v>-0.17166914574936185</v>
      </c>
      <c r="I123" s="52">
        <f t="shared" si="37"/>
        <v>-0.18804464082264305</v>
      </c>
      <c r="J123" s="52">
        <f t="shared" si="37"/>
        <v>-0.18774232388235948</v>
      </c>
      <c r="K123" s="52">
        <f t="shared" si="37"/>
        <v>-0.25607246174909226</v>
      </c>
      <c r="L123" s="52">
        <f t="shared" si="37"/>
        <v>-0.26785274482301624</v>
      </c>
      <c r="M123" s="52">
        <f t="shared" si="37"/>
        <v>-0.26779115963007394</v>
      </c>
      <c r="N123" s="52">
        <f t="shared" si="37"/>
        <v>-0.26779115963007394</v>
      </c>
      <c r="O123" s="52">
        <f t="shared" si="37"/>
        <v>-0.2677845828416851</v>
      </c>
      <c r="P123" s="52">
        <f t="shared" si="37"/>
        <v>-0.2677845828416851</v>
      </c>
      <c r="Q123" s="52">
        <f t="shared" si="37"/>
        <v>-0.26765471620873038</v>
      </c>
      <c r="R123" s="52">
        <f t="shared" si="37"/>
        <v>-0.2666179719594633</v>
      </c>
      <c r="S123" s="52">
        <f t="shared" si="37"/>
        <v>-0.26670614253073022</v>
      </c>
      <c r="T123" s="52">
        <f t="shared" si="37"/>
        <v>-0.26577776331589664</v>
      </c>
      <c r="U123" s="52">
        <f t="shared" si="37"/>
        <v>-0.26577776331589664</v>
      </c>
      <c r="V123" s="52">
        <f t="shared" si="37"/>
        <v>-0.26577776331589664</v>
      </c>
      <c r="W123" s="52">
        <f t="shared" si="37"/>
        <v>-0.32253351583450957</v>
      </c>
      <c r="X123" s="52">
        <f t="shared" si="37"/>
        <v>-0.32519968823783163</v>
      </c>
      <c r="Y123" s="52">
        <f t="shared" si="37"/>
        <v>-0.32581180832910189</v>
      </c>
      <c r="Z123" s="52">
        <f t="shared" si="37"/>
        <v>-0.33088394548900735</v>
      </c>
      <c r="AA123" s="52">
        <f t="shared" si="37"/>
        <v>-0.33132004094600925</v>
      </c>
      <c r="AB123" s="52">
        <f t="shared" si="37"/>
        <v>-0.33132004094600925</v>
      </c>
      <c r="AC123" s="52">
        <f t="shared" si="37"/>
        <v>-0.33405785470066129</v>
      </c>
      <c r="AD123" s="52">
        <f t="shared" si="37"/>
        <v>-0.34730969912313886</v>
      </c>
      <c r="AE123" s="52">
        <f t="shared" si="37"/>
        <v>-0.34730969912313886</v>
      </c>
      <c r="AF123" s="52">
        <f t="shared" si="37"/>
        <v>-0.3811146554776651</v>
      </c>
      <c r="AG123" s="52">
        <f t="shared" si="37"/>
        <v>-0.37996269479214023</v>
      </c>
      <c r="AH123" s="52">
        <f t="shared" si="37"/>
        <v>-0.38136106993948787</v>
      </c>
      <c r="AI123" s="52">
        <f t="shared" si="37"/>
        <v>-0.37899041880493406</v>
      </c>
      <c r="AJ123" s="52">
        <f t="shared" si="37"/>
        <v>-0.38922851241829615</v>
      </c>
      <c r="AK123" s="52">
        <f t="shared" si="37"/>
        <v>-0.40235167263710525</v>
      </c>
      <c r="AL123" s="52">
        <f t="shared" si="37"/>
        <v>-0.40718989986047344</v>
      </c>
      <c r="AM123" s="52">
        <f t="shared" ref="AM123:BZ123" si="42">-((AM76-1)*(AM76-2))^-1</f>
        <v>-0.40718989986047344</v>
      </c>
      <c r="AN123" s="52">
        <f t="shared" si="42"/>
        <v>-0.40403730241554336</v>
      </c>
      <c r="AO123" s="52">
        <f t="shared" si="42"/>
        <v>-0.40425609077113905</v>
      </c>
      <c r="AP123" s="52">
        <f t="shared" si="42"/>
        <v>-0.40425609077113905</v>
      </c>
      <c r="AQ123" s="52">
        <f t="shared" si="42"/>
        <v>-0.3970159043254044</v>
      </c>
      <c r="AR123" s="52">
        <f t="shared" si="42"/>
        <v>-0.3970159043254044</v>
      </c>
      <c r="AS123" s="52">
        <f t="shared" si="42"/>
        <v>-0.3970159043254044</v>
      </c>
      <c r="AT123" s="52">
        <f t="shared" si="42"/>
        <v>-0.39714590631277336</v>
      </c>
      <c r="AU123" s="52">
        <f t="shared" si="42"/>
        <v>-0.39714590631277336</v>
      </c>
      <c r="AV123" s="52">
        <f t="shared" si="42"/>
        <v>-0.39715997428238264</v>
      </c>
      <c r="AW123" s="52">
        <f t="shared" si="42"/>
        <v>-0.39715997428238264</v>
      </c>
      <c r="AX123" s="52">
        <f t="shared" si="42"/>
        <v>-0.39715997428238264</v>
      </c>
      <c r="AY123" s="52">
        <f t="shared" si="42"/>
        <v>-0.39715997428238264</v>
      </c>
      <c r="AZ123" s="52">
        <f t="shared" si="42"/>
        <v>-0.39715997428238264</v>
      </c>
      <c r="BA123" s="52">
        <f t="shared" si="42"/>
        <v>-0.39715997428238264</v>
      </c>
      <c r="BB123" s="52">
        <f t="shared" si="42"/>
        <v>-0.39715997428238264</v>
      </c>
      <c r="BC123" s="52">
        <f t="shared" si="42"/>
        <v>-0.39712496157474253</v>
      </c>
      <c r="BD123" s="52">
        <f t="shared" si="42"/>
        <v>-0.39712496157474253</v>
      </c>
      <c r="BE123" s="52">
        <f t="shared" si="42"/>
        <v>-0.39712496157474253</v>
      </c>
      <c r="BF123" s="52">
        <f t="shared" si="42"/>
        <v>-0.39712496157474253</v>
      </c>
      <c r="BG123" s="52">
        <f t="shared" si="42"/>
        <v>-0.39712496157474253</v>
      </c>
      <c r="BH123" s="52">
        <f t="shared" si="42"/>
        <v>-0.39706549603402203</v>
      </c>
      <c r="BI123" s="52">
        <f t="shared" si="42"/>
        <v>-0.39946158317618274</v>
      </c>
      <c r="BJ123" s="52">
        <f t="shared" si="42"/>
        <v>-0.40088066068736594</v>
      </c>
      <c r="BK123" s="52">
        <f t="shared" si="42"/>
        <v>-0.40086118877875915</v>
      </c>
      <c r="BL123" s="52">
        <f t="shared" si="42"/>
        <v>-0.40090755692665159</v>
      </c>
      <c r="BM123" s="52">
        <f t="shared" si="42"/>
        <v>-0.40097805087745064</v>
      </c>
      <c r="BN123" s="52">
        <f t="shared" si="42"/>
        <v>-0.40097805087745064</v>
      </c>
      <c r="BO123" s="52">
        <f t="shared" si="42"/>
        <v>-0.40097805087745064</v>
      </c>
      <c r="BP123" s="52">
        <f t="shared" si="42"/>
        <v>-0.40197391613790606</v>
      </c>
      <c r="BQ123" s="52">
        <f t="shared" si="42"/>
        <v>-0.40197391613790606</v>
      </c>
      <c r="BR123" s="52">
        <f t="shared" si="42"/>
        <v>-0.40223684588244385</v>
      </c>
      <c r="BS123" s="52">
        <f t="shared" si="42"/>
        <v>-0.40223684588244385</v>
      </c>
      <c r="BT123" s="52">
        <f t="shared" si="42"/>
        <v>-0.40223684588244385</v>
      </c>
      <c r="BU123" s="52">
        <f t="shared" si="42"/>
        <v>-0.40223684588244385</v>
      </c>
      <c r="BV123" s="52">
        <f t="shared" si="42"/>
        <v>-0.40223684588244385</v>
      </c>
      <c r="BW123" s="52">
        <f t="shared" si="42"/>
        <v>-0.42039763049122819</v>
      </c>
      <c r="BX123" s="52">
        <f t="shared" si="42"/>
        <v>-0.42039763049122819</v>
      </c>
      <c r="BY123" s="52">
        <f t="shared" si="42"/>
        <v>-0.420893982178971</v>
      </c>
      <c r="BZ123" s="52">
        <f t="shared" si="42"/>
        <v>-0.420893982178971</v>
      </c>
    </row>
    <row r="124" spans="1:78">
      <c r="A124" s="50">
        <v>2013</v>
      </c>
      <c r="B124" s="52">
        <f t="shared" si="37"/>
        <v>-0.15291550164155521</v>
      </c>
      <c r="C124" s="52">
        <f t="shared" si="37"/>
        <v>-0.16147413880636996</v>
      </c>
      <c r="D124" s="52">
        <f t="shared" si="37"/>
        <v>-0.16165797104617818</v>
      </c>
      <c r="E124" s="52">
        <f t="shared" si="37"/>
        <v>-0.16157140492450744</v>
      </c>
      <c r="F124" s="52">
        <f t="shared" si="37"/>
        <v>-0.16228104539632907</v>
      </c>
      <c r="G124" s="52">
        <f t="shared" si="37"/>
        <v>-0.17012616483364626</v>
      </c>
      <c r="H124" s="52">
        <f t="shared" si="37"/>
        <v>-0.17012616483364626</v>
      </c>
      <c r="I124" s="52">
        <f t="shared" si="37"/>
        <v>-0.1857212205165992</v>
      </c>
      <c r="J124" s="52">
        <f t="shared" si="37"/>
        <v>-0.18491400666134791</v>
      </c>
      <c r="K124" s="52">
        <f t="shared" si="37"/>
        <v>-0.25677613705955254</v>
      </c>
      <c r="L124" s="52">
        <f t="shared" si="37"/>
        <v>-0.26653811137427269</v>
      </c>
      <c r="M124" s="52">
        <f t="shared" si="37"/>
        <v>-0.26648274460374072</v>
      </c>
      <c r="N124" s="52">
        <f t="shared" si="37"/>
        <v>-0.26648274460374072</v>
      </c>
      <c r="O124" s="52">
        <f t="shared" si="37"/>
        <v>-0.2664421523085303</v>
      </c>
      <c r="P124" s="52">
        <f t="shared" si="37"/>
        <v>-0.2664421523085303</v>
      </c>
      <c r="Q124" s="52">
        <f t="shared" si="37"/>
        <v>-0.26629727086643978</v>
      </c>
      <c r="R124" s="52">
        <f t="shared" si="37"/>
        <v>-0.26536665160507855</v>
      </c>
      <c r="S124" s="52">
        <f t="shared" si="37"/>
        <v>-0.26540271333109228</v>
      </c>
      <c r="T124" s="52">
        <f t="shared" si="37"/>
        <v>-0.26463471643012942</v>
      </c>
      <c r="U124" s="52">
        <f t="shared" si="37"/>
        <v>-0.26463471643012942</v>
      </c>
      <c r="V124" s="52">
        <f t="shared" si="37"/>
        <v>-0.26463471643012942</v>
      </c>
      <c r="W124" s="52">
        <f t="shared" si="37"/>
        <v>-0.31764757653143638</v>
      </c>
      <c r="X124" s="52">
        <f t="shared" si="37"/>
        <v>-0.32012168430086863</v>
      </c>
      <c r="Y124" s="52">
        <f t="shared" si="37"/>
        <v>-0.32066479900172562</v>
      </c>
      <c r="Z124" s="52">
        <f t="shared" si="37"/>
        <v>-0.32423762983652538</v>
      </c>
      <c r="AA124" s="52">
        <f t="shared" si="37"/>
        <v>-0.32463557926560366</v>
      </c>
      <c r="AB124" s="52">
        <f t="shared" si="37"/>
        <v>-0.32463557926560366</v>
      </c>
      <c r="AC124" s="52">
        <f t="shared" si="37"/>
        <v>-0.32766342913765317</v>
      </c>
      <c r="AD124" s="52">
        <f t="shared" si="37"/>
        <v>-0.33920083379454868</v>
      </c>
      <c r="AE124" s="52">
        <f t="shared" si="37"/>
        <v>-0.33920083379454868</v>
      </c>
      <c r="AF124" s="52">
        <f t="shared" si="37"/>
        <v>-0.37074551940798389</v>
      </c>
      <c r="AG124" s="52">
        <f t="shared" si="37"/>
        <v>-0.36933459210817338</v>
      </c>
      <c r="AH124" s="52">
        <f t="shared" si="37"/>
        <v>-0.37029538367094272</v>
      </c>
      <c r="AI124" s="52">
        <f t="shared" si="37"/>
        <v>-0.36869293739575004</v>
      </c>
      <c r="AJ124" s="52">
        <f t="shared" si="37"/>
        <v>-0.37812096107584292</v>
      </c>
      <c r="AK124" s="52">
        <f t="shared" si="37"/>
        <v>-0.38869605019935022</v>
      </c>
      <c r="AL124" s="52">
        <f t="shared" si="37"/>
        <v>-0.39286194191722879</v>
      </c>
      <c r="AM124" s="52">
        <f t="shared" ref="AM124:BZ124" si="43">-((AM77-1)*(AM77-2))^-1</f>
        <v>-0.39286194191722879</v>
      </c>
      <c r="AN124" s="52">
        <f t="shared" si="43"/>
        <v>-0.38999821020862147</v>
      </c>
      <c r="AO124" s="52">
        <f t="shared" si="43"/>
        <v>-0.39019250862324056</v>
      </c>
      <c r="AP124" s="52">
        <f t="shared" si="43"/>
        <v>-0.39019250862324056</v>
      </c>
      <c r="AQ124" s="52">
        <f t="shared" si="43"/>
        <v>-0.3843058666659866</v>
      </c>
      <c r="AR124" s="52">
        <f t="shared" si="43"/>
        <v>-0.3843058666659866</v>
      </c>
      <c r="AS124" s="52">
        <f t="shared" si="43"/>
        <v>-0.3843058666659866</v>
      </c>
      <c r="AT124" s="52">
        <f t="shared" si="43"/>
        <v>-0.38442012378599266</v>
      </c>
      <c r="AU124" s="52">
        <f t="shared" si="43"/>
        <v>-0.38442012378599266</v>
      </c>
      <c r="AV124" s="52">
        <f t="shared" si="43"/>
        <v>-0.38443781018824247</v>
      </c>
      <c r="AW124" s="52">
        <f t="shared" si="43"/>
        <v>-0.38443781018824247</v>
      </c>
      <c r="AX124" s="52">
        <f t="shared" si="43"/>
        <v>-0.38443781018824247</v>
      </c>
      <c r="AY124" s="52">
        <f t="shared" si="43"/>
        <v>-0.38437449252583006</v>
      </c>
      <c r="AZ124" s="52">
        <f t="shared" si="43"/>
        <v>-0.38437449252583006</v>
      </c>
      <c r="BA124" s="52">
        <f t="shared" si="43"/>
        <v>-0.38437449252583006</v>
      </c>
      <c r="BB124" s="52">
        <f t="shared" si="43"/>
        <v>-0.38437449252583006</v>
      </c>
      <c r="BC124" s="52">
        <f t="shared" si="43"/>
        <v>-0.38435013362527981</v>
      </c>
      <c r="BD124" s="52">
        <f t="shared" si="43"/>
        <v>-0.38435013362527981</v>
      </c>
      <c r="BE124" s="52">
        <f t="shared" si="43"/>
        <v>-0.38435013362527981</v>
      </c>
      <c r="BF124" s="52">
        <f t="shared" si="43"/>
        <v>-0.38435013362527981</v>
      </c>
      <c r="BG124" s="52">
        <f t="shared" si="43"/>
        <v>-0.38435013362527981</v>
      </c>
      <c r="BH124" s="52">
        <f t="shared" si="43"/>
        <v>-0.38429872657640435</v>
      </c>
      <c r="BI124" s="52">
        <f t="shared" si="43"/>
        <v>-0.38654146236537917</v>
      </c>
      <c r="BJ124" s="52">
        <f t="shared" si="43"/>
        <v>-0.38785490296747299</v>
      </c>
      <c r="BK124" s="52">
        <f t="shared" si="43"/>
        <v>-0.38784037710395908</v>
      </c>
      <c r="BL124" s="52">
        <f t="shared" si="43"/>
        <v>-0.38788303446424566</v>
      </c>
      <c r="BM124" s="52">
        <f t="shared" si="43"/>
        <v>-0.38794692339857706</v>
      </c>
      <c r="BN124" s="52">
        <f t="shared" si="43"/>
        <v>-0.38794692339857706</v>
      </c>
      <c r="BO124" s="52">
        <f t="shared" si="43"/>
        <v>-0.38794692339857706</v>
      </c>
      <c r="BP124" s="52">
        <f t="shared" si="43"/>
        <v>-0.38886680469064983</v>
      </c>
      <c r="BQ124" s="52">
        <f t="shared" si="43"/>
        <v>-0.38886680469064983</v>
      </c>
      <c r="BR124" s="52">
        <f t="shared" si="43"/>
        <v>-0.38911361081476936</v>
      </c>
      <c r="BS124" s="52">
        <f t="shared" si="43"/>
        <v>-0.38911361081476936</v>
      </c>
      <c r="BT124" s="52">
        <f t="shared" si="43"/>
        <v>-0.38911361081476936</v>
      </c>
      <c r="BU124" s="52">
        <f t="shared" si="43"/>
        <v>-0.38911361081476936</v>
      </c>
      <c r="BV124" s="52">
        <f t="shared" si="43"/>
        <v>-0.38911361081476936</v>
      </c>
      <c r="BW124" s="52">
        <f t="shared" si="43"/>
        <v>-0.40688370765393622</v>
      </c>
      <c r="BX124" s="52">
        <f t="shared" si="43"/>
        <v>-0.40688370765393622</v>
      </c>
      <c r="BY124" s="52">
        <f t="shared" si="43"/>
        <v>-0.40747490525960639</v>
      </c>
      <c r="BZ124" s="52">
        <f t="shared" si="43"/>
        <v>-0.40744872672254295</v>
      </c>
    </row>
    <row r="125" spans="1:78">
      <c r="A125" s="50">
        <v>2014</v>
      </c>
      <c r="B125" s="52">
        <f t="shared" si="37"/>
        <v>-0.15426178563695869</v>
      </c>
      <c r="C125" s="52">
        <f t="shared" si="37"/>
        <v>-0.1623241160928747</v>
      </c>
      <c r="D125" s="52">
        <f t="shared" si="37"/>
        <v>-0.16248825167116307</v>
      </c>
      <c r="E125" s="52">
        <f t="shared" si="37"/>
        <v>-0.16240859104656047</v>
      </c>
      <c r="F125" s="52">
        <f t="shared" si="37"/>
        <v>-0.16304423591500025</v>
      </c>
      <c r="G125" s="52">
        <f t="shared" si="37"/>
        <v>-0.17049224861142298</v>
      </c>
      <c r="H125" s="52">
        <f t="shared" si="37"/>
        <v>-0.17049224861142298</v>
      </c>
      <c r="I125" s="52">
        <f t="shared" si="37"/>
        <v>-0.18577285916421449</v>
      </c>
      <c r="J125" s="52">
        <f t="shared" si="37"/>
        <v>-0.18505076461331518</v>
      </c>
      <c r="K125" s="52">
        <f t="shared" si="37"/>
        <v>-0.25513401027350546</v>
      </c>
      <c r="L125" s="52">
        <f t="shared" si="37"/>
        <v>-0.26405687959945151</v>
      </c>
      <c r="M125" s="52">
        <f t="shared" si="37"/>
        <v>-0.26398228458279666</v>
      </c>
      <c r="N125" s="52">
        <f t="shared" si="37"/>
        <v>-0.26398228458279666</v>
      </c>
      <c r="O125" s="52">
        <f t="shared" si="37"/>
        <v>-0.26388899307554986</v>
      </c>
      <c r="P125" s="52">
        <f t="shared" si="37"/>
        <v>-0.26388899307554986</v>
      </c>
      <c r="Q125" s="52">
        <f t="shared" si="37"/>
        <v>-0.26376048074881664</v>
      </c>
      <c r="R125" s="52">
        <f t="shared" si="37"/>
        <v>-0.26293454363903884</v>
      </c>
      <c r="S125" s="52">
        <f t="shared" si="37"/>
        <v>-0.26296956426279144</v>
      </c>
      <c r="T125" s="52">
        <f t="shared" si="37"/>
        <v>-0.26228628183183655</v>
      </c>
      <c r="U125" s="52">
        <f t="shared" si="37"/>
        <v>-0.26228628183183655</v>
      </c>
      <c r="V125" s="52">
        <f t="shared" si="37"/>
        <v>-0.26225596369738502</v>
      </c>
      <c r="W125" s="52">
        <f t="shared" si="37"/>
        <v>-0.31339841960895992</v>
      </c>
      <c r="X125" s="52">
        <f t="shared" si="37"/>
        <v>-0.31574315485348065</v>
      </c>
      <c r="Y125" s="52">
        <f t="shared" si="37"/>
        <v>-0.31623460985777624</v>
      </c>
      <c r="Z125" s="52">
        <f t="shared" si="37"/>
        <v>-0.31911681648873735</v>
      </c>
      <c r="AA125" s="52">
        <f t="shared" si="37"/>
        <v>-0.31955842096515907</v>
      </c>
      <c r="AB125" s="52">
        <f t="shared" si="37"/>
        <v>-0.31955842096515907</v>
      </c>
      <c r="AC125" s="52">
        <f t="shared" ref="AC125:BZ125" si="44">-((AC78-1)*(AC78-2))^-1</f>
        <v>-0.32192882962941216</v>
      </c>
      <c r="AD125" s="52">
        <f t="shared" si="44"/>
        <v>-0.33264205651233286</v>
      </c>
      <c r="AE125" s="52">
        <f t="shared" si="44"/>
        <v>-0.33264205651233286</v>
      </c>
      <c r="AF125" s="52">
        <f t="shared" si="44"/>
        <v>-0.36128091723998812</v>
      </c>
      <c r="AG125" s="52">
        <f t="shared" si="44"/>
        <v>-0.35985374653651625</v>
      </c>
      <c r="AH125" s="52">
        <f t="shared" si="44"/>
        <v>-0.36089466340841503</v>
      </c>
      <c r="AI125" s="52">
        <f t="shared" si="44"/>
        <v>-0.35983060281201867</v>
      </c>
      <c r="AJ125" s="52">
        <f t="shared" si="44"/>
        <v>-0.36779558120669292</v>
      </c>
      <c r="AK125" s="52">
        <f t="shared" si="44"/>
        <v>-0.37616053340777178</v>
      </c>
      <c r="AL125" s="52">
        <f t="shared" si="44"/>
        <v>-0.38003081966594943</v>
      </c>
      <c r="AM125" s="52">
        <f t="shared" si="44"/>
        <v>-0.38003081966594943</v>
      </c>
      <c r="AN125" s="52">
        <f t="shared" si="44"/>
        <v>-0.3775656216891935</v>
      </c>
      <c r="AO125" s="52">
        <f t="shared" si="44"/>
        <v>-0.37773903897261712</v>
      </c>
      <c r="AP125" s="52">
        <f t="shared" si="44"/>
        <v>-0.37773903897261712</v>
      </c>
      <c r="AQ125" s="52">
        <f t="shared" si="44"/>
        <v>-0.37230214089319286</v>
      </c>
      <c r="AR125" s="52">
        <f t="shared" si="44"/>
        <v>-0.37230214089319286</v>
      </c>
      <c r="AS125" s="52">
        <f t="shared" si="44"/>
        <v>-0.37230214089319286</v>
      </c>
      <c r="AT125" s="52">
        <f t="shared" si="44"/>
        <v>-0.3724021937918896</v>
      </c>
      <c r="AU125" s="52">
        <f t="shared" si="44"/>
        <v>-0.3724021937918896</v>
      </c>
      <c r="AV125" s="52">
        <f t="shared" si="44"/>
        <v>-0.37246118905379227</v>
      </c>
      <c r="AW125" s="52">
        <f t="shared" si="44"/>
        <v>-0.37246118905379227</v>
      </c>
      <c r="AX125" s="52">
        <f t="shared" si="44"/>
        <v>-0.37246118905379227</v>
      </c>
      <c r="AY125" s="52">
        <f t="shared" si="44"/>
        <v>-0.37242291534062433</v>
      </c>
      <c r="AZ125" s="52">
        <f t="shared" si="44"/>
        <v>-0.37242291534062433</v>
      </c>
      <c r="BA125" s="52">
        <f t="shared" si="44"/>
        <v>-0.37242291534062433</v>
      </c>
      <c r="BB125" s="52">
        <f t="shared" si="44"/>
        <v>-0.37242291534062433</v>
      </c>
      <c r="BC125" s="52">
        <f t="shared" si="44"/>
        <v>-0.37240692452049406</v>
      </c>
      <c r="BD125" s="52">
        <f t="shared" si="44"/>
        <v>-0.37240692452049406</v>
      </c>
      <c r="BE125" s="52">
        <f t="shared" si="44"/>
        <v>-0.37240692452049406</v>
      </c>
      <c r="BF125" s="52">
        <f t="shared" si="44"/>
        <v>-0.37240692452049406</v>
      </c>
      <c r="BG125" s="52">
        <f t="shared" si="44"/>
        <v>-0.37240692452049406</v>
      </c>
      <c r="BH125" s="52">
        <f t="shared" si="44"/>
        <v>-0.37236225350650354</v>
      </c>
      <c r="BI125" s="52">
        <f t="shared" si="44"/>
        <v>-0.37446122942860499</v>
      </c>
      <c r="BJ125" s="52">
        <f t="shared" si="44"/>
        <v>-0.37566727153019525</v>
      </c>
      <c r="BK125" s="52">
        <f t="shared" si="44"/>
        <v>-0.37565667339755016</v>
      </c>
      <c r="BL125" s="52">
        <f t="shared" si="44"/>
        <v>-0.37569599751178084</v>
      </c>
      <c r="BM125" s="52">
        <f t="shared" si="44"/>
        <v>-0.37575409984333086</v>
      </c>
      <c r="BN125" s="52">
        <f t="shared" si="44"/>
        <v>-0.37575409984333086</v>
      </c>
      <c r="BO125" s="52">
        <f t="shared" si="44"/>
        <v>-0.37575409984333086</v>
      </c>
      <c r="BP125" s="52">
        <f t="shared" si="44"/>
        <v>-0.37661056276293248</v>
      </c>
      <c r="BQ125" s="52">
        <f t="shared" si="44"/>
        <v>-0.37661056276293248</v>
      </c>
      <c r="BR125" s="52">
        <f t="shared" si="44"/>
        <v>-0.37682638520509737</v>
      </c>
      <c r="BS125" s="52">
        <f t="shared" si="44"/>
        <v>-0.37682638520509737</v>
      </c>
      <c r="BT125" s="52">
        <f t="shared" si="44"/>
        <v>-0.37682638520509737</v>
      </c>
      <c r="BU125" s="52">
        <f t="shared" si="44"/>
        <v>-0.37682638520509737</v>
      </c>
      <c r="BV125" s="52">
        <f t="shared" si="44"/>
        <v>-0.37682638520509737</v>
      </c>
      <c r="BW125" s="52">
        <f t="shared" si="44"/>
        <v>-0.39306456088833852</v>
      </c>
      <c r="BX125" s="52">
        <f t="shared" si="44"/>
        <v>-0.39306456088833852</v>
      </c>
      <c r="BY125" s="52">
        <f t="shared" si="44"/>
        <v>-0.39367457965110647</v>
      </c>
      <c r="BZ125" s="52">
        <f t="shared" si="44"/>
        <v>-0.39363557589037063</v>
      </c>
    </row>
    <row r="126" spans="1:78">
      <c r="A126" s="50">
        <v>2015</v>
      </c>
      <c r="B126" s="52">
        <f t="shared" ref="B126:AM130" si="45">-((B79-1)*(B79-2))^-1</f>
        <v>-0.15603349999042548</v>
      </c>
      <c r="C126" s="52">
        <f t="shared" si="45"/>
        <v>-0.16357337069774713</v>
      </c>
      <c r="D126" s="52">
        <f t="shared" si="45"/>
        <v>-0.16371825051436056</v>
      </c>
      <c r="E126" s="52">
        <f t="shared" si="45"/>
        <v>-0.16364485286081412</v>
      </c>
      <c r="F126" s="52">
        <f t="shared" si="45"/>
        <v>-0.16428344470414821</v>
      </c>
      <c r="G126" s="52">
        <f t="shared" si="45"/>
        <v>-0.17164637491471288</v>
      </c>
      <c r="H126" s="52">
        <f t="shared" si="45"/>
        <v>-0.17164637491471288</v>
      </c>
      <c r="I126" s="52">
        <f t="shared" si="45"/>
        <v>-0.18533309094813133</v>
      </c>
      <c r="J126" s="52">
        <f t="shared" si="45"/>
        <v>-0.18489242307896747</v>
      </c>
      <c r="K126" s="52">
        <f t="shared" si="45"/>
        <v>-0.25433357179822208</v>
      </c>
      <c r="L126" s="52">
        <f t="shared" si="45"/>
        <v>-0.26253169244516106</v>
      </c>
      <c r="M126" s="52">
        <f t="shared" si="45"/>
        <v>-0.2624648628764697</v>
      </c>
      <c r="N126" s="52">
        <f t="shared" si="45"/>
        <v>-0.2624648628764697</v>
      </c>
      <c r="O126" s="52">
        <f t="shared" si="45"/>
        <v>-0.26234194436178604</v>
      </c>
      <c r="P126" s="52">
        <f t="shared" si="45"/>
        <v>-0.26234194436178604</v>
      </c>
      <c r="Q126" s="52">
        <f t="shared" si="45"/>
        <v>-0.26222685627762615</v>
      </c>
      <c r="R126" s="52">
        <f t="shared" si="45"/>
        <v>-0.26148677992987129</v>
      </c>
      <c r="S126" s="52">
        <f t="shared" si="45"/>
        <v>-0.2615198284764868</v>
      </c>
      <c r="T126" s="52">
        <f t="shared" si="45"/>
        <v>-0.26086796375399224</v>
      </c>
      <c r="U126" s="52">
        <f t="shared" si="45"/>
        <v>-0.26086796375399224</v>
      </c>
      <c r="V126" s="52">
        <f t="shared" si="45"/>
        <v>-0.26084073354063009</v>
      </c>
      <c r="W126" s="52">
        <f t="shared" si="45"/>
        <v>-0.31041970668671032</v>
      </c>
      <c r="X126" s="52">
        <f t="shared" si="45"/>
        <v>-0.31236781521370033</v>
      </c>
      <c r="Y126" s="52">
        <f t="shared" si="45"/>
        <v>-0.3128125812377166</v>
      </c>
      <c r="Z126" s="52">
        <f t="shared" si="45"/>
        <v>-0.3157545755470173</v>
      </c>
      <c r="AA126" s="52">
        <f t="shared" si="45"/>
        <v>-0.31615984008357456</v>
      </c>
      <c r="AB126" s="52">
        <f t="shared" si="45"/>
        <v>-0.31615984008357456</v>
      </c>
      <c r="AC126" s="52">
        <f t="shared" si="45"/>
        <v>-0.31876850822619485</v>
      </c>
      <c r="AD126" s="52">
        <f t="shared" si="45"/>
        <v>-0.32951998636476376</v>
      </c>
      <c r="AE126" s="52">
        <f t="shared" si="45"/>
        <v>-0.32951998636476376</v>
      </c>
      <c r="AF126" s="52">
        <f t="shared" si="45"/>
        <v>-0.35673983879259391</v>
      </c>
      <c r="AG126" s="52">
        <f t="shared" si="45"/>
        <v>-0.35554989360737155</v>
      </c>
      <c r="AH126" s="52">
        <f t="shared" si="45"/>
        <v>-0.35650025556000475</v>
      </c>
      <c r="AI126" s="52">
        <f t="shared" si="45"/>
        <v>-0.35528925800095429</v>
      </c>
      <c r="AJ126" s="52">
        <f t="shared" si="45"/>
        <v>-0.3626247235381394</v>
      </c>
      <c r="AK126" s="52">
        <f t="shared" si="45"/>
        <v>-0.37049776996583472</v>
      </c>
      <c r="AL126" s="52">
        <f t="shared" si="45"/>
        <v>-0.37408107586548434</v>
      </c>
      <c r="AM126" s="52">
        <f t="shared" si="45"/>
        <v>-0.37408107586548434</v>
      </c>
      <c r="AN126" s="52">
        <f t="shared" ref="AN126:BZ126" si="46">-((AN79-1)*(AN79-2))^-1</f>
        <v>-0.37190882473999876</v>
      </c>
      <c r="AO126" s="52">
        <f t="shared" si="46"/>
        <v>-0.37206720739437293</v>
      </c>
      <c r="AP126" s="52">
        <f t="shared" si="46"/>
        <v>-0.37206720739437293</v>
      </c>
      <c r="AQ126" s="52">
        <f t="shared" si="46"/>
        <v>-0.36723803374316638</v>
      </c>
      <c r="AR126" s="52">
        <f t="shared" si="46"/>
        <v>-0.36723803374316638</v>
      </c>
      <c r="AS126" s="52">
        <f t="shared" si="46"/>
        <v>-0.36723803374316638</v>
      </c>
      <c r="AT126" s="52">
        <f t="shared" si="46"/>
        <v>-0.36739775594489571</v>
      </c>
      <c r="AU126" s="52">
        <f t="shared" si="46"/>
        <v>-0.36739775594489571</v>
      </c>
      <c r="AV126" s="52">
        <f t="shared" si="46"/>
        <v>-0.36745368216320495</v>
      </c>
      <c r="AW126" s="52">
        <f t="shared" si="46"/>
        <v>-0.36745368216320495</v>
      </c>
      <c r="AX126" s="52">
        <f t="shared" si="46"/>
        <v>-0.36745368216320495</v>
      </c>
      <c r="AY126" s="52">
        <f t="shared" si="46"/>
        <v>-0.3673998171093894</v>
      </c>
      <c r="AZ126" s="52">
        <f t="shared" si="46"/>
        <v>-0.3673998171093894</v>
      </c>
      <c r="BA126" s="52">
        <f t="shared" si="46"/>
        <v>-0.3673998171093894</v>
      </c>
      <c r="BB126" s="52">
        <f t="shared" si="46"/>
        <v>-0.3673998171093894</v>
      </c>
      <c r="BC126" s="52">
        <f t="shared" si="46"/>
        <v>-0.36733953880002251</v>
      </c>
      <c r="BD126" s="52">
        <f t="shared" si="46"/>
        <v>-0.36733953880002251</v>
      </c>
      <c r="BE126" s="52">
        <f t="shared" si="46"/>
        <v>-0.36733953880002251</v>
      </c>
      <c r="BF126" s="52">
        <f t="shared" si="46"/>
        <v>-0.36733953880002251</v>
      </c>
      <c r="BG126" s="52">
        <f t="shared" si="46"/>
        <v>-0.36733953880002251</v>
      </c>
      <c r="BH126" s="52">
        <f t="shared" si="46"/>
        <v>-0.36729916928224704</v>
      </c>
      <c r="BI126" s="52">
        <f t="shared" si="46"/>
        <v>-0.36935139282648005</v>
      </c>
      <c r="BJ126" s="52">
        <f t="shared" si="46"/>
        <v>-0.37036078798980127</v>
      </c>
      <c r="BK126" s="52">
        <f t="shared" si="46"/>
        <v>-0.37035205818954392</v>
      </c>
      <c r="BL126" s="52">
        <f t="shared" si="46"/>
        <v>-0.37038850499535231</v>
      </c>
      <c r="BM126" s="52">
        <f t="shared" si="46"/>
        <v>-0.37044204531394048</v>
      </c>
      <c r="BN126" s="52">
        <f t="shared" si="46"/>
        <v>-0.37044204531394048</v>
      </c>
      <c r="BO126" s="52">
        <f t="shared" si="46"/>
        <v>-0.37044204531394048</v>
      </c>
      <c r="BP126" s="52">
        <f t="shared" si="46"/>
        <v>-0.37123922301795426</v>
      </c>
      <c r="BQ126" s="52">
        <f t="shared" si="46"/>
        <v>-0.37123922301795426</v>
      </c>
      <c r="BR126" s="52">
        <f t="shared" si="46"/>
        <v>-0.37144135530313011</v>
      </c>
      <c r="BS126" s="52">
        <f t="shared" si="46"/>
        <v>-0.37144135530313011</v>
      </c>
      <c r="BT126" s="52">
        <f t="shared" si="46"/>
        <v>-0.37144135530313011</v>
      </c>
      <c r="BU126" s="52">
        <f t="shared" si="46"/>
        <v>-0.37144135530313011</v>
      </c>
      <c r="BV126" s="52">
        <f t="shared" si="46"/>
        <v>-0.37144135530313011</v>
      </c>
      <c r="BW126" s="52">
        <f t="shared" si="46"/>
        <v>-0.38722407536983877</v>
      </c>
      <c r="BX126" s="52">
        <f t="shared" si="46"/>
        <v>-0.38722407536983877</v>
      </c>
      <c r="BY126" s="52">
        <f t="shared" si="46"/>
        <v>-0.38777352592578235</v>
      </c>
      <c r="BZ126" s="52">
        <f t="shared" si="46"/>
        <v>-0.38775820301343816</v>
      </c>
    </row>
    <row r="127" spans="1:78">
      <c r="A127" s="50">
        <v>2016</v>
      </c>
      <c r="B127" s="52">
        <f t="shared" si="45"/>
        <v>-0.15682031638413221</v>
      </c>
      <c r="C127" s="52">
        <f t="shared" si="45"/>
        <v>-0.1643420656335976</v>
      </c>
      <c r="D127" s="52">
        <f t="shared" si="45"/>
        <v>-0.16447585838527212</v>
      </c>
      <c r="E127" s="52">
        <f t="shared" si="45"/>
        <v>-0.16440632769330032</v>
      </c>
      <c r="F127" s="52">
        <f t="shared" si="45"/>
        <v>-0.16493574074362363</v>
      </c>
      <c r="G127" s="52">
        <f t="shared" si="45"/>
        <v>-0.17159584490054336</v>
      </c>
      <c r="H127" s="52">
        <f t="shared" si="45"/>
        <v>-0.17159584490054336</v>
      </c>
      <c r="I127" s="52">
        <f t="shared" si="45"/>
        <v>-0.18432673071590236</v>
      </c>
      <c r="J127" s="52">
        <f t="shared" si="45"/>
        <v>-0.18391584681631554</v>
      </c>
      <c r="K127" s="52">
        <f t="shared" si="45"/>
        <v>-0.25261432571665826</v>
      </c>
      <c r="L127" s="52">
        <f t="shared" si="45"/>
        <v>-0.260035035787684</v>
      </c>
      <c r="M127" s="52">
        <f t="shared" si="45"/>
        <v>-0.259888863089065</v>
      </c>
      <c r="N127" s="52">
        <f t="shared" si="45"/>
        <v>-0.259888863089065</v>
      </c>
      <c r="O127" s="52">
        <f t="shared" si="45"/>
        <v>-0.25963640534056281</v>
      </c>
      <c r="P127" s="52">
        <f t="shared" si="45"/>
        <v>-0.25963640534056281</v>
      </c>
      <c r="Q127" s="52">
        <f t="shared" si="45"/>
        <v>-0.25953187549384366</v>
      </c>
      <c r="R127" s="52">
        <f t="shared" si="45"/>
        <v>-0.25888484998364686</v>
      </c>
      <c r="S127" s="52">
        <f t="shared" si="45"/>
        <v>-0.25891767212831757</v>
      </c>
      <c r="T127" s="52">
        <f t="shared" si="45"/>
        <v>-0.25832401278052469</v>
      </c>
      <c r="U127" s="52">
        <f t="shared" si="45"/>
        <v>-0.25832401278052469</v>
      </c>
      <c r="V127" s="52">
        <f t="shared" si="45"/>
        <v>-0.25838450791258932</v>
      </c>
      <c r="W127" s="52">
        <f t="shared" si="45"/>
        <v>-0.30794888073973165</v>
      </c>
      <c r="X127" s="52">
        <f t="shared" si="45"/>
        <v>-0.30975273031906292</v>
      </c>
      <c r="Y127" s="52">
        <f t="shared" si="45"/>
        <v>-0.3101637086886288</v>
      </c>
      <c r="Z127" s="52">
        <f t="shared" si="45"/>
        <v>-0.31321341879357611</v>
      </c>
      <c r="AA127" s="52">
        <f t="shared" si="45"/>
        <v>-0.31356377666242774</v>
      </c>
      <c r="AB127" s="52">
        <f t="shared" si="45"/>
        <v>-0.31356377666242774</v>
      </c>
      <c r="AC127" s="52">
        <f t="shared" si="45"/>
        <v>-0.31633881490446691</v>
      </c>
      <c r="AD127" s="52">
        <f t="shared" si="45"/>
        <v>-0.32560772096663287</v>
      </c>
      <c r="AE127" s="52">
        <f t="shared" si="45"/>
        <v>-0.32560772096663287</v>
      </c>
      <c r="AF127" s="52">
        <f t="shared" si="45"/>
        <v>-0.34966344806974009</v>
      </c>
      <c r="AG127" s="52">
        <f t="shared" si="45"/>
        <v>-0.34870700815409633</v>
      </c>
      <c r="AH127" s="52">
        <f t="shared" si="45"/>
        <v>-0.34928233328871583</v>
      </c>
      <c r="AI127" s="52">
        <f t="shared" si="45"/>
        <v>-0.348393398168164</v>
      </c>
      <c r="AJ127" s="52">
        <f t="shared" si="45"/>
        <v>-0.35592497940596585</v>
      </c>
      <c r="AK127" s="52">
        <f t="shared" si="45"/>
        <v>-0.36117420560798841</v>
      </c>
      <c r="AL127" s="52">
        <f t="shared" si="45"/>
        <v>-0.36460620711376651</v>
      </c>
      <c r="AM127" s="52">
        <f t="shared" si="45"/>
        <v>-0.36460620711376651</v>
      </c>
      <c r="AN127" s="52">
        <f t="shared" ref="AN127:BZ127" si="47">-((AN80-1)*(AN80-2))^-1</f>
        <v>-0.36268806490868105</v>
      </c>
      <c r="AO127" s="52">
        <f t="shared" si="47"/>
        <v>-0.36283243557366301</v>
      </c>
      <c r="AP127" s="52">
        <f t="shared" si="47"/>
        <v>-0.36283243557366301</v>
      </c>
      <c r="AQ127" s="52">
        <f t="shared" si="47"/>
        <v>-0.35863148035926096</v>
      </c>
      <c r="AR127" s="52">
        <f t="shared" si="47"/>
        <v>-0.35863148035926096</v>
      </c>
      <c r="AS127" s="52">
        <f t="shared" si="47"/>
        <v>-0.35863148035926096</v>
      </c>
      <c r="AT127" s="52">
        <f t="shared" si="47"/>
        <v>-0.35878187767616154</v>
      </c>
      <c r="AU127" s="52">
        <f t="shared" si="47"/>
        <v>-0.35878187767616154</v>
      </c>
      <c r="AV127" s="52">
        <f t="shared" si="47"/>
        <v>-0.35879973861730396</v>
      </c>
      <c r="AW127" s="52">
        <f t="shared" si="47"/>
        <v>-0.35879973861730396</v>
      </c>
      <c r="AX127" s="52">
        <f t="shared" si="47"/>
        <v>-0.35879973861730396</v>
      </c>
      <c r="AY127" s="52">
        <f t="shared" si="47"/>
        <v>-0.35848453366975319</v>
      </c>
      <c r="AZ127" s="52">
        <f t="shared" si="47"/>
        <v>-0.35848453366975319</v>
      </c>
      <c r="BA127" s="52">
        <f t="shared" si="47"/>
        <v>-0.35848453366975319</v>
      </c>
      <c r="BB127" s="52">
        <f t="shared" si="47"/>
        <v>-0.35848453366975319</v>
      </c>
      <c r="BC127" s="52">
        <f t="shared" si="47"/>
        <v>-0.3584341353215752</v>
      </c>
      <c r="BD127" s="52">
        <f t="shared" si="47"/>
        <v>-0.3584341353215752</v>
      </c>
      <c r="BE127" s="52">
        <f t="shared" si="47"/>
        <v>-0.3584341353215752</v>
      </c>
      <c r="BF127" s="52">
        <f t="shared" si="47"/>
        <v>-0.3584341353215752</v>
      </c>
      <c r="BG127" s="52">
        <f t="shared" si="47"/>
        <v>-0.3584341353215752</v>
      </c>
      <c r="BH127" s="52">
        <f t="shared" si="47"/>
        <v>-0.35839811417242745</v>
      </c>
      <c r="BI127" s="52">
        <f t="shared" si="47"/>
        <v>-0.3602543150203914</v>
      </c>
      <c r="BJ127" s="52">
        <f t="shared" si="47"/>
        <v>-0.36121599084211214</v>
      </c>
      <c r="BK127" s="52">
        <f t="shared" si="47"/>
        <v>-0.36123312284609504</v>
      </c>
      <c r="BL127" s="52">
        <f t="shared" si="47"/>
        <v>-0.3612671411902319</v>
      </c>
      <c r="BM127" s="52">
        <f t="shared" si="47"/>
        <v>-0.36131662752002519</v>
      </c>
      <c r="BN127" s="52">
        <f t="shared" si="47"/>
        <v>-0.36131662752002519</v>
      </c>
      <c r="BO127" s="52">
        <f t="shared" si="47"/>
        <v>-0.36131662752002519</v>
      </c>
      <c r="BP127" s="52">
        <f t="shared" si="47"/>
        <v>-0.36204815253910866</v>
      </c>
      <c r="BQ127" s="52">
        <f t="shared" si="47"/>
        <v>-0.36204815253910866</v>
      </c>
      <c r="BR127" s="52">
        <f t="shared" si="47"/>
        <v>-0.36230506702237125</v>
      </c>
      <c r="BS127" s="52">
        <f t="shared" si="47"/>
        <v>-0.36230506702237125</v>
      </c>
      <c r="BT127" s="52">
        <f t="shared" si="47"/>
        <v>-0.36230506702237125</v>
      </c>
      <c r="BU127" s="52">
        <f t="shared" si="47"/>
        <v>-0.36230506702237125</v>
      </c>
      <c r="BV127" s="52">
        <f t="shared" si="47"/>
        <v>-0.36230506702237125</v>
      </c>
      <c r="BW127" s="52">
        <f t="shared" si="47"/>
        <v>-0.37735845386066968</v>
      </c>
      <c r="BX127" s="52">
        <f t="shared" si="47"/>
        <v>-0.37735845386066968</v>
      </c>
      <c r="BY127" s="52">
        <f t="shared" si="47"/>
        <v>-0.37781457257082296</v>
      </c>
      <c r="BZ127" s="52">
        <f t="shared" si="47"/>
        <v>-0.37780274576023698</v>
      </c>
    </row>
    <row r="128" spans="1:78">
      <c r="A128" s="50">
        <v>2017</v>
      </c>
      <c r="B128" s="52">
        <f t="shared" si="45"/>
        <v>-0.15649903552763281</v>
      </c>
      <c r="C128" s="52">
        <f t="shared" si="45"/>
        <v>-0.16419017559639995</v>
      </c>
      <c r="D128" s="52">
        <f t="shared" si="45"/>
        <v>-0.16427698961095361</v>
      </c>
      <c r="E128" s="52">
        <f t="shared" si="45"/>
        <v>-0.1642164808683558</v>
      </c>
      <c r="F128" s="52">
        <f t="shared" si="45"/>
        <v>-0.16467809272773334</v>
      </c>
      <c r="G128" s="52">
        <f t="shared" si="45"/>
        <v>-0.17120544877371377</v>
      </c>
      <c r="H128" s="52">
        <f t="shared" si="45"/>
        <v>-0.17120544877371377</v>
      </c>
      <c r="I128" s="52">
        <f t="shared" si="45"/>
        <v>-0.18320237378834195</v>
      </c>
      <c r="J128" s="52">
        <f t="shared" si="45"/>
        <v>-0.18291530457619182</v>
      </c>
      <c r="K128" s="52">
        <f t="shared" si="45"/>
        <v>-0.25038941220691202</v>
      </c>
      <c r="L128" s="52">
        <f t="shared" si="45"/>
        <v>-0.25732744175843009</v>
      </c>
      <c r="M128" s="52">
        <f t="shared" si="45"/>
        <v>-0.2571921404260154</v>
      </c>
      <c r="N128" s="52">
        <f t="shared" si="45"/>
        <v>-0.2571921404260154</v>
      </c>
      <c r="O128" s="52">
        <f t="shared" si="45"/>
        <v>-0.25695812750343977</v>
      </c>
      <c r="P128" s="52">
        <f t="shared" si="45"/>
        <v>-0.25695812750343977</v>
      </c>
      <c r="Q128" s="52">
        <f t="shared" si="45"/>
        <v>-0.25686188612061245</v>
      </c>
      <c r="R128" s="52">
        <f t="shared" si="45"/>
        <v>-0.25623767940051612</v>
      </c>
      <c r="S128" s="52">
        <f t="shared" si="45"/>
        <v>-0.25626294779807474</v>
      </c>
      <c r="T128" s="52">
        <f t="shared" si="45"/>
        <v>-0.25572887379188874</v>
      </c>
      <c r="U128" s="52">
        <f t="shared" si="45"/>
        <v>-0.25572887379188874</v>
      </c>
      <c r="V128" s="52">
        <f t="shared" si="45"/>
        <v>-0.25578614911906528</v>
      </c>
      <c r="W128" s="52">
        <f t="shared" si="45"/>
        <v>-0.30554648338945006</v>
      </c>
      <c r="X128" s="52">
        <f t="shared" si="45"/>
        <v>-0.30723385243651941</v>
      </c>
      <c r="Y128" s="52">
        <f t="shared" si="45"/>
        <v>-0.30761752422323224</v>
      </c>
      <c r="Z128" s="52">
        <f t="shared" si="45"/>
        <v>-0.31084280993521596</v>
      </c>
      <c r="AA128" s="52">
        <f t="shared" si="45"/>
        <v>-0.31117217498405347</v>
      </c>
      <c r="AB128" s="52">
        <f t="shared" si="45"/>
        <v>-0.31117217498405347</v>
      </c>
      <c r="AC128" s="52">
        <f t="shared" si="45"/>
        <v>-0.31359171373756661</v>
      </c>
      <c r="AD128" s="52">
        <f t="shared" si="45"/>
        <v>-0.32342557373567232</v>
      </c>
      <c r="AE128" s="52">
        <f t="shared" si="45"/>
        <v>-0.32342557373567232</v>
      </c>
      <c r="AF128" s="52">
        <f t="shared" si="45"/>
        <v>-0.34559472027132543</v>
      </c>
      <c r="AG128" s="52">
        <f t="shared" si="45"/>
        <v>-0.34469366401056206</v>
      </c>
      <c r="AH128" s="52">
        <f t="shared" si="45"/>
        <v>-0.34522124130761261</v>
      </c>
      <c r="AI128" s="52">
        <f t="shared" si="45"/>
        <v>-0.3444041977278578</v>
      </c>
      <c r="AJ128" s="52">
        <f t="shared" si="45"/>
        <v>-0.35165930953798191</v>
      </c>
      <c r="AK128" s="52">
        <f t="shared" si="45"/>
        <v>-0.35696105003888984</v>
      </c>
      <c r="AL128" s="52">
        <f t="shared" si="45"/>
        <v>-0.3601602751252666</v>
      </c>
      <c r="AM128" s="52">
        <f t="shared" si="45"/>
        <v>-0.3601602751252666</v>
      </c>
      <c r="AN128" s="52">
        <f t="shared" ref="AN128:BZ128" si="48">-((AN81-1)*(AN81-2))^-1</f>
        <v>-0.35845333701388321</v>
      </c>
      <c r="AO128" s="52">
        <f t="shared" si="48"/>
        <v>-0.35858773145026579</v>
      </c>
      <c r="AP128" s="52">
        <f t="shared" si="48"/>
        <v>-0.35858773145026579</v>
      </c>
      <c r="AQ128" s="52">
        <f t="shared" si="48"/>
        <v>-0.35360139419356701</v>
      </c>
      <c r="AR128" s="52">
        <f t="shared" si="48"/>
        <v>-0.35360139419356701</v>
      </c>
      <c r="AS128" s="52">
        <f t="shared" si="48"/>
        <v>-0.35360139419356701</v>
      </c>
      <c r="AT128" s="52">
        <f t="shared" si="48"/>
        <v>-0.35370672849202972</v>
      </c>
      <c r="AU128" s="52">
        <f t="shared" si="48"/>
        <v>-0.35370672849202972</v>
      </c>
      <c r="AV128" s="52">
        <f t="shared" si="48"/>
        <v>-0.35372557288177159</v>
      </c>
      <c r="AW128" s="52">
        <f t="shared" si="48"/>
        <v>-0.35372557288177159</v>
      </c>
      <c r="AX128" s="52">
        <f t="shared" si="48"/>
        <v>-0.35372557288177159</v>
      </c>
      <c r="AY128" s="52">
        <f t="shared" si="48"/>
        <v>-0.3534365540687574</v>
      </c>
      <c r="AZ128" s="52">
        <f t="shared" si="48"/>
        <v>-0.3534365540687574</v>
      </c>
      <c r="BA128" s="52">
        <f t="shared" si="48"/>
        <v>-0.3534365540687574</v>
      </c>
      <c r="BB128" s="52">
        <f t="shared" si="48"/>
        <v>-0.3534365540687574</v>
      </c>
      <c r="BC128" s="52">
        <f t="shared" si="48"/>
        <v>-0.35339220853077913</v>
      </c>
      <c r="BD128" s="52">
        <f t="shared" si="48"/>
        <v>-0.35339220853077913</v>
      </c>
      <c r="BE128" s="52">
        <f t="shared" si="48"/>
        <v>-0.35339220853077913</v>
      </c>
      <c r="BF128" s="52">
        <f t="shared" si="48"/>
        <v>-0.35339220853077913</v>
      </c>
      <c r="BG128" s="52">
        <f t="shared" si="48"/>
        <v>-0.35339220853077913</v>
      </c>
      <c r="BH128" s="52">
        <f t="shared" si="48"/>
        <v>-0.35335919744642103</v>
      </c>
      <c r="BI128" s="52">
        <f t="shared" si="48"/>
        <v>-0.35507789978769749</v>
      </c>
      <c r="BJ128" s="52">
        <f t="shared" si="48"/>
        <v>-0.35598930076757906</v>
      </c>
      <c r="BK128" s="52">
        <f t="shared" si="48"/>
        <v>-0.35600607162512304</v>
      </c>
      <c r="BL128" s="52">
        <f t="shared" si="48"/>
        <v>-0.35603806288545498</v>
      </c>
      <c r="BM128" s="52">
        <f t="shared" si="48"/>
        <v>-0.35608434446200016</v>
      </c>
      <c r="BN128" s="52">
        <f t="shared" si="48"/>
        <v>-0.35608434446200016</v>
      </c>
      <c r="BO128" s="52">
        <f t="shared" si="48"/>
        <v>-0.35608434446200016</v>
      </c>
      <c r="BP128" s="52">
        <f t="shared" si="48"/>
        <v>-0.35677553291261738</v>
      </c>
      <c r="BQ128" s="52">
        <f t="shared" si="48"/>
        <v>-0.35677553291261738</v>
      </c>
      <c r="BR128" s="52">
        <f t="shared" si="48"/>
        <v>-0.35701821664176947</v>
      </c>
      <c r="BS128" s="52">
        <f t="shared" si="48"/>
        <v>-0.35701821664176947</v>
      </c>
      <c r="BT128" s="52">
        <f t="shared" si="48"/>
        <v>-0.35701821664176947</v>
      </c>
      <c r="BU128" s="52">
        <f t="shared" si="48"/>
        <v>-0.35701821664176947</v>
      </c>
      <c r="BV128" s="52">
        <f t="shared" si="48"/>
        <v>-0.35701821664176947</v>
      </c>
      <c r="BW128" s="52">
        <f t="shared" si="48"/>
        <v>-0.37158974047288368</v>
      </c>
      <c r="BX128" s="52">
        <f t="shared" si="48"/>
        <v>-0.37158974047288368</v>
      </c>
      <c r="BY128" s="52">
        <f t="shared" si="48"/>
        <v>-0.37201537489415049</v>
      </c>
      <c r="BZ128" s="52">
        <f t="shared" si="48"/>
        <v>-0.37199687997394421</v>
      </c>
    </row>
    <row r="129" spans="1:80">
      <c r="A129" s="50">
        <v>2018</v>
      </c>
      <c r="B129" s="52">
        <f t="shared" si="45"/>
        <v>-0.15667704466190402</v>
      </c>
      <c r="C129" s="52">
        <f t="shared" si="45"/>
        <v>-0.164012871433414</v>
      </c>
      <c r="D129" s="52">
        <f t="shared" si="45"/>
        <v>-0.16409480434195839</v>
      </c>
      <c r="E129" s="52">
        <f t="shared" si="45"/>
        <v>-0.16403816823767683</v>
      </c>
      <c r="F129" s="52">
        <f t="shared" si="45"/>
        <v>-0.16455847334874479</v>
      </c>
      <c r="G129" s="52">
        <f t="shared" si="45"/>
        <v>-0.17090879344351378</v>
      </c>
      <c r="H129" s="52">
        <f t="shared" si="45"/>
        <v>-0.17090879344351378</v>
      </c>
      <c r="I129" s="52">
        <f t="shared" si="45"/>
        <v>-0.1825864931143035</v>
      </c>
      <c r="J129" s="52">
        <f t="shared" si="45"/>
        <v>-0.18250990455279542</v>
      </c>
      <c r="K129" s="52">
        <f t="shared" si="45"/>
        <v>-0.24978879618865765</v>
      </c>
      <c r="L129" s="52">
        <f t="shared" si="45"/>
        <v>-0.25594570029589603</v>
      </c>
      <c r="M129" s="52">
        <f t="shared" si="45"/>
        <v>-0.25581800214078121</v>
      </c>
      <c r="N129" s="52">
        <f t="shared" si="45"/>
        <v>-0.25581800214078121</v>
      </c>
      <c r="O129" s="52">
        <f t="shared" si="45"/>
        <v>-0.25559696853253316</v>
      </c>
      <c r="P129" s="52">
        <f t="shared" si="45"/>
        <v>-0.25559696853253316</v>
      </c>
      <c r="Q129" s="52">
        <f t="shared" si="45"/>
        <v>-0.25550638213337901</v>
      </c>
      <c r="R129" s="52">
        <f t="shared" si="45"/>
        <v>-0.25491916428399247</v>
      </c>
      <c r="S129" s="52">
        <f t="shared" si="45"/>
        <v>-0.25494213528927095</v>
      </c>
      <c r="T129" s="52">
        <f t="shared" si="45"/>
        <v>-0.25443548051992265</v>
      </c>
      <c r="U129" s="52">
        <f t="shared" si="45"/>
        <v>-0.25443548051992265</v>
      </c>
      <c r="V129" s="52">
        <f t="shared" si="45"/>
        <v>-0.25449018136996437</v>
      </c>
      <c r="W129" s="52">
        <f t="shared" si="45"/>
        <v>-0.30483037773274346</v>
      </c>
      <c r="X129" s="52">
        <f t="shared" si="45"/>
        <v>-0.30637955355238744</v>
      </c>
      <c r="Y129" s="52">
        <f t="shared" si="45"/>
        <v>-0.30674006626429218</v>
      </c>
      <c r="Z129" s="52">
        <f t="shared" si="45"/>
        <v>-0.30996286842396309</v>
      </c>
      <c r="AA129" s="52">
        <f t="shared" si="45"/>
        <v>-0.31033140856511532</v>
      </c>
      <c r="AB129" s="52">
        <f t="shared" si="45"/>
        <v>-0.31033140856511532</v>
      </c>
      <c r="AC129" s="52">
        <f t="shared" si="45"/>
        <v>-0.31222958204951767</v>
      </c>
      <c r="AD129" s="52">
        <f t="shared" si="45"/>
        <v>-0.32241112078713968</v>
      </c>
      <c r="AE129" s="52">
        <f t="shared" si="45"/>
        <v>-0.32241112078713968</v>
      </c>
      <c r="AF129" s="52">
        <f t="shared" si="45"/>
        <v>-0.34126943742151195</v>
      </c>
      <c r="AG129" s="52">
        <f t="shared" si="45"/>
        <v>-0.34046909530371872</v>
      </c>
      <c r="AH129" s="52">
        <f t="shared" si="45"/>
        <v>-0.34108010618331253</v>
      </c>
      <c r="AI129" s="52">
        <f t="shared" si="45"/>
        <v>-0.34044134844673657</v>
      </c>
      <c r="AJ129" s="52">
        <f t="shared" si="45"/>
        <v>-0.34691829630566962</v>
      </c>
      <c r="AK129" s="52">
        <f t="shared" si="45"/>
        <v>-0.35221696284240273</v>
      </c>
      <c r="AL129" s="52">
        <f t="shared" si="45"/>
        <v>-0.35512119223032607</v>
      </c>
      <c r="AM129" s="52">
        <f t="shared" si="45"/>
        <v>-0.35512119223032607</v>
      </c>
      <c r="AN129" s="52">
        <f t="shared" ref="AN129:BZ129" si="49">-((AN82-1)*(AN82-2))^-1</f>
        <v>-0.35351184357537813</v>
      </c>
      <c r="AO129" s="52">
        <f t="shared" si="49"/>
        <v>-0.35363715609213991</v>
      </c>
      <c r="AP129" s="52">
        <f t="shared" si="49"/>
        <v>-0.35363715609213991</v>
      </c>
      <c r="AQ129" s="52">
        <f t="shared" si="49"/>
        <v>-0.34904912905381202</v>
      </c>
      <c r="AR129" s="52">
        <f t="shared" si="49"/>
        <v>-0.34904912905381202</v>
      </c>
      <c r="AS129" s="52">
        <f t="shared" si="49"/>
        <v>-0.34904912905381202</v>
      </c>
      <c r="AT129" s="52">
        <f t="shared" si="49"/>
        <v>-0.34914304413442726</v>
      </c>
      <c r="AU129" s="52">
        <f t="shared" si="49"/>
        <v>-0.34914304413442726</v>
      </c>
      <c r="AV129" s="52">
        <f t="shared" si="49"/>
        <v>-0.34916255564690052</v>
      </c>
      <c r="AW129" s="52">
        <f t="shared" si="49"/>
        <v>-0.34916255564690052</v>
      </c>
      <c r="AX129" s="52">
        <f t="shared" si="49"/>
        <v>-0.34916255564690052</v>
      </c>
      <c r="AY129" s="52">
        <f t="shared" si="49"/>
        <v>-0.34889572583019413</v>
      </c>
      <c r="AZ129" s="52">
        <f t="shared" si="49"/>
        <v>-0.34889572583019413</v>
      </c>
      <c r="BA129" s="52">
        <f t="shared" si="49"/>
        <v>-0.34889572583019413</v>
      </c>
      <c r="BB129" s="52">
        <f t="shared" si="49"/>
        <v>-0.34889572583019413</v>
      </c>
      <c r="BC129" s="52">
        <f t="shared" si="49"/>
        <v>-0.34885638456406626</v>
      </c>
      <c r="BD129" s="52">
        <f t="shared" si="49"/>
        <v>-0.34885638456406626</v>
      </c>
      <c r="BE129" s="52">
        <f t="shared" si="49"/>
        <v>-0.34885638456406626</v>
      </c>
      <c r="BF129" s="52">
        <f t="shared" si="49"/>
        <v>-0.34885638456406626</v>
      </c>
      <c r="BG129" s="52">
        <f t="shared" si="49"/>
        <v>-0.34885638456406626</v>
      </c>
      <c r="BH129" s="52">
        <f t="shared" si="49"/>
        <v>-0.34882592317098737</v>
      </c>
      <c r="BI129" s="52">
        <f t="shared" si="49"/>
        <v>-0.35043324535986969</v>
      </c>
      <c r="BJ129" s="52">
        <f t="shared" si="49"/>
        <v>-0.35125361195589389</v>
      </c>
      <c r="BK129" s="52">
        <f t="shared" si="49"/>
        <v>-0.35127001026218685</v>
      </c>
      <c r="BL129" s="52">
        <f t="shared" si="49"/>
        <v>-0.351296300016464</v>
      </c>
      <c r="BM129" s="52">
        <f t="shared" si="49"/>
        <v>-0.35133980423502137</v>
      </c>
      <c r="BN129" s="52">
        <f t="shared" si="49"/>
        <v>-0.35133980423502137</v>
      </c>
      <c r="BO129" s="52">
        <f t="shared" si="49"/>
        <v>-0.35133980423502137</v>
      </c>
      <c r="BP129" s="52">
        <f t="shared" si="49"/>
        <v>-0.35199547416756249</v>
      </c>
      <c r="BQ129" s="52">
        <f t="shared" si="49"/>
        <v>-0.35199547416756249</v>
      </c>
      <c r="BR129" s="52">
        <f t="shared" si="49"/>
        <v>-0.35222563205216595</v>
      </c>
      <c r="BS129" s="52">
        <f t="shared" si="49"/>
        <v>-0.35222563205216595</v>
      </c>
      <c r="BT129" s="52">
        <f t="shared" si="49"/>
        <v>-0.35222563205216595</v>
      </c>
      <c r="BU129" s="52">
        <f t="shared" si="49"/>
        <v>-0.35222563205216595</v>
      </c>
      <c r="BV129" s="52">
        <f t="shared" si="49"/>
        <v>-0.35222563205216595</v>
      </c>
      <c r="BW129" s="52">
        <f t="shared" si="49"/>
        <v>-0.36636965138392164</v>
      </c>
      <c r="BX129" s="52">
        <f t="shared" si="49"/>
        <v>-0.36636965138392164</v>
      </c>
      <c r="BY129" s="52">
        <f t="shared" si="49"/>
        <v>-0.36679186865496705</v>
      </c>
      <c r="BZ129" s="52">
        <f t="shared" si="49"/>
        <v>-0.36677583139055198</v>
      </c>
    </row>
    <row r="130" spans="1:80">
      <c r="A130" s="50">
        <v>2019</v>
      </c>
      <c r="B130" s="52">
        <f>-((B83-1)*(B83-2))^-1</f>
        <v>-0.15551696030920278</v>
      </c>
      <c r="C130" s="52">
        <f t="shared" si="45"/>
        <v>-0.16336327829275263</v>
      </c>
      <c r="D130" s="52">
        <f t="shared" si="45"/>
        <v>-0.16344005227323549</v>
      </c>
      <c r="E130" s="52">
        <f t="shared" si="45"/>
        <v>-0.16338858080362356</v>
      </c>
      <c r="F130" s="52">
        <f t="shared" si="45"/>
        <v>-0.16388118288346734</v>
      </c>
      <c r="G130" s="52">
        <f t="shared" si="45"/>
        <v>-0.17044968201506575</v>
      </c>
      <c r="H130" s="52">
        <f t="shared" si="45"/>
        <v>-0.17044968201506575</v>
      </c>
      <c r="I130" s="52">
        <f t="shared" si="45"/>
        <v>-0.18245889412574839</v>
      </c>
      <c r="J130" s="52">
        <f t="shared" si="45"/>
        <v>-0.18228183262254224</v>
      </c>
      <c r="K130" s="52">
        <f t="shared" si="45"/>
        <v>-0.24760580827846454</v>
      </c>
      <c r="L130" s="52">
        <f t="shared" si="45"/>
        <v>-0.25322164661568253</v>
      </c>
      <c r="M130" s="52">
        <f t="shared" si="45"/>
        <v>-0.25309948604673727</v>
      </c>
      <c r="N130" s="52">
        <f t="shared" si="45"/>
        <v>-0.25309948604673727</v>
      </c>
      <c r="O130" s="52">
        <f t="shared" si="45"/>
        <v>-0.25289352145677152</v>
      </c>
      <c r="P130" s="52">
        <f t="shared" si="45"/>
        <v>-0.25289352145677152</v>
      </c>
      <c r="Q130" s="52">
        <f t="shared" si="45"/>
        <v>-0.25276122250660765</v>
      </c>
      <c r="R130" s="52">
        <f t="shared" si="45"/>
        <v>-0.25226657503374988</v>
      </c>
      <c r="S130" s="52">
        <f t="shared" si="45"/>
        <v>-0.2522907634742842</v>
      </c>
      <c r="T130" s="52">
        <f t="shared" si="45"/>
        <v>-0.25184119764129526</v>
      </c>
      <c r="U130" s="52">
        <f t="shared" si="45"/>
        <v>-0.25184119764129526</v>
      </c>
      <c r="V130" s="52">
        <f t="shared" si="45"/>
        <v>-0.25189327605652101</v>
      </c>
      <c r="W130" s="52">
        <f t="shared" si="45"/>
        <v>-0.30342414170670134</v>
      </c>
      <c r="X130" s="52">
        <f t="shared" si="45"/>
        <v>-0.30491189335946806</v>
      </c>
      <c r="Y130" s="52">
        <f t="shared" si="45"/>
        <v>-0.30524942992937465</v>
      </c>
      <c r="Z130" s="52">
        <f t="shared" si="45"/>
        <v>-0.30812739821100232</v>
      </c>
      <c r="AA130" s="52">
        <f t="shared" si="45"/>
        <v>-0.3085133533372883</v>
      </c>
      <c r="AB130" s="52">
        <f t="shared" si="45"/>
        <v>-0.3085133533372883</v>
      </c>
      <c r="AC130" s="52">
        <f t="shared" si="45"/>
        <v>-0.31023020947045926</v>
      </c>
      <c r="AD130" s="52">
        <f t="shared" si="45"/>
        <v>-0.31970802677361027</v>
      </c>
      <c r="AE130" s="52">
        <f t="shared" si="45"/>
        <v>-0.31970802677361027</v>
      </c>
      <c r="AF130" s="52">
        <f t="shared" si="45"/>
        <v>-0.33696567844850894</v>
      </c>
      <c r="AG130" s="52">
        <f t="shared" si="45"/>
        <v>-0.33572865006317509</v>
      </c>
      <c r="AH130" s="52">
        <f t="shared" si="45"/>
        <v>-0.33632479692485273</v>
      </c>
      <c r="AI130" s="52">
        <f t="shared" si="45"/>
        <v>-0.33602526081088618</v>
      </c>
      <c r="AJ130" s="52">
        <f t="shared" si="45"/>
        <v>-0.34220569229396131</v>
      </c>
      <c r="AK130" s="52">
        <f t="shared" si="45"/>
        <v>-0.34737710196424992</v>
      </c>
      <c r="AL130" s="52">
        <f t="shared" si="45"/>
        <v>-0.35003064352148028</v>
      </c>
      <c r="AM130" s="52">
        <f t="shared" si="45"/>
        <v>-0.35003064352148028</v>
      </c>
      <c r="AN130" s="52">
        <f t="shared" ref="AN130:BZ130" si="50">-((AN83-1)*(AN83-2))^-1</f>
        <v>-0.34862124949866413</v>
      </c>
      <c r="AO130" s="52">
        <f t="shared" si="50"/>
        <v>-0.34872582612283692</v>
      </c>
      <c r="AP130" s="52">
        <f t="shared" si="50"/>
        <v>-0.34872582612283692</v>
      </c>
      <c r="AQ130" s="52">
        <f t="shared" si="50"/>
        <v>-0.34471111753170475</v>
      </c>
      <c r="AR130" s="52">
        <f t="shared" si="50"/>
        <v>-0.34471111753170475</v>
      </c>
      <c r="AS130" s="52">
        <f t="shared" si="50"/>
        <v>-0.34471111753170475</v>
      </c>
      <c r="AT130" s="52">
        <f t="shared" si="50"/>
        <v>-0.34474872121376782</v>
      </c>
      <c r="AU130" s="52">
        <f t="shared" si="50"/>
        <v>-0.34474872121376782</v>
      </c>
      <c r="AV130" s="52">
        <f t="shared" si="50"/>
        <v>-0.34476861150012189</v>
      </c>
      <c r="AW130" s="52">
        <f t="shared" si="50"/>
        <v>-0.34476861150012189</v>
      </c>
      <c r="AX130" s="52">
        <f t="shared" si="50"/>
        <v>-0.34476861150012189</v>
      </c>
      <c r="AY130" s="52">
        <f t="shared" si="50"/>
        <v>-0.34446675939714677</v>
      </c>
      <c r="AZ130" s="52">
        <f t="shared" si="50"/>
        <v>-0.34446675939714677</v>
      </c>
      <c r="BA130" s="52">
        <f t="shared" si="50"/>
        <v>-0.34446675939714677</v>
      </c>
      <c r="BB130" s="52">
        <f t="shared" si="50"/>
        <v>-0.34446675939714677</v>
      </c>
      <c r="BC130" s="52">
        <f t="shared" si="50"/>
        <v>-0.34441971468313293</v>
      </c>
      <c r="BD130" s="52">
        <f t="shared" si="50"/>
        <v>-0.34441971468313293</v>
      </c>
      <c r="BE130" s="52">
        <f t="shared" si="50"/>
        <v>-0.34441971468313293</v>
      </c>
      <c r="BF130" s="52">
        <f t="shared" si="50"/>
        <v>-0.34441971468313293</v>
      </c>
      <c r="BG130" s="52">
        <f t="shared" si="50"/>
        <v>-0.34441971468313293</v>
      </c>
      <c r="BH130" s="52">
        <f t="shared" si="50"/>
        <v>-0.34439170444800626</v>
      </c>
      <c r="BI130" s="52">
        <f t="shared" si="50"/>
        <v>-0.34589781896823152</v>
      </c>
      <c r="BJ130" s="52">
        <f t="shared" si="50"/>
        <v>-0.34665869958124967</v>
      </c>
      <c r="BK130" s="52">
        <f t="shared" si="50"/>
        <v>-0.3466826958676989</v>
      </c>
      <c r="BL130" s="52">
        <f t="shared" si="50"/>
        <v>-0.34670757921010431</v>
      </c>
      <c r="BM130" s="52">
        <f t="shared" si="50"/>
        <v>-0.3467353854033548</v>
      </c>
      <c r="BN130" s="52">
        <f t="shared" si="50"/>
        <v>-0.3467353854033548</v>
      </c>
      <c r="BO130" s="52">
        <f t="shared" si="50"/>
        <v>-0.3467353854033548</v>
      </c>
      <c r="BP130" s="52">
        <f t="shared" si="50"/>
        <v>-0.34740525839480779</v>
      </c>
      <c r="BQ130" s="52">
        <f t="shared" si="50"/>
        <v>-0.34740525839480779</v>
      </c>
      <c r="BR130" s="52">
        <f t="shared" si="50"/>
        <v>-0.3476225879459624</v>
      </c>
      <c r="BS130" s="52">
        <f t="shared" si="50"/>
        <v>-0.3476225879459624</v>
      </c>
      <c r="BT130" s="52">
        <f t="shared" si="50"/>
        <v>-0.3476225879459624</v>
      </c>
      <c r="BU130" s="52">
        <f t="shared" si="50"/>
        <v>-0.3476225879459624</v>
      </c>
      <c r="BV130" s="52">
        <f t="shared" si="50"/>
        <v>-0.3476225879459624</v>
      </c>
      <c r="BW130" s="52">
        <f t="shared" si="50"/>
        <v>-0.36098578767246081</v>
      </c>
      <c r="BX130" s="52">
        <f t="shared" si="50"/>
        <v>-0.36098578767246081</v>
      </c>
      <c r="BY130" s="52">
        <f t="shared" si="50"/>
        <v>-0.36136124789595769</v>
      </c>
      <c r="BZ130" s="52">
        <f t="shared" si="50"/>
        <v>-0.36140615057687109</v>
      </c>
    </row>
    <row r="131" spans="1:80">
      <c r="A131" s="50">
        <v>2020</v>
      </c>
      <c r="B131" s="52">
        <f t="shared" ref="B131:AN134" si="51">-((B84-1)*(B84-2))^-1</f>
        <v>-0.15487177639747654</v>
      </c>
      <c r="C131" s="52">
        <f t="shared" si="51"/>
        <v>-0.16270132648904595</v>
      </c>
      <c r="D131" s="52">
        <f t="shared" si="51"/>
        <v>-0.16277458457326466</v>
      </c>
      <c r="E131" s="52">
        <f t="shared" si="51"/>
        <v>-0.16272701004436599</v>
      </c>
      <c r="F131" s="52">
        <f t="shared" si="51"/>
        <v>-0.16319997973243203</v>
      </c>
      <c r="G131" s="52">
        <f t="shared" si="51"/>
        <v>-0.17007364798835181</v>
      </c>
      <c r="H131" s="52">
        <f t="shared" si="51"/>
        <v>-0.17007364798835181</v>
      </c>
      <c r="I131" s="52">
        <f t="shared" si="51"/>
        <v>-0.18163003276460335</v>
      </c>
      <c r="J131" s="52">
        <f t="shared" si="51"/>
        <v>-0.18148124760037404</v>
      </c>
      <c r="K131" s="52">
        <f t="shared" si="51"/>
        <v>-0.24593612634595391</v>
      </c>
      <c r="L131" s="52">
        <f t="shared" si="51"/>
        <v>-0.2523707668880556</v>
      </c>
      <c r="M131" s="52">
        <f t="shared" si="51"/>
        <v>-0.25225413249315537</v>
      </c>
      <c r="N131" s="52">
        <f t="shared" si="51"/>
        <v>-0.25225413249315537</v>
      </c>
      <c r="O131" s="52">
        <f t="shared" si="51"/>
        <v>-0.25205734809815256</v>
      </c>
      <c r="P131" s="52">
        <f t="shared" si="51"/>
        <v>-0.25205734809815256</v>
      </c>
      <c r="Q131" s="52">
        <f t="shared" si="51"/>
        <v>-0.25193110577559569</v>
      </c>
      <c r="R131" s="52">
        <f t="shared" si="51"/>
        <v>-0.25150250204319002</v>
      </c>
      <c r="S131" s="52">
        <f t="shared" si="51"/>
        <v>-0.25156832239396765</v>
      </c>
      <c r="T131" s="52">
        <f t="shared" si="51"/>
        <v>-0.25110323053917355</v>
      </c>
      <c r="U131" s="52">
        <f t="shared" si="51"/>
        <v>-0.25110323053917355</v>
      </c>
      <c r="V131" s="52">
        <f t="shared" si="51"/>
        <v>-0.25115332382725664</v>
      </c>
      <c r="W131" s="52">
        <f t="shared" si="51"/>
        <v>-0.30316214971774647</v>
      </c>
      <c r="X131" s="52">
        <f t="shared" si="51"/>
        <v>-0.30456527335328815</v>
      </c>
      <c r="Y131" s="52">
        <f t="shared" si="51"/>
        <v>-0.30488353433346693</v>
      </c>
      <c r="Z131" s="52">
        <f t="shared" si="51"/>
        <v>-0.30745185563707461</v>
      </c>
      <c r="AA131" s="52">
        <f t="shared" si="51"/>
        <v>-0.30779603501612929</v>
      </c>
      <c r="AB131" s="52">
        <f t="shared" si="51"/>
        <v>-0.30779603501612929</v>
      </c>
      <c r="AC131" s="52">
        <f t="shared" si="51"/>
        <v>-0.30944810512970133</v>
      </c>
      <c r="AD131" s="52">
        <f t="shared" si="51"/>
        <v>-0.3193129423920012</v>
      </c>
      <c r="AE131" s="52">
        <f t="shared" si="51"/>
        <v>-0.3193129423920012</v>
      </c>
      <c r="AF131" s="52">
        <f t="shared" si="51"/>
        <v>-0.33394396381414954</v>
      </c>
      <c r="AG131" s="52">
        <f t="shared" si="51"/>
        <v>-0.33272782676233342</v>
      </c>
      <c r="AH131" s="52">
        <f t="shared" si="51"/>
        <v>-0.33319783735951924</v>
      </c>
      <c r="AI131" s="52">
        <f t="shared" si="51"/>
        <v>-0.33299236739490906</v>
      </c>
      <c r="AJ131" s="52">
        <f t="shared" si="51"/>
        <v>-0.33876431429882786</v>
      </c>
      <c r="AK131" s="52">
        <f t="shared" si="51"/>
        <v>-0.34413392829341549</v>
      </c>
      <c r="AL131" s="52">
        <f t="shared" si="51"/>
        <v>-0.34662053506010743</v>
      </c>
      <c r="AM131" s="52">
        <f t="shared" si="51"/>
        <v>-0.34662053506010743</v>
      </c>
      <c r="AN131" s="52">
        <f t="shared" ref="AN131:BZ132" si="52">-((AN84-1)*(AN84-2))^-1</f>
        <v>-0.34528865104340478</v>
      </c>
      <c r="AO131" s="52">
        <f t="shared" si="52"/>
        <v>-0.34545180005843851</v>
      </c>
      <c r="AP131" s="52">
        <f t="shared" si="52"/>
        <v>-0.34545180005843851</v>
      </c>
      <c r="AQ131" s="52">
        <f t="shared" si="52"/>
        <v>-0.34175314927000816</v>
      </c>
      <c r="AR131" s="52">
        <f t="shared" si="52"/>
        <v>-0.34175314927000816</v>
      </c>
      <c r="AS131" s="52">
        <f t="shared" si="52"/>
        <v>-0.34175314927000816</v>
      </c>
      <c r="AT131" s="52">
        <f t="shared" si="52"/>
        <v>-0.34178826514946015</v>
      </c>
      <c r="AU131" s="52">
        <f t="shared" si="52"/>
        <v>-0.34178826514946015</v>
      </c>
      <c r="AV131" s="52">
        <f t="shared" si="52"/>
        <v>-0.34179932987913464</v>
      </c>
      <c r="AW131" s="52">
        <f t="shared" si="52"/>
        <v>-0.34179932987913464</v>
      </c>
      <c r="AX131" s="52">
        <f t="shared" si="52"/>
        <v>-0.34179932987913464</v>
      </c>
      <c r="AY131" s="52">
        <f t="shared" si="52"/>
        <v>-0.34150565153370532</v>
      </c>
      <c r="AZ131" s="52">
        <f t="shared" si="52"/>
        <v>-0.34150565153370532</v>
      </c>
      <c r="BA131" s="52">
        <f t="shared" si="52"/>
        <v>-0.34150565153370532</v>
      </c>
      <c r="BB131" s="52">
        <f t="shared" si="52"/>
        <v>-0.34150565153370532</v>
      </c>
      <c r="BC131" s="52">
        <f t="shared" si="52"/>
        <v>-0.34146282962849184</v>
      </c>
      <c r="BD131" s="52">
        <f t="shared" si="52"/>
        <v>-0.34146282962849184</v>
      </c>
      <c r="BE131" s="52">
        <f t="shared" si="52"/>
        <v>-0.34146282962849184</v>
      </c>
      <c r="BF131" s="52">
        <f t="shared" si="52"/>
        <v>-0.34146282962849184</v>
      </c>
      <c r="BG131" s="52">
        <f t="shared" si="52"/>
        <v>-0.34146282962849184</v>
      </c>
      <c r="BH131" s="52">
        <f t="shared" si="52"/>
        <v>-0.34143674054109308</v>
      </c>
      <c r="BI131" s="52">
        <f t="shared" si="52"/>
        <v>-0.34283566706832042</v>
      </c>
      <c r="BJ131" s="52">
        <f t="shared" si="52"/>
        <v>-0.34355939946710734</v>
      </c>
      <c r="BK131" s="52">
        <f t="shared" si="52"/>
        <v>-0.34358245610416399</v>
      </c>
      <c r="BL131" s="52">
        <f t="shared" si="52"/>
        <v>-0.34365914266778486</v>
      </c>
      <c r="BM131" s="52">
        <f t="shared" si="52"/>
        <v>-0.34368576618286373</v>
      </c>
      <c r="BN131" s="52">
        <f t="shared" si="52"/>
        <v>-0.34368576618286373</v>
      </c>
      <c r="BO131" s="52">
        <f t="shared" si="52"/>
        <v>-0.34368576618286373</v>
      </c>
      <c r="BP131" s="52">
        <f t="shared" si="52"/>
        <v>-0.34413273293278313</v>
      </c>
      <c r="BQ131" s="52">
        <f t="shared" si="52"/>
        <v>-0.34413273293278313</v>
      </c>
      <c r="BR131" s="52">
        <f t="shared" si="52"/>
        <v>-0.34432451098066719</v>
      </c>
      <c r="BS131" s="52">
        <f t="shared" si="52"/>
        <v>-0.34432451098066719</v>
      </c>
      <c r="BT131" s="52">
        <f t="shared" si="52"/>
        <v>-0.34432451098066719</v>
      </c>
      <c r="BU131" s="52">
        <f t="shared" si="52"/>
        <v>-0.34432451098066719</v>
      </c>
      <c r="BV131" s="52">
        <f t="shared" si="52"/>
        <v>-0.34432451098066719</v>
      </c>
      <c r="BW131" s="52">
        <f t="shared" si="52"/>
        <v>-0.35686291564641293</v>
      </c>
      <c r="BX131" s="52">
        <f t="shared" si="52"/>
        <v>-0.35686291564641293</v>
      </c>
      <c r="BY131" s="52">
        <f t="shared" si="52"/>
        <v>-0.35718290166588096</v>
      </c>
      <c r="BZ131" s="52">
        <f t="shared" si="52"/>
        <v>-0.35722592706263051</v>
      </c>
    </row>
    <row r="132" spans="1:80">
      <c r="A132" s="50">
        <v>2021</v>
      </c>
      <c r="B132" s="52">
        <f t="shared" si="51"/>
        <v>-0.15503343036625927</v>
      </c>
      <c r="C132" s="52">
        <f t="shared" si="51"/>
        <v>-0.16122985018831565</v>
      </c>
      <c r="D132" s="52">
        <f t="shared" si="51"/>
        <v>-0.16130130423739766</v>
      </c>
      <c r="E132" s="52">
        <f t="shared" si="51"/>
        <v>-0.16125818860279065</v>
      </c>
      <c r="F132" s="52">
        <f t="shared" si="51"/>
        <v>-0.16191802501854646</v>
      </c>
      <c r="G132" s="52">
        <f t="shared" si="51"/>
        <v>-0.16891923394877872</v>
      </c>
      <c r="H132" s="52">
        <f t="shared" si="51"/>
        <v>-0.16891923394877872</v>
      </c>
      <c r="I132" s="52">
        <f t="shared" si="51"/>
        <v>-0.18061161295263281</v>
      </c>
      <c r="J132" s="52">
        <f t="shared" si="51"/>
        <v>-0.18049067301738686</v>
      </c>
      <c r="K132" s="52">
        <f t="shared" si="51"/>
        <v>-0.24509446257661099</v>
      </c>
      <c r="L132" s="52">
        <f t="shared" si="51"/>
        <v>-0.25134433502359188</v>
      </c>
      <c r="M132" s="52">
        <f t="shared" si="51"/>
        <v>-0.25123223656488475</v>
      </c>
      <c r="N132" s="52">
        <f t="shared" si="51"/>
        <v>-0.25123223656488475</v>
      </c>
      <c r="O132" s="52">
        <f t="shared" si="51"/>
        <v>-0.25103127260108954</v>
      </c>
      <c r="P132" s="52">
        <f t="shared" si="51"/>
        <v>-0.25103127260108954</v>
      </c>
      <c r="Q132" s="52">
        <f t="shared" si="51"/>
        <v>-0.25091005919504733</v>
      </c>
      <c r="R132" s="52">
        <f t="shared" si="51"/>
        <v>-0.25050008073705921</v>
      </c>
      <c r="S132" s="52">
        <f t="shared" si="51"/>
        <v>-0.25057636423663449</v>
      </c>
      <c r="T132" s="52">
        <f t="shared" si="51"/>
        <v>-0.25012795454967351</v>
      </c>
      <c r="U132" s="52">
        <f t="shared" si="51"/>
        <v>-0.25012795454967351</v>
      </c>
      <c r="V132" s="52">
        <f t="shared" si="51"/>
        <v>-0.2501765371488055</v>
      </c>
      <c r="W132" s="52">
        <f t="shared" si="51"/>
        <v>-0.30376149491525301</v>
      </c>
      <c r="X132" s="52">
        <f t="shared" si="51"/>
        <v>-0.30509938208033344</v>
      </c>
      <c r="Y132" s="52">
        <f t="shared" si="51"/>
        <v>-0.30540297528074928</v>
      </c>
      <c r="Z132" s="52">
        <f t="shared" si="51"/>
        <v>-0.30750028692039194</v>
      </c>
      <c r="AA132" s="52">
        <f t="shared" si="51"/>
        <v>-0.30788283536839467</v>
      </c>
      <c r="AB132" s="52">
        <f t="shared" si="51"/>
        <v>-0.30788283536839467</v>
      </c>
      <c r="AC132" s="52">
        <f t="shared" si="51"/>
        <v>-0.30946737595770279</v>
      </c>
      <c r="AD132" s="52">
        <f t="shared" si="51"/>
        <v>-0.31917998718359541</v>
      </c>
      <c r="AE132" s="52">
        <f t="shared" si="51"/>
        <v>-0.31917998718359541</v>
      </c>
      <c r="AF132" s="52">
        <f t="shared" si="51"/>
        <v>-0.33202623845394269</v>
      </c>
      <c r="AG132" s="52">
        <f t="shared" si="51"/>
        <v>-0.33090842128305054</v>
      </c>
      <c r="AH132" s="52">
        <f t="shared" si="51"/>
        <v>-0.33134689368546527</v>
      </c>
      <c r="AI132" s="52">
        <f t="shared" si="51"/>
        <v>-0.33116877263768846</v>
      </c>
      <c r="AJ132" s="52">
        <f t="shared" si="51"/>
        <v>-0.33671641320350409</v>
      </c>
      <c r="AK132" s="52">
        <f t="shared" si="51"/>
        <v>-0.34196456167889111</v>
      </c>
      <c r="AL132" s="52">
        <f t="shared" si="51"/>
        <v>-0.34417792358321497</v>
      </c>
      <c r="AM132" s="52">
        <f t="shared" si="51"/>
        <v>-0.34417792358321497</v>
      </c>
      <c r="AN132" s="52">
        <f t="shared" si="51"/>
        <v>-0.34289909218454356</v>
      </c>
      <c r="AO132" s="52">
        <f t="shared" si="52"/>
        <v>-0.3430508703343757</v>
      </c>
      <c r="AP132" s="52">
        <f t="shared" si="52"/>
        <v>-0.3430508703343757</v>
      </c>
      <c r="AQ132" s="52">
        <f t="shared" si="52"/>
        <v>-0.3388155558784639</v>
      </c>
      <c r="AR132" s="52">
        <f t="shared" si="52"/>
        <v>-0.3388155558784639</v>
      </c>
      <c r="AS132" s="52">
        <f t="shared" si="52"/>
        <v>-0.3388155558784639</v>
      </c>
      <c r="AT132" s="52">
        <f t="shared" si="52"/>
        <v>-0.33882524995342772</v>
      </c>
      <c r="AU132" s="52">
        <f t="shared" si="52"/>
        <v>-0.33882524995342772</v>
      </c>
      <c r="AV132" s="52">
        <f t="shared" si="52"/>
        <v>-0.33883685068570274</v>
      </c>
      <c r="AW132" s="52">
        <f t="shared" si="52"/>
        <v>-0.33883685068570274</v>
      </c>
      <c r="AX132" s="52">
        <f t="shared" si="52"/>
        <v>-0.33883685068570274</v>
      </c>
      <c r="AY132" s="52">
        <f t="shared" si="52"/>
        <v>-0.33856176543670902</v>
      </c>
      <c r="AZ132" s="52">
        <f t="shared" si="52"/>
        <v>-0.33856176543670902</v>
      </c>
      <c r="BA132" s="52">
        <f t="shared" si="52"/>
        <v>-0.33856176543670902</v>
      </c>
      <c r="BB132" s="52">
        <f t="shared" si="52"/>
        <v>-0.33856176543670902</v>
      </c>
      <c r="BC132" s="52">
        <f t="shared" si="52"/>
        <v>-0.33851449987997917</v>
      </c>
      <c r="BD132" s="52">
        <f t="shared" si="52"/>
        <v>-0.33851449987997917</v>
      </c>
      <c r="BE132" s="52">
        <f t="shared" si="52"/>
        <v>-0.33851449987997917</v>
      </c>
      <c r="BF132" s="52">
        <f t="shared" si="52"/>
        <v>-0.33851449987997917</v>
      </c>
      <c r="BG132" s="52">
        <f t="shared" si="52"/>
        <v>-0.33851449987997917</v>
      </c>
      <c r="BH132" s="52">
        <f t="shared" si="52"/>
        <v>-0.33849006040462992</v>
      </c>
      <c r="BI132" s="52">
        <f t="shared" si="52"/>
        <v>-0.33980478312431578</v>
      </c>
      <c r="BJ132" s="52">
        <f t="shared" si="52"/>
        <v>-0.34049705765336452</v>
      </c>
      <c r="BK132" s="52">
        <f t="shared" si="52"/>
        <v>-0.34051932641047472</v>
      </c>
      <c r="BL132" s="52">
        <f t="shared" si="52"/>
        <v>-0.3405920289650079</v>
      </c>
      <c r="BM132" s="52">
        <f t="shared" si="52"/>
        <v>-0.34061766339740523</v>
      </c>
      <c r="BN132" s="52">
        <f t="shared" si="52"/>
        <v>-0.34061766339740523</v>
      </c>
      <c r="BO132" s="52">
        <f t="shared" si="52"/>
        <v>-0.34061766339740523</v>
      </c>
      <c r="BP132" s="52">
        <f t="shared" si="52"/>
        <v>-0.34104156817126019</v>
      </c>
      <c r="BQ132" s="52">
        <f t="shared" si="52"/>
        <v>-0.34104156817126019</v>
      </c>
      <c r="BR132" s="52">
        <f t="shared" si="52"/>
        <v>-0.34121305394304208</v>
      </c>
      <c r="BS132" s="52">
        <f t="shared" si="52"/>
        <v>-0.34121305394304208</v>
      </c>
      <c r="BT132" s="52">
        <f t="shared" si="52"/>
        <v>-0.34121305394304208</v>
      </c>
      <c r="BU132" s="52">
        <f t="shared" si="52"/>
        <v>-0.34121305394304208</v>
      </c>
      <c r="BV132" s="52">
        <f t="shared" si="52"/>
        <v>-0.34121305394304208</v>
      </c>
      <c r="BW132" s="52">
        <f t="shared" si="52"/>
        <v>-0.35341954323451108</v>
      </c>
      <c r="BX132" s="52">
        <f t="shared" si="52"/>
        <v>-0.35341954323451108</v>
      </c>
      <c r="BY132" s="52">
        <f t="shared" si="52"/>
        <v>-0.35372384716138677</v>
      </c>
      <c r="BZ132" s="52">
        <f t="shared" si="52"/>
        <v>-0.35375836825409734</v>
      </c>
    </row>
    <row r="133" spans="1:80">
      <c r="A133" s="50">
        <v>2022</v>
      </c>
      <c r="B133" s="52">
        <f t="shared" si="51"/>
        <v>-0.15538291336668461</v>
      </c>
      <c r="C133" s="52">
        <f t="shared" si="51"/>
        <v>-0.16156661721962357</v>
      </c>
      <c r="D133" s="52">
        <f t="shared" si="51"/>
        <v>-0.16163660924404891</v>
      </c>
      <c r="E133" s="52">
        <f t="shared" si="51"/>
        <v>-0.16159364578531482</v>
      </c>
      <c r="F133" s="52">
        <f t="shared" si="51"/>
        <v>-0.1622892532906865</v>
      </c>
      <c r="G133" s="52">
        <f t="shared" si="51"/>
        <v>-0.16917999717059207</v>
      </c>
      <c r="H133" s="52">
        <f t="shared" si="51"/>
        <v>-0.16917999717059207</v>
      </c>
      <c r="I133" s="52">
        <f t="shared" si="51"/>
        <v>-0.18060177011600323</v>
      </c>
      <c r="J133" s="52">
        <f t="shared" si="51"/>
        <v>-0.1804799251426274</v>
      </c>
      <c r="K133" s="52">
        <f t="shared" si="51"/>
        <v>-0.24501855120533247</v>
      </c>
      <c r="L133" s="52">
        <f t="shared" si="51"/>
        <v>-0.25102852190210251</v>
      </c>
      <c r="M133" s="52">
        <f t="shared" si="51"/>
        <v>-0.25091289452638937</v>
      </c>
      <c r="N133" s="52">
        <f t="shared" si="51"/>
        <v>-0.25091289452638937</v>
      </c>
      <c r="O133" s="52">
        <f t="shared" si="51"/>
        <v>-0.25071614511296131</v>
      </c>
      <c r="P133" s="52">
        <f t="shared" si="51"/>
        <v>-0.25071614511296131</v>
      </c>
      <c r="Q133" s="52">
        <f t="shared" si="51"/>
        <v>-0.25059752173777594</v>
      </c>
      <c r="R133" s="52">
        <f t="shared" si="51"/>
        <v>-0.25010067614550446</v>
      </c>
      <c r="S133" s="52">
        <f t="shared" si="51"/>
        <v>-0.25005954045270429</v>
      </c>
      <c r="T133" s="52">
        <f t="shared" si="51"/>
        <v>-0.24963629205928489</v>
      </c>
      <c r="U133" s="52">
        <f t="shared" si="51"/>
        <v>-0.24966365895520423</v>
      </c>
      <c r="V133" s="52">
        <f t="shared" si="51"/>
        <v>-0.24971131958604356</v>
      </c>
      <c r="W133" s="52">
        <f t="shared" si="51"/>
        <v>-0.3052449131051943</v>
      </c>
      <c r="X133" s="52">
        <f t="shared" si="51"/>
        <v>-0.3065423774190289</v>
      </c>
      <c r="Y133" s="52">
        <f t="shared" si="51"/>
        <v>-0.30683712470939195</v>
      </c>
      <c r="Z133" s="52">
        <f t="shared" si="51"/>
        <v>-0.30847662047349794</v>
      </c>
      <c r="AA133" s="52">
        <f t="shared" si="51"/>
        <v>-0.30884675969497855</v>
      </c>
      <c r="AB133" s="52">
        <f t="shared" si="51"/>
        <v>-0.30884675969497855</v>
      </c>
      <c r="AC133" s="52">
        <f t="shared" si="51"/>
        <v>-0.31031725124736048</v>
      </c>
      <c r="AD133" s="52">
        <f t="shared" si="51"/>
        <v>-0.31986563031206755</v>
      </c>
      <c r="AE133" s="52">
        <f t="shared" si="51"/>
        <v>-0.31986563031206755</v>
      </c>
      <c r="AF133" s="52">
        <f t="shared" si="51"/>
        <v>-0.33126635144755823</v>
      </c>
      <c r="AG133" s="52">
        <f t="shared" si="51"/>
        <v>-0.33013007521526283</v>
      </c>
      <c r="AH133" s="52">
        <f t="shared" si="51"/>
        <v>-0.33043615527300518</v>
      </c>
      <c r="AI133" s="52">
        <f t="shared" si="51"/>
        <v>-0.33051865018802584</v>
      </c>
      <c r="AJ133" s="52">
        <f t="shared" si="51"/>
        <v>-0.33564487953469552</v>
      </c>
      <c r="AK133" s="52">
        <f t="shared" si="51"/>
        <v>-0.34070514208789637</v>
      </c>
      <c r="AL133" s="52">
        <f t="shared" si="51"/>
        <v>-0.34273442142351179</v>
      </c>
      <c r="AM133" s="52">
        <f t="shared" ref="AM133:BZ133" si="53">-((AM86-1)*(AM86-2))^-1</f>
        <v>-0.34273442142351179</v>
      </c>
      <c r="AN133" s="52">
        <f t="shared" si="53"/>
        <v>-0.34140276195648589</v>
      </c>
      <c r="AO133" s="52">
        <f t="shared" si="53"/>
        <v>-0.34152792500215251</v>
      </c>
      <c r="AP133" s="52">
        <f t="shared" si="53"/>
        <v>-0.34152792500215251</v>
      </c>
      <c r="AQ133" s="52">
        <f t="shared" si="53"/>
        <v>-0.33758625909216256</v>
      </c>
      <c r="AR133" s="52">
        <f t="shared" si="53"/>
        <v>-0.33758625909216256</v>
      </c>
      <c r="AS133" s="52">
        <f t="shared" si="53"/>
        <v>-0.33758625909216256</v>
      </c>
      <c r="AT133" s="52">
        <f t="shared" si="53"/>
        <v>-0.33759224568931356</v>
      </c>
      <c r="AU133" s="52">
        <f t="shared" si="53"/>
        <v>-0.33759224568931356</v>
      </c>
      <c r="AV133" s="52">
        <f t="shared" si="53"/>
        <v>-0.33760384796145276</v>
      </c>
      <c r="AW133" s="52">
        <f t="shared" si="53"/>
        <v>-0.33760384796145276</v>
      </c>
      <c r="AX133" s="52">
        <f t="shared" si="53"/>
        <v>-0.33760384796145276</v>
      </c>
      <c r="AY133" s="52">
        <f t="shared" si="53"/>
        <v>-0.33735228023535152</v>
      </c>
      <c r="AZ133" s="52">
        <f t="shared" si="53"/>
        <v>-0.33735228023535152</v>
      </c>
      <c r="BA133" s="52">
        <f t="shared" si="53"/>
        <v>-0.33735228023535152</v>
      </c>
      <c r="BB133" s="52">
        <f t="shared" si="53"/>
        <v>-0.33735228023535152</v>
      </c>
      <c r="BC133" s="52">
        <f t="shared" si="53"/>
        <v>-0.33730743318306478</v>
      </c>
      <c r="BD133" s="52">
        <f t="shared" si="53"/>
        <v>-0.33730743318306478</v>
      </c>
      <c r="BE133" s="52">
        <f t="shared" si="53"/>
        <v>-0.33730743318306478</v>
      </c>
      <c r="BF133" s="52">
        <f t="shared" si="53"/>
        <v>-0.33730743318306478</v>
      </c>
      <c r="BG133" s="52">
        <f t="shared" si="53"/>
        <v>-0.33730743318306478</v>
      </c>
      <c r="BH133" s="52">
        <f t="shared" si="53"/>
        <v>-0.33728404059687611</v>
      </c>
      <c r="BI133" s="52">
        <f t="shared" si="53"/>
        <v>-0.33854451832412008</v>
      </c>
      <c r="BJ133" s="52">
        <f t="shared" si="53"/>
        <v>-0.33920509164265611</v>
      </c>
      <c r="BK133" s="52">
        <f t="shared" si="53"/>
        <v>-0.33922667796940881</v>
      </c>
      <c r="BL133" s="52">
        <f t="shared" si="53"/>
        <v>-0.33929661041491049</v>
      </c>
      <c r="BM133" s="52">
        <f t="shared" si="53"/>
        <v>-0.33932142799323539</v>
      </c>
      <c r="BN133" s="52">
        <f t="shared" si="53"/>
        <v>-0.33932142799323539</v>
      </c>
      <c r="BO133" s="52">
        <f t="shared" si="53"/>
        <v>-0.33932142799323539</v>
      </c>
      <c r="BP133" s="52">
        <f t="shared" si="53"/>
        <v>-0.33973138834089772</v>
      </c>
      <c r="BQ133" s="52">
        <f t="shared" si="53"/>
        <v>-0.33973138834089772</v>
      </c>
      <c r="BR133" s="52">
        <f t="shared" si="53"/>
        <v>-0.33989700939646666</v>
      </c>
      <c r="BS133" s="52">
        <f t="shared" si="53"/>
        <v>-0.33989700939646666</v>
      </c>
      <c r="BT133" s="52">
        <f t="shared" si="53"/>
        <v>-0.33989700939646666</v>
      </c>
      <c r="BU133" s="52">
        <f t="shared" si="53"/>
        <v>-0.33989700939646666</v>
      </c>
      <c r="BV133" s="52">
        <f t="shared" si="53"/>
        <v>-0.33989700939646666</v>
      </c>
      <c r="BW133" s="52">
        <f t="shared" si="53"/>
        <v>-0.35155049890231022</v>
      </c>
      <c r="BX133" s="52">
        <f t="shared" si="53"/>
        <v>-0.35155049890231022</v>
      </c>
      <c r="BY133" s="52">
        <f t="shared" si="53"/>
        <v>-0.35184355909921089</v>
      </c>
      <c r="BZ133" s="52">
        <f t="shared" si="53"/>
        <v>-0.35187721565551394</v>
      </c>
    </row>
    <row r="134" spans="1:80">
      <c r="A134" s="50">
        <v>2023</v>
      </c>
      <c r="B134" s="52">
        <f t="shared" si="51"/>
        <v>-0.15495041313057006</v>
      </c>
      <c r="C134" s="52">
        <f t="shared" si="51"/>
        <v>-0.16100522387585148</v>
      </c>
      <c r="D134" s="52">
        <f t="shared" si="51"/>
        <v>-0.16107466254009623</v>
      </c>
      <c r="E134" s="52">
        <f t="shared" si="51"/>
        <v>-0.16103324648381667</v>
      </c>
      <c r="F134" s="52">
        <f t="shared" si="51"/>
        <v>-0.16170788640939426</v>
      </c>
      <c r="G134" s="52">
        <f t="shared" si="51"/>
        <v>-0.16858601868790235</v>
      </c>
      <c r="H134" s="52">
        <f t="shared" si="51"/>
        <v>-0.16858601868790235</v>
      </c>
      <c r="I134" s="52">
        <f t="shared" si="51"/>
        <v>-0.17991926924655344</v>
      </c>
      <c r="J134" s="52">
        <f t="shared" si="51"/>
        <v>-0.17979037526566471</v>
      </c>
      <c r="K134" s="52">
        <f t="shared" si="51"/>
        <v>-0.24414150221270156</v>
      </c>
      <c r="L134" s="52">
        <f t="shared" si="51"/>
        <v>-0.25015566559476149</v>
      </c>
      <c r="M134" s="52">
        <f t="shared" si="51"/>
        <v>-0.25004171645517587</v>
      </c>
      <c r="N134" s="52">
        <f t="shared" si="51"/>
        <v>-0.25004171645517587</v>
      </c>
      <c r="O134" s="52">
        <f t="shared" si="51"/>
        <v>-0.2498476630377679</v>
      </c>
      <c r="P134" s="52">
        <f t="shared" si="51"/>
        <v>-0.2498476630377679</v>
      </c>
      <c r="Q134" s="52">
        <f t="shared" si="51"/>
        <v>-0.24973080785673851</v>
      </c>
      <c r="R134" s="52">
        <f t="shared" si="51"/>
        <v>-0.24929744207514762</v>
      </c>
      <c r="S134" s="52">
        <f t="shared" si="51"/>
        <v>-0.24925778183498964</v>
      </c>
      <c r="T134" s="52">
        <f t="shared" si="51"/>
        <v>-0.24884144649660511</v>
      </c>
      <c r="U134" s="52">
        <f t="shared" si="51"/>
        <v>-0.24886861462843754</v>
      </c>
      <c r="V134" s="52">
        <f t="shared" si="51"/>
        <v>-0.2489159601810077</v>
      </c>
      <c r="W134" s="52">
        <f t="shared" si="51"/>
        <v>-0.30361015071302594</v>
      </c>
      <c r="X134" s="52">
        <f t="shared" si="51"/>
        <v>-0.30489349424598311</v>
      </c>
      <c r="Y134" s="52">
        <f t="shared" si="51"/>
        <v>-0.30518466979574788</v>
      </c>
      <c r="Z134" s="52">
        <f t="shared" si="51"/>
        <v>-0.3068626768409029</v>
      </c>
      <c r="AA134" s="52">
        <f t="shared" si="51"/>
        <v>-0.30722956547864594</v>
      </c>
      <c r="AB134" s="52">
        <f t="shared" si="51"/>
        <v>-0.30722956547864594</v>
      </c>
      <c r="AC134" s="52">
        <f t="shared" si="51"/>
        <v>-0.30854869691887471</v>
      </c>
      <c r="AD134" s="52">
        <f t="shared" si="51"/>
        <v>-0.31792618241753412</v>
      </c>
      <c r="AE134" s="52">
        <f t="shared" si="51"/>
        <v>-0.31792618241753412</v>
      </c>
      <c r="AF134" s="52">
        <f t="shared" si="51"/>
        <v>-0.32908289630001492</v>
      </c>
      <c r="AG134" s="52">
        <f t="shared" si="51"/>
        <v>-0.32797887805803866</v>
      </c>
      <c r="AH134" s="52">
        <f t="shared" si="51"/>
        <v>-0.32827843505792997</v>
      </c>
      <c r="AI134" s="52">
        <f t="shared" si="51"/>
        <v>-0.32839857923798149</v>
      </c>
      <c r="AJ134" s="52">
        <f t="shared" si="51"/>
        <v>-0.3334565372429108</v>
      </c>
      <c r="AK134" s="52">
        <f t="shared" si="51"/>
        <v>-0.33867622445491119</v>
      </c>
      <c r="AL134" s="52">
        <f t="shared" si="51"/>
        <v>-0.34069872021899761</v>
      </c>
      <c r="AM134" s="52">
        <f t="shared" ref="AM134:BZ134" si="54">-((AM87-1)*(AM87-2))^-1</f>
        <v>-0.34069872021899761</v>
      </c>
      <c r="AN134" s="52">
        <f t="shared" si="54"/>
        <v>-0.33940966278324886</v>
      </c>
      <c r="AO134" s="52">
        <f t="shared" si="54"/>
        <v>-0.33953322398331559</v>
      </c>
      <c r="AP134" s="52">
        <f t="shared" si="54"/>
        <v>-0.33953322398331559</v>
      </c>
      <c r="AQ134" s="52">
        <f t="shared" si="54"/>
        <v>-0.33576629249335038</v>
      </c>
      <c r="AR134" s="52">
        <f t="shared" si="54"/>
        <v>-0.33576629249335038</v>
      </c>
      <c r="AS134" s="52">
        <f t="shared" si="54"/>
        <v>-0.33576629249335038</v>
      </c>
      <c r="AT134" s="52">
        <f t="shared" si="54"/>
        <v>-0.33577562554804224</v>
      </c>
      <c r="AU134" s="52">
        <f t="shared" si="54"/>
        <v>-0.33577562554804224</v>
      </c>
      <c r="AV134" s="52">
        <f t="shared" si="54"/>
        <v>-0.33578772728912082</v>
      </c>
      <c r="AW134" s="52">
        <f t="shared" si="54"/>
        <v>-0.33578772728912082</v>
      </c>
      <c r="AX134" s="52">
        <f t="shared" si="54"/>
        <v>-0.33578772728912082</v>
      </c>
      <c r="AY134" s="52">
        <f t="shared" si="54"/>
        <v>-0.33554127188760635</v>
      </c>
      <c r="AZ134" s="52">
        <f t="shared" si="54"/>
        <v>-0.33554127188760635</v>
      </c>
      <c r="BA134" s="52">
        <f t="shared" si="54"/>
        <v>-0.33554127188760635</v>
      </c>
      <c r="BB134" s="52">
        <f t="shared" si="54"/>
        <v>-0.33554127188760635</v>
      </c>
      <c r="BC134" s="52">
        <f t="shared" si="54"/>
        <v>-0.33549789812845843</v>
      </c>
      <c r="BD134" s="52">
        <f t="shared" si="54"/>
        <v>-0.33549789812845843</v>
      </c>
      <c r="BE134" s="52">
        <f t="shared" si="54"/>
        <v>-0.33549789812845843</v>
      </c>
      <c r="BF134" s="52">
        <f t="shared" si="54"/>
        <v>-0.33549789812845843</v>
      </c>
      <c r="BG134" s="52">
        <f t="shared" si="54"/>
        <v>-0.33549789812845843</v>
      </c>
      <c r="BH134" s="52">
        <f t="shared" si="54"/>
        <v>-0.3354749694689701</v>
      </c>
      <c r="BI134" s="52">
        <f t="shared" si="54"/>
        <v>-0.33671783834794494</v>
      </c>
      <c r="BJ134" s="52">
        <f t="shared" si="54"/>
        <v>-0.33737370614604234</v>
      </c>
      <c r="BK134" s="52">
        <f t="shared" si="54"/>
        <v>-0.33739525353357919</v>
      </c>
      <c r="BL134" s="52">
        <f t="shared" si="54"/>
        <v>-0.33746430769829944</v>
      </c>
      <c r="BM134" s="52">
        <f t="shared" si="54"/>
        <v>-0.33748903642031386</v>
      </c>
      <c r="BN134" s="52">
        <f t="shared" si="54"/>
        <v>-0.33748903642031386</v>
      </c>
      <c r="BO134" s="52">
        <f t="shared" si="54"/>
        <v>-0.33748903642031386</v>
      </c>
      <c r="BP134" s="52">
        <f t="shared" si="54"/>
        <v>-0.33789688993546602</v>
      </c>
      <c r="BQ134" s="52">
        <f t="shared" si="54"/>
        <v>-0.33789688993546602</v>
      </c>
      <c r="BR134" s="52">
        <f t="shared" si="54"/>
        <v>-0.3380613359005919</v>
      </c>
      <c r="BS134" s="52">
        <f t="shared" si="54"/>
        <v>-0.3380613359005919</v>
      </c>
      <c r="BT134" s="52">
        <f t="shared" si="54"/>
        <v>-0.3380613359005919</v>
      </c>
      <c r="BU134" s="52">
        <f t="shared" si="54"/>
        <v>-0.3380613359005919</v>
      </c>
      <c r="BV134" s="52">
        <f t="shared" si="54"/>
        <v>-0.3380613359005919</v>
      </c>
      <c r="BW134" s="52">
        <f t="shared" si="54"/>
        <v>-0.3495621731108971</v>
      </c>
      <c r="BX134" s="52">
        <f t="shared" si="54"/>
        <v>-0.3495621731108971</v>
      </c>
      <c r="BY134" s="52">
        <f t="shared" si="54"/>
        <v>-0.34985203129159448</v>
      </c>
      <c r="BZ134" s="52">
        <f t="shared" si="54"/>
        <v>-0.34988064769759708</v>
      </c>
    </row>
    <row r="135" spans="1:80">
      <c r="A135" s="50"/>
      <c r="B135" s="52"/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Z135" s="52"/>
      <c r="AA135" s="52"/>
      <c r="AB135" s="52"/>
      <c r="AC135" s="52"/>
      <c r="AD135" s="52"/>
      <c r="AE135" s="52"/>
      <c r="AF135" s="52"/>
      <c r="AG135" s="52"/>
      <c r="AH135" s="52"/>
      <c r="AI135" s="52"/>
      <c r="AJ135" s="52"/>
      <c r="AK135" s="52"/>
      <c r="AL135" s="52"/>
      <c r="AM135" s="52"/>
    </row>
    <row r="136" spans="1:80">
      <c r="A136" s="50"/>
      <c r="B136" s="50" t="s">
        <v>1072</v>
      </c>
      <c r="C136" s="50"/>
      <c r="D136" s="50"/>
      <c r="E136" s="50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</row>
    <row r="137" spans="1:80">
      <c r="A137" s="50"/>
      <c r="B137" t="s">
        <v>1173</v>
      </c>
      <c r="C137" t="s">
        <v>1174</v>
      </c>
      <c r="D137" t="s">
        <v>1175</v>
      </c>
      <c r="E137" t="s">
        <v>1176</v>
      </c>
      <c r="F137" t="s">
        <v>1177</v>
      </c>
      <c r="G137" t="s">
        <v>1178</v>
      </c>
      <c r="H137" t="s">
        <v>1179</v>
      </c>
      <c r="I137" t="s">
        <v>1180</v>
      </c>
      <c r="J137" t="s">
        <v>103</v>
      </c>
      <c r="K137" t="s">
        <v>858</v>
      </c>
      <c r="L137" t="s">
        <v>1181</v>
      </c>
      <c r="M137" t="s">
        <v>1182</v>
      </c>
      <c r="N137" t="s">
        <v>1178</v>
      </c>
      <c r="O137" t="s">
        <v>1183</v>
      </c>
      <c r="P137" t="s">
        <v>1184</v>
      </c>
      <c r="Q137" t="s">
        <v>1185</v>
      </c>
      <c r="R137" t="s">
        <v>1186</v>
      </c>
      <c r="S137" t="s">
        <v>1187</v>
      </c>
      <c r="T137" t="s">
        <v>1188</v>
      </c>
      <c r="U137" t="s">
        <v>101</v>
      </c>
      <c r="V137" t="s">
        <v>102</v>
      </c>
      <c r="W137" t="s">
        <v>861</v>
      </c>
      <c r="X137" t="s">
        <v>105</v>
      </c>
      <c r="Y137" t="s">
        <v>826</v>
      </c>
      <c r="Z137" t="s">
        <v>825</v>
      </c>
      <c r="AA137" t="s">
        <v>676</v>
      </c>
      <c r="AB137" t="s">
        <v>677</v>
      </c>
      <c r="AC137" t="s">
        <v>679</v>
      </c>
      <c r="AD137" t="s">
        <v>1189</v>
      </c>
      <c r="AE137" t="s">
        <v>813</v>
      </c>
      <c r="AF137" t="s">
        <v>860</v>
      </c>
      <c r="AG137" t="s">
        <v>816</v>
      </c>
      <c r="AH137" t="s">
        <v>814</v>
      </c>
      <c r="AI137" t="s">
        <v>812</v>
      </c>
      <c r="AJ137" t="s">
        <v>669</v>
      </c>
      <c r="AK137" t="s">
        <v>678</v>
      </c>
      <c r="AL137" t="s">
        <v>673</v>
      </c>
      <c r="AM137" t="s">
        <v>1190</v>
      </c>
      <c r="AN137" t="s">
        <v>112</v>
      </c>
      <c r="AO137" t="s">
        <v>786</v>
      </c>
      <c r="AP137" t="s">
        <v>814</v>
      </c>
      <c r="AQ137" t="s">
        <v>1049</v>
      </c>
      <c r="AR137" t="s">
        <v>824</v>
      </c>
      <c r="AS137" t="s">
        <v>826</v>
      </c>
      <c r="AT137" t="s">
        <v>822</v>
      </c>
      <c r="AU137" t="s">
        <v>816</v>
      </c>
      <c r="AV137" t="s">
        <v>815</v>
      </c>
      <c r="AW137" t="s">
        <v>825</v>
      </c>
      <c r="AX137" t="s">
        <v>1543</v>
      </c>
      <c r="AY137" t="s">
        <v>770</v>
      </c>
      <c r="AZ137" t="s">
        <v>679</v>
      </c>
      <c r="BA137" t="s">
        <v>670</v>
      </c>
      <c r="BB137" t="s">
        <v>677</v>
      </c>
      <c r="BC137" t="s">
        <v>1544</v>
      </c>
      <c r="BD137" t="s">
        <v>817</v>
      </c>
      <c r="BE137" t="s">
        <v>1545</v>
      </c>
      <c r="BF137" t="s">
        <v>823</v>
      </c>
      <c r="BG137" t="s">
        <v>777</v>
      </c>
      <c r="BH137" t="s">
        <v>820</v>
      </c>
      <c r="BI137" t="s">
        <v>821</v>
      </c>
      <c r="BJ137" t="s">
        <v>778</v>
      </c>
      <c r="BK137" t="s">
        <v>1546</v>
      </c>
      <c r="BL137" t="s">
        <v>1547</v>
      </c>
      <c r="BM137" t="s">
        <v>1548</v>
      </c>
      <c r="BN137" t="s">
        <v>819</v>
      </c>
      <c r="BO137" t="s">
        <v>812</v>
      </c>
      <c r="BP137" t="s">
        <v>784</v>
      </c>
      <c r="BQ137" t="s">
        <v>785</v>
      </c>
      <c r="BR137" t="s">
        <v>778</v>
      </c>
      <c r="BS137" t="s">
        <v>786</v>
      </c>
      <c r="BT137" t="s">
        <v>669</v>
      </c>
      <c r="BU137" t="s">
        <v>813</v>
      </c>
      <c r="BV137" t="s">
        <v>1549</v>
      </c>
      <c r="BW137" t="s">
        <v>787</v>
      </c>
      <c r="BX137" t="s">
        <v>788</v>
      </c>
      <c r="BY137" t="s">
        <v>789</v>
      </c>
      <c r="BZ137" t="s">
        <v>521</v>
      </c>
    </row>
    <row r="138" spans="1:80">
      <c r="A138" s="50"/>
      <c r="B138" s="50" t="s">
        <v>317</v>
      </c>
      <c r="C138" s="50" t="s">
        <v>318</v>
      </c>
      <c r="D138" s="50" t="s">
        <v>319</v>
      </c>
      <c r="E138" s="50" t="s">
        <v>320</v>
      </c>
      <c r="F138" s="50" t="s">
        <v>321</v>
      </c>
      <c r="G138" s="50" t="s">
        <v>322</v>
      </c>
      <c r="H138" s="50" t="s">
        <v>323</v>
      </c>
      <c r="I138" s="50" t="s">
        <v>324</v>
      </c>
      <c r="J138" s="50" t="s">
        <v>325</v>
      </c>
      <c r="K138" s="50" t="s">
        <v>326</v>
      </c>
      <c r="L138" s="50" t="s">
        <v>327</v>
      </c>
      <c r="M138" s="50" t="s">
        <v>328</v>
      </c>
      <c r="N138" s="50" t="s">
        <v>329</v>
      </c>
      <c r="O138" s="50" t="s">
        <v>330</v>
      </c>
      <c r="P138" s="50" t="s">
        <v>331</v>
      </c>
      <c r="Q138" s="50" t="s">
        <v>686</v>
      </c>
      <c r="R138" s="50" t="s">
        <v>687</v>
      </c>
      <c r="S138" s="50" t="s">
        <v>688</v>
      </c>
      <c r="T138" s="50" t="s">
        <v>689</v>
      </c>
      <c r="U138" s="50" t="s">
        <v>690</v>
      </c>
      <c r="V138" s="50" t="s">
        <v>691</v>
      </c>
      <c r="W138" s="50" t="s">
        <v>692</v>
      </c>
      <c r="X138" s="50" t="s">
        <v>693</v>
      </c>
      <c r="Y138" s="50" t="s">
        <v>694</v>
      </c>
      <c r="Z138" s="50" t="s">
        <v>798</v>
      </c>
      <c r="AA138" s="50" t="s">
        <v>799</v>
      </c>
      <c r="AB138" s="50" t="s">
        <v>800</v>
      </c>
      <c r="AC138" s="50" t="s">
        <v>801</v>
      </c>
      <c r="AD138" s="50" t="s">
        <v>802</v>
      </c>
      <c r="AE138" s="50" t="s">
        <v>803</v>
      </c>
      <c r="AF138" s="50" t="s">
        <v>804</v>
      </c>
      <c r="AG138" s="50" t="s">
        <v>805</v>
      </c>
      <c r="AH138" s="50" t="s">
        <v>806</v>
      </c>
      <c r="AI138" s="50" t="s">
        <v>807</v>
      </c>
      <c r="AJ138" s="50" t="s">
        <v>808</v>
      </c>
      <c r="AK138" s="50" t="s">
        <v>809</v>
      </c>
      <c r="AL138" s="50" t="s">
        <v>810</v>
      </c>
      <c r="AM138" s="50" t="s">
        <v>811</v>
      </c>
      <c r="AN138" s="50" t="s">
        <v>895</v>
      </c>
      <c r="AO138" s="50" t="s">
        <v>896</v>
      </c>
      <c r="AP138" s="50" t="s">
        <v>897</v>
      </c>
      <c r="AQ138" s="50" t="s">
        <v>898</v>
      </c>
      <c r="AR138" s="50" t="s">
        <v>899</v>
      </c>
      <c r="AS138" s="50" t="s">
        <v>900</v>
      </c>
      <c r="AT138" s="50" t="s">
        <v>901</v>
      </c>
      <c r="AU138" s="50" t="s">
        <v>902</v>
      </c>
      <c r="AV138" s="50" t="s">
        <v>903</v>
      </c>
      <c r="AW138" s="50" t="s">
        <v>904</v>
      </c>
      <c r="AX138" s="50" t="s">
        <v>905</v>
      </c>
      <c r="AY138" s="50" t="s">
        <v>906</v>
      </c>
      <c r="AZ138" s="50" t="s">
        <v>907</v>
      </c>
      <c r="BA138" s="50" t="s">
        <v>908</v>
      </c>
      <c r="BB138" s="50" t="s">
        <v>909</v>
      </c>
      <c r="BC138" s="50" t="s">
        <v>910</v>
      </c>
      <c r="BD138" s="50" t="s">
        <v>911</v>
      </c>
      <c r="BE138" s="50" t="s">
        <v>912</v>
      </c>
      <c r="BF138" s="50" t="s">
        <v>913</v>
      </c>
      <c r="BG138" s="50" t="s">
        <v>914</v>
      </c>
      <c r="BH138" s="50" t="s">
        <v>915</v>
      </c>
      <c r="BI138" s="50" t="s">
        <v>916</v>
      </c>
      <c r="BJ138" s="50" t="s">
        <v>917</v>
      </c>
      <c r="BK138" s="50" t="s">
        <v>918</v>
      </c>
      <c r="BL138" s="50" t="s">
        <v>919</v>
      </c>
      <c r="BM138" s="50" t="s">
        <v>920</v>
      </c>
      <c r="BN138" s="50" t="s">
        <v>921</v>
      </c>
      <c r="BO138" s="50" t="s">
        <v>922</v>
      </c>
      <c r="BP138" s="50" t="s">
        <v>923</v>
      </c>
      <c r="BQ138" s="50" t="s">
        <v>924</v>
      </c>
      <c r="BR138" s="50" t="s">
        <v>925</v>
      </c>
      <c r="BS138" s="50" t="s">
        <v>926</v>
      </c>
      <c r="BT138" s="50" t="s">
        <v>927</v>
      </c>
      <c r="BU138" s="50" t="s">
        <v>928</v>
      </c>
      <c r="BV138" s="50" t="s">
        <v>929</v>
      </c>
      <c r="BW138" s="50" t="s">
        <v>930</v>
      </c>
      <c r="BX138" s="50" t="s">
        <v>931</v>
      </c>
      <c r="BY138" s="50" t="s">
        <v>932</v>
      </c>
      <c r="BZ138" s="50" t="s">
        <v>933</v>
      </c>
    </row>
    <row r="139" spans="1:80">
      <c r="A139" s="50">
        <v>1979</v>
      </c>
      <c r="B139" s="51">
        <f t="shared" ref="B139:AM146" si="55">-(1-2^B90)</f>
        <v>-5.7246418256284182E-2</v>
      </c>
      <c r="C139" s="51">
        <f t="shared" si="55"/>
        <v>-5.9844442695782152E-2</v>
      </c>
      <c r="D139" s="51">
        <f t="shared" si="55"/>
        <v>-5.9844442695782152E-2</v>
      </c>
      <c r="E139" s="51">
        <f t="shared" si="55"/>
        <v>-5.9844442695782152E-2</v>
      </c>
      <c r="F139" s="51">
        <f t="shared" si="55"/>
        <v>-5.9844442695782152E-2</v>
      </c>
      <c r="G139" s="51">
        <f t="shared" ref="G139:BR139" si="56">-(1-2^G90)</f>
        <v>-5.9844442695782152E-2</v>
      </c>
      <c r="H139" s="51">
        <f t="shared" si="56"/>
        <v>-5.9844442695782152E-2</v>
      </c>
      <c r="I139" s="51">
        <f t="shared" si="56"/>
        <v>-5.9844442695782152E-2</v>
      </c>
      <c r="J139" s="51">
        <f t="shared" si="56"/>
        <v>-5.9844442695782152E-2</v>
      </c>
      <c r="K139" s="51">
        <f t="shared" si="56"/>
        <v>-5.5607935446229995E-2</v>
      </c>
      <c r="L139" s="51">
        <f t="shared" si="56"/>
        <v>-5.1527923305621282E-2</v>
      </c>
      <c r="M139" s="51">
        <f t="shared" si="56"/>
        <v>-5.1527923305621282E-2</v>
      </c>
      <c r="N139" s="51">
        <f t="shared" si="56"/>
        <v>-5.1527923305621282E-2</v>
      </c>
      <c r="O139" s="51">
        <f t="shared" si="56"/>
        <v>-5.1527923305621282E-2</v>
      </c>
      <c r="P139" s="51">
        <f t="shared" si="56"/>
        <v>-5.1527923305621282E-2</v>
      </c>
      <c r="Q139" s="51">
        <f t="shared" si="56"/>
        <v>-5.1527923305621282E-2</v>
      </c>
      <c r="R139" s="51">
        <f t="shared" si="56"/>
        <v>-5.1527923305621282E-2</v>
      </c>
      <c r="S139" s="51">
        <f t="shared" si="56"/>
        <v>-5.1527923305621282E-2</v>
      </c>
      <c r="T139" s="51">
        <f t="shared" si="56"/>
        <v>-5.1527923305621282E-2</v>
      </c>
      <c r="U139" s="51">
        <f t="shared" si="56"/>
        <v>-5.1527923305621282E-2</v>
      </c>
      <c r="V139" s="51">
        <f t="shared" si="56"/>
        <v>-5.1527923305621282E-2</v>
      </c>
      <c r="W139" s="51">
        <f t="shared" si="56"/>
        <v>-5.2181639560862969E-2</v>
      </c>
      <c r="X139" s="51">
        <f t="shared" si="56"/>
        <v>-5.2181639560862969E-2</v>
      </c>
      <c r="Y139" s="51">
        <f t="shared" si="56"/>
        <v>-5.2181639560862969E-2</v>
      </c>
      <c r="Z139" s="51">
        <f t="shared" si="56"/>
        <v>-5.3388925972138068E-2</v>
      </c>
      <c r="AA139" s="51">
        <f t="shared" si="56"/>
        <v>-5.3388925972138068E-2</v>
      </c>
      <c r="AB139" s="51">
        <f t="shared" si="56"/>
        <v>-5.3388925972138068E-2</v>
      </c>
      <c r="AC139" s="51">
        <f t="shared" si="56"/>
        <v>-5.8574682699926051E-2</v>
      </c>
      <c r="AD139" s="51">
        <f t="shared" si="56"/>
        <v>-5.9517262132986692E-2</v>
      </c>
      <c r="AE139" s="51">
        <f t="shared" si="56"/>
        <v>-5.9517262132986692E-2</v>
      </c>
      <c r="AF139" s="51">
        <f t="shared" si="56"/>
        <v>-5.9872330021446318E-2</v>
      </c>
      <c r="AG139" s="51">
        <f t="shared" si="56"/>
        <v>-5.755163539900876E-2</v>
      </c>
      <c r="AH139" s="51">
        <f t="shared" si="56"/>
        <v>-5.755163539900876E-2</v>
      </c>
      <c r="AI139" s="51">
        <f t="shared" si="56"/>
        <v>-5.6620926685659323E-2</v>
      </c>
      <c r="AJ139" s="51">
        <f t="shared" si="56"/>
        <v>-5.4936794116794974E-2</v>
      </c>
      <c r="AK139" s="51">
        <f t="shared" si="56"/>
        <v>-5.4936794116794974E-2</v>
      </c>
      <c r="AL139" s="51">
        <f t="shared" si="56"/>
        <v>-5.4440165923347661E-2</v>
      </c>
      <c r="AM139" s="51">
        <f t="shared" si="56"/>
        <v>-5.4440165923347661E-2</v>
      </c>
      <c r="AN139" s="51">
        <f t="shared" si="56"/>
        <v>-5.4440165923347661E-2</v>
      </c>
      <c r="AO139" s="51">
        <f t="shared" si="56"/>
        <v>-5.4440165923347661E-2</v>
      </c>
      <c r="AP139" s="51">
        <f t="shared" si="56"/>
        <v>-5.4440165923347661E-2</v>
      </c>
      <c r="AQ139" s="51">
        <f t="shared" si="56"/>
        <v>-5.3643262486378185E-2</v>
      </c>
      <c r="AR139" s="51">
        <f t="shared" si="56"/>
        <v>-5.3643262486378185E-2</v>
      </c>
      <c r="AS139" s="51">
        <f t="shared" si="56"/>
        <v>-5.3643262486378185E-2</v>
      </c>
      <c r="AT139" s="51">
        <f t="shared" si="56"/>
        <v>-5.3643262486378185E-2</v>
      </c>
      <c r="AU139" s="51">
        <f t="shared" si="56"/>
        <v>-5.3643262486378185E-2</v>
      </c>
      <c r="AV139" s="51">
        <f t="shared" si="56"/>
        <v>-5.4168654711733488E-2</v>
      </c>
      <c r="AW139" s="51">
        <f t="shared" si="56"/>
        <v>-5.4168654711733488E-2</v>
      </c>
      <c r="AX139" s="51">
        <f t="shared" si="56"/>
        <v>-5.4168654711733488E-2</v>
      </c>
      <c r="AY139" s="51">
        <f t="shared" si="56"/>
        <v>-5.4168654711733488E-2</v>
      </c>
      <c r="AZ139" s="51">
        <f t="shared" si="56"/>
        <v>-5.4168654711733488E-2</v>
      </c>
      <c r="BA139" s="51">
        <f t="shared" si="56"/>
        <v>-5.4168654711733488E-2</v>
      </c>
      <c r="BB139" s="51">
        <f t="shared" si="56"/>
        <v>-5.4168654711733488E-2</v>
      </c>
      <c r="BC139" s="51">
        <f t="shared" si="56"/>
        <v>-5.4168654711733488E-2</v>
      </c>
      <c r="BD139" s="51">
        <f t="shared" si="56"/>
        <v>-5.4168654711733488E-2</v>
      </c>
      <c r="BE139" s="51">
        <f t="shared" si="56"/>
        <v>-5.4168654711733488E-2</v>
      </c>
      <c r="BF139" s="51">
        <f t="shared" si="56"/>
        <v>-5.4168654711733488E-2</v>
      </c>
      <c r="BG139" s="51">
        <f t="shared" si="56"/>
        <v>-5.4168654711733488E-2</v>
      </c>
      <c r="BH139" s="51">
        <f t="shared" si="56"/>
        <v>-5.4168654711733488E-2</v>
      </c>
      <c r="BI139" s="51">
        <f t="shared" si="56"/>
        <v>-5.4168654711733488E-2</v>
      </c>
      <c r="BJ139" s="51">
        <f t="shared" si="56"/>
        <v>-5.4168654711733488E-2</v>
      </c>
      <c r="BK139" s="51">
        <f t="shared" si="56"/>
        <v>-5.4168654711733488E-2</v>
      </c>
      <c r="BL139" s="51">
        <f t="shared" si="56"/>
        <v>-5.4168654711733488E-2</v>
      </c>
      <c r="BM139" s="51">
        <f t="shared" si="56"/>
        <v>-5.4168654711733488E-2</v>
      </c>
      <c r="BN139" s="51">
        <f t="shared" si="56"/>
        <v>-5.4168654711733488E-2</v>
      </c>
      <c r="BO139" s="51">
        <f t="shared" si="56"/>
        <v>-5.4168654711733488E-2</v>
      </c>
      <c r="BP139" s="51">
        <f t="shared" si="56"/>
        <v>-5.4168654711733488E-2</v>
      </c>
      <c r="BQ139" s="51">
        <f t="shared" si="56"/>
        <v>-5.4168654711733488E-2</v>
      </c>
      <c r="BR139" s="51">
        <f t="shared" si="56"/>
        <v>-5.4168654711733488E-2</v>
      </c>
      <c r="BS139" s="51">
        <f t="shared" ref="BS139:BZ139" si="57">-(1-2^BS90)</f>
        <v>-5.4168654711733488E-2</v>
      </c>
      <c r="BT139" s="51">
        <f t="shared" si="57"/>
        <v>-5.4168654711733488E-2</v>
      </c>
      <c r="BU139" s="51">
        <f t="shared" si="57"/>
        <v>-5.4168654711733488E-2</v>
      </c>
      <c r="BV139" s="51">
        <f t="shared" si="57"/>
        <v>-5.4168654711733488E-2</v>
      </c>
      <c r="BW139" s="51">
        <f t="shared" si="57"/>
        <v>-5.5097380535113372E-2</v>
      </c>
      <c r="BX139" s="51">
        <f t="shared" si="57"/>
        <v>-5.5097380535113372E-2</v>
      </c>
      <c r="BY139" s="51">
        <f t="shared" si="57"/>
        <v>-5.5097380535113372E-2</v>
      </c>
      <c r="BZ139" s="51">
        <f t="shared" si="57"/>
        <v>-5.5097380535113372E-2</v>
      </c>
      <c r="CB139" s="5" cm="1">
        <f t="array" ref="CB139">AVERAGE(IF(ISERROR(B139:BZ139),"",B139:BZ139))</f>
        <v>-5.4773615744676728E-2</v>
      </c>
    </row>
    <row r="140" spans="1:80">
      <c r="A140" s="50">
        <v>1980</v>
      </c>
      <c r="B140" s="51">
        <f t="shared" si="55"/>
        <v>-6.2315917141262722E-2</v>
      </c>
      <c r="C140" s="51">
        <f t="shared" si="55"/>
        <v>-6.6077872839554352E-2</v>
      </c>
      <c r="D140" s="51">
        <f t="shared" si="55"/>
        <v>-6.6077872839554352E-2</v>
      </c>
      <c r="E140" s="51">
        <f t="shared" si="55"/>
        <v>-6.6077872839554352E-2</v>
      </c>
      <c r="F140" s="51">
        <f t="shared" si="55"/>
        <v>-6.7000925587769045E-2</v>
      </c>
      <c r="G140" s="51">
        <f t="shared" si="55"/>
        <v>-6.7000925587769045E-2</v>
      </c>
      <c r="H140" s="51">
        <f t="shared" si="55"/>
        <v>-6.7000925587769045E-2</v>
      </c>
      <c r="I140" s="51">
        <f t="shared" si="55"/>
        <v>-6.7893582639510952E-2</v>
      </c>
      <c r="J140" s="51">
        <f t="shared" si="55"/>
        <v>-6.7893582639510952E-2</v>
      </c>
      <c r="K140" s="51">
        <f t="shared" si="55"/>
        <v>-6.1728044980619567E-2</v>
      </c>
      <c r="L140" s="51">
        <f t="shared" si="55"/>
        <v>-6.1777138336394533E-2</v>
      </c>
      <c r="M140" s="51">
        <f t="shared" si="55"/>
        <v>-6.1777138336394533E-2</v>
      </c>
      <c r="N140" s="51">
        <f t="shared" si="55"/>
        <v>-6.1777138336394533E-2</v>
      </c>
      <c r="O140" s="51">
        <f t="shared" si="55"/>
        <v>-6.1777138336394533E-2</v>
      </c>
      <c r="P140" s="51">
        <f t="shared" si="55"/>
        <v>-6.1777138336394533E-2</v>
      </c>
      <c r="Q140" s="51">
        <f t="shared" si="55"/>
        <v>-6.1777138336394533E-2</v>
      </c>
      <c r="R140" s="51">
        <f t="shared" si="55"/>
        <v>-6.1777138336394533E-2</v>
      </c>
      <c r="S140" s="51">
        <f t="shared" si="55"/>
        <v>-6.1777138336394533E-2</v>
      </c>
      <c r="T140" s="51">
        <f t="shared" si="55"/>
        <v>-6.1777138336394533E-2</v>
      </c>
      <c r="U140" s="51">
        <f t="shared" si="55"/>
        <v>-6.1777138336394533E-2</v>
      </c>
      <c r="V140" s="51">
        <f t="shared" si="55"/>
        <v>-6.1777138336394533E-2</v>
      </c>
      <c r="W140" s="51">
        <f t="shared" si="55"/>
        <v>-6.196672112056345E-2</v>
      </c>
      <c r="X140" s="51">
        <f t="shared" si="55"/>
        <v>-6.196672112056345E-2</v>
      </c>
      <c r="Y140" s="51">
        <f t="shared" si="55"/>
        <v>-6.196672112056345E-2</v>
      </c>
      <c r="Z140" s="51">
        <f t="shared" si="55"/>
        <v>-6.4536187297691394E-2</v>
      </c>
      <c r="AA140" s="51">
        <f t="shared" si="55"/>
        <v>-6.3835432085399879E-2</v>
      </c>
      <c r="AB140" s="51">
        <f t="shared" si="55"/>
        <v>-6.3835432085399879E-2</v>
      </c>
      <c r="AC140" s="51">
        <f t="shared" si="55"/>
        <v>-6.3599205586115093E-2</v>
      </c>
      <c r="AD140" s="51">
        <f t="shared" si="55"/>
        <v>-6.4135680213901036E-2</v>
      </c>
      <c r="AE140" s="51">
        <f t="shared" si="55"/>
        <v>-6.4135680213901036E-2</v>
      </c>
      <c r="AF140" s="51">
        <f t="shared" si="55"/>
        <v>-6.4419504941695682E-2</v>
      </c>
      <c r="AG140" s="51">
        <f t="shared" si="55"/>
        <v>-6.2698451488211515E-2</v>
      </c>
      <c r="AH140" s="51">
        <f t="shared" si="55"/>
        <v>-6.2698451488211515E-2</v>
      </c>
      <c r="AI140" s="51">
        <f t="shared" si="55"/>
        <v>-6.1798104078004124E-2</v>
      </c>
      <c r="AJ140" s="51">
        <f t="shared" si="55"/>
        <v>-6.1197362581853709E-2</v>
      </c>
      <c r="AK140" s="51">
        <f t="shared" si="55"/>
        <v>-6.2411967892390563E-2</v>
      </c>
      <c r="AL140" s="51">
        <f t="shared" si="55"/>
        <v>-6.3368981487122222E-2</v>
      </c>
      <c r="AM140" s="51">
        <f t="shared" si="55"/>
        <v>-6.3368981487122222E-2</v>
      </c>
      <c r="AN140" s="51">
        <f>-(1-2^AN91)</f>
        <v>-6.349417678195779E-2</v>
      </c>
      <c r="AO140" s="51">
        <f t="shared" ref="AO140:BZ140" si="58">-(1-2^AO91)</f>
        <v>-6.349417678195779E-2</v>
      </c>
      <c r="AP140" s="51">
        <f t="shared" si="58"/>
        <v>-6.349417678195779E-2</v>
      </c>
      <c r="AQ140" s="51">
        <f t="shared" si="58"/>
        <v>-6.3209044519640822E-2</v>
      </c>
      <c r="AR140" s="51">
        <f t="shared" si="58"/>
        <v>-6.3209044519640822E-2</v>
      </c>
      <c r="AS140" s="51">
        <f t="shared" si="58"/>
        <v>-6.3209044519640822E-2</v>
      </c>
      <c r="AT140" s="51">
        <f t="shared" si="58"/>
        <v>-6.3209044519640822E-2</v>
      </c>
      <c r="AU140" s="51">
        <f t="shared" si="58"/>
        <v>-6.3209044519640822E-2</v>
      </c>
      <c r="AV140" s="51">
        <f t="shared" si="58"/>
        <v>-6.3814144413851026E-2</v>
      </c>
      <c r="AW140" s="51">
        <f t="shared" si="58"/>
        <v>-6.3814144413851026E-2</v>
      </c>
      <c r="AX140" s="51">
        <f t="shared" si="58"/>
        <v>-6.3814144413851026E-2</v>
      </c>
      <c r="AY140" s="51">
        <f t="shared" si="58"/>
        <v>-6.3814144413851026E-2</v>
      </c>
      <c r="AZ140" s="51">
        <f t="shared" si="58"/>
        <v>-6.3814144413851026E-2</v>
      </c>
      <c r="BA140" s="51">
        <f t="shared" si="58"/>
        <v>-6.3814144413851026E-2</v>
      </c>
      <c r="BB140" s="51">
        <f t="shared" si="58"/>
        <v>-6.3814144413851026E-2</v>
      </c>
      <c r="BC140" s="51">
        <f t="shared" si="58"/>
        <v>-6.3814144413851026E-2</v>
      </c>
      <c r="BD140" s="51">
        <f t="shared" si="58"/>
        <v>-6.3814144413851026E-2</v>
      </c>
      <c r="BE140" s="51">
        <f t="shared" si="58"/>
        <v>-6.3814144413851026E-2</v>
      </c>
      <c r="BF140" s="51">
        <f t="shared" si="58"/>
        <v>-6.3814144413851026E-2</v>
      </c>
      <c r="BG140" s="51">
        <f t="shared" si="58"/>
        <v>-6.3814144413851026E-2</v>
      </c>
      <c r="BH140" s="51">
        <f t="shared" si="58"/>
        <v>-6.3814144413851026E-2</v>
      </c>
      <c r="BI140" s="51">
        <f t="shared" si="58"/>
        <v>-6.3814144413851026E-2</v>
      </c>
      <c r="BJ140" s="51">
        <f t="shared" si="58"/>
        <v>-6.3900281970357464E-2</v>
      </c>
      <c r="BK140" s="51">
        <f t="shared" si="58"/>
        <v>-6.3900281970357464E-2</v>
      </c>
      <c r="BL140" s="51">
        <f t="shared" si="58"/>
        <v>-6.3900281970357464E-2</v>
      </c>
      <c r="BM140" s="51">
        <f t="shared" si="58"/>
        <v>-6.3900281970357464E-2</v>
      </c>
      <c r="BN140" s="51">
        <f t="shared" si="58"/>
        <v>-6.3900281970357464E-2</v>
      </c>
      <c r="BO140" s="51">
        <f t="shared" si="58"/>
        <v>-6.3900281970357464E-2</v>
      </c>
      <c r="BP140" s="51">
        <f t="shared" si="58"/>
        <v>-6.3900281970357464E-2</v>
      </c>
      <c r="BQ140" s="51">
        <f t="shared" si="58"/>
        <v>-6.3900281970357464E-2</v>
      </c>
      <c r="BR140" s="51">
        <f t="shared" si="58"/>
        <v>-6.3900281970357464E-2</v>
      </c>
      <c r="BS140" s="51">
        <f t="shared" si="58"/>
        <v>-6.3900281970357464E-2</v>
      </c>
      <c r="BT140" s="51">
        <f t="shared" si="58"/>
        <v>-6.3900281970357464E-2</v>
      </c>
      <c r="BU140" s="51">
        <f t="shared" si="58"/>
        <v>-6.3900281970357464E-2</v>
      </c>
      <c r="BV140" s="51">
        <f t="shared" si="58"/>
        <v>-6.3900281970357464E-2</v>
      </c>
      <c r="BW140" s="51">
        <f t="shared" si="58"/>
        <v>-6.4104996957656923E-2</v>
      </c>
      <c r="BX140" s="51">
        <f t="shared" si="58"/>
        <v>-6.4104996957656923E-2</v>
      </c>
      <c r="BY140" s="51">
        <f t="shared" si="58"/>
        <v>-6.4104996957656923E-2</v>
      </c>
      <c r="BZ140" s="51">
        <f t="shared" si="58"/>
        <v>-6.4104996957656923E-2</v>
      </c>
      <c r="CB140" s="5" cm="1">
        <f t="array" ref="CB140">AVERAGE(IF(ISERROR(B140:BZ140),"",B140:BZ140))</f>
        <v>-6.3605260504612904E-2</v>
      </c>
    </row>
    <row r="141" spans="1:80">
      <c r="A141" s="50">
        <v>1981</v>
      </c>
      <c r="B141" s="51">
        <f t="shared" si="55"/>
        <v>-6.6449236432237324E-2</v>
      </c>
      <c r="C141" s="51">
        <f t="shared" si="55"/>
        <v>-7.2862854883949835E-2</v>
      </c>
      <c r="D141" s="51">
        <f t="shared" si="55"/>
        <v>-7.2862854883949835E-2</v>
      </c>
      <c r="E141" s="51">
        <f t="shared" si="55"/>
        <v>-7.2597953962662554E-2</v>
      </c>
      <c r="F141" s="51">
        <f t="shared" si="55"/>
        <v>-7.3028060659098282E-2</v>
      </c>
      <c r="G141" s="51">
        <f t="shared" si="55"/>
        <v>-7.33576804379098E-2</v>
      </c>
      <c r="H141" s="51">
        <f t="shared" si="55"/>
        <v>-7.33576804379098E-2</v>
      </c>
      <c r="I141" s="51">
        <f t="shared" si="55"/>
        <v>-7.3772264474570304E-2</v>
      </c>
      <c r="J141" s="51">
        <f t="shared" si="55"/>
        <v>-7.3772264474570304E-2</v>
      </c>
      <c r="K141" s="51">
        <f t="shared" si="55"/>
        <v>-6.8468889488566664E-2</v>
      </c>
      <c r="L141" s="51">
        <f t="shared" si="55"/>
        <v>-6.8345932604778392E-2</v>
      </c>
      <c r="M141" s="51">
        <f t="shared" si="55"/>
        <v>-6.8345932604778392E-2</v>
      </c>
      <c r="N141" s="51">
        <f t="shared" si="55"/>
        <v>-6.8345932604778392E-2</v>
      </c>
      <c r="O141" s="51">
        <f t="shared" si="55"/>
        <v>-6.8345932604778392E-2</v>
      </c>
      <c r="P141" s="51">
        <f t="shared" si="55"/>
        <v>-6.8345932604778392E-2</v>
      </c>
      <c r="Q141" s="51">
        <f t="shared" si="55"/>
        <v>-6.8345932604778392E-2</v>
      </c>
      <c r="R141" s="51">
        <f t="shared" si="55"/>
        <v>-6.7733785263020319E-2</v>
      </c>
      <c r="S141" s="51">
        <f t="shared" si="55"/>
        <v>-6.7733785263020319E-2</v>
      </c>
      <c r="T141" s="51">
        <f t="shared" si="55"/>
        <v>-6.7733785263020319E-2</v>
      </c>
      <c r="U141" s="51">
        <f t="shared" si="55"/>
        <v>-6.7733785263020319E-2</v>
      </c>
      <c r="V141" s="51">
        <f t="shared" si="55"/>
        <v>-6.7733785263020319E-2</v>
      </c>
      <c r="W141" s="51">
        <f t="shared" si="55"/>
        <v>-6.761185472611797E-2</v>
      </c>
      <c r="X141" s="51">
        <f t="shared" si="55"/>
        <v>-6.761185472611797E-2</v>
      </c>
      <c r="Y141" s="51">
        <f t="shared" si="55"/>
        <v>-6.761185472611797E-2</v>
      </c>
      <c r="Z141" s="51">
        <f t="shared" si="55"/>
        <v>-6.8545637694747974E-2</v>
      </c>
      <c r="AA141" s="51">
        <f t="shared" si="55"/>
        <v>-6.8133297924931391E-2</v>
      </c>
      <c r="AB141" s="51">
        <f t="shared" si="55"/>
        <v>-6.8133297924931391E-2</v>
      </c>
      <c r="AC141" s="51">
        <f t="shared" si="55"/>
        <v>-6.8087313073679323E-2</v>
      </c>
      <c r="AD141" s="51">
        <f t="shared" si="55"/>
        <v>-6.9847043951248855E-2</v>
      </c>
      <c r="AE141" s="51">
        <f t="shared" si="55"/>
        <v>-6.9847043951248855E-2</v>
      </c>
      <c r="AF141" s="51">
        <f t="shared" si="55"/>
        <v>-7.033510273214838E-2</v>
      </c>
      <c r="AG141" s="51">
        <f t="shared" si="55"/>
        <v>-6.8946120286146217E-2</v>
      </c>
      <c r="AH141" s="51">
        <f t="shared" si="55"/>
        <v>-6.8946120286146217E-2</v>
      </c>
      <c r="AI141" s="51">
        <f t="shared" si="55"/>
        <v>-6.7911121274438324E-2</v>
      </c>
      <c r="AJ141" s="51">
        <f t="shared" si="55"/>
        <v>-6.744043929198229E-2</v>
      </c>
      <c r="AK141" s="51">
        <f t="shared" si="55"/>
        <v>-6.8557332343729627E-2</v>
      </c>
      <c r="AL141" s="51">
        <f t="shared" si="55"/>
        <v>-6.9297978969136587E-2</v>
      </c>
      <c r="AM141" s="51">
        <f t="shared" ref="AM141:BZ147" si="59">-(1-2^AM92)</f>
        <v>-6.9297978969136587E-2</v>
      </c>
      <c r="AN141" s="51">
        <f t="shared" ref="AN141:AN183" si="60">-(1-2^AN92)</f>
        <v>-6.9337538307862046E-2</v>
      </c>
      <c r="AO141" s="51">
        <f t="shared" si="59"/>
        <v>-6.9337538307862046E-2</v>
      </c>
      <c r="AP141" s="51">
        <f t="shared" si="59"/>
        <v>-6.9337538307862046E-2</v>
      </c>
      <c r="AQ141" s="51">
        <f t="shared" si="59"/>
        <v>-6.944379135968648E-2</v>
      </c>
      <c r="AR141" s="51">
        <f t="shared" si="59"/>
        <v>-6.944379135968648E-2</v>
      </c>
      <c r="AS141" s="51">
        <f t="shared" si="59"/>
        <v>-6.944379135968648E-2</v>
      </c>
      <c r="AT141" s="51">
        <f t="shared" si="59"/>
        <v>-6.9498926907256231E-2</v>
      </c>
      <c r="AU141" s="51">
        <f t="shared" si="59"/>
        <v>-6.9498926907256231E-2</v>
      </c>
      <c r="AV141" s="51">
        <f t="shared" si="59"/>
        <v>-6.9620251690874047E-2</v>
      </c>
      <c r="AW141" s="51">
        <f t="shared" si="59"/>
        <v>-6.9620251690874047E-2</v>
      </c>
      <c r="AX141" s="51">
        <f t="shared" si="59"/>
        <v>-6.9620251690874047E-2</v>
      </c>
      <c r="AY141" s="51">
        <f t="shared" si="59"/>
        <v>-6.9620251690874047E-2</v>
      </c>
      <c r="AZ141" s="51">
        <f t="shared" si="59"/>
        <v>-6.9620251690874047E-2</v>
      </c>
      <c r="BA141" s="51">
        <f t="shared" si="59"/>
        <v>-6.9620251690874047E-2</v>
      </c>
      <c r="BB141" s="51">
        <f t="shared" si="59"/>
        <v>-6.9620251690874047E-2</v>
      </c>
      <c r="BC141" s="51">
        <f t="shared" si="59"/>
        <v>-6.9620251690874047E-2</v>
      </c>
      <c r="BD141" s="51">
        <f t="shared" si="59"/>
        <v>-6.9620251690874047E-2</v>
      </c>
      <c r="BE141" s="51">
        <f t="shared" si="59"/>
        <v>-6.9620251690874047E-2</v>
      </c>
      <c r="BF141" s="51">
        <f t="shared" si="59"/>
        <v>-6.9620251690874047E-2</v>
      </c>
      <c r="BG141" s="51">
        <f t="shared" si="59"/>
        <v>-6.9620251690874047E-2</v>
      </c>
      <c r="BH141" s="51">
        <f t="shared" si="59"/>
        <v>-6.9620251690874047E-2</v>
      </c>
      <c r="BI141" s="51">
        <f t="shared" si="59"/>
        <v>-6.9620251690874047E-2</v>
      </c>
      <c r="BJ141" s="51">
        <f t="shared" si="59"/>
        <v>-6.9287827208596275E-2</v>
      </c>
      <c r="BK141" s="51">
        <f t="shared" si="59"/>
        <v>-6.9287827208596275E-2</v>
      </c>
      <c r="BL141" s="51">
        <f t="shared" si="59"/>
        <v>-6.9287827208596275E-2</v>
      </c>
      <c r="BM141" s="51">
        <f t="shared" si="59"/>
        <v>-6.9287827208596275E-2</v>
      </c>
      <c r="BN141" s="51">
        <f t="shared" si="59"/>
        <v>-6.9287827208596275E-2</v>
      </c>
      <c r="BO141" s="51">
        <f t="shared" si="59"/>
        <v>-6.9287827208596275E-2</v>
      </c>
      <c r="BP141" s="51">
        <f t="shared" si="59"/>
        <v>-6.9287827208596275E-2</v>
      </c>
      <c r="BQ141" s="51">
        <f t="shared" si="59"/>
        <v>-6.9287827208596275E-2</v>
      </c>
      <c r="BR141" s="51">
        <f t="shared" si="59"/>
        <v>-6.9226465245807445E-2</v>
      </c>
      <c r="BS141" s="51">
        <f t="shared" si="59"/>
        <v>-6.9226465245807445E-2</v>
      </c>
      <c r="BT141" s="51">
        <f t="shared" si="59"/>
        <v>-6.9226465245807445E-2</v>
      </c>
      <c r="BU141" s="51">
        <f t="shared" si="59"/>
        <v>-6.9226465245807445E-2</v>
      </c>
      <c r="BV141" s="51">
        <f t="shared" si="59"/>
        <v>-6.9226465245807445E-2</v>
      </c>
      <c r="BW141" s="51">
        <f t="shared" si="59"/>
        <v>-6.931365714098725E-2</v>
      </c>
      <c r="BX141" s="51">
        <f t="shared" si="59"/>
        <v>-6.931365714098725E-2</v>
      </c>
      <c r="BY141" s="51">
        <f t="shared" si="59"/>
        <v>-6.931365714098725E-2</v>
      </c>
      <c r="BZ141" s="51">
        <f t="shared" si="59"/>
        <v>-6.931365714098725E-2</v>
      </c>
      <c r="CB141" s="5" cm="1">
        <f t="array" ref="CB141">AVERAGE(IF(ISERROR(B141:BZ141),"",B141:BZ141))</f>
        <v>-6.9391566154316242E-2</v>
      </c>
    </row>
    <row r="142" spans="1:80">
      <c r="A142" s="50">
        <v>1982</v>
      </c>
      <c r="B142" s="51">
        <f t="shared" si="55"/>
        <v>-6.6580495229108694E-2</v>
      </c>
      <c r="C142" s="51">
        <f t="shared" si="55"/>
        <v>-7.6262459160026275E-2</v>
      </c>
      <c r="D142" s="51">
        <f t="shared" si="55"/>
        <v>-7.6262459160026275E-2</v>
      </c>
      <c r="E142" s="51">
        <f t="shared" si="55"/>
        <v>-7.6050822781160154E-2</v>
      </c>
      <c r="F142" s="51">
        <f t="shared" si="55"/>
        <v>-7.6298116058882703E-2</v>
      </c>
      <c r="G142" s="51">
        <f t="shared" si="55"/>
        <v>-7.7215039504219374E-2</v>
      </c>
      <c r="H142" s="51">
        <f t="shared" si="55"/>
        <v>-7.7215039504219374E-2</v>
      </c>
      <c r="I142" s="51">
        <f t="shared" si="55"/>
        <v>-7.676312658401041E-2</v>
      </c>
      <c r="J142" s="51">
        <f t="shared" si="55"/>
        <v>-7.676312658401041E-2</v>
      </c>
      <c r="K142" s="51">
        <f t="shared" si="55"/>
        <v>-7.6007522528375171E-2</v>
      </c>
      <c r="L142" s="51">
        <f t="shared" si="55"/>
        <v>-7.6038582377601083E-2</v>
      </c>
      <c r="M142" s="51">
        <f t="shared" si="55"/>
        <v>-7.6038582377601083E-2</v>
      </c>
      <c r="N142" s="51">
        <f t="shared" si="55"/>
        <v>-7.6038582377601083E-2</v>
      </c>
      <c r="O142" s="51">
        <f t="shared" si="55"/>
        <v>-7.6038582377601083E-2</v>
      </c>
      <c r="P142" s="51">
        <f t="shared" si="55"/>
        <v>-7.6038582377601083E-2</v>
      </c>
      <c r="Q142" s="51">
        <f t="shared" si="55"/>
        <v>-7.6038582377601083E-2</v>
      </c>
      <c r="R142" s="51">
        <f t="shared" si="55"/>
        <v>-7.5353238746434292E-2</v>
      </c>
      <c r="S142" s="51">
        <f t="shared" si="55"/>
        <v>-7.5353238746434292E-2</v>
      </c>
      <c r="T142" s="51">
        <f t="shared" si="55"/>
        <v>-7.5353238746434292E-2</v>
      </c>
      <c r="U142" s="51">
        <f t="shared" si="55"/>
        <v>-7.5353238746434292E-2</v>
      </c>
      <c r="V142" s="51">
        <f t="shared" si="55"/>
        <v>-7.5353238746434292E-2</v>
      </c>
      <c r="W142" s="51">
        <f t="shared" si="55"/>
        <v>-7.5768315649068829E-2</v>
      </c>
      <c r="X142" s="51">
        <f t="shared" si="55"/>
        <v>-7.5768315649068829E-2</v>
      </c>
      <c r="Y142" s="51">
        <f t="shared" si="55"/>
        <v>-7.5768315649068829E-2</v>
      </c>
      <c r="Z142" s="51">
        <f t="shared" si="55"/>
        <v>-7.772154756709182E-2</v>
      </c>
      <c r="AA142" s="51">
        <f t="shared" si="55"/>
        <v>-7.7348950429253605E-2</v>
      </c>
      <c r="AB142" s="51">
        <f t="shared" si="55"/>
        <v>-7.7348950429253605E-2</v>
      </c>
      <c r="AC142" s="51">
        <f t="shared" si="55"/>
        <v>-7.6343233108434272E-2</v>
      </c>
      <c r="AD142" s="51">
        <f t="shared" si="55"/>
        <v>-7.7655661878556659E-2</v>
      </c>
      <c r="AE142" s="51">
        <f t="shared" si="55"/>
        <v>-7.7655661878556659E-2</v>
      </c>
      <c r="AF142" s="51">
        <f t="shared" si="55"/>
        <v>-7.8515091292474803E-2</v>
      </c>
      <c r="AG142" s="51">
        <f t="shared" si="55"/>
        <v>-7.7347311756881365E-2</v>
      </c>
      <c r="AH142" s="51">
        <f t="shared" si="55"/>
        <v>-7.7347311756881365E-2</v>
      </c>
      <c r="AI142" s="51">
        <f t="shared" si="55"/>
        <v>-7.6266185330326031E-2</v>
      </c>
      <c r="AJ142" s="51">
        <f t="shared" si="55"/>
        <v>-7.6114027707275711E-2</v>
      </c>
      <c r="AK142" s="51">
        <f t="shared" si="55"/>
        <v>-7.6739391074217234E-2</v>
      </c>
      <c r="AL142" s="51">
        <f t="shared" si="55"/>
        <v>-7.7942740578777259E-2</v>
      </c>
      <c r="AM142" s="51">
        <f t="shared" si="59"/>
        <v>-7.7942740578777259E-2</v>
      </c>
      <c r="AN142" s="51">
        <f t="shared" si="60"/>
        <v>-7.7801702427411579E-2</v>
      </c>
      <c r="AO142" s="51">
        <f t="shared" si="59"/>
        <v>-7.7801702427411579E-2</v>
      </c>
      <c r="AP142" s="51">
        <f t="shared" si="59"/>
        <v>-7.7801702427411579E-2</v>
      </c>
      <c r="AQ142" s="51">
        <f t="shared" si="59"/>
        <v>-7.7081513783914701E-2</v>
      </c>
      <c r="AR142" s="51">
        <f t="shared" si="59"/>
        <v>-7.7081513783914701E-2</v>
      </c>
      <c r="AS142" s="51">
        <f t="shared" si="59"/>
        <v>-7.7081513783914701E-2</v>
      </c>
      <c r="AT142" s="51">
        <f t="shared" si="59"/>
        <v>-7.7110505973239762E-2</v>
      </c>
      <c r="AU142" s="51">
        <f t="shared" si="59"/>
        <v>-7.7110505973239762E-2</v>
      </c>
      <c r="AV142" s="51">
        <f t="shared" si="59"/>
        <v>-7.7344886261081824E-2</v>
      </c>
      <c r="AW142" s="51">
        <f t="shared" si="59"/>
        <v>-7.7344886261081824E-2</v>
      </c>
      <c r="AX142" s="51">
        <f t="shared" si="59"/>
        <v>-7.7344886261081824E-2</v>
      </c>
      <c r="AY142" s="51">
        <f t="shared" si="59"/>
        <v>-7.7344886261081824E-2</v>
      </c>
      <c r="AZ142" s="51">
        <f t="shared" si="59"/>
        <v>-7.7344886261081824E-2</v>
      </c>
      <c r="BA142" s="51">
        <f t="shared" si="59"/>
        <v>-7.7344886261081824E-2</v>
      </c>
      <c r="BB142" s="51">
        <f t="shared" si="59"/>
        <v>-7.7344886261081824E-2</v>
      </c>
      <c r="BC142" s="51">
        <f t="shared" si="59"/>
        <v>-7.7355829449937907E-2</v>
      </c>
      <c r="BD142" s="51">
        <f t="shared" si="59"/>
        <v>-7.7355829449937907E-2</v>
      </c>
      <c r="BE142" s="51">
        <f t="shared" si="59"/>
        <v>-7.7355829449937907E-2</v>
      </c>
      <c r="BF142" s="51">
        <f t="shared" si="59"/>
        <v>-7.7355829449937907E-2</v>
      </c>
      <c r="BG142" s="51">
        <f t="shared" si="59"/>
        <v>-7.7355829449937907E-2</v>
      </c>
      <c r="BH142" s="51">
        <f t="shared" si="59"/>
        <v>-7.7355829449937907E-2</v>
      </c>
      <c r="BI142" s="51">
        <f t="shared" si="59"/>
        <v>-7.7355829449937907E-2</v>
      </c>
      <c r="BJ142" s="51">
        <f t="shared" si="59"/>
        <v>-7.7054691134787578E-2</v>
      </c>
      <c r="BK142" s="51">
        <f t="shared" si="59"/>
        <v>-7.7054691134787578E-2</v>
      </c>
      <c r="BL142" s="51">
        <f t="shared" si="59"/>
        <v>-7.7054691134787578E-2</v>
      </c>
      <c r="BM142" s="51">
        <f t="shared" si="59"/>
        <v>-7.7054691134787578E-2</v>
      </c>
      <c r="BN142" s="51">
        <f t="shared" si="59"/>
        <v>-7.7054691134787578E-2</v>
      </c>
      <c r="BO142" s="51">
        <f t="shared" si="59"/>
        <v>-7.7054691134787578E-2</v>
      </c>
      <c r="BP142" s="51">
        <f t="shared" si="59"/>
        <v>-7.7054691134787578E-2</v>
      </c>
      <c r="BQ142" s="51">
        <f t="shared" si="59"/>
        <v>-7.7054691134787578E-2</v>
      </c>
      <c r="BR142" s="51">
        <f t="shared" si="59"/>
        <v>-7.6991267151780618E-2</v>
      </c>
      <c r="BS142" s="51">
        <f t="shared" si="59"/>
        <v>-7.6991267151780618E-2</v>
      </c>
      <c r="BT142" s="51">
        <f t="shared" si="59"/>
        <v>-7.6991267151780618E-2</v>
      </c>
      <c r="BU142" s="51">
        <f t="shared" si="59"/>
        <v>-7.6991267151780618E-2</v>
      </c>
      <c r="BV142" s="51">
        <f t="shared" si="59"/>
        <v>-7.6991267151780618E-2</v>
      </c>
      <c r="BW142" s="51">
        <f t="shared" si="59"/>
        <v>-7.7031032118438203E-2</v>
      </c>
      <c r="BX142" s="51">
        <f t="shared" si="59"/>
        <v>-7.7031032118438203E-2</v>
      </c>
      <c r="BY142" s="51">
        <f t="shared" si="59"/>
        <v>-7.7031032118438203E-2</v>
      </c>
      <c r="BZ142" s="51">
        <f t="shared" si="59"/>
        <v>-7.7031032118438203E-2</v>
      </c>
      <c r="CB142" s="5" cm="1">
        <f t="array" ref="CB142">AVERAGE(IF(ISERROR(B142:BZ142),"",B142:BZ142))</f>
        <v>-7.6744198847718562E-2</v>
      </c>
    </row>
    <row r="143" spans="1:80">
      <c r="A143" s="50">
        <v>1983</v>
      </c>
      <c r="B143" s="51">
        <f t="shared" si="55"/>
        <v>-8.1001293901709737E-2</v>
      </c>
      <c r="C143" s="51">
        <f t="shared" si="55"/>
        <v>-8.4823185554221636E-2</v>
      </c>
      <c r="D143" s="51">
        <f t="shared" si="55"/>
        <v>-8.4823185554221636E-2</v>
      </c>
      <c r="E143" s="51">
        <f t="shared" si="55"/>
        <v>-8.4575693581642075E-2</v>
      </c>
      <c r="F143" s="51">
        <f t="shared" si="55"/>
        <v>-8.4724477287485223E-2</v>
      </c>
      <c r="G143" s="51">
        <f t="shared" si="55"/>
        <v>-8.5482927958526522E-2</v>
      </c>
      <c r="H143" s="51">
        <f t="shared" si="55"/>
        <v>-8.5482927958526522E-2</v>
      </c>
      <c r="I143" s="51">
        <f t="shared" si="55"/>
        <v>-8.3993902282427868E-2</v>
      </c>
      <c r="J143" s="51">
        <f t="shared" si="55"/>
        <v>-8.3993902282427868E-2</v>
      </c>
      <c r="K143" s="51">
        <f t="shared" si="55"/>
        <v>-8.0647420450248974E-2</v>
      </c>
      <c r="L143" s="51">
        <f t="shared" si="55"/>
        <v>-8.0505908035734763E-2</v>
      </c>
      <c r="M143" s="51">
        <f t="shared" si="55"/>
        <v>-8.0505908035734763E-2</v>
      </c>
      <c r="N143" s="51">
        <f t="shared" si="55"/>
        <v>-8.0505908035734763E-2</v>
      </c>
      <c r="O143" s="51">
        <f t="shared" si="55"/>
        <v>-8.0505908035734763E-2</v>
      </c>
      <c r="P143" s="51">
        <f t="shared" si="55"/>
        <v>-8.0505908035734763E-2</v>
      </c>
      <c r="Q143" s="51">
        <f t="shared" si="55"/>
        <v>-8.0505908035734763E-2</v>
      </c>
      <c r="R143" s="51">
        <f t="shared" si="55"/>
        <v>-8.0186408398028819E-2</v>
      </c>
      <c r="S143" s="51">
        <f t="shared" si="55"/>
        <v>-8.0186408398028819E-2</v>
      </c>
      <c r="T143" s="51">
        <f t="shared" si="55"/>
        <v>-8.0186408398028819E-2</v>
      </c>
      <c r="U143" s="51">
        <f t="shared" si="55"/>
        <v>-8.0186408398028819E-2</v>
      </c>
      <c r="V143" s="51">
        <f t="shared" si="55"/>
        <v>-8.0186408398028819E-2</v>
      </c>
      <c r="W143" s="51">
        <f t="shared" si="55"/>
        <v>-8.4728211397215092E-2</v>
      </c>
      <c r="X143" s="51">
        <f t="shared" si="55"/>
        <v>-8.4728211397215092E-2</v>
      </c>
      <c r="Y143" s="51">
        <f t="shared" si="55"/>
        <v>-8.4728211397215092E-2</v>
      </c>
      <c r="Z143" s="51">
        <f t="shared" si="55"/>
        <v>-8.5472492576782688E-2</v>
      </c>
      <c r="AA143" s="51">
        <f t="shared" si="55"/>
        <v>-8.5193234321440103E-2</v>
      </c>
      <c r="AB143" s="51">
        <f t="shared" si="55"/>
        <v>-8.5193234321440103E-2</v>
      </c>
      <c r="AC143" s="51">
        <f t="shared" si="55"/>
        <v>-8.66982101975321E-2</v>
      </c>
      <c r="AD143" s="51">
        <f t="shared" si="55"/>
        <v>-8.7545477699114915E-2</v>
      </c>
      <c r="AE143" s="51">
        <f t="shared" si="55"/>
        <v>-8.7545477699114915E-2</v>
      </c>
      <c r="AF143" s="51">
        <f t="shared" si="55"/>
        <v>-8.9015941867295667E-2</v>
      </c>
      <c r="AG143" s="51">
        <f t="shared" si="55"/>
        <v>-8.8530998361367796E-2</v>
      </c>
      <c r="AH143" s="51">
        <f t="shared" si="55"/>
        <v>-8.8738210535023954E-2</v>
      </c>
      <c r="AI143" s="51">
        <f t="shared" si="55"/>
        <v>-8.7316969939768452E-2</v>
      </c>
      <c r="AJ143" s="51">
        <f t="shared" si="55"/>
        <v>-8.7520476478549436E-2</v>
      </c>
      <c r="AK143" s="51">
        <f t="shared" si="55"/>
        <v>-8.8146716200085184E-2</v>
      </c>
      <c r="AL143" s="51">
        <f t="shared" si="55"/>
        <v>-9.0190377123976817E-2</v>
      </c>
      <c r="AM143" s="51">
        <f t="shared" si="59"/>
        <v>-9.0190377123976817E-2</v>
      </c>
      <c r="AN143" s="51">
        <f t="shared" si="60"/>
        <v>-9.0239498946808161E-2</v>
      </c>
      <c r="AO143" s="51">
        <f t="shared" si="59"/>
        <v>-9.0239498946808161E-2</v>
      </c>
      <c r="AP143" s="51">
        <f t="shared" si="59"/>
        <v>-9.0239498946808161E-2</v>
      </c>
      <c r="AQ143" s="51">
        <f t="shared" si="59"/>
        <v>-8.9294449178081492E-2</v>
      </c>
      <c r="AR143" s="51">
        <f t="shared" si="59"/>
        <v>-8.9294449178081492E-2</v>
      </c>
      <c r="AS143" s="51">
        <f t="shared" si="59"/>
        <v>-8.9294449178081492E-2</v>
      </c>
      <c r="AT143" s="51">
        <f t="shared" si="59"/>
        <v>-8.9305080274843296E-2</v>
      </c>
      <c r="AU143" s="51">
        <f t="shared" si="59"/>
        <v>-8.9305080274843296E-2</v>
      </c>
      <c r="AV143" s="51">
        <f t="shared" si="59"/>
        <v>-8.9415644697107832E-2</v>
      </c>
      <c r="AW143" s="51">
        <f t="shared" si="59"/>
        <v>-8.9415644697107832E-2</v>
      </c>
      <c r="AX143" s="51">
        <f t="shared" si="59"/>
        <v>-8.9415644697107832E-2</v>
      </c>
      <c r="AY143" s="51">
        <f t="shared" si="59"/>
        <v>-8.9415644697107832E-2</v>
      </c>
      <c r="AZ143" s="51">
        <f t="shared" si="59"/>
        <v>-8.9415644697107832E-2</v>
      </c>
      <c r="BA143" s="51">
        <f t="shared" si="59"/>
        <v>-8.9415644697107832E-2</v>
      </c>
      <c r="BB143" s="51">
        <f t="shared" si="59"/>
        <v>-8.9415644697107832E-2</v>
      </c>
      <c r="BC143" s="51">
        <f t="shared" si="59"/>
        <v>-8.9739832790153851E-2</v>
      </c>
      <c r="BD143" s="51">
        <f t="shared" si="59"/>
        <v>-8.9739832790153851E-2</v>
      </c>
      <c r="BE143" s="51">
        <f t="shared" si="59"/>
        <v>-8.9739832790153851E-2</v>
      </c>
      <c r="BF143" s="51">
        <f t="shared" si="59"/>
        <v>-8.9739832790153851E-2</v>
      </c>
      <c r="BG143" s="51">
        <f t="shared" si="59"/>
        <v>-8.9739832790153851E-2</v>
      </c>
      <c r="BH143" s="51">
        <f t="shared" si="59"/>
        <v>-8.9739832790153851E-2</v>
      </c>
      <c r="BI143" s="51">
        <f t="shared" si="59"/>
        <v>-8.9739832790153851E-2</v>
      </c>
      <c r="BJ143" s="51">
        <f t="shared" si="59"/>
        <v>-8.9458221797391047E-2</v>
      </c>
      <c r="BK143" s="51">
        <f t="shared" si="59"/>
        <v>-8.9458221797391047E-2</v>
      </c>
      <c r="BL143" s="51">
        <f t="shared" si="59"/>
        <v>-8.9458221797391047E-2</v>
      </c>
      <c r="BM143" s="51">
        <f t="shared" si="59"/>
        <v>-8.9458221797391047E-2</v>
      </c>
      <c r="BN143" s="51">
        <f t="shared" si="59"/>
        <v>-8.9458221797391047E-2</v>
      </c>
      <c r="BO143" s="51">
        <f t="shared" si="59"/>
        <v>-8.9458221797391047E-2</v>
      </c>
      <c r="BP143" s="51">
        <f t="shared" si="59"/>
        <v>-8.9502891960800968E-2</v>
      </c>
      <c r="BQ143" s="51">
        <f t="shared" si="59"/>
        <v>-8.9502891960800968E-2</v>
      </c>
      <c r="BR143" s="51">
        <f t="shared" si="59"/>
        <v>-8.942918568398972E-2</v>
      </c>
      <c r="BS143" s="51">
        <f t="shared" si="59"/>
        <v>-8.942918568398972E-2</v>
      </c>
      <c r="BT143" s="51">
        <f t="shared" si="59"/>
        <v>-8.942918568398972E-2</v>
      </c>
      <c r="BU143" s="51">
        <f t="shared" si="59"/>
        <v>-8.942918568398972E-2</v>
      </c>
      <c r="BV143" s="51">
        <f t="shared" si="59"/>
        <v>-8.942918568398972E-2</v>
      </c>
      <c r="BW143" s="51">
        <f t="shared" si="59"/>
        <v>-8.9364908676169197E-2</v>
      </c>
      <c r="BX143" s="51">
        <f t="shared" si="59"/>
        <v>-8.9364908676169197E-2</v>
      </c>
      <c r="BY143" s="51">
        <f t="shared" si="59"/>
        <v>-8.9364908676169197E-2</v>
      </c>
      <c r="BZ143" s="51">
        <f t="shared" si="59"/>
        <v>-8.9364908676169197E-2</v>
      </c>
      <c r="CB143" s="5" cm="1">
        <f t="array" ref="CB143">AVERAGE(IF(ISERROR(B143:BZ143),"",B143:BZ143))</f>
        <v>-8.6969613776868349E-2</v>
      </c>
    </row>
    <row r="144" spans="1:80">
      <c r="A144" s="50">
        <v>1984</v>
      </c>
      <c r="B144" s="51">
        <f t="shared" si="55"/>
        <v>-8.3175337106862424E-2</v>
      </c>
      <c r="C144" s="51">
        <f t="shared" si="55"/>
        <v>-8.9562117395813656E-2</v>
      </c>
      <c r="D144" s="51">
        <f t="shared" si="55"/>
        <v>-8.9562117395813656E-2</v>
      </c>
      <c r="E144" s="51">
        <f t="shared" si="55"/>
        <v>-8.9319381564368028E-2</v>
      </c>
      <c r="F144" s="51">
        <f t="shared" si="55"/>
        <v>-8.9424716651158365E-2</v>
      </c>
      <c r="G144" s="51">
        <f t="shared" si="55"/>
        <v>-8.9839027445048569E-2</v>
      </c>
      <c r="H144" s="51">
        <f t="shared" si="55"/>
        <v>-8.9839027445048569E-2</v>
      </c>
      <c r="I144" s="51">
        <f t="shared" si="55"/>
        <v>-8.8497648682709817E-2</v>
      </c>
      <c r="J144" s="51">
        <f t="shared" si="55"/>
        <v>-8.8497648682709817E-2</v>
      </c>
      <c r="K144" s="51">
        <f t="shared" si="55"/>
        <v>-8.6966873520070043E-2</v>
      </c>
      <c r="L144" s="51">
        <f t="shared" si="55"/>
        <v>-8.6641219104885092E-2</v>
      </c>
      <c r="M144" s="51">
        <f t="shared" si="55"/>
        <v>-8.6641219104885092E-2</v>
      </c>
      <c r="N144" s="51">
        <f t="shared" si="55"/>
        <v>-8.6641219104885092E-2</v>
      </c>
      <c r="O144" s="51">
        <f t="shared" si="55"/>
        <v>-8.6641219104885092E-2</v>
      </c>
      <c r="P144" s="51">
        <f t="shared" si="55"/>
        <v>-8.6641219104885092E-2</v>
      </c>
      <c r="Q144" s="51">
        <f t="shared" si="55"/>
        <v>-8.6641219104885092E-2</v>
      </c>
      <c r="R144" s="51">
        <f t="shared" si="55"/>
        <v>-8.6442206110162179E-2</v>
      </c>
      <c r="S144" s="51">
        <f t="shared" si="55"/>
        <v>-8.6442206110162179E-2</v>
      </c>
      <c r="T144" s="51">
        <f t="shared" si="55"/>
        <v>-8.6442206110162179E-2</v>
      </c>
      <c r="U144" s="51">
        <f t="shared" si="55"/>
        <v>-8.6442206110162179E-2</v>
      </c>
      <c r="V144" s="51">
        <f t="shared" si="55"/>
        <v>-8.6442206110162179E-2</v>
      </c>
      <c r="W144" s="51">
        <f t="shared" si="55"/>
        <v>-9.2897045211965623E-2</v>
      </c>
      <c r="X144" s="51">
        <f t="shared" si="55"/>
        <v>-9.2935184434515095E-2</v>
      </c>
      <c r="Y144" s="51">
        <f t="shared" si="55"/>
        <v>-9.2935184434515095E-2</v>
      </c>
      <c r="Z144" s="51">
        <f t="shared" si="55"/>
        <v>-9.4712296613625679E-2</v>
      </c>
      <c r="AA144" s="51">
        <f t="shared" si="55"/>
        <v>-9.4360603059239101E-2</v>
      </c>
      <c r="AB144" s="51">
        <f t="shared" si="55"/>
        <v>-9.4360603059239101E-2</v>
      </c>
      <c r="AC144" s="51">
        <f t="shared" si="55"/>
        <v>-9.4770612252165543E-2</v>
      </c>
      <c r="AD144" s="51">
        <f t="shared" si="55"/>
        <v>-9.5781112675253688E-2</v>
      </c>
      <c r="AE144" s="51">
        <f t="shared" si="55"/>
        <v>-9.5781112675253688E-2</v>
      </c>
      <c r="AF144" s="51">
        <f t="shared" si="55"/>
        <v>-9.7979900242006424E-2</v>
      </c>
      <c r="AG144" s="51">
        <f t="shared" si="55"/>
        <v>-9.730359103287034E-2</v>
      </c>
      <c r="AH144" s="51">
        <f t="shared" si="55"/>
        <v>-9.7658471419987292E-2</v>
      </c>
      <c r="AI144" s="51">
        <f t="shared" si="55"/>
        <v>-9.6016073952078451E-2</v>
      </c>
      <c r="AJ144" s="51">
        <f t="shared" si="55"/>
        <v>-9.6297463826149343E-2</v>
      </c>
      <c r="AK144" s="51">
        <f t="shared" si="55"/>
        <v>-9.6877945567828139E-2</v>
      </c>
      <c r="AL144" s="51">
        <f t="shared" si="55"/>
        <v>-9.9167526049528831E-2</v>
      </c>
      <c r="AM144" s="51">
        <f t="shared" si="59"/>
        <v>-9.9167526049528831E-2</v>
      </c>
      <c r="AN144" s="51">
        <f t="shared" si="60"/>
        <v>-9.9451990404266E-2</v>
      </c>
      <c r="AO144" s="51">
        <f t="shared" si="59"/>
        <v>-9.9451990404266E-2</v>
      </c>
      <c r="AP144" s="51">
        <f t="shared" si="59"/>
        <v>-9.9451990404266E-2</v>
      </c>
      <c r="AQ144" s="51">
        <f t="shared" si="59"/>
        <v>-9.8313110837998763E-2</v>
      </c>
      <c r="AR144" s="51">
        <f t="shared" si="59"/>
        <v>-9.8313110837998763E-2</v>
      </c>
      <c r="AS144" s="51">
        <f t="shared" si="59"/>
        <v>-9.8313110837998763E-2</v>
      </c>
      <c r="AT144" s="51">
        <f t="shared" si="59"/>
        <v>-9.8314808379756702E-2</v>
      </c>
      <c r="AU144" s="51">
        <f t="shared" si="59"/>
        <v>-9.8314808379756702E-2</v>
      </c>
      <c r="AV144" s="51">
        <f t="shared" si="59"/>
        <v>-9.8363423730572497E-2</v>
      </c>
      <c r="AW144" s="51">
        <f t="shared" si="59"/>
        <v>-9.8363423730572497E-2</v>
      </c>
      <c r="AX144" s="51">
        <f t="shared" si="59"/>
        <v>-9.8363423730572497E-2</v>
      </c>
      <c r="AY144" s="51">
        <f t="shared" si="59"/>
        <v>-9.8363423730572497E-2</v>
      </c>
      <c r="AZ144" s="51">
        <f t="shared" si="59"/>
        <v>-9.8363423730572497E-2</v>
      </c>
      <c r="BA144" s="51">
        <f t="shared" si="59"/>
        <v>-9.8363423730572497E-2</v>
      </c>
      <c r="BB144" s="51">
        <f t="shared" si="59"/>
        <v>-9.8363423730572497E-2</v>
      </c>
      <c r="BC144" s="51">
        <f t="shared" si="59"/>
        <v>-9.8626144933691484E-2</v>
      </c>
      <c r="BD144" s="51">
        <f t="shared" si="59"/>
        <v>-9.8626144933691484E-2</v>
      </c>
      <c r="BE144" s="51">
        <f t="shared" si="59"/>
        <v>-9.8626144933691484E-2</v>
      </c>
      <c r="BF144" s="51">
        <f t="shared" si="59"/>
        <v>-9.8626144933691484E-2</v>
      </c>
      <c r="BG144" s="51">
        <f t="shared" si="59"/>
        <v>-9.8626144933691484E-2</v>
      </c>
      <c r="BH144" s="51">
        <f t="shared" si="59"/>
        <v>-9.8626144933691484E-2</v>
      </c>
      <c r="BI144" s="51">
        <f t="shared" si="59"/>
        <v>-9.8626144933691484E-2</v>
      </c>
      <c r="BJ144" s="51">
        <f t="shared" si="59"/>
        <v>-9.8321730554055575E-2</v>
      </c>
      <c r="BK144" s="51">
        <f t="shared" si="59"/>
        <v>-9.8321730554055575E-2</v>
      </c>
      <c r="BL144" s="51">
        <f t="shared" si="59"/>
        <v>-9.8321730554055575E-2</v>
      </c>
      <c r="BM144" s="51">
        <f t="shared" si="59"/>
        <v>-9.8321730554055575E-2</v>
      </c>
      <c r="BN144" s="51">
        <f t="shared" si="59"/>
        <v>-9.8321730554055575E-2</v>
      </c>
      <c r="BO144" s="51">
        <f t="shared" si="59"/>
        <v>-9.8321730554055575E-2</v>
      </c>
      <c r="BP144" s="51">
        <f t="shared" si="59"/>
        <v>-9.8345397163982384E-2</v>
      </c>
      <c r="BQ144" s="51">
        <f t="shared" si="59"/>
        <v>-9.8345397163982384E-2</v>
      </c>
      <c r="BR144" s="51">
        <f t="shared" si="59"/>
        <v>-9.8270425914821491E-2</v>
      </c>
      <c r="BS144" s="51">
        <f t="shared" si="59"/>
        <v>-9.8270425914821491E-2</v>
      </c>
      <c r="BT144" s="51">
        <f t="shared" si="59"/>
        <v>-9.8270425914821491E-2</v>
      </c>
      <c r="BU144" s="51">
        <f t="shared" si="59"/>
        <v>-9.8270425914821491E-2</v>
      </c>
      <c r="BV144" s="51">
        <f t="shared" si="59"/>
        <v>-9.8270425914821491E-2</v>
      </c>
      <c r="BW144" s="51">
        <f t="shared" si="59"/>
        <v>-9.8315326766147182E-2</v>
      </c>
      <c r="BX144" s="51">
        <f t="shared" si="59"/>
        <v>-9.8315326766147182E-2</v>
      </c>
      <c r="BY144" s="51">
        <f t="shared" si="59"/>
        <v>-9.8315326766147182E-2</v>
      </c>
      <c r="BZ144" s="51">
        <f t="shared" si="59"/>
        <v>-9.8315326766147182E-2</v>
      </c>
      <c r="CB144" s="5" cm="1">
        <f t="array" ref="CB144">AVERAGE(IF(ISERROR(B144:BZ144),"",B144:BZ144))</f>
        <v>-9.4880922195488562E-2</v>
      </c>
    </row>
    <row r="145" spans="1:80">
      <c r="A145" s="50">
        <v>1985</v>
      </c>
      <c r="B145" s="51">
        <f t="shared" si="55"/>
        <v>-8.5466775613533441E-2</v>
      </c>
      <c r="C145" s="51">
        <f t="shared" si="55"/>
        <v>-9.1369782395744337E-2</v>
      </c>
      <c r="D145" s="51">
        <f t="shared" si="55"/>
        <v>-9.1369782395744337E-2</v>
      </c>
      <c r="E145" s="51">
        <f t="shared" si="55"/>
        <v>-9.1242208553417137E-2</v>
      </c>
      <c r="F145" s="51">
        <f t="shared" si="55"/>
        <v>-9.1354845683299435E-2</v>
      </c>
      <c r="G145" s="51">
        <f t="shared" si="55"/>
        <v>-9.2067186003320867E-2</v>
      </c>
      <c r="H145" s="51">
        <f t="shared" si="55"/>
        <v>-9.2067186003320867E-2</v>
      </c>
      <c r="I145" s="51">
        <f t="shared" si="55"/>
        <v>-9.0920441501861182E-2</v>
      </c>
      <c r="J145" s="51">
        <f t="shared" si="55"/>
        <v>-9.0920441501861182E-2</v>
      </c>
      <c r="K145" s="51">
        <f t="shared" si="55"/>
        <v>-9.0450348683212334E-2</v>
      </c>
      <c r="L145" s="51">
        <f t="shared" si="55"/>
        <v>-9.0910660894827799E-2</v>
      </c>
      <c r="M145" s="51">
        <f t="shared" si="55"/>
        <v>-9.0910660894827799E-2</v>
      </c>
      <c r="N145" s="51">
        <f t="shared" si="55"/>
        <v>-9.0910660894827799E-2</v>
      </c>
      <c r="O145" s="51">
        <f t="shared" si="55"/>
        <v>-9.0910660894827799E-2</v>
      </c>
      <c r="P145" s="51">
        <f t="shared" si="55"/>
        <v>-9.0910660894827799E-2</v>
      </c>
      <c r="Q145" s="51">
        <f t="shared" si="55"/>
        <v>-9.0910660894827799E-2</v>
      </c>
      <c r="R145" s="51">
        <f t="shared" si="55"/>
        <v>-9.0621926928303731E-2</v>
      </c>
      <c r="S145" s="51">
        <f t="shared" si="55"/>
        <v>-9.0621926928303731E-2</v>
      </c>
      <c r="T145" s="51">
        <f t="shared" si="55"/>
        <v>-9.0621926928303731E-2</v>
      </c>
      <c r="U145" s="51">
        <f t="shared" si="55"/>
        <v>-9.0621926928303731E-2</v>
      </c>
      <c r="V145" s="51">
        <f t="shared" si="55"/>
        <v>-9.0621926928303731E-2</v>
      </c>
      <c r="W145" s="51">
        <f t="shared" si="55"/>
        <v>-9.9930926014444865E-2</v>
      </c>
      <c r="X145" s="51">
        <f t="shared" si="55"/>
        <v>-9.9953336589253761E-2</v>
      </c>
      <c r="Y145" s="51">
        <f t="shared" si="55"/>
        <v>-9.9953336589253761E-2</v>
      </c>
      <c r="Z145" s="51">
        <f t="shared" si="55"/>
        <v>-0.10132593186610273</v>
      </c>
      <c r="AA145" s="51">
        <f t="shared" si="55"/>
        <v>-0.10099328058595158</v>
      </c>
      <c r="AB145" s="51">
        <f t="shared" si="55"/>
        <v>-0.10099328058595158</v>
      </c>
      <c r="AC145" s="51">
        <f t="shared" si="55"/>
        <v>-0.10444113183503245</v>
      </c>
      <c r="AD145" s="51">
        <f t="shared" si="55"/>
        <v>-0.10541338593027738</v>
      </c>
      <c r="AE145" s="51">
        <f t="shared" si="55"/>
        <v>-0.10541338593027738</v>
      </c>
      <c r="AF145" s="51">
        <f t="shared" si="55"/>
        <v>-0.10827664691228889</v>
      </c>
      <c r="AG145" s="51">
        <f t="shared" si="55"/>
        <v>-0.10722602552215954</v>
      </c>
      <c r="AH145" s="51">
        <f t="shared" si="55"/>
        <v>-0.10748821503439931</v>
      </c>
      <c r="AI145" s="51">
        <f t="shared" si="55"/>
        <v>-0.10565480578264952</v>
      </c>
      <c r="AJ145" s="51">
        <f t="shared" si="55"/>
        <v>-0.10636379305914334</v>
      </c>
      <c r="AK145" s="51">
        <f t="shared" si="55"/>
        <v>-0.10763764399701548</v>
      </c>
      <c r="AL145" s="51">
        <f t="shared" si="55"/>
        <v>-0.10948977255070524</v>
      </c>
      <c r="AM145" s="51">
        <f t="shared" si="59"/>
        <v>-0.10948977255070524</v>
      </c>
      <c r="AN145" s="51">
        <f t="shared" si="60"/>
        <v>-0.10963560071107836</v>
      </c>
      <c r="AO145" s="51">
        <f t="shared" si="59"/>
        <v>-0.10963560071107836</v>
      </c>
      <c r="AP145" s="51">
        <f t="shared" si="59"/>
        <v>-0.10963560071107836</v>
      </c>
      <c r="AQ145" s="51">
        <f t="shared" si="59"/>
        <v>-0.10782014532567319</v>
      </c>
      <c r="AR145" s="51">
        <f t="shared" si="59"/>
        <v>-0.10782014532567319</v>
      </c>
      <c r="AS145" s="51">
        <f t="shared" si="59"/>
        <v>-0.10782014532567319</v>
      </c>
      <c r="AT145" s="51">
        <f t="shared" si="59"/>
        <v>-0.10777915656829928</v>
      </c>
      <c r="AU145" s="51">
        <f t="shared" si="59"/>
        <v>-0.10777915656829928</v>
      </c>
      <c r="AV145" s="51">
        <f t="shared" si="59"/>
        <v>-0.10778270318731442</v>
      </c>
      <c r="AW145" s="51">
        <f t="shared" si="59"/>
        <v>-0.10778270318731442</v>
      </c>
      <c r="AX145" s="51">
        <f t="shared" si="59"/>
        <v>-0.10778270318731442</v>
      </c>
      <c r="AY145" s="51">
        <f t="shared" si="59"/>
        <v>-0.10778270318731442</v>
      </c>
      <c r="AZ145" s="51">
        <f t="shared" si="59"/>
        <v>-0.10778270318731442</v>
      </c>
      <c r="BA145" s="51">
        <f t="shared" si="59"/>
        <v>-0.10778270318731442</v>
      </c>
      <c r="BB145" s="51">
        <f t="shared" si="59"/>
        <v>-0.10778270318731442</v>
      </c>
      <c r="BC145" s="51">
        <f t="shared" si="59"/>
        <v>-0.10799699387399053</v>
      </c>
      <c r="BD145" s="51">
        <f t="shared" si="59"/>
        <v>-0.10799699387399053</v>
      </c>
      <c r="BE145" s="51">
        <f t="shared" si="59"/>
        <v>-0.10799699387399053</v>
      </c>
      <c r="BF145" s="51">
        <f t="shared" si="59"/>
        <v>-0.10799699387399053</v>
      </c>
      <c r="BG145" s="51">
        <f t="shared" si="59"/>
        <v>-0.10799699387399053</v>
      </c>
      <c r="BH145" s="51">
        <f t="shared" si="59"/>
        <v>-0.10799699387399053</v>
      </c>
      <c r="BI145" s="51">
        <f t="shared" si="59"/>
        <v>-0.10799699387399053</v>
      </c>
      <c r="BJ145" s="51">
        <f t="shared" si="59"/>
        <v>-0.10768567524905714</v>
      </c>
      <c r="BK145" s="51">
        <f t="shared" si="59"/>
        <v>-0.10768567524905714</v>
      </c>
      <c r="BL145" s="51">
        <f t="shared" si="59"/>
        <v>-0.10768567524905714</v>
      </c>
      <c r="BM145" s="51">
        <f t="shared" si="59"/>
        <v>-0.10768567524905714</v>
      </c>
      <c r="BN145" s="51">
        <f t="shared" si="59"/>
        <v>-0.10768567524905714</v>
      </c>
      <c r="BO145" s="51">
        <f t="shared" si="59"/>
        <v>-0.10768567524905714</v>
      </c>
      <c r="BP145" s="51">
        <f t="shared" si="59"/>
        <v>-0.10769388899453258</v>
      </c>
      <c r="BQ145" s="51">
        <f t="shared" si="59"/>
        <v>-0.10769388899453258</v>
      </c>
      <c r="BR145" s="51">
        <f t="shared" si="59"/>
        <v>-0.10762905275986923</v>
      </c>
      <c r="BS145" s="51">
        <f t="shared" si="59"/>
        <v>-0.10762905275986923</v>
      </c>
      <c r="BT145" s="51">
        <f t="shared" si="59"/>
        <v>-0.10762905275986923</v>
      </c>
      <c r="BU145" s="51">
        <f t="shared" si="59"/>
        <v>-0.10762905275986923</v>
      </c>
      <c r="BV145" s="51">
        <f t="shared" si="59"/>
        <v>-0.10762905275986923</v>
      </c>
      <c r="BW145" s="51">
        <f t="shared" si="59"/>
        <v>-0.10779981634349145</v>
      </c>
      <c r="BX145" s="51">
        <f t="shared" si="59"/>
        <v>-0.10779981634349145</v>
      </c>
      <c r="BY145" s="51">
        <f t="shared" si="59"/>
        <v>-0.10779981634349145</v>
      </c>
      <c r="BZ145" s="51">
        <f t="shared" si="59"/>
        <v>-0.10779981634349145</v>
      </c>
      <c r="CB145" s="5" cm="1">
        <f t="array" ref="CB145">AVERAGE(IF(ISERROR(B145:BZ145),"",B145:BZ145))</f>
        <v>-0.1025334682988847</v>
      </c>
    </row>
    <row r="146" spans="1:80">
      <c r="A146" s="50">
        <v>1986</v>
      </c>
      <c r="B146" s="51">
        <f t="shared" si="55"/>
        <v>-8.8988545237014716E-2</v>
      </c>
      <c r="C146" s="51">
        <f t="shared" si="55"/>
        <v>-9.6621374392248827E-2</v>
      </c>
      <c r="D146" s="51">
        <f t="shared" si="55"/>
        <v>-9.757628337070301E-2</v>
      </c>
      <c r="E146" s="51">
        <f t="shared" si="55"/>
        <v>-9.7427724644606362E-2</v>
      </c>
      <c r="F146" s="51">
        <f t="shared" si="55"/>
        <v>-9.8414175595971209E-2</v>
      </c>
      <c r="G146" s="51">
        <f t="shared" si="55"/>
        <v>-9.9892996553951341E-2</v>
      </c>
      <c r="H146" s="51">
        <f t="shared" si="55"/>
        <v>-9.9892996553951341E-2</v>
      </c>
      <c r="I146" s="51">
        <f t="shared" si="55"/>
        <v>-9.9735639584244029E-2</v>
      </c>
      <c r="J146" s="51">
        <f t="shared" si="55"/>
        <v>-9.9735639584244029E-2</v>
      </c>
      <c r="K146" s="51">
        <f t="shared" si="55"/>
        <v>-9.8512224967075013E-2</v>
      </c>
      <c r="L146" s="51">
        <f t="shared" si="55"/>
        <v>-9.9972027697850963E-2</v>
      </c>
      <c r="M146" s="51">
        <f t="shared" si="55"/>
        <v>-9.9972027697850963E-2</v>
      </c>
      <c r="N146" s="51">
        <f t="shared" si="55"/>
        <v>-9.9972027697850963E-2</v>
      </c>
      <c r="O146" s="51">
        <f t="shared" si="55"/>
        <v>-9.9972027697850963E-2</v>
      </c>
      <c r="P146" s="51">
        <f t="shared" si="55"/>
        <v>-9.9972027697850963E-2</v>
      </c>
      <c r="Q146" s="51">
        <f t="shared" si="55"/>
        <v>-9.9972027697850963E-2</v>
      </c>
      <c r="R146" s="51">
        <f t="shared" si="55"/>
        <v>-9.9248999292582574E-2</v>
      </c>
      <c r="S146" s="51">
        <f t="shared" si="55"/>
        <v>-9.9248999292582574E-2</v>
      </c>
      <c r="T146" s="51">
        <f t="shared" si="55"/>
        <v>-9.9248999292582574E-2</v>
      </c>
      <c r="U146" s="51">
        <f t="shared" si="55"/>
        <v>-9.9248999292582574E-2</v>
      </c>
      <c r="V146" s="51">
        <f t="shared" si="55"/>
        <v>-9.9248999292582574E-2</v>
      </c>
      <c r="W146" s="51">
        <f t="shared" si="55"/>
        <v>-0.10992420781138501</v>
      </c>
      <c r="X146" s="51">
        <f t="shared" si="55"/>
        <v>-0.10993368352075394</v>
      </c>
      <c r="Y146" s="51">
        <f t="shared" si="55"/>
        <v>-0.10993368352075394</v>
      </c>
      <c r="Z146" s="51">
        <f t="shared" si="55"/>
        <v>-0.11220947629631206</v>
      </c>
      <c r="AA146" s="51">
        <f t="shared" si="55"/>
        <v>-0.11185434650340587</v>
      </c>
      <c r="AB146" s="51">
        <f t="shared" si="55"/>
        <v>-0.11185434650340587</v>
      </c>
      <c r="AC146" s="51">
        <f t="shared" ref="AC146:AL146" si="61">-(1-2^AC97)</f>
        <v>-0.11471692433251945</v>
      </c>
      <c r="AD146" s="51">
        <f t="shared" si="61"/>
        <v>-0.11604133569463448</v>
      </c>
      <c r="AE146" s="51">
        <f t="shared" si="61"/>
        <v>-0.11604133569463448</v>
      </c>
      <c r="AF146" s="51">
        <f t="shared" si="61"/>
        <v>-0.11940270248693019</v>
      </c>
      <c r="AG146" s="51">
        <f t="shared" si="61"/>
        <v>-0.11791224328087668</v>
      </c>
      <c r="AH146" s="51">
        <f t="shared" si="61"/>
        <v>-0.11808065539703572</v>
      </c>
      <c r="AI146" s="51">
        <f t="shared" si="61"/>
        <v>-0.11644490555600828</v>
      </c>
      <c r="AJ146" s="51">
        <f t="shared" si="61"/>
        <v>-0.11760969254749931</v>
      </c>
      <c r="AK146" s="51">
        <f t="shared" si="61"/>
        <v>-0.11934896638454084</v>
      </c>
      <c r="AL146" s="51">
        <f t="shared" si="61"/>
        <v>-0.12077238233343957</v>
      </c>
      <c r="AM146" s="51">
        <f t="shared" si="59"/>
        <v>-0.12077238233343957</v>
      </c>
      <c r="AN146" s="51">
        <f t="shared" si="60"/>
        <v>-0.12071102436607151</v>
      </c>
      <c r="AO146" s="51">
        <f t="shared" si="59"/>
        <v>-0.12071102436607151</v>
      </c>
      <c r="AP146" s="51">
        <f t="shared" si="59"/>
        <v>-0.12071102436607151</v>
      </c>
      <c r="AQ146" s="51">
        <f t="shared" si="59"/>
        <v>-0.11841927780297079</v>
      </c>
      <c r="AR146" s="51">
        <f t="shared" si="59"/>
        <v>-0.11841927780297079</v>
      </c>
      <c r="AS146" s="51">
        <f t="shared" si="59"/>
        <v>-0.11841927780297079</v>
      </c>
      <c r="AT146" s="51">
        <f t="shared" si="59"/>
        <v>-0.11836836535346318</v>
      </c>
      <c r="AU146" s="51">
        <f t="shared" si="59"/>
        <v>-0.11836836535346318</v>
      </c>
      <c r="AV146" s="51">
        <f t="shared" si="59"/>
        <v>-0.11833554758299625</v>
      </c>
      <c r="AW146" s="51">
        <f t="shared" si="59"/>
        <v>-0.11833554758299625</v>
      </c>
      <c r="AX146" s="51">
        <f t="shared" si="59"/>
        <v>-0.11833554758299625</v>
      </c>
      <c r="AY146" s="51">
        <f t="shared" si="59"/>
        <v>-0.11833554758299625</v>
      </c>
      <c r="AZ146" s="51">
        <f t="shared" si="59"/>
        <v>-0.11833554758299625</v>
      </c>
      <c r="BA146" s="51">
        <f t="shared" si="59"/>
        <v>-0.11833554758299625</v>
      </c>
      <c r="BB146" s="51">
        <f t="shared" si="59"/>
        <v>-0.11833554758299625</v>
      </c>
      <c r="BC146" s="51">
        <f t="shared" si="59"/>
        <v>-0.11851934715739076</v>
      </c>
      <c r="BD146" s="51">
        <f t="shared" si="59"/>
        <v>-0.11851934715739076</v>
      </c>
      <c r="BE146" s="51">
        <f t="shared" si="59"/>
        <v>-0.11851934715739076</v>
      </c>
      <c r="BF146" s="51">
        <f t="shared" si="59"/>
        <v>-0.11851934715739076</v>
      </c>
      <c r="BG146" s="51">
        <f t="shared" si="59"/>
        <v>-0.11851934715739076</v>
      </c>
      <c r="BH146" s="51">
        <f t="shared" si="59"/>
        <v>-0.11851934715739076</v>
      </c>
      <c r="BI146" s="51">
        <f t="shared" si="59"/>
        <v>-0.11851934715739076</v>
      </c>
      <c r="BJ146" s="51">
        <f t="shared" si="59"/>
        <v>-0.11836556058020975</v>
      </c>
      <c r="BK146" s="51">
        <f t="shared" si="59"/>
        <v>-0.11836556058020975</v>
      </c>
      <c r="BL146" s="51">
        <f t="shared" si="59"/>
        <v>-0.11836556058020975</v>
      </c>
      <c r="BM146" s="51">
        <f t="shared" si="59"/>
        <v>-0.11836556058020975</v>
      </c>
      <c r="BN146" s="51">
        <f t="shared" si="59"/>
        <v>-0.11836556058020975</v>
      </c>
      <c r="BO146" s="51">
        <f t="shared" si="59"/>
        <v>-0.11836556058020975</v>
      </c>
      <c r="BP146" s="51">
        <f t="shared" si="59"/>
        <v>-0.11836680576988901</v>
      </c>
      <c r="BQ146" s="51">
        <f t="shared" si="59"/>
        <v>-0.11836680576988901</v>
      </c>
      <c r="BR146" s="51">
        <f t="shared" si="59"/>
        <v>-0.11844429964586645</v>
      </c>
      <c r="BS146" s="51">
        <f t="shared" si="59"/>
        <v>-0.11844429964586645</v>
      </c>
      <c r="BT146" s="51">
        <f t="shared" si="59"/>
        <v>-0.11844429964586645</v>
      </c>
      <c r="BU146" s="51">
        <f t="shared" si="59"/>
        <v>-0.11844429964586645</v>
      </c>
      <c r="BV146" s="51">
        <f t="shared" si="59"/>
        <v>-0.11844429964586645</v>
      </c>
      <c r="BW146" s="51">
        <f t="shared" si="59"/>
        <v>-0.11887080439394093</v>
      </c>
      <c r="BX146" s="51">
        <f t="shared" si="59"/>
        <v>-0.11887080439394093</v>
      </c>
      <c r="BY146" s="51">
        <f t="shared" si="59"/>
        <v>-0.11887080439394093</v>
      </c>
      <c r="BZ146" s="51">
        <f t="shared" si="59"/>
        <v>-0.11887080439394093</v>
      </c>
      <c r="CB146" s="5" cm="1">
        <f t="array" ref="CB146">AVERAGE(IF(ISERROR(B146:BZ146),"",B146:BZ146))</f>
        <v>-0.11249963148772074</v>
      </c>
    </row>
    <row r="147" spans="1:80">
      <c r="A147" s="50">
        <v>1987</v>
      </c>
      <c r="B147" s="51">
        <f t="shared" ref="B147:AL153" si="62">-(1-2^B98)</f>
        <v>-9.6700348160066452E-2</v>
      </c>
      <c r="C147" s="51">
        <f t="shared" si="62"/>
        <v>-0.10332652150841648</v>
      </c>
      <c r="D147" s="51">
        <f t="shared" si="62"/>
        <v>-0.10417370976686091</v>
      </c>
      <c r="E147" s="51">
        <f t="shared" si="62"/>
        <v>-0.10397788038382594</v>
      </c>
      <c r="F147" s="51">
        <f t="shared" si="62"/>
        <v>-0.10524078802407399</v>
      </c>
      <c r="G147" s="51">
        <f t="shared" si="62"/>
        <v>-0.10641188141668312</v>
      </c>
      <c r="H147" s="51">
        <f t="shared" si="62"/>
        <v>-0.10641188141668312</v>
      </c>
      <c r="I147" s="51">
        <f t="shared" si="62"/>
        <v>-0.10535860845372769</v>
      </c>
      <c r="J147" s="51">
        <f t="shared" si="62"/>
        <v>-0.10535860845372769</v>
      </c>
      <c r="K147" s="51">
        <f t="shared" si="62"/>
        <v>-0.10551946589764283</v>
      </c>
      <c r="L147" s="51">
        <f t="shared" si="62"/>
        <v>-0.10634306563331164</v>
      </c>
      <c r="M147" s="51">
        <f t="shared" si="62"/>
        <v>-0.10634306563331164</v>
      </c>
      <c r="N147" s="51">
        <f t="shared" si="62"/>
        <v>-0.10634306563331164</v>
      </c>
      <c r="O147" s="51">
        <f t="shared" si="62"/>
        <v>-0.10634306563331164</v>
      </c>
      <c r="P147" s="51">
        <f t="shared" si="62"/>
        <v>-0.10634306563331164</v>
      </c>
      <c r="Q147" s="51">
        <f t="shared" si="62"/>
        <v>-0.10627336126352793</v>
      </c>
      <c r="R147" s="51">
        <f t="shared" si="62"/>
        <v>-0.10516694558069972</v>
      </c>
      <c r="S147" s="51">
        <f t="shared" si="62"/>
        <v>-0.10518058189239177</v>
      </c>
      <c r="T147" s="51">
        <f t="shared" si="62"/>
        <v>-0.10518058189239177</v>
      </c>
      <c r="U147" s="51">
        <f t="shared" si="62"/>
        <v>-0.10518058189239177</v>
      </c>
      <c r="V147" s="51">
        <f t="shared" si="62"/>
        <v>-0.10518058189239177</v>
      </c>
      <c r="W147" s="51">
        <f t="shared" si="62"/>
        <v>-0.11778830430835152</v>
      </c>
      <c r="X147" s="51">
        <f t="shared" si="62"/>
        <v>-0.11778988027549564</v>
      </c>
      <c r="Y147" s="51">
        <f t="shared" si="62"/>
        <v>-0.11778988027549564</v>
      </c>
      <c r="Z147" s="51">
        <f t="shared" si="62"/>
        <v>-0.12023987220273391</v>
      </c>
      <c r="AA147" s="51">
        <f t="shared" si="62"/>
        <v>-0.11989167384519106</v>
      </c>
      <c r="AB147" s="51">
        <f t="shared" si="62"/>
        <v>-0.11989167384519106</v>
      </c>
      <c r="AC147" s="51">
        <f t="shared" si="62"/>
        <v>-0.12250172593588493</v>
      </c>
      <c r="AD147" s="51">
        <f t="shared" si="62"/>
        <v>-0.12416257479091031</v>
      </c>
      <c r="AE147" s="51">
        <f t="shared" si="62"/>
        <v>-0.12416257479091031</v>
      </c>
      <c r="AF147" s="51">
        <f t="shared" si="62"/>
        <v>-0.12855242112180532</v>
      </c>
      <c r="AG147" s="51">
        <f t="shared" si="62"/>
        <v>-0.1274062092230025</v>
      </c>
      <c r="AH147" s="51">
        <f t="shared" si="62"/>
        <v>-0.1275227234960431</v>
      </c>
      <c r="AI147" s="51">
        <f t="shared" si="62"/>
        <v>-0.12590469259656589</v>
      </c>
      <c r="AJ147" s="51">
        <f t="shared" si="62"/>
        <v>-0.12699374294278187</v>
      </c>
      <c r="AK147" s="51">
        <f t="shared" si="62"/>
        <v>-0.12912703108783186</v>
      </c>
      <c r="AL147" s="51">
        <f t="shared" si="62"/>
        <v>-0.13079660630993306</v>
      </c>
      <c r="AM147" s="51">
        <f t="shared" si="59"/>
        <v>-0.13079660630993306</v>
      </c>
      <c r="AN147" s="51">
        <f t="shared" si="60"/>
        <v>-0.13056005658895187</v>
      </c>
      <c r="AO147" s="51">
        <f t="shared" si="59"/>
        <v>-0.13056005658895187</v>
      </c>
      <c r="AP147" s="51">
        <f t="shared" si="59"/>
        <v>-0.13056005658895187</v>
      </c>
      <c r="AQ147" s="51">
        <f t="shared" si="59"/>
        <v>-0.12770787120799321</v>
      </c>
      <c r="AR147" s="51">
        <f t="shared" si="59"/>
        <v>-0.12770787120799321</v>
      </c>
      <c r="AS147" s="51">
        <f t="shared" si="59"/>
        <v>-0.12770787120799321</v>
      </c>
      <c r="AT147" s="51">
        <f t="shared" si="59"/>
        <v>-0.12765073367730617</v>
      </c>
      <c r="AU147" s="51">
        <f t="shared" si="59"/>
        <v>-0.12765073367730617</v>
      </c>
      <c r="AV147" s="51">
        <f t="shared" si="59"/>
        <v>-0.12759340619382886</v>
      </c>
      <c r="AW147" s="51">
        <f t="shared" si="59"/>
        <v>-0.12759340619382886</v>
      </c>
      <c r="AX147" s="51">
        <f t="shared" si="59"/>
        <v>-0.12759340619382886</v>
      </c>
      <c r="AY147" s="51">
        <f t="shared" si="59"/>
        <v>-0.12759340619382886</v>
      </c>
      <c r="AZ147" s="51">
        <f t="shared" si="59"/>
        <v>-0.12759340619382886</v>
      </c>
      <c r="BA147" s="51">
        <f t="shared" si="59"/>
        <v>-0.12759340619382886</v>
      </c>
      <c r="BB147" s="51">
        <f t="shared" ref="BB147:BZ147" si="63">-(1-2^BB98)</f>
        <v>-0.12759340619382886</v>
      </c>
      <c r="BC147" s="51">
        <f t="shared" si="63"/>
        <v>-0.1277543734275397</v>
      </c>
      <c r="BD147" s="51">
        <f t="shared" si="63"/>
        <v>-0.1277543734275397</v>
      </c>
      <c r="BE147" s="51">
        <f t="shared" si="63"/>
        <v>-0.1277543734275397</v>
      </c>
      <c r="BF147" s="51">
        <f t="shared" si="63"/>
        <v>-0.1277543734275397</v>
      </c>
      <c r="BG147" s="51">
        <f t="shared" si="63"/>
        <v>-0.1277543734275397</v>
      </c>
      <c r="BH147" s="51">
        <f t="shared" si="63"/>
        <v>-0.1277543734275397</v>
      </c>
      <c r="BI147" s="51">
        <f t="shared" si="63"/>
        <v>-0.1277543734275397</v>
      </c>
      <c r="BJ147" s="51">
        <f t="shared" si="63"/>
        <v>-0.12764737621399036</v>
      </c>
      <c r="BK147" s="51">
        <f t="shared" si="63"/>
        <v>-0.12764737621399036</v>
      </c>
      <c r="BL147" s="51">
        <f t="shared" si="63"/>
        <v>-0.12764737621399036</v>
      </c>
      <c r="BM147" s="51">
        <f t="shared" si="63"/>
        <v>-0.12764737621399036</v>
      </c>
      <c r="BN147" s="51">
        <f t="shared" si="63"/>
        <v>-0.12764737621399036</v>
      </c>
      <c r="BO147" s="51">
        <f t="shared" si="63"/>
        <v>-0.12764737621399036</v>
      </c>
      <c r="BP147" s="51">
        <f t="shared" si="63"/>
        <v>-0.12766102743313701</v>
      </c>
      <c r="BQ147" s="51">
        <f t="shared" si="63"/>
        <v>-0.12766102743313701</v>
      </c>
      <c r="BR147" s="51">
        <f t="shared" si="63"/>
        <v>-0.12776290257137746</v>
      </c>
      <c r="BS147" s="51">
        <f t="shared" si="63"/>
        <v>-0.12776290257137746</v>
      </c>
      <c r="BT147" s="51">
        <f t="shared" si="63"/>
        <v>-0.12776290257137746</v>
      </c>
      <c r="BU147" s="51">
        <f t="shared" si="63"/>
        <v>-0.12776290257137746</v>
      </c>
      <c r="BV147" s="51">
        <f t="shared" si="63"/>
        <v>-0.12776290257137746</v>
      </c>
      <c r="BW147" s="51">
        <f t="shared" si="63"/>
        <v>-0.12820748245022229</v>
      </c>
      <c r="BX147" s="51">
        <f t="shared" si="63"/>
        <v>-0.12820748245022229</v>
      </c>
      <c r="BY147" s="51">
        <f t="shared" si="63"/>
        <v>-0.12820748245022229</v>
      </c>
      <c r="BZ147" s="51">
        <f t="shared" si="63"/>
        <v>-0.12820748245022229</v>
      </c>
      <c r="CB147" s="5" cm="1">
        <f t="array" ref="CB147">AVERAGE(IF(ISERROR(B147:BZ147),"",B147:BZ147))</f>
        <v>-0.12088397808211875</v>
      </c>
    </row>
    <row r="148" spans="1:80">
      <c r="A148" s="50">
        <v>1988</v>
      </c>
      <c r="B148" s="51">
        <f t="shared" si="62"/>
        <v>-9.6314668850395857E-2</v>
      </c>
      <c r="C148" s="51">
        <f t="shared" si="62"/>
        <v>-0.10642740770385462</v>
      </c>
      <c r="D148" s="51">
        <f t="shared" si="62"/>
        <v>-0.10716062958217654</v>
      </c>
      <c r="E148" s="51">
        <f t="shared" si="62"/>
        <v>-0.10696615561552325</v>
      </c>
      <c r="F148" s="51">
        <f t="shared" si="62"/>
        <v>-0.10803374846759206</v>
      </c>
      <c r="G148" s="51">
        <f t="shared" si="62"/>
        <v>-0.1086892635744181</v>
      </c>
      <c r="H148" s="51">
        <f t="shared" si="62"/>
        <v>-0.1086892635744181</v>
      </c>
      <c r="I148" s="51">
        <f t="shared" si="62"/>
        <v>-0.10824104483375285</v>
      </c>
      <c r="J148" s="51">
        <f t="shared" si="62"/>
        <v>-0.10824104483375285</v>
      </c>
      <c r="K148" s="51">
        <f t="shared" si="62"/>
        <v>-0.11015320260834882</v>
      </c>
      <c r="L148" s="51">
        <f t="shared" si="62"/>
        <v>-0.11101751468375076</v>
      </c>
      <c r="M148" s="51">
        <f t="shared" si="62"/>
        <v>-0.11094834336076498</v>
      </c>
      <c r="N148" s="51">
        <f t="shared" si="62"/>
        <v>-0.11094834336076498</v>
      </c>
      <c r="O148" s="51">
        <f t="shared" si="62"/>
        <v>-0.11094834336076498</v>
      </c>
      <c r="P148" s="51">
        <f t="shared" si="62"/>
        <v>-0.11094834336076498</v>
      </c>
      <c r="Q148" s="51">
        <f t="shared" si="62"/>
        <v>-0.11087941132642831</v>
      </c>
      <c r="R148" s="51">
        <f t="shared" si="62"/>
        <v>-0.1098789429392184</v>
      </c>
      <c r="S148" s="51">
        <f t="shared" si="62"/>
        <v>-0.10988699354649645</v>
      </c>
      <c r="T148" s="51">
        <f t="shared" si="62"/>
        <v>-0.10982220065841164</v>
      </c>
      <c r="U148" s="51">
        <f t="shared" si="62"/>
        <v>-0.10982220065841164</v>
      </c>
      <c r="V148" s="51">
        <f t="shared" si="62"/>
        <v>-0.10982220065841164</v>
      </c>
      <c r="W148" s="51">
        <f t="shared" si="62"/>
        <v>-0.12469644016354375</v>
      </c>
      <c r="X148" s="51">
        <f t="shared" si="62"/>
        <v>-0.12469265354768821</v>
      </c>
      <c r="Y148" s="51">
        <f t="shared" si="62"/>
        <v>-0.12469265354768821</v>
      </c>
      <c r="Z148" s="51">
        <f t="shared" si="62"/>
        <v>-0.12877973654873209</v>
      </c>
      <c r="AA148" s="51">
        <f t="shared" si="62"/>
        <v>-0.12913141747251644</v>
      </c>
      <c r="AB148" s="51">
        <f t="shared" si="62"/>
        <v>-0.12913141747251644</v>
      </c>
      <c r="AC148" s="51">
        <f t="shared" si="62"/>
        <v>-0.13098318951519883</v>
      </c>
      <c r="AD148" s="51">
        <f t="shared" si="62"/>
        <v>-0.13260243759324031</v>
      </c>
      <c r="AE148" s="51">
        <f t="shared" si="62"/>
        <v>-0.13260243759324031</v>
      </c>
      <c r="AF148" s="51">
        <f t="shared" si="62"/>
        <v>-0.13781509083339716</v>
      </c>
      <c r="AG148" s="51">
        <f t="shared" si="62"/>
        <v>-0.13629853339850873</v>
      </c>
      <c r="AH148" s="51">
        <f t="shared" si="62"/>
        <v>-0.13653137662172365</v>
      </c>
      <c r="AI148" s="51">
        <f t="shared" si="62"/>
        <v>-0.13553747354841794</v>
      </c>
      <c r="AJ148" s="51">
        <f t="shared" si="62"/>
        <v>-0.13697910468221752</v>
      </c>
      <c r="AK148" s="51">
        <f t="shared" si="62"/>
        <v>-0.13884795888152279</v>
      </c>
      <c r="AL148" s="51">
        <f t="shared" si="62"/>
        <v>-0.14031535716958687</v>
      </c>
      <c r="AM148" s="51">
        <f t="shared" ref="AM148:BZ154" si="64">-(1-2^AM99)</f>
        <v>-0.14031535716958687</v>
      </c>
      <c r="AN148" s="51">
        <f t="shared" si="60"/>
        <v>-0.13996006789242388</v>
      </c>
      <c r="AO148" s="51">
        <f t="shared" si="64"/>
        <v>-0.13996006789242388</v>
      </c>
      <c r="AP148" s="51">
        <f t="shared" si="64"/>
        <v>-0.13996006789242388</v>
      </c>
      <c r="AQ148" s="51">
        <f t="shared" si="64"/>
        <v>-0.13702184078440938</v>
      </c>
      <c r="AR148" s="51">
        <f t="shared" si="64"/>
        <v>-0.13702184078440938</v>
      </c>
      <c r="AS148" s="51">
        <f t="shared" si="64"/>
        <v>-0.13702184078440938</v>
      </c>
      <c r="AT148" s="51">
        <f t="shared" si="64"/>
        <v>-0.13696008430518969</v>
      </c>
      <c r="AU148" s="51">
        <f t="shared" si="64"/>
        <v>-0.13696008430518969</v>
      </c>
      <c r="AV148" s="51">
        <f t="shared" si="64"/>
        <v>-0.1368834536388569</v>
      </c>
      <c r="AW148" s="51">
        <f t="shared" si="64"/>
        <v>-0.1368834536388569</v>
      </c>
      <c r="AX148" s="51">
        <f t="shared" si="64"/>
        <v>-0.1368834536388569</v>
      </c>
      <c r="AY148" s="51">
        <f t="shared" si="64"/>
        <v>-0.1368834536388569</v>
      </c>
      <c r="AZ148" s="51">
        <f t="shared" si="64"/>
        <v>-0.1368834536388569</v>
      </c>
      <c r="BA148" s="51">
        <f t="shared" si="64"/>
        <v>-0.1368834536388569</v>
      </c>
      <c r="BB148" s="51">
        <f t="shared" si="64"/>
        <v>-0.1368834536388569</v>
      </c>
      <c r="BC148" s="51">
        <f t="shared" si="64"/>
        <v>-0.13702504064766763</v>
      </c>
      <c r="BD148" s="51">
        <f t="shared" si="64"/>
        <v>-0.13702504064766763</v>
      </c>
      <c r="BE148" s="51">
        <f t="shared" si="64"/>
        <v>-0.13702504064766763</v>
      </c>
      <c r="BF148" s="51">
        <f t="shared" si="64"/>
        <v>-0.13702504064766763</v>
      </c>
      <c r="BG148" s="51">
        <f t="shared" si="64"/>
        <v>-0.13702504064766763</v>
      </c>
      <c r="BH148" s="51">
        <f t="shared" si="64"/>
        <v>-0.13702504064766763</v>
      </c>
      <c r="BI148" s="51">
        <f t="shared" si="64"/>
        <v>-0.13702504064766763</v>
      </c>
      <c r="BJ148" s="51">
        <f t="shared" si="64"/>
        <v>-0.13692414784320528</v>
      </c>
      <c r="BK148" s="51">
        <f t="shared" si="64"/>
        <v>-0.13692414784320528</v>
      </c>
      <c r="BL148" s="51">
        <f t="shared" si="64"/>
        <v>-0.13692414784320528</v>
      </c>
      <c r="BM148" s="51">
        <f t="shared" si="64"/>
        <v>-0.13692414784320528</v>
      </c>
      <c r="BN148" s="51">
        <f t="shared" si="64"/>
        <v>-0.13692414784320528</v>
      </c>
      <c r="BO148" s="51">
        <f t="shared" si="64"/>
        <v>-0.13692414784320528</v>
      </c>
      <c r="BP148" s="51">
        <f t="shared" si="64"/>
        <v>-0.13717507223425474</v>
      </c>
      <c r="BQ148" s="51">
        <f t="shared" si="64"/>
        <v>-0.13717507223425474</v>
      </c>
      <c r="BR148" s="51">
        <f t="shared" si="64"/>
        <v>-0.13743376830118048</v>
      </c>
      <c r="BS148" s="51">
        <f t="shared" si="64"/>
        <v>-0.13743376830118048</v>
      </c>
      <c r="BT148" s="51">
        <f t="shared" si="64"/>
        <v>-0.13743376830118048</v>
      </c>
      <c r="BU148" s="51">
        <f t="shared" si="64"/>
        <v>-0.13743376830118048</v>
      </c>
      <c r="BV148" s="51">
        <f t="shared" si="64"/>
        <v>-0.13743376830118048</v>
      </c>
      <c r="BW148" s="51">
        <f t="shared" si="64"/>
        <v>-0.13790458824859686</v>
      </c>
      <c r="BX148" s="51">
        <f t="shared" si="64"/>
        <v>-0.13790458824859686</v>
      </c>
      <c r="BY148" s="51">
        <f t="shared" si="64"/>
        <v>-0.13790458824859686</v>
      </c>
      <c r="BZ148" s="51">
        <f t="shared" si="64"/>
        <v>-0.13790458824859686</v>
      </c>
      <c r="CB148" s="5" cm="1">
        <f t="array" ref="CB148">AVERAGE(IF(ISERROR(B148:BZ148),"",B148:BZ148))</f>
        <v>-0.12858051277912116</v>
      </c>
    </row>
    <row r="149" spans="1:80">
      <c r="A149" s="50">
        <v>1989</v>
      </c>
      <c r="B149" s="51">
        <f t="shared" si="62"/>
        <v>-9.8024276867783144E-2</v>
      </c>
      <c r="C149" s="51">
        <f t="shared" si="62"/>
        <v>-0.10801844378449366</v>
      </c>
      <c r="D149" s="51">
        <f t="shared" si="62"/>
        <v>-0.10869361711804015</v>
      </c>
      <c r="E149" s="51">
        <f t="shared" si="62"/>
        <v>-0.10810431110750096</v>
      </c>
      <c r="F149" s="51">
        <f t="shared" si="62"/>
        <v>-0.1090658536967466</v>
      </c>
      <c r="G149" s="51">
        <f t="shared" si="62"/>
        <v>-0.11083569043877362</v>
      </c>
      <c r="H149" s="51">
        <f t="shared" si="62"/>
        <v>-0.11083569043877362</v>
      </c>
      <c r="I149" s="51">
        <f t="shared" si="62"/>
        <v>-0.1120283288899856</v>
      </c>
      <c r="J149" s="51">
        <f t="shared" si="62"/>
        <v>-0.1120283288899856</v>
      </c>
      <c r="K149" s="51">
        <f t="shared" si="62"/>
        <v>-0.11526339866053426</v>
      </c>
      <c r="L149" s="51">
        <f t="shared" si="62"/>
        <v>-0.1181865610579349</v>
      </c>
      <c r="M149" s="51">
        <f t="shared" si="62"/>
        <v>-0.11811257700452138</v>
      </c>
      <c r="N149" s="51">
        <f t="shared" si="62"/>
        <v>-0.11811257700452138</v>
      </c>
      <c r="O149" s="51">
        <f t="shared" si="62"/>
        <v>-0.11811257700452138</v>
      </c>
      <c r="P149" s="51">
        <f t="shared" si="62"/>
        <v>-0.11811257700452138</v>
      </c>
      <c r="Q149" s="51">
        <f t="shared" si="62"/>
        <v>-0.11803882405085153</v>
      </c>
      <c r="R149" s="51">
        <f t="shared" si="62"/>
        <v>-0.11692095463551189</v>
      </c>
      <c r="S149" s="51">
        <f t="shared" si="62"/>
        <v>-0.11692299144330642</v>
      </c>
      <c r="T149" s="51">
        <f t="shared" si="62"/>
        <v>-0.11685333482727578</v>
      </c>
      <c r="U149" s="51">
        <f t="shared" si="62"/>
        <v>-0.11685333482727578</v>
      </c>
      <c r="V149" s="51">
        <f t="shared" si="62"/>
        <v>-0.11685333482727578</v>
      </c>
      <c r="W149" s="51">
        <f t="shared" si="62"/>
        <v>-0.13504541607831122</v>
      </c>
      <c r="X149" s="51">
        <f t="shared" si="62"/>
        <v>-0.13536347555445649</v>
      </c>
      <c r="Y149" s="51">
        <f t="shared" si="62"/>
        <v>-0.13536347555445649</v>
      </c>
      <c r="Z149" s="51">
        <f t="shared" si="62"/>
        <v>-0.14111723767799911</v>
      </c>
      <c r="AA149" s="51">
        <f t="shared" si="62"/>
        <v>-0.14137573950958715</v>
      </c>
      <c r="AB149" s="51">
        <f t="shared" si="62"/>
        <v>-0.14137573950958715</v>
      </c>
      <c r="AC149" s="51">
        <f t="shared" si="62"/>
        <v>-0.14242895765313734</v>
      </c>
      <c r="AD149" s="51">
        <f t="shared" si="62"/>
        <v>-0.14431078008737908</v>
      </c>
      <c r="AE149" s="51">
        <f t="shared" si="62"/>
        <v>-0.14431078008737908</v>
      </c>
      <c r="AF149" s="51">
        <f t="shared" si="62"/>
        <v>-0.14964543000225894</v>
      </c>
      <c r="AG149" s="51">
        <f t="shared" si="62"/>
        <v>-0.14770295159960234</v>
      </c>
      <c r="AH149" s="51">
        <f t="shared" si="62"/>
        <v>-0.14813399298793928</v>
      </c>
      <c r="AI149" s="51">
        <f t="shared" si="62"/>
        <v>-0.14659378225171993</v>
      </c>
      <c r="AJ149" s="51">
        <f t="shared" si="62"/>
        <v>-0.14808793196529835</v>
      </c>
      <c r="AK149" s="51">
        <f t="shared" si="62"/>
        <v>-0.15004606035258961</v>
      </c>
      <c r="AL149" s="51">
        <f t="shared" si="62"/>
        <v>-0.15171192496687502</v>
      </c>
      <c r="AM149" s="51">
        <f t="shared" si="64"/>
        <v>-0.15171192496687502</v>
      </c>
      <c r="AN149" s="51">
        <f t="shared" si="60"/>
        <v>-0.15123640038559927</v>
      </c>
      <c r="AO149" s="51">
        <f t="shared" si="64"/>
        <v>-0.15123640038559927</v>
      </c>
      <c r="AP149" s="51">
        <f t="shared" si="64"/>
        <v>-0.15123640038559927</v>
      </c>
      <c r="AQ149" s="51">
        <f t="shared" si="64"/>
        <v>-0.14778043808304819</v>
      </c>
      <c r="AR149" s="51">
        <f t="shared" si="64"/>
        <v>-0.14778043808304819</v>
      </c>
      <c r="AS149" s="51">
        <f t="shared" si="64"/>
        <v>-0.14778043808304819</v>
      </c>
      <c r="AT149" s="51">
        <f t="shared" si="64"/>
        <v>-0.14787612995195609</v>
      </c>
      <c r="AU149" s="51">
        <f t="shared" si="64"/>
        <v>-0.14787612995195609</v>
      </c>
      <c r="AV149" s="51">
        <f t="shared" si="64"/>
        <v>-0.14777921690198392</v>
      </c>
      <c r="AW149" s="51">
        <f t="shared" si="64"/>
        <v>-0.14777921690198392</v>
      </c>
      <c r="AX149" s="51">
        <f t="shared" si="64"/>
        <v>-0.14777921690198392</v>
      </c>
      <c r="AY149" s="51">
        <f t="shared" si="64"/>
        <v>-0.14777921690198392</v>
      </c>
      <c r="AZ149" s="51">
        <f t="shared" si="64"/>
        <v>-0.14777921690198392</v>
      </c>
      <c r="BA149" s="51">
        <f t="shared" si="64"/>
        <v>-0.14777921690198392</v>
      </c>
      <c r="BB149" s="51">
        <f t="shared" si="64"/>
        <v>-0.14777921690198392</v>
      </c>
      <c r="BC149" s="51">
        <f t="shared" si="64"/>
        <v>-0.1479009838322658</v>
      </c>
      <c r="BD149" s="51">
        <f t="shared" si="64"/>
        <v>-0.1479009838322658</v>
      </c>
      <c r="BE149" s="51">
        <f t="shared" si="64"/>
        <v>-0.1479009838322658</v>
      </c>
      <c r="BF149" s="51">
        <f t="shared" si="64"/>
        <v>-0.1479009838322658</v>
      </c>
      <c r="BG149" s="51">
        <f t="shared" si="64"/>
        <v>-0.1479009838322658</v>
      </c>
      <c r="BH149" s="51">
        <f t="shared" si="64"/>
        <v>-0.1479009838322658</v>
      </c>
      <c r="BI149" s="51">
        <f t="shared" si="64"/>
        <v>-0.1479009838322658</v>
      </c>
      <c r="BJ149" s="51">
        <f t="shared" si="64"/>
        <v>-0.14796001118507807</v>
      </c>
      <c r="BK149" s="51">
        <f t="shared" si="64"/>
        <v>-0.14796001118507807</v>
      </c>
      <c r="BL149" s="51">
        <f t="shared" si="64"/>
        <v>-0.14796001118507807</v>
      </c>
      <c r="BM149" s="51">
        <f t="shared" si="64"/>
        <v>-0.14796001118507807</v>
      </c>
      <c r="BN149" s="51">
        <f t="shared" si="64"/>
        <v>-0.14796001118507807</v>
      </c>
      <c r="BO149" s="51">
        <f t="shared" si="64"/>
        <v>-0.14796001118507807</v>
      </c>
      <c r="BP149" s="51">
        <f t="shared" si="64"/>
        <v>-0.14847989594271027</v>
      </c>
      <c r="BQ149" s="51">
        <f t="shared" si="64"/>
        <v>-0.14847989594271027</v>
      </c>
      <c r="BR149" s="51">
        <f t="shared" si="64"/>
        <v>-0.14869910281118348</v>
      </c>
      <c r="BS149" s="51">
        <f t="shared" si="64"/>
        <v>-0.14869910281118348</v>
      </c>
      <c r="BT149" s="51">
        <f t="shared" si="64"/>
        <v>-0.14869910281118348</v>
      </c>
      <c r="BU149" s="51">
        <f t="shared" si="64"/>
        <v>-0.14869910281118348</v>
      </c>
      <c r="BV149" s="51">
        <f t="shared" si="64"/>
        <v>-0.14869910281118348</v>
      </c>
      <c r="BW149" s="51">
        <f t="shared" si="64"/>
        <v>-0.14924645641478007</v>
      </c>
      <c r="BX149" s="51">
        <f t="shared" si="64"/>
        <v>-0.14924645641478007</v>
      </c>
      <c r="BY149" s="51">
        <f t="shared" si="64"/>
        <v>-0.14924645641478007</v>
      </c>
      <c r="BZ149" s="51">
        <f t="shared" si="64"/>
        <v>-0.14924645641478007</v>
      </c>
      <c r="CB149" s="5" cm="1">
        <f t="array" ref="CB149">AVERAGE(IF(ISERROR(B149:BZ149),"",B149:BZ149))</f>
        <v>-0.13802686446163784</v>
      </c>
    </row>
    <row r="150" spans="1:80">
      <c r="A150" s="50">
        <v>1990</v>
      </c>
      <c r="B150" s="51">
        <f t="shared" si="62"/>
        <v>-0.1034522454888841</v>
      </c>
      <c r="C150" s="51">
        <f t="shared" si="62"/>
        <v>-0.11250903820560276</v>
      </c>
      <c r="D150" s="51">
        <f t="shared" si="62"/>
        <v>-0.11312713675772745</v>
      </c>
      <c r="E150" s="51">
        <f t="shared" si="62"/>
        <v>-0.1125260368960076</v>
      </c>
      <c r="F150" s="51">
        <f t="shared" si="62"/>
        <v>-0.11353577012105276</v>
      </c>
      <c r="G150" s="51">
        <f t="shared" si="62"/>
        <v>-0.1145457224058406</v>
      </c>
      <c r="H150" s="51">
        <f t="shared" si="62"/>
        <v>-0.1145457224058406</v>
      </c>
      <c r="I150" s="51">
        <f t="shared" si="62"/>
        <v>-0.11750519400875914</v>
      </c>
      <c r="J150" s="51">
        <f t="shared" si="62"/>
        <v>-0.11750519400875914</v>
      </c>
      <c r="K150" s="51">
        <f t="shared" si="62"/>
        <v>-0.12209729858830431</v>
      </c>
      <c r="L150" s="51">
        <f t="shared" si="62"/>
        <v>-0.12587421877783711</v>
      </c>
      <c r="M150" s="51">
        <f t="shared" si="62"/>
        <v>-0.12579500514019593</v>
      </c>
      <c r="N150" s="51">
        <f t="shared" si="62"/>
        <v>-0.12579500514019593</v>
      </c>
      <c r="O150" s="51">
        <f t="shared" si="62"/>
        <v>-0.12579500514019593</v>
      </c>
      <c r="P150" s="51">
        <f t="shared" si="62"/>
        <v>-0.12579500514019593</v>
      </c>
      <c r="Q150" s="51">
        <f t="shared" si="62"/>
        <v>-0.12571601830029766</v>
      </c>
      <c r="R150" s="51">
        <f t="shared" si="62"/>
        <v>-0.12443245043698137</v>
      </c>
      <c r="S150" s="51">
        <f t="shared" si="62"/>
        <v>-0.12442912205332546</v>
      </c>
      <c r="T150" s="51">
        <f t="shared" si="62"/>
        <v>-0.12430823752474252</v>
      </c>
      <c r="U150" s="51">
        <f t="shared" si="62"/>
        <v>-0.12430823752474252</v>
      </c>
      <c r="V150" s="51">
        <f t="shared" si="62"/>
        <v>-0.12430823752474252</v>
      </c>
      <c r="W150" s="51">
        <f t="shared" si="62"/>
        <v>-0.14900690954961759</v>
      </c>
      <c r="X150" s="51">
        <f t="shared" si="62"/>
        <v>-0.14929855035311379</v>
      </c>
      <c r="Y150" s="51">
        <f t="shared" si="62"/>
        <v>-0.14929855035311379</v>
      </c>
      <c r="Z150" s="51">
        <f t="shared" si="62"/>
        <v>-0.15574968542774625</v>
      </c>
      <c r="AA150" s="51">
        <f t="shared" si="62"/>
        <v>-0.15591990851257886</v>
      </c>
      <c r="AB150" s="51">
        <f t="shared" si="62"/>
        <v>-0.15591990851257886</v>
      </c>
      <c r="AC150" s="51">
        <f t="shared" si="62"/>
        <v>-0.15516441062533581</v>
      </c>
      <c r="AD150" s="51">
        <f t="shared" si="62"/>
        <v>-0.15691334266082024</v>
      </c>
      <c r="AE150" s="51">
        <f t="shared" si="62"/>
        <v>-0.15691334266082024</v>
      </c>
      <c r="AF150" s="51">
        <f t="shared" si="62"/>
        <v>-0.1637498150324137</v>
      </c>
      <c r="AG150" s="51">
        <f t="shared" si="62"/>
        <v>-0.16143603830330377</v>
      </c>
      <c r="AH150" s="51">
        <f t="shared" si="62"/>
        <v>-0.16212016530018769</v>
      </c>
      <c r="AI150" s="51">
        <f t="shared" si="62"/>
        <v>-0.16018246297333749</v>
      </c>
      <c r="AJ150" s="51">
        <f t="shared" si="62"/>
        <v>-0.1625404371516902</v>
      </c>
      <c r="AK150" s="51">
        <f t="shared" si="62"/>
        <v>-0.1648724658742533</v>
      </c>
      <c r="AL150" s="51">
        <f t="shared" si="62"/>
        <v>-0.16630279309227736</v>
      </c>
      <c r="AM150" s="51">
        <f t="shared" si="64"/>
        <v>-0.16630279309227736</v>
      </c>
      <c r="AN150" s="51">
        <f t="shared" si="60"/>
        <v>-0.16568500518846463</v>
      </c>
      <c r="AO150" s="51">
        <f t="shared" si="64"/>
        <v>-0.16568500518846463</v>
      </c>
      <c r="AP150" s="51">
        <f t="shared" si="64"/>
        <v>-0.16568500518846463</v>
      </c>
      <c r="AQ150" s="51">
        <f t="shared" si="64"/>
        <v>-0.1611707611647869</v>
      </c>
      <c r="AR150" s="51">
        <f t="shared" si="64"/>
        <v>-0.1611707611647869</v>
      </c>
      <c r="AS150" s="51">
        <f t="shared" si="64"/>
        <v>-0.1611707611647869</v>
      </c>
      <c r="AT150" s="51">
        <f t="shared" si="64"/>
        <v>-0.16124798431933418</v>
      </c>
      <c r="AU150" s="51">
        <f t="shared" si="64"/>
        <v>-0.16124798431933418</v>
      </c>
      <c r="AV150" s="51">
        <f t="shared" si="64"/>
        <v>-0.16112849383884698</v>
      </c>
      <c r="AW150" s="51">
        <f t="shared" si="64"/>
        <v>-0.16112849383884698</v>
      </c>
      <c r="AX150" s="51">
        <f t="shared" si="64"/>
        <v>-0.16112849383884698</v>
      </c>
      <c r="AY150" s="51">
        <f t="shared" si="64"/>
        <v>-0.16112849383884698</v>
      </c>
      <c r="AZ150" s="51">
        <f t="shared" si="64"/>
        <v>-0.16112849383884698</v>
      </c>
      <c r="BA150" s="51">
        <f t="shared" si="64"/>
        <v>-0.16112849383884698</v>
      </c>
      <c r="BB150" s="51">
        <f t="shared" si="64"/>
        <v>-0.16112849383884698</v>
      </c>
      <c r="BC150" s="51">
        <f t="shared" si="64"/>
        <v>-0.16123496753981381</v>
      </c>
      <c r="BD150" s="51">
        <f t="shared" si="64"/>
        <v>-0.16123496753981381</v>
      </c>
      <c r="BE150" s="51">
        <f t="shared" si="64"/>
        <v>-0.16123496753981381</v>
      </c>
      <c r="BF150" s="51">
        <f t="shared" si="64"/>
        <v>-0.16123496753981381</v>
      </c>
      <c r="BG150" s="51">
        <f t="shared" si="64"/>
        <v>-0.16123496753981381</v>
      </c>
      <c r="BH150" s="51">
        <f t="shared" si="64"/>
        <v>-0.16123496753981381</v>
      </c>
      <c r="BI150" s="51">
        <f t="shared" si="64"/>
        <v>-0.16123496753981381</v>
      </c>
      <c r="BJ150" s="51">
        <f t="shared" si="64"/>
        <v>-0.1615985341649373</v>
      </c>
      <c r="BK150" s="51">
        <f t="shared" si="64"/>
        <v>-0.1615985341649373</v>
      </c>
      <c r="BL150" s="51">
        <f t="shared" si="64"/>
        <v>-0.1615985341649373</v>
      </c>
      <c r="BM150" s="51">
        <f t="shared" si="64"/>
        <v>-0.1615985341649373</v>
      </c>
      <c r="BN150" s="51">
        <f t="shared" si="64"/>
        <v>-0.1615985341649373</v>
      </c>
      <c r="BO150" s="51">
        <f t="shared" si="64"/>
        <v>-0.1615985341649373</v>
      </c>
      <c r="BP150" s="51">
        <f t="shared" si="64"/>
        <v>-0.16248743685515121</v>
      </c>
      <c r="BQ150" s="51">
        <f t="shared" si="64"/>
        <v>-0.16248743685515121</v>
      </c>
      <c r="BR150" s="51">
        <f t="shared" si="64"/>
        <v>-0.16269088234712692</v>
      </c>
      <c r="BS150" s="51">
        <f t="shared" si="64"/>
        <v>-0.16269088234712692</v>
      </c>
      <c r="BT150" s="51">
        <f t="shared" si="64"/>
        <v>-0.16269088234712692</v>
      </c>
      <c r="BU150" s="51">
        <f t="shared" si="64"/>
        <v>-0.16269088234712692</v>
      </c>
      <c r="BV150" s="51">
        <f t="shared" si="64"/>
        <v>-0.16269088234712692</v>
      </c>
      <c r="BW150" s="51">
        <f t="shared" si="64"/>
        <v>-0.16355176985711517</v>
      </c>
      <c r="BX150" s="51">
        <f t="shared" si="64"/>
        <v>-0.16355176985711517</v>
      </c>
      <c r="BY150" s="51">
        <f t="shared" si="64"/>
        <v>-0.16355176985711517</v>
      </c>
      <c r="BZ150" s="51">
        <f t="shared" si="64"/>
        <v>-0.16355176985711517</v>
      </c>
      <c r="CB150" s="5" cm="1">
        <f t="array" ref="CB150">AVERAGE(IF(ISERROR(B150:BZ150),"",B150:BZ150))</f>
        <v>-0.1497588642633606</v>
      </c>
    </row>
    <row r="151" spans="1:80">
      <c r="A151" s="50">
        <v>1991</v>
      </c>
      <c r="B151" s="51">
        <f t="shared" si="62"/>
        <v>-0.1055605349821267</v>
      </c>
      <c r="C151" s="51">
        <f t="shared" si="62"/>
        <v>-0.11491834863094674</v>
      </c>
      <c r="D151" s="51">
        <f t="shared" si="62"/>
        <v>-0.11547040598256819</v>
      </c>
      <c r="E151" s="51">
        <f t="shared" si="62"/>
        <v>-0.11490413261349663</v>
      </c>
      <c r="F151" s="51">
        <f t="shared" si="62"/>
        <v>-0.11578488449707092</v>
      </c>
      <c r="G151" s="51">
        <f t="shared" si="62"/>
        <v>-0.11666076721591478</v>
      </c>
      <c r="H151" s="51">
        <f t="shared" si="62"/>
        <v>-0.11666076721591478</v>
      </c>
      <c r="I151" s="51">
        <f t="shared" si="62"/>
        <v>-0.11932685232130624</v>
      </c>
      <c r="J151" s="51">
        <f t="shared" si="62"/>
        <v>-0.11932685232130624</v>
      </c>
      <c r="K151" s="51">
        <f t="shared" si="62"/>
        <v>-0.12746146761738952</v>
      </c>
      <c r="L151" s="51">
        <f t="shared" si="62"/>
        <v>-0.13131247823639303</v>
      </c>
      <c r="M151" s="51">
        <f t="shared" si="62"/>
        <v>-0.13123321525861786</v>
      </c>
      <c r="N151" s="51">
        <f t="shared" si="62"/>
        <v>-0.13123321525861786</v>
      </c>
      <c r="O151" s="51">
        <f t="shared" si="62"/>
        <v>-0.13123321525861786</v>
      </c>
      <c r="P151" s="51">
        <f t="shared" si="62"/>
        <v>-0.13123321525861786</v>
      </c>
      <c r="Q151" s="51">
        <f t="shared" si="62"/>
        <v>-0.13115415828563459</v>
      </c>
      <c r="R151" s="51">
        <f t="shared" si="62"/>
        <v>-0.12984409760994808</v>
      </c>
      <c r="S151" s="51">
        <f t="shared" si="62"/>
        <v>-0.12983763011769511</v>
      </c>
      <c r="T151" s="51">
        <f t="shared" si="62"/>
        <v>-0.12971466439328294</v>
      </c>
      <c r="U151" s="51">
        <f t="shared" si="62"/>
        <v>-0.12971466439328294</v>
      </c>
      <c r="V151" s="51">
        <f t="shared" si="62"/>
        <v>-0.12971466439328294</v>
      </c>
      <c r="W151" s="51">
        <f t="shared" si="62"/>
        <v>-0.1577295945599172</v>
      </c>
      <c r="X151" s="51">
        <f t="shared" si="62"/>
        <v>-0.15833851201948501</v>
      </c>
      <c r="Y151" s="51">
        <f t="shared" si="62"/>
        <v>-0.15833851201948501</v>
      </c>
      <c r="Z151" s="51">
        <f t="shared" si="62"/>
        <v>-0.16447211427826214</v>
      </c>
      <c r="AA151" s="51">
        <f t="shared" si="62"/>
        <v>-0.16478077119007173</v>
      </c>
      <c r="AB151" s="51">
        <f t="shared" si="62"/>
        <v>-0.16478077119007173</v>
      </c>
      <c r="AC151" s="51">
        <f t="shared" si="62"/>
        <v>-0.1632465879217766</v>
      </c>
      <c r="AD151" s="51">
        <f t="shared" si="62"/>
        <v>-0.16497890696919149</v>
      </c>
      <c r="AE151" s="51">
        <f t="shared" si="62"/>
        <v>-0.16497890696919149</v>
      </c>
      <c r="AF151" s="51">
        <f t="shared" si="62"/>
        <v>-0.17304200854830531</v>
      </c>
      <c r="AG151" s="51">
        <f t="shared" si="62"/>
        <v>-0.17056037023698667</v>
      </c>
      <c r="AH151" s="51">
        <f t="shared" si="62"/>
        <v>-0.17128764577341193</v>
      </c>
      <c r="AI151" s="51">
        <f t="shared" si="62"/>
        <v>-0.16928229415188867</v>
      </c>
      <c r="AJ151" s="51">
        <f t="shared" si="62"/>
        <v>-0.17196105896408453</v>
      </c>
      <c r="AK151" s="51">
        <f t="shared" si="62"/>
        <v>-0.17492580348359776</v>
      </c>
      <c r="AL151" s="51">
        <f t="shared" si="62"/>
        <v>-0.17617843603721839</v>
      </c>
      <c r="AM151" s="51">
        <f t="shared" si="64"/>
        <v>-0.17617843603721839</v>
      </c>
      <c r="AN151" s="51">
        <f t="shared" si="60"/>
        <v>-0.17557507208482626</v>
      </c>
      <c r="AO151" s="51">
        <f t="shared" si="64"/>
        <v>-0.17582663765739159</v>
      </c>
      <c r="AP151" s="51">
        <f t="shared" si="64"/>
        <v>-0.17582663765739159</v>
      </c>
      <c r="AQ151" s="51">
        <f t="shared" si="64"/>
        <v>-0.17055067875165086</v>
      </c>
      <c r="AR151" s="51">
        <f t="shared" si="64"/>
        <v>-0.17055067875165086</v>
      </c>
      <c r="AS151" s="51">
        <f t="shared" si="64"/>
        <v>-0.17055067875165086</v>
      </c>
      <c r="AT151" s="51">
        <f t="shared" si="64"/>
        <v>-0.17061454696038036</v>
      </c>
      <c r="AU151" s="51">
        <f t="shared" si="64"/>
        <v>-0.17061454696038036</v>
      </c>
      <c r="AV151" s="51">
        <f t="shared" si="64"/>
        <v>-0.17048538396955304</v>
      </c>
      <c r="AW151" s="51">
        <f t="shared" si="64"/>
        <v>-0.17048538396955304</v>
      </c>
      <c r="AX151" s="51">
        <f t="shared" si="64"/>
        <v>-0.17048538396955304</v>
      </c>
      <c r="AY151" s="51">
        <f t="shared" si="64"/>
        <v>-0.17048538396955304</v>
      </c>
      <c r="AZ151" s="51">
        <f t="shared" si="64"/>
        <v>-0.17048538396955304</v>
      </c>
      <c r="BA151" s="51">
        <f t="shared" si="64"/>
        <v>-0.17048538396955304</v>
      </c>
      <c r="BB151" s="51">
        <f t="shared" si="64"/>
        <v>-0.17048538396955304</v>
      </c>
      <c r="BC151" s="51">
        <f t="shared" si="64"/>
        <v>-0.17059742315292881</v>
      </c>
      <c r="BD151" s="51">
        <f t="shared" si="64"/>
        <v>-0.17059742315292881</v>
      </c>
      <c r="BE151" s="51">
        <f t="shared" si="64"/>
        <v>-0.17059742315292881</v>
      </c>
      <c r="BF151" s="51">
        <f t="shared" si="64"/>
        <v>-0.17059742315292881</v>
      </c>
      <c r="BG151" s="51">
        <f t="shared" si="64"/>
        <v>-0.17059742315292881</v>
      </c>
      <c r="BH151" s="51">
        <f t="shared" si="64"/>
        <v>-0.17059742315292881</v>
      </c>
      <c r="BI151" s="51">
        <f t="shared" si="64"/>
        <v>-0.17059742315292881</v>
      </c>
      <c r="BJ151" s="51">
        <f t="shared" si="64"/>
        <v>-0.17110736365596546</v>
      </c>
      <c r="BK151" s="51">
        <f t="shared" si="64"/>
        <v>-0.17110736365596546</v>
      </c>
      <c r="BL151" s="51">
        <f t="shared" si="64"/>
        <v>-0.17110736365596546</v>
      </c>
      <c r="BM151" s="51">
        <f t="shared" si="64"/>
        <v>-0.17110736365596546</v>
      </c>
      <c r="BN151" s="51">
        <f t="shared" si="64"/>
        <v>-0.17110736365596546</v>
      </c>
      <c r="BO151" s="51">
        <f t="shared" si="64"/>
        <v>-0.17110736365596546</v>
      </c>
      <c r="BP151" s="51">
        <f t="shared" si="64"/>
        <v>-0.17239957274249496</v>
      </c>
      <c r="BQ151" s="51">
        <f t="shared" si="64"/>
        <v>-0.17239957274249496</v>
      </c>
      <c r="BR151" s="51">
        <f t="shared" si="64"/>
        <v>-0.17266964323601131</v>
      </c>
      <c r="BS151" s="51">
        <f t="shared" si="64"/>
        <v>-0.17266964323601131</v>
      </c>
      <c r="BT151" s="51">
        <f t="shared" si="64"/>
        <v>-0.17266964323601131</v>
      </c>
      <c r="BU151" s="51">
        <f t="shared" si="64"/>
        <v>-0.17266964323601131</v>
      </c>
      <c r="BV151" s="51">
        <f t="shared" si="64"/>
        <v>-0.17266964323601131</v>
      </c>
      <c r="BW151" s="51">
        <f t="shared" si="64"/>
        <v>-0.17399879109532823</v>
      </c>
      <c r="BX151" s="51">
        <f t="shared" si="64"/>
        <v>-0.17399879109532823</v>
      </c>
      <c r="BY151" s="51">
        <f t="shared" si="64"/>
        <v>-0.17399879109532823</v>
      </c>
      <c r="BZ151" s="51">
        <f t="shared" si="64"/>
        <v>-0.17399879109532823</v>
      </c>
      <c r="CB151" s="5" cm="1">
        <f t="array" ref="CB151">AVERAGE(IF(ISERROR(B151:BZ151),"",B151:BZ151))</f>
        <v>-0.15773814022892266</v>
      </c>
    </row>
    <row r="152" spans="1:80">
      <c r="A152" s="50">
        <v>1992</v>
      </c>
      <c r="B152" s="51">
        <f t="shared" si="62"/>
        <v>-0.11071374333343231</v>
      </c>
      <c r="C152" s="51">
        <f t="shared" si="62"/>
        <v>-0.11905276872479609</v>
      </c>
      <c r="D152" s="51">
        <f t="shared" si="62"/>
        <v>-0.11956375621868842</v>
      </c>
      <c r="E152" s="51">
        <f t="shared" si="62"/>
        <v>-0.11899309931392732</v>
      </c>
      <c r="F152" s="51">
        <f t="shared" si="62"/>
        <v>-0.1197593730061135</v>
      </c>
      <c r="G152" s="51">
        <f t="shared" si="62"/>
        <v>-0.12216688177605894</v>
      </c>
      <c r="H152" s="51">
        <f t="shared" si="62"/>
        <v>-0.12216688177605894</v>
      </c>
      <c r="I152" s="51">
        <f t="shared" si="62"/>
        <v>-0.12693532164898647</v>
      </c>
      <c r="J152" s="51">
        <f t="shared" si="62"/>
        <v>-0.12693532164898647</v>
      </c>
      <c r="K152" s="51">
        <f t="shared" si="62"/>
        <v>-0.13605022212442652</v>
      </c>
      <c r="L152" s="51">
        <f t="shared" si="62"/>
        <v>-0.14087781088013218</v>
      </c>
      <c r="M152" s="51">
        <f t="shared" si="62"/>
        <v>-0.14079230971236689</v>
      </c>
      <c r="N152" s="51">
        <f t="shared" si="62"/>
        <v>-0.14079230971236689</v>
      </c>
      <c r="O152" s="51">
        <f t="shared" si="62"/>
        <v>-0.14079230971236689</v>
      </c>
      <c r="P152" s="51">
        <f t="shared" si="62"/>
        <v>-0.14079230971236689</v>
      </c>
      <c r="Q152" s="51">
        <f t="shared" si="62"/>
        <v>-0.14070701441600109</v>
      </c>
      <c r="R152" s="51">
        <f t="shared" si="62"/>
        <v>-0.13925810725795007</v>
      </c>
      <c r="S152" s="51">
        <f t="shared" si="62"/>
        <v>-0.1392464973783325</v>
      </c>
      <c r="T152" s="51">
        <f t="shared" si="62"/>
        <v>-0.13911132918187652</v>
      </c>
      <c r="U152" s="51">
        <f t="shared" si="62"/>
        <v>-0.13911132918187652</v>
      </c>
      <c r="V152" s="51">
        <f t="shared" si="62"/>
        <v>-0.13911132918187652</v>
      </c>
      <c r="W152" s="51">
        <f t="shared" si="62"/>
        <v>-0.17185220943987267</v>
      </c>
      <c r="X152" s="51">
        <f t="shared" si="62"/>
        <v>-0.1724216304519175</v>
      </c>
      <c r="Y152" s="51">
        <f t="shared" si="62"/>
        <v>-0.1724216304519175</v>
      </c>
      <c r="Z152" s="51">
        <f t="shared" si="62"/>
        <v>-0.17906137383307963</v>
      </c>
      <c r="AA152" s="51">
        <f t="shared" si="62"/>
        <v>-0.17929386672777148</v>
      </c>
      <c r="AB152" s="51">
        <f t="shared" si="62"/>
        <v>-0.17929386672777148</v>
      </c>
      <c r="AC152" s="51">
        <f t="shared" si="62"/>
        <v>-0.17665895944467946</v>
      </c>
      <c r="AD152" s="51">
        <f t="shared" si="62"/>
        <v>-0.17758629207278664</v>
      </c>
      <c r="AE152" s="51">
        <f t="shared" si="62"/>
        <v>-0.17758629207278664</v>
      </c>
      <c r="AF152" s="51">
        <f t="shared" si="62"/>
        <v>-0.18630753358832641</v>
      </c>
      <c r="AG152" s="51">
        <f t="shared" si="62"/>
        <v>-0.18371725661350768</v>
      </c>
      <c r="AH152" s="51">
        <f t="shared" si="62"/>
        <v>-0.18447532516574572</v>
      </c>
      <c r="AI152" s="51">
        <f t="shared" si="62"/>
        <v>-0.18224828643322577</v>
      </c>
      <c r="AJ152" s="51">
        <f t="shared" si="62"/>
        <v>-0.18633073462179461</v>
      </c>
      <c r="AK152" s="51">
        <f t="shared" si="62"/>
        <v>-0.190471157308856</v>
      </c>
      <c r="AL152" s="51">
        <f t="shared" si="62"/>
        <v>-0.19193691158419957</v>
      </c>
      <c r="AM152" s="51">
        <f t="shared" si="64"/>
        <v>-0.19193691158419957</v>
      </c>
      <c r="AN152" s="51">
        <f t="shared" si="60"/>
        <v>-0.19119875075721426</v>
      </c>
      <c r="AO152" s="51">
        <f t="shared" si="64"/>
        <v>-0.19144023022700285</v>
      </c>
      <c r="AP152" s="51">
        <f t="shared" si="64"/>
        <v>-0.19144023022700285</v>
      </c>
      <c r="AQ152" s="51">
        <f t="shared" si="64"/>
        <v>-0.18580469191621929</v>
      </c>
      <c r="AR152" s="51">
        <f t="shared" si="64"/>
        <v>-0.18580469191621929</v>
      </c>
      <c r="AS152" s="51">
        <f t="shared" si="64"/>
        <v>-0.18580469191621929</v>
      </c>
      <c r="AT152" s="51">
        <f t="shared" si="64"/>
        <v>-0.18603465675913766</v>
      </c>
      <c r="AU152" s="51">
        <f t="shared" si="64"/>
        <v>-0.18603465675913766</v>
      </c>
      <c r="AV152" s="51">
        <f t="shared" si="64"/>
        <v>-0.18588310391748464</v>
      </c>
      <c r="AW152" s="51">
        <f t="shared" si="64"/>
        <v>-0.18588310391748464</v>
      </c>
      <c r="AX152" s="51">
        <f t="shared" si="64"/>
        <v>-0.18588310391748464</v>
      </c>
      <c r="AY152" s="51">
        <f t="shared" si="64"/>
        <v>-0.18588310391748464</v>
      </c>
      <c r="AZ152" s="51">
        <f t="shared" si="64"/>
        <v>-0.18588310391748464</v>
      </c>
      <c r="BA152" s="51">
        <f t="shared" si="64"/>
        <v>-0.18588310391748464</v>
      </c>
      <c r="BB152" s="51">
        <f t="shared" si="64"/>
        <v>-0.18588310391748464</v>
      </c>
      <c r="BC152" s="51">
        <f t="shared" si="64"/>
        <v>-0.18597812765363608</v>
      </c>
      <c r="BD152" s="51">
        <f t="shared" si="64"/>
        <v>-0.18597812765363608</v>
      </c>
      <c r="BE152" s="51">
        <f t="shared" si="64"/>
        <v>-0.18597812765363608</v>
      </c>
      <c r="BF152" s="51">
        <f t="shared" si="64"/>
        <v>-0.18597812765363608</v>
      </c>
      <c r="BG152" s="51">
        <f t="shared" si="64"/>
        <v>-0.18597812765363608</v>
      </c>
      <c r="BH152" s="51">
        <f t="shared" si="64"/>
        <v>-0.18588757592006988</v>
      </c>
      <c r="BI152" s="51">
        <f t="shared" si="64"/>
        <v>-0.18588757592006988</v>
      </c>
      <c r="BJ152" s="51">
        <f t="shared" si="64"/>
        <v>-0.18661001902504826</v>
      </c>
      <c r="BK152" s="51">
        <f t="shared" si="64"/>
        <v>-0.18661001902504826</v>
      </c>
      <c r="BL152" s="51">
        <f t="shared" si="64"/>
        <v>-0.18661001902504826</v>
      </c>
      <c r="BM152" s="51">
        <f t="shared" si="64"/>
        <v>-0.18661001902504826</v>
      </c>
      <c r="BN152" s="51">
        <f t="shared" si="64"/>
        <v>-0.18661001902504826</v>
      </c>
      <c r="BO152" s="51">
        <f t="shared" si="64"/>
        <v>-0.18661001902504826</v>
      </c>
      <c r="BP152" s="51">
        <f t="shared" si="64"/>
        <v>-0.18812047981584468</v>
      </c>
      <c r="BQ152" s="51">
        <f t="shared" si="64"/>
        <v>-0.18812047981584468</v>
      </c>
      <c r="BR152" s="51">
        <f t="shared" si="64"/>
        <v>-0.1883327468311593</v>
      </c>
      <c r="BS152" s="51">
        <f t="shared" si="64"/>
        <v>-0.1883327468311593</v>
      </c>
      <c r="BT152" s="51">
        <f t="shared" si="64"/>
        <v>-0.1883327468311593</v>
      </c>
      <c r="BU152" s="51">
        <f t="shared" si="64"/>
        <v>-0.1883327468311593</v>
      </c>
      <c r="BV152" s="51">
        <f t="shared" si="64"/>
        <v>-0.1883327468311593</v>
      </c>
      <c r="BW152" s="51">
        <f t="shared" si="64"/>
        <v>-0.19066912000300229</v>
      </c>
      <c r="BX152" s="51">
        <f t="shared" si="64"/>
        <v>-0.19066912000300229</v>
      </c>
      <c r="BY152" s="51">
        <f t="shared" si="64"/>
        <v>-0.19066912000300229</v>
      </c>
      <c r="BZ152" s="51">
        <f t="shared" si="64"/>
        <v>-0.19066912000300229</v>
      </c>
      <c r="CB152" s="5" cm="1">
        <f t="array" ref="CB152">AVERAGE(IF(ISERROR(B152:BZ152),"",B152:BZ152))</f>
        <v>-0.17082054116857248</v>
      </c>
    </row>
    <row r="153" spans="1:80">
      <c r="A153" s="50">
        <v>1993</v>
      </c>
      <c r="B153" s="51">
        <f t="shared" si="62"/>
        <v>-0.119466181068416</v>
      </c>
      <c r="C153" s="51">
        <f t="shared" si="62"/>
        <v>-0.12756089936829906</v>
      </c>
      <c r="D153" s="51">
        <f t="shared" si="62"/>
        <v>-0.12804684594048765</v>
      </c>
      <c r="E153" s="51">
        <f t="shared" si="62"/>
        <v>-0.12741402851133354</v>
      </c>
      <c r="F153" s="51">
        <f t="shared" si="62"/>
        <v>-0.12804565338042728</v>
      </c>
      <c r="G153" s="51">
        <f t="shared" si="62"/>
        <v>-0.1304427556549782</v>
      </c>
      <c r="H153" s="51">
        <f t="shared" si="62"/>
        <v>-0.1304427556549782</v>
      </c>
      <c r="I153" s="51">
        <f t="shared" si="62"/>
        <v>-0.13502609413444466</v>
      </c>
      <c r="J153" s="51">
        <f t="shared" si="62"/>
        <v>-0.13502609413444466</v>
      </c>
      <c r="K153" s="51">
        <f t="shared" si="62"/>
        <v>-0.14465855783178283</v>
      </c>
      <c r="L153" s="51">
        <f t="shared" si="62"/>
        <v>-0.14971498598682498</v>
      </c>
      <c r="M153" s="51">
        <f t="shared" si="62"/>
        <v>-0.14962402021128229</v>
      </c>
      <c r="N153" s="51">
        <f t="shared" si="62"/>
        <v>-0.14962402021128229</v>
      </c>
      <c r="O153" s="51">
        <f t="shared" si="62"/>
        <v>-0.14962402021128229</v>
      </c>
      <c r="P153" s="51">
        <f t="shared" si="62"/>
        <v>-0.14962402021128229</v>
      </c>
      <c r="Q153" s="51">
        <f t="shared" si="62"/>
        <v>-0.14952469397595558</v>
      </c>
      <c r="R153" s="51">
        <f t="shared" si="62"/>
        <v>-0.14795656142691505</v>
      </c>
      <c r="S153" s="51">
        <f t="shared" si="62"/>
        <v>-0.14794069695050394</v>
      </c>
      <c r="T153" s="51">
        <f t="shared" si="62"/>
        <v>-0.14779499745632152</v>
      </c>
      <c r="U153" s="51">
        <f t="shared" si="62"/>
        <v>-0.14779499745632152</v>
      </c>
      <c r="V153" s="51">
        <f t="shared" si="62"/>
        <v>-0.14779499745632152</v>
      </c>
      <c r="W153" s="51">
        <f t="shared" si="62"/>
        <v>-0.18263746091585931</v>
      </c>
      <c r="X153" s="51">
        <f t="shared" si="62"/>
        <v>-0.18392586375076181</v>
      </c>
      <c r="Y153" s="51">
        <f t="shared" si="62"/>
        <v>-0.18392586375076181</v>
      </c>
      <c r="Z153" s="51">
        <f t="shared" si="62"/>
        <v>-0.1902544374069034</v>
      </c>
      <c r="AA153" s="51">
        <f t="shared" si="62"/>
        <v>-0.19065035920599005</v>
      </c>
      <c r="AB153" s="51">
        <f t="shared" si="62"/>
        <v>-0.19065035920599005</v>
      </c>
      <c r="AC153" s="51">
        <f t="shared" ref="AC153:AL153" si="65">-(1-2^AC104)</f>
        <v>-0.18793592029181372</v>
      </c>
      <c r="AD153" s="51">
        <f t="shared" si="65"/>
        <v>-0.18982884733228012</v>
      </c>
      <c r="AE153" s="51">
        <f t="shared" si="65"/>
        <v>-0.18982884733228012</v>
      </c>
      <c r="AF153" s="51">
        <f t="shared" si="65"/>
        <v>-0.19991706194415249</v>
      </c>
      <c r="AG153" s="51">
        <f t="shared" si="65"/>
        <v>-0.19695424392236449</v>
      </c>
      <c r="AH153" s="51">
        <f t="shared" si="65"/>
        <v>-0.19805183630103551</v>
      </c>
      <c r="AI153" s="51">
        <f t="shared" si="65"/>
        <v>-0.19533715846144473</v>
      </c>
      <c r="AJ153" s="51">
        <f t="shared" si="65"/>
        <v>-0.20029697248021672</v>
      </c>
      <c r="AK153" s="51">
        <f t="shared" si="65"/>
        <v>-0.2064349663762528</v>
      </c>
      <c r="AL153" s="51">
        <f t="shared" si="65"/>
        <v>-0.20825432720687609</v>
      </c>
      <c r="AM153" s="51">
        <f t="shared" si="64"/>
        <v>-0.20825432720687609</v>
      </c>
      <c r="AN153" s="51">
        <f t="shared" si="60"/>
        <v>-0.20738353931764131</v>
      </c>
      <c r="AO153" s="51">
        <f t="shared" si="64"/>
        <v>-0.20761811305333466</v>
      </c>
      <c r="AP153" s="51">
        <f t="shared" si="64"/>
        <v>-0.20761811305333466</v>
      </c>
      <c r="AQ153" s="51">
        <f t="shared" si="64"/>
        <v>-0.20121086841861757</v>
      </c>
      <c r="AR153" s="51">
        <f t="shared" si="64"/>
        <v>-0.20121086841861757</v>
      </c>
      <c r="AS153" s="51">
        <f t="shared" si="64"/>
        <v>-0.20121086841861757</v>
      </c>
      <c r="AT153" s="51">
        <f t="shared" si="64"/>
        <v>-0.20141711361063719</v>
      </c>
      <c r="AU153" s="51">
        <f t="shared" si="64"/>
        <v>-0.20141711361063719</v>
      </c>
      <c r="AV153" s="51">
        <f t="shared" si="64"/>
        <v>-0.20124497701797017</v>
      </c>
      <c r="AW153" s="51">
        <f t="shared" si="64"/>
        <v>-0.20124497701797017</v>
      </c>
      <c r="AX153" s="51">
        <f t="shared" si="64"/>
        <v>-0.20124497701797017</v>
      </c>
      <c r="AY153" s="51">
        <f t="shared" si="64"/>
        <v>-0.20124497701797017</v>
      </c>
      <c r="AZ153" s="51">
        <f t="shared" si="64"/>
        <v>-0.20124497701797017</v>
      </c>
      <c r="BA153" s="51">
        <f t="shared" si="64"/>
        <v>-0.20124497701797017</v>
      </c>
      <c r="BB153" s="51">
        <f t="shared" si="64"/>
        <v>-0.20124497701797017</v>
      </c>
      <c r="BC153" s="51">
        <f t="shared" si="64"/>
        <v>-0.20132516456293226</v>
      </c>
      <c r="BD153" s="51">
        <f t="shared" si="64"/>
        <v>-0.20132516456293226</v>
      </c>
      <c r="BE153" s="51">
        <f t="shared" si="64"/>
        <v>-0.20132516456293226</v>
      </c>
      <c r="BF153" s="51">
        <f t="shared" si="64"/>
        <v>-0.20132516456293226</v>
      </c>
      <c r="BG153" s="51">
        <f t="shared" si="64"/>
        <v>-0.20132516456293226</v>
      </c>
      <c r="BH153" s="51">
        <f t="shared" si="64"/>
        <v>-0.20122979795926577</v>
      </c>
      <c r="BI153" s="51">
        <f t="shared" si="64"/>
        <v>-0.20122979795926577</v>
      </c>
      <c r="BJ153" s="51">
        <f t="shared" si="64"/>
        <v>-0.20178607075354615</v>
      </c>
      <c r="BK153" s="51">
        <f t="shared" si="64"/>
        <v>-0.20178607075354615</v>
      </c>
      <c r="BL153" s="51">
        <f t="shared" si="64"/>
        <v>-0.20178607075354615</v>
      </c>
      <c r="BM153" s="51">
        <f t="shared" si="64"/>
        <v>-0.20178607075354615</v>
      </c>
      <c r="BN153" s="51">
        <f t="shared" si="64"/>
        <v>-0.20178607075354615</v>
      </c>
      <c r="BO153" s="51">
        <f t="shared" si="64"/>
        <v>-0.20178607075354615</v>
      </c>
      <c r="BP153" s="51">
        <f t="shared" si="64"/>
        <v>-0.20337285905302571</v>
      </c>
      <c r="BQ153" s="51">
        <f t="shared" si="64"/>
        <v>-0.20337285905302571</v>
      </c>
      <c r="BR153" s="51">
        <f t="shared" si="64"/>
        <v>-0.20353572011189591</v>
      </c>
      <c r="BS153" s="51">
        <f t="shared" si="64"/>
        <v>-0.20353572011189591</v>
      </c>
      <c r="BT153" s="51">
        <f t="shared" si="64"/>
        <v>-0.20353572011189591</v>
      </c>
      <c r="BU153" s="51">
        <f t="shared" si="64"/>
        <v>-0.20353572011189591</v>
      </c>
      <c r="BV153" s="51">
        <f t="shared" si="64"/>
        <v>-0.20353572011189591</v>
      </c>
      <c r="BW153" s="51">
        <f t="shared" si="64"/>
        <v>-0.20661516062034035</v>
      </c>
      <c r="BX153" s="51">
        <f t="shared" si="64"/>
        <v>-0.20661516062034035</v>
      </c>
      <c r="BY153" s="51">
        <f t="shared" si="64"/>
        <v>-0.20661516062034035</v>
      </c>
      <c r="BZ153" s="51">
        <f t="shared" si="64"/>
        <v>-0.20661516062034035</v>
      </c>
      <c r="CB153" s="5" cm="1">
        <f t="array" ref="CB153">AVERAGE(IF(ISERROR(B153:BZ153),"",B153:BZ153))</f>
        <v>-0.18382824638641995</v>
      </c>
    </row>
    <row r="154" spans="1:80">
      <c r="A154" s="50">
        <v>1994</v>
      </c>
      <c r="B154" s="51">
        <f t="shared" ref="B154:AL160" si="66">-(1-2^B105)</f>
        <v>-0.1223864328337797</v>
      </c>
      <c r="C154" s="51">
        <f t="shared" si="66"/>
        <v>-0.12966150961269118</v>
      </c>
      <c r="D154" s="51">
        <f t="shared" si="66"/>
        <v>-0.13012088500515662</v>
      </c>
      <c r="E154" s="51">
        <f t="shared" si="66"/>
        <v>-0.12950171773308883</v>
      </c>
      <c r="F154" s="51">
        <f t="shared" si="66"/>
        <v>-0.13007673653436802</v>
      </c>
      <c r="G154" s="51">
        <f t="shared" si="66"/>
        <v>-0.1323807646816062</v>
      </c>
      <c r="H154" s="51">
        <f t="shared" si="66"/>
        <v>-0.1323807646816062</v>
      </c>
      <c r="I154" s="51">
        <f t="shared" si="66"/>
        <v>-0.13727331288251776</v>
      </c>
      <c r="J154" s="51">
        <f t="shared" si="66"/>
        <v>-0.13727331288251776</v>
      </c>
      <c r="K154" s="51">
        <f t="shared" si="66"/>
        <v>-0.15048511730195857</v>
      </c>
      <c r="L154" s="51">
        <f t="shared" si="66"/>
        <v>-0.15836492568747651</v>
      </c>
      <c r="M154" s="51">
        <f t="shared" si="66"/>
        <v>-0.15826972790519078</v>
      </c>
      <c r="N154" s="51">
        <f t="shared" si="66"/>
        <v>-0.15826972790519078</v>
      </c>
      <c r="O154" s="51">
        <f t="shared" si="66"/>
        <v>-0.15826972790519078</v>
      </c>
      <c r="P154" s="51">
        <f t="shared" si="66"/>
        <v>-0.15826972790519078</v>
      </c>
      <c r="Q154" s="51">
        <f t="shared" si="66"/>
        <v>-0.15816430682567628</v>
      </c>
      <c r="R154" s="51">
        <f t="shared" si="66"/>
        <v>-0.15650026404520456</v>
      </c>
      <c r="S154" s="51">
        <f t="shared" si="66"/>
        <v>-0.15648073961596365</v>
      </c>
      <c r="T154" s="51">
        <f t="shared" si="66"/>
        <v>-0.15632656261778555</v>
      </c>
      <c r="U154" s="51">
        <f t="shared" si="66"/>
        <v>-0.15632656261778555</v>
      </c>
      <c r="V154" s="51">
        <f t="shared" si="66"/>
        <v>-0.15632656261778555</v>
      </c>
      <c r="W154" s="51">
        <f t="shared" si="66"/>
        <v>-0.19423956636188777</v>
      </c>
      <c r="X154" s="51">
        <f t="shared" si="66"/>
        <v>-0.19636790074929822</v>
      </c>
      <c r="Y154" s="51">
        <f t="shared" si="66"/>
        <v>-0.19636790074929822</v>
      </c>
      <c r="Z154" s="51">
        <f t="shared" si="66"/>
        <v>-0.20258125637934188</v>
      </c>
      <c r="AA154" s="51">
        <f t="shared" si="66"/>
        <v>-0.20291529755947058</v>
      </c>
      <c r="AB154" s="51">
        <f t="shared" si="66"/>
        <v>-0.20291529755947058</v>
      </c>
      <c r="AC154" s="51">
        <f t="shared" si="66"/>
        <v>-0.19926279991510565</v>
      </c>
      <c r="AD154" s="51">
        <f t="shared" si="66"/>
        <v>-0.20252110898590359</v>
      </c>
      <c r="AE154" s="51">
        <f t="shared" si="66"/>
        <v>-0.20252110898590359</v>
      </c>
      <c r="AF154" s="51">
        <f t="shared" si="66"/>
        <v>-0.21198610745724689</v>
      </c>
      <c r="AG154" s="51">
        <f t="shared" si="66"/>
        <v>-0.20893196915920909</v>
      </c>
      <c r="AH154" s="51">
        <f t="shared" si="66"/>
        <v>-0.21025035543051829</v>
      </c>
      <c r="AI154" s="51">
        <f t="shared" si="66"/>
        <v>-0.20772126511603395</v>
      </c>
      <c r="AJ154" s="51">
        <f t="shared" si="66"/>
        <v>-0.21322457595668054</v>
      </c>
      <c r="AK154" s="51">
        <f t="shared" si="66"/>
        <v>-0.22012929841127116</v>
      </c>
      <c r="AL154" s="51">
        <f t="shared" si="66"/>
        <v>-0.22214358416078595</v>
      </c>
      <c r="AM154" s="51">
        <f t="shared" si="64"/>
        <v>-0.22214358416078595</v>
      </c>
      <c r="AN154" s="51">
        <f t="shared" si="60"/>
        <v>-0.22133132193917426</v>
      </c>
      <c r="AO154" s="51">
        <f t="shared" si="64"/>
        <v>-0.22155718943635938</v>
      </c>
      <c r="AP154" s="51">
        <f t="shared" si="64"/>
        <v>-0.22155718943635938</v>
      </c>
      <c r="AQ154" s="51">
        <f t="shared" si="64"/>
        <v>-0.21454524735251723</v>
      </c>
      <c r="AR154" s="51">
        <f t="shared" si="64"/>
        <v>-0.21454524735251723</v>
      </c>
      <c r="AS154" s="51">
        <f t="shared" si="64"/>
        <v>-0.21454524735251723</v>
      </c>
      <c r="AT154" s="51">
        <f t="shared" si="64"/>
        <v>-0.2149166150971662</v>
      </c>
      <c r="AU154" s="51">
        <f t="shared" si="64"/>
        <v>-0.2149166150971662</v>
      </c>
      <c r="AV154" s="51">
        <f t="shared" si="64"/>
        <v>-0.21472985279447487</v>
      </c>
      <c r="AW154" s="51">
        <f t="shared" si="64"/>
        <v>-0.21472985279447487</v>
      </c>
      <c r="AX154" s="51">
        <f t="shared" si="64"/>
        <v>-0.21472985279447487</v>
      </c>
      <c r="AY154" s="51">
        <f t="shared" si="64"/>
        <v>-0.21472985279447487</v>
      </c>
      <c r="AZ154" s="51">
        <f t="shared" si="64"/>
        <v>-0.21472985279447487</v>
      </c>
      <c r="BA154" s="51">
        <f t="shared" si="64"/>
        <v>-0.21472985279447487</v>
      </c>
      <c r="BB154" s="51">
        <f t="shared" ref="BB154:BZ154" si="67">-(1-2^BB105)</f>
        <v>-0.21472985279447487</v>
      </c>
      <c r="BC154" s="51">
        <f t="shared" si="67"/>
        <v>-0.21479749894548483</v>
      </c>
      <c r="BD154" s="51">
        <f t="shared" si="67"/>
        <v>-0.21479749894548483</v>
      </c>
      <c r="BE154" s="51">
        <f t="shared" si="67"/>
        <v>-0.21479749894548483</v>
      </c>
      <c r="BF154" s="51">
        <f t="shared" si="67"/>
        <v>-0.21479749894548483</v>
      </c>
      <c r="BG154" s="51">
        <f t="shared" si="67"/>
        <v>-0.21479749894548483</v>
      </c>
      <c r="BH154" s="51">
        <f t="shared" si="67"/>
        <v>-0.21469924579194133</v>
      </c>
      <c r="BI154" s="51">
        <f t="shared" si="67"/>
        <v>-0.21474248410741448</v>
      </c>
      <c r="BJ154" s="51">
        <f t="shared" si="67"/>
        <v>-0.21547691760906229</v>
      </c>
      <c r="BK154" s="51">
        <f t="shared" si="67"/>
        <v>-0.21547691760906229</v>
      </c>
      <c r="BL154" s="51">
        <f t="shared" si="67"/>
        <v>-0.21558638930565877</v>
      </c>
      <c r="BM154" s="51">
        <f t="shared" si="67"/>
        <v>-0.21558638930565877</v>
      </c>
      <c r="BN154" s="51">
        <f t="shared" si="67"/>
        <v>-0.21558638930565877</v>
      </c>
      <c r="BO154" s="51">
        <f t="shared" si="67"/>
        <v>-0.21558638930565877</v>
      </c>
      <c r="BP154" s="51">
        <f t="shared" si="67"/>
        <v>-0.21735938507347186</v>
      </c>
      <c r="BQ154" s="51">
        <f t="shared" si="67"/>
        <v>-0.21735938507347186</v>
      </c>
      <c r="BR154" s="51">
        <f t="shared" si="67"/>
        <v>-0.21771961635720982</v>
      </c>
      <c r="BS154" s="51">
        <f t="shared" si="67"/>
        <v>-0.21771961635720982</v>
      </c>
      <c r="BT154" s="51">
        <f t="shared" si="67"/>
        <v>-0.21771961635720982</v>
      </c>
      <c r="BU154" s="51">
        <f t="shared" si="67"/>
        <v>-0.21771961635720982</v>
      </c>
      <c r="BV154" s="51">
        <f t="shared" si="67"/>
        <v>-0.21771961635720982</v>
      </c>
      <c r="BW154" s="51">
        <f t="shared" si="67"/>
        <v>-0.22187135895202192</v>
      </c>
      <c r="BX154" s="51">
        <f t="shared" si="67"/>
        <v>-0.22187135895202192</v>
      </c>
      <c r="BY154" s="51">
        <f t="shared" si="67"/>
        <v>-0.22187135895202192</v>
      </c>
      <c r="BZ154" s="51">
        <f t="shared" si="67"/>
        <v>-0.22187135895202192</v>
      </c>
      <c r="CB154" s="5" cm="1">
        <f t="array" ref="CB154">AVERAGE(IF(ISERROR(B154:BZ154),"",B154:BZ154))</f>
        <v>-0.19516736252376188</v>
      </c>
    </row>
    <row r="155" spans="1:80">
      <c r="A155" s="50">
        <v>1995</v>
      </c>
      <c r="B155" s="51">
        <f t="shared" si="66"/>
        <v>-0.12773229347263204</v>
      </c>
      <c r="C155" s="51">
        <f t="shared" si="66"/>
        <v>-0.13425028484596613</v>
      </c>
      <c r="D155" s="51">
        <f t="shared" si="66"/>
        <v>-0.13469795263646489</v>
      </c>
      <c r="E155" s="51">
        <f t="shared" si="66"/>
        <v>-0.13405029720052553</v>
      </c>
      <c r="F155" s="51">
        <f t="shared" si="66"/>
        <v>-0.13456277314059506</v>
      </c>
      <c r="G155" s="51">
        <f t="shared" si="66"/>
        <v>-0.13647775326928768</v>
      </c>
      <c r="H155" s="51">
        <f t="shared" si="66"/>
        <v>-0.13647775326928768</v>
      </c>
      <c r="I155" s="51">
        <f t="shared" si="66"/>
        <v>-0.14243885026447534</v>
      </c>
      <c r="J155" s="51">
        <f t="shared" si="66"/>
        <v>-0.14243885026447534</v>
      </c>
      <c r="K155" s="51">
        <f t="shared" si="66"/>
        <v>-0.15786244694226859</v>
      </c>
      <c r="L155" s="51">
        <f t="shared" si="66"/>
        <v>-0.16665763571430225</v>
      </c>
      <c r="M155" s="51">
        <f t="shared" si="66"/>
        <v>-0.16655860538925671</v>
      </c>
      <c r="N155" s="51">
        <f t="shared" si="66"/>
        <v>-0.16655860538925671</v>
      </c>
      <c r="O155" s="51">
        <f t="shared" si="66"/>
        <v>-0.16655860538925671</v>
      </c>
      <c r="P155" s="51">
        <f t="shared" si="66"/>
        <v>-0.16655860538925671</v>
      </c>
      <c r="Q155" s="51">
        <f t="shared" si="66"/>
        <v>-0.16644772437737387</v>
      </c>
      <c r="R155" s="51">
        <f t="shared" si="66"/>
        <v>-0.16469762369015206</v>
      </c>
      <c r="S155" s="51">
        <f t="shared" si="66"/>
        <v>-0.16467489385038858</v>
      </c>
      <c r="T155" s="51">
        <f t="shared" si="66"/>
        <v>-0.16451308435312118</v>
      </c>
      <c r="U155" s="51">
        <f t="shared" si="66"/>
        <v>-0.16451308435312118</v>
      </c>
      <c r="V155" s="51">
        <f t="shared" si="66"/>
        <v>-0.16451308435312118</v>
      </c>
      <c r="W155" s="51">
        <f t="shared" si="66"/>
        <v>-0.20366526412873209</v>
      </c>
      <c r="X155" s="51">
        <f t="shared" si="66"/>
        <v>-0.20569468567731219</v>
      </c>
      <c r="Y155" s="51">
        <f t="shared" si="66"/>
        <v>-0.20569468567731219</v>
      </c>
      <c r="Z155" s="51">
        <f t="shared" si="66"/>
        <v>-0.21142686535181088</v>
      </c>
      <c r="AA155" s="51">
        <f t="shared" si="66"/>
        <v>-0.21171502383207996</v>
      </c>
      <c r="AB155" s="51">
        <f t="shared" si="66"/>
        <v>-0.21171502383207996</v>
      </c>
      <c r="AC155" s="51">
        <f t="shared" si="66"/>
        <v>-0.20889494616776494</v>
      </c>
      <c r="AD155" s="51">
        <f t="shared" si="66"/>
        <v>-0.2131497469690814</v>
      </c>
      <c r="AE155" s="51">
        <f t="shared" si="66"/>
        <v>-0.2131497469690814</v>
      </c>
      <c r="AF155" s="51">
        <f t="shared" si="66"/>
        <v>-0.22443485129794749</v>
      </c>
      <c r="AG155" s="51">
        <f t="shared" si="66"/>
        <v>-0.2212956917948361</v>
      </c>
      <c r="AH155" s="51">
        <f t="shared" si="66"/>
        <v>-0.22260320389623389</v>
      </c>
      <c r="AI155" s="51">
        <f t="shared" si="66"/>
        <v>-0.22002338260760246</v>
      </c>
      <c r="AJ155" s="51">
        <f t="shared" si="66"/>
        <v>-0.22548664805731522</v>
      </c>
      <c r="AK155" s="51">
        <f t="shared" si="66"/>
        <v>-0.23444357209357436</v>
      </c>
      <c r="AL155" s="51">
        <f t="shared" si="66"/>
        <v>-0.23671232024940969</v>
      </c>
      <c r="AM155" s="51">
        <f t="shared" ref="AM155:BZ161" si="68">-(1-2^AM106)</f>
        <v>-0.23671232024940969</v>
      </c>
      <c r="AN155" s="51">
        <f t="shared" si="60"/>
        <v>-0.23580740365311159</v>
      </c>
      <c r="AO155" s="51">
        <f t="shared" si="68"/>
        <v>-0.23602509131984983</v>
      </c>
      <c r="AP155" s="51">
        <f t="shared" si="68"/>
        <v>-0.23602509131984983</v>
      </c>
      <c r="AQ155" s="51">
        <f t="shared" si="68"/>
        <v>-0.22869324044481465</v>
      </c>
      <c r="AR155" s="51">
        <f t="shared" si="68"/>
        <v>-0.22869324044481465</v>
      </c>
      <c r="AS155" s="51">
        <f t="shared" si="68"/>
        <v>-0.22869324044481465</v>
      </c>
      <c r="AT155" s="51">
        <f t="shared" si="68"/>
        <v>-0.22903764649239988</v>
      </c>
      <c r="AU155" s="51">
        <f t="shared" si="68"/>
        <v>-0.22903764649239988</v>
      </c>
      <c r="AV155" s="51">
        <f t="shared" si="68"/>
        <v>-0.2288370976398616</v>
      </c>
      <c r="AW155" s="51">
        <f t="shared" si="68"/>
        <v>-0.2288370976398616</v>
      </c>
      <c r="AX155" s="51">
        <f t="shared" si="68"/>
        <v>-0.2288370976398616</v>
      </c>
      <c r="AY155" s="51">
        <f t="shared" si="68"/>
        <v>-0.2288370976398616</v>
      </c>
      <c r="AZ155" s="51">
        <f t="shared" si="68"/>
        <v>-0.2288370976398616</v>
      </c>
      <c r="BA155" s="51">
        <f t="shared" si="68"/>
        <v>-0.2288370976398616</v>
      </c>
      <c r="BB155" s="51">
        <f t="shared" si="68"/>
        <v>-0.2288370976398616</v>
      </c>
      <c r="BC155" s="51">
        <f t="shared" si="68"/>
        <v>-0.2288928816919763</v>
      </c>
      <c r="BD155" s="51">
        <f t="shared" si="68"/>
        <v>-0.2288928816919763</v>
      </c>
      <c r="BE155" s="51">
        <f t="shared" si="68"/>
        <v>-0.2288928816919763</v>
      </c>
      <c r="BF155" s="51">
        <f t="shared" si="68"/>
        <v>-0.2288928816919763</v>
      </c>
      <c r="BG155" s="51">
        <f t="shared" si="68"/>
        <v>-0.2288928816919763</v>
      </c>
      <c r="BH155" s="51">
        <f t="shared" si="68"/>
        <v>-0.22879191597406956</v>
      </c>
      <c r="BI155" s="51">
        <f t="shared" si="68"/>
        <v>-0.22895991664884896</v>
      </c>
      <c r="BJ155" s="51">
        <f t="shared" si="68"/>
        <v>-0.22980825363609936</v>
      </c>
      <c r="BK155" s="51">
        <f t="shared" si="68"/>
        <v>-0.22980825363609936</v>
      </c>
      <c r="BL155" s="51">
        <f t="shared" si="68"/>
        <v>-0.22990968455423766</v>
      </c>
      <c r="BM155" s="51">
        <f t="shared" si="68"/>
        <v>-0.22990968455423766</v>
      </c>
      <c r="BN155" s="51">
        <f t="shared" si="68"/>
        <v>-0.22990968455423766</v>
      </c>
      <c r="BO155" s="51">
        <f t="shared" si="68"/>
        <v>-0.22990968455423766</v>
      </c>
      <c r="BP155" s="51">
        <f t="shared" si="68"/>
        <v>-0.23157810948412194</v>
      </c>
      <c r="BQ155" s="51">
        <f t="shared" si="68"/>
        <v>-0.23157810948412194</v>
      </c>
      <c r="BR155" s="51">
        <f t="shared" si="68"/>
        <v>-0.23202166362422405</v>
      </c>
      <c r="BS155" s="51">
        <f t="shared" si="68"/>
        <v>-0.23202166362422405</v>
      </c>
      <c r="BT155" s="51">
        <f t="shared" si="68"/>
        <v>-0.23202166362422405</v>
      </c>
      <c r="BU155" s="51">
        <f t="shared" si="68"/>
        <v>-0.23202166362422405</v>
      </c>
      <c r="BV155" s="51">
        <f t="shared" si="68"/>
        <v>-0.23202166362422405</v>
      </c>
      <c r="BW155" s="51">
        <f t="shared" si="68"/>
        <v>-0.23654260149277084</v>
      </c>
      <c r="BX155" s="51">
        <f t="shared" si="68"/>
        <v>-0.23654260149277084</v>
      </c>
      <c r="BY155" s="51">
        <f t="shared" si="68"/>
        <v>-0.23654260149277084</v>
      </c>
      <c r="BZ155" s="51">
        <f t="shared" si="68"/>
        <v>-0.23654260149277084</v>
      </c>
      <c r="CB155" s="5" cm="1">
        <f t="array" ref="CB155">AVERAGE(IF(ISERROR(B155:BZ155),"",B155:BZ155))</f>
        <v>-0.20668620130038501</v>
      </c>
    </row>
    <row r="156" spans="1:80">
      <c r="A156" s="50">
        <v>1996</v>
      </c>
      <c r="B156" s="51">
        <f t="shared" si="66"/>
        <v>-0.12533256168574947</v>
      </c>
      <c r="C156" s="51">
        <f t="shared" si="66"/>
        <v>-0.13161834803482464</v>
      </c>
      <c r="D156" s="51">
        <f t="shared" si="66"/>
        <v>-0.13203084878060845</v>
      </c>
      <c r="E156" s="51">
        <f t="shared" si="66"/>
        <v>-0.1314572857556725</v>
      </c>
      <c r="F156" s="51">
        <f t="shared" si="66"/>
        <v>-0.13195870555010381</v>
      </c>
      <c r="G156" s="51">
        <f t="shared" si="66"/>
        <v>-0.13472980620125696</v>
      </c>
      <c r="H156" s="51">
        <f t="shared" si="66"/>
        <v>-0.13472980620125696</v>
      </c>
      <c r="I156" s="51">
        <f t="shared" si="66"/>
        <v>-0.14167531350169005</v>
      </c>
      <c r="J156" s="51">
        <f t="shared" si="66"/>
        <v>-0.14167531350169005</v>
      </c>
      <c r="K156" s="51">
        <f t="shared" si="66"/>
        <v>-0.16085406180601181</v>
      </c>
      <c r="L156" s="51">
        <f t="shared" si="66"/>
        <v>-0.170043161442748</v>
      </c>
      <c r="M156" s="51">
        <f t="shared" si="66"/>
        <v>-0.16994684729086584</v>
      </c>
      <c r="N156" s="51">
        <f t="shared" si="66"/>
        <v>-0.16994684729086584</v>
      </c>
      <c r="O156" s="51">
        <f t="shared" si="66"/>
        <v>-0.16994684729086584</v>
      </c>
      <c r="P156" s="51">
        <f t="shared" si="66"/>
        <v>-0.16994684729086584</v>
      </c>
      <c r="Q156" s="51">
        <f t="shared" si="66"/>
        <v>-0.16983856944412268</v>
      </c>
      <c r="R156" s="51">
        <f t="shared" si="66"/>
        <v>-0.16812809640376791</v>
      </c>
      <c r="S156" s="51">
        <f t="shared" si="66"/>
        <v>-0.16810507831291421</v>
      </c>
      <c r="T156" s="51">
        <f t="shared" si="66"/>
        <v>-0.16794690832225256</v>
      </c>
      <c r="U156" s="51">
        <f t="shared" si="66"/>
        <v>-0.16794690832225256</v>
      </c>
      <c r="V156" s="51">
        <f t="shared" si="66"/>
        <v>-0.16794690832225256</v>
      </c>
      <c r="W156" s="51">
        <f t="shared" si="66"/>
        <v>-0.20680706985848618</v>
      </c>
      <c r="X156" s="51">
        <f t="shared" si="66"/>
        <v>-0.20916049898500855</v>
      </c>
      <c r="Y156" s="51">
        <f t="shared" si="66"/>
        <v>-0.20916049898500855</v>
      </c>
      <c r="Z156" s="51">
        <f t="shared" si="66"/>
        <v>-0.21473689837282339</v>
      </c>
      <c r="AA156" s="51">
        <f t="shared" si="66"/>
        <v>-0.21499875102365706</v>
      </c>
      <c r="AB156" s="51">
        <f t="shared" si="66"/>
        <v>-0.21499875102365706</v>
      </c>
      <c r="AC156" s="51">
        <f t="shared" si="66"/>
        <v>-0.21299716277269642</v>
      </c>
      <c r="AD156" s="51">
        <f t="shared" si="66"/>
        <v>-0.21863925388181127</v>
      </c>
      <c r="AE156" s="51">
        <f t="shared" si="66"/>
        <v>-0.21863925388181127</v>
      </c>
      <c r="AF156" s="51">
        <f t="shared" si="66"/>
        <v>-0.23350058236677529</v>
      </c>
      <c r="AG156" s="51">
        <f t="shared" si="66"/>
        <v>-0.23039080176220939</v>
      </c>
      <c r="AH156" s="51">
        <f t="shared" si="66"/>
        <v>-0.23155513962077467</v>
      </c>
      <c r="AI156" s="51">
        <f t="shared" si="66"/>
        <v>-0.22869343518004159</v>
      </c>
      <c r="AJ156" s="51">
        <f t="shared" si="66"/>
        <v>-0.23550511772488325</v>
      </c>
      <c r="AK156" s="51">
        <f t="shared" si="66"/>
        <v>-0.24549719449337659</v>
      </c>
      <c r="AL156" s="51">
        <f t="shared" si="66"/>
        <v>-0.24899262106442421</v>
      </c>
      <c r="AM156" s="51">
        <f t="shared" si="68"/>
        <v>-0.24899262106442421</v>
      </c>
      <c r="AN156" s="51">
        <f t="shared" si="60"/>
        <v>-0.24792231849188262</v>
      </c>
      <c r="AO156" s="51">
        <f t="shared" si="68"/>
        <v>-0.2481307848937323</v>
      </c>
      <c r="AP156" s="51">
        <f t="shared" si="68"/>
        <v>-0.2481307848937323</v>
      </c>
      <c r="AQ156" s="51">
        <f t="shared" si="68"/>
        <v>-0.24051519214181261</v>
      </c>
      <c r="AR156" s="51">
        <f t="shared" si="68"/>
        <v>-0.24051519214181261</v>
      </c>
      <c r="AS156" s="51">
        <f t="shared" si="68"/>
        <v>-0.24051519214181261</v>
      </c>
      <c r="AT156" s="51">
        <f t="shared" si="68"/>
        <v>-0.24108045565380165</v>
      </c>
      <c r="AU156" s="51">
        <f t="shared" si="68"/>
        <v>-0.24108045565380165</v>
      </c>
      <c r="AV156" s="51">
        <f t="shared" si="68"/>
        <v>-0.24087188520263703</v>
      </c>
      <c r="AW156" s="51">
        <f t="shared" si="68"/>
        <v>-0.24087188520263703</v>
      </c>
      <c r="AX156" s="51">
        <f t="shared" si="68"/>
        <v>-0.24087188520263703</v>
      </c>
      <c r="AY156" s="51">
        <f t="shared" si="68"/>
        <v>-0.24087188520263703</v>
      </c>
      <c r="AZ156" s="51">
        <f t="shared" si="68"/>
        <v>-0.24087188520263703</v>
      </c>
      <c r="BA156" s="51">
        <f t="shared" si="68"/>
        <v>-0.24087188520263703</v>
      </c>
      <c r="BB156" s="51">
        <f t="shared" si="68"/>
        <v>-0.24087188520263703</v>
      </c>
      <c r="BC156" s="51">
        <f t="shared" si="68"/>
        <v>-0.24091782968267106</v>
      </c>
      <c r="BD156" s="51">
        <f t="shared" si="68"/>
        <v>-0.24091782968267106</v>
      </c>
      <c r="BE156" s="51">
        <f t="shared" si="68"/>
        <v>-0.24091782968267106</v>
      </c>
      <c r="BF156" s="51">
        <f t="shared" si="68"/>
        <v>-0.24091782968267106</v>
      </c>
      <c r="BG156" s="51">
        <f t="shared" si="68"/>
        <v>-0.24091782968267106</v>
      </c>
      <c r="BH156" s="51">
        <f t="shared" si="68"/>
        <v>-0.24081607259487914</v>
      </c>
      <c r="BI156" s="51">
        <f t="shared" si="68"/>
        <v>-0.24115945185930521</v>
      </c>
      <c r="BJ156" s="51">
        <f t="shared" si="68"/>
        <v>-0.24210988794310717</v>
      </c>
      <c r="BK156" s="51">
        <f t="shared" si="68"/>
        <v>-0.24210988794310717</v>
      </c>
      <c r="BL156" s="51">
        <f t="shared" si="68"/>
        <v>-0.24220377591722508</v>
      </c>
      <c r="BM156" s="51">
        <f t="shared" si="68"/>
        <v>-0.24220377591722508</v>
      </c>
      <c r="BN156" s="51">
        <f t="shared" si="68"/>
        <v>-0.24220377591722508</v>
      </c>
      <c r="BO156" s="51">
        <f t="shared" si="68"/>
        <v>-0.24220377591722508</v>
      </c>
      <c r="BP156" s="51">
        <f t="shared" si="68"/>
        <v>-0.24364092793672121</v>
      </c>
      <c r="BQ156" s="51">
        <f t="shared" si="68"/>
        <v>-0.24364092793672121</v>
      </c>
      <c r="BR156" s="51">
        <f t="shared" si="68"/>
        <v>-0.2440326039960089</v>
      </c>
      <c r="BS156" s="51">
        <f t="shared" si="68"/>
        <v>-0.2440326039960089</v>
      </c>
      <c r="BT156" s="51">
        <f t="shared" si="68"/>
        <v>-0.2440326039960089</v>
      </c>
      <c r="BU156" s="51">
        <f t="shared" si="68"/>
        <v>-0.2440326039960089</v>
      </c>
      <c r="BV156" s="51">
        <f t="shared" si="68"/>
        <v>-0.2440326039960089</v>
      </c>
      <c r="BW156" s="51">
        <f t="shared" si="68"/>
        <v>-0.24988142020992243</v>
      </c>
      <c r="BX156" s="51">
        <f t="shared" si="68"/>
        <v>-0.24988142020992243</v>
      </c>
      <c r="BY156" s="51">
        <f t="shared" si="68"/>
        <v>-0.24988142020992243</v>
      </c>
      <c r="BZ156" s="51">
        <f t="shared" si="68"/>
        <v>-0.24988142020992243</v>
      </c>
      <c r="CB156" s="5" cm="1">
        <f t="array" ref="CB156">AVERAGE(IF(ISERROR(B156:BZ156),"",B156:BZ156))</f>
        <v>-0.21467057668001541</v>
      </c>
    </row>
    <row r="157" spans="1:80">
      <c r="A157" s="50">
        <v>1997</v>
      </c>
      <c r="B157" s="51">
        <f t="shared" si="66"/>
        <v>-0.12610947319708488</v>
      </c>
      <c r="C157" s="51">
        <f t="shared" si="66"/>
        <v>-0.13288269056001545</v>
      </c>
      <c r="D157" s="51">
        <f t="shared" si="66"/>
        <v>-0.13327532559547617</v>
      </c>
      <c r="E157" s="51">
        <f t="shared" si="66"/>
        <v>-0.13271862012175695</v>
      </c>
      <c r="F157" s="51">
        <f t="shared" si="66"/>
        <v>-0.13318375759533596</v>
      </c>
      <c r="G157" s="51">
        <f t="shared" si="66"/>
        <v>-0.13666896951521568</v>
      </c>
      <c r="H157" s="51">
        <f t="shared" si="66"/>
        <v>-0.13666896951521568</v>
      </c>
      <c r="I157" s="51">
        <f t="shared" si="66"/>
        <v>-0.14447413560009226</v>
      </c>
      <c r="J157" s="51">
        <f t="shared" si="66"/>
        <v>-0.14447413560009226</v>
      </c>
      <c r="K157" s="51">
        <f t="shared" si="66"/>
        <v>-0.16661984843237765</v>
      </c>
      <c r="L157" s="51">
        <f t="shared" si="66"/>
        <v>-0.1758649195925106</v>
      </c>
      <c r="M157" s="51">
        <f t="shared" si="66"/>
        <v>-0.17576878564108633</v>
      </c>
      <c r="N157" s="51">
        <f t="shared" si="66"/>
        <v>-0.17576878564108633</v>
      </c>
      <c r="O157" s="51">
        <f t="shared" si="66"/>
        <v>-0.17576878564108633</v>
      </c>
      <c r="P157" s="51">
        <f t="shared" si="66"/>
        <v>-0.17576878564108633</v>
      </c>
      <c r="Q157" s="51">
        <f t="shared" si="66"/>
        <v>-0.17566003335228886</v>
      </c>
      <c r="R157" s="51">
        <f t="shared" si="66"/>
        <v>-0.1739412431737315</v>
      </c>
      <c r="S157" s="51">
        <f t="shared" si="66"/>
        <v>-0.17391689234257468</v>
      </c>
      <c r="T157" s="51">
        <f t="shared" si="66"/>
        <v>-0.17375805399150424</v>
      </c>
      <c r="U157" s="51">
        <f t="shared" si="66"/>
        <v>-0.17375805399150424</v>
      </c>
      <c r="V157" s="51">
        <f t="shared" si="66"/>
        <v>-0.17375805399150424</v>
      </c>
      <c r="W157" s="51">
        <f t="shared" si="66"/>
        <v>-0.21146753717292122</v>
      </c>
      <c r="X157" s="51">
        <f t="shared" si="66"/>
        <v>-0.21401370721070556</v>
      </c>
      <c r="Y157" s="51">
        <f t="shared" si="66"/>
        <v>-0.21424924899665077</v>
      </c>
      <c r="Z157" s="51">
        <f t="shared" si="66"/>
        <v>-0.22031010875504031</v>
      </c>
      <c r="AA157" s="51">
        <f t="shared" si="66"/>
        <v>-0.2205405783505453</v>
      </c>
      <c r="AB157" s="51">
        <f t="shared" si="66"/>
        <v>-0.2205405783505453</v>
      </c>
      <c r="AC157" s="51">
        <f t="shared" si="66"/>
        <v>-0.21867753881643526</v>
      </c>
      <c r="AD157" s="51">
        <f t="shared" si="66"/>
        <v>-0.22463762443948876</v>
      </c>
      <c r="AE157" s="51">
        <f t="shared" si="66"/>
        <v>-0.22463762443948876</v>
      </c>
      <c r="AF157" s="51">
        <f t="shared" si="66"/>
        <v>-0.242547722193028</v>
      </c>
      <c r="AG157" s="51">
        <f t="shared" si="66"/>
        <v>-0.23916099123946144</v>
      </c>
      <c r="AH157" s="51">
        <f t="shared" si="66"/>
        <v>-0.24099369167647633</v>
      </c>
      <c r="AI157" s="51">
        <f t="shared" si="66"/>
        <v>-0.2379280595545985</v>
      </c>
      <c r="AJ157" s="51">
        <f t="shared" si="66"/>
        <v>-0.24510528433548606</v>
      </c>
      <c r="AK157" s="51">
        <f t="shared" si="66"/>
        <v>-0.25708944218470731</v>
      </c>
      <c r="AL157" s="51">
        <f t="shared" si="66"/>
        <v>-0.2595216700638443</v>
      </c>
      <c r="AM157" s="51">
        <f t="shared" si="68"/>
        <v>-0.2595216700638443</v>
      </c>
      <c r="AN157" s="51">
        <f t="shared" si="60"/>
        <v>-0.25839137445521432</v>
      </c>
      <c r="AO157" s="51">
        <f t="shared" si="68"/>
        <v>-0.25858961976166939</v>
      </c>
      <c r="AP157" s="51">
        <f t="shared" si="68"/>
        <v>-0.25858961976166939</v>
      </c>
      <c r="AQ157" s="51">
        <f t="shared" si="68"/>
        <v>-0.25067874012488922</v>
      </c>
      <c r="AR157" s="51">
        <f t="shared" si="68"/>
        <v>-0.25067874012488922</v>
      </c>
      <c r="AS157" s="51">
        <f t="shared" si="68"/>
        <v>-0.25067874012488922</v>
      </c>
      <c r="AT157" s="51">
        <f t="shared" si="68"/>
        <v>-0.25120731285866593</v>
      </c>
      <c r="AU157" s="51">
        <f t="shared" si="68"/>
        <v>-0.25120731285866593</v>
      </c>
      <c r="AV157" s="51">
        <f t="shared" si="68"/>
        <v>-0.25113096328286455</v>
      </c>
      <c r="AW157" s="51">
        <f t="shared" si="68"/>
        <v>-0.25113096328286455</v>
      </c>
      <c r="AX157" s="51">
        <f t="shared" si="68"/>
        <v>-0.25113096328286455</v>
      </c>
      <c r="AY157" s="51">
        <f t="shared" si="68"/>
        <v>-0.25113096328286455</v>
      </c>
      <c r="AZ157" s="51">
        <f t="shared" si="68"/>
        <v>-0.25113096328286455</v>
      </c>
      <c r="BA157" s="51">
        <f t="shared" si="68"/>
        <v>-0.25113096328286455</v>
      </c>
      <c r="BB157" s="51">
        <f t="shared" si="68"/>
        <v>-0.25113096328286455</v>
      </c>
      <c r="BC157" s="51">
        <f t="shared" si="68"/>
        <v>-0.25116876263195276</v>
      </c>
      <c r="BD157" s="51">
        <f t="shared" si="68"/>
        <v>-0.25116876263195276</v>
      </c>
      <c r="BE157" s="51">
        <f t="shared" si="68"/>
        <v>-0.25116876263195276</v>
      </c>
      <c r="BF157" s="51">
        <f t="shared" si="68"/>
        <v>-0.25116876263195276</v>
      </c>
      <c r="BG157" s="51">
        <f t="shared" si="68"/>
        <v>-0.25116876263195276</v>
      </c>
      <c r="BH157" s="51">
        <f t="shared" si="68"/>
        <v>-0.25106779724920925</v>
      </c>
      <c r="BI157" s="51">
        <f t="shared" si="68"/>
        <v>-0.25152135085978811</v>
      </c>
      <c r="BJ157" s="51">
        <f t="shared" si="68"/>
        <v>-0.25218059521113834</v>
      </c>
      <c r="BK157" s="51">
        <f t="shared" si="68"/>
        <v>-0.25218059521113834</v>
      </c>
      <c r="BL157" s="51">
        <f t="shared" si="68"/>
        <v>-0.25226744631841169</v>
      </c>
      <c r="BM157" s="51">
        <f t="shared" si="68"/>
        <v>-0.25226744631841169</v>
      </c>
      <c r="BN157" s="51">
        <f t="shared" si="68"/>
        <v>-0.25226744631841169</v>
      </c>
      <c r="BO157" s="51">
        <f t="shared" si="68"/>
        <v>-0.25226744631841169</v>
      </c>
      <c r="BP157" s="51">
        <f t="shared" si="68"/>
        <v>-0.25369126252537022</v>
      </c>
      <c r="BQ157" s="51">
        <f t="shared" si="68"/>
        <v>-0.25369126252537022</v>
      </c>
      <c r="BR157" s="51">
        <f t="shared" si="68"/>
        <v>-0.2540462695865775</v>
      </c>
      <c r="BS157" s="51">
        <f t="shared" si="68"/>
        <v>-0.2540462695865775</v>
      </c>
      <c r="BT157" s="51">
        <f t="shared" si="68"/>
        <v>-0.2540462695865775</v>
      </c>
      <c r="BU157" s="51">
        <f t="shared" si="68"/>
        <v>-0.2540462695865775</v>
      </c>
      <c r="BV157" s="51">
        <f t="shared" si="68"/>
        <v>-0.2540462695865775</v>
      </c>
      <c r="BW157" s="51">
        <f t="shared" si="68"/>
        <v>-0.25990035039224191</v>
      </c>
      <c r="BX157" s="51">
        <f t="shared" si="68"/>
        <v>-0.25990035039224191</v>
      </c>
      <c r="BY157" s="51">
        <f t="shared" si="68"/>
        <v>-0.25990035039224191</v>
      </c>
      <c r="BZ157" s="51">
        <f t="shared" si="68"/>
        <v>-0.25990035039224191</v>
      </c>
      <c r="CB157" s="5" cm="1">
        <f t="array" ref="CB157">AVERAGE(IF(ISERROR(B157:BZ157),"",B157:BZ157))</f>
        <v>-0.22258141313173746</v>
      </c>
    </row>
    <row r="158" spans="1:80">
      <c r="A158" s="50">
        <v>1998</v>
      </c>
      <c r="B158" s="51">
        <f t="shared" si="66"/>
        <v>-0.12311615783094421</v>
      </c>
      <c r="C158" s="51">
        <f t="shared" si="66"/>
        <v>-0.13004990924932014</v>
      </c>
      <c r="D158" s="51">
        <f t="shared" si="66"/>
        <v>-0.13040791173977617</v>
      </c>
      <c r="E158" s="51">
        <f t="shared" si="66"/>
        <v>-0.12992208570789676</v>
      </c>
      <c r="F158" s="51">
        <f t="shared" si="66"/>
        <v>-0.13037239351995722</v>
      </c>
      <c r="G158" s="51">
        <f t="shared" si="66"/>
        <v>-0.13389402871780065</v>
      </c>
      <c r="H158" s="51">
        <f t="shared" si="66"/>
        <v>-0.13389402871780065</v>
      </c>
      <c r="I158" s="51">
        <f t="shared" si="66"/>
        <v>-0.14338533408378284</v>
      </c>
      <c r="J158" s="51">
        <f t="shared" si="66"/>
        <v>-0.14338533408378284</v>
      </c>
      <c r="K158" s="51">
        <f t="shared" si="66"/>
        <v>-0.16915480195633936</v>
      </c>
      <c r="L158" s="51">
        <f t="shared" si="66"/>
        <v>-0.18067163923250085</v>
      </c>
      <c r="M158" s="51">
        <f t="shared" si="66"/>
        <v>-0.18057845822228447</v>
      </c>
      <c r="N158" s="51">
        <f t="shared" si="66"/>
        <v>-0.18057845822228447</v>
      </c>
      <c r="O158" s="51">
        <f t="shared" si="66"/>
        <v>-0.18057845822228447</v>
      </c>
      <c r="P158" s="51">
        <f t="shared" si="66"/>
        <v>-0.18057845822228447</v>
      </c>
      <c r="Q158" s="51">
        <f t="shared" si="66"/>
        <v>-0.18047254942352442</v>
      </c>
      <c r="R158" s="51">
        <f t="shared" si="66"/>
        <v>-0.17873217996562707</v>
      </c>
      <c r="S158" s="51">
        <f t="shared" si="66"/>
        <v>-0.17870758474937687</v>
      </c>
      <c r="T158" s="51">
        <f t="shared" si="66"/>
        <v>-0.17855295218271494</v>
      </c>
      <c r="U158" s="51">
        <f t="shared" si="66"/>
        <v>-0.17855295218271494</v>
      </c>
      <c r="V158" s="51">
        <f t="shared" si="66"/>
        <v>-0.17855295218271494</v>
      </c>
      <c r="W158" s="51">
        <f t="shared" si="66"/>
        <v>-0.21813373570234917</v>
      </c>
      <c r="X158" s="51">
        <f t="shared" si="66"/>
        <v>-0.22083149210010666</v>
      </c>
      <c r="Y158" s="51">
        <f t="shared" si="66"/>
        <v>-0.22135312897035442</v>
      </c>
      <c r="Z158" s="51">
        <f t="shared" si="66"/>
        <v>-0.22715129741298823</v>
      </c>
      <c r="AA158" s="51">
        <f t="shared" si="66"/>
        <v>-0.22734801883248834</v>
      </c>
      <c r="AB158" s="51">
        <f t="shared" si="66"/>
        <v>-0.22734801883248834</v>
      </c>
      <c r="AC158" s="51">
        <f t="shared" si="66"/>
        <v>-0.22472793451590289</v>
      </c>
      <c r="AD158" s="51">
        <f t="shared" si="66"/>
        <v>-0.23095043824848904</v>
      </c>
      <c r="AE158" s="51">
        <f t="shared" si="66"/>
        <v>-0.23095043824848904</v>
      </c>
      <c r="AF158" s="51">
        <f t="shared" si="66"/>
        <v>-0.25223582981623782</v>
      </c>
      <c r="AG158" s="51">
        <f t="shared" si="66"/>
        <v>-0.24867167766489018</v>
      </c>
      <c r="AH158" s="51">
        <f t="shared" si="66"/>
        <v>-0.25034666135035089</v>
      </c>
      <c r="AI158" s="51">
        <f t="shared" si="66"/>
        <v>-0.24667017231803823</v>
      </c>
      <c r="AJ158" s="51">
        <f t="shared" si="66"/>
        <v>-0.25401218384022262</v>
      </c>
      <c r="AK158" s="51">
        <f t="shared" si="66"/>
        <v>-0.26940914230171009</v>
      </c>
      <c r="AL158" s="51">
        <f t="shared" si="66"/>
        <v>-0.27338358317697353</v>
      </c>
      <c r="AM158" s="51">
        <f t="shared" si="68"/>
        <v>-0.27338358317697353</v>
      </c>
      <c r="AN158" s="51">
        <f t="shared" si="60"/>
        <v>-0.27218897081321636</v>
      </c>
      <c r="AO158" s="51">
        <f t="shared" si="68"/>
        <v>-0.27237746653380235</v>
      </c>
      <c r="AP158" s="51">
        <f t="shared" si="68"/>
        <v>-0.27237746653380235</v>
      </c>
      <c r="AQ158" s="51">
        <f t="shared" si="68"/>
        <v>-0.26412893706714224</v>
      </c>
      <c r="AR158" s="51">
        <f t="shared" si="68"/>
        <v>-0.26412893706714224</v>
      </c>
      <c r="AS158" s="51">
        <f t="shared" si="68"/>
        <v>-0.26412893706714224</v>
      </c>
      <c r="AT158" s="51">
        <f t="shared" si="68"/>
        <v>-0.26462005653788723</v>
      </c>
      <c r="AU158" s="51">
        <f t="shared" si="68"/>
        <v>-0.26462005653788723</v>
      </c>
      <c r="AV158" s="51">
        <f t="shared" si="68"/>
        <v>-0.26453127709135094</v>
      </c>
      <c r="AW158" s="51">
        <f t="shared" si="68"/>
        <v>-0.26453127709135094</v>
      </c>
      <c r="AX158" s="51">
        <f t="shared" si="68"/>
        <v>-0.26453127709135094</v>
      </c>
      <c r="AY158" s="51">
        <f t="shared" si="68"/>
        <v>-0.26453127709135094</v>
      </c>
      <c r="AZ158" s="51">
        <f t="shared" si="68"/>
        <v>-0.26453127709135094</v>
      </c>
      <c r="BA158" s="51">
        <f t="shared" si="68"/>
        <v>-0.26453127709135094</v>
      </c>
      <c r="BB158" s="51">
        <f t="shared" si="68"/>
        <v>-0.26453127709135094</v>
      </c>
      <c r="BC158" s="51">
        <f t="shared" si="68"/>
        <v>-0.26455997476493043</v>
      </c>
      <c r="BD158" s="51">
        <f t="shared" si="68"/>
        <v>-0.26455997476493043</v>
      </c>
      <c r="BE158" s="51">
        <f t="shared" si="68"/>
        <v>-0.26455997476493043</v>
      </c>
      <c r="BF158" s="51">
        <f t="shared" si="68"/>
        <v>-0.26455997476493043</v>
      </c>
      <c r="BG158" s="51">
        <f t="shared" si="68"/>
        <v>-0.26455997476493043</v>
      </c>
      <c r="BH158" s="51">
        <f t="shared" si="68"/>
        <v>-0.264458932039492</v>
      </c>
      <c r="BI158" s="51">
        <f t="shared" si="68"/>
        <v>-0.2656968806842942</v>
      </c>
      <c r="BJ158" s="51">
        <f t="shared" si="68"/>
        <v>-0.26622480559141093</v>
      </c>
      <c r="BK158" s="51">
        <f t="shared" si="68"/>
        <v>-0.26622480559141093</v>
      </c>
      <c r="BL158" s="51">
        <f t="shared" si="68"/>
        <v>-0.26630423522534752</v>
      </c>
      <c r="BM158" s="51">
        <f t="shared" si="68"/>
        <v>-0.26630423522534752</v>
      </c>
      <c r="BN158" s="51">
        <f t="shared" si="68"/>
        <v>-0.26630423522534752</v>
      </c>
      <c r="BO158" s="51">
        <f t="shared" si="68"/>
        <v>-0.26630423522534752</v>
      </c>
      <c r="BP158" s="51">
        <f t="shared" si="68"/>
        <v>-0.2675553659853761</v>
      </c>
      <c r="BQ158" s="51">
        <f t="shared" si="68"/>
        <v>-0.2675553659853761</v>
      </c>
      <c r="BR158" s="51">
        <f t="shared" si="68"/>
        <v>-0.26785737858139058</v>
      </c>
      <c r="BS158" s="51">
        <f t="shared" si="68"/>
        <v>-0.26785737858139058</v>
      </c>
      <c r="BT158" s="51">
        <f t="shared" si="68"/>
        <v>-0.26785737858139058</v>
      </c>
      <c r="BU158" s="51">
        <f t="shared" si="68"/>
        <v>-0.26785737858139058</v>
      </c>
      <c r="BV158" s="51">
        <f t="shared" si="68"/>
        <v>-0.26785737858139058</v>
      </c>
      <c r="BW158" s="51">
        <f t="shared" si="68"/>
        <v>-0.27380537920510128</v>
      </c>
      <c r="BX158" s="51">
        <f t="shared" si="68"/>
        <v>-0.27380537920510128</v>
      </c>
      <c r="BY158" s="51">
        <f t="shared" si="68"/>
        <v>-0.27405827120627857</v>
      </c>
      <c r="BZ158" s="51">
        <f t="shared" si="68"/>
        <v>-0.27405827120627857</v>
      </c>
      <c r="CB158" s="5" cm="1">
        <f t="array" ref="CB158">AVERAGE(IF(ISERROR(B158:BZ158),"",B158:BZ158))</f>
        <v>-0.23184523242929037</v>
      </c>
    </row>
    <row r="159" spans="1:80">
      <c r="A159" s="50">
        <v>1999</v>
      </c>
      <c r="B159" s="51">
        <f t="shared" si="66"/>
        <v>-0.12165999138345429</v>
      </c>
      <c r="C159" s="51">
        <f t="shared" si="66"/>
        <v>-0.12859049093859587</v>
      </c>
      <c r="D159" s="51">
        <f t="shared" si="66"/>
        <v>-0.12892458569338516</v>
      </c>
      <c r="E159" s="51">
        <f t="shared" si="66"/>
        <v>-0.12848170187312069</v>
      </c>
      <c r="F159" s="51">
        <f t="shared" si="66"/>
        <v>-0.12891472392370484</v>
      </c>
      <c r="G159" s="51">
        <f t="shared" si="66"/>
        <v>-0.1322123740391099</v>
      </c>
      <c r="H159" s="51">
        <f t="shared" si="66"/>
        <v>-0.1322123740391099</v>
      </c>
      <c r="I159" s="51">
        <f t="shared" si="66"/>
        <v>-0.14104297760479068</v>
      </c>
      <c r="J159" s="51">
        <f t="shared" si="66"/>
        <v>-0.14104297760479068</v>
      </c>
      <c r="K159" s="51">
        <f t="shared" si="66"/>
        <v>-0.17213407500456557</v>
      </c>
      <c r="L159" s="51">
        <f t="shared" si="66"/>
        <v>-0.18438697693454498</v>
      </c>
      <c r="M159" s="51">
        <f t="shared" si="66"/>
        <v>-0.18429720437519759</v>
      </c>
      <c r="N159" s="51">
        <f t="shared" si="66"/>
        <v>-0.18429720437519759</v>
      </c>
      <c r="O159" s="51">
        <f t="shared" si="66"/>
        <v>-0.18429720437519759</v>
      </c>
      <c r="P159" s="51">
        <f t="shared" si="66"/>
        <v>-0.18429720437519759</v>
      </c>
      <c r="Q159" s="51">
        <f t="shared" si="66"/>
        <v>-0.18419482407808685</v>
      </c>
      <c r="R159" s="51">
        <f t="shared" si="66"/>
        <v>-0.18251085486200669</v>
      </c>
      <c r="S159" s="51">
        <f t="shared" si="66"/>
        <v>-0.18248642642714474</v>
      </c>
      <c r="T159" s="51">
        <f t="shared" si="66"/>
        <v>-0.18233676915904495</v>
      </c>
      <c r="U159" s="51">
        <f t="shared" si="66"/>
        <v>-0.18233676915904495</v>
      </c>
      <c r="V159" s="51">
        <f t="shared" si="66"/>
        <v>-0.18233676915904495</v>
      </c>
      <c r="W159" s="51">
        <f t="shared" si="66"/>
        <v>-0.22156080022445868</v>
      </c>
      <c r="X159" s="51">
        <f t="shared" si="66"/>
        <v>-0.22407788757873703</v>
      </c>
      <c r="Y159" s="51">
        <f t="shared" si="66"/>
        <v>-0.22481279142549593</v>
      </c>
      <c r="Z159" s="51">
        <f t="shared" si="66"/>
        <v>-0.23090817131776331</v>
      </c>
      <c r="AA159" s="51">
        <f t="shared" si="66"/>
        <v>-0.23108238464515019</v>
      </c>
      <c r="AB159" s="51">
        <f t="shared" si="66"/>
        <v>-0.23108238464515019</v>
      </c>
      <c r="AC159" s="51">
        <f t="shared" si="66"/>
        <v>-0.22882384183711668</v>
      </c>
      <c r="AD159" s="51">
        <f t="shared" si="66"/>
        <v>-0.23595331844532519</v>
      </c>
      <c r="AE159" s="51">
        <f t="shared" si="66"/>
        <v>-0.23595331844532519</v>
      </c>
      <c r="AF159" s="51">
        <f t="shared" si="66"/>
        <v>-0.26061294944209001</v>
      </c>
      <c r="AG159" s="51">
        <f t="shared" si="66"/>
        <v>-0.25698424182981427</v>
      </c>
      <c r="AH159" s="51">
        <f t="shared" si="66"/>
        <v>-0.258542767041397</v>
      </c>
      <c r="AI159" s="51">
        <f t="shared" si="66"/>
        <v>-0.25470390212896399</v>
      </c>
      <c r="AJ159" s="51">
        <f t="shared" si="66"/>
        <v>-0.26269903565991604</v>
      </c>
      <c r="AK159" s="51">
        <f t="shared" si="66"/>
        <v>-0.27917671577614001</v>
      </c>
      <c r="AL159" s="51">
        <f t="shared" si="66"/>
        <v>-0.28293043814454433</v>
      </c>
      <c r="AM159" s="51">
        <f t="shared" si="68"/>
        <v>-0.28293043814454433</v>
      </c>
      <c r="AN159" s="51">
        <f t="shared" si="60"/>
        <v>-0.28185985286971493</v>
      </c>
      <c r="AO159" s="51">
        <f t="shared" si="68"/>
        <v>-0.28203824365557217</v>
      </c>
      <c r="AP159" s="51">
        <f t="shared" si="68"/>
        <v>-0.28203824365557217</v>
      </c>
      <c r="AQ159" s="51">
        <f t="shared" si="68"/>
        <v>-0.27317514773112594</v>
      </c>
      <c r="AR159" s="51">
        <f t="shared" si="68"/>
        <v>-0.27317514773112594</v>
      </c>
      <c r="AS159" s="51">
        <f t="shared" si="68"/>
        <v>-0.27317514773112594</v>
      </c>
      <c r="AT159" s="51">
        <f t="shared" si="68"/>
        <v>-0.27362570799022856</v>
      </c>
      <c r="AU159" s="51">
        <f t="shared" si="68"/>
        <v>-0.27362570799022856</v>
      </c>
      <c r="AV159" s="51">
        <f t="shared" si="68"/>
        <v>-0.27353179555939022</v>
      </c>
      <c r="AW159" s="51">
        <f t="shared" si="68"/>
        <v>-0.27353179555939022</v>
      </c>
      <c r="AX159" s="51">
        <f t="shared" si="68"/>
        <v>-0.27353179555939022</v>
      </c>
      <c r="AY159" s="51">
        <f t="shared" si="68"/>
        <v>-0.27353179555939022</v>
      </c>
      <c r="AZ159" s="51">
        <f t="shared" si="68"/>
        <v>-0.27353179555939022</v>
      </c>
      <c r="BA159" s="51">
        <f t="shared" si="68"/>
        <v>-0.27353179555939022</v>
      </c>
      <c r="BB159" s="51">
        <f t="shared" si="68"/>
        <v>-0.27353179555939022</v>
      </c>
      <c r="BC159" s="51">
        <f t="shared" si="68"/>
        <v>-0.2735543560412993</v>
      </c>
      <c r="BD159" s="51">
        <f t="shared" si="68"/>
        <v>-0.2735543560412993</v>
      </c>
      <c r="BE159" s="51">
        <f t="shared" si="68"/>
        <v>-0.2735543560412993</v>
      </c>
      <c r="BF159" s="51">
        <f t="shared" si="68"/>
        <v>-0.2735543560412993</v>
      </c>
      <c r="BG159" s="51">
        <f t="shared" si="68"/>
        <v>-0.2735543560412993</v>
      </c>
      <c r="BH159" s="51">
        <f t="shared" si="68"/>
        <v>-0.27345582689187553</v>
      </c>
      <c r="BI159" s="51">
        <f t="shared" si="68"/>
        <v>-0.27528257703563386</v>
      </c>
      <c r="BJ159" s="51">
        <f t="shared" si="68"/>
        <v>-0.27583751369912723</v>
      </c>
      <c r="BK159" s="51">
        <f t="shared" si="68"/>
        <v>-0.27583751369912723</v>
      </c>
      <c r="BL159" s="51">
        <f t="shared" si="68"/>
        <v>-0.2759104911145861</v>
      </c>
      <c r="BM159" s="51">
        <f t="shared" si="68"/>
        <v>-0.2759104911145861</v>
      </c>
      <c r="BN159" s="51">
        <f t="shared" si="68"/>
        <v>-0.2759104911145861</v>
      </c>
      <c r="BO159" s="51">
        <f t="shared" si="68"/>
        <v>-0.2759104911145861</v>
      </c>
      <c r="BP159" s="51">
        <f t="shared" si="68"/>
        <v>-0.27710057848012015</v>
      </c>
      <c r="BQ159" s="51">
        <f t="shared" si="68"/>
        <v>-0.27710057848012015</v>
      </c>
      <c r="BR159" s="51">
        <f t="shared" si="68"/>
        <v>-0.27744008442342072</v>
      </c>
      <c r="BS159" s="51">
        <f t="shared" si="68"/>
        <v>-0.27744008442342072</v>
      </c>
      <c r="BT159" s="51">
        <f t="shared" si="68"/>
        <v>-0.27744008442342072</v>
      </c>
      <c r="BU159" s="51">
        <f t="shared" si="68"/>
        <v>-0.27744008442342072</v>
      </c>
      <c r="BV159" s="51">
        <f t="shared" si="68"/>
        <v>-0.27744008442342072</v>
      </c>
      <c r="BW159" s="51">
        <f t="shared" si="68"/>
        <v>-0.2832135014035958</v>
      </c>
      <c r="BX159" s="51">
        <f t="shared" si="68"/>
        <v>-0.2832135014035958</v>
      </c>
      <c r="BY159" s="51">
        <f t="shared" si="68"/>
        <v>-0.28345288600924989</v>
      </c>
      <c r="BZ159" s="51">
        <f t="shared" si="68"/>
        <v>-0.28345288600924989</v>
      </c>
      <c r="CB159" s="5" cm="1">
        <f t="array" ref="CB159">AVERAGE(IF(ISERROR(B159:BZ159),"",B159:BZ159))</f>
        <v>-0.23830944369195245</v>
      </c>
    </row>
    <row r="160" spans="1:80">
      <c r="A160" s="50">
        <v>2000</v>
      </c>
      <c r="B160" s="51">
        <f t="shared" si="66"/>
        <v>-0.12544490576719303</v>
      </c>
      <c r="C160" s="51">
        <f t="shared" si="66"/>
        <v>-0.13175384998788586</v>
      </c>
      <c r="D160" s="51">
        <f t="shared" si="66"/>
        <v>-0.13207657454239985</v>
      </c>
      <c r="E160" s="51">
        <f t="shared" si="66"/>
        <v>-0.13162664140675917</v>
      </c>
      <c r="F160" s="51">
        <f t="shared" si="66"/>
        <v>-0.13201920512567844</v>
      </c>
      <c r="G160" s="51">
        <f t="shared" si="66"/>
        <v>-0.13556309363129226</v>
      </c>
      <c r="H160" s="51">
        <f t="shared" si="66"/>
        <v>-0.13556309363129226</v>
      </c>
      <c r="I160" s="51">
        <f t="shared" si="66"/>
        <v>-0.14555734828057776</v>
      </c>
      <c r="J160" s="51">
        <f t="shared" si="66"/>
        <v>-0.14555734828057776</v>
      </c>
      <c r="K160" s="51">
        <f t="shared" si="66"/>
        <v>-0.17711402323102698</v>
      </c>
      <c r="L160" s="51">
        <f t="shared" si="66"/>
        <v>-0.18912473865753898</v>
      </c>
      <c r="M160" s="51">
        <f t="shared" si="66"/>
        <v>-0.18903509805860108</v>
      </c>
      <c r="N160" s="51">
        <f t="shared" si="66"/>
        <v>-0.18903509805860108</v>
      </c>
      <c r="O160" s="51">
        <f t="shared" si="66"/>
        <v>-0.18903509805860108</v>
      </c>
      <c r="P160" s="51">
        <f t="shared" si="66"/>
        <v>-0.18903509805860108</v>
      </c>
      <c r="Q160" s="51">
        <f t="shared" si="66"/>
        <v>-0.18893246703273892</v>
      </c>
      <c r="R160" s="51">
        <f t="shared" si="66"/>
        <v>-0.18711453883451346</v>
      </c>
      <c r="S160" s="51">
        <f t="shared" si="66"/>
        <v>-0.18708940429114518</v>
      </c>
      <c r="T160" s="51">
        <f t="shared" si="66"/>
        <v>-0.18690948290698817</v>
      </c>
      <c r="U160" s="51">
        <f t="shared" si="66"/>
        <v>-0.18690948290698817</v>
      </c>
      <c r="V160" s="51">
        <f t="shared" si="66"/>
        <v>-0.18690948290698817</v>
      </c>
      <c r="W160" s="51">
        <f t="shared" si="66"/>
        <v>-0.22641873377375066</v>
      </c>
      <c r="X160" s="51">
        <f t="shared" si="66"/>
        <v>-0.22905055805850127</v>
      </c>
      <c r="Y160" s="51">
        <f t="shared" si="66"/>
        <v>-0.22998585496325596</v>
      </c>
      <c r="Z160" s="51">
        <f t="shared" si="66"/>
        <v>-0.23633289977931471</v>
      </c>
      <c r="AA160" s="51">
        <f t="shared" si="66"/>
        <v>-0.23648568967291339</v>
      </c>
      <c r="AB160" s="51">
        <f t="shared" si="66"/>
        <v>-0.23648568967291339</v>
      </c>
      <c r="AC160" s="51">
        <f t="shared" ref="AC160:AL160" si="69">-(1-2^AC111)</f>
        <v>-0.2344901673628621</v>
      </c>
      <c r="AD160" s="51">
        <f t="shared" si="69"/>
        <v>-0.24217295594925581</v>
      </c>
      <c r="AE160" s="51">
        <f t="shared" si="69"/>
        <v>-0.24217295594925581</v>
      </c>
      <c r="AF160" s="51">
        <f t="shared" si="69"/>
        <v>-0.26842605544099696</v>
      </c>
      <c r="AG160" s="51">
        <f t="shared" si="69"/>
        <v>-0.26473173256243276</v>
      </c>
      <c r="AH160" s="51">
        <f t="shared" si="69"/>
        <v>-0.26563288849137734</v>
      </c>
      <c r="AI160" s="51">
        <f t="shared" si="69"/>
        <v>-0.26151002469852036</v>
      </c>
      <c r="AJ160" s="51">
        <f t="shared" si="69"/>
        <v>-0.27079349294817523</v>
      </c>
      <c r="AK160" s="51">
        <f t="shared" si="69"/>
        <v>-0.28887507559853309</v>
      </c>
      <c r="AL160" s="51">
        <f t="shared" si="69"/>
        <v>-0.29293418805909166</v>
      </c>
      <c r="AM160" s="51">
        <f t="shared" si="68"/>
        <v>-0.29293418805909166</v>
      </c>
      <c r="AN160" s="51">
        <f t="shared" si="60"/>
        <v>-0.29167492966301611</v>
      </c>
      <c r="AO160" s="51">
        <f t="shared" si="68"/>
        <v>-0.29198397201083082</v>
      </c>
      <c r="AP160" s="51">
        <f t="shared" si="68"/>
        <v>-0.29198397201083082</v>
      </c>
      <c r="AQ160" s="51">
        <f t="shared" si="68"/>
        <v>-0.28306479193233947</v>
      </c>
      <c r="AR160" s="51">
        <f t="shared" si="68"/>
        <v>-0.28306479193233947</v>
      </c>
      <c r="AS160" s="51">
        <f t="shared" si="68"/>
        <v>-0.28306479193233947</v>
      </c>
      <c r="AT160" s="51">
        <f t="shared" si="68"/>
        <v>-0.28346095158886075</v>
      </c>
      <c r="AU160" s="51">
        <f t="shared" si="68"/>
        <v>-0.28346095158886075</v>
      </c>
      <c r="AV160" s="51">
        <f t="shared" si="68"/>
        <v>-0.28336075470132771</v>
      </c>
      <c r="AW160" s="51">
        <f t="shared" si="68"/>
        <v>-0.28336075470132771</v>
      </c>
      <c r="AX160" s="51">
        <f t="shared" si="68"/>
        <v>-0.28336075470132771</v>
      </c>
      <c r="AY160" s="51">
        <f t="shared" si="68"/>
        <v>-0.28336075470132771</v>
      </c>
      <c r="AZ160" s="51">
        <f t="shared" si="68"/>
        <v>-0.28336075470132771</v>
      </c>
      <c r="BA160" s="51">
        <f t="shared" si="68"/>
        <v>-0.28336075470132771</v>
      </c>
      <c r="BB160" s="51">
        <f t="shared" si="68"/>
        <v>-0.28336075470132771</v>
      </c>
      <c r="BC160" s="51">
        <f t="shared" si="68"/>
        <v>-0.28337764341643568</v>
      </c>
      <c r="BD160" s="51">
        <f t="shared" si="68"/>
        <v>-0.28337764341643568</v>
      </c>
      <c r="BE160" s="51">
        <f t="shared" si="68"/>
        <v>-0.28337764341643568</v>
      </c>
      <c r="BF160" s="51">
        <f t="shared" si="68"/>
        <v>-0.28337764341643568</v>
      </c>
      <c r="BG160" s="51">
        <f t="shared" si="68"/>
        <v>-0.28337764341643568</v>
      </c>
      <c r="BH160" s="51">
        <f t="shared" si="68"/>
        <v>-0.28328021847353324</v>
      </c>
      <c r="BI160" s="51">
        <f t="shared" si="68"/>
        <v>-0.28501452534008409</v>
      </c>
      <c r="BJ160" s="51">
        <f t="shared" si="68"/>
        <v>-0.2858596781686692</v>
      </c>
      <c r="BK160" s="51">
        <f t="shared" si="68"/>
        <v>-0.2858596781686692</v>
      </c>
      <c r="BL160" s="51">
        <f t="shared" si="68"/>
        <v>-0.28592742705326957</v>
      </c>
      <c r="BM160" s="51">
        <f t="shared" si="68"/>
        <v>-0.28592742705326957</v>
      </c>
      <c r="BN160" s="51">
        <f t="shared" si="68"/>
        <v>-0.28592742705326957</v>
      </c>
      <c r="BO160" s="51">
        <f t="shared" si="68"/>
        <v>-0.28592742705326957</v>
      </c>
      <c r="BP160" s="51">
        <f t="shared" si="68"/>
        <v>-0.28698465011590679</v>
      </c>
      <c r="BQ160" s="51">
        <f t="shared" si="68"/>
        <v>-0.28698465011590679</v>
      </c>
      <c r="BR160" s="51">
        <f t="shared" si="68"/>
        <v>-0.28728659565164083</v>
      </c>
      <c r="BS160" s="51">
        <f t="shared" si="68"/>
        <v>-0.28728659565164083</v>
      </c>
      <c r="BT160" s="51">
        <f t="shared" si="68"/>
        <v>-0.28728659565164083</v>
      </c>
      <c r="BU160" s="51">
        <f t="shared" si="68"/>
        <v>-0.28728659565164083</v>
      </c>
      <c r="BV160" s="51">
        <f t="shared" si="68"/>
        <v>-0.28728659565164083</v>
      </c>
      <c r="BW160" s="51">
        <f t="shared" si="68"/>
        <v>-0.29279920061390896</v>
      </c>
      <c r="BX160" s="51">
        <f t="shared" si="68"/>
        <v>-0.29279920061390896</v>
      </c>
      <c r="BY160" s="51">
        <f t="shared" si="68"/>
        <v>-0.29302842557548325</v>
      </c>
      <c r="BZ160" s="51">
        <f t="shared" si="68"/>
        <v>-0.29302842557548325</v>
      </c>
      <c r="CB160" s="5" cm="1">
        <f t="array" ref="CB160">AVERAGE(IF(ISERROR(B160:BZ160),"",B160:BZ160))</f>
        <v>-0.24595835346207739</v>
      </c>
    </row>
    <row r="161" spans="1:80">
      <c r="A161" s="50">
        <v>2001</v>
      </c>
      <c r="B161" s="51">
        <f t="shared" ref="B161:AL167" si="70">-(1-2^B112)</f>
        <v>-0.12519743358109203</v>
      </c>
      <c r="C161" s="51">
        <f t="shared" si="70"/>
        <v>-0.13123983949556328</v>
      </c>
      <c r="D161" s="51">
        <f t="shared" si="70"/>
        <v>-0.13154763337202702</v>
      </c>
      <c r="E161" s="51">
        <f t="shared" si="70"/>
        <v>-0.1311218940199127</v>
      </c>
      <c r="F161" s="51">
        <f t="shared" si="70"/>
        <v>-0.13150052772429066</v>
      </c>
      <c r="G161" s="51">
        <f t="shared" si="70"/>
        <v>-0.1348532675643962</v>
      </c>
      <c r="H161" s="51">
        <f t="shared" si="70"/>
        <v>-0.1348532675643962</v>
      </c>
      <c r="I161" s="51">
        <f t="shared" si="70"/>
        <v>-0.14548364790890345</v>
      </c>
      <c r="J161" s="51">
        <f t="shared" si="70"/>
        <v>-0.14548364790890345</v>
      </c>
      <c r="K161" s="51">
        <f t="shared" si="70"/>
        <v>-0.17913594881365724</v>
      </c>
      <c r="L161" s="51">
        <f t="shared" si="70"/>
        <v>-0.1912583219178664</v>
      </c>
      <c r="M161" s="51">
        <f t="shared" si="70"/>
        <v>-0.19117150278283557</v>
      </c>
      <c r="N161" s="51">
        <f t="shared" si="70"/>
        <v>-0.19117150278283557</v>
      </c>
      <c r="O161" s="51">
        <f t="shared" si="70"/>
        <v>-0.19117150278283557</v>
      </c>
      <c r="P161" s="51">
        <f t="shared" si="70"/>
        <v>-0.19117150278283557</v>
      </c>
      <c r="Q161" s="51">
        <f t="shared" si="70"/>
        <v>-0.19107193157229208</v>
      </c>
      <c r="R161" s="51">
        <f t="shared" si="70"/>
        <v>-0.18930690874144473</v>
      </c>
      <c r="S161" s="51">
        <f t="shared" si="70"/>
        <v>-0.18928219174112881</v>
      </c>
      <c r="T161" s="51">
        <f t="shared" si="70"/>
        <v>-0.18910654046639719</v>
      </c>
      <c r="U161" s="51">
        <f t="shared" si="70"/>
        <v>-0.18910654046639719</v>
      </c>
      <c r="V161" s="51">
        <f t="shared" si="70"/>
        <v>-0.18910654046639719</v>
      </c>
      <c r="W161" s="51">
        <f t="shared" si="70"/>
        <v>-0.22965864005398084</v>
      </c>
      <c r="X161" s="51">
        <f t="shared" si="70"/>
        <v>-0.23213233917589948</v>
      </c>
      <c r="Y161" s="51">
        <f t="shared" si="70"/>
        <v>-0.23301840553979825</v>
      </c>
      <c r="Z161" s="51">
        <f t="shared" si="70"/>
        <v>-0.23929614396850207</v>
      </c>
      <c r="AA161" s="51">
        <f t="shared" si="70"/>
        <v>-0.23943394080946423</v>
      </c>
      <c r="AB161" s="51">
        <f t="shared" si="70"/>
        <v>-0.23943394080946423</v>
      </c>
      <c r="AC161" s="51">
        <f t="shared" si="70"/>
        <v>-0.23772311929292111</v>
      </c>
      <c r="AD161" s="51">
        <f t="shared" si="70"/>
        <v>-0.24703891623580354</v>
      </c>
      <c r="AE161" s="51">
        <f t="shared" si="70"/>
        <v>-0.24703891623580354</v>
      </c>
      <c r="AF161" s="51">
        <f t="shared" si="70"/>
        <v>-0.27611559233017047</v>
      </c>
      <c r="AG161" s="51">
        <f t="shared" si="70"/>
        <v>-0.27282099126028669</v>
      </c>
      <c r="AH161" s="51">
        <f t="shared" si="70"/>
        <v>-0.27388431607055785</v>
      </c>
      <c r="AI161" s="51">
        <f t="shared" si="70"/>
        <v>-0.26913748615851729</v>
      </c>
      <c r="AJ161" s="51">
        <f t="shared" si="70"/>
        <v>-0.27899251494197208</v>
      </c>
      <c r="AK161" s="51">
        <f t="shared" si="70"/>
        <v>-0.29788096769653583</v>
      </c>
      <c r="AL161" s="51">
        <f t="shared" si="70"/>
        <v>-0.30205385098314341</v>
      </c>
      <c r="AM161" s="51">
        <f t="shared" si="68"/>
        <v>-0.30205385098314341</v>
      </c>
      <c r="AN161" s="51">
        <f t="shared" si="60"/>
        <v>-0.3006729645701417</v>
      </c>
      <c r="AO161" s="51">
        <f t="shared" si="68"/>
        <v>-0.30096534451081169</v>
      </c>
      <c r="AP161" s="51">
        <f t="shared" si="68"/>
        <v>-0.30096534451081169</v>
      </c>
      <c r="AQ161" s="51">
        <f t="shared" si="68"/>
        <v>-0.29136075690942653</v>
      </c>
      <c r="AR161" s="51">
        <f t="shared" si="68"/>
        <v>-0.29136075690942653</v>
      </c>
      <c r="AS161" s="51">
        <f t="shared" si="68"/>
        <v>-0.29136075690942653</v>
      </c>
      <c r="AT161" s="51">
        <f t="shared" si="68"/>
        <v>-0.29170224561167446</v>
      </c>
      <c r="AU161" s="51">
        <f t="shared" si="68"/>
        <v>-0.29170224561167446</v>
      </c>
      <c r="AV161" s="51">
        <f t="shared" si="68"/>
        <v>-0.29159926123111357</v>
      </c>
      <c r="AW161" s="51">
        <f t="shared" si="68"/>
        <v>-0.29159926123111357</v>
      </c>
      <c r="AX161" s="51">
        <f t="shared" si="68"/>
        <v>-0.29159926123111357</v>
      </c>
      <c r="AY161" s="51">
        <f t="shared" si="68"/>
        <v>-0.29159926123111357</v>
      </c>
      <c r="AZ161" s="51">
        <f t="shared" si="68"/>
        <v>-0.29159926123111357</v>
      </c>
      <c r="BA161" s="51">
        <f t="shared" si="68"/>
        <v>-0.29159926123111357</v>
      </c>
      <c r="BB161" s="51">
        <f t="shared" ref="BB161:BZ161" si="71">-(1-2^BB112)</f>
        <v>-0.29159926123111357</v>
      </c>
      <c r="BC161" s="51">
        <f t="shared" si="71"/>
        <v>-0.29161156998580495</v>
      </c>
      <c r="BD161" s="51">
        <f t="shared" si="71"/>
        <v>-0.29161156998580495</v>
      </c>
      <c r="BE161" s="51">
        <f t="shared" si="71"/>
        <v>-0.29161156998580495</v>
      </c>
      <c r="BF161" s="51">
        <f t="shared" si="71"/>
        <v>-0.29161156998580495</v>
      </c>
      <c r="BG161" s="51">
        <f t="shared" si="71"/>
        <v>-0.29161156998580495</v>
      </c>
      <c r="BH161" s="51">
        <f t="shared" si="71"/>
        <v>-0.29151684377354525</v>
      </c>
      <c r="BI161" s="51">
        <f t="shared" si="71"/>
        <v>-0.29359281065058962</v>
      </c>
      <c r="BJ161" s="51">
        <f t="shared" si="71"/>
        <v>-0.29451596761508525</v>
      </c>
      <c r="BK161" s="51">
        <f t="shared" si="71"/>
        <v>-0.29451596761508525</v>
      </c>
      <c r="BL161" s="51">
        <f t="shared" si="71"/>
        <v>-0.29457850781664774</v>
      </c>
      <c r="BM161" s="51">
        <f t="shared" si="71"/>
        <v>-0.29457850781664774</v>
      </c>
      <c r="BN161" s="51">
        <f t="shared" si="71"/>
        <v>-0.29457850781664774</v>
      </c>
      <c r="BO161" s="51">
        <f t="shared" si="71"/>
        <v>-0.29457850781664774</v>
      </c>
      <c r="BP161" s="51">
        <f t="shared" si="71"/>
        <v>-0.29537581540792568</v>
      </c>
      <c r="BQ161" s="51">
        <f t="shared" si="71"/>
        <v>-0.29537581540792568</v>
      </c>
      <c r="BR161" s="51">
        <f t="shared" si="71"/>
        <v>-0.2955829531959685</v>
      </c>
      <c r="BS161" s="51">
        <f t="shared" si="71"/>
        <v>-0.2955829531959685</v>
      </c>
      <c r="BT161" s="51">
        <f t="shared" si="71"/>
        <v>-0.2955829531959685</v>
      </c>
      <c r="BU161" s="51">
        <f t="shared" si="71"/>
        <v>-0.2955829531959685</v>
      </c>
      <c r="BV161" s="51">
        <f t="shared" si="71"/>
        <v>-0.2955829531959685</v>
      </c>
      <c r="BW161" s="51">
        <f t="shared" si="71"/>
        <v>-0.30144649984580485</v>
      </c>
      <c r="BX161" s="51">
        <f t="shared" si="71"/>
        <v>-0.30144649984580485</v>
      </c>
      <c r="BY161" s="51">
        <f t="shared" si="71"/>
        <v>-0.30166399127111321</v>
      </c>
      <c r="BZ161" s="51">
        <f t="shared" si="71"/>
        <v>-0.30166399127111321</v>
      </c>
      <c r="CB161" s="5" cm="1">
        <f t="array" ref="CB161">AVERAGE(IF(ISERROR(B161:BZ161),"",B161:BZ161))</f>
        <v>-0.2517888587148443</v>
      </c>
    </row>
    <row r="162" spans="1:80">
      <c r="A162" s="50">
        <v>2002</v>
      </c>
      <c r="B162" s="51">
        <f t="shared" si="70"/>
        <v>-0.12440042674759588</v>
      </c>
      <c r="C162" s="51">
        <f t="shared" si="70"/>
        <v>-0.13046768223131588</v>
      </c>
      <c r="D162" s="51">
        <f t="shared" si="70"/>
        <v>-0.1307608710187157</v>
      </c>
      <c r="E162" s="51">
        <f t="shared" si="70"/>
        <v>-0.13036019432586776</v>
      </c>
      <c r="F162" s="51">
        <f t="shared" si="70"/>
        <v>-0.13072682283728243</v>
      </c>
      <c r="G162" s="51">
        <f t="shared" si="70"/>
        <v>-0.13413219577081159</v>
      </c>
      <c r="H162" s="51">
        <f t="shared" si="70"/>
        <v>-0.13413219577081159</v>
      </c>
      <c r="I162" s="51">
        <f t="shared" si="70"/>
        <v>-0.14493577296158833</v>
      </c>
      <c r="J162" s="51">
        <f t="shared" si="70"/>
        <v>-0.14493577296158833</v>
      </c>
      <c r="K162" s="51">
        <f t="shared" si="70"/>
        <v>-0.18217071339898294</v>
      </c>
      <c r="L162" s="51">
        <f t="shared" si="70"/>
        <v>-0.19384615692989016</v>
      </c>
      <c r="M162" s="51">
        <f t="shared" si="70"/>
        <v>-0.19376178604088812</v>
      </c>
      <c r="N162" s="51">
        <f t="shared" si="70"/>
        <v>-0.19376178604088812</v>
      </c>
      <c r="O162" s="51">
        <f t="shared" si="70"/>
        <v>-0.19376178604088812</v>
      </c>
      <c r="P162" s="51">
        <f t="shared" si="70"/>
        <v>-0.19376178604088812</v>
      </c>
      <c r="Q162" s="51">
        <f t="shared" si="70"/>
        <v>-0.1936648308597374</v>
      </c>
      <c r="R162" s="51">
        <f t="shared" si="70"/>
        <v>-0.19194501672276676</v>
      </c>
      <c r="S162" s="51">
        <f t="shared" si="70"/>
        <v>-0.19192058350447527</v>
      </c>
      <c r="T162" s="51">
        <f t="shared" si="70"/>
        <v>-0.19174837580110504</v>
      </c>
      <c r="U162" s="51">
        <f t="shared" si="70"/>
        <v>-0.19174837580110504</v>
      </c>
      <c r="V162" s="51">
        <f t="shared" si="70"/>
        <v>-0.19174837580110504</v>
      </c>
      <c r="W162" s="51">
        <f t="shared" si="70"/>
        <v>-0.23274522376191542</v>
      </c>
      <c r="X162" s="51">
        <f t="shared" si="70"/>
        <v>-0.23502216921743557</v>
      </c>
      <c r="Y162" s="51">
        <f t="shared" si="70"/>
        <v>-0.23585021027653696</v>
      </c>
      <c r="Z162" s="51">
        <f t="shared" si="70"/>
        <v>-0.24266838609068353</v>
      </c>
      <c r="AA162" s="51">
        <f t="shared" si="70"/>
        <v>-0.24279022354891033</v>
      </c>
      <c r="AB162" s="51">
        <f t="shared" si="70"/>
        <v>-0.24279022354891033</v>
      </c>
      <c r="AC162" s="51">
        <f t="shared" si="70"/>
        <v>-0.2413467090229271</v>
      </c>
      <c r="AD162" s="51">
        <f t="shared" si="70"/>
        <v>-0.251386352182013</v>
      </c>
      <c r="AE162" s="51">
        <f t="shared" si="70"/>
        <v>-0.251386352182013</v>
      </c>
      <c r="AF162" s="51">
        <f t="shared" si="70"/>
        <v>-0.28172952800560591</v>
      </c>
      <c r="AG162" s="51">
        <f t="shared" si="70"/>
        <v>-0.27883875010948811</v>
      </c>
      <c r="AH162" s="51">
        <f t="shared" si="70"/>
        <v>-0.27990547173903724</v>
      </c>
      <c r="AI162" s="51">
        <f t="shared" si="70"/>
        <v>-0.27486233900365009</v>
      </c>
      <c r="AJ162" s="51">
        <f t="shared" si="70"/>
        <v>-0.28473080743205559</v>
      </c>
      <c r="AK162" s="51">
        <f t="shared" si="70"/>
        <v>-0.30348066534514895</v>
      </c>
      <c r="AL162" s="51">
        <f t="shared" si="70"/>
        <v>-0.30764776788959791</v>
      </c>
      <c r="AM162" s="51">
        <f t="shared" ref="AM162:BZ168" si="72">-(1-2^AM113)</f>
        <v>-0.30764776788959791</v>
      </c>
      <c r="AN162" s="51">
        <f t="shared" si="60"/>
        <v>-0.30624257153449286</v>
      </c>
      <c r="AO162" s="51">
        <f t="shared" si="72"/>
        <v>-0.30651854829623937</v>
      </c>
      <c r="AP162" s="51">
        <f t="shared" si="72"/>
        <v>-0.30651854829623937</v>
      </c>
      <c r="AQ162" s="51">
        <f t="shared" si="72"/>
        <v>-0.29660383058843875</v>
      </c>
      <c r="AR162" s="51">
        <f t="shared" si="72"/>
        <v>-0.29660383058843875</v>
      </c>
      <c r="AS162" s="51">
        <f t="shared" si="72"/>
        <v>-0.29660383058843875</v>
      </c>
      <c r="AT162" s="51">
        <f t="shared" si="72"/>
        <v>-0.29692122029248214</v>
      </c>
      <c r="AU162" s="51">
        <f t="shared" si="72"/>
        <v>-0.29692122029248214</v>
      </c>
      <c r="AV162" s="51">
        <f t="shared" si="72"/>
        <v>-0.29681899212459517</v>
      </c>
      <c r="AW162" s="51">
        <f t="shared" si="72"/>
        <v>-0.29681899212459517</v>
      </c>
      <c r="AX162" s="51">
        <f t="shared" si="72"/>
        <v>-0.29681899212459517</v>
      </c>
      <c r="AY162" s="51">
        <f t="shared" si="72"/>
        <v>-0.29681899212459517</v>
      </c>
      <c r="AZ162" s="51">
        <f t="shared" si="72"/>
        <v>-0.29681899212459517</v>
      </c>
      <c r="BA162" s="51">
        <f t="shared" si="72"/>
        <v>-0.29681899212459517</v>
      </c>
      <c r="BB162" s="51">
        <f t="shared" si="72"/>
        <v>-0.29681899212459517</v>
      </c>
      <c r="BC162" s="51">
        <f t="shared" si="72"/>
        <v>-0.29682844659643592</v>
      </c>
      <c r="BD162" s="51">
        <f t="shared" si="72"/>
        <v>-0.29682844659643592</v>
      </c>
      <c r="BE162" s="51">
        <f t="shared" si="72"/>
        <v>-0.29682844659643592</v>
      </c>
      <c r="BF162" s="51">
        <f t="shared" si="72"/>
        <v>-0.29682844659643592</v>
      </c>
      <c r="BG162" s="51">
        <f t="shared" si="72"/>
        <v>-0.29682844659643592</v>
      </c>
      <c r="BH162" s="51">
        <f t="shared" si="72"/>
        <v>-0.29673737305471104</v>
      </c>
      <c r="BI162" s="51">
        <f t="shared" si="72"/>
        <v>-0.29890529823232315</v>
      </c>
      <c r="BJ162" s="51">
        <f t="shared" si="72"/>
        <v>-0.29991027027708528</v>
      </c>
      <c r="BK162" s="51">
        <f t="shared" si="72"/>
        <v>-0.29991027027708528</v>
      </c>
      <c r="BL162" s="51">
        <f t="shared" si="72"/>
        <v>-0.2999684782667057</v>
      </c>
      <c r="BM162" s="51">
        <f t="shared" si="72"/>
        <v>-0.2999684782667057</v>
      </c>
      <c r="BN162" s="51">
        <f t="shared" si="72"/>
        <v>-0.2999684782667057</v>
      </c>
      <c r="BO162" s="51">
        <f t="shared" si="72"/>
        <v>-0.2999684782667057</v>
      </c>
      <c r="BP162" s="51">
        <f t="shared" si="72"/>
        <v>-0.30068713169655259</v>
      </c>
      <c r="BQ162" s="51">
        <f t="shared" si="72"/>
        <v>-0.30068713169655259</v>
      </c>
      <c r="BR162" s="51">
        <f t="shared" si="72"/>
        <v>-0.3008704769512226</v>
      </c>
      <c r="BS162" s="51">
        <f t="shared" si="72"/>
        <v>-0.3008704769512226</v>
      </c>
      <c r="BT162" s="51">
        <f t="shared" si="72"/>
        <v>-0.3008704769512226</v>
      </c>
      <c r="BU162" s="51">
        <f t="shared" si="72"/>
        <v>-0.3008704769512226</v>
      </c>
      <c r="BV162" s="51">
        <f t="shared" si="72"/>
        <v>-0.3008704769512226</v>
      </c>
      <c r="BW162" s="51">
        <f t="shared" si="72"/>
        <v>-0.30693049967769781</v>
      </c>
      <c r="BX162" s="51">
        <f t="shared" si="72"/>
        <v>-0.30693049967769781</v>
      </c>
      <c r="BY162" s="51">
        <f t="shared" si="72"/>
        <v>-0.3071366397198354</v>
      </c>
      <c r="BZ162" s="51">
        <f t="shared" si="72"/>
        <v>-0.3071366397198354</v>
      </c>
      <c r="CB162" s="5" cm="1">
        <f t="array" ref="CB162">AVERAGE(IF(ISERROR(B162:BZ162),"",B162:BZ162))</f>
        <v>-0.2558120426628277</v>
      </c>
    </row>
    <row r="163" spans="1:80">
      <c r="A163" s="50">
        <v>2003</v>
      </c>
      <c r="B163" s="51">
        <f t="shared" si="70"/>
        <v>-0.12590697278954877</v>
      </c>
      <c r="C163" s="51">
        <f t="shared" si="70"/>
        <v>-0.13162466478883161</v>
      </c>
      <c r="D163" s="51">
        <f t="shared" si="70"/>
        <v>-0.13190772673900797</v>
      </c>
      <c r="E163" s="51">
        <f t="shared" si="70"/>
        <v>-0.13151378050574314</v>
      </c>
      <c r="F163" s="51">
        <f t="shared" si="70"/>
        <v>-0.1318595623723402</v>
      </c>
      <c r="G163" s="51">
        <f t="shared" si="70"/>
        <v>-0.13536420582333819</v>
      </c>
      <c r="H163" s="51">
        <f t="shared" si="70"/>
        <v>-0.13536420582333819</v>
      </c>
      <c r="I163" s="51">
        <f t="shared" si="70"/>
        <v>-0.14690587012312495</v>
      </c>
      <c r="J163" s="51">
        <f t="shared" si="70"/>
        <v>-0.14690587012312495</v>
      </c>
      <c r="K163" s="51">
        <f t="shared" si="70"/>
        <v>-0.18644100451329559</v>
      </c>
      <c r="L163" s="51">
        <f t="shared" si="70"/>
        <v>-0.19786915664406146</v>
      </c>
      <c r="M163" s="51">
        <f t="shared" si="70"/>
        <v>-0.19778510864473009</v>
      </c>
      <c r="N163" s="51">
        <f t="shared" si="70"/>
        <v>-0.19778510864473009</v>
      </c>
      <c r="O163" s="51">
        <f t="shared" si="70"/>
        <v>-0.19778510864473009</v>
      </c>
      <c r="P163" s="51">
        <f t="shared" si="70"/>
        <v>-0.19778510864473009</v>
      </c>
      <c r="Q163" s="51">
        <f t="shared" si="70"/>
        <v>-0.19768824835306575</v>
      </c>
      <c r="R163" s="51">
        <f t="shared" si="70"/>
        <v>-0.1959694647568383</v>
      </c>
      <c r="S163" s="51">
        <f t="shared" si="70"/>
        <v>-0.19594455660963694</v>
      </c>
      <c r="T163" s="51">
        <f t="shared" si="70"/>
        <v>-0.19577104243881738</v>
      </c>
      <c r="U163" s="51">
        <f t="shared" si="70"/>
        <v>-0.19577104243881738</v>
      </c>
      <c r="V163" s="51">
        <f t="shared" si="70"/>
        <v>-0.19577104243881738</v>
      </c>
      <c r="W163" s="51">
        <f t="shared" si="70"/>
        <v>-0.23683363930193968</v>
      </c>
      <c r="X163" s="51">
        <f t="shared" si="70"/>
        <v>-0.23900505337303912</v>
      </c>
      <c r="Y163" s="51">
        <f t="shared" si="70"/>
        <v>-0.23976439360817436</v>
      </c>
      <c r="Z163" s="51">
        <f t="shared" si="70"/>
        <v>-0.24645066671211813</v>
      </c>
      <c r="AA163" s="51">
        <f t="shared" si="70"/>
        <v>-0.24655930120490577</v>
      </c>
      <c r="AB163" s="51">
        <f t="shared" si="70"/>
        <v>-0.24655930120490577</v>
      </c>
      <c r="AC163" s="51">
        <f t="shared" si="70"/>
        <v>-0.2447471154844455</v>
      </c>
      <c r="AD163" s="51">
        <f t="shared" si="70"/>
        <v>-0.25541318107252309</v>
      </c>
      <c r="AE163" s="51">
        <f t="shared" si="70"/>
        <v>-0.25541318107252309</v>
      </c>
      <c r="AF163" s="51">
        <f t="shared" si="70"/>
        <v>-0.28848727420274678</v>
      </c>
      <c r="AG163" s="51">
        <f t="shared" si="70"/>
        <v>-0.28583308056132373</v>
      </c>
      <c r="AH163" s="51">
        <f t="shared" si="70"/>
        <v>-0.28719365026647048</v>
      </c>
      <c r="AI163" s="51">
        <f t="shared" si="70"/>
        <v>-0.28190643074946065</v>
      </c>
      <c r="AJ163" s="51">
        <f t="shared" si="70"/>
        <v>-0.29247123625020088</v>
      </c>
      <c r="AK163" s="51">
        <f t="shared" si="70"/>
        <v>-0.31036385434560798</v>
      </c>
      <c r="AL163" s="51">
        <f t="shared" si="70"/>
        <v>-0.31446515424791532</v>
      </c>
      <c r="AM163" s="51">
        <f t="shared" si="72"/>
        <v>-0.31446515424791532</v>
      </c>
      <c r="AN163" s="51">
        <f t="shared" si="60"/>
        <v>-0.31269474808328013</v>
      </c>
      <c r="AO163" s="51">
        <f t="shared" si="72"/>
        <v>-0.31295713717474127</v>
      </c>
      <c r="AP163" s="51">
        <f t="shared" si="72"/>
        <v>-0.31295713717474127</v>
      </c>
      <c r="AQ163" s="51">
        <f t="shared" si="72"/>
        <v>-0.30302886078551783</v>
      </c>
      <c r="AR163" s="51">
        <f t="shared" si="72"/>
        <v>-0.30302886078551783</v>
      </c>
      <c r="AS163" s="51">
        <f t="shared" si="72"/>
        <v>-0.30302886078551783</v>
      </c>
      <c r="AT163" s="51">
        <f t="shared" si="72"/>
        <v>-0.30332482041618491</v>
      </c>
      <c r="AU163" s="51">
        <f t="shared" si="72"/>
        <v>-0.30332482041618491</v>
      </c>
      <c r="AV163" s="51">
        <f t="shared" si="72"/>
        <v>-0.30322180567263868</v>
      </c>
      <c r="AW163" s="51">
        <f t="shared" si="72"/>
        <v>-0.30322180567263868</v>
      </c>
      <c r="AX163" s="51">
        <f t="shared" si="72"/>
        <v>-0.30322180567263868</v>
      </c>
      <c r="AY163" s="51">
        <f t="shared" si="72"/>
        <v>-0.30322180567263868</v>
      </c>
      <c r="AZ163" s="51">
        <f t="shared" si="72"/>
        <v>-0.30322180567263868</v>
      </c>
      <c r="BA163" s="51">
        <f t="shared" si="72"/>
        <v>-0.30322180567263868</v>
      </c>
      <c r="BB163" s="51">
        <f t="shared" si="72"/>
        <v>-0.30322180567263868</v>
      </c>
      <c r="BC163" s="51">
        <f t="shared" si="72"/>
        <v>-0.30322827570125999</v>
      </c>
      <c r="BD163" s="51">
        <f t="shared" si="72"/>
        <v>-0.30322827570125999</v>
      </c>
      <c r="BE163" s="51">
        <f t="shared" si="72"/>
        <v>-0.30322827570125999</v>
      </c>
      <c r="BF163" s="51">
        <f t="shared" si="72"/>
        <v>-0.30322827570125999</v>
      </c>
      <c r="BG163" s="51">
        <f t="shared" si="72"/>
        <v>-0.30322827570125999</v>
      </c>
      <c r="BH163" s="51">
        <f t="shared" si="72"/>
        <v>-0.30313977454842345</v>
      </c>
      <c r="BI163" s="51">
        <f t="shared" si="72"/>
        <v>-0.30541966234045814</v>
      </c>
      <c r="BJ163" s="51">
        <f t="shared" si="72"/>
        <v>-0.30638358485109252</v>
      </c>
      <c r="BK163" s="51">
        <f t="shared" si="72"/>
        <v>-0.30638358485109252</v>
      </c>
      <c r="BL163" s="51">
        <f t="shared" si="72"/>
        <v>-0.30643794968976068</v>
      </c>
      <c r="BM163" s="51">
        <f t="shared" si="72"/>
        <v>-0.30643794968976068</v>
      </c>
      <c r="BN163" s="51">
        <f t="shared" si="72"/>
        <v>-0.30643794968976068</v>
      </c>
      <c r="BO163" s="51">
        <f t="shared" si="72"/>
        <v>-0.30643794968976068</v>
      </c>
      <c r="BP163" s="51">
        <f t="shared" si="72"/>
        <v>-0.30700789703342901</v>
      </c>
      <c r="BQ163" s="51">
        <f t="shared" si="72"/>
        <v>-0.30700789703342901</v>
      </c>
      <c r="BR163" s="51">
        <f t="shared" si="72"/>
        <v>-0.30716825908054024</v>
      </c>
      <c r="BS163" s="51">
        <f t="shared" si="72"/>
        <v>-0.30716825908054024</v>
      </c>
      <c r="BT163" s="51">
        <f t="shared" si="72"/>
        <v>-0.30716825908054024</v>
      </c>
      <c r="BU163" s="51">
        <f t="shared" si="72"/>
        <v>-0.30716825908054024</v>
      </c>
      <c r="BV163" s="51">
        <f t="shared" si="72"/>
        <v>-0.30716825908054024</v>
      </c>
      <c r="BW163" s="51">
        <f t="shared" si="72"/>
        <v>-0.31330561317508854</v>
      </c>
      <c r="BX163" s="51">
        <f t="shared" si="72"/>
        <v>-0.31330561317508854</v>
      </c>
      <c r="BY163" s="51">
        <f t="shared" si="72"/>
        <v>-0.31350227397824204</v>
      </c>
      <c r="BZ163" s="51">
        <f t="shared" si="72"/>
        <v>-0.31350227397824204</v>
      </c>
      <c r="CB163" s="5" cm="1">
        <f t="array" ref="CB163">AVERAGE(IF(ISERROR(B163:BZ163),"",B163:BZ163))</f>
        <v>-0.26102910458090484</v>
      </c>
    </row>
    <row r="164" spans="1:80">
      <c r="A164" s="50">
        <v>2004</v>
      </c>
      <c r="B164" s="51">
        <f t="shared" si="70"/>
        <v>-0.12809788495097729</v>
      </c>
      <c r="C164" s="51">
        <f t="shared" si="70"/>
        <v>-0.13334696095202392</v>
      </c>
      <c r="D164" s="51">
        <f t="shared" si="70"/>
        <v>-0.13362033041474564</v>
      </c>
      <c r="E164" s="51">
        <f t="shared" si="70"/>
        <v>-0.133229682220389</v>
      </c>
      <c r="F164" s="51">
        <f t="shared" si="70"/>
        <v>-0.13355179640998027</v>
      </c>
      <c r="G164" s="51">
        <f t="shared" si="70"/>
        <v>-0.13701627061710686</v>
      </c>
      <c r="H164" s="51">
        <f t="shared" si="70"/>
        <v>-0.13701627061710686</v>
      </c>
      <c r="I164" s="51">
        <f t="shared" si="70"/>
        <v>-0.14964249668283891</v>
      </c>
      <c r="J164" s="51">
        <f t="shared" si="70"/>
        <v>-0.14964249668283891</v>
      </c>
      <c r="K164" s="51">
        <f t="shared" si="70"/>
        <v>-0.18867118887718493</v>
      </c>
      <c r="L164" s="51">
        <f t="shared" si="70"/>
        <v>-0.20013145928335319</v>
      </c>
      <c r="M164" s="51">
        <f t="shared" si="70"/>
        <v>-0.20004961638261898</v>
      </c>
      <c r="N164" s="51">
        <f t="shared" si="70"/>
        <v>-0.20004961638261898</v>
      </c>
      <c r="O164" s="51">
        <f t="shared" si="70"/>
        <v>-0.20004961638261898</v>
      </c>
      <c r="P164" s="51">
        <f t="shared" si="70"/>
        <v>-0.20004961638261898</v>
      </c>
      <c r="Q164" s="51">
        <f t="shared" si="70"/>
        <v>-0.1999551498581793</v>
      </c>
      <c r="R164" s="51">
        <f t="shared" si="70"/>
        <v>-0.1982779119363407</v>
      </c>
      <c r="S164" s="51">
        <f t="shared" si="70"/>
        <v>-0.19836115140838018</v>
      </c>
      <c r="T164" s="51">
        <f t="shared" si="70"/>
        <v>-0.19841306010713666</v>
      </c>
      <c r="U164" s="51">
        <f t="shared" si="70"/>
        <v>-0.19841306010713666</v>
      </c>
      <c r="V164" s="51">
        <f t="shared" si="70"/>
        <v>-0.19841306010713666</v>
      </c>
      <c r="W164" s="51">
        <f t="shared" si="70"/>
        <v>-0.23968730961214313</v>
      </c>
      <c r="X164" s="51">
        <f t="shared" si="70"/>
        <v>-0.24172929038320656</v>
      </c>
      <c r="Y164" s="51">
        <f t="shared" si="70"/>
        <v>-0.24244389069852312</v>
      </c>
      <c r="Z164" s="51">
        <f t="shared" si="70"/>
        <v>-0.24903434200577401</v>
      </c>
      <c r="AA164" s="51">
        <f t="shared" si="70"/>
        <v>-0.2491318118079906</v>
      </c>
      <c r="AB164" s="51">
        <f t="shared" si="70"/>
        <v>-0.2491318118079906</v>
      </c>
      <c r="AC164" s="51">
        <f t="shared" si="70"/>
        <v>-0.247132375230812</v>
      </c>
      <c r="AD164" s="51">
        <f t="shared" si="70"/>
        <v>-0.2576556411136729</v>
      </c>
      <c r="AE164" s="51">
        <f t="shared" si="70"/>
        <v>-0.2576556411136729</v>
      </c>
      <c r="AF164" s="51">
        <f t="shared" si="70"/>
        <v>-0.28949125869882553</v>
      </c>
      <c r="AG164" s="51">
        <f t="shared" si="70"/>
        <v>-0.2868747599407433</v>
      </c>
      <c r="AH164" s="51">
        <f t="shared" si="70"/>
        <v>-0.28808824859243631</v>
      </c>
      <c r="AI164" s="51">
        <f t="shared" si="70"/>
        <v>-0.28316368498076172</v>
      </c>
      <c r="AJ164" s="51">
        <f t="shared" si="70"/>
        <v>-0.29377856573136363</v>
      </c>
      <c r="AK164" s="51">
        <f t="shared" si="70"/>
        <v>-0.31084917613170959</v>
      </c>
      <c r="AL164" s="51">
        <f t="shared" si="70"/>
        <v>-0.31492251698949414</v>
      </c>
      <c r="AM164" s="51">
        <f t="shared" si="72"/>
        <v>-0.31492251698949414</v>
      </c>
      <c r="AN164" s="51">
        <f t="shared" si="60"/>
        <v>-0.31320229509940589</v>
      </c>
      <c r="AO164" s="51">
        <f t="shared" si="72"/>
        <v>-0.31344911718237178</v>
      </c>
      <c r="AP164" s="51">
        <f t="shared" si="72"/>
        <v>-0.31344911718237178</v>
      </c>
      <c r="AQ164" s="51">
        <f t="shared" si="72"/>
        <v>-0.30382118832461924</v>
      </c>
      <c r="AR164" s="51">
        <f t="shared" si="72"/>
        <v>-0.30382118832461924</v>
      </c>
      <c r="AS164" s="51">
        <f t="shared" si="72"/>
        <v>-0.30382118832461924</v>
      </c>
      <c r="AT164" s="51">
        <f t="shared" si="72"/>
        <v>-0.30416905726381493</v>
      </c>
      <c r="AU164" s="51">
        <f t="shared" si="72"/>
        <v>-0.30416905726381493</v>
      </c>
      <c r="AV164" s="51">
        <f t="shared" si="72"/>
        <v>-0.3040713221128255</v>
      </c>
      <c r="AW164" s="51">
        <f t="shared" si="72"/>
        <v>-0.3040713221128255</v>
      </c>
      <c r="AX164" s="51">
        <f t="shared" si="72"/>
        <v>-0.3040713221128255</v>
      </c>
      <c r="AY164" s="51">
        <f t="shared" si="72"/>
        <v>-0.3040713221128255</v>
      </c>
      <c r="AZ164" s="51">
        <f t="shared" si="72"/>
        <v>-0.3040713221128255</v>
      </c>
      <c r="BA164" s="51">
        <f t="shared" si="72"/>
        <v>-0.3040713221128255</v>
      </c>
      <c r="BB164" s="51">
        <f t="shared" si="72"/>
        <v>-0.3040713221128255</v>
      </c>
      <c r="BC164" s="51">
        <f t="shared" si="72"/>
        <v>-0.30407710115419595</v>
      </c>
      <c r="BD164" s="51">
        <f t="shared" si="72"/>
        <v>-0.30407710115419595</v>
      </c>
      <c r="BE164" s="51">
        <f t="shared" si="72"/>
        <v>-0.30407710115419595</v>
      </c>
      <c r="BF164" s="51">
        <f t="shared" si="72"/>
        <v>-0.30407710115419595</v>
      </c>
      <c r="BG164" s="51">
        <f t="shared" si="72"/>
        <v>-0.30407710115419595</v>
      </c>
      <c r="BH164" s="51">
        <f t="shared" si="72"/>
        <v>-0.30399351395160379</v>
      </c>
      <c r="BI164" s="51">
        <f t="shared" si="72"/>
        <v>-0.30639713657855883</v>
      </c>
      <c r="BJ164" s="51">
        <f t="shared" si="72"/>
        <v>-0.30742421738731562</v>
      </c>
      <c r="BK164" s="51">
        <f t="shared" si="72"/>
        <v>-0.30742421738731562</v>
      </c>
      <c r="BL164" s="51">
        <f t="shared" si="72"/>
        <v>-0.30747528612871178</v>
      </c>
      <c r="BM164" s="51">
        <f t="shared" si="72"/>
        <v>-0.30747528612871178</v>
      </c>
      <c r="BN164" s="51">
        <f t="shared" si="72"/>
        <v>-0.30747528612871178</v>
      </c>
      <c r="BO164" s="51">
        <f t="shared" si="72"/>
        <v>-0.30747528612871178</v>
      </c>
      <c r="BP164" s="51">
        <f t="shared" si="72"/>
        <v>-0.30799583607654546</v>
      </c>
      <c r="BQ164" s="51">
        <f t="shared" si="72"/>
        <v>-0.30799583607654546</v>
      </c>
      <c r="BR164" s="51">
        <f t="shared" si="72"/>
        <v>-0.30814489849298388</v>
      </c>
      <c r="BS164" s="51">
        <f t="shared" si="72"/>
        <v>-0.30814489849298388</v>
      </c>
      <c r="BT164" s="51">
        <f t="shared" si="72"/>
        <v>-0.30814489849298388</v>
      </c>
      <c r="BU164" s="51">
        <f t="shared" si="72"/>
        <v>-0.30814489849298388</v>
      </c>
      <c r="BV164" s="51">
        <f t="shared" si="72"/>
        <v>-0.30814489849298388</v>
      </c>
      <c r="BW164" s="51">
        <f t="shared" si="72"/>
        <v>-0.31481336030932472</v>
      </c>
      <c r="BX164" s="51">
        <f t="shared" si="72"/>
        <v>-0.31481336030932472</v>
      </c>
      <c r="BY164" s="51">
        <f t="shared" si="72"/>
        <v>-0.31499878946956861</v>
      </c>
      <c r="BZ164" s="51">
        <f t="shared" si="72"/>
        <v>-0.31499878946956861</v>
      </c>
      <c r="CB164" s="5" cm="1">
        <f t="array" ref="CB164">AVERAGE(IF(ISERROR(B164:BZ164),"",B164:BZ164))</f>
        <v>-0.26249297665082838</v>
      </c>
    </row>
    <row r="165" spans="1:80">
      <c r="A165" s="50">
        <v>2005</v>
      </c>
      <c r="B165" s="51">
        <f t="shared" si="70"/>
        <v>-0.12760043346844663</v>
      </c>
      <c r="C165" s="51">
        <f t="shared" si="70"/>
        <v>-0.13328495166099008</v>
      </c>
      <c r="D165" s="51">
        <f t="shared" si="70"/>
        <v>-0.13354495160495827</v>
      </c>
      <c r="E165" s="51">
        <f t="shared" si="70"/>
        <v>-0.13317372287205242</v>
      </c>
      <c r="F165" s="51">
        <f t="shared" si="70"/>
        <v>-0.13348064927753689</v>
      </c>
      <c r="G165" s="51">
        <f t="shared" si="70"/>
        <v>-0.13676252566449965</v>
      </c>
      <c r="H165" s="51">
        <f t="shared" si="70"/>
        <v>-0.13676252566449965</v>
      </c>
      <c r="I165" s="51">
        <f t="shared" si="70"/>
        <v>-0.14963088415268688</v>
      </c>
      <c r="J165" s="51">
        <f t="shared" si="70"/>
        <v>-0.14963088415268688</v>
      </c>
      <c r="K165" s="51">
        <f t="shared" si="70"/>
        <v>-0.18959146904663648</v>
      </c>
      <c r="L165" s="51">
        <f t="shared" si="70"/>
        <v>-0.2011341586947385</v>
      </c>
      <c r="M165" s="51">
        <f t="shared" si="70"/>
        <v>-0.20105544548899446</v>
      </c>
      <c r="N165" s="51">
        <f t="shared" si="70"/>
        <v>-0.20105544548899446</v>
      </c>
      <c r="O165" s="51">
        <f t="shared" si="70"/>
        <v>-0.20105544548899446</v>
      </c>
      <c r="P165" s="51">
        <f t="shared" si="70"/>
        <v>-0.20105544548899446</v>
      </c>
      <c r="Q165" s="51">
        <f t="shared" si="70"/>
        <v>-0.20096452666155984</v>
      </c>
      <c r="R165" s="51">
        <f t="shared" si="70"/>
        <v>-0.1993105651759336</v>
      </c>
      <c r="S165" s="51">
        <f t="shared" si="70"/>
        <v>-0.19938894049511258</v>
      </c>
      <c r="T165" s="51">
        <f t="shared" si="70"/>
        <v>-0.19942342940012303</v>
      </c>
      <c r="U165" s="51">
        <f t="shared" si="70"/>
        <v>-0.19942342940012303</v>
      </c>
      <c r="V165" s="51">
        <f t="shared" si="70"/>
        <v>-0.19942342940012303</v>
      </c>
      <c r="W165" s="51">
        <f t="shared" si="70"/>
        <v>-0.24024107649565107</v>
      </c>
      <c r="X165" s="51">
        <f t="shared" si="70"/>
        <v>-0.24235926730128166</v>
      </c>
      <c r="Y165" s="51">
        <f t="shared" si="70"/>
        <v>-0.24303604517130717</v>
      </c>
      <c r="Z165" s="51">
        <f t="shared" si="70"/>
        <v>-0.24960070941309709</v>
      </c>
      <c r="AA165" s="51">
        <f t="shared" si="70"/>
        <v>-0.24969204155043212</v>
      </c>
      <c r="AB165" s="51">
        <f t="shared" si="70"/>
        <v>-0.24969204155043212</v>
      </c>
      <c r="AC165" s="51">
        <f t="shared" si="70"/>
        <v>-0.24799752774775541</v>
      </c>
      <c r="AD165" s="51">
        <f t="shared" si="70"/>
        <v>-0.25820559885547445</v>
      </c>
      <c r="AE165" s="51">
        <f t="shared" si="70"/>
        <v>-0.25820559885547445</v>
      </c>
      <c r="AF165" s="51">
        <f t="shared" si="70"/>
        <v>-0.28878745794298666</v>
      </c>
      <c r="AG165" s="51">
        <f t="shared" si="70"/>
        <v>-0.28633735307245534</v>
      </c>
      <c r="AH165" s="51">
        <f t="shared" si="70"/>
        <v>-0.28730371901165075</v>
      </c>
      <c r="AI165" s="51">
        <f t="shared" si="70"/>
        <v>-0.28268465651489072</v>
      </c>
      <c r="AJ165" s="51">
        <f t="shared" si="70"/>
        <v>-0.29303766170979983</v>
      </c>
      <c r="AK165" s="51">
        <f t="shared" si="70"/>
        <v>-0.30910457494190824</v>
      </c>
      <c r="AL165" s="51">
        <f t="shared" si="70"/>
        <v>-0.31294476458223142</v>
      </c>
      <c r="AM165" s="51">
        <f t="shared" si="72"/>
        <v>-0.31294476458223142</v>
      </c>
      <c r="AN165" s="51">
        <f t="shared" si="60"/>
        <v>-0.31124088381823245</v>
      </c>
      <c r="AO165" s="51">
        <f t="shared" si="72"/>
        <v>-0.31147391081456144</v>
      </c>
      <c r="AP165" s="51">
        <f t="shared" si="72"/>
        <v>-0.31147391081456144</v>
      </c>
      <c r="AQ165" s="51">
        <f t="shared" si="72"/>
        <v>-0.30187303993010883</v>
      </c>
      <c r="AR165" s="51">
        <f t="shared" si="72"/>
        <v>-0.30187303993010883</v>
      </c>
      <c r="AS165" s="51">
        <f t="shared" si="72"/>
        <v>-0.30187303993010883</v>
      </c>
      <c r="AT165" s="51">
        <f t="shared" si="72"/>
        <v>-0.30213780719942385</v>
      </c>
      <c r="AU165" s="51">
        <f t="shared" si="72"/>
        <v>-0.30213780719942385</v>
      </c>
      <c r="AV165" s="51">
        <f t="shared" si="72"/>
        <v>-0.30204713174515752</v>
      </c>
      <c r="AW165" s="51">
        <f t="shared" si="72"/>
        <v>-0.30204713174515752</v>
      </c>
      <c r="AX165" s="51">
        <f t="shared" si="72"/>
        <v>-0.30204713174515752</v>
      </c>
      <c r="AY165" s="51">
        <f t="shared" si="72"/>
        <v>-0.30204713174515752</v>
      </c>
      <c r="AZ165" s="51">
        <f t="shared" si="72"/>
        <v>-0.30204713174515752</v>
      </c>
      <c r="BA165" s="51">
        <f t="shared" si="72"/>
        <v>-0.30204713174515752</v>
      </c>
      <c r="BB165" s="51">
        <f t="shared" si="72"/>
        <v>-0.30204713174515752</v>
      </c>
      <c r="BC165" s="51">
        <f t="shared" si="72"/>
        <v>-0.30205329785722768</v>
      </c>
      <c r="BD165" s="51">
        <f t="shared" si="72"/>
        <v>-0.30205329785722768</v>
      </c>
      <c r="BE165" s="51">
        <f t="shared" si="72"/>
        <v>-0.30205329785722768</v>
      </c>
      <c r="BF165" s="51">
        <f t="shared" si="72"/>
        <v>-0.30205329785722768</v>
      </c>
      <c r="BG165" s="51">
        <f t="shared" si="72"/>
        <v>-0.30205329785722768</v>
      </c>
      <c r="BH165" s="51">
        <f t="shared" si="72"/>
        <v>-0.30197487906543119</v>
      </c>
      <c r="BI165" s="51">
        <f t="shared" si="72"/>
        <v>-0.30424556807216596</v>
      </c>
      <c r="BJ165" s="51">
        <f t="shared" si="72"/>
        <v>-0.30539501059754603</v>
      </c>
      <c r="BK165" s="51">
        <f t="shared" si="72"/>
        <v>-0.30543469747530938</v>
      </c>
      <c r="BL165" s="51">
        <f t="shared" si="72"/>
        <v>-0.30548322183134113</v>
      </c>
      <c r="BM165" s="51">
        <f t="shared" si="72"/>
        <v>-0.30548322183134113</v>
      </c>
      <c r="BN165" s="51">
        <f t="shared" si="72"/>
        <v>-0.30548322183134113</v>
      </c>
      <c r="BO165" s="51">
        <f t="shared" si="72"/>
        <v>-0.30548322183134113</v>
      </c>
      <c r="BP165" s="51">
        <f t="shared" si="72"/>
        <v>-0.30598690365411807</v>
      </c>
      <c r="BQ165" s="51">
        <f t="shared" si="72"/>
        <v>-0.30598690365411807</v>
      </c>
      <c r="BR165" s="51">
        <f t="shared" si="72"/>
        <v>-0.30613177433577099</v>
      </c>
      <c r="BS165" s="51">
        <f t="shared" si="72"/>
        <v>-0.30613177433577099</v>
      </c>
      <c r="BT165" s="51">
        <f t="shared" si="72"/>
        <v>-0.30613177433577099</v>
      </c>
      <c r="BU165" s="51">
        <f t="shared" si="72"/>
        <v>-0.30613177433577099</v>
      </c>
      <c r="BV165" s="51">
        <f t="shared" si="72"/>
        <v>-0.30613177433577099</v>
      </c>
      <c r="BW165" s="51">
        <f t="shared" si="72"/>
        <v>-0.31362406327293102</v>
      </c>
      <c r="BX165" s="51">
        <f t="shared" si="72"/>
        <v>-0.31362406327293102</v>
      </c>
      <c r="BY165" s="51">
        <f t="shared" si="72"/>
        <v>-0.31379940167994658</v>
      </c>
      <c r="BZ165" s="51">
        <f t="shared" si="72"/>
        <v>-0.31379940167994658</v>
      </c>
      <c r="CB165" s="5" cm="1">
        <f t="array" ref="CB165">AVERAGE(IF(ISERROR(B165:BZ165),"",B165:BZ165))</f>
        <v>-0.26161130676123617</v>
      </c>
    </row>
    <row r="166" spans="1:80">
      <c r="A166" s="50">
        <v>2006</v>
      </c>
      <c r="B166" s="51">
        <f t="shared" si="70"/>
        <v>-0.12768741753287149</v>
      </c>
      <c r="C166" s="51">
        <f t="shared" si="70"/>
        <v>-0.13299883562940895</v>
      </c>
      <c r="D166" s="51">
        <f t="shared" si="70"/>
        <v>-0.13324575126385529</v>
      </c>
      <c r="E166" s="51">
        <f t="shared" si="70"/>
        <v>-0.13289469836245693</v>
      </c>
      <c r="F166" s="51">
        <f t="shared" si="70"/>
        <v>-0.13318812026431504</v>
      </c>
      <c r="G166" s="51">
        <f t="shared" si="70"/>
        <v>-0.13622178995164691</v>
      </c>
      <c r="H166" s="51">
        <f t="shared" si="70"/>
        <v>-0.13622178995164691</v>
      </c>
      <c r="I166" s="51">
        <f t="shared" si="70"/>
        <v>-0.14848916858783767</v>
      </c>
      <c r="J166" s="51">
        <f t="shared" si="70"/>
        <v>-0.14848916858783767</v>
      </c>
      <c r="K166" s="51">
        <f t="shared" si="70"/>
        <v>-0.18630478690694907</v>
      </c>
      <c r="L166" s="51">
        <f t="shared" si="70"/>
        <v>-0.19736223527463459</v>
      </c>
      <c r="M166" s="51">
        <f t="shared" si="70"/>
        <v>-0.19729063900653754</v>
      </c>
      <c r="N166" s="51">
        <f t="shared" si="70"/>
        <v>-0.19729063900653754</v>
      </c>
      <c r="O166" s="51">
        <f t="shared" si="70"/>
        <v>-0.19729063900653754</v>
      </c>
      <c r="P166" s="51">
        <f t="shared" si="70"/>
        <v>-0.19729063900653754</v>
      </c>
      <c r="Q166" s="51">
        <f t="shared" si="70"/>
        <v>-0.19720813907206791</v>
      </c>
      <c r="R166" s="51">
        <f t="shared" si="70"/>
        <v>-0.19570601750789718</v>
      </c>
      <c r="S166" s="51">
        <f t="shared" si="70"/>
        <v>-0.19576179321561971</v>
      </c>
      <c r="T166" s="51">
        <f t="shared" si="70"/>
        <v>-0.19584062533563296</v>
      </c>
      <c r="U166" s="51">
        <f t="shared" si="70"/>
        <v>-0.19584062533563296</v>
      </c>
      <c r="V166" s="51">
        <f t="shared" si="70"/>
        <v>-0.19584062533563296</v>
      </c>
      <c r="W166" s="51">
        <f t="shared" si="70"/>
        <v>-0.23699250975978237</v>
      </c>
      <c r="X166" s="51">
        <f t="shared" si="70"/>
        <v>-0.2389594529564274</v>
      </c>
      <c r="Y166" s="51">
        <f t="shared" si="70"/>
        <v>-0.23958730458860966</v>
      </c>
      <c r="Z166" s="51">
        <f t="shared" si="70"/>
        <v>-0.24595960687976104</v>
      </c>
      <c r="AA166" s="51">
        <f t="shared" si="70"/>
        <v>-0.24603357674893367</v>
      </c>
      <c r="AB166" s="51">
        <f t="shared" si="70"/>
        <v>-0.24603357674893367</v>
      </c>
      <c r="AC166" s="51">
        <f t="shared" si="70"/>
        <v>-0.24508464108975803</v>
      </c>
      <c r="AD166" s="51">
        <f t="shared" si="70"/>
        <v>-0.2558835726475468</v>
      </c>
      <c r="AE166" s="51">
        <f t="shared" si="70"/>
        <v>-0.2558835726475468</v>
      </c>
      <c r="AF166" s="51">
        <f t="shared" si="70"/>
        <v>-0.28597075578305498</v>
      </c>
      <c r="AG166" s="51">
        <f t="shared" si="70"/>
        <v>-0.28374905022161356</v>
      </c>
      <c r="AH166" s="51">
        <f t="shared" si="70"/>
        <v>-0.28456656674734593</v>
      </c>
      <c r="AI166" s="51">
        <f t="shared" si="70"/>
        <v>-0.28010357208891057</v>
      </c>
      <c r="AJ166" s="51">
        <f t="shared" si="70"/>
        <v>-0.29000480632719827</v>
      </c>
      <c r="AK166" s="51">
        <f t="shared" si="70"/>
        <v>-0.30524760868883738</v>
      </c>
      <c r="AL166" s="51">
        <f t="shared" si="70"/>
        <v>-0.30904008374477321</v>
      </c>
      <c r="AM166" s="51">
        <f t="shared" si="72"/>
        <v>-0.30904008374477321</v>
      </c>
      <c r="AN166" s="51">
        <f t="shared" si="60"/>
        <v>-0.30690871864719893</v>
      </c>
      <c r="AO166" s="51">
        <f t="shared" si="72"/>
        <v>-0.30712564084720673</v>
      </c>
      <c r="AP166" s="51">
        <f t="shared" si="72"/>
        <v>-0.30712564084720673</v>
      </c>
      <c r="AQ166" s="51">
        <f t="shared" si="72"/>
        <v>-0.2974378346269132</v>
      </c>
      <c r="AR166" s="51">
        <f t="shared" si="72"/>
        <v>-0.2974378346269132</v>
      </c>
      <c r="AS166" s="51">
        <f t="shared" si="72"/>
        <v>-0.2974378346269132</v>
      </c>
      <c r="AT166" s="51">
        <f t="shared" si="72"/>
        <v>-0.29767910193588309</v>
      </c>
      <c r="AU166" s="51">
        <f t="shared" si="72"/>
        <v>-0.29767910193588309</v>
      </c>
      <c r="AV166" s="51">
        <f t="shared" si="72"/>
        <v>-0.29759811876033848</v>
      </c>
      <c r="AW166" s="51">
        <f t="shared" si="72"/>
        <v>-0.29759811876033848</v>
      </c>
      <c r="AX166" s="51">
        <f t="shared" si="72"/>
        <v>-0.29759811876033848</v>
      </c>
      <c r="AY166" s="51">
        <f t="shared" si="72"/>
        <v>-0.29759811876033848</v>
      </c>
      <c r="AZ166" s="51">
        <f t="shared" si="72"/>
        <v>-0.29759811876033848</v>
      </c>
      <c r="BA166" s="51">
        <f t="shared" si="72"/>
        <v>-0.29759811876033848</v>
      </c>
      <c r="BB166" s="51">
        <f t="shared" si="72"/>
        <v>-0.29759811876033848</v>
      </c>
      <c r="BC166" s="51">
        <f t="shared" si="72"/>
        <v>-0.29759263685248216</v>
      </c>
      <c r="BD166" s="51">
        <f t="shared" si="72"/>
        <v>-0.29759263685248216</v>
      </c>
      <c r="BE166" s="51">
        <f t="shared" si="72"/>
        <v>-0.29759263685248216</v>
      </c>
      <c r="BF166" s="51">
        <f t="shared" si="72"/>
        <v>-0.29759263685248216</v>
      </c>
      <c r="BG166" s="51">
        <f t="shared" si="72"/>
        <v>-0.29759263685248216</v>
      </c>
      <c r="BH166" s="51">
        <f t="shared" si="72"/>
        <v>-0.29752080360489885</v>
      </c>
      <c r="BI166" s="51">
        <f t="shared" si="72"/>
        <v>-0.29963327098611647</v>
      </c>
      <c r="BJ166" s="51">
        <f t="shared" si="72"/>
        <v>-0.30080337160904591</v>
      </c>
      <c r="BK166" s="51">
        <f t="shared" si="72"/>
        <v>-0.30084062315933635</v>
      </c>
      <c r="BL166" s="51">
        <f t="shared" si="72"/>
        <v>-0.30088634774962353</v>
      </c>
      <c r="BM166" s="51">
        <f t="shared" si="72"/>
        <v>-0.30088634774962353</v>
      </c>
      <c r="BN166" s="51">
        <f t="shared" si="72"/>
        <v>-0.30088634774962353</v>
      </c>
      <c r="BO166" s="51">
        <f t="shared" si="72"/>
        <v>-0.30088634774962353</v>
      </c>
      <c r="BP166" s="51">
        <f t="shared" si="72"/>
        <v>-0.30137045195646062</v>
      </c>
      <c r="BQ166" s="51">
        <f t="shared" si="72"/>
        <v>-0.30137045195646062</v>
      </c>
      <c r="BR166" s="51">
        <f t="shared" si="72"/>
        <v>-0.3015137785693599</v>
      </c>
      <c r="BS166" s="51">
        <f t="shared" si="72"/>
        <v>-0.3015137785693599</v>
      </c>
      <c r="BT166" s="51">
        <f t="shared" si="72"/>
        <v>-0.3015137785693599</v>
      </c>
      <c r="BU166" s="51">
        <f t="shared" si="72"/>
        <v>-0.3015137785693599</v>
      </c>
      <c r="BV166" s="51">
        <f t="shared" si="72"/>
        <v>-0.3015137785693599</v>
      </c>
      <c r="BW166" s="51">
        <f t="shared" si="72"/>
        <v>-0.30946957439227096</v>
      </c>
      <c r="BX166" s="51">
        <f t="shared" si="72"/>
        <v>-0.30946957439227096</v>
      </c>
      <c r="BY166" s="51">
        <f t="shared" si="72"/>
        <v>-0.30963244562689862</v>
      </c>
      <c r="BZ166" s="51">
        <f t="shared" si="72"/>
        <v>-0.30963244562689862</v>
      </c>
      <c r="CB166" s="5" cm="1">
        <f t="array" ref="CB166">AVERAGE(IF(ISERROR(B166:BZ166),"",B166:BZ166))</f>
        <v>-0.25801874683624354</v>
      </c>
    </row>
    <row r="167" spans="1:80">
      <c r="A167" s="50">
        <v>2007</v>
      </c>
      <c r="B167" s="51">
        <f t="shared" si="70"/>
        <v>-0.12665260971151271</v>
      </c>
      <c r="C167" s="51">
        <f t="shared" si="70"/>
        <v>-0.13158144644249758</v>
      </c>
      <c r="D167" s="51">
        <f t="shared" si="70"/>
        <v>-0.13181462068480632</v>
      </c>
      <c r="E167" s="51">
        <f t="shared" si="70"/>
        <v>-0.13149021978287301</v>
      </c>
      <c r="F167" s="51">
        <f t="shared" si="70"/>
        <v>-0.13175293494665863</v>
      </c>
      <c r="G167" s="51">
        <f t="shared" si="70"/>
        <v>-0.13493715072200829</v>
      </c>
      <c r="H167" s="51">
        <f t="shared" si="70"/>
        <v>-0.13493715072200829</v>
      </c>
      <c r="I167" s="51">
        <f t="shared" si="70"/>
        <v>-0.14756970488413568</v>
      </c>
      <c r="J167" s="51">
        <f t="shared" si="70"/>
        <v>-0.14756970488413568</v>
      </c>
      <c r="K167" s="51">
        <f t="shared" si="70"/>
        <v>-0.18590968064829305</v>
      </c>
      <c r="L167" s="51">
        <f t="shared" si="70"/>
        <v>-0.19640848391015198</v>
      </c>
      <c r="M167" s="51">
        <f t="shared" si="70"/>
        <v>-0.19634131364609708</v>
      </c>
      <c r="N167" s="51">
        <f t="shared" si="70"/>
        <v>-0.19634131364609708</v>
      </c>
      <c r="O167" s="51">
        <f t="shared" si="70"/>
        <v>-0.19634131364609708</v>
      </c>
      <c r="P167" s="51">
        <f t="shared" si="70"/>
        <v>-0.19634131364609708</v>
      </c>
      <c r="Q167" s="51">
        <f t="shared" si="70"/>
        <v>-0.19626395887278048</v>
      </c>
      <c r="R167" s="51">
        <f t="shared" si="70"/>
        <v>-0.19485450946132221</v>
      </c>
      <c r="S167" s="51">
        <f t="shared" si="70"/>
        <v>-0.19490829568969092</v>
      </c>
      <c r="T167" s="51">
        <f t="shared" si="70"/>
        <v>-0.1948677010696549</v>
      </c>
      <c r="U167" s="51">
        <f t="shared" si="70"/>
        <v>-0.1948677010696549</v>
      </c>
      <c r="V167" s="51">
        <f t="shared" si="70"/>
        <v>-0.1948677010696549</v>
      </c>
      <c r="W167" s="51">
        <f t="shared" si="70"/>
        <v>-0.23402560030129038</v>
      </c>
      <c r="X167" s="51">
        <f t="shared" si="70"/>
        <v>-0.23585818516984303</v>
      </c>
      <c r="Y167" s="51">
        <f t="shared" si="70"/>
        <v>-0.23644263599559934</v>
      </c>
      <c r="Z167" s="51">
        <f t="shared" si="70"/>
        <v>-0.24245275025848823</v>
      </c>
      <c r="AA167" s="51">
        <f t="shared" si="70"/>
        <v>-0.24266929554767303</v>
      </c>
      <c r="AB167" s="51">
        <f t="shared" si="70"/>
        <v>-0.24266929554767303</v>
      </c>
      <c r="AC167" s="51">
        <f t="shared" ref="AC167:AL167" si="73">-(1-2^AC118)</f>
        <v>-0.2419828863532667</v>
      </c>
      <c r="AD167" s="51">
        <f t="shared" si="73"/>
        <v>-0.2523649514689309</v>
      </c>
      <c r="AE167" s="51">
        <f t="shared" si="73"/>
        <v>-0.2523649514689309</v>
      </c>
      <c r="AF167" s="51">
        <f t="shared" si="73"/>
        <v>-0.28105021398207575</v>
      </c>
      <c r="AG167" s="51">
        <f t="shared" si="73"/>
        <v>-0.27908992550721878</v>
      </c>
      <c r="AH167" s="51">
        <f t="shared" si="73"/>
        <v>-0.27974421667622174</v>
      </c>
      <c r="AI167" s="51">
        <f t="shared" si="73"/>
        <v>-0.2761566630551926</v>
      </c>
      <c r="AJ167" s="51">
        <f t="shared" si="73"/>
        <v>-0.28583209443178192</v>
      </c>
      <c r="AK167" s="51">
        <f t="shared" si="73"/>
        <v>-0.30033120018610548</v>
      </c>
      <c r="AL167" s="51">
        <f t="shared" si="73"/>
        <v>-0.30386138643099891</v>
      </c>
      <c r="AM167" s="51">
        <f t="shared" si="72"/>
        <v>-0.30386138643099891</v>
      </c>
      <c r="AN167" s="51">
        <f t="shared" si="60"/>
        <v>-0.3017849921566772</v>
      </c>
      <c r="AO167" s="51">
        <f t="shared" si="72"/>
        <v>-0.30198640704087865</v>
      </c>
      <c r="AP167" s="51">
        <f t="shared" si="72"/>
        <v>-0.30198640704087865</v>
      </c>
      <c r="AQ167" s="51">
        <f t="shared" si="72"/>
        <v>-0.29320484543910941</v>
      </c>
      <c r="AR167" s="51">
        <f t="shared" si="72"/>
        <v>-0.29320484543910941</v>
      </c>
      <c r="AS167" s="51">
        <f t="shared" si="72"/>
        <v>-0.29320484543910941</v>
      </c>
      <c r="AT167" s="51">
        <f t="shared" si="72"/>
        <v>-0.29349174612941731</v>
      </c>
      <c r="AU167" s="51">
        <f t="shared" si="72"/>
        <v>-0.29349174612941731</v>
      </c>
      <c r="AV167" s="51">
        <f t="shared" si="72"/>
        <v>-0.29341917277693963</v>
      </c>
      <c r="AW167" s="51">
        <f t="shared" si="72"/>
        <v>-0.29341917277693963</v>
      </c>
      <c r="AX167" s="51">
        <f t="shared" si="72"/>
        <v>-0.29341917277693963</v>
      </c>
      <c r="AY167" s="51">
        <f t="shared" si="72"/>
        <v>-0.29341917277693963</v>
      </c>
      <c r="AZ167" s="51">
        <f t="shared" si="72"/>
        <v>-0.29341917277693963</v>
      </c>
      <c r="BA167" s="51">
        <f t="shared" si="72"/>
        <v>-0.29341917277693963</v>
      </c>
      <c r="BB167" s="51">
        <f t="shared" si="72"/>
        <v>-0.29341917277693963</v>
      </c>
      <c r="BC167" s="51">
        <f t="shared" si="72"/>
        <v>-0.29341561638914082</v>
      </c>
      <c r="BD167" s="51">
        <f t="shared" si="72"/>
        <v>-0.29341561638914082</v>
      </c>
      <c r="BE167" s="51">
        <f t="shared" si="72"/>
        <v>-0.29341561638914082</v>
      </c>
      <c r="BF167" s="51">
        <f t="shared" si="72"/>
        <v>-0.29341561638914082</v>
      </c>
      <c r="BG167" s="51">
        <f t="shared" si="72"/>
        <v>-0.29341561638914082</v>
      </c>
      <c r="BH167" s="51">
        <f t="shared" si="72"/>
        <v>-0.29334959275550865</v>
      </c>
      <c r="BI167" s="51">
        <f t="shared" si="72"/>
        <v>-0.29532005630548441</v>
      </c>
      <c r="BJ167" s="51">
        <f t="shared" si="72"/>
        <v>-0.29643326563533545</v>
      </c>
      <c r="BK167" s="51">
        <f t="shared" si="72"/>
        <v>-0.29646830297724225</v>
      </c>
      <c r="BL167" s="51">
        <f t="shared" si="72"/>
        <v>-0.29651146652954796</v>
      </c>
      <c r="BM167" s="51">
        <f t="shared" si="72"/>
        <v>-0.29651146652954796</v>
      </c>
      <c r="BN167" s="51">
        <f t="shared" si="72"/>
        <v>-0.29651146652954796</v>
      </c>
      <c r="BO167" s="51">
        <f t="shared" si="72"/>
        <v>-0.29651146652954796</v>
      </c>
      <c r="BP167" s="51">
        <f t="shared" si="72"/>
        <v>-0.29697676787970106</v>
      </c>
      <c r="BQ167" s="51">
        <f t="shared" si="72"/>
        <v>-0.29697676787970106</v>
      </c>
      <c r="BR167" s="51">
        <f t="shared" si="72"/>
        <v>-0.29711805593216589</v>
      </c>
      <c r="BS167" s="51">
        <f t="shared" si="72"/>
        <v>-0.29711805593216589</v>
      </c>
      <c r="BT167" s="51">
        <f t="shared" si="72"/>
        <v>-0.29711805593216589</v>
      </c>
      <c r="BU167" s="51">
        <f t="shared" si="72"/>
        <v>-0.29711805593216589</v>
      </c>
      <c r="BV167" s="51">
        <f t="shared" si="72"/>
        <v>-0.29711805593216589</v>
      </c>
      <c r="BW167" s="51">
        <f t="shared" si="72"/>
        <v>-0.30606391543410849</v>
      </c>
      <c r="BX167" s="51">
        <f t="shared" si="72"/>
        <v>-0.30606391543410849</v>
      </c>
      <c r="BY167" s="51">
        <f t="shared" si="72"/>
        <v>-0.3062156292929693</v>
      </c>
      <c r="BZ167" s="51">
        <f t="shared" si="72"/>
        <v>-0.3062156292929693</v>
      </c>
      <c r="CB167" s="5" cm="1">
        <f t="array" ref="CB167">AVERAGE(IF(ISERROR(B167:BZ167),"",B167:BZ167))</f>
        <v>-0.25470733224459158</v>
      </c>
    </row>
    <row r="168" spans="1:80">
      <c r="A168" s="50">
        <v>2008</v>
      </c>
      <c r="B168" s="51">
        <f t="shared" ref="B168:AL174" si="74">-(1-2^B119)</f>
        <v>-0.1250032958063072</v>
      </c>
      <c r="C168" s="51">
        <f t="shared" si="74"/>
        <v>-0.12943398373655701</v>
      </c>
      <c r="D168" s="51">
        <f t="shared" si="74"/>
        <v>-0.12964768957926198</v>
      </c>
      <c r="E168" s="51">
        <f t="shared" si="74"/>
        <v>-0.12936028851537718</v>
      </c>
      <c r="F168" s="51">
        <f t="shared" si="74"/>
        <v>-0.1295539762248501</v>
      </c>
      <c r="G168" s="51">
        <f t="shared" si="74"/>
        <v>-0.13275808782004639</v>
      </c>
      <c r="H168" s="51">
        <f t="shared" si="74"/>
        <v>-0.13275808782004639</v>
      </c>
      <c r="I168" s="51">
        <f t="shared" si="74"/>
        <v>-0.14485555610274359</v>
      </c>
      <c r="J168" s="51">
        <f t="shared" si="74"/>
        <v>-0.14474202820616788</v>
      </c>
      <c r="K168" s="51">
        <f t="shared" si="74"/>
        <v>-0.18517255686768597</v>
      </c>
      <c r="L168" s="51">
        <f t="shared" si="74"/>
        <v>-0.19446516761008537</v>
      </c>
      <c r="M168" s="51">
        <f t="shared" si="74"/>
        <v>-0.19440383128118421</v>
      </c>
      <c r="N168" s="51">
        <f t="shared" si="74"/>
        <v>-0.19440383128118421</v>
      </c>
      <c r="O168" s="51">
        <f t="shared" si="74"/>
        <v>-0.19440383128118421</v>
      </c>
      <c r="P168" s="51">
        <f t="shared" si="74"/>
        <v>-0.19440383128118421</v>
      </c>
      <c r="Q168" s="51">
        <f t="shared" si="74"/>
        <v>-0.1943332849032462</v>
      </c>
      <c r="R168" s="51">
        <f t="shared" si="74"/>
        <v>-0.19305592576306507</v>
      </c>
      <c r="S168" s="51">
        <f t="shared" si="74"/>
        <v>-0.19310783329971037</v>
      </c>
      <c r="T168" s="51">
        <f t="shared" si="74"/>
        <v>-0.19253614736204328</v>
      </c>
      <c r="U168" s="51">
        <f t="shared" si="74"/>
        <v>-0.19253614736204328</v>
      </c>
      <c r="V168" s="51">
        <f t="shared" si="74"/>
        <v>-0.19253614736204328</v>
      </c>
      <c r="W168" s="51">
        <f t="shared" si="74"/>
        <v>-0.23063504356499631</v>
      </c>
      <c r="X168" s="51">
        <f t="shared" si="74"/>
        <v>-0.23269580243059618</v>
      </c>
      <c r="Y168" s="51">
        <f t="shared" si="74"/>
        <v>-0.23323038987522915</v>
      </c>
      <c r="Z168" s="51">
        <f t="shared" si="74"/>
        <v>-0.2378778773770992</v>
      </c>
      <c r="AA168" s="51">
        <f t="shared" si="74"/>
        <v>-0.23820334952730182</v>
      </c>
      <c r="AB168" s="51">
        <f t="shared" si="74"/>
        <v>-0.23820334952730182</v>
      </c>
      <c r="AC168" s="51">
        <f t="shared" si="74"/>
        <v>-0.23801990240018822</v>
      </c>
      <c r="AD168" s="51">
        <f t="shared" si="74"/>
        <v>-0.24760651479000795</v>
      </c>
      <c r="AE168" s="51">
        <f t="shared" si="74"/>
        <v>-0.24760651479000795</v>
      </c>
      <c r="AF168" s="51">
        <f t="shared" si="74"/>
        <v>-0.2748133428963756</v>
      </c>
      <c r="AG168" s="51">
        <f t="shared" si="74"/>
        <v>-0.27303045878239418</v>
      </c>
      <c r="AH168" s="51">
        <f t="shared" si="74"/>
        <v>-0.27363182325314883</v>
      </c>
      <c r="AI168" s="51">
        <f t="shared" si="74"/>
        <v>-0.27055932428669427</v>
      </c>
      <c r="AJ168" s="51">
        <f t="shared" si="74"/>
        <v>-0.279733692797561</v>
      </c>
      <c r="AK168" s="51">
        <f t="shared" si="74"/>
        <v>-0.29342173493964208</v>
      </c>
      <c r="AL168" s="51">
        <f t="shared" si="74"/>
        <v>-0.29642862660835734</v>
      </c>
      <c r="AM168" s="51">
        <f t="shared" si="72"/>
        <v>-0.29642862660835734</v>
      </c>
      <c r="AN168" s="51">
        <f t="shared" si="60"/>
        <v>-0.29433358301892765</v>
      </c>
      <c r="AO168" s="51">
        <f t="shared" si="72"/>
        <v>-0.29451720241851997</v>
      </c>
      <c r="AP168" s="51">
        <f t="shared" si="72"/>
        <v>-0.29451720241851997</v>
      </c>
      <c r="AQ168" s="51">
        <f t="shared" si="72"/>
        <v>-0.28649185522543708</v>
      </c>
      <c r="AR168" s="51">
        <f t="shared" si="72"/>
        <v>-0.28649185522543708</v>
      </c>
      <c r="AS168" s="51">
        <f t="shared" si="72"/>
        <v>-0.28649185522543708</v>
      </c>
      <c r="AT168" s="51">
        <f t="shared" si="72"/>
        <v>-0.28630689172945567</v>
      </c>
      <c r="AU168" s="51">
        <f t="shared" si="72"/>
        <v>-0.28630689172945567</v>
      </c>
      <c r="AV168" s="51">
        <f t="shared" si="72"/>
        <v>-0.28624518847379887</v>
      </c>
      <c r="AW168" s="51">
        <f t="shared" si="72"/>
        <v>-0.28624518847379887</v>
      </c>
      <c r="AX168" s="51">
        <f t="shared" si="72"/>
        <v>-0.28624518847379887</v>
      </c>
      <c r="AY168" s="51">
        <f t="shared" si="72"/>
        <v>-0.28624518847379887</v>
      </c>
      <c r="AZ168" s="51">
        <f t="shared" si="72"/>
        <v>-0.28624518847379887</v>
      </c>
      <c r="BA168" s="51">
        <f t="shared" si="72"/>
        <v>-0.28624518847379887</v>
      </c>
      <c r="BB168" s="51">
        <f t="shared" ref="BB168:BZ168" si="75">-(1-2^BB119)</f>
        <v>-0.28624518847379887</v>
      </c>
      <c r="BC168" s="51">
        <f t="shared" si="75"/>
        <v>-0.28622889426920239</v>
      </c>
      <c r="BD168" s="51">
        <f t="shared" si="75"/>
        <v>-0.28622889426920239</v>
      </c>
      <c r="BE168" s="51">
        <f t="shared" si="75"/>
        <v>-0.28622889426920239</v>
      </c>
      <c r="BF168" s="51">
        <f t="shared" si="75"/>
        <v>-0.28622889426920239</v>
      </c>
      <c r="BG168" s="51">
        <f t="shared" si="75"/>
        <v>-0.28622889426920239</v>
      </c>
      <c r="BH168" s="51">
        <f t="shared" si="75"/>
        <v>-0.2861700703186465</v>
      </c>
      <c r="BI168" s="51">
        <f t="shared" si="75"/>
        <v>-0.28802198023759185</v>
      </c>
      <c r="BJ168" s="51">
        <f t="shared" si="75"/>
        <v>-0.28895165457153238</v>
      </c>
      <c r="BK168" s="51">
        <f t="shared" si="75"/>
        <v>-0.28898412930077144</v>
      </c>
      <c r="BL168" s="51">
        <f t="shared" si="75"/>
        <v>-0.28902437960384164</v>
      </c>
      <c r="BM168" s="51">
        <f t="shared" si="75"/>
        <v>-0.28902437960384164</v>
      </c>
      <c r="BN168" s="51">
        <f t="shared" si="75"/>
        <v>-0.28902437960384164</v>
      </c>
      <c r="BO168" s="51">
        <f t="shared" si="75"/>
        <v>-0.28902437960384164</v>
      </c>
      <c r="BP168" s="51">
        <f t="shared" si="75"/>
        <v>-0.28946263997697419</v>
      </c>
      <c r="BQ168" s="51">
        <f t="shared" si="75"/>
        <v>-0.28946263997697419</v>
      </c>
      <c r="BR168" s="51">
        <f t="shared" si="75"/>
        <v>-0.28960364026858687</v>
      </c>
      <c r="BS168" s="51">
        <f t="shared" si="75"/>
        <v>-0.28960364026858687</v>
      </c>
      <c r="BT168" s="51">
        <f t="shared" si="75"/>
        <v>-0.28960364026858687</v>
      </c>
      <c r="BU168" s="51">
        <f t="shared" si="75"/>
        <v>-0.28960364026858687</v>
      </c>
      <c r="BV168" s="51">
        <f t="shared" si="75"/>
        <v>-0.28960364026858687</v>
      </c>
      <c r="BW168" s="51">
        <f t="shared" si="75"/>
        <v>-0.29914599362829752</v>
      </c>
      <c r="BX168" s="51">
        <f t="shared" si="75"/>
        <v>-0.29914599362829752</v>
      </c>
      <c r="BY168" s="51">
        <f t="shared" si="75"/>
        <v>-0.29928395784212114</v>
      </c>
      <c r="BZ168" s="51">
        <f t="shared" si="75"/>
        <v>-0.29928395784212114</v>
      </c>
      <c r="CB168" s="5" cm="1">
        <f t="array" ref="CB168">AVERAGE(IF(ISERROR(B168:BZ168),"",B168:BZ168))</f>
        <v>-0.24932395803450266</v>
      </c>
    </row>
    <row r="169" spans="1:80">
      <c r="A169" s="50">
        <v>2009</v>
      </c>
      <c r="B169" s="51">
        <f t="shared" si="74"/>
        <v>-0.12112445293717078</v>
      </c>
      <c r="C169" s="51">
        <f t="shared" si="74"/>
        <v>-0.12610114992298915</v>
      </c>
      <c r="D169" s="51">
        <f t="shared" si="74"/>
        <v>-0.12629613177958365</v>
      </c>
      <c r="E169" s="51">
        <f t="shared" si="74"/>
        <v>-0.1260480368655067</v>
      </c>
      <c r="F169" s="51">
        <f t="shared" si="74"/>
        <v>-0.12624995318348187</v>
      </c>
      <c r="G169" s="51">
        <f t="shared" si="74"/>
        <v>-0.13032505106438363</v>
      </c>
      <c r="H169" s="51">
        <f t="shared" si="74"/>
        <v>-0.13032505106438363</v>
      </c>
      <c r="I169" s="51">
        <f t="shared" si="74"/>
        <v>-0.14208323436559789</v>
      </c>
      <c r="J169" s="51">
        <f t="shared" si="74"/>
        <v>-0.14198412474558464</v>
      </c>
      <c r="K169" s="51">
        <f t="shared" si="74"/>
        <v>-0.18077151267080438</v>
      </c>
      <c r="L169" s="51">
        <f t="shared" si="74"/>
        <v>-0.1894418105393435</v>
      </c>
      <c r="M169" s="51">
        <f t="shared" si="74"/>
        <v>-0.18938791520936471</v>
      </c>
      <c r="N169" s="51">
        <f t="shared" si="74"/>
        <v>-0.18938791520936471</v>
      </c>
      <c r="O169" s="51">
        <f t="shared" si="74"/>
        <v>-0.18938791520936471</v>
      </c>
      <c r="P169" s="51">
        <f t="shared" si="74"/>
        <v>-0.18938791520936471</v>
      </c>
      <c r="Q169" s="51">
        <f t="shared" si="74"/>
        <v>-0.18932615187203927</v>
      </c>
      <c r="R169" s="51">
        <f t="shared" si="74"/>
        <v>-0.18827168941445571</v>
      </c>
      <c r="S169" s="51">
        <f t="shared" si="74"/>
        <v>-0.18832413859845865</v>
      </c>
      <c r="T169" s="51">
        <f t="shared" si="74"/>
        <v>-0.18782510574274802</v>
      </c>
      <c r="U169" s="51">
        <f t="shared" si="74"/>
        <v>-0.18782510574274802</v>
      </c>
      <c r="V169" s="51">
        <f t="shared" si="74"/>
        <v>-0.18782510574274802</v>
      </c>
      <c r="W169" s="51">
        <f t="shared" si="74"/>
        <v>-0.2245972851515573</v>
      </c>
      <c r="X169" s="51">
        <f t="shared" si="74"/>
        <v>-0.22674695168541681</v>
      </c>
      <c r="Y169" s="51">
        <f t="shared" si="74"/>
        <v>-0.22723177824324958</v>
      </c>
      <c r="Z169" s="51">
        <f t="shared" si="74"/>
        <v>-0.23133278060071605</v>
      </c>
      <c r="AA169" s="51">
        <f t="shared" si="74"/>
        <v>-0.23163755019146581</v>
      </c>
      <c r="AB169" s="51">
        <f t="shared" si="74"/>
        <v>-0.23163755019146581</v>
      </c>
      <c r="AC169" s="51">
        <f t="shared" si="74"/>
        <v>-0.23176592792617179</v>
      </c>
      <c r="AD169" s="51">
        <f t="shared" si="74"/>
        <v>-0.23986231133116154</v>
      </c>
      <c r="AE169" s="51">
        <f t="shared" si="74"/>
        <v>-0.23986231133116154</v>
      </c>
      <c r="AF169" s="51">
        <f t="shared" si="74"/>
        <v>-0.26550753756717826</v>
      </c>
      <c r="AG169" s="51">
        <f t="shared" si="74"/>
        <v>-0.26402723052118582</v>
      </c>
      <c r="AH169" s="51">
        <f t="shared" si="74"/>
        <v>-0.26469548197649961</v>
      </c>
      <c r="AI169" s="51">
        <f t="shared" si="74"/>
        <v>-0.26210154184080381</v>
      </c>
      <c r="AJ169" s="51">
        <f t="shared" si="74"/>
        <v>-0.27080413707106987</v>
      </c>
      <c r="AK169" s="51">
        <f t="shared" si="74"/>
        <v>-0.28193154980848456</v>
      </c>
      <c r="AL169" s="51">
        <f t="shared" si="74"/>
        <v>-0.284902195555232</v>
      </c>
      <c r="AM169" s="51">
        <f t="shared" ref="AM169:BZ175" si="76">-(1-2^AM120)</f>
        <v>-0.284902195555232</v>
      </c>
      <c r="AN169" s="51">
        <f t="shared" si="60"/>
        <v>-0.28307125926453558</v>
      </c>
      <c r="AO169" s="51">
        <f t="shared" si="76"/>
        <v>-0.28323650672327993</v>
      </c>
      <c r="AP169" s="51">
        <f t="shared" si="76"/>
        <v>-0.28323650672327993</v>
      </c>
      <c r="AQ169" s="51">
        <f t="shared" si="76"/>
        <v>-0.27655233824778802</v>
      </c>
      <c r="AR169" s="51">
        <f t="shared" si="76"/>
        <v>-0.27655233824778802</v>
      </c>
      <c r="AS169" s="51">
        <f t="shared" si="76"/>
        <v>-0.27655233824778802</v>
      </c>
      <c r="AT169" s="51">
        <f t="shared" si="76"/>
        <v>-0.27640491016780466</v>
      </c>
      <c r="AU169" s="51">
        <f t="shared" si="76"/>
        <v>-0.27640491016780466</v>
      </c>
      <c r="AV169" s="51">
        <f t="shared" si="76"/>
        <v>-0.27635483072187217</v>
      </c>
      <c r="AW169" s="51">
        <f t="shared" si="76"/>
        <v>-0.27635483072187217</v>
      </c>
      <c r="AX169" s="51">
        <f t="shared" si="76"/>
        <v>-0.27635483072187217</v>
      </c>
      <c r="AY169" s="51">
        <f t="shared" si="76"/>
        <v>-0.27635483072187217</v>
      </c>
      <c r="AZ169" s="51">
        <f t="shared" si="76"/>
        <v>-0.27635483072187217</v>
      </c>
      <c r="BA169" s="51">
        <f t="shared" si="76"/>
        <v>-0.27635483072187217</v>
      </c>
      <c r="BB169" s="51">
        <f t="shared" si="76"/>
        <v>-0.27635483072187217</v>
      </c>
      <c r="BC169" s="51">
        <f t="shared" si="76"/>
        <v>-0.27635914755358348</v>
      </c>
      <c r="BD169" s="51">
        <f t="shared" si="76"/>
        <v>-0.27635914755358348</v>
      </c>
      <c r="BE169" s="51">
        <f t="shared" si="76"/>
        <v>-0.27635914755358348</v>
      </c>
      <c r="BF169" s="51">
        <f t="shared" si="76"/>
        <v>-0.27635914755358348</v>
      </c>
      <c r="BG169" s="51">
        <f t="shared" si="76"/>
        <v>-0.27635914755358348</v>
      </c>
      <c r="BH169" s="51">
        <f t="shared" si="76"/>
        <v>-0.27630776962959436</v>
      </c>
      <c r="BI169" s="51">
        <f t="shared" si="76"/>
        <v>-0.27798651956150278</v>
      </c>
      <c r="BJ169" s="51">
        <f t="shared" si="76"/>
        <v>-0.27888046182878634</v>
      </c>
      <c r="BK169" s="51">
        <f t="shared" si="76"/>
        <v>-0.27887579305350696</v>
      </c>
      <c r="BL169" s="51">
        <f t="shared" si="76"/>
        <v>-0.27891325688243485</v>
      </c>
      <c r="BM169" s="51">
        <f t="shared" si="76"/>
        <v>-0.27891325688243485</v>
      </c>
      <c r="BN169" s="51">
        <f t="shared" si="76"/>
        <v>-0.27891325688243485</v>
      </c>
      <c r="BO169" s="51">
        <f t="shared" si="76"/>
        <v>-0.27891325688243485</v>
      </c>
      <c r="BP169" s="51">
        <f t="shared" si="76"/>
        <v>-0.27935532007877439</v>
      </c>
      <c r="BQ169" s="51">
        <f t="shared" si="76"/>
        <v>-0.27935532007877439</v>
      </c>
      <c r="BR169" s="51">
        <f t="shared" si="76"/>
        <v>-0.2794976549897088</v>
      </c>
      <c r="BS169" s="51">
        <f t="shared" si="76"/>
        <v>-0.2794976549897088</v>
      </c>
      <c r="BT169" s="51">
        <f t="shared" si="76"/>
        <v>-0.2794976549897088</v>
      </c>
      <c r="BU169" s="51">
        <f t="shared" si="76"/>
        <v>-0.2794976549897088</v>
      </c>
      <c r="BV169" s="51">
        <f t="shared" si="76"/>
        <v>-0.2794976549897088</v>
      </c>
      <c r="BW169" s="51">
        <f t="shared" si="76"/>
        <v>-0.28952854750014234</v>
      </c>
      <c r="BX169" s="51">
        <f t="shared" si="76"/>
        <v>-0.28952854750014234</v>
      </c>
      <c r="BY169" s="51">
        <f t="shared" si="76"/>
        <v>-0.2897539269463143</v>
      </c>
      <c r="BZ169" s="51">
        <f t="shared" si="76"/>
        <v>-0.2897539269463143</v>
      </c>
      <c r="CB169" s="5" cm="1">
        <f t="array" ref="CB169">AVERAGE(IF(ISERROR(B169:BZ169),"",B169:BZ169))</f>
        <v>-0.24132472571234748</v>
      </c>
    </row>
    <row r="170" spans="1:80">
      <c r="A170" s="50">
        <v>2010</v>
      </c>
      <c r="B170" s="51">
        <f t="shared" si="74"/>
        <v>-0.11511840298094267</v>
      </c>
      <c r="C170" s="51">
        <f t="shared" si="74"/>
        <v>-0.12059244995369378</v>
      </c>
      <c r="D170" s="51">
        <f t="shared" si="74"/>
        <v>-0.12076428690169028</v>
      </c>
      <c r="E170" s="51">
        <f t="shared" si="74"/>
        <v>-0.12061439811763996</v>
      </c>
      <c r="F170" s="51">
        <f t="shared" si="74"/>
        <v>-0.12086875345186698</v>
      </c>
      <c r="G170" s="51">
        <f t="shared" si="74"/>
        <v>-0.12533343393849694</v>
      </c>
      <c r="H170" s="51">
        <f t="shared" si="74"/>
        <v>-0.12533343393849694</v>
      </c>
      <c r="I170" s="51">
        <f t="shared" si="74"/>
        <v>-0.1369705530391383</v>
      </c>
      <c r="J170" s="51">
        <f t="shared" si="74"/>
        <v>-0.13694334671046526</v>
      </c>
      <c r="K170" s="51">
        <f t="shared" si="74"/>
        <v>-0.17574843930129946</v>
      </c>
      <c r="L170" s="51">
        <f t="shared" si="74"/>
        <v>-0.18333444835560242</v>
      </c>
      <c r="M170" s="51">
        <f t="shared" si="74"/>
        <v>-0.18328857483238437</v>
      </c>
      <c r="N170" s="51">
        <f t="shared" si="74"/>
        <v>-0.18328857483238437</v>
      </c>
      <c r="O170" s="51">
        <f t="shared" si="74"/>
        <v>-0.18328857483238437</v>
      </c>
      <c r="P170" s="51">
        <f t="shared" si="74"/>
        <v>-0.18328857483238437</v>
      </c>
      <c r="Q170" s="51">
        <f t="shared" si="74"/>
        <v>-0.18323626015063799</v>
      </c>
      <c r="R170" s="51">
        <f t="shared" si="74"/>
        <v>-0.18233600331527</v>
      </c>
      <c r="S170" s="51">
        <f t="shared" si="74"/>
        <v>-0.18238851004170908</v>
      </c>
      <c r="T170" s="51">
        <f t="shared" si="74"/>
        <v>-0.18195571944081179</v>
      </c>
      <c r="U170" s="51">
        <f t="shared" si="74"/>
        <v>-0.18195571944081179</v>
      </c>
      <c r="V170" s="51">
        <f t="shared" si="74"/>
        <v>-0.18195571944081179</v>
      </c>
      <c r="W170" s="51">
        <f t="shared" si="74"/>
        <v>-0.21721200889247816</v>
      </c>
      <c r="X170" s="51">
        <f t="shared" si="74"/>
        <v>-0.21904525907893924</v>
      </c>
      <c r="Y170" s="51">
        <f t="shared" si="74"/>
        <v>-0.21947764444718054</v>
      </c>
      <c r="Z170" s="51">
        <f t="shared" si="74"/>
        <v>-0.22313002348627597</v>
      </c>
      <c r="AA170" s="51">
        <f t="shared" si="74"/>
        <v>-0.2234118629037356</v>
      </c>
      <c r="AB170" s="51">
        <f t="shared" si="74"/>
        <v>-0.2234118629037356</v>
      </c>
      <c r="AC170" s="51">
        <f t="shared" si="74"/>
        <v>-0.22368097843199819</v>
      </c>
      <c r="AD170" s="51">
        <f t="shared" si="74"/>
        <v>-0.23056043415373717</v>
      </c>
      <c r="AE170" s="51">
        <f t="shared" si="74"/>
        <v>-0.23056043415373717</v>
      </c>
      <c r="AF170" s="51">
        <f t="shared" si="74"/>
        <v>-0.25479136935452484</v>
      </c>
      <c r="AG170" s="51">
        <f t="shared" si="74"/>
        <v>-0.25369415831880116</v>
      </c>
      <c r="AH170" s="51">
        <f t="shared" si="74"/>
        <v>-0.25437055059826452</v>
      </c>
      <c r="AI170" s="51">
        <f t="shared" si="74"/>
        <v>-0.25236530185715511</v>
      </c>
      <c r="AJ170" s="51">
        <f t="shared" si="74"/>
        <v>-0.26048523808871338</v>
      </c>
      <c r="AK170" s="51">
        <f t="shared" si="74"/>
        <v>-0.2705507170955378</v>
      </c>
      <c r="AL170" s="51">
        <f t="shared" si="74"/>
        <v>-0.27348752445332247</v>
      </c>
      <c r="AM170" s="51">
        <f t="shared" si="76"/>
        <v>-0.27348752445332247</v>
      </c>
      <c r="AN170" s="51">
        <f t="shared" si="60"/>
        <v>-0.27194056380600529</v>
      </c>
      <c r="AO170" s="51">
        <f t="shared" si="76"/>
        <v>-0.27208812107499181</v>
      </c>
      <c r="AP170" s="51">
        <f t="shared" si="76"/>
        <v>-0.27208812107499181</v>
      </c>
      <c r="AQ170" s="51">
        <f t="shared" si="76"/>
        <v>-0.26622750715576327</v>
      </c>
      <c r="AR170" s="51">
        <f t="shared" si="76"/>
        <v>-0.26622750715576327</v>
      </c>
      <c r="AS170" s="51">
        <f t="shared" si="76"/>
        <v>-0.26622750715576327</v>
      </c>
      <c r="AT170" s="51">
        <f t="shared" si="76"/>
        <v>-0.26609735539773971</v>
      </c>
      <c r="AU170" s="51">
        <f t="shared" si="76"/>
        <v>-0.26609735539773971</v>
      </c>
      <c r="AV170" s="51">
        <f t="shared" si="76"/>
        <v>-0.2660923494273536</v>
      </c>
      <c r="AW170" s="51">
        <f t="shared" si="76"/>
        <v>-0.2660923494273536</v>
      </c>
      <c r="AX170" s="51">
        <f t="shared" si="76"/>
        <v>-0.2660923494273536</v>
      </c>
      <c r="AY170" s="51">
        <f t="shared" si="76"/>
        <v>-0.2660923494273536</v>
      </c>
      <c r="AZ170" s="51">
        <f t="shared" si="76"/>
        <v>-0.2660923494273536</v>
      </c>
      <c r="BA170" s="51">
        <f t="shared" si="76"/>
        <v>-0.2660923494273536</v>
      </c>
      <c r="BB170" s="51">
        <f t="shared" si="76"/>
        <v>-0.2660923494273536</v>
      </c>
      <c r="BC170" s="51">
        <f t="shared" si="76"/>
        <v>-0.26610191495873581</v>
      </c>
      <c r="BD170" s="51">
        <f t="shared" si="76"/>
        <v>-0.26610191495873581</v>
      </c>
      <c r="BE170" s="51">
        <f t="shared" si="76"/>
        <v>-0.26610191495873581</v>
      </c>
      <c r="BF170" s="51">
        <f t="shared" si="76"/>
        <v>-0.26610191495873581</v>
      </c>
      <c r="BG170" s="51">
        <f t="shared" si="76"/>
        <v>-0.26610191495873581</v>
      </c>
      <c r="BH170" s="51">
        <f t="shared" si="76"/>
        <v>-0.26605755304523759</v>
      </c>
      <c r="BI170" s="51">
        <f t="shared" si="76"/>
        <v>-0.26756671716659508</v>
      </c>
      <c r="BJ170" s="51">
        <f t="shared" si="76"/>
        <v>-0.26841110708994698</v>
      </c>
      <c r="BK170" s="51">
        <f t="shared" si="76"/>
        <v>-0.26839748510014672</v>
      </c>
      <c r="BL170" s="51">
        <f t="shared" si="76"/>
        <v>-0.26843208006782771</v>
      </c>
      <c r="BM170" s="51">
        <f t="shared" si="76"/>
        <v>-0.26843208006782771</v>
      </c>
      <c r="BN170" s="51">
        <f t="shared" si="76"/>
        <v>-0.26843208006782771</v>
      </c>
      <c r="BO170" s="51">
        <f t="shared" si="76"/>
        <v>-0.26843208006782771</v>
      </c>
      <c r="BP170" s="51">
        <f t="shared" si="76"/>
        <v>-0.26887147111545495</v>
      </c>
      <c r="BQ170" s="51">
        <f t="shared" si="76"/>
        <v>-0.26887147111545495</v>
      </c>
      <c r="BR170" s="51">
        <f t="shared" si="76"/>
        <v>-0.26901305049148438</v>
      </c>
      <c r="BS170" s="51">
        <f t="shared" si="76"/>
        <v>-0.26901305049148438</v>
      </c>
      <c r="BT170" s="51">
        <f t="shared" si="76"/>
        <v>-0.26901305049148438</v>
      </c>
      <c r="BU170" s="51">
        <f t="shared" si="76"/>
        <v>-0.26901305049148438</v>
      </c>
      <c r="BV170" s="51">
        <f t="shared" si="76"/>
        <v>-0.26901305049148438</v>
      </c>
      <c r="BW170" s="51">
        <f t="shared" si="76"/>
        <v>-0.27909183277512928</v>
      </c>
      <c r="BX170" s="51">
        <f t="shared" si="76"/>
        <v>-0.27909183277512928</v>
      </c>
      <c r="BY170" s="51">
        <f t="shared" si="76"/>
        <v>-0.27941106815111072</v>
      </c>
      <c r="BZ170" s="51">
        <f t="shared" si="76"/>
        <v>-0.27941106815111072</v>
      </c>
      <c r="CB170" s="5" cm="1">
        <f t="array" ref="CB170">AVERAGE(IF(ISERROR(B170:BZ170),"",B170:BZ170))</f>
        <v>-0.23242145855504337</v>
      </c>
    </row>
    <row r="171" spans="1:80">
      <c r="A171" s="50">
        <v>2011</v>
      </c>
      <c r="B171" s="51">
        <f t="shared" si="74"/>
        <v>-0.11034694549171997</v>
      </c>
      <c r="C171" s="51">
        <f t="shared" si="74"/>
        <v>-0.11549165342905665</v>
      </c>
      <c r="D171" s="51">
        <f t="shared" si="74"/>
        <v>-0.11564075541521146</v>
      </c>
      <c r="E171" s="51">
        <f t="shared" si="74"/>
        <v>-0.1155311352755527</v>
      </c>
      <c r="F171" s="51">
        <f t="shared" si="74"/>
        <v>-0.11584940770340402</v>
      </c>
      <c r="G171" s="51">
        <f t="shared" si="74"/>
        <v>-0.12031323383439751</v>
      </c>
      <c r="H171" s="51">
        <f t="shared" si="74"/>
        <v>-0.12031323383439751</v>
      </c>
      <c r="I171" s="51">
        <f t="shared" si="74"/>
        <v>-0.13122374656715596</v>
      </c>
      <c r="J171" s="51">
        <f t="shared" si="74"/>
        <v>-0.13098276729424208</v>
      </c>
      <c r="K171" s="51">
        <f t="shared" si="74"/>
        <v>-0.17095773937867809</v>
      </c>
      <c r="L171" s="51">
        <f t="shared" si="74"/>
        <v>-0.17790107514215525</v>
      </c>
      <c r="M171" s="51">
        <f t="shared" si="74"/>
        <v>-0.17785691281541027</v>
      </c>
      <c r="N171" s="51">
        <f t="shared" si="74"/>
        <v>-0.17785691281541027</v>
      </c>
      <c r="O171" s="51">
        <f t="shared" si="74"/>
        <v>-0.17785149620957919</v>
      </c>
      <c r="P171" s="51">
        <f t="shared" si="74"/>
        <v>-0.17785149620957919</v>
      </c>
      <c r="Q171" s="51">
        <f t="shared" si="74"/>
        <v>-0.17780738103136529</v>
      </c>
      <c r="R171" s="51">
        <f t="shared" si="74"/>
        <v>-0.17705325628117241</v>
      </c>
      <c r="S171" s="51">
        <f t="shared" si="74"/>
        <v>-0.17710432317097302</v>
      </c>
      <c r="T171" s="51">
        <f t="shared" si="74"/>
        <v>-0.17672613441834617</v>
      </c>
      <c r="U171" s="51">
        <f t="shared" si="74"/>
        <v>-0.17672613441834617</v>
      </c>
      <c r="V171" s="51">
        <f t="shared" si="74"/>
        <v>-0.17672613441834617</v>
      </c>
      <c r="W171" s="51">
        <f t="shared" si="74"/>
        <v>-0.2102925852657862</v>
      </c>
      <c r="X171" s="51">
        <f t="shared" si="74"/>
        <v>-0.21194282050297764</v>
      </c>
      <c r="Y171" s="51">
        <f t="shared" si="74"/>
        <v>-0.21232797669230452</v>
      </c>
      <c r="Z171" s="51">
        <f t="shared" si="74"/>
        <v>-0.21517116990358431</v>
      </c>
      <c r="AA171" s="51">
        <f t="shared" si="74"/>
        <v>-0.21543174332599213</v>
      </c>
      <c r="AB171" s="51">
        <f t="shared" si="74"/>
        <v>-0.21543174332599213</v>
      </c>
      <c r="AC171" s="51">
        <f t="shared" si="74"/>
        <v>-0.21668313491634161</v>
      </c>
      <c r="AD171" s="51">
        <f t="shared" si="74"/>
        <v>-0.22340110443453032</v>
      </c>
      <c r="AE171" s="51">
        <f t="shared" si="74"/>
        <v>-0.22340110443453032</v>
      </c>
      <c r="AF171" s="51">
        <f t="shared" si="74"/>
        <v>-0.24494450757107145</v>
      </c>
      <c r="AG171" s="51">
        <f t="shared" si="74"/>
        <v>-0.24410973303812811</v>
      </c>
      <c r="AH171" s="51">
        <f t="shared" si="74"/>
        <v>-0.24482911977398669</v>
      </c>
      <c r="AI171" s="51">
        <f t="shared" si="74"/>
        <v>-0.24292345125638426</v>
      </c>
      <c r="AJ171" s="51">
        <f t="shared" si="74"/>
        <v>-0.25042890851284683</v>
      </c>
      <c r="AK171" s="51">
        <f t="shared" si="74"/>
        <v>-0.25923144258396957</v>
      </c>
      <c r="AL171" s="51">
        <f t="shared" si="74"/>
        <v>-0.26197658356394471</v>
      </c>
      <c r="AM171" s="51">
        <f t="shared" si="76"/>
        <v>-0.26197658356394471</v>
      </c>
      <c r="AN171" s="51">
        <f t="shared" si="60"/>
        <v>-0.26042751079943294</v>
      </c>
      <c r="AO171" s="51">
        <f t="shared" si="76"/>
        <v>-0.26055907291018376</v>
      </c>
      <c r="AP171" s="51">
        <f t="shared" si="76"/>
        <v>-0.26055907291018376</v>
      </c>
      <c r="AQ171" s="51">
        <f t="shared" si="76"/>
        <v>-0.25526003464527203</v>
      </c>
      <c r="AR171" s="51">
        <f t="shared" si="76"/>
        <v>-0.25526003464527203</v>
      </c>
      <c r="AS171" s="51">
        <f t="shared" si="76"/>
        <v>-0.25526003464527203</v>
      </c>
      <c r="AT171" s="51">
        <f t="shared" si="76"/>
        <v>-0.25529874173411882</v>
      </c>
      <c r="AU171" s="51">
        <f t="shared" si="76"/>
        <v>-0.25529874173411882</v>
      </c>
      <c r="AV171" s="51">
        <f t="shared" si="76"/>
        <v>-0.25529971126718376</v>
      </c>
      <c r="AW171" s="51">
        <f t="shared" si="76"/>
        <v>-0.25529971126718376</v>
      </c>
      <c r="AX171" s="51">
        <f t="shared" si="76"/>
        <v>-0.25529971126718376</v>
      </c>
      <c r="AY171" s="51">
        <f t="shared" si="76"/>
        <v>-0.25529971126718376</v>
      </c>
      <c r="AZ171" s="51">
        <f t="shared" si="76"/>
        <v>-0.25529971126718376</v>
      </c>
      <c r="BA171" s="51">
        <f t="shared" si="76"/>
        <v>-0.25529971126718376</v>
      </c>
      <c r="BB171" s="51">
        <f t="shared" si="76"/>
        <v>-0.25529971126718376</v>
      </c>
      <c r="BC171" s="51">
        <f t="shared" si="76"/>
        <v>-0.25526880494297188</v>
      </c>
      <c r="BD171" s="51">
        <f t="shared" si="76"/>
        <v>-0.25526880494297188</v>
      </c>
      <c r="BE171" s="51">
        <f t="shared" si="76"/>
        <v>-0.25526880494297188</v>
      </c>
      <c r="BF171" s="51">
        <f t="shared" si="76"/>
        <v>-0.25526880494297188</v>
      </c>
      <c r="BG171" s="51">
        <f t="shared" si="76"/>
        <v>-0.25526880494297188</v>
      </c>
      <c r="BH171" s="51">
        <f t="shared" si="76"/>
        <v>-0.25523081470173326</v>
      </c>
      <c r="BI171" s="51">
        <f t="shared" si="76"/>
        <v>-0.25657630128216158</v>
      </c>
      <c r="BJ171" s="51">
        <f t="shared" si="76"/>
        <v>-0.25735907440114236</v>
      </c>
      <c r="BK171" s="51">
        <f t="shared" si="76"/>
        <v>-0.25734338186386252</v>
      </c>
      <c r="BL171" s="51">
        <f t="shared" si="76"/>
        <v>-0.25736923349317931</v>
      </c>
      <c r="BM171" s="51">
        <f t="shared" si="76"/>
        <v>-0.25740990984724199</v>
      </c>
      <c r="BN171" s="51">
        <f t="shared" si="76"/>
        <v>-0.25740990984724199</v>
      </c>
      <c r="BO171" s="51">
        <f t="shared" si="76"/>
        <v>-0.25740990984724199</v>
      </c>
      <c r="BP171" s="51">
        <f t="shared" si="76"/>
        <v>-0.25784307982597021</v>
      </c>
      <c r="BQ171" s="51">
        <f t="shared" si="76"/>
        <v>-0.25784307982597021</v>
      </c>
      <c r="BR171" s="51">
        <f t="shared" si="76"/>
        <v>-0.25798274980328462</v>
      </c>
      <c r="BS171" s="51">
        <f t="shared" si="76"/>
        <v>-0.25798274980328462</v>
      </c>
      <c r="BT171" s="51">
        <f t="shared" si="76"/>
        <v>-0.25798274980328462</v>
      </c>
      <c r="BU171" s="51">
        <f t="shared" si="76"/>
        <v>-0.25798274980328462</v>
      </c>
      <c r="BV171" s="51">
        <f t="shared" si="76"/>
        <v>-0.25798274980328462</v>
      </c>
      <c r="BW171" s="51">
        <f t="shared" si="76"/>
        <v>-0.26771424354249052</v>
      </c>
      <c r="BX171" s="51">
        <f t="shared" si="76"/>
        <v>-0.26771424354249052</v>
      </c>
      <c r="BY171" s="51">
        <f t="shared" si="76"/>
        <v>-0.2680029111248915</v>
      </c>
      <c r="BZ171" s="51">
        <f t="shared" si="76"/>
        <v>-0.2680029111248915</v>
      </c>
      <c r="CB171" s="5" cm="1">
        <f t="array" ref="CB171">AVERAGE(IF(ISERROR(B171:BZ171),"",B171:BZ171))</f>
        <v>-0.22346913751580191</v>
      </c>
    </row>
    <row r="172" spans="1:80">
      <c r="A172" s="50">
        <v>2012</v>
      </c>
      <c r="B172" s="51">
        <f t="shared" si="74"/>
        <v>-0.10106909625620519</v>
      </c>
      <c r="C172" s="51">
        <f t="shared" si="74"/>
        <v>-0.10689834953560695</v>
      </c>
      <c r="D172" s="51">
        <f t="shared" si="74"/>
        <v>-0.10702554267863706</v>
      </c>
      <c r="E172" s="51">
        <f t="shared" si="74"/>
        <v>-0.10696206431196864</v>
      </c>
      <c r="F172" s="51">
        <f t="shared" si="74"/>
        <v>-0.10740463656344279</v>
      </c>
      <c r="G172" s="51">
        <f t="shared" si="74"/>
        <v>-0.11218508286651807</v>
      </c>
      <c r="H172" s="51">
        <f t="shared" si="74"/>
        <v>-0.11218508286651807</v>
      </c>
      <c r="I172" s="51">
        <f t="shared" si="74"/>
        <v>-0.12220536411198435</v>
      </c>
      <c r="J172" s="51">
        <f t="shared" si="74"/>
        <v>-0.12202140285383334</v>
      </c>
      <c r="K172" s="51">
        <f t="shared" si="74"/>
        <v>-0.16263557156380748</v>
      </c>
      <c r="L172" s="51">
        <f t="shared" si="74"/>
        <v>-0.16944520591391266</v>
      </c>
      <c r="M172" s="51">
        <f t="shared" si="74"/>
        <v>-0.16940975076397347</v>
      </c>
      <c r="N172" s="51">
        <f t="shared" si="74"/>
        <v>-0.16940975076397347</v>
      </c>
      <c r="O172" s="51">
        <f t="shared" si="74"/>
        <v>-0.16940596435825117</v>
      </c>
      <c r="P172" s="51">
        <f t="shared" si="74"/>
        <v>-0.16940596435825117</v>
      </c>
      <c r="Q172" s="51">
        <f t="shared" si="74"/>
        <v>-0.16933119366677463</v>
      </c>
      <c r="R172" s="51">
        <f t="shared" si="74"/>
        <v>-0.1687340469443307</v>
      </c>
      <c r="S172" s="51">
        <f t="shared" si="74"/>
        <v>-0.16878484836269059</v>
      </c>
      <c r="T172" s="51">
        <f t="shared" si="74"/>
        <v>-0.16824978641854249</v>
      </c>
      <c r="U172" s="51">
        <f t="shared" si="74"/>
        <v>-0.16824978641854249</v>
      </c>
      <c r="V172" s="51">
        <f t="shared" si="74"/>
        <v>-0.16824978641854249</v>
      </c>
      <c r="W172" s="51">
        <f t="shared" si="74"/>
        <v>-0.20033564622685951</v>
      </c>
      <c r="X172" s="51">
        <f t="shared" si="74"/>
        <v>-0.20181210114191084</v>
      </c>
      <c r="Y172" s="51">
        <f t="shared" si="74"/>
        <v>-0.20215069190379964</v>
      </c>
      <c r="Z172" s="51">
        <f t="shared" si="74"/>
        <v>-0.20495079559383345</v>
      </c>
      <c r="AA172" s="51">
        <f t="shared" si="74"/>
        <v>-0.20519108542572284</v>
      </c>
      <c r="AB172" s="51">
        <f t="shared" si="74"/>
        <v>-0.20519108542572284</v>
      </c>
      <c r="AC172" s="51">
        <f t="shared" si="74"/>
        <v>-0.20669797030404158</v>
      </c>
      <c r="AD172" s="51">
        <f t="shared" si="74"/>
        <v>-0.21395146471140247</v>
      </c>
      <c r="AE172" s="51">
        <f t="shared" si="74"/>
        <v>-0.21395146471140247</v>
      </c>
      <c r="AF172" s="51">
        <f t="shared" si="74"/>
        <v>-0.23215589054173902</v>
      </c>
      <c r="AG172" s="51">
        <f t="shared" si="74"/>
        <v>-0.23154253884014042</v>
      </c>
      <c r="AH172" s="51">
        <f t="shared" si="74"/>
        <v>-0.23228702825973124</v>
      </c>
      <c r="AI172" s="51">
        <f t="shared" si="74"/>
        <v>-0.2310244774782344</v>
      </c>
      <c r="AJ172" s="51">
        <f t="shared" si="74"/>
        <v>-0.2364621994412246</v>
      </c>
      <c r="AK172" s="51">
        <f t="shared" si="74"/>
        <v>-0.24337606132599698</v>
      </c>
      <c r="AL172" s="51">
        <f t="shared" si="74"/>
        <v>-0.24590922806676085</v>
      </c>
      <c r="AM172" s="51">
        <f t="shared" si="76"/>
        <v>-0.24590922806676085</v>
      </c>
      <c r="AN172" s="51">
        <f t="shared" si="60"/>
        <v>-0.24425957656738684</v>
      </c>
      <c r="AO172" s="51">
        <f t="shared" si="76"/>
        <v>-0.24437417782599435</v>
      </c>
      <c r="AP172" s="51">
        <f t="shared" si="76"/>
        <v>-0.24437417782599435</v>
      </c>
      <c r="AQ172" s="51">
        <f t="shared" si="76"/>
        <v>-0.24057252709643873</v>
      </c>
      <c r="AR172" s="51">
        <f t="shared" si="76"/>
        <v>-0.24057252709643873</v>
      </c>
      <c r="AS172" s="51">
        <f t="shared" si="76"/>
        <v>-0.24057252709643873</v>
      </c>
      <c r="AT172" s="51">
        <f t="shared" si="76"/>
        <v>-0.24064095641095207</v>
      </c>
      <c r="AU172" s="51">
        <f t="shared" si="76"/>
        <v>-0.24064095641095207</v>
      </c>
      <c r="AV172" s="51">
        <f t="shared" si="76"/>
        <v>-0.24064836101661091</v>
      </c>
      <c r="AW172" s="51">
        <f t="shared" si="76"/>
        <v>-0.24064836101661091</v>
      </c>
      <c r="AX172" s="51">
        <f t="shared" si="76"/>
        <v>-0.24064836101661091</v>
      </c>
      <c r="AY172" s="51">
        <f t="shared" si="76"/>
        <v>-0.24064836101661091</v>
      </c>
      <c r="AZ172" s="51">
        <f t="shared" si="76"/>
        <v>-0.24064836101661091</v>
      </c>
      <c r="BA172" s="51">
        <f t="shared" si="76"/>
        <v>-0.24064836101661091</v>
      </c>
      <c r="BB172" s="51">
        <f t="shared" si="76"/>
        <v>-0.24064836101661091</v>
      </c>
      <c r="BC172" s="51">
        <f t="shared" si="76"/>
        <v>-0.24062993211874983</v>
      </c>
      <c r="BD172" s="51">
        <f t="shared" si="76"/>
        <v>-0.24062993211874983</v>
      </c>
      <c r="BE172" s="51">
        <f t="shared" si="76"/>
        <v>-0.24062993211874983</v>
      </c>
      <c r="BF172" s="51">
        <f t="shared" si="76"/>
        <v>-0.24062993211874983</v>
      </c>
      <c r="BG172" s="51">
        <f t="shared" si="76"/>
        <v>-0.24062993211874983</v>
      </c>
      <c r="BH172" s="51">
        <f t="shared" si="76"/>
        <v>-0.24059863147581284</v>
      </c>
      <c r="BI172" s="51">
        <f t="shared" si="76"/>
        <v>-0.24185882965566985</v>
      </c>
      <c r="BJ172" s="51">
        <f t="shared" si="76"/>
        <v>-0.24260419309264991</v>
      </c>
      <c r="BK172" s="51">
        <f t="shared" si="76"/>
        <v>-0.24259397052929488</v>
      </c>
      <c r="BL172" s="51">
        <f t="shared" si="76"/>
        <v>-0.24261831313076654</v>
      </c>
      <c r="BM172" s="51">
        <f t="shared" si="76"/>
        <v>-0.24265531992809286</v>
      </c>
      <c r="BN172" s="51">
        <f t="shared" si="76"/>
        <v>-0.24265531992809286</v>
      </c>
      <c r="BO172" s="51">
        <f t="shared" si="76"/>
        <v>-0.24265531992809286</v>
      </c>
      <c r="BP172" s="51">
        <f t="shared" si="76"/>
        <v>-0.24317792032940844</v>
      </c>
      <c r="BQ172" s="51">
        <f t="shared" si="76"/>
        <v>-0.24317792032940844</v>
      </c>
      <c r="BR172" s="51">
        <f t="shared" si="76"/>
        <v>-0.24331583783696942</v>
      </c>
      <c r="BS172" s="51">
        <f t="shared" si="76"/>
        <v>-0.24331583783696942</v>
      </c>
      <c r="BT172" s="51">
        <f t="shared" si="76"/>
        <v>-0.24331583783696942</v>
      </c>
      <c r="BU172" s="51">
        <f t="shared" si="76"/>
        <v>-0.24331583783696942</v>
      </c>
      <c r="BV172" s="51">
        <f t="shared" si="76"/>
        <v>-0.24331583783696942</v>
      </c>
      <c r="BW172" s="51">
        <f t="shared" si="76"/>
        <v>-0.25278134982080769</v>
      </c>
      <c r="BX172" s="51">
        <f t="shared" si="76"/>
        <v>-0.25278134982080769</v>
      </c>
      <c r="BY172" s="51">
        <f t="shared" si="76"/>
        <v>-0.25303838227376263</v>
      </c>
      <c r="BZ172" s="51">
        <f t="shared" si="76"/>
        <v>-0.25303838227376263</v>
      </c>
      <c r="CB172" s="5" cm="1">
        <f t="array" ref="CB172">AVERAGE(IF(ISERROR(B172:BZ172),"",B172:BZ172))</f>
        <v>-0.211021782353292</v>
      </c>
    </row>
    <row r="173" spans="1:80">
      <c r="A173" s="50">
        <v>2013</v>
      </c>
      <c r="B173" s="51">
        <f t="shared" si="74"/>
        <v>-0.10056900990270101</v>
      </c>
      <c r="C173" s="51">
        <f t="shared" si="74"/>
        <v>-0.10588899428201259</v>
      </c>
      <c r="D173" s="51">
        <f t="shared" si="74"/>
        <v>-0.10600291715038712</v>
      </c>
      <c r="E173" s="51">
        <f t="shared" si="74"/>
        <v>-0.10594927297756163</v>
      </c>
      <c r="F173" s="51">
        <f t="shared" si="74"/>
        <v>-0.10638893524014836</v>
      </c>
      <c r="G173" s="51">
        <f t="shared" si="74"/>
        <v>-0.11123504543716489</v>
      </c>
      <c r="H173" s="51">
        <f t="shared" si="74"/>
        <v>-0.11123504543716489</v>
      </c>
      <c r="I173" s="51">
        <f t="shared" si="74"/>
        <v>-0.1207905612788388</v>
      </c>
      <c r="J173" s="51">
        <f t="shared" si="74"/>
        <v>-0.1202984901166787</v>
      </c>
      <c r="K173" s="51">
        <f t="shared" si="74"/>
        <v>-0.16304389694202659</v>
      </c>
      <c r="L173" s="51">
        <f t="shared" si="74"/>
        <v>-0.16868803082796613</v>
      </c>
      <c r="M173" s="51">
        <f t="shared" si="74"/>
        <v>-0.16865612668957097</v>
      </c>
      <c r="N173" s="51">
        <f t="shared" si="74"/>
        <v>-0.16865612668957097</v>
      </c>
      <c r="O173" s="51">
        <f t="shared" si="74"/>
        <v>-0.1686327353076621</v>
      </c>
      <c r="P173" s="51">
        <f t="shared" si="74"/>
        <v>-0.1686327353076621</v>
      </c>
      <c r="Q173" s="51">
        <f t="shared" si="74"/>
        <v>-0.16854924175356123</v>
      </c>
      <c r="R173" s="51">
        <f t="shared" si="74"/>
        <v>-0.16801273633636693</v>
      </c>
      <c r="S173" s="51">
        <f t="shared" si="74"/>
        <v>-0.16803353249974495</v>
      </c>
      <c r="T173" s="51">
        <f t="shared" si="74"/>
        <v>-0.16759052982220035</v>
      </c>
      <c r="U173" s="51">
        <f t="shared" si="74"/>
        <v>-0.16759052982220035</v>
      </c>
      <c r="V173" s="51">
        <f t="shared" si="74"/>
        <v>-0.16759052982220035</v>
      </c>
      <c r="W173" s="51">
        <f t="shared" si="74"/>
        <v>-0.19762285182603412</v>
      </c>
      <c r="X173" s="51">
        <f t="shared" si="74"/>
        <v>-0.19899768590402878</v>
      </c>
      <c r="Y173" s="51">
        <f t="shared" si="74"/>
        <v>-0.19929917322022872</v>
      </c>
      <c r="Z173" s="51">
        <f t="shared" si="74"/>
        <v>-0.20127965357225197</v>
      </c>
      <c r="AA173" s="51">
        <f t="shared" si="74"/>
        <v>-0.20149994023253459</v>
      </c>
      <c r="AB173" s="51">
        <f t="shared" si="74"/>
        <v>-0.20149994023253459</v>
      </c>
      <c r="AC173" s="51">
        <f t="shared" si="74"/>
        <v>-0.20317403136095402</v>
      </c>
      <c r="AD173" s="51">
        <f t="shared" si="74"/>
        <v>-0.2095209315744746</v>
      </c>
      <c r="AE173" s="51">
        <f t="shared" si="74"/>
        <v>-0.2095209315744746</v>
      </c>
      <c r="AF173" s="51">
        <f t="shared" si="74"/>
        <v>-0.22661725565612023</v>
      </c>
      <c r="AG173" s="51">
        <f t="shared" si="74"/>
        <v>-0.22586053261359162</v>
      </c>
      <c r="AH173" s="51">
        <f t="shared" si="74"/>
        <v>-0.2263759146124058</v>
      </c>
      <c r="AI173" s="51">
        <f t="shared" si="74"/>
        <v>-0.22551614887151494</v>
      </c>
      <c r="AJ173" s="51">
        <f t="shared" si="74"/>
        <v>-0.2305609053437716</v>
      </c>
      <c r="AK173" s="51">
        <f t="shared" si="74"/>
        <v>-0.23618034495789597</v>
      </c>
      <c r="AL173" s="51">
        <f t="shared" si="74"/>
        <v>-0.23838275099971729</v>
      </c>
      <c r="AM173" s="51">
        <f t="shared" si="76"/>
        <v>-0.23838275099971729</v>
      </c>
      <c r="AN173" s="51">
        <f t="shared" si="60"/>
        <v>-0.23686944878905647</v>
      </c>
      <c r="AO173" s="51">
        <f t="shared" si="76"/>
        <v>-0.23697221830572091</v>
      </c>
      <c r="AP173" s="51">
        <f t="shared" si="76"/>
        <v>-0.23697221830572091</v>
      </c>
      <c r="AQ173" s="51">
        <f t="shared" si="76"/>
        <v>-0.23385246852689723</v>
      </c>
      <c r="AR173" s="51">
        <f t="shared" si="76"/>
        <v>-0.23385246852689723</v>
      </c>
      <c r="AS173" s="51">
        <f t="shared" si="76"/>
        <v>-0.23385246852689723</v>
      </c>
      <c r="AT173" s="51">
        <f t="shared" si="76"/>
        <v>-0.23391314271076169</v>
      </c>
      <c r="AU173" s="51">
        <f t="shared" si="76"/>
        <v>-0.23391314271076169</v>
      </c>
      <c r="AV173" s="51">
        <f t="shared" si="76"/>
        <v>-0.23392253432637022</v>
      </c>
      <c r="AW173" s="51">
        <f t="shared" si="76"/>
        <v>-0.23392253432637022</v>
      </c>
      <c r="AX173" s="51">
        <f t="shared" si="76"/>
        <v>-0.23392253432637022</v>
      </c>
      <c r="AY173" s="51">
        <f t="shared" si="76"/>
        <v>-0.23388891162896974</v>
      </c>
      <c r="AZ173" s="51">
        <f t="shared" si="76"/>
        <v>-0.23388891162896974</v>
      </c>
      <c r="BA173" s="51">
        <f t="shared" si="76"/>
        <v>-0.23388891162896974</v>
      </c>
      <c r="BB173" s="51">
        <f t="shared" si="76"/>
        <v>-0.23388891162896974</v>
      </c>
      <c r="BC173" s="51">
        <f t="shared" si="76"/>
        <v>-0.23387597626783785</v>
      </c>
      <c r="BD173" s="51">
        <f t="shared" si="76"/>
        <v>-0.23387597626783785</v>
      </c>
      <c r="BE173" s="51">
        <f t="shared" si="76"/>
        <v>-0.23387597626783785</v>
      </c>
      <c r="BF173" s="51">
        <f t="shared" si="76"/>
        <v>-0.23387597626783785</v>
      </c>
      <c r="BG173" s="51">
        <f t="shared" si="76"/>
        <v>-0.23387597626783785</v>
      </c>
      <c r="BH173" s="51">
        <f t="shared" si="76"/>
        <v>-0.23384867675151177</v>
      </c>
      <c r="BI173" s="51">
        <f t="shared" si="76"/>
        <v>-0.23503876895174003</v>
      </c>
      <c r="BJ173" s="51">
        <f t="shared" si="76"/>
        <v>-0.23573487858872333</v>
      </c>
      <c r="BK173" s="51">
        <f t="shared" si="76"/>
        <v>-0.23572718349972932</v>
      </c>
      <c r="BL173" s="51">
        <f t="shared" si="76"/>
        <v>-0.23574978105360467</v>
      </c>
      <c r="BM173" s="51">
        <f t="shared" si="76"/>
        <v>-0.23578362469314196</v>
      </c>
      <c r="BN173" s="51">
        <f t="shared" si="76"/>
        <v>-0.23578362469314196</v>
      </c>
      <c r="BO173" s="51">
        <f t="shared" si="76"/>
        <v>-0.23578362469314196</v>
      </c>
      <c r="BP173" s="51">
        <f t="shared" si="76"/>
        <v>-0.23627074377039015</v>
      </c>
      <c r="BQ173" s="51">
        <f t="shared" si="76"/>
        <v>-0.23627074377039015</v>
      </c>
      <c r="BR173" s="51">
        <f t="shared" si="76"/>
        <v>-0.23640138602682736</v>
      </c>
      <c r="BS173" s="51">
        <f t="shared" si="76"/>
        <v>-0.23640138602682736</v>
      </c>
      <c r="BT173" s="51">
        <f t="shared" si="76"/>
        <v>-0.23640138602682736</v>
      </c>
      <c r="BU173" s="51">
        <f t="shared" si="76"/>
        <v>-0.23640138602682736</v>
      </c>
      <c r="BV173" s="51">
        <f t="shared" si="76"/>
        <v>-0.23640138602682736</v>
      </c>
      <c r="BW173" s="51">
        <f t="shared" si="76"/>
        <v>-0.24574916567318161</v>
      </c>
      <c r="BX173" s="51">
        <f t="shared" si="76"/>
        <v>-0.24574916567318161</v>
      </c>
      <c r="BY173" s="51">
        <f t="shared" si="76"/>
        <v>-0.24605818450450623</v>
      </c>
      <c r="BZ173" s="51">
        <f t="shared" si="76"/>
        <v>-0.24604450366949071</v>
      </c>
      <c r="CB173" s="5" cm="1">
        <f t="array" ref="CB173">AVERAGE(IF(ISERROR(B173:BZ173),"",B173:BZ173))</f>
        <v>-0.20624450746172132</v>
      </c>
    </row>
    <row r="174" spans="1:80">
      <c r="A174" s="50">
        <v>2014</v>
      </c>
      <c r="B174" s="51">
        <f t="shared" si="74"/>
        <v>-0.10140794308237377</v>
      </c>
      <c r="C174" s="51">
        <f t="shared" si="74"/>
        <v>-0.10641561300321778</v>
      </c>
      <c r="D174" s="51">
        <f t="shared" si="74"/>
        <v>-0.10651727041729009</v>
      </c>
      <c r="E174" s="51">
        <f t="shared" si="74"/>
        <v>-0.10646793403270549</v>
      </c>
      <c r="F174" s="51">
        <f t="shared" si="74"/>
        <v>-0.10686153347853744</v>
      </c>
      <c r="G174" s="51">
        <f t="shared" si="74"/>
        <v>-0.11146054087871304</v>
      </c>
      <c r="H174" s="51">
        <f t="shared" si="74"/>
        <v>-0.11146054087871304</v>
      </c>
      <c r="I174" s="51">
        <f t="shared" si="74"/>
        <v>-0.12082203041998263</v>
      </c>
      <c r="J174" s="51">
        <f t="shared" si="74"/>
        <v>-0.12038187605167505</v>
      </c>
      <c r="K174" s="51">
        <f t="shared" si="74"/>
        <v>-0.16209070137254022</v>
      </c>
      <c r="L174" s="51">
        <f t="shared" si="74"/>
        <v>-0.16725706143479668</v>
      </c>
      <c r="M174" s="51">
        <f t="shared" si="74"/>
        <v>-0.16721400307695489</v>
      </c>
      <c r="N174" s="51">
        <f t="shared" si="74"/>
        <v>-0.16721400307695489</v>
      </c>
      <c r="O174" s="51">
        <f t="shared" si="74"/>
        <v>-0.16716014944144542</v>
      </c>
      <c r="P174" s="51">
        <f t="shared" si="74"/>
        <v>-0.16716014944144542</v>
      </c>
      <c r="Q174" s="51">
        <f t="shared" si="74"/>
        <v>-0.16708595846475627</v>
      </c>
      <c r="R174" s="51">
        <f t="shared" si="74"/>
        <v>-0.16660898200463092</v>
      </c>
      <c r="S174" s="51">
        <f t="shared" si="74"/>
        <v>-0.16662921186487178</v>
      </c>
      <c r="T174" s="51">
        <f t="shared" si="74"/>
        <v>-0.16623442123485976</v>
      </c>
      <c r="U174" s="51">
        <f t="shared" si="74"/>
        <v>-0.16623442123485976</v>
      </c>
      <c r="V174" s="51">
        <f t="shared" si="74"/>
        <v>-0.1662168995259653</v>
      </c>
      <c r="W174" s="51">
        <f t="shared" si="74"/>
        <v>-0.19525613389433039</v>
      </c>
      <c r="X174" s="51">
        <f t="shared" si="74"/>
        <v>-0.19656297888545604</v>
      </c>
      <c r="Y174" s="51">
        <f t="shared" si="74"/>
        <v>-0.19683662361814014</v>
      </c>
      <c r="Z174" s="51">
        <f t="shared" si="74"/>
        <v>-0.1984395763932546</v>
      </c>
      <c r="AA174" s="51">
        <f t="shared" si="74"/>
        <v>-0.19868489400488798</v>
      </c>
      <c r="AB174" s="51">
        <f t="shared" si="74"/>
        <v>-0.19868489400488798</v>
      </c>
      <c r="AC174" s="51">
        <f t="shared" ref="AC174:AL174" si="77">-(1-2^AC125)</f>
        <v>-0.20000040742740055</v>
      </c>
      <c r="AD174" s="51">
        <f t="shared" si="77"/>
        <v>-0.20591907605893789</v>
      </c>
      <c r="AE174" s="51">
        <f t="shared" si="77"/>
        <v>-0.20591907605893789</v>
      </c>
      <c r="AF174" s="51">
        <f t="shared" si="77"/>
        <v>-0.22152690563704902</v>
      </c>
      <c r="AG174" s="51">
        <f t="shared" si="77"/>
        <v>-0.22075642838936871</v>
      </c>
      <c r="AH174" s="51">
        <f t="shared" si="77"/>
        <v>-0.22131845654539428</v>
      </c>
      <c r="AI174" s="51">
        <f t="shared" si="77"/>
        <v>-0.22074392765797146</v>
      </c>
      <c r="AJ174" s="51">
        <f t="shared" si="77"/>
        <v>-0.22503427013522559</v>
      </c>
      <c r="AK174" s="51">
        <f t="shared" si="77"/>
        <v>-0.22951463084517887</v>
      </c>
      <c r="AL174" s="51">
        <f t="shared" si="77"/>
        <v>-0.23157882497829274</v>
      </c>
      <c r="AM174" s="51">
        <f t="shared" si="76"/>
        <v>-0.23157882497829274</v>
      </c>
      <c r="AN174" s="51">
        <f t="shared" si="60"/>
        <v>-0.2302646666557564</v>
      </c>
      <c r="AO174" s="51">
        <f t="shared" si="76"/>
        <v>-0.23035718613096212</v>
      </c>
      <c r="AP174" s="51">
        <f t="shared" si="76"/>
        <v>-0.23035718613096212</v>
      </c>
      <c r="AQ174" s="51">
        <f t="shared" si="76"/>
        <v>-0.22745126071623833</v>
      </c>
      <c r="AR174" s="51">
        <f t="shared" si="76"/>
        <v>-0.22745126071623833</v>
      </c>
      <c r="AS174" s="51">
        <f t="shared" si="76"/>
        <v>-0.22745126071623833</v>
      </c>
      <c r="AT174" s="51">
        <f t="shared" si="76"/>
        <v>-0.2275048361832207</v>
      </c>
      <c r="AU174" s="51">
        <f t="shared" si="76"/>
        <v>-0.2275048361832207</v>
      </c>
      <c r="AV174" s="51">
        <f t="shared" si="76"/>
        <v>-0.22753642471816593</v>
      </c>
      <c r="AW174" s="51">
        <f t="shared" si="76"/>
        <v>-0.22753642471816593</v>
      </c>
      <c r="AX174" s="51">
        <f t="shared" si="76"/>
        <v>-0.22753642471816593</v>
      </c>
      <c r="AY174" s="51">
        <f t="shared" si="76"/>
        <v>-0.22751593151575733</v>
      </c>
      <c r="AZ174" s="51">
        <f t="shared" si="76"/>
        <v>-0.22751593151575733</v>
      </c>
      <c r="BA174" s="51">
        <f t="shared" si="76"/>
        <v>-0.22751593151575733</v>
      </c>
      <c r="BB174" s="51">
        <f t="shared" si="76"/>
        <v>-0.22751593151575733</v>
      </c>
      <c r="BC174" s="51">
        <f t="shared" si="76"/>
        <v>-0.22750736926115678</v>
      </c>
      <c r="BD174" s="51">
        <f t="shared" si="76"/>
        <v>-0.22750736926115678</v>
      </c>
      <c r="BE174" s="51">
        <f t="shared" si="76"/>
        <v>-0.22750736926115678</v>
      </c>
      <c r="BF174" s="51">
        <f t="shared" si="76"/>
        <v>-0.22750736926115678</v>
      </c>
      <c r="BG174" s="51">
        <f t="shared" si="76"/>
        <v>-0.22750736926115678</v>
      </c>
      <c r="BH174" s="51">
        <f t="shared" si="76"/>
        <v>-0.22748344974775381</v>
      </c>
      <c r="BI174" s="51">
        <f t="shared" si="76"/>
        <v>-0.22860656628270026</v>
      </c>
      <c r="BJ174" s="51">
        <f t="shared" si="76"/>
        <v>-0.22925115448546307</v>
      </c>
      <c r="BK174" s="51">
        <f t="shared" si="76"/>
        <v>-0.22924549249296111</v>
      </c>
      <c r="BL174" s="51">
        <f t="shared" si="76"/>
        <v>-0.22926650096971202</v>
      </c>
      <c r="BM174" s="51">
        <f t="shared" si="76"/>
        <v>-0.22929754045504269</v>
      </c>
      <c r="BN174" s="51">
        <f t="shared" si="76"/>
        <v>-0.22929754045504269</v>
      </c>
      <c r="BO174" s="51">
        <f t="shared" si="76"/>
        <v>-0.22929754045504269</v>
      </c>
      <c r="BP174" s="51">
        <f t="shared" si="76"/>
        <v>-0.22975493593324858</v>
      </c>
      <c r="BQ174" s="51">
        <f t="shared" si="76"/>
        <v>-0.22975493593324858</v>
      </c>
      <c r="BR174" s="51">
        <f t="shared" si="76"/>
        <v>-0.2298701534480444</v>
      </c>
      <c r="BS174" s="51">
        <f t="shared" si="76"/>
        <v>-0.2298701534480444</v>
      </c>
      <c r="BT174" s="51">
        <f t="shared" si="76"/>
        <v>-0.2298701534480444</v>
      </c>
      <c r="BU174" s="51">
        <f t="shared" si="76"/>
        <v>-0.2298701534480444</v>
      </c>
      <c r="BV174" s="51">
        <f t="shared" si="76"/>
        <v>-0.2298701534480444</v>
      </c>
      <c r="BW174" s="51">
        <f t="shared" si="76"/>
        <v>-0.23848970864698216</v>
      </c>
      <c r="BX174" s="51">
        <f t="shared" si="76"/>
        <v>-0.23848970864698216</v>
      </c>
      <c r="BY174" s="51">
        <f t="shared" si="76"/>
        <v>-0.23881163209997125</v>
      </c>
      <c r="BZ174" s="51">
        <f t="shared" si="76"/>
        <v>-0.23879105283029356</v>
      </c>
      <c r="CB174" s="5" cm="1">
        <f t="array" ref="CB174">AVERAGE(IF(ISERROR(B174:BZ174),"",B174:BZ174))</f>
        <v>-0.20183114338391039</v>
      </c>
    </row>
    <row r="175" spans="1:80">
      <c r="A175" s="50">
        <v>2015</v>
      </c>
      <c r="B175" s="51">
        <f t="shared" ref="B175:AL181" si="78">-(1-2^B126)</f>
        <v>-0.10251078965461902</v>
      </c>
      <c r="C175" s="51">
        <f t="shared" si="78"/>
        <v>-0.10718904827551246</v>
      </c>
      <c r="D175" s="51">
        <f t="shared" si="78"/>
        <v>-0.10727870256046779</v>
      </c>
      <c r="E175" s="51">
        <f t="shared" si="78"/>
        <v>-0.1072332838729112</v>
      </c>
      <c r="F175" s="51">
        <f t="shared" si="78"/>
        <v>-0.107628369021457</v>
      </c>
      <c r="G175" s="51">
        <f t="shared" si="78"/>
        <v>-0.11217106989381975</v>
      </c>
      <c r="H175" s="51">
        <f t="shared" si="78"/>
        <v>-0.11217106989381975</v>
      </c>
      <c r="I175" s="51">
        <f t="shared" si="78"/>
        <v>-0.12055399493771446</v>
      </c>
      <c r="J175" s="51">
        <f t="shared" si="78"/>
        <v>-0.1202853291564614</v>
      </c>
      <c r="K175" s="51">
        <f t="shared" si="78"/>
        <v>-0.16162568214475048</v>
      </c>
      <c r="L175" s="51">
        <f t="shared" si="78"/>
        <v>-0.16637623742897001</v>
      </c>
      <c r="M175" s="51">
        <f t="shared" si="78"/>
        <v>-0.1663376208084919</v>
      </c>
      <c r="N175" s="51">
        <f t="shared" si="78"/>
        <v>-0.1663376208084919</v>
      </c>
      <c r="O175" s="51">
        <f t="shared" si="78"/>
        <v>-0.16626658922941284</v>
      </c>
      <c r="P175" s="51">
        <f t="shared" si="78"/>
        <v>-0.16626658922941284</v>
      </c>
      <c r="Q175" s="51">
        <f t="shared" si="78"/>
        <v>-0.1662000771769363</v>
      </c>
      <c r="R175" s="51">
        <f t="shared" si="78"/>
        <v>-0.16577224323732909</v>
      </c>
      <c r="S175" s="51">
        <f t="shared" si="78"/>
        <v>-0.16579135309654958</v>
      </c>
      <c r="T175" s="51">
        <f t="shared" si="78"/>
        <v>-0.16541434059978477</v>
      </c>
      <c r="U175" s="51">
        <f t="shared" si="78"/>
        <v>-0.16541434059978477</v>
      </c>
      <c r="V175" s="51">
        <f t="shared" si="78"/>
        <v>-0.16539858802602325</v>
      </c>
      <c r="W175" s="51">
        <f t="shared" si="78"/>
        <v>-0.1935928736626128</v>
      </c>
      <c r="X175" s="51">
        <f t="shared" si="78"/>
        <v>-0.19468105125522972</v>
      </c>
      <c r="Y175" s="51">
        <f t="shared" si="78"/>
        <v>-0.19492928341192062</v>
      </c>
      <c r="Z175" s="51">
        <f t="shared" si="78"/>
        <v>-0.19656933904572238</v>
      </c>
      <c r="AA175" s="51">
        <f t="shared" si="78"/>
        <v>-0.19679499742634354</v>
      </c>
      <c r="AB175" s="51">
        <f t="shared" si="78"/>
        <v>-0.19679499742634354</v>
      </c>
      <c r="AC175" s="51">
        <f t="shared" si="78"/>
        <v>-0.19824603318727685</v>
      </c>
      <c r="AD175" s="51">
        <f t="shared" si="78"/>
        <v>-0.20419878122943991</v>
      </c>
      <c r="AE175" s="51">
        <f t="shared" si="78"/>
        <v>-0.20419878122943991</v>
      </c>
      <c r="AF175" s="51">
        <f t="shared" si="78"/>
        <v>-0.21907269546268904</v>
      </c>
      <c r="AG175" s="51">
        <f t="shared" si="78"/>
        <v>-0.21842831533001406</v>
      </c>
      <c r="AH175" s="51">
        <f t="shared" si="78"/>
        <v>-0.21894299887479696</v>
      </c>
      <c r="AI175" s="51">
        <f t="shared" si="78"/>
        <v>-0.21828710474432711</v>
      </c>
      <c r="AJ175" s="51">
        <f t="shared" si="78"/>
        <v>-0.22225168111834126</v>
      </c>
      <c r="AK175" s="51">
        <f t="shared" si="78"/>
        <v>-0.22648443368691573</v>
      </c>
      <c r="AL175" s="51">
        <f t="shared" si="78"/>
        <v>-0.22840327550173578</v>
      </c>
      <c r="AM175" s="51">
        <f t="shared" si="76"/>
        <v>-0.22840327550173578</v>
      </c>
      <c r="AN175" s="51">
        <f t="shared" si="60"/>
        <v>-0.22724061514461891</v>
      </c>
      <c r="AO175" s="51">
        <f t="shared" si="76"/>
        <v>-0.22732544593776038</v>
      </c>
      <c r="AP175" s="51">
        <f t="shared" si="76"/>
        <v>-0.22732544593776038</v>
      </c>
      <c r="AQ175" s="51">
        <f t="shared" si="76"/>
        <v>-0.22473471709948578</v>
      </c>
      <c r="AR175" s="51">
        <f t="shared" si="76"/>
        <v>-0.22473471709948578</v>
      </c>
      <c r="AS175" s="51">
        <f t="shared" si="76"/>
        <v>-0.22473471709948578</v>
      </c>
      <c r="AT175" s="51">
        <f t="shared" si="76"/>
        <v>-0.22482054273840701</v>
      </c>
      <c r="AU175" s="51">
        <f t="shared" si="76"/>
        <v>-0.22482054273840701</v>
      </c>
      <c r="AV175" s="51">
        <f t="shared" si="76"/>
        <v>-0.22485059206556823</v>
      </c>
      <c r="AW175" s="51">
        <f t="shared" si="76"/>
        <v>-0.22485059206556823</v>
      </c>
      <c r="AX175" s="51">
        <f t="shared" si="76"/>
        <v>-0.22485059206556823</v>
      </c>
      <c r="AY175" s="51">
        <f t="shared" si="76"/>
        <v>-0.22482165022903178</v>
      </c>
      <c r="AZ175" s="51">
        <f t="shared" si="76"/>
        <v>-0.22482165022903178</v>
      </c>
      <c r="BA175" s="51">
        <f t="shared" si="76"/>
        <v>-0.22482165022903178</v>
      </c>
      <c r="BB175" s="51">
        <f t="shared" ref="BB175:BZ175" si="79">-(1-2^BB126)</f>
        <v>-0.22482165022903178</v>
      </c>
      <c r="BC175" s="51">
        <f t="shared" si="79"/>
        <v>-0.22478926125199417</v>
      </c>
      <c r="BD175" s="51">
        <f t="shared" si="79"/>
        <v>-0.22478926125199417</v>
      </c>
      <c r="BE175" s="51">
        <f t="shared" si="79"/>
        <v>-0.22478926125199417</v>
      </c>
      <c r="BF175" s="51">
        <f t="shared" si="79"/>
        <v>-0.22478926125199417</v>
      </c>
      <c r="BG175" s="51">
        <f t="shared" si="79"/>
        <v>-0.22478926125199417</v>
      </c>
      <c r="BH175" s="51">
        <f t="shared" si="79"/>
        <v>-0.22476756898809802</v>
      </c>
      <c r="BI175" s="51">
        <f t="shared" si="79"/>
        <v>-0.22586954770203571</v>
      </c>
      <c r="BJ175" s="51">
        <f t="shared" si="79"/>
        <v>-0.22641098592547404</v>
      </c>
      <c r="BK175" s="51">
        <f t="shared" si="79"/>
        <v>-0.22640630489600144</v>
      </c>
      <c r="BL175" s="51">
        <f t="shared" si="79"/>
        <v>-0.22642584794719278</v>
      </c>
      <c r="BM175" s="51">
        <f t="shared" si="79"/>
        <v>-0.22645455577307472</v>
      </c>
      <c r="BN175" s="51">
        <f t="shared" si="79"/>
        <v>-0.22645455577307472</v>
      </c>
      <c r="BO175" s="51">
        <f t="shared" si="79"/>
        <v>-0.22645455577307472</v>
      </c>
      <c r="BP175" s="51">
        <f t="shared" si="79"/>
        <v>-0.22688186911767338</v>
      </c>
      <c r="BQ175" s="51">
        <f t="shared" si="79"/>
        <v>-0.22688186911767338</v>
      </c>
      <c r="BR175" s="51">
        <f t="shared" si="79"/>
        <v>-0.22699018111927149</v>
      </c>
      <c r="BS175" s="51">
        <f t="shared" si="79"/>
        <v>-0.22699018111927149</v>
      </c>
      <c r="BT175" s="51">
        <f t="shared" si="79"/>
        <v>-0.22699018111927149</v>
      </c>
      <c r="BU175" s="51">
        <f t="shared" si="79"/>
        <v>-0.22699018111927149</v>
      </c>
      <c r="BV175" s="51">
        <f t="shared" si="79"/>
        <v>-0.22699018111927149</v>
      </c>
      <c r="BW175" s="51">
        <f t="shared" si="79"/>
        <v>-0.23540062572369569</v>
      </c>
      <c r="BX175" s="51">
        <f t="shared" si="79"/>
        <v>-0.23540062572369569</v>
      </c>
      <c r="BY175" s="51">
        <f t="shared" si="79"/>
        <v>-0.23569176803037706</v>
      </c>
      <c r="BZ175" s="51">
        <f t="shared" si="79"/>
        <v>-0.23568365024393945</v>
      </c>
      <c r="CB175" s="5" cm="1">
        <f t="array" ref="CB175">AVERAGE(IF(ISERROR(B175:BZ175),"",B175:BZ175))</f>
        <v>-0.19984622754866554</v>
      </c>
    </row>
    <row r="176" spans="1:80">
      <c r="A176" s="50">
        <v>2016</v>
      </c>
      <c r="B176" s="51">
        <f t="shared" si="78"/>
        <v>-0.1030001284798473</v>
      </c>
      <c r="C176" s="51">
        <f t="shared" si="78"/>
        <v>-0.10766462796057175</v>
      </c>
      <c r="D176" s="51">
        <f t="shared" si="78"/>
        <v>-0.10774737758244113</v>
      </c>
      <c r="E176" s="51">
        <f t="shared" si="78"/>
        <v>-0.10770437442827518</v>
      </c>
      <c r="F176" s="51">
        <f t="shared" si="78"/>
        <v>-0.10803175219780092</v>
      </c>
      <c r="G176" s="51">
        <f t="shared" si="78"/>
        <v>-0.1121399733745998</v>
      </c>
      <c r="H176" s="51">
        <f t="shared" si="78"/>
        <v>-0.1121399733745998</v>
      </c>
      <c r="I176" s="51">
        <f t="shared" si="78"/>
        <v>-0.11994031830143592</v>
      </c>
      <c r="J176" s="51">
        <f t="shared" si="78"/>
        <v>-0.11968963895393359</v>
      </c>
      <c r="K176" s="51">
        <f t="shared" si="78"/>
        <v>-0.16062600383727177</v>
      </c>
      <c r="L176" s="51">
        <f t="shared" si="78"/>
        <v>-0.16493236039997416</v>
      </c>
      <c r="M176" s="51">
        <f t="shared" si="78"/>
        <v>-0.16484774773348776</v>
      </c>
      <c r="N176" s="51">
        <f t="shared" si="78"/>
        <v>-0.16484774773348776</v>
      </c>
      <c r="O176" s="51">
        <f t="shared" si="78"/>
        <v>-0.16470159133874973</v>
      </c>
      <c r="P176" s="51">
        <f t="shared" si="78"/>
        <v>-0.16470159133874973</v>
      </c>
      <c r="Q176" s="51">
        <f t="shared" si="78"/>
        <v>-0.1646410679603787</v>
      </c>
      <c r="R176" s="51">
        <f t="shared" si="78"/>
        <v>-0.16426633889813902</v>
      </c>
      <c r="S176" s="51">
        <f t="shared" si="78"/>
        <v>-0.16428535210489814</v>
      </c>
      <c r="T176" s="51">
        <f t="shared" si="78"/>
        <v>-0.16394139035983302</v>
      </c>
      <c r="U176" s="51">
        <f t="shared" si="78"/>
        <v>-0.16394139035983302</v>
      </c>
      <c r="V176" s="51">
        <f t="shared" si="78"/>
        <v>-0.16397644725971638</v>
      </c>
      <c r="W176" s="51">
        <f t="shared" si="78"/>
        <v>-0.1922106003574473</v>
      </c>
      <c r="X176" s="51">
        <f t="shared" si="78"/>
        <v>-0.19321997514394473</v>
      </c>
      <c r="Y176" s="51">
        <f t="shared" si="78"/>
        <v>-0.19344976862593533</v>
      </c>
      <c r="Z176" s="51">
        <f t="shared" si="78"/>
        <v>-0.19515293272351386</v>
      </c>
      <c r="AA176" s="51">
        <f t="shared" si="78"/>
        <v>-0.19534836575552372</v>
      </c>
      <c r="AB176" s="51">
        <f t="shared" si="78"/>
        <v>-0.19534836575552372</v>
      </c>
      <c r="AC176" s="51">
        <f t="shared" si="78"/>
        <v>-0.19689463355943992</v>
      </c>
      <c r="AD176" s="51">
        <f t="shared" si="78"/>
        <v>-0.20203781809879673</v>
      </c>
      <c r="AE176" s="51">
        <f t="shared" si="78"/>
        <v>-0.20203781809879673</v>
      </c>
      <c r="AF176" s="51">
        <f t="shared" si="78"/>
        <v>-0.21523285295794303</v>
      </c>
      <c r="AG176" s="51">
        <f t="shared" si="78"/>
        <v>-0.21471241623475124</v>
      </c>
      <c r="AH176" s="51">
        <f t="shared" si="78"/>
        <v>-0.21502551470625508</v>
      </c>
      <c r="AI176" s="51">
        <f t="shared" si="78"/>
        <v>-0.2145416935315333</v>
      </c>
      <c r="AJ176" s="51">
        <f t="shared" si="78"/>
        <v>-0.21863148947678523</v>
      </c>
      <c r="AK176" s="51">
        <f t="shared" si="78"/>
        <v>-0.22146932229172567</v>
      </c>
      <c r="AL176" s="51">
        <f t="shared" si="78"/>
        <v>-0.22331915389963108</v>
      </c>
      <c r="AM176" s="51">
        <f t="shared" ref="AM176:BZ182" si="80">-(1-2^AM127)</f>
        <v>-0.22331915389963108</v>
      </c>
      <c r="AN176" s="51">
        <f t="shared" si="60"/>
        <v>-0.22228582732500057</v>
      </c>
      <c r="AO176" s="51">
        <f t="shared" si="80"/>
        <v>-0.22236364938121367</v>
      </c>
      <c r="AP176" s="51">
        <f t="shared" si="80"/>
        <v>-0.22236364938121367</v>
      </c>
      <c r="AQ176" s="51">
        <f t="shared" si="80"/>
        <v>-0.22009596543067533</v>
      </c>
      <c r="AR176" s="51">
        <f t="shared" si="80"/>
        <v>-0.22009596543067533</v>
      </c>
      <c r="AS176" s="51">
        <f t="shared" si="80"/>
        <v>-0.22009596543067533</v>
      </c>
      <c r="AT176" s="51">
        <f t="shared" si="80"/>
        <v>-0.22017726422026618</v>
      </c>
      <c r="AU176" s="51">
        <f t="shared" si="80"/>
        <v>-0.22017726422026618</v>
      </c>
      <c r="AV176" s="51">
        <f t="shared" si="80"/>
        <v>-0.22018691856950323</v>
      </c>
      <c r="AW176" s="51">
        <f t="shared" si="80"/>
        <v>-0.22018691856950323</v>
      </c>
      <c r="AX176" s="51">
        <f t="shared" si="80"/>
        <v>-0.22018691856950323</v>
      </c>
      <c r="AY176" s="51">
        <f t="shared" si="80"/>
        <v>-0.22001652372642455</v>
      </c>
      <c r="AZ176" s="51">
        <f t="shared" si="80"/>
        <v>-0.22001652372642455</v>
      </c>
      <c r="BA176" s="51">
        <f t="shared" si="80"/>
        <v>-0.22001652372642455</v>
      </c>
      <c r="BB176" s="51">
        <f t="shared" si="80"/>
        <v>-0.22001652372642455</v>
      </c>
      <c r="BC176" s="51">
        <f t="shared" si="80"/>
        <v>-0.21998927571882809</v>
      </c>
      <c r="BD176" s="51">
        <f t="shared" si="80"/>
        <v>-0.21998927571882809</v>
      </c>
      <c r="BE176" s="51">
        <f t="shared" si="80"/>
        <v>-0.21998927571882809</v>
      </c>
      <c r="BF176" s="51">
        <f t="shared" si="80"/>
        <v>-0.21998927571882809</v>
      </c>
      <c r="BG176" s="51">
        <f t="shared" si="80"/>
        <v>-0.21998927571882809</v>
      </c>
      <c r="BH176" s="51">
        <f t="shared" si="80"/>
        <v>-0.21996980020071522</v>
      </c>
      <c r="BI176" s="51">
        <f t="shared" si="80"/>
        <v>-0.22097275760508384</v>
      </c>
      <c r="BJ176" s="51">
        <f t="shared" si="80"/>
        <v>-0.22149187079616972</v>
      </c>
      <c r="BK176" s="51">
        <f t="shared" si="80"/>
        <v>-0.22150111552551432</v>
      </c>
      <c r="BL176" s="51">
        <f t="shared" si="80"/>
        <v>-0.22151947209428346</v>
      </c>
      <c r="BM176" s="51">
        <f t="shared" si="80"/>
        <v>-0.22154617453821168</v>
      </c>
      <c r="BN176" s="51">
        <f t="shared" si="80"/>
        <v>-0.22154617453821168</v>
      </c>
      <c r="BO176" s="51">
        <f t="shared" si="80"/>
        <v>-0.22154617453821168</v>
      </c>
      <c r="BP176" s="51">
        <f t="shared" si="80"/>
        <v>-0.22194079300195735</v>
      </c>
      <c r="BQ176" s="51">
        <f t="shared" si="80"/>
        <v>-0.22194079300195735</v>
      </c>
      <c r="BR176" s="51">
        <f t="shared" si="80"/>
        <v>-0.2220793370988926</v>
      </c>
      <c r="BS176" s="51">
        <f t="shared" si="80"/>
        <v>-0.2220793370988926</v>
      </c>
      <c r="BT176" s="51">
        <f t="shared" si="80"/>
        <v>-0.2220793370988926</v>
      </c>
      <c r="BU176" s="51">
        <f t="shared" si="80"/>
        <v>-0.2220793370988926</v>
      </c>
      <c r="BV176" s="51">
        <f t="shared" si="80"/>
        <v>-0.2220793370988926</v>
      </c>
      <c r="BW176" s="51">
        <f t="shared" si="80"/>
        <v>-0.23015412642172006</v>
      </c>
      <c r="BX176" s="51">
        <f t="shared" si="80"/>
        <v>-0.23015412642172006</v>
      </c>
      <c r="BY176" s="51">
        <f t="shared" si="80"/>
        <v>-0.23039748041881758</v>
      </c>
      <c r="BZ176" s="51">
        <f t="shared" si="80"/>
        <v>-0.23039117140667353</v>
      </c>
      <c r="CB176" s="5" cm="1">
        <f t="array" ref="CB176">AVERAGE(IF(ISERROR(B176:BZ176),"",B176:BZ176))</f>
        <v>-0.19653787746918494</v>
      </c>
    </row>
    <row r="177" spans="1:80">
      <c r="A177" s="50">
        <v>2017</v>
      </c>
      <c r="B177" s="51">
        <f t="shared" si="78"/>
        <v>-0.10280034892123258</v>
      </c>
      <c r="C177" s="51">
        <f t="shared" si="78"/>
        <v>-0.10757067602751147</v>
      </c>
      <c r="D177" s="51">
        <f t="shared" si="78"/>
        <v>-0.10762437624767907</v>
      </c>
      <c r="E177" s="51">
        <f t="shared" si="78"/>
        <v>-0.10758694792239176</v>
      </c>
      <c r="F177" s="51">
        <f t="shared" si="78"/>
        <v>-0.10787244315119826</v>
      </c>
      <c r="G177" s="51">
        <f t="shared" si="78"/>
        <v>-0.11189968418831664</v>
      </c>
      <c r="H177" s="51">
        <f t="shared" si="78"/>
        <v>-0.11189968418831664</v>
      </c>
      <c r="I177" s="51">
        <f t="shared" si="78"/>
        <v>-0.11925418100059282</v>
      </c>
      <c r="J177" s="51">
        <f t="shared" si="78"/>
        <v>-0.11907891169032614</v>
      </c>
      <c r="K177" s="51">
        <f t="shared" si="78"/>
        <v>-0.15933052885448429</v>
      </c>
      <c r="L177" s="51">
        <f t="shared" si="78"/>
        <v>-0.16336366631012145</v>
      </c>
      <c r="M177" s="51">
        <f t="shared" si="78"/>
        <v>-0.1632851997487772</v>
      </c>
      <c r="N177" s="51">
        <f t="shared" si="78"/>
        <v>-0.1632851997487772</v>
      </c>
      <c r="O177" s="51">
        <f t="shared" si="78"/>
        <v>-0.16314946908418437</v>
      </c>
      <c r="P177" s="51">
        <f t="shared" si="78"/>
        <v>-0.16314946908418437</v>
      </c>
      <c r="Q177" s="51">
        <f t="shared" si="78"/>
        <v>-0.16309364138916238</v>
      </c>
      <c r="R177" s="51">
        <f t="shared" si="78"/>
        <v>-0.16273146117238868</v>
      </c>
      <c r="S177" s="51">
        <f t="shared" si="78"/>
        <v>-0.16274612556675438</v>
      </c>
      <c r="T177" s="51">
        <f t="shared" si="78"/>
        <v>-0.16243612359466197</v>
      </c>
      <c r="U177" s="51">
        <f t="shared" si="78"/>
        <v>-0.16243612359466197</v>
      </c>
      <c r="V177" s="51">
        <f t="shared" si="78"/>
        <v>-0.16246937441445475</v>
      </c>
      <c r="W177" s="51">
        <f t="shared" si="78"/>
        <v>-0.19086433677473569</v>
      </c>
      <c r="X177" s="51">
        <f t="shared" si="78"/>
        <v>-0.19181014466573432</v>
      </c>
      <c r="Y177" s="51">
        <f t="shared" si="78"/>
        <v>-0.19202504692104039</v>
      </c>
      <c r="Z177" s="51">
        <f t="shared" si="78"/>
        <v>-0.1938293362819512</v>
      </c>
      <c r="AA177" s="51">
        <f t="shared" si="78"/>
        <v>-0.19401336279164239</v>
      </c>
      <c r="AB177" s="51">
        <f t="shared" si="78"/>
        <v>-0.19401336279164239</v>
      </c>
      <c r="AC177" s="51">
        <f t="shared" si="78"/>
        <v>-0.19536394728514539</v>
      </c>
      <c r="AD177" s="51">
        <f t="shared" si="78"/>
        <v>-0.20082994778701113</v>
      </c>
      <c r="AE177" s="51">
        <f t="shared" si="78"/>
        <v>-0.20082994778701113</v>
      </c>
      <c r="AF177" s="51">
        <f t="shared" si="78"/>
        <v>-0.21301650747276402</v>
      </c>
      <c r="AG177" s="51">
        <f t="shared" si="78"/>
        <v>-0.2125248319117008</v>
      </c>
      <c r="AH177" s="51">
        <f t="shared" si="78"/>
        <v>-0.21281275004736833</v>
      </c>
      <c r="AI177" s="51">
        <f t="shared" si="78"/>
        <v>-0.21236681488613207</v>
      </c>
      <c r="AJ177" s="51">
        <f t="shared" si="78"/>
        <v>-0.21631776941281067</v>
      </c>
      <c r="AK177" s="51">
        <f t="shared" si="78"/>
        <v>-0.21919242739081279</v>
      </c>
      <c r="AL177" s="51">
        <f t="shared" si="78"/>
        <v>-0.22092197623701282</v>
      </c>
      <c r="AM177" s="51">
        <f t="shared" si="80"/>
        <v>-0.22092197623701282</v>
      </c>
      <c r="AN177" s="51">
        <f t="shared" si="60"/>
        <v>-0.21999965727960713</v>
      </c>
      <c r="AO177" s="51">
        <f t="shared" si="80"/>
        <v>-0.22007231492450074</v>
      </c>
      <c r="AP177" s="51">
        <f t="shared" si="80"/>
        <v>-0.22007231492450074</v>
      </c>
      <c r="AQ177" s="51">
        <f t="shared" si="80"/>
        <v>-0.2173720138969697</v>
      </c>
      <c r="AR177" s="51">
        <f t="shared" si="80"/>
        <v>-0.2173720138969697</v>
      </c>
      <c r="AS177" s="51">
        <f t="shared" si="80"/>
        <v>-0.2173720138969697</v>
      </c>
      <c r="AT177" s="51">
        <f t="shared" si="80"/>
        <v>-0.21742915318014278</v>
      </c>
      <c r="AU177" s="51">
        <f t="shared" si="80"/>
        <v>-0.21742915318014278</v>
      </c>
      <c r="AV177" s="51">
        <f t="shared" si="80"/>
        <v>-0.2174393750034026</v>
      </c>
      <c r="AW177" s="51">
        <f t="shared" si="80"/>
        <v>-0.2174393750034026</v>
      </c>
      <c r="AX177" s="51">
        <f t="shared" si="80"/>
        <v>-0.2174393750034026</v>
      </c>
      <c r="AY177" s="51">
        <f t="shared" si="80"/>
        <v>-0.21728258691365776</v>
      </c>
      <c r="AZ177" s="51">
        <f t="shared" si="80"/>
        <v>-0.21728258691365776</v>
      </c>
      <c r="BA177" s="51">
        <f t="shared" si="80"/>
        <v>-0.21728258691365776</v>
      </c>
      <c r="BB177" s="51">
        <f t="shared" si="80"/>
        <v>-0.21728258691365776</v>
      </c>
      <c r="BC177" s="51">
        <f t="shared" si="80"/>
        <v>-0.2172585273880836</v>
      </c>
      <c r="BD177" s="51">
        <f t="shared" si="80"/>
        <v>-0.2172585273880836</v>
      </c>
      <c r="BE177" s="51">
        <f t="shared" si="80"/>
        <v>-0.2172585273880836</v>
      </c>
      <c r="BF177" s="51">
        <f t="shared" si="80"/>
        <v>-0.2172585273880836</v>
      </c>
      <c r="BG177" s="51">
        <f t="shared" si="80"/>
        <v>-0.2172585273880836</v>
      </c>
      <c r="BH177" s="51">
        <f t="shared" si="80"/>
        <v>-0.2172406168528197</v>
      </c>
      <c r="BI177" s="51">
        <f t="shared" si="80"/>
        <v>-0.21817257357911646</v>
      </c>
      <c r="BJ177" s="51">
        <f t="shared" si="80"/>
        <v>-0.21866632536707376</v>
      </c>
      <c r="BK177" s="51">
        <f t="shared" si="80"/>
        <v>-0.21867540806245833</v>
      </c>
      <c r="BL177" s="51">
        <f t="shared" si="80"/>
        <v>-0.21869273347121354</v>
      </c>
      <c r="BM177" s="51">
        <f t="shared" si="80"/>
        <v>-0.21871779736277408</v>
      </c>
      <c r="BN177" s="51">
        <f t="shared" si="80"/>
        <v>-0.21871779736277408</v>
      </c>
      <c r="BO177" s="51">
        <f t="shared" si="80"/>
        <v>-0.21871779736277408</v>
      </c>
      <c r="BP177" s="51">
        <f t="shared" si="80"/>
        <v>-0.21909201636372833</v>
      </c>
      <c r="BQ177" s="51">
        <f t="shared" si="80"/>
        <v>-0.21909201636372833</v>
      </c>
      <c r="BR177" s="51">
        <f t="shared" si="80"/>
        <v>-0.21922336617608984</v>
      </c>
      <c r="BS177" s="51">
        <f t="shared" si="80"/>
        <v>-0.21922336617608984</v>
      </c>
      <c r="BT177" s="51">
        <f t="shared" si="80"/>
        <v>-0.21922336617608984</v>
      </c>
      <c r="BU177" s="51">
        <f t="shared" si="80"/>
        <v>-0.21922336617608984</v>
      </c>
      <c r="BV177" s="51">
        <f t="shared" si="80"/>
        <v>-0.21922336617608984</v>
      </c>
      <c r="BW177" s="51">
        <f t="shared" si="80"/>
        <v>-0.22706968322566057</v>
      </c>
      <c r="BX177" s="51">
        <f t="shared" si="80"/>
        <v>-0.22706968322566057</v>
      </c>
      <c r="BY177" s="51">
        <f t="shared" si="80"/>
        <v>-0.22729768513432536</v>
      </c>
      <c r="BZ177" s="51">
        <f t="shared" si="80"/>
        <v>-0.22728777925757682</v>
      </c>
      <c r="CB177" s="5" cm="1">
        <f t="array" ref="CB177">AVERAGE(IF(ISERROR(B177:BZ177),"",B177:BZ177))</f>
        <v>-0.19447018975634936</v>
      </c>
    </row>
    <row r="178" spans="1:80">
      <c r="A178" s="50">
        <v>2018</v>
      </c>
      <c r="B178" s="51">
        <f t="shared" si="78"/>
        <v>-0.10291104444316967</v>
      </c>
      <c r="C178" s="51">
        <f t="shared" si="78"/>
        <v>-0.10746099161508993</v>
      </c>
      <c r="D178" s="51">
        <f t="shared" si="78"/>
        <v>-0.10751167886248281</v>
      </c>
      <c r="E178" s="51">
        <f t="shared" si="78"/>
        <v>-0.10747664162150428</v>
      </c>
      <c r="F178" s="51">
        <f t="shared" si="78"/>
        <v>-0.10779847036725398</v>
      </c>
      <c r="G178" s="51">
        <f t="shared" si="78"/>
        <v>-0.11171704906870894</v>
      </c>
      <c r="H178" s="51">
        <f t="shared" si="78"/>
        <v>-0.11171704906870894</v>
      </c>
      <c r="I178" s="51">
        <f t="shared" si="78"/>
        <v>-0.1188781139099937</v>
      </c>
      <c r="J178" s="51">
        <f t="shared" si="78"/>
        <v>-0.11883133642261712</v>
      </c>
      <c r="K178" s="51">
        <f t="shared" si="78"/>
        <v>-0.15898047242982927</v>
      </c>
      <c r="L178" s="51">
        <f t="shared" si="78"/>
        <v>-0.16256199385532766</v>
      </c>
      <c r="M178" s="51">
        <f t="shared" si="78"/>
        <v>-0.16248786590845887</v>
      </c>
      <c r="N178" s="51">
        <f t="shared" si="78"/>
        <v>-0.16248786590845887</v>
      </c>
      <c r="O178" s="51">
        <f t="shared" si="78"/>
        <v>-0.16235954183073797</v>
      </c>
      <c r="P178" s="51">
        <f t="shared" si="78"/>
        <v>-0.16235954183073797</v>
      </c>
      <c r="Q178" s="51">
        <f t="shared" si="78"/>
        <v>-0.16230694498040188</v>
      </c>
      <c r="R178" s="51">
        <f t="shared" si="78"/>
        <v>-0.16196591071870403</v>
      </c>
      <c r="S178" s="51">
        <f t="shared" si="78"/>
        <v>-0.16197925403221647</v>
      </c>
      <c r="T178" s="51">
        <f t="shared" si="78"/>
        <v>-0.16168490092288956</v>
      </c>
      <c r="U178" s="51">
        <f t="shared" si="78"/>
        <v>-0.16168490092288956</v>
      </c>
      <c r="V178" s="51">
        <f t="shared" si="78"/>
        <v>-0.16171668565763331</v>
      </c>
      <c r="W178" s="51">
        <f t="shared" si="78"/>
        <v>-0.19046260914910063</v>
      </c>
      <c r="X178" s="51">
        <f t="shared" si="78"/>
        <v>-0.19133142938995762</v>
      </c>
      <c r="Y178" s="51">
        <f t="shared" si="78"/>
        <v>-0.19153348101455925</v>
      </c>
      <c r="Z178" s="51">
        <f t="shared" si="78"/>
        <v>-0.19333747944965329</v>
      </c>
      <c r="AA178" s="51">
        <f t="shared" si="78"/>
        <v>-0.19354351713784468</v>
      </c>
      <c r="AB178" s="51">
        <f t="shared" si="78"/>
        <v>-0.19354351713784468</v>
      </c>
      <c r="AC178" s="51">
        <f t="shared" si="78"/>
        <v>-0.19460388517599847</v>
      </c>
      <c r="AD178" s="51">
        <f t="shared" si="78"/>
        <v>-0.20026780159888846</v>
      </c>
      <c r="AE178" s="51">
        <f t="shared" si="78"/>
        <v>-0.20026780159888846</v>
      </c>
      <c r="AF178" s="51">
        <f t="shared" si="78"/>
        <v>-0.21065354524358015</v>
      </c>
      <c r="AG178" s="51">
        <f t="shared" si="78"/>
        <v>-0.21021552995954851</v>
      </c>
      <c r="AH178" s="51">
        <f t="shared" si="78"/>
        <v>-0.21054994902664104</v>
      </c>
      <c r="AI178" s="51">
        <f t="shared" si="78"/>
        <v>-0.21020034016069999</v>
      </c>
      <c r="AJ178" s="51">
        <f t="shared" si="78"/>
        <v>-0.2137381810023069</v>
      </c>
      <c r="AK178" s="51">
        <f t="shared" si="78"/>
        <v>-0.21662063212563809</v>
      </c>
      <c r="AL178" s="51">
        <f t="shared" si="78"/>
        <v>-0.21819603433153123</v>
      </c>
      <c r="AM178" s="51">
        <f t="shared" si="80"/>
        <v>-0.21819603433153123</v>
      </c>
      <c r="AN178" s="51">
        <f t="shared" si="60"/>
        <v>-0.21732343329388304</v>
      </c>
      <c r="AO178" s="51">
        <f t="shared" si="80"/>
        <v>-0.21739141364187686</v>
      </c>
      <c r="AP178" s="51">
        <f t="shared" si="80"/>
        <v>-0.21739141364187686</v>
      </c>
      <c r="AQ178" s="51">
        <f t="shared" si="80"/>
        <v>-0.21489861736123517</v>
      </c>
      <c r="AR178" s="51">
        <f t="shared" si="80"/>
        <v>-0.21489861736123517</v>
      </c>
      <c r="AS178" s="51">
        <f t="shared" si="80"/>
        <v>-0.21489861736123517</v>
      </c>
      <c r="AT178" s="51">
        <f t="shared" si="80"/>
        <v>-0.21494972342156726</v>
      </c>
      <c r="AU178" s="51">
        <f t="shared" si="80"/>
        <v>-0.21494972342156726</v>
      </c>
      <c r="AV178" s="51">
        <f t="shared" si="80"/>
        <v>-0.2149603406443692</v>
      </c>
      <c r="AW178" s="51">
        <f t="shared" si="80"/>
        <v>-0.2149603406443692</v>
      </c>
      <c r="AX178" s="51">
        <f t="shared" si="80"/>
        <v>-0.2149603406443692</v>
      </c>
      <c r="AY178" s="51">
        <f t="shared" si="80"/>
        <v>-0.21481513229829696</v>
      </c>
      <c r="AZ178" s="51">
        <f t="shared" si="80"/>
        <v>-0.21481513229829696</v>
      </c>
      <c r="BA178" s="51">
        <f t="shared" si="80"/>
        <v>-0.21481513229829696</v>
      </c>
      <c r="BB178" s="51">
        <f t="shared" si="80"/>
        <v>-0.21481513229829696</v>
      </c>
      <c r="BC178" s="51">
        <f t="shared" si="80"/>
        <v>-0.21479372057430512</v>
      </c>
      <c r="BD178" s="51">
        <f t="shared" si="80"/>
        <v>-0.21479372057430512</v>
      </c>
      <c r="BE178" s="51">
        <f t="shared" si="80"/>
        <v>-0.21479372057430512</v>
      </c>
      <c r="BF178" s="51">
        <f t="shared" si="80"/>
        <v>-0.21479372057430512</v>
      </c>
      <c r="BG178" s="51">
        <f t="shared" si="80"/>
        <v>-0.21479372057430512</v>
      </c>
      <c r="BH178" s="51">
        <f t="shared" si="80"/>
        <v>-0.21477714137429427</v>
      </c>
      <c r="BI178" s="51">
        <f t="shared" si="80"/>
        <v>-0.21565147953038466</v>
      </c>
      <c r="BJ178" s="51">
        <f t="shared" si="80"/>
        <v>-0.21609736060524776</v>
      </c>
      <c r="BK178" s="51">
        <f t="shared" si="80"/>
        <v>-0.21610627073674793</v>
      </c>
      <c r="BL178" s="51">
        <f t="shared" si="80"/>
        <v>-0.2161205552425991</v>
      </c>
      <c r="BM178" s="51">
        <f t="shared" si="80"/>
        <v>-0.21614419263480966</v>
      </c>
      <c r="BN178" s="51">
        <f t="shared" si="80"/>
        <v>-0.21614419263480966</v>
      </c>
      <c r="BO178" s="51">
        <f t="shared" si="80"/>
        <v>-0.21614419263480966</v>
      </c>
      <c r="BP178" s="51">
        <f t="shared" si="80"/>
        <v>-0.2165003551628556</v>
      </c>
      <c r="BQ178" s="51">
        <f t="shared" si="80"/>
        <v>-0.2165003551628556</v>
      </c>
      <c r="BR178" s="51">
        <f t="shared" si="80"/>
        <v>-0.21662533946812368</v>
      </c>
      <c r="BS178" s="51">
        <f t="shared" si="80"/>
        <v>-0.21662533946812368</v>
      </c>
      <c r="BT178" s="51">
        <f t="shared" si="80"/>
        <v>-0.21662533946812368</v>
      </c>
      <c r="BU178" s="51">
        <f t="shared" si="80"/>
        <v>-0.21662533946812368</v>
      </c>
      <c r="BV178" s="51">
        <f t="shared" si="80"/>
        <v>-0.21662533946812368</v>
      </c>
      <c r="BW178" s="51">
        <f t="shared" si="80"/>
        <v>-0.22426793144472079</v>
      </c>
      <c r="BX178" s="51">
        <f t="shared" si="80"/>
        <v>-0.22426793144472079</v>
      </c>
      <c r="BY178" s="51">
        <f t="shared" si="80"/>
        <v>-0.22449492297484797</v>
      </c>
      <c r="BZ178" s="51">
        <f t="shared" si="80"/>
        <v>-0.22448630226932864</v>
      </c>
      <c r="CB178" s="5" cm="1">
        <f t="array" ref="CB178">AVERAGE(IF(ISERROR(B178:BZ178),"",B178:BZ178))</f>
        <v>-0.19272443658322036</v>
      </c>
    </row>
    <row r="179" spans="1:80">
      <c r="A179" s="50">
        <v>2019</v>
      </c>
      <c r="B179" s="51">
        <f t="shared" si="78"/>
        <v>-0.10218939685947936</v>
      </c>
      <c r="C179" s="51">
        <f t="shared" si="78"/>
        <v>-0.1070590232507912</v>
      </c>
      <c r="D179" s="51">
        <f t="shared" si="78"/>
        <v>-0.10710654043711298</v>
      </c>
      <c r="E179" s="51">
        <f t="shared" si="78"/>
        <v>-0.1070746838374047</v>
      </c>
      <c r="F179" s="51">
        <f t="shared" si="78"/>
        <v>-0.107379517340218</v>
      </c>
      <c r="G179" s="51">
        <f t="shared" si="78"/>
        <v>-0.11143432420962751</v>
      </c>
      <c r="H179" s="51">
        <f t="shared" si="78"/>
        <v>-0.11143432420962751</v>
      </c>
      <c r="I179" s="51">
        <f t="shared" si="78"/>
        <v>-0.11880017974486567</v>
      </c>
      <c r="J179" s="51">
        <f t="shared" si="78"/>
        <v>-0.11869202373454191</v>
      </c>
      <c r="K179" s="51">
        <f t="shared" si="78"/>
        <v>-0.15770693566983029</v>
      </c>
      <c r="L179" s="51">
        <f t="shared" si="78"/>
        <v>-0.16097927467664819</v>
      </c>
      <c r="M179" s="51">
        <f t="shared" si="78"/>
        <v>-0.16090822737573884</v>
      </c>
      <c r="N179" s="51">
        <f t="shared" si="78"/>
        <v>-0.16090822737573884</v>
      </c>
      <c r="O179" s="51">
        <f t="shared" si="78"/>
        <v>-0.16078842691547057</v>
      </c>
      <c r="P179" s="51">
        <f t="shared" si="78"/>
        <v>-0.16078842691547057</v>
      </c>
      <c r="Q179" s="51">
        <f t="shared" si="78"/>
        <v>-0.16071146546636383</v>
      </c>
      <c r="R179" s="51">
        <f t="shared" si="78"/>
        <v>-0.16042365472383124</v>
      </c>
      <c r="S179" s="51">
        <f t="shared" si="78"/>
        <v>-0.16043773106823067</v>
      </c>
      <c r="T179" s="51">
        <f t="shared" si="78"/>
        <v>-0.16017606986195099</v>
      </c>
      <c r="U179" s="51">
        <f t="shared" si="78"/>
        <v>-0.16017606986195099</v>
      </c>
      <c r="V179" s="51">
        <f t="shared" si="78"/>
        <v>-0.16020638528462616</v>
      </c>
      <c r="W179" s="51">
        <f t="shared" si="78"/>
        <v>-0.189673145258765</v>
      </c>
      <c r="X179" s="51">
        <f t="shared" si="78"/>
        <v>-0.19050834860313937</v>
      </c>
      <c r="Y179" s="51">
        <f t="shared" si="78"/>
        <v>-0.19069771715781303</v>
      </c>
      <c r="Z179" s="51">
        <f t="shared" si="78"/>
        <v>-0.19231054913066081</v>
      </c>
      <c r="AA179" s="51">
        <f t="shared" si="78"/>
        <v>-0.19252659630699376</v>
      </c>
      <c r="AB179" s="51">
        <f t="shared" si="78"/>
        <v>-0.19252659630699376</v>
      </c>
      <c r="AC179" s="51">
        <f t="shared" si="78"/>
        <v>-0.19348694556443902</v>
      </c>
      <c r="AD179" s="51">
        <f t="shared" si="78"/>
        <v>-0.19876798514701632</v>
      </c>
      <c r="AE179" s="51">
        <f t="shared" si="78"/>
        <v>-0.19876798514701632</v>
      </c>
      <c r="AF179" s="51">
        <f t="shared" si="78"/>
        <v>-0.20829529978768546</v>
      </c>
      <c r="AG179" s="51">
        <f t="shared" si="78"/>
        <v>-0.20761616722515774</v>
      </c>
      <c r="AH179" s="51">
        <f t="shared" si="78"/>
        <v>-0.2079435264646059</v>
      </c>
      <c r="AI179" s="51">
        <f t="shared" si="78"/>
        <v>-0.20777906055719864</v>
      </c>
      <c r="AJ179" s="51">
        <f t="shared" si="78"/>
        <v>-0.21116563525156273</v>
      </c>
      <c r="AK179" s="51">
        <f t="shared" si="78"/>
        <v>-0.21398818811128095</v>
      </c>
      <c r="AL179" s="51">
        <f t="shared" si="78"/>
        <v>-0.21543256686166401</v>
      </c>
      <c r="AM179" s="51">
        <f t="shared" si="80"/>
        <v>-0.21543256686166401</v>
      </c>
      <c r="AN179" s="51">
        <f t="shared" si="60"/>
        <v>-0.21466573470673933</v>
      </c>
      <c r="AO179" s="51">
        <f t="shared" si="80"/>
        <v>-0.21472265916233424</v>
      </c>
      <c r="AP179" s="51">
        <f t="shared" si="80"/>
        <v>-0.21472265916233424</v>
      </c>
      <c r="AQ179" s="51">
        <f t="shared" si="80"/>
        <v>-0.21253435861760095</v>
      </c>
      <c r="AR179" s="51">
        <f t="shared" si="80"/>
        <v>-0.21253435861760095</v>
      </c>
      <c r="AS179" s="51">
        <f t="shared" si="80"/>
        <v>-0.21253435861760095</v>
      </c>
      <c r="AT179" s="51">
        <f t="shared" si="80"/>
        <v>-0.21255488355243934</v>
      </c>
      <c r="AU179" s="51">
        <f t="shared" si="80"/>
        <v>-0.21255488355243934</v>
      </c>
      <c r="AV179" s="51">
        <f t="shared" si="80"/>
        <v>-0.21256573990145422</v>
      </c>
      <c r="AW179" s="51">
        <f t="shared" si="80"/>
        <v>-0.21256573990145422</v>
      </c>
      <c r="AX179" s="51">
        <f t="shared" si="80"/>
        <v>-0.21256573990145422</v>
      </c>
      <c r="AY179" s="51">
        <f t="shared" si="80"/>
        <v>-0.21240096942126352</v>
      </c>
      <c r="AZ179" s="51">
        <f t="shared" si="80"/>
        <v>-0.21240096942126352</v>
      </c>
      <c r="BA179" s="51">
        <f t="shared" si="80"/>
        <v>-0.21240096942126352</v>
      </c>
      <c r="BB179" s="51">
        <f t="shared" si="80"/>
        <v>-0.21240096942126352</v>
      </c>
      <c r="BC179" s="51">
        <f t="shared" si="80"/>
        <v>-0.21237528625591939</v>
      </c>
      <c r="BD179" s="51">
        <f t="shared" si="80"/>
        <v>-0.21237528625591939</v>
      </c>
      <c r="BE179" s="51">
        <f t="shared" si="80"/>
        <v>-0.21237528625591939</v>
      </c>
      <c r="BF179" s="51">
        <f t="shared" si="80"/>
        <v>-0.21237528625591939</v>
      </c>
      <c r="BG179" s="51">
        <f t="shared" si="80"/>
        <v>-0.21237528625591939</v>
      </c>
      <c r="BH179" s="51">
        <f t="shared" si="80"/>
        <v>-0.21235999420391627</v>
      </c>
      <c r="BI179" s="51">
        <f t="shared" si="80"/>
        <v>-0.21318182904735705</v>
      </c>
      <c r="BJ179" s="51">
        <f t="shared" si="80"/>
        <v>-0.21359668931362608</v>
      </c>
      <c r="BK179" s="51">
        <f t="shared" si="80"/>
        <v>-0.213609769418316</v>
      </c>
      <c r="BL179" s="51">
        <f t="shared" si="80"/>
        <v>-0.21362333281741652</v>
      </c>
      <c r="BM179" s="51">
        <f t="shared" si="80"/>
        <v>-0.21363848912573913</v>
      </c>
      <c r="BN179" s="51">
        <f t="shared" si="80"/>
        <v>-0.21363848912573913</v>
      </c>
      <c r="BO179" s="51">
        <f t="shared" si="80"/>
        <v>-0.21363848912573913</v>
      </c>
      <c r="BP179" s="51">
        <f t="shared" si="80"/>
        <v>-0.21400352820077317</v>
      </c>
      <c r="BQ179" s="51">
        <f t="shared" si="80"/>
        <v>-0.21400352820077317</v>
      </c>
      <c r="BR179" s="51">
        <f t="shared" si="80"/>
        <v>-0.21412192286487863</v>
      </c>
      <c r="BS179" s="51">
        <f t="shared" si="80"/>
        <v>-0.21412192286487863</v>
      </c>
      <c r="BT179" s="51">
        <f t="shared" si="80"/>
        <v>-0.21412192286487863</v>
      </c>
      <c r="BU179" s="51">
        <f t="shared" si="80"/>
        <v>-0.21412192286487863</v>
      </c>
      <c r="BV179" s="51">
        <f t="shared" si="80"/>
        <v>-0.21412192286487863</v>
      </c>
      <c r="BW179" s="51">
        <f t="shared" si="80"/>
        <v>-0.22136763848593244</v>
      </c>
      <c r="BX179" s="51">
        <f t="shared" si="80"/>
        <v>-0.22136763848593244</v>
      </c>
      <c r="BY179" s="51">
        <f t="shared" si="80"/>
        <v>-0.22157025056551494</v>
      </c>
      <c r="BZ179" s="51">
        <f t="shared" si="80"/>
        <v>-0.22159447816574684</v>
      </c>
      <c r="CB179" s="5" cm="1">
        <f t="array" ref="CB179">AVERAGE(IF(ISERROR(B179:BZ179),"",B179:BZ179))</f>
        <v>-0.19078058404971687</v>
      </c>
    </row>
    <row r="180" spans="1:80">
      <c r="A180" s="50">
        <v>2020</v>
      </c>
      <c r="B180" s="51">
        <f t="shared" si="78"/>
        <v>-0.10178779951359573</v>
      </c>
      <c r="C180" s="51">
        <f t="shared" si="78"/>
        <v>-0.10664922111127673</v>
      </c>
      <c r="D180" s="51">
        <f t="shared" si="78"/>
        <v>-0.10669458309226498</v>
      </c>
      <c r="E180" s="51">
        <f t="shared" si="78"/>
        <v>-0.10666512483262236</v>
      </c>
      <c r="F180" s="51">
        <f t="shared" si="78"/>
        <v>-0.10695794559779914</v>
      </c>
      <c r="G180" s="51">
        <f t="shared" si="78"/>
        <v>-0.11120269211242106</v>
      </c>
      <c r="H180" s="51">
        <f t="shared" si="78"/>
        <v>-0.11120269211242106</v>
      </c>
      <c r="I180" s="51">
        <f t="shared" si="78"/>
        <v>-0.11829376479538112</v>
      </c>
      <c r="J180" s="51">
        <f t="shared" si="78"/>
        <v>-0.11820282972728502</v>
      </c>
      <c r="K180" s="51">
        <f t="shared" si="78"/>
        <v>-0.15673155584146725</v>
      </c>
      <c r="L180" s="51">
        <f t="shared" si="78"/>
        <v>-0.16048428698153983</v>
      </c>
      <c r="M180" s="51">
        <f t="shared" si="78"/>
        <v>-0.16041641375639859</v>
      </c>
      <c r="N180" s="51">
        <f t="shared" si="78"/>
        <v>-0.16041641375639859</v>
      </c>
      <c r="O180" s="51">
        <f t="shared" si="78"/>
        <v>-0.16030188628403352</v>
      </c>
      <c r="P180" s="51">
        <f t="shared" si="78"/>
        <v>-0.16030188628403352</v>
      </c>
      <c r="Q180" s="51">
        <f t="shared" si="78"/>
        <v>-0.16022840569719443</v>
      </c>
      <c r="R180" s="51">
        <f t="shared" si="78"/>
        <v>-0.15997888469680821</v>
      </c>
      <c r="S180" s="51">
        <f t="shared" si="78"/>
        <v>-0.16001720826600196</v>
      </c>
      <c r="T180" s="51">
        <f t="shared" si="78"/>
        <v>-0.15974637338982078</v>
      </c>
      <c r="U180" s="51">
        <f t="shared" si="78"/>
        <v>-0.15974637338982078</v>
      </c>
      <c r="V180" s="51">
        <f t="shared" si="78"/>
        <v>-0.15977554818771833</v>
      </c>
      <c r="W180" s="51">
        <f t="shared" si="78"/>
        <v>-0.18952597734303533</v>
      </c>
      <c r="X180" s="51">
        <f t="shared" si="78"/>
        <v>-0.19031383784198252</v>
      </c>
      <c r="Y180" s="51">
        <f t="shared" si="78"/>
        <v>-0.19049243628642143</v>
      </c>
      <c r="Z180" s="51">
        <f t="shared" si="78"/>
        <v>-0.19193225963741123</v>
      </c>
      <c r="AA180" s="51">
        <f t="shared" si="78"/>
        <v>-0.1921250149132776</v>
      </c>
      <c r="AB180" s="51">
        <f t="shared" si="78"/>
        <v>-0.1921250149132776</v>
      </c>
      <c r="AC180" s="51">
        <f t="shared" si="78"/>
        <v>-0.19304960548201988</v>
      </c>
      <c r="AD180" s="51">
        <f t="shared" si="78"/>
        <v>-0.19854853641076509</v>
      </c>
      <c r="AE180" s="51">
        <f t="shared" si="78"/>
        <v>-0.19854853641076509</v>
      </c>
      <c r="AF180" s="51">
        <f t="shared" si="78"/>
        <v>-0.20663534207339118</v>
      </c>
      <c r="AG180" s="51">
        <f t="shared" si="78"/>
        <v>-0.20596628388380955</v>
      </c>
      <c r="AH180" s="51">
        <f t="shared" si="78"/>
        <v>-0.20622492723161645</v>
      </c>
      <c r="AI180" s="51">
        <f t="shared" si="78"/>
        <v>-0.20611186899945566</v>
      </c>
      <c r="AJ180" s="51">
        <f t="shared" si="78"/>
        <v>-0.20928171835024445</v>
      </c>
      <c r="AK180" s="51">
        <f t="shared" si="78"/>
        <v>-0.21221924862288333</v>
      </c>
      <c r="AL180" s="51">
        <f t="shared" si="78"/>
        <v>-0.21357588581607301</v>
      </c>
      <c r="AM180" s="51">
        <f t="shared" si="80"/>
        <v>-0.21357588581607301</v>
      </c>
      <c r="AN180" s="51">
        <f t="shared" si="60"/>
        <v>-0.21284953040866961</v>
      </c>
      <c r="AO180" s="51">
        <f t="shared" si="80"/>
        <v>-0.21293854129385437</v>
      </c>
      <c r="AP180" s="51">
        <f t="shared" si="80"/>
        <v>-0.21293854129385437</v>
      </c>
      <c r="AQ180" s="51">
        <f t="shared" si="80"/>
        <v>-0.21091815572654815</v>
      </c>
      <c r="AR180" s="51">
        <f t="shared" si="80"/>
        <v>-0.21091815572654815</v>
      </c>
      <c r="AS180" s="51">
        <f t="shared" si="80"/>
        <v>-0.21091815572654815</v>
      </c>
      <c r="AT180" s="51">
        <f t="shared" si="80"/>
        <v>-0.21093736211799596</v>
      </c>
      <c r="AU180" s="51">
        <f t="shared" si="80"/>
        <v>-0.21093736211799596</v>
      </c>
      <c r="AV180" s="51">
        <f t="shared" si="80"/>
        <v>-0.21094341379978376</v>
      </c>
      <c r="AW180" s="51">
        <f t="shared" si="80"/>
        <v>-0.21094341379978376</v>
      </c>
      <c r="AX180" s="51">
        <f t="shared" si="80"/>
        <v>-0.21094341379978376</v>
      </c>
      <c r="AY180" s="51">
        <f t="shared" si="80"/>
        <v>-0.21078277526333178</v>
      </c>
      <c r="AZ180" s="51">
        <f t="shared" si="80"/>
        <v>-0.21078277526333178</v>
      </c>
      <c r="BA180" s="51">
        <f t="shared" si="80"/>
        <v>-0.21078277526333178</v>
      </c>
      <c r="BB180" s="51">
        <f t="shared" si="80"/>
        <v>-0.21078277526333178</v>
      </c>
      <c r="BC180" s="51">
        <f t="shared" si="80"/>
        <v>-0.21075934946245301</v>
      </c>
      <c r="BD180" s="51">
        <f t="shared" si="80"/>
        <v>-0.21075934946245301</v>
      </c>
      <c r="BE180" s="51">
        <f t="shared" si="80"/>
        <v>-0.21075934946245301</v>
      </c>
      <c r="BF180" s="51">
        <f t="shared" si="80"/>
        <v>-0.21075934946245301</v>
      </c>
      <c r="BG180" s="51">
        <f t="shared" si="80"/>
        <v>-0.21075934946245301</v>
      </c>
      <c r="BH180" s="51">
        <f t="shared" si="80"/>
        <v>-0.21074507703903445</v>
      </c>
      <c r="BI180" s="51">
        <f t="shared" si="80"/>
        <v>-0.21151001660256286</v>
      </c>
      <c r="BJ180" s="51">
        <f t="shared" si="80"/>
        <v>-0.21190546582728598</v>
      </c>
      <c r="BK180" s="51">
        <f t="shared" si="80"/>
        <v>-0.21191806077211262</v>
      </c>
      <c r="BL180" s="51">
        <f t="shared" si="80"/>
        <v>-0.21195995021365466</v>
      </c>
      <c r="BM180" s="51">
        <f t="shared" si="80"/>
        <v>-0.21197449258190881</v>
      </c>
      <c r="BN180" s="51">
        <f t="shared" si="80"/>
        <v>-0.21197449258190881</v>
      </c>
      <c r="BO180" s="51">
        <f t="shared" si="80"/>
        <v>-0.21197449258190881</v>
      </c>
      <c r="BP180" s="51">
        <f t="shared" si="80"/>
        <v>-0.21221859589832237</v>
      </c>
      <c r="BQ180" s="51">
        <f t="shared" si="80"/>
        <v>-0.21221859589832237</v>
      </c>
      <c r="BR180" s="51">
        <f t="shared" si="80"/>
        <v>-0.21232330904593322</v>
      </c>
      <c r="BS180" s="51">
        <f t="shared" si="80"/>
        <v>-0.21232330904593322</v>
      </c>
      <c r="BT180" s="51">
        <f t="shared" si="80"/>
        <v>-0.21232330904593322</v>
      </c>
      <c r="BU180" s="51">
        <f t="shared" si="80"/>
        <v>-0.21232330904593322</v>
      </c>
      <c r="BV180" s="51">
        <f t="shared" si="80"/>
        <v>-0.21232330904593322</v>
      </c>
      <c r="BW180" s="51">
        <f t="shared" si="80"/>
        <v>-0.21913931382161622</v>
      </c>
      <c r="BX180" s="51">
        <f t="shared" si="80"/>
        <v>-0.21913931382161622</v>
      </c>
      <c r="BY180" s="51">
        <f t="shared" si="80"/>
        <v>-0.21931248749175958</v>
      </c>
      <c r="BZ180" s="51">
        <f t="shared" si="80"/>
        <v>-0.21933576953553813</v>
      </c>
      <c r="CB180" s="5" cm="1">
        <f t="array" ref="CB180">AVERAGE(IF(ISERROR(B180:BZ180),"",B180:BZ180))</f>
        <v>-0.18955988095497389</v>
      </c>
    </row>
    <row r="181" spans="1:80">
      <c r="A181" s="50">
        <v>2021</v>
      </c>
      <c r="B181" s="51">
        <f t="shared" si="78"/>
        <v>-0.10188843854568586</v>
      </c>
      <c r="C181" s="51">
        <f t="shared" si="78"/>
        <v>-0.1057375834645975</v>
      </c>
      <c r="D181" s="51">
        <f t="shared" si="78"/>
        <v>-0.10578187355115509</v>
      </c>
      <c r="E181" s="51">
        <f t="shared" si="78"/>
        <v>-0.10575514901337968</v>
      </c>
      <c r="F181" s="51">
        <f t="shared" si="78"/>
        <v>-0.10616405067740142</v>
      </c>
      <c r="G181" s="51">
        <f t="shared" si="78"/>
        <v>-0.11049121069828538</v>
      </c>
      <c r="H181" s="51">
        <f t="shared" si="78"/>
        <v>-0.11049121069828538</v>
      </c>
      <c r="I181" s="51">
        <f t="shared" si="78"/>
        <v>-0.11767113556017594</v>
      </c>
      <c r="J181" s="51">
        <f t="shared" si="78"/>
        <v>-0.1175971675589792</v>
      </c>
      <c r="K181" s="51">
        <f t="shared" si="78"/>
        <v>-0.1562394521397501</v>
      </c>
      <c r="L181" s="51">
        <f t="shared" si="78"/>
        <v>-0.1598867855935131</v>
      </c>
      <c r="M181" s="51">
        <f t="shared" si="78"/>
        <v>-0.15982150564685171</v>
      </c>
      <c r="N181" s="51">
        <f t="shared" si="78"/>
        <v>-0.15982150564685171</v>
      </c>
      <c r="O181" s="51">
        <f t="shared" si="78"/>
        <v>-0.15970446264318505</v>
      </c>
      <c r="P181" s="51">
        <f t="shared" si="78"/>
        <v>-0.15970446264318505</v>
      </c>
      <c r="Q181" s="51">
        <f t="shared" si="78"/>
        <v>-0.15963385911280248</v>
      </c>
      <c r="R181" s="51">
        <f t="shared" si="78"/>
        <v>-0.15939501378290155</v>
      </c>
      <c r="S181" s="51">
        <f t="shared" si="78"/>
        <v>-0.15943946017871868</v>
      </c>
      <c r="T181" s="51">
        <f t="shared" si="78"/>
        <v>-0.15917816166502974</v>
      </c>
      <c r="U181" s="51">
        <f t="shared" si="78"/>
        <v>-0.15917816166502974</v>
      </c>
      <c r="V181" s="51">
        <f t="shared" si="78"/>
        <v>-0.15920647577256131</v>
      </c>
      <c r="W181" s="51">
        <f t="shared" si="78"/>
        <v>-0.18986260623131757</v>
      </c>
      <c r="X181" s="51">
        <f t="shared" si="78"/>
        <v>-0.19061354109951134</v>
      </c>
      <c r="Y181" s="51">
        <f t="shared" si="78"/>
        <v>-0.19078384623387457</v>
      </c>
      <c r="Z181" s="51">
        <f t="shared" si="78"/>
        <v>-0.19195938602218232</v>
      </c>
      <c r="AA181" s="51">
        <f t="shared" si="78"/>
        <v>-0.19217361958843893</v>
      </c>
      <c r="AB181" s="51">
        <f t="shared" si="78"/>
        <v>-0.19217361958843893</v>
      </c>
      <c r="AC181" s="51">
        <f t="shared" ref="AC181:AL181" si="81">-(1-2^AC132)</f>
        <v>-0.19306038426614225</v>
      </c>
      <c r="AD181" s="51">
        <f t="shared" si="81"/>
        <v>-0.19847467322171897</v>
      </c>
      <c r="AE181" s="51">
        <f t="shared" si="81"/>
        <v>-0.19847467322171897</v>
      </c>
      <c r="AF181" s="51">
        <f t="shared" si="81"/>
        <v>-0.20558004823862652</v>
      </c>
      <c r="AG181" s="51">
        <f t="shared" si="81"/>
        <v>-0.20496428374965481</v>
      </c>
      <c r="AH181" s="51">
        <f t="shared" si="81"/>
        <v>-0.20520587898740505</v>
      </c>
      <c r="AI181" s="51">
        <f t="shared" si="81"/>
        <v>-0.2051077443870023</v>
      </c>
      <c r="AJ181" s="51">
        <f t="shared" si="81"/>
        <v>-0.20815849920973928</v>
      </c>
      <c r="AK181" s="51">
        <f t="shared" si="81"/>
        <v>-0.21103377924111955</v>
      </c>
      <c r="AL181" s="51">
        <f t="shared" si="81"/>
        <v>-0.21224327179688562</v>
      </c>
      <c r="AM181" s="51">
        <f t="shared" si="80"/>
        <v>-0.21224327179688562</v>
      </c>
      <c r="AN181" s="51">
        <f t="shared" si="60"/>
        <v>-0.21154468017881545</v>
      </c>
      <c r="AO181" s="51">
        <f t="shared" si="80"/>
        <v>-0.21162762493953391</v>
      </c>
      <c r="AP181" s="51">
        <f t="shared" si="80"/>
        <v>-0.21162762493953391</v>
      </c>
      <c r="AQ181" s="51">
        <f t="shared" si="80"/>
        <v>-0.20930980254898834</v>
      </c>
      <c r="AR181" s="51">
        <f t="shared" si="80"/>
        <v>-0.20930980254898834</v>
      </c>
      <c r="AS181" s="51">
        <f t="shared" si="80"/>
        <v>-0.20930980254898834</v>
      </c>
      <c r="AT181" s="51">
        <f t="shared" si="80"/>
        <v>-0.20931511551124149</v>
      </c>
      <c r="AU181" s="51">
        <f t="shared" si="80"/>
        <v>-0.20931511551124149</v>
      </c>
      <c r="AV181" s="51">
        <f t="shared" si="80"/>
        <v>-0.20932147339459228</v>
      </c>
      <c r="AW181" s="51">
        <f t="shared" si="80"/>
        <v>-0.20932147339459228</v>
      </c>
      <c r="AX181" s="51">
        <f t="shared" si="80"/>
        <v>-0.20932147339459228</v>
      </c>
      <c r="AY181" s="51">
        <f t="shared" si="80"/>
        <v>-0.2091706967364918</v>
      </c>
      <c r="AZ181" s="51">
        <f t="shared" si="80"/>
        <v>-0.2091706967364918</v>
      </c>
      <c r="BA181" s="51">
        <f t="shared" si="80"/>
        <v>-0.2091706967364918</v>
      </c>
      <c r="BB181" s="51">
        <f t="shared" si="80"/>
        <v>-0.2091706967364918</v>
      </c>
      <c r="BC181" s="51">
        <f t="shared" si="80"/>
        <v>-0.20914478717241247</v>
      </c>
      <c r="BD181" s="51">
        <f t="shared" si="80"/>
        <v>-0.20914478717241247</v>
      </c>
      <c r="BE181" s="51">
        <f t="shared" si="80"/>
        <v>-0.20914478717241247</v>
      </c>
      <c r="BF181" s="51">
        <f t="shared" si="80"/>
        <v>-0.20914478717241247</v>
      </c>
      <c r="BG181" s="51">
        <f t="shared" si="80"/>
        <v>-0.20914478717241247</v>
      </c>
      <c r="BH181" s="51">
        <f t="shared" si="80"/>
        <v>-0.20913138985028812</v>
      </c>
      <c r="BI181" s="51">
        <f t="shared" si="80"/>
        <v>-0.209851777232126</v>
      </c>
      <c r="BJ181" s="51">
        <f t="shared" si="80"/>
        <v>-0.21023083743261328</v>
      </c>
      <c r="BK181" s="51">
        <f t="shared" si="80"/>
        <v>-0.21024302784113535</v>
      </c>
      <c r="BL181" s="51">
        <f t="shared" si="80"/>
        <v>-0.21028282551216138</v>
      </c>
      <c r="BM181" s="51">
        <f t="shared" si="80"/>
        <v>-0.21029685742541948</v>
      </c>
      <c r="BN181" s="51">
        <f t="shared" si="80"/>
        <v>-0.21029685742541948</v>
      </c>
      <c r="BO181" s="51">
        <f t="shared" si="80"/>
        <v>-0.21029685742541948</v>
      </c>
      <c r="BP181" s="51">
        <f t="shared" si="80"/>
        <v>-0.21052886054912567</v>
      </c>
      <c r="BQ181" s="51">
        <f t="shared" si="80"/>
        <v>-0.21052886054912567</v>
      </c>
      <c r="BR181" s="51">
        <f t="shared" si="80"/>
        <v>-0.21062269536381928</v>
      </c>
      <c r="BS181" s="51">
        <f t="shared" si="80"/>
        <v>-0.21062269536381928</v>
      </c>
      <c r="BT181" s="51">
        <f t="shared" si="80"/>
        <v>-0.21062269536381928</v>
      </c>
      <c r="BU181" s="51">
        <f t="shared" si="80"/>
        <v>-0.21062269536381928</v>
      </c>
      <c r="BV181" s="51">
        <f t="shared" si="80"/>
        <v>-0.21062269536381928</v>
      </c>
      <c r="BW181" s="51">
        <f t="shared" si="80"/>
        <v>-0.21727335782899637</v>
      </c>
      <c r="BX181" s="51">
        <f t="shared" si="80"/>
        <v>-0.21727335782899637</v>
      </c>
      <c r="BY181" s="51">
        <f t="shared" si="80"/>
        <v>-0.217438438920868</v>
      </c>
      <c r="BZ181" s="51">
        <f t="shared" si="80"/>
        <v>-0.21745716398488357</v>
      </c>
      <c r="CB181" s="5" cm="1">
        <f t="array" ref="CB181">AVERAGE(IF(ISERROR(B181:BZ181),"",B181:BZ181))</f>
        <v>-0.18845292092836102</v>
      </c>
    </row>
    <row r="182" spans="1:80">
      <c r="A182" s="50">
        <v>2022</v>
      </c>
      <c r="B182" s="51">
        <f t="shared" ref="B182:AM183" si="82">-(1-2^B133)</f>
        <v>-0.10210597357588036</v>
      </c>
      <c r="C182" s="51">
        <f t="shared" si="82"/>
        <v>-0.10594630599007415</v>
      </c>
      <c r="D182" s="51">
        <f t="shared" si="82"/>
        <v>-0.10598967975119078</v>
      </c>
      <c r="E182" s="51">
        <f t="shared" si="82"/>
        <v>-0.10596305572716602</v>
      </c>
      <c r="F182" s="51">
        <f t="shared" si="82"/>
        <v>-0.10639401922820124</v>
      </c>
      <c r="G182" s="51">
        <f t="shared" si="82"/>
        <v>-0.11065197247409064</v>
      </c>
      <c r="H182" s="51">
        <f t="shared" si="82"/>
        <v>-0.11065197247409064</v>
      </c>
      <c r="I182" s="51">
        <f t="shared" si="82"/>
        <v>-0.11766511582055972</v>
      </c>
      <c r="J182" s="51">
        <f t="shared" si="82"/>
        <v>-0.11759059375773284</v>
      </c>
      <c r="K182" s="51">
        <f t="shared" si="82"/>
        <v>-0.15619505418762347</v>
      </c>
      <c r="L182" s="51">
        <f t="shared" si="82"/>
        <v>-0.15970286050120663</v>
      </c>
      <c r="M182" s="51">
        <f t="shared" si="82"/>
        <v>-0.15963551068437454</v>
      </c>
      <c r="N182" s="51">
        <f t="shared" si="82"/>
        <v>-0.15963551068437454</v>
      </c>
      <c r="O182" s="51">
        <f t="shared" si="82"/>
        <v>-0.15952089706855355</v>
      </c>
      <c r="P182" s="51">
        <f t="shared" si="82"/>
        <v>-0.15952089706855355</v>
      </c>
      <c r="Q182" s="51">
        <f t="shared" si="82"/>
        <v>-0.15945178712909469</v>
      </c>
      <c r="R182" s="51">
        <f t="shared" si="82"/>
        <v>-0.15916226329834071</v>
      </c>
      <c r="S182" s="51">
        <f t="shared" si="82"/>
        <v>-0.15913828807490971</v>
      </c>
      <c r="T182" s="51">
        <f t="shared" si="82"/>
        <v>-0.15889156540067373</v>
      </c>
      <c r="U182" s="51">
        <f t="shared" si="82"/>
        <v>-0.15890752047642653</v>
      </c>
      <c r="V182" s="51">
        <f t="shared" si="82"/>
        <v>-0.15893530620721918</v>
      </c>
      <c r="W182" s="51">
        <f t="shared" si="82"/>
        <v>-0.19069518337088032</v>
      </c>
      <c r="X182" s="51">
        <f t="shared" si="82"/>
        <v>-0.19142269130589806</v>
      </c>
      <c r="Y182" s="51">
        <f t="shared" si="82"/>
        <v>-0.19158786940681682</v>
      </c>
      <c r="Z182" s="51">
        <f t="shared" si="82"/>
        <v>-0.19250603673805111</v>
      </c>
      <c r="AA182" s="51">
        <f t="shared" si="82"/>
        <v>-0.19271318158889328</v>
      </c>
      <c r="AB182" s="51">
        <f t="shared" si="82"/>
        <v>-0.19271318158889328</v>
      </c>
      <c r="AC182" s="51">
        <f t="shared" si="82"/>
        <v>-0.19353560325696251</v>
      </c>
      <c r="AD182" s="51">
        <f t="shared" si="82"/>
        <v>-0.19885550891325532</v>
      </c>
      <c r="AE182" s="51">
        <f t="shared" si="82"/>
        <v>-0.19885550891325532</v>
      </c>
      <c r="AF182" s="51">
        <f t="shared" si="82"/>
        <v>-0.20516150628056862</v>
      </c>
      <c r="AG182" s="51">
        <f t="shared" si="82"/>
        <v>-0.20453523959038733</v>
      </c>
      <c r="AH182" s="51">
        <f t="shared" si="82"/>
        <v>-0.20470398632270459</v>
      </c>
      <c r="AI182" s="51">
        <f t="shared" si="82"/>
        <v>-0.2047494609375573</v>
      </c>
      <c r="AJ182" s="51">
        <f t="shared" si="82"/>
        <v>-0.20757015587991323</v>
      </c>
      <c r="AK182" s="51">
        <f t="shared" si="82"/>
        <v>-0.21034474010363846</v>
      </c>
      <c r="AL182" s="51">
        <f t="shared" si="82"/>
        <v>-0.21145467990575695</v>
      </c>
      <c r="AM182" s="51">
        <f t="shared" si="80"/>
        <v>-0.21145467990575695</v>
      </c>
      <c r="AN182" s="51">
        <f t="shared" si="60"/>
        <v>-0.21072648816181028</v>
      </c>
      <c r="AO182" s="51">
        <f t="shared" si="80"/>
        <v>-0.21079495972973628</v>
      </c>
      <c r="AP182" s="51">
        <f t="shared" si="80"/>
        <v>-0.21079495972973628</v>
      </c>
      <c r="AQ182" s="51">
        <f t="shared" si="80"/>
        <v>-0.20863578127742122</v>
      </c>
      <c r="AR182" s="51">
        <f t="shared" si="80"/>
        <v>-0.20863578127742122</v>
      </c>
      <c r="AS182" s="51">
        <f t="shared" si="80"/>
        <v>-0.20863578127742122</v>
      </c>
      <c r="AT182" s="51">
        <f t="shared" si="80"/>
        <v>-0.20863906510997998</v>
      </c>
      <c r="AU182" s="51">
        <f t="shared" si="80"/>
        <v>-0.20863906510997998</v>
      </c>
      <c r="AV182" s="51">
        <f t="shared" si="80"/>
        <v>-0.20864542927409457</v>
      </c>
      <c r="AW182" s="51">
        <f t="shared" si="80"/>
        <v>-0.20864542927409457</v>
      </c>
      <c r="AX182" s="51">
        <f t="shared" si="80"/>
        <v>-0.20864542927409457</v>
      </c>
      <c r="AY182" s="51">
        <f t="shared" si="80"/>
        <v>-0.2085074260077534</v>
      </c>
      <c r="AZ182" s="51">
        <f t="shared" si="80"/>
        <v>-0.2085074260077534</v>
      </c>
      <c r="BA182" s="51">
        <f t="shared" si="80"/>
        <v>-0.2085074260077534</v>
      </c>
      <c r="BB182" s="51">
        <f t="shared" ref="BB182:BZ182" si="83">-(1-2^BB133)</f>
        <v>-0.2085074260077534</v>
      </c>
      <c r="BC182" s="51">
        <f t="shared" si="83"/>
        <v>-0.20848282159756348</v>
      </c>
      <c r="BD182" s="51">
        <f t="shared" si="83"/>
        <v>-0.20848282159756348</v>
      </c>
      <c r="BE182" s="51">
        <f t="shared" si="83"/>
        <v>-0.20848282159756348</v>
      </c>
      <c r="BF182" s="51">
        <f t="shared" si="83"/>
        <v>-0.20848282159756348</v>
      </c>
      <c r="BG182" s="51">
        <f t="shared" si="83"/>
        <v>-0.20848282159756348</v>
      </c>
      <c r="BH182" s="51">
        <f t="shared" si="83"/>
        <v>-0.20846998743413825</v>
      </c>
      <c r="BI182" s="51">
        <f t="shared" si="83"/>
        <v>-0.20916124248373946</v>
      </c>
      <c r="BJ182" s="51">
        <f t="shared" si="83"/>
        <v>-0.20952326452408865</v>
      </c>
      <c r="BK182" s="51">
        <f t="shared" si="83"/>
        <v>-0.20953509194496645</v>
      </c>
      <c r="BL182" s="51">
        <f t="shared" si="83"/>
        <v>-0.20957340759919163</v>
      </c>
      <c r="BM182" s="51">
        <f t="shared" si="83"/>
        <v>-0.20958700458579538</v>
      </c>
      <c r="BN182" s="51">
        <f t="shared" si="83"/>
        <v>-0.20958700458579538</v>
      </c>
      <c r="BO182" s="51">
        <f t="shared" si="83"/>
        <v>-0.20958700458579538</v>
      </c>
      <c r="BP182" s="51">
        <f t="shared" si="83"/>
        <v>-0.20981157869313927</v>
      </c>
      <c r="BQ182" s="51">
        <f t="shared" si="83"/>
        <v>-0.20981157869313927</v>
      </c>
      <c r="BR182" s="51">
        <f t="shared" si="83"/>
        <v>-0.20990228693360957</v>
      </c>
      <c r="BS182" s="51">
        <f t="shared" si="83"/>
        <v>-0.20990228693360957</v>
      </c>
      <c r="BT182" s="51">
        <f t="shared" si="83"/>
        <v>-0.20990228693360957</v>
      </c>
      <c r="BU182" s="51">
        <f t="shared" si="83"/>
        <v>-0.20990228693360957</v>
      </c>
      <c r="BV182" s="51">
        <f t="shared" si="83"/>
        <v>-0.20990228693360957</v>
      </c>
      <c r="BW182" s="51">
        <f t="shared" si="83"/>
        <v>-0.21625866047082487</v>
      </c>
      <c r="BX182" s="51">
        <f t="shared" si="83"/>
        <v>-0.21625866047082487</v>
      </c>
      <c r="BY182" s="51">
        <f t="shared" si="83"/>
        <v>-0.21641784869710712</v>
      </c>
      <c r="BZ182" s="51">
        <f t="shared" si="83"/>
        <v>-0.2164361286304437</v>
      </c>
      <c r="CB182" s="5" cm="1">
        <f t="array" ref="CB182">AVERAGE(IF(ISERROR(B182:BZ182),"",B182:BZ182))</f>
        <v>-0.18807697718404134</v>
      </c>
    </row>
    <row r="183" spans="1:80">
      <c r="A183" s="50">
        <v>2023</v>
      </c>
      <c r="B183" s="51">
        <f t="shared" si="82"/>
        <v>-0.10183675687889315</v>
      </c>
      <c r="C183" s="51">
        <f t="shared" si="82"/>
        <v>-0.10559833677549335</v>
      </c>
      <c r="D183" s="51">
        <f t="shared" si="82"/>
        <v>-0.10564138437767967</v>
      </c>
      <c r="E183" s="51">
        <f t="shared" si="82"/>
        <v>-0.10561570927837793</v>
      </c>
      <c r="F183" s="51">
        <f t="shared" si="82"/>
        <v>-0.10603384774616764</v>
      </c>
      <c r="G183" s="51">
        <f t="shared" si="82"/>
        <v>-0.11028573959967292</v>
      </c>
      <c r="H183" s="51">
        <f t="shared" si="82"/>
        <v>-0.11028573959967292</v>
      </c>
      <c r="I183" s="51">
        <f t="shared" si="82"/>
        <v>-0.11724760777340082</v>
      </c>
      <c r="J183" s="51">
        <f t="shared" si="82"/>
        <v>-0.1171687369450829</v>
      </c>
      <c r="K183" s="51">
        <f t="shared" si="82"/>
        <v>-0.15568192892419697</v>
      </c>
      <c r="L183" s="51">
        <f t="shared" si="82"/>
        <v>-0.15919431187518684</v>
      </c>
      <c r="M183" s="51">
        <f t="shared" si="82"/>
        <v>-0.15912789945553174</v>
      </c>
      <c r="N183" s="51">
        <f t="shared" si="82"/>
        <v>-0.15912789945553174</v>
      </c>
      <c r="O183" s="51">
        <f t="shared" si="82"/>
        <v>-0.15901478817791748</v>
      </c>
      <c r="P183" s="51">
        <f t="shared" si="82"/>
        <v>-0.15901478817791748</v>
      </c>
      <c r="Q183" s="51">
        <f t="shared" si="82"/>
        <v>-0.15894666743412733</v>
      </c>
      <c r="R183" s="51">
        <f t="shared" si="82"/>
        <v>-0.15869398861224771</v>
      </c>
      <c r="S183" s="51">
        <f t="shared" si="82"/>
        <v>-0.15867086046933188</v>
      </c>
      <c r="T183" s="51">
        <f t="shared" si="82"/>
        <v>-0.15842803326856425</v>
      </c>
      <c r="U183" s="51">
        <f t="shared" si="82"/>
        <v>-0.15844388119360076</v>
      </c>
      <c r="V183" s="51">
        <f t="shared" si="82"/>
        <v>-0.15847149845473607</v>
      </c>
      <c r="W183" s="51">
        <f t="shared" si="82"/>
        <v>-0.18977761527660386</v>
      </c>
      <c r="X183" s="51">
        <f t="shared" si="82"/>
        <v>-0.19049802485258172</v>
      </c>
      <c r="Y183" s="51">
        <f t="shared" si="82"/>
        <v>-0.1906613881355157</v>
      </c>
      <c r="Z183" s="51">
        <f t="shared" si="82"/>
        <v>-0.19160218738086021</v>
      </c>
      <c r="AA183" s="51">
        <f t="shared" si="82"/>
        <v>-0.19180774313185989</v>
      </c>
      <c r="AB183" s="51">
        <f t="shared" si="82"/>
        <v>-0.19180774313185989</v>
      </c>
      <c r="AC183" s="51">
        <f t="shared" si="82"/>
        <v>-0.19254637779354344</v>
      </c>
      <c r="AD183" s="51">
        <f t="shared" si="82"/>
        <v>-0.19777778783557143</v>
      </c>
      <c r="AE183" s="51">
        <f t="shared" si="82"/>
        <v>-0.19777778783557143</v>
      </c>
      <c r="AF183" s="51">
        <f t="shared" si="82"/>
        <v>-0.20395764260113114</v>
      </c>
      <c r="AG183" s="51">
        <f t="shared" si="82"/>
        <v>-0.2033482403284782</v>
      </c>
      <c r="AH183" s="51">
        <f t="shared" si="82"/>
        <v>-0.20351363760961438</v>
      </c>
      <c r="AI183" s="51">
        <f t="shared" si="82"/>
        <v>-0.20357996432023584</v>
      </c>
      <c r="AJ183" s="51">
        <f t="shared" si="82"/>
        <v>-0.20636725191057192</v>
      </c>
      <c r="AK183" s="51">
        <f t="shared" si="82"/>
        <v>-0.20923343622921464</v>
      </c>
      <c r="AL183" s="51">
        <f t="shared" si="82"/>
        <v>-0.21034122510310338</v>
      </c>
      <c r="AM183" s="51">
        <f t="shared" si="82"/>
        <v>-0.21034122510310338</v>
      </c>
      <c r="AN183" s="51">
        <f t="shared" si="60"/>
        <v>-0.20963534452600707</v>
      </c>
      <c r="AO183" s="51">
        <f t="shared" ref="AO183:BZ183" si="84">-(1-2^AO134)</f>
        <v>-0.20970303327563311</v>
      </c>
      <c r="AP183" s="51">
        <f t="shared" si="84"/>
        <v>-0.20970303327563311</v>
      </c>
      <c r="AQ183" s="51">
        <f t="shared" si="84"/>
        <v>-0.20763684163182916</v>
      </c>
      <c r="AR183" s="51">
        <f t="shared" si="84"/>
        <v>-0.20763684163182916</v>
      </c>
      <c r="AS183" s="51">
        <f t="shared" si="84"/>
        <v>-0.20763684163182916</v>
      </c>
      <c r="AT183" s="51">
        <f t="shared" si="84"/>
        <v>-0.20764196755557807</v>
      </c>
      <c r="AU183" s="51">
        <f t="shared" si="84"/>
        <v>-0.20764196755557807</v>
      </c>
      <c r="AV183" s="51">
        <f t="shared" si="84"/>
        <v>-0.20764861405484591</v>
      </c>
      <c r="AW183" s="51">
        <f t="shared" si="84"/>
        <v>-0.20764861405484591</v>
      </c>
      <c r="AX183" s="51">
        <f t="shared" si="84"/>
        <v>-0.20764861405484591</v>
      </c>
      <c r="AY183" s="51">
        <f t="shared" si="84"/>
        <v>-0.20751324521101899</v>
      </c>
      <c r="AZ183" s="51">
        <f t="shared" si="84"/>
        <v>-0.20751324521101899</v>
      </c>
      <c r="BA183" s="51">
        <f t="shared" si="84"/>
        <v>-0.20751324521101899</v>
      </c>
      <c r="BB183" s="51">
        <f t="shared" si="84"/>
        <v>-0.20751324521101899</v>
      </c>
      <c r="BC183" s="51">
        <f t="shared" si="84"/>
        <v>-0.20748941921497344</v>
      </c>
      <c r="BD183" s="51">
        <f t="shared" si="84"/>
        <v>-0.20748941921497344</v>
      </c>
      <c r="BE183" s="51">
        <f t="shared" si="84"/>
        <v>-0.20748941921497344</v>
      </c>
      <c r="BF183" s="51">
        <f t="shared" si="84"/>
        <v>-0.20748941921497344</v>
      </c>
      <c r="BG183" s="51">
        <f t="shared" si="84"/>
        <v>-0.20748941921497344</v>
      </c>
      <c r="BH183" s="51">
        <f t="shared" si="84"/>
        <v>-0.20747682379519983</v>
      </c>
      <c r="BI183" s="51">
        <f t="shared" si="84"/>
        <v>-0.2081592814179839</v>
      </c>
      <c r="BJ183" s="51">
        <f t="shared" si="84"/>
        <v>-0.20851918062171915</v>
      </c>
      <c r="BK183" s="51">
        <f t="shared" si="84"/>
        <v>-0.20853100170386241</v>
      </c>
      <c r="BL183" s="51">
        <f t="shared" si="84"/>
        <v>-0.20856888422306918</v>
      </c>
      <c r="BM183" s="51">
        <f t="shared" si="84"/>
        <v>-0.20858244974576912</v>
      </c>
      <c r="BN183" s="51">
        <f t="shared" si="84"/>
        <v>-0.20858244974576912</v>
      </c>
      <c r="BO183" s="51">
        <f t="shared" si="84"/>
        <v>-0.20858244974576912</v>
      </c>
      <c r="BP183" s="51">
        <f t="shared" si="84"/>
        <v>-0.20880615385458923</v>
      </c>
      <c r="BQ183" s="51">
        <f t="shared" si="84"/>
        <v>-0.20880615385458923</v>
      </c>
      <c r="BR183" s="51">
        <f t="shared" si="84"/>
        <v>-0.20889633314889067</v>
      </c>
      <c r="BS183" s="51">
        <f t="shared" si="84"/>
        <v>-0.20889633314889067</v>
      </c>
      <c r="BT183" s="51">
        <f t="shared" si="84"/>
        <v>-0.20889633314889067</v>
      </c>
      <c r="BU183" s="51">
        <f t="shared" si="84"/>
        <v>-0.20889633314889067</v>
      </c>
      <c r="BV183" s="51">
        <f t="shared" si="84"/>
        <v>-0.20889633314889067</v>
      </c>
      <c r="BW183" s="51">
        <f t="shared" si="84"/>
        <v>-0.21517776158525437</v>
      </c>
      <c r="BX183" s="51">
        <f t="shared" si="84"/>
        <v>-0.21517776158525437</v>
      </c>
      <c r="BY183" s="51">
        <f t="shared" si="84"/>
        <v>-0.21533542782001758</v>
      </c>
      <c r="BZ183" s="51">
        <f t="shared" si="84"/>
        <v>-0.21535099178651351</v>
      </c>
      <c r="CA183" s="6">
        <f>AVERAGE(B183:BZ183)</f>
        <v>-0.18721155727857089</v>
      </c>
      <c r="CB183" s="5" cm="1">
        <f t="array" ref="CB183">AVERAGE(IF(ISERROR(B183:BZ183),"",B183:BZ183))</f>
        <v>-0.18721155727857089</v>
      </c>
    </row>
    <row r="184" spans="1:80">
      <c r="A184" s="65"/>
      <c r="B184" s="65">
        <f>AVERAGE(   B139:B183)</f>
        <v>-0.1060989074655961</v>
      </c>
      <c r="C184" s="65">
        <f>AVERAGE(   C139:C183)</f>
        <v>-0.11209526644461629</v>
      </c>
      <c r="D184" s="65">
        <f t="shared" ref="D184:AL184" si="85">AVERAGE(   D139:D183)</f>
        <v>-0.11235248575862808</v>
      </c>
      <c r="E184" s="65">
        <f t="shared" si="85"/>
        <v>-0.11207938639073929</v>
      </c>
      <c r="F184" s="65">
        <f t="shared" si="85"/>
        <v>-0.11253649226239776</v>
      </c>
      <c r="G184" s="65">
        <f t="shared" si="85"/>
        <v>-0.11536159058439631</v>
      </c>
      <c r="H184" s="65">
        <f t="shared" si="85"/>
        <v>-0.11536159058439631</v>
      </c>
      <c r="I184" s="65">
        <f t="shared" si="85"/>
        <v>-0.1218133948441041</v>
      </c>
      <c r="J184" s="65">
        <f t="shared" si="85"/>
        <v>-0.1217519536484606</v>
      </c>
      <c r="K184" s="65">
        <f t="shared" si="85"/>
        <v>-0.14567955716440933</v>
      </c>
      <c r="L184" s="65">
        <f t="shared" si="85"/>
        <v>-0.15133743499947888</v>
      </c>
      <c r="M184" s="65">
        <f t="shared" si="85"/>
        <v>-0.15127918162979764</v>
      </c>
      <c r="N184" s="65">
        <f t="shared" si="85"/>
        <v>-0.15127918162979764</v>
      </c>
      <c r="O184" s="65">
        <f t="shared" si="85"/>
        <v>-0.15125369748369011</v>
      </c>
      <c r="P184" s="65">
        <f t="shared" si="85"/>
        <v>-0.15125369748369011</v>
      </c>
      <c r="Q184" s="65">
        <f t="shared" si="85"/>
        <v>-0.15118718937663841</v>
      </c>
      <c r="R184" s="65">
        <f t="shared" si="85"/>
        <v>-0.15021793957211782</v>
      </c>
      <c r="S184" s="65">
        <f t="shared" si="85"/>
        <v>-0.15022761561582049</v>
      </c>
      <c r="T184" s="65">
        <f t="shared" si="85"/>
        <v>-0.15004903031044195</v>
      </c>
      <c r="U184" s="65">
        <f t="shared" si="85"/>
        <v>-0.15004973704379282</v>
      </c>
      <c r="V184" s="65">
        <f t="shared" si="85"/>
        <v>-0.15005440427694383</v>
      </c>
      <c r="W184" s="65">
        <f t="shared" si="85"/>
        <v>-0.17797463256139837</v>
      </c>
      <c r="X184" s="65">
        <f t="shared" si="85"/>
        <v>-0.17918610321500836</v>
      </c>
      <c r="Y184" s="65">
        <f t="shared" si="85"/>
        <v>-0.17945314719536054</v>
      </c>
      <c r="Z184" s="65">
        <f t="shared" si="85"/>
        <v>-0.1832861875398773</v>
      </c>
      <c r="AA184" s="65">
        <f t="shared" si="85"/>
        <v>-0.1833923237051675</v>
      </c>
      <c r="AB184" s="65">
        <f t="shared" si="85"/>
        <v>-0.1833923237051675</v>
      </c>
      <c r="AC184" s="65">
        <f t="shared" si="85"/>
        <v>-0.18335221329824589</v>
      </c>
      <c r="AD184" s="65">
        <f t="shared" si="85"/>
        <v>-0.1885082995438804</v>
      </c>
      <c r="AE184" s="65">
        <f t="shared" si="85"/>
        <v>-0.1885082995438804</v>
      </c>
      <c r="AF184" s="65">
        <f t="shared" si="85"/>
        <v>-0.20267077799709265</v>
      </c>
      <c r="AG184" s="65">
        <f t="shared" si="85"/>
        <v>-0.20090300857395316</v>
      </c>
      <c r="AH184" s="65">
        <f t="shared" si="85"/>
        <v>-0.20154832395253486</v>
      </c>
      <c r="AI184" s="65">
        <f t="shared" si="85"/>
        <v>-0.19947418984319146</v>
      </c>
      <c r="AJ184" s="65">
        <f t="shared" si="85"/>
        <v>-0.20429635090593495</v>
      </c>
      <c r="AK184" s="65">
        <f t="shared" si="85"/>
        <v>-0.21146785285548017</v>
      </c>
      <c r="AL184" s="65">
        <f t="shared" si="85"/>
        <v>-0.21373942255220557</v>
      </c>
      <c r="AM184" s="65">
        <f>AVERAGE(   AM139:AM183)</f>
        <v>-0.21373942255220557</v>
      </c>
      <c r="AN184" s="65">
        <f t="shared" ref="AN184:BZ184" si="86">AVERAGE(   AN139:AN183)</f>
        <v>-0.21280159679566527</v>
      </c>
      <c r="AO184" s="65">
        <f t="shared" si="86"/>
        <v>-0.21292579577814874</v>
      </c>
      <c r="AP184" s="65">
        <f t="shared" si="86"/>
        <v>-0.21292579577814874</v>
      </c>
      <c r="AQ184" s="65">
        <f t="shared" si="86"/>
        <v>-0.20806994764943185</v>
      </c>
      <c r="AR184" s="65">
        <f t="shared" si="86"/>
        <v>-0.20806994764943185</v>
      </c>
      <c r="AS184" s="65">
        <f t="shared" si="86"/>
        <v>-0.20806994764943185</v>
      </c>
      <c r="AT184" s="65">
        <f t="shared" si="86"/>
        <v>-0.20820082348569732</v>
      </c>
      <c r="AU184" s="65">
        <f t="shared" si="86"/>
        <v>-0.20820082348569732</v>
      </c>
      <c r="AV184" s="65">
        <f t="shared" si="86"/>
        <v>-0.20818386709130088</v>
      </c>
      <c r="AW184" s="65">
        <f t="shared" si="86"/>
        <v>-0.20818386709130088</v>
      </c>
      <c r="AX184" s="65">
        <f t="shared" si="86"/>
        <v>-0.20818386709130088</v>
      </c>
      <c r="AY184" s="65">
        <f t="shared" si="86"/>
        <v>-0.20815486694018628</v>
      </c>
      <c r="AZ184" s="65">
        <f t="shared" si="86"/>
        <v>-0.20815486694018628</v>
      </c>
      <c r="BA184" s="65">
        <f t="shared" si="86"/>
        <v>-0.20815486694018628</v>
      </c>
      <c r="BB184" s="65">
        <f t="shared" si="86"/>
        <v>-0.20815486694018628</v>
      </c>
      <c r="BC184" s="65">
        <f t="shared" si="86"/>
        <v>-0.20819528132352161</v>
      </c>
      <c r="BD184" s="65">
        <f t="shared" si="86"/>
        <v>-0.20819528132352161</v>
      </c>
      <c r="BE184" s="65">
        <f t="shared" si="86"/>
        <v>-0.20819528132352161</v>
      </c>
      <c r="BF184" s="65">
        <f t="shared" si="86"/>
        <v>-0.20819528132352161</v>
      </c>
      <c r="BG184" s="65">
        <f t="shared" si="86"/>
        <v>-0.20819528132352161</v>
      </c>
      <c r="BH184" s="65">
        <f t="shared" si="86"/>
        <v>-0.20815354481509096</v>
      </c>
      <c r="BI184" s="65">
        <f t="shared" si="86"/>
        <v>-0.20901218976756869</v>
      </c>
      <c r="BJ184" s="65">
        <f t="shared" si="86"/>
        <v>-0.20950831134112494</v>
      </c>
      <c r="BK184" s="65">
        <f t="shared" si="86"/>
        <v>-0.20951211040867615</v>
      </c>
      <c r="BL184" s="65">
        <f t="shared" si="86"/>
        <v>-0.20954372061935966</v>
      </c>
      <c r="BM184" s="65">
        <f t="shared" si="86"/>
        <v>-0.20955077775111464</v>
      </c>
      <c r="BN184" s="65">
        <f t="shared" si="86"/>
        <v>-0.20955077775111464</v>
      </c>
      <c r="BO184" s="65">
        <f t="shared" si="86"/>
        <v>-0.20955077775111464</v>
      </c>
      <c r="BP184" s="65">
        <f t="shared" si="86"/>
        <v>-0.2101299495148779</v>
      </c>
      <c r="BQ184" s="65">
        <f t="shared" si="86"/>
        <v>-0.2101299495148779</v>
      </c>
      <c r="BR184" s="65">
        <f t="shared" si="86"/>
        <v>-0.21027973449237911</v>
      </c>
      <c r="BS184" s="65">
        <f t="shared" si="86"/>
        <v>-0.21027973449237911</v>
      </c>
      <c r="BT184" s="65">
        <f t="shared" si="86"/>
        <v>-0.21027973449237911</v>
      </c>
      <c r="BU184" s="65">
        <f t="shared" si="86"/>
        <v>-0.21027973449237911</v>
      </c>
      <c r="BV184" s="65">
        <f>AVERAGE(   BV139:BV183)</f>
        <v>-0.21027973449237911</v>
      </c>
      <c r="BW184" s="65">
        <f t="shared" si="86"/>
        <v>-0.21538596823541273</v>
      </c>
      <c r="BX184" s="65">
        <f t="shared" si="86"/>
        <v>-0.21538596823541273</v>
      </c>
      <c r="BY184" s="65">
        <f t="shared" si="86"/>
        <v>-0.2155131588776486</v>
      </c>
      <c r="BZ184" s="65">
        <f t="shared" si="86"/>
        <v>-0.21551388921370002</v>
      </c>
    </row>
    <row r="185" spans="1:80">
      <c r="A185" s="50"/>
      <c r="B185" s="50"/>
      <c r="C185" s="50"/>
      <c r="D185" s="50"/>
      <c r="E185" s="50"/>
      <c r="F185" s="50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0"/>
      <c r="AL185" s="50"/>
      <c r="AM185" s="50"/>
    </row>
    <row r="186" spans="1:80">
      <c r="A186" s="50"/>
      <c r="B186" s="50"/>
      <c r="C186" s="50" t="s">
        <v>99</v>
      </c>
      <c r="D186" s="50"/>
      <c r="E186" s="50" t="s">
        <v>99</v>
      </c>
      <c r="F186" s="50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0"/>
      <c r="AL186" s="50"/>
      <c r="AM186" s="50"/>
    </row>
    <row r="187" spans="1:80">
      <c r="A187" s="50"/>
      <c r="B187" s="50" t="s">
        <v>100</v>
      </c>
      <c r="C187" s="51" cm="1">
        <f t="array" ref="C187">AVERAGE(IF(ISERROR(B139:BZ183),"",B139:BZ183))</f>
        <v>-0.18588914979601825</v>
      </c>
      <c r="D187" s="50"/>
      <c r="E187" s="51" cm="1">
        <f t="array" ref="E187">AVERAGE(IF(ISERROR(B170:BZ183),"",B170:BZ183))</f>
        <v>-0.20018919150163209</v>
      </c>
      <c r="F187" s="51">
        <v>-0.18721155727857089</v>
      </c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0"/>
      <c r="AL187" s="50"/>
      <c r="AM187" s="50"/>
    </row>
    <row r="188" spans="1:80">
      <c r="A188" s="50"/>
      <c r="B188" s="50" t="s">
        <v>195</v>
      </c>
      <c r="C188" s="51" cm="1">
        <f t="array" ref="C188">MEDIAN(IF(ISERROR(B139:BZ183),"",B139:BZ183))</f>
        <v>-0.19440383128118421</v>
      </c>
      <c r="D188" s="50"/>
      <c r="E188" s="51" cm="1">
        <f t="array" ref="E188">MEDIAN(IF(ISERROR(B170:BZ183),"",B170:BZ183))</f>
        <v>-0.21077106236289239</v>
      </c>
      <c r="F188" s="50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0"/>
      <c r="AL188" s="50"/>
      <c r="AM188" s="50"/>
    </row>
    <row r="189" spans="1:80">
      <c r="A189" s="50"/>
      <c r="B189" s="50" t="s">
        <v>95</v>
      </c>
      <c r="C189" s="51" cm="1">
        <f t="array" ref="C189">STDEV(IF(ISERROR(B139:BZ183),"",B139:BZ183))</f>
        <v>7.1310934070999601E-2</v>
      </c>
      <c r="D189" s="50"/>
      <c r="E189" s="51" cm="1">
        <f t="array" ref="E189">STDEV(IF(ISERROR(B170:BZ183),"",B170:BZ183))</f>
        <v>4.1728887603114509E-2</v>
      </c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0"/>
      <c r="AH189" s="50"/>
      <c r="AI189" s="50"/>
      <c r="AJ189" s="50"/>
      <c r="AK189" s="50"/>
      <c r="AL189" s="50"/>
      <c r="AM189" s="50"/>
    </row>
    <row r="190" spans="1:80">
      <c r="A190" s="50"/>
      <c r="B190" s="50" t="s">
        <v>97</v>
      </c>
      <c r="C190" s="51" cm="1">
        <f t="array" ref="C190">MIN(IF(ISERROR(B139:BZ183),"",B139:BZ183))</f>
        <v>-0.31499878946956861</v>
      </c>
      <c r="D190" s="50"/>
      <c r="E190" s="51" cm="1">
        <f t="array" ref="E190">MIN(IF(ISERROR(B170:BZ183),"",B170:BZ183))</f>
        <v>-0.27941106815111072</v>
      </c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  <c r="AG190" s="50"/>
      <c r="AH190" s="50"/>
      <c r="AI190" s="50"/>
      <c r="AJ190" s="50"/>
      <c r="AK190" s="50"/>
      <c r="AL190" s="50"/>
      <c r="AM190" s="50"/>
    </row>
    <row r="191" spans="1:80">
      <c r="A191" s="50"/>
      <c r="B191" s="50" t="s">
        <v>96</v>
      </c>
      <c r="C191" s="51" cm="1">
        <f t="array" ref="C191">MAX(IF(ISERROR(B140:AN183),"",B140:AN183))</f>
        <v>-6.1197362581853709E-2</v>
      </c>
      <c r="D191" s="50"/>
      <c r="E191" s="51" cm="1">
        <f t="array" ref="E191">MAX(IF(ISERROR(B170:BZ183),"",B170:BZ183))</f>
        <v>-0.10056900990270101</v>
      </c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0"/>
      <c r="AH191" s="50"/>
      <c r="AI191" s="50"/>
      <c r="AJ191" s="50"/>
      <c r="AK191" s="50"/>
      <c r="AL191" s="50"/>
      <c r="AM191" s="50"/>
    </row>
    <row r="192" spans="1:80">
      <c r="A192" s="50"/>
      <c r="B192" s="50"/>
      <c r="C192" s="50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  <c r="AG192" s="50"/>
      <c r="AH192" s="50"/>
      <c r="AI192" s="50"/>
      <c r="AJ192" s="50"/>
      <c r="AK192" s="50"/>
      <c r="AL192" s="50"/>
      <c r="AM192" s="50"/>
    </row>
    <row r="193" spans="1:39">
      <c r="A193" s="50"/>
      <c r="B193" s="50"/>
      <c r="C193" s="50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0"/>
      <c r="AH193" s="50"/>
      <c r="AI193" s="50"/>
      <c r="AJ193" s="50"/>
      <c r="AK193" s="50"/>
      <c r="AL193" s="50"/>
      <c r="AM193" s="50"/>
    </row>
  </sheetData>
  <phoneticPr fontId="5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0264C-B279-F945-953B-CCA43D98E29E}">
  <dimension ref="A1:AO193"/>
  <sheetViews>
    <sheetView workbookViewId="0">
      <selection activeCell="A21" sqref="A21"/>
    </sheetView>
  </sheetViews>
  <sheetFormatPr baseColWidth="10" defaultRowHeight="16"/>
  <sheetData>
    <row r="1" spans="1:6" ht="17">
      <c r="A1" t="s">
        <v>317</v>
      </c>
      <c r="B1" s="11">
        <v>4.0891461011931698</v>
      </c>
      <c r="C1">
        <f t="shared" ref="C1:C38" si="0">-((B1-1)*(B1-2))^-1</f>
        <v>-0.15495041313057006</v>
      </c>
      <c r="D1" s="5">
        <f>-(1-2^C1)</f>
        <v>-0.10183675687889315</v>
      </c>
      <c r="E1" t="s">
        <v>1173</v>
      </c>
      <c r="F1" t="s">
        <v>1159</v>
      </c>
    </row>
    <row r="2" spans="1:6" ht="17">
      <c r="A2" t="s">
        <v>318</v>
      </c>
      <c r="B2" s="11">
        <v>4.0418455106707896</v>
      </c>
      <c r="C2">
        <f t="shared" si="0"/>
        <v>-0.16100522387585148</v>
      </c>
      <c r="D2" s="5">
        <f t="shared" ref="D2:D38" si="1">-(1-2^C2)</f>
        <v>-0.10559833677549335</v>
      </c>
      <c r="E2" t="s">
        <v>1174</v>
      </c>
      <c r="F2" t="s">
        <v>1160</v>
      </c>
    </row>
    <row r="3" spans="1:6" ht="17">
      <c r="A3" t="s">
        <v>319</v>
      </c>
      <c r="B3" s="11">
        <v>4.0413187661638901</v>
      </c>
      <c r="C3">
        <f t="shared" si="0"/>
        <v>-0.16107466254009623</v>
      </c>
      <c r="D3" s="5">
        <f t="shared" si="1"/>
        <v>-0.10564138437767967</v>
      </c>
      <c r="E3" t="s">
        <v>1175</v>
      </c>
      <c r="F3" t="s">
        <v>1161</v>
      </c>
    </row>
    <row r="4" spans="1:6" ht="17">
      <c r="A4" t="s">
        <v>320</v>
      </c>
      <c r="B4" s="11">
        <v>4.0416328965757504</v>
      </c>
      <c r="C4">
        <f t="shared" si="0"/>
        <v>-0.16103324648381667</v>
      </c>
      <c r="D4" s="5">
        <f t="shared" si="1"/>
        <v>-0.10561570927837793</v>
      </c>
      <c r="E4" t="s">
        <v>1176</v>
      </c>
      <c r="F4" t="s">
        <v>1162</v>
      </c>
    </row>
    <row r="5" spans="1:6" ht="17">
      <c r="A5" t="s">
        <v>321</v>
      </c>
      <c r="B5" s="11">
        <v>4.0365311537378803</v>
      </c>
      <c r="C5">
        <f t="shared" si="0"/>
        <v>-0.16170788640939426</v>
      </c>
      <c r="D5" s="5">
        <f t="shared" si="1"/>
        <v>-0.10603384774616764</v>
      </c>
      <c r="E5" t="s">
        <v>1177</v>
      </c>
      <c r="F5" t="s">
        <v>1163</v>
      </c>
    </row>
    <row r="6" spans="1:6" ht="17">
      <c r="A6" t="s">
        <v>322</v>
      </c>
      <c r="B6" s="11">
        <v>3.98630046312514</v>
      </c>
      <c r="C6">
        <f t="shared" si="0"/>
        <v>-0.16858601868790235</v>
      </c>
      <c r="D6" s="5">
        <f t="shared" si="1"/>
        <v>-0.11028573959967292</v>
      </c>
      <c r="E6" t="s">
        <v>1178</v>
      </c>
      <c r="F6" t="s">
        <v>1191</v>
      </c>
    </row>
    <row r="7" spans="1:6" ht="17">
      <c r="A7" t="s">
        <v>323</v>
      </c>
      <c r="B7" s="11">
        <v>3.98630046312514</v>
      </c>
      <c r="C7">
        <f t="shared" si="0"/>
        <v>-0.16858601868790235</v>
      </c>
      <c r="D7" s="5">
        <f t="shared" si="1"/>
        <v>-0.11028573959967292</v>
      </c>
      <c r="E7" t="s">
        <v>1179</v>
      </c>
      <c r="F7" t="s">
        <v>1192</v>
      </c>
    </row>
    <row r="8" spans="1:6" ht="17">
      <c r="A8" t="s">
        <v>324</v>
      </c>
      <c r="B8" s="11">
        <v>3.9099892870117801</v>
      </c>
      <c r="C8">
        <f t="shared" si="0"/>
        <v>-0.17991926924655344</v>
      </c>
      <c r="D8" s="5">
        <f t="shared" si="1"/>
        <v>-0.11724760777340082</v>
      </c>
      <c r="E8" t="s">
        <v>1180</v>
      </c>
      <c r="F8" t="s">
        <v>1164</v>
      </c>
    </row>
    <row r="9" spans="1:6" ht="17">
      <c r="A9" t="s">
        <v>325</v>
      </c>
      <c r="B9" s="11">
        <v>3.9108158366569001</v>
      </c>
      <c r="C9">
        <f t="shared" si="0"/>
        <v>-0.17979037526566471</v>
      </c>
      <c r="D9" s="5">
        <f t="shared" si="1"/>
        <v>-0.1171687369450829</v>
      </c>
      <c r="E9" t="s">
        <v>103</v>
      </c>
      <c r="F9" t="s">
        <v>1193</v>
      </c>
    </row>
    <row r="10" spans="1:6" ht="17">
      <c r="A10" t="s">
        <v>326</v>
      </c>
      <c r="B10" s="11">
        <v>3.5847026845250398</v>
      </c>
      <c r="C10">
        <f t="shared" si="0"/>
        <v>-0.24414150221270156</v>
      </c>
      <c r="D10" s="5">
        <f t="shared" si="1"/>
        <v>-0.15568192892419697</v>
      </c>
      <c r="E10" t="s">
        <v>858</v>
      </c>
      <c r="F10" t="s">
        <v>859</v>
      </c>
    </row>
    <row r="11" spans="1:6" ht="17">
      <c r="A11" t="s">
        <v>327</v>
      </c>
      <c r="B11" s="11">
        <v>3.5609490290525199</v>
      </c>
      <c r="C11">
        <f t="shared" si="0"/>
        <v>-0.25015566559476149</v>
      </c>
      <c r="D11" s="5">
        <f t="shared" si="1"/>
        <v>-0.15919431187518684</v>
      </c>
      <c r="E11" t="s">
        <v>1181</v>
      </c>
      <c r="F11" t="s">
        <v>1165</v>
      </c>
    </row>
    <row r="12" spans="1:6" ht="17">
      <c r="A12" t="s">
        <v>328</v>
      </c>
      <c r="B12" s="11">
        <v>3.5613909498383398</v>
      </c>
      <c r="C12">
        <f t="shared" si="0"/>
        <v>-0.25004171645517587</v>
      </c>
      <c r="D12" s="5">
        <f t="shared" si="1"/>
        <v>-0.15912789945553174</v>
      </c>
      <c r="E12" t="s">
        <v>1182</v>
      </c>
      <c r="F12" t="s">
        <v>1166</v>
      </c>
    </row>
    <row r="13" spans="1:6" ht="17">
      <c r="A13" t="s">
        <v>329</v>
      </c>
      <c r="B13" s="11">
        <v>3.5613909498383398</v>
      </c>
      <c r="C13">
        <f t="shared" si="0"/>
        <v>-0.25004171645517587</v>
      </c>
      <c r="D13" s="5">
        <f t="shared" si="1"/>
        <v>-0.15912789945553174</v>
      </c>
      <c r="E13" t="s">
        <v>1178</v>
      </c>
      <c r="F13" t="s">
        <v>1194</v>
      </c>
    </row>
    <row r="14" spans="1:6" ht="17">
      <c r="A14" t="s">
        <v>330</v>
      </c>
      <c r="B14" s="11">
        <v>3.5621442426562901</v>
      </c>
      <c r="C14">
        <f t="shared" si="0"/>
        <v>-0.2498476630377679</v>
      </c>
      <c r="D14" s="5">
        <f t="shared" si="1"/>
        <v>-0.15901478817791748</v>
      </c>
      <c r="E14" t="s">
        <v>1183</v>
      </c>
      <c r="F14" t="s">
        <v>1167</v>
      </c>
    </row>
    <row r="15" spans="1:6" ht="17">
      <c r="A15" t="s">
        <v>331</v>
      </c>
      <c r="B15" s="11">
        <v>3.5621442426562901</v>
      </c>
      <c r="C15">
        <f t="shared" si="0"/>
        <v>-0.2498476630377679</v>
      </c>
      <c r="D15" s="5">
        <f t="shared" si="1"/>
        <v>-0.15901478817791748</v>
      </c>
      <c r="E15" t="s">
        <v>1184</v>
      </c>
      <c r="F15" t="s">
        <v>1195</v>
      </c>
    </row>
    <row r="16" spans="1:6" ht="17">
      <c r="A16" t="s">
        <v>686</v>
      </c>
      <c r="B16" s="11">
        <v>3.5625982926914199</v>
      </c>
      <c r="C16">
        <f t="shared" si="0"/>
        <v>-0.24973080785673851</v>
      </c>
      <c r="D16" s="5">
        <f t="shared" si="1"/>
        <v>-0.15894666743412733</v>
      </c>
      <c r="E16" t="s">
        <v>1185</v>
      </c>
      <c r="F16" t="s">
        <v>1196</v>
      </c>
    </row>
    <row r="17" spans="1:6" ht="17">
      <c r="A17" t="s">
        <v>687</v>
      </c>
      <c r="B17" s="11">
        <v>3.5642850107072799</v>
      </c>
      <c r="C17">
        <f t="shared" si="0"/>
        <v>-0.24929744207514762</v>
      </c>
      <c r="D17" s="5">
        <f t="shared" si="1"/>
        <v>-0.15869398861224771</v>
      </c>
      <c r="E17" t="s">
        <v>1186</v>
      </c>
      <c r="F17" t="s">
        <v>1197</v>
      </c>
    </row>
    <row r="18" spans="1:6" ht="17">
      <c r="A18" t="s">
        <v>688</v>
      </c>
      <c r="B18" s="11">
        <v>3.56443959767399</v>
      </c>
      <c r="C18">
        <f t="shared" si="0"/>
        <v>-0.24925778183498964</v>
      </c>
      <c r="D18" s="5">
        <f t="shared" si="1"/>
        <v>-0.15867086046933188</v>
      </c>
      <c r="E18" t="s">
        <v>1187</v>
      </c>
      <c r="F18" t="s">
        <v>1168</v>
      </c>
    </row>
    <row r="19" spans="1:6" ht="17">
      <c r="A19" t="s">
        <v>689</v>
      </c>
      <c r="B19" s="11">
        <v>3.5660646552715298</v>
      </c>
      <c r="C19">
        <f t="shared" si="0"/>
        <v>-0.24884144649660511</v>
      </c>
      <c r="D19" s="5">
        <f t="shared" si="1"/>
        <v>-0.15842803326856425</v>
      </c>
      <c r="E19" t="s">
        <v>1188</v>
      </c>
      <c r="F19" t="s">
        <v>1169</v>
      </c>
    </row>
    <row r="20" spans="1:6" ht="17">
      <c r="A20" t="s">
        <v>690</v>
      </c>
      <c r="B20" s="11">
        <v>3.5659584846930699</v>
      </c>
      <c r="C20">
        <f t="shared" si="0"/>
        <v>-0.24886861462843754</v>
      </c>
      <c r="D20" s="5">
        <f t="shared" si="1"/>
        <v>-0.15844388119360076</v>
      </c>
      <c r="E20" t="s">
        <v>101</v>
      </c>
      <c r="F20" t="s">
        <v>1170</v>
      </c>
    </row>
    <row r="21" spans="1:6" ht="17">
      <c r="A21" t="s">
        <v>691</v>
      </c>
      <c r="B21" s="11">
        <v>3.5657735049496302</v>
      </c>
      <c r="C21">
        <f t="shared" si="0"/>
        <v>-0.2489159601810077</v>
      </c>
      <c r="D21" s="5">
        <f t="shared" si="1"/>
        <v>-0.15847149845473607</v>
      </c>
      <c r="E21" t="s">
        <v>102</v>
      </c>
      <c r="F21" t="s">
        <v>1171</v>
      </c>
    </row>
    <row r="22" spans="1:6" ht="17">
      <c r="A22" t="s">
        <v>692</v>
      </c>
      <c r="B22" s="11">
        <v>3.3824711202344599</v>
      </c>
      <c r="C22">
        <f t="shared" si="0"/>
        <v>-0.30361015071302594</v>
      </c>
      <c r="D22" s="5">
        <f t="shared" si="1"/>
        <v>-0.18977761527660386</v>
      </c>
      <c r="E22" t="s">
        <v>861</v>
      </c>
    </row>
    <row r="23" spans="1:6" ht="17">
      <c r="A23" t="s">
        <v>693</v>
      </c>
      <c r="B23" s="11">
        <v>3.3787852032422099</v>
      </c>
      <c r="C23">
        <f t="shared" si="0"/>
        <v>-0.30489349424598311</v>
      </c>
      <c r="D23" s="5">
        <f t="shared" si="1"/>
        <v>-0.19049802485258172</v>
      </c>
      <c r="E23" t="s">
        <v>105</v>
      </c>
      <c r="F23" t="s">
        <v>1172</v>
      </c>
    </row>
    <row r="24" spans="1:6" ht="17">
      <c r="A24" t="s">
        <v>694</v>
      </c>
      <c r="B24" s="11">
        <v>3.37795222589566</v>
      </c>
      <c r="C24">
        <f t="shared" si="0"/>
        <v>-0.30518466979574788</v>
      </c>
      <c r="D24" s="5">
        <f t="shared" si="1"/>
        <v>-0.1906613881355157</v>
      </c>
      <c r="E24" t="s">
        <v>826</v>
      </c>
    </row>
    <row r="25" spans="1:6" ht="17">
      <c r="A25" t="s">
        <v>798</v>
      </c>
      <c r="B25" s="11">
        <v>3.37317555700514</v>
      </c>
      <c r="C25">
        <f t="shared" si="0"/>
        <v>-0.3068626768409029</v>
      </c>
      <c r="D25" s="5">
        <f t="shared" si="1"/>
        <v>-0.19160218738086021</v>
      </c>
      <c r="E25" t="s">
        <v>825</v>
      </c>
    </row>
    <row r="26" spans="1:6" ht="17">
      <c r="A26" t="s">
        <v>799</v>
      </c>
      <c r="B26" s="11">
        <v>3.37213650047129</v>
      </c>
      <c r="C26">
        <f t="shared" si="0"/>
        <v>-0.30722956547864594</v>
      </c>
      <c r="D26" s="5">
        <f t="shared" si="1"/>
        <v>-0.19180774313185989</v>
      </c>
      <c r="E26" t="s">
        <v>676</v>
      </c>
    </row>
    <row r="27" spans="1:6" ht="17">
      <c r="A27" t="s">
        <v>800</v>
      </c>
      <c r="B27" s="11">
        <v>3.37213650047129</v>
      </c>
      <c r="C27">
        <f t="shared" si="0"/>
        <v>-0.30722956547864594</v>
      </c>
      <c r="D27" s="5">
        <f t="shared" si="1"/>
        <v>-0.19180774313185989</v>
      </c>
      <c r="E27" t="s">
        <v>677</v>
      </c>
    </row>
    <row r="28" spans="1:6" ht="17">
      <c r="A28" t="s">
        <v>801</v>
      </c>
      <c r="B28" s="11">
        <v>3.3684163067286201</v>
      </c>
      <c r="C28">
        <f t="shared" si="0"/>
        <v>-0.30854869691887471</v>
      </c>
      <c r="D28" s="5">
        <f t="shared" si="1"/>
        <v>-0.19254637779354344</v>
      </c>
      <c r="E28" t="s">
        <v>679</v>
      </c>
    </row>
    <row r="29" spans="1:6" ht="17">
      <c r="A29" t="s">
        <v>802</v>
      </c>
      <c r="B29" s="11">
        <v>3.3426568395904699</v>
      </c>
      <c r="C29">
        <f t="shared" si="0"/>
        <v>-0.31792618241753412</v>
      </c>
      <c r="D29" s="5">
        <f t="shared" si="1"/>
        <v>-0.19777778783557143</v>
      </c>
      <c r="E29" t="s">
        <v>1189</v>
      </c>
    </row>
    <row r="30" spans="1:6" ht="17">
      <c r="A30" t="s">
        <v>803</v>
      </c>
      <c r="B30" s="11">
        <v>3.3426568395904699</v>
      </c>
      <c r="C30">
        <f t="shared" si="0"/>
        <v>-0.31792618241753412</v>
      </c>
      <c r="D30" s="5">
        <f t="shared" si="1"/>
        <v>-0.19777778783557143</v>
      </c>
      <c r="E30" t="s">
        <v>813</v>
      </c>
    </row>
    <row r="31" spans="1:6" ht="17">
      <c r="A31" t="s">
        <v>804</v>
      </c>
      <c r="B31" s="11">
        <v>3.3134905628028299</v>
      </c>
      <c r="C31">
        <f t="shared" si="0"/>
        <v>-0.32908289630001492</v>
      </c>
      <c r="D31" s="5">
        <f t="shared" si="1"/>
        <v>-0.20395764260113114</v>
      </c>
      <c r="E31" t="s">
        <v>860</v>
      </c>
    </row>
    <row r="32" spans="1:6" ht="17">
      <c r="A32" t="s">
        <v>805</v>
      </c>
      <c r="B32" s="11">
        <v>3.3163085724123098</v>
      </c>
      <c r="C32">
        <f t="shared" si="0"/>
        <v>-0.32797887805803866</v>
      </c>
      <c r="D32" s="5">
        <f t="shared" si="1"/>
        <v>-0.2033482403284782</v>
      </c>
      <c r="E32" t="s">
        <v>816</v>
      </c>
    </row>
    <row r="33" spans="1:40" ht="17">
      <c r="A33" t="s">
        <v>806</v>
      </c>
      <c r="B33" s="11">
        <v>3.3155425116661901</v>
      </c>
      <c r="C33">
        <f t="shared" si="0"/>
        <v>-0.32827843505792997</v>
      </c>
      <c r="D33" s="5">
        <f t="shared" si="1"/>
        <v>-0.20351363760961438</v>
      </c>
      <c r="E33" t="s">
        <v>814</v>
      </c>
    </row>
    <row r="34" spans="1:40" ht="17">
      <c r="A34" t="s">
        <v>807</v>
      </c>
      <c r="B34" s="11">
        <v>3.3152355674819201</v>
      </c>
      <c r="C34">
        <f t="shared" si="0"/>
        <v>-0.32839857923798149</v>
      </c>
      <c r="D34" s="5">
        <f t="shared" si="1"/>
        <v>-0.20357996432023584</v>
      </c>
      <c r="E34" t="s">
        <v>812</v>
      </c>
    </row>
    <row r="35" spans="1:40" ht="17">
      <c r="A35" t="s">
        <v>808</v>
      </c>
      <c r="B35" s="11">
        <v>3.3024681895947201</v>
      </c>
      <c r="C35">
        <f t="shared" si="0"/>
        <v>-0.3334565372429108</v>
      </c>
      <c r="D35" s="5">
        <f t="shared" si="1"/>
        <v>-0.20636725191057192</v>
      </c>
      <c r="E35" t="s">
        <v>669</v>
      </c>
    </row>
    <row r="36" spans="1:40" ht="17">
      <c r="A36" t="s">
        <v>809</v>
      </c>
      <c r="B36" s="11">
        <v>3.2896012337195701</v>
      </c>
      <c r="C36">
        <f t="shared" si="0"/>
        <v>-0.33867622445491119</v>
      </c>
      <c r="D36" s="5">
        <f t="shared" si="1"/>
        <v>-0.20923343622921464</v>
      </c>
      <c r="E36" t="s">
        <v>678</v>
      </c>
    </row>
    <row r="37" spans="1:40" ht="17">
      <c r="A37" t="s">
        <v>810</v>
      </c>
      <c r="B37" s="11">
        <v>3.2846973339876602</v>
      </c>
      <c r="C37">
        <f t="shared" si="0"/>
        <v>-0.34069872021899761</v>
      </c>
      <c r="D37" s="5">
        <f t="shared" si="1"/>
        <v>-0.21034122510310338</v>
      </c>
      <c r="E37" t="s">
        <v>673</v>
      </c>
    </row>
    <row r="38" spans="1:40" ht="17">
      <c r="A38" t="s">
        <v>811</v>
      </c>
      <c r="B38" s="11">
        <v>3.2846973339876602</v>
      </c>
      <c r="C38">
        <f t="shared" si="0"/>
        <v>-0.34069872021899761</v>
      </c>
      <c r="D38" s="5">
        <f t="shared" si="1"/>
        <v>-0.21034122510310338</v>
      </c>
      <c r="E38" t="s">
        <v>1190</v>
      </c>
    </row>
    <row r="40" spans="1:40">
      <c r="A40" s="50"/>
      <c r="B40" s="50" t="s">
        <v>1072</v>
      </c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</row>
    <row r="41" spans="1:40">
      <c r="A41" s="50"/>
      <c r="B41" s="50" t="s">
        <v>979</v>
      </c>
      <c r="C41" s="50" t="s">
        <v>980</v>
      </c>
      <c r="D41" s="50" t="s">
        <v>981</v>
      </c>
      <c r="E41" s="50" t="s">
        <v>982</v>
      </c>
      <c r="F41" s="50" t="s">
        <v>983</v>
      </c>
      <c r="G41" s="50" t="s">
        <v>984</v>
      </c>
      <c r="H41" s="50" t="s">
        <v>985</v>
      </c>
      <c r="I41" s="50" t="s">
        <v>986</v>
      </c>
      <c r="J41" s="50" t="s">
        <v>987</v>
      </c>
      <c r="K41" s="50" t="s">
        <v>988</v>
      </c>
      <c r="L41" s="50" t="s">
        <v>989</v>
      </c>
      <c r="M41" s="50" t="s">
        <v>990</v>
      </c>
      <c r="N41" s="50" t="s">
        <v>991</v>
      </c>
      <c r="O41" s="50" t="s">
        <v>992</v>
      </c>
      <c r="P41" s="50" t="s">
        <v>993</v>
      </c>
      <c r="Q41" s="50" t="s">
        <v>994</v>
      </c>
      <c r="R41" s="50" t="s">
        <v>995</v>
      </c>
      <c r="S41" s="50" t="s">
        <v>996</v>
      </c>
      <c r="T41" s="50" t="s">
        <v>997</v>
      </c>
      <c r="U41" s="50" t="s">
        <v>998</v>
      </c>
      <c r="V41" s="50" t="s">
        <v>999</v>
      </c>
      <c r="W41" s="50" t="s">
        <v>1000</v>
      </c>
      <c r="X41" s="50" t="s">
        <v>1001</v>
      </c>
      <c r="Y41" s="50" t="s">
        <v>1002</v>
      </c>
      <c r="Z41" s="50" t="s">
        <v>1003</v>
      </c>
      <c r="AA41" s="50" t="s">
        <v>1004</v>
      </c>
      <c r="AB41" s="50" t="s">
        <v>1005</v>
      </c>
      <c r="AC41" s="50" t="s">
        <v>1006</v>
      </c>
      <c r="AD41" s="50" t="s">
        <v>1007</v>
      </c>
      <c r="AE41" s="50" t="s">
        <v>1008</v>
      </c>
      <c r="AF41" s="50" t="s">
        <v>1009</v>
      </c>
      <c r="AG41" s="50" t="s">
        <v>1010</v>
      </c>
      <c r="AH41" s="50" t="s">
        <v>1011</v>
      </c>
      <c r="AI41" s="50" t="s">
        <v>1012</v>
      </c>
      <c r="AJ41" s="50" t="s">
        <v>1013</v>
      </c>
      <c r="AK41" s="50" t="s">
        <v>1014</v>
      </c>
      <c r="AL41" s="50" t="s">
        <v>1015</v>
      </c>
      <c r="AM41" s="50" t="s">
        <v>1016</v>
      </c>
    </row>
    <row r="42" spans="1:40">
      <c r="A42" s="50"/>
      <c r="B42" s="50" t="s">
        <v>1173</v>
      </c>
      <c r="C42" s="50" t="s">
        <v>1174</v>
      </c>
      <c r="D42" s="50" t="s">
        <v>1175</v>
      </c>
      <c r="E42" s="50" t="s">
        <v>1176</v>
      </c>
      <c r="F42" s="50" t="s">
        <v>1177</v>
      </c>
      <c r="G42" s="50" t="s">
        <v>1178</v>
      </c>
      <c r="H42" s="50" t="s">
        <v>1179</v>
      </c>
      <c r="I42" s="50" t="s">
        <v>1180</v>
      </c>
      <c r="J42" s="50" t="s">
        <v>103</v>
      </c>
      <c r="K42" s="50" t="s">
        <v>858</v>
      </c>
      <c r="L42" s="50" t="s">
        <v>1181</v>
      </c>
      <c r="M42" s="50" t="s">
        <v>1182</v>
      </c>
      <c r="N42" s="50" t="s">
        <v>1178</v>
      </c>
      <c r="O42" s="50" t="s">
        <v>1183</v>
      </c>
      <c r="P42" s="50" t="s">
        <v>1184</v>
      </c>
      <c r="Q42" s="50" t="s">
        <v>1185</v>
      </c>
      <c r="R42" s="50" t="s">
        <v>1186</v>
      </c>
      <c r="S42" s="50" t="s">
        <v>1187</v>
      </c>
      <c r="T42" s="50" t="s">
        <v>1188</v>
      </c>
      <c r="U42" s="50" t="s">
        <v>101</v>
      </c>
      <c r="V42" s="50" t="s">
        <v>102</v>
      </c>
      <c r="W42" s="50" t="s">
        <v>861</v>
      </c>
      <c r="X42" s="50" t="s">
        <v>105</v>
      </c>
      <c r="Y42" s="50" t="s">
        <v>826</v>
      </c>
      <c r="Z42" s="50" t="s">
        <v>825</v>
      </c>
      <c r="AA42" s="50" t="s">
        <v>676</v>
      </c>
      <c r="AB42" s="50" t="s">
        <v>677</v>
      </c>
      <c r="AC42" s="50" t="s">
        <v>679</v>
      </c>
      <c r="AD42" s="50" t="s">
        <v>1189</v>
      </c>
      <c r="AE42" s="50" t="s">
        <v>813</v>
      </c>
      <c r="AF42" s="50" t="s">
        <v>860</v>
      </c>
      <c r="AG42" s="50" t="s">
        <v>816</v>
      </c>
      <c r="AH42" s="50" t="s">
        <v>814</v>
      </c>
      <c r="AI42" s="50" t="s">
        <v>812</v>
      </c>
      <c r="AJ42" s="50" t="s">
        <v>669</v>
      </c>
      <c r="AK42" s="50" t="s">
        <v>678</v>
      </c>
      <c r="AL42" s="50" t="s">
        <v>673</v>
      </c>
      <c r="AM42" s="50" t="s">
        <v>1190</v>
      </c>
    </row>
    <row r="43" spans="1:40" ht="17">
      <c r="A43" s="50">
        <v>1979</v>
      </c>
      <c r="B43" s="60">
        <v>5.0854533102150903</v>
      </c>
      <c r="C43" s="55">
        <v>5.0611936568052904</v>
      </c>
      <c r="D43" s="60">
        <v>5.0611936568052904</v>
      </c>
      <c r="E43" s="55">
        <v>5.0611936568052904</v>
      </c>
      <c r="F43" s="55">
        <v>5.0611936568052904</v>
      </c>
      <c r="G43" s="55">
        <v>5.0611936568052904</v>
      </c>
      <c r="H43" s="55">
        <v>5.0611936568052904</v>
      </c>
      <c r="I43" s="55">
        <v>5.0611936568052904</v>
      </c>
      <c r="J43" s="55">
        <v>5.0611936568052904</v>
      </c>
      <c r="K43" s="55">
        <v>5.0063701358617703</v>
      </c>
      <c r="L43" s="55">
        <v>5.0802335865914197</v>
      </c>
      <c r="M43" s="55">
        <v>5.0802335865914197</v>
      </c>
      <c r="N43" s="55">
        <v>5.0802335865914197</v>
      </c>
      <c r="O43" s="55">
        <v>5.0802335865914197</v>
      </c>
      <c r="P43" s="55">
        <v>5.0802335865914197</v>
      </c>
      <c r="Q43" s="55">
        <v>5.0802335865914197</v>
      </c>
      <c r="R43" s="55">
        <v>5.0802335865914197</v>
      </c>
      <c r="S43" s="55">
        <v>5.0802335865914197</v>
      </c>
      <c r="T43" s="55">
        <v>5.0802335865914197</v>
      </c>
      <c r="U43" s="55">
        <v>5.0802335865914197</v>
      </c>
      <c r="V43" s="55">
        <v>5.0802335865914197</v>
      </c>
      <c r="W43" s="55">
        <v>5.0686539680078697</v>
      </c>
      <c r="X43" s="55">
        <v>5.0686539680078697</v>
      </c>
      <c r="Y43" s="55">
        <v>5.0686539680078697</v>
      </c>
      <c r="Z43" s="55">
        <v>5.0686539680078697</v>
      </c>
      <c r="AA43" s="55">
        <v>5.0686539680078697</v>
      </c>
      <c r="AB43" s="55">
        <v>5.0686539680078697</v>
      </c>
      <c r="AC43" s="55">
        <v>5.0686539680078697</v>
      </c>
      <c r="AD43" s="55">
        <v>5.0180631415839301</v>
      </c>
      <c r="AE43" s="55">
        <v>5.0180631415839301</v>
      </c>
      <c r="AF43" s="50">
        <v>5.0180631415839301</v>
      </c>
      <c r="AG43" s="50">
        <v>5.0180631415839301</v>
      </c>
      <c r="AH43" s="50">
        <v>5.0180631415839301</v>
      </c>
      <c r="AI43" s="50">
        <v>5.0180631415839301</v>
      </c>
      <c r="AJ43" s="66">
        <v>5.0180631415839301</v>
      </c>
      <c r="AK43" s="50">
        <v>5.0180631415839301</v>
      </c>
      <c r="AL43" s="50">
        <v>5.0327828570994102</v>
      </c>
      <c r="AM43" s="50">
        <v>5.0327828570994102</v>
      </c>
    </row>
    <row r="44" spans="1:40" ht="17">
      <c r="A44" s="50">
        <f>A43+1</f>
        <v>1980</v>
      </c>
      <c r="B44" s="60">
        <v>4.8677523975923398</v>
      </c>
      <c r="C44" s="50">
        <v>4.8447915989962196</v>
      </c>
      <c r="D44" s="60">
        <v>4.8448110401952098</v>
      </c>
      <c r="E44" s="50">
        <v>4.8448110401952098</v>
      </c>
      <c r="F44" s="50">
        <v>4.8396473556158899</v>
      </c>
      <c r="G44" s="50">
        <v>4.8396473556158899</v>
      </c>
      <c r="H44" s="50">
        <v>4.8396473556158899</v>
      </c>
      <c r="I44" s="50">
        <v>4.8396473556158899</v>
      </c>
      <c r="J44" s="50">
        <v>4.8396473556158899</v>
      </c>
      <c r="K44" s="50">
        <v>4.8106858824501399</v>
      </c>
      <c r="L44" s="50">
        <v>4.8122263823857399</v>
      </c>
      <c r="M44" s="50">
        <v>4.8122263823857399</v>
      </c>
      <c r="N44" s="50">
        <v>4.8122263823857399</v>
      </c>
      <c r="O44" s="50">
        <v>4.8122263823857399</v>
      </c>
      <c r="P44" s="50">
        <v>4.8122263823857399</v>
      </c>
      <c r="Q44" s="50">
        <v>4.8122263823857399</v>
      </c>
      <c r="R44" s="50">
        <v>4.8122263823857399</v>
      </c>
      <c r="S44" s="50">
        <v>4.8122263823857399</v>
      </c>
      <c r="T44" s="50">
        <v>4.8122263823857399</v>
      </c>
      <c r="U44" s="50">
        <v>4.8122263823857399</v>
      </c>
      <c r="V44" s="50">
        <v>4.8122263823857399</v>
      </c>
      <c r="W44" s="50">
        <v>4.8100997642169201</v>
      </c>
      <c r="X44" s="66">
        <v>4.8100997642169201</v>
      </c>
      <c r="Y44" s="50">
        <v>4.8100997642169201</v>
      </c>
      <c r="Z44" s="50">
        <v>4.8100997642169201</v>
      </c>
      <c r="AA44" s="50">
        <v>4.8100997642169201</v>
      </c>
      <c r="AB44" s="50">
        <v>4.8100997642169201</v>
      </c>
      <c r="AC44" s="50">
        <v>4.8100997642169201</v>
      </c>
      <c r="AD44" s="50">
        <v>4.8023819854986902</v>
      </c>
      <c r="AE44" s="50">
        <v>4.8023819854986902</v>
      </c>
      <c r="AF44" s="50">
        <v>4.7945049123072403</v>
      </c>
      <c r="AG44" s="50">
        <v>4.7945049123072403</v>
      </c>
      <c r="AH44" s="50">
        <v>4.7945049123072403</v>
      </c>
      <c r="AI44" s="50">
        <v>4.7945049123072403</v>
      </c>
      <c r="AJ44" s="66">
        <v>4.7945049123072403</v>
      </c>
      <c r="AK44" s="50">
        <v>4.7945049123072403</v>
      </c>
      <c r="AL44" s="50">
        <v>4.7729627973418598</v>
      </c>
      <c r="AM44" s="50">
        <v>4.7729627973418598</v>
      </c>
    </row>
    <row r="45" spans="1:40" ht="17">
      <c r="A45" s="50">
        <f t="shared" ref="A45:A87" si="2">A44+1</f>
        <v>1981</v>
      </c>
      <c r="B45" s="60">
        <v>4.7504433907227197</v>
      </c>
      <c r="C45" s="50">
        <v>4.7182011884710597</v>
      </c>
      <c r="D45" s="60">
        <v>4.7187297683426896</v>
      </c>
      <c r="E45" s="50">
        <v>4.7192540336796602</v>
      </c>
      <c r="F45" s="50">
        <v>4.7169913843772804</v>
      </c>
      <c r="G45" s="50">
        <v>4.7169913843772804</v>
      </c>
      <c r="H45" s="50">
        <v>4.7169913843772804</v>
      </c>
      <c r="I45" s="50">
        <v>4.7169913843772804</v>
      </c>
      <c r="J45" s="50">
        <v>4.7169913843772804</v>
      </c>
      <c r="K45" s="50">
        <v>4.6903268080984102</v>
      </c>
      <c r="L45" s="50">
        <v>4.6899400738381898</v>
      </c>
      <c r="M45" s="50">
        <v>4.6899400738381898</v>
      </c>
      <c r="N45" s="50">
        <v>4.6899400738381898</v>
      </c>
      <c r="O45" s="50">
        <v>4.6899400738381898</v>
      </c>
      <c r="P45" s="50">
        <v>4.6899400738381898</v>
      </c>
      <c r="Q45" s="50">
        <v>4.6899400738381898</v>
      </c>
      <c r="R45" s="50">
        <v>4.6957240911652196</v>
      </c>
      <c r="S45" s="50">
        <v>4.6957240911652196</v>
      </c>
      <c r="T45" s="50">
        <v>4.6957240911652196</v>
      </c>
      <c r="U45" s="50">
        <v>4.6957240911652196</v>
      </c>
      <c r="V45" s="50">
        <v>4.6957240911652196</v>
      </c>
      <c r="W45" s="50">
        <v>4.6967011888937096</v>
      </c>
      <c r="X45" s="66">
        <v>4.6967011888937096</v>
      </c>
      <c r="Y45" s="50">
        <v>4.6967011888937096</v>
      </c>
      <c r="Z45" s="50">
        <v>4.6967011888937096</v>
      </c>
      <c r="AA45" s="50">
        <v>4.6967011888937096</v>
      </c>
      <c r="AB45" s="50">
        <v>4.6967011888937096</v>
      </c>
      <c r="AC45" s="50">
        <v>4.6967011888937096</v>
      </c>
      <c r="AD45" s="50">
        <v>4.6680892392244404</v>
      </c>
      <c r="AE45" s="50">
        <v>4.6680892392244404</v>
      </c>
      <c r="AF45" s="50">
        <v>4.6615002546495896</v>
      </c>
      <c r="AG45" s="50">
        <v>4.6615002546495896</v>
      </c>
      <c r="AH45" s="50">
        <v>4.6615002546495896</v>
      </c>
      <c r="AI45" s="50">
        <v>4.6615002546495896</v>
      </c>
      <c r="AJ45" s="67">
        <v>4.6615002546495896</v>
      </c>
      <c r="AK45" s="50">
        <v>4.6615002546495896</v>
      </c>
      <c r="AL45" s="50">
        <v>4.6463360583297497</v>
      </c>
      <c r="AM45" s="50">
        <v>4.6463360583297497</v>
      </c>
      <c r="AN45" s="5"/>
    </row>
    <row r="46" spans="1:40" ht="17">
      <c r="A46" s="50">
        <f t="shared" si="2"/>
        <v>1982</v>
      </c>
      <c r="B46" s="60">
        <v>4.5999315585061504</v>
      </c>
      <c r="C46" s="50">
        <v>4.5626359213806502</v>
      </c>
      <c r="D46" s="60">
        <v>4.5633830788002703</v>
      </c>
      <c r="E46" s="50">
        <v>4.5641263228087601</v>
      </c>
      <c r="F46" s="50">
        <v>4.5629433750385502</v>
      </c>
      <c r="G46" s="50">
        <v>4.5632338967984998</v>
      </c>
      <c r="H46" s="50">
        <v>4.5632338967984998</v>
      </c>
      <c r="I46" s="50">
        <v>4.5634904847246904</v>
      </c>
      <c r="J46" s="50">
        <v>4.5634904847246904</v>
      </c>
      <c r="K46" s="50">
        <v>4.53749345027361</v>
      </c>
      <c r="L46" s="50">
        <v>4.5354808852456596</v>
      </c>
      <c r="M46" s="50">
        <v>4.5354808852456596</v>
      </c>
      <c r="N46" s="50">
        <v>4.5354808852456596</v>
      </c>
      <c r="O46" s="50">
        <v>4.5354808852456596</v>
      </c>
      <c r="P46" s="50">
        <v>4.5354808852456596</v>
      </c>
      <c r="Q46" s="50">
        <v>4.5354808852456596</v>
      </c>
      <c r="R46" s="50">
        <v>4.5408511977367798</v>
      </c>
      <c r="S46" s="50">
        <v>4.5408511977367798</v>
      </c>
      <c r="T46" s="50">
        <v>4.5408511977367798</v>
      </c>
      <c r="U46" s="50">
        <v>4.5408511977367798</v>
      </c>
      <c r="V46" s="50">
        <v>4.5408511977367798</v>
      </c>
      <c r="W46" s="50">
        <v>4.5362461091799204</v>
      </c>
      <c r="X46" s="66">
        <v>4.5362461091799204</v>
      </c>
      <c r="Y46" s="50">
        <v>4.5362461091799204</v>
      </c>
      <c r="Z46" s="50">
        <v>4.5362461091799204</v>
      </c>
      <c r="AA46" s="50">
        <v>4.5362461091799204</v>
      </c>
      <c r="AB46" s="50">
        <v>4.5362461091799204</v>
      </c>
      <c r="AC46" s="50">
        <v>4.5362461091799204</v>
      </c>
      <c r="AD46" s="50">
        <v>4.5153065641668597</v>
      </c>
      <c r="AE46" s="50">
        <v>4.5153065641668597</v>
      </c>
      <c r="AF46" s="50">
        <v>4.5039209940963501</v>
      </c>
      <c r="AG46" s="50">
        <v>4.5039209940963501</v>
      </c>
      <c r="AH46" s="50">
        <v>4.5039209940963501</v>
      </c>
      <c r="AI46" s="50">
        <v>4.5039209940963501</v>
      </c>
      <c r="AJ46" s="67">
        <v>4.5039209940963501</v>
      </c>
      <c r="AK46" s="50">
        <v>4.5039209940963501</v>
      </c>
      <c r="AL46" s="50">
        <v>4.4827976293946303</v>
      </c>
      <c r="AM46" s="50">
        <v>4.4827976293946303</v>
      </c>
      <c r="AN46" s="5"/>
    </row>
    <row r="47" spans="1:40" ht="17">
      <c r="A47" s="50">
        <f t="shared" si="2"/>
        <v>1983</v>
      </c>
      <c r="B47" s="60">
        <v>4.3566890268965297</v>
      </c>
      <c r="C47" s="50">
        <v>4.3454529585822703</v>
      </c>
      <c r="D47" s="60">
        <v>4.3463576858314896</v>
      </c>
      <c r="E47" s="50">
        <v>4.3472591561422798</v>
      </c>
      <c r="F47" s="50">
        <v>4.3467055910719496</v>
      </c>
      <c r="G47" s="50">
        <v>4.3452440942080202</v>
      </c>
      <c r="H47" s="50">
        <v>4.3452440942080202</v>
      </c>
      <c r="I47" s="50">
        <v>4.3497089983290103</v>
      </c>
      <c r="J47" s="50">
        <v>4.3497089983290103</v>
      </c>
      <c r="K47" s="50">
        <v>4.3371391257464804</v>
      </c>
      <c r="L47" s="50">
        <v>4.3417066756809604</v>
      </c>
      <c r="M47" s="50">
        <v>4.3417066756809604</v>
      </c>
      <c r="N47" s="50">
        <v>4.3417066756809604</v>
      </c>
      <c r="O47" s="50">
        <v>4.3417066756809604</v>
      </c>
      <c r="P47" s="50">
        <v>4.3417066756809604</v>
      </c>
      <c r="Q47" s="50">
        <v>4.3417066756809604</v>
      </c>
      <c r="R47" s="50">
        <v>4.3451084067325798</v>
      </c>
      <c r="S47" s="50">
        <v>4.3451084067325798</v>
      </c>
      <c r="T47" s="50">
        <v>4.3451084067325798</v>
      </c>
      <c r="U47" s="50">
        <v>4.3451084067325798</v>
      </c>
      <c r="V47" s="50">
        <v>4.3451084067325798</v>
      </c>
      <c r="W47" s="50">
        <v>4.3138565458573499</v>
      </c>
      <c r="X47" s="66">
        <v>4.3138565458573499</v>
      </c>
      <c r="Y47" s="50">
        <v>4.3138565458573499</v>
      </c>
      <c r="Z47" s="50">
        <v>4.3138565458573499</v>
      </c>
      <c r="AA47" s="50">
        <v>4.3138565458573499</v>
      </c>
      <c r="AB47" s="50">
        <v>4.3138565458573499</v>
      </c>
      <c r="AC47" s="50">
        <v>4.3138565458573499</v>
      </c>
      <c r="AD47" s="50">
        <v>4.3040400582081402</v>
      </c>
      <c r="AE47" s="50">
        <v>4.3040400582081402</v>
      </c>
      <c r="AF47" s="50">
        <v>4.2952650768527203</v>
      </c>
      <c r="AG47" s="50">
        <v>4.2952650768527203</v>
      </c>
      <c r="AH47" s="50">
        <v>4.2952650768527203</v>
      </c>
      <c r="AI47" s="50">
        <v>4.2952650768527203</v>
      </c>
      <c r="AJ47" s="67">
        <v>4.2952650768527203</v>
      </c>
      <c r="AK47" s="50">
        <v>4.2952650768527203</v>
      </c>
      <c r="AL47" s="50">
        <v>4.26665657419254</v>
      </c>
      <c r="AM47" s="50">
        <v>4.26665657419254</v>
      </c>
      <c r="AN47" s="5"/>
    </row>
    <row r="48" spans="1:40" ht="17">
      <c r="A48" s="50">
        <f t="shared" si="2"/>
        <v>1984</v>
      </c>
      <c r="B48" s="60">
        <v>4.23424277847925</v>
      </c>
      <c r="C48" s="50">
        <v>4.2199655880335198</v>
      </c>
      <c r="D48" s="60">
        <v>4.2208319179531699</v>
      </c>
      <c r="E48" s="50">
        <v>4.2216958579908201</v>
      </c>
      <c r="F48" s="50">
        <v>4.2213868945808004</v>
      </c>
      <c r="G48" s="50">
        <v>4.22161096094068</v>
      </c>
      <c r="H48" s="50">
        <v>4.22161096094068</v>
      </c>
      <c r="I48" s="50">
        <v>4.2255468316579297</v>
      </c>
      <c r="J48" s="50">
        <v>4.2255468316579297</v>
      </c>
      <c r="K48" s="50">
        <v>4.21193266895619</v>
      </c>
      <c r="L48" s="50">
        <v>4.2179463769989498</v>
      </c>
      <c r="M48" s="50">
        <v>4.2179463769989498</v>
      </c>
      <c r="N48" s="50">
        <v>4.2179463769989498</v>
      </c>
      <c r="O48" s="50">
        <v>4.2179463769989498</v>
      </c>
      <c r="P48" s="50">
        <v>4.2179463769989498</v>
      </c>
      <c r="Q48" s="50">
        <v>4.2179463769989498</v>
      </c>
      <c r="R48" s="50">
        <v>4.2206299958653304</v>
      </c>
      <c r="S48" s="50">
        <v>4.2206299958653304</v>
      </c>
      <c r="T48" s="50">
        <v>4.2206299958653304</v>
      </c>
      <c r="U48" s="50">
        <v>4.2206299958653304</v>
      </c>
      <c r="V48" s="50">
        <v>4.2206299958653304</v>
      </c>
      <c r="W48" s="50">
        <v>4.1816868196037902</v>
      </c>
      <c r="X48" s="66">
        <v>4.1814608470377301</v>
      </c>
      <c r="Y48" s="50">
        <v>4.1814608470377301</v>
      </c>
      <c r="Z48" s="50">
        <v>4.1814608470377301</v>
      </c>
      <c r="AA48" s="50">
        <v>4.1814608470377301</v>
      </c>
      <c r="AB48" s="50">
        <v>4.1814608470377301</v>
      </c>
      <c r="AC48" s="50">
        <v>4.1814608470377301</v>
      </c>
      <c r="AD48" s="50">
        <v>4.1722469800094899</v>
      </c>
      <c r="AE48" s="50">
        <v>4.1722469800094899</v>
      </c>
      <c r="AF48" s="50">
        <v>4.16373675936424</v>
      </c>
      <c r="AG48" s="50">
        <v>4.16373675936424</v>
      </c>
      <c r="AH48" s="50">
        <v>4.16373675936424</v>
      </c>
      <c r="AI48" s="50">
        <v>4.16373675936424</v>
      </c>
      <c r="AJ48" s="67">
        <v>4.16373675936424</v>
      </c>
      <c r="AK48" s="50">
        <v>4.16373675936424</v>
      </c>
      <c r="AL48" s="50">
        <v>4.13584806828176</v>
      </c>
      <c r="AM48" s="50">
        <v>4.13584806828176</v>
      </c>
      <c r="AN48" s="5"/>
    </row>
    <row r="49" spans="1:41" ht="17">
      <c r="A49" s="50">
        <f t="shared" si="2"/>
        <v>1985</v>
      </c>
      <c r="B49" s="60">
        <v>4.1030577276742299</v>
      </c>
      <c r="C49" s="50">
        <v>4.0958518509166701</v>
      </c>
      <c r="D49" s="60">
        <v>4.0966502128481501</v>
      </c>
      <c r="E49" s="50">
        <v>4.0972969256809701</v>
      </c>
      <c r="F49" s="50">
        <v>4.0971549931872202</v>
      </c>
      <c r="G49" s="50">
        <v>4.09691964759456</v>
      </c>
      <c r="H49" s="50">
        <v>4.09691964759456</v>
      </c>
      <c r="I49" s="50">
        <v>4.1006639447072102</v>
      </c>
      <c r="J49" s="50">
        <v>4.1006639447072102</v>
      </c>
      <c r="K49" s="50">
        <v>4.09330087176326</v>
      </c>
      <c r="L49" s="50">
        <v>4.0967738005484904</v>
      </c>
      <c r="M49" s="50">
        <v>4.0967738005484904</v>
      </c>
      <c r="N49" s="50">
        <v>4.0967738005484904</v>
      </c>
      <c r="O49" s="50">
        <v>4.0967738005484904</v>
      </c>
      <c r="P49" s="50">
        <v>4.0967738005484904</v>
      </c>
      <c r="Q49" s="50">
        <v>4.0967738005484904</v>
      </c>
      <c r="R49" s="50">
        <v>4.1002416974838098</v>
      </c>
      <c r="S49" s="50">
        <v>4.1002416974838098</v>
      </c>
      <c r="T49" s="50">
        <v>4.1002416974838098</v>
      </c>
      <c r="U49" s="50">
        <v>4.1002416974838098</v>
      </c>
      <c r="V49" s="50">
        <v>4.1002416974838098</v>
      </c>
      <c r="W49" s="50">
        <v>4.0508733958500596</v>
      </c>
      <c r="X49" s="66">
        <v>4.0507763662798597</v>
      </c>
      <c r="Y49" s="50">
        <v>4.0507763662798597</v>
      </c>
      <c r="Z49" s="50">
        <v>4.0507763662798597</v>
      </c>
      <c r="AA49" s="50">
        <v>4.0507763662798597</v>
      </c>
      <c r="AB49" s="50">
        <v>4.0507763662798597</v>
      </c>
      <c r="AC49" s="50">
        <v>4.0507763662798597</v>
      </c>
      <c r="AD49" s="50">
        <v>4.0437071534664497</v>
      </c>
      <c r="AE49" s="50">
        <v>4.0437071534664497</v>
      </c>
      <c r="AF49" s="50">
        <v>4.0351687586969902</v>
      </c>
      <c r="AG49" s="50">
        <v>4.0351687586969902</v>
      </c>
      <c r="AH49" s="50">
        <v>4.0351687586969902</v>
      </c>
      <c r="AI49" s="50">
        <v>4.0351687586969902</v>
      </c>
      <c r="AJ49" s="67">
        <v>4.0351687586969902</v>
      </c>
      <c r="AK49" s="50">
        <v>4.0351687586969902</v>
      </c>
      <c r="AL49" s="50">
        <v>4.01531049655914</v>
      </c>
      <c r="AM49" s="50">
        <v>4.01531049655914</v>
      </c>
      <c r="AN49" s="5"/>
    </row>
    <row r="50" spans="1:41" ht="17">
      <c r="A50" s="50">
        <f t="shared" si="2"/>
        <v>1986</v>
      </c>
      <c r="B50" s="60">
        <v>3.9781459110305799</v>
      </c>
      <c r="C50" s="50">
        <v>3.9695771265259401</v>
      </c>
      <c r="D50" s="60">
        <v>3.97034395258888</v>
      </c>
      <c r="E50" s="50">
        <v>3.9711510977559401</v>
      </c>
      <c r="F50" s="50">
        <v>3.9713512130803501</v>
      </c>
      <c r="G50" s="50">
        <v>3.9718919188986601</v>
      </c>
      <c r="H50" s="50">
        <v>3.9718919188986601</v>
      </c>
      <c r="I50" s="50">
        <v>3.9743340894681198</v>
      </c>
      <c r="J50" s="50">
        <v>3.9743340894681198</v>
      </c>
      <c r="K50" s="50">
        <v>3.9678443362881</v>
      </c>
      <c r="L50" s="50">
        <v>3.96674621567945</v>
      </c>
      <c r="M50" s="50">
        <v>3.96674621567945</v>
      </c>
      <c r="N50" s="50">
        <v>3.96674621567945</v>
      </c>
      <c r="O50" s="50">
        <v>3.96674621567945</v>
      </c>
      <c r="P50" s="50">
        <v>3.96674621567945</v>
      </c>
      <c r="Q50" s="50">
        <v>3.96674621567945</v>
      </c>
      <c r="R50" s="50">
        <v>3.97225168145693</v>
      </c>
      <c r="S50" s="50">
        <v>3.97225168145693</v>
      </c>
      <c r="T50" s="50">
        <v>3.97225168145693</v>
      </c>
      <c r="U50" s="50">
        <v>3.97225168145693</v>
      </c>
      <c r="V50" s="50">
        <v>3.97225168145693</v>
      </c>
      <c r="W50" s="50">
        <v>3.9227782642771398</v>
      </c>
      <c r="X50" s="66">
        <v>3.9227603957147799</v>
      </c>
      <c r="Y50" s="50">
        <v>3.9227603957147799</v>
      </c>
      <c r="Z50" s="50">
        <v>3.9227603957147799</v>
      </c>
      <c r="AA50" s="50">
        <v>3.9227603957147799</v>
      </c>
      <c r="AB50" s="50">
        <v>3.9227603957147799</v>
      </c>
      <c r="AC50" s="50">
        <v>3.9227603957147799</v>
      </c>
      <c r="AD50" s="50">
        <v>3.9141503284864201</v>
      </c>
      <c r="AE50" s="50">
        <v>3.9141503284864201</v>
      </c>
      <c r="AF50" s="50">
        <v>3.9065501859881002</v>
      </c>
      <c r="AG50" s="50">
        <v>3.9065501859881002</v>
      </c>
      <c r="AH50" s="50">
        <v>3.9065501859881002</v>
      </c>
      <c r="AI50" s="50">
        <v>3.9065501859881002</v>
      </c>
      <c r="AJ50" s="67">
        <v>3.9065501859881002</v>
      </c>
      <c r="AK50" s="50">
        <v>3.9065501859881002</v>
      </c>
      <c r="AL50" s="50">
        <v>3.8931601283299999</v>
      </c>
      <c r="AM50" s="50">
        <v>3.8931601283299999</v>
      </c>
      <c r="AN50" s="5"/>
    </row>
    <row r="51" spans="1:41" ht="17">
      <c r="A51" s="50">
        <f t="shared" si="2"/>
        <v>1987</v>
      </c>
      <c r="B51" s="60">
        <v>3.8791506878102999</v>
      </c>
      <c r="C51" s="50">
        <v>3.8734109817836999</v>
      </c>
      <c r="D51" s="60">
        <v>3.87413197510786</v>
      </c>
      <c r="E51" s="50">
        <v>3.8749897025206699</v>
      </c>
      <c r="F51" s="50">
        <v>3.8743642688176099</v>
      </c>
      <c r="G51" s="50">
        <v>3.8753024630697701</v>
      </c>
      <c r="H51" s="50">
        <v>3.8753024630697701</v>
      </c>
      <c r="I51" s="50">
        <v>3.8802783230801299</v>
      </c>
      <c r="J51" s="50">
        <v>3.8802783230801299</v>
      </c>
      <c r="K51" s="50">
        <v>3.87855269699986</v>
      </c>
      <c r="L51" s="50">
        <v>3.8813061712292698</v>
      </c>
      <c r="M51" s="50">
        <v>3.8813061712292698</v>
      </c>
      <c r="N51" s="50">
        <v>3.8813061712292698</v>
      </c>
      <c r="O51" s="50">
        <v>3.8813061712292698</v>
      </c>
      <c r="P51" s="50">
        <v>3.8813061712292698</v>
      </c>
      <c r="Q51" s="50">
        <v>3.8817509438300299</v>
      </c>
      <c r="R51" s="50">
        <v>3.8890597311308599</v>
      </c>
      <c r="S51" s="50">
        <v>3.8890581250487299</v>
      </c>
      <c r="T51" s="50">
        <v>3.8890581250487299</v>
      </c>
      <c r="U51" s="50">
        <v>3.8890581250487299</v>
      </c>
      <c r="V51" s="50">
        <v>3.8890581250487299</v>
      </c>
      <c r="W51" s="50">
        <v>3.8347673538324498</v>
      </c>
      <c r="X51" s="66">
        <v>3.8347877851504801</v>
      </c>
      <c r="Y51" s="50">
        <v>3.8347877851504801</v>
      </c>
      <c r="Z51" s="50">
        <v>3.8347877851504801</v>
      </c>
      <c r="AA51" s="50">
        <v>3.8347877851504801</v>
      </c>
      <c r="AB51" s="50">
        <v>3.8347877851504801</v>
      </c>
      <c r="AC51" s="50">
        <v>3.8347877851504801</v>
      </c>
      <c r="AD51" s="50">
        <v>3.8255944172000298</v>
      </c>
      <c r="AE51" s="50">
        <v>3.8255944172000298</v>
      </c>
      <c r="AF51" s="50">
        <v>3.8166837193468202</v>
      </c>
      <c r="AG51" s="50">
        <v>3.8166837193468202</v>
      </c>
      <c r="AH51" s="50">
        <v>3.8166837193468202</v>
      </c>
      <c r="AI51" s="50">
        <v>3.8166837193468202</v>
      </c>
      <c r="AJ51" s="67">
        <v>3.8166837193468202</v>
      </c>
      <c r="AK51" s="50">
        <v>3.8166837193468202</v>
      </c>
      <c r="AL51" s="50">
        <v>3.80259688628712</v>
      </c>
      <c r="AM51" s="50">
        <v>3.80259688628712</v>
      </c>
      <c r="AN51" s="5"/>
    </row>
    <row r="52" spans="1:41" ht="17">
      <c r="A52" s="50">
        <f t="shared" si="2"/>
        <v>1988</v>
      </c>
      <c r="B52" s="60">
        <v>3.7885802236524202</v>
      </c>
      <c r="C52" s="50">
        <v>3.7794648042275698</v>
      </c>
      <c r="D52" s="60">
        <v>3.78013654664178</v>
      </c>
      <c r="E52" s="50">
        <v>3.7810096748667799</v>
      </c>
      <c r="F52" s="50">
        <v>3.7809331509924702</v>
      </c>
      <c r="G52" s="50">
        <v>3.7842576912967298</v>
      </c>
      <c r="H52" s="50">
        <v>3.7842576912967298</v>
      </c>
      <c r="I52" s="50">
        <v>3.78938186163882</v>
      </c>
      <c r="J52" s="50">
        <v>3.78938186163882</v>
      </c>
      <c r="K52" s="50">
        <v>3.7914930630857402</v>
      </c>
      <c r="L52" s="50">
        <v>3.79515159965178</v>
      </c>
      <c r="M52" s="50">
        <v>3.7955752888162801</v>
      </c>
      <c r="N52" s="50">
        <v>3.7955752888162801</v>
      </c>
      <c r="O52" s="50">
        <v>3.7955752888162801</v>
      </c>
      <c r="P52" s="50">
        <v>3.7955752888162801</v>
      </c>
      <c r="Q52" s="50">
        <v>3.79599853063129</v>
      </c>
      <c r="R52" s="50">
        <v>3.8028102907360202</v>
      </c>
      <c r="S52" s="50">
        <v>3.8028410047165102</v>
      </c>
      <c r="T52" s="50">
        <v>3.8032555463182298</v>
      </c>
      <c r="U52" s="50">
        <v>3.8032555463182298</v>
      </c>
      <c r="V52" s="50">
        <v>3.8032555463182298</v>
      </c>
      <c r="W52" s="50">
        <v>3.74522346588014</v>
      </c>
      <c r="X52" s="66">
        <v>3.7452712865590998</v>
      </c>
      <c r="Y52" s="50">
        <v>3.7452712865590998</v>
      </c>
      <c r="Z52" s="50">
        <v>3.7452712865590998</v>
      </c>
      <c r="AA52" s="50">
        <v>3.7452712865590998</v>
      </c>
      <c r="AB52" s="50">
        <v>3.7452712865590998</v>
      </c>
      <c r="AC52" s="50">
        <v>3.7452712865590998</v>
      </c>
      <c r="AD52" s="50">
        <v>3.7377660988347001</v>
      </c>
      <c r="AE52" s="50">
        <v>3.7377660988347001</v>
      </c>
      <c r="AF52" s="50">
        <v>3.72948672868415</v>
      </c>
      <c r="AG52" s="50">
        <v>3.72948672868415</v>
      </c>
      <c r="AH52" s="50">
        <v>3.72948672868415</v>
      </c>
      <c r="AI52" s="50">
        <v>3.72948672868415</v>
      </c>
      <c r="AJ52" s="67">
        <v>3.72948672868415</v>
      </c>
      <c r="AK52" s="50">
        <v>3.72948672868415</v>
      </c>
      <c r="AL52" s="50">
        <v>3.7183640422525999</v>
      </c>
      <c r="AM52" s="50">
        <v>3.7183640422525999</v>
      </c>
      <c r="AN52" s="5"/>
    </row>
    <row r="53" spans="1:41" ht="17">
      <c r="A53" s="50">
        <f t="shared" si="2"/>
        <v>1989</v>
      </c>
      <c r="B53" s="60">
        <v>3.7087461031004101</v>
      </c>
      <c r="C53" s="50">
        <v>3.7039980260446499</v>
      </c>
      <c r="D53" s="60">
        <v>3.70462639020641</v>
      </c>
      <c r="E53" s="50">
        <v>3.7067886248044299</v>
      </c>
      <c r="F53" s="50">
        <v>3.7069550885556302</v>
      </c>
      <c r="G53" s="50">
        <v>3.7102424178806599</v>
      </c>
      <c r="H53" s="50">
        <v>3.7102424178806599</v>
      </c>
      <c r="I53" s="50">
        <v>3.7129957489830199</v>
      </c>
      <c r="J53" s="50">
        <v>3.7129957489830199</v>
      </c>
      <c r="K53" s="50">
        <v>3.71601892668177</v>
      </c>
      <c r="L53" s="50">
        <v>3.7126074643953402</v>
      </c>
      <c r="M53" s="50">
        <v>3.71301239563312</v>
      </c>
      <c r="N53" s="50">
        <v>3.71301239563312</v>
      </c>
      <c r="O53" s="50">
        <v>3.71301239563312</v>
      </c>
      <c r="P53" s="50">
        <v>3.71301239563312</v>
      </c>
      <c r="Q53" s="50">
        <v>3.7134169563547399</v>
      </c>
      <c r="R53" s="50">
        <v>3.7200964789474402</v>
      </c>
      <c r="S53" s="50">
        <v>3.7201498354221498</v>
      </c>
      <c r="T53" s="50">
        <v>3.72054709088333</v>
      </c>
      <c r="U53" s="50">
        <v>3.72054709088333</v>
      </c>
      <c r="V53" s="50">
        <v>3.72054709088333</v>
      </c>
      <c r="W53" s="50">
        <v>3.65632989552953</v>
      </c>
      <c r="X53" s="66">
        <v>3.6551240938438299</v>
      </c>
      <c r="Y53" s="50">
        <v>3.6551240938438299</v>
      </c>
      <c r="Z53" s="50">
        <v>3.6551240938438299</v>
      </c>
      <c r="AA53" s="50">
        <v>3.6551240938438299</v>
      </c>
      <c r="AB53" s="50">
        <v>3.6551240938438299</v>
      </c>
      <c r="AC53" s="50">
        <v>3.6551240938438299</v>
      </c>
      <c r="AD53" s="50">
        <v>3.6472784676608301</v>
      </c>
      <c r="AE53" s="50">
        <v>3.6472784676608301</v>
      </c>
      <c r="AF53" s="50">
        <v>3.64068266932725</v>
      </c>
      <c r="AG53" s="50">
        <v>3.64068266932725</v>
      </c>
      <c r="AH53" s="50">
        <v>3.64068266932725</v>
      </c>
      <c r="AI53" s="50">
        <v>3.64068266932725</v>
      </c>
      <c r="AJ53" s="67">
        <v>3.64068266932725</v>
      </c>
      <c r="AK53" s="50">
        <v>3.64068266932725</v>
      </c>
      <c r="AL53" s="50">
        <v>3.63035365107817</v>
      </c>
      <c r="AM53" s="50">
        <v>3.63035365107817</v>
      </c>
      <c r="AN53" s="5"/>
    </row>
    <row r="54" spans="1:41" ht="17">
      <c r="A54" s="50">
        <f t="shared" si="2"/>
        <v>1990</v>
      </c>
      <c r="B54" s="60">
        <v>3.6259222749984299</v>
      </c>
      <c r="C54" s="50">
        <v>3.6246322822315999</v>
      </c>
      <c r="D54" s="60">
        <v>3.6252210707044199</v>
      </c>
      <c r="E54" s="50">
        <v>3.6272844382006002</v>
      </c>
      <c r="F54" s="50">
        <v>3.6274075407363502</v>
      </c>
      <c r="G54" s="50">
        <v>3.6321464376536898</v>
      </c>
      <c r="H54" s="50">
        <v>3.6321464376536898</v>
      </c>
      <c r="I54" s="50">
        <v>3.6315951130511799</v>
      </c>
      <c r="J54" s="50">
        <v>3.6315951130511799</v>
      </c>
      <c r="K54" s="50">
        <v>3.6322706363953099</v>
      </c>
      <c r="L54" s="50">
        <v>3.6277478420180498</v>
      </c>
      <c r="M54" s="50">
        <v>3.6281346684223501</v>
      </c>
      <c r="N54" s="50">
        <v>3.6281346684223501</v>
      </c>
      <c r="O54" s="50">
        <v>3.6281346684223501</v>
      </c>
      <c r="P54" s="50">
        <v>3.6281346684223501</v>
      </c>
      <c r="Q54" s="50">
        <v>3.6285211862784701</v>
      </c>
      <c r="R54" s="50">
        <v>3.6352996866212099</v>
      </c>
      <c r="S54" s="50">
        <v>3.6353701213987502</v>
      </c>
      <c r="T54" s="50">
        <v>3.6360095556370302</v>
      </c>
      <c r="U54" s="50">
        <v>3.6360095556370302</v>
      </c>
      <c r="V54" s="50">
        <v>3.6360095556370302</v>
      </c>
      <c r="W54" s="50">
        <v>3.5576490594591901</v>
      </c>
      <c r="X54" s="66">
        <v>3.5566831095271101</v>
      </c>
      <c r="Y54" s="50">
        <v>3.5566831095271101</v>
      </c>
      <c r="Z54" s="50">
        <v>3.5566831095271101</v>
      </c>
      <c r="AA54" s="50">
        <v>3.5566831095271101</v>
      </c>
      <c r="AB54" s="50">
        <v>3.5566831095271101</v>
      </c>
      <c r="AC54" s="50">
        <v>3.5566831095271101</v>
      </c>
      <c r="AD54" s="50">
        <v>3.55074609218893</v>
      </c>
      <c r="AE54" s="50">
        <v>3.55074609218893</v>
      </c>
      <c r="AF54" s="50">
        <v>3.5402800264422098</v>
      </c>
      <c r="AG54" s="50">
        <v>3.5402800264422098</v>
      </c>
      <c r="AH54" s="50">
        <v>3.5402800264422098</v>
      </c>
      <c r="AI54" s="50">
        <v>3.5402800264422098</v>
      </c>
      <c r="AJ54" s="67">
        <v>3.5402800264422098</v>
      </c>
      <c r="AK54" s="50">
        <v>3.5402800264422098</v>
      </c>
      <c r="AL54" s="50">
        <v>3.5325369509933999</v>
      </c>
      <c r="AM54" s="50">
        <v>3.5325369509933999</v>
      </c>
      <c r="AN54" s="5"/>
    </row>
    <row r="55" spans="1:41" ht="17">
      <c r="A55" s="50">
        <f t="shared" si="2"/>
        <v>1991</v>
      </c>
      <c r="B55" s="60">
        <v>3.5585916361821002</v>
      </c>
      <c r="C55" s="50">
        <v>3.5575527798578701</v>
      </c>
      <c r="D55" s="60">
        <v>3.5580987488790599</v>
      </c>
      <c r="E55" s="50">
        <v>3.5600380755690599</v>
      </c>
      <c r="F55" s="50">
        <v>3.5604319421062098</v>
      </c>
      <c r="G55" s="50">
        <v>3.5651040959277398</v>
      </c>
      <c r="H55" s="50">
        <v>3.5651040959277398</v>
      </c>
      <c r="I55" s="50">
        <v>3.5657970017658598</v>
      </c>
      <c r="J55" s="50">
        <v>3.5657970017658598</v>
      </c>
      <c r="K55" s="50">
        <v>3.56950354236458</v>
      </c>
      <c r="L55" s="50">
        <v>3.5666008938575602</v>
      </c>
      <c r="M55" s="50">
        <v>3.5669627158615902</v>
      </c>
      <c r="N55" s="50">
        <v>3.5669627158615902</v>
      </c>
      <c r="O55" s="50">
        <v>3.5669627158615902</v>
      </c>
      <c r="P55" s="50">
        <v>3.5669627158615902</v>
      </c>
      <c r="Q55" s="50">
        <v>3.56732428392014</v>
      </c>
      <c r="R55" s="50">
        <v>3.5737517571280302</v>
      </c>
      <c r="S55" s="50">
        <v>3.5738290672820399</v>
      </c>
      <c r="T55" s="50">
        <v>3.5744334899893202</v>
      </c>
      <c r="U55" s="50">
        <v>3.5744334899893202</v>
      </c>
      <c r="V55" s="50">
        <v>3.5744334899893202</v>
      </c>
      <c r="W55" s="50">
        <v>3.4928438931118002</v>
      </c>
      <c r="X55" s="66">
        <v>3.4909791499854701</v>
      </c>
      <c r="Y55" s="50">
        <v>3.4909791499854701</v>
      </c>
      <c r="Z55" s="50">
        <v>3.4909791499854701</v>
      </c>
      <c r="AA55" s="50">
        <v>3.4909791499854701</v>
      </c>
      <c r="AB55" s="50">
        <v>3.4909791499854701</v>
      </c>
      <c r="AC55" s="50">
        <v>3.4909791499854701</v>
      </c>
      <c r="AD55" s="50">
        <v>3.4862316129671602</v>
      </c>
      <c r="AE55" s="50">
        <v>3.4862316129671602</v>
      </c>
      <c r="AF55" s="50">
        <v>3.4748830429886999</v>
      </c>
      <c r="AG55" s="50">
        <v>3.4748830429886999</v>
      </c>
      <c r="AH55" s="50">
        <v>3.4748830429886999</v>
      </c>
      <c r="AI55" s="50">
        <v>3.4748830429886999</v>
      </c>
      <c r="AJ55" s="67">
        <v>3.4748830429886999</v>
      </c>
      <c r="AK55" s="50">
        <v>3.4748830429886999</v>
      </c>
      <c r="AL55" s="50">
        <v>3.4687619237914</v>
      </c>
      <c r="AM55" s="50">
        <v>3.4687619237914</v>
      </c>
      <c r="AN55" s="5"/>
    </row>
    <row r="56" spans="1:41" ht="17">
      <c r="A56" s="50">
        <f t="shared" si="2"/>
        <v>1992</v>
      </c>
      <c r="B56" s="60">
        <v>3.4606141404957298</v>
      </c>
      <c r="C56" s="50">
        <v>3.4626716213578002</v>
      </c>
      <c r="D56" s="60">
        <v>3.4631883862420798</v>
      </c>
      <c r="E56" s="50">
        <v>3.4650545143718499</v>
      </c>
      <c r="F56" s="50">
        <v>3.4656675444705001</v>
      </c>
      <c r="G56" s="50">
        <v>3.4705120704407002</v>
      </c>
      <c r="H56" s="50">
        <v>3.4705120704407002</v>
      </c>
      <c r="I56" s="50">
        <v>3.4695339947234101</v>
      </c>
      <c r="J56" s="50">
        <v>3.4695339947234101</v>
      </c>
      <c r="K56" s="50">
        <v>3.4734878222369701</v>
      </c>
      <c r="L56" s="50">
        <v>3.47019429619762</v>
      </c>
      <c r="M56" s="50">
        <v>3.4705434909455799</v>
      </c>
      <c r="N56" s="50">
        <v>3.4705434909455799</v>
      </c>
      <c r="O56" s="50">
        <v>3.4705434909455799</v>
      </c>
      <c r="P56" s="50">
        <v>3.4705434909455799</v>
      </c>
      <c r="Q56" s="50">
        <v>3.47089246938648</v>
      </c>
      <c r="R56" s="50">
        <v>3.4772062680539602</v>
      </c>
      <c r="S56" s="50">
        <v>3.4772957205323101</v>
      </c>
      <c r="T56" s="50">
        <v>3.47788670489268</v>
      </c>
      <c r="U56" s="50">
        <v>3.47788670489268</v>
      </c>
      <c r="V56" s="50">
        <v>3.47788670489268</v>
      </c>
      <c r="W56" s="50">
        <v>3.3947030046754101</v>
      </c>
      <c r="X56" s="66">
        <v>3.3931751623166599</v>
      </c>
      <c r="Y56" s="50">
        <v>3.3931751623166599</v>
      </c>
      <c r="Z56" s="50">
        <v>3.3931751623166599</v>
      </c>
      <c r="AA56" s="50">
        <v>3.3931751623166599</v>
      </c>
      <c r="AB56" s="50">
        <v>3.3931751623166599</v>
      </c>
      <c r="AC56" s="50">
        <v>3.3931751623166599</v>
      </c>
      <c r="AD56" s="50">
        <v>3.3935064373945698</v>
      </c>
      <c r="AE56" s="50">
        <v>3.3935064373945698</v>
      </c>
      <c r="AF56" s="50">
        <v>3.3841718333970898</v>
      </c>
      <c r="AG56" s="50">
        <v>3.3841718333970898</v>
      </c>
      <c r="AH56" s="50">
        <v>3.3841718333970898</v>
      </c>
      <c r="AI56" s="50">
        <v>3.3841718333970898</v>
      </c>
      <c r="AJ56" s="67">
        <v>3.3841718333970898</v>
      </c>
      <c r="AK56" s="50">
        <v>3.3841718333970898</v>
      </c>
      <c r="AL56" s="50">
        <v>3.3779128277542698</v>
      </c>
      <c r="AM56" s="50">
        <v>3.3779128277542698</v>
      </c>
      <c r="AN56" s="5"/>
    </row>
    <row r="57" spans="1:41" ht="17">
      <c r="A57" s="50">
        <f t="shared" si="2"/>
        <v>1993</v>
      </c>
      <c r="B57" s="60">
        <v>3.3817980245228401</v>
      </c>
      <c r="C57" s="50">
        <v>3.3850320282497099</v>
      </c>
      <c r="D57" s="60">
        <v>3.3855240309013999</v>
      </c>
      <c r="E57" s="50">
        <v>3.38732173564058</v>
      </c>
      <c r="F57" s="50">
        <v>3.38807066383219</v>
      </c>
      <c r="G57" s="50">
        <v>3.3919446885547999</v>
      </c>
      <c r="H57" s="50">
        <v>3.3919446885547999</v>
      </c>
      <c r="I57" s="50">
        <v>3.3915156400732198</v>
      </c>
      <c r="J57" s="50">
        <v>3.3915156400732198</v>
      </c>
      <c r="K57" s="50">
        <v>3.3952258235965602</v>
      </c>
      <c r="L57" s="50">
        <v>3.3936185292352499</v>
      </c>
      <c r="M57" s="50">
        <v>3.3939546318860399</v>
      </c>
      <c r="N57" s="50">
        <v>3.3939546318860399</v>
      </c>
      <c r="O57" s="50">
        <v>3.3939546318860399</v>
      </c>
      <c r="P57" s="50">
        <v>3.3939546318860399</v>
      </c>
      <c r="Q57" s="50">
        <v>3.39433937526824</v>
      </c>
      <c r="R57" s="50">
        <v>3.4004884835867202</v>
      </c>
      <c r="S57" s="50">
        <v>3.40058431540746</v>
      </c>
      <c r="T57" s="50">
        <v>3.4011581609949002</v>
      </c>
      <c r="U57" s="50">
        <v>3.4011581609949002</v>
      </c>
      <c r="V57" s="50">
        <v>3.4011581609949002</v>
      </c>
      <c r="W57" s="50">
        <v>3.3227274394956301</v>
      </c>
      <c r="X57" s="66">
        <v>3.3195648908955602</v>
      </c>
      <c r="Y57" s="50">
        <v>3.3195648908955602</v>
      </c>
      <c r="Z57" s="50">
        <v>3.3195648908955602</v>
      </c>
      <c r="AA57" s="50">
        <v>3.3195648908955602</v>
      </c>
      <c r="AB57" s="50">
        <v>3.3195648908955602</v>
      </c>
      <c r="AC57" s="50">
        <v>3.3195648908955602</v>
      </c>
      <c r="AD57" s="50">
        <v>3.3176373058669002</v>
      </c>
      <c r="AE57" s="50">
        <v>3.3176373058669002</v>
      </c>
      <c r="AF57" s="50">
        <v>3.3083693452559499</v>
      </c>
      <c r="AG57" s="50">
        <v>3.3083693452559499</v>
      </c>
      <c r="AH57" s="50">
        <v>3.3083693452559499</v>
      </c>
      <c r="AI57" s="50">
        <v>3.3083693452559499</v>
      </c>
      <c r="AJ57" s="67">
        <v>3.3083693452559499</v>
      </c>
      <c r="AK57" s="50">
        <v>3.3083693452559499</v>
      </c>
      <c r="AL57" s="50">
        <v>3.3013449116825502</v>
      </c>
      <c r="AM57" s="50">
        <v>3.3013449116825502</v>
      </c>
      <c r="AN57" s="5"/>
      <c r="AO57" s="50"/>
    </row>
    <row r="58" spans="1:41" ht="17">
      <c r="A58" s="50">
        <f t="shared" si="2"/>
        <v>1994</v>
      </c>
      <c r="B58" s="60">
        <v>3.3191731467766901</v>
      </c>
      <c r="C58" s="50">
        <v>3.3239466049130599</v>
      </c>
      <c r="D58" s="60">
        <v>3.32441176465771</v>
      </c>
      <c r="E58" s="50">
        <v>3.32612563625274</v>
      </c>
      <c r="F58" s="50">
        <v>3.3269456635475598</v>
      </c>
      <c r="G58" s="50">
        <v>3.3305320086826198</v>
      </c>
      <c r="H58" s="50">
        <v>3.3305320086826198</v>
      </c>
      <c r="I58" s="50">
        <v>3.3307651280947099</v>
      </c>
      <c r="J58" s="50">
        <v>3.3307651280947099</v>
      </c>
      <c r="K58" s="50">
        <v>3.3351076572982898</v>
      </c>
      <c r="L58" s="50">
        <v>3.3280628024347698</v>
      </c>
      <c r="M58" s="50">
        <v>3.32838290472748</v>
      </c>
      <c r="N58" s="50">
        <v>3.32838290472748</v>
      </c>
      <c r="O58" s="50">
        <v>3.32838290472748</v>
      </c>
      <c r="P58" s="50">
        <v>3.32838290472748</v>
      </c>
      <c r="Q58" s="50">
        <v>3.3287528393115902</v>
      </c>
      <c r="R58" s="50">
        <v>3.3346626884650998</v>
      </c>
      <c r="S58" s="50">
        <v>3.3347610561422201</v>
      </c>
      <c r="T58" s="50">
        <v>3.33531139254641</v>
      </c>
      <c r="U58" s="50">
        <v>3.33531139254641</v>
      </c>
      <c r="V58" s="50">
        <v>3.33531139254641</v>
      </c>
      <c r="W58" s="50">
        <v>3.2583023365939301</v>
      </c>
      <c r="X58" s="66">
        <v>3.25355578456394</v>
      </c>
      <c r="Y58" s="50">
        <v>3.25355578456394</v>
      </c>
      <c r="Z58" s="50">
        <v>3.25355578456394</v>
      </c>
      <c r="AA58" s="50">
        <v>3.25355578456394</v>
      </c>
      <c r="AB58" s="50">
        <v>3.25355578456394</v>
      </c>
      <c r="AC58" s="50">
        <v>3.25355578456394</v>
      </c>
      <c r="AD58" s="50">
        <v>3.2490536075684102</v>
      </c>
      <c r="AE58" s="50">
        <v>3.2490536075684102</v>
      </c>
      <c r="AF58" s="50">
        <v>3.24277029655864</v>
      </c>
      <c r="AG58" s="50">
        <v>3.24277029655864</v>
      </c>
      <c r="AH58" s="50">
        <v>3.24277029655864</v>
      </c>
      <c r="AI58" s="50">
        <v>3.24277029655864</v>
      </c>
      <c r="AJ58" s="67">
        <v>3.24277029655864</v>
      </c>
      <c r="AK58" s="50">
        <v>3.24277029655864</v>
      </c>
      <c r="AL58" s="50">
        <v>3.2358127907338998</v>
      </c>
      <c r="AM58" s="50">
        <v>3.2358127907338998</v>
      </c>
      <c r="AN58" s="5"/>
    </row>
    <row r="59" spans="1:41" ht="17">
      <c r="A59" s="50">
        <f t="shared" si="2"/>
        <v>1995</v>
      </c>
      <c r="B59" s="60">
        <v>3.2552527012469401</v>
      </c>
      <c r="C59" s="50">
        <v>3.2616331536404601</v>
      </c>
      <c r="D59" s="60">
        <v>3.26207509551302</v>
      </c>
      <c r="E59" s="50">
        <v>3.2637161338565801</v>
      </c>
      <c r="F59" s="50">
        <v>3.26459530429756</v>
      </c>
      <c r="G59" s="50">
        <v>3.2682109081016</v>
      </c>
      <c r="H59" s="50">
        <v>3.2682109081016</v>
      </c>
      <c r="I59" s="50">
        <v>3.2683032177958702</v>
      </c>
      <c r="J59" s="50">
        <v>3.2683032177958702</v>
      </c>
      <c r="K59" s="50">
        <v>3.2739330950033798</v>
      </c>
      <c r="L59" s="50">
        <v>3.2672696094878</v>
      </c>
      <c r="M59" s="50">
        <v>3.2675753986298401</v>
      </c>
      <c r="N59" s="50">
        <v>3.2675753986298401</v>
      </c>
      <c r="O59" s="50">
        <v>3.2675753986298401</v>
      </c>
      <c r="P59" s="50">
        <v>3.2675753986298401</v>
      </c>
      <c r="Q59" s="50">
        <v>3.2679316034475998</v>
      </c>
      <c r="R59" s="50">
        <v>3.27362006318738</v>
      </c>
      <c r="S59" s="50">
        <v>3.2737197286065198</v>
      </c>
      <c r="T59" s="50">
        <v>3.2742485095157599</v>
      </c>
      <c r="U59" s="50">
        <v>3.2742485095157599</v>
      </c>
      <c r="V59" s="50">
        <v>3.2742485095157599</v>
      </c>
      <c r="W59" s="50">
        <v>3.2029847633447002</v>
      </c>
      <c r="X59" s="66">
        <v>3.1988083189765102</v>
      </c>
      <c r="Y59" s="50">
        <v>3.1988083189765102</v>
      </c>
      <c r="Z59" s="50">
        <v>3.1988083189765102</v>
      </c>
      <c r="AA59" s="50">
        <v>3.1988083189765102</v>
      </c>
      <c r="AB59" s="50">
        <v>3.1988083189765102</v>
      </c>
      <c r="AC59" s="50">
        <v>3.1988083189765102</v>
      </c>
      <c r="AD59" s="50">
        <v>3.1935023801723101</v>
      </c>
      <c r="AE59" s="50">
        <v>3.1935023801723101</v>
      </c>
      <c r="AF59" s="50">
        <v>3.1857621712291002</v>
      </c>
      <c r="AG59" s="50">
        <v>3.1857621712291002</v>
      </c>
      <c r="AH59" s="50">
        <v>3.1857621712291002</v>
      </c>
      <c r="AI59" s="50">
        <v>3.1857621712291002</v>
      </c>
      <c r="AJ59" s="67">
        <v>3.1857621712291002</v>
      </c>
      <c r="AK59" s="50">
        <v>3.1857621712291002</v>
      </c>
      <c r="AL59" s="50">
        <v>3.1787442998484599</v>
      </c>
      <c r="AM59" s="50">
        <v>3.1787442998484599</v>
      </c>
      <c r="AN59" s="5"/>
    </row>
    <row r="60" spans="1:41" ht="17">
      <c r="A60" s="50">
        <f t="shared" si="2"/>
        <v>1996</v>
      </c>
      <c r="B60" s="60">
        <v>3.2093528230017498</v>
      </c>
      <c r="C60" s="50">
        <v>3.21666832417925</v>
      </c>
      <c r="D60" s="60">
        <v>3.2170829730922699</v>
      </c>
      <c r="E60" s="50">
        <v>3.2186307639083198</v>
      </c>
      <c r="F60" s="50">
        <v>3.2195875990562501</v>
      </c>
      <c r="G60" s="50">
        <v>3.2231933031711502</v>
      </c>
      <c r="H60" s="50">
        <v>3.2231933031711502</v>
      </c>
      <c r="I60" s="50">
        <v>3.22300533564687</v>
      </c>
      <c r="J60" s="50">
        <v>3.22300533564687</v>
      </c>
      <c r="K60" s="50">
        <v>3.22966836051283</v>
      </c>
      <c r="L60" s="50">
        <v>3.2239559709083401</v>
      </c>
      <c r="M60" s="50">
        <v>3.2242447403655499</v>
      </c>
      <c r="N60" s="50">
        <v>3.2242447403655499</v>
      </c>
      <c r="O60" s="50">
        <v>3.2242447403655499</v>
      </c>
      <c r="P60" s="50">
        <v>3.2242447403655499</v>
      </c>
      <c r="Q60" s="50">
        <v>3.2245828720593401</v>
      </c>
      <c r="R60" s="50">
        <v>3.2299820749836199</v>
      </c>
      <c r="S60" s="50">
        <v>3.2300797714476999</v>
      </c>
      <c r="T60" s="50">
        <v>3.2305811441997099</v>
      </c>
      <c r="U60" s="50">
        <v>3.2305811441997099</v>
      </c>
      <c r="V60" s="50">
        <v>3.2305811441997099</v>
      </c>
      <c r="W60" s="50">
        <v>3.1658558928367899</v>
      </c>
      <c r="X60" s="66">
        <v>3.1612557230926601</v>
      </c>
      <c r="Y60" s="50">
        <v>3.1612557230926601</v>
      </c>
      <c r="Z60" s="50">
        <v>3.1612557230926601</v>
      </c>
      <c r="AA60" s="50">
        <v>3.1612557230926601</v>
      </c>
      <c r="AB60" s="50">
        <v>3.1612557230926601</v>
      </c>
      <c r="AC60" s="50">
        <v>3.1612557230926601</v>
      </c>
      <c r="AD60" s="50">
        <v>3.1541138955705899</v>
      </c>
      <c r="AE60" s="50">
        <v>3.1541138955705899</v>
      </c>
      <c r="AF60" s="50">
        <v>3.14087463470457</v>
      </c>
      <c r="AG60" s="50">
        <v>3.14087463470457</v>
      </c>
      <c r="AH60" s="50">
        <v>3.14087463470457</v>
      </c>
      <c r="AI60" s="50">
        <v>3.14087463470457</v>
      </c>
      <c r="AJ60" s="67">
        <v>3.14087463470457</v>
      </c>
      <c r="AK60" s="50">
        <v>3.14087463470457</v>
      </c>
      <c r="AL60" s="50">
        <v>3.1311792206543601</v>
      </c>
      <c r="AM60" s="50">
        <v>3.1311792206543601</v>
      </c>
      <c r="AN60" s="5"/>
    </row>
    <row r="61" spans="1:41" ht="17">
      <c r="A61" s="50">
        <f t="shared" si="2"/>
        <v>1997</v>
      </c>
      <c r="B61" s="60">
        <v>3.16277313978786</v>
      </c>
      <c r="C61" s="50">
        <v>3.1706443679624399</v>
      </c>
      <c r="D61" s="60">
        <v>3.17103635217144</v>
      </c>
      <c r="E61" s="50">
        <v>3.1725069268805699</v>
      </c>
      <c r="F61" s="50">
        <v>3.1734734423559501</v>
      </c>
      <c r="G61" s="50">
        <v>3.1765435351167901</v>
      </c>
      <c r="H61" s="50">
        <v>3.1765435351167901</v>
      </c>
      <c r="I61" s="50">
        <v>3.1779766485621401</v>
      </c>
      <c r="J61" s="50">
        <v>3.1779766485621401</v>
      </c>
      <c r="K61" s="50">
        <v>3.1832730626633698</v>
      </c>
      <c r="L61" s="50">
        <v>3.1783950123289801</v>
      </c>
      <c r="M61" s="50">
        <v>3.17866919942538</v>
      </c>
      <c r="N61" s="50">
        <v>3.17866919942538</v>
      </c>
      <c r="O61" s="50">
        <v>3.17866919942538</v>
      </c>
      <c r="P61" s="50">
        <v>3.17866919942538</v>
      </c>
      <c r="Q61" s="50">
        <v>3.1789918950479499</v>
      </c>
      <c r="R61" s="50">
        <v>3.1841437760652598</v>
      </c>
      <c r="S61" s="50">
        <v>3.18423987805265</v>
      </c>
      <c r="T61" s="50">
        <v>3.1847177759715901</v>
      </c>
      <c r="U61" s="50">
        <v>3.1847177759715901</v>
      </c>
      <c r="V61" s="50">
        <v>3.1847177759715901</v>
      </c>
      <c r="W61" s="50">
        <v>3.1279140001225199</v>
      </c>
      <c r="X61" s="66">
        <v>3.1231711607702999</v>
      </c>
      <c r="Y61" s="50">
        <v>3.1231711607702999</v>
      </c>
      <c r="Z61" s="50">
        <v>3.1231711607702999</v>
      </c>
      <c r="AA61" s="50">
        <v>3.1231711607702999</v>
      </c>
      <c r="AB61" s="50">
        <v>3.1231711607702999</v>
      </c>
      <c r="AC61" s="50">
        <v>3.1231711607702999</v>
      </c>
      <c r="AD61" s="50">
        <v>3.1166780069210902</v>
      </c>
      <c r="AE61" s="50">
        <v>3.1166780069210902</v>
      </c>
      <c r="AF61" s="50">
        <v>3.1039908510432399</v>
      </c>
      <c r="AG61" s="50">
        <v>3.1039908510432399</v>
      </c>
      <c r="AH61" s="50">
        <v>3.1039908510432399</v>
      </c>
      <c r="AI61" s="50">
        <v>3.1039908510432399</v>
      </c>
      <c r="AJ61" s="67">
        <v>3.1039908510432399</v>
      </c>
      <c r="AK61" s="50">
        <v>3.1039908510432399</v>
      </c>
      <c r="AL61" s="50">
        <v>3.0978237462435199</v>
      </c>
      <c r="AM61" s="50">
        <v>3.0978237462435199</v>
      </c>
      <c r="AN61" s="5"/>
    </row>
    <row r="62" spans="1:41" ht="17">
      <c r="A62" s="50">
        <f t="shared" si="2"/>
        <v>1998</v>
      </c>
      <c r="B62" s="60">
        <v>3.12278770984036</v>
      </c>
      <c r="C62" s="50">
        <v>3.1305096698248298</v>
      </c>
      <c r="D62" s="60">
        <v>3.1308784239440199</v>
      </c>
      <c r="E62" s="50">
        <v>3.1322676199970099</v>
      </c>
      <c r="F62" s="50">
        <v>3.13322522847157</v>
      </c>
      <c r="G62" s="50">
        <v>3.13633077739805</v>
      </c>
      <c r="H62" s="50">
        <v>3.13633077739805</v>
      </c>
      <c r="I62" s="50">
        <v>3.1376884016568098</v>
      </c>
      <c r="J62" s="50">
        <v>3.1376884016568098</v>
      </c>
      <c r="K62" s="50">
        <v>3.1439064458974499</v>
      </c>
      <c r="L62" s="50">
        <v>3.1369031009806001</v>
      </c>
      <c r="M62" s="50">
        <v>3.13716103601964</v>
      </c>
      <c r="N62" s="50">
        <v>3.13716103601964</v>
      </c>
      <c r="O62" s="50">
        <v>3.13716103601964</v>
      </c>
      <c r="P62" s="50">
        <v>3.13716103601964</v>
      </c>
      <c r="Q62" s="50">
        <v>3.1374659263647402</v>
      </c>
      <c r="R62" s="50">
        <v>3.1425284743289801</v>
      </c>
      <c r="S62" s="50">
        <v>3.1426215452302602</v>
      </c>
      <c r="T62" s="50">
        <v>3.1430725100376602</v>
      </c>
      <c r="U62" s="50">
        <v>3.1430725100376602</v>
      </c>
      <c r="V62" s="50">
        <v>3.1430725100376602</v>
      </c>
      <c r="W62" s="50">
        <v>3.0872861170409198</v>
      </c>
      <c r="X62" s="66">
        <v>3.08260277653884</v>
      </c>
      <c r="Y62" s="50">
        <v>3.08260277653884</v>
      </c>
      <c r="Z62" s="50">
        <v>3.08260277653884</v>
      </c>
      <c r="AA62" s="50">
        <v>3.08260277653884</v>
      </c>
      <c r="AB62" s="50">
        <v>3.08260277653884</v>
      </c>
      <c r="AC62" s="50">
        <v>3.08260277653884</v>
      </c>
      <c r="AD62" s="50">
        <v>3.07716667601226</v>
      </c>
      <c r="AE62" s="50">
        <v>3.07716667601226</v>
      </c>
      <c r="AF62" s="50">
        <v>3.0636799974680402</v>
      </c>
      <c r="AG62" s="50">
        <v>3.0636799974680402</v>
      </c>
      <c r="AH62" s="50">
        <v>3.0636799974680402</v>
      </c>
      <c r="AI62" s="50">
        <v>3.0636799974680402</v>
      </c>
      <c r="AJ62" s="67">
        <v>3.0636799974680402</v>
      </c>
      <c r="AK62" s="50">
        <v>3.0636799974680402</v>
      </c>
      <c r="AL62" s="50">
        <v>3.0537547748093399</v>
      </c>
      <c r="AM62" s="50">
        <v>3.0537547748093399</v>
      </c>
      <c r="AN62" s="5"/>
    </row>
    <row r="63" spans="1:41" ht="17">
      <c r="A63" s="50">
        <f t="shared" si="2"/>
        <v>1999</v>
      </c>
      <c r="B63" s="60">
        <v>3.0936566547717499</v>
      </c>
      <c r="C63" s="50">
        <v>3.1010878709032199</v>
      </c>
      <c r="D63" s="60">
        <v>3.1014318019828599</v>
      </c>
      <c r="E63" s="50">
        <v>3.10273130492731</v>
      </c>
      <c r="F63" s="50">
        <v>3.1036563304809399</v>
      </c>
      <c r="G63" s="50">
        <v>3.1069241750901901</v>
      </c>
      <c r="H63" s="50">
        <v>3.1069241750901901</v>
      </c>
      <c r="I63" s="50">
        <v>3.1095876683507502</v>
      </c>
      <c r="J63" s="50">
        <v>3.1095876683507502</v>
      </c>
      <c r="K63" s="50">
        <v>3.1122420270268001</v>
      </c>
      <c r="L63" s="50">
        <v>3.1054048609323202</v>
      </c>
      <c r="M63" s="50">
        <v>3.10564541969875</v>
      </c>
      <c r="N63" s="50">
        <v>3.10564541969875</v>
      </c>
      <c r="O63" s="50">
        <v>3.10564541969875</v>
      </c>
      <c r="P63" s="50">
        <v>3.10564541969875</v>
      </c>
      <c r="Q63" s="50">
        <v>3.1059306632038401</v>
      </c>
      <c r="R63" s="50">
        <v>3.11066740723501</v>
      </c>
      <c r="S63" s="50">
        <v>3.1107560530196601</v>
      </c>
      <c r="T63" s="50">
        <v>3.1111777515117001</v>
      </c>
      <c r="U63" s="50">
        <v>3.1111777515117001</v>
      </c>
      <c r="V63" s="50">
        <v>3.1111777515117001</v>
      </c>
      <c r="W63" s="50">
        <v>3.0600398381966301</v>
      </c>
      <c r="X63" s="66">
        <v>3.05584835726662</v>
      </c>
      <c r="Y63" s="50">
        <v>3.05584835726662</v>
      </c>
      <c r="Z63" s="50">
        <v>3.05584835726662</v>
      </c>
      <c r="AA63" s="50">
        <v>3.05584835726662</v>
      </c>
      <c r="AB63" s="50">
        <v>3.05584835726662</v>
      </c>
      <c r="AC63" s="50">
        <v>3.05584835726662</v>
      </c>
      <c r="AD63" s="50">
        <v>3.0500367753341302</v>
      </c>
      <c r="AE63" s="50">
        <v>3.0500367753341302</v>
      </c>
      <c r="AF63" s="50">
        <v>3.0352283733621701</v>
      </c>
      <c r="AG63" s="50">
        <v>3.0352283733621701</v>
      </c>
      <c r="AH63" s="50">
        <v>3.0352283733621701</v>
      </c>
      <c r="AI63" s="50">
        <v>3.0352283733621701</v>
      </c>
      <c r="AJ63" s="67">
        <v>3.0352283733621701</v>
      </c>
      <c r="AK63" s="50">
        <v>3.0352283733621701</v>
      </c>
      <c r="AL63" s="50">
        <v>3.0262958881857802</v>
      </c>
      <c r="AM63" s="50">
        <v>3.0262958881857802</v>
      </c>
      <c r="AN63" s="5"/>
    </row>
    <row r="64" spans="1:41" ht="17">
      <c r="A64" s="50">
        <f t="shared" si="2"/>
        <v>2000</v>
      </c>
      <c r="B64" s="60">
        <v>3.0573515298130101</v>
      </c>
      <c r="C64" s="50">
        <v>3.0649590183494002</v>
      </c>
      <c r="D64" s="60">
        <v>3.06528375407161</v>
      </c>
      <c r="E64" s="50">
        <v>3.06651495525018</v>
      </c>
      <c r="F64" s="50">
        <v>3.0674238239074199</v>
      </c>
      <c r="G64" s="50">
        <v>3.0701064543671199</v>
      </c>
      <c r="H64" s="50">
        <v>3.0701064543671199</v>
      </c>
      <c r="I64" s="50">
        <v>3.0726906240629202</v>
      </c>
      <c r="J64" s="50">
        <v>3.0726906240629202</v>
      </c>
      <c r="K64" s="50">
        <v>3.0779145431895998</v>
      </c>
      <c r="L64" s="50">
        <v>3.0725033384687199</v>
      </c>
      <c r="M64" s="50">
        <v>3.07273151309596</v>
      </c>
      <c r="N64" s="50">
        <v>3.07273151309596</v>
      </c>
      <c r="O64" s="50">
        <v>3.07273151309596</v>
      </c>
      <c r="P64" s="50">
        <v>3.07273151309596</v>
      </c>
      <c r="Q64" s="50">
        <v>3.0730029166094002</v>
      </c>
      <c r="R64" s="50">
        <v>3.0778632941372202</v>
      </c>
      <c r="S64" s="50">
        <v>3.0779490463866499</v>
      </c>
      <c r="T64" s="50">
        <v>3.07834980744141</v>
      </c>
      <c r="U64" s="50">
        <v>3.07834980744141</v>
      </c>
      <c r="V64" s="50">
        <v>3.07834980744141</v>
      </c>
      <c r="W64" s="50">
        <v>3.0314235716548499</v>
      </c>
      <c r="X64" s="66">
        <v>3.0272509006938999</v>
      </c>
      <c r="Y64" s="50">
        <v>3.0272509006938999</v>
      </c>
      <c r="Z64" s="50">
        <v>3.0272509006938999</v>
      </c>
      <c r="AA64" s="50">
        <v>3.0272509006938999</v>
      </c>
      <c r="AB64" s="50">
        <v>3.0272509006938999</v>
      </c>
      <c r="AC64" s="50">
        <v>3.0272509006938999</v>
      </c>
      <c r="AD64" s="50">
        <v>3.0215381862869002</v>
      </c>
      <c r="AE64" s="50">
        <v>3.0215381862869002</v>
      </c>
      <c r="AF64" s="50">
        <v>3.0088936572463401</v>
      </c>
      <c r="AG64" s="50">
        <v>3.0088936572463401</v>
      </c>
      <c r="AH64" s="50">
        <v>3.0088936572463401</v>
      </c>
      <c r="AI64" s="50">
        <v>3.0088936572463401</v>
      </c>
      <c r="AJ64" s="67">
        <v>3.0088936572463401</v>
      </c>
      <c r="AK64" s="50">
        <v>3.0088936572463401</v>
      </c>
      <c r="AL64" s="50">
        <v>2.9996323099509699</v>
      </c>
      <c r="AM64" s="50">
        <v>2.9996323099509699</v>
      </c>
      <c r="AN64" s="5"/>
    </row>
    <row r="65" spans="1:40" ht="17">
      <c r="A65" s="50">
        <f t="shared" si="2"/>
        <v>2001</v>
      </c>
      <c r="B65" s="60">
        <v>3.03124440327045</v>
      </c>
      <c r="C65" s="50">
        <v>3.0387975843765198</v>
      </c>
      <c r="D65" s="60">
        <v>3.0391035304197098</v>
      </c>
      <c r="E65" s="50">
        <v>3.0402662938146001</v>
      </c>
      <c r="F65" s="50">
        <v>3.0411460082349699</v>
      </c>
      <c r="G65" s="50">
        <v>3.0439494539962602</v>
      </c>
      <c r="H65" s="50">
        <v>3.0439494539962602</v>
      </c>
      <c r="I65" s="50">
        <v>3.0467905512209401</v>
      </c>
      <c r="J65" s="50">
        <v>3.0467905512209401</v>
      </c>
      <c r="K65" s="50">
        <v>3.0528268449836702</v>
      </c>
      <c r="L65" s="50">
        <v>3.0484173217765398</v>
      </c>
      <c r="M65" s="50">
        <v>3.04863235639578</v>
      </c>
      <c r="N65" s="50">
        <v>3.04863235639578</v>
      </c>
      <c r="O65" s="50">
        <v>3.04863235639578</v>
      </c>
      <c r="P65" s="50">
        <v>3.04863235639578</v>
      </c>
      <c r="Q65" s="50">
        <v>3.0488886933762398</v>
      </c>
      <c r="R65" s="50">
        <v>3.0534798638482799</v>
      </c>
      <c r="S65" s="50">
        <v>3.0535618465500902</v>
      </c>
      <c r="T65" s="50">
        <v>3.0539402463102499</v>
      </c>
      <c r="U65" s="50">
        <v>3.0539402463102499</v>
      </c>
      <c r="V65" s="50">
        <v>3.0539402463102499</v>
      </c>
      <c r="W65" s="50">
        <v>3.0095382730545599</v>
      </c>
      <c r="X65" s="66">
        <v>3.0057830338218898</v>
      </c>
      <c r="Y65" s="50">
        <v>3.0057830338218898</v>
      </c>
      <c r="Z65" s="50">
        <v>3.0057830338218898</v>
      </c>
      <c r="AA65" s="50">
        <v>3.0057830338218898</v>
      </c>
      <c r="AB65" s="50">
        <v>3.0057830338218898</v>
      </c>
      <c r="AC65" s="50">
        <v>3.0057830338218898</v>
      </c>
      <c r="AD65" s="50">
        <v>2.99799121495204</v>
      </c>
      <c r="AE65" s="50">
        <v>2.99799121495204</v>
      </c>
      <c r="AF65" s="50">
        <v>2.9860273738973002</v>
      </c>
      <c r="AG65" s="50">
        <v>2.9860273738973002</v>
      </c>
      <c r="AH65" s="50">
        <v>2.9860273738973002</v>
      </c>
      <c r="AI65" s="50">
        <v>2.9860273738973002</v>
      </c>
      <c r="AJ65" s="67">
        <v>2.9860273738973002</v>
      </c>
      <c r="AK65" s="50">
        <v>2.9860273738973002</v>
      </c>
      <c r="AL65" s="50">
        <v>2.9766437791212601</v>
      </c>
      <c r="AM65" s="50">
        <v>2.9766437791212601</v>
      </c>
      <c r="AN65" s="5"/>
    </row>
    <row r="66" spans="1:40" ht="17">
      <c r="A66" s="50">
        <f t="shared" si="2"/>
        <v>2002</v>
      </c>
      <c r="B66" s="60">
        <v>3.0126367114272701</v>
      </c>
      <c r="C66" s="50">
        <v>3.0200476151862699</v>
      </c>
      <c r="D66" s="60">
        <v>3.0204914444306601</v>
      </c>
      <c r="E66" s="50">
        <v>3.0216020453408099</v>
      </c>
      <c r="F66" s="50">
        <v>3.0224564021568598</v>
      </c>
      <c r="G66" s="50">
        <v>3.0251032488993999</v>
      </c>
      <c r="H66" s="50">
        <v>3.0251032488993999</v>
      </c>
      <c r="I66" s="50">
        <v>3.0289674492929599</v>
      </c>
      <c r="J66" s="50">
        <v>3.0289674492929599</v>
      </c>
      <c r="K66" s="50">
        <v>3.0341656270605499</v>
      </c>
      <c r="L66" s="50">
        <v>3.03093034845483</v>
      </c>
      <c r="M66" s="50">
        <v>3.0311352699768102</v>
      </c>
      <c r="N66" s="50">
        <v>3.0311352699768102</v>
      </c>
      <c r="O66" s="50">
        <v>3.0311352699768102</v>
      </c>
      <c r="P66" s="50">
        <v>3.0311352699768102</v>
      </c>
      <c r="Q66" s="50">
        <v>3.0313799307723799</v>
      </c>
      <c r="R66" s="50">
        <v>3.0357624262662299</v>
      </c>
      <c r="S66" s="50">
        <v>3.0358413429425202</v>
      </c>
      <c r="T66" s="50">
        <v>3.0362024374791701</v>
      </c>
      <c r="U66" s="50">
        <v>3.0362024374791701</v>
      </c>
      <c r="V66" s="50">
        <v>3.0362024374791701</v>
      </c>
      <c r="W66" s="50">
        <v>2.99502431094374</v>
      </c>
      <c r="X66" s="66">
        <v>2.9916345038192298</v>
      </c>
      <c r="Y66" s="50">
        <v>2.9916345038192298</v>
      </c>
      <c r="Z66" s="50">
        <v>2.9916345038192298</v>
      </c>
      <c r="AA66" s="50">
        <v>2.9916345038192298</v>
      </c>
      <c r="AB66" s="50">
        <v>2.9916345038192298</v>
      </c>
      <c r="AC66" s="50">
        <v>2.9916345038192298</v>
      </c>
      <c r="AD66" s="50">
        <v>2.98274410499767</v>
      </c>
      <c r="AE66" s="50">
        <v>2.98274410499767</v>
      </c>
      <c r="AF66" s="50">
        <v>2.9717481951750302</v>
      </c>
      <c r="AG66" s="50">
        <v>2.9717481951750302</v>
      </c>
      <c r="AH66" s="50">
        <v>2.9717481951750302</v>
      </c>
      <c r="AI66" s="50">
        <v>2.9717481951750302</v>
      </c>
      <c r="AJ66" s="67">
        <v>2.9717481951750302</v>
      </c>
      <c r="AK66" s="50">
        <v>2.9717481951750302</v>
      </c>
      <c r="AL66" s="50">
        <v>2.9625605930030998</v>
      </c>
      <c r="AM66" s="50">
        <v>2.9625605930030998</v>
      </c>
      <c r="AN66" s="5"/>
    </row>
    <row r="67" spans="1:40" ht="17">
      <c r="A67" s="50">
        <f t="shared" si="2"/>
        <v>2003</v>
      </c>
      <c r="B67" s="60">
        <v>2.9916783869140802</v>
      </c>
      <c r="C67" s="50">
        <v>2.9991180133354498</v>
      </c>
      <c r="D67" s="60">
        <v>2.99954371097557</v>
      </c>
      <c r="E67" s="50">
        <v>3.0006055703736898</v>
      </c>
      <c r="F67" s="50">
        <v>3.00143721751772</v>
      </c>
      <c r="G67" s="50">
        <v>3.0038391709965602</v>
      </c>
      <c r="H67" s="50">
        <v>3.0038391709965602</v>
      </c>
      <c r="I67" s="50">
        <v>3.0078492467404598</v>
      </c>
      <c r="J67" s="50">
        <v>3.0078492467404598</v>
      </c>
      <c r="K67" s="50">
        <v>3.0134670049204799</v>
      </c>
      <c r="L67" s="50">
        <v>3.0110630576055599</v>
      </c>
      <c r="M67" s="50">
        <v>3.0112588459274598</v>
      </c>
      <c r="N67" s="50">
        <v>3.0112588459274598</v>
      </c>
      <c r="O67" s="50">
        <v>3.0112588459274598</v>
      </c>
      <c r="P67" s="50">
        <v>3.0112588459274598</v>
      </c>
      <c r="Q67" s="50">
        <v>3.0114930036143401</v>
      </c>
      <c r="R67" s="50">
        <v>3.0156876864428499</v>
      </c>
      <c r="S67" s="50">
        <v>3.0157639154445102</v>
      </c>
      <c r="T67" s="50">
        <v>3.0161094094329801</v>
      </c>
      <c r="U67" s="50">
        <v>3.0161094094329801</v>
      </c>
      <c r="V67" s="50">
        <v>3.0161094094329801</v>
      </c>
      <c r="W67" s="50">
        <v>2.97846578031645</v>
      </c>
      <c r="X67" s="66">
        <v>2.97532851506995</v>
      </c>
      <c r="Y67" s="50">
        <v>2.97532851506995</v>
      </c>
      <c r="Z67" s="50">
        <v>2.97532851506995</v>
      </c>
      <c r="AA67" s="50">
        <v>2.97532851506995</v>
      </c>
      <c r="AB67" s="50">
        <v>2.97532851506995</v>
      </c>
      <c r="AC67" s="50">
        <v>2.97532851506995</v>
      </c>
      <c r="AD67" s="50">
        <v>2.9665251834811102</v>
      </c>
      <c r="AE67" s="50">
        <v>2.9665251834811102</v>
      </c>
      <c r="AF67" s="50">
        <v>2.9554548358712598</v>
      </c>
      <c r="AG67" s="50">
        <v>2.9554548358712598</v>
      </c>
      <c r="AH67" s="50">
        <v>2.9554548358712598</v>
      </c>
      <c r="AI67" s="50">
        <v>2.9554548358712598</v>
      </c>
      <c r="AJ67" s="67">
        <v>2.9554548358712598</v>
      </c>
      <c r="AK67" s="50">
        <v>2.9554548358712598</v>
      </c>
      <c r="AL67" s="50">
        <v>2.9466270479980801</v>
      </c>
      <c r="AM67" s="50">
        <v>2.9466270479980801</v>
      </c>
      <c r="AN67" s="5"/>
    </row>
    <row r="68" spans="1:40" ht="17">
      <c r="A68" s="50">
        <f t="shared" si="2"/>
        <v>2004</v>
      </c>
      <c r="B68" s="60">
        <v>2.9827816156767901</v>
      </c>
      <c r="C68" s="50">
        <v>2.9906090179929601</v>
      </c>
      <c r="D68" s="60">
        <v>2.99101751069791</v>
      </c>
      <c r="E68" s="50">
        <v>2.9920351907593701</v>
      </c>
      <c r="F68" s="50">
        <v>2.99283794961796</v>
      </c>
      <c r="G68" s="50">
        <v>2.99523436161493</v>
      </c>
      <c r="H68" s="50">
        <v>2.99523436161493</v>
      </c>
      <c r="I68" s="50">
        <v>2.9978353616089799</v>
      </c>
      <c r="J68" s="50">
        <v>2.9978353616089799</v>
      </c>
      <c r="K68" s="50">
        <v>3.0040823997373698</v>
      </c>
      <c r="L68" s="50">
        <v>3.0019502942907201</v>
      </c>
      <c r="M68" s="50">
        <v>3.00213733625047</v>
      </c>
      <c r="N68" s="50">
        <v>3.00213733625047</v>
      </c>
      <c r="O68" s="50">
        <v>3.00213733625047</v>
      </c>
      <c r="P68" s="50">
        <v>3.00213733625047</v>
      </c>
      <c r="Q68" s="50">
        <v>3.00236120773884</v>
      </c>
      <c r="R68" s="50">
        <v>3.0063720562236802</v>
      </c>
      <c r="S68" s="50">
        <v>3.0064452513351698</v>
      </c>
      <c r="T68" s="50">
        <v>3.0064573329791799</v>
      </c>
      <c r="U68" s="50">
        <v>3.0064573329791799</v>
      </c>
      <c r="V68" s="50">
        <v>3.0064573329791799</v>
      </c>
      <c r="W68" s="50">
        <v>2.9710229531343799</v>
      </c>
      <c r="X68" s="66">
        <v>2.9680880142630301</v>
      </c>
      <c r="Y68" s="50">
        <v>2.9680880142630301</v>
      </c>
      <c r="Z68" s="50">
        <v>2.9680880142630301</v>
      </c>
      <c r="AA68" s="50">
        <v>2.9680880142630301</v>
      </c>
      <c r="AB68" s="50">
        <v>2.9680880142630301</v>
      </c>
      <c r="AC68" s="50">
        <v>2.9680880142630301</v>
      </c>
      <c r="AD68" s="50">
        <v>2.9605358857805402</v>
      </c>
      <c r="AE68" s="50">
        <v>2.9605358857805402</v>
      </c>
      <c r="AF68" s="50">
        <v>2.9514723752765502</v>
      </c>
      <c r="AG68" s="50">
        <v>2.9514723752765502</v>
      </c>
      <c r="AH68" s="50">
        <v>2.9514723752765502</v>
      </c>
      <c r="AI68" s="50">
        <v>2.9514723752765502</v>
      </c>
      <c r="AJ68" s="67">
        <v>2.9514723752765502</v>
      </c>
      <c r="AK68" s="50">
        <v>2.9514723752765502</v>
      </c>
      <c r="AL68" s="50">
        <v>2.9429485767803398</v>
      </c>
      <c r="AM68" s="50">
        <v>2.9429485767803398</v>
      </c>
      <c r="AN68" s="5"/>
    </row>
    <row r="69" spans="1:40" ht="17">
      <c r="A69" s="50">
        <f t="shared" si="2"/>
        <v>2005</v>
      </c>
      <c r="B69" s="60">
        <v>2.9868387620300201</v>
      </c>
      <c r="C69" s="50">
        <v>2.9938913351089398</v>
      </c>
      <c r="D69" s="60">
        <v>2.9942827983421298</v>
      </c>
      <c r="E69" s="50">
        <v>2.99525856819985</v>
      </c>
      <c r="F69" s="50">
        <v>2.9960262933789701</v>
      </c>
      <c r="G69" s="50">
        <v>2.9984310080888399</v>
      </c>
      <c r="H69" s="50">
        <v>2.9984310080888399</v>
      </c>
      <c r="I69" s="50">
        <v>3.0005370874617001</v>
      </c>
      <c r="J69" s="50">
        <v>3.0005370874617001</v>
      </c>
      <c r="K69" s="50">
        <v>3.0063366080224299</v>
      </c>
      <c r="L69" s="50">
        <v>3.00386770380705</v>
      </c>
      <c r="M69" s="50">
        <v>3.0040468962117699</v>
      </c>
      <c r="N69" s="50">
        <v>3.0040468962117699</v>
      </c>
      <c r="O69" s="50">
        <v>3.0040468962117699</v>
      </c>
      <c r="P69" s="50">
        <v>3.0040468962117699</v>
      </c>
      <c r="Q69" s="50">
        <v>3.0042613408121901</v>
      </c>
      <c r="R69" s="50">
        <v>3.0082056849964101</v>
      </c>
      <c r="S69" s="50">
        <v>3.0082757485485199</v>
      </c>
      <c r="T69" s="50">
        <v>3.0083321586637899</v>
      </c>
      <c r="U69" s="50">
        <v>3.0083321586637899</v>
      </c>
      <c r="V69" s="50">
        <v>3.0083321586637899</v>
      </c>
      <c r="W69" s="50">
        <v>2.9736426022986202</v>
      </c>
      <c r="X69" s="66">
        <v>2.9705613086540099</v>
      </c>
      <c r="Y69" s="50">
        <v>2.9705613086540099</v>
      </c>
      <c r="Z69" s="50">
        <v>2.9705613086540099</v>
      </c>
      <c r="AA69" s="50">
        <v>2.9705613086540099</v>
      </c>
      <c r="AB69" s="50">
        <v>2.9705613086540099</v>
      </c>
      <c r="AC69" s="50">
        <v>2.9705613086540099</v>
      </c>
      <c r="AD69" s="50">
        <v>2.9633753746858198</v>
      </c>
      <c r="AE69" s="50">
        <v>2.9633753746858198</v>
      </c>
      <c r="AF69" s="50">
        <v>2.9539270193722098</v>
      </c>
      <c r="AG69" s="50">
        <v>2.9539270193722098</v>
      </c>
      <c r="AH69" s="50">
        <v>2.9539270193722098</v>
      </c>
      <c r="AI69" s="50">
        <v>2.9539270193722098</v>
      </c>
      <c r="AJ69" s="67">
        <v>2.9539270193722098</v>
      </c>
      <c r="AK69" s="50">
        <v>2.9539270193722098</v>
      </c>
      <c r="AL69" s="50">
        <v>2.9458946962260302</v>
      </c>
      <c r="AM69" s="50">
        <v>2.9458946962260302</v>
      </c>
      <c r="AN69" s="5"/>
    </row>
    <row r="70" spans="1:40" ht="17">
      <c r="A70" s="50">
        <f t="shared" si="2"/>
        <v>2006</v>
      </c>
      <c r="B70" s="60">
        <v>2.99724921766237</v>
      </c>
      <c r="C70" s="50">
        <v>3.0042900619952899</v>
      </c>
      <c r="D70" s="60">
        <v>3.0046603146679498</v>
      </c>
      <c r="E70" s="50">
        <v>3.0055847092755701</v>
      </c>
      <c r="F70" s="50">
        <v>3.0063058623971299</v>
      </c>
      <c r="G70" s="50">
        <v>3.0087939268263701</v>
      </c>
      <c r="H70" s="50">
        <v>3.0087939268263701</v>
      </c>
      <c r="I70" s="50">
        <v>3.01084102196987</v>
      </c>
      <c r="J70" s="50">
        <v>3.01084102196987</v>
      </c>
      <c r="K70" s="50">
        <v>3.0202052123671601</v>
      </c>
      <c r="L70" s="50">
        <v>3.0180071670303001</v>
      </c>
      <c r="M70" s="50">
        <v>3.0181761625786998</v>
      </c>
      <c r="N70" s="50">
        <v>3.0181761625786998</v>
      </c>
      <c r="O70" s="50">
        <v>3.0181761625786998</v>
      </c>
      <c r="P70" s="50">
        <v>3.0181761625786998</v>
      </c>
      <c r="Q70" s="50">
        <v>3.01837816630194</v>
      </c>
      <c r="R70" s="50">
        <v>3.0220942258986101</v>
      </c>
      <c r="S70" s="50">
        <v>3.02215984820034</v>
      </c>
      <c r="T70" s="50">
        <v>3.0222063274361899</v>
      </c>
      <c r="U70" s="50">
        <v>3.0222063274361899</v>
      </c>
      <c r="V70" s="50">
        <v>3.0222063274361899</v>
      </c>
      <c r="W70" s="50">
        <v>2.9863503523561801</v>
      </c>
      <c r="X70" s="66">
        <v>2.9833993192092501</v>
      </c>
      <c r="Y70" s="50">
        <v>2.9833993192092501</v>
      </c>
      <c r="Z70" s="50">
        <v>2.9833993192092501</v>
      </c>
      <c r="AA70" s="50">
        <v>2.9833993192092501</v>
      </c>
      <c r="AB70" s="50">
        <v>2.9833993192092501</v>
      </c>
      <c r="AC70" s="50">
        <v>2.9833993192092501</v>
      </c>
      <c r="AD70" s="50">
        <v>2.97446899257486</v>
      </c>
      <c r="AE70" s="50">
        <v>2.97446899257486</v>
      </c>
      <c r="AF70" s="50">
        <v>2.9644571995559801</v>
      </c>
      <c r="AG70" s="50">
        <v>2.9644571995559801</v>
      </c>
      <c r="AH70" s="50">
        <v>2.9644571995559801</v>
      </c>
      <c r="AI70" s="50">
        <v>2.9644571995559801</v>
      </c>
      <c r="AJ70" s="67">
        <v>2.9644571995559801</v>
      </c>
      <c r="AK70" s="50">
        <v>2.9644571995559801</v>
      </c>
      <c r="AL70" s="50">
        <v>2.9562573212700198</v>
      </c>
      <c r="AM70" s="50">
        <v>2.9562573212700198</v>
      </c>
      <c r="AN70" s="5"/>
    </row>
    <row r="71" spans="1:40" ht="17">
      <c r="A71" s="50">
        <f t="shared" si="2"/>
        <v>2007</v>
      </c>
      <c r="B71" s="60">
        <v>2.9966261945269101</v>
      </c>
      <c r="C71" s="50">
        <v>3.00386898837812</v>
      </c>
      <c r="D71" s="60">
        <v>3.0042216607918202</v>
      </c>
      <c r="E71" s="50">
        <v>3.00510214098919</v>
      </c>
      <c r="F71" s="50">
        <v>3.00589593845294</v>
      </c>
      <c r="G71" s="50">
        <v>3.0086620737663501</v>
      </c>
      <c r="H71" s="50">
        <v>3.0086620737663501</v>
      </c>
      <c r="I71" s="50">
        <v>3.0110812322687099</v>
      </c>
      <c r="J71" s="50">
        <v>3.0110812322687099</v>
      </c>
      <c r="K71" s="50">
        <v>3.02039082504721</v>
      </c>
      <c r="L71" s="50">
        <v>3.0190169125984401</v>
      </c>
      <c r="M71" s="50">
        <v>3.01917740033499</v>
      </c>
      <c r="N71" s="50">
        <v>3.01917740033499</v>
      </c>
      <c r="O71" s="50">
        <v>3.01917740033499</v>
      </c>
      <c r="P71" s="50">
        <v>3.01917740033499</v>
      </c>
      <c r="Q71" s="50">
        <v>3.0193692205606202</v>
      </c>
      <c r="R71" s="50">
        <v>3.0228984392415699</v>
      </c>
      <c r="S71" s="50">
        <v>3.0229607486266001</v>
      </c>
      <c r="T71" s="50">
        <v>3.0232928983280098</v>
      </c>
      <c r="U71" s="50">
        <v>3.0232928983280098</v>
      </c>
      <c r="V71" s="50">
        <v>3.0232928983280098</v>
      </c>
      <c r="W71" s="50">
        <v>2.99160254514827</v>
      </c>
      <c r="X71" s="66">
        <v>2.9887957746143399</v>
      </c>
      <c r="Y71" s="50">
        <v>2.9887957746143399</v>
      </c>
      <c r="Z71" s="50">
        <v>2.9887957746143399</v>
      </c>
      <c r="AA71" s="50">
        <v>2.9887957746143399</v>
      </c>
      <c r="AB71" s="50">
        <v>2.9887957746143399</v>
      </c>
      <c r="AC71" s="50">
        <v>2.9887957746143399</v>
      </c>
      <c r="AD71" s="50">
        <v>2.9811991049340101</v>
      </c>
      <c r="AE71" s="50">
        <v>2.9811991049340101</v>
      </c>
      <c r="AF71" s="50">
        <v>2.9724676915483101</v>
      </c>
      <c r="AG71" s="50">
        <v>2.9724676915483101</v>
      </c>
      <c r="AH71" s="50">
        <v>2.9724676915483101</v>
      </c>
      <c r="AI71" s="50">
        <v>2.9724676915483101</v>
      </c>
      <c r="AJ71" s="67">
        <v>2.9724676915483101</v>
      </c>
      <c r="AK71" s="50">
        <v>2.9724676915483101</v>
      </c>
      <c r="AL71" s="50">
        <v>2.9649053002419898</v>
      </c>
      <c r="AM71" s="50">
        <v>2.9649053002419898</v>
      </c>
      <c r="AN71" s="5"/>
    </row>
    <row r="72" spans="1:40" ht="17">
      <c r="A72" s="50">
        <f t="shared" si="2"/>
        <v>2008</v>
      </c>
      <c r="B72" s="60">
        <v>3.0113286577995999</v>
      </c>
      <c r="C72" s="50">
        <v>3.0195029571632501</v>
      </c>
      <c r="D72" s="60">
        <v>3.0198289740079698</v>
      </c>
      <c r="E72" s="50">
        <v>3.0206449151867401</v>
      </c>
      <c r="F72" s="50">
        <v>3.0215444048836599</v>
      </c>
      <c r="G72" s="50">
        <v>3.02410401235784</v>
      </c>
      <c r="H72" s="50">
        <v>3.02410401235784</v>
      </c>
      <c r="I72" s="50">
        <v>3.0264803163183398</v>
      </c>
      <c r="J72" s="50">
        <v>3.0267947160035402</v>
      </c>
      <c r="K72" s="50">
        <v>3.0338332465771298</v>
      </c>
      <c r="L72" s="50">
        <v>3.0334528722367402</v>
      </c>
      <c r="M72" s="50">
        <v>3.0336018436156098</v>
      </c>
      <c r="N72" s="50">
        <v>3.0336018436156098</v>
      </c>
      <c r="O72" s="50">
        <v>3.0336018436156098</v>
      </c>
      <c r="P72" s="50">
        <v>3.0336018436156098</v>
      </c>
      <c r="Q72" s="50">
        <v>3.0337796810382498</v>
      </c>
      <c r="R72" s="50">
        <v>3.0371046132743</v>
      </c>
      <c r="S72" s="50">
        <v>3.03716202157218</v>
      </c>
      <c r="T72" s="50">
        <v>3.0379436800688802</v>
      </c>
      <c r="U72" s="50">
        <v>3.0379436800688802</v>
      </c>
      <c r="V72" s="50">
        <v>3.0379436800688802</v>
      </c>
      <c r="W72" s="50">
        <v>3.00701996323509</v>
      </c>
      <c r="X72" s="66">
        <v>3.00374881940161</v>
      </c>
      <c r="Y72" s="50">
        <v>3.00374881940161</v>
      </c>
      <c r="Z72" s="50">
        <v>3.00374881940161</v>
      </c>
      <c r="AA72" s="50">
        <v>3.00374881940161</v>
      </c>
      <c r="AB72" s="50">
        <v>3.00374881940161</v>
      </c>
      <c r="AC72" s="50">
        <v>3.00374881940161</v>
      </c>
      <c r="AD72" s="50">
        <v>2.9973855401350802</v>
      </c>
      <c r="AE72" s="50">
        <v>2.9973855401350802</v>
      </c>
      <c r="AF72" s="50">
        <v>2.9894087902291102</v>
      </c>
      <c r="AG72" s="50">
        <v>2.9894087902291102</v>
      </c>
      <c r="AH72" s="50">
        <v>2.9894087902291102</v>
      </c>
      <c r="AI72" s="50">
        <v>2.9894087902291102</v>
      </c>
      <c r="AJ72" s="67">
        <v>2.9894087902291102</v>
      </c>
      <c r="AK72" s="50">
        <v>2.9894087902291102</v>
      </c>
      <c r="AL72" s="50">
        <v>2.9828839410424002</v>
      </c>
      <c r="AM72" s="50">
        <v>2.9828839410424002</v>
      </c>
      <c r="AN72" s="5"/>
    </row>
    <row r="73" spans="1:40" ht="17">
      <c r="A73" s="50">
        <f t="shared" si="2"/>
        <v>2009</v>
      </c>
      <c r="B73" s="50">
        <v>3.0344389993146001</v>
      </c>
      <c r="C73" s="50">
        <v>3.04199225793506</v>
      </c>
      <c r="D73" s="60">
        <v>3.0422923660285002</v>
      </c>
      <c r="E73" s="50">
        <v>3.04304618493122</v>
      </c>
      <c r="F73" s="50">
        <v>3.0438652525935299</v>
      </c>
      <c r="G73" s="50">
        <v>3.0460041755354599</v>
      </c>
      <c r="H73" s="50">
        <v>3.0460041755354599</v>
      </c>
      <c r="I73" s="50">
        <v>3.04886477709382</v>
      </c>
      <c r="J73" s="50">
        <v>3.0491545966633602</v>
      </c>
      <c r="K73" s="50">
        <v>3.0565003200227499</v>
      </c>
      <c r="L73" s="50">
        <v>3.0565183098226498</v>
      </c>
      <c r="M73" s="50">
        <v>3.0566559404756699</v>
      </c>
      <c r="N73" s="50">
        <v>3.0566559404756699</v>
      </c>
      <c r="O73" s="50">
        <v>3.0566559404756699</v>
      </c>
      <c r="P73" s="50">
        <v>3.0566559404756699</v>
      </c>
      <c r="Q73" s="50">
        <v>3.0568199080669398</v>
      </c>
      <c r="R73" s="50">
        <v>3.0597982114694</v>
      </c>
      <c r="S73" s="50">
        <v>3.0598506056050101</v>
      </c>
      <c r="T73" s="50">
        <v>3.0605637911335601</v>
      </c>
      <c r="U73" s="50">
        <v>3.0605637911335601</v>
      </c>
      <c r="V73" s="50">
        <v>3.0605637911335601</v>
      </c>
      <c r="W73" s="50">
        <v>3.03032440495782</v>
      </c>
      <c r="X73" s="66">
        <v>3.0267500787028898</v>
      </c>
      <c r="Y73" s="50">
        <v>3.0267500787028898</v>
      </c>
      <c r="Z73" s="50">
        <v>3.0267500787028898</v>
      </c>
      <c r="AA73" s="50">
        <v>3.0267500787028898</v>
      </c>
      <c r="AB73" s="50">
        <v>3.0267500787028898</v>
      </c>
      <c r="AC73" s="50">
        <v>3.0267500787028898</v>
      </c>
      <c r="AD73" s="50">
        <v>3.02290876073998</v>
      </c>
      <c r="AE73" s="50">
        <v>3.02290876073998</v>
      </c>
      <c r="AF73" s="50">
        <v>3.0153915831928702</v>
      </c>
      <c r="AG73" s="50">
        <v>3.0153915831928702</v>
      </c>
      <c r="AH73" s="50">
        <v>3.0153915831928702</v>
      </c>
      <c r="AI73" s="50">
        <v>3.0153915831928702</v>
      </c>
      <c r="AJ73" s="67">
        <v>3.0153915831928702</v>
      </c>
      <c r="AK73" s="50">
        <v>3.0153915831928702</v>
      </c>
      <c r="AL73" s="50">
        <v>3.00860677256237</v>
      </c>
      <c r="AM73" s="50">
        <v>3.00860677256237</v>
      </c>
      <c r="AN73" s="5"/>
    </row>
    <row r="74" spans="1:40" ht="17">
      <c r="A74" s="50">
        <f t="shared" si="2"/>
        <v>2010</v>
      </c>
      <c r="B74" s="50">
        <v>3.06613913862931</v>
      </c>
      <c r="C74" s="50">
        <v>3.0726772258228898</v>
      </c>
      <c r="D74" s="60">
        <v>3.0729496381496499</v>
      </c>
      <c r="E74" s="50">
        <v>3.0736761201157701</v>
      </c>
      <c r="F74" s="50">
        <v>3.0744516279985499</v>
      </c>
      <c r="G74" s="50">
        <v>3.0764247821495299</v>
      </c>
      <c r="H74" s="50">
        <v>3.0764247821495299</v>
      </c>
      <c r="I74" s="50">
        <v>3.07851513049699</v>
      </c>
      <c r="J74" s="50">
        <v>3.0787440144057499</v>
      </c>
      <c r="K74" s="50">
        <v>3.08498646332546</v>
      </c>
      <c r="L74" s="50">
        <v>3.0861846870678802</v>
      </c>
      <c r="M74" s="50">
        <v>3.08631014950261</v>
      </c>
      <c r="N74" s="50">
        <v>3.08631014950261</v>
      </c>
      <c r="O74" s="50">
        <v>3.08631014950261</v>
      </c>
      <c r="P74" s="50">
        <v>3.08631014950261</v>
      </c>
      <c r="Q74" s="50">
        <v>3.0864592173808099</v>
      </c>
      <c r="R74" s="50">
        <v>3.08920450596879</v>
      </c>
      <c r="S74" s="50">
        <v>3.0892514772127302</v>
      </c>
      <c r="T74" s="50">
        <v>3.0899374746228299</v>
      </c>
      <c r="U74" s="50">
        <v>3.0899374746228299</v>
      </c>
      <c r="V74" s="50">
        <v>3.0899374746228299</v>
      </c>
      <c r="W74" s="50">
        <v>3.05906076300943</v>
      </c>
      <c r="X74" s="66">
        <v>3.0558753018554698</v>
      </c>
      <c r="Y74" s="50">
        <v>3.0558753018554698</v>
      </c>
      <c r="Z74" s="50">
        <v>3.0558753018554698</v>
      </c>
      <c r="AA74" s="50">
        <v>3.0558753018554698</v>
      </c>
      <c r="AB74" s="50">
        <v>3.0558753018554698</v>
      </c>
      <c r="AC74" s="50">
        <v>3.0558753018554698</v>
      </c>
      <c r="AD74" s="50">
        <v>3.0540873496055601</v>
      </c>
      <c r="AE74" s="50">
        <v>3.0540873496055601</v>
      </c>
      <c r="AF74" s="50">
        <v>3.0449693436585199</v>
      </c>
      <c r="AG74" s="50">
        <v>3.0449693436585199</v>
      </c>
      <c r="AH74" s="50">
        <v>3.0449693436585199</v>
      </c>
      <c r="AI74" s="50">
        <v>3.0449693436585199</v>
      </c>
      <c r="AJ74" s="67">
        <v>3.0449693436585199</v>
      </c>
      <c r="AK74" s="50">
        <v>3.0449693436585199</v>
      </c>
      <c r="AL74" s="50">
        <v>3.03794530091051</v>
      </c>
      <c r="AM74" s="50">
        <v>3.03794530091051</v>
      </c>
      <c r="AN74" s="5"/>
    </row>
    <row r="75" spans="1:40" ht="17">
      <c r="A75" s="50">
        <f t="shared" si="2"/>
        <v>2011</v>
      </c>
      <c r="B75" s="50">
        <v>3.1016618371481401</v>
      </c>
      <c r="C75" s="50">
        <v>3.1095449981916401</v>
      </c>
      <c r="D75" s="60">
        <v>3.1098207740997399</v>
      </c>
      <c r="E75" s="50">
        <v>3.1104978254595701</v>
      </c>
      <c r="F75" s="50">
        <v>3.1111773730722998</v>
      </c>
      <c r="G75" s="50">
        <v>3.1130780233189901</v>
      </c>
      <c r="H75" s="50">
        <v>3.1130780233189901</v>
      </c>
      <c r="I75" s="50">
        <v>3.1154339454182498</v>
      </c>
      <c r="J75" s="50">
        <v>3.1164082605624399</v>
      </c>
      <c r="K75" s="50">
        <v>3.1217161646232499</v>
      </c>
      <c r="L75" s="50">
        <v>3.1224327564665599</v>
      </c>
      <c r="M75" s="50">
        <v>3.12256734855232</v>
      </c>
      <c r="N75" s="50">
        <v>3.12256734855232</v>
      </c>
      <c r="O75" s="50">
        <v>3.1225938051014501</v>
      </c>
      <c r="P75" s="50">
        <v>3.1225938051014501</v>
      </c>
      <c r="Q75" s="50">
        <v>3.1227283604406599</v>
      </c>
      <c r="R75" s="50">
        <v>3.1251945919029001</v>
      </c>
      <c r="S75" s="50">
        <v>3.1252362218327399</v>
      </c>
      <c r="T75" s="50">
        <v>3.12591712374675</v>
      </c>
      <c r="U75" s="50">
        <v>3.12591712374675</v>
      </c>
      <c r="V75" s="50">
        <v>3.12591712374675</v>
      </c>
      <c r="W75" s="50">
        <v>3.0931948792344501</v>
      </c>
      <c r="X75" s="66">
        <v>3.0901260700573698</v>
      </c>
      <c r="Y75" s="50">
        <v>3.0901260700573698</v>
      </c>
      <c r="Z75" s="50">
        <v>3.0901260700573698</v>
      </c>
      <c r="AA75" s="50">
        <v>3.0901260700573698</v>
      </c>
      <c r="AB75" s="50">
        <v>3.0901260700573698</v>
      </c>
      <c r="AC75" s="50">
        <v>3.0901260700573698</v>
      </c>
      <c r="AD75" s="50">
        <v>3.0876200610329199</v>
      </c>
      <c r="AE75" s="50">
        <v>3.0876200610329199</v>
      </c>
      <c r="AF75" s="50">
        <v>3.0791159606414098</v>
      </c>
      <c r="AG75" s="50">
        <v>3.0791159606414098</v>
      </c>
      <c r="AH75" s="50">
        <v>3.0791159606414098</v>
      </c>
      <c r="AI75" s="50">
        <v>3.0791159606414098</v>
      </c>
      <c r="AJ75" s="67">
        <v>3.0791159606414098</v>
      </c>
      <c r="AK75" s="50">
        <v>3.0791159606414098</v>
      </c>
      <c r="AL75" s="50">
        <v>3.07218858881884</v>
      </c>
      <c r="AM75" s="50">
        <v>3.07218858881884</v>
      </c>
      <c r="AN75" s="5"/>
    </row>
    <row r="76" spans="1:40" ht="17">
      <c r="A76" s="50">
        <f t="shared" si="2"/>
        <v>2012</v>
      </c>
      <c r="B76" s="50">
        <v>3.1622502032867601</v>
      </c>
      <c r="C76" s="50">
        <v>3.16948046662174</v>
      </c>
      <c r="D76" s="60">
        <v>3.1697198886377702</v>
      </c>
      <c r="E76" s="50">
        <v>3.1703103778214201</v>
      </c>
      <c r="F76" s="50">
        <v>3.1707150496880399</v>
      </c>
      <c r="G76" s="50">
        <v>3.17253418068448</v>
      </c>
      <c r="H76" s="50">
        <v>3.17253418068448</v>
      </c>
      <c r="I76" s="50">
        <v>3.1742930521211501</v>
      </c>
      <c r="J76" s="50">
        <v>3.17523224215627</v>
      </c>
      <c r="K76" s="50">
        <v>3.1775251431037601</v>
      </c>
      <c r="L76" s="50">
        <v>3.17618387118956</v>
      </c>
      <c r="M76" s="50">
        <v>3.1763027444684702</v>
      </c>
      <c r="N76" s="50">
        <v>3.1763027444684702</v>
      </c>
      <c r="O76" s="50">
        <v>3.1763249744094799</v>
      </c>
      <c r="P76" s="50">
        <v>3.1763249744094799</v>
      </c>
      <c r="Q76" s="50">
        <v>3.1765805664059101</v>
      </c>
      <c r="R76" s="50">
        <v>3.1787414887307799</v>
      </c>
      <c r="S76" s="50">
        <v>3.1787771580400501</v>
      </c>
      <c r="T76" s="50">
        <v>3.1794703725372599</v>
      </c>
      <c r="U76" s="50">
        <v>3.1794703725372599</v>
      </c>
      <c r="V76" s="50">
        <v>3.1794703725372599</v>
      </c>
      <c r="W76" s="50">
        <v>3.1427539961642599</v>
      </c>
      <c r="X76" s="66">
        <v>3.1397866032636101</v>
      </c>
      <c r="Y76" s="50">
        <v>3.1397866032636101</v>
      </c>
      <c r="Z76" s="50">
        <v>3.1397866032636101</v>
      </c>
      <c r="AA76" s="50">
        <v>3.1397866032636101</v>
      </c>
      <c r="AB76" s="50">
        <v>3.1397866032636101</v>
      </c>
      <c r="AC76" s="50">
        <v>3.1397866032636101</v>
      </c>
      <c r="AD76" s="50">
        <v>3.1339348596950698</v>
      </c>
      <c r="AE76" s="50">
        <v>3.1339348596950698</v>
      </c>
      <c r="AF76" s="50">
        <v>3.1273141608241799</v>
      </c>
      <c r="AG76" s="50">
        <v>3.1273141608241799</v>
      </c>
      <c r="AH76" s="50">
        <v>3.1273141608241799</v>
      </c>
      <c r="AI76" s="50">
        <v>3.1273141608241799</v>
      </c>
      <c r="AJ76" s="67">
        <v>3.1273141608241799</v>
      </c>
      <c r="AK76" s="50">
        <v>3.1273141608241799</v>
      </c>
      <c r="AL76" s="50">
        <v>3.1204614216584798</v>
      </c>
      <c r="AM76" s="50">
        <v>3.1204614216584798</v>
      </c>
      <c r="AN76" s="5"/>
    </row>
    <row r="77" spans="1:40" ht="17">
      <c r="A77" s="50">
        <f t="shared" si="2"/>
        <v>2013</v>
      </c>
      <c r="B77" s="50">
        <v>3.1851322387793699</v>
      </c>
      <c r="C77" s="50">
        <v>3.1931300228586199</v>
      </c>
      <c r="D77" s="60">
        <v>3.1933451700623601</v>
      </c>
      <c r="E77" s="50">
        <v>3.1938768416651202</v>
      </c>
      <c r="F77" s="50">
        <v>3.1942522117227798</v>
      </c>
      <c r="G77" s="50">
        <v>3.1960400849447601</v>
      </c>
      <c r="H77" s="50">
        <v>3.1960400849447601</v>
      </c>
      <c r="I77" s="50">
        <v>3.19779875766495</v>
      </c>
      <c r="J77" s="50">
        <v>3.1998088390412298</v>
      </c>
      <c r="K77" s="50">
        <v>3.1987237127491399</v>
      </c>
      <c r="L77" s="50">
        <v>3.1982793049432199</v>
      </c>
      <c r="M77" s="50">
        <v>3.1983866769443501</v>
      </c>
      <c r="N77" s="50">
        <v>3.1983866769443501</v>
      </c>
      <c r="O77" s="50">
        <v>3.1984873359756598</v>
      </c>
      <c r="P77" s="50">
        <v>3.1984873359756598</v>
      </c>
      <c r="Q77" s="50">
        <v>3.1987865911458901</v>
      </c>
      <c r="R77" s="50">
        <v>3.20073142477235</v>
      </c>
      <c r="S77" s="50">
        <v>3.2007632095033101</v>
      </c>
      <c r="T77" s="50">
        <v>3.2013128001589601</v>
      </c>
      <c r="U77" s="50">
        <v>3.2013128001589601</v>
      </c>
      <c r="V77" s="50">
        <v>3.2013128001589601</v>
      </c>
      <c r="W77" s="50">
        <v>3.1653688680372598</v>
      </c>
      <c r="X77" s="66">
        <v>3.1625016786174198</v>
      </c>
      <c r="Y77" s="50">
        <v>3.1625016786174198</v>
      </c>
      <c r="Z77" s="50">
        <v>3.1625016786174198</v>
      </c>
      <c r="AA77" s="50">
        <v>3.1625016786174198</v>
      </c>
      <c r="AB77" s="50">
        <v>3.1625016786174198</v>
      </c>
      <c r="AC77" s="50">
        <v>3.1625016786174198</v>
      </c>
      <c r="AD77" s="50">
        <v>3.1582169348910498</v>
      </c>
      <c r="AE77" s="50">
        <v>3.1582169348910498</v>
      </c>
      <c r="AF77" s="50">
        <v>3.1505223856838902</v>
      </c>
      <c r="AG77" s="50">
        <v>3.1505223856838902</v>
      </c>
      <c r="AH77" s="50">
        <v>3.1505223856838902</v>
      </c>
      <c r="AI77" s="50">
        <v>3.1505223856838902</v>
      </c>
      <c r="AJ77" s="67">
        <v>3.1505223856838902</v>
      </c>
      <c r="AK77" s="50">
        <v>3.1505223856838902</v>
      </c>
      <c r="AL77" s="50">
        <v>3.14447454813196</v>
      </c>
      <c r="AM77" s="50">
        <v>3.14447454813196</v>
      </c>
      <c r="AN77" s="5"/>
    </row>
    <row r="78" spans="1:40" ht="17">
      <c r="A78" s="50">
        <f t="shared" si="2"/>
        <v>2014</v>
      </c>
      <c r="B78" s="50">
        <v>3.2173633009207401</v>
      </c>
      <c r="C78" s="50">
        <v>3.2255577213667501</v>
      </c>
      <c r="D78" s="60">
        <v>3.2257510583303701</v>
      </c>
      <c r="E78" s="50">
        <v>3.2262301863305498</v>
      </c>
      <c r="F78" s="50">
        <v>3.2267476812559401</v>
      </c>
      <c r="G78" s="50">
        <v>3.2289198687150198</v>
      </c>
      <c r="H78" s="50">
        <v>3.2289198687150198</v>
      </c>
      <c r="I78" s="50">
        <v>3.2300917468911399</v>
      </c>
      <c r="J78" s="50">
        <v>3.23193161509242</v>
      </c>
      <c r="K78" s="50">
        <v>3.2278317077706502</v>
      </c>
      <c r="L78" s="50">
        <v>3.22656346985868</v>
      </c>
      <c r="M78" s="50">
        <v>3.2267190904201901</v>
      </c>
      <c r="N78" s="50">
        <v>3.2267190904201901</v>
      </c>
      <c r="O78" s="50">
        <v>3.2269137752985699</v>
      </c>
      <c r="P78" s="50">
        <v>3.2269137752985699</v>
      </c>
      <c r="Q78" s="50">
        <v>3.2271837118462998</v>
      </c>
      <c r="R78" s="50">
        <v>3.2289376334027802</v>
      </c>
      <c r="S78" s="50">
        <v>3.2289659090718801</v>
      </c>
      <c r="T78" s="50">
        <v>3.2294478000628999</v>
      </c>
      <c r="U78" s="50">
        <v>3.2294478000628999</v>
      </c>
      <c r="V78" s="50">
        <v>3.2295100431498098</v>
      </c>
      <c r="W78" s="50">
        <v>3.19123096338252</v>
      </c>
      <c r="X78" s="66">
        <v>3.1883920944652799</v>
      </c>
      <c r="Y78" s="50">
        <v>3.1883920944652799</v>
      </c>
      <c r="Z78" s="50">
        <v>3.1883920944652799</v>
      </c>
      <c r="AA78" s="50">
        <v>3.1883920944652799</v>
      </c>
      <c r="AB78" s="50">
        <v>3.1883920944652799</v>
      </c>
      <c r="AC78" s="50">
        <v>3.1883920944652799</v>
      </c>
      <c r="AD78" s="50">
        <v>3.1842376500106799</v>
      </c>
      <c r="AE78" s="50">
        <v>3.1842376500106799</v>
      </c>
      <c r="AF78" s="50">
        <v>3.1764175256087301</v>
      </c>
      <c r="AG78" s="50">
        <v>3.1764175256087301</v>
      </c>
      <c r="AH78" s="50">
        <v>3.1764175256087301</v>
      </c>
      <c r="AI78" s="50">
        <v>3.1764175256087301</v>
      </c>
      <c r="AJ78" s="67">
        <v>3.1764175256087301</v>
      </c>
      <c r="AK78" s="50">
        <v>3.1764175256087301</v>
      </c>
      <c r="AL78" s="50">
        <v>3.1704552637780798</v>
      </c>
      <c r="AM78" s="50">
        <v>3.1704552637780798</v>
      </c>
      <c r="AN78" s="5"/>
    </row>
    <row r="79" spans="1:40" ht="17">
      <c r="A79" s="50">
        <f t="shared" si="2"/>
        <v>2015</v>
      </c>
      <c r="B79" s="50">
        <v>3.2317899648300501</v>
      </c>
      <c r="C79" s="50">
        <v>3.2406207846059898</v>
      </c>
      <c r="D79" s="60">
        <v>3.24079800687882</v>
      </c>
      <c r="E79" s="50">
        <v>3.2412378140389801</v>
      </c>
      <c r="F79" s="50">
        <v>3.2418181451497401</v>
      </c>
      <c r="G79" s="50">
        <v>3.24405388953056</v>
      </c>
      <c r="H79" s="50">
        <v>3.24405388953056</v>
      </c>
      <c r="I79" s="50">
        <v>3.2456366539024901</v>
      </c>
      <c r="J79" s="50">
        <v>3.2474116659357701</v>
      </c>
      <c r="K79" s="50">
        <v>3.2401526956440998</v>
      </c>
      <c r="L79" s="50">
        <v>3.23869071521825</v>
      </c>
      <c r="M79" s="50">
        <v>3.2388339033442799</v>
      </c>
      <c r="N79" s="50">
        <v>3.2388339033442799</v>
      </c>
      <c r="O79" s="50">
        <v>3.2390896793557098</v>
      </c>
      <c r="P79" s="50">
        <v>3.2390896793557098</v>
      </c>
      <c r="Q79" s="50">
        <v>3.2393379960268298</v>
      </c>
      <c r="R79" s="50">
        <v>3.2409514013334402</v>
      </c>
      <c r="S79" s="50">
        <v>3.2409772545609998</v>
      </c>
      <c r="T79" s="50">
        <v>3.2414912464510599</v>
      </c>
      <c r="U79" s="50">
        <v>3.2414912464510599</v>
      </c>
      <c r="V79" s="50">
        <v>3.2415485950703502</v>
      </c>
      <c r="W79" s="50">
        <v>3.2028262981347502</v>
      </c>
      <c r="X79" s="66">
        <v>3.2004389887120301</v>
      </c>
      <c r="Y79" s="50">
        <v>3.2004389887120301</v>
      </c>
      <c r="Z79" s="50">
        <v>3.2004389887120301</v>
      </c>
      <c r="AA79" s="50">
        <v>3.2004389887120301</v>
      </c>
      <c r="AB79" s="50">
        <v>3.2004389887120301</v>
      </c>
      <c r="AC79" s="50">
        <v>3.2004389887120301</v>
      </c>
      <c r="AD79" s="50">
        <v>3.1957670907941198</v>
      </c>
      <c r="AE79" s="50">
        <v>3.1957670907941198</v>
      </c>
      <c r="AF79" s="50">
        <v>3.1876961071474201</v>
      </c>
      <c r="AG79" s="50">
        <v>3.1876961071474201</v>
      </c>
      <c r="AH79" s="50">
        <v>3.1876961071474201</v>
      </c>
      <c r="AI79" s="50">
        <v>3.1876961071474201</v>
      </c>
      <c r="AJ79" s="67">
        <v>3.1876961071474201</v>
      </c>
      <c r="AK79" s="50">
        <v>3.1876961071474201</v>
      </c>
      <c r="AL79" s="50">
        <v>3.18194136167453</v>
      </c>
      <c r="AM79" s="50">
        <v>3.18194136167453</v>
      </c>
      <c r="AN79" s="5"/>
    </row>
    <row r="80" spans="1:40" ht="17">
      <c r="A80" s="50">
        <f t="shared" si="2"/>
        <v>2016</v>
      </c>
      <c r="B80" s="50">
        <v>3.2507983843505301</v>
      </c>
      <c r="C80" s="50">
        <v>3.2593993796143299</v>
      </c>
      <c r="D80" s="60">
        <v>3.25956344162794</v>
      </c>
      <c r="E80" s="50">
        <v>3.2599713150737499</v>
      </c>
      <c r="F80" s="50">
        <v>3.26057895580366</v>
      </c>
      <c r="G80" s="50">
        <v>3.2628083460556701</v>
      </c>
      <c r="H80" s="50">
        <v>3.2628083460556701</v>
      </c>
      <c r="I80" s="50">
        <v>3.2645178586935599</v>
      </c>
      <c r="J80" s="50">
        <v>3.2662644466662698</v>
      </c>
      <c r="K80" s="50">
        <v>3.25686148403285</v>
      </c>
      <c r="L80" s="50">
        <v>3.2559604615162501</v>
      </c>
      <c r="M80" s="50">
        <v>3.2562462359161102</v>
      </c>
      <c r="N80" s="50">
        <v>3.2562462359161102</v>
      </c>
      <c r="O80" s="50">
        <v>3.2567269302380502</v>
      </c>
      <c r="P80" s="50">
        <v>3.2567269302380502</v>
      </c>
      <c r="Q80" s="50">
        <v>3.2569570505456</v>
      </c>
      <c r="R80" s="50">
        <v>3.2584303676098401</v>
      </c>
      <c r="S80" s="50">
        <v>3.25845410123577</v>
      </c>
      <c r="T80" s="50">
        <v>3.25892291777848</v>
      </c>
      <c r="U80" s="50">
        <v>3.25892291777848</v>
      </c>
      <c r="V80" s="50">
        <v>3.25886218613251</v>
      </c>
      <c r="W80" s="50">
        <v>3.2180048865401498</v>
      </c>
      <c r="X80" s="66">
        <v>3.2157213270066598</v>
      </c>
      <c r="Y80" s="50">
        <v>3.2157213270066598</v>
      </c>
      <c r="Z80" s="50">
        <v>3.2157213270066598</v>
      </c>
      <c r="AA80" s="50">
        <v>3.2157213270066598</v>
      </c>
      <c r="AB80" s="50">
        <v>3.2157213270066598</v>
      </c>
      <c r="AC80" s="50">
        <v>3.2157213270066598</v>
      </c>
      <c r="AD80" s="50">
        <v>3.2125925273879901</v>
      </c>
      <c r="AE80" s="50">
        <v>3.2125925273879901</v>
      </c>
      <c r="AF80" s="50">
        <v>3.20776559978043</v>
      </c>
      <c r="AG80" s="50">
        <v>3.20776559978043</v>
      </c>
      <c r="AH80" s="50">
        <v>3.20776559978043</v>
      </c>
      <c r="AI80" s="50">
        <v>3.20776559978043</v>
      </c>
      <c r="AJ80" s="67">
        <v>3.20776559978043</v>
      </c>
      <c r="AK80" s="50">
        <v>3.20776559978043</v>
      </c>
      <c r="AL80" s="50">
        <v>3.20202346823576</v>
      </c>
      <c r="AM80" s="50">
        <v>3.20202346823576</v>
      </c>
      <c r="AN80" s="5"/>
    </row>
    <row r="81" spans="1:41">
      <c r="A81" s="50">
        <f t="shared" si="2"/>
        <v>2017</v>
      </c>
      <c r="B81" s="50">
        <v>3.2661293929110902</v>
      </c>
      <c r="C81" s="50">
        <v>3.2745190883818398</v>
      </c>
      <c r="D81" s="50">
        <v>3.27475481311181</v>
      </c>
      <c r="E81" s="50">
        <v>3.2751631309852001</v>
      </c>
      <c r="F81" s="50">
        <v>3.2758072567621901</v>
      </c>
      <c r="G81" s="50">
        <v>3.27798664272464</v>
      </c>
      <c r="H81" s="50">
        <v>3.27798664272464</v>
      </c>
      <c r="I81" s="50">
        <v>3.2793234429108802</v>
      </c>
      <c r="J81" s="50">
        <v>3.2810074827542901</v>
      </c>
      <c r="K81" s="50">
        <v>3.2708321251436501</v>
      </c>
      <c r="L81" s="50">
        <v>3.2700879523614099</v>
      </c>
      <c r="M81" s="50">
        <v>3.2703576686376001</v>
      </c>
      <c r="N81" s="50">
        <v>3.2703576686376001</v>
      </c>
      <c r="O81" s="50">
        <v>3.2708119234218</v>
      </c>
      <c r="P81" s="50">
        <v>3.2708119234218</v>
      </c>
      <c r="Q81" s="50">
        <v>3.2710281090147402</v>
      </c>
      <c r="R81" s="50">
        <v>3.2724807130970301</v>
      </c>
      <c r="S81" s="50">
        <v>3.27250283114933</v>
      </c>
      <c r="T81" s="50">
        <v>3.2729312662712302</v>
      </c>
      <c r="U81" s="50">
        <v>3.2729312662712302</v>
      </c>
      <c r="V81" s="50">
        <v>3.2728715615199602</v>
      </c>
      <c r="W81" s="50">
        <v>3.2303208611217999</v>
      </c>
      <c r="X81" s="66">
        <v>3.2281254284015501</v>
      </c>
      <c r="Y81" s="50">
        <v>3.2281254284015501</v>
      </c>
      <c r="Z81" s="50">
        <v>3.2281254284015501</v>
      </c>
      <c r="AA81" s="50">
        <v>3.2281254284015501</v>
      </c>
      <c r="AB81" s="50">
        <v>3.2281254284015501</v>
      </c>
      <c r="AC81" s="50">
        <v>3.2281254284015501</v>
      </c>
      <c r="AD81" s="50">
        <v>3.2242070787622499</v>
      </c>
      <c r="AE81" s="50">
        <v>3.2242070787622499</v>
      </c>
      <c r="AF81" s="50">
        <v>3.2196178798261399</v>
      </c>
      <c r="AG81" s="50">
        <v>3.2196178798261399</v>
      </c>
      <c r="AH81" s="50">
        <v>3.2196178798261399</v>
      </c>
      <c r="AI81" s="50">
        <v>3.2196178798261399</v>
      </c>
      <c r="AJ81" s="67">
        <v>3.2196178798261399</v>
      </c>
      <c r="AK81" s="50">
        <v>3.2196178798261399</v>
      </c>
      <c r="AL81" s="50">
        <v>3.2141162706617101</v>
      </c>
      <c r="AM81" s="50">
        <v>3.2141162706617101</v>
      </c>
      <c r="AN81" s="5"/>
    </row>
    <row r="82" spans="1:41">
      <c r="A82" s="50">
        <f t="shared" si="2"/>
        <v>2018</v>
      </c>
      <c r="B82" s="50">
        <v>3.2793436779240102</v>
      </c>
      <c r="C82" s="50">
        <v>3.2875802429029801</v>
      </c>
      <c r="D82" s="50">
        <v>3.28780107318781</v>
      </c>
      <c r="E82" s="50">
        <v>3.2881865956871001</v>
      </c>
      <c r="F82" s="50">
        <v>3.2887214526928199</v>
      </c>
      <c r="G82" s="50">
        <v>3.2909142721730902</v>
      </c>
      <c r="H82" s="50">
        <v>3.2909142721730902</v>
      </c>
      <c r="I82" s="50">
        <v>3.2920640462684698</v>
      </c>
      <c r="J82" s="50">
        <v>3.2936627766630799</v>
      </c>
      <c r="K82" s="50">
        <v>3.28132657742339</v>
      </c>
      <c r="L82" s="50">
        <v>3.2813000219048001</v>
      </c>
      <c r="M82" s="50">
        <v>3.2815561357391401</v>
      </c>
      <c r="N82" s="50">
        <v>3.2815561357391401</v>
      </c>
      <c r="O82" s="50">
        <v>3.2819879204534801</v>
      </c>
      <c r="P82" s="50">
        <v>3.2819879204534801</v>
      </c>
      <c r="Q82" s="50">
        <v>3.2821924338373401</v>
      </c>
      <c r="R82" s="50">
        <v>3.2835654318933498</v>
      </c>
      <c r="S82" s="50">
        <v>3.2835862220500198</v>
      </c>
      <c r="T82" s="50">
        <v>3.28399672679009</v>
      </c>
      <c r="U82" s="50">
        <v>3.28399672679009</v>
      </c>
      <c r="V82" s="50">
        <v>3.2839382022786401</v>
      </c>
      <c r="W82" s="50">
        <v>3.23976285818522</v>
      </c>
      <c r="X82" s="66">
        <v>3.2377226525061902</v>
      </c>
      <c r="Y82" s="50">
        <v>3.2377226525061902</v>
      </c>
      <c r="Z82" s="50">
        <v>3.2377226525061902</v>
      </c>
      <c r="AA82" s="50">
        <v>3.2377226525061902</v>
      </c>
      <c r="AB82" s="50">
        <v>3.2377226525061902</v>
      </c>
      <c r="AC82" s="50">
        <v>3.2377226525061902</v>
      </c>
      <c r="AD82" s="50">
        <v>3.2326901287719698</v>
      </c>
      <c r="AE82" s="50">
        <v>3.2326901287719698</v>
      </c>
      <c r="AF82" s="50">
        <v>3.23029912214932</v>
      </c>
      <c r="AG82" s="50">
        <v>3.23029912214932</v>
      </c>
      <c r="AH82" s="50">
        <v>3.23029912214932</v>
      </c>
      <c r="AI82" s="50">
        <v>3.23029912214932</v>
      </c>
      <c r="AJ82" s="67">
        <v>3.23029912214932</v>
      </c>
      <c r="AK82" s="50">
        <v>3.23029912214932</v>
      </c>
      <c r="AL82" s="50">
        <v>3.2252423018002898</v>
      </c>
      <c r="AM82" s="50">
        <v>3.2252423018002898</v>
      </c>
      <c r="AN82" s="5"/>
    </row>
    <row r="83" spans="1:41">
      <c r="A83" s="50">
        <f t="shared" si="2"/>
        <v>2019</v>
      </c>
      <c r="B83" s="50">
        <v>3.2937935787233301</v>
      </c>
      <c r="C83" s="50">
        <v>3.3015296235968399</v>
      </c>
      <c r="D83" s="50">
        <v>3.3017355933958799</v>
      </c>
      <c r="E83" s="50">
        <v>3.3020983026961099</v>
      </c>
      <c r="F83" s="50">
        <v>3.3027512754621098</v>
      </c>
      <c r="G83" s="50">
        <v>3.30471670377948</v>
      </c>
      <c r="H83" s="50">
        <v>3.30471670377948</v>
      </c>
      <c r="I83" s="50">
        <v>3.3046186525383798</v>
      </c>
      <c r="J83" s="50">
        <v>3.30637494145375</v>
      </c>
      <c r="K83" s="50">
        <v>3.2931765422321599</v>
      </c>
      <c r="L83" s="50">
        <v>3.2936149620944102</v>
      </c>
      <c r="M83" s="50">
        <v>3.2938674411038602</v>
      </c>
      <c r="N83" s="50">
        <v>3.2938674411038602</v>
      </c>
      <c r="O83" s="50">
        <v>3.2942770502245202</v>
      </c>
      <c r="P83" s="50">
        <v>3.2942770502245202</v>
      </c>
      <c r="Q83" s="50">
        <v>3.2945644753216601</v>
      </c>
      <c r="R83" s="50">
        <v>3.2957940832160202</v>
      </c>
      <c r="S83" s="50">
        <v>3.2958135543489302</v>
      </c>
      <c r="T83" s="50">
        <v>3.2961992559244901</v>
      </c>
      <c r="U83" s="50">
        <v>3.2961992559244901</v>
      </c>
      <c r="V83" s="50">
        <v>3.2961418700668998</v>
      </c>
      <c r="W83" s="50">
        <v>3.24947564204717</v>
      </c>
      <c r="X83" s="66">
        <v>3.24747823097817</v>
      </c>
      <c r="Y83" s="50">
        <v>3.24747823097817</v>
      </c>
      <c r="Z83" s="50">
        <v>3.24747823097817</v>
      </c>
      <c r="AA83" s="50">
        <v>3.24747823097817</v>
      </c>
      <c r="AB83" s="50">
        <v>3.24747823097817</v>
      </c>
      <c r="AC83" s="50">
        <v>3.24747823097817</v>
      </c>
      <c r="AD83" s="50">
        <v>3.2432799345494301</v>
      </c>
      <c r="AE83" s="50">
        <v>3.2432799345494301</v>
      </c>
      <c r="AF83" s="50">
        <v>3.2416287419554601</v>
      </c>
      <c r="AG83" s="50">
        <v>3.2416287419554601</v>
      </c>
      <c r="AH83" s="50">
        <v>3.2416287419554601</v>
      </c>
      <c r="AI83" s="50">
        <v>3.2416287419554601</v>
      </c>
      <c r="AJ83" s="67">
        <v>3.2416287419554601</v>
      </c>
      <c r="AK83" s="50">
        <v>3.2416287419554601</v>
      </c>
      <c r="AL83" s="50">
        <v>3.2369427351325699</v>
      </c>
      <c r="AM83" s="50">
        <v>3.2369427351325699</v>
      </c>
      <c r="AN83" s="5"/>
    </row>
    <row r="84" spans="1:41">
      <c r="A84" s="50">
        <f t="shared" si="2"/>
        <v>2020</v>
      </c>
      <c r="B84" s="50">
        <v>3.30389092531991</v>
      </c>
      <c r="C84" s="50">
        <v>3.3113847171698998</v>
      </c>
      <c r="D84" s="50">
        <v>3.3115791613025398</v>
      </c>
      <c r="E84" s="50">
        <v>3.3119237492173998</v>
      </c>
      <c r="F84" s="50">
        <v>3.31253437832987</v>
      </c>
      <c r="G84" s="50">
        <v>3.31432467352899</v>
      </c>
      <c r="H84" s="50">
        <v>3.31432467352899</v>
      </c>
      <c r="I84" s="50">
        <v>3.3141529436356101</v>
      </c>
      <c r="J84" s="50">
        <v>3.3159010523925398</v>
      </c>
      <c r="K84" s="50">
        <v>3.3022862478349402</v>
      </c>
      <c r="L84" s="50">
        <v>3.3011740193414201</v>
      </c>
      <c r="M84" s="50">
        <v>3.3014152166260202</v>
      </c>
      <c r="N84" s="50">
        <v>3.3014152166260202</v>
      </c>
      <c r="O84" s="50">
        <v>3.3018069122562199</v>
      </c>
      <c r="P84" s="50">
        <v>3.3018069122562199</v>
      </c>
      <c r="Q84" s="50">
        <v>3.3020812076136901</v>
      </c>
      <c r="R84" s="50">
        <v>3.3031983718393398</v>
      </c>
      <c r="S84" s="50">
        <v>3.3032168455749802</v>
      </c>
      <c r="T84" s="50">
        <v>3.3036535692565798</v>
      </c>
      <c r="U84" s="50">
        <v>3.3036535692565798</v>
      </c>
      <c r="V84" s="50">
        <v>3.30359758366524</v>
      </c>
      <c r="W84" s="50">
        <v>3.2563893149749799</v>
      </c>
      <c r="X84" s="66">
        <v>3.2544744015192499</v>
      </c>
      <c r="Y84" s="50">
        <v>3.2544744015192499</v>
      </c>
      <c r="Z84" s="50">
        <v>3.2544744015192499</v>
      </c>
      <c r="AA84" s="50">
        <v>3.2544744015192499</v>
      </c>
      <c r="AB84" s="50">
        <v>3.2544744015192499</v>
      </c>
      <c r="AC84" s="50">
        <v>3.2544744015192499</v>
      </c>
      <c r="AD84" s="50">
        <v>3.2494348895663299</v>
      </c>
      <c r="AE84" s="50">
        <v>3.2494348895663299</v>
      </c>
      <c r="AF84" s="50">
        <v>3.2507050661453798</v>
      </c>
      <c r="AG84" s="50">
        <v>3.2507050661453798</v>
      </c>
      <c r="AH84" s="50">
        <v>3.2507050661453798</v>
      </c>
      <c r="AI84" s="50">
        <v>3.2507050661453798</v>
      </c>
      <c r="AJ84" s="67">
        <v>3.2507050661453798</v>
      </c>
      <c r="AK84" s="50">
        <v>3.2507050661453798</v>
      </c>
      <c r="AL84" s="50">
        <v>3.2462384955314598</v>
      </c>
      <c r="AM84" s="50">
        <v>3.2462384955314598</v>
      </c>
    </row>
    <row r="85" spans="1:41">
      <c r="A85" s="50">
        <f t="shared" si="2"/>
        <v>2021</v>
      </c>
      <c r="B85" s="50">
        <v>3.3131082351491301</v>
      </c>
      <c r="C85" s="50">
        <v>3.32290407972005</v>
      </c>
      <c r="D85" s="50">
        <v>3.3230884652067898</v>
      </c>
      <c r="E85" s="50">
        <v>3.3234177264539499</v>
      </c>
      <c r="F85" s="50">
        <v>3.3238432223314298</v>
      </c>
      <c r="G85" s="50">
        <v>3.3255386991995399</v>
      </c>
      <c r="H85" s="50">
        <v>3.3255386991995399</v>
      </c>
      <c r="I85" s="50">
        <v>3.3251636958259998</v>
      </c>
      <c r="J85" s="50">
        <v>3.3269163969761499</v>
      </c>
      <c r="K85" s="50">
        <v>3.3122628194625801</v>
      </c>
      <c r="L85" s="50">
        <v>3.3111107144880898</v>
      </c>
      <c r="M85" s="50">
        <v>3.3113422920060298</v>
      </c>
      <c r="N85" s="50">
        <v>3.3113422920060298</v>
      </c>
      <c r="O85" s="50">
        <v>3.31174724454831</v>
      </c>
      <c r="P85" s="50">
        <v>3.31174724454831</v>
      </c>
      <c r="Q85" s="50">
        <v>3.3120102112332899</v>
      </c>
      <c r="R85" s="50">
        <v>3.31307594726808</v>
      </c>
      <c r="S85" s="50">
        <v>3.31309351721776</v>
      </c>
      <c r="T85" s="50">
        <v>3.3135163410896</v>
      </c>
      <c r="U85" s="50">
        <v>3.3135163410896</v>
      </c>
      <c r="V85" s="50">
        <v>3.3134610905378299</v>
      </c>
      <c r="W85" s="50">
        <v>3.2634457595275301</v>
      </c>
      <c r="X85" s="66">
        <v>3.2615958084719399</v>
      </c>
      <c r="Y85" s="50">
        <v>3.2615958084719399</v>
      </c>
      <c r="Z85" s="50">
        <v>3.2615958084719399</v>
      </c>
      <c r="AA85" s="50">
        <v>3.2615958084719399</v>
      </c>
      <c r="AB85" s="50">
        <v>3.2615958084719399</v>
      </c>
      <c r="AC85" s="50">
        <v>3.2615958084719399</v>
      </c>
      <c r="AD85" s="50">
        <v>3.2559730646722702</v>
      </c>
      <c r="AE85" s="50">
        <v>3.2559730646722702</v>
      </c>
      <c r="AF85" s="50">
        <v>3.25809444429543</v>
      </c>
      <c r="AG85" s="50">
        <v>3.25809444429543</v>
      </c>
      <c r="AH85" s="50">
        <v>3.25809444429543</v>
      </c>
      <c r="AI85" s="50">
        <v>3.25809444429543</v>
      </c>
      <c r="AJ85" s="67">
        <v>3.25809444429543</v>
      </c>
      <c r="AK85" s="50">
        <v>3.25809444429543</v>
      </c>
      <c r="AL85" s="50">
        <v>3.2540776076384699</v>
      </c>
      <c r="AM85" s="50">
        <v>3.2540776076384699</v>
      </c>
    </row>
    <row r="86" spans="1:41">
      <c r="A86" s="50">
        <f t="shared" si="2"/>
        <v>2022</v>
      </c>
      <c r="B86" s="50">
        <v>3.3192163376171799</v>
      </c>
      <c r="C86" s="50">
        <v>3.3290304655453098</v>
      </c>
      <c r="D86" s="50">
        <v>3.32920805512151</v>
      </c>
      <c r="E86" s="50">
        <v>3.3295265027655301</v>
      </c>
      <c r="F86" s="50">
        <v>3.3298745865281498</v>
      </c>
      <c r="G86" s="50">
        <v>3.3315269622708801</v>
      </c>
      <c r="H86" s="50">
        <v>3.3315269622708801</v>
      </c>
      <c r="I86" s="50">
        <v>3.33128290110999</v>
      </c>
      <c r="J86" s="50">
        <v>3.3331361800697801</v>
      </c>
      <c r="K86" s="50">
        <v>3.31768517770199</v>
      </c>
      <c r="L86" s="50">
        <v>3.3166736223696698</v>
      </c>
      <c r="M86" s="50">
        <v>3.3169153241673999</v>
      </c>
      <c r="N86" s="50">
        <v>3.3169153241673999</v>
      </c>
      <c r="O86" s="50">
        <v>3.3173083673538502</v>
      </c>
      <c r="P86" s="50">
        <v>3.3173083673538502</v>
      </c>
      <c r="Q86" s="50">
        <v>3.3175632677781501</v>
      </c>
      <c r="R86" s="50">
        <v>3.3187782492376101</v>
      </c>
      <c r="S86" s="50">
        <v>3.3187951960473101</v>
      </c>
      <c r="T86" s="50">
        <v>3.3191921889040299</v>
      </c>
      <c r="U86" s="50">
        <v>3.3191585440478799</v>
      </c>
      <c r="V86" s="50">
        <v>3.31910411690161</v>
      </c>
      <c r="W86" s="50">
        <v>3.2662673987012498</v>
      </c>
      <c r="X86" s="66">
        <v>3.2644715496759402</v>
      </c>
      <c r="Y86" s="50">
        <v>3.2644715496759402</v>
      </c>
      <c r="Z86" s="50">
        <v>3.2644715496759402</v>
      </c>
      <c r="AA86" s="50">
        <v>3.2644715496759402</v>
      </c>
      <c r="AB86" s="50">
        <v>3.2644715496759402</v>
      </c>
      <c r="AC86" s="50">
        <v>3.2644715496759402</v>
      </c>
      <c r="AD86" s="50">
        <v>3.2587669630904399</v>
      </c>
      <c r="AE86" s="50">
        <v>3.2587669630904399</v>
      </c>
      <c r="AF86" s="50">
        <v>3.26207776876362</v>
      </c>
      <c r="AG86" s="50">
        <v>3.26207776876362</v>
      </c>
      <c r="AH86" s="50">
        <v>3.26207776876362</v>
      </c>
      <c r="AI86" s="50">
        <v>3.26207776876362</v>
      </c>
      <c r="AJ86" s="67">
        <v>3.26207776876362</v>
      </c>
      <c r="AK86" s="50">
        <v>3.26207776876362</v>
      </c>
      <c r="AL86" s="50">
        <v>3.2583800499951199</v>
      </c>
      <c r="AM86" s="50">
        <v>3.2583800499951199</v>
      </c>
    </row>
    <row r="87" spans="1:41">
      <c r="A87" s="50">
        <f t="shared" si="2"/>
        <v>2023</v>
      </c>
      <c r="B87" s="50">
        <v>3.3236789640443201</v>
      </c>
      <c r="C87" s="50">
        <v>3.3336109843773798</v>
      </c>
      <c r="D87" s="50">
        <v>3.3337855194435702</v>
      </c>
      <c r="E87" s="50">
        <v>3.3340994781011402</v>
      </c>
      <c r="F87" s="50">
        <v>3.33449649238255</v>
      </c>
      <c r="G87" s="50">
        <v>3.3361112767039298</v>
      </c>
      <c r="H87" s="50">
        <v>3.3361112767039298</v>
      </c>
      <c r="I87" s="50">
        <v>3.3358036752988598</v>
      </c>
      <c r="J87" s="50">
        <v>3.3377150573696102</v>
      </c>
      <c r="K87" s="50">
        <v>3.32200356352695</v>
      </c>
      <c r="L87" s="50">
        <v>3.3208532511658801</v>
      </c>
      <c r="M87" s="50">
        <v>3.3210921109170402</v>
      </c>
      <c r="N87" s="50">
        <v>3.3210921109170402</v>
      </c>
      <c r="O87" s="50">
        <v>3.3214807924878502</v>
      </c>
      <c r="P87" s="50">
        <v>3.3214807924878502</v>
      </c>
      <c r="Q87" s="50">
        <v>3.3217326143590999</v>
      </c>
      <c r="R87" s="50">
        <v>3.3228593528878401</v>
      </c>
      <c r="S87" s="50">
        <v>3.3228760374150199</v>
      </c>
      <c r="T87" s="50">
        <v>3.3232654529787902</v>
      </c>
      <c r="U87" s="50">
        <v>3.3232318794763902</v>
      </c>
      <c r="V87" s="50">
        <v>3.3231774727974899</v>
      </c>
      <c r="W87" s="50">
        <v>3.27121137534286</v>
      </c>
      <c r="X87" s="66">
        <v>3.2694209867964399</v>
      </c>
      <c r="Y87" s="50">
        <v>3.2694209867964399</v>
      </c>
      <c r="Z87" s="50">
        <v>3.2694209867964399</v>
      </c>
      <c r="AA87" s="50">
        <v>3.2694209867964399</v>
      </c>
      <c r="AB87" s="50">
        <v>3.2694209867964399</v>
      </c>
      <c r="AC87" s="50">
        <v>3.2694209867964399</v>
      </c>
      <c r="AD87" s="50">
        <v>3.2639619613213098</v>
      </c>
      <c r="AE87" s="50">
        <v>3.2639619613213098</v>
      </c>
      <c r="AF87" s="50">
        <v>3.26670065684461</v>
      </c>
      <c r="AG87" s="50">
        <v>3.26670065684461</v>
      </c>
      <c r="AH87" s="50">
        <v>3.26670065684461</v>
      </c>
      <c r="AI87" s="50">
        <v>3.26670065684461</v>
      </c>
      <c r="AJ87" s="67">
        <v>3.26670065684461</v>
      </c>
      <c r="AK87" s="50">
        <v>3.26670065684461</v>
      </c>
      <c r="AL87" s="50">
        <v>3.26298539245504</v>
      </c>
      <c r="AM87" s="50">
        <v>3.26298539245504</v>
      </c>
    </row>
    <row r="88" spans="1:41">
      <c r="A88" s="50"/>
      <c r="B88" s="50" t="s">
        <v>43</v>
      </c>
      <c r="C88" s="50" t="s">
        <v>43</v>
      </c>
      <c r="D88" s="50" t="s">
        <v>43</v>
      </c>
      <c r="E88" s="50" t="s">
        <v>43</v>
      </c>
      <c r="F88" s="50" t="s">
        <v>43</v>
      </c>
      <c r="G88" s="50" t="s">
        <v>43</v>
      </c>
      <c r="H88" s="50" t="s">
        <v>43</v>
      </c>
      <c r="I88" s="50" t="s">
        <v>43</v>
      </c>
      <c r="J88" s="50" t="s">
        <v>43</v>
      </c>
      <c r="K88" s="50" t="s">
        <v>43</v>
      </c>
      <c r="L88" s="50" t="s">
        <v>43</v>
      </c>
      <c r="M88" s="50" t="s">
        <v>43</v>
      </c>
      <c r="N88" s="50" t="s">
        <v>43</v>
      </c>
      <c r="O88" s="50" t="s">
        <v>43</v>
      </c>
      <c r="P88" s="50" t="s">
        <v>43</v>
      </c>
      <c r="Q88" s="50" t="s">
        <v>43</v>
      </c>
      <c r="R88" s="50" t="s">
        <v>43</v>
      </c>
      <c r="S88" s="50" t="s">
        <v>43</v>
      </c>
      <c r="T88" s="50" t="s">
        <v>43</v>
      </c>
      <c r="U88" s="50" t="s">
        <v>43</v>
      </c>
      <c r="V88" s="50" t="s">
        <v>43</v>
      </c>
      <c r="W88" s="50" t="s">
        <v>43</v>
      </c>
      <c r="X88" s="50" t="s">
        <v>43</v>
      </c>
      <c r="Y88" s="50" t="s">
        <v>43</v>
      </c>
      <c r="Z88" s="50" t="s">
        <v>43</v>
      </c>
      <c r="AA88" s="50" t="s">
        <v>43</v>
      </c>
      <c r="AB88" s="50" t="s">
        <v>43</v>
      </c>
      <c r="AC88" s="50" t="s">
        <v>43</v>
      </c>
      <c r="AD88" s="50" t="s">
        <v>43</v>
      </c>
      <c r="AE88" s="50" t="s">
        <v>43</v>
      </c>
      <c r="AF88" s="50" t="s">
        <v>43</v>
      </c>
      <c r="AG88" s="50" t="s">
        <v>43</v>
      </c>
      <c r="AH88" s="50" t="s">
        <v>43</v>
      </c>
      <c r="AI88" s="50" t="s">
        <v>43</v>
      </c>
      <c r="AJ88" s="67" t="s">
        <v>43</v>
      </c>
      <c r="AK88" s="50" t="s">
        <v>43</v>
      </c>
      <c r="AL88" s="50" t="s">
        <v>43</v>
      </c>
      <c r="AM88" s="50" t="s">
        <v>43</v>
      </c>
      <c r="AN88" s="1"/>
    </row>
    <row r="89" spans="1:41">
      <c r="A89" s="50"/>
      <c r="B89" s="50"/>
      <c r="C89" s="50"/>
      <c r="D89" s="50" t="s">
        <v>43</v>
      </c>
      <c r="E89" s="50" t="s">
        <v>43</v>
      </c>
      <c r="F89" s="50" t="s">
        <v>43</v>
      </c>
      <c r="G89" s="50" t="s">
        <v>43</v>
      </c>
      <c r="H89" s="50"/>
      <c r="I89" s="50" t="s">
        <v>43</v>
      </c>
      <c r="J89" s="50"/>
      <c r="K89" s="50" t="s">
        <v>43</v>
      </c>
      <c r="L89" s="50"/>
      <c r="M89" s="50" t="s">
        <v>43</v>
      </c>
      <c r="N89" s="50"/>
      <c r="O89" s="50" t="s">
        <v>43</v>
      </c>
      <c r="P89" s="50" t="s">
        <v>43</v>
      </c>
      <c r="Q89" s="50" t="s">
        <v>43</v>
      </c>
      <c r="R89" s="50" t="s">
        <v>43</v>
      </c>
      <c r="S89" s="50"/>
      <c r="T89" s="50" t="s">
        <v>43</v>
      </c>
      <c r="U89" s="50" t="s">
        <v>43</v>
      </c>
      <c r="V89" s="50" t="s">
        <v>43</v>
      </c>
      <c r="W89" s="50" t="s">
        <v>43</v>
      </c>
      <c r="X89" s="50" t="s">
        <v>43</v>
      </c>
      <c r="Y89" s="50" t="s">
        <v>43</v>
      </c>
      <c r="Z89" s="50"/>
      <c r="AA89" s="50" t="s">
        <v>43</v>
      </c>
      <c r="AB89" s="50" t="s">
        <v>43</v>
      </c>
      <c r="AC89" s="50" t="s">
        <v>43</v>
      </c>
      <c r="AD89" s="50"/>
      <c r="AE89" s="50"/>
      <c r="AF89" s="50" t="s">
        <v>43</v>
      </c>
      <c r="AG89" s="50"/>
      <c r="AH89" s="50"/>
      <c r="AI89" s="50" t="s">
        <v>43</v>
      </c>
      <c r="AJ89" s="51" t="s">
        <v>43</v>
      </c>
      <c r="AK89" s="50" t="s">
        <v>43</v>
      </c>
      <c r="AL89" s="50"/>
      <c r="AM89" s="50" t="s">
        <v>43</v>
      </c>
      <c r="AN89" s="1"/>
    </row>
    <row r="90" spans="1:41">
      <c r="A90" s="50">
        <v>1979</v>
      </c>
      <c r="B90" s="52">
        <f>-((B43-1)*(B43-2))^-1</f>
        <v>-7.9330605559549836E-2</v>
      </c>
      <c r="C90" s="52">
        <f t="shared" ref="C90:AM90" si="3">-((C43-1)*(C43-2))^-1</f>
        <v>-8.0436931731905623E-2</v>
      </c>
      <c r="D90" s="52">
        <f t="shared" si="3"/>
        <v>-8.0436931731905623E-2</v>
      </c>
      <c r="E90" s="52">
        <f t="shared" si="3"/>
        <v>-8.0436931731905623E-2</v>
      </c>
      <c r="F90" s="52">
        <f t="shared" si="3"/>
        <v>-8.0436931731905623E-2</v>
      </c>
      <c r="G90" s="52">
        <f t="shared" si="3"/>
        <v>-8.0436931731905623E-2</v>
      </c>
      <c r="H90" s="52">
        <f t="shared" si="3"/>
        <v>-8.0436931731905623E-2</v>
      </c>
      <c r="I90" s="52">
        <f t="shared" si="3"/>
        <v>-8.0436931731905623E-2</v>
      </c>
      <c r="J90" s="52">
        <f t="shared" si="3"/>
        <v>-8.0436931731905623E-2</v>
      </c>
      <c r="K90" s="52">
        <f t="shared" si="3"/>
        <v>-8.3024540645948275E-2</v>
      </c>
      <c r="L90" s="52">
        <f t="shared" si="3"/>
        <v>-7.9566695469841783E-2</v>
      </c>
      <c r="M90" s="52">
        <f t="shared" si="3"/>
        <v>-7.9566695469841783E-2</v>
      </c>
      <c r="N90" s="52">
        <f t="shared" si="3"/>
        <v>-7.9566695469841783E-2</v>
      </c>
      <c r="O90" s="52">
        <f t="shared" si="3"/>
        <v>-7.9566695469841783E-2</v>
      </c>
      <c r="P90" s="52">
        <f t="shared" si="3"/>
        <v>-7.9566695469841783E-2</v>
      </c>
      <c r="Q90" s="52">
        <f t="shared" si="3"/>
        <v>-7.9566695469841783E-2</v>
      </c>
      <c r="R90" s="52">
        <f t="shared" si="3"/>
        <v>-7.9566695469841783E-2</v>
      </c>
      <c r="S90" s="52">
        <f t="shared" si="3"/>
        <v>-7.9566695469841783E-2</v>
      </c>
      <c r="T90" s="52">
        <f t="shared" si="3"/>
        <v>-7.9566695469841783E-2</v>
      </c>
      <c r="U90" s="52">
        <f t="shared" si="3"/>
        <v>-7.9566695469841783E-2</v>
      </c>
      <c r="V90" s="52">
        <f t="shared" si="3"/>
        <v>-7.9566695469841783E-2</v>
      </c>
      <c r="W90" s="52" t="s">
        <v>43</v>
      </c>
      <c r="X90" s="52">
        <f t="shared" si="3"/>
        <v>-8.0094247584315159E-2</v>
      </c>
      <c r="Y90" s="52">
        <f t="shared" si="3"/>
        <v>-8.0094247584315159E-2</v>
      </c>
      <c r="Z90" s="52">
        <f t="shared" si="3"/>
        <v>-8.0094247584315159E-2</v>
      </c>
      <c r="AA90" s="52" t="s">
        <v>43</v>
      </c>
      <c r="AB90" s="52">
        <f t="shared" si="3"/>
        <v>-8.0094247584315159E-2</v>
      </c>
      <c r="AC90" s="52">
        <f t="shared" si="3"/>
        <v>-8.0094247584315159E-2</v>
      </c>
      <c r="AD90" s="52">
        <f t="shared" si="3"/>
        <v>-8.2462200801235494E-2</v>
      </c>
      <c r="AE90" s="52">
        <f t="shared" si="3"/>
        <v>-8.2462200801235494E-2</v>
      </c>
      <c r="AF90" s="52">
        <f t="shared" si="3"/>
        <v>-8.2462200801235494E-2</v>
      </c>
      <c r="AG90" s="52">
        <f t="shared" si="3"/>
        <v>-8.2462200801235494E-2</v>
      </c>
      <c r="AH90" s="52">
        <f t="shared" si="3"/>
        <v>-8.2462200801235494E-2</v>
      </c>
      <c r="AI90" s="52">
        <f t="shared" si="3"/>
        <v>-8.2462200801235494E-2</v>
      </c>
      <c r="AJ90" s="52">
        <f t="shared" si="3"/>
        <v>-8.2462200801235494E-2</v>
      </c>
      <c r="AK90" s="52">
        <f t="shared" si="3"/>
        <v>-8.2462200801235494E-2</v>
      </c>
      <c r="AL90" s="52">
        <f t="shared" si="3"/>
        <v>-8.176244032002844E-2</v>
      </c>
      <c r="AM90" s="52">
        <f t="shared" si="3"/>
        <v>-8.176244032002844E-2</v>
      </c>
      <c r="AN90" s="1"/>
    </row>
    <row r="91" spans="1:41">
      <c r="A91" s="50">
        <v>1980</v>
      </c>
      <c r="B91" s="52">
        <f t="shared" ref="B91:AM97" si="4">-((B44-1)*(B44-2))^-1</f>
        <v>-9.0157048255729774E-2</v>
      </c>
      <c r="C91" s="52">
        <f t="shared" si="4"/>
        <v>-9.1427477720080599E-2</v>
      </c>
      <c r="D91" s="52">
        <f t="shared" si="4"/>
        <v>-9.1426390614611733E-2</v>
      </c>
      <c r="E91" s="52">
        <f t="shared" si="4"/>
        <v>-9.1426390614611733E-2</v>
      </c>
      <c r="F91" s="52">
        <f t="shared" si="4"/>
        <v>-9.1715819422407099E-2</v>
      </c>
      <c r="G91" s="52">
        <f t="shared" si="4"/>
        <v>-9.1715819422407099E-2</v>
      </c>
      <c r="H91" s="52">
        <f t="shared" si="4"/>
        <v>-9.1715819422407099E-2</v>
      </c>
      <c r="I91" s="52">
        <f t="shared" si="4"/>
        <v>-9.1715819422407099E-2</v>
      </c>
      <c r="J91" s="52">
        <f t="shared" si="4"/>
        <v>-9.1715819422407099E-2</v>
      </c>
      <c r="K91" s="52">
        <f t="shared" si="4"/>
        <v>-9.3365093541632319E-2</v>
      </c>
      <c r="L91" s="52">
        <f t="shared" si="4"/>
        <v>-9.3276241735093954E-2</v>
      </c>
      <c r="M91" s="52">
        <f t="shared" si="4"/>
        <v>-9.3276241735093954E-2</v>
      </c>
      <c r="N91" s="52">
        <f t="shared" si="4"/>
        <v>-9.3276241735093954E-2</v>
      </c>
      <c r="O91" s="52">
        <f t="shared" si="4"/>
        <v>-9.3276241735093954E-2</v>
      </c>
      <c r="P91" s="52">
        <f t="shared" si="4"/>
        <v>-9.3276241735093954E-2</v>
      </c>
      <c r="Q91" s="52">
        <f t="shared" si="4"/>
        <v>-9.3276241735093954E-2</v>
      </c>
      <c r="R91" s="52">
        <f t="shared" si="4"/>
        <v>-9.3276241735093954E-2</v>
      </c>
      <c r="S91" s="52">
        <f t="shared" si="4"/>
        <v>-9.3276241735093954E-2</v>
      </c>
      <c r="T91" s="52">
        <f t="shared" si="4"/>
        <v>-9.3276241735093954E-2</v>
      </c>
      <c r="U91" s="52">
        <f t="shared" si="4"/>
        <v>-9.3276241735093954E-2</v>
      </c>
      <c r="V91" s="52">
        <f t="shared" si="4"/>
        <v>-9.3276241735093954E-2</v>
      </c>
      <c r="W91" s="52" t="s">
        <v>43</v>
      </c>
      <c r="X91" s="52">
        <f t="shared" si="4"/>
        <v>-9.3398932829113865E-2</v>
      </c>
      <c r="Y91" s="52">
        <f t="shared" si="4"/>
        <v>-9.3398932829113865E-2</v>
      </c>
      <c r="Z91" s="52">
        <f t="shared" si="4"/>
        <v>-9.3398932829113865E-2</v>
      </c>
      <c r="AA91" s="52">
        <f t="shared" si="4"/>
        <v>-9.3398932829113865E-2</v>
      </c>
      <c r="AB91" s="52">
        <f t="shared" si="4"/>
        <v>-9.3398932829113865E-2</v>
      </c>
      <c r="AC91" s="52">
        <f t="shared" si="4"/>
        <v>-9.3398932829113865E-2</v>
      </c>
      <c r="AD91" s="52">
        <f t="shared" si="4"/>
        <v>-9.3846250079430579E-2</v>
      </c>
      <c r="AE91" s="52">
        <f t="shared" si="4"/>
        <v>-9.3846250079430579E-2</v>
      </c>
      <c r="AF91" s="52">
        <f t="shared" si="4"/>
        <v>-9.4306147364745296E-2</v>
      </c>
      <c r="AG91" s="52">
        <f t="shared" si="4"/>
        <v>-9.4306147364745296E-2</v>
      </c>
      <c r="AH91" s="52">
        <f t="shared" si="4"/>
        <v>-9.4306147364745296E-2</v>
      </c>
      <c r="AI91" s="52">
        <f t="shared" si="4"/>
        <v>-9.4306147364745296E-2</v>
      </c>
      <c r="AJ91" s="52">
        <f t="shared" si="4"/>
        <v>-9.4306147364745296E-2</v>
      </c>
      <c r="AK91" s="52">
        <f t="shared" si="4"/>
        <v>-9.4306147364745296E-2</v>
      </c>
      <c r="AL91" s="52">
        <f t="shared" si="4"/>
        <v>-9.5581410256999552E-2</v>
      </c>
      <c r="AM91" s="52">
        <f t="shared" si="4"/>
        <v>-9.5581410256999552E-2</v>
      </c>
      <c r="AN91" s="1"/>
    </row>
    <row r="92" spans="1:41">
      <c r="A92" s="50">
        <v>1981</v>
      </c>
      <c r="B92" s="52">
        <f t="shared" si="4"/>
        <v>-9.6942602522440816E-2</v>
      </c>
      <c r="C92" s="52">
        <f t="shared" si="4"/>
        <v>-9.8943100785275143E-2</v>
      </c>
      <c r="D92" s="52">
        <f t="shared" si="4"/>
        <v>-9.8909803078398154E-2</v>
      </c>
      <c r="E92" s="52">
        <f t="shared" si="4"/>
        <v>-9.887679389831272E-2</v>
      </c>
      <c r="F92" s="52">
        <f t="shared" si="4"/>
        <v>-9.901937579968334E-2</v>
      </c>
      <c r="G92" s="52">
        <f t="shared" si="4"/>
        <v>-9.901937579968334E-2</v>
      </c>
      <c r="H92" s="52">
        <f t="shared" si="4"/>
        <v>-9.901937579968334E-2</v>
      </c>
      <c r="I92" s="52">
        <f t="shared" si="4"/>
        <v>-9.901937579968334E-2</v>
      </c>
      <c r="J92" s="52">
        <f t="shared" si="4"/>
        <v>-9.901937579968334E-2</v>
      </c>
      <c r="K92" s="52">
        <f t="shared" si="4"/>
        <v>-0.10072334325456317</v>
      </c>
      <c r="L92" s="52">
        <f t="shared" si="4"/>
        <v>-0.10074838241178977</v>
      </c>
      <c r="M92" s="52">
        <f t="shared" si="4"/>
        <v>-0.10074838241178977</v>
      </c>
      <c r="N92" s="52">
        <f t="shared" si="4"/>
        <v>-0.10074838241178977</v>
      </c>
      <c r="O92" s="52">
        <f t="shared" si="4"/>
        <v>-0.10074838241178977</v>
      </c>
      <c r="P92" s="52">
        <f t="shared" si="4"/>
        <v>-0.10074838241178977</v>
      </c>
      <c r="Q92" s="52">
        <f t="shared" si="4"/>
        <v>-0.10074838241178977</v>
      </c>
      <c r="R92" s="52">
        <f t="shared" si="4"/>
        <v>-0.10037487539859981</v>
      </c>
      <c r="S92" s="52">
        <f t="shared" si="4"/>
        <v>-0.10037487539859981</v>
      </c>
      <c r="T92" s="52">
        <f t="shared" si="4"/>
        <v>-0.10037487539859981</v>
      </c>
      <c r="U92" s="52">
        <f t="shared" si="4"/>
        <v>-0.10037487539859981</v>
      </c>
      <c r="V92" s="52">
        <f t="shared" si="4"/>
        <v>-0.10037487539859981</v>
      </c>
      <c r="W92" s="52" t="s">
        <v>43</v>
      </c>
      <c r="X92" s="52">
        <f t="shared" si="4"/>
        <v>-0.10031198541095979</v>
      </c>
      <c r="Y92" s="52">
        <f t="shared" si="4"/>
        <v>-0.10031198541095979</v>
      </c>
      <c r="Z92" s="52">
        <f t="shared" si="4"/>
        <v>-0.10031198541095979</v>
      </c>
      <c r="AA92" s="52">
        <f t="shared" si="4"/>
        <v>-0.10031198541095979</v>
      </c>
      <c r="AB92" s="52">
        <f t="shared" si="4"/>
        <v>-0.10031198541095979</v>
      </c>
      <c r="AC92" s="52">
        <f t="shared" si="4"/>
        <v>-0.10031198541095979</v>
      </c>
      <c r="AD92" s="52">
        <f t="shared" si="4"/>
        <v>-0.10217855481499449</v>
      </c>
      <c r="AE92" s="52">
        <f t="shared" si="4"/>
        <v>-0.10217855481499449</v>
      </c>
      <c r="AF92" s="52">
        <f t="shared" si="4"/>
        <v>-0.10261584347050115</v>
      </c>
      <c r="AG92" s="52">
        <f t="shared" si="4"/>
        <v>-0.10261584347050115</v>
      </c>
      <c r="AH92" s="52">
        <f t="shared" si="4"/>
        <v>-0.10261584347050115</v>
      </c>
      <c r="AI92" s="52">
        <f t="shared" si="4"/>
        <v>-0.10261584347050115</v>
      </c>
      <c r="AJ92" s="52">
        <f t="shared" si="4"/>
        <v>-0.10261584347050115</v>
      </c>
      <c r="AK92" s="52">
        <f t="shared" si="4"/>
        <v>-0.10261584347050115</v>
      </c>
      <c r="AL92" s="52">
        <f t="shared" si="4"/>
        <v>-0.10363305797905444</v>
      </c>
      <c r="AM92" s="52">
        <f t="shared" si="4"/>
        <v>-0.10363305797905444</v>
      </c>
      <c r="AN92" s="1"/>
    </row>
    <row r="93" spans="1:41">
      <c r="A93" s="50">
        <v>1982</v>
      </c>
      <c r="B93" s="52">
        <f t="shared" si="4"/>
        <v>-0.10684245050560078</v>
      </c>
      <c r="C93" s="52">
        <f t="shared" si="4"/>
        <v>-0.10953215895195866</v>
      </c>
      <c r="D93" s="52">
        <f t="shared" si="4"/>
        <v>-0.10947727364790118</v>
      </c>
      <c r="E93" s="52">
        <f t="shared" si="4"/>
        <v>-0.10942271710137627</v>
      </c>
      <c r="F93" s="52">
        <f t="shared" si="4"/>
        <v>-0.10950956872744302</v>
      </c>
      <c r="G93" s="52">
        <f t="shared" si="4"/>
        <v>-0.10948822905612406</v>
      </c>
      <c r="H93" s="52">
        <f t="shared" si="4"/>
        <v>-0.10948822905612406</v>
      </c>
      <c r="I93" s="52">
        <f t="shared" si="4"/>
        <v>-0.10946938715683369</v>
      </c>
      <c r="J93" s="52">
        <f t="shared" si="4"/>
        <v>-0.10946938715683369</v>
      </c>
      <c r="K93" s="52">
        <f t="shared" si="4"/>
        <v>-0.11140365140009029</v>
      </c>
      <c r="L93" s="52">
        <f t="shared" si="4"/>
        <v>-0.111555545868685</v>
      </c>
      <c r="M93" s="52">
        <f t="shared" si="4"/>
        <v>-0.111555545868685</v>
      </c>
      <c r="N93" s="52">
        <f t="shared" si="4"/>
        <v>-0.111555545868685</v>
      </c>
      <c r="O93" s="52">
        <f t="shared" si="4"/>
        <v>-0.111555545868685</v>
      </c>
      <c r="P93" s="52">
        <f t="shared" si="4"/>
        <v>-0.111555545868685</v>
      </c>
      <c r="Q93" s="52">
        <f t="shared" si="4"/>
        <v>-0.111555545868685</v>
      </c>
      <c r="R93" s="52">
        <f t="shared" si="4"/>
        <v>-0.11115092775975605</v>
      </c>
      <c r="S93" s="52">
        <f t="shared" si="4"/>
        <v>-0.11115092775975605</v>
      </c>
      <c r="T93" s="52">
        <f t="shared" si="4"/>
        <v>-0.11115092775975605</v>
      </c>
      <c r="U93" s="52">
        <f t="shared" si="4"/>
        <v>-0.11115092775975605</v>
      </c>
      <c r="V93" s="52">
        <f t="shared" si="4"/>
        <v>-0.11115092775975605</v>
      </c>
      <c r="W93" s="52" t="s">
        <v>43</v>
      </c>
      <c r="X93" s="52">
        <f t="shared" si="4"/>
        <v>-0.111497755153325</v>
      </c>
      <c r="Y93" s="52">
        <f t="shared" si="4"/>
        <v>-0.111497755153325</v>
      </c>
      <c r="Z93" s="52">
        <f t="shared" si="4"/>
        <v>-0.111497755153325</v>
      </c>
      <c r="AA93" s="52">
        <f t="shared" si="4"/>
        <v>-0.111497755153325</v>
      </c>
      <c r="AB93" s="52">
        <f t="shared" si="4"/>
        <v>-0.111497755153325</v>
      </c>
      <c r="AC93" s="52">
        <f t="shared" si="4"/>
        <v>-0.111497755153325</v>
      </c>
      <c r="AD93" s="52">
        <f t="shared" si="4"/>
        <v>-0.11309564211444294</v>
      </c>
      <c r="AE93" s="52">
        <f t="shared" si="4"/>
        <v>-0.11309564211444294</v>
      </c>
      <c r="AF93" s="52">
        <f t="shared" si="4"/>
        <v>-0.11397906060813918</v>
      </c>
      <c r="AG93" s="52">
        <f t="shared" si="4"/>
        <v>-0.11397906060813918</v>
      </c>
      <c r="AH93" s="52">
        <f t="shared" si="4"/>
        <v>-0.11397906060813918</v>
      </c>
      <c r="AI93" s="52">
        <f t="shared" si="4"/>
        <v>-0.11397906060813918</v>
      </c>
      <c r="AJ93" s="52">
        <f t="shared" si="4"/>
        <v>-0.11397906060813918</v>
      </c>
      <c r="AK93" s="52">
        <f t="shared" si="4"/>
        <v>-0.11397906060813918</v>
      </c>
      <c r="AL93" s="52">
        <f t="shared" si="4"/>
        <v>-0.11564595258077486</v>
      </c>
      <c r="AM93" s="52">
        <f t="shared" si="4"/>
        <v>-0.11564595258077486</v>
      </c>
      <c r="AN93" s="1"/>
      <c r="AO93" s="12"/>
    </row>
    <row r="94" spans="1:41">
      <c r="A94" s="50">
        <v>1983</v>
      </c>
      <c r="B94" s="52">
        <f t="shared" si="4"/>
        <v>-0.12641150779275293</v>
      </c>
      <c r="C94" s="52">
        <f t="shared" si="4"/>
        <v>-0.12744369234523967</v>
      </c>
      <c r="D94" s="52">
        <f t="shared" si="4"/>
        <v>-0.12736010897438679</v>
      </c>
      <c r="E94" s="52">
        <f t="shared" si="4"/>
        <v>-0.12727690909291348</v>
      </c>
      <c r="F94" s="52">
        <f t="shared" si="4"/>
        <v>-0.12732798980645058</v>
      </c>
      <c r="G94" s="52">
        <f t="shared" si="4"/>
        <v>-0.12746300012416067</v>
      </c>
      <c r="H94" s="52">
        <f t="shared" si="4"/>
        <v>-0.12746300012416067</v>
      </c>
      <c r="I94" s="52">
        <f t="shared" si="4"/>
        <v>-0.12705122010923653</v>
      </c>
      <c r="J94" s="52">
        <f t="shared" si="4"/>
        <v>-0.12705122010923653</v>
      </c>
      <c r="K94" s="52">
        <f t="shared" si="4"/>
        <v>-0.12821567445653273</v>
      </c>
      <c r="L94" s="52">
        <f t="shared" si="4"/>
        <v>-0.12779067959292753</v>
      </c>
      <c r="M94" s="52">
        <f t="shared" si="4"/>
        <v>-0.12779067959292753</v>
      </c>
      <c r="N94" s="52">
        <f t="shared" si="4"/>
        <v>-0.12779067959292753</v>
      </c>
      <c r="O94" s="52">
        <f t="shared" si="4"/>
        <v>-0.12779067959292753</v>
      </c>
      <c r="P94" s="52">
        <f t="shared" si="4"/>
        <v>-0.12779067959292753</v>
      </c>
      <c r="Q94" s="52">
        <f t="shared" si="4"/>
        <v>-0.12779067959292753</v>
      </c>
      <c r="R94" s="52">
        <f t="shared" si="4"/>
        <v>-0.12747554568118399</v>
      </c>
      <c r="S94" s="52">
        <f t="shared" si="4"/>
        <v>-0.12747554568118399</v>
      </c>
      <c r="T94" s="52">
        <f t="shared" si="4"/>
        <v>-0.12747554568118399</v>
      </c>
      <c r="U94" s="52">
        <f t="shared" si="4"/>
        <v>-0.12747554568118399</v>
      </c>
      <c r="V94" s="52">
        <f t="shared" si="4"/>
        <v>-0.12747554568118399</v>
      </c>
      <c r="W94" s="52" t="s">
        <v>43</v>
      </c>
      <c r="X94" s="52">
        <f t="shared" si="4"/>
        <v>-0.13041569665710773</v>
      </c>
      <c r="Y94" s="52">
        <f t="shared" si="4"/>
        <v>-0.13041569665710773</v>
      </c>
      <c r="Z94" s="52">
        <f t="shared" si="4"/>
        <v>-0.13041569665710773</v>
      </c>
      <c r="AA94" s="52">
        <f t="shared" si="4"/>
        <v>-0.13041569665710773</v>
      </c>
      <c r="AB94" s="52">
        <f t="shared" si="4"/>
        <v>-0.13041569665710773</v>
      </c>
      <c r="AC94" s="52">
        <f t="shared" si="4"/>
        <v>-0.13041569665710773</v>
      </c>
      <c r="AD94" s="52">
        <f t="shared" si="4"/>
        <v>-0.13136046297653675</v>
      </c>
      <c r="AE94" s="52">
        <f t="shared" si="4"/>
        <v>-0.13136046297653675</v>
      </c>
      <c r="AF94" s="52">
        <f t="shared" si="4"/>
        <v>-0.1322138023867678</v>
      </c>
      <c r="AG94" s="52">
        <f t="shared" si="4"/>
        <v>-0.1322138023867678</v>
      </c>
      <c r="AH94" s="52">
        <f t="shared" si="4"/>
        <v>-0.1322138023867678</v>
      </c>
      <c r="AI94" s="52">
        <f t="shared" si="4"/>
        <v>-0.1322138023867678</v>
      </c>
      <c r="AJ94" s="52">
        <f t="shared" si="4"/>
        <v>-0.1322138023867678</v>
      </c>
      <c r="AK94" s="52">
        <f t="shared" si="4"/>
        <v>-0.1322138023867678</v>
      </c>
      <c r="AL94" s="52">
        <f t="shared" si="4"/>
        <v>-0.1350550402047305</v>
      </c>
      <c r="AM94" s="52">
        <f t="shared" si="4"/>
        <v>-0.1350550402047305</v>
      </c>
      <c r="AN94" s="1"/>
    </row>
    <row r="95" spans="1:41">
      <c r="A95" s="50">
        <v>1984</v>
      </c>
      <c r="B95" s="52">
        <f t="shared" si="4"/>
        <v>-0.13838754978161097</v>
      </c>
      <c r="C95" s="52">
        <f t="shared" si="4"/>
        <v>-0.13989510776566341</v>
      </c>
      <c r="D95" s="52">
        <f t="shared" si="4"/>
        <v>-0.13980292183350104</v>
      </c>
      <c r="E95" s="52">
        <f t="shared" si="4"/>
        <v>-0.13971108194259349</v>
      </c>
      <c r="F95" s="52">
        <f t="shared" si="4"/>
        <v>-0.13974391533444688</v>
      </c>
      <c r="G95" s="52">
        <f t="shared" si="4"/>
        <v>-0.13972010274494032</v>
      </c>
      <c r="H95" s="52">
        <f t="shared" si="4"/>
        <v>-0.13972010274494032</v>
      </c>
      <c r="I95" s="52">
        <f t="shared" si="4"/>
        <v>-0.13930282080600784</v>
      </c>
      <c r="J95" s="52">
        <f t="shared" si="4"/>
        <v>-0.13930282080600784</v>
      </c>
      <c r="K95" s="52">
        <f t="shared" si="4"/>
        <v>-0.14075429775879519</v>
      </c>
      <c r="L95" s="52">
        <f t="shared" si="4"/>
        <v>-0.14011032971747106</v>
      </c>
      <c r="M95" s="52">
        <f t="shared" si="4"/>
        <v>-0.14011032971747106</v>
      </c>
      <c r="N95" s="52">
        <f t="shared" si="4"/>
        <v>-0.14011032971747106</v>
      </c>
      <c r="O95" s="52">
        <f t="shared" si="4"/>
        <v>-0.14011032971747106</v>
      </c>
      <c r="P95" s="52">
        <f t="shared" si="4"/>
        <v>-0.14011032971747106</v>
      </c>
      <c r="Q95" s="52">
        <f t="shared" si="4"/>
        <v>-0.14011032971747106</v>
      </c>
      <c r="R95" s="52">
        <f t="shared" si="4"/>
        <v>-0.13982440007071742</v>
      </c>
      <c r="S95" s="52">
        <f t="shared" si="4"/>
        <v>-0.13982440007071742</v>
      </c>
      <c r="T95" s="52">
        <f t="shared" si="4"/>
        <v>-0.13982440007071742</v>
      </c>
      <c r="U95" s="52">
        <f t="shared" si="4"/>
        <v>-0.13982440007071742</v>
      </c>
      <c r="V95" s="52">
        <f t="shared" si="4"/>
        <v>-0.13982440007071742</v>
      </c>
      <c r="W95" s="52" t="s">
        <v>43</v>
      </c>
      <c r="X95" s="52">
        <f t="shared" si="4"/>
        <v>-0.14408739657287664</v>
      </c>
      <c r="Y95" s="52">
        <f t="shared" si="4"/>
        <v>-0.14408739657287664</v>
      </c>
      <c r="Z95" s="52">
        <f t="shared" si="4"/>
        <v>-0.14408739657287664</v>
      </c>
      <c r="AA95" s="52">
        <f t="shared" si="4"/>
        <v>-0.14408739657287664</v>
      </c>
      <c r="AB95" s="52">
        <f t="shared" si="4"/>
        <v>-0.14408739657287664</v>
      </c>
      <c r="AC95" s="52">
        <f t="shared" si="4"/>
        <v>-0.14408739657287664</v>
      </c>
      <c r="AD95" s="52">
        <f t="shared" si="4"/>
        <v>-0.14511884236010586</v>
      </c>
      <c r="AE95" s="52">
        <f t="shared" si="4"/>
        <v>-0.14511884236010586</v>
      </c>
      <c r="AF95" s="52">
        <f t="shared" si="4"/>
        <v>-0.14608150553537413</v>
      </c>
      <c r="AG95" s="52">
        <f t="shared" si="4"/>
        <v>-0.14608150553537413</v>
      </c>
      <c r="AH95" s="52">
        <f t="shared" si="4"/>
        <v>-0.14608150553537413</v>
      </c>
      <c r="AI95" s="52">
        <f t="shared" si="4"/>
        <v>-0.14608150553537413</v>
      </c>
      <c r="AJ95" s="52">
        <f t="shared" si="4"/>
        <v>-0.14608150553537413</v>
      </c>
      <c r="AK95" s="52">
        <f t="shared" si="4"/>
        <v>-0.14608150553537413</v>
      </c>
      <c r="AL95" s="52">
        <f t="shared" si="4"/>
        <v>-0.14930509588260488</v>
      </c>
      <c r="AM95" s="52">
        <f t="shared" si="4"/>
        <v>-0.14930509588260488</v>
      </c>
      <c r="AN95" s="1"/>
    </row>
    <row r="96" spans="1:41">
      <c r="A96" s="50">
        <v>1985</v>
      </c>
      <c r="B96" s="52">
        <f t="shared" si="4"/>
        <v>-0.15323534518071372</v>
      </c>
      <c r="C96" s="52">
        <f t="shared" si="4"/>
        <v>-0.15412008850599082</v>
      </c>
      <c r="D96" s="52">
        <f t="shared" si="4"/>
        <v>-0.15402168340451727</v>
      </c>
      <c r="E96" s="52">
        <f t="shared" si="4"/>
        <v>-0.15394204031329298</v>
      </c>
      <c r="F96" s="52">
        <f t="shared" si="4"/>
        <v>-0.15395951403175143</v>
      </c>
      <c r="G96" s="52">
        <f t="shared" si="4"/>
        <v>-0.15398849474443366</v>
      </c>
      <c r="H96" s="52">
        <f t="shared" si="4"/>
        <v>-0.15398849474443366</v>
      </c>
      <c r="I96" s="52">
        <f t="shared" si="4"/>
        <v>-0.15352839840400564</v>
      </c>
      <c r="J96" s="52">
        <f t="shared" si="4"/>
        <v>-0.15352839840400564</v>
      </c>
      <c r="K96" s="52">
        <f t="shared" si="4"/>
        <v>-0.15443515976886182</v>
      </c>
      <c r="L96" s="52">
        <f t="shared" si="4"/>
        <v>-0.15400645866632504</v>
      </c>
      <c r="M96" s="52">
        <f t="shared" si="4"/>
        <v>-0.15400645866632504</v>
      </c>
      <c r="N96" s="52">
        <f t="shared" si="4"/>
        <v>-0.15400645866632504</v>
      </c>
      <c r="O96" s="52">
        <f t="shared" si="4"/>
        <v>-0.15400645866632504</v>
      </c>
      <c r="P96" s="52">
        <f t="shared" si="4"/>
        <v>-0.15400645866632504</v>
      </c>
      <c r="Q96" s="52">
        <f t="shared" si="4"/>
        <v>-0.15400645866632504</v>
      </c>
      <c r="R96" s="52">
        <f t="shared" si="4"/>
        <v>-0.15358017931261259</v>
      </c>
      <c r="S96" s="52">
        <f t="shared" si="4"/>
        <v>-0.15358017931261259</v>
      </c>
      <c r="T96" s="52">
        <f t="shared" si="4"/>
        <v>-0.15358017931261259</v>
      </c>
      <c r="U96" s="52">
        <f t="shared" si="4"/>
        <v>-0.15358017931261259</v>
      </c>
      <c r="V96" s="52">
        <f t="shared" si="4"/>
        <v>-0.15358017931261259</v>
      </c>
      <c r="W96" s="52">
        <f t="shared" si="4"/>
        <v>-0.15982214782583931</v>
      </c>
      <c r="X96" s="52">
        <f t="shared" si="4"/>
        <v>-0.15983479294811928</v>
      </c>
      <c r="Y96" s="52">
        <f t="shared" si="4"/>
        <v>-0.15983479294811928</v>
      </c>
      <c r="Z96" s="52">
        <f t="shared" si="4"/>
        <v>-0.15983479294811928</v>
      </c>
      <c r="AA96" s="52">
        <f t="shared" si="4"/>
        <v>-0.15983479294811928</v>
      </c>
      <c r="AB96" s="52">
        <f t="shared" si="4"/>
        <v>-0.15983479294811928</v>
      </c>
      <c r="AC96" s="52">
        <f t="shared" si="4"/>
        <v>-0.15983479294811928</v>
      </c>
      <c r="AD96" s="52">
        <f t="shared" si="4"/>
        <v>-0.16076017486877792</v>
      </c>
      <c r="AE96" s="52">
        <f t="shared" si="4"/>
        <v>-0.16076017486877792</v>
      </c>
      <c r="AF96" s="52">
        <f t="shared" si="4"/>
        <v>-0.16188877223360765</v>
      </c>
      <c r="AG96" s="52">
        <f t="shared" si="4"/>
        <v>-0.16188877223360765</v>
      </c>
      <c r="AH96" s="52">
        <f t="shared" si="4"/>
        <v>-0.16188877223360765</v>
      </c>
      <c r="AI96" s="52">
        <f t="shared" si="4"/>
        <v>-0.16188877223360765</v>
      </c>
      <c r="AJ96" s="52">
        <f t="shared" si="4"/>
        <v>-0.16188877223360765</v>
      </c>
      <c r="AK96" s="52">
        <f t="shared" si="4"/>
        <v>-0.16188877223360765</v>
      </c>
      <c r="AL96" s="52">
        <f t="shared" si="4"/>
        <v>-0.16456064980175808</v>
      </c>
      <c r="AM96" s="52">
        <f t="shared" si="4"/>
        <v>-0.16456064980175808</v>
      </c>
      <c r="AN96" s="1"/>
    </row>
    <row r="97" spans="1:41">
      <c r="A97" s="50">
        <v>1986</v>
      </c>
      <c r="B97" s="52">
        <f t="shared" si="4"/>
        <v>-0.1697444977674627</v>
      </c>
      <c r="C97" s="52">
        <f t="shared" si="4"/>
        <v>-0.1709749158529027</v>
      </c>
      <c r="D97" s="52">
        <f t="shared" si="4"/>
        <v>-0.17086425335023392</v>
      </c>
      <c r="E97" s="52">
        <f t="shared" si="4"/>
        <v>-0.17074788990426626</v>
      </c>
      <c r="F97" s="52">
        <f t="shared" si="4"/>
        <v>-0.17071905858064751</v>
      </c>
      <c r="G97" s="52">
        <f t="shared" si="4"/>
        <v>-0.17064119418745341</v>
      </c>
      <c r="H97" s="52">
        <f t="shared" si="4"/>
        <v>-0.17064119418745341</v>
      </c>
      <c r="I97" s="52">
        <f t="shared" si="4"/>
        <v>-0.17029018099535176</v>
      </c>
      <c r="J97" s="52">
        <f t="shared" si="4"/>
        <v>-0.17029018099535176</v>
      </c>
      <c r="K97" s="52">
        <f t="shared" si="4"/>
        <v>-0.17122538067188675</v>
      </c>
      <c r="L97" s="52">
        <f t="shared" si="4"/>
        <v>-0.17138439658417473</v>
      </c>
      <c r="M97" s="52">
        <f t="shared" si="4"/>
        <v>-0.17138439658417473</v>
      </c>
      <c r="N97" s="52">
        <f t="shared" si="4"/>
        <v>-0.17138439658417473</v>
      </c>
      <c r="O97" s="52">
        <f t="shared" si="4"/>
        <v>-0.17138439658417473</v>
      </c>
      <c r="P97" s="52">
        <f t="shared" si="4"/>
        <v>-0.17138439658417473</v>
      </c>
      <c r="Q97" s="52">
        <f t="shared" si="4"/>
        <v>-0.17138439658417473</v>
      </c>
      <c r="R97" s="52">
        <f t="shared" si="4"/>
        <v>-0.17058941645771386</v>
      </c>
      <c r="S97" s="52">
        <f t="shared" si="4"/>
        <v>-0.17058941645771386</v>
      </c>
      <c r="T97" s="52">
        <f t="shared" si="4"/>
        <v>-0.17058941645771386</v>
      </c>
      <c r="U97" s="52">
        <f t="shared" si="4"/>
        <v>-0.17058941645771386</v>
      </c>
      <c r="V97" s="52">
        <f t="shared" si="4"/>
        <v>-0.17058941645771386</v>
      </c>
      <c r="W97" s="52">
        <f t="shared" si="4"/>
        <v>-0.17794054931904266</v>
      </c>
      <c r="X97" s="52">
        <f t="shared" si="4"/>
        <v>-0.17794329081885193</v>
      </c>
      <c r="Y97" s="52">
        <f t="shared" si="4"/>
        <v>-0.17794329081885193</v>
      </c>
      <c r="Z97" s="52">
        <f t="shared" si="4"/>
        <v>-0.17794329081885193</v>
      </c>
      <c r="AA97" s="52">
        <f t="shared" si="4"/>
        <v>-0.17794329081885193</v>
      </c>
      <c r="AB97" s="52">
        <f t="shared" si="4"/>
        <v>-0.17794329081885193</v>
      </c>
      <c r="AC97" s="52">
        <f t="shared" ref="AC97:AM97" si="5">-((AC50-1)*(AC50-2))^-1</f>
        <v>-0.17794329081885193</v>
      </c>
      <c r="AD97" s="52">
        <f t="shared" si="5"/>
        <v>-0.17927181125206265</v>
      </c>
      <c r="AE97" s="52">
        <f t="shared" si="5"/>
        <v>-0.17927181125206265</v>
      </c>
      <c r="AF97" s="52">
        <f t="shared" si="5"/>
        <v>-0.18045708270748279</v>
      </c>
      <c r="AG97" s="52">
        <f t="shared" si="5"/>
        <v>-0.18045708270748279</v>
      </c>
      <c r="AH97" s="52">
        <f t="shared" si="5"/>
        <v>-0.18045708270748279</v>
      </c>
      <c r="AI97" s="52">
        <f t="shared" si="5"/>
        <v>-0.18045708270748279</v>
      </c>
      <c r="AJ97" s="52">
        <f t="shared" si="5"/>
        <v>-0.18045708270748279</v>
      </c>
      <c r="AK97" s="52">
        <f t="shared" si="5"/>
        <v>-0.18045708270748279</v>
      </c>
      <c r="AL97" s="52">
        <f t="shared" si="5"/>
        <v>-0.1825745250097921</v>
      </c>
      <c r="AM97" s="52">
        <f t="shared" si="5"/>
        <v>-0.1825745250097921</v>
      </c>
      <c r="AN97" s="1"/>
    </row>
    <row r="98" spans="1:41">
      <c r="A98" s="50">
        <v>1987</v>
      </c>
      <c r="B98" s="52">
        <f t="shared" ref="B98:AM104" si="6">-((B51-1)*(B51-2))^-1</f>
        <v>-0.18483065277144031</v>
      </c>
      <c r="C98" s="52">
        <f t="shared" si="6"/>
        <v>-0.1857672666717789</v>
      </c>
      <c r="D98" s="52">
        <f t="shared" si="6"/>
        <v>-0.18564921763142969</v>
      </c>
      <c r="E98" s="52">
        <f t="shared" si="6"/>
        <v>-0.18550892962941756</v>
      </c>
      <c r="F98" s="52">
        <f t="shared" si="6"/>
        <v>-0.18561120824406285</v>
      </c>
      <c r="G98" s="52">
        <f t="shared" si="6"/>
        <v>-0.18545781534940992</v>
      </c>
      <c r="H98" s="52">
        <f t="shared" si="6"/>
        <v>-0.18545781534940992</v>
      </c>
      <c r="I98" s="52">
        <f t="shared" si="6"/>
        <v>-0.18464748843930354</v>
      </c>
      <c r="J98" s="52">
        <f t="shared" si="6"/>
        <v>-0.18464748843930354</v>
      </c>
      <c r="K98" s="52">
        <f t="shared" si="6"/>
        <v>-0.18492789800045684</v>
      </c>
      <c r="L98" s="52">
        <f t="shared" si="6"/>
        <v>-0.18448077332722065</v>
      </c>
      <c r="M98" s="52">
        <f t="shared" si="6"/>
        <v>-0.18448077332722065</v>
      </c>
      <c r="N98" s="52">
        <f t="shared" si="6"/>
        <v>-0.18448077332722065</v>
      </c>
      <c r="O98" s="52">
        <f t="shared" si="6"/>
        <v>-0.18448077332722065</v>
      </c>
      <c r="P98" s="52">
        <f t="shared" si="6"/>
        <v>-0.18448077332722065</v>
      </c>
      <c r="Q98" s="52">
        <f t="shared" si="6"/>
        <v>-0.18440870302573811</v>
      </c>
      <c r="R98" s="52">
        <f t="shared" si="6"/>
        <v>-0.18323050929424439</v>
      </c>
      <c r="S98" s="52">
        <f t="shared" si="6"/>
        <v>-0.18323076693869692</v>
      </c>
      <c r="T98" s="52">
        <f t="shared" si="6"/>
        <v>-0.18323076693869692</v>
      </c>
      <c r="U98" s="52">
        <f t="shared" si="6"/>
        <v>-0.18323076693869692</v>
      </c>
      <c r="V98" s="52">
        <f t="shared" si="6"/>
        <v>-0.18323076693869692</v>
      </c>
      <c r="W98" s="52">
        <f t="shared" si="6"/>
        <v>-0.1922655936661142</v>
      </c>
      <c r="X98" s="52">
        <f t="shared" si="6"/>
        <v>-0.19226206697785253</v>
      </c>
      <c r="Y98" s="52">
        <f t="shared" si="6"/>
        <v>-0.19226206697785253</v>
      </c>
      <c r="Z98" s="52">
        <f t="shared" si="6"/>
        <v>-0.19226206697785253</v>
      </c>
      <c r="AA98" s="52">
        <f t="shared" si="6"/>
        <v>-0.19226206697785253</v>
      </c>
      <c r="AB98" s="52">
        <f t="shared" si="6"/>
        <v>-0.19226206697785253</v>
      </c>
      <c r="AC98" s="52">
        <f t="shared" si="6"/>
        <v>-0.19226206697785253</v>
      </c>
      <c r="AD98" s="52">
        <f t="shared" si="6"/>
        <v>-0.19385895940630987</v>
      </c>
      <c r="AE98" s="52">
        <f t="shared" si="6"/>
        <v>-0.19385895940630987</v>
      </c>
      <c r="AF98" s="52">
        <f t="shared" si="6"/>
        <v>-0.19542611221134271</v>
      </c>
      <c r="AG98" s="52">
        <f t="shared" si="6"/>
        <v>-0.19542611221134271</v>
      </c>
      <c r="AH98" s="52">
        <f t="shared" si="6"/>
        <v>-0.19542611221134271</v>
      </c>
      <c r="AI98" s="52">
        <f t="shared" si="6"/>
        <v>-0.19542611221134271</v>
      </c>
      <c r="AJ98" s="52">
        <f t="shared" si="6"/>
        <v>-0.19542611221134271</v>
      </c>
      <c r="AK98" s="52">
        <f t="shared" si="6"/>
        <v>-0.19542611221134271</v>
      </c>
      <c r="AL98" s="52">
        <f t="shared" si="6"/>
        <v>-0.19794327355396829</v>
      </c>
      <c r="AM98" s="52">
        <f t="shared" si="6"/>
        <v>-0.19794327355396829</v>
      </c>
      <c r="AN98" s="1"/>
    </row>
    <row r="99" spans="1:41">
      <c r="A99" s="50">
        <v>1988</v>
      </c>
      <c r="B99" s="52">
        <f t="shared" si="6"/>
        <v>-0.20049725564596693</v>
      </c>
      <c r="C99" s="52">
        <f t="shared" si="6"/>
        <v>-0.20218522626716326</v>
      </c>
      <c r="D99" s="52">
        <f t="shared" si="6"/>
        <v>-0.20206009679300105</v>
      </c>
      <c r="E99" s="52">
        <f t="shared" si="6"/>
        <v>-0.2018976303018401</v>
      </c>
      <c r="F99" s="52">
        <f t="shared" si="6"/>
        <v>-0.20191186144678386</v>
      </c>
      <c r="G99" s="52">
        <f t="shared" si="6"/>
        <v>-0.20129500321186813</v>
      </c>
      <c r="H99" s="52">
        <f t="shared" si="6"/>
        <v>-0.20129500321186813</v>
      </c>
      <c r="I99" s="52">
        <f t="shared" si="6"/>
        <v>-0.20034983853043056</v>
      </c>
      <c r="J99" s="52">
        <f t="shared" si="6"/>
        <v>-0.20034983853043056</v>
      </c>
      <c r="K99" s="52">
        <f t="shared" si="6"/>
        <v>-0.1999623887475592</v>
      </c>
      <c r="L99" s="52">
        <f t="shared" si="6"/>
        <v>-0.19929366874485285</v>
      </c>
      <c r="M99" s="52">
        <f t="shared" si="6"/>
        <v>-0.19921644559658852</v>
      </c>
      <c r="N99" s="52">
        <f t="shared" si="6"/>
        <v>-0.19921644559658852</v>
      </c>
      <c r="O99" s="52">
        <f t="shared" si="6"/>
        <v>-0.19921644559658852</v>
      </c>
      <c r="P99" s="52">
        <f t="shared" si="6"/>
        <v>-0.19921644559658852</v>
      </c>
      <c r="Q99" s="52">
        <f t="shared" si="6"/>
        <v>-0.19913934949639533</v>
      </c>
      <c r="R99" s="52">
        <f t="shared" si="6"/>
        <v>-0.19790477286343214</v>
      </c>
      <c r="S99" s="52">
        <f t="shared" si="6"/>
        <v>-0.19789923263673265</v>
      </c>
      <c r="T99" s="52">
        <f t="shared" si="6"/>
        <v>-0.19782448020899565</v>
      </c>
      <c r="U99" s="52">
        <f t="shared" si="6"/>
        <v>-0.19782448020899565</v>
      </c>
      <c r="V99" s="52">
        <f t="shared" si="6"/>
        <v>-0.19782448020899565</v>
      </c>
      <c r="W99" s="52">
        <f t="shared" si="6"/>
        <v>-0.20872345435268788</v>
      </c>
      <c r="X99" s="52">
        <f t="shared" si="6"/>
        <v>-0.20871409958571999</v>
      </c>
      <c r="Y99" s="52">
        <f t="shared" si="6"/>
        <v>-0.20871409958571999</v>
      </c>
      <c r="Z99" s="52">
        <f t="shared" si="6"/>
        <v>-0.20871409958571999</v>
      </c>
      <c r="AA99" s="52">
        <f t="shared" si="6"/>
        <v>-0.20871409958571999</v>
      </c>
      <c r="AB99" s="52">
        <f t="shared" si="6"/>
        <v>-0.20871409958571999</v>
      </c>
      <c r="AC99" s="52">
        <f t="shared" si="6"/>
        <v>-0.20871409958571999</v>
      </c>
      <c r="AD99" s="52">
        <f t="shared" si="6"/>
        <v>-0.2101901393137719</v>
      </c>
      <c r="AE99" s="52">
        <f t="shared" si="6"/>
        <v>-0.2101901393137719</v>
      </c>
      <c r="AF99" s="52">
        <f t="shared" si="6"/>
        <v>-0.21183698136865473</v>
      </c>
      <c r="AG99" s="52">
        <f t="shared" si="6"/>
        <v>-0.21183698136865473</v>
      </c>
      <c r="AH99" s="52">
        <f t="shared" si="6"/>
        <v>-0.21183698136865473</v>
      </c>
      <c r="AI99" s="52">
        <f t="shared" si="6"/>
        <v>-0.21183698136865473</v>
      </c>
      <c r="AJ99" s="52">
        <f t="shared" si="6"/>
        <v>-0.21183698136865473</v>
      </c>
      <c r="AK99" s="52">
        <f t="shared" si="6"/>
        <v>-0.21183698136865473</v>
      </c>
      <c r="AL99" s="52">
        <f t="shared" si="6"/>
        <v>-0.21408054756469058</v>
      </c>
      <c r="AM99" s="52">
        <f t="shared" si="6"/>
        <v>-0.21408054756469058</v>
      </c>
      <c r="AN99" s="1"/>
    </row>
    <row r="100" spans="1:41">
      <c r="A100" s="50">
        <v>1989</v>
      </c>
      <c r="B100" s="52">
        <f t="shared" si="6"/>
        <v>-0.21604994660821891</v>
      </c>
      <c r="C100" s="52">
        <f t="shared" si="6"/>
        <v>-0.2170323847387228</v>
      </c>
      <c r="D100" s="52">
        <f t="shared" si="6"/>
        <v>-0.21690197724077534</v>
      </c>
      <c r="E100" s="52">
        <f t="shared" si="6"/>
        <v>-0.21645415036074178</v>
      </c>
      <c r="F100" s="52">
        <f t="shared" si="6"/>
        <v>-0.21641973204917975</v>
      </c>
      <c r="G100" s="52">
        <f t="shared" si="6"/>
        <v>-0.21574174550375441</v>
      </c>
      <c r="H100" s="52">
        <f t="shared" si="6"/>
        <v>-0.21574174550375441</v>
      </c>
      <c r="I100" s="52">
        <f t="shared" si="6"/>
        <v>-0.21517638227995076</v>
      </c>
      <c r="J100" s="52">
        <f t="shared" si="6"/>
        <v>-0.21517638227995076</v>
      </c>
      <c r="K100" s="52">
        <f t="shared" si="6"/>
        <v>-0.21455820857094585</v>
      </c>
      <c r="L100" s="52">
        <f t="shared" si="6"/>
        <v>-0.2152559748342758</v>
      </c>
      <c r="M100" s="52">
        <f t="shared" si="6"/>
        <v>-0.21517297096845525</v>
      </c>
      <c r="N100" s="52">
        <f t="shared" si="6"/>
        <v>-0.21517297096845525</v>
      </c>
      <c r="O100" s="52">
        <f t="shared" si="6"/>
        <v>-0.21517297096845525</v>
      </c>
      <c r="P100" s="52">
        <f t="shared" si="6"/>
        <v>-0.21517297096845525</v>
      </c>
      <c r="Q100" s="52">
        <f t="shared" si="6"/>
        <v>-0.21509009180218105</v>
      </c>
      <c r="R100" s="52">
        <f t="shared" si="6"/>
        <v>-0.2137287200284568</v>
      </c>
      <c r="S100" s="52">
        <f t="shared" si="6"/>
        <v>-0.21371789826667215</v>
      </c>
      <c r="T100" s="52">
        <f t="shared" si="6"/>
        <v>-0.21363735317250906</v>
      </c>
      <c r="U100" s="52">
        <f t="shared" si="6"/>
        <v>-0.21363735317250906</v>
      </c>
      <c r="V100" s="52">
        <f t="shared" si="6"/>
        <v>-0.21363735317250906</v>
      </c>
      <c r="W100" s="52">
        <f t="shared" si="6"/>
        <v>-0.22728519601696284</v>
      </c>
      <c r="X100" s="52">
        <f t="shared" si="6"/>
        <v>-0.22755407410253123</v>
      </c>
      <c r="Y100" s="52">
        <f t="shared" si="6"/>
        <v>-0.22755407410253123</v>
      </c>
      <c r="Z100" s="52">
        <f t="shared" si="6"/>
        <v>-0.22755407410253123</v>
      </c>
      <c r="AA100" s="52">
        <f t="shared" si="6"/>
        <v>-0.22755407410253123</v>
      </c>
      <c r="AB100" s="52">
        <f t="shared" si="6"/>
        <v>-0.22755407410253123</v>
      </c>
      <c r="AC100" s="52">
        <f t="shared" si="6"/>
        <v>-0.22755407410253123</v>
      </c>
      <c r="AD100" s="52">
        <f t="shared" si="6"/>
        <v>-0.22931546854510401</v>
      </c>
      <c r="AE100" s="52">
        <f t="shared" si="6"/>
        <v>-0.22931546854510401</v>
      </c>
      <c r="AF100" s="52">
        <f t="shared" si="6"/>
        <v>-0.23081243047108127</v>
      </c>
      <c r="AG100" s="52">
        <f t="shared" si="6"/>
        <v>-0.23081243047108127</v>
      </c>
      <c r="AH100" s="52">
        <f t="shared" si="6"/>
        <v>-0.23081243047108127</v>
      </c>
      <c r="AI100" s="52">
        <f t="shared" si="6"/>
        <v>-0.23081243047108127</v>
      </c>
      <c r="AJ100" s="52">
        <f t="shared" si="6"/>
        <v>-0.23081243047108127</v>
      </c>
      <c r="AK100" s="52">
        <f t="shared" si="6"/>
        <v>-0.23081243047108127</v>
      </c>
      <c r="AL100" s="52">
        <f t="shared" si="6"/>
        <v>-0.23318683952613914</v>
      </c>
      <c r="AM100" s="52">
        <f t="shared" si="6"/>
        <v>-0.23318683952613914</v>
      </c>
      <c r="AN100" s="1"/>
      <c r="AO100" s="12"/>
    </row>
    <row r="101" spans="1:41">
      <c r="A101" s="50">
        <v>1990</v>
      </c>
      <c r="B101" s="52">
        <f t="shared" si="6"/>
        <v>-0.23421696652993443</v>
      </c>
      <c r="C101" s="52">
        <f t="shared" si="6"/>
        <v>-0.23451814760353437</v>
      </c>
      <c r="D101" s="52">
        <f t="shared" si="6"/>
        <v>-0.23438060685840492</v>
      </c>
      <c r="E101" s="52">
        <f t="shared" si="6"/>
        <v>-0.23389957639655981</v>
      </c>
      <c r="F101" s="52">
        <f t="shared" si="6"/>
        <v>-0.23387092533005677</v>
      </c>
      <c r="G101" s="52">
        <f t="shared" si="6"/>
        <v>-0.23277204992489414</v>
      </c>
      <c r="H101" s="52">
        <f t="shared" si="6"/>
        <v>-0.23277204992489414</v>
      </c>
      <c r="I101" s="52">
        <f t="shared" si="6"/>
        <v>-0.23289948753225362</v>
      </c>
      <c r="J101" s="52">
        <f t="shared" si="6"/>
        <v>-0.23289948753225362</v>
      </c>
      <c r="K101" s="52">
        <f t="shared" si="6"/>
        <v>-0.23274335632796839</v>
      </c>
      <c r="L101" s="52">
        <f t="shared" si="6"/>
        <v>-0.23379175099475549</v>
      </c>
      <c r="M101" s="52">
        <f t="shared" si="6"/>
        <v>-0.23370180186095879</v>
      </c>
      <c r="N101" s="52">
        <f t="shared" si="6"/>
        <v>-0.23370180186095879</v>
      </c>
      <c r="O101" s="52">
        <f t="shared" si="6"/>
        <v>-0.23370180186095879</v>
      </c>
      <c r="P101" s="52">
        <f t="shared" si="6"/>
        <v>-0.23370180186095879</v>
      </c>
      <c r="Q101" s="52">
        <f t="shared" si="6"/>
        <v>-0.23361197726600227</v>
      </c>
      <c r="R101" s="52">
        <f t="shared" si="6"/>
        <v>-0.23204522505958206</v>
      </c>
      <c r="S101" s="52">
        <f t="shared" si="6"/>
        <v>-0.23202902942007239</v>
      </c>
      <c r="T101" s="52">
        <f t="shared" si="6"/>
        <v>-0.23188207807323533</v>
      </c>
      <c r="U101" s="52">
        <f t="shared" si="6"/>
        <v>-0.23188207807323533</v>
      </c>
      <c r="V101" s="52">
        <f t="shared" si="6"/>
        <v>-0.23188207807323533</v>
      </c>
      <c r="W101" s="52">
        <f t="shared" si="6"/>
        <v>-0.25100907833941061</v>
      </c>
      <c r="X101" s="52">
        <f t="shared" si="6"/>
        <v>-0.25125972751537751</v>
      </c>
      <c r="Y101" s="52">
        <f t="shared" si="6"/>
        <v>-0.25125972751537751</v>
      </c>
      <c r="Z101" s="52">
        <f t="shared" si="6"/>
        <v>-0.25125972751537751</v>
      </c>
      <c r="AA101" s="52">
        <f t="shared" si="6"/>
        <v>-0.25125972751537751</v>
      </c>
      <c r="AB101" s="52">
        <f t="shared" si="6"/>
        <v>-0.25125972751537751</v>
      </c>
      <c r="AC101" s="52">
        <f t="shared" si="6"/>
        <v>-0.25125972751537751</v>
      </c>
      <c r="AD101" s="52">
        <f t="shared" si="6"/>
        <v>-0.25280873445228086</v>
      </c>
      <c r="AE101" s="52">
        <f t="shared" si="6"/>
        <v>-0.25280873445228086</v>
      </c>
      <c r="AF101" s="52">
        <f t="shared" si="6"/>
        <v>-0.25557520791212529</v>
      </c>
      <c r="AG101" s="52">
        <f t="shared" si="6"/>
        <v>-0.25557520791212529</v>
      </c>
      <c r="AH101" s="52">
        <f t="shared" si="6"/>
        <v>-0.25557520791212529</v>
      </c>
      <c r="AI101" s="52">
        <f t="shared" si="6"/>
        <v>-0.25557520791212529</v>
      </c>
      <c r="AJ101" s="52">
        <f t="shared" si="6"/>
        <v>-0.25557520791212529</v>
      </c>
      <c r="AK101" s="52">
        <f t="shared" si="6"/>
        <v>-0.25557520791212529</v>
      </c>
      <c r="AL101" s="52">
        <f t="shared" si="6"/>
        <v>-0.25765184383759732</v>
      </c>
      <c r="AM101" s="52">
        <f t="shared" si="6"/>
        <v>-0.25765184383759732</v>
      </c>
      <c r="AN101" s="1"/>
    </row>
    <row r="102" spans="1:41">
      <c r="A102" s="50">
        <v>1991</v>
      </c>
      <c r="B102" s="52">
        <f t="shared" si="6"/>
        <v>-0.25076486263702369</v>
      </c>
      <c r="C102" s="52">
        <f t="shared" si="6"/>
        <v>-0.25103404425375297</v>
      </c>
      <c r="D102" s="52">
        <f t="shared" si="6"/>
        <v>-0.25089252128319733</v>
      </c>
      <c r="E102" s="52">
        <f t="shared" si="6"/>
        <v>-0.25039080541233322</v>
      </c>
      <c r="F102" s="52">
        <f t="shared" si="6"/>
        <v>-0.25028909716932601</v>
      </c>
      <c r="G102" s="52">
        <f t="shared" si="6"/>
        <v>-0.24908741054437181</v>
      </c>
      <c r="H102" s="52">
        <f t="shared" si="6"/>
        <v>-0.24908741054437181</v>
      </c>
      <c r="I102" s="52">
        <f t="shared" si="6"/>
        <v>-0.24890994540882841</v>
      </c>
      <c r="J102" s="52">
        <f t="shared" si="6"/>
        <v>-0.24890994540882841</v>
      </c>
      <c r="K102" s="52">
        <f t="shared" si="6"/>
        <v>-0.24796391179320107</v>
      </c>
      <c r="L102" s="52">
        <f t="shared" si="6"/>
        <v>-0.24870429696551655</v>
      </c>
      <c r="M102" s="52">
        <f t="shared" si="6"/>
        <v>-0.24861182189632092</v>
      </c>
      <c r="N102" s="52">
        <f t="shared" si="6"/>
        <v>-0.24861182189632092</v>
      </c>
      <c r="O102" s="52">
        <f t="shared" si="6"/>
        <v>-0.24861182189632092</v>
      </c>
      <c r="P102" s="52">
        <f t="shared" si="6"/>
        <v>-0.24861182189632092</v>
      </c>
      <c r="Q102" s="52">
        <f t="shared" si="6"/>
        <v>-0.24851946424843688</v>
      </c>
      <c r="R102" s="52">
        <f t="shared" si="6"/>
        <v>-0.24688637091877499</v>
      </c>
      <c r="S102" s="52">
        <f t="shared" si="6"/>
        <v>-0.24686682791801612</v>
      </c>
      <c r="T102" s="52">
        <f t="shared" si="6"/>
        <v>-0.2467141192287689</v>
      </c>
      <c r="U102" s="52">
        <f t="shared" si="6"/>
        <v>-0.2467141192287689</v>
      </c>
      <c r="V102" s="52">
        <f t="shared" si="6"/>
        <v>-0.2467141192287689</v>
      </c>
      <c r="W102" s="52">
        <f t="shared" si="6"/>
        <v>-0.2687141407034388</v>
      </c>
      <c r="X102" s="52">
        <f t="shared" si="6"/>
        <v>-0.26925162763928351</v>
      </c>
      <c r="Y102" s="52">
        <f t="shared" si="6"/>
        <v>-0.26925162763928351</v>
      </c>
      <c r="Z102" s="52">
        <f t="shared" si="6"/>
        <v>-0.26925162763928351</v>
      </c>
      <c r="AA102" s="52">
        <f t="shared" si="6"/>
        <v>-0.26925162763928351</v>
      </c>
      <c r="AB102" s="52">
        <f t="shared" si="6"/>
        <v>-0.26925162763928351</v>
      </c>
      <c r="AC102" s="52">
        <f t="shared" si="6"/>
        <v>-0.26925162763928351</v>
      </c>
      <c r="AD102" s="52">
        <f t="shared" si="6"/>
        <v>-0.27062749707795264</v>
      </c>
      <c r="AE102" s="52">
        <f t="shared" si="6"/>
        <v>-0.27062749707795264</v>
      </c>
      <c r="AF102" s="52">
        <f t="shared" si="6"/>
        <v>-0.2739603658320538</v>
      </c>
      <c r="AG102" s="52">
        <f t="shared" si="6"/>
        <v>-0.2739603658320538</v>
      </c>
      <c r="AH102" s="52">
        <f t="shared" si="6"/>
        <v>-0.2739603658320538</v>
      </c>
      <c r="AI102" s="52">
        <f t="shared" si="6"/>
        <v>-0.2739603658320538</v>
      </c>
      <c r="AJ102" s="52">
        <f t="shared" si="6"/>
        <v>-0.2739603658320538</v>
      </c>
      <c r="AK102" s="52">
        <f t="shared" si="6"/>
        <v>-0.2739603658320538</v>
      </c>
      <c r="AL102" s="52">
        <f t="shared" si="6"/>
        <v>-0.27578420176625112</v>
      </c>
      <c r="AM102" s="52">
        <f t="shared" si="6"/>
        <v>-0.27578420176625112</v>
      </c>
      <c r="AN102" s="1"/>
    </row>
    <row r="103" spans="1:41">
      <c r="A103" s="50">
        <v>1992</v>
      </c>
      <c r="B103" s="52">
        <f t="shared" si="6"/>
        <v>-0.27824090915957694</v>
      </c>
      <c r="C103" s="52">
        <f t="shared" si="6"/>
        <v>-0.27761738485164777</v>
      </c>
      <c r="D103" s="52">
        <f t="shared" si="6"/>
        <v>-0.27746111450027372</v>
      </c>
      <c r="E103" s="52">
        <f t="shared" si="6"/>
        <v>-0.27689791584778867</v>
      </c>
      <c r="F103" s="52">
        <f t="shared" si="6"/>
        <v>-0.27671328518387112</v>
      </c>
      <c r="G103" s="52">
        <f t="shared" si="6"/>
        <v>-0.27526083705029375</v>
      </c>
      <c r="H103" s="52">
        <f t="shared" si="6"/>
        <v>-0.27526083705029375</v>
      </c>
      <c r="I103" s="52">
        <f t="shared" si="6"/>
        <v>-0.27555313351085531</v>
      </c>
      <c r="J103" s="52">
        <f t="shared" si="6"/>
        <v>-0.27555313351085531</v>
      </c>
      <c r="K103" s="52">
        <f t="shared" si="6"/>
        <v>-0.2743744534798308</v>
      </c>
      <c r="L103" s="52">
        <f t="shared" si="6"/>
        <v>-0.27535575128417211</v>
      </c>
      <c r="M103" s="52">
        <f t="shared" si="6"/>
        <v>-0.27525145495658587</v>
      </c>
      <c r="N103" s="52">
        <f t="shared" si="6"/>
        <v>-0.27525145495658587</v>
      </c>
      <c r="O103" s="52">
        <f t="shared" si="6"/>
        <v>-0.27525145495658587</v>
      </c>
      <c r="P103" s="52">
        <f t="shared" si="6"/>
        <v>-0.27525145495658587</v>
      </c>
      <c r="Q103" s="52">
        <f t="shared" si="6"/>
        <v>-0.27514728369454211</v>
      </c>
      <c r="R103" s="52">
        <f t="shared" si="6"/>
        <v>-0.27327297701803888</v>
      </c>
      <c r="S103" s="52">
        <f t="shared" si="6"/>
        <v>-0.27324656293300431</v>
      </c>
      <c r="T103" s="52">
        <f t="shared" si="6"/>
        <v>-0.27307215162968673</v>
      </c>
      <c r="U103" s="52">
        <f t="shared" si="6"/>
        <v>-0.27307215162968673</v>
      </c>
      <c r="V103" s="52">
        <f t="shared" si="6"/>
        <v>-0.27307215162968673</v>
      </c>
      <c r="W103" s="52">
        <f t="shared" si="6"/>
        <v>-0.29941020896227366</v>
      </c>
      <c r="X103" s="52">
        <f t="shared" si="6"/>
        <v>-0.29992991880592712</v>
      </c>
      <c r="Y103" s="52">
        <f t="shared" si="6"/>
        <v>-0.29992991880592712</v>
      </c>
      <c r="Z103" s="52">
        <f t="shared" si="6"/>
        <v>-0.29992991880592712</v>
      </c>
      <c r="AA103" s="52">
        <f t="shared" si="6"/>
        <v>-0.29992991880592712</v>
      </c>
      <c r="AB103" s="52">
        <f t="shared" si="6"/>
        <v>-0.29992991880592712</v>
      </c>
      <c r="AC103" s="52">
        <f t="shared" si="6"/>
        <v>-0.29992991880592712</v>
      </c>
      <c r="AD103" s="52">
        <f t="shared" si="6"/>
        <v>-0.29981711499683456</v>
      </c>
      <c r="AE103" s="52">
        <f t="shared" si="6"/>
        <v>-0.29981711499683456</v>
      </c>
      <c r="AF103" s="52">
        <f t="shared" si="6"/>
        <v>-0.30302079940118859</v>
      </c>
      <c r="AG103" s="52">
        <f t="shared" si="6"/>
        <v>-0.30302079940118859</v>
      </c>
      <c r="AH103" s="52">
        <f t="shared" si="6"/>
        <v>-0.30302079940118859</v>
      </c>
      <c r="AI103" s="52">
        <f t="shared" si="6"/>
        <v>-0.30302079940118859</v>
      </c>
      <c r="AJ103" s="52">
        <f t="shared" si="6"/>
        <v>-0.30302079940118859</v>
      </c>
      <c r="AK103" s="52">
        <f t="shared" si="6"/>
        <v>-0.30302079940118859</v>
      </c>
      <c r="AL103" s="52">
        <f t="shared" si="6"/>
        <v>-0.30519845238315801</v>
      </c>
      <c r="AM103" s="52">
        <f t="shared" si="6"/>
        <v>-0.30519845238315801</v>
      </c>
      <c r="AN103" s="1"/>
    </row>
    <row r="104" spans="1:41">
      <c r="A104" s="50">
        <v>1993</v>
      </c>
      <c r="B104" s="52">
        <f t="shared" si="6"/>
        <v>-0.3038438859989237</v>
      </c>
      <c r="C104" s="52">
        <f t="shared" si="6"/>
        <v>-0.30272338302721408</v>
      </c>
      <c r="D104" s="52">
        <f t="shared" si="6"/>
        <v>-0.30255347223879175</v>
      </c>
      <c r="E104" s="52">
        <f t="shared" si="6"/>
        <v>-0.30193388649881836</v>
      </c>
      <c r="F104" s="52">
        <f t="shared" si="6"/>
        <v>-0.30167634015789674</v>
      </c>
      <c r="G104" s="52">
        <f t="shared" si="6"/>
        <v>-0.30034948324516741</v>
      </c>
      <c r="H104" s="52">
        <f t="shared" si="6"/>
        <v>-0.30034948324516741</v>
      </c>
      <c r="I104" s="52">
        <f t="shared" si="6"/>
        <v>-0.30049599117288972</v>
      </c>
      <c r="J104" s="52">
        <f t="shared" si="6"/>
        <v>-0.30049599117288972</v>
      </c>
      <c r="K104" s="52">
        <f t="shared" si="6"/>
        <v>-0.2992326845905941</v>
      </c>
      <c r="L104" s="52">
        <f t="shared" si="6"/>
        <v>-0.29977896089735723</v>
      </c>
      <c r="M104" s="52">
        <f t="shared" si="6"/>
        <v>-0.29966460210434792</v>
      </c>
      <c r="N104" s="52">
        <f t="shared" si="6"/>
        <v>-0.29966460210434792</v>
      </c>
      <c r="O104" s="52">
        <f t="shared" si="6"/>
        <v>-0.29966460210434792</v>
      </c>
      <c r="P104" s="52">
        <f t="shared" si="6"/>
        <v>-0.29966460210434792</v>
      </c>
      <c r="Q104" s="52">
        <f t="shared" si="6"/>
        <v>-0.29953377549647303</v>
      </c>
      <c r="R104" s="52">
        <f t="shared" si="6"/>
        <v>-0.29745469714897493</v>
      </c>
      <c r="S104" s="52">
        <f t="shared" si="6"/>
        <v>-0.2974224708423151</v>
      </c>
      <c r="T104" s="52">
        <f t="shared" si="6"/>
        <v>-0.29722961020800126</v>
      </c>
      <c r="U104" s="52">
        <f t="shared" si="6"/>
        <v>-0.29722961020800126</v>
      </c>
      <c r="V104" s="52">
        <f t="shared" si="6"/>
        <v>-0.29722961020800126</v>
      </c>
      <c r="W104" s="52">
        <f t="shared" si="6"/>
        <v>-0.32548530556433192</v>
      </c>
      <c r="X104" s="52">
        <f t="shared" si="6"/>
        <v>-0.32671022102304093</v>
      </c>
      <c r="Y104" s="52">
        <f t="shared" si="6"/>
        <v>-0.32671022102304093</v>
      </c>
      <c r="Z104" s="52">
        <f t="shared" si="6"/>
        <v>-0.32671022102304093</v>
      </c>
      <c r="AA104" s="52">
        <f t="shared" si="6"/>
        <v>-0.32671022102304093</v>
      </c>
      <c r="AB104" s="52">
        <f t="shared" si="6"/>
        <v>-0.32671022102304093</v>
      </c>
      <c r="AC104" s="52">
        <f t="shared" ref="AC104:AM104" si="7">-((AC57-1)*(AC57-2))^-1</f>
        <v>-0.32671022102304093</v>
      </c>
      <c r="AD104" s="52">
        <f t="shared" si="7"/>
        <v>-0.32746029198983484</v>
      </c>
      <c r="AE104" s="52">
        <f t="shared" si="7"/>
        <v>-0.32746029198983484</v>
      </c>
      <c r="AF104" s="52">
        <f t="shared" si="7"/>
        <v>-0.33110393451400694</v>
      </c>
      <c r="AG104" s="52">
        <f t="shared" si="7"/>
        <v>-0.33110393451400694</v>
      </c>
      <c r="AH104" s="52">
        <f t="shared" si="7"/>
        <v>-0.33110393451400694</v>
      </c>
      <c r="AI104" s="52">
        <f t="shared" si="7"/>
        <v>-0.33110393451400694</v>
      </c>
      <c r="AJ104" s="52">
        <f t="shared" si="7"/>
        <v>-0.33110393451400694</v>
      </c>
      <c r="AK104" s="52">
        <f t="shared" si="7"/>
        <v>-0.33110393451400694</v>
      </c>
      <c r="AL104" s="52">
        <f t="shared" si="7"/>
        <v>-0.33390726529017284</v>
      </c>
      <c r="AM104" s="52">
        <f t="shared" si="7"/>
        <v>-0.33390726529017284</v>
      </c>
      <c r="AN104" s="1"/>
    </row>
    <row r="105" spans="1:41">
      <c r="A105" s="50">
        <v>1994</v>
      </c>
      <c r="B105" s="52">
        <f t="shared" ref="B105:AM111" si="8">-((B58-1)*(B58-2))^-1</f>
        <v>-0.3268624442840754</v>
      </c>
      <c r="C105" s="52">
        <f t="shared" si="8"/>
        <v>-0.32501498458461275</v>
      </c>
      <c r="D105" s="52">
        <f t="shared" si="8"/>
        <v>-0.32483581392010941</v>
      </c>
      <c r="E105" s="52">
        <f t="shared" si="8"/>
        <v>-0.32417697211250746</v>
      </c>
      <c r="F105" s="52">
        <f t="shared" si="8"/>
        <v>-0.3238624658940496</v>
      </c>
      <c r="G105" s="52">
        <f t="shared" si="8"/>
        <v>-0.32249248665816704</v>
      </c>
      <c r="H105" s="52">
        <f t="shared" si="8"/>
        <v>-0.32249248665816704</v>
      </c>
      <c r="I105" s="52">
        <f t="shared" si="8"/>
        <v>-0.32240374386529591</v>
      </c>
      <c r="J105" s="52">
        <f t="shared" si="8"/>
        <v>-0.32240374386529591</v>
      </c>
      <c r="K105" s="52">
        <f t="shared" si="8"/>
        <v>-0.32075748919810604</v>
      </c>
      <c r="L105" s="52">
        <f t="shared" si="8"/>
        <v>-0.32343476232857532</v>
      </c>
      <c r="M105" s="52">
        <f t="shared" si="8"/>
        <v>-0.32331236923008172</v>
      </c>
      <c r="N105" s="52">
        <f t="shared" si="8"/>
        <v>-0.32331236923008172</v>
      </c>
      <c r="O105" s="52">
        <f t="shared" si="8"/>
        <v>-0.32331236923008172</v>
      </c>
      <c r="P105" s="52">
        <f t="shared" si="8"/>
        <v>-0.32331236923008172</v>
      </c>
      <c r="Q105" s="52">
        <f t="shared" si="8"/>
        <v>-0.32317101111943475</v>
      </c>
      <c r="R105" s="52">
        <f t="shared" si="8"/>
        <v>-0.32092558219603173</v>
      </c>
      <c r="S105" s="52">
        <f t="shared" si="8"/>
        <v>-0.32088841081874159</v>
      </c>
      <c r="T105" s="52">
        <f t="shared" si="8"/>
        <v>-0.32068057061497296</v>
      </c>
      <c r="U105" s="52">
        <f t="shared" si="8"/>
        <v>-0.32068057061497296</v>
      </c>
      <c r="V105" s="52">
        <f t="shared" si="8"/>
        <v>-0.32068057061497296</v>
      </c>
      <c r="W105" s="52">
        <f t="shared" si="8"/>
        <v>-0.35191105742966128</v>
      </c>
      <c r="X105" s="52">
        <f t="shared" si="8"/>
        <v>-0.35398757754562665</v>
      </c>
      <c r="Y105" s="52">
        <f t="shared" si="8"/>
        <v>-0.35398757754562665</v>
      </c>
      <c r="Z105" s="52">
        <f t="shared" si="8"/>
        <v>-0.35398757754562665</v>
      </c>
      <c r="AA105" s="52">
        <f t="shared" si="8"/>
        <v>-0.35398757754562665</v>
      </c>
      <c r="AB105" s="52">
        <f t="shared" si="8"/>
        <v>-0.35398757754562665</v>
      </c>
      <c r="AC105" s="52">
        <f t="shared" si="8"/>
        <v>-0.35398757754562665</v>
      </c>
      <c r="AD105" s="52">
        <f t="shared" si="8"/>
        <v>-0.35597468525727183</v>
      </c>
      <c r="AE105" s="52">
        <f t="shared" si="8"/>
        <v>-0.35597468525727183</v>
      </c>
      <c r="AF105" s="52">
        <f t="shared" si="8"/>
        <v>-0.3587767898697366</v>
      </c>
      <c r="AG105" s="52">
        <f t="shared" si="8"/>
        <v>-0.3587767898697366</v>
      </c>
      <c r="AH105" s="52">
        <f t="shared" si="8"/>
        <v>-0.3587767898697366</v>
      </c>
      <c r="AI105" s="52">
        <f t="shared" si="8"/>
        <v>-0.3587767898697366</v>
      </c>
      <c r="AJ105" s="52">
        <f t="shared" si="8"/>
        <v>-0.3587767898697366</v>
      </c>
      <c r="AK105" s="52">
        <f t="shared" si="8"/>
        <v>-0.3587767898697366</v>
      </c>
      <c r="AL105" s="52">
        <f t="shared" si="8"/>
        <v>-0.36191941209212075</v>
      </c>
      <c r="AM105" s="52">
        <f t="shared" si="8"/>
        <v>-0.36191941209212075</v>
      </c>
      <c r="AN105" s="1"/>
    </row>
    <row r="106" spans="1:41">
      <c r="A106" s="50">
        <v>1995</v>
      </c>
      <c r="B106" s="52">
        <f t="shared" si="8"/>
        <v>-0.35324304818417657</v>
      </c>
      <c r="C106" s="52">
        <f t="shared" si="8"/>
        <v>-0.3504650745831896</v>
      </c>
      <c r="D106" s="52">
        <f t="shared" si="8"/>
        <v>-0.35027390551449084</v>
      </c>
      <c r="E106" s="52">
        <f t="shared" si="8"/>
        <v>-0.34956545159041386</v>
      </c>
      <c r="F106" s="52">
        <f t="shared" si="8"/>
        <v>-0.34918681173378407</v>
      </c>
      <c r="G106" s="52">
        <f t="shared" si="8"/>
        <v>-0.34763626962967764</v>
      </c>
      <c r="H106" s="52">
        <f t="shared" si="8"/>
        <v>-0.34763626962967764</v>
      </c>
      <c r="I106" s="52">
        <f t="shared" si="8"/>
        <v>-0.347596821757022</v>
      </c>
      <c r="J106" s="52">
        <f t="shared" si="8"/>
        <v>-0.347596821757022</v>
      </c>
      <c r="K106" s="52">
        <f t="shared" si="8"/>
        <v>-0.34520390303437593</v>
      </c>
      <c r="L106" s="52">
        <f t="shared" si="8"/>
        <v>-0.34803892061075598</v>
      </c>
      <c r="M106" s="52">
        <f t="shared" si="8"/>
        <v>-0.34790803716765745</v>
      </c>
      <c r="N106" s="52">
        <f t="shared" si="8"/>
        <v>-0.34790803716765745</v>
      </c>
      <c r="O106" s="52">
        <f t="shared" si="8"/>
        <v>-0.34790803716765745</v>
      </c>
      <c r="P106" s="52">
        <f t="shared" si="8"/>
        <v>-0.34790803716765745</v>
      </c>
      <c r="Q106" s="52">
        <f t="shared" si="8"/>
        <v>-0.34775567042866395</v>
      </c>
      <c r="R106" s="52">
        <f t="shared" si="8"/>
        <v>-0.34533628697522539</v>
      </c>
      <c r="S106" s="52">
        <f t="shared" si="8"/>
        <v>-0.345294129101609</v>
      </c>
      <c r="T106" s="52">
        <f t="shared" si="8"/>
        <v>-0.34507059044746974</v>
      </c>
      <c r="U106" s="52">
        <f t="shared" si="8"/>
        <v>-0.34507059044746974</v>
      </c>
      <c r="V106" s="52">
        <f t="shared" si="8"/>
        <v>-0.34507059044746974</v>
      </c>
      <c r="W106" s="52">
        <f t="shared" si="8"/>
        <v>-0.37733612034590269</v>
      </c>
      <c r="X106" s="52">
        <f t="shared" si="8"/>
        <v>-0.3793699091624817</v>
      </c>
      <c r="Y106" s="52">
        <f t="shared" si="8"/>
        <v>-0.3793699091624817</v>
      </c>
      <c r="Z106" s="52">
        <f t="shared" si="8"/>
        <v>-0.3793699091624817</v>
      </c>
      <c r="AA106" s="52">
        <f t="shared" si="8"/>
        <v>-0.3793699091624817</v>
      </c>
      <c r="AB106" s="52">
        <f t="shared" si="8"/>
        <v>-0.3793699091624817</v>
      </c>
      <c r="AC106" s="52">
        <f t="shared" si="8"/>
        <v>-0.3793699091624817</v>
      </c>
      <c r="AD106" s="52">
        <f t="shared" si="8"/>
        <v>-0.38197821996476744</v>
      </c>
      <c r="AE106" s="52">
        <f t="shared" si="8"/>
        <v>-0.38197821996476744</v>
      </c>
      <c r="AF106" s="52">
        <f t="shared" si="8"/>
        <v>-0.385833118762056</v>
      </c>
      <c r="AG106" s="52">
        <f t="shared" si="8"/>
        <v>-0.385833118762056</v>
      </c>
      <c r="AH106" s="52">
        <f t="shared" si="8"/>
        <v>-0.385833118762056</v>
      </c>
      <c r="AI106" s="52">
        <f t="shared" si="8"/>
        <v>-0.385833118762056</v>
      </c>
      <c r="AJ106" s="52">
        <f t="shared" si="8"/>
        <v>-0.385833118762056</v>
      </c>
      <c r="AK106" s="52">
        <f t="shared" si="8"/>
        <v>-0.385833118762056</v>
      </c>
      <c r="AL106" s="52">
        <f t="shared" si="8"/>
        <v>-0.38938043907952091</v>
      </c>
      <c r="AM106" s="52">
        <f t="shared" si="8"/>
        <v>-0.38938043907952091</v>
      </c>
      <c r="AN106" s="1"/>
    </row>
    <row r="107" spans="1:41">
      <c r="A107" s="50">
        <v>1996</v>
      </c>
      <c r="B107" s="52">
        <f t="shared" si="8"/>
        <v>-0.37426731463188223</v>
      </c>
      <c r="C107" s="52">
        <f t="shared" si="8"/>
        <v>-0.37078920627164813</v>
      </c>
      <c r="D107" s="52">
        <f t="shared" si="8"/>
        <v>-0.37059355876496253</v>
      </c>
      <c r="E107" s="52">
        <f t="shared" si="8"/>
        <v>-0.36986465543356289</v>
      </c>
      <c r="F107" s="52">
        <f t="shared" si="8"/>
        <v>-0.36941515706699818</v>
      </c>
      <c r="G107" s="52">
        <f t="shared" si="8"/>
        <v>-0.36772882980547428</v>
      </c>
      <c r="H107" s="52">
        <f t="shared" si="8"/>
        <v>-0.36772882980547428</v>
      </c>
      <c r="I107" s="52">
        <f t="shared" si="8"/>
        <v>-0.36781644550864939</v>
      </c>
      <c r="J107" s="52">
        <f t="shared" si="8"/>
        <v>-0.36781644550864939</v>
      </c>
      <c r="K107" s="52">
        <f t="shared" si="8"/>
        <v>-0.36473020445899923</v>
      </c>
      <c r="L107" s="52">
        <f t="shared" si="8"/>
        <v>-0.36737366398486643</v>
      </c>
      <c r="M107" s="52">
        <f t="shared" si="8"/>
        <v>-0.36723932533037001</v>
      </c>
      <c r="N107" s="52">
        <f t="shared" si="8"/>
        <v>-0.36723932533037001</v>
      </c>
      <c r="O107" s="52">
        <f t="shared" si="8"/>
        <v>-0.36723932533037001</v>
      </c>
      <c r="P107" s="52">
        <f t="shared" si="8"/>
        <v>-0.36723932533037001</v>
      </c>
      <c r="Q107" s="52">
        <f t="shared" si="8"/>
        <v>-0.36708211909130084</v>
      </c>
      <c r="R107" s="52">
        <f t="shared" si="8"/>
        <v>-0.36458588052868229</v>
      </c>
      <c r="S107" s="52">
        <f t="shared" si="8"/>
        <v>-0.36454095337782799</v>
      </c>
      <c r="T107" s="52">
        <f t="shared" si="8"/>
        <v>-0.36431052401549591</v>
      </c>
      <c r="U107" s="52">
        <f t="shared" si="8"/>
        <v>-0.36431052401549591</v>
      </c>
      <c r="V107" s="52">
        <f t="shared" si="8"/>
        <v>-0.36431052401549591</v>
      </c>
      <c r="W107" s="52">
        <f t="shared" si="8"/>
        <v>-0.39602770655107844</v>
      </c>
      <c r="X107" s="52">
        <f t="shared" si="8"/>
        <v>-0.39844279352133966</v>
      </c>
      <c r="Y107" s="52">
        <f t="shared" si="8"/>
        <v>-0.39844279352133966</v>
      </c>
      <c r="Z107" s="52">
        <f t="shared" si="8"/>
        <v>-0.39844279352133966</v>
      </c>
      <c r="AA107" s="52">
        <f t="shared" si="8"/>
        <v>-0.39844279352133966</v>
      </c>
      <c r="AB107" s="52">
        <f t="shared" si="8"/>
        <v>-0.39844279352133966</v>
      </c>
      <c r="AC107" s="52">
        <f t="shared" si="8"/>
        <v>-0.39844279352133966</v>
      </c>
      <c r="AD107" s="52">
        <f t="shared" si="8"/>
        <v>-0.4022376028111026</v>
      </c>
      <c r="AE107" s="52">
        <f t="shared" si="8"/>
        <v>-0.4022376028111026</v>
      </c>
      <c r="AF107" s="52">
        <f t="shared" si="8"/>
        <v>-0.40942168270421819</v>
      </c>
      <c r="AG107" s="52">
        <f t="shared" si="8"/>
        <v>-0.40942168270421819</v>
      </c>
      <c r="AH107" s="52">
        <f t="shared" si="8"/>
        <v>-0.40942168270421819</v>
      </c>
      <c r="AI107" s="52">
        <f t="shared" si="8"/>
        <v>-0.40942168270421819</v>
      </c>
      <c r="AJ107" s="52">
        <f t="shared" si="8"/>
        <v>-0.40942168270421819</v>
      </c>
      <c r="AK107" s="52">
        <f t="shared" si="8"/>
        <v>-0.40942168270421819</v>
      </c>
      <c r="AL107" s="52">
        <f t="shared" si="8"/>
        <v>-0.41480941800879539</v>
      </c>
      <c r="AM107" s="52">
        <f t="shared" si="8"/>
        <v>-0.41480941800879539</v>
      </c>
      <c r="AN107" s="1"/>
    </row>
    <row r="108" spans="1:41">
      <c r="A108" s="50">
        <v>1997</v>
      </c>
      <c r="B108" s="52">
        <f t="shared" si="8"/>
        <v>-0.39764364102161026</v>
      </c>
      <c r="C108" s="52">
        <f t="shared" si="8"/>
        <v>-0.39353770100836299</v>
      </c>
      <c r="D108" s="52">
        <f t="shared" si="8"/>
        <v>-0.39333494095504951</v>
      </c>
      <c r="E108" s="52">
        <f t="shared" si="8"/>
        <v>-0.39257569937814119</v>
      </c>
      <c r="F108" s="52">
        <f t="shared" si="8"/>
        <v>-0.3920779301895988</v>
      </c>
      <c r="G108" s="52">
        <f t="shared" si="8"/>
        <v>-0.3905032384754118</v>
      </c>
      <c r="H108" s="52">
        <f t="shared" si="8"/>
        <v>-0.3905032384754118</v>
      </c>
      <c r="I108" s="52">
        <f t="shared" si="8"/>
        <v>-0.38977151713842256</v>
      </c>
      <c r="J108" s="52">
        <f t="shared" si="8"/>
        <v>-0.38977151713842256</v>
      </c>
      <c r="K108" s="52">
        <f t="shared" si="8"/>
        <v>-0.38708555568175357</v>
      </c>
      <c r="L108" s="52">
        <f t="shared" si="8"/>
        <v>-0.38955830757540516</v>
      </c>
      <c r="M108" s="52">
        <f t="shared" si="8"/>
        <v>-0.38941867205672548</v>
      </c>
      <c r="N108" s="52">
        <f t="shared" si="8"/>
        <v>-0.38941867205672548</v>
      </c>
      <c r="O108" s="52">
        <f t="shared" si="8"/>
        <v>-0.38941867205672548</v>
      </c>
      <c r="P108" s="52">
        <f t="shared" si="8"/>
        <v>-0.38941867205672548</v>
      </c>
      <c r="Q108" s="52">
        <f t="shared" si="8"/>
        <v>-0.38925443155248324</v>
      </c>
      <c r="R108" s="52">
        <f t="shared" si="8"/>
        <v>-0.38664672860781529</v>
      </c>
      <c r="S108" s="52">
        <f t="shared" si="8"/>
        <v>-0.38659834165792256</v>
      </c>
      <c r="T108" s="52">
        <f t="shared" si="8"/>
        <v>-0.38635786084512891</v>
      </c>
      <c r="U108" s="52">
        <f t="shared" si="8"/>
        <v>-0.38635786084512891</v>
      </c>
      <c r="V108" s="52">
        <f t="shared" si="8"/>
        <v>-0.38635786084512891</v>
      </c>
      <c r="W108" s="52">
        <f t="shared" si="8"/>
        <v>-0.41664861331785707</v>
      </c>
      <c r="X108" s="52">
        <f t="shared" si="8"/>
        <v>-0.41934266393366582</v>
      </c>
      <c r="Y108" s="52">
        <f t="shared" si="8"/>
        <v>-0.41934266393366582</v>
      </c>
      <c r="Z108" s="52">
        <f t="shared" si="8"/>
        <v>-0.41934266393366582</v>
      </c>
      <c r="AA108" s="52">
        <f t="shared" si="8"/>
        <v>-0.41934266393366582</v>
      </c>
      <c r="AB108" s="52">
        <f t="shared" si="8"/>
        <v>-0.41934266393366582</v>
      </c>
      <c r="AC108" s="52">
        <f t="shared" si="8"/>
        <v>-0.41934266393366582</v>
      </c>
      <c r="AD108" s="52">
        <f t="shared" si="8"/>
        <v>-0.42307487997207927</v>
      </c>
      <c r="AE108" s="52">
        <f t="shared" si="8"/>
        <v>-0.42307487997207927</v>
      </c>
      <c r="AF108" s="52">
        <f t="shared" si="8"/>
        <v>-0.43051737011696772</v>
      </c>
      <c r="AG108" s="52">
        <f t="shared" si="8"/>
        <v>-0.43051737011696772</v>
      </c>
      <c r="AH108" s="52">
        <f t="shared" si="8"/>
        <v>-0.43051737011696772</v>
      </c>
      <c r="AI108" s="52">
        <f t="shared" si="8"/>
        <v>-0.43051737011696772</v>
      </c>
      <c r="AJ108" s="52">
        <f t="shared" si="8"/>
        <v>-0.43051737011696772</v>
      </c>
      <c r="AK108" s="52">
        <f t="shared" si="8"/>
        <v>-0.43051737011696772</v>
      </c>
      <c r="AL108" s="52">
        <f t="shared" si="8"/>
        <v>-0.43420856155650339</v>
      </c>
      <c r="AM108" s="52">
        <f t="shared" si="8"/>
        <v>-0.43420856155650339</v>
      </c>
      <c r="AN108" s="1"/>
    </row>
    <row r="109" spans="1:41">
      <c r="A109" s="50">
        <v>1998</v>
      </c>
      <c r="B109" s="52">
        <f t="shared" si="8"/>
        <v>-0.4195616505852322</v>
      </c>
      <c r="C109" s="52">
        <f t="shared" si="8"/>
        <v>-0.41518552976107437</v>
      </c>
      <c r="D109" s="52">
        <f t="shared" si="8"/>
        <v>-0.41497832154088843</v>
      </c>
      <c r="E109" s="52">
        <f t="shared" si="8"/>
        <v>-0.41419914716436634</v>
      </c>
      <c r="F109" s="52">
        <f t="shared" si="8"/>
        <v>-0.41366335917677216</v>
      </c>
      <c r="G109" s="52">
        <f t="shared" si="8"/>
        <v>-0.41193314070520204</v>
      </c>
      <c r="H109" s="52">
        <f t="shared" si="8"/>
        <v>-0.41193314070520204</v>
      </c>
      <c r="I109" s="52">
        <f t="shared" si="8"/>
        <v>-0.41118027102010318</v>
      </c>
      <c r="J109" s="52">
        <f t="shared" si="8"/>
        <v>-0.41118027102010318</v>
      </c>
      <c r="K109" s="52">
        <f t="shared" si="8"/>
        <v>-0.407759100666307</v>
      </c>
      <c r="L109" s="52">
        <f t="shared" si="8"/>
        <v>-0.41161549928318319</v>
      </c>
      <c r="M109" s="52">
        <f t="shared" si="8"/>
        <v>-0.41147246833198042</v>
      </c>
      <c r="N109" s="52">
        <f t="shared" si="8"/>
        <v>-0.41147246833198042</v>
      </c>
      <c r="O109" s="52">
        <f t="shared" si="8"/>
        <v>-0.41147246833198042</v>
      </c>
      <c r="P109" s="52">
        <f t="shared" si="8"/>
        <v>-0.41147246833198042</v>
      </c>
      <c r="Q109" s="52">
        <f t="shared" si="8"/>
        <v>-0.41130349868728899</v>
      </c>
      <c r="R109" s="52">
        <f t="shared" si="8"/>
        <v>-0.40851345488128676</v>
      </c>
      <c r="S109" s="52">
        <f t="shared" si="8"/>
        <v>-0.40846243638959684</v>
      </c>
      <c r="T109" s="52">
        <f t="shared" si="8"/>
        <v>-0.40821537137546027</v>
      </c>
      <c r="U109" s="52">
        <f t="shared" si="8"/>
        <v>-0.40821537137546027</v>
      </c>
      <c r="V109" s="52">
        <f t="shared" si="8"/>
        <v>-0.40821537137546027</v>
      </c>
      <c r="W109" s="52">
        <f t="shared" si="8"/>
        <v>-0.44063011179609873</v>
      </c>
      <c r="X109" s="52">
        <f t="shared" si="8"/>
        <v>-0.4435314500723001</v>
      </c>
      <c r="Y109" s="52">
        <f t="shared" si="8"/>
        <v>-0.4435314500723001</v>
      </c>
      <c r="Z109" s="52">
        <f t="shared" si="8"/>
        <v>-0.4435314500723001</v>
      </c>
      <c r="AA109" s="52">
        <f t="shared" si="8"/>
        <v>-0.4435314500723001</v>
      </c>
      <c r="AB109" s="52">
        <f t="shared" si="8"/>
        <v>-0.4435314500723001</v>
      </c>
      <c r="AC109" s="52">
        <f t="shared" si="8"/>
        <v>-0.4435314500723001</v>
      </c>
      <c r="AD109" s="52">
        <f t="shared" si="8"/>
        <v>-0.44693641811281776</v>
      </c>
      <c r="AE109" s="52">
        <f t="shared" si="8"/>
        <v>-0.44693641811281776</v>
      </c>
      <c r="AF109" s="52">
        <f t="shared" si="8"/>
        <v>-0.45556112092432843</v>
      </c>
      <c r="AG109" s="52">
        <f t="shared" si="8"/>
        <v>-0.45556112092432843</v>
      </c>
      <c r="AH109" s="52">
        <f t="shared" si="8"/>
        <v>-0.45556112092432843</v>
      </c>
      <c r="AI109" s="52">
        <f t="shared" si="8"/>
        <v>-0.45556112092432843</v>
      </c>
      <c r="AJ109" s="52">
        <f t="shared" si="8"/>
        <v>-0.45556112092432843</v>
      </c>
      <c r="AK109" s="52">
        <f t="shared" si="8"/>
        <v>-0.45556112092432843</v>
      </c>
      <c r="AL109" s="52">
        <f t="shared" si="8"/>
        <v>-0.46207434687884169</v>
      </c>
      <c r="AM109" s="52">
        <f t="shared" si="8"/>
        <v>-0.46207434687884169</v>
      </c>
      <c r="AN109" s="1"/>
    </row>
    <row r="110" spans="1:41">
      <c r="A110" s="50">
        <v>1999</v>
      </c>
      <c r="B110" s="52">
        <f t="shared" si="8"/>
        <v>-0.43673051541303815</v>
      </c>
      <c r="C110" s="52">
        <f t="shared" si="8"/>
        <v>-0.43224880933380133</v>
      </c>
      <c r="D110" s="52">
        <f t="shared" si="8"/>
        <v>-0.43204311415019786</v>
      </c>
      <c r="E110" s="52">
        <f t="shared" si="8"/>
        <v>-0.43126728608289217</v>
      </c>
      <c r="F110" s="52">
        <f t="shared" si="8"/>
        <v>-0.4307163418760096</v>
      </c>
      <c r="G110" s="52">
        <f t="shared" si="8"/>
        <v>-0.42877871775486009</v>
      </c>
      <c r="H110" s="52">
        <f t="shared" si="8"/>
        <v>-0.42877871775486009</v>
      </c>
      <c r="I110" s="52">
        <f t="shared" si="8"/>
        <v>-0.42720940039595018</v>
      </c>
      <c r="J110" s="52">
        <f t="shared" si="8"/>
        <v>-0.42720940039595018</v>
      </c>
      <c r="K110" s="52">
        <f t="shared" si="8"/>
        <v>-0.42565429435922308</v>
      </c>
      <c r="L110" s="52">
        <f t="shared" si="8"/>
        <v>-0.42967789195660644</v>
      </c>
      <c r="M110" s="52">
        <f t="shared" si="8"/>
        <v>-0.42953532785168724</v>
      </c>
      <c r="N110" s="52">
        <f t="shared" si="8"/>
        <v>-0.42953532785168724</v>
      </c>
      <c r="O110" s="52">
        <f t="shared" si="8"/>
        <v>-0.42953532785168724</v>
      </c>
      <c r="P110" s="52">
        <f t="shared" si="8"/>
        <v>-0.42953532785168724</v>
      </c>
      <c r="Q110" s="52">
        <f t="shared" si="8"/>
        <v>-0.42936637679954998</v>
      </c>
      <c r="R110" s="52">
        <f t="shared" si="8"/>
        <v>-0.42657575543698123</v>
      </c>
      <c r="S110" s="52">
        <f t="shared" si="8"/>
        <v>-0.4265237982844064</v>
      </c>
      <c r="T110" s="52">
        <f t="shared" si="8"/>
        <v>-0.42627676606973225</v>
      </c>
      <c r="U110" s="52">
        <f t="shared" si="8"/>
        <v>-0.42627676606973225</v>
      </c>
      <c r="V110" s="52">
        <f t="shared" si="8"/>
        <v>-0.42627676606973225</v>
      </c>
      <c r="W110" s="52">
        <f t="shared" si="8"/>
        <v>-0.45793326633927356</v>
      </c>
      <c r="X110" s="52">
        <f t="shared" si="8"/>
        <v>-0.46068850312690363</v>
      </c>
      <c r="Y110" s="52">
        <f t="shared" si="8"/>
        <v>-0.46068850312690363</v>
      </c>
      <c r="Z110" s="52">
        <f t="shared" si="8"/>
        <v>-0.46068850312690363</v>
      </c>
      <c r="AA110" s="52">
        <f t="shared" si="8"/>
        <v>-0.46068850312690363</v>
      </c>
      <c r="AB110" s="52">
        <f t="shared" si="8"/>
        <v>-0.46068850312690363</v>
      </c>
      <c r="AC110" s="52">
        <f t="shared" si="8"/>
        <v>-0.46068850312690363</v>
      </c>
      <c r="AD110" s="52">
        <f t="shared" si="8"/>
        <v>-0.46455146985440315</v>
      </c>
      <c r="AE110" s="52">
        <f t="shared" si="8"/>
        <v>-0.46455146985440315</v>
      </c>
      <c r="AF110" s="52">
        <f t="shared" si="8"/>
        <v>-0.47462508167380207</v>
      </c>
      <c r="AG110" s="52">
        <f t="shared" si="8"/>
        <v>-0.47462508167380207</v>
      </c>
      <c r="AH110" s="52">
        <f t="shared" si="8"/>
        <v>-0.47462508167380207</v>
      </c>
      <c r="AI110" s="52">
        <f t="shared" si="8"/>
        <v>-0.47462508167380207</v>
      </c>
      <c r="AJ110" s="52">
        <f t="shared" si="8"/>
        <v>-0.47462508167380207</v>
      </c>
      <c r="AK110" s="52">
        <f t="shared" si="8"/>
        <v>-0.47462508167380207</v>
      </c>
      <c r="AL110" s="52">
        <f t="shared" si="8"/>
        <v>-0.48086652803265079</v>
      </c>
      <c r="AM110" s="52">
        <f t="shared" si="8"/>
        <v>-0.48086652803265079</v>
      </c>
      <c r="AN110" s="1"/>
    </row>
    <row r="111" spans="1:41">
      <c r="A111" s="50">
        <v>2000</v>
      </c>
      <c r="B111" s="52">
        <f t="shared" si="8"/>
        <v>-0.45969745370233739</v>
      </c>
      <c r="C111" s="52">
        <f t="shared" si="8"/>
        <v>-0.45473215741778383</v>
      </c>
      <c r="D111" s="52">
        <f t="shared" si="8"/>
        <v>-0.4545220609642579</v>
      </c>
      <c r="E111" s="52">
        <f t="shared" si="8"/>
        <v>-0.45372686836724196</v>
      </c>
      <c r="F111" s="52">
        <f t="shared" si="8"/>
        <v>-0.4531412432102046</v>
      </c>
      <c r="G111" s="52">
        <f t="shared" si="8"/>
        <v>-0.45141952249059403</v>
      </c>
      <c r="H111" s="52">
        <f t="shared" si="8"/>
        <v>-0.45141952249059403</v>
      </c>
      <c r="I111" s="52">
        <f t="shared" si="8"/>
        <v>-0.4497705677349691</v>
      </c>
      <c r="J111" s="52">
        <f t="shared" si="8"/>
        <v>-0.4497705677349691</v>
      </c>
      <c r="K111" s="52">
        <f t="shared" si="8"/>
        <v>-0.4464655831046645</v>
      </c>
      <c r="L111" s="52">
        <f t="shared" si="8"/>
        <v>-0.44988976024005806</v>
      </c>
      <c r="M111" s="52">
        <f t="shared" si="8"/>
        <v>-0.44974455160325821</v>
      </c>
      <c r="N111" s="52">
        <f t="shared" si="8"/>
        <v>-0.44974455160325821</v>
      </c>
      <c r="O111" s="52">
        <f t="shared" si="8"/>
        <v>-0.44974455160325821</v>
      </c>
      <c r="P111" s="52">
        <f t="shared" si="8"/>
        <v>-0.44974455160325821</v>
      </c>
      <c r="Q111" s="52">
        <f t="shared" si="8"/>
        <v>-0.44957192703062226</v>
      </c>
      <c r="R111" s="52">
        <f t="shared" si="8"/>
        <v>-0.44649782344319527</v>
      </c>
      <c r="S111" s="52">
        <f t="shared" si="8"/>
        <v>-0.44644387947249203</v>
      </c>
      <c r="T111" s="52">
        <f t="shared" si="8"/>
        <v>-0.44619190752580679</v>
      </c>
      <c r="U111" s="52">
        <f t="shared" si="8"/>
        <v>-0.44619190752580679</v>
      </c>
      <c r="V111" s="52">
        <f t="shared" si="8"/>
        <v>-0.44619190752580679</v>
      </c>
      <c r="W111" s="52">
        <f t="shared" si="8"/>
        <v>-0.47726815773142461</v>
      </c>
      <c r="X111" s="52">
        <f t="shared" si="8"/>
        <v>-0.48019315742782315</v>
      </c>
      <c r="Y111" s="52">
        <f t="shared" si="8"/>
        <v>-0.48019315742782315</v>
      </c>
      <c r="Z111" s="52">
        <f t="shared" si="8"/>
        <v>-0.48019315742782315</v>
      </c>
      <c r="AA111" s="52">
        <f t="shared" si="8"/>
        <v>-0.48019315742782315</v>
      </c>
      <c r="AB111" s="52">
        <f t="shared" si="8"/>
        <v>-0.48019315742782315</v>
      </c>
      <c r="AC111" s="52">
        <f t="shared" ref="AC111:AM111" si="9">-((AC64-1)*(AC64-2))^-1</f>
        <v>-0.48019315742782315</v>
      </c>
      <c r="AD111" s="52">
        <f t="shared" si="9"/>
        <v>-0.48424310411649812</v>
      </c>
      <c r="AE111" s="52">
        <f t="shared" si="9"/>
        <v>-0.48424310411649812</v>
      </c>
      <c r="AF111" s="52">
        <f t="shared" si="9"/>
        <v>-0.49339831357220132</v>
      </c>
      <c r="AG111" s="52">
        <f t="shared" si="9"/>
        <v>-0.49339831357220132</v>
      </c>
      <c r="AH111" s="52">
        <f t="shared" si="9"/>
        <v>-0.49339831357220132</v>
      </c>
      <c r="AI111" s="52">
        <f t="shared" si="9"/>
        <v>-0.49339831357220132</v>
      </c>
      <c r="AJ111" s="52">
        <f t="shared" si="9"/>
        <v>-0.49339831357220132</v>
      </c>
      <c r="AK111" s="52">
        <f t="shared" si="9"/>
        <v>-0.49339831357220132</v>
      </c>
      <c r="AL111" s="52">
        <f t="shared" si="9"/>
        <v>-0.50027588587986926</v>
      </c>
      <c r="AM111" s="52">
        <f t="shared" si="9"/>
        <v>-0.50027588587986926</v>
      </c>
      <c r="AN111" s="1"/>
    </row>
    <row r="112" spans="1:41">
      <c r="A112" s="50">
        <v>2001</v>
      </c>
      <c r="B112" s="52">
        <f t="shared" ref="B112:AM118" si="10">-((B65-1)*(B65-2))^-1</f>
        <v>-0.47739318362546107</v>
      </c>
      <c r="C112" s="52">
        <f t="shared" si="10"/>
        <v>-0.4721662692521893</v>
      </c>
      <c r="D112" s="52">
        <f t="shared" si="10"/>
        <v>-0.47195642534431331</v>
      </c>
      <c r="E112" s="52">
        <f t="shared" si="10"/>
        <v>-0.47116022250464223</v>
      </c>
      <c r="F112" s="52">
        <f t="shared" si="10"/>
        <v>-0.47055922256143734</v>
      </c>
      <c r="G112" s="52">
        <f t="shared" si="10"/>
        <v>-0.4686518943539692</v>
      </c>
      <c r="H112" s="52">
        <f t="shared" si="10"/>
        <v>-0.4686518943539692</v>
      </c>
      <c r="I112" s="52">
        <f t="shared" si="10"/>
        <v>-0.46673116687821409</v>
      </c>
      <c r="J112" s="52">
        <f t="shared" si="10"/>
        <v>-0.46673116687821409</v>
      </c>
      <c r="K112" s="52">
        <f t="shared" si="10"/>
        <v>-0.46269065869237086</v>
      </c>
      <c r="L112" s="52">
        <f t="shared" si="10"/>
        <v>-0.46563688224671224</v>
      </c>
      <c r="M112" s="52">
        <f t="shared" si="10"/>
        <v>-0.46549253229371279</v>
      </c>
      <c r="N112" s="52">
        <f t="shared" si="10"/>
        <v>-0.46549253229371279</v>
      </c>
      <c r="O112" s="52">
        <f t="shared" si="10"/>
        <v>-0.46549253229371279</v>
      </c>
      <c r="P112" s="52">
        <f t="shared" si="10"/>
        <v>-0.46549253229371279</v>
      </c>
      <c r="Q112" s="52">
        <f t="shared" si="10"/>
        <v>-0.46532054733003603</v>
      </c>
      <c r="R112" s="52">
        <f t="shared" si="10"/>
        <v>-0.46225680419256004</v>
      </c>
      <c r="S112" s="52">
        <f t="shared" si="10"/>
        <v>-0.46220238090146115</v>
      </c>
      <c r="T112" s="52">
        <f t="shared" si="10"/>
        <v>-0.46195131330401495</v>
      </c>
      <c r="U112" s="52">
        <f t="shared" si="10"/>
        <v>-0.46195131330401495</v>
      </c>
      <c r="V112" s="52">
        <f t="shared" si="10"/>
        <v>-0.46195131330401495</v>
      </c>
      <c r="W112" s="52">
        <f t="shared" si="10"/>
        <v>-0.49292509592878414</v>
      </c>
      <c r="X112" s="52">
        <f t="shared" si="10"/>
        <v>-0.49569180743895025</v>
      </c>
      <c r="Y112" s="52">
        <f t="shared" si="10"/>
        <v>-0.49569180743895025</v>
      </c>
      <c r="Z112" s="52">
        <f t="shared" si="10"/>
        <v>-0.49569180743895025</v>
      </c>
      <c r="AA112" s="52">
        <f t="shared" si="10"/>
        <v>-0.49569180743895025</v>
      </c>
      <c r="AB112" s="52">
        <f t="shared" si="10"/>
        <v>-0.49569180743895025</v>
      </c>
      <c r="AC112" s="52">
        <f t="shared" si="10"/>
        <v>-0.49569180743895025</v>
      </c>
      <c r="AD112" s="52">
        <f t="shared" si="10"/>
        <v>-0.50151012721624078</v>
      </c>
      <c r="AE112" s="52">
        <f t="shared" si="10"/>
        <v>-0.50151012721624078</v>
      </c>
      <c r="AF112" s="52">
        <f t="shared" si="10"/>
        <v>-0.51065289446886908</v>
      </c>
      <c r="AG112" s="52">
        <f t="shared" si="10"/>
        <v>-0.51065289446886908</v>
      </c>
      <c r="AH112" s="52">
        <f t="shared" si="10"/>
        <v>-0.51065289446886908</v>
      </c>
      <c r="AI112" s="52">
        <f t="shared" si="10"/>
        <v>-0.51065289446886908</v>
      </c>
      <c r="AJ112" s="52">
        <f t="shared" si="10"/>
        <v>-0.51065289446886908</v>
      </c>
      <c r="AK112" s="52">
        <f t="shared" si="10"/>
        <v>-0.51065289446886908</v>
      </c>
      <c r="AL112" s="52">
        <f t="shared" si="10"/>
        <v>-0.5180067296759987</v>
      </c>
      <c r="AM112" s="52">
        <f t="shared" si="10"/>
        <v>-0.5180067296759987</v>
      </c>
      <c r="AN112" s="1"/>
    </row>
    <row r="113" spans="1:40">
      <c r="A113" s="50">
        <v>2002</v>
      </c>
      <c r="B113" s="52">
        <f t="shared" si="10"/>
        <v>-0.49066032469305765</v>
      </c>
      <c r="C113" s="52">
        <f t="shared" si="10"/>
        <v>-0.48530855678772228</v>
      </c>
      <c r="D113" s="52">
        <f t="shared" si="10"/>
        <v>-0.48499092930940901</v>
      </c>
      <c r="E113" s="52">
        <f t="shared" si="10"/>
        <v>-0.48419753921156655</v>
      </c>
      <c r="F113" s="52">
        <f t="shared" si="10"/>
        <v>-0.48358857623923157</v>
      </c>
      <c r="G113" s="52">
        <f t="shared" si="10"/>
        <v>-0.48170950924950351</v>
      </c>
      <c r="H113" s="52">
        <f t="shared" si="10"/>
        <v>-0.48170950924950351</v>
      </c>
      <c r="I113" s="52">
        <f t="shared" si="10"/>
        <v>-0.47898651182711544</v>
      </c>
      <c r="J113" s="52">
        <f t="shared" si="10"/>
        <v>-0.47898651182711544</v>
      </c>
      <c r="K113" s="52">
        <f t="shared" si="10"/>
        <v>-0.47536104558165021</v>
      </c>
      <c r="L113" s="52">
        <f t="shared" si="10"/>
        <v>-0.47761245770078153</v>
      </c>
      <c r="M113" s="52">
        <f t="shared" si="10"/>
        <v>-0.47746936310826038</v>
      </c>
      <c r="N113" s="52">
        <f t="shared" si="10"/>
        <v>-0.47746936310826038</v>
      </c>
      <c r="O113" s="52">
        <f t="shared" si="10"/>
        <v>-0.47746936310826038</v>
      </c>
      <c r="P113" s="52">
        <f t="shared" si="10"/>
        <v>-0.47746936310826038</v>
      </c>
      <c r="Q113" s="52">
        <f t="shared" si="10"/>
        <v>-0.47729860618814479</v>
      </c>
      <c r="R113" s="52">
        <f t="shared" si="10"/>
        <v>-0.47425591181580218</v>
      </c>
      <c r="S113" s="52">
        <f t="shared" si="10"/>
        <v>-0.47420139762615515</v>
      </c>
      <c r="T113" s="52">
        <f t="shared" si="10"/>
        <v>-0.47395208424685825</v>
      </c>
      <c r="U113" s="52">
        <f t="shared" si="10"/>
        <v>-0.47395208424685825</v>
      </c>
      <c r="V113" s="52">
        <f t="shared" si="10"/>
        <v>-0.47395208424685825</v>
      </c>
      <c r="W113" s="52">
        <f t="shared" si="10"/>
        <v>-0.50375354567181208</v>
      </c>
      <c r="X113" s="52">
        <f t="shared" si="10"/>
        <v>-0.50633590959698072</v>
      </c>
      <c r="Y113" s="52">
        <f t="shared" si="10"/>
        <v>-0.50633590959698072</v>
      </c>
      <c r="Z113" s="52">
        <f t="shared" si="10"/>
        <v>-0.50633590959698072</v>
      </c>
      <c r="AA113" s="52">
        <f t="shared" si="10"/>
        <v>-0.50633590959698072</v>
      </c>
      <c r="AB113" s="52">
        <f t="shared" si="10"/>
        <v>-0.50633590959698072</v>
      </c>
      <c r="AC113" s="52">
        <f t="shared" si="10"/>
        <v>-0.50633590959698072</v>
      </c>
      <c r="AD113" s="52">
        <f t="shared" si="10"/>
        <v>-0.51320737093028201</v>
      </c>
      <c r="AE113" s="52">
        <f t="shared" si="10"/>
        <v>-0.51320737093028201</v>
      </c>
      <c r="AF113" s="52">
        <f t="shared" si="10"/>
        <v>-0.52190902316741083</v>
      </c>
      <c r="AG113" s="52">
        <f t="shared" si="10"/>
        <v>-0.52190902316741083</v>
      </c>
      <c r="AH113" s="52">
        <f t="shared" si="10"/>
        <v>-0.52190902316741083</v>
      </c>
      <c r="AI113" s="52">
        <f t="shared" si="10"/>
        <v>-0.52190902316741083</v>
      </c>
      <c r="AJ113" s="52">
        <f t="shared" si="10"/>
        <v>-0.52190902316741083</v>
      </c>
      <c r="AK113" s="52">
        <f t="shared" si="10"/>
        <v>-0.52190902316741083</v>
      </c>
      <c r="AL113" s="52">
        <f t="shared" si="10"/>
        <v>-0.52935722864736368</v>
      </c>
      <c r="AM113" s="52">
        <f t="shared" si="10"/>
        <v>-0.52935722864736368</v>
      </c>
      <c r="AN113" s="1"/>
    </row>
    <row r="114" spans="1:40">
      <c r="A114" s="50">
        <v>2003</v>
      </c>
      <c r="B114" s="52">
        <f t="shared" si="10"/>
        <v>-0.50630234783729144</v>
      </c>
      <c r="C114" s="52">
        <f t="shared" si="10"/>
        <v>-0.50066217130513302</v>
      </c>
      <c r="D114" s="52">
        <f t="shared" si="10"/>
        <v>-0.50034239903214084</v>
      </c>
      <c r="E114" s="52">
        <f t="shared" si="10"/>
        <v>-0.4995461428877131</v>
      </c>
      <c r="F114" s="52">
        <f t="shared" si="10"/>
        <v>-0.49892389147759258</v>
      </c>
      <c r="G114" s="52">
        <f t="shared" si="10"/>
        <v>-0.49713346574212935</v>
      </c>
      <c r="H114" s="52">
        <f t="shared" si="10"/>
        <v>-0.49713346574212935</v>
      </c>
      <c r="I114" s="52">
        <f t="shared" si="10"/>
        <v>-0.4941665245603552</v>
      </c>
      <c r="J114" s="52">
        <f t="shared" si="10"/>
        <v>-0.4941665245603552</v>
      </c>
      <c r="K114" s="52">
        <f t="shared" si="10"/>
        <v>-0.49005617820664882</v>
      </c>
      <c r="L114" s="52">
        <f t="shared" si="10"/>
        <v>-0.49180854408909552</v>
      </c>
      <c r="M114" s="52">
        <f t="shared" si="10"/>
        <v>-0.49166545936473499</v>
      </c>
      <c r="N114" s="52">
        <f t="shared" si="10"/>
        <v>-0.49166545936473499</v>
      </c>
      <c r="O114" s="52">
        <f t="shared" si="10"/>
        <v>-0.49166545936473499</v>
      </c>
      <c r="P114" s="52">
        <f t="shared" si="10"/>
        <v>-0.49166545936473499</v>
      </c>
      <c r="Q114" s="52">
        <f t="shared" si="10"/>
        <v>-0.49149441876741867</v>
      </c>
      <c r="R114" s="52">
        <f t="shared" si="10"/>
        <v>-0.48844601399405158</v>
      </c>
      <c r="S114" s="52">
        <f t="shared" si="10"/>
        <v>-0.48839088818281273</v>
      </c>
      <c r="T114" s="52">
        <f t="shared" si="10"/>
        <v>-0.48814116174035638</v>
      </c>
      <c r="U114" s="52">
        <f t="shared" si="10"/>
        <v>-0.48814116174035638</v>
      </c>
      <c r="V114" s="52">
        <f t="shared" si="10"/>
        <v>-0.48814116174035638</v>
      </c>
      <c r="W114" s="52">
        <f t="shared" si="10"/>
        <v>-0.5165659968167079</v>
      </c>
      <c r="X114" s="52">
        <f t="shared" si="10"/>
        <v>-0.51905065726304467</v>
      </c>
      <c r="Y114" s="52">
        <f t="shared" si="10"/>
        <v>-0.51905065726304467</v>
      </c>
      <c r="Z114" s="52">
        <f t="shared" si="10"/>
        <v>-0.51905065726304467</v>
      </c>
      <c r="AA114" s="52">
        <f t="shared" si="10"/>
        <v>-0.51905065726304467</v>
      </c>
      <c r="AB114" s="52">
        <f t="shared" si="10"/>
        <v>-0.51905065726304467</v>
      </c>
      <c r="AC114" s="52">
        <f t="shared" si="10"/>
        <v>-0.51905065726304467</v>
      </c>
      <c r="AD114" s="52">
        <f t="shared" si="10"/>
        <v>-0.526123030792645</v>
      </c>
      <c r="AE114" s="52">
        <f t="shared" si="10"/>
        <v>-0.526123030792645</v>
      </c>
      <c r="AF114" s="52">
        <f t="shared" si="10"/>
        <v>-0.53523197119304311</v>
      </c>
      <c r="AG114" s="52">
        <f t="shared" si="10"/>
        <v>-0.53523197119304311</v>
      </c>
      <c r="AH114" s="52">
        <f t="shared" si="10"/>
        <v>-0.53523197119304311</v>
      </c>
      <c r="AI114" s="52">
        <f t="shared" si="10"/>
        <v>-0.53523197119304311</v>
      </c>
      <c r="AJ114" s="52">
        <f t="shared" si="10"/>
        <v>-0.53523197119304311</v>
      </c>
      <c r="AK114" s="52">
        <f t="shared" si="10"/>
        <v>-0.53523197119304311</v>
      </c>
      <c r="AL114" s="52">
        <f t="shared" si="10"/>
        <v>-0.5426731533388266</v>
      </c>
      <c r="AM114" s="52">
        <f t="shared" si="10"/>
        <v>-0.5426731533388266</v>
      </c>
      <c r="AN114" s="1"/>
    </row>
    <row r="115" spans="1:40">
      <c r="A115" s="50">
        <v>2004</v>
      </c>
      <c r="B115" s="52">
        <f t="shared" si="10"/>
        <v>-0.51317807430473839</v>
      </c>
      <c r="C115" s="52">
        <f t="shared" si="10"/>
        <v>-0.50712118727112732</v>
      </c>
      <c r="D115" s="52">
        <f t="shared" si="10"/>
        <v>-0.50680815227220877</v>
      </c>
      <c r="E115" s="52">
        <f t="shared" si="10"/>
        <v>-0.50602959296736727</v>
      </c>
      <c r="F115" s="52">
        <f t="shared" si="10"/>
        <v>-0.50541676786518785</v>
      </c>
      <c r="G115" s="52">
        <f t="shared" si="10"/>
        <v>-0.50359420315575276</v>
      </c>
      <c r="H115" s="52">
        <f t="shared" si="10"/>
        <v>-0.50359420315575276</v>
      </c>
      <c r="I115" s="52">
        <f t="shared" si="10"/>
        <v>-0.50162758827536047</v>
      </c>
      <c r="J115" s="52">
        <f t="shared" si="10"/>
        <v>-0.50162758827536047</v>
      </c>
      <c r="K115" s="52">
        <f t="shared" si="10"/>
        <v>-0.49695271941920305</v>
      </c>
      <c r="L115" s="52">
        <f t="shared" si="10"/>
        <v>-0.4985406005331976</v>
      </c>
      <c r="M115" s="52">
        <f t="shared" si="10"/>
        <v>-0.49840098585923098</v>
      </c>
      <c r="N115" s="52">
        <f t="shared" si="10"/>
        <v>-0.49840098585923098</v>
      </c>
      <c r="O115" s="52">
        <f t="shared" si="10"/>
        <v>-0.49840098585923098</v>
      </c>
      <c r="P115" s="52">
        <f t="shared" si="10"/>
        <v>-0.49840098585923098</v>
      </c>
      <c r="Q115" s="52">
        <f t="shared" si="10"/>
        <v>-0.49823396027347999</v>
      </c>
      <c r="R115" s="52">
        <f t="shared" si="10"/>
        <v>-0.49525624457709871</v>
      </c>
      <c r="S115" s="52">
        <f t="shared" si="10"/>
        <v>-0.49520216075627183</v>
      </c>
      <c r="T115" s="52">
        <f t="shared" si="10"/>
        <v>-0.49519323452040459</v>
      </c>
      <c r="U115" s="52">
        <f t="shared" si="10"/>
        <v>-0.49519323452040459</v>
      </c>
      <c r="V115" s="52">
        <f t="shared" si="10"/>
        <v>-0.49519323452040459</v>
      </c>
      <c r="W115" s="52">
        <f t="shared" si="10"/>
        <v>-0.52249100990542507</v>
      </c>
      <c r="X115" s="52">
        <f t="shared" si="10"/>
        <v>-0.52485657283695841</v>
      </c>
      <c r="Y115" s="52">
        <f t="shared" si="10"/>
        <v>-0.52485657283695841</v>
      </c>
      <c r="Z115" s="52">
        <f t="shared" si="10"/>
        <v>-0.52485657283695841</v>
      </c>
      <c r="AA115" s="52">
        <f t="shared" si="10"/>
        <v>-0.52485657283695841</v>
      </c>
      <c r="AB115" s="52">
        <f t="shared" si="10"/>
        <v>-0.52485657283695841</v>
      </c>
      <c r="AC115" s="52">
        <f t="shared" si="10"/>
        <v>-0.52485657283695841</v>
      </c>
      <c r="AD115" s="52">
        <f t="shared" si="10"/>
        <v>-0.5310208934898708</v>
      </c>
      <c r="AE115" s="52">
        <f t="shared" si="10"/>
        <v>-0.5310208934898708</v>
      </c>
      <c r="AF115" s="52">
        <f t="shared" si="10"/>
        <v>-0.5385690702667274</v>
      </c>
      <c r="AG115" s="52">
        <f t="shared" si="10"/>
        <v>-0.5385690702667274</v>
      </c>
      <c r="AH115" s="52">
        <f t="shared" si="10"/>
        <v>-0.5385690702667274</v>
      </c>
      <c r="AI115" s="52">
        <f t="shared" si="10"/>
        <v>-0.5385690702667274</v>
      </c>
      <c r="AJ115" s="52">
        <f t="shared" si="10"/>
        <v>-0.5385690702667274</v>
      </c>
      <c r="AK115" s="52">
        <f t="shared" si="10"/>
        <v>-0.5385690702667274</v>
      </c>
      <c r="AL115" s="52">
        <f t="shared" si="10"/>
        <v>-0.54582155728907811</v>
      </c>
      <c r="AM115" s="52">
        <f t="shared" si="10"/>
        <v>-0.54582155728907811</v>
      </c>
      <c r="AN115" s="1"/>
    </row>
    <row r="116" spans="1:40">
      <c r="A116" s="50">
        <v>2005</v>
      </c>
      <c r="B116" s="52">
        <f t="shared" si="10"/>
        <v>-0.51002466113051748</v>
      </c>
      <c r="C116" s="52">
        <f t="shared" si="10"/>
        <v>-0.50461436504186508</v>
      </c>
      <c r="D116" s="52">
        <f t="shared" si="10"/>
        <v>-0.5043166780749514</v>
      </c>
      <c r="E116" s="52">
        <f t="shared" si="10"/>
        <v>-0.50357584530156863</v>
      </c>
      <c r="F116" s="52">
        <f t="shared" si="10"/>
        <v>-0.50299415558412464</v>
      </c>
      <c r="G116" s="52">
        <f t="shared" si="10"/>
        <v>-0.50117890157895595</v>
      </c>
      <c r="H116" s="52">
        <f t="shared" si="10"/>
        <v>-0.50117890157895595</v>
      </c>
      <c r="I116" s="52">
        <f t="shared" si="10"/>
        <v>-0.4995974366636326</v>
      </c>
      <c r="J116" s="52">
        <f t="shared" si="10"/>
        <v>-0.4995974366636326</v>
      </c>
      <c r="K116" s="52">
        <f t="shared" si="10"/>
        <v>-0.49528244053177112</v>
      </c>
      <c r="L116" s="52">
        <f t="shared" si="10"/>
        <v>-0.49711225736039188</v>
      </c>
      <c r="M116" s="52">
        <f t="shared" si="10"/>
        <v>-0.49697909616260716</v>
      </c>
      <c r="N116" s="52">
        <f t="shared" si="10"/>
        <v>-0.49697909616260716</v>
      </c>
      <c r="O116" s="52">
        <f t="shared" si="10"/>
        <v>-0.49697909616260716</v>
      </c>
      <c r="P116" s="52">
        <f t="shared" si="10"/>
        <v>-0.49697909616260716</v>
      </c>
      <c r="Q116" s="52">
        <f t="shared" si="10"/>
        <v>-0.49681981131081931</v>
      </c>
      <c r="R116" s="52">
        <f t="shared" si="10"/>
        <v>-0.49390413923308829</v>
      </c>
      <c r="S116" s="52">
        <f t="shared" si="10"/>
        <v>-0.49385258874179072</v>
      </c>
      <c r="T116" s="52">
        <f t="shared" si="10"/>
        <v>-0.4938110900863199</v>
      </c>
      <c r="U116" s="52">
        <f t="shared" si="10"/>
        <v>-0.4938110900863199</v>
      </c>
      <c r="V116" s="52">
        <f t="shared" si="10"/>
        <v>-0.4938110900863199</v>
      </c>
      <c r="W116" s="52">
        <f t="shared" si="10"/>
        <v>-0.52039356843057716</v>
      </c>
      <c r="X116" s="52">
        <f t="shared" si="10"/>
        <v>-0.52286199361313346</v>
      </c>
      <c r="Y116" s="52">
        <f t="shared" si="10"/>
        <v>-0.52286199361313346</v>
      </c>
      <c r="Z116" s="52">
        <f t="shared" si="10"/>
        <v>-0.52286199361313346</v>
      </c>
      <c r="AA116" s="52">
        <f t="shared" si="10"/>
        <v>-0.52286199361313346</v>
      </c>
      <c r="AB116" s="52">
        <f t="shared" si="10"/>
        <v>-0.52286199361313346</v>
      </c>
      <c r="AC116" s="52">
        <f t="shared" si="10"/>
        <v>-0.52286199361313346</v>
      </c>
      <c r="AD116" s="52">
        <f t="shared" si="10"/>
        <v>-0.52869002864058889</v>
      </c>
      <c r="AE116" s="52">
        <f t="shared" si="10"/>
        <v>-0.52869002864058889</v>
      </c>
      <c r="AF116" s="52">
        <f t="shared" si="10"/>
        <v>-0.53650838202341655</v>
      </c>
      <c r="AG116" s="52">
        <f t="shared" si="10"/>
        <v>-0.53650838202341655</v>
      </c>
      <c r="AH116" s="52">
        <f t="shared" si="10"/>
        <v>-0.53650838202341655</v>
      </c>
      <c r="AI116" s="52">
        <f t="shared" si="10"/>
        <v>-0.53650838202341655</v>
      </c>
      <c r="AJ116" s="52">
        <f t="shared" si="10"/>
        <v>-0.53650838202341655</v>
      </c>
      <c r="AK116" s="52">
        <f t="shared" si="10"/>
        <v>-0.53650838202341655</v>
      </c>
      <c r="AL116" s="52">
        <f t="shared" si="10"/>
        <v>-0.54329771105970848</v>
      </c>
      <c r="AM116" s="52">
        <f t="shared" si="10"/>
        <v>-0.54329771105970848</v>
      </c>
      <c r="AN116" s="1"/>
    </row>
    <row r="117" spans="1:40">
      <c r="A117" s="50">
        <v>2006</v>
      </c>
      <c r="B117" s="52">
        <f t="shared" si="10"/>
        <v>-0.50206972727559562</v>
      </c>
      <c r="C117" s="52">
        <f t="shared" si="10"/>
        <v>-0.49679848386098774</v>
      </c>
      <c r="D117" s="52">
        <f t="shared" si="10"/>
        <v>-0.49652367328079466</v>
      </c>
      <c r="E117" s="52">
        <f t="shared" si="10"/>
        <v>-0.49583859604080244</v>
      </c>
      <c r="F117" s="52">
        <f t="shared" si="10"/>
        <v>-0.49530516306307609</v>
      </c>
      <c r="G117" s="52">
        <f t="shared" si="10"/>
        <v>-0.49347158956965925</v>
      </c>
      <c r="H117" s="52">
        <f t="shared" si="10"/>
        <v>-0.49347158956965925</v>
      </c>
      <c r="I117" s="52">
        <f t="shared" si="10"/>
        <v>-0.49197088905715586</v>
      </c>
      <c r="J117" s="52">
        <f t="shared" si="10"/>
        <v>-0.49197088905715586</v>
      </c>
      <c r="K117" s="52">
        <f t="shared" si="10"/>
        <v>-0.48519573497613927</v>
      </c>
      <c r="L117" s="52">
        <f t="shared" si="10"/>
        <v>-0.48677297652715917</v>
      </c>
      <c r="M117" s="52">
        <f t="shared" si="10"/>
        <v>-0.48665142855466575</v>
      </c>
      <c r="N117" s="52">
        <f t="shared" si="10"/>
        <v>-0.48665142855466575</v>
      </c>
      <c r="O117" s="52">
        <f t="shared" si="10"/>
        <v>-0.48665142855466575</v>
      </c>
      <c r="P117" s="52">
        <f t="shared" si="10"/>
        <v>-0.48665142855466575</v>
      </c>
      <c r="Q117" s="52">
        <f t="shared" si="10"/>
        <v>-0.486506201739491</v>
      </c>
      <c r="R117" s="52">
        <f t="shared" si="10"/>
        <v>-0.48384658050533036</v>
      </c>
      <c r="S117" s="52">
        <f t="shared" si="10"/>
        <v>-0.48379981714284026</v>
      </c>
      <c r="T117" s="52">
        <f t="shared" si="10"/>
        <v>-0.48376669964341495</v>
      </c>
      <c r="U117" s="52">
        <f t="shared" si="10"/>
        <v>-0.48376669964341495</v>
      </c>
      <c r="V117" s="52">
        <f t="shared" si="10"/>
        <v>-0.48376669964341495</v>
      </c>
      <c r="W117" s="52">
        <f t="shared" si="10"/>
        <v>-0.51040267776530657</v>
      </c>
      <c r="X117" s="52">
        <f t="shared" si="10"/>
        <v>-0.51269600913521785</v>
      </c>
      <c r="Y117" s="52">
        <f t="shared" si="10"/>
        <v>-0.51269600913521785</v>
      </c>
      <c r="Z117" s="52">
        <f t="shared" si="10"/>
        <v>-0.51269600913521785</v>
      </c>
      <c r="AA117" s="52">
        <f t="shared" si="10"/>
        <v>-0.51269600913521785</v>
      </c>
      <c r="AB117" s="52">
        <f t="shared" si="10"/>
        <v>-0.51269600913521785</v>
      </c>
      <c r="AC117" s="52">
        <f t="shared" si="10"/>
        <v>-0.51269600913521785</v>
      </c>
      <c r="AD117" s="52">
        <f t="shared" si="10"/>
        <v>-0.51973463324978175</v>
      </c>
      <c r="AE117" s="52">
        <f t="shared" si="10"/>
        <v>-0.51973463324978175</v>
      </c>
      <c r="AF117" s="52">
        <f t="shared" si="10"/>
        <v>-0.52780617818820019</v>
      </c>
      <c r="AG117" s="52">
        <f t="shared" si="10"/>
        <v>-0.52780617818820019</v>
      </c>
      <c r="AH117" s="52">
        <f t="shared" si="10"/>
        <v>-0.52780617818820019</v>
      </c>
      <c r="AI117" s="52">
        <f t="shared" si="10"/>
        <v>-0.52780617818820019</v>
      </c>
      <c r="AJ117" s="52">
        <f t="shared" si="10"/>
        <v>-0.52780617818820019</v>
      </c>
      <c r="AK117" s="52">
        <f t="shared" si="10"/>
        <v>-0.52780617818820019</v>
      </c>
      <c r="AL117" s="52">
        <f t="shared" si="10"/>
        <v>-0.53456343199993672</v>
      </c>
      <c r="AM117" s="52">
        <f t="shared" si="10"/>
        <v>-0.53456343199993672</v>
      </c>
      <c r="AN117" s="1"/>
    </row>
    <row r="118" spans="1:40">
      <c r="A118" s="50">
        <v>2007</v>
      </c>
      <c r="B118" s="52">
        <f t="shared" si="10"/>
        <v>-0.50254034997610697</v>
      </c>
      <c r="C118" s="52">
        <f t="shared" si="10"/>
        <v>-0.4971113025743526</v>
      </c>
      <c r="D118" s="52">
        <f t="shared" si="10"/>
        <v>-0.49684927879219604</v>
      </c>
      <c r="E118" s="52">
        <f t="shared" si="10"/>
        <v>-0.49619604825654257</v>
      </c>
      <c r="F118" s="52">
        <f t="shared" si="10"/>
        <v>-0.49560827200747609</v>
      </c>
      <c r="G118" s="52">
        <f t="shared" si="10"/>
        <v>-0.49356849335510028</v>
      </c>
      <c r="H118" s="52">
        <f t="shared" si="10"/>
        <v>-0.49356849335510028</v>
      </c>
      <c r="I118" s="52">
        <f t="shared" si="10"/>
        <v>-0.49179525907642041</v>
      </c>
      <c r="J118" s="52">
        <f t="shared" si="10"/>
        <v>-0.49179525907642041</v>
      </c>
      <c r="K118" s="52">
        <f t="shared" si="10"/>
        <v>-0.48506290949163255</v>
      </c>
      <c r="L118" s="52">
        <f t="shared" si="10"/>
        <v>-0.48604742994234185</v>
      </c>
      <c r="M118" s="52">
        <f t="shared" si="10"/>
        <v>-0.48593226725573091</v>
      </c>
      <c r="N118" s="52">
        <f t="shared" si="10"/>
        <v>-0.48593226725573091</v>
      </c>
      <c r="O118" s="52">
        <f t="shared" si="10"/>
        <v>-0.48593226725573091</v>
      </c>
      <c r="P118" s="52">
        <f t="shared" si="10"/>
        <v>-0.48593226725573091</v>
      </c>
      <c r="Q118" s="52">
        <f t="shared" si="10"/>
        <v>-0.48579467664716602</v>
      </c>
      <c r="R118" s="52">
        <f t="shared" si="10"/>
        <v>-0.48327397093017144</v>
      </c>
      <c r="S118" s="52">
        <f t="shared" si="10"/>
        <v>-0.48322964985725608</v>
      </c>
      <c r="T118" s="52">
        <f t="shared" si="10"/>
        <v>-0.48299349614064946</v>
      </c>
      <c r="U118" s="52">
        <f t="shared" si="10"/>
        <v>-0.48299349614064946</v>
      </c>
      <c r="V118" s="52">
        <f t="shared" si="10"/>
        <v>-0.48299349614064946</v>
      </c>
      <c r="W118" s="52">
        <f t="shared" si="10"/>
        <v>-0.50636035374459654</v>
      </c>
      <c r="X118" s="52">
        <f t="shared" si="10"/>
        <v>-0.5085143459259831</v>
      </c>
      <c r="Y118" s="52">
        <f t="shared" si="10"/>
        <v>-0.5085143459259831</v>
      </c>
      <c r="Z118" s="52">
        <f t="shared" si="10"/>
        <v>-0.5085143459259831</v>
      </c>
      <c r="AA118" s="52">
        <f t="shared" si="10"/>
        <v>-0.5085143459259831</v>
      </c>
      <c r="AB118" s="52">
        <f t="shared" si="10"/>
        <v>-0.5085143459259831</v>
      </c>
      <c r="AC118" s="52">
        <f t="shared" ref="AC118:AM118" si="11">-((AC71-1)*(AC71-2))^-1</f>
        <v>-0.5085143459259831</v>
      </c>
      <c r="AD118" s="52">
        <f t="shared" si="11"/>
        <v>-0.51441631441379421</v>
      </c>
      <c r="AE118" s="52">
        <f t="shared" si="11"/>
        <v>-0.51441631441379421</v>
      </c>
      <c r="AF118" s="52">
        <f t="shared" si="11"/>
        <v>-0.52133264438351234</v>
      </c>
      <c r="AG118" s="52">
        <f t="shared" si="11"/>
        <v>-0.52133264438351234</v>
      </c>
      <c r="AH118" s="52">
        <f t="shared" si="11"/>
        <v>-0.52133264438351234</v>
      </c>
      <c r="AI118" s="52">
        <f t="shared" si="11"/>
        <v>-0.52133264438351234</v>
      </c>
      <c r="AJ118" s="52">
        <f t="shared" si="11"/>
        <v>-0.52133264438351234</v>
      </c>
      <c r="AK118" s="52">
        <f t="shared" si="11"/>
        <v>-0.52133264438351234</v>
      </c>
      <c r="AL118" s="52">
        <f t="shared" si="11"/>
        <v>-0.52744075434585336</v>
      </c>
      <c r="AM118" s="52">
        <f t="shared" si="11"/>
        <v>-0.52744075434585336</v>
      </c>
      <c r="AN118" s="1"/>
    </row>
    <row r="119" spans="1:40">
      <c r="A119" s="50">
        <v>2008</v>
      </c>
      <c r="B119" s="52">
        <f t="shared" ref="B119:AM125" si="12">-((B72-1)*(B72-2))^-1</f>
        <v>-0.49161445556746902</v>
      </c>
      <c r="C119" s="52">
        <f t="shared" si="12"/>
        <v>-0.48569878462267529</v>
      </c>
      <c r="D119" s="52">
        <f t="shared" si="12"/>
        <v>-0.48546514674892605</v>
      </c>
      <c r="E119" s="52">
        <f t="shared" si="12"/>
        <v>-0.48488117275521819</v>
      </c>
      <c r="F119" s="52">
        <f t="shared" si="12"/>
        <v>-0.48423866671172949</v>
      </c>
      <c r="G119" s="52">
        <f t="shared" si="12"/>
        <v>-0.48241755868209135</v>
      </c>
      <c r="H119" s="52">
        <f t="shared" si="12"/>
        <v>-0.48241755868209135</v>
      </c>
      <c r="I119" s="52">
        <f t="shared" si="12"/>
        <v>-0.48073637518665741</v>
      </c>
      <c r="J119" s="52">
        <f t="shared" si="12"/>
        <v>-0.48051462620968111</v>
      </c>
      <c r="K119" s="52">
        <f t="shared" si="12"/>
        <v>-0.47559158673631124</v>
      </c>
      <c r="L119" s="52">
        <f t="shared" si="12"/>
        <v>-0.47585562986892227</v>
      </c>
      <c r="M119" s="52">
        <f t="shared" si="12"/>
        <v>-0.47575219180789119</v>
      </c>
      <c r="N119" s="52">
        <f t="shared" si="12"/>
        <v>-0.47575219180789119</v>
      </c>
      <c r="O119" s="52">
        <f t="shared" si="12"/>
        <v>-0.47575219180789119</v>
      </c>
      <c r="P119" s="52">
        <f t="shared" si="12"/>
        <v>-0.47575219180789119</v>
      </c>
      <c r="Q119" s="52">
        <f t="shared" si="12"/>
        <v>-0.47562875637204893</v>
      </c>
      <c r="R119" s="52">
        <f t="shared" si="12"/>
        <v>-0.47333007668801585</v>
      </c>
      <c r="S119" s="52">
        <f t="shared" si="12"/>
        <v>-0.47329053928613679</v>
      </c>
      <c r="T119" s="52">
        <f t="shared" si="12"/>
        <v>-0.47275271679715153</v>
      </c>
      <c r="U119" s="52">
        <f t="shared" si="12"/>
        <v>-0.47275271679715153</v>
      </c>
      <c r="V119" s="52">
        <f t="shared" si="12"/>
        <v>-0.47275271679715153</v>
      </c>
      <c r="W119" s="52">
        <f t="shared" si="12"/>
        <v>-0.49477782548644222</v>
      </c>
      <c r="X119" s="52">
        <f t="shared" si="12"/>
        <v>-0.49720063318864438</v>
      </c>
      <c r="Y119" s="52">
        <f t="shared" si="12"/>
        <v>-0.49720063318864438</v>
      </c>
      <c r="Z119" s="52">
        <f t="shared" si="12"/>
        <v>-0.49720063318864438</v>
      </c>
      <c r="AA119" s="52">
        <f t="shared" si="12"/>
        <v>-0.49720063318864438</v>
      </c>
      <c r="AB119" s="52">
        <f t="shared" si="12"/>
        <v>-0.49720063318864438</v>
      </c>
      <c r="AC119" s="52">
        <f t="shared" si="12"/>
        <v>-0.49720063318864438</v>
      </c>
      <c r="AD119" s="52">
        <f t="shared" si="12"/>
        <v>-0.50196684267336011</v>
      </c>
      <c r="AE119" s="52">
        <f t="shared" si="12"/>
        <v>-0.50196684267336011</v>
      </c>
      <c r="AF119" s="52">
        <f t="shared" si="12"/>
        <v>-0.5080426854613368</v>
      </c>
      <c r="AG119" s="52">
        <f t="shared" si="12"/>
        <v>-0.5080426854613368</v>
      </c>
      <c r="AH119" s="52">
        <f t="shared" si="12"/>
        <v>-0.5080426854613368</v>
      </c>
      <c r="AI119" s="52">
        <f t="shared" si="12"/>
        <v>-0.5080426854613368</v>
      </c>
      <c r="AJ119" s="52">
        <f t="shared" si="12"/>
        <v>-0.5080426854613368</v>
      </c>
      <c r="AK119" s="52">
        <f t="shared" si="12"/>
        <v>-0.5080426854613368</v>
      </c>
      <c r="AL119" s="52">
        <f t="shared" si="12"/>
        <v>-0.51309816928995067</v>
      </c>
      <c r="AM119" s="52">
        <f t="shared" si="12"/>
        <v>-0.51309816928995067</v>
      </c>
      <c r="AN119" s="1"/>
    </row>
    <row r="120" spans="1:40">
      <c r="A120" s="50">
        <v>2009</v>
      </c>
      <c r="B120" s="52">
        <f t="shared" si="12"/>
        <v>-0.47517156295302621</v>
      </c>
      <c r="C120" s="52">
        <f t="shared" si="12"/>
        <v>-0.46998220738544916</v>
      </c>
      <c r="D120" s="52">
        <f t="shared" si="12"/>
        <v>-0.46977784258176314</v>
      </c>
      <c r="E120" s="52">
        <f t="shared" si="12"/>
        <v>-0.46926512211368016</v>
      </c>
      <c r="F120" s="52">
        <f t="shared" si="12"/>
        <v>-0.46870900594158049</v>
      </c>
      <c r="G120" s="52">
        <f t="shared" si="12"/>
        <v>-0.46726157240629523</v>
      </c>
      <c r="H120" s="52">
        <f t="shared" si="12"/>
        <v>-0.46726157240629523</v>
      </c>
      <c r="I120" s="52">
        <f t="shared" si="12"/>
        <v>-0.46533658938345213</v>
      </c>
      <c r="J120" s="52">
        <f t="shared" si="12"/>
        <v>-0.46514224820742223</v>
      </c>
      <c r="K120" s="52">
        <f t="shared" si="12"/>
        <v>-0.46025825400559833</v>
      </c>
      <c r="L120" s="52">
        <f t="shared" si="12"/>
        <v>-0.46024639085538266</v>
      </c>
      <c r="M120" s="52">
        <f t="shared" si="12"/>
        <v>-0.46015564772682083</v>
      </c>
      <c r="N120" s="52">
        <f t="shared" si="12"/>
        <v>-0.46015564772682083</v>
      </c>
      <c r="O120" s="52">
        <f t="shared" si="12"/>
        <v>-0.46015564772682083</v>
      </c>
      <c r="P120" s="52">
        <f t="shared" si="12"/>
        <v>-0.46015564772682083</v>
      </c>
      <c r="Q120" s="52">
        <f t="shared" si="12"/>
        <v>-0.46004757626605347</v>
      </c>
      <c r="R120" s="52">
        <f t="shared" si="12"/>
        <v>-0.45809140256048919</v>
      </c>
      <c r="S120" s="52">
        <f t="shared" si="12"/>
        <v>-0.45805710524307863</v>
      </c>
      <c r="T120" s="52">
        <f t="shared" si="12"/>
        <v>-0.45759064830237123</v>
      </c>
      <c r="U120" s="52">
        <f t="shared" si="12"/>
        <v>-0.45759064830237123</v>
      </c>
      <c r="V120" s="52">
        <f t="shared" si="12"/>
        <v>-0.45759064830237123</v>
      </c>
      <c r="W120" s="52">
        <f t="shared" si="12"/>
        <v>-0.47803597175381884</v>
      </c>
      <c r="X120" s="52">
        <f t="shared" si="12"/>
        <v>-0.48054609962605144</v>
      </c>
      <c r="Y120" s="52">
        <f t="shared" si="12"/>
        <v>-0.48054609962605144</v>
      </c>
      <c r="Z120" s="52">
        <f t="shared" si="12"/>
        <v>-0.48054609962605144</v>
      </c>
      <c r="AA120" s="52">
        <f t="shared" si="12"/>
        <v>-0.48054609962605144</v>
      </c>
      <c r="AB120" s="52">
        <f t="shared" si="12"/>
        <v>-0.48054609962605144</v>
      </c>
      <c r="AC120" s="52">
        <f t="shared" si="12"/>
        <v>-0.48054609962605144</v>
      </c>
      <c r="AD120" s="52">
        <f t="shared" si="12"/>
        <v>-0.48326662874437415</v>
      </c>
      <c r="AE120" s="52">
        <f t="shared" si="12"/>
        <v>-0.48326662874437415</v>
      </c>
      <c r="AF120" s="52">
        <f t="shared" si="12"/>
        <v>-0.48866023597880365</v>
      </c>
      <c r="AG120" s="52">
        <f t="shared" si="12"/>
        <v>-0.48866023597880365</v>
      </c>
      <c r="AH120" s="52">
        <f t="shared" si="12"/>
        <v>-0.48866023597880365</v>
      </c>
      <c r="AI120" s="52">
        <f t="shared" si="12"/>
        <v>-0.48866023597880365</v>
      </c>
      <c r="AJ120" s="52">
        <f t="shared" si="12"/>
        <v>-0.48866023597880365</v>
      </c>
      <c r="AK120" s="52">
        <f t="shared" si="12"/>
        <v>-0.48866023597880365</v>
      </c>
      <c r="AL120" s="52">
        <f t="shared" si="12"/>
        <v>-0.49360914510279635</v>
      </c>
      <c r="AM120" s="52">
        <f t="shared" si="12"/>
        <v>-0.49360914510279635</v>
      </c>
      <c r="AN120" s="1"/>
    </row>
    <row r="121" spans="1:40">
      <c r="A121" s="50">
        <v>2010</v>
      </c>
      <c r="B121" s="52">
        <f t="shared" si="12"/>
        <v>-0.45396936709947372</v>
      </c>
      <c r="C121" s="52">
        <f t="shared" si="12"/>
        <v>-0.44977909303150793</v>
      </c>
      <c r="D121" s="52">
        <f t="shared" si="12"/>
        <v>-0.44960580636938041</v>
      </c>
      <c r="E121" s="52">
        <f t="shared" si="12"/>
        <v>-0.44914418317464055</v>
      </c>
      <c r="F121" s="52">
        <f t="shared" si="12"/>
        <v>-0.44865221822438928</v>
      </c>
      <c r="G121" s="52">
        <f t="shared" si="12"/>
        <v>-0.44740425349236168</v>
      </c>
      <c r="H121" s="52">
        <f t="shared" si="12"/>
        <v>-0.44740425349236168</v>
      </c>
      <c r="I121" s="52">
        <f t="shared" si="12"/>
        <v>-0.44608802758775612</v>
      </c>
      <c r="J121" s="52">
        <f t="shared" si="12"/>
        <v>-0.44594427136659887</v>
      </c>
      <c r="K121" s="52">
        <f t="shared" si="12"/>
        <v>-0.44205106427804275</v>
      </c>
      <c r="L121" s="52">
        <f t="shared" si="12"/>
        <v>-0.44130979907449636</v>
      </c>
      <c r="M121" s="52">
        <f t="shared" si="12"/>
        <v>-0.44123229482807136</v>
      </c>
      <c r="N121" s="52">
        <f t="shared" si="12"/>
        <v>-0.44123229482807136</v>
      </c>
      <c r="O121" s="52">
        <f t="shared" si="12"/>
        <v>-0.44123229482807136</v>
      </c>
      <c r="P121" s="52">
        <f t="shared" si="12"/>
        <v>-0.44123229482807136</v>
      </c>
      <c r="Q121" s="52">
        <f t="shared" si="12"/>
        <v>-0.44114023576797057</v>
      </c>
      <c r="R121" s="52">
        <f t="shared" si="12"/>
        <v>-0.43945014978250663</v>
      </c>
      <c r="S121" s="52">
        <f t="shared" si="12"/>
        <v>-0.43942132015676139</v>
      </c>
      <c r="T121" s="52">
        <f t="shared" si="12"/>
        <v>-0.43900060799863344</v>
      </c>
      <c r="U121" s="52">
        <f t="shared" si="12"/>
        <v>-0.43900060799863344</v>
      </c>
      <c r="V121" s="52">
        <f t="shared" si="12"/>
        <v>-0.43900060799863344</v>
      </c>
      <c r="W121" s="52">
        <f t="shared" si="12"/>
        <v>-0.45857456093406096</v>
      </c>
      <c r="X121" s="52">
        <f t="shared" si="12"/>
        <v>-0.46067070925103343</v>
      </c>
      <c r="Y121" s="52">
        <f t="shared" si="12"/>
        <v>-0.46067070925103343</v>
      </c>
      <c r="Z121" s="52">
        <f t="shared" si="12"/>
        <v>-0.46067070925103343</v>
      </c>
      <c r="AA121" s="52">
        <f t="shared" si="12"/>
        <v>-0.46067070925103343</v>
      </c>
      <c r="AB121" s="52">
        <f t="shared" si="12"/>
        <v>-0.46067070925103343</v>
      </c>
      <c r="AC121" s="52">
        <f t="shared" si="12"/>
        <v>-0.46067070925103343</v>
      </c>
      <c r="AD121" s="52">
        <f t="shared" si="12"/>
        <v>-0.46185376764104896</v>
      </c>
      <c r="AE121" s="52">
        <f t="shared" si="12"/>
        <v>-0.46185376764104896</v>
      </c>
      <c r="AF121" s="52">
        <f t="shared" si="12"/>
        <v>-0.46796098717288542</v>
      </c>
      <c r="AG121" s="52">
        <f t="shared" si="12"/>
        <v>-0.46796098717288542</v>
      </c>
      <c r="AH121" s="52">
        <f t="shared" si="12"/>
        <v>-0.46796098717288542</v>
      </c>
      <c r="AI121" s="52">
        <f t="shared" si="12"/>
        <v>-0.46796098717288542</v>
      </c>
      <c r="AJ121" s="52">
        <f t="shared" si="12"/>
        <v>-0.46796098717288542</v>
      </c>
      <c r="AK121" s="52">
        <f t="shared" si="12"/>
        <v>-0.46796098717288542</v>
      </c>
      <c r="AL121" s="52">
        <f t="shared" si="12"/>
        <v>-0.47275160255833992</v>
      </c>
      <c r="AM121" s="52">
        <f t="shared" si="12"/>
        <v>-0.47275160255833992</v>
      </c>
      <c r="AN121" s="1"/>
    </row>
    <row r="122" spans="1:40">
      <c r="A122" s="50">
        <v>2011</v>
      </c>
      <c r="B122" s="52">
        <f t="shared" si="12"/>
        <v>-0.43190562139630739</v>
      </c>
      <c r="C122" s="52">
        <f t="shared" si="12"/>
        <v>-0.42723447131324593</v>
      </c>
      <c r="D122" s="52">
        <f t="shared" si="12"/>
        <v>-0.42707247895865141</v>
      </c>
      <c r="E122" s="52">
        <f t="shared" si="12"/>
        <v>-0.4266751781770014</v>
      </c>
      <c r="F122" s="52">
        <f t="shared" si="12"/>
        <v>-0.42627698766133404</v>
      </c>
      <c r="G122" s="52">
        <f t="shared" si="12"/>
        <v>-0.42516632444591285</v>
      </c>
      <c r="H122" s="52">
        <f t="shared" si="12"/>
        <v>-0.42516632444591285</v>
      </c>
      <c r="I122" s="52">
        <f t="shared" si="12"/>
        <v>-0.42379582501541208</v>
      </c>
      <c r="J122" s="52">
        <f t="shared" si="12"/>
        <v>-0.42323103919326693</v>
      </c>
      <c r="K122" s="52">
        <f t="shared" si="12"/>
        <v>-0.42017454310518537</v>
      </c>
      <c r="L122" s="52">
        <f t="shared" si="12"/>
        <v>-0.41976452021091198</v>
      </c>
      <c r="M122" s="52">
        <f t="shared" si="12"/>
        <v>-0.41968757774845816</v>
      </c>
      <c r="N122" s="52">
        <f t="shared" si="12"/>
        <v>-0.41968757774845816</v>
      </c>
      <c r="O122" s="52">
        <f t="shared" si="12"/>
        <v>-0.41967245585945656</v>
      </c>
      <c r="P122" s="52">
        <f t="shared" si="12"/>
        <v>-0.41967245585945656</v>
      </c>
      <c r="Q122" s="52">
        <f t="shared" si="12"/>
        <v>-0.41959556050516073</v>
      </c>
      <c r="R122" s="52">
        <f t="shared" si="12"/>
        <v>-0.41819001762847569</v>
      </c>
      <c r="S122" s="52">
        <f t="shared" si="12"/>
        <v>-0.41816635465297636</v>
      </c>
      <c r="T122" s="52">
        <f t="shared" si="12"/>
        <v>-0.41777961532193691</v>
      </c>
      <c r="U122" s="52">
        <f t="shared" si="12"/>
        <v>-0.41777961532193691</v>
      </c>
      <c r="V122" s="52">
        <f t="shared" si="12"/>
        <v>-0.41777961532193691</v>
      </c>
      <c r="W122" s="52">
        <f t="shared" si="12"/>
        <v>-0.43701138132922501</v>
      </c>
      <c r="X122" s="52">
        <f t="shared" si="12"/>
        <v>-0.43888505455641508</v>
      </c>
      <c r="Y122" s="52">
        <f t="shared" si="12"/>
        <v>-0.43888505455641508</v>
      </c>
      <c r="Z122" s="52">
        <f t="shared" si="12"/>
        <v>-0.43888505455641508</v>
      </c>
      <c r="AA122" s="52">
        <f t="shared" si="12"/>
        <v>-0.43888505455641508</v>
      </c>
      <c r="AB122" s="52">
        <f t="shared" si="12"/>
        <v>-0.43888505455641508</v>
      </c>
      <c r="AC122" s="52">
        <f t="shared" si="12"/>
        <v>-0.43888505455641508</v>
      </c>
      <c r="AD122" s="52">
        <f t="shared" si="12"/>
        <v>-0.44042435696935417</v>
      </c>
      <c r="AE122" s="52">
        <f t="shared" si="12"/>
        <v>-0.44042435696935417</v>
      </c>
      <c r="AF122" s="52">
        <f t="shared" si="12"/>
        <v>-0.44571081442195892</v>
      </c>
      <c r="AG122" s="52">
        <f t="shared" si="12"/>
        <v>-0.44571081442195892</v>
      </c>
      <c r="AH122" s="52">
        <f t="shared" si="12"/>
        <v>-0.44571081442195892</v>
      </c>
      <c r="AI122" s="52">
        <f t="shared" si="12"/>
        <v>-0.44571081442195892</v>
      </c>
      <c r="AJ122" s="52">
        <f t="shared" si="12"/>
        <v>-0.44571081442195892</v>
      </c>
      <c r="AK122" s="52">
        <f t="shared" si="12"/>
        <v>-0.44571081442195892</v>
      </c>
      <c r="AL122" s="52">
        <f t="shared" si="12"/>
        <v>-0.45009018391055244</v>
      </c>
      <c r="AM122" s="52">
        <f t="shared" si="12"/>
        <v>-0.45009018391055244</v>
      </c>
      <c r="AN122" s="1"/>
    </row>
    <row r="123" spans="1:40">
      <c r="A123" s="50">
        <v>2012</v>
      </c>
      <c r="B123" s="52">
        <f t="shared" si="12"/>
        <v>-0.3979187673292201</v>
      </c>
      <c r="C123" s="52">
        <f t="shared" si="12"/>
        <v>-0.39414069987327266</v>
      </c>
      <c r="D123" s="52">
        <f t="shared" si="12"/>
        <v>-0.39401654256155133</v>
      </c>
      <c r="E123" s="52">
        <f t="shared" si="12"/>
        <v>-0.39371059013527149</v>
      </c>
      <c r="F123" s="52">
        <f t="shared" si="12"/>
        <v>-0.39350112783345742</v>
      </c>
      <c r="G123" s="52">
        <f t="shared" si="12"/>
        <v>-0.3925616499104656</v>
      </c>
      <c r="H123" s="52">
        <f t="shared" si="12"/>
        <v>-0.3925616499104656</v>
      </c>
      <c r="I123" s="52">
        <f t="shared" si="12"/>
        <v>-0.39165658299170159</v>
      </c>
      <c r="J123" s="52">
        <f t="shared" si="12"/>
        <v>-0.39117462094634203</v>
      </c>
      <c r="K123" s="52">
        <f t="shared" si="12"/>
        <v>-0.39000181887462404</v>
      </c>
      <c r="L123" s="52">
        <f t="shared" si="12"/>
        <v>-0.39068720930197476</v>
      </c>
      <c r="M123" s="52">
        <f t="shared" si="12"/>
        <v>-0.39062638991087129</v>
      </c>
      <c r="N123" s="52">
        <f t="shared" si="12"/>
        <v>-0.39062638991087129</v>
      </c>
      <c r="O123" s="52">
        <f t="shared" si="12"/>
        <v>-0.39061501798138315</v>
      </c>
      <c r="P123" s="52">
        <f t="shared" si="12"/>
        <v>-0.39061501798138315</v>
      </c>
      <c r="Q123" s="52">
        <f t="shared" si="12"/>
        <v>-0.39048430428763536</v>
      </c>
      <c r="R123" s="52">
        <f t="shared" si="12"/>
        <v>-0.38938187009083258</v>
      </c>
      <c r="S123" s="52">
        <f t="shared" si="12"/>
        <v>-0.38936371308077766</v>
      </c>
      <c r="T123" s="52">
        <f t="shared" si="12"/>
        <v>-0.38901110049491155</v>
      </c>
      <c r="U123" s="52">
        <f t="shared" si="12"/>
        <v>-0.38901110049491155</v>
      </c>
      <c r="V123" s="52">
        <f t="shared" si="12"/>
        <v>-0.38901110049491155</v>
      </c>
      <c r="W123" s="52">
        <f t="shared" si="12"/>
        <v>-0.40838984800929967</v>
      </c>
      <c r="X123" s="52">
        <f t="shared" si="12"/>
        <v>-0.41002089354146154</v>
      </c>
      <c r="Y123" s="52">
        <f t="shared" si="12"/>
        <v>-0.41002089354146154</v>
      </c>
      <c r="Z123" s="52">
        <f t="shared" si="12"/>
        <v>-0.41002089354146154</v>
      </c>
      <c r="AA123" s="52">
        <f t="shared" si="12"/>
        <v>-0.41002089354146154</v>
      </c>
      <c r="AB123" s="52">
        <f t="shared" si="12"/>
        <v>-0.41002089354146154</v>
      </c>
      <c r="AC123" s="52">
        <f t="shared" si="12"/>
        <v>-0.41002089354146154</v>
      </c>
      <c r="AD123" s="52">
        <f t="shared" si="12"/>
        <v>-0.41326700729841287</v>
      </c>
      <c r="AE123" s="52">
        <f t="shared" si="12"/>
        <v>-0.41326700729841287</v>
      </c>
      <c r="AF123" s="52">
        <f t="shared" si="12"/>
        <v>-0.41698785538137823</v>
      </c>
      <c r="AG123" s="52">
        <f t="shared" si="12"/>
        <v>-0.41698785538137823</v>
      </c>
      <c r="AH123" s="52">
        <f t="shared" si="12"/>
        <v>-0.41698785538137823</v>
      </c>
      <c r="AI123" s="52">
        <f t="shared" si="12"/>
        <v>-0.41698785538137823</v>
      </c>
      <c r="AJ123" s="52">
        <f t="shared" si="12"/>
        <v>-0.41698785538137823</v>
      </c>
      <c r="AK123" s="52">
        <f t="shared" si="12"/>
        <v>-0.41698785538137823</v>
      </c>
      <c r="AL123" s="52">
        <f t="shared" si="12"/>
        <v>-0.420893982178971</v>
      </c>
      <c r="AM123" s="52">
        <f t="shared" si="12"/>
        <v>-0.420893982178971</v>
      </c>
      <c r="AN123" s="1"/>
    </row>
    <row r="124" spans="1:40">
      <c r="A124" s="50">
        <v>2013</v>
      </c>
      <c r="B124" s="52">
        <f t="shared" si="12"/>
        <v>-0.38614948788919612</v>
      </c>
      <c r="C124" s="52">
        <f t="shared" si="12"/>
        <v>-0.38216230326602868</v>
      </c>
      <c r="D124" s="52">
        <f t="shared" si="12"/>
        <v>-0.38205592365746144</v>
      </c>
      <c r="E124" s="52">
        <f t="shared" si="12"/>
        <v>-0.38179323441172913</v>
      </c>
      <c r="F124" s="52">
        <f t="shared" si="12"/>
        <v>-0.38160793877176891</v>
      </c>
      <c r="G124" s="52">
        <f t="shared" si="12"/>
        <v>-0.3807272848666331</v>
      </c>
      <c r="H124" s="52">
        <f t="shared" si="12"/>
        <v>-0.3807272848666331</v>
      </c>
      <c r="I124" s="52">
        <f t="shared" si="12"/>
        <v>-0.37986407089161628</v>
      </c>
      <c r="J124" s="52">
        <f t="shared" si="12"/>
        <v>-0.37888115110632176</v>
      </c>
      <c r="K124" s="52">
        <f t="shared" si="12"/>
        <v>-0.37941128425843018</v>
      </c>
      <c r="L124" s="52">
        <f t="shared" si="12"/>
        <v>-0.37962872800600334</v>
      </c>
      <c r="M124" s="52">
        <f t="shared" si="12"/>
        <v>-0.37957617447472702</v>
      </c>
      <c r="N124" s="52">
        <f t="shared" si="12"/>
        <v>-0.37957617447472702</v>
      </c>
      <c r="O124" s="52">
        <f t="shared" si="12"/>
        <v>-0.37952691682194289</v>
      </c>
      <c r="P124" s="52">
        <f t="shared" si="12"/>
        <v>-0.37952691682194289</v>
      </c>
      <c r="Q124" s="52">
        <f t="shared" si="12"/>
        <v>-0.37938053408786088</v>
      </c>
      <c r="R124" s="52">
        <f t="shared" si="12"/>
        <v>-0.37843132492070658</v>
      </c>
      <c r="S124" s="52">
        <f t="shared" si="12"/>
        <v>-0.37841584229132397</v>
      </c>
      <c r="T124" s="52">
        <f t="shared" si="12"/>
        <v>-0.37814828622711794</v>
      </c>
      <c r="U124" s="52">
        <f t="shared" si="12"/>
        <v>-0.37814828622711794</v>
      </c>
      <c r="V124" s="52">
        <f t="shared" si="12"/>
        <v>-0.37814828622711794</v>
      </c>
      <c r="W124" s="52">
        <f t="shared" si="12"/>
        <v>-0.39628232231140814</v>
      </c>
      <c r="X124" s="52">
        <f t="shared" si="12"/>
        <v>-0.39778642492836203</v>
      </c>
      <c r="Y124" s="52">
        <f t="shared" si="12"/>
        <v>-0.39778642492836203</v>
      </c>
      <c r="Z124" s="52">
        <f t="shared" si="12"/>
        <v>-0.39778642492836203</v>
      </c>
      <c r="AA124" s="52">
        <f t="shared" si="12"/>
        <v>-0.39778642492836203</v>
      </c>
      <c r="AB124" s="52">
        <f t="shared" si="12"/>
        <v>-0.39778642492836203</v>
      </c>
      <c r="AC124" s="52">
        <f t="shared" si="12"/>
        <v>-0.39778642492836203</v>
      </c>
      <c r="AD124" s="52">
        <f t="shared" si="12"/>
        <v>-0.40005066191024541</v>
      </c>
      <c r="AE124" s="52">
        <f t="shared" si="12"/>
        <v>-0.40005066191024541</v>
      </c>
      <c r="AF124" s="52">
        <f t="shared" si="12"/>
        <v>-0.40416710093169905</v>
      </c>
      <c r="AG124" s="52">
        <f t="shared" si="12"/>
        <v>-0.40416710093169905</v>
      </c>
      <c r="AH124" s="52">
        <f t="shared" si="12"/>
        <v>-0.40416710093169905</v>
      </c>
      <c r="AI124" s="52">
        <f t="shared" si="12"/>
        <v>-0.40416710093169905</v>
      </c>
      <c r="AJ124" s="52">
        <f t="shared" si="12"/>
        <v>-0.40416710093169905</v>
      </c>
      <c r="AK124" s="52">
        <f t="shared" si="12"/>
        <v>-0.40416710093169905</v>
      </c>
      <c r="AL124" s="52">
        <f t="shared" si="12"/>
        <v>-0.40744872672254295</v>
      </c>
      <c r="AM124" s="52">
        <f t="shared" si="12"/>
        <v>-0.40744872672254295</v>
      </c>
      <c r="AN124" s="1"/>
    </row>
    <row r="125" spans="1:40">
      <c r="A125" s="50">
        <v>2014</v>
      </c>
      <c r="B125" s="52">
        <f t="shared" si="12"/>
        <v>-0.37046137937417672</v>
      </c>
      <c r="C125" s="52">
        <f t="shared" si="12"/>
        <v>-0.36662946663896689</v>
      </c>
      <c r="D125" s="52">
        <f t="shared" si="12"/>
        <v>-0.36653979663035346</v>
      </c>
      <c r="E125" s="52">
        <f t="shared" si="12"/>
        <v>-0.36631772195113638</v>
      </c>
      <c r="F125" s="52">
        <f t="shared" si="12"/>
        <v>-0.366078097260434</v>
      </c>
      <c r="G125" s="52">
        <f t="shared" si="12"/>
        <v>-0.36507490313352864</v>
      </c>
      <c r="H125" s="52">
        <f t="shared" si="12"/>
        <v>-0.36507490313352864</v>
      </c>
      <c r="I125" s="52">
        <f t="shared" si="12"/>
        <v>-0.36453544688191997</v>
      </c>
      <c r="J125" s="52">
        <f t="shared" si="12"/>
        <v>-0.36369096762207148</v>
      </c>
      <c r="K125" s="52">
        <f t="shared" si="12"/>
        <v>-0.36557692433339006</v>
      </c>
      <c r="L125" s="52">
        <f t="shared" si="12"/>
        <v>-0.36616336816057643</v>
      </c>
      <c r="M125" s="52">
        <f t="shared" si="12"/>
        <v>-0.3660913298645988</v>
      </c>
      <c r="N125" s="52">
        <f t="shared" si="12"/>
        <v>-0.3660913298645988</v>
      </c>
      <c r="O125" s="52">
        <f t="shared" si="12"/>
        <v>-0.36600123907609811</v>
      </c>
      <c r="P125" s="52">
        <f t="shared" si="12"/>
        <v>-0.36600123907609811</v>
      </c>
      <c r="Q125" s="52">
        <f t="shared" si="12"/>
        <v>-0.36587638198527977</v>
      </c>
      <c r="R125" s="52">
        <f t="shared" si="12"/>
        <v>-0.36506671624478276</v>
      </c>
      <c r="S125" s="52">
        <f t="shared" si="12"/>
        <v>-0.36505368593495024</v>
      </c>
      <c r="T125" s="52">
        <f t="shared" si="12"/>
        <v>-0.36483172574558326</v>
      </c>
      <c r="U125" s="52">
        <f t="shared" si="12"/>
        <v>-0.36483172574558326</v>
      </c>
      <c r="V125" s="52">
        <f t="shared" si="12"/>
        <v>-0.36480307159914821</v>
      </c>
      <c r="W125" s="52">
        <f t="shared" si="12"/>
        <v>-0.38310328016741013</v>
      </c>
      <c r="X125" s="52">
        <f t="shared" si="12"/>
        <v>-0.38451661344055676</v>
      </c>
      <c r="Y125" s="52">
        <f t="shared" si="12"/>
        <v>-0.38451661344055676</v>
      </c>
      <c r="Z125" s="52">
        <f t="shared" si="12"/>
        <v>-0.38451661344055676</v>
      </c>
      <c r="AA125" s="52">
        <f t="shared" si="12"/>
        <v>-0.38451661344055676</v>
      </c>
      <c r="AB125" s="52">
        <f t="shared" si="12"/>
        <v>-0.38451661344055676</v>
      </c>
      <c r="AC125" s="52">
        <f t="shared" ref="AC125:AM125" si="13">-((AC78-1)*(AC78-2))^-1</f>
        <v>-0.38451661344055676</v>
      </c>
      <c r="AD125" s="52">
        <f t="shared" si="13"/>
        <v>-0.38659946336188872</v>
      </c>
      <c r="AE125" s="52">
        <f t="shared" si="13"/>
        <v>-0.38659946336188872</v>
      </c>
      <c r="AF125" s="52">
        <f t="shared" si="13"/>
        <v>-0.39056767806497816</v>
      </c>
      <c r="AG125" s="52">
        <f t="shared" si="13"/>
        <v>-0.39056767806497816</v>
      </c>
      <c r="AH125" s="52">
        <f t="shared" si="13"/>
        <v>-0.39056767806497816</v>
      </c>
      <c r="AI125" s="52">
        <f t="shared" si="13"/>
        <v>-0.39056767806497816</v>
      </c>
      <c r="AJ125" s="52">
        <f t="shared" si="13"/>
        <v>-0.39056767806497816</v>
      </c>
      <c r="AK125" s="52">
        <f t="shared" si="13"/>
        <v>-0.39056767806497816</v>
      </c>
      <c r="AL125" s="52">
        <f t="shared" si="13"/>
        <v>-0.39363557589037063</v>
      </c>
      <c r="AM125" s="52">
        <f t="shared" si="13"/>
        <v>-0.39363557589037063</v>
      </c>
      <c r="AN125" s="1"/>
    </row>
    <row r="126" spans="1:40">
      <c r="A126" s="50">
        <v>2015</v>
      </c>
      <c r="B126" s="52">
        <f t="shared" ref="B126:AM130" si="14">-((B79-1)*(B79-2))^-1</f>
        <v>-0.3637558763192007</v>
      </c>
      <c r="C126" s="52">
        <f t="shared" si="14"/>
        <v>-0.35974319455455439</v>
      </c>
      <c r="D126" s="52">
        <f t="shared" si="14"/>
        <v>-0.35966336506334212</v>
      </c>
      <c r="E126" s="52">
        <f t="shared" si="14"/>
        <v>-0.35946537253832561</v>
      </c>
      <c r="F126" s="52">
        <f t="shared" si="14"/>
        <v>-0.35920437585729836</v>
      </c>
      <c r="G126" s="52">
        <f t="shared" si="14"/>
        <v>-0.35820160262766015</v>
      </c>
      <c r="H126" s="52">
        <f t="shared" si="14"/>
        <v>-0.35820160262766015</v>
      </c>
      <c r="I126" s="52">
        <f t="shared" si="14"/>
        <v>-0.35749430884696476</v>
      </c>
      <c r="J126" s="52">
        <f t="shared" si="14"/>
        <v>-0.35670366190566311</v>
      </c>
      <c r="K126" s="52">
        <f t="shared" si="14"/>
        <v>-0.359954175854863</v>
      </c>
      <c r="L126" s="52">
        <f t="shared" si="14"/>
        <v>-0.36061436240857381</v>
      </c>
      <c r="M126" s="52">
        <f t="shared" si="14"/>
        <v>-0.3605496205323761</v>
      </c>
      <c r="N126" s="52">
        <f t="shared" si="14"/>
        <v>-0.3605496205323761</v>
      </c>
      <c r="O126" s="52">
        <f t="shared" si="14"/>
        <v>-0.36043401711804607</v>
      </c>
      <c r="P126" s="52">
        <f t="shared" si="14"/>
        <v>-0.36043401711804607</v>
      </c>
      <c r="Q126" s="52">
        <f t="shared" si="14"/>
        <v>-0.36032183975835952</v>
      </c>
      <c r="R126" s="52">
        <f t="shared" si="14"/>
        <v>-0.35959429081600691</v>
      </c>
      <c r="S126" s="52">
        <f t="shared" si="14"/>
        <v>-0.3595826509989396</v>
      </c>
      <c r="T126" s="52">
        <f t="shared" si="14"/>
        <v>-0.35935135853403233</v>
      </c>
      <c r="U126" s="52">
        <f t="shared" si="14"/>
        <v>-0.35935135853403233</v>
      </c>
      <c r="V126" s="52">
        <f t="shared" si="14"/>
        <v>-0.3593255663084563</v>
      </c>
      <c r="W126" s="52">
        <f t="shared" si="14"/>
        <v>-0.37741298022456232</v>
      </c>
      <c r="X126" s="52">
        <f t="shared" si="14"/>
        <v>-0.37857381904986159</v>
      </c>
      <c r="Y126" s="52">
        <f t="shared" si="14"/>
        <v>-0.37857381904986159</v>
      </c>
      <c r="Z126" s="52">
        <f t="shared" si="14"/>
        <v>-0.37857381904986159</v>
      </c>
      <c r="AA126" s="52">
        <f t="shared" si="14"/>
        <v>-0.37857381904986159</v>
      </c>
      <c r="AB126" s="52">
        <f t="shared" si="14"/>
        <v>-0.37857381904986159</v>
      </c>
      <c r="AC126" s="52">
        <f t="shared" si="14"/>
        <v>-0.37857381904986159</v>
      </c>
      <c r="AD126" s="52">
        <f t="shared" si="14"/>
        <v>-0.38086155073634853</v>
      </c>
      <c r="AE126" s="52">
        <f t="shared" si="14"/>
        <v>-0.38086155073634853</v>
      </c>
      <c r="AF126" s="52">
        <f t="shared" si="14"/>
        <v>-0.38486434002279385</v>
      </c>
      <c r="AG126" s="52">
        <f t="shared" si="14"/>
        <v>-0.38486434002279385</v>
      </c>
      <c r="AH126" s="52">
        <f t="shared" si="14"/>
        <v>-0.38486434002279385</v>
      </c>
      <c r="AI126" s="52">
        <f t="shared" si="14"/>
        <v>-0.38486434002279385</v>
      </c>
      <c r="AJ126" s="52">
        <f t="shared" si="14"/>
        <v>-0.38486434002279385</v>
      </c>
      <c r="AK126" s="52">
        <f t="shared" si="14"/>
        <v>-0.38486434002279385</v>
      </c>
      <c r="AL126" s="52">
        <f t="shared" si="14"/>
        <v>-0.38775820301343816</v>
      </c>
      <c r="AM126" s="52">
        <f t="shared" si="14"/>
        <v>-0.38775820301343816</v>
      </c>
    </row>
    <row r="127" spans="1:40">
      <c r="A127" s="50">
        <v>2016</v>
      </c>
      <c r="B127" s="52">
        <f t="shared" si="14"/>
        <v>-0.35520256533142852</v>
      </c>
      <c r="C127" s="52">
        <f t="shared" si="14"/>
        <v>-0.35143379296214627</v>
      </c>
      <c r="D127" s="52">
        <f t="shared" si="14"/>
        <v>-0.35136250410550801</v>
      </c>
      <c r="E127" s="52">
        <f t="shared" si="14"/>
        <v>-0.35118536986517984</v>
      </c>
      <c r="F127" s="52">
        <f t="shared" si="14"/>
        <v>-0.35092173423226164</v>
      </c>
      <c r="G127" s="52">
        <f t="shared" si="14"/>
        <v>-0.34995708031065553</v>
      </c>
      <c r="H127" s="52">
        <f t="shared" si="14"/>
        <v>-0.34995708031065553</v>
      </c>
      <c r="I127" s="52">
        <f t="shared" si="14"/>
        <v>-0.34922014051796696</v>
      </c>
      <c r="J127" s="52">
        <f t="shared" si="14"/>
        <v>-0.34846968372931447</v>
      </c>
      <c r="K127" s="52">
        <f t="shared" si="14"/>
        <v>-0.35253941333792971</v>
      </c>
      <c r="L127" s="52">
        <f t="shared" si="14"/>
        <v>-0.35293322811429428</v>
      </c>
      <c r="M127" s="52">
        <f t="shared" si="14"/>
        <v>-0.35280824979835557</v>
      </c>
      <c r="N127" s="52">
        <f t="shared" si="14"/>
        <v>-0.35280824979835557</v>
      </c>
      <c r="O127" s="52">
        <f t="shared" si="14"/>
        <v>-0.35259818048141678</v>
      </c>
      <c r="P127" s="52">
        <f t="shared" si="14"/>
        <v>-0.35259818048141678</v>
      </c>
      <c r="Q127" s="52">
        <f t="shared" si="14"/>
        <v>-0.35249768327760173</v>
      </c>
      <c r="R127" s="52">
        <f t="shared" si="14"/>
        <v>-0.35185530656978314</v>
      </c>
      <c r="S127" s="52">
        <f t="shared" si="14"/>
        <v>-0.35184497330278908</v>
      </c>
      <c r="T127" s="52">
        <f t="shared" si="14"/>
        <v>-0.35164095334695683</v>
      </c>
      <c r="U127" s="52">
        <f t="shared" si="14"/>
        <v>-0.35164095334695683</v>
      </c>
      <c r="V127" s="52">
        <f t="shared" si="14"/>
        <v>-0.35166737231699935</v>
      </c>
      <c r="W127" s="52">
        <f t="shared" si="14"/>
        <v>-0.37015913423795233</v>
      </c>
      <c r="X127" s="52">
        <f t="shared" si="14"/>
        <v>-0.37123663428958342</v>
      </c>
      <c r="Y127" s="52">
        <f t="shared" si="14"/>
        <v>-0.37123663428958342</v>
      </c>
      <c r="Z127" s="52">
        <f t="shared" si="14"/>
        <v>-0.37123663428958342</v>
      </c>
      <c r="AA127" s="52">
        <f t="shared" si="14"/>
        <v>-0.37123663428958342</v>
      </c>
      <c r="AB127" s="52">
        <f t="shared" si="14"/>
        <v>-0.37123663428958342</v>
      </c>
      <c r="AC127" s="52">
        <f t="shared" si="14"/>
        <v>-0.37123663428958342</v>
      </c>
      <c r="AD127" s="52">
        <f t="shared" si="14"/>
        <v>-0.37272083563692632</v>
      </c>
      <c r="AE127" s="52">
        <f t="shared" si="14"/>
        <v>-0.37272083563692632</v>
      </c>
      <c r="AF127" s="52">
        <f t="shared" si="14"/>
        <v>-0.37502859445926684</v>
      </c>
      <c r="AG127" s="52">
        <f t="shared" si="14"/>
        <v>-0.37502859445926684</v>
      </c>
      <c r="AH127" s="52">
        <f t="shared" si="14"/>
        <v>-0.37502859445926684</v>
      </c>
      <c r="AI127" s="52">
        <f t="shared" si="14"/>
        <v>-0.37502859445926684</v>
      </c>
      <c r="AJ127" s="52">
        <f t="shared" si="14"/>
        <v>-0.37502859445926684</v>
      </c>
      <c r="AK127" s="52">
        <f t="shared" si="14"/>
        <v>-0.37502859445926684</v>
      </c>
      <c r="AL127" s="52">
        <f t="shared" si="14"/>
        <v>-0.37780274576023698</v>
      </c>
      <c r="AM127" s="52">
        <f t="shared" si="14"/>
        <v>-0.37780274576023698</v>
      </c>
    </row>
    <row r="128" spans="1:40">
      <c r="A128" s="50">
        <v>2017</v>
      </c>
      <c r="B128" s="52">
        <f t="shared" si="14"/>
        <v>-0.34852762366240686</v>
      </c>
      <c r="C128" s="52">
        <f t="shared" si="14"/>
        <v>-0.34495629117964355</v>
      </c>
      <c r="D128" s="52">
        <f t="shared" si="14"/>
        <v>-0.34485676267493948</v>
      </c>
      <c r="E128" s="52">
        <f t="shared" si="14"/>
        <v>-0.34468446589399293</v>
      </c>
      <c r="F128" s="52">
        <f t="shared" si="14"/>
        <v>-0.34441293522148481</v>
      </c>
      <c r="G128" s="52">
        <f t="shared" si="14"/>
        <v>-0.34349665491400988</v>
      </c>
      <c r="H128" s="52">
        <f t="shared" si="14"/>
        <v>-0.34349665491400988</v>
      </c>
      <c r="I128" s="52">
        <f t="shared" si="14"/>
        <v>-0.34293647901768393</v>
      </c>
      <c r="J128" s="52">
        <f t="shared" si="14"/>
        <v>-0.34223279443320009</v>
      </c>
      <c r="K128" s="52">
        <f t="shared" si="14"/>
        <v>-0.34651878722633367</v>
      </c>
      <c r="L128" s="52">
        <f t="shared" si="14"/>
        <v>-0.34683548150069821</v>
      </c>
      <c r="M128" s="52">
        <f t="shared" si="14"/>
        <v>-0.34672064807820396</v>
      </c>
      <c r="N128" s="52">
        <f t="shared" si="14"/>
        <v>-0.34672064807820396</v>
      </c>
      <c r="O128" s="52">
        <f t="shared" si="14"/>
        <v>-0.34652737850164683</v>
      </c>
      <c r="P128" s="52">
        <f t="shared" si="14"/>
        <v>-0.34652737850164683</v>
      </c>
      <c r="Q128" s="52">
        <f t="shared" si="14"/>
        <v>-0.3464354573241456</v>
      </c>
      <c r="R128" s="52">
        <f t="shared" si="14"/>
        <v>-0.34581878891699791</v>
      </c>
      <c r="S128" s="52">
        <f t="shared" si="14"/>
        <v>-0.34580941229303597</v>
      </c>
      <c r="T128" s="52">
        <f t="shared" si="14"/>
        <v>-0.34562786071170315</v>
      </c>
      <c r="U128" s="52">
        <f t="shared" si="14"/>
        <v>-0.34562786071170315</v>
      </c>
      <c r="V128" s="52">
        <f t="shared" si="14"/>
        <v>-0.34565315210413811</v>
      </c>
      <c r="W128" s="52">
        <f t="shared" si="14"/>
        <v>-0.3644301212724454</v>
      </c>
      <c r="X128" s="52">
        <f t="shared" si="14"/>
        <v>-0.36544131199150098</v>
      </c>
      <c r="Y128" s="52">
        <f t="shared" si="14"/>
        <v>-0.36544131199150098</v>
      </c>
      <c r="Z128" s="52">
        <f t="shared" si="14"/>
        <v>-0.36544131199150098</v>
      </c>
      <c r="AA128" s="52">
        <f t="shared" si="14"/>
        <v>-0.36544131199150098</v>
      </c>
      <c r="AB128" s="52">
        <f t="shared" si="14"/>
        <v>-0.36544131199150098</v>
      </c>
      <c r="AC128" s="52">
        <f t="shared" si="14"/>
        <v>-0.36544131199150098</v>
      </c>
      <c r="AD128" s="52">
        <f t="shared" si="14"/>
        <v>-0.36725684161698707</v>
      </c>
      <c r="AE128" s="52">
        <f t="shared" si="14"/>
        <v>-0.36725684161698707</v>
      </c>
      <c r="AF128" s="52">
        <f t="shared" si="14"/>
        <v>-0.36940094563797832</v>
      </c>
      <c r="AG128" s="52">
        <f t="shared" si="14"/>
        <v>-0.36940094563797832</v>
      </c>
      <c r="AH128" s="52">
        <f t="shared" si="14"/>
        <v>-0.36940094563797832</v>
      </c>
      <c r="AI128" s="52">
        <f t="shared" si="14"/>
        <v>-0.36940094563797832</v>
      </c>
      <c r="AJ128" s="52">
        <f t="shared" si="14"/>
        <v>-0.36940094563797832</v>
      </c>
      <c r="AK128" s="52">
        <f t="shared" si="14"/>
        <v>-0.36940094563797832</v>
      </c>
      <c r="AL128" s="52">
        <f t="shared" si="14"/>
        <v>-0.37199687997394421</v>
      </c>
      <c r="AM128" s="52">
        <f t="shared" si="14"/>
        <v>-0.37199687997394421</v>
      </c>
    </row>
    <row r="129" spans="1:39">
      <c r="A129" s="50">
        <v>2018</v>
      </c>
      <c r="B129" s="52">
        <f t="shared" si="14"/>
        <v>-0.34292801049800953</v>
      </c>
      <c r="C129" s="52">
        <f t="shared" si="14"/>
        <v>-0.33950748923800844</v>
      </c>
      <c r="D129" s="52">
        <f t="shared" si="14"/>
        <v>-0.33941650559633146</v>
      </c>
      <c r="E129" s="52">
        <f t="shared" si="14"/>
        <v>-0.33925775751451065</v>
      </c>
      <c r="F129" s="52">
        <f t="shared" si="14"/>
        <v>-0.33903770656177568</v>
      </c>
      <c r="G129" s="52">
        <f t="shared" si="14"/>
        <v>-0.33813782889051069</v>
      </c>
      <c r="H129" s="52">
        <f t="shared" si="14"/>
        <v>-0.33813782889051069</v>
      </c>
      <c r="I129" s="52">
        <f t="shared" si="14"/>
        <v>-0.33766745883169025</v>
      </c>
      <c r="J129" s="52">
        <f t="shared" si="14"/>
        <v>-0.3370150933212766</v>
      </c>
      <c r="K129" s="52">
        <f t="shared" si="14"/>
        <v>-0.34209970961335201</v>
      </c>
      <c r="L129" s="52">
        <f t="shared" si="14"/>
        <v>-0.34211078208457907</v>
      </c>
      <c r="M129" s="52">
        <f t="shared" si="14"/>
        <v>-0.34200401698830979</v>
      </c>
      <c r="N129" s="52">
        <f t="shared" si="14"/>
        <v>-0.34200401698830979</v>
      </c>
      <c r="O129" s="52">
        <f t="shared" si="14"/>
        <v>-0.34182413680190149</v>
      </c>
      <c r="P129" s="52">
        <f t="shared" si="14"/>
        <v>-0.34182413680190149</v>
      </c>
      <c r="Q129" s="52">
        <f t="shared" si="14"/>
        <v>-0.3417389879765067</v>
      </c>
      <c r="R129" s="52">
        <f t="shared" si="14"/>
        <v>-0.34116818684202371</v>
      </c>
      <c r="S129" s="52">
        <f t="shared" si="14"/>
        <v>-0.34115955496186734</v>
      </c>
      <c r="T129" s="52">
        <f t="shared" si="14"/>
        <v>-0.34098918602975298</v>
      </c>
      <c r="U129" s="52">
        <f t="shared" si="14"/>
        <v>-0.34098918602975298</v>
      </c>
      <c r="V129" s="52">
        <f t="shared" si="14"/>
        <v>-0.34101346704594609</v>
      </c>
      <c r="W129" s="52">
        <f t="shared" si="14"/>
        <v>-0.36013003251835768</v>
      </c>
      <c r="X129" s="52">
        <f t="shared" si="14"/>
        <v>-0.36105253814525079</v>
      </c>
      <c r="Y129" s="52">
        <f t="shared" si="14"/>
        <v>-0.36105253814525079</v>
      </c>
      <c r="Z129" s="52">
        <f t="shared" si="14"/>
        <v>-0.36105253814525079</v>
      </c>
      <c r="AA129" s="52">
        <f t="shared" si="14"/>
        <v>-0.36105253814525079</v>
      </c>
      <c r="AB129" s="52">
        <f t="shared" si="14"/>
        <v>-0.36105253814525079</v>
      </c>
      <c r="AC129" s="52">
        <f t="shared" si="14"/>
        <v>-0.36105253814525079</v>
      </c>
      <c r="AD129" s="52">
        <f t="shared" si="14"/>
        <v>-0.36334369592524213</v>
      </c>
      <c r="AE129" s="52">
        <f t="shared" si="14"/>
        <v>-0.36334369592524213</v>
      </c>
      <c r="AF129" s="52">
        <f t="shared" si="14"/>
        <v>-0.36444011283385647</v>
      </c>
      <c r="AG129" s="52">
        <f t="shared" si="14"/>
        <v>-0.36444011283385647</v>
      </c>
      <c r="AH129" s="52">
        <f t="shared" si="14"/>
        <v>-0.36444011283385647</v>
      </c>
      <c r="AI129" s="52">
        <f t="shared" si="14"/>
        <v>-0.36444011283385647</v>
      </c>
      <c r="AJ129" s="52">
        <f t="shared" si="14"/>
        <v>-0.36444011283385647</v>
      </c>
      <c r="AK129" s="52">
        <f t="shared" si="14"/>
        <v>-0.36444011283385647</v>
      </c>
      <c r="AL129" s="52">
        <f t="shared" si="14"/>
        <v>-0.36677583139055198</v>
      </c>
      <c r="AM129" s="52">
        <f t="shared" si="14"/>
        <v>-0.36677583139055198</v>
      </c>
    </row>
    <row r="130" spans="1:39">
      <c r="A130" s="50">
        <v>2019</v>
      </c>
      <c r="B130" s="52">
        <f>-((B83-1)*(B83-2))^-1</f>
        <v>-0.33696180509827484</v>
      </c>
      <c r="C130" s="52">
        <f t="shared" si="14"/>
        <v>-0.33383308316171212</v>
      </c>
      <c r="D130" s="52">
        <f t="shared" si="14"/>
        <v>-0.33375039355343111</v>
      </c>
      <c r="E130" s="52">
        <f t="shared" si="14"/>
        <v>-0.33360485515003369</v>
      </c>
      <c r="F130" s="52">
        <f t="shared" si="14"/>
        <v>-0.33334309348796642</v>
      </c>
      <c r="G130" s="52">
        <f t="shared" si="14"/>
        <v>-0.33255710283158318</v>
      </c>
      <c r="H130" s="52">
        <f t="shared" si="14"/>
        <v>-0.33255710283158318</v>
      </c>
      <c r="I130" s="52">
        <f t="shared" si="14"/>
        <v>-0.33259624671443372</v>
      </c>
      <c r="J130" s="52">
        <f t="shared" si="14"/>
        <v>-0.33189617542021566</v>
      </c>
      <c r="K130" s="52">
        <f t="shared" si="14"/>
        <v>-0.33721329698276892</v>
      </c>
      <c r="L130" s="52">
        <f t="shared" si="14"/>
        <v>-0.33703457601723769</v>
      </c>
      <c r="M130" s="52">
        <f t="shared" si="14"/>
        <v>-0.33693171959526408</v>
      </c>
      <c r="N130" s="52">
        <f t="shared" si="14"/>
        <v>-0.33693171959526408</v>
      </c>
      <c r="O130" s="52">
        <f t="shared" si="14"/>
        <v>-0.33676495328157985</v>
      </c>
      <c r="P130" s="52">
        <f t="shared" si="14"/>
        <v>-0.33676495328157985</v>
      </c>
      <c r="Q130" s="52">
        <f t="shared" si="14"/>
        <v>-0.33664800821481411</v>
      </c>
      <c r="R130" s="52">
        <f t="shared" si="14"/>
        <v>-0.3361484206847028</v>
      </c>
      <c r="S130" s="52">
        <f t="shared" si="14"/>
        <v>-0.33614051877524964</v>
      </c>
      <c r="T130" s="52">
        <f t="shared" si="14"/>
        <v>-0.33598404959183409</v>
      </c>
      <c r="U130" s="52">
        <f t="shared" si="14"/>
        <v>-0.33598404959183409</v>
      </c>
      <c r="V130" s="52">
        <f t="shared" si="14"/>
        <v>-0.33600732245674692</v>
      </c>
      <c r="W130" s="52">
        <f t="shared" si="14"/>
        <v>-0.35578768445591069</v>
      </c>
      <c r="X130" s="52">
        <f t="shared" si="14"/>
        <v>-0.35667406414803654</v>
      </c>
      <c r="Y130" s="52">
        <f t="shared" si="14"/>
        <v>-0.35667406414803654</v>
      </c>
      <c r="Z130" s="52">
        <f t="shared" si="14"/>
        <v>-0.35667406414803654</v>
      </c>
      <c r="AA130" s="52">
        <f t="shared" si="14"/>
        <v>-0.35667406414803654</v>
      </c>
      <c r="AB130" s="52">
        <f t="shared" si="14"/>
        <v>-0.35667406414803654</v>
      </c>
      <c r="AC130" s="52">
        <f t="shared" si="14"/>
        <v>-0.35667406414803654</v>
      </c>
      <c r="AD130" s="52">
        <f t="shared" si="14"/>
        <v>-0.35854824715651962</v>
      </c>
      <c r="AE130" s="52">
        <f t="shared" si="14"/>
        <v>-0.35854824715651962</v>
      </c>
      <c r="AF130" s="52">
        <f t="shared" si="14"/>
        <v>-0.35928952546806558</v>
      </c>
      <c r="AG130" s="52">
        <f t="shared" si="14"/>
        <v>-0.35928952546806558</v>
      </c>
      <c r="AH130" s="52">
        <f t="shared" si="14"/>
        <v>-0.35928952546806558</v>
      </c>
      <c r="AI130" s="52">
        <f t="shared" si="14"/>
        <v>-0.35928952546806558</v>
      </c>
      <c r="AJ130" s="52">
        <f t="shared" si="14"/>
        <v>-0.35928952546806558</v>
      </c>
      <c r="AK130" s="52">
        <f t="shared" si="14"/>
        <v>-0.35928952546806558</v>
      </c>
      <c r="AL130" s="52">
        <f t="shared" si="14"/>
        <v>-0.36140615057687109</v>
      </c>
      <c r="AM130" s="52">
        <f t="shared" si="14"/>
        <v>-0.36140615057687109</v>
      </c>
    </row>
    <row r="131" spans="1:39">
      <c r="A131" s="50">
        <v>2020</v>
      </c>
      <c r="B131" s="52">
        <f t="shared" ref="B131:AM134" si="15">-((B84-1)*(B84-2))^-1</f>
        <v>-0.33288699063881982</v>
      </c>
      <c r="C131" s="52">
        <f t="shared" si="15"/>
        <v>-0.3299116444203497</v>
      </c>
      <c r="D131" s="52">
        <f t="shared" si="15"/>
        <v>-0.32983498717432114</v>
      </c>
      <c r="E131" s="52">
        <f t="shared" si="15"/>
        <v>-0.32969920483776838</v>
      </c>
      <c r="F131" s="52">
        <f t="shared" si="15"/>
        <v>-0.32945880199030747</v>
      </c>
      <c r="G131" s="52">
        <f t="shared" si="15"/>
        <v>-0.32875552000378699</v>
      </c>
      <c r="H131" s="52">
        <f t="shared" si="15"/>
        <v>-0.32875552000378699</v>
      </c>
      <c r="I131" s="52">
        <f t="shared" si="15"/>
        <v>-0.32882288052389591</v>
      </c>
      <c r="J131" s="52">
        <f t="shared" si="15"/>
        <v>-0.32813818052273386</v>
      </c>
      <c r="K131" s="52">
        <f t="shared" si="15"/>
        <v>-0.33352947989310211</v>
      </c>
      <c r="L131" s="52">
        <f t="shared" si="15"/>
        <v>-0.3339759199302334</v>
      </c>
      <c r="M131" s="52">
        <f t="shared" si="15"/>
        <v>-0.33387902714157841</v>
      </c>
      <c r="N131" s="52">
        <f t="shared" si="15"/>
        <v>-0.33387902714157841</v>
      </c>
      <c r="O131" s="52">
        <f t="shared" si="15"/>
        <v>-0.33372176889143551</v>
      </c>
      <c r="P131" s="52">
        <f t="shared" si="15"/>
        <v>-0.33372176889143551</v>
      </c>
      <c r="Q131" s="52">
        <f t="shared" si="15"/>
        <v>-0.33361171242026288</v>
      </c>
      <c r="R131" s="52">
        <f t="shared" si="15"/>
        <v>-0.33316404510763548</v>
      </c>
      <c r="S131" s="52">
        <f t="shared" si="15"/>
        <v>-0.33315665012660123</v>
      </c>
      <c r="T131" s="52">
        <f t="shared" si="15"/>
        <v>-0.33298190446533593</v>
      </c>
      <c r="U131" s="52">
        <f t="shared" si="15"/>
        <v>-0.33298190446533593</v>
      </c>
      <c r="V131" s="52">
        <f t="shared" si="15"/>
        <v>-0.33300429802439269</v>
      </c>
      <c r="W131" s="52">
        <f t="shared" si="15"/>
        <v>-0.35274570234522906</v>
      </c>
      <c r="X131" s="52">
        <f t="shared" si="15"/>
        <v>-0.3535842306781693</v>
      </c>
      <c r="Y131" s="52">
        <f t="shared" si="15"/>
        <v>-0.3535842306781693</v>
      </c>
      <c r="Z131" s="52">
        <f t="shared" si="15"/>
        <v>-0.3535842306781693</v>
      </c>
      <c r="AA131" s="52">
        <f t="shared" si="15"/>
        <v>-0.3535842306781693</v>
      </c>
      <c r="AB131" s="52">
        <f t="shared" si="15"/>
        <v>-0.3535842306781693</v>
      </c>
      <c r="AC131" s="52">
        <f t="shared" si="15"/>
        <v>-0.3535842306781693</v>
      </c>
      <c r="AD131" s="52">
        <f t="shared" si="15"/>
        <v>-0.35580573501858642</v>
      </c>
      <c r="AE131" s="52">
        <f t="shared" si="15"/>
        <v>-0.35580573501858642</v>
      </c>
      <c r="AF131" s="52">
        <f t="shared" si="15"/>
        <v>-0.35524379629951092</v>
      </c>
      <c r="AG131" s="52">
        <f t="shared" si="15"/>
        <v>-0.35524379629951092</v>
      </c>
      <c r="AH131" s="52">
        <f t="shared" si="15"/>
        <v>-0.35524379629951092</v>
      </c>
      <c r="AI131" s="52">
        <f t="shared" si="15"/>
        <v>-0.35524379629951092</v>
      </c>
      <c r="AJ131" s="52">
        <f t="shared" si="15"/>
        <v>-0.35524379629951092</v>
      </c>
      <c r="AK131" s="52">
        <f t="shared" si="15"/>
        <v>-0.35524379629951092</v>
      </c>
      <c r="AL131" s="52">
        <f t="shared" si="15"/>
        <v>-0.35722592706263051</v>
      </c>
      <c r="AM131" s="52">
        <f t="shared" si="15"/>
        <v>-0.35722592706263051</v>
      </c>
    </row>
    <row r="132" spans="1:39">
      <c r="A132" s="50">
        <v>2021</v>
      </c>
      <c r="B132" s="52">
        <f t="shared" si="15"/>
        <v>-0.32923312193762971</v>
      </c>
      <c r="C132" s="52">
        <f t="shared" si="15"/>
        <v>-0.32541709775013167</v>
      </c>
      <c r="D132" s="52">
        <f t="shared" si="15"/>
        <v>-0.32534592262387479</v>
      </c>
      <c r="E132" s="52">
        <f t="shared" si="15"/>
        <v>-0.3252188831470546</v>
      </c>
      <c r="F132" s="52">
        <f t="shared" si="15"/>
        <v>-0.32505482622247972</v>
      </c>
      <c r="G132" s="52">
        <f t="shared" si="15"/>
        <v>-0.32440236933302441</v>
      </c>
      <c r="H132" s="52">
        <f t="shared" si="15"/>
        <v>-0.32440236933302441</v>
      </c>
      <c r="I132" s="52">
        <f t="shared" si="15"/>
        <v>-0.32454650536438479</v>
      </c>
      <c r="J132" s="52">
        <f t="shared" si="15"/>
        <v>-0.32387368246927067</v>
      </c>
      <c r="K132" s="52">
        <f t="shared" si="15"/>
        <v>-0.32956568060026786</v>
      </c>
      <c r="L132" s="52">
        <f t="shared" si="15"/>
        <v>-0.33001971318499007</v>
      </c>
      <c r="M132" s="52">
        <f t="shared" si="15"/>
        <v>-0.32992837366946165</v>
      </c>
      <c r="N132" s="52">
        <f t="shared" si="15"/>
        <v>-0.32992837366946165</v>
      </c>
      <c r="O132" s="52">
        <f t="shared" si="15"/>
        <v>-0.3297687444634127</v>
      </c>
      <c r="P132" s="52">
        <f t="shared" si="15"/>
        <v>-0.3297687444634127</v>
      </c>
      <c r="Q132" s="52">
        <f t="shared" si="15"/>
        <v>-0.32966514860789164</v>
      </c>
      <c r="R132" s="52">
        <f t="shared" si="15"/>
        <v>-0.3292458134443863</v>
      </c>
      <c r="S132" s="52">
        <f t="shared" si="15"/>
        <v>-0.32923890707143755</v>
      </c>
      <c r="T132" s="52">
        <f t="shared" si="15"/>
        <v>-0.32907277119136152</v>
      </c>
      <c r="U132" s="52">
        <f t="shared" si="15"/>
        <v>-0.32907277119136152</v>
      </c>
      <c r="V132" s="52">
        <f t="shared" si="15"/>
        <v>-0.32909447290406146</v>
      </c>
      <c r="W132" s="52">
        <f t="shared" si="15"/>
        <v>-0.34968202316385033</v>
      </c>
      <c r="X132" s="52">
        <f t="shared" si="15"/>
        <v>-0.35048123620009136</v>
      </c>
      <c r="Y132" s="52">
        <f t="shared" si="15"/>
        <v>-0.35048123620009136</v>
      </c>
      <c r="Z132" s="52">
        <f t="shared" si="15"/>
        <v>-0.35048123620009136</v>
      </c>
      <c r="AA132" s="52">
        <f t="shared" si="15"/>
        <v>-0.35048123620009136</v>
      </c>
      <c r="AB132" s="52">
        <f t="shared" si="15"/>
        <v>-0.35048123620009136</v>
      </c>
      <c r="AC132" s="52">
        <f t="shared" si="15"/>
        <v>-0.35048123620009136</v>
      </c>
      <c r="AD132" s="52">
        <f t="shared" si="15"/>
        <v>-0.35292771491220226</v>
      </c>
      <c r="AE132" s="52">
        <f t="shared" si="15"/>
        <v>-0.35292771491220226</v>
      </c>
      <c r="AF132" s="52">
        <f t="shared" si="15"/>
        <v>-0.35200161272285013</v>
      </c>
      <c r="AG132" s="52">
        <f t="shared" si="15"/>
        <v>-0.35200161272285013</v>
      </c>
      <c r="AH132" s="52">
        <f t="shared" si="15"/>
        <v>-0.35200161272285013</v>
      </c>
      <c r="AI132" s="52">
        <f t="shared" si="15"/>
        <v>-0.35200161272285013</v>
      </c>
      <c r="AJ132" s="52">
        <f t="shared" si="15"/>
        <v>-0.35200161272285013</v>
      </c>
      <c r="AK132" s="52">
        <f t="shared" si="15"/>
        <v>-0.35200161272285013</v>
      </c>
      <c r="AL132" s="52">
        <f t="shared" si="15"/>
        <v>-0.35375836825409734</v>
      </c>
      <c r="AM132" s="52">
        <f t="shared" si="15"/>
        <v>-0.35375836825409734</v>
      </c>
    </row>
    <row r="133" spans="1:39">
      <c r="A133" s="50">
        <v>2022</v>
      </c>
      <c r="B133" s="52">
        <f t="shared" si="15"/>
        <v>-0.32684565591205011</v>
      </c>
      <c r="C133" s="52">
        <f t="shared" si="15"/>
        <v>-0.3230649879541157</v>
      </c>
      <c r="D133" s="52">
        <f t="shared" si="15"/>
        <v>-0.32299719600267945</v>
      </c>
      <c r="E133" s="52">
        <f t="shared" si="15"/>
        <v>-0.32287568851535958</v>
      </c>
      <c r="F133" s="52">
        <f t="shared" si="15"/>
        <v>-0.3227429533815413</v>
      </c>
      <c r="G133" s="52">
        <f t="shared" si="15"/>
        <v>-0.32211399409543934</v>
      </c>
      <c r="H133" s="52">
        <f t="shared" si="15"/>
        <v>-0.32211399409543934</v>
      </c>
      <c r="I133" s="52">
        <f t="shared" si="15"/>
        <v>-0.32220677472355108</v>
      </c>
      <c r="J133" s="52">
        <f t="shared" si="15"/>
        <v>-0.32150327165590964</v>
      </c>
      <c r="K133" s="52">
        <f t="shared" si="15"/>
        <v>-0.32744163182142599</v>
      </c>
      <c r="L133" s="52">
        <f t="shared" si="15"/>
        <v>-0.32783627840844504</v>
      </c>
      <c r="M133" s="52">
        <f t="shared" si="15"/>
        <v>-0.3277419147708529</v>
      </c>
      <c r="N133" s="52">
        <f t="shared" si="15"/>
        <v>-0.3277419147708529</v>
      </c>
      <c r="O133" s="52">
        <f t="shared" si="15"/>
        <v>-0.32758855458233965</v>
      </c>
      <c r="P133" s="52">
        <f t="shared" si="15"/>
        <v>-0.32758855458233965</v>
      </c>
      <c r="Q133" s="52">
        <f t="shared" si="15"/>
        <v>-0.32748915483532964</v>
      </c>
      <c r="R133" s="52">
        <f t="shared" si="15"/>
        <v>-0.32701600331059177</v>
      </c>
      <c r="S133" s="52">
        <f t="shared" si="15"/>
        <v>-0.32700941113174259</v>
      </c>
      <c r="T133" s="52">
        <f t="shared" si="15"/>
        <v>-0.32685504240503543</v>
      </c>
      <c r="U133" s="52">
        <f t="shared" si="15"/>
        <v>-0.32686812069594273</v>
      </c>
      <c r="V133" s="52">
        <f t="shared" si="15"/>
        <v>-0.32688927909757609</v>
      </c>
      <c r="W133" s="52">
        <f t="shared" si="15"/>
        <v>-0.34846841743105711</v>
      </c>
      <c r="X133" s="52">
        <f t="shared" si="15"/>
        <v>-0.34924007198542406</v>
      </c>
      <c r="Y133" s="52">
        <f t="shared" si="15"/>
        <v>-0.34924007198542406</v>
      </c>
      <c r="Z133" s="52">
        <f t="shared" si="15"/>
        <v>-0.34924007198542406</v>
      </c>
      <c r="AA133" s="52">
        <f t="shared" si="15"/>
        <v>-0.34924007198542406</v>
      </c>
      <c r="AB133" s="52">
        <f t="shared" si="15"/>
        <v>-0.34924007198542406</v>
      </c>
      <c r="AC133" s="52">
        <f t="shared" si="15"/>
        <v>-0.34924007198542406</v>
      </c>
      <c r="AD133" s="52">
        <f t="shared" si="15"/>
        <v>-0.35170880159991053</v>
      </c>
      <c r="AE133" s="52">
        <f t="shared" si="15"/>
        <v>-0.35170880159991053</v>
      </c>
      <c r="AF133" s="52">
        <f t="shared" si="15"/>
        <v>-0.3502727496456739</v>
      </c>
      <c r="AG133" s="52">
        <f t="shared" si="15"/>
        <v>-0.3502727496456739</v>
      </c>
      <c r="AH133" s="52">
        <f t="shared" si="15"/>
        <v>-0.3502727496456739</v>
      </c>
      <c r="AI133" s="52">
        <f t="shared" si="15"/>
        <v>-0.3502727496456739</v>
      </c>
      <c r="AJ133" s="52">
        <f t="shared" si="15"/>
        <v>-0.3502727496456739</v>
      </c>
      <c r="AK133" s="52">
        <f t="shared" si="15"/>
        <v>-0.3502727496456739</v>
      </c>
      <c r="AL133" s="52">
        <f t="shared" si="15"/>
        <v>-0.35187721565551394</v>
      </c>
      <c r="AM133" s="52">
        <f t="shared" si="15"/>
        <v>-0.35187721565551394</v>
      </c>
    </row>
    <row r="134" spans="1:39">
      <c r="A134" s="50">
        <v>2023</v>
      </c>
      <c r="B134" s="52">
        <f t="shared" si="15"/>
        <v>-0.32511814362012281</v>
      </c>
      <c r="C134" s="52">
        <f t="shared" si="15"/>
        <v>-0.32132341629485528</v>
      </c>
      <c r="D134" s="52">
        <f t="shared" si="15"/>
        <v>-0.32125734147337004</v>
      </c>
      <c r="E134" s="52">
        <f t="shared" si="15"/>
        <v>-0.32113853676320514</v>
      </c>
      <c r="F134" s="52">
        <f t="shared" si="15"/>
        <v>-0.32098839974854071</v>
      </c>
      <c r="G134" s="52">
        <f t="shared" si="15"/>
        <v>-0.32037885487102707</v>
      </c>
      <c r="H134" s="52">
        <f t="shared" si="15"/>
        <v>-0.32037885487102707</v>
      </c>
      <c r="I134" s="52">
        <f t="shared" si="15"/>
        <v>-0.3204948302503921</v>
      </c>
      <c r="J134" s="52">
        <f t="shared" si="15"/>
        <v>-0.31977522287554766</v>
      </c>
      <c r="K134" s="52">
        <f t="shared" si="15"/>
        <v>-0.32576505261659228</v>
      </c>
      <c r="L134" s="52">
        <f t="shared" si="15"/>
        <v>-0.32621036024003752</v>
      </c>
      <c r="M134" s="52">
        <f t="shared" si="15"/>
        <v>-0.32611781615269342</v>
      </c>
      <c r="N134" s="52">
        <f t="shared" si="15"/>
        <v>-0.32611781615269342</v>
      </c>
      <c r="O134" s="52">
        <f t="shared" si="15"/>
        <v>-0.32596731120491923</v>
      </c>
      <c r="P134" s="52">
        <f t="shared" si="15"/>
        <v>-0.32596731120491923</v>
      </c>
      <c r="Q134" s="52">
        <f t="shared" si="15"/>
        <v>-0.32586985796107337</v>
      </c>
      <c r="R134" s="52">
        <f t="shared" si="15"/>
        <v>-0.32543436648038526</v>
      </c>
      <c r="S134" s="52">
        <f t="shared" si="15"/>
        <v>-0.32542792453145386</v>
      </c>
      <c r="T134" s="52">
        <f t="shared" si="15"/>
        <v>-0.32527762562172396</v>
      </c>
      <c r="U134" s="52">
        <f t="shared" si="15"/>
        <v>-0.32529057945272505</v>
      </c>
      <c r="V134" s="52">
        <f t="shared" si="15"/>
        <v>-0.32531157313586712</v>
      </c>
      <c r="W134" s="52">
        <f t="shared" si="15"/>
        <v>-0.34635756267808487</v>
      </c>
      <c r="X134" s="52">
        <f t="shared" si="15"/>
        <v>-0.34711969794672565</v>
      </c>
      <c r="Y134" s="52">
        <f t="shared" si="15"/>
        <v>-0.34711969794672565</v>
      </c>
      <c r="Z134" s="52">
        <f t="shared" si="15"/>
        <v>-0.34711969794672565</v>
      </c>
      <c r="AA134" s="52">
        <f t="shared" si="15"/>
        <v>-0.34711969794672565</v>
      </c>
      <c r="AB134" s="52">
        <f t="shared" si="15"/>
        <v>-0.34711969794672565</v>
      </c>
      <c r="AC134" s="52">
        <f t="shared" si="15"/>
        <v>-0.34711969794672565</v>
      </c>
      <c r="AD134" s="52">
        <f t="shared" si="15"/>
        <v>-0.34945951530893077</v>
      </c>
      <c r="AE134" s="52">
        <f t="shared" si="15"/>
        <v>-0.34945951530893077</v>
      </c>
      <c r="AF134" s="52">
        <f t="shared" si="15"/>
        <v>-0.34828264481292875</v>
      </c>
      <c r="AG134" s="52">
        <f t="shared" si="15"/>
        <v>-0.34828264481292875</v>
      </c>
      <c r="AH134" s="52">
        <f t="shared" si="15"/>
        <v>-0.34828264481292875</v>
      </c>
      <c r="AI134" s="52">
        <f t="shared" si="15"/>
        <v>-0.34828264481292875</v>
      </c>
      <c r="AJ134" s="52">
        <f t="shared" si="15"/>
        <v>-0.34828264481292875</v>
      </c>
      <c r="AK134" s="52">
        <f t="shared" si="15"/>
        <v>-0.34828264481292875</v>
      </c>
      <c r="AL134" s="52">
        <f t="shared" si="15"/>
        <v>-0.34988064769759708</v>
      </c>
      <c r="AM134" s="52">
        <f t="shared" si="15"/>
        <v>-0.34988064769759708</v>
      </c>
    </row>
    <row r="135" spans="1:39">
      <c r="A135" s="50"/>
      <c r="B135" s="52"/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Z135" s="52"/>
      <c r="AA135" s="52"/>
      <c r="AB135" s="52"/>
      <c r="AC135" s="52"/>
      <c r="AD135" s="52"/>
      <c r="AE135" s="52"/>
      <c r="AF135" s="52"/>
      <c r="AG135" s="52"/>
      <c r="AH135" s="52"/>
      <c r="AI135" s="52"/>
      <c r="AJ135" s="52"/>
      <c r="AK135" s="52"/>
      <c r="AL135" s="52"/>
      <c r="AM135" s="52"/>
    </row>
    <row r="136" spans="1:39">
      <c r="A136" s="50"/>
      <c r="B136" s="52"/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</row>
    <row r="137" spans="1:39">
      <c r="A137" s="50"/>
      <c r="B137" s="50" t="s">
        <v>1072</v>
      </c>
      <c r="C137" s="50"/>
      <c r="D137" s="50"/>
      <c r="E137" s="50"/>
      <c r="F137" s="50"/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0"/>
      <c r="AH137" s="50"/>
      <c r="AI137" s="50"/>
      <c r="AJ137" s="50"/>
      <c r="AK137" s="50"/>
      <c r="AL137" s="50"/>
      <c r="AM137" s="50"/>
    </row>
    <row r="138" spans="1:39">
      <c r="A138" s="50"/>
      <c r="B138" s="50" t="s">
        <v>863</v>
      </c>
      <c r="C138" s="50" t="s">
        <v>864</v>
      </c>
      <c r="D138" s="50" t="s">
        <v>865</v>
      </c>
      <c r="E138" s="50" t="s">
        <v>866</v>
      </c>
      <c r="F138" s="50" t="s">
        <v>867</v>
      </c>
      <c r="G138" s="50" t="s">
        <v>868</v>
      </c>
      <c r="H138" s="50" t="s">
        <v>869</v>
      </c>
      <c r="I138" s="50" t="s">
        <v>870</v>
      </c>
      <c r="J138" s="50" t="s">
        <v>871</v>
      </c>
      <c r="K138" s="50" t="s">
        <v>872</v>
      </c>
      <c r="L138" s="50" t="s">
        <v>873</v>
      </c>
      <c r="M138" s="50" t="s">
        <v>874</v>
      </c>
      <c r="N138" s="50" t="s">
        <v>875</v>
      </c>
      <c r="O138" s="50" t="s">
        <v>876</v>
      </c>
      <c r="P138" s="50" t="s">
        <v>877</v>
      </c>
      <c r="Q138" s="50" t="s">
        <v>878</v>
      </c>
      <c r="R138" s="50" t="s">
        <v>879</v>
      </c>
      <c r="S138" s="50" t="s">
        <v>880</v>
      </c>
      <c r="T138" s="50" t="s">
        <v>881</v>
      </c>
      <c r="U138" s="50" t="s">
        <v>882</v>
      </c>
      <c r="V138" s="50" t="s">
        <v>883</v>
      </c>
      <c r="W138" s="50" t="s">
        <v>884</v>
      </c>
      <c r="X138" s="50" t="s">
        <v>885</v>
      </c>
      <c r="Y138" s="50" t="s">
        <v>886</v>
      </c>
      <c r="Z138" s="50" t="s">
        <v>887</v>
      </c>
      <c r="AA138" s="50" t="s">
        <v>888</v>
      </c>
      <c r="AB138" s="50" t="s">
        <v>889</v>
      </c>
      <c r="AC138" s="50" t="s">
        <v>890</v>
      </c>
      <c r="AD138" s="50" t="s">
        <v>891</v>
      </c>
      <c r="AE138" s="50" t="s">
        <v>892</v>
      </c>
      <c r="AF138" s="50" t="s">
        <v>970</v>
      </c>
      <c r="AG138" s="50" t="s">
        <v>971</v>
      </c>
      <c r="AH138" s="50" t="s">
        <v>972</v>
      </c>
      <c r="AI138" s="50" t="s">
        <v>973</v>
      </c>
      <c r="AJ138" s="50" t="s">
        <v>974</v>
      </c>
      <c r="AK138" s="50" t="s">
        <v>975</v>
      </c>
      <c r="AL138" s="50" t="s">
        <v>976</v>
      </c>
      <c r="AM138" s="50" t="s">
        <v>977</v>
      </c>
    </row>
    <row r="139" spans="1:39">
      <c r="A139" s="50">
        <v>1979</v>
      </c>
      <c r="B139" s="50" t="s">
        <v>1173</v>
      </c>
      <c r="C139" s="50" t="s">
        <v>1174</v>
      </c>
      <c r="D139" s="50" t="s">
        <v>1175</v>
      </c>
      <c r="E139" s="50" t="s">
        <v>1176</v>
      </c>
      <c r="F139" s="50" t="s">
        <v>1177</v>
      </c>
      <c r="G139" s="50" t="s">
        <v>1178</v>
      </c>
      <c r="H139" s="50" t="s">
        <v>1179</v>
      </c>
      <c r="I139" s="50" t="s">
        <v>1180</v>
      </c>
      <c r="J139" s="50" t="s">
        <v>103</v>
      </c>
      <c r="K139" s="50" t="s">
        <v>858</v>
      </c>
      <c r="L139" s="50" t="s">
        <v>1181</v>
      </c>
      <c r="M139" s="50" t="s">
        <v>1182</v>
      </c>
      <c r="N139" s="50" t="s">
        <v>1178</v>
      </c>
      <c r="O139" s="50" t="s">
        <v>1183</v>
      </c>
      <c r="P139" s="50" t="s">
        <v>1184</v>
      </c>
      <c r="Q139" s="50" t="s">
        <v>1185</v>
      </c>
      <c r="R139" s="50" t="s">
        <v>1186</v>
      </c>
      <c r="S139" s="50" t="s">
        <v>1187</v>
      </c>
      <c r="T139" s="50" t="s">
        <v>1188</v>
      </c>
      <c r="U139" s="50" t="s">
        <v>101</v>
      </c>
      <c r="V139" s="50" t="s">
        <v>102</v>
      </c>
      <c r="W139" s="50" t="s">
        <v>861</v>
      </c>
      <c r="X139" s="50" t="s">
        <v>105</v>
      </c>
      <c r="Y139" s="50" t="s">
        <v>826</v>
      </c>
      <c r="Z139" s="50" t="s">
        <v>825</v>
      </c>
      <c r="AA139" s="50" t="s">
        <v>676</v>
      </c>
      <c r="AB139" s="50" t="s">
        <v>677</v>
      </c>
      <c r="AC139" s="50" t="s">
        <v>679</v>
      </c>
      <c r="AD139" s="50" t="s">
        <v>1189</v>
      </c>
      <c r="AE139" s="50" t="s">
        <v>813</v>
      </c>
      <c r="AF139" s="50" t="s">
        <v>860</v>
      </c>
      <c r="AG139" s="50" t="s">
        <v>816</v>
      </c>
      <c r="AH139" s="50" t="s">
        <v>814</v>
      </c>
      <c r="AI139" s="50" t="s">
        <v>812</v>
      </c>
      <c r="AJ139" s="50" t="s">
        <v>669</v>
      </c>
      <c r="AK139" s="50" t="s">
        <v>678</v>
      </c>
      <c r="AL139" s="50" t="s">
        <v>673</v>
      </c>
      <c r="AM139" s="50" t="s">
        <v>1190</v>
      </c>
    </row>
    <row r="140" spans="1:39">
      <c r="A140" s="50">
        <v>1980</v>
      </c>
      <c r="B140" s="51">
        <f t="shared" ref="B140:AM146" si="16">-(1-2^B91)</f>
        <v>-6.0579519369509893E-2</v>
      </c>
      <c r="C140" s="51">
        <f t="shared" si="16"/>
        <v>-6.1406403844681878E-2</v>
      </c>
      <c r="D140" s="51">
        <f t="shared" si="16"/>
        <v>-6.140569659152928E-2</v>
      </c>
      <c r="E140" s="51">
        <f t="shared" si="16"/>
        <v>-6.140569659152928E-2</v>
      </c>
      <c r="F140" s="51">
        <f t="shared" si="16"/>
        <v>-6.1593975455021543E-2</v>
      </c>
      <c r="G140" s="51">
        <f t="shared" si="16"/>
        <v>-6.1593975455021543E-2</v>
      </c>
      <c r="H140" s="51">
        <f t="shared" si="16"/>
        <v>-6.1593975455021543E-2</v>
      </c>
      <c r="I140" s="51">
        <f t="shared" si="16"/>
        <v>-6.1593975455021543E-2</v>
      </c>
      <c r="J140" s="51">
        <f t="shared" si="16"/>
        <v>-6.1593975455021543E-2</v>
      </c>
      <c r="K140" s="51">
        <f t="shared" si="16"/>
        <v>-6.2666138602356591E-2</v>
      </c>
      <c r="L140" s="51">
        <f t="shared" si="16"/>
        <v>-6.2608408888714662E-2</v>
      </c>
      <c r="M140" s="51">
        <f t="shared" si="16"/>
        <v>-6.2608408888714662E-2</v>
      </c>
      <c r="N140" s="51">
        <f t="shared" si="16"/>
        <v>-6.2608408888714662E-2</v>
      </c>
      <c r="O140" s="51">
        <f t="shared" si="16"/>
        <v>-6.2608408888714662E-2</v>
      </c>
      <c r="P140" s="51">
        <f t="shared" si="16"/>
        <v>-6.2608408888714662E-2</v>
      </c>
      <c r="Q140" s="51">
        <f t="shared" si="16"/>
        <v>-6.2608408888714662E-2</v>
      </c>
      <c r="R140" s="51">
        <f t="shared" si="16"/>
        <v>-6.2608408888714662E-2</v>
      </c>
      <c r="S140" s="51">
        <f t="shared" si="16"/>
        <v>-6.2608408888714662E-2</v>
      </c>
      <c r="T140" s="51">
        <f t="shared" si="16"/>
        <v>-6.2608408888714662E-2</v>
      </c>
      <c r="U140" s="51">
        <f t="shared" si="16"/>
        <v>-6.2608408888714662E-2</v>
      </c>
      <c r="V140" s="51">
        <f t="shared" si="16"/>
        <v>-6.2608408888714662E-2</v>
      </c>
      <c r="W140" s="51" t="e">
        <f t="shared" si="16"/>
        <v>#VALUE!</v>
      </c>
      <c r="X140" s="51">
        <f t="shared" si="16"/>
        <v>-6.2688124078923102E-2</v>
      </c>
      <c r="Y140" s="51">
        <f t="shared" si="16"/>
        <v>-6.2688124078923102E-2</v>
      </c>
      <c r="Z140" s="51">
        <f t="shared" si="16"/>
        <v>-6.2688124078923102E-2</v>
      </c>
      <c r="AA140" s="51">
        <f t="shared" si="16"/>
        <v>-6.2688124078923102E-2</v>
      </c>
      <c r="AB140" s="51">
        <f t="shared" si="16"/>
        <v>-6.2688124078923102E-2</v>
      </c>
      <c r="AC140" s="51">
        <f t="shared" si="16"/>
        <v>-6.2688124078923102E-2</v>
      </c>
      <c r="AD140" s="51">
        <f t="shared" si="16"/>
        <v>-6.297869884783347E-2</v>
      </c>
      <c r="AE140" s="51">
        <f t="shared" si="16"/>
        <v>-6.297869884783347E-2</v>
      </c>
      <c r="AF140" s="51">
        <f t="shared" si="16"/>
        <v>-6.3277351620610767E-2</v>
      </c>
      <c r="AG140" s="51">
        <f t="shared" si="16"/>
        <v>-6.3277351620610767E-2</v>
      </c>
      <c r="AH140" s="51">
        <f t="shared" si="16"/>
        <v>-6.3277351620610767E-2</v>
      </c>
      <c r="AI140" s="51">
        <f t="shared" si="16"/>
        <v>-6.3277351620610767E-2</v>
      </c>
      <c r="AJ140" s="51">
        <f t="shared" si="16"/>
        <v>-6.3277351620610767E-2</v>
      </c>
      <c r="AK140" s="51">
        <f t="shared" si="16"/>
        <v>-6.3277351620610767E-2</v>
      </c>
      <c r="AL140" s="51">
        <f t="shared" si="16"/>
        <v>-6.4104996957656923E-2</v>
      </c>
      <c r="AM140" s="51">
        <f t="shared" si="16"/>
        <v>-6.4104996957656923E-2</v>
      </c>
    </row>
    <row r="141" spans="1:39">
      <c r="A141" s="50">
        <v>1981</v>
      </c>
      <c r="B141" s="51">
        <f t="shared" si="16"/>
        <v>-6.4987603614074296E-2</v>
      </c>
      <c r="C141" s="51">
        <f t="shared" si="16"/>
        <v>-6.628323046007556E-2</v>
      </c>
      <c r="D141" s="51">
        <f t="shared" si="16"/>
        <v>-6.6261679830726505E-2</v>
      </c>
      <c r="E141" s="51">
        <f t="shared" si="16"/>
        <v>-6.6240315448026887E-2</v>
      </c>
      <c r="F141" s="51">
        <f t="shared" si="16"/>
        <v>-6.6332594584433302E-2</v>
      </c>
      <c r="G141" s="51">
        <f t="shared" si="16"/>
        <v>-6.6332594584433302E-2</v>
      </c>
      <c r="H141" s="51">
        <f t="shared" si="16"/>
        <v>-6.6332594584433302E-2</v>
      </c>
      <c r="I141" s="51">
        <f t="shared" si="16"/>
        <v>-6.6332594584433302E-2</v>
      </c>
      <c r="J141" s="51">
        <f t="shared" si="16"/>
        <v>-6.6332594584433302E-2</v>
      </c>
      <c r="K141" s="51">
        <f t="shared" si="16"/>
        <v>-6.7434698402696891E-2</v>
      </c>
      <c r="L141" s="51">
        <f t="shared" si="16"/>
        <v>-6.7450883698906727E-2</v>
      </c>
      <c r="M141" s="51">
        <f t="shared" si="16"/>
        <v>-6.7450883698906727E-2</v>
      </c>
      <c r="N141" s="51">
        <f t="shared" si="16"/>
        <v>-6.7450883698906727E-2</v>
      </c>
      <c r="O141" s="51">
        <f t="shared" si="16"/>
        <v>-6.7450883698906727E-2</v>
      </c>
      <c r="P141" s="51">
        <f t="shared" si="16"/>
        <v>-6.7450883698906727E-2</v>
      </c>
      <c r="Q141" s="51">
        <f t="shared" si="16"/>
        <v>-6.7450883698906727E-2</v>
      </c>
      <c r="R141" s="51">
        <f t="shared" si="16"/>
        <v>-6.7209419829213024E-2</v>
      </c>
      <c r="S141" s="51">
        <f t="shared" si="16"/>
        <v>-6.7209419829213024E-2</v>
      </c>
      <c r="T141" s="51">
        <f t="shared" si="16"/>
        <v>-6.7209419829213024E-2</v>
      </c>
      <c r="U141" s="51">
        <f t="shared" si="16"/>
        <v>-6.7209419829213024E-2</v>
      </c>
      <c r="V141" s="51">
        <f t="shared" si="16"/>
        <v>-6.7209419829213024E-2</v>
      </c>
      <c r="W141" s="51" t="e">
        <f t="shared" si="16"/>
        <v>#VALUE!</v>
      </c>
      <c r="X141" s="51">
        <f t="shared" si="16"/>
        <v>-6.7168756719520939E-2</v>
      </c>
      <c r="Y141" s="51">
        <f t="shared" si="16"/>
        <v>-6.7168756719520939E-2</v>
      </c>
      <c r="Z141" s="51">
        <f t="shared" si="16"/>
        <v>-6.7168756719520939E-2</v>
      </c>
      <c r="AA141" s="51">
        <f t="shared" si="16"/>
        <v>-6.7168756719520939E-2</v>
      </c>
      <c r="AB141" s="51">
        <f t="shared" si="16"/>
        <v>-6.7168756719520939E-2</v>
      </c>
      <c r="AC141" s="51">
        <f t="shared" si="16"/>
        <v>-6.7168756719520939E-2</v>
      </c>
      <c r="AD141" s="51">
        <f t="shared" si="16"/>
        <v>-6.8374880196207299E-2</v>
      </c>
      <c r="AE141" s="51">
        <f t="shared" si="16"/>
        <v>-6.8374880196207299E-2</v>
      </c>
      <c r="AF141" s="51">
        <f t="shared" si="16"/>
        <v>-6.8657218008323473E-2</v>
      </c>
      <c r="AG141" s="51">
        <f t="shared" si="16"/>
        <v>-6.8657218008323473E-2</v>
      </c>
      <c r="AH141" s="51">
        <f t="shared" si="16"/>
        <v>-6.8657218008323473E-2</v>
      </c>
      <c r="AI141" s="51">
        <f t="shared" si="16"/>
        <v>-6.8657218008323473E-2</v>
      </c>
      <c r="AJ141" s="51">
        <f t="shared" si="16"/>
        <v>-6.8657218008323473E-2</v>
      </c>
      <c r="AK141" s="51">
        <f t="shared" si="16"/>
        <v>-6.8657218008323473E-2</v>
      </c>
      <c r="AL141" s="51">
        <f t="shared" si="16"/>
        <v>-6.931365714098725E-2</v>
      </c>
      <c r="AM141" s="51">
        <f t="shared" si="16"/>
        <v>-6.931365714098725E-2</v>
      </c>
    </row>
    <row r="142" spans="1:39">
      <c r="A142" s="50">
        <v>1982</v>
      </c>
      <c r="B142" s="51">
        <f t="shared" si="16"/>
        <v>-7.1381743484882243E-2</v>
      </c>
      <c r="C142" s="51">
        <f t="shared" si="16"/>
        <v>-7.3111412903051454E-2</v>
      </c>
      <c r="D142" s="51">
        <f t="shared" si="16"/>
        <v>-7.3076150059423362E-2</v>
      </c>
      <c r="E142" s="51">
        <f t="shared" si="16"/>
        <v>-7.304109710721296E-2</v>
      </c>
      <c r="F142" s="51">
        <f t="shared" si="16"/>
        <v>-7.3096899243114355E-2</v>
      </c>
      <c r="G142" s="51">
        <f t="shared" si="16"/>
        <v>-7.3083188823904632E-2</v>
      </c>
      <c r="H142" s="51">
        <f t="shared" si="16"/>
        <v>-7.3083188823904632E-2</v>
      </c>
      <c r="I142" s="51">
        <f t="shared" si="16"/>
        <v>-7.3071083017230642E-2</v>
      </c>
      <c r="J142" s="51">
        <f t="shared" si="16"/>
        <v>-7.3071083017230642E-2</v>
      </c>
      <c r="K142" s="51">
        <f t="shared" si="16"/>
        <v>-7.431301151358205E-2</v>
      </c>
      <c r="L142" s="51">
        <f t="shared" si="16"/>
        <v>-7.4410467543838399E-2</v>
      </c>
      <c r="M142" s="51">
        <f t="shared" si="16"/>
        <v>-7.4410467543838399E-2</v>
      </c>
      <c r="N142" s="51">
        <f t="shared" si="16"/>
        <v>-7.4410467543838399E-2</v>
      </c>
      <c r="O142" s="51">
        <f t="shared" si="16"/>
        <v>-7.4410467543838399E-2</v>
      </c>
      <c r="P142" s="51">
        <f t="shared" si="16"/>
        <v>-7.4410467543838399E-2</v>
      </c>
      <c r="Q142" s="51">
        <f t="shared" si="16"/>
        <v>-7.4410467543838399E-2</v>
      </c>
      <c r="R142" s="51">
        <f t="shared" si="16"/>
        <v>-7.4150840389020423E-2</v>
      </c>
      <c r="S142" s="51">
        <f t="shared" si="16"/>
        <v>-7.4150840389020423E-2</v>
      </c>
      <c r="T142" s="51">
        <f t="shared" si="16"/>
        <v>-7.4150840389020423E-2</v>
      </c>
      <c r="U142" s="51">
        <f t="shared" si="16"/>
        <v>-7.4150840389020423E-2</v>
      </c>
      <c r="V142" s="51">
        <f t="shared" si="16"/>
        <v>-7.4150840389020423E-2</v>
      </c>
      <c r="W142" s="51" t="e">
        <f t="shared" si="16"/>
        <v>#VALUE!</v>
      </c>
      <c r="X142" s="51">
        <f t="shared" si="16"/>
        <v>-7.437339002498955E-2</v>
      </c>
      <c r="Y142" s="51">
        <f t="shared" si="16"/>
        <v>-7.437339002498955E-2</v>
      </c>
      <c r="Z142" s="51">
        <f t="shared" si="16"/>
        <v>-7.437339002498955E-2</v>
      </c>
      <c r="AA142" s="51">
        <f t="shared" si="16"/>
        <v>-7.437339002498955E-2</v>
      </c>
      <c r="AB142" s="51">
        <f t="shared" si="16"/>
        <v>-7.437339002498955E-2</v>
      </c>
      <c r="AC142" s="51">
        <f t="shared" si="16"/>
        <v>-7.437339002498955E-2</v>
      </c>
      <c r="AD142" s="51">
        <f t="shared" si="16"/>
        <v>-7.5398019539102523E-2</v>
      </c>
      <c r="AE142" s="51">
        <f t="shared" si="16"/>
        <v>-7.5398019539102523E-2</v>
      </c>
      <c r="AF142" s="51">
        <f t="shared" si="16"/>
        <v>-7.5964016117913036E-2</v>
      </c>
      <c r="AG142" s="51">
        <f t="shared" si="16"/>
        <v>-7.5964016117913036E-2</v>
      </c>
      <c r="AH142" s="51">
        <f t="shared" si="16"/>
        <v>-7.5964016117913036E-2</v>
      </c>
      <c r="AI142" s="51">
        <f t="shared" si="16"/>
        <v>-7.5964016117913036E-2</v>
      </c>
      <c r="AJ142" s="51">
        <f t="shared" si="16"/>
        <v>-7.5964016117913036E-2</v>
      </c>
      <c r="AK142" s="51">
        <f t="shared" si="16"/>
        <v>-7.5964016117913036E-2</v>
      </c>
      <c r="AL142" s="51">
        <f t="shared" si="16"/>
        <v>-7.7031032118438203E-2</v>
      </c>
      <c r="AM142" s="51">
        <f t="shared" si="16"/>
        <v>-7.7031032118438203E-2</v>
      </c>
    </row>
    <row r="143" spans="1:39">
      <c r="A143" s="50">
        <v>1983</v>
      </c>
      <c r="B143" s="51">
        <f t="shared" si="16"/>
        <v>-8.3892698888339834E-2</v>
      </c>
      <c r="C143" s="51">
        <f t="shared" si="16"/>
        <v>-8.4547898770447771E-2</v>
      </c>
      <c r="D143" s="51">
        <f t="shared" si="16"/>
        <v>-8.4494859987569115E-2</v>
      </c>
      <c r="E143" s="51">
        <f t="shared" si="16"/>
        <v>-8.4442061500452192E-2</v>
      </c>
      <c r="F143" s="51">
        <f t="shared" si="16"/>
        <v>-8.4474477585303243E-2</v>
      </c>
      <c r="G143" s="51">
        <f t="shared" si="16"/>
        <v>-8.4560150305253767E-2</v>
      </c>
      <c r="H143" s="51">
        <f t="shared" si="16"/>
        <v>-8.4560150305253767E-2</v>
      </c>
      <c r="I143" s="51">
        <f t="shared" si="16"/>
        <v>-8.4298824365866665E-2</v>
      </c>
      <c r="J143" s="51">
        <f t="shared" si="16"/>
        <v>-8.4298824365866665E-2</v>
      </c>
      <c r="K143" s="51">
        <f t="shared" si="16"/>
        <v>-8.5037623611529223E-2</v>
      </c>
      <c r="L143" s="51">
        <f t="shared" si="16"/>
        <v>-8.4768050638664771E-2</v>
      </c>
      <c r="M143" s="51">
        <f t="shared" si="16"/>
        <v>-8.4768050638664771E-2</v>
      </c>
      <c r="N143" s="51">
        <f t="shared" si="16"/>
        <v>-8.4768050638664771E-2</v>
      </c>
      <c r="O143" s="51">
        <f t="shared" si="16"/>
        <v>-8.4768050638664771E-2</v>
      </c>
      <c r="P143" s="51">
        <f t="shared" si="16"/>
        <v>-8.4768050638664771E-2</v>
      </c>
      <c r="Q143" s="51">
        <f t="shared" si="16"/>
        <v>-8.4768050638664771E-2</v>
      </c>
      <c r="R143" s="51">
        <f t="shared" si="16"/>
        <v>-8.4568110860031909E-2</v>
      </c>
      <c r="S143" s="51">
        <f t="shared" si="16"/>
        <v>-8.4568110860031909E-2</v>
      </c>
      <c r="T143" s="51">
        <f t="shared" si="16"/>
        <v>-8.4568110860031909E-2</v>
      </c>
      <c r="U143" s="51">
        <f t="shared" si="16"/>
        <v>-8.4568110860031909E-2</v>
      </c>
      <c r="V143" s="51">
        <f t="shared" si="16"/>
        <v>-8.4568110860031909E-2</v>
      </c>
      <c r="W143" s="51" t="e">
        <f t="shared" si="16"/>
        <v>#VALUE!</v>
      </c>
      <c r="X143" s="51">
        <f t="shared" si="16"/>
        <v>-8.6431822288265958E-2</v>
      </c>
      <c r="Y143" s="51">
        <f t="shared" si="16"/>
        <v>-8.6431822288265958E-2</v>
      </c>
      <c r="Z143" s="51">
        <f t="shared" si="16"/>
        <v>-8.6431822288265958E-2</v>
      </c>
      <c r="AA143" s="51">
        <f t="shared" si="16"/>
        <v>-8.6431822288265958E-2</v>
      </c>
      <c r="AB143" s="51">
        <f t="shared" si="16"/>
        <v>-8.6431822288265958E-2</v>
      </c>
      <c r="AC143" s="51">
        <f t="shared" si="16"/>
        <v>-8.6431822288265958E-2</v>
      </c>
      <c r="AD143" s="51">
        <f t="shared" si="16"/>
        <v>-8.7029887626761226E-2</v>
      </c>
      <c r="AE143" s="51">
        <f t="shared" si="16"/>
        <v>-8.7029887626761226E-2</v>
      </c>
      <c r="AF143" s="51">
        <f t="shared" si="16"/>
        <v>-8.7569740467186907E-2</v>
      </c>
      <c r="AG143" s="51">
        <f t="shared" si="16"/>
        <v>-8.7569740467186907E-2</v>
      </c>
      <c r="AH143" s="51">
        <f t="shared" si="16"/>
        <v>-8.7569740467186907E-2</v>
      </c>
      <c r="AI143" s="51">
        <f t="shared" si="16"/>
        <v>-8.7569740467186907E-2</v>
      </c>
      <c r="AJ143" s="51">
        <f t="shared" si="16"/>
        <v>-8.7569740467186907E-2</v>
      </c>
      <c r="AK143" s="51">
        <f t="shared" si="16"/>
        <v>-8.7569740467186907E-2</v>
      </c>
      <c r="AL143" s="51">
        <f t="shared" si="16"/>
        <v>-8.9364908676169197E-2</v>
      </c>
      <c r="AM143" s="51">
        <f t="shared" si="16"/>
        <v>-8.9364908676169197E-2</v>
      </c>
    </row>
    <row r="144" spans="1:39">
      <c r="A144" s="50">
        <v>1984</v>
      </c>
      <c r="B144" s="51">
        <f t="shared" si="16"/>
        <v>-9.14659749565786E-2</v>
      </c>
      <c r="C144" s="51">
        <f t="shared" si="16"/>
        <v>-9.2414860417430966E-2</v>
      </c>
      <c r="D144" s="51">
        <f t="shared" si="16"/>
        <v>-9.2356865309056846E-2</v>
      </c>
      <c r="E144" s="51">
        <f t="shared" si="16"/>
        <v>-9.2299084213685378E-2</v>
      </c>
      <c r="F144" s="51">
        <f t="shared" si="16"/>
        <v>-9.2319741774624209E-2</v>
      </c>
      <c r="G144" s="51">
        <f t="shared" si="16"/>
        <v>-9.2304759817135817E-2</v>
      </c>
      <c r="H144" s="51">
        <f t="shared" si="16"/>
        <v>-9.2304759817135817E-2</v>
      </c>
      <c r="I144" s="51">
        <f t="shared" si="16"/>
        <v>-9.2042182071402245E-2</v>
      </c>
      <c r="J144" s="51">
        <f t="shared" si="16"/>
        <v>-9.2042182071402245E-2</v>
      </c>
      <c r="K144" s="51">
        <f t="shared" si="16"/>
        <v>-9.2955207403001894E-2</v>
      </c>
      <c r="L144" s="51">
        <f t="shared" si="16"/>
        <v>-9.2550244313875818E-2</v>
      </c>
      <c r="M144" s="51">
        <f t="shared" si="16"/>
        <v>-9.2550244313875818E-2</v>
      </c>
      <c r="N144" s="51">
        <f t="shared" si="16"/>
        <v>-9.2550244313875818E-2</v>
      </c>
      <c r="O144" s="51">
        <f t="shared" si="16"/>
        <v>-9.2550244313875818E-2</v>
      </c>
      <c r="P144" s="51">
        <f t="shared" si="16"/>
        <v>-9.2550244313875818E-2</v>
      </c>
      <c r="Q144" s="51">
        <f t="shared" si="16"/>
        <v>-9.2550244313875818E-2</v>
      </c>
      <c r="R144" s="51">
        <f t="shared" si="16"/>
        <v>-9.2370377817861171E-2</v>
      </c>
      <c r="S144" s="51">
        <f t="shared" si="16"/>
        <v>-9.2370377817861171E-2</v>
      </c>
      <c r="T144" s="51">
        <f t="shared" si="16"/>
        <v>-9.2370377817861171E-2</v>
      </c>
      <c r="U144" s="51">
        <f t="shared" si="16"/>
        <v>-9.2370377817861171E-2</v>
      </c>
      <c r="V144" s="51">
        <f t="shared" si="16"/>
        <v>-9.2370377817861171E-2</v>
      </c>
      <c r="W144" s="51" t="e">
        <f t="shared" si="16"/>
        <v>#VALUE!</v>
      </c>
      <c r="X144" s="51">
        <f t="shared" si="16"/>
        <v>-9.5048359560767404E-2</v>
      </c>
      <c r="Y144" s="51">
        <f t="shared" si="16"/>
        <v>-9.5048359560767404E-2</v>
      </c>
      <c r="Z144" s="51">
        <f t="shared" si="16"/>
        <v>-9.5048359560767404E-2</v>
      </c>
      <c r="AA144" s="51">
        <f t="shared" si="16"/>
        <v>-9.5048359560767404E-2</v>
      </c>
      <c r="AB144" s="51">
        <f t="shared" si="16"/>
        <v>-9.5048359560767404E-2</v>
      </c>
      <c r="AC144" s="51">
        <f t="shared" si="16"/>
        <v>-9.5048359560767404E-2</v>
      </c>
      <c r="AD144" s="51">
        <f t="shared" si="16"/>
        <v>-9.5695117845043254E-2</v>
      </c>
      <c r="AE144" s="51">
        <f t="shared" si="16"/>
        <v>-9.5695117845043254E-2</v>
      </c>
      <c r="AF144" s="51">
        <f t="shared" si="16"/>
        <v>-9.6298329617061307E-2</v>
      </c>
      <c r="AG144" s="51">
        <f t="shared" si="16"/>
        <v>-9.6298329617061307E-2</v>
      </c>
      <c r="AH144" s="51">
        <f t="shared" si="16"/>
        <v>-9.6298329617061307E-2</v>
      </c>
      <c r="AI144" s="51">
        <f t="shared" si="16"/>
        <v>-9.6298329617061307E-2</v>
      </c>
      <c r="AJ144" s="51">
        <f t="shared" si="16"/>
        <v>-9.6298329617061307E-2</v>
      </c>
      <c r="AK144" s="51">
        <f t="shared" si="16"/>
        <v>-9.6298329617061307E-2</v>
      </c>
      <c r="AL144" s="51">
        <f t="shared" si="16"/>
        <v>-9.8315326766147182E-2</v>
      </c>
      <c r="AM144" s="51">
        <f t="shared" si="16"/>
        <v>-9.8315326766147182E-2</v>
      </c>
    </row>
    <row r="145" spans="1:39">
      <c r="A145" s="50">
        <v>1985</v>
      </c>
      <c r="B145" s="51">
        <f t="shared" si="16"/>
        <v>-0.10076839043461083</v>
      </c>
      <c r="C145" s="51">
        <f t="shared" si="16"/>
        <v>-0.1013196817618226</v>
      </c>
      <c r="D145" s="51">
        <f t="shared" si="16"/>
        <v>-0.10125838138890775</v>
      </c>
      <c r="E145" s="51">
        <f t="shared" si="16"/>
        <v>-0.10120876554186398</v>
      </c>
      <c r="F145" s="51">
        <f t="shared" si="16"/>
        <v>-0.10121965150835677</v>
      </c>
      <c r="G145" s="51">
        <f t="shared" si="16"/>
        <v>-0.10123770593613934</v>
      </c>
      <c r="H145" s="51">
        <f t="shared" si="16"/>
        <v>-0.10123770593613934</v>
      </c>
      <c r="I145" s="51">
        <f t="shared" si="16"/>
        <v>-0.10095103191562904</v>
      </c>
      <c r="J145" s="51">
        <f t="shared" si="16"/>
        <v>-0.10095103191562904</v>
      </c>
      <c r="K145" s="51">
        <f t="shared" si="16"/>
        <v>-0.10151592380779961</v>
      </c>
      <c r="L145" s="51">
        <f t="shared" si="16"/>
        <v>-0.10124889693262495</v>
      </c>
      <c r="M145" s="51">
        <f t="shared" si="16"/>
        <v>-0.10124889693262495</v>
      </c>
      <c r="N145" s="51">
        <f t="shared" si="16"/>
        <v>-0.10124889693262495</v>
      </c>
      <c r="O145" s="51">
        <f t="shared" si="16"/>
        <v>-0.10124889693262495</v>
      </c>
      <c r="P145" s="51">
        <f t="shared" si="16"/>
        <v>-0.10124889693262495</v>
      </c>
      <c r="Q145" s="51">
        <f t="shared" si="16"/>
        <v>-0.10124889693262495</v>
      </c>
      <c r="R145" s="51">
        <f t="shared" si="16"/>
        <v>-0.10098329981403764</v>
      </c>
      <c r="S145" s="51">
        <f t="shared" si="16"/>
        <v>-0.10098329981403764</v>
      </c>
      <c r="T145" s="51">
        <f t="shared" si="16"/>
        <v>-0.10098329981403764</v>
      </c>
      <c r="U145" s="51">
        <f t="shared" si="16"/>
        <v>-0.10098329981403764</v>
      </c>
      <c r="V145" s="51">
        <f t="shared" si="16"/>
        <v>-0.10098329981403764</v>
      </c>
      <c r="W145" s="51">
        <f t="shared" si="16"/>
        <v>-0.1048645856089313</v>
      </c>
      <c r="X145" s="51">
        <f t="shared" si="16"/>
        <v>-0.10487243137456148</v>
      </c>
      <c r="Y145" s="51">
        <f t="shared" si="16"/>
        <v>-0.10487243137456148</v>
      </c>
      <c r="Z145" s="51">
        <f t="shared" si="16"/>
        <v>-0.10487243137456148</v>
      </c>
      <c r="AA145" s="51">
        <f t="shared" si="16"/>
        <v>-0.10487243137456148</v>
      </c>
      <c r="AB145" s="51">
        <f t="shared" si="16"/>
        <v>-0.10487243137456148</v>
      </c>
      <c r="AC145" s="51">
        <f t="shared" si="16"/>
        <v>-0.10487243137456148</v>
      </c>
      <c r="AD145" s="51">
        <f t="shared" si="16"/>
        <v>-0.10544640525282678</v>
      </c>
      <c r="AE145" s="51">
        <f t="shared" si="16"/>
        <v>-0.10544640525282678</v>
      </c>
      <c r="AF145" s="51">
        <f t="shared" si="16"/>
        <v>-0.10614592664207623</v>
      </c>
      <c r="AG145" s="51">
        <f t="shared" si="16"/>
        <v>-0.10614592664207623</v>
      </c>
      <c r="AH145" s="51">
        <f t="shared" si="16"/>
        <v>-0.10614592664207623</v>
      </c>
      <c r="AI145" s="51">
        <f t="shared" si="16"/>
        <v>-0.10614592664207623</v>
      </c>
      <c r="AJ145" s="51">
        <f t="shared" si="16"/>
        <v>-0.10614592664207623</v>
      </c>
      <c r="AK145" s="51">
        <f t="shared" si="16"/>
        <v>-0.10614592664207623</v>
      </c>
      <c r="AL145" s="51">
        <f t="shared" si="16"/>
        <v>-0.10779981634349145</v>
      </c>
      <c r="AM145" s="51">
        <f t="shared" si="16"/>
        <v>-0.10779981634349145</v>
      </c>
    </row>
    <row r="146" spans="1:39">
      <c r="A146" s="50">
        <v>1986</v>
      </c>
      <c r="B146" s="51">
        <f t="shared" si="16"/>
        <v>-0.11099989027503332</v>
      </c>
      <c r="C146" s="51">
        <f t="shared" si="16"/>
        <v>-0.11175776041885122</v>
      </c>
      <c r="D146" s="51">
        <f t="shared" si="16"/>
        <v>-0.11168962482789013</v>
      </c>
      <c r="E146" s="51">
        <f t="shared" si="16"/>
        <v>-0.11161797349330027</v>
      </c>
      <c r="F146" s="51">
        <f t="shared" si="16"/>
        <v>-0.11160021957794675</v>
      </c>
      <c r="G146" s="51">
        <f t="shared" si="16"/>
        <v>-0.11155227002892898</v>
      </c>
      <c r="H146" s="51">
        <f t="shared" si="16"/>
        <v>-0.11155227002892898</v>
      </c>
      <c r="I146" s="51">
        <f t="shared" si="16"/>
        <v>-0.11133608101743886</v>
      </c>
      <c r="J146" s="51">
        <f t="shared" si="16"/>
        <v>-0.11133608101743886</v>
      </c>
      <c r="K146" s="51">
        <f t="shared" si="16"/>
        <v>-0.11191195386574759</v>
      </c>
      <c r="L146" s="51">
        <f t="shared" si="16"/>
        <v>-0.11200983480689553</v>
      </c>
      <c r="M146" s="51">
        <f t="shared" si="16"/>
        <v>-0.11200983480689553</v>
      </c>
      <c r="N146" s="51">
        <f t="shared" si="16"/>
        <v>-0.11200983480689553</v>
      </c>
      <c r="O146" s="51">
        <f t="shared" si="16"/>
        <v>-0.11200983480689553</v>
      </c>
      <c r="P146" s="51">
        <f t="shared" si="16"/>
        <v>-0.11200983480689553</v>
      </c>
      <c r="Q146" s="51">
        <f t="shared" si="16"/>
        <v>-0.11200983480689553</v>
      </c>
      <c r="R146" s="51">
        <f t="shared" si="16"/>
        <v>-0.11152038343429249</v>
      </c>
      <c r="S146" s="51">
        <f t="shared" si="16"/>
        <v>-0.11152038343429249</v>
      </c>
      <c r="T146" s="51">
        <f t="shared" si="16"/>
        <v>-0.11152038343429249</v>
      </c>
      <c r="U146" s="51">
        <f t="shared" si="16"/>
        <v>-0.11152038343429249</v>
      </c>
      <c r="V146" s="51">
        <f t="shared" si="16"/>
        <v>-0.11152038343429249</v>
      </c>
      <c r="W146" s="51">
        <f t="shared" si="16"/>
        <v>-0.11603604323657368</v>
      </c>
      <c r="X146" s="51">
        <f t="shared" si="16"/>
        <v>-0.11603772299885728</v>
      </c>
      <c r="Y146" s="51">
        <f t="shared" si="16"/>
        <v>-0.11603772299885728</v>
      </c>
      <c r="Z146" s="51">
        <f t="shared" si="16"/>
        <v>-0.11603772299885728</v>
      </c>
      <c r="AA146" s="51">
        <f t="shared" si="16"/>
        <v>-0.11603772299885728</v>
      </c>
      <c r="AB146" s="51">
        <f t="shared" si="16"/>
        <v>-0.11603772299885728</v>
      </c>
      <c r="AC146" s="51">
        <f t="shared" ref="AC146:AM146" si="17">-(1-2^AC97)</f>
        <v>-0.11603772299885728</v>
      </c>
      <c r="AD146" s="51">
        <f t="shared" si="17"/>
        <v>-0.11685135399381152</v>
      </c>
      <c r="AE146" s="51">
        <f t="shared" si="17"/>
        <v>-0.11685135399381152</v>
      </c>
      <c r="AF146" s="51">
        <f t="shared" si="17"/>
        <v>-0.11757662230941412</v>
      </c>
      <c r="AG146" s="51">
        <f t="shared" si="17"/>
        <v>-0.11757662230941412</v>
      </c>
      <c r="AH146" s="51">
        <f t="shared" si="17"/>
        <v>-0.11757662230941412</v>
      </c>
      <c r="AI146" s="51">
        <f t="shared" si="17"/>
        <v>-0.11757662230941412</v>
      </c>
      <c r="AJ146" s="51">
        <f t="shared" si="17"/>
        <v>-0.11757662230941412</v>
      </c>
      <c r="AK146" s="51">
        <f t="shared" si="17"/>
        <v>-0.11757662230941412</v>
      </c>
      <c r="AL146" s="51">
        <f t="shared" si="17"/>
        <v>-0.11887080439394093</v>
      </c>
      <c r="AM146" s="51">
        <f t="shared" si="17"/>
        <v>-0.11887080439394093</v>
      </c>
    </row>
    <row r="147" spans="1:39">
      <c r="A147" s="50">
        <v>1987</v>
      </c>
      <c r="B147" s="51">
        <f t="shared" ref="B147:AM153" si="18">-(1-2^B98)</f>
        <v>-0.12024766256196673</v>
      </c>
      <c r="C147" s="51">
        <f t="shared" si="18"/>
        <v>-0.1208186223499923</v>
      </c>
      <c r="D147" s="51">
        <f t="shared" si="18"/>
        <v>-0.12074668007440159</v>
      </c>
      <c r="E147" s="51">
        <f t="shared" si="18"/>
        <v>-0.12066117711955604</v>
      </c>
      <c r="F147" s="51">
        <f t="shared" si="18"/>
        <v>-0.12072351487362876</v>
      </c>
      <c r="G147" s="51">
        <f t="shared" si="18"/>
        <v>-0.12063002184018279</v>
      </c>
      <c r="H147" s="51">
        <f t="shared" si="18"/>
        <v>-0.12063002184018279</v>
      </c>
      <c r="I147" s="51">
        <f t="shared" si="18"/>
        <v>-0.12013596225503786</v>
      </c>
      <c r="J147" s="51">
        <f t="shared" si="18"/>
        <v>-0.12013596225503786</v>
      </c>
      <c r="K147" s="51">
        <f t="shared" si="18"/>
        <v>-0.12030696049524747</v>
      </c>
      <c r="L147" s="51">
        <f t="shared" si="18"/>
        <v>-0.1200342809549334</v>
      </c>
      <c r="M147" s="51">
        <f t="shared" si="18"/>
        <v>-0.1200342809549334</v>
      </c>
      <c r="N147" s="51">
        <f t="shared" si="18"/>
        <v>-0.1200342809549334</v>
      </c>
      <c r="O147" s="51">
        <f t="shared" si="18"/>
        <v>-0.1200342809549334</v>
      </c>
      <c r="P147" s="51">
        <f t="shared" si="18"/>
        <v>-0.1200342809549334</v>
      </c>
      <c r="Q147" s="51">
        <f t="shared" si="18"/>
        <v>-0.11999032088231731</v>
      </c>
      <c r="R147" s="51">
        <f t="shared" si="18"/>
        <v>-0.11927135717910298</v>
      </c>
      <c r="S147" s="51">
        <f t="shared" si="18"/>
        <v>-0.1192715144644767</v>
      </c>
      <c r="T147" s="51">
        <f t="shared" si="18"/>
        <v>-0.1192715144644767</v>
      </c>
      <c r="U147" s="51">
        <f t="shared" si="18"/>
        <v>-0.1192715144644767</v>
      </c>
      <c r="V147" s="51">
        <f t="shared" si="18"/>
        <v>-0.1192715144644767</v>
      </c>
      <c r="W147" s="51">
        <f t="shared" si="18"/>
        <v>-0.12476981107790786</v>
      </c>
      <c r="X147" s="51">
        <f t="shared" si="18"/>
        <v>-0.12476767156282065</v>
      </c>
      <c r="Y147" s="51">
        <f t="shared" si="18"/>
        <v>-0.12476767156282065</v>
      </c>
      <c r="Z147" s="51">
        <f t="shared" si="18"/>
        <v>-0.12476767156282065</v>
      </c>
      <c r="AA147" s="51">
        <f t="shared" si="18"/>
        <v>-0.12476767156282065</v>
      </c>
      <c r="AB147" s="51">
        <f t="shared" si="18"/>
        <v>-0.12476767156282065</v>
      </c>
      <c r="AC147" s="51">
        <f t="shared" si="18"/>
        <v>-0.12476767156282065</v>
      </c>
      <c r="AD147" s="51">
        <f t="shared" si="18"/>
        <v>-0.12573591405805173</v>
      </c>
      <c r="AE147" s="51">
        <f t="shared" si="18"/>
        <v>-0.12573591405805173</v>
      </c>
      <c r="AF147" s="51">
        <f t="shared" si="18"/>
        <v>-0.12668508314414662</v>
      </c>
      <c r="AG147" s="51">
        <f t="shared" si="18"/>
        <v>-0.12668508314414662</v>
      </c>
      <c r="AH147" s="51">
        <f t="shared" si="18"/>
        <v>-0.12668508314414662</v>
      </c>
      <c r="AI147" s="51">
        <f t="shared" si="18"/>
        <v>-0.12668508314414662</v>
      </c>
      <c r="AJ147" s="51">
        <f t="shared" si="18"/>
        <v>-0.12668508314414662</v>
      </c>
      <c r="AK147" s="51">
        <f t="shared" si="18"/>
        <v>-0.12668508314414662</v>
      </c>
      <c r="AL147" s="51">
        <f t="shared" si="18"/>
        <v>-0.12820748245022229</v>
      </c>
      <c r="AM147" s="51">
        <f t="shared" si="18"/>
        <v>-0.12820748245022229</v>
      </c>
    </row>
    <row r="148" spans="1:39">
      <c r="A148" s="50">
        <v>1988</v>
      </c>
      <c r="B148" s="51">
        <f t="shared" si="18"/>
        <v>-0.12974943883687695</v>
      </c>
      <c r="C148" s="51">
        <f t="shared" si="18"/>
        <v>-0.13076704708035713</v>
      </c>
      <c r="D148" s="51">
        <f t="shared" si="18"/>
        <v>-0.13069165250547199</v>
      </c>
      <c r="E148" s="51">
        <f t="shared" si="18"/>
        <v>-0.13059375140674623</v>
      </c>
      <c r="F148" s="51">
        <f t="shared" si="18"/>
        <v>-0.13060232742937394</v>
      </c>
      <c r="G148" s="51">
        <f t="shared" si="18"/>
        <v>-0.13023051650074147</v>
      </c>
      <c r="H148" s="51">
        <f t="shared" si="18"/>
        <v>-0.13023051650074147</v>
      </c>
      <c r="I148" s="51">
        <f t="shared" si="18"/>
        <v>-0.12966051056129013</v>
      </c>
      <c r="J148" s="51">
        <f t="shared" si="18"/>
        <v>-0.12966051056129013</v>
      </c>
      <c r="K148" s="51">
        <f t="shared" si="18"/>
        <v>-0.12942674103855856</v>
      </c>
      <c r="L148" s="51">
        <f t="shared" si="18"/>
        <v>-0.12902311817960432</v>
      </c>
      <c r="M148" s="51">
        <f t="shared" si="18"/>
        <v>-0.12897649614576678</v>
      </c>
      <c r="N148" s="51">
        <f t="shared" si="18"/>
        <v>-0.12897649614576678</v>
      </c>
      <c r="O148" s="51">
        <f t="shared" si="18"/>
        <v>-0.12897649614576678</v>
      </c>
      <c r="P148" s="51">
        <f t="shared" si="18"/>
        <v>-0.12897649614576678</v>
      </c>
      <c r="Q148" s="51">
        <f t="shared" si="18"/>
        <v>-0.12892994832538052</v>
      </c>
      <c r="R148" s="51">
        <f t="shared" si="18"/>
        <v>-0.128184216922272</v>
      </c>
      <c r="S148" s="51">
        <f t="shared" si="18"/>
        <v>-0.12818086897539771</v>
      </c>
      <c r="T148" s="51">
        <f t="shared" si="18"/>
        <v>-0.1281356949897926</v>
      </c>
      <c r="U148" s="51">
        <f t="shared" si="18"/>
        <v>-0.1281356949897926</v>
      </c>
      <c r="V148" s="51">
        <f t="shared" si="18"/>
        <v>-0.1281356949897926</v>
      </c>
      <c r="W148" s="51">
        <f t="shared" si="18"/>
        <v>-0.13469745820508017</v>
      </c>
      <c r="X148" s="51">
        <f t="shared" si="18"/>
        <v>-0.13469184736588702</v>
      </c>
      <c r="Y148" s="51">
        <f t="shared" si="18"/>
        <v>-0.13469184736588702</v>
      </c>
      <c r="Z148" s="51">
        <f t="shared" si="18"/>
        <v>-0.13469184736588702</v>
      </c>
      <c r="AA148" s="51">
        <f t="shared" si="18"/>
        <v>-0.13469184736588702</v>
      </c>
      <c r="AB148" s="51">
        <f t="shared" si="18"/>
        <v>-0.13469184736588702</v>
      </c>
      <c r="AC148" s="51">
        <f t="shared" si="18"/>
        <v>-0.13469184736588702</v>
      </c>
      <c r="AD148" s="51">
        <f t="shared" si="18"/>
        <v>-0.13557670246146947</v>
      </c>
      <c r="AE148" s="51">
        <f t="shared" si="18"/>
        <v>-0.13557670246146947</v>
      </c>
      <c r="AF148" s="51">
        <f t="shared" si="18"/>
        <v>-0.13656288207930789</v>
      </c>
      <c r="AG148" s="51">
        <f t="shared" si="18"/>
        <v>-0.13656288207930789</v>
      </c>
      <c r="AH148" s="51">
        <f t="shared" si="18"/>
        <v>-0.13656288207930789</v>
      </c>
      <c r="AI148" s="51">
        <f t="shared" si="18"/>
        <v>-0.13656288207930789</v>
      </c>
      <c r="AJ148" s="51">
        <f t="shared" si="18"/>
        <v>-0.13656288207930789</v>
      </c>
      <c r="AK148" s="51">
        <f t="shared" si="18"/>
        <v>-0.13656288207930789</v>
      </c>
      <c r="AL148" s="51">
        <f t="shared" si="18"/>
        <v>-0.13790458824859686</v>
      </c>
      <c r="AM148" s="51">
        <f t="shared" si="18"/>
        <v>-0.13790458824859686</v>
      </c>
    </row>
    <row r="149" spans="1:39">
      <c r="A149" s="50">
        <v>1989</v>
      </c>
      <c r="B149" s="51">
        <f t="shared" si="18"/>
        <v>-0.13908061750795409</v>
      </c>
      <c r="C149" s="51">
        <f t="shared" si="18"/>
        <v>-0.13966668184313069</v>
      </c>
      <c r="D149" s="51">
        <f t="shared" si="18"/>
        <v>-0.13958891143213759</v>
      </c>
      <c r="E149" s="51">
        <f t="shared" si="18"/>
        <v>-0.13932178982192789</v>
      </c>
      <c r="F149" s="51">
        <f t="shared" si="18"/>
        <v>-0.13930125641513424</v>
      </c>
      <c r="G149" s="51">
        <f t="shared" si="18"/>
        <v>-0.13889668075017447</v>
      </c>
      <c r="H149" s="51">
        <f t="shared" si="18"/>
        <v>-0.13889668075017447</v>
      </c>
      <c r="I149" s="51">
        <f t="shared" si="18"/>
        <v>-0.13855916551797598</v>
      </c>
      <c r="J149" s="51">
        <f t="shared" si="18"/>
        <v>-0.13855916551797598</v>
      </c>
      <c r="K149" s="51">
        <f t="shared" si="18"/>
        <v>-0.13818997163744673</v>
      </c>
      <c r="L149" s="51">
        <f t="shared" si="18"/>
        <v>-0.13860668934191955</v>
      </c>
      <c r="M149" s="51">
        <f t="shared" si="18"/>
        <v>-0.13855712860344283</v>
      </c>
      <c r="N149" s="51">
        <f t="shared" si="18"/>
        <v>-0.13855712860344283</v>
      </c>
      <c r="O149" s="51">
        <f t="shared" si="18"/>
        <v>-0.13855712860344283</v>
      </c>
      <c r="P149" s="51">
        <f t="shared" si="18"/>
        <v>-0.13855712860344283</v>
      </c>
      <c r="Q149" s="51">
        <f t="shared" si="18"/>
        <v>-0.13850763947667677</v>
      </c>
      <c r="R149" s="51">
        <f t="shared" si="18"/>
        <v>-0.13769432489921796</v>
      </c>
      <c r="S149" s="51">
        <f t="shared" si="18"/>
        <v>-0.13768785665656391</v>
      </c>
      <c r="T149" s="51">
        <f t="shared" si="18"/>
        <v>-0.13763971276636244</v>
      </c>
      <c r="U149" s="51">
        <f t="shared" si="18"/>
        <v>-0.13763971276636244</v>
      </c>
      <c r="V149" s="51">
        <f t="shared" si="18"/>
        <v>-0.13763971276636244</v>
      </c>
      <c r="W149" s="51">
        <f t="shared" si="18"/>
        <v>-0.14575914453964123</v>
      </c>
      <c r="X149" s="51">
        <f t="shared" si="18"/>
        <v>-0.14591833635569451</v>
      </c>
      <c r="Y149" s="51">
        <f t="shared" si="18"/>
        <v>-0.14591833635569451</v>
      </c>
      <c r="Z149" s="51">
        <f t="shared" si="18"/>
        <v>-0.14591833635569451</v>
      </c>
      <c r="AA149" s="51">
        <f t="shared" si="18"/>
        <v>-0.14591833635569451</v>
      </c>
      <c r="AB149" s="51">
        <f t="shared" si="18"/>
        <v>-0.14591833635569451</v>
      </c>
      <c r="AC149" s="51">
        <f t="shared" si="18"/>
        <v>-0.14591833635569451</v>
      </c>
      <c r="AD149" s="51">
        <f t="shared" si="18"/>
        <v>-0.14696045314207129</v>
      </c>
      <c r="AE149" s="51">
        <f t="shared" si="18"/>
        <v>-0.14696045314207129</v>
      </c>
      <c r="AF149" s="51">
        <f t="shared" si="18"/>
        <v>-0.1478451206674416</v>
      </c>
      <c r="AG149" s="51">
        <f t="shared" si="18"/>
        <v>-0.1478451206674416</v>
      </c>
      <c r="AH149" s="51">
        <f t="shared" si="18"/>
        <v>-0.1478451206674416</v>
      </c>
      <c r="AI149" s="51">
        <f t="shared" si="18"/>
        <v>-0.1478451206674416</v>
      </c>
      <c r="AJ149" s="51">
        <f t="shared" si="18"/>
        <v>-0.1478451206674416</v>
      </c>
      <c r="AK149" s="51">
        <f t="shared" si="18"/>
        <v>-0.1478451206674416</v>
      </c>
      <c r="AL149" s="51">
        <f t="shared" si="18"/>
        <v>-0.14924645641478007</v>
      </c>
      <c r="AM149" s="51">
        <f t="shared" si="18"/>
        <v>-0.14924645641478007</v>
      </c>
    </row>
    <row r="150" spans="1:39">
      <c r="A150" s="50">
        <v>1990</v>
      </c>
      <c r="B150" s="51">
        <f t="shared" si="18"/>
        <v>-0.14985370282951482</v>
      </c>
      <c r="C150" s="51">
        <f t="shared" si="18"/>
        <v>-0.15003116323691557</v>
      </c>
      <c r="D150" s="51">
        <f t="shared" si="18"/>
        <v>-0.14995012676236497</v>
      </c>
      <c r="E150" s="51">
        <f t="shared" si="18"/>
        <v>-0.14966665170505633</v>
      </c>
      <c r="F150" s="51">
        <f t="shared" si="18"/>
        <v>-0.14964976442220046</v>
      </c>
      <c r="G150" s="51">
        <f t="shared" si="18"/>
        <v>-0.14900182089112257</v>
      </c>
      <c r="H150" s="51">
        <f t="shared" si="18"/>
        <v>-0.14900182089112257</v>
      </c>
      <c r="I150" s="51">
        <f t="shared" si="18"/>
        <v>-0.14907698880884535</v>
      </c>
      <c r="J150" s="51">
        <f t="shared" si="18"/>
        <v>-0.14907698880884535</v>
      </c>
      <c r="K150" s="51">
        <f t="shared" si="18"/>
        <v>-0.14898489531719961</v>
      </c>
      <c r="L150" s="51">
        <f t="shared" si="18"/>
        <v>-0.1496030963737176</v>
      </c>
      <c r="M150" s="51">
        <f t="shared" si="18"/>
        <v>-0.14955007418446642</v>
      </c>
      <c r="N150" s="51">
        <f t="shared" si="18"/>
        <v>-0.14955007418446642</v>
      </c>
      <c r="O150" s="51">
        <f t="shared" si="18"/>
        <v>-0.14955007418446642</v>
      </c>
      <c r="P150" s="51">
        <f t="shared" si="18"/>
        <v>-0.14955007418446642</v>
      </c>
      <c r="Q150" s="51">
        <f t="shared" si="18"/>
        <v>-0.1494971221078828</v>
      </c>
      <c r="R150" s="51">
        <f t="shared" si="18"/>
        <v>-0.14857298288214971</v>
      </c>
      <c r="S150" s="51">
        <f t="shared" si="18"/>
        <v>-0.14856342474127626</v>
      </c>
      <c r="T150" s="51">
        <f t="shared" si="18"/>
        <v>-0.14847669392122675</v>
      </c>
      <c r="U150" s="51">
        <f t="shared" si="18"/>
        <v>-0.14847669392122675</v>
      </c>
      <c r="V150" s="51">
        <f t="shared" si="18"/>
        <v>-0.14847669392122675</v>
      </c>
      <c r="W150" s="51">
        <f t="shared" si="18"/>
        <v>-0.15969153552971427</v>
      </c>
      <c r="X150" s="51">
        <f t="shared" si="18"/>
        <v>-0.15983751532642876</v>
      </c>
      <c r="Y150" s="51">
        <f t="shared" si="18"/>
        <v>-0.15983751532642876</v>
      </c>
      <c r="Z150" s="51">
        <f t="shared" si="18"/>
        <v>-0.15983751532642876</v>
      </c>
      <c r="AA150" s="51">
        <f t="shared" si="18"/>
        <v>-0.15983751532642876</v>
      </c>
      <c r="AB150" s="51">
        <f t="shared" si="18"/>
        <v>-0.15983751532642876</v>
      </c>
      <c r="AC150" s="51">
        <f t="shared" si="18"/>
        <v>-0.15983751532642876</v>
      </c>
      <c r="AD150" s="51">
        <f t="shared" si="18"/>
        <v>-0.16073910510850342</v>
      </c>
      <c r="AE150" s="51">
        <f t="shared" si="18"/>
        <v>-0.16073910510850342</v>
      </c>
      <c r="AF150" s="51">
        <f t="shared" si="18"/>
        <v>-0.16234690734250667</v>
      </c>
      <c r="AG150" s="51">
        <f t="shared" si="18"/>
        <v>-0.16234690734250667</v>
      </c>
      <c r="AH150" s="51">
        <f t="shared" si="18"/>
        <v>-0.16234690734250667</v>
      </c>
      <c r="AI150" s="51">
        <f t="shared" si="18"/>
        <v>-0.16234690734250667</v>
      </c>
      <c r="AJ150" s="51">
        <f t="shared" si="18"/>
        <v>-0.16234690734250667</v>
      </c>
      <c r="AK150" s="51">
        <f t="shared" si="18"/>
        <v>-0.16234690734250667</v>
      </c>
      <c r="AL150" s="51">
        <f t="shared" si="18"/>
        <v>-0.16355176985711517</v>
      </c>
      <c r="AM150" s="51">
        <f t="shared" si="18"/>
        <v>-0.16355176985711517</v>
      </c>
    </row>
    <row r="151" spans="1:39">
      <c r="A151" s="50">
        <v>1991</v>
      </c>
      <c r="B151" s="51">
        <f t="shared" si="18"/>
        <v>-0.1595492782360397</v>
      </c>
      <c r="C151" s="51">
        <f t="shared" si="18"/>
        <v>-0.15970607698652239</v>
      </c>
      <c r="D151" s="51">
        <f t="shared" si="18"/>
        <v>-0.15962364326228295</v>
      </c>
      <c r="E151" s="51">
        <f t="shared" si="18"/>
        <v>-0.1593313406855823</v>
      </c>
      <c r="F151" s="51">
        <f t="shared" si="18"/>
        <v>-0.15927207247999231</v>
      </c>
      <c r="G151" s="51">
        <f t="shared" si="18"/>
        <v>-0.15857150004236076</v>
      </c>
      <c r="H151" s="51">
        <f t="shared" si="18"/>
        <v>-0.15857150004236076</v>
      </c>
      <c r="I151" s="51">
        <f t="shared" si="18"/>
        <v>-0.1584679900121152</v>
      </c>
      <c r="J151" s="51">
        <f t="shared" si="18"/>
        <v>-0.1584679900121152</v>
      </c>
      <c r="K151" s="51">
        <f t="shared" si="18"/>
        <v>-0.1579159823959192</v>
      </c>
      <c r="L151" s="51">
        <f t="shared" si="18"/>
        <v>-0.1583480255858839</v>
      </c>
      <c r="M151" s="51">
        <f t="shared" si="18"/>
        <v>-0.15829407494705572</v>
      </c>
      <c r="N151" s="51">
        <f t="shared" si="18"/>
        <v>-0.15829407494705572</v>
      </c>
      <c r="O151" s="51">
        <f t="shared" si="18"/>
        <v>-0.15829407494705572</v>
      </c>
      <c r="P151" s="51">
        <f t="shared" si="18"/>
        <v>-0.15829407494705572</v>
      </c>
      <c r="Q151" s="51">
        <f t="shared" si="18"/>
        <v>-0.1582401893609886</v>
      </c>
      <c r="R151" s="51">
        <f t="shared" si="18"/>
        <v>-0.1572867996054943</v>
      </c>
      <c r="S151" s="51">
        <f t="shared" si="18"/>
        <v>-0.15727538398695018</v>
      </c>
      <c r="T151" s="51">
        <f t="shared" si="18"/>
        <v>-0.15718617720445949</v>
      </c>
      <c r="U151" s="51">
        <f t="shared" si="18"/>
        <v>-0.15718617720445949</v>
      </c>
      <c r="V151" s="51">
        <f t="shared" si="18"/>
        <v>-0.15718617720445949</v>
      </c>
      <c r="W151" s="51">
        <f t="shared" si="18"/>
        <v>-0.16994096067567266</v>
      </c>
      <c r="X151" s="51">
        <f t="shared" si="18"/>
        <v>-0.17025014784259529</v>
      </c>
      <c r="Y151" s="51">
        <f t="shared" si="18"/>
        <v>-0.17025014784259529</v>
      </c>
      <c r="Z151" s="51">
        <f t="shared" si="18"/>
        <v>-0.17025014784259529</v>
      </c>
      <c r="AA151" s="51">
        <f t="shared" si="18"/>
        <v>-0.17025014784259529</v>
      </c>
      <c r="AB151" s="51">
        <f t="shared" si="18"/>
        <v>-0.17025014784259529</v>
      </c>
      <c r="AC151" s="51">
        <f t="shared" si="18"/>
        <v>-0.17025014784259529</v>
      </c>
      <c r="AD151" s="51">
        <f t="shared" si="18"/>
        <v>-0.17104108648890792</v>
      </c>
      <c r="AE151" s="51">
        <f t="shared" si="18"/>
        <v>-0.17104108648890792</v>
      </c>
      <c r="AF151" s="51">
        <f t="shared" si="18"/>
        <v>-0.17295391100082735</v>
      </c>
      <c r="AG151" s="51">
        <f t="shared" si="18"/>
        <v>-0.17295391100082735</v>
      </c>
      <c r="AH151" s="51">
        <f t="shared" si="18"/>
        <v>-0.17295391100082735</v>
      </c>
      <c r="AI151" s="51">
        <f t="shared" si="18"/>
        <v>-0.17295391100082735</v>
      </c>
      <c r="AJ151" s="51">
        <f t="shared" si="18"/>
        <v>-0.17295391100082735</v>
      </c>
      <c r="AK151" s="51">
        <f t="shared" si="18"/>
        <v>-0.17295391100082735</v>
      </c>
      <c r="AL151" s="51">
        <f t="shared" si="18"/>
        <v>-0.17399879109532823</v>
      </c>
      <c r="AM151" s="51">
        <f t="shared" si="18"/>
        <v>-0.17399879109532823</v>
      </c>
    </row>
    <row r="152" spans="1:39">
      <c r="A152" s="50">
        <v>1992</v>
      </c>
      <c r="B152" s="51">
        <f t="shared" si="18"/>
        <v>-0.17540415843994184</v>
      </c>
      <c r="C152" s="51">
        <f t="shared" si="18"/>
        <v>-0.17504769594415104</v>
      </c>
      <c r="D152" s="51">
        <f t="shared" si="18"/>
        <v>-0.17495833362919055</v>
      </c>
      <c r="E152" s="51">
        <f t="shared" si="18"/>
        <v>-0.17463619135329889</v>
      </c>
      <c r="F152" s="51">
        <f t="shared" si="18"/>
        <v>-0.17453055765036996</v>
      </c>
      <c r="G152" s="51">
        <f t="shared" si="18"/>
        <v>-0.17369908928880784</v>
      </c>
      <c r="H152" s="51">
        <f t="shared" si="18"/>
        <v>-0.17369908928880784</v>
      </c>
      <c r="I152" s="51">
        <f t="shared" si="18"/>
        <v>-0.17386648458674836</v>
      </c>
      <c r="J152" s="51">
        <f t="shared" si="18"/>
        <v>-0.17386648458674836</v>
      </c>
      <c r="K152" s="51">
        <f t="shared" si="18"/>
        <v>-0.1731912587535781</v>
      </c>
      <c r="L152" s="51">
        <f t="shared" si="18"/>
        <v>-0.17375344945215865</v>
      </c>
      <c r="M152" s="51">
        <f t="shared" si="18"/>
        <v>-0.17369371569455305</v>
      </c>
      <c r="N152" s="51">
        <f t="shared" si="18"/>
        <v>-0.17369371569455305</v>
      </c>
      <c r="O152" s="51">
        <f t="shared" si="18"/>
        <v>-0.17369371569455305</v>
      </c>
      <c r="P152" s="51">
        <f t="shared" si="18"/>
        <v>-0.17369371569455305</v>
      </c>
      <c r="Q152" s="51">
        <f t="shared" si="18"/>
        <v>-0.17363404925517556</v>
      </c>
      <c r="R152" s="51">
        <f t="shared" si="18"/>
        <v>-0.17255976139166163</v>
      </c>
      <c r="S152" s="51">
        <f t="shared" si="18"/>
        <v>-0.17254461177494773</v>
      </c>
      <c r="T152" s="51">
        <f t="shared" si="18"/>
        <v>-0.17244457240943423</v>
      </c>
      <c r="U152" s="51">
        <f t="shared" si="18"/>
        <v>-0.17244457240943423</v>
      </c>
      <c r="V152" s="51">
        <f t="shared" si="18"/>
        <v>-0.17244457240943423</v>
      </c>
      <c r="W152" s="51">
        <f t="shared" si="18"/>
        <v>-0.18741547723722807</v>
      </c>
      <c r="X152" s="51">
        <f t="shared" si="18"/>
        <v>-0.18770814624021659</v>
      </c>
      <c r="Y152" s="51">
        <f t="shared" si="18"/>
        <v>-0.18770814624021659</v>
      </c>
      <c r="Z152" s="51">
        <f t="shared" si="18"/>
        <v>-0.18770814624021659</v>
      </c>
      <c r="AA152" s="51">
        <f t="shared" si="18"/>
        <v>-0.18770814624021659</v>
      </c>
      <c r="AB152" s="51">
        <f t="shared" si="18"/>
        <v>-0.18770814624021659</v>
      </c>
      <c r="AC152" s="51">
        <f t="shared" si="18"/>
        <v>-0.18770814624021659</v>
      </c>
      <c r="AD152" s="51">
        <f t="shared" si="18"/>
        <v>-0.1876446309476989</v>
      </c>
      <c r="AE152" s="51">
        <f t="shared" si="18"/>
        <v>-0.1876446309476989</v>
      </c>
      <c r="AF152" s="51">
        <f t="shared" si="18"/>
        <v>-0.18944656598530829</v>
      </c>
      <c r="AG152" s="51">
        <f t="shared" si="18"/>
        <v>-0.18944656598530829</v>
      </c>
      <c r="AH152" s="51">
        <f t="shared" si="18"/>
        <v>-0.18944656598530829</v>
      </c>
      <c r="AI152" s="51">
        <f t="shared" si="18"/>
        <v>-0.18944656598530829</v>
      </c>
      <c r="AJ152" s="51">
        <f t="shared" si="18"/>
        <v>-0.18944656598530829</v>
      </c>
      <c r="AK152" s="51">
        <f t="shared" si="18"/>
        <v>-0.18944656598530829</v>
      </c>
      <c r="AL152" s="51">
        <f t="shared" si="18"/>
        <v>-0.19066912000300229</v>
      </c>
      <c r="AM152" s="51">
        <f t="shared" si="18"/>
        <v>-0.19066912000300229</v>
      </c>
    </row>
    <row r="153" spans="1:39">
      <c r="A153" s="50">
        <v>1993</v>
      </c>
      <c r="B153" s="51">
        <f t="shared" si="18"/>
        <v>-0.18990887116602373</v>
      </c>
      <c r="C153" s="51">
        <f t="shared" si="18"/>
        <v>-0.18927945047786254</v>
      </c>
      <c r="D153" s="51">
        <f t="shared" si="18"/>
        <v>-0.18918396371467872</v>
      </c>
      <c r="E153" s="51">
        <f t="shared" si="18"/>
        <v>-0.18883567254434752</v>
      </c>
      <c r="F153" s="51">
        <f t="shared" si="18"/>
        <v>-0.18869085257417173</v>
      </c>
      <c r="G153" s="51">
        <f t="shared" si="18"/>
        <v>-0.1879443425355386</v>
      </c>
      <c r="H153" s="51">
        <f t="shared" si="18"/>
        <v>-0.1879443425355386</v>
      </c>
      <c r="I153" s="51">
        <f t="shared" si="18"/>
        <v>-0.18802680386484028</v>
      </c>
      <c r="J153" s="51">
        <f t="shared" si="18"/>
        <v>-0.18802680386484028</v>
      </c>
      <c r="K153" s="51">
        <f t="shared" si="18"/>
        <v>-0.18731548213892057</v>
      </c>
      <c r="L153" s="51">
        <f t="shared" si="18"/>
        <v>-0.18762314678331493</v>
      </c>
      <c r="M153" s="51">
        <f t="shared" si="18"/>
        <v>-0.18755874916917092</v>
      </c>
      <c r="N153" s="51">
        <f t="shared" si="18"/>
        <v>-0.18755874916917092</v>
      </c>
      <c r="O153" s="51">
        <f t="shared" si="18"/>
        <v>-0.18755874916917092</v>
      </c>
      <c r="P153" s="51">
        <f t="shared" si="18"/>
        <v>-0.18755874916917092</v>
      </c>
      <c r="Q153" s="51">
        <f t="shared" si="18"/>
        <v>-0.18748507195442454</v>
      </c>
      <c r="R153" s="51">
        <f t="shared" si="18"/>
        <v>-0.18631330664756662</v>
      </c>
      <c r="S153" s="51">
        <f t="shared" si="18"/>
        <v>-0.18629513065816272</v>
      </c>
      <c r="T153" s="51">
        <f t="shared" si="18"/>
        <v>-0.18618634666526146</v>
      </c>
      <c r="U153" s="51">
        <f t="shared" si="18"/>
        <v>-0.18618634666526146</v>
      </c>
      <c r="V153" s="51">
        <f t="shared" si="18"/>
        <v>-0.18618634666526146</v>
      </c>
      <c r="W153" s="51">
        <f t="shared" si="18"/>
        <v>-0.20197010662606352</v>
      </c>
      <c r="X153" s="51">
        <f t="shared" si="18"/>
        <v>-0.20264738371022162</v>
      </c>
      <c r="Y153" s="51">
        <f t="shared" si="18"/>
        <v>-0.20264738371022162</v>
      </c>
      <c r="Z153" s="51">
        <f t="shared" si="18"/>
        <v>-0.20264738371022162</v>
      </c>
      <c r="AA153" s="51">
        <f t="shared" si="18"/>
        <v>-0.20264738371022162</v>
      </c>
      <c r="AB153" s="51">
        <f t="shared" si="18"/>
        <v>-0.20264738371022162</v>
      </c>
      <c r="AC153" s="51">
        <f t="shared" ref="AC153:AM153" si="19">-(1-2^AC104)</f>
        <v>-0.20264738371022162</v>
      </c>
      <c r="AD153" s="51">
        <f t="shared" si="19"/>
        <v>-0.20306182722485067</v>
      </c>
      <c r="AE153" s="51">
        <f t="shared" si="19"/>
        <v>-0.20306182722485067</v>
      </c>
      <c r="AF153" s="51">
        <f t="shared" si="19"/>
        <v>-0.2050720192482246</v>
      </c>
      <c r="AG153" s="51">
        <f t="shared" si="19"/>
        <v>-0.2050720192482246</v>
      </c>
      <c r="AH153" s="51">
        <f t="shared" si="19"/>
        <v>-0.2050720192482246</v>
      </c>
      <c r="AI153" s="51">
        <f t="shared" si="19"/>
        <v>-0.2050720192482246</v>
      </c>
      <c r="AJ153" s="51">
        <f t="shared" si="19"/>
        <v>-0.2050720192482246</v>
      </c>
      <c r="AK153" s="51">
        <f t="shared" si="19"/>
        <v>-0.2050720192482246</v>
      </c>
      <c r="AL153" s="51">
        <f t="shared" si="19"/>
        <v>-0.20661516062034035</v>
      </c>
      <c r="AM153" s="51">
        <f t="shared" si="19"/>
        <v>-0.20661516062034035</v>
      </c>
    </row>
    <row r="154" spans="1:39">
      <c r="A154" s="50">
        <v>1994</v>
      </c>
      <c r="B154" s="51">
        <f t="shared" ref="B154:AM160" si="20">-(1-2^B105)</f>
        <v>-0.20273151043754178</v>
      </c>
      <c r="C154" s="51">
        <f t="shared" si="20"/>
        <v>-0.20170990514450249</v>
      </c>
      <c r="D154" s="51">
        <f t="shared" si="20"/>
        <v>-0.20161075803118278</v>
      </c>
      <c r="E154" s="51">
        <f t="shared" si="20"/>
        <v>-0.20124607088465307</v>
      </c>
      <c r="F154" s="51">
        <f t="shared" si="20"/>
        <v>-0.20107192426689546</v>
      </c>
      <c r="G154" s="51">
        <f t="shared" si="20"/>
        <v>-0.20031290404268309</v>
      </c>
      <c r="H154" s="51">
        <f t="shared" si="20"/>
        <v>-0.20031290404268309</v>
      </c>
      <c r="I154" s="51">
        <f t="shared" si="20"/>
        <v>-0.20026371232371987</v>
      </c>
      <c r="J154" s="51">
        <f t="shared" si="20"/>
        <v>-0.20026371232371987</v>
      </c>
      <c r="K154" s="51">
        <f t="shared" si="20"/>
        <v>-0.1993506149530101</v>
      </c>
      <c r="L154" s="51">
        <f t="shared" si="20"/>
        <v>-0.20083503772263678</v>
      </c>
      <c r="M154" s="51">
        <f t="shared" si="20"/>
        <v>-0.20076723654337991</v>
      </c>
      <c r="N154" s="51">
        <f t="shared" si="20"/>
        <v>-0.20076723654337991</v>
      </c>
      <c r="O154" s="51">
        <f t="shared" si="20"/>
        <v>-0.20076723654337991</v>
      </c>
      <c r="P154" s="51">
        <f t="shared" si="20"/>
        <v>-0.20076723654337991</v>
      </c>
      <c r="Q154" s="51">
        <f t="shared" si="20"/>
        <v>-0.20068892230142765</v>
      </c>
      <c r="R154" s="51">
        <f t="shared" si="20"/>
        <v>-0.19944389573067334</v>
      </c>
      <c r="S154" s="51">
        <f t="shared" si="20"/>
        <v>-0.19942326894849705</v>
      </c>
      <c r="T154" s="51">
        <f t="shared" si="20"/>
        <v>-0.19930792647326012</v>
      </c>
      <c r="U154" s="51">
        <f t="shared" si="20"/>
        <v>-0.19930792647326012</v>
      </c>
      <c r="V154" s="51">
        <f t="shared" si="20"/>
        <v>-0.19930792647326012</v>
      </c>
      <c r="W154" s="51">
        <f t="shared" si="20"/>
        <v>-0.21645450873143846</v>
      </c>
      <c r="X154" s="51">
        <f t="shared" si="20"/>
        <v>-0.21758148120802678</v>
      </c>
      <c r="Y154" s="51">
        <f t="shared" si="20"/>
        <v>-0.21758148120802678</v>
      </c>
      <c r="Z154" s="51">
        <f t="shared" si="20"/>
        <v>-0.21758148120802678</v>
      </c>
      <c r="AA154" s="51">
        <f t="shared" si="20"/>
        <v>-0.21758148120802678</v>
      </c>
      <c r="AB154" s="51">
        <f t="shared" si="20"/>
        <v>-0.21758148120802678</v>
      </c>
      <c r="AC154" s="51">
        <f t="shared" si="20"/>
        <v>-0.21758148120802678</v>
      </c>
      <c r="AD154" s="51">
        <f t="shared" si="20"/>
        <v>-0.21865840987010754</v>
      </c>
      <c r="AE154" s="51">
        <f t="shared" si="20"/>
        <v>-0.21865840987010754</v>
      </c>
      <c r="AF154" s="51">
        <f t="shared" si="20"/>
        <v>-0.22017451409358735</v>
      </c>
      <c r="AG154" s="51">
        <f t="shared" si="20"/>
        <v>-0.22017451409358735</v>
      </c>
      <c r="AH154" s="51">
        <f t="shared" si="20"/>
        <v>-0.22017451409358735</v>
      </c>
      <c r="AI154" s="51">
        <f t="shared" si="20"/>
        <v>-0.22017451409358735</v>
      </c>
      <c r="AJ154" s="51">
        <f t="shared" si="20"/>
        <v>-0.22017451409358735</v>
      </c>
      <c r="AK154" s="51">
        <f t="shared" si="20"/>
        <v>-0.22017451409358735</v>
      </c>
      <c r="AL154" s="51">
        <f t="shared" si="20"/>
        <v>-0.22187135895202192</v>
      </c>
      <c r="AM154" s="51">
        <f t="shared" si="20"/>
        <v>-0.22187135895202192</v>
      </c>
    </row>
    <row r="155" spans="1:39">
      <c r="A155" s="50">
        <v>1995</v>
      </c>
      <c r="B155" s="51">
        <f t="shared" si="20"/>
        <v>-0.21717759550583859</v>
      </c>
      <c r="C155" s="51">
        <f t="shared" si="20"/>
        <v>-0.21566878390041277</v>
      </c>
      <c r="D155" s="51">
        <f t="shared" si="20"/>
        <v>-0.21556484661743847</v>
      </c>
      <c r="E155" s="51">
        <f t="shared" si="20"/>
        <v>-0.21517954506730452</v>
      </c>
      <c r="F155" s="51">
        <f t="shared" si="20"/>
        <v>-0.21497353943522157</v>
      </c>
      <c r="G155" s="51">
        <f t="shared" si="20"/>
        <v>-0.21412937564180101</v>
      </c>
      <c r="H155" s="51">
        <f t="shared" si="20"/>
        <v>-0.21412937564180101</v>
      </c>
      <c r="I155" s="51">
        <f t="shared" si="20"/>
        <v>-0.21410788714473783</v>
      </c>
      <c r="J155" s="51">
        <f t="shared" si="20"/>
        <v>-0.21410788714473783</v>
      </c>
      <c r="K155" s="51">
        <f t="shared" si="20"/>
        <v>-0.21280328959366546</v>
      </c>
      <c r="L155" s="51">
        <f t="shared" si="20"/>
        <v>-0.21434867869309282</v>
      </c>
      <c r="M155" s="51">
        <f t="shared" si="20"/>
        <v>-0.21427740000173889</v>
      </c>
      <c r="N155" s="51">
        <f t="shared" si="20"/>
        <v>-0.21427740000173889</v>
      </c>
      <c r="O155" s="51">
        <f t="shared" si="20"/>
        <v>-0.21427740000173889</v>
      </c>
      <c r="P155" s="51">
        <f t="shared" si="20"/>
        <v>-0.21427740000173889</v>
      </c>
      <c r="Q155" s="51">
        <f t="shared" si="20"/>
        <v>-0.21419441343215406</v>
      </c>
      <c r="R155" s="51">
        <f t="shared" si="20"/>
        <v>-0.21287552067411086</v>
      </c>
      <c r="S155" s="51">
        <f t="shared" si="20"/>
        <v>-0.21285251929251492</v>
      </c>
      <c r="T155" s="51">
        <f t="shared" si="20"/>
        <v>-0.21273054512883005</v>
      </c>
      <c r="U155" s="51">
        <f t="shared" si="20"/>
        <v>-0.21273054512883005</v>
      </c>
      <c r="V155" s="51">
        <f t="shared" si="20"/>
        <v>-0.21273054512883005</v>
      </c>
      <c r="W155" s="51">
        <f t="shared" si="20"/>
        <v>-0.23014220879756564</v>
      </c>
      <c r="X155" s="51">
        <f t="shared" si="20"/>
        <v>-0.23122672425297519</v>
      </c>
      <c r="Y155" s="51">
        <f t="shared" si="20"/>
        <v>-0.23122672425297519</v>
      </c>
      <c r="Z155" s="51">
        <f t="shared" si="20"/>
        <v>-0.23122672425297519</v>
      </c>
      <c r="AA155" s="51">
        <f t="shared" si="20"/>
        <v>-0.23122672425297519</v>
      </c>
      <c r="AB155" s="51">
        <f t="shared" si="20"/>
        <v>-0.23122672425297519</v>
      </c>
      <c r="AC155" s="51">
        <f t="shared" si="20"/>
        <v>-0.23122672425297519</v>
      </c>
      <c r="AD155" s="51">
        <f t="shared" si="20"/>
        <v>-0.2326153670576887</v>
      </c>
      <c r="AE155" s="51">
        <f t="shared" si="20"/>
        <v>-0.2326153670576887</v>
      </c>
      <c r="AF155" s="51">
        <f t="shared" si="20"/>
        <v>-0.23466309119377837</v>
      </c>
      <c r="AG155" s="51">
        <f t="shared" si="20"/>
        <v>-0.23466309119377837</v>
      </c>
      <c r="AH155" s="51">
        <f t="shared" si="20"/>
        <v>-0.23466309119377837</v>
      </c>
      <c r="AI155" s="51">
        <f t="shared" si="20"/>
        <v>-0.23466309119377837</v>
      </c>
      <c r="AJ155" s="51">
        <f t="shared" si="20"/>
        <v>-0.23466309119377837</v>
      </c>
      <c r="AK155" s="51">
        <f t="shared" si="20"/>
        <v>-0.23466309119377837</v>
      </c>
      <c r="AL155" s="51">
        <f t="shared" si="20"/>
        <v>-0.23654260149277084</v>
      </c>
      <c r="AM155" s="51">
        <f t="shared" si="20"/>
        <v>-0.23654260149277084</v>
      </c>
    </row>
    <row r="156" spans="1:39">
      <c r="A156" s="50">
        <v>1996</v>
      </c>
      <c r="B156" s="51">
        <f t="shared" si="20"/>
        <v>-0.22850287516985379</v>
      </c>
      <c r="C156" s="51">
        <f t="shared" si="20"/>
        <v>-0.22664067443417502</v>
      </c>
      <c r="D156" s="51">
        <f t="shared" si="20"/>
        <v>-0.22653579011734015</v>
      </c>
      <c r="E156" s="51">
        <f t="shared" si="20"/>
        <v>-0.22614490842106449</v>
      </c>
      <c r="F156" s="51">
        <f t="shared" si="20"/>
        <v>-0.22590376196639683</v>
      </c>
      <c r="G156" s="51">
        <f t="shared" si="20"/>
        <v>-0.2249984127685235</v>
      </c>
      <c r="H156" s="51">
        <f t="shared" si="20"/>
        <v>-0.2249984127685235</v>
      </c>
      <c r="I156" s="51">
        <f t="shared" si="20"/>
        <v>-0.22504547763342653</v>
      </c>
      <c r="J156" s="51">
        <f t="shared" si="20"/>
        <v>-0.22504547763342653</v>
      </c>
      <c r="K156" s="51">
        <f t="shared" si="20"/>
        <v>-0.22338590551498261</v>
      </c>
      <c r="L156" s="51">
        <f t="shared" si="20"/>
        <v>-0.22480759769603442</v>
      </c>
      <c r="M156" s="51">
        <f t="shared" si="20"/>
        <v>-0.22473541116319451</v>
      </c>
      <c r="N156" s="51">
        <f t="shared" si="20"/>
        <v>-0.22473541116319451</v>
      </c>
      <c r="O156" s="51">
        <f t="shared" si="20"/>
        <v>-0.22473541116319451</v>
      </c>
      <c r="P156" s="51">
        <f t="shared" si="20"/>
        <v>-0.22473541116319451</v>
      </c>
      <c r="Q156" s="51">
        <f t="shared" si="20"/>
        <v>-0.22465092825631572</v>
      </c>
      <c r="R156" s="51">
        <f t="shared" si="20"/>
        <v>-0.22330821092133668</v>
      </c>
      <c r="S156" s="51">
        <f t="shared" si="20"/>
        <v>-0.2232840234863489</v>
      </c>
      <c r="T156" s="51">
        <f t="shared" si="20"/>
        <v>-0.22315995536647848</v>
      </c>
      <c r="U156" s="51">
        <f t="shared" si="20"/>
        <v>-0.22315995536647848</v>
      </c>
      <c r="V156" s="51">
        <f t="shared" si="20"/>
        <v>-0.22315995536647848</v>
      </c>
      <c r="W156" s="51">
        <f t="shared" si="20"/>
        <v>-0.24005216652304195</v>
      </c>
      <c r="X156" s="51">
        <f t="shared" si="20"/>
        <v>-0.24132326313463437</v>
      </c>
      <c r="Y156" s="51">
        <f t="shared" si="20"/>
        <v>-0.24132326313463437</v>
      </c>
      <c r="Z156" s="51">
        <f t="shared" si="20"/>
        <v>-0.24132326313463437</v>
      </c>
      <c r="AA156" s="51">
        <f t="shared" si="20"/>
        <v>-0.24132326313463437</v>
      </c>
      <c r="AB156" s="51">
        <f t="shared" si="20"/>
        <v>-0.24132326313463437</v>
      </c>
      <c r="AC156" s="51">
        <f t="shared" si="20"/>
        <v>-0.24132326313463437</v>
      </c>
      <c r="AD156" s="51">
        <f t="shared" si="20"/>
        <v>-0.24331623484102194</v>
      </c>
      <c r="AE156" s="51">
        <f t="shared" si="20"/>
        <v>-0.24331623484102194</v>
      </c>
      <c r="AF156" s="51">
        <f t="shared" si="20"/>
        <v>-0.24707486996238748</v>
      </c>
      <c r="AG156" s="51">
        <f t="shared" si="20"/>
        <v>-0.24707486996238748</v>
      </c>
      <c r="AH156" s="51">
        <f t="shared" si="20"/>
        <v>-0.24707486996238748</v>
      </c>
      <c r="AI156" s="51">
        <f t="shared" si="20"/>
        <v>-0.24707486996238748</v>
      </c>
      <c r="AJ156" s="51">
        <f t="shared" si="20"/>
        <v>-0.24707486996238748</v>
      </c>
      <c r="AK156" s="51">
        <f t="shared" si="20"/>
        <v>-0.24707486996238748</v>
      </c>
      <c r="AL156" s="51">
        <f t="shared" si="20"/>
        <v>-0.24988142020992243</v>
      </c>
      <c r="AM156" s="51">
        <f t="shared" si="20"/>
        <v>-0.24988142020992243</v>
      </c>
    </row>
    <row r="157" spans="1:39">
      <c r="A157" s="50">
        <v>1997</v>
      </c>
      <c r="B157" s="51">
        <f t="shared" si="20"/>
        <v>-0.24090289268342668</v>
      </c>
      <c r="C157" s="51">
        <f t="shared" si="20"/>
        <v>-0.23873940937062543</v>
      </c>
      <c r="D157" s="51">
        <f t="shared" si="20"/>
        <v>-0.23863241234029386</v>
      </c>
      <c r="E157" s="51">
        <f t="shared" si="20"/>
        <v>-0.2382316248936226</v>
      </c>
      <c r="F157" s="51">
        <f t="shared" si="20"/>
        <v>-0.23796874865348228</v>
      </c>
      <c r="G157" s="51">
        <f t="shared" si="20"/>
        <v>-0.23713654269301465</v>
      </c>
      <c r="H157" s="51">
        <f t="shared" si="20"/>
        <v>-0.23713654269301465</v>
      </c>
      <c r="I157" s="51">
        <f t="shared" si="20"/>
        <v>-0.23674952739539279</v>
      </c>
      <c r="J157" s="51">
        <f t="shared" si="20"/>
        <v>-0.23674952739539279</v>
      </c>
      <c r="K157" s="51">
        <f t="shared" si="20"/>
        <v>-0.23532720954872832</v>
      </c>
      <c r="L157" s="51">
        <f t="shared" si="20"/>
        <v>-0.23663672162531479</v>
      </c>
      <c r="M157" s="51">
        <f t="shared" si="20"/>
        <v>-0.23656283367054687</v>
      </c>
      <c r="N157" s="51">
        <f t="shared" si="20"/>
        <v>-0.23656283367054687</v>
      </c>
      <c r="O157" s="51">
        <f t="shared" si="20"/>
        <v>-0.23656283367054687</v>
      </c>
      <c r="P157" s="51">
        <f t="shared" si="20"/>
        <v>-0.23656283367054687</v>
      </c>
      <c r="Q157" s="51">
        <f t="shared" si="20"/>
        <v>-0.23647591686616642</v>
      </c>
      <c r="R157" s="51">
        <f t="shared" si="20"/>
        <v>-0.23509458231107971</v>
      </c>
      <c r="S157" s="51">
        <f t="shared" si="20"/>
        <v>-0.2350689275054938</v>
      </c>
      <c r="T157" s="51">
        <f t="shared" si="20"/>
        <v>-0.23494141159050819</v>
      </c>
      <c r="U157" s="51">
        <f t="shared" si="20"/>
        <v>-0.23494141159050819</v>
      </c>
      <c r="V157" s="51">
        <f t="shared" si="20"/>
        <v>-0.23494141159050819</v>
      </c>
      <c r="W157" s="51">
        <f t="shared" si="20"/>
        <v>-0.2508370868744384</v>
      </c>
      <c r="X157" s="51">
        <f t="shared" si="20"/>
        <v>-0.2522347485276174</v>
      </c>
      <c r="Y157" s="51">
        <f t="shared" si="20"/>
        <v>-0.2522347485276174</v>
      </c>
      <c r="Z157" s="51">
        <f t="shared" si="20"/>
        <v>-0.2522347485276174</v>
      </c>
      <c r="AA157" s="51">
        <f t="shared" si="20"/>
        <v>-0.2522347485276174</v>
      </c>
      <c r="AB157" s="51">
        <f t="shared" si="20"/>
        <v>-0.2522347485276174</v>
      </c>
      <c r="AC157" s="51">
        <f t="shared" si="20"/>
        <v>-0.2522347485276174</v>
      </c>
      <c r="AD157" s="51">
        <f t="shared" si="20"/>
        <v>-0.25416669852653861</v>
      </c>
      <c r="AE157" s="51">
        <f t="shared" si="20"/>
        <v>-0.25416669852653861</v>
      </c>
      <c r="AF157" s="51">
        <f t="shared" si="20"/>
        <v>-0.25800435216145157</v>
      </c>
      <c r="AG157" s="51">
        <f t="shared" si="20"/>
        <v>-0.25800435216145157</v>
      </c>
      <c r="AH157" s="51">
        <f t="shared" si="20"/>
        <v>-0.25800435216145157</v>
      </c>
      <c r="AI157" s="51">
        <f t="shared" si="20"/>
        <v>-0.25800435216145157</v>
      </c>
      <c r="AJ157" s="51">
        <f t="shared" si="20"/>
        <v>-0.25800435216145157</v>
      </c>
      <c r="AK157" s="51">
        <f t="shared" si="20"/>
        <v>-0.25800435216145157</v>
      </c>
      <c r="AL157" s="51">
        <f t="shared" si="20"/>
        <v>-0.25990035039224191</v>
      </c>
      <c r="AM157" s="51">
        <f t="shared" si="20"/>
        <v>-0.25990035039224191</v>
      </c>
    </row>
    <row r="158" spans="1:39">
      <c r="A158" s="50">
        <v>1998</v>
      </c>
      <c r="B158" s="51">
        <f t="shared" si="20"/>
        <v>-0.25234824318637405</v>
      </c>
      <c r="C158" s="51">
        <f t="shared" si="20"/>
        <v>-0.25007695123561446</v>
      </c>
      <c r="D158" s="51">
        <f t="shared" si="20"/>
        <v>-0.2499692352073738</v>
      </c>
      <c r="E158" s="51">
        <f t="shared" si="20"/>
        <v>-0.24956404729255255</v>
      </c>
      <c r="F158" s="51">
        <f t="shared" si="20"/>
        <v>-0.24928529868111471</v>
      </c>
      <c r="G158" s="51">
        <f t="shared" si="20"/>
        <v>-0.24838442940464367</v>
      </c>
      <c r="H158" s="51">
        <f t="shared" si="20"/>
        <v>-0.24838442940464367</v>
      </c>
      <c r="I158" s="51">
        <f t="shared" si="20"/>
        <v>-0.24799209683489642</v>
      </c>
      <c r="J158" s="51">
        <f t="shared" si="20"/>
        <v>-0.24799209683489642</v>
      </c>
      <c r="K158" s="51">
        <f t="shared" si="20"/>
        <v>-0.24620668830612003</v>
      </c>
      <c r="L158" s="51">
        <f t="shared" si="20"/>
        <v>-0.24821892628981623</v>
      </c>
      <c r="M158" s="51">
        <f t="shared" si="20"/>
        <v>-0.2481443898913126</v>
      </c>
      <c r="N158" s="51">
        <f t="shared" si="20"/>
        <v>-0.2481443898913126</v>
      </c>
      <c r="O158" s="51">
        <f t="shared" si="20"/>
        <v>-0.2481443898913126</v>
      </c>
      <c r="P158" s="51">
        <f t="shared" si="20"/>
        <v>-0.2481443898913126</v>
      </c>
      <c r="Q158" s="51">
        <f t="shared" si="20"/>
        <v>-0.24805632677918577</v>
      </c>
      <c r="R158" s="51">
        <f t="shared" si="20"/>
        <v>-0.24660072759386786</v>
      </c>
      <c r="S158" s="51">
        <f t="shared" si="20"/>
        <v>-0.24657408442045137</v>
      </c>
      <c r="T158" s="51">
        <f t="shared" si="20"/>
        <v>-0.24644504736201289</v>
      </c>
      <c r="U158" s="51">
        <f t="shared" si="20"/>
        <v>-0.24644504736201289</v>
      </c>
      <c r="V158" s="51">
        <f t="shared" si="20"/>
        <v>-0.24644504736201289</v>
      </c>
      <c r="W158" s="51">
        <f t="shared" si="20"/>
        <v>-0.26318727212705961</v>
      </c>
      <c r="X158" s="51">
        <f t="shared" si="20"/>
        <v>-0.26466755367702466</v>
      </c>
      <c r="Y158" s="51">
        <f t="shared" si="20"/>
        <v>-0.26466755367702466</v>
      </c>
      <c r="Z158" s="51">
        <f t="shared" si="20"/>
        <v>-0.26466755367702466</v>
      </c>
      <c r="AA158" s="51">
        <f t="shared" si="20"/>
        <v>-0.26466755367702466</v>
      </c>
      <c r="AB158" s="51">
        <f t="shared" si="20"/>
        <v>-0.26466755367702466</v>
      </c>
      <c r="AC158" s="51">
        <f t="shared" si="20"/>
        <v>-0.26466755367702466</v>
      </c>
      <c r="AD158" s="51">
        <f t="shared" si="20"/>
        <v>-0.26640099774269632</v>
      </c>
      <c r="AE158" s="51">
        <f t="shared" si="20"/>
        <v>-0.26640099774269632</v>
      </c>
      <c r="AF158" s="51">
        <f t="shared" si="20"/>
        <v>-0.27077350794806077</v>
      </c>
      <c r="AG158" s="51">
        <f t="shared" si="20"/>
        <v>-0.27077350794806077</v>
      </c>
      <c r="AH158" s="51">
        <f t="shared" si="20"/>
        <v>-0.27077350794806077</v>
      </c>
      <c r="AI158" s="51">
        <f t="shared" si="20"/>
        <v>-0.27077350794806077</v>
      </c>
      <c r="AJ158" s="51">
        <f t="shared" si="20"/>
        <v>-0.27077350794806077</v>
      </c>
      <c r="AK158" s="51">
        <f t="shared" si="20"/>
        <v>-0.27077350794806077</v>
      </c>
      <c r="AL158" s="51">
        <f t="shared" si="20"/>
        <v>-0.27405827120627857</v>
      </c>
      <c r="AM158" s="51">
        <f t="shared" si="20"/>
        <v>-0.27405827120627857</v>
      </c>
    </row>
    <row r="159" spans="1:39">
      <c r="A159" s="50">
        <v>1999</v>
      </c>
      <c r="B159" s="51">
        <f t="shared" si="20"/>
        <v>-0.26119297749973602</v>
      </c>
      <c r="C159" s="51">
        <f t="shared" si="20"/>
        <v>-0.25889431830934995</v>
      </c>
      <c r="D159" s="51">
        <f t="shared" si="20"/>
        <v>-0.25878864612443508</v>
      </c>
      <c r="E159" s="51">
        <f t="shared" si="20"/>
        <v>-0.25838994286105033</v>
      </c>
      <c r="F159" s="51">
        <f t="shared" si="20"/>
        <v>-0.25810667870641602</v>
      </c>
      <c r="G159" s="51">
        <f t="shared" si="20"/>
        <v>-0.25710960301362051</v>
      </c>
      <c r="H159" s="51">
        <f t="shared" si="20"/>
        <v>-0.25710960301362051</v>
      </c>
      <c r="I159" s="51">
        <f t="shared" si="20"/>
        <v>-0.25630107101667732</v>
      </c>
      <c r="J159" s="51">
        <f t="shared" si="20"/>
        <v>-0.25630107101667732</v>
      </c>
      <c r="K159" s="51">
        <f t="shared" si="20"/>
        <v>-0.25549899281757371</v>
      </c>
      <c r="L159" s="51">
        <f t="shared" si="20"/>
        <v>-0.25757247267001038</v>
      </c>
      <c r="M159" s="51">
        <f t="shared" si="20"/>
        <v>-0.25749910391036901</v>
      </c>
      <c r="N159" s="51">
        <f t="shared" si="20"/>
        <v>-0.25749910391036901</v>
      </c>
      <c r="O159" s="51">
        <f t="shared" si="20"/>
        <v>-0.25749910391036901</v>
      </c>
      <c r="P159" s="51">
        <f t="shared" si="20"/>
        <v>-0.25749910391036901</v>
      </c>
      <c r="Q159" s="51">
        <f t="shared" si="20"/>
        <v>-0.25741214606431151</v>
      </c>
      <c r="R159" s="51">
        <f t="shared" si="20"/>
        <v>-0.25597435985052885</v>
      </c>
      <c r="S159" s="51">
        <f t="shared" si="20"/>
        <v>-0.25594756406297747</v>
      </c>
      <c r="T159" s="51">
        <f t="shared" si="20"/>
        <v>-0.25582014929187147</v>
      </c>
      <c r="U159" s="51">
        <f t="shared" si="20"/>
        <v>-0.25582014929187147</v>
      </c>
      <c r="V159" s="51">
        <f t="shared" si="20"/>
        <v>-0.25582014929187147</v>
      </c>
      <c r="W159" s="51">
        <f t="shared" si="20"/>
        <v>-0.27197155041422061</v>
      </c>
      <c r="X159" s="51">
        <f t="shared" si="20"/>
        <v>-0.27336060112767169</v>
      </c>
      <c r="Y159" s="51">
        <f t="shared" si="20"/>
        <v>-0.27336060112767169</v>
      </c>
      <c r="Z159" s="51">
        <f t="shared" si="20"/>
        <v>-0.27336060112767169</v>
      </c>
      <c r="AA159" s="51">
        <f t="shared" si="20"/>
        <v>-0.27336060112767169</v>
      </c>
      <c r="AB159" s="51">
        <f t="shared" si="20"/>
        <v>-0.27336060112767169</v>
      </c>
      <c r="AC159" s="51">
        <f t="shared" si="20"/>
        <v>-0.27336060112767169</v>
      </c>
      <c r="AD159" s="51">
        <f t="shared" si="20"/>
        <v>-0.27530365152774539</v>
      </c>
      <c r="AE159" s="51">
        <f t="shared" si="20"/>
        <v>-0.27530365152774539</v>
      </c>
      <c r="AF159" s="51">
        <f t="shared" si="20"/>
        <v>-0.28034621528720494</v>
      </c>
      <c r="AG159" s="51">
        <f t="shared" si="20"/>
        <v>-0.28034621528720494</v>
      </c>
      <c r="AH159" s="51">
        <f t="shared" si="20"/>
        <v>-0.28034621528720494</v>
      </c>
      <c r="AI159" s="51">
        <f t="shared" si="20"/>
        <v>-0.28034621528720494</v>
      </c>
      <c r="AJ159" s="51">
        <f t="shared" si="20"/>
        <v>-0.28034621528720494</v>
      </c>
      <c r="AK159" s="51">
        <f t="shared" si="20"/>
        <v>-0.28034621528720494</v>
      </c>
      <c r="AL159" s="51">
        <f t="shared" si="20"/>
        <v>-0.28345288600924989</v>
      </c>
      <c r="AM159" s="51">
        <f t="shared" si="20"/>
        <v>-0.28345288600924989</v>
      </c>
    </row>
    <row r="160" spans="1:39">
      <c r="A160" s="50">
        <v>2000</v>
      </c>
      <c r="B160" s="51">
        <f t="shared" si="20"/>
        <v>-0.27286126970943614</v>
      </c>
      <c r="C160" s="51">
        <f t="shared" si="20"/>
        <v>-0.27035437858418554</v>
      </c>
      <c r="D160" s="51">
        <f t="shared" si="20"/>
        <v>-0.27024811418619377</v>
      </c>
      <c r="E160" s="51">
        <f t="shared" si="20"/>
        <v>-0.26984577465162785</v>
      </c>
      <c r="F160" s="51">
        <f t="shared" si="20"/>
        <v>-0.26954932705288182</v>
      </c>
      <c r="G160" s="51">
        <f t="shared" si="20"/>
        <v>-0.26867708257019507</v>
      </c>
      <c r="H160" s="51">
        <f t="shared" si="20"/>
        <v>-0.26867708257019507</v>
      </c>
      <c r="I160" s="51">
        <f t="shared" si="20"/>
        <v>-0.26784072575582218</v>
      </c>
      <c r="J160" s="51">
        <f t="shared" si="20"/>
        <v>-0.26784072575582218</v>
      </c>
      <c r="K160" s="51">
        <f t="shared" si="20"/>
        <v>-0.26616154279813964</v>
      </c>
      <c r="L160" s="51">
        <f t="shared" si="20"/>
        <v>-0.26790121275459877</v>
      </c>
      <c r="M160" s="51">
        <f t="shared" si="20"/>
        <v>-0.26782752260247433</v>
      </c>
      <c r="N160" s="51">
        <f t="shared" si="20"/>
        <v>-0.26782752260247433</v>
      </c>
      <c r="O160" s="51">
        <f t="shared" si="20"/>
        <v>-0.26782752260247433</v>
      </c>
      <c r="P160" s="51">
        <f t="shared" si="20"/>
        <v>-0.26782752260247433</v>
      </c>
      <c r="Q160" s="51">
        <f t="shared" si="20"/>
        <v>-0.2677399098226888</v>
      </c>
      <c r="R160" s="51">
        <f t="shared" si="20"/>
        <v>-0.26617794192287425</v>
      </c>
      <c r="S160" s="51">
        <f t="shared" si="20"/>
        <v>-0.26615050298771581</v>
      </c>
      <c r="T160" s="51">
        <f t="shared" si="20"/>
        <v>-0.2660223223053173</v>
      </c>
      <c r="U160" s="51">
        <f t="shared" si="20"/>
        <v>-0.2660223223053173</v>
      </c>
      <c r="V160" s="51">
        <f t="shared" si="20"/>
        <v>-0.2660223223053173</v>
      </c>
      <c r="W160" s="51">
        <f t="shared" si="20"/>
        <v>-0.28166344334704574</v>
      </c>
      <c r="X160" s="51">
        <f t="shared" si="20"/>
        <v>-0.2831183632099018</v>
      </c>
      <c r="Y160" s="51">
        <f t="shared" si="20"/>
        <v>-0.2831183632099018</v>
      </c>
      <c r="Z160" s="51">
        <f t="shared" si="20"/>
        <v>-0.2831183632099018</v>
      </c>
      <c r="AA160" s="51">
        <f t="shared" si="20"/>
        <v>-0.2831183632099018</v>
      </c>
      <c r="AB160" s="51">
        <f t="shared" si="20"/>
        <v>-0.2831183632099018</v>
      </c>
      <c r="AC160" s="51">
        <f t="shared" ref="AC160:AM160" si="21">-(1-2^AC111)</f>
        <v>-0.2831183632099018</v>
      </c>
      <c r="AD160" s="51">
        <f t="shared" si="21"/>
        <v>-0.28512797786086286</v>
      </c>
      <c r="AE160" s="51">
        <f t="shared" si="21"/>
        <v>-0.28512797786086286</v>
      </c>
      <c r="AF160" s="51">
        <f t="shared" si="21"/>
        <v>-0.2896501259319394</v>
      </c>
      <c r="AG160" s="51">
        <f t="shared" si="21"/>
        <v>-0.2896501259319394</v>
      </c>
      <c r="AH160" s="51">
        <f t="shared" si="21"/>
        <v>-0.2896501259319394</v>
      </c>
      <c r="AI160" s="51">
        <f t="shared" si="21"/>
        <v>-0.2896501259319394</v>
      </c>
      <c r="AJ160" s="51">
        <f t="shared" si="21"/>
        <v>-0.2896501259319394</v>
      </c>
      <c r="AK160" s="51">
        <f t="shared" si="21"/>
        <v>-0.2896501259319394</v>
      </c>
      <c r="AL160" s="51">
        <f t="shared" si="21"/>
        <v>-0.29302842557548325</v>
      </c>
      <c r="AM160" s="51">
        <f t="shared" si="21"/>
        <v>-0.29302842557548325</v>
      </c>
    </row>
    <row r="161" spans="1:39">
      <c r="A161" s="50">
        <v>2001</v>
      </c>
      <c r="B161" s="51">
        <f t="shared" ref="B161:AM167" si="22">-(1-2^B112)</f>
        <v>-0.28172569266254555</v>
      </c>
      <c r="C161" s="51">
        <f t="shared" si="22"/>
        <v>-0.27911864995796187</v>
      </c>
      <c r="D161" s="51">
        <f t="shared" si="22"/>
        <v>-0.27901378818374389</v>
      </c>
      <c r="E161" s="51">
        <f t="shared" si="22"/>
        <v>-0.27861577634656365</v>
      </c>
      <c r="F161" s="51">
        <f t="shared" si="22"/>
        <v>-0.27831519848185704</v>
      </c>
      <c r="G161" s="51">
        <f t="shared" si="22"/>
        <v>-0.27736045749961302</v>
      </c>
      <c r="H161" s="51">
        <f t="shared" si="22"/>
        <v>-0.27736045749961302</v>
      </c>
      <c r="I161" s="51">
        <f t="shared" si="22"/>
        <v>-0.27639773291429792</v>
      </c>
      <c r="J161" s="51">
        <f t="shared" si="22"/>
        <v>-0.27639773291429792</v>
      </c>
      <c r="K161" s="51">
        <f t="shared" si="22"/>
        <v>-0.27436832350386198</v>
      </c>
      <c r="L161" s="51">
        <f t="shared" si="22"/>
        <v>-0.27584867216747877</v>
      </c>
      <c r="M161" s="51">
        <f t="shared" si="22"/>
        <v>-0.27577621302897493</v>
      </c>
      <c r="N161" s="51">
        <f t="shared" si="22"/>
        <v>-0.27577621302897493</v>
      </c>
      <c r="O161" s="51">
        <f t="shared" si="22"/>
        <v>-0.27577621302897493</v>
      </c>
      <c r="P161" s="51">
        <f t="shared" si="22"/>
        <v>-0.27577621302897493</v>
      </c>
      <c r="Q161" s="51">
        <f t="shared" si="22"/>
        <v>-0.27568987251857402</v>
      </c>
      <c r="R161" s="51">
        <f t="shared" si="22"/>
        <v>-0.27415007508629252</v>
      </c>
      <c r="S161" s="51">
        <f t="shared" si="22"/>
        <v>-0.27412269307849269</v>
      </c>
      <c r="T161" s="51">
        <f t="shared" si="22"/>
        <v>-0.27399635998318339</v>
      </c>
      <c r="U161" s="51">
        <f t="shared" si="22"/>
        <v>-0.27399635998318339</v>
      </c>
      <c r="V161" s="51">
        <f t="shared" si="22"/>
        <v>-0.27399635998318339</v>
      </c>
      <c r="W161" s="51">
        <f t="shared" si="22"/>
        <v>-0.28941708622492202</v>
      </c>
      <c r="X161" s="51">
        <f t="shared" si="22"/>
        <v>-0.29077849245403575</v>
      </c>
      <c r="Y161" s="51">
        <f t="shared" si="22"/>
        <v>-0.29077849245403575</v>
      </c>
      <c r="Z161" s="51">
        <f t="shared" si="22"/>
        <v>-0.29077849245403575</v>
      </c>
      <c r="AA161" s="51">
        <f t="shared" si="22"/>
        <v>-0.29077849245403575</v>
      </c>
      <c r="AB161" s="51">
        <f t="shared" si="22"/>
        <v>-0.29077849245403575</v>
      </c>
      <c r="AC161" s="51">
        <f t="shared" si="22"/>
        <v>-0.29077849245403575</v>
      </c>
      <c r="AD161" s="51">
        <f t="shared" si="22"/>
        <v>-0.29363298882301814</v>
      </c>
      <c r="AE161" s="51">
        <f t="shared" si="22"/>
        <v>-0.29363298882301814</v>
      </c>
      <c r="AF161" s="51">
        <f t="shared" si="22"/>
        <v>-0.29809528237394367</v>
      </c>
      <c r="AG161" s="51">
        <f t="shared" si="22"/>
        <v>-0.29809528237394367</v>
      </c>
      <c r="AH161" s="51">
        <f t="shared" si="22"/>
        <v>-0.29809528237394367</v>
      </c>
      <c r="AI161" s="51">
        <f t="shared" si="22"/>
        <v>-0.29809528237394367</v>
      </c>
      <c r="AJ161" s="51">
        <f t="shared" si="22"/>
        <v>-0.29809528237394367</v>
      </c>
      <c r="AK161" s="51">
        <f t="shared" si="22"/>
        <v>-0.29809528237394367</v>
      </c>
      <c r="AL161" s="51">
        <f t="shared" si="22"/>
        <v>-0.30166399127111321</v>
      </c>
      <c r="AM161" s="51">
        <f t="shared" si="22"/>
        <v>-0.30166399127111321</v>
      </c>
    </row>
    <row r="162" spans="1:39">
      <c r="A162" s="50">
        <v>2002</v>
      </c>
      <c r="B162" s="51">
        <f t="shared" si="22"/>
        <v>-0.28830072308449017</v>
      </c>
      <c r="C162" s="51">
        <f t="shared" si="22"/>
        <v>-0.28565572704104325</v>
      </c>
      <c r="D162" s="51">
        <f t="shared" si="22"/>
        <v>-0.28549843784103535</v>
      </c>
      <c r="E162" s="51">
        <f t="shared" si="22"/>
        <v>-0.28510539956871517</v>
      </c>
      <c r="F162" s="51">
        <f t="shared" si="22"/>
        <v>-0.2848035781712569</v>
      </c>
      <c r="G162" s="51">
        <f t="shared" si="22"/>
        <v>-0.2838714493946175</v>
      </c>
      <c r="H162" s="51">
        <f t="shared" si="22"/>
        <v>-0.2838714493946175</v>
      </c>
      <c r="I162" s="51">
        <f t="shared" si="22"/>
        <v>-0.28251852478633743</v>
      </c>
      <c r="J162" s="51">
        <f t="shared" si="22"/>
        <v>-0.28251852478633743</v>
      </c>
      <c r="K162" s="51">
        <f t="shared" si="22"/>
        <v>-0.28071323959025207</v>
      </c>
      <c r="L162" s="51">
        <f t="shared" si="22"/>
        <v>-0.28183485430907618</v>
      </c>
      <c r="M162" s="51">
        <f t="shared" si="22"/>
        <v>-0.2817636191259133</v>
      </c>
      <c r="N162" s="51">
        <f t="shared" si="22"/>
        <v>-0.2817636191259133</v>
      </c>
      <c r="O162" s="51">
        <f t="shared" si="22"/>
        <v>-0.2817636191259133</v>
      </c>
      <c r="P162" s="51">
        <f t="shared" si="22"/>
        <v>-0.2817636191259133</v>
      </c>
      <c r="Q162" s="51">
        <f t="shared" si="22"/>
        <v>-0.28167860386824239</v>
      </c>
      <c r="R162" s="51">
        <f t="shared" si="22"/>
        <v>-0.2801620402034376</v>
      </c>
      <c r="S162" s="51">
        <f t="shared" si="22"/>
        <v>-0.28013483963550945</v>
      </c>
      <c r="T162" s="51">
        <f t="shared" si="22"/>
        <v>-0.28001042836428991</v>
      </c>
      <c r="U162" s="51">
        <f t="shared" si="22"/>
        <v>-0.28001042836428991</v>
      </c>
      <c r="V162" s="51">
        <f t="shared" si="22"/>
        <v>-0.28001042836428991</v>
      </c>
      <c r="W162" s="51">
        <f t="shared" si="22"/>
        <v>-0.29473054948650101</v>
      </c>
      <c r="X162" s="51">
        <f t="shared" si="22"/>
        <v>-0.29599182322434747</v>
      </c>
      <c r="Y162" s="51">
        <f t="shared" si="22"/>
        <v>-0.29599182322434747</v>
      </c>
      <c r="Z162" s="51">
        <f t="shared" si="22"/>
        <v>-0.29599182322434747</v>
      </c>
      <c r="AA162" s="51">
        <f t="shared" si="22"/>
        <v>-0.29599182322434747</v>
      </c>
      <c r="AB162" s="51">
        <f t="shared" si="22"/>
        <v>-0.29599182322434747</v>
      </c>
      <c r="AC162" s="51">
        <f t="shared" si="22"/>
        <v>-0.29599182322434747</v>
      </c>
      <c r="AD162" s="51">
        <f t="shared" si="22"/>
        <v>-0.29933699500044819</v>
      </c>
      <c r="AE162" s="51">
        <f t="shared" si="22"/>
        <v>-0.29933699500044819</v>
      </c>
      <c r="AF162" s="51">
        <f t="shared" si="22"/>
        <v>-0.30355034270150261</v>
      </c>
      <c r="AG162" s="51">
        <f t="shared" si="22"/>
        <v>-0.30355034270150261</v>
      </c>
      <c r="AH162" s="51">
        <f t="shared" si="22"/>
        <v>-0.30355034270150261</v>
      </c>
      <c r="AI162" s="51">
        <f t="shared" si="22"/>
        <v>-0.30355034270150261</v>
      </c>
      <c r="AJ162" s="51">
        <f t="shared" si="22"/>
        <v>-0.30355034270150261</v>
      </c>
      <c r="AK162" s="51">
        <f t="shared" si="22"/>
        <v>-0.30355034270150261</v>
      </c>
      <c r="AL162" s="51">
        <f t="shared" si="22"/>
        <v>-0.3071366397198354</v>
      </c>
      <c r="AM162" s="51">
        <f t="shared" si="22"/>
        <v>-0.3071366397198354</v>
      </c>
    </row>
    <row r="163" spans="1:39">
      <c r="A163" s="50">
        <v>2003</v>
      </c>
      <c r="B163" s="51">
        <f t="shared" si="22"/>
        <v>-0.29597544552330213</v>
      </c>
      <c r="C163" s="51">
        <f t="shared" si="22"/>
        <v>-0.29321769375076412</v>
      </c>
      <c r="D163" s="51">
        <f t="shared" si="22"/>
        <v>-0.29306101862024136</v>
      </c>
      <c r="E163" s="51">
        <f t="shared" si="22"/>
        <v>-0.29267073525461551</v>
      </c>
      <c r="F163" s="51">
        <f t="shared" si="22"/>
        <v>-0.29236558998715279</v>
      </c>
      <c r="G163" s="51">
        <f t="shared" si="22"/>
        <v>-0.2914868503232606</v>
      </c>
      <c r="H163" s="51">
        <f t="shared" si="22"/>
        <v>-0.2914868503232606</v>
      </c>
      <c r="I163" s="51">
        <f t="shared" si="22"/>
        <v>-0.29002827467531922</v>
      </c>
      <c r="J163" s="51">
        <f t="shared" si="22"/>
        <v>-0.29002827467531922</v>
      </c>
      <c r="K163" s="51">
        <f t="shared" si="22"/>
        <v>-0.28800262775201968</v>
      </c>
      <c r="L163" s="51">
        <f t="shared" si="22"/>
        <v>-0.28886692854273699</v>
      </c>
      <c r="M163" s="51">
        <f t="shared" si="22"/>
        <v>-0.28879639573945626</v>
      </c>
      <c r="N163" s="51">
        <f t="shared" si="22"/>
        <v>-0.28879639573945626</v>
      </c>
      <c r="O163" s="51">
        <f t="shared" si="22"/>
        <v>-0.28879639573945626</v>
      </c>
      <c r="P163" s="51">
        <f t="shared" si="22"/>
        <v>-0.28879639573945626</v>
      </c>
      <c r="Q163" s="51">
        <f t="shared" si="22"/>
        <v>-0.2887120730676539</v>
      </c>
      <c r="R163" s="51">
        <f t="shared" si="22"/>
        <v>-0.28720753755654083</v>
      </c>
      <c r="S163" s="51">
        <f t="shared" si="22"/>
        <v>-0.28718030102190484</v>
      </c>
      <c r="T163" s="51">
        <f t="shared" si="22"/>
        <v>-0.28705690326292588</v>
      </c>
      <c r="U163" s="51">
        <f t="shared" si="22"/>
        <v>-0.28705690326292588</v>
      </c>
      <c r="V163" s="51">
        <f t="shared" si="22"/>
        <v>-0.28705690326292588</v>
      </c>
      <c r="W163" s="51">
        <f t="shared" si="22"/>
        <v>-0.30096625672087074</v>
      </c>
      <c r="X163" s="51">
        <f t="shared" si="22"/>
        <v>-0.3021691212622214</v>
      </c>
      <c r="Y163" s="51">
        <f t="shared" si="22"/>
        <v>-0.3021691212622214</v>
      </c>
      <c r="Z163" s="51">
        <f t="shared" si="22"/>
        <v>-0.3021691212622214</v>
      </c>
      <c r="AA163" s="51">
        <f t="shared" si="22"/>
        <v>-0.3021691212622214</v>
      </c>
      <c r="AB163" s="51">
        <f t="shared" si="22"/>
        <v>-0.3021691212622214</v>
      </c>
      <c r="AC163" s="51">
        <f t="shared" si="22"/>
        <v>-0.3021691212622214</v>
      </c>
      <c r="AD163" s="51">
        <f t="shared" si="22"/>
        <v>-0.30558165356074829</v>
      </c>
      <c r="AE163" s="51">
        <f t="shared" si="22"/>
        <v>-0.30558165356074829</v>
      </c>
      <c r="AF163" s="51">
        <f t="shared" si="22"/>
        <v>-0.30995228511743189</v>
      </c>
      <c r="AG163" s="51">
        <f t="shared" si="22"/>
        <v>-0.30995228511743189</v>
      </c>
      <c r="AH163" s="51">
        <f t="shared" si="22"/>
        <v>-0.30995228511743189</v>
      </c>
      <c r="AI163" s="51">
        <f t="shared" si="22"/>
        <v>-0.30995228511743189</v>
      </c>
      <c r="AJ163" s="51">
        <f t="shared" si="22"/>
        <v>-0.30995228511743189</v>
      </c>
      <c r="AK163" s="51">
        <f t="shared" si="22"/>
        <v>-0.30995228511743189</v>
      </c>
      <c r="AL163" s="51">
        <f t="shared" si="22"/>
        <v>-0.31350227397824204</v>
      </c>
      <c r="AM163" s="51">
        <f t="shared" si="22"/>
        <v>-0.31350227397824204</v>
      </c>
    </row>
    <row r="164" spans="1:39">
      <c r="A164" s="50">
        <v>2004</v>
      </c>
      <c r="B164" s="51">
        <f t="shared" si="22"/>
        <v>-0.29932276658104584</v>
      </c>
      <c r="C164" s="51">
        <f t="shared" si="22"/>
        <v>-0.29637491975947816</v>
      </c>
      <c r="D164" s="51">
        <f t="shared" si="22"/>
        <v>-0.29622223109862333</v>
      </c>
      <c r="E164" s="51">
        <f t="shared" si="22"/>
        <v>-0.29584233057271292</v>
      </c>
      <c r="F164" s="51">
        <f t="shared" si="22"/>
        <v>-0.29554315635520367</v>
      </c>
      <c r="G164" s="51">
        <f t="shared" si="22"/>
        <v>-0.29465264971432603</v>
      </c>
      <c r="H164" s="51">
        <f t="shared" si="22"/>
        <v>-0.29465264971432603</v>
      </c>
      <c r="I164" s="51">
        <f t="shared" si="22"/>
        <v>-0.29369049733130137</v>
      </c>
      <c r="J164" s="51">
        <f t="shared" si="22"/>
        <v>-0.29369049733130137</v>
      </c>
      <c r="K164" s="51">
        <f t="shared" si="22"/>
        <v>-0.29139807953993624</v>
      </c>
      <c r="L164" s="51">
        <f t="shared" si="22"/>
        <v>-0.29217756279736151</v>
      </c>
      <c r="M164" s="51">
        <f t="shared" si="22"/>
        <v>-0.29210906101573397</v>
      </c>
      <c r="N164" s="51">
        <f t="shared" si="22"/>
        <v>-0.29210906101573397</v>
      </c>
      <c r="O164" s="51">
        <f t="shared" si="22"/>
        <v>-0.29210906101573397</v>
      </c>
      <c r="P164" s="51">
        <f t="shared" si="22"/>
        <v>-0.29210906101573397</v>
      </c>
      <c r="Q164" s="51">
        <f t="shared" si="22"/>
        <v>-0.29202710139161003</v>
      </c>
      <c r="R164" s="51">
        <f t="shared" si="22"/>
        <v>-0.29056433965187478</v>
      </c>
      <c r="S164" s="51">
        <f t="shared" si="22"/>
        <v>-0.29053774379533304</v>
      </c>
      <c r="T164" s="51">
        <f t="shared" si="22"/>
        <v>-0.29053335420026993</v>
      </c>
      <c r="U164" s="51">
        <f t="shared" si="22"/>
        <v>-0.29053335420026993</v>
      </c>
      <c r="V164" s="51">
        <f t="shared" si="22"/>
        <v>-0.29053335420026993</v>
      </c>
      <c r="W164" s="51">
        <f t="shared" si="22"/>
        <v>-0.30383123555086078</v>
      </c>
      <c r="X164" s="51">
        <f t="shared" si="22"/>
        <v>-0.30497179649660733</v>
      </c>
      <c r="Y164" s="51">
        <f t="shared" si="22"/>
        <v>-0.30497179649660733</v>
      </c>
      <c r="Z164" s="51">
        <f t="shared" si="22"/>
        <v>-0.30497179649660733</v>
      </c>
      <c r="AA164" s="51">
        <f t="shared" si="22"/>
        <v>-0.30497179649660733</v>
      </c>
      <c r="AB164" s="51">
        <f t="shared" si="22"/>
        <v>-0.30497179649660733</v>
      </c>
      <c r="AC164" s="51">
        <f t="shared" si="22"/>
        <v>-0.30497179649660733</v>
      </c>
      <c r="AD164" s="51">
        <f t="shared" si="22"/>
        <v>-0.30793516471220594</v>
      </c>
      <c r="AE164" s="51">
        <f t="shared" si="22"/>
        <v>-0.30793516471220594</v>
      </c>
      <c r="AF164" s="51">
        <f t="shared" si="22"/>
        <v>-0.31154659044321953</v>
      </c>
      <c r="AG164" s="51">
        <f t="shared" si="22"/>
        <v>-0.31154659044321953</v>
      </c>
      <c r="AH164" s="51">
        <f t="shared" si="22"/>
        <v>-0.31154659044321953</v>
      </c>
      <c r="AI164" s="51">
        <f t="shared" si="22"/>
        <v>-0.31154659044321953</v>
      </c>
      <c r="AJ164" s="51">
        <f t="shared" si="22"/>
        <v>-0.31154659044321953</v>
      </c>
      <c r="AK164" s="51">
        <f t="shared" si="22"/>
        <v>-0.31154659044321953</v>
      </c>
      <c r="AL164" s="51">
        <f t="shared" si="22"/>
        <v>-0.31499878946956861</v>
      </c>
      <c r="AM164" s="51">
        <f t="shared" si="22"/>
        <v>-0.31499878946956861</v>
      </c>
    </row>
    <row r="165" spans="1:39">
      <c r="A165" s="50">
        <v>2005</v>
      </c>
      <c r="B165" s="51">
        <f t="shared" si="22"/>
        <v>-0.29778956567346249</v>
      </c>
      <c r="C165" s="51">
        <f t="shared" si="22"/>
        <v>-0.29515124027666106</v>
      </c>
      <c r="D165" s="51">
        <f t="shared" si="22"/>
        <v>-0.29500578615599038</v>
      </c>
      <c r="E165" s="51">
        <f t="shared" si="22"/>
        <v>-0.29464367432741267</v>
      </c>
      <c r="F165" s="51">
        <f t="shared" si="22"/>
        <v>-0.29435921972214485</v>
      </c>
      <c r="G165" s="51">
        <f t="shared" si="22"/>
        <v>-0.29347079673330856</v>
      </c>
      <c r="H165" s="51">
        <f t="shared" si="22"/>
        <v>-0.29347079673330856</v>
      </c>
      <c r="I165" s="51">
        <f t="shared" si="22"/>
        <v>-0.29269588328854246</v>
      </c>
      <c r="J165" s="51">
        <f t="shared" si="22"/>
        <v>-0.29269588328854246</v>
      </c>
      <c r="K165" s="51">
        <f t="shared" si="22"/>
        <v>-0.29057722122084928</v>
      </c>
      <c r="L165" s="51">
        <f t="shared" si="22"/>
        <v>-0.2914764347278872</v>
      </c>
      <c r="M165" s="51">
        <f t="shared" si="22"/>
        <v>-0.29141103476584551</v>
      </c>
      <c r="N165" s="51">
        <f t="shared" si="22"/>
        <v>-0.29141103476584551</v>
      </c>
      <c r="O165" s="51">
        <f t="shared" si="22"/>
        <v>-0.29141103476584551</v>
      </c>
      <c r="P165" s="51">
        <f t="shared" si="22"/>
        <v>-0.29141103476584551</v>
      </c>
      <c r="Q165" s="51">
        <f t="shared" si="22"/>
        <v>-0.29133279666557876</v>
      </c>
      <c r="R165" s="51">
        <f t="shared" si="22"/>
        <v>-0.28989913920362753</v>
      </c>
      <c r="S165" s="51">
        <f t="shared" si="22"/>
        <v>-0.28987376537116794</v>
      </c>
      <c r="T165" s="51">
        <f t="shared" si="22"/>
        <v>-0.28985333852629935</v>
      </c>
      <c r="U165" s="51">
        <f t="shared" si="22"/>
        <v>-0.28985333852629935</v>
      </c>
      <c r="V165" s="51">
        <f t="shared" si="22"/>
        <v>-0.28985333852629935</v>
      </c>
      <c r="W165" s="51">
        <f t="shared" si="22"/>
        <v>-0.30281838450531506</v>
      </c>
      <c r="X165" s="51">
        <f t="shared" si="22"/>
        <v>-0.30401022976565695</v>
      </c>
      <c r="Y165" s="51">
        <f t="shared" si="22"/>
        <v>-0.30401022976565695</v>
      </c>
      <c r="Z165" s="51">
        <f t="shared" si="22"/>
        <v>-0.30401022976565695</v>
      </c>
      <c r="AA165" s="51">
        <f t="shared" si="22"/>
        <v>-0.30401022976565695</v>
      </c>
      <c r="AB165" s="51">
        <f t="shared" si="22"/>
        <v>-0.30401022976565695</v>
      </c>
      <c r="AC165" s="51">
        <f t="shared" si="22"/>
        <v>-0.30401022976565695</v>
      </c>
      <c r="AD165" s="51">
        <f t="shared" si="22"/>
        <v>-0.30681613861842771</v>
      </c>
      <c r="AE165" s="51">
        <f t="shared" si="22"/>
        <v>-0.30681613861842771</v>
      </c>
      <c r="AF165" s="51">
        <f t="shared" si="22"/>
        <v>-0.31056252833158726</v>
      </c>
      <c r="AG165" s="51">
        <f t="shared" si="22"/>
        <v>-0.31056252833158726</v>
      </c>
      <c r="AH165" s="51">
        <f t="shared" si="22"/>
        <v>-0.31056252833158726</v>
      </c>
      <c r="AI165" s="51">
        <f t="shared" si="22"/>
        <v>-0.31056252833158726</v>
      </c>
      <c r="AJ165" s="51">
        <f t="shared" si="22"/>
        <v>-0.31056252833158726</v>
      </c>
      <c r="AK165" s="51">
        <f t="shared" si="22"/>
        <v>-0.31056252833158726</v>
      </c>
      <c r="AL165" s="51">
        <f t="shared" si="22"/>
        <v>-0.31379940167994658</v>
      </c>
      <c r="AM165" s="51">
        <f t="shared" si="22"/>
        <v>-0.31379940167994658</v>
      </c>
    </row>
    <row r="166" spans="1:39">
      <c r="A166" s="50">
        <v>2006</v>
      </c>
      <c r="B166" s="51">
        <f t="shared" si="22"/>
        <v>-0.29390692500348148</v>
      </c>
      <c r="C166" s="51">
        <f t="shared" si="22"/>
        <v>-0.29132232031713745</v>
      </c>
      <c r="D166" s="51">
        <f t="shared" si="22"/>
        <v>-0.29118731557352884</v>
      </c>
      <c r="E166" s="51">
        <f t="shared" si="22"/>
        <v>-0.29085064930947235</v>
      </c>
      <c r="F166" s="51">
        <f t="shared" si="22"/>
        <v>-0.29058839458313201</v>
      </c>
      <c r="G166" s="51">
        <f t="shared" si="22"/>
        <v>-0.28968620443240978</v>
      </c>
      <c r="H166" s="51">
        <f t="shared" si="22"/>
        <v>-0.28968620443240978</v>
      </c>
      <c r="I166" s="51">
        <f t="shared" si="22"/>
        <v>-0.28894694710319035</v>
      </c>
      <c r="J166" s="51">
        <f t="shared" si="22"/>
        <v>-0.28894694710319035</v>
      </c>
      <c r="K166" s="51">
        <f t="shared" si="22"/>
        <v>-0.28559986161968764</v>
      </c>
      <c r="L166" s="51">
        <f t="shared" si="22"/>
        <v>-0.28638046031994635</v>
      </c>
      <c r="M166" s="51">
        <f t="shared" si="22"/>
        <v>-0.28632033488821451</v>
      </c>
      <c r="N166" s="51">
        <f t="shared" si="22"/>
        <v>-0.28632033488821451</v>
      </c>
      <c r="O166" s="51">
        <f t="shared" si="22"/>
        <v>-0.28632033488821451</v>
      </c>
      <c r="P166" s="51">
        <f t="shared" si="22"/>
        <v>-0.28632033488821451</v>
      </c>
      <c r="Q166" s="51">
        <f t="shared" si="22"/>
        <v>-0.28624848973818962</v>
      </c>
      <c r="R166" s="51">
        <f t="shared" si="22"/>
        <v>-0.28493146883701825</v>
      </c>
      <c r="S166" s="51">
        <f t="shared" si="22"/>
        <v>-0.28490829030660791</v>
      </c>
      <c r="T166" s="51">
        <f t="shared" si="22"/>
        <v>-0.28489187497250745</v>
      </c>
      <c r="U166" s="51">
        <f t="shared" si="22"/>
        <v>-0.28489187497250745</v>
      </c>
      <c r="V166" s="51">
        <f t="shared" si="22"/>
        <v>-0.28489187497250745</v>
      </c>
      <c r="W166" s="51">
        <f t="shared" si="22"/>
        <v>-0.29797353556620987</v>
      </c>
      <c r="X166" s="51">
        <f t="shared" si="22"/>
        <v>-0.29908860168967355</v>
      </c>
      <c r="Y166" s="51">
        <f t="shared" si="22"/>
        <v>-0.29908860168967355</v>
      </c>
      <c r="Z166" s="51">
        <f t="shared" si="22"/>
        <v>-0.29908860168967355</v>
      </c>
      <c r="AA166" s="51">
        <f t="shared" si="22"/>
        <v>-0.29908860168967355</v>
      </c>
      <c r="AB166" s="51">
        <f t="shared" si="22"/>
        <v>-0.29908860168967355</v>
      </c>
      <c r="AC166" s="51">
        <f t="shared" si="22"/>
        <v>-0.29908860168967355</v>
      </c>
      <c r="AD166" s="51">
        <f t="shared" si="22"/>
        <v>-0.30249988169689435</v>
      </c>
      <c r="AE166" s="51">
        <f t="shared" si="22"/>
        <v>-0.30249988169689435</v>
      </c>
      <c r="AF166" s="51">
        <f t="shared" si="22"/>
        <v>-0.3063913374211561</v>
      </c>
      <c r="AG166" s="51">
        <f t="shared" si="22"/>
        <v>-0.3063913374211561</v>
      </c>
      <c r="AH166" s="51">
        <f t="shared" si="22"/>
        <v>-0.3063913374211561</v>
      </c>
      <c r="AI166" s="51">
        <f t="shared" si="22"/>
        <v>-0.3063913374211561</v>
      </c>
      <c r="AJ166" s="51">
        <f t="shared" si="22"/>
        <v>-0.3063913374211561</v>
      </c>
      <c r="AK166" s="51">
        <f t="shared" si="22"/>
        <v>-0.3063913374211561</v>
      </c>
      <c r="AL166" s="51">
        <f t="shared" si="22"/>
        <v>-0.30963244562689862</v>
      </c>
      <c r="AM166" s="51">
        <f t="shared" si="22"/>
        <v>-0.30963244562689862</v>
      </c>
    </row>
    <row r="167" spans="1:39">
      <c r="A167" s="50">
        <v>2007</v>
      </c>
      <c r="B167" s="51">
        <f t="shared" si="22"/>
        <v>-0.29413722262408737</v>
      </c>
      <c r="C167" s="51">
        <f t="shared" si="22"/>
        <v>-0.29147596582169899</v>
      </c>
      <c r="D167" s="51">
        <f t="shared" si="22"/>
        <v>-0.29134727125914084</v>
      </c>
      <c r="E167" s="51">
        <f t="shared" si="22"/>
        <v>-0.29102633134846734</v>
      </c>
      <c r="F167" s="51">
        <f t="shared" si="22"/>
        <v>-0.29073742567400718</v>
      </c>
      <c r="G167" s="51">
        <f t="shared" si="22"/>
        <v>-0.28973391360313905</v>
      </c>
      <c r="H167" s="51">
        <f t="shared" si="22"/>
        <v>-0.28973391360313905</v>
      </c>
      <c r="I167" s="51">
        <f t="shared" si="22"/>
        <v>-0.28886038006568648</v>
      </c>
      <c r="J167" s="51">
        <f t="shared" si="22"/>
        <v>-0.28886038006568648</v>
      </c>
      <c r="K167" s="51">
        <f t="shared" si="22"/>
        <v>-0.28553408547841774</v>
      </c>
      <c r="L167" s="51">
        <f t="shared" si="22"/>
        <v>-0.28602148325163101</v>
      </c>
      <c r="M167" s="51">
        <f t="shared" si="22"/>
        <v>-0.28596448786198303</v>
      </c>
      <c r="N167" s="51">
        <f t="shared" si="22"/>
        <v>-0.28596448786198303</v>
      </c>
      <c r="O167" s="51">
        <f t="shared" si="22"/>
        <v>-0.28596448786198303</v>
      </c>
      <c r="P167" s="51">
        <f t="shared" si="22"/>
        <v>-0.28596448786198303</v>
      </c>
      <c r="Q167" s="51">
        <f t="shared" si="22"/>
        <v>-0.28589638666052619</v>
      </c>
      <c r="R167" s="51">
        <f t="shared" si="22"/>
        <v>-0.28464759986686128</v>
      </c>
      <c r="S167" s="51">
        <f t="shared" si="22"/>
        <v>-0.28462562316908335</v>
      </c>
      <c r="T167" s="51">
        <f t="shared" si="22"/>
        <v>-0.28450851446591607</v>
      </c>
      <c r="U167" s="51">
        <f t="shared" si="22"/>
        <v>-0.28450851446591607</v>
      </c>
      <c r="V167" s="51">
        <f t="shared" si="22"/>
        <v>-0.28450851446591607</v>
      </c>
      <c r="W167" s="51">
        <f t="shared" si="22"/>
        <v>-0.29600375140980639</v>
      </c>
      <c r="X167" s="51">
        <f t="shared" si="22"/>
        <v>-0.29705405720245803</v>
      </c>
      <c r="Y167" s="51">
        <f t="shared" si="22"/>
        <v>-0.29705405720245803</v>
      </c>
      <c r="Z167" s="51">
        <f t="shared" si="22"/>
        <v>-0.29705405720245803</v>
      </c>
      <c r="AA167" s="51">
        <f t="shared" si="22"/>
        <v>-0.29705405720245803</v>
      </c>
      <c r="AB167" s="51">
        <f t="shared" si="22"/>
        <v>-0.29705405720245803</v>
      </c>
      <c r="AC167" s="51">
        <f t="shared" ref="AC167:AM167" si="23">-(1-2^AC118)</f>
        <v>-0.29705405720245803</v>
      </c>
      <c r="AD167" s="51">
        <f t="shared" si="23"/>
        <v>-0.2999238876842415</v>
      </c>
      <c r="AE167" s="51">
        <f t="shared" si="23"/>
        <v>-0.2999238876842415</v>
      </c>
      <c r="AF167" s="51">
        <f t="shared" si="23"/>
        <v>-0.30327204479910197</v>
      </c>
      <c r="AG167" s="51">
        <f t="shared" si="23"/>
        <v>-0.30327204479910197</v>
      </c>
      <c r="AH167" s="51">
        <f t="shared" si="23"/>
        <v>-0.30327204479910197</v>
      </c>
      <c r="AI167" s="51">
        <f t="shared" si="23"/>
        <v>-0.30327204479910197</v>
      </c>
      <c r="AJ167" s="51">
        <f t="shared" si="23"/>
        <v>-0.30327204479910197</v>
      </c>
      <c r="AK167" s="51">
        <f t="shared" si="23"/>
        <v>-0.30327204479910197</v>
      </c>
      <c r="AL167" s="51">
        <f t="shared" si="23"/>
        <v>-0.3062156292929693</v>
      </c>
      <c r="AM167" s="51">
        <f t="shared" si="23"/>
        <v>-0.3062156292929693</v>
      </c>
    </row>
    <row r="168" spans="1:39">
      <c r="A168" s="50">
        <v>2008</v>
      </c>
      <c r="B168" s="51">
        <f t="shared" ref="B168:AM174" si="24">-(1-2^B119)</f>
        <v>-0.28877125201564269</v>
      </c>
      <c r="C168" s="51">
        <f t="shared" si="24"/>
        <v>-0.28584892055367483</v>
      </c>
      <c r="D168" s="51">
        <f t="shared" si="24"/>
        <v>-0.28573325768227287</v>
      </c>
      <c r="E168" s="51">
        <f t="shared" si="24"/>
        <v>-0.28544407831922181</v>
      </c>
      <c r="F168" s="51">
        <f t="shared" si="24"/>
        <v>-0.28512577907227032</v>
      </c>
      <c r="G168" s="51">
        <f t="shared" si="24"/>
        <v>-0.28422282650009956</v>
      </c>
      <c r="H168" s="51">
        <f t="shared" si="24"/>
        <v>-0.28422282650009956</v>
      </c>
      <c r="I168" s="51">
        <f t="shared" si="24"/>
        <v>-0.28338823973930671</v>
      </c>
      <c r="J168" s="51">
        <f t="shared" si="24"/>
        <v>-0.28327808469385762</v>
      </c>
      <c r="K168" s="51">
        <f t="shared" si="24"/>
        <v>-0.280828171677032</v>
      </c>
      <c r="L168" s="51">
        <f t="shared" si="24"/>
        <v>-0.28095978300235802</v>
      </c>
      <c r="M168" s="51">
        <f t="shared" si="24"/>
        <v>-0.28090822755224021</v>
      </c>
      <c r="N168" s="51">
        <f t="shared" si="24"/>
        <v>-0.28090822755224021</v>
      </c>
      <c r="O168" s="51">
        <f t="shared" si="24"/>
        <v>-0.28090822755224021</v>
      </c>
      <c r="P168" s="51">
        <f t="shared" si="24"/>
        <v>-0.28090822755224021</v>
      </c>
      <c r="Q168" s="51">
        <f t="shared" si="24"/>
        <v>-0.28084670020162184</v>
      </c>
      <c r="R168" s="51">
        <f t="shared" si="24"/>
        <v>-0.27969994312777569</v>
      </c>
      <c r="S168" s="51">
        <f t="shared" si="24"/>
        <v>-0.27968020286233308</v>
      </c>
      <c r="T168" s="51">
        <f t="shared" si="24"/>
        <v>-0.27941162468441971</v>
      </c>
      <c r="U168" s="51">
        <f t="shared" si="24"/>
        <v>-0.27941162468441971</v>
      </c>
      <c r="V168" s="51">
        <f t="shared" si="24"/>
        <v>-0.27941162468441971</v>
      </c>
      <c r="W168" s="51">
        <f t="shared" si="24"/>
        <v>-0.29032904124410575</v>
      </c>
      <c r="X168" s="51">
        <f t="shared" si="24"/>
        <v>-0.29151983574980977</v>
      </c>
      <c r="Y168" s="51">
        <f t="shared" si="24"/>
        <v>-0.29151983574980977</v>
      </c>
      <c r="Z168" s="51">
        <f t="shared" si="24"/>
        <v>-0.29151983574980977</v>
      </c>
      <c r="AA168" s="51">
        <f t="shared" si="24"/>
        <v>-0.29151983574980977</v>
      </c>
      <c r="AB168" s="51">
        <f t="shared" si="24"/>
        <v>-0.29151983574980977</v>
      </c>
      <c r="AC168" s="51">
        <f t="shared" si="24"/>
        <v>-0.29151983574980977</v>
      </c>
      <c r="AD168" s="51">
        <f t="shared" si="24"/>
        <v>-0.29385656876497412</v>
      </c>
      <c r="AE168" s="51">
        <f t="shared" si="24"/>
        <v>-0.29385656876497412</v>
      </c>
      <c r="AF168" s="51">
        <f t="shared" si="24"/>
        <v>-0.29682420542945953</v>
      </c>
      <c r="AG168" s="51">
        <f t="shared" si="24"/>
        <v>-0.29682420542945953</v>
      </c>
      <c r="AH168" s="51">
        <f t="shared" si="24"/>
        <v>-0.29682420542945953</v>
      </c>
      <c r="AI168" s="51">
        <f t="shared" si="24"/>
        <v>-0.29682420542945953</v>
      </c>
      <c r="AJ168" s="51">
        <f t="shared" si="24"/>
        <v>-0.29682420542945953</v>
      </c>
      <c r="AK168" s="51">
        <f t="shared" si="24"/>
        <v>-0.29682420542945953</v>
      </c>
      <c r="AL168" s="51">
        <f t="shared" si="24"/>
        <v>-0.29928395784212114</v>
      </c>
      <c r="AM168" s="51">
        <f t="shared" si="24"/>
        <v>-0.29928395784212114</v>
      </c>
    </row>
    <row r="169" spans="1:39">
      <c r="A169" s="50">
        <v>2009</v>
      </c>
      <c r="B169" s="51">
        <f t="shared" si="24"/>
        <v>-0.2806187627306943</v>
      </c>
      <c r="C169" s="51">
        <f t="shared" si="24"/>
        <v>-0.27802649826621739</v>
      </c>
      <c r="D169" s="51">
        <f t="shared" si="24"/>
        <v>-0.27792421994712457</v>
      </c>
      <c r="E169" s="51">
        <f t="shared" si="24"/>
        <v>-0.27766755529093645</v>
      </c>
      <c r="F169" s="51">
        <f t="shared" si="24"/>
        <v>-0.27738906387413442</v>
      </c>
      <c r="G169" s="51">
        <f t="shared" si="24"/>
        <v>-0.27666371573673543</v>
      </c>
      <c r="H169" s="51">
        <f t="shared" si="24"/>
        <v>-0.27666371573673543</v>
      </c>
      <c r="I169" s="51">
        <f t="shared" si="24"/>
        <v>-0.27569792644322522</v>
      </c>
      <c r="J169" s="51">
        <f t="shared" si="24"/>
        <v>-0.27560035128422833</v>
      </c>
      <c r="K169" s="51">
        <f t="shared" si="24"/>
        <v>-0.27314386607506236</v>
      </c>
      <c r="L169" s="51">
        <f t="shared" si="24"/>
        <v>-0.27313788917855286</v>
      </c>
      <c r="M169" s="51">
        <f t="shared" si="24"/>
        <v>-0.27309216931783431</v>
      </c>
      <c r="N169" s="51">
        <f t="shared" si="24"/>
        <v>-0.27309216931783431</v>
      </c>
      <c r="O169" s="51">
        <f t="shared" si="24"/>
        <v>-0.27309216931783431</v>
      </c>
      <c r="P169" s="51">
        <f t="shared" si="24"/>
        <v>-0.27309216931783431</v>
      </c>
      <c r="Q169" s="51">
        <f t="shared" si="24"/>
        <v>-0.27303771502824492</v>
      </c>
      <c r="R169" s="51">
        <f t="shared" si="24"/>
        <v>-0.27205134645929896</v>
      </c>
      <c r="S169" s="51">
        <f t="shared" si="24"/>
        <v>-0.2720340406655648</v>
      </c>
      <c r="T169" s="51">
        <f t="shared" si="24"/>
        <v>-0.27179863424547923</v>
      </c>
      <c r="U169" s="51">
        <f t="shared" si="24"/>
        <v>-0.27179863424547923</v>
      </c>
      <c r="V169" s="51">
        <f t="shared" si="24"/>
        <v>-0.27179863424547923</v>
      </c>
      <c r="W169" s="51">
        <f t="shared" si="24"/>
        <v>-0.28204564618410044</v>
      </c>
      <c r="X169" s="51">
        <f t="shared" si="24"/>
        <v>-0.2832937203206316</v>
      </c>
      <c r="Y169" s="51">
        <f t="shared" si="24"/>
        <v>-0.2832937203206316</v>
      </c>
      <c r="Z169" s="51">
        <f t="shared" si="24"/>
        <v>-0.2832937203206316</v>
      </c>
      <c r="AA169" s="51">
        <f t="shared" si="24"/>
        <v>-0.2832937203206316</v>
      </c>
      <c r="AB169" s="51">
        <f t="shared" si="24"/>
        <v>-0.2832937203206316</v>
      </c>
      <c r="AC169" s="51">
        <f t="shared" si="24"/>
        <v>-0.2832937203206316</v>
      </c>
      <c r="AD169" s="51">
        <f t="shared" si="24"/>
        <v>-0.28464395927515729</v>
      </c>
      <c r="AE169" s="51">
        <f t="shared" si="24"/>
        <v>-0.28464395927515729</v>
      </c>
      <c r="AF169" s="51">
        <f t="shared" si="24"/>
        <v>-0.28731337037328664</v>
      </c>
      <c r="AG169" s="51">
        <f t="shared" si="24"/>
        <v>-0.28731337037328664</v>
      </c>
      <c r="AH169" s="51">
        <f t="shared" si="24"/>
        <v>-0.28731337037328664</v>
      </c>
      <c r="AI169" s="51">
        <f t="shared" si="24"/>
        <v>-0.28731337037328664</v>
      </c>
      <c r="AJ169" s="51">
        <f t="shared" si="24"/>
        <v>-0.28731337037328664</v>
      </c>
      <c r="AK169" s="51">
        <f t="shared" si="24"/>
        <v>-0.28731337037328664</v>
      </c>
      <c r="AL169" s="51">
        <f t="shared" si="24"/>
        <v>-0.2897539269463143</v>
      </c>
      <c r="AM169" s="51">
        <f t="shared" si="24"/>
        <v>-0.2897539269463143</v>
      </c>
    </row>
    <row r="170" spans="1:39">
      <c r="A170" s="50">
        <v>2010</v>
      </c>
      <c r="B170" s="51">
        <f t="shared" si="24"/>
        <v>-0.26996849399903167</v>
      </c>
      <c r="C170" s="51">
        <f t="shared" si="24"/>
        <v>-0.26784505228104549</v>
      </c>
      <c r="D170" s="51">
        <f t="shared" si="24"/>
        <v>-0.26775710555405263</v>
      </c>
      <c r="E170" s="51">
        <f t="shared" si="24"/>
        <v>-0.26752277024471793</v>
      </c>
      <c r="F170" s="51">
        <f t="shared" si="24"/>
        <v>-0.26727294990042061</v>
      </c>
      <c r="G170" s="51">
        <f t="shared" si="24"/>
        <v>-0.26663884976070906</v>
      </c>
      <c r="H170" s="51">
        <f t="shared" si="24"/>
        <v>-0.26663884976070906</v>
      </c>
      <c r="I170" s="51">
        <f t="shared" si="24"/>
        <v>-0.26596947101062918</v>
      </c>
      <c r="J170" s="51">
        <f t="shared" si="24"/>
        <v>-0.26589632546735986</v>
      </c>
      <c r="K170" s="51">
        <f t="shared" si="24"/>
        <v>-0.26391262323413067</v>
      </c>
      <c r="L170" s="51">
        <f t="shared" si="24"/>
        <v>-0.26353432002853816</v>
      </c>
      <c r="M170" s="51">
        <f t="shared" si="24"/>
        <v>-0.26349475466707628</v>
      </c>
      <c r="N170" s="51">
        <f t="shared" si="24"/>
        <v>-0.26349475466707628</v>
      </c>
      <c r="O170" s="51">
        <f t="shared" si="24"/>
        <v>-0.26349475466707628</v>
      </c>
      <c r="P170" s="51">
        <f t="shared" si="24"/>
        <v>-0.26349475466707628</v>
      </c>
      <c r="Q170" s="51">
        <f t="shared" si="24"/>
        <v>-0.26344775641588147</v>
      </c>
      <c r="R170" s="51">
        <f t="shared" si="24"/>
        <v>-0.26258439581400705</v>
      </c>
      <c r="S170" s="51">
        <f t="shared" si="24"/>
        <v>-0.26256965976258839</v>
      </c>
      <c r="T170" s="51">
        <f t="shared" si="24"/>
        <v>-0.26235458232642672</v>
      </c>
      <c r="U170" s="51">
        <f t="shared" si="24"/>
        <v>-0.26235458232642672</v>
      </c>
      <c r="V170" s="51">
        <f t="shared" si="24"/>
        <v>-0.26235458232642672</v>
      </c>
      <c r="W170" s="51">
        <f t="shared" si="24"/>
        <v>-0.27229509554661746</v>
      </c>
      <c r="X170" s="51">
        <f t="shared" si="24"/>
        <v>-0.27335163886563019</v>
      </c>
      <c r="Y170" s="51">
        <f t="shared" si="24"/>
        <v>-0.27335163886563019</v>
      </c>
      <c r="Z170" s="51">
        <f t="shared" si="24"/>
        <v>-0.27335163886563019</v>
      </c>
      <c r="AA170" s="51">
        <f t="shared" si="24"/>
        <v>-0.27335163886563019</v>
      </c>
      <c r="AB170" s="51">
        <f t="shared" si="24"/>
        <v>-0.27335163886563019</v>
      </c>
      <c r="AC170" s="51">
        <f t="shared" si="24"/>
        <v>-0.27335163886563019</v>
      </c>
      <c r="AD170" s="51">
        <f t="shared" si="24"/>
        <v>-0.27394727067562241</v>
      </c>
      <c r="AE170" s="51">
        <f t="shared" si="24"/>
        <v>-0.27394727067562241</v>
      </c>
      <c r="AF170" s="51">
        <f t="shared" si="24"/>
        <v>-0.27701430227892265</v>
      </c>
      <c r="AG170" s="51">
        <f t="shared" si="24"/>
        <v>-0.27701430227892265</v>
      </c>
      <c r="AH170" s="51">
        <f t="shared" si="24"/>
        <v>-0.27701430227892265</v>
      </c>
      <c r="AI170" s="51">
        <f t="shared" si="24"/>
        <v>-0.27701430227892265</v>
      </c>
      <c r="AJ170" s="51">
        <f t="shared" si="24"/>
        <v>-0.27701430227892265</v>
      </c>
      <c r="AK170" s="51">
        <f t="shared" si="24"/>
        <v>-0.27701430227892265</v>
      </c>
      <c r="AL170" s="51">
        <f t="shared" si="24"/>
        <v>-0.27941106815111072</v>
      </c>
      <c r="AM170" s="51">
        <f t="shared" si="24"/>
        <v>-0.27941106815111072</v>
      </c>
    </row>
    <row r="171" spans="1:39">
      <c r="A171" s="50">
        <v>2011</v>
      </c>
      <c r="B171" s="51">
        <f t="shared" si="24"/>
        <v>-0.25871800330406658</v>
      </c>
      <c r="C171" s="51">
        <f t="shared" si="24"/>
        <v>-0.25631399478213523</v>
      </c>
      <c r="D171" s="51">
        <f t="shared" si="24"/>
        <v>-0.25623048564996009</v>
      </c>
      <c r="E171" s="51">
        <f t="shared" si="24"/>
        <v>-0.25602563230717357</v>
      </c>
      <c r="F171" s="51">
        <f t="shared" si="24"/>
        <v>-0.25582026359460897</v>
      </c>
      <c r="G171" s="51">
        <f t="shared" si="24"/>
        <v>-0.25524713395069842</v>
      </c>
      <c r="H171" s="51">
        <f t="shared" si="24"/>
        <v>-0.25524713395069842</v>
      </c>
      <c r="I171" s="51">
        <f t="shared" si="24"/>
        <v>-0.25453931399813068</v>
      </c>
      <c r="J171" s="51">
        <f t="shared" si="24"/>
        <v>-0.25424742414148482</v>
      </c>
      <c r="K171" s="51">
        <f t="shared" si="24"/>
        <v>-0.25266579667919564</v>
      </c>
      <c r="L171" s="51">
        <f t="shared" si="24"/>
        <v>-0.25245336947019026</v>
      </c>
      <c r="M171" s="51">
        <f t="shared" si="24"/>
        <v>-0.25241349991304962</v>
      </c>
      <c r="N171" s="51">
        <f t="shared" si="24"/>
        <v>-0.25241349991304962</v>
      </c>
      <c r="O171" s="51">
        <f t="shared" si="24"/>
        <v>-0.25240566389850694</v>
      </c>
      <c r="P171" s="51">
        <f t="shared" si="24"/>
        <v>-0.25240566389850694</v>
      </c>
      <c r="Q171" s="51">
        <f t="shared" si="24"/>
        <v>-0.25236581620945819</v>
      </c>
      <c r="R171" s="51">
        <f t="shared" si="24"/>
        <v>-0.25163708011253327</v>
      </c>
      <c r="S171" s="51">
        <f t="shared" si="24"/>
        <v>-0.25162480541957088</v>
      </c>
      <c r="T171" s="51">
        <f t="shared" si="24"/>
        <v>-0.25142416362749609</v>
      </c>
      <c r="U171" s="51">
        <f t="shared" si="24"/>
        <v>-0.25142416362749609</v>
      </c>
      <c r="V171" s="51">
        <f t="shared" si="24"/>
        <v>-0.25142416362749609</v>
      </c>
      <c r="W171" s="51">
        <f t="shared" si="24"/>
        <v>-0.26133679549864564</v>
      </c>
      <c r="X171" s="51">
        <f t="shared" si="24"/>
        <v>-0.26229549785022443</v>
      </c>
      <c r="Y171" s="51">
        <f t="shared" si="24"/>
        <v>-0.26229549785022443</v>
      </c>
      <c r="Z171" s="51">
        <f t="shared" si="24"/>
        <v>-0.26229549785022443</v>
      </c>
      <c r="AA171" s="51">
        <f t="shared" si="24"/>
        <v>-0.26229549785022443</v>
      </c>
      <c r="AB171" s="51">
        <f t="shared" si="24"/>
        <v>-0.26229549785022443</v>
      </c>
      <c r="AC171" s="51">
        <f t="shared" si="24"/>
        <v>-0.26229549785022443</v>
      </c>
      <c r="AD171" s="51">
        <f t="shared" si="24"/>
        <v>-0.26308218159714536</v>
      </c>
      <c r="AE171" s="51">
        <f t="shared" si="24"/>
        <v>-0.26308218159714536</v>
      </c>
      <c r="AF171" s="51">
        <f t="shared" si="24"/>
        <v>-0.26577752318185754</v>
      </c>
      <c r="AG171" s="51">
        <f t="shared" si="24"/>
        <v>-0.26577752318185754</v>
      </c>
      <c r="AH171" s="51">
        <f t="shared" si="24"/>
        <v>-0.26577752318185754</v>
      </c>
      <c r="AI171" s="51">
        <f t="shared" si="24"/>
        <v>-0.26577752318185754</v>
      </c>
      <c r="AJ171" s="51">
        <f t="shared" si="24"/>
        <v>-0.26577752318185754</v>
      </c>
      <c r="AK171" s="51">
        <f t="shared" si="24"/>
        <v>-0.26577752318185754</v>
      </c>
      <c r="AL171" s="51">
        <f t="shared" si="24"/>
        <v>-0.2680029111248915</v>
      </c>
      <c r="AM171" s="51">
        <f t="shared" si="24"/>
        <v>-0.2680029111248915</v>
      </c>
    </row>
    <row r="172" spans="1:39">
      <c r="A172" s="50">
        <v>2012</v>
      </c>
      <c r="B172" s="51">
        <f t="shared" si="24"/>
        <v>-0.24104764099520948</v>
      </c>
      <c r="C172" s="51">
        <f t="shared" si="24"/>
        <v>-0.23905752466234087</v>
      </c>
      <c r="D172" s="51">
        <f t="shared" si="24"/>
        <v>-0.23899203567482463</v>
      </c>
      <c r="E172" s="51">
        <f t="shared" si="24"/>
        <v>-0.23883063155501949</v>
      </c>
      <c r="F172" s="51">
        <f t="shared" si="24"/>
        <v>-0.23872011071855703</v>
      </c>
      <c r="G172" s="51">
        <f t="shared" si="24"/>
        <v>-0.23822420649127751</v>
      </c>
      <c r="H172" s="51">
        <f t="shared" si="24"/>
        <v>-0.23822420649127751</v>
      </c>
      <c r="I172" s="51">
        <f t="shared" si="24"/>
        <v>-0.23774616063973097</v>
      </c>
      <c r="J172" s="51">
        <f t="shared" si="24"/>
        <v>-0.23749147147748617</v>
      </c>
      <c r="K172" s="51">
        <f t="shared" si="24"/>
        <v>-0.23687135763309719</v>
      </c>
      <c r="L172" s="51">
        <f t="shared" si="24"/>
        <v>-0.23723381596900528</v>
      </c>
      <c r="M172" s="51">
        <f t="shared" si="24"/>
        <v>-0.23720165951777117</v>
      </c>
      <c r="N172" s="51">
        <f t="shared" si="24"/>
        <v>-0.23720165951777117</v>
      </c>
      <c r="O172" s="51">
        <f t="shared" si="24"/>
        <v>-0.23719564679652116</v>
      </c>
      <c r="P172" s="51">
        <f t="shared" si="24"/>
        <v>-0.23719564679652116</v>
      </c>
      <c r="Q172" s="51">
        <f t="shared" si="24"/>
        <v>-0.23712653067084521</v>
      </c>
      <c r="R172" s="51">
        <f t="shared" si="24"/>
        <v>-0.23654335876690058</v>
      </c>
      <c r="S172" s="51">
        <f t="shared" si="24"/>
        <v>-0.23653375023789791</v>
      </c>
      <c r="T172" s="51">
        <f t="shared" si="24"/>
        <v>-0.23634712679880243</v>
      </c>
      <c r="U172" s="51">
        <f t="shared" si="24"/>
        <v>-0.23634712679880243</v>
      </c>
      <c r="V172" s="51">
        <f t="shared" si="24"/>
        <v>-0.23634712679880243</v>
      </c>
      <c r="W172" s="51">
        <f t="shared" si="24"/>
        <v>-0.24653617527041871</v>
      </c>
      <c r="X172" s="51">
        <f t="shared" si="24"/>
        <v>-0.24738752593254054</v>
      </c>
      <c r="Y172" s="51">
        <f t="shared" si="24"/>
        <v>-0.24738752593254054</v>
      </c>
      <c r="Z172" s="51">
        <f t="shared" si="24"/>
        <v>-0.24738752593254054</v>
      </c>
      <c r="AA172" s="51">
        <f t="shared" si="24"/>
        <v>-0.24738752593254054</v>
      </c>
      <c r="AB172" s="51">
        <f t="shared" si="24"/>
        <v>-0.24738752593254054</v>
      </c>
      <c r="AC172" s="51">
        <f t="shared" si="24"/>
        <v>-0.24738752593254054</v>
      </c>
      <c r="AD172" s="51">
        <f t="shared" si="24"/>
        <v>-0.24907902635752233</v>
      </c>
      <c r="AE172" s="51">
        <f t="shared" si="24"/>
        <v>-0.24907902635752233</v>
      </c>
      <c r="AF172" s="51">
        <f t="shared" si="24"/>
        <v>-0.2510132278376892</v>
      </c>
      <c r="AG172" s="51">
        <f t="shared" si="24"/>
        <v>-0.2510132278376892</v>
      </c>
      <c r="AH172" s="51">
        <f t="shared" si="24"/>
        <v>-0.2510132278376892</v>
      </c>
      <c r="AI172" s="51">
        <f t="shared" si="24"/>
        <v>-0.2510132278376892</v>
      </c>
      <c r="AJ172" s="51">
        <f t="shared" si="24"/>
        <v>-0.2510132278376892</v>
      </c>
      <c r="AK172" s="51">
        <f t="shared" si="24"/>
        <v>-0.2510132278376892</v>
      </c>
      <c r="AL172" s="51">
        <f t="shared" si="24"/>
        <v>-0.25303838227376263</v>
      </c>
      <c r="AM172" s="51">
        <f t="shared" si="24"/>
        <v>-0.25303838227376263</v>
      </c>
    </row>
    <row r="173" spans="1:39">
      <c r="A173" s="50">
        <v>2013</v>
      </c>
      <c r="B173" s="51">
        <f t="shared" si="24"/>
        <v>-0.23483090380601468</v>
      </c>
      <c r="C173" s="51">
        <f t="shared" si="24"/>
        <v>-0.23271327665092456</v>
      </c>
      <c r="D173" s="51">
        <f t="shared" si="24"/>
        <v>-0.23265669735427497</v>
      </c>
      <c r="E173" s="51">
        <f t="shared" si="24"/>
        <v>-0.23251696499212382</v>
      </c>
      <c r="F173" s="51">
        <f t="shared" si="24"/>
        <v>-0.23241838532761039</v>
      </c>
      <c r="G173" s="51">
        <f t="shared" si="24"/>
        <v>-0.23194969299542834</v>
      </c>
      <c r="H173" s="51">
        <f t="shared" si="24"/>
        <v>-0.23194969299542834</v>
      </c>
      <c r="I173" s="51">
        <f t="shared" si="24"/>
        <v>-0.23149000461731895</v>
      </c>
      <c r="J173" s="51">
        <f t="shared" si="24"/>
        <v>-0.23096623414525619</v>
      </c>
      <c r="K173" s="51">
        <f t="shared" si="24"/>
        <v>-0.23124877160951085</v>
      </c>
      <c r="L173" s="51">
        <f t="shared" si="24"/>
        <v>-0.2313646294635382</v>
      </c>
      <c r="M173" s="51">
        <f t="shared" si="24"/>
        <v>-0.23133662961770696</v>
      </c>
      <c r="N173" s="51">
        <f t="shared" si="24"/>
        <v>-0.23133662961770696</v>
      </c>
      <c r="O173" s="51">
        <f t="shared" si="24"/>
        <v>-0.23131038484753219</v>
      </c>
      <c r="P173" s="51">
        <f t="shared" si="24"/>
        <v>-0.23131038484753219</v>
      </c>
      <c r="Q173" s="51">
        <f t="shared" si="24"/>
        <v>-0.2312323859682921</v>
      </c>
      <c r="R173" s="51">
        <f t="shared" si="24"/>
        <v>-0.23072641529838056</v>
      </c>
      <c r="S173" s="51">
        <f t="shared" si="24"/>
        <v>-0.23071815960928621</v>
      </c>
      <c r="T173" s="51">
        <f t="shared" si="24"/>
        <v>-0.23057547865271977</v>
      </c>
      <c r="U173" s="51">
        <f t="shared" si="24"/>
        <v>-0.23057547865271977</v>
      </c>
      <c r="V173" s="51">
        <f t="shared" si="24"/>
        <v>-0.23057547865271977</v>
      </c>
      <c r="W173" s="51">
        <f t="shared" si="24"/>
        <v>-0.24018627499113898</v>
      </c>
      <c r="X173" s="51">
        <f t="shared" si="24"/>
        <v>-0.2409780170057223</v>
      </c>
      <c r="Y173" s="51">
        <f t="shared" si="24"/>
        <v>-0.2409780170057223</v>
      </c>
      <c r="Z173" s="51">
        <f t="shared" si="24"/>
        <v>-0.2409780170057223</v>
      </c>
      <c r="AA173" s="51">
        <f t="shared" si="24"/>
        <v>-0.2409780170057223</v>
      </c>
      <c r="AB173" s="51">
        <f t="shared" si="24"/>
        <v>-0.2409780170057223</v>
      </c>
      <c r="AC173" s="51">
        <f t="shared" si="24"/>
        <v>-0.2409780170057223</v>
      </c>
      <c r="AD173" s="51">
        <f t="shared" si="24"/>
        <v>-0.24216832935045229</v>
      </c>
      <c r="AE173" s="51">
        <f t="shared" si="24"/>
        <v>-0.24216832935045229</v>
      </c>
      <c r="AF173" s="51">
        <f t="shared" si="24"/>
        <v>-0.24432756707832681</v>
      </c>
      <c r="AG173" s="51">
        <f t="shared" si="24"/>
        <v>-0.24432756707832681</v>
      </c>
      <c r="AH173" s="51">
        <f t="shared" si="24"/>
        <v>-0.24432756707832681</v>
      </c>
      <c r="AI173" s="51">
        <f t="shared" si="24"/>
        <v>-0.24432756707832681</v>
      </c>
      <c r="AJ173" s="51">
        <f t="shared" si="24"/>
        <v>-0.24432756707832681</v>
      </c>
      <c r="AK173" s="51">
        <f t="shared" si="24"/>
        <v>-0.24432756707832681</v>
      </c>
      <c r="AL173" s="51">
        <f t="shared" si="24"/>
        <v>-0.24604450366949071</v>
      </c>
      <c r="AM173" s="51">
        <f t="shared" si="24"/>
        <v>-0.24604450366949071</v>
      </c>
    </row>
    <row r="174" spans="1:39">
      <c r="A174" s="50">
        <v>2014</v>
      </c>
      <c r="B174" s="51">
        <f t="shared" si="24"/>
        <v>-0.22646492225634185</v>
      </c>
      <c r="C174" s="51">
        <f t="shared" si="24"/>
        <v>-0.22440762061831121</v>
      </c>
      <c r="D174" s="51">
        <f t="shared" si="24"/>
        <v>-0.22435941255302028</v>
      </c>
      <c r="E174" s="51">
        <f t="shared" si="24"/>
        <v>-0.22424000866812954</v>
      </c>
      <c r="F174" s="51">
        <f t="shared" si="24"/>
        <v>-0.22411114797242604</v>
      </c>
      <c r="G174" s="51">
        <f t="shared" si="24"/>
        <v>-0.22357143735909368</v>
      </c>
      <c r="H174" s="51">
        <f t="shared" si="24"/>
        <v>-0.22357143735909368</v>
      </c>
      <c r="I174" s="51">
        <f t="shared" si="24"/>
        <v>-0.22328105890174343</v>
      </c>
      <c r="J174" s="51">
        <f t="shared" si="24"/>
        <v>-0.22282627460768867</v>
      </c>
      <c r="K174" s="51">
        <f t="shared" si="24"/>
        <v>-0.22384156775952624</v>
      </c>
      <c r="L174" s="51">
        <f t="shared" si="24"/>
        <v>-0.22415700574815944</v>
      </c>
      <c r="M174" s="51">
        <f t="shared" si="24"/>
        <v>-0.22411826450272432</v>
      </c>
      <c r="N174" s="51">
        <f t="shared" si="24"/>
        <v>-0.22411826450272432</v>
      </c>
      <c r="O174" s="51">
        <f t="shared" si="24"/>
        <v>-0.22406981214246369</v>
      </c>
      <c r="P174" s="51">
        <f t="shared" si="24"/>
        <v>-0.22406981214246369</v>
      </c>
      <c r="Q174" s="51">
        <f t="shared" si="24"/>
        <v>-0.22400265687018961</v>
      </c>
      <c r="R174" s="51">
        <f t="shared" si="24"/>
        <v>-0.22356703133279077</v>
      </c>
      <c r="S174" s="51">
        <f t="shared" si="24"/>
        <v>-0.22356001861870489</v>
      </c>
      <c r="T174" s="51">
        <f t="shared" si="24"/>
        <v>-0.22344055329973789</v>
      </c>
      <c r="U174" s="51">
        <f t="shared" si="24"/>
        <v>-0.22344055329973789</v>
      </c>
      <c r="V174" s="51">
        <f t="shared" si="24"/>
        <v>-0.22342512947942383</v>
      </c>
      <c r="W174" s="51">
        <f t="shared" si="24"/>
        <v>-0.23321356510927727</v>
      </c>
      <c r="X174" s="51">
        <f t="shared" si="24"/>
        <v>-0.23396437806006487</v>
      </c>
      <c r="Y174" s="51">
        <f t="shared" si="24"/>
        <v>-0.23396437806006487</v>
      </c>
      <c r="Z174" s="51">
        <f t="shared" si="24"/>
        <v>-0.23396437806006487</v>
      </c>
      <c r="AA174" s="51">
        <f t="shared" si="24"/>
        <v>-0.23396437806006487</v>
      </c>
      <c r="AB174" s="51">
        <f t="shared" si="24"/>
        <v>-0.23396437806006487</v>
      </c>
      <c r="AC174" s="51">
        <f t="shared" ref="AC174:AM174" si="25">-(1-2^AC125)</f>
        <v>-0.23396437806006487</v>
      </c>
      <c r="AD174" s="51">
        <f t="shared" si="25"/>
        <v>-0.23506952224371636</v>
      </c>
      <c r="AE174" s="51">
        <f t="shared" si="25"/>
        <v>-0.23506952224371636</v>
      </c>
      <c r="AF174" s="51">
        <f t="shared" si="25"/>
        <v>-0.23717061608263956</v>
      </c>
      <c r="AG174" s="51">
        <f t="shared" si="25"/>
        <v>-0.23717061608263956</v>
      </c>
      <c r="AH174" s="51">
        <f t="shared" si="25"/>
        <v>-0.23717061608263956</v>
      </c>
      <c r="AI174" s="51">
        <f t="shared" si="25"/>
        <v>-0.23717061608263956</v>
      </c>
      <c r="AJ174" s="51">
        <f t="shared" si="25"/>
        <v>-0.23717061608263956</v>
      </c>
      <c r="AK174" s="51">
        <f t="shared" si="25"/>
        <v>-0.23717061608263956</v>
      </c>
      <c r="AL174" s="51">
        <f t="shared" si="25"/>
        <v>-0.23879105283029356</v>
      </c>
      <c r="AM174" s="51">
        <f t="shared" si="25"/>
        <v>-0.23879105283029356</v>
      </c>
    </row>
    <row r="175" spans="1:39">
      <c r="A175" s="50">
        <v>2015</v>
      </c>
      <c r="B175" s="51">
        <f t="shared" ref="B175:AM181" si="26">-(1-2^B126)</f>
        <v>-0.22286123986212247</v>
      </c>
      <c r="C175" s="51">
        <f t="shared" si="26"/>
        <v>-0.22069671360586796</v>
      </c>
      <c r="D175" s="51">
        <f t="shared" si="26"/>
        <v>-0.2206535907667988</v>
      </c>
      <c r="E175" s="51">
        <f t="shared" si="26"/>
        <v>-0.22054662751554133</v>
      </c>
      <c r="F175" s="51">
        <f t="shared" si="26"/>
        <v>-0.22040560454105473</v>
      </c>
      <c r="G175" s="51">
        <f t="shared" si="26"/>
        <v>-0.21986354394056551</v>
      </c>
      <c r="H175" s="51">
        <f t="shared" si="26"/>
        <v>-0.21986354394056551</v>
      </c>
      <c r="I175" s="51">
        <f t="shared" si="26"/>
        <v>-0.21948098149404216</v>
      </c>
      <c r="J175" s="51">
        <f t="shared" si="26"/>
        <v>-0.21905311275656203</v>
      </c>
      <c r="K175" s="51">
        <f t="shared" si="26"/>
        <v>-0.22081067143774502</v>
      </c>
      <c r="L175" s="51">
        <f t="shared" si="26"/>
        <v>-0.22116715192887282</v>
      </c>
      <c r="M175" s="51">
        <f t="shared" si="26"/>
        <v>-0.2211322005151638</v>
      </c>
      <c r="N175" s="51">
        <f t="shared" si="26"/>
        <v>-0.2211322005151638</v>
      </c>
      <c r="O175" s="51">
        <f t="shared" si="26"/>
        <v>-0.22106978719708315</v>
      </c>
      <c r="P175" s="51">
        <f t="shared" si="26"/>
        <v>-0.22106978719708315</v>
      </c>
      <c r="Q175" s="51">
        <f t="shared" si="26"/>
        <v>-0.22100921879604651</v>
      </c>
      <c r="R175" s="51">
        <f t="shared" si="26"/>
        <v>-0.22061627584310017</v>
      </c>
      <c r="S175" s="51">
        <f t="shared" si="26"/>
        <v>-0.22060998766693418</v>
      </c>
      <c r="T175" s="51">
        <f t="shared" si="26"/>
        <v>-0.22048502606179954</v>
      </c>
      <c r="U175" s="51">
        <f t="shared" si="26"/>
        <v>-0.22048502606179954</v>
      </c>
      <c r="V175" s="51">
        <f t="shared" si="26"/>
        <v>-0.22047108991784714</v>
      </c>
      <c r="W175" s="51">
        <f t="shared" si="26"/>
        <v>-0.23018322203916519</v>
      </c>
      <c r="X175" s="51">
        <f t="shared" si="26"/>
        <v>-0.2308023922395942</v>
      </c>
      <c r="Y175" s="51">
        <f t="shared" si="26"/>
        <v>-0.2308023922395942</v>
      </c>
      <c r="Z175" s="51">
        <f t="shared" si="26"/>
        <v>-0.2308023922395942</v>
      </c>
      <c r="AA175" s="51">
        <f t="shared" si="26"/>
        <v>-0.2308023922395942</v>
      </c>
      <c r="AB175" s="51">
        <f t="shared" si="26"/>
        <v>-0.2308023922395942</v>
      </c>
      <c r="AC175" s="51">
        <f t="shared" si="26"/>
        <v>-0.2308023922395942</v>
      </c>
      <c r="AD175" s="51">
        <f t="shared" si="26"/>
        <v>-0.23202116904619519</v>
      </c>
      <c r="AE175" s="51">
        <f t="shared" si="26"/>
        <v>-0.23202116904619519</v>
      </c>
      <c r="AF175" s="51">
        <f t="shared" si="26"/>
        <v>-0.23414899008311696</v>
      </c>
      <c r="AG175" s="51">
        <f t="shared" si="26"/>
        <v>-0.23414899008311696</v>
      </c>
      <c r="AH175" s="51">
        <f t="shared" si="26"/>
        <v>-0.23414899008311696</v>
      </c>
      <c r="AI175" s="51">
        <f t="shared" si="26"/>
        <v>-0.23414899008311696</v>
      </c>
      <c r="AJ175" s="51">
        <f t="shared" si="26"/>
        <v>-0.23414899008311696</v>
      </c>
      <c r="AK175" s="51">
        <f t="shared" si="26"/>
        <v>-0.23414899008311696</v>
      </c>
      <c r="AL175" s="51">
        <f t="shared" si="26"/>
        <v>-0.23568365024393945</v>
      </c>
      <c r="AM175" s="51">
        <f t="shared" si="26"/>
        <v>-0.23568365024393945</v>
      </c>
    </row>
    <row r="176" spans="1:39">
      <c r="A176" s="50">
        <v>2016</v>
      </c>
      <c r="B176" s="51">
        <f t="shared" si="26"/>
        <v>-0.218240129595767</v>
      </c>
      <c r="C176" s="51">
        <f t="shared" si="26"/>
        <v>-0.21619525762616454</v>
      </c>
      <c r="D176" s="51">
        <f t="shared" si="26"/>
        <v>-0.21615652600036506</v>
      </c>
      <c r="E176" s="51">
        <f t="shared" si="26"/>
        <v>-0.21606027971237629</v>
      </c>
      <c r="F176" s="51">
        <f t="shared" si="26"/>
        <v>-0.21591701081403825</v>
      </c>
      <c r="G176" s="51">
        <f t="shared" si="26"/>
        <v>-0.21539256064459478</v>
      </c>
      <c r="H176" s="51">
        <f t="shared" si="26"/>
        <v>-0.21539256064459478</v>
      </c>
      <c r="I176" s="51">
        <f t="shared" si="26"/>
        <v>-0.21499167471296632</v>
      </c>
      <c r="J176" s="51">
        <f t="shared" si="26"/>
        <v>-0.2145832252078913</v>
      </c>
      <c r="K176" s="51">
        <f t="shared" si="26"/>
        <v>-0.21679570227658351</v>
      </c>
      <c r="L176" s="51">
        <f t="shared" si="26"/>
        <v>-0.21700946563135803</v>
      </c>
      <c r="M176" s="51">
        <f t="shared" si="26"/>
        <v>-0.21694163350168461</v>
      </c>
      <c r="N176" s="51">
        <f t="shared" si="26"/>
        <v>-0.21694163350168461</v>
      </c>
      <c r="O176" s="51">
        <f t="shared" si="26"/>
        <v>-0.21682760488983199</v>
      </c>
      <c r="P176" s="51">
        <f t="shared" si="26"/>
        <v>-0.21682760488983199</v>
      </c>
      <c r="Q176" s="51">
        <f t="shared" si="26"/>
        <v>-0.21677304770693939</v>
      </c>
      <c r="R176" s="51">
        <f t="shared" si="26"/>
        <v>-0.21642422916596937</v>
      </c>
      <c r="S176" s="51">
        <f t="shared" si="26"/>
        <v>-0.2164186168040928</v>
      </c>
      <c r="T176" s="51">
        <f t="shared" si="26"/>
        <v>-0.21630779813555734</v>
      </c>
      <c r="U176" s="51">
        <f t="shared" si="26"/>
        <v>-0.21630779813555734</v>
      </c>
      <c r="V176" s="51">
        <f t="shared" si="26"/>
        <v>-0.21632214915961057</v>
      </c>
      <c r="W176" s="51">
        <f t="shared" si="26"/>
        <v>-0.22630284939941003</v>
      </c>
      <c r="X176" s="51">
        <f t="shared" si="26"/>
        <v>-0.2268804818566249</v>
      </c>
      <c r="Y176" s="51">
        <f t="shared" si="26"/>
        <v>-0.2268804818566249</v>
      </c>
      <c r="Z176" s="51">
        <f t="shared" si="26"/>
        <v>-0.2268804818566249</v>
      </c>
      <c r="AA176" s="51">
        <f t="shared" si="26"/>
        <v>-0.2268804818566249</v>
      </c>
      <c r="AB176" s="51">
        <f t="shared" si="26"/>
        <v>-0.2268804818566249</v>
      </c>
      <c r="AC176" s="51">
        <f t="shared" si="26"/>
        <v>-0.2268804818566249</v>
      </c>
      <c r="AD176" s="51">
        <f t="shared" si="26"/>
        <v>-0.22767543502520704</v>
      </c>
      <c r="AE176" s="51">
        <f t="shared" si="26"/>
        <v>-0.22767543502520704</v>
      </c>
      <c r="AF176" s="51">
        <f t="shared" si="26"/>
        <v>-0.22890987058402867</v>
      </c>
      <c r="AG176" s="51">
        <f t="shared" si="26"/>
        <v>-0.22890987058402867</v>
      </c>
      <c r="AH176" s="51">
        <f t="shared" si="26"/>
        <v>-0.22890987058402867</v>
      </c>
      <c r="AI176" s="51">
        <f t="shared" si="26"/>
        <v>-0.22890987058402867</v>
      </c>
      <c r="AJ176" s="51">
        <f t="shared" si="26"/>
        <v>-0.22890987058402867</v>
      </c>
      <c r="AK176" s="51">
        <f t="shared" si="26"/>
        <v>-0.22890987058402867</v>
      </c>
      <c r="AL176" s="51">
        <f t="shared" si="26"/>
        <v>-0.23039117140667353</v>
      </c>
      <c r="AM176" s="51">
        <f t="shared" si="26"/>
        <v>-0.23039117140667353</v>
      </c>
    </row>
    <row r="177" spans="1:40">
      <c r="A177" s="50">
        <v>2017</v>
      </c>
      <c r="B177" s="51">
        <f t="shared" si="26"/>
        <v>-0.2146147676200455</v>
      </c>
      <c r="C177" s="51">
        <f t="shared" si="26"/>
        <v>-0.21266817027872242</v>
      </c>
      <c r="D177" s="51">
        <f t="shared" si="26"/>
        <v>-0.21261385203365124</v>
      </c>
      <c r="E177" s="51">
        <f t="shared" si="26"/>
        <v>-0.21251981123076935</v>
      </c>
      <c r="F177" s="51">
        <f t="shared" si="26"/>
        <v>-0.21237158506895004</v>
      </c>
      <c r="G177" s="51">
        <f t="shared" si="26"/>
        <v>-0.21187118989699583</v>
      </c>
      <c r="H177" s="51">
        <f t="shared" si="26"/>
        <v>-0.21187118989699583</v>
      </c>
      <c r="I177" s="51">
        <f t="shared" si="26"/>
        <v>-0.21156511240093834</v>
      </c>
      <c r="J177" s="51">
        <f t="shared" si="26"/>
        <v>-0.21118045397442076</v>
      </c>
      <c r="K177" s="51">
        <f t="shared" si="26"/>
        <v>-0.21352042033688945</v>
      </c>
      <c r="L177" s="51">
        <f t="shared" si="26"/>
        <v>-0.21369304603874584</v>
      </c>
      <c r="M177" s="51">
        <f t="shared" si="26"/>
        <v>-0.21363045629542177</v>
      </c>
      <c r="N177" s="51">
        <f t="shared" si="26"/>
        <v>-0.21363045629542177</v>
      </c>
      <c r="O177" s="51">
        <f t="shared" si="26"/>
        <v>-0.21352510382320289</v>
      </c>
      <c r="P177" s="51">
        <f t="shared" si="26"/>
        <v>-0.21352510382320289</v>
      </c>
      <c r="Q177" s="51">
        <f t="shared" si="26"/>
        <v>-0.21347499205347698</v>
      </c>
      <c r="R177" s="51">
        <f t="shared" si="26"/>
        <v>-0.21313872639448428</v>
      </c>
      <c r="S177" s="51">
        <f t="shared" si="26"/>
        <v>-0.21313361226707661</v>
      </c>
      <c r="T177" s="51">
        <f t="shared" si="26"/>
        <v>-0.21303458522254459</v>
      </c>
      <c r="U177" s="51">
        <f t="shared" si="26"/>
        <v>-0.21303458522254459</v>
      </c>
      <c r="V177" s="51">
        <f t="shared" si="26"/>
        <v>-0.21304838112265834</v>
      </c>
      <c r="W177" s="51">
        <f t="shared" si="26"/>
        <v>-0.22322435157283915</v>
      </c>
      <c r="X177" s="51">
        <f t="shared" si="26"/>
        <v>-0.22376860597143389</v>
      </c>
      <c r="Y177" s="51">
        <f t="shared" si="26"/>
        <v>-0.22376860597143389</v>
      </c>
      <c r="Z177" s="51">
        <f t="shared" si="26"/>
        <v>-0.22376860597143389</v>
      </c>
      <c r="AA177" s="51">
        <f t="shared" si="26"/>
        <v>-0.22376860597143389</v>
      </c>
      <c r="AB177" s="51">
        <f t="shared" si="26"/>
        <v>-0.22376860597143389</v>
      </c>
      <c r="AC177" s="51">
        <f t="shared" si="26"/>
        <v>-0.22376860597143389</v>
      </c>
      <c r="AD177" s="51">
        <f t="shared" si="26"/>
        <v>-0.22474482387615125</v>
      </c>
      <c r="AE177" s="51">
        <f t="shared" si="26"/>
        <v>-0.22474482387615125</v>
      </c>
      <c r="AF177" s="51">
        <f t="shared" si="26"/>
        <v>-0.22589613660718155</v>
      </c>
      <c r="AG177" s="51">
        <f t="shared" si="26"/>
        <v>-0.22589613660718155</v>
      </c>
      <c r="AH177" s="51">
        <f t="shared" si="26"/>
        <v>-0.22589613660718155</v>
      </c>
      <c r="AI177" s="51">
        <f t="shared" si="26"/>
        <v>-0.22589613660718155</v>
      </c>
      <c r="AJ177" s="51">
        <f t="shared" si="26"/>
        <v>-0.22589613660718155</v>
      </c>
      <c r="AK177" s="51">
        <f t="shared" si="26"/>
        <v>-0.22589613660718155</v>
      </c>
      <c r="AL177" s="51">
        <f t="shared" si="26"/>
        <v>-0.22728777925757682</v>
      </c>
      <c r="AM177" s="51">
        <f t="shared" si="26"/>
        <v>-0.22728777925757682</v>
      </c>
    </row>
    <row r="178" spans="1:40">
      <c r="A178" s="50">
        <v>2018</v>
      </c>
      <c r="B178" s="51">
        <f t="shared" si="26"/>
        <v>-0.21156048432933283</v>
      </c>
      <c r="C178" s="51">
        <f t="shared" si="26"/>
        <v>-0.20968893585935633</v>
      </c>
      <c r="D178" s="51">
        <f t="shared" si="26"/>
        <v>-0.20963909327721597</v>
      </c>
      <c r="E178" s="51">
        <f t="shared" si="26"/>
        <v>-0.20955212050917715</v>
      </c>
      <c r="F178" s="51">
        <f t="shared" si="26"/>
        <v>-0.2094315461189169</v>
      </c>
      <c r="G178" s="51">
        <f t="shared" si="26"/>
        <v>-0.20893827706557166</v>
      </c>
      <c r="H178" s="51">
        <f t="shared" si="26"/>
        <v>-0.20893827706557166</v>
      </c>
      <c r="I178" s="51">
        <f t="shared" si="26"/>
        <v>-0.20868032066953124</v>
      </c>
      <c r="J178" s="51">
        <f t="shared" si="26"/>
        <v>-0.2083224166182911</v>
      </c>
      <c r="K178" s="51">
        <f t="shared" si="26"/>
        <v>-0.21110768409138325</v>
      </c>
      <c r="L178" s="51">
        <f t="shared" si="26"/>
        <v>-0.21111373870008554</v>
      </c>
      <c r="M178" s="51">
        <f t="shared" si="26"/>
        <v>-0.21105535585975377</v>
      </c>
      <c r="N178" s="51">
        <f t="shared" si="26"/>
        <v>-0.21105535585975377</v>
      </c>
      <c r="O178" s="51">
        <f t="shared" si="26"/>
        <v>-0.21095698139165331</v>
      </c>
      <c r="P178" s="51">
        <f t="shared" si="26"/>
        <v>-0.21095698139165331</v>
      </c>
      <c r="Q178" s="51">
        <f t="shared" si="26"/>
        <v>-0.21091041017109791</v>
      </c>
      <c r="R178" s="51">
        <f t="shared" si="26"/>
        <v>-0.21059814573898716</v>
      </c>
      <c r="S178" s="51">
        <f t="shared" si="26"/>
        <v>-0.21059342260458036</v>
      </c>
      <c r="T178" s="51">
        <f t="shared" si="26"/>
        <v>-0.21050019548926591</v>
      </c>
      <c r="U178" s="51">
        <f t="shared" si="26"/>
        <v>-0.21050019548926591</v>
      </c>
      <c r="V178" s="51">
        <f t="shared" si="26"/>
        <v>-0.21051348291015393</v>
      </c>
      <c r="W178" s="51">
        <f t="shared" si="26"/>
        <v>-0.22090564458222006</v>
      </c>
      <c r="X178" s="51">
        <f t="shared" si="26"/>
        <v>-0.22140366333833739</v>
      </c>
      <c r="Y178" s="51">
        <f t="shared" si="26"/>
        <v>-0.22140366333833739</v>
      </c>
      <c r="Z178" s="51">
        <f t="shared" si="26"/>
        <v>-0.22140366333833739</v>
      </c>
      <c r="AA178" s="51">
        <f t="shared" si="26"/>
        <v>-0.22140366333833739</v>
      </c>
      <c r="AB178" s="51">
        <f t="shared" si="26"/>
        <v>-0.22140366333833739</v>
      </c>
      <c r="AC178" s="51">
        <f t="shared" si="26"/>
        <v>-0.22140366333833739</v>
      </c>
      <c r="AD178" s="51">
        <f t="shared" si="26"/>
        <v>-0.2226391782941769</v>
      </c>
      <c r="AE178" s="51">
        <f t="shared" si="26"/>
        <v>-0.2226391782941769</v>
      </c>
      <c r="AF178" s="51">
        <f t="shared" si="26"/>
        <v>-0.22322973120921308</v>
      </c>
      <c r="AG178" s="51">
        <f t="shared" si="26"/>
        <v>-0.22322973120921308</v>
      </c>
      <c r="AH178" s="51">
        <f t="shared" si="26"/>
        <v>-0.22322973120921308</v>
      </c>
      <c r="AI178" s="51">
        <f t="shared" si="26"/>
        <v>-0.22322973120921308</v>
      </c>
      <c r="AJ178" s="51">
        <f t="shared" si="26"/>
        <v>-0.22322973120921308</v>
      </c>
      <c r="AK178" s="51">
        <f t="shared" si="26"/>
        <v>-0.22322973120921308</v>
      </c>
      <c r="AL178" s="51">
        <f t="shared" si="26"/>
        <v>-0.22448630226932864</v>
      </c>
      <c r="AM178" s="51">
        <f t="shared" si="26"/>
        <v>-0.22448630226932864</v>
      </c>
    </row>
    <row r="179" spans="1:40">
      <c r="A179" s="50">
        <v>2019</v>
      </c>
      <c r="B179" s="51">
        <f t="shared" si="26"/>
        <v>-0.20829317421463256</v>
      </c>
      <c r="C179" s="51">
        <f t="shared" si="26"/>
        <v>-0.20657436441076915</v>
      </c>
      <c r="D179" s="51">
        <f t="shared" si="26"/>
        <v>-0.20652888706914019</v>
      </c>
      <c r="E179" s="51">
        <f t="shared" si="26"/>
        <v>-0.20644883803545599</v>
      </c>
      <c r="F179" s="51">
        <f t="shared" si="26"/>
        <v>-0.206304843559319</v>
      </c>
      <c r="G179" s="51">
        <f t="shared" si="26"/>
        <v>-0.20587231490593161</v>
      </c>
      <c r="H179" s="51">
        <f t="shared" si="26"/>
        <v>-0.20587231490593161</v>
      </c>
      <c r="I179" s="51">
        <f t="shared" si="26"/>
        <v>-0.20589386126083453</v>
      </c>
      <c r="J179" s="51">
        <f t="shared" si="26"/>
        <v>-0.20550842580720741</v>
      </c>
      <c r="K179" s="51">
        <f t="shared" si="26"/>
        <v>-0.20843117322524896</v>
      </c>
      <c r="L179" s="51">
        <f t="shared" si="26"/>
        <v>-0.20833310765768176</v>
      </c>
      <c r="M179" s="51">
        <f t="shared" si="26"/>
        <v>-0.20827666404042855</v>
      </c>
      <c r="N179" s="51">
        <f t="shared" si="26"/>
        <v>-0.20827666404042855</v>
      </c>
      <c r="O179" s="51">
        <f t="shared" si="26"/>
        <v>-0.208185140600048</v>
      </c>
      <c r="P179" s="51">
        <f t="shared" si="26"/>
        <v>-0.208185140600048</v>
      </c>
      <c r="Q179" s="51">
        <f t="shared" si="26"/>
        <v>-0.20812095337259295</v>
      </c>
      <c r="R179" s="51">
        <f t="shared" si="26"/>
        <v>-0.20784668792377525</v>
      </c>
      <c r="S179" s="51">
        <f t="shared" si="26"/>
        <v>-0.20784234914065758</v>
      </c>
      <c r="T179" s="51">
        <f t="shared" si="26"/>
        <v>-0.20775643009403078</v>
      </c>
      <c r="U179" s="51">
        <f t="shared" si="26"/>
        <v>-0.20775643009403078</v>
      </c>
      <c r="V179" s="51">
        <f t="shared" si="26"/>
        <v>-0.20776921008449589</v>
      </c>
      <c r="W179" s="51">
        <f t="shared" si="26"/>
        <v>-0.21855712652943038</v>
      </c>
      <c r="X179" s="51">
        <f t="shared" si="26"/>
        <v>-0.2190370909964976</v>
      </c>
      <c r="Y179" s="51">
        <f t="shared" si="26"/>
        <v>-0.2190370909964976</v>
      </c>
      <c r="Z179" s="51">
        <f t="shared" si="26"/>
        <v>-0.2190370909964976</v>
      </c>
      <c r="AA179" s="51">
        <f t="shared" si="26"/>
        <v>-0.2190370909964976</v>
      </c>
      <c r="AB179" s="51">
        <f t="shared" si="26"/>
        <v>-0.2190370909964976</v>
      </c>
      <c r="AC179" s="51">
        <f t="shared" si="26"/>
        <v>-0.2190370909964976</v>
      </c>
      <c r="AD179" s="51">
        <f t="shared" si="26"/>
        <v>-0.22005096923857737</v>
      </c>
      <c r="AE179" s="51">
        <f t="shared" si="26"/>
        <v>-0.22005096923857737</v>
      </c>
      <c r="AF179" s="51">
        <f t="shared" si="26"/>
        <v>-0.22045161578980033</v>
      </c>
      <c r="AG179" s="51">
        <f t="shared" si="26"/>
        <v>-0.22045161578980033</v>
      </c>
      <c r="AH179" s="51">
        <f t="shared" si="26"/>
        <v>-0.22045161578980033</v>
      </c>
      <c r="AI179" s="51">
        <f t="shared" si="26"/>
        <v>-0.22045161578980033</v>
      </c>
      <c r="AJ179" s="51">
        <f t="shared" si="26"/>
        <v>-0.22045161578980033</v>
      </c>
      <c r="AK179" s="51">
        <f t="shared" si="26"/>
        <v>-0.22045161578980033</v>
      </c>
      <c r="AL179" s="51">
        <f t="shared" si="26"/>
        <v>-0.22159447816574684</v>
      </c>
      <c r="AM179" s="51">
        <f t="shared" si="26"/>
        <v>-0.22159447816574684</v>
      </c>
    </row>
    <row r="180" spans="1:40">
      <c r="A180" s="50">
        <v>2020</v>
      </c>
      <c r="B180" s="51">
        <f t="shared" si="26"/>
        <v>-0.20605388002127301</v>
      </c>
      <c r="C180" s="51">
        <f t="shared" si="26"/>
        <v>-0.20441479337738611</v>
      </c>
      <c r="D180" s="51">
        <f t="shared" si="26"/>
        <v>-0.20437251903007403</v>
      </c>
      <c r="E180" s="51">
        <f t="shared" si="26"/>
        <v>-0.20429763332011575</v>
      </c>
      <c r="F180" s="51">
        <f t="shared" si="26"/>
        <v>-0.20416503076182524</v>
      </c>
      <c r="G180" s="51">
        <f t="shared" si="26"/>
        <v>-0.20377698420712664</v>
      </c>
      <c r="H180" s="51">
        <f t="shared" si="26"/>
        <v>-0.20377698420712664</v>
      </c>
      <c r="I180" s="51">
        <f t="shared" si="26"/>
        <v>-0.20381415959267934</v>
      </c>
      <c r="J180" s="51">
        <f t="shared" si="26"/>
        <v>-0.2034362018025625</v>
      </c>
      <c r="K180" s="51">
        <f t="shared" si="26"/>
        <v>-0.20640737696185263</v>
      </c>
      <c r="L180" s="51">
        <f t="shared" si="26"/>
        <v>-0.20665291513741546</v>
      </c>
      <c r="M180" s="51">
        <f t="shared" si="26"/>
        <v>-0.20659963139371262</v>
      </c>
      <c r="N180" s="51">
        <f t="shared" si="26"/>
        <v>-0.20659963139371262</v>
      </c>
      <c r="O180" s="51">
        <f t="shared" si="26"/>
        <v>-0.20651314357027695</v>
      </c>
      <c r="P180" s="51">
        <f t="shared" si="26"/>
        <v>-0.20651314357027695</v>
      </c>
      <c r="Q180" s="51">
        <f t="shared" si="26"/>
        <v>-0.20645260985255642</v>
      </c>
      <c r="R180" s="51">
        <f t="shared" si="26"/>
        <v>-0.20620633441706937</v>
      </c>
      <c r="S180" s="51">
        <f t="shared" si="26"/>
        <v>-0.20620226557093047</v>
      </c>
      <c r="T180" s="51">
        <f t="shared" si="26"/>
        <v>-0.20610611142388446</v>
      </c>
      <c r="U180" s="51">
        <f t="shared" si="26"/>
        <v>-0.20610611142388446</v>
      </c>
      <c r="V180" s="51">
        <f t="shared" si="26"/>
        <v>-0.20611843417484654</v>
      </c>
      <c r="W180" s="51">
        <f t="shared" si="26"/>
        <v>-0.21690768359070667</v>
      </c>
      <c r="X180" s="51">
        <f t="shared" si="26"/>
        <v>-0.21736270303984961</v>
      </c>
      <c r="Y180" s="51">
        <f t="shared" si="26"/>
        <v>-0.21736270303984961</v>
      </c>
      <c r="Z180" s="51">
        <f t="shared" si="26"/>
        <v>-0.21736270303984961</v>
      </c>
      <c r="AA180" s="51">
        <f t="shared" si="26"/>
        <v>-0.21736270303984961</v>
      </c>
      <c r="AB180" s="51">
        <f t="shared" si="26"/>
        <v>-0.21736270303984961</v>
      </c>
      <c r="AC180" s="51">
        <f t="shared" si="26"/>
        <v>-0.21736270303984961</v>
      </c>
      <c r="AD180" s="51">
        <f t="shared" si="26"/>
        <v>-0.21856690364442977</v>
      </c>
      <c r="AE180" s="51">
        <f t="shared" si="26"/>
        <v>-0.21856690364442977</v>
      </c>
      <c r="AF180" s="51">
        <f t="shared" si="26"/>
        <v>-0.21826247129291299</v>
      </c>
      <c r="AG180" s="51">
        <f t="shared" si="26"/>
        <v>-0.21826247129291299</v>
      </c>
      <c r="AH180" s="51">
        <f t="shared" si="26"/>
        <v>-0.21826247129291299</v>
      </c>
      <c r="AI180" s="51">
        <f t="shared" si="26"/>
        <v>-0.21826247129291299</v>
      </c>
      <c r="AJ180" s="51">
        <f t="shared" si="26"/>
        <v>-0.21826247129291299</v>
      </c>
      <c r="AK180" s="51">
        <f t="shared" si="26"/>
        <v>-0.21826247129291299</v>
      </c>
      <c r="AL180" s="51">
        <f t="shared" si="26"/>
        <v>-0.21933576953553813</v>
      </c>
      <c r="AM180" s="51">
        <f t="shared" si="26"/>
        <v>-0.21933576953553813</v>
      </c>
    </row>
    <row r="181" spans="1:40">
      <c r="A181" s="50">
        <v>2021</v>
      </c>
      <c r="B181" s="51">
        <f t="shared" si="26"/>
        <v>-0.2040405289640721</v>
      </c>
      <c r="C181" s="51">
        <f t="shared" si="26"/>
        <v>-0.20193237643368911</v>
      </c>
      <c r="D181" s="51">
        <f t="shared" si="26"/>
        <v>-0.20189300292545997</v>
      </c>
      <c r="E181" s="51">
        <f t="shared" si="26"/>
        <v>-0.20182272087921138</v>
      </c>
      <c r="F181" s="51">
        <f t="shared" si="26"/>
        <v>-0.20173195051431858</v>
      </c>
      <c r="G181" s="51">
        <f t="shared" si="26"/>
        <v>-0.2013708532171874</v>
      </c>
      <c r="H181" s="51">
        <f t="shared" si="26"/>
        <v>-0.2013708532171874</v>
      </c>
      <c r="I181" s="51">
        <f t="shared" si="26"/>
        <v>-0.20145063826006782</v>
      </c>
      <c r="J181" s="51">
        <f t="shared" si="26"/>
        <v>-0.2010781356988115</v>
      </c>
      <c r="K181" s="51">
        <f t="shared" si="26"/>
        <v>-0.20422398610740267</v>
      </c>
      <c r="L181" s="51">
        <f t="shared" si="26"/>
        <v>-0.20447438649158678</v>
      </c>
      <c r="M181" s="51">
        <f t="shared" si="26"/>
        <v>-0.20442401879618</v>
      </c>
      <c r="N181" s="51">
        <f t="shared" si="26"/>
        <v>-0.20442401879618</v>
      </c>
      <c r="O181" s="51">
        <f t="shared" si="26"/>
        <v>-0.2043359862010794</v>
      </c>
      <c r="P181" s="51">
        <f t="shared" si="26"/>
        <v>-0.2043359862010794</v>
      </c>
      <c r="Q181" s="51">
        <f t="shared" si="26"/>
        <v>-0.20427884976448396</v>
      </c>
      <c r="R181" s="51">
        <f t="shared" si="26"/>
        <v>-0.20404753105410822</v>
      </c>
      <c r="S181" s="51">
        <f t="shared" si="26"/>
        <v>-0.20404372071470733</v>
      </c>
      <c r="T181" s="51">
        <f t="shared" si="26"/>
        <v>-0.20395205580460352</v>
      </c>
      <c r="U181" s="51">
        <f t="shared" si="26"/>
        <v>-0.20395205580460352</v>
      </c>
      <c r="V181" s="51">
        <f t="shared" si="26"/>
        <v>-0.20396403025059351</v>
      </c>
      <c r="W181" s="51">
        <f t="shared" si="26"/>
        <v>-0.21524295698502838</v>
      </c>
      <c r="X181" s="51">
        <f t="shared" si="26"/>
        <v>-0.21567757022689116</v>
      </c>
      <c r="Y181" s="51">
        <f t="shared" si="26"/>
        <v>-0.21567757022689116</v>
      </c>
      <c r="Z181" s="51">
        <f t="shared" si="26"/>
        <v>-0.21567757022689116</v>
      </c>
      <c r="AA181" s="51">
        <f t="shared" si="26"/>
        <v>-0.21567757022689116</v>
      </c>
      <c r="AB181" s="51">
        <f t="shared" si="26"/>
        <v>-0.21567757022689116</v>
      </c>
      <c r="AC181" s="51">
        <f t="shared" ref="AC181:AM181" si="27">-(1-2^AC132)</f>
        <v>-0.21567757022689116</v>
      </c>
      <c r="AD181" s="51">
        <f t="shared" si="27"/>
        <v>-0.21700647345825286</v>
      </c>
      <c r="AE181" s="51">
        <f t="shared" si="27"/>
        <v>-0.21700647345825286</v>
      </c>
      <c r="AF181" s="51">
        <f t="shared" si="27"/>
        <v>-0.21650368888586657</v>
      </c>
      <c r="AG181" s="51">
        <f t="shared" si="27"/>
        <v>-0.21650368888586657</v>
      </c>
      <c r="AH181" s="51">
        <f t="shared" si="27"/>
        <v>-0.21650368888586657</v>
      </c>
      <c r="AI181" s="51">
        <f t="shared" si="27"/>
        <v>-0.21650368888586657</v>
      </c>
      <c r="AJ181" s="51">
        <f t="shared" si="27"/>
        <v>-0.21650368888586657</v>
      </c>
      <c r="AK181" s="51">
        <f t="shared" si="27"/>
        <v>-0.21650368888586657</v>
      </c>
      <c r="AL181" s="51">
        <f t="shared" si="27"/>
        <v>-0.21745716398488357</v>
      </c>
      <c r="AM181" s="51">
        <f t="shared" si="27"/>
        <v>-0.21745716398488357</v>
      </c>
    </row>
    <row r="182" spans="1:40">
      <c r="A182" s="50">
        <v>2022</v>
      </c>
      <c r="B182" s="51">
        <f t="shared" ref="B182:AM183" si="28">-(1-2^B133)</f>
        <v>-0.20272223271944734</v>
      </c>
      <c r="C182" s="51">
        <f t="shared" si="28"/>
        <v>-0.20063017904511549</v>
      </c>
      <c r="D182" s="51">
        <f t="shared" si="28"/>
        <v>-0.20059261593456612</v>
      </c>
      <c r="E182" s="51">
        <f t="shared" si="28"/>
        <v>-0.20052528495304789</v>
      </c>
      <c r="F182" s="51">
        <f t="shared" si="28"/>
        <v>-0.20045172591102023</v>
      </c>
      <c r="G182" s="51">
        <f t="shared" si="28"/>
        <v>-0.20010307776834557</v>
      </c>
      <c r="H182" s="51">
        <f t="shared" si="28"/>
        <v>-0.20010307776834557</v>
      </c>
      <c r="I182" s="51">
        <f t="shared" si="28"/>
        <v>-0.20015451798988393</v>
      </c>
      <c r="J182" s="51">
        <f t="shared" si="28"/>
        <v>-0.19976439329264073</v>
      </c>
      <c r="K182" s="51">
        <f t="shared" si="28"/>
        <v>-0.20305151936610932</v>
      </c>
      <c r="L182" s="51">
        <f t="shared" si="28"/>
        <v>-0.20326949334931033</v>
      </c>
      <c r="M182" s="51">
        <f t="shared" si="28"/>
        <v>-0.20321737918417382</v>
      </c>
      <c r="N182" s="51">
        <f t="shared" si="28"/>
        <v>-0.20321737918417382</v>
      </c>
      <c r="O182" s="51">
        <f t="shared" si="28"/>
        <v>-0.20313267574760452</v>
      </c>
      <c r="P182" s="51">
        <f t="shared" si="28"/>
        <v>-0.20313267574760452</v>
      </c>
      <c r="Q182" s="51">
        <f t="shared" si="28"/>
        <v>-0.20307777076981959</v>
      </c>
      <c r="R182" s="51">
        <f t="shared" si="28"/>
        <v>-0.20281636638723699</v>
      </c>
      <c r="S182" s="51">
        <f t="shared" si="28"/>
        <v>-0.20281272376773274</v>
      </c>
      <c r="T182" s="51">
        <f t="shared" si="28"/>
        <v>-0.20272741996804311</v>
      </c>
      <c r="U182" s="51">
        <f t="shared" si="28"/>
        <v>-0.20273464735510527</v>
      </c>
      <c r="V182" s="51">
        <f t="shared" si="28"/>
        <v>-0.20274633987248669</v>
      </c>
      <c r="W182" s="51">
        <f t="shared" si="28"/>
        <v>-0.21458253582288522</v>
      </c>
      <c r="X182" s="51">
        <f t="shared" si="28"/>
        <v>-0.215002519873839</v>
      </c>
      <c r="Y182" s="51">
        <f t="shared" si="28"/>
        <v>-0.215002519873839</v>
      </c>
      <c r="Z182" s="51">
        <f t="shared" si="28"/>
        <v>-0.215002519873839</v>
      </c>
      <c r="AA182" s="51">
        <f t="shared" si="28"/>
        <v>-0.215002519873839</v>
      </c>
      <c r="AB182" s="51">
        <f t="shared" si="28"/>
        <v>-0.215002519873839</v>
      </c>
      <c r="AC182" s="51">
        <f t="shared" si="28"/>
        <v>-0.215002519873839</v>
      </c>
      <c r="AD182" s="51">
        <f t="shared" si="28"/>
        <v>-0.21634465339252473</v>
      </c>
      <c r="AE182" s="51">
        <f t="shared" si="28"/>
        <v>-0.21634465339252473</v>
      </c>
      <c r="AF182" s="51">
        <f t="shared" si="28"/>
        <v>-0.21556421813777349</v>
      </c>
      <c r="AG182" s="51">
        <f t="shared" si="28"/>
        <v>-0.21556421813777349</v>
      </c>
      <c r="AH182" s="51">
        <f t="shared" si="28"/>
        <v>-0.21556421813777349</v>
      </c>
      <c r="AI182" s="51">
        <f t="shared" si="28"/>
        <v>-0.21556421813777349</v>
      </c>
      <c r="AJ182" s="51">
        <f t="shared" si="28"/>
        <v>-0.21556421813777349</v>
      </c>
      <c r="AK182" s="51">
        <f t="shared" si="28"/>
        <v>-0.21556421813777349</v>
      </c>
      <c r="AL182" s="51">
        <f t="shared" si="28"/>
        <v>-0.2164361286304437</v>
      </c>
      <c r="AM182" s="51">
        <f t="shared" si="28"/>
        <v>-0.2164361286304437</v>
      </c>
    </row>
    <row r="183" spans="1:40">
      <c r="A183" s="50">
        <v>2023</v>
      </c>
      <c r="B183" s="51">
        <f t="shared" si="28"/>
        <v>-0.20176698435372931</v>
      </c>
      <c r="C183" s="51">
        <f t="shared" si="28"/>
        <v>-0.19966462471254298</v>
      </c>
      <c r="D183" s="51">
        <f t="shared" si="28"/>
        <v>-0.19962796885211709</v>
      </c>
      <c r="E183" s="51">
        <f t="shared" si="28"/>
        <v>-0.19956205618186906</v>
      </c>
      <c r="F183" s="51">
        <f t="shared" si="28"/>
        <v>-0.19947875263311654</v>
      </c>
      <c r="G183" s="51">
        <f t="shared" si="28"/>
        <v>-0.1991404574926916</v>
      </c>
      <c r="H183" s="51">
        <f t="shared" si="28"/>
        <v>-0.1991404574926916</v>
      </c>
      <c r="I183" s="51">
        <f t="shared" si="28"/>
        <v>-0.19920483440777714</v>
      </c>
      <c r="J183" s="51">
        <f t="shared" si="28"/>
        <v>-0.19880530309211197</v>
      </c>
      <c r="K183" s="51">
        <f t="shared" si="28"/>
        <v>-0.20212483431344974</v>
      </c>
      <c r="L183" s="51">
        <f t="shared" si="28"/>
        <v>-0.20237107142892929</v>
      </c>
      <c r="M183" s="51">
        <f t="shared" si="28"/>
        <v>-0.20231990454562221</v>
      </c>
      <c r="N183" s="51">
        <f t="shared" si="28"/>
        <v>-0.20231990454562221</v>
      </c>
      <c r="O183" s="51">
        <f t="shared" si="28"/>
        <v>-0.20223668455795663</v>
      </c>
      <c r="P183" s="51">
        <f t="shared" si="28"/>
        <v>-0.20223668455795663</v>
      </c>
      <c r="Q183" s="51">
        <f t="shared" si="28"/>
        <v>-0.20218279427167329</v>
      </c>
      <c r="R183" s="51">
        <f t="shared" si="28"/>
        <v>-0.20194192906376263</v>
      </c>
      <c r="S183" s="51">
        <f t="shared" si="28"/>
        <v>-0.20193836555195332</v>
      </c>
      <c r="T183" s="51">
        <f t="shared" si="28"/>
        <v>-0.20185521974607723</v>
      </c>
      <c r="U183" s="51">
        <f t="shared" si="28"/>
        <v>-0.20186238618519869</v>
      </c>
      <c r="V183" s="51">
        <f t="shared" si="28"/>
        <v>-0.20187400036961101</v>
      </c>
      <c r="W183" s="51">
        <f t="shared" si="28"/>
        <v>-0.21343252449147776</v>
      </c>
      <c r="X183" s="51">
        <f t="shared" si="28"/>
        <v>-0.21384793626135767</v>
      </c>
      <c r="Y183" s="51">
        <f t="shared" si="28"/>
        <v>-0.21384793626135767</v>
      </c>
      <c r="Z183" s="51">
        <f t="shared" si="28"/>
        <v>-0.21384793626135767</v>
      </c>
      <c r="AA183" s="51">
        <f t="shared" si="28"/>
        <v>-0.21384793626135767</v>
      </c>
      <c r="AB183" s="51">
        <f t="shared" si="28"/>
        <v>-0.21384793626135767</v>
      </c>
      <c r="AC183" s="51">
        <f t="shared" si="28"/>
        <v>-0.21384793626135767</v>
      </c>
      <c r="AD183" s="51">
        <f t="shared" si="28"/>
        <v>-0.21512191402897518</v>
      </c>
      <c r="AE183" s="51">
        <f t="shared" si="28"/>
        <v>-0.21512191402897518</v>
      </c>
      <c r="AF183" s="51">
        <f t="shared" si="28"/>
        <v>-0.21448139285843093</v>
      </c>
      <c r="AG183" s="51">
        <f t="shared" si="28"/>
        <v>-0.21448139285843093</v>
      </c>
      <c r="AH183" s="51">
        <f t="shared" si="28"/>
        <v>-0.21448139285843093</v>
      </c>
      <c r="AI183" s="51">
        <f t="shared" si="28"/>
        <v>-0.21448139285843093</v>
      </c>
      <c r="AJ183" s="51">
        <f t="shared" si="28"/>
        <v>-0.21448139285843093</v>
      </c>
      <c r="AK183" s="51">
        <f t="shared" si="28"/>
        <v>-0.21448139285843093</v>
      </c>
      <c r="AL183" s="51">
        <f t="shared" si="28"/>
        <v>-0.21535099178651351</v>
      </c>
      <c r="AM183" s="51">
        <f t="shared" si="28"/>
        <v>-0.21535099178651351</v>
      </c>
      <c r="AN183" s="6">
        <f>AVERAGE(B183:AM183)</f>
        <v>-0.20700025076835918</v>
      </c>
    </row>
    <row r="184" spans="1:40">
      <c r="A184" s="65"/>
      <c r="B184" s="65">
        <f>AVERAGE(   B139:B183)</f>
        <v>-0.20602996947121338</v>
      </c>
      <c r="C184" s="65">
        <f>AVERAGE(   C139:C183)</f>
        <v>-0.20470993699007201</v>
      </c>
      <c r="D184" s="65">
        <f t="shared" ref="D184:AM184" si="29">AVERAGE(   D139:D183)</f>
        <v>-0.20462962479629795</v>
      </c>
      <c r="E184" s="65">
        <f t="shared" si="29"/>
        <v>-0.20441457711471153</v>
      </c>
      <c r="F184" s="65">
        <f t="shared" si="29"/>
        <v>-0.20427489767485049</v>
      </c>
      <c r="G184" s="65">
        <f t="shared" si="29"/>
        <v>-0.20371582751290801</v>
      </c>
      <c r="H184" s="65">
        <f t="shared" si="29"/>
        <v>-0.20371582751290801</v>
      </c>
      <c r="I184" s="65">
        <f t="shared" si="29"/>
        <v>-0.20332287937368251</v>
      </c>
      <c r="J184" s="65">
        <f t="shared" si="29"/>
        <v>-0.20320218750843375</v>
      </c>
      <c r="K184" s="65">
        <f t="shared" si="29"/>
        <v>-0.20306997850011477</v>
      </c>
      <c r="L184" s="65">
        <f t="shared" si="29"/>
        <v>-0.20354297332470458</v>
      </c>
      <c r="M184" s="65">
        <f t="shared" si="29"/>
        <v>-0.20349610908983162</v>
      </c>
      <c r="N184" s="65">
        <f t="shared" si="29"/>
        <v>-0.20349610908983162</v>
      </c>
      <c r="O184" s="65">
        <f t="shared" si="29"/>
        <v>-0.20347559358938538</v>
      </c>
      <c r="P184" s="65">
        <f t="shared" si="29"/>
        <v>-0.20347559358938538</v>
      </c>
      <c r="Q184" s="65">
        <f t="shared" si="29"/>
        <v>-0.20341989144868663</v>
      </c>
      <c r="R184" s="65">
        <f t="shared" si="29"/>
        <v>-0.20260856424706686</v>
      </c>
      <c r="S184" s="65">
        <f t="shared" si="29"/>
        <v>-0.20259612455994677</v>
      </c>
      <c r="T184" s="65">
        <f t="shared" si="29"/>
        <v>-0.20250242478019878</v>
      </c>
      <c r="U184" s="65">
        <f t="shared" si="29"/>
        <v>-0.20250275191261205</v>
      </c>
      <c r="V184" s="65">
        <f t="shared" si="29"/>
        <v>-0.20250439869147566</v>
      </c>
      <c r="W184" s="65" t="e">
        <f t="shared" si="29"/>
        <v>#VALUE!</v>
      </c>
      <c r="X184" s="65">
        <f t="shared" si="29"/>
        <v>-0.2137861838698103</v>
      </c>
      <c r="Y184" s="65">
        <f t="shared" si="29"/>
        <v>-0.2137861838698103</v>
      </c>
      <c r="Z184" s="65">
        <f t="shared" si="29"/>
        <v>-0.2137861838698103</v>
      </c>
      <c r="AA184" s="65">
        <f t="shared" si="29"/>
        <v>-0.2137861838698103</v>
      </c>
      <c r="AB184" s="65">
        <f t="shared" si="29"/>
        <v>-0.2137861838698103</v>
      </c>
      <c r="AC184" s="65">
        <f t="shared" si="29"/>
        <v>-0.2137861838698103</v>
      </c>
      <c r="AD184" s="65">
        <f t="shared" si="29"/>
        <v>-0.21522428428465601</v>
      </c>
      <c r="AE184" s="65">
        <f t="shared" si="29"/>
        <v>-0.21522428428465601</v>
      </c>
      <c r="AF184" s="65">
        <f t="shared" si="29"/>
        <v>-0.21721244794834565</v>
      </c>
      <c r="AG184" s="65">
        <f t="shared" si="29"/>
        <v>-0.21721244794834565</v>
      </c>
      <c r="AH184" s="65">
        <f t="shared" si="29"/>
        <v>-0.21721244794834565</v>
      </c>
      <c r="AI184" s="65">
        <f t="shared" si="29"/>
        <v>-0.21721244794834565</v>
      </c>
      <c r="AJ184" s="65">
        <f t="shared" si="29"/>
        <v>-0.21721244794834565</v>
      </c>
      <c r="AK184" s="65">
        <f t="shared" si="29"/>
        <v>-0.21721244794834565</v>
      </c>
      <c r="AL184" s="65">
        <f t="shared" si="29"/>
        <v>-0.21915971895639519</v>
      </c>
      <c r="AM184" s="65">
        <f t="shared" si="29"/>
        <v>-0.21915971895639519</v>
      </c>
    </row>
    <row r="185" spans="1:40">
      <c r="A185" s="50"/>
      <c r="B185" s="50"/>
      <c r="C185" s="50"/>
      <c r="D185" s="50"/>
      <c r="E185" s="50"/>
      <c r="F185" s="50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0"/>
      <c r="AL185" s="50"/>
      <c r="AM185" s="50"/>
    </row>
    <row r="186" spans="1:40">
      <c r="A186" s="50"/>
      <c r="B186" s="50"/>
      <c r="C186" s="50" t="s">
        <v>99</v>
      </c>
      <c r="D186" s="50"/>
      <c r="E186" s="50" t="s">
        <v>99</v>
      </c>
      <c r="F186" s="50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0"/>
      <c r="AL186" s="50"/>
      <c r="AM186" s="50"/>
    </row>
    <row r="187" spans="1:40">
      <c r="A187" s="50"/>
      <c r="B187" s="50" t="s">
        <v>100</v>
      </c>
      <c r="C187" s="51" cm="1">
        <f t="array" ref="C187">AVERAGE(IF(ISERROR(B139:AM183),"",B139:AM183))</f>
        <v>-0.20941030673504757</v>
      </c>
      <c r="D187" s="50"/>
      <c r="E187" s="51" cm="1">
        <f t="array" ref="E187">AVERAGE(IF(ISERROR(B170:AM183),"",B170:AM183))</f>
        <v>-0.22618279240301237</v>
      </c>
      <c r="F187" s="50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0"/>
      <c r="AL187" s="50"/>
      <c r="AM187" s="50"/>
    </row>
    <row r="188" spans="1:40">
      <c r="A188" s="50"/>
      <c r="B188" s="50" t="s">
        <v>195</v>
      </c>
      <c r="C188" s="51" cm="1">
        <f t="array" ref="C188">MEDIAN(IF(ISERROR(B139:AM183),"",B139:AM183))</f>
        <v>-0.22040560454105473</v>
      </c>
      <c r="D188" s="50"/>
      <c r="E188" s="51" cm="1">
        <f t="array" ref="E188">MEDIAN(IF(ISERROR(B170:AM183),"",B170:AM183))</f>
        <v>-0.22095743168913329</v>
      </c>
      <c r="F188" s="50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0"/>
      <c r="AL188" s="50"/>
      <c r="AM188" s="50"/>
    </row>
    <row r="189" spans="1:40">
      <c r="A189" s="50"/>
      <c r="B189" s="50" t="s">
        <v>95</v>
      </c>
      <c r="C189" s="51" cm="1">
        <f t="array" ref="C189">STDEV(IF(ISERROR(B139:AM183),"",B139:AM183))</f>
        <v>7.0070432845094885E-2</v>
      </c>
      <c r="D189" s="50"/>
      <c r="E189" s="51" cm="1">
        <f t="array" ref="E189">STDEV(IF(ISERROR(B170:AM183),"",B170:AM183))</f>
        <v>1.9731879165174659E-2</v>
      </c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0"/>
      <c r="AH189" s="50"/>
      <c r="AI189" s="50"/>
      <c r="AJ189" s="50"/>
      <c r="AK189" s="50"/>
      <c r="AL189" s="50"/>
      <c r="AM189" s="50"/>
    </row>
    <row r="190" spans="1:40">
      <c r="A190" s="50"/>
      <c r="B190" s="50" t="s">
        <v>97</v>
      </c>
      <c r="C190" s="51" cm="1">
        <f t="array" ref="C190">MIN(IF(ISERROR(B139:AM183),"",B139:AM183))</f>
        <v>-0.31499878946956861</v>
      </c>
      <c r="D190" s="50"/>
      <c r="E190" s="51" cm="1">
        <f t="array" ref="E190">MIN(IF(ISERROR(B170:AM183),"",B170:AM183))</f>
        <v>-0.27941106815111072</v>
      </c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  <c r="AG190" s="50"/>
      <c r="AH190" s="50"/>
      <c r="AI190" s="50"/>
      <c r="AJ190" s="50"/>
      <c r="AK190" s="50"/>
      <c r="AL190" s="50"/>
      <c r="AM190" s="50"/>
    </row>
    <row r="191" spans="1:40">
      <c r="A191" s="50"/>
      <c r="B191" s="50" t="s">
        <v>96</v>
      </c>
      <c r="C191" s="51" cm="1">
        <f t="array" ref="C191">MAX(IF(ISERROR(B139:AM183),"",B139:AM183))</f>
        <v>-6.0579519369509893E-2</v>
      </c>
      <c r="D191" s="50"/>
      <c r="E191" s="51" cm="1">
        <f t="array" ref="E191">MAX(IF(ISERROR(B170:AM183),"",B170:AM183))</f>
        <v>-0.19880530309211197</v>
      </c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0"/>
      <c r="AH191" s="50"/>
      <c r="AI191" s="50"/>
      <c r="AJ191" s="50"/>
      <c r="AK191" s="50"/>
      <c r="AL191" s="50"/>
      <c r="AM191" s="50"/>
    </row>
    <row r="192" spans="1:40">
      <c r="A192" s="50"/>
      <c r="B192" s="50"/>
      <c r="C192" s="50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  <c r="AG192" s="50"/>
      <c r="AH192" s="50"/>
      <c r="AI192" s="50"/>
      <c r="AJ192" s="50"/>
      <c r="AK192" s="50"/>
      <c r="AL192" s="50"/>
      <c r="AM192" s="50"/>
    </row>
    <row r="193" spans="1:39">
      <c r="A193" s="50"/>
      <c r="B193" s="50"/>
      <c r="C193" s="50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0"/>
      <c r="AH193" s="50"/>
      <c r="AI193" s="50"/>
      <c r="AJ193" s="50"/>
      <c r="AK193" s="50"/>
      <c r="AL193" s="50"/>
      <c r="AM193" s="50"/>
    </row>
  </sheetData>
  <phoneticPr fontId="5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2F472-E422-F249-ADC9-CC3D3FF56C72}">
  <dimension ref="A2:AP201"/>
  <sheetViews>
    <sheetView topLeftCell="Z20" workbookViewId="0">
      <selection activeCell="AP39" sqref="AP39"/>
    </sheetView>
  </sheetViews>
  <sheetFormatPr baseColWidth="10" defaultRowHeight="16"/>
  <cols>
    <col min="4" max="4" width="18.83203125" customWidth="1"/>
  </cols>
  <sheetData>
    <row r="2" spans="1:9">
      <c r="A2" t="s">
        <v>20</v>
      </c>
      <c r="B2">
        <v>3.8192065180895001</v>
      </c>
      <c r="C2">
        <f>-((B2-1)*(B2-2))^-1</f>
        <v>-0.19498046679014966</v>
      </c>
      <c r="D2" s="5">
        <f>-(1-2^C2)</f>
        <v>-0.12641527635968552</v>
      </c>
      <c r="E2" t="s">
        <v>507</v>
      </c>
      <c r="G2" s="3" t="s">
        <v>542</v>
      </c>
      <c r="H2" s="3"/>
      <c r="I2" s="3"/>
    </row>
    <row r="3" spans="1:9">
      <c r="A3" t="s">
        <v>21</v>
      </c>
      <c r="B3">
        <v>3.6471955888909799</v>
      </c>
      <c r="C3">
        <f t="shared" ref="C3:C40" si="0">-((B3-1)*(B3-2))^-1</f>
        <v>-0.22933418637214353</v>
      </c>
      <c r="D3" s="5">
        <f t="shared" ref="D3:D40" si="1">-(1-2^C3)</f>
        <v>-0.14697152058367469</v>
      </c>
      <c r="E3" t="s">
        <v>508</v>
      </c>
      <c r="G3" s="3" t="s">
        <v>543</v>
      </c>
      <c r="H3" s="3"/>
      <c r="I3" s="3"/>
    </row>
    <row r="4" spans="1:9">
      <c r="A4" t="s">
        <v>22</v>
      </c>
      <c r="B4">
        <v>3.5908345619632298</v>
      </c>
      <c r="C4">
        <f t="shared" si="0"/>
        <v>-0.24262486139340736</v>
      </c>
      <c r="D4" s="5">
        <f t="shared" si="1"/>
        <v>-0.15479386836309006</v>
      </c>
      <c r="E4" t="s">
        <v>509</v>
      </c>
      <c r="G4" s="3" t="s">
        <v>544</v>
      </c>
      <c r="H4" s="3"/>
      <c r="I4" s="3"/>
    </row>
    <row r="5" spans="1:9">
      <c r="A5" t="s">
        <v>23</v>
      </c>
      <c r="B5">
        <v>3.5889902453990601</v>
      </c>
      <c r="C5">
        <f t="shared" si="0"/>
        <v>-0.24307951139921211</v>
      </c>
      <c r="D5" s="5">
        <f t="shared" si="1"/>
        <v>-0.15506018412515654</v>
      </c>
      <c r="E5" t="s">
        <v>510</v>
      </c>
      <c r="G5" s="3" t="s">
        <v>545</v>
      </c>
      <c r="H5" s="3"/>
      <c r="I5" s="3"/>
    </row>
    <row r="6" spans="1:9">
      <c r="A6" t="s">
        <v>24</v>
      </c>
      <c r="B6">
        <v>3.5916693268297699</v>
      </c>
      <c r="C6">
        <f t="shared" si="0"/>
        <v>-0.24241950729246084</v>
      </c>
      <c r="D6" s="5">
        <f t="shared" si="1"/>
        <v>-0.15467355263888793</v>
      </c>
      <c r="E6" t="s">
        <v>511</v>
      </c>
      <c r="G6" s="3" t="s">
        <v>546</v>
      </c>
      <c r="H6" s="3"/>
      <c r="I6" s="3"/>
    </row>
    <row r="7" spans="1:9">
      <c r="A7" t="s">
        <v>25</v>
      </c>
      <c r="B7">
        <v>3.7108755651679699</v>
      </c>
      <c r="C7">
        <f t="shared" si="0"/>
        <v>-0.21561153589418969</v>
      </c>
      <c r="D7" s="5">
        <f t="shared" si="1"/>
        <v>-0.13881895885898554</v>
      </c>
      <c r="E7" t="s">
        <v>512</v>
      </c>
      <c r="G7" s="3" t="s">
        <v>547</v>
      </c>
      <c r="H7" s="3"/>
      <c r="I7" s="3"/>
    </row>
    <row r="8" spans="1:9">
      <c r="A8" t="s">
        <v>26</v>
      </c>
      <c r="B8">
        <v>3.6431578258921302</v>
      </c>
      <c r="C8">
        <f t="shared" si="0"/>
        <v>-0.23024893194343032</v>
      </c>
      <c r="D8" s="22">
        <f t="shared" si="1"/>
        <v>-0.14751221468514331</v>
      </c>
      <c r="E8" t="s">
        <v>104</v>
      </c>
      <c r="G8" s="12" t="s">
        <v>548</v>
      </c>
      <c r="H8" s="12"/>
      <c r="I8" s="12"/>
    </row>
    <row r="9" spans="1:9">
      <c r="A9" t="s">
        <v>27</v>
      </c>
      <c r="B9">
        <v>3.6604030735883701</v>
      </c>
      <c r="C9">
        <f t="shared" si="0"/>
        <v>-0.2263805081628967</v>
      </c>
      <c r="D9" s="22">
        <f t="shared" si="1"/>
        <v>-0.14522329762380848</v>
      </c>
      <c r="E9" t="s">
        <v>513</v>
      </c>
      <c r="G9" t="s">
        <v>549</v>
      </c>
    </row>
    <row r="10" spans="1:9">
      <c r="A10" t="s">
        <v>28</v>
      </c>
      <c r="B10">
        <v>3.66247579264363</v>
      </c>
      <c r="C10">
        <f t="shared" si="0"/>
        <v>-0.22592224859789364</v>
      </c>
      <c r="D10" s="22">
        <f t="shared" si="1"/>
        <v>-0.14495174209275885</v>
      </c>
      <c r="E10" t="s">
        <v>514</v>
      </c>
      <c r="G10" t="s">
        <v>550</v>
      </c>
    </row>
    <row r="11" spans="1:9">
      <c r="A11" t="s">
        <v>29</v>
      </c>
      <c r="B11">
        <v>3.6423307791883199</v>
      </c>
      <c r="C11">
        <f t="shared" si="0"/>
        <v>-0.23043698490973383</v>
      </c>
      <c r="D11" s="22">
        <f t="shared" si="1"/>
        <v>-0.14762332784795018</v>
      </c>
      <c r="E11" t="s">
        <v>515</v>
      </c>
      <c r="G11" t="s">
        <v>551</v>
      </c>
    </row>
    <row r="12" spans="1:9">
      <c r="A12" t="s">
        <v>30</v>
      </c>
      <c r="B12">
        <v>3.4602224890235398</v>
      </c>
      <c r="C12">
        <f t="shared" si="0"/>
        <v>-0.27835984317373369</v>
      </c>
      <c r="D12" s="22">
        <f t="shared" si="1"/>
        <v>-0.17547213431033526</v>
      </c>
      <c r="E12" t="s">
        <v>516</v>
      </c>
      <c r="G12" t="s">
        <v>552</v>
      </c>
    </row>
    <row r="13" spans="1:9">
      <c r="A13" t="s">
        <v>31</v>
      </c>
      <c r="B13">
        <v>3.4607981275359099</v>
      </c>
      <c r="C13">
        <f t="shared" si="0"/>
        <v>-0.27818506412956573</v>
      </c>
      <c r="D13" s="22">
        <f t="shared" si="1"/>
        <v>-0.1753722386859482</v>
      </c>
      <c r="E13" t="s">
        <v>517</v>
      </c>
      <c r="G13" t="s">
        <v>553</v>
      </c>
    </row>
    <row r="14" spans="1:9">
      <c r="A14" t="s">
        <v>32</v>
      </c>
      <c r="B14">
        <v>3.4624457265073798</v>
      </c>
      <c r="C14">
        <f t="shared" si="0"/>
        <v>-0.27768573810809682</v>
      </c>
      <c r="D14" s="22">
        <f t="shared" si="1"/>
        <v>-0.1750867803237437</v>
      </c>
      <c r="E14" t="s">
        <v>112</v>
      </c>
      <c r="G14" t="s">
        <v>194</v>
      </c>
    </row>
    <row r="15" spans="1:9">
      <c r="A15" t="s">
        <v>33</v>
      </c>
      <c r="B15">
        <v>3.4714073524448699</v>
      </c>
      <c r="C15">
        <f t="shared" si="0"/>
        <v>-0.27499369960552572</v>
      </c>
      <c r="D15" s="22">
        <f t="shared" si="1"/>
        <v>-0.17354607264617228</v>
      </c>
      <c r="E15" t="s">
        <v>518</v>
      </c>
      <c r="G15" t="s">
        <v>554</v>
      </c>
    </row>
    <row r="16" spans="1:9">
      <c r="A16" t="s">
        <v>34</v>
      </c>
      <c r="B16">
        <v>3.4600342943188802</v>
      </c>
      <c r="C16">
        <f t="shared" si="0"/>
        <v>-0.27841702055740664</v>
      </c>
      <c r="D16" s="22">
        <f t="shared" si="1"/>
        <v>-0.17550481163338782</v>
      </c>
      <c r="E16" t="s">
        <v>519</v>
      </c>
      <c r="G16" t="s">
        <v>555</v>
      </c>
    </row>
    <row r="17" spans="1:7">
      <c r="A17" t="s">
        <v>35</v>
      </c>
      <c r="B17">
        <v>3.3626313369970902</v>
      </c>
      <c r="C17">
        <f t="shared" si="0"/>
        <v>-0.31061731954237931</v>
      </c>
      <c r="D17" s="22">
        <f t="shared" si="1"/>
        <v>-0.19370332354782305</v>
      </c>
      <c r="E17" t="s">
        <v>520</v>
      </c>
      <c r="G17" t="s">
        <v>556</v>
      </c>
    </row>
    <row r="18" spans="1:7">
      <c r="A18" t="s">
        <v>36</v>
      </c>
      <c r="B18">
        <v>3.3609899509106902</v>
      </c>
      <c r="C18">
        <f t="shared" si="0"/>
        <v>-0.31120813637864858</v>
      </c>
      <c r="D18" s="22">
        <f t="shared" si="1"/>
        <v>-0.19403345299881725</v>
      </c>
      <c r="E18" t="s">
        <v>132</v>
      </c>
      <c r="G18" t="s">
        <v>557</v>
      </c>
    </row>
    <row r="19" spans="1:7">
      <c r="A19" t="s">
        <v>37</v>
      </c>
      <c r="B19">
        <v>3.3598551467400499</v>
      </c>
      <c r="C19">
        <f t="shared" si="0"/>
        <v>-0.31161761898726797</v>
      </c>
      <c r="D19" s="22">
        <f t="shared" si="1"/>
        <v>-0.19426217940517165</v>
      </c>
      <c r="E19" t="s">
        <v>521</v>
      </c>
      <c r="G19" t="s">
        <v>193</v>
      </c>
    </row>
    <row r="20" spans="1:7">
      <c r="A20" t="s">
        <v>38</v>
      </c>
      <c r="B20">
        <v>3.4190555456573399</v>
      </c>
      <c r="C20">
        <f t="shared" si="0"/>
        <v>-0.29130957803584417</v>
      </c>
      <c r="D20" s="22">
        <f t="shared" si="1"/>
        <v>-0.18284003907901603</v>
      </c>
      <c r="E20" t="s">
        <v>522</v>
      </c>
      <c r="G20" t="s">
        <v>558</v>
      </c>
    </row>
    <row r="21" spans="1:7">
      <c r="A21" t="s">
        <v>39</v>
      </c>
      <c r="B21">
        <v>3.4201889779418</v>
      </c>
      <c r="C21">
        <f t="shared" si="0"/>
        <v>-0.29094076972424437</v>
      </c>
      <c r="D21" s="22">
        <f t="shared" si="1"/>
        <v>-0.18263111487687944</v>
      </c>
      <c r="E21" t="s">
        <v>523</v>
      </c>
      <c r="G21" t="s">
        <v>559</v>
      </c>
    </row>
    <row r="22" spans="1:7">
      <c r="A22" t="s">
        <v>40</v>
      </c>
      <c r="B22">
        <v>3.4202057448521201</v>
      </c>
      <c r="C22">
        <f t="shared" si="0"/>
        <v>-0.2909353193046576</v>
      </c>
      <c r="D22" s="22">
        <f t="shared" si="1"/>
        <v>-0.1826280268980135</v>
      </c>
      <c r="E22" t="s">
        <v>524</v>
      </c>
      <c r="G22" t="s">
        <v>560</v>
      </c>
    </row>
    <row r="23" spans="1:7">
      <c r="A23" t="s">
        <v>41</v>
      </c>
      <c r="B23">
        <v>3.4203334467100301</v>
      </c>
      <c r="C23">
        <f t="shared" si="0"/>
        <v>-0.29089381239994672</v>
      </c>
      <c r="D23" s="22">
        <f t="shared" si="1"/>
        <v>-0.18260451044603665</v>
      </c>
      <c r="E23" t="s">
        <v>525</v>
      </c>
      <c r="G23" t="s">
        <v>561</v>
      </c>
    </row>
    <row r="24" spans="1:7">
      <c r="A24" t="s">
        <v>42</v>
      </c>
      <c r="B24">
        <v>3.4203337638725899</v>
      </c>
      <c r="C24">
        <f t="shared" si="0"/>
        <v>-0.29089370932398279</v>
      </c>
      <c r="D24" s="22">
        <f t="shared" si="1"/>
        <v>-0.18260445204573139</v>
      </c>
      <c r="E24" t="s">
        <v>526</v>
      </c>
      <c r="G24" t="s">
        <v>562</v>
      </c>
    </row>
    <row r="25" spans="1:7">
      <c r="A25" t="s">
        <v>53</v>
      </c>
      <c r="B25">
        <v>3.4233382155720902</v>
      </c>
      <c r="C25">
        <f t="shared" si="0"/>
        <v>-0.28991978831857723</v>
      </c>
      <c r="D25" s="22">
        <f t="shared" si="1"/>
        <v>-0.18205246604977032</v>
      </c>
      <c r="E25" t="s">
        <v>527</v>
      </c>
      <c r="G25" t="s">
        <v>563</v>
      </c>
    </row>
    <row r="26" spans="1:7">
      <c r="A26" t="s">
        <v>54</v>
      </c>
      <c r="B26">
        <v>3.4228439320891302</v>
      </c>
      <c r="C26">
        <f t="shared" si="0"/>
        <v>-0.29007967088058029</v>
      </c>
      <c r="D26" s="22">
        <f t="shared" si="1"/>
        <v>-0.18214310772903031</v>
      </c>
      <c r="E26" t="s">
        <v>528</v>
      </c>
      <c r="G26" t="s">
        <v>564</v>
      </c>
    </row>
    <row r="27" spans="1:7">
      <c r="A27" t="s">
        <v>55</v>
      </c>
      <c r="B27">
        <v>3.42252166962483</v>
      </c>
      <c r="C27">
        <f t="shared" si="0"/>
        <v>-0.29018398379837373</v>
      </c>
      <c r="D27" s="22">
        <f t="shared" si="1"/>
        <v>-0.18220224008353425</v>
      </c>
      <c r="E27" t="s">
        <v>529</v>
      </c>
      <c r="G27" t="s">
        <v>565</v>
      </c>
    </row>
    <row r="28" spans="1:7">
      <c r="A28" t="s">
        <v>56</v>
      </c>
      <c r="B28">
        <v>3.42252166962483</v>
      </c>
      <c r="C28">
        <f t="shared" si="0"/>
        <v>-0.29018398379837373</v>
      </c>
      <c r="D28" s="13">
        <f t="shared" si="1"/>
        <v>-0.18220224008353425</v>
      </c>
      <c r="E28" t="s">
        <v>530</v>
      </c>
      <c r="G28" t="s">
        <v>566</v>
      </c>
    </row>
    <row r="29" spans="1:7">
      <c r="A29" t="s">
        <v>57</v>
      </c>
      <c r="B29">
        <v>3.42252166962483</v>
      </c>
      <c r="C29">
        <f t="shared" si="0"/>
        <v>-0.29018398379837373</v>
      </c>
      <c r="D29" s="13">
        <f t="shared" si="1"/>
        <v>-0.18220224008353425</v>
      </c>
      <c r="E29" t="s">
        <v>531</v>
      </c>
      <c r="G29" t="s">
        <v>567</v>
      </c>
    </row>
    <row r="30" spans="1:7">
      <c r="A30" t="s">
        <v>58</v>
      </c>
      <c r="B30">
        <v>3.42252166962483</v>
      </c>
      <c r="C30">
        <f t="shared" si="0"/>
        <v>-0.29018398379837373</v>
      </c>
      <c r="D30" s="13">
        <f t="shared" si="1"/>
        <v>-0.18220224008353425</v>
      </c>
      <c r="E30" t="s">
        <v>532</v>
      </c>
      <c r="G30" t="s">
        <v>568</v>
      </c>
    </row>
    <row r="31" spans="1:7">
      <c r="A31" t="s">
        <v>59</v>
      </c>
      <c r="B31">
        <v>3.42252166962483</v>
      </c>
      <c r="C31">
        <f t="shared" si="0"/>
        <v>-0.29018398379837373</v>
      </c>
      <c r="D31" s="13">
        <f t="shared" si="1"/>
        <v>-0.18220224008353425</v>
      </c>
      <c r="E31" t="s">
        <v>533</v>
      </c>
      <c r="G31" t="s">
        <v>569</v>
      </c>
    </row>
    <row r="32" spans="1:7">
      <c r="A32" t="s">
        <v>60</v>
      </c>
      <c r="B32">
        <v>3.42252166962483</v>
      </c>
      <c r="C32">
        <f t="shared" si="0"/>
        <v>-0.29018398379837373</v>
      </c>
      <c r="D32" s="13">
        <f t="shared" si="1"/>
        <v>-0.18220224008353425</v>
      </c>
      <c r="E32" t="s">
        <v>534</v>
      </c>
      <c r="G32" t="s">
        <v>570</v>
      </c>
    </row>
    <row r="33" spans="1:40">
      <c r="A33" t="s">
        <v>61</v>
      </c>
      <c r="B33">
        <v>3.41758832299747</v>
      </c>
      <c r="C33">
        <f t="shared" si="0"/>
        <v>-0.29178806465968438</v>
      </c>
      <c r="D33" s="22">
        <f t="shared" si="1"/>
        <v>-0.18311101476483616</v>
      </c>
      <c r="E33" t="s">
        <v>535</v>
      </c>
      <c r="G33" t="s">
        <v>571</v>
      </c>
    </row>
    <row r="34" spans="1:40">
      <c r="A34" t="s">
        <v>62</v>
      </c>
      <c r="B34">
        <v>3.4175558107952901</v>
      </c>
      <c r="C34">
        <f t="shared" si="0"/>
        <v>-0.29179868110007112</v>
      </c>
      <c r="D34" s="22">
        <f t="shared" si="1"/>
        <v>-0.18311702602921254</v>
      </c>
      <c r="E34" t="s">
        <v>536</v>
      </c>
      <c r="G34" t="s">
        <v>572</v>
      </c>
    </row>
    <row r="35" spans="1:40">
      <c r="A35" t="s">
        <v>63</v>
      </c>
      <c r="B35">
        <v>3.41768285983806</v>
      </c>
      <c r="C35">
        <f t="shared" si="0"/>
        <v>-0.29175719823944718</v>
      </c>
      <c r="D35" s="22">
        <f t="shared" si="1"/>
        <v>-0.18309353726077349</v>
      </c>
      <c r="E35" t="s">
        <v>537</v>
      </c>
      <c r="G35" t="s">
        <v>573</v>
      </c>
    </row>
    <row r="36" spans="1:40">
      <c r="A36" t="s">
        <v>64</v>
      </c>
      <c r="B36">
        <v>3.4176116304079902</v>
      </c>
      <c r="C36">
        <f t="shared" si="0"/>
        <v>-0.29178045428994975</v>
      </c>
      <c r="D36" s="22">
        <f t="shared" si="1"/>
        <v>-0.18310670557721809</v>
      </c>
      <c r="E36" t="s">
        <v>538</v>
      </c>
      <c r="G36" t="s">
        <v>574</v>
      </c>
    </row>
    <row r="37" spans="1:40">
      <c r="A37" t="s">
        <v>65</v>
      </c>
      <c r="B37">
        <v>3.4176116304079902</v>
      </c>
      <c r="C37">
        <f t="shared" si="0"/>
        <v>-0.29178045428994975</v>
      </c>
      <c r="D37" s="13">
        <f t="shared" si="1"/>
        <v>-0.18310670557721809</v>
      </c>
      <c r="E37" t="s">
        <v>539</v>
      </c>
      <c r="G37" t="s">
        <v>575</v>
      </c>
    </row>
    <row r="38" spans="1:40">
      <c r="A38" t="s">
        <v>191</v>
      </c>
      <c r="B38">
        <v>3.4176116304079902</v>
      </c>
      <c r="C38">
        <f t="shared" si="0"/>
        <v>-0.29178045428994975</v>
      </c>
      <c r="D38" s="13">
        <f t="shared" si="1"/>
        <v>-0.18310670557721809</v>
      </c>
      <c r="E38" t="s">
        <v>540</v>
      </c>
      <c r="G38" t="s">
        <v>576</v>
      </c>
    </row>
    <row r="39" spans="1:40">
      <c r="A39" t="s">
        <v>192</v>
      </c>
      <c r="B39">
        <v>3.4176116304079902</v>
      </c>
      <c r="C39">
        <f t="shared" si="0"/>
        <v>-0.29178045428994975</v>
      </c>
      <c r="D39" s="13">
        <f t="shared" si="1"/>
        <v>-0.18310670557721809</v>
      </c>
      <c r="E39" t="s">
        <v>541</v>
      </c>
      <c r="G39" t="s">
        <v>577</v>
      </c>
    </row>
    <row r="40" spans="1:40">
      <c r="A40" t="s">
        <v>244</v>
      </c>
      <c r="B40">
        <v>3.4176116304079902</v>
      </c>
      <c r="C40">
        <f t="shared" si="0"/>
        <v>-0.29178045428994975</v>
      </c>
      <c r="D40" s="13">
        <f t="shared" si="1"/>
        <v>-0.18310670557721809</v>
      </c>
      <c r="E40" t="s">
        <v>540</v>
      </c>
      <c r="G40" t="s">
        <v>578</v>
      </c>
    </row>
    <row r="41" spans="1:40">
      <c r="B41" s="10"/>
      <c r="D41" s="13"/>
    </row>
    <row r="42" spans="1:40">
      <c r="B42" s="20" t="s">
        <v>1072</v>
      </c>
    </row>
    <row r="43" spans="1:40">
      <c r="A43" s="50"/>
      <c r="B43" s="50"/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</row>
    <row r="44" spans="1:40">
      <c r="A44" s="50"/>
      <c r="B44" s="50" t="s">
        <v>190</v>
      </c>
      <c r="C44" s="50" t="s">
        <v>21</v>
      </c>
      <c r="D44" s="50" t="s">
        <v>22</v>
      </c>
      <c r="E44" s="50" t="s">
        <v>23</v>
      </c>
      <c r="F44" s="50" t="s">
        <v>24</v>
      </c>
      <c r="G44" s="50" t="s">
        <v>25</v>
      </c>
      <c r="H44" s="50" t="s">
        <v>26</v>
      </c>
      <c r="I44" s="50" t="s">
        <v>27</v>
      </c>
      <c r="J44" s="50" t="s">
        <v>28</v>
      </c>
      <c r="K44" s="50" t="s">
        <v>29</v>
      </c>
      <c r="L44" s="50" t="s">
        <v>30</v>
      </c>
      <c r="M44" s="50" t="s">
        <v>31</v>
      </c>
      <c r="N44" s="50" t="s">
        <v>32</v>
      </c>
      <c r="O44" s="50" t="s">
        <v>33</v>
      </c>
      <c r="P44" s="50" t="s">
        <v>34</v>
      </c>
      <c r="Q44" s="50" t="s">
        <v>35</v>
      </c>
      <c r="R44" s="50" t="s">
        <v>36</v>
      </c>
      <c r="S44" s="50" t="s">
        <v>37</v>
      </c>
      <c r="T44" s="50" t="s">
        <v>38</v>
      </c>
      <c r="U44" s="50" t="s">
        <v>39</v>
      </c>
      <c r="V44" s="50" t="s">
        <v>40</v>
      </c>
      <c r="W44" s="50" t="s">
        <v>41</v>
      </c>
      <c r="X44" s="50" t="s">
        <v>42</v>
      </c>
      <c r="Y44" s="50" t="s">
        <v>53</v>
      </c>
      <c r="Z44" s="50" t="s">
        <v>54</v>
      </c>
      <c r="AA44" s="50" t="s">
        <v>55</v>
      </c>
      <c r="AB44" s="50" t="s">
        <v>56</v>
      </c>
      <c r="AC44" s="50" t="s">
        <v>57</v>
      </c>
      <c r="AD44" s="50" t="s">
        <v>58</v>
      </c>
      <c r="AE44" s="50" t="s">
        <v>59</v>
      </c>
      <c r="AF44" s="50" t="s">
        <v>60</v>
      </c>
      <c r="AG44" s="50" t="s">
        <v>61</v>
      </c>
      <c r="AH44" s="50" t="s">
        <v>62</v>
      </c>
      <c r="AI44" s="50" t="s">
        <v>63</v>
      </c>
      <c r="AJ44" s="50" t="s">
        <v>64</v>
      </c>
      <c r="AK44" s="50" t="s">
        <v>65</v>
      </c>
      <c r="AL44" s="50" t="s">
        <v>191</v>
      </c>
      <c r="AM44" s="50" t="s">
        <v>192</v>
      </c>
      <c r="AN44" s="50" t="s">
        <v>244</v>
      </c>
    </row>
    <row r="45" spans="1:40">
      <c r="A45" s="50"/>
      <c r="B45" s="55" t="s">
        <v>507</v>
      </c>
      <c r="C45" s="55" t="s">
        <v>508</v>
      </c>
      <c r="D45" s="55" t="s">
        <v>509</v>
      </c>
      <c r="E45" s="55" t="s">
        <v>510</v>
      </c>
      <c r="F45" s="55" t="s">
        <v>511</v>
      </c>
      <c r="G45" s="55" t="s">
        <v>512</v>
      </c>
      <c r="H45" s="55" t="s">
        <v>104</v>
      </c>
      <c r="I45" s="55" t="s">
        <v>513</v>
      </c>
      <c r="J45" s="55" t="s">
        <v>514</v>
      </c>
      <c r="K45" s="55" t="s">
        <v>515</v>
      </c>
      <c r="L45" s="55" t="s">
        <v>516</v>
      </c>
      <c r="M45" s="55" t="s">
        <v>517</v>
      </c>
      <c r="N45" s="55" t="s">
        <v>112</v>
      </c>
      <c r="O45" s="55" t="s">
        <v>518</v>
      </c>
      <c r="P45" s="55" t="s">
        <v>519</v>
      </c>
      <c r="Q45" s="55" t="s">
        <v>520</v>
      </c>
      <c r="R45" s="55" t="s">
        <v>132</v>
      </c>
      <c r="S45" s="55" t="s">
        <v>521</v>
      </c>
      <c r="T45" s="55" t="s">
        <v>522</v>
      </c>
      <c r="U45" s="55" t="s">
        <v>523</v>
      </c>
      <c r="V45" s="55" t="s">
        <v>524</v>
      </c>
      <c r="W45" s="55" t="s">
        <v>525</v>
      </c>
      <c r="X45" s="55" t="s">
        <v>526</v>
      </c>
      <c r="Y45" s="55" t="s">
        <v>527</v>
      </c>
      <c r="Z45" s="55" t="s">
        <v>528</v>
      </c>
      <c r="AA45" s="55" t="s">
        <v>529</v>
      </c>
      <c r="AB45" s="55" t="s">
        <v>530</v>
      </c>
      <c r="AC45" s="55" t="s">
        <v>531</v>
      </c>
      <c r="AD45" s="55" t="s">
        <v>532</v>
      </c>
      <c r="AE45" s="55" t="s">
        <v>533</v>
      </c>
      <c r="AF45" s="55" t="s">
        <v>534</v>
      </c>
      <c r="AG45" s="55" t="s">
        <v>535</v>
      </c>
      <c r="AH45" s="55" t="s">
        <v>536</v>
      </c>
      <c r="AI45" s="55" t="s">
        <v>537</v>
      </c>
      <c r="AJ45" s="55" t="s">
        <v>538</v>
      </c>
      <c r="AK45" s="55" t="s">
        <v>539</v>
      </c>
      <c r="AL45" s="55" t="s">
        <v>540</v>
      </c>
      <c r="AM45" s="55" t="s">
        <v>541</v>
      </c>
      <c r="AN45" s="55" t="s">
        <v>540</v>
      </c>
    </row>
    <row r="46" spans="1:40">
      <c r="A46" s="50">
        <v>1979</v>
      </c>
      <c r="B46" s="50" t="s">
        <v>93</v>
      </c>
      <c r="C46" s="50" t="s">
        <v>93</v>
      </c>
      <c r="D46" s="50" t="s">
        <v>93</v>
      </c>
      <c r="E46" s="50" t="s">
        <v>93</v>
      </c>
      <c r="F46" s="50" t="s">
        <v>93</v>
      </c>
      <c r="G46" s="50">
        <v>4.3618780123208802</v>
      </c>
      <c r="H46" s="50">
        <v>4.3618780123208802</v>
      </c>
      <c r="I46" s="50">
        <v>4.4855084372038796</v>
      </c>
      <c r="J46" s="50">
        <v>4.4855084372038796</v>
      </c>
      <c r="K46" s="50">
        <v>4.5388518654332701</v>
      </c>
      <c r="L46" s="50">
        <v>4.4598645555549901</v>
      </c>
      <c r="M46" s="50">
        <v>4.4598645555549901</v>
      </c>
      <c r="N46" s="50">
        <v>4.4598645555549901</v>
      </c>
      <c r="O46" s="50">
        <v>4.4598645555549901</v>
      </c>
      <c r="P46" s="50">
        <v>4.5524342724645699</v>
      </c>
      <c r="Q46" s="50">
        <v>4.4897858951049301</v>
      </c>
      <c r="R46" s="50">
        <v>4.4777108099339999</v>
      </c>
      <c r="S46" s="50">
        <v>4.4777108099339999</v>
      </c>
      <c r="T46" s="50">
        <v>4.4925660916696799</v>
      </c>
      <c r="U46" s="50">
        <v>4.5063631410437104</v>
      </c>
      <c r="V46" s="50">
        <v>4.5063631410437104</v>
      </c>
      <c r="W46" s="50">
        <v>4.5063631410437104</v>
      </c>
      <c r="X46" s="50">
        <v>4.5063631410437104</v>
      </c>
      <c r="Y46" s="50">
        <v>4.5063631410437104</v>
      </c>
      <c r="Z46" s="50">
        <v>4.5063631410437104</v>
      </c>
      <c r="AA46" s="50">
        <v>4.5063631410437104</v>
      </c>
      <c r="AB46" s="50">
        <v>4.5063631410437104</v>
      </c>
      <c r="AC46" s="50">
        <v>4.5063631410437104</v>
      </c>
      <c r="AD46" s="50">
        <v>4.5063631410437104</v>
      </c>
      <c r="AE46" s="50">
        <v>4.5063631410437104</v>
      </c>
      <c r="AF46" s="50">
        <v>4.5063631410437104</v>
      </c>
      <c r="AG46" s="50">
        <v>4.5040345981691496</v>
      </c>
      <c r="AH46" s="50">
        <v>4.5040345981691496</v>
      </c>
      <c r="AI46" s="50">
        <v>4.5040345981691496</v>
      </c>
      <c r="AJ46" s="50">
        <v>4.4977326289136297</v>
      </c>
      <c r="AK46" s="50">
        <v>4.4977326289136297</v>
      </c>
      <c r="AL46" s="50">
        <v>4.4977326289136297</v>
      </c>
      <c r="AM46" s="50">
        <v>4.4977326289136297</v>
      </c>
      <c r="AN46" s="50">
        <v>4.4977326289136297</v>
      </c>
    </row>
    <row r="47" spans="1:40">
      <c r="A47" s="50">
        <f>A46+1</f>
        <v>1980</v>
      </c>
      <c r="B47" s="50" t="s">
        <v>93</v>
      </c>
      <c r="C47" s="50">
        <v>4.17897713004706</v>
      </c>
      <c r="D47" s="50">
        <v>4.0703151862554598</v>
      </c>
      <c r="E47" s="50">
        <v>4.0703151862554598</v>
      </c>
      <c r="F47" s="50">
        <v>4.0703151862554598</v>
      </c>
      <c r="G47" s="50">
        <v>4.3911510444214796</v>
      </c>
      <c r="H47" s="50">
        <v>4.3911510444214796</v>
      </c>
      <c r="I47" s="50">
        <v>4.4226577778428302</v>
      </c>
      <c r="J47" s="50">
        <v>4.4275311174983703</v>
      </c>
      <c r="K47" s="50">
        <v>4.41824611513979</v>
      </c>
      <c r="L47" s="50">
        <v>4.4460739508730898</v>
      </c>
      <c r="M47" s="50">
        <v>4.4460739508730898</v>
      </c>
      <c r="N47" s="50">
        <v>4.4460739508730898</v>
      </c>
      <c r="O47" s="50">
        <v>4.45026904886958</v>
      </c>
      <c r="P47" s="50">
        <v>4.5355392114645996</v>
      </c>
      <c r="Q47" s="50">
        <v>4.4861506377676603</v>
      </c>
      <c r="R47" s="50">
        <v>4.5514856343323</v>
      </c>
      <c r="S47" s="50">
        <v>4.5514856343323</v>
      </c>
      <c r="T47" s="50">
        <v>4.5453738847971801</v>
      </c>
      <c r="U47" s="50">
        <v>4.5489695843273497</v>
      </c>
      <c r="V47" s="50">
        <v>4.5489695843273497</v>
      </c>
      <c r="W47" s="50">
        <v>4.5489695843273497</v>
      </c>
      <c r="X47" s="50">
        <v>4.5489695843273497</v>
      </c>
      <c r="Y47" s="50">
        <v>4.5477519978908196</v>
      </c>
      <c r="Z47" s="50">
        <v>4.5477519978908196</v>
      </c>
      <c r="AA47" s="50">
        <v>4.5477519978908196</v>
      </c>
      <c r="AB47" s="50">
        <v>4.5477519978908196</v>
      </c>
      <c r="AC47" s="50">
        <v>4.5477519978908196</v>
      </c>
      <c r="AD47" s="50">
        <v>4.5477519978908196</v>
      </c>
      <c r="AE47" s="50">
        <v>4.5477519978908196</v>
      </c>
      <c r="AF47" s="50">
        <v>4.5477519978908196</v>
      </c>
      <c r="AG47" s="50">
        <v>4.5593538398770699</v>
      </c>
      <c r="AH47" s="50">
        <v>4.5593538398770699</v>
      </c>
      <c r="AI47" s="50">
        <v>4.5593538398770699</v>
      </c>
      <c r="AJ47" s="50">
        <v>4.5598617745271897</v>
      </c>
      <c r="AK47" s="50">
        <v>4.5598617745271897</v>
      </c>
      <c r="AL47" s="50">
        <v>4.5598617745271897</v>
      </c>
      <c r="AM47" s="50">
        <v>4.5598617745271897</v>
      </c>
      <c r="AN47" s="50">
        <v>4.5598617745271897</v>
      </c>
    </row>
    <row r="48" spans="1:40">
      <c r="A48" s="50">
        <f t="shared" ref="A48:A90" si="2">A47+1</f>
        <v>1981</v>
      </c>
      <c r="B48" s="50" t="s">
        <v>93</v>
      </c>
      <c r="C48" s="50">
        <v>4.1123085216243798</v>
      </c>
      <c r="D48" s="50">
        <v>4.0414372320482101</v>
      </c>
      <c r="E48" s="50">
        <v>4.0414372320482101</v>
      </c>
      <c r="F48" s="50">
        <v>4.0414372320482101</v>
      </c>
      <c r="G48" s="50">
        <v>3.93272842642302</v>
      </c>
      <c r="H48" s="50">
        <v>3.93272842642302</v>
      </c>
      <c r="I48" s="50">
        <v>4.1720318830826804</v>
      </c>
      <c r="J48" s="50">
        <v>4.1687160119956204</v>
      </c>
      <c r="K48" s="50">
        <v>4.2728965081442096</v>
      </c>
      <c r="L48" s="50">
        <v>4.3971278416972801</v>
      </c>
      <c r="M48" s="50">
        <v>4.3971278416972801</v>
      </c>
      <c r="N48" s="50">
        <v>4.3971278416972801</v>
      </c>
      <c r="O48" s="50">
        <v>4.40943389590847</v>
      </c>
      <c r="P48" s="50">
        <v>4.4686289402333603</v>
      </c>
      <c r="Q48" s="50">
        <v>4.4706322266031204</v>
      </c>
      <c r="R48" s="50">
        <v>4.5124348278803099</v>
      </c>
      <c r="S48" s="50">
        <v>4.5124348278803099</v>
      </c>
      <c r="T48" s="50">
        <v>4.4979143437422797</v>
      </c>
      <c r="U48" s="50">
        <v>4.4989356844578703</v>
      </c>
      <c r="V48" s="50">
        <v>4.4989356844578703</v>
      </c>
      <c r="W48" s="50">
        <v>4.4989356844578703</v>
      </c>
      <c r="X48" s="50">
        <v>4.4989356844578703</v>
      </c>
      <c r="Y48" s="50">
        <v>4.4974707451638496</v>
      </c>
      <c r="Z48" s="50">
        <v>4.4974707451638496</v>
      </c>
      <c r="AA48" s="50">
        <v>4.4974707451638496</v>
      </c>
      <c r="AB48" s="50">
        <v>4.4974707451638496</v>
      </c>
      <c r="AC48" s="50">
        <v>4.4974707451638496</v>
      </c>
      <c r="AD48" s="50">
        <v>4.4974707451638496</v>
      </c>
      <c r="AE48" s="50">
        <v>4.4974707451638496</v>
      </c>
      <c r="AF48" s="50">
        <v>4.4974707451638496</v>
      </c>
      <c r="AG48" s="50">
        <v>4.5147946999772</v>
      </c>
      <c r="AH48" s="50">
        <v>4.5147946999772</v>
      </c>
      <c r="AI48" s="50">
        <v>4.5191531663519999</v>
      </c>
      <c r="AJ48" s="50">
        <v>4.5214925576718503</v>
      </c>
      <c r="AK48" s="50">
        <v>4.5214925576718503</v>
      </c>
      <c r="AL48" s="50">
        <v>4.5214925576718503</v>
      </c>
      <c r="AM48" s="50">
        <v>4.5214925576718503</v>
      </c>
      <c r="AN48" s="50">
        <v>4.5214925576718503</v>
      </c>
    </row>
    <row r="49" spans="1:40">
      <c r="A49" s="50">
        <f t="shared" si="2"/>
        <v>1982</v>
      </c>
      <c r="B49" s="50" t="s">
        <v>93</v>
      </c>
      <c r="C49" s="50">
        <v>3.90308814455509</v>
      </c>
      <c r="D49" s="50">
        <v>4.0728803101296398</v>
      </c>
      <c r="E49" s="50">
        <v>4.0728803101296398</v>
      </c>
      <c r="F49" s="50">
        <v>4.0728803101296398</v>
      </c>
      <c r="G49" s="50">
        <v>3.9672245732300699</v>
      </c>
      <c r="H49" s="50">
        <v>4.0277909485585104</v>
      </c>
      <c r="I49" s="50">
        <v>4.1606724325481297</v>
      </c>
      <c r="J49" s="50">
        <v>4.1589671077604002</v>
      </c>
      <c r="K49" s="50">
        <v>4.2386186307699001</v>
      </c>
      <c r="L49" s="50">
        <v>4.3134579663691301</v>
      </c>
      <c r="M49" s="50">
        <v>4.3134579663691301</v>
      </c>
      <c r="N49" s="50">
        <v>4.3134579663691301</v>
      </c>
      <c r="O49" s="50">
        <v>4.3274836295964896</v>
      </c>
      <c r="P49" s="50">
        <v>4.3526579574055404</v>
      </c>
      <c r="Q49" s="50">
        <v>4.3348420029940398</v>
      </c>
      <c r="R49" s="50">
        <v>4.3703432989953699</v>
      </c>
      <c r="S49" s="50">
        <v>4.3703432989953699</v>
      </c>
      <c r="T49" s="50">
        <v>4.3489902136436704</v>
      </c>
      <c r="U49" s="50">
        <v>4.3504685222584802</v>
      </c>
      <c r="V49" s="50">
        <v>4.3504685222584802</v>
      </c>
      <c r="W49" s="50">
        <v>4.3504685222584802</v>
      </c>
      <c r="X49" s="50">
        <v>4.3504685222584802</v>
      </c>
      <c r="Y49" s="50">
        <v>4.3644860367169303</v>
      </c>
      <c r="Z49" s="50">
        <v>4.3644860367169303</v>
      </c>
      <c r="AA49" s="50">
        <v>4.3644860367169303</v>
      </c>
      <c r="AB49" s="50">
        <v>4.3644860367169303</v>
      </c>
      <c r="AC49" s="50">
        <v>4.3644860367169303</v>
      </c>
      <c r="AD49" s="50">
        <v>4.3644860367169303</v>
      </c>
      <c r="AE49" s="50">
        <v>4.3644860367169303</v>
      </c>
      <c r="AF49" s="50">
        <v>4.3644860367169303</v>
      </c>
      <c r="AG49" s="50">
        <v>4.3954550945243902</v>
      </c>
      <c r="AH49" s="50">
        <v>4.3954550945243902</v>
      </c>
      <c r="AI49" s="50">
        <v>4.3982397965583404</v>
      </c>
      <c r="AJ49" s="50">
        <v>4.4029434476835299</v>
      </c>
      <c r="AK49" s="50">
        <v>4.4029434476835299</v>
      </c>
      <c r="AL49" s="50">
        <v>4.4029434476835299</v>
      </c>
      <c r="AM49" s="50">
        <v>4.4029434476835299</v>
      </c>
      <c r="AN49" s="50">
        <v>4.4029434476835299</v>
      </c>
    </row>
    <row r="50" spans="1:40">
      <c r="A50" s="50">
        <f t="shared" si="2"/>
        <v>1983</v>
      </c>
      <c r="B50" s="50" t="s">
        <v>93</v>
      </c>
      <c r="C50" s="50">
        <v>4.1144367832266804</v>
      </c>
      <c r="D50" s="50">
        <v>4.1783553558129203</v>
      </c>
      <c r="E50" s="50">
        <v>4.1783553558129203</v>
      </c>
      <c r="F50" s="50">
        <v>4.1661089637164999</v>
      </c>
      <c r="G50" s="50">
        <v>3.75852432197749</v>
      </c>
      <c r="H50" s="50">
        <v>3.84038299864419</v>
      </c>
      <c r="I50" s="50">
        <v>3.9996931413827799</v>
      </c>
      <c r="J50" s="50">
        <v>4.0037032222902198</v>
      </c>
      <c r="K50" s="50">
        <v>4.0844271335454296</v>
      </c>
      <c r="L50" s="50">
        <v>4.2345483460216196</v>
      </c>
      <c r="M50" s="50">
        <v>4.2345483460216196</v>
      </c>
      <c r="N50" s="50">
        <v>4.2345483460216196</v>
      </c>
      <c r="O50" s="50">
        <v>4.2434149606151799</v>
      </c>
      <c r="P50" s="50">
        <v>4.2387433842377904</v>
      </c>
      <c r="Q50" s="50">
        <v>4.2051829399113698</v>
      </c>
      <c r="R50" s="50">
        <v>4.2228851064332904</v>
      </c>
      <c r="S50" s="50">
        <v>4.2228851064332904</v>
      </c>
      <c r="T50" s="50">
        <v>4.21709703538912</v>
      </c>
      <c r="U50" s="50">
        <v>4.2184146762989103</v>
      </c>
      <c r="V50" s="50">
        <v>4.2184146762989103</v>
      </c>
      <c r="W50" s="50">
        <v>4.2184146762989103</v>
      </c>
      <c r="X50" s="50">
        <v>4.2184146762989103</v>
      </c>
      <c r="Y50" s="50">
        <v>4.2329470892442496</v>
      </c>
      <c r="Z50" s="50">
        <v>4.2333654825168301</v>
      </c>
      <c r="AA50" s="50">
        <v>4.2333654825168301</v>
      </c>
      <c r="AB50" s="50">
        <v>4.2333654825168301</v>
      </c>
      <c r="AC50" s="50">
        <v>4.2333654825168301</v>
      </c>
      <c r="AD50" s="50">
        <v>4.2333654825168301</v>
      </c>
      <c r="AE50" s="50">
        <v>4.2333654825168301</v>
      </c>
      <c r="AF50" s="50">
        <v>4.2333654825168301</v>
      </c>
      <c r="AG50" s="50">
        <v>4.2519702851143597</v>
      </c>
      <c r="AH50" s="50">
        <v>4.2519702851143597</v>
      </c>
      <c r="AI50" s="50">
        <v>4.2540412105658101</v>
      </c>
      <c r="AJ50" s="50">
        <v>4.2580400006360799</v>
      </c>
      <c r="AK50" s="50">
        <v>4.2580400006360799</v>
      </c>
      <c r="AL50" s="50">
        <v>4.2580400006360799</v>
      </c>
      <c r="AM50" s="50">
        <v>4.2580400006360799</v>
      </c>
      <c r="AN50" s="50">
        <v>4.2580400006360799</v>
      </c>
    </row>
    <row r="51" spans="1:40">
      <c r="A51" s="50">
        <f t="shared" si="2"/>
        <v>1984</v>
      </c>
      <c r="B51" s="50" t="s">
        <v>93</v>
      </c>
      <c r="C51" s="50">
        <v>3.9584383245392498</v>
      </c>
      <c r="D51" s="50">
        <v>4.1123411576153401</v>
      </c>
      <c r="E51" s="50">
        <v>4.1123411576153401</v>
      </c>
      <c r="F51" s="50">
        <v>4.1058267688583703</v>
      </c>
      <c r="G51" s="50">
        <v>3.7041710929132599</v>
      </c>
      <c r="H51" s="50">
        <v>3.7751487396531398</v>
      </c>
      <c r="I51" s="50">
        <v>3.9404814830346302</v>
      </c>
      <c r="J51" s="50">
        <v>3.9425199013469601</v>
      </c>
      <c r="K51" s="50">
        <v>4.0249697099289596</v>
      </c>
      <c r="L51" s="50">
        <v>4.16311583587059</v>
      </c>
      <c r="M51" s="50">
        <v>4.1627136921450996</v>
      </c>
      <c r="N51" s="50">
        <v>4.1627136921450996</v>
      </c>
      <c r="O51" s="50">
        <v>4.1598791971086602</v>
      </c>
      <c r="P51" s="50">
        <v>4.1538017860263903</v>
      </c>
      <c r="Q51" s="50">
        <v>4.1199173118861498</v>
      </c>
      <c r="R51" s="50">
        <v>4.1366457510613701</v>
      </c>
      <c r="S51" s="50">
        <v>4.1366457510613701</v>
      </c>
      <c r="T51" s="50">
        <v>4.1306309134053203</v>
      </c>
      <c r="U51" s="50">
        <v>4.1334000019380399</v>
      </c>
      <c r="V51" s="50">
        <v>4.1334000019380399</v>
      </c>
      <c r="W51" s="50">
        <v>4.1338308369232104</v>
      </c>
      <c r="X51" s="50">
        <v>4.1338308369232104</v>
      </c>
      <c r="Y51" s="50">
        <v>4.1432317868806496</v>
      </c>
      <c r="Z51" s="50">
        <v>4.1436426101326598</v>
      </c>
      <c r="AA51" s="50">
        <v>4.1436426101326598</v>
      </c>
      <c r="AB51" s="50">
        <v>4.1436426101326598</v>
      </c>
      <c r="AC51" s="50">
        <v>4.1436426101326598</v>
      </c>
      <c r="AD51" s="50">
        <v>4.1436426101326598</v>
      </c>
      <c r="AE51" s="50">
        <v>4.1436426101326598</v>
      </c>
      <c r="AF51" s="50">
        <v>4.1436426101326598</v>
      </c>
      <c r="AG51" s="50">
        <v>4.15106314807087</v>
      </c>
      <c r="AH51" s="50">
        <v>4.1486752377257901</v>
      </c>
      <c r="AI51" s="50">
        <v>4.1511618138701003</v>
      </c>
      <c r="AJ51" s="50">
        <v>4.1547541267937298</v>
      </c>
      <c r="AK51" s="50">
        <v>4.1547541267937298</v>
      </c>
      <c r="AL51" s="50">
        <v>4.1547541267937298</v>
      </c>
      <c r="AM51" s="50">
        <v>4.1547541267937298</v>
      </c>
      <c r="AN51" s="50">
        <v>4.1547541267937298</v>
      </c>
    </row>
    <row r="52" spans="1:40">
      <c r="A52" s="50">
        <f t="shared" si="2"/>
        <v>1985</v>
      </c>
      <c r="B52" s="50" t="s">
        <v>93</v>
      </c>
      <c r="C52" s="50">
        <v>3.81529575288948</v>
      </c>
      <c r="D52" s="50">
        <v>3.8180822905276699</v>
      </c>
      <c r="E52" s="50">
        <v>3.8180822905276699</v>
      </c>
      <c r="F52" s="50">
        <v>3.8193115684897898</v>
      </c>
      <c r="G52" s="50">
        <v>3.4571609584987</v>
      </c>
      <c r="H52" s="50">
        <v>3.5223808441590698</v>
      </c>
      <c r="I52" s="50">
        <v>3.7380211749577201</v>
      </c>
      <c r="J52" s="50">
        <v>3.7453534359701899</v>
      </c>
      <c r="K52" s="50">
        <v>3.8339884512900602</v>
      </c>
      <c r="L52" s="50">
        <v>4.0023625383258601</v>
      </c>
      <c r="M52" s="50">
        <v>4.0021598824294999</v>
      </c>
      <c r="N52" s="50">
        <v>4.0021598824294999</v>
      </c>
      <c r="O52" s="50">
        <v>4.0073320774493197</v>
      </c>
      <c r="P52" s="50">
        <v>4.0110478780509196</v>
      </c>
      <c r="Q52" s="50">
        <v>3.99175042943435</v>
      </c>
      <c r="R52" s="50">
        <v>3.99303056614982</v>
      </c>
      <c r="S52" s="50">
        <v>3.99303056614982</v>
      </c>
      <c r="T52" s="50">
        <v>3.9853211588744299</v>
      </c>
      <c r="U52" s="50">
        <v>3.9890238409244398</v>
      </c>
      <c r="V52" s="50">
        <v>3.9890238409244398</v>
      </c>
      <c r="W52" s="50">
        <v>3.9894784183751302</v>
      </c>
      <c r="X52" s="50">
        <v>3.9894784183751302</v>
      </c>
      <c r="Y52" s="50">
        <v>3.9989719237728401</v>
      </c>
      <c r="Z52" s="50">
        <v>3.9994075675526499</v>
      </c>
      <c r="AA52" s="50">
        <v>3.9994075675526499</v>
      </c>
      <c r="AB52" s="50">
        <v>3.9994075675526499</v>
      </c>
      <c r="AC52" s="50">
        <v>3.9994075675526499</v>
      </c>
      <c r="AD52" s="50">
        <v>3.9994075675526499</v>
      </c>
      <c r="AE52" s="50">
        <v>3.9994075675526499</v>
      </c>
      <c r="AF52" s="50">
        <v>3.9994075675526499</v>
      </c>
      <c r="AG52" s="50">
        <v>3.9965098898295599</v>
      </c>
      <c r="AH52" s="50">
        <v>3.99471695588718</v>
      </c>
      <c r="AI52" s="50">
        <v>3.9976197895393102</v>
      </c>
      <c r="AJ52" s="50">
        <v>4.0017560135311001</v>
      </c>
      <c r="AK52" s="50">
        <v>4.0017560135311001</v>
      </c>
      <c r="AL52" s="50">
        <v>4.0017560135311001</v>
      </c>
      <c r="AM52" s="50">
        <v>4.0017560135311001</v>
      </c>
      <c r="AN52" s="50">
        <v>4.0017560135311001</v>
      </c>
    </row>
    <row r="53" spans="1:40">
      <c r="A53" s="50">
        <f t="shared" si="2"/>
        <v>1986</v>
      </c>
      <c r="B53" s="50">
        <v>2.8204784532536702</v>
      </c>
      <c r="C53" s="50">
        <v>3.3716911575720401</v>
      </c>
      <c r="D53" s="50">
        <v>3.4635614579015699</v>
      </c>
      <c r="E53" s="50">
        <v>3.4635614579015699</v>
      </c>
      <c r="F53" s="50">
        <v>3.46886933311285</v>
      </c>
      <c r="G53" s="50">
        <v>3.30549657300543</v>
      </c>
      <c r="H53" s="50">
        <v>3.3564016768968101</v>
      </c>
      <c r="I53" s="50">
        <v>3.5776211304724201</v>
      </c>
      <c r="J53" s="50">
        <v>3.5884612714451198</v>
      </c>
      <c r="K53" s="50">
        <v>3.6836701578847801</v>
      </c>
      <c r="L53" s="50">
        <v>3.8862383212142699</v>
      </c>
      <c r="M53" s="50">
        <v>3.8861422905834502</v>
      </c>
      <c r="N53" s="50">
        <v>3.8861422905834502</v>
      </c>
      <c r="O53" s="50">
        <v>3.8946231684420201</v>
      </c>
      <c r="P53" s="50">
        <v>3.8974304483542399</v>
      </c>
      <c r="Q53" s="50">
        <v>3.8584830041519198</v>
      </c>
      <c r="R53" s="50">
        <v>3.86260419759929</v>
      </c>
      <c r="S53" s="50">
        <v>3.86260419759929</v>
      </c>
      <c r="T53" s="50">
        <v>3.86097893996818</v>
      </c>
      <c r="U53" s="50">
        <v>3.8659541985625299</v>
      </c>
      <c r="V53" s="50">
        <v>3.8659541985625299</v>
      </c>
      <c r="W53" s="50">
        <v>3.8664091129488698</v>
      </c>
      <c r="X53" s="50">
        <v>3.8664091129488698</v>
      </c>
      <c r="Y53" s="50">
        <v>3.8781501639226201</v>
      </c>
      <c r="Z53" s="50">
        <v>3.8785873025934898</v>
      </c>
      <c r="AA53" s="50">
        <v>3.8785873025934898</v>
      </c>
      <c r="AB53" s="50">
        <v>3.8785873025934898</v>
      </c>
      <c r="AC53" s="50">
        <v>3.8785873025934898</v>
      </c>
      <c r="AD53" s="50">
        <v>3.8785873025934898</v>
      </c>
      <c r="AE53" s="50">
        <v>3.8785873025934898</v>
      </c>
      <c r="AF53" s="50">
        <v>3.8785873025934898</v>
      </c>
      <c r="AG53" s="50">
        <v>3.8798263647366502</v>
      </c>
      <c r="AH53" s="50">
        <v>3.8783962257761502</v>
      </c>
      <c r="AI53" s="50">
        <v>3.8813499219307399</v>
      </c>
      <c r="AJ53" s="50">
        <v>3.8854261938561598</v>
      </c>
      <c r="AK53" s="50">
        <v>3.8854261938561598</v>
      </c>
      <c r="AL53" s="50">
        <v>3.8854261938561598</v>
      </c>
      <c r="AM53" s="50">
        <v>3.8854261938561598</v>
      </c>
      <c r="AN53" s="50">
        <v>3.8854261938561598</v>
      </c>
    </row>
    <row r="54" spans="1:40">
      <c r="A54" s="50">
        <f t="shared" si="2"/>
        <v>1987</v>
      </c>
      <c r="B54" s="50">
        <v>2.8204784532536702</v>
      </c>
      <c r="C54" s="50">
        <v>3.2080493810605102</v>
      </c>
      <c r="D54" s="50">
        <v>3.3356486082882602</v>
      </c>
      <c r="E54" s="50">
        <v>3.3356486082882602</v>
      </c>
      <c r="F54" s="50">
        <v>3.3412595583354001</v>
      </c>
      <c r="G54" s="50">
        <v>3.33369640182738</v>
      </c>
      <c r="H54" s="50">
        <v>3.39894680232202</v>
      </c>
      <c r="I54" s="50">
        <v>3.58245616068946</v>
      </c>
      <c r="J54" s="50">
        <v>3.5911625456628302</v>
      </c>
      <c r="K54" s="50">
        <v>3.6755249467893401</v>
      </c>
      <c r="L54" s="50">
        <v>3.8350222028423002</v>
      </c>
      <c r="M54" s="50">
        <v>3.8349663562807099</v>
      </c>
      <c r="N54" s="50">
        <v>3.8349663562807099</v>
      </c>
      <c r="O54" s="50">
        <v>3.8439572546876399</v>
      </c>
      <c r="P54" s="50">
        <v>3.8396718555329201</v>
      </c>
      <c r="Q54" s="50">
        <v>3.7880833881651501</v>
      </c>
      <c r="R54" s="50">
        <v>3.7892375308072999</v>
      </c>
      <c r="S54" s="50">
        <v>3.7892375308072999</v>
      </c>
      <c r="T54" s="50">
        <v>3.7768725117506401</v>
      </c>
      <c r="U54" s="50">
        <v>3.7813423343725998</v>
      </c>
      <c r="V54" s="50">
        <v>3.7813423343725998</v>
      </c>
      <c r="W54" s="50">
        <v>3.7805860160341398</v>
      </c>
      <c r="X54" s="50">
        <v>3.7805860160341398</v>
      </c>
      <c r="Y54" s="50">
        <v>3.7947403826211601</v>
      </c>
      <c r="Z54" s="50">
        <v>3.7951594650245801</v>
      </c>
      <c r="AA54" s="50">
        <v>3.7951594650245801</v>
      </c>
      <c r="AB54" s="50">
        <v>3.7951594650245801</v>
      </c>
      <c r="AC54" s="50">
        <v>3.7951594650245801</v>
      </c>
      <c r="AD54" s="50">
        <v>3.7951594650245801</v>
      </c>
      <c r="AE54" s="50">
        <v>3.7951594650245801</v>
      </c>
      <c r="AF54" s="50">
        <v>3.7951594650245801</v>
      </c>
      <c r="AG54" s="50">
        <v>3.7870413054721501</v>
      </c>
      <c r="AH54" s="50">
        <v>3.7858786783651999</v>
      </c>
      <c r="AI54" s="50">
        <v>3.7887914000463101</v>
      </c>
      <c r="AJ54" s="50">
        <v>3.7927085167087302</v>
      </c>
      <c r="AK54" s="50">
        <v>3.7927085167087302</v>
      </c>
      <c r="AL54" s="50">
        <v>3.7927085167087302</v>
      </c>
      <c r="AM54" s="50">
        <v>3.7927085167087302</v>
      </c>
      <c r="AN54" s="50">
        <v>3.7927085167087302</v>
      </c>
    </row>
    <row r="55" spans="1:40">
      <c r="A55" s="50">
        <f t="shared" si="2"/>
        <v>1988</v>
      </c>
      <c r="B55" s="50">
        <v>2.8204784532536702</v>
      </c>
      <c r="C55" s="50">
        <v>3.1911217024907099</v>
      </c>
      <c r="D55" s="50">
        <v>3.3117089352106901</v>
      </c>
      <c r="E55" s="50">
        <v>3.3117089352106901</v>
      </c>
      <c r="F55" s="50">
        <v>3.3170657415721299</v>
      </c>
      <c r="G55" s="50">
        <v>3.3091308057725799</v>
      </c>
      <c r="H55" s="50">
        <v>3.3731851964625599</v>
      </c>
      <c r="I55" s="50">
        <v>3.52364067034449</v>
      </c>
      <c r="J55" s="50">
        <v>3.5336001297611399</v>
      </c>
      <c r="K55" s="50">
        <v>3.5987951562657399</v>
      </c>
      <c r="L55" s="50">
        <v>3.7589370954786498</v>
      </c>
      <c r="M55" s="50">
        <v>3.7578345263926298</v>
      </c>
      <c r="N55" s="50">
        <v>3.7578345263926298</v>
      </c>
      <c r="O55" s="50">
        <v>3.7674034202136402</v>
      </c>
      <c r="P55" s="50">
        <v>3.7663851551324399</v>
      </c>
      <c r="Q55" s="50">
        <v>3.71590889257542</v>
      </c>
      <c r="R55" s="50">
        <v>3.7156361631693602</v>
      </c>
      <c r="S55" s="50">
        <v>3.7156361631693602</v>
      </c>
      <c r="T55" s="50">
        <v>3.69967701446744</v>
      </c>
      <c r="U55" s="50">
        <v>3.7044363208761002</v>
      </c>
      <c r="V55" s="50">
        <v>3.7044363208761002</v>
      </c>
      <c r="W55" s="50">
        <v>3.70386292020298</v>
      </c>
      <c r="X55" s="50">
        <v>3.70386292020298</v>
      </c>
      <c r="Y55" s="50">
        <v>3.7183135776077201</v>
      </c>
      <c r="Z55" s="50">
        <v>3.7187124883231202</v>
      </c>
      <c r="AA55" s="50">
        <v>3.7187124883231202</v>
      </c>
      <c r="AB55" s="50">
        <v>3.7187124883231202</v>
      </c>
      <c r="AC55" s="50">
        <v>3.7187124883231202</v>
      </c>
      <c r="AD55" s="50">
        <v>3.7187124883231202</v>
      </c>
      <c r="AE55" s="50">
        <v>3.7187124883231202</v>
      </c>
      <c r="AF55" s="50">
        <v>3.7187124883231202</v>
      </c>
      <c r="AG55" s="50">
        <v>3.7085052172940798</v>
      </c>
      <c r="AH55" s="50">
        <v>3.7075316140896599</v>
      </c>
      <c r="AI55" s="50">
        <v>3.7095417412458298</v>
      </c>
      <c r="AJ55" s="50">
        <v>3.71515714038788</v>
      </c>
      <c r="AK55" s="50">
        <v>3.71515714038788</v>
      </c>
      <c r="AL55" s="50">
        <v>3.71515714038788</v>
      </c>
      <c r="AM55" s="50">
        <v>3.71515714038788</v>
      </c>
      <c r="AN55" s="50">
        <v>3.71515714038788</v>
      </c>
    </row>
    <row r="56" spans="1:40">
      <c r="A56" s="50">
        <f t="shared" si="2"/>
        <v>1989</v>
      </c>
      <c r="B56" s="50">
        <v>2.8204784532536702</v>
      </c>
      <c r="C56" s="50">
        <v>3.13374550841398</v>
      </c>
      <c r="D56" s="50">
        <v>3.24319428275532</v>
      </c>
      <c r="E56" s="50">
        <v>3.24319428275532</v>
      </c>
      <c r="F56" s="50">
        <v>3.24789202044904</v>
      </c>
      <c r="G56" s="50">
        <v>3.2463181405274102</v>
      </c>
      <c r="H56" s="50">
        <v>3.2942337113359801</v>
      </c>
      <c r="I56" s="50">
        <v>3.4479560649577601</v>
      </c>
      <c r="J56" s="50">
        <v>3.45952735281326</v>
      </c>
      <c r="K56" s="50">
        <v>3.5163079081326298</v>
      </c>
      <c r="L56" s="50">
        <v>3.6845876689366799</v>
      </c>
      <c r="M56" s="50">
        <v>3.6837266392815899</v>
      </c>
      <c r="N56" s="50">
        <v>3.6837266392815899</v>
      </c>
      <c r="O56" s="50">
        <v>3.69390112119126</v>
      </c>
      <c r="P56" s="50">
        <v>3.6941158686335198</v>
      </c>
      <c r="Q56" s="50">
        <v>3.6265558331609502</v>
      </c>
      <c r="R56" s="50">
        <v>3.62798891435214</v>
      </c>
      <c r="S56" s="50">
        <v>3.62798891435214</v>
      </c>
      <c r="T56" s="50">
        <v>3.60816163047358</v>
      </c>
      <c r="U56" s="50">
        <v>3.6129143869937899</v>
      </c>
      <c r="V56" s="50">
        <v>3.6129200309649101</v>
      </c>
      <c r="W56" s="50">
        <v>3.6125108257674499</v>
      </c>
      <c r="X56" s="50">
        <v>3.6125108257674499</v>
      </c>
      <c r="Y56" s="50">
        <v>3.6287908479406901</v>
      </c>
      <c r="Z56" s="50">
        <v>3.6282155899196602</v>
      </c>
      <c r="AA56" s="50">
        <v>3.6282155899196602</v>
      </c>
      <c r="AB56" s="50">
        <v>3.6282155899196602</v>
      </c>
      <c r="AC56" s="50">
        <v>3.6282155899196602</v>
      </c>
      <c r="AD56" s="50">
        <v>3.6282155899196602</v>
      </c>
      <c r="AE56" s="50">
        <v>3.6282155899196602</v>
      </c>
      <c r="AF56" s="50">
        <v>3.6282155899196602</v>
      </c>
      <c r="AG56" s="50">
        <v>3.6176959829934598</v>
      </c>
      <c r="AH56" s="50">
        <v>3.6168912492127601</v>
      </c>
      <c r="AI56" s="50">
        <v>3.61905778058384</v>
      </c>
      <c r="AJ56" s="50">
        <v>3.6255041026166799</v>
      </c>
      <c r="AK56" s="50">
        <v>3.6255041026166799</v>
      </c>
      <c r="AL56" s="50">
        <v>3.6255041026166799</v>
      </c>
      <c r="AM56" s="50">
        <v>3.6255041026166799</v>
      </c>
      <c r="AN56" s="50">
        <v>3.6255041026166799</v>
      </c>
    </row>
    <row r="57" spans="1:40">
      <c r="A57" s="50">
        <f t="shared" si="2"/>
        <v>1990</v>
      </c>
      <c r="B57" s="50">
        <v>2.63678898590533</v>
      </c>
      <c r="C57" s="50">
        <v>3.0265220816276801</v>
      </c>
      <c r="D57" s="50">
        <v>3.1436352618049899</v>
      </c>
      <c r="E57" s="50">
        <v>3.1436352618049899</v>
      </c>
      <c r="F57" s="50">
        <v>3.1485122923380402</v>
      </c>
      <c r="G57" s="50">
        <v>3.1901401522773098</v>
      </c>
      <c r="H57" s="50">
        <v>3.2216294647222599</v>
      </c>
      <c r="I57" s="50">
        <v>3.3912513766304002</v>
      </c>
      <c r="J57" s="50">
        <v>3.40107705942716</v>
      </c>
      <c r="K57" s="50">
        <v>3.4636787380583902</v>
      </c>
      <c r="L57" s="50">
        <v>3.62320952144296</v>
      </c>
      <c r="M57" s="50">
        <v>3.62251713104081</v>
      </c>
      <c r="N57" s="50">
        <v>3.62251713104081</v>
      </c>
      <c r="O57" s="50">
        <v>3.6328706948452698</v>
      </c>
      <c r="P57" s="50">
        <v>3.6292497615128698</v>
      </c>
      <c r="Q57" s="50">
        <v>3.55544499936605</v>
      </c>
      <c r="R57" s="50">
        <v>3.5626252315936799</v>
      </c>
      <c r="S57" s="50">
        <v>3.5626252315936799</v>
      </c>
      <c r="T57" s="50">
        <v>3.5479900905196899</v>
      </c>
      <c r="U57" s="50">
        <v>3.5505156222980001</v>
      </c>
      <c r="V57" s="50">
        <v>3.5505601781547802</v>
      </c>
      <c r="W57" s="50">
        <v>3.5502479422450302</v>
      </c>
      <c r="X57" s="50">
        <v>3.5502479422450302</v>
      </c>
      <c r="Y57" s="50">
        <v>3.5648109762974398</v>
      </c>
      <c r="Z57" s="50">
        <v>3.5643488752034602</v>
      </c>
      <c r="AA57" s="50">
        <v>3.5643488752034602</v>
      </c>
      <c r="AB57" s="50">
        <v>3.5643488752034602</v>
      </c>
      <c r="AC57" s="50">
        <v>3.5643488752034602</v>
      </c>
      <c r="AD57" s="50">
        <v>3.5643488752034602</v>
      </c>
      <c r="AE57" s="50">
        <v>3.5643488752034602</v>
      </c>
      <c r="AF57" s="50">
        <v>3.5643488752034602</v>
      </c>
      <c r="AG57" s="50">
        <v>3.5478280829036599</v>
      </c>
      <c r="AH57" s="50">
        <v>3.5471409520484198</v>
      </c>
      <c r="AI57" s="50">
        <v>3.54945556049968</v>
      </c>
      <c r="AJ57" s="50">
        <v>3.5568145880536401</v>
      </c>
      <c r="AK57" s="50">
        <v>3.5568145880536401</v>
      </c>
      <c r="AL57" s="50">
        <v>3.5568145880536401</v>
      </c>
      <c r="AM57" s="50">
        <v>3.5568145880536401</v>
      </c>
      <c r="AN57" s="50">
        <v>3.5568145880536401</v>
      </c>
    </row>
    <row r="58" spans="1:40">
      <c r="A58" s="50">
        <f t="shared" si="2"/>
        <v>1991</v>
      </c>
      <c r="B58" s="50">
        <v>2.63678898590533</v>
      </c>
      <c r="C58" s="50">
        <v>2.9601687976787301</v>
      </c>
      <c r="D58" s="50">
        <v>3.0814051663847</v>
      </c>
      <c r="E58" s="50">
        <v>3.0814051663847</v>
      </c>
      <c r="F58" s="50">
        <v>3.0863846103233601</v>
      </c>
      <c r="G58" s="50">
        <v>3.1366423552026901</v>
      </c>
      <c r="H58" s="50">
        <v>3.1837757609656601</v>
      </c>
      <c r="I58" s="50">
        <v>3.35626135695331</v>
      </c>
      <c r="J58" s="50">
        <v>3.3666497682448999</v>
      </c>
      <c r="K58" s="50">
        <v>3.4348055975297198</v>
      </c>
      <c r="L58" s="50">
        <v>3.5428890231638799</v>
      </c>
      <c r="M58" s="50">
        <v>3.5423634224043101</v>
      </c>
      <c r="N58" s="50">
        <v>3.5423634224043101</v>
      </c>
      <c r="O58" s="50">
        <v>3.5533351942723801</v>
      </c>
      <c r="P58" s="50">
        <v>3.5548942299122501</v>
      </c>
      <c r="Q58" s="50">
        <v>3.4845248336366699</v>
      </c>
      <c r="R58" s="50">
        <v>3.4912587527986298</v>
      </c>
      <c r="S58" s="50">
        <v>3.4912587527986298</v>
      </c>
      <c r="T58" s="50">
        <v>3.4793013220164499</v>
      </c>
      <c r="U58" s="50">
        <v>3.4829676243024998</v>
      </c>
      <c r="V58" s="50">
        <v>3.4822535347385899</v>
      </c>
      <c r="W58" s="50">
        <v>3.4820272170320399</v>
      </c>
      <c r="X58" s="50">
        <v>3.4820272170320399</v>
      </c>
      <c r="Y58" s="50">
        <v>3.49603326449368</v>
      </c>
      <c r="Z58" s="50">
        <v>3.4956716457410102</v>
      </c>
      <c r="AA58" s="50">
        <v>3.4956716457410102</v>
      </c>
      <c r="AB58" s="50">
        <v>3.4956716457410102</v>
      </c>
      <c r="AC58" s="50">
        <v>3.4956716457410102</v>
      </c>
      <c r="AD58" s="50">
        <v>3.4956716457410102</v>
      </c>
      <c r="AE58" s="50">
        <v>3.4956716457410102</v>
      </c>
      <c r="AF58" s="50">
        <v>3.4956716457410102</v>
      </c>
      <c r="AG58" s="50">
        <v>3.4861442017208901</v>
      </c>
      <c r="AH58" s="50">
        <v>3.4855501239712301</v>
      </c>
      <c r="AI58" s="50">
        <v>3.4877175440912902</v>
      </c>
      <c r="AJ58" s="50">
        <v>3.4952609913235499</v>
      </c>
      <c r="AK58" s="50">
        <v>3.4952609913235499</v>
      </c>
      <c r="AL58" s="50">
        <v>3.4952609913235499</v>
      </c>
      <c r="AM58" s="50">
        <v>3.4952609913235499</v>
      </c>
      <c r="AN58" s="50">
        <v>3.4952609913235499</v>
      </c>
    </row>
    <row r="59" spans="1:40">
      <c r="A59" s="50">
        <f t="shared" si="2"/>
        <v>1992</v>
      </c>
      <c r="B59" s="50">
        <v>2.63678898590533</v>
      </c>
      <c r="C59" s="50">
        <v>2.9223475232494698</v>
      </c>
      <c r="D59" s="50">
        <v>3.0386723242778899</v>
      </c>
      <c r="E59" s="50">
        <v>3.0386723242778899</v>
      </c>
      <c r="F59" s="50">
        <v>3.0434599758293599</v>
      </c>
      <c r="G59" s="50">
        <v>3.1124009198731999</v>
      </c>
      <c r="H59" s="50">
        <v>3.1416323138511699</v>
      </c>
      <c r="I59" s="50">
        <v>3.2971242564088898</v>
      </c>
      <c r="J59" s="50">
        <v>3.3083760190402498</v>
      </c>
      <c r="K59" s="50">
        <v>3.36827849849558</v>
      </c>
      <c r="L59" s="50">
        <v>3.4510937573123699</v>
      </c>
      <c r="M59" s="50">
        <v>3.4507182050509999</v>
      </c>
      <c r="N59" s="50">
        <v>3.4507182050509999</v>
      </c>
      <c r="O59" s="50">
        <v>3.4617347675026102</v>
      </c>
      <c r="P59" s="50">
        <v>3.4679735385582702</v>
      </c>
      <c r="Q59" s="50">
        <v>3.4080895113546199</v>
      </c>
      <c r="R59" s="50">
        <v>3.41597882146859</v>
      </c>
      <c r="S59" s="50">
        <v>3.41597882146859</v>
      </c>
      <c r="T59" s="50">
        <v>3.4061943925513698</v>
      </c>
      <c r="U59" s="50">
        <v>3.40969299725232</v>
      </c>
      <c r="V59" s="50">
        <v>3.4091320802584599</v>
      </c>
      <c r="W59" s="50">
        <v>3.40941569100911</v>
      </c>
      <c r="X59" s="50">
        <v>3.40941569100911</v>
      </c>
      <c r="Y59" s="50">
        <v>3.4234651582790199</v>
      </c>
      <c r="Z59" s="50">
        <v>3.42318929583428</v>
      </c>
      <c r="AA59" s="50">
        <v>3.42318929583428</v>
      </c>
      <c r="AB59" s="50">
        <v>3.42318929583428</v>
      </c>
      <c r="AC59" s="50">
        <v>3.42318929583428</v>
      </c>
      <c r="AD59" s="50">
        <v>3.42318929583428</v>
      </c>
      <c r="AE59" s="50">
        <v>3.42318929583428</v>
      </c>
      <c r="AF59" s="50">
        <v>3.42318929583428</v>
      </c>
      <c r="AG59" s="50">
        <v>3.41403806801025</v>
      </c>
      <c r="AH59" s="50">
        <v>3.4135286260644602</v>
      </c>
      <c r="AI59" s="50">
        <v>3.4154775709367602</v>
      </c>
      <c r="AJ59" s="50">
        <v>3.42311790080241</v>
      </c>
      <c r="AK59" s="50">
        <v>3.42311790080241</v>
      </c>
      <c r="AL59" s="50">
        <v>3.42311790080241</v>
      </c>
      <c r="AM59" s="50">
        <v>3.42311790080241</v>
      </c>
      <c r="AN59" s="50">
        <v>3.42311790080241</v>
      </c>
    </row>
    <row r="60" spans="1:40">
      <c r="A60" s="50">
        <f t="shared" si="2"/>
        <v>1993</v>
      </c>
      <c r="B60" s="50">
        <v>2.63678898590533</v>
      </c>
      <c r="C60" s="50">
        <v>2.93726504930539</v>
      </c>
      <c r="D60" s="50">
        <v>3.0476231595699601</v>
      </c>
      <c r="E60" s="50">
        <v>3.0313429444747801</v>
      </c>
      <c r="F60" s="50">
        <v>3.0359519064376101</v>
      </c>
      <c r="G60" s="50">
        <v>3.0902465147666001</v>
      </c>
      <c r="H60" s="50">
        <v>3.1199813502335099</v>
      </c>
      <c r="I60" s="50">
        <v>3.2766867701764899</v>
      </c>
      <c r="J60" s="50">
        <v>3.2884578101016602</v>
      </c>
      <c r="K60" s="50">
        <v>3.3392481536820799</v>
      </c>
      <c r="L60" s="50">
        <v>3.3662246683930701</v>
      </c>
      <c r="M60" s="50">
        <v>3.3659615610622602</v>
      </c>
      <c r="N60" s="50">
        <v>3.3659615610622602</v>
      </c>
      <c r="O60" s="50">
        <v>3.3767401357356399</v>
      </c>
      <c r="P60" s="50">
        <v>3.3832066604639399</v>
      </c>
      <c r="Q60" s="50">
        <v>3.3311758853936699</v>
      </c>
      <c r="R60" s="50">
        <v>3.3428331049116502</v>
      </c>
      <c r="S60" s="50">
        <v>3.3428331049116502</v>
      </c>
      <c r="T60" s="50">
        <v>3.33391342628952</v>
      </c>
      <c r="U60" s="50">
        <v>3.3368963644405101</v>
      </c>
      <c r="V60" s="50">
        <v>3.3364632986590701</v>
      </c>
      <c r="W60" s="50">
        <v>3.33677857982057</v>
      </c>
      <c r="X60" s="50">
        <v>3.33677857982057</v>
      </c>
      <c r="Y60" s="50">
        <v>3.3504834943573201</v>
      </c>
      <c r="Z60" s="50">
        <v>3.3503326888687401</v>
      </c>
      <c r="AA60" s="50">
        <v>3.3503326888687401</v>
      </c>
      <c r="AB60" s="50">
        <v>3.3503326888687401</v>
      </c>
      <c r="AC60" s="50">
        <v>3.3503326888687401</v>
      </c>
      <c r="AD60" s="50">
        <v>3.3503326888687401</v>
      </c>
      <c r="AE60" s="50">
        <v>3.3503326888687401</v>
      </c>
      <c r="AF60" s="50">
        <v>3.3503326888687401</v>
      </c>
      <c r="AG60" s="50">
        <v>3.3427380470682899</v>
      </c>
      <c r="AH60" s="50">
        <v>3.3421082341665498</v>
      </c>
      <c r="AI60" s="50">
        <v>3.3442963514916002</v>
      </c>
      <c r="AJ60" s="50">
        <v>3.3517178599855701</v>
      </c>
      <c r="AK60" s="50">
        <v>3.3517178599855701</v>
      </c>
      <c r="AL60" s="50">
        <v>3.3517178599855701</v>
      </c>
      <c r="AM60" s="50">
        <v>3.3517178599855701</v>
      </c>
      <c r="AN60" s="50">
        <v>3.3517178599855701</v>
      </c>
    </row>
    <row r="61" spans="1:40">
      <c r="A61" s="50">
        <f t="shared" si="2"/>
        <v>1994</v>
      </c>
      <c r="B61" s="50">
        <v>2.63678898590533</v>
      </c>
      <c r="C61" s="50">
        <v>2.9685284713759801</v>
      </c>
      <c r="D61" s="50">
        <v>3.0699776685454201</v>
      </c>
      <c r="E61" s="50">
        <v>3.0350894572000602</v>
      </c>
      <c r="F61" s="50">
        <v>3.0394366915423099</v>
      </c>
      <c r="G61" s="50">
        <v>3.0905247150698898</v>
      </c>
      <c r="H61" s="50">
        <v>3.1344803277181699</v>
      </c>
      <c r="I61" s="50">
        <v>3.25972193498241</v>
      </c>
      <c r="J61" s="50">
        <v>3.2723375215635602</v>
      </c>
      <c r="K61" s="50">
        <v>3.3133514503647201</v>
      </c>
      <c r="L61" s="50">
        <v>3.3108575033097001</v>
      </c>
      <c r="M61" s="50">
        <v>3.3106607088684701</v>
      </c>
      <c r="N61" s="50">
        <v>3.3106607088684701</v>
      </c>
      <c r="O61" s="50">
        <v>3.3208992800136898</v>
      </c>
      <c r="P61" s="50">
        <v>3.32712034950208</v>
      </c>
      <c r="Q61" s="50">
        <v>3.2791697129429398</v>
      </c>
      <c r="R61" s="50">
        <v>3.2914695121623301</v>
      </c>
      <c r="S61" s="50">
        <v>3.2914695121623301</v>
      </c>
      <c r="T61" s="50">
        <v>3.2826658045118502</v>
      </c>
      <c r="U61" s="50">
        <v>3.28599544460568</v>
      </c>
      <c r="V61" s="50">
        <v>3.2856462008009499</v>
      </c>
      <c r="W61" s="50">
        <v>3.2859705518173299</v>
      </c>
      <c r="X61" s="50">
        <v>3.2859705518173299</v>
      </c>
      <c r="Y61" s="50">
        <v>3.2992801238796599</v>
      </c>
      <c r="Z61" s="50">
        <v>3.29917687862382</v>
      </c>
      <c r="AA61" s="50">
        <v>3.29917687862382</v>
      </c>
      <c r="AB61" s="50">
        <v>3.29917687862382</v>
      </c>
      <c r="AC61" s="50">
        <v>3.29917687862382</v>
      </c>
      <c r="AD61" s="50">
        <v>3.29917687862382</v>
      </c>
      <c r="AE61" s="50">
        <v>3.29917687862382</v>
      </c>
      <c r="AF61" s="50">
        <v>3.29917687862382</v>
      </c>
      <c r="AG61" s="50">
        <v>3.2925065035344301</v>
      </c>
      <c r="AH61" s="50">
        <v>3.29195758216113</v>
      </c>
      <c r="AI61" s="50">
        <v>3.2942409711678802</v>
      </c>
      <c r="AJ61" s="50">
        <v>3.3007682993919398</v>
      </c>
      <c r="AK61" s="50">
        <v>3.3007682993919398</v>
      </c>
      <c r="AL61" s="50">
        <v>3.3007682993919398</v>
      </c>
      <c r="AM61" s="50">
        <v>3.3007682993919398</v>
      </c>
      <c r="AN61" s="50">
        <v>3.3007682993919398</v>
      </c>
    </row>
    <row r="62" spans="1:40">
      <c r="A62" s="50">
        <f t="shared" si="2"/>
        <v>1995</v>
      </c>
      <c r="B62" s="50">
        <v>2.63678898590533</v>
      </c>
      <c r="C62" s="50">
        <v>2.9376381931949598</v>
      </c>
      <c r="D62" s="50">
        <v>3.0273884046965902</v>
      </c>
      <c r="E62" s="50">
        <v>2.9959659992885599</v>
      </c>
      <c r="F62" s="50">
        <v>3.00019627233296</v>
      </c>
      <c r="G62" s="50">
        <v>3.0742946107617501</v>
      </c>
      <c r="H62" s="50">
        <v>3.1055399826803201</v>
      </c>
      <c r="I62" s="50">
        <v>3.2321379748240902</v>
      </c>
      <c r="J62" s="50">
        <v>3.2448632127065502</v>
      </c>
      <c r="K62" s="50">
        <v>3.2881774623807498</v>
      </c>
      <c r="L62" s="50">
        <v>3.2595342378557701</v>
      </c>
      <c r="M62" s="50">
        <v>3.2593873828052402</v>
      </c>
      <c r="N62" s="50">
        <v>3.2593873828052402</v>
      </c>
      <c r="O62" s="50">
        <v>3.2691569010791799</v>
      </c>
      <c r="P62" s="50">
        <v>3.2730580627334298</v>
      </c>
      <c r="Q62" s="50">
        <v>3.2247422909552501</v>
      </c>
      <c r="R62" s="50">
        <v>3.2370670006727602</v>
      </c>
      <c r="S62" s="50">
        <v>3.2370670006727602</v>
      </c>
      <c r="T62" s="50">
        <v>3.22975267049264</v>
      </c>
      <c r="U62" s="50">
        <v>3.2336012521314998</v>
      </c>
      <c r="V62" s="50">
        <v>3.2333232695962302</v>
      </c>
      <c r="W62" s="50">
        <v>3.2336547564139502</v>
      </c>
      <c r="X62" s="50">
        <v>3.2336547564139502</v>
      </c>
      <c r="Y62" s="50">
        <v>3.24643534401199</v>
      </c>
      <c r="Z62" s="50">
        <v>3.24657880218323</v>
      </c>
      <c r="AA62" s="50">
        <v>3.24657880218323</v>
      </c>
      <c r="AB62" s="50">
        <v>3.24657880218323</v>
      </c>
      <c r="AC62" s="50">
        <v>3.24657880218323</v>
      </c>
      <c r="AD62" s="50">
        <v>3.24657880218323</v>
      </c>
      <c r="AE62" s="50">
        <v>3.24657880218323</v>
      </c>
      <c r="AF62" s="50">
        <v>3.24657880218323</v>
      </c>
      <c r="AG62" s="50">
        <v>3.2458122492747101</v>
      </c>
      <c r="AH62" s="50">
        <v>3.24532943076259</v>
      </c>
      <c r="AI62" s="50">
        <v>3.24766224330881</v>
      </c>
      <c r="AJ62" s="50">
        <v>3.2533983554864201</v>
      </c>
      <c r="AK62" s="50">
        <v>3.2533983554864201</v>
      </c>
      <c r="AL62" s="50">
        <v>3.2533983554864201</v>
      </c>
      <c r="AM62" s="50">
        <v>3.2533983554864201</v>
      </c>
      <c r="AN62" s="50">
        <v>3.2533983554864201</v>
      </c>
    </row>
    <row r="63" spans="1:40">
      <c r="A63" s="50">
        <f t="shared" si="2"/>
        <v>1996</v>
      </c>
      <c r="B63" s="50">
        <v>2.63678898590533</v>
      </c>
      <c r="C63" s="50">
        <v>2.8671179944408198</v>
      </c>
      <c r="D63" s="50">
        <v>2.9591566524330699</v>
      </c>
      <c r="E63" s="50">
        <v>2.9316163750579198</v>
      </c>
      <c r="F63" s="50">
        <v>2.9358123629528401</v>
      </c>
      <c r="G63" s="50">
        <v>3.0318583311445502</v>
      </c>
      <c r="H63" s="50">
        <v>3.0590680504020802</v>
      </c>
      <c r="I63" s="50">
        <v>3.2052400370535801</v>
      </c>
      <c r="J63" s="50">
        <v>3.2186337008192001</v>
      </c>
      <c r="K63" s="50">
        <v>3.2569320956328398</v>
      </c>
      <c r="L63" s="50">
        <v>3.2449379558902698</v>
      </c>
      <c r="M63" s="50">
        <v>3.2448109772704798</v>
      </c>
      <c r="N63" s="50">
        <v>3.2448109772704798</v>
      </c>
      <c r="O63" s="50">
        <v>3.2539293511179199</v>
      </c>
      <c r="P63" s="50">
        <v>3.2553877190192702</v>
      </c>
      <c r="Q63" s="50">
        <v>3.2053438970330799</v>
      </c>
      <c r="R63" s="50">
        <v>3.2162974986653099</v>
      </c>
      <c r="S63" s="50">
        <v>3.2162974986653099</v>
      </c>
      <c r="T63" s="50">
        <v>3.21042028638553</v>
      </c>
      <c r="U63" s="50">
        <v>3.2136674598072599</v>
      </c>
      <c r="V63" s="50">
        <v>3.2134238714367598</v>
      </c>
      <c r="W63" s="50">
        <v>3.2137437902533401</v>
      </c>
      <c r="X63" s="50">
        <v>3.2137437902533401</v>
      </c>
      <c r="Y63" s="50">
        <v>3.22618667559634</v>
      </c>
      <c r="Z63" s="50">
        <v>3.2263341182196301</v>
      </c>
      <c r="AA63" s="50">
        <v>3.2263341182196301</v>
      </c>
      <c r="AB63" s="50">
        <v>3.2263341182196301</v>
      </c>
      <c r="AC63" s="50">
        <v>3.2263341182196301</v>
      </c>
      <c r="AD63" s="50">
        <v>3.2263341182196301</v>
      </c>
      <c r="AE63" s="50">
        <v>3.2263341182196301</v>
      </c>
      <c r="AF63" s="50">
        <v>3.2263341182196301</v>
      </c>
      <c r="AG63" s="50">
        <v>3.2270586905368299</v>
      </c>
      <c r="AH63" s="50">
        <v>3.2262722132310802</v>
      </c>
      <c r="AI63" s="50">
        <v>3.2285046147841401</v>
      </c>
      <c r="AJ63" s="50">
        <v>3.2334319164581902</v>
      </c>
      <c r="AK63" s="50">
        <v>3.2334319164581902</v>
      </c>
      <c r="AL63" s="50">
        <v>3.2334319164581902</v>
      </c>
      <c r="AM63" s="50">
        <v>3.2334319164581902</v>
      </c>
      <c r="AN63" s="50">
        <v>3.2334319164581902</v>
      </c>
    </row>
    <row r="64" spans="1:40">
      <c r="A64" s="50">
        <f t="shared" si="2"/>
        <v>1997</v>
      </c>
      <c r="B64" s="50">
        <v>2.63678898590533</v>
      </c>
      <c r="C64" s="50">
        <v>2.8678886328669999</v>
      </c>
      <c r="D64" s="50">
        <v>2.95601343575319</v>
      </c>
      <c r="E64" s="50">
        <v>2.9296580325254902</v>
      </c>
      <c r="F64" s="50">
        <v>2.9336926775791099</v>
      </c>
      <c r="G64" s="50">
        <v>3.0189525286918899</v>
      </c>
      <c r="H64" s="50">
        <v>3.0517925526404102</v>
      </c>
      <c r="I64" s="50">
        <v>3.1871375507751698</v>
      </c>
      <c r="J64" s="50">
        <v>3.2003099457639501</v>
      </c>
      <c r="K64" s="50">
        <v>3.2412712231498801</v>
      </c>
      <c r="L64" s="50">
        <v>3.2169440511943601</v>
      </c>
      <c r="M64" s="50">
        <v>3.2168392194246702</v>
      </c>
      <c r="N64" s="50">
        <v>3.2168392194246702</v>
      </c>
      <c r="O64" s="50">
        <v>3.2258271262517102</v>
      </c>
      <c r="P64" s="50">
        <v>3.2270876686952499</v>
      </c>
      <c r="Q64" s="50">
        <v>3.17975184482576</v>
      </c>
      <c r="R64" s="50">
        <v>3.1904942616881899</v>
      </c>
      <c r="S64" s="50">
        <v>3.1904942616881899</v>
      </c>
      <c r="T64" s="50">
        <v>3.1858387715201699</v>
      </c>
      <c r="U64" s="50">
        <v>3.1886641578823101</v>
      </c>
      <c r="V64" s="50">
        <v>3.1884517652145901</v>
      </c>
      <c r="W64" s="50">
        <v>3.1887673215719801</v>
      </c>
      <c r="X64" s="50">
        <v>3.1882753197574298</v>
      </c>
      <c r="Y64" s="50">
        <v>3.2003878467238001</v>
      </c>
      <c r="Z64" s="50">
        <v>3.20054352936</v>
      </c>
      <c r="AA64" s="50">
        <v>3.20054352936</v>
      </c>
      <c r="AB64" s="50">
        <v>3.20054352936</v>
      </c>
      <c r="AC64" s="50">
        <v>3.20054352936</v>
      </c>
      <c r="AD64" s="50">
        <v>3.20054352936</v>
      </c>
      <c r="AE64" s="50">
        <v>3.20054352936</v>
      </c>
      <c r="AF64" s="50">
        <v>3.20054352936</v>
      </c>
      <c r="AG64" s="50">
        <v>3.2026262783935602</v>
      </c>
      <c r="AH64" s="50">
        <v>3.2018998324440902</v>
      </c>
      <c r="AI64" s="50">
        <v>3.20408077599035</v>
      </c>
      <c r="AJ64" s="50">
        <v>3.2085402918587</v>
      </c>
      <c r="AK64" s="50">
        <v>3.2085402918587</v>
      </c>
      <c r="AL64" s="50">
        <v>3.2085402918587</v>
      </c>
      <c r="AM64" s="50">
        <v>3.2085402918587</v>
      </c>
      <c r="AN64" s="50">
        <v>3.2085402918587</v>
      </c>
    </row>
    <row r="65" spans="1:40">
      <c r="A65" s="50">
        <f t="shared" si="2"/>
        <v>1998</v>
      </c>
      <c r="B65" s="50">
        <v>2.63678898590533</v>
      </c>
      <c r="C65" s="50">
        <v>2.83564154221988</v>
      </c>
      <c r="D65" s="50">
        <v>2.9185754346139099</v>
      </c>
      <c r="E65" s="50">
        <v>2.8945842871458001</v>
      </c>
      <c r="F65" s="50">
        <v>2.8985115426505899</v>
      </c>
      <c r="G65" s="50">
        <v>2.9895452197639201</v>
      </c>
      <c r="H65" s="50">
        <v>3.0104665186602899</v>
      </c>
      <c r="I65" s="50">
        <v>3.1513625302954602</v>
      </c>
      <c r="J65" s="50">
        <v>3.1647758230263601</v>
      </c>
      <c r="K65" s="50">
        <v>3.2105081949610601</v>
      </c>
      <c r="L65" s="50">
        <v>3.1946408785810001</v>
      </c>
      <c r="M65" s="50">
        <v>3.19455291645659</v>
      </c>
      <c r="N65" s="50">
        <v>3.19455291645659</v>
      </c>
      <c r="O65" s="50">
        <v>3.2020696649977101</v>
      </c>
      <c r="P65" s="50">
        <v>3.20437610785293</v>
      </c>
      <c r="Q65" s="50">
        <v>3.15375308592062</v>
      </c>
      <c r="R65" s="50">
        <v>3.1639473120831698</v>
      </c>
      <c r="S65" s="50">
        <v>3.1639473120831698</v>
      </c>
      <c r="T65" s="50">
        <v>3.1600267577657899</v>
      </c>
      <c r="U65" s="50">
        <v>3.1629387338155901</v>
      </c>
      <c r="V65" s="50">
        <v>3.1627546424242499</v>
      </c>
      <c r="W65" s="50">
        <v>3.1630662663277498</v>
      </c>
      <c r="X65" s="50">
        <v>3.1626100416367602</v>
      </c>
      <c r="Y65" s="50">
        <v>3.17441022887275</v>
      </c>
      <c r="Z65" s="50">
        <v>3.1745730048679399</v>
      </c>
      <c r="AA65" s="50">
        <v>3.1745730048679399</v>
      </c>
      <c r="AB65" s="50">
        <v>3.1745730048679399</v>
      </c>
      <c r="AC65" s="50">
        <v>3.1745730048679399</v>
      </c>
      <c r="AD65" s="50">
        <v>3.1745730048679399</v>
      </c>
      <c r="AE65" s="50">
        <v>3.1745730048679399</v>
      </c>
      <c r="AF65" s="50">
        <v>3.1745730048679399</v>
      </c>
      <c r="AG65" s="50">
        <v>3.1740822940153501</v>
      </c>
      <c r="AH65" s="50">
        <v>3.1734160831804101</v>
      </c>
      <c r="AI65" s="50">
        <v>3.17565470057859</v>
      </c>
      <c r="AJ65" s="50">
        <v>3.18004190609589</v>
      </c>
      <c r="AK65" s="50">
        <v>3.18004190609589</v>
      </c>
      <c r="AL65" s="50">
        <v>3.18004190609589</v>
      </c>
      <c r="AM65" s="50">
        <v>3.18004190609589</v>
      </c>
      <c r="AN65" s="50">
        <v>3.18004190609589</v>
      </c>
    </row>
    <row r="66" spans="1:40">
      <c r="A66" s="50">
        <f t="shared" si="2"/>
        <v>1999</v>
      </c>
      <c r="B66" s="50">
        <v>2.63678898590533</v>
      </c>
      <c r="C66" s="50">
        <v>2.8340832450578102</v>
      </c>
      <c r="D66" s="50">
        <v>2.8992235160218098</v>
      </c>
      <c r="E66" s="50">
        <v>2.8977346203739001</v>
      </c>
      <c r="F66" s="50">
        <v>2.9014013287500098</v>
      </c>
      <c r="G66" s="50">
        <v>2.9822849145064199</v>
      </c>
      <c r="H66" s="50">
        <v>3.0159909806794198</v>
      </c>
      <c r="I66" s="50">
        <v>3.1495663057748402</v>
      </c>
      <c r="J66" s="50">
        <v>3.16258315469504</v>
      </c>
      <c r="K66" s="50">
        <v>3.1983728868181101</v>
      </c>
      <c r="L66" s="50">
        <v>3.18933378930811</v>
      </c>
      <c r="M66" s="50">
        <v>3.18925303190397</v>
      </c>
      <c r="N66" s="50">
        <v>3.1885008224508198</v>
      </c>
      <c r="O66" s="50">
        <v>3.1952969009930401</v>
      </c>
      <c r="P66" s="50">
        <v>3.1968050444837699</v>
      </c>
      <c r="Q66" s="50">
        <v>3.14002540674187</v>
      </c>
      <c r="R66" s="50">
        <v>3.1491897209202802</v>
      </c>
      <c r="S66" s="50">
        <v>3.1491897209202802</v>
      </c>
      <c r="T66" s="50">
        <v>3.1459958206196998</v>
      </c>
      <c r="U66" s="50">
        <v>3.1489271431708499</v>
      </c>
      <c r="V66" s="50">
        <v>3.1487614661173402</v>
      </c>
      <c r="W66" s="50">
        <v>3.1490631741140702</v>
      </c>
      <c r="X66" s="50">
        <v>3.1486359723370501</v>
      </c>
      <c r="Y66" s="50">
        <v>3.1599425799582601</v>
      </c>
      <c r="Z66" s="50">
        <v>3.1601049094962899</v>
      </c>
      <c r="AA66" s="50">
        <v>3.1601554379663201</v>
      </c>
      <c r="AB66" s="50">
        <v>3.1601554379663201</v>
      </c>
      <c r="AC66" s="50">
        <v>3.1601554379663201</v>
      </c>
      <c r="AD66" s="50">
        <v>3.1601554379663201</v>
      </c>
      <c r="AE66" s="50">
        <v>3.1601554379663201</v>
      </c>
      <c r="AF66" s="50">
        <v>3.1601554379663201</v>
      </c>
      <c r="AG66" s="50">
        <v>3.1597758625671002</v>
      </c>
      <c r="AH66" s="50">
        <v>3.1591534023385499</v>
      </c>
      <c r="AI66" s="50">
        <v>3.1612874848950701</v>
      </c>
      <c r="AJ66" s="50">
        <v>3.16604324699053</v>
      </c>
      <c r="AK66" s="50">
        <v>3.16604324699053</v>
      </c>
      <c r="AL66" s="50">
        <v>3.16604324699053</v>
      </c>
      <c r="AM66" s="50">
        <v>3.16604324699053</v>
      </c>
      <c r="AN66" s="50">
        <v>3.16604324699053</v>
      </c>
    </row>
    <row r="67" spans="1:40">
      <c r="A67" s="50">
        <f t="shared" si="2"/>
        <v>2000</v>
      </c>
      <c r="B67" s="50">
        <v>2.63678898590533</v>
      </c>
      <c r="C67" s="50">
        <v>2.8356949569849799</v>
      </c>
      <c r="D67" s="50">
        <v>2.9056966547619298</v>
      </c>
      <c r="E67" s="50">
        <v>2.9040822614948301</v>
      </c>
      <c r="F67" s="50">
        <v>2.9140007138563</v>
      </c>
      <c r="G67" s="50">
        <v>2.9922152146734899</v>
      </c>
      <c r="H67" s="50">
        <v>3.0044167900830598</v>
      </c>
      <c r="I67" s="50">
        <v>3.1473922702359198</v>
      </c>
      <c r="J67" s="50">
        <v>3.1599583549489099</v>
      </c>
      <c r="K67" s="50">
        <v>3.1956307122532999</v>
      </c>
      <c r="L67" s="50">
        <v>3.1695306942719101</v>
      </c>
      <c r="M67" s="50">
        <v>3.1694625861830898</v>
      </c>
      <c r="N67" s="50">
        <v>3.1687658982249598</v>
      </c>
      <c r="O67" s="50">
        <v>3.1745556817574401</v>
      </c>
      <c r="P67" s="50">
        <v>3.17587785408627</v>
      </c>
      <c r="Q67" s="50">
        <v>3.1045182600863899</v>
      </c>
      <c r="R67" s="50">
        <v>3.1143662390530298</v>
      </c>
      <c r="S67" s="50">
        <v>3.1143662390530298</v>
      </c>
      <c r="T67" s="50">
        <v>3.1131161735666701</v>
      </c>
      <c r="U67" s="50">
        <v>3.1163377545937498</v>
      </c>
      <c r="V67" s="50">
        <v>3.1162003358541299</v>
      </c>
      <c r="W67" s="50">
        <v>3.1164990400437</v>
      </c>
      <c r="X67" s="50">
        <v>3.1161068514546502</v>
      </c>
      <c r="Y67" s="50">
        <v>3.1277974649999001</v>
      </c>
      <c r="Z67" s="50">
        <v>3.1279671356320402</v>
      </c>
      <c r="AA67" s="50">
        <v>3.1280170294038898</v>
      </c>
      <c r="AB67" s="50">
        <v>3.1280170294038898</v>
      </c>
      <c r="AC67" s="50">
        <v>3.1280170294038898</v>
      </c>
      <c r="AD67" s="50">
        <v>3.1280170294038898</v>
      </c>
      <c r="AE67" s="50">
        <v>3.1280170294038898</v>
      </c>
      <c r="AF67" s="50">
        <v>3.1280170294038898</v>
      </c>
      <c r="AG67" s="50">
        <v>3.1323168969268398</v>
      </c>
      <c r="AH67" s="50">
        <v>3.1317463265788099</v>
      </c>
      <c r="AI67" s="50">
        <v>3.1340977815344102</v>
      </c>
      <c r="AJ67" s="50">
        <v>3.1383668123713102</v>
      </c>
      <c r="AK67" s="50">
        <v>3.1383668123713102</v>
      </c>
      <c r="AL67" s="50">
        <v>3.1383668123713102</v>
      </c>
      <c r="AM67" s="50">
        <v>3.1383668123713102</v>
      </c>
      <c r="AN67" s="50">
        <v>3.1383668123713102</v>
      </c>
    </row>
    <row r="68" spans="1:40">
      <c r="A68" s="50">
        <f t="shared" si="2"/>
        <v>2001</v>
      </c>
      <c r="B68" s="50">
        <v>2.63678898590533</v>
      </c>
      <c r="C68" s="50">
        <v>2.8312018741866098</v>
      </c>
      <c r="D68" s="50">
        <v>2.8889340770190599</v>
      </c>
      <c r="E68" s="50">
        <v>2.88791798889581</v>
      </c>
      <c r="F68" s="50">
        <v>2.8975015577103198</v>
      </c>
      <c r="G68" s="50">
        <v>2.9791190421705398</v>
      </c>
      <c r="H68" s="50">
        <v>2.9899676248913898</v>
      </c>
      <c r="I68" s="50">
        <v>3.13868103310238</v>
      </c>
      <c r="J68" s="50">
        <v>3.1509802322808298</v>
      </c>
      <c r="K68" s="50">
        <v>3.1873987235849102</v>
      </c>
      <c r="L68" s="50">
        <v>3.16415705995216</v>
      </c>
      <c r="M68" s="50">
        <v>3.1640944982207402</v>
      </c>
      <c r="N68" s="50">
        <v>3.1626140543349499</v>
      </c>
      <c r="O68" s="50">
        <v>3.1684679138601402</v>
      </c>
      <c r="P68" s="50">
        <v>3.1691131396407202</v>
      </c>
      <c r="Q68" s="50">
        <v>3.0897712726565199</v>
      </c>
      <c r="R68" s="50">
        <v>3.0988841322213698</v>
      </c>
      <c r="S68" s="50">
        <v>3.0988841322213698</v>
      </c>
      <c r="T68" s="50">
        <v>3.0997392137365498</v>
      </c>
      <c r="U68" s="50">
        <v>3.1028811852059399</v>
      </c>
      <c r="V68" s="50">
        <v>3.1027588599164</v>
      </c>
      <c r="W68" s="50">
        <v>3.1030459459886899</v>
      </c>
      <c r="X68" s="50">
        <v>3.1026802767188002</v>
      </c>
      <c r="Y68" s="50">
        <v>3.1142067647886398</v>
      </c>
      <c r="Z68" s="50">
        <v>3.1143732274009599</v>
      </c>
      <c r="AA68" s="50">
        <v>3.1145341325918001</v>
      </c>
      <c r="AB68" s="50">
        <v>3.1145341325918001</v>
      </c>
      <c r="AC68" s="50">
        <v>3.1145341325918001</v>
      </c>
      <c r="AD68" s="50">
        <v>3.1145341325918001</v>
      </c>
      <c r="AE68" s="50">
        <v>3.1145341325918001</v>
      </c>
      <c r="AF68" s="50">
        <v>3.1145341325918001</v>
      </c>
      <c r="AG68" s="50">
        <v>3.1208266714889699</v>
      </c>
      <c r="AH68" s="50">
        <v>3.12029442111174</v>
      </c>
      <c r="AI68" s="50">
        <v>3.12254277919055</v>
      </c>
      <c r="AJ68" s="50">
        <v>3.1271677216426199</v>
      </c>
      <c r="AK68" s="50">
        <v>3.1271677216426199</v>
      </c>
      <c r="AL68" s="50">
        <v>3.1271677216426199</v>
      </c>
      <c r="AM68" s="50">
        <v>3.1271677216426199</v>
      </c>
      <c r="AN68" s="50">
        <v>3.1271677216426199</v>
      </c>
    </row>
    <row r="69" spans="1:40">
      <c r="A69" s="50">
        <f t="shared" si="2"/>
        <v>2002</v>
      </c>
      <c r="B69" s="50">
        <v>2.2159438425753302</v>
      </c>
      <c r="C69" s="50">
        <v>2.83755218440719</v>
      </c>
      <c r="D69" s="50">
        <v>2.8629393499096998</v>
      </c>
      <c r="E69" s="50">
        <v>2.86275015954278</v>
      </c>
      <c r="F69" s="50">
        <v>2.8717880821403901</v>
      </c>
      <c r="G69" s="50">
        <v>2.97273043785765</v>
      </c>
      <c r="H69" s="50">
        <v>2.9909149261060102</v>
      </c>
      <c r="I69" s="50">
        <v>3.1321470797162099</v>
      </c>
      <c r="J69" s="50">
        <v>3.1439514957396102</v>
      </c>
      <c r="K69" s="50">
        <v>3.1810140860333198</v>
      </c>
      <c r="L69" s="50">
        <v>3.1582426649211301</v>
      </c>
      <c r="M69" s="50">
        <v>3.1581854881502101</v>
      </c>
      <c r="N69" s="50">
        <v>3.1567889853472599</v>
      </c>
      <c r="O69" s="50">
        <v>3.1623971586489499</v>
      </c>
      <c r="P69" s="50">
        <v>3.16210424228567</v>
      </c>
      <c r="Q69" s="50">
        <v>3.0737249898064301</v>
      </c>
      <c r="R69" s="50">
        <v>3.08340870261436</v>
      </c>
      <c r="S69" s="50">
        <v>3.08340870261436</v>
      </c>
      <c r="T69" s="50">
        <v>3.0841448249163599</v>
      </c>
      <c r="U69" s="50">
        <v>3.0873447490719301</v>
      </c>
      <c r="V69" s="50">
        <v>3.0870605586090298</v>
      </c>
      <c r="W69" s="50">
        <v>3.0873371333000299</v>
      </c>
      <c r="X69" s="50">
        <v>3.0871078413916</v>
      </c>
      <c r="Y69" s="50">
        <v>3.09859979099534</v>
      </c>
      <c r="Z69" s="50">
        <v>3.0987637390240601</v>
      </c>
      <c r="AA69" s="50">
        <v>3.0989176053428502</v>
      </c>
      <c r="AB69" s="50">
        <v>3.0989176053428502</v>
      </c>
      <c r="AC69" s="50">
        <v>3.0989176053428502</v>
      </c>
      <c r="AD69" s="50">
        <v>3.0989176053428502</v>
      </c>
      <c r="AE69" s="50">
        <v>3.0989176053428502</v>
      </c>
      <c r="AF69" s="50">
        <v>3.0989176053428502</v>
      </c>
      <c r="AG69" s="50">
        <v>3.1059812348158098</v>
      </c>
      <c r="AH69" s="50">
        <v>3.1054862710318401</v>
      </c>
      <c r="AI69" s="50">
        <v>3.1073574395688999</v>
      </c>
      <c r="AJ69" s="50">
        <v>3.11156671644425</v>
      </c>
      <c r="AK69" s="50">
        <v>3.11156671644425</v>
      </c>
      <c r="AL69" s="50">
        <v>3.11156671644425</v>
      </c>
      <c r="AM69" s="50">
        <v>3.11156671644425</v>
      </c>
      <c r="AN69" s="50">
        <v>3.11156671644425</v>
      </c>
    </row>
    <row r="70" spans="1:40">
      <c r="A70" s="50">
        <f t="shared" si="2"/>
        <v>2003</v>
      </c>
      <c r="B70" s="50">
        <v>2.5875556883938202</v>
      </c>
      <c r="C70" s="50">
        <v>2.83312365063941</v>
      </c>
      <c r="D70" s="50">
        <v>2.8695925309302499</v>
      </c>
      <c r="E70" s="50">
        <v>2.8692450796390299</v>
      </c>
      <c r="F70" s="50">
        <v>2.8774489424447598</v>
      </c>
      <c r="G70" s="50">
        <v>2.97269654760836</v>
      </c>
      <c r="H70" s="50">
        <v>2.9832971955246301</v>
      </c>
      <c r="I70" s="50">
        <v>3.1249376247975502</v>
      </c>
      <c r="J70" s="50">
        <v>3.1363335776409502</v>
      </c>
      <c r="K70" s="50">
        <v>3.1701521394652201</v>
      </c>
      <c r="L70" s="50">
        <v>3.1589457552187699</v>
      </c>
      <c r="M70" s="50">
        <v>3.1588909697880898</v>
      </c>
      <c r="N70" s="50">
        <v>3.1576081931248101</v>
      </c>
      <c r="O70" s="50">
        <v>3.1628561530512198</v>
      </c>
      <c r="P70" s="50">
        <v>3.1623540472095</v>
      </c>
      <c r="Q70" s="50">
        <v>3.0639993350227201</v>
      </c>
      <c r="R70" s="50">
        <v>3.0730163260781702</v>
      </c>
      <c r="S70" s="50">
        <v>3.0730163260781702</v>
      </c>
      <c r="T70" s="50">
        <v>3.0743362880938099</v>
      </c>
      <c r="U70" s="50">
        <v>3.0775411556746901</v>
      </c>
      <c r="V70" s="50">
        <v>3.0773515703832701</v>
      </c>
      <c r="W70" s="50">
        <v>3.0776168944312499</v>
      </c>
      <c r="X70" s="50">
        <v>3.0774031427777002</v>
      </c>
      <c r="Y70" s="50">
        <v>3.0881441198142801</v>
      </c>
      <c r="Z70" s="50">
        <v>3.0883037795432098</v>
      </c>
      <c r="AA70" s="50">
        <v>3.0884508434453601</v>
      </c>
      <c r="AB70" s="50">
        <v>3.0884508434453601</v>
      </c>
      <c r="AC70" s="50">
        <v>3.0884508434453601</v>
      </c>
      <c r="AD70" s="50">
        <v>3.0884508434453601</v>
      </c>
      <c r="AE70" s="50">
        <v>3.0884508434453601</v>
      </c>
      <c r="AF70" s="50">
        <v>3.0884508434453601</v>
      </c>
      <c r="AG70" s="50">
        <v>3.0962038054797101</v>
      </c>
      <c r="AH70" s="50">
        <v>3.09594271911749</v>
      </c>
      <c r="AI70" s="50">
        <v>3.0977423942605999</v>
      </c>
      <c r="AJ70" s="50">
        <v>3.10264369908518</v>
      </c>
      <c r="AK70" s="50">
        <v>3.10264369908518</v>
      </c>
      <c r="AL70" s="50">
        <v>3.10264369908518</v>
      </c>
      <c r="AM70" s="50">
        <v>3.10264369908518</v>
      </c>
      <c r="AN70" s="50">
        <v>3.10264369908518</v>
      </c>
    </row>
    <row r="71" spans="1:40">
      <c r="A71" s="50">
        <f t="shared" si="2"/>
        <v>2004</v>
      </c>
      <c r="B71" s="50">
        <v>3.2735354429265202</v>
      </c>
      <c r="C71" s="50">
        <v>2.8898005773349702</v>
      </c>
      <c r="D71" s="50">
        <v>2.9211800191497299</v>
      </c>
      <c r="E71" s="50">
        <v>2.9196064584973902</v>
      </c>
      <c r="F71" s="50">
        <v>2.92688715557447</v>
      </c>
      <c r="G71" s="50">
        <v>2.9949243535718302</v>
      </c>
      <c r="H71" s="50">
        <v>2.99216072296838</v>
      </c>
      <c r="I71" s="50">
        <v>3.1252150940313701</v>
      </c>
      <c r="J71" s="50">
        <v>3.1359493995849799</v>
      </c>
      <c r="K71" s="50">
        <v>3.1708115101153602</v>
      </c>
      <c r="L71" s="50">
        <v>3.1495095122275698</v>
      </c>
      <c r="M71" s="50">
        <v>3.1494609855290499</v>
      </c>
      <c r="N71" s="50">
        <v>3.1486006745012198</v>
      </c>
      <c r="O71" s="50">
        <v>3.1544641090245098</v>
      </c>
      <c r="P71" s="50">
        <v>3.1535972840411501</v>
      </c>
      <c r="Q71" s="50">
        <v>3.0517494511378902</v>
      </c>
      <c r="R71" s="50">
        <v>3.0615046996712101</v>
      </c>
      <c r="S71" s="50">
        <v>3.0615046996712101</v>
      </c>
      <c r="T71" s="50">
        <v>3.0636387600675898</v>
      </c>
      <c r="U71" s="50">
        <v>3.0669773699737699</v>
      </c>
      <c r="V71" s="50">
        <v>3.0669084358383198</v>
      </c>
      <c r="W71" s="50">
        <v>3.0671599280017499</v>
      </c>
      <c r="X71" s="50">
        <v>3.0669634530433698</v>
      </c>
      <c r="Y71" s="50">
        <v>3.0787248095707</v>
      </c>
      <c r="Z71" s="50">
        <v>3.0788776954230501</v>
      </c>
      <c r="AA71" s="50">
        <v>3.0790162591815999</v>
      </c>
      <c r="AB71" s="50">
        <v>3.0790162591815999</v>
      </c>
      <c r="AC71" s="50">
        <v>3.0790162591815999</v>
      </c>
      <c r="AD71" s="50">
        <v>3.0790162591815999</v>
      </c>
      <c r="AE71" s="50">
        <v>3.0790162591815999</v>
      </c>
      <c r="AF71" s="50">
        <v>3.0790162591815999</v>
      </c>
      <c r="AG71" s="50">
        <v>3.0870537635913098</v>
      </c>
      <c r="AH71" s="50">
        <v>3.0868142341293199</v>
      </c>
      <c r="AI71" s="50">
        <v>3.0884067980454399</v>
      </c>
      <c r="AJ71" s="50">
        <v>3.0925352348180501</v>
      </c>
      <c r="AK71" s="50">
        <v>3.0925352348180501</v>
      </c>
      <c r="AL71" s="50">
        <v>3.0925352348180501</v>
      </c>
      <c r="AM71" s="50">
        <v>3.0925352348180501</v>
      </c>
      <c r="AN71" s="50">
        <v>3.0925352348180501</v>
      </c>
    </row>
    <row r="72" spans="1:40">
      <c r="A72" s="50">
        <f t="shared" si="2"/>
        <v>2005</v>
      </c>
      <c r="B72" s="50">
        <v>3.4807798419486198</v>
      </c>
      <c r="C72" s="50">
        <v>2.95523367757897</v>
      </c>
      <c r="D72" s="50">
        <v>2.9645447489966501</v>
      </c>
      <c r="E72" s="50">
        <v>2.9621793061736001</v>
      </c>
      <c r="F72" s="50">
        <v>2.9685123444273298</v>
      </c>
      <c r="G72" s="50">
        <v>3.0134956789785199</v>
      </c>
      <c r="H72" s="50">
        <v>3.0032588039370198</v>
      </c>
      <c r="I72" s="50">
        <v>3.1340565104565399</v>
      </c>
      <c r="J72" s="50">
        <v>3.1469350363747002</v>
      </c>
      <c r="K72" s="50">
        <v>3.1789424147877998</v>
      </c>
      <c r="L72" s="50">
        <v>3.1547027385815101</v>
      </c>
      <c r="M72" s="50">
        <v>3.1546547013229902</v>
      </c>
      <c r="N72" s="50">
        <v>3.15368230307033</v>
      </c>
      <c r="O72" s="50">
        <v>3.15907724480057</v>
      </c>
      <c r="P72" s="50">
        <v>3.15764559397907</v>
      </c>
      <c r="Q72" s="50">
        <v>3.0529793522316901</v>
      </c>
      <c r="R72" s="50">
        <v>3.0622659444773399</v>
      </c>
      <c r="S72" s="50">
        <v>3.0622659444773399</v>
      </c>
      <c r="T72" s="50">
        <v>3.0644381138236798</v>
      </c>
      <c r="U72" s="50">
        <v>3.0677056229087198</v>
      </c>
      <c r="V72" s="50">
        <v>3.06763939333712</v>
      </c>
      <c r="W72" s="50">
        <v>3.0678785494740199</v>
      </c>
      <c r="X72" s="50">
        <v>3.0676913106219201</v>
      </c>
      <c r="Y72" s="50">
        <v>3.0790090522314499</v>
      </c>
      <c r="Z72" s="50">
        <v>3.0791544463117901</v>
      </c>
      <c r="AA72" s="50">
        <v>3.0792862855245202</v>
      </c>
      <c r="AB72" s="50">
        <v>3.0792862855245202</v>
      </c>
      <c r="AC72" s="50">
        <v>3.0792862855245202</v>
      </c>
      <c r="AD72" s="50">
        <v>3.0792862855245202</v>
      </c>
      <c r="AE72" s="50">
        <v>3.0792862855245202</v>
      </c>
      <c r="AF72" s="50">
        <v>3.0792862855245202</v>
      </c>
      <c r="AG72" s="50">
        <v>3.0878075369417499</v>
      </c>
      <c r="AH72" s="50">
        <v>3.0876308371328598</v>
      </c>
      <c r="AI72" s="50">
        <v>3.0891462814948598</v>
      </c>
      <c r="AJ72" s="50">
        <v>3.09276159622569</v>
      </c>
      <c r="AK72" s="50">
        <v>3.09276159622569</v>
      </c>
      <c r="AL72" s="50">
        <v>3.09276159622569</v>
      </c>
      <c r="AM72" s="50">
        <v>3.09276159622569</v>
      </c>
      <c r="AN72" s="50">
        <v>3.09276159622569</v>
      </c>
    </row>
    <row r="73" spans="1:40">
      <c r="A73" s="50">
        <f t="shared" si="2"/>
        <v>2006</v>
      </c>
      <c r="B73" s="50">
        <v>3.3059739615069201</v>
      </c>
      <c r="C73" s="50">
        <v>3.0262424454905501</v>
      </c>
      <c r="D73" s="50">
        <v>3.0060037253287701</v>
      </c>
      <c r="E73" s="50">
        <v>3.0030549374378599</v>
      </c>
      <c r="F73" s="50">
        <v>3.0085681590619999</v>
      </c>
      <c r="G73" s="50">
        <v>3.0371814707492502</v>
      </c>
      <c r="H73" s="50">
        <v>3.0242610894961501</v>
      </c>
      <c r="I73" s="50">
        <v>3.14271871378762</v>
      </c>
      <c r="J73" s="50">
        <v>3.1577896542954398</v>
      </c>
      <c r="K73" s="50">
        <v>3.18666359711295</v>
      </c>
      <c r="L73" s="50">
        <v>3.16106302525945</v>
      </c>
      <c r="M73" s="50">
        <v>3.1610151274904599</v>
      </c>
      <c r="N73" s="50">
        <v>3.1621163882228598</v>
      </c>
      <c r="O73" s="50">
        <v>3.1698158542377799</v>
      </c>
      <c r="P73" s="50">
        <v>3.16727594411809</v>
      </c>
      <c r="Q73" s="50">
        <v>3.05786287225789</v>
      </c>
      <c r="R73" s="50">
        <v>3.0665123394232201</v>
      </c>
      <c r="S73" s="50">
        <v>3.0665123394232201</v>
      </c>
      <c r="T73" s="50">
        <v>3.0689882635324501</v>
      </c>
      <c r="U73" s="50">
        <v>3.0723870955941002</v>
      </c>
      <c r="V73" s="50">
        <v>3.0723207067951499</v>
      </c>
      <c r="W73" s="50">
        <v>3.0725455267702801</v>
      </c>
      <c r="X73" s="50">
        <v>3.0723670719337801</v>
      </c>
      <c r="Y73" s="50">
        <v>3.0843079658201602</v>
      </c>
      <c r="Z73" s="50">
        <v>3.0846367107980202</v>
      </c>
      <c r="AA73" s="50">
        <v>3.0847981431422702</v>
      </c>
      <c r="AB73" s="50">
        <v>3.0847981431422702</v>
      </c>
      <c r="AC73" s="50">
        <v>3.0847981431422702</v>
      </c>
      <c r="AD73" s="50">
        <v>3.0847981431422702</v>
      </c>
      <c r="AE73" s="50">
        <v>3.0847981431422702</v>
      </c>
      <c r="AF73" s="50">
        <v>3.0847981431422702</v>
      </c>
      <c r="AG73" s="50">
        <v>3.0935358298777298</v>
      </c>
      <c r="AH73" s="50">
        <v>3.0933652810115801</v>
      </c>
      <c r="AI73" s="50">
        <v>3.0952088109631601</v>
      </c>
      <c r="AJ73" s="50">
        <v>3.0984295213589799</v>
      </c>
      <c r="AK73" s="50">
        <v>3.0984295213589799</v>
      </c>
      <c r="AL73" s="50">
        <v>3.0984295213589799</v>
      </c>
      <c r="AM73" s="50">
        <v>3.0984295213589799</v>
      </c>
      <c r="AN73" s="50">
        <v>3.0984295213589799</v>
      </c>
    </row>
    <row r="74" spans="1:40">
      <c r="A74" s="50">
        <f t="shared" si="2"/>
        <v>2007</v>
      </c>
      <c r="B74" s="50">
        <v>3.3463089105281201</v>
      </c>
      <c r="C74" s="50">
        <v>3.0841538135964401</v>
      </c>
      <c r="D74" s="50">
        <v>3.0755404097188301</v>
      </c>
      <c r="E74" s="50">
        <v>3.0719166067269201</v>
      </c>
      <c r="F74" s="50">
        <v>3.0776932694356498</v>
      </c>
      <c r="G74" s="50">
        <v>3.0910757072101398</v>
      </c>
      <c r="H74" s="50">
        <v>3.06178951864019</v>
      </c>
      <c r="I74" s="50">
        <v>3.1608711216854402</v>
      </c>
      <c r="J74" s="50">
        <v>3.1741762553377302</v>
      </c>
      <c r="K74" s="50">
        <v>3.19999950656746</v>
      </c>
      <c r="L74" s="50">
        <v>3.1692665476084301</v>
      </c>
      <c r="M74" s="50">
        <v>3.1692187467522999</v>
      </c>
      <c r="N74" s="50">
        <v>3.1706300809380301</v>
      </c>
      <c r="O74" s="50">
        <v>3.1786669570431298</v>
      </c>
      <c r="P74" s="50">
        <v>3.17608490284162</v>
      </c>
      <c r="Q74" s="50">
        <v>3.0683669968321099</v>
      </c>
      <c r="R74" s="50">
        <v>3.0756723939114301</v>
      </c>
      <c r="S74" s="50">
        <v>3.0756723939114301</v>
      </c>
      <c r="T74" s="50">
        <v>3.0789807030765601</v>
      </c>
      <c r="U74" s="50">
        <v>3.08259934764583</v>
      </c>
      <c r="V74" s="50">
        <v>3.0826125969052498</v>
      </c>
      <c r="W74" s="50">
        <v>3.0828204561228398</v>
      </c>
      <c r="X74" s="50">
        <v>3.08265038365123</v>
      </c>
      <c r="Y74" s="50">
        <v>3.09467555386933</v>
      </c>
      <c r="Z74" s="50">
        <v>3.0949798157706798</v>
      </c>
      <c r="AA74" s="50">
        <v>3.09539894020965</v>
      </c>
      <c r="AB74" s="50">
        <v>3.09539894020965</v>
      </c>
      <c r="AC74" s="50">
        <v>3.09539894020965</v>
      </c>
      <c r="AD74" s="50">
        <v>3.09539894020965</v>
      </c>
      <c r="AE74" s="50">
        <v>3.09539894020965</v>
      </c>
      <c r="AF74" s="50">
        <v>3.09539894020965</v>
      </c>
      <c r="AG74" s="50">
        <v>3.1047978027388101</v>
      </c>
      <c r="AH74" s="50">
        <v>3.1046766550606799</v>
      </c>
      <c r="AI74" s="50">
        <v>3.1067710698198399</v>
      </c>
      <c r="AJ74" s="50">
        <v>3.1095235825581198</v>
      </c>
      <c r="AK74" s="50">
        <v>3.1095235825581198</v>
      </c>
      <c r="AL74" s="50">
        <v>3.1095235825581198</v>
      </c>
      <c r="AM74" s="50">
        <v>3.1095235825581198</v>
      </c>
      <c r="AN74" s="50">
        <v>3.1095235825581198</v>
      </c>
    </row>
    <row r="75" spans="1:40">
      <c r="A75" s="50">
        <f t="shared" si="2"/>
        <v>2008</v>
      </c>
      <c r="B75" s="50">
        <v>3.3184673291175502</v>
      </c>
      <c r="C75" s="50">
        <v>3.1638485666285199</v>
      </c>
      <c r="D75" s="50">
        <v>3.1381466543510399</v>
      </c>
      <c r="E75" s="50">
        <v>3.13409765503489</v>
      </c>
      <c r="F75" s="50">
        <v>3.1388079374095299</v>
      </c>
      <c r="G75" s="50">
        <v>3.1385906850768701</v>
      </c>
      <c r="H75" s="50">
        <v>3.1031186668327599</v>
      </c>
      <c r="I75" s="50">
        <v>3.1895249625372299</v>
      </c>
      <c r="J75" s="50">
        <v>3.2012310445815602</v>
      </c>
      <c r="K75" s="50">
        <v>3.2206488110586</v>
      </c>
      <c r="L75" s="50">
        <v>3.1803202479765802</v>
      </c>
      <c r="M75" s="50">
        <v>3.1803873740128399</v>
      </c>
      <c r="N75" s="50">
        <v>3.1827837589444599</v>
      </c>
      <c r="O75" s="50">
        <v>3.1901714243066999</v>
      </c>
      <c r="P75" s="50">
        <v>3.1869811380414101</v>
      </c>
      <c r="Q75" s="50">
        <v>3.0787914269830798</v>
      </c>
      <c r="R75" s="50">
        <v>3.0855264248999399</v>
      </c>
      <c r="S75" s="50">
        <v>3.0856401972427898</v>
      </c>
      <c r="T75" s="50">
        <v>3.0927037347096098</v>
      </c>
      <c r="U75" s="50">
        <v>3.0965353925240899</v>
      </c>
      <c r="V75" s="50">
        <v>3.0965371319201398</v>
      </c>
      <c r="W75" s="50">
        <v>3.0968333816161699</v>
      </c>
      <c r="X75" s="50">
        <v>3.0966711344308302</v>
      </c>
      <c r="Y75" s="50">
        <v>3.1085451972638398</v>
      </c>
      <c r="Z75" s="50">
        <v>3.1089550963997601</v>
      </c>
      <c r="AA75" s="50">
        <v>3.1093771831180002</v>
      </c>
      <c r="AB75" s="50">
        <v>3.1093771831180002</v>
      </c>
      <c r="AC75" s="50">
        <v>3.1093771831180002</v>
      </c>
      <c r="AD75" s="50">
        <v>3.1093771831180002</v>
      </c>
      <c r="AE75" s="50">
        <v>3.1093771831180002</v>
      </c>
      <c r="AF75" s="50">
        <v>3.1093771831180002</v>
      </c>
      <c r="AG75" s="50">
        <v>3.11929280405068</v>
      </c>
      <c r="AH75" s="50">
        <v>3.1192547452088402</v>
      </c>
      <c r="AI75" s="50">
        <v>3.1212412200090398</v>
      </c>
      <c r="AJ75" s="50">
        <v>3.1239845024053601</v>
      </c>
      <c r="AK75" s="50">
        <v>3.1239845024053601</v>
      </c>
      <c r="AL75" s="50">
        <v>3.1239845024053601</v>
      </c>
      <c r="AM75" s="50">
        <v>3.1239845024053601</v>
      </c>
      <c r="AN75" s="50">
        <v>3.1239845024053601</v>
      </c>
    </row>
    <row r="76" spans="1:40">
      <c r="A76" s="50">
        <f t="shared" si="2"/>
        <v>2009</v>
      </c>
      <c r="B76" s="50">
        <v>3.4971668272920802</v>
      </c>
      <c r="C76" s="50">
        <v>3.2730556433648799</v>
      </c>
      <c r="D76" s="50">
        <v>3.2483961049954702</v>
      </c>
      <c r="E76" s="50">
        <v>3.2435901734711901</v>
      </c>
      <c r="F76" s="50">
        <v>3.2498846882277901</v>
      </c>
      <c r="G76" s="50">
        <v>3.29700159845728</v>
      </c>
      <c r="H76" s="50">
        <v>3.23955777688067</v>
      </c>
      <c r="I76" s="50">
        <v>3.2874087065929301</v>
      </c>
      <c r="J76" s="50">
        <v>3.2964498641408699</v>
      </c>
      <c r="K76" s="50">
        <v>3.29596122438558</v>
      </c>
      <c r="L76" s="50">
        <v>3.21000699784399</v>
      </c>
      <c r="M76" s="50">
        <v>3.2100586301780401</v>
      </c>
      <c r="N76" s="50">
        <v>3.21205842540695</v>
      </c>
      <c r="O76" s="50">
        <v>3.2188019280784501</v>
      </c>
      <c r="P76" s="50">
        <v>3.2140939804628101</v>
      </c>
      <c r="Q76" s="50">
        <v>3.1049861370184901</v>
      </c>
      <c r="R76" s="50">
        <v>3.1100456477331502</v>
      </c>
      <c r="S76" s="50">
        <v>3.11025443932358</v>
      </c>
      <c r="T76" s="50">
        <v>3.1188270079358902</v>
      </c>
      <c r="U76" s="50">
        <v>3.1223261288363702</v>
      </c>
      <c r="V76" s="50">
        <v>3.1223093046132</v>
      </c>
      <c r="W76" s="50">
        <v>3.1225765146354298</v>
      </c>
      <c r="X76" s="50">
        <v>3.1224197884991098</v>
      </c>
      <c r="Y76" s="50">
        <v>3.1338959849201702</v>
      </c>
      <c r="Z76" s="50">
        <v>3.13438540389205</v>
      </c>
      <c r="AA76" s="50">
        <v>3.13434109354057</v>
      </c>
      <c r="AB76" s="50">
        <v>3.13434109354057</v>
      </c>
      <c r="AC76" s="50">
        <v>3.13434109354057</v>
      </c>
      <c r="AD76" s="50">
        <v>3.13434109354057</v>
      </c>
      <c r="AE76" s="50">
        <v>3.13434109354057</v>
      </c>
      <c r="AF76" s="50">
        <v>3.13434109354057</v>
      </c>
      <c r="AG76" s="50">
        <v>3.1452129410612799</v>
      </c>
      <c r="AH76" s="50">
        <v>3.14516191724426</v>
      </c>
      <c r="AI76" s="50">
        <v>3.1470373803672098</v>
      </c>
      <c r="AJ76" s="50">
        <v>3.1491229595032202</v>
      </c>
      <c r="AK76" s="50">
        <v>3.1491229595032202</v>
      </c>
      <c r="AL76" s="50">
        <v>3.1491229595032202</v>
      </c>
      <c r="AM76" s="50">
        <v>3.1491229595032202</v>
      </c>
      <c r="AN76" s="50">
        <v>3.1491229595032202</v>
      </c>
    </row>
    <row r="77" spans="1:40">
      <c r="A77" s="50">
        <f t="shared" si="2"/>
        <v>2010</v>
      </c>
      <c r="B77" s="50">
        <v>3.4515980532366299</v>
      </c>
      <c r="C77" s="50">
        <v>3.31074164637152</v>
      </c>
      <c r="D77" s="50">
        <v>3.28972062399763</v>
      </c>
      <c r="E77" s="50">
        <v>3.28485939141467</v>
      </c>
      <c r="F77" s="50">
        <v>3.29004332858108</v>
      </c>
      <c r="G77" s="50">
        <v>3.3260525442210498</v>
      </c>
      <c r="H77" s="50">
        <v>3.2635826039561699</v>
      </c>
      <c r="I77" s="50">
        <v>3.3044187427023299</v>
      </c>
      <c r="J77" s="50">
        <v>3.31220153531814</v>
      </c>
      <c r="K77" s="50">
        <v>3.30757726390588</v>
      </c>
      <c r="L77" s="50">
        <v>3.2263703492484499</v>
      </c>
      <c r="M77" s="50">
        <v>3.2264131873861901</v>
      </c>
      <c r="N77" s="50">
        <v>3.2289112729995302</v>
      </c>
      <c r="O77" s="50">
        <v>3.2348138491262599</v>
      </c>
      <c r="P77" s="50">
        <v>3.2300213568726499</v>
      </c>
      <c r="Q77" s="50">
        <v>3.1205010749321498</v>
      </c>
      <c r="R77" s="50">
        <v>3.12537127207136</v>
      </c>
      <c r="S77" s="50">
        <v>3.1257216917166</v>
      </c>
      <c r="T77" s="50">
        <v>3.1374074875206501</v>
      </c>
      <c r="U77" s="50">
        <v>3.1406047724742199</v>
      </c>
      <c r="V77" s="50">
        <v>3.1406194110458898</v>
      </c>
      <c r="W77" s="50">
        <v>3.14097897646525</v>
      </c>
      <c r="X77" s="50">
        <v>3.1408293827743998</v>
      </c>
      <c r="Y77" s="50">
        <v>3.1517896850623002</v>
      </c>
      <c r="Z77" s="50">
        <v>3.1522330865904</v>
      </c>
      <c r="AA77" s="50">
        <v>3.1523026798256399</v>
      </c>
      <c r="AB77" s="50">
        <v>3.1523026798256399</v>
      </c>
      <c r="AC77" s="50">
        <v>3.1523026798256399</v>
      </c>
      <c r="AD77" s="50">
        <v>3.1523026798256399</v>
      </c>
      <c r="AE77" s="50">
        <v>3.1523026798256399</v>
      </c>
      <c r="AF77" s="50">
        <v>3.1523026798256399</v>
      </c>
      <c r="AG77" s="50">
        <v>3.1663199838076799</v>
      </c>
      <c r="AH77" s="50">
        <v>3.1662606620956701</v>
      </c>
      <c r="AI77" s="50">
        <v>3.1678058838822301</v>
      </c>
      <c r="AJ77" s="50">
        <v>3.1697016820828399</v>
      </c>
      <c r="AK77" s="50">
        <v>3.1697016820828399</v>
      </c>
      <c r="AL77" s="50">
        <v>3.1697016820828399</v>
      </c>
      <c r="AM77" s="50">
        <v>3.1697016820828399</v>
      </c>
      <c r="AN77" s="50">
        <v>3.1697016820828399</v>
      </c>
    </row>
    <row r="78" spans="1:40">
      <c r="A78" s="50">
        <f t="shared" si="2"/>
        <v>2011</v>
      </c>
      <c r="B78" s="50">
        <v>3.5522987363331899</v>
      </c>
      <c r="C78" s="50">
        <v>3.4039386018802</v>
      </c>
      <c r="D78" s="50">
        <v>3.3575512605714701</v>
      </c>
      <c r="E78" s="50">
        <v>3.35263297991815</v>
      </c>
      <c r="F78" s="50">
        <v>3.3576934472354698</v>
      </c>
      <c r="G78" s="50">
        <v>3.4006209236284799</v>
      </c>
      <c r="H78" s="50">
        <v>3.33581300206394</v>
      </c>
      <c r="I78" s="50">
        <v>3.3662699546625299</v>
      </c>
      <c r="J78" s="50">
        <v>3.3724604979402102</v>
      </c>
      <c r="K78" s="50">
        <v>3.3609465645225001</v>
      </c>
      <c r="L78" s="50">
        <v>3.2661687109047901</v>
      </c>
      <c r="M78" s="50">
        <v>3.2663187580367801</v>
      </c>
      <c r="N78" s="50">
        <v>3.2688104608033499</v>
      </c>
      <c r="O78" s="50">
        <v>3.2751281158149799</v>
      </c>
      <c r="P78" s="50">
        <v>3.2681732151610099</v>
      </c>
      <c r="Q78" s="50">
        <v>3.1567922086141702</v>
      </c>
      <c r="R78" s="50">
        <v>3.1606524283022299</v>
      </c>
      <c r="S78" s="50">
        <v>3.1610325749700601</v>
      </c>
      <c r="T78" s="50">
        <v>3.1766550994772</v>
      </c>
      <c r="U78" s="50">
        <v>3.1797098011617502</v>
      </c>
      <c r="V78" s="50">
        <v>3.17969698329492</v>
      </c>
      <c r="W78" s="50">
        <v>3.18001802789896</v>
      </c>
      <c r="X78" s="50">
        <v>3.1798711663234598</v>
      </c>
      <c r="Y78" s="50">
        <v>3.1901746052662601</v>
      </c>
      <c r="Z78" s="50">
        <v>3.1907119016866501</v>
      </c>
      <c r="AA78" s="50">
        <v>3.1908098417999402</v>
      </c>
      <c r="AB78" s="50">
        <v>3.1908098417999402</v>
      </c>
      <c r="AC78" s="50">
        <v>3.1908098417999402</v>
      </c>
      <c r="AD78" s="50">
        <v>3.1908098417999402</v>
      </c>
      <c r="AE78" s="50">
        <v>3.1908098417999402</v>
      </c>
      <c r="AF78" s="50">
        <v>3.1908098417999402</v>
      </c>
      <c r="AG78" s="50">
        <v>3.19977513375721</v>
      </c>
      <c r="AH78" s="50">
        <v>3.19970206234201</v>
      </c>
      <c r="AI78" s="50">
        <v>3.2007451558916999</v>
      </c>
      <c r="AJ78" s="50">
        <v>3.2022019362269099</v>
      </c>
      <c r="AK78" s="50">
        <v>3.2022019362269099</v>
      </c>
      <c r="AL78" s="50">
        <v>3.2022019362269099</v>
      </c>
      <c r="AM78" s="50">
        <v>3.2022019362269099</v>
      </c>
      <c r="AN78" s="50">
        <v>3.2022019362269099</v>
      </c>
    </row>
    <row r="79" spans="1:40">
      <c r="A79" s="50">
        <f t="shared" si="2"/>
        <v>2012</v>
      </c>
      <c r="B79" s="50">
        <v>3.6712199943855</v>
      </c>
      <c r="C79" s="50">
        <v>3.4820264804326602</v>
      </c>
      <c r="D79" s="50">
        <v>3.4174584377488002</v>
      </c>
      <c r="E79" s="50">
        <v>3.4112844165955001</v>
      </c>
      <c r="F79" s="50">
        <v>3.4162053871396698</v>
      </c>
      <c r="G79" s="50">
        <v>3.5320691309730199</v>
      </c>
      <c r="H79" s="50">
        <v>3.4581402641311998</v>
      </c>
      <c r="I79" s="50">
        <v>3.46779906447988</v>
      </c>
      <c r="J79" s="50">
        <v>3.4723517336203802</v>
      </c>
      <c r="K79" s="50">
        <v>3.4518019002369802</v>
      </c>
      <c r="L79" s="50">
        <v>3.3134866812353101</v>
      </c>
      <c r="M79" s="50">
        <v>3.31368196954543</v>
      </c>
      <c r="N79" s="50">
        <v>3.31934543027903</v>
      </c>
      <c r="O79" s="50">
        <v>3.3257569094856398</v>
      </c>
      <c r="P79" s="50">
        <v>3.3162136495091401</v>
      </c>
      <c r="Q79" s="50">
        <v>3.2043238904212199</v>
      </c>
      <c r="R79" s="50">
        <v>3.2063275217118701</v>
      </c>
      <c r="S79" s="50">
        <v>3.2066174594938999</v>
      </c>
      <c r="T79" s="50">
        <v>3.2221053165684999</v>
      </c>
      <c r="U79" s="50">
        <v>3.2247335384681102</v>
      </c>
      <c r="V79" s="50">
        <v>3.2247665853674401</v>
      </c>
      <c r="W79" s="50">
        <v>3.2250485625197398</v>
      </c>
      <c r="X79" s="50">
        <v>3.2249046046137799</v>
      </c>
      <c r="Y79" s="50">
        <v>3.2345581881868601</v>
      </c>
      <c r="Z79" s="50">
        <v>3.2350219955445398</v>
      </c>
      <c r="AA79" s="50">
        <v>3.2351134185141199</v>
      </c>
      <c r="AB79" s="50">
        <v>3.2351134185141199</v>
      </c>
      <c r="AC79" s="50">
        <v>3.2351134185141199</v>
      </c>
      <c r="AD79" s="50">
        <v>3.2351134185141199</v>
      </c>
      <c r="AE79" s="50">
        <v>3.2351134185141199</v>
      </c>
      <c r="AF79" s="50">
        <v>3.2351134185141199</v>
      </c>
      <c r="AG79" s="50">
        <v>3.24123290413295</v>
      </c>
      <c r="AH79" s="50">
        <v>3.2411944812737201</v>
      </c>
      <c r="AI79" s="50">
        <v>3.24217454150198</v>
      </c>
      <c r="AJ79" s="50">
        <v>3.2436030828354498</v>
      </c>
      <c r="AK79" s="50">
        <v>3.2436030828354498</v>
      </c>
      <c r="AL79" s="50">
        <v>3.2436030828354498</v>
      </c>
      <c r="AM79" s="50">
        <v>3.2436030828354498</v>
      </c>
      <c r="AN79" s="50">
        <v>3.2436030828354498</v>
      </c>
    </row>
    <row r="80" spans="1:40">
      <c r="A80" s="50">
        <f t="shared" si="2"/>
        <v>2013</v>
      </c>
      <c r="B80" s="50">
        <v>3.6897536327807301</v>
      </c>
      <c r="C80" s="50">
        <v>3.5413994755974101</v>
      </c>
      <c r="D80" s="50">
        <v>3.46511987542655</v>
      </c>
      <c r="E80" s="50">
        <v>3.4593774359607701</v>
      </c>
      <c r="F80" s="50">
        <v>3.4632380513090602</v>
      </c>
      <c r="G80" s="50">
        <v>3.5496438848959699</v>
      </c>
      <c r="H80" s="50">
        <v>3.4811520447291899</v>
      </c>
      <c r="I80" s="50">
        <v>3.4931880403467299</v>
      </c>
      <c r="J80" s="50">
        <v>3.4972268897248799</v>
      </c>
      <c r="K80" s="50">
        <v>3.4798389787500499</v>
      </c>
      <c r="L80" s="50">
        <v>3.3344720582075702</v>
      </c>
      <c r="M80" s="50">
        <v>3.3348142331181401</v>
      </c>
      <c r="N80" s="50">
        <v>3.33982734039586</v>
      </c>
      <c r="O80" s="50">
        <v>3.3464199623016699</v>
      </c>
      <c r="P80" s="50">
        <v>3.3367508885275399</v>
      </c>
      <c r="Q80" s="50">
        <v>3.2272871455644898</v>
      </c>
      <c r="R80" s="50">
        <v>3.2284124689251099</v>
      </c>
      <c r="S80" s="50">
        <v>3.2286012545478902</v>
      </c>
      <c r="T80" s="50">
        <v>3.2451917482630699</v>
      </c>
      <c r="U80" s="50">
        <v>3.2476318973658702</v>
      </c>
      <c r="V80" s="50">
        <v>3.24764622763466</v>
      </c>
      <c r="W80" s="50">
        <v>3.24790263973467</v>
      </c>
      <c r="X80" s="50">
        <v>3.2477641834217601</v>
      </c>
      <c r="Y80" s="50">
        <v>3.2572400677887701</v>
      </c>
      <c r="Z80" s="50">
        <v>3.2579666545667898</v>
      </c>
      <c r="AA80" s="50">
        <v>3.2582605620097498</v>
      </c>
      <c r="AB80" s="50">
        <v>3.2582605620097498</v>
      </c>
      <c r="AC80" s="50">
        <v>3.2582605620097498</v>
      </c>
      <c r="AD80" s="50">
        <v>3.2582605620097498</v>
      </c>
      <c r="AE80" s="50">
        <v>3.2582605620097498</v>
      </c>
      <c r="AF80" s="50">
        <v>3.2582605620097498</v>
      </c>
      <c r="AG80" s="50">
        <v>3.2636851629797401</v>
      </c>
      <c r="AH80" s="50">
        <v>3.26363703564716</v>
      </c>
      <c r="AI80" s="50">
        <v>3.2644681372667299</v>
      </c>
      <c r="AJ80" s="50">
        <v>3.2657583716238499</v>
      </c>
      <c r="AK80" s="50">
        <v>3.2657583716238499</v>
      </c>
      <c r="AL80" s="50">
        <v>3.2657583716238499</v>
      </c>
      <c r="AM80" s="50">
        <v>3.2657583716238499</v>
      </c>
      <c r="AN80" s="50">
        <v>3.2657583716238499</v>
      </c>
    </row>
    <row r="81" spans="1:40">
      <c r="A81" s="50">
        <f t="shared" si="2"/>
        <v>2014</v>
      </c>
      <c r="B81" s="50">
        <v>3.7171543453421099</v>
      </c>
      <c r="C81" s="50">
        <v>3.5744635788912</v>
      </c>
      <c r="D81" s="50">
        <v>3.5003040207835299</v>
      </c>
      <c r="E81" s="50">
        <v>3.4949512143833701</v>
      </c>
      <c r="F81" s="50">
        <v>3.4993738868262199</v>
      </c>
      <c r="G81" s="50">
        <v>3.5801996858718601</v>
      </c>
      <c r="H81" s="50">
        <v>3.5081766171875501</v>
      </c>
      <c r="I81" s="50">
        <v>3.5165008449428101</v>
      </c>
      <c r="J81" s="50">
        <v>3.51996498705976</v>
      </c>
      <c r="K81" s="50">
        <v>3.5092364394653099</v>
      </c>
      <c r="L81" s="50">
        <v>3.3517160412201501</v>
      </c>
      <c r="M81" s="50">
        <v>3.3520252263461598</v>
      </c>
      <c r="N81" s="50">
        <v>3.3565016738814402</v>
      </c>
      <c r="O81" s="50">
        <v>3.3626436208904802</v>
      </c>
      <c r="P81" s="50">
        <v>3.3523471909578801</v>
      </c>
      <c r="Q81" s="50">
        <v>3.2455065543536299</v>
      </c>
      <c r="R81" s="50">
        <v>3.2469472188733199</v>
      </c>
      <c r="S81" s="50">
        <v>3.2472816762846302</v>
      </c>
      <c r="T81" s="50">
        <v>3.2644019240386402</v>
      </c>
      <c r="U81" s="50">
        <v>3.2672463332602999</v>
      </c>
      <c r="V81" s="50">
        <v>3.2672463907672</v>
      </c>
      <c r="W81" s="50">
        <v>3.2674819115205702</v>
      </c>
      <c r="X81" s="50">
        <v>3.2673484408970199</v>
      </c>
      <c r="Y81" s="50">
        <v>3.27697068677579</v>
      </c>
      <c r="Z81" s="50">
        <v>3.27768564892797</v>
      </c>
      <c r="AA81" s="50">
        <v>3.27784645459205</v>
      </c>
      <c r="AB81" s="50">
        <v>3.27784645459205</v>
      </c>
      <c r="AC81" s="50">
        <v>3.27784645459205</v>
      </c>
      <c r="AD81" s="50">
        <v>3.27784645459205</v>
      </c>
      <c r="AE81" s="50">
        <v>3.27784645459205</v>
      </c>
      <c r="AF81" s="50">
        <v>3.27784645459205</v>
      </c>
      <c r="AG81" s="50">
        <v>3.2824896150902001</v>
      </c>
      <c r="AH81" s="50">
        <v>3.28243456645319</v>
      </c>
      <c r="AI81" s="50">
        <v>3.2831601050983199</v>
      </c>
      <c r="AJ81" s="50">
        <v>3.2843240154639499</v>
      </c>
      <c r="AK81" s="50">
        <v>3.2843240154639499</v>
      </c>
      <c r="AL81" s="50">
        <v>3.2843240154639499</v>
      </c>
      <c r="AM81" s="50">
        <v>3.2843240154639499</v>
      </c>
      <c r="AN81" s="50">
        <v>3.2843240154639499</v>
      </c>
    </row>
    <row r="82" spans="1:40">
      <c r="A82" s="50">
        <f t="shared" si="2"/>
        <v>2015</v>
      </c>
      <c r="B82" s="50">
        <v>3.7871655636267199</v>
      </c>
      <c r="C82" s="50">
        <v>3.5863314344105</v>
      </c>
      <c r="D82" s="50">
        <v>3.5188943666853798</v>
      </c>
      <c r="E82" s="50">
        <v>3.5138911193245899</v>
      </c>
      <c r="F82" s="50">
        <v>3.51600467438861</v>
      </c>
      <c r="G82" s="50">
        <v>3.63622457041137</v>
      </c>
      <c r="H82" s="50">
        <v>3.5622866045164798</v>
      </c>
      <c r="I82" s="50">
        <v>3.5655271794396599</v>
      </c>
      <c r="J82" s="50">
        <v>3.5683369394494902</v>
      </c>
      <c r="K82" s="50">
        <v>3.5534398142278101</v>
      </c>
      <c r="L82" s="50">
        <v>3.3733312352684401</v>
      </c>
      <c r="M82" s="50">
        <v>3.3737727380207501</v>
      </c>
      <c r="N82" s="50">
        <v>3.3778986223868901</v>
      </c>
      <c r="O82" s="50">
        <v>3.38385789815479</v>
      </c>
      <c r="P82" s="50">
        <v>3.3727366327562098</v>
      </c>
      <c r="Q82" s="50">
        <v>3.2648500699140799</v>
      </c>
      <c r="R82" s="50">
        <v>3.2653691906459801</v>
      </c>
      <c r="S82" s="50">
        <v>3.26506801064264</v>
      </c>
      <c r="T82" s="50">
        <v>3.2824306923840898</v>
      </c>
      <c r="U82" s="50">
        <v>3.2848048666789298</v>
      </c>
      <c r="V82" s="50">
        <v>3.2849474435038699</v>
      </c>
      <c r="W82" s="50">
        <v>3.2851648259477702</v>
      </c>
      <c r="X82" s="50">
        <v>3.2851558994552499</v>
      </c>
      <c r="Y82" s="50">
        <v>3.2934475948065098</v>
      </c>
      <c r="Z82" s="50">
        <v>3.29395247227104</v>
      </c>
      <c r="AA82" s="50">
        <v>3.29409420358175</v>
      </c>
      <c r="AB82" s="50">
        <v>3.29409420358175</v>
      </c>
      <c r="AC82" s="50">
        <v>3.29409420358175</v>
      </c>
      <c r="AD82" s="50">
        <v>3.29409420358175</v>
      </c>
      <c r="AE82" s="50">
        <v>3.29409420358175</v>
      </c>
      <c r="AF82" s="50">
        <v>3.29409420358175</v>
      </c>
      <c r="AG82" s="50">
        <v>3.2981318251056</v>
      </c>
      <c r="AH82" s="50">
        <v>3.2982321442451501</v>
      </c>
      <c r="AI82" s="50">
        <v>3.2989169390063799</v>
      </c>
      <c r="AJ82" s="50">
        <v>3.29993582052106</v>
      </c>
      <c r="AK82" s="50">
        <v>3.29993582052106</v>
      </c>
      <c r="AL82" s="50">
        <v>3.29993582052106</v>
      </c>
      <c r="AM82" s="50">
        <v>3.29993582052106</v>
      </c>
      <c r="AN82" s="50">
        <v>3.29993582052106</v>
      </c>
    </row>
    <row r="83" spans="1:40">
      <c r="A83" s="50">
        <f t="shared" si="2"/>
        <v>2016</v>
      </c>
      <c r="B83" s="50">
        <v>3.7433392929422502</v>
      </c>
      <c r="C83" s="50">
        <v>3.5906203764306799</v>
      </c>
      <c r="D83" s="50">
        <v>3.5233294310987802</v>
      </c>
      <c r="E83" s="50">
        <v>3.5187800913270899</v>
      </c>
      <c r="F83" s="50">
        <v>3.52074045418729</v>
      </c>
      <c r="G83" s="50">
        <v>3.6547438355121802</v>
      </c>
      <c r="H83" s="50">
        <v>3.5847079121076999</v>
      </c>
      <c r="I83" s="50">
        <v>3.5915034421345702</v>
      </c>
      <c r="J83" s="50">
        <v>3.5934226320367899</v>
      </c>
      <c r="K83" s="50">
        <v>3.58114063919255</v>
      </c>
      <c r="L83" s="50">
        <v>3.3938726383535802</v>
      </c>
      <c r="M83" s="50">
        <v>3.3942726804403298</v>
      </c>
      <c r="N83" s="50">
        <v>3.3978526783354299</v>
      </c>
      <c r="O83" s="50">
        <v>3.4058263801464501</v>
      </c>
      <c r="P83" s="50">
        <v>3.3938892598328101</v>
      </c>
      <c r="Q83" s="50">
        <v>3.2844407019948001</v>
      </c>
      <c r="R83" s="50">
        <v>3.2841676573181902</v>
      </c>
      <c r="S83" s="50">
        <v>3.2837295697279201</v>
      </c>
      <c r="T83" s="50">
        <v>3.3049505352517698</v>
      </c>
      <c r="U83" s="50">
        <v>3.3076088704280902</v>
      </c>
      <c r="V83" s="50">
        <v>3.30772705380878</v>
      </c>
      <c r="W83" s="50">
        <v>3.3079266603924502</v>
      </c>
      <c r="X83" s="50">
        <v>3.3079251010544102</v>
      </c>
      <c r="Y83" s="50">
        <v>3.3157642104512401</v>
      </c>
      <c r="Z83" s="50">
        <v>3.3160501087203298</v>
      </c>
      <c r="AA83" s="50">
        <v>3.3163075767946202</v>
      </c>
      <c r="AB83" s="50">
        <v>3.3163075767946202</v>
      </c>
      <c r="AC83" s="50">
        <v>3.3163075767946202</v>
      </c>
      <c r="AD83" s="50">
        <v>3.3163075767946202</v>
      </c>
      <c r="AE83" s="50">
        <v>3.3163075767946202</v>
      </c>
      <c r="AF83" s="50">
        <v>3.3163075767946202</v>
      </c>
      <c r="AG83" s="50">
        <v>3.3193665975057201</v>
      </c>
      <c r="AH83" s="50">
        <v>3.3194816814444299</v>
      </c>
      <c r="AI83" s="50">
        <v>3.3201515226809701</v>
      </c>
      <c r="AJ83" s="50">
        <v>3.3208749173432301</v>
      </c>
      <c r="AK83" s="50">
        <v>3.3208749173432301</v>
      </c>
      <c r="AL83" s="50">
        <v>3.3208749173432301</v>
      </c>
      <c r="AM83" s="50">
        <v>3.3208749173432301</v>
      </c>
      <c r="AN83" s="50">
        <v>3.3208749173432301</v>
      </c>
    </row>
    <row r="84" spans="1:40">
      <c r="A84" s="50">
        <f t="shared" si="2"/>
        <v>2017</v>
      </c>
      <c r="B84" s="50">
        <v>3.7586800864099299</v>
      </c>
      <c r="C84" s="50">
        <v>3.5987742596008299</v>
      </c>
      <c r="D84" s="50">
        <v>3.53925493492032</v>
      </c>
      <c r="E84" s="50">
        <v>3.5366260980506299</v>
      </c>
      <c r="F84" s="50">
        <v>3.5383080968585499</v>
      </c>
      <c r="G84" s="50">
        <v>3.66952948609006</v>
      </c>
      <c r="H84" s="50">
        <v>3.6019388941330499</v>
      </c>
      <c r="I84" s="50">
        <v>3.60697160842401</v>
      </c>
      <c r="J84" s="50">
        <v>3.6100174933503002</v>
      </c>
      <c r="K84" s="50">
        <v>3.59508600363458</v>
      </c>
      <c r="L84" s="50">
        <v>3.4057028375029801</v>
      </c>
      <c r="M84" s="50">
        <v>3.4062856413662899</v>
      </c>
      <c r="N84" s="50">
        <v>3.4094899501125902</v>
      </c>
      <c r="O84" s="50">
        <v>3.41791293174707</v>
      </c>
      <c r="P84" s="50">
        <v>3.4059633960146898</v>
      </c>
      <c r="Q84" s="50">
        <v>3.2955127778528399</v>
      </c>
      <c r="R84" s="50">
        <v>3.2947267218702199</v>
      </c>
      <c r="S84" s="50">
        <v>3.2941117454636801</v>
      </c>
      <c r="T84" s="50">
        <v>3.3276841235830799</v>
      </c>
      <c r="U84" s="50">
        <v>3.3300537825223602</v>
      </c>
      <c r="V84" s="50">
        <v>3.33015042396248</v>
      </c>
      <c r="W84" s="50">
        <v>3.3303345285055301</v>
      </c>
      <c r="X84" s="50">
        <v>3.3303264191678901</v>
      </c>
      <c r="Y84" s="50">
        <v>3.3377993822873799</v>
      </c>
      <c r="Z84" s="50">
        <v>3.3380370636230299</v>
      </c>
      <c r="AA84" s="50">
        <v>3.3381778701297198</v>
      </c>
      <c r="AB84" s="50">
        <v>3.3381778701297198</v>
      </c>
      <c r="AC84" s="50">
        <v>3.3381778701297198</v>
      </c>
      <c r="AD84" s="50">
        <v>3.3381778701297198</v>
      </c>
      <c r="AE84" s="50">
        <v>3.3381778701297198</v>
      </c>
      <c r="AF84" s="50">
        <v>3.3381778701297198</v>
      </c>
      <c r="AG84" s="50">
        <v>3.3385989632234199</v>
      </c>
      <c r="AH84" s="50">
        <v>3.3386986967635401</v>
      </c>
      <c r="AI84" s="50">
        <v>3.3392790844592799</v>
      </c>
      <c r="AJ84" s="50">
        <v>3.3399297800280898</v>
      </c>
      <c r="AK84" s="50">
        <v>3.3399297800280898</v>
      </c>
      <c r="AL84" s="50">
        <v>3.3399297800280898</v>
      </c>
      <c r="AM84" s="50">
        <v>3.3399297800280898</v>
      </c>
      <c r="AN84" s="50">
        <v>3.3399297800280898</v>
      </c>
    </row>
    <row r="85" spans="1:40">
      <c r="A85" s="50">
        <f t="shared" si="2"/>
        <v>2018</v>
      </c>
      <c r="B85" s="50">
        <v>3.8340426291495202</v>
      </c>
      <c r="C85" s="50">
        <v>3.6194281202944998</v>
      </c>
      <c r="D85" s="50">
        <v>3.5532298213128302</v>
      </c>
      <c r="E85" s="50">
        <v>3.5506728906854099</v>
      </c>
      <c r="F85" s="50">
        <v>3.5520188661222099</v>
      </c>
      <c r="G85" s="50">
        <v>3.6755698596263899</v>
      </c>
      <c r="H85" s="50">
        <v>3.6092121460384501</v>
      </c>
      <c r="I85" s="50">
        <v>3.6163604029565399</v>
      </c>
      <c r="J85" s="50">
        <v>3.6191791101841302</v>
      </c>
      <c r="K85" s="50">
        <v>3.60372510864658</v>
      </c>
      <c r="L85" s="50">
        <v>3.4316121149941501</v>
      </c>
      <c r="M85" s="50">
        <v>3.4322421439610298</v>
      </c>
      <c r="N85" s="50">
        <v>3.4348792207252998</v>
      </c>
      <c r="O85" s="50">
        <v>3.4429884902987702</v>
      </c>
      <c r="P85" s="50">
        <v>3.4301826209595498</v>
      </c>
      <c r="Q85" s="50">
        <v>3.3177644910930901</v>
      </c>
      <c r="R85" s="50">
        <v>3.3164387798631401</v>
      </c>
      <c r="S85" s="50">
        <v>3.31578847246413</v>
      </c>
      <c r="T85" s="50">
        <v>3.3581686931902102</v>
      </c>
      <c r="U85" s="50">
        <v>3.3601883982859602</v>
      </c>
      <c r="V85" s="50">
        <v>3.3602605391451301</v>
      </c>
      <c r="W85" s="50">
        <v>3.3604294338091698</v>
      </c>
      <c r="X85" s="50">
        <v>3.3604130783717001</v>
      </c>
      <c r="Y85" s="50">
        <v>3.3660678877849701</v>
      </c>
      <c r="Z85" s="50">
        <v>3.3659125763166502</v>
      </c>
      <c r="AA85" s="50">
        <v>3.3657836788363</v>
      </c>
      <c r="AB85" s="50">
        <v>3.3657836788363</v>
      </c>
      <c r="AC85" s="50">
        <v>3.3657836788363</v>
      </c>
      <c r="AD85" s="50">
        <v>3.3657836788363</v>
      </c>
      <c r="AE85" s="50">
        <v>3.3657836788363</v>
      </c>
      <c r="AF85" s="50">
        <v>3.3657836788363</v>
      </c>
      <c r="AG85" s="50">
        <v>3.36298728661763</v>
      </c>
      <c r="AH85" s="50">
        <v>3.36307969913317</v>
      </c>
      <c r="AI85" s="50">
        <v>3.3635636324224598</v>
      </c>
      <c r="AJ85" s="50">
        <v>3.3636960094057402</v>
      </c>
      <c r="AK85" s="50">
        <v>3.3636960094057402</v>
      </c>
      <c r="AL85" s="50">
        <v>3.3636960094057402</v>
      </c>
      <c r="AM85" s="50">
        <v>3.3636960094057402</v>
      </c>
      <c r="AN85" s="50">
        <v>3.3636960094057402</v>
      </c>
    </row>
    <row r="86" spans="1:40">
      <c r="A86" s="50">
        <f t="shared" si="2"/>
        <v>2019</v>
      </c>
      <c r="B86" s="50">
        <v>3.8586375214620201</v>
      </c>
      <c r="C86" s="50">
        <v>3.6140093309057302</v>
      </c>
      <c r="D86" s="50">
        <v>3.5509439428591301</v>
      </c>
      <c r="E86" s="50">
        <v>3.5488312998281599</v>
      </c>
      <c r="F86" s="50">
        <v>3.5501098553610499</v>
      </c>
      <c r="G86" s="50">
        <v>3.67946347562446</v>
      </c>
      <c r="H86" s="50">
        <v>3.60797062492097</v>
      </c>
      <c r="I86" s="50">
        <v>3.6215334452944798</v>
      </c>
      <c r="J86" s="50">
        <v>3.62416049145597</v>
      </c>
      <c r="K86" s="50">
        <v>3.60855804944307</v>
      </c>
      <c r="L86" s="50">
        <v>3.4382244699359901</v>
      </c>
      <c r="M86" s="50">
        <v>3.43882178854069</v>
      </c>
      <c r="N86" s="50">
        <v>3.4409475179469702</v>
      </c>
      <c r="O86" s="50">
        <v>3.4492338113773702</v>
      </c>
      <c r="P86" s="50">
        <v>3.43700047777482</v>
      </c>
      <c r="Q86" s="50">
        <v>3.32809959489588</v>
      </c>
      <c r="R86" s="50">
        <v>3.32694904331129</v>
      </c>
      <c r="S86" s="50">
        <v>3.32594573457204</v>
      </c>
      <c r="T86" s="50">
        <v>3.3715679674049301</v>
      </c>
      <c r="U86" s="50">
        <v>3.3737048070631701</v>
      </c>
      <c r="V86" s="50">
        <v>3.3737232278343701</v>
      </c>
      <c r="W86" s="50">
        <v>3.3738820121364901</v>
      </c>
      <c r="X86" s="50">
        <v>3.37386261935008</v>
      </c>
      <c r="Y86" s="50">
        <v>3.3783706704031502</v>
      </c>
      <c r="Z86" s="50">
        <v>3.37819917176492</v>
      </c>
      <c r="AA86" s="50">
        <v>3.3780953725170102</v>
      </c>
      <c r="AB86" s="50">
        <v>3.3780953725170102</v>
      </c>
      <c r="AC86" s="50">
        <v>3.3780953725170102</v>
      </c>
      <c r="AD86" s="50">
        <v>3.3780953725170102</v>
      </c>
      <c r="AE86" s="50">
        <v>3.3780953725170102</v>
      </c>
      <c r="AF86" s="50">
        <v>3.3780953725170102</v>
      </c>
      <c r="AG86" s="50">
        <v>3.3746887561047498</v>
      </c>
      <c r="AH86" s="50">
        <v>3.3747715467269002</v>
      </c>
      <c r="AI86" s="50">
        <v>3.3750656340160798</v>
      </c>
      <c r="AJ86" s="50">
        <v>3.3749381895043098</v>
      </c>
      <c r="AK86" s="50">
        <v>3.3749381895043098</v>
      </c>
      <c r="AL86" s="50">
        <v>3.3749381895043098</v>
      </c>
      <c r="AM86" s="50">
        <v>3.3749381895043098</v>
      </c>
      <c r="AN86" s="50">
        <v>3.3749381895043098</v>
      </c>
    </row>
    <row r="87" spans="1:40">
      <c r="A87" s="50">
        <f t="shared" si="2"/>
        <v>2020</v>
      </c>
      <c r="B87" s="50">
        <v>3.8744189603896699</v>
      </c>
      <c r="C87" s="50">
        <v>3.6301788284174199</v>
      </c>
      <c r="D87" s="50">
        <v>3.5666278190150198</v>
      </c>
      <c r="E87" s="50">
        <v>3.5646643156462199</v>
      </c>
      <c r="F87" s="50">
        <v>3.5657509188113501</v>
      </c>
      <c r="G87" s="50">
        <v>3.7012671728980702</v>
      </c>
      <c r="H87" s="50">
        <v>3.6292089217917698</v>
      </c>
      <c r="I87" s="50">
        <v>3.64143850717684</v>
      </c>
      <c r="J87" s="50">
        <v>3.64378824140028</v>
      </c>
      <c r="K87" s="50">
        <v>3.6247887706302202</v>
      </c>
      <c r="L87" s="50">
        <v>3.44585137166764</v>
      </c>
      <c r="M87" s="50">
        <v>3.4466680201018298</v>
      </c>
      <c r="N87" s="50">
        <v>3.4485983938201201</v>
      </c>
      <c r="O87" s="50">
        <v>3.4568334274161399</v>
      </c>
      <c r="P87" s="50">
        <v>3.4450261772186601</v>
      </c>
      <c r="Q87" s="50">
        <v>3.33913249451281</v>
      </c>
      <c r="R87" s="50">
        <v>3.3378965327279202</v>
      </c>
      <c r="S87" s="50">
        <v>3.3369028028146399</v>
      </c>
      <c r="T87" s="50">
        <v>3.3844913727861798</v>
      </c>
      <c r="U87" s="50">
        <v>3.38632184456011</v>
      </c>
      <c r="V87" s="50">
        <v>3.3863288285954098</v>
      </c>
      <c r="W87" s="50">
        <v>3.38647804615518</v>
      </c>
      <c r="X87" s="50">
        <v>3.3864561324513698</v>
      </c>
      <c r="Y87" s="50">
        <v>3.3903822271433399</v>
      </c>
      <c r="Z87" s="50">
        <v>3.3901966286294201</v>
      </c>
      <c r="AA87" s="50">
        <v>3.3898080984317298</v>
      </c>
      <c r="AB87" s="50">
        <v>3.3898080984317298</v>
      </c>
      <c r="AC87" s="50">
        <v>3.3898080984317298</v>
      </c>
      <c r="AD87" s="50">
        <v>3.3898080984317298</v>
      </c>
      <c r="AE87" s="50">
        <v>3.3898080984317298</v>
      </c>
      <c r="AF87" s="50">
        <v>3.3898080984317298</v>
      </c>
      <c r="AG87" s="50">
        <v>3.38644591580135</v>
      </c>
      <c r="AH87" s="50">
        <v>3.3864277179045499</v>
      </c>
      <c r="AI87" s="50">
        <v>3.3866767985896402</v>
      </c>
      <c r="AJ87" s="50">
        <v>3.3865739773728798</v>
      </c>
      <c r="AK87" s="50">
        <v>3.3865739773728798</v>
      </c>
      <c r="AL87" s="50">
        <v>3.3865739773728798</v>
      </c>
      <c r="AM87" s="50">
        <v>3.3865739773728798</v>
      </c>
      <c r="AN87" s="50">
        <v>3.3865739773728798</v>
      </c>
    </row>
    <row r="88" spans="1:40">
      <c r="A88" s="50">
        <f t="shared" si="2"/>
        <v>2021</v>
      </c>
      <c r="B88" s="50">
        <v>3.8596187816289</v>
      </c>
      <c r="C88" s="50">
        <v>3.63354350732964</v>
      </c>
      <c r="D88" s="50">
        <v>3.5748596249870999</v>
      </c>
      <c r="E88" s="50">
        <v>3.5729845789949501</v>
      </c>
      <c r="F88" s="50">
        <v>3.5746622258372902</v>
      </c>
      <c r="G88" s="50">
        <v>3.6993316511196399</v>
      </c>
      <c r="H88" s="50">
        <v>3.6293814976602299</v>
      </c>
      <c r="I88" s="50">
        <v>3.6434032133945</v>
      </c>
      <c r="J88" s="50">
        <v>3.6456065966984799</v>
      </c>
      <c r="K88" s="50">
        <v>3.6249961077558601</v>
      </c>
      <c r="L88" s="50">
        <v>3.4515520768871899</v>
      </c>
      <c r="M88" s="50">
        <v>3.4523242615213299</v>
      </c>
      <c r="N88" s="50">
        <v>3.4540077352319898</v>
      </c>
      <c r="O88" s="50">
        <v>3.46300423047794</v>
      </c>
      <c r="P88" s="50">
        <v>3.4511591294691901</v>
      </c>
      <c r="Q88" s="50">
        <v>3.3488176981139102</v>
      </c>
      <c r="R88" s="50">
        <v>3.3474906301707601</v>
      </c>
      <c r="S88" s="50">
        <v>3.3463189257609902</v>
      </c>
      <c r="T88" s="50">
        <v>3.4009277854585198</v>
      </c>
      <c r="U88" s="50">
        <v>3.4023627333535198</v>
      </c>
      <c r="V88" s="50">
        <v>3.4023564127002</v>
      </c>
      <c r="W88" s="50">
        <v>3.40249520336025</v>
      </c>
      <c r="X88" s="50">
        <v>3.4025011493538702</v>
      </c>
      <c r="Y88" s="50">
        <v>3.4059473212269902</v>
      </c>
      <c r="Z88" s="50">
        <v>3.4056983820331199</v>
      </c>
      <c r="AA88" s="50">
        <v>3.4053932947946599</v>
      </c>
      <c r="AB88" s="50">
        <v>3.4053932947946599</v>
      </c>
      <c r="AC88" s="50">
        <v>3.4053932947946599</v>
      </c>
      <c r="AD88" s="50">
        <v>3.4053932947946599</v>
      </c>
      <c r="AE88" s="50">
        <v>3.4053932947946599</v>
      </c>
      <c r="AF88" s="50">
        <v>3.4053932947946599</v>
      </c>
      <c r="AG88" s="50">
        <v>3.4008184992722099</v>
      </c>
      <c r="AH88" s="50">
        <v>3.40079335378234</v>
      </c>
      <c r="AI88" s="50">
        <v>3.4009924912932199</v>
      </c>
      <c r="AJ88" s="50">
        <v>3.4008706586112498</v>
      </c>
      <c r="AK88" s="50">
        <v>3.4008706586112498</v>
      </c>
      <c r="AL88" s="50">
        <v>3.4008706586112498</v>
      </c>
      <c r="AM88" s="50">
        <v>3.4008706586112498</v>
      </c>
      <c r="AN88" s="50">
        <v>3.4008706586112498</v>
      </c>
    </row>
    <row r="89" spans="1:40">
      <c r="A89" s="50">
        <f t="shared" si="2"/>
        <v>2022</v>
      </c>
      <c r="B89" s="50">
        <v>3.8297693904422601</v>
      </c>
      <c r="C89" s="50">
        <v>3.6399741771735501</v>
      </c>
      <c r="D89" s="50">
        <v>3.58030505998107</v>
      </c>
      <c r="E89" s="50">
        <v>3.5784863071598401</v>
      </c>
      <c r="F89" s="50">
        <v>3.5801465414754299</v>
      </c>
      <c r="G89" s="50">
        <v>3.6980530994171699</v>
      </c>
      <c r="H89" s="50">
        <v>3.63145377094322</v>
      </c>
      <c r="I89" s="50">
        <v>3.64785205188603</v>
      </c>
      <c r="J89" s="50">
        <v>3.65005100643058</v>
      </c>
      <c r="K89" s="50">
        <v>3.6297976100503599</v>
      </c>
      <c r="L89" s="50">
        <v>3.4554544084511201</v>
      </c>
      <c r="M89" s="50">
        <v>3.4561256182465101</v>
      </c>
      <c r="N89" s="50">
        <v>3.4578576438494699</v>
      </c>
      <c r="O89" s="50">
        <v>3.46687287749991</v>
      </c>
      <c r="P89" s="50">
        <v>3.4551602562914501</v>
      </c>
      <c r="Q89" s="50">
        <v>3.3561642020194098</v>
      </c>
      <c r="R89" s="50">
        <v>3.3546660868875402</v>
      </c>
      <c r="S89" s="50">
        <v>3.3535141346453301</v>
      </c>
      <c r="T89" s="50">
        <v>3.4089727366831402</v>
      </c>
      <c r="U89" s="50">
        <v>3.41023669284152</v>
      </c>
      <c r="V89" s="50">
        <v>3.4102244381920901</v>
      </c>
      <c r="W89" s="50">
        <v>3.4103565356823</v>
      </c>
      <c r="X89" s="50">
        <v>3.4103598866768898</v>
      </c>
      <c r="Y89" s="50">
        <v>3.4136712580177702</v>
      </c>
      <c r="Z89" s="50">
        <v>3.4132511781685202</v>
      </c>
      <c r="AA89" s="50">
        <v>3.4129762281938598</v>
      </c>
      <c r="AB89" s="50">
        <v>3.4129762281938598</v>
      </c>
      <c r="AC89" s="50">
        <v>3.4129762281938598</v>
      </c>
      <c r="AD89" s="50">
        <v>3.4129762281938598</v>
      </c>
      <c r="AE89" s="50">
        <v>3.4129762281938598</v>
      </c>
      <c r="AF89" s="50">
        <v>3.4129762281938598</v>
      </c>
      <c r="AG89" s="50">
        <v>3.4086883126710998</v>
      </c>
      <c r="AH89" s="50">
        <v>3.4086599248128202</v>
      </c>
      <c r="AI89" s="50">
        <v>3.4088314330644498</v>
      </c>
      <c r="AJ89" s="50">
        <v>3.4088087248316801</v>
      </c>
      <c r="AK89" s="50">
        <v>3.4088087248316801</v>
      </c>
      <c r="AL89" s="50">
        <v>3.4088087248316801</v>
      </c>
      <c r="AM89" s="50">
        <v>3.4088087248316801</v>
      </c>
      <c r="AN89" s="50">
        <v>3.4088087248316801</v>
      </c>
    </row>
    <row r="90" spans="1:40">
      <c r="A90" s="50">
        <f t="shared" si="2"/>
        <v>2023</v>
      </c>
      <c r="B90" s="50">
        <v>3.8192065180895001</v>
      </c>
      <c r="C90" s="50">
        <v>3.6471955888909799</v>
      </c>
      <c r="D90" s="50">
        <v>3.5908345619632298</v>
      </c>
      <c r="E90" s="50">
        <v>3.5889902453990601</v>
      </c>
      <c r="F90" s="50">
        <v>3.5916693268297699</v>
      </c>
      <c r="G90" s="50">
        <v>3.7108755651679699</v>
      </c>
      <c r="H90" s="50">
        <v>3.6431578258921302</v>
      </c>
      <c r="I90" s="50">
        <v>3.6604030735883701</v>
      </c>
      <c r="J90" s="50">
        <v>3.66247579264363</v>
      </c>
      <c r="K90" s="50">
        <v>3.6423307791883199</v>
      </c>
      <c r="L90" s="50">
        <v>3.4602224890235398</v>
      </c>
      <c r="M90" s="50">
        <v>3.4607981275359099</v>
      </c>
      <c r="N90" s="50">
        <v>3.4624457265073798</v>
      </c>
      <c r="O90" s="50">
        <v>3.4714073524448699</v>
      </c>
      <c r="P90" s="50">
        <v>3.4600342943188802</v>
      </c>
      <c r="Q90" s="50">
        <v>3.3626313369970902</v>
      </c>
      <c r="R90" s="50">
        <v>3.3609899509106902</v>
      </c>
      <c r="S90" s="50">
        <v>3.3598551467400499</v>
      </c>
      <c r="T90" s="50">
        <v>3.4190555456573399</v>
      </c>
      <c r="U90" s="50">
        <v>3.4201889779418</v>
      </c>
      <c r="V90" s="50">
        <v>3.4202057448521201</v>
      </c>
      <c r="W90" s="50">
        <v>3.4203334467100301</v>
      </c>
      <c r="X90" s="50">
        <v>3.4203337638725899</v>
      </c>
      <c r="Y90" s="50">
        <v>3.4233382155720902</v>
      </c>
      <c r="Z90" s="50">
        <v>3.4228439320891302</v>
      </c>
      <c r="AA90" s="50">
        <v>3.42252166962483</v>
      </c>
      <c r="AB90" s="50">
        <v>3.42252166962483</v>
      </c>
      <c r="AC90" s="50">
        <v>3.42252166962483</v>
      </c>
      <c r="AD90" s="50">
        <v>3.42252166962483</v>
      </c>
      <c r="AE90" s="50">
        <v>3.42252166962483</v>
      </c>
      <c r="AF90" s="50">
        <v>3.42252166962483</v>
      </c>
      <c r="AG90" s="50">
        <v>3.41758832299747</v>
      </c>
      <c r="AH90" s="50">
        <v>3.4175558107952901</v>
      </c>
      <c r="AI90" s="50">
        <v>3.41768285983806</v>
      </c>
      <c r="AJ90" s="50">
        <v>3.4176116304079902</v>
      </c>
      <c r="AK90" s="50">
        <v>3.4176116304079902</v>
      </c>
      <c r="AL90" s="50">
        <v>3.4176116304079902</v>
      </c>
      <c r="AM90" s="50">
        <v>3.4176116304079902</v>
      </c>
      <c r="AN90" s="50">
        <v>3.4176116304079902</v>
      </c>
    </row>
    <row r="91" spans="1:40">
      <c r="A91" s="50"/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4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4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</row>
    <row r="92" spans="1:40">
      <c r="A92" s="50"/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4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</row>
    <row r="93" spans="1:40">
      <c r="A93" s="50"/>
      <c r="B93" s="50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</row>
    <row r="94" spans="1:40">
      <c r="A94" s="50">
        <v>1979</v>
      </c>
      <c r="B94" s="50" t="e">
        <f>-((B46-1)*(B46-2))^-1</f>
        <v>#VALUE!</v>
      </c>
      <c r="C94" s="50" t="e">
        <f>-((C46-1)*(C46-2))^-1</f>
        <v>#VALUE!</v>
      </c>
      <c r="D94" s="50" t="e">
        <f t="shared" ref="D94:AN104" si="3">-((D46-1)*(D46-2))^-1</f>
        <v>#VALUE!</v>
      </c>
      <c r="E94" s="50" t="e">
        <f t="shared" si="3"/>
        <v>#VALUE!</v>
      </c>
      <c r="F94" s="50" t="e">
        <f t="shared" si="3"/>
        <v>#VALUE!</v>
      </c>
      <c r="G94" s="50">
        <f t="shared" si="3"/>
        <v>-0.12593910020446292</v>
      </c>
      <c r="H94" s="50">
        <f t="shared" si="3"/>
        <v>-0.12593910020446292</v>
      </c>
      <c r="I94" s="50">
        <f t="shared" si="3"/>
        <v>-0.11542997987350252</v>
      </c>
      <c r="J94" s="50">
        <f t="shared" si="3"/>
        <v>-0.11542997987350252</v>
      </c>
      <c r="K94" s="50">
        <f t="shared" si="3"/>
        <v>-0.11130130451102865</v>
      </c>
      <c r="L94" s="50">
        <f t="shared" si="3"/>
        <v>-0.11749779256901662</v>
      </c>
      <c r="M94" s="50">
        <f t="shared" si="3"/>
        <v>-0.11749779256901662</v>
      </c>
      <c r="N94" s="50">
        <f t="shared" si="3"/>
        <v>-0.11749779256901662</v>
      </c>
      <c r="O94" s="50">
        <f t="shared" si="3"/>
        <v>-0.11749779256901662</v>
      </c>
      <c r="P94" s="50">
        <f t="shared" si="3"/>
        <v>-0.11028574500002658</v>
      </c>
      <c r="Q94" s="50">
        <f t="shared" si="3"/>
        <v>-0.11509043054084375</v>
      </c>
      <c r="R94" s="50">
        <f t="shared" si="3"/>
        <v>-0.11605287909498169</v>
      </c>
      <c r="S94" s="50">
        <f t="shared" si="3"/>
        <v>-0.11605287909498169</v>
      </c>
      <c r="T94" s="50">
        <f t="shared" si="3"/>
        <v>-0.11487054566259305</v>
      </c>
      <c r="U94" s="50">
        <f t="shared" si="3"/>
        <v>-0.11378869390792092</v>
      </c>
      <c r="V94" s="50">
        <f t="shared" si="3"/>
        <v>-0.11378869390792092</v>
      </c>
      <c r="W94" s="50">
        <f t="shared" si="3"/>
        <v>-0.11378869390792092</v>
      </c>
      <c r="X94" s="50">
        <f t="shared" si="3"/>
        <v>-0.11378869390792092</v>
      </c>
      <c r="Y94" s="50">
        <f t="shared" si="3"/>
        <v>-0.11378869390792092</v>
      </c>
      <c r="Z94" s="50">
        <f t="shared" si="3"/>
        <v>-0.11378869390792092</v>
      </c>
      <c r="AA94" s="50">
        <f t="shared" si="3"/>
        <v>-0.11378869390792092</v>
      </c>
      <c r="AB94" s="50">
        <f t="shared" si="3"/>
        <v>-0.11378869390792092</v>
      </c>
      <c r="AC94" s="50">
        <f t="shared" si="3"/>
        <v>-0.11378869390792092</v>
      </c>
      <c r="AD94" s="50">
        <f t="shared" si="3"/>
        <v>-0.11378869390792092</v>
      </c>
      <c r="AE94" s="50">
        <f t="shared" si="3"/>
        <v>-0.11378869390792092</v>
      </c>
      <c r="AF94" s="50">
        <f t="shared" si="3"/>
        <v>-0.11378869390792092</v>
      </c>
      <c r="AG94" s="50">
        <f t="shared" si="3"/>
        <v>-0.11397019441928373</v>
      </c>
      <c r="AH94" s="50">
        <f t="shared" si="3"/>
        <v>-0.11397019441928373</v>
      </c>
      <c r="AI94" s="50">
        <f t="shared" si="3"/>
        <v>-0.11397019441928373</v>
      </c>
      <c r="AJ94" s="50">
        <f t="shared" si="3"/>
        <v>-0.11446361147936895</v>
      </c>
      <c r="AK94" s="50">
        <f t="shared" si="3"/>
        <v>-0.11446361147936895</v>
      </c>
      <c r="AL94" s="50">
        <f t="shared" si="3"/>
        <v>-0.11446361147936895</v>
      </c>
      <c r="AM94" s="50">
        <f t="shared" si="3"/>
        <v>-0.11446361147936895</v>
      </c>
      <c r="AN94" s="50">
        <f t="shared" si="3"/>
        <v>-0.11446361147936895</v>
      </c>
    </row>
    <row r="95" spans="1:40">
      <c r="A95" s="50">
        <f>A94+1</f>
        <v>1980</v>
      </c>
      <c r="B95" s="50" t="e">
        <f t="shared" ref="B95:B138" si="4">-((B47-1)*(B47-2))^-1</f>
        <v>#VALUE!</v>
      </c>
      <c r="C95" s="50">
        <f t="shared" ref="C95:Q110" si="5">-((C47-1)*(C47-2))^-1</f>
        <v>-0.14436433824015388</v>
      </c>
      <c r="D95" s="50">
        <f t="shared" si="5"/>
        <v>-0.15731878061405682</v>
      </c>
      <c r="E95" s="50">
        <f t="shared" si="5"/>
        <v>-0.15731878061405682</v>
      </c>
      <c r="F95" s="50">
        <f t="shared" si="5"/>
        <v>-0.15731878061405682</v>
      </c>
      <c r="G95" s="50">
        <f t="shared" si="5"/>
        <v>-0.123323503882211</v>
      </c>
      <c r="H95" s="50">
        <f t="shared" si="5"/>
        <v>-0.123323503882211</v>
      </c>
      <c r="I95" s="50">
        <f t="shared" si="5"/>
        <v>-0.12059920700497299</v>
      </c>
      <c r="J95" s="50">
        <f t="shared" si="5"/>
        <v>-0.1201859741815144</v>
      </c>
      <c r="K95" s="50">
        <f t="shared" si="5"/>
        <v>-0.12097515085574305</v>
      </c>
      <c r="L95" s="50">
        <f t="shared" si="5"/>
        <v>-0.1186330850510445</v>
      </c>
      <c r="M95" s="50">
        <f t="shared" si="5"/>
        <v>-0.1186330850510445</v>
      </c>
      <c r="N95" s="50">
        <f t="shared" si="5"/>
        <v>-0.1186330850510445</v>
      </c>
      <c r="O95" s="50">
        <f t="shared" si="5"/>
        <v>-0.11828597759918283</v>
      </c>
      <c r="P95" s="50">
        <f t="shared" si="5"/>
        <v>-0.1115511394001788</v>
      </c>
      <c r="Q95" s="50">
        <f t="shared" si="5"/>
        <v>-0.11537890459780593</v>
      </c>
      <c r="R95" s="50">
        <f t="shared" si="3"/>
        <v>-0.11035621846025952</v>
      </c>
      <c r="S95" s="50">
        <f t="shared" si="3"/>
        <v>-0.11035621846025952</v>
      </c>
      <c r="T95" s="50">
        <f t="shared" si="3"/>
        <v>-0.1108118931655606</v>
      </c>
      <c r="U95" s="50">
        <f t="shared" si="3"/>
        <v>-0.11054346396113651</v>
      </c>
      <c r="V95" s="50">
        <f t="shared" si="3"/>
        <v>-0.11054346396113651</v>
      </c>
      <c r="W95" s="50">
        <f t="shared" si="3"/>
        <v>-0.11054346396113651</v>
      </c>
      <c r="X95" s="50">
        <f t="shared" si="3"/>
        <v>-0.11054346396113651</v>
      </c>
      <c r="Y95" s="50">
        <f t="shared" si="3"/>
        <v>-0.11063424995023076</v>
      </c>
      <c r="Z95" s="50">
        <f t="shared" si="3"/>
        <v>-0.11063424995023076</v>
      </c>
      <c r="AA95" s="50">
        <f t="shared" si="3"/>
        <v>-0.11063424995023076</v>
      </c>
      <c r="AB95" s="50">
        <f t="shared" si="3"/>
        <v>-0.11063424995023076</v>
      </c>
      <c r="AC95" s="50">
        <f t="shared" si="3"/>
        <v>-0.11063424995023076</v>
      </c>
      <c r="AD95" s="50">
        <f t="shared" si="3"/>
        <v>-0.11063424995023076</v>
      </c>
      <c r="AE95" s="50">
        <f t="shared" si="3"/>
        <v>-0.11063424995023076</v>
      </c>
      <c r="AF95" s="50">
        <f t="shared" si="3"/>
        <v>-0.11063424995023076</v>
      </c>
      <c r="AG95" s="50">
        <f t="shared" si="3"/>
        <v>-0.10977375070870891</v>
      </c>
      <c r="AH95" s="50">
        <f t="shared" si="3"/>
        <v>-0.10977375070870891</v>
      </c>
      <c r="AI95" s="50">
        <f t="shared" si="3"/>
        <v>-0.10977375070870891</v>
      </c>
      <c r="AJ95" s="50">
        <f t="shared" si="3"/>
        <v>-0.10973630927681058</v>
      </c>
      <c r="AK95" s="50">
        <f t="shared" si="3"/>
        <v>-0.10973630927681058</v>
      </c>
      <c r="AL95" s="50">
        <f t="shared" si="3"/>
        <v>-0.10973630927681058</v>
      </c>
      <c r="AM95" s="50">
        <f t="shared" si="3"/>
        <v>-0.10973630927681058</v>
      </c>
      <c r="AN95" s="50">
        <f t="shared" si="3"/>
        <v>-0.10973630927681058</v>
      </c>
    </row>
    <row r="96" spans="1:40">
      <c r="A96" s="50">
        <f t="shared" ref="A96:A138" si="6">A95+1</f>
        <v>1981</v>
      </c>
      <c r="B96" s="50" t="e">
        <f t="shared" si="4"/>
        <v>#VALUE!</v>
      </c>
      <c r="C96" s="50">
        <f t="shared" si="5"/>
        <v>-0.1521107848024606</v>
      </c>
      <c r="D96" s="50">
        <f t="shared" si="5"/>
        <v>-0.16105904168142901</v>
      </c>
      <c r="E96" s="50">
        <f t="shared" si="5"/>
        <v>-0.16105904168142901</v>
      </c>
      <c r="F96" s="50">
        <f t="shared" si="5"/>
        <v>-0.16105904168142901</v>
      </c>
      <c r="G96" s="50">
        <f t="shared" si="5"/>
        <v>-0.17642385884593492</v>
      </c>
      <c r="H96" s="50">
        <f t="shared" si="5"/>
        <v>-0.17642385884593492</v>
      </c>
      <c r="I96" s="50">
        <f t="shared" si="5"/>
        <v>-0.14514305506909717</v>
      </c>
      <c r="J96" s="50">
        <f t="shared" si="5"/>
        <v>-0.14551708811309993</v>
      </c>
      <c r="K96" s="50">
        <f t="shared" si="5"/>
        <v>-0.13442748261914694</v>
      </c>
      <c r="L96" s="50">
        <f t="shared" si="5"/>
        <v>-0.12279958899177851</v>
      </c>
      <c r="M96" s="50">
        <f t="shared" si="5"/>
        <v>-0.12279958899177851</v>
      </c>
      <c r="N96" s="50">
        <f t="shared" si="5"/>
        <v>-0.12279958899177851</v>
      </c>
      <c r="O96" s="50">
        <f t="shared" si="5"/>
        <v>-0.1217314260790185</v>
      </c>
      <c r="P96" s="50">
        <f t="shared" si="5"/>
        <v>-0.11678480521499451</v>
      </c>
      <c r="Q96" s="50">
        <f t="shared" si="5"/>
        <v>-0.1166227566824251</v>
      </c>
      <c r="R96" s="50">
        <f t="shared" si="3"/>
        <v>-0.11331748318798016</v>
      </c>
      <c r="S96" s="50">
        <f t="shared" si="3"/>
        <v>-0.11331748318798016</v>
      </c>
      <c r="T96" s="50">
        <f t="shared" si="3"/>
        <v>-0.11444933874594367</v>
      </c>
      <c r="U96" s="50">
        <f t="shared" si="3"/>
        <v>-0.11436916797078692</v>
      </c>
      <c r="V96" s="50">
        <f t="shared" si="3"/>
        <v>-0.11436916797078692</v>
      </c>
      <c r="W96" s="50">
        <f t="shared" si="3"/>
        <v>-0.11436916797078692</v>
      </c>
      <c r="X96" s="50">
        <f t="shared" si="3"/>
        <v>-0.11436916797078692</v>
      </c>
      <c r="Y96" s="50">
        <f t="shared" si="3"/>
        <v>-0.11448418579580552</v>
      </c>
      <c r="Z96" s="50">
        <f t="shared" si="3"/>
        <v>-0.11448418579580552</v>
      </c>
      <c r="AA96" s="50">
        <f t="shared" si="3"/>
        <v>-0.11448418579580552</v>
      </c>
      <c r="AB96" s="50">
        <f t="shared" si="3"/>
        <v>-0.11448418579580552</v>
      </c>
      <c r="AC96" s="50">
        <f t="shared" si="3"/>
        <v>-0.11448418579580552</v>
      </c>
      <c r="AD96" s="50">
        <f t="shared" si="3"/>
        <v>-0.11448418579580552</v>
      </c>
      <c r="AE96" s="50">
        <f t="shared" si="3"/>
        <v>-0.11448418579580552</v>
      </c>
      <c r="AF96" s="50">
        <f t="shared" si="3"/>
        <v>-0.11448418579580552</v>
      </c>
      <c r="AG96" s="50">
        <f t="shared" si="3"/>
        <v>-0.11313513535075714</v>
      </c>
      <c r="AH96" s="50">
        <f t="shared" si="3"/>
        <v>-0.11313513535075714</v>
      </c>
      <c r="AI96" s="50">
        <f t="shared" si="3"/>
        <v>-0.11279952139551497</v>
      </c>
      <c r="AJ96" s="50">
        <f t="shared" si="3"/>
        <v>-0.11262000296972238</v>
      </c>
      <c r="AK96" s="50">
        <f t="shared" si="3"/>
        <v>-0.11262000296972238</v>
      </c>
      <c r="AL96" s="50">
        <f t="shared" si="3"/>
        <v>-0.11262000296972238</v>
      </c>
      <c r="AM96" s="50">
        <f t="shared" si="3"/>
        <v>-0.11262000296972238</v>
      </c>
      <c r="AN96" s="50">
        <f t="shared" si="3"/>
        <v>-0.11262000296972238</v>
      </c>
    </row>
    <row r="97" spans="1:40">
      <c r="A97" s="50">
        <f t="shared" si="6"/>
        <v>1982</v>
      </c>
      <c r="B97" s="50" t="e">
        <f t="shared" si="4"/>
        <v>#VALUE!</v>
      </c>
      <c r="C97" s="50">
        <f t="shared" si="5"/>
        <v>-0.18100095819722192</v>
      </c>
      <c r="D97" s="50">
        <f t="shared" si="5"/>
        <v>-0.15699294235563654</v>
      </c>
      <c r="E97" s="50">
        <f t="shared" si="5"/>
        <v>-0.15699294235563654</v>
      </c>
      <c r="F97" s="50">
        <f t="shared" si="5"/>
        <v>-0.15699294235563654</v>
      </c>
      <c r="G97" s="50">
        <f t="shared" si="5"/>
        <v>-0.17131509931356487</v>
      </c>
      <c r="H97" s="50">
        <f t="shared" si="5"/>
        <v>-0.16287368917753506</v>
      </c>
      <c r="I97" s="50">
        <f t="shared" si="5"/>
        <v>-0.14643051188064313</v>
      </c>
      <c r="J97" s="50">
        <f t="shared" si="5"/>
        <v>-0.14662528533247621</v>
      </c>
      <c r="K97" s="50">
        <f t="shared" si="5"/>
        <v>-0.13793042559507787</v>
      </c>
      <c r="L97" s="50">
        <f t="shared" si="5"/>
        <v>-0.13045385617865191</v>
      </c>
      <c r="M97" s="50">
        <f t="shared" si="5"/>
        <v>-0.13045385617865191</v>
      </c>
      <c r="N97" s="50">
        <f t="shared" si="5"/>
        <v>-0.13045385617865191</v>
      </c>
      <c r="O97" s="50">
        <f t="shared" si="5"/>
        <v>-0.1291211654737042</v>
      </c>
      <c r="P97" s="50">
        <f t="shared" si="5"/>
        <v>-0.12678035397648976</v>
      </c>
      <c r="Q97" s="50">
        <f t="shared" si="5"/>
        <v>-0.12843022387488381</v>
      </c>
      <c r="R97" s="50">
        <f t="shared" si="3"/>
        <v>-0.12517413828553292</v>
      </c>
      <c r="S97" s="50">
        <f t="shared" si="3"/>
        <v>-0.12517413828553292</v>
      </c>
      <c r="T97" s="50">
        <f t="shared" si="3"/>
        <v>-0.12711737444363333</v>
      </c>
      <c r="U97" s="50">
        <f t="shared" si="3"/>
        <v>-0.12698137295750517</v>
      </c>
      <c r="V97" s="50">
        <f t="shared" si="3"/>
        <v>-0.12698137295750517</v>
      </c>
      <c r="W97" s="50">
        <f t="shared" si="3"/>
        <v>-0.12698137295750517</v>
      </c>
      <c r="X97" s="50">
        <f t="shared" si="3"/>
        <v>-0.12698137295750517</v>
      </c>
      <c r="Y97" s="50">
        <f t="shared" si="3"/>
        <v>-0.12570267394772447</v>
      </c>
      <c r="Z97" s="50">
        <f t="shared" si="3"/>
        <v>-0.12570267394772447</v>
      </c>
      <c r="AA97" s="50">
        <f t="shared" si="3"/>
        <v>-0.12570267394772447</v>
      </c>
      <c r="AB97" s="50">
        <f t="shared" si="3"/>
        <v>-0.12570267394772447</v>
      </c>
      <c r="AC97" s="50">
        <f t="shared" si="3"/>
        <v>-0.12570267394772447</v>
      </c>
      <c r="AD97" s="50">
        <f t="shared" si="3"/>
        <v>-0.12570267394772447</v>
      </c>
      <c r="AE97" s="50">
        <f t="shared" si="3"/>
        <v>-0.12570267394772447</v>
      </c>
      <c r="AF97" s="50">
        <f t="shared" si="3"/>
        <v>-0.12570267394772447</v>
      </c>
      <c r="AG97" s="50">
        <f t="shared" si="3"/>
        <v>-0.12294587859204487</v>
      </c>
      <c r="AH97" s="50">
        <f t="shared" si="3"/>
        <v>-0.12294587859204487</v>
      </c>
      <c r="AI97" s="50">
        <f t="shared" si="3"/>
        <v>-0.12270248916943205</v>
      </c>
      <c r="AJ97" s="50">
        <f t="shared" si="3"/>
        <v>-0.12229303360511577</v>
      </c>
      <c r="AK97" s="50">
        <f t="shared" si="3"/>
        <v>-0.12229303360511577</v>
      </c>
      <c r="AL97" s="50">
        <f t="shared" si="3"/>
        <v>-0.12229303360511577</v>
      </c>
      <c r="AM97" s="50">
        <f t="shared" si="3"/>
        <v>-0.12229303360511577</v>
      </c>
      <c r="AN97" s="50">
        <f t="shared" si="3"/>
        <v>-0.12229303360511577</v>
      </c>
    </row>
    <row r="98" spans="1:40">
      <c r="A98" s="50">
        <f t="shared" si="6"/>
        <v>1983</v>
      </c>
      <c r="B98" s="50" t="e">
        <f t="shared" si="4"/>
        <v>#VALUE!</v>
      </c>
      <c r="C98" s="50">
        <f t="shared" si="5"/>
        <v>-0.15185383864390301</v>
      </c>
      <c r="D98" s="50">
        <f t="shared" si="5"/>
        <v>-0.14443379428778449</v>
      </c>
      <c r="E98" s="50">
        <f t="shared" si="5"/>
        <v>-0.14443379428778449</v>
      </c>
      <c r="F98" s="50">
        <f t="shared" si="5"/>
        <v>-0.14581219346674196</v>
      </c>
      <c r="G98" s="50">
        <f t="shared" si="5"/>
        <v>-0.20614594818334983</v>
      </c>
      <c r="H98" s="50">
        <f t="shared" si="5"/>
        <v>-0.19129996162148358</v>
      </c>
      <c r="I98" s="50">
        <f t="shared" si="5"/>
        <v>-0.16670929420329483</v>
      </c>
      <c r="J98" s="50">
        <f t="shared" si="5"/>
        <v>-0.16615353400680136</v>
      </c>
      <c r="K98" s="50">
        <f t="shared" si="5"/>
        <v>-0.15553880831102598</v>
      </c>
      <c r="L98" s="50">
        <f t="shared" si="5"/>
        <v>-0.13835555404041364</v>
      </c>
      <c r="M98" s="50">
        <f t="shared" si="5"/>
        <v>-0.13835555404041364</v>
      </c>
      <c r="N98" s="50">
        <f t="shared" si="5"/>
        <v>-0.13835555404041364</v>
      </c>
      <c r="O98" s="50">
        <f t="shared" si="5"/>
        <v>-0.13743200189676064</v>
      </c>
      <c r="P98" s="50">
        <f t="shared" si="5"/>
        <v>-0.13791742679409513</v>
      </c>
      <c r="Q98" s="50">
        <f t="shared" si="5"/>
        <v>-0.1414824440827549</v>
      </c>
      <c r="R98" s="50">
        <f t="shared" si="3"/>
        <v>-0.1395848102307661</v>
      </c>
      <c r="S98" s="50">
        <f t="shared" si="3"/>
        <v>-0.1395848102307661</v>
      </c>
      <c r="T98" s="50">
        <f t="shared" si="3"/>
        <v>-0.14020100871530242</v>
      </c>
      <c r="U98" s="50">
        <f t="shared" si="3"/>
        <v>-0.14006037031603885</v>
      </c>
      <c r="V98" s="50">
        <f t="shared" si="3"/>
        <v>-0.14006037031603885</v>
      </c>
      <c r="W98" s="50">
        <f t="shared" si="3"/>
        <v>-0.14006037031603885</v>
      </c>
      <c r="X98" s="50">
        <f t="shared" si="3"/>
        <v>-0.14006037031603885</v>
      </c>
      <c r="Y98" s="50">
        <f t="shared" si="3"/>
        <v>-0.13852334516256382</v>
      </c>
      <c r="Z98" s="50">
        <f t="shared" si="3"/>
        <v>-0.13847947315300499</v>
      </c>
      <c r="AA98" s="50">
        <f t="shared" si="3"/>
        <v>-0.13847947315300499</v>
      </c>
      <c r="AB98" s="50">
        <f t="shared" si="3"/>
        <v>-0.13847947315300499</v>
      </c>
      <c r="AC98" s="50">
        <f t="shared" si="3"/>
        <v>-0.13847947315300499</v>
      </c>
      <c r="AD98" s="50">
        <f t="shared" si="3"/>
        <v>-0.13847947315300499</v>
      </c>
      <c r="AE98" s="50">
        <f t="shared" si="3"/>
        <v>-0.13847947315300499</v>
      </c>
      <c r="AF98" s="50">
        <f t="shared" si="3"/>
        <v>-0.13847947315300499</v>
      </c>
      <c r="AG98" s="50">
        <f t="shared" si="3"/>
        <v>-0.13654970799277649</v>
      </c>
      <c r="AH98" s="50">
        <f t="shared" si="3"/>
        <v>-0.13654970799277649</v>
      </c>
      <c r="AI98" s="50">
        <f t="shared" si="3"/>
        <v>-0.13633742878683724</v>
      </c>
      <c r="AJ98" s="50">
        <f t="shared" si="3"/>
        <v>-0.13592894834360464</v>
      </c>
      <c r="AK98" s="50">
        <f t="shared" si="3"/>
        <v>-0.13592894834360464</v>
      </c>
      <c r="AL98" s="50">
        <f t="shared" si="3"/>
        <v>-0.13592894834360464</v>
      </c>
      <c r="AM98" s="50">
        <f t="shared" si="3"/>
        <v>-0.13592894834360464</v>
      </c>
      <c r="AN98" s="50">
        <f t="shared" si="3"/>
        <v>-0.13592894834360464</v>
      </c>
    </row>
    <row r="99" spans="1:40">
      <c r="A99" s="50">
        <f t="shared" si="6"/>
        <v>1984</v>
      </c>
      <c r="B99" s="50" t="e">
        <f t="shared" si="4"/>
        <v>#VALUE!</v>
      </c>
      <c r="C99" s="50">
        <f t="shared" si="5"/>
        <v>-0.17259474990343182</v>
      </c>
      <c r="D99" s="50">
        <f t="shared" si="5"/>
        <v>-0.15210683965964086</v>
      </c>
      <c r="E99" s="50">
        <f t="shared" si="5"/>
        <v>-0.15210683965964086</v>
      </c>
      <c r="F99" s="50">
        <f t="shared" si="5"/>
        <v>-0.15289741014296854</v>
      </c>
      <c r="G99" s="50">
        <f t="shared" si="5"/>
        <v>-0.21699645538827411</v>
      </c>
      <c r="H99" s="50">
        <f t="shared" si="5"/>
        <v>-0.20299202994997401</v>
      </c>
      <c r="I99" s="50">
        <f t="shared" si="5"/>
        <v>-0.17525565820807637</v>
      </c>
      <c r="J99" s="50">
        <f t="shared" si="5"/>
        <v>-0.17495047030012753</v>
      </c>
      <c r="K99" s="50">
        <f t="shared" si="5"/>
        <v>-0.1632527247064901</v>
      </c>
      <c r="L99" s="50">
        <f t="shared" si="5"/>
        <v>-0.14615212251437734</v>
      </c>
      <c r="M99" s="50">
        <f t="shared" si="5"/>
        <v>-0.14619788554488372</v>
      </c>
      <c r="N99" s="50">
        <f t="shared" si="5"/>
        <v>-0.14619788554488372</v>
      </c>
      <c r="O99" s="50">
        <f t="shared" si="5"/>
        <v>-0.14652106228834841</v>
      </c>
      <c r="P99" s="50">
        <f t="shared" si="5"/>
        <v>-0.14721764713351618</v>
      </c>
      <c r="Q99" s="50">
        <f t="shared" si="5"/>
        <v>-0.15119519679569057</v>
      </c>
      <c r="R99" s="50">
        <f t="shared" si="3"/>
        <v>-0.14921139947708364</v>
      </c>
      <c r="S99" s="50">
        <f t="shared" si="3"/>
        <v>-0.14921139947708364</v>
      </c>
      <c r="T99" s="50">
        <f t="shared" si="3"/>
        <v>-0.14992011500906469</v>
      </c>
      <c r="U99" s="50">
        <f t="shared" si="3"/>
        <v>-0.14959320588004071</v>
      </c>
      <c r="V99" s="50">
        <f t="shared" si="3"/>
        <v>-0.14959320588004071</v>
      </c>
      <c r="W99" s="50">
        <f t="shared" si="3"/>
        <v>-0.14954244026562008</v>
      </c>
      <c r="X99" s="50">
        <f t="shared" si="3"/>
        <v>-0.14954244026562008</v>
      </c>
      <c r="Y99" s="50">
        <f t="shared" si="3"/>
        <v>-0.14844119792032978</v>
      </c>
      <c r="Z99" s="50">
        <f t="shared" si="3"/>
        <v>-0.14839335442381132</v>
      </c>
      <c r="AA99" s="50">
        <f t="shared" si="3"/>
        <v>-0.14839335442381132</v>
      </c>
      <c r="AB99" s="50">
        <f t="shared" si="3"/>
        <v>-0.14839335442381132</v>
      </c>
      <c r="AC99" s="50">
        <f t="shared" si="3"/>
        <v>-0.14839335442381132</v>
      </c>
      <c r="AD99" s="50">
        <f t="shared" si="3"/>
        <v>-0.14839335442381132</v>
      </c>
      <c r="AE99" s="50">
        <f t="shared" si="3"/>
        <v>-0.14839335442381132</v>
      </c>
      <c r="AF99" s="50">
        <f t="shared" si="3"/>
        <v>-0.14839335442381132</v>
      </c>
      <c r="AG99" s="50">
        <f t="shared" si="3"/>
        <v>-0.1475331901403088</v>
      </c>
      <c r="AH99" s="50">
        <f t="shared" si="3"/>
        <v>-0.14780916119578935</v>
      </c>
      <c r="AI99" s="50">
        <f t="shared" si="3"/>
        <v>-0.14752180415192109</v>
      </c>
      <c r="AJ99" s="50">
        <f t="shared" si="3"/>
        <v>-0.14710815941504732</v>
      </c>
      <c r="AK99" s="50">
        <f t="shared" si="3"/>
        <v>-0.14710815941504732</v>
      </c>
      <c r="AL99" s="50">
        <f t="shared" si="3"/>
        <v>-0.14710815941504732</v>
      </c>
      <c r="AM99" s="50">
        <f t="shared" si="3"/>
        <v>-0.14710815941504732</v>
      </c>
      <c r="AN99" s="50">
        <f t="shared" si="3"/>
        <v>-0.14710815941504732</v>
      </c>
    </row>
    <row r="100" spans="1:40">
      <c r="A100" s="50">
        <f t="shared" si="6"/>
        <v>1985</v>
      </c>
      <c r="B100" s="50" t="e">
        <f t="shared" si="4"/>
        <v>#VALUE!</v>
      </c>
      <c r="C100" s="50">
        <f t="shared" si="5"/>
        <v>-0.19567195460305725</v>
      </c>
      <c r="D100" s="50">
        <f t="shared" si="5"/>
        <v>-0.19517886706585488</v>
      </c>
      <c r="E100" s="50">
        <f t="shared" si="5"/>
        <v>-0.19517886706585488</v>
      </c>
      <c r="F100" s="50">
        <f t="shared" si="5"/>
        <v>-0.19496194350905643</v>
      </c>
      <c r="G100" s="50">
        <f t="shared" si="5"/>
        <v>-0.27929223858604718</v>
      </c>
      <c r="H100" s="50">
        <f t="shared" si="5"/>
        <v>-0.26041502016411355</v>
      </c>
      <c r="I100" s="50">
        <f t="shared" si="5"/>
        <v>-0.21013971271031681</v>
      </c>
      <c r="J100" s="50">
        <f t="shared" si="5"/>
        <v>-0.20869803086297356</v>
      </c>
      <c r="K100" s="50">
        <f t="shared" si="5"/>
        <v>-0.1924001150049881</v>
      </c>
      <c r="L100" s="50">
        <f t="shared" si="5"/>
        <v>-0.16633902665606473</v>
      </c>
      <c r="M100" s="50">
        <f t="shared" si="5"/>
        <v>-0.16636709284645962</v>
      </c>
      <c r="N100" s="50">
        <f t="shared" si="5"/>
        <v>-0.16636709284645962</v>
      </c>
      <c r="O100" s="50">
        <f t="shared" si="5"/>
        <v>-0.16565303171795423</v>
      </c>
      <c r="P100" s="50">
        <f t="shared" si="5"/>
        <v>-0.16514290830368628</v>
      </c>
      <c r="Q100" s="50">
        <f t="shared" si="5"/>
        <v>-0.16781845499650694</v>
      </c>
      <c r="R100" s="50">
        <f t="shared" si="3"/>
        <v>-0.16763893325883877</v>
      </c>
      <c r="S100" s="50">
        <f t="shared" si="3"/>
        <v>-0.16763893325883877</v>
      </c>
      <c r="T100" s="50">
        <f t="shared" si="3"/>
        <v>-0.16872450773657827</v>
      </c>
      <c r="U100" s="50">
        <f t="shared" si="3"/>
        <v>-0.16820179735527474</v>
      </c>
      <c r="V100" s="50">
        <f t="shared" si="3"/>
        <v>-0.16820179735527474</v>
      </c>
      <c r="W100" s="50">
        <f t="shared" si="3"/>
        <v>-0.16813779402462523</v>
      </c>
      <c r="X100" s="50">
        <f t="shared" si="3"/>
        <v>-0.16813779402462523</v>
      </c>
      <c r="Y100" s="50">
        <f t="shared" si="3"/>
        <v>-0.16680954805771697</v>
      </c>
      <c r="Z100" s="50">
        <f t="shared" si="3"/>
        <v>-0.16674897983435966</v>
      </c>
      <c r="AA100" s="50">
        <f t="shared" si="3"/>
        <v>-0.16674897983435966</v>
      </c>
      <c r="AB100" s="50">
        <f t="shared" si="3"/>
        <v>-0.16674897983435966</v>
      </c>
      <c r="AC100" s="50">
        <f t="shared" si="3"/>
        <v>-0.16674897983435966</v>
      </c>
      <c r="AD100" s="50">
        <f t="shared" si="3"/>
        <v>-0.16674897983435966</v>
      </c>
      <c r="AE100" s="50">
        <f t="shared" si="3"/>
        <v>-0.16674897983435966</v>
      </c>
      <c r="AF100" s="50">
        <f t="shared" si="3"/>
        <v>-0.16674897983435966</v>
      </c>
      <c r="AG100" s="50">
        <f t="shared" si="3"/>
        <v>-0.16715247779189057</v>
      </c>
      <c r="AH100" s="50">
        <f t="shared" si="3"/>
        <v>-0.16740288530515809</v>
      </c>
      <c r="AI100" s="50">
        <f t="shared" si="3"/>
        <v>-0.16699775047560103</v>
      </c>
      <c r="AJ100" s="50">
        <f t="shared" si="3"/>
        <v>-0.16642304686828285</v>
      </c>
      <c r="AK100" s="50">
        <f t="shared" si="3"/>
        <v>-0.16642304686828285</v>
      </c>
      <c r="AL100" s="50">
        <f t="shared" si="3"/>
        <v>-0.16642304686828285</v>
      </c>
      <c r="AM100" s="50">
        <f t="shared" si="3"/>
        <v>-0.16642304686828285</v>
      </c>
      <c r="AN100" s="50">
        <f t="shared" si="3"/>
        <v>-0.16642304686828285</v>
      </c>
    </row>
    <row r="101" spans="1:40">
      <c r="A101" s="50">
        <f t="shared" si="6"/>
        <v>1986</v>
      </c>
      <c r="B101" s="50">
        <f t="shared" si="4"/>
        <v>-0.669494905266239</v>
      </c>
      <c r="C101" s="50">
        <f t="shared" si="5"/>
        <v>-0.30738702136960272</v>
      </c>
      <c r="D101" s="50">
        <f t="shared" si="5"/>
        <v>-0.27734838093151176</v>
      </c>
      <c r="E101" s="50">
        <f t="shared" si="5"/>
        <v>-0.27734838093151176</v>
      </c>
      <c r="F101" s="50">
        <f t="shared" si="5"/>
        <v>-0.27575203813073773</v>
      </c>
      <c r="G101" s="50">
        <f t="shared" si="5"/>
        <v>-0.33224601669805753</v>
      </c>
      <c r="H101" s="50">
        <f t="shared" si="5"/>
        <v>-0.3128688737724174</v>
      </c>
      <c r="I101" s="50">
        <f t="shared" si="5"/>
        <v>-0.24591113946893717</v>
      </c>
      <c r="J101" s="50">
        <f t="shared" si="5"/>
        <v>-0.2432101512751218</v>
      </c>
      <c r="K101" s="50">
        <f t="shared" si="5"/>
        <v>-0.22131652817903383</v>
      </c>
      <c r="L101" s="50">
        <f t="shared" si="5"/>
        <v>-0.18368396587422003</v>
      </c>
      <c r="M101" s="50">
        <f t="shared" si="5"/>
        <v>-0.18369942994791152</v>
      </c>
      <c r="N101" s="50">
        <f t="shared" si="5"/>
        <v>-0.18369942994791152</v>
      </c>
      <c r="O101" s="50">
        <f t="shared" si="5"/>
        <v>-0.18234133173554015</v>
      </c>
      <c r="P101" s="50">
        <f t="shared" si="5"/>
        <v>-0.18189514811441226</v>
      </c>
      <c r="Q101" s="50">
        <f t="shared" si="5"/>
        <v>-0.18823734636097555</v>
      </c>
      <c r="R101" s="50">
        <f t="shared" si="3"/>
        <v>-0.18755045360932823</v>
      </c>
      <c r="S101" s="50">
        <f t="shared" si="3"/>
        <v>-0.18755045360932823</v>
      </c>
      <c r="T101" s="50">
        <f t="shared" si="3"/>
        <v>-0.18782088417524923</v>
      </c>
      <c r="U101" s="50">
        <f t="shared" si="3"/>
        <v>-0.18699490561680085</v>
      </c>
      <c r="V101" s="50">
        <f t="shared" si="3"/>
        <v>-0.18699490561680085</v>
      </c>
      <c r="W101" s="50">
        <f t="shared" si="3"/>
        <v>-0.18691965804276872</v>
      </c>
      <c r="X101" s="50">
        <f t="shared" si="3"/>
        <v>-0.18691965804276872</v>
      </c>
      <c r="Y101" s="50">
        <f t="shared" si="3"/>
        <v>-0.18499340176623838</v>
      </c>
      <c r="Z101" s="50">
        <f t="shared" si="3"/>
        <v>-0.18492226831822856</v>
      </c>
      <c r="AA101" s="50">
        <f t="shared" si="3"/>
        <v>-0.18492226831822856</v>
      </c>
      <c r="AB101" s="50">
        <f t="shared" si="3"/>
        <v>-0.18492226831822856</v>
      </c>
      <c r="AC101" s="50">
        <f t="shared" si="3"/>
        <v>-0.18492226831822856</v>
      </c>
      <c r="AD101" s="50">
        <f t="shared" si="3"/>
        <v>-0.18492226831822856</v>
      </c>
      <c r="AE101" s="50">
        <f t="shared" si="3"/>
        <v>-0.18492226831822856</v>
      </c>
      <c r="AF101" s="50">
        <f t="shared" si="3"/>
        <v>-0.18492226831822856</v>
      </c>
      <c r="AG101" s="50">
        <f t="shared" si="3"/>
        <v>-0.18472086785976821</v>
      </c>
      <c r="AH101" s="50">
        <f t="shared" si="3"/>
        <v>-0.18495335619594722</v>
      </c>
      <c r="AI101" s="50">
        <f t="shared" si="3"/>
        <v>-0.18447368212663595</v>
      </c>
      <c r="AJ101" s="50">
        <f t="shared" si="3"/>
        <v>-0.18381480745540754</v>
      </c>
      <c r="AK101" s="50">
        <f t="shared" si="3"/>
        <v>-0.18381480745540754</v>
      </c>
      <c r="AL101" s="50">
        <f t="shared" si="3"/>
        <v>-0.18381480745540754</v>
      </c>
      <c r="AM101" s="50">
        <f t="shared" si="3"/>
        <v>-0.18381480745540754</v>
      </c>
      <c r="AN101" s="50">
        <f t="shared" si="3"/>
        <v>-0.18381480745540754</v>
      </c>
    </row>
    <row r="102" spans="1:40">
      <c r="A102" s="50">
        <f t="shared" si="6"/>
        <v>1987</v>
      </c>
      <c r="B102" s="50">
        <f t="shared" si="4"/>
        <v>-0.669494905266239</v>
      </c>
      <c r="C102" s="50">
        <f t="shared" si="5"/>
        <v>-0.37489230916520444</v>
      </c>
      <c r="D102" s="50">
        <f t="shared" si="5"/>
        <v>-0.32055331984488078</v>
      </c>
      <c r="E102" s="50">
        <f t="shared" si="5"/>
        <v>-0.32055331984488078</v>
      </c>
      <c r="F102" s="50">
        <f t="shared" si="5"/>
        <v>-0.3184473261277701</v>
      </c>
      <c r="G102" s="50">
        <f t="shared" si="5"/>
        <v>-0.32129107667169832</v>
      </c>
      <c r="H102" s="50">
        <f t="shared" si="5"/>
        <v>-0.29797387082066906</v>
      </c>
      <c r="I102" s="50">
        <f t="shared" si="5"/>
        <v>-0.2447007806214172</v>
      </c>
      <c r="J102" s="50">
        <f t="shared" si="5"/>
        <v>-0.24254414493764939</v>
      </c>
      <c r="K102" s="50">
        <f t="shared" si="5"/>
        <v>-0.22306945020061394</v>
      </c>
      <c r="L102" s="50">
        <f t="shared" si="5"/>
        <v>-0.19222161074742192</v>
      </c>
      <c r="M102" s="50">
        <f t="shared" si="5"/>
        <v>-0.19223124767183772</v>
      </c>
      <c r="N102" s="50">
        <f t="shared" si="5"/>
        <v>-0.19223124767183772</v>
      </c>
      <c r="O102" s="50">
        <f t="shared" si="5"/>
        <v>-0.19068919532693435</v>
      </c>
      <c r="P102" s="50">
        <f t="shared" si="5"/>
        <v>-0.19142183653270797</v>
      </c>
      <c r="Q102" s="50">
        <f t="shared" si="5"/>
        <v>-0.20058870412911839</v>
      </c>
      <c r="R102" s="50">
        <f t="shared" si="3"/>
        <v>-0.20037636803588696</v>
      </c>
      <c r="S102" s="50">
        <f t="shared" si="3"/>
        <v>-0.20037636803588696</v>
      </c>
      <c r="T102" s="50">
        <f t="shared" si="3"/>
        <v>-0.20266921703329174</v>
      </c>
      <c r="U102" s="50">
        <f t="shared" si="3"/>
        <v>-0.20183578337641855</v>
      </c>
      <c r="V102" s="50">
        <f t="shared" si="3"/>
        <v>-0.20183578337641855</v>
      </c>
      <c r="W102" s="50">
        <f t="shared" si="3"/>
        <v>-0.20197643733608192</v>
      </c>
      <c r="X102" s="50">
        <f t="shared" si="3"/>
        <v>-0.20197643733608192</v>
      </c>
      <c r="Y102" s="50">
        <f t="shared" si="3"/>
        <v>-0.19936866230215267</v>
      </c>
      <c r="Z102" s="50">
        <f t="shared" si="3"/>
        <v>-0.19929223475754351</v>
      </c>
      <c r="AA102" s="50">
        <f t="shared" si="3"/>
        <v>-0.19929223475754351</v>
      </c>
      <c r="AB102" s="50">
        <f t="shared" si="3"/>
        <v>-0.19929223475754351</v>
      </c>
      <c r="AC102" s="50">
        <f t="shared" si="3"/>
        <v>-0.19929223475754351</v>
      </c>
      <c r="AD102" s="50">
        <f t="shared" si="3"/>
        <v>-0.19929223475754351</v>
      </c>
      <c r="AE102" s="50">
        <f t="shared" si="3"/>
        <v>-0.19929223475754351</v>
      </c>
      <c r="AF102" s="50">
        <f t="shared" si="3"/>
        <v>-0.19929223475754351</v>
      </c>
      <c r="AG102" s="50">
        <f t="shared" si="3"/>
        <v>-0.20078071843861814</v>
      </c>
      <c r="AH102" s="50">
        <f t="shared" si="3"/>
        <v>-0.2009952750486737</v>
      </c>
      <c r="AI102" s="50">
        <f t="shared" si="3"/>
        <v>-0.200458405357648</v>
      </c>
      <c r="AJ102" s="50">
        <f t="shared" si="3"/>
        <v>-0.19973984513996512</v>
      </c>
      <c r="AK102" s="50">
        <f t="shared" si="3"/>
        <v>-0.19973984513996512</v>
      </c>
      <c r="AL102" s="50">
        <f t="shared" si="3"/>
        <v>-0.19973984513996512</v>
      </c>
      <c r="AM102" s="50">
        <f t="shared" si="3"/>
        <v>-0.19973984513996512</v>
      </c>
      <c r="AN102" s="50">
        <f t="shared" si="3"/>
        <v>-0.19973984513996512</v>
      </c>
    </row>
    <row r="103" spans="1:40">
      <c r="A103" s="50">
        <f t="shared" si="6"/>
        <v>1988</v>
      </c>
      <c r="B103" s="50">
        <f t="shared" si="4"/>
        <v>-0.669494905266239</v>
      </c>
      <c r="C103" s="50">
        <f t="shared" si="5"/>
        <v>-0.3831575273092751</v>
      </c>
      <c r="D103" s="50">
        <f t="shared" si="5"/>
        <v>-0.32978384062440558</v>
      </c>
      <c r="E103" s="50">
        <f t="shared" si="5"/>
        <v>-0.32978384062440558</v>
      </c>
      <c r="F103" s="50">
        <f t="shared" si="5"/>
        <v>-0.3276832108743799</v>
      </c>
      <c r="G103" s="50">
        <f t="shared" si="5"/>
        <v>-0.33080222520455616</v>
      </c>
      <c r="H103" s="50">
        <f t="shared" si="5"/>
        <v>-0.30685927631951981</v>
      </c>
      <c r="I103" s="50">
        <f t="shared" si="5"/>
        <v>-0.26006980109752792</v>
      </c>
      <c r="J103" s="50">
        <f t="shared" si="5"/>
        <v>-0.25736518102590267</v>
      </c>
      <c r="K103" s="50">
        <f t="shared" si="5"/>
        <v>-0.2406772981891652</v>
      </c>
      <c r="L103" s="50">
        <f t="shared" si="5"/>
        <v>-0.20606673655200861</v>
      </c>
      <c r="M103" s="50">
        <f t="shared" si="5"/>
        <v>-0.20627842426074541</v>
      </c>
      <c r="N103" s="50">
        <f t="shared" si="5"/>
        <v>-0.20627842426074541</v>
      </c>
      <c r="O103" s="50">
        <f t="shared" si="5"/>
        <v>-0.20445222233416016</v>
      </c>
      <c r="P103" s="50">
        <f t="shared" si="5"/>
        <v>-0.20464538175682973</v>
      </c>
      <c r="Q103" s="50">
        <f t="shared" si="5"/>
        <v>-0.21458066060600353</v>
      </c>
      <c r="R103" s="50">
        <f t="shared" si="3"/>
        <v>-0.21463632544259023</v>
      </c>
      <c r="S103" s="50">
        <f t="shared" si="3"/>
        <v>-0.21463632544259023</v>
      </c>
      <c r="T103" s="50">
        <f t="shared" si="3"/>
        <v>-0.2179323940982561</v>
      </c>
      <c r="U103" s="50">
        <f t="shared" si="3"/>
        <v>-0.21694141064686936</v>
      </c>
      <c r="V103" s="50">
        <f t="shared" si="3"/>
        <v>-0.21694141064686936</v>
      </c>
      <c r="W103" s="50">
        <f t="shared" si="3"/>
        <v>-0.21706043954236307</v>
      </c>
      <c r="X103" s="50">
        <f t="shared" si="3"/>
        <v>-0.21706043954236307</v>
      </c>
      <c r="Y103" s="50">
        <f t="shared" si="3"/>
        <v>-0.21409080928858409</v>
      </c>
      <c r="Z103" s="50">
        <f t="shared" si="3"/>
        <v>-0.21400971333376934</v>
      </c>
      <c r="AA103" s="50">
        <f t="shared" si="3"/>
        <v>-0.21400971333376934</v>
      </c>
      <c r="AB103" s="50">
        <f t="shared" si="3"/>
        <v>-0.21400971333376934</v>
      </c>
      <c r="AC103" s="50">
        <f t="shared" si="3"/>
        <v>-0.21400971333376934</v>
      </c>
      <c r="AD103" s="50">
        <f t="shared" si="3"/>
        <v>-0.21400971333376934</v>
      </c>
      <c r="AE103" s="50">
        <f t="shared" si="3"/>
        <v>-0.21400971333376934</v>
      </c>
      <c r="AF103" s="50">
        <f t="shared" si="3"/>
        <v>-0.21400971333376934</v>
      </c>
      <c r="AG103" s="50">
        <f t="shared" si="3"/>
        <v>-0.21609962545406361</v>
      </c>
      <c r="AH103" s="50">
        <f t="shared" si="3"/>
        <v>-0.21630059322070627</v>
      </c>
      <c r="AI103" s="50">
        <f t="shared" si="3"/>
        <v>-0.21588598271920487</v>
      </c>
      <c r="AJ103" s="50">
        <f t="shared" si="3"/>
        <v>-0.21473414867252039</v>
      </c>
      <c r="AK103" s="50">
        <f t="shared" si="3"/>
        <v>-0.21473414867252039</v>
      </c>
      <c r="AL103" s="50">
        <f t="shared" si="3"/>
        <v>-0.21473414867252039</v>
      </c>
      <c r="AM103" s="50">
        <f t="shared" si="3"/>
        <v>-0.21473414867252039</v>
      </c>
      <c r="AN103" s="50">
        <f t="shared" si="3"/>
        <v>-0.21473414867252039</v>
      </c>
    </row>
    <row r="104" spans="1:40">
      <c r="A104" s="50">
        <f t="shared" si="6"/>
        <v>1989</v>
      </c>
      <c r="B104" s="50">
        <f t="shared" si="4"/>
        <v>-0.669494905266239</v>
      </c>
      <c r="C104" s="50">
        <f t="shared" si="5"/>
        <v>-0.4133727086042211</v>
      </c>
      <c r="D104" s="50">
        <f t="shared" si="5"/>
        <v>-0.35858664126895562</v>
      </c>
      <c r="E104" s="50">
        <f t="shared" si="5"/>
        <v>-0.35858664126895562</v>
      </c>
      <c r="F104" s="50">
        <f t="shared" si="5"/>
        <v>-0.35649015992661232</v>
      </c>
      <c r="G104" s="50">
        <f t="shared" si="5"/>
        <v>-0.35719043389638572</v>
      </c>
      <c r="H104" s="50">
        <f t="shared" si="5"/>
        <v>-0.33678259206168637</v>
      </c>
      <c r="I104" s="50">
        <f t="shared" si="5"/>
        <v>-0.28212462619968487</v>
      </c>
      <c r="J104" s="50">
        <f t="shared" si="5"/>
        <v>-0.27857112928553052</v>
      </c>
      <c r="K104" s="50">
        <f t="shared" si="5"/>
        <v>-0.26208901432343223</v>
      </c>
      <c r="L104" s="50">
        <f t="shared" si="5"/>
        <v>-0.22112038996864816</v>
      </c>
      <c r="M104" s="50">
        <f t="shared" si="5"/>
        <v>-0.22130444636718316</v>
      </c>
      <c r="N104" s="50">
        <f t="shared" si="5"/>
        <v>-0.22130444636718316</v>
      </c>
      <c r="O104" s="50">
        <f t="shared" si="5"/>
        <v>-0.21914435775727695</v>
      </c>
      <c r="P104" s="50">
        <f t="shared" si="5"/>
        <v>-0.21909911310931721</v>
      </c>
      <c r="Q104" s="50">
        <f t="shared" si="5"/>
        <v>-0.23406926284971744</v>
      </c>
      <c r="R104" s="50">
        <f t="shared" si="3"/>
        <v>-0.23373568799386521</v>
      </c>
      <c r="S104" s="50">
        <f t="shared" si="3"/>
        <v>-0.23373568799386521</v>
      </c>
      <c r="T104" s="50">
        <f t="shared" si="3"/>
        <v>-0.23841622238528554</v>
      </c>
      <c r="U104" s="50">
        <f t="shared" si="3"/>
        <v>-0.23728129507625903</v>
      </c>
      <c r="V104" s="50">
        <f t="shared" si="3"/>
        <v>-0.23727995224386605</v>
      </c>
      <c r="W104" s="50">
        <f t="shared" si="3"/>
        <v>-0.23737734181406353</v>
      </c>
      <c r="X104" s="50">
        <f t="shared" si="3"/>
        <v>-0.23737734181406353</v>
      </c>
      <c r="Y104" s="50">
        <f t="shared" si="3"/>
        <v>-0.2335493406278141</v>
      </c>
      <c r="Z104" s="50">
        <f t="shared" si="3"/>
        <v>-0.23368299178998428</v>
      </c>
      <c r="AA104" s="50">
        <f t="shared" si="3"/>
        <v>-0.23368299178998428</v>
      </c>
      <c r="AB104" s="50">
        <f t="shared" si="3"/>
        <v>-0.23368299178998428</v>
      </c>
      <c r="AC104" s="50">
        <f t="shared" ref="AC104:AN104" si="7">-((AC56-1)*(AC56-2))^-1</f>
        <v>-0.23368299178998428</v>
      </c>
      <c r="AD104" s="50">
        <f t="shared" si="7"/>
        <v>-0.23368299178998428</v>
      </c>
      <c r="AE104" s="50">
        <f t="shared" si="7"/>
        <v>-0.23368299178998428</v>
      </c>
      <c r="AF104" s="50">
        <f t="shared" si="7"/>
        <v>-0.23368299178998428</v>
      </c>
      <c r="AG104" s="50">
        <f t="shared" si="7"/>
        <v>-0.2361477904433596</v>
      </c>
      <c r="AH104" s="50">
        <f t="shared" si="7"/>
        <v>-0.23633797739472245</v>
      </c>
      <c r="AI104" s="50">
        <f t="shared" si="7"/>
        <v>-0.23582648192174269</v>
      </c>
      <c r="AJ104" s="50">
        <f t="shared" si="7"/>
        <v>-0.23431453457198026</v>
      </c>
      <c r="AK104" s="50">
        <f t="shared" si="7"/>
        <v>-0.23431453457198026</v>
      </c>
      <c r="AL104" s="50">
        <f t="shared" si="7"/>
        <v>-0.23431453457198026</v>
      </c>
      <c r="AM104" s="50">
        <f t="shared" si="7"/>
        <v>-0.23431453457198026</v>
      </c>
      <c r="AN104" s="50">
        <f t="shared" si="7"/>
        <v>-0.23431453457198026</v>
      </c>
    </row>
    <row r="105" spans="1:40">
      <c r="A105" s="50">
        <f t="shared" si="6"/>
        <v>1990</v>
      </c>
      <c r="B105" s="50">
        <f t="shared" si="4"/>
        <v>-0.95942661735580137</v>
      </c>
      <c r="C105" s="50">
        <f t="shared" si="5"/>
        <v>-0.4807069085752364</v>
      </c>
      <c r="D105" s="50">
        <f t="shared" si="5"/>
        <v>-0.40790738685894751</v>
      </c>
      <c r="E105" s="50">
        <f t="shared" si="5"/>
        <v>-0.40790738685894751</v>
      </c>
      <c r="F105" s="50">
        <f t="shared" si="5"/>
        <v>-0.40525325285427077</v>
      </c>
      <c r="G105" s="50">
        <f t="shared" si="5"/>
        <v>-0.38364539119904018</v>
      </c>
      <c r="H105" s="50">
        <f t="shared" si="5"/>
        <v>-0.36845874990616195</v>
      </c>
      <c r="I105" s="50">
        <f t="shared" si="5"/>
        <v>-0.30058628426477835</v>
      </c>
      <c r="J105" s="50">
        <f t="shared" si="5"/>
        <v>-0.2972568555448219</v>
      </c>
      <c r="K105" s="50">
        <f t="shared" si="5"/>
        <v>-0.27731295609965895</v>
      </c>
      <c r="L105" s="50">
        <f t="shared" si="5"/>
        <v>-0.23485101335710434</v>
      </c>
      <c r="M105" s="50">
        <f t="shared" si="5"/>
        <v>-0.2350132645441777</v>
      </c>
      <c r="N105" s="50">
        <f t="shared" si="5"/>
        <v>-0.2350132645441777</v>
      </c>
      <c r="O105" s="50">
        <f t="shared" si="5"/>
        <v>-0.23260480108957141</v>
      </c>
      <c r="P105" s="50">
        <f t="shared" si="5"/>
        <v>-0.23344280378138185</v>
      </c>
      <c r="Q105" s="50">
        <f t="shared" si="5"/>
        <v>-0.25158155832020151</v>
      </c>
      <c r="R105" s="50">
        <f t="shared" ref="R105:AN109" si="8">-((R57-1)*(R57-2))^-1</f>
        <v>-0.24972387743646424</v>
      </c>
      <c r="S105" s="50">
        <f t="shared" si="8"/>
        <v>-0.24972387743646424</v>
      </c>
      <c r="T105" s="50">
        <f t="shared" si="8"/>
        <v>-0.25353276285881365</v>
      </c>
      <c r="U105" s="50">
        <f t="shared" si="8"/>
        <v>-0.25286915986430303</v>
      </c>
      <c r="V105" s="50">
        <f t="shared" si="8"/>
        <v>-0.25285747632939465</v>
      </c>
      <c r="W105" s="50">
        <f t="shared" si="8"/>
        <v>-0.25293936890449914</v>
      </c>
      <c r="X105" s="50">
        <f t="shared" si="8"/>
        <v>-0.25293936890449914</v>
      </c>
      <c r="Y105" s="50">
        <f t="shared" si="8"/>
        <v>-0.24916254178417657</v>
      </c>
      <c r="Z105" s="50">
        <f t="shared" si="8"/>
        <v>-0.24928105607473466</v>
      </c>
      <c r="AA105" s="50">
        <f t="shared" si="8"/>
        <v>-0.24928105607473466</v>
      </c>
      <c r="AB105" s="50">
        <f t="shared" si="8"/>
        <v>-0.24928105607473466</v>
      </c>
      <c r="AC105" s="50">
        <f t="shared" si="8"/>
        <v>-0.24928105607473466</v>
      </c>
      <c r="AD105" s="50">
        <f t="shared" si="8"/>
        <v>-0.24928105607473466</v>
      </c>
      <c r="AE105" s="50">
        <f t="shared" si="8"/>
        <v>-0.24928105607473466</v>
      </c>
      <c r="AF105" s="50">
        <f t="shared" si="8"/>
        <v>-0.24928105607473466</v>
      </c>
      <c r="AG105" s="50">
        <f t="shared" si="8"/>
        <v>-0.25357542251460718</v>
      </c>
      <c r="AH105" s="50">
        <f t="shared" si="8"/>
        <v>-0.25375647911869448</v>
      </c>
      <c r="AI105" s="50">
        <f t="shared" si="8"/>
        <v>-0.25314737533932502</v>
      </c>
      <c r="AJ105" s="50">
        <f t="shared" si="8"/>
        <v>-0.25122558835440939</v>
      </c>
      <c r="AK105" s="50">
        <f t="shared" si="8"/>
        <v>-0.25122558835440939</v>
      </c>
      <c r="AL105" s="50">
        <f t="shared" si="8"/>
        <v>-0.25122558835440939</v>
      </c>
      <c r="AM105" s="50">
        <f t="shared" si="8"/>
        <v>-0.25122558835440939</v>
      </c>
      <c r="AN105" s="50">
        <f t="shared" si="8"/>
        <v>-0.25122558835440939</v>
      </c>
    </row>
    <row r="106" spans="1:40">
      <c r="A106" s="50">
        <f t="shared" si="6"/>
        <v>1991</v>
      </c>
      <c r="B106" s="50">
        <f t="shared" si="4"/>
        <v>-0.95942661735580137</v>
      </c>
      <c r="C106" s="50">
        <f t="shared" si="5"/>
        <v>-0.53132339566651898</v>
      </c>
      <c r="D106" s="50">
        <f t="shared" si="5"/>
        <v>-0.44427812640665032</v>
      </c>
      <c r="E106" s="50">
        <f t="shared" si="5"/>
        <v>-0.44427812640665032</v>
      </c>
      <c r="F106" s="50">
        <f t="shared" si="5"/>
        <v>-0.441186306732331</v>
      </c>
      <c r="G106" s="50">
        <f t="shared" si="5"/>
        <v>-0.41176016702813922</v>
      </c>
      <c r="H106" s="50">
        <f t="shared" si="5"/>
        <v>-0.38683210917261912</v>
      </c>
      <c r="I106" s="50">
        <f t="shared" si="5"/>
        <v>-0.31291987732709897</v>
      </c>
      <c r="J106" s="50">
        <f t="shared" si="5"/>
        <v>-0.30917813625980789</v>
      </c>
      <c r="K106" s="50">
        <f t="shared" si="5"/>
        <v>-0.28624812208593881</v>
      </c>
      <c r="L106" s="50">
        <f t="shared" si="5"/>
        <v>-0.25488125896600372</v>
      </c>
      <c r="M106" s="50">
        <f t="shared" si="5"/>
        <v>-0.25502082779591867</v>
      </c>
      <c r="N106" s="50">
        <f t="shared" si="5"/>
        <v>-0.25502082779591867</v>
      </c>
      <c r="O106" s="50">
        <f t="shared" si="5"/>
        <v>-0.25213142959678408</v>
      </c>
      <c r="P106" s="50">
        <f t="shared" si="5"/>
        <v>-0.25172492642269612</v>
      </c>
      <c r="Q106" s="50">
        <f t="shared" si="5"/>
        <v>-0.27112476647920514</v>
      </c>
      <c r="R106" s="50">
        <f t="shared" si="8"/>
        <v>-0.26917093104014178</v>
      </c>
      <c r="S106" s="50">
        <f t="shared" si="8"/>
        <v>-0.26917093104014178</v>
      </c>
      <c r="T106" s="50">
        <f t="shared" si="8"/>
        <v>-0.27265536185832745</v>
      </c>
      <c r="U106" s="50">
        <f t="shared" si="8"/>
        <v>-0.27157968076213629</v>
      </c>
      <c r="V106" s="50">
        <f t="shared" si="8"/>
        <v>-0.27178868194404693</v>
      </c>
      <c r="W106" s="50">
        <f t="shared" si="8"/>
        <v>-0.27185497248847873</v>
      </c>
      <c r="X106" s="50">
        <f t="shared" si="8"/>
        <v>-0.27185497248847873</v>
      </c>
      <c r="Y106" s="50">
        <f t="shared" si="8"/>
        <v>-0.26779864848553542</v>
      </c>
      <c r="Z106" s="50">
        <f t="shared" si="8"/>
        <v>-0.26790220896383143</v>
      </c>
      <c r="AA106" s="50">
        <f t="shared" si="8"/>
        <v>-0.26790220896383143</v>
      </c>
      <c r="AB106" s="50">
        <f t="shared" si="8"/>
        <v>-0.26790220896383143</v>
      </c>
      <c r="AC106" s="50">
        <f t="shared" si="8"/>
        <v>-0.26790220896383143</v>
      </c>
      <c r="AD106" s="50">
        <f t="shared" si="8"/>
        <v>-0.26790220896383143</v>
      </c>
      <c r="AE106" s="50">
        <f t="shared" si="8"/>
        <v>-0.26790220896383143</v>
      </c>
      <c r="AF106" s="50">
        <f t="shared" si="8"/>
        <v>-0.26790220896383143</v>
      </c>
      <c r="AG106" s="50">
        <f t="shared" si="8"/>
        <v>-0.27065293035346133</v>
      </c>
      <c r="AH106" s="50">
        <f t="shared" si="8"/>
        <v>-0.27082588092487681</v>
      </c>
      <c r="AI106" s="50">
        <f t="shared" si="8"/>
        <v>-0.27019570829759926</v>
      </c>
      <c r="AJ106" s="50">
        <f t="shared" si="8"/>
        <v>-0.26801988667428167</v>
      </c>
      <c r="AK106" s="50">
        <f t="shared" si="8"/>
        <v>-0.26801988667428167</v>
      </c>
      <c r="AL106" s="50">
        <f t="shared" si="8"/>
        <v>-0.26801988667428167</v>
      </c>
      <c r="AM106" s="50">
        <f t="shared" si="8"/>
        <v>-0.26801988667428167</v>
      </c>
      <c r="AN106" s="50">
        <f t="shared" si="8"/>
        <v>-0.26801988667428167</v>
      </c>
    </row>
    <row r="107" spans="1:40">
      <c r="A107" s="50">
        <f t="shared" si="6"/>
        <v>1992</v>
      </c>
      <c r="B107" s="50">
        <f t="shared" si="4"/>
        <v>-0.95942661735580137</v>
      </c>
      <c r="C107" s="50">
        <f t="shared" si="5"/>
        <v>-0.56399273748347689</v>
      </c>
      <c r="D107" s="50">
        <f t="shared" si="5"/>
        <v>-0.47225222512130616</v>
      </c>
      <c r="E107" s="50">
        <f t="shared" si="5"/>
        <v>-0.47225222512130616</v>
      </c>
      <c r="F107" s="50">
        <f t="shared" si="5"/>
        <v>-0.46898404568475355</v>
      </c>
      <c r="G107" s="50">
        <f t="shared" si="5"/>
        <v>-0.42556148210715977</v>
      </c>
      <c r="H107" s="50">
        <f t="shared" si="5"/>
        <v>-0.40900520604850732</v>
      </c>
      <c r="I107" s="50">
        <f t="shared" si="5"/>
        <v>-0.33560925710953216</v>
      </c>
      <c r="J107" s="50">
        <f t="shared" si="5"/>
        <v>-0.33110128835881231</v>
      </c>
      <c r="K107" s="50">
        <f t="shared" si="5"/>
        <v>-0.30859772887669268</v>
      </c>
      <c r="L107" s="50">
        <f t="shared" si="5"/>
        <v>-0.28115421736166923</v>
      </c>
      <c r="M107" s="50">
        <f t="shared" si="5"/>
        <v>-0.28127009639981893</v>
      </c>
      <c r="N107" s="50">
        <f t="shared" si="5"/>
        <v>-0.28127009639981893</v>
      </c>
      <c r="O107" s="50">
        <f t="shared" si="5"/>
        <v>-0.27790103475835415</v>
      </c>
      <c r="P107" s="50">
        <f t="shared" si="5"/>
        <v>-0.27602045913975631</v>
      </c>
      <c r="Q107" s="50">
        <f t="shared" si="5"/>
        <v>-0.29491516851123539</v>
      </c>
      <c r="R107" s="50">
        <f t="shared" si="8"/>
        <v>-0.29231433889713215</v>
      </c>
      <c r="S107" s="50">
        <f t="shared" si="8"/>
        <v>-0.29231433889713215</v>
      </c>
      <c r="T107" s="50">
        <f t="shared" si="8"/>
        <v>-0.29554521195136885</v>
      </c>
      <c r="U107" s="50">
        <f t="shared" si="8"/>
        <v>-0.29438368819944255</v>
      </c>
      <c r="V107" s="50">
        <f t="shared" si="8"/>
        <v>-0.29456943861448515</v>
      </c>
      <c r="W107" s="50">
        <f t="shared" si="8"/>
        <v>-0.29447549705443288</v>
      </c>
      <c r="X107" s="50">
        <f t="shared" si="8"/>
        <v>-0.29447549705443288</v>
      </c>
      <c r="Y107" s="50">
        <f t="shared" si="8"/>
        <v>-0.28987874882619841</v>
      </c>
      <c r="Z107" s="50">
        <f t="shared" si="8"/>
        <v>-0.28996794415762911</v>
      </c>
      <c r="AA107" s="50">
        <f t="shared" si="8"/>
        <v>-0.28996794415762911</v>
      </c>
      <c r="AB107" s="50">
        <f t="shared" si="8"/>
        <v>-0.28996794415762911</v>
      </c>
      <c r="AC107" s="50">
        <f t="shared" si="8"/>
        <v>-0.28996794415762911</v>
      </c>
      <c r="AD107" s="50">
        <f t="shared" si="8"/>
        <v>-0.28996794415762911</v>
      </c>
      <c r="AE107" s="50">
        <f t="shared" si="8"/>
        <v>-0.28996794415762911</v>
      </c>
      <c r="AF107" s="50">
        <f t="shared" si="8"/>
        <v>-0.28996794415762911</v>
      </c>
      <c r="AG107" s="50">
        <f t="shared" si="8"/>
        <v>-0.29295086462371062</v>
      </c>
      <c r="AH107" s="50">
        <f t="shared" si="8"/>
        <v>-0.29311830307148923</v>
      </c>
      <c r="AI107" s="50">
        <f t="shared" si="8"/>
        <v>-0.292478535002415</v>
      </c>
      <c r="AJ107" s="50">
        <f t="shared" si="8"/>
        <v>-0.28999103535860976</v>
      </c>
      <c r="AK107" s="50">
        <f t="shared" si="8"/>
        <v>-0.28999103535860976</v>
      </c>
      <c r="AL107" s="50">
        <f t="shared" si="8"/>
        <v>-0.28999103535860976</v>
      </c>
      <c r="AM107" s="50">
        <f t="shared" si="8"/>
        <v>-0.28999103535860976</v>
      </c>
      <c r="AN107" s="50">
        <f t="shared" si="8"/>
        <v>-0.28999103535860976</v>
      </c>
    </row>
    <row r="108" spans="1:40">
      <c r="A108" s="50">
        <f t="shared" si="6"/>
        <v>1993</v>
      </c>
      <c r="B108" s="50">
        <f t="shared" si="4"/>
        <v>-0.95942661735580137</v>
      </c>
      <c r="C108" s="50">
        <f t="shared" si="5"/>
        <v>-0.5507424271860929</v>
      </c>
      <c r="D108" s="50">
        <f t="shared" si="5"/>
        <v>-0.46617059563229041</v>
      </c>
      <c r="E108" s="50">
        <f t="shared" si="5"/>
        <v>-0.4773244140708543</v>
      </c>
      <c r="F108" s="50">
        <f t="shared" si="5"/>
        <v>-0.47412503876166429</v>
      </c>
      <c r="G108" s="50">
        <f t="shared" si="5"/>
        <v>-0.43881128208961229</v>
      </c>
      <c r="H108" s="50">
        <f t="shared" si="5"/>
        <v>-0.42116974778388044</v>
      </c>
      <c r="I108" s="50">
        <f t="shared" si="5"/>
        <v>-0.34404270860650893</v>
      </c>
      <c r="J108" s="50">
        <f t="shared" si="5"/>
        <v>-0.3391461469752427</v>
      </c>
      <c r="K108" s="50">
        <f t="shared" si="5"/>
        <v>-0.31919982774487193</v>
      </c>
      <c r="L108" s="50">
        <f t="shared" si="5"/>
        <v>-0.3093298989477436</v>
      </c>
      <c r="M108" s="50">
        <f t="shared" si="5"/>
        <v>-0.30942388685763628</v>
      </c>
      <c r="N108" s="50">
        <f t="shared" si="5"/>
        <v>-0.30942388685763628</v>
      </c>
      <c r="O108" s="50">
        <f t="shared" si="5"/>
        <v>-0.30560913131602757</v>
      </c>
      <c r="P108" s="50">
        <f t="shared" si="5"/>
        <v>-0.30335504681268716</v>
      </c>
      <c r="Q108" s="50">
        <f t="shared" si="5"/>
        <v>-0.32224747004592746</v>
      </c>
      <c r="R108" s="50">
        <f t="shared" si="8"/>
        <v>-0.31786053388675811</v>
      </c>
      <c r="S108" s="50">
        <f t="shared" si="8"/>
        <v>-0.31786053388675811</v>
      </c>
      <c r="T108" s="50">
        <f t="shared" si="8"/>
        <v>-0.32120893224668184</v>
      </c>
      <c r="U108" s="50">
        <f t="shared" si="8"/>
        <v>-0.32008314441915225</v>
      </c>
      <c r="V108" s="50">
        <f t="shared" si="8"/>
        <v>-0.32024621068517767</v>
      </c>
      <c r="W108" s="50">
        <f t="shared" si="8"/>
        <v>-0.3201274823146073</v>
      </c>
      <c r="X108" s="50">
        <f t="shared" si="8"/>
        <v>-0.3201274823146073</v>
      </c>
      <c r="Y108" s="50">
        <f t="shared" si="8"/>
        <v>-0.31503116089459016</v>
      </c>
      <c r="Z108" s="50">
        <f t="shared" si="8"/>
        <v>-0.31508655940076213</v>
      </c>
      <c r="AA108" s="50">
        <f t="shared" si="8"/>
        <v>-0.31508655940076213</v>
      </c>
      <c r="AB108" s="50">
        <f t="shared" si="8"/>
        <v>-0.31508655940076213</v>
      </c>
      <c r="AC108" s="50">
        <f t="shared" si="8"/>
        <v>-0.31508655940076213</v>
      </c>
      <c r="AD108" s="50">
        <f t="shared" si="8"/>
        <v>-0.31508655940076213</v>
      </c>
      <c r="AE108" s="50">
        <f t="shared" si="8"/>
        <v>-0.31508655940076213</v>
      </c>
      <c r="AF108" s="50">
        <f t="shared" si="8"/>
        <v>-0.31508655940076213</v>
      </c>
      <c r="AG108" s="50">
        <f t="shared" si="8"/>
        <v>-0.31789593478972089</v>
      </c>
      <c r="AH108" s="50">
        <f t="shared" si="8"/>
        <v>-0.31813063928122687</v>
      </c>
      <c r="AI108" s="50">
        <f t="shared" si="8"/>
        <v>-0.3173163634040746</v>
      </c>
      <c r="AJ108" s="50">
        <f t="shared" si="8"/>
        <v>-0.31457827781043685</v>
      </c>
      <c r="AK108" s="50">
        <f t="shared" si="8"/>
        <v>-0.31457827781043685</v>
      </c>
      <c r="AL108" s="50">
        <f t="shared" si="8"/>
        <v>-0.31457827781043685</v>
      </c>
      <c r="AM108" s="50">
        <f t="shared" si="8"/>
        <v>-0.31457827781043685</v>
      </c>
      <c r="AN108" s="50">
        <f t="shared" si="8"/>
        <v>-0.31457827781043685</v>
      </c>
    </row>
    <row r="109" spans="1:40">
      <c r="A109" s="50">
        <f t="shared" si="6"/>
        <v>1994</v>
      </c>
      <c r="B109" s="50">
        <f t="shared" si="4"/>
        <v>-0.95942661735580137</v>
      </c>
      <c r="C109" s="50">
        <f t="shared" si="5"/>
        <v>-0.52450050117787184</v>
      </c>
      <c r="D109" s="50">
        <f t="shared" si="5"/>
        <v>-0.45150194565792684</v>
      </c>
      <c r="E109" s="50">
        <f t="shared" si="5"/>
        <v>-0.4747211821205104</v>
      </c>
      <c r="F109" s="50">
        <f t="shared" si="5"/>
        <v>-0.47172807967445685</v>
      </c>
      <c r="G109" s="50">
        <f t="shared" si="5"/>
        <v>-0.4386409576378637</v>
      </c>
      <c r="H109" s="50">
        <f t="shared" si="5"/>
        <v>-0.41296274501148433</v>
      </c>
      <c r="I109" s="50">
        <f t="shared" si="5"/>
        <v>-0.35129365611595337</v>
      </c>
      <c r="J109" s="50">
        <f t="shared" si="5"/>
        <v>-0.34587950234043946</v>
      </c>
      <c r="K109" s="50">
        <f t="shared" si="5"/>
        <v>-0.3291375446855383</v>
      </c>
      <c r="L109" s="50">
        <f t="shared" si="5"/>
        <v>-0.3301196300367864</v>
      </c>
      <c r="M109" s="50">
        <f t="shared" si="5"/>
        <v>-0.33019731704385957</v>
      </c>
      <c r="N109" s="50">
        <f t="shared" si="5"/>
        <v>-0.33019731704385957</v>
      </c>
      <c r="O109" s="50">
        <f t="shared" si="5"/>
        <v>-0.3261925236312434</v>
      </c>
      <c r="P109" s="50">
        <f t="shared" si="5"/>
        <v>-0.32379552895601538</v>
      </c>
      <c r="Q109" s="50">
        <f t="shared" si="5"/>
        <v>-0.3430008267909605</v>
      </c>
      <c r="R109" s="50">
        <f t="shared" si="8"/>
        <v>-0.3379105556177972</v>
      </c>
      <c r="S109" s="50">
        <f t="shared" si="8"/>
        <v>-0.3379105556177972</v>
      </c>
      <c r="T109" s="50">
        <f t="shared" si="8"/>
        <v>-0.34154202604557549</v>
      </c>
      <c r="U109" s="50">
        <f t="shared" si="8"/>
        <v>-0.34016154013979022</v>
      </c>
      <c r="V109" s="50">
        <f t="shared" si="8"/>
        <v>-0.34030593486261557</v>
      </c>
      <c r="W109" s="50">
        <f t="shared" si="8"/>
        <v>-0.34017182893248088</v>
      </c>
      <c r="X109" s="50">
        <f t="shared" si="8"/>
        <v>-0.34017182893248088</v>
      </c>
      <c r="Y109" s="50">
        <f t="shared" si="8"/>
        <v>-0.3347382336959922</v>
      </c>
      <c r="Z109" s="50">
        <f t="shared" si="8"/>
        <v>-0.33477986797770154</v>
      </c>
      <c r="AA109" s="50">
        <f t="shared" si="8"/>
        <v>-0.33477986797770154</v>
      </c>
      <c r="AB109" s="50">
        <f t="shared" si="8"/>
        <v>-0.33477986797770154</v>
      </c>
      <c r="AC109" s="50">
        <f t="shared" si="8"/>
        <v>-0.33477986797770154</v>
      </c>
      <c r="AD109" s="50">
        <f t="shared" si="8"/>
        <v>-0.33477986797770154</v>
      </c>
      <c r="AE109" s="50">
        <f t="shared" si="8"/>
        <v>-0.33477986797770154</v>
      </c>
      <c r="AF109" s="50">
        <f t="shared" si="8"/>
        <v>-0.33477986797770154</v>
      </c>
      <c r="AG109" s="50">
        <f t="shared" si="8"/>
        <v>-0.3374867187975894</v>
      </c>
      <c r="AH109" s="50">
        <f t="shared" si="8"/>
        <v>-0.33771097074870854</v>
      </c>
      <c r="AI109" s="50">
        <f t="shared" si="8"/>
        <v>-0.33677963723568954</v>
      </c>
      <c r="AJ109" s="50">
        <f t="shared" si="8"/>
        <v>-0.33413900170986455</v>
      </c>
      <c r="AK109" s="50">
        <f t="shared" si="8"/>
        <v>-0.33413900170986455</v>
      </c>
      <c r="AL109" s="50">
        <f t="shared" si="8"/>
        <v>-0.33413900170986455</v>
      </c>
      <c r="AM109" s="50">
        <f t="shared" si="8"/>
        <v>-0.33413900170986455</v>
      </c>
      <c r="AN109" s="50">
        <f t="shared" si="8"/>
        <v>-0.33413900170986455</v>
      </c>
    </row>
    <row r="110" spans="1:40">
      <c r="A110" s="50">
        <f t="shared" si="6"/>
        <v>1995</v>
      </c>
      <c r="B110" s="50">
        <f t="shared" si="4"/>
        <v>-0.95942661735580137</v>
      </c>
      <c r="C110" s="50">
        <f t="shared" si="5"/>
        <v>-0.55041723498211259</v>
      </c>
      <c r="D110" s="50">
        <f t="shared" si="5"/>
        <v>-0.48009632526656126</v>
      </c>
      <c r="E110" s="50">
        <f t="shared" si="5"/>
        <v>-0.50303980135077309</v>
      </c>
      <c r="F110" s="50">
        <f t="shared" si="5"/>
        <v>-0.49985282945066817</v>
      </c>
      <c r="G110" s="50">
        <f t="shared" si="5"/>
        <v>-0.44875175898966835</v>
      </c>
      <c r="H110" s="50">
        <f t="shared" si="5"/>
        <v>-0.42959780474696574</v>
      </c>
      <c r="I110" s="50">
        <f t="shared" si="5"/>
        <v>-0.36359643891911486</v>
      </c>
      <c r="J110" s="50">
        <f t="shared" si="5"/>
        <v>-0.35783966924975907</v>
      </c>
      <c r="K110" s="50">
        <f t="shared" si="5"/>
        <v>-0.33926151704952107</v>
      </c>
      <c r="L110" s="50">
        <f t="shared" si="5"/>
        <v>-0.35137519221106839</v>
      </c>
      <c r="M110" s="50">
        <f t="shared" si="5"/>
        <v>-0.35143900673588113</v>
      </c>
      <c r="N110" s="50">
        <f t="shared" si="5"/>
        <v>-0.35143900673588113</v>
      </c>
      <c r="O110" s="50">
        <f t="shared" si="5"/>
        <v>-0.34723233287589061</v>
      </c>
      <c r="P110" s="50">
        <f t="shared" si="5"/>
        <v>-0.34557415820442228</v>
      </c>
      <c r="Q110" s="50">
        <f t="shared" ref="Q110:AN121" si="9">-((Q62-1)*(Q62-2))^-1</f>
        <v>-0.36700803708444751</v>
      </c>
      <c r="R110" s="50">
        <f t="shared" si="9"/>
        <v>-0.36134977317353167</v>
      </c>
      <c r="S110" s="50">
        <f t="shared" si="9"/>
        <v>-0.36134977317353167</v>
      </c>
      <c r="T110" s="50">
        <f t="shared" si="9"/>
        <v>-0.36469140910941483</v>
      </c>
      <c r="U110" s="50">
        <f t="shared" si="9"/>
        <v>-0.36292723003987887</v>
      </c>
      <c r="V110" s="50">
        <f t="shared" si="9"/>
        <v>-0.36305421518971198</v>
      </c>
      <c r="W110" s="50">
        <f t="shared" si="9"/>
        <v>-0.36290279661638014</v>
      </c>
      <c r="X110" s="50">
        <f t="shared" si="9"/>
        <v>-0.36290279661638014</v>
      </c>
      <c r="Y110" s="50">
        <f t="shared" si="9"/>
        <v>-0.35713821296673437</v>
      </c>
      <c r="Z110" s="50">
        <f t="shared" si="9"/>
        <v>-0.35707431006758805</v>
      </c>
      <c r="AA110" s="50">
        <f t="shared" si="9"/>
        <v>-0.35707431006758805</v>
      </c>
      <c r="AB110" s="50">
        <f t="shared" si="9"/>
        <v>-0.35707431006758805</v>
      </c>
      <c r="AC110" s="50">
        <f t="shared" si="9"/>
        <v>-0.35707431006758805</v>
      </c>
      <c r="AD110" s="50">
        <f t="shared" si="9"/>
        <v>-0.35707431006758805</v>
      </c>
      <c r="AE110" s="50">
        <f t="shared" si="9"/>
        <v>-0.35707431006758805</v>
      </c>
      <c r="AF110" s="50">
        <f t="shared" si="9"/>
        <v>-0.35707431006758805</v>
      </c>
      <c r="AG110" s="50">
        <f t="shared" si="9"/>
        <v>-0.35741597276503378</v>
      </c>
      <c r="AH110" s="50">
        <f t="shared" si="9"/>
        <v>-0.35763142997099279</v>
      </c>
      <c r="AI110" s="50">
        <f t="shared" si="9"/>
        <v>-0.35659226382688469</v>
      </c>
      <c r="AJ110" s="50">
        <f t="shared" si="9"/>
        <v>-0.35405677274506281</v>
      </c>
      <c r="AK110" s="50">
        <f t="shared" si="9"/>
        <v>-0.35405677274506281</v>
      </c>
      <c r="AL110" s="50">
        <f t="shared" si="9"/>
        <v>-0.35405677274506281</v>
      </c>
      <c r="AM110" s="50">
        <f t="shared" si="9"/>
        <v>-0.35405677274506281</v>
      </c>
      <c r="AN110" s="50">
        <f t="shared" si="9"/>
        <v>-0.35405677274506281</v>
      </c>
    </row>
    <row r="111" spans="1:40">
      <c r="A111" s="50">
        <f t="shared" si="6"/>
        <v>1996</v>
      </c>
      <c r="B111" s="50">
        <f t="shared" si="4"/>
        <v>-0.95942661735580137</v>
      </c>
      <c r="C111" s="50">
        <f t="shared" ref="C111:Q126" si="10">-((C63-1)*(C63-2))^-1</f>
        <v>-0.61766079586846312</v>
      </c>
      <c r="D111" s="50">
        <f t="shared" si="10"/>
        <v>-0.53215885552079223</v>
      </c>
      <c r="E111" s="50">
        <f t="shared" si="10"/>
        <v>-0.55570206167015734</v>
      </c>
      <c r="F111" s="50">
        <f t="shared" si="10"/>
        <v>-0.55201129295443885</v>
      </c>
      <c r="G111" s="50">
        <f t="shared" si="10"/>
        <v>-0.47696498858798375</v>
      </c>
      <c r="H111" s="50">
        <f t="shared" si="10"/>
        <v>-0.45856978254381636</v>
      </c>
      <c r="I111" s="50">
        <f t="shared" si="10"/>
        <v>-0.37624486483366398</v>
      </c>
      <c r="J111" s="50">
        <f t="shared" si="10"/>
        <v>-0.36986327445238815</v>
      </c>
      <c r="K111" s="50">
        <f t="shared" si="10"/>
        <v>-0.35250857935227342</v>
      </c>
      <c r="L111" s="50">
        <f t="shared" si="10"/>
        <v>-0.35780627215340099</v>
      </c>
      <c r="M111" s="50">
        <f t="shared" si="10"/>
        <v>-0.35786301218164984</v>
      </c>
      <c r="N111" s="50">
        <f t="shared" si="10"/>
        <v>-0.35786301218164984</v>
      </c>
      <c r="O111" s="50">
        <f t="shared" si="10"/>
        <v>-0.35382346624786015</v>
      </c>
      <c r="P111" s="50">
        <f t="shared" si="10"/>
        <v>-0.35318391220072248</v>
      </c>
      <c r="Q111" s="50">
        <f t="shared" si="10"/>
        <v>-0.37619472761243372</v>
      </c>
      <c r="R111" s="50">
        <f t="shared" si="9"/>
        <v>-0.37096431117215023</v>
      </c>
      <c r="S111" s="50">
        <f t="shared" si="9"/>
        <v>-0.37096431117215023</v>
      </c>
      <c r="T111" s="50">
        <f t="shared" si="9"/>
        <v>-0.37375666722669393</v>
      </c>
      <c r="U111" s="50">
        <f t="shared" si="9"/>
        <v>-0.37220989192638954</v>
      </c>
      <c r="V111" s="50">
        <f t="shared" si="9"/>
        <v>-0.37232558117904119</v>
      </c>
      <c r="W111" s="50">
        <f t="shared" si="9"/>
        <v>-0.37217365114505913</v>
      </c>
      <c r="X111" s="50">
        <f t="shared" si="9"/>
        <v>-0.37217365114505913</v>
      </c>
      <c r="Y111" s="50">
        <f t="shared" si="9"/>
        <v>-0.3663378805061861</v>
      </c>
      <c r="Z111" s="50">
        <f t="shared" si="9"/>
        <v>-0.36626957715255798</v>
      </c>
      <c r="AA111" s="50">
        <f t="shared" si="9"/>
        <v>-0.36626957715255798</v>
      </c>
      <c r="AB111" s="50">
        <f t="shared" si="9"/>
        <v>-0.36626957715255798</v>
      </c>
      <c r="AC111" s="50">
        <f t="shared" si="9"/>
        <v>-0.36626957715255798</v>
      </c>
      <c r="AD111" s="50">
        <f t="shared" si="9"/>
        <v>-0.36626957715255798</v>
      </c>
      <c r="AE111" s="50">
        <f t="shared" si="9"/>
        <v>-0.36626957715255798</v>
      </c>
      <c r="AF111" s="50">
        <f t="shared" si="9"/>
        <v>-0.36626957715255798</v>
      </c>
      <c r="AG111" s="50">
        <f t="shared" si="9"/>
        <v>-0.36593420147204192</v>
      </c>
      <c r="AH111" s="50">
        <f t="shared" si="9"/>
        <v>-0.36629825248120612</v>
      </c>
      <c r="AI111" s="50">
        <f t="shared" si="9"/>
        <v>-0.36526635433847598</v>
      </c>
      <c r="AJ111" s="50">
        <f t="shared" si="9"/>
        <v>-0.36300457608450415</v>
      </c>
      <c r="AK111" s="50">
        <f t="shared" si="9"/>
        <v>-0.36300457608450415</v>
      </c>
      <c r="AL111" s="50">
        <f t="shared" si="9"/>
        <v>-0.36300457608450415</v>
      </c>
      <c r="AM111" s="50">
        <f t="shared" si="9"/>
        <v>-0.36300457608450415</v>
      </c>
      <c r="AN111" s="50">
        <f t="shared" si="9"/>
        <v>-0.36300457608450415</v>
      </c>
    </row>
    <row r="112" spans="1:40">
      <c r="A112" s="50">
        <f t="shared" si="6"/>
        <v>1997</v>
      </c>
      <c r="B112" s="50">
        <f t="shared" si="4"/>
        <v>-0.95942661735580137</v>
      </c>
      <c r="C112" s="50">
        <f t="shared" si="10"/>
        <v>-0.616857743068565</v>
      </c>
      <c r="D112" s="50">
        <f t="shared" si="10"/>
        <v>-0.53476647179990389</v>
      </c>
      <c r="E112" s="50">
        <f t="shared" si="10"/>
        <v>-0.55743780936423071</v>
      </c>
      <c r="F112" s="50">
        <f t="shared" si="10"/>
        <v>-0.55387095895890437</v>
      </c>
      <c r="G112" s="50">
        <f t="shared" si="10"/>
        <v>-0.48609364242679159</v>
      </c>
      <c r="H112" s="50">
        <f t="shared" si="10"/>
        <v>-0.46337911893778061</v>
      </c>
      <c r="I112" s="50">
        <f t="shared" si="10"/>
        <v>-0.38514375515089871</v>
      </c>
      <c r="J112" s="50">
        <f t="shared" si="10"/>
        <v>-0.3786367236138779</v>
      </c>
      <c r="K112" s="50">
        <f t="shared" si="10"/>
        <v>-0.35945033927969605</v>
      </c>
      <c r="L112" s="50">
        <f t="shared" si="10"/>
        <v>-0.37065908978648987</v>
      </c>
      <c r="M112" s="50">
        <f t="shared" si="10"/>
        <v>-0.37070855194416907</v>
      </c>
      <c r="N112" s="50">
        <f t="shared" si="10"/>
        <v>-0.37070855194416907</v>
      </c>
      <c r="O112" s="50">
        <f t="shared" si="10"/>
        <v>-0.36650452547058043</v>
      </c>
      <c r="P112" s="50">
        <f t="shared" si="10"/>
        <v>-0.36592079848447012</v>
      </c>
      <c r="Q112" s="50">
        <f t="shared" si="10"/>
        <v>-0.38886806670264806</v>
      </c>
      <c r="R112" s="50">
        <f t="shared" si="9"/>
        <v>-0.38346927624407462</v>
      </c>
      <c r="S112" s="50">
        <f t="shared" si="9"/>
        <v>-0.38346927624407462</v>
      </c>
      <c r="T112" s="50">
        <f t="shared" si="9"/>
        <v>-0.3857946753152493</v>
      </c>
      <c r="U112" s="50">
        <f t="shared" si="9"/>
        <v>-0.38438081797807461</v>
      </c>
      <c r="V112" s="50">
        <f t="shared" si="9"/>
        <v>-0.38448682354084546</v>
      </c>
      <c r="W112" s="50">
        <f t="shared" si="9"/>
        <v>-0.38432934507469213</v>
      </c>
      <c r="X112" s="50">
        <f t="shared" si="9"/>
        <v>-0.38457492211193078</v>
      </c>
      <c r="Y112" s="50">
        <f t="shared" si="9"/>
        <v>-0.37859874730470122</v>
      </c>
      <c r="Z112" s="50">
        <f t="shared" si="9"/>
        <v>-0.37852287044592159</v>
      </c>
      <c r="AA112" s="50">
        <f t="shared" si="9"/>
        <v>-0.37852287044592159</v>
      </c>
      <c r="AB112" s="50">
        <f t="shared" si="9"/>
        <v>-0.37852287044592159</v>
      </c>
      <c r="AC112" s="50">
        <f t="shared" si="9"/>
        <v>-0.37852287044592159</v>
      </c>
      <c r="AD112" s="50">
        <f t="shared" si="9"/>
        <v>-0.37852287044592159</v>
      </c>
      <c r="AE112" s="50">
        <f t="shared" si="9"/>
        <v>-0.37852287044592159</v>
      </c>
      <c r="AF112" s="50">
        <f t="shared" si="9"/>
        <v>-0.37852287044592159</v>
      </c>
      <c r="AG112" s="50">
        <f t="shared" si="9"/>
        <v>-0.37751002966256975</v>
      </c>
      <c r="AH112" s="50">
        <f t="shared" si="9"/>
        <v>-0.37786282483789274</v>
      </c>
      <c r="AI112" s="50">
        <f t="shared" si="9"/>
        <v>-0.37680518540967139</v>
      </c>
      <c r="AJ112" s="50">
        <f t="shared" si="9"/>
        <v>-0.37465673075907913</v>
      </c>
      <c r="AK112" s="50">
        <f t="shared" si="9"/>
        <v>-0.37465673075907913</v>
      </c>
      <c r="AL112" s="50">
        <f t="shared" si="9"/>
        <v>-0.37465673075907913</v>
      </c>
      <c r="AM112" s="50">
        <f t="shared" si="9"/>
        <v>-0.37465673075907913</v>
      </c>
      <c r="AN112" s="50">
        <f t="shared" si="9"/>
        <v>-0.37465673075907913</v>
      </c>
    </row>
    <row r="113" spans="1:40">
      <c r="A113" s="50">
        <f t="shared" si="6"/>
        <v>1998</v>
      </c>
      <c r="B113" s="50">
        <f t="shared" si="4"/>
        <v>-0.95942661735580137</v>
      </c>
      <c r="C113" s="50">
        <f t="shared" si="10"/>
        <v>-0.65191669110586759</v>
      </c>
      <c r="D113" s="50">
        <f t="shared" si="10"/>
        <v>-0.56742216122986822</v>
      </c>
      <c r="E113" s="50">
        <f t="shared" si="10"/>
        <v>-0.59001737776245333</v>
      </c>
      <c r="F113" s="50">
        <f t="shared" si="10"/>
        <v>-0.5862233291242599</v>
      </c>
      <c r="G113" s="50">
        <f t="shared" si="10"/>
        <v>-0.50793780781313713</v>
      </c>
      <c r="H113" s="50">
        <f t="shared" si="10"/>
        <v>-0.49224490209475497</v>
      </c>
      <c r="I113" s="50">
        <f t="shared" si="10"/>
        <v>-0.4037144626873207</v>
      </c>
      <c r="J113" s="50">
        <f t="shared" si="10"/>
        <v>-0.39659270692422455</v>
      </c>
      <c r="K113" s="50">
        <f t="shared" si="10"/>
        <v>-0.37371466190423502</v>
      </c>
      <c r="L113" s="50">
        <f t="shared" si="10"/>
        <v>-0.38141622560404481</v>
      </c>
      <c r="M113" s="50">
        <f t="shared" si="10"/>
        <v>-0.38145960063784279</v>
      </c>
      <c r="N113" s="50">
        <f t="shared" si="10"/>
        <v>-0.38145960063784279</v>
      </c>
      <c r="O113" s="50">
        <f t="shared" si="10"/>
        <v>-0.37778030087509035</v>
      </c>
      <c r="P113" s="50">
        <f t="shared" si="10"/>
        <v>-0.37666231668993522</v>
      </c>
      <c r="Q113" s="50">
        <f t="shared" si="10"/>
        <v>-0.40243079966986939</v>
      </c>
      <c r="R113" s="50">
        <f t="shared" si="9"/>
        <v>-0.39702695774001179</v>
      </c>
      <c r="S113" s="50">
        <f t="shared" si="9"/>
        <v>-0.39702695774001179</v>
      </c>
      <c r="T113" s="50">
        <f t="shared" si="9"/>
        <v>-0.39909185268090186</v>
      </c>
      <c r="U113" s="50">
        <f t="shared" si="9"/>
        <v>-0.3975565802967882</v>
      </c>
      <c r="V113" s="50">
        <f t="shared" si="9"/>
        <v>-0.39765336780223026</v>
      </c>
      <c r="W113" s="50">
        <f t="shared" si="9"/>
        <v>-0.39748955041174328</v>
      </c>
      <c r="X113" s="50">
        <f t="shared" si="9"/>
        <v>-0.39772941834506503</v>
      </c>
      <c r="Y113" s="50">
        <f t="shared" si="9"/>
        <v>-0.39159640159747267</v>
      </c>
      <c r="Z113" s="50">
        <f t="shared" si="9"/>
        <v>-0.39151282435899482</v>
      </c>
      <c r="AA113" s="50">
        <f t="shared" si="9"/>
        <v>-0.39151282435899482</v>
      </c>
      <c r="AB113" s="50">
        <f t="shared" si="9"/>
        <v>-0.39151282435899482</v>
      </c>
      <c r="AC113" s="50">
        <f t="shared" si="9"/>
        <v>-0.39151282435899482</v>
      </c>
      <c r="AD113" s="50">
        <f t="shared" si="9"/>
        <v>-0.39151282435899482</v>
      </c>
      <c r="AE113" s="50">
        <f t="shared" si="9"/>
        <v>-0.39151282435899482</v>
      </c>
      <c r="AF113" s="50">
        <f t="shared" si="9"/>
        <v>-0.39151282435899482</v>
      </c>
      <c r="AG113" s="50">
        <f t="shared" si="9"/>
        <v>-0.39176486326296939</v>
      </c>
      <c r="AH113" s="50">
        <f t="shared" si="9"/>
        <v>-0.39210744376068746</v>
      </c>
      <c r="AI113" s="50">
        <f t="shared" si="9"/>
        <v>-0.39095812754464088</v>
      </c>
      <c r="AJ113" s="50">
        <f t="shared" si="9"/>
        <v>-0.38872075326270389</v>
      </c>
      <c r="AK113" s="50">
        <f t="shared" si="9"/>
        <v>-0.38872075326270389</v>
      </c>
      <c r="AL113" s="50">
        <f t="shared" si="9"/>
        <v>-0.38872075326270389</v>
      </c>
      <c r="AM113" s="50">
        <f t="shared" si="9"/>
        <v>-0.38872075326270389</v>
      </c>
      <c r="AN113" s="50">
        <f t="shared" si="9"/>
        <v>-0.38872075326270389</v>
      </c>
    </row>
    <row r="114" spans="1:40">
      <c r="A114" s="50">
        <f t="shared" si="6"/>
        <v>1999</v>
      </c>
      <c r="B114" s="50">
        <f t="shared" si="4"/>
        <v>-0.95942661735580137</v>
      </c>
      <c r="C114" s="50">
        <f t="shared" si="10"/>
        <v>-0.6536895755658364</v>
      </c>
      <c r="D114" s="50">
        <f t="shared" si="10"/>
        <v>-0.58553959115398302</v>
      </c>
      <c r="E114" s="50">
        <f t="shared" si="10"/>
        <v>-0.58697086599562631</v>
      </c>
      <c r="F114" s="50">
        <f t="shared" si="10"/>
        <v>-0.58345586929794901</v>
      </c>
      <c r="G114" s="50">
        <f t="shared" si="10"/>
        <v>-0.51356621945862435</v>
      </c>
      <c r="H114" s="50">
        <f t="shared" si="10"/>
        <v>-0.48822674084289752</v>
      </c>
      <c r="I114" s="50">
        <f t="shared" si="10"/>
        <v>-0.40468315581406128</v>
      </c>
      <c r="J114" s="50">
        <f t="shared" si="10"/>
        <v>-0.39774356159325008</v>
      </c>
      <c r="K114" s="50">
        <f t="shared" si="10"/>
        <v>-0.37958292346278294</v>
      </c>
      <c r="L114" s="50">
        <f t="shared" si="10"/>
        <v>-0.38404689894239857</v>
      </c>
      <c r="M114" s="50">
        <f t="shared" si="10"/>
        <v>-0.38408714575298358</v>
      </c>
      <c r="N114" s="50">
        <f t="shared" si="10"/>
        <v>-0.3844623349778683</v>
      </c>
      <c r="O114" s="50">
        <f t="shared" si="10"/>
        <v>-0.38109297413293297</v>
      </c>
      <c r="P114" s="50">
        <f t="shared" si="10"/>
        <v>-0.38035144609994037</v>
      </c>
      <c r="Q114" s="50">
        <f t="shared" si="10"/>
        <v>-0.40988926134499765</v>
      </c>
      <c r="R114" s="50">
        <f t="shared" si="9"/>
        <v>-0.40488670139910704</v>
      </c>
      <c r="S114" s="50">
        <f t="shared" si="9"/>
        <v>-0.40488670139910704</v>
      </c>
      <c r="T114" s="50">
        <f t="shared" si="9"/>
        <v>-0.40661939924516138</v>
      </c>
      <c r="U114" s="50">
        <f t="shared" si="9"/>
        <v>-0.4050287193666815</v>
      </c>
      <c r="V114" s="50">
        <f t="shared" si="9"/>
        <v>-0.40511836719197908</v>
      </c>
      <c r="W114" s="50">
        <f t="shared" si="9"/>
        <v>-0.40495513597263039</v>
      </c>
      <c r="X114" s="50">
        <f t="shared" si="9"/>
        <v>-0.40518629227473096</v>
      </c>
      <c r="Y114" s="50">
        <f t="shared" si="9"/>
        <v>-0.39913636967659855</v>
      </c>
      <c r="Z114" s="50">
        <f t="shared" si="9"/>
        <v>-0.39905052941296815</v>
      </c>
      <c r="AA114" s="50">
        <f t="shared" si="9"/>
        <v>-0.39902381565445849</v>
      </c>
      <c r="AB114" s="50">
        <f t="shared" si="9"/>
        <v>-0.39902381565445849</v>
      </c>
      <c r="AC114" s="50">
        <f t="shared" si="9"/>
        <v>-0.39902381565445849</v>
      </c>
      <c r="AD114" s="50">
        <f t="shared" si="9"/>
        <v>-0.39902381565445849</v>
      </c>
      <c r="AE114" s="50">
        <f t="shared" si="9"/>
        <v>-0.39902381565445849</v>
      </c>
      <c r="AF114" s="50">
        <f t="shared" si="9"/>
        <v>-0.39902381565445849</v>
      </c>
      <c r="AG114" s="50">
        <f t="shared" si="9"/>
        <v>-0.39922455995439926</v>
      </c>
      <c r="AH114" s="50">
        <f t="shared" si="9"/>
        <v>-0.39955409563284799</v>
      </c>
      <c r="AI114" s="50">
        <f t="shared" si="9"/>
        <v>-0.39842604064167181</v>
      </c>
      <c r="AJ114" s="50">
        <f t="shared" si="9"/>
        <v>-0.39592982542398081</v>
      </c>
      <c r="AK114" s="50">
        <f t="shared" si="9"/>
        <v>-0.39592982542398081</v>
      </c>
      <c r="AL114" s="50">
        <f t="shared" si="9"/>
        <v>-0.39592982542398081</v>
      </c>
      <c r="AM114" s="50">
        <f t="shared" si="9"/>
        <v>-0.39592982542398081</v>
      </c>
      <c r="AN114" s="50">
        <f t="shared" si="9"/>
        <v>-0.39592982542398081</v>
      </c>
    </row>
    <row r="115" spans="1:40">
      <c r="A115" s="50">
        <f t="shared" si="6"/>
        <v>2000</v>
      </c>
      <c r="B115" s="50">
        <f t="shared" si="4"/>
        <v>-0.95942661735580137</v>
      </c>
      <c r="C115" s="50">
        <f t="shared" si="10"/>
        <v>-0.65185605466175367</v>
      </c>
      <c r="D115" s="50">
        <f t="shared" si="10"/>
        <v>-0.57937995370272066</v>
      </c>
      <c r="E115" s="50">
        <f t="shared" si="10"/>
        <v>-0.58090664523328717</v>
      </c>
      <c r="F115" s="50">
        <f t="shared" si="10"/>
        <v>-0.57162520436251607</v>
      </c>
      <c r="G115" s="50">
        <f t="shared" si="10"/>
        <v>-0.50589206239759832</v>
      </c>
      <c r="H115" s="50">
        <f t="shared" si="10"/>
        <v>-0.49670439655732368</v>
      </c>
      <c r="I115" s="50">
        <f t="shared" si="10"/>
        <v>-0.40586041463327543</v>
      </c>
      <c r="J115" s="50">
        <f t="shared" si="10"/>
        <v>-0.39912802657057028</v>
      </c>
      <c r="K115" s="50">
        <f t="shared" si="10"/>
        <v>-0.38092865274891374</v>
      </c>
      <c r="L115" s="50">
        <f t="shared" si="10"/>
        <v>-0.39411464826185116</v>
      </c>
      <c r="M115" s="50">
        <f t="shared" si="10"/>
        <v>-0.39414997457533169</v>
      </c>
      <c r="N115" s="50">
        <f t="shared" si="10"/>
        <v>-0.39451161390727668</v>
      </c>
      <c r="O115" s="50">
        <f t="shared" si="10"/>
        <v>-0.39152171758973286</v>
      </c>
      <c r="P115" s="50">
        <f t="shared" si="10"/>
        <v>-0.39084384479449991</v>
      </c>
      <c r="Q115" s="50">
        <f t="shared" si="10"/>
        <v>-0.43020395789440713</v>
      </c>
      <c r="R115" s="50">
        <f t="shared" si="9"/>
        <v>-0.42441608819199544</v>
      </c>
      <c r="S115" s="50">
        <f t="shared" si="9"/>
        <v>-0.42441608819199544</v>
      </c>
      <c r="T115" s="50">
        <f t="shared" si="9"/>
        <v>-0.42514407686171846</v>
      </c>
      <c r="U115" s="50">
        <f t="shared" si="9"/>
        <v>-0.42327187060418558</v>
      </c>
      <c r="V115" s="50">
        <f t="shared" si="9"/>
        <v>-0.42335147005872142</v>
      </c>
      <c r="W115" s="50">
        <f t="shared" si="9"/>
        <v>-0.42317847596508945</v>
      </c>
      <c r="X115" s="50">
        <f t="shared" si="9"/>
        <v>-0.42340563390229591</v>
      </c>
      <c r="Y115" s="50">
        <f t="shared" si="9"/>
        <v>-0.41671448690080659</v>
      </c>
      <c r="Z115" s="50">
        <f t="shared" si="9"/>
        <v>-0.41661858285894338</v>
      </c>
      <c r="AA115" s="50">
        <f t="shared" si="9"/>
        <v>-0.41659038757302219</v>
      </c>
      <c r="AB115" s="50">
        <f t="shared" si="9"/>
        <v>-0.41659038757302219</v>
      </c>
      <c r="AC115" s="50">
        <f t="shared" si="9"/>
        <v>-0.41659038757302219</v>
      </c>
      <c r="AD115" s="50">
        <f t="shared" si="9"/>
        <v>-0.41659038757302219</v>
      </c>
      <c r="AE115" s="50">
        <f t="shared" si="9"/>
        <v>-0.41659038757302219</v>
      </c>
      <c r="AF115" s="50">
        <f t="shared" si="9"/>
        <v>-0.41659038757302219</v>
      </c>
      <c r="AG115" s="50">
        <f t="shared" si="9"/>
        <v>-0.41417155021848112</v>
      </c>
      <c r="AH115" s="50">
        <f t="shared" si="9"/>
        <v>-0.41449126550896759</v>
      </c>
      <c r="AI115" s="50">
        <f t="shared" si="9"/>
        <v>-0.41317609312172343</v>
      </c>
      <c r="AJ115" s="50">
        <f t="shared" si="9"/>
        <v>-0.4108048559105042</v>
      </c>
      <c r="AK115" s="50">
        <f t="shared" si="9"/>
        <v>-0.4108048559105042</v>
      </c>
      <c r="AL115" s="50">
        <f t="shared" si="9"/>
        <v>-0.4108048559105042</v>
      </c>
      <c r="AM115" s="50">
        <f t="shared" si="9"/>
        <v>-0.4108048559105042</v>
      </c>
      <c r="AN115" s="50">
        <f t="shared" si="9"/>
        <v>-0.4108048559105042</v>
      </c>
    </row>
    <row r="116" spans="1:40">
      <c r="A116" s="50">
        <f t="shared" si="6"/>
        <v>2001</v>
      </c>
      <c r="B116" s="50">
        <f t="shared" si="4"/>
        <v>-0.95942661735580137</v>
      </c>
      <c r="C116" s="50">
        <f t="shared" si="10"/>
        <v>-0.65698773508784825</v>
      </c>
      <c r="D116" s="50">
        <f t="shared" si="10"/>
        <v>-0.59554371185642163</v>
      </c>
      <c r="E116" s="50">
        <f t="shared" si="10"/>
        <v>-0.5965461135295731</v>
      </c>
      <c r="F116" s="50">
        <f t="shared" si="10"/>
        <v>-0.58719540428405481</v>
      </c>
      <c r="G116" s="50">
        <f t="shared" si="10"/>
        <v>-0.51605095450468053</v>
      </c>
      <c r="H116" s="50">
        <f t="shared" si="10"/>
        <v>-0.50761330536262517</v>
      </c>
      <c r="I116" s="50">
        <f t="shared" si="10"/>
        <v>-0.41063115380575299</v>
      </c>
      <c r="J116" s="50">
        <f t="shared" si="10"/>
        <v>-0.40392033323259346</v>
      </c>
      <c r="K116" s="50">
        <f t="shared" si="10"/>
        <v>-0.38501306574293126</v>
      </c>
      <c r="L116" s="50">
        <f t="shared" si="10"/>
        <v>-0.39691695230602025</v>
      </c>
      <c r="M116" s="50">
        <f t="shared" si="10"/>
        <v>-0.39694975882069444</v>
      </c>
      <c r="N116" s="50">
        <f t="shared" si="10"/>
        <v>-0.39772730762547798</v>
      </c>
      <c r="O116" s="50">
        <f t="shared" si="10"/>
        <v>-0.39466644925496053</v>
      </c>
      <c r="P116" s="50">
        <f t="shared" si="10"/>
        <v>-0.39433130251846316</v>
      </c>
      <c r="Q116" s="50">
        <f t="shared" si="10"/>
        <v>-0.4391024799231586</v>
      </c>
      <c r="R116" s="50">
        <f t="shared" si="9"/>
        <v>-0.4335704083680389</v>
      </c>
      <c r="S116" s="50">
        <f t="shared" si="9"/>
        <v>-0.4335704083680389</v>
      </c>
      <c r="T116" s="50">
        <f t="shared" si="9"/>
        <v>-0.4330568672949508</v>
      </c>
      <c r="U116" s="50">
        <f t="shared" si="9"/>
        <v>-0.43117794348719085</v>
      </c>
      <c r="V116" s="50">
        <f t="shared" si="9"/>
        <v>-0.43125085859405676</v>
      </c>
      <c r="W116" s="50">
        <f t="shared" si="9"/>
        <v>-0.43107976379493906</v>
      </c>
      <c r="X116" s="50">
        <f t="shared" si="9"/>
        <v>-0.43129771018650903</v>
      </c>
      <c r="Y116" s="50">
        <f t="shared" si="9"/>
        <v>-0.42450885226473484</v>
      </c>
      <c r="Z116" s="50">
        <f t="shared" si="9"/>
        <v>-0.42441202388000088</v>
      </c>
      <c r="AA116" s="50">
        <f t="shared" si="9"/>
        <v>-0.42431846064145995</v>
      </c>
      <c r="AB116" s="50">
        <f t="shared" si="9"/>
        <v>-0.42431846064145995</v>
      </c>
      <c r="AC116" s="50">
        <f t="shared" si="9"/>
        <v>-0.42431846064145995</v>
      </c>
      <c r="AD116" s="50">
        <f t="shared" si="9"/>
        <v>-0.42431846064145995</v>
      </c>
      <c r="AE116" s="50">
        <f t="shared" si="9"/>
        <v>-0.42431846064145995</v>
      </c>
      <c r="AF116" s="50">
        <f t="shared" si="9"/>
        <v>-0.42431846064145995</v>
      </c>
      <c r="AG116" s="50">
        <f t="shared" si="9"/>
        <v>-0.42068436023709599</v>
      </c>
      <c r="AH116" s="50">
        <f t="shared" si="9"/>
        <v>-0.42098987996440879</v>
      </c>
      <c r="AI116" s="50">
        <f t="shared" si="9"/>
        <v>-0.41970162172440778</v>
      </c>
      <c r="AJ116" s="50">
        <f t="shared" si="9"/>
        <v>-0.41707073968250397</v>
      </c>
      <c r="AK116" s="50">
        <f t="shared" si="9"/>
        <v>-0.41707073968250397</v>
      </c>
      <c r="AL116" s="50">
        <f t="shared" si="9"/>
        <v>-0.41707073968250397</v>
      </c>
      <c r="AM116" s="50">
        <f t="shared" si="9"/>
        <v>-0.41707073968250397</v>
      </c>
      <c r="AN116" s="50">
        <f t="shared" si="9"/>
        <v>-0.41707073968250397</v>
      </c>
    </row>
    <row r="117" spans="1:40">
      <c r="A117" s="50">
        <f t="shared" si="6"/>
        <v>2002</v>
      </c>
      <c r="B117" s="50">
        <f t="shared" si="4"/>
        <v>-3.8084271896494442</v>
      </c>
      <c r="C117" s="50">
        <f t="shared" si="10"/>
        <v>-0.64975322378532541</v>
      </c>
      <c r="D117" s="50">
        <f t="shared" si="10"/>
        <v>-0.62204386423605129</v>
      </c>
      <c r="E117" s="50">
        <f t="shared" si="10"/>
        <v>-0.62224346249799667</v>
      </c>
      <c r="F117" s="50">
        <f t="shared" si="10"/>
        <v>-0.61281924379713193</v>
      </c>
      <c r="G117" s="50">
        <f t="shared" si="10"/>
        <v>-0.52112240900103146</v>
      </c>
      <c r="H117" s="50">
        <f t="shared" si="10"/>
        <v>-0.5068867363305789</v>
      </c>
      <c r="I117" s="50">
        <f t="shared" si="10"/>
        <v>-0.41426666627505465</v>
      </c>
      <c r="J117" s="50">
        <f t="shared" si="10"/>
        <v>-0.40773447503262189</v>
      </c>
      <c r="K117" s="50">
        <f t="shared" si="10"/>
        <v>-0.38822764011563204</v>
      </c>
      <c r="L117" s="50">
        <f t="shared" si="10"/>
        <v>-0.40003700570088102</v>
      </c>
      <c r="M117" s="50">
        <f t="shared" si="10"/>
        <v>-0.40006735324132642</v>
      </c>
      <c r="N117" s="50">
        <f t="shared" si="10"/>
        <v>-0.40080967691605895</v>
      </c>
      <c r="O117" s="50">
        <f t="shared" si="10"/>
        <v>-0.3978414217589748</v>
      </c>
      <c r="P117" s="50">
        <f t="shared" si="10"/>
        <v>-0.3979956125500328</v>
      </c>
      <c r="Q117" s="50">
        <f t="shared" si="10"/>
        <v>-0.44911315664220747</v>
      </c>
      <c r="R117" s="50">
        <f t="shared" si="9"/>
        <v>-0.44303007201955241</v>
      </c>
      <c r="S117" s="50">
        <f t="shared" si="9"/>
        <v>-0.44303007201955241</v>
      </c>
      <c r="T117" s="50">
        <f t="shared" si="9"/>
        <v>-0.44257288704469833</v>
      </c>
      <c r="U117" s="50">
        <f t="shared" si="9"/>
        <v>-0.44059397572764708</v>
      </c>
      <c r="V117" s="50">
        <f t="shared" si="9"/>
        <v>-0.44076917070095439</v>
      </c>
      <c r="W117" s="50">
        <f t="shared" si="9"/>
        <v>-0.44059866921743573</v>
      </c>
      <c r="X117" s="50">
        <f t="shared" si="9"/>
        <v>-0.44074001478545999</v>
      </c>
      <c r="Y117" s="50">
        <f t="shared" si="9"/>
        <v>-0.4337413857636197</v>
      </c>
      <c r="Z117" s="50">
        <f t="shared" si="9"/>
        <v>-0.4336427893295608</v>
      </c>
      <c r="AA117" s="50">
        <f t="shared" si="9"/>
        <v>-0.43355028749318619</v>
      </c>
      <c r="AB117" s="50">
        <f t="shared" si="9"/>
        <v>-0.43355028749318619</v>
      </c>
      <c r="AC117" s="50">
        <f t="shared" si="9"/>
        <v>-0.43355028749318619</v>
      </c>
      <c r="AD117" s="50">
        <f t="shared" si="9"/>
        <v>-0.43355028749318619</v>
      </c>
      <c r="AE117" s="50">
        <f t="shared" si="9"/>
        <v>-0.43355028749318619</v>
      </c>
      <c r="AF117" s="50">
        <f t="shared" si="9"/>
        <v>-0.43355028749318619</v>
      </c>
      <c r="AG117" s="50">
        <f t="shared" si="9"/>
        <v>-0.42933643373834668</v>
      </c>
      <c r="AH117" s="50">
        <f t="shared" si="9"/>
        <v>-0.42962963709131013</v>
      </c>
      <c r="AI117" s="50">
        <f t="shared" si="9"/>
        <v>-0.428522833126395</v>
      </c>
      <c r="AJ117" s="50">
        <f t="shared" si="9"/>
        <v>-0.4260491055930839</v>
      </c>
      <c r="AK117" s="50">
        <f t="shared" si="9"/>
        <v>-0.4260491055930839</v>
      </c>
      <c r="AL117" s="50">
        <f t="shared" si="9"/>
        <v>-0.4260491055930839</v>
      </c>
      <c r="AM117" s="50">
        <f t="shared" si="9"/>
        <v>-0.4260491055930839</v>
      </c>
      <c r="AN117" s="50">
        <f t="shared" si="9"/>
        <v>-0.4260491055930839</v>
      </c>
    </row>
    <row r="118" spans="1:40">
      <c r="A118" s="50">
        <f t="shared" si="6"/>
        <v>2003</v>
      </c>
      <c r="B118" s="50">
        <f t="shared" si="4"/>
        <v>-1.0720671688852459</v>
      </c>
      <c r="C118" s="50">
        <f t="shared" si="10"/>
        <v>-0.65478508154885295</v>
      </c>
      <c r="D118" s="50">
        <f t="shared" si="10"/>
        <v>-0.61508797235467172</v>
      </c>
      <c r="E118" s="50">
        <f t="shared" si="10"/>
        <v>-0.61544820988837878</v>
      </c>
      <c r="F118" s="50">
        <f t="shared" si="10"/>
        <v>-0.60702979754568076</v>
      </c>
      <c r="G118" s="50">
        <f t="shared" si="10"/>
        <v>-0.52114951872619442</v>
      </c>
      <c r="H118" s="50">
        <f t="shared" si="10"/>
        <v>-0.51277565934715852</v>
      </c>
      <c r="I118" s="50">
        <f t="shared" si="10"/>
        <v>-0.41833612683894617</v>
      </c>
      <c r="J118" s="50">
        <f t="shared" si="10"/>
        <v>-0.41193158563858728</v>
      </c>
      <c r="K118" s="50">
        <f t="shared" si="10"/>
        <v>-0.39379254277560471</v>
      </c>
      <c r="L118" s="50">
        <f t="shared" si="10"/>
        <v>-0.39966411927534129</v>
      </c>
      <c r="M118" s="50">
        <f t="shared" si="10"/>
        <v>-0.39969315562127083</v>
      </c>
      <c r="N118" s="50">
        <f t="shared" si="10"/>
        <v>-0.40037396178566853</v>
      </c>
      <c r="O118" s="50">
        <f t="shared" si="10"/>
        <v>-0.39759999328439932</v>
      </c>
      <c r="P118" s="50">
        <f t="shared" si="10"/>
        <v>-0.39786410977073611</v>
      </c>
      <c r="Q118" s="50">
        <f t="shared" si="10"/>
        <v>-0.45535393132096996</v>
      </c>
      <c r="R118" s="50">
        <f t="shared" si="9"/>
        <v>-0.44956340068211703</v>
      </c>
      <c r="S118" s="50">
        <f t="shared" si="9"/>
        <v>-0.44956340068211703</v>
      </c>
      <c r="T118" s="50">
        <f t="shared" si="9"/>
        <v>-0.4487253343899682</v>
      </c>
      <c r="U118" s="50">
        <f t="shared" si="9"/>
        <v>-0.446700560650099</v>
      </c>
      <c r="V118" s="50">
        <f t="shared" si="9"/>
        <v>-0.44681994249418505</v>
      </c>
      <c r="W118" s="50">
        <f t="shared" si="9"/>
        <v>-0.44665288178297063</v>
      </c>
      <c r="X118" s="50">
        <f t="shared" si="9"/>
        <v>-0.44678746246435985</v>
      </c>
      <c r="Y118" s="50">
        <f t="shared" si="9"/>
        <v>-0.44010176564126907</v>
      </c>
      <c r="Z118" s="50">
        <f t="shared" si="9"/>
        <v>-0.44000355774162986</v>
      </c>
      <c r="AA118" s="50">
        <f t="shared" si="9"/>
        <v>-0.43991312767182383</v>
      </c>
      <c r="AB118" s="50">
        <f t="shared" si="9"/>
        <v>-0.43991312767182383</v>
      </c>
      <c r="AC118" s="50">
        <f t="shared" si="9"/>
        <v>-0.43991312767182383</v>
      </c>
      <c r="AD118" s="50">
        <f t="shared" si="9"/>
        <v>-0.43991312767182383</v>
      </c>
      <c r="AE118" s="50">
        <f t="shared" si="9"/>
        <v>-0.43991312767182383</v>
      </c>
      <c r="AF118" s="50">
        <f t="shared" si="9"/>
        <v>-0.43991312767182383</v>
      </c>
      <c r="AG118" s="50">
        <f t="shared" si="9"/>
        <v>-0.43518627449869296</v>
      </c>
      <c r="AH118" s="50">
        <f t="shared" si="9"/>
        <v>-0.43534417188072894</v>
      </c>
      <c r="AI118" s="50">
        <f t="shared" si="9"/>
        <v>-0.43425758025143985</v>
      </c>
      <c r="AJ118" s="50">
        <f t="shared" si="9"/>
        <v>-0.43131952059521017</v>
      </c>
      <c r="AK118" s="50">
        <f t="shared" si="9"/>
        <v>-0.43131952059521017</v>
      </c>
      <c r="AL118" s="50">
        <f t="shared" si="9"/>
        <v>-0.43131952059521017</v>
      </c>
      <c r="AM118" s="50">
        <f t="shared" si="9"/>
        <v>-0.43131952059521017</v>
      </c>
      <c r="AN118" s="50">
        <f t="shared" si="9"/>
        <v>-0.43131952059521017</v>
      </c>
    </row>
    <row r="119" spans="1:40">
      <c r="A119" s="50">
        <f t="shared" si="6"/>
        <v>2004</v>
      </c>
      <c r="B119" s="50">
        <f t="shared" si="4"/>
        <v>-0.34537208705861278</v>
      </c>
      <c r="C119" s="50">
        <f t="shared" si="10"/>
        <v>-0.59469096370700014</v>
      </c>
      <c r="D119" s="50">
        <f t="shared" si="10"/>
        <v>-0.56505071586753641</v>
      </c>
      <c r="E119" s="50">
        <f t="shared" si="10"/>
        <v>-0.56648156977435327</v>
      </c>
      <c r="F119" s="50">
        <f t="shared" si="10"/>
        <v>-0.55990823403242096</v>
      </c>
      <c r="G119" s="50">
        <f t="shared" si="10"/>
        <v>-0.50382939996800757</v>
      </c>
      <c r="H119" s="50">
        <f t="shared" si="10"/>
        <v>-0.50593368559021934</v>
      </c>
      <c r="I119" s="50">
        <f t="shared" si="10"/>
        <v>-0.41817836370197409</v>
      </c>
      <c r="J119" s="50">
        <f t="shared" si="10"/>
        <v>-0.41214501715738178</v>
      </c>
      <c r="K119" s="50">
        <f t="shared" si="10"/>
        <v>-0.39345122433628676</v>
      </c>
      <c r="L119" s="50">
        <f t="shared" si="10"/>
        <v>-0.4047138428172804</v>
      </c>
      <c r="M119" s="50">
        <f t="shared" si="10"/>
        <v>-0.40474006588125067</v>
      </c>
      <c r="N119" s="50">
        <f t="shared" si="10"/>
        <v>-0.40520540084381318</v>
      </c>
      <c r="O119" s="50">
        <f t="shared" si="10"/>
        <v>-0.40205021679729352</v>
      </c>
      <c r="P119" s="50">
        <f t="shared" si="10"/>
        <v>-0.40251426870424978</v>
      </c>
      <c r="Q119" s="50">
        <f t="shared" si="10"/>
        <v>-0.46340784326576462</v>
      </c>
      <c r="R119" s="50">
        <f t="shared" si="9"/>
        <v>-0.45697637629432231</v>
      </c>
      <c r="S119" s="50">
        <f t="shared" si="9"/>
        <v>-0.45697637629432231</v>
      </c>
      <c r="T119" s="50">
        <f t="shared" si="9"/>
        <v>-0.45558788684899626</v>
      </c>
      <c r="U119" s="50">
        <f t="shared" si="9"/>
        <v>-0.45342876707638247</v>
      </c>
      <c r="V119" s="50">
        <f t="shared" si="9"/>
        <v>-0.45347318703846917</v>
      </c>
      <c r="W119" s="50">
        <f t="shared" si="9"/>
        <v>-0.45331116244182229</v>
      </c>
      <c r="X119" s="50">
        <f t="shared" si="9"/>
        <v>-0.45343773436143331</v>
      </c>
      <c r="Y119" s="50">
        <f t="shared" si="9"/>
        <v>-0.44595633067981594</v>
      </c>
      <c r="Z119" s="50">
        <f t="shared" si="9"/>
        <v>-0.44586034290237575</v>
      </c>
      <c r="AA119" s="50">
        <f t="shared" si="9"/>
        <v>-0.44577337476516204</v>
      </c>
      <c r="AB119" s="50">
        <f t="shared" si="9"/>
        <v>-0.44577337476516204</v>
      </c>
      <c r="AC119" s="50">
        <f t="shared" si="9"/>
        <v>-0.44577337476516204</v>
      </c>
      <c r="AD119" s="50">
        <f t="shared" si="9"/>
        <v>-0.44577337476516204</v>
      </c>
      <c r="AE119" s="50">
        <f t="shared" si="9"/>
        <v>-0.44577337476516204</v>
      </c>
      <c r="AF119" s="50">
        <f t="shared" si="9"/>
        <v>-0.44577337476516204</v>
      </c>
      <c r="AG119" s="50">
        <f t="shared" si="9"/>
        <v>-0.44077336094876612</v>
      </c>
      <c r="AH119" s="50">
        <f t="shared" si="9"/>
        <v>-0.44092110977192095</v>
      </c>
      <c r="AI119" s="50">
        <f t="shared" si="9"/>
        <v>-0.43994020830970848</v>
      </c>
      <c r="AJ119" s="50">
        <f t="shared" si="9"/>
        <v>-0.43741308276831842</v>
      </c>
      <c r="AK119" s="50">
        <f t="shared" si="9"/>
        <v>-0.43741308276831842</v>
      </c>
      <c r="AL119" s="50">
        <f t="shared" si="9"/>
        <v>-0.43741308276831842</v>
      </c>
      <c r="AM119" s="50">
        <f t="shared" si="9"/>
        <v>-0.43741308276831842</v>
      </c>
      <c r="AN119" s="50">
        <f t="shared" si="9"/>
        <v>-0.43741308276831842</v>
      </c>
    </row>
    <row r="120" spans="1:40">
      <c r="A120" s="50">
        <f t="shared" si="6"/>
        <v>2005</v>
      </c>
      <c r="B120" s="50">
        <f t="shared" si="4"/>
        <v>-0.27222078500048091</v>
      </c>
      <c r="C120" s="50">
        <f t="shared" si="10"/>
        <v>-0.53541644415147027</v>
      </c>
      <c r="D120" s="50">
        <f t="shared" si="10"/>
        <v>-0.52773475105837109</v>
      </c>
      <c r="E120" s="50">
        <f t="shared" si="10"/>
        <v>-0.52966990367608413</v>
      </c>
      <c r="F120" s="50">
        <f t="shared" si="10"/>
        <v>-0.52451353178915372</v>
      </c>
      <c r="G120" s="50">
        <f t="shared" si="10"/>
        <v>-0.49003533476204325</v>
      </c>
      <c r="H120" s="50">
        <f t="shared" si="10"/>
        <v>-0.49756515703897763</v>
      </c>
      <c r="I120" s="50">
        <f t="shared" si="10"/>
        <v>-0.41319912041733647</v>
      </c>
      <c r="J120" s="50">
        <f t="shared" si="10"/>
        <v>-0.40610868455257138</v>
      </c>
      <c r="K120" s="50">
        <f t="shared" si="10"/>
        <v>-0.38927960828642266</v>
      </c>
      <c r="L120" s="50">
        <f t="shared" si="10"/>
        <v>-0.40192261239989518</v>
      </c>
      <c r="M120" s="50">
        <f t="shared" si="10"/>
        <v>-0.40194829473584698</v>
      </c>
      <c r="N120" s="50">
        <f t="shared" si="10"/>
        <v>-0.40246871743718887</v>
      </c>
      <c r="O120" s="50">
        <f t="shared" si="10"/>
        <v>-0.39959444293425289</v>
      </c>
      <c r="P120" s="50">
        <f t="shared" si="10"/>
        <v>-0.40035408672819184</v>
      </c>
      <c r="Q120" s="50">
        <f t="shared" si="10"/>
        <v>-0.46258927896210583</v>
      </c>
      <c r="R120" s="50">
        <f t="shared" si="9"/>
        <v>-0.45648033332020149</v>
      </c>
      <c r="S120" s="50">
        <f t="shared" si="9"/>
        <v>-0.45648033332020149</v>
      </c>
      <c r="T120" s="50">
        <f t="shared" si="9"/>
        <v>-0.45506948526378488</v>
      </c>
      <c r="U120" s="50">
        <f t="shared" si="9"/>
        <v>-0.45295990543632031</v>
      </c>
      <c r="V120" s="50">
        <f t="shared" si="9"/>
        <v>-0.4530025140748497</v>
      </c>
      <c r="W120" s="50">
        <f t="shared" si="9"/>
        <v>-0.45284868283473989</v>
      </c>
      <c r="X120" s="50">
        <f t="shared" si="9"/>
        <v>-0.45296911268578111</v>
      </c>
      <c r="Y120" s="50">
        <f t="shared" si="9"/>
        <v>-0.445777897485994</v>
      </c>
      <c r="Z120" s="50">
        <f t="shared" si="9"/>
        <v>-0.4456866692010733</v>
      </c>
      <c r="AA120" s="50">
        <f t="shared" si="9"/>
        <v>-0.44560397100630028</v>
      </c>
      <c r="AB120" s="50">
        <f t="shared" si="9"/>
        <v>-0.44560397100630028</v>
      </c>
      <c r="AC120" s="50">
        <f t="shared" si="9"/>
        <v>-0.44560397100630028</v>
      </c>
      <c r="AD120" s="50">
        <f t="shared" si="9"/>
        <v>-0.44560397100630028</v>
      </c>
      <c r="AE120" s="50">
        <f t="shared" si="9"/>
        <v>-0.44560397100630028</v>
      </c>
      <c r="AF120" s="50">
        <f t="shared" si="9"/>
        <v>-0.44560397100630028</v>
      </c>
      <c r="AG120" s="50">
        <f t="shared" si="9"/>
        <v>-0.4403089116081394</v>
      </c>
      <c r="AH120" s="50">
        <f t="shared" si="9"/>
        <v>-0.44041771990893541</v>
      </c>
      <c r="AI120" s="50">
        <f t="shared" si="9"/>
        <v>-0.43948589039200653</v>
      </c>
      <c r="AJ120" s="50">
        <f t="shared" si="9"/>
        <v>-0.43727517177614011</v>
      </c>
      <c r="AK120" s="50">
        <f t="shared" si="9"/>
        <v>-0.43727517177614011</v>
      </c>
      <c r="AL120" s="50">
        <f t="shared" si="9"/>
        <v>-0.43727517177614011</v>
      </c>
      <c r="AM120" s="50">
        <f t="shared" si="9"/>
        <v>-0.43727517177614011</v>
      </c>
      <c r="AN120" s="50">
        <f t="shared" si="9"/>
        <v>-0.43727517177614011</v>
      </c>
    </row>
    <row r="121" spans="1:40">
      <c r="A121" s="50">
        <f t="shared" si="6"/>
        <v>2006</v>
      </c>
      <c r="B121" s="50">
        <f t="shared" si="4"/>
        <v>-0.33205580952282882</v>
      </c>
      <c r="C121" s="50">
        <f t="shared" si="10"/>
        <v>-0.4809042533276971</v>
      </c>
      <c r="D121" s="50">
        <f t="shared" si="10"/>
        <v>-0.49552854350508291</v>
      </c>
      <c r="E121" s="50">
        <f t="shared" si="10"/>
        <v>-0.49771693633940117</v>
      </c>
      <c r="F121" s="50">
        <f t="shared" si="10"/>
        <v>-0.49363753285684869</v>
      </c>
      <c r="G121" s="50">
        <f t="shared" si="10"/>
        <v>-0.47327714569689472</v>
      </c>
      <c r="H121" s="50">
        <f t="shared" si="10"/>
        <v>-0.48230614824800405</v>
      </c>
      <c r="I121" s="50">
        <f t="shared" si="10"/>
        <v>-0.40840918220593669</v>
      </c>
      <c r="J121" s="50">
        <f t="shared" si="10"/>
        <v>-0.40027754638421742</v>
      </c>
      <c r="K121" s="50">
        <f t="shared" si="10"/>
        <v>-0.38538109388992109</v>
      </c>
      <c r="L121" s="50">
        <f t="shared" si="10"/>
        <v>-0.39854445604276151</v>
      </c>
      <c r="M121" s="50">
        <f t="shared" si="10"/>
        <v>-0.39856973191881223</v>
      </c>
      <c r="N121" s="50">
        <f t="shared" si="10"/>
        <v>-0.39798921710955115</v>
      </c>
      <c r="O121" s="50">
        <f t="shared" si="10"/>
        <v>-0.39396679454687511</v>
      </c>
      <c r="P121" s="50">
        <f t="shared" si="10"/>
        <v>-0.39528674726592211</v>
      </c>
      <c r="Q121" s="50">
        <f t="shared" si="10"/>
        <v>-0.45936107686960209</v>
      </c>
      <c r="R121" s="50">
        <f t="shared" si="9"/>
        <v>-0.45372855555649433</v>
      </c>
      <c r="S121" s="50">
        <f t="shared" ref="S121:AN121" si="11">-((S73-1)*(S73-2))^-1</f>
        <v>-0.45372855555649433</v>
      </c>
      <c r="T121" s="50">
        <f t="shared" si="11"/>
        <v>-0.45213594582252409</v>
      </c>
      <c r="U121" s="50">
        <f t="shared" si="11"/>
        <v>-0.44996376429392432</v>
      </c>
      <c r="V121" s="50">
        <f t="shared" si="11"/>
        <v>-0.45000603806511524</v>
      </c>
      <c r="W121" s="50">
        <f t="shared" si="11"/>
        <v>-0.44986290644114663</v>
      </c>
      <c r="X121" s="50">
        <f t="shared" si="11"/>
        <v>-0.4499765139232566</v>
      </c>
      <c r="Y121" s="50">
        <f t="shared" si="11"/>
        <v>-0.44247166377247227</v>
      </c>
      <c r="Z121" s="50">
        <f t="shared" si="11"/>
        <v>-0.44226779788287712</v>
      </c>
      <c r="AA121" s="50">
        <f t="shared" si="11"/>
        <v>-0.44216774150956334</v>
      </c>
      <c r="AB121" s="50">
        <f t="shared" si="11"/>
        <v>-0.44216774150956334</v>
      </c>
      <c r="AC121" s="50">
        <f t="shared" si="11"/>
        <v>-0.44216774150956334</v>
      </c>
      <c r="AD121" s="50">
        <f t="shared" si="11"/>
        <v>-0.44216774150956334</v>
      </c>
      <c r="AE121" s="50">
        <f t="shared" si="11"/>
        <v>-0.44216774150956334</v>
      </c>
      <c r="AF121" s="50">
        <f t="shared" si="11"/>
        <v>-0.44216774150956334</v>
      </c>
      <c r="AG121" s="50">
        <f t="shared" si="11"/>
        <v>-0.43680397776666119</v>
      </c>
      <c r="AH121" s="50">
        <f t="shared" si="11"/>
        <v>-0.43690770521931221</v>
      </c>
      <c r="AI121" s="50">
        <f t="shared" si="11"/>
        <v>-0.43578849369320999</v>
      </c>
      <c r="AJ121" s="50">
        <f t="shared" si="11"/>
        <v>-0.4338438207008079</v>
      </c>
      <c r="AK121" s="50">
        <f t="shared" si="11"/>
        <v>-0.4338438207008079</v>
      </c>
      <c r="AL121" s="50">
        <f t="shared" si="11"/>
        <v>-0.4338438207008079</v>
      </c>
      <c r="AM121" s="50">
        <f t="shared" si="11"/>
        <v>-0.4338438207008079</v>
      </c>
      <c r="AN121" s="50">
        <f t="shared" si="11"/>
        <v>-0.4338438207008079</v>
      </c>
    </row>
    <row r="122" spans="1:40">
      <c r="A122" s="50">
        <f t="shared" si="6"/>
        <v>2007</v>
      </c>
      <c r="B122" s="50">
        <f t="shared" si="4"/>
        <v>-0.31657024322843541</v>
      </c>
      <c r="C122" s="50">
        <f t="shared" si="10"/>
        <v>-0.44256730894631696</v>
      </c>
      <c r="D122" s="50">
        <f t="shared" si="10"/>
        <v>-0.44796292791838899</v>
      </c>
      <c r="E122" s="50">
        <f t="shared" si="10"/>
        <v>-0.45026348594010862</v>
      </c>
      <c r="F122" s="50">
        <f t="shared" si="10"/>
        <v>-0.44660481037509314</v>
      </c>
      <c r="G122" s="50">
        <f t="shared" si="10"/>
        <v>-0.43830392219230241</v>
      </c>
      <c r="H122" s="50">
        <f t="shared" si="10"/>
        <v>-0.45679068446471371</v>
      </c>
      <c r="I122" s="50">
        <f t="shared" si="10"/>
        <v>-0.39864573937494968</v>
      </c>
      <c r="J122" s="50">
        <f t="shared" si="10"/>
        <v>-0.3917165834535723</v>
      </c>
      <c r="K122" s="50">
        <f t="shared" si="10"/>
        <v>-0.37878811950061098</v>
      </c>
      <c r="L122" s="50">
        <f t="shared" si="10"/>
        <v>-0.39425168320008719</v>
      </c>
      <c r="M122" s="50">
        <f t="shared" si="10"/>
        <v>-0.3942764893623224</v>
      </c>
      <c r="N122" s="50">
        <f t="shared" si="10"/>
        <v>-0.39354509424800671</v>
      </c>
      <c r="O122" s="50">
        <f t="shared" si="10"/>
        <v>-0.38941981372331241</v>
      </c>
      <c r="P122" s="50">
        <f t="shared" si="10"/>
        <v>-0.39073785584819432</v>
      </c>
      <c r="Q122" s="50">
        <f t="shared" si="10"/>
        <v>-0.45253475279988464</v>
      </c>
      <c r="R122" s="50">
        <f t="shared" ref="R122:AN125" si="12">-((R74-1)*(R74-2))^-1</f>
        <v>-0.44787948242351083</v>
      </c>
      <c r="S122" s="50">
        <f t="shared" si="12"/>
        <v>-0.44787948242351083</v>
      </c>
      <c r="T122" s="50">
        <f t="shared" si="12"/>
        <v>-0.44579568868547564</v>
      </c>
      <c r="U122" s="50">
        <f t="shared" si="12"/>
        <v>-0.44353358511376556</v>
      </c>
      <c r="V122" s="50">
        <f t="shared" si="12"/>
        <v>-0.44352533539120326</v>
      </c>
      <c r="W122" s="50">
        <f t="shared" si="12"/>
        <v>-0.44339594185912706</v>
      </c>
      <c r="X122" s="50">
        <f t="shared" si="12"/>
        <v>-0.44350180857710947</v>
      </c>
      <c r="Y122" s="50">
        <f t="shared" si="12"/>
        <v>-0.43611177839723014</v>
      </c>
      <c r="Z122" s="50">
        <f t="shared" si="12"/>
        <v>-0.4359272754975847</v>
      </c>
      <c r="AA122" s="50">
        <f t="shared" si="12"/>
        <v>-0.43567331846914437</v>
      </c>
      <c r="AB122" s="50">
        <f t="shared" si="12"/>
        <v>-0.43567331846914437</v>
      </c>
      <c r="AC122" s="50">
        <f t="shared" si="12"/>
        <v>-0.43567331846914437</v>
      </c>
      <c r="AD122" s="50">
        <f t="shared" si="12"/>
        <v>-0.43567331846914437</v>
      </c>
      <c r="AE122" s="50">
        <f t="shared" si="12"/>
        <v>-0.43567331846914437</v>
      </c>
      <c r="AF122" s="50">
        <f t="shared" si="12"/>
        <v>-0.43567331846914437</v>
      </c>
      <c r="AG122" s="50">
        <f t="shared" si="12"/>
        <v>-0.43003798323371517</v>
      </c>
      <c r="AH122" s="50">
        <f t="shared" si="12"/>
        <v>-0.4301099008484861</v>
      </c>
      <c r="AI122" s="50">
        <f t="shared" si="12"/>
        <v>-0.42886919782063043</v>
      </c>
      <c r="AJ122" s="50">
        <f t="shared" si="12"/>
        <v>-0.42724705496003845</v>
      </c>
      <c r="AK122" s="50">
        <f t="shared" si="12"/>
        <v>-0.42724705496003845</v>
      </c>
      <c r="AL122" s="50">
        <f t="shared" si="12"/>
        <v>-0.42724705496003845</v>
      </c>
      <c r="AM122" s="50">
        <f t="shared" si="12"/>
        <v>-0.42724705496003845</v>
      </c>
      <c r="AN122" s="50">
        <f t="shared" si="12"/>
        <v>-0.42724705496003845</v>
      </c>
    </row>
    <row r="123" spans="1:40">
      <c r="A123" s="50">
        <f t="shared" si="6"/>
        <v>2008</v>
      </c>
      <c r="B123" s="50">
        <f t="shared" si="4"/>
        <v>-0.32713698512811806</v>
      </c>
      <c r="C123" s="50">
        <f t="shared" si="10"/>
        <v>-0.39707876259341462</v>
      </c>
      <c r="D123" s="50">
        <f t="shared" si="10"/>
        <v>-0.41092662759703946</v>
      </c>
      <c r="E123" s="50">
        <f t="shared" si="10"/>
        <v>-0.41317616369939741</v>
      </c>
      <c r="F123" s="50">
        <f t="shared" si="10"/>
        <v>-0.41056103294735341</v>
      </c>
      <c r="G123" s="50">
        <f t="shared" si="10"/>
        <v>-0.41068108681202492</v>
      </c>
      <c r="H123" s="50">
        <f t="shared" si="10"/>
        <v>-0.43103644101148925</v>
      </c>
      <c r="I123" s="50">
        <f t="shared" si="10"/>
        <v>-0.38395165049294588</v>
      </c>
      <c r="J123" s="50">
        <f t="shared" si="10"/>
        <v>-0.37818806863630344</v>
      </c>
      <c r="K123" s="50">
        <f t="shared" si="10"/>
        <v>-0.36891760957933062</v>
      </c>
      <c r="L123" s="50">
        <f t="shared" si="10"/>
        <v>-0.38857947276229554</v>
      </c>
      <c r="M123" s="50">
        <f t="shared" si="10"/>
        <v>-0.388545412861797</v>
      </c>
      <c r="N123" s="50">
        <f t="shared" si="10"/>
        <v>-0.3873324953491965</v>
      </c>
      <c r="O123" s="50">
        <f t="shared" si="10"/>
        <v>-0.38362983314926635</v>
      </c>
      <c r="P123" s="50">
        <f t="shared" si="10"/>
        <v>-0.38522205599921866</v>
      </c>
      <c r="Q123" s="50">
        <f t="shared" si="10"/>
        <v>-0.44591450169912045</v>
      </c>
      <c r="R123" s="50">
        <f t="shared" si="12"/>
        <v>-0.44171678556493016</v>
      </c>
      <c r="S123" s="50">
        <f t="shared" si="12"/>
        <v>-0.441646401497236</v>
      </c>
      <c r="T123" s="50">
        <f t="shared" si="12"/>
        <v>-0.43731041757300115</v>
      </c>
      <c r="U123" s="50">
        <f t="shared" si="12"/>
        <v>-0.43498586821469892</v>
      </c>
      <c r="V123" s="50">
        <f t="shared" si="12"/>
        <v>-0.43498481732651534</v>
      </c>
      <c r="W123" s="50">
        <f t="shared" si="12"/>
        <v>-0.43480588997176661</v>
      </c>
      <c r="X123" s="50">
        <f t="shared" si="12"/>
        <v>-0.43490386906048717</v>
      </c>
      <c r="Y123" s="50">
        <f t="shared" si="12"/>
        <v>-0.42782255849660805</v>
      </c>
      <c r="Z123" s="50">
        <f t="shared" si="12"/>
        <v>-0.42758130257349136</v>
      </c>
      <c r="AA123" s="50">
        <f t="shared" si="12"/>
        <v>-0.42733309341609316</v>
      </c>
      <c r="AB123" s="50">
        <f t="shared" si="12"/>
        <v>-0.42733309341609316</v>
      </c>
      <c r="AC123" s="50">
        <f t="shared" si="12"/>
        <v>-0.42733309341609316</v>
      </c>
      <c r="AD123" s="50">
        <f t="shared" si="12"/>
        <v>-0.42733309341609316</v>
      </c>
      <c r="AE123" s="50">
        <f t="shared" si="12"/>
        <v>-0.42733309341609316</v>
      </c>
      <c r="AF123" s="50">
        <f t="shared" si="12"/>
        <v>-0.42733309341609316</v>
      </c>
      <c r="AG123" s="50">
        <f t="shared" si="12"/>
        <v>-0.42156575515914807</v>
      </c>
      <c r="AH123" s="50">
        <f t="shared" si="12"/>
        <v>-0.42158766095632921</v>
      </c>
      <c r="AI123" s="50">
        <f t="shared" si="12"/>
        <v>-0.42044664078112709</v>
      </c>
      <c r="AJ123" s="50">
        <f t="shared" si="12"/>
        <v>-0.41887875418822185</v>
      </c>
      <c r="AK123" s="50">
        <f t="shared" si="12"/>
        <v>-0.41887875418822185</v>
      </c>
      <c r="AL123" s="50">
        <f t="shared" si="12"/>
        <v>-0.41887875418822185</v>
      </c>
      <c r="AM123" s="50">
        <f t="shared" si="12"/>
        <v>-0.41887875418822185</v>
      </c>
      <c r="AN123" s="50">
        <f t="shared" si="12"/>
        <v>-0.41887875418822185</v>
      </c>
    </row>
    <row r="124" spans="1:40">
      <c r="A124" s="50">
        <f t="shared" si="6"/>
        <v>2009</v>
      </c>
      <c r="B124" s="50">
        <f t="shared" si="4"/>
        <v>-0.26747441543300515</v>
      </c>
      <c r="C124" s="50">
        <f t="shared" si="10"/>
        <v>-0.34557518276700933</v>
      </c>
      <c r="D124" s="50">
        <f t="shared" si="10"/>
        <v>-0.35626632239074763</v>
      </c>
      <c r="E124" s="50">
        <f t="shared" si="10"/>
        <v>-0.35840923305900768</v>
      </c>
      <c r="F124" s="50">
        <f t="shared" si="10"/>
        <v>-0.35560658309693904</v>
      </c>
      <c r="G124" s="50">
        <f t="shared" si="10"/>
        <v>-0.33565891875567266</v>
      </c>
      <c r="H124" s="50">
        <f t="shared" si="10"/>
        <v>-0.36022259837379528</v>
      </c>
      <c r="I124" s="50">
        <f t="shared" si="10"/>
        <v>-0.33957818931952222</v>
      </c>
      <c r="J124" s="50">
        <f t="shared" si="10"/>
        <v>-0.33588244435923603</v>
      </c>
      <c r="K124" s="50">
        <f t="shared" si="10"/>
        <v>-0.3360805996052959</v>
      </c>
      <c r="L124" s="50">
        <f t="shared" si="10"/>
        <v>-0.37395424639108515</v>
      </c>
      <c r="M124" s="50">
        <f t="shared" si="10"/>
        <v>-0.37392955392543281</v>
      </c>
      <c r="N124" s="50">
        <f t="shared" si="10"/>
        <v>-0.37297511084921642</v>
      </c>
      <c r="O124" s="50">
        <f t="shared" si="10"/>
        <v>-0.36978418465069257</v>
      </c>
      <c r="P124" s="50">
        <f t="shared" si="10"/>
        <v>-0.37200745477810693</v>
      </c>
      <c r="Q124" s="50">
        <f t="shared" si="10"/>
        <v>-0.42992621820808097</v>
      </c>
      <c r="R124" s="50">
        <f t="shared" si="12"/>
        <v>-0.42694045726830204</v>
      </c>
      <c r="S124" s="50">
        <f t="shared" si="12"/>
        <v>-0.42681793379035032</v>
      </c>
      <c r="T124" s="50">
        <f t="shared" si="12"/>
        <v>-0.42183397793875116</v>
      </c>
      <c r="U124" s="50">
        <f t="shared" si="12"/>
        <v>-0.41982549168860311</v>
      </c>
      <c r="V124" s="50">
        <f t="shared" si="12"/>
        <v>-0.41983511331503187</v>
      </c>
      <c r="W124" s="50">
        <f t="shared" si="12"/>
        <v>-0.41968233855357351</v>
      </c>
      <c r="X124" s="50">
        <f t="shared" si="12"/>
        <v>-0.41977193478151098</v>
      </c>
      <c r="Y124" s="50">
        <f t="shared" si="12"/>
        <v>-0.41328870489980701</v>
      </c>
      <c r="Z124" s="50">
        <f t="shared" si="12"/>
        <v>-0.41301566865303907</v>
      </c>
      <c r="AA124" s="50">
        <f t="shared" si="12"/>
        <v>-0.41304037695014134</v>
      </c>
      <c r="AB124" s="50">
        <f t="shared" si="12"/>
        <v>-0.41304037695014134</v>
      </c>
      <c r="AC124" s="50">
        <f t="shared" si="12"/>
        <v>-0.41304037695014134</v>
      </c>
      <c r="AD124" s="50">
        <f t="shared" si="12"/>
        <v>-0.41304037695014134</v>
      </c>
      <c r="AE124" s="50">
        <f t="shared" si="12"/>
        <v>-0.41304037695014134</v>
      </c>
      <c r="AF124" s="50">
        <f t="shared" si="12"/>
        <v>-0.41304037695014134</v>
      </c>
      <c r="AG124" s="50">
        <f t="shared" si="12"/>
        <v>-0.40704586270227561</v>
      </c>
      <c r="AH124" s="50">
        <f t="shared" si="12"/>
        <v>-0.40707368126525956</v>
      </c>
      <c r="AI124" s="50">
        <f t="shared" si="12"/>
        <v>-0.40605309317792626</v>
      </c>
      <c r="AJ124" s="50">
        <f t="shared" si="12"/>
        <v>-0.4049228027220847</v>
      </c>
      <c r="AK124" s="50">
        <f t="shared" si="12"/>
        <v>-0.4049228027220847</v>
      </c>
      <c r="AL124" s="50">
        <f t="shared" si="12"/>
        <v>-0.4049228027220847</v>
      </c>
      <c r="AM124" s="50">
        <f t="shared" si="12"/>
        <v>-0.4049228027220847</v>
      </c>
      <c r="AN124" s="50">
        <f t="shared" si="12"/>
        <v>-0.4049228027220847</v>
      </c>
    </row>
    <row r="125" spans="1:40">
      <c r="A125" s="50">
        <f t="shared" si="6"/>
        <v>2010</v>
      </c>
      <c r="B125" s="50">
        <f t="shared" si="4"/>
        <v>-0.28099872871888265</v>
      </c>
      <c r="C125" s="50">
        <f t="shared" si="10"/>
        <v>-0.33016536257289747</v>
      </c>
      <c r="D125" s="50">
        <f t="shared" si="10"/>
        <v>-0.33862721540479668</v>
      </c>
      <c r="E125" s="50">
        <f t="shared" si="10"/>
        <v>-0.34063158681832356</v>
      </c>
      <c r="F125" s="50">
        <f t="shared" si="10"/>
        <v>-0.33849480156273443</v>
      </c>
      <c r="G125" s="50">
        <f t="shared" si="10"/>
        <v>-0.32420502799273054</v>
      </c>
      <c r="H125" s="50">
        <f t="shared" si="10"/>
        <v>-0.34962301536791718</v>
      </c>
      <c r="I125" s="50">
        <f t="shared" si="10"/>
        <v>-0.33267607640755542</v>
      </c>
      <c r="J125" s="50">
        <f t="shared" si="10"/>
        <v>-0.32958980784412567</v>
      </c>
      <c r="K125" s="50">
        <f t="shared" si="10"/>
        <v>-0.33141822593520209</v>
      </c>
      <c r="L125" s="50">
        <f t="shared" si="10"/>
        <v>-0.36625279599677441</v>
      </c>
      <c r="M125" s="50">
        <f t="shared" si="10"/>
        <v>-0.36623295615033125</v>
      </c>
      <c r="N125" s="50">
        <f t="shared" si="10"/>
        <v>-0.36507886458630751</v>
      </c>
      <c r="O125" s="50">
        <f t="shared" si="10"/>
        <v>-0.362374103796403</v>
      </c>
      <c r="P125" s="50">
        <f t="shared" si="10"/>
        <v>-0.36456781515018755</v>
      </c>
      <c r="Q125" s="50">
        <f t="shared" si="10"/>
        <v>-0.42087121679420858</v>
      </c>
      <c r="R125" s="50">
        <f t="shared" si="12"/>
        <v>-0.41808960465999578</v>
      </c>
      <c r="S125" s="50">
        <f t="shared" si="12"/>
        <v>-0.41789056035129341</v>
      </c>
      <c r="T125" s="50">
        <f t="shared" si="12"/>
        <v>-0.41133587706828556</v>
      </c>
      <c r="U125" s="50">
        <f t="shared" si="12"/>
        <v>-0.40957017740435719</v>
      </c>
      <c r="V125" s="50">
        <f t="shared" si="12"/>
        <v>-0.40956212023085203</v>
      </c>
      <c r="W125" s="50">
        <f t="shared" si="12"/>
        <v>-0.40936428980551026</v>
      </c>
      <c r="X125" s="50">
        <f t="shared" si="12"/>
        <v>-0.40944657727259776</v>
      </c>
      <c r="Y125" s="50">
        <f t="shared" si="12"/>
        <v>-0.40348462822655873</v>
      </c>
      <c r="Z125" s="50">
        <f t="shared" si="12"/>
        <v>-0.40324626592748242</v>
      </c>
      <c r="AA125" s="50">
        <f t="shared" si="12"/>
        <v>-0.40320887399426847</v>
      </c>
      <c r="AB125" s="50">
        <f t="shared" si="12"/>
        <v>-0.40320887399426847</v>
      </c>
      <c r="AC125" s="50">
        <f t="shared" si="12"/>
        <v>-0.40320887399426847</v>
      </c>
      <c r="AD125" s="50">
        <f t="shared" si="12"/>
        <v>-0.40320887399426847</v>
      </c>
      <c r="AE125" s="50">
        <f t="shared" si="12"/>
        <v>-0.40320887399426847</v>
      </c>
      <c r="AF125" s="50">
        <f t="shared" si="12"/>
        <v>-0.40320887399426847</v>
      </c>
      <c r="AG125" s="50">
        <f t="shared" si="12"/>
        <v>-0.39578531566690212</v>
      </c>
      <c r="AH125" s="50">
        <f t="shared" si="12"/>
        <v>-0.39581628612866421</v>
      </c>
      <c r="AI125" s="50">
        <f t="shared" si="12"/>
        <v>-0.39501078213794827</v>
      </c>
      <c r="AJ125" s="50">
        <f t="shared" si="12"/>
        <v>-0.39402598183004728</v>
      </c>
      <c r="AK125" s="50">
        <f t="shared" si="12"/>
        <v>-0.39402598183004728</v>
      </c>
      <c r="AL125" s="50">
        <f t="shared" si="12"/>
        <v>-0.39402598183004728</v>
      </c>
      <c r="AM125" s="50">
        <f t="shared" si="12"/>
        <v>-0.39402598183004728</v>
      </c>
      <c r="AN125" s="50">
        <f t="shared" si="12"/>
        <v>-0.39402598183004728</v>
      </c>
    </row>
    <row r="126" spans="1:40">
      <c r="A126" s="50">
        <f t="shared" si="6"/>
        <v>2011</v>
      </c>
      <c r="B126" s="50">
        <f t="shared" si="4"/>
        <v>-0.25240223173137744</v>
      </c>
      <c r="C126" s="50">
        <f t="shared" si="10"/>
        <v>-0.29629785901689776</v>
      </c>
      <c r="D126" s="50">
        <f t="shared" si="10"/>
        <v>-0.31245150306934344</v>
      </c>
      <c r="E126" s="50">
        <f t="shared" si="10"/>
        <v>-0.31424316988082895</v>
      </c>
      <c r="F126" s="50">
        <f t="shared" si="10"/>
        <v>-0.31239993987086501</v>
      </c>
      <c r="G126" s="50">
        <f t="shared" si="10"/>
        <v>-0.29741016165092976</v>
      </c>
      <c r="H126" s="50">
        <f t="shared" si="10"/>
        <v>-0.32049131281877907</v>
      </c>
      <c r="I126" s="50">
        <f t="shared" si="10"/>
        <v>-0.30931372608765567</v>
      </c>
      <c r="J126" s="50">
        <f t="shared" si="10"/>
        <v>-0.30711509042243562</v>
      </c>
      <c r="K126" s="50">
        <f t="shared" si="10"/>
        <v>-0.31122377671794671</v>
      </c>
      <c r="L126" s="50">
        <f t="shared" si="10"/>
        <v>-0.34851075416724675</v>
      </c>
      <c r="M126" s="50">
        <f t="shared" si="10"/>
        <v>-0.34844638758062813</v>
      </c>
      <c r="N126" s="50">
        <f t="shared" si="10"/>
        <v>-0.34738017813050825</v>
      </c>
      <c r="O126" s="50">
        <f t="shared" si="10"/>
        <v>-0.34469923595386037</v>
      </c>
      <c r="P126" s="50">
        <f t="shared" si="10"/>
        <v>-0.3476523794144864</v>
      </c>
      <c r="Q126" s="50">
        <f t="shared" ref="Q126:AN137" si="13">-((Q78-1)*(Q78-2))^-1</f>
        <v>-0.40080796110910338</v>
      </c>
      <c r="R126" s="50">
        <f t="shared" si="13"/>
        <v>-0.39876121039747287</v>
      </c>
      <c r="S126" s="50">
        <f t="shared" si="13"/>
        <v>-0.39856052451565149</v>
      </c>
      <c r="T126" s="50">
        <f t="shared" si="13"/>
        <v>-0.39044619964646027</v>
      </c>
      <c r="U126" s="50">
        <f t="shared" si="13"/>
        <v>-0.38888942657536235</v>
      </c>
      <c r="V126" s="50">
        <f t="shared" si="13"/>
        <v>-0.38889593892776636</v>
      </c>
      <c r="W126" s="50">
        <f t="shared" si="13"/>
        <v>-0.38873287702893816</v>
      </c>
      <c r="X126" s="50">
        <f t="shared" si="13"/>
        <v>-0.38880745644792369</v>
      </c>
      <c r="Y126" s="50">
        <f t="shared" si="13"/>
        <v>-0.38362825065457634</v>
      </c>
      <c r="Z126" s="50">
        <f t="shared" si="13"/>
        <v>-0.38336109574576444</v>
      </c>
      <c r="AA126" s="50">
        <f t="shared" si="13"/>
        <v>-0.3833124288410375</v>
      </c>
      <c r="AB126" s="50">
        <f t="shared" si="13"/>
        <v>-0.3833124288410375</v>
      </c>
      <c r="AC126" s="50">
        <f t="shared" si="13"/>
        <v>-0.3833124288410375</v>
      </c>
      <c r="AD126" s="50">
        <f t="shared" si="13"/>
        <v>-0.3833124288410375</v>
      </c>
      <c r="AE126" s="50">
        <f t="shared" si="13"/>
        <v>-0.3833124288410375</v>
      </c>
      <c r="AF126" s="50">
        <f t="shared" si="13"/>
        <v>-0.3833124288410375</v>
      </c>
      <c r="AG126" s="50">
        <f t="shared" si="13"/>
        <v>-0.37889760045169762</v>
      </c>
      <c r="AH126" s="50">
        <f t="shared" si="13"/>
        <v>-0.3789332656167585</v>
      </c>
      <c r="AI126" s="50">
        <f t="shared" si="13"/>
        <v>-0.3784246362485818</v>
      </c>
      <c r="AJ126" s="50">
        <f t="shared" si="13"/>
        <v>-0.37771604773803058</v>
      </c>
      <c r="AK126" s="50">
        <f t="shared" si="13"/>
        <v>-0.37771604773803058</v>
      </c>
      <c r="AL126" s="50">
        <f t="shared" si="13"/>
        <v>-0.37771604773803058</v>
      </c>
      <c r="AM126" s="50">
        <f t="shared" si="13"/>
        <v>-0.37771604773803058</v>
      </c>
      <c r="AN126" s="50">
        <f t="shared" si="13"/>
        <v>-0.37771604773803058</v>
      </c>
    </row>
    <row r="127" spans="1:40">
      <c r="A127" s="50">
        <f t="shared" si="6"/>
        <v>2012</v>
      </c>
      <c r="B127" s="50">
        <f t="shared" si="4"/>
        <v>-0.22400448834649644</v>
      </c>
      <c r="C127" s="50">
        <f t="shared" ref="C127:Q138" si="14">-((C79-1)*(C79-2))^-1</f>
        <v>-0.2718551882856684</v>
      </c>
      <c r="D127" s="50">
        <f t="shared" si="14"/>
        <v>-0.29183048055784055</v>
      </c>
      <c r="E127" s="50">
        <f t="shared" si="14"/>
        <v>-0.29385765899102351</v>
      </c>
      <c r="F127" s="50">
        <f t="shared" si="14"/>
        <v>-0.29224016851565487</v>
      </c>
      <c r="G127" s="50">
        <f t="shared" si="14"/>
        <v>-0.25777813605833921</v>
      </c>
      <c r="H127" s="50">
        <f t="shared" si="14"/>
        <v>-0.27899346903371069</v>
      </c>
      <c r="I127" s="50">
        <f t="shared" si="14"/>
        <v>-0.2760727861333464</v>
      </c>
      <c r="J127" s="50">
        <f t="shared" si="14"/>
        <v>-0.27471234202930711</v>
      </c>
      <c r="K127" s="50">
        <f t="shared" si="14"/>
        <v>-0.28093591435081389</v>
      </c>
      <c r="L127" s="50">
        <f t="shared" si="14"/>
        <v>-0.32908442093053714</v>
      </c>
      <c r="M127" s="50">
        <f t="shared" si="14"/>
        <v>-0.329007727631768</v>
      </c>
      <c r="N127" s="50">
        <f t="shared" si="14"/>
        <v>-0.32679548522216789</v>
      </c>
      <c r="O127" s="50">
        <f t="shared" si="14"/>
        <v>-0.32431854347413275</v>
      </c>
      <c r="P127" s="50">
        <f t="shared" si="14"/>
        <v>-0.32801597346682193</v>
      </c>
      <c r="Q127" s="50">
        <f t="shared" si="14"/>
        <v>-0.37668757113046569</v>
      </c>
      <c r="R127" s="50">
        <f t="shared" si="13"/>
        <v>-0.37572040470462731</v>
      </c>
      <c r="S127" s="50">
        <f t="shared" si="13"/>
        <v>-0.37558076715290006</v>
      </c>
      <c r="T127" s="50">
        <f t="shared" si="13"/>
        <v>-0.36823641018430947</v>
      </c>
      <c r="U127" s="50">
        <f t="shared" si="13"/>
        <v>-0.36701210376959537</v>
      </c>
      <c r="V127" s="50">
        <f t="shared" si="13"/>
        <v>-0.36699674948849603</v>
      </c>
      <c r="W127" s="50">
        <f t="shared" si="13"/>
        <v>-0.36686577727611591</v>
      </c>
      <c r="X127" s="50">
        <f t="shared" si="13"/>
        <v>-0.36693263356398265</v>
      </c>
      <c r="Y127" s="50">
        <f t="shared" si="13"/>
        <v>-0.36249061539900446</v>
      </c>
      <c r="Z127" s="50">
        <f t="shared" si="13"/>
        <v>-0.362279288472804</v>
      </c>
      <c r="AA127" s="50">
        <f t="shared" si="13"/>
        <v>-0.3622376553635146</v>
      </c>
      <c r="AB127" s="50">
        <f t="shared" si="13"/>
        <v>-0.3622376553635146</v>
      </c>
      <c r="AC127" s="50">
        <f t="shared" si="13"/>
        <v>-0.3622376553635146</v>
      </c>
      <c r="AD127" s="50">
        <f t="shared" si="13"/>
        <v>-0.3622376553635146</v>
      </c>
      <c r="AE127" s="50">
        <f t="shared" si="13"/>
        <v>-0.3622376553635146</v>
      </c>
      <c r="AF127" s="50">
        <f t="shared" si="13"/>
        <v>-0.3622376553635146</v>
      </c>
      <c r="AG127" s="50">
        <f t="shared" si="13"/>
        <v>-0.35946758195407247</v>
      </c>
      <c r="AH127" s="50">
        <f t="shared" si="13"/>
        <v>-0.35948487263509626</v>
      </c>
      <c r="AI127" s="50">
        <f t="shared" si="13"/>
        <v>-0.35904423576943301</v>
      </c>
      <c r="AJ127" s="50">
        <f t="shared" si="13"/>
        <v>-0.35840345033796506</v>
      </c>
      <c r="AK127" s="50">
        <f t="shared" si="13"/>
        <v>-0.35840345033796506</v>
      </c>
      <c r="AL127" s="50">
        <f t="shared" si="13"/>
        <v>-0.35840345033796506</v>
      </c>
      <c r="AM127" s="50">
        <f t="shared" si="13"/>
        <v>-0.35840345033796506</v>
      </c>
      <c r="AN127" s="50">
        <f t="shared" si="13"/>
        <v>-0.35840345033796506</v>
      </c>
    </row>
    <row r="128" spans="1:40">
      <c r="A128" s="50">
        <f t="shared" si="6"/>
        <v>2013</v>
      </c>
      <c r="B128" s="50">
        <f t="shared" si="4"/>
        <v>-0.22002098694368472</v>
      </c>
      <c r="C128" s="50">
        <f t="shared" si="14"/>
        <v>-0.2552770997594706</v>
      </c>
      <c r="D128" s="50">
        <f t="shared" si="14"/>
        <v>-0.27687822160186748</v>
      </c>
      <c r="E128" s="50">
        <f t="shared" si="14"/>
        <v>-0.2786167286155028</v>
      </c>
      <c r="F128" s="50">
        <f t="shared" si="14"/>
        <v>-0.27744610282207405</v>
      </c>
      <c r="G128" s="50">
        <f t="shared" si="14"/>
        <v>-0.25309791500645146</v>
      </c>
      <c r="H128" s="50">
        <f t="shared" si="14"/>
        <v>-0.27211155174450463</v>
      </c>
      <c r="I128" s="50">
        <f t="shared" si="14"/>
        <v>-0.26861512455212094</v>
      </c>
      <c r="J128" s="50">
        <f t="shared" si="14"/>
        <v>-0.26745725254316138</v>
      </c>
      <c r="K128" s="50">
        <f t="shared" si="14"/>
        <v>-0.27249720716671827</v>
      </c>
      <c r="L128" s="50">
        <f t="shared" si="14"/>
        <v>-0.32099763678890719</v>
      </c>
      <c r="M128" s="50">
        <f t="shared" si="14"/>
        <v>-0.32086831895102275</v>
      </c>
      <c r="N128" s="50">
        <f t="shared" si="14"/>
        <v>-0.31898286393836878</v>
      </c>
      <c r="O128" s="50">
        <f t="shared" si="14"/>
        <v>-0.31652915128098058</v>
      </c>
      <c r="P128" s="50">
        <f t="shared" si="14"/>
        <v>-0.32013790757291932</v>
      </c>
      <c r="Q128" s="50">
        <f t="shared" si="14"/>
        <v>-0.36582855691137939</v>
      </c>
      <c r="R128" s="50">
        <f t="shared" si="13"/>
        <v>-0.36530885881384306</v>
      </c>
      <c r="S128" s="50">
        <f t="shared" si="13"/>
        <v>-0.36522178513383663</v>
      </c>
      <c r="T128" s="50">
        <f t="shared" si="13"/>
        <v>-0.35769290730515518</v>
      </c>
      <c r="U128" s="50">
        <f t="shared" si="13"/>
        <v>-0.35660575173586434</v>
      </c>
      <c r="V128" s="50">
        <f t="shared" si="13"/>
        <v>-0.35659938224079751</v>
      </c>
      <c r="W128" s="50">
        <f t="shared" si="13"/>
        <v>-0.3564854422239791</v>
      </c>
      <c r="X128" s="50">
        <f t="shared" si="13"/>
        <v>-0.35654696009995862</v>
      </c>
      <c r="Y128" s="50">
        <f t="shared" si="13"/>
        <v>-0.3523741456327924</v>
      </c>
      <c r="Z128" s="50">
        <f t="shared" si="13"/>
        <v>-0.35205729415040388</v>
      </c>
      <c r="AA128" s="50">
        <f t="shared" si="13"/>
        <v>-0.35192925103642997</v>
      </c>
      <c r="AB128" s="50">
        <f t="shared" si="13"/>
        <v>-0.35192925103642997</v>
      </c>
      <c r="AC128" s="50">
        <f t="shared" si="13"/>
        <v>-0.35192925103642997</v>
      </c>
      <c r="AD128" s="50">
        <f t="shared" si="13"/>
        <v>-0.35192925103642997</v>
      </c>
      <c r="AE128" s="50">
        <f t="shared" si="13"/>
        <v>-0.35192925103642997</v>
      </c>
      <c r="AF128" s="50">
        <f t="shared" si="13"/>
        <v>-0.35192925103642997</v>
      </c>
      <c r="AG128" s="50">
        <f t="shared" si="13"/>
        <v>-0.34957880161188959</v>
      </c>
      <c r="AH128" s="50">
        <f t="shared" si="13"/>
        <v>-0.34959954849574792</v>
      </c>
      <c r="AI128" s="50">
        <f t="shared" si="13"/>
        <v>-0.3492415407605397</v>
      </c>
      <c r="AJ128" s="50">
        <f t="shared" si="13"/>
        <v>-0.34868687332669634</v>
      </c>
      <c r="AK128" s="50">
        <f t="shared" si="13"/>
        <v>-0.34868687332669634</v>
      </c>
      <c r="AL128" s="50">
        <f t="shared" si="13"/>
        <v>-0.34868687332669634</v>
      </c>
      <c r="AM128" s="50">
        <f t="shared" si="13"/>
        <v>-0.34868687332669634</v>
      </c>
      <c r="AN128" s="50">
        <f t="shared" si="13"/>
        <v>-0.34868687332669634</v>
      </c>
    </row>
    <row r="129" spans="1:42">
      <c r="A129" s="50">
        <f t="shared" si="6"/>
        <v>2014</v>
      </c>
      <c r="B129" s="50">
        <f t="shared" si="4"/>
        <v>-0.21432673989569798</v>
      </c>
      <c r="C129" s="50">
        <f t="shared" si="14"/>
        <v>-0.24670652097783777</v>
      </c>
      <c r="D129" s="50">
        <f t="shared" si="14"/>
        <v>-0.26658021110979568</v>
      </c>
      <c r="E129" s="50">
        <f t="shared" si="14"/>
        <v>-0.26810870917975327</v>
      </c>
      <c r="F129" s="50">
        <f t="shared" si="14"/>
        <v>-0.26684485218702186</v>
      </c>
      <c r="G129" s="50">
        <f t="shared" si="14"/>
        <v>-0.24526451051234482</v>
      </c>
      <c r="H129" s="50">
        <f t="shared" si="14"/>
        <v>-0.26435631053402775</v>
      </c>
      <c r="I129" s="50">
        <f t="shared" si="14"/>
        <v>-0.26203557858670407</v>
      </c>
      <c r="J129" s="50">
        <f t="shared" si="14"/>
        <v>-0.26107898128047474</v>
      </c>
      <c r="K129" s="50">
        <f t="shared" si="14"/>
        <v>-0.2640590957934118</v>
      </c>
      <c r="L129" s="50">
        <f t="shared" si="14"/>
        <v>-0.31457894437108019</v>
      </c>
      <c r="M129" s="50">
        <f t="shared" si="14"/>
        <v>-0.31446566205643739</v>
      </c>
      <c r="N129" s="50">
        <f t="shared" si="14"/>
        <v>-0.31283253461770788</v>
      </c>
      <c r="O129" s="50">
        <f t="shared" si="14"/>
        <v>-0.3106129044526546</v>
      </c>
      <c r="P129" s="50">
        <f t="shared" si="14"/>
        <v>-0.31434776407034887</v>
      </c>
      <c r="Q129" s="50">
        <f t="shared" si="14"/>
        <v>-0.35755236553310177</v>
      </c>
      <c r="R129" s="50">
        <f t="shared" si="13"/>
        <v>-0.35691028095219363</v>
      </c>
      <c r="S129" s="50">
        <f t="shared" si="13"/>
        <v>-0.3567614719584245</v>
      </c>
      <c r="T129" s="50">
        <f t="shared" si="13"/>
        <v>-0.34927004225686675</v>
      </c>
      <c r="U129" s="50">
        <f t="shared" si="13"/>
        <v>-0.34804888637478903</v>
      </c>
      <c r="V129" s="50">
        <f t="shared" si="13"/>
        <v>-0.34804886175255151</v>
      </c>
      <c r="W129" s="50">
        <f t="shared" si="13"/>
        <v>-0.34794804334449825</v>
      </c>
      <c r="X129" s="50">
        <f t="shared" si="13"/>
        <v>-0.34800517204719023</v>
      </c>
      <c r="Y129" s="50">
        <f t="shared" si="13"/>
        <v>-0.34392332619754634</v>
      </c>
      <c r="Z129" s="50">
        <f t="shared" si="13"/>
        <v>-0.34362297836525707</v>
      </c>
      <c r="AA129" s="50">
        <f t="shared" si="13"/>
        <v>-0.34355548127892638</v>
      </c>
      <c r="AB129" s="50">
        <f t="shared" si="13"/>
        <v>-0.34355548127892638</v>
      </c>
      <c r="AC129" s="50">
        <f t="shared" si="13"/>
        <v>-0.34355548127892638</v>
      </c>
      <c r="AD129" s="50">
        <f t="shared" si="13"/>
        <v>-0.34355548127892638</v>
      </c>
      <c r="AE129" s="50">
        <f t="shared" si="13"/>
        <v>-0.34355548127892638</v>
      </c>
      <c r="AF129" s="50">
        <f t="shared" si="13"/>
        <v>-0.34355548127892638</v>
      </c>
      <c r="AG129" s="50">
        <f t="shared" si="13"/>
        <v>-0.34161531521167449</v>
      </c>
      <c r="AH129" s="50">
        <f t="shared" si="13"/>
        <v>-0.34163821864814636</v>
      </c>
      <c r="AI129" s="50">
        <f t="shared" si="13"/>
        <v>-0.34133654195779123</v>
      </c>
      <c r="AJ129" s="50">
        <f t="shared" si="13"/>
        <v>-0.34085344749463375</v>
      </c>
      <c r="AK129" s="50">
        <f t="shared" si="13"/>
        <v>-0.34085344749463375</v>
      </c>
      <c r="AL129" s="50">
        <f t="shared" si="13"/>
        <v>-0.34085344749463375</v>
      </c>
      <c r="AM129" s="50">
        <f t="shared" si="13"/>
        <v>-0.34085344749463375</v>
      </c>
      <c r="AN129" s="50">
        <f t="shared" si="13"/>
        <v>-0.34085344749463375</v>
      </c>
    </row>
    <row r="130" spans="1:42">
      <c r="A130" s="50">
        <f t="shared" si="6"/>
        <v>2015</v>
      </c>
      <c r="B130" s="50">
        <f t="shared" si="4"/>
        <v>-0.20075780790788489</v>
      </c>
      <c r="C130" s="50">
        <f t="shared" si="14"/>
        <v>-0.24373724140018388</v>
      </c>
      <c r="D130" s="50">
        <f t="shared" si="14"/>
        <v>-0.26137405369926336</v>
      </c>
      <c r="E130" s="50">
        <f t="shared" si="14"/>
        <v>-0.26275978320627774</v>
      </c>
      <c r="F130" s="50">
        <f t="shared" si="14"/>
        <v>-0.26217303159090122</v>
      </c>
      <c r="G130" s="50">
        <f t="shared" si="14"/>
        <v>-0.23183269646635588</v>
      </c>
      <c r="H130" s="50">
        <f t="shared" si="14"/>
        <v>-0.24981101552060223</v>
      </c>
      <c r="I130" s="50">
        <f t="shared" si="14"/>
        <v>-0.24897902856564372</v>
      </c>
      <c r="J130" s="50">
        <f t="shared" si="14"/>
        <v>-0.24826107422979871</v>
      </c>
      <c r="K130" s="50">
        <f t="shared" si="14"/>
        <v>-0.25210411955466955</v>
      </c>
      <c r="L130" s="50">
        <f t="shared" si="14"/>
        <v>-0.30680776513716151</v>
      </c>
      <c r="M130" s="50">
        <f t="shared" si="14"/>
        <v>-0.30665211787893948</v>
      </c>
      <c r="N130" s="50">
        <f t="shared" si="14"/>
        <v>-0.30520342205803358</v>
      </c>
      <c r="O130" s="50">
        <f t="shared" si="14"/>
        <v>-0.30312945571625965</v>
      </c>
      <c r="P130" s="50">
        <f t="shared" si="14"/>
        <v>-0.30701757793227857</v>
      </c>
      <c r="Q130" s="50">
        <f t="shared" si="14"/>
        <v>-0.34907720768297335</v>
      </c>
      <c r="R130" s="50">
        <f t="shared" si="13"/>
        <v>-0.34885403794622899</v>
      </c>
      <c r="S130" s="50">
        <f t="shared" si="13"/>
        <v>-0.34898348830492182</v>
      </c>
      <c r="T130" s="50">
        <f t="shared" si="13"/>
        <v>-0.34163983057536523</v>
      </c>
      <c r="U130" s="50">
        <f t="shared" si="13"/>
        <v>-0.34065417179101437</v>
      </c>
      <c r="V130" s="50">
        <f t="shared" si="13"/>
        <v>-0.34059511917324364</v>
      </c>
      <c r="W130" s="50">
        <f t="shared" si="13"/>
        <v>-0.34050511380785348</v>
      </c>
      <c r="X130" s="50">
        <f t="shared" si="13"/>
        <v>-0.34050880902587005</v>
      </c>
      <c r="Y130" s="50">
        <f t="shared" si="13"/>
        <v>-0.33710278574681635</v>
      </c>
      <c r="Z130" s="50">
        <f t="shared" si="13"/>
        <v>-0.33689708995862788</v>
      </c>
      <c r="AA130" s="50">
        <f t="shared" si="13"/>
        <v>-0.33683938089766369</v>
      </c>
      <c r="AB130" s="50">
        <f t="shared" si="13"/>
        <v>-0.33683938089766369</v>
      </c>
      <c r="AC130" s="50">
        <f t="shared" si="13"/>
        <v>-0.33683938089766369</v>
      </c>
      <c r="AD130" s="50">
        <f t="shared" si="13"/>
        <v>-0.33683938089766369</v>
      </c>
      <c r="AE130" s="50">
        <f t="shared" si="13"/>
        <v>-0.33683938089766369</v>
      </c>
      <c r="AF130" s="50">
        <f t="shared" si="13"/>
        <v>-0.33683938089766369</v>
      </c>
      <c r="AG130" s="50">
        <f t="shared" si="13"/>
        <v>-0.33520174108296596</v>
      </c>
      <c r="AH130" s="50">
        <f t="shared" si="13"/>
        <v>-0.33516120820421685</v>
      </c>
      <c r="AI130" s="50">
        <f t="shared" si="13"/>
        <v>-0.33488472550968457</v>
      </c>
      <c r="AJ130" s="50">
        <f t="shared" si="13"/>
        <v>-0.33447400586789156</v>
      </c>
      <c r="AK130" s="50">
        <f t="shared" si="13"/>
        <v>-0.33447400586789156</v>
      </c>
      <c r="AL130" s="50">
        <f t="shared" si="13"/>
        <v>-0.33447400586789156</v>
      </c>
      <c r="AM130" s="50">
        <f t="shared" si="13"/>
        <v>-0.33447400586789156</v>
      </c>
      <c r="AN130" s="50">
        <f t="shared" si="13"/>
        <v>-0.33447400586789156</v>
      </c>
    </row>
    <row r="131" spans="1:42">
      <c r="A131" s="50">
        <f t="shared" si="6"/>
        <v>2016</v>
      </c>
      <c r="B131" s="50">
        <f t="shared" si="4"/>
        <v>-0.20909254910841574</v>
      </c>
      <c r="C131" s="50">
        <f t="shared" si="14"/>
        <v>-0.24267759440017853</v>
      </c>
      <c r="D131" s="50">
        <f t="shared" si="14"/>
        <v>-0.26015502207075086</v>
      </c>
      <c r="E131" s="50">
        <f t="shared" si="14"/>
        <v>-0.26140557914371571</v>
      </c>
      <c r="F131" s="50">
        <f t="shared" si="14"/>
        <v>-0.26086557398392779</v>
      </c>
      <c r="G131" s="50">
        <f t="shared" si="14"/>
        <v>-0.22763896750164084</v>
      </c>
      <c r="H131" s="50">
        <f t="shared" si="14"/>
        <v>-0.24414020307110476</v>
      </c>
      <c r="I131" s="50">
        <f t="shared" si="14"/>
        <v>-0.24246029415627307</v>
      </c>
      <c r="J131" s="50">
        <f t="shared" si="14"/>
        <v>-0.24198905421791619</v>
      </c>
      <c r="K131" s="50">
        <f t="shared" si="14"/>
        <v>-0.2450291932132023</v>
      </c>
      <c r="L131" s="50">
        <f t="shared" si="14"/>
        <v>-0.29969249419542493</v>
      </c>
      <c r="M131" s="50">
        <f t="shared" si="14"/>
        <v>-0.29955644785840768</v>
      </c>
      <c r="N131" s="50">
        <f t="shared" si="14"/>
        <v>-0.29834317011984873</v>
      </c>
      <c r="O131" s="50">
        <f t="shared" si="14"/>
        <v>-0.29566779930599357</v>
      </c>
      <c r="P131" s="50">
        <f t="shared" si="14"/>
        <v>-0.29968683967365523</v>
      </c>
      <c r="Q131" s="50">
        <f t="shared" si="14"/>
        <v>-0.34080507345154332</v>
      </c>
      <c r="R131" s="50">
        <f t="shared" si="13"/>
        <v>-0.34091828453534267</v>
      </c>
      <c r="S131" s="50">
        <f t="shared" si="13"/>
        <v>-0.34110004748484146</v>
      </c>
      <c r="T131" s="50">
        <f t="shared" si="13"/>
        <v>-0.33246378154869483</v>
      </c>
      <c r="U131" s="50">
        <f t="shared" si="13"/>
        <v>-0.33140567593581965</v>
      </c>
      <c r="V131" s="50">
        <f t="shared" si="13"/>
        <v>-0.33135875534650716</v>
      </c>
      <c r="W131" s="50">
        <f t="shared" si="13"/>
        <v>-0.331279531715163</v>
      </c>
      <c r="X131" s="50">
        <f t="shared" si="13"/>
        <v>-0.33128015050177601</v>
      </c>
      <c r="Y131" s="50">
        <f t="shared" si="13"/>
        <v>-0.32819169969616374</v>
      </c>
      <c r="Z131" s="50">
        <f t="shared" si="13"/>
        <v>-0.32807989954801914</v>
      </c>
      <c r="AA131" s="50">
        <f t="shared" si="13"/>
        <v>-0.3279792671071079</v>
      </c>
      <c r="AB131" s="50">
        <f t="shared" si="13"/>
        <v>-0.3279792671071079</v>
      </c>
      <c r="AC131" s="50">
        <f t="shared" si="13"/>
        <v>-0.3279792671071079</v>
      </c>
      <c r="AD131" s="50">
        <f t="shared" si="13"/>
        <v>-0.3279792671071079</v>
      </c>
      <c r="AE131" s="50">
        <f t="shared" si="13"/>
        <v>-0.3279792671071079</v>
      </c>
      <c r="AF131" s="50">
        <f t="shared" si="13"/>
        <v>-0.3279792671071079</v>
      </c>
      <c r="AG131" s="50">
        <f t="shared" si="13"/>
        <v>-0.3267872599019937</v>
      </c>
      <c r="AH131" s="50">
        <f t="shared" si="13"/>
        <v>-0.32674254528966051</v>
      </c>
      <c r="AI131" s="50">
        <f t="shared" si="13"/>
        <v>-0.32648247241576267</v>
      </c>
      <c r="AJ131" s="50">
        <f t="shared" si="13"/>
        <v>-0.32620196420696157</v>
      </c>
      <c r="AK131" s="50">
        <f t="shared" si="13"/>
        <v>-0.32620196420696157</v>
      </c>
      <c r="AL131" s="50">
        <f t="shared" si="13"/>
        <v>-0.32620196420696157</v>
      </c>
      <c r="AM131" s="50">
        <f t="shared" si="13"/>
        <v>-0.32620196420696157</v>
      </c>
      <c r="AN131" s="50">
        <f t="shared" si="13"/>
        <v>-0.32620196420696157</v>
      </c>
    </row>
    <row r="132" spans="1:42">
      <c r="A132" s="50">
        <f t="shared" si="6"/>
        <v>2017</v>
      </c>
      <c r="B132" s="50">
        <f t="shared" si="4"/>
        <v>-0.20611605138670605</v>
      </c>
      <c r="C132" s="50">
        <f t="shared" si="14"/>
        <v>-0.24068237924876376</v>
      </c>
      <c r="D132" s="50">
        <f t="shared" si="14"/>
        <v>-0.25584865617198288</v>
      </c>
      <c r="E132" s="50">
        <f t="shared" si="14"/>
        <v>-0.25655196102685318</v>
      </c>
      <c r="F132" s="50">
        <f t="shared" si="14"/>
        <v>-0.25610162783166412</v>
      </c>
      <c r="G132" s="50">
        <f t="shared" si="14"/>
        <v>-0.22437330449871026</v>
      </c>
      <c r="H132" s="50">
        <f t="shared" si="14"/>
        <v>-0.23991475648271288</v>
      </c>
      <c r="I132" s="50">
        <f t="shared" si="14"/>
        <v>-0.23870169050378801</v>
      </c>
      <c r="J132" s="50">
        <f t="shared" si="14"/>
        <v>-0.23797206929101353</v>
      </c>
      <c r="K132" s="50">
        <f t="shared" si="14"/>
        <v>-0.24158175970495374</v>
      </c>
      <c r="L132" s="50">
        <f t="shared" si="14"/>
        <v>-0.2957089696665024</v>
      </c>
      <c r="M132" s="50">
        <f t="shared" si="14"/>
        <v>-0.29551482843625798</v>
      </c>
      <c r="N132" s="50">
        <f t="shared" si="14"/>
        <v>-0.29445090749825042</v>
      </c>
      <c r="O132" s="50">
        <f t="shared" si="14"/>
        <v>-0.29168210034030084</v>
      </c>
      <c r="P132" s="50">
        <f t="shared" si="14"/>
        <v>-0.29562214930335839</v>
      </c>
      <c r="Q132" s="50">
        <f t="shared" si="14"/>
        <v>-0.33626261386996098</v>
      </c>
      <c r="R132" s="50">
        <f t="shared" si="13"/>
        <v>-0.33658202231769901</v>
      </c>
      <c r="S132" s="50">
        <f t="shared" si="13"/>
        <v>-0.33683223938750062</v>
      </c>
      <c r="T132" s="50">
        <f t="shared" si="13"/>
        <v>-0.32357964453925425</v>
      </c>
      <c r="U132" s="50">
        <f t="shared" si="13"/>
        <v>-0.32267465309850474</v>
      </c>
      <c r="V132" s="50">
        <f t="shared" si="13"/>
        <v>-0.32263782758212001</v>
      </c>
      <c r="W132" s="50">
        <f t="shared" si="13"/>
        <v>-0.3225676918583989</v>
      </c>
      <c r="X132" s="50">
        <f t="shared" si="13"/>
        <v>-0.32257078066545769</v>
      </c>
      <c r="Y132" s="50">
        <f t="shared" si="13"/>
        <v>-0.31974353299229069</v>
      </c>
      <c r="Z132" s="50">
        <f t="shared" si="13"/>
        <v>-0.31965423668635534</v>
      </c>
      <c r="AA132" s="50">
        <f t="shared" si="13"/>
        <v>-0.31960135409910156</v>
      </c>
      <c r="AB132" s="50">
        <f t="shared" si="13"/>
        <v>-0.31960135409910156</v>
      </c>
      <c r="AC132" s="50">
        <f t="shared" si="13"/>
        <v>-0.31960135409910156</v>
      </c>
      <c r="AD132" s="50">
        <f t="shared" si="13"/>
        <v>-0.31960135409910156</v>
      </c>
      <c r="AE132" s="50">
        <f t="shared" si="13"/>
        <v>-0.31960135409910156</v>
      </c>
      <c r="AF132" s="50">
        <f t="shared" si="13"/>
        <v>-0.31960135409910156</v>
      </c>
      <c r="AG132" s="50">
        <f t="shared" si="13"/>
        <v>-0.31944328471436895</v>
      </c>
      <c r="AH132" s="50">
        <f t="shared" si="13"/>
        <v>-0.31940586446571806</v>
      </c>
      <c r="AI132" s="50">
        <f t="shared" si="13"/>
        <v>-0.31918823531885571</v>
      </c>
      <c r="AJ132" s="50">
        <f t="shared" si="13"/>
        <v>-0.31894451355993619</v>
      </c>
      <c r="AK132" s="50">
        <f t="shared" si="13"/>
        <v>-0.31894451355993619</v>
      </c>
      <c r="AL132" s="50">
        <f t="shared" si="13"/>
        <v>-0.31894451355993619</v>
      </c>
      <c r="AM132" s="50">
        <f t="shared" si="13"/>
        <v>-0.31894451355993619</v>
      </c>
      <c r="AN132" s="50">
        <f t="shared" si="13"/>
        <v>-0.31894451355993619</v>
      </c>
    </row>
    <row r="133" spans="1:42">
      <c r="A133" s="50">
        <f t="shared" si="6"/>
        <v>2018</v>
      </c>
      <c r="B133" s="50">
        <f t="shared" si="4"/>
        <v>-0.19239075351226304</v>
      </c>
      <c r="C133" s="50">
        <f t="shared" si="14"/>
        <v>-0.23573921785744667</v>
      </c>
      <c r="D133" s="50">
        <f t="shared" si="14"/>
        <v>-0.25215894077807799</v>
      </c>
      <c r="E133" s="50">
        <f t="shared" si="14"/>
        <v>-0.25282792428779582</v>
      </c>
      <c r="F133" s="50">
        <f t="shared" si="14"/>
        <v>-0.25247543154060148</v>
      </c>
      <c r="G133" s="50">
        <f t="shared" si="14"/>
        <v>-0.22305972652867601</v>
      </c>
      <c r="H133" s="50">
        <f t="shared" si="14"/>
        <v>-0.23816465305488443</v>
      </c>
      <c r="I133" s="50">
        <f t="shared" si="14"/>
        <v>-0.23646356321004572</v>
      </c>
      <c r="J133" s="50">
        <f t="shared" si="14"/>
        <v>-0.23579788729209522</v>
      </c>
      <c r="K133" s="50">
        <f t="shared" si="14"/>
        <v>-0.23948313794588355</v>
      </c>
      <c r="L133" s="50">
        <f t="shared" si="14"/>
        <v>-0.28726342655982678</v>
      </c>
      <c r="M133" s="50">
        <f t="shared" si="14"/>
        <v>-0.28706268452002465</v>
      </c>
      <c r="N133" s="50">
        <f t="shared" si="14"/>
        <v>-0.28622477997472734</v>
      </c>
      <c r="O133" s="50">
        <f t="shared" si="14"/>
        <v>-0.28367150452419471</v>
      </c>
      <c r="P133" s="50">
        <f t="shared" si="14"/>
        <v>-0.28771969608537917</v>
      </c>
      <c r="Q133" s="50">
        <f t="shared" si="14"/>
        <v>-0.32741071951246381</v>
      </c>
      <c r="R133" s="50">
        <f t="shared" si="13"/>
        <v>-0.32792800411339901</v>
      </c>
      <c r="S133" s="50">
        <f t="shared" si="13"/>
        <v>-0.32818220979244916</v>
      </c>
      <c r="T133" s="50">
        <f t="shared" si="13"/>
        <v>-0.31222768941545664</v>
      </c>
      <c r="U133" s="50">
        <f t="shared" si="13"/>
        <v>-0.31149728274000071</v>
      </c>
      <c r="V133" s="50">
        <f t="shared" si="13"/>
        <v>-0.31147124226654221</v>
      </c>
      <c r="W133" s="50">
        <f t="shared" si="13"/>
        <v>-0.31141028993446279</v>
      </c>
      <c r="X133" s="50">
        <f t="shared" si="13"/>
        <v>-0.3114161916408823</v>
      </c>
      <c r="Y133" s="50">
        <f t="shared" si="13"/>
        <v>-0.30938589925877158</v>
      </c>
      <c r="Z133" s="50">
        <f t="shared" si="13"/>
        <v>-0.30944139016365602</v>
      </c>
      <c r="AA133" s="50">
        <f t="shared" si="13"/>
        <v>-0.30948745527956223</v>
      </c>
      <c r="AB133" s="50">
        <f t="shared" si="13"/>
        <v>-0.30948745527956223</v>
      </c>
      <c r="AC133" s="50">
        <f t="shared" si="13"/>
        <v>-0.30948745527956223</v>
      </c>
      <c r="AD133" s="50">
        <f t="shared" si="13"/>
        <v>-0.30948745527956223</v>
      </c>
      <c r="AE133" s="50">
        <f t="shared" si="13"/>
        <v>-0.30948745527956223</v>
      </c>
      <c r="AF133" s="50">
        <f t="shared" si="13"/>
        <v>-0.30948745527956223</v>
      </c>
      <c r="AG133" s="50">
        <f t="shared" si="13"/>
        <v>-0.31048942282207936</v>
      </c>
      <c r="AH133" s="50">
        <f t="shared" si="13"/>
        <v>-0.31045623118742577</v>
      </c>
      <c r="AI133" s="50">
        <f t="shared" si="13"/>
        <v>-0.31028250671573332</v>
      </c>
      <c r="AJ133" s="50">
        <f t="shared" si="13"/>
        <v>-0.31023501146043819</v>
      </c>
      <c r="AK133" s="50">
        <f t="shared" si="13"/>
        <v>-0.31023501146043819</v>
      </c>
      <c r="AL133" s="50">
        <f t="shared" si="13"/>
        <v>-0.31023501146043819</v>
      </c>
      <c r="AM133" s="50">
        <f t="shared" si="13"/>
        <v>-0.31023501146043819</v>
      </c>
      <c r="AN133" s="50">
        <f t="shared" si="13"/>
        <v>-0.31023501146043819</v>
      </c>
    </row>
    <row r="134" spans="1:42">
      <c r="A134" s="50">
        <f t="shared" si="6"/>
        <v>2019</v>
      </c>
      <c r="B134" s="50">
        <f t="shared" si="4"/>
        <v>-0.18821152339554667</v>
      </c>
      <c r="C134" s="50">
        <f t="shared" si="14"/>
        <v>-0.23702099960451548</v>
      </c>
      <c r="D134" s="50">
        <f t="shared" si="14"/>
        <v>-0.25275687888115317</v>
      </c>
      <c r="E134" s="50">
        <f t="shared" si="14"/>
        <v>-0.25331143301321146</v>
      </c>
      <c r="F134" s="50">
        <f t="shared" si="14"/>
        <v>-0.25297559898074939</v>
      </c>
      <c r="G134" s="50">
        <f t="shared" si="14"/>
        <v>-0.22221920786404711</v>
      </c>
      <c r="H134" s="50">
        <f t="shared" si="14"/>
        <v>-0.23846200654150781</v>
      </c>
      <c r="I134" s="50">
        <f t="shared" si="14"/>
        <v>-0.23524407102062275</v>
      </c>
      <c r="J134" s="50">
        <f t="shared" si="14"/>
        <v>-0.23462844674088912</v>
      </c>
      <c r="K134" s="50">
        <f t="shared" si="14"/>
        <v>-0.23832124335799512</v>
      </c>
      <c r="L134" s="50">
        <f t="shared" si="14"/>
        <v>-0.28516724565055862</v>
      </c>
      <c r="M134" s="50">
        <f t="shared" si="14"/>
        <v>-0.28497904566169319</v>
      </c>
      <c r="N134" s="50">
        <f t="shared" si="14"/>
        <v>-0.28431082452940687</v>
      </c>
      <c r="O134" s="50">
        <f t="shared" si="14"/>
        <v>-0.28172883281501404</v>
      </c>
      <c r="P134" s="50">
        <f t="shared" si="14"/>
        <v>-0.28555349047038353</v>
      </c>
      <c r="Q134" s="50">
        <f t="shared" si="14"/>
        <v>-0.32342069087982761</v>
      </c>
      <c r="R134" s="50">
        <f t="shared" si="13"/>
        <v>-0.32386117061939079</v>
      </c>
      <c r="S134" s="50">
        <f t="shared" si="13"/>
        <v>-0.32424603286554876</v>
      </c>
      <c r="T134" s="50">
        <f t="shared" si="13"/>
        <v>-0.3074305984925082</v>
      </c>
      <c r="U134" s="50">
        <f t="shared" si="13"/>
        <v>-0.30667605834589567</v>
      </c>
      <c r="V134" s="50">
        <f t="shared" si="13"/>
        <v>-0.30666956614931951</v>
      </c>
      <c r="W134" s="50">
        <f t="shared" si="13"/>
        <v>-0.30661361313167074</v>
      </c>
      <c r="X134" s="50">
        <f t="shared" si="13"/>
        <v>-0.30662044599523253</v>
      </c>
      <c r="Y134" s="50">
        <f t="shared" si="13"/>
        <v>-0.30503834499572835</v>
      </c>
      <c r="Z134" s="50">
        <f t="shared" si="13"/>
        <v>-0.30509830288992634</v>
      </c>
      <c r="AA134" s="50">
        <f t="shared" si="13"/>
        <v>-0.30513460109048507</v>
      </c>
      <c r="AB134" s="50">
        <f t="shared" si="13"/>
        <v>-0.30513460109048507</v>
      </c>
      <c r="AC134" s="50">
        <f t="shared" si="13"/>
        <v>-0.30513460109048507</v>
      </c>
      <c r="AD134" s="50">
        <f t="shared" si="13"/>
        <v>-0.30513460109048507</v>
      </c>
      <c r="AE134" s="50">
        <f t="shared" si="13"/>
        <v>-0.30513460109048507</v>
      </c>
      <c r="AF134" s="50">
        <f t="shared" si="13"/>
        <v>-0.30513460109048507</v>
      </c>
      <c r="AG134" s="50">
        <f t="shared" si="13"/>
        <v>-0.30632957163151053</v>
      </c>
      <c r="AH134" s="50">
        <f t="shared" si="13"/>
        <v>-0.30630044525509481</v>
      </c>
      <c r="AI134" s="50">
        <f t="shared" si="13"/>
        <v>-0.30619701746406208</v>
      </c>
      <c r="AJ134" s="50">
        <f t="shared" si="13"/>
        <v>-0.30624183193963372</v>
      </c>
      <c r="AK134" s="50">
        <f t="shared" si="13"/>
        <v>-0.30624183193963372</v>
      </c>
      <c r="AL134" s="50">
        <f t="shared" si="13"/>
        <v>-0.30624183193963372</v>
      </c>
      <c r="AM134" s="50">
        <f t="shared" si="13"/>
        <v>-0.30624183193963372</v>
      </c>
      <c r="AN134" s="50">
        <f t="shared" si="13"/>
        <v>-0.30624183193963372</v>
      </c>
    </row>
    <row r="135" spans="1:42">
      <c r="A135" s="50">
        <f t="shared" si="6"/>
        <v>2020</v>
      </c>
      <c r="B135" s="50">
        <f t="shared" si="4"/>
        <v>-0.18560226098087079</v>
      </c>
      <c r="C135" s="50">
        <f t="shared" si="14"/>
        <v>-0.2332273479286216</v>
      </c>
      <c r="D135" s="50">
        <f t="shared" si="14"/>
        <v>-0.24869741357757078</v>
      </c>
      <c r="E135" s="50">
        <f t="shared" si="14"/>
        <v>-0.24920014625888617</v>
      </c>
      <c r="F135" s="50">
        <f t="shared" si="14"/>
        <v>-0.2489217420451503</v>
      </c>
      <c r="G135" s="50">
        <f t="shared" si="14"/>
        <v>-0.21760052410701763</v>
      </c>
      <c r="H135" s="50">
        <f t="shared" si="14"/>
        <v>-0.23345228171841734</v>
      </c>
      <c r="I135" s="50">
        <f t="shared" si="14"/>
        <v>-0.23064013190591437</v>
      </c>
      <c r="J135" s="50">
        <f t="shared" si="14"/>
        <v>-0.23010574612830084</v>
      </c>
      <c r="K135" s="50">
        <f t="shared" si="14"/>
        <v>-0.23448157994958702</v>
      </c>
      <c r="L135" s="50">
        <f t="shared" si="14"/>
        <v>-0.28277843471041292</v>
      </c>
      <c r="M135" s="50">
        <f t="shared" si="14"/>
        <v>-0.2825244729796561</v>
      </c>
      <c r="N135" s="50">
        <f t="shared" si="14"/>
        <v>-0.28192555262065572</v>
      </c>
      <c r="O135" s="50">
        <f t="shared" si="14"/>
        <v>-0.27939227220384377</v>
      </c>
      <c r="P135" s="50">
        <f t="shared" si="14"/>
        <v>-0.28303540973686658</v>
      </c>
      <c r="Q135" s="50">
        <f t="shared" si="14"/>
        <v>-0.31924318093052201</v>
      </c>
      <c r="R135" s="50">
        <f t="shared" si="13"/>
        <v>-0.31970702917313509</v>
      </c>
      <c r="S135" s="50">
        <f t="shared" si="13"/>
        <v>-0.3200807210814306</v>
      </c>
      <c r="T135" s="50">
        <f t="shared" si="13"/>
        <v>-0.30291026482296141</v>
      </c>
      <c r="U135" s="50">
        <f t="shared" si="13"/>
        <v>-0.30227826207825254</v>
      </c>
      <c r="V135" s="50">
        <f t="shared" si="13"/>
        <v>-0.30227585459433937</v>
      </c>
      <c r="W135" s="50">
        <f t="shared" si="13"/>
        <v>-0.30222442447581727</v>
      </c>
      <c r="X135" s="50">
        <f t="shared" si="13"/>
        <v>-0.30223197652807759</v>
      </c>
      <c r="Y135" s="50">
        <f t="shared" si="13"/>
        <v>-0.30088354772430204</v>
      </c>
      <c r="Z135" s="50">
        <f t="shared" si="13"/>
        <v>-0.3009470839447167</v>
      </c>
      <c r="AA135" s="50">
        <f t="shared" si="13"/>
        <v>-0.30108015677537164</v>
      </c>
      <c r="AB135" s="50">
        <f t="shared" si="13"/>
        <v>-0.30108015677537164</v>
      </c>
      <c r="AC135" s="50">
        <f t="shared" si="13"/>
        <v>-0.30108015677537164</v>
      </c>
      <c r="AD135" s="50">
        <f t="shared" si="13"/>
        <v>-0.30108015677537164</v>
      </c>
      <c r="AE135" s="50">
        <f t="shared" si="13"/>
        <v>-0.30108015677537164</v>
      </c>
      <c r="AF135" s="50">
        <f t="shared" si="13"/>
        <v>-0.30108015677537164</v>
      </c>
      <c r="AG135" s="50">
        <f t="shared" si="13"/>
        <v>-0.30223549755972817</v>
      </c>
      <c r="AH135" s="50">
        <f t="shared" si="13"/>
        <v>-0.30224176937720809</v>
      </c>
      <c r="AI135" s="50">
        <f t="shared" si="13"/>
        <v>-0.30215594226313197</v>
      </c>
      <c r="AJ135" s="50">
        <f t="shared" si="13"/>
        <v>-0.30219136740534319</v>
      </c>
      <c r="AK135" s="50">
        <f t="shared" si="13"/>
        <v>-0.30219136740534319</v>
      </c>
      <c r="AL135" s="50">
        <f t="shared" si="13"/>
        <v>-0.30219136740534319</v>
      </c>
      <c r="AM135" s="50">
        <f t="shared" si="13"/>
        <v>-0.30219136740534319</v>
      </c>
      <c r="AN135" s="50">
        <f t="shared" si="13"/>
        <v>-0.30219136740534319</v>
      </c>
    </row>
    <row r="136" spans="1:42">
      <c r="A136" s="50">
        <f t="shared" si="6"/>
        <v>2021</v>
      </c>
      <c r="B136" s="50">
        <f t="shared" si="4"/>
        <v>-0.18804766079475482</v>
      </c>
      <c r="C136" s="50">
        <f t="shared" si="14"/>
        <v>-0.23244959651096064</v>
      </c>
      <c r="D136" s="50">
        <f t="shared" si="14"/>
        <v>-0.24660654210785773</v>
      </c>
      <c r="E136" s="50">
        <f t="shared" si="14"/>
        <v>-0.24708043184751355</v>
      </c>
      <c r="F136" s="50">
        <f t="shared" si="14"/>
        <v>-0.24665636629895241</v>
      </c>
      <c r="G136" s="50">
        <f t="shared" si="14"/>
        <v>-0.21800457436111395</v>
      </c>
      <c r="H136" s="50">
        <f t="shared" si="14"/>
        <v>-0.23341223493119034</v>
      </c>
      <c r="I136" s="50">
        <f t="shared" si="14"/>
        <v>-0.23019318108851869</v>
      </c>
      <c r="J136" s="50">
        <f t="shared" si="14"/>
        <v>-0.22969350534889377</v>
      </c>
      <c r="K136" s="50">
        <f t="shared" si="14"/>
        <v>-0.23443314356004633</v>
      </c>
      <c r="L136" s="50">
        <f t="shared" si="14"/>
        <v>-0.28101289906152271</v>
      </c>
      <c r="M136" s="50">
        <f t="shared" si="14"/>
        <v>-0.2807750497078273</v>
      </c>
      <c r="N136" s="50">
        <f t="shared" si="14"/>
        <v>-0.2802575723425893</v>
      </c>
      <c r="O136" s="50">
        <f t="shared" si="14"/>
        <v>-0.27751678797218809</v>
      </c>
      <c r="P136" s="50">
        <f t="shared" si="14"/>
        <v>-0.28113405384485124</v>
      </c>
      <c r="Q136" s="50">
        <f t="shared" si="14"/>
        <v>-0.31564392387239021</v>
      </c>
      <c r="R136" s="50">
        <f t="shared" si="13"/>
        <v>-0.31613339734669976</v>
      </c>
      <c r="S136" s="50">
        <f t="shared" si="13"/>
        <v>-0.31656653700424536</v>
      </c>
      <c r="T136" s="50">
        <f t="shared" si="13"/>
        <v>-0.29730701280184313</v>
      </c>
      <c r="U136" s="50">
        <f t="shared" si="13"/>
        <v>-0.29682539576522349</v>
      </c>
      <c r="V136" s="50">
        <f t="shared" si="13"/>
        <v>-0.29682751456435108</v>
      </c>
      <c r="W136" s="50">
        <f t="shared" si="13"/>
        <v>-0.2967809947248774</v>
      </c>
      <c r="X136" s="50">
        <f t="shared" si="13"/>
        <v>-0.29677900199725948</v>
      </c>
      <c r="Y136" s="50">
        <f t="shared" si="13"/>
        <v>-0.29562750443033997</v>
      </c>
      <c r="Z136" s="50">
        <f t="shared" si="13"/>
        <v>-0.29571045460804007</v>
      </c>
      <c r="AA136" s="50">
        <f t="shared" si="13"/>
        <v>-0.29581216284907258</v>
      </c>
      <c r="AB136" s="50">
        <f t="shared" si="13"/>
        <v>-0.29581216284907258</v>
      </c>
      <c r="AC136" s="50">
        <f t="shared" si="13"/>
        <v>-0.29581216284907258</v>
      </c>
      <c r="AD136" s="50">
        <f t="shared" si="13"/>
        <v>-0.29581216284907258</v>
      </c>
      <c r="AE136" s="50">
        <f t="shared" si="13"/>
        <v>-0.29581216284907258</v>
      </c>
      <c r="AF136" s="50">
        <f t="shared" si="13"/>
        <v>-0.29581216284907258</v>
      </c>
      <c r="AG136" s="50">
        <f t="shared" si="13"/>
        <v>-0.29734374207695574</v>
      </c>
      <c r="AH136" s="50">
        <f t="shared" si="13"/>
        <v>-0.29735219404456126</v>
      </c>
      <c r="AI136" s="50">
        <f t="shared" si="13"/>
        <v>-0.29728526952509571</v>
      </c>
      <c r="AJ136" s="50">
        <f t="shared" si="13"/>
        <v>-0.29732621131941539</v>
      </c>
      <c r="AK136" s="50">
        <f t="shared" si="13"/>
        <v>-0.29732621131941539</v>
      </c>
      <c r="AL136" s="50">
        <f t="shared" si="13"/>
        <v>-0.29732621131941539</v>
      </c>
      <c r="AM136" s="50">
        <f t="shared" si="13"/>
        <v>-0.29732621131941539</v>
      </c>
      <c r="AN136" s="50">
        <f t="shared" si="13"/>
        <v>-0.29732621131941539</v>
      </c>
    </row>
    <row r="137" spans="1:42">
      <c r="A137" s="50">
        <f t="shared" si="6"/>
        <v>2022</v>
      </c>
      <c r="B137" s="50">
        <f t="shared" si="4"/>
        <v>-0.19313127042841044</v>
      </c>
      <c r="C137" s="50">
        <f t="shared" si="14"/>
        <v>-0.23097411481364605</v>
      </c>
      <c r="D137" s="50">
        <f t="shared" si="14"/>
        <v>-0.24523814096564692</v>
      </c>
      <c r="E137" s="50">
        <f t="shared" si="14"/>
        <v>-0.24569388729632116</v>
      </c>
      <c r="F137" s="50">
        <f t="shared" si="14"/>
        <v>-0.24527781137860552</v>
      </c>
      <c r="G137" s="50">
        <f t="shared" si="14"/>
        <v>-0.21827210689804485</v>
      </c>
      <c r="H137" s="50">
        <f t="shared" si="14"/>
        <v>-0.2329321756484283</v>
      </c>
      <c r="I137" s="50">
        <f t="shared" si="14"/>
        <v>-0.22918599084301378</v>
      </c>
      <c r="J137" s="50">
        <f t="shared" si="14"/>
        <v>-0.22869064407619022</v>
      </c>
      <c r="K137" s="50">
        <f t="shared" si="14"/>
        <v>-0.23331571785327399</v>
      </c>
      <c r="L137" s="50">
        <f t="shared" si="14"/>
        <v>-0.27981405119837138</v>
      </c>
      <c r="M137" s="50">
        <f t="shared" si="14"/>
        <v>-0.27960863692984955</v>
      </c>
      <c r="N137" s="50">
        <f t="shared" si="14"/>
        <v>-0.27907964139018204</v>
      </c>
      <c r="O137" s="50">
        <f t="shared" si="14"/>
        <v>-0.27635081606278705</v>
      </c>
      <c r="P137" s="50">
        <f t="shared" si="14"/>
        <v>-0.27990414520794621</v>
      </c>
      <c r="Q137" s="50">
        <f t="shared" si="14"/>
        <v>-0.3129551987293222</v>
      </c>
      <c r="R137" s="50">
        <f t="shared" si="13"/>
        <v>-0.31350062602243811</v>
      </c>
      <c r="S137" s="50">
        <f t="shared" ref="S137:AN137" si="15">-((S89-1)*(S89-2))^-1</f>
        <v>-0.31392101770373609</v>
      </c>
      <c r="T137" s="50">
        <f t="shared" si="15"/>
        <v>-0.29462223882046129</v>
      </c>
      <c r="U137" s="50">
        <f t="shared" si="15"/>
        <v>-0.29420381220123654</v>
      </c>
      <c r="V137" s="50">
        <f t="shared" si="15"/>
        <v>-0.29420786466603704</v>
      </c>
      <c r="W137" s="50">
        <f t="shared" si="15"/>
        <v>-0.29416418613238854</v>
      </c>
      <c r="X137" s="50">
        <f t="shared" si="15"/>
        <v>-0.2941630782427761</v>
      </c>
      <c r="Y137" s="50">
        <f t="shared" si="15"/>
        <v>-0.29307140938611831</v>
      </c>
      <c r="Z137" s="50">
        <f t="shared" si="15"/>
        <v>-0.29320955372084245</v>
      </c>
      <c r="AA137" s="50">
        <f t="shared" si="15"/>
        <v>-0.2933000258227535</v>
      </c>
      <c r="AB137" s="50">
        <f t="shared" si="15"/>
        <v>-0.2933000258227535</v>
      </c>
      <c r="AC137" s="50">
        <f t="shared" si="15"/>
        <v>-0.2933000258227535</v>
      </c>
      <c r="AD137" s="50">
        <f t="shared" si="15"/>
        <v>-0.2933000258227535</v>
      </c>
      <c r="AE137" s="50">
        <f t="shared" si="15"/>
        <v>-0.2933000258227535</v>
      </c>
      <c r="AF137" s="50">
        <f t="shared" si="15"/>
        <v>-0.2933000258227535</v>
      </c>
      <c r="AG137" s="50">
        <f t="shared" si="15"/>
        <v>-0.29471652187274122</v>
      </c>
      <c r="AH137" s="50">
        <f t="shared" si="15"/>
        <v>-0.29472593463837626</v>
      </c>
      <c r="AI137" s="50">
        <f t="shared" si="15"/>
        <v>-0.29466907344196502</v>
      </c>
      <c r="AJ137" s="50">
        <f t="shared" si="15"/>
        <v>-0.29467660107669097</v>
      </c>
      <c r="AK137" s="50">
        <f t="shared" si="15"/>
        <v>-0.29467660107669097</v>
      </c>
      <c r="AL137" s="50">
        <f t="shared" si="15"/>
        <v>-0.29467660107669097</v>
      </c>
      <c r="AM137" s="50">
        <f t="shared" si="15"/>
        <v>-0.29467660107669097</v>
      </c>
      <c r="AN137" s="50">
        <f t="shared" si="15"/>
        <v>-0.29467660107669097</v>
      </c>
    </row>
    <row r="138" spans="1:42">
      <c r="A138" s="50">
        <f t="shared" si="6"/>
        <v>2023</v>
      </c>
      <c r="B138" s="50">
        <f t="shared" si="4"/>
        <v>-0.19498046679014966</v>
      </c>
      <c r="C138" s="50">
        <f t="shared" si="14"/>
        <v>-0.22933418637214353</v>
      </c>
      <c r="D138" s="50">
        <f t="shared" si="14"/>
        <v>-0.24262486139340736</v>
      </c>
      <c r="E138" s="50">
        <f t="shared" si="14"/>
        <v>-0.24307951139921211</v>
      </c>
      <c r="F138" s="50">
        <f t="shared" si="14"/>
        <v>-0.24241950729246084</v>
      </c>
      <c r="G138" s="50">
        <f t="shared" si="14"/>
        <v>-0.21561153589418969</v>
      </c>
      <c r="H138" s="50">
        <f t="shared" si="14"/>
        <v>-0.23024893194343032</v>
      </c>
      <c r="I138" s="50">
        <f t="shared" si="14"/>
        <v>-0.2263805081628967</v>
      </c>
      <c r="J138" s="50">
        <f t="shared" si="14"/>
        <v>-0.22592224859789364</v>
      </c>
      <c r="K138" s="50">
        <f t="shared" si="14"/>
        <v>-0.23043698490973383</v>
      </c>
      <c r="L138" s="50">
        <f t="shared" si="14"/>
        <v>-0.27835984317373369</v>
      </c>
      <c r="M138" s="50">
        <f t="shared" si="14"/>
        <v>-0.27818506412956573</v>
      </c>
      <c r="N138" s="50">
        <f t="shared" si="14"/>
        <v>-0.27768573810809682</v>
      </c>
      <c r="O138" s="50">
        <f t="shared" si="14"/>
        <v>-0.27499369960552572</v>
      </c>
      <c r="P138" s="50">
        <f t="shared" si="14"/>
        <v>-0.27841702055740664</v>
      </c>
      <c r="Q138" s="50">
        <f t="shared" si="14"/>
        <v>-0.31061731954237931</v>
      </c>
      <c r="R138" s="50">
        <f t="shared" ref="R138:AN138" si="16">-((R90-1)*(R90-2))^-1</f>
        <v>-0.31120813637864858</v>
      </c>
      <c r="S138" s="50">
        <f t="shared" si="16"/>
        <v>-0.31161761898726797</v>
      </c>
      <c r="T138" s="50">
        <f t="shared" si="16"/>
        <v>-0.29130957803584417</v>
      </c>
      <c r="U138" s="50">
        <f t="shared" si="16"/>
        <v>-0.29094076972424437</v>
      </c>
      <c r="V138" s="50">
        <f t="shared" si="16"/>
        <v>-0.2909353193046576</v>
      </c>
      <c r="W138" s="50">
        <f t="shared" si="16"/>
        <v>-0.29089381239994672</v>
      </c>
      <c r="X138" s="50">
        <f t="shared" si="16"/>
        <v>-0.29089370932398279</v>
      </c>
      <c r="Y138" s="50">
        <f t="shared" si="16"/>
        <v>-0.28991978831857723</v>
      </c>
      <c r="Z138" s="50">
        <f t="shared" si="16"/>
        <v>-0.29007967088058029</v>
      </c>
      <c r="AA138" s="50">
        <f t="shared" si="16"/>
        <v>-0.29018398379837373</v>
      </c>
      <c r="AB138" s="50">
        <f t="shared" si="16"/>
        <v>-0.29018398379837373</v>
      </c>
      <c r="AC138" s="50">
        <f t="shared" si="16"/>
        <v>-0.29018398379837373</v>
      </c>
      <c r="AD138" s="50">
        <f t="shared" si="16"/>
        <v>-0.29018398379837373</v>
      </c>
      <c r="AE138" s="50">
        <f t="shared" si="16"/>
        <v>-0.29018398379837373</v>
      </c>
      <c r="AF138" s="50">
        <f t="shared" si="16"/>
        <v>-0.29018398379837373</v>
      </c>
      <c r="AG138" s="50">
        <f t="shared" si="16"/>
        <v>-0.29178806465968438</v>
      </c>
      <c r="AH138" s="50">
        <f t="shared" si="16"/>
        <v>-0.29179868110007112</v>
      </c>
      <c r="AI138" s="50">
        <f t="shared" si="16"/>
        <v>-0.29175719823944718</v>
      </c>
      <c r="AJ138" s="50">
        <f t="shared" si="16"/>
        <v>-0.29178045428994975</v>
      </c>
      <c r="AK138" s="50">
        <f t="shared" si="16"/>
        <v>-0.29178045428994975</v>
      </c>
      <c r="AL138" s="50">
        <f t="shared" si="16"/>
        <v>-0.29178045428994975</v>
      </c>
      <c r="AM138" s="50">
        <f t="shared" si="16"/>
        <v>-0.29178045428994975</v>
      </c>
      <c r="AN138" s="50">
        <f t="shared" si="16"/>
        <v>-0.29178045428994975</v>
      </c>
    </row>
    <row r="139" spans="1:42">
      <c r="A139" s="50"/>
      <c r="B139" s="50"/>
      <c r="C139" s="50"/>
      <c r="D139" s="50"/>
      <c r="E139" s="50"/>
      <c r="F139" s="50"/>
      <c r="G139" s="51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0"/>
      <c r="AH139" s="50"/>
      <c r="AI139" s="50"/>
      <c r="AJ139" s="50"/>
      <c r="AK139" s="50"/>
      <c r="AL139" s="50"/>
      <c r="AM139" s="50"/>
      <c r="AN139" s="50"/>
    </row>
    <row r="140" spans="1:42">
      <c r="A140" s="50"/>
      <c r="B140" s="50"/>
      <c r="C140" s="50"/>
      <c r="D140" s="50"/>
      <c r="E140" s="50"/>
      <c r="F140" s="50"/>
      <c r="G140" s="51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0"/>
      <c r="AH140" s="50"/>
      <c r="AI140" s="50"/>
      <c r="AJ140" s="50"/>
      <c r="AK140" s="50"/>
      <c r="AL140" s="50"/>
      <c r="AM140" s="50"/>
      <c r="AN140" s="50"/>
    </row>
    <row r="141" spans="1:42">
      <c r="A141" s="50"/>
      <c r="B141" s="50" t="s">
        <v>190</v>
      </c>
      <c r="C141" s="50" t="s">
        <v>21</v>
      </c>
      <c r="D141" s="50" t="s">
        <v>22</v>
      </c>
      <c r="E141" s="50" t="s">
        <v>23</v>
      </c>
      <c r="F141" s="50" t="s">
        <v>24</v>
      </c>
      <c r="G141" s="50" t="s">
        <v>25</v>
      </c>
      <c r="H141" s="50" t="s">
        <v>26</v>
      </c>
      <c r="I141" s="50" t="s">
        <v>27</v>
      </c>
      <c r="J141" s="50" t="s">
        <v>28</v>
      </c>
      <c r="K141" s="50" t="s">
        <v>29</v>
      </c>
      <c r="L141" s="50" t="s">
        <v>30</v>
      </c>
      <c r="M141" s="50" t="s">
        <v>31</v>
      </c>
      <c r="N141" s="50" t="s">
        <v>32</v>
      </c>
      <c r="O141" s="50" t="s">
        <v>33</v>
      </c>
      <c r="P141" s="50" t="s">
        <v>34</v>
      </c>
      <c r="Q141" s="50" t="s">
        <v>35</v>
      </c>
      <c r="R141" s="50" t="s">
        <v>36</v>
      </c>
      <c r="S141" s="50" t="s">
        <v>37</v>
      </c>
      <c r="T141" s="50" t="s">
        <v>38</v>
      </c>
      <c r="U141" s="50" t="s">
        <v>39</v>
      </c>
      <c r="V141" s="50" t="s">
        <v>40</v>
      </c>
      <c r="W141" s="50" t="s">
        <v>41</v>
      </c>
      <c r="X141" s="50" t="s">
        <v>42</v>
      </c>
      <c r="Y141" s="50" t="s">
        <v>53</v>
      </c>
      <c r="Z141" s="50" t="s">
        <v>54</v>
      </c>
      <c r="AA141" s="50" t="s">
        <v>55</v>
      </c>
      <c r="AB141" s="50" t="s">
        <v>56</v>
      </c>
      <c r="AC141" s="50" t="s">
        <v>57</v>
      </c>
      <c r="AD141" s="50" t="s">
        <v>58</v>
      </c>
      <c r="AE141" s="50" t="s">
        <v>59</v>
      </c>
      <c r="AF141" s="50" t="s">
        <v>60</v>
      </c>
      <c r="AG141" s="50" t="s">
        <v>61</v>
      </c>
      <c r="AH141" s="50" t="s">
        <v>62</v>
      </c>
      <c r="AI141" s="50" t="s">
        <v>63</v>
      </c>
      <c r="AJ141" s="50" t="s">
        <v>64</v>
      </c>
      <c r="AK141" s="50" t="s">
        <v>65</v>
      </c>
      <c r="AL141" s="50" t="s">
        <v>191</v>
      </c>
      <c r="AM141" s="50" t="s">
        <v>192</v>
      </c>
      <c r="AN141" s="50" t="s">
        <v>244</v>
      </c>
    </row>
    <row r="142" spans="1:42">
      <c r="A142" s="50"/>
      <c r="B142" s="55" t="s">
        <v>507</v>
      </c>
      <c r="C142" s="55" t="s">
        <v>508</v>
      </c>
      <c r="D142" s="55" t="s">
        <v>509</v>
      </c>
      <c r="E142" s="55" t="s">
        <v>510</v>
      </c>
      <c r="F142" s="55" t="s">
        <v>511</v>
      </c>
      <c r="G142" s="55" t="s">
        <v>512</v>
      </c>
      <c r="H142" s="55" t="s">
        <v>104</v>
      </c>
      <c r="I142" s="55" t="s">
        <v>513</v>
      </c>
      <c r="J142" s="55" t="s">
        <v>514</v>
      </c>
      <c r="K142" s="55" t="s">
        <v>515</v>
      </c>
      <c r="L142" s="55" t="s">
        <v>516</v>
      </c>
      <c r="M142" s="55" t="s">
        <v>517</v>
      </c>
      <c r="N142" s="55" t="s">
        <v>112</v>
      </c>
      <c r="O142" s="55" t="s">
        <v>518</v>
      </c>
      <c r="P142" s="55" t="s">
        <v>519</v>
      </c>
      <c r="Q142" s="55" t="s">
        <v>520</v>
      </c>
      <c r="R142" s="55" t="s">
        <v>132</v>
      </c>
      <c r="S142" s="55" t="s">
        <v>521</v>
      </c>
      <c r="T142" s="55" t="s">
        <v>522</v>
      </c>
      <c r="U142" s="55" t="s">
        <v>523</v>
      </c>
      <c r="V142" s="55" t="s">
        <v>524</v>
      </c>
      <c r="W142" s="55" t="s">
        <v>525</v>
      </c>
      <c r="X142" s="55" t="s">
        <v>526</v>
      </c>
      <c r="Y142" s="55" t="s">
        <v>527</v>
      </c>
      <c r="Z142" s="55" t="s">
        <v>528</v>
      </c>
      <c r="AA142" s="55" t="s">
        <v>529</v>
      </c>
      <c r="AB142" s="55" t="s">
        <v>530</v>
      </c>
      <c r="AC142" s="55" t="s">
        <v>531</v>
      </c>
      <c r="AD142" s="55" t="s">
        <v>532</v>
      </c>
      <c r="AE142" s="55" t="s">
        <v>533</v>
      </c>
      <c r="AF142" s="55" t="s">
        <v>534</v>
      </c>
      <c r="AG142" s="55" t="s">
        <v>535</v>
      </c>
      <c r="AH142" s="55" t="s">
        <v>536</v>
      </c>
      <c r="AI142" s="55" t="s">
        <v>537</v>
      </c>
      <c r="AJ142" s="55" t="s">
        <v>538</v>
      </c>
      <c r="AK142" s="55" t="s">
        <v>539</v>
      </c>
      <c r="AL142" s="55" t="s">
        <v>540</v>
      </c>
      <c r="AM142" s="55" t="s">
        <v>541</v>
      </c>
      <c r="AN142" s="55" t="s">
        <v>540</v>
      </c>
    </row>
    <row r="143" spans="1:42">
      <c r="A143" s="50">
        <v>1979</v>
      </c>
      <c r="B143" s="51" t="e">
        <f>-(1-2^B94)</f>
        <v>#VALUE!</v>
      </c>
      <c r="C143" s="51" t="e">
        <f t="shared" ref="C143:AN143" si="17">-(1-2^C94)</f>
        <v>#VALUE!</v>
      </c>
      <c r="D143" s="51" t="e">
        <f t="shared" si="17"/>
        <v>#VALUE!</v>
      </c>
      <c r="E143" s="51" t="e">
        <f t="shared" si="17"/>
        <v>#VALUE!</v>
      </c>
      <c r="F143" s="51" t="e">
        <f t="shared" si="17"/>
        <v>#VALUE!</v>
      </c>
      <c r="G143" s="51">
        <f t="shared" si="17"/>
        <v>-8.359267227701761E-2</v>
      </c>
      <c r="H143" s="51">
        <f t="shared" si="17"/>
        <v>-8.359267227701761E-2</v>
      </c>
      <c r="I143" s="51">
        <f t="shared" si="17"/>
        <v>-7.6892852515534682E-2</v>
      </c>
      <c r="J143" s="51">
        <f t="shared" si="17"/>
        <v>-7.6892852515534682E-2</v>
      </c>
      <c r="K143" s="51">
        <f t="shared" si="17"/>
        <v>-7.4247339599941675E-2</v>
      </c>
      <c r="L143" s="56">
        <f t="shared" si="17"/>
        <v>-7.8214992904833913E-2</v>
      </c>
      <c r="M143" s="51">
        <f t="shared" si="17"/>
        <v>-7.8214992904833913E-2</v>
      </c>
      <c r="N143" s="51">
        <f t="shared" si="17"/>
        <v>-7.8214992904833913E-2</v>
      </c>
      <c r="O143" s="51">
        <f t="shared" si="17"/>
        <v>-7.8214992904833913E-2</v>
      </c>
      <c r="P143" s="51">
        <f t="shared" si="17"/>
        <v>-7.3595443063613986E-2</v>
      </c>
      <c r="Q143" s="51">
        <f t="shared" si="17"/>
        <v>-7.6675566606030587E-2</v>
      </c>
      <c r="R143" s="51">
        <f t="shared" si="17"/>
        <v>-7.729132800290428E-2</v>
      </c>
      <c r="S143" s="51">
        <f t="shared" si="17"/>
        <v>-7.729132800290428E-2</v>
      </c>
      <c r="T143" s="51">
        <f t="shared" si="17"/>
        <v>-7.6534829619042566E-2</v>
      </c>
      <c r="U143" s="51">
        <f t="shared" si="17"/>
        <v>-7.5842079546271202E-2</v>
      </c>
      <c r="V143" s="51">
        <f t="shared" si="17"/>
        <v>-7.5842079546271202E-2</v>
      </c>
      <c r="W143" s="51">
        <f t="shared" si="17"/>
        <v>-7.5842079546271202E-2</v>
      </c>
      <c r="X143" s="51">
        <f t="shared" si="17"/>
        <v>-7.5842079546271202E-2</v>
      </c>
      <c r="Y143" s="51">
        <f t="shared" si="17"/>
        <v>-7.5842079546271202E-2</v>
      </c>
      <c r="Z143" s="51">
        <f t="shared" si="17"/>
        <v>-7.5842079546271202E-2</v>
      </c>
      <c r="AA143" s="51">
        <f t="shared" si="17"/>
        <v>-7.5842079546271202E-2</v>
      </c>
      <c r="AB143" s="51">
        <f t="shared" si="17"/>
        <v>-7.5842079546271202E-2</v>
      </c>
      <c r="AC143" s="51">
        <f t="shared" si="17"/>
        <v>-7.5842079546271202E-2</v>
      </c>
      <c r="AD143" s="51">
        <f t="shared" si="17"/>
        <v>-7.5842079546271202E-2</v>
      </c>
      <c r="AE143" s="51">
        <f t="shared" si="17"/>
        <v>-7.5842079546271202E-2</v>
      </c>
      <c r="AF143" s="51">
        <f t="shared" si="17"/>
        <v>-7.5842079546271202E-2</v>
      </c>
      <c r="AG143" s="51">
        <f t="shared" si="17"/>
        <v>-7.5958337369123829E-2</v>
      </c>
      <c r="AH143" s="51">
        <f t="shared" si="17"/>
        <v>-7.5958337369123829E-2</v>
      </c>
      <c r="AI143" s="51">
        <f t="shared" si="17"/>
        <v>-7.5958337369123829E-2</v>
      </c>
      <c r="AJ143" s="51">
        <f t="shared" si="17"/>
        <v>-7.6274315416270611E-2</v>
      </c>
      <c r="AK143" s="51">
        <f t="shared" si="17"/>
        <v>-7.6274315416270611E-2</v>
      </c>
      <c r="AL143" s="51">
        <f t="shared" si="17"/>
        <v>-7.6274315416270611E-2</v>
      </c>
      <c r="AM143" s="51">
        <f t="shared" si="17"/>
        <v>-7.6274315416270611E-2</v>
      </c>
      <c r="AN143" s="51">
        <f t="shared" si="17"/>
        <v>-7.6274315416270611E-2</v>
      </c>
      <c r="AP143" s="5" cm="1">
        <f t="array" ref="AP143">AVERAGE(IF(ISERROR(B143:AN143),"",B143:AN143))</f>
        <v>-7.6729952936554546E-2</v>
      </c>
    </row>
    <row r="144" spans="1:42">
      <c r="A144" s="50">
        <f>A143+1</f>
        <v>1980</v>
      </c>
      <c r="B144" s="51" t="e">
        <f t="shared" ref="B144:B187" si="18">-(1-2^B95)</f>
        <v>#VALUE!</v>
      </c>
      <c r="C144" s="51">
        <f t="shared" ref="C144:AN150" si="19">-(1-2^C95)</f>
        <v>-9.5222058614263694E-2</v>
      </c>
      <c r="D144" s="51">
        <f>-(1-2^D95)</f>
        <v>-0.10330999654205719</v>
      </c>
      <c r="E144" s="51">
        <f t="shared" si="19"/>
        <v>-0.10330999654205719</v>
      </c>
      <c r="F144" s="51">
        <f t="shared" si="19"/>
        <v>-0.10330999654205719</v>
      </c>
      <c r="G144" s="51">
        <f t="shared" si="19"/>
        <v>-8.1929725007974685E-2</v>
      </c>
      <c r="H144" s="51">
        <f t="shared" si="19"/>
        <v>-8.1929725007974685E-2</v>
      </c>
      <c r="I144" s="51">
        <f t="shared" si="19"/>
        <v>-8.0194459510018579E-2</v>
      </c>
      <c r="J144" s="51">
        <f t="shared" si="19"/>
        <v>-7.9930960800787654E-2</v>
      </c>
      <c r="K144" s="51">
        <f t="shared" si="19"/>
        <v>-8.0434115276857621E-2</v>
      </c>
      <c r="L144" s="51">
        <f t="shared" si="19"/>
        <v>-7.8940083038425701E-2</v>
      </c>
      <c r="M144" s="51">
        <f t="shared" si="19"/>
        <v>-7.8940083038425701E-2</v>
      </c>
      <c r="N144" s="51">
        <f t="shared" si="19"/>
        <v>-7.8940083038425701E-2</v>
      </c>
      <c r="O144" s="51">
        <f t="shared" si="19"/>
        <v>-7.8718452537881123E-2</v>
      </c>
      <c r="P144" s="51">
        <f t="shared" si="19"/>
        <v>-7.4407640482513804E-2</v>
      </c>
      <c r="Q144" s="51">
        <f t="shared" si="19"/>
        <v>-7.6860171467003413E-2</v>
      </c>
      <c r="R144" s="51">
        <f t="shared" si="19"/>
        <v>-7.3640695413067503E-2</v>
      </c>
      <c r="S144" s="51">
        <f t="shared" si="19"/>
        <v>-7.3640695413067503E-2</v>
      </c>
      <c r="T144" s="51">
        <f t="shared" si="19"/>
        <v>-7.3933239460969746E-2</v>
      </c>
      <c r="U144" s="51">
        <f t="shared" si="19"/>
        <v>-7.3760918572638556E-2</v>
      </c>
      <c r="V144" s="51">
        <f t="shared" si="19"/>
        <v>-7.3760918572638556E-2</v>
      </c>
      <c r="W144" s="51">
        <f t="shared" si="19"/>
        <v>-7.3760918572638556E-2</v>
      </c>
      <c r="X144" s="51">
        <f t="shared" si="19"/>
        <v>-7.3760918572638556E-2</v>
      </c>
      <c r="Y144" s="51">
        <f t="shared" si="19"/>
        <v>-7.3819203160179314E-2</v>
      </c>
      <c r="Z144" s="51">
        <f t="shared" si="19"/>
        <v>-7.3819203160179314E-2</v>
      </c>
      <c r="AA144" s="51">
        <f t="shared" si="19"/>
        <v>-7.3819203160179314E-2</v>
      </c>
      <c r="AB144" s="51">
        <f t="shared" si="19"/>
        <v>-7.3819203160179314E-2</v>
      </c>
      <c r="AC144" s="51">
        <f t="shared" si="19"/>
        <v>-7.3819203160179314E-2</v>
      </c>
      <c r="AD144" s="51">
        <f t="shared" si="19"/>
        <v>-7.3819203160179314E-2</v>
      </c>
      <c r="AE144" s="51">
        <f t="shared" si="19"/>
        <v>-7.3819203160179314E-2</v>
      </c>
      <c r="AF144" s="51">
        <f t="shared" si="19"/>
        <v>-7.3819203160179314E-2</v>
      </c>
      <c r="AG144" s="51">
        <f t="shared" si="19"/>
        <v>-7.3266615414584124E-2</v>
      </c>
      <c r="AH144" s="51">
        <f t="shared" si="19"/>
        <v>-7.3266615414584124E-2</v>
      </c>
      <c r="AI144" s="51">
        <f t="shared" si="19"/>
        <v>-7.3266615414584124E-2</v>
      </c>
      <c r="AJ144" s="51">
        <f t="shared" si="19"/>
        <v>-7.3242564125726162E-2</v>
      </c>
      <c r="AK144" s="51">
        <f t="shared" si="19"/>
        <v>-7.3242564125726162E-2</v>
      </c>
      <c r="AL144" s="51">
        <f t="shared" si="19"/>
        <v>-7.3242564125726162E-2</v>
      </c>
      <c r="AM144" s="51">
        <f t="shared" si="19"/>
        <v>-7.3242564125726162E-2</v>
      </c>
      <c r="AN144" s="51">
        <f t="shared" si="19"/>
        <v>-7.3242564125726162E-2</v>
      </c>
      <c r="AP144" s="5" cm="1">
        <f t="array" ref="AP144">AVERAGE(IF(ISERROR(B144:AN144),"",B144:AN144))</f>
        <v>-7.813689853100525E-2</v>
      </c>
    </row>
    <row r="145" spans="1:42">
      <c r="A145" s="50">
        <f t="shared" ref="A145:A187" si="20">A144+1</f>
        <v>1981</v>
      </c>
      <c r="B145" s="51" t="e">
        <f t="shared" si="18"/>
        <v>#VALUE!</v>
      </c>
      <c r="C145" s="51">
        <f t="shared" si="19"/>
        <v>-0.10006717885733751</v>
      </c>
      <c r="D145" s="51">
        <f t="shared" si="19"/>
        <v>-0.10563170060892002</v>
      </c>
      <c r="E145" s="51">
        <f t="shared" si="19"/>
        <v>-0.10563170060892002</v>
      </c>
      <c r="F145" s="51">
        <f t="shared" si="19"/>
        <v>-0.10563170060892002</v>
      </c>
      <c r="G145" s="51">
        <f t="shared" si="19"/>
        <v>-0.11510625235720184</v>
      </c>
      <c r="H145" s="51">
        <f t="shared" si="19"/>
        <v>-0.11510625235720184</v>
      </c>
      <c r="I145" s="51">
        <f t="shared" si="19"/>
        <v>-9.5710294640273141E-2</v>
      </c>
      <c r="J145" s="51">
        <f t="shared" si="19"/>
        <v>-9.594471035535157E-2</v>
      </c>
      <c r="K145" s="51">
        <f t="shared" si="19"/>
        <v>-8.8968705560347305E-2</v>
      </c>
      <c r="L145" s="51">
        <f t="shared" si="19"/>
        <v>-8.1596267125064514E-2</v>
      </c>
      <c r="M145" s="51">
        <f t="shared" si="19"/>
        <v>-8.1596267125064514E-2</v>
      </c>
      <c r="N145" s="51">
        <f t="shared" si="19"/>
        <v>-8.1596267125064514E-2</v>
      </c>
      <c r="O145" s="51">
        <f t="shared" si="19"/>
        <v>-8.0916034620398203E-2</v>
      </c>
      <c r="P145" s="51">
        <f t="shared" si="19"/>
        <v>-7.7759329398456423E-2</v>
      </c>
      <c r="Q145" s="51">
        <f t="shared" si="19"/>
        <v>-7.7655734295769441E-2</v>
      </c>
      <c r="R145" s="51">
        <f t="shared" si="19"/>
        <v>-7.5540183281850859E-2</v>
      </c>
      <c r="S145" s="51">
        <f t="shared" si="19"/>
        <v>-7.5540183281850859E-2</v>
      </c>
      <c r="T145" s="51">
        <f t="shared" si="19"/>
        <v>-7.6265176855939698E-2</v>
      </c>
      <c r="U145" s="51">
        <f t="shared" si="19"/>
        <v>-7.6213843349955401E-2</v>
      </c>
      <c r="V145" s="51">
        <f t="shared" si="19"/>
        <v>-7.6213843349955401E-2</v>
      </c>
      <c r="W145" s="51">
        <f t="shared" si="19"/>
        <v>-7.6213843349955401E-2</v>
      </c>
      <c r="X145" s="51">
        <f t="shared" si="19"/>
        <v>-7.6213843349955401E-2</v>
      </c>
      <c r="Y145" s="51">
        <f t="shared" si="19"/>
        <v>-7.6287488601511799E-2</v>
      </c>
      <c r="Z145" s="51">
        <f t="shared" si="19"/>
        <v>-7.6287488601511799E-2</v>
      </c>
      <c r="AA145" s="51">
        <f t="shared" si="19"/>
        <v>-7.6287488601511799E-2</v>
      </c>
      <c r="AB145" s="51">
        <f t="shared" si="19"/>
        <v>-7.6287488601511799E-2</v>
      </c>
      <c r="AC145" s="51">
        <f t="shared" si="19"/>
        <v>-7.6287488601511799E-2</v>
      </c>
      <c r="AD145" s="51">
        <f t="shared" si="19"/>
        <v>-7.6287488601511799E-2</v>
      </c>
      <c r="AE145" s="51">
        <f t="shared" si="19"/>
        <v>-7.6287488601511799E-2</v>
      </c>
      <c r="AF145" s="51">
        <f t="shared" si="19"/>
        <v>-7.6287488601511799E-2</v>
      </c>
      <c r="AG145" s="51">
        <f t="shared" si="19"/>
        <v>-7.5423329825532681E-2</v>
      </c>
      <c r="AH145" s="51">
        <f t="shared" si="19"/>
        <v>-7.5423329825532681E-2</v>
      </c>
      <c r="AI145" s="51">
        <f t="shared" si="19"/>
        <v>-7.520822065843491E-2</v>
      </c>
      <c r="AJ145" s="51">
        <f t="shared" si="19"/>
        <v>-7.5093139169196133E-2</v>
      </c>
      <c r="AK145" s="51">
        <f t="shared" si="19"/>
        <v>-7.5093139169196133E-2</v>
      </c>
      <c r="AL145" s="51">
        <f t="shared" si="19"/>
        <v>-7.5093139169196133E-2</v>
      </c>
      <c r="AM145" s="51">
        <f t="shared" si="19"/>
        <v>-7.5093139169196133E-2</v>
      </c>
      <c r="AN145" s="51">
        <f t="shared" si="19"/>
        <v>-7.5093139169196133E-2</v>
      </c>
      <c r="AP145" s="5" cm="1">
        <f t="array" ref="AP145">AVERAGE(IF(ISERROR(B145:AN145),"",B145:AN145))</f>
        <v>-8.2972099932403398E-2</v>
      </c>
    </row>
    <row r="146" spans="1:42">
      <c r="A146" s="50">
        <f t="shared" si="20"/>
        <v>1982</v>
      </c>
      <c r="B146" s="51" t="e">
        <f t="shared" si="18"/>
        <v>#VALUE!</v>
      </c>
      <c r="C146" s="51">
        <f t="shared" si="19"/>
        <v>-0.117909220662753</v>
      </c>
      <c r="D146" s="51">
        <f t="shared" si="19"/>
        <v>-0.10310745276267075</v>
      </c>
      <c r="E146" s="51">
        <f t="shared" si="19"/>
        <v>-0.10310745276267075</v>
      </c>
      <c r="F146" s="51">
        <f t="shared" si="19"/>
        <v>-0.10310745276267075</v>
      </c>
      <c r="G146" s="51">
        <f t="shared" si="19"/>
        <v>-0.11196718076641943</v>
      </c>
      <c r="H146" s="51">
        <f t="shared" si="19"/>
        <v>-0.10675594577573522</v>
      </c>
      <c r="I146" s="51">
        <f t="shared" si="19"/>
        <v>-9.6516920145189089E-2</v>
      </c>
      <c r="J146" s="51">
        <f t="shared" si="19"/>
        <v>-9.6638888152853042E-2</v>
      </c>
      <c r="K146" s="51">
        <f t="shared" si="19"/>
        <v>-9.1178056395027518E-2</v>
      </c>
      <c r="L146" s="51">
        <f t="shared" si="19"/>
        <v>-8.6455985997526352E-2</v>
      </c>
      <c r="M146" s="51">
        <f t="shared" si="19"/>
        <v>-8.6455985997526352E-2</v>
      </c>
      <c r="N146" s="51">
        <f t="shared" si="19"/>
        <v>-8.6455985997526352E-2</v>
      </c>
      <c r="O146" s="51">
        <f t="shared" si="19"/>
        <v>-8.5611709088768362E-2</v>
      </c>
      <c r="P146" s="51">
        <f t="shared" si="19"/>
        <v>-8.4126885241741722E-2</v>
      </c>
      <c r="Q146" s="51">
        <f t="shared" si="19"/>
        <v>-8.5173681506074628E-2</v>
      </c>
      <c r="R146" s="51">
        <f t="shared" si="19"/>
        <v>-8.310663567788934E-2</v>
      </c>
      <c r="S146" s="51">
        <f t="shared" si="19"/>
        <v>-8.310663567788934E-2</v>
      </c>
      <c r="T146" s="51">
        <f t="shared" si="19"/>
        <v>-8.4340812597059833E-2</v>
      </c>
      <c r="U146" s="51">
        <f t="shared" si="19"/>
        <v>-8.4254490209695776E-2</v>
      </c>
      <c r="V146" s="51">
        <f t="shared" si="19"/>
        <v>-8.4254490209695776E-2</v>
      </c>
      <c r="W146" s="51">
        <f t="shared" si="19"/>
        <v>-8.4254490209695776E-2</v>
      </c>
      <c r="X146" s="51">
        <f t="shared" si="19"/>
        <v>-8.4254490209695776E-2</v>
      </c>
      <c r="Y146" s="51">
        <f t="shared" si="19"/>
        <v>-8.3442480793633811E-2</v>
      </c>
      <c r="Z146" s="51">
        <f t="shared" si="19"/>
        <v>-8.3442480793633811E-2</v>
      </c>
      <c r="AA146" s="51">
        <f t="shared" si="19"/>
        <v>-8.3442480793633811E-2</v>
      </c>
      <c r="AB146" s="51">
        <f t="shared" si="19"/>
        <v>-8.3442480793633811E-2</v>
      </c>
      <c r="AC146" s="51">
        <f t="shared" si="19"/>
        <v>-8.3442480793633811E-2</v>
      </c>
      <c r="AD146" s="51">
        <f t="shared" si="19"/>
        <v>-8.3442480793633811E-2</v>
      </c>
      <c r="AE146" s="51">
        <f t="shared" si="19"/>
        <v>-8.3442480793633811E-2</v>
      </c>
      <c r="AF146" s="51">
        <f t="shared" si="19"/>
        <v>-8.3442480793633811E-2</v>
      </c>
      <c r="AG146" s="51">
        <f t="shared" si="19"/>
        <v>-8.1689388747916314E-2</v>
      </c>
      <c r="AH146" s="51">
        <f t="shared" si="19"/>
        <v>-8.1689388747916314E-2</v>
      </c>
      <c r="AI146" s="51">
        <f t="shared" si="19"/>
        <v>-8.1534452370148003E-2</v>
      </c>
      <c r="AJ146" s="51">
        <f t="shared" si="19"/>
        <v>-8.1273742940651039E-2</v>
      </c>
      <c r="AK146" s="51">
        <f t="shared" si="19"/>
        <v>-8.1273742940651039E-2</v>
      </c>
      <c r="AL146" s="51">
        <f t="shared" si="19"/>
        <v>-8.1273742940651039E-2</v>
      </c>
      <c r="AM146" s="51">
        <f t="shared" si="19"/>
        <v>-8.1273742940651039E-2</v>
      </c>
      <c r="AN146" s="51">
        <f t="shared" si="19"/>
        <v>-8.1273742940651039E-2</v>
      </c>
      <c r="AP146" s="5" cm="1">
        <f t="array" ref="AP146">AVERAGE(IF(ISERROR(B146:AN146),"",B146:AN146))</f>
        <v>-8.8183227361186403E-2</v>
      </c>
    </row>
    <row r="147" spans="1:42">
      <c r="A147" s="50">
        <f t="shared" si="20"/>
        <v>1983</v>
      </c>
      <c r="B147" s="51" t="e">
        <f t="shared" si="18"/>
        <v>#VALUE!</v>
      </c>
      <c r="C147" s="51">
        <f t="shared" si="19"/>
        <v>-9.9906885193321471E-2</v>
      </c>
      <c r="D147" s="51">
        <f t="shared" si="19"/>
        <v>-9.5265616528665831E-2</v>
      </c>
      <c r="E147" s="51">
        <f t="shared" si="19"/>
        <v>-9.5265616528665831E-2</v>
      </c>
      <c r="F147" s="51">
        <f t="shared" si="19"/>
        <v>-9.6129617258032596E-2</v>
      </c>
      <c r="G147" s="51">
        <f t="shared" si="19"/>
        <v>-0.13315013454976377</v>
      </c>
      <c r="H147" s="51">
        <f t="shared" si="19"/>
        <v>-0.12418380142501717</v>
      </c>
      <c r="I147" s="51">
        <f t="shared" si="19"/>
        <v>-0.1091276049949147</v>
      </c>
      <c r="J147" s="51">
        <f t="shared" si="19"/>
        <v>-0.10878435380196338</v>
      </c>
      <c r="K147" s="51">
        <f t="shared" si="19"/>
        <v>-0.10220299309334224</v>
      </c>
      <c r="L147" s="51">
        <f t="shared" si="19"/>
        <v>-9.144582548558311E-2</v>
      </c>
      <c r="M147" s="51">
        <f t="shared" si="19"/>
        <v>-9.144582548558311E-2</v>
      </c>
      <c r="N147" s="51">
        <f t="shared" si="19"/>
        <v>-9.144582548558311E-2</v>
      </c>
      <c r="O147" s="51">
        <f t="shared" si="19"/>
        <v>-9.0864021454777011E-2</v>
      </c>
      <c r="P147" s="51">
        <f t="shared" si="19"/>
        <v>-9.1169867797673443E-2</v>
      </c>
      <c r="Q147" s="51">
        <f t="shared" si="19"/>
        <v>-9.3412888804233929E-2</v>
      </c>
      <c r="R147" s="51">
        <f t="shared" si="19"/>
        <v>-9.2219634322142863E-2</v>
      </c>
      <c r="S147" s="51">
        <f t="shared" si="19"/>
        <v>-9.2219634322142863E-2</v>
      </c>
      <c r="T147" s="51">
        <f t="shared" si="19"/>
        <v>-9.2607279270074061E-2</v>
      </c>
      <c r="U147" s="51">
        <f t="shared" si="19"/>
        <v>-9.2518819494134208E-2</v>
      </c>
      <c r="V147" s="51">
        <f t="shared" si="19"/>
        <v>-9.2518819494134208E-2</v>
      </c>
      <c r="W147" s="51">
        <f t="shared" si="19"/>
        <v>-9.2518819494134208E-2</v>
      </c>
      <c r="X147" s="51">
        <f t="shared" si="19"/>
        <v>-9.2518819494134208E-2</v>
      </c>
      <c r="Y147" s="51">
        <f t="shared" si="19"/>
        <v>-9.1551487774138129E-2</v>
      </c>
      <c r="Z147" s="51">
        <f t="shared" si="19"/>
        <v>-9.1523861653103444E-2</v>
      </c>
      <c r="AA147" s="51">
        <f t="shared" si="19"/>
        <v>-9.1523861653103444E-2</v>
      </c>
      <c r="AB147" s="51">
        <f t="shared" si="19"/>
        <v>-9.1523861653103444E-2</v>
      </c>
      <c r="AC147" s="51">
        <f t="shared" si="19"/>
        <v>-9.1523861653103444E-2</v>
      </c>
      <c r="AD147" s="51">
        <f t="shared" si="19"/>
        <v>-9.1523861653103444E-2</v>
      </c>
      <c r="AE147" s="51">
        <f t="shared" si="19"/>
        <v>-9.1523861653103444E-2</v>
      </c>
      <c r="AF147" s="51">
        <f t="shared" si="19"/>
        <v>-9.1523861653103444E-2</v>
      </c>
      <c r="AG147" s="51">
        <f t="shared" si="19"/>
        <v>-9.0307860635847947E-2</v>
      </c>
      <c r="AH147" s="51">
        <f t="shared" si="19"/>
        <v>-9.0307860635847947E-2</v>
      </c>
      <c r="AI147" s="51">
        <f t="shared" si="19"/>
        <v>-9.0173998019496993E-2</v>
      </c>
      <c r="AJ147" s="51">
        <f t="shared" si="19"/>
        <v>-8.9916356081053861E-2</v>
      </c>
      <c r="AK147" s="51">
        <f t="shared" si="19"/>
        <v>-8.9916356081053861E-2</v>
      </c>
      <c r="AL147" s="51">
        <f t="shared" si="19"/>
        <v>-8.9916356081053861E-2</v>
      </c>
      <c r="AM147" s="51">
        <f t="shared" si="19"/>
        <v>-8.9916356081053861E-2</v>
      </c>
      <c r="AN147" s="51">
        <f t="shared" si="19"/>
        <v>-8.9916356081053861E-2</v>
      </c>
      <c r="AP147" s="5" cm="1">
        <f t="array" ref="AP147">AVERAGE(IF(ISERROR(B147:AN147),"",B147:AN147))</f>
        <v>-9.5092440074219575E-2</v>
      </c>
    </row>
    <row r="148" spans="1:42">
      <c r="A148" s="50">
        <f t="shared" si="20"/>
        <v>1984</v>
      </c>
      <c r="B148" s="51" t="e">
        <f t="shared" si="18"/>
        <v>#VALUE!</v>
      </c>
      <c r="C148" s="51">
        <f t="shared" si="19"/>
        <v>-0.11275450439665091</v>
      </c>
      <c r="D148" s="51">
        <f t="shared" si="19"/>
        <v>-0.10006471792951754</v>
      </c>
      <c r="E148" s="51">
        <f t="shared" si="19"/>
        <v>-0.10006471792951754</v>
      </c>
      <c r="F148" s="51">
        <f t="shared" si="19"/>
        <v>-0.10055773090329234</v>
      </c>
      <c r="G148" s="51">
        <f t="shared" si="19"/>
        <v>-0.1396452555532155</v>
      </c>
      <c r="H148" s="51">
        <f t="shared" si="19"/>
        <v>-0.13125301554141178</v>
      </c>
      <c r="I148" s="51">
        <f t="shared" si="19"/>
        <v>-0.11438943275973068</v>
      </c>
      <c r="J148" s="51">
        <f t="shared" si="19"/>
        <v>-0.11420207076158662</v>
      </c>
      <c r="K148" s="51">
        <f t="shared" si="19"/>
        <v>-0.10699059464532157</v>
      </c>
      <c r="L148" s="51">
        <f t="shared" si="19"/>
        <v>-9.6342562887607897E-2</v>
      </c>
      <c r="M148" s="51">
        <f t="shared" si="19"/>
        <v>-9.6371226912789987E-2</v>
      </c>
      <c r="N148" s="51">
        <f t="shared" si="19"/>
        <v>-9.6371226912789987E-2</v>
      </c>
      <c r="O148" s="51">
        <f t="shared" si="19"/>
        <v>-9.6573625264118834E-2</v>
      </c>
      <c r="P148" s="51">
        <f t="shared" si="19"/>
        <v>-9.7009726588740075E-2</v>
      </c>
      <c r="Q148" s="51">
        <f t="shared" si="19"/>
        <v>-9.9495866701829083E-2</v>
      </c>
      <c r="R148" s="51">
        <f t="shared" si="19"/>
        <v>-9.8256764593335988E-2</v>
      </c>
      <c r="S148" s="51">
        <f t="shared" si="19"/>
        <v>-9.8256764593335988E-2</v>
      </c>
      <c r="T148" s="51">
        <f t="shared" si="19"/>
        <v>-9.8699631916199904E-2</v>
      </c>
      <c r="U148" s="51">
        <f t="shared" si="19"/>
        <v>-9.8495377590089084E-2</v>
      </c>
      <c r="V148" s="51">
        <f t="shared" si="19"/>
        <v>-9.8495377590089084E-2</v>
      </c>
      <c r="W148" s="51">
        <f t="shared" si="19"/>
        <v>-9.846365484898989E-2</v>
      </c>
      <c r="X148" s="51">
        <f t="shared" si="19"/>
        <v>-9.846365484898989E-2</v>
      </c>
      <c r="Y148" s="51">
        <f t="shared" si="19"/>
        <v>-9.7775228684938043E-2</v>
      </c>
      <c r="Z148" s="51">
        <f t="shared" si="19"/>
        <v>-9.7745308083403315E-2</v>
      </c>
      <c r="AA148" s="51">
        <f t="shared" si="19"/>
        <v>-9.7745308083403315E-2</v>
      </c>
      <c r="AB148" s="51">
        <f t="shared" si="19"/>
        <v>-9.7745308083403315E-2</v>
      </c>
      <c r="AC148" s="51">
        <f t="shared" si="19"/>
        <v>-9.7745308083403315E-2</v>
      </c>
      <c r="AD148" s="51">
        <f t="shared" si="19"/>
        <v>-9.7745308083403315E-2</v>
      </c>
      <c r="AE148" s="51">
        <f t="shared" si="19"/>
        <v>-9.7745308083403315E-2</v>
      </c>
      <c r="AF148" s="51">
        <f t="shared" si="19"/>
        <v>-9.7745308083403315E-2</v>
      </c>
      <c r="AG148" s="51">
        <f t="shared" si="19"/>
        <v>-9.7207204988749796E-2</v>
      </c>
      <c r="AH148" s="51">
        <f t="shared" si="19"/>
        <v>-9.7379882405469909E-2</v>
      </c>
      <c r="AI148" s="51">
        <f t="shared" si="19"/>
        <v>-9.7200079970258924E-2</v>
      </c>
      <c r="AJ148" s="51">
        <f t="shared" si="19"/>
        <v>-9.6941195060131213E-2</v>
      </c>
      <c r="AK148" s="51">
        <f t="shared" si="19"/>
        <v>-9.6941195060131213E-2</v>
      </c>
      <c r="AL148" s="51">
        <f t="shared" si="19"/>
        <v>-9.6941195060131213E-2</v>
      </c>
      <c r="AM148" s="51">
        <f t="shared" si="19"/>
        <v>-9.6941195060131213E-2</v>
      </c>
      <c r="AN148" s="51">
        <f t="shared" si="19"/>
        <v>-9.6941195060131213E-2</v>
      </c>
      <c r="AP148" s="5" cm="1">
        <f t="array" ref="AP148">AVERAGE(IF(ISERROR(B148:AN148),"",B148:AN148))</f>
        <v>-0.10130797446323807</v>
      </c>
    </row>
    <row r="149" spans="1:42">
      <c r="A149" s="50">
        <f t="shared" si="20"/>
        <v>1985</v>
      </c>
      <c r="B149" s="51" t="e">
        <f t="shared" si="18"/>
        <v>#VALUE!</v>
      </c>
      <c r="C149" s="51">
        <f t="shared" si="19"/>
        <v>-0.12683388765934012</v>
      </c>
      <c r="D149" s="51">
        <f t="shared" si="19"/>
        <v>-0.12653540398760399</v>
      </c>
      <c r="E149" s="51">
        <f t="shared" si="19"/>
        <v>-0.12653540398760399</v>
      </c>
      <c r="F149" s="51">
        <f t="shared" si="19"/>
        <v>-0.12640406001886673</v>
      </c>
      <c r="G149" s="51">
        <f t="shared" si="19"/>
        <v>-0.17600484399791771</v>
      </c>
      <c r="H149" s="51">
        <f t="shared" si="19"/>
        <v>-0.1651522758105588</v>
      </c>
      <c r="I149" s="51">
        <f t="shared" si="19"/>
        <v>-0.13554648769575917</v>
      </c>
      <c r="J149" s="51">
        <f t="shared" si="19"/>
        <v>-0.13468220951877818</v>
      </c>
      <c r="K149" s="51">
        <f t="shared" si="19"/>
        <v>-0.12485141643772646</v>
      </c>
      <c r="L149" s="51">
        <f t="shared" si="19"/>
        <v>-0.10889893333508371</v>
      </c>
      <c r="M149" s="51">
        <f t="shared" si="19"/>
        <v>-0.10891626864727411</v>
      </c>
      <c r="N149" s="51">
        <f t="shared" si="19"/>
        <v>-0.10891626864727411</v>
      </c>
      <c r="O149" s="51">
        <f t="shared" si="19"/>
        <v>-0.10847511807282129</v>
      </c>
      <c r="P149" s="51">
        <f t="shared" si="19"/>
        <v>-0.10815982751065023</v>
      </c>
      <c r="Q149" s="51">
        <f t="shared" si="19"/>
        <v>-0.10981225487742241</v>
      </c>
      <c r="R149" s="51">
        <f t="shared" si="19"/>
        <v>-0.1097014774853925</v>
      </c>
      <c r="S149" s="51">
        <f t="shared" si="19"/>
        <v>-0.1097014774853925</v>
      </c>
      <c r="T149" s="51">
        <f t="shared" si="19"/>
        <v>-0.1103711421028174</v>
      </c>
      <c r="U149" s="51">
        <f t="shared" si="19"/>
        <v>-0.11004875762230171</v>
      </c>
      <c r="V149" s="51">
        <f t="shared" si="19"/>
        <v>-0.11004875762230171</v>
      </c>
      <c r="W149" s="51">
        <f t="shared" si="19"/>
        <v>-0.11000927519149839</v>
      </c>
      <c r="X149" s="51">
        <f t="shared" si="19"/>
        <v>-0.11000927519149839</v>
      </c>
      <c r="Y149" s="51">
        <f t="shared" si="19"/>
        <v>-0.10918951016940703</v>
      </c>
      <c r="Z149" s="51">
        <f t="shared" si="19"/>
        <v>-0.10915211076080866</v>
      </c>
      <c r="AA149" s="51">
        <f t="shared" si="19"/>
        <v>-0.10915211076080866</v>
      </c>
      <c r="AB149" s="51">
        <f t="shared" si="19"/>
        <v>-0.10915211076080866</v>
      </c>
      <c r="AC149" s="51">
        <f t="shared" si="19"/>
        <v>-0.10915211076080866</v>
      </c>
      <c r="AD149" s="51">
        <f t="shared" si="19"/>
        <v>-0.10915211076080866</v>
      </c>
      <c r="AE149" s="51">
        <f t="shared" si="19"/>
        <v>-0.10915211076080866</v>
      </c>
      <c r="AF149" s="51">
        <f t="shared" si="19"/>
        <v>-0.10915211076080866</v>
      </c>
      <c r="AG149" s="51">
        <f t="shared" si="19"/>
        <v>-0.10940123135208024</v>
      </c>
      <c r="AH149" s="51">
        <f t="shared" si="19"/>
        <v>-0.10955579850848385</v>
      </c>
      <c r="AI149" s="51">
        <f t="shared" si="19"/>
        <v>-0.10930571057799965</v>
      </c>
      <c r="AJ149" s="51">
        <f t="shared" si="19"/>
        <v>-0.108950828100423</v>
      </c>
      <c r="AK149" s="51">
        <f t="shared" si="19"/>
        <v>-0.108950828100423</v>
      </c>
      <c r="AL149" s="51">
        <f t="shared" si="19"/>
        <v>-0.108950828100423</v>
      </c>
      <c r="AM149" s="51">
        <f t="shared" si="19"/>
        <v>-0.108950828100423</v>
      </c>
      <c r="AN149" s="51">
        <f t="shared" si="19"/>
        <v>-0.108950828100423</v>
      </c>
      <c r="AP149" s="5" cm="1">
        <f t="array" ref="AP149">AVERAGE(IF(ISERROR(B149:AN149),"",B149:AN149))</f>
        <v>-0.11610226287741127</v>
      </c>
    </row>
    <row r="150" spans="1:42">
      <c r="A150" s="50">
        <f t="shared" si="20"/>
        <v>1986</v>
      </c>
      <c r="B150" s="51">
        <f t="shared" si="18"/>
        <v>-0.37127323088760711</v>
      </c>
      <c r="C150" s="51">
        <f t="shared" si="19"/>
        <v>-0.19189594450791214</v>
      </c>
      <c r="D150" s="51">
        <f t="shared" si="19"/>
        <v>-0.17489386156626208</v>
      </c>
      <c r="E150" s="51">
        <f t="shared" si="19"/>
        <v>-0.17489386156626208</v>
      </c>
      <c r="F150" s="51">
        <f t="shared" si="19"/>
        <v>-0.17398037590901905</v>
      </c>
      <c r="G150" s="51">
        <f t="shared" si="19"/>
        <v>-0.20570105990009135</v>
      </c>
      <c r="H150" s="51">
        <f t="shared" si="19"/>
        <v>-0.19496069586279663</v>
      </c>
      <c r="I150" s="51">
        <f t="shared" si="19"/>
        <v>-0.15671695065688052</v>
      </c>
      <c r="J150" s="51">
        <f t="shared" si="19"/>
        <v>-0.15513669221036508</v>
      </c>
      <c r="K150" s="51">
        <f t="shared" si="19"/>
        <v>-0.14221768818482661</v>
      </c>
      <c r="L150" s="51">
        <f t="shared" si="19"/>
        <v>-0.11954813739235048</v>
      </c>
      <c r="M150" s="51">
        <f t="shared" si="19"/>
        <v>-0.11955757479882156</v>
      </c>
      <c r="N150" s="51">
        <f t="shared" si="19"/>
        <v>-0.11955757479882156</v>
      </c>
      <c r="O150" s="51">
        <f t="shared" si="19"/>
        <v>-0.1187283695734751</v>
      </c>
      <c r="P150" s="51">
        <f t="shared" si="19"/>
        <v>-0.11845577573594668</v>
      </c>
      <c r="Q150" s="51">
        <f t="shared" si="19"/>
        <v>-0.12232260620834445</v>
      </c>
      <c r="R150" s="51">
        <f t="shared" si="19"/>
        <v>-0.12190462890587372</v>
      </c>
      <c r="S150" s="51">
        <f t="shared" si="19"/>
        <v>-0.12190462890587372</v>
      </c>
      <c r="T150" s="51">
        <f t="shared" si="19"/>
        <v>-0.12206921086305589</v>
      </c>
      <c r="U150" s="51">
        <f t="shared" si="19"/>
        <v>-0.12156642987995636</v>
      </c>
      <c r="V150" s="51">
        <f t="shared" si="19"/>
        <v>-0.12156642987995636</v>
      </c>
      <c r="W150" s="51">
        <f t="shared" ref="W150:AN150" si="21">-(1-2^W101)</f>
        <v>-0.12152061165984296</v>
      </c>
      <c r="X150" s="51">
        <f t="shared" si="21"/>
        <v>-0.12152061165984296</v>
      </c>
      <c r="Y150" s="51">
        <f t="shared" si="21"/>
        <v>-0.12034690095185907</v>
      </c>
      <c r="Z150" s="51">
        <f t="shared" si="21"/>
        <v>-0.1203035277518103</v>
      </c>
      <c r="AA150" s="51">
        <f t="shared" si="21"/>
        <v>-0.1203035277518103</v>
      </c>
      <c r="AB150" s="51">
        <f t="shared" si="21"/>
        <v>-0.1203035277518103</v>
      </c>
      <c r="AC150" s="51">
        <f t="shared" si="21"/>
        <v>-0.1203035277518103</v>
      </c>
      <c r="AD150" s="51">
        <f t="shared" si="21"/>
        <v>-0.1203035277518103</v>
      </c>
      <c r="AE150" s="51">
        <f t="shared" si="21"/>
        <v>-0.1203035277518103</v>
      </c>
      <c r="AF150" s="51">
        <f t="shared" si="21"/>
        <v>-0.1203035277518103</v>
      </c>
      <c r="AG150" s="51">
        <f t="shared" si="21"/>
        <v>-0.12018071341132996</v>
      </c>
      <c r="AH150" s="51">
        <f t="shared" si="21"/>
        <v>-0.12032248366482956</v>
      </c>
      <c r="AI150" s="51">
        <f t="shared" si="21"/>
        <v>-0.12002995569659392</v>
      </c>
      <c r="AJ150" s="51">
        <f t="shared" si="21"/>
        <v>-0.11962798412841225</v>
      </c>
      <c r="AK150" s="51">
        <f t="shared" si="21"/>
        <v>-0.11962798412841225</v>
      </c>
      <c r="AL150" s="51">
        <f t="shared" si="21"/>
        <v>-0.11962798412841225</v>
      </c>
      <c r="AM150" s="51">
        <f t="shared" si="21"/>
        <v>-0.11962798412841225</v>
      </c>
      <c r="AN150" s="51">
        <f t="shared" si="21"/>
        <v>-0.11962798412841225</v>
      </c>
      <c r="AP150" s="5" cm="1">
        <f t="array" ref="AP150">AVERAGE(IF(ISERROR(B150:AN150),"",B150:AN150))</f>
        <v>-0.13930865692675709</v>
      </c>
    </row>
    <row r="151" spans="1:42">
      <c r="A151" s="50">
        <f t="shared" si="20"/>
        <v>1987</v>
      </c>
      <c r="B151" s="51">
        <f t="shared" si="18"/>
        <v>-0.37127323088760711</v>
      </c>
      <c r="C151" s="51">
        <f t="shared" ref="C151:AN157" si="22">-(1-2^C102)</f>
        <v>-0.22883702552264362</v>
      </c>
      <c r="D151" s="51">
        <f t="shared" si="22"/>
        <v>-0.19923729950520597</v>
      </c>
      <c r="E151" s="51">
        <f t="shared" si="22"/>
        <v>-0.19923729950520597</v>
      </c>
      <c r="F151" s="51">
        <f t="shared" si="22"/>
        <v>-0.1980675216651111</v>
      </c>
      <c r="G151" s="51">
        <f t="shared" si="22"/>
        <v>-0.19964668409876274</v>
      </c>
      <c r="H151" s="51">
        <f t="shared" si="22"/>
        <v>-0.18660607032531618</v>
      </c>
      <c r="I151" s="51">
        <f t="shared" si="22"/>
        <v>-0.15600917573444451</v>
      </c>
      <c r="J151" s="51">
        <f t="shared" si="22"/>
        <v>-0.15474657912323753</v>
      </c>
      <c r="K151" s="51">
        <f t="shared" si="22"/>
        <v>-0.143259289045783</v>
      </c>
      <c r="L151" s="51">
        <f t="shared" si="22"/>
        <v>-0.12474312784690922</v>
      </c>
      <c r="M151" s="51">
        <f t="shared" si="22"/>
        <v>-0.12474897437435339</v>
      </c>
      <c r="N151" s="51">
        <f t="shared" si="22"/>
        <v>-0.12474897437435339</v>
      </c>
      <c r="O151" s="51">
        <f t="shared" si="22"/>
        <v>-0.12381294532282061</v>
      </c>
      <c r="P151" s="51">
        <f t="shared" si="22"/>
        <v>-0.12425778484493633</v>
      </c>
      <c r="Q151" s="51">
        <f t="shared" si="22"/>
        <v>-0.12980459988567861</v>
      </c>
      <c r="R151" s="51">
        <f t="shared" si="22"/>
        <v>-0.12967651495812005</v>
      </c>
      <c r="S151" s="51">
        <f t="shared" si="22"/>
        <v>-0.12967651495812005</v>
      </c>
      <c r="T151" s="51">
        <f t="shared" si="22"/>
        <v>-0.13105860569193017</v>
      </c>
      <c r="U151" s="51">
        <f t="shared" si="22"/>
        <v>-0.13055648001227549</v>
      </c>
      <c r="V151" s="51">
        <f t="shared" si="22"/>
        <v>-0.13055648001227549</v>
      </c>
      <c r="W151" s="51">
        <f t="shared" si="22"/>
        <v>-0.13064124131609978</v>
      </c>
      <c r="X151" s="51">
        <f t="shared" si="22"/>
        <v>-0.13064124131609978</v>
      </c>
      <c r="Y151" s="51">
        <f t="shared" si="22"/>
        <v>-0.12906839175109008</v>
      </c>
      <c r="Z151" s="51">
        <f t="shared" si="22"/>
        <v>-0.12902225245928189</v>
      </c>
      <c r="AA151" s="51">
        <f t="shared" si="22"/>
        <v>-0.12902225245928189</v>
      </c>
      <c r="AB151" s="51">
        <f t="shared" si="22"/>
        <v>-0.12902225245928189</v>
      </c>
      <c r="AC151" s="51">
        <f t="shared" si="22"/>
        <v>-0.12902225245928189</v>
      </c>
      <c r="AD151" s="51">
        <f t="shared" si="22"/>
        <v>-0.12902225245928189</v>
      </c>
      <c r="AE151" s="51">
        <f t="shared" si="22"/>
        <v>-0.12902225245928189</v>
      </c>
      <c r="AF151" s="51">
        <f t="shared" si="22"/>
        <v>-0.12902225245928189</v>
      </c>
      <c r="AG151" s="51">
        <f t="shared" si="22"/>
        <v>-0.12992041011950461</v>
      </c>
      <c r="AH151" s="51">
        <f t="shared" si="22"/>
        <v>-0.13004979813368778</v>
      </c>
      <c r="AI151" s="51">
        <f t="shared" si="22"/>
        <v>-0.12972600357198438</v>
      </c>
      <c r="AJ151" s="51">
        <f t="shared" si="22"/>
        <v>-0.12929243998964079</v>
      </c>
      <c r="AK151" s="51">
        <f t="shared" si="22"/>
        <v>-0.12929243998964079</v>
      </c>
      <c r="AL151" s="51">
        <f t="shared" si="22"/>
        <v>-0.12929243998964079</v>
      </c>
      <c r="AM151" s="51">
        <f t="shared" si="22"/>
        <v>-0.12929243998964079</v>
      </c>
      <c r="AN151" s="51">
        <f t="shared" si="22"/>
        <v>-0.12929243998964079</v>
      </c>
      <c r="AP151" s="5" cm="1">
        <f t="array" ref="AP151">AVERAGE(IF(ISERROR(B151:AN151),"",B151:AN151))</f>
        <v>-0.14795451874530086</v>
      </c>
    </row>
    <row r="152" spans="1:42">
      <c r="A152" s="50">
        <f t="shared" si="20"/>
        <v>1988</v>
      </c>
      <c r="B152" s="51">
        <f t="shared" si="18"/>
        <v>-0.37127323088760711</v>
      </c>
      <c r="C152" s="51">
        <f t="shared" si="22"/>
        <v>-0.23324239669829228</v>
      </c>
      <c r="D152" s="51">
        <f t="shared" si="22"/>
        <v>-0.20434431187550472</v>
      </c>
      <c r="E152" s="51">
        <f t="shared" si="22"/>
        <v>-0.20434431187550472</v>
      </c>
      <c r="F152" s="51">
        <f t="shared" si="22"/>
        <v>-0.20318495708885687</v>
      </c>
      <c r="G152" s="51">
        <f t="shared" si="22"/>
        <v>-0.20490575940429734</v>
      </c>
      <c r="H152" s="51">
        <f t="shared" si="22"/>
        <v>-0.19160028193500389</v>
      </c>
      <c r="I152" s="51">
        <f t="shared" si="22"/>
        <v>-0.16495248318033984</v>
      </c>
      <c r="J152" s="51">
        <f t="shared" si="22"/>
        <v>-0.16338555148232514</v>
      </c>
      <c r="K152" s="51">
        <f t="shared" si="22"/>
        <v>-0.15365211360208986</v>
      </c>
      <c r="L152" s="51">
        <f t="shared" si="22"/>
        <v>-0.13310253857481125</v>
      </c>
      <c r="M152" s="51">
        <f t="shared" si="22"/>
        <v>-0.13322972974784841</v>
      </c>
      <c r="N152" s="51">
        <f t="shared" si="22"/>
        <v>-0.13322972974784841</v>
      </c>
      <c r="O152" s="51">
        <f t="shared" si="22"/>
        <v>-0.13213185406906813</v>
      </c>
      <c r="P152" s="51">
        <f t="shared" si="22"/>
        <v>-0.13224804334226437</v>
      </c>
      <c r="Q152" s="51">
        <f t="shared" si="22"/>
        <v>-0.13820338350749495</v>
      </c>
      <c r="R152" s="51">
        <f t="shared" si="22"/>
        <v>-0.13823663436163314</v>
      </c>
      <c r="S152" s="51">
        <f t="shared" si="22"/>
        <v>-0.13823663436163314</v>
      </c>
      <c r="T152" s="51">
        <f t="shared" si="22"/>
        <v>-0.1402032239016946</v>
      </c>
      <c r="U152" s="51">
        <f t="shared" si="22"/>
        <v>-0.13961242885973912</v>
      </c>
      <c r="V152" s="51">
        <f t="shared" si="22"/>
        <v>-0.13961242885973912</v>
      </c>
      <c r="W152" s="51">
        <f t="shared" si="22"/>
        <v>-0.13968341181512289</v>
      </c>
      <c r="X152" s="51">
        <f t="shared" si="22"/>
        <v>-0.13968341181512289</v>
      </c>
      <c r="Y152" s="51">
        <f t="shared" si="22"/>
        <v>-0.13791072021229833</v>
      </c>
      <c r="Z152" s="51">
        <f t="shared" si="22"/>
        <v>-0.13786225957698683</v>
      </c>
      <c r="AA152" s="51">
        <f t="shared" si="22"/>
        <v>-0.13786225957698683</v>
      </c>
      <c r="AB152" s="51">
        <f t="shared" si="22"/>
        <v>-0.13786225957698683</v>
      </c>
      <c r="AC152" s="51">
        <f t="shared" si="22"/>
        <v>-0.13786225957698683</v>
      </c>
      <c r="AD152" s="51">
        <f t="shared" si="22"/>
        <v>-0.13786225957698683</v>
      </c>
      <c r="AE152" s="51">
        <f t="shared" si="22"/>
        <v>-0.13786225957698683</v>
      </c>
      <c r="AF152" s="51">
        <f t="shared" si="22"/>
        <v>-0.13786225957698683</v>
      </c>
      <c r="AG152" s="51">
        <f t="shared" si="22"/>
        <v>-0.13911026254290981</v>
      </c>
      <c r="AH152" s="51">
        <f t="shared" si="22"/>
        <v>-0.13923017633846313</v>
      </c>
      <c r="AI152" s="51">
        <f t="shared" si="22"/>
        <v>-0.13898276750649052</v>
      </c>
      <c r="AJ152" s="51">
        <f t="shared" si="22"/>
        <v>-0.13829506501780287</v>
      </c>
      <c r="AK152" s="51">
        <f t="shared" si="22"/>
        <v>-0.13829506501780287</v>
      </c>
      <c r="AL152" s="51">
        <f t="shared" si="22"/>
        <v>-0.13829506501780287</v>
      </c>
      <c r="AM152" s="51">
        <f t="shared" si="22"/>
        <v>-0.13829506501780287</v>
      </c>
      <c r="AN152" s="51">
        <f t="shared" si="22"/>
        <v>-0.13829506501780287</v>
      </c>
      <c r="AP152" s="5" cm="1">
        <f t="array" ref="AP152">AVERAGE(IF(ISERROR(B152:AN152),"",B152:AN152))</f>
        <v>-0.15600112614671607</v>
      </c>
    </row>
    <row r="153" spans="1:42">
      <c r="A153" s="50">
        <f t="shared" si="20"/>
        <v>1989</v>
      </c>
      <c r="B153" s="51">
        <f t="shared" si="18"/>
        <v>-0.37127323088760711</v>
      </c>
      <c r="C153" s="51">
        <f t="shared" si="22"/>
        <v>-0.24913404174025311</v>
      </c>
      <c r="D153" s="51">
        <f t="shared" si="22"/>
        <v>-0.22007172556716414</v>
      </c>
      <c r="E153" s="51">
        <f t="shared" si="22"/>
        <v>-0.22007172556716414</v>
      </c>
      <c r="F153" s="51">
        <f t="shared" si="22"/>
        <v>-0.2189375332063721</v>
      </c>
      <c r="G153" s="51">
        <f t="shared" si="22"/>
        <v>-0.21931656340716743</v>
      </c>
      <c r="H153" s="51">
        <f t="shared" si="22"/>
        <v>-0.20819482148368218</v>
      </c>
      <c r="I153" s="51">
        <f t="shared" si="22"/>
        <v>-0.17762097499155649</v>
      </c>
      <c r="J153" s="51">
        <f t="shared" si="22"/>
        <v>-0.17559287953068137</v>
      </c>
      <c r="K153" s="51">
        <f t="shared" si="22"/>
        <v>-0.16612040815590945</v>
      </c>
      <c r="L153" s="51">
        <f t="shared" si="22"/>
        <v>-0.1421010624809248</v>
      </c>
      <c r="M153" s="51">
        <f t="shared" si="22"/>
        <v>-0.14221050467923357</v>
      </c>
      <c r="N153" s="51">
        <f t="shared" si="22"/>
        <v>-0.14221050467923357</v>
      </c>
      <c r="O153" s="51">
        <f t="shared" si="22"/>
        <v>-0.14092520938435937</v>
      </c>
      <c r="P153" s="51">
        <f t="shared" si="22"/>
        <v>-0.14089826734542577</v>
      </c>
      <c r="Q153" s="51">
        <f t="shared" si="22"/>
        <v>-0.14976666006481787</v>
      </c>
      <c r="R153" s="51">
        <f t="shared" si="22"/>
        <v>-0.14957004938362994</v>
      </c>
      <c r="S153" s="51">
        <f t="shared" si="22"/>
        <v>-0.14957004938362994</v>
      </c>
      <c r="T153" s="51">
        <f t="shared" si="22"/>
        <v>-0.15232462785197776</v>
      </c>
      <c r="U153" s="51">
        <f t="shared" si="22"/>
        <v>-0.15165752329438276</v>
      </c>
      <c r="V153" s="51">
        <f t="shared" si="22"/>
        <v>-0.1516567336733915</v>
      </c>
      <c r="W153" s="51">
        <f t="shared" si="22"/>
        <v>-0.15171399941228425</v>
      </c>
      <c r="X153" s="51">
        <f t="shared" si="22"/>
        <v>-0.15171399941228425</v>
      </c>
      <c r="Y153" s="51">
        <f t="shared" si="22"/>
        <v>-0.14946019552534051</v>
      </c>
      <c r="Z153" s="51">
        <f t="shared" si="22"/>
        <v>-0.14953898582046865</v>
      </c>
      <c r="AA153" s="51">
        <f t="shared" si="22"/>
        <v>-0.14953898582046865</v>
      </c>
      <c r="AB153" s="51">
        <f t="shared" si="22"/>
        <v>-0.14953898582046865</v>
      </c>
      <c r="AC153" s="51">
        <f t="shared" si="22"/>
        <v>-0.14953898582046865</v>
      </c>
      <c r="AD153" s="51">
        <f t="shared" si="22"/>
        <v>-0.14953898582046865</v>
      </c>
      <c r="AE153" s="51">
        <f t="shared" si="22"/>
        <v>-0.14953898582046865</v>
      </c>
      <c r="AF153" s="51">
        <f t="shared" si="22"/>
        <v>-0.14953898582046865</v>
      </c>
      <c r="AG153" s="51">
        <f t="shared" si="22"/>
        <v>-0.15099073096684512</v>
      </c>
      <c r="AH153" s="51">
        <f t="shared" si="22"/>
        <v>-0.15110264640102811</v>
      </c>
      <c r="AI153" s="51">
        <f t="shared" si="22"/>
        <v>-0.15080162357746618</v>
      </c>
      <c r="AJ153" s="51">
        <f t="shared" si="22"/>
        <v>-0.14991119544061027</v>
      </c>
      <c r="AK153" s="51">
        <f t="shared" si="22"/>
        <v>-0.14991119544061027</v>
      </c>
      <c r="AL153" s="51">
        <f t="shared" si="22"/>
        <v>-0.14991119544061027</v>
      </c>
      <c r="AM153" s="51">
        <f t="shared" si="22"/>
        <v>-0.14991119544061027</v>
      </c>
      <c r="AN153" s="51">
        <f t="shared" si="22"/>
        <v>-0.14991119544061027</v>
      </c>
      <c r="AP153" s="5" cm="1">
        <f t="array" ref="AP153">AVERAGE(IF(ISERROR(B153:AN153),"",B153:AN153))</f>
        <v>-0.16772659410256785</v>
      </c>
    </row>
    <row r="154" spans="1:42">
      <c r="A154" s="50">
        <f t="shared" si="20"/>
        <v>1990</v>
      </c>
      <c r="B154" s="51">
        <f t="shared" si="18"/>
        <v>-0.48573874002599748</v>
      </c>
      <c r="C154" s="51">
        <f t="shared" si="22"/>
        <v>-0.28337360301059589</v>
      </c>
      <c r="D154" s="51">
        <f t="shared" si="22"/>
        <v>-0.24628416233410144</v>
      </c>
      <c r="E154" s="51">
        <f t="shared" si="22"/>
        <v>-0.24628416233410144</v>
      </c>
      <c r="F154" s="51">
        <f t="shared" si="22"/>
        <v>-0.24489627089616239</v>
      </c>
      <c r="G154" s="51">
        <f t="shared" si="22"/>
        <v>-0.23350164074834046</v>
      </c>
      <c r="H154" s="51">
        <f t="shared" si="22"/>
        <v>-0.22539041949322869</v>
      </c>
      <c r="I154" s="51">
        <f t="shared" si="22"/>
        <v>-0.18807762075552115</v>
      </c>
      <c r="J154" s="51">
        <f t="shared" si="22"/>
        <v>-0.18620171541409747</v>
      </c>
      <c r="K154" s="51">
        <f t="shared" si="22"/>
        <v>-0.17487360114791595</v>
      </c>
      <c r="L154" s="51">
        <f t="shared" si="22"/>
        <v>-0.15022724963969869</v>
      </c>
      <c r="M154" s="51">
        <f t="shared" si="22"/>
        <v>-0.15032281306841788</v>
      </c>
      <c r="N154" s="51">
        <f t="shared" si="22"/>
        <v>-0.15032281306841788</v>
      </c>
      <c r="O154" s="51">
        <f t="shared" si="22"/>
        <v>-0.14890316060566156</v>
      </c>
      <c r="P154" s="51">
        <f t="shared" si="22"/>
        <v>-0.14939738448643813</v>
      </c>
      <c r="Q154" s="51">
        <f t="shared" si="22"/>
        <v>-0.16002491460653379</v>
      </c>
      <c r="R154" s="51">
        <f t="shared" si="22"/>
        <v>-0.15894262717135332</v>
      </c>
      <c r="S154" s="51">
        <f t="shared" si="22"/>
        <v>-0.15894262717135332</v>
      </c>
      <c r="T154" s="51">
        <f t="shared" si="22"/>
        <v>-0.16116018944019961</v>
      </c>
      <c r="U154" s="51">
        <f t="shared" si="22"/>
        <v>-0.16077425572726056</v>
      </c>
      <c r="V154" s="51">
        <f t="shared" si="22"/>
        <v>-0.16076745930618441</v>
      </c>
      <c r="W154" s="51">
        <f t="shared" si="22"/>
        <v>-0.16081509582073827</v>
      </c>
      <c r="X154" s="51">
        <f t="shared" si="22"/>
        <v>-0.16081509582073827</v>
      </c>
      <c r="Y154" s="51">
        <f t="shared" si="22"/>
        <v>-0.1586153179793155</v>
      </c>
      <c r="Z154" s="51">
        <f t="shared" si="22"/>
        <v>-0.15868443308003366</v>
      </c>
      <c r="AA154" s="51">
        <f t="shared" si="22"/>
        <v>-0.15868443308003366</v>
      </c>
      <c r="AB154" s="51">
        <f t="shared" si="22"/>
        <v>-0.15868443308003366</v>
      </c>
      <c r="AC154" s="51">
        <f t="shared" si="22"/>
        <v>-0.15868443308003366</v>
      </c>
      <c r="AD154" s="51">
        <f t="shared" si="22"/>
        <v>-0.15868443308003366</v>
      </c>
      <c r="AE154" s="51">
        <f t="shared" si="22"/>
        <v>-0.15868443308003366</v>
      </c>
      <c r="AF154" s="51">
        <f t="shared" si="22"/>
        <v>-0.15868443308003366</v>
      </c>
      <c r="AG154" s="51">
        <f t="shared" si="22"/>
        <v>-0.16118499308026923</v>
      </c>
      <c r="AH154" s="51">
        <f t="shared" si="22"/>
        <v>-0.16129025681429465</v>
      </c>
      <c r="AI154" s="51">
        <f t="shared" si="22"/>
        <v>-0.16093608000109838</v>
      </c>
      <c r="AJ154" s="51">
        <f t="shared" si="22"/>
        <v>-0.15981763393718418</v>
      </c>
      <c r="AK154" s="51">
        <f t="shared" si="22"/>
        <v>-0.15981763393718418</v>
      </c>
      <c r="AL154" s="51">
        <f t="shared" si="22"/>
        <v>-0.15981763393718418</v>
      </c>
      <c r="AM154" s="51">
        <f t="shared" si="22"/>
        <v>-0.15981763393718418</v>
      </c>
      <c r="AN154" s="51">
        <f t="shared" si="22"/>
        <v>-0.15981763393718418</v>
      </c>
      <c r="AP154" s="5" cm="1">
        <f t="array" ref="AP154">AVERAGE(IF(ISERROR(B154:AN154),"",B154:AN154))</f>
        <v>-0.18199855054395353</v>
      </c>
    </row>
    <row r="155" spans="1:42">
      <c r="A155" s="50">
        <f t="shared" si="20"/>
        <v>1991</v>
      </c>
      <c r="B155" s="51">
        <f t="shared" si="18"/>
        <v>-0.48573874002599748</v>
      </c>
      <c r="C155" s="51">
        <f t="shared" si="22"/>
        <v>-0.30808026063784499</v>
      </c>
      <c r="D155" s="51">
        <f>-(1-2^D106)</f>
        <v>-0.26504803136696986</v>
      </c>
      <c r="E155" s="51">
        <f t="shared" si="22"/>
        <v>-0.26504803136696986</v>
      </c>
      <c r="F155" s="51">
        <f t="shared" si="22"/>
        <v>-0.26347127706951201</v>
      </c>
      <c r="G155" s="51">
        <f t="shared" si="22"/>
        <v>-0.24829430813892484</v>
      </c>
      <c r="H155" s="51">
        <f t="shared" si="22"/>
        <v>-0.23519286329524269</v>
      </c>
      <c r="I155" s="51">
        <f t="shared" si="22"/>
        <v>-0.19498915589018984</v>
      </c>
      <c r="J155" s="51">
        <f t="shared" si="22"/>
        <v>-0.19289858820931949</v>
      </c>
      <c r="K155" s="51">
        <f t="shared" si="22"/>
        <v>-0.17996813421415203</v>
      </c>
      <c r="L155" s="51">
        <f t="shared" si="22"/>
        <v>-0.16194389195170766</v>
      </c>
      <c r="M155" s="51">
        <f t="shared" si="22"/>
        <v>-0.1620249630370717</v>
      </c>
      <c r="N155" s="51">
        <f t="shared" si="22"/>
        <v>-0.1620249630370717</v>
      </c>
      <c r="O155" s="51">
        <f t="shared" si="22"/>
        <v>-0.16034500315614042</v>
      </c>
      <c r="P155" s="51">
        <f t="shared" si="22"/>
        <v>-0.16010838314788201</v>
      </c>
      <c r="Q155" s="51">
        <f t="shared" si="22"/>
        <v>-0.17132676354302856</v>
      </c>
      <c r="R155" s="51">
        <f t="shared" si="22"/>
        <v>-0.170203734801738</v>
      </c>
      <c r="S155" s="51">
        <f t="shared" si="22"/>
        <v>-0.170203734801738</v>
      </c>
      <c r="T155" s="51">
        <f t="shared" si="22"/>
        <v>-0.17220545987691349</v>
      </c>
      <c r="U155" s="51">
        <f t="shared" si="22"/>
        <v>-0.17158802171076704</v>
      </c>
      <c r="V155" s="51">
        <f t="shared" si="22"/>
        <v>-0.171708023885214</v>
      </c>
      <c r="W155" s="51">
        <f t="shared" si="22"/>
        <v>-0.17174608228496113</v>
      </c>
      <c r="X155" s="51">
        <f t="shared" si="22"/>
        <v>-0.17174608228496113</v>
      </c>
      <c r="Y155" s="51">
        <f t="shared" si="22"/>
        <v>-0.16941406224630606</v>
      </c>
      <c r="Z155" s="51">
        <f t="shared" si="22"/>
        <v>-0.16947368176906852</v>
      </c>
      <c r="AA155" s="51">
        <f t="shared" si="22"/>
        <v>-0.16947368176906852</v>
      </c>
      <c r="AB155" s="51">
        <f t="shared" si="22"/>
        <v>-0.16947368176906852</v>
      </c>
      <c r="AC155" s="51">
        <f t="shared" si="22"/>
        <v>-0.16947368176906852</v>
      </c>
      <c r="AD155" s="51">
        <f t="shared" si="22"/>
        <v>-0.16947368176906852</v>
      </c>
      <c r="AE155" s="51">
        <f t="shared" si="22"/>
        <v>-0.16947368176906852</v>
      </c>
      <c r="AF155" s="51">
        <f t="shared" si="22"/>
        <v>-0.16947368176906852</v>
      </c>
      <c r="AG155" s="51">
        <f t="shared" si="22"/>
        <v>-0.17105570007944448</v>
      </c>
      <c r="AH155" s="51">
        <f t="shared" si="22"/>
        <v>-0.17115506813244752</v>
      </c>
      <c r="AI155" s="51">
        <f t="shared" si="22"/>
        <v>-0.17079294761187513</v>
      </c>
      <c r="AJ155" s="51">
        <f t="shared" si="22"/>
        <v>-0.16954142335473754</v>
      </c>
      <c r="AK155" s="51">
        <f t="shared" si="22"/>
        <v>-0.16954142335473754</v>
      </c>
      <c r="AL155" s="51">
        <f t="shared" si="22"/>
        <v>-0.16954142335473754</v>
      </c>
      <c r="AM155" s="51">
        <f t="shared" si="22"/>
        <v>-0.16954142335473754</v>
      </c>
      <c r="AN155" s="51">
        <f t="shared" si="22"/>
        <v>-0.16954142335473754</v>
      </c>
      <c r="AP155" s="5" cm="1">
        <f t="array" ref="AP155">AVERAGE(IF(ISERROR(B155:AN155),"",B155:AN155))</f>
        <v>-0.19313705551183485</v>
      </c>
    </row>
    <row r="156" spans="1:42">
      <c r="A156" s="50">
        <f t="shared" si="20"/>
        <v>1992</v>
      </c>
      <c r="B156" s="51">
        <f t="shared" si="18"/>
        <v>-0.48573874002599748</v>
      </c>
      <c r="C156" s="51">
        <f t="shared" si="22"/>
        <v>-0.32357247935212974</v>
      </c>
      <c r="D156" s="51">
        <f t="shared" si="22"/>
        <v>-0.27916159883859459</v>
      </c>
      <c r="E156" s="51">
        <f t="shared" si="22"/>
        <v>-0.27916159883859459</v>
      </c>
      <c r="F156" s="51">
        <f t="shared" si="22"/>
        <v>-0.27752681147637825</v>
      </c>
      <c r="G156" s="51">
        <f t="shared" si="22"/>
        <v>-0.25545109562802171</v>
      </c>
      <c r="H156" s="51">
        <f t="shared" si="22"/>
        <v>-0.24685748444633016</v>
      </c>
      <c r="I156" s="51">
        <f t="shared" si="22"/>
        <v>-0.20755058929063241</v>
      </c>
      <c r="J156" s="51">
        <f t="shared" si="22"/>
        <v>-0.20507056120984835</v>
      </c>
      <c r="K156" s="51">
        <f t="shared" si="22"/>
        <v>-0.19257381973938226</v>
      </c>
      <c r="L156" s="51">
        <f t="shared" si="22"/>
        <v>-0.17706762705023249</v>
      </c>
      <c r="M156" s="51">
        <f t="shared" si="22"/>
        <v>-0.17713372333496258</v>
      </c>
      <c r="N156" s="51">
        <f t="shared" si="22"/>
        <v>-0.17713372333496258</v>
      </c>
      <c r="O156" s="51">
        <f t="shared" si="22"/>
        <v>-0.17520987480779715</v>
      </c>
      <c r="P156" s="51">
        <f t="shared" si="22"/>
        <v>-0.17413404691348056</v>
      </c>
      <c r="Q156" s="51">
        <f t="shared" si="22"/>
        <v>-0.18487973935866808</v>
      </c>
      <c r="R156" s="51">
        <f t="shared" si="22"/>
        <v>-0.18340894968046306</v>
      </c>
      <c r="S156" s="51">
        <f t="shared" si="22"/>
        <v>-0.18340894968046306</v>
      </c>
      <c r="T156" s="51">
        <f t="shared" si="22"/>
        <v>-0.18523563512009333</v>
      </c>
      <c r="U156" s="51">
        <f t="shared" si="22"/>
        <v>-0.18457939856196237</v>
      </c>
      <c r="V156" s="51">
        <f t="shared" si="22"/>
        <v>-0.18468437914382907</v>
      </c>
      <c r="W156" s="51">
        <f t="shared" si="22"/>
        <v>-0.18463128787166216</v>
      </c>
      <c r="X156" s="51">
        <f t="shared" si="22"/>
        <v>-0.18463128787166216</v>
      </c>
      <c r="Y156" s="51">
        <f t="shared" si="22"/>
        <v>-0.18202919804919804</v>
      </c>
      <c r="Z156" s="51">
        <f t="shared" si="22"/>
        <v>-0.18207976793360947</v>
      </c>
      <c r="AA156" s="51">
        <f t="shared" si="22"/>
        <v>-0.18207976793360947</v>
      </c>
      <c r="AB156" s="51">
        <f t="shared" si="22"/>
        <v>-0.18207976793360947</v>
      </c>
      <c r="AC156" s="51">
        <f t="shared" si="22"/>
        <v>-0.18207976793360947</v>
      </c>
      <c r="AD156" s="51">
        <f t="shared" si="22"/>
        <v>-0.18207976793360947</v>
      </c>
      <c r="AE156" s="51">
        <f t="shared" si="22"/>
        <v>-0.18207976793360947</v>
      </c>
      <c r="AF156" s="51">
        <f t="shared" si="22"/>
        <v>-0.18207976793360947</v>
      </c>
      <c r="AG156" s="51">
        <f t="shared" si="22"/>
        <v>-0.18376915509356662</v>
      </c>
      <c r="AH156" s="51">
        <f t="shared" si="22"/>
        <v>-0.18386388093048989</v>
      </c>
      <c r="AI156" s="51">
        <f t="shared" si="22"/>
        <v>-0.18350188230762188</v>
      </c>
      <c r="AJ156" s="51">
        <f t="shared" si="22"/>
        <v>-0.18209285913360895</v>
      </c>
      <c r="AK156" s="51">
        <f t="shared" si="22"/>
        <v>-0.18209285913360895</v>
      </c>
      <c r="AL156" s="51">
        <f t="shared" si="22"/>
        <v>-0.18209285913360895</v>
      </c>
      <c r="AM156" s="51">
        <f t="shared" si="22"/>
        <v>-0.18209285913360895</v>
      </c>
      <c r="AN156" s="51">
        <f t="shared" si="22"/>
        <v>-0.18209285913360895</v>
      </c>
      <c r="AP156" s="5" cm="1">
        <f t="array" ref="AP156">AVERAGE(IF(ISERROR(B156:AN156),"",B156:AN156))</f>
        <v>-0.20582026126052147</v>
      </c>
    </row>
    <row r="157" spans="1:42">
      <c r="A157" s="50">
        <f t="shared" si="20"/>
        <v>1993</v>
      </c>
      <c r="B157" s="51">
        <f t="shared" si="18"/>
        <v>-0.48573874002599748</v>
      </c>
      <c r="C157" s="51">
        <f t="shared" si="22"/>
        <v>-0.3173312710815539</v>
      </c>
      <c r="D157" s="51">
        <f t="shared" si="22"/>
        <v>-0.27611651655968983</v>
      </c>
      <c r="E157" s="51">
        <f t="shared" si="22"/>
        <v>-0.28169145356135261</v>
      </c>
      <c r="F157" s="51">
        <f t="shared" si="22"/>
        <v>-0.28009673765319643</v>
      </c>
      <c r="G157" s="51">
        <f t="shared" si="22"/>
        <v>-0.26225777423516861</v>
      </c>
      <c r="H157" s="51">
        <f t="shared" si="22"/>
        <v>-0.25318114746739451</v>
      </c>
      <c r="I157" s="51">
        <f t="shared" si="22"/>
        <v>-0.21216943671992117</v>
      </c>
      <c r="J157" s="51">
        <f t="shared" si="22"/>
        <v>-0.20949096709544013</v>
      </c>
      <c r="K157" s="51">
        <f t="shared" si="22"/>
        <v>-0.19848569606615929</v>
      </c>
      <c r="L157" s="51">
        <f t="shared" si="22"/>
        <v>-0.19298348587234371</v>
      </c>
      <c r="M157" s="51">
        <f t="shared" si="22"/>
        <v>-0.19303605923165057</v>
      </c>
      <c r="N157" s="51">
        <f t="shared" si="22"/>
        <v>-0.19303605923165057</v>
      </c>
      <c r="O157" s="51">
        <f t="shared" si="22"/>
        <v>-0.19089947210798242</v>
      </c>
      <c r="P157" s="51">
        <f t="shared" si="22"/>
        <v>-0.18963433540129049</v>
      </c>
      <c r="Q157" s="51">
        <f t="shared" si="22"/>
        <v>-0.20017707959142916</v>
      </c>
      <c r="R157" s="51">
        <f t="shared" si="22"/>
        <v>-0.19774128261004575</v>
      </c>
      <c r="S157" s="51">
        <f t="shared" si="22"/>
        <v>-0.19774128261004575</v>
      </c>
      <c r="T157" s="51">
        <f t="shared" si="22"/>
        <v>-0.19960111214294085</v>
      </c>
      <c r="U157" s="51">
        <f t="shared" si="22"/>
        <v>-0.1989762877943082</v>
      </c>
      <c r="V157" s="51">
        <f t="shared" si="22"/>
        <v>-0.19906682152486643</v>
      </c>
      <c r="W157" s="51">
        <f t="shared" ref="W157:AN157" si="23">-(1-2^W108)</f>
        <v>-0.19900090502723788</v>
      </c>
      <c r="X157" s="51">
        <f t="shared" si="23"/>
        <v>-0.19900090502723788</v>
      </c>
      <c r="Y157" s="51">
        <f t="shared" si="23"/>
        <v>-0.19616637151620775</v>
      </c>
      <c r="Z157" s="51">
        <f t="shared" si="23"/>
        <v>-0.1961972375869947</v>
      </c>
      <c r="AA157" s="51">
        <f t="shared" si="23"/>
        <v>-0.1961972375869947</v>
      </c>
      <c r="AB157" s="51">
        <f t="shared" si="23"/>
        <v>-0.1961972375869947</v>
      </c>
      <c r="AC157" s="51">
        <f t="shared" si="23"/>
        <v>-0.1961972375869947</v>
      </c>
      <c r="AD157" s="51">
        <f t="shared" si="23"/>
        <v>-0.1961972375869947</v>
      </c>
      <c r="AE157" s="51">
        <f t="shared" si="23"/>
        <v>-0.1961972375869947</v>
      </c>
      <c r="AF157" s="51">
        <f t="shared" si="23"/>
        <v>-0.1961972375869947</v>
      </c>
      <c r="AG157" s="51">
        <f t="shared" si="23"/>
        <v>-0.19776096822187272</v>
      </c>
      <c r="AH157" s="51">
        <f t="shared" si="23"/>
        <v>-0.1978914696678683</v>
      </c>
      <c r="AI157" s="51">
        <f t="shared" si="23"/>
        <v>-0.19743862137840573</v>
      </c>
      <c r="AJ157" s="51">
        <f t="shared" si="23"/>
        <v>-0.1959139967678154</v>
      </c>
      <c r="AK157" s="51">
        <f t="shared" si="23"/>
        <v>-0.1959139967678154</v>
      </c>
      <c r="AL157" s="51">
        <f t="shared" si="23"/>
        <v>-0.1959139967678154</v>
      </c>
      <c r="AM157" s="51">
        <f t="shared" si="23"/>
        <v>-0.1959139967678154</v>
      </c>
      <c r="AN157" s="51">
        <f t="shared" si="23"/>
        <v>-0.1959139967678154</v>
      </c>
      <c r="AP157" s="5" cm="1">
        <f t="array" ref="AP157">AVERAGE(IF(ISERROR(B157:AN157),"",B157:AN157))</f>
        <v>-0.21717084375311033</v>
      </c>
    </row>
    <row r="158" spans="1:42">
      <c r="A158" s="50">
        <f t="shared" si="20"/>
        <v>1994</v>
      </c>
      <c r="B158" s="51">
        <f t="shared" si="18"/>
        <v>-0.48573874002599748</v>
      </c>
      <c r="C158" s="51">
        <f t="shared" ref="C158:AN164" si="24">-(1-2^C109)</f>
        <v>-0.30480023536879464</v>
      </c>
      <c r="D158" s="51">
        <f t="shared" si="24"/>
        <v>-0.26871886286862312</v>
      </c>
      <c r="E158" s="51">
        <f t="shared" si="24"/>
        <v>-0.28039415109129007</v>
      </c>
      <c r="F158" s="51">
        <f t="shared" si="24"/>
        <v>-0.27889966350429141</v>
      </c>
      <c r="G158" s="51">
        <f t="shared" si="24"/>
        <v>-0.26217067131022154</v>
      </c>
      <c r="H158" s="51">
        <f t="shared" si="24"/>
        <v>-0.24892064151478888</v>
      </c>
      <c r="I158" s="51">
        <f t="shared" si="24"/>
        <v>-0.21611911869426115</v>
      </c>
      <c r="J158" s="51">
        <f t="shared" si="24"/>
        <v>-0.21317183944688267</v>
      </c>
      <c r="K158" s="51">
        <f t="shared" si="24"/>
        <v>-0.20398779561649139</v>
      </c>
      <c r="L158" s="51">
        <f t="shared" si="24"/>
        <v>-0.20452948036807317</v>
      </c>
      <c r="M158" s="51">
        <f t="shared" si="24"/>
        <v>-0.20457231413287114</v>
      </c>
      <c r="N158" s="51">
        <f t="shared" si="24"/>
        <v>-0.20457231413287114</v>
      </c>
      <c r="O158" s="51">
        <f t="shared" si="24"/>
        <v>-0.20236120996638451</v>
      </c>
      <c r="P158" s="51">
        <f t="shared" si="24"/>
        <v>-0.20103485542128952</v>
      </c>
      <c r="Q158" s="51">
        <f t="shared" si="24"/>
        <v>-0.21160027776613177</v>
      </c>
      <c r="R158" s="51">
        <f t="shared" si="24"/>
        <v>-0.20881364826764881</v>
      </c>
      <c r="S158" s="51">
        <f t="shared" si="24"/>
        <v>-0.20881364826764881</v>
      </c>
      <c r="T158" s="51">
        <f t="shared" si="24"/>
        <v>-0.2108026734598325</v>
      </c>
      <c r="U158" s="51">
        <f t="shared" si="24"/>
        <v>-0.21004714497299048</v>
      </c>
      <c r="V158" s="51">
        <f t="shared" si="24"/>
        <v>-0.21012620486597078</v>
      </c>
      <c r="W158" s="51">
        <f t="shared" si="24"/>
        <v>-0.21005277861831995</v>
      </c>
      <c r="X158" s="51">
        <f t="shared" si="24"/>
        <v>-0.21005277861831995</v>
      </c>
      <c r="Y158" s="51">
        <f t="shared" si="24"/>
        <v>-0.2070720055435088</v>
      </c>
      <c r="Z158" s="51">
        <f t="shared" si="24"/>
        <v>-0.2070948880725324</v>
      </c>
      <c r="AA158" s="51">
        <f t="shared" si="24"/>
        <v>-0.2070948880725324</v>
      </c>
      <c r="AB158" s="51">
        <f t="shared" si="24"/>
        <v>-0.2070948880725324</v>
      </c>
      <c r="AC158" s="51">
        <f t="shared" si="24"/>
        <v>-0.2070948880725324</v>
      </c>
      <c r="AD158" s="51">
        <f t="shared" si="24"/>
        <v>-0.2070948880725324</v>
      </c>
      <c r="AE158" s="51">
        <f t="shared" si="24"/>
        <v>-0.2070948880725324</v>
      </c>
      <c r="AF158" s="51">
        <f t="shared" si="24"/>
        <v>-0.2070948880725324</v>
      </c>
      <c r="AG158" s="51">
        <f t="shared" si="24"/>
        <v>-0.20858117836913004</v>
      </c>
      <c r="AH158" s="51">
        <f t="shared" si="24"/>
        <v>-0.20870418663982737</v>
      </c>
      <c r="AI158" s="51">
        <f t="shared" si="24"/>
        <v>-0.20819319976262851</v>
      </c>
      <c r="AJ158" s="51">
        <f t="shared" si="24"/>
        <v>-0.20674258976615623</v>
      </c>
      <c r="AK158" s="51">
        <f t="shared" si="24"/>
        <v>-0.20674258976615623</v>
      </c>
      <c r="AL158" s="51">
        <f t="shared" si="24"/>
        <v>-0.20674258976615623</v>
      </c>
      <c r="AM158" s="51">
        <f t="shared" si="24"/>
        <v>-0.20674258976615623</v>
      </c>
      <c r="AN158" s="51">
        <f t="shared" si="24"/>
        <v>-0.20674258976615623</v>
      </c>
      <c r="AP158" s="5" cm="1">
        <f t="array" ref="AP158">AVERAGE(IF(ISERROR(B158:AN158),"",B158:AN158))</f>
        <v>-0.22503150728086146</v>
      </c>
    </row>
    <row r="159" spans="1:42">
      <c r="A159" s="50">
        <f t="shared" si="20"/>
        <v>1995</v>
      </c>
      <c r="B159" s="51">
        <f t="shared" si="18"/>
        <v>-0.48573874002599748</v>
      </c>
      <c r="C159" s="51">
        <f t="shared" si="24"/>
        <v>-0.31717737606975882</v>
      </c>
      <c r="D159" s="51">
        <f t="shared" si="24"/>
        <v>-0.28307024525985114</v>
      </c>
      <c r="E159" s="51">
        <f t="shared" si="24"/>
        <v>-0.29438154530305038</v>
      </c>
      <c r="F159" s="51">
        <f t="shared" si="24"/>
        <v>-0.2928210825694445</v>
      </c>
      <c r="G159" s="51">
        <f t="shared" si="24"/>
        <v>-0.26732350368561464</v>
      </c>
      <c r="H159" s="51">
        <f t="shared" si="24"/>
        <v>-0.25753125772317909</v>
      </c>
      <c r="I159" s="51">
        <f t="shared" si="24"/>
        <v>-0.22277535072633525</v>
      </c>
      <c r="J159" s="51">
        <f t="shared" si="24"/>
        <v>-0.21966780413716636</v>
      </c>
      <c r="K159" s="51">
        <f t="shared" si="24"/>
        <v>-0.20955418034339068</v>
      </c>
      <c r="L159" s="51">
        <f t="shared" si="24"/>
        <v>-0.21616341965753105</v>
      </c>
      <c r="M159" s="51">
        <f t="shared" si="24"/>
        <v>-0.21619809022285275</v>
      </c>
      <c r="N159" s="51">
        <f t="shared" si="24"/>
        <v>-0.21619809022285275</v>
      </c>
      <c r="O159" s="51">
        <f t="shared" si="24"/>
        <v>-0.21390931078819808</v>
      </c>
      <c r="P159" s="51">
        <f t="shared" si="24"/>
        <v>-0.21300529088014786</v>
      </c>
      <c r="Q159" s="51">
        <f t="shared" si="24"/>
        <v>-0.22461111326534855</v>
      </c>
      <c r="R159" s="51">
        <f t="shared" si="24"/>
        <v>-0.221564059166382</v>
      </c>
      <c r="S159" s="51">
        <f t="shared" si="24"/>
        <v>-0.221564059166382</v>
      </c>
      <c r="T159" s="51">
        <f t="shared" si="24"/>
        <v>-0.22336502139218772</v>
      </c>
      <c r="U159" s="51">
        <f t="shared" si="24"/>
        <v>-0.22241474347867185</v>
      </c>
      <c r="V159" s="51">
        <f t="shared" si="24"/>
        <v>-0.2224831830532461</v>
      </c>
      <c r="W159" s="51">
        <f t="shared" si="24"/>
        <v>-0.22240157421543516</v>
      </c>
      <c r="X159" s="51">
        <f t="shared" si="24"/>
        <v>-0.22240157421543516</v>
      </c>
      <c r="Y159" s="51">
        <f t="shared" si="24"/>
        <v>-0.21928830466120153</v>
      </c>
      <c r="Z159" s="51">
        <f t="shared" si="24"/>
        <v>-0.2192537229621988</v>
      </c>
      <c r="AA159" s="51">
        <f t="shared" si="24"/>
        <v>-0.2192537229621988</v>
      </c>
      <c r="AB159" s="51">
        <f t="shared" si="24"/>
        <v>-0.2192537229621988</v>
      </c>
      <c r="AC159" s="51">
        <f t="shared" si="24"/>
        <v>-0.2192537229621988</v>
      </c>
      <c r="AD159" s="51">
        <f t="shared" si="24"/>
        <v>-0.2192537229621988</v>
      </c>
      <c r="AE159" s="51">
        <f t="shared" si="24"/>
        <v>-0.2192537229621988</v>
      </c>
      <c r="AF159" s="51">
        <f t="shared" si="24"/>
        <v>-0.2192537229621988</v>
      </c>
      <c r="AG159" s="51">
        <f t="shared" si="24"/>
        <v>-0.21943859938274446</v>
      </c>
      <c r="AH159" s="51">
        <f t="shared" si="24"/>
        <v>-0.21955516249289364</v>
      </c>
      <c r="AI159" s="51">
        <f t="shared" si="24"/>
        <v>-0.21899280940817822</v>
      </c>
      <c r="AJ159" s="51">
        <f t="shared" si="24"/>
        <v>-0.21761900702297887</v>
      </c>
      <c r="AK159" s="51">
        <f t="shared" si="24"/>
        <v>-0.21761900702297887</v>
      </c>
      <c r="AL159" s="51">
        <f t="shared" si="24"/>
        <v>-0.21761900702297887</v>
      </c>
      <c r="AM159" s="51">
        <f t="shared" si="24"/>
        <v>-0.21761900702297887</v>
      </c>
      <c r="AN159" s="51">
        <f t="shared" si="24"/>
        <v>-0.21761900702297887</v>
      </c>
      <c r="AP159" s="5" cm="1">
        <f t="array" ref="AP159">AVERAGE(IF(ISERROR(B159:AN159),"",B159:AN159))</f>
        <v>-0.23606324582984001</v>
      </c>
    </row>
    <row r="160" spans="1:42">
      <c r="A160" s="50">
        <f t="shared" si="20"/>
        <v>1996</v>
      </c>
      <c r="B160" s="51">
        <f t="shared" si="18"/>
        <v>-0.48573874002599748</v>
      </c>
      <c r="C160" s="51">
        <f t="shared" si="24"/>
        <v>-0.34827321037907655</v>
      </c>
      <c r="D160" s="51">
        <f t="shared" si="24"/>
        <v>-0.3084808330395008</v>
      </c>
      <c r="E160" s="51">
        <f t="shared" si="24"/>
        <v>-0.31967409072121766</v>
      </c>
      <c r="F160" s="51">
        <f t="shared" si="24"/>
        <v>-0.31793142159546772</v>
      </c>
      <c r="G160" s="51">
        <f t="shared" si="24"/>
        <v>-0.28151247564009207</v>
      </c>
      <c r="H160" s="51">
        <f t="shared" si="24"/>
        <v>-0.27229268529103567</v>
      </c>
      <c r="I160" s="51">
        <f t="shared" si="24"/>
        <v>-0.22955966755005774</v>
      </c>
      <c r="J160" s="51">
        <f t="shared" si="24"/>
        <v>-0.22614416766865686</v>
      </c>
      <c r="K160" s="51">
        <f t="shared" si="24"/>
        <v>-0.21677896307150912</v>
      </c>
      <c r="L160" s="51">
        <f t="shared" si="24"/>
        <v>-0.21964973993756587</v>
      </c>
      <c r="M160" s="51">
        <f t="shared" si="24"/>
        <v>-0.21968042987817371</v>
      </c>
      <c r="N160" s="51">
        <f t="shared" si="24"/>
        <v>-0.21968042987817371</v>
      </c>
      <c r="O160" s="51">
        <f t="shared" si="24"/>
        <v>-0.21749247347019907</v>
      </c>
      <c r="P160" s="51">
        <f t="shared" si="24"/>
        <v>-0.21714550700464208</v>
      </c>
      <c r="Q160" s="51">
        <f t="shared" si="24"/>
        <v>-0.22953289237754348</v>
      </c>
      <c r="R160" s="51">
        <f t="shared" si="24"/>
        <v>-0.22673453404144683</v>
      </c>
      <c r="S160" s="51">
        <f t="shared" si="24"/>
        <v>-0.22673453404144683</v>
      </c>
      <c r="T160" s="51">
        <f t="shared" si="24"/>
        <v>-0.22822975249020416</v>
      </c>
      <c r="U160" s="51">
        <f t="shared" si="24"/>
        <v>-0.22740186073945312</v>
      </c>
      <c r="V160" s="51">
        <f t="shared" si="24"/>
        <v>-0.22746381265248028</v>
      </c>
      <c r="W160" s="51">
        <f t="shared" si="24"/>
        <v>-0.22738245267946267</v>
      </c>
      <c r="X160" s="51">
        <f t="shared" si="24"/>
        <v>-0.22738245267946267</v>
      </c>
      <c r="Y160" s="51">
        <f t="shared" si="24"/>
        <v>-0.22425084816697916</v>
      </c>
      <c r="Z160" s="51">
        <f t="shared" si="24"/>
        <v>-0.22421412001483287</v>
      </c>
      <c r="AA160" s="51">
        <f t="shared" si="24"/>
        <v>-0.22421412001483287</v>
      </c>
      <c r="AB160" s="51">
        <f t="shared" si="24"/>
        <v>-0.22421412001483287</v>
      </c>
      <c r="AC160" s="51">
        <f t="shared" si="24"/>
        <v>-0.22421412001483287</v>
      </c>
      <c r="AD160" s="51">
        <f t="shared" si="24"/>
        <v>-0.22421412001483287</v>
      </c>
      <c r="AE160" s="51">
        <f t="shared" si="24"/>
        <v>-0.22421412001483287</v>
      </c>
      <c r="AF160" s="51">
        <f t="shared" si="24"/>
        <v>-0.22421412001483287</v>
      </c>
      <c r="AG160" s="51">
        <f t="shared" si="24"/>
        <v>-0.22403375621395716</v>
      </c>
      <c r="AH160" s="51">
        <f t="shared" si="24"/>
        <v>-0.22422953955490044</v>
      </c>
      <c r="AI160" s="51">
        <f t="shared" si="24"/>
        <v>-0.22367446559236726</v>
      </c>
      <c r="AJ160" s="51">
        <f t="shared" si="24"/>
        <v>-0.22245643041185736</v>
      </c>
      <c r="AK160" s="51">
        <f t="shared" si="24"/>
        <v>-0.22245643041185736</v>
      </c>
      <c r="AL160" s="51">
        <f t="shared" si="24"/>
        <v>-0.22245643041185736</v>
      </c>
      <c r="AM160" s="51">
        <f t="shared" si="24"/>
        <v>-0.22245643041185736</v>
      </c>
      <c r="AN160" s="51">
        <f t="shared" si="24"/>
        <v>-0.22245643041185736</v>
      </c>
      <c r="AP160" s="5" cm="1">
        <f t="array" ref="AP160">AVERAGE(IF(ISERROR(B160:AN160),"",B160:AN160))</f>
        <v>-0.2435606853472867</v>
      </c>
    </row>
    <row r="161" spans="1:42">
      <c r="A161" s="50">
        <f t="shared" si="20"/>
        <v>1997</v>
      </c>
      <c r="B161" s="51">
        <f t="shared" si="18"/>
        <v>-0.48573874002599748</v>
      </c>
      <c r="C161" s="51">
        <f t="shared" si="24"/>
        <v>-0.34791033624534529</v>
      </c>
      <c r="D161" s="51">
        <f t="shared" si="24"/>
        <v>-0.30972959867932603</v>
      </c>
      <c r="E161" s="51">
        <f t="shared" si="24"/>
        <v>-0.32049211809905864</v>
      </c>
      <c r="F161" s="51">
        <f t="shared" si="24"/>
        <v>-0.31881005675574703</v>
      </c>
      <c r="G161" s="51">
        <f t="shared" si="24"/>
        <v>-0.28604435308325094</v>
      </c>
      <c r="H161" s="51">
        <f t="shared" si="24"/>
        <v>-0.27471451543545733</v>
      </c>
      <c r="I161" s="51">
        <f t="shared" si="24"/>
        <v>-0.23429730253373249</v>
      </c>
      <c r="J161" s="51">
        <f t="shared" si="24"/>
        <v>-0.23083593015574111</v>
      </c>
      <c r="K161" s="51">
        <f t="shared" si="24"/>
        <v>-0.22053850536577491</v>
      </c>
      <c r="L161" s="51">
        <f t="shared" si="24"/>
        <v>-0.22657092210797269</v>
      </c>
      <c r="M161" s="51">
        <f t="shared" si="24"/>
        <v>-0.22659743832528945</v>
      </c>
      <c r="N161" s="51">
        <f t="shared" si="24"/>
        <v>-0.22659743832528945</v>
      </c>
      <c r="O161" s="51">
        <f t="shared" si="24"/>
        <v>-0.22434044937872766</v>
      </c>
      <c r="P161" s="51">
        <f t="shared" si="24"/>
        <v>-0.22402654726547022</v>
      </c>
      <c r="Q161" s="51">
        <f t="shared" si="24"/>
        <v>-0.23627141184994671</v>
      </c>
      <c r="R161" s="51">
        <f t="shared" si="24"/>
        <v>-0.2334080658347254</v>
      </c>
      <c r="S161" s="51">
        <f t="shared" si="24"/>
        <v>-0.2334080658347254</v>
      </c>
      <c r="T161" s="51">
        <f t="shared" si="24"/>
        <v>-0.23464269701488494</v>
      </c>
      <c r="U161" s="51">
        <f t="shared" si="24"/>
        <v>-0.23389227061222173</v>
      </c>
      <c r="V161" s="51">
        <f t="shared" si="24"/>
        <v>-0.23394856019190036</v>
      </c>
      <c r="W161" s="51">
        <f t="shared" si="24"/>
        <v>-0.23386493670485309</v>
      </c>
      <c r="X161" s="51">
        <f t="shared" si="24"/>
        <v>-0.23399533790636273</v>
      </c>
      <c r="Y161" s="51">
        <f t="shared" si="24"/>
        <v>-0.23081568305143307</v>
      </c>
      <c r="Z161" s="51">
        <f t="shared" si="24"/>
        <v>-0.23077522763782188</v>
      </c>
      <c r="AA161" s="51">
        <f t="shared" si="24"/>
        <v>-0.23077522763782188</v>
      </c>
      <c r="AB161" s="51">
        <f t="shared" si="24"/>
        <v>-0.23077522763782188</v>
      </c>
      <c r="AC161" s="51">
        <f t="shared" si="24"/>
        <v>-0.23077522763782188</v>
      </c>
      <c r="AD161" s="51">
        <f t="shared" si="24"/>
        <v>-0.23077522763782188</v>
      </c>
      <c r="AE161" s="51">
        <f t="shared" si="24"/>
        <v>-0.23077522763782188</v>
      </c>
      <c r="AF161" s="51">
        <f t="shared" si="24"/>
        <v>-0.23077522763782188</v>
      </c>
      <c r="AG161" s="51">
        <f t="shared" si="24"/>
        <v>-0.23023500552129095</v>
      </c>
      <c r="AH161" s="51">
        <f t="shared" si="24"/>
        <v>-0.23042322005488669</v>
      </c>
      <c r="AI161" s="51">
        <f t="shared" si="24"/>
        <v>-0.22985883663146689</v>
      </c>
      <c r="AJ161" s="51">
        <f t="shared" si="24"/>
        <v>-0.22871109164716197</v>
      </c>
      <c r="AK161" s="51">
        <f t="shared" si="24"/>
        <v>-0.22871109164716197</v>
      </c>
      <c r="AL161" s="51">
        <f t="shared" si="24"/>
        <v>-0.22871109164716197</v>
      </c>
      <c r="AM161" s="51">
        <f t="shared" si="24"/>
        <v>-0.22871109164716197</v>
      </c>
      <c r="AN161" s="51">
        <f t="shared" si="24"/>
        <v>-0.22871109164716197</v>
      </c>
      <c r="AP161" s="5" cm="1">
        <f t="array" ref="AP161">AVERAGE(IF(ISERROR(B161:AN161),"",B161:AN161))</f>
        <v>-0.24899975371003685</v>
      </c>
    </row>
    <row r="162" spans="1:42">
      <c r="A162" s="50">
        <f t="shared" si="20"/>
        <v>1998</v>
      </c>
      <c r="B162" s="51">
        <f t="shared" si="18"/>
        <v>-0.48573874002599748</v>
      </c>
      <c r="C162" s="51">
        <f t="shared" si="24"/>
        <v>-0.36356578232231618</v>
      </c>
      <c r="D162" s="51">
        <f t="shared" si="24"/>
        <v>-0.32517850250902991</v>
      </c>
      <c r="E162" s="51">
        <f t="shared" si="24"/>
        <v>-0.33566509514442444</v>
      </c>
      <c r="F162" s="51">
        <f t="shared" si="24"/>
        <v>-0.33391570525249792</v>
      </c>
      <c r="G162" s="51">
        <f t="shared" si="24"/>
        <v>-0.29677308575264738</v>
      </c>
      <c r="H162" s="51">
        <f t="shared" si="24"/>
        <v>-0.28908198555529763</v>
      </c>
      <c r="I162" s="51">
        <f t="shared" si="24"/>
        <v>-0.24409044149258963</v>
      </c>
      <c r="J162" s="51">
        <f t="shared" si="24"/>
        <v>-0.24034972541898936</v>
      </c>
      <c r="K162" s="51">
        <f t="shared" si="24"/>
        <v>-0.22820728140023538</v>
      </c>
      <c r="L162" s="51">
        <f t="shared" si="24"/>
        <v>-0.23231637812823036</v>
      </c>
      <c r="M162" s="51">
        <f t="shared" si="24"/>
        <v>-0.23233945840614401</v>
      </c>
      <c r="N162" s="51">
        <f t="shared" si="24"/>
        <v>-0.23233945840614401</v>
      </c>
      <c r="O162" s="51">
        <f t="shared" si="24"/>
        <v>-0.23037919804040674</v>
      </c>
      <c r="P162" s="51">
        <f t="shared" si="24"/>
        <v>-0.22978256650706375</v>
      </c>
      <c r="Q162" s="51">
        <f t="shared" si="24"/>
        <v>-0.24341755849878799</v>
      </c>
      <c r="R162" s="51">
        <f t="shared" si="24"/>
        <v>-0.24057834553646074</v>
      </c>
      <c r="S162" s="51">
        <f t="shared" si="24"/>
        <v>-0.24057834553646074</v>
      </c>
      <c r="T162" s="51">
        <f t="shared" si="24"/>
        <v>-0.24166451011907086</v>
      </c>
      <c r="U162" s="51">
        <f t="shared" si="24"/>
        <v>-0.24085708290617203</v>
      </c>
      <c r="V162" s="51">
        <f t="shared" si="24"/>
        <v>-0.24090801056761746</v>
      </c>
      <c r="W162" s="51">
        <f t="shared" si="24"/>
        <v>-0.24082181111057677</v>
      </c>
      <c r="X162" s="51">
        <f t="shared" si="24"/>
        <v>-0.2409480244545924</v>
      </c>
      <c r="Y162" s="51">
        <f t="shared" si="24"/>
        <v>-0.23771436289015901</v>
      </c>
      <c r="Z162" s="51">
        <f t="shared" si="24"/>
        <v>-0.23767020139233352</v>
      </c>
      <c r="AA162" s="51">
        <f t="shared" si="24"/>
        <v>-0.23767020139233352</v>
      </c>
      <c r="AB162" s="51">
        <f t="shared" si="24"/>
        <v>-0.23767020139233352</v>
      </c>
      <c r="AC162" s="51">
        <f t="shared" si="24"/>
        <v>-0.23767020139233352</v>
      </c>
      <c r="AD162" s="51">
        <f t="shared" si="24"/>
        <v>-0.23767020139233352</v>
      </c>
      <c r="AE162" s="51">
        <f t="shared" si="24"/>
        <v>-0.23767020139233352</v>
      </c>
      <c r="AF162" s="51">
        <f t="shared" si="24"/>
        <v>-0.23767020139233352</v>
      </c>
      <c r="AG162" s="51">
        <f t="shared" si="24"/>
        <v>-0.23780336881808073</v>
      </c>
      <c r="AH162" s="51">
        <f t="shared" si="24"/>
        <v>-0.23798433755676962</v>
      </c>
      <c r="AI162" s="51">
        <f t="shared" si="24"/>
        <v>-0.23737703949632483</v>
      </c>
      <c r="AJ162" s="51">
        <f t="shared" si="24"/>
        <v>-0.23619342362196039</v>
      </c>
      <c r="AK162" s="51">
        <f t="shared" si="24"/>
        <v>-0.23619342362196039</v>
      </c>
      <c r="AL162" s="51">
        <f t="shared" si="24"/>
        <v>-0.23619342362196039</v>
      </c>
      <c r="AM162" s="51">
        <f t="shared" si="24"/>
        <v>-0.23619342362196039</v>
      </c>
      <c r="AN162" s="51">
        <f t="shared" si="24"/>
        <v>-0.23619342362196039</v>
      </c>
      <c r="AP162" s="5" cm="1">
        <f t="array" ref="AP162">AVERAGE(IF(ISERROR(B162:AN162),"",B162:AN162))</f>
        <v>-0.25705217255664675</v>
      </c>
    </row>
    <row r="163" spans="1:42">
      <c r="A163" s="50">
        <f t="shared" si="20"/>
        <v>1999</v>
      </c>
      <c r="B163" s="51">
        <f t="shared" si="18"/>
        <v>-0.48573874002599748</v>
      </c>
      <c r="C163" s="51">
        <f t="shared" si="24"/>
        <v>-0.36434739680380035</v>
      </c>
      <c r="D163" s="51">
        <f t="shared" si="24"/>
        <v>-0.33359995240911045</v>
      </c>
      <c r="E163" s="51">
        <f t="shared" si="24"/>
        <v>-0.33426074947728257</v>
      </c>
      <c r="F163" s="51">
        <f t="shared" si="24"/>
        <v>-0.33263675812510252</v>
      </c>
      <c r="G163" s="51">
        <f t="shared" si="24"/>
        <v>-0.2995112526319913</v>
      </c>
      <c r="H163" s="51">
        <f t="shared" si="24"/>
        <v>-0.28709919301860876</v>
      </c>
      <c r="I163" s="51">
        <f t="shared" si="24"/>
        <v>-0.24459782427024623</v>
      </c>
      <c r="J163" s="51">
        <f t="shared" si="24"/>
        <v>-0.24095546567227855</v>
      </c>
      <c r="K163" s="51">
        <f t="shared" si="24"/>
        <v>-0.23134022544885946</v>
      </c>
      <c r="L163" s="51">
        <f t="shared" si="24"/>
        <v>-0.23371493059618831</v>
      </c>
      <c r="M163" s="51">
        <f t="shared" si="24"/>
        <v>-0.23373630732445994</v>
      </c>
      <c r="N163" s="51">
        <f t="shared" si="24"/>
        <v>-0.23393555698775104</v>
      </c>
      <c r="O163" s="51">
        <f t="shared" si="24"/>
        <v>-0.23214435101504627</v>
      </c>
      <c r="P163" s="51">
        <f t="shared" si="24"/>
        <v>-0.23174958093067244</v>
      </c>
      <c r="Q163" s="51">
        <f t="shared" si="24"/>
        <v>-0.24731885407197063</v>
      </c>
      <c r="R163" s="51">
        <f t="shared" si="24"/>
        <v>-0.24470439421557089</v>
      </c>
      <c r="S163" s="51">
        <f t="shared" si="24"/>
        <v>-0.24470439421557089</v>
      </c>
      <c r="T163" s="51">
        <f t="shared" si="24"/>
        <v>-0.24561097077081684</v>
      </c>
      <c r="U163" s="51">
        <f t="shared" si="24"/>
        <v>-0.24477874136753941</v>
      </c>
      <c r="V163" s="51">
        <f t="shared" si="24"/>
        <v>-0.2448256687070306</v>
      </c>
      <c r="W163" s="51">
        <f t="shared" si="24"/>
        <v>-0.24474022098789383</v>
      </c>
      <c r="X163" s="51">
        <f t="shared" si="24"/>
        <v>-0.24486122304801483</v>
      </c>
      <c r="Y163" s="51">
        <f t="shared" si="24"/>
        <v>-0.24168790958738762</v>
      </c>
      <c r="Z163" s="51">
        <f t="shared" si="24"/>
        <v>-0.24164278872366773</v>
      </c>
      <c r="AA163" s="51">
        <f t="shared" si="24"/>
        <v>-0.24162874642200816</v>
      </c>
      <c r="AB163" s="51">
        <f t="shared" si="24"/>
        <v>-0.24162874642200816</v>
      </c>
      <c r="AC163" s="51">
        <f t="shared" si="24"/>
        <v>-0.24162874642200816</v>
      </c>
      <c r="AD163" s="51">
        <f t="shared" si="24"/>
        <v>-0.24162874642200816</v>
      </c>
      <c r="AE163" s="51">
        <f t="shared" si="24"/>
        <v>-0.24162874642200816</v>
      </c>
      <c r="AF163" s="51">
        <f t="shared" si="24"/>
        <v>-0.24162874642200816</v>
      </c>
      <c r="AG163" s="51">
        <f t="shared" si="24"/>
        <v>-0.2417342629108834</v>
      </c>
      <c r="AH163" s="51">
        <f t="shared" si="24"/>
        <v>-0.2419074437088502</v>
      </c>
      <c r="AI163" s="51">
        <f t="shared" si="24"/>
        <v>-0.24131445316889988</v>
      </c>
      <c r="AJ163" s="51">
        <f t="shared" si="24"/>
        <v>-0.240000605332511</v>
      </c>
      <c r="AK163" s="51">
        <f t="shared" si="24"/>
        <v>-0.240000605332511</v>
      </c>
      <c r="AL163" s="51">
        <f t="shared" si="24"/>
        <v>-0.240000605332511</v>
      </c>
      <c r="AM163" s="51">
        <f t="shared" si="24"/>
        <v>-0.240000605332511</v>
      </c>
      <c r="AN163" s="51">
        <f t="shared" si="24"/>
        <v>-0.240000605332511</v>
      </c>
      <c r="AP163" s="5" cm="1">
        <f t="array" ref="AP163">AVERAGE(IF(ISERROR(B163:AN163),"",B163:AN163))</f>
        <v>-0.25997372090810511</v>
      </c>
    </row>
    <row r="164" spans="1:42">
      <c r="A164" s="50">
        <f t="shared" si="20"/>
        <v>2000</v>
      </c>
      <c r="B164" s="51">
        <f t="shared" si="18"/>
        <v>-0.48573874002599748</v>
      </c>
      <c r="C164" s="51">
        <f t="shared" si="24"/>
        <v>-0.36353903244255525</v>
      </c>
      <c r="D164" s="51">
        <f t="shared" si="24"/>
        <v>-0.33074865132625342</v>
      </c>
      <c r="E164" s="51">
        <f t="shared" si="24"/>
        <v>-0.33145649318715442</v>
      </c>
      <c r="F164" s="51">
        <f t="shared" si="24"/>
        <v>-0.32714161754634941</v>
      </c>
      <c r="G164" s="51">
        <f t="shared" si="24"/>
        <v>-0.29577520077822095</v>
      </c>
      <c r="H164" s="51">
        <f t="shared" si="24"/>
        <v>-0.29127610143896876</v>
      </c>
      <c r="I164" s="51">
        <f t="shared" si="24"/>
        <v>-0.24521399130823418</v>
      </c>
      <c r="J164" s="51">
        <f t="shared" si="24"/>
        <v>-0.2416835242555696</v>
      </c>
      <c r="K164" s="51">
        <f t="shared" si="24"/>
        <v>-0.23205688811729752</v>
      </c>
      <c r="L164" s="51">
        <f t="shared" si="24"/>
        <v>-0.2390437837426691</v>
      </c>
      <c r="M164" s="51">
        <f t="shared" si="24"/>
        <v>-0.23906241654306226</v>
      </c>
      <c r="N164" s="51">
        <f t="shared" si="24"/>
        <v>-0.23925313631696343</v>
      </c>
      <c r="O164" s="51">
        <f t="shared" si="24"/>
        <v>-0.23767490062100594</v>
      </c>
      <c r="P164" s="51">
        <f t="shared" si="24"/>
        <v>-0.23731662610414173</v>
      </c>
      <c r="Q164" s="51">
        <f t="shared" si="24"/>
        <v>-0.25784314292451271</v>
      </c>
      <c r="R164" s="51">
        <f t="shared" si="24"/>
        <v>-0.25485974376152709</v>
      </c>
      <c r="S164" s="51">
        <f t="shared" si="24"/>
        <v>-0.25485974376152709</v>
      </c>
      <c r="T164" s="51">
        <f t="shared" si="24"/>
        <v>-0.25523564913971886</v>
      </c>
      <c r="U164" s="51">
        <f t="shared" si="24"/>
        <v>-0.25426853026447493</v>
      </c>
      <c r="V164" s="51">
        <f t="shared" si="24"/>
        <v>-0.2543096742200619</v>
      </c>
      <c r="W164" s="51">
        <f t="shared" ref="W164:AN164" si="25">-(1-2^W115)</f>
        <v>-0.25422025285732663</v>
      </c>
      <c r="X164" s="51">
        <f t="shared" si="25"/>
        <v>-0.25433766953081316</v>
      </c>
      <c r="Y164" s="51">
        <f t="shared" si="25"/>
        <v>-0.25087129293826704</v>
      </c>
      <c r="Z164" s="51">
        <f t="shared" si="25"/>
        <v>-0.25082149249059627</v>
      </c>
      <c r="AA164" s="51">
        <f t="shared" si="25"/>
        <v>-0.25080685079014031</v>
      </c>
      <c r="AB164" s="51">
        <f t="shared" si="25"/>
        <v>-0.25080685079014031</v>
      </c>
      <c r="AC164" s="51">
        <f t="shared" si="25"/>
        <v>-0.25080685079014031</v>
      </c>
      <c r="AD164" s="51">
        <f t="shared" si="25"/>
        <v>-0.25080685079014031</v>
      </c>
      <c r="AE164" s="51">
        <f t="shared" si="25"/>
        <v>-0.25080685079014031</v>
      </c>
      <c r="AF164" s="51">
        <f t="shared" si="25"/>
        <v>-0.25080685079014031</v>
      </c>
      <c r="AG164" s="51">
        <f t="shared" si="25"/>
        <v>-0.24954969225710344</v>
      </c>
      <c r="AH164" s="51">
        <f t="shared" si="25"/>
        <v>-0.24971598093755054</v>
      </c>
      <c r="AI164" s="51">
        <f t="shared" si="25"/>
        <v>-0.24903170415064568</v>
      </c>
      <c r="AJ164" s="51">
        <f t="shared" si="25"/>
        <v>-0.24779638543623039</v>
      </c>
      <c r="AK164" s="51">
        <f t="shared" si="25"/>
        <v>-0.24779638543623039</v>
      </c>
      <c r="AL164" s="51">
        <f t="shared" si="25"/>
        <v>-0.24779638543623039</v>
      </c>
      <c r="AM164" s="51">
        <f t="shared" si="25"/>
        <v>-0.24779638543623039</v>
      </c>
      <c r="AN164" s="51">
        <f t="shared" si="25"/>
        <v>-0.24779638543623039</v>
      </c>
      <c r="AP164" s="5" cm="1">
        <f t="array" ref="AP164">AVERAGE(IF(ISERROR(B164:AN164),"",B164:AN164))</f>
        <v>-0.26591612063873221</v>
      </c>
    </row>
    <row r="165" spans="1:42">
      <c r="A165" s="50">
        <f t="shared" si="20"/>
        <v>2001</v>
      </c>
      <c r="B165" s="51">
        <f t="shared" si="18"/>
        <v>-0.48573874002599748</v>
      </c>
      <c r="C165" s="51">
        <f t="shared" ref="C165:AN171" si="26">-(1-2^C116)</f>
        <v>-0.36579890876962728</v>
      </c>
      <c r="D165" s="51">
        <f t="shared" si="26"/>
        <v>-0.33820500403542963</v>
      </c>
      <c r="E165" s="51">
        <f t="shared" si="26"/>
        <v>-0.33866466736144141</v>
      </c>
      <c r="F165" s="51">
        <f t="shared" si="26"/>
        <v>-0.33436435579429447</v>
      </c>
      <c r="G165" s="51">
        <f t="shared" si="26"/>
        <v>-0.30071665703521788</v>
      </c>
      <c r="H165" s="51">
        <f t="shared" si="26"/>
        <v>-0.2966148925679849</v>
      </c>
      <c r="I165" s="51">
        <f t="shared" si="26"/>
        <v>-0.24770581382308299</v>
      </c>
      <c r="J165" s="51">
        <f t="shared" si="26"/>
        <v>-0.24419830102337203</v>
      </c>
      <c r="K165" s="51">
        <f t="shared" si="26"/>
        <v>-0.23422793668579023</v>
      </c>
      <c r="L165" s="51">
        <f t="shared" si="26"/>
        <v>-0.24052043746068918</v>
      </c>
      <c r="M165" s="51">
        <f t="shared" si="26"/>
        <v>-0.2405377076345091</v>
      </c>
      <c r="N165" s="51">
        <f t="shared" si="26"/>
        <v>-0.24094691393088574</v>
      </c>
      <c r="O165" s="51">
        <f t="shared" si="26"/>
        <v>-0.23933477809237003</v>
      </c>
      <c r="P165" s="51">
        <f t="shared" si="26"/>
        <v>-0.23915805045890515</v>
      </c>
      <c r="Q165" s="51">
        <f t="shared" si="26"/>
        <v>-0.26240666728073603</v>
      </c>
      <c r="R165" s="51">
        <f t="shared" si="26"/>
        <v>-0.25957290667772659</v>
      </c>
      <c r="S165" s="51">
        <f t="shared" si="26"/>
        <v>-0.25957290667772659</v>
      </c>
      <c r="T165" s="51">
        <f t="shared" si="26"/>
        <v>-0.25930929767077782</v>
      </c>
      <c r="U165" s="51">
        <f t="shared" si="26"/>
        <v>-0.25834401533149898</v>
      </c>
      <c r="V165" s="51">
        <f t="shared" si="26"/>
        <v>-0.25838149834578583</v>
      </c>
      <c r="W165" s="51">
        <f t="shared" si="26"/>
        <v>-0.25829354171650643</v>
      </c>
      <c r="X165" s="51">
        <f t="shared" si="26"/>
        <v>-0.25840558205206243</v>
      </c>
      <c r="Y165" s="51">
        <f t="shared" si="26"/>
        <v>-0.25490765411040073</v>
      </c>
      <c r="Z165" s="51">
        <f t="shared" si="26"/>
        <v>-0.25485764457447713</v>
      </c>
      <c r="AA165" s="51">
        <f t="shared" si="26"/>
        <v>-0.25480931821947317</v>
      </c>
      <c r="AB165" s="51">
        <f t="shared" si="26"/>
        <v>-0.25480931821947317</v>
      </c>
      <c r="AC165" s="51">
        <f t="shared" si="26"/>
        <v>-0.25480931821947317</v>
      </c>
      <c r="AD165" s="51">
        <f t="shared" si="26"/>
        <v>-0.25480931821947317</v>
      </c>
      <c r="AE165" s="51">
        <f t="shared" si="26"/>
        <v>-0.25480931821947317</v>
      </c>
      <c r="AF165" s="51">
        <f t="shared" si="26"/>
        <v>-0.25480931821947317</v>
      </c>
      <c r="AG165" s="51">
        <f t="shared" si="26"/>
        <v>-0.25292984171852317</v>
      </c>
      <c r="AH165" s="51">
        <f t="shared" si="26"/>
        <v>-0.25308803211814102</v>
      </c>
      <c r="AI165" s="51">
        <f t="shared" si="26"/>
        <v>-0.25242077729006152</v>
      </c>
      <c r="AJ165" s="51">
        <f t="shared" si="26"/>
        <v>-0.25105625665540876</v>
      </c>
      <c r="AK165" s="51">
        <f t="shared" si="26"/>
        <v>-0.25105625665540876</v>
      </c>
      <c r="AL165" s="51">
        <f t="shared" si="26"/>
        <v>-0.25105625665540876</v>
      </c>
      <c r="AM165" s="51">
        <f t="shared" si="26"/>
        <v>-0.25105625665540876</v>
      </c>
      <c r="AN165" s="51">
        <f t="shared" si="26"/>
        <v>-0.25105625665540876</v>
      </c>
      <c r="AP165" s="5" cm="1">
        <f t="array" ref="AP165">AVERAGE(IF(ISERROR(B165:AN165),"",B165:AN165))</f>
        <v>-0.26957335186815123</v>
      </c>
    </row>
    <row r="166" spans="1:42">
      <c r="A166" s="50">
        <f t="shared" si="20"/>
        <v>2002</v>
      </c>
      <c r="B166" s="51">
        <f t="shared" si="18"/>
        <v>-0.92862449736601482</v>
      </c>
      <c r="C166" s="51">
        <f t="shared" si="26"/>
        <v>-0.36261066879326487</v>
      </c>
      <c r="D166" s="51">
        <f t="shared" si="26"/>
        <v>-0.35025022430619812</v>
      </c>
      <c r="E166" s="51">
        <f t="shared" si="26"/>
        <v>-0.35034011160141421</v>
      </c>
      <c r="F166" s="51">
        <f t="shared" si="26"/>
        <v>-0.3460824011013498</v>
      </c>
      <c r="G166" s="51">
        <f t="shared" si="26"/>
        <v>-0.30317050737288531</v>
      </c>
      <c r="H166" s="51">
        <f t="shared" si="26"/>
        <v>-0.29626056505380505</v>
      </c>
      <c r="I166" s="51">
        <f t="shared" si="26"/>
        <v>-0.24959916738451327</v>
      </c>
      <c r="J166" s="51">
        <f t="shared" si="26"/>
        <v>-0.24619382155613667</v>
      </c>
      <c r="K166" s="51">
        <f t="shared" si="26"/>
        <v>-0.23593230992184577</v>
      </c>
      <c r="L166" s="51">
        <f t="shared" si="26"/>
        <v>-0.24216115586149911</v>
      </c>
      <c r="M166" s="51">
        <f t="shared" si="26"/>
        <v>-0.24217709707043977</v>
      </c>
      <c r="N166" s="51">
        <f t="shared" si="26"/>
        <v>-0.24256692663517376</v>
      </c>
      <c r="O166" s="51">
        <f t="shared" si="26"/>
        <v>-0.24100695105387626</v>
      </c>
      <c r="P166" s="51">
        <f t="shared" si="26"/>
        <v>-0.2410880655525347</v>
      </c>
      <c r="Q166" s="51">
        <f t="shared" si="26"/>
        <v>-0.26750701745410188</v>
      </c>
      <c r="R166" s="51">
        <f t="shared" si="26"/>
        <v>-0.26441196007587653</v>
      </c>
      <c r="S166" s="51">
        <f t="shared" si="26"/>
        <v>-0.26441196007587653</v>
      </c>
      <c r="T166" s="51">
        <f t="shared" si="26"/>
        <v>-0.26417881787898623</v>
      </c>
      <c r="U166" s="51">
        <f t="shared" si="26"/>
        <v>-0.26316881649515445</v>
      </c>
      <c r="V166" s="51">
        <f t="shared" si="26"/>
        <v>-0.26325828882170865</v>
      </c>
      <c r="W166" s="51">
        <f t="shared" si="26"/>
        <v>-0.26317121360882867</v>
      </c>
      <c r="X166" s="51">
        <f t="shared" si="26"/>
        <v>-0.26324339960706722</v>
      </c>
      <c r="Y166" s="51">
        <f t="shared" si="26"/>
        <v>-0.25966065134386929</v>
      </c>
      <c r="Z166" s="51">
        <f t="shared" si="26"/>
        <v>-0.25961005346139299</v>
      </c>
      <c r="AA166" s="51">
        <f t="shared" si="26"/>
        <v>-0.25956258007068223</v>
      </c>
      <c r="AB166" s="51">
        <f t="shared" si="26"/>
        <v>-0.25956258007068223</v>
      </c>
      <c r="AC166" s="51">
        <f t="shared" si="26"/>
        <v>-0.25956258007068223</v>
      </c>
      <c r="AD166" s="51">
        <f t="shared" si="26"/>
        <v>-0.25956258007068223</v>
      </c>
      <c r="AE166" s="51">
        <f t="shared" si="26"/>
        <v>-0.25956258007068223</v>
      </c>
      <c r="AF166" s="51">
        <f t="shared" si="26"/>
        <v>-0.25956258007068223</v>
      </c>
      <c r="AG166" s="51">
        <f t="shared" si="26"/>
        <v>-0.25739673353174053</v>
      </c>
      <c r="AH166" s="51">
        <f t="shared" si="26"/>
        <v>-0.25754763974381356</v>
      </c>
      <c r="AI166" s="51">
        <f t="shared" si="26"/>
        <v>-0.25697782804598646</v>
      </c>
      <c r="AJ166" s="51">
        <f t="shared" si="26"/>
        <v>-0.2557027067951011</v>
      </c>
      <c r="AK166" s="51">
        <f t="shared" si="26"/>
        <v>-0.2557027067951011</v>
      </c>
      <c r="AL166" s="51">
        <f t="shared" si="26"/>
        <v>-0.2557027067951011</v>
      </c>
      <c r="AM166" s="51">
        <f t="shared" si="26"/>
        <v>-0.2557027067951011</v>
      </c>
      <c r="AN166" s="51">
        <f t="shared" si="26"/>
        <v>-0.2557027067951011</v>
      </c>
      <c r="AP166" s="5" cm="1">
        <f t="array" ref="AP166">AVERAGE(IF(ISERROR(B166:AN166),"",B166:AN166))</f>
        <v>-0.2850896888506399</v>
      </c>
    </row>
    <row r="167" spans="1:42">
      <c r="A167" s="50">
        <f t="shared" si="20"/>
        <v>2003</v>
      </c>
      <c r="B167" s="51">
        <f t="shared" si="18"/>
        <v>-0.52436300702031269</v>
      </c>
      <c r="C167" s="51">
        <f t="shared" si="26"/>
        <v>-0.36482989441225977</v>
      </c>
      <c r="D167" s="51">
        <f t="shared" si="26"/>
        <v>-0.34710991946335146</v>
      </c>
      <c r="E167" s="51">
        <f t="shared" si="26"/>
        <v>-0.3472729242178505</v>
      </c>
      <c r="F167" s="51">
        <f t="shared" si="26"/>
        <v>-0.34345299780540639</v>
      </c>
      <c r="G167" s="51">
        <f t="shared" si="26"/>
        <v>-0.3031836013934559</v>
      </c>
      <c r="H167" s="51">
        <f t="shared" si="26"/>
        <v>-0.29912729746304734</v>
      </c>
      <c r="I167" s="51">
        <f t="shared" si="26"/>
        <v>-0.25171286686968319</v>
      </c>
      <c r="J167" s="51">
        <f t="shared" si="26"/>
        <v>-0.24838361924526986</v>
      </c>
      <c r="K167" s="51">
        <f t="shared" si="26"/>
        <v>-0.23887386873682126</v>
      </c>
      <c r="L167" s="51">
        <f t="shared" si="26"/>
        <v>-0.24196525559677429</v>
      </c>
      <c r="M167" s="51">
        <f t="shared" si="26"/>
        <v>-0.24198051200020365</v>
      </c>
      <c r="N167" s="51">
        <f t="shared" si="26"/>
        <v>-0.24233813615472133</v>
      </c>
      <c r="O167" s="51">
        <f t="shared" si="26"/>
        <v>-0.24087992637985611</v>
      </c>
      <c r="P167" s="51">
        <f t="shared" si="26"/>
        <v>-0.24101888698443097</v>
      </c>
      <c r="Q167" s="51">
        <f t="shared" si="26"/>
        <v>-0.27066877410411838</v>
      </c>
      <c r="R167" s="51">
        <f t="shared" si="26"/>
        <v>-0.26773558214220328</v>
      </c>
      <c r="S167" s="51">
        <f t="shared" si="26"/>
        <v>-0.26773558214220328</v>
      </c>
      <c r="T167" s="51">
        <f t="shared" si="26"/>
        <v>-0.26731008375979259</v>
      </c>
      <c r="U167" s="51">
        <f t="shared" si="26"/>
        <v>-0.26628105628689336</v>
      </c>
      <c r="V167" s="51">
        <f t="shared" si="26"/>
        <v>-0.26634176842219959</v>
      </c>
      <c r="W167" s="51">
        <f t="shared" si="26"/>
        <v>-0.26625680759600101</v>
      </c>
      <c r="X167" s="51">
        <f t="shared" si="26"/>
        <v>-0.26632525106488658</v>
      </c>
      <c r="Y167" s="51">
        <f t="shared" si="26"/>
        <v>-0.26291738593983449</v>
      </c>
      <c r="Z167" s="51">
        <f t="shared" si="26"/>
        <v>-0.2628672091545915</v>
      </c>
      <c r="AA167" s="51">
        <f t="shared" si="26"/>
        <v>-0.26282100322955271</v>
      </c>
      <c r="AB167" s="51">
        <f t="shared" si="26"/>
        <v>-0.26282100322955271</v>
      </c>
      <c r="AC167" s="51">
        <f t="shared" si="26"/>
        <v>-0.26282100322955271</v>
      </c>
      <c r="AD167" s="51">
        <f t="shared" si="26"/>
        <v>-0.26282100322955271</v>
      </c>
      <c r="AE167" s="51">
        <f t="shared" si="26"/>
        <v>-0.26282100322955271</v>
      </c>
      <c r="AF167" s="51">
        <f t="shared" si="26"/>
        <v>-0.26282100322955271</v>
      </c>
      <c r="AG167" s="51">
        <f t="shared" si="26"/>
        <v>-0.26040174524536497</v>
      </c>
      <c r="AH167" s="51">
        <f t="shared" si="26"/>
        <v>-0.26048268697907451</v>
      </c>
      <c r="AI167" s="51">
        <f t="shared" si="26"/>
        <v>-0.25992549645679575</v>
      </c>
      <c r="AJ167" s="51">
        <f t="shared" si="26"/>
        <v>-0.25841679326068712</v>
      </c>
      <c r="AK167" s="51">
        <f t="shared" si="26"/>
        <v>-0.25841679326068712</v>
      </c>
      <c r="AL167" s="51">
        <f t="shared" si="26"/>
        <v>-0.25841679326068712</v>
      </c>
      <c r="AM167" s="51">
        <f t="shared" si="26"/>
        <v>-0.25841679326068712</v>
      </c>
      <c r="AN167" s="51">
        <f t="shared" si="26"/>
        <v>-0.25841679326068712</v>
      </c>
      <c r="AP167" s="5" cm="1">
        <f t="array" ref="AP167">AVERAGE(IF(ISERROR(B167:AN167),"",B167:AN167))</f>
        <v>-0.27668595201841428</v>
      </c>
    </row>
    <row r="168" spans="1:42">
      <c r="A168" s="50">
        <f t="shared" si="20"/>
        <v>2004</v>
      </c>
      <c r="B168" s="51">
        <f t="shared" si="18"/>
        <v>-0.21289505271073095</v>
      </c>
      <c r="C168" s="51">
        <f t="shared" si="26"/>
        <v>-0.33781371463515708</v>
      </c>
      <c r="D168" s="51">
        <f t="shared" si="26"/>
        <v>-0.32406834530797057</v>
      </c>
      <c r="E168" s="51">
        <f t="shared" si="26"/>
        <v>-0.32473839682218975</v>
      </c>
      <c r="F168" s="51">
        <f t="shared" si="26"/>
        <v>-0.32165468992002955</v>
      </c>
      <c r="G168" s="51">
        <f t="shared" si="26"/>
        <v>-0.29476763030392861</v>
      </c>
      <c r="H168" s="51">
        <f t="shared" si="26"/>
        <v>-0.29579551807383653</v>
      </c>
      <c r="I168" s="51">
        <f t="shared" si="26"/>
        <v>-0.25163103489754124</v>
      </c>
      <c r="J168" s="51">
        <f t="shared" si="26"/>
        <v>-0.24849480473881636</v>
      </c>
      <c r="K168" s="51">
        <f t="shared" si="26"/>
        <v>-0.2386937772351897</v>
      </c>
      <c r="L168" s="51">
        <f t="shared" si="26"/>
        <v>-0.24461389196425343</v>
      </c>
      <c r="M168" s="51">
        <f t="shared" si="26"/>
        <v>-0.24462762207189814</v>
      </c>
      <c r="N168" s="51">
        <f t="shared" si="26"/>
        <v>-0.24487122483322721</v>
      </c>
      <c r="O168" s="51">
        <f t="shared" si="26"/>
        <v>-0.2432179457645034</v>
      </c>
      <c r="P168" s="51">
        <f t="shared" si="26"/>
        <v>-0.24346133031280159</v>
      </c>
      <c r="Q168" s="51">
        <f t="shared" si="26"/>
        <v>-0.27472895586129498</v>
      </c>
      <c r="R168" s="51">
        <f t="shared" si="26"/>
        <v>-0.27148851398800067</v>
      </c>
      <c r="S168" s="51">
        <f t="shared" si="26"/>
        <v>-0.27148851398800067</v>
      </c>
      <c r="T168" s="51">
        <f t="shared" si="26"/>
        <v>-0.27078703696128947</v>
      </c>
      <c r="U168" s="51">
        <f t="shared" si="26"/>
        <v>-0.26969488870566816</v>
      </c>
      <c r="V168" s="51">
        <f t="shared" si="26"/>
        <v>-0.269717374140935</v>
      </c>
      <c r="W168" s="51">
        <f t="shared" si="26"/>
        <v>-0.26963535376304892</v>
      </c>
      <c r="X168" s="51">
        <f t="shared" si="26"/>
        <v>-0.26969942801132085</v>
      </c>
      <c r="Y168" s="51">
        <f t="shared" si="26"/>
        <v>-0.26590246172547016</v>
      </c>
      <c r="Z168" s="51">
        <f t="shared" si="26"/>
        <v>-0.26585361790657225</v>
      </c>
      <c r="AA168" s="51">
        <f t="shared" si="26"/>
        <v>-0.26580936096665386</v>
      </c>
      <c r="AB168" s="51">
        <f t="shared" si="26"/>
        <v>-0.26580936096665386</v>
      </c>
      <c r="AC168" s="51">
        <f t="shared" si="26"/>
        <v>-0.26580936096665386</v>
      </c>
      <c r="AD168" s="51">
        <f t="shared" si="26"/>
        <v>-0.26580936096665386</v>
      </c>
      <c r="AE168" s="51">
        <f t="shared" si="26"/>
        <v>-0.26580936096665386</v>
      </c>
      <c r="AF168" s="51">
        <f t="shared" si="26"/>
        <v>-0.26580936096665386</v>
      </c>
      <c r="AG168" s="51">
        <f t="shared" si="26"/>
        <v>-0.26326042865429444</v>
      </c>
      <c r="AH168" s="51">
        <f t="shared" si="26"/>
        <v>-0.26333587552827986</v>
      </c>
      <c r="AI168" s="51">
        <f t="shared" si="26"/>
        <v>-0.26283484058917417</v>
      </c>
      <c r="AJ168" s="51">
        <f t="shared" si="26"/>
        <v>-0.26154243893561313</v>
      </c>
      <c r="AK168" s="51">
        <f t="shared" si="26"/>
        <v>-0.26154243893561313</v>
      </c>
      <c r="AL168" s="51">
        <f t="shared" si="26"/>
        <v>-0.26154243893561313</v>
      </c>
      <c r="AM168" s="51">
        <f t="shared" si="26"/>
        <v>-0.26154243893561313</v>
      </c>
      <c r="AN168" s="51">
        <f t="shared" si="26"/>
        <v>-0.26154243893561313</v>
      </c>
      <c r="AP168" s="5" cm="1">
        <f t="array" ref="AP168">AVERAGE(IF(ISERROR(B168:AN168),"",B168:AN168))</f>
        <v>-0.26826514435624144</v>
      </c>
    </row>
    <row r="169" spans="1:42">
      <c r="A169" s="50">
        <f t="shared" si="20"/>
        <v>2005</v>
      </c>
      <c r="B169" s="51">
        <f t="shared" si="18"/>
        <v>-0.17195606930790464</v>
      </c>
      <c r="C169" s="51">
        <f t="shared" si="26"/>
        <v>-0.31004051374631125</v>
      </c>
      <c r="D169" s="51">
        <f t="shared" si="26"/>
        <v>-0.30635699634350599</v>
      </c>
      <c r="E169" s="51">
        <f t="shared" si="26"/>
        <v>-0.30728678759609607</v>
      </c>
      <c r="F169" s="51">
        <f t="shared" si="26"/>
        <v>-0.30480651447611051</v>
      </c>
      <c r="G169" s="51">
        <f t="shared" si="26"/>
        <v>-0.28799234104237403</v>
      </c>
      <c r="H169" s="51">
        <f t="shared" si="26"/>
        <v>-0.29169882388378321</v>
      </c>
      <c r="I169" s="51">
        <f t="shared" si="26"/>
        <v>-0.24904369048902464</v>
      </c>
      <c r="J169" s="51">
        <f t="shared" si="26"/>
        <v>-0.24534386944136255</v>
      </c>
      <c r="K169" s="51">
        <f t="shared" si="26"/>
        <v>-0.23648924114775127</v>
      </c>
      <c r="L169" s="51">
        <f t="shared" si="26"/>
        <v>-0.24315100646959564</v>
      </c>
      <c r="M169" s="51">
        <f t="shared" si="26"/>
        <v>-0.24316447950204934</v>
      </c>
      <c r="N169" s="51">
        <f t="shared" si="26"/>
        <v>-0.2434374431862435</v>
      </c>
      <c r="O169" s="51">
        <f t="shared" si="26"/>
        <v>-0.2419286446974801</v>
      </c>
      <c r="P169" s="51">
        <f t="shared" si="26"/>
        <v>-0.24232769827534184</v>
      </c>
      <c r="Q169" s="51">
        <f t="shared" si="26"/>
        <v>-0.27431733079484644</v>
      </c>
      <c r="R169" s="51">
        <f t="shared" si="26"/>
        <v>-0.27123798624189899</v>
      </c>
      <c r="S169" s="51">
        <f t="shared" si="26"/>
        <v>-0.27123798624189899</v>
      </c>
      <c r="T169" s="51">
        <f t="shared" si="26"/>
        <v>-0.27052496280768101</v>
      </c>
      <c r="U169" s="51">
        <f t="shared" si="26"/>
        <v>-0.26945750818600411</v>
      </c>
      <c r="V169" s="51">
        <f t="shared" si="26"/>
        <v>-0.26947908375147489</v>
      </c>
      <c r="W169" s="51">
        <f t="shared" si="26"/>
        <v>-0.26940118584044925</v>
      </c>
      <c r="X169" s="51">
        <f t="shared" si="26"/>
        <v>-0.26946217047797127</v>
      </c>
      <c r="Y169" s="51">
        <f t="shared" si="26"/>
        <v>-0.26581166258549838</v>
      </c>
      <c r="Z169" s="51">
        <f t="shared" si="26"/>
        <v>-0.26576523499084714</v>
      </c>
      <c r="AA169" s="51">
        <f t="shared" si="26"/>
        <v>-0.2657231459642605</v>
      </c>
      <c r="AB169" s="51">
        <f t="shared" si="26"/>
        <v>-0.2657231459642605</v>
      </c>
      <c r="AC169" s="51">
        <f t="shared" si="26"/>
        <v>-0.2657231459642605</v>
      </c>
      <c r="AD169" s="51">
        <f t="shared" si="26"/>
        <v>-0.2657231459642605</v>
      </c>
      <c r="AE169" s="51">
        <f t="shared" si="26"/>
        <v>-0.2657231459642605</v>
      </c>
      <c r="AF169" s="51">
        <f t="shared" si="26"/>
        <v>-0.2657231459642605</v>
      </c>
      <c r="AG169" s="51">
        <f t="shared" si="26"/>
        <v>-0.26302321061212242</v>
      </c>
      <c r="AH169" s="51">
        <f t="shared" si="26"/>
        <v>-0.26307879142860935</v>
      </c>
      <c r="AI169" s="51">
        <f t="shared" si="26"/>
        <v>-0.26260266395518916</v>
      </c>
      <c r="AJ169" s="51">
        <f t="shared" si="26"/>
        <v>-0.26147184447189076</v>
      </c>
      <c r="AK169" s="51">
        <f t="shared" si="26"/>
        <v>-0.26147184447189076</v>
      </c>
      <c r="AL169" s="51">
        <f t="shared" si="26"/>
        <v>-0.26147184447189076</v>
      </c>
      <c r="AM169" s="51">
        <f t="shared" si="26"/>
        <v>-0.26147184447189076</v>
      </c>
      <c r="AN169" s="51">
        <f t="shared" si="26"/>
        <v>-0.26147184447189076</v>
      </c>
      <c r="AP169" s="5" cm="1">
        <f t="array" ref="AP169">AVERAGE(IF(ISERROR(B169:AN169),"",B169:AN169))</f>
        <v>-0.26441338450421636</v>
      </c>
    </row>
    <row r="170" spans="1:42">
      <c r="A170" s="50">
        <f t="shared" si="20"/>
        <v>2006</v>
      </c>
      <c r="B170" s="51">
        <f t="shared" si="18"/>
        <v>-0.2055963313793433</v>
      </c>
      <c r="C170" s="51">
        <f t="shared" si="26"/>
        <v>-0.28347162288509353</v>
      </c>
      <c r="D170" s="51">
        <f t="shared" si="26"/>
        <v>-0.29069822819719082</v>
      </c>
      <c r="E170" s="51">
        <f t="shared" si="26"/>
        <v>-0.29177333706853448</v>
      </c>
      <c r="F170" s="51">
        <f t="shared" si="26"/>
        <v>-0.28976790224386706</v>
      </c>
      <c r="G170" s="51">
        <f t="shared" si="26"/>
        <v>-0.27967351557777498</v>
      </c>
      <c r="H170" s="51">
        <f t="shared" si="26"/>
        <v>-0.2841675493122412</v>
      </c>
      <c r="I170" s="51">
        <f t="shared" si="26"/>
        <v>-0.24654627270592677</v>
      </c>
      <c r="J170" s="51">
        <f t="shared" si="26"/>
        <v>-0.24228749987211973</v>
      </c>
      <c r="K170" s="51">
        <f t="shared" si="26"/>
        <v>-0.23442325844264911</v>
      </c>
      <c r="L170" s="51">
        <f t="shared" si="26"/>
        <v>-0.2413767229929995</v>
      </c>
      <c r="M170" s="51">
        <f t="shared" si="26"/>
        <v>-0.24139001388220716</v>
      </c>
      <c r="N170" s="51">
        <f t="shared" si="26"/>
        <v>-0.24108470130248338</v>
      </c>
      <c r="O170" s="51">
        <f t="shared" si="26"/>
        <v>-0.23896579361600656</v>
      </c>
      <c r="P170" s="51">
        <f t="shared" si="26"/>
        <v>-0.23966176175132969</v>
      </c>
      <c r="Q170" s="51">
        <f t="shared" si="26"/>
        <v>-0.27269171125613811</v>
      </c>
      <c r="R170" s="51">
        <f t="shared" si="26"/>
        <v>-0.26984662854493602</v>
      </c>
      <c r="S170" s="51">
        <f t="shared" si="26"/>
        <v>-0.26984662854493602</v>
      </c>
      <c r="T170" s="51">
        <f t="shared" si="26"/>
        <v>-0.26904015773012435</v>
      </c>
      <c r="U170" s="51">
        <f t="shared" si="26"/>
        <v>-0.26793876531215155</v>
      </c>
      <c r="V170" s="51">
        <f t="shared" si="26"/>
        <v>-0.26796021581614349</v>
      </c>
      <c r="W170" s="51">
        <f t="shared" si="26"/>
        <v>-0.26788758560816206</v>
      </c>
      <c r="X170" s="51">
        <f t="shared" si="26"/>
        <v>-0.26794523477928378</v>
      </c>
      <c r="Y170" s="51">
        <f t="shared" si="26"/>
        <v>-0.26412718892157527</v>
      </c>
      <c r="Z170" s="51">
        <f t="shared" si="26"/>
        <v>-0.26402319607412328</v>
      </c>
      <c r="AA170" s="51">
        <f t="shared" si="26"/>
        <v>-0.26397215152112108</v>
      </c>
      <c r="AB170" s="51">
        <f t="shared" si="26"/>
        <v>-0.26397215152112108</v>
      </c>
      <c r="AC170" s="51">
        <f t="shared" si="26"/>
        <v>-0.26397215152112108</v>
      </c>
      <c r="AD170" s="51">
        <f t="shared" si="26"/>
        <v>-0.26397215152112108</v>
      </c>
      <c r="AE170" s="51">
        <f t="shared" si="26"/>
        <v>-0.26397215152112108</v>
      </c>
      <c r="AF170" s="51">
        <f t="shared" si="26"/>
        <v>-0.26397215152112108</v>
      </c>
      <c r="AG170" s="51">
        <f t="shared" si="26"/>
        <v>-0.26123059676049198</v>
      </c>
      <c r="AH170" s="51">
        <f t="shared" si="26"/>
        <v>-0.2612837111827212</v>
      </c>
      <c r="AI170" s="51">
        <f t="shared" si="26"/>
        <v>-0.26071040875678753</v>
      </c>
      <c r="AJ170" s="51">
        <f t="shared" si="26"/>
        <v>-0.2597132154134042</v>
      </c>
      <c r="AK170" s="51">
        <f t="shared" si="26"/>
        <v>-0.2597132154134042</v>
      </c>
      <c r="AL170" s="51">
        <f t="shared" si="26"/>
        <v>-0.2597132154134042</v>
      </c>
      <c r="AM170" s="51">
        <f t="shared" si="26"/>
        <v>-0.2597132154134042</v>
      </c>
      <c r="AN170" s="51">
        <f t="shared" si="26"/>
        <v>-0.2597132154134042</v>
      </c>
      <c r="AP170" s="5" cm="1">
        <f t="array" ref="AP170">AVERAGE(IF(ISERROR(B170:AN170),"",B170:AN170))</f>
        <v>-0.26148244940284843</v>
      </c>
    </row>
    <row r="171" spans="1:42">
      <c r="A171" s="50">
        <f t="shared" si="20"/>
        <v>2007</v>
      </c>
      <c r="B171" s="51">
        <f t="shared" si="18"/>
        <v>-0.19702345248311115</v>
      </c>
      <c r="C171" s="51">
        <f t="shared" si="26"/>
        <v>-0.26417597286270522</v>
      </c>
      <c r="D171" s="51">
        <f t="shared" si="26"/>
        <v>-0.26692278419556759</v>
      </c>
      <c r="E171" s="51">
        <f t="shared" si="26"/>
        <v>-0.2680908361253892</v>
      </c>
      <c r="F171" s="51">
        <f t="shared" si="26"/>
        <v>-0.26623235845399329</v>
      </c>
      <c r="G171" s="51">
        <f t="shared" si="26"/>
        <v>-0.26199828305155282</v>
      </c>
      <c r="H171" s="51">
        <f t="shared" si="26"/>
        <v>-0.27139473995173979</v>
      </c>
      <c r="I171" s="51">
        <f t="shared" si="26"/>
        <v>-0.24142997970640945</v>
      </c>
      <c r="J171" s="51">
        <f t="shared" si="26"/>
        <v>-0.23777786147052982</v>
      </c>
      <c r="K171" s="51">
        <f t="shared" si="26"/>
        <v>-0.23091664171521231</v>
      </c>
      <c r="L171" s="51">
        <f t="shared" si="26"/>
        <v>-0.23911606002620334</v>
      </c>
      <c r="M171" s="51">
        <f t="shared" si="26"/>
        <v>-0.2391291427967509</v>
      </c>
      <c r="N171" s="51">
        <f t="shared" si="26"/>
        <v>-0.23874331051909914</v>
      </c>
      <c r="O171" s="51">
        <f t="shared" si="26"/>
        <v>-0.23656343781094691</v>
      </c>
      <c r="P171" s="51">
        <f t="shared" si="26"/>
        <v>-0.23726059279544376</v>
      </c>
      <c r="Q171" s="51">
        <f t="shared" si="26"/>
        <v>-0.26924219044606379</v>
      </c>
      <c r="R171" s="51">
        <f t="shared" si="26"/>
        <v>-0.26688038177617113</v>
      </c>
      <c r="S171" s="51">
        <f t="shared" si="26"/>
        <v>-0.26688038177617113</v>
      </c>
      <c r="T171" s="51">
        <f t="shared" si="26"/>
        <v>-0.26582071648133754</v>
      </c>
      <c r="U171" s="51">
        <f t="shared" si="26"/>
        <v>-0.26466864189321559</v>
      </c>
      <c r="V171" s="51">
        <f t="shared" si="26"/>
        <v>-0.26466443705652587</v>
      </c>
      <c r="W171" s="51">
        <f t="shared" ref="W171:AN171" si="27">-(1-2^W122)</f>
        <v>-0.26459848276263875</v>
      </c>
      <c r="X171" s="51">
        <f t="shared" si="27"/>
        <v>-0.2646524454410718</v>
      </c>
      <c r="Y171" s="51">
        <f t="shared" si="27"/>
        <v>-0.26087605307785311</v>
      </c>
      <c r="Z171" s="51">
        <f t="shared" si="27"/>
        <v>-0.26078152219782358</v>
      </c>
      <c r="AA171" s="51">
        <f t="shared" si="27"/>
        <v>-0.26065138641262053</v>
      </c>
      <c r="AB171" s="51">
        <f t="shared" si="27"/>
        <v>-0.26065138641262053</v>
      </c>
      <c r="AC171" s="51">
        <f t="shared" si="27"/>
        <v>-0.26065138641262053</v>
      </c>
      <c r="AD171" s="51">
        <f t="shared" si="27"/>
        <v>-0.26065138641262053</v>
      </c>
      <c r="AE171" s="51">
        <f t="shared" si="27"/>
        <v>-0.26065138641262053</v>
      </c>
      <c r="AF171" s="51">
        <f t="shared" si="27"/>
        <v>-0.26065138641262053</v>
      </c>
      <c r="AG171" s="51">
        <f t="shared" si="27"/>
        <v>-0.25775775667524792</v>
      </c>
      <c r="AH171" s="51">
        <f t="shared" si="27"/>
        <v>-0.25779475615174241</v>
      </c>
      <c r="AI171" s="51">
        <f t="shared" si="27"/>
        <v>-0.25715619266863077</v>
      </c>
      <c r="AJ171" s="51">
        <f t="shared" si="27"/>
        <v>-0.25632048142063901</v>
      </c>
      <c r="AK171" s="51">
        <f t="shared" si="27"/>
        <v>-0.25632048142063901</v>
      </c>
      <c r="AL171" s="51">
        <f t="shared" si="27"/>
        <v>-0.25632048142063901</v>
      </c>
      <c r="AM171" s="51">
        <f t="shared" si="27"/>
        <v>-0.25632048142063901</v>
      </c>
      <c r="AN171" s="51">
        <f t="shared" si="27"/>
        <v>-0.25632048142063901</v>
      </c>
      <c r="AP171" s="5" cm="1">
        <f t="array" ref="AP171">AVERAGE(IF(ISERROR(B171:AN171),"",B171:AN171))</f>
        <v>-0.25548872148584784</v>
      </c>
    </row>
    <row r="172" spans="1:42">
      <c r="A172" s="50">
        <f t="shared" si="20"/>
        <v>2008</v>
      </c>
      <c r="B172" s="51">
        <f t="shared" si="18"/>
        <v>-0.20288321397348053</v>
      </c>
      <c r="C172" s="51">
        <f t="shared" ref="C172:AN178" si="28">-(1-2^C123)</f>
        <v>-0.24060561465434416</v>
      </c>
      <c r="D172" s="51">
        <f t="shared" si="28"/>
        <v>-0.24785987303036316</v>
      </c>
      <c r="E172" s="51">
        <f t="shared" si="28"/>
        <v>-0.24903174088855129</v>
      </c>
      <c r="F172" s="51">
        <f t="shared" si="28"/>
        <v>-0.24766924837120385</v>
      </c>
      <c r="G172" s="51">
        <f t="shared" si="28"/>
        <v>-0.24773185096828121</v>
      </c>
      <c r="H172" s="51">
        <f t="shared" si="28"/>
        <v>-0.25827126863049144</v>
      </c>
      <c r="I172" s="51">
        <f t="shared" si="28"/>
        <v>-0.23366433787073804</v>
      </c>
      <c r="J172" s="51">
        <f t="shared" si="28"/>
        <v>-0.23059669529119953</v>
      </c>
      <c r="K172" s="51">
        <f t="shared" si="28"/>
        <v>-0.22563675054045951</v>
      </c>
      <c r="L172" s="51">
        <f t="shared" si="28"/>
        <v>-0.23611862177111709</v>
      </c>
      <c r="M172" s="51">
        <f t="shared" si="28"/>
        <v>-0.2361005874463844</v>
      </c>
      <c r="N172" s="51">
        <f t="shared" si="28"/>
        <v>-0.23545808397452228</v>
      </c>
      <c r="O172" s="51">
        <f t="shared" si="28"/>
        <v>-0.23349337477140975</v>
      </c>
      <c r="P172" s="51">
        <f t="shared" si="28"/>
        <v>-0.23433885916358077</v>
      </c>
      <c r="Q172" s="51">
        <f t="shared" si="28"/>
        <v>-0.26588117725713956</v>
      </c>
      <c r="R172" s="51">
        <f t="shared" si="28"/>
        <v>-0.26374204882813035</v>
      </c>
      <c r="S172" s="51">
        <f t="shared" si="28"/>
        <v>-0.26370612849007802</v>
      </c>
      <c r="T172" s="51">
        <f t="shared" si="28"/>
        <v>-0.2614898868818577</v>
      </c>
      <c r="U172" s="51">
        <f t="shared" si="28"/>
        <v>-0.26029899973861059</v>
      </c>
      <c r="V172" s="51">
        <f t="shared" si="28"/>
        <v>-0.26029846092527742</v>
      </c>
      <c r="W172" s="51">
        <f t="shared" si="28"/>
        <v>-0.2602067152384373</v>
      </c>
      <c r="X172" s="51">
        <f t="shared" si="28"/>
        <v>-0.26025695580109143</v>
      </c>
      <c r="Y172" s="51">
        <f t="shared" si="28"/>
        <v>-0.25661708245394321</v>
      </c>
      <c r="Z172" s="51">
        <f t="shared" si="28"/>
        <v>-0.25649275920934911</v>
      </c>
      <c r="AA172" s="51">
        <f t="shared" si="28"/>
        <v>-0.25636483114657194</v>
      </c>
      <c r="AB172" s="51">
        <f t="shared" si="28"/>
        <v>-0.25636483114657194</v>
      </c>
      <c r="AC172" s="51">
        <f t="shared" si="28"/>
        <v>-0.25636483114657194</v>
      </c>
      <c r="AD172" s="51">
        <f t="shared" si="28"/>
        <v>-0.25636483114657194</v>
      </c>
      <c r="AE172" s="51">
        <f t="shared" si="28"/>
        <v>-0.25636483114657194</v>
      </c>
      <c r="AF172" s="51">
        <f t="shared" si="28"/>
        <v>-0.25636483114657194</v>
      </c>
      <c r="AG172" s="51">
        <f t="shared" si="28"/>
        <v>-0.25338611468436656</v>
      </c>
      <c r="AH172" s="51">
        <f t="shared" si="28"/>
        <v>-0.25339745113989831</v>
      </c>
      <c r="AI172" s="51">
        <f t="shared" si="28"/>
        <v>-0.25280673341165194</v>
      </c>
      <c r="AJ172" s="51">
        <f t="shared" si="28"/>
        <v>-0.25199426016584525</v>
      </c>
      <c r="AK172" s="51">
        <f t="shared" si="28"/>
        <v>-0.25199426016584525</v>
      </c>
      <c r="AL172" s="51">
        <f t="shared" si="28"/>
        <v>-0.25199426016584525</v>
      </c>
      <c r="AM172" s="51">
        <f t="shared" si="28"/>
        <v>-0.25199426016584525</v>
      </c>
      <c r="AN172" s="51">
        <f t="shared" si="28"/>
        <v>-0.25199426016584525</v>
      </c>
      <c r="AP172" s="5" cm="1">
        <f t="array" ref="AP172">AVERAGE(IF(ISERROR(B172:AN172),"",B172:AN172))</f>
        <v>-0.24938976725934922</v>
      </c>
    </row>
    <row r="173" spans="1:42">
      <c r="A173" s="50">
        <f t="shared" si="20"/>
        <v>2009</v>
      </c>
      <c r="B173" s="51">
        <f t="shared" si="18"/>
        <v>-0.16922737436674051</v>
      </c>
      <c r="C173" s="51">
        <f t="shared" si="28"/>
        <v>-0.21300584978208226</v>
      </c>
      <c r="D173" s="51">
        <f t="shared" si="28"/>
        <v>-0.2188163401223191</v>
      </c>
      <c r="E173" s="51">
        <f t="shared" si="28"/>
        <v>-0.21997581188970927</v>
      </c>
      <c r="F173" s="51">
        <f t="shared" si="28"/>
        <v>-0.21845902592935684</v>
      </c>
      <c r="G173" s="51">
        <f t="shared" si="28"/>
        <v>-0.20757786717249049</v>
      </c>
      <c r="H173" s="51">
        <f t="shared" si="28"/>
        <v>-0.22095563104497717</v>
      </c>
      <c r="I173" s="51">
        <f t="shared" si="28"/>
        <v>-0.20972766454837266</v>
      </c>
      <c r="J173" s="51">
        <f t="shared" si="28"/>
        <v>-0.20770063248986348</v>
      </c>
      <c r="K173" s="51">
        <f t="shared" si="28"/>
        <v>-0.20780944792919809</v>
      </c>
      <c r="L173" s="51">
        <f t="shared" si="28"/>
        <v>-0.22833544030030306</v>
      </c>
      <c r="M173" s="51">
        <f t="shared" si="28"/>
        <v>-0.2283222327525134</v>
      </c>
      <c r="N173" s="51">
        <f t="shared" si="28"/>
        <v>-0.22781154534783332</v>
      </c>
      <c r="O173" s="51">
        <f t="shared" si="28"/>
        <v>-0.22610174305344199</v>
      </c>
      <c r="P173" s="51">
        <f t="shared" si="28"/>
        <v>-0.22729344313679578</v>
      </c>
      <c r="Q173" s="51">
        <f t="shared" si="28"/>
        <v>-0.25770025322899182</v>
      </c>
      <c r="R173" s="51">
        <f t="shared" si="28"/>
        <v>-0.25616241984343502</v>
      </c>
      <c r="S173" s="51">
        <f t="shared" si="28"/>
        <v>-0.25609924541301865</v>
      </c>
      <c r="T173" s="51">
        <f t="shared" si="28"/>
        <v>-0.25352491064001847</v>
      </c>
      <c r="U173" s="51">
        <f t="shared" si="28"/>
        <v>-0.25248496177368696</v>
      </c>
      <c r="V173" s="51">
        <f t="shared" si="28"/>
        <v>-0.25248994708677153</v>
      </c>
      <c r="W173" s="51">
        <f t="shared" si="28"/>
        <v>-0.25241078502295289</v>
      </c>
      <c r="X173" s="51">
        <f t="shared" si="28"/>
        <v>-0.25245721139302768</v>
      </c>
      <c r="Y173" s="51">
        <f t="shared" si="28"/>
        <v>-0.24909031984712438</v>
      </c>
      <c r="Z173" s="51">
        <f t="shared" si="28"/>
        <v>-0.24894819350917485</v>
      </c>
      <c r="AA173" s="51">
        <f t="shared" si="28"/>
        <v>-0.24896105627763188</v>
      </c>
      <c r="AB173" s="51">
        <f t="shared" si="28"/>
        <v>-0.24896105627763188</v>
      </c>
      <c r="AC173" s="51">
        <f t="shared" si="28"/>
        <v>-0.24896105627763188</v>
      </c>
      <c r="AD173" s="51">
        <f t="shared" si="28"/>
        <v>-0.24896105627763188</v>
      </c>
      <c r="AE173" s="51">
        <f t="shared" si="28"/>
        <v>-0.24896105627763188</v>
      </c>
      <c r="AF173" s="51">
        <f t="shared" si="28"/>
        <v>-0.24896105627763188</v>
      </c>
      <c r="AG173" s="51">
        <f t="shared" si="28"/>
        <v>-0.2458339366773663</v>
      </c>
      <c r="AH173" s="51">
        <f t="shared" si="28"/>
        <v>-0.24584847863756532</v>
      </c>
      <c r="AI173" s="51">
        <f t="shared" si="28"/>
        <v>-0.24531478971295229</v>
      </c>
      <c r="AJ173" s="51">
        <f t="shared" si="28"/>
        <v>-0.24472329414152727</v>
      </c>
      <c r="AK173" s="51">
        <f t="shared" si="28"/>
        <v>-0.24472329414152727</v>
      </c>
      <c r="AL173" s="51">
        <f t="shared" si="28"/>
        <v>-0.24472329414152727</v>
      </c>
      <c r="AM173" s="51">
        <f t="shared" si="28"/>
        <v>-0.24472329414152727</v>
      </c>
      <c r="AN173" s="51">
        <f t="shared" si="28"/>
        <v>-0.24472329414152727</v>
      </c>
      <c r="AP173" s="5" cm="1">
        <f t="array" ref="AP173">AVERAGE(IF(ISERROR(B173:AN173),"",B173:AN173))</f>
        <v>-0.23632995669296181</v>
      </c>
    </row>
    <row r="174" spans="1:42">
      <c r="A174" s="50">
        <f t="shared" si="20"/>
        <v>2010</v>
      </c>
      <c r="B174" s="51">
        <f t="shared" si="18"/>
        <v>-0.17697892948785343</v>
      </c>
      <c r="C174" s="51">
        <f t="shared" si="28"/>
        <v>-0.2045546958894725</v>
      </c>
      <c r="D174" s="51">
        <f t="shared" si="28"/>
        <v>-0.20920657304931867</v>
      </c>
      <c r="E174" s="51">
        <f t="shared" si="28"/>
        <v>-0.21030447879784064</v>
      </c>
      <c r="F174" s="51">
        <f t="shared" si="28"/>
        <v>-0.20913398889364332</v>
      </c>
      <c r="G174" s="51">
        <f t="shared" si="28"/>
        <v>-0.20126160398487858</v>
      </c>
      <c r="H174" s="51">
        <f t="shared" si="28"/>
        <v>-0.21521085891221969</v>
      </c>
      <c r="I174" s="51">
        <f t="shared" si="28"/>
        <v>-0.20593780089721303</v>
      </c>
      <c r="J174" s="51">
        <f t="shared" si="28"/>
        <v>-0.20423729434015692</v>
      </c>
      <c r="K174" s="51">
        <f t="shared" si="28"/>
        <v>-0.20524517561597355</v>
      </c>
      <c r="L174" s="51">
        <f t="shared" si="28"/>
        <v>-0.22420509616775997</v>
      </c>
      <c r="M174" s="51">
        <f t="shared" si="28"/>
        <v>-0.22419442741437823</v>
      </c>
      <c r="N174" s="51">
        <f t="shared" si="28"/>
        <v>-0.2235735693279276</v>
      </c>
      <c r="O174" s="51">
        <f t="shared" si="28"/>
        <v>-0.2221165617697699</v>
      </c>
      <c r="P174" s="51">
        <f t="shared" si="28"/>
        <v>-0.22329848515213713</v>
      </c>
      <c r="Q174" s="51">
        <f t="shared" si="28"/>
        <v>-0.25302659530401828</v>
      </c>
      <c r="R174" s="51">
        <f t="shared" si="28"/>
        <v>-0.25158499151770819</v>
      </c>
      <c r="S174" s="51">
        <f t="shared" si="28"/>
        <v>-0.25148172781986999</v>
      </c>
      <c r="T174" s="51">
        <f t="shared" si="28"/>
        <v>-0.24807320244926512</v>
      </c>
      <c r="U174" s="51">
        <f t="shared" si="28"/>
        <v>-0.24715236356599057</v>
      </c>
      <c r="V174" s="51">
        <f t="shared" si="28"/>
        <v>-0.24714815904542586</v>
      </c>
      <c r="W174" s="51">
        <f t="shared" si="28"/>
        <v>-0.24704491670543127</v>
      </c>
      <c r="X174" s="51">
        <f t="shared" si="28"/>
        <v>-0.24708786202508048</v>
      </c>
      <c r="Y174" s="51">
        <f t="shared" si="28"/>
        <v>-0.24397000862196583</v>
      </c>
      <c r="Z174" s="51">
        <f t="shared" si="28"/>
        <v>-0.24384508690967677</v>
      </c>
      <c r="AA174" s="51">
        <f t="shared" si="28"/>
        <v>-0.24382548854715591</v>
      </c>
      <c r="AB174" s="51">
        <f t="shared" si="28"/>
        <v>-0.24382548854715591</v>
      </c>
      <c r="AC174" s="51">
        <f t="shared" si="28"/>
        <v>-0.24382548854715591</v>
      </c>
      <c r="AD174" s="51">
        <f t="shared" si="28"/>
        <v>-0.24382548854715591</v>
      </c>
      <c r="AE174" s="51">
        <f t="shared" si="28"/>
        <v>-0.24382548854715591</v>
      </c>
      <c r="AF174" s="51">
        <f t="shared" si="28"/>
        <v>-0.24382548854715591</v>
      </c>
      <c r="AG174" s="51">
        <f t="shared" si="28"/>
        <v>-0.2399244750170354</v>
      </c>
      <c r="AH174" s="51">
        <f t="shared" si="28"/>
        <v>-0.23994079145027369</v>
      </c>
      <c r="AI174" s="51">
        <f t="shared" si="28"/>
        <v>-0.23951630695814075</v>
      </c>
      <c r="AJ174" s="51">
        <f t="shared" si="28"/>
        <v>-0.2389970147832291</v>
      </c>
      <c r="AK174" s="51">
        <f t="shared" si="28"/>
        <v>-0.2389970147832291</v>
      </c>
      <c r="AL174" s="51">
        <f t="shared" si="28"/>
        <v>-0.2389970147832291</v>
      </c>
      <c r="AM174" s="51">
        <f t="shared" si="28"/>
        <v>-0.2389970147832291</v>
      </c>
      <c r="AN174" s="51">
        <f t="shared" si="28"/>
        <v>-0.2389970147832291</v>
      </c>
      <c r="AP174" s="5" cm="1">
        <f t="array" ref="AP174">AVERAGE(IF(ISERROR(B174:AN174),"",B174:AN174))</f>
        <v>-0.23121010339203854</v>
      </c>
    </row>
    <row r="175" spans="1:42">
      <c r="A175" s="50">
        <f t="shared" si="20"/>
        <v>2011</v>
      </c>
      <c r="B175" s="51">
        <f t="shared" si="18"/>
        <v>-0.16050259642433584</v>
      </c>
      <c r="C175" s="51">
        <f t="shared" si="28"/>
        <v>-0.18566058291514942</v>
      </c>
      <c r="D175" s="51">
        <f t="shared" si="28"/>
        <v>-0.19472776484286969</v>
      </c>
      <c r="E175" s="51">
        <f t="shared" si="28"/>
        <v>-0.19572720268797938</v>
      </c>
      <c r="F175" s="51">
        <f t="shared" si="28"/>
        <v>-0.19469898318566115</v>
      </c>
      <c r="G175" s="51">
        <f t="shared" si="28"/>
        <v>-0.18628818803244285</v>
      </c>
      <c r="H175" s="51">
        <f t="shared" si="28"/>
        <v>-0.19920288198846126</v>
      </c>
      <c r="I175" s="51">
        <f t="shared" si="28"/>
        <v>-0.19297443902740552</v>
      </c>
      <c r="J175" s="51">
        <f t="shared" si="28"/>
        <v>-0.19174361209788182</v>
      </c>
      <c r="K175" s="51">
        <f t="shared" si="28"/>
        <v>-0.19404219048080207</v>
      </c>
      <c r="L175" s="51">
        <f t="shared" si="28"/>
        <v>-0.21460558402305374</v>
      </c>
      <c r="M175" s="51">
        <f t="shared" si="28"/>
        <v>-0.21457054246262863</v>
      </c>
      <c r="N175" s="51">
        <f t="shared" si="28"/>
        <v>-0.21398986407215159</v>
      </c>
      <c r="O175" s="51">
        <f t="shared" si="28"/>
        <v>-0.21252787327414258</v>
      </c>
      <c r="P175" s="51">
        <f t="shared" si="28"/>
        <v>-0.21413815097934819</v>
      </c>
      <c r="Q175" s="51">
        <f t="shared" si="28"/>
        <v>-0.24256602581436848</v>
      </c>
      <c r="R175" s="51">
        <f t="shared" si="28"/>
        <v>-0.24149069201782181</v>
      </c>
      <c r="S175" s="51">
        <f t="shared" si="28"/>
        <v>-0.24138517235293377</v>
      </c>
      <c r="T175" s="51">
        <f t="shared" si="28"/>
        <v>-0.237106381295629</v>
      </c>
      <c r="U175" s="51">
        <f t="shared" si="28"/>
        <v>-0.23628271917700261</v>
      </c>
      <c r="V175" s="51">
        <f t="shared" si="28"/>
        <v>-0.2362861666033147</v>
      </c>
      <c r="W175" s="51">
        <f t="shared" si="28"/>
        <v>-0.23619984228509339</v>
      </c>
      <c r="X175" s="51">
        <f t="shared" si="28"/>
        <v>-0.23623932554249505</v>
      </c>
      <c r="Y175" s="51">
        <f t="shared" si="28"/>
        <v>-0.23349253398850334</v>
      </c>
      <c r="Z175" s="51">
        <f t="shared" si="28"/>
        <v>-0.23335058077764104</v>
      </c>
      <c r="AA175" s="51">
        <f t="shared" si="28"/>
        <v>-0.23332471870527183</v>
      </c>
      <c r="AB175" s="51">
        <f t="shared" si="28"/>
        <v>-0.23332471870527183</v>
      </c>
      <c r="AC175" s="51">
        <f t="shared" si="28"/>
        <v>-0.23332471870527183</v>
      </c>
      <c r="AD175" s="51">
        <f t="shared" si="28"/>
        <v>-0.23332471870527183</v>
      </c>
      <c r="AE175" s="51">
        <f t="shared" si="28"/>
        <v>-0.23332471870527183</v>
      </c>
      <c r="AF175" s="51">
        <f t="shared" si="28"/>
        <v>-0.23332471870527183</v>
      </c>
      <c r="AG175" s="51">
        <f t="shared" si="28"/>
        <v>-0.23097500247781788</v>
      </c>
      <c r="AH175" s="51">
        <f t="shared" si="28"/>
        <v>-0.23099401347021664</v>
      </c>
      <c r="AI175" s="51">
        <f t="shared" si="28"/>
        <v>-0.23072284875759119</v>
      </c>
      <c r="AJ175" s="51">
        <f t="shared" si="28"/>
        <v>-0.2303449207671967</v>
      </c>
      <c r="AK175" s="51">
        <f t="shared" si="28"/>
        <v>-0.2303449207671967</v>
      </c>
      <c r="AL175" s="51">
        <f t="shared" si="28"/>
        <v>-0.2303449207671967</v>
      </c>
      <c r="AM175" s="51">
        <f t="shared" si="28"/>
        <v>-0.2303449207671967</v>
      </c>
      <c r="AN175" s="51">
        <f t="shared" si="28"/>
        <v>-0.2303449207671967</v>
      </c>
      <c r="AP175" s="5" cm="1">
        <f t="array" ref="AP175">AVERAGE(IF(ISERROR(B175:AN175),"",B175:AN175))</f>
        <v>-0.22010678659288091</v>
      </c>
    </row>
    <row r="176" spans="1:42">
      <c r="A176" s="50">
        <f t="shared" si="20"/>
        <v>2012</v>
      </c>
      <c r="B176" s="51">
        <f t="shared" si="18"/>
        <v>-0.14381437912368866</v>
      </c>
      <c r="C176" s="51">
        <f t="shared" si="28"/>
        <v>-0.17174620617452152</v>
      </c>
      <c r="D176" s="51">
        <f t="shared" si="28"/>
        <v>-0.1831350313238983</v>
      </c>
      <c r="E176" s="51">
        <f t="shared" si="28"/>
        <v>-0.18428202922951975</v>
      </c>
      <c r="F176" s="51">
        <f t="shared" si="28"/>
        <v>-0.18336696684630571</v>
      </c>
      <c r="G176" s="51">
        <f t="shared" si="28"/>
        <v>-0.16362498857484964</v>
      </c>
      <c r="H176" s="51">
        <f t="shared" si="28"/>
        <v>-0.17583418412177232</v>
      </c>
      <c r="I176" s="51">
        <f t="shared" si="28"/>
        <v>-0.17416400078280558</v>
      </c>
      <c r="J176" s="51">
        <f t="shared" si="28"/>
        <v>-0.17338488005667374</v>
      </c>
      <c r="K176" s="51">
        <f t="shared" si="28"/>
        <v>-0.17694309469779179</v>
      </c>
      <c r="L176" s="51">
        <f t="shared" si="28"/>
        <v>-0.20395848385295456</v>
      </c>
      <c r="M176" s="51">
        <f t="shared" si="28"/>
        <v>-0.20391616536508428</v>
      </c>
      <c r="N176" s="51">
        <f t="shared" si="28"/>
        <v>-0.20269450636703079</v>
      </c>
      <c r="O176" s="51">
        <f t="shared" si="28"/>
        <v>-0.20132444859444854</v>
      </c>
      <c r="P176" s="51">
        <f t="shared" si="28"/>
        <v>-0.20336872403564998</v>
      </c>
      <c r="Q176" s="51">
        <f t="shared" si="28"/>
        <v>-0.22979604907931273</v>
      </c>
      <c r="R176" s="51">
        <f t="shared" si="28"/>
        <v>-0.22927953995680772</v>
      </c>
      <c r="S176" s="51">
        <f t="shared" si="28"/>
        <v>-0.22920493879472281</v>
      </c>
      <c r="T176" s="51">
        <f t="shared" si="28"/>
        <v>-0.22527103199570275</v>
      </c>
      <c r="U176" s="51">
        <f t="shared" si="28"/>
        <v>-0.22461329893725834</v>
      </c>
      <c r="V176" s="51">
        <f t="shared" si="28"/>
        <v>-0.22460504662586511</v>
      </c>
      <c r="W176" s="51">
        <f t="shared" si="28"/>
        <v>-0.22453465073517698</v>
      </c>
      <c r="X176" s="51">
        <f t="shared" si="28"/>
        <v>-0.22457058593415913</v>
      </c>
      <c r="Y176" s="51">
        <f t="shared" si="28"/>
        <v>-0.22217938085754052</v>
      </c>
      <c r="Z176" s="51">
        <f t="shared" si="28"/>
        <v>-0.22206543683240287</v>
      </c>
      <c r="AA176" s="51">
        <f t="shared" si="28"/>
        <v>-0.22204298697217806</v>
      </c>
      <c r="AB176" s="51">
        <f t="shared" si="28"/>
        <v>-0.22204298697217806</v>
      </c>
      <c r="AC176" s="51">
        <f t="shared" si="28"/>
        <v>-0.22204298697217806</v>
      </c>
      <c r="AD176" s="51">
        <f t="shared" si="28"/>
        <v>-0.22204298697217806</v>
      </c>
      <c r="AE176" s="51">
        <f t="shared" si="28"/>
        <v>-0.22204298697217806</v>
      </c>
      <c r="AF176" s="51">
        <f t="shared" si="28"/>
        <v>-0.22204298697217806</v>
      </c>
      <c r="AG176" s="51">
        <f t="shared" si="28"/>
        <v>-0.22054782120872496</v>
      </c>
      <c r="AH176" s="51">
        <f t="shared" si="28"/>
        <v>-0.22055716287682026</v>
      </c>
      <c r="AI176" s="51">
        <f t="shared" si="28"/>
        <v>-0.22031906425318648</v>
      </c>
      <c r="AJ176" s="51">
        <f t="shared" si="28"/>
        <v>-0.219972685330597</v>
      </c>
      <c r="AK176" s="51">
        <f t="shared" si="28"/>
        <v>-0.219972685330597</v>
      </c>
      <c r="AL176" s="51">
        <f t="shared" si="28"/>
        <v>-0.219972685330597</v>
      </c>
      <c r="AM176" s="51">
        <f t="shared" si="28"/>
        <v>-0.219972685330597</v>
      </c>
      <c r="AN176" s="51">
        <f t="shared" si="28"/>
        <v>-0.219972685330597</v>
      </c>
      <c r="AP176" s="5" cm="1">
        <f t="array" ref="AP176">AVERAGE(IF(ISERROR(B176:AN176),"",B176:AN176))</f>
        <v>-0.20756983194155709</v>
      </c>
    </row>
    <row r="177" spans="1:42">
      <c r="A177" s="50">
        <f t="shared" si="20"/>
        <v>2013</v>
      </c>
      <c r="B177" s="51">
        <f t="shared" si="18"/>
        <v>-0.14144705305787419</v>
      </c>
      <c r="C177" s="51">
        <f t="shared" si="28"/>
        <v>-0.162173802833249</v>
      </c>
      <c r="D177" s="51">
        <f t="shared" si="28"/>
        <v>-0.17462492422593667</v>
      </c>
      <c r="E177" s="51">
        <f t="shared" si="28"/>
        <v>-0.17561893619350066</v>
      </c>
      <c r="F177" s="51">
        <f t="shared" si="28"/>
        <v>-0.17494974877647929</v>
      </c>
      <c r="G177" s="51">
        <f t="shared" si="28"/>
        <v>-0.16090731363606492</v>
      </c>
      <c r="H177" s="51">
        <f t="shared" si="28"/>
        <v>-0.17189337181719488</v>
      </c>
      <c r="I177" s="51">
        <f t="shared" si="28"/>
        <v>-0.16988398947274119</v>
      </c>
      <c r="J177" s="51">
        <f t="shared" si="28"/>
        <v>-0.16921749109725703</v>
      </c>
      <c r="K177" s="51">
        <f t="shared" si="28"/>
        <v>-0.17211470835787712</v>
      </c>
      <c r="L177" s="51">
        <f t="shared" si="28"/>
        <v>-0.19948387805685119</v>
      </c>
      <c r="M177" s="51">
        <f t="shared" si="28"/>
        <v>-0.19941211954177618</v>
      </c>
      <c r="N177" s="51">
        <f t="shared" si="28"/>
        <v>-0.19836514898845548</v>
      </c>
      <c r="O177" s="51">
        <f t="shared" si="28"/>
        <v>-0.19700058116306485</v>
      </c>
      <c r="P177" s="51">
        <f t="shared" si="28"/>
        <v>-0.19900669321674724</v>
      </c>
      <c r="Q177" s="51">
        <f t="shared" si="28"/>
        <v>-0.22397693227533988</v>
      </c>
      <c r="R177" s="51">
        <f t="shared" si="28"/>
        <v>-0.22369733724752827</v>
      </c>
      <c r="S177" s="51">
        <f t="shared" si="28"/>
        <v>-0.22365048218278516</v>
      </c>
      <c r="T177" s="51">
        <f t="shared" si="28"/>
        <v>-0.21958841875596413</v>
      </c>
      <c r="U177" s="51">
        <f t="shared" si="28"/>
        <v>-0.2190001110931209</v>
      </c>
      <c r="V177" s="51">
        <f t="shared" si="28"/>
        <v>-0.2189966629729152</v>
      </c>
      <c r="W177" s="51">
        <f t="shared" si="28"/>
        <v>-0.21893497907928594</v>
      </c>
      <c r="X177" s="51">
        <f t="shared" si="28"/>
        <v>-0.2189682837176915</v>
      </c>
      <c r="Y177" s="51">
        <f t="shared" si="28"/>
        <v>-0.2167059772914347</v>
      </c>
      <c r="Z177" s="51">
        <f t="shared" si="28"/>
        <v>-0.21653392767505941</v>
      </c>
      <c r="AA177" s="51">
        <f t="shared" si="28"/>
        <v>-0.21646438984162641</v>
      </c>
      <c r="AB177" s="51">
        <f t="shared" si="28"/>
        <v>-0.21646438984162641</v>
      </c>
      <c r="AC177" s="51">
        <f t="shared" si="28"/>
        <v>-0.21646438984162641</v>
      </c>
      <c r="AD177" s="51">
        <f t="shared" si="28"/>
        <v>-0.21646438984162641</v>
      </c>
      <c r="AE177" s="51">
        <f t="shared" si="28"/>
        <v>-0.21646438984162641</v>
      </c>
      <c r="AF177" s="51">
        <f t="shared" si="28"/>
        <v>-0.21646438984162641</v>
      </c>
      <c r="AG177" s="51">
        <f t="shared" si="28"/>
        <v>-0.21518680739312868</v>
      </c>
      <c r="AH177" s="51">
        <f t="shared" si="28"/>
        <v>-0.21519809343114837</v>
      </c>
      <c r="AI177" s="51">
        <f t="shared" si="28"/>
        <v>-0.21500331906157122</v>
      </c>
      <c r="AJ177" s="51">
        <f t="shared" si="28"/>
        <v>-0.2147014563715457</v>
      </c>
      <c r="AK177" s="51">
        <f t="shared" si="28"/>
        <v>-0.2147014563715457</v>
      </c>
      <c r="AL177" s="51">
        <f t="shared" si="28"/>
        <v>-0.2147014563715457</v>
      </c>
      <c r="AM177" s="51">
        <f t="shared" si="28"/>
        <v>-0.2147014563715457</v>
      </c>
      <c r="AN177" s="51">
        <f t="shared" si="28"/>
        <v>-0.2147014563715457</v>
      </c>
      <c r="AP177" s="5" cm="1">
        <f t="array" ref="AP177">AVERAGE(IF(ISERROR(B177:AN177),"",B177:AN177))</f>
        <v>-0.20214960803896234</v>
      </c>
    </row>
    <row r="178" spans="1:42">
      <c r="A178" s="50">
        <f t="shared" si="20"/>
        <v>2014</v>
      </c>
      <c r="B178" s="51">
        <f t="shared" si="18"/>
        <v>-0.13805169014106966</v>
      </c>
      <c r="C178" s="51">
        <f t="shared" si="28"/>
        <v>-0.15718173833997595</v>
      </c>
      <c r="D178" s="51">
        <f t="shared" si="28"/>
        <v>-0.16871228924877468</v>
      </c>
      <c r="E178" s="51">
        <f t="shared" si="28"/>
        <v>-0.16959255068152912</v>
      </c>
      <c r="F178" s="51">
        <f t="shared" si="28"/>
        <v>-0.16886476270507478</v>
      </c>
      <c r="G178" s="51">
        <f t="shared" si="28"/>
        <v>-0.15633889885567465</v>
      </c>
      <c r="H178" s="51">
        <f t="shared" si="28"/>
        <v>-0.16742987905385298</v>
      </c>
      <c r="I178" s="51">
        <f t="shared" si="28"/>
        <v>-0.16608952165925828</v>
      </c>
      <c r="J178" s="51">
        <f t="shared" si="28"/>
        <v>-0.16553640334866082</v>
      </c>
      <c r="K178" s="51">
        <f t="shared" si="28"/>
        <v>-0.16725834065070944</v>
      </c>
      <c r="L178" s="51">
        <f t="shared" si="28"/>
        <v>-0.19591436827526809</v>
      </c>
      <c r="M178" s="51">
        <f t="shared" si="28"/>
        <v>-0.19585122793358389</v>
      </c>
      <c r="N178" s="51">
        <f t="shared" si="28"/>
        <v>-0.19494041796938855</v>
      </c>
      <c r="O178" s="51">
        <f t="shared" si="28"/>
        <v>-0.19370085602868869</v>
      </c>
      <c r="P178" s="51">
        <f t="shared" si="28"/>
        <v>-0.19578550968265274</v>
      </c>
      <c r="Q178" s="51">
        <f t="shared" si="28"/>
        <v>-0.21951239037439685</v>
      </c>
      <c r="R178" s="51">
        <f t="shared" si="28"/>
        <v>-0.21916494993804436</v>
      </c>
      <c r="S178" s="51">
        <f t="shared" si="28"/>
        <v>-0.21908440535475948</v>
      </c>
      <c r="T178" s="51">
        <f t="shared" si="28"/>
        <v>-0.21501882709229314</v>
      </c>
      <c r="U178" s="51">
        <f t="shared" si="28"/>
        <v>-0.21435410575038216</v>
      </c>
      <c r="V178" s="51">
        <f t="shared" si="28"/>
        <v>-0.21435409234189362</v>
      </c>
      <c r="W178" s="51">
        <f t="shared" ref="W178:AN178" si="29">-(1-2^W129)</f>
        <v>-0.21429918791988156</v>
      </c>
      <c r="X178" s="51">
        <f t="shared" si="29"/>
        <v>-0.21433029995542952</v>
      </c>
      <c r="Y178" s="51">
        <f t="shared" si="29"/>
        <v>-0.21210424137414952</v>
      </c>
      <c r="Z178" s="51">
        <f t="shared" si="29"/>
        <v>-0.21194019602087399</v>
      </c>
      <c r="AA178" s="51">
        <f t="shared" si="29"/>
        <v>-0.21190332545333646</v>
      </c>
      <c r="AB178" s="51">
        <f t="shared" si="29"/>
        <v>-0.21190332545333646</v>
      </c>
      <c r="AC178" s="51">
        <f t="shared" si="29"/>
        <v>-0.21190332545333646</v>
      </c>
      <c r="AD178" s="51">
        <f t="shared" si="29"/>
        <v>-0.21190332545333646</v>
      </c>
      <c r="AE178" s="51">
        <f t="shared" si="29"/>
        <v>-0.21190332545333646</v>
      </c>
      <c r="AF178" s="51">
        <f t="shared" si="29"/>
        <v>-0.21190332545333646</v>
      </c>
      <c r="AG178" s="51">
        <f t="shared" si="29"/>
        <v>-0.21084276380685929</v>
      </c>
      <c r="AH178" s="51">
        <f t="shared" si="29"/>
        <v>-0.21085529193556585</v>
      </c>
      <c r="AI178" s="51">
        <f t="shared" si="29"/>
        <v>-0.21069025951406162</v>
      </c>
      <c r="AJ178" s="51">
        <f t="shared" si="29"/>
        <v>-0.21042591049798731</v>
      </c>
      <c r="AK178" s="51">
        <f t="shared" si="29"/>
        <v>-0.21042591049798731</v>
      </c>
      <c r="AL178" s="51">
        <f t="shared" si="29"/>
        <v>-0.21042591049798731</v>
      </c>
      <c r="AM178" s="51">
        <f t="shared" si="29"/>
        <v>-0.21042591049798731</v>
      </c>
      <c r="AN178" s="51">
        <f t="shared" si="29"/>
        <v>-0.21042591049798731</v>
      </c>
      <c r="AP178" s="5" cm="1">
        <f t="array" ref="AP178">AVERAGE(IF(ISERROR(B178:AN178),"",B178:AN178))</f>
        <v>-0.19772689669647972</v>
      </c>
    </row>
    <row r="179" spans="1:42">
      <c r="A179" s="50">
        <f t="shared" si="20"/>
        <v>2015</v>
      </c>
      <c r="B179" s="51">
        <f t="shared" si="18"/>
        <v>-0.12990659282416528</v>
      </c>
      <c r="C179" s="51">
        <f t="shared" ref="C179:AN185" si="30">-(1-2^C130)</f>
        <v>-0.15544530751363583</v>
      </c>
      <c r="D179" s="51">
        <f t="shared" si="30"/>
        <v>-0.16570705758004045</v>
      </c>
      <c r="E179" s="51">
        <f t="shared" si="30"/>
        <v>-0.16650802331797165</v>
      </c>
      <c r="F179" s="51">
        <f t="shared" si="30"/>
        <v>-0.16616896883071031</v>
      </c>
      <c r="G179" s="51">
        <f t="shared" si="30"/>
        <v>-0.1484475468682338</v>
      </c>
      <c r="H179" s="51">
        <f t="shared" si="30"/>
        <v>-0.15899342509662651</v>
      </c>
      <c r="I179" s="51">
        <f t="shared" si="30"/>
        <v>-0.15850828563542985</v>
      </c>
      <c r="J179" s="51">
        <f t="shared" si="30"/>
        <v>-0.15808941473035409</v>
      </c>
      <c r="K179" s="51">
        <f t="shared" si="30"/>
        <v>-0.16032910843846448</v>
      </c>
      <c r="L179" s="51">
        <f t="shared" si="30"/>
        <v>-0.19157141764454211</v>
      </c>
      <c r="M179" s="51">
        <f t="shared" si="30"/>
        <v>-0.19148419444306874</v>
      </c>
      <c r="N179" s="51">
        <f t="shared" si="30"/>
        <v>-0.1906719079133361</v>
      </c>
      <c r="O179" s="51">
        <f t="shared" si="30"/>
        <v>-0.18950761037122599</v>
      </c>
      <c r="P179" s="51">
        <f t="shared" si="30"/>
        <v>-0.19168897979204325</v>
      </c>
      <c r="Q179" s="51">
        <f t="shared" si="30"/>
        <v>-0.21491389734448252</v>
      </c>
      <c r="R179" s="51">
        <f t="shared" si="30"/>
        <v>-0.21479244339478498</v>
      </c>
      <c r="S179" s="51">
        <f t="shared" si="30"/>
        <v>-0.21486289545629478</v>
      </c>
      <c r="T179" s="51">
        <f t="shared" si="30"/>
        <v>-0.21085617364867071</v>
      </c>
      <c r="U179" s="51">
        <f t="shared" si="30"/>
        <v>-0.21031684115556204</v>
      </c>
      <c r="V179" s="51">
        <f t="shared" si="30"/>
        <v>-0.21028451706015572</v>
      </c>
      <c r="W179" s="51">
        <f t="shared" si="30"/>
        <v>-0.21023524757088885</v>
      </c>
      <c r="X179" s="51">
        <f t="shared" si="30"/>
        <v>-0.21023727041641194</v>
      </c>
      <c r="Y179" s="51">
        <f t="shared" si="30"/>
        <v>-0.20837053629409064</v>
      </c>
      <c r="Z179" s="51">
        <f t="shared" si="30"/>
        <v>-0.20825765973271382</v>
      </c>
      <c r="AA179" s="51">
        <f t="shared" si="30"/>
        <v>-0.20822598871456122</v>
      </c>
      <c r="AB179" s="51">
        <f t="shared" si="30"/>
        <v>-0.20822598871456122</v>
      </c>
      <c r="AC179" s="51">
        <f t="shared" si="30"/>
        <v>-0.20822598871456122</v>
      </c>
      <c r="AD179" s="51">
        <f t="shared" si="30"/>
        <v>-0.20822598871456122</v>
      </c>
      <c r="AE179" s="51">
        <f t="shared" si="30"/>
        <v>-0.20822598871456122</v>
      </c>
      <c r="AF179" s="51">
        <f t="shared" si="30"/>
        <v>-0.20822598871456122</v>
      </c>
      <c r="AG179" s="51">
        <f t="shared" si="30"/>
        <v>-0.20732671560987381</v>
      </c>
      <c r="AH179" s="51">
        <f t="shared" si="30"/>
        <v>-0.20730444494243672</v>
      </c>
      <c r="AI179" s="51">
        <f t="shared" si="30"/>
        <v>-0.20715251567184934</v>
      </c>
      <c r="AJ179" s="51">
        <f t="shared" si="30"/>
        <v>-0.20692676845380409</v>
      </c>
      <c r="AK179" s="51">
        <f t="shared" si="30"/>
        <v>-0.20692676845380409</v>
      </c>
      <c r="AL179" s="51">
        <f t="shared" si="30"/>
        <v>-0.20692676845380409</v>
      </c>
      <c r="AM179" s="51">
        <f t="shared" si="30"/>
        <v>-0.20692676845380409</v>
      </c>
      <c r="AN179" s="51">
        <f t="shared" si="30"/>
        <v>-0.20692676845380409</v>
      </c>
      <c r="AP179" s="5" cm="1">
        <f t="array" ref="AP179">AVERAGE(IF(ISERROR(B179:AN179),"",B179:AN179))</f>
        <v>-0.19338278907319106</v>
      </c>
    </row>
    <row r="180" spans="1:42">
      <c r="A180" s="50">
        <f t="shared" si="20"/>
        <v>2016</v>
      </c>
      <c r="B180" s="51">
        <f t="shared" si="18"/>
        <v>-0.13491880628647912</v>
      </c>
      <c r="C180" s="51">
        <f t="shared" si="30"/>
        <v>-0.15482476154900193</v>
      </c>
      <c r="D180" s="51">
        <f t="shared" si="30"/>
        <v>-0.16500180854589208</v>
      </c>
      <c r="E180" s="51">
        <f t="shared" si="30"/>
        <v>-0.16572528816079612</v>
      </c>
      <c r="F180" s="51">
        <f t="shared" si="30"/>
        <v>-0.16541295813889001</v>
      </c>
      <c r="G180" s="51">
        <f t="shared" si="30"/>
        <v>-0.14596859213413438</v>
      </c>
      <c r="H180" s="51">
        <f t="shared" si="30"/>
        <v>-0.15568116861852599</v>
      </c>
      <c r="I180" s="51">
        <f t="shared" si="30"/>
        <v>-0.1546974507783706</v>
      </c>
      <c r="J180" s="51">
        <f t="shared" si="30"/>
        <v>-0.1544212972090786</v>
      </c>
      <c r="K180" s="51">
        <f t="shared" si="30"/>
        <v>-0.15620127847307541</v>
      </c>
      <c r="L180" s="51">
        <f t="shared" si="30"/>
        <v>-0.18757445620750468</v>
      </c>
      <c r="M180" s="51">
        <f t="shared" si="30"/>
        <v>-0.18749784075673837</v>
      </c>
      <c r="N180" s="51">
        <f t="shared" si="30"/>
        <v>-0.18681425525474282</v>
      </c>
      <c r="O180" s="51">
        <f t="shared" si="30"/>
        <v>-0.18530486358624532</v>
      </c>
      <c r="P180" s="51">
        <f t="shared" si="30"/>
        <v>-0.18757127196773393</v>
      </c>
      <c r="Q180" s="51">
        <f t="shared" si="30"/>
        <v>-0.21039943537310157</v>
      </c>
      <c r="R180" s="51">
        <f t="shared" si="30"/>
        <v>-0.21046139443297529</v>
      </c>
      <c r="S180" s="51">
        <f t="shared" si="30"/>
        <v>-0.21056086093266646</v>
      </c>
      <c r="T180" s="51">
        <f t="shared" si="30"/>
        <v>-0.20582094479015078</v>
      </c>
      <c r="U180" s="51">
        <f t="shared" si="30"/>
        <v>-0.20523826201631779</v>
      </c>
      <c r="V180" s="51">
        <f t="shared" si="30"/>
        <v>-0.20521241365997156</v>
      </c>
      <c r="W180" s="51">
        <f t="shared" si="30"/>
        <v>-0.20516876778483562</v>
      </c>
      <c r="X180" s="51">
        <f t="shared" si="30"/>
        <v>-0.20516910869598226</v>
      </c>
      <c r="Y180" s="51">
        <f t="shared" si="30"/>
        <v>-0.20346575111417953</v>
      </c>
      <c r="Z180" s="51">
        <f t="shared" si="30"/>
        <v>-0.20340402213119013</v>
      </c>
      <c r="AA180" s="51">
        <f t="shared" si="30"/>
        <v>-0.20334845516014755</v>
      </c>
      <c r="AB180" s="51">
        <f t="shared" si="30"/>
        <v>-0.20334845516014755</v>
      </c>
      <c r="AC180" s="51">
        <f t="shared" si="30"/>
        <v>-0.20334845516014755</v>
      </c>
      <c r="AD180" s="51">
        <f t="shared" si="30"/>
        <v>-0.20334845516014755</v>
      </c>
      <c r="AE180" s="51">
        <f t="shared" si="30"/>
        <v>-0.20334845516014755</v>
      </c>
      <c r="AF180" s="51">
        <f t="shared" si="30"/>
        <v>-0.20334845516014755</v>
      </c>
      <c r="AG180" s="51">
        <f t="shared" si="30"/>
        <v>-0.2026899606304261</v>
      </c>
      <c r="AH180" s="51">
        <f t="shared" si="30"/>
        <v>-0.20266524857361479</v>
      </c>
      <c r="AI180" s="51">
        <f t="shared" si="30"/>
        <v>-0.20252150105509004</v>
      </c>
      <c r="AJ180" s="51">
        <f t="shared" si="30"/>
        <v>-0.20236642946499106</v>
      </c>
      <c r="AK180" s="51">
        <f t="shared" si="30"/>
        <v>-0.20236642946499106</v>
      </c>
      <c r="AL180" s="51">
        <f t="shared" si="30"/>
        <v>-0.20236642946499106</v>
      </c>
      <c r="AM180" s="51">
        <f t="shared" si="30"/>
        <v>-0.20236642946499106</v>
      </c>
      <c r="AN180" s="51">
        <f t="shared" si="30"/>
        <v>-0.20236642946499106</v>
      </c>
      <c r="AP180" s="5" cm="1">
        <f t="array" ref="AP180">AVERAGE(IF(ISERROR(B180:AN180),"",B180:AN180))</f>
        <v>-0.18954658069598856</v>
      </c>
    </row>
    <row r="181" spans="1:42">
      <c r="A181" s="50">
        <f t="shared" si="20"/>
        <v>2017</v>
      </c>
      <c r="B181" s="51">
        <f t="shared" si="18"/>
        <v>-0.1331321707376325</v>
      </c>
      <c r="C181" s="51">
        <f t="shared" si="30"/>
        <v>-0.15365509436819569</v>
      </c>
      <c r="D181" s="51">
        <f t="shared" si="30"/>
        <v>-0.1625056609722918</v>
      </c>
      <c r="E181" s="51">
        <f t="shared" si="30"/>
        <v>-0.16291383475185861</v>
      </c>
      <c r="F181" s="51">
        <f t="shared" si="30"/>
        <v>-0.16265249987679342</v>
      </c>
      <c r="G181" s="51">
        <f t="shared" si="30"/>
        <v>-0.1440332297593252</v>
      </c>
      <c r="H181" s="51">
        <f t="shared" si="30"/>
        <v>-0.15320465510871262</v>
      </c>
      <c r="I181" s="51">
        <f t="shared" si="30"/>
        <v>-0.15249234198935357</v>
      </c>
      <c r="J181" s="51">
        <f t="shared" si="30"/>
        <v>-0.15206361939926449</v>
      </c>
      <c r="K181" s="51">
        <f t="shared" si="30"/>
        <v>-0.15418254392073505</v>
      </c>
      <c r="L181" s="51">
        <f t="shared" si="30"/>
        <v>-0.18532811230682655</v>
      </c>
      <c r="M181" s="51">
        <f t="shared" si="30"/>
        <v>-0.1852184757999531</v>
      </c>
      <c r="N181" s="51">
        <f t="shared" si="30"/>
        <v>-0.18461739046087677</v>
      </c>
      <c r="O181" s="51">
        <f t="shared" si="30"/>
        <v>-0.18305101298908755</v>
      </c>
      <c r="P181" s="51">
        <f t="shared" si="30"/>
        <v>-0.1852790844558847</v>
      </c>
      <c r="Q181" s="51">
        <f t="shared" si="30"/>
        <v>-0.20790938650347002</v>
      </c>
      <c r="R181" s="51">
        <f t="shared" si="30"/>
        <v>-0.20808473362912372</v>
      </c>
      <c r="S181" s="51">
        <f t="shared" si="30"/>
        <v>-0.2082220693303648</v>
      </c>
      <c r="T181" s="51">
        <f t="shared" si="30"/>
        <v>-0.20091528959120164</v>
      </c>
      <c r="U181" s="51">
        <f t="shared" si="30"/>
        <v>-0.20041387268178135</v>
      </c>
      <c r="V181" s="51">
        <f t="shared" si="30"/>
        <v>-0.20039346258331792</v>
      </c>
      <c r="W181" s="51">
        <f t="shared" si="30"/>
        <v>-0.20035458926304062</v>
      </c>
      <c r="X181" s="51">
        <f t="shared" si="30"/>
        <v>-0.2003563013003562</v>
      </c>
      <c r="Y181" s="51">
        <f t="shared" si="30"/>
        <v>-0.19878770405382173</v>
      </c>
      <c r="Z181" s="51">
        <f t="shared" si="30"/>
        <v>-0.19873811109724993</v>
      </c>
      <c r="AA181" s="51">
        <f t="shared" si="30"/>
        <v>-0.19870873997088023</v>
      </c>
      <c r="AB181" s="51">
        <f t="shared" si="30"/>
        <v>-0.19870873997088023</v>
      </c>
      <c r="AC181" s="51">
        <f t="shared" si="30"/>
        <v>-0.19870873997088023</v>
      </c>
      <c r="AD181" s="51">
        <f t="shared" si="30"/>
        <v>-0.19870873997088023</v>
      </c>
      <c r="AE181" s="51">
        <f t="shared" si="30"/>
        <v>-0.19870873997088023</v>
      </c>
      <c r="AF181" s="51">
        <f t="shared" si="30"/>
        <v>-0.19870873997088023</v>
      </c>
      <c r="AG181" s="51">
        <f t="shared" si="30"/>
        <v>-0.19862094140508479</v>
      </c>
      <c r="AH181" s="51">
        <f t="shared" si="30"/>
        <v>-0.19860015517397023</v>
      </c>
      <c r="AI181" s="51">
        <f t="shared" si="30"/>
        <v>-0.19847925566653513</v>
      </c>
      <c r="AJ181" s="51">
        <f t="shared" si="30"/>
        <v>-0.19834383928152122</v>
      </c>
      <c r="AK181" s="51">
        <f t="shared" si="30"/>
        <v>-0.19834383928152122</v>
      </c>
      <c r="AL181" s="51">
        <f t="shared" si="30"/>
        <v>-0.19834383928152122</v>
      </c>
      <c r="AM181" s="51">
        <f t="shared" si="30"/>
        <v>-0.19834383928152122</v>
      </c>
      <c r="AN181" s="51">
        <f t="shared" si="30"/>
        <v>-0.19834383928152122</v>
      </c>
      <c r="AP181" s="5" cm="1">
        <f t="array" ref="AP181">AVERAGE(IF(ISERROR(B181:AN181),"",B181:AN181))</f>
        <v>-0.18610710860023064</v>
      </c>
    </row>
    <row r="182" spans="1:42">
      <c r="A182" s="50">
        <f t="shared" si="20"/>
        <v>2018</v>
      </c>
      <c r="B182" s="51">
        <f t="shared" si="18"/>
        <v>-0.1248457376744071</v>
      </c>
      <c r="C182" s="51">
        <f t="shared" si="30"/>
        <v>-0.15075025669753761</v>
      </c>
      <c r="D182" s="51">
        <f t="shared" si="30"/>
        <v>-0.16036101463461627</v>
      </c>
      <c r="E182" s="51">
        <f t="shared" si="30"/>
        <v>-0.16075026836266304</v>
      </c>
      <c r="F182" s="51">
        <f t="shared" si="30"/>
        <v>-0.16054518996566758</v>
      </c>
      <c r="G182" s="51">
        <f t="shared" si="30"/>
        <v>-0.1432535146489442</v>
      </c>
      <c r="H182" s="51">
        <f t="shared" si="30"/>
        <v>-0.15217680193352834</v>
      </c>
      <c r="I182" s="51">
        <f t="shared" si="30"/>
        <v>-0.15117653923578711</v>
      </c>
      <c r="J182" s="51">
        <f t="shared" si="30"/>
        <v>-0.15078479205519191</v>
      </c>
      <c r="K182" s="51">
        <f t="shared" si="30"/>
        <v>-0.15295127706553713</v>
      </c>
      <c r="L182" s="51">
        <f t="shared" si="30"/>
        <v>-0.18054503307366632</v>
      </c>
      <c r="M182" s="51">
        <f t="shared" si="30"/>
        <v>-0.18043100307982463</v>
      </c>
      <c r="N182" s="51">
        <f t="shared" si="30"/>
        <v>-0.17995486638601454</v>
      </c>
      <c r="O182" s="51">
        <f t="shared" si="30"/>
        <v>-0.17850226903024824</v>
      </c>
      <c r="P182" s="51">
        <f t="shared" si="30"/>
        <v>-0.18080415451004228</v>
      </c>
      <c r="Q182" s="51">
        <f t="shared" si="30"/>
        <v>-0.20303444314355779</v>
      </c>
      <c r="R182" s="51">
        <f t="shared" si="30"/>
        <v>-0.20332014739756432</v>
      </c>
      <c r="S182" s="51">
        <f t="shared" si="30"/>
        <v>-0.20346051157430844</v>
      </c>
      <c r="T182" s="51">
        <f t="shared" si="30"/>
        <v>-0.1946028285971122</v>
      </c>
      <c r="U182" s="51">
        <f t="shared" si="30"/>
        <v>-0.19419496942197634</v>
      </c>
      <c r="V182" s="51">
        <f t="shared" si="30"/>
        <v>-0.19418042460599449</v>
      </c>
      <c r="W182" s="51">
        <f t="shared" si="30"/>
        <v>-0.19414637886622288</v>
      </c>
      <c r="X182" s="51">
        <f t="shared" si="30"/>
        <v>-0.19414967540611983</v>
      </c>
      <c r="Y182" s="51">
        <f t="shared" si="30"/>
        <v>-0.19301481078676219</v>
      </c>
      <c r="Z182" s="51">
        <f t="shared" si="30"/>
        <v>-0.19304584955512172</v>
      </c>
      <c r="AA182" s="51">
        <f t="shared" si="30"/>
        <v>-0.19307161511330817</v>
      </c>
      <c r="AB182" s="51">
        <f t="shared" si="30"/>
        <v>-0.19307161511330817</v>
      </c>
      <c r="AC182" s="51">
        <f t="shared" si="30"/>
        <v>-0.19307161511330817</v>
      </c>
      <c r="AD182" s="51">
        <f t="shared" si="30"/>
        <v>-0.19307161511330817</v>
      </c>
      <c r="AE182" s="51">
        <f t="shared" si="30"/>
        <v>-0.19307161511330817</v>
      </c>
      <c r="AF182" s="51">
        <f t="shared" si="30"/>
        <v>-0.19307161511330817</v>
      </c>
      <c r="AG182" s="51">
        <f t="shared" si="30"/>
        <v>-0.19363184117026067</v>
      </c>
      <c r="AH182" s="51">
        <f t="shared" si="30"/>
        <v>-0.19361328909622466</v>
      </c>
      <c r="AI182" s="51">
        <f t="shared" si="30"/>
        <v>-0.19351618088123246</v>
      </c>
      <c r="AJ182" s="51">
        <f t="shared" si="30"/>
        <v>-0.19348963002723274</v>
      </c>
      <c r="AK182" s="51">
        <f t="shared" si="30"/>
        <v>-0.19348963002723274</v>
      </c>
      <c r="AL182" s="51">
        <f t="shared" si="30"/>
        <v>-0.19348963002723274</v>
      </c>
      <c r="AM182" s="51">
        <f t="shared" si="30"/>
        <v>-0.19348963002723274</v>
      </c>
      <c r="AN182" s="51">
        <f t="shared" si="30"/>
        <v>-0.19348963002723274</v>
      </c>
      <c r="AP182" s="5" cm="1">
        <f t="array" ref="AP182">AVERAGE(IF(ISERROR(B182:AN182),"",B182:AN182))</f>
        <v>-0.18158004896595251</v>
      </c>
    </row>
    <row r="183" spans="1:42">
      <c r="A183" s="50">
        <f t="shared" si="20"/>
        <v>2019</v>
      </c>
      <c r="B183" s="51">
        <f t="shared" si="18"/>
        <v>-0.12230689641854742</v>
      </c>
      <c r="C183" s="51">
        <f t="shared" si="30"/>
        <v>-0.15150444892967097</v>
      </c>
      <c r="D183" s="51">
        <f t="shared" si="30"/>
        <v>-0.1607089385563607</v>
      </c>
      <c r="E183" s="51">
        <f t="shared" si="30"/>
        <v>-0.16103148966465441</v>
      </c>
      <c r="F183" s="51">
        <f t="shared" si="30"/>
        <v>-0.16083616981797733</v>
      </c>
      <c r="G183" s="51">
        <f t="shared" si="30"/>
        <v>-0.14275422602473287</v>
      </c>
      <c r="H183" s="51">
        <f t="shared" si="30"/>
        <v>-0.15235152853767264</v>
      </c>
      <c r="I183" s="51">
        <f t="shared" si="30"/>
        <v>-0.15045873598054493</v>
      </c>
      <c r="J183" s="51">
        <f t="shared" si="30"/>
        <v>-0.15009614387600867</v>
      </c>
      <c r="K183" s="51">
        <f t="shared" si="30"/>
        <v>-0.15226881977730367</v>
      </c>
      <c r="L183" s="51">
        <f t="shared" si="30"/>
        <v>-0.17935353084439432</v>
      </c>
      <c r="M183" s="51">
        <f t="shared" si="30"/>
        <v>-0.17924647029025198</v>
      </c>
      <c r="N183" s="51">
        <f t="shared" si="30"/>
        <v>-0.17886622923434603</v>
      </c>
      <c r="O183" s="51">
        <f t="shared" si="30"/>
        <v>-0.17739533005557973</v>
      </c>
      <c r="P183" s="51">
        <f t="shared" si="30"/>
        <v>-0.17957320860860948</v>
      </c>
      <c r="Q183" s="51">
        <f t="shared" si="30"/>
        <v>-0.20082724296121401</v>
      </c>
      <c r="R183" s="51">
        <f t="shared" si="30"/>
        <v>-0.20107120697618197</v>
      </c>
      <c r="S183" s="51">
        <f t="shared" si="30"/>
        <v>-0.20128430573401601</v>
      </c>
      <c r="T183" s="51">
        <f t="shared" si="30"/>
        <v>-0.19192035321308909</v>
      </c>
      <c r="U183" s="51">
        <f t="shared" si="30"/>
        <v>-0.19149761105903917</v>
      </c>
      <c r="V183" s="51">
        <f t="shared" si="30"/>
        <v>-0.19149397275149471</v>
      </c>
      <c r="W183" s="51">
        <f t="shared" si="30"/>
        <v>-0.19146261530727005</v>
      </c>
      <c r="X183" s="51">
        <f t="shared" si="30"/>
        <v>-0.19146644467688378</v>
      </c>
      <c r="Y183" s="51">
        <f t="shared" si="30"/>
        <v>-0.19057929710931309</v>
      </c>
      <c r="Z183" s="51">
        <f t="shared" si="30"/>
        <v>-0.19061293564762871</v>
      </c>
      <c r="AA183" s="51">
        <f t="shared" si="30"/>
        <v>-0.19063329956624653</v>
      </c>
      <c r="AB183" s="51">
        <f t="shared" si="30"/>
        <v>-0.19063329956624653</v>
      </c>
      <c r="AC183" s="51">
        <f t="shared" si="30"/>
        <v>-0.19063329956624653</v>
      </c>
      <c r="AD183" s="51">
        <f t="shared" si="30"/>
        <v>-0.19063329956624653</v>
      </c>
      <c r="AE183" s="51">
        <f t="shared" si="30"/>
        <v>-0.19063329956624653</v>
      </c>
      <c r="AF183" s="51">
        <f t="shared" si="30"/>
        <v>-0.19063329956624653</v>
      </c>
      <c r="AG183" s="51">
        <f t="shared" si="30"/>
        <v>-0.19130341272148255</v>
      </c>
      <c r="AH183" s="51">
        <f t="shared" si="30"/>
        <v>-0.19128708588988641</v>
      </c>
      <c r="AI183" s="51">
        <f t="shared" si="30"/>
        <v>-0.19122910663147563</v>
      </c>
      <c r="AJ183" s="51">
        <f t="shared" si="30"/>
        <v>-0.19125422911369716</v>
      </c>
      <c r="AK183" s="51">
        <f t="shared" si="30"/>
        <v>-0.19125422911369716</v>
      </c>
      <c r="AL183" s="51">
        <f t="shared" si="30"/>
        <v>-0.19125422911369716</v>
      </c>
      <c r="AM183" s="51">
        <f t="shared" si="30"/>
        <v>-0.19125422911369716</v>
      </c>
      <c r="AN183" s="51">
        <f t="shared" si="30"/>
        <v>-0.19125422911369716</v>
      </c>
      <c r="AP183" s="5" cm="1">
        <f t="array" ref="AP183">AVERAGE(IF(ISERROR(B183:AN183),"",B183:AN183))</f>
        <v>-0.17986817180157944</v>
      </c>
    </row>
    <row r="184" spans="1:42">
      <c r="A184" s="50">
        <f t="shared" si="20"/>
        <v>2020</v>
      </c>
      <c r="B184" s="51">
        <f t="shared" si="18"/>
        <v>-0.12071806178596767</v>
      </c>
      <c r="C184" s="51">
        <f t="shared" si="30"/>
        <v>-0.14927034377985615</v>
      </c>
      <c r="D184" s="51">
        <f t="shared" si="30"/>
        <v>-0.1583440098856066</v>
      </c>
      <c r="E184" s="51">
        <f t="shared" si="30"/>
        <v>-0.15863724875175877</v>
      </c>
      <c r="F184" s="51">
        <f t="shared" si="30"/>
        <v>-0.15847487102730351</v>
      </c>
      <c r="G184" s="51">
        <f t="shared" si="30"/>
        <v>-0.14000541801609645</v>
      </c>
      <c r="H184" s="51">
        <f t="shared" si="30"/>
        <v>-0.14940297259156199</v>
      </c>
      <c r="I184" s="51">
        <f t="shared" si="30"/>
        <v>-0.1477433432115498</v>
      </c>
      <c r="J184" s="51">
        <f t="shared" si="30"/>
        <v>-0.14742760205909811</v>
      </c>
      <c r="K184" s="51">
        <f t="shared" si="30"/>
        <v>-0.15000961900246734</v>
      </c>
      <c r="L184" s="51">
        <f t="shared" si="30"/>
        <v>-0.17799358082627981</v>
      </c>
      <c r="M184" s="51">
        <f t="shared" si="30"/>
        <v>-0.17784886795057386</v>
      </c>
      <c r="N184" s="51">
        <f t="shared" si="30"/>
        <v>-0.17750748930890881</v>
      </c>
      <c r="O184" s="51">
        <f t="shared" si="30"/>
        <v>-0.17606197620989705</v>
      </c>
      <c r="P184" s="51">
        <f t="shared" si="30"/>
        <v>-0.17813998481581528</v>
      </c>
      <c r="Q184" s="51">
        <f t="shared" si="30"/>
        <v>-0.19850978132003916</v>
      </c>
      <c r="R184" s="51">
        <f t="shared" si="30"/>
        <v>-0.19876743110774098</v>
      </c>
      <c r="S184" s="51">
        <f t="shared" si="30"/>
        <v>-0.19897494228985102</v>
      </c>
      <c r="T184" s="51">
        <f t="shared" si="30"/>
        <v>-0.18938446165160339</v>
      </c>
      <c r="U184" s="51">
        <f t="shared" si="30"/>
        <v>-0.18902927676406045</v>
      </c>
      <c r="V184" s="51">
        <f t="shared" si="30"/>
        <v>-0.18902792346308972</v>
      </c>
      <c r="W184" s="51">
        <f t="shared" si="30"/>
        <v>-0.18899901289483723</v>
      </c>
      <c r="X184" s="51">
        <f t="shared" si="30"/>
        <v>-0.18900325821739938</v>
      </c>
      <c r="Y184" s="51">
        <f t="shared" si="30"/>
        <v>-0.18824489795889765</v>
      </c>
      <c r="Z184" s="51">
        <f t="shared" si="30"/>
        <v>-0.18828064682746792</v>
      </c>
      <c r="AA184" s="51">
        <f t="shared" si="30"/>
        <v>-0.18835551560249408</v>
      </c>
      <c r="AB184" s="51">
        <f t="shared" si="30"/>
        <v>-0.18835551560249408</v>
      </c>
      <c r="AC184" s="51">
        <f t="shared" si="30"/>
        <v>-0.18835551560249408</v>
      </c>
      <c r="AD184" s="51">
        <f t="shared" si="30"/>
        <v>-0.18835551560249408</v>
      </c>
      <c r="AE184" s="51">
        <f t="shared" si="30"/>
        <v>-0.18835551560249408</v>
      </c>
      <c r="AF184" s="51">
        <f t="shared" si="30"/>
        <v>-0.18835551560249408</v>
      </c>
      <c r="AG184" s="51">
        <f t="shared" si="30"/>
        <v>-0.18900523752808585</v>
      </c>
      <c r="AH184" s="51">
        <f t="shared" si="30"/>
        <v>-0.18900876315195447</v>
      </c>
      <c r="AI184" s="51">
        <f t="shared" si="30"/>
        <v>-0.18896051518138668</v>
      </c>
      <c r="AJ184" s="51">
        <f t="shared" si="30"/>
        <v>-0.18898042987959551</v>
      </c>
      <c r="AK184" s="51">
        <f t="shared" si="30"/>
        <v>-0.18898042987959551</v>
      </c>
      <c r="AL184" s="51">
        <f t="shared" si="30"/>
        <v>-0.18898042987959551</v>
      </c>
      <c r="AM184" s="51">
        <f t="shared" si="30"/>
        <v>-0.18898042987959551</v>
      </c>
      <c r="AN184" s="51">
        <f t="shared" si="30"/>
        <v>-0.18898042987959551</v>
      </c>
      <c r="AP184" s="5" cm="1">
        <f t="array" ref="AP184">AVERAGE(IF(ISERROR(B184:AN184),"",B184:AN184))</f>
        <v>-0.17763632770748963</v>
      </c>
    </row>
    <row r="185" spans="1:42">
      <c r="A185" s="50">
        <f t="shared" si="20"/>
        <v>2021</v>
      </c>
      <c r="B185" s="51">
        <f t="shared" si="18"/>
        <v>-0.12220720158454124</v>
      </c>
      <c r="C185" s="51">
        <f t="shared" si="30"/>
        <v>-0.14881159500923014</v>
      </c>
      <c r="D185" s="51">
        <f t="shared" si="30"/>
        <v>-0.1571233289500289</v>
      </c>
      <c r="E185" s="51">
        <f t="shared" si="30"/>
        <v>-0.15740014768199762</v>
      </c>
      <c r="F185" s="51">
        <f t="shared" si="30"/>
        <v>-0.15715243761261899</v>
      </c>
      <c r="G185" s="51">
        <f t="shared" si="30"/>
        <v>-0.14024623978729911</v>
      </c>
      <c r="H185" s="51">
        <f t="shared" si="30"/>
        <v>-0.1493793611213714</v>
      </c>
      <c r="I185" s="51">
        <f t="shared" si="30"/>
        <v>-0.14747927089605251</v>
      </c>
      <c r="J185" s="51">
        <f t="shared" si="30"/>
        <v>-0.14718395019984176</v>
      </c>
      <c r="K185" s="51">
        <f t="shared" si="30"/>
        <v>-0.14998108133153887</v>
      </c>
      <c r="L185" s="51">
        <f t="shared" si="30"/>
        <v>-0.17698701327060962</v>
      </c>
      <c r="M185" s="51">
        <f t="shared" si="30"/>
        <v>-0.17685131637092222</v>
      </c>
      <c r="N185" s="51">
        <f t="shared" si="30"/>
        <v>-0.17655600987677467</v>
      </c>
      <c r="O185" s="51">
        <f t="shared" si="30"/>
        <v>-0.1749901712986055</v>
      </c>
      <c r="P185" s="51">
        <f t="shared" si="30"/>
        <v>-0.1770561254326154</v>
      </c>
      <c r="Q185" s="51">
        <f t="shared" si="30"/>
        <v>-0.19650771524103283</v>
      </c>
      <c r="R185" s="51">
        <f t="shared" si="30"/>
        <v>-0.19678027558106093</v>
      </c>
      <c r="S185" s="51">
        <f t="shared" si="30"/>
        <v>-0.19702138966675509</v>
      </c>
      <c r="T185" s="51">
        <f t="shared" si="30"/>
        <v>-0.18623000772746234</v>
      </c>
      <c r="U185" s="51">
        <f t="shared" si="30"/>
        <v>-0.18595830032785643</v>
      </c>
      <c r="V185" s="51">
        <f t="shared" si="30"/>
        <v>-0.18595949586088856</v>
      </c>
      <c r="W185" s="51">
        <f t="shared" ref="W185:AN185" si="31">-(1-2^W136)</f>
        <v>-0.18593324662383137</v>
      </c>
      <c r="X185" s="51">
        <f t="shared" si="31"/>
        <v>-0.18593212219047794</v>
      </c>
      <c r="Y185" s="51">
        <f t="shared" si="31"/>
        <v>-0.18528210860564343</v>
      </c>
      <c r="Z185" s="51">
        <f t="shared" si="31"/>
        <v>-0.18532895083435219</v>
      </c>
      <c r="AA185" s="51">
        <f t="shared" si="31"/>
        <v>-0.1853863821253946</v>
      </c>
      <c r="AB185" s="51">
        <f t="shared" si="31"/>
        <v>-0.1853863821253946</v>
      </c>
      <c r="AC185" s="51">
        <f t="shared" si="31"/>
        <v>-0.1853863821253946</v>
      </c>
      <c r="AD185" s="51">
        <f t="shared" si="31"/>
        <v>-0.1853863821253946</v>
      </c>
      <c r="AE185" s="51">
        <f t="shared" si="31"/>
        <v>-0.1853863821253946</v>
      </c>
      <c r="AF185" s="51">
        <f t="shared" si="31"/>
        <v>-0.1853863821253946</v>
      </c>
      <c r="AG185" s="51">
        <f t="shared" si="31"/>
        <v>-0.18625072506592233</v>
      </c>
      <c r="AH185" s="51">
        <f t="shared" si="31"/>
        <v>-0.18625549236751349</v>
      </c>
      <c r="AI185" s="51">
        <f t="shared" si="31"/>
        <v>-0.18621774307070138</v>
      </c>
      <c r="AJ185" s="51">
        <f t="shared" si="31"/>
        <v>-0.18624083681684178</v>
      </c>
      <c r="AK185" s="51">
        <f t="shared" si="31"/>
        <v>-0.18624083681684178</v>
      </c>
      <c r="AL185" s="51">
        <f t="shared" si="31"/>
        <v>-0.18624083681684178</v>
      </c>
      <c r="AM185" s="51">
        <f t="shared" si="31"/>
        <v>-0.18624083681684178</v>
      </c>
      <c r="AN185" s="51">
        <f t="shared" si="31"/>
        <v>-0.18624083681684178</v>
      </c>
      <c r="AP185" s="5" cm="1">
        <f t="array" ref="AP185">AVERAGE(IF(ISERROR(B185:AN185),"",B185:AN185))</f>
        <v>-0.17570731539549028</v>
      </c>
    </row>
    <row r="186" spans="1:42">
      <c r="A186" s="50">
        <f t="shared" si="20"/>
        <v>2022</v>
      </c>
      <c r="B186" s="51">
        <f t="shared" si="18"/>
        <v>-0.12529482790030255</v>
      </c>
      <c r="C186" s="51">
        <f t="shared" ref="C186:AN187" si="32">-(1-2^C137)</f>
        <v>-0.14794061720498541</v>
      </c>
      <c r="D186" s="51">
        <f t="shared" si="32"/>
        <v>-0.15632347829658955</v>
      </c>
      <c r="E186" s="51">
        <f t="shared" si="32"/>
        <v>-0.15658995301405376</v>
      </c>
      <c r="F186" s="51">
        <f t="shared" si="32"/>
        <v>-0.15634667691786386</v>
      </c>
      <c r="G186" s="51">
        <f t="shared" si="32"/>
        <v>-0.14040565724750331</v>
      </c>
      <c r="H186" s="51">
        <f t="shared" si="32"/>
        <v>-0.14909626852794544</v>
      </c>
      <c r="I186" s="51">
        <f t="shared" si="32"/>
        <v>-0.1468838918774914</v>
      </c>
      <c r="J186" s="51">
        <f t="shared" si="32"/>
        <v>-0.14659092569290044</v>
      </c>
      <c r="K186" s="51">
        <f t="shared" si="32"/>
        <v>-0.14932245223733009</v>
      </c>
      <c r="L186" s="51">
        <f t="shared" si="32"/>
        <v>-0.17630282333751235</v>
      </c>
      <c r="M186" s="51">
        <f t="shared" si="32"/>
        <v>-0.17618553507194845</v>
      </c>
      <c r="N186" s="51">
        <f t="shared" si="32"/>
        <v>-0.1758834101795882</v>
      </c>
      <c r="O186" s="51">
        <f t="shared" si="32"/>
        <v>-0.17432313697934176</v>
      </c>
      <c r="P186" s="51">
        <f t="shared" si="32"/>
        <v>-0.17635426030936852</v>
      </c>
      <c r="Q186" s="51">
        <f t="shared" si="32"/>
        <v>-0.19500886467336354</v>
      </c>
      <c r="R186" s="51">
        <f t="shared" si="32"/>
        <v>-0.19531314321965454</v>
      </c>
      <c r="S186" s="51">
        <f t="shared" si="32"/>
        <v>-0.19554758942557016</v>
      </c>
      <c r="T186" s="51">
        <f t="shared" si="32"/>
        <v>-0.18471421777482799</v>
      </c>
      <c r="U186" s="51">
        <f t="shared" si="32"/>
        <v>-0.18447772514201</v>
      </c>
      <c r="V186" s="51">
        <f t="shared" si="32"/>
        <v>-0.18448001590379792</v>
      </c>
      <c r="W186" s="51">
        <f t="shared" si="32"/>
        <v>-0.18445532513043106</v>
      </c>
      <c r="X186" s="51">
        <f t="shared" si="32"/>
        <v>-0.18445469884851085</v>
      </c>
      <c r="Y186" s="51">
        <f t="shared" si="32"/>
        <v>-0.18383735262665279</v>
      </c>
      <c r="Z186" s="51">
        <f t="shared" si="32"/>
        <v>-0.18391550001390866</v>
      </c>
      <c r="AA186" s="51">
        <f t="shared" si="32"/>
        <v>-0.18396667546191314</v>
      </c>
      <c r="AB186" s="51">
        <f t="shared" si="32"/>
        <v>-0.18396667546191314</v>
      </c>
      <c r="AC186" s="51">
        <f t="shared" si="32"/>
        <v>-0.18396667546191314</v>
      </c>
      <c r="AD186" s="51">
        <f t="shared" si="32"/>
        <v>-0.18396667546191314</v>
      </c>
      <c r="AE186" s="51">
        <f t="shared" si="32"/>
        <v>-0.18396667546191314</v>
      </c>
      <c r="AF186" s="51">
        <f t="shared" si="32"/>
        <v>-0.18396667546191314</v>
      </c>
      <c r="AG186" s="51">
        <f t="shared" si="32"/>
        <v>-0.18476749661628578</v>
      </c>
      <c r="AH186" s="51">
        <f t="shared" si="32"/>
        <v>-0.18477281552793501</v>
      </c>
      <c r="AI186" s="51">
        <f t="shared" si="32"/>
        <v>-0.18474068420062817</v>
      </c>
      <c r="AJ186" s="51">
        <f t="shared" si="32"/>
        <v>-0.18474493801598879</v>
      </c>
      <c r="AK186" s="51">
        <f t="shared" si="32"/>
        <v>-0.18474493801598879</v>
      </c>
      <c r="AL186" s="51">
        <f t="shared" si="32"/>
        <v>-0.18474493801598879</v>
      </c>
      <c r="AM186" s="51">
        <f t="shared" si="32"/>
        <v>-0.18474493801598879</v>
      </c>
      <c r="AN186" s="51">
        <f t="shared" si="32"/>
        <v>-0.18474493801598879</v>
      </c>
      <c r="AP186" s="5" cm="1">
        <f t="array" ref="AP186">AVERAGE(IF(ISERROR(B186:AN186),"",B186:AN186))</f>
        <v>-0.17466292530127495</v>
      </c>
    </row>
    <row r="187" spans="1:42">
      <c r="A187" s="50">
        <f t="shared" si="20"/>
        <v>2023</v>
      </c>
      <c r="B187" s="51">
        <f t="shared" si="18"/>
        <v>-0.12641527635968552</v>
      </c>
      <c r="C187" s="51">
        <f t="shared" si="32"/>
        <v>-0.14697152058367469</v>
      </c>
      <c r="D187" s="51">
        <f t="shared" si="32"/>
        <v>-0.15479386836309006</v>
      </c>
      <c r="E187" s="51">
        <f t="shared" si="32"/>
        <v>-0.15506018412515654</v>
      </c>
      <c r="F187" s="51">
        <f t="shared" si="32"/>
        <v>-0.15467355263888793</v>
      </c>
      <c r="G187" s="51">
        <f t="shared" si="32"/>
        <v>-0.13881895885898554</v>
      </c>
      <c r="H187" s="51">
        <f t="shared" si="32"/>
        <v>-0.14751221468514331</v>
      </c>
      <c r="I187" s="51">
        <f t="shared" si="32"/>
        <v>-0.14522329762380848</v>
      </c>
      <c r="J187" s="51">
        <f t="shared" si="32"/>
        <v>-0.14495174209275885</v>
      </c>
      <c r="K187" s="51">
        <f t="shared" si="32"/>
        <v>-0.14762332784795018</v>
      </c>
      <c r="L187" s="51">
        <f t="shared" si="32"/>
        <v>-0.17547213431033526</v>
      </c>
      <c r="M187" s="51">
        <f t="shared" si="32"/>
        <v>-0.1753722386859482</v>
      </c>
      <c r="N187" s="51">
        <f t="shared" si="32"/>
        <v>-0.1750867803237437</v>
      </c>
      <c r="O187" s="51">
        <f t="shared" si="32"/>
        <v>-0.17354607264617228</v>
      </c>
      <c r="P187" s="51">
        <f t="shared" si="32"/>
        <v>-0.17550481163338782</v>
      </c>
      <c r="Q187" s="51">
        <f t="shared" si="32"/>
        <v>-0.19370332354782305</v>
      </c>
      <c r="R187" s="51">
        <f t="shared" si="32"/>
        <v>-0.19403345299881725</v>
      </c>
      <c r="S187" s="51">
        <f t="shared" si="32"/>
        <v>-0.19426217940517165</v>
      </c>
      <c r="T187" s="51">
        <f t="shared" si="32"/>
        <v>-0.18284003907901603</v>
      </c>
      <c r="U187" s="51">
        <f t="shared" si="32"/>
        <v>-0.18263111487687944</v>
      </c>
      <c r="V187" s="51">
        <f t="shared" si="32"/>
        <v>-0.1826280268980135</v>
      </c>
      <c r="W187" s="51">
        <f t="shared" si="32"/>
        <v>-0.18260451044603665</v>
      </c>
      <c r="X187" s="51">
        <f t="shared" si="32"/>
        <v>-0.18260445204573139</v>
      </c>
      <c r="Y187" s="51">
        <f t="shared" si="32"/>
        <v>-0.18205246604977032</v>
      </c>
      <c r="Z187" s="51">
        <f t="shared" si="32"/>
        <v>-0.18214310772903031</v>
      </c>
      <c r="AA187" s="51">
        <f t="shared" si="32"/>
        <v>-0.18220224008353425</v>
      </c>
      <c r="AB187" s="51">
        <f t="shared" si="32"/>
        <v>-0.18220224008353425</v>
      </c>
      <c r="AC187" s="51">
        <f t="shared" si="32"/>
        <v>-0.18220224008353425</v>
      </c>
      <c r="AD187" s="51">
        <f t="shared" si="32"/>
        <v>-0.18220224008353425</v>
      </c>
      <c r="AE187" s="51">
        <f t="shared" si="32"/>
        <v>-0.18220224008353425</v>
      </c>
      <c r="AF187" s="51">
        <f t="shared" si="32"/>
        <v>-0.18220224008353425</v>
      </c>
      <c r="AG187" s="51">
        <f t="shared" si="32"/>
        <v>-0.18311101476483616</v>
      </c>
      <c r="AH187" s="51">
        <f t="shared" si="32"/>
        <v>-0.18311702602921254</v>
      </c>
      <c r="AI187" s="51">
        <f t="shared" si="32"/>
        <v>-0.18309353726077349</v>
      </c>
      <c r="AJ187" s="51">
        <f t="shared" si="32"/>
        <v>-0.18310670557721809</v>
      </c>
      <c r="AK187" s="51">
        <f t="shared" si="32"/>
        <v>-0.18310670557721809</v>
      </c>
      <c r="AL187" s="51">
        <f t="shared" si="32"/>
        <v>-0.18310670557721809</v>
      </c>
      <c r="AM187" s="51">
        <f t="shared" si="32"/>
        <v>-0.18310670557721809</v>
      </c>
      <c r="AN187" s="51">
        <f t="shared" si="32"/>
        <v>-0.18310670557721809</v>
      </c>
      <c r="AO187" s="6">
        <f>AVERAGE(B187:AN187)</f>
        <v>-0.17319480000761894</v>
      </c>
      <c r="AP187" s="5" cm="1">
        <f t="array" ref="AP187">AVERAGE(IF(ISERROR(B187:AN187),"",B187:AN187))</f>
        <v>-0.17319480000761894</v>
      </c>
    </row>
    <row r="188" spans="1:42">
      <c r="A188" s="50"/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</row>
    <row r="189" spans="1:42">
      <c r="A189" s="50"/>
      <c r="B189" s="50"/>
      <c r="C189" s="50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0"/>
      <c r="AH189" s="50"/>
      <c r="AI189" s="50"/>
      <c r="AJ189" s="50"/>
      <c r="AK189" s="50"/>
      <c r="AL189" s="50"/>
      <c r="AM189" s="50"/>
      <c r="AN189" s="50"/>
    </row>
    <row r="190" spans="1:42">
      <c r="A190" s="50"/>
      <c r="B190" s="51" cm="1">
        <f t="array" ref="B190">AVERAGE(IF(ISERROR(B143:B187),"",B143:B187))</f>
        <v>-0.31123860584938379</v>
      </c>
      <c r="C190" s="51" cm="1">
        <f t="array" ref="C190">AVERAGE(IF(ISERROR(C143:C187),"",C143:C187))</f>
        <v>-0.23137767863398959</v>
      </c>
      <c r="D190" s="51" cm="1">
        <f t="array" ref="D190">AVERAGE(IF(ISERROR(D143:D187),"",D143:D187))</f>
        <v>-0.22091278421685984</v>
      </c>
      <c r="E190" s="51" cm="1">
        <f t="array" ref="E190">AVERAGE(IF(ISERROR(E143:E187),"",E143:E187))</f>
        <v>-0.22268835965887554</v>
      </c>
      <c r="F190" s="51" cm="1">
        <f t="array" ref="F190">AVERAGE(IF(ISERROR(F143:F187),"",F143:F187))</f>
        <v>-0.22143694585765542</v>
      </c>
      <c r="G190" s="51" cm="1">
        <f t="array" ref="G190">AVERAGE(IF(ISERROR(G143:G187),"",G143:G187))</f>
        <v>-0.20663884718443223</v>
      </c>
      <c r="H190" s="51" cm="1">
        <f t="array" ref="H190">AVERAGE(IF(ISERROR(H143:H187),"",H143:H187))</f>
        <v>-0.20627843801283877</v>
      </c>
      <c r="I190" s="51" cm="1">
        <f t="array" ref="I190">AVERAGE(IF(ISERROR(I143:I187),"",I143:I187))</f>
        <v>-0.18328648607598816</v>
      </c>
      <c r="J190" s="51" cm="1">
        <f t="array" ref="J190">AVERAGE(IF(ISERROR(J143:J187),"",J143:J187))</f>
        <v>-0.18153587356269449</v>
      </c>
      <c r="K190" s="51" cm="1">
        <f t="array" ref="K190">AVERAGE(IF(ISERROR(K143:K187),"",K143:K187))</f>
        <v>-0.17631031246179585</v>
      </c>
      <c r="L190" s="51" cm="1">
        <f t="array" ref="L190">AVERAGE(IF(ISERROR(L143:L187),"",L143:L187))</f>
        <v>-0.18271676735027392</v>
      </c>
      <c r="M190" s="57" cm="1">
        <f t="array" ref="M190">AVERAGE(IF(ISERROR(M143:M187),"",M143:M187))</f>
        <v>-0.18270891705645223</v>
      </c>
      <c r="N190" s="57" cm="1">
        <f t="array" ref="N190">AVERAGE(IF(ISERROR(N143:N187),"",N143:N187))</f>
        <v>-0.18252358996003065</v>
      </c>
      <c r="O190" s="57" cm="1">
        <f t="array" ref="O190">AVERAGE(IF(ISERROR(O143:O187),"",O143:O187))</f>
        <v>-0.18109949101082848</v>
      </c>
      <c r="P190" s="57" cm="1">
        <f t="array" ref="P190">AVERAGE(IF(ISERROR(P143:P187),"",P143:P187))</f>
        <v>-0.18139115218750404</v>
      </c>
      <c r="Q190" s="57" cm="1">
        <f t="array" ref="Q190">AVERAGE(IF(ISERROR(Q143:Q187),"",Q143:Q187))</f>
        <v>-0.19846718494261223</v>
      </c>
      <c r="R190" s="57" cm="1">
        <f t="array" ref="R190">AVERAGE(IF(ISERROR(R143:R187),"",R143:R187))</f>
        <v>-0.19708942442238661</v>
      </c>
      <c r="S190" s="57" cm="1">
        <f t="array" ref="S190">AVERAGE(IF(ISERROR(S143:S187),"",S143:S187))</f>
        <v>-0.19711303855873738</v>
      </c>
      <c r="T190" s="57" cm="1">
        <f t="array" ref="T190">AVERAGE(IF(ISERROR(T143:T187),"",T143:T187))</f>
        <v>-0.19534421110158845</v>
      </c>
      <c r="U190" s="57" cm="1">
        <f t="array" ref="U190">AVERAGE(IF(ISERROR(U143:U187),"",U143:U187))</f>
        <v>-0.19470230471687519</v>
      </c>
      <c r="V190" s="57" cm="1">
        <f t="array" ref="V190">AVERAGE(IF(ISERROR(V143:V187),"",V143:V187))</f>
        <v>-0.19472132470381801</v>
      </c>
      <c r="W190" s="57" cm="1">
        <f t="array" ref="W190">AVERAGE(IF(ISERROR(W143:W187),"",W143:W187))</f>
        <v>-0.19467854856365091</v>
      </c>
      <c r="X190" s="57" cm="1">
        <f t="array" ref="X190">AVERAGE(IF(ISERROR(X143:X187),"",X143:X187))</f>
        <v>-0.19470693654388099</v>
      </c>
      <c r="Y190" s="57" cm="1">
        <f t="array" ref="Y190">AVERAGE(IF(ISERROR(Y143:Y187),"",Y143:Y187))</f>
        <v>-0.19254703490086497</v>
      </c>
      <c r="Z190" s="57" cm="1">
        <f t="array" ref="Z190">AVERAGE(IF(ISERROR(Z143:Z187),"",Z143:Z187))</f>
        <v>-0.19251352361630708</v>
      </c>
      <c r="AA190" s="57" cm="1">
        <f t="array" ref="AA190">AVERAGE(IF(ISERROR(AA143:AA187),"",AA143:AA187))</f>
        <v>-0.1925011797999033</v>
      </c>
      <c r="AB190" s="57" cm="1">
        <f t="array" ref="AB190">AVERAGE(IF(ISERROR(AB143:AB187),"",AB143:AB187))</f>
        <v>-0.1925011797999033</v>
      </c>
      <c r="AC190" s="57" cm="1">
        <f t="array" ref="AC190">AVERAGE(IF(ISERROR(AC143:AC187),"",AC143:AC187))</f>
        <v>-0.1925011797999033</v>
      </c>
      <c r="AD190" s="57" cm="1">
        <f t="array" ref="AD190">AVERAGE(IF(ISERROR(AD143:AD187),"",AD143:AD187))</f>
        <v>-0.1925011797999033</v>
      </c>
      <c r="AE190" s="57" cm="1">
        <f t="array" ref="AE190">AVERAGE(IF(ISERROR(AE143:AE187),"",AE143:AE187))</f>
        <v>-0.1925011797999033</v>
      </c>
      <c r="AF190" s="57" cm="1">
        <f t="array" ref="AF190">AVERAGE(IF(ISERROR(AF143:AF187),"",AF143:AF187))</f>
        <v>-0.1925011797999033</v>
      </c>
      <c r="AG190" s="57" cm="1">
        <f t="array" ref="AG190">AVERAGE(IF(ISERROR(AG143:AG187),"",AG143:AG187))</f>
        <v>-0.19195571878440246</v>
      </c>
      <c r="AH190" s="57" cm="1">
        <f t="array" ref="AH190">AVERAGE(IF(ISERROR(AH143:AH187),"",AH143:AH187))</f>
        <v>-0.19202297690583031</v>
      </c>
      <c r="AI190" s="57" cm="1">
        <f t="array" ref="AI190">AVERAGE(IF(ISERROR(AI143:AI187),"",AI143:AI187))</f>
        <v>-0.19169360829541213</v>
      </c>
      <c r="AJ190" s="57" cm="1">
        <f t="array" ref="AJ190">AVERAGE(IF(ISERROR(AJ143:AJ187),"",AJ143:AJ187))</f>
        <v>-0.19103425238985963</v>
      </c>
      <c r="AK190" s="57" cm="1">
        <f t="array" ref="AK190">AVERAGE(IF(ISERROR(AK143:AK187),"",AK143:AK187))</f>
        <v>-0.19103425238985963</v>
      </c>
      <c r="AL190" s="57" cm="1">
        <f t="array" ref="AL190">AVERAGE(IF(ISERROR(AL143:AL187),"",AL143:AL187))</f>
        <v>-0.19103425238985963</v>
      </c>
      <c r="AM190" s="57" cm="1">
        <f t="array" ref="AM190">AVERAGE(IF(ISERROR(AM143:AM187),"",AM143:AM187))</f>
        <v>-0.19103425238985963</v>
      </c>
      <c r="AN190" s="57" cm="1">
        <f t="array" ref="AN190">AVERAGE(IF(ISERROR(AN143:AN187),"",AN143:AN187))</f>
        <v>-0.19103425238985963</v>
      </c>
    </row>
    <row r="191" spans="1:42">
      <c r="A191" s="50"/>
      <c r="B191" s="50"/>
      <c r="C191" s="50" t="s">
        <v>99</v>
      </c>
      <c r="D191" s="50"/>
      <c r="E191" s="50" t="s">
        <v>196</v>
      </c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0"/>
      <c r="AH191" s="50"/>
      <c r="AI191" s="50"/>
      <c r="AJ191" s="50"/>
      <c r="AK191" s="50"/>
      <c r="AL191" s="50"/>
      <c r="AM191" s="50"/>
      <c r="AN191" s="50"/>
    </row>
    <row r="192" spans="1:42">
      <c r="A192" s="50"/>
      <c r="B192" s="50" t="s">
        <v>100</v>
      </c>
      <c r="C192" s="51" cm="1">
        <f t="array" ref="C192">AVERAGE(IF(ISERROR(B143:AN187),"",B143:AN187))</f>
        <v>-0.19717284584604217</v>
      </c>
      <c r="D192" s="51">
        <v>-0.17319480000761894</v>
      </c>
      <c r="E192" s="51" cm="1">
        <f t="array" ref="E192">AVERAGE(IF(ISERROR(C174:AN187),"",C174:AN187))</f>
        <v>-0.19365974107972203</v>
      </c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  <c r="AG192" s="50"/>
      <c r="AH192" s="50"/>
      <c r="AI192" s="50"/>
      <c r="AJ192" s="50"/>
      <c r="AK192" s="50"/>
      <c r="AL192" s="50"/>
      <c r="AM192" s="50"/>
      <c r="AN192" s="50"/>
    </row>
    <row r="193" spans="1:40">
      <c r="A193" s="50"/>
      <c r="B193" s="50" t="s">
        <v>195</v>
      </c>
      <c r="C193" s="51" cm="1">
        <f t="array" ref="C193">MEDIAN(IF(ISERROR(B143:AN187),"",B143:AN187))</f>
        <v>-0.20062055782149768</v>
      </c>
      <c r="D193" s="50"/>
      <c r="E193" s="51" cm="1">
        <f t="array" ref="E193">MEDIAN(IF(ISERROR(B174:AN187),"",B174:AN187))</f>
        <v>-0.19171629594496253</v>
      </c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0"/>
      <c r="AH193" s="50"/>
      <c r="AI193" s="50"/>
      <c r="AJ193" s="50"/>
      <c r="AK193" s="50"/>
      <c r="AL193" s="50"/>
      <c r="AM193" s="50"/>
      <c r="AN193" s="50"/>
    </row>
    <row r="194" spans="1:40">
      <c r="A194" s="50"/>
      <c r="B194" s="50" t="s">
        <v>95</v>
      </c>
      <c r="C194" s="51" cm="1">
        <f t="array" ref="C194">STDEV(IF(ISERROR(B143:AN187),"",B143:AN187))</f>
        <v>6.8924339194048126E-2</v>
      </c>
      <c r="D194" s="50"/>
      <c r="E194" s="51" cm="1">
        <f t="array" ref="E194">STDEV(IF(ISERROR(B174:AN187),"",B174:AN187))</f>
        <v>2.639486575569051E-2</v>
      </c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  <c r="AG194" s="50"/>
      <c r="AH194" s="50"/>
      <c r="AI194" s="50"/>
      <c r="AJ194" s="50"/>
      <c r="AK194" s="50"/>
      <c r="AL194" s="50"/>
      <c r="AM194" s="50"/>
      <c r="AN194" s="50"/>
    </row>
    <row r="195" spans="1:40">
      <c r="A195" s="50"/>
      <c r="B195" s="50" t="s">
        <v>96</v>
      </c>
      <c r="C195" s="51" cm="1">
        <f t="array" ref="C195">MAX(IF(ISERROR(B143:AN187),"",B143:AN187))</f>
        <v>-7.3242564125726162E-2</v>
      </c>
      <c r="D195" s="50"/>
      <c r="E195" s="51" cm="1">
        <f t="array" ref="E195">MAX(IF(ISERROR(B174:AN187),"",B174:AN187))</f>
        <v>-0.12071806178596767</v>
      </c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  <c r="AG195" s="50"/>
      <c r="AH195" s="50"/>
      <c r="AI195" s="50"/>
      <c r="AJ195" s="50"/>
      <c r="AK195" s="50"/>
      <c r="AL195" s="50"/>
      <c r="AM195" s="50"/>
      <c r="AN195" s="50"/>
    </row>
    <row r="196" spans="1:40">
      <c r="A196" s="50"/>
      <c r="B196" s="50" t="s">
        <v>97</v>
      </c>
      <c r="C196" s="51" cm="1">
        <f t="array" ref="C196">MIN(IF(ISERROR(B143:AN187),"",B143:AN187))</f>
        <v>-0.92862449736601482</v>
      </c>
      <c r="D196" s="50"/>
      <c r="E196" s="51" cm="1">
        <f t="array" ref="E196">MIN(IF(ISERROR(B174:AN187),"",B174:AN187))</f>
        <v>-0.25302659530401828</v>
      </c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  <c r="AG196" s="50"/>
      <c r="AH196" s="50"/>
      <c r="AI196" s="50"/>
      <c r="AJ196" s="50"/>
      <c r="AK196" s="50"/>
      <c r="AL196" s="50"/>
      <c r="AM196" s="50"/>
      <c r="AN196" s="50"/>
    </row>
    <row r="197" spans="1:40">
      <c r="A197" s="50"/>
      <c r="B197" s="50"/>
      <c r="C197" s="50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  <c r="AG197" s="50"/>
      <c r="AH197" s="50"/>
      <c r="AI197" s="50"/>
      <c r="AJ197" s="50"/>
      <c r="AK197" s="50"/>
      <c r="AL197" s="50"/>
      <c r="AM197" s="50"/>
      <c r="AN197" s="50"/>
    </row>
    <row r="198" spans="1:40">
      <c r="A198" s="50"/>
      <c r="B198" s="50"/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0"/>
      <c r="AH198" s="50"/>
      <c r="AI198" s="50"/>
      <c r="AJ198" s="50"/>
      <c r="AK198" s="50"/>
      <c r="AL198" s="50"/>
      <c r="AM198" s="50"/>
      <c r="AN198" s="50"/>
    </row>
    <row r="199" spans="1:40">
      <c r="A199" s="50"/>
      <c r="B199" s="50"/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</row>
    <row r="200" spans="1:40">
      <c r="A200" s="50"/>
      <c r="B200" s="50"/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</row>
    <row r="201" spans="1:40">
      <c r="A201" s="50"/>
      <c r="B201" s="50"/>
      <c r="C201" s="50"/>
      <c r="D201" s="50"/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0"/>
      <c r="AH201" s="50"/>
      <c r="AI201" s="50"/>
      <c r="AJ201" s="50"/>
      <c r="AK201" s="50"/>
      <c r="AL201" s="50"/>
      <c r="AM201" s="50"/>
      <c r="AN201" s="50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E9917-4F15-D646-A825-F57E67B7CC99}">
  <dimension ref="A2:CC201"/>
  <sheetViews>
    <sheetView topLeftCell="BM39" workbookViewId="0">
      <selection activeCell="CC47" sqref="CC47"/>
    </sheetView>
  </sheetViews>
  <sheetFormatPr baseColWidth="10" defaultRowHeight="16"/>
  <cols>
    <col min="34" max="34" width="12.5" customWidth="1"/>
    <col min="35" max="35" width="14.83203125" customWidth="1"/>
    <col min="36" max="36" width="14" customWidth="1"/>
    <col min="37" max="37" width="13.33203125" customWidth="1"/>
    <col min="38" max="38" width="15" customWidth="1"/>
    <col min="39" max="39" width="13.1640625" customWidth="1"/>
    <col min="40" max="40" width="13.6640625" customWidth="1"/>
    <col min="41" max="41" width="14.5" customWidth="1"/>
  </cols>
  <sheetData>
    <row r="2" spans="1:9">
      <c r="A2" t="s">
        <v>20</v>
      </c>
      <c r="B2">
        <v>3.8192065180895001</v>
      </c>
      <c r="C2">
        <f>-((B2-1)*(B2-2))^-1</f>
        <v>-0.19498046679014966</v>
      </c>
      <c r="D2" s="5">
        <f>-(1-2^C2)</f>
        <v>-0.12641527635968552</v>
      </c>
      <c r="E2" t="s">
        <v>507</v>
      </c>
      <c r="G2" s="3" t="s">
        <v>542</v>
      </c>
      <c r="H2" s="3"/>
      <c r="I2" s="3"/>
    </row>
    <row r="3" spans="1:9">
      <c r="A3" t="s">
        <v>21</v>
      </c>
      <c r="B3">
        <v>3.6471955888909799</v>
      </c>
      <c r="C3">
        <f t="shared" ref="C3:C40" si="0">-((B3-1)*(B3-2))^-1</f>
        <v>-0.22933418637214353</v>
      </c>
      <c r="D3" s="5">
        <f t="shared" ref="D3:D40" si="1">-(1-2^C3)</f>
        <v>-0.14697152058367469</v>
      </c>
      <c r="E3" t="s">
        <v>508</v>
      </c>
      <c r="G3" s="3" t="s">
        <v>543</v>
      </c>
      <c r="H3" s="3"/>
      <c r="I3" s="3"/>
    </row>
    <row r="4" spans="1:9">
      <c r="A4" t="s">
        <v>22</v>
      </c>
      <c r="B4">
        <v>3.5908345619632298</v>
      </c>
      <c r="C4">
        <f t="shared" si="0"/>
        <v>-0.24262486139340736</v>
      </c>
      <c r="D4" s="5">
        <f t="shared" si="1"/>
        <v>-0.15479386836309006</v>
      </c>
      <c r="E4" t="s">
        <v>509</v>
      </c>
      <c r="G4" s="3" t="s">
        <v>544</v>
      </c>
      <c r="H4" s="3"/>
      <c r="I4" s="3"/>
    </row>
    <row r="5" spans="1:9">
      <c r="A5" t="s">
        <v>23</v>
      </c>
      <c r="B5">
        <v>3.5889902453990601</v>
      </c>
      <c r="C5">
        <f t="shared" si="0"/>
        <v>-0.24307951139921211</v>
      </c>
      <c r="D5" s="5">
        <f t="shared" si="1"/>
        <v>-0.15506018412515654</v>
      </c>
      <c r="E5" t="s">
        <v>510</v>
      </c>
      <c r="G5" s="3" t="s">
        <v>545</v>
      </c>
      <c r="H5" s="3"/>
      <c r="I5" s="3"/>
    </row>
    <row r="6" spans="1:9">
      <c r="A6" t="s">
        <v>24</v>
      </c>
      <c r="B6">
        <v>3.5916693268297699</v>
      </c>
      <c r="C6">
        <f t="shared" si="0"/>
        <v>-0.24241950729246084</v>
      </c>
      <c r="D6" s="5">
        <f t="shared" si="1"/>
        <v>-0.15467355263888793</v>
      </c>
      <c r="E6" t="s">
        <v>511</v>
      </c>
      <c r="G6" s="3" t="s">
        <v>546</v>
      </c>
      <c r="H6" s="3"/>
      <c r="I6" s="3"/>
    </row>
    <row r="7" spans="1:9">
      <c r="A7" t="s">
        <v>25</v>
      </c>
      <c r="B7">
        <v>3.7108755651679699</v>
      </c>
      <c r="C7">
        <f t="shared" si="0"/>
        <v>-0.21561153589418969</v>
      </c>
      <c r="D7" s="5">
        <f t="shared" si="1"/>
        <v>-0.13881895885898554</v>
      </c>
      <c r="E7" t="s">
        <v>512</v>
      </c>
      <c r="G7" s="3" t="s">
        <v>547</v>
      </c>
      <c r="H7" s="3"/>
      <c r="I7" s="3"/>
    </row>
    <row r="8" spans="1:9">
      <c r="A8" t="s">
        <v>26</v>
      </c>
      <c r="B8">
        <v>3.6431578258921302</v>
      </c>
      <c r="C8">
        <f t="shared" si="0"/>
        <v>-0.23024893194343032</v>
      </c>
      <c r="D8" s="22">
        <f t="shared" si="1"/>
        <v>-0.14751221468514331</v>
      </c>
      <c r="E8" t="s">
        <v>104</v>
      </c>
      <c r="G8" s="12" t="s">
        <v>548</v>
      </c>
      <c r="H8" s="12"/>
      <c r="I8" s="12"/>
    </row>
    <row r="9" spans="1:9">
      <c r="A9" t="s">
        <v>27</v>
      </c>
      <c r="B9">
        <v>3.6604030735883701</v>
      </c>
      <c r="C9">
        <f t="shared" si="0"/>
        <v>-0.2263805081628967</v>
      </c>
      <c r="D9" s="22">
        <f t="shared" si="1"/>
        <v>-0.14522329762380848</v>
      </c>
      <c r="E9" t="s">
        <v>513</v>
      </c>
      <c r="G9" t="s">
        <v>549</v>
      </c>
    </row>
    <row r="10" spans="1:9">
      <c r="A10" t="s">
        <v>28</v>
      </c>
      <c r="B10">
        <v>3.66247579264363</v>
      </c>
      <c r="C10">
        <f t="shared" si="0"/>
        <v>-0.22592224859789364</v>
      </c>
      <c r="D10" s="22">
        <f t="shared" si="1"/>
        <v>-0.14495174209275885</v>
      </c>
      <c r="E10" t="s">
        <v>514</v>
      </c>
      <c r="G10" t="s">
        <v>550</v>
      </c>
    </row>
    <row r="11" spans="1:9">
      <c r="A11" t="s">
        <v>29</v>
      </c>
      <c r="B11">
        <v>3.6423307791883199</v>
      </c>
      <c r="C11">
        <f t="shared" si="0"/>
        <v>-0.23043698490973383</v>
      </c>
      <c r="D11" s="22">
        <f t="shared" si="1"/>
        <v>-0.14762332784795018</v>
      </c>
      <c r="E11" t="s">
        <v>515</v>
      </c>
      <c r="G11" t="s">
        <v>551</v>
      </c>
    </row>
    <row r="12" spans="1:9">
      <c r="A12" t="s">
        <v>30</v>
      </c>
      <c r="B12">
        <v>3.4602224890235398</v>
      </c>
      <c r="C12">
        <f t="shared" si="0"/>
        <v>-0.27835984317373369</v>
      </c>
      <c r="D12" s="22">
        <f t="shared" si="1"/>
        <v>-0.17547213431033526</v>
      </c>
      <c r="E12" t="s">
        <v>516</v>
      </c>
      <c r="G12" t="s">
        <v>552</v>
      </c>
    </row>
    <row r="13" spans="1:9">
      <c r="A13" t="s">
        <v>31</v>
      </c>
      <c r="B13">
        <v>3.4607981275359099</v>
      </c>
      <c r="C13">
        <f t="shared" si="0"/>
        <v>-0.27818506412956573</v>
      </c>
      <c r="D13" s="22">
        <f t="shared" si="1"/>
        <v>-0.1753722386859482</v>
      </c>
      <c r="E13" t="s">
        <v>517</v>
      </c>
      <c r="G13" t="s">
        <v>553</v>
      </c>
    </row>
    <row r="14" spans="1:9">
      <c r="A14" t="s">
        <v>32</v>
      </c>
      <c r="B14">
        <v>3.4624457265073798</v>
      </c>
      <c r="C14">
        <f t="shared" si="0"/>
        <v>-0.27768573810809682</v>
      </c>
      <c r="D14" s="22">
        <f t="shared" si="1"/>
        <v>-0.1750867803237437</v>
      </c>
      <c r="E14" t="s">
        <v>112</v>
      </c>
      <c r="G14" t="s">
        <v>194</v>
      </c>
    </row>
    <row r="15" spans="1:9">
      <c r="A15" t="s">
        <v>33</v>
      </c>
      <c r="B15">
        <v>3.4714073524448699</v>
      </c>
      <c r="C15">
        <f t="shared" si="0"/>
        <v>-0.27499369960552572</v>
      </c>
      <c r="D15" s="22">
        <f t="shared" si="1"/>
        <v>-0.17354607264617228</v>
      </c>
      <c r="E15" t="s">
        <v>518</v>
      </c>
      <c r="G15" t="s">
        <v>554</v>
      </c>
    </row>
    <row r="16" spans="1:9">
      <c r="A16" t="s">
        <v>34</v>
      </c>
      <c r="B16">
        <v>3.4600342943188802</v>
      </c>
      <c r="C16">
        <f t="shared" si="0"/>
        <v>-0.27841702055740664</v>
      </c>
      <c r="D16" s="22">
        <f t="shared" si="1"/>
        <v>-0.17550481163338782</v>
      </c>
      <c r="E16" t="s">
        <v>519</v>
      </c>
      <c r="G16" t="s">
        <v>555</v>
      </c>
    </row>
    <row r="17" spans="1:7">
      <c r="A17" t="s">
        <v>35</v>
      </c>
      <c r="B17">
        <v>3.3626313369970902</v>
      </c>
      <c r="C17">
        <f t="shared" si="0"/>
        <v>-0.31061731954237931</v>
      </c>
      <c r="D17" s="22">
        <f t="shared" si="1"/>
        <v>-0.19370332354782305</v>
      </c>
      <c r="E17" t="s">
        <v>520</v>
      </c>
      <c r="G17" t="s">
        <v>556</v>
      </c>
    </row>
    <row r="18" spans="1:7">
      <c r="A18" t="s">
        <v>36</v>
      </c>
      <c r="B18">
        <v>3.3609899509106902</v>
      </c>
      <c r="C18">
        <f t="shared" si="0"/>
        <v>-0.31120813637864858</v>
      </c>
      <c r="D18" s="22">
        <f t="shared" si="1"/>
        <v>-0.19403345299881725</v>
      </c>
      <c r="E18" t="s">
        <v>132</v>
      </c>
      <c r="G18" t="s">
        <v>557</v>
      </c>
    </row>
    <row r="19" spans="1:7">
      <c r="A19" t="s">
        <v>37</v>
      </c>
      <c r="B19">
        <v>3.3598551467400499</v>
      </c>
      <c r="C19">
        <f t="shared" si="0"/>
        <v>-0.31161761898726797</v>
      </c>
      <c r="D19" s="22">
        <f t="shared" si="1"/>
        <v>-0.19426217940517165</v>
      </c>
      <c r="E19" t="s">
        <v>521</v>
      </c>
      <c r="G19" t="s">
        <v>193</v>
      </c>
    </row>
    <row r="20" spans="1:7">
      <c r="A20" t="s">
        <v>38</v>
      </c>
      <c r="B20">
        <v>3.4190555456573399</v>
      </c>
      <c r="C20">
        <f t="shared" si="0"/>
        <v>-0.29130957803584417</v>
      </c>
      <c r="D20" s="22">
        <f t="shared" si="1"/>
        <v>-0.18284003907901603</v>
      </c>
      <c r="E20" t="s">
        <v>522</v>
      </c>
      <c r="G20" t="s">
        <v>558</v>
      </c>
    </row>
    <row r="21" spans="1:7">
      <c r="A21" t="s">
        <v>39</v>
      </c>
      <c r="B21">
        <v>3.4201889779418</v>
      </c>
      <c r="C21">
        <f t="shared" si="0"/>
        <v>-0.29094076972424437</v>
      </c>
      <c r="D21" s="22">
        <f t="shared" si="1"/>
        <v>-0.18263111487687944</v>
      </c>
      <c r="E21" t="s">
        <v>523</v>
      </c>
      <c r="G21" t="s">
        <v>559</v>
      </c>
    </row>
    <row r="22" spans="1:7">
      <c r="A22" t="s">
        <v>40</v>
      </c>
      <c r="B22">
        <v>3.4202057448521201</v>
      </c>
      <c r="C22">
        <f t="shared" si="0"/>
        <v>-0.2909353193046576</v>
      </c>
      <c r="D22" s="22">
        <f t="shared" si="1"/>
        <v>-0.1826280268980135</v>
      </c>
      <c r="E22" t="s">
        <v>524</v>
      </c>
      <c r="G22" t="s">
        <v>560</v>
      </c>
    </row>
    <row r="23" spans="1:7">
      <c r="A23" t="s">
        <v>41</v>
      </c>
      <c r="B23">
        <v>3.4203334467100301</v>
      </c>
      <c r="C23">
        <f t="shared" si="0"/>
        <v>-0.29089381239994672</v>
      </c>
      <c r="D23" s="22">
        <f t="shared" si="1"/>
        <v>-0.18260451044603665</v>
      </c>
      <c r="E23" t="s">
        <v>525</v>
      </c>
      <c r="G23" t="s">
        <v>561</v>
      </c>
    </row>
    <row r="24" spans="1:7">
      <c r="A24" t="s">
        <v>42</v>
      </c>
      <c r="B24">
        <v>3.4203337638725899</v>
      </c>
      <c r="C24">
        <f t="shared" si="0"/>
        <v>-0.29089370932398279</v>
      </c>
      <c r="D24" s="22">
        <f t="shared" si="1"/>
        <v>-0.18260445204573139</v>
      </c>
      <c r="E24" t="s">
        <v>526</v>
      </c>
      <c r="G24" t="s">
        <v>562</v>
      </c>
    </row>
    <row r="25" spans="1:7">
      <c r="A25" t="s">
        <v>53</v>
      </c>
      <c r="B25">
        <v>3.4233382155720902</v>
      </c>
      <c r="C25">
        <f t="shared" si="0"/>
        <v>-0.28991978831857723</v>
      </c>
      <c r="D25" s="22">
        <f t="shared" si="1"/>
        <v>-0.18205246604977032</v>
      </c>
      <c r="E25" t="s">
        <v>527</v>
      </c>
      <c r="G25" t="s">
        <v>563</v>
      </c>
    </row>
    <row r="26" spans="1:7">
      <c r="A26" t="s">
        <v>54</v>
      </c>
      <c r="B26">
        <v>3.4228439320891302</v>
      </c>
      <c r="C26">
        <f t="shared" si="0"/>
        <v>-0.29007967088058029</v>
      </c>
      <c r="D26" s="22">
        <f t="shared" si="1"/>
        <v>-0.18214310772903031</v>
      </c>
      <c r="E26" t="s">
        <v>528</v>
      </c>
      <c r="G26" t="s">
        <v>564</v>
      </c>
    </row>
    <row r="27" spans="1:7">
      <c r="A27" t="s">
        <v>55</v>
      </c>
      <c r="B27">
        <v>3.42252166962483</v>
      </c>
      <c r="C27">
        <f t="shared" si="0"/>
        <v>-0.29018398379837373</v>
      </c>
      <c r="D27" s="22">
        <f t="shared" si="1"/>
        <v>-0.18220224008353425</v>
      </c>
      <c r="E27" t="s">
        <v>529</v>
      </c>
      <c r="G27" t="s">
        <v>565</v>
      </c>
    </row>
    <row r="28" spans="1:7">
      <c r="A28" t="s">
        <v>56</v>
      </c>
      <c r="B28">
        <v>3.42252166962483</v>
      </c>
      <c r="C28">
        <f t="shared" si="0"/>
        <v>-0.29018398379837373</v>
      </c>
      <c r="D28" s="13">
        <f t="shared" si="1"/>
        <v>-0.18220224008353425</v>
      </c>
      <c r="E28" t="s">
        <v>530</v>
      </c>
      <c r="G28" t="s">
        <v>566</v>
      </c>
    </row>
    <row r="29" spans="1:7">
      <c r="A29" t="s">
        <v>57</v>
      </c>
      <c r="B29">
        <v>3.42252166962483</v>
      </c>
      <c r="C29">
        <f t="shared" si="0"/>
        <v>-0.29018398379837373</v>
      </c>
      <c r="D29" s="13">
        <f t="shared" si="1"/>
        <v>-0.18220224008353425</v>
      </c>
      <c r="E29" t="s">
        <v>531</v>
      </c>
      <c r="G29" t="s">
        <v>567</v>
      </c>
    </row>
    <row r="30" spans="1:7">
      <c r="A30" t="s">
        <v>58</v>
      </c>
      <c r="B30">
        <v>3.42252166962483</v>
      </c>
      <c r="C30">
        <f t="shared" si="0"/>
        <v>-0.29018398379837373</v>
      </c>
      <c r="D30" s="13">
        <f t="shared" si="1"/>
        <v>-0.18220224008353425</v>
      </c>
      <c r="E30" t="s">
        <v>532</v>
      </c>
      <c r="G30" t="s">
        <v>568</v>
      </c>
    </row>
    <row r="31" spans="1:7">
      <c r="A31" t="s">
        <v>59</v>
      </c>
      <c r="B31">
        <v>3.42252166962483</v>
      </c>
      <c r="C31">
        <f t="shared" si="0"/>
        <v>-0.29018398379837373</v>
      </c>
      <c r="D31" s="13">
        <f t="shared" si="1"/>
        <v>-0.18220224008353425</v>
      </c>
      <c r="E31" t="s">
        <v>533</v>
      </c>
      <c r="G31" t="s">
        <v>569</v>
      </c>
    </row>
    <row r="32" spans="1:7">
      <c r="A32" t="s">
        <v>60</v>
      </c>
      <c r="B32">
        <v>3.42252166962483</v>
      </c>
      <c r="C32">
        <f t="shared" si="0"/>
        <v>-0.29018398379837373</v>
      </c>
      <c r="D32" s="13">
        <f t="shared" si="1"/>
        <v>-0.18220224008353425</v>
      </c>
      <c r="E32" t="s">
        <v>534</v>
      </c>
      <c r="G32" t="s">
        <v>570</v>
      </c>
    </row>
    <row r="33" spans="1:79">
      <c r="A33" t="s">
        <v>61</v>
      </c>
      <c r="B33">
        <v>3.41758832299747</v>
      </c>
      <c r="C33">
        <f t="shared" si="0"/>
        <v>-0.29178806465968438</v>
      </c>
      <c r="D33" s="22">
        <f t="shared" si="1"/>
        <v>-0.18311101476483616</v>
      </c>
      <c r="E33" t="s">
        <v>535</v>
      </c>
      <c r="G33" t="s">
        <v>571</v>
      </c>
    </row>
    <row r="34" spans="1:79">
      <c r="A34" t="s">
        <v>62</v>
      </c>
      <c r="B34">
        <v>3.4175558107952901</v>
      </c>
      <c r="C34">
        <f t="shared" si="0"/>
        <v>-0.29179868110007112</v>
      </c>
      <c r="D34" s="22">
        <f t="shared" si="1"/>
        <v>-0.18311702602921254</v>
      </c>
      <c r="E34" t="s">
        <v>536</v>
      </c>
      <c r="G34" t="s">
        <v>572</v>
      </c>
    </row>
    <row r="35" spans="1:79">
      <c r="A35" t="s">
        <v>63</v>
      </c>
      <c r="B35">
        <v>3.41768285983806</v>
      </c>
      <c r="C35">
        <f t="shared" si="0"/>
        <v>-0.29175719823944718</v>
      </c>
      <c r="D35" s="22">
        <f t="shared" si="1"/>
        <v>-0.18309353726077349</v>
      </c>
      <c r="E35" t="s">
        <v>537</v>
      </c>
      <c r="G35" t="s">
        <v>573</v>
      </c>
    </row>
    <row r="36" spans="1:79">
      <c r="A36" t="s">
        <v>64</v>
      </c>
      <c r="B36">
        <v>3.4176116304079902</v>
      </c>
      <c r="C36">
        <f t="shared" si="0"/>
        <v>-0.29178045428994975</v>
      </c>
      <c r="D36" s="22">
        <f t="shared" si="1"/>
        <v>-0.18310670557721809</v>
      </c>
      <c r="E36" t="s">
        <v>538</v>
      </c>
      <c r="G36" t="s">
        <v>574</v>
      </c>
    </row>
    <row r="37" spans="1:79">
      <c r="A37" t="s">
        <v>65</v>
      </c>
      <c r="B37">
        <v>3.4176116304079902</v>
      </c>
      <c r="C37">
        <f t="shared" si="0"/>
        <v>-0.29178045428994975</v>
      </c>
      <c r="D37" s="13">
        <f t="shared" si="1"/>
        <v>-0.18310670557721809</v>
      </c>
      <c r="E37" t="s">
        <v>539</v>
      </c>
      <c r="G37" t="s">
        <v>575</v>
      </c>
    </row>
    <row r="38" spans="1:79">
      <c r="A38" t="s">
        <v>191</v>
      </c>
      <c r="B38">
        <v>3.4176116304079902</v>
      </c>
      <c r="C38">
        <f t="shared" si="0"/>
        <v>-0.29178045428994975</v>
      </c>
      <c r="D38" s="13">
        <f t="shared" si="1"/>
        <v>-0.18310670557721809</v>
      </c>
      <c r="E38" t="s">
        <v>540</v>
      </c>
      <c r="G38" t="s">
        <v>576</v>
      </c>
    </row>
    <row r="39" spans="1:79">
      <c r="A39" t="s">
        <v>192</v>
      </c>
      <c r="B39">
        <v>3.4176116304079902</v>
      </c>
      <c r="C39">
        <f t="shared" si="0"/>
        <v>-0.29178045428994975</v>
      </c>
      <c r="D39" s="13">
        <f t="shared" si="1"/>
        <v>-0.18310670557721809</v>
      </c>
      <c r="E39" t="s">
        <v>541</v>
      </c>
      <c r="G39" t="s">
        <v>577</v>
      </c>
    </row>
    <row r="40" spans="1:79">
      <c r="A40" t="s">
        <v>244</v>
      </c>
      <c r="B40">
        <v>3.4176116304079902</v>
      </c>
      <c r="C40">
        <f t="shared" si="0"/>
        <v>-0.29178045428994975</v>
      </c>
      <c r="D40" s="13">
        <f t="shared" si="1"/>
        <v>-0.18310670557721809</v>
      </c>
      <c r="E40" t="s">
        <v>540</v>
      </c>
      <c r="G40" t="s">
        <v>578</v>
      </c>
    </row>
    <row r="41" spans="1:79">
      <c r="B41" s="10"/>
      <c r="D41" s="13"/>
    </row>
    <row r="42" spans="1:79">
      <c r="B42" s="20" t="s">
        <v>1072</v>
      </c>
    </row>
    <row r="43" spans="1:79">
      <c r="A43" s="50"/>
      <c r="B43" s="50"/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</row>
    <row r="44" spans="1:79">
      <c r="A44" s="50"/>
      <c r="B44" s="50" t="s">
        <v>190</v>
      </c>
      <c r="C44" s="50" t="s">
        <v>21</v>
      </c>
      <c r="D44" s="50" t="s">
        <v>22</v>
      </c>
      <c r="E44" s="50" t="s">
        <v>23</v>
      </c>
      <c r="F44" s="50" t="s">
        <v>24</v>
      </c>
      <c r="G44" s="50" t="s">
        <v>25</v>
      </c>
      <c r="H44" s="50" t="s">
        <v>26</v>
      </c>
      <c r="I44" s="50" t="s">
        <v>27</v>
      </c>
      <c r="J44" s="50" t="s">
        <v>28</v>
      </c>
      <c r="K44" s="50" t="s">
        <v>29</v>
      </c>
      <c r="L44" s="50" t="s">
        <v>30</v>
      </c>
      <c r="M44" s="50" t="s">
        <v>31</v>
      </c>
      <c r="N44" s="50" t="s">
        <v>32</v>
      </c>
      <c r="O44" s="50" t="s">
        <v>33</v>
      </c>
      <c r="P44" s="50" t="s">
        <v>34</v>
      </c>
      <c r="Q44" s="50" t="s">
        <v>35</v>
      </c>
      <c r="R44" s="50" t="s">
        <v>36</v>
      </c>
      <c r="S44" s="50" t="s">
        <v>37</v>
      </c>
      <c r="T44" s="50" t="s">
        <v>38</v>
      </c>
      <c r="U44" s="50" t="s">
        <v>39</v>
      </c>
      <c r="V44" s="50" t="s">
        <v>40</v>
      </c>
      <c r="W44" s="50" t="s">
        <v>41</v>
      </c>
      <c r="X44" s="50" t="s">
        <v>42</v>
      </c>
      <c r="Y44" s="50" t="s">
        <v>53</v>
      </c>
      <c r="Z44" s="50" t="s">
        <v>54</v>
      </c>
      <c r="AA44" s="50" t="s">
        <v>55</v>
      </c>
      <c r="AB44" s="50" t="s">
        <v>56</v>
      </c>
      <c r="AC44" s="50" t="s">
        <v>57</v>
      </c>
      <c r="AD44" s="50" t="s">
        <v>58</v>
      </c>
      <c r="AE44" s="50" t="s">
        <v>59</v>
      </c>
      <c r="AF44" s="50" t="s">
        <v>60</v>
      </c>
      <c r="AG44" s="50" t="s">
        <v>61</v>
      </c>
      <c r="AH44" s="50" t="s">
        <v>62</v>
      </c>
      <c r="AI44" s="50" t="s">
        <v>63</v>
      </c>
      <c r="AJ44" s="50" t="s">
        <v>64</v>
      </c>
      <c r="AK44" s="50" t="s">
        <v>65</v>
      </c>
      <c r="AL44" s="50" t="s">
        <v>191</v>
      </c>
      <c r="AM44" s="50" t="s">
        <v>192</v>
      </c>
      <c r="AN44" s="50" t="s">
        <v>244</v>
      </c>
      <c r="AO44" s="50" t="s">
        <v>504</v>
      </c>
      <c r="AP44" s="50" t="s">
        <v>505</v>
      </c>
      <c r="AQ44" s="50" t="s">
        <v>506</v>
      </c>
      <c r="AR44" s="50" t="s">
        <v>719</v>
      </c>
      <c r="AS44" s="50" t="s">
        <v>720</v>
      </c>
      <c r="AT44" s="50" t="s">
        <v>721</v>
      </c>
      <c r="AU44" s="50" t="s">
        <v>722</v>
      </c>
      <c r="AV44" s="50" t="s">
        <v>723</v>
      </c>
      <c r="AW44" s="50" t="s">
        <v>724</v>
      </c>
      <c r="AX44" s="50" t="s">
        <v>725</v>
      </c>
      <c r="AY44" s="50" t="s">
        <v>726</v>
      </c>
      <c r="AZ44" s="50" t="s">
        <v>727</v>
      </c>
      <c r="BA44" s="50" t="s">
        <v>728</v>
      </c>
      <c r="BB44" s="50" t="s">
        <v>729</v>
      </c>
      <c r="BC44" s="50" t="s">
        <v>730</v>
      </c>
      <c r="BD44" s="50" t="s">
        <v>731</v>
      </c>
      <c r="BE44" s="50" t="s">
        <v>732</v>
      </c>
      <c r="BF44" s="50" t="s">
        <v>733</v>
      </c>
      <c r="BG44" s="50" t="s">
        <v>734</v>
      </c>
      <c r="BH44" s="50" t="s">
        <v>735</v>
      </c>
      <c r="BI44" s="50" t="s">
        <v>736</v>
      </c>
      <c r="BJ44" s="50" t="s">
        <v>737</v>
      </c>
      <c r="BK44" s="50" t="s">
        <v>738</v>
      </c>
      <c r="BL44" s="50" t="s">
        <v>739</v>
      </c>
      <c r="BM44" s="50" t="s">
        <v>740</v>
      </c>
      <c r="BN44" s="50" t="s">
        <v>741</v>
      </c>
      <c r="BO44" s="50" t="s">
        <v>742</v>
      </c>
      <c r="BP44" s="50" t="s">
        <v>743</v>
      </c>
      <c r="BQ44" s="50" t="s">
        <v>744</v>
      </c>
      <c r="BR44" s="50" t="s">
        <v>745</v>
      </c>
      <c r="BS44" s="50" t="s">
        <v>746</v>
      </c>
      <c r="BT44" s="50" t="s">
        <v>747</v>
      </c>
      <c r="BU44" s="50" t="s">
        <v>748</v>
      </c>
      <c r="BV44" s="50" t="s">
        <v>749</v>
      </c>
      <c r="BW44" s="50" t="s">
        <v>750</v>
      </c>
      <c r="BX44" s="50" t="s">
        <v>751</v>
      </c>
      <c r="BY44" s="50" t="s">
        <v>752</v>
      </c>
      <c r="BZ44" s="50" t="s">
        <v>753</v>
      </c>
      <c r="CA44" s="50" t="s">
        <v>754</v>
      </c>
    </row>
    <row r="45" spans="1:79">
      <c r="A45" s="50"/>
      <c r="B45" t="s">
        <v>507</v>
      </c>
      <c r="C45" t="s">
        <v>1413</v>
      </c>
      <c r="D45" t="s">
        <v>509</v>
      </c>
      <c r="E45" t="s">
        <v>510</v>
      </c>
      <c r="F45" t="s">
        <v>511</v>
      </c>
      <c r="G45" t="s">
        <v>1403</v>
      </c>
      <c r="H45" t="s">
        <v>1180</v>
      </c>
      <c r="I45" t="s">
        <v>1402</v>
      </c>
      <c r="J45" t="s">
        <v>1401</v>
      </c>
      <c r="K45" t="s">
        <v>1400</v>
      </c>
      <c r="L45" t="s">
        <v>1399</v>
      </c>
      <c r="M45" t="s">
        <v>517</v>
      </c>
      <c r="N45" t="s">
        <v>112</v>
      </c>
      <c r="O45" t="s">
        <v>518</v>
      </c>
      <c r="P45" t="s">
        <v>1398</v>
      </c>
      <c r="Q45" t="s">
        <v>796</v>
      </c>
      <c r="R45" t="s">
        <v>679</v>
      </c>
      <c r="S45" t="s">
        <v>521</v>
      </c>
      <c r="T45" t="s">
        <v>1415</v>
      </c>
      <c r="U45" t="s">
        <v>1414</v>
      </c>
      <c r="V45" t="s">
        <v>524</v>
      </c>
      <c r="W45" t="s">
        <v>525</v>
      </c>
      <c r="X45" t="s">
        <v>526</v>
      </c>
      <c r="Y45" t="s">
        <v>1412</v>
      </c>
      <c r="Z45" t="s">
        <v>528</v>
      </c>
      <c r="AA45" t="s">
        <v>529</v>
      </c>
      <c r="AB45" t="s">
        <v>530</v>
      </c>
      <c r="AC45" t="s">
        <v>531</v>
      </c>
      <c r="AD45" t="s">
        <v>532</v>
      </c>
      <c r="AE45" t="s">
        <v>533</v>
      </c>
      <c r="AF45" t="s">
        <v>534</v>
      </c>
      <c r="AG45" t="s">
        <v>1406</v>
      </c>
      <c r="AH45" t="s">
        <v>1407</v>
      </c>
      <c r="AI45" t="s">
        <v>1408</v>
      </c>
      <c r="AJ45" t="s">
        <v>1409</v>
      </c>
      <c r="AK45" t="s">
        <v>1410</v>
      </c>
      <c r="AL45" t="s">
        <v>1405</v>
      </c>
      <c r="AM45" t="s">
        <v>1404</v>
      </c>
      <c r="AN45" t="s">
        <v>1405</v>
      </c>
      <c r="AO45" t="s">
        <v>112</v>
      </c>
      <c r="AP45" t="s">
        <v>786</v>
      </c>
      <c r="AQ45" t="s">
        <v>814</v>
      </c>
      <c r="AR45" t="s">
        <v>1049</v>
      </c>
      <c r="AS45" t="s">
        <v>824</v>
      </c>
      <c r="AT45" t="s">
        <v>826</v>
      </c>
      <c r="AU45" t="s">
        <v>822</v>
      </c>
      <c r="AV45" t="s">
        <v>816</v>
      </c>
      <c r="AW45" t="s">
        <v>815</v>
      </c>
      <c r="AX45" t="s">
        <v>825</v>
      </c>
      <c r="AY45" t="s">
        <v>1543</v>
      </c>
      <c r="AZ45" t="s">
        <v>770</v>
      </c>
      <c r="BA45" t="s">
        <v>679</v>
      </c>
      <c r="BB45" t="s">
        <v>670</v>
      </c>
      <c r="BC45" t="s">
        <v>677</v>
      </c>
      <c r="BD45" t="s">
        <v>1544</v>
      </c>
      <c r="BE45" t="s">
        <v>817</v>
      </c>
      <c r="BF45" t="s">
        <v>1545</v>
      </c>
      <c r="BG45" t="s">
        <v>823</v>
      </c>
      <c r="BH45" t="s">
        <v>777</v>
      </c>
      <c r="BI45" t="s">
        <v>820</v>
      </c>
      <c r="BJ45" t="s">
        <v>821</v>
      </c>
      <c r="BK45" t="s">
        <v>778</v>
      </c>
      <c r="BL45" t="s">
        <v>1546</v>
      </c>
      <c r="BM45" t="s">
        <v>1547</v>
      </c>
      <c r="BN45" t="s">
        <v>1548</v>
      </c>
      <c r="BO45" t="s">
        <v>819</v>
      </c>
      <c r="BP45" t="s">
        <v>812</v>
      </c>
      <c r="BQ45" t="s">
        <v>784</v>
      </c>
      <c r="BR45" t="s">
        <v>785</v>
      </c>
      <c r="BS45" t="s">
        <v>778</v>
      </c>
      <c r="BT45" t="s">
        <v>786</v>
      </c>
      <c r="BU45" t="s">
        <v>669</v>
      </c>
      <c r="BV45" t="s">
        <v>813</v>
      </c>
      <c r="BW45" t="s">
        <v>1549</v>
      </c>
      <c r="BX45" t="s">
        <v>787</v>
      </c>
      <c r="BY45" t="s">
        <v>788</v>
      </c>
      <c r="BZ45" t="s">
        <v>789</v>
      </c>
      <c r="CA45" t="s">
        <v>521</v>
      </c>
    </row>
    <row r="46" spans="1:79">
      <c r="A46" s="50">
        <v>1979</v>
      </c>
      <c r="B46" s="50" t="s">
        <v>93</v>
      </c>
      <c r="C46" s="50" t="s">
        <v>93</v>
      </c>
      <c r="D46" s="50" t="s">
        <v>93</v>
      </c>
      <c r="E46" s="50" t="s">
        <v>93</v>
      </c>
      <c r="F46" s="50" t="s">
        <v>93</v>
      </c>
      <c r="G46" s="50">
        <v>4.3618780123208802</v>
      </c>
      <c r="H46" s="50">
        <v>4.3618780123208802</v>
      </c>
      <c r="I46" s="50">
        <v>4.4855084372038796</v>
      </c>
      <c r="J46" s="50">
        <v>4.4855084372038796</v>
      </c>
      <c r="K46" s="50">
        <v>4.5388518654332701</v>
      </c>
      <c r="L46" s="50">
        <v>4.4598645555549901</v>
      </c>
      <c r="M46" s="50">
        <v>4.4598645555549901</v>
      </c>
      <c r="N46" s="50">
        <v>4.4598645555549901</v>
      </c>
      <c r="O46" s="50">
        <v>4.4598645555549901</v>
      </c>
      <c r="P46" s="50">
        <v>4.5524342724645699</v>
      </c>
      <c r="Q46" s="50">
        <v>4.4897858951049301</v>
      </c>
      <c r="R46" s="50">
        <v>4.4777108099339999</v>
      </c>
      <c r="S46" s="50">
        <v>4.4777108099339999</v>
      </c>
      <c r="T46" s="50">
        <v>4.4925660916696799</v>
      </c>
      <c r="U46" s="50">
        <v>4.5063631410437104</v>
      </c>
      <c r="V46" s="50">
        <v>4.5063631410437104</v>
      </c>
      <c r="W46" s="50">
        <v>4.5063631410437104</v>
      </c>
      <c r="X46" s="50">
        <v>4.5063631410437104</v>
      </c>
      <c r="Y46" s="50">
        <v>4.5063631410437104</v>
      </c>
      <c r="Z46" s="50">
        <v>4.5063631410437104</v>
      </c>
      <c r="AA46" s="50">
        <v>4.5063631410437104</v>
      </c>
      <c r="AB46" s="50">
        <v>4.5063631410437104</v>
      </c>
      <c r="AC46" s="50">
        <v>4.5063631410437104</v>
      </c>
      <c r="AD46" s="50">
        <v>4.5063631410437104</v>
      </c>
      <c r="AE46" s="50">
        <v>4.5063631410437104</v>
      </c>
      <c r="AF46" s="50">
        <v>4.5063631410437104</v>
      </c>
      <c r="AG46" s="50">
        <v>4.5040345981691496</v>
      </c>
      <c r="AH46" s="50">
        <v>4.5040345981691496</v>
      </c>
      <c r="AI46" s="50">
        <v>4.5040345981691496</v>
      </c>
      <c r="AJ46" s="50">
        <v>4.4977326289136297</v>
      </c>
      <c r="AK46" s="50">
        <v>4.4977326289136297</v>
      </c>
      <c r="AL46" s="50">
        <v>4.4977326289136297</v>
      </c>
      <c r="AM46" s="50">
        <v>4.4977326289136297</v>
      </c>
      <c r="AN46" s="50">
        <v>4.4977326289136297</v>
      </c>
      <c r="AO46">
        <v>4.4977326289136297</v>
      </c>
      <c r="AP46">
        <v>4.4977326289136297</v>
      </c>
      <c r="AQ46">
        <v>4.4977326289136297</v>
      </c>
      <c r="AR46">
        <v>4.5397011365269604</v>
      </c>
      <c r="AS46">
        <v>4.5397011365269604</v>
      </c>
      <c r="AT46">
        <v>4.5397011365269604</v>
      </c>
      <c r="AU46">
        <v>4.5397011365269604</v>
      </c>
      <c r="AV46">
        <v>4.5397011365269604</v>
      </c>
      <c r="AW46">
        <v>4.53487063732502</v>
      </c>
      <c r="AX46">
        <v>4.53487063732502</v>
      </c>
      <c r="AY46">
        <v>4.53487063732502</v>
      </c>
      <c r="AZ46">
        <v>4.53487063732502</v>
      </c>
      <c r="BA46">
        <v>4.53487063732502</v>
      </c>
      <c r="BB46">
        <v>4.5301467196075098</v>
      </c>
      <c r="BC46">
        <v>4.5301467196075098</v>
      </c>
      <c r="BD46">
        <v>4.5301467196075098</v>
      </c>
      <c r="BE46">
        <v>4.5301467196075098</v>
      </c>
      <c r="BF46">
        <v>4.5301467196075098</v>
      </c>
      <c r="BG46">
        <v>4.5301467196075098</v>
      </c>
      <c r="BH46">
        <v>4.5301467196075098</v>
      </c>
      <c r="BI46">
        <v>4.5301467196075098</v>
      </c>
      <c r="BJ46">
        <v>4.5301467196075098</v>
      </c>
      <c r="BK46">
        <v>4.5301467196075098</v>
      </c>
      <c r="BL46">
        <v>4.5301467196075098</v>
      </c>
      <c r="BM46">
        <v>4.5301467196075098</v>
      </c>
      <c r="BN46">
        <v>4.5301467196075098</v>
      </c>
      <c r="BO46">
        <v>4.5270977840867204</v>
      </c>
      <c r="BP46">
        <v>4.5488031176923798</v>
      </c>
      <c r="BQ46">
        <v>4.5488031176923798</v>
      </c>
      <c r="BR46">
        <v>4.5488031176923798</v>
      </c>
      <c r="BS46">
        <v>4.5488031176923798</v>
      </c>
      <c r="BT46">
        <v>4.5488031176923798</v>
      </c>
      <c r="BU46">
        <v>4.5843146026309203</v>
      </c>
      <c r="BV46">
        <v>4.6383890440753301</v>
      </c>
      <c r="BW46">
        <v>4.6383890440753301</v>
      </c>
      <c r="BX46">
        <v>4.63298214771301</v>
      </c>
      <c r="BY46">
        <v>4.63298214771301</v>
      </c>
      <c r="BZ46">
        <v>4.63298214771301</v>
      </c>
      <c r="CA46">
        <v>4.63298214771301</v>
      </c>
    </row>
    <row r="47" spans="1:79">
      <c r="A47" s="50">
        <f>A46+1</f>
        <v>1980</v>
      </c>
      <c r="B47" s="50" t="s">
        <v>93</v>
      </c>
      <c r="C47" s="50">
        <v>4.17897713004706</v>
      </c>
      <c r="D47" s="50">
        <v>4.0703151862554598</v>
      </c>
      <c r="E47" s="50">
        <v>4.0703151862554598</v>
      </c>
      <c r="F47" s="50">
        <v>4.0703151862554598</v>
      </c>
      <c r="G47" s="50">
        <v>4.3911510444214796</v>
      </c>
      <c r="H47" s="50">
        <v>4.3911510444214796</v>
      </c>
      <c r="I47" s="50">
        <v>4.4226577778428302</v>
      </c>
      <c r="J47" s="50">
        <v>4.4275311174983703</v>
      </c>
      <c r="K47" s="50">
        <v>4.41824611513979</v>
      </c>
      <c r="L47" s="50">
        <v>4.4460739508730898</v>
      </c>
      <c r="M47" s="50">
        <v>4.4460739508730898</v>
      </c>
      <c r="N47" s="50">
        <v>4.4460739508730898</v>
      </c>
      <c r="O47" s="50">
        <v>4.45026904886958</v>
      </c>
      <c r="P47" s="50">
        <v>4.5355392114645996</v>
      </c>
      <c r="Q47" s="50">
        <v>4.4861506377676603</v>
      </c>
      <c r="R47" s="50">
        <v>4.5514856343323</v>
      </c>
      <c r="S47" s="50">
        <v>4.5514856343323</v>
      </c>
      <c r="T47" s="50">
        <v>4.5453738847971801</v>
      </c>
      <c r="U47" s="50">
        <v>4.5489695843273497</v>
      </c>
      <c r="V47" s="50">
        <v>4.5489695843273497</v>
      </c>
      <c r="W47" s="50">
        <v>4.5489695843273497</v>
      </c>
      <c r="X47" s="50">
        <v>4.5489695843273497</v>
      </c>
      <c r="Y47" s="50">
        <v>4.5477519978908196</v>
      </c>
      <c r="Z47" s="50">
        <v>4.5477519978908196</v>
      </c>
      <c r="AA47" s="50">
        <v>4.5477519978908196</v>
      </c>
      <c r="AB47" s="50">
        <v>4.5477519978908196</v>
      </c>
      <c r="AC47" s="50">
        <v>4.5477519978908196</v>
      </c>
      <c r="AD47" s="50">
        <v>4.5477519978908196</v>
      </c>
      <c r="AE47" s="50">
        <v>4.5477519978908196</v>
      </c>
      <c r="AF47" s="50">
        <v>4.5477519978908196</v>
      </c>
      <c r="AG47" s="50">
        <v>4.5593538398770699</v>
      </c>
      <c r="AH47" s="50">
        <v>4.5593538398770699</v>
      </c>
      <c r="AI47" s="50">
        <v>4.5593538398770699</v>
      </c>
      <c r="AJ47" s="50">
        <v>4.5598617745271897</v>
      </c>
      <c r="AK47" s="50">
        <v>4.5598617745271897</v>
      </c>
      <c r="AL47" s="50">
        <v>4.5598617745271897</v>
      </c>
      <c r="AM47" s="50">
        <v>4.5598617745271897</v>
      </c>
      <c r="AN47" s="50">
        <v>4.5598617745271897</v>
      </c>
      <c r="AO47">
        <v>4.5598617745271897</v>
      </c>
      <c r="AP47">
        <v>4.5598617745271897</v>
      </c>
      <c r="AQ47">
        <v>4.5579774781536599</v>
      </c>
      <c r="AR47">
        <v>4.57455365113894</v>
      </c>
      <c r="AS47">
        <v>4.57455365113894</v>
      </c>
      <c r="AT47">
        <v>4.57455365113894</v>
      </c>
      <c r="AU47">
        <v>4.57455365113894</v>
      </c>
      <c r="AV47">
        <v>4.57455365113894</v>
      </c>
      <c r="AW47">
        <v>4.5730679529777998</v>
      </c>
      <c r="AX47">
        <v>4.5643786406314799</v>
      </c>
      <c r="AY47">
        <v>4.5643786406314799</v>
      </c>
      <c r="AZ47">
        <v>4.5643786406314799</v>
      </c>
      <c r="BA47">
        <v>4.5643786406314799</v>
      </c>
      <c r="BB47">
        <v>4.5629436331969</v>
      </c>
      <c r="BC47">
        <v>4.5630733318290204</v>
      </c>
      <c r="BD47">
        <v>4.5630733318290204</v>
      </c>
      <c r="BE47">
        <v>4.5683033744734898</v>
      </c>
      <c r="BF47">
        <v>4.5683033744734898</v>
      </c>
      <c r="BG47">
        <v>4.5683033744734898</v>
      </c>
      <c r="BH47">
        <v>4.5683033744734898</v>
      </c>
      <c r="BI47">
        <v>4.5683033744734898</v>
      </c>
      <c r="BJ47">
        <v>4.5683033744734898</v>
      </c>
      <c r="BK47">
        <v>4.5675497628864798</v>
      </c>
      <c r="BL47">
        <v>4.5675497628864798</v>
      </c>
      <c r="BM47">
        <v>4.5675497628864798</v>
      </c>
      <c r="BN47">
        <v>4.5675497628864798</v>
      </c>
      <c r="BO47">
        <v>4.5681632554372698</v>
      </c>
      <c r="BP47">
        <v>4.58614635170514</v>
      </c>
      <c r="BQ47">
        <v>4.58614635170514</v>
      </c>
      <c r="BR47">
        <v>4.58614635170514</v>
      </c>
      <c r="BS47">
        <v>4.58614635170514</v>
      </c>
      <c r="BT47">
        <v>4.58614635170514</v>
      </c>
      <c r="BU47">
        <v>4.5944609917152901</v>
      </c>
      <c r="BV47">
        <v>4.6328559929221402</v>
      </c>
      <c r="BW47">
        <v>4.6263877333306098</v>
      </c>
      <c r="BX47">
        <v>4.6249541266977099</v>
      </c>
      <c r="BY47">
        <v>4.6249541266977099</v>
      </c>
      <c r="BZ47">
        <v>4.6249541266977099</v>
      </c>
      <c r="CA47">
        <v>4.6249541266977099</v>
      </c>
    </row>
    <row r="48" spans="1:79">
      <c r="A48" s="50">
        <f t="shared" ref="A48:A90" si="2">A47+1</f>
        <v>1981</v>
      </c>
      <c r="B48" s="50" t="s">
        <v>93</v>
      </c>
      <c r="C48" s="50">
        <v>4.1123085216243798</v>
      </c>
      <c r="D48" s="50">
        <v>4.0414372320482101</v>
      </c>
      <c r="E48" s="50">
        <v>4.0414372320482101</v>
      </c>
      <c r="F48" s="50">
        <v>4.0414372320482101</v>
      </c>
      <c r="G48" s="50">
        <v>3.93272842642302</v>
      </c>
      <c r="H48" s="50">
        <v>3.93272842642302</v>
      </c>
      <c r="I48" s="50">
        <v>4.1720318830826804</v>
      </c>
      <c r="J48" s="50">
        <v>4.1687160119956204</v>
      </c>
      <c r="K48" s="50">
        <v>4.2728965081442096</v>
      </c>
      <c r="L48" s="50">
        <v>4.3971278416972801</v>
      </c>
      <c r="M48" s="50">
        <v>4.3971278416972801</v>
      </c>
      <c r="N48" s="50">
        <v>4.3971278416972801</v>
      </c>
      <c r="O48" s="50">
        <v>4.40943389590847</v>
      </c>
      <c r="P48" s="50">
        <v>4.4686289402333603</v>
      </c>
      <c r="Q48" s="50">
        <v>4.4706322266031204</v>
      </c>
      <c r="R48" s="50">
        <v>4.5124348278803099</v>
      </c>
      <c r="S48" s="50">
        <v>4.5124348278803099</v>
      </c>
      <c r="T48" s="50">
        <v>4.4979143437422797</v>
      </c>
      <c r="U48" s="50">
        <v>4.4989356844578703</v>
      </c>
      <c r="V48" s="50">
        <v>4.4989356844578703</v>
      </c>
      <c r="W48" s="50">
        <v>4.4989356844578703</v>
      </c>
      <c r="X48" s="50">
        <v>4.4989356844578703</v>
      </c>
      <c r="Y48" s="50">
        <v>4.4974707451638496</v>
      </c>
      <c r="Z48" s="50">
        <v>4.4974707451638496</v>
      </c>
      <c r="AA48" s="50">
        <v>4.4974707451638496</v>
      </c>
      <c r="AB48" s="50">
        <v>4.4974707451638496</v>
      </c>
      <c r="AC48" s="50">
        <v>4.4974707451638496</v>
      </c>
      <c r="AD48" s="50">
        <v>4.4974707451638496</v>
      </c>
      <c r="AE48" s="50">
        <v>4.4974707451638496</v>
      </c>
      <c r="AF48" s="50">
        <v>4.4974707451638496</v>
      </c>
      <c r="AG48" s="50">
        <v>4.5147946999772</v>
      </c>
      <c r="AH48" s="50">
        <v>4.5147946999772</v>
      </c>
      <c r="AI48" s="50">
        <v>4.5191531663519999</v>
      </c>
      <c r="AJ48" s="50">
        <v>4.5214925576718503</v>
      </c>
      <c r="AK48" s="50">
        <v>4.5214925576718503</v>
      </c>
      <c r="AL48" s="50">
        <v>4.5214925576718503</v>
      </c>
      <c r="AM48" s="50">
        <v>4.5214925576718503</v>
      </c>
      <c r="AN48" s="50">
        <v>4.5214925576718503</v>
      </c>
      <c r="AO48">
        <v>4.5214925576718503</v>
      </c>
      <c r="AP48">
        <v>4.5214925576718503</v>
      </c>
      <c r="AQ48">
        <v>4.52270356528512</v>
      </c>
      <c r="AR48">
        <v>4.5273533294365302</v>
      </c>
      <c r="AS48">
        <v>4.5273533294365302</v>
      </c>
      <c r="AT48">
        <v>4.5273533294365302</v>
      </c>
      <c r="AU48">
        <v>4.5266865422500899</v>
      </c>
      <c r="AV48">
        <v>4.5266865422500899</v>
      </c>
      <c r="AW48">
        <v>4.5318057951345398</v>
      </c>
      <c r="AX48">
        <v>4.5276792093863696</v>
      </c>
      <c r="AY48">
        <v>4.5276792093863696</v>
      </c>
      <c r="AZ48">
        <v>4.5276792093863696</v>
      </c>
      <c r="BA48">
        <v>4.5276792093863696</v>
      </c>
      <c r="BB48">
        <v>4.52884093575737</v>
      </c>
      <c r="BC48">
        <v>4.5289696765618803</v>
      </c>
      <c r="BD48">
        <v>4.5289696765618803</v>
      </c>
      <c r="BE48">
        <v>4.53057417148377</v>
      </c>
      <c r="BF48">
        <v>4.53057417148377</v>
      </c>
      <c r="BG48">
        <v>4.53057417148377</v>
      </c>
      <c r="BH48">
        <v>4.53057417148377</v>
      </c>
      <c r="BI48">
        <v>4.53057417148377</v>
      </c>
      <c r="BJ48">
        <v>4.53057417148377</v>
      </c>
      <c r="BK48">
        <v>4.5362875603309698</v>
      </c>
      <c r="BL48">
        <v>4.5362875603309698</v>
      </c>
      <c r="BM48">
        <v>4.5362875603309698</v>
      </c>
      <c r="BN48">
        <v>4.5362875603309698</v>
      </c>
      <c r="BO48">
        <v>4.5352060357958104</v>
      </c>
      <c r="BP48">
        <v>4.5498735969241499</v>
      </c>
      <c r="BQ48">
        <v>4.5498735969241499</v>
      </c>
      <c r="BR48">
        <v>4.5509739408649796</v>
      </c>
      <c r="BS48">
        <v>4.5509739408649796</v>
      </c>
      <c r="BT48">
        <v>4.5509739408649796</v>
      </c>
      <c r="BU48">
        <v>4.5546295134027996</v>
      </c>
      <c r="BV48">
        <v>4.5794787341533496</v>
      </c>
      <c r="BW48">
        <v>4.5708659104135503</v>
      </c>
      <c r="BX48">
        <v>4.5702305429191501</v>
      </c>
      <c r="BY48">
        <v>4.5702305429191501</v>
      </c>
      <c r="BZ48">
        <v>4.5702305429191501</v>
      </c>
      <c r="CA48">
        <v>4.5702305429191501</v>
      </c>
    </row>
    <row r="49" spans="1:79">
      <c r="A49" s="50">
        <f t="shared" si="2"/>
        <v>1982</v>
      </c>
      <c r="B49" s="50" t="s">
        <v>93</v>
      </c>
      <c r="C49" s="50">
        <v>3.90308814455509</v>
      </c>
      <c r="D49" s="50">
        <v>4.0728803101296398</v>
      </c>
      <c r="E49" s="50">
        <v>4.0728803101296398</v>
      </c>
      <c r="F49" s="50">
        <v>4.0728803101296398</v>
      </c>
      <c r="G49" s="50">
        <v>3.9672245732300699</v>
      </c>
      <c r="H49" s="50">
        <v>4.0277909485585104</v>
      </c>
      <c r="I49" s="50">
        <v>4.1606724325481297</v>
      </c>
      <c r="J49" s="50">
        <v>4.1589671077604002</v>
      </c>
      <c r="K49" s="50">
        <v>4.2386186307699001</v>
      </c>
      <c r="L49" s="50">
        <v>4.3134579663691301</v>
      </c>
      <c r="M49" s="50">
        <v>4.3134579663691301</v>
      </c>
      <c r="N49" s="50">
        <v>4.3134579663691301</v>
      </c>
      <c r="O49" s="50">
        <v>4.3274836295964896</v>
      </c>
      <c r="P49" s="50">
        <v>4.3526579574055404</v>
      </c>
      <c r="Q49" s="50">
        <v>4.3348420029940398</v>
      </c>
      <c r="R49" s="50">
        <v>4.3703432989953699</v>
      </c>
      <c r="S49" s="50">
        <v>4.3703432989953699</v>
      </c>
      <c r="T49" s="50">
        <v>4.3489902136436704</v>
      </c>
      <c r="U49" s="50">
        <v>4.3504685222584802</v>
      </c>
      <c r="V49" s="50">
        <v>4.3504685222584802</v>
      </c>
      <c r="W49" s="50">
        <v>4.3504685222584802</v>
      </c>
      <c r="X49" s="50">
        <v>4.3504685222584802</v>
      </c>
      <c r="Y49" s="50">
        <v>4.3644860367169303</v>
      </c>
      <c r="Z49" s="50">
        <v>4.3644860367169303</v>
      </c>
      <c r="AA49" s="50">
        <v>4.3644860367169303</v>
      </c>
      <c r="AB49" s="50">
        <v>4.3644860367169303</v>
      </c>
      <c r="AC49" s="50">
        <v>4.3644860367169303</v>
      </c>
      <c r="AD49" s="50">
        <v>4.3644860367169303</v>
      </c>
      <c r="AE49" s="50">
        <v>4.3644860367169303</v>
      </c>
      <c r="AF49" s="50">
        <v>4.3644860367169303</v>
      </c>
      <c r="AG49" s="50">
        <v>4.3954550945243902</v>
      </c>
      <c r="AH49" s="50">
        <v>4.3954550945243902</v>
      </c>
      <c r="AI49" s="50">
        <v>4.3982397965583404</v>
      </c>
      <c r="AJ49" s="50">
        <v>4.4029434476835299</v>
      </c>
      <c r="AK49" s="50">
        <v>4.4029434476835299</v>
      </c>
      <c r="AL49" s="50">
        <v>4.4029434476835299</v>
      </c>
      <c r="AM49" s="50">
        <v>4.4029434476835299</v>
      </c>
      <c r="AN49" s="50">
        <v>4.4029434476835299</v>
      </c>
      <c r="AO49">
        <v>4.4029434476835299</v>
      </c>
      <c r="AP49">
        <v>4.4029434476835299</v>
      </c>
      <c r="AQ49">
        <v>4.4043885568369499</v>
      </c>
      <c r="AR49">
        <v>4.41746896129865</v>
      </c>
      <c r="AS49">
        <v>4.41746896129865</v>
      </c>
      <c r="AT49">
        <v>4.41746896129865</v>
      </c>
      <c r="AU49">
        <v>4.41715590719018</v>
      </c>
      <c r="AV49">
        <v>4.4168434831078098</v>
      </c>
      <c r="AW49">
        <v>4.4183412038863104</v>
      </c>
      <c r="AX49">
        <v>4.4148326254849897</v>
      </c>
      <c r="AY49">
        <v>4.4148326254849897</v>
      </c>
      <c r="AZ49">
        <v>4.4148326254849897</v>
      </c>
      <c r="BA49">
        <v>4.4148326254849897</v>
      </c>
      <c r="BB49">
        <v>4.4163940069145999</v>
      </c>
      <c r="BC49">
        <v>4.4166101185425903</v>
      </c>
      <c r="BD49">
        <v>4.4165354567052901</v>
      </c>
      <c r="BE49">
        <v>4.4165033352475103</v>
      </c>
      <c r="BF49">
        <v>4.4165033352475103</v>
      </c>
      <c r="BG49">
        <v>4.4165033352475103</v>
      </c>
      <c r="BH49">
        <v>4.4165033352475103</v>
      </c>
      <c r="BI49">
        <v>4.4165033352475103</v>
      </c>
      <c r="BJ49">
        <v>4.4165033352475103</v>
      </c>
      <c r="BK49">
        <v>4.4205844117211104</v>
      </c>
      <c r="BL49">
        <v>4.4205844117211104</v>
      </c>
      <c r="BM49">
        <v>4.4205844117211104</v>
      </c>
      <c r="BN49">
        <v>4.4205844117211104</v>
      </c>
      <c r="BO49">
        <v>4.4205848128483796</v>
      </c>
      <c r="BP49">
        <v>4.4305715963851897</v>
      </c>
      <c r="BQ49">
        <v>4.4305715963851897</v>
      </c>
      <c r="BR49">
        <v>4.4314290219409402</v>
      </c>
      <c r="BS49">
        <v>4.4314290219409402</v>
      </c>
      <c r="BT49">
        <v>4.4314290219409402</v>
      </c>
      <c r="BU49">
        <v>4.4313903933401502</v>
      </c>
      <c r="BV49">
        <v>4.4440444528300098</v>
      </c>
      <c r="BW49">
        <v>4.4404384833210404</v>
      </c>
      <c r="BX49">
        <v>4.4401439424458999</v>
      </c>
      <c r="BY49">
        <v>4.4401439424458999</v>
      </c>
      <c r="BZ49">
        <v>4.4401439424458999</v>
      </c>
      <c r="CA49">
        <v>4.4401439424458999</v>
      </c>
    </row>
    <row r="50" spans="1:79">
      <c r="A50" s="50">
        <f t="shared" si="2"/>
        <v>1983</v>
      </c>
      <c r="B50" s="50" t="s">
        <v>93</v>
      </c>
      <c r="C50" s="50">
        <v>4.1144367832266804</v>
      </c>
      <c r="D50" s="50">
        <v>4.1783553558129203</v>
      </c>
      <c r="E50" s="50">
        <v>4.1783553558129203</v>
      </c>
      <c r="F50" s="50">
        <v>4.1661089637164999</v>
      </c>
      <c r="G50" s="50">
        <v>3.75852432197749</v>
      </c>
      <c r="H50" s="50">
        <v>3.84038299864419</v>
      </c>
      <c r="I50" s="50">
        <v>3.9996931413827799</v>
      </c>
      <c r="J50" s="50">
        <v>4.0037032222902198</v>
      </c>
      <c r="K50" s="50">
        <v>4.0844271335454296</v>
      </c>
      <c r="L50" s="50">
        <v>4.2345483460216196</v>
      </c>
      <c r="M50" s="50">
        <v>4.2345483460216196</v>
      </c>
      <c r="N50" s="50">
        <v>4.2345483460216196</v>
      </c>
      <c r="O50" s="50">
        <v>4.2434149606151799</v>
      </c>
      <c r="P50" s="50">
        <v>4.2387433842377904</v>
      </c>
      <c r="Q50" s="50">
        <v>4.2051829399113698</v>
      </c>
      <c r="R50" s="50">
        <v>4.2228851064332904</v>
      </c>
      <c r="S50" s="50">
        <v>4.2228851064332904</v>
      </c>
      <c r="T50" s="50">
        <v>4.21709703538912</v>
      </c>
      <c r="U50" s="50">
        <v>4.2184146762989103</v>
      </c>
      <c r="V50" s="50">
        <v>4.2184146762989103</v>
      </c>
      <c r="W50" s="50">
        <v>4.2184146762989103</v>
      </c>
      <c r="X50" s="50">
        <v>4.2184146762989103</v>
      </c>
      <c r="Y50" s="50">
        <v>4.2329470892442496</v>
      </c>
      <c r="Z50" s="50">
        <v>4.2333654825168301</v>
      </c>
      <c r="AA50" s="50">
        <v>4.2333654825168301</v>
      </c>
      <c r="AB50" s="50">
        <v>4.2333654825168301</v>
      </c>
      <c r="AC50" s="50">
        <v>4.2333654825168301</v>
      </c>
      <c r="AD50" s="50">
        <v>4.2333654825168301</v>
      </c>
      <c r="AE50" s="50">
        <v>4.2333654825168301</v>
      </c>
      <c r="AF50" s="50">
        <v>4.2333654825168301</v>
      </c>
      <c r="AG50" s="50">
        <v>4.2519702851143597</v>
      </c>
      <c r="AH50" s="50">
        <v>4.2519702851143597</v>
      </c>
      <c r="AI50" s="50">
        <v>4.2540412105658101</v>
      </c>
      <c r="AJ50" s="50">
        <v>4.2580400006360799</v>
      </c>
      <c r="AK50" s="50">
        <v>4.2580400006360799</v>
      </c>
      <c r="AL50" s="50">
        <v>4.2580400006360799</v>
      </c>
      <c r="AM50" s="50">
        <v>4.2580400006360799</v>
      </c>
      <c r="AN50" s="50">
        <v>4.2580400006360799</v>
      </c>
      <c r="AO50">
        <v>4.2580400006360799</v>
      </c>
      <c r="AP50">
        <v>4.2580400006360799</v>
      </c>
      <c r="AQ50">
        <v>4.2576016166635702</v>
      </c>
      <c r="AR50">
        <v>4.2671679639389897</v>
      </c>
      <c r="AS50">
        <v>4.2671679639389897</v>
      </c>
      <c r="AT50">
        <v>4.2671679639389897</v>
      </c>
      <c r="AU50">
        <v>4.2667941634590898</v>
      </c>
      <c r="AV50">
        <v>4.2654294983693202</v>
      </c>
      <c r="AW50">
        <v>4.2673113585751903</v>
      </c>
      <c r="AX50">
        <v>4.2668038358984797</v>
      </c>
      <c r="AY50">
        <v>4.26657378707554</v>
      </c>
      <c r="AZ50">
        <v>4.2663440155921597</v>
      </c>
      <c r="BA50">
        <v>4.2663440155921597</v>
      </c>
      <c r="BB50">
        <v>4.2675756939432103</v>
      </c>
      <c r="BC50">
        <v>4.2678535768333496</v>
      </c>
      <c r="BD50">
        <v>4.2644148631662704</v>
      </c>
      <c r="BE50">
        <v>4.2639911471945497</v>
      </c>
      <c r="BF50">
        <v>4.2639911471945497</v>
      </c>
      <c r="BG50">
        <v>4.2639911471945497</v>
      </c>
      <c r="BH50">
        <v>4.2639911471945497</v>
      </c>
      <c r="BI50">
        <v>4.2639911471945497</v>
      </c>
      <c r="BJ50">
        <v>4.2639911471945497</v>
      </c>
      <c r="BK50">
        <v>4.2669400213692201</v>
      </c>
      <c r="BL50">
        <v>4.2669400213692201</v>
      </c>
      <c r="BM50">
        <v>4.2669400213692201</v>
      </c>
      <c r="BN50">
        <v>4.2669400213692201</v>
      </c>
      <c r="BO50">
        <v>4.2625216405395197</v>
      </c>
      <c r="BP50">
        <v>4.2743950845433503</v>
      </c>
      <c r="BQ50">
        <v>4.2739259632265902</v>
      </c>
      <c r="BR50">
        <v>4.2746707104216304</v>
      </c>
      <c r="BS50">
        <v>4.2746707104216304</v>
      </c>
      <c r="BT50">
        <v>4.2746707104216304</v>
      </c>
      <c r="BU50">
        <v>4.2720945646659603</v>
      </c>
      <c r="BV50">
        <v>4.2891209014734804</v>
      </c>
      <c r="BW50">
        <v>4.2842212766385401</v>
      </c>
      <c r="BX50">
        <v>4.2847204030698602</v>
      </c>
      <c r="BY50">
        <v>4.2847204030698602</v>
      </c>
      <c r="BZ50">
        <v>4.2847204030698602</v>
      </c>
      <c r="CA50">
        <v>4.2847204030698602</v>
      </c>
    </row>
    <row r="51" spans="1:79">
      <c r="A51" s="50">
        <f t="shared" si="2"/>
        <v>1984</v>
      </c>
      <c r="B51" s="50" t="s">
        <v>93</v>
      </c>
      <c r="C51" s="50">
        <v>3.9584383245392498</v>
      </c>
      <c r="D51" s="50">
        <v>4.1123411576153401</v>
      </c>
      <c r="E51" s="50">
        <v>4.1123411576153401</v>
      </c>
      <c r="F51" s="50">
        <v>4.1058267688583703</v>
      </c>
      <c r="G51" s="50">
        <v>3.7041710929132599</v>
      </c>
      <c r="H51" s="50">
        <v>3.7751487396531398</v>
      </c>
      <c r="I51" s="50">
        <v>3.9404814830346302</v>
      </c>
      <c r="J51" s="50">
        <v>3.9425199013469601</v>
      </c>
      <c r="K51" s="50">
        <v>4.0249697099289596</v>
      </c>
      <c r="L51" s="50">
        <v>4.16311583587059</v>
      </c>
      <c r="M51" s="50">
        <v>4.1627136921450996</v>
      </c>
      <c r="N51" s="50">
        <v>4.1627136921450996</v>
      </c>
      <c r="O51" s="50">
        <v>4.1598791971086602</v>
      </c>
      <c r="P51" s="50">
        <v>4.1538017860263903</v>
      </c>
      <c r="Q51" s="50">
        <v>4.1199173118861498</v>
      </c>
      <c r="R51" s="50">
        <v>4.1366457510613701</v>
      </c>
      <c r="S51" s="50">
        <v>4.1366457510613701</v>
      </c>
      <c r="T51" s="50">
        <v>4.1306309134053203</v>
      </c>
      <c r="U51" s="50">
        <v>4.1334000019380399</v>
      </c>
      <c r="V51" s="50">
        <v>4.1334000019380399</v>
      </c>
      <c r="W51" s="50">
        <v>4.1338308369232104</v>
      </c>
      <c r="X51" s="50">
        <v>4.1338308369232104</v>
      </c>
      <c r="Y51" s="50">
        <v>4.1432317868806496</v>
      </c>
      <c r="Z51" s="50">
        <v>4.1436426101326598</v>
      </c>
      <c r="AA51" s="50">
        <v>4.1436426101326598</v>
      </c>
      <c r="AB51" s="50">
        <v>4.1436426101326598</v>
      </c>
      <c r="AC51" s="50">
        <v>4.1436426101326598</v>
      </c>
      <c r="AD51" s="50">
        <v>4.1436426101326598</v>
      </c>
      <c r="AE51" s="50">
        <v>4.1436426101326598</v>
      </c>
      <c r="AF51" s="50">
        <v>4.1436426101326598</v>
      </c>
      <c r="AG51" s="50">
        <v>4.15106314807087</v>
      </c>
      <c r="AH51" s="50">
        <v>4.1486752377257901</v>
      </c>
      <c r="AI51" s="50">
        <v>4.1511618138701003</v>
      </c>
      <c r="AJ51" s="50">
        <v>4.1547541267937298</v>
      </c>
      <c r="AK51" s="50">
        <v>4.1547541267937298</v>
      </c>
      <c r="AL51" s="50">
        <v>4.1547541267937298</v>
      </c>
      <c r="AM51" s="50">
        <v>4.1547541267937298</v>
      </c>
      <c r="AN51" s="50">
        <v>4.1547541267937298</v>
      </c>
      <c r="AO51">
        <v>4.1547541267937298</v>
      </c>
      <c r="AP51">
        <v>4.1547541267937298</v>
      </c>
      <c r="AQ51">
        <v>4.1503339707102196</v>
      </c>
      <c r="AR51">
        <v>4.1592261760658502</v>
      </c>
      <c r="AS51">
        <v>4.1592261760658502</v>
      </c>
      <c r="AT51">
        <v>4.1592261760658502</v>
      </c>
      <c r="AU51">
        <v>4.1590331361014901</v>
      </c>
      <c r="AV51">
        <v>4.1581640476729698</v>
      </c>
      <c r="AW51">
        <v>4.1601117297893602</v>
      </c>
      <c r="AX51">
        <v>4.1563234524452701</v>
      </c>
      <c r="AY51">
        <v>4.1561949209485798</v>
      </c>
      <c r="AZ51">
        <v>4.1560665113454096</v>
      </c>
      <c r="BA51">
        <v>4.1560665113454096</v>
      </c>
      <c r="BB51">
        <v>4.1573668761132003</v>
      </c>
      <c r="BC51">
        <v>4.15765734521597</v>
      </c>
      <c r="BD51">
        <v>4.1551444033367</v>
      </c>
      <c r="BE51">
        <v>4.1555507369009899</v>
      </c>
      <c r="BF51">
        <v>4.1555507369009899</v>
      </c>
      <c r="BG51">
        <v>4.1555507369009899</v>
      </c>
      <c r="BH51">
        <v>4.1555507369009899</v>
      </c>
      <c r="BI51">
        <v>4.1555507369009899</v>
      </c>
      <c r="BJ51">
        <v>4.1555507369009899</v>
      </c>
      <c r="BK51">
        <v>4.1582983353538001</v>
      </c>
      <c r="BL51">
        <v>4.1582983353538001</v>
      </c>
      <c r="BM51">
        <v>4.1582983353538001</v>
      </c>
      <c r="BN51">
        <v>4.1582983353538001</v>
      </c>
      <c r="BO51">
        <v>4.1506092848302201</v>
      </c>
      <c r="BP51">
        <v>4.1639068843941098</v>
      </c>
      <c r="BQ51">
        <v>4.1636619928194198</v>
      </c>
      <c r="BR51">
        <v>4.1643207490663601</v>
      </c>
      <c r="BS51">
        <v>4.1643207490663601</v>
      </c>
      <c r="BT51">
        <v>4.1643207490663601</v>
      </c>
      <c r="BU51">
        <v>4.1595026452725197</v>
      </c>
      <c r="BV51">
        <v>4.1732504286092</v>
      </c>
      <c r="BW51">
        <v>4.16878578194226</v>
      </c>
      <c r="BX51">
        <v>4.1681684979594404</v>
      </c>
      <c r="BY51">
        <v>4.1681684979594404</v>
      </c>
      <c r="BZ51">
        <v>4.1681684979594404</v>
      </c>
      <c r="CA51">
        <v>4.1681684979594404</v>
      </c>
    </row>
    <row r="52" spans="1:79">
      <c r="A52" s="50">
        <f t="shared" si="2"/>
        <v>1985</v>
      </c>
      <c r="B52" s="50" t="s">
        <v>93</v>
      </c>
      <c r="C52" s="50">
        <v>3.81529575288948</v>
      </c>
      <c r="D52" s="50">
        <v>3.8180822905276699</v>
      </c>
      <c r="E52" s="50">
        <v>3.8180822905276699</v>
      </c>
      <c r="F52" s="50">
        <v>3.8193115684897898</v>
      </c>
      <c r="G52" s="50">
        <v>3.4571609584987</v>
      </c>
      <c r="H52" s="50">
        <v>3.5223808441590698</v>
      </c>
      <c r="I52" s="50">
        <v>3.7380211749577201</v>
      </c>
      <c r="J52" s="50">
        <v>3.7453534359701899</v>
      </c>
      <c r="K52" s="50">
        <v>3.8339884512900602</v>
      </c>
      <c r="L52" s="50">
        <v>4.0023625383258601</v>
      </c>
      <c r="M52" s="50">
        <v>4.0021598824294999</v>
      </c>
      <c r="N52" s="50">
        <v>4.0021598824294999</v>
      </c>
      <c r="O52" s="50">
        <v>4.0073320774493197</v>
      </c>
      <c r="P52" s="50">
        <v>4.0110478780509196</v>
      </c>
      <c r="Q52" s="50">
        <v>3.99175042943435</v>
      </c>
      <c r="R52" s="50">
        <v>3.99303056614982</v>
      </c>
      <c r="S52" s="50">
        <v>3.99303056614982</v>
      </c>
      <c r="T52" s="50">
        <v>3.9853211588744299</v>
      </c>
      <c r="U52" s="50">
        <v>3.9890238409244398</v>
      </c>
      <c r="V52" s="50">
        <v>3.9890238409244398</v>
      </c>
      <c r="W52" s="50">
        <v>3.9894784183751302</v>
      </c>
      <c r="X52" s="50">
        <v>3.9894784183751302</v>
      </c>
      <c r="Y52" s="50">
        <v>3.9989719237728401</v>
      </c>
      <c r="Z52" s="50">
        <v>3.9994075675526499</v>
      </c>
      <c r="AA52" s="50">
        <v>3.9994075675526499</v>
      </c>
      <c r="AB52" s="50">
        <v>3.9994075675526499</v>
      </c>
      <c r="AC52" s="50">
        <v>3.9994075675526499</v>
      </c>
      <c r="AD52" s="50">
        <v>3.9994075675526499</v>
      </c>
      <c r="AE52" s="50">
        <v>3.9994075675526499</v>
      </c>
      <c r="AF52" s="50">
        <v>3.9994075675526499</v>
      </c>
      <c r="AG52" s="50">
        <v>3.9965098898295599</v>
      </c>
      <c r="AH52" s="50">
        <v>3.99471695588718</v>
      </c>
      <c r="AI52" s="50">
        <v>3.9976197895393102</v>
      </c>
      <c r="AJ52" s="50">
        <v>4.0017560135311001</v>
      </c>
      <c r="AK52" s="50">
        <v>4.0017560135311001</v>
      </c>
      <c r="AL52" s="50">
        <v>4.0017560135311001</v>
      </c>
      <c r="AM52" s="50">
        <v>4.0017560135311001</v>
      </c>
      <c r="AN52" s="50">
        <v>4.0017560135311001</v>
      </c>
      <c r="AO52">
        <v>4.0017560135311001</v>
      </c>
      <c r="AP52">
        <v>4.0017560135311001</v>
      </c>
      <c r="AQ52">
        <v>4.0006223574010802</v>
      </c>
      <c r="AR52">
        <v>4.0154757259816396</v>
      </c>
      <c r="AS52">
        <v>4.0154757259816396</v>
      </c>
      <c r="AT52">
        <v>4.0154757259816396</v>
      </c>
      <c r="AU52">
        <v>4.0157463212313704</v>
      </c>
      <c r="AV52">
        <v>4.0152678145189</v>
      </c>
      <c r="AW52">
        <v>4.0172844881804401</v>
      </c>
      <c r="AX52">
        <v>4.0143274799588502</v>
      </c>
      <c r="AY52">
        <v>4.0142781313866402</v>
      </c>
      <c r="AZ52">
        <v>4.0132418566285804</v>
      </c>
      <c r="BA52">
        <v>4.0132418566285804</v>
      </c>
      <c r="BB52">
        <v>4.0156007630975097</v>
      </c>
      <c r="BC52">
        <v>4.0174483839254904</v>
      </c>
      <c r="BD52">
        <v>4.0136577454466398</v>
      </c>
      <c r="BE52">
        <v>4.0131342860177002</v>
      </c>
      <c r="BF52">
        <v>4.0131342860177002</v>
      </c>
      <c r="BG52">
        <v>4.0131342860177002</v>
      </c>
      <c r="BH52">
        <v>4.0131342860177002</v>
      </c>
      <c r="BI52">
        <v>4.0131342860177002</v>
      </c>
      <c r="BJ52">
        <v>4.0131342860177002</v>
      </c>
      <c r="BK52">
        <v>4.0157730032837202</v>
      </c>
      <c r="BL52">
        <v>4.0157730032837202</v>
      </c>
      <c r="BM52">
        <v>4.0157730032837202</v>
      </c>
      <c r="BN52">
        <v>4.0157730032837202</v>
      </c>
      <c r="BO52">
        <v>4.00629436682219</v>
      </c>
      <c r="BP52">
        <v>4.0224611057686097</v>
      </c>
      <c r="BQ52">
        <v>4.02238947641741</v>
      </c>
      <c r="BR52">
        <v>4.0229105993498004</v>
      </c>
      <c r="BS52">
        <v>4.0229105993498004</v>
      </c>
      <c r="BT52">
        <v>4.0229105993498004</v>
      </c>
      <c r="BU52">
        <v>4.0189358065556204</v>
      </c>
      <c r="BV52">
        <v>4.0321579172761401</v>
      </c>
      <c r="BW52">
        <v>4.0237771978991796</v>
      </c>
      <c r="BX52">
        <v>4.0223084447760904</v>
      </c>
      <c r="BY52">
        <v>4.0223084447760904</v>
      </c>
      <c r="BZ52">
        <v>4.0223084447760904</v>
      </c>
      <c r="CA52">
        <v>4.0223084447760904</v>
      </c>
    </row>
    <row r="53" spans="1:79">
      <c r="A53" s="50">
        <f t="shared" si="2"/>
        <v>1986</v>
      </c>
      <c r="B53" s="50">
        <v>2.8204784532536702</v>
      </c>
      <c r="C53" s="50">
        <v>3.3716911575720401</v>
      </c>
      <c r="D53" s="50">
        <v>3.4635614579015699</v>
      </c>
      <c r="E53" s="50">
        <v>3.4635614579015699</v>
      </c>
      <c r="F53" s="50">
        <v>3.46886933311285</v>
      </c>
      <c r="G53" s="50">
        <v>3.30549657300543</v>
      </c>
      <c r="H53" s="50">
        <v>3.3564016768968101</v>
      </c>
      <c r="I53" s="50">
        <v>3.5776211304724201</v>
      </c>
      <c r="J53" s="50">
        <v>3.5884612714451198</v>
      </c>
      <c r="K53" s="50">
        <v>3.6836701578847801</v>
      </c>
      <c r="L53" s="50">
        <v>3.8862383212142699</v>
      </c>
      <c r="M53" s="50">
        <v>3.8861422905834502</v>
      </c>
      <c r="N53" s="50">
        <v>3.8861422905834502</v>
      </c>
      <c r="O53" s="50">
        <v>3.8946231684420201</v>
      </c>
      <c r="P53" s="50">
        <v>3.8974304483542399</v>
      </c>
      <c r="Q53" s="50">
        <v>3.8584830041519198</v>
      </c>
      <c r="R53" s="50">
        <v>3.86260419759929</v>
      </c>
      <c r="S53" s="50">
        <v>3.86260419759929</v>
      </c>
      <c r="T53" s="50">
        <v>3.86097893996818</v>
      </c>
      <c r="U53" s="50">
        <v>3.8659541985625299</v>
      </c>
      <c r="V53" s="50">
        <v>3.8659541985625299</v>
      </c>
      <c r="W53" s="50">
        <v>3.8664091129488698</v>
      </c>
      <c r="X53" s="50">
        <v>3.8664091129488698</v>
      </c>
      <c r="Y53" s="50">
        <v>3.8781501639226201</v>
      </c>
      <c r="Z53" s="50">
        <v>3.8785873025934898</v>
      </c>
      <c r="AA53" s="50">
        <v>3.8785873025934898</v>
      </c>
      <c r="AB53" s="50">
        <v>3.8785873025934898</v>
      </c>
      <c r="AC53" s="50">
        <v>3.8785873025934898</v>
      </c>
      <c r="AD53" s="50">
        <v>3.8785873025934898</v>
      </c>
      <c r="AE53" s="50">
        <v>3.8785873025934898</v>
      </c>
      <c r="AF53" s="50">
        <v>3.8785873025934898</v>
      </c>
      <c r="AG53" s="50">
        <v>3.8798263647366502</v>
      </c>
      <c r="AH53" s="50">
        <v>3.8783962257761502</v>
      </c>
      <c r="AI53" s="50">
        <v>3.8813499219307399</v>
      </c>
      <c r="AJ53" s="50">
        <v>3.8854261938561598</v>
      </c>
      <c r="AK53" s="50">
        <v>3.8854261938561598</v>
      </c>
      <c r="AL53" s="50">
        <v>3.8854261938561598</v>
      </c>
      <c r="AM53" s="50">
        <v>3.8854261938561598</v>
      </c>
      <c r="AN53" s="50">
        <v>3.8854261938561598</v>
      </c>
      <c r="AO53">
        <v>3.8854261938561598</v>
      </c>
      <c r="AP53">
        <v>3.8854261938561598</v>
      </c>
      <c r="AQ53">
        <v>3.8856734862516098</v>
      </c>
      <c r="AR53">
        <v>3.9024085041884602</v>
      </c>
      <c r="AS53">
        <v>3.9024085041884602</v>
      </c>
      <c r="AT53">
        <v>3.9024085041884602</v>
      </c>
      <c r="AU53">
        <v>3.9014976999631901</v>
      </c>
      <c r="AV53">
        <v>3.9012438291333602</v>
      </c>
      <c r="AW53">
        <v>3.90331388740828</v>
      </c>
      <c r="AX53">
        <v>3.9016436701333101</v>
      </c>
      <c r="AY53">
        <v>3.90163842079849</v>
      </c>
      <c r="AZ53">
        <v>3.9010700878400102</v>
      </c>
      <c r="BA53">
        <v>3.9010700878400102</v>
      </c>
      <c r="BB53">
        <v>3.90348740645618</v>
      </c>
      <c r="BC53">
        <v>3.9046973858227898</v>
      </c>
      <c r="BD53">
        <v>3.9011975868960498</v>
      </c>
      <c r="BE53">
        <v>3.8994193532537098</v>
      </c>
      <c r="BF53">
        <v>3.8994193532537098</v>
      </c>
      <c r="BG53">
        <v>3.8994193532537098</v>
      </c>
      <c r="BH53">
        <v>3.8994193532537098</v>
      </c>
      <c r="BI53">
        <v>3.8994193532537098</v>
      </c>
      <c r="BJ53">
        <v>3.8994193532537098</v>
      </c>
      <c r="BK53">
        <v>3.9005724393979802</v>
      </c>
      <c r="BL53">
        <v>3.9005724393979802</v>
      </c>
      <c r="BM53">
        <v>3.9005724393979802</v>
      </c>
      <c r="BN53">
        <v>3.9005724393979802</v>
      </c>
      <c r="BO53">
        <v>3.8921655133881399</v>
      </c>
      <c r="BP53">
        <v>3.9056956776628202</v>
      </c>
      <c r="BQ53">
        <v>3.9056795517621801</v>
      </c>
      <c r="BR53">
        <v>3.90510304294973</v>
      </c>
      <c r="BS53">
        <v>3.90510304294973</v>
      </c>
      <c r="BT53">
        <v>3.90510304294973</v>
      </c>
      <c r="BU53">
        <v>3.90192868908616</v>
      </c>
      <c r="BV53">
        <v>3.9174133583019501</v>
      </c>
      <c r="BW53">
        <v>3.9066648378511002</v>
      </c>
      <c r="BX53">
        <v>3.9035734405712299</v>
      </c>
      <c r="BY53">
        <v>3.9035734405712299</v>
      </c>
      <c r="BZ53">
        <v>3.9035734405712299</v>
      </c>
      <c r="CA53">
        <v>3.9035734405712299</v>
      </c>
    </row>
    <row r="54" spans="1:79">
      <c r="A54" s="50">
        <f t="shared" si="2"/>
        <v>1987</v>
      </c>
      <c r="B54" s="50">
        <v>2.8204784532536702</v>
      </c>
      <c r="C54" s="50">
        <v>3.2080493810605102</v>
      </c>
      <c r="D54" s="50">
        <v>3.3356486082882602</v>
      </c>
      <c r="E54" s="50">
        <v>3.3356486082882602</v>
      </c>
      <c r="F54" s="50">
        <v>3.3412595583354001</v>
      </c>
      <c r="G54" s="50">
        <v>3.33369640182738</v>
      </c>
      <c r="H54" s="50">
        <v>3.39894680232202</v>
      </c>
      <c r="I54" s="50">
        <v>3.58245616068946</v>
      </c>
      <c r="J54" s="50">
        <v>3.5911625456628302</v>
      </c>
      <c r="K54" s="50">
        <v>3.6755249467893401</v>
      </c>
      <c r="L54" s="50">
        <v>3.8350222028423002</v>
      </c>
      <c r="M54" s="50">
        <v>3.8349663562807099</v>
      </c>
      <c r="N54" s="50">
        <v>3.8349663562807099</v>
      </c>
      <c r="O54" s="50">
        <v>3.8439572546876399</v>
      </c>
      <c r="P54" s="50">
        <v>3.8396718555329201</v>
      </c>
      <c r="Q54" s="50">
        <v>3.7880833881651501</v>
      </c>
      <c r="R54" s="50">
        <v>3.7892375308072999</v>
      </c>
      <c r="S54" s="50">
        <v>3.7892375308072999</v>
      </c>
      <c r="T54" s="50">
        <v>3.7768725117506401</v>
      </c>
      <c r="U54" s="50">
        <v>3.7813423343725998</v>
      </c>
      <c r="V54" s="50">
        <v>3.7813423343725998</v>
      </c>
      <c r="W54" s="50">
        <v>3.7805860160341398</v>
      </c>
      <c r="X54" s="50">
        <v>3.7805860160341398</v>
      </c>
      <c r="Y54" s="50">
        <v>3.7947403826211601</v>
      </c>
      <c r="Z54" s="50">
        <v>3.7951594650245801</v>
      </c>
      <c r="AA54" s="50">
        <v>3.7951594650245801</v>
      </c>
      <c r="AB54" s="50">
        <v>3.7951594650245801</v>
      </c>
      <c r="AC54" s="50">
        <v>3.7951594650245801</v>
      </c>
      <c r="AD54" s="50">
        <v>3.7951594650245801</v>
      </c>
      <c r="AE54" s="50">
        <v>3.7951594650245801</v>
      </c>
      <c r="AF54" s="50">
        <v>3.7951594650245801</v>
      </c>
      <c r="AG54" s="50">
        <v>3.7870413054721501</v>
      </c>
      <c r="AH54" s="50">
        <v>3.7858786783651999</v>
      </c>
      <c r="AI54" s="50">
        <v>3.7887914000463101</v>
      </c>
      <c r="AJ54" s="50">
        <v>3.7927085167087302</v>
      </c>
      <c r="AK54" s="50">
        <v>3.7927085167087302</v>
      </c>
      <c r="AL54" s="50">
        <v>3.7927085167087302</v>
      </c>
      <c r="AM54" s="50">
        <v>3.7927085167087302</v>
      </c>
      <c r="AN54" s="50">
        <v>3.7927085167087302</v>
      </c>
      <c r="AO54">
        <v>3.7927085167087302</v>
      </c>
      <c r="AP54">
        <v>3.7927085167087302</v>
      </c>
      <c r="AQ54">
        <v>3.7937124421348498</v>
      </c>
      <c r="AR54">
        <v>3.8125950958546801</v>
      </c>
      <c r="AS54">
        <v>3.8125950958546801</v>
      </c>
      <c r="AT54">
        <v>3.8125950958546801</v>
      </c>
      <c r="AU54">
        <v>3.81203519660659</v>
      </c>
      <c r="AV54">
        <v>3.8119182135510301</v>
      </c>
      <c r="AW54">
        <v>3.81342645900554</v>
      </c>
      <c r="AX54">
        <v>3.8118182365353799</v>
      </c>
      <c r="AY54">
        <v>3.81184107122108</v>
      </c>
      <c r="AZ54">
        <v>3.81146939179663</v>
      </c>
      <c r="BA54">
        <v>3.81146939179663</v>
      </c>
      <c r="BB54">
        <v>3.8118876837860598</v>
      </c>
      <c r="BC54">
        <v>3.8130911416029201</v>
      </c>
      <c r="BD54">
        <v>3.8102926856290602</v>
      </c>
      <c r="BE54">
        <v>3.8070706982405098</v>
      </c>
      <c r="BF54">
        <v>3.8070706982405098</v>
      </c>
      <c r="BG54">
        <v>3.8070706982405098</v>
      </c>
      <c r="BH54">
        <v>3.8070706982405098</v>
      </c>
      <c r="BI54">
        <v>3.8070706982405098</v>
      </c>
      <c r="BJ54">
        <v>3.8070706982405098</v>
      </c>
      <c r="BK54">
        <v>3.8078466754723301</v>
      </c>
      <c r="BL54">
        <v>3.8078466754723301</v>
      </c>
      <c r="BM54">
        <v>3.8078466754723301</v>
      </c>
      <c r="BN54">
        <v>3.8078466754723301</v>
      </c>
      <c r="BO54">
        <v>3.7993276383700598</v>
      </c>
      <c r="BP54">
        <v>3.8120183128964702</v>
      </c>
      <c r="BQ54">
        <v>3.81192026460202</v>
      </c>
      <c r="BR54">
        <v>3.8112638114132902</v>
      </c>
      <c r="BS54">
        <v>3.8112638114132902</v>
      </c>
      <c r="BT54">
        <v>3.8112638114132902</v>
      </c>
      <c r="BU54">
        <v>3.8088450036683401</v>
      </c>
      <c r="BV54">
        <v>3.8226403599660199</v>
      </c>
      <c r="BW54">
        <v>3.8121248305903301</v>
      </c>
      <c r="BX54">
        <v>3.8092330166995301</v>
      </c>
      <c r="BY54">
        <v>3.8092330166995301</v>
      </c>
      <c r="BZ54">
        <v>3.8092330166995301</v>
      </c>
      <c r="CA54">
        <v>3.8092330166995301</v>
      </c>
    </row>
    <row r="55" spans="1:79">
      <c r="A55" s="50">
        <f t="shared" si="2"/>
        <v>1988</v>
      </c>
      <c r="B55" s="50">
        <v>2.8204784532536702</v>
      </c>
      <c r="C55" s="50">
        <v>3.1911217024907099</v>
      </c>
      <c r="D55" s="50">
        <v>3.3117089352106901</v>
      </c>
      <c r="E55" s="50">
        <v>3.3117089352106901</v>
      </c>
      <c r="F55" s="50">
        <v>3.3170657415721299</v>
      </c>
      <c r="G55" s="50">
        <v>3.3091308057725799</v>
      </c>
      <c r="H55" s="50">
        <v>3.3731851964625599</v>
      </c>
      <c r="I55" s="50">
        <v>3.52364067034449</v>
      </c>
      <c r="J55" s="50">
        <v>3.5336001297611399</v>
      </c>
      <c r="K55" s="50">
        <v>3.5987951562657399</v>
      </c>
      <c r="L55" s="50">
        <v>3.7589370954786498</v>
      </c>
      <c r="M55" s="50">
        <v>3.7578345263926298</v>
      </c>
      <c r="N55" s="50">
        <v>3.7578345263926298</v>
      </c>
      <c r="O55" s="50">
        <v>3.7674034202136402</v>
      </c>
      <c r="P55" s="50">
        <v>3.7663851551324399</v>
      </c>
      <c r="Q55" s="50">
        <v>3.71590889257542</v>
      </c>
      <c r="R55" s="50">
        <v>3.7156361631693602</v>
      </c>
      <c r="S55" s="50">
        <v>3.7156361631693602</v>
      </c>
      <c r="T55" s="50">
        <v>3.69967701446744</v>
      </c>
      <c r="U55" s="50">
        <v>3.7044363208761002</v>
      </c>
      <c r="V55" s="50">
        <v>3.7044363208761002</v>
      </c>
      <c r="W55" s="50">
        <v>3.70386292020298</v>
      </c>
      <c r="X55" s="50">
        <v>3.70386292020298</v>
      </c>
      <c r="Y55" s="50">
        <v>3.7183135776077201</v>
      </c>
      <c r="Z55" s="50">
        <v>3.7187124883231202</v>
      </c>
      <c r="AA55" s="50">
        <v>3.7187124883231202</v>
      </c>
      <c r="AB55" s="50">
        <v>3.7187124883231202</v>
      </c>
      <c r="AC55" s="50">
        <v>3.7187124883231202</v>
      </c>
      <c r="AD55" s="50">
        <v>3.7187124883231202</v>
      </c>
      <c r="AE55" s="50">
        <v>3.7187124883231202</v>
      </c>
      <c r="AF55" s="50">
        <v>3.7187124883231202</v>
      </c>
      <c r="AG55" s="50">
        <v>3.7085052172940798</v>
      </c>
      <c r="AH55" s="50">
        <v>3.7075316140896599</v>
      </c>
      <c r="AI55" s="50">
        <v>3.7095417412458298</v>
      </c>
      <c r="AJ55" s="50">
        <v>3.71515714038788</v>
      </c>
      <c r="AK55" s="50">
        <v>3.71515714038788</v>
      </c>
      <c r="AL55" s="50">
        <v>3.71515714038788</v>
      </c>
      <c r="AM55" s="50">
        <v>3.71515714038788</v>
      </c>
      <c r="AN55" s="50">
        <v>3.71515714038788</v>
      </c>
      <c r="AO55">
        <v>3.71515714038788</v>
      </c>
      <c r="AP55">
        <v>3.71515714038788</v>
      </c>
      <c r="AQ55">
        <v>3.71581696395867</v>
      </c>
      <c r="AR55">
        <v>3.7332742424127501</v>
      </c>
      <c r="AS55">
        <v>3.7332742424127501</v>
      </c>
      <c r="AT55">
        <v>3.7332742424127501</v>
      </c>
      <c r="AU55">
        <v>3.7327413768856301</v>
      </c>
      <c r="AV55">
        <v>3.7327163966171799</v>
      </c>
      <c r="AW55">
        <v>3.7343477571950201</v>
      </c>
      <c r="AX55">
        <v>3.7305989626453999</v>
      </c>
      <c r="AY55">
        <v>3.72843968954728</v>
      </c>
      <c r="AZ55">
        <v>3.7274252623092998</v>
      </c>
      <c r="BA55">
        <v>3.7274252623092998</v>
      </c>
      <c r="BB55">
        <v>3.7264699463353002</v>
      </c>
      <c r="BC55">
        <v>3.7278424626481801</v>
      </c>
      <c r="BD55">
        <v>3.7251084642936099</v>
      </c>
      <c r="BE55">
        <v>3.7195490760337599</v>
      </c>
      <c r="BF55">
        <v>3.7195490760337599</v>
      </c>
      <c r="BG55">
        <v>3.7195490760337599</v>
      </c>
      <c r="BH55">
        <v>3.7195490760337599</v>
      </c>
      <c r="BI55">
        <v>3.7195490760337599</v>
      </c>
      <c r="BJ55">
        <v>3.7195490760337599</v>
      </c>
      <c r="BK55">
        <v>3.7202923134941401</v>
      </c>
      <c r="BL55">
        <v>3.7202923134941401</v>
      </c>
      <c r="BM55">
        <v>3.7202923134941401</v>
      </c>
      <c r="BN55">
        <v>3.7202923134941401</v>
      </c>
      <c r="BO55">
        <v>3.7115971374538002</v>
      </c>
      <c r="BP55">
        <v>3.7205341880050402</v>
      </c>
      <c r="BQ55">
        <v>3.7190553041594199</v>
      </c>
      <c r="BR55">
        <v>3.7175652992917598</v>
      </c>
      <c r="BS55">
        <v>3.7175652992917598</v>
      </c>
      <c r="BT55">
        <v>3.7175652992917598</v>
      </c>
      <c r="BU55">
        <v>3.7145786256253599</v>
      </c>
      <c r="BV55">
        <v>3.7277599438337199</v>
      </c>
      <c r="BW55">
        <v>3.7190348484599598</v>
      </c>
      <c r="BX55">
        <v>3.7163032919408798</v>
      </c>
      <c r="BY55">
        <v>3.7163032919408798</v>
      </c>
      <c r="BZ55">
        <v>3.7163032919408798</v>
      </c>
      <c r="CA55">
        <v>3.7163032919408798</v>
      </c>
    </row>
    <row r="56" spans="1:79">
      <c r="A56" s="50">
        <f t="shared" si="2"/>
        <v>1989</v>
      </c>
      <c r="B56" s="50">
        <v>2.8204784532536702</v>
      </c>
      <c r="C56" s="50">
        <v>3.13374550841398</v>
      </c>
      <c r="D56" s="50">
        <v>3.24319428275532</v>
      </c>
      <c r="E56" s="50">
        <v>3.24319428275532</v>
      </c>
      <c r="F56" s="50">
        <v>3.24789202044904</v>
      </c>
      <c r="G56" s="50">
        <v>3.2463181405274102</v>
      </c>
      <c r="H56" s="50">
        <v>3.2942337113359801</v>
      </c>
      <c r="I56" s="50">
        <v>3.4479560649577601</v>
      </c>
      <c r="J56" s="50">
        <v>3.45952735281326</v>
      </c>
      <c r="K56" s="50">
        <v>3.5163079081326298</v>
      </c>
      <c r="L56" s="50">
        <v>3.6845876689366799</v>
      </c>
      <c r="M56" s="50">
        <v>3.6837266392815899</v>
      </c>
      <c r="N56" s="50">
        <v>3.6837266392815899</v>
      </c>
      <c r="O56" s="50">
        <v>3.69390112119126</v>
      </c>
      <c r="P56" s="50">
        <v>3.6941158686335198</v>
      </c>
      <c r="Q56" s="50">
        <v>3.6265558331609502</v>
      </c>
      <c r="R56" s="50">
        <v>3.62798891435214</v>
      </c>
      <c r="S56" s="50">
        <v>3.62798891435214</v>
      </c>
      <c r="T56" s="50">
        <v>3.60816163047358</v>
      </c>
      <c r="U56" s="50">
        <v>3.6129143869937899</v>
      </c>
      <c r="V56" s="50">
        <v>3.6129200309649101</v>
      </c>
      <c r="W56" s="50">
        <v>3.6125108257674499</v>
      </c>
      <c r="X56" s="50">
        <v>3.6125108257674499</v>
      </c>
      <c r="Y56" s="50">
        <v>3.6287908479406901</v>
      </c>
      <c r="Z56" s="50">
        <v>3.6282155899196602</v>
      </c>
      <c r="AA56" s="50">
        <v>3.6282155899196602</v>
      </c>
      <c r="AB56" s="50">
        <v>3.6282155899196602</v>
      </c>
      <c r="AC56" s="50">
        <v>3.6282155899196602</v>
      </c>
      <c r="AD56" s="50">
        <v>3.6282155899196602</v>
      </c>
      <c r="AE56" s="50">
        <v>3.6282155899196602</v>
      </c>
      <c r="AF56" s="50">
        <v>3.6282155899196602</v>
      </c>
      <c r="AG56" s="50">
        <v>3.6176959829934598</v>
      </c>
      <c r="AH56" s="50">
        <v>3.6168912492127601</v>
      </c>
      <c r="AI56" s="50">
        <v>3.61905778058384</v>
      </c>
      <c r="AJ56" s="50">
        <v>3.6255041026166799</v>
      </c>
      <c r="AK56" s="50">
        <v>3.6255041026166799</v>
      </c>
      <c r="AL56" s="50">
        <v>3.6255041026166799</v>
      </c>
      <c r="AM56" s="50">
        <v>3.6255041026166799</v>
      </c>
      <c r="AN56" s="50">
        <v>3.6255041026166799</v>
      </c>
      <c r="AO56">
        <v>3.6255041026166799</v>
      </c>
      <c r="AP56">
        <v>3.6255041026166799</v>
      </c>
      <c r="AQ56">
        <v>3.6255278219660898</v>
      </c>
      <c r="AR56">
        <v>3.6436425169783502</v>
      </c>
      <c r="AS56">
        <v>3.6436425169783502</v>
      </c>
      <c r="AT56">
        <v>3.6436425169783502</v>
      </c>
      <c r="AU56">
        <v>3.6424179670567902</v>
      </c>
      <c r="AV56">
        <v>3.6425857841634399</v>
      </c>
      <c r="AW56">
        <v>3.6442362836655602</v>
      </c>
      <c r="AX56">
        <v>3.6414359765544102</v>
      </c>
      <c r="AY56">
        <v>3.6397076453368702</v>
      </c>
      <c r="AZ56">
        <v>3.6388430096859001</v>
      </c>
      <c r="BA56">
        <v>3.6388430096859001</v>
      </c>
      <c r="BB56">
        <v>3.6392118196058698</v>
      </c>
      <c r="BC56">
        <v>3.64055382225974</v>
      </c>
      <c r="BD56">
        <v>3.63821891031579</v>
      </c>
      <c r="BE56">
        <v>3.6327562307485501</v>
      </c>
      <c r="BF56">
        <v>3.6327562307485501</v>
      </c>
      <c r="BG56">
        <v>3.6327562307485501</v>
      </c>
      <c r="BH56">
        <v>3.6327562307485501</v>
      </c>
      <c r="BI56">
        <v>3.6327562307485501</v>
      </c>
      <c r="BJ56">
        <v>3.6327562307485501</v>
      </c>
      <c r="BK56">
        <v>3.6325685318893202</v>
      </c>
      <c r="BL56">
        <v>3.6325685318893202</v>
      </c>
      <c r="BM56">
        <v>3.6325685318893202</v>
      </c>
      <c r="BN56">
        <v>3.6325685318893202</v>
      </c>
      <c r="BO56">
        <v>3.6238636937225199</v>
      </c>
      <c r="BP56">
        <v>3.6334735774356202</v>
      </c>
      <c r="BQ56">
        <v>3.6307186284753001</v>
      </c>
      <c r="BR56">
        <v>3.6296105281589099</v>
      </c>
      <c r="BS56">
        <v>3.6296105281589099</v>
      </c>
      <c r="BT56">
        <v>3.6296105281589099</v>
      </c>
      <c r="BU56">
        <v>3.62652529911845</v>
      </c>
      <c r="BV56">
        <v>3.63938797707219</v>
      </c>
      <c r="BW56">
        <v>3.6312724166971502</v>
      </c>
      <c r="BX56">
        <v>3.6278760735097402</v>
      </c>
      <c r="BY56">
        <v>3.6278760735097402</v>
      </c>
      <c r="BZ56">
        <v>3.6278760735097402</v>
      </c>
      <c r="CA56">
        <v>3.6278760735097402</v>
      </c>
    </row>
    <row r="57" spans="1:79">
      <c r="A57" s="50">
        <f t="shared" si="2"/>
        <v>1990</v>
      </c>
      <c r="B57" s="50">
        <v>2.63678898590533</v>
      </c>
      <c r="C57" s="50">
        <v>3.0265220816276801</v>
      </c>
      <c r="D57" s="50">
        <v>3.1436352618049899</v>
      </c>
      <c r="E57" s="50">
        <v>3.1436352618049899</v>
      </c>
      <c r="F57" s="50">
        <v>3.1485122923380402</v>
      </c>
      <c r="G57" s="50">
        <v>3.1901401522773098</v>
      </c>
      <c r="H57" s="50">
        <v>3.2216294647222599</v>
      </c>
      <c r="I57" s="50">
        <v>3.3912513766304002</v>
      </c>
      <c r="J57" s="50">
        <v>3.40107705942716</v>
      </c>
      <c r="K57" s="50">
        <v>3.4636787380583902</v>
      </c>
      <c r="L57" s="50">
        <v>3.62320952144296</v>
      </c>
      <c r="M57" s="50">
        <v>3.62251713104081</v>
      </c>
      <c r="N57" s="50">
        <v>3.62251713104081</v>
      </c>
      <c r="O57" s="50">
        <v>3.6328706948452698</v>
      </c>
      <c r="P57" s="50">
        <v>3.6292497615128698</v>
      </c>
      <c r="Q57" s="50">
        <v>3.55544499936605</v>
      </c>
      <c r="R57" s="50">
        <v>3.5626252315936799</v>
      </c>
      <c r="S57" s="50">
        <v>3.5626252315936799</v>
      </c>
      <c r="T57" s="50">
        <v>3.5479900905196899</v>
      </c>
      <c r="U57" s="50">
        <v>3.5505156222980001</v>
      </c>
      <c r="V57" s="50">
        <v>3.5505601781547802</v>
      </c>
      <c r="W57" s="50">
        <v>3.5502479422450302</v>
      </c>
      <c r="X57" s="50">
        <v>3.5502479422450302</v>
      </c>
      <c r="Y57" s="50">
        <v>3.5648109762974398</v>
      </c>
      <c r="Z57" s="50">
        <v>3.5643488752034602</v>
      </c>
      <c r="AA57" s="50">
        <v>3.5643488752034602</v>
      </c>
      <c r="AB57" s="50">
        <v>3.5643488752034602</v>
      </c>
      <c r="AC57" s="50">
        <v>3.5643488752034602</v>
      </c>
      <c r="AD57" s="50">
        <v>3.5643488752034602</v>
      </c>
      <c r="AE57" s="50">
        <v>3.5643488752034602</v>
      </c>
      <c r="AF57" s="50">
        <v>3.5643488752034602</v>
      </c>
      <c r="AG57" s="50">
        <v>3.5478280829036599</v>
      </c>
      <c r="AH57" s="50">
        <v>3.5471409520484198</v>
      </c>
      <c r="AI57" s="50">
        <v>3.54945556049968</v>
      </c>
      <c r="AJ57" s="50">
        <v>3.5568145880536401</v>
      </c>
      <c r="AK57" s="50">
        <v>3.5568145880536401</v>
      </c>
      <c r="AL57" s="50">
        <v>3.5568145880536401</v>
      </c>
      <c r="AM57" s="50">
        <v>3.5568145880536401</v>
      </c>
      <c r="AN57" s="50">
        <v>3.5568145880536401</v>
      </c>
      <c r="AO57">
        <v>3.5568145880536401</v>
      </c>
      <c r="AP57">
        <v>3.5568145880536401</v>
      </c>
      <c r="AQ57">
        <v>3.5559468352479402</v>
      </c>
      <c r="AR57">
        <v>3.5767549576824198</v>
      </c>
      <c r="AS57">
        <v>3.5767549576824198</v>
      </c>
      <c r="AT57">
        <v>3.5767549576824198</v>
      </c>
      <c r="AU57">
        <v>3.5759727250310398</v>
      </c>
      <c r="AV57">
        <v>3.5761850426806299</v>
      </c>
      <c r="AW57">
        <v>3.5777976500985398</v>
      </c>
      <c r="AX57">
        <v>3.5730276916925598</v>
      </c>
      <c r="AY57">
        <v>3.5716007821590301</v>
      </c>
      <c r="AZ57">
        <v>3.5709276130327399</v>
      </c>
      <c r="BA57">
        <v>3.5709276130327399</v>
      </c>
      <c r="BB57">
        <v>3.5698727478477799</v>
      </c>
      <c r="BC57">
        <v>3.5716017710438099</v>
      </c>
      <c r="BD57">
        <v>3.5696897846189999</v>
      </c>
      <c r="BE57">
        <v>3.5644472691432099</v>
      </c>
      <c r="BF57">
        <v>3.5644472691432099</v>
      </c>
      <c r="BG57">
        <v>3.5644472691432099</v>
      </c>
      <c r="BH57">
        <v>3.5644472691432099</v>
      </c>
      <c r="BI57">
        <v>3.5644472691432099</v>
      </c>
      <c r="BJ57">
        <v>3.5644472691432099</v>
      </c>
      <c r="BK57">
        <v>3.56257718914721</v>
      </c>
      <c r="BL57">
        <v>3.56257718914721</v>
      </c>
      <c r="BM57">
        <v>3.56257718914721</v>
      </c>
      <c r="BN57">
        <v>3.56257718914721</v>
      </c>
      <c r="BO57">
        <v>3.55192707366436</v>
      </c>
      <c r="BP57">
        <v>3.5618027627765598</v>
      </c>
      <c r="BQ57">
        <v>3.5581016917849801</v>
      </c>
      <c r="BR57">
        <v>3.5571318339286901</v>
      </c>
      <c r="BS57">
        <v>3.5571318339286901</v>
      </c>
      <c r="BT57">
        <v>3.5571318339286901</v>
      </c>
      <c r="BU57">
        <v>3.5500599430633799</v>
      </c>
      <c r="BV57">
        <v>3.56444866101848</v>
      </c>
      <c r="BW57">
        <v>3.5563214032012298</v>
      </c>
      <c r="BX57">
        <v>3.5517933533436299</v>
      </c>
      <c r="BY57">
        <v>3.5517933533436299</v>
      </c>
      <c r="BZ57">
        <v>3.5517933533436299</v>
      </c>
      <c r="CA57">
        <v>3.5517933533436299</v>
      </c>
    </row>
    <row r="58" spans="1:79">
      <c r="A58" s="50">
        <f t="shared" si="2"/>
        <v>1991</v>
      </c>
      <c r="B58" s="50">
        <v>2.63678898590533</v>
      </c>
      <c r="C58" s="50">
        <v>2.9601687976787301</v>
      </c>
      <c r="D58" s="50">
        <v>3.0814051663847</v>
      </c>
      <c r="E58" s="50">
        <v>3.0814051663847</v>
      </c>
      <c r="F58" s="50">
        <v>3.0863846103233601</v>
      </c>
      <c r="G58" s="50">
        <v>3.1366423552026901</v>
      </c>
      <c r="H58" s="50">
        <v>3.1837757609656601</v>
      </c>
      <c r="I58" s="50">
        <v>3.35626135695331</v>
      </c>
      <c r="J58" s="50">
        <v>3.3666497682448999</v>
      </c>
      <c r="K58" s="50">
        <v>3.4348055975297198</v>
      </c>
      <c r="L58" s="50">
        <v>3.5428890231638799</v>
      </c>
      <c r="M58" s="50">
        <v>3.5423634224043101</v>
      </c>
      <c r="N58" s="50">
        <v>3.5423634224043101</v>
      </c>
      <c r="O58" s="50">
        <v>3.5533351942723801</v>
      </c>
      <c r="P58" s="50">
        <v>3.5548942299122501</v>
      </c>
      <c r="Q58" s="50">
        <v>3.4845248336366699</v>
      </c>
      <c r="R58" s="50">
        <v>3.4912587527986298</v>
      </c>
      <c r="S58" s="50">
        <v>3.4912587527986298</v>
      </c>
      <c r="T58" s="50">
        <v>3.4793013220164499</v>
      </c>
      <c r="U58" s="50">
        <v>3.4829676243024998</v>
      </c>
      <c r="V58" s="50">
        <v>3.4822535347385899</v>
      </c>
      <c r="W58" s="50">
        <v>3.4820272170320399</v>
      </c>
      <c r="X58" s="50">
        <v>3.4820272170320399</v>
      </c>
      <c r="Y58" s="50">
        <v>3.49603326449368</v>
      </c>
      <c r="Z58" s="50">
        <v>3.4956716457410102</v>
      </c>
      <c r="AA58" s="50">
        <v>3.4956716457410102</v>
      </c>
      <c r="AB58" s="50">
        <v>3.4956716457410102</v>
      </c>
      <c r="AC58" s="50">
        <v>3.4956716457410102</v>
      </c>
      <c r="AD58" s="50">
        <v>3.4956716457410102</v>
      </c>
      <c r="AE58" s="50">
        <v>3.4956716457410102</v>
      </c>
      <c r="AF58" s="50">
        <v>3.4956716457410102</v>
      </c>
      <c r="AG58" s="50">
        <v>3.4861442017208901</v>
      </c>
      <c r="AH58" s="50">
        <v>3.4855501239712301</v>
      </c>
      <c r="AI58" s="50">
        <v>3.4877175440912902</v>
      </c>
      <c r="AJ58" s="50">
        <v>3.4952609913235499</v>
      </c>
      <c r="AK58" s="50">
        <v>3.4952609913235499</v>
      </c>
      <c r="AL58" s="50">
        <v>3.4952609913235499</v>
      </c>
      <c r="AM58" s="50">
        <v>3.4952609913235499</v>
      </c>
      <c r="AN58" s="50">
        <v>3.4952609913235499</v>
      </c>
      <c r="AO58">
        <v>3.4952609913235499</v>
      </c>
      <c r="AP58">
        <v>3.49405295795358</v>
      </c>
      <c r="AQ58">
        <v>3.4927596516905099</v>
      </c>
      <c r="AR58">
        <v>3.51575023936193</v>
      </c>
      <c r="AS58">
        <v>3.51575023936193</v>
      </c>
      <c r="AT58">
        <v>3.51575023936193</v>
      </c>
      <c r="AU58">
        <v>3.5154349229525601</v>
      </c>
      <c r="AV58">
        <v>3.5156764446692201</v>
      </c>
      <c r="AW58">
        <v>3.5172403792534301</v>
      </c>
      <c r="AX58">
        <v>3.51253648395712</v>
      </c>
      <c r="AY58">
        <v>3.51088183081623</v>
      </c>
      <c r="AZ58">
        <v>3.5106040406607502</v>
      </c>
      <c r="BA58">
        <v>3.5106040406607502</v>
      </c>
      <c r="BB58">
        <v>3.5100800695650398</v>
      </c>
      <c r="BC58">
        <v>3.51171874996392</v>
      </c>
      <c r="BD58">
        <v>3.5100365669290801</v>
      </c>
      <c r="BE58">
        <v>3.5039829023139299</v>
      </c>
      <c r="BF58">
        <v>3.5039829023139299</v>
      </c>
      <c r="BG58">
        <v>3.5039829023139299</v>
      </c>
      <c r="BH58">
        <v>3.5039829023139299</v>
      </c>
      <c r="BI58">
        <v>3.5039829023139299</v>
      </c>
      <c r="BJ58">
        <v>3.5039829023139299</v>
      </c>
      <c r="BK58">
        <v>3.5015646051113798</v>
      </c>
      <c r="BL58">
        <v>3.5015646051113798</v>
      </c>
      <c r="BM58">
        <v>3.5015646051113798</v>
      </c>
      <c r="BN58">
        <v>3.5015646051113798</v>
      </c>
      <c r="BO58">
        <v>3.4903640906870201</v>
      </c>
      <c r="BP58">
        <v>3.5000677805187999</v>
      </c>
      <c r="BQ58">
        <v>3.4947766219029099</v>
      </c>
      <c r="BR58">
        <v>3.4935900170109901</v>
      </c>
      <c r="BS58">
        <v>3.4935900170109901</v>
      </c>
      <c r="BT58">
        <v>3.4935900170109901</v>
      </c>
      <c r="BU58">
        <v>3.4852069991106198</v>
      </c>
      <c r="BV58">
        <v>3.4979691138923199</v>
      </c>
      <c r="BW58">
        <v>3.4881396995327298</v>
      </c>
      <c r="BX58">
        <v>3.4821255831002502</v>
      </c>
      <c r="BY58">
        <v>3.4821255831002502</v>
      </c>
      <c r="BZ58">
        <v>3.4821255831002502</v>
      </c>
      <c r="CA58">
        <v>3.4821255831002502</v>
      </c>
    </row>
    <row r="59" spans="1:79">
      <c r="A59" s="50">
        <f t="shared" si="2"/>
        <v>1992</v>
      </c>
      <c r="B59" s="50">
        <v>2.63678898590533</v>
      </c>
      <c r="C59" s="50">
        <v>2.9223475232494698</v>
      </c>
      <c r="D59" s="50">
        <v>3.0386723242778899</v>
      </c>
      <c r="E59" s="50">
        <v>3.0386723242778899</v>
      </c>
      <c r="F59" s="50">
        <v>3.0434599758293599</v>
      </c>
      <c r="G59" s="50">
        <v>3.1124009198731999</v>
      </c>
      <c r="H59" s="50">
        <v>3.1416323138511699</v>
      </c>
      <c r="I59" s="50">
        <v>3.2971242564088898</v>
      </c>
      <c r="J59" s="50">
        <v>3.3083760190402498</v>
      </c>
      <c r="K59" s="50">
        <v>3.36827849849558</v>
      </c>
      <c r="L59" s="50">
        <v>3.4510937573123699</v>
      </c>
      <c r="M59" s="50">
        <v>3.4507182050509999</v>
      </c>
      <c r="N59" s="50">
        <v>3.4507182050509999</v>
      </c>
      <c r="O59" s="50">
        <v>3.4617347675026102</v>
      </c>
      <c r="P59" s="50">
        <v>3.4679735385582702</v>
      </c>
      <c r="Q59" s="50">
        <v>3.4080895113546199</v>
      </c>
      <c r="R59" s="50">
        <v>3.41597882146859</v>
      </c>
      <c r="S59" s="50">
        <v>3.41597882146859</v>
      </c>
      <c r="T59" s="50">
        <v>3.4061943925513698</v>
      </c>
      <c r="U59" s="50">
        <v>3.40969299725232</v>
      </c>
      <c r="V59" s="50">
        <v>3.4091320802584599</v>
      </c>
      <c r="W59" s="50">
        <v>3.40941569100911</v>
      </c>
      <c r="X59" s="50">
        <v>3.40941569100911</v>
      </c>
      <c r="Y59" s="50">
        <v>3.4234651582790199</v>
      </c>
      <c r="Z59" s="50">
        <v>3.42318929583428</v>
      </c>
      <c r="AA59" s="50">
        <v>3.42318929583428</v>
      </c>
      <c r="AB59" s="50">
        <v>3.42318929583428</v>
      </c>
      <c r="AC59" s="50">
        <v>3.42318929583428</v>
      </c>
      <c r="AD59" s="50">
        <v>3.42318929583428</v>
      </c>
      <c r="AE59" s="50">
        <v>3.42318929583428</v>
      </c>
      <c r="AF59" s="50">
        <v>3.42318929583428</v>
      </c>
      <c r="AG59" s="50">
        <v>3.41403806801025</v>
      </c>
      <c r="AH59" s="50">
        <v>3.4135286260644602</v>
      </c>
      <c r="AI59" s="50">
        <v>3.4154775709367602</v>
      </c>
      <c r="AJ59" s="50">
        <v>3.42311790080241</v>
      </c>
      <c r="AK59" s="50">
        <v>3.42311790080241</v>
      </c>
      <c r="AL59" s="50">
        <v>3.42311790080241</v>
      </c>
      <c r="AM59" s="50">
        <v>3.42311790080241</v>
      </c>
      <c r="AN59" s="50">
        <v>3.42311790080241</v>
      </c>
      <c r="AO59">
        <v>3.42311790080241</v>
      </c>
      <c r="AP59">
        <v>3.4220750237049802</v>
      </c>
      <c r="AQ59">
        <v>3.42026899750027</v>
      </c>
      <c r="AR59">
        <v>3.4413446666008598</v>
      </c>
      <c r="AS59">
        <v>3.4413446666008598</v>
      </c>
      <c r="AT59">
        <v>3.4413446666008598</v>
      </c>
      <c r="AU59">
        <v>3.44077466079345</v>
      </c>
      <c r="AV59">
        <v>3.44062792006225</v>
      </c>
      <c r="AW59">
        <v>3.44216295202658</v>
      </c>
      <c r="AX59">
        <v>3.43592406608263</v>
      </c>
      <c r="AY59">
        <v>3.4345527094263999</v>
      </c>
      <c r="AZ59">
        <v>3.4344021110892999</v>
      </c>
      <c r="BA59">
        <v>3.4344021110892999</v>
      </c>
      <c r="BB59">
        <v>3.43367229394378</v>
      </c>
      <c r="BC59">
        <v>3.4352078234324499</v>
      </c>
      <c r="BD59">
        <v>3.4338626310345002</v>
      </c>
      <c r="BE59">
        <v>3.4289344542670199</v>
      </c>
      <c r="BF59">
        <v>3.4289344542670199</v>
      </c>
      <c r="BG59">
        <v>3.4289344542670199</v>
      </c>
      <c r="BH59">
        <v>3.4289344542670199</v>
      </c>
      <c r="BI59">
        <v>3.4293105328841098</v>
      </c>
      <c r="BJ59">
        <v>3.4293105328841098</v>
      </c>
      <c r="BK59">
        <v>3.4259902583378801</v>
      </c>
      <c r="BL59">
        <v>3.4259902583378801</v>
      </c>
      <c r="BM59">
        <v>3.4259902583378801</v>
      </c>
      <c r="BN59">
        <v>3.4259902583378801</v>
      </c>
      <c r="BO59">
        <v>3.4152739738908102</v>
      </c>
      <c r="BP59">
        <v>3.42413976976977</v>
      </c>
      <c r="BQ59">
        <v>3.41843854089529</v>
      </c>
      <c r="BR59">
        <v>3.4168712355113899</v>
      </c>
      <c r="BS59">
        <v>3.4168712355113899</v>
      </c>
      <c r="BT59">
        <v>3.4168712355113899</v>
      </c>
      <c r="BU59">
        <v>3.4041509183131198</v>
      </c>
      <c r="BV59">
        <v>3.41664041570119</v>
      </c>
      <c r="BW59">
        <v>3.4043412888600102</v>
      </c>
      <c r="BX59">
        <v>3.3954157564360998</v>
      </c>
      <c r="BY59">
        <v>3.3954157564360998</v>
      </c>
      <c r="BZ59">
        <v>3.3954157564360998</v>
      </c>
      <c r="CA59">
        <v>3.3954157564360998</v>
      </c>
    </row>
    <row r="60" spans="1:79">
      <c r="A60" s="50">
        <f t="shared" si="2"/>
        <v>1993</v>
      </c>
      <c r="B60" s="50">
        <v>2.63678898590533</v>
      </c>
      <c r="C60" s="50">
        <v>2.93726504930539</v>
      </c>
      <c r="D60" s="50">
        <v>3.0476231595699601</v>
      </c>
      <c r="E60" s="50">
        <v>3.0313429444747801</v>
      </c>
      <c r="F60" s="50">
        <v>3.0359519064376101</v>
      </c>
      <c r="G60" s="50">
        <v>3.0902465147666001</v>
      </c>
      <c r="H60" s="50">
        <v>3.1199813502335099</v>
      </c>
      <c r="I60" s="50">
        <v>3.2766867701764899</v>
      </c>
      <c r="J60" s="50">
        <v>3.2884578101016602</v>
      </c>
      <c r="K60" s="50">
        <v>3.3392481536820799</v>
      </c>
      <c r="L60" s="50">
        <v>3.3662246683930701</v>
      </c>
      <c r="M60" s="50">
        <v>3.3659615610622602</v>
      </c>
      <c r="N60" s="50">
        <v>3.3659615610622602</v>
      </c>
      <c r="O60" s="50">
        <v>3.3767401357356399</v>
      </c>
      <c r="P60" s="50">
        <v>3.3832066604639399</v>
      </c>
      <c r="Q60" s="50">
        <v>3.3311758853936699</v>
      </c>
      <c r="R60" s="50">
        <v>3.3428331049116502</v>
      </c>
      <c r="S60" s="50">
        <v>3.3428331049116502</v>
      </c>
      <c r="T60" s="50">
        <v>3.33391342628952</v>
      </c>
      <c r="U60" s="50">
        <v>3.3368963644405101</v>
      </c>
      <c r="V60" s="50">
        <v>3.3364632986590701</v>
      </c>
      <c r="W60" s="50">
        <v>3.33677857982057</v>
      </c>
      <c r="X60" s="50">
        <v>3.33677857982057</v>
      </c>
      <c r="Y60" s="50">
        <v>3.3504834943573201</v>
      </c>
      <c r="Z60" s="50">
        <v>3.3503326888687401</v>
      </c>
      <c r="AA60" s="50">
        <v>3.3503326888687401</v>
      </c>
      <c r="AB60" s="50">
        <v>3.3503326888687401</v>
      </c>
      <c r="AC60" s="50">
        <v>3.3503326888687401</v>
      </c>
      <c r="AD60" s="50">
        <v>3.3503326888687401</v>
      </c>
      <c r="AE60" s="50">
        <v>3.3503326888687401</v>
      </c>
      <c r="AF60" s="50">
        <v>3.3503326888687401</v>
      </c>
      <c r="AG60" s="50">
        <v>3.3427380470682899</v>
      </c>
      <c r="AH60" s="50">
        <v>3.3421082341665498</v>
      </c>
      <c r="AI60" s="50">
        <v>3.3442963514916002</v>
      </c>
      <c r="AJ60" s="50">
        <v>3.3517178599855701</v>
      </c>
      <c r="AK60" s="50">
        <v>3.3517178599855701</v>
      </c>
      <c r="AL60" s="50">
        <v>3.3517178599855701</v>
      </c>
      <c r="AM60" s="50">
        <v>3.3517178599855701</v>
      </c>
      <c r="AN60" s="50">
        <v>3.3517178599855701</v>
      </c>
      <c r="AO60">
        <v>3.3517178599855701</v>
      </c>
      <c r="AP60">
        <v>3.3508196186485901</v>
      </c>
      <c r="AQ60">
        <v>3.3484308494008101</v>
      </c>
      <c r="AR60">
        <v>3.3694036421601599</v>
      </c>
      <c r="AS60">
        <v>3.3694036421601599</v>
      </c>
      <c r="AT60">
        <v>3.3694036421601599</v>
      </c>
      <c r="AU60">
        <v>3.3690694960897098</v>
      </c>
      <c r="AV60">
        <v>3.3690070874987001</v>
      </c>
      <c r="AW60">
        <v>3.3704931040056998</v>
      </c>
      <c r="AX60">
        <v>3.3651751820263001</v>
      </c>
      <c r="AY60">
        <v>3.3640384833165</v>
      </c>
      <c r="AZ60">
        <v>3.36330161426819</v>
      </c>
      <c r="BA60">
        <v>3.36330161426819</v>
      </c>
      <c r="BB60">
        <v>3.3628708335537598</v>
      </c>
      <c r="BC60">
        <v>3.36381941104076</v>
      </c>
      <c r="BD60">
        <v>3.3627487352952699</v>
      </c>
      <c r="BE60">
        <v>3.3582722061174999</v>
      </c>
      <c r="BF60">
        <v>3.3582722061174999</v>
      </c>
      <c r="BG60">
        <v>3.3582722061174999</v>
      </c>
      <c r="BH60">
        <v>3.3582722061174999</v>
      </c>
      <c r="BI60">
        <v>3.3586225947092001</v>
      </c>
      <c r="BJ60">
        <v>3.3586225947092001</v>
      </c>
      <c r="BK60">
        <v>3.3562527896796399</v>
      </c>
      <c r="BL60">
        <v>3.3562527896796399</v>
      </c>
      <c r="BM60">
        <v>3.3562527896796399</v>
      </c>
      <c r="BN60">
        <v>3.3562527896796399</v>
      </c>
      <c r="BO60">
        <v>3.3454013345914499</v>
      </c>
      <c r="BP60">
        <v>3.3542899989185799</v>
      </c>
      <c r="BQ60">
        <v>3.3488814211714901</v>
      </c>
      <c r="BR60">
        <v>3.34767353845674</v>
      </c>
      <c r="BS60">
        <v>3.34767353845674</v>
      </c>
      <c r="BT60">
        <v>3.34767353845674</v>
      </c>
      <c r="BU60">
        <v>3.3339577013520501</v>
      </c>
      <c r="BV60">
        <v>3.34629908036794</v>
      </c>
      <c r="BW60">
        <v>3.3295013807959801</v>
      </c>
      <c r="BX60">
        <v>3.31924870447423</v>
      </c>
      <c r="BY60">
        <v>3.31924870447423</v>
      </c>
      <c r="BZ60">
        <v>3.31924870447423</v>
      </c>
      <c r="CA60">
        <v>3.31924870447423</v>
      </c>
    </row>
    <row r="61" spans="1:79">
      <c r="A61" s="50">
        <f t="shared" si="2"/>
        <v>1994</v>
      </c>
      <c r="B61" s="50">
        <v>2.63678898590533</v>
      </c>
      <c r="C61" s="50">
        <v>2.9685284713759801</v>
      </c>
      <c r="D61" s="50">
        <v>3.0699776685454201</v>
      </c>
      <c r="E61" s="50">
        <v>3.0350894572000602</v>
      </c>
      <c r="F61" s="50">
        <v>3.0394366915423099</v>
      </c>
      <c r="G61" s="50">
        <v>3.0905247150698898</v>
      </c>
      <c r="H61" s="50">
        <v>3.1344803277181699</v>
      </c>
      <c r="I61" s="50">
        <v>3.25972193498241</v>
      </c>
      <c r="J61" s="50">
        <v>3.2723375215635602</v>
      </c>
      <c r="K61" s="50">
        <v>3.3133514503647201</v>
      </c>
      <c r="L61" s="50">
        <v>3.3108575033097001</v>
      </c>
      <c r="M61" s="50">
        <v>3.3106607088684701</v>
      </c>
      <c r="N61" s="50">
        <v>3.3106607088684701</v>
      </c>
      <c r="O61" s="50">
        <v>3.3208992800136898</v>
      </c>
      <c r="P61" s="50">
        <v>3.32712034950208</v>
      </c>
      <c r="Q61" s="50">
        <v>3.2791697129429398</v>
      </c>
      <c r="R61" s="50">
        <v>3.2914695121623301</v>
      </c>
      <c r="S61" s="50">
        <v>3.2914695121623301</v>
      </c>
      <c r="T61" s="50">
        <v>3.2826658045118502</v>
      </c>
      <c r="U61" s="50">
        <v>3.28599544460568</v>
      </c>
      <c r="V61" s="50">
        <v>3.2856462008009499</v>
      </c>
      <c r="W61" s="50">
        <v>3.2859705518173299</v>
      </c>
      <c r="X61" s="50">
        <v>3.2859705518173299</v>
      </c>
      <c r="Y61" s="50">
        <v>3.2992801238796599</v>
      </c>
      <c r="Z61" s="50">
        <v>3.29917687862382</v>
      </c>
      <c r="AA61" s="50">
        <v>3.29917687862382</v>
      </c>
      <c r="AB61" s="50">
        <v>3.29917687862382</v>
      </c>
      <c r="AC61" s="50">
        <v>3.29917687862382</v>
      </c>
      <c r="AD61" s="50">
        <v>3.29917687862382</v>
      </c>
      <c r="AE61" s="50">
        <v>3.29917687862382</v>
      </c>
      <c r="AF61" s="50">
        <v>3.29917687862382</v>
      </c>
      <c r="AG61" s="50">
        <v>3.2925065035344301</v>
      </c>
      <c r="AH61" s="50">
        <v>3.29195758216113</v>
      </c>
      <c r="AI61" s="50">
        <v>3.2942409711678802</v>
      </c>
      <c r="AJ61" s="50">
        <v>3.3007682993919398</v>
      </c>
      <c r="AK61" s="50">
        <v>3.3007682993919398</v>
      </c>
      <c r="AL61" s="50">
        <v>3.3007682993919398</v>
      </c>
      <c r="AM61" s="50">
        <v>3.3007682993919398</v>
      </c>
      <c r="AN61" s="50">
        <v>3.3007682993919398</v>
      </c>
      <c r="AO61">
        <v>3.3007682993919398</v>
      </c>
      <c r="AP61">
        <v>3.2999749313451301</v>
      </c>
      <c r="AQ61">
        <v>3.2958492830152002</v>
      </c>
      <c r="AR61">
        <v>3.3164231229722598</v>
      </c>
      <c r="AS61">
        <v>3.3164231229722598</v>
      </c>
      <c r="AT61">
        <v>3.3164231229722598</v>
      </c>
      <c r="AU61">
        <v>3.31492203287943</v>
      </c>
      <c r="AV61">
        <v>3.3149123219242398</v>
      </c>
      <c r="AW61">
        <v>3.31633995842938</v>
      </c>
      <c r="AX61">
        <v>3.3115324947143998</v>
      </c>
      <c r="AY61">
        <v>3.31056133149084</v>
      </c>
      <c r="AZ61">
        <v>3.3095016444784702</v>
      </c>
      <c r="BA61">
        <v>3.3095016444784702</v>
      </c>
      <c r="BB61">
        <v>3.3087271740293498</v>
      </c>
      <c r="BC61">
        <v>3.3096879641203598</v>
      </c>
      <c r="BD61">
        <v>3.3088066779073002</v>
      </c>
      <c r="BE61">
        <v>3.3051990457379699</v>
      </c>
      <c r="BF61">
        <v>3.3051990457379699</v>
      </c>
      <c r="BG61">
        <v>3.3051990457379699</v>
      </c>
      <c r="BH61">
        <v>3.3051990457379699</v>
      </c>
      <c r="BI61">
        <v>3.3055267259896501</v>
      </c>
      <c r="BJ61">
        <v>3.3053664619053702</v>
      </c>
      <c r="BK61">
        <v>3.3030752480261798</v>
      </c>
      <c r="BL61">
        <v>3.3030752480261798</v>
      </c>
      <c r="BM61">
        <v>3.30268447741377</v>
      </c>
      <c r="BN61">
        <v>3.30268447741377</v>
      </c>
      <c r="BO61">
        <v>3.2933680488918</v>
      </c>
      <c r="BP61">
        <v>3.3013800518536001</v>
      </c>
      <c r="BQ61">
        <v>3.2955250809820198</v>
      </c>
      <c r="BR61">
        <v>3.2937742740225202</v>
      </c>
      <c r="BS61">
        <v>3.2937742740225202</v>
      </c>
      <c r="BT61">
        <v>3.2937742740225202</v>
      </c>
      <c r="BU61">
        <v>3.27991574739558</v>
      </c>
      <c r="BV61">
        <v>3.2918621529053702</v>
      </c>
      <c r="BW61">
        <v>3.2742564103929901</v>
      </c>
      <c r="BX61">
        <v>3.2618075282093799</v>
      </c>
      <c r="BY61">
        <v>3.2618075282093799</v>
      </c>
      <c r="BZ61">
        <v>3.2618075282093799</v>
      </c>
      <c r="CA61">
        <v>3.2618075282093799</v>
      </c>
    </row>
    <row r="62" spans="1:79">
      <c r="A62" s="50">
        <f t="shared" si="2"/>
        <v>1995</v>
      </c>
      <c r="B62" s="50">
        <v>2.63678898590533</v>
      </c>
      <c r="C62" s="50">
        <v>2.9376381931949598</v>
      </c>
      <c r="D62" s="50">
        <v>3.0273884046965902</v>
      </c>
      <c r="E62" s="50">
        <v>2.9959659992885599</v>
      </c>
      <c r="F62" s="50">
        <v>3.00019627233296</v>
      </c>
      <c r="G62" s="50">
        <v>3.0742946107617501</v>
      </c>
      <c r="H62" s="50">
        <v>3.1055399826803201</v>
      </c>
      <c r="I62" s="50">
        <v>3.2321379748240902</v>
      </c>
      <c r="J62" s="50">
        <v>3.2448632127065502</v>
      </c>
      <c r="K62" s="50">
        <v>3.2881774623807498</v>
      </c>
      <c r="L62" s="50">
        <v>3.2595342378557701</v>
      </c>
      <c r="M62" s="50">
        <v>3.2593873828052402</v>
      </c>
      <c r="N62" s="50">
        <v>3.2593873828052402</v>
      </c>
      <c r="O62" s="50">
        <v>3.2691569010791799</v>
      </c>
      <c r="P62" s="50">
        <v>3.2730580627334298</v>
      </c>
      <c r="Q62" s="50">
        <v>3.2247422909552501</v>
      </c>
      <c r="R62" s="50">
        <v>3.2370670006727602</v>
      </c>
      <c r="S62" s="50">
        <v>3.2370670006727602</v>
      </c>
      <c r="T62" s="50">
        <v>3.22975267049264</v>
      </c>
      <c r="U62" s="50">
        <v>3.2336012521314998</v>
      </c>
      <c r="V62" s="50">
        <v>3.2333232695962302</v>
      </c>
      <c r="W62" s="50">
        <v>3.2336547564139502</v>
      </c>
      <c r="X62" s="50">
        <v>3.2336547564139502</v>
      </c>
      <c r="Y62" s="50">
        <v>3.24643534401199</v>
      </c>
      <c r="Z62" s="50">
        <v>3.24657880218323</v>
      </c>
      <c r="AA62" s="50">
        <v>3.24657880218323</v>
      </c>
      <c r="AB62" s="50">
        <v>3.24657880218323</v>
      </c>
      <c r="AC62" s="50">
        <v>3.24657880218323</v>
      </c>
      <c r="AD62" s="50">
        <v>3.24657880218323</v>
      </c>
      <c r="AE62" s="50">
        <v>3.24657880218323</v>
      </c>
      <c r="AF62" s="50">
        <v>3.24657880218323</v>
      </c>
      <c r="AG62" s="50">
        <v>3.2458122492747101</v>
      </c>
      <c r="AH62" s="50">
        <v>3.24532943076259</v>
      </c>
      <c r="AI62" s="50">
        <v>3.24766224330881</v>
      </c>
      <c r="AJ62" s="50">
        <v>3.2533983554864201</v>
      </c>
      <c r="AK62" s="50">
        <v>3.2533983554864201</v>
      </c>
      <c r="AL62" s="50">
        <v>3.2533983554864201</v>
      </c>
      <c r="AM62" s="50">
        <v>3.2533983554864201</v>
      </c>
      <c r="AN62" s="50">
        <v>3.2533983554864201</v>
      </c>
      <c r="AO62">
        <v>3.2533983554864201</v>
      </c>
      <c r="AP62">
        <v>3.2526917137966</v>
      </c>
      <c r="AQ62">
        <v>3.2490128761431198</v>
      </c>
      <c r="AR62">
        <v>3.2677562843148</v>
      </c>
      <c r="AS62">
        <v>3.2677562843148</v>
      </c>
      <c r="AT62">
        <v>3.2677562843148</v>
      </c>
      <c r="AU62">
        <v>3.26666997131727</v>
      </c>
      <c r="AV62">
        <v>3.26669926751776</v>
      </c>
      <c r="AW62">
        <v>3.2680689274803698</v>
      </c>
      <c r="AX62">
        <v>3.2639831399035502</v>
      </c>
      <c r="AY62">
        <v>3.2631442502219898</v>
      </c>
      <c r="AZ62">
        <v>3.26172013970023</v>
      </c>
      <c r="BA62">
        <v>3.26172013970023</v>
      </c>
      <c r="BB62">
        <v>3.2605924450024699</v>
      </c>
      <c r="BC62">
        <v>3.2619376758717298</v>
      </c>
      <c r="BD62">
        <v>3.2613100264024899</v>
      </c>
      <c r="BE62">
        <v>3.25828204549792</v>
      </c>
      <c r="BF62">
        <v>3.25828204549792</v>
      </c>
      <c r="BG62">
        <v>3.25828204549792</v>
      </c>
      <c r="BH62">
        <v>3.25828204549792</v>
      </c>
      <c r="BI62">
        <v>3.2585893639744499</v>
      </c>
      <c r="BJ62">
        <v>3.2580364139321598</v>
      </c>
      <c r="BK62">
        <v>3.2554628023715</v>
      </c>
      <c r="BL62">
        <v>3.2554628023715</v>
      </c>
      <c r="BM62">
        <v>3.25512548997157</v>
      </c>
      <c r="BN62">
        <v>3.25512548997157</v>
      </c>
      <c r="BO62">
        <v>3.2453634388728201</v>
      </c>
      <c r="BP62">
        <v>3.2536595436054698</v>
      </c>
      <c r="BQ62">
        <v>3.2484961042579901</v>
      </c>
      <c r="BR62">
        <v>3.2466246447532199</v>
      </c>
      <c r="BS62">
        <v>3.2466246447532199</v>
      </c>
      <c r="BT62">
        <v>3.2466246447532199</v>
      </c>
      <c r="BU62">
        <v>3.2335911516031501</v>
      </c>
      <c r="BV62">
        <v>3.2440631225732099</v>
      </c>
      <c r="BW62">
        <v>3.22285344130447</v>
      </c>
      <c r="BX62">
        <v>3.2100455461955599</v>
      </c>
      <c r="BY62">
        <v>3.2100455461955599</v>
      </c>
      <c r="BZ62">
        <v>3.2100455461955599</v>
      </c>
      <c r="CA62">
        <v>3.2100455461955599</v>
      </c>
    </row>
    <row r="63" spans="1:79">
      <c r="A63" s="50">
        <f t="shared" si="2"/>
        <v>1996</v>
      </c>
      <c r="B63" s="50">
        <v>2.63678898590533</v>
      </c>
      <c r="C63" s="50">
        <v>2.8671179944408198</v>
      </c>
      <c r="D63" s="50">
        <v>2.9591566524330699</v>
      </c>
      <c r="E63" s="50">
        <v>2.9316163750579198</v>
      </c>
      <c r="F63" s="50">
        <v>2.9358123629528401</v>
      </c>
      <c r="G63" s="50">
        <v>3.0318583311445502</v>
      </c>
      <c r="H63" s="50">
        <v>3.0590680504020802</v>
      </c>
      <c r="I63" s="50">
        <v>3.2052400370535801</v>
      </c>
      <c r="J63" s="50">
        <v>3.2186337008192001</v>
      </c>
      <c r="K63" s="50">
        <v>3.2569320956328398</v>
      </c>
      <c r="L63" s="50">
        <v>3.2449379558902698</v>
      </c>
      <c r="M63" s="50">
        <v>3.2448109772704798</v>
      </c>
      <c r="N63" s="50">
        <v>3.2448109772704798</v>
      </c>
      <c r="O63" s="50">
        <v>3.2539293511179199</v>
      </c>
      <c r="P63" s="50">
        <v>3.2553877190192702</v>
      </c>
      <c r="Q63" s="50">
        <v>3.2053438970330799</v>
      </c>
      <c r="R63" s="50">
        <v>3.2162974986653099</v>
      </c>
      <c r="S63" s="50">
        <v>3.2162974986653099</v>
      </c>
      <c r="T63" s="50">
        <v>3.21042028638553</v>
      </c>
      <c r="U63" s="50">
        <v>3.2136674598072599</v>
      </c>
      <c r="V63" s="50">
        <v>3.2134238714367598</v>
      </c>
      <c r="W63" s="50">
        <v>3.2137437902533401</v>
      </c>
      <c r="X63" s="50">
        <v>3.2137437902533401</v>
      </c>
      <c r="Y63" s="50">
        <v>3.22618667559634</v>
      </c>
      <c r="Z63" s="50">
        <v>3.2263341182196301</v>
      </c>
      <c r="AA63" s="50">
        <v>3.2263341182196301</v>
      </c>
      <c r="AB63" s="50">
        <v>3.2263341182196301</v>
      </c>
      <c r="AC63" s="50">
        <v>3.2263341182196301</v>
      </c>
      <c r="AD63" s="50">
        <v>3.2263341182196301</v>
      </c>
      <c r="AE63" s="50">
        <v>3.2263341182196301</v>
      </c>
      <c r="AF63" s="50">
        <v>3.2263341182196301</v>
      </c>
      <c r="AG63" s="50">
        <v>3.2270586905368299</v>
      </c>
      <c r="AH63" s="50">
        <v>3.2262722132310802</v>
      </c>
      <c r="AI63" s="50">
        <v>3.2285046147841401</v>
      </c>
      <c r="AJ63" s="50">
        <v>3.2334319164581902</v>
      </c>
      <c r="AK63" s="50">
        <v>3.2334319164581902</v>
      </c>
      <c r="AL63" s="50">
        <v>3.2334319164581902</v>
      </c>
      <c r="AM63" s="50">
        <v>3.2334319164581902</v>
      </c>
      <c r="AN63" s="50">
        <v>3.2334319164581902</v>
      </c>
      <c r="AO63">
        <v>3.2334319164581902</v>
      </c>
      <c r="AP63">
        <v>3.2327829312974501</v>
      </c>
      <c r="AQ63">
        <v>3.2298187190715901</v>
      </c>
      <c r="AR63">
        <v>3.2462111401485898</v>
      </c>
      <c r="AS63">
        <v>3.2462111401485898</v>
      </c>
      <c r="AT63">
        <v>3.2462111401485898</v>
      </c>
      <c r="AU63">
        <v>3.24344614041879</v>
      </c>
      <c r="AV63">
        <v>3.2434903593809201</v>
      </c>
      <c r="AW63">
        <v>3.2447901500790701</v>
      </c>
      <c r="AX63">
        <v>3.2413381223980502</v>
      </c>
      <c r="AY63">
        <v>3.2405811136680498</v>
      </c>
      <c r="AZ63">
        <v>3.2389548006268898</v>
      </c>
      <c r="BA63">
        <v>3.2389548006268898</v>
      </c>
      <c r="BB63">
        <v>3.2370687984994602</v>
      </c>
      <c r="BC63">
        <v>3.2379385809733301</v>
      </c>
      <c r="BD63">
        <v>3.2373929451755901</v>
      </c>
      <c r="BE63">
        <v>3.2335739826118401</v>
      </c>
      <c r="BF63">
        <v>3.2335739826118401</v>
      </c>
      <c r="BG63">
        <v>3.2335739826118401</v>
      </c>
      <c r="BH63">
        <v>3.2335739826118401</v>
      </c>
      <c r="BI63">
        <v>3.2338627657113301</v>
      </c>
      <c r="BJ63">
        <v>3.2327932882231201</v>
      </c>
      <c r="BK63">
        <v>3.2301473295476701</v>
      </c>
      <c r="BL63">
        <v>3.2301473295476701</v>
      </c>
      <c r="BM63">
        <v>3.2298444716594599</v>
      </c>
      <c r="BN63">
        <v>3.2298444716594599</v>
      </c>
      <c r="BO63">
        <v>3.21954430381775</v>
      </c>
      <c r="BP63">
        <v>3.2275097150585301</v>
      </c>
      <c r="BQ63">
        <v>3.22311511838048</v>
      </c>
      <c r="BR63">
        <v>3.2215918964093602</v>
      </c>
      <c r="BS63">
        <v>3.2215918964093602</v>
      </c>
      <c r="BT63">
        <v>3.2215918964093602</v>
      </c>
      <c r="BU63">
        <v>3.2064433081370001</v>
      </c>
      <c r="BV63">
        <v>3.2158757900077899</v>
      </c>
      <c r="BW63">
        <v>3.1931571375533401</v>
      </c>
      <c r="BX63">
        <v>3.17773337637473</v>
      </c>
      <c r="BY63">
        <v>3.17773337637473</v>
      </c>
      <c r="BZ63">
        <v>3.17773337637473</v>
      </c>
      <c r="CA63">
        <v>3.17773337637473</v>
      </c>
    </row>
    <row r="64" spans="1:79">
      <c r="A64" s="50">
        <f t="shared" si="2"/>
        <v>1997</v>
      </c>
      <c r="B64" s="50">
        <v>2.63678898590533</v>
      </c>
      <c r="C64" s="50">
        <v>2.8678886328669999</v>
      </c>
      <c r="D64" s="50">
        <v>2.95601343575319</v>
      </c>
      <c r="E64" s="50">
        <v>2.9296580325254902</v>
      </c>
      <c r="F64" s="50">
        <v>2.9336926775791099</v>
      </c>
      <c r="G64" s="50">
        <v>3.0189525286918899</v>
      </c>
      <c r="H64" s="50">
        <v>3.0517925526404102</v>
      </c>
      <c r="I64" s="50">
        <v>3.1871375507751698</v>
      </c>
      <c r="J64" s="50">
        <v>3.2003099457639501</v>
      </c>
      <c r="K64" s="50">
        <v>3.2412712231498801</v>
      </c>
      <c r="L64" s="50">
        <v>3.2169440511943601</v>
      </c>
      <c r="M64" s="50">
        <v>3.2168392194246702</v>
      </c>
      <c r="N64" s="50">
        <v>3.2168392194246702</v>
      </c>
      <c r="O64" s="50">
        <v>3.2258271262517102</v>
      </c>
      <c r="P64" s="50">
        <v>3.2270876686952499</v>
      </c>
      <c r="Q64" s="50">
        <v>3.17975184482576</v>
      </c>
      <c r="R64" s="50">
        <v>3.1904942616881899</v>
      </c>
      <c r="S64" s="50">
        <v>3.1904942616881899</v>
      </c>
      <c r="T64" s="50">
        <v>3.1858387715201699</v>
      </c>
      <c r="U64" s="50">
        <v>3.1886641578823101</v>
      </c>
      <c r="V64" s="50">
        <v>3.1884517652145901</v>
      </c>
      <c r="W64" s="50">
        <v>3.1887673215719801</v>
      </c>
      <c r="X64" s="50">
        <v>3.1882753197574298</v>
      </c>
      <c r="Y64" s="50">
        <v>3.2003878467238001</v>
      </c>
      <c r="Z64" s="50">
        <v>3.20054352936</v>
      </c>
      <c r="AA64" s="50">
        <v>3.20054352936</v>
      </c>
      <c r="AB64" s="50">
        <v>3.20054352936</v>
      </c>
      <c r="AC64" s="50">
        <v>3.20054352936</v>
      </c>
      <c r="AD64" s="50">
        <v>3.20054352936</v>
      </c>
      <c r="AE64" s="50">
        <v>3.20054352936</v>
      </c>
      <c r="AF64" s="50">
        <v>3.20054352936</v>
      </c>
      <c r="AG64" s="50">
        <v>3.2026262783935602</v>
      </c>
      <c r="AH64" s="50">
        <v>3.2018998324440902</v>
      </c>
      <c r="AI64" s="50">
        <v>3.20408077599035</v>
      </c>
      <c r="AJ64" s="50">
        <v>3.2085402918587</v>
      </c>
      <c r="AK64" s="50">
        <v>3.2085402918587</v>
      </c>
      <c r="AL64" s="50">
        <v>3.2085402918587</v>
      </c>
      <c r="AM64" s="50">
        <v>3.2085402918587</v>
      </c>
      <c r="AN64" s="50">
        <v>3.2085402918587</v>
      </c>
      <c r="AO64">
        <v>3.2085402918587</v>
      </c>
      <c r="AP64">
        <v>3.20793762829812</v>
      </c>
      <c r="AQ64">
        <v>3.2030890339051199</v>
      </c>
      <c r="AR64">
        <v>3.2189673767671798</v>
      </c>
      <c r="AS64">
        <v>3.2189673767671798</v>
      </c>
      <c r="AT64">
        <v>3.2185990065983598</v>
      </c>
      <c r="AU64">
        <v>3.21595179536232</v>
      </c>
      <c r="AV64">
        <v>3.2160122859573002</v>
      </c>
      <c r="AW64">
        <v>3.2168435585694102</v>
      </c>
      <c r="AX64">
        <v>3.2120439075779501</v>
      </c>
      <c r="AY64">
        <v>3.2113599381940499</v>
      </c>
      <c r="AZ64">
        <v>3.2093941992772002</v>
      </c>
      <c r="BA64">
        <v>3.2093941992772002</v>
      </c>
      <c r="BB64">
        <v>3.2093708113408499</v>
      </c>
      <c r="BC64">
        <v>3.21024525166361</v>
      </c>
      <c r="BD64">
        <v>3.2097731714108702</v>
      </c>
      <c r="BE64">
        <v>3.2048480611938501</v>
      </c>
      <c r="BF64">
        <v>3.2048480611938501</v>
      </c>
      <c r="BG64">
        <v>3.2048480611938501</v>
      </c>
      <c r="BH64">
        <v>3.2048480611938501</v>
      </c>
      <c r="BI64">
        <v>3.2051227482460498</v>
      </c>
      <c r="BJ64">
        <v>3.2037579507146599</v>
      </c>
      <c r="BK64">
        <v>3.2017058671844301</v>
      </c>
      <c r="BL64">
        <v>3.2017058671844301</v>
      </c>
      <c r="BM64">
        <v>3.2014324532913099</v>
      </c>
      <c r="BN64">
        <v>3.2014324532913099</v>
      </c>
      <c r="BO64">
        <v>3.1900212865187898</v>
      </c>
      <c r="BP64">
        <v>3.1981313801474398</v>
      </c>
      <c r="BQ64">
        <v>3.19387445883314</v>
      </c>
      <c r="BR64">
        <v>3.1925013561014901</v>
      </c>
      <c r="BS64">
        <v>3.1925013561014901</v>
      </c>
      <c r="BT64">
        <v>3.1925013561014901</v>
      </c>
      <c r="BU64">
        <v>3.1768534299438498</v>
      </c>
      <c r="BV64">
        <v>3.1843339604364198</v>
      </c>
      <c r="BW64">
        <v>3.1580828242655401</v>
      </c>
      <c r="BX64">
        <v>3.14234221560592</v>
      </c>
      <c r="BY64">
        <v>3.14234221560592</v>
      </c>
      <c r="BZ64">
        <v>3.14234221560592</v>
      </c>
      <c r="CA64">
        <v>3.14234221560592</v>
      </c>
    </row>
    <row r="65" spans="1:79">
      <c r="A65" s="50">
        <f t="shared" si="2"/>
        <v>1998</v>
      </c>
      <c r="B65" s="50">
        <v>2.63678898590533</v>
      </c>
      <c r="C65" s="50">
        <v>2.83564154221988</v>
      </c>
      <c r="D65" s="50">
        <v>2.9185754346139099</v>
      </c>
      <c r="E65" s="50">
        <v>2.8945842871458001</v>
      </c>
      <c r="F65" s="50">
        <v>2.8985115426505899</v>
      </c>
      <c r="G65" s="50">
        <v>2.9895452197639201</v>
      </c>
      <c r="H65" s="50">
        <v>3.0104665186602899</v>
      </c>
      <c r="I65" s="50">
        <v>3.1513625302954602</v>
      </c>
      <c r="J65" s="50">
        <v>3.1647758230263601</v>
      </c>
      <c r="K65" s="50">
        <v>3.2105081949610601</v>
      </c>
      <c r="L65" s="50">
        <v>3.1946408785810001</v>
      </c>
      <c r="M65" s="50">
        <v>3.19455291645659</v>
      </c>
      <c r="N65" s="50">
        <v>3.19455291645659</v>
      </c>
      <c r="O65" s="50">
        <v>3.2020696649977101</v>
      </c>
      <c r="P65" s="50">
        <v>3.20437610785293</v>
      </c>
      <c r="Q65" s="50">
        <v>3.15375308592062</v>
      </c>
      <c r="R65" s="50">
        <v>3.1639473120831698</v>
      </c>
      <c r="S65" s="50">
        <v>3.1639473120831698</v>
      </c>
      <c r="T65" s="50">
        <v>3.1600267577657899</v>
      </c>
      <c r="U65" s="50">
        <v>3.1629387338155901</v>
      </c>
      <c r="V65" s="50">
        <v>3.1627546424242499</v>
      </c>
      <c r="W65" s="50">
        <v>3.1630662663277498</v>
      </c>
      <c r="X65" s="50">
        <v>3.1626100416367602</v>
      </c>
      <c r="Y65" s="50">
        <v>3.17441022887275</v>
      </c>
      <c r="Z65" s="50">
        <v>3.1745730048679399</v>
      </c>
      <c r="AA65" s="50">
        <v>3.1745730048679399</v>
      </c>
      <c r="AB65" s="50">
        <v>3.1745730048679399</v>
      </c>
      <c r="AC65" s="50">
        <v>3.1745730048679399</v>
      </c>
      <c r="AD65" s="50">
        <v>3.1745730048679399</v>
      </c>
      <c r="AE65" s="50">
        <v>3.1745730048679399</v>
      </c>
      <c r="AF65" s="50">
        <v>3.1745730048679399</v>
      </c>
      <c r="AG65" s="50">
        <v>3.1740822940153501</v>
      </c>
      <c r="AH65" s="50">
        <v>3.1734160831804101</v>
      </c>
      <c r="AI65" s="50">
        <v>3.17565470057859</v>
      </c>
      <c r="AJ65" s="50">
        <v>3.18004190609589</v>
      </c>
      <c r="AK65" s="50">
        <v>3.18004190609589</v>
      </c>
      <c r="AL65" s="50">
        <v>3.18004190609589</v>
      </c>
      <c r="AM65" s="50">
        <v>3.18004190609589</v>
      </c>
      <c r="AN65" s="50">
        <v>3.18004190609589</v>
      </c>
      <c r="AO65">
        <v>3.18004190609589</v>
      </c>
      <c r="AP65">
        <v>3.1794853379405499</v>
      </c>
      <c r="AQ65">
        <v>3.1752895324061998</v>
      </c>
      <c r="AR65">
        <v>3.1907954029897998</v>
      </c>
      <c r="AS65">
        <v>3.1907954029897998</v>
      </c>
      <c r="AT65">
        <v>3.1899870975711502</v>
      </c>
      <c r="AU65">
        <v>3.18687309035526</v>
      </c>
      <c r="AV65">
        <v>3.1869487145765598</v>
      </c>
      <c r="AW65">
        <v>3.1877683778674002</v>
      </c>
      <c r="AX65">
        <v>3.1828744998382401</v>
      </c>
      <c r="AY65">
        <v>3.1822567442949499</v>
      </c>
      <c r="AZ65">
        <v>3.1802678845184</v>
      </c>
      <c r="BA65">
        <v>3.1802678845184</v>
      </c>
      <c r="BB65">
        <v>3.1807263548736402</v>
      </c>
      <c r="BC65">
        <v>3.1809123290663002</v>
      </c>
      <c r="BD65">
        <v>3.1805464982337099</v>
      </c>
      <c r="BE65">
        <v>3.1733070807886001</v>
      </c>
      <c r="BF65">
        <v>3.1733070807886001</v>
      </c>
      <c r="BG65">
        <v>3.1733070807886001</v>
      </c>
      <c r="BH65">
        <v>3.1733070807886001</v>
      </c>
      <c r="BI65">
        <v>3.1735686393431499</v>
      </c>
      <c r="BJ65">
        <v>3.1699756808870401</v>
      </c>
      <c r="BK65">
        <v>3.1682336932885602</v>
      </c>
      <c r="BL65">
        <v>3.1682336932885602</v>
      </c>
      <c r="BM65">
        <v>3.16798935611346</v>
      </c>
      <c r="BN65">
        <v>3.16798935611346</v>
      </c>
      <c r="BO65">
        <v>3.1562965013115898</v>
      </c>
      <c r="BP65">
        <v>3.16554198348889</v>
      </c>
      <c r="BQ65">
        <v>3.1616053511536002</v>
      </c>
      <c r="BR65">
        <v>3.1604184488647999</v>
      </c>
      <c r="BS65">
        <v>3.1604184488647999</v>
      </c>
      <c r="BT65">
        <v>3.1604184488647999</v>
      </c>
      <c r="BU65">
        <v>3.14459562211138</v>
      </c>
      <c r="BV65">
        <v>3.1515667913065402</v>
      </c>
      <c r="BW65">
        <v>3.1194197218892099</v>
      </c>
      <c r="BX65">
        <v>3.1038235441212398</v>
      </c>
      <c r="BY65">
        <v>3.1038235441212398</v>
      </c>
      <c r="BZ65">
        <v>3.1032626297096599</v>
      </c>
      <c r="CA65">
        <v>3.1032626297096599</v>
      </c>
    </row>
    <row r="66" spans="1:79">
      <c r="A66" s="50">
        <f t="shared" si="2"/>
        <v>1999</v>
      </c>
      <c r="B66" s="50">
        <v>2.63678898590533</v>
      </c>
      <c r="C66" s="50">
        <v>2.8340832450578102</v>
      </c>
      <c r="D66" s="50">
        <v>2.8992235160218098</v>
      </c>
      <c r="E66" s="50">
        <v>2.8977346203739001</v>
      </c>
      <c r="F66" s="50">
        <v>2.9014013287500098</v>
      </c>
      <c r="G66" s="50">
        <v>2.9822849145064199</v>
      </c>
      <c r="H66" s="50">
        <v>3.0159909806794198</v>
      </c>
      <c r="I66" s="50">
        <v>3.1495663057748402</v>
      </c>
      <c r="J66" s="50">
        <v>3.16258315469504</v>
      </c>
      <c r="K66" s="50">
        <v>3.1983728868181101</v>
      </c>
      <c r="L66" s="50">
        <v>3.18933378930811</v>
      </c>
      <c r="M66" s="50">
        <v>3.18925303190397</v>
      </c>
      <c r="N66" s="50">
        <v>3.1885008224508198</v>
      </c>
      <c r="O66" s="50">
        <v>3.1952969009930401</v>
      </c>
      <c r="P66" s="50">
        <v>3.1968050444837699</v>
      </c>
      <c r="Q66" s="50">
        <v>3.14002540674187</v>
      </c>
      <c r="R66" s="50">
        <v>3.1491897209202802</v>
      </c>
      <c r="S66" s="50">
        <v>3.1491897209202802</v>
      </c>
      <c r="T66" s="50">
        <v>3.1459958206196998</v>
      </c>
      <c r="U66" s="50">
        <v>3.1489271431708499</v>
      </c>
      <c r="V66" s="50">
        <v>3.1487614661173402</v>
      </c>
      <c r="W66" s="50">
        <v>3.1490631741140702</v>
      </c>
      <c r="X66" s="50">
        <v>3.1486359723370501</v>
      </c>
      <c r="Y66" s="50">
        <v>3.1599425799582601</v>
      </c>
      <c r="Z66" s="50">
        <v>3.1601049094962899</v>
      </c>
      <c r="AA66" s="50">
        <v>3.1601554379663201</v>
      </c>
      <c r="AB66" s="50">
        <v>3.1601554379663201</v>
      </c>
      <c r="AC66" s="50">
        <v>3.1601554379663201</v>
      </c>
      <c r="AD66" s="50">
        <v>3.1601554379663201</v>
      </c>
      <c r="AE66" s="50">
        <v>3.1601554379663201</v>
      </c>
      <c r="AF66" s="50">
        <v>3.1601554379663201</v>
      </c>
      <c r="AG66" s="50">
        <v>3.1597758625671002</v>
      </c>
      <c r="AH66" s="50">
        <v>3.1591534023385499</v>
      </c>
      <c r="AI66" s="50">
        <v>3.1612874848950701</v>
      </c>
      <c r="AJ66" s="50">
        <v>3.16604324699053</v>
      </c>
      <c r="AK66" s="50">
        <v>3.16604324699053</v>
      </c>
      <c r="AL66" s="50">
        <v>3.16604324699053</v>
      </c>
      <c r="AM66" s="50">
        <v>3.16604324699053</v>
      </c>
      <c r="AN66" s="50">
        <v>3.16604324699053</v>
      </c>
      <c r="AO66">
        <v>3.16604324699053</v>
      </c>
      <c r="AP66">
        <v>3.1655214752737399</v>
      </c>
      <c r="AQ66">
        <v>3.1614179546029799</v>
      </c>
      <c r="AR66">
        <v>3.1772753889261298</v>
      </c>
      <c r="AS66">
        <v>3.1772753889261298</v>
      </c>
      <c r="AT66">
        <v>3.1761347776805802</v>
      </c>
      <c r="AU66">
        <v>3.17319883498608</v>
      </c>
      <c r="AV66">
        <v>3.17327849606301</v>
      </c>
      <c r="AW66">
        <v>3.17406881069601</v>
      </c>
      <c r="AX66">
        <v>3.1688641972818998</v>
      </c>
      <c r="AY66">
        <v>3.16829280571719</v>
      </c>
      <c r="AZ66">
        <v>3.1664934076163802</v>
      </c>
      <c r="BA66">
        <v>3.1664934076163802</v>
      </c>
      <c r="BB66">
        <v>3.1667660495200098</v>
      </c>
      <c r="BC66">
        <v>3.1668792101267602</v>
      </c>
      <c r="BD66">
        <v>3.1665897906068499</v>
      </c>
      <c r="BE66">
        <v>3.1574046364592299</v>
      </c>
      <c r="BF66">
        <v>3.1574046364592299</v>
      </c>
      <c r="BG66">
        <v>3.1574046364592299</v>
      </c>
      <c r="BH66">
        <v>3.1574046364592299</v>
      </c>
      <c r="BI66">
        <v>3.1576526784449999</v>
      </c>
      <c r="BJ66">
        <v>3.1517992636283001</v>
      </c>
      <c r="BK66">
        <v>3.14983055859991</v>
      </c>
      <c r="BL66">
        <v>3.14983055859991</v>
      </c>
      <c r="BM66">
        <v>3.1489829236140201</v>
      </c>
      <c r="BN66">
        <v>3.1489829236140201</v>
      </c>
      <c r="BO66">
        <v>3.13598527108726</v>
      </c>
      <c r="BP66">
        <v>3.14566303719374</v>
      </c>
      <c r="BQ66">
        <v>3.1419606615694802</v>
      </c>
      <c r="BR66">
        <v>3.1406991998870599</v>
      </c>
      <c r="BS66">
        <v>3.1406991998870599</v>
      </c>
      <c r="BT66">
        <v>3.1406991998870599</v>
      </c>
      <c r="BU66">
        <v>3.1229362742037101</v>
      </c>
      <c r="BV66">
        <v>3.1296357740415899</v>
      </c>
      <c r="BW66">
        <v>3.0959241570761802</v>
      </c>
      <c r="BX66">
        <v>3.08121291948861</v>
      </c>
      <c r="BY66">
        <v>3.08121291948861</v>
      </c>
      <c r="BZ66">
        <v>3.0806974430147198</v>
      </c>
      <c r="CA66">
        <v>3.0806974430147198</v>
      </c>
    </row>
    <row r="67" spans="1:79">
      <c r="A67" s="50">
        <f t="shared" si="2"/>
        <v>2000</v>
      </c>
      <c r="B67" s="50">
        <v>2.63678898590533</v>
      </c>
      <c r="C67" s="50">
        <v>2.8356949569849799</v>
      </c>
      <c r="D67" s="50">
        <v>2.9056966547619298</v>
      </c>
      <c r="E67" s="50">
        <v>2.9040822614948301</v>
      </c>
      <c r="F67" s="50">
        <v>2.9140007138563</v>
      </c>
      <c r="G67" s="50">
        <v>2.9922152146734899</v>
      </c>
      <c r="H67" s="50">
        <v>3.0044167900830598</v>
      </c>
      <c r="I67" s="50">
        <v>3.1473922702359198</v>
      </c>
      <c r="J67" s="50">
        <v>3.1599583549489099</v>
      </c>
      <c r="K67" s="50">
        <v>3.1956307122532999</v>
      </c>
      <c r="L67" s="50">
        <v>3.1695306942719101</v>
      </c>
      <c r="M67" s="50">
        <v>3.1694625861830898</v>
      </c>
      <c r="N67" s="50">
        <v>3.1687658982249598</v>
      </c>
      <c r="O67" s="50">
        <v>3.1745556817574401</v>
      </c>
      <c r="P67" s="50">
        <v>3.17587785408627</v>
      </c>
      <c r="Q67" s="50">
        <v>3.1045182600863899</v>
      </c>
      <c r="R67" s="50">
        <v>3.1143662390530298</v>
      </c>
      <c r="S67" s="50">
        <v>3.1143662390530298</v>
      </c>
      <c r="T67" s="50">
        <v>3.1131161735666701</v>
      </c>
      <c r="U67" s="50">
        <v>3.1163377545937498</v>
      </c>
      <c r="V67" s="50">
        <v>3.1162003358541299</v>
      </c>
      <c r="W67" s="50">
        <v>3.1164990400437</v>
      </c>
      <c r="X67" s="50">
        <v>3.1161068514546502</v>
      </c>
      <c r="Y67" s="50">
        <v>3.1277974649999001</v>
      </c>
      <c r="Z67" s="50">
        <v>3.1279671356320402</v>
      </c>
      <c r="AA67" s="50">
        <v>3.1280170294038898</v>
      </c>
      <c r="AB67" s="50">
        <v>3.1280170294038898</v>
      </c>
      <c r="AC67" s="50">
        <v>3.1280170294038898</v>
      </c>
      <c r="AD67" s="50">
        <v>3.1280170294038898</v>
      </c>
      <c r="AE67" s="50">
        <v>3.1280170294038898</v>
      </c>
      <c r="AF67" s="50">
        <v>3.1280170294038898</v>
      </c>
      <c r="AG67" s="50">
        <v>3.1323168969268398</v>
      </c>
      <c r="AH67" s="50">
        <v>3.1317463265788099</v>
      </c>
      <c r="AI67" s="50">
        <v>3.1340977815344102</v>
      </c>
      <c r="AJ67" s="50">
        <v>3.1383668123713102</v>
      </c>
      <c r="AK67" s="50">
        <v>3.1383668123713102</v>
      </c>
      <c r="AL67" s="50">
        <v>3.1383668123713102</v>
      </c>
      <c r="AM67" s="50">
        <v>3.1383668123713102</v>
      </c>
      <c r="AN67" s="50">
        <v>3.1383668123713102</v>
      </c>
      <c r="AO67">
        <v>3.1383668123713102</v>
      </c>
      <c r="AP67">
        <v>3.1374850480803</v>
      </c>
      <c r="AQ67">
        <v>3.1357064537738601</v>
      </c>
      <c r="AR67">
        <v>3.1510093882200398</v>
      </c>
      <c r="AS67">
        <v>3.1510093882200398</v>
      </c>
      <c r="AT67">
        <v>3.1496077965293301</v>
      </c>
      <c r="AU67">
        <v>3.14706861686131</v>
      </c>
      <c r="AV67">
        <v>3.1471581328149401</v>
      </c>
      <c r="AW67">
        <v>3.1479290875755499</v>
      </c>
      <c r="AX67">
        <v>3.14226099043259</v>
      </c>
      <c r="AY67">
        <v>3.1417458977179802</v>
      </c>
      <c r="AZ67">
        <v>3.13991683240245</v>
      </c>
      <c r="BA67">
        <v>3.13991683240245</v>
      </c>
      <c r="BB67">
        <v>3.13983428812314</v>
      </c>
      <c r="BC67">
        <v>3.1395636018548498</v>
      </c>
      <c r="BD67">
        <v>3.1393859468688601</v>
      </c>
      <c r="BE67">
        <v>3.12885935730344</v>
      </c>
      <c r="BF67">
        <v>3.12885935730344</v>
      </c>
      <c r="BG67">
        <v>3.12885935730344</v>
      </c>
      <c r="BH67">
        <v>3.12885935730344</v>
      </c>
      <c r="BI67">
        <v>3.1290945555352598</v>
      </c>
      <c r="BJ67">
        <v>3.1237485659395801</v>
      </c>
      <c r="BK67">
        <v>3.1215679401393199</v>
      </c>
      <c r="BL67">
        <v>3.1215679401393199</v>
      </c>
      <c r="BM67">
        <v>3.1207933077279599</v>
      </c>
      <c r="BN67">
        <v>3.1207933077279599</v>
      </c>
      <c r="BO67">
        <v>3.1069150195286701</v>
      </c>
      <c r="BP67">
        <v>3.1172575322956599</v>
      </c>
      <c r="BQ67">
        <v>3.11404037426647</v>
      </c>
      <c r="BR67">
        <v>3.1128724534644299</v>
      </c>
      <c r="BS67">
        <v>3.1128724534644299</v>
      </c>
      <c r="BT67">
        <v>3.1128724534644299</v>
      </c>
      <c r="BU67">
        <v>3.0923320356612698</v>
      </c>
      <c r="BV67">
        <v>3.0992748731844002</v>
      </c>
      <c r="BW67">
        <v>3.0638899507289001</v>
      </c>
      <c r="BX67">
        <v>3.0504839731523199</v>
      </c>
      <c r="BY67">
        <v>3.0504839731523199</v>
      </c>
      <c r="BZ67">
        <v>3.0500136106942799</v>
      </c>
      <c r="CA67">
        <v>3.0500136106942799</v>
      </c>
    </row>
    <row r="68" spans="1:79">
      <c r="A68" s="50">
        <f t="shared" si="2"/>
        <v>2001</v>
      </c>
      <c r="B68" s="50">
        <v>2.63678898590533</v>
      </c>
      <c r="C68" s="50">
        <v>2.8312018741866098</v>
      </c>
      <c r="D68" s="50">
        <v>2.8889340770190599</v>
      </c>
      <c r="E68" s="50">
        <v>2.88791798889581</v>
      </c>
      <c r="F68" s="50">
        <v>2.8975015577103198</v>
      </c>
      <c r="G68" s="50">
        <v>2.9791190421705398</v>
      </c>
      <c r="H68" s="50">
        <v>2.9899676248913898</v>
      </c>
      <c r="I68" s="50">
        <v>3.13868103310238</v>
      </c>
      <c r="J68" s="50">
        <v>3.1509802322808298</v>
      </c>
      <c r="K68" s="50">
        <v>3.1873987235849102</v>
      </c>
      <c r="L68" s="50">
        <v>3.16415705995216</v>
      </c>
      <c r="M68" s="50">
        <v>3.1640944982207402</v>
      </c>
      <c r="N68" s="50">
        <v>3.1626140543349499</v>
      </c>
      <c r="O68" s="50">
        <v>3.1684679138601402</v>
      </c>
      <c r="P68" s="50">
        <v>3.1691131396407202</v>
      </c>
      <c r="Q68" s="50">
        <v>3.0897712726565199</v>
      </c>
      <c r="R68" s="50">
        <v>3.0988841322213698</v>
      </c>
      <c r="S68" s="50">
        <v>3.0988841322213698</v>
      </c>
      <c r="T68" s="50">
        <v>3.0997392137365498</v>
      </c>
      <c r="U68" s="50">
        <v>3.1028811852059399</v>
      </c>
      <c r="V68" s="50">
        <v>3.1027588599164</v>
      </c>
      <c r="W68" s="50">
        <v>3.1030459459886899</v>
      </c>
      <c r="X68" s="50">
        <v>3.1026802767188002</v>
      </c>
      <c r="Y68" s="50">
        <v>3.1142067647886398</v>
      </c>
      <c r="Z68" s="50">
        <v>3.1143732274009599</v>
      </c>
      <c r="AA68" s="50">
        <v>3.1145341325918001</v>
      </c>
      <c r="AB68" s="50">
        <v>3.1145341325918001</v>
      </c>
      <c r="AC68" s="50">
        <v>3.1145341325918001</v>
      </c>
      <c r="AD68" s="50">
        <v>3.1145341325918001</v>
      </c>
      <c r="AE68" s="50">
        <v>3.1145341325918001</v>
      </c>
      <c r="AF68" s="50">
        <v>3.1145341325918001</v>
      </c>
      <c r="AG68" s="50">
        <v>3.1208266714889699</v>
      </c>
      <c r="AH68" s="50">
        <v>3.12029442111174</v>
      </c>
      <c r="AI68" s="50">
        <v>3.12254277919055</v>
      </c>
      <c r="AJ68" s="50">
        <v>3.1271677216426199</v>
      </c>
      <c r="AK68" s="50">
        <v>3.1271677216426199</v>
      </c>
      <c r="AL68" s="50">
        <v>3.1271677216426199</v>
      </c>
      <c r="AM68" s="50">
        <v>3.1271677216426199</v>
      </c>
      <c r="AN68" s="50">
        <v>3.1271677216426199</v>
      </c>
      <c r="AO68">
        <v>3.1271677216426199</v>
      </c>
      <c r="AP68">
        <v>3.1263434212778001</v>
      </c>
      <c r="AQ68">
        <v>3.1247428927444298</v>
      </c>
      <c r="AR68">
        <v>3.1403260493836802</v>
      </c>
      <c r="AS68">
        <v>3.1403260493836802</v>
      </c>
      <c r="AT68">
        <v>3.1390174258129999</v>
      </c>
      <c r="AU68">
        <v>3.1367561519290099</v>
      </c>
      <c r="AV68">
        <v>3.1368458292224402</v>
      </c>
      <c r="AW68">
        <v>3.1374213742322201</v>
      </c>
      <c r="AX68">
        <v>3.1318977959590599</v>
      </c>
      <c r="AY68">
        <v>3.1314209496899799</v>
      </c>
      <c r="AZ68">
        <v>3.1295716132910298</v>
      </c>
      <c r="BA68">
        <v>3.1295716132910298</v>
      </c>
      <c r="BB68">
        <v>3.1295938194668498</v>
      </c>
      <c r="BC68">
        <v>3.1295317330407202</v>
      </c>
      <c r="BD68">
        <v>3.1293776948554499</v>
      </c>
      <c r="BE68">
        <v>3.1167076692427602</v>
      </c>
      <c r="BF68">
        <v>3.1167076692427602</v>
      </c>
      <c r="BG68">
        <v>3.1167076692427602</v>
      </c>
      <c r="BH68">
        <v>3.1167076692427602</v>
      </c>
      <c r="BI68">
        <v>3.1169298029863302</v>
      </c>
      <c r="BJ68">
        <v>3.1101636246725999</v>
      </c>
      <c r="BK68">
        <v>3.1078414955683602</v>
      </c>
      <c r="BL68">
        <v>3.1078414955683602</v>
      </c>
      <c r="BM68">
        <v>3.1071227591873001</v>
      </c>
      <c r="BN68">
        <v>3.1071227591873001</v>
      </c>
      <c r="BO68">
        <v>3.09364983158257</v>
      </c>
      <c r="BP68">
        <v>3.1041390958435202</v>
      </c>
      <c r="BQ68">
        <v>3.1015195230516799</v>
      </c>
      <c r="BR68">
        <v>3.1005700717425699</v>
      </c>
      <c r="BS68">
        <v>3.1005700717425699</v>
      </c>
      <c r="BT68">
        <v>3.1005700717425699</v>
      </c>
      <c r="BU68">
        <v>3.0768502089404901</v>
      </c>
      <c r="BV68">
        <v>3.0833042786242899</v>
      </c>
      <c r="BW68">
        <v>3.0468664055151402</v>
      </c>
      <c r="BX68">
        <v>3.0332304348127099</v>
      </c>
      <c r="BY68">
        <v>3.0332304348127099</v>
      </c>
      <c r="BZ68">
        <v>3.0327959557360802</v>
      </c>
      <c r="CA68">
        <v>3.0327959557360802</v>
      </c>
    </row>
    <row r="69" spans="1:79">
      <c r="A69" s="50">
        <f t="shared" si="2"/>
        <v>2002</v>
      </c>
      <c r="B69" s="50">
        <v>2.2159438425753302</v>
      </c>
      <c r="C69" s="50">
        <v>2.83755218440719</v>
      </c>
      <c r="D69" s="50">
        <v>2.8629393499096998</v>
      </c>
      <c r="E69" s="50">
        <v>2.86275015954278</v>
      </c>
      <c r="F69" s="50">
        <v>2.8717880821403901</v>
      </c>
      <c r="G69" s="50">
        <v>2.97273043785765</v>
      </c>
      <c r="H69" s="50">
        <v>2.9909149261060102</v>
      </c>
      <c r="I69" s="50">
        <v>3.1321470797162099</v>
      </c>
      <c r="J69" s="50">
        <v>3.1439514957396102</v>
      </c>
      <c r="K69" s="50">
        <v>3.1810140860333198</v>
      </c>
      <c r="L69" s="50">
        <v>3.1582426649211301</v>
      </c>
      <c r="M69" s="50">
        <v>3.1581854881502101</v>
      </c>
      <c r="N69" s="50">
        <v>3.1567889853472599</v>
      </c>
      <c r="O69" s="50">
        <v>3.1623971586489499</v>
      </c>
      <c r="P69" s="50">
        <v>3.16210424228567</v>
      </c>
      <c r="Q69" s="50">
        <v>3.0737249898064301</v>
      </c>
      <c r="R69" s="50">
        <v>3.08340870261436</v>
      </c>
      <c r="S69" s="50">
        <v>3.08340870261436</v>
      </c>
      <c r="T69" s="50">
        <v>3.0841448249163599</v>
      </c>
      <c r="U69" s="50">
        <v>3.0873447490719301</v>
      </c>
      <c r="V69" s="50">
        <v>3.0870605586090298</v>
      </c>
      <c r="W69" s="50">
        <v>3.0873371333000299</v>
      </c>
      <c r="X69" s="50">
        <v>3.0871078413916</v>
      </c>
      <c r="Y69" s="50">
        <v>3.09859979099534</v>
      </c>
      <c r="Z69" s="50">
        <v>3.0987637390240601</v>
      </c>
      <c r="AA69" s="50">
        <v>3.0989176053428502</v>
      </c>
      <c r="AB69" s="50">
        <v>3.0989176053428502</v>
      </c>
      <c r="AC69" s="50">
        <v>3.0989176053428502</v>
      </c>
      <c r="AD69" s="50">
        <v>3.0989176053428502</v>
      </c>
      <c r="AE69" s="50">
        <v>3.0989176053428502</v>
      </c>
      <c r="AF69" s="50">
        <v>3.0989176053428502</v>
      </c>
      <c r="AG69" s="50">
        <v>3.1059812348158098</v>
      </c>
      <c r="AH69" s="50">
        <v>3.1054862710318401</v>
      </c>
      <c r="AI69" s="50">
        <v>3.1073574395688999</v>
      </c>
      <c r="AJ69" s="50">
        <v>3.11156671644425</v>
      </c>
      <c r="AK69" s="50">
        <v>3.11156671644425</v>
      </c>
      <c r="AL69" s="50">
        <v>3.11156671644425</v>
      </c>
      <c r="AM69" s="50">
        <v>3.11156671644425</v>
      </c>
      <c r="AN69" s="50">
        <v>3.11156671644425</v>
      </c>
      <c r="AO69">
        <v>3.11156671644425</v>
      </c>
      <c r="AP69">
        <v>3.11079860611959</v>
      </c>
      <c r="AQ69">
        <v>3.1091870682787799</v>
      </c>
      <c r="AR69">
        <v>3.1254610514555998</v>
      </c>
      <c r="AS69">
        <v>3.1254610514555998</v>
      </c>
      <c r="AT69">
        <v>3.1242394960627098</v>
      </c>
      <c r="AU69">
        <v>3.1219932649209099</v>
      </c>
      <c r="AV69">
        <v>3.1220852552470899</v>
      </c>
      <c r="AW69">
        <v>3.12264601277447</v>
      </c>
      <c r="AX69">
        <v>3.11734353206888</v>
      </c>
      <c r="AY69">
        <v>3.1169034910838</v>
      </c>
      <c r="AZ69">
        <v>3.11523372192964</v>
      </c>
      <c r="BA69">
        <v>3.11523372192964</v>
      </c>
      <c r="BB69">
        <v>3.1147695750729301</v>
      </c>
      <c r="BC69">
        <v>3.1145276436479699</v>
      </c>
      <c r="BD69">
        <v>3.1144008205265501</v>
      </c>
      <c r="BE69">
        <v>3.10028206593875</v>
      </c>
      <c r="BF69">
        <v>3.10028206593875</v>
      </c>
      <c r="BG69">
        <v>3.10028206593875</v>
      </c>
      <c r="BH69">
        <v>3.10028206593875</v>
      </c>
      <c r="BI69">
        <v>3.1004928414204498</v>
      </c>
      <c r="BJ69">
        <v>3.09366352253168</v>
      </c>
      <c r="BK69">
        <v>3.0911641365713098</v>
      </c>
      <c r="BL69">
        <v>3.0911641365713098</v>
      </c>
      <c r="BM69">
        <v>3.0904967549829498</v>
      </c>
      <c r="BN69">
        <v>3.0904967549829498</v>
      </c>
      <c r="BO69">
        <v>3.0762919982842698</v>
      </c>
      <c r="BP69">
        <v>3.08776442012151</v>
      </c>
      <c r="BQ69">
        <v>3.0854112127503002</v>
      </c>
      <c r="BR69">
        <v>3.0845599779240298</v>
      </c>
      <c r="BS69">
        <v>3.0845599779240298</v>
      </c>
      <c r="BT69">
        <v>3.0845599779240298</v>
      </c>
      <c r="BU69">
        <v>3.0607413262627299</v>
      </c>
      <c r="BV69">
        <v>3.0664106736255698</v>
      </c>
      <c r="BW69">
        <v>3.0306323150777601</v>
      </c>
      <c r="BX69">
        <v>3.0169109853787899</v>
      </c>
      <c r="BY69">
        <v>3.0169109853787899</v>
      </c>
      <c r="BZ69">
        <v>3.0165062645779299</v>
      </c>
      <c r="CA69">
        <v>3.0165062645779299</v>
      </c>
    </row>
    <row r="70" spans="1:79">
      <c r="A70" s="50">
        <f t="shared" si="2"/>
        <v>2003</v>
      </c>
      <c r="B70" s="50">
        <v>2.5875556883938202</v>
      </c>
      <c r="C70" s="50">
        <v>2.83312365063941</v>
      </c>
      <c r="D70" s="50">
        <v>2.8695925309302499</v>
      </c>
      <c r="E70" s="50">
        <v>2.8692450796390299</v>
      </c>
      <c r="F70" s="50">
        <v>2.8774489424447598</v>
      </c>
      <c r="G70" s="50">
        <v>2.97269654760836</v>
      </c>
      <c r="H70" s="50">
        <v>2.9832971955246301</v>
      </c>
      <c r="I70" s="50">
        <v>3.1249376247975502</v>
      </c>
      <c r="J70" s="50">
        <v>3.1363335776409502</v>
      </c>
      <c r="K70" s="50">
        <v>3.1701521394652201</v>
      </c>
      <c r="L70" s="50">
        <v>3.1589457552187699</v>
      </c>
      <c r="M70" s="50">
        <v>3.1588909697880898</v>
      </c>
      <c r="N70" s="50">
        <v>3.1576081931248101</v>
      </c>
      <c r="O70" s="50">
        <v>3.1628561530512198</v>
      </c>
      <c r="P70" s="50">
        <v>3.1623540472095</v>
      </c>
      <c r="Q70" s="50">
        <v>3.0639993350227201</v>
      </c>
      <c r="R70" s="50">
        <v>3.0730163260781702</v>
      </c>
      <c r="S70" s="50">
        <v>3.0730163260781702</v>
      </c>
      <c r="T70" s="50">
        <v>3.0743362880938099</v>
      </c>
      <c r="U70" s="50">
        <v>3.0775411556746901</v>
      </c>
      <c r="V70" s="50">
        <v>3.0773515703832701</v>
      </c>
      <c r="W70" s="50">
        <v>3.0776168944312499</v>
      </c>
      <c r="X70" s="50">
        <v>3.0774031427777002</v>
      </c>
      <c r="Y70" s="50">
        <v>3.0881441198142801</v>
      </c>
      <c r="Z70" s="50">
        <v>3.0883037795432098</v>
      </c>
      <c r="AA70" s="50">
        <v>3.0884508434453601</v>
      </c>
      <c r="AB70" s="50">
        <v>3.0884508434453601</v>
      </c>
      <c r="AC70" s="50">
        <v>3.0884508434453601</v>
      </c>
      <c r="AD70" s="50">
        <v>3.0884508434453601</v>
      </c>
      <c r="AE70" s="50">
        <v>3.0884508434453601</v>
      </c>
      <c r="AF70" s="50">
        <v>3.0884508434453601</v>
      </c>
      <c r="AG70" s="50">
        <v>3.0962038054797101</v>
      </c>
      <c r="AH70" s="50">
        <v>3.09594271911749</v>
      </c>
      <c r="AI70" s="50">
        <v>3.0977423942605999</v>
      </c>
      <c r="AJ70" s="50">
        <v>3.10264369908518</v>
      </c>
      <c r="AK70" s="50">
        <v>3.10264369908518</v>
      </c>
      <c r="AL70" s="50">
        <v>3.10264369908518</v>
      </c>
      <c r="AM70" s="50">
        <v>3.10264369908518</v>
      </c>
      <c r="AN70" s="50">
        <v>3.10264369908518</v>
      </c>
      <c r="AO70">
        <v>3.10264369908518</v>
      </c>
      <c r="AP70">
        <v>3.1019204598660601</v>
      </c>
      <c r="AQ70">
        <v>3.1003934398613699</v>
      </c>
      <c r="AR70">
        <v>3.1158919891051302</v>
      </c>
      <c r="AS70">
        <v>3.1158919891051302</v>
      </c>
      <c r="AT70">
        <v>3.11479537174205</v>
      </c>
      <c r="AU70">
        <v>3.1128979419498299</v>
      </c>
      <c r="AV70">
        <v>3.1129892984629901</v>
      </c>
      <c r="AW70">
        <v>3.1135303436727702</v>
      </c>
      <c r="AX70">
        <v>3.10845597711134</v>
      </c>
      <c r="AY70">
        <v>3.10804514403404</v>
      </c>
      <c r="AZ70">
        <v>3.1067032167246298</v>
      </c>
      <c r="BA70">
        <v>3.1067032167246298</v>
      </c>
      <c r="BB70">
        <v>3.1064192008960099</v>
      </c>
      <c r="BC70">
        <v>3.1057962225037699</v>
      </c>
      <c r="BD70">
        <v>3.1056862809459198</v>
      </c>
      <c r="BE70">
        <v>3.0888469819908302</v>
      </c>
      <c r="BF70">
        <v>3.0888469819908302</v>
      </c>
      <c r="BG70">
        <v>3.0888469819908302</v>
      </c>
      <c r="BH70">
        <v>3.0888469819908302</v>
      </c>
      <c r="BI70">
        <v>3.08904729063606</v>
      </c>
      <c r="BJ70">
        <v>3.0820762961678199</v>
      </c>
      <c r="BK70">
        <v>3.0796743380120399</v>
      </c>
      <c r="BL70">
        <v>3.0796743380120399</v>
      </c>
      <c r="BM70">
        <v>3.0790496189447998</v>
      </c>
      <c r="BN70">
        <v>3.0785495809387502</v>
      </c>
      <c r="BO70">
        <v>3.0635618765296999</v>
      </c>
      <c r="BP70">
        <v>3.0747318195497502</v>
      </c>
      <c r="BQ70">
        <v>3.0728195554922699</v>
      </c>
      <c r="BR70">
        <v>3.0719329920023002</v>
      </c>
      <c r="BS70">
        <v>3.0719329920023002</v>
      </c>
      <c r="BT70">
        <v>3.0719329920023002</v>
      </c>
      <c r="BU70">
        <v>3.04695437803651</v>
      </c>
      <c r="BV70">
        <v>3.0520175685618902</v>
      </c>
      <c r="BW70">
        <v>3.0178262183862499</v>
      </c>
      <c r="BX70">
        <v>3.0038182929512298</v>
      </c>
      <c r="BY70">
        <v>3.0038182929512298</v>
      </c>
      <c r="BZ70">
        <v>3.0034393927702498</v>
      </c>
      <c r="CA70">
        <v>3.0034393927702498</v>
      </c>
    </row>
    <row r="71" spans="1:79">
      <c r="A71" s="50">
        <f t="shared" si="2"/>
        <v>2004</v>
      </c>
      <c r="B71" s="50">
        <v>3.2735354429265202</v>
      </c>
      <c r="C71" s="50">
        <v>2.8898005773349702</v>
      </c>
      <c r="D71" s="50">
        <v>2.9211800191497299</v>
      </c>
      <c r="E71" s="50">
        <v>2.9196064584973902</v>
      </c>
      <c r="F71" s="50">
        <v>2.92688715557447</v>
      </c>
      <c r="G71" s="50">
        <v>2.9949243535718302</v>
      </c>
      <c r="H71" s="50">
        <v>2.99216072296838</v>
      </c>
      <c r="I71" s="50">
        <v>3.1252150940313701</v>
      </c>
      <c r="J71" s="50">
        <v>3.1359493995849799</v>
      </c>
      <c r="K71" s="50">
        <v>3.1708115101153602</v>
      </c>
      <c r="L71" s="50">
        <v>3.1495095122275698</v>
      </c>
      <c r="M71" s="50">
        <v>3.1494609855290499</v>
      </c>
      <c r="N71" s="50">
        <v>3.1486006745012198</v>
      </c>
      <c r="O71" s="50">
        <v>3.1544641090245098</v>
      </c>
      <c r="P71" s="50">
        <v>3.1535972840411501</v>
      </c>
      <c r="Q71" s="50">
        <v>3.0517494511378902</v>
      </c>
      <c r="R71" s="50">
        <v>3.0615046996712101</v>
      </c>
      <c r="S71" s="50">
        <v>3.0615046996712101</v>
      </c>
      <c r="T71" s="50">
        <v>3.0636387600675898</v>
      </c>
      <c r="U71" s="50">
        <v>3.0669773699737699</v>
      </c>
      <c r="V71" s="50">
        <v>3.0669084358383198</v>
      </c>
      <c r="W71" s="50">
        <v>3.0671599280017499</v>
      </c>
      <c r="X71" s="50">
        <v>3.0669634530433698</v>
      </c>
      <c r="Y71" s="50">
        <v>3.0787248095707</v>
      </c>
      <c r="Z71" s="50">
        <v>3.0788776954230501</v>
      </c>
      <c r="AA71" s="50">
        <v>3.0790162591815999</v>
      </c>
      <c r="AB71" s="50">
        <v>3.0790162591815999</v>
      </c>
      <c r="AC71" s="50">
        <v>3.0790162591815999</v>
      </c>
      <c r="AD71" s="50">
        <v>3.0790162591815999</v>
      </c>
      <c r="AE71" s="50">
        <v>3.0790162591815999</v>
      </c>
      <c r="AF71" s="50">
        <v>3.0790162591815999</v>
      </c>
      <c r="AG71" s="50">
        <v>3.0870537635913098</v>
      </c>
      <c r="AH71" s="50">
        <v>3.0868142341293199</v>
      </c>
      <c r="AI71" s="50">
        <v>3.0884067980454399</v>
      </c>
      <c r="AJ71" s="50">
        <v>3.0925352348180501</v>
      </c>
      <c r="AK71" s="50">
        <v>3.0925352348180501</v>
      </c>
      <c r="AL71" s="50">
        <v>3.0925352348180501</v>
      </c>
      <c r="AM71" s="50">
        <v>3.0925352348180501</v>
      </c>
      <c r="AN71" s="50">
        <v>3.0925352348180501</v>
      </c>
      <c r="AO71">
        <v>3.0925352348180501</v>
      </c>
      <c r="AP71">
        <v>3.0918626147918999</v>
      </c>
      <c r="AQ71">
        <v>3.0896634152249298</v>
      </c>
      <c r="AR71">
        <v>3.1047495502376599</v>
      </c>
      <c r="AS71">
        <v>3.1048225856735701</v>
      </c>
      <c r="AT71">
        <v>3.1038049558776999</v>
      </c>
      <c r="AU71">
        <v>3.1018268358262202</v>
      </c>
      <c r="AV71">
        <v>3.1019172646124198</v>
      </c>
      <c r="AW71">
        <v>3.1024356261464598</v>
      </c>
      <c r="AX71">
        <v>3.0977850680902002</v>
      </c>
      <c r="AY71">
        <v>3.0974067004614398</v>
      </c>
      <c r="AZ71">
        <v>3.09584338585957</v>
      </c>
      <c r="BA71">
        <v>3.09584338585957</v>
      </c>
      <c r="BB71">
        <v>3.0955358239495401</v>
      </c>
      <c r="BC71">
        <v>3.0951346642689801</v>
      </c>
      <c r="BD71">
        <v>3.0950432904932099</v>
      </c>
      <c r="BE71">
        <v>3.0788884366626799</v>
      </c>
      <c r="BF71">
        <v>3.0788884366626799</v>
      </c>
      <c r="BG71">
        <v>3.0788884366626799</v>
      </c>
      <c r="BH71">
        <v>3.0788884366626799</v>
      </c>
      <c r="BI71">
        <v>3.0790768691958799</v>
      </c>
      <c r="BJ71">
        <v>3.0719455911059899</v>
      </c>
      <c r="BK71">
        <v>3.0696290002935598</v>
      </c>
      <c r="BL71">
        <v>3.0696290002935598</v>
      </c>
      <c r="BM71">
        <v>3.0690489206760798</v>
      </c>
      <c r="BN71">
        <v>3.0685841809494399</v>
      </c>
      <c r="BO71">
        <v>3.0541484418681701</v>
      </c>
      <c r="BP71">
        <v>3.064732138348</v>
      </c>
      <c r="BQ71">
        <v>3.0628060793392802</v>
      </c>
      <c r="BR71">
        <v>3.0619992952230102</v>
      </c>
      <c r="BS71">
        <v>3.0619992952230102</v>
      </c>
      <c r="BT71">
        <v>3.0619992952230102</v>
      </c>
      <c r="BU71">
        <v>3.0373731739104901</v>
      </c>
      <c r="BV71">
        <v>3.04253889678419</v>
      </c>
      <c r="BW71">
        <v>3.0104317314344602</v>
      </c>
      <c r="BX71">
        <v>2.9955408023597498</v>
      </c>
      <c r="BY71">
        <v>2.9955408023597498</v>
      </c>
      <c r="BZ71">
        <v>2.99518602356792</v>
      </c>
      <c r="CA71">
        <v>2.99518602356792</v>
      </c>
    </row>
    <row r="72" spans="1:79">
      <c r="A72" s="50">
        <f t="shared" si="2"/>
        <v>2005</v>
      </c>
      <c r="B72" s="50">
        <v>3.4807798419486198</v>
      </c>
      <c r="C72" s="50">
        <v>2.95523367757897</v>
      </c>
      <c r="D72" s="50">
        <v>2.9645447489966501</v>
      </c>
      <c r="E72" s="50">
        <v>2.9621793061736001</v>
      </c>
      <c r="F72" s="50">
        <v>2.9685123444273298</v>
      </c>
      <c r="G72" s="50">
        <v>3.0134956789785199</v>
      </c>
      <c r="H72" s="50">
        <v>3.0032588039370198</v>
      </c>
      <c r="I72" s="50">
        <v>3.1340565104565399</v>
      </c>
      <c r="J72" s="50">
        <v>3.1469350363747002</v>
      </c>
      <c r="K72" s="50">
        <v>3.1789424147877998</v>
      </c>
      <c r="L72" s="50">
        <v>3.1547027385815101</v>
      </c>
      <c r="M72" s="50">
        <v>3.1546547013229902</v>
      </c>
      <c r="N72" s="50">
        <v>3.15368230307033</v>
      </c>
      <c r="O72" s="50">
        <v>3.15907724480057</v>
      </c>
      <c r="P72" s="50">
        <v>3.15764559397907</v>
      </c>
      <c r="Q72" s="50">
        <v>3.0529793522316901</v>
      </c>
      <c r="R72" s="50">
        <v>3.0622659444773399</v>
      </c>
      <c r="S72" s="50">
        <v>3.0622659444773399</v>
      </c>
      <c r="T72" s="50">
        <v>3.0644381138236798</v>
      </c>
      <c r="U72" s="50">
        <v>3.0677056229087198</v>
      </c>
      <c r="V72" s="50">
        <v>3.06763939333712</v>
      </c>
      <c r="W72" s="50">
        <v>3.0678785494740199</v>
      </c>
      <c r="X72" s="50">
        <v>3.0676913106219201</v>
      </c>
      <c r="Y72" s="50">
        <v>3.0790090522314499</v>
      </c>
      <c r="Z72" s="50">
        <v>3.0791544463117901</v>
      </c>
      <c r="AA72" s="50">
        <v>3.0792862855245202</v>
      </c>
      <c r="AB72" s="50">
        <v>3.0792862855245202</v>
      </c>
      <c r="AC72" s="50">
        <v>3.0792862855245202</v>
      </c>
      <c r="AD72" s="50">
        <v>3.0792862855245202</v>
      </c>
      <c r="AE72" s="50">
        <v>3.0792862855245202</v>
      </c>
      <c r="AF72" s="50">
        <v>3.0792862855245202</v>
      </c>
      <c r="AG72" s="50">
        <v>3.0878075369417499</v>
      </c>
      <c r="AH72" s="50">
        <v>3.0876308371328598</v>
      </c>
      <c r="AI72" s="50">
        <v>3.0891462814948598</v>
      </c>
      <c r="AJ72" s="50">
        <v>3.09276159622569</v>
      </c>
      <c r="AK72" s="50">
        <v>3.09276159622569</v>
      </c>
      <c r="AL72" s="50">
        <v>3.09276159622569</v>
      </c>
      <c r="AM72" s="50">
        <v>3.09276159622569</v>
      </c>
      <c r="AN72" s="50">
        <v>3.09276159622569</v>
      </c>
      <c r="AO72">
        <v>3.09276159622569</v>
      </c>
      <c r="AP72">
        <v>3.0921203917831002</v>
      </c>
      <c r="AQ72">
        <v>3.0904034033629002</v>
      </c>
      <c r="AR72">
        <v>3.10591844982231</v>
      </c>
      <c r="AS72">
        <v>3.1059880197332399</v>
      </c>
      <c r="AT72">
        <v>3.1050166618075301</v>
      </c>
      <c r="AU72">
        <v>3.1032592171171798</v>
      </c>
      <c r="AV72">
        <v>3.1033448659214602</v>
      </c>
      <c r="AW72">
        <v>3.1038378672236999</v>
      </c>
      <c r="AX72">
        <v>3.0992848832540001</v>
      </c>
      <c r="AY72">
        <v>3.0989230585317</v>
      </c>
      <c r="AZ72">
        <v>3.0974947471441001</v>
      </c>
      <c r="BA72">
        <v>3.0974947471441001</v>
      </c>
      <c r="BB72">
        <v>3.0971613637123299</v>
      </c>
      <c r="BC72">
        <v>3.09680138467971</v>
      </c>
      <c r="BD72">
        <v>3.0967579691322999</v>
      </c>
      <c r="BE72">
        <v>3.0815739182415398</v>
      </c>
      <c r="BF72">
        <v>3.0815739182415398</v>
      </c>
      <c r="BG72">
        <v>3.0815739182415398</v>
      </c>
      <c r="BH72">
        <v>3.0815739182415398</v>
      </c>
      <c r="BI72">
        <v>3.0817535485548602</v>
      </c>
      <c r="BJ72">
        <v>3.07493102529495</v>
      </c>
      <c r="BK72">
        <v>3.0722692851130899</v>
      </c>
      <c r="BL72">
        <v>3.0721592459240998</v>
      </c>
      <c r="BM72">
        <v>3.07160429552864</v>
      </c>
      <c r="BN72">
        <v>3.0711597715754801</v>
      </c>
      <c r="BO72">
        <v>3.0569895228600901</v>
      </c>
      <c r="BP72">
        <v>3.0669027457878002</v>
      </c>
      <c r="BQ72">
        <v>3.06506823367135</v>
      </c>
      <c r="BR72">
        <v>3.0642913262793599</v>
      </c>
      <c r="BS72">
        <v>3.0642913262793599</v>
      </c>
      <c r="BT72">
        <v>3.0642913262793599</v>
      </c>
      <c r="BU72">
        <v>3.0403808675374502</v>
      </c>
      <c r="BV72">
        <v>3.0445966766300998</v>
      </c>
      <c r="BW72">
        <v>3.0139492645550101</v>
      </c>
      <c r="BX72">
        <v>2.9973297109581898</v>
      </c>
      <c r="BY72">
        <v>2.9973297109581898</v>
      </c>
      <c r="BZ72">
        <v>2.99699007826288</v>
      </c>
      <c r="CA72">
        <v>2.99699007826288</v>
      </c>
    </row>
    <row r="73" spans="1:79">
      <c r="A73" s="50">
        <f t="shared" si="2"/>
        <v>2006</v>
      </c>
      <c r="B73" s="50">
        <v>3.3059739615069201</v>
      </c>
      <c r="C73" s="50">
        <v>3.0262424454905501</v>
      </c>
      <c r="D73" s="50">
        <v>3.0060037253287701</v>
      </c>
      <c r="E73" s="50">
        <v>3.0030549374378599</v>
      </c>
      <c r="F73" s="50">
        <v>3.0085681590619999</v>
      </c>
      <c r="G73" s="50">
        <v>3.0371814707492502</v>
      </c>
      <c r="H73" s="50">
        <v>3.0242610894961501</v>
      </c>
      <c r="I73" s="50">
        <v>3.14271871378762</v>
      </c>
      <c r="J73" s="50">
        <v>3.1577896542954398</v>
      </c>
      <c r="K73" s="50">
        <v>3.18666359711295</v>
      </c>
      <c r="L73" s="50">
        <v>3.16106302525945</v>
      </c>
      <c r="M73" s="50">
        <v>3.1610151274904599</v>
      </c>
      <c r="N73" s="50">
        <v>3.1621163882228598</v>
      </c>
      <c r="O73" s="50">
        <v>3.1698158542377799</v>
      </c>
      <c r="P73" s="50">
        <v>3.16727594411809</v>
      </c>
      <c r="Q73" s="50">
        <v>3.05786287225789</v>
      </c>
      <c r="R73" s="50">
        <v>3.0665123394232201</v>
      </c>
      <c r="S73" s="50">
        <v>3.0665123394232201</v>
      </c>
      <c r="T73" s="50">
        <v>3.0689882635324501</v>
      </c>
      <c r="U73" s="50">
        <v>3.0723870955941002</v>
      </c>
      <c r="V73" s="50">
        <v>3.0723207067951499</v>
      </c>
      <c r="W73" s="50">
        <v>3.0725455267702801</v>
      </c>
      <c r="X73" s="50">
        <v>3.0723670719337801</v>
      </c>
      <c r="Y73" s="50">
        <v>3.0843079658201602</v>
      </c>
      <c r="Z73" s="50">
        <v>3.0846367107980202</v>
      </c>
      <c r="AA73" s="50">
        <v>3.0847981431422702</v>
      </c>
      <c r="AB73" s="50">
        <v>3.0847981431422702</v>
      </c>
      <c r="AC73" s="50">
        <v>3.0847981431422702</v>
      </c>
      <c r="AD73" s="50">
        <v>3.0847981431422702</v>
      </c>
      <c r="AE73" s="50">
        <v>3.0847981431422702</v>
      </c>
      <c r="AF73" s="50">
        <v>3.0847981431422702</v>
      </c>
      <c r="AG73" s="50">
        <v>3.0935358298777298</v>
      </c>
      <c r="AH73" s="50">
        <v>3.0933652810115801</v>
      </c>
      <c r="AI73" s="50">
        <v>3.0952088109631601</v>
      </c>
      <c r="AJ73" s="50">
        <v>3.0984295213589799</v>
      </c>
      <c r="AK73" s="50">
        <v>3.0984295213589799</v>
      </c>
      <c r="AL73" s="50">
        <v>3.0984295213589799</v>
      </c>
      <c r="AM73" s="50">
        <v>3.0984295213589799</v>
      </c>
      <c r="AN73" s="50">
        <v>3.0984295213589799</v>
      </c>
      <c r="AO73">
        <v>3.0984295213589799</v>
      </c>
      <c r="AP73">
        <v>3.0979794998643602</v>
      </c>
      <c r="AQ73">
        <v>3.0965341264050501</v>
      </c>
      <c r="AR73">
        <v>3.1130054467166701</v>
      </c>
      <c r="AS73">
        <v>3.1130708159179701</v>
      </c>
      <c r="AT73">
        <v>3.1121466867436101</v>
      </c>
      <c r="AU73">
        <v>3.11045056241419</v>
      </c>
      <c r="AV73">
        <v>3.1105287000220301</v>
      </c>
      <c r="AW73">
        <v>3.11098811715864</v>
      </c>
      <c r="AX73">
        <v>3.1066512266514499</v>
      </c>
      <c r="AY73">
        <v>3.10633238963905</v>
      </c>
      <c r="AZ73">
        <v>3.1048142659092499</v>
      </c>
      <c r="BA73">
        <v>3.1048142659092499</v>
      </c>
      <c r="BB73">
        <v>3.1048921252256299</v>
      </c>
      <c r="BC73">
        <v>3.1043200570436502</v>
      </c>
      <c r="BD73">
        <v>3.1042983190728402</v>
      </c>
      <c r="BE73">
        <v>3.08950996866538</v>
      </c>
      <c r="BF73">
        <v>3.08950996866538</v>
      </c>
      <c r="BG73">
        <v>3.08950996866538</v>
      </c>
      <c r="BH73">
        <v>3.08950996866538</v>
      </c>
      <c r="BI73">
        <v>3.0896793247402199</v>
      </c>
      <c r="BJ73">
        <v>3.0831815511134502</v>
      </c>
      <c r="BK73">
        <v>3.0802759342104302</v>
      </c>
      <c r="BL73">
        <v>3.08025685747638</v>
      </c>
      <c r="BM73">
        <v>3.0797279169318998</v>
      </c>
      <c r="BN73">
        <v>3.0793045092446198</v>
      </c>
      <c r="BO73">
        <v>3.0654288775135998</v>
      </c>
      <c r="BP73">
        <v>3.0753672402382199</v>
      </c>
      <c r="BQ73">
        <v>3.0735952538959399</v>
      </c>
      <c r="BR73">
        <v>3.0728392659332702</v>
      </c>
      <c r="BS73">
        <v>3.0728392659332702</v>
      </c>
      <c r="BT73">
        <v>3.0728392659332702</v>
      </c>
      <c r="BU73">
        <v>3.0495195855730399</v>
      </c>
      <c r="BV73">
        <v>3.05384923625558</v>
      </c>
      <c r="BW73">
        <v>3.0238334752092899</v>
      </c>
      <c r="BX73">
        <v>3.0057499645348398</v>
      </c>
      <c r="BY73">
        <v>3.0057499645348398</v>
      </c>
      <c r="BZ73">
        <v>3.0054259791261302</v>
      </c>
      <c r="CA73">
        <v>3.0054259791261302</v>
      </c>
    </row>
    <row r="74" spans="1:79">
      <c r="A74" s="50">
        <f t="shared" si="2"/>
        <v>2007</v>
      </c>
      <c r="B74" s="50">
        <v>3.3463089105281201</v>
      </c>
      <c r="C74" s="50">
        <v>3.0841538135964401</v>
      </c>
      <c r="D74" s="50">
        <v>3.0755404097188301</v>
      </c>
      <c r="E74" s="50">
        <v>3.0719166067269201</v>
      </c>
      <c r="F74" s="50">
        <v>3.0776932694356498</v>
      </c>
      <c r="G74" s="50">
        <v>3.0910757072101398</v>
      </c>
      <c r="H74" s="50">
        <v>3.06178951864019</v>
      </c>
      <c r="I74" s="50">
        <v>3.1608711216854402</v>
      </c>
      <c r="J74" s="50">
        <v>3.1741762553377302</v>
      </c>
      <c r="K74" s="50">
        <v>3.19999950656746</v>
      </c>
      <c r="L74" s="50">
        <v>3.1692665476084301</v>
      </c>
      <c r="M74" s="50">
        <v>3.1692187467522999</v>
      </c>
      <c r="N74" s="50">
        <v>3.1706300809380301</v>
      </c>
      <c r="O74" s="50">
        <v>3.1786669570431298</v>
      </c>
      <c r="P74" s="50">
        <v>3.17608490284162</v>
      </c>
      <c r="Q74" s="50">
        <v>3.0683669968321099</v>
      </c>
      <c r="R74" s="50">
        <v>3.0756723939114301</v>
      </c>
      <c r="S74" s="50">
        <v>3.0756723939114301</v>
      </c>
      <c r="T74" s="50">
        <v>3.0789807030765601</v>
      </c>
      <c r="U74" s="50">
        <v>3.08259934764583</v>
      </c>
      <c r="V74" s="50">
        <v>3.0826125969052498</v>
      </c>
      <c r="W74" s="50">
        <v>3.0828204561228398</v>
      </c>
      <c r="X74" s="50">
        <v>3.08265038365123</v>
      </c>
      <c r="Y74" s="50">
        <v>3.09467555386933</v>
      </c>
      <c r="Z74" s="50">
        <v>3.0949798157706798</v>
      </c>
      <c r="AA74" s="50">
        <v>3.09539894020965</v>
      </c>
      <c r="AB74" s="50">
        <v>3.09539894020965</v>
      </c>
      <c r="AC74" s="50">
        <v>3.09539894020965</v>
      </c>
      <c r="AD74" s="50">
        <v>3.09539894020965</v>
      </c>
      <c r="AE74" s="50">
        <v>3.09539894020965</v>
      </c>
      <c r="AF74" s="50">
        <v>3.09539894020965</v>
      </c>
      <c r="AG74" s="50">
        <v>3.1047978027388101</v>
      </c>
      <c r="AH74" s="50">
        <v>3.1046766550606799</v>
      </c>
      <c r="AI74" s="50">
        <v>3.1067710698198399</v>
      </c>
      <c r="AJ74" s="50">
        <v>3.1095235825581198</v>
      </c>
      <c r="AK74" s="50">
        <v>3.1095235825581198</v>
      </c>
      <c r="AL74" s="50">
        <v>3.1095235825581198</v>
      </c>
      <c r="AM74" s="50">
        <v>3.1095235825581198</v>
      </c>
      <c r="AN74" s="50">
        <v>3.1095235825581198</v>
      </c>
      <c r="AO74">
        <v>3.1095235825581198</v>
      </c>
      <c r="AP74">
        <v>3.1086837949253798</v>
      </c>
      <c r="AQ74">
        <v>3.1074350685630501</v>
      </c>
      <c r="AR74">
        <v>3.1226619110248701</v>
      </c>
      <c r="AS74">
        <v>3.1228450512147501</v>
      </c>
      <c r="AT74">
        <v>3.1219671780538101</v>
      </c>
      <c r="AU74">
        <v>3.1201290861108602</v>
      </c>
      <c r="AV74">
        <v>3.1201178180090601</v>
      </c>
      <c r="AW74">
        <v>3.1205419921024502</v>
      </c>
      <c r="AX74">
        <v>3.1162139645473101</v>
      </c>
      <c r="AY74">
        <v>3.1159083082586201</v>
      </c>
      <c r="AZ74">
        <v>3.1143327537589398</v>
      </c>
      <c r="BA74">
        <v>3.1143327537589398</v>
      </c>
      <c r="BB74">
        <v>3.1141372729455701</v>
      </c>
      <c r="BC74">
        <v>3.1134281129756398</v>
      </c>
      <c r="BD74">
        <v>3.1132145312379</v>
      </c>
      <c r="BE74">
        <v>3.0998282833594999</v>
      </c>
      <c r="BF74">
        <v>3.0998282833594999</v>
      </c>
      <c r="BG74">
        <v>3.0998282833594999</v>
      </c>
      <c r="BH74">
        <v>3.0998282833594999</v>
      </c>
      <c r="BI74">
        <v>3.09998720562912</v>
      </c>
      <c r="BJ74">
        <v>3.0938095894864901</v>
      </c>
      <c r="BK74">
        <v>3.09075335633396</v>
      </c>
      <c r="BL74">
        <v>3.0907332820712599</v>
      </c>
      <c r="BM74">
        <v>3.0902298681096498</v>
      </c>
      <c r="BN74">
        <v>3.0898272402574598</v>
      </c>
      <c r="BO74">
        <v>3.0760070666944999</v>
      </c>
      <c r="BP74">
        <v>3.0846842475391498</v>
      </c>
      <c r="BQ74">
        <v>3.0830411941189402</v>
      </c>
      <c r="BR74">
        <v>3.08230670533829</v>
      </c>
      <c r="BS74">
        <v>3.08230670533829</v>
      </c>
      <c r="BT74">
        <v>3.08230670533829</v>
      </c>
      <c r="BU74">
        <v>3.0588837226849201</v>
      </c>
      <c r="BV74">
        <v>3.0629304127552799</v>
      </c>
      <c r="BW74">
        <v>3.0338227453091</v>
      </c>
      <c r="BX74">
        <v>3.0133349488343399</v>
      </c>
      <c r="BY74">
        <v>3.0133349488343399</v>
      </c>
      <c r="BZ74">
        <v>3.0130273330979498</v>
      </c>
      <c r="CA74">
        <v>3.0130273330979498</v>
      </c>
    </row>
    <row r="75" spans="1:79">
      <c r="A75" s="50">
        <f t="shared" si="2"/>
        <v>2008</v>
      </c>
      <c r="B75" s="50">
        <v>3.3184673291175502</v>
      </c>
      <c r="C75" s="50">
        <v>3.1638485666285199</v>
      </c>
      <c r="D75" s="50">
        <v>3.1381466543510399</v>
      </c>
      <c r="E75" s="50">
        <v>3.13409765503489</v>
      </c>
      <c r="F75" s="50">
        <v>3.1388079374095299</v>
      </c>
      <c r="G75" s="50">
        <v>3.1385906850768701</v>
      </c>
      <c r="H75" s="50">
        <v>3.1031186668327599</v>
      </c>
      <c r="I75" s="50">
        <v>3.1895249625372299</v>
      </c>
      <c r="J75" s="50">
        <v>3.2012310445815602</v>
      </c>
      <c r="K75" s="50">
        <v>3.2206488110586</v>
      </c>
      <c r="L75" s="50">
        <v>3.1803202479765802</v>
      </c>
      <c r="M75" s="50">
        <v>3.1803873740128399</v>
      </c>
      <c r="N75" s="50">
        <v>3.1827837589444599</v>
      </c>
      <c r="O75" s="50">
        <v>3.1901714243066999</v>
      </c>
      <c r="P75" s="50">
        <v>3.1869811380414101</v>
      </c>
      <c r="Q75" s="50">
        <v>3.0787914269830798</v>
      </c>
      <c r="R75" s="50">
        <v>3.0855264248999399</v>
      </c>
      <c r="S75" s="50">
        <v>3.0856401972427898</v>
      </c>
      <c r="T75" s="50">
        <v>3.0927037347096098</v>
      </c>
      <c r="U75" s="50">
        <v>3.0965353925240899</v>
      </c>
      <c r="V75" s="50">
        <v>3.0965371319201398</v>
      </c>
      <c r="W75" s="50">
        <v>3.0968333816161699</v>
      </c>
      <c r="X75" s="50">
        <v>3.0966711344308302</v>
      </c>
      <c r="Y75" s="50">
        <v>3.1085451972638398</v>
      </c>
      <c r="Z75" s="50">
        <v>3.1089550963997601</v>
      </c>
      <c r="AA75" s="50">
        <v>3.1093771831180002</v>
      </c>
      <c r="AB75" s="50">
        <v>3.1093771831180002</v>
      </c>
      <c r="AC75" s="50">
        <v>3.1093771831180002</v>
      </c>
      <c r="AD75" s="50">
        <v>3.1093771831180002</v>
      </c>
      <c r="AE75" s="50">
        <v>3.1093771831180002</v>
      </c>
      <c r="AF75" s="50">
        <v>3.1093771831180002</v>
      </c>
      <c r="AG75" s="50">
        <v>3.11929280405068</v>
      </c>
      <c r="AH75" s="50">
        <v>3.1192547452088402</v>
      </c>
      <c r="AI75" s="50">
        <v>3.1212412200090398</v>
      </c>
      <c r="AJ75" s="50">
        <v>3.1239845024053601</v>
      </c>
      <c r="AK75" s="50">
        <v>3.1239845024053601</v>
      </c>
      <c r="AL75" s="50">
        <v>3.1239845024053601</v>
      </c>
      <c r="AM75" s="50">
        <v>3.1239845024053601</v>
      </c>
      <c r="AN75" s="50">
        <v>3.1239845024053601</v>
      </c>
      <c r="AO75">
        <v>3.1239845024053601</v>
      </c>
      <c r="AP75">
        <v>3.1231870258807999</v>
      </c>
      <c r="AQ75">
        <v>3.12290276742984</v>
      </c>
      <c r="AR75">
        <v>3.1373250943775202</v>
      </c>
      <c r="AS75">
        <v>3.1374942665479701</v>
      </c>
      <c r="AT75">
        <v>3.1366621270140702</v>
      </c>
      <c r="AU75">
        <v>3.1365030216654599</v>
      </c>
      <c r="AV75">
        <v>3.1364849209084098</v>
      </c>
      <c r="AW75">
        <v>3.13682794258427</v>
      </c>
      <c r="AX75">
        <v>3.1331260411153101</v>
      </c>
      <c r="AY75">
        <v>3.1328311724674802</v>
      </c>
      <c r="AZ75">
        <v>3.1315320606288299</v>
      </c>
      <c r="BA75">
        <v>3.1315320606288299</v>
      </c>
      <c r="BB75">
        <v>3.1310676654506202</v>
      </c>
      <c r="BC75">
        <v>3.13047242197245</v>
      </c>
      <c r="BD75">
        <v>3.13034504550015</v>
      </c>
      <c r="BE75">
        <v>3.1166578077356002</v>
      </c>
      <c r="BF75">
        <v>3.1166578077356002</v>
      </c>
      <c r="BG75">
        <v>3.1166578077356002</v>
      </c>
      <c r="BH75">
        <v>3.1166578077356002</v>
      </c>
      <c r="BI75">
        <v>3.11680540169082</v>
      </c>
      <c r="BJ75">
        <v>3.1108005392609099</v>
      </c>
      <c r="BK75">
        <v>3.1081361601953099</v>
      </c>
      <c r="BL75">
        <v>3.1081141291194601</v>
      </c>
      <c r="BM75">
        <v>3.1076357751857802</v>
      </c>
      <c r="BN75">
        <v>3.10725373242194</v>
      </c>
      <c r="BO75">
        <v>3.0935647117809202</v>
      </c>
      <c r="BP75">
        <v>3.1009022585597799</v>
      </c>
      <c r="BQ75">
        <v>3.0994596265521799</v>
      </c>
      <c r="BR75">
        <v>3.0987377510852498</v>
      </c>
      <c r="BS75">
        <v>3.0987377510852498</v>
      </c>
      <c r="BT75">
        <v>3.0987377510852498</v>
      </c>
      <c r="BU75">
        <v>3.0761286378862298</v>
      </c>
      <c r="BV75">
        <v>3.0790554320667902</v>
      </c>
      <c r="BW75">
        <v>3.0509306084098999</v>
      </c>
      <c r="BX75">
        <v>3.0279866491632998</v>
      </c>
      <c r="BY75">
        <v>3.0279866491632998</v>
      </c>
      <c r="BZ75">
        <v>3.0275364265753302</v>
      </c>
      <c r="CA75">
        <v>3.0275364265753302</v>
      </c>
    </row>
    <row r="76" spans="1:79">
      <c r="A76" s="50">
        <f t="shared" si="2"/>
        <v>2009</v>
      </c>
      <c r="B76" s="50">
        <v>3.4971668272920802</v>
      </c>
      <c r="C76" s="50">
        <v>3.2730556433648799</v>
      </c>
      <c r="D76" s="50">
        <v>3.2483961049954702</v>
      </c>
      <c r="E76" s="50">
        <v>3.2435901734711901</v>
      </c>
      <c r="F76" s="50">
        <v>3.2498846882277901</v>
      </c>
      <c r="G76" s="50">
        <v>3.29700159845728</v>
      </c>
      <c r="H76" s="50">
        <v>3.23955777688067</v>
      </c>
      <c r="I76" s="50">
        <v>3.2874087065929301</v>
      </c>
      <c r="J76" s="50">
        <v>3.2964498641408699</v>
      </c>
      <c r="K76" s="50">
        <v>3.29596122438558</v>
      </c>
      <c r="L76" s="50">
        <v>3.21000699784399</v>
      </c>
      <c r="M76" s="50">
        <v>3.2100586301780401</v>
      </c>
      <c r="N76" s="50">
        <v>3.21205842540695</v>
      </c>
      <c r="O76" s="50">
        <v>3.2188019280784501</v>
      </c>
      <c r="P76" s="50">
        <v>3.2140939804628101</v>
      </c>
      <c r="Q76" s="50">
        <v>3.1049861370184901</v>
      </c>
      <c r="R76" s="50">
        <v>3.1100456477331502</v>
      </c>
      <c r="S76" s="50">
        <v>3.11025443932358</v>
      </c>
      <c r="T76" s="50">
        <v>3.1188270079358902</v>
      </c>
      <c r="U76" s="50">
        <v>3.1223261288363702</v>
      </c>
      <c r="V76" s="50">
        <v>3.1223093046132</v>
      </c>
      <c r="W76" s="50">
        <v>3.1225765146354298</v>
      </c>
      <c r="X76" s="50">
        <v>3.1224197884991098</v>
      </c>
      <c r="Y76" s="50">
        <v>3.1338959849201702</v>
      </c>
      <c r="Z76" s="50">
        <v>3.13438540389205</v>
      </c>
      <c r="AA76" s="50">
        <v>3.13434109354057</v>
      </c>
      <c r="AB76" s="50">
        <v>3.13434109354057</v>
      </c>
      <c r="AC76" s="50">
        <v>3.13434109354057</v>
      </c>
      <c r="AD76" s="50">
        <v>3.13434109354057</v>
      </c>
      <c r="AE76" s="50">
        <v>3.13434109354057</v>
      </c>
      <c r="AF76" s="50">
        <v>3.13434109354057</v>
      </c>
      <c r="AG76" s="50">
        <v>3.1452129410612799</v>
      </c>
      <c r="AH76" s="50">
        <v>3.14516191724426</v>
      </c>
      <c r="AI76" s="50">
        <v>3.1470373803672098</v>
      </c>
      <c r="AJ76" s="50">
        <v>3.1491229595032202</v>
      </c>
      <c r="AK76" s="50">
        <v>3.1491229595032202</v>
      </c>
      <c r="AL76" s="50">
        <v>3.1491229595032202</v>
      </c>
      <c r="AM76" s="50">
        <v>3.1491229595032202</v>
      </c>
      <c r="AN76" s="50">
        <v>3.1491229595032202</v>
      </c>
      <c r="AO76">
        <v>3.1491229595032202</v>
      </c>
      <c r="AP76">
        <v>3.1483586369145402</v>
      </c>
      <c r="AQ76">
        <v>3.1480958038288902</v>
      </c>
      <c r="AR76">
        <v>3.1606447940937601</v>
      </c>
      <c r="AS76">
        <v>3.1611229271311201</v>
      </c>
      <c r="AT76">
        <v>3.16032859471443</v>
      </c>
      <c r="AU76">
        <v>3.1602449103588599</v>
      </c>
      <c r="AV76">
        <v>3.16021767400425</v>
      </c>
      <c r="AW76">
        <v>3.1605180760746499</v>
      </c>
      <c r="AX76">
        <v>3.1568614000361501</v>
      </c>
      <c r="AY76">
        <v>3.1565735882244401</v>
      </c>
      <c r="AZ76">
        <v>3.15523831581381</v>
      </c>
      <c r="BA76">
        <v>3.15523831581381</v>
      </c>
      <c r="BB76">
        <v>3.1548791278050801</v>
      </c>
      <c r="BC76">
        <v>3.15457127320941</v>
      </c>
      <c r="BD76">
        <v>3.1545941176869099</v>
      </c>
      <c r="BE76">
        <v>3.1411161321474901</v>
      </c>
      <c r="BF76">
        <v>3.1411161321474901</v>
      </c>
      <c r="BG76">
        <v>3.1411161321474901</v>
      </c>
      <c r="BH76">
        <v>3.1411161321474901</v>
      </c>
      <c r="BI76">
        <v>3.14125270022069</v>
      </c>
      <c r="BJ76">
        <v>3.13537817478587</v>
      </c>
      <c r="BK76">
        <v>3.13272011036329</v>
      </c>
      <c r="BL76">
        <v>3.1330666841804802</v>
      </c>
      <c r="BM76">
        <v>3.1326094348860201</v>
      </c>
      <c r="BN76">
        <v>3.13224497369943</v>
      </c>
      <c r="BO76">
        <v>3.11900412023392</v>
      </c>
      <c r="BP76">
        <v>3.12472222319809</v>
      </c>
      <c r="BQ76">
        <v>3.1234701123630799</v>
      </c>
      <c r="BR76">
        <v>3.1227068797753601</v>
      </c>
      <c r="BS76">
        <v>3.1227068797753601</v>
      </c>
      <c r="BT76">
        <v>3.1227068797753601</v>
      </c>
      <c r="BU76">
        <v>3.1000239365539501</v>
      </c>
      <c r="BV76">
        <v>3.1025708811999801</v>
      </c>
      <c r="BW76">
        <v>3.0783378158710701</v>
      </c>
      <c r="BX76">
        <v>3.05268835665008</v>
      </c>
      <c r="BY76">
        <v>3.05268835665008</v>
      </c>
      <c r="BZ76">
        <v>3.0520271493476399</v>
      </c>
      <c r="CA76">
        <v>3.0520271493476399</v>
      </c>
    </row>
    <row r="77" spans="1:79">
      <c r="A77" s="50">
        <f t="shared" si="2"/>
        <v>2010</v>
      </c>
      <c r="B77" s="50">
        <v>3.4515980532366299</v>
      </c>
      <c r="C77" s="50">
        <v>3.31074164637152</v>
      </c>
      <c r="D77" s="50">
        <v>3.28972062399763</v>
      </c>
      <c r="E77" s="50">
        <v>3.28485939141467</v>
      </c>
      <c r="F77" s="50">
        <v>3.29004332858108</v>
      </c>
      <c r="G77" s="50">
        <v>3.3260525442210498</v>
      </c>
      <c r="H77" s="50">
        <v>3.2635826039561699</v>
      </c>
      <c r="I77" s="50">
        <v>3.3044187427023299</v>
      </c>
      <c r="J77" s="50">
        <v>3.31220153531814</v>
      </c>
      <c r="K77" s="50">
        <v>3.30757726390588</v>
      </c>
      <c r="L77" s="50">
        <v>3.2263703492484499</v>
      </c>
      <c r="M77" s="50">
        <v>3.2264131873861901</v>
      </c>
      <c r="N77" s="50">
        <v>3.2289112729995302</v>
      </c>
      <c r="O77" s="50">
        <v>3.2348138491262599</v>
      </c>
      <c r="P77" s="50">
        <v>3.2300213568726499</v>
      </c>
      <c r="Q77" s="50">
        <v>3.1205010749321498</v>
      </c>
      <c r="R77" s="50">
        <v>3.12537127207136</v>
      </c>
      <c r="S77" s="50">
        <v>3.1257216917166</v>
      </c>
      <c r="T77" s="50">
        <v>3.1374074875206501</v>
      </c>
      <c r="U77" s="50">
        <v>3.1406047724742199</v>
      </c>
      <c r="V77" s="50">
        <v>3.1406194110458898</v>
      </c>
      <c r="W77" s="50">
        <v>3.14097897646525</v>
      </c>
      <c r="X77" s="50">
        <v>3.1408293827743998</v>
      </c>
      <c r="Y77" s="50">
        <v>3.1517896850623002</v>
      </c>
      <c r="Z77" s="50">
        <v>3.1522330865904</v>
      </c>
      <c r="AA77" s="50">
        <v>3.1523026798256399</v>
      </c>
      <c r="AB77" s="50">
        <v>3.1523026798256399</v>
      </c>
      <c r="AC77" s="50">
        <v>3.1523026798256399</v>
      </c>
      <c r="AD77" s="50">
        <v>3.1523026798256399</v>
      </c>
      <c r="AE77" s="50">
        <v>3.1523026798256399</v>
      </c>
      <c r="AF77" s="50">
        <v>3.1523026798256399</v>
      </c>
      <c r="AG77" s="50">
        <v>3.1663199838076799</v>
      </c>
      <c r="AH77" s="50">
        <v>3.1662606620956701</v>
      </c>
      <c r="AI77" s="50">
        <v>3.1678058838822301</v>
      </c>
      <c r="AJ77" s="50">
        <v>3.1697016820828399</v>
      </c>
      <c r="AK77" s="50">
        <v>3.1697016820828399</v>
      </c>
      <c r="AL77" s="50">
        <v>3.1697016820828399</v>
      </c>
      <c r="AM77" s="50">
        <v>3.1697016820828399</v>
      </c>
      <c r="AN77" s="50">
        <v>3.1697016820828399</v>
      </c>
      <c r="AO77">
        <v>3.1697016820828399</v>
      </c>
      <c r="AP77">
        <v>3.1689749052294598</v>
      </c>
      <c r="AQ77">
        <v>3.1686165435911802</v>
      </c>
      <c r="AR77">
        <v>3.1810088635046498</v>
      </c>
      <c r="AS77">
        <v>3.1814961521936098</v>
      </c>
      <c r="AT77">
        <v>3.1807418663634501</v>
      </c>
      <c r="AU77">
        <v>3.1824540771973702</v>
      </c>
      <c r="AV77">
        <v>3.1823511641861901</v>
      </c>
      <c r="AW77">
        <v>3.18249357803146</v>
      </c>
      <c r="AX77">
        <v>3.1793416208774499</v>
      </c>
      <c r="AY77">
        <v>3.1790629154126999</v>
      </c>
      <c r="AZ77">
        <v>3.1775842457682</v>
      </c>
      <c r="BA77">
        <v>3.1775842457682</v>
      </c>
      <c r="BB77">
        <v>3.1765443954868</v>
      </c>
      <c r="BC77">
        <v>3.1763001122245398</v>
      </c>
      <c r="BD77">
        <v>3.17628556989045</v>
      </c>
      <c r="BE77">
        <v>3.1631368100073201</v>
      </c>
      <c r="BF77">
        <v>3.1631368100073201</v>
      </c>
      <c r="BG77">
        <v>3.1631368100073201</v>
      </c>
      <c r="BH77">
        <v>3.1631368100073201</v>
      </c>
      <c r="BI77">
        <v>3.16326266752211</v>
      </c>
      <c r="BJ77">
        <v>3.15769403915179</v>
      </c>
      <c r="BK77">
        <v>3.15518590957989</v>
      </c>
      <c r="BL77">
        <v>3.15554304316617</v>
      </c>
      <c r="BM77">
        <v>3.1551090527644301</v>
      </c>
      <c r="BN77">
        <v>3.15476372670462</v>
      </c>
      <c r="BO77">
        <v>3.1417414523974898</v>
      </c>
      <c r="BP77">
        <v>3.1465882085783998</v>
      </c>
      <c r="BQ77">
        <v>3.1453246801776298</v>
      </c>
      <c r="BR77">
        <v>3.14457108964731</v>
      </c>
      <c r="BS77">
        <v>3.14457108964731</v>
      </c>
      <c r="BT77">
        <v>3.14457108964731</v>
      </c>
      <c r="BU77">
        <v>3.1227692328430998</v>
      </c>
      <c r="BV77">
        <v>3.12416147829033</v>
      </c>
      <c r="BW77">
        <v>3.1012019033686302</v>
      </c>
      <c r="BX77">
        <v>3.0740824936128499</v>
      </c>
      <c r="BY77">
        <v>3.0740824936128499</v>
      </c>
      <c r="BZ77">
        <v>3.0730572059902199</v>
      </c>
      <c r="CA77">
        <v>3.0730572059902199</v>
      </c>
    </row>
    <row r="78" spans="1:79">
      <c r="A78" s="50">
        <f t="shared" si="2"/>
        <v>2011</v>
      </c>
      <c r="B78" s="50">
        <v>3.5522987363331899</v>
      </c>
      <c r="C78" s="50">
        <v>3.4039386018802</v>
      </c>
      <c r="D78" s="50">
        <v>3.3575512605714701</v>
      </c>
      <c r="E78" s="50">
        <v>3.35263297991815</v>
      </c>
      <c r="F78" s="50">
        <v>3.3576934472354698</v>
      </c>
      <c r="G78" s="50">
        <v>3.4006209236284799</v>
      </c>
      <c r="H78" s="50">
        <v>3.33581300206394</v>
      </c>
      <c r="I78" s="50">
        <v>3.3662699546625299</v>
      </c>
      <c r="J78" s="50">
        <v>3.3724604979402102</v>
      </c>
      <c r="K78" s="50">
        <v>3.3609465645225001</v>
      </c>
      <c r="L78" s="50">
        <v>3.2661687109047901</v>
      </c>
      <c r="M78" s="50">
        <v>3.2663187580367801</v>
      </c>
      <c r="N78" s="50">
        <v>3.2688104608033499</v>
      </c>
      <c r="O78" s="50">
        <v>3.2751281158149799</v>
      </c>
      <c r="P78" s="50">
        <v>3.2681732151610099</v>
      </c>
      <c r="Q78" s="50">
        <v>3.1567922086141702</v>
      </c>
      <c r="R78" s="50">
        <v>3.1606524283022299</v>
      </c>
      <c r="S78" s="50">
        <v>3.1610325749700601</v>
      </c>
      <c r="T78" s="50">
        <v>3.1766550994772</v>
      </c>
      <c r="U78" s="50">
        <v>3.1797098011617502</v>
      </c>
      <c r="V78" s="50">
        <v>3.17969698329492</v>
      </c>
      <c r="W78" s="50">
        <v>3.18001802789896</v>
      </c>
      <c r="X78" s="50">
        <v>3.1798711663234598</v>
      </c>
      <c r="Y78" s="50">
        <v>3.1901746052662601</v>
      </c>
      <c r="Z78" s="50">
        <v>3.1907119016866501</v>
      </c>
      <c r="AA78" s="50">
        <v>3.1908098417999402</v>
      </c>
      <c r="AB78" s="50">
        <v>3.1908098417999402</v>
      </c>
      <c r="AC78" s="50">
        <v>3.1908098417999402</v>
      </c>
      <c r="AD78" s="50">
        <v>3.1908098417999402</v>
      </c>
      <c r="AE78" s="50">
        <v>3.1908098417999402</v>
      </c>
      <c r="AF78" s="50">
        <v>3.1908098417999402</v>
      </c>
      <c r="AG78" s="50">
        <v>3.19977513375721</v>
      </c>
      <c r="AH78" s="50">
        <v>3.19970206234201</v>
      </c>
      <c r="AI78" s="50">
        <v>3.2007451558916999</v>
      </c>
      <c r="AJ78" s="50">
        <v>3.2022019362269099</v>
      </c>
      <c r="AK78" s="50">
        <v>3.2022019362269099</v>
      </c>
      <c r="AL78" s="50">
        <v>3.2022019362269099</v>
      </c>
      <c r="AM78" s="50">
        <v>3.2022019362269099</v>
      </c>
      <c r="AN78" s="50">
        <v>3.2022019362269099</v>
      </c>
      <c r="AO78">
        <v>3.2022019362269099</v>
      </c>
      <c r="AP78">
        <v>3.2015008597494701</v>
      </c>
      <c r="AQ78">
        <v>3.2010493806213498</v>
      </c>
      <c r="AR78">
        <v>3.2129976859551799</v>
      </c>
      <c r="AS78">
        <v>3.2136266782340099</v>
      </c>
      <c r="AT78">
        <v>3.2129030130665699</v>
      </c>
      <c r="AU78">
        <v>3.2148512986641302</v>
      </c>
      <c r="AV78">
        <v>3.2147399630457398</v>
      </c>
      <c r="AW78">
        <v>3.2148262141203401</v>
      </c>
      <c r="AX78">
        <v>3.2125543123387401</v>
      </c>
      <c r="AY78">
        <v>3.2122796156086202</v>
      </c>
      <c r="AZ78">
        <v>3.2109395154191298</v>
      </c>
      <c r="BA78">
        <v>3.2109395154191298</v>
      </c>
      <c r="BB78">
        <v>3.2089876689788199</v>
      </c>
      <c r="BC78">
        <v>3.2075616617087399</v>
      </c>
      <c r="BD78">
        <v>3.2078051547323501</v>
      </c>
      <c r="BE78">
        <v>3.1949683238148001</v>
      </c>
      <c r="BF78">
        <v>3.1949683238148001</v>
      </c>
      <c r="BG78">
        <v>3.1949683238148001</v>
      </c>
      <c r="BH78">
        <v>3.1946463994335201</v>
      </c>
      <c r="BI78">
        <v>3.1947620173809899</v>
      </c>
      <c r="BJ78">
        <v>3.1894543278226899</v>
      </c>
      <c r="BK78">
        <v>3.18702430075871</v>
      </c>
      <c r="BL78">
        <v>3.18735824738885</v>
      </c>
      <c r="BM78">
        <v>3.1869590570939001</v>
      </c>
      <c r="BN78">
        <v>3.186486412961</v>
      </c>
      <c r="BO78">
        <v>3.1737678446240598</v>
      </c>
      <c r="BP78">
        <v>3.1787266068652902</v>
      </c>
      <c r="BQ78">
        <v>3.1773928092740902</v>
      </c>
      <c r="BR78">
        <v>3.1766328501914698</v>
      </c>
      <c r="BS78">
        <v>3.1766328501914698</v>
      </c>
      <c r="BT78">
        <v>3.1766328501914698</v>
      </c>
      <c r="BU78">
        <v>3.1554336273958401</v>
      </c>
      <c r="BV78">
        <v>3.15586664528715</v>
      </c>
      <c r="BW78">
        <v>3.1345424904743502</v>
      </c>
      <c r="BX78">
        <v>3.10643104375673</v>
      </c>
      <c r="BY78">
        <v>3.10643104375673</v>
      </c>
      <c r="BZ78">
        <v>3.10543969474449</v>
      </c>
      <c r="CA78">
        <v>3.10543969474449</v>
      </c>
    </row>
    <row r="79" spans="1:79">
      <c r="A79" s="50">
        <f t="shared" si="2"/>
        <v>2012</v>
      </c>
      <c r="B79" s="50">
        <v>3.6712199943855</v>
      </c>
      <c r="C79" s="50">
        <v>3.4820264804326602</v>
      </c>
      <c r="D79" s="50">
        <v>3.4174584377488002</v>
      </c>
      <c r="E79" s="50">
        <v>3.4112844165955001</v>
      </c>
      <c r="F79" s="50">
        <v>3.4162053871396698</v>
      </c>
      <c r="G79" s="50">
        <v>3.5320691309730199</v>
      </c>
      <c r="H79" s="50">
        <v>3.4581402641311998</v>
      </c>
      <c r="I79" s="50">
        <v>3.46779906447988</v>
      </c>
      <c r="J79" s="50">
        <v>3.4723517336203802</v>
      </c>
      <c r="K79" s="50">
        <v>3.4518019002369802</v>
      </c>
      <c r="L79" s="50">
        <v>3.3134866812353101</v>
      </c>
      <c r="M79" s="50">
        <v>3.31368196954543</v>
      </c>
      <c r="N79" s="50">
        <v>3.31934543027903</v>
      </c>
      <c r="O79" s="50">
        <v>3.3257569094856398</v>
      </c>
      <c r="P79" s="50">
        <v>3.3162136495091401</v>
      </c>
      <c r="Q79" s="50">
        <v>3.2043238904212199</v>
      </c>
      <c r="R79" s="50">
        <v>3.2063275217118701</v>
      </c>
      <c r="S79" s="50">
        <v>3.2066174594938999</v>
      </c>
      <c r="T79" s="50">
        <v>3.2221053165684999</v>
      </c>
      <c r="U79" s="50">
        <v>3.2247335384681102</v>
      </c>
      <c r="V79" s="50">
        <v>3.2247665853674401</v>
      </c>
      <c r="W79" s="50">
        <v>3.2250485625197398</v>
      </c>
      <c r="X79" s="50">
        <v>3.2249046046137799</v>
      </c>
      <c r="Y79" s="50">
        <v>3.2345581881868601</v>
      </c>
      <c r="Z79" s="50">
        <v>3.2350219955445398</v>
      </c>
      <c r="AA79" s="50">
        <v>3.2351134185141199</v>
      </c>
      <c r="AB79" s="50">
        <v>3.2351134185141199</v>
      </c>
      <c r="AC79" s="50">
        <v>3.2351134185141199</v>
      </c>
      <c r="AD79" s="50">
        <v>3.2351134185141199</v>
      </c>
      <c r="AE79" s="50">
        <v>3.2351134185141199</v>
      </c>
      <c r="AF79" s="50">
        <v>3.2351134185141199</v>
      </c>
      <c r="AG79" s="50">
        <v>3.24123290413295</v>
      </c>
      <c r="AH79" s="50">
        <v>3.2411944812737201</v>
      </c>
      <c r="AI79" s="50">
        <v>3.24217454150198</v>
      </c>
      <c r="AJ79" s="50">
        <v>3.2436030828354498</v>
      </c>
      <c r="AK79" s="50">
        <v>3.2436030828354498</v>
      </c>
      <c r="AL79" s="50">
        <v>3.2436030828354498</v>
      </c>
      <c r="AM79" s="50">
        <v>3.2436030828354498</v>
      </c>
      <c r="AN79" s="50">
        <v>3.2436030828354498</v>
      </c>
      <c r="AO79">
        <v>3.2436030828354498</v>
      </c>
      <c r="AP79">
        <v>3.24292675685605</v>
      </c>
      <c r="AQ79">
        <v>3.2431501469090902</v>
      </c>
      <c r="AR79">
        <v>3.2523312432526601</v>
      </c>
      <c r="AS79">
        <v>3.2528787691602501</v>
      </c>
      <c r="AT79">
        <v>3.2521861962673602</v>
      </c>
      <c r="AU79">
        <v>3.2548516392760498</v>
      </c>
      <c r="AV79">
        <v>3.2547402303207602</v>
      </c>
      <c r="AW79">
        <v>3.2547640990596598</v>
      </c>
      <c r="AX79">
        <v>3.2524012156129198</v>
      </c>
      <c r="AY79">
        <v>3.2521310391962701</v>
      </c>
      <c r="AZ79">
        <v>3.2516509097175499</v>
      </c>
      <c r="BA79">
        <v>3.2516509097175499</v>
      </c>
      <c r="BB79">
        <v>3.24956664375124</v>
      </c>
      <c r="BC79">
        <v>3.2484303932605898</v>
      </c>
      <c r="BD79">
        <v>3.2486411865565401</v>
      </c>
      <c r="BE79">
        <v>3.2360285412834799</v>
      </c>
      <c r="BF79">
        <v>3.2360285412834799</v>
      </c>
      <c r="BG79">
        <v>3.2360285412834799</v>
      </c>
      <c r="BH79">
        <v>3.2355618044397798</v>
      </c>
      <c r="BI79">
        <v>3.2356665124576902</v>
      </c>
      <c r="BJ79">
        <v>3.2303260410828498</v>
      </c>
      <c r="BK79">
        <v>3.2279212853655901</v>
      </c>
      <c r="BL79">
        <v>3.2281449855901099</v>
      </c>
      <c r="BM79">
        <v>3.2277624134380298</v>
      </c>
      <c r="BN79">
        <v>3.22730913788619</v>
      </c>
      <c r="BO79">
        <v>3.21504017302281</v>
      </c>
      <c r="BP79">
        <v>3.2182682106004199</v>
      </c>
      <c r="BQ79">
        <v>3.2177611501966399</v>
      </c>
      <c r="BR79">
        <v>3.2169708999186799</v>
      </c>
      <c r="BS79">
        <v>3.2169708999186799</v>
      </c>
      <c r="BT79">
        <v>3.2169708999186799</v>
      </c>
      <c r="BU79">
        <v>3.1983623050836498</v>
      </c>
      <c r="BV79">
        <v>3.1971374186292101</v>
      </c>
      <c r="BW79">
        <v>3.17903599762024</v>
      </c>
      <c r="BX79">
        <v>3.1493182144811902</v>
      </c>
      <c r="BY79">
        <v>3.1493182144811902</v>
      </c>
      <c r="BZ79">
        <v>3.1483586747104502</v>
      </c>
      <c r="CA79">
        <v>3.1483586747104502</v>
      </c>
    </row>
    <row r="80" spans="1:79">
      <c r="A80" s="50">
        <f t="shared" si="2"/>
        <v>2013</v>
      </c>
      <c r="B80" s="50">
        <v>3.6897536327807301</v>
      </c>
      <c r="C80" s="50">
        <v>3.5413994755974101</v>
      </c>
      <c r="D80" s="50">
        <v>3.46511987542655</v>
      </c>
      <c r="E80" s="50">
        <v>3.4593774359607701</v>
      </c>
      <c r="F80" s="50">
        <v>3.4632380513090602</v>
      </c>
      <c r="G80" s="50">
        <v>3.5496438848959699</v>
      </c>
      <c r="H80" s="50">
        <v>3.4811520447291899</v>
      </c>
      <c r="I80" s="50">
        <v>3.4931880403467299</v>
      </c>
      <c r="J80" s="50">
        <v>3.4972268897248799</v>
      </c>
      <c r="K80" s="50">
        <v>3.4798389787500499</v>
      </c>
      <c r="L80" s="50">
        <v>3.3344720582075702</v>
      </c>
      <c r="M80" s="50">
        <v>3.3348142331181401</v>
      </c>
      <c r="N80" s="50">
        <v>3.33982734039586</v>
      </c>
      <c r="O80" s="50">
        <v>3.3464199623016699</v>
      </c>
      <c r="P80" s="50">
        <v>3.3367508885275399</v>
      </c>
      <c r="Q80" s="50">
        <v>3.2272871455644898</v>
      </c>
      <c r="R80" s="50">
        <v>3.2284124689251099</v>
      </c>
      <c r="S80" s="50">
        <v>3.2286012545478902</v>
      </c>
      <c r="T80" s="50">
        <v>3.2451917482630699</v>
      </c>
      <c r="U80" s="50">
        <v>3.2476318973658702</v>
      </c>
      <c r="V80" s="50">
        <v>3.24764622763466</v>
      </c>
      <c r="W80" s="50">
        <v>3.24790263973467</v>
      </c>
      <c r="X80" s="50">
        <v>3.2477641834217601</v>
      </c>
      <c r="Y80" s="50">
        <v>3.2572400677887701</v>
      </c>
      <c r="Z80" s="50">
        <v>3.2579666545667898</v>
      </c>
      <c r="AA80" s="50">
        <v>3.2582605620097498</v>
      </c>
      <c r="AB80" s="50">
        <v>3.2582605620097498</v>
      </c>
      <c r="AC80" s="50">
        <v>3.2582605620097498</v>
      </c>
      <c r="AD80" s="50">
        <v>3.2582605620097498</v>
      </c>
      <c r="AE80" s="50">
        <v>3.2582605620097498</v>
      </c>
      <c r="AF80" s="50">
        <v>3.2582605620097498</v>
      </c>
      <c r="AG80" s="50">
        <v>3.2636851629797401</v>
      </c>
      <c r="AH80" s="50">
        <v>3.26363703564716</v>
      </c>
      <c r="AI80" s="50">
        <v>3.2644681372667299</v>
      </c>
      <c r="AJ80" s="50">
        <v>3.2657583716238499</v>
      </c>
      <c r="AK80" s="50">
        <v>3.2657583716238499</v>
      </c>
      <c r="AL80" s="50">
        <v>3.2657583716238499</v>
      </c>
      <c r="AM80" s="50">
        <v>3.2657583716238499</v>
      </c>
      <c r="AN80" s="50">
        <v>3.2657583716238499</v>
      </c>
      <c r="AO80">
        <v>3.2657583716238499</v>
      </c>
      <c r="AP80">
        <v>3.2651116928630999</v>
      </c>
      <c r="AQ80">
        <v>3.2655299007732501</v>
      </c>
      <c r="AR80">
        <v>3.2729057609599601</v>
      </c>
      <c r="AS80">
        <v>3.27352726399381</v>
      </c>
      <c r="AT80">
        <v>3.2728816141473298</v>
      </c>
      <c r="AU80">
        <v>3.2753677163225001</v>
      </c>
      <c r="AV80">
        <v>3.2752535199164901</v>
      </c>
      <c r="AW80">
        <v>3.27525681576526</v>
      </c>
      <c r="AX80">
        <v>3.27339336500971</v>
      </c>
      <c r="AY80">
        <v>3.2731332161495801</v>
      </c>
      <c r="AZ80">
        <v>3.2725396642057998</v>
      </c>
      <c r="BA80">
        <v>3.2725396642057998</v>
      </c>
      <c r="BB80">
        <v>3.2702733387523701</v>
      </c>
      <c r="BC80">
        <v>3.2686743836413199</v>
      </c>
      <c r="BD80">
        <v>3.2688098198887299</v>
      </c>
      <c r="BE80">
        <v>3.2557536904036102</v>
      </c>
      <c r="BF80">
        <v>3.2557536904036102</v>
      </c>
      <c r="BG80">
        <v>3.2557536904036102</v>
      </c>
      <c r="BH80">
        <v>3.25533445775846</v>
      </c>
      <c r="BI80">
        <v>3.25543105073739</v>
      </c>
      <c r="BJ80">
        <v>3.2499555948054799</v>
      </c>
      <c r="BK80">
        <v>3.2474512043063899</v>
      </c>
      <c r="BL80">
        <v>3.2476483937806502</v>
      </c>
      <c r="BM80">
        <v>3.2472857832384201</v>
      </c>
      <c r="BN80">
        <v>3.2468560165439002</v>
      </c>
      <c r="BO80">
        <v>3.2353540606043101</v>
      </c>
      <c r="BP80">
        <v>3.2374219230892698</v>
      </c>
      <c r="BQ80">
        <v>3.2366747825270799</v>
      </c>
      <c r="BR80">
        <v>3.2359063205521399</v>
      </c>
      <c r="BS80">
        <v>3.2359063205521399</v>
      </c>
      <c r="BT80">
        <v>3.2359063205521399</v>
      </c>
      <c r="BU80">
        <v>3.2184164304026499</v>
      </c>
      <c r="BV80">
        <v>3.2159735765473898</v>
      </c>
      <c r="BW80">
        <v>3.20051363166227</v>
      </c>
      <c r="BX80">
        <v>3.1697696082709901</v>
      </c>
      <c r="BY80">
        <v>3.1697696082709901</v>
      </c>
      <c r="BZ80">
        <v>3.1686322007925898</v>
      </c>
      <c r="CA80">
        <v>3.1686322007925898</v>
      </c>
    </row>
    <row r="81" spans="1:79">
      <c r="A81" s="50">
        <f t="shared" si="2"/>
        <v>2014</v>
      </c>
      <c r="B81" s="50">
        <v>3.7171543453421099</v>
      </c>
      <c r="C81" s="50">
        <v>3.5744635788912</v>
      </c>
      <c r="D81" s="50">
        <v>3.5003040207835299</v>
      </c>
      <c r="E81" s="50">
        <v>3.4949512143833701</v>
      </c>
      <c r="F81" s="50">
        <v>3.4993738868262199</v>
      </c>
      <c r="G81" s="50">
        <v>3.5801996858718601</v>
      </c>
      <c r="H81" s="50">
        <v>3.5081766171875501</v>
      </c>
      <c r="I81" s="50">
        <v>3.5165008449428101</v>
      </c>
      <c r="J81" s="50">
        <v>3.51996498705976</v>
      </c>
      <c r="K81" s="50">
        <v>3.5092364394653099</v>
      </c>
      <c r="L81" s="50">
        <v>3.3517160412201501</v>
      </c>
      <c r="M81" s="50">
        <v>3.3520252263461598</v>
      </c>
      <c r="N81" s="50">
        <v>3.3565016738814402</v>
      </c>
      <c r="O81" s="50">
        <v>3.3626436208904802</v>
      </c>
      <c r="P81" s="50">
        <v>3.3523471909578801</v>
      </c>
      <c r="Q81" s="50">
        <v>3.2455065543536299</v>
      </c>
      <c r="R81" s="50">
        <v>3.2469472188733199</v>
      </c>
      <c r="S81" s="50">
        <v>3.2472816762846302</v>
      </c>
      <c r="T81" s="50">
        <v>3.2644019240386402</v>
      </c>
      <c r="U81" s="50">
        <v>3.2672463332602999</v>
      </c>
      <c r="V81" s="50">
        <v>3.2672463907672</v>
      </c>
      <c r="W81" s="50">
        <v>3.2674819115205702</v>
      </c>
      <c r="X81" s="50">
        <v>3.2673484408970199</v>
      </c>
      <c r="Y81" s="50">
        <v>3.27697068677579</v>
      </c>
      <c r="Z81" s="50">
        <v>3.27768564892797</v>
      </c>
      <c r="AA81" s="50">
        <v>3.27784645459205</v>
      </c>
      <c r="AB81" s="50">
        <v>3.27784645459205</v>
      </c>
      <c r="AC81" s="50">
        <v>3.27784645459205</v>
      </c>
      <c r="AD81" s="50">
        <v>3.27784645459205</v>
      </c>
      <c r="AE81" s="50">
        <v>3.27784645459205</v>
      </c>
      <c r="AF81" s="50">
        <v>3.27784645459205</v>
      </c>
      <c r="AG81" s="50">
        <v>3.2824896150902001</v>
      </c>
      <c r="AH81" s="50">
        <v>3.28243456645319</v>
      </c>
      <c r="AI81" s="50">
        <v>3.2831601050983199</v>
      </c>
      <c r="AJ81" s="50">
        <v>3.2843240154639499</v>
      </c>
      <c r="AK81" s="50">
        <v>3.2843240154639499</v>
      </c>
      <c r="AL81" s="50">
        <v>3.2843240154639499</v>
      </c>
      <c r="AM81" s="50">
        <v>3.2843240154639499</v>
      </c>
      <c r="AN81" s="50">
        <v>3.2843240154639499</v>
      </c>
      <c r="AO81">
        <v>3.2843240154639499</v>
      </c>
      <c r="AP81">
        <v>3.28370347605538</v>
      </c>
      <c r="AQ81">
        <v>3.2834955130600698</v>
      </c>
      <c r="AR81">
        <v>3.2909882615902202</v>
      </c>
      <c r="AS81">
        <v>3.2915641719619901</v>
      </c>
      <c r="AT81">
        <v>3.2909456830147201</v>
      </c>
      <c r="AU81">
        <v>3.29341396788513</v>
      </c>
      <c r="AV81">
        <v>3.2937552668837</v>
      </c>
      <c r="AW81">
        <v>3.2936575081558801</v>
      </c>
      <c r="AX81">
        <v>3.2911096376107301</v>
      </c>
      <c r="AY81">
        <v>3.2908582948111</v>
      </c>
      <c r="AZ81">
        <v>3.2902722980501902</v>
      </c>
      <c r="BA81">
        <v>3.2902722980501902</v>
      </c>
      <c r="BB81">
        <v>3.28803278854787</v>
      </c>
      <c r="BC81">
        <v>3.2856054161957098</v>
      </c>
      <c r="BD81">
        <v>3.2865538884193999</v>
      </c>
      <c r="BE81">
        <v>3.27362531374059</v>
      </c>
      <c r="BF81">
        <v>3.27362531374059</v>
      </c>
      <c r="BG81">
        <v>3.27362531374059</v>
      </c>
      <c r="BH81">
        <v>3.27322598606797</v>
      </c>
      <c r="BI81">
        <v>3.2733160198125302</v>
      </c>
      <c r="BJ81">
        <v>3.26790522629154</v>
      </c>
      <c r="BK81">
        <v>3.2656719429899201</v>
      </c>
      <c r="BL81">
        <v>3.2658475652738099</v>
      </c>
      <c r="BM81">
        <v>3.2655010290037501</v>
      </c>
      <c r="BN81">
        <v>3.26509019279696</v>
      </c>
      <c r="BO81">
        <v>3.2536191931009699</v>
      </c>
      <c r="BP81">
        <v>3.2545325749662299</v>
      </c>
      <c r="BQ81">
        <v>3.2536661436218499</v>
      </c>
      <c r="BR81">
        <v>3.2529453807503299</v>
      </c>
      <c r="BS81">
        <v>3.2529453807503299</v>
      </c>
      <c r="BT81">
        <v>3.2529453807503299</v>
      </c>
      <c r="BU81">
        <v>3.2371311683566999</v>
      </c>
      <c r="BV81">
        <v>3.2351084101790502</v>
      </c>
      <c r="BW81">
        <v>3.22224720833034</v>
      </c>
      <c r="BX81">
        <v>3.1921636686690298</v>
      </c>
      <c r="BY81">
        <v>3.1921636686690298</v>
      </c>
      <c r="BZ81">
        <v>3.1909383748923901</v>
      </c>
      <c r="CA81">
        <v>3.1909383748923901</v>
      </c>
    </row>
    <row r="82" spans="1:79">
      <c r="A82" s="50">
        <f t="shared" si="2"/>
        <v>2015</v>
      </c>
      <c r="B82" s="50">
        <v>3.7871655636267199</v>
      </c>
      <c r="C82" s="50">
        <v>3.5863314344105</v>
      </c>
      <c r="D82" s="50">
        <v>3.5188943666853798</v>
      </c>
      <c r="E82" s="50">
        <v>3.5138911193245899</v>
      </c>
      <c r="F82" s="50">
        <v>3.51600467438861</v>
      </c>
      <c r="G82" s="50">
        <v>3.63622457041137</v>
      </c>
      <c r="H82" s="50">
        <v>3.5622866045164798</v>
      </c>
      <c r="I82" s="50">
        <v>3.5655271794396599</v>
      </c>
      <c r="J82" s="50">
        <v>3.5683369394494902</v>
      </c>
      <c r="K82" s="50">
        <v>3.5534398142278101</v>
      </c>
      <c r="L82" s="50">
        <v>3.3733312352684401</v>
      </c>
      <c r="M82" s="50">
        <v>3.3737727380207501</v>
      </c>
      <c r="N82" s="50">
        <v>3.3778986223868901</v>
      </c>
      <c r="O82" s="50">
        <v>3.38385789815479</v>
      </c>
      <c r="P82" s="50">
        <v>3.3727366327562098</v>
      </c>
      <c r="Q82" s="50">
        <v>3.2648500699140799</v>
      </c>
      <c r="R82" s="50">
        <v>3.2653691906459801</v>
      </c>
      <c r="S82" s="50">
        <v>3.26506801064264</v>
      </c>
      <c r="T82" s="50">
        <v>3.2824306923840898</v>
      </c>
      <c r="U82" s="50">
        <v>3.2848048666789298</v>
      </c>
      <c r="V82" s="50">
        <v>3.2849474435038699</v>
      </c>
      <c r="W82" s="50">
        <v>3.2851648259477702</v>
      </c>
      <c r="X82" s="50">
        <v>3.2851558994552499</v>
      </c>
      <c r="Y82" s="50">
        <v>3.2934475948065098</v>
      </c>
      <c r="Z82" s="50">
        <v>3.29395247227104</v>
      </c>
      <c r="AA82" s="50">
        <v>3.29409420358175</v>
      </c>
      <c r="AB82" s="50">
        <v>3.29409420358175</v>
      </c>
      <c r="AC82" s="50">
        <v>3.29409420358175</v>
      </c>
      <c r="AD82" s="50">
        <v>3.29409420358175</v>
      </c>
      <c r="AE82" s="50">
        <v>3.29409420358175</v>
      </c>
      <c r="AF82" s="50">
        <v>3.29409420358175</v>
      </c>
      <c r="AG82" s="50">
        <v>3.2981318251056</v>
      </c>
      <c r="AH82" s="50">
        <v>3.2982321442451501</v>
      </c>
      <c r="AI82" s="50">
        <v>3.2989169390063799</v>
      </c>
      <c r="AJ82" s="50">
        <v>3.29993582052106</v>
      </c>
      <c r="AK82" s="50">
        <v>3.29993582052106</v>
      </c>
      <c r="AL82" s="50">
        <v>3.29993582052106</v>
      </c>
      <c r="AM82" s="50">
        <v>3.29993582052106</v>
      </c>
      <c r="AN82" s="50">
        <v>3.29993582052106</v>
      </c>
      <c r="AO82">
        <v>3.29993582052106</v>
      </c>
      <c r="AP82">
        <v>3.2993405951921</v>
      </c>
      <c r="AQ82">
        <v>3.2989156237139698</v>
      </c>
      <c r="AR82">
        <v>3.3051801304618098</v>
      </c>
      <c r="AS82">
        <v>3.3058055332321601</v>
      </c>
      <c r="AT82">
        <v>3.3052137334099898</v>
      </c>
      <c r="AU82">
        <v>3.3067067574540299</v>
      </c>
      <c r="AV82">
        <v>3.30702197175337</v>
      </c>
      <c r="AW82">
        <v>3.30693526161875</v>
      </c>
      <c r="AX82">
        <v>3.3043694306982698</v>
      </c>
      <c r="AY82">
        <v>3.3041275563405299</v>
      </c>
      <c r="AZ82">
        <v>3.3029684267530999</v>
      </c>
      <c r="BA82">
        <v>3.3029684267530999</v>
      </c>
      <c r="BB82">
        <v>3.30056189435517</v>
      </c>
      <c r="BC82">
        <v>3.2982517580041599</v>
      </c>
      <c r="BD82">
        <v>3.29929210620026</v>
      </c>
      <c r="BE82">
        <v>3.2870387475337499</v>
      </c>
      <c r="BF82">
        <v>3.2870387475337499</v>
      </c>
      <c r="BG82">
        <v>3.2870387475337499</v>
      </c>
      <c r="BH82">
        <v>3.28642385005111</v>
      </c>
      <c r="BI82">
        <v>3.2865082750589201</v>
      </c>
      <c r="BJ82">
        <v>3.2810609981052901</v>
      </c>
      <c r="BK82">
        <v>3.27911437658741</v>
      </c>
      <c r="BL82">
        <v>3.27924871631217</v>
      </c>
      <c r="BM82">
        <v>3.27895813000237</v>
      </c>
      <c r="BN82">
        <v>3.2785657752580999</v>
      </c>
      <c r="BO82">
        <v>3.2673809035550101</v>
      </c>
      <c r="BP82">
        <v>3.2682445191223701</v>
      </c>
      <c r="BQ82">
        <v>3.2673765383216402</v>
      </c>
      <c r="BR82">
        <v>3.2666756908911099</v>
      </c>
      <c r="BS82">
        <v>3.2666756908911099</v>
      </c>
      <c r="BT82">
        <v>3.2666756908911099</v>
      </c>
      <c r="BU82">
        <v>3.2511908913486298</v>
      </c>
      <c r="BV82">
        <v>3.24873665929336</v>
      </c>
      <c r="BW82">
        <v>3.2358756917639302</v>
      </c>
      <c r="BX82">
        <v>3.2053560348570498</v>
      </c>
      <c r="BY82">
        <v>3.2053560348570498</v>
      </c>
      <c r="BZ82">
        <v>3.20419850177759</v>
      </c>
      <c r="CA82">
        <v>3.20419850177759</v>
      </c>
    </row>
    <row r="83" spans="1:79">
      <c r="A83" s="50">
        <f t="shared" si="2"/>
        <v>2016</v>
      </c>
      <c r="B83" s="50">
        <v>3.7433392929422502</v>
      </c>
      <c r="C83" s="50">
        <v>3.5906203764306799</v>
      </c>
      <c r="D83" s="50">
        <v>3.5233294310987802</v>
      </c>
      <c r="E83" s="50">
        <v>3.5187800913270899</v>
      </c>
      <c r="F83" s="50">
        <v>3.52074045418729</v>
      </c>
      <c r="G83" s="50">
        <v>3.6547438355121802</v>
      </c>
      <c r="H83" s="50">
        <v>3.5847079121076999</v>
      </c>
      <c r="I83" s="50">
        <v>3.5915034421345702</v>
      </c>
      <c r="J83" s="50">
        <v>3.5934226320367899</v>
      </c>
      <c r="K83" s="50">
        <v>3.58114063919255</v>
      </c>
      <c r="L83" s="50">
        <v>3.3938726383535802</v>
      </c>
      <c r="M83" s="50">
        <v>3.3942726804403298</v>
      </c>
      <c r="N83" s="50">
        <v>3.3978526783354299</v>
      </c>
      <c r="O83" s="50">
        <v>3.4058263801464501</v>
      </c>
      <c r="P83" s="50">
        <v>3.3938892598328101</v>
      </c>
      <c r="Q83" s="50">
        <v>3.2844407019948001</v>
      </c>
      <c r="R83" s="50">
        <v>3.2841676573181902</v>
      </c>
      <c r="S83" s="50">
        <v>3.2837295697279201</v>
      </c>
      <c r="T83" s="50">
        <v>3.3049505352517698</v>
      </c>
      <c r="U83" s="50">
        <v>3.3076088704280902</v>
      </c>
      <c r="V83" s="50">
        <v>3.30772705380878</v>
      </c>
      <c r="W83" s="50">
        <v>3.3079266603924502</v>
      </c>
      <c r="X83" s="50">
        <v>3.3079251010544102</v>
      </c>
      <c r="Y83" s="50">
        <v>3.3157642104512401</v>
      </c>
      <c r="Z83" s="50">
        <v>3.3160501087203298</v>
      </c>
      <c r="AA83" s="50">
        <v>3.3163075767946202</v>
      </c>
      <c r="AB83" s="50">
        <v>3.3163075767946202</v>
      </c>
      <c r="AC83" s="50">
        <v>3.3163075767946202</v>
      </c>
      <c r="AD83" s="50">
        <v>3.3163075767946202</v>
      </c>
      <c r="AE83" s="50">
        <v>3.3163075767946202</v>
      </c>
      <c r="AF83" s="50">
        <v>3.3163075767946202</v>
      </c>
      <c r="AG83" s="50">
        <v>3.3193665975057201</v>
      </c>
      <c r="AH83" s="50">
        <v>3.3194816814444299</v>
      </c>
      <c r="AI83" s="50">
        <v>3.3201515226809701</v>
      </c>
      <c r="AJ83" s="50">
        <v>3.3208749173432301</v>
      </c>
      <c r="AK83" s="50">
        <v>3.3208749173432301</v>
      </c>
      <c r="AL83" s="50">
        <v>3.3208749173432301</v>
      </c>
      <c r="AM83" s="50">
        <v>3.3208749173432301</v>
      </c>
      <c r="AN83" s="50">
        <v>3.3208749173432301</v>
      </c>
      <c r="AO83">
        <v>3.3208749173432301</v>
      </c>
      <c r="AP83">
        <v>3.3203108335486502</v>
      </c>
      <c r="AQ83">
        <v>3.32026424071592</v>
      </c>
      <c r="AR83">
        <v>3.3251072129683998</v>
      </c>
      <c r="AS83">
        <v>3.3256884313728698</v>
      </c>
      <c r="AT83">
        <v>3.3251179936530599</v>
      </c>
      <c r="AU83">
        <v>3.32620303235867</v>
      </c>
      <c r="AV83">
        <v>3.3265004810093002</v>
      </c>
      <c r="AW83">
        <v>3.3264820327499698</v>
      </c>
      <c r="AX83">
        <v>3.3239143645711402</v>
      </c>
      <c r="AY83">
        <v>3.3236786183496001</v>
      </c>
      <c r="AZ83">
        <v>3.32250033100489</v>
      </c>
      <c r="BA83">
        <v>3.32250033100489</v>
      </c>
      <c r="BB83">
        <v>3.3200760455156701</v>
      </c>
      <c r="BC83">
        <v>3.3178510320276602</v>
      </c>
      <c r="BD83">
        <v>3.3188205265406499</v>
      </c>
      <c r="BE83">
        <v>3.3068096499161999</v>
      </c>
      <c r="BF83">
        <v>3.3068096499161999</v>
      </c>
      <c r="BG83">
        <v>3.3068096499161999</v>
      </c>
      <c r="BH83">
        <v>3.30624450446973</v>
      </c>
      <c r="BI83">
        <v>3.3063237800109802</v>
      </c>
      <c r="BJ83">
        <v>3.3011224987877301</v>
      </c>
      <c r="BK83">
        <v>3.29917114967306</v>
      </c>
      <c r="BL83">
        <v>3.2992318334416901</v>
      </c>
      <c r="BM83">
        <v>3.2989501611565801</v>
      </c>
      <c r="BN83">
        <v>3.2985715230575199</v>
      </c>
      <c r="BO83">
        <v>3.2875260473196102</v>
      </c>
      <c r="BP83">
        <v>3.2874662523620701</v>
      </c>
      <c r="BQ83">
        <v>3.28671735790213</v>
      </c>
      <c r="BR83">
        <v>3.28565196837345</v>
      </c>
      <c r="BS83">
        <v>3.28565196837345</v>
      </c>
      <c r="BT83">
        <v>3.28565196837345</v>
      </c>
      <c r="BU83">
        <v>3.2696604201161499</v>
      </c>
      <c r="BV83">
        <v>3.2660376526527299</v>
      </c>
      <c r="BW83">
        <v>3.2569653065541599</v>
      </c>
      <c r="BX83">
        <v>3.2263077110091101</v>
      </c>
      <c r="BY83">
        <v>3.2263077110091101</v>
      </c>
      <c r="BZ83">
        <v>3.2252708145029998</v>
      </c>
      <c r="CA83">
        <v>3.2252708145029998</v>
      </c>
    </row>
    <row r="84" spans="1:79">
      <c r="A84" s="50">
        <f t="shared" si="2"/>
        <v>2017</v>
      </c>
      <c r="B84" s="50">
        <v>3.7586800864099299</v>
      </c>
      <c r="C84" s="50">
        <v>3.5987742596008299</v>
      </c>
      <c r="D84" s="50">
        <v>3.53925493492032</v>
      </c>
      <c r="E84" s="50">
        <v>3.5366260980506299</v>
      </c>
      <c r="F84" s="50">
        <v>3.5383080968585499</v>
      </c>
      <c r="G84" s="50">
        <v>3.66952948609006</v>
      </c>
      <c r="H84" s="50">
        <v>3.6019388941330499</v>
      </c>
      <c r="I84" s="50">
        <v>3.60697160842401</v>
      </c>
      <c r="J84" s="50">
        <v>3.6100174933503002</v>
      </c>
      <c r="K84" s="50">
        <v>3.59508600363458</v>
      </c>
      <c r="L84" s="50">
        <v>3.4057028375029801</v>
      </c>
      <c r="M84" s="50">
        <v>3.4062856413662899</v>
      </c>
      <c r="N84" s="50">
        <v>3.4094899501125902</v>
      </c>
      <c r="O84" s="50">
        <v>3.41791293174707</v>
      </c>
      <c r="P84" s="50">
        <v>3.4059633960146898</v>
      </c>
      <c r="Q84" s="50">
        <v>3.2955127778528399</v>
      </c>
      <c r="R84" s="50">
        <v>3.2947267218702199</v>
      </c>
      <c r="S84" s="50">
        <v>3.2941117454636801</v>
      </c>
      <c r="T84" s="50">
        <v>3.3276841235830799</v>
      </c>
      <c r="U84" s="50">
        <v>3.3300537825223602</v>
      </c>
      <c r="V84" s="50">
        <v>3.33015042396248</v>
      </c>
      <c r="W84" s="50">
        <v>3.3303345285055301</v>
      </c>
      <c r="X84" s="50">
        <v>3.3303264191678901</v>
      </c>
      <c r="Y84" s="50">
        <v>3.3377993822873799</v>
      </c>
      <c r="Z84" s="50">
        <v>3.3380370636230299</v>
      </c>
      <c r="AA84" s="50">
        <v>3.3381778701297198</v>
      </c>
      <c r="AB84" s="50">
        <v>3.3381778701297198</v>
      </c>
      <c r="AC84" s="50">
        <v>3.3381778701297198</v>
      </c>
      <c r="AD84" s="50">
        <v>3.3381778701297198</v>
      </c>
      <c r="AE84" s="50">
        <v>3.3381778701297198</v>
      </c>
      <c r="AF84" s="50">
        <v>3.3381778701297198</v>
      </c>
      <c r="AG84" s="50">
        <v>3.3385989632234199</v>
      </c>
      <c r="AH84" s="50">
        <v>3.3386986967635401</v>
      </c>
      <c r="AI84" s="50">
        <v>3.3392790844592799</v>
      </c>
      <c r="AJ84" s="50">
        <v>3.3399297800280898</v>
      </c>
      <c r="AK84" s="50">
        <v>3.3399297800280898</v>
      </c>
      <c r="AL84" s="50">
        <v>3.3399297800280898</v>
      </c>
      <c r="AM84" s="50">
        <v>3.3399297800280898</v>
      </c>
      <c r="AN84" s="50">
        <v>3.3399297800280898</v>
      </c>
      <c r="AO84">
        <v>3.3399297800280898</v>
      </c>
      <c r="AP84">
        <v>3.3393825763603799</v>
      </c>
      <c r="AQ84">
        <v>3.33896815166923</v>
      </c>
      <c r="AR84">
        <v>3.3455227707297102</v>
      </c>
      <c r="AS84">
        <v>3.3460804351478899</v>
      </c>
      <c r="AT84">
        <v>3.3455281851498402</v>
      </c>
      <c r="AU84">
        <v>3.3464185457403102</v>
      </c>
      <c r="AV84">
        <v>3.34669173725087</v>
      </c>
      <c r="AW84">
        <v>3.3466548514816501</v>
      </c>
      <c r="AX84">
        <v>3.34370143036766</v>
      </c>
      <c r="AY84">
        <v>3.3434708054122901</v>
      </c>
      <c r="AZ84">
        <v>3.3418576838549399</v>
      </c>
      <c r="BA84">
        <v>3.3418576838549399</v>
      </c>
      <c r="BB84">
        <v>3.33915998568671</v>
      </c>
      <c r="BC84">
        <v>3.33692002417156</v>
      </c>
      <c r="BD84">
        <v>3.3378110086346302</v>
      </c>
      <c r="BE84">
        <v>3.3262477304878901</v>
      </c>
      <c r="BF84">
        <v>3.3262477304878901</v>
      </c>
      <c r="BG84">
        <v>3.3262477304878901</v>
      </c>
      <c r="BH84">
        <v>3.3257363961572199</v>
      </c>
      <c r="BI84">
        <v>3.3258111952196101</v>
      </c>
      <c r="BJ84">
        <v>3.3207960739392801</v>
      </c>
      <c r="BK84">
        <v>3.3187400719915701</v>
      </c>
      <c r="BL84">
        <v>3.3187866248128399</v>
      </c>
      <c r="BM84">
        <v>3.3185125291218198</v>
      </c>
      <c r="BN84">
        <v>3.3181456138768999</v>
      </c>
      <c r="BO84">
        <v>3.3074691724280401</v>
      </c>
      <c r="BP84">
        <v>3.3070759959449001</v>
      </c>
      <c r="BQ84">
        <v>3.30633227478855</v>
      </c>
      <c r="BR84">
        <v>3.30528386519868</v>
      </c>
      <c r="BS84">
        <v>3.30528386519868</v>
      </c>
      <c r="BT84">
        <v>3.30528386519868</v>
      </c>
      <c r="BU84">
        <v>3.28942641449316</v>
      </c>
      <c r="BV84">
        <v>3.2853048558003599</v>
      </c>
      <c r="BW84">
        <v>3.2754450637791801</v>
      </c>
      <c r="BX84">
        <v>3.2442112449649501</v>
      </c>
      <c r="BY84">
        <v>3.2442112449649501</v>
      </c>
      <c r="BZ84">
        <v>3.2432025526830799</v>
      </c>
      <c r="CA84">
        <v>3.2432025526830799</v>
      </c>
    </row>
    <row r="85" spans="1:79">
      <c r="A85" s="50">
        <f t="shared" si="2"/>
        <v>2018</v>
      </c>
      <c r="B85" s="50">
        <v>3.8340426291495202</v>
      </c>
      <c r="C85" s="50">
        <v>3.6194281202944998</v>
      </c>
      <c r="D85" s="50">
        <v>3.5532298213128302</v>
      </c>
      <c r="E85" s="50">
        <v>3.5506728906854099</v>
      </c>
      <c r="F85" s="50">
        <v>3.5520188661222099</v>
      </c>
      <c r="G85" s="50">
        <v>3.6755698596263899</v>
      </c>
      <c r="H85" s="50">
        <v>3.6092121460384501</v>
      </c>
      <c r="I85" s="50">
        <v>3.6163604029565399</v>
      </c>
      <c r="J85" s="50">
        <v>3.6191791101841302</v>
      </c>
      <c r="K85" s="50">
        <v>3.60372510864658</v>
      </c>
      <c r="L85" s="50">
        <v>3.4316121149941501</v>
      </c>
      <c r="M85" s="50">
        <v>3.4322421439610298</v>
      </c>
      <c r="N85" s="50">
        <v>3.4348792207252998</v>
      </c>
      <c r="O85" s="50">
        <v>3.4429884902987702</v>
      </c>
      <c r="P85" s="50">
        <v>3.4301826209595498</v>
      </c>
      <c r="Q85" s="50">
        <v>3.3177644910930901</v>
      </c>
      <c r="R85" s="50">
        <v>3.3164387798631401</v>
      </c>
      <c r="S85" s="50">
        <v>3.31578847246413</v>
      </c>
      <c r="T85" s="50">
        <v>3.3581686931902102</v>
      </c>
      <c r="U85" s="50">
        <v>3.3601883982859602</v>
      </c>
      <c r="V85" s="50">
        <v>3.3602605391451301</v>
      </c>
      <c r="W85" s="50">
        <v>3.3604294338091698</v>
      </c>
      <c r="X85" s="50">
        <v>3.3604130783717001</v>
      </c>
      <c r="Y85" s="50">
        <v>3.3660678877849701</v>
      </c>
      <c r="Z85" s="50">
        <v>3.3659125763166502</v>
      </c>
      <c r="AA85" s="50">
        <v>3.3657836788363</v>
      </c>
      <c r="AB85" s="50">
        <v>3.3657836788363</v>
      </c>
      <c r="AC85" s="50">
        <v>3.3657836788363</v>
      </c>
      <c r="AD85" s="50">
        <v>3.3657836788363</v>
      </c>
      <c r="AE85" s="50">
        <v>3.3657836788363</v>
      </c>
      <c r="AF85" s="50">
        <v>3.3657836788363</v>
      </c>
      <c r="AG85" s="50">
        <v>3.36298728661763</v>
      </c>
      <c r="AH85" s="50">
        <v>3.36307969913317</v>
      </c>
      <c r="AI85" s="50">
        <v>3.3635636324224598</v>
      </c>
      <c r="AJ85" s="50">
        <v>3.3636960094057402</v>
      </c>
      <c r="AK85" s="50">
        <v>3.3636960094057402</v>
      </c>
      <c r="AL85" s="50">
        <v>3.3636960094057402</v>
      </c>
      <c r="AM85" s="50">
        <v>3.3636960094057402</v>
      </c>
      <c r="AN85" s="50">
        <v>3.3636960094057402</v>
      </c>
      <c r="AO85">
        <v>3.3636960094057402</v>
      </c>
      <c r="AP85">
        <v>3.3630022031270599</v>
      </c>
      <c r="AQ85">
        <v>3.3624423509856398</v>
      </c>
      <c r="AR85">
        <v>3.3676622021750302</v>
      </c>
      <c r="AS85">
        <v>3.3681836403015901</v>
      </c>
      <c r="AT85">
        <v>3.3676467825810299</v>
      </c>
      <c r="AU85">
        <v>3.3682602946489002</v>
      </c>
      <c r="AV85">
        <v>3.3685350057946599</v>
      </c>
      <c r="AW85">
        <v>3.3684795809379802</v>
      </c>
      <c r="AX85">
        <v>3.3653103400230702</v>
      </c>
      <c r="AY85">
        <v>3.3650829863860698</v>
      </c>
      <c r="AZ85">
        <v>3.3634513644730801</v>
      </c>
      <c r="BA85">
        <v>3.3634513644730801</v>
      </c>
      <c r="BB85">
        <v>3.3604853801263799</v>
      </c>
      <c r="BC85">
        <v>3.3581666276278299</v>
      </c>
      <c r="BD85">
        <v>3.3589996879774602</v>
      </c>
      <c r="BE85">
        <v>3.3477757340452698</v>
      </c>
      <c r="BF85">
        <v>3.3477757340452698</v>
      </c>
      <c r="BG85">
        <v>3.3477757340452698</v>
      </c>
      <c r="BH85">
        <v>3.3472839323569601</v>
      </c>
      <c r="BI85">
        <v>3.3473548719677102</v>
      </c>
      <c r="BJ85">
        <v>3.3424668539906</v>
      </c>
      <c r="BK85">
        <v>3.3404696842696402</v>
      </c>
      <c r="BL85">
        <v>3.3405022950163601</v>
      </c>
      <c r="BM85">
        <v>3.3402411964979399</v>
      </c>
      <c r="BN85">
        <v>3.3398827932047399</v>
      </c>
      <c r="BO85">
        <v>3.3293506822504799</v>
      </c>
      <c r="BP85">
        <v>3.3284316639544702</v>
      </c>
      <c r="BQ85">
        <v>3.3279191644909498</v>
      </c>
      <c r="BR85">
        <v>3.3268782455101902</v>
      </c>
      <c r="BS85">
        <v>3.3268782455101902</v>
      </c>
      <c r="BT85">
        <v>3.3268782455101902</v>
      </c>
      <c r="BU85">
        <v>3.31193388104901</v>
      </c>
      <c r="BV85">
        <v>3.30717770733943</v>
      </c>
      <c r="BW85">
        <v>3.29649567224345</v>
      </c>
      <c r="BX85">
        <v>3.2647997999680398</v>
      </c>
      <c r="BY85">
        <v>3.2647997999680398</v>
      </c>
      <c r="BZ85">
        <v>3.2637625891906898</v>
      </c>
      <c r="CA85">
        <v>3.2637625891906898</v>
      </c>
    </row>
    <row r="86" spans="1:79">
      <c r="A86" s="50">
        <f t="shared" si="2"/>
        <v>2019</v>
      </c>
      <c r="B86" s="50">
        <v>3.8586375214620201</v>
      </c>
      <c r="C86" s="50">
        <v>3.6140093309057302</v>
      </c>
      <c r="D86" s="50">
        <v>3.5509439428591301</v>
      </c>
      <c r="E86" s="50">
        <v>3.5488312998281599</v>
      </c>
      <c r="F86" s="50">
        <v>3.5501098553610499</v>
      </c>
      <c r="G86" s="50">
        <v>3.67946347562446</v>
      </c>
      <c r="H86" s="50">
        <v>3.60797062492097</v>
      </c>
      <c r="I86" s="50">
        <v>3.6215334452944798</v>
      </c>
      <c r="J86" s="50">
        <v>3.62416049145597</v>
      </c>
      <c r="K86" s="50">
        <v>3.60855804944307</v>
      </c>
      <c r="L86" s="50">
        <v>3.4382244699359901</v>
      </c>
      <c r="M86" s="50">
        <v>3.43882178854069</v>
      </c>
      <c r="N86" s="50">
        <v>3.4409475179469702</v>
      </c>
      <c r="O86" s="50">
        <v>3.4492338113773702</v>
      </c>
      <c r="P86" s="50">
        <v>3.43700047777482</v>
      </c>
      <c r="Q86" s="50">
        <v>3.32809959489588</v>
      </c>
      <c r="R86" s="50">
        <v>3.32694904331129</v>
      </c>
      <c r="S86" s="50">
        <v>3.32594573457204</v>
      </c>
      <c r="T86" s="50">
        <v>3.3715679674049301</v>
      </c>
      <c r="U86" s="50">
        <v>3.3737048070631701</v>
      </c>
      <c r="V86" s="50">
        <v>3.3737232278343701</v>
      </c>
      <c r="W86" s="50">
        <v>3.3738820121364901</v>
      </c>
      <c r="X86" s="50">
        <v>3.37386261935008</v>
      </c>
      <c r="Y86" s="50">
        <v>3.3783706704031502</v>
      </c>
      <c r="Z86" s="50">
        <v>3.37819917176492</v>
      </c>
      <c r="AA86" s="50">
        <v>3.3780953725170102</v>
      </c>
      <c r="AB86" s="50">
        <v>3.3780953725170102</v>
      </c>
      <c r="AC86" s="50">
        <v>3.3780953725170102</v>
      </c>
      <c r="AD86" s="50">
        <v>3.3780953725170102</v>
      </c>
      <c r="AE86" s="50">
        <v>3.3780953725170102</v>
      </c>
      <c r="AF86" s="50">
        <v>3.3780953725170102</v>
      </c>
      <c r="AG86" s="50">
        <v>3.3746887561047498</v>
      </c>
      <c r="AH86" s="50">
        <v>3.3747715467269002</v>
      </c>
      <c r="AI86" s="50">
        <v>3.3750656340160798</v>
      </c>
      <c r="AJ86" s="50">
        <v>3.3749381895043098</v>
      </c>
      <c r="AK86" s="50">
        <v>3.3749381895043098</v>
      </c>
      <c r="AL86" s="50">
        <v>3.3749381895043098</v>
      </c>
      <c r="AM86" s="50">
        <v>3.3749381895043098</v>
      </c>
      <c r="AN86" s="50">
        <v>3.3749381895043098</v>
      </c>
      <c r="AO86">
        <v>3.3749381895043098</v>
      </c>
      <c r="AP86">
        <v>3.3743381530821202</v>
      </c>
      <c r="AQ86">
        <v>3.3738829247184601</v>
      </c>
      <c r="AR86">
        <v>3.3780134947248701</v>
      </c>
      <c r="AS86">
        <v>3.37855418307233</v>
      </c>
      <c r="AT86">
        <v>3.3780345559286298</v>
      </c>
      <c r="AU86">
        <v>3.3786891944090001</v>
      </c>
      <c r="AV86">
        <v>3.3789475400048801</v>
      </c>
      <c r="AW86">
        <v>3.3788851704000602</v>
      </c>
      <c r="AX86">
        <v>3.3758136777591701</v>
      </c>
      <c r="AY86">
        <v>3.3755926490114199</v>
      </c>
      <c r="AZ86">
        <v>3.3738805539232199</v>
      </c>
      <c r="BA86">
        <v>3.3738805539232199</v>
      </c>
      <c r="BB86">
        <v>3.3707932318926299</v>
      </c>
      <c r="BC86">
        <v>3.3685395094616002</v>
      </c>
      <c r="BD86">
        <v>3.36936556495926</v>
      </c>
      <c r="BE86">
        <v>3.3577003189817201</v>
      </c>
      <c r="BF86">
        <v>3.3577003189817201</v>
      </c>
      <c r="BG86">
        <v>3.3577003189817201</v>
      </c>
      <c r="BH86">
        <v>3.3569102711241401</v>
      </c>
      <c r="BI86">
        <v>3.3569779208078598</v>
      </c>
      <c r="BJ86">
        <v>3.3522288733217498</v>
      </c>
      <c r="BK86">
        <v>3.35030216668213</v>
      </c>
      <c r="BL86">
        <v>3.35030425030422</v>
      </c>
      <c r="BM86">
        <v>3.3500512217790299</v>
      </c>
      <c r="BN86">
        <v>3.3497285333693601</v>
      </c>
      <c r="BO86">
        <v>3.3399243067773599</v>
      </c>
      <c r="BP86">
        <v>3.3381355365464498</v>
      </c>
      <c r="BQ86">
        <v>3.33779577917102</v>
      </c>
      <c r="BR86">
        <v>3.3368817931167598</v>
      </c>
      <c r="BS86">
        <v>3.3368817931167598</v>
      </c>
      <c r="BT86">
        <v>3.3368817931167598</v>
      </c>
      <c r="BU86">
        <v>3.3225155498888101</v>
      </c>
      <c r="BV86">
        <v>3.31749777919915</v>
      </c>
      <c r="BW86">
        <v>3.30685133965819</v>
      </c>
      <c r="BX86">
        <v>3.2758828232864099</v>
      </c>
      <c r="BY86">
        <v>3.2758828232864099</v>
      </c>
      <c r="BZ86">
        <v>3.2749123707697501</v>
      </c>
      <c r="CA86">
        <v>3.2749123707697501</v>
      </c>
    </row>
    <row r="87" spans="1:79">
      <c r="A87" s="50">
        <f t="shared" si="2"/>
        <v>2020</v>
      </c>
      <c r="B87" s="50">
        <v>3.8744189603896699</v>
      </c>
      <c r="C87" s="50">
        <v>3.6301788284174199</v>
      </c>
      <c r="D87" s="50">
        <v>3.5666278190150198</v>
      </c>
      <c r="E87" s="50">
        <v>3.5646643156462199</v>
      </c>
      <c r="F87" s="50">
        <v>3.5657509188113501</v>
      </c>
      <c r="G87" s="50">
        <v>3.7012671728980702</v>
      </c>
      <c r="H87" s="50">
        <v>3.6292089217917698</v>
      </c>
      <c r="I87" s="50">
        <v>3.64143850717684</v>
      </c>
      <c r="J87" s="50">
        <v>3.64378824140028</v>
      </c>
      <c r="K87" s="50">
        <v>3.6247887706302202</v>
      </c>
      <c r="L87" s="50">
        <v>3.44585137166764</v>
      </c>
      <c r="M87" s="50">
        <v>3.4466680201018298</v>
      </c>
      <c r="N87" s="50">
        <v>3.4485983938201201</v>
      </c>
      <c r="O87" s="50">
        <v>3.4568334274161399</v>
      </c>
      <c r="P87" s="50">
        <v>3.4450261772186601</v>
      </c>
      <c r="Q87" s="50">
        <v>3.33913249451281</v>
      </c>
      <c r="R87" s="50">
        <v>3.3378965327279202</v>
      </c>
      <c r="S87" s="50">
        <v>3.3369028028146399</v>
      </c>
      <c r="T87" s="50">
        <v>3.3844913727861798</v>
      </c>
      <c r="U87" s="50">
        <v>3.38632184456011</v>
      </c>
      <c r="V87" s="50">
        <v>3.3863288285954098</v>
      </c>
      <c r="W87" s="50">
        <v>3.38647804615518</v>
      </c>
      <c r="X87" s="50">
        <v>3.3864561324513698</v>
      </c>
      <c r="Y87" s="50">
        <v>3.3903822271433399</v>
      </c>
      <c r="Z87" s="50">
        <v>3.3901966286294201</v>
      </c>
      <c r="AA87" s="50">
        <v>3.3898080984317298</v>
      </c>
      <c r="AB87" s="50">
        <v>3.3898080984317298</v>
      </c>
      <c r="AC87" s="50">
        <v>3.3898080984317298</v>
      </c>
      <c r="AD87" s="50">
        <v>3.3898080984317298</v>
      </c>
      <c r="AE87" s="50">
        <v>3.3898080984317298</v>
      </c>
      <c r="AF87" s="50">
        <v>3.3898080984317298</v>
      </c>
      <c r="AG87" s="50">
        <v>3.38644591580135</v>
      </c>
      <c r="AH87" s="50">
        <v>3.3864277179045499</v>
      </c>
      <c r="AI87" s="50">
        <v>3.3866767985896402</v>
      </c>
      <c r="AJ87" s="50">
        <v>3.3865739773728798</v>
      </c>
      <c r="AK87" s="50">
        <v>3.3865739773728798</v>
      </c>
      <c r="AL87" s="50">
        <v>3.3865739773728798</v>
      </c>
      <c r="AM87" s="50">
        <v>3.3865739773728798</v>
      </c>
      <c r="AN87" s="50">
        <v>3.3865739773728798</v>
      </c>
      <c r="AO87">
        <v>3.3865739773728798</v>
      </c>
      <c r="AP87">
        <v>3.3857887470002002</v>
      </c>
      <c r="AQ87">
        <v>3.38538373185553</v>
      </c>
      <c r="AR87">
        <v>3.3884448440887698</v>
      </c>
      <c r="AS87">
        <v>3.3891266916570002</v>
      </c>
      <c r="AT87">
        <v>3.3886232807696</v>
      </c>
      <c r="AU87">
        <v>3.38904877167163</v>
      </c>
      <c r="AV87">
        <v>3.3892918960798402</v>
      </c>
      <c r="AW87">
        <v>3.3892778792737701</v>
      </c>
      <c r="AX87">
        <v>3.3862310179481199</v>
      </c>
      <c r="AY87">
        <v>3.3860159825915699</v>
      </c>
      <c r="AZ87">
        <v>3.3843462171869798</v>
      </c>
      <c r="BA87">
        <v>3.3843462171869798</v>
      </c>
      <c r="BB87">
        <v>3.3811334478415702</v>
      </c>
      <c r="BC87">
        <v>3.37889141475307</v>
      </c>
      <c r="BD87">
        <v>3.3796784585259401</v>
      </c>
      <c r="BE87">
        <v>3.36861726326002</v>
      </c>
      <c r="BF87">
        <v>3.36861726326002</v>
      </c>
      <c r="BG87">
        <v>3.36861726326002</v>
      </c>
      <c r="BH87">
        <v>3.3679115775290902</v>
      </c>
      <c r="BI87">
        <v>3.3679761023584298</v>
      </c>
      <c r="BJ87">
        <v>3.3632288306691702</v>
      </c>
      <c r="BK87">
        <v>3.3613231984352101</v>
      </c>
      <c r="BL87">
        <v>3.36131904872724</v>
      </c>
      <c r="BM87">
        <v>3.3609297831446598</v>
      </c>
      <c r="BN87">
        <v>3.3606160637269</v>
      </c>
      <c r="BO87">
        <v>3.35092501899241</v>
      </c>
      <c r="BP87">
        <v>3.3488632580645299</v>
      </c>
      <c r="BQ87">
        <v>3.3488023946502499</v>
      </c>
      <c r="BR87">
        <v>3.3479392862298201</v>
      </c>
      <c r="BS87">
        <v>3.3479392862298201</v>
      </c>
      <c r="BT87">
        <v>3.3479392862298201</v>
      </c>
      <c r="BU87">
        <v>3.33401852508449</v>
      </c>
      <c r="BV87">
        <v>3.3286766896246398</v>
      </c>
      <c r="BW87">
        <v>3.3171169357366401</v>
      </c>
      <c r="BX87">
        <v>3.2870421134476899</v>
      </c>
      <c r="BY87">
        <v>3.2870421134476899</v>
      </c>
      <c r="BZ87">
        <v>3.28616186455762</v>
      </c>
      <c r="CA87">
        <v>3.28616186455762</v>
      </c>
    </row>
    <row r="88" spans="1:79">
      <c r="A88" s="50">
        <f t="shared" si="2"/>
        <v>2021</v>
      </c>
      <c r="B88" s="50">
        <v>3.8596187816289</v>
      </c>
      <c r="C88" s="50">
        <v>3.63354350732964</v>
      </c>
      <c r="D88" s="50">
        <v>3.5748596249870999</v>
      </c>
      <c r="E88" s="50">
        <v>3.5729845789949501</v>
      </c>
      <c r="F88" s="50">
        <v>3.5746622258372902</v>
      </c>
      <c r="G88" s="50">
        <v>3.6993316511196399</v>
      </c>
      <c r="H88" s="50">
        <v>3.6293814976602299</v>
      </c>
      <c r="I88" s="50">
        <v>3.6434032133945</v>
      </c>
      <c r="J88" s="50">
        <v>3.6456065966984799</v>
      </c>
      <c r="K88" s="50">
        <v>3.6249961077558601</v>
      </c>
      <c r="L88" s="50">
        <v>3.4515520768871899</v>
      </c>
      <c r="M88" s="50">
        <v>3.4523242615213299</v>
      </c>
      <c r="N88" s="50">
        <v>3.4540077352319898</v>
      </c>
      <c r="O88" s="50">
        <v>3.46300423047794</v>
      </c>
      <c r="P88" s="50">
        <v>3.4511591294691901</v>
      </c>
      <c r="Q88" s="50">
        <v>3.3488176981139102</v>
      </c>
      <c r="R88" s="50">
        <v>3.3474906301707601</v>
      </c>
      <c r="S88" s="50">
        <v>3.3463189257609902</v>
      </c>
      <c r="T88" s="50">
        <v>3.4009277854585198</v>
      </c>
      <c r="U88" s="50">
        <v>3.4023627333535198</v>
      </c>
      <c r="V88" s="50">
        <v>3.4023564127002</v>
      </c>
      <c r="W88" s="50">
        <v>3.40249520336025</v>
      </c>
      <c r="X88" s="50">
        <v>3.4025011493538702</v>
      </c>
      <c r="Y88" s="50">
        <v>3.4059473212269902</v>
      </c>
      <c r="Z88" s="50">
        <v>3.4056983820331199</v>
      </c>
      <c r="AA88" s="50">
        <v>3.4053932947946599</v>
      </c>
      <c r="AB88" s="50">
        <v>3.4053932947946599</v>
      </c>
      <c r="AC88" s="50">
        <v>3.4053932947946599</v>
      </c>
      <c r="AD88" s="50">
        <v>3.4053932947946599</v>
      </c>
      <c r="AE88" s="50">
        <v>3.4053932947946599</v>
      </c>
      <c r="AF88" s="50">
        <v>3.4053932947946599</v>
      </c>
      <c r="AG88" s="50">
        <v>3.4008184992722099</v>
      </c>
      <c r="AH88" s="50">
        <v>3.40079335378234</v>
      </c>
      <c r="AI88" s="50">
        <v>3.4009924912932199</v>
      </c>
      <c r="AJ88" s="50">
        <v>3.4008706586112498</v>
      </c>
      <c r="AK88" s="50">
        <v>3.4008706586112498</v>
      </c>
      <c r="AL88" s="50">
        <v>3.4008706586112498</v>
      </c>
      <c r="AM88" s="50">
        <v>3.4008706586112498</v>
      </c>
      <c r="AN88" s="50">
        <v>3.4008706586112498</v>
      </c>
      <c r="AO88">
        <v>3.4008706586112498</v>
      </c>
      <c r="AP88">
        <v>3.40010837036353</v>
      </c>
      <c r="AQ88">
        <v>3.39967819295632</v>
      </c>
      <c r="AR88">
        <v>3.40424437882817</v>
      </c>
      <c r="AS88">
        <v>3.40489451374193</v>
      </c>
      <c r="AT88">
        <v>3.40440563013681</v>
      </c>
      <c r="AU88">
        <v>3.4049528430780698</v>
      </c>
      <c r="AV88">
        <v>3.4051785502890501</v>
      </c>
      <c r="AW88">
        <v>3.4051509352865699</v>
      </c>
      <c r="AX88">
        <v>3.4024269832178602</v>
      </c>
      <c r="AY88">
        <v>3.4022167253359998</v>
      </c>
      <c r="AZ88">
        <v>3.4004617058978601</v>
      </c>
      <c r="BA88">
        <v>3.4004617058978601</v>
      </c>
      <c r="BB88">
        <v>3.3972464624429</v>
      </c>
      <c r="BC88">
        <v>3.39498852769086</v>
      </c>
      <c r="BD88">
        <v>3.39576696061873</v>
      </c>
      <c r="BE88">
        <v>3.38476163111492</v>
      </c>
      <c r="BF88">
        <v>3.38476163111492</v>
      </c>
      <c r="BG88">
        <v>3.38476163111492</v>
      </c>
      <c r="BH88">
        <v>3.38388909323294</v>
      </c>
      <c r="BI88">
        <v>3.3839504062746002</v>
      </c>
      <c r="BJ88">
        <v>3.37937010795893</v>
      </c>
      <c r="BK88">
        <v>3.3773872803712099</v>
      </c>
      <c r="BL88">
        <v>3.3773747000988101</v>
      </c>
      <c r="BM88">
        <v>3.37699588137429</v>
      </c>
      <c r="BN88">
        <v>3.37668936065407</v>
      </c>
      <c r="BO88">
        <v>3.3670652096959399</v>
      </c>
      <c r="BP88">
        <v>3.3645235744516002</v>
      </c>
      <c r="BQ88">
        <v>3.3645037535253701</v>
      </c>
      <c r="BR88">
        <v>3.3636965929146698</v>
      </c>
      <c r="BS88">
        <v>3.3636965929146698</v>
      </c>
      <c r="BT88">
        <v>3.3636965929146698</v>
      </c>
      <c r="BU88">
        <v>3.34977603265957</v>
      </c>
      <c r="BV88">
        <v>3.3439805851975799</v>
      </c>
      <c r="BW88">
        <v>3.33200373592368</v>
      </c>
      <c r="BX88">
        <v>3.30203548794143</v>
      </c>
      <c r="BY88">
        <v>3.30203548794143</v>
      </c>
      <c r="BZ88">
        <v>3.30117204346899</v>
      </c>
      <c r="CA88">
        <v>3.30117204346899</v>
      </c>
    </row>
    <row r="89" spans="1:79">
      <c r="A89" s="50">
        <f t="shared" si="2"/>
        <v>2022</v>
      </c>
      <c r="B89" s="50">
        <v>3.8297693904422601</v>
      </c>
      <c r="C89" s="50">
        <v>3.6399741771735501</v>
      </c>
      <c r="D89" s="50">
        <v>3.58030505998107</v>
      </c>
      <c r="E89" s="50">
        <v>3.5784863071598401</v>
      </c>
      <c r="F89" s="50">
        <v>3.5801465414754299</v>
      </c>
      <c r="G89" s="50">
        <v>3.6980530994171699</v>
      </c>
      <c r="H89" s="50">
        <v>3.63145377094322</v>
      </c>
      <c r="I89" s="50">
        <v>3.64785205188603</v>
      </c>
      <c r="J89" s="50">
        <v>3.65005100643058</v>
      </c>
      <c r="K89" s="50">
        <v>3.6297976100503599</v>
      </c>
      <c r="L89" s="50">
        <v>3.4554544084511201</v>
      </c>
      <c r="M89" s="50">
        <v>3.4561256182465101</v>
      </c>
      <c r="N89" s="50">
        <v>3.4578576438494699</v>
      </c>
      <c r="O89" s="50">
        <v>3.46687287749991</v>
      </c>
      <c r="P89" s="50">
        <v>3.4551602562914501</v>
      </c>
      <c r="Q89" s="50">
        <v>3.3561642020194098</v>
      </c>
      <c r="R89" s="50">
        <v>3.3546660868875402</v>
      </c>
      <c r="S89" s="50">
        <v>3.3535141346453301</v>
      </c>
      <c r="T89" s="50">
        <v>3.4089727366831402</v>
      </c>
      <c r="U89" s="50">
        <v>3.41023669284152</v>
      </c>
      <c r="V89" s="50">
        <v>3.4102244381920901</v>
      </c>
      <c r="W89" s="50">
        <v>3.4103565356823</v>
      </c>
      <c r="X89" s="50">
        <v>3.4103598866768898</v>
      </c>
      <c r="Y89" s="50">
        <v>3.4136712580177702</v>
      </c>
      <c r="Z89" s="50">
        <v>3.4132511781685202</v>
      </c>
      <c r="AA89" s="50">
        <v>3.4129762281938598</v>
      </c>
      <c r="AB89" s="50">
        <v>3.4129762281938598</v>
      </c>
      <c r="AC89" s="50">
        <v>3.4129762281938598</v>
      </c>
      <c r="AD89" s="50">
        <v>3.4129762281938598</v>
      </c>
      <c r="AE89" s="50">
        <v>3.4129762281938598</v>
      </c>
      <c r="AF89" s="50">
        <v>3.4129762281938598</v>
      </c>
      <c r="AG89" s="50">
        <v>3.4086883126710998</v>
      </c>
      <c r="AH89" s="50">
        <v>3.4086599248128202</v>
      </c>
      <c r="AI89" s="50">
        <v>3.4088314330644498</v>
      </c>
      <c r="AJ89" s="50">
        <v>3.4088087248316801</v>
      </c>
      <c r="AK89" s="50">
        <v>3.4088087248316801</v>
      </c>
      <c r="AL89" s="50">
        <v>3.4088087248316801</v>
      </c>
      <c r="AM89" s="50">
        <v>3.4088087248316801</v>
      </c>
      <c r="AN89" s="50">
        <v>3.4088087248316801</v>
      </c>
      <c r="AO89">
        <v>3.4088087248316801</v>
      </c>
      <c r="AP89">
        <v>3.40806613656531</v>
      </c>
      <c r="AQ89">
        <v>3.4080108696830602</v>
      </c>
      <c r="AR89">
        <v>3.4115561966123602</v>
      </c>
      <c r="AS89">
        <v>3.4122291233185198</v>
      </c>
      <c r="AT89">
        <v>3.4117534278272399</v>
      </c>
      <c r="AU89">
        <v>3.4122286244553699</v>
      </c>
      <c r="AV89">
        <v>3.4125015596695398</v>
      </c>
      <c r="AW89">
        <v>3.41250755133614</v>
      </c>
      <c r="AX89">
        <v>3.4102626961876901</v>
      </c>
      <c r="AY89">
        <v>3.4100574822065002</v>
      </c>
      <c r="AZ89">
        <v>3.40832221438757</v>
      </c>
      <c r="BA89">
        <v>3.40832221438757</v>
      </c>
      <c r="BB89">
        <v>3.4051539450353299</v>
      </c>
      <c r="BC89">
        <v>3.4030327589434699</v>
      </c>
      <c r="BD89">
        <v>3.4037512262462801</v>
      </c>
      <c r="BE89">
        <v>3.39312546890709</v>
      </c>
      <c r="BF89">
        <v>3.39312546890709</v>
      </c>
      <c r="BG89">
        <v>3.39312546890709</v>
      </c>
      <c r="BH89">
        <v>3.3922758478482402</v>
      </c>
      <c r="BI89">
        <v>3.39233485406784</v>
      </c>
      <c r="BJ89">
        <v>3.3878951094081802</v>
      </c>
      <c r="BK89">
        <v>3.3858277522443601</v>
      </c>
      <c r="BL89">
        <v>3.3858112137187302</v>
      </c>
      <c r="BM89">
        <v>3.3854420591603702</v>
      </c>
      <c r="BN89">
        <v>3.3851427440597899</v>
      </c>
      <c r="BO89">
        <v>3.3756242263852601</v>
      </c>
      <c r="BP89">
        <v>3.3725832130731699</v>
      </c>
      <c r="BQ89">
        <v>3.3727190703399299</v>
      </c>
      <c r="BR89">
        <v>3.3719473199249199</v>
      </c>
      <c r="BS89">
        <v>3.3719473199249199</v>
      </c>
      <c r="BT89">
        <v>3.3719473199249199</v>
      </c>
      <c r="BU89">
        <v>3.3587130426701699</v>
      </c>
      <c r="BV89">
        <v>3.3525957385118899</v>
      </c>
      <c r="BW89">
        <v>3.34062172006545</v>
      </c>
      <c r="BX89">
        <v>3.3114731053035098</v>
      </c>
      <c r="BY89">
        <v>3.3114731053035098</v>
      </c>
      <c r="BZ89">
        <v>3.3106261183191701</v>
      </c>
      <c r="CA89">
        <v>3.3106261183191701</v>
      </c>
    </row>
    <row r="90" spans="1:79">
      <c r="A90" s="50">
        <f t="shared" si="2"/>
        <v>2023</v>
      </c>
      <c r="B90" s="50">
        <v>3.8192065180895001</v>
      </c>
      <c r="C90" s="50">
        <v>3.6471955888909799</v>
      </c>
      <c r="D90" s="50">
        <v>3.5908345619632298</v>
      </c>
      <c r="E90" s="50">
        <v>3.5889902453990601</v>
      </c>
      <c r="F90" s="50">
        <v>3.5916693268297699</v>
      </c>
      <c r="G90" s="50">
        <v>3.7108755651679699</v>
      </c>
      <c r="H90" s="50">
        <v>3.6431578258921302</v>
      </c>
      <c r="I90" s="50">
        <v>3.6604030735883701</v>
      </c>
      <c r="J90" s="50">
        <v>3.66247579264363</v>
      </c>
      <c r="K90" s="50">
        <v>3.6423307791883199</v>
      </c>
      <c r="L90" s="50">
        <v>3.4602224890235398</v>
      </c>
      <c r="M90" s="50">
        <v>3.4607981275359099</v>
      </c>
      <c r="N90" s="50">
        <v>3.4624457265073798</v>
      </c>
      <c r="O90" s="50">
        <v>3.4714073524448699</v>
      </c>
      <c r="P90" s="50">
        <v>3.4600342943188802</v>
      </c>
      <c r="Q90" s="50">
        <v>3.3626313369970902</v>
      </c>
      <c r="R90" s="50">
        <v>3.3609899509106902</v>
      </c>
      <c r="S90" s="50">
        <v>3.3598551467400499</v>
      </c>
      <c r="T90" s="50">
        <v>3.4190555456573399</v>
      </c>
      <c r="U90" s="50">
        <v>3.4201889779418</v>
      </c>
      <c r="V90" s="50">
        <v>3.4202057448521201</v>
      </c>
      <c r="W90" s="50">
        <v>3.4203334467100301</v>
      </c>
      <c r="X90" s="50">
        <v>3.4203337638725899</v>
      </c>
      <c r="Y90" s="50">
        <v>3.4233382155720902</v>
      </c>
      <c r="Z90" s="50">
        <v>3.4228439320891302</v>
      </c>
      <c r="AA90" s="50">
        <v>3.42252166962483</v>
      </c>
      <c r="AB90" s="50">
        <v>3.42252166962483</v>
      </c>
      <c r="AC90" s="50">
        <v>3.42252166962483</v>
      </c>
      <c r="AD90" s="50">
        <v>3.42252166962483</v>
      </c>
      <c r="AE90" s="50">
        <v>3.42252166962483</v>
      </c>
      <c r="AF90" s="50">
        <v>3.42252166962483</v>
      </c>
      <c r="AG90" s="50">
        <v>3.41758832299747</v>
      </c>
      <c r="AH90" s="50">
        <v>3.4175558107952901</v>
      </c>
      <c r="AI90" s="50">
        <v>3.41768285983806</v>
      </c>
      <c r="AJ90" s="50">
        <v>3.4176116304079902</v>
      </c>
      <c r="AK90" s="50">
        <v>3.4176116304079902</v>
      </c>
      <c r="AL90" s="50">
        <v>3.4176116304079902</v>
      </c>
      <c r="AM90" s="50">
        <v>3.4176116304079902</v>
      </c>
      <c r="AN90" s="50">
        <v>3.4176116304079902</v>
      </c>
      <c r="AO90">
        <v>3.4176116304079902</v>
      </c>
      <c r="AP90">
        <v>3.41687401849325</v>
      </c>
      <c r="AQ90">
        <v>3.4172525566351402</v>
      </c>
      <c r="AR90">
        <v>3.42020557614874</v>
      </c>
      <c r="AS90">
        <v>3.4209137078009801</v>
      </c>
      <c r="AT90">
        <v>3.4204416893470202</v>
      </c>
      <c r="AU90">
        <v>3.4208246359856398</v>
      </c>
      <c r="AV90">
        <v>3.4210893762025698</v>
      </c>
      <c r="AW90">
        <v>3.4210877023247099</v>
      </c>
      <c r="AX90">
        <v>3.4187901711629598</v>
      </c>
      <c r="AY90">
        <v>3.4185857823259802</v>
      </c>
      <c r="AZ90">
        <v>3.4167692679597099</v>
      </c>
      <c r="BA90">
        <v>3.4167692679597099</v>
      </c>
      <c r="BB90">
        <v>3.4135831775256298</v>
      </c>
      <c r="BC90">
        <v>3.41142607022786</v>
      </c>
      <c r="BD90">
        <v>3.4121201842576698</v>
      </c>
      <c r="BE90">
        <v>3.40180067035209</v>
      </c>
      <c r="BF90">
        <v>3.40180067035209</v>
      </c>
      <c r="BG90">
        <v>3.40180067035209</v>
      </c>
      <c r="BH90">
        <v>3.4009567305087902</v>
      </c>
      <c r="BI90">
        <v>3.4010146350558101</v>
      </c>
      <c r="BJ90">
        <v>3.39660803311825</v>
      </c>
      <c r="BK90">
        <v>3.3945261601279499</v>
      </c>
      <c r="BL90">
        <v>3.3945054023561401</v>
      </c>
      <c r="BM90">
        <v>3.394138453384</v>
      </c>
      <c r="BN90">
        <v>3.3938403115395301</v>
      </c>
      <c r="BO90">
        <v>3.3843881398671898</v>
      </c>
      <c r="BP90">
        <v>3.3811931631501602</v>
      </c>
      <c r="BQ90">
        <v>3.3812778862513801</v>
      </c>
      <c r="BR90">
        <v>3.3805032610418602</v>
      </c>
      <c r="BS90">
        <v>3.3805032610418602</v>
      </c>
      <c r="BT90">
        <v>3.3805032610418602</v>
      </c>
      <c r="BU90">
        <v>3.3671848781308702</v>
      </c>
      <c r="BV90">
        <v>3.3608581833250302</v>
      </c>
      <c r="BW90">
        <v>3.3483687693790301</v>
      </c>
      <c r="BX90">
        <v>3.3193402983640801</v>
      </c>
      <c r="BY90">
        <v>3.3193402983640801</v>
      </c>
      <c r="BZ90">
        <v>3.3184958110093699</v>
      </c>
      <c r="CA90">
        <v>3.3184958110093699</v>
      </c>
    </row>
    <row r="91" spans="1:79">
      <c r="A91" s="50"/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4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4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</row>
    <row r="92" spans="1:79">
      <c r="A92" s="50"/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4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</row>
    <row r="93" spans="1:79">
      <c r="A93" s="50"/>
      <c r="B93" s="50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</row>
    <row r="94" spans="1:79">
      <c r="A94" s="50">
        <v>1979</v>
      </c>
      <c r="B94" s="50" t="e">
        <f>-((B46-1)*(B46-2))^-1</f>
        <v>#VALUE!</v>
      </c>
      <c r="C94" s="50" t="e">
        <f>-((C46-1)*(C46-2))^-1</f>
        <v>#VALUE!</v>
      </c>
      <c r="D94" s="50" t="e">
        <f t="shared" ref="D94:AN104" si="3">-((D46-1)*(D46-2))^-1</f>
        <v>#VALUE!</v>
      </c>
      <c r="E94" s="50" t="e">
        <f t="shared" si="3"/>
        <v>#VALUE!</v>
      </c>
      <c r="F94" s="50" t="e">
        <f t="shared" si="3"/>
        <v>#VALUE!</v>
      </c>
      <c r="G94" s="50">
        <f t="shared" si="3"/>
        <v>-0.12593910020446292</v>
      </c>
      <c r="H94" s="50">
        <f t="shared" si="3"/>
        <v>-0.12593910020446292</v>
      </c>
      <c r="I94" s="50">
        <f t="shared" si="3"/>
        <v>-0.11542997987350252</v>
      </c>
      <c r="J94" s="50">
        <f t="shared" si="3"/>
        <v>-0.11542997987350252</v>
      </c>
      <c r="K94" s="50">
        <f t="shared" si="3"/>
        <v>-0.11130130451102865</v>
      </c>
      <c r="L94" s="50">
        <f t="shared" si="3"/>
        <v>-0.11749779256901662</v>
      </c>
      <c r="M94" s="50">
        <f t="shared" si="3"/>
        <v>-0.11749779256901662</v>
      </c>
      <c r="N94" s="50">
        <f t="shared" si="3"/>
        <v>-0.11749779256901662</v>
      </c>
      <c r="O94" s="50">
        <f t="shared" si="3"/>
        <v>-0.11749779256901662</v>
      </c>
      <c r="P94" s="50">
        <f t="shared" si="3"/>
        <v>-0.11028574500002658</v>
      </c>
      <c r="Q94" s="50">
        <f t="shared" si="3"/>
        <v>-0.11509043054084375</v>
      </c>
      <c r="R94" s="50">
        <f t="shared" si="3"/>
        <v>-0.11605287909498169</v>
      </c>
      <c r="S94" s="50">
        <f t="shared" si="3"/>
        <v>-0.11605287909498169</v>
      </c>
      <c r="T94" s="50">
        <f t="shared" si="3"/>
        <v>-0.11487054566259305</v>
      </c>
      <c r="U94" s="50">
        <f t="shared" si="3"/>
        <v>-0.11378869390792092</v>
      </c>
      <c r="V94" s="50">
        <f t="shared" si="3"/>
        <v>-0.11378869390792092</v>
      </c>
      <c r="W94" s="50">
        <f t="shared" si="3"/>
        <v>-0.11378869390792092</v>
      </c>
      <c r="X94" s="50">
        <f t="shared" si="3"/>
        <v>-0.11378869390792092</v>
      </c>
      <c r="Y94" s="50">
        <f t="shared" si="3"/>
        <v>-0.11378869390792092</v>
      </c>
      <c r="Z94" s="50">
        <f t="shared" si="3"/>
        <v>-0.11378869390792092</v>
      </c>
      <c r="AA94" s="50">
        <f t="shared" si="3"/>
        <v>-0.11378869390792092</v>
      </c>
      <c r="AB94" s="50">
        <f t="shared" si="3"/>
        <v>-0.11378869390792092</v>
      </c>
      <c r="AC94" s="50">
        <f t="shared" si="3"/>
        <v>-0.11378869390792092</v>
      </c>
      <c r="AD94" s="50">
        <f t="shared" si="3"/>
        <v>-0.11378869390792092</v>
      </c>
      <c r="AE94" s="50">
        <f t="shared" si="3"/>
        <v>-0.11378869390792092</v>
      </c>
      <c r="AF94" s="50">
        <f t="shared" si="3"/>
        <v>-0.11378869390792092</v>
      </c>
      <c r="AG94" s="50">
        <f t="shared" si="3"/>
        <v>-0.11397019441928373</v>
      </c>
      <c r="AH94" s="50">
        <f t="shared" si="3"/>
        <v>-0.11397019441928373</v>
      </c>
      <c r="AI94" s="50">
        <f t="shared" si="3"/>
        <v>-0.11397019441928373</v>
      </c>
      <c r="AJ94" s="50">
        <f t="shared" si="3"/>
        <v>-0.11446361147936895</v>
      </c>
      <c r="AK94" s="50">
        <f t="shared" si="3"/>
        <v>-0.11446361147936895</v>
      </c>
      <c r="AL94" s="50">
        <f t="shared" si="3"/>
        <v>-0.11446361147936895</v>
      </c>
      <c r="AM94" s="50">
        <f t="shared" si="3"/>
        <v>-0.11446361147936895</v>
      </c>
      <c r="AN94" s="50">
        <f t="shared" si="3"/>
        <v>-0.11446361147936895</v>
      </c>
      <c r="AO94" s="50">
        <f t="shared" ref="AO94:CA94" si="4">-((AO46-1)*(AO46-2))^-1</f>
        <v>-0.11446361147936895</v>
      </c>
      <c r="AP94" s="50">
        <f t="shared" si="4"/>
        <v>-0.11446361147936895</v>
      </c>
      <c r="AQ94" s="50">
        <f t="shared" si="4"/>
        <v>-0.11446361147936895</v>
      </c>
      <c r="AR94" s="50">
        <f t="shared" si="4"/>
        <v>-0.11123739027586939</v>
      </c>
      <c r="AS94" s="50">
        <f t="shared" si="4"/>
        <v>-0.11123739027586939</v>
      </c>
      <c r="AT94" s="50">
        <f t="shared" si="4"/>
        <v>-0.11123739027586939</v>
      </c>
      <c r="AU94" s="50">
        <f t="shared" si="4"/>
        <v>-0.11123739027586939</v>
      </c>
      <c r="AV94" s="50">
        <f t="shared" si="4"/>
        <v>-0.11123739027586939</v>
      </c>
      <c r="AW94" s="50">
        <f t="shared" si="4"/>
        <v>-0.11160166509246737</v>
      </c>
      <c r="AX94" s="50">
        <f t="shared" si="4"/>
        <v>-0.11160166509246737</v>
      </c>
      <c r="AY94" s="50">
        <f t="shared" si="4"/>
        <v>-0.11160166509246737</v>
      </c>
      <c r="AZ94" s="50">
        <f t="shared" si="4"/>
        <v>-0.11160166509246737</v>
      </c>
      <c r="BA94" s="50">
        <f t="shared" si="4"/>
        <v>-0.11160166509246737</v>
      </c>
      <c r="BB94" s="50">
        <f t="shared" si="4"/>
        <v>-0.11195965153932212</v>
      </c>
      <c r="BC94" s="50">
        <f t="shared" si="4"/>
        <v>-0.11195965153932212</v>
      </c>
      <c r="BD94" s="50">
        <f t="shared" si="4"/>
        <v>-0.11195965153932212</v>
      </c>
      <c r="BE94" s="50">
        <f t="shared" si="4"/>
        <v>-0.11195965153932212</v>
      </c>
      <c r="BF94" s="50">
        <f t="shared" si="4"/>
        <v>-0.11195965153932212</v>
      </c>
      <c r="BG94" s="50">
        <f t="shared" si="4"/>
        <v>-0.11195965153932212</v>
      </c>
      <c r="BH94" s="50">
        <f t="shared" si="4"/>
        <v>-0.11195965153932212</v>
      </c>
      <c r="BI94" s="50">
        <f t="shared" si="4"/>
        <v>-0.11195965153932212</v>
      </c>
      <c r="BJ94" s="50">
        <f t="shared" si="4"/>
        <v>-0.11195965153932212</v>
      </c>
      <c r="BK94" s="50">
        <f t="shared" si="4"/>
        <v>-0.11195965153932212</v>
      </c>
      <c r="BL94" s="50">
        <f t="shared" si="4"/>
        <v>-0.11195965153932212</v>
      </c>
      <c r="BM94" s="50">
        <f t="shared" si="4"/>
        <v>-0.11195965153932212</v>
      </c>
      <c r="BN94" s="50">
        <f t="shared" si="4"/>
        <v>-0.11195965153932212</v>
      </c>
      <c r="BO94" s="50">
        <f t="shared" si="4"/>
        <v>-0.1121916287571964</v>
      </c>
      <c r="BP94" s="50">
        <f t="shared" si="4"/>
        <v>-0.11055586943351424</v>
      </c>
      <c r="BQ94" s="50">
        <f t="shared" si="4"/>
        <v>-0.11055586943351424</v>
      </c>
      <c r="BR94" s="50">
        <f t="shared" si="4"/>
        <v>-0.11055586943351424</v>
      </c>
      <c r="BS94" s="50">
        <f t="shared" si="4"/>
        <v>-0.11055586943351424</v>
      </c>
      <c r="BT94" s="50">
        <f t="shared" si="4"/>
        <v>-0.11055586943351424</v>
      </c>
      <c r="BU94" s="50">
        <f t="shared" si="4"/>
        <v>-0.10795642561871974</v>
      </c>
      <c r="BV94" s="50">
        <f t="shared" si="4"/>
        <v>-0.10417224647973208</v>
      </c>
      <c r="BW94" s="50">
        <f t="shared" si="4"/>
        <v>-0.10417224647973208</v>
      </c>
      <c r="BX94" s="50">
        <f t="shared" si="4"/>
        <v>-0.10454152275235817</v>
      </c>
      <c r="BY94" s="50">
        <f t="shared" si="4"/>
        <v>-0.10454152275235817</v>
      </c>
      <c r="BZ94" s="50">
        <f t="shared" si="4"/>
        <v>-0.10454152275235817</v>
      </c>
      <c r="CA94" s="50">
        <f t="shared" si="4"/>
        <v>-0.10454152275235817</v>
      </c>
    </row>
    <row r="95" spans="1:79">
      <c r="A95" s="50">
        <f>A94+1</f>
        <v>1980</v>
      </c>
      <c r="B95" s="50" t="e">
        <f t="shared" ref="B95:Q110" si="5">-((B47-1)*(B47-2))^-1</f>
        <v>#VALUE!</v>
      </c>
      <c r="C95" s="50">
        <f t="shared" si="5"/>
        <v>-0.14436433824015388</v>
      </c>
      <c r="D95" s="50">
        <f t="shared" si="5"/>
        <v>-0.15731878061405682</v>
      </c>
      <c r="E95" s="50">
        <f t="shared" si="5"/>
        <v>-0.15731878061405682</v>
      </c>
      <c r="F95" s="50">
        <f t="shared" si="5"/>
        <v>-0.15731878061405682</v>
      </c>
      <c r="G95" s="50">
        <f t="shared" si="5"/>
        <v>-0.123323503882211</v>
      </c>
      <c r="H95" s="50">
        <f t="shared" si="5"/>
        <v>-0.123323503882211</v>
      </c>
      <c r="I95" s="50">
        <f t="shared" si="5"/>
        <v>-0.12059920700497299</v>
      </c>
      <c r="J95" s="50">
        <f t="shared" si="5"/>
        <v>-0.1201859741815144</v>
      </c>
      <c r="K95" s="50">
        <f t="shared" si="5"/>
        <v>-0.12097515085574305</v>
      </c>
      <c r="L95" s="50">
        <f t="shared" si="5"/>
        <v>-0.1186330850510445</v>
      </c>
      <c r="M95" s="50">
        <f t="shared" si="5"/>
        <v>-0.1186330850510445</v>
      </c>
      <c r="N95" s="50">
        <f t="shared" si="5"/>
        <v>-0.1186330850510445</v>
      </c>
      <c r="O95" s="50">
        <f t="shared" si="5"/>
        <v>-0.11828597759918283</v>
      </c>
      <c r="P95" s="50">
        <f t="shared" si="5"/>
        <v>-0.1115511394001788</v>
      </c>
      <c r="Q95" s="50">
        <f t="shared" si="5"/>
        <v>-0.11537890459780593</v>
      </c>
      <c r="R95" s="50">
        <f t="shared" si="3"/>
        <v>-0.11035621846025952</v>
      </c>
      <c r="S95" s="50">
        <f t="shared" si="3"/>
        <v>-0.11035621846025952</v>
      </c>
      <c r="T95" s="50">
        <f t="shared" si="3"/>
        <v>-0.1108118931655606</v>
      </c>
      <c r="U95" s="50">
        <f t="shared" si="3"/>
        <v>-0.11054346396113651</v>
      </c>
      <c r="V95" s="50">
        <f t="shared" si="3"/>
        <v>-0.11054346396113651</v>
      </c>
      <c r="W95" s="50">
        <f t="shared" si="3"/>
        <v>-0.11054346396113651</v>
      </c>
      <c r="X95" s="50">
        <f t="shared" si="3"/>
        <v>-0.11054346396113651</v>
      </c>
      <c r="Y95" s="50">
        <f t="shared" si="3"/>
        <v>-0.11063424995023076</v>
      </c>
      <c r="Z95" s="50">
        <f t="shared" si="3"/>
        <v>-0.11063424995023076</v>
      </c>
      <c r="AA95" s="50">
        <f t="shared" si="3"/>
        <v>-0.11063424995023076</v>
      </c>
      <c r="AB95" s="50">
        <f t="shared" si="3"/>
        <v>-0.11063424995023076</v>
      </c>
      <c r="AC95" s="50">
        <f t="shared" si="3"/>
        <v>-0.11063424995023076</v>
      </c>
      <c r="AD95" s="50">
        <f t="shared" si="3"/>
        <v>-0.11063424995023076</v>
      </c>
      <c r="AE95" s="50">
        <f t="shared" si="3"/>
        <v>-0.11063424995023076</v>
      </c>
      <c r="AF95" s="50">
        <f t="shared" si="3"/>
        <v>-0.11063424995023076</v>
      </c>
      <c r="AG95" s="50">
        <f t="shared" si="3"/>
        <v>-0.10977375070870891</v>
      </c>
      <c r="AH95" s="50">
        <f t="shared" si="3"/>
        <v>-0.10977375070870891</v>
      </c>
      <c r="AI95" s="50">
        <f t="shared" si="3"/>
        <v>-0.10977375070870891</v>
      </c>
      <c r="AJ95" s="50">
        <f t="shared" si="3"/>
        <v>-0.10973630927681058</v>
      </c>
      <c r="AK95" s="50">
        <f t="shared" si="3"/>
        <v>-0.10973630927681058</v>
      </c>
      <c r="AL95" s="50">
        <f t="shared" si="3"/>
        <v>-0.10973630927681058</v>
      </c>
      <c r="AM95" s="50">
        <f t="shared" si="3"/>
        <v>-0.10973630927681058</v>
      </c>
      <c r="AN95" s="50">
        <f t="shared" ref="AN95:BI106" si="6">-((AN47-1)*(AN47-2))^-1</f>
        <v>-0.10973630927681058</v>
      </c>
      <c r="AO95" s="50">
        <f t="shared" si="6"/>
        <v>-0.10973630927681058</v>
      </c>
      <c r="AP95" s="50">
        <f t="shared" si="6"/>
        <v>-0.10973630927681058</v>
      </c>
      <c r="AQ95" s="50">
        <f t="shared" si="6"/>
        <v>-0.10987530380781467</v>
      </c>
      <c r="AR95" s="50">
        <f t="shared" si="6"/>
        <v>-0.10866163454214907</v>
      </c>
      <c r="AS95" s="50">
        <f t="shared" si="6"/>
        <v>-0.10866163454214907</v>
      </c>
      <c r="AT95" s="50">
        <f t="shared" si="6"/>
        <v>-0.10866163454214907</v>
      </c>
      <c r="AU95" s="50">
        <f t="shared" si="6"/>
        <v>-0.10866163454214907</v>
      </c>
      <c r="AV95" s="50">
        <f t="shared" si="6"/>
        <v>-0.10866163454214907</v>
      </c>
      <c r="AW95" s="50">
        <f t="shared" si="6"/>
        <v>-0.10876958423626355</v>
      </c>
      <c r="AX95" s="50">
        <f t="shared" si="6"/>
        <v>-0.10940420550033622</v>
      </c>
      <c r="AY95" s="50">
        <f t="shared" si="6"/>
        <v>-0.10940420550033622</v>
      </c>
      <c r="AZ95" s="50">
        <f t="shared" si="6"/>
        <v>-0.10940420550033622</v>
      </c>
      <c r="BA95" s="50">
        <f t="shared" si="6"/>
        <v>-0.10940420550033622</v>
      </c>
      <c r="BB95" s="50">
        <f t="shared" si="6"/>
        <v>-0.1095095497621647</v>
      </c>
      <c r="BC95" s="50">
        <f t="shared" si="6"/>
        <v>-0.10950002224386146</v>
      </c>
      <c r="BD95" s="50">
        <f t="shared" si="6"/>
        <v>-0.10950002224386146</v>
      </c>
      <c r="BE95" s="50">
        <f t="shared" si="6"/>
        <v>-0.10911687179032366</v>
      </c>
      <c r="BF95" s="50">
        <f t="shared" si="6"/>
        <v>-0.10911687179032366</v>
      </c>
      <c r="BG95" s="50">
        <f t="shared" si="6"/>
        <v>-0.10911687179032366</v>
      </c>
      <c r="BH95" s="50">
        <f t="shared" si="6"/>
        <v>-0.10911687179032366</v>
      </c>
      <c r="BI95" s="50">
        <f t="shared" si="6"/>
        <v>-0.10911687179032366</v>
      </c>
      <c r="BJ95" s="50">
        <f t="shared" ref="BJ95:CA95" si="7">-((BJ47-1)*(BJ47-2))^-1</f>
        <v>-0.10911687179032366</v>
      </c>
      <c r="BK95" s="50">
        <f t="shared" si="7"/>
        <v>-0.10917195579684573</v>
      </c>
      <c r="BL95" s="50">
        <f t="shared" si="7"/>
        <v>-0.10917195579684573</v>
      </c>
      <c r="BM95" s="50">
        <f t="shared" si="7"/>
        <v>-0.10917195579684573</v>
      </c>
      <c r="BN95" s="50">
        <f t="shared" si="7"/>
        <v>-0.10917195579684573</v>
      </c>
      <c r="BO95" s="50">
        <f t="shared" si="7"/>
        <v>-0.10912711037863931</v>
      </c>
      <c r="BP95" s="50">
        <f t="shared" si="7"/>
        <v>-0.10782485740494568</v>
      </c>
      <c r="BQ95" s="50">
        <f t="shared" si="7"/>
        <v>-0.10782485740494568</v>
      </c>
      <c r="BR95" s="50">
        <f t="shared" si="7"/>
        <v>-0.10782485740494568</v>
      </c>
      <c r="BS95" s="50">
        <f t="shared" si="7"/>
        <v>-0.10782485740494568</v>
      </c>
      <c r="BT95" s="50">
        <f t="shared" si="7"/>
        <v>-0.10782485740494568</v>
      </c>
      <c r="BU95" s="50">
        <f t="shared" si="7"/>
        <v>-0.10723068486520398</v>
      </c>
      <c r="BV95" s="50">
        <f t="shared" si="7"/>
        <v>-0.10455016240841224</v>
      </c>
      <c r="BW95" s="50">
        <f t="shared" si="7"/>
        <v>-0.10499458992196702</v>
      </c>
      <c r="BX95" s="50">
        <f t="shared" si="7"/>
        <v>-0.10509347845617158</v>
      </c>
      <c r="BY95" s="50">
        <f t="shared" si="7"/>
        <v>-0.10509347845617158</v>
      </c>
      <c r="BZ95" s="50">
        <f t="shared" si="7"/>
        <v>-0.10509347845617158</v>
      </c>
      <c r="CA95" s="50">
        <f t="shared" si="7"/>
        <v>-0.10509347845617158</v>
      </c>
    </row>
    <row r="96" spans="1:79">
      <c r="A96" s="50">
        <f t="shared" ref="A96:A138" si="8">A95+1</f>
        <v>1981</v>
      </c>
      <c r="B96" s="50" t="e">
        <f t="shared" si="5"/>
        <v>#VALUE!</v>
      </c>
      <c r="C96" s="50">
        <f t="shared" si="5"/>
        <v>-0.1521107848024606</v>
      </c>
      <c r="D96" s="50">
        <f t="shared" si="5"/>
        <v>-0.16105904168142901</v>
      </c>
      <c r="E96" s="50">
        <f t="shared" si="5"/>
        <v>-0.16105904168142901</v>
      </c>
      <c r="F96" s="50">
        <f t="shared" si="5"/>
        <v>-0.16105904168142901</v>
      </c>
      <c r="G96" s="50">
        <f t="shared" si="5"/>
        <v>-0.17642385884593492</v>
      </c>
      <c r="H96" s="50">
        <f t="shared" si="5"/>
        <v>-0.17642385884593492</v>
      </c>
      <c r="I96" s="50">
        <f t="shared" si="5"/>
        <v>-0.14514305506909717</v>
      </c>
      <c r="J96" s="50">
        <f t="shared" si="5"/>
        <v>-0.14551708811309993</v>
      </c>
      <c r="K96" s="50">
        <f t="shared" si="5"/>
        <v>-0.13442748261914694</v>
      </c>
      <c r="L96" s="50">
        <f t="shared" si="5"/>
        <v>-0.12279958899177851</v>
      </c>
      <c r="M96" s="50">
        <f t="shared" si="5"/>
        <v>-0.12279958899177851</v>
      </c>
      <c r="N96" s="50">
        <f t="shared" si="5"/>
        <v>-0.12279958899177851</v>
      </c>
      <c r="O96" s="50">
        <f t="shared" si="5"/>
        <v>-0.1217314260790185</v>
      </c>
      <c r="P96" s="50">
        <f t="shared" si="5"/>
        <v>-0.11678480521499451</v>
      </c>
      <c r="Q96" s="50">
        <f t="shared" si="5"/>
        <v>-0.1166227566824251</v>
      </c>
      <c r="R96" s="50">
        <f t="shared" si="3"/>
        <v>-0.11331748318798016</v>
      </c>
      <c r="S96" s="50">
        <f t="shared" si="3"/>
        <v>-0.11331748318798016</v>
      </c>
      <c r="T96" s="50">
        <f t="shared" si="3"/>
        <v>-0.11444933874594367</v>
      </c>
      <c r="U96" s="50">
        <f t="shared" si="3"/>
        <v>-0.11436916797078692</v>
      </c>
      <c r="V96" s="50">
        <f t="shared" si="3"/>
        <v>-0.11436916797078692</v>
      </c>
      <c r="W96" s="50">
        <f t="shared" si="3"/>
        <v>-0.11436916797078692</v>
      </c>
      <c r="X96" s="50">
        <f t="shared" si="3"/>
        <v>-0.11436916797078692</v>
      </c>
      <c r="Y96" s="50">
        <f t="shared" si="3"/>
        <v>-0.11448418579580552</v>
      </c>
      <c r="Z96" s="50">
        <f t="shared" si="3"/>
        <v>-0.11448418579580552</v>
      </c>
      <c r="AA96" s="50">
        <f t="shared" si="3"/>
        <v>-0.11448418579580552</v>
      </c>
      <c r="AB96" s="50">
        <f t="shared" si="3"/>
        <v>-0.11448418579580552</v>
      </c>
      <c r="AC96" s="50">
        <f t="shared" si="3"/>
        <v>-0.11448418579580552</v>
      </c>
      <c r="AD96" s="50">
        <f t="shared" si="3"/>
        <v>-0.11448418579580552</v>
      </c>
      <c r="AE96" s="50">
        <f t="shared" si="3"/>
        <v>-0.11448418579580552</v>
      </c>
      <c r="AF96" s="50">
        <f t="shared" si="3"/>
        <v>-0.11448418579580552</v>
      </c>
      <c r="AG96" s="50">
        <f t="shared" si="3"/>
        <v>-0.11313513535075714</v>
      </c>
      <c r="AH96" s="50">
        <f t="shared" si="3"/>
        <v>-0.11313513535075714</v>
      </c>
      <c r="AI96" s="50">
        <f t="shared" si="3"/>
        <v>-0.11279952139551497</v>
      </c>
      <c r="AJ96" s="50">
        <f t="shared" si="3"/>
        <v>-0.11262000296972238</v>
      </c>
      <c r="AK96" s="50">
        <f t="shared" si="3"/>
        <v>-0.11262000296972238</v>
      </c>
      <c r="AL96" s="50">
        <f t="shared" si="3"/>
        <v>-0.11262000296972238</v>
      </c>
      <c r="AM96" s="50">
        <f t="shared" si="3"/>
        <v>-0.11262000296972238</v>
      </c>
      <c r="AN96" s="50">
        <f t="shared" si="6"/>
        <v>-0.11262000296972238</v>
      </c>
      <c r="AO96" s="50">
        <f t="shared" si="6"/>
        <v>-0.11262000296972238</v>
      </c>
      <c r="AP96" s="50">
        <f t="shared" si="6"/>
        <v>-0.11262000296972238</v>
      </c>
      <c r="AQ96" s="50">
        <f t="shared" si="6"/>
        <v>-0.11252724341911789</v>
      </c>
      <c r="AR96" s="50">
        <f t="shared" si="6"/>
        <v>-0.11217215775586881</v>
      </c>
      <c r="AS96" s="50">
        <f t="shared" si="6"/>
        <v>-0.11217215775586881</v>
      </c>
      <c r="AT96" s="50">
        <f t="shared" si="6"/>
        <v>-0.11217215775586881</v>
      </c>
      <c r="AU96" s="50">
        <f t="shared" si="6"/>
        <v>-0.11222297362625254</v>
      </c>
      <c r="AV96" s="50">
        <f t="shared" si="6"/>
        <v>-0.11222297362625254</v>
      </c>
      <c r="AW96" s="50">
        <f t="shared" si="6"/>
        <v>-0.11183372623158705</v>
      </c>
      <c r="AX96" s="50">
        <f t="shared" si="6"/>
        <v>-0.11214733510526396</v>
      </c>
      <c r="AY96" s="50">
        <f t="shared" si="6"/>
        <v>-0.11214733510526396</v>
      </c>
      <c r="AZ96" s="50">
        <f t="shared" si="6"/>
        <v>-0.11214733510526396</v>
      </c>
      <c r="BA96" s="50">
        <f t="shared" si="6"/>
        <v>-0.11214733510526396</v>
      </c>
      <c r="BB96" s="50">
        <f t="shared" si="6"/>
        <v>-0.11205891268942973</v>
      </c>
      <c r="BC96" s="50">
        <f t="shared" si="6"/>
        <v>-0.11204912034307582</v>
      </c>
      <c r="BD96" s="50">
        <f t="shared" si="6"/>
        <v>-0.11204912034307582</v>
      </c>
      <c r="BE96" s="50">
        <f t="shared" si="6"/>
        <v>-0.11192718704524036</v>
      </c>
      <c r="BF96" s="50">
        <f t="shared" si="6"/>
        <v>-0.11192718704524036</v>
      </c>
      <c r="BG96" s="50">
        <f t="shared" si="6"/>
        <v>-0.11192718704524036</v>
      </c>
      <c r="BH96" s="50">
        <f t="shared" si="6"/>
        <v>-0.11192718704524036</v>
      </c>
      <c r="BI96" s="50">
        <f t="shared" si="6"/>
        <v>-0.11192718704524036</v>
      </c>
      <c r="BJ96" s="50">
        <f t="shared" ref="BJ96:CA96" si="9">-((BJ48-1)*(BJ48-2))^-1</f>
        <v>-0.11192718704524036</v>
      </c>
      <c r="BK96" s="50">
        <f t="shared" si="9"/>
        <v>-0.11149462600186337</v>
      </c>
      <c r="BL96" s="50">
        <f t="shared" si="9"/>
        <v>-0.11149462600186337</v>
      </c>
      <c r="BM96" s="50">
        <f t="shared" si="9"/>
        <v>-0.11149462600186337</v>
      </c>
      <c r="BN96" s="50">
        <f t="shared" si="9"/>
        <v>-0.11149462600186337</v>
      </c>
      <c r="BO96" s="50">
        <f t="shared" si="9"/>
        <v>-0.11157631392646396</v>
      </c>
      <c r="BP96" s="50">
        <f t="shared" si="9"/>
        <v>-0.11047613165691499</v>
      </c>
      <c r="BQ96" s="50">
        <f t="shared" si="9"/>
        <v>-0.11047613165691499</v>
      </c>
      <c r="BR96" s="50">
        <f t="shared" si="9"/>
        <v>-0.11039425999997626</v>
      </c>
      <c r="BS96" s="50">
        <f t="shared" si="9"/>
        <v>-0.11039425999997626</v>
      </c>
      <c r="BT96" s="50">
        <f t="shared" si="9"/>
        <v>-0.11039425999997626</v>
      </c>
      <c r="BU96" s="50">
        <f t="shared" si="9"/>
        <v>-0.11012292349576079</v>
      </c>
      <c r="BV96" s="50">
        <f t="shared" si="9"/>
        <v>-0.1083049388800903</v>
      </c>
      <c r="BW96" s="50">
        <f t="shared" si="9"/>
        <v>-0.10892988173364193</v>
      </c>
      <c r="BX96" s="50">
        <f t="shared" si="9"/>
        <v>-0.10897619971268843</v>
      </c>
      <c r="BY96" s="50">
        <f t="shared" si="9"/>
        <v>-0.10897619971268843</v>
      </c>
      <c r="BZ96" s="50">
        <f t="shared" si="9"/>
        <v>-0.10897619971268843</v>
      </c>
      <c r="CA96" s="50">
        <f t="shared" si="9"/>
        <v>-0.10897619971268843</v>
      </c>
    </row>
    <row r="97" spans="1:79">
      <c r="A97" s="50">
        <f t="shared" si="8"/>
        <v>1982</v>
      </c>
      <c r="B97" s="50" t="e">
        <f t="shared" si="5"/>
        <v>#VALUE!</v>
      </c>
      <c r="C97" s="50">
        <f t="shared" si="5"/>
        <v>-0.18100095819722192</v>
      </c>
      <c r="D97" s="50">
        <f t="shared" si="5"/>
        <v>-0.15699294235563654</v>
      </c>
      <c r="E97" s="50">
        <f t="shared" si="5"/>
        <v>-0.15699294235563654</v>
      </c>
      <c r="F97" s="50">
        <f t="shared" si="5"/>
        <v>-0.15699294235563654</v>
      </c>
      <c r="G97" s="50">
        <f t="shared" si="5"/>
        <v>-0.17131509931356487</v>
      </c>
      <c r="H97" s="50">
        <f t="shared" si="5"/>
        <v>-0.16287368917753506</v>
      </c>
      <c r="I97" s="50">
        <f t="shared" si="5"/>
        <v>-0.14643051188064313</v>
      </c>
      <c r="J97" s="50">
        <f t="shared" si="5"/>
        <v>-0.14662528533247621</v>
      </c>
      <c r="K97" s="50">
        <f t="shared" si="5"/>
        <v>-0.13793042559507787</v>
      </c>
      <c r="L97" s="50">
        <f t="shared" si="5"/>
        <v>-0.13045385617865191</v>
      </c>
      <c r="M97" s="50">
        <f t="shared" si="5"/>
        <v>-0.13045385617865191</v>
      </c>
      <c r="N97" s="50">
        <f t="shared" si="5"/>
        <v>-0.13045385617865191</v>
      </c>
      <c r="O97" s="50">
        <f t="shared" si="5"/>
        <v>-0.1291211654737042</v>
      </c>
      <c r="P97" s="50">
        <f t="shared" si="5"/>
        <v>-0.12678035397648976</v>
      </c>
      <c r="Q97" s="50">
        <f t="shared" si="5"/>
        <v>-0.12843022387488381</v>
      </c>
      <c r="R97" s="50">
        <f t="shared" si="3"/>
        <v>-0.12517413828553292</v>
      </c>
      <c r="S97" s="50">
        <f t="shared" si="3"/>
        <v>-0.12517413828553292</v>
      </c>
      <c r="T97" s="50">
        <f t="shared" si="3"/>
        <v>-0.12711737444363333</v>
      </c>
      <c r="U97" s="50">
        <f t="shared" si="3"/>
        <v>-0.12698137295750517</v>
      </c>
      <c r="V97" s="50">
        <f t="shared" si="3"/>
        <v>-0.12698137295750517</v>
      </c>
      <c r="W97" s="50">
        <f t="shared" si="3"/>
        <v>-0.12698137295750517</v>
      </c>
      <c r="X97" s="50">
        <f t="shared" si="3"/>
        <v>-0.12698137295750517</v>
      </c>
      <c r="Y97" s="50">
        <f t="shared" si="3"/>
        <v>-0.12570267394772447</v>
      </c>
      <c r="Z97" s="50">
        <f t="shared" si="3"/>
        <v>-0.12570267394772447</v>
      </c>
      <c r="AA97" s="50">
        <f t="shared" si="3"/>
        <v>-0.12570267394772447</v>
      </c>
      <c r="AB97" s="50">
        <f t="shared" si="3"/>
        <v>-0.12570267394772447</v>
      </c>
      <c r="AC97" s="50">
        <f t="shared" si="3"/>
        <v>-0.12570267394772447</v>
      </c>
      <c r="AD97" s="50">
        <f t="shared" si="3"/>
        <v>-0.12570267394772447</v>
      </c>
      <c r="AE97" s="50">
        <f t="shared" si="3"/>
        <v>-0.12570267394772447</v>
      </c>
      <c r="AF97" s="50">
        <f t="shared" si="3"/>
        <v>-0.12570267394772447</v>
      </c>
      <c r="AG97" s="50">
        <f t="shared" si="3"/>
        <v>-0.12294587859204487</v>
      </c>
      <c r="AH97" s="50">
        <f t="shared" si="3"/>
        <v>-0.12294587859204487</v>
      </c>
      <c r="AI97" s="50">
        <f t="shared" si="3"/>
        <v>-0.12270248916943205</v>
      </c>
      <c r="AJ97" s="50">
        <f t="shared" si="3"/>
        <v>-0.12229303360511577</v>
      </c>
      <c r="AK97" s="50">
        <f t="shared" si="3"/>
        <v>-0.12229303360511577</v>
      </c>
      <c r="AL97" s="50">
        <f t="shared" si="3"/>
        <v>-0.12229303360511577</v>
      </c>
      <c r="AM97" s="50">
        <f t="shared" si="3"/>
        <v>-0.12229303360511577</v>
      </c>
      <c r="AN97" s="50">
        <f t="shared" si="6"/>
        <v>-0.12229303360511577</v>
      </c>
      <c r="AO97" s="50">
        <f t="shared" si="6"/>
        <v>-0.12229303360511577</v>
      </c>
      <c r="AP97" s="50">
        <f t="shared" si="6"/>
        <v>-0.12229303360511577</v>
      </c>
      <c r="AQ97" s="50">
        <f t="shared" si="6"/>
        <v>-0.12216765158839002</v>
      </c>
      <c r="AR97" s="50">
        <f t="shared" si="6"/>
        <v>-0.12104156059335928</v>
      </c>
      <c r="AS97" s="50">
        <f t="shared" si="6"/>
        <v>-0.12104156059335928</v>
      </c>
      <c r="AT97" s="50">
        <f t="shared" si="6"/>
        <v>-0.12104156059335928</v>
      </c>
      <c r="AU97" s="50">
        <f t="shared" si="6"/>
        <v>-0.12106832745189408</v>
      </c>
      <c r="AV97" s="50">
        <f t="shared" si="6"/>
        <v>-0.12109504938138184</v>
      </c>
      <c r="AW97" s="50">
        <f t="shared" si="6"/>
        <v>-0.1209670290743339</v>
      </c>
      <c r="AX97" s="50">
        <f t="shared" si="6"/>
        <v>-0.12126725394196884</v>
      </c>
      <c r="AY97" s="50">
        <f t="shared" si="6"/>
        <v>-0.12126725394196884</v>
      </c>
      <c r="AZ97" s="50">
        <f t="shared" si="6"/>
        <v>-0.12126725394196884</v>
      </c>
      <c r="BA97" s="50">
        <f t="shared" si="6"/>
        <v>-0.12126725394196884</v>
      </c>
      <c r="BB97" s="50">
        <f t="shared" si="6"/>
        <v>-0.12113350918299431</v>
      </c>
      <c r="BC97" s="50">
        <f t="shared" si="6"/>
        <v>-0.12111501510414452</v>
      </c>
      <c r="BD97" s="50">
        <f t="shared" si="6"/>
        <v>-0.12112140392001673</v>
      </c>
      <c r="BE97" s="50">
        <f t="shared" si="6"/>
        <v>-0.12112415271126642</v>
      </c>
      <c r="BF97" s="50">
        <f t="shared" si="6"/>
        <v>-0.12112415271126642</v>
      </c>
      <c r="BG97" s="50">
        <f t="shared" si="6"/>
        <v>-0.12112415271126642</v>
      </c>
      <c r="BH97" s="50">
        <f t="shared" si="6"/>
        <v>-0.12112415271126642</v>
      </c>
      <c r="BI97" s="50">
        <f t="shared" si="6"/>
        <v>-0.12112415271126642</v>
      </c>
      <c r="BJ97" s="50">
        <f t="shared" ref="BJ97:CA97" si="10">-((BJ49-1)*(BJ49-2))^-1</f>
        <v>-0.12112415271126642</v>
      </c>
      <c r="BK97" s="50">
        <f t="shared" si="10"/>
        <v>-0.12077567005970456</v>
      </c>
      <c r="BL97" s="50">
        <f t="shared" si="10"/>
        <v>-0.12077567005970456</v>
      </c>
      <c r="BM97" s="50">
        <f t="shared" si="10"/>
        <v>-0.12077567005970456</v>
      </c>
      <c r="BN97" s="50">
        <f t="shared" si="10"/>
        <v>-0.12077567005970456</v>
      </c>
      <c r="BO97" s="50">
        <f t="shared" si="10"/>
        <v>-0.12077563588216746</v>
      </c>
      <c r="BP97" s="50">
        <f t="shared" si="10"/>
        <v>-0.11992924345118718</v>
      </c>
      <c r="BQ97" s="50">
        <f t="shared" si="10"/>
        <v>-0.11992924345118718</v>
      </c>
      <c r="BR97" s="50">
        <f t="shared" si="10"/>
        <v>-0.11985699463070781</v>
      </c>
      <c r="BS97" s="50">
        <f t="shared" si="10"/>
        <v>-0.11985699463070781</v>
      </c>
      <c r="BT97" s="50">
        <f t="shared" si="10"/>
        <v>-0.11985699463070781</v>
      </c>
      <c r="BU97" s="50">
        <f t="shared" si="10"/>
        <v>-0.11986024815497962</v>
      </c>
      <c r="BV97" s="50">
        <f t="shared" si="10"/>
        <v>-0.11880156205753781</v>
      </c>
      <c r="BW97" s="50">
        <f t="shared" si="10"/>
        <v>-0.1191018036447631</v>
      </c>
      <c r="BX97" s="50">
        <f t="shared" si="10"/>
        <v>-0.11912637856927076</v>
      </c>
      <c r="BY97" s="50">
        <f t="shared" si="10"/>
        <v>-0.11912637856927076</v>
      </c>
      <c r="BZ97" s="50">
        <f t="shared" si="10"/>
        <v>-0.11912637856927076</v>
      </c>
      <c r="CA97" s="50">
        <f t="shared" si="10"/>
        <v>-0.11912637856927076</v>
      </c>
    </row>
    <row r="98" spans="1:79">
      <c r="A98" s="50">
        <f t="shared" si="8"/>
        <v>1983</v>
      </c>
      <c r="B98" s="50" t="e">
        <f t="shared" si="5"/>
        <v>#VALUE!</v>
      </c>
      <c r="C98" s="50">
        <f t="shared" si="5"/>
        <v>-0.15185383864390301</v>
      </c>
      <c r="D98" s="50">
        <f t="shared" si="5"/>
        <v>-0.14443379428778449</v>
      </c>
      <c r="E98" s="50">
        <f t="shared" si="5"/>
        <v>-0.14443379428778449</v>
      </c>
      <c r="F98" s="50">
        <f t="shared" si="5"/>
        <v>-0.14581219346674196</v>
      </c>
      <c r="G98" s="50">
        <f t="shared" si="5"/>
        <v>-0.20614594818334983</v>
      </c>
      <c r="H98" s="50">
        <f t="shared" si="5"/>
        <v>-0.19129996162148358</v>
      </c>
      <c r="I98" s="50">
        <f t="shared" si="5"/>
        <v>-0.16670929420329483</v>
      </c>
      <c r="J98" s="50">
        <f t="shared" si="5"/>
        <v>-0.16615353400680136</v>
      </c>
      <c r="K98" s="50">
        <f t="shared" si="5"/>
        <v>-0.15553880831102598</v>
      </c>
      <c r="L98" s="50">
        <f t="shared" si="5"/>
        <v>-0.13835555404041364</v>
      </c>
      <c r="M98" s="50">
        <f t="shared" si="5"/>
        <v>-0.13835555404041364</v>
      </c>
      <c r="N98" s="50">
        <f t="shared" si="5"/>
        <v>-0.13835555404041364</v>
      </c>
      <c r="O98" s="50">
        <f t="shared" si="5"/>
        <v>-0.13743200189676064</v>
      </c>
      <c r="P98" s="50">
        <f t="shared" si="5"/>
        <v>-0.13791742679409513</v>
      </c>
      <c r="Q98" s="50">
        <f t="shared" si="5"/>
        <v>-0.1414824440827549</v>
      </c>
      <c r="R98" s="50">
        <f t="shared" si="3"/>
        <v>-0.1395848102307661</v>
      </c>
      <c r="S98" s="50">
        <f t="shared" si="3"/>
        <v>-0.1395848102307661</v>
      </c>
      <c r="T98" s="50">
        <f t="shared" si="3"/>
        <v>-0.14020100871530242</v>
      </c>
      <c r="U98" s="50">
        <f t="shared" si="3"/>
        <v>-0.14006037031603885</v>
      </c>
      <c r="V98" s="50">
        <f t="shared" si="3"/>
        <v>-0.14006037031603885</v>
      </c>
      <c r="W98" s="50">
        <f t="shared" si="3"/>
        <v>-0.14006037031603885</v>
      </c>
      <c r="X98" s="50">
        <f t="shared" si="3"/>
        <v>-0.14006037031603885</v>
      </c>
      <c r="Y98" s="50">
        <f t="shared" si="3"/>
        <v>-0.13852334516256382</v>
      </c>
      <c r="Z98" s="50">
        <f t="shared" si="3"/>
        <v>-0.13847947315300499</v>
      </c>
      <c r="AA98" s="50">
        <f t="shared" si="3"/>
        <v>-0.13847947315300499</v>
      </c>
      <c r="AB98" s="50">
        <f t="shared" si="3"/>
        <v>-0.13847947315300499</v>
      </c>
      <c r="AC98" s="50">
        <f t="shared" si="3"/>
        <v>-0.13847947315300499</v>
      </c>
      <c r="AD98" s="50">
        <f t="shared" si="3"/>
        <v>-0.13847947315300499</v>
      </c>
      <c r="AE98" s="50">
        <f t="shared" si="3"/>
        <v>-0.13847947315300499</v>
      </c>
      <c r="AF98" s="50">
        <f t="shared" si="3"/>
        <v>-0.13847947315300499</v>
      </c>
      <c r="AG98" s="50">
        <f t="shared" si="3"/>
        <v>-0.13654970799277649</v>
      </c>
      <c r="AH98" s="50">
        <f t="shared" si="3"/>
        <v>-0.13654970799277649</v>
      </c>
      <c r="AI98" s="50">
        <f t="shared" si="3"/>
        <v>-0.13633742878683724</v>
      </c>
      <c r="AJ98" s="50">
        <f t="shared" si="3"/>
        <v>-0.13592894834360464</v>
      </c>
      <c r="AK98" s="50">
        <f t="shared" si="3"/>
        <v>-0.13592894834360464</v>
      </c>
      <c r="AL98" s="50">
        <f t="shared" si="3"/>
        <v>-0.13592894834360464</v>
      </c>
      <c r="AM98" s="50">
        <f t="shared" si="3"/>
        <v>-0.13592894834360464</v>
      </c>
      <c r="AN98" s="50">
        <f t="shared" si="6"/>
        <v>-0.13592894834360464</v>
      </c>
      <c r="AO98" s="50">
        <f t="shared" si="6"/>
        <v>-0.13592894834360464</v>
      </c>
      <c r="AP98" s="50">
        <f t="shared" si="6"/>
        <v>-0.13592894834360464</v>
      </c>
      <c r="AQ98" s="50">
        <f t="shared" si="6"/>
        <v>-0.13597363906707297</v>
      </c>
      <c r="AR98" s="50">
        <f t="shared" si="6"/>
        <v>-0.13500344218441454</v>
      </c>
      <c r="AS98" s="50">
        <f t="shared" si="6"/>
        <v>-0.13500344218441454</v>
      </c>
      <c r="AT98" s="50">
        <f t="shared" si="6"/>
        <v>-0.13500344218441454</v>
      </c>
      <c r="AU98" s="50">
        <f t="shared" si="6"/>
        <v>-0.13504115483196483</v>
      </c>
      <c r="AV98" s="50">
        <f t="shared" si="6"/>
        <v>-0.13517897129251752</v>
      </c>
      <c r="AW98" s="50">
        <f t="shared" si="6"/>
        <v>-0.13498897936940582</v>
      </c>
      <c r="AX98" s="50">
        <f t="shared" si="6"/>
        <v>-0.13504017878038183</v>
      </c>
      <c r="AY98" s="50">
        <f t="shared" si="6"/>
        <v>-0.13506339604197426</v>
      </c>
      <c r="AZ98" s="50">
        <f t="shared" si="6"/>
        <v>-0.13508659135592299</v>
      </c>
      <c r="BA98" s="50">
        <f t="shared" si="6"/>
        <v>-0.13508659135592299</v>
      </c>
      <c r="BB98" s="50">
        <f t="shared" si="6"/>
        <v>-0.13496232460169513</v>
      </c>
      <c r="BC98" s="50">
        <f t="shared" si="6"/>
        <v>-0.13493431234721007</v>
      </c>
      <c r="BD98" s="50">
        <f t="shared" si="6"/>
        <v>-0.13528157678946645</v>
      </c>
      <c r="BE98" s="50">
        <f t="shared" si="6"/>
        <v>-0.13532446024025629</v>
      </c>
      <c r="BF98" s="50">
        <f t="shared" si="6"/>
        <v>-0.13532446024025629</v>
      </c>
      <c r="BG98" s="50">
        <f t="shared" si="6"/>
        <v>-0.13532446024025629</v>
      </c>
      <c r="BH98" s="50">
        <f t="shared" si="6"/>
        <v>-0.13532446024025629</v>
      </c>
      <c r="BI98" s="50">
        <f t="shared" si="6"/>
        <v>-0.13532446024025629</v>
      </c>
      <c r="BJ98" s="50">
        <f t="shared" ref="BJ98:CA98" si="11">-((BJ50-1)*(BJ50-2))^-1</f>
        <v>-0.13532446024025629</v>
      </c>
      <c r="BK98" s="50">
        <f t="shared" si="11"/>
        <v>-0.13502643735947312</v>
      </c>
      <c r="BL98" s="50">
        <f t="shared" si="11"/>
        <v>-0.13502643735947312</v>
      </c>
      <c r="BM98" s="50">
        <f t="shared" si="11"/>
        <v>-0.13502643735947312</v>
      </c>
      <c r="BN98" s="50">
        <f t="shared" si="11"/>
        <v>-0.13502643735947312</v>
      </c>
      <c r="BO98" s="50">
        <f t="shared" si="11"/>
        <v>-0.13547334590939505</v>
      </c>
      <c r="BP98" s="50">
        <f t="shared" si="11"/>
        <v>-0.1342774274496161</v>
      </c>
      <c r="BQ98" s="50">
        <f t="shared" si="11"/>
        <v>-0.13432437409757148</v>
      </c>
      <c r="BR98" s="50">
        <f t="shared" si="11"/>
        <v>-0.13424985618373769</v>
      </c>
      <c r="BS98" s="50">
        <f t="shared" si="11"/>
        <v>-0.13424985618373769</v>
      </c>
      <c r="BT98" s="50">
        <f t="shared" si="11"/>
        <v>-0.13424985618373769</v>
      </c>
      <c r="BU98" s="50">
        <f t="shared" si="11"/>
        <v>-0.13450788713250794</v>
      </c>
      <c r="BV98" s="50">
        <f t="shared" si="11"/>
        <v>-0.13281631654781303</v>
      </c>
      <c r="BW98" s="50">
        <f t="shared" si="11"/>
        <v>-0.1332997752520037</v>
      </c>
      <c r="BX98" s="50">
        <f t="shared" si="11"/>
        <v>-0.13325040319890355</v>
      </c>
      <c r="BY98" s="50">
        <f t="shared" si="11"/>
        <v>-0.13325040319890355</v>
      </c>
      <c r="BZ98" s="50">
        <f t="shared" si="11"/>
        <v>-0.13325040319890355</v>
      </c>
      <c r="CA98" s="50">
        <f t="shared" si="11"/>
        <v>-0.13325040319890355</v>
      </c>
    </row>
    <row r="99" spans="1:79">
      <c r="A99" s="50">
        <f t="shared" si="8"/>
        <v>1984</v>
      </c>
      <c r="B99" s="50" t="e">
        <f t="shared" si="5"/>
        <v>#VALUE!</v>
      </c>
      <c r="C99" s="50">
        <f t="shared" si="5"/>
        <v>-0.17259474990343182</v>
      </c>
      <c r="D99" s="50">
        <f t="shared" si="5"/>
        <v>-0.15210683965964086</v>
      </c>
      <c r="E99" s="50">
        <f t="shared" si="5"/>
        <v>-0.15210683965964086</v>
      </c>
      <c r="F99" s="50">
        <f t="shared" si="5"/>
        <v>-0.15289741014296854</v>
      </c>
      <c r="G99" s="50">
        <f t="shared" si="5"/>
        <v>-0.21699645538827411</v>
      </c>
      <c r="H99" s="50">
        <f t="shared" si="5"/>
        <v>-0.20299202994997401</v>
      </c>
      <c r="I99" s="50">
        <f t="shared" si="5"/>
        <v>-0.17525565820807637</v>
      </c>
      <c r="J99" s="50">
        <f t="shared" si="5"/>
        <v>-0.17495047030012753</v>
      </c>
      <c r="K99" s="50">
        <f t="shared" si="5"/>
        <v>-0.1632527247064901</v>
      </c>
      <c r="L99" s="50">
        <f t="shared" si="5"/>
        <v>-0.14615212251437734</v>
      </c>
      <c r="M99" s="50">
        <f t="shared" si="5"/>
        <v>-0.14619788554488372</v>
      </c>
      <c r="N99" s="50">
        <f t="shared" si="5"/>
        <v>-0.14619788554488372</v>
      </c>
      <c r="O99" s="50">
        <f t="shared" si="5"/>
        <v>-0.14652106228834841</v>
      </c>
      <c r="P99" s="50">
        <f t="shared" si="5"/>
        <v>-0.14721764713351618</v>
      </c>
      <c r="Q99" s="50">
        <f t="shared" si="5"/>
        <v>-0.15119519679569057</v>
      </c>
      <c r="R99" s="50">
        <f t="shared" si="3"/>
        <v>-0.14921139947708364</v>
      </c>
      <c r="S99" s="50">
        <f t="shared" si="3"/>
        <v>-0.14921139947708364</v>
      </c>
      <c r="T99" s="50">
        <f t="shared" si="3"/>
        <v>-0.14992011500906469</v>
      </c>
      <c r="U99" s="50">
        <f t="shared" si="3"/>
        <v>-0.14959320588004071</v>
      </c>
      <c r="V99" s="50">
        <f t="shared" si="3"/>
        <v>-0.14959320588004071</v>
      </c>
      <c r="W99" s="50">
        <f t="shared" si="3"/>
        <v>-0.14954244026562008</v>
      </c>
      <c r="X99" s="50">
        <f t="shared" si="3"/>
        <v>-0.14954244026562008</v>
      </c>
      <c r="Y99" s="50">
        <f t="shared" si="3"/>
        <v>-0.14844119792032978</v>
      </c>
      <c r="Z99" s="50">
        <f t="shared" si="3"/>
        <v>-0.14839335442381132</v>
      </c>
      <c r="AA99" s="50">
        <f t="shared" si="3"/>
        <v>-0.14839335442381132</v>
      </c>
      <c r="AB99" s="50">
        <f t="shared" si="3"/>
        <v>-0.14839335442381132</v>
      </c>
      <c r="AC99" s="50">
        <f t="shared" si="3"/>
        <v>-0.14839335442381132</v>
      </c>
      <c r="AD99" s="50">
        <f t="shared" si="3"/>
        <v>-0.14839335442381132</v>
      </c>
      <c r="AE99" s="50">
        <f t="shared" si="3"/>
        <v>-0.14839335442381132</v>
      </c>
      <c r="AF99" s="50">
        <f t="shared" si="3"/>
        <v>-0.14839335442381132</v>
      </c>
      <c r="AG99" s="50">
        <f t="shared" si="3"/>
        <v>-0.1475331901403088</v>
      </c>
      <c r="AH99" s="50">
        <f t="shared" si="3"/>
        <v>-0.14780916119578935</v>
      </c>
      <c r="AI99" s="50">
        <f t="shared" si="3"/>
        <v>-0.14752180415192109</v>
      </c>
      <c r="AJ99" s="50">
        <f t="shared" si="3"/>
        <v>-0.14710815941504732</v>
      </c>
      <c r="AK99" s="50">
        <f t="shared" si="3"/>
        <v>-0.14710815941504732</v>
      </c>
      <c r="AL99" s="50">
        <f t="shared" si="3"/>
        <v>-0.14710815941504732</v>
      </c>
      <c r="AM99" s="50">
        <f t="shared" si="3"/>
        <v>-0.14710815941504732</v>
      </c>
      <c r="AN99" s="50">
        <f t="shared" si="6"/>
        <v>-0.14710815941504732</v>
      </c>
      <c r="AO99" s="50">
        <f t="shared" si="6"/>
        <v>-0.14710815941504732</v>
      </c>
      <c r="AP99" s="50">
        <f t="shared" si="6"/>
        <v>-0.14710815941504732</v>
      </c>
      <c r="AQ99" s="50">
        <f t="shared" si="6"/>
        <v>-0.1476173782455254</v>
      </c>
      <c r="AR99" s="50">
        <f t="shared" si="6"/>
        <v>-0.1465956705589157</v>
      </c>
      <c r="AS99" s="50">
        <f t="shared" si="6"/>
        <v>-0.1465956705589157</v>
      </c>
      <c r="AT99" s="50">
        <f t="shared" si="6"/>
        <v>-0.1465956705589157</v>
      </c>
      <c r="AU99" s="50">
        <f t="shared" si="6"/>
        <v>-0.14661773659851096</v>
      </c>
      <c r="AV99" s="50">
        <f t="shared" si="6"/>
        <v>-0.14671714294348706</v>
      </c>
      <c r="AW99" s="50">
        <f t="shared" si="6"/>
        <v>-0.1464945091232695</v>
      </c>
      <c r="AX99" s="50">
        <f t="shared" si="6"/>
        <v>-0.1469280082513105</v>
      </c>
      <c r="AY99" s="50">
        <f t="shared" si="6"/>
        <v>-0.14694275046716612</v>
      </c>
      <c r="AZ99" s="50">
        <f t="shared" si="6"/>
        <v>-0.14695748094406386</v>
      </c>
      <c r="BA99" s="50">
        <f t="shared" si="6"/>
        <v>-0.14695748094406386</v>
      </c>
      <c r="BB99" s="50">
        <f t="shared" si="6"/>
        <v>-0.14680841340608913</v>
      </c>
      <c r="BC99" s="50">
        <f t="shared" si="6"/>
        <v>-0.14677514678743364</v>
      </c>
      <c r="BD99" s="50">
        <f t="shared" si="6"/>
        <v>-0.14706332620684323</v>
      </c>
      <c r="BE99" s="50">
        <f t="shared" si="6"/>
        <v>-0.14701667047173056</v>
      </c>
      <c r="BF99" s="50">
        <f t="shared" si="6"/>
        <v>-0.14701667047173056</v>
      </c>
      <c r="BG99" s="50">
        <f t="shared" si="6"/>
        <v>-0.14701667047173056</v>
      </c>
      <c r="BH99" s="50">
        <f t="shared" si="6"/>
        <v>-0.14701667047173056</v>
      </c>
      <c r="BI99" s="50">
        <f t="shared" si="6"/>
        <v>-0.14701667047173056</v>
      </c>
      <c r="BJ99" s="50">
        <f t="shared" ref="BJ99:CA99" si="12">-((BJ51-1)*(BJ51-2))^-1</f>
        <v>-0.14701667047173056</v>
      </c>
      <c r="BK99" s="50">
        <f t="shared" si="12"/>
        <v>-0.14670177643666804</v>
      </c>
      <c r="BL99" s="50">
        <f t="shared" si="12"/>
        <v>-0.14670177643666804</v>
      </c>
      <c r="BM99" s="50">
        <f t="shared" si="12"/>
        <v>-0.14670177643666804</v>
      </c>
      <c r="BN99" s="50">
        <f t="shared" si="12"/>
        <v>-0.14670177643666804</v>
      </c>
      <c r="BO99" s="50">
        <f t="shared" si="12"/>
        <v>-0.14758558293552412</v>
      </c>
      <c r="BP99" s="50">
        <f t="shared" si="12"/>
        <v>-0.14606216643103778</v>
      </c>
      <c r="BQ99" s="50">
        <f t="shared" si="12"/>
        <v>-0.14609000591376364</v>
      </c>
      <c r="BR99" s="50">
        <f t="shared" si="12"/>
        <v>-0.14601513624000459</v>
      </c>
      <c r="BS99" s="50">
        <f t="shared" si="12"/>
        <v>-0.14601513624000459</v>
      </c>
      <c r="BT99" s="50">
        <f t="shared" si="12"/>
        <v>-0.14601513624000459</v>
      </c>
      <c r="BU99" s="50">
        <f t="shared" si="12"/>
        <v>-0.14656407665484669</v>
      </c>
      <c r="BV99" s="50">
        <f t="shared" si="12"/>
        <v>-0.14500596861407888</v>
      </c>
      <c r="BW99" s="50">
        <f t="shared" si="12"/>
        <v>-0.1455092029463437</v>
      </c>
      <c r="BX99" s="50">
        <f t="shared" si="12"/>
        <v>-0.14557898884104251</v>
      </c>
      <c r="BY99" s="50">
        <f t="shared" si="12"/>
        <v>-0.14557898884104251</v>
      </c>
      <c r="BZ99" s="50">
        <f t="shared" si="12"/>
        <v>-0.14557898884104251</v>
      </c>
      <c r="CA99" s="50">
        <f t="shared" si="12"/>
        <v>-0.14557898884104251</v>
      </c>
    </row>
    <row r="100" spans="1:79">
      <c r="A100" s="50">
        <f t="shared" si="8"/>
        <v>1985</v>
      </c>
      <c r="B100" s="50" t="e">
        <f t="shared" si="5"/>
        <v>#VALUE!</v>
      </c>
      <c r="C100" s="50">
        <f t="shared" si="5"/>
        <v>-0.19567195460305725</v>
      </c>
      <c r="D100" s="50">
        <f t="shared" si="5"/>
        <v>-0.19517886706585488</v>
      </c>
      <c r="E100" s="50">
        <f t="shared" si="5"/>
        <v>-0.19517886706585488</v>
      </c>
      <c r="F100" s="50">
        <f t="shared" si="5"/>
        <v>-0.19496194350905643</v>
      </c>
      <c r="G100" s="50">
        <f t="shared" si="5"/>
        <v>-0.27929223858604718</v>
      </c>
      <c r="H100" s="50">
        <f t="shared" si="5"/>
        <v>-0.26041502016411355</v>
      </c>
      <c r="I100" s="50">
        <f t="shared" si="5"/>
        <v>-0.21013971271031681</v>
      </c>
      <c r="J100" s="50">
        <f t="shared" si="5"/>
        <v>-0.20869803086297356</v>
      </c>
      <c r="K100" s="50">
        <f t="shared" si="5"/>
        <v>-0.1924001150049881</v>
      </c>
      <c r="L100" s="50">
        <f t="shared" si="5"/>
        <v>-0.16633902665606473</v>
      </c>
      <c r="M100" s="50">
        <f t="shared" si="5"/>
        <v>-0.16636709284645962</v>
      </c>
      <c r="N100" s="50">
        <f t="shared" si="5"/>
        <v>-0.16636709284645962</v>
      </c>
      <c r="O100" s="50">
        <f t="shared" si="5"/>
        <v>-0.16565303171795423</v>
      </c>
      <c r="P100" s="50">
        <f t="shared" si="5"/>
        <v>-0.16514290830368628</v>
      </c>
      <c r="Q100" s="50">
        <f t="shared" si="5"/>
        <v>-0.16781845499650694</v>
      </c>
      <c r="R100" s="50">
        <f t="shared" si="3"/>
        <v>-0.16763893325883877</v>
      </c>
      <c r="S100" s="50">
        <f t="shared" si="3"/>
        <v>-0.16763893325883877</v>
      </c>
      <c r="T100" s="50">
        <f t="shared" si="3"/>
        <v>-0.16872450773657827</v>
      </c>
      <c r="U100" s="50">
        <f t="shared" si="3"/>
        <v>-0.16820179735527474</v>
      </c>
      <c r="V100" s="50">
        <f t="shared" si="3"/>
        <v>-0.16820179735527474</v>
      </c>
      <c r="W100" s="50">
        <f t="shared" si="3"/>
        <v>-0.16813779402462523</v>
      </c>
      <c r="X100" s="50">
        <f t="shared" si="3"/>
        <v>-0.16813779402462523</v>
      </c>
      <c r="Y100" s="50">
        <f t="shared" si="3"/>
        <v>-0.16680954805771697</v>
      </c>
      <c r="Z100" s="50">
        <f t="shared" si="3"/>
        <v>-0.16674897983435966</v>
      </c>
      <c r="AA100" s="50">
        <f t="shared" si="3"/>
        <v>-0.16674897983435966</v>
      </c>
      <c r="AB100" s="50">
        <f t="shared" si="3"/>
        <v>-0.16674897983435966</v>
      </c>
      <c r="AC100" s="50">
        <f t="shared" si="3"/>
        <v>-0.16674897983435966</v>
      </c>
      <c r="AD100" s="50">
        <f t="shared" si="3"/>
        <v>-0.16674897983435966</v>
      </c>
      <c r="AE100" s="50">
        <f t="shared" si="3"/>
        <v>-0.16674897983435966</v>
      </c>
      <c r="AF100" s="50">
        <f t="shared" si="3"/>
        <v>-0.16674897983435966</v>
      </c>
      <c r="AG100" s="50">
        <f t="shared" si="3"/>
        <v>-0.16715247779189057</v>
      </c>
      <c r="AH100" s="50">
        <f t="shared" si="3"/>
        <v>-0.16740288530515809</v>
      </c>
      <c r="AI100" s="50">
        <f t="shared" si="3"/>
        <v>-0.16699775047560103</v>
      </c>
      <c r="AJ100" s="50">
        <f t="shared" si="3"/>
        <v>-0.16642304686828285</v>
      </c>
      <c r="AK100" s="50">
        <f t="shared" si="3"/>
        <v>-0.16642304686828285</v>
      </c>
      <c r="AL100" s="50">
        <f t="shared" si="3"/>
        <v>-0.16642304686828285</v>
      </c>
      <c r="AM100" s="50">
        <f t="shared" si="3"/>
        <v>-0.16642304686828285</v>
      </c>
      <c r="AN100" s="50">
        <f t="shared" si="6"/>
        <v>-0.16642304686828285</v>
      </c>
      <c r="AO100" s="50">
        <f t="shared" si="6"/>
        <v>-0.16642304686828285</v>
      </c>
      <c r="AP100" s="50">
        <f t="shared" si="6"/>
        <v>-0.16642304686828285</v>
      </c>
      <c r="AQ100" s="50">
        <f t="shared" si="6"/>
        <v>-0.16658026219723604</v>
      </c>
      <c r="AR100" s="50">
        <f t="shared" si="6"/>
        <v>-0.16453814289391794</v>
      </c>
      <c r="AS100" s="50">
        <f t="shared" si="6"/>
        <v>-0.16453814289391794</v>
      </c>
      <c r="AT100" s="50">
        <f t="shared" si="6"/>
        <v>-0.16453814289391794</v>
      </c>
      <c r="AU100" s="50">
        <f t="shared" si="6"/>
        <v>-0.16450129356680881</v>
      </c>
      <c r="AV100" s="50">
        <f t="shared" si="6"/>
        <v>-0.16456646454332702</v>
      </c>
      <c r="AW100" s="50">
        <f t="shared" si="6"/>
        <v>-0.16429206596721935</v>
      </c>
      <c r="AX100" s="50">
        <f t="shared" si="6"/>
        <v>-0.16469464926590413</v>
      </c>
      <c r="AY100" s="50">
        <f t="shared" si="6"/>
        <v>-0.16470138056513156</v>
      </c>
      <c r="AZ100" s="50">
        <f t="shared" si="6"/>
        <v>-0.1648428283082434</v>
      </c>
      <c r="BA100" s="50">
        <f t="shared" si="6"/>
        <v>-0.1648428283082434</v>
      </c>
      <c r="BB100" s="50">
        <f t="shared" si="6"/>
        <v>-0.16452111393490143</v>
      </c>
      <c r="BC100" s="50">
        <f t="shared" si="6"/>
        <v>-0.16426979605932526</v>
      </c>
      <c r="BD100" s="50">
        <f t="shared" si="6"/>
        <v>-0.16478603882370038</v>
      </c>
      <c r="BE100" s="50">
        <f t="shared" si="6"/>
        <v>-0.16485752188225883</v>
      </c>
      <c r="BF100" s="50">
        <f t="shared" si="6"/>
        <v>-0.16485752188225883</v>
      </c>
      <c r="BG100" s="50">
        <f t="shared" si="6"/>
        <v>-0.16485752188225883</v>
      </c>
      <c r="BH100" s="50">
        <f t="shared" si="6"/>
        <v>-0.16485752188225883</v>
      </c>
      <c r="BI100" s="50">
        <f t="shared" si="6"/>
        <v>-0.16485752188225883</v>
      </c>
      <c r="BJ100" s="50">
        <f t="shared" ref="BJ100:CA100" si="13">-((BJ52-1)*(BJ52-2))^-1</f>
        <v>-0.16485752188225883</v>
      </c>
      <c r="BK100" s="50">
        <f t="shared" si="13"/>
        <v>-0.16449766071719019</v>
      </c>
      <c r="BL100" s="50">
        <f t="shared" si="13"/>
        <v>-0.16449766071719019</v>
      </c>
      <c r="BM100" s="50">
        <f t="shared" si="13"/>
        <v>-0.16449766071719019</v>
      </c>
      <c r="BN100" s="50">
        <f t="shared" si="13"/>
        <v>-0.16449766071719019</v>
      </c>
      <c r="BO100" s="50">
        <f t="shared" si="13"/>
        <v>-0.1657959215969515</v>
      </c>
      <c r="BP100" s="50">
        <f t="shared" si="13"/>
        <v>-0.16359088456428314</v>
      </c>
      <c r="BQ100" s="50">
        <f t="shared" si="13"/>
        <v>-0.16360055582744445</v>
      </c>
      <c r="BR100" s="50">
        <f t="shared" si="13"/>
        <v>-0.16353021459584199</v>
      </c>
      <c r="BS100" s="50">
        <f t="shared" si="13"/>
        <v>-0.16353021459584199</v>
      </c>
      <c r="BT100" s="50">
        <f t="shared" si="13"/>
        <v>-0.16353021459584199</v>
      </c>
      <c r="BU100" s="50">
        <f t="shared" si="13"/>
        <v>-0.16406789687438386</v>
      </c>
      <c r="BV100" s="50">
        <f t="shared" si="13"/>
        <v>-0.1622896151791641</v>
      </c>
      <c r="BW100" s="50">
        <f t="shared" si="13"/>
        <v>-0.16341334274625388</v>
      </c>
      <c r="BX100" s="50">
        <f t="shared" si="13"/>
        <v>-0.16361149761796939</v>
      </c>
      <c r="BY100" s="50">
        <f t="shared" si="13"/>
        <v>-0.16361149761796939</v>
      </c>
      <c r="BZ100" s="50">
        <f t="shared" si="13"/>
        <v>-0.16361149761796939</v>
      </c>
      <c r="CA100" s="50">
        <f t="shared" si="13"/>
        <v>-0.16361149761796939</v>
      </c>
    </row>
    <row r="101" spans="1:79">
      <c r="A101" s="50">
        <f t="shared" si="8"/>
        <v>1986</v>
      </c>
      <c r="B101" s="50">
        <f t="shared" si="5"/>
        <v>-0.669494905266239</v>
      </c>
      <c r="C101" s="50">
        <f t="shared" si="5"/>
        <v>-0.30738702136960272</v>
      </c>
      <c r="D101" s="50">
        <f t="shared" si="5"/>
        <v>-0.27734838093151176</v>
      </c>
      <c r="E101" s="50">
        <f t="shared" si="5"/>
        <v>-0.27734838093151176</v>
      </c>
      <c r="F101" s="50">
        <f t="shared" si="5"/>
        <v>-0.27575203813073773</v>
      </c>
      <c r="G101" s="50">
        <f t="shared" si="5"/>
        <v>-0.33224601669805753</v>
      </c>
      <c r="H101" s="50">
        <f t="shared" si="5"/>
        <v>-0.3128688737724174</v>
      </c>
      <c r="I101" s="50">
        <f t="shared" si="5"/>
        <v>-0.24591113946893717</v>
      </c>
      <c r="J101" s="50">
        <f t="shared" si="5"/>
        <v>-0.2432101512751218</v>
      </c>
      <c r="K101" s="50">
        <f t="shared" si="5"/>
        <v>-0.22131652817903383</v>
      </c>
      <c r="L101" s="50">
        <f t="shared" si="5"/>
        <v>-0.18368396587422003</v>
      </c>
      <c r="M101" s="50">
        <f t="shared" si="5"/>
        <v>-0.18369942994791152</v>
      </c>
      <c r="N101" s="50">
        <f t="shared" si="5"/>
        <v>-0.18369942994791152</v>
      </c>
      <c r="O101" s="50">
        <f t="shared" si="5"/>
        <v>-0.18234133173554015</v>
      </c>
      <c r="P101" s="50">
        <f t="shared" si="5"/>
        <v>-0.18189514811441226</v>
      </c>
      <c r="Q101" s="50">
        <f t="shared" si="5"/>
        <v>-0.18823734636097555</v>
      </c>
      <c r="R101" s="50">
        <f t="shared" si="3"/>
        <v>-0.18755045360932823</v>
      </c>
      <c r="S101" s="50">
        <f t="shared" si="3"/>
        <v>-0.18755045360932823</v>
      </c>
      <c r="T101" s="50">
        <f t="shared" si="3"/>
        <v>-0.18782088417524923</v>
      </c>
      <c r="U101" s="50">
        <f t="shared" si="3"/>
        <v>-0.18699490561680085</v>
      </c>
      <c r="V101" s="50">
        <f t="shared" si="3"/>
        <v>-0.18699490561680085</v>
      </c>
      <c r="W101" s="50">
        <f t="shared" si="3"/>
        <v>-0.18691965804276872</v>
      </c>
      <c r="X101" s="50">
        <f t="shared" si="3"/>
        <v>-0.18691965804276872</v>
      </c>
      <c r="Y101" s="50">
        <f t="shared" si="3"/>
        <v>-0.18499340176623838</v>
      </c>
      <c r="Z101" s="50">
        <f t="shared" si="3"/>
        <v>-0.18492226831822856</v>
      </c>
      <c r="AA101" s="50">
        <f t="shared" si="3"/>
        <v>-0.18492226831822856</v>
      </c>
      <c r="AB101" s="50">
        <f t="shared" si="3"/>
        <v>-0.18492226831822856</v>
      </c>
      <c r="AC101" s="50">
        <f t="shared" si="3"/>
        <v>-0.18492226831822856</v>
      </c>
      <c r="AD101" s="50">
        <f t="shared" si="3"/>
        <v>-0.18492226831822856</v>
      </c>
      <c r="AE101" s="50">
        <f t="shared" si="3"/>
        <v>-0.18492226831822856</v>
      </c>
      <c r="AF101" s="50">
        <f t="shared" si="3"/>
        <v>-0.18492226831822856</v>
      </c>
      <c r="AG101" s="50">
        <f t="shared" si="3"/>
        <v>-0.18472086785976821</v>
      </c>
      <c r="AH101" s="50">
        <f t="shared" si="3"/>
        <v>-0.18495335619594722</v>
      </c>
      <c r="AI101" s="50">
        <f t="shared" si="3"/>
        <v>-0.18447368212663595</v>
      </c>
      <c r="AJ101" s="50">
        <f t="shared" si="3"/>
        <v>-0.18381480745540754</v>
      </c>
      <c r="AK101" s="50">
        <f t="shared" si="3"/>
        <v>-0.18381480745540754</v>
      </c>
      <c r="AL101" s="50">
        <f t="shared" si="3"/>
        <v>-0.18381480745540754</v>
      </c>
      <c r="AM101" s="50">
        <f t="shared" si="3"/>
        <v>-0.18381480745540754</v>
      </c>
      <c r="AN101" s="50">
        <f t="shared" si="6"/>
        <v>-0.18381480745540754</v>
      </c>
      <c r="AO101" s="50">
        <f t="shared" si="6"/>
        <v>-0.18381480745540754</v>
      </c>
      <c r="AP101" s="50">
        <f t="shared" si="6"/>
        <v>-0.18381480745540754</v>
      </c>
      <c r="AQ101" s="50">
        <f t="shared" si="6"/>
        <v>-0.18377495123962739</v>
      </c>
      <c r="AR101" s="50">
        <f t="shared" si="6"/>
        <v>-0.18110802035735085</v>
      </c>
      <c r="AS101" s="50">
        <f t="shared" si="6"/>
        <v>-0.18110802035735085</v>
      </c>
      <c r="AT101" s="50">
        <f t="shared" si="6"/>
        <v>-0.18110802035735085</v>
      </c>
      <c r="AU101" s="50">
        <f t="shared" si="6"/>
        <v>-0.18125164838753566</v>
      </c>
      <c r="AV101" s="50">
        <f t="shared" si="6"/>
        <v>-0.18129171309121417</v>
      </c>
      <c r="AW101" s="50">
        <f t="shared" si="6"/>
        <v>-0.18096541875801997</v>
      </c>
      <c r="AX101" s="50">
        <f t="shared" si="6"/>
        <v>-0.18122861816006733</v>
      </c>
      <c r="AY101" s="50">
        <f t="shared" si="6"/>
        <v>-0.18122944628890836</v>
      </c>
      <c r="AZ101" s="50">
        <f t="shared" si="6"/>
        <v>-0.18131913989494924</v>
      </c>
      <c r="BA101" s="50">
        <f t="shared" si="6"/>
        <v>-0.18131913989494924</v>
      </c>
      <c r="BB101" s="50">
        <f t="shared" si="6"/>
        <v>-0.18093810830129911</v>
      </c>
      <c r="BC101" s="50">
        <f t="shared" si="6"/>
        <v>-0.18074784182251441</v>
      </c>
      <c r="BD101" s="50">
        <f t="shared" si="6"/>
        <v>-0.18129901227509748</v>
      </c>
      <c r="BE101" s="50">
        <f t="shared" si="6"/>
        <v>-0.1815800401643981</v>
      </c>
      <c r="BF101" s="50">
        <f t="shared" si="6"/>
        <v>-0.1815800401643981</v>
      </c>
      <c r="BG101" s="50">
        <f t="shared" si="6"/>
        <v>-0.1815800401643981</v>
      </c>
      <c r="BH101" s="50">
        <f t="shared" si="6"/>
        <v>-0.1815800401643981</v>
      </c>
      <c r="BI101" s="50">
        <f t="shared" si="6"/>
        <v>-0.1815800401643981</v>
      </c>
      <c r="BJ101" s="50">
        <f t="shared" ref="BJ101:CA101" si="14">-((BJ53-1)*(BJ53-2))^-1</f>
        <v>-0.1815800401643981</v>
      </c>
      <c r="BK101" s="50">
        <f t="shared" si="14"/>
        <v>-0.18139773363938946</v>
      </c>
      <c r="BL101" s="50">
        <f t="shared" si="14"/>
        <v>-0.18139773363938946</v>
      </c>
      <c r="BM101" s="50">
        <f t="shared" si="14"/>
        <v>-0.18139773363938946</v>
      </c>
      <c r="BN101" s="50">
        <f t="shared" si="14"/>
        <v>-0.18139773363938946</v>
      </c>
      <c r="BO101" s="50">
        <f t="shared" si="14"/>
        <v>-0.18273331546349217</v>
      </c>
      <c r="BP101" s="50">
        <f t="shared" si="14"/>
        <v>-0.18059109182958105</v>
      </c>
      <c r="BQ101" s="50">
        <f t="shared" si="14"/>
        <v>-0.18059362224566936</v>
      </c>
      <c r="BR101" s="50">
        <f t="shared" si="14"/>
        <v>-0.18068412130774544</v>
      </c>
      <c r="BS101" s="50">
        <f t="shared" si="14"/>
        <v>-0.18068412130774544</v>
      </c>
      <c r="BT101" s="50">
        <f t="shared" si="14"/>
        <v>-0.18068412130774544</v>
      </c>
      <c r="BU101" s="50">
        <f t="shared" si="14"/>
        <v>-0.18118366255049523</v>
      </c>
      <c r="BV101" s="50">
        <f t="shared" si="14"/>
        <v>-0.17876656041568251</v>
      </c>
      <c r="BW101" s="50">
        <f t="shared" si="14"/>
        <v>-0.18043911382793576</v>
      </c>
      <c r="BX101" s="50">
        <f t="shared" si="14"/>
        <v>-0.18092456957187344</v>
      </c>
      <c r="BY101" s="50">
        <f t="shared" si="14"/>
        <v>-0.18092456957187344</v>
      </c>
      <c r="BZ101" s="50">
        <f t="shared" si="14"/>
        <v>-0.18092456957187344</v>
      </c>
      <c r="CA101" s="50">
        <f t="shared" si="14"/>
        <v>-0.18092456957187344</v>
      </c>
    </row>
    <row r="102" spans="1:79">
      <c r="A102" s="50">
        <f t="shared" si="8"/>
        <v>1987</v>
      </c>
      <c r="B102" s="50">
        <f t="shared" si="5"/>
        <v>-0.669494905266239</v>
      </c>
      <c r="C102" s="50">
        <f t="shared" si="5"/>
        <v>-0.37489230916520444</v>
      </c>
      <c r="D102" s="50">
        <f t="shared" si="5"/>
        <v>-0.32055331984488078</v>
      </c>
      <c r="E102" s="50">
        <f t="shared" si="5"/>
        <v>-0.32055331984488078</v>
      </c>
      <c r="F102" s="50">
        <f t="shared" si="5"/>
        <v>-0.3184473261277701</v>
      </c>
      <c r="G102" s="50">
        <f t="shared" si="5"/>
        <v>-0.32129107667169832</v>
      </c>
      <c r="H102" s="50">
        <f t="shared" si="5"/>
        <v>-0.29797387082066906</v>
      </c>
      <c r="I102" s="50">
        <f t="shared" si="5"/>
        <v>-0.2447007806214172</v>
      </c>
      <c r="J102" s="50">
        <f t="shared" si="5"/>
        <v>-0.24254414493764939</v>
      </c>
      <c r="K102" s="50">
        <f t="shared" si="5"/>
        <v>-0.22306945020061394</v>
      </c>
      <c r="L102" s="50">
        <f t="shared" si="5"/>
        <v>-0.19222161074742192</v>
      </c>
      <c r="M102" s="50">
        <f t="shared" si="5"/>
        <v>-0.19223124767183772</v>
      </c>
      <c r="N102" s="50">
        <f t="shared" si="5"/>
        <v>-0.19223124767183772</v>
      </c>
      <c r="O102" s="50">
        <f t="shared" si="5"/>
        <v>-0.19068919532693435</v>
      </c>
      <c r="P102" s="50">
        <f t="shared" si="5"/>
        <v>-0.19142183653270797</v>
      </c>
      <c r="Q102" s="50">
        <f t="shared" si="5"/>
        <v>-0.20058870412911839</v>
      </c>
      <c r="R102" s="50">
        <f t="shared" si="3"/>
        <v>-0.20037636803588696</v>
      </c>
      <c r="S102" s="50">
        <f t="shared" si="3"/>
        <v>-0.20037636803588696</v>
      </c>
      <c r="T102" s="50">
        <f t="shared" si="3"/>
        <v>-0.20266921703329174</v>
      </c>
      <c r="U102" s="50">
        <f t="shared" si="3"/>
        <v>-0.20183578337641855</v>
      </c>
      <c r="V102" s="50">
        <f t="shared" si="3"/>
        <v>-0.20183578337641855</v>
      </c>
      <c r="W102" s="50">
        <f t="shared" si="3"/>
        <v>-0.20197643733608192</v>
      </c>
      <c r="X102" s="50">
        <f t="shared" si="3"/>
        <v>-0.20197643733608192</v>
      </c>
      <c r="Y102" s="50">
        <f t="shared" si="3"/>
        <v>-0.19936866230215267</v>
      </c>
      <c r="Z102" s="50">
        <f t="shared" si="3"/>
        <v>-0.19929223475754351</v>
      </c>
      <c r="AA102" s="50">
        <f t="shared" si="3"/>
        <v>-0.19929223475754351</v>
      </c>
      <c r="AB102" s="50">
        <f t="shared" si="3"/>
        <v>-0.19929223475754351</v>
      </c>
      <c r="AC102" s="50">
        <f t="shared" si="3"/>
        <v>-0.19929223475754351</v>
      </c>
      <c r="AD102" s="50">
        <f t="shared" si="3"/>
        <v>-0.19929223475754351</v>
      </c>
      <c r="AE102" s="50">
        <f t="shared" si="3"/>
        <v>-0.19929223475754351</v>
      </c>
      <c r="AF102" s="50">
        <f t="shared" si="3"/>
        <v>-0.19929223475754351</v>
      </c>
      <c r="AG102" s="50">
        <f t="shared" si="3"/>
        <v>-0.20078071843861814</v>
      </c>
      <c r="AH102" s="50">
        <f t="shared" si="3"/>
        <v>-0.2009952750486737</v>
      </c>
      <c r="AI102" s="50">
        <f t="shared" si="3"/>
        <v>-0.200458405357648</v>
      </c>
      <c r="AJ102" s="50">
        <f t="shared" si="3"/>
        <v>-0.19973984513996512</v>
      </c>
      <c r="AK102" s="50">
        <f t="shared" si="3"/>
        <v>-0.19973984513996512</v>
      </c>
      <c r="AL102" s="50">
        <f t="shared" si="3"/>
        <v>-0.19973984513996512</v>
      </c>
      <c r="AM102" s="50">
        <f t="shared" si="3"/>
        <v>-0.19973984513996512</v>
      </c>
      <c r="AN102" s="50">
        <f t="shared" si="6"/>
        <v>-0.19973984513996512</v>
      </c>
      <c r="AO102" s="50">
        <f t="shared" si="6"/>
        <v>-0.19973984513996512</v>
      </c>
      <c r="AP102" s="50">
        <f t="shared" si="6"/>
        <v>-0.19973984513996512</v>
      </c>
      <c r="AQ102" s="50">
        <f t="shared" si="6"/>
        <v>-0.19955631577867147</v>
      </c>
      <c r="AR102" s="50">
        <f t="shared" si="6"/>
        <v>-0.19615165834922038</v>
      </c>
      <c r="AS102" s="50">
        <f t="shared" si="6"/>
        <v>-0.19615165834922038</v>
      </c>
      <c r="AT102" s="50">
        <f t="shared" si="6"/>
        <v>-0.19615165834922038</v>
      </c>
      <c r="AU102" s="50">
        <f t="shared" si="6"/>
        <v>-0.19625133455701313</v>
      </c>
      <c r="AV102" s="50">
        <f t="shared" si="6"/>
        <v>-0.1962721702406092</v>
      </c>
      <c r="AW102" s="50">
        <f t="shared" si="6"/>
        <v>-0.19600379692273975</v>
      </c>
      <c r="AX102" s="50">
        <f t="shared" si="6"/>
        <v>-0.19628997967369249</v>
      </c>
      <c r="AY102" s="50">
        <f t="shared" si="6"/>
        <v>-0.19628591179377838</v>
      </c>
      <c r="AZ102" s="50">
        <f t="shared" si="6"/>
        <v>-0.19635214051167138</v>
      </c>
      <c r="BA102" s="50">
        <f t="shared" si="6"/>
        <v>-0.19635214051167138</v>
      </c>
      <c r="BB102" s="50">
        <f t="shared" si="6"/>
        <v>-0.19627760840757852</v>
      </c>
      <c r="BC102" s="50">
        <f t="shared" si="6"/>
        <v>-0.19606341409287467</v>
      </c>
      <c r="BD102" s="50">
        <f t="shared" si="6"/>
        <v>-0.19656203977040521</v>
      </c>
      <c r="BE102" s="50">
        <f t="shared" si="6"/>
        <v>-0.19713852614410207</v>
      </c>
      <c r="BF102" s="50">
        <f t="shared" si="6"/>
        <v>-0.19713852614410207</v>
      </c>
      <c r="BG102" s="50">
        <f t="shared" si="6"/>
        <v>-0.19713852614410207</v>
      </c>
      <c r="BH102" s="50">
        <f t="shared" si="6"/>
        <v>-0.19713852614410207</v>
      </c>
      <c r="BI102" s="50">
        <f t="shared" si="6"/>
        <v>-0.19713852614410207</v>
      </c>
      <c r="BJ102" s="50">
        <f t="shared" ref="BJ102:CA102" si="15">-((BJ54-1)*(BJ54-2))^-1</f>
        <v>-0.19713852614410207</v>
      </c>
      <c r="BK102" s="50">
        <f t="shared" si="15"/>
        <v>-0.19699945102847138</v>
      </c>
      <c r="BL102" s="50">
        <f t="shared" si="15"/>
        <v>-0.19699945102847138</v>
      </c>
      <c r="BM102" s="50">
        <f t="shared" si="15"/>
        <v>-0.19699945102847138</v>
      </c>
      <c r="BN102" s="50">
        <f t="shared" si="15"/>
        <v>-0.19699945102847138</v>
      </c>
      <c r="BO102" s="50">
        <f t="shared" si="15"/>
        <v>-0.19853451396820657</v>
      </c>
      <c r="BP102" s="50">
        <f t="shared" si="15"/>
        <v>-0.19625434148224755</v>
      </c>
      <c r="BQ102" s="50">
        <f t="shared" si="15"/>
        <v>-0.19627180490184717</v>
      </c>
      <c r="BR102" s="50">
        <f t="shared" si="15"/>
        <v>-0.19638878703916962</v>
      </c>
      <c r="BS102" s="50">
        <f t="shared" si="15"/>
        <v>-0.19638878703916962</v>
      </c>
      <c r="BT102" s="50">
        <f t="shared" si="15"/>
        <v>-0.19638878703916962</v>
      </c>
      <c r="BU102" s="50">
        <f t="shared" si="15"/>
        <v>-0.19682074463294955</v>
      </c>
      <c r="BV102" s="50">
        <f t="shared" si="15"/>
        <v>-0.19437637118169118</v>
      </c>
      <c r="BW102" s="50">
        <f t="shared" si="15"/>
        <v>-0.19623537225710441</v>
      </c>
      <c r="BX102" s="50">
        <f t="shared" si="15"/>
        <v>-0.19675135474612229</v>
      </c>
      <c r="BY102" s="50">
        <f t="shared" si="15"/>
        <v>-0.19675135474612229</v>
      </c>
      <c r="BZ102" s="50">
        <f t="shared" si="15"/>
        <v>-0.19675135474612229</v>
      </c>
      <c r="CA102" s="50">
        <f t="shared" si="15"/>
        <v>-0.19675135474612229</v>
      </c>
    </row>
    <row r="103" spans="1:79">
      <c r="A103" s="50">
        <f t="shared" si="8"/>
        <v>1988</v>
      </c>
      <c r="B103" s="50">
        <f t="shared" si="5"/>
        <v>-0.669494905266239</v>
      </c>
      <c r="C103" s="50">
        <f t="shared" si="5"/>
        <v>-0.3831575273092751</v>
      </c>
      <c r="D103" s="50">
        <f t="shared" si="5"/>
        <v>-0.32978384062440558</v>
      </c>
      <c r="E103" s="50">
        <f t="shared" si="5"/>
        <v>-0.32978384062440558</v>
      </c>
      <c r="F103" s="50">
        <f t="shared" si="5"/>
        <v>-0.3276832108743799</v>
      </c>
      <c r="G103" s="50">
        <f t="shared" si="5"/>
        <v>-0.33080222520455616</v>
      </c>
      <c r="H103" s="50">
        <f t="shared" si="5"/>
        <v>-0.30685927631951981</v>
      </c>
      <c r="I103" s="50">
        <f t="shared" si="5"/>
        <v>-0.26006980109752792</v>
      </c>
      <c r="J103" s="50">
        <f t="shared" si="5"/>
        <v>-0.25736518102590267</v>
      </c>
      <c r="K103" s="50">
        <f t="shared" si="5"/>
        <v>-0.2406772981891652</v>
      </c>
      <c r="L103" s="50">
        <f t="shared" si="5"/>
        <v>-0.20606673655200861</v>
      </c>
      <c r="M103" s="50">
        <f t="shared" si="5"/>
        <v>-0.20627842426074541</v>
      </c>
      <c r="N103" s="50">
        <f t="shared" si="5"/>
        <v>-0.20627842426074541</v>
      </c>
      <c r="O103" s="50">
        <f t="shared" si="5"/>
        <v>-0.20445222233416016</v>
      </c>
      <c r="P103" s="50">
        <f t="shared" si="5"/>
        <v>-0.20464538175682973</v>
      </c>
      <c r="Q103" s="50">
        <f t="shared" si="5"/>
        <v>-0.21458066060600353</v>
      </c>
      <c r="R103" s="50">
        <f t="shared" si="3"/>
        <v>-0.21463632544259023</v>
      </c>
      <c r="S103" s="50">
        <f t="shared" si="3"/>
        <v>-0.21463632544259023</v>
      </c>
      <c r="T103" s="50">
        <f t="shared" si="3"/>
        <v>-0.2179323940982561</v>
      </c>
      <c r="U103" s="50">
        <f t="shared" si="3"/>
        <v>-0.21694141064686936</v>
      </c>
      <c r="V103" s="50">
        <f t="shared" si="3"/>
        <v>-0.21694141064686936</v>
      </c>
      <c r="W103" s="50">
        <f t="shared" si="3"/>
        <v>-0.21706043954236307</v>
      </c>
      <c r="X103" s="50">
        <f t="shared" si="3"/>
        <v>-0.21706043954236307</v>
      </c>
      <c r="Y103" s="50">
        <f t="shared" si="3"/>
        <v>-0.21409080928858409</v>
      </c>
      <c r="Z103" s="50">
        <f t="shared" si="3"/>
        <v>-0.21400971333376934</v>
      </c>
      <c r="AA103" s="50">
        <f t="shared" si="3"/>
        <v>-0.21400971333376934</v>
      </c>
      <c r="AB103" s="50">
        <f t="shared" si="3"/>
        <v>-0.21400971333376934</v>
      </c>
      <c r="AC103" s="50">
        <f t="shared" si="3"/>
        <v>-0.21400971333376934</v>
      </c>
      <c r="AD103" s="50">
        <f t="shared" si="3"/>
        <v>-0.21400971333376934</v>
      </c>
      <c r="AE103" s="50">
        <f t="shared" si="3"/>
        <v>-0.21400971333376934</v>
      </c>
      <c r="AF103" s="50">
        <f t="shared" si="3"/>
        <v>-0.21400971333376934</v>
      </c>
      <c r="AG103" s="50">
        <f t="shared" si="3"/>
        <v>-0.21609962545406361</v>
      </c>
      <c r="AH103" s="50">
        <f t="shared" si="3"/>
        <v>-0.21630059322070627</v>
      </c>
      <c r="AI103" s="50">
        <f t="shared" si="3"/>
        <v>-0.21588598271920487</v>
      </c>
      <c r="AJ103" s="50">
        <f t="shared" si="3"/>
        <v>-0.21473414867252039</v>
      </c>
      <c r="AK103" s="50">
        <f t="shared" si="3"/>
        <v>-0.21473414867252039</v>
      </c>
      <c r="AL103" s="50">
        <f t="shared" si="3"/>
        <v>-0.21473414867252039</v>
      </c>
      <c r="AM103" s="50">
        <f t="shared" si="3"/>
        <v>-0.21473414867252039</v>
      </c>
      <c r="AN103" s="50">
        <f t="shared" si="6"/>
        <v>-0.21473414867252039</v>
      </c>
      <c r="AO103" s="50">
        <f t="shared" si="6"/>
        <v>-0.21473414867252039</v>
      </c>
      <c r="AP103" s="50">
        <f t="shared" si="6"/>
        <v>-0.21473414867252039</v>
      </c>
      <c r="AQ103" s="50">
        <f t="shared" si="6"/>
        <v>-0.21459942103376667</v>
      </c>
      <c r="AR103" s="50">
        <f t="shared" si="6"/>
        <v>-0.21108117746732252</v>
      </c>
      <c r="AS103" s="50">
        <f t="shared" si="6"/>
        <v>-0.21108117746732252</v>
      </c>
      <c r="AT103" s="50">
        <f t="shared" si="6"/>
        <v>-0.21108117746732252</v>
      </c>
      <c r="AU103" s="50">
        <f t="shared" si="6"/>
        <v>-0.21118726273880445</v>
      </c>
      <c r="AV103" s="50">
        <f t="shared" si="6"/>
        <v>-0.21119223791838773</v>
      </c>
      <c r="AW103" s="50">
        <f t="shared" si="6"/>
        <v>-0.2108677039395129</v>
      </c>
      <c r="AX103" s="50">
        <f t="shared" si="6"/>
        <v>-0.21161460595245832</v>
      </c>
      <c r="AY103" s="50">
        <f t="shared" si="6"/>
        <v>-0.21204664784746136</v>
      </c>
      <c r="AZ103" s="50">
        <f t="shared" si="6"/>
        <v>-0.21225008590830552</v>
      </c>
      <c r="BA103" s="50">
        <f t="shared" si="6"/>
        <v>-0.21225008590830552</v>
      </c>
      <c r="BB103" s="50">
        <f t="shared" si="6"/>
        <v>-0.21244194181373066</v>
      </c>
      <c r="BC103" s="50">
        <f t="shared" si="6"/>
        <v>-0.212166382545626</v>
      </c>
      <c r="BD103" s="50">
        <f t="shared" si="6"/>
        <v>-0.21271582540156955</v>
      </c>
      <c r="BE103" s="50">
        <f t="shared" si="6"/>
        <v>-0.2138397925965225</v>
      </c>
      <c r="BF103" s="50">
        <f t="shared" si="6"/>
        <v>-0.2138397925965225</v>
      </c>
      <c r="BG103" s="50">
        <f t="shared" si="6"/>
        <v>-0.2138397925965225</v>
      </c>
      <c r="BH103" s="50">
        <f t="shared" si="6"/>
        <v>-0.2138397925965225</v>
      </c>
      <c r="BI103" s="50">
        <f t="shared" si="6"/>
        <v>-0.2138397925965225</v>
      </c>
      <c r="BJ103" s="50">
        <f t="shared" ref="BJ103:CA103" si="16">-((BJ55-1)*(BJ55-2))^-1</f>
        <v>-0.2138397925965225</v>
      </c>
      <c r="BK103" s="50">
        <f t="shared" si="16"/>
        <v>-0.21368900495533069</v>
      </c>
      <c r="BL103" s="50">
        <f t="shared" si="16"/>
        <v>-0.21368900495533069</v>
      </c>
      <c r="BM103" s="50">
        <f t="shared" si="16"/>
        <v>-0.21368900495533069</v>
      </c>
      <c r="BN103" s="50">
        <f t="shared" si="16"/>
        <v>-0.21368900495533069</v>
      </c>
      <c r="BO103" s="50">
        <f t="shared" si="16"/>
        <v>-0.21546328740354173</v>
      </c>
      <c r="BP103" s="50">
        <f t="shared" si="16"/>
        <v>-0.21363996855382164</v>
      </c>
      <c r="BQ103" s="50">
        <f t="shared" si="16"/>
        <v>-0.21394005853445167</v>
      </c>
      <c r="BR103" s="50">
        <f t="shared" si="16"/>
        <v>-0.21424305589376991</v>
      </c>
      <c r="BS103" s="50">
        <f t="shared" si="16"/>
        <v>-0.21424305589376991</v>
      </c>
      <c r="BT103" s="50">
        <f t="shared" si="16"/>
        <v>-0.21424305589376991</v>
      </c>
      <c r="BU103" s="50">
        <f t="shared" si="16"/>
        <v>-0.21485238026827869</v>
      </c>
      <c r="BV103" s="50">
        <f t="shared" si="16"/>
        <v>-0.21218293439146038</v>
      </c>
      <c r="BW103" s="50">
        <f t="shared" si="16"/>
        <v>-0.21394421384139797</v>
      </c>
      <c r="BX103" s="50">
        <f t="shared" si="16"/>
        <v>-0.21450020153137311</v>
      </c>
      <c r="BY103" s="50">
        <f t="shared" si="16"/>
        <v>-0.21450020153137311</v>
      </c>
      <c r="BZ103" s="50">
        <f t="shared" si="16"/>
        <v>-0.21450020153137311</v>
      </c>
      <c r="CA103" s="50">
        <f t="shared" si="16"/>
        <v>-0.21450020153137311</v>
      </c>
    </row>
    <row r="104" spans="1:79">
      <c r="A104" s="50">
        <f t="shared" si="8"/>
        <v>1989</v>
      </c>
      <c r="B104" s="50">
        <f t="shared" si="5"/>
        <v>-0.669494905266239</v>
      </c>
      <c r="C104" s="50">
        <f t="shared" si="5"/>
        <v>-0.4133727086042211</v>
      </c>
      <c r="D104" s="50">
        <f t="shared" si="5"/>
        <v>-0.35858664126895562</v>
      </c>
      <c r="E104" s="50">
        <f t="shared" si="5"/>
        <v>-0.35858664126895562</v>
      </c>
      <c r="F104" s="50">
        <f t="shared" si="5"/>
        <v>-0.35649015992661232</v>
      </c>
      <c r="G104" s="50">
        <f t="shared" si="5"/>
        <v>-0.35719043389638572</v>
      </c>
      <c r="H104" s="50">
        <f t="shared" si="5"/>
        <v>-0.33678259206168637</v>
      </c>
      <c r="I104" s="50">
        <f t="shared" si="5"/>
        <v>-0.28212462619968487</v>
      </c>
      <c r="J104" s="50">
        <f t="shared" si="5"/>
        <v>-0.27857112928553052</v>
      </c>
      <c r="K104" s="50">
        <f t="shared" si="5"/>
        <v>-0.26208901432343223</v>
      </c>
      <c r="L104" s="50">
        <f t="shared" si="5"/>
        <v>-0.22112038996864816</v>
      </c>
      <c r="M104" s="50">
        <f t="shared" si="5"/>
        <v>-0.22130444636718316</v>
      </c>
      <c r="N104" s="50">
        <f t="shared" si="5"/>
        <v>-0.22130444636718316</v>
      </c>
      <c r="O104" s="50">
        <f t="shared" si="5"/>
        <v>-0.21914435775727695</v>
      </c>
      <c r="P104" s="50">
        <f t="shared" si="5"/>
        <v>-0.21909911310931721</v>
      </c>
      <c r="Q104" s="50">
        <f t="shared" si="5"/>
        <v>-0.23406926284971744</v>
      </c>
      <c r="R104" s="50">
        <f t="shared" si="3"/>
        <v>-0.23373568799386521</v>
      </c>
      <c r="S104" s="50">
        <f t="shared" si="3"/>
        <v>-0.23373568799386521</v>
      </c>
      <c r="T104" s="50">
        <f t="shared" si="3"/>
        <v>-0.23841622238528554</v>
      </c>
      <c r="U104" s="50">
        <f t="shared" si="3"/>
        <v>-0.23728129507625903</v>
      </c>
      <c r="V104" s="50">
        <f t="shared" si="3"/>
        <v>-0.23727995224386605</v>
      </c>
      <c r="W104" s="50">
        <f t="shared" si="3"/>
        <v>-0.23737734181406353</v>
      </c>
      <c r="X104" s="50">
        <f t="shared" si="3"/>
        <v>-0.23737734181406353</v>
      </c>
      <c r="Y104" s="50">
        <f t="shared" si="3"/>
        <v>-0.2335493406278141</v>
      </c>
      <c r="Z104" s="50">
        <f t="shared" si="3"/>
        <v>-0.23368299178998428</v>
      </c>
      <c r="AA104" s="50">
        <f t="shared" si="3"/>
        <v>-0.23368299178998428</v>
      </c>
      <c r="AB104" s="50">
        <f t="shared" si="3"/>
        <v>-0.23368299178998428</v>
      </c>
      <c r="AC104" s="50">
        <f t="shared" ref="AC104:AM104" si="17">-((AC56-1)*(AC56-2))^-1</f>
        <v>-0.23368299178998428</v>
      </c>
      <c r="AD104" s="50">
        <f t="shared" si="17"/>
        <v>-0.23368299178998428</v>
      </c>
      <c r="AE104" s="50">
        <f t="shared" si="17"/>
        <v>-0.23368299178998428</v>
      </c>
      <c r="AF104" s="50">
        <f t="shared" si="17"/>
        <v>-0.23368299178998428</v>
      </c>
      <c r="AG104" s="50">
        <f t="shared" si="17"/>
        <v>-0.2361477904433596</v>
      </c>
      <c r="AH104" s="50">
        <f t="shared" si="17"/>
        <v>-0.23633797739472245</v>
      </c>
      <c r="AI104" s="50">
        <f t="shared" si="17"/>
        <v>-0.23582648192174269</v>
      </c>
      <c r="AJ104" s="50">
        <f t="shared" si="17"/>
        <v>-0.23431453457198026</v>
      </c>
      <c r="AK104" s="50">
        <f t="shared" si="17"/>
        <v>-0.23431453457198026</v>
      </c>
      <c r="AL104" s="50">
        <f t="shared" si="17"/>
        <v>-0.23431453457198026</v>
      </c>
      <c r="AM104" s="50">
        <f t="shared" si="17"/>
        <v>-0.23431453457198026</v>
      </c>
      <c r="AN104" s="50">
        <f t="shared" si="6"/>
        <v>-0.23431453457198026</v>
      </c>
      <c r="AO104" s="50">
        <f t="shared" si="6"/>
        <v>-0.23431453457198026</v>
      </c>
      <c r="AP104" s="50">
        <f t="shared" si="6"/>
        <v>-0.23431453457198026</v>
      </c>
      <c r="AQ104" s="50">
        <f t="shared" si="6"/>
        <v>-0.23430899870895042</v>
      </c>
      <c r="AR104" s="50">
        <f t="shared" si="6"/>
        <v>-0.23013883232365068</v>
      </c>
      <c r="AS104" s="50">
        <f t="shared" si="6"/>
        <v>-0.23013883232365068</v>
      </c>
      <c r="AT104" s="50">
        <f t="shared" si="6"/>
        <v>-0.23013883232365068</v>
      </c>
      <c r="AU104" s="50">
        <f t="shared" si="6"/>
        <v>-0.23041714916987702</v>
      </c>
      <c r="AV104" s="50">
        <f t="shared" si="6"/>
        <v>-0.23037897715535852</v>
      </c>
      <c r="AW104" s="50">
        <f t="shared" si="6"/>
        <v>-0.23000406526591305</v>
      </c>
      <c r="AX104" s="50">
        <f t="shared" si="6"/>
        <v>-0.2306407084513537</v>
      </c>
      <c r="AY104" s="50">
        <f t="shared" si="6"/>
        <v>-0.23103498457985219</v>
      </c>
      <c r="AZ104" s="50">
        <f t="shared" si="6"/>
        <v>-0.23123261630326178</v>
      </c>
      <c r="BA104" s="50">
        <f t="shared" si="6"/>
        <v>-0.23123261630326178</v>
      </c>
      <c r="BB104" s="50">
        <f t="shared" si="6"/>
        <v>-0.23114828502002113</v>
      </c>
      <c r="BC104" s="50">
        <f t="shared" si="6"/>
        <v>-0.23084182167962256</v>
      </c>
      <c r="BD104" s="50">
        <f t="shared" si="6"/>
        <v>-0.23137542860251301</v>
      </c>
      <c r="BE104" s="50">
        <f t="shared" si="6"/>
        <v>-0.23263122145560344</v>
      </c>
      <c r="BF104" s="50">
        <f t="shared" si="6"/>
        <v>-0.23263122145560344</v>
      </c>
      <c r="BG104" s="50">
        <f t="shared" si="6"/>
        <v>-0.23263122145560344</v>
      </c>
      <c r="BH104" s="50">
        <f t="shared" si="6"/>
        <v>-0.23263122145560344</v>
      </c>
      <c r="BI104" s="50">
        <f t="shared" si="6"/>
        <v>-0.23263122145560344</v>
      </c>
      <c r="BJ104" s="50">
        <f t="shared" ref="BJ104:CA104" si="18">-((BJ56-1)*(BJ56-2))^-1</f>
        <v>-0.23263122145560344</v>
      </c>
      <c r="BK104" s="50">
        <f t="shared" si="18"/>
        <v>-0.23267455564043169</v>
      </c>
      <c r="BL104" s="50">
        <f t="shared" si="18"/>
        <v>-0.23267455564043169</v>
      </c>
      <c r="BM104" s="50">
        <f t="shared" si="18"/>
        <v>-0.23267455564043169</v>
      </c>
      <c r="BN104" s="50">
        <f t="shared" si="18"/>
        <v>-0.23267455564043169</v>
      </c>
      <c r="BO104" s="50">
        <f t="shared" si="18"/>
        <v>-0.23469787517719223</v>
      </c>
      <c r="BP104" s="50">
        <f t="shared" si="18"/>
        <v>-0.23246572059189158</v>
      </c>
      <c r="BQ104" s="50">
        <f t="shared" si="18"/>
        <v>-0.23310230473683455</v>
      </c>
      <c r="BR104" s="50">
        <f t="shared" si="18"/>
        <v>-0.23335910386745132</v>
      </c>
      <c r="BS104" s="50">
        <f t="shared" si="18"/>
        <v>-0.23335910386745132</v>
      </c>
      <c r="BT104" s="50">
        <f t="shared" si="18"/>
        <v>-0.23335910386745132</v>
      </c>
      <c r="BU104" s="50">
        <f t="shared" si="18"/>
        <v>-0.23407637809620427</v>
      </c>
      <c r="BV104" s="50">
        <f t="shared" si="18"/>
        <v>-0.23110802180807971</v>
      </c>
      <c r="BW104" s="50">
        <f t="shared" si="18"/>
        <v>-0.2329741276167972</v>
      </c>
      <c r="BX104" s="50">
        <f t="shared" si="18"/>
        <v>-0.23376192733760137</v>
      </c>
      <c r="BY104" s="50">
        <f t="shared" si="18"/>
        <v>-0.23376192733760137</v>
      </c>
      <c r="BZ104" s="50">
        <f t="shared" si="18"/>
        <v>-0.23376192733760137</v>
      </c>
      <c r="CA104" s="50">
        <f t="shared" si="18"/>
        <v>-0.23376192733760137</v>
      </c>
    </row>
    <row r="105" spans="1:79">
      <c r="A105" s="50">
        <f t="shared" si="8"/>
        <v>1990</v>
      </c>
      <c r="B105" s="50">
        <f t="shared" si="5"/>
        <v>-0.95942661735580137</v>
      </c>
      <c r="C105" s="50">
        <f t="shared" si="5"/>
        <v>-0.4807069085752364</v>
      </c>
      <c r="D105" s="50">
        <f t="shared" si="5"/>
        <v>-0.40790738685894751</v>
      </c>
      <c r="E105" s="50">
        <f t="shared" si="5"/>
        <v>-0.40790738685894751</v>
      </c>
      <c r="F105" s="50">
        <f t="shared" si="5"/>
        <v>-0.40525325285427077</v>
      </c>
      <c r="G105" s="50">
        <f t="shared" si="5"/>
        <v>-0.38364539119904018</v>
      </c>
      <c r="H105" s="50">
        <f t="shared" si="5"/>
        <v>-0.36845874990616195</v>
      </c>
      <c r="I105" s="50">
        <f t="shared" si="5"/>
        <v>-0.30058628426477835</v>
      </c>
      <c r="J105" s="50">
        <f t="shared" si="5"/>
        <v>-0.2972568555448219</v>
      </c>
      <c r="K105" s="50">
        <f t="shared" si="5"/>
        <v>-0.27731295609965895</v>
      </c>
      <c r="L105" s="50">
        <f t="shared" si="5"/>
        <v>-0.23485101335710434</v>
      </c>
      <c r="M105" s="50">
        <f t="shared" si="5"/>
        <v>-0.2350132645441777</v>
      </c>
      <c r="N105" s="50">
        <f t="shared" si="5"/>
        <v>-0.2350132645441777</v>
      </c>
      <c r="O105" s="50">
        <f t="shared" si="5"/>
        <v>-0.23260480108957141</v>
      </c>
      <c r="P105" s="50">
        <f t="shared" si="5"/>
        <v>-0.23344280378138185</v>
      </c>
      <c r="Q105" s="50">
        <f t="shared" si="5"/>
        <v>-0.25158155832020151</v>
      </c>
      <c r="R105" s="50">
        <f t="shared" ref="R105:AN120" si="19">-((R57-1)*(R57-2))^-1</f>
        <v>-0.24972387743646424</v>
      </c>
      <c r="S105" s="50">
        <f t="shared" si="19"/>
        <v>-0.24972387743646424</v>
      </c>
      <c r="T105" s="50">
        <f t="shared" si="19"/>
        <v>-0.25353276285881365</v>
      </c>
      <c r="U105" s="50">
        <f t="shared" si="19"/>
        <v>-0.25286915986430303</v>
      </c>
      <c r="V105" s="50">
        <f t="shared" si="19"/>
        <v>-0.25285747632939465</v>
      </c>
      <c r="W105" s="50">
        <f t="shared" si="19"/>
        <v>-0.25293936890449914</v>
      </c>
      <c r="X105" s="50">
        <f t="shared" si="19"/>
        <v>-0.25293936890449914</v>
      </c>
      <c r="Y105" s="50">
        <f t="shared" si="19"/>
        <v>-0.24916254178417657</v>
      </c>
      <c r="Z105" s="50">
        <f t="shared" si="19"/>
        <v>-0.24928105607473466</v>
      </c>
      <c r="AA105" s="50">
        <f t="shared" si="19"/>
        <v>-0.24928105607473466</v>
      </c>
      <c r="AB105" s="50">
        <f t="shared" si="19"/>
        <v>-0.24928105607473466</v>
      </c>
      <c r="AC105" s="50">
        <f t="shared" si="19"/>
        <v>-0.24928105607473466</v>
      </c>
      <c r="AD105" s="50">
        <f t="shared" si="19"/>
        <v>-0.24928105607473466</v>
      </c>
      <c r="AE105" s="50">
        <f t="shared" si="19"/>
        <v>-0.24928105607473466</v>
      </c>
      <c r="AF105" s="50">
        <f t="shared" si="19"/>
        <v>-0.24928105607473466</v>
      </c>
      <c r="AG105" s="50">
        <f t="shared" si="19"/>
        <v>-0.25357542251460718</v>
      </c>
      <c r="AH105" s="50">
        <f t="shared" si="19"/>
        <v>-0.25375647911869448</v>
      </c>
      <c r="AI105" s="50">
        <f t="shared" si="19"/>
        <v>-0.25314737533932502</v>
      </c>
      <c r="AJ105" s="50">
        <f t="shared" si="19"/>
        <v>-0.25122558835440939</v>
      </c>
      <c r="AK105" s="50">
        <f t="shared" si="19"/>
        <v>-0.25122558835440939</v>
      </c>
      <c r="AL105" s="50">
        <f t="shared" si="19"/>
        <v>-0.25122558835440939</v>
      </c>
      <c r="AM105" s="50">
        <f t="shared" si="19"/>
        <v>-0.25122558835440939</v>
      </c>
      <c r="AN105" s="50">
        <f t="shared" si="6"/>
        <v>-0.25122558835440939</v>
      </c>
      <c r="AO105" s="50">
        <f t="shared" si="6"/>
        <v>-0.25122558835440939</v>
      </c>
      <c r="AP105" s="50">
        <f t="shared" si="6"/>
        <v>-0.25122558835440939</v>
      </c>
      <c r="AQ105" s="50">
        <f t="shared" si="6"/>
        <v>-0.2514510365927955</v>
      </c>
      <c r="AR105" s="50">
        <f t="shared" si="6"/>
        <v>-0.2461289361328656</v>
      </c>
      <c r="AS105" s="50">
        <f t="shared" si="6"/>
        <v>-0.2461289361328656</v>
      </c>
      <c r="AT105" s="50">
        <f t="shared" si="6"/>
        <v>-0.2461289361328656</v>
      </c>
      <c r="AU105" s="50">
        <f t="shared" si="6"/>
        <v>-0.24632587984074239</v>
      </c>
      <c r="AV105" s="50">
        <f t="shared" si="6"/>
        <v>-0.24627240053865279</v>
      </c>
      <c r="AW105" s="50">
        <f t="shared" si="6"/>
        <v>-0.24586679026068139</v>
      </c>
      <c r="AX105" s="50">
        <f t="shared" si="6"/>
        <v>-0.24706952012521954</v>
      </c>
      <c r="AY105" s="50">
        <f t="shared" si="6"/>
        <v>-0.24743105935806106</v>
      </c>
      <c r="AZ105" s="50">
        <f t="shared" si="6"/>
        <v>-0.24760190262819567</v>
      </c>
      <c r="BA105" s="50">
        <f t="shared" si="6"/>
        <v>-0.24760190262819567</v>
      </c>
      <c r="BB105" s="50">
        <f t="shared" si="6"/>
        <v>-0.24786997938436453</v>
      </c>
      <c r="BC105" s="50">
        <f t="shared" si="6"/>
        <v>-0.24743080852207236</v>
      </c>
      <c r="BD105" s="50">
        <f t="shared" si="6"/>
        <v>-0.24791652166535849</v>
      </c>
      <c r="BE105" s="50">
        <f t="shared" si="6"/>
        <v>-0.24925581392353779</v>
      </c>
      <c r="BF105" s="50">
        <f t="shared" si="6"/>
        <v>-0.24925581392353779</v>
      </c>
      <c r="BG105" s="50">
        <f t="shared" si="6"/>
        <v>-0.24925581392353779</v>
      </c>
      <c r="BH105" s="50">
        <f t="shared" si="6"/>
        <v>-0.24925581392353779</v>
      </c>
      <c r="BI105" s="50">
        <f t="shared" si="6"/>
        <v>-0.24925581392353779</v>
      </c>
      <c r="BJ105" s="50">
        <f t="shared" ref="BJ105:CA105" si="20">-((BJ57-1)*(BJ57-2))^-1</f>
        <v>-0.24925581392353779</v>
      </c>
      <c r="BK105" s="50">
        <f t="shared" si="20"/>
        <v>-0.2497362372526602</v>
      </c>
      <c r="BL105" s="50">
        <f t="shared" si="20"/>
        <v>-0.2497362372526602</v>
      </c>
      <c r="BM105" s="50">
        <f t="shared" si="20"/>
        <v>-0.2497362372526602</v>
      </c>
      <c r="BN105" s="50">
        <f t="shared" si="20"/>
        <v>-0.2497362372526602</v>
      </c>
      <c r="BO105" s="50">
        <f t="shared" si="20"/>
        <v>-0.25249944684989406</v>
      </c>
      <c r="BP105" s="50">
        <f t="shared" si="20"/>
        <v>-0.24993560205558915</v>
      </c>
      <c r="BQ105" s="50">
        <f t="shared" si="20"/>
        <v>-0.25089175877063108</v>
      </c>
      <c r="BR105" s="50">
        <f t="shared" si="20"/>
        <v>-0.25114324283278333</v>
      </c>
      <c r="BS105" s="50">
        <f t="shared" si="20"/>
        <v>-0.25114324283278333</v>
      </c>
      <c r="BT105" s="50">
        <f t="shared" si="20"/>
        <v>-0.25114324283278333</v>
      </c>
      <c r="BU105" s="50">
        <f t="shared" si="20"/>
        <v>-0.25298869650331329</v>
      </c>
      <c r="BV105" s="50">
        <f t="shared" si="20"/>
        <v>-0.24925545687749243</v>
      </c>
      <c r="BW105" s="50">
        <f t="shared" si="20"/>
        <v>-0.25135368327937152</v>
      </c>
      <c r="BX105" s="50">
        <f t="shared" si="20"/>
        <v>-0.25253443783886942</v>
      </c>
      <c r="BY105" s="50">
        <f t="shared" si="20"/>
        <v>-0.25253443783886942</v>
      </c>
      <c r="BZ105" s="50">
        <f t="shared" si="20"/>
        <v>-0.25253443783886942</v>
      </c>
      <c r="CA105" s="50">
        <f t="shared" si="20"/>
        <v>-0.25253443783886942</v>
      </c>
    </row>
    <row r="106" spans="1:79">
      <c r="A106" s="50">
        <f t="shared" si="8"/>
        <v>1991</v>
      </c>
      <c r="B106" s="50">
        <f t="shared" si="5"/>
        <v>-0.95942661735580137</v>
      </c>
      <c r="C106" s="50">
        <f t="shared" si="5"/>
        <v>-0.53132339566651898</v>
      </c>
      <c r="D106" s="50">
        <f t="shared" si="5"/>
        <v>-0.44427812640665032</v>
      </c>
      <c r="E106" s="50">
        <f t="shared" si="5"/>
        <v>-0.44427812640665032</v>
      </c>
      <c r="F106" s="50">
        <f t="shared" si="5"/>
        <v>-0.441186306732331</v>
      </c>
      <c r="G106" s="50">
        <f t="shared" si="5"/>
        <v>-0.41176016702813922</v>
      </c>
      <c r="H106" s="50">
        <f t="shared" si="5"/>
        <v>-0.38683210917261912</v>
      </c>
      <c r="I106" s="50">
        <f t="shared" si="5"/>
        <v>-0.31291987732709897</v>
      </c>
      <c r="J106" s="50">
        <f t="shared" si="5"/>
        <v>-0.30917813625980789</v>
      </c>
      <c r="K106" s="50">
        <f t="shared" si="5"/>
        <v>-0.28624812208593881</v>
      </c>
      <c r="L106" s="50">
        <f t="shared" si="5"/>
        <v>-0.25488125896600372</v>
      </c>
      <c r="M106" s="50">
        <f t="shared" si="5"/>
        <v>-0.25502082779591867</v>
      </c>
      <c r="N106" s="50">
        <f t="shared" si="5"/>
        <v>-0.25502082779591867</v>
      </c>
      <c r="O106" s="50">
        <f t="shared" si="5"/>
        <v>-0.25213142959678408</v>
      </c>
      <c r="P106" s="50">
        <f t="shared" si="5"/>
        <v>-0.25172492642269612</v>
      </c>
      <c r="Q106" s="50">
        <f t="shared" si="5"/>
        <v>-0.27112476647920514</v>
      </c>
      <c r="R106" s="50">
        <f t="shared" si="19"/>
        <v>-0.26917093104014178</v>
      </c>
      <c r="S106" s="50">
        <f t="shared" si="19"/>
        <v>-0.26917093104014178</v>
      </c>
      <c r="T106" s="50">
        <f t="shared" si="19"/>
        <v>-0.27265536185832745</v>
      </c>
      <c r="U106" s="50">
        <f t="shared" si="19"/>
        <v>-0.27157968076213629</v>
      </c>
      <c r="V106" s="50">
        <f t="shared" si="19"/>
        <v>-0.27178868194404693</v>
      </c>
      <c r="W106" s="50">
        <f t="shared" si="19"/>
        <v>-0.27185497248847873</v>
      </c>
      <c r="X106" s="50">
        <f t="shared" si="19"/>
        <v>-0.27185497248847873</v>
      </c>
      <c r="Y106" s="50">
        <f t="shared" si="19"/>
        <v>-0.26779864848553542</v>
      </c>
      <c r="Z106" s="50">
        <f t="shared" si="19"/>
        <v>-0.26790220896383143</v>
      </c>
      <c r="AA106" s="50">
        <f t="shared" si="19"/>
        <v>-0.26790220896383143</v>
      </c>
      <c r="AB106" s="50">
        <f t="shared" si="19"/>
        <v>-0.26790220896383143</v>
      </c>
      <c r="AC106" s="50">
        <f t="shared" si="19"/>
        <v>-0.26790220896383143</v>
      </c>
      <c r="AD106" s="50">
        <f t="shared" si="19"/>
        <v>-0.26790220896383143</v>
      </c>
      <c r="AE106" s="50">
        <f t="shared" si="19"/>
        <v>-0.26790220896383143</v>
      </c>
      <c r="AF106" s="50">
        <f t="shared" si="19"/>
        <v>-0.26790220896383143</v>
      </c>
      <c r="AG106" s="50">
        <f t="shared" si="19"/>
        <v>-0.27065293035346133</v>
      </c>
      <c r="AH106" s="50">
        <f t="shared" si="19"/>
        <v>-0.27082588092487681</v>
      </c>
      <c r="AI106" s="50">
        <f t="shared" si="19"/>
        <v>-0.27019570829759926</v>
      </c>
      <c r="AJ106" s="50">
        <f t="shared" si="19"/>
        <v>-0.26801988667428167</v>
      </c>
      <c r="AK106" s="50">
        <f t="shared" si="19"/>
        <v>-0.26801988667428167</v>
      </c>
      <c r="AL106" s="50">
        <f t="shared" si="19"/>
        <v>-0.26801988667428167</v>
      </c>
      <c r="AM106" s="50">
        <f t="shared" si="19"/>
        <v>-0.26801988667428167</v>
      </c>
      <c r="AN106" s="50">
        <f t="shared" si="6"/>
        <v>-0.26801988667428167</v>
      </c>
      <c r="AO106" s="50">
        <f t="shared" si="6"/>
        <v>-0.26801988667428167</v>
      </c>
      <c r="AP106" s="50">
        <f t="shared" ref="AP106:CA106" si="21">-((AP58-1)*(AP58-2))^-1</f>
        <v>-0.26836652174746867</v>
      </c>
      <c r="AQ106" s="50">
        <f t="shared" si="21"/>
        <v>-0.26873838669830014</v>
      </c>
      <c r="AR106" s="50">
        <f t="shared" si="21"/>
        <v>-0.26224355996462162</v>
      </c>
      <c r="AS106" s="50">
        <f t="shared" si="21"/>
        <v>-0.26224355996462162</v>
      </c>
      <c r="AT106" s="50">
        <f t="shared" si="21"/>
        <v>-0.26224355996462162</v>
      </c>
      <c r="AU106" s="50">
        <f t="shared" si="21"/>
        <v>-0.26233100472131143</v>
      </c>
      <c r="AV106" s="50">
        <f t="shared" si="21"/>
        <v>-0.26226402099225954</v>
      </c>
      <c r="AW106" s="50">
        <f t="shared" si="21"/>
        <v>-0.26183091171937289</v>
      </c>
      <c r="AX106" s="50">
        <f t="shared" si="21"/>
        <v>-0.26313690615759555</v>
      </c>
      <c r="AY106" s="50">
        <f t="shared" si="21"/>
        <v>-0.26359867768180051</v>
      </c>
      <c r="AZ106" s="50">
        <f t="shared" si="21"/>
        <v>-0.26367632344443254</v>
      </c>
      <c r="BA106" s="50">
        <f t="shared" si="21"/>
        <v>-0.26367632344443254</v>
      </c>
      <c r="BB106" s="50">
        <f t="shared" si="21"/>
        <v>-0.26382287514669706</v>
      </c>
      <c r="BC106" s="50">
        <f t="shared" si="21"/>
        <v>-0.26336495996441722</v>
      </c>
      <c r="BD106" s="50">
        <f t="shared" si="21"/>
        <v>-0.26383504818988457</v>
      </c>
      <c r="BE106" s="50">
        <f t="shared" si="21"/>
        <v>-0.26553742643292211</v>
      </c>
      <c r="BF106" s="50">
        <f t="shared" si="21"/>
        <v>-0.26553742643292211</v>
      </c>
      <c r="BG106" s="50">
        <f t="shared" si="21"/>
        <v>-0.26553742643292211</v>
      </c>
      <c r="BH106" s="50">
        <f t="shared" si="21"/>
        <v>-0.26553742643292211</v>
      </c>
      <c r="BI106" s="50">
        <f t="shared" si="21"/>
        <v>-0.26553742643292211</v>
      </c>
      <c r="BJ106" s="50">
        <f t="shared" si="21"/>
        <v>-0.26553742643292211</v>
      </c>
      <c r="BK106" s="50">
        <f t="shared" si="21"/>
        <v>-0.26622219143600762</v>
      </c>
      <c r="BL106" s="50">
        <f t="shared" si="21"/>
        <v>-0.26622219143600762</v>
      </c>
      <c r="BM106" s="50">
        <f t="shared" si="21"/>
        <v>-0.26622219143600762</v>
      </c>
      <c r="BN106" s="50">
        <f t="shared" si="21"/>
        <v>-0.26622219143600762</v>
      </c>
      <c r="BO106" s="50">
        <f t="shared" si="21"/>
        <v>-0.26942927130366029</v>
      </c>
      <c r="BP106" s="50">
        <f t="shared" si="21"/>
        <v>-0.26664738794181431</v>
      </c>
      <c r="BQ106" s="50">
        <f t="shared" si="21"/>
        <v>-0.26815879003824844</v>
      </c>
      <c r="BR106" s="50">
        <f t="shared" si="21"/>
        <v>-0.26849954076748794</v>
      </c>
      <c r="BS106" s="50">
        <f t="shared" si="21"/>
        <v>-0.26849954076748794</v>
      </c>
      <c r="BT106" s="50">
        <f t="shared" si="21"/>
        <v>-0.26849954076748794</v>
      </c>
      <c r="BU106" s="50">
        <f t="shared" si="21"/>
        <v>-0.27092585010221282</v>
      </c>
      <c r="BV106" s="50">
        <f t="shared" si="21"/>
        <v>-0.26724530048522221</v>
      </c>
      <c r="BW106" s="50">
        <f t="shared" si="21"/>
        <v>-0.27007322886744878</v>
      </c>
      <c r="BX106" s="50">
        <f t="shared" si="21"/>
        <v>-0.27182615711683217</v>
      </c>
      <c r="BY106" s="50">
        <f t="shared" si="21"/>
        <v>-0.27182615711683217</v>
      </c>
      <c r="BZ106" s="50">
        <f t="shared" si="21"/>
        <v>-0.27182615711683217</v>
      </c>
      <c r="CA106" s="50">
        <f t="shared" si="21"/>
        <v>-0.27182615711683217</v>
      </c>
    </row>
    <row r="107" spans="1:79">
      <c r="A107" s="50">
        <f t="shared" si="8"/>
        <v>1992</v>
      </c>
      <c r="B107" s="50">
        <f t="shared" si="5"/>
        <v>-0.95942661735580137</v>
      </c>
      <c r="C107" s="50">
        <f t="shared" si="5"/>
        <v>-0.56399273748347689</v>
      </c>
      <c r="D107" s="50">
        <f t="shared" si="5"/>
        <v>-0.47225222512130616</v>
      </c>
      <c r="E107" s="50">
        <f t="shared" si="5"/>
        <v>-0.47225222512130616</v>
      </c>
      <c r="F107" s="50">
        <f t="shared" si="5"/>
        <v>-0.46898404568475355</v>
      </c>
      <c r="G107" s="50">
        <f t="shared" si="5"/>
        <v>-0.42556148210715977</v>
      </c>
      <c r="H107" s="50">
        <f t="shared" si="5"/>
        <v>-0.40900520604850732</v>
      </c>
      <c r="I107" s="50">
        <f t="shared" si="5"/>
        <v>-0.33560925710953216</v>
      </c>
      <c r="J107" s="50">
        <f t="shared" si="5"/>
        <v>-0.33110128835881231</v>
      </c>
      <c r="K107" s="50">
        <f t="shared" si="5"/>
        <v>-0.30859772887669268</v>
      </c>
      <c r="L107" s="50">
        <f t="shared" si="5"/>
        <v>-0.28115421736166923</v>
      </c>
      <c r="M107" s="50">
        <f t="shared" si="5"/>
        <v>-0.28127009639981893</v>
      </c>
      <c r="N107" s="50">
        <f t="shared" si="5"/>
        <v>-0.28127009639981893</v>
      </c>
      <c r="O107" s="50">
        <f t="shared" si="5"/>
        <v>-0.27790103475835415</v>
      </c>
      <c r="P107" s="50">
        <f t="shared" si="5"/>
        <v>-0.27602045913975631</v>
      </c>
      <c r="Q107" s="50">
        <f t="shared" si="5"/>
        <v>-0.29491516851123539</v>
      </c>
      <c r="R107" s="50">
        <f t="shared" si="19"/>
        <v>-0.29231433889713215</v>
      </c>
      <c r="S107" s="50">
        <f t="shared" si="19"/>
        <v>-0.29231433889713215</v>
      </c>
      <c r="T107" s="50">
        <f t="shared" si="19"/>
        <v>-0.29554521195136885</v>
      </c>
      <c r="U107" s="50">
        <f t="shared" si="19"/>
        <v>-0.29438368819944255</v>
      </c>
      <c r="V107" s="50">
        <f t="shared" si="19"/>
        <v>-0.29456943861448515</v>
      </c>
      <c r="W107" s="50">
        <f t="shared" si="19"/>
        <v>-0.29447549705443288</v>
      </c>
      <c r="X107" s="50">
        <f t="shared" si="19"/>
        <v>-0.29447549705443288</v>
      </c>
      <c r="Y107" s="50">
        <f t="shared" si="19"/>
        <v>-0.28987874882619841</v>
      </c>
      <c r="Z107" s="50">
        <f t="shared" si="19"/>
        <v>-0.28996794415762911</v>
      </c>
      <c r="AA107" s="50">
        <f t="shared" si="19"/>
        <v>-0.28996794415762911</v>
      </c>
      <c r="AB107" s="50">
        <f t="shared" si="19"/>
        <v>-0.28996794415762911</v>
      </c>
      <c r="AC107" s="50">
        <f t="shared" si="19"/>
        <v>-0.28996794415762911</v>
      </c>
      <c r="AD107" s="50">
        <f t="shared" si="19"/>
        <v>-0.28996794415762911</v>
      </c>
      <c r="AE107" s="50">
        <f t="shared" si="19"/>
        <v>-0.28996794415762911</v>
      </c>
      <c r="AF107" s="50">
        <f t="shared" si="19"/>
        <v>-0.28996794415762911</v>
      </c>
      <c r="AG107" s="50">
        <f t="shared" si="19"/>
        <v>-0.29295086462371062</v>
      </c>
      <c r="AH107" s="50">
        <f t="shared" si="19"/>
        <v>-0.29311830307148923</v>
      </c>
      <c r="AI107" s="50">
        <f t="shared" si="19"/>
        <v>-0.292478535002415</v>
      </c>
      <c r="AJ107" s="50">
        <f t="shared" si="19"/>
        <v>-0.28999103535860976</v>
      </c>
      <c r="AK107" s="50">
        <f t="shared" si="19"/>
        <v>-0.28999103535860976</v>
      </c>
      <c r="AL107" s="50">
        <f t="shared" si="19"/>
        <v>-0.28999103535860976</v>
      </c>
      <c r="AM107" s="50">
        <f t="shared" si="19"/>
        <v>-0.28999103535860976</v>
      </c>
      <c r="AN107" s="50">
        <f t="shared" si="19"/>
        <v>-0.28999103535860976</v>
      </c>
      <c r="AO107" s="50">
        <f t="shared" ref="AO107:CA107" si="22">-((AO59-1)*(AO59-2))^-1</f>
        <v>-0.28999103535860976</v>
      </c>
      <c r="AP107" s="50">
        <f t="shared" si="22"/>
        <v>-0.29032865347063602</v>
      </c>
      <c r="AQ107" s="50">
        <f t="shared" si="22"/>
        <v>-0.29091475917598358</v>
      </c>
      <c r="AR107" s="50">
        <f t="shared" si="22"/>
        <v>-0.28418624755903038</v>
      </c>
      <c r="AS107" s="50">
        <f t="shared" si="22"/>
        <v>-0.28418624755903038</v>
      </c>
      <c r="AT107" s="50">
        <f t="shared" si="22"/>
        <v>-0.28418624755903038</v>
      </c>
      <c r="AU107" s="50">
        <f t="shared" si="22"/>
        <v>-0.28436507224482788</v>
      </c>
      <c r="AV107" s="50">
        <f t="shared" si="22"/>
        <v>-0.28441113630541542</v>
      </c>
      <c r="AW107" s="50">
        <f t="shared" si="22"/>
        <v>-0.28392983277483147</v>
      </c>
      <c r="AX107" s="50">
        <f t="shared" si="22"/>
        <v>-0.28589382788461426</v>
      </c>
      <c r="AY107" s="50">
        <f t="shared" si="22"/>
        <v>-0.28632832207358383</v>
      </c>
      <c r="AZ107" s="50">
        <f t="shared" si="22"/>
        <v>-0.28637609863740593</v>
      </c>
      <c r="BA107" s="50">
        <f t="shared" si="22"/>
        <v>-0.28637609863740593</v>
      </c>
      <c r="BB107" s="50">
        <f t="shared" si="22"/>
        <v>-0.28660780270573438</v>
      </c>
      <c r="BC107" s="50">
        <f t="shared" si="22"/>
        <v>-0.28612063261203352</v>
      </c>
      <c r="BD107" s="50">
        <f t="shared" si="22"/>
        <v>-0.2865473463351193</v>
      </c>
      <c r="BE107" s="50">
        <f t="shared" si="22"/>
        <v>-0.28811899858863321</v>
      </c>
      <c r="BF107" s="50">
        <f t="shared" si="22"/>
        <v>-0.28811899858863321</v>
      </c>
      <c r="BG107" s="50">
        <f t="shared" si="22"/>
        <v>-0.28811899858863321</v>
      </c>
      <c r="BH107" s="50">
        <f t="shared" si="22"/>
        <v>-0.28811899858863321</v>
      </c>
      <c r="BI107" s="50">
        <f t="shared" si="22"/>
        <v>-0.28799859741754125</v>
      </c>
      <c r="BJ107" s="50">
        <f t="shared" si="22"/>
        <v>-0.28799859741754125</v>
      </c>
      <c r="BK107" s="50">
        <f t="shared" si="22"/>
        <v>-0.28906425339407105</v>
      </c>
      <c r="BL107" s="50">
        <f t="shared" si="22"/>
        <v>-0.28906425339407105</v>
      </c>
      <c r="BM107" s="50">
        <f t="shared" si="22"/>
        <v>-0.28906425339407105</v>
      </c>
      <c r="BN107" s="50">
        <f t="shared" si="22"/>
        <v>-0.28906425339407105</v>
      </c>
      <c r="BO107" s="50">
        <f t="shared" si="22"/>
        <v>-0.29254526829213912</v>
      </c>
      <c r="BP107" s="50">
        <f t="shared" si="22"/>
        <v>-0.28966080211809886</v>
      </c>
      <c r="BQ107" s="50">
        <f t="shared" si="22"/>
        <v>-0.29151064717609737</v>
      </c>
      <c r="BR107" s="50">
        <f t="shared" si="22"/>
        <v>-0.29202235799360232</v>
      </c>
      <c r="BS107" s="50">
        <f t="shared" si="22"/>
        <v>-0.29202235799360232</v>
      </c>
      <c r="BT107" s="50">
        <f t="shared" si="22"/>
        <v>-0.29202235799360232</v>
      </c>
      <c r="BU107" s="50">
        <f t="shared" si="22"/>
        <v>-0.2962268940904923</v>
      </c>
      <c r="BV107" s="50">
        <f t="shared" si="22"/>
        <v>-0.29209783493775704</v>
      </c>
      <c r="BW107" s="50">
        <f t="shared" si="22"/>
        <v>-0.2961632865600084</v>
      </c>
      <c r="BX107" s="50">
        <f t="shared" si="22"/>
        <v>-0.29916823245862267</v>
      </c>
      <c r="BY107" s="50">
        <f t="shared" si="22"/>
        <v>-0.29916823245862267</v>
      </c>
      <c r="BZ107" s="50">
        <f t="shared" si="22"/>
        <v>-0.29916823245862267</v>
      </c>
      <c r="CA107" s="50">
        <f t="shared" si="22"/>
        <v>-0.29916823245862267</v>
      </c>
    </row>
    <row r="108" spans="1:79">
      <c r="A108" s="50">
        <f t="shared" si="8"/>
        <v>1993</v>
      </c>
      <c r="B108" s="50">
        <f t="shared" si="5"/>
        <v>-0.95942661735580137</v>
      </c>
      <c r="C108" s="50">
        <f t="shared" si="5"/>
        <v>-0.5507424271860929</v>
      </c>
      <c r="D108" s="50">
        <f t="shared" si="5"/>
        <v>-0.46617059563229041</v>
      </c>
      <c r="E108" s="50">
        <f t="shared" si="5"/>
        <v>-0.4773244140708543</v>
      </c>
      <c r="F108" s="50">
        <f t="shared" si="5"/>
        <v>-0.47412503876166429</v>
      </c>
      <c r="G108" s="50">
        <f t="shared" si="5"/>
        <v>-0.43881128208961229</v>
      </c>
      <c r="H108" s="50">
        <f t="shared" si="5"/>
        <v>-0.42116974778388044</v>
      </c>
      <c r="I108" s="50">
        <f t="shared" si="5"/>
        <v>-0.34404270860650893</v>
      </c>
      <c r="J108" s="50">
        <f t="shared" si="5"/>
        <v>-0.3391461469752427</v>
      </c>
      <c r="K108" s="50">
        <f t="shared" si="5"/>
        <v>-0.31919982774487193</v>
      </c>
      <c r="L108" s="50">
        <f t="shared" si="5"/>
        <v>-0.3093298989477436</v>
      </c>
      <c r="M108" s="50">
        <f t="shared" si="5"/>
        <v>-0.30942388685763628</v>
      </c>
      <c r="N108" s="50">
        <f t="shared" si="5"/>
        <v>-0.30942388685763628</v>
      </c>
      <c r="O108" s="50">
        <f t="shared" si="5"/>
        <v>-0.30560913131602757</v>
      </c>
      <c r="P108" s="50">
        <f t="shared" si="5"/>
        <v>-0.30335504681268716</v>
      </c>
      <c r="Q108" s="50">
        <f t="shared" si="5"/>
        <v>-0.32224747004592746</v>
      </c>
      <c r="R108" s="50">
        <f t="shared" si="19"/>
        <v>-0.31786053388675811</v>
      </c>
      <c r="S108" s="50">
        <f t="shared" si="19"/>
        <v>-0.31786053388675811</v>
      </c>
      <c r="T108" s="50">
        <f t="shared" si="19"/>
        <v>-0.32120893224668184</v>
      </c>
      <c r="U108" s="50">
        <f t="shared" si="19"/>
        <v>-0.32008314441915225</v>
      </c>
      <c r="V108" s="50">
        <f t="shared" si="19"/>
        <v>-0.32024621068517767</v>
      </c>
      <c r="W108" s="50">
        <f t="shared" si="19"/>
        <v>-0.3201274823146073</v>
      </c>
      <c r="X108" s="50">
        <f t="shared" si="19"/>
        <v>-0.3201274823146073</v>
      </c>
      <c r="Y108" s="50">
        <f t="shared" si="19"/>
        <v>-0.31503116089459016</v>
      </c>
      <c r="Z108" s="50">
        <f t="shared" si="19"/>
        <v>-0.31508655940076213</v>
      </c>
      <c r="AA108" s="50">
        <f t="shared" si="19"/>
        <v>-0.31508655940076213</v>
      </c>
      <c r="AB108" s="50">
        <f t="shared" si="19"/>
        <v>-0.31508655940076213</v>
      </c>
      <c r="AC108" s="50">
        <f t="shared" si="19"/>
        <v>-0.31508655940076213</v>
      </c>
      <c r="AD108" s="50">
        <f t="shared" si="19"/>
        <v>-0.31508655940076213</v>
      </c>
      <c r="AE108" s="50">
        <f t="shared" si="19"/>
        <v>-0.31508655940076213</v>
      </c>
      <c r="AF108" s="50">
        <f t="shared" si="19"/>
        <v>-0.31508655940076213</v>
      </c>
      <c r="AG108" s="50">
        <f t="shared" si="19"/>
        <v>-0.31789593478972089</v>
      </c>
      <c r="AH108" s="50">
        <f t="shared" si="19"/>
        <v>-0.31813063928122687</v>
      </c>
      <c r="AI108" s="50">
        <f t="shared" si="19"/>
        <v>-0.3173163634040746</v>
      </c>
      <c r="AJ108" s="50">
        <f t="shared" si="19"/>
        <v>-0.31457827781043685</v>
      </c>
      <c r="AK108" s="50">
        <f t="shared" si="19"/>
        <v>-0.31457827781043685</v>
      </c>
      <c r="AL108" s="50">
        <f t="shared" si="19"/>
        <v>-0.31457827781043685</v>
      </c>
      <c r="AM108" s="50">
        <f t="shared" si="19"/>
        <v>-0.31457827781043685</v>
      </c>
      <c r="AN108" s="50">
        <f t="shared" si="19"/>
        <v>-0.31457827781043685</v>
      </c>
      <c r="AO108" s="50">
        <f t="shared" ref="AO108:CA108" si="23">-((AO60-1)*(AO60-2))^-1</f>
        <v>-0.31457827781043685</v>
      </c>
      <c r="AP108" s="50">
        <f t="shared" si="23"/>
        <v>-0.31490773922994592</v>
      </c>
      <c r="AQ108" s="50">
        <f t="shared" si="23"/>
        <v>-0.31578648817061455</v>
      </c>
      <c r="AR108" s="50">
        <f t="shared" si="23"/>
        <v>-0.30819775415971734</v>
      </c>
      <c r="AS108" s="50">
        <f t="shared" si="23"/>
        <v>-0.30819775415971734</v>
      </c>
      <c r="AT108" s="50">
        <f t="shared" si="23"/>
        <v>-0.30819775415971734</v>
      </c>
      <c r="AU108" s="50">
        <f t="shared" si="23"/>
        <v>-0.30831645582106654</v>
      </c>
      <c r="AV108" s="50">
        <f t="shared" si="23"/>
        <v>-0.30833863355765112</v>
      </c>
      <c r="AW108" s="50">
        <f t="shared" si="23"/>
        <v>-0.30781122206872147</v>
      </c>
      <c r="AX108" s="50">
        <f t="shared" si="23"/>
        <v>-0.30970506090507199</v>
      </c>
      <c r="AY108" s="50">
        <f t="shared" si="23"/>
        <v>-0.31011218777955124</v>
      </c>
      <c r="AZ108" s="50">
        <f t="shared" si="23"/>
        <v>-0.31037654858737346</v>
      </c>
      <c r="BA108" s="50">
        <f t="shared" si="23"/>
        <v>-0.31037654858737346</v>
      </c>
      <c r="BB108" s="50">
        <f t="shared" si="23"/>
        <v>-0.31053125681931526</v>
      </c>
      <c r="BC108" s="50">
        <f t="shared" si="23"/>
        <v>-0.31019074650726974</v>
      </c>
      <c r="BD108" s="50">
        <f t="shared" si="23"/>
        <v>-0.31057512806536991</v>
      </c>
      <c r="BE108" s="50">
        <f t="shared" si="23"/>
        <v>-0.3121901910368356</v>
      </c>
      <c r="BF108" s="50">
        <f t="shared" si="23"/>
        <v>-0.3121901910368356</v>
      </c>
      <c r="BG108" s="50">
        <f t="shared" si="23"/>
        <v>-0.3121901910368356</v>
      </c>
      <c r="BH108" s="50">
        <f t="shared" si="23"/>
        <v>-0.3121901910368356</v>
      </c>
      <c r="BI108" s="50">
        <f t="shared" si="23"/>
        <v>-0.31206331132226922</v>
      </c>
      <c r="BJ108" s="50">
        <f t="shared" si="23"/>
        <v>-0.31206331132226922</v>
      </c>
      <c r="BK108" s="50">
        <f t="shared" si="23"/>
        <v>-0.31292299177723787</v>
      </c>
      <c r="BL108" s="50">
        <f t="shared" si="23"/>
        <v>-0.31292299177723787</v>
      </c>
      <c r="BM108" s="50">
        <f t="shared" si="23"/>
        <v>-0.31292299177723787</v>
      </c>
      <c r="BN108" s="50">
        <f t="shared" si="23"/>
        <v>-0.31292299177723787</v>
      </c>
      <c r="BO108" s="50">
        <f t="shared" si="23"/>
        <v>-0.31690637661197629</v>
      </c>
      <c r="BP108" s="50">
        <f t="shared" si="23"/>
        <v>-0.31363777984470154</v>
      </c>
      <c r="BQ108" s="50">
        <f t="shared" si="23"/>
        <v>-0.31562044967545327</v>
      </c>
      <c r="BR108" s="50">
        <f t="shared" si="23"/>
        <v>-0.31606586449475765</v>
      </c>
      <c r="BS108" s="50">
        <f t="shared" si="23"/>
        <v>-0.31606586449475765</v>
      </c>
      <c r="BT108" s="50">
        <f t="shared" si="23"/>
        <v>-0.31606586449475765</v>
      </c>
      <c r="BU108" s="50">
        <f t="shared" si="23"/>
        <v>-0.32119217796451299</v>
      </c>
      <c r="BV108" s="50">
        <f t="shared" si="23"/>
        <v>-0.31657388102970491</v>
      </c>
      <c r="BW108" s="50">
        <f t="shared" si="23"/>
        <v>-0.32288527154837254</v>
      </c>
      <c r="BX108" s="50">
        <f t="shared" si="23"/>
        <v>-0.32683307571468873</v>
      </c>
      <c r="BY108" s="50">
        <f t="shared" si="23"/>
        <v>-0.32683307571468873</v>
      </c>
      <c r="BZ108" s="50">
        <f t="shared" si="23"/>
        <v>-0.32683307571468873</v>
      </c>
      <c r="CA108" s="50">
        <f t="shared" si="23"/>
        <v>-0.32683307571468873</v>
      </c>
    </row>
    <row r="109" spans="1:79">
      <c r="A109" s="50">
        <f t="shared" si="8"/>
        <v>1994</v>
      </c>
      <c r="B109" s="50">
        <f t="shared" si="5"/>
        <v>-0.95942661735580137</v>
      </c>
      <c r="C109" s="50">
        <f t="shared" si="5"/>
        <v>-0.52450050117787184</v>
      </c>
      <c r="D109" s="50">
        <f t="shared" si="5"/>
        <v>-0.45150194565792684</v>
      </c>
      <c r="E109" s="50">
        <f t="shared" si="5"/>
        <v>-0.4747211821205104</v>
      </c>
      <c r="F109" s="50">
        <f t="shared" si="5"/>
        <v>-0.47172807967445685</v>
      </c>
      <c r="G109" s="50">
        <f t="shared" si="5"/>
        <v>-0.4386409576378637</v>
      </c>
      <c r="H109" s="50">
        <f t="shared" si="5"/>
        <v>-0.41296274501148433</v>
      </c>
      <c r="I109" s="50">
        <f t="shared" si="5"/>
        <v>-0.35129365611595337</v>
      </c>
      <c r="J109" s="50">
        <f t="shared" si="5"/>
        <v>-0.34587950234043946</v>
      </c>
      <c r="K109" s="50">
        <f t="shared" si="5"/>
        <v>-0.3291375446855383</v>
      </c>
      <c r="L109" s="50">
        <f t="shared" si="5"/>
        <v>-0.3301196300367864</v>
      </c>
      <c r="M109" s="50">
        <f t="shared" si="5"/>
        <v>-0.33019731704385957</v>
      </c>
      <c r="N109" s="50">
        <f t="shared" si="5"/>
        <v>-0.33019731704385957</v>
      </c>
      <c r="O109" s="50">
        <f t="shared" si="5"/>
        <v>-0.3261925236312434</v>
      </c>
      <c r="P109" s="50">
        <f t="shared" si="5"/>
        <v>-0.32379552895601538</v>
      </c>
      <c r="Q109" s="50">
        <f t="shared" si="5"/>
        <v>-0.3430008267909605</v>
      </c>
      <c r="R109" s="50">
        <f t="shared" si="19"/>
        <v>-0.3379105556177972</v>
      </c>
      <c r="S109" s="50">
        <f t="shared" si="19"/>
        <v>-0.3379105556177972</v>
      </c>
      <c r="T109" s="50">
        <f t="shared" si="19"/>
        <v>-0.34154202604557549</v>
      </c>
      <c r="U109" s="50">
        <f t="shared" si="19"/>
        <v>-0.34016154013979022</v>
      </c>
      <c r="V109" s="50">
        <f t="shared" si="19"/>
        <v>-0.34030593486261557</v>
      </c>
      <c r="W109" s="50">
        <f t="shared" si="19"/>
        <v>-0.34017182893248088</v>
      </c>
      <c r="X109" s="50">
        <f t="shared" si="19"/>
        <v>-0.34017182893248088</v>
      </c>
      <c r="Y109" s="50">
        <f t="shared" si="19"/>
        <v>-0.3347382336959922</v>
      </c>
      <c r="Z109" s="50">
        <f t="shared" si="19"/>
        <v>-0.33477986797770154</v>
      </c>
      <c r="AA109" s="50">
        <f t="shared" si="19"/>
        <v>-0.33477986797770154</v>
      </c>
      <c r="AB109" s="50">
        <f t="shared" si="19"/>
        <v>-0.33477986797770154</v>
      </c>
      <c r="AC109" s="50">
        <f t="shared" si="19"/>
        <v>-0.33477986797770154</v>
      </c>
      <c r="AD109" s="50">
        <f t="shared" si="19"/>
        <v>-0.33477986797770154</v>
      </c>
      <c r="AE109" s="50">
        <f t="shared" si="19"/>
        <v>-0.33477986797770154</v>
      </c>
      <c r="AF109" s="50">
        <f t="shared" si="19"/>
        <v>-0.33477986797770154</v>
      </c>
      <c r="AG109" s="50">
        <f t="shared" si="19"/>
        <v>-0.3374867187975894</v>
      </c>
      <c r="AH109" s="50">
        <f t="shared" si="19"/>
        <v>-0.33771097074870854</v>
      </c>
      <c r="AI109" s="50">
        <f t="shared" si="19"/>
        <v>-0.33677963723568954</v>
      </c>
      <c r="AJ109" s="50">
        <f t="shared" si="19"/>
        <v>-0.33413900170986455</v>
      </c>
      <c r="AK109" s="50">
        <f t="shared" si="19"/>
        <v>-0.33413900170986455</v>
      </c>
      <c r="AL109" s="50">
        <f t="shared" si="19"/>
        <v>-0.33413900170986455</v>
      </c>
      <c r="AM109" s="50">
        <f t="shared" si="19"/>
        <v>-0.33413900170986455</v>
      </c>
      <c r="AN109" s="50">
        <f t="shared" si="19"/>
        <v>-0.33413900170986455</v>
      </c>
      <c r="AO109" s="50">
        <f t="shared" ref="AO109:CA109" si="24">-((AO61-1)*(AO61-2))^-1</f>
        <v>-0.33413900170986455</v>
      </c>
      <c r="AP109" s="50">
        <f t="shared" si="24"/>
        <v>-0.33445825541694929</v>
      </c>
      <c r="AQ109" s="50">
        <f t="shared" si="24"/>
        <v>-0.33612601986489765</v>
      </c>
      <c r="AR109" s="50">
        <f t="shared" si="24"/>
        <v>-0.32793412084643508</v>
      </c>
      <c r="AS109" s="50">
        <f t="shared" si="24"/>
        <v>-0.32793412084643508</v>
      </c>
      <c r="AT109" s="50">
        <f t="shared" si="24"/>
        <v>-0.32793412084643508</v>
      </c>
      <c r="AU109" s="50">
        <f t="shared" si="24"/>
        <v>-0.3285213728731235</v>
      </c>
      <c r="AV109" s="50">
        <f t="shared" si="24"/>
        <v>-0.32852517722819552</v>
      </c>
      <c r="AW109" s="50">
        <f t="shared" si="24"/>
        <v>-0.3279666139745242</v>
      </c>
      <c r="AX109" s="50">
        <f t="shared" si="24"/>
        <v>-0.32985338241318829</v>
      </c>
      <c r="AY109" s="50">
        <f t="shared" si="24"/>
        <v>-0.33023655816228298</v>
      </c>
      <c r="AZ109" s="50">
        <f t="shared" si="24"/>
        <v>-0.33065544292483884</v>
      </c>
      <c r="BA109" s="50">
        <f t="shared" si="24"/>
        <v>-0.33065544292483884</v>
      </c>
      <c r="BB109" s="50">
        <f t="shared" si="24"/>
        <v>-0.33096210129350784</v>
      </c>
      <c r="BC109" s="50">
        <f t="shared" si="24"/>
        <v>-0.33058173324828194</v>
      </c>
      <c r="BD109" s="50">
        <f t="shared" si="24"/>
        <v>-0.33093060089053017</v>
      </c>
      <c r="BE109" s="50">
        <f t="shared" si="24"/>
        <v>-0.33236464607701122</v>
      </c>
      <c r="BF109" s="50">
        <f t="shared" si="24"/>
        <v>-0.33236464607701122</v>
      </c>
      <c r="BG109" s="50">
        <f t="shared" si="24"/>
        <v>-0.33236464607701122</v>
      </c>
      <c r="BH109" s="50">
        <f t="shared" si="24"/>
        <v>-0.33236464607701122</v>
      </c>
      <c r="BI109" s="50">
        <f t="shared" si="24"/>
        <v>-0.33223399780568813</v>
      </c>
      <c r="BJ109" s="50">
        <f t="shared" si="24"/>
        <v>-0.33229788627737883</v>
      </c>
      <c r="BK109" s="50">
        <f t="shared" si="24"/>
        <v>-0.33321333765192773</v>
      </c>
      <c r="BL109" s="50">
        <f t="shared" si="24"/>
        <v>-0.33321333765192773</v>
      </c>
      <c r="BM109" s="50">
        <f t="shared" si="24"/>
        <v>-0.33336985676716108</v>
      </c>
      <c r="BN109" s="50">
        <f t="shared" si="24"/>
        <v>-0.33336985676716108</v>
      </c>
      <c r="BO109" s="50">
        <f t="shared" si="24"/>
        <v>-0.33713521174777866</v>
      </c>
      <c r="BP109" s="50">
        <f t="shared" si="24"/>
        <v>-0.33389315069719427</v>
      </c>
      <c r="BQ109" s="50">
        <f t="shared" si="24"/>
        <v>-0.3362576182857438</v>
      </c>
      <c r="BR109" s="50">
        <f t="shared" si="24"/>
        <v>-0.33696966893859309</v>
      </c>
      <c r="BS109" s="50">
        <f t="shared" si="24"/>
        <v>-0.33696966893859309</v>
      </c>
      <c r="BT109" s="50">
        <f t="shared" si="24"/>
        <v>-0.33696966893859309</v>
      </c>
      <c r="BU109" s="50">
        <f t="shared" si="24"/>
        <v>-0.34268872785597881</v>
      </c>
      <c r="BV109" s="50">
        <f t="shared" si="24"/>
        <v>-0.3377499800520794</v>
      </c>
      <c r="BW109" s="50">
        <f t="shared" si="24"/>
        <v>-0.34506725209323874</v>
      </c>
      <c r="BX109" s="50">
        <f t="shared" si="24"/>
        <v>-0.35038962686719444</v>
      </c>
      <c r="BY109" s="50">
        <f t="shared" si="24"/>
        <v>-0.35038962686719444</v>
      </c>
      <c r="BZ109" s="50">
        <f t="shared" si="24"/>
        <v>-0.35038962686719444</v>
      </c>
      <c r="CA109" s="50">
        <f t="shared" si="24"/>
        <v>-0.35038962686719444</v>
      </c>
    </row>
    <row r="110" spans="1:79">
      <c r="A110" s="50">
        <f t="shared" si="8"/>
        <v>1995</v>
      </c>
      <c r="B110" s="50">
        <f t="shared" si="5"/>
        <v>-0.95942661735580137</v>
      </c>
      <c r="C110" s="50">
        <f t="shared" si="5"/>
        <v>-0.55041723498211259</v>
      </c>
      <c r="D110" s="50">
        <f t="shared" si="5"/>
        <v>-0.48009632526656126</v>
      </c>
      <c r="E110" s="50">
        <f t="shared" si="5"/>
        <v>-0.50303980135077309</v>
      </c>
      <c r="F110" s="50">
        <f t="shared" si="5"/>
        <v>-0.49985282945066817</v>
      </c>
      <c r="G110" s="50">
        <f t="shared" si="5"/>
        <v>-0.44875175898966835</v>
      </c>
      <c r="H110" s="50">
        <f t="shared" si="5"/>
        <v>-0.42959780474696574</v>
      </c>
      <c r="I110" s="50">
        <f t="shared" si="5"/>
        <v>-0.36359643891911486</v>
      </c>
      <c r="J110" s="50">
        <f t="shared" si="5"/>
        <v>-0.35783966924975907</v>
      </c>
      <c r="K110" s="50">
        <f t="shared" si="5"/>
        <v>-0.33926151704952107</v>
      </c>
      <c r="L110" s="50">
        <f t="shared" si="5"/>
        <v>-0.35137519221106839</v>
      </c>
      <c r="M110" s="50">
        <f t="shared" si="5"/>
        <v>-0.35143900673588113</v>
      </c>
      <c r="N110" s="50">
        <f t="shared" si="5"/>
        <v>-0.35143900673588113</v>
      </c>
      <c r="O110" s="50">
        <f t="shared" si="5"/>
        <v>-0.34723233287589061</v>
      </c>
      <c r="P110" s="50">
        <f t="shared" si="5"/>
        <v>-0.34557415820442228</v>
      </c>
      <c r="Q110" s="50">
        <f t="shared" ref="Q110:AM121" si="25">-((Q62-1)*(Q62-2))^-1</f>
        <v>-0.36700803708444751</v>
      </c>
      <c r="R110" s="50">
        <f t="shared" si="25"/>
        <v>-0.36134977317353167</v>
      </c>
      <c r="S110" s="50">
        <f t="shared" si="25"/>
        <v>-0.36134977317353167</v>
      </c>
      <c r="T110" s="50">
        <f t="shared" si="25"/>
        <v>-0.36469140910941483</v>
      </c>
      <c r="U110" s="50">
        <f t="shared" si="25"/>
        <v>-0.36292723003987887</v>
      </c>
      <c r="V110" s="50">
        <f t="shared" si="25"/>
        <v>-0.36305421518971198</v>
      </c>
      <c r="W110" s="50">
        <f t="shared" si="25"/>
        <v>-0.36290279661638014</v>
      </c>
      <c r="X110" s="50">
        <f t="shared" si="25"/>
        <v>-0.36290279661638014</v>
      </c>
      <c r="Y110" s="50">
        <f t="shared" si="25"/>
        <v>-0.35713821296673437</v>
      </c>
      <c r="Z110" s="50">
        <f t="shared" si="25"/>
        <v>-0.35707431006758805</v>
      </c>
      <c r="AA110" s="50">
        <f t="shared" si="25"/>
        <v>-0.35707431006758805</v>
      </c>
      <c r="AB110" s="50">
        <f t="shared" si="25"/>
        <v>-0.35707431006758805</v>
      </c>
      <c r="AC110" s="50">
        <f t="shared" si="25"/>
        <v>-0.35707431006758805</v>
      </c>
      <c r="AD110" s="50">
        <f t="shared" si="25"/>
        <v>-0.35707431006758805</v>
      </c>
      <c r="AE110" s="50">
        <f t="shared" si="25"/>
        <v>-0.35707431006758805</v>
      </c>
      <c r="AF110" s="50">
        <f t="shared" si="25"/>
        <v>-0.35707431006758805</v>
      </c>
      <c r="AG110" s="50">
        <f t="shared" si="25"/>
        <v>-0.35741597276503378</v>
      </c>
      <c r="AH110" s="50">
        <f t="shared" si="25"/>
        <v>-0.35763142997099279</v>
      </c>
      <c r="AI110" s="50">
        <f t="shared" si="25"/>
        <v>-0.35659226382688469</v>
      </c>
      <c r="AJ110" s="50">
        <f t="shared" si="25"/>
        <v>-0.35405677274506281</v>
      </c>
      <c r="AK110" s="50">
        <f t="shared" si="25"/>
        <v>-0.35405677274506281</v>
      </c>
      <c r="AL110" s="50">
        <f t="shared" si="25"/>
        <v>-0.35405677274506281</v>
      </c>
      <c r="AM110" s="50">
        <f t="shared" si="25"/>
        <v>-0.35405677274506281</v>
      </c>
      <c r="AN110" s="50">
        <f t="shared" si="19"/>
        <v>-0.35405677274506281</v>
      </c>
      <c r="AO110" s="50">
        <f t="shared" ref="AO110:CA110" si="26">-((AO62-1)*(AO62-2))^-1</f>
        <v>-0.35405677274506281</v>
      </c>
      <c r="AP110" s="50">
        <f t="shared" si="26"/>
        <v>-0.35436762159490115</v>
      </c>
      <c r="AQ110" s="50">
        <f t="shared" si="26"/>
        <v>-0.35599274110668194</v>
      </c>
      <c r="AR110" s="50">
        <f t="shared" si="26"/>
        <v>-0.34783065040579575</v>
      </c>
      <c r="AS110" s="50">
        <f t="shared" si="26"/>
        <v>-0.34783065040579575</v>
      </c>
      <c r="AT110" s="50">
        <f t="shared" si="26"/>
        <v>-0.34783065040579575</v>
      </c>
      <c r="AU110" s="50">
        <f t="shared" si="26"/>
        <v>-0.34829579714766384</v>
      </c>
      <c r="AV110" s="50">
        <f t="shared" si="26"/>
        <v>-0.34828324028532542</v>
      </c>
      <c r="AW110" s="50">
        <f t="shared" si="26"/>
        <v>-0.34769695746796336</v>
      </c>
      <c r="AX110" s="50">
        <f t="shared" si="26"/>
        <v>-0.34945039097642988</v>
      </c>
      <c r="AY110" s="50">
        <f t="shared" si="26"/>
        <v>-0.34981208917264645</v>
      </c>
      <c r="AZ110" s="50">
        <f t="shared" si="26"/>
        <v>-0.35042743466279375</v>
      </c>
      <c r="BA110" s="50">
        <f t="shared" si="26"/>
        <v>-0.35042743466279375</v>
      </c>
      <c r="BB110" s="50">
        <f t="shared" si="26"/>
        <v>-0.35091588516498756</v>
      </c>
      <c r="BC110" s="50">
        <f t="shared" si="26"/>
        <v>-0.3503333313816564</v>
      </c>
      <c r="BD110" s="50">
        <f t="shared" si="26"/>
        <v>-0.35060495019390642</v>
      </c>
      <c r="BE110" s="50">
        <f t="shared" si="26"/>
        <v>-0.35191989439762311</v>
      </c>
      <c r="BF110" s="50">
        <f t="shared" si="26"/>
        <v>-0.35191989439762311</v>
      </c>
      <c r="BG110" s="50">
        <f t="shared" si="26"/>
        <v>-0.35191989439762311</v>
      </c>
      <c r="BH110" s="50">
        <f t="shared" si="26"/>
        <v>-0.35191989439762311</v>
      </c>
      <c r="BI110" s="50">
        <f t="shared" si="26"/>
        <v>-0.35178609084536067</v>
      </c>
      <c r="BJ110" s="50">
        <f t="shared" si="26"/>
        <v>-0.35202689643392887</v>
      </c>
      <c r="BK110" s="50">
        <f t="shared" si="26"/>
        <v>-0.35315103329251657</v>
      </c>
      <c r="BL110" s="50">
        <f t="shared" si="26"/>
        <v>-0.35315103329251657</v>
      </c>
      <c r="BM110" s="50">
        <f t="shared" si="26"/>
        <v>-0.35329877898384338</v>
      </c>
      <c r="BN110" s="50">
        <f t="shared" si="26"/>
        <v>-0.35329877898384338</v>
      </c>
      <c r="BO110" s="50">
        <f t="shared" si="26"/>
        <v>-0.3576162473392141</v>
      </c>
      <c r="BP110" s="50">
        <f t="shared" si="26"/>
        <v>-0.35394198346280348</v>
      </c>
      <c r="BQ110" s="50">
        <f t="shared" si="26"/>
        <v>-0.35622194370032678</v>
      </c>
      <c r="BR110" s="50">
        <f t="shared" si="26"/>
        <v>-0.3570538933831876</v>
      </c>
      <c r="BS110" s="50">
        <f t="shared" si="26"/>
        <v>-0.3570538933831876</v>
      </c>
      <c r="BT110" s="50">
        <f t="shared" si="26"/>
        <v>-0.3570538933831876</v>
      </c>
      <c r="BU110" s="50">
        <f t="shared" si="26"/>
        <v>-0.36293184286151869</v>
      </c>
      <c r="BV110" s="50">
        <f t="shared" si="26"/>
        <v>-0.35819747038396121</v>
      </c>
      <c r="BW110" s="50">
        <f t="shared" si="26"/>
        <v>-0.36788727024659357</v>
      </c>
      <c r="BX110" s="50">
        <f t="shared" si="26"/>
        <v>-0.37393581092519834</v>
      </c>
      <c r="BY110" s="50">
        <f t="shared" si="26"/>
        <v>-0.37393581092519834</v>
      </c>
      <c r="BZ110" s="50">
        <f t="shared" si="26"/>
        <v>-0.37393581092519834</v>
      </c>
      <c r="CA110" s="50">
        <f t="shared" si="26"/>
        <v>-0.37393581092519834</v>
      </c>
    </row>
    <row r="111" spans="1:79">
      <c r="A111" s="50">
        <f t="shared" si="8"/>
        <v>1996</v>
      </c>
      <c r="B111" s="50">
        <f t="shared" ref="B111:Q126" si="27">-((B63-1)*(B63-2))^-1</f>
        <v>-0.95942661735580137</v>
      </c>
      <c r="C111" s="50">
        <f t="shared" si="27"/>
        <v>-0.61766079586846312</v>
      </c>
      <c r="D111" s="50">
        <f t="shared" si="27"/>
        <v>-0.53215885552079223</v>
      </c>
      <c r="E111" s="50">
        <f t="shared" si="27"/>
        <v>-0.55570206167015734</v>
      </c>
      <c r="F111" s="50">
        <f t="shared" si="27"/>
        <v>-0.55201129295443885</v>
      </c>
      <c r="G111" s="50">
        <f t="shared" si="27"/>
        <v>-0.47696498858798375</v>
      </c>
      <c r="H111" s="50">
        <f t="shared" si="27"/>
        <v>-0.45856978254381636</v>
      </c>
      <c r="I111" s="50">
        <f t="shared" si="27"/>
        <v>-0.37624486483366398</v>
      </c>
      <c r="J111" s="50">
        <f t="shared" si="27"/>
        <v>-0.36986327445238815</v>
      </c>
      <c r="K111" s="50">
        <f t="shared" si="27"/>
        <v>-0.35250857935227342</v>
      </c>
      <c r="L111" s="50">
        <f t="shared" si="27"/>
        <v>-0.35780627215340099</v>
      </c>
      <c r="M111" s="50">
        <f t="shared" si="27"/>
        <v>-0.35786301218164984</v>
      </c>
      <c r="N111" s="50">
        <f t="shared" si="27"/>
        <v>-0.35786301218164984</v>
      </c>
      <c r="O111" s="50">
        <f t="shared" si="27"/>
        <v>-0.35382346624786015</v>
      </c>
      <c r="P111" s="50">
        <f t="shared" si="27"/>
        <v>-0.35318391220072248</v>
      </c>
      <c r="Q111" s="50">
        <f t="shared" si="27"/>
        <v>-0.37619472761243372</v>
      </c>
      <c r="R111" s="50">
        <f t="shared" si="25"/>
        <v>-0.37096431117215023</v>
      </c>
      <c r="S111" s="50">
        <f t="shared" si="25"/>
        <v>-0.37096431117215023</v>
      </c>
      <c r="T111" s="50">
        <f t="shared" si="25"/>
        <v>-0.37375666722669393</v>
      </c>
      <c r="U111" s="50">
        <f t="shared" si="25"/>
        <v>-0.37220989192638954</v>
      </c>
      <c r="V111" s="50">
        <f t="shared" si="25"/>
        <v>-0.37232558117904119</v>
      </c>
      <c r="W111" s="50">
        <f t="shared" si="25"/>
        <v>-0.37217365114505913</v>
      </c>
      <c r="X111" s="50">
        <f t="shared" si="25"/>
        <v>-0.37217365114505913</v>
      </c>
      <c r="Y111" s="50">
        <f t="shared" si="25"/>
        <v>-0.3663378805061861</v>
      </c>
      <c r="Z111" s="50">
        <f t="shared" si="25"/>
        <v>-0.36626957715255798</v>
      </c>
      <c r="AA111" s="50">
        <f t="shared" si="25"/>
        <v>-0.36626957715255798</v>
      </c>
      <c r="AB111" s="50">
        <f t="shared" si="25"/>
        <v>-0.36626957715255798</v>
      </c>
      <c r="AC111" s="50">
        <f t="shared" si="25"/>
        <v>-0.36626957715255798</v>
      </c>
      <c r="AD111" s="50">
        <f t="shared" si="25"/>
        <v>-0.36626957715255798</v>
      </c>
      <c r="AE111" s="50">
        <f t="shared" si="25"/>
        <v>-0.36626957715255798</v>
      </c>
      <c r="AF111" s="50">
        <f t="shared" si="25"/>
        <v>-0.36626957715255798</v>
      </c>
      <c r="AG111" s="50">
        <f t="shared" si="25"/>
        <v>-0.36593420147204192</v>
      </c>
      <c r="AH111" s="50">
        <f t="shared" si="25"/>
        <v>-0.36629825248120612</v>
      </c>
      <c r="AI111" s="50">
        <f t="shared" si="25"/>
        <v>-0.36526635433847598</v>
      </c>
      <c r="AJ111" s="50">
        <f t="shared" si="25"/>
        <v>-0.36300457608450415</v>
      </c>
      <c r="AK111" s="50">
        <f t="shared" si="25"/>
        <v>-0.36300457608450415</v>
      </c>
      <c r="AL111" s="50">
        <f t="shared" si="25"/>
        <v>-0.36300457608450415</v>
      </c>
      <c r="AM111" s="50">
        <f t="shared" si="25"/>
        <v>-0.36300457608450415</v>
      </c>
      <c r="AN111" s="50">
        <f t="shared" si="19"/>
        <v>-0.36300457608450415</v>
      </c>
      <c r="AO111" s="50">
        <f t="shared" ref="AO111:CA111" si="28">-((AO63-1)*(AO63-2))^-1</f>
        <v>-0.36300457608450415</v>
      </c>
      <c r="AP111" s="50">
        <f t="shared" si="28"/>
        <v>-0.36330124307677641</v>
      </c>
      <c r="AQ111" s="50">
        <f t="shared" si="28"/>
        <v>-0.3646610212119904</v>
      </c>
      <c r="AR111" s="50">
        <f t="shared" si="28"/>
        <v>-0.35723811902786179</v>
      </c>
      <c r="AS111" s="50">
        <f t="shared" si="28"/>
        <v>-0.35723811902786179</v>
      </c>
      <c r="AT111" s="50">
        <f t="shared" si="28"/>
        <v>-0.35723811902786179</v>
      </c>
      <c r="AU111" s="50">
        <f t="shared" si="28"/>
        <v>-0.35847376209800835</v>
      </c>
      <c r="AV111" s="50">
        <f t="shared" si="28"/>
        <v>-0.358453949413364</v>
      </c>
      <c r="AW111" s="50">
        <f t="shared" si="28"/>
        <v>-0.35787232007543673</v>
      </c>
      <c r="AX111" s="50">
        <f t="shared" si="28"/>
        <v>-0.35942023921528288</v>
      </c>
      <c r="AY111" s="50">
        <f t="shared" si="28"/>
        <v>-0.35976106800625407</v>
      </c>
      <c r="AZ111" s="50">
        <f t="shared" si="28"/>
        <v>-0.36049497131011271</v>
      </c>
      <c r="BA111" s="50">
        <f t="shared" si="28"/>
        <v>-0.36049497131011271</v>
      </c>
      <c r="BB111" s="50">
        <f t="shared" si="28"/>
        <v>-0.36134895762612879</v>
      </c>
      <c r="BC111" s="50">
        <f t="shared" si="28"/>
        <v>-0.36095473102265507</v>
      </c>
      <c r="BD111" s="50">
        <f t="shared" si="28"/>
        <v>-0.36120196145824995</v>
      </c>
      <c r="BE111" s="50">
        <f t="shared" si="28"/>
        <v>-0.36293968399484183</v>
      </c>
      <c r="BF111" s="50">
        <f t="shared" si="28"/>
        <v>-0.36293968399484183</v>
      </c>
      <c r="BG111" s="50">
        <f t="shared" si="28"/>
        <v>-0.36293968399484183</v>
      </c>
      <c r="BH111" s="50">
        <f t="shared" si="28"/>
        <v>-0.36293968399484183</v>
      </c>
      <c r="BI111" s="50">
        <f t="shared" si="28"/>
        <v>-0.3628078305655249</v>
      </c>
      <c r="BJ111" s="50">
        <f t="shared" si="28"/>
        <v>-0.36329650573826433</v>
      </c>
      <c r="BK111" s="50">
        <f t="shared" si="28"/>
        <v>-0.36450989078726337</v>
      </c>
      <c r="BL111" s="50">
        <f t="shared" si="28"/>
        <v>-0.36450989078726337</v>
      </c>
      <c r="BM111" s="50">
        <f t="shared" si="28"/>
        <v>-0.36464917391497526</v>
      </c>
      <c r="BN111" s="50">
        <f t="shared" si="28"/>
        <v>-0.36464917391497526</v>
      </c>
      <c r="BO111" s="50">
        <f t="shared" si="28"/>
        <v>-0.36943547793615134</v>
      </c>
      <c r="BP111" s="50">
        <f t="shared" si="28"/>
        <v>-0.36572567921907118</v>
      </c>
      <c r="BQ111" s="50">
        <f t="shared" si="28"/>
        <v>-0.36776526950710692</v>
      </c>
      <c r="BR111" s="50">
        <f t="shared" si="28"/>
        <v>-0.36847631235552053</v>
      </c>
      <c r="BS111" s="50">
        <f t="shared" si="28"/>
        <v>-0.36847631235552053</v>
      </c>
      <c r="BT111" s="50">
        <f t="shared" si="28"/>
        <v>-0.36847631235552053</v>
      </c>
      <c r="BU111" s="50">
        <f t="shared" si="28"/>
        <v>-0.37566463095267727</v>
      </c>
      <c r="BV111" s="50">
        <f t="shared" si="28"/>
        <v>-0.37116359829193263</v>
      </c>
      <c r="BW111" s="50">
        <f t="shared" si="28"/>
        <v>-0.38214889387807682</v>
      </c>
      <c r="BX111" s="50">
        <f t="shared" si="28"/>
        <v>-0.38989557814338138</v>
      </c>
      <c r="BY111" s="50">
        <f t="shared" si="28"/>
        <v>-0.38989557814338138</v>
      </c>
      <c r="BZ111" s="50">
        <f t="shared" si="28"/>
        <v>-0.38989557814338138</v>
      </c>
      <c r="CA111" s="50">
        <f t="shared" si="28"/>
        <v>-0.38989557814338138</v>
      </c>
    </row>
    <row r="112" spans="1:79">
      <c r="A112" s="50">
        <f t="shared" si="8"/>
        <v>1997</v>
      </c>
      <c r="B112" s="50">
        <f t="shared" si="27"/>
        <v>-0.95942661735580137</v>
      </c>
      <c r="C112" s="50">
        <f t="shared" si="27"/>
        <v>-0.616857743068565</v>
      </c>
      <c r="D112" s="50">
        <f t="shared" si="27"/>
        <v>-0.53476647179990389</v>
      </c>
      <c r="E112" s="50">
        <f t="shared" si="27"/>
        <v>-0.55743780936423071</v>
      </c>
      <c r="F112" s="50">
        <f t="shared" si="27"/>
        <v>-0.55387095895890437</v>
      </c>
      <c r="G112" s="50">
        <f t="shared" si="27"/>
        <v>-0.48609364242679159</v>
      </c>
      <c r="H112" s="50">
        <f t="shared" si="27"/>
        <v>-0.46337911893778061</v>
      </c>
      <c r="I112" s="50">
        <f t="shared" si="27"/>
        <v>-0.38514375515089871</v>
      </c>
      <c r="J112" s="50">
        <f t="shared" si="27"/>
        <v>-0.3786367236138779</v>
      </c>
      <c r="K112" s="50">
        <f t="shared" si="27"/>
        <v>-0.35945033927969605</v>
      </c>
      <c r="L112" s="50">
        <f t="shared" si="27"/>
        <v>-0.37065908978648987</v>
      </c>
      <c r="M112" s="50">
        <f t="shared" si="27"/>
        <v>-0.37070855194416907</v>
      </c>
      <c r="N112" s="50">
        <f t="shared" si="27"/>
        <v>-0.37070855194416907</v>
      </c>
      <c r="O112" s="50">
        <f t="shared" si="27"/>
        <v>-0.36650452547058043</v>
      </c>
      <c r="P112" s="50">
        <f t="shared" si="27"/>
        <v>-0.36592079848447012</v>
      </c>
      <c r="Q112" s="50">
        <f t="shared" si="27"/>
        <v>-0.38886806670264806</v>
      </c>
      <c r="R112" s="50">
        <f t="shared" si="25"/>
        <v>-0.38346927624407462</v>
      </c>
      <c r="S112" s="50">
        <f t="shared" si="25"/>
        <v>-0.38346927624407462</v>
      </c>
      <c r="T112" s="50">
        <f t="shared" si="25"/>
        <v>-0.3857946753152493</v>
      </c>
      <c r="U112" s="50">
        <f t="shared" si="25"/>
        <v>-0.38438081797807461</v>
      </c>
      <c r="V112" s="50">
        <f t="shared" si="25"/>
        <v>-0.38448682354084546</v>
      </c>
      <c r="W112" s="50">
        <f t="shared" si="25"/>
        <v>-0.38432934507469213</v>
      </c>
      <c r="X112" s="50">
        <f t="shared" si="25"/>
        <v>-0.38457492211193078</v>
      </c>
      <c r="Y112" s="50">
        <f t="shared" si="25"/>
        <v>-0.37859874730470122</v>
      </c>
      <c r="Z112" s="50">
        <f t="shared" si="25"/>
        <v>-0.37852287044592159</v>
      </c>
      <c r="AA112" s="50">
        <f t="shared" si="25"/>
        <v>-0.37852287044592159</v>
      </c>
      <c r="AB112" s="50">
        <f t="shared" si="25"/>
        <v>-0.37852287044592159</v>
      </c>
      <c r="AC112" s="50">
        <f t="shared" si="25"/>
        <v>-0.37852287044592159</v>
      </c>
      <c r="AD112" s="50">
        <f t="shared" si="25"/>
        <v>-0.37852287044592159</v>
      </c>
      <c r="AE112" s="50">
        <f t="shared" si="25"/>
        <v>-0.37852287044592159</v>
      </c>
      <c r="AF112" s="50">
        <f t="shared" si="25"/>
        <v>-0.37852287044592159</v>
      </c>
      <c r="AG112" s="50">
        <f t="shared" si="25"/>
        <v>-0.37751002966256975</v>
      </c>
      <c r="AH112" s="50">
        <f t="shared" si="25"/>
        <v>-0.37786282483789274</v>
      </c>
      <c r="AI112" s="50">
        <f t="shared" si="25"/>
        <v>-0.37680518540967139</v>
      </c>
      <c r="AJ112" s="50">
        <f t="shared" si="25"/>
        <v>-0.37465673075907913</v>
      </c>
      <c r="AK112" s="50">
        <f t="shared" si="25"/>
        <v>-0.37465673075907913</v>
      </c>
      <c r="AL112" s="50">
        <f t="shared" si="25"/>
        <v>-0.37465673075907913</v>
      </c>
      <c r="AM112" s="50">
        <f t="shared" si="25"/>
        <v>-0.37465673075907913</v>
      </c>
      <c r="AN112" s="50">
        <f t="shared" si="19"/>
        <v>-0.37465673075907913</v>
      </c>
      <c r="AO112" s="50">
        <f t="shared" ref="AO112:CA112" si="29">-((AO64-1)*(AO64-2))^-1</f>
        <v>-0.37465673075907913</v>
      </c>
      <c r="AP112" s="50">
        <f t="shared" si="29"/>
        <v>-0.3749459690452665</v>
      </c>
      <c r="AQ112" s="50">
        <f t="shared" si="29"/>
        <v>-0.37728555950085341</v>
      </c>
      <c r="AR112" s="50">
        <f t="shared" si="29"/>
        <v>-0.36970642659515901</v>
      </c>
      <c r="AS112" s="50">
        <f t="shared" si="29"/>
        <v>-0.36970642659515901</v>
      </c>
      <c r="AT112" s="50">
        <f t="shared" si="29"/>
        <v>-0.36987958872257637</v>
      </c>
      <c r="AU112" s="50">
        <f t="shared" si="29"/>
        <v>-0.3711276681974453</v>
      </c>
      <c r="AV112" s="50">
        <f t="shared" si="29"/>
        <v>-0.37109907624608518</v>
      </c>
      <c r="AW112" s="50">
        <f t="shared" si="29"/>
        <v>-0.37070650442904457</v>
      </c>
      <c r="AX112" s="50">
        <f t="shared" si="29"/>
        <v>-0.37298202623110038</v>
      </c>
      <c r="AY112" s="50">
        <f t="shared" si="29"/>
        <v>-0.37330805059487376</v>
      </c>
      <c r="AZ112" s="50">
        <f t="shared" si="29"/>
        <v>-0.37424750122444822</v>
      </c>
      <c r="BA112" s="50">
        <f t="shared" si="29"/>
        <v>-0.37424750122444822</v>
      </c>
      <c r="BB112" s="50">
        <f t="shared" si="29"/>
        <v>-0.37425870055255739</v>
      </c>
      <c r="BC112" s="50">
        <f t="shared" si="29"/>
        <v>-0.37384032569640224</v>
      </c>
      <c r="BD112" s="50">
        <f t="shared" si="29"/>
        <v>-0.37406610221931758</v>
      </c>
      <c r="BE112" s="50">
        <f t="shared" si="29"/>
        <v>-0.37643417962681669</v>
      </c>
      <c r="BF112" s="50">
        <f t="shared" si="29"/>
        <v>-0.37643417962681669</v>
      </c>
      <c r="BG112" s="50">
        <f t="shared" si="29"/>
        <v>-0.37643417962681669</v>
      </c>
      <c r="BH112" s="50">
        <f t="shared" si="29"/>
        <v>-0.37643417962681669</v>
      </c>
      <c r="BI112" s="50">
        <f t="shared" si="29"/>
        <v>-0.37630149706569405</v>
      </c>
      <c r="BJ112" s="50">
        <f t="shared" si="29"/>
        <v>-0.37696144992686287</v>
      </c>
      <c r="BK112" s="50">
        <f t="shared" si="29"/>
        <v>-0.37795710924622128</v>
      </c>
      <c r="BL112" s="50">
        <f t="shared" si="29"/>
        <v>-0.37795710924622128</v>
      </c>
      <c r="BM112" s="50">
        <f t="shared" si="29"/>
        <v>-0.37809007444137938</v>
      </c>
      <c r="BN112" s="50">
        <f t="shared" si="29"/>
        <v>-0.37809007444137938</v>
      </c>
      <c r="BO112" s="50">
        <f t="shared" si="29"/>
        <v>-0.38370453662015924</v>
      </c>
      <c r="BP112" s="50">
        <f t="shared" si="29"/>
        <v>-0.37970114861249987</v>
      </c>
      <c r="BQ112" s="50">
        <f t="shared" si="29"/>
        <v>-0.38179441110355267</v>
      </c>
      <c r="BR112" s="50">
        <f t="shared" si="29"/>
        <v>-0.38247340989202294</v>
      </c>
      <c r="BS112" s="50">
        <f t="shared" si="29"/>
        <v>-0.38247340989202294</v>
      </c>
      <c r="BT112" s="50">
        <f t="shared" si="29"/>
        <v>-0.38247340989202294</v>
      </c>
      <c r="BU112" s="50">
        <f t="shared" si="29"/>
        <v>-0.39034483220541821</v>
      </c>
      <c r="BV112" s="50">
        <f t="shared" si="29"/>
        <v>-0.38655098062668103</v>
      </c>
      <c r="BW112" s="50">
        <f t="shared" si="29"/>
        <v>-0.40012185276903633</v>
      </c>
      <c r="BX112" s="50">
        <f t="shared" si="29"/>
        <v>-0.40861558555388555</v>
      </c>
      <c r="BY112" s="50">
        <f t="shared" si="29"/>
        <v>-0.40861558555388555</v>
      </c>
      <c r="BZ112" s="50">
        <f t="shared" si="29"/>
        <v>-0.40861558555388555</v>
      </c>
      <c r="CA112" s="50">
        <f t="shared" si="29"/>
        <v>-0.40861558555388555</v>
      </c>
    </row>
    <row r="113" spans="1:79">
      <c r="A113" s="50">
        <f t="shared" si="8"/>
        <v>1998</v>
      </c>
      <c r="B113" s="50">
        <f t="shared" si="27"/>
        <v>-0.95942661735580137</v>
      </c>
      <c r="C113" s="50">
        <f t="shared" si="27"/>
        <v>-0.65191669110586759</v>
      </c>
      <c r="D113" s="50">
        <f t="shared" si="27"/>
        <v>-0.56742216122986822</v>
      </c>
      <c r="E113" s="50">
        <f t="shared" si="27"/>
        <v>-0.59001737776245333</v>
      </c>
      <c r="F113" s="50">
        <f t="shared" si="27"/>
        <v>-0.5862233291242599</v>
      </c>
      <c r="G113" s="50">
        <f t="shared" si="27"/>
        <v>-0.50793780781313713</v>
      </c>
      <c r="H113" s="50">
        <f t="shared" si="27"/>
        <v>-0.49224490209475497</v>
      </c>
      <c r="I113" s="50">
        <f t="shared" si="27"/>
        <v>-0.4037144626873207</v>
      </c>
      <c r="J113" s="50">
        <f t="shared" si="27"/>
        <v>-0.39659270692422455</v>
      </c>
      <c r="K113" s="50">
        <f t="shared" si="27"/>
        <v>-0.37371466190423502</v>
      </c>
      <c r="L113" s="50">
        <f t="shared" si="27"/>
        <v>-0.38141622560404481</v>
      </c>
      <c r="M113" s="50">
        <f t="shared" si="27"/>
        <v>-0.38145960063784279</v>
      </c>
      <c r="N113" s="50">
        <f t="shared" si="27"/>
        <v>-0.38145960063784279</v>
      </c>
      <c r="O113" s="50">
        <f t="shared" si="27"/>
        <v>-0.37778030087509035</v>
      </c>
      <c r="P113" s="50">
        <f t="shared" si="27"/>
        <v>-0.37666231668993522</v>
      </c>
      <c r="Q113" s="50">
        <f t="shared" si="27"/>
        <v>-0.40243079966986939</v>
      </c>
      <c r="R113" s="50">
        <f t="shared" si="25"/>
        <v>-0.39702695774001179</v>
      </c>
      <c r="S113" s="50">
        <f t="shared" si="25"/>
        <v>-0.39702695774001179</v>
      </c>
      <c r="T113" s="50">
        <f t="shared" si="25"/>
        <v>-0.39909185268090186</v>
      </c>
      <c r="U113" s="50">
        <f t="shared" si="25"/>
        <v>-0.3975565802967882</v>
      </c>
      <c r="V113" s="50">
        <f t="shared" si="25"/>
        <v>-0.39765336780223026</v>
      </c>
      <c r="W113" s="50">
        <f t="shared" si="25"/>
        <v>-0.39748955041174328</v>
      </c>
      <c r="X113" s="50">
        <f t="shared" si="25"/>
        <v>-0.39772941834506503</v>
      </c>
      <c r="Y113" s="50">
        <f t="shared" si="25"/>
        <v>-0.39159640159747267</v>
      </c>
      <c r="Z113" s="50">
        <f t="shared" si="25"/>
        <v>-0.39151282435899482</v>
      </c>
      <c r="AA113" s="50">
        <f t="shared" si="25"/>
        <v>-0.39151282435899482</v>
      </c>
      <c r="AB113" s="50">
        <f t="shared" si="25"/>
        <v>-0.39151282435899482</v>
      </c>
      <c r="AC113" s="50">
        <f t="shared" si="25"/>
        <v>-0.39151282435899482</v>
      </c>
      <c r="AD113" s="50">
        <f t="shared" si="25"/>
        <v>-0.39151282435899482</v>
      </c>
      <c r="AE113" s="50">
        <f t="shared" si="25"/>
        <v>-0.39151282435899482</v>
      </c>
      <c r="AF113" s="50">
        <f t="shared" si="25"/>
        <v>-0.39151282435899482</v>
      </c>
      <c r="AG113" s="50">
        <f t="shared" si="25"/>
        <v>-0.39176486326296939</v>
      </c>
      <c r="AH113" s="50">
        <f t="shared" si="25"/>
        <v>-0.39210744376068746</v>
      </c>
      <c r="AI113" s="50">
        <f t="shared" si="25"/>
        <v>-0.39095812754464088</v>
      </c>
      <c r="AJ113" s="50">
        <f t="shared" si="25"/>
        <v>-0.38872075326270389</v>
      </c>
      <c r="AK113" s="50">
        <f t="shared" si="25"/>
        <v>-0.38872075326270389</v>
      </c>
      <c r="AL113" s="50">
        <f t="shared" si="25"/>
        <v>-0.38872075326270389</v>
      </c>
      <c r="AM113" s="50">
        <f t="shared" si="25"/>
        <v>-0.38872075326270389</v>
      </c>
      <c r="AN113" s="50">
        <f t="shared" si="19"/>
        <v>-0.38872075326270389</v>
      </c>
      <c r="AO113" s="50">
        <f t="shared" ref="AO113:CA113" si="30">-((AO65-1)*(AO65-2))^-1</f>
        <v>-0.38872075326270389</v>
      </c>
      <c r="AP113" s="50">
        <f t="shared" si="30"/>
        <v>-0.38900349358631098</v>
      </c>
      <c r="AQ113" s="50">
        <f t="shared" si="30"/>
        <v>-0.39114525108516163</v>
      </c>
      <c r="AR113" s="50">
        <f t="shared" si="30"/>
        <v>-0.3833196029545699</v>
      </c>
      <c r="AS113" s="50">
        <f t="shared" si="30"/>
        <v>-0.3833196029545699</v>
      </c>
      <c r="AT113" s="50">
        <f t="shared" si="30"/>
        <v>-0.38372155102005112</v>
      </c>
      <c r="AU113" s="50">
        <f t="shared" si="30"/>
        <v>-0.38527615946250843</v>
      </c>
      <c r="AV113" s="50">
        <f t="shared" si="30"/>
        <v>-0.38523829039252855</v>
      </c>
      <c r="AW113" s="50">
        <f t="shared" si="30"/>
        <v>-0.38482820981180954</v>
      </c>
      <c r="AX113" s="50">
        <f t="shared" si="30"/>
        <v>-0.38728668226119883</v>
      </c>
      <c r="AY113" s="50">
        <f t="shared" si="30"/>
        <v>-0.38759873900791481</v>
      </c>
      <c r="AZ113" s="50">
        <f t="shared" si="30"/>
        <v>-0.38860604529907716</v>
      </c>
      <c r="BA113" s="50">
        <f t="shared" si="30"/>
        <v>-0.38860604529907716</v>
      </c>
      <c r="BB113" s="50">
        <f t="shared" si="30"/>
        <v>-0.38837348362209645</v>
      </c>
      <c r="BC113" s="50">
        <f t="shared" si="30"/>
        <v>-0.38827920843109937</v>
      </c>
      <c r="BD113" s="50">
        <f t="shared" si="30"/>
        <v>-0.38846469129284189</v>
      </c>
      <c r="BE113" s="50">
        <f t="shared" si="30"/>
        <v>-0.39216353927287234</v>
      </c>
      <c r="BF113" s="50">
        <f t="shared" si="30"/>
        <v>-0.39216353927287234</v>
      </c>
      <c r="BG113" s="50">
        <f t="shared" si="30"/>
        <v>-0.39216353927287234</v>
      </c>
      <c r="BH113" s="50">
        <f t="shared" si="30"/>
        <v>-0.39216353927287234</v>
      </c>
      <c r="BI113" s="50">
        <f t="shared" si="30"/>
        <v>-0.39202895513615271</v>
      </c>
      <c r="BJ113" s="50">
        <f t="shared" si="30"/>
        <v>-0.39388396286648814</v>
      </c>
      <c r="BK113" s="50">
        <f t="shared" si="30"/>
        <v>-0.39478821827161148</v>
      </c>
      <c r="BL113" s="50">
        <f t="shared" si="30"/>
        <v>-0.39478821827161148</v>
      </c>
      <c r="BM113" s="50">
        <f t="shared" si="30"/>
        <v>-0.39491530868130575</v>
      </c>
      <c r="BN113" s="50">
        <f t="shared" si="30"/>
        <v>-0.39491530868130575</v>
      </c>
      <c r="BO113" s="50">
        <f t="shared" si="30"/>
        <v>-0.40107196907483211</v>
      </c>
      <c r="BP113" s="50">
        <f t="shared" si="30"/>
        <v>-0.39619178887353645</v>
      </c>
      <c r="BQ113" s="50">
        <f t="shared" si="30"/>
        <v>-0.398258440851609</v>
      </c>
      <c r="BR113" s="50">
        <f t="shared" si="30"/>
        <v>-0.39888480976266316</v>
      </c>
      <c r="BS113" s="50">
        <f t="shared" si="30"/>
        <v>-0.39888480976266316</v>
      </c>
      <c r="BT113" s="50">
        <f t="shared" si="30"/>
        <v>-0.39888480976266316</v>
      </c>
      <c r="BU113" s="50">
        <f t="shared" si="30"/>
        <v>-0.40738262703215095</v>
      </c>
      <c r="BV113" s="50">
        <f t="shared" si="30"/>
        <v>-0.40360453297261051</v>
      </c>
      <c r="BW113" s="50">
        <f t="shared" si="30"/>
        <v>-0.42149271689085266</v>
      </c>
      <c r="BX113" s="50">
        <f t="shared" si="30"/>
        <v>-0.43061686594160076</v>
      </c>
      <c r="BY113" s="50">
        <f t="shared" si="30"/>
        <v>-0.43061686594160076</v>
      </c>
      <c r="BZ113" s="50">
        <f t="shared" si="30"/>
        <v>-0.43095069631679633</v>
      </c>
      <c r="CA113" s="50">
        <f t="shared" si="30"/>
        <v>-0.43095069631679633</v>
      </c>
    </row>
    <row r="114" spans="1:79">
      <c r="A114" s="50">
        <f t="shared" si="8"/>
        <v>1999</v>
      </c>
      <c r="B114" s="50">
        <f t="shared" si="27"/>
        <v>-0.95942661735580137</v>
      </c>
      <c r="C114" s="50">
        <f t="shared" si="27"/>
        <v>-0.6536895755658364</v>
      </c>
      <c r="D114" s="50">
        <f t="shared" si="27"/>
        <v>-0.58553959115398302</v>
      </c>
      <c r="E114" s="50">
        <f t="shared" si="27"/>
        <v>-0.58697086599562631</v>
      </c>
      <c r="F114" s="50">
        <f t="shared" si="27"/>
        <v>-0.58345586929794901</v>
      </c>
      <c r="G114" s="50">
        <f t="shared" si="27"/>
        <v>-0.51356621945862435</v>
      </c>
      <c r="H114" s="50">
        <f t="shared" si="27"/>
        <v>-0.48822674084289752</v>
      </c>
      <c r="I114" s="50">
        <f t="shared" si="27"/>
        <v>-0.40468315581406128</v>
      </c>
      <c r="J114" s="50">
        <f t="shared" si="27"/>
        <v>-0.39774356159325008</v>
      </c>
      <c r="K114" s="50">
        <f t="shared" si="27"/>
        <v>-0.37958292346278294</v>
      </c>
      <c r="L114" s="50">
        <f t="shared" si="27"/>
        <v>-0.38404689894239857</v>
      </c>
      <c r="M114" s="50">
        <f t="shared" si="27"/>
        <v>-0.38408714575298358</v>
      </c>
      <c r="N114" s="50">
        <f t="shared" si="27"/>
        <v>-0.3844623349778683</v>
      </c>
      <c r="O114" s="50">
        <f t="shared" si="27"/>
        <v>-0.38109297413293297</v>
      </c>
      <c r="P114" s="50">
        <f t="shared" si="27"/>
        <v>-0.38035144609994037</v>
      </c>
      <c r="Q114" s="50">
        <f t="shared" si="27"/>
        <v>-0.40988926134499765</v>
      </c>
      <c r="R114" s="50">
        <f t="shared" si="25"/>
        <v>-0.40488670139910704</v>
      </c>
      <c r="S114" s="50">
        <f t="shared" si="25"/>
        <v>-0.40488670139910704</v>
      </c>
      <c r="T114" s="50">
        <f t="shared" si="25"/>
        <v>-0.40661939924516138</v>
      </c>
      <c r="U114" s="50">
        <f t="shared" si="25"/>
        <v>-0.4050287193666815</v>
      </c>
      <c r="V114" s="50">
        <f t="shared" si="25"/>
        <v>-0.40511836719197908</v>
      </c>
      <c r="W114" s="50">
        <f t="shared" si="25"/>
        <v>-0.40495513597263039</v>
      </c>
      <c r="X114" s="50">
        <f t="shared" si="25"/>
        <v>-0.40518629227473096</v>
      </c>
      <c r="Y114" s="50">
        <f t="shared" si="25"/>
        <v>-0.39913636967659855</v>
      </c>
      <c r="Z114" s="50">
        <f t="shared" si="25"/>
        <v>-0.39905052941296815</v>
      </c>
      <c r="AA114" s="50">
        <f t="shared" si="25"/>
        <v>-0.39902381565445849</v>
      </c>
      <c r="AB114" s="50">
        <f t="shared" si="25"/>
        <v>-0.39902381565445849</v>
      </c>
      <c r="AC114" s="50">
        <f t="shared" si="25"/>
        <v>-0.39902381565445849</v>
      </c>
      <c r="AD114" s="50">
        <f t="shared" si="25"/>
        <v>-0.39902381565445849</v>
      </c>
      <c r="AE114" s="50">
        <f t="shared" si="25"/>
        <v>-0.39902381565445849</v>
      </c>
      <c r="AF114" s="50">
        <f t="shared" si="25"/>
        <v>-0.39902381565445849</v>
      </c>
      <c r="AG114" s="50">
        <f t="shared" si="25"/>
        <v>-0.39922455995439926</v>
      </c>
      <c r="AH114" s="50">
        <f t="shared" si="25"/>
        <v>-0.39955409563284799</v>
      </c>
      <c r="AI114" s="50">
        <f t="shared" si="25"/>
        <v>-0.39842604064167181</v>
      </c>
      <c r="AJ114" s="50">
        <f t="shared" si="25"/>
        <v>-0.39592982542398081</v>
      </c>
      <c r="AK114" s="50">
        <f t="shared" si="25"/>
        <v>-0.39592982542398081</v>
      </c>
      <c r="AL114" s="50">
        <f t="shared" si="25"/>
        <v>-0.39592982542398081</v>
      </c>
      <c r="AM114" s="50">
        <f t="shared" si="25"/>
        <v>-0.39592982542398081</v>
      </c>
      <c r="AN114" s="50">
        <f t="shared" si="19"/>
        <v>-0.39592982542398081</v>
      </c>
      <c r="AO114" s="50">
        <f t="shared" ref="AO114:CA114" si="31">-((AO66-1)*(AO66-2))^-1</f>
        <v>-0.39592982542398081</v>
      </c>
      <c r="AP114" s="50">
        <f t="shared" si="31"/>
        <v>-0.39620251229725623</v>
      </c>
      <c r="AQ114" s="50">
        <f t="shared" si="31"/>
        <v>-0.39835723533136858</v>
      </c>
      <c r="AR114" s="50">
        <f t="shared" si="31"/>
        <v>-0.39012930257720418</v>
      </c>
      <c r="AS114" s="50">
        <f t="shared" si="31"/>
        <v>-0.39012930257720418</v>
      </c>
      <c r="AT114" s="50">
        <f t="shared" si="31"/>
        <v>-0.39071233138688022</v>
      </c>
      <c r="AU114" s="50">
        <f t="shared" si="31"/>
        <v>-0.3922192576923329</v>
      </c>
      <c r="AV114" s="50">
        <f t="shared" si="31"/>
        <v>-0.39217825177985766</v>
      </c>
      <c r="AW114" s="50">
        <f t="shared" si="31"/>
        <v>-0.39177179210269863</v>
      </c>
      <c r="AX114" s="50">
        <f t="shared" si="31"/>
        <v>-0.39446055742008174</v>
      </c>
      <c r="AY114" s="50">
        <f t="shared" si="31"/>
        <v>-0.39475748081466999</v>
      </c>
      <c r="AZ114" s="50">
        <f t="shared" si="31"/>
        <v>-0.39569479666971619</v>
      </c>
      <c r="BA114" s="50">
        <f t="shared" si="31"/>
        <v>-0.39569479666971619</v>
      </c>
      <c r="BB114" s="50">
        <f t="shared" si="31"/>
        <v>-0.39555255519080695</v>
      </c>
      <c r="BC114" s="50">
        <f t="shared" si="31"/>
        <v>-0.39549354075759491</v>
      </c>
      <c r="BD114" s="50">
        <f t="shared" si="31"/>
        <v>-0.3956445031503576</v>
      </c>
      <c r="BE114" s="50">
        <f t="shared" si="31"/>
        <v>-0.40048215986255514</v>
      </c>
      <c r="BF114" s="50">
        <f t="shared" si="31"/>
        <v>-0.40048215986255514</v>
      </c>
      <c r="BG114" s="50">
        <f t="shared" si="31"/>
        <v>-0.40048215986255514</v>
      </c>
      <c r="BH114" s="50">
        <f t="shared" si="31"/>
        <v>-0.40048215986255514</v>
      </c>
      <c r="BI114" s="50">
        <f t="shared" si="31"/>
        <v>-0.40035032216863919</v>
      </c>
      <c r="BJ114" s="50">
        <f t="shared" si="31"/>
        <v>-0.4034794767118593</v>
      </c>
      <c r="BK114" s="50">
        <f t="shared" si="31"/>
        <v>-0.40454042056211226</v>
      </c>
      <c r="BL114" s="50">
        <f t="shared" si="31"/>
        <v>-0.40454042056211226</v>
      </c>
      <c r="BM114" s="50">
        <f t="shared" si="31"/>
        <v>-0.40499854347939374</v>
      </c>
      <c r="BN114" s="50">
        <f t="shared" si="31"/>
        <v>-0.40499854347939374</v>
      </c>
      <c r="BO114" s="50">
        <f t="shared" si="31"/>
        <v>-0.41212508137481541</v>
      </c>
      <c r="BP114" s="50">
        <f t="shared" si="31"/>
        <v>-0.40680059423323867</v>
      </c>
      <c r="BQ114" s="50">
        <f t="shared" si="31"/>
        <v>-0.40882492522940661</v>
      </c>
      <c r="BR114" s="50">
        <f t="shared" si="31"/>
        <v>-0.40951820819642715</v>
      </c>
      <c r="BS114" s="50">
        <f t="shared" si="31"/>
        <v>-0.40951820819642715</v>
      </c>
      <c r="BT114" s="50">
        <f t="shared" si="31"/>
        <v>-0.40951820819642715</v>
      </c>
      <c r="BU114" s="50">
        <f t="shared" si="31"/>
        <v>-0.41947678532499633</v>
      </c>
      <c r="BV114" s="50">
        <f t="shared" si="31"/>
        <v>-0.41567722392913181</v>
      </c>
      <c r="BW114" s="50">
        <f t="shared" si="31"/>
        <v>-0.43535540103830389</v>
      </c>
      <c r="BX114" s="50">
        <f t="shared" si="31"/>
        <v>-0.44439816842222835</v>
      </c>
      <c r="BY114" s="50">
        <f t="shared" si="31"/>
        <v>-0.44439816842222835</v>
      </c>
      <c r="BZ114" s="50">
        <f t="shared" si="31"/>
        <v>-0.44472028835955774</v>
      </c>
      <c r="CA114" s="50">
        <f t="shared" si="31"/>
        <v>-0.44472028835955774</v>
      </c>
    </row>
    <row r="115" spans="1:79">
      <c r="A115" s="50">
        <f t="shared" si="8"/>
        <v>2000</v>
      </c>
      <c r="B115" s="50">
        <f t="shared" si="27"/>
        <v>-0.95942661735580137</v>
      </c>
      <c r="C115" s="50">
        <f t="shared" si="27"/>
        <v>-0.65185605466175367</v>
      </c>
      <c r="D115" s="50">
        <f t="shared" si="27"/>
        <v>-0.57937995370272066</v>
      </c>
      <c r="E115" s="50">
        <f t="shared" si="27"/>
        <v>-0.58090664523328717</v>
      </c>
      <c r="F115" s="50">
        <f t="shared" si="27"/>
        <v>-0.57162520436251607</v>
      </c>
      <c r="G115" s="50">
        <f t="shared" si="27"/>
        <v>-0.50589206239759832</v>
      </c>
      <c r="H115" s="50">
        <f t="shared" si="27"/>
        <v>-0.49670439655732368</v>
      </c>
      <c r="I115" s="50">
        <f t="shared" si="27"/>
        <v>-0.40586041463327543</v>
      </c>
      <c r="J115" s="50">
        <f t="shared" si="27"/>
        <v>-0.39912802657057028</v>
      </c>
      <c r="K115" s="50">
        <f t="shared" si="27"/>
        <v>-0.38092865274891374</v>
      </c>
      <c r="L115" s="50">
        <f t="shared" si="27"/>
        <v>-0.39411464826185116</v>
      </c>
      <c r="M115" s="50">
        <f t="shared" si="27"/>
        <v>-0.39414997457533169</v>
      </c>
      <c r="N115" s="50">
        <f t="shared" si="27"/>
        <v>-0.39451161390727668</v>
      </c>
      <c r="O115" s="50">
        <f t="shared" si="27"/>
        <v>-0.39152171758973286</v>
      </c>
      <c r="P115" s="50">
        <f t="shared" si="27"/>
        <v>-0.39084384479449991</v>
      </c>
      <c r="Q115" s="50">
        <f t="shared" si="27"/>
        <v>-0.43020395789440713</v>
      </c>
      <c r="R115" s="50">
        <f t="shared" si="25"/>
        <v>-0.42441608819199544</v>
      </c>
      <c r="S115" s="50">
        <f t="shared" si="25"/>
        <v>-0.42441608819199544</v>
      </c>
      <c r="T115" s="50">
        <f t="shared" si="25"/>
        <v>-0.42514407686171846</v>
      </c>
      <c r="U115" s="50">
        <f t="shared" si="25"/>
        <v>-0.42327187060418558</v>
      </c>
      <c r="V115" s="50">
        <f t="shared" si="25"/>
        <v>-0.42335147005872142</v>
      </c>
      <c r="W115" s="50">
        <f t="shared" si="25"/>
        <v>-0.42317847596508945</v>
      </c>
      <c r="X115" s="50">
        <f t="shared" si="25"/>
        <v>-0.42340563390229591</v>
      </c>
      <c r="Y115" s="50">
        <f t="shared" si="25"/>
        <v>-0.41671448690080659</v>
      </c>
      <c r="Z115" s="50">
        <f t="shared" si="25"/>
        <v>-0.41661858285894338</v>
      </c>
      <c r="AA115" s="50">
        <f t="shared" si="25"/>
        <v>-0.41659038757302219</v>
      </c>
      <c r="AB115" s="50">
        <f t="shared" si="25"/>
        <v>-0.41659038757302219</v>
      </c>
      <c r="AC115" s="50">
        <f t="shared" si="25"/>
        <v>-0.41659038757302219</v>
      </c>
      <c r="AD115" s="50">
        <f t="shared" si="25"/>
        <v>-0.41659038757302219</v>
      </c>
      <c r="AE115" s="50">
        <f t="shared" si="25"/>
        <v>-0.41659038757302219</v>
      </c>
      <c r="AF115" s="50">
        <f t="shared" si="25"/>
        <v>-0.41659038757302219</v>
      </c>
      <c r="AG115" s="50">
        <f t="shared" si="25"/>
        <v>-0.41417155021848112</v>
      </c>
      <c r="AH115" s="50">
        <f t="shared" si="25"/>
        <v>-0.41449126550896759</v>
      </c>
      <c r="AI115" s="50">
        <f t="shared" si="25"/>
        <v>-0.41317609312172343</v>
      </c>
      <c r="AJ115" s="50">
        <f t="shared" si="25"/>
        <v>-0.4108048559105042</v>
      </c>
      <c r="AK115" s="50">
        <f t="shared" si="25"/>
        <v>-0.4108048559105042</v>
      </c>
      <c r="AL115" s="50">
        <f t="shared" si="25"/>
        <v>-0.4108048559105042</v>
      </c>
      <c r="AM115" s="50">
        <f t="shared" si="25"/>
        <v>-0.4108048559105042</v>
      </c>
      <c r="AN115" s="50">
        <f t="shared" si="19"/>
        <v>-0.4108048559105042</v>
      </c>
      <c r="AO115" s="50">
        <f t="shared" ref="AO115:CA115" si="32">-((AO67-1)*(AO67-2))^-1</f>
        <v>-0.4108048559105042</v>
      </c>
      <c r="AP115" s="50">
        <f t="shared" si="32"/>
        <v>-0.41129290504563121</v>
      </c>
      <c r="AQ115" s="50">
        <f t="shared" si="32"/>
        <v>-0.41228007488209634</v>
      </c>
      <c r="AR115" s="50">
        <f t="shared" si="32"/>
        <v>-0.40390462680979655</v>
      </c>
      <c r="AS115" s="50">
        <f t="shared" si="32"/>
        <v>-0.40390462680979655</v>
      </c>
      <c r="AT115" s="50">
        <f t="shared" si="32"/>
        <v>-0.40466073957415954</v>
      </c>
      <c r="AU115" s="50">
        <f t="shared" si="32"/>
        <v>-0.40603612843219172</v>
      </c>
      <c r="AV115" s="50">
        <f t="shared" si="32"/>
        <v>-0.40598751779751069</v>
      </c>
      <c r="AW115" s="50">
        <f t="shared" si="32"/>
        <v>-0.40556923164191294</v>
      </c>
      <c r="AX115" s="50">
        <f t="shared" si="32"/>
        <v>-0.40866013586711875</v>
      </c>
      <c r="AY115" s="50">
        <f t="shared" si="32"/>
        <v>-0.40894282840071544</v>
      </c>
      <c r="AZ115" s="50">
        <f t="shared" si="32"/>
        <v>-0.40994910110876159</v>
      </c>
      <c r="BA115" s="50">
        <f t="shared" si="32"/>
        <v>-0.40994910110876159</v>
      </c>
      <c r="BB115" s="50">
        <f t="shared" si="32"/>
        <v>-0.4099946036810489</v>
      </c>
      <c r="BC115" s="50">
        <f t="shared" si="32"/>
        <v>-0.41014387442870104</v>
      </c>
      <c r="BD115" s="50">
        <f t="shared" si="32"/>
        <v>-0.41024188848608478</v>
      </c>
      <c r="BE115" s="50">
        <f t="shared" si="32"/>
        <v>-0.41611482803361255</v>
      </c>
      <c r="BF115" s="50">
        <f t="shared" si="32"/>
        <v>-0.41611482803361255</v>
      </c>
      <c r="BG115" s="50">
        <f t="shared" si="32"/>
        <v>-0.41611482803361255</v>
      </c>
      <c r="BH115" s="50">
        <f t="shared" si="32"/>
        <v>-0.41611482803361255</v>
      </c>
      <c r="BI115" s="50">
        <f t="shared" si="32"/>
        <v>-0.41598219035321382</v>
      </c>
      <c r="BJ115" s="50">
        <f t="shared" si="32"/>
        <v>-0.41901324464883022</v>
      </c>
      <c r="BK115" s="50">
        <f t="shared" si="32"/>
        <v>-0.42025943224766593</v>
      </c>
      <c r="BL115" s="50">
        <f t="shared" si="32"/>
        <v>-0.42025943224766593</v>
      </c>
      <c r="BM115" s="50">
        <f t="shared" si="32"/>
        <v>-0.4207035014562287</v>
      </c>
      <c r="BN115" s="50">
        <f t="shared" si="32"/>
        <v>-0.4207035014562287</v>
      </c>
      <c r="BO115" s="50">
        <f t="shared" si="32"/>
        <v>-0.42878412755287076</v>
      </c>
      <c r="BP115" s="50">
        <f t="shared" si="32"/>
        <v>-0.42273968763816827</v>
      </c>
      <c r="BQ115" s="50">
        <f t="shared" si="32"/>
        <v>-0.42460567289439272</v>
      </c>
      <c r="BR115" s="50">
        <f t="shared" si="32"/>
        <v>-0.42528623497235263</v>
      </c>
      <c r="BS115" s="50">
        <f t="shared" si="32"/>
        <v>-0.42528623497235263</v>
      </c>
      <c r="BT115" s="50">
        <f t="shared" si="32"/>
        <v>-0.42528623497235263</v>
      </c>
      <c r="BU115" s="50">
        <f t="shared" si="32"/>
        <v>-0.43753693953325018</v>
      </c>
      <c r="BV115" s="50">
        <f t="shared" si="32"/>
        <v>-0.43333562192338959</v>
      </c>
      <c r="BW115" s="50">
        <f t="shared" si="32"/>
        <v>-0.45542488455367242</v>
      </c>
      <c r="BX115" s="50">
        <f t="shared" si="32"/>
        <v>-0.46425243463133026</v>
      </c>
      <c r="BY115" s="50">
        <f t="shared" si="32"/>
        <v>-0.46425243463133026</v>
      </c>
      <c r="BZ115" s="50">
        <f t="shared" si="32"/>
        <v>-0.46456696788344903</v>
      </c>
      <c r="CA115" s="50">
        <f t="shared" si="32"/>
        <v>-0.46456696788344903</v>
      </c>
    </row>
    <row r="116" spans="1:79">
      <c r="A116" s="50">
        <f t="shared" si="8"/>
        <v>2001</v>
      </c>
      <c r="B116" s="50">
        <f t="shared" si="27"/>
        <v>-0.95942661735580137</v>
      </c>
      <c r="C116" s="50">
        <f t="shared" si="27"/>
        <v>-0.65698773508784825</v>
      </c>
      <c r="D116" s="50">
        <f t="shared" si="27"/>
        <v>-0.59554371185642163</v>
      </c>
      <c r="E116" s="50">
        <f t="shared" si="27"/>
        <v>-0.5965461135295731</v>
      </c>
      <c r="F116" s="50">
        <f t="shared" si="27"/>
        <v>-0.58719540428405481</v>
      </c>
      <c r="G116" s="50">
        <f t="shared" si="27"/>
        <v>-0.51605095450468053</v>
      </c>
      <c r="H116" s="50">
        <f t="shared" si="27"/>
        <v>-0.50761330536262517</v>
      </c>
      <c r="I116" s="50">
        <f t="shared" si="27"/>
        <v>-0.41063115380575299</v>
      </c>
      <c r="J116" s="50">
        <f t="shared" si="27"/>
        <v>-0.40392033323259346</v>
      </c>
      <c r="K116" s="50">
        <f t="shared" si="27"/>
        <v>-0.38501306574293126</v>
      </c>
      <c r="L116" s="50">
        <f t="shared" si="27"/>
        <v>-0.39691695230602025</v>
      </c>
      <c r="M116" s="50">
        <f t="shared" si="27"/>
        <v>-0.39694975882069444</v>
      </c>
      <c r="N116" s="50">
        <f t="shared" si="27"/>
        <v>-0.39772730762547798</v>
      </c>
      <c r="O116" s="50">
        <f t="shared" si="27"/>
        <v>-0.39466644925496053</v>
      </c>
      <c r="P116" s="50">
        <f t="shared" si="27"/>
        <v>-0.39433130251846316</v>
      </c>
      <c r="Q116" s="50">
        <f t="shared" si="27"/>
        <v>-0.4391024799231586</v>
      </c>
      <c r="R116" s="50">
        <f t="shared" si="25"/>
        <v>-0.4335704083680389</v>
      </c>
      <c r="S116" s="50">
        <f t="shared" si="25"/>
        <v>-0.4335704083680389</v>
      </c>
      <c r="T116" s="50">
        <f t="shared" si="25"/>
        <v>-0.4330568672949508</v>
      </c>
      <c r="U116" s="50">
        <f t="shared" si="25"/>
        <v>-0.43117794348719085</v>
      </c>
      <c r="V116" s="50">
        <f t="shared" si="25"/>
        <v>-0.43125085859405676</v>
      </c>
      <c r="W116" s="50">
        <f t="shared" si="25"/>
        <v>-0.43107976379493906</v>
      </c>
      <c r="X116" s="50">
        <f t="shared" si="25"/>
        <v>-0.43129771018650903</v>
      </c>
      <c r="Y116" s="50">
        <f t="shared" si="25"/>
        <v>-0.42450885226473484</v>
      </c>
      <c r="Z116" s="50">
        <f t="shared" si="25"/>
        <v>-0.42441202388000088</v>
      </c>
      <c r="AA116" s="50">
        <f t="shared" si="25"/>
        <v>-0.42431846064145995</v>
      </c>
      <c r="AB116" s="50">
        <f t="shared" si="25"/>
        <v>-0.42431846064145995</v>
      </c>
      <c r="AC116" s="50">
        <f t="shared" si="25"/>
        <v>-0.42431846064145995</v>
      </c>
      <c r="AD116" s="50">
        <f t="shared" si="25"/>
        <v>-0.42431846064145995</v>
      </c>
      <c r="AE116" s="50">
        <f t="shared" si="25"/>
        <v>-0.42431846064145995</v>
      </c>
      <c r="AF116" s="50">
        <f t="shared" si="25"/>
        <v>-0.42431846064145995</v>
      </c>
      <c r="AG116" s="50">
        <f t="shared" si="25"/>
        <v>-0.42068436023709599</v>
      </c>
      <c r="AH116" s="50">
        <f t="shared" si="25"/>
        <v>-0.42098987996440879</v>
      </c>
      <c r="AI116" s="50">
        <f t="shared" si="25"/>
        <v>-0.41970162172440778</v>
      </c>
      <c r="AJ116" s="50">
        <f t="shared" si="25"/>
        <v>-0.41707073968250397</v>
      </c>
      <c r="AK116" s="50">
        <f t="shared" si="25"/>
        <v>-0.41707073968250397</v>
      </c>
      <c r="AL116" s="50">
        <f t="shared" si="25"/>
        <v>-0.41707073968250397</v>
      </c>
      <c r="AM116" s="50">
        <f t="shared" si="25"/>
        <v>-0.41707073968250397</v>
      </c>
      <c r="AN116" s="50">
        <f t="shared" si="19"/>
        <v>-0.41707073968250397</v>
      </c>
      <c r="AO116" s="50">
        <f t="shared" ref="AO116:CA116" si="33">-((AO68-1)*(AO68-2))^-1</f>
        <v>-0.41707073968250397</v>
      </c>
      <c r="AP116" s="50">
        <f t="shared" si="33"/>
        <v>-0.41753776806888504</v>
      </c>
      <c r="AQ116" s="50">
        <f t="shared" si="33"/>
        <v>-0.4184469023692986</v>
      </c>
      <c r="AR116" s="50">
        <f t="shared" si="33"/>
        <v>-0.40972363534505973</v>
      </c>
      <c r="AS116" s="50">
        <f t="shared" si="33"/>
        <v>-0.40972363534505973</v>
      </c>
      <c r="AT116" s="50">
        <f t="shared" si="33"/>
        <v>-0.41044532083156315</v>
      </c>
      <c r="AU116" s="50">
        <f t="shared" si="33"/>
        <v>-0.41169702032171579</v>
      </c>
      <c r="AV116" s="50">
        <f t="shared" si="33"/>
        <v>-0.41164726823181225</v>
      </c>
      <c r="AW116" s="50">
        <f t="shared" si="33"/>
        <v>-0.41132818269801064</v>
      </c>
      <c r="AX116" s="50">
        <f t="shared" si="33"/>
        <v>-0.41440635343811133</v>
      </c>
      <c r="AY116" s="50">
        <f t="shared" si="33"/>
        <v>-0.41467375925097538</v>
      </c>
      <c r="AZ116" s="50">
        <f t="shared" si="33"/>
        <v>-0.41571335922723462</v>
      </c>
      <c r="BA116" s="50">
        <f t="shared" si="33"/>
        <v>-0.41571335922723462</v>
      </c>
      <c r="BB116" s="50">
        <f t="shared" si="33"/>
        <v>-0.41570085217178093</v>
      </c>
      <c r="BC116" s="50">
        <f t="shared" si="33"/>
        <v>-0.41573582221063721</v>
      </c>
      <c r="BD116" s="50">
        <f t="shared" si="33"/>
        <v>-0.41582260352527628</v>
      </c>
      <c r="BE116" s="50">
        <f t="shared" si="33"/>
        <v>-0.42305771356100463</v>
      </c>
      <c r="BF116" s="50">
        <f t="shared" si="33"/>
        <v>-0.42305771356100463</v>
      </c>
      <c r="BG116" s="50">
        <f t="shared" si="33"/>
        <v>-0.42305771356100463</v>
      </c>
      <c r="BH116" s="50">
        <f t="shared" si="33"/>
        <v>-0.42305771356100463</v>
      </c>
      <c r="BI116" s="50">
        <f t="shared" si="33"/>
        <v>-0.42292919284213731</v>
      </c>
      <c r="BJ116" s="50">
        <f t="shared" si="33"/>
        <v>-0.42687121912599091</v>
      </c>
      <c r="BK116" s="50">
        <f t="shared" si="33"/>
        <v>-0.428237230730731</v>
      </c>
      <c r="BL116" s="50">
        <f t="shared" si="33"/>
        <v>-0.428237230730731</v>
      </c>
      <c r="BM116" s="50">
        <f t="shared" si="33"/>
        <v>-0.42866140525603547</v>
      </c>
      <c r="BN116" s="50">
        <f t="shared" si="33"/>
        <v>-0.42866140525603547</v>
      </c>
      <c r="BO116" s="50">
        <f t="shared" si="33"/>
        <v>-0.43673466344830852</v>
      </c>
      <c r="BP116" s="50">
        <f t="shared" si="33"/>
        <v>-0.43042924009759342</v>
      </c>
      <c r="BQ116" s="50">
        <f t="shared" si="33"/>
        <v>-0.43199067499175975</v>
      </c>
      <c r="BR116" s="50">
        <f t="shared" si="33"/>
        <v>-0.43255877615296989</v>
      </c>
      <c r="BS116" s="50">
        <f t="shared" si="33"/>
        <v>-0.43255877615296989</v>
      </c>
      <c r="BT116" s="50">
        <f t="shared" si="33"/>
        <v>-0.43255877615296989</v>
      </c>
      <c r="BU116" s="50">
        <f t="shared" si="33"/>
        <v>-0.44713588821745054</v>
      </c>
      <c r="BV116" s="50">
        <f t="shared" si="33"/>
        <v>-0.4430949861177455</v>
      </c>
      <c r="BW116" s="50">
        <f t="shared" si="33"/>
        <v>-0.466680053054845</v>
      </c>
      <c r="BX116" s="50">
        <f t="shared" si="33"/>
        <v>-0.47601014400069191</v>
      </c>
      <c r="BY116" s="50">
        <f t="shared" si="33"/>
        <v>-0.47601014400069191</v>
      </c>
      <c r="BZ116" s="50">
        <f t="shared" si="33"/>
        <v>-0.47631217578385637</v>
      </c>
      <c r="CA116" s="50">
        <f t="shared" si="33"/>
        <v>-0.47631217578385637</v>
      </c>
    </row>
    <row r="117" spans="1:79">
      <c r="A117" s="50">
        <f t="shared" si="8"/>
        <v>2002</v>
      </c>
      <c r="B117" s="50">
        <f t="shared" si="27"/>
        <v>-3.8084271896494442</v>
      </c>
      <c r="C117" s="50">
        <f t="shared" si="27"/>
        <v>-0.64975322378532541</v>
      </c>
      <c r="D117" s="50">
        <f t="shared" si="27"/>
        <v>-0.62204386423605129</v>
      </c>
      <c r="E117" s="50">
        <f t="shared" si="27"/>
        <v>-0.62224346249799667</v>
      </c>
      <c r="F117" s="50">
        <f t="shared" si="27"/>
        <v>-0.61281924379713193</v>
      </c>
      <c r="G117" s="50">
        <f t="shared" si="27"/>
        <v>-0.52112240900103146</v>
      </c>
      <c r="H117" s="50">
        <f t="shared" si="27"/>
        <v>-0.5068867363305789</v>
      </c>
      <c r="I117" s="50">
        <f t="shared" si="27"/>
        <v>-0.41426666627505465</v>
      </c>
      <c r="J117" s="50">
        <f t="shared" si="27"/>
        <v>-0.40773447503262189</v>
      </c>
      <c r="K117" s="50">
        <f t="shared" si="27"/>
        <v>-0.38822764011563204</v>
      </c>
      <c r="L117" s="50">
        <f t="shared" si="27"/>
        <v>-0.40003700570088102</v>
      </c>
      <c r="M117" s="50">
        <f t="shared" si="27"/>
        <v>-0.40006735324132642</v>
      </c>
      <c r="N117" s="50">
        <f t="shared" si="27"/>
        <v>-0.40080967691605895</v>
      </c>
      <c r="O117" s="50">
        <f t="shared" si="27"/>
        <v>-0.3978414217589748</v>
      </c>
      <c r="P117" s="50">
        <f t="shared" si="27"/>
        <v>-0.3979956125500328</v>
      </c>
      <c r="Q117" s="50">
        <f t="shared" si="27"/>
        <v>-0.44911315664220747</v>
      </c>
      <c r="R117" s="50">
        <f t="shared" si="25"/>
        <v>-0.44303007201955241</v>
      </c>
      <c r="S117" s="50">
        <f t="shared" si="25"/>
        <v>-0.44303007201955241</v>
      </c>
      <c r="T117" s="50">
        <f t="shared" si="25"/>
        <v>-0.44257288704469833</v>
      </c>
      <c r="U117" s="50">
        <f t="shared" si="25"/>
        <v>-0.44059397572764708</v>
      </c>
      <c r="V117" s="50">
        <f t="shared" si="25"/>
        <v>-0.44076917070095439</v>
      </c>
      <c r="W117" s="50">
        <f t="shared" si="25"/>
        <v>-0.44059866921743573</v>
      </c>
      <c r="X117" s="50">
        <f t="shared" si="25"/>
        <v>-0.44074001478545999</v>
      </c>
      <c r="Y117" s="50">
        <f t="shared" si="25"/>
        <v>-0.4337413857636197</v>
      </c>
      <c r="Z117" s="50">
        <f t="shared" si="25"/>
        <v>-0.4336427893295608</v>
      </c>
      <c r="AA117" s="50">
        <f t="shared" si="25"/>
        <v>-0.43355028749318619</v>
      </c>
      <c r="AB117" s="50">
        <f t="shared" si="25"/>
        <v>-0.43355028749318619</v>
      </c>
      <c r="AC117" s="50">
        <f t="shared" si="25"/>
        <v>-0.43355028749318619</v>
      </c>
      <c r="AD117" s="50">
        <f t="shared" si="25"/>
        <v>-0.43355028749318619</v>
      </c>
      <c r="AE117" s="50">
        <f t="shared" si="25"/>
        <v>-0.43355028749318619</v>
      </c>
      <c r="AF117" s="50">
        <f t="shared" si="25"/>
        <v>-0.43355028749318619</v>
      </c>
      <c r="AG117" s="50">
        <f t="shared" si="25"/>
        <v>-0.42933643373834668</v>
      </c>
      <c r="AH117" s="50">
        <f t="shared" si="25"/>
        <v>-0.42962963709131013</v>
      </c>
      <c r="AI117" s="50">
        <f t="shared" si="25"/>
        <v>-0.428522833126395</v>
      </c>
      <c r="AJ117" s="50">
        <f t="shared" si="25"/>
        <v>-0.4260491055930839</v>
      </c>
      <c r="AK117" s="50">
        <f t="shared" si="25"/>
        <v>-0.4260491055930839</v>
      </c>
      <c r="AL117" s="50">
        <f t="shared" si="25"/>
        <v>-0.4260491055930839</v>
      </c>
      <c r="AM117" s="50">
        <f t="shared" si="25"/>
        <v>-0.4260491055930839</v>
      </c>
      <c r="AN117" s="50">
        <f t="shared" si="19"/>
        <v>-0.4260491055930839</v>
      </c>
      <c r="AO117" s="50">
        <f t="shared" ref="AO117:CA117" si="34">-((AO69-1)*(AO69-2))^-1</f>
        <v>-0.4260491055930839</v>
      </c>
      <c r="AP117" s="50">
        <f t="shared" si="34"/>
        <v>-0.42649886050087565</v>
      </c>
      <c r="AQ117" s="50">
        <f t="shared" si="34"/>
        <v>-0.42744486330749137</v>
      </c>
      <c r="AR117" s="50">
        <f t="shared" si="34"/>
        <v>-0.4180385944701217</v>
      </c>
      <c r="AS117" s="50">
        <f t="shared" si="34"/>
        <v>-0.4180385944701217</v>
      </c>
      <c r="AT117" s="50">
        <f t="shared" si="34"/>
        <v>-0.41873347568260316</v>
      </c>
      <c r="AU117" s="50">
        <f t="shared" si="34"/>
        <v>-0.42001591708763308</v>
      </c>
      <c r="AV117" s="50">
        <f t="shared" si="34"/>
        <v>-0.41996327772989589</v>
      </c>
      <c r="AW117" s="50">
        <f t="shared" si="34"/>
        <v>-0.41964261775800454</v>
      </c>
      <c r="AX117" s="50">
        <f t="shared" si="34"/>
        <v>-0.42268998115839657</v>
      </c>
      <c r="AY117" s="50">
        <f t="shared" si="34"/>
        <v>-0.42294441305883274</v>
      </c>
      <c r="AZ117" s="50">
        <f t="shared" si="34"/>
        <v>-0.42391203400598981</v>
      </c>
      <c r="BA117" s="50">
        <f t="shared" si="34"/>
        <v>-0.42391203400598981</v>
      </c>
      <c r="BB117" s="50">
        <f t="shared" si="34"/>
        <v>-0.42418161294764023</v>
      </c>
      <c r="BC117" s="50">
        <f t="shared" si="34"/>
        <v>-0.42432223321820639</v>
      </c>
      <c r="BD117" s="50">
        <f t="shared" si="34"/>
        <v>-0.42439597674564183</v>
      </c>
      <c r="BE117" s="50">
        <f t="shared" si="34"/>
        <v>-0.4327313322550258</v>
      </c>
      <c r="BF117" s="50">
        <f t="shared" si="34"/>
        <v>-0.4327313322550258</v>
      </c>
      <c r="BG117" s="50">
        <f t="shared" si="34"/>
        <v>-0.4327313322550258</v>
      </c>
      <c r="BH117" s="50">
        <f t="shared" si="34"/>
        <v>-0.4327313322550258</v>
      </c>
      <c r="BI117" s="50">
        <f t="shared" si="34"/>
        <v>-0.43260503755132795</v>
      </c>
      <c r="BJ117" s="50">
        <f t="shared" si="34"/>
        <v>-0.43672634034341506</v>
      </c>
      <c r="BK117" s="50">
        <f t="shared" si="34"/>
        <v>-0.43824986835277491</v>
      </c>
      <c r="BL117" s="50">
        <f t="shared" si="34"/>
        <v>-0.43824986835277491</v>
      </c>
      <c r="BM117" s="50">
        <f t="shared" si="34"/>
        <v>-0.43865807120029576</v>
      </c>
      <c r="BN117" s="50">
        <f t="shared" si="34"/>
        <v>-0.43865807120029576</v>
      </c>
      <c r="BO117" s="50">
        <f t="shared" si="34"/>
        <v>-0.44748806657836926</v>
      </c>
      <c r="BP117" s="50">
        <f t="shared" si="34"/>
        <v>-0.44033545826385118</v>
      </c>
      <c r="BQ117" s="50">
        <f t="shared" si="34"/>
        <v>-0.44178807807009879</v>
      </c>
      <c r="BR117" s="50">
        <f t="shared" si="34"/>
        <v>-0.44231536951016759</v>
      </c>
      <c r="BS117" s="50">
        <f t="shared" si="34"/>
        <v>-0.44231536951016759</v>
      </c>
      <c r="BT117" s="50">
        <f t="shared" si="34"/>
        <v>-0.44231536951016759</v>
      </c>
      <c r="BU117" s="50">
        <f t="shared" si="34"/>
        <v>-0.45747464651114755</v>
      </c>
      <c r="BV117" s="50">
        <f t="shared" si="34"/>
        <v>-0.45379413679108632</v>
      </c>
      <c r="BW117" s="50">
        <f t="shared" si="34"/>
        <v>-0.47782069026841195</v>
      </c>
      <c r="BX117" s="50">
        <f t="shared" si="34"/>
        <v>-0.48756253864153121</v>
      </c>
      <c r="BY117" s="50">
        <f t="shared" si="34"/>
        <v>-0.48756253864153121</v>
      </c>
      <c r="BZ117" s="50">
        <f t="shared" si="34"/>
        <v>-0.48785455580126486</v>
      </c>
      <c r="CA117" s="50">
        <f t="shared" si="34"/>
        <v>-0.48785455580126486</v>
      </c>
    </row>
    <row r="118" spans="1:79">
      <c r="A118" s="50">
        <f t="shared" si="8"/>
        <v>2003</v>
      </c>
      <c r="B118" s="50">
        <f t="shared" si="27"/>
        <v>-1.0720671688852459</v>
      </c>
      <c r="C118" s="50">
        <f t="shared" si="27"/>
        <v>-0.65478508154885295</v>
      </c>
      <c r="D118" s="50">
        <f t="shared" si="27"/>
        <v>-0.61508797235467172</v>
      </c>
      <c r="E118" s="50">
        <f t="shared" si="27"/>
        <v>-0.61544820988837878</v>
      </c>
      <c r="F118" s="50">
        <f t="shared" si="27"/>
        <v>-0.60702979754568076</v>
      </c>
      <c r="G118" s="50">
        <f t="shared" si="27"/>
        <v>-0.52114951872619442</v>
      </c>
      <c r="H118" s="50">
        <f t="shared" si="27"/>
        <v>-0.51277565934715852</v>
      </c>
      <c r="I118" s="50">
        <f t="shared" si="27"/>
        <v>-0.41833612683894617</v>
      </c>
      <c r="J118" s="50">
        <f t="shared" si="27"/>
        <v>-0.41193158563858728</v>
      </c>
      <c r="K118" s="50">
        <f t="shared" si="27"/>
        <v>-0.39379254277560471</v>
      </c>
      <c r="L118" s="50">
        <f t="shared" si="27"/>
        <v>-0.39966411927534129</v>
      </c>
      <c r="M118" s="50">
        <f t="shared" si="27"/>
        <v>-0.39969315562127083</v>
      </c>
      <c r="N118" s="50">
        <f t="shared" si="27"/>
        <v>-0.40037396178566853</v>
      </c>
      <c r="O118" s="50">
        <f t="shared" si="27"/>
        <v>-0.39759999328439932</v>
      </c>
      <c r="P118" s="50">
        <f t="shared" si="27"/>
        <v>-0.39786410977073611</v>
      </c>
      <c r="Q118" s="50">
        <f t="shared" si="27"/>
        <v>-0.45535393132096996</v>
      </c>
      <c r="R118" s="50">
        <f t="shared" si="25"/>
        <v>-0.44956340068211703</v>
      </c>
      <c r="S118" s="50">
        <f t="shared" si="25"/>
        <v>-0.44956340068211703</v>
      </c>
      <c r="T118" s="50">
        <f t="shared" si="25"/>
        <v>-0.4487253343899682</v>
      </c>
      <c r="U118" s="50">
        <f t="shared" si="25"/>
        <v>-0.446700560650099</v>
      </c>
      <c r="V118" s="50">
        <f t="shared" si="25"/>
        <v>-0.44681994249418505</v>
      </c>
      <c r="W118" s="50">
        <f t="shared" si="25"/>
        <v>-0.44665288178297063</v>
      </c>
      <c r="X118" s="50">
        <f t="shared" si="25"/>
        <v>-0.44678746246435985</v>
      </c>
      <c r="Y118" s="50">
        <f t="shared" si="25"/>
        <v>-0.44010176564126907</v>
      </c>
      <c r="Z118" s="50">
        <f t="shared" si="25"/>
        <v>-0.44000355774162986</v>
      </c>
      <c r="AA118" s="50">
        <f t="shared" si="25"/>
        <v>-0.43991312767182383</v>
      </c>
      <c r="AB118" s="50">
        <f t="shared" si="25"/>
        <v>-0.43991312767182383</v>
      </c>
      <c r="AC118" s="50">
        <f t="shared" si="25"/>
        <v>-0.43991312767182383</v>
      </c>
      <c r="AD118" s="50">
        <f t="shared" si="25"/>
        <v>-0.43991312767182383</v>
      </c>
      <c r="AE118" s="50">
        <f t="shared" si="25"/>
        <v>-0.43991312767182383</v>
      </c>
      <c r="AF118" s="50">
        <f t="shared" si="25"/>
        <v>-0.43991312767182383</v>
      </c>
      <c r="AG118" s="50">
        <f t="shared" si="25"/>
        <v>-0.43518627449869296</v>
      </c>
      <c r="AH118" s="50">
        <f t="shared" si="25"/>
        <v>-0.43534417188072894</v>
      </c>
      <c r="AI118" s="50">
        <f t="shared" si="25"/>
        <v>-0.43425758025143985</v>
      </c>
      <c r="AJ118" s="50">
        <f t="shared" si="25"/>
        <v>-0.43131952059521017</v>
      </c>
      <c r="AK118" s="50">
        <f t="shared" si="25"/>
        <v>-0.43131952059521017</v>
      </c>
      <c r="AL118" s="50">
        <f t="shared" si="25"/>
        <v>-0.43131952059521017</v>
      </c>
      <c r="AM118" s="50">
        <f t="shared" si="25"/>
        <v>-0.43131952059521017</v>
      </c>
      <c r="AN118" s="50">
        <f t="shared" si="19"/>
        <v>-0.43131952059521017</v>
      </c>
      <c r="AO118" s="50">
        <f t="shared" ref="AO118:CA118" si="35">-((AO70-1)*(AO70-2))^-1</f>
        <v>-0.43131952059521017</v>
      </c>
      <c r="AP118" s="50">
        <f t="shared" si="35"/>
        <v>-0.43175112267525079</v>
      </c>
      <c r="AQ118" s="50">
        <f t="shared" si="35"/>
        <v>-0.4326645909248325</v>
      </c>
      <c r="AR118" s="50">
        <f t="shared" si="35"/>
        <v>-0.42353016347419814</v>
      </c>
      <c r="AS118" s="50">
        <f t="shared" si="35"/>
        <v>-0.42353016347419814</v>
      </c>
      <c r="AT118" s="50">
        <f t="shared" si="35"/>
        <v>-0.42416662314251641</v>
      </c>
      <c r="AU118" s="50">
        <f t="shared" si="35"/>
        <v>-0.42527136449369501</v>
      </c>
      <c r="AV118" s="50">
        <f t="shared" si="35"/>
        <v>-0.42521807193740213</v>
      </c>
      <c r="AW118" s="50">
        <f t="shared" si="35"/>
        <v>-0.42490266659866066</v>
      </c>
      <c r="AX118" s="50">
        <f t="shared" si="35"/>
        <v>-0.4278750990779725</v>
      </c>
      <c r="AY118" s="50">
        <f t="shared" si="35"/>
        <v>-0.42811716227254554</v>
      </c>
      <c r="AZ118" s="50">
        <f t="shared" si="35"/>
        <v>-0.42890930617259754</v>
      </c>
      <c r="BA118" s="50">
        <f t="shared" si="35"/>
        <v>-0.42890930617259754</v>
      </c>
      <c r="BB118" s="50">
        <f t="shared" si="35"/>
        <v>-0.42907725260286855</v>
      </c>
      <c r="BC118" s="50">
        <f t="shared" si="35"/>
        <v>-0.42944599382730425</v>
      </c>
      <c r="BD118" s="50">
        <f t="shared" si="35"/>
        <v>-0.42951111922882229</v>
      </c>
      <c r="BE118" s="50">
        <f t="shared" si="35"/>
        <v>-0.43966968401019707</v>
      </c>
      <c r="BF118" s="50">
        <f t="shared" si="35"/>
        <v>-0.43966968401019707</v>
      </c>
      <c r="BG118" s="50">
        <f t="shared" si="35"/>
        <v>-0.43966968401019707</v>
      </c>
      <c r="BH118" s="50">
        <f t="shared" si="35"/>
        <v>-0.43966968401019707</v>
      </c>
      <c r="BI118" s="50">
        <f t="shared" si="35"/>
        <v>-0.43954666544740145</v>
      </c>
      <c r="BJ118" s="50">
        <f t="shared" si="35"/>
        <v>-0.44385945604806293</v>
      </c>
      <c r="BK118" s="50">
        <f t="shared" si="35"/>
        <v>-0.44536069704630421</v>
      </c>
      <c r="BL118" s="50">
        <f t="shared" si="35"/>
        <v>-0.44536069704630421</v>
      </c>
      <c r="BM118" s="50">
        <f t="shared" si="35"/>
        <v>-0.44575244077577536</v>
      </c>
      <c r="BN118" s="50">
        <f t="shared" si="35"/>
        <v>-0.4460663855403626</v>
      </c>
      <c r="BO118" s="50">
        <f t="shared" si="35"/>
        <v>-0.45563779609589039</v>
      </c>
      <c r="BP118" s="50">
        <f t="shared" si="35"/>
        <v>-0.44847467637472277</v>
      </c>
      <c r="BQ118" s="50">
        <f t="shared" si="35"/>
        <v>-0.44968854150594151</v>
      </c>
      <c r="BR118" s="50">
        <f t="shared" si="35"/>
        <v>-0.45025304261275079</v>
      </c>
      <c r="BS118" s="50">
        <f t="shared" si="35"/>
        <v>-0.45025304261275079</v>
      </c>
      <c r="BT118" s="50">
        <f t="shared" si="35"/>
        <v>-0.45025304261275079</v>
      </c>
      <c r="BU118" s="50">
        <f t="shared" si="35"/>
        <v>-0.46662078434004961</v>
      </c>
      <c r="BV118" s="50">
        <f t="shared" si="35"/>
        <v>-0.46322920542322965</v>
      </c>
      <c r="BW118" s="50">
        <f t="shared" si="35"/>
        <v>-0.4869031739330863</v>
      </c>
      <c r="BX118" s="50">
        <f t="shared" si="35"/>
        <v>-0.49714898524362122</v>
      </c>
      <c r="BY118" s="50">
        <f t="shared" si="35"/>
        <v>-0.49714898524362122</v>
      </c>
      <c r="BZ118" s="50">
        <f t="shared" si="35"/>
        <v>-0.49743076815904852</v>
      </c>
      <c r="CA118" s="50">
        <f t="shared" si="35"/>
        <v>-0.49743076815904852</v>
      </c>
    </row>
    <row r="119" spans="1:79">
      <c r="A119" s="50">
        <f t="shared" si="8"/>
        <v>2004</v>
      </c>
      <c r="B119" s="50">
        <f t="shared" si="27"/>
        <v>-0.34537208705861278</v>
      </c>
      <c r="C119" s="50">
        <f t="shared" si="27"/>
        <v>-0.59469096370700014</v>
      </c>
      <c r="D119" s="50">
        <f t="shared" si="27"/>
        <v>-0.56505071586753641</v>
      </c>
      <c r="E119" s="50">
        <f t="shared" si="27"/>
        <v>-0.56648156977435327</v>
      </c>
      <c r="F119" s="50">
        <f t="shared" si="27"/>
        <v>-0.55990823403242096</v>
      </c>
      <c r="G119" s="50">
        <f t="shared" si="27"/>
        <v>-0.50382939996800757</v>
      </c>
      <c r="H119" s="50">
        <f t="shared" si="27"/>
        <v>-0.50593368559021934</v>
      </c>
      <c r="I119" s="50">
        <f t="shared" si="27"/>
        <v>-0.41817836370197409</v>
      </c>
      <c r="J119" s="50">
        <f t="shared" si="27"/>
        <v>-0.41214501715738178</v>
      </c>
      <c r="K119" s="50">
        <f t="shared" si="27"/>
        <v>-0.39345122433628676</v>
      </c>
      <c r="L119" s="50">
        <f t="shared" si="27"/>
        <v>-0.4047138428172804</v>
      </c>
      <c r="M119" s="50">
        <f t="shared" si="27"/>
        <v>-0.40474006588125067</v>
      </c>
      <c r="N119" s="50">
        <f t="shared" si="27"/>
        <v>-0.40520540084381318</v>
      </c>
      <c r="O119" s="50">
        <f t="shared" si="27"/>
        <v>-0.40205021679729352</v>
      </c>
      <c r="P119" s="50">
        <f t="shared" si="27"/>
        <v>-0.40251426870424978</v>
      </c>
      <c r="Q119" s="50">
        <f t="shared" si="27"/>
        <v>-0.46340784326576462</v>
      </c>
      <c r="R119" s="50">
        <f t="shared" si="25"/>
        <v>-0.45697637629432231</v>
      </c>
      <c r="S119" s="50">
        <f t="shared" si="25"/>
        <v>-0.45697637629432231</v>
      </c>
      <c r="T119" s="50">
        <f t="shared" si="25"/>
        <v>-0.45558788684899626</v>
      </c>
      <c r="U119" s="50">
        <f t="shared" si="25"/>
        <v>-0.45342876707638247</v>
      </c>
      <c r="V119" s="50">
        <f t="shared" si="25"/>
        <v>-0.45347318703846917</v>
      </c>
      <c r="W119" s="50">
        <f t="shared" si="25"/>
        <v>-0.45331116244182229</v>
      </c>
      <c r="X119" s="50">
        <f t="shared" si="25"/>
        <v>-0.45343773436143331</v>
      </c>
      <c r="Y119" s="50">
        <f t="shared" si="25"/>
        <v>-0.44595633067981594</v>
      </c>
      <c r="Z119" s="50">
        <f t="shared" si="25"/>
        <v>-0.44586034290237575</v>
      </c>
      <c r="AA119" s="50">
        <f t="shared" si="25"/>
        <v>-0.44577337476516204</v>
      </c>
      <c r="AB119" s="50">
        <f t="shared" si="25"/>
        <v>-0.44577337476516204</v>
      </c>
      <c r="AC119" s="50">
        <f t="shared" si="25"/>
        <v>-0.44577337476516204</v>
      </c>
      <c r="AD119" s="50">
        <f t="shared" si="25"/>
        <v>-0.44577337476516204</v>
      </c>
      <c r="AE119" s="50">
        <f t="shared" si="25"/>
        <v>-0.44577337476516204</v>
      </c>
      <c r="AF119" s="50">
        <f t="shared" si="25"/>
        <v>-0.44577337476516204</v>
      </c>
      <c r="AG119" s="50">
        <f t="shared" si="25"/>
        <v>-0.44077336094876612</v>
      </c>
      <c r="AH119" s="50">
        <f t="shared" si="25"/>
        <v>-0.44092110977192095</v>
      </c>
      <c r="AI119" s="50">
        <f t="shared" si="25"/>
        <v>-0.43994020830970848</v>
      </c>
      <c r="AJ119" s="50">
        <f t="shared" si="25"/>
        <v>-0.43741308276831842</v>
      </c>
      <c r="AK119" s="50">
        <f t="shared" si="25"/>
        <v>-0.43741308276831842</v>
      </c>
      <c r="AL119" s="50">
        <f t="shared" si="25"/>
        <v>-0.43741308276831842</v>
      </c>
      <c r="AM119" s="50">
        <f t="shared" si="25"/>
        <v>-0.43741308276831842</v>
      </c>
      <c r="AN119" s="50">
        <f t="shared" si="19"/>
        <v>-0.43741308276831842</v>
      </c>
      <c r="AO119" s="50">
        <f t="shared" ref="AO119:CA119" si="36">-((AO71-1)*(AO71-2))^-1</f>
        <v>-0.43741308276831842</v>
      </c>
      <c r="AP119" s="50">
        <f t="shared" si="36"/>
        <v>-0.43782327528158221</v>
      </c>
      <c r="AQ119" s="50">
        <f t="shared" si="36"/>
        <v>-0.43916860971609578</v>
      </c>
      <c r="AR119" s="50">
        <f t="shared" si="36"/>
        <v>-0.43006662542065666</v>
      </c>
      <c r="AS119" s="50">
        <f t="shared" si="36"/>
        <v>-0.43002327348746333</v>
      </c>
      <c r="AT119" s="50">
        <f t="shared" si="36"/>
        <v>-0.43062792238990821</v>
      </c>
      <c r="AU119" s="50">
        <f t="shared" si="36"/>
        <v>-0.43180704288947519</v>
      </c>
      <c r="AV119" s="50">
        <f t="shared" si="36"/>
        <v>-0.43175303096676776</v>
      </c>
      <c r="AW119" s="50">
        <f t="shared" si="36"/>
        <v>-0.43144362224385746</v>
      </c>
      <c r="AX119" s="50">
        <f t="shared" si="36"/>
        <v>-0.43423186603637121</v>
      </c>
      <c r="AY119" s="50">
        <f t="shared" si="36"/>
        <v>-0.43445994347875827</v>
      </c>
      <c r="AZ119" s="50">
        <f t="shared" si="36"/>
        <v>-0.4354042690307548</v>
      </c>
      <c r="BA119" s="50">
        <f t="shared" si="36"/>
        <v>-0.4354042690307548</v>
      </c>
      <c r="BB119" s="50">
        <f t="shared" si="36"/>
        <v>-0.43559042714480545</v>
      </c>
      <c r="BC119" s="50">
        <f t="shared" si="36"/>
        <v>-0.4358334225663173</v>
      </c>
      <c r="BD119" s="50">
        <f t="shared" si="36"/>
        <v>-0.43588879998687508</v>
      </c>
      <c r="BE119" s="50">
        <f t="shared" si="36"/>
        <v>-0.44585360033194443</v>
      </c>
      <c r="BF119" s="50">
        <f t="shared" si="36"/>
        <v>-0.44585360033194443</v>
      </c>
      <c r="BG119" s="50">
        <f t="shared" si="36"/>
        <v>-0.44585360033194443</v>
      </c>
      <c r="BH119" s="50">
        <f t="shared" si="36"/>
        <v>-0.44585360033194443</v>
      </c>
      <c r="BI119" s="50">
        <f t="shared" si="36"/>
        <v>-0.445735341771206</v>
      </c>
      <c r="BJ119" s="50">
        <f t="shared" si="36"/>
        <v>-0.45024501269711453</v>
      </c>
      <c r="BK119" s="50">
        <f t="shared" si="36"/>
        <v>-0.45172521114961173</v>
      </c>
      <c r="BL119" s="50">
        <f t="shared" si="36"/>
        <v>-0.45172521114961173</v>
      </c>
      <c r="BM119" s="50">
        <f t="shared" si="36"/>
        <v>-0.45209703765850889</v>
      </c>
      <c r="BN119" s="50">
        <f t="shared" si="36"/>
        <v>-0.45239527476541547</v>
      </c>
      <c r="BO119" s="50">
        <f t="shared" si="36"/>
        <v>-0.46181326614531187</v>
      </c>
      <c r="BP119" s="50">
        <f t="shared" si="36"/>
        <v>-0.45487903289318798</v>
      </c>
      <c r="BQ119" s="50">
        <f t="shared" si="36"/>
        <v>-0.45612887657827511</v>
      </c>
      <c r="BR119" s="50">
        <f t="shared" si="36"/>
        <v>-0.45665399244216293</v>
      </c>
      <c r="BS119" s="50">
        <f t="shared" si="36"/>
        <v>-0.45665399244216293</v>
      </c>
      <c r="BT119" s="50">
        <f t="shared" si="36"/>
        <v>-0.45665399244216293</v>
      </c>
      <c r="BU119" s="50">
        <f t="shared" si="36"/>
        <v>-0.47314516165402026</v>
      </c>
      <c r="BV119" s="50">
        <f t="shared" si="36"/>
        <v>-0.46961006557326357</v>
      </c>
      <c r="BW119" s="50">
        <f t="shared" si="36"/>
        <v>-0.49227036692671622</v>
      </c>
      <c r="BX119" s="50">
        <f t="shared" si="36"/>
        <v>-0.5033618806299841</v>
      </c>
      <c r="BY119" s="50">
        <f t="shared" si="36"/>
        <v>-0.5033618806299841</v>
      </c>
      <c r="BZ119" s="50">
        <f t="shared" si="36"/>
        <v>-0.50363086500815091</v>
      </c>
      <c r="CA119" s="50">
        <f t="shared" si="36"/>
        <v>-0.50363086500815091</v>
      </c>
    </row>
    <row r="120" spans="1:79">
      <c r="A120" s="50">
        <f t="shared" si="8"/>
        <v>2005</v>
      </c>
      <c r="B120" s="50">
        <f t="shared" si="27"/>
        <v>-0.27222078500048091</v>
      </c>
      <c r="C120" s="50">
        <f t="shared" si="27"/>
        <v>-0.53541644415147027</v>
      </c>
      <c r="D120" s="50">
        <f t="shared" si="27"/>
        <v>-0.52773475105837109</v>
      </c>
      <c r="E120" s="50">
        <f t="shared" si="27"/>
        <v>-0.52966990367608413</v>
      </c>
      <c r="F120" s="50">
        <f t="shared" si="27"/>
        <v>-0.52451353178915372</v>
      </c>
      <c r="G120" s="50">
        <f t="shared" si="27"/>
        <v>-0.49003533476204325</v>
      </c>
      <c r="H120" s="50">
        <f t="shared" si="27"/>
        <v>-0.49756515703897763</v>
      </c>
      <c r="I120" s="50">
        <f t="shared" si="27"/>
        <v>-0.41319912041733647</v>
      </c>
      <c r="J120" s="50">
        <f t="shared" si="27"/>
        <v>-0.40610868455257138</v>
      </c>
      <c r="K120" s="50">
        <f t="shared" si="27"/>
        <v>-0.38927960828642266</v>
      </c>
      <c r="L120" s="50">
        <f t="shared" si="27"/>
        <v>-0.40192261239989518</v>
      </c>
      <c r="M120" s="50">
        <f t="shared" si="27"/>
        <v>-0.40194829473584698</v>
      </c>
      <c r="N120" s="50">
        <f t="shared" si="27"/>
        <v>-0.40246871743718887</v>
      </c>
      <c r="O120" s="50">
        <f t="shared" si="27"/>
        <v>-0.39959444293425289</v>
      </c>
      <c r="P120" s="50">
        <f t="shared" si="27"/>
        <v>-0.40035408672819184</v>
      </c>
      <c r="Q120" s="50">
        <f t="shared" si="27"/>
        <v>-0.46258927896210583</v>
      </c>
      <c r="R120" s="50">
        <f t="shared" si="25"/>
        <v>-0.45648033332020149</v>
      </c>
      <c r="S120" s="50">
        <f t="shared" si="25"/>
        <v>-0.45648033332020149</v>
      </c>
      <c r="T120" s="50">
        <f t="shared" si="25"/>
        <v>-0.45506948526378488</v>
      </c>
      <c r="U120" s="50">
        <f t="shared" si="25"/>
        <v>-0.45295990543632031</v>
      </c>
      <c r="V120" s="50">
        <f t="shared" si="25"/>
        <v>-0.4530025140748497</v>
      </c>
      <c r="W120" s="50">
        <f t="shared" si="25"/>
        <v>-0.45284868283473989</v>
      </c>
      <c r="X120" s="50">
        <f t="shared" si="25"/>
        <v>-0.45296911268578111</v>
      </c>
      <c r="Y120" s="50">
        <f t="shared" si="25"/>
        <v>-0.445777897485994</v>
      </c>
      <c r="Z120" s="50">
        <f t="shared" si="25"/>
        <v>-0.4456866692010733</v>
      </c>
      <c r="AA120" s="50">
        <f t="shared" si="25"/>
        <v>-0.44560397100630028</v>
      </c>
      <c r="AB120" s="50">
        <f t="shared" si="25"/>
        <v>-0.44560397100630028</v>
      </c>
      <c r="AC120" s="50">
        <f t="shared" si="25"/>
        <v>-0.44560397100630028</v>
      </c>
      <c r="AD120" s="50">
        <f t="shared" si="25"/>
        <v>-0.44560397100630028</v>
      </c>
      <c r="AE120" s="50">
        <f t="shared" si="25"/>
        <v>-0.44560397100630028</v>
      </c>
      <c r="AF120" s="50">
        <f t="shared" si="25"/>
        <v>-0.44560397100630028</v>
      </c>
      <c r="AG120" s="50">
        <f t="shared" si="25"/>
        <v>-0.4403089116081394</v>
      </c>
      <c r="AH120" s="50">
        <f t="shared" si="25"/>
        <v>-0.44041771990893541</v>
      </c>
      <c r="AI120" s="50">
        <f t="shared" si="25"/>
        <v>-0.43948589039200653</v>
      </c>
      <c r="AJ120" s="50">
        <f t="shared" si="25"/>
        <v>-0.43727517177614011</v>
      </c>
      <c r="AK120" s="50">
        <f t="shared" si="25"/>
        <v>-0.43727517177614011</v>
      </c>
      <c r="AL120" s="50">
        <f t="shared" si="25"/>
        <v>-0.43727517177614011</v>
      </c>
      <c r="AM120" s="50">
        <f t="shared" si="25"/>
        <v>-0.43727517177614011</v>
      </c>
      <c r="AN120" s="50">
        <f t="shared" si="19"/>
        <v>-0.43727517177614011</v>
      </c>
      <c r="AO120" s="50">
        <f t="shared" ref="AO120:CA120" si="37">-((AO72-1)*(AO72-2))^-1</f>
        <v>-0.43727517177614011</v>
      </c>
      <c r="AP120" s="50">
        <f t="shared" si="37"/>
        <v>-0.43766600142074102</v>
      </c>
      <c r="AQ120" s="50">
        <f t="shared" si="37"/>
        <v>-0.43871521652694101</v>
      </c>
      <c r="AR120" s="50">
        <f t="shared" si="37"/>
        <v>-0.42937360873328834</v>
      </c>
      <c r="AS120" s="50">
        <f t="shared" si="37"/>
        <v>-0.42933241668710254</v>
      </c>
      <c r="AT120" s="50">
        <f t="shared" si="37"/>
        <v>-0.42990810782451394</v>
      </c>
      <c r="AU120" s="50">
        <f t="shared" si="37"/>
        <v>-0.4309527285608159</v>
      </c>
      <c r="AV120" s="50">
        <f t="shared" si="37"/>
        <v>-0.430901728051167</v>
      </c>
      <c r="AW120" s="50">
        <f t="shared" si="37"/>
        <v>-0.43060834673603515</v>
      </c>
      <c r="AX120" s="50">
        <f t="shared" si="37"/>
        <v>-0.43332960971088114</v>
      </c>
      <c r="AY120" s="50">
        <f t="shared" si="37"/>
        <v>-0.43354700968879728</v>
      </c>
      <c r="AZ120" s="50">
        <f t="shared" si="37"/>
        <v>-0.43440685297172948</v>
      </c>
      <c r="BA120" s="50">
        <f t="shared" si="37"/>
        <v>-0.43440685297172948</v>
      </c>
      <c r="BB120" s="50">
        <f t="shared" si="37"/>
        <v>-0.43460792999266296</v>
      </c>
      <c r="BC120" s="50">
        <f t="shared" si="37"/>
        <v>-0.43482520982309097</v>
      </c>
      <c r="BD120" s="50">
        <f t="shared" si="37"/>
        <v>-0.43485142639409691</v>
      </c>
      <c r="BE120" s="50">
        <f t="shared" si="37"/>
        <v>-0.44417279648319369</v>
      </c>
      <c r="BF120" s="50">
        <f t="shared" si="37"/>
        <v>-0.44417279648319369</v>
      </c>
      <c r="BG120" s="50">
        <f t="shared" si="37"/>
        <v>-0.44417279648319369</v>
      </c>
      <c r="BH120" s="50">
        <f t="shared" si="37"/>
        <v>-0.44417279648319369</v>
      </c>
      <c r="BI120" s="50">
        <f t="shared" si="37"/>
        <v>-0.44406071907118227</v>
      </c>
      <c r="BJ120" s="50">
        <f t="shared" si="37"/>
        <v>-0.44834851698207484</v>
      </c>
      <c r="BK120" s="50">
        <f t="shared" si="37"/>
        <v>-0.45003878559837063</v>
      </c>
      <c r="BL120" s="50">
        <f t="shared" si="37"/>
        <v>-0.45010887569037528</v>
      </c>
      <c r="BM120" s="50">
        <f t="shared" si="37"/>
        <v>-0.45046261259115694</v>
      </c>
      <c r="BN120" s="50">
        <f t="shared" si="37"/>
        <v>-0.45074627242363086</v>
      </c>
      <c r="BO120" s="50">
        <f t="shared" si="37"/>
        <v>-0.45993582415354267</v>
      </c>
      <c r="BP120" s="50">
        <f t="shared" si="37"/>
        <v>-0.45347685390992937</v>
      </c>
      <c r="BQ120" s="50">
        <f t="shared" si="37"/>
        <v>-0.45466148083898961</v>
      </c>
      <c r="BR120" s="50">
        <f t="shared" si="37"/>
        <v>-0.45516461217996684</v>
      </c>
      <c r="BS120" s="50">
        <f t="shared" si="37"/>
        <v>-0.45516461217996684</v>
      </c>
      <c r="BT120" s="50">
        <f t="shared" si="37"/>
        <v>-0.45516461217996684</v>
      </c>
      <c r="BU120" s="50">
        <f t="shared" si="37"/>
        <v>-0.47108188098289328</v>
      </c>
      <c r="BV120" s="50">
        <f t="shared" si="37"/>
        <v>-0.4682132607750909</v>
      </c>
      <c r="BW120" s="50">
        <f t="shared" si="37"/>
        <v>-0.48970580235061423</v>
      </c>
      <c r="BX120" s="50">
        <f t="shared" si="37"/>
        <v>-0.50200897381919074</v>
      </c>
      <c r="BY120" s="50">
        <f t="shared" si="37"/>
        <v>-0.50200897381919074</v>
      </c>
      <c r="BZ120" s="50">
        <f t="shared" si="37"/>
        <v>-0.50226539412232707</v>
      </c>
      <c r="CA120" s="50">
        <f t="shared" si="37"/>
        <v>-0.50226539412232707</v>
      </c>
    </row>
    <row r="121" spans="1:79">
      <c r="A121" s="50">
        <f t="shared" si="8"/>
        <v>2006</v>
      </c>
      <c r="B121" s="50">
        <f t="shared" si="27"/>
        <v>-0.33205580952282882</v>
      </c>
      <c r="C121" s="50">
        <f t="shared" si="27"/>
        <v>-0.4809042533276971</v>
      </c>
      <c r="D121" s="50">
        <f t="shared" si="27"/>
        <v>-0.49552854350508291</v>
      </c>
      <c r="E121" s="50">
        <f t="shared" si="27"/>
        <v>-0.49771693633940117</v>
      </c>
      <c r="F121" s="50">
        <f t="shared" si="27"/>
        <v>-0.49363753285684869</v>
      </c>
      <c r="G121" s="50">
        <f t="shared" si="27"/>
        <v>-0.47327714569689472</v>
      </c>
      <c r="H121" s="50">
        <f t="shared" si="27"/>
        <v>-0.48230614824800405</v>
      </c>
      <c r="I121" s="50">
        <f t="shared" si="27"/>
        <v>-0.40840918220593669</v>
      </c>
      <c r="J121" s="50">
        <f t="shared" si="27"/>
        <v>-0.40027754638421742</v>
      </c>
      <c r="K121" s="50">
        <f t="shared" si="27"/>
        <v>-0.38538109388992109</v>
      </c>
      <c r="L121" s="50">
        <f t="shared" si="27"/>
        <v>-0.39854445604276151</v>
      </c>
      <c r="M121" s="50">
        <f t="shared" si="27"/>
        <v>-0.39856973191881223</v>
      </c>
      <c r="N121" s="50">
        <f t="shared" si="27"/>
        <v>-0.39798921710955115</v>
      </c>
      <c r="O121" s="50">
        <f t="shared" si="27"/>
        <v>-0.39396679454687511</v>
      </c>
      <c r="P121" s="50">
        <f t="shared" si="27"/>
        <v>-0.39528674726592211</v>
      </c>
      <c r="Q121" s="50">
        <f t="shared" si="27"/>
        <v>-0.45936107686960209</v>
      </c>
      <c r="R121" s="50">
        <f t="shared" si="25"/>
        <v>-0.45372855555649433</v>
      </c>
      <c r="S121" s="50">
        <f t="shared" ref="S121:BI131" si="38">-((S73-1)*(S73-2))^-1</f>
        <v>-0.45372855555649433</v>
      </c>
      <c r="T121" s="50">
        <f t="shared" si="38"/>
        <v>-0.45213594582252409</v>
      </c>
      <c r="U121" s="50">
        <f t="shared" si="38"/>
        <v>-0.44996376429392432</v>
      </c>
      <c r="V121" s="50">
        <f t="shared" si="38"/>
        <v>-0.45000603806511524</v>
      </c>
      <c r="W121" s="50">
        <f t="shared" si="38"/>
        <v>-0.44986290644114663</v>
      </c>
      <c r="X121" s="50">
        <f t="shared" si="38"/>
        <v>-0.4499765139232566</v>
      </c>
      <c r="Y121" s="50">
        <f t="shared" si="38"/>
        <v>-0.44247166377247227</v>
      </c>
      <c r="Z121" s="50">
        <f t="shared" si="38"/>
        <v>-0.44226779788287712</v>
      </c>
      <c r="AA121" s="50">
        <f t="shared" si="38"/>
        <v>-0.44216774150956334</v>
      </c>
      <c r="AB121" s="50">
        <f t="shared" si="38"/>
        <v>-0.44216774150956334</v>
      </c>
      <c r="AC121" s="50">
        <f t="shared" si="38"/>
        <v>-0.44216774150956334</v>
      </c>
      <c r="AD121" s="50">
        <f t="shared" si="38"/>
        <v>-0.44216774150956334</v>
      </c>
      <c r="AE121" s="50">
        <f t="shared" si="38"/>
        <v>-0.44216774150956334</v>
      </c>
      <c r="AF121" s="50">
        <f t="shared" si="38"/>
        <v>-0.44216774150956334</v>
      </c>
      <c r="AG121" s="50">
        <f t="shared" si="38"/>
        <v>-0.43680397776666119</v>
      </c>
      <c r="AH121" s="50">
        <f t="shared" si="38"/>
        <v>-0.43690770521931221</v>
      </c>
      <c r="AI121" s="50">
        <f t="shared" si="38"/>
        <v>-0.43578849369320999</v>
      </c>
      <c r="AJ121" s="50">
        <f t="shared" si="38"/>
        <v>-0.4338438207008079</v>
      </c>
      <c r="AK121" s="50">
        <f t="shared" si="38"/>
        <v>-0.4338438207008079</v>
      </c>
      <c r="AL121" s="50">
        <f t="shared" si="38"/>
        <v>-0.4338438207008079</v>
      </c>
      <c r="AM121" s="50">
        <f t="shared" si="38"/>
        <v>-0.4338438207008079</v>
      </c>
      <c r="AN121" s="50">
        <f t="shared" si="38"/>
        <v>-0.4338438207008079</v>
      </c>
      <c r="AO121" s="50">
        <f t="shared" si="38"/>
        <v>-0.4338438207008079</v>
      </c>
      <c r="AP121" s="50">
        <f t="shared" si="38"/>
        <v>-0.43411473601149581</v>
      </c>
      <c r="AQ121" s="50">
        <f t="shared" si="38"/>
        <v>-0.43498663316632685</v>
      </c>
      <c r="AR121" s="50">
        <f t="shared" si="38"/>
        <v>-0.42520865297579435</v>
      </c>
      <c r="AS121" s="50">
        <f t="shared" si="38"/>
        <v>-0.4251705276947112</v>
      </c>
      <c r="AT121" s="50">
        <f t="shared" si="38"/>
        <v>-0.42570999942617677</v>
      </c>
      <c r="AU121" s="50">
        <f t="shared" si="38"/>
        <v>-0.42670289404182637</v>
      </c>
      <c r="AV121" s="50">
        <f t="shared" si="38"/>
        <v>-0.42665707430616395</v>
      </c>
      <c r="AW121" s="50">
        <f t="shared" si="38"/>
        <v>-0.42638782701543593</v>
      </c>
      <c r="AX121" s="50">
        <f t="shared" si="38"/>
        <v>-0.42894004173187045</v>
      </c>
      <c r="AY121" s="50">
        <f t="shared" si="38"/>
        <v>-0.42912860682433013</v>
      </c>
      <c r="AZ121" s="50">
        <f t="shared" si="38"/>
        <v>-0.43002821154141335</v>
      </c>
      <c r="BA121" s="50">
        <f t="shared" si="38"/>
        <v>-0.43002821154141335</v>
      </c>
      <c r="BB121" s="50">
        <f t="shared" si="38"/>
        <v>-0.42998200290855837</v>
      </c>
      <c r="BC121" s="50">
        <f t="shared" si="38"/>
        <v>-0.43032169837365575</v>
      </c>
      <c r="BD121" s="50">
        <f t="shared" si="38"/>
        <v>-0.43033461462815364</v>
      </c>
      <c r="BE121" s="50">
        <f t="shared" si="38"/>
        <v>-0.43926271781588488</v>
      </c>
      <c r="BF121" s="50">
        <f t="shared" si="38"/>
        <v>-0.43926271781588488</v>
      </c>
      <c r="BG121" s="50">
        <f t="shared" si="38"/>
        <v>-0.43926271781588488</v>
      </c>
      <c r="BH121" s="50">
        <f t="shared" si="38"/>
        <v>-0.43926271781588488</v>
      </c>
      <c r="BI121" s="50">
        <f t="shared" si="38"/>
        <v>-0.4391588542678182</v>
      </c>
      <c r="BJ121" s="50">
        <f t="shared" ref="BJ121:CA121" si="39">-((BJ73-1)*(BJ73-2))^-1</f>
        <v>-0.44317129725667742</v>
      </c>
      <c r="BK121" s="50">
        <f t="shared" si="39"/>
        <v>-0.44498395718523825</v>
      </c>
      <c r="BL121" s="50">
        <f t="shared" si="39"/>
        <v>-0.444995896095435</v>
      </c>
      <c r="BM121" s="50">
        <f t="shared" si="39"/>
        <v>-0.44532712406459141</v>
      </c>
      <c r="BN121" s="50">
        <f t="shared" si="39"/>
        <v>-0.44559254176591084</v>
      </c>
      <c r="BO121" s="50">
        <f t="shared" si="39"/>
        <v>-0.4544282181475931</v>
      </c>
      <c r="BP121" s="50">
        <f t="shared" si="39"/>
        <v>-0.44807244890421999</v>
      </c>
      <c r="BQ121" s="50">
        <f t="shared" si="39"/>
        <v>-0.44919553105731097</v>
      </c>
      <c r="BR121" s="50">
        <f t="shared" si="39"/>
        <v>-0.44967600375920813</v>
      </c>
      <c r="BS121" s="50">
        <f t="shared" si="39"/>
        <v>-0.44967600375920813</v>
      </c>
      <c r="BT121" s="50">
        <f t="shared" si="39"/>
        <v>-0.44967600375920813</v>
      </c>
      <c r="BU121" s="50">
        <f t="shared" si="39"/>
        <v>-0.46489768070449911</v>
      </c>
      <c r="BV121" s="50">
        <f t="shared" si="39"/>
        <v>-0.46201167898830009</v>
      </c>
      <c r="BW121" s="50">
        <f t="shared" si="39"/>
        <v>-0.48260953690628455</v>
      </c>
      <c r="BX121" s="50">
        <f t="shared" si="39"/>
        <v>-0.49571627875805291</v>
      </c>
      <c r="BY121" s="50">
        <f t="shared" si="39"/>
        <v>-0.49571627875805291</v>
      </c>
      <c r="BZ121" s="50">
        <f t="shared" si="39"/>
        <v>-0.49595612782041076</v>
      </c>
      <c r="CA121" s="50">
        <f t="shared" si="39"/>
        <v>-0.49595612782041076</v>
      </c>
    </row>
    <row r="122" spans="1:79">
      <c r="A122" s="50">
        <f t="shared" si="8"/>
        <v>2007</v>
      </c>
      <c r="B122" s="50">
        <f t="shared" si="27"/>
        <v>-0.31657024322843541</v>
      </c>
      <c r="C122" s="50">
        <f t="shared" si="27"/>
        <v>-0.44256730894631696</v>
      </c>
      <c r="D122" s="50">
        <f t="shared" si="27"/>
        <v>-0.44796292791838899</v>
      </c>
      <c r="E122" s="50">
        <f t="shared" si="27"/>
        <v>-0.45026348594010862</v>
      </c>
      <c r="F122" s="50">
        <f t="shared" si="27"/>
        <v>-0.44660481037509314</v>
      </c>
      <c r="G122" s="50">
        <f t="shared" si="27"/>
        <v>-0.43830392219230241</v>
      </c>
      <c r="H122" s="50">
        <f t="shared" si="27"/>
        <v>-0.45679068446471371</v>
      </c>
      <c r="I122" s="50">
        <f t="shared" si="27"/>
        <v>-0.39864573937494968</v>
      </c>
      <c r="J122" s="50">
        <f t="shared" si="27"/>
        <v>-0.3917165834535723</v>
      </c>
      <c r="K122" s="50">
        <f t="shared" si="27"/>
        <v>-0.37878811950061098</v>
      </c>
      <c r="L122" s="50">
        <f t="shared" si="27"/>
        <v>-0.39425168320008719</v>
      </c>
      <c r="M122" s="50">
        <f t="shared" si="27"/>
        <v>-0.3942764893623224</v>
      </c>
      <c r="N122" s="50">
        <f t="shared" si="27"/>
        <v>-0.39354509424800671</v>
      </c>
      <c r="O122" s="50">
        <f t="shared" si="27"/>
        <v>-0.38941981372331241</v>
      </c>
      <c r="P122" s="50">
        <f t="shared" si="27"/>
        <v>-0.39073785584819432</v>
      </c>
      <c r="Q122" s="50">
        <f t="shared" si="27"/>
        <v>-0.45253475279988464</v>
      </c>
      <c r="R122" s="50">
        <f t="shared" ref="R122:AM125" si="40">-((R74-1)*(R74-2))^-1</f>
        <v>-0.44787948242351083</v>
      </c>
      <c r="S122" s="50">
        <f t="shared" si="40"/>
        <v>-0.44787948242351083</v>
      </c>
      <c r="T122" s="50">
        <f t="shared" si="40"/>
        <v>-0.44579568868547564</v>
      </c>
      <c r="U122" s="50">
        <f t="shared" si="40"/>
        <v>-0.44353358511376556</v>
      </c>
      <c r="V122" s="50">
        <f t="shared" si="40"/>
        <v>-0.44352533539120326</v>
      </c>
      <c r="W122" s="50">
        <f t="shared" si="40"/>
        <v>-0.44339594185912706</v>
      </c>
      <c r="X122" s="50">
        <f t="shared" si="40"/>
        <v>-0.44350180857710947</v>
      </c>
      <c r="Y122" s="50">
        <f t="shared" si="40"/>
        <v>-0.43611177839723014</v>
      </c>
      <c r="Z122" s="50">
        <f t="shared" si="40"/>
        <v>-0.4359272754975847</v>
      </c>
      <c r="AA122" s="50">
        <f t="shared" si="40"/>
        <v>-0.43567331846914437</v>
      </c>
      <c r="AB122" s="50">
        <f t="shared" si="40"/>
        <v>-0.43567331846914437</v>
      </c>
      <c r="AC122" s="50">
        <f t="shared" si="40"/>
        <v>-0.43567331846914437</v>
      </c>
      <c r="AD122" s="50">
        <f t="shared" si="40"/>
        <v>-0.43567331846914437</v>
      </c>
      <c r="AE122" s="50">
        <f t="shared" si="40"/>
        <v>-0.43567331846914437</v>
      </c>
      <c r="AF122" s="50">
        <f t="shared" si="40"/>
        <v>-0.43567331846914437</v>
      </c>
      <c r="AG122" s="50">
        <f t="shared" si="40"/>
        <v>-0.43003798323371517</v>
      </c>
      <c r="AH122" s="50">
        <f t="shared" si="40"/>
        <v>-0.4301099008484861</v>
      </c>
      <c r="AI122" s="50">
        <f t="shared" si="40"/>
        <v>-0.42886919782063043</v>
      </c>
      <c r="AJ122" s="50">
        <f t="shared" si="40"/>
        <v>-0.42724705496003845</v>
      </c>
      <c r="AK122" s="50">
        <f t="shared" si="40"/>
        <v>-0.42724705496003845</v>
      </c>
      <c r="AL122" s="50">
        <f t="shared" si="40"/>
        <v>-0.42724705496003845</v>
      </c>
      <c r="AM122" s="50">
        <f t="shared" si="40"/>
        <v>-0.42724705496003845</v>
      </c>
      <c r="AN122" s="50">
        <f t="shared" si="38"/>
        <v>-0.42724705496003845</v>
      </c>
      <c r="AO122" s="50">
        <f t="shared" si="38"/>
        <v>-0.42724705496003845</v>
      </c>
      <c r="AP122" s="50">
        <f t="shared" si="38"/>
        <v>-0.42774095995498512</v>
      </c>
      <c r="AQ122" s="50">
        <f t="shared" si="38"/>
        <v>-0.42847701066652955</v>
      </c>
      <c r="AR122" s="50">
        <f t="shared" si="38"/>
        <v>-0.41963353212866628</v>
      </c>
      <c r="AS122" s="50">
        <f t="shared" si="38"/>
        <v>-0.41952889200002819</v>
      </c>
      <c r="AT122" s="50">
        <f t="shared" si="38"/>
        <v>-0.42003084655830458</v>
      </c>
      <c r="AU122" s="50">
        <f t="shared" si="38"/>
        <v>-0.42108485464756912</v>
      </c>
      <c r="AV122" s="50">
        <f t="shared" si="38"/>
        <v>-0.4210913286787355</v>
      </c>
      <c r="AW122" s="50">
        <f t="shared" si="38"/>
        <v>-0.42084772778998941</v>
      </c>
      <c r="AX122" s="50">
        <f t="shared" si="38"/>
        <v>-0.42334357463797168</v>
      </c>
      <c r="AY122" s="50">
        <f t="shared" si="38"/>
        <v>-0.42352070325640717</v>
      </c>
      <c r="AZ122" s="50">
        <f t="shared" si="38"/>
        <v>-0.42443556354240042</v>
      </c>
      <c r="BA122" s="50">
        <f t="shared" si="38"/>
        <v>-0.42443556354240042</v>
      </c>
      <c r="BB122" s="50">
        <f t="shared" si="38"/>
        <v>-0.4245492845701328</v>
      </c>
      <c r="BC122" s="50">
        <f t="shared" si="38"/>
        <v>-0.42496223480052542</v>
      </c>
      <c r="BD122" s="50">
        <f t="shared" si="38"/>
        <v>-0.42508672720843771</v>
      </c>
      <c r="BE122" s="50">
        <f t="shared" si="38"/>
        <v>-0.43300342843860606</v>
      </c>
      <c r="BF122" s="50">
        <f t="shared" si="38"/>
        <v>-0.43300342843860606</v>
      </c>
      <c r="BG122" s="50">
        <f t="shared" si="38"/>
        <v>-0.43300342843860606</v>
      </c>
      <c r="BH122" s="50">
        <f t="shared" si="38"/>
        <v>-0.43300342843860606</v>
      </c>
      <c r="BI122" s="50">
        <f t="shared" si="38"/>
        <v>-0.43290810564809035</v>
      </c>
      <c r="BJ122" s="50">
        <f t="shared" ref="BJ122:CA122" si="41">-((BJ74-1)*(BJ74-2))^-1</f>
        <v>-0.43663755751418243</v>
      </c>
      <c r="BK122" s="50">
        <f t="shared" si="41"/>
        <v>-0.4385010517265388</v>
      </c>
      <c r="BL122" s="50">
        <f t="shared" si="41"/>
        <v>-0.4385133324272722</v>
      </c>
      <c r="BM122" s="50">
        <f t="shared" si="41"/>
        <v>-0.43882147703408481</v>
      </c>
      <c r="BN122" s="50">
        <f t="shared" si="41"/>
        <v>-0.43906817102098472</v>
      </c>
      <c r="BO122" s="50">
        <f t="shared" si="41"/>
        <v>-0.44766799738277585</v>
      </c>
      <c r="BP122" s="50">
        <f t="shared" si="41"/>
        <v>-0.44223833078747782</v>
      </c>
      <c r="BQ122" s="50">
        <f t="shared" si="41"/>
        <v>-0.44325859526088202</v>
      </c>
      <c r="BR122" s="50">
        <f t="shared" si="41"/>
        <v>-0.44371586107610972</v>
      </c>
      <c r="BS122" s="50">
        <f t="shared" si="41"/>
        <v>-0.44371586107610972</v>
      </c>
      <c r="BT122" s="50">
        <f t="shared" si="41"/>
        <v>-0.44371586107610972</v>
      </c>
      <c r="BU122" s="50">
        <f t="shared" si="41"/>
        <v>-0.45869067115242806</v>
      </c>
      <c r="BV122" s="50">
        <f t="shared" si="41"/>
        <v>-0.4560480343297349</v>
      </c>
      <c r="BW122" s="50">
        <f t="shared" si="41"/>
        <v>-0.4755988733103117</v>
      </c>
      <c r="BX122" s="50">
        <f t="shared" si="41"/>
        <v>-0.49015218881960132</v>
      </c>
      <c r="BY122" s="50">
        <f t="shared" si="41"/>
        <v>-0.49015218881960132</v>
      </c>
      <c r="BZ122" s="50">
        <f t="shared" si="41"/>
        <v>-0.4903759524889667</v>
      </c>
      <c r="CA122" s="50">
        <f t="shared" si="41"/>
        <v>-0.4903759524889667</v>
      </c>
    </row>
    <row r="123" spans="1:79">
      <c r="A123" s="50">
        <f t="shared" si="8"/>
        <v>2008</v>
      </c>
      <c r="B123" s="50">
        <f t="shared" si="27"/>
        <v>-0.32713698512811806</v>
      </c>
      <c r="C123" s="50">
        <f t="shared" si="27"/>
        <v>-0.39707876259341462</v>
      </c>
      <c r="D123" s="50">
        <f t="shared" si="27"/>
        <v>-0.41092662759703946</v>
      </c>
      <c r="E123" s="50">
        <f t="shared" si="27"/>
        <v>-0.41317616369939741</v>
      </c>
      <c r="F123" s="50">
        <f t="shared" si="27"/>
        <v>-0.41056103294735341</v>
      </c>
      <c r="G123" s="50">
        <f t="shared" si="27"/>
        <v>-0.41068108681202492</v>
      </c>
      <c r="H123" s="50">
        <f t="shared" si="27"/>
        <v>-0.43103644101148925</v>
      </c>
      <c r="I123" s="50">
        <f t="shared" si="27"/>
        <v>-0.38395165049294588</v>
      </c>
      <c r="J123" s="50">
        <f t="shared" si="27"/>
        <v>-0.37818806863630344</v>
      </c>
      <c r="K123" s="50">
        <f t="shared" si="27"/>
        <v>-0.36891760957933062</v>
      </c>
      <c r="L123" s="50">
        <f t="shared" si="27"/>
        <v>-0.38857947276229554</v>
      </c>
      <c r="M123" s="50">
        <f t="shared" si="27"/>
        <v>-0.388545412861797</v>
      </c>
      <c r="N123" s="50">
        <f t="shared" si="27"/>
        <v>-0.3873324953491965</v>
      </c>
      <c r="O123" s="50">
        <f t="shared" si="27"/>
        <v>-0.38362983314926635</v>
      </c>
      <c r="P123" s="50">
        <f t="shared" si="27"/>
        <v>-0.38522205599921866</v>
      </c>
      <c r="Q123" s="50">
        <f t="shared" si="27"/>
        <v>-0.44591450169912045</v>
      </c>
      <c r="R123" s="50">
        <f t="shared" si="40"/>
        <v>-0.44171678556493016</v>
      </c>
      <c r="S123" s="50">
        <f t="shared" si="40"/>
        <v>-0.441646401497236</v>
      </c>
      <c r="T123" s="50">
        <f t="shared" si="40"/>
        <v>-0.43731041757300115</v>
      </c>
      <c r="U123" s="50">
        <f t="shared" si="40"/>
        <v>-0.43498586821469892</v>
      </c>
      <c r="V123" s="50">
        <f t="shared" si="40"/>
        <v>-0.43498481732651534</v>
      </c>
      <c r="W123" s="50">
        <f t="shared" si="40"/>
        <v>-0.43480588997176661</v>
      </c>
      <c r="X123" s="50">
        <f t="shared" si="40"/>
        <v>-0.43490386906048717</v>
      </c>
      <c r="Y123" s="50">
        <f t="shared" si="40"/>
        <v>-0.42782255849660805</v>
      </c>
      <c r="Z123" s="50">
        <f t="shared" si="40"/>
        <v>-0.42758130257349136</v>
      </c>
      <c r="AA123" s="50">
        <f t="shared" si="40"/>
        <v>-0.42733309341609316</v>
      </c>
      <c r="AB123" s="50">
        <f t="shared" si="40"/>
        <v>-0.42733309341609316</v>
      </c>
      <c r="AC123" s="50">
        <f t="shared" si="40"/>
        <v>-0.42733309341609316</v>
      </c>
      <c r="AD123" s="50">
        <f t="shared" si="40"/>
        <v>-0.42733309341609316</v>
      </c>
      <c r="AE123" s="50">
        <f t="shared" si="40"/>
        <v>-0.42733309341609316</v>
      </c>
      <c r="AF123" s="50">
        <f t="shared" si="40"/>
        <v>-0.42733309341609316</v>
      </c>
      <c r="AG123" s="50">
        <f t="shared" si="40"/>
        <v>-0.42156575515914807</v>
      </c>
      <c r="AH123" s="50">
        <f t="shared" si="40"/>
        <v>-0.42158766095632921</v>
      </c>
      <c r="AI123" s="50">
        <f t="shared" si="40"/>
        <v>-0.42044664078112709</v>
      </c>
      <c r="AJ123" s="50">
        <f t="shared" si="40"/>
        <v>-0.41887875418822185</v>
      </c>
      <c r="AK123" s="50">
        <f t="shared" si="40"/>
        <v>-0.41887875418822185</v>
      </c>
      <c r="AL123" s="50">
        <f t="shared" si="40"/>
        <v>-0.41887875418822185</v>
      </c>
      <c r="AM123" s="50">
        <f t="shared" si="40"/>
        <v>-0.41887875418822185</v>
      </c>
      <c r="AN123" s="50">
        <f t="shared" si="38"/>
        <v>-0.41887875418822185</v>
      </c>
      <c r="AO123" s="50">
        <f t="shared" si="38"/>
        <v>-0.41887875418822185</v>
      </c>
      <c r="AP123" s="50">
        <f t="shared" si="38"/>
        <v>-0.41933360726963809</v>
      </c>
      <c r="AQ123" s="50">
        <f t="shared" si="38"/>
        <v>-0.41949592326858864</v>
      </c>
      <c r="AR123" s="50">
        <f t="shared" si="38"/>
        <v>-0.41138153416540968</v>
      </c>
      <c r="AS123" s="50">
        <f t="shared" si="38"/>
        <v>-0.41128779806346583</v>
      </c>
      <c r="AT123" s="50">
        <f t="shared" si="38"/>
        <v>-0.41174919441788327</v>
      </c>
      <c r="AU123" s="50">
        <f t="shared" si="38"/>
        <v>-0.41183750471579583</v>
      </c>
      <c r="AV123" s="50">
        <f t="shared" si="38"/>
        <v>-0.41184755326882627</v>
      </c>
      <c r="AW123" s="50">
        <f t="shared" si="38"/>
        <v>-0.41165719082221536</v>
      </c>
      <c r="AX123" s="50">
        <f t="shared" si="38"/>
        <v>-0.41371880534250605</v>
      </c>
      <c r="AY123" s="50">
        <f t="shared" si="38"/>
        <v>-0.41388370611129177</v>
      </c>
      <c r="AZ123" s="50">
        <f t="shared" si="38"/>
        <v>-0.41461142662007933</v>
      </c>
      <c r="BA123" s="50">
        <f t="shared" si="38"/>
        <v>-0.41461142662007933</v>
      </c>
      <c r="BB123" s="50">
        <f t="shared" si="38"/>
        <v>-0.41487204613823353</v>
      </c>
      <c r="BC123" s="50">
        <f t="shared" si="38"/>
        <v>-0.41520646876272677</v>
      </c>
      <c r="BD123" s="50">
        <f t="shared" si="38"/>
        <v>-0.41527808620903495</v>
      </c>
      <c r="BE123" s="50">
        <f t="shared" si="38"/>
        <v>-0.42308657041996717</v>
      </c>
      <c r="BF123" s="50">
        <f t="shared" si="38"/>
        <v>-0.42308657041996717</v>
      </c>
      <c r="BG123" s="50">
        <f t="shared" si="38"/>
        <v>-0.42308657041996717</v>
      </c>
      <c r="BH123" s="50">
        <f t="shared" si="38"/>
        <v>-0.42308657041996717</v>
      </c>
      <c r="BI123" s="50">
        <f t="shared" si="38"/>
        <v>-0.42300116070072352</v>
      </c>
      <c r="BJ123" s="50">
        <f t="shared" ref="BJ123:CA123" si="42">-((BJ75-1)*(BJ75-2))^-1</f>
        <v>-0.42649772765793686</v>
      </c>
      <c r="BK123" s="50">
        <f t="shared" si="42"/>
        <v>-0.42806351719328678</v>
      </c>
      <c r="BL123" s="50">
        <f t="shared" si="42"/>
        <v>-0.42807650139184084</v>
      </c>
      <c r="BM123" s="50">
        <f t="shared" si="42"/>
        <v>-0.42835857370983027</v>
      </c>
      <c r="BN123" s="50">
        <f t="shared" si="42"/>
        <v>-0.42858406070990662</v>
      </c>
      <c r="BO123" s="50">
        <f t="shared" si="42"/>
        <v>-0.43678641563293535</v>
      </c>
      <c r="BP123" s="50">
        <f t="shared" si="42"/>
        <v>-0.43235988170355816</v>
      </c>
      <c r="BQ123" s="50">
        <f t="shared" si="42"/>
        <v>-0.4332246768208815</v>
      </c>
      <c r="BR123" s="50">
        <f t="shared" si="42"/>
        <v>-0.43365841585773696</v>
      </c>
      <c r="BS123" s="50">
        <f t="shared" si="42"/>
        <v>-0.43365841585773696</v>
      </c>
      <c r="BT123" s="50">
        <f t="shared" si="42"/>
        <v>-0.43365841585773696</v>
      </c>
      <c r="BU123" s="50">
        <f t="shared" si="42"/>
        <v>-0.44759121294986659</v>
      </c>
      <c r="BV123" s="50">
        <f t="shared" si="42"/>
        <v>-0.44574879306904119</v>
      </c>
      <c r="BW123" s="50">
        <f t="shared" si="42"/>
        <v>-0.46395407366149782</v>
      </c>
      <c r="BX123" s="50">
        <f t="shared" si="42"/>
        <v>-0.47967538639281232</v>
      </c>
      <c r="BY123" s="50">
        <f t="shared" si="42"/>
        <v>-0.47967538639281232</v>
      </c>
      <c r="BZ123" s="50">
        <f t="shared" si="42"/>
        <v>-0.47999212017721216</v>
      </c>
      <c r="CA123" s="50">
        <f t="shared" si="42"/>
        <v>-0.47999212017721216</v>
      </c>
    </row>
    <row r="124" spans="1:79">
      <c r="A124" s="50">
        <f t="shared" si="8"/>
        <v>2009</v>
      </c>
      <c r="B124" s="50">
        <f t="shared" si="27"/>
        <v>-0.26747441543300515</v>
      </c>
      <c r="C124" s="50">
        <f t="shared" si="27"/>
        <v>-0.34557518276700933</v>
      </c>
      <c r="D124" s="50">
        <f t="shared" si="27"/>
        <v>-0.35626632239074763</v>
      </c>
      <c r="E124" s="50">
        <f t="shared" si="27"/>
        <v>-0.35840923305900768</v>
      </c>
      <c r="F124" s="50">
        <f t="shared" si="27"/>
        <v>-0.35560658309693904</v>
      </c>
      <c r="G124" s="50">
        <f t="shared" si="27"/>
        <v>-0.33565891875567266</v>
      </c>
      <c r="H124" s="50">
        <f t="shared" si="27"/>
        <v>-0.36022259837379528</v>
      </c>
      <c r="I124" s="50">
        <f t="shared" si="27"/>
        <v>-0.33957818931952222</v>
      </c>
      <c r="J124" s="50">
        <f t="shared" si="27"/>
        <v>-0.33588244435923603</v>
      </c>
      <c r="K124" s="50">
        <f t="shared" si="27"/>
        <v>-0.3360805996052959</v>
      </c>
      <c r="L124" s="50">
        <f t="shared" si="27"/>
        <v>-0.37395424639108515</v>
      </c>
      <c r="M124" s="50">
        <f t="shared" si="27"/>
        <v>-0.37392955392543281</v>
      </c>
      <c r="N124" s="50">
        <f t="shared" si="27"/>
        <v>-0.37297511084921642</v>
      </c>
      <c r="O124" s="50">
        <f t="shared" si="27"/>
        <v>-0.36978418465069257</v>
      </c>
      <c r="P124" s="50">
        <f t="shared" si="27"/>
        <v>-0.37200745477810693</v>
      </c>
      <c r="Q124" s="50">
        <f t="shared" si="27"/>
        <v>-0.42992621820808097</v>
      </c>
      <c r="R124" s="50">
        <f t="shared" si="40"/>
        <v>-0.42694045726830204</v>
      </c>
      <c r="S124" s="50">
        <f t="shared" si="40"/>
        <v>-0.42681793379035032</v>
      </c>
      <c r="T124" s="50">
        <f t="shared" si="40"/>
        <v>-0.42183397793875116</v>
      </c>
      <c r="U124" s="50">
        <f t="shared" si="40"/>
        <v>-0.41982549168860311</v>
      </c>
      <c r="V124" s="50">
        <f t="shared" si="40"/>
        <v>-0.41983511331503187</v>
      </c>
      <c r="W124" s="50">
        <f t="shared" si="40"/>
        <v>-0.41968233855357351</v>
      </c>
      <c r="X124" s="50">
        <f t="shared" si="40"/>
        <v>-0.41977193478151098</v>
      </c>
      <c r="Y124" s="50">
        <f t="shared" si="40"/>
        <v>-0.41328870489980701</v>
      </c>
      <c r="Z124" s="50">
        <f t="shared" si="40"/>
        <v>-0.41301566865303907</v>
      </c>
      <c r="AA124" s="50">
        <f t="shared" si="40"/>
        <v>-0.41304037695014134</v>
      </c>
      <c r="AB124" s="50">
        <f t="shared" si="40"/>
        <v>-0.41304037695014134</v>
      </c>
      <c r="AC124" s="50">
        <f t="shared" si="40"/>
        <v>-0.41304037695014134</v>
      </c>
      <c r="AD124" s="50">
        <f t="shared" si="40"/>
        <v>-0.41304037695014134</v>
      </c>
      <c r="AE124" s="50">
        <f t="shared" si="40"/>
        <v>-0.41304037695014134</v>
      </c>
      <c r="AF124" s="50">
        <f t="shared" si="40"/>
        <v>-0.41304037695014134</v>
      </c>
      <c r="AG124" s="50">
        <f t="shared" si="40"/>
        <v>-0.40704586270227561</v>
      </c>
      <c r="AH124" s="50">
        <f t="shared" si="40"/>
        <v>-0.40707368126525956</v>
      </c>
      <c r="AI124" s="50">
        <f t="shared" si="40"/>
        <v>-0.40605309317792626</v>
      </c>
      <c r="AJ124" s="50">
        <f t="shared" si="40"/>
        <v>-0.4049228027220847</v>
      </c>
      <c r="AK124" s="50">
        <f t="shared" si="40"/>
        <v>-0.4049228027220847</v>
      </c>
      <c r="AL124" s="50">
        <f t="shared" si="40"/>
        <v>-0.4049228027220847</v>
      </c>
      <c r="AM124" s="50">
        <f t="shared" si="40"/>
        <v>-0.4049228027220847</v>
      </c>
      <c r="AN124" s="50">
        <f t="shared" si="38"/>
        <v>-0.4049228027220847</v>
      </c>
      <c r="AO124" s="50">
        <f t="shared" si="38"/>
        <v>-0.4049228027220847</v>
      </c>
      <c r="AP124" s="50">
        <f t="shared" si="38"/>
        <v>-0.4053364660163169</v>
      </c>
      <c r="AQ124" s="50">
        <f t="shared" si="38"/>
        <v>-0.40547886635161157</v>
      </c>
      <c r="AR124" s="50">
        <f t="shared" si="38"/>
        <v>-0.3987652422251306</v>
      </c>
      <c r="AS124" s="50">
        <f t="shared" si="38"/>
        <v>-0.39851284903152456</v>
      </c>
      <c r="AT124" s="50">
        <f t="shared" si="38"/>
        <v>-0.39893229084667453</v>
      </c>
      <c r="AU124" s="50">
        <f t="shared" si="38"/>
        <v>-0.39897651951900409</v>
      </c>
      <c r="AV124" s="50">
        <f t="shared" si="38"/>
        <v>-0.39899091605197967</v>
      </c>
      <c r="AW124" s="50">
        <f t="shared" si="38"/>
        <v>-0.39883217456880737</v>
      </c>
      <c r="AX124" s="50">
        <f t="shared" si="38"/>
        <v>-0.40077113192192354</v>
      </c>
      <c r="AY124" s="50">
        <f t="shared" si="38"/>
        <v>-0.40092436267847253</v>
      </c>
      <c r="AZ124" s="50">
        <f t="shared" si="38"/>
        <v>-0.40163644647255559</v>
      </c>
      <c r="BA124" s="50">
        <f t="shared" si="38"/>
        <v>-0.40163644647255559</v>
      </c>
      <c r="BB124" s="50">
        <f t="shared" si="38"/>
        <v>-0.40182833053365941</v>
      </c>
      <c r="BC124" s="50">
        <f t="shared" si="38"/>
        <v>-0.40199290424308087</v>
      </c>
      <c r="BD124" s="50">
        <f t="shared" si="38"/>
        <v>-0.40198068840465878</v>
      </c>
      <c r="BE124" s="50">
        <f t="shared" si="38"/>
        <v>-0.40928886662313174</v>
      </c>
      <c r="BF124" s="50">
        <f t="shared" si="38"/>
        <v>-0.40928886662313174</v>
      </c>
      <c r="BG124" s="50">
        <f t="shared" si="38"/>
        <v>-0.40928886662313174</v>
      </c>
      <c r="BH124" s="50">
        <f t="shared" si="38"/>
        <v>-0.40928886662313174</v>
      </c>
      <c r="BI124" s="50">
        <f t="shared" si="38"/>
        <v>-0.40921378792181251</v>
      </c>
      <c r="BJ124" s="50">
        <f t="shared" ref="BJ124:CA124" si="43">-((BJ76-1)*(BJ76-2))^-1</f>
        <v>-0.41246267954833971</v>
      </c>
      <c r="BK124" s="50">
        <f t="shared" si="43"/>
        <v>-0.41394584224975273</v>
      </c>
      <c r="BL124" s="50">
        <f t="shared" si="43"/>
        <v>-0.41375199162704185</v>
      </c>
      <c r="BM124" s="50">
        <f t="shared" si="43"/>
        <v>-0.41400777643729991</v>
      </c>
      <c r="BN124" s="50">
        <f t="shared" si="43"/>
        <v>-0.41421183090222707</v>
      </c>
      <c r="BO124" s="50">
        <f t="shared" si="43"/>
        <v>-0.42173195895719623</v>
      </c>
      <c r="BP124" s="50">
        <f t="shared" si="43"/>
        <v>-0.41845866313896124</v>
      </c>
      <c r="BQ124" s="50">
        <f t="shared" si="43"/>
        <v>-0.41917205704979865</v>
      </c>
      <c r="BR124" s="50">
        <f t="shared" si="43"/>
        <v>-0.41960783476036784</v>
      </c>
      <c r="BS124" s="50">
        <f t="shared" si="43"/>
        <v>-0.41960783476036784</v>
      </c>
      <c r="BT124" s="50">
        <f t="shared" si="43"/>
        <v>-0.41960783476036784</v>
      </c>
      <c r="BU124" s="50">
        <f t="shared" si="43"/>
        <v>-0.43288607878304813</v>
      </c>
      <c r="BV124" s="50">
        <f t="shared" si="43"/>
        <v>-0.43136294532464747</v>
      </c>
      <c r="BW124" s="50">
        <f t="shared" si="43"/>
        <v>-0.4461994438293202</v>
      </c>
      <c r="BX124" s="50">
        <f t="shared" si="43"/>
        <v>-0.46278274917355944</v>
      </c>
      <c r="BY124" s="50">
        <f t="shared" si="43"/>
        <v>-0.46278274917355944</v>
      </c>
      <c r="BZ124" s="50">
        <f t="shared" si="43"/>
        <v>-0.46322282403774323</v>
      </c>
      <c r="CA124" s="50">
        <f t="shared" si="43"/>
        <v>-0.46322282403774323</v>
      </c>
    </row>
    <row r="125" spans="1:79">
      <c r="A125" s="50">
        <f t="shared" si="8"/>
        <v>2010</v>
      </c>
      <c r="B125" s="50">
        <f t="shared" si="27"/>
        <v>-0.28099872871888265</v>
      </c>
      <c r="C125" s="50">
        <f t="shared" si="27"/>
        <v>-0.33016536257289747</v>
      </c>
      <c r="D125" s="50">
        <f t="shared" si="27"/>
        <v>-0.33862721540479668</v>
      </c>
      <c r="E125" s="50">
        <f t="shared" si="27"/>
        <v>-0.34063158681832356</v>
      </c>
      <c r="F125" s="50">
        <f t="shared" si="27"/>
        <v>-0.33849480156273443</v>
      </c>
      <c r="G125" s="50">
        <f t="shared" si="27"/>
        <v>-0.32420502799273054</v>
      </c>
      <c r="H125" s="50">
        <f t="shared" si="27"/>
        <v>-0.34962301536791718</v>
      </c>
      <c r="I125" s="50">
        <f t="shared" si="27"/>
        <v>-0.33267607640755542</v>
      </c>
      <c r="J125" s="50">
        <f t="shared" si="27"/>
        <v>-0.32958980784412567</v>
      </c>
      <c r="K125" s="50">
        <f t="shared" si="27"/>
        <v>-0.33141822593520209</v>
      </c>
      <c r="L125" s="50">
        <f t="shared" si="27"/>
        <v>-0.36625279599677441</v>
      </c>
      <c r="M125" s="50">
        <f t="shared" si="27"/>
        <v>-0.36623295615033125</v>
      </c>
      <c r="N125" s="50">
        <f t="shared" si="27"/>
        <v>-0.36507886458630751</v>
      </c>
      <c r="O125" s="50">
        <f t="shared" si="27"/>
        <v>-0.362374103796403</v>
      </c>
      <c r="P125" s="50">
        <f t="shared" si="27"/>
        <v>-0.36456781515018755</v>
      </c>
      <c r="Q125" s="50">
        <f t="shared" si="27"/>
        <v>-0.42087121679420858</v>
      </c>
      <c r="R125" s="50">
        <f t="shared" si="40"/>
        <v>-0.41808960465999578</v>
      </c>
      <c r="S125" s="50">
        <f t="shared" si="40"/>
        <v>-0.41789056035129341</v>
      </c>
      <c r="T125" s="50">
        <f t="shared" si="40"/>
        <v>-0.41133587706828556</v>
      </c>
      <c r="U125" s="50">
        <f t="shared" si="40"/>
        <v>-0.40957017740435719</v>
      </c>
      <c r="V125" s="50">
        <f t="shared" si="40"/>
        <v>-0.40956212023085203</v>
      </c>
      <c r="W125" s="50">
        <f t="shared" si="40"/>
        <v>-0.40936428980551026</v>
      </c>
      <c r="X125" s="50">
        <f t="shared" si="40"/>
        <v>-0.40944657727259776</v>
      </c>
      <c r="Y125" s="50">
        <f t="shared" si="40"/>
        <v>-0.40348462822655873</v>
      </c>
      <c r="Z125" s="50">
        <f t="shared" si="40"/>
        <v>-0.40324626592748242</v>
      </c>
      <c r="AA125" s="50">
        <f t="shared" si="40"/>
        <v>-0.40320887399426847</v>
      </c>
      <c r="AB125" s="50">
        <f t="shared" si="40"/>
        <v>-0.40320887399426847</v>
      </c>
      <c r="AC125" s="50">
        <f t="shared" si="40"/>
        <v>-0.40320887399426847</v>
      </c>
      <c r="AD125" s="50">
        <f t="shared" si="40"/>
        <v>-0.40320887399426847</v>
      </c>
      <c r="AE125" s="50">
        <f t="shared" si="40"/>
        <v>-0.40320887399426847</v>
      </c>
      <c r="AF125" s="50">
        <f t="shared" si="40"/>
        <v>-0.40320887399426847</v>
      </c>
      <c r="AG125" s="50">
        <f t="shared" si="40"/>
        <v>-0.39578531566690212</v>
      </c>
      <c r="AH125" s="50">
        <f t="shared" si="40"/>
        <v>-0.39581628612866421</v>
      </c>
      <c r="AI125" s="50">
        <f t="shared" si="40"/>
        <v>-0.39501078213794827</v>
      </c>
      <c r="AJ125" s="50">
        <f t="shared" si="40"/>
        <v>-0.39402598183004728</v>
      </c>
      <c r="AK125" s="50">
        <f t="shared" si="40"/>
        <v>-0.39402598183004728</v>
      </c>
      <c r="AL125" s="50">
        <f t="shared" si="40"/>
        <v>-0.39402598183004728</v>
      </c>
      <c r="AM125" s="50">
        <f t="shared" si="40"/>
        <v>-0.39402598183004728</v>
      </c>
      <c r="AN125" s="50">
        <f t="shared" si="38"/>
        <v>-0.39402598183004728</v>
      </c>
      <c r="AO125" s="50">
        <f t="shared" si="38"/>
        <v>-0.39402598183004728</v>
      </c>
      <c r="AP125" s="50">
        <f t="shared" si="38"/>
        <v>-0.39440306798168839</v>
      </c>
      <c r="AQ125" s="50">
        <f t="shared" si="38"/>
        <v>-0.39458920818129811</v>
      </c>
      <c r="AR125" s="50">
        <f t="shared" si="38"/>
        <v>-0.38823028652710656</v>
      </c>
      <c r="AS125" s="50">
        <f t="shared" si="38"/>
        <v>-0.38798348268233757</v>
      </c>
      <c r="AT125" s="50">
        <f t="shared" si="38"/>
        <v>-0.38836561909037642</v>
      </c>
      <c r="AU125" s="50">
        <f t="shared" si="38"/>
        <v>-0.38749901488925281</v>
      </c>
      <c r="AV125" s="50">
        <f t="shared" si="38"/>
        <v>-0.38755101804538677</v>
      </c>
      <c r="AW125" s="50">
        <f t="shared" si="38"/>
        <v>-0.38747905751431644</v>
      </c>
      <c r="AX125" s="50">
        <f t="shared" si="38"/>
        <v>-0.38907655440372396</v>
      </c>
      <c r="AY125" s="50">
        <f t="shared" si="38"/>
        <v>-0.38921829909544986</v>
      </c>
      <c r="AZ125" s="50">
        <f t="shared" si="38"/>
        <v>-0.38997166011859247</v>
      </c>
      <c r="BA125" s="50">
        <f t="shared" si="38"/>
        <v>-0.38997166011859247</v>
      </c>
      <c r="BB125" s="50">
        <f t="shared" si="38"/>
        <v>-0.39050279855005332</v>
      </c>
      <c r="BC125" s="50">
        <f t="shared" si="38"/>
        <v>-0.39062773649316845</v>
      </c>
      <c r="BD125" s="50">
        <f t="shared" si="38"/>
        <v>-0.39063517607335302</v>
      </c>
      <c r="BE125" s="50">
        <f t="shared" si="38"/>
        <v>-0.39745248082045026</v>
      </c>
      <c r="BF125" s="50">
        <f t="shared" si="38"/>
        <v>-0.39745248082045026</v>
      </c>
      <c r="BG125" s="50">
        <f t="shared" si="38"/>
        <v>-0.39745248082045026</v>
      </c>
      <c r="BH125" s="50">
        <f t="shared" si="38"/>
        <v>-0.39745248082045026</v>
      </c>
      <c r="BI125" s="50">
        <f t="shared" si="38"/>
        <v>-0.3973863579464611</v>
      </c>
      <c r="BJ125" s="50">
        <f t="shared" ref="BJ125:CA125" si="44">-((BJ77-1)*(BJ77-2))^-1</f>
        <v>-0.4003283449145949</v>
      </c>
      <c r="BK125" s="50">
        <f t="shared" si="44"/>
        <v>-0.40166443390746176</v>
      </c>
      <c r="BL125" s="50">
        <f t="shared" si="44"/>
        <v>-0.40147376719738137</v>
      </c>
      <c r="BM125" s="50">
        <f t="shared" si="44"/>
        <v>-0.40170548457446864</v>
      </c>
      <c r="BN125" s="50">
        <f t="shared" si="44"/>
        <v>-0.40189000974971267</v>
      </c>
      <c r="BO125" s="50">
        <f t="shared" si="44"/>
        <v>-0.40894526939189424</v>
      </c>
      <c r="BP125" s="50">
        <f t="shared" si="44"/>
        <v>-0.40629716256601622</v>
      </c>
      <c r="BQ125" s="50">
        <f t="shared" si="44"/>
        <v>-0.40698495197434664</v>
      </c>
      <c r="BR125" s="50">
        <f t="shared" si="44"/>
        <v>-0.40739601905997858</v>
      </c>
      <c r="BS125" s="50">
        <f t="shared" si="44"/>
        <v>-0.40739601905997858</v>
      </c>
      <c r="BT125" s="50">
        <f t="shared" si="44"/>
        <v>-0.40739601905997858</v>
      </c>
      <c r="BU125" s="50">
        <f t="shared" si="44"/>
        <v>-0.41957220716236493</v>
      </c>
      <c r="BV125" s="50">
        <f t="shared" si="44"/>
        <v>-0.41877791676542009</v>
      </c>
      <c r="BW125" s="50">
        <f t="shared" si="44"/>
        <v>-0.43218059302605022</v>
      </c>
      <c r="BX125" s="50">
        <f t="shared" si="44"/>
        <v>-0.44888628461716595</v>
      </c>
      <c r="BY125" s="50">
        <f t="shared" si="44"/>
        <v>-0.44888628461716595</v>
      </c>
      <c r="BZ125" s="50">
        <f t="shared" si="44"/>
        <v>-0.44953740892694355</v>
      </c>
      <c r="CA125" s="50">
        <f t="shared" si="44"/>
        <v>-0.44953740892694355</v>
      </c>
    </row>
    <row r="126" spans="1:79">
      <c r="A126" s="50">
        <f t="shared" si="8"/>
        <v>2011</v>
      </c>
      <c r="B126" s="50">
        <f t="shared" si="27"/>
        <v>-0.25240223173137744</v>
      </c>
      <c r="C126" s="50">
        <f t="shared" si="27"/>
        <v>-0.29629785901689776</v>
      </c>
      <c r="D126" s="50">
        <f t="shared" si="27"/>
        <v>-0.31245150306934344</v>
      </c>
      <c r="E126" s="50">
        <f t="shared" si="27"/>
        <v>-0.31424316988082895</v>
      </c>
      <c r="F126" s="50">
        <f t="shared" si="27"/>
        <v>-0.31239993987086501</v>
      </c>
      <c r="G126" s="50">
        <f t="shared" si="27"/>
        <v>-0.29741016165092976</v>
      </c>
      <c r="H126" s="50">
        <f t="shared" si="27"/>
        <v>-0.32049131281877907</v>
      </c>
      <c r="I126" s="50">
        <f t="shared" si="27"/>
        <v>-0.30931372608765567</v>
      </c>
      <c r="J126" s="50">
        <f t="shared" si="27"/>
        <v>-0.30711509042243562</v>
      </c>
      <c r="K126" s="50">
        <f t="shared" si="27"/>
        <v>-0.31122377671794671</v>
      </c>
      <c r="L126" s="50">
        <f t="shared" si="27"/>
        <v>-0.34851075416724675</v>
      </c>
      <c r="M126" s="50">
        <f t="shared" si="27"/>
        <v>-0.34844638758062813</v>
      </c>
      <c r="N126" s="50">
        <f t="shared" si="27"/>
        <v>-0.34738017813050825</v>
      </c>
      <c r="O126" s="50">
        <f t="shared" si="27"/>
        <v>-0.34469923595386037</v>
      </c>
      <c r="P126" s="50">
        <f t="shared" si="27"/>
        <v>-0.3476523794144864</v>
      </c>
      <c r="Q126" s="50">
        <f t="shared" ref="Q126:AN137" si="45">-((Q78-1)*(Q78-2))^-1</f>
        <v>-0.40080796110910338</v>
      </c>
      <c r="R126" s="50">
        <f t="shared" si="45"/>
        <v>-0.39876121039747287</v>
      </c>
      <c r="S126" s="50">
        <f t="shared" si="45"/>
        <v>-0.39856052451565149</v>
      </c>
      <c r="T126" s="50">
        <f t="shared" si="45"/>
        <v>-0.39044619964646027</v>
      </c>
      <c r="U126" s="50">
        <f t="shared" si="45"/>
        <v>-0.38888942657536235</v>
      </c>
      <c r="V126" s="50">
        <f t="shared" si="45"/>
        <v>-0.38889593892776636</v>
      </c>
      <c r="W126" s="50">
        <f t="shared" si="45"/>
        <v>-0.38873287702893816</v>
      </c>
      <c r="X126" s="50">
        <f t="shared" si="45"/>
        <v>-0.38880745644792369</v>
      </c>
      <c r="Y126" s="50">
        <f t="shared" si="45"/>
        <v>-0.38362825065457634</v>
      </c>
      <c r="Z126" s="50">
        <f t="shared" si="45"/>
        <v>-0.38336109574576444</v>
      </c>
      <c r="AA126" s="50">
        <f t="shared" si="45"/>
        <v>-0.3833124288410375</v>
      </c>
      <c r="AB126" s="50">
        <f t="shared" si="45"/>
        <v>-0.3833124288410375</v>
      </c>
      <c r="AC126" s="50">
        <f t="shared" si="45"/>
        <v>-0.3833124288410375</v>
      </c>
      <c r="AD126" s="50">
        <f t="shared" si="45"/>
        <v>-0.3833124288410375</v>
      </c>
      <c r="AE126" s="50">
        <f t="shared" si="45"/>
        <v>-0.3833124288410375</v>
      </c>
      <c r="AF126" s="50">
        <f t="shared" si="45"/>
        <v>-0.3833124288410375</v>
      </c>
      <c r="AG126" s="50">
        <f t="shared" si="45"/>
        <v>-0.37889760045169762</v>
      </c>
      <c r="AH126" s="50">
        <f t="shared" si="45"/>
        <v>-0.3789332656167585</v>
      </c>
      <c r="AI126" s="50">
        <f t="shared" si="45"/>
        <v>-0.3784246362485818</v>
      </c>
      <c r="AJ126" s="50">
        <f t="shared" si="45"/>
        <v>-0.37771604773803058</v>
      </c>
      <c r="AK126" s="50">
        <f t="shared" si="45"/>
        <v>-0.37771604773803058</v>
      </c>
      <c r="AL126" s="50">
        <f t="shared" si="45"/>
        <v>-0.37771604773803058</v>
      </c>
      <c r="AM126" s="50">
        <f t="shared" si="45"/>
        <v>-0.37771604773803058</v>
      </c>
      <c r="AN126" s="50">
        <f t="shared" si="38"/>
        <v>-0.37771604773803058</v>
      </c>
      <c r="AO126" s="50">
        <f t="shared" si="38"/>
        <v>-0.37771604773803058</v>
      </c>
      <c r="AP126" s="50">
        <f t="shared" si="38"/>
        <v>-0.37805680060517988</v>
      </c>
      <c r="AQ126" s="50">
        <f t="shared" si="38"/>
        <v>-0.37827648976563699</v>
      </c>
      <c r="AR126" s="50">
        <f t="shared" si="38"/>
        <v>-0.37252812611465691</v>
      </c>
      <c r="AS126" s="50">
        <f t="shared" si="38"/>
        <v>-0.37222925676000745</v>
      </c>
      <c r="AT126" s="50">
        <f t="shared" si="38"/>
        <v>-0.37257314254062845</v>
      </c>
      <c r="AU126" s="50">
        <f t="shared" si="38"/>
        <v>-0.37164843126179048</v>
      </c>
      <c r="AV126" s="50">
        <f t="shared" si="38"/>
        <v>-0.37170117886518234</v>
      </c>
      <c r="AW126" s="50">
        <f t="shared" si="38"/>
        <v>-0.37166031458712218</v>
      </c>
      <c r="AX126" s="50">
        <f t="shared" si="38"/>
        <v>-0.37273902016978122</v>
      </c>
      <c r="AY126" s="50">
        <f t="shared" si="38"/>
        <v>-0.37286977418854333</v>
      </c>
      <c r="AZ126" s="50">
        <f t="shared" si="38"/>
        <v>-0.37350866969822033</v>
      </c>
      <c r="BA126" s="50">
        <f t="shared" si="38"/>
        <v>-0.37350866969822033</v>
      </c>
      <c r="BB126" s="50">
        <f t="shared" si="38"/>
        <v>-0.37444224215524136</v>
      </c>
      <c r="BC126" s="50">
        <f t="shared" si="38"/>
        <v>-0.37512658245080566</v>
      </c>
      <c r="BD126" s="50">
        <f t="shared" si="38"/>
        <v>-0.37500959370209586</v>
      </c>
      <c r="BE126" s="50">
        <f t="shared" si="38"/>
        <v>-0.38125482586909321</v>
      </c>
      <c r="BF126" s="50">
        <f t="shared" si="38"/>
        <v>-0.38125482586909321</v>
      </c>
      <c r="BG126" s="50">
        <f t="shared" si="38"/>
        <v>-0.38125482586909321</v>
      </c>
      <c r="BH126" s="50">
        <f t="shared" si="38"/>
        <v>-0.38141350346843939</v>
      </c>
      <c r="BI126" s="50">
        <f t="shared" si="38"/>
        <v>-0.38135650326834319</v>
      </c>
      <c r="BJ126" s="50">
        <f t="shared" ref="BJ126:CA126" si="46">-((BJ78-1)*(BJ78-2))^-1</f>
        <v>-0.38398683865652139</v>
      </c>
      <c r="BK126" s="50">
        <f t="shared" si="46"/>
        <v>-0.38520044611289384</v>
      </c>
      <c r="BL126" s="50">
        <f t="shared" si="46"/>
        <v>-0.38503331532063984</v>
      </c>
      <c r="BM126" s="50">
        <f t="shared" si="46"/>
        <v>-0.38523311179070358</v>
      </c>
      <c r="BN126" s="50">
        <f t="shared" si="46"/>
        <v>-0.38546987925456261</v>
      </c>
      <c r="BO126" s="50">
        <f t="shared" si="46"/>
        <v>-0.39192650253350003</v>
      </c>
      <c r="BP126" s="50">
        <f t="shared" si="46"/>
        <v>-0.3893894459025406</v>
      </c>
      <c r="BQ126" s="50">
        <f t="shared" si="46"/>
        <v>-0.39006935890529365</v>
      </c>
      <c r="BR126" s="50">
        <f t="shared" si="46"/>
        <v>-0.39045757387560065</v>
      </c>
      <c r="BS126" s="50">
        <f t="shared" si="46"/>
        <v>-0.39045757387560065</v>
      </c>
      <c r="BT126" s="50">
        <f t="shared" si="46"/>
        <v>-0.39045757387560065</v>
      </c>
      <c r="BU126" s="50">
        <f t="shared" si="46"/>
        <v>-0.40153216729312552</v>
      </c>
      <c r="BV126" s="50">
        <f t="shared" si="46"/>
        <v>-0.40130112306491988</v>
      </c>
      <c r="BW126" s="50">
        <f t="shared" si="46"/>
        <v>-0.41292809259558688</v>
      </c>
      <c r="BX126" s="50">
        <f t="shared" si="46"/>
        <v>-0.42907024755678463</v>
      </c>
      <c r="BY126" s="50">
        <f t="shared" si="46"/>
        <v>-0.42907024755678463</v>
      </c>
      <c r="BZ126" s="50">
        <f t="shared" si="46"/>
        <v>-0.42965724360279584</v>
      </c>
      <c r="CA126" s="50">
        <f t="shared" si="46"/>
        <v>-0.42965724360279584</v>
      </c>
    </row>
    <row r="127" spans="1:79">
      <c r="A127" s="50">
        <f t="shared" si="8"/>
        <v>2012</v>
      </c>
      <c r="B127" s="50">
        <f t="shared" ref="B127:Q138" si="47">-((B79-1)*(B79-2))^-1</f>
        <v>-0.22400448834649644</v>
      </c>
      <c r="C127" s="50">
        <f t="shared" si="47"/>
        <v>-0.2718551882856684</v>
      </c>
      <c r="D127" s="50">
        <f t="shared" si="47"/>
        <v>-0.29183048055784055</v>
      </c>
      <c r="E127" s="50">
        <f t="shared" si="47"/>
        <v>-0.29385765899102351</v>
      </c>
      <c r="F127" s="50">
        <f t="shared" si="47"/>
        <v>-0.29224016851565487</v>
      </c>
      <c r="G127" s="50">
        <f t="shared" si="47"/>
        <v>-0.25777813605833921</v>
      </c>
      <c r="H127" s="50">
        <f t="shared" si="47"/>
        <v>-0.27899346903371069</v>
      </c>
      <c r="I127" s="50">
        <f t="shared" si="47"/>
        <v>-0.2760727861333464</v>
      </c>
      <c r="J127" s="50">
        <f t="shared" si="47"/>
        <v>-0.27471234202930711</v>
      </c>
      <c r="K127" s="50">
        <f t="shared" si="47"/>
        <v>-0.28093591435081389</v>
      </c>
      <c r="L127" s="50">
        <f t="shared" si="47"/>
        <v>-0.32908442093053714</v>
      </c>
      <c r="M127" s="50">
        <f t="shared" si="47"/>
        <v>-0.329007727631768</v>
      </c>
      <c r="N127" s="50">
        <f t="shared" si="47"/>
        <v>-0.32679548522216789</v>
      </c>
      <c r="O127" s="50">
        <f t="shared" si="47"/>
        <v>-0.32431854347413275</v>
      </c>
      <c r="P127" s="50">
        <f t="shared" si="47"/>
        <v>-0.32801597346682193</v>
      </c>
      <c r="Q127" s="50">
        <f t="shared" si="47"/>
        <v>-0.37668757113046569</v>
      </c>
      <c r="R127" s="50">
        <f t="shared" si="45"/>
        <v>-0.37572040470462731</v>
      </c>
      <c r="S127" s="50">
        <f t="shared" si="45"/>
        <v>-0.37558076715290006</v>
      </c>
      <c r="T127" s="50">
        <f t="shared" si="45"/>
        <v>-0.36823641018430947</v>
      </c>
      <c r="U127" s="50">
        <f t="shared" si="45"/>
        <v>-0.36701210376959537</v>
      </c>
      <c r="V127" s="50">
        <f t="shared" si="45"/>
        <v>-0.36699674948849603</v>
      </c>
      <c r="W127" s="50">
        <f t="shared" si="45"/>
        <v>-0.36686577727611591</v>
      </c>
      <c r="X127" s="50">
        <f t="shared" si="45"/>
        <v>-0.36693263356398265</v>
      </c>
      <c r="Y127" s="50">
        <f t="shared" si="45"/>
        <v>-0.36249061539900446</v>
      </c>
      <c r="Z127" s="50">
        <f t="shared" si="45"/>
        <v>-0.362279288472804</v>
      </c>
      <c r="AA127" s="50">
        <f t="shared" si="45"/>
        <v>-0.3622376553635146</v>
      </c>
      <c r="AB127" s="50">
        <f t="shared" si="45"/>
        <v>-0.3622376553635146</v>
      </c>
      <c r="AC127" s="50">
        <f t="shared" si="45"/>
        <v>-0.3622376553635146</v>
      </c>
      <c r="AD127" s="50">
        <f t="shared" si="45"/>
        <v>-0.3622376553635146</v>
      </c>
      <c r="AE127" s="50">
        <f t="shared" si="45"/>
        <v>-0.3622376553635146</v>
      </c>
      <c r="AF127" s="50">
        <f t="shared" si="45"/>
        <v>-0.3622376553635146</v>
      </c>
      <c r="AG127" s="50">
        <f t="shared" si="45"/>
        <v>-0.35946758195407247</v>
      </c>
      <c r="AH127" s="50">
        <f t="shared" si="45"/>
        <v>-0.35948487263509626</v>
      </c>
      <c r="AI127" s="50">
        <f t="shared" si="45"/>
        <v>-0.35904423576943301</v>
      </c>
      <c r="AJ127" s="50">
        <f t="shared" si="45"/>
        <v>-0.35840345033796506</v>
      </c>
      <c r="AK127" s="50">
        <f t="shared" si="45"/>
        <v>-0.35840345033796506</v>
      </c>
      <c r="AL127" s="50">
        <f t="shared" si="45"/>
        <v>-0.35840345033796506</v>
      </c>
      <c r="AM127" s="50">
        <f t="shared" si="45"/>
        <v>-0.35840345033796506</v>
      </c>
      <c r="AN127" s="50">
        <f t="shared" si="38"/>
        <v>-0.35840345033796506</v>
      </c>
      <c r="AO127" s="50">
        <f t="shared" si="38"/>
        <v>-0.35840345033796506</v>
      </c>
      <c r="AP127" s="50">
        <f t="shared" si="38"/>
        <v>-0.35870660273696658</v>
      </c>
      <c r="AQ127" s="50">
        <f t="shared" si="38"/>
        <v>-0.35860642799426984</v>
      </c>
      <c r="AR127" s="50">
        <f t="shared" si="38"/>
        <v>-0.35452635312611935</v>
      </c>
      <c r="AS127" s="50">
        <f t="shared" si="38"/>
        <v>-0.35428529578142942</v>
      </c>
      <c r="AT127" s="50">
        <f t="shared" si="38"/>
        <v>-0.35459025480246259</v>
      </c>
      <c r="AU127" s="50">
        <f t="shared" si="38"/>
        <v>-0.35341879795978837</v>
      </c>
      <c r="AV127" s="50">
        <f t="shared" si="38"/>
        <v>-0.35346764249999979</v>
      </c>
      <c r="AW127" s="50">
        <f t="shared" si="38"/>
        <v>-0.35345717695802209</v>
      </c>
      <c r="AX127" s="50">
        <f t="shared" si="38"/>
        <v>-0.35449553255486721</v>
      </c>
      <c r="AY127" s="50">
        <f t="shared" si="38"/>
        <v>-0.35461455937399938</v>
      </c>
      <c r="AZ127" s="50">
        <f t="shared" si="38"/>
        <v>-0.35482623347590003</v>
      </c>
      <c r="BA127" s="50">
        <f t="shared" si="38"/>
        <v>-0.35482623347590003</v>
      </c>
      <c r="BB127" s="50">
        <f t="shared" si="38"/>
        <v>-0.3557473820159644</v>
      </c>
      <c r="BC127" s="50">
        <f t="shared" si="38"/>
        <v>-0.35625110463579196</v>
      </c>
      <c r="BD127" s="50">
        <f t="shared" si="38"/>
        <v>-0.35615757274394588</v>
      </c>
      <c r="BE127" s="50">
        <f t="shared" si="38"/>
        <v>-0.36182132365481995</v>
      </c>
      <c r="BF127" s="50">
        <f t="shared" si="38"/>
        <v>-0.36182132365481995</v>
      </c>
      <c r="BG127" s="50">
        <f t="shared" si="38"/>
        <v>-0.36182132365481995</v>
      </c>
      <c r="BH127" s="50">
        <f t="shared" si="38"/>
        <v>-0.36203357163196748</v>
      </c>
      <c r="BI127" s="50">
        <f t="shared" si="38"/>
        <v>-0.36198593910032745</v>
      </c>
      <c r="BJ127" s="50">
        <f t="shared" ref="BJ127:CA127" si="48">-((BJ79-1)*(BJ79-2))^-1</f>
        <v>-0.36442774054610177</v>
      </c>
      <c r="BK127" s="50">
        <f t="shared" si="48"/>
        <v>-0.36553555766974216</v>
      </c>
      <c r="BL127" s="50">
        <f t="shared" si="48"/>
        <v>-0.36543228509024489</v>
      </c>
      <c r="BM127" s="50">
        <f t="shared" si="48"/>
        <v>-0.36560892919926447</v>
      </c>
      <c r="BN127" s="50">
        <f t="shared" si="48"/>
        <v>-0.3658183894737157</v>
      </c>
      <c r="BO127" s="50">
        <f t="shared" si="48"/>
        <v>-0.3715589744449489</v>
      </c>
      <c r="BP127" s="50">
        <f t="shared" si="48"/>
        <v>-0.37003519474407864</v>
      </c>
      <c r="BQ127" s="50">
        <f t="shared" si="48"/>
        <v>-0.37027391139369475</v>
      </c>
      <c r="BR127" s="50">
        <f t="shared" si="48"/>
        <v>-0.37064642354805666</v>
      </c>
      <c r="BS127" s="50">
        <f t="shared" si="48"/>
        <v>-0.37064642354805666</v>
      </c>
      <c r="BT127" s="50">
        <f t="shared" si="48"/>
        <v>-0.37064642354805666</v>
      </c>
      <c r="BU127" s="50">
        <f t="shared" si="48"/>
        <v>-0.37958810236615226</v>
      </c>
      <c r="BV127" s="50">
        <f t="shared" si="48"/>
        <v>-0.38018832296660854</v>
      </c>
      <c r="BW127" s="50">
        <f t="shared" si="48"/>
        <v>-0.38923199323361046</v>
      </c>
      <c r="BX127" s="50">
        <f t="shared" si="48"/>
        <v>-0.40481723234239075</v>
      </c>
      <c r="BY127" s="50">
        <f t="shared" si="48"/>
        <v>-0.40481723234239075</v>
      </c>
      <c r="BZ127" s="50">
        <f t="shared" si="48"/>
        <v>-0.40533644554443132</v>
      </c>
      <c r="CA127" s="50">
        <f t="shared" si="48"/>
        <v>-0.40533644554443132</v>
      </c>
    </row>
    <row r="128" spans="1:79">
      <c r="A128" s="50">
        <f t="shared" si="8"/>
        <v>2013</v>
      </c>
      <c r="B128" s="50">
        <f t="shared" si="47"/>
        <v>-0.22002098694368472</v>
      </c>
      <c r="C128" s="50">
        <f t="shared" si="47"/>
        <v>-0.2552770997594706</v>
      </c>
      <c r="D128" s="50">
        <f t="shared" si="47"/>
        <v>-0.27687822160186748</v>
      </c>
      <c r="E128" s="50">
        <f t="shared" si="47"/>
        <v>-0.2786167286155028</v>
      </c>
      <c r="F128" s="50">
        <f t="shared" si="47"/>
        <v>-0.27744610282207405</v>
      </c>
      <c r="G128" s="50">
        <f t="shared" si="47"/>
        <v>-0.25309791500645146</v>
      </c>
      <c r="H128" s="50">
        <f t="shared" si="47"/>
        <v>-0.27211155174450463</v>
      </c>
      <c r="I128" s="50">
        <f t="shared" si="47"/>
        <v>-0.26861512455212094</v>
      </c>
      <c r="J128" s="50">
        <f t="shared" si="47"/>
        <v>-0.26745725254316138</v>
      </c>
      <c r="K128" s="50">
        <f t="shared" si="47"/>
        <v>-0.27249720716671827</v>
      </c>
      <c r="L128" s="50">
        <f t="shared" si="47"/>
        <v>-0.32099763678890719</v>
      </c>
      <c r="M128" s="50">
        <f t="shared" si="47"/>
        <v>-0.32086831895102275</v>
      </c>
      <c r="N128" s="50">
        <f t="shared" si="47"/>
        <v>-0.31898286393836878</v>
      </c>
      <c r="O128" s="50">
        <f t="shared" si="47"/>
        <v>-0.31652915128098058</v>
      </c>
      <c r="P128" s="50">
        <f t="shared" si="47"/>
        <v>-0.32013790757291932</v>
      </c>
      <c r="Q128" s="50">
        <f t="shared" si="47"/>
        <v>-0.36582855691137939</v>
      </c>
      <c r="R128" s="50">
        <f t="shared" si="45"/>
        <v>-0.36530885881384306</v>
      </c>
      <c r="S128" s="50">
        <f t="shared" si="45"/>
        <v>-0.36522178513383663</v>
      </c>
      <c r="T128" s="50">
        <f t="shared" si="45"/>
        <v>-0.35769290730515518</v>
      </c>
      <c r="U128" s="50">
        <f t="shared" si="45"/>
        <v>-0.35660575173586434</v>
      </c>
      <c r="V128" s="50">
        <f t="shared" si="45"/>
        <v>-0.35659938224079751</v>
      </c>
      <c r="W128" s="50">
        <f t="shared" si="45"/>
        <v>-0.3564854422239791</v>
      </c>
      <c r="X128" s="50">
        <f t="shared" si="45"/>
        <v>-0.35654696009995862</v>
      </c>
      <c r="Y128" s="50">
        <f t="shared" si="45"/>
        <v>-0.3523741456327924</v>
      </c>
      <c r="Z128" s="50">
        <f t="shared" si="45"/>
        <v>-0.35205729415040388</v>
      </c>
      <c r="AA128" s="50">
        <f t="shared" si="45"/>
        <v>-0.35192925103642997</v>
      </c>
      <c r="AB128" s="50">
        <f t="shared" si="45"/>
        <v>-0.35192925103642997</v>
      </c>
      <c r="AC128" s="50">
        <f t="shared" si="45"/>
        <v>-0.35192925103642997</v>
      </c>
      <c r="AD128" s="50">
        <f t="shared" si="45"/>
        <v>-0.35192925103642997</v>
      </c>
      <c r="AE128" s="50">
        <f t="shared" si="45"/>
        <v>-0.35192925103642997</v>
      </c>
      <c r="AF128" s="50">
        <f t="shared" si="45"/>
        <v>-0.35192925103642997</v>
      </c>
      <c r="AG128" s="50">
        <f t="shared" si="45"/>
        <v>-0.34957880161188959</v>
      </c>
      <c r="AH128" s="50">
        <f t="shared" si="45"/>
        <v>-0.34959954849574792</v>
      </c>
      <c r="AI128" s="50">
        <f t="shared" si="45"/>
        <v>-0.3492415407605397</v>
      </c>
      <c r="AJ128" s="50">
        <f t="shared" si="45"/>
        <v>-0.34868687332669634</v>
      </c>
      <c r="AK128" s="50">
        <f t="shared" si="45"/>
        <v>-0.34868687332669634</v>
      </c>
      <c r="AL128" s="50">
        <f t="shared" si="45"/>
        <v>-0.34868687332669634</v>
      </c>
      <c r="AM128" s="50">
        <f t="shared" si="45"/>
        <v>-0.34868687332669634</v>
      </c>
      <c r="AN128" s="50">
        <f t="shared" si="38"/>
        <v>-0.34868687332669634</v>
      </c>
      <c r="AO128" s="50">
        <f t="shared" si="38"/>
        <v>-0.34868687332669634</v>
      </c>
      <c r="AP128" s="50">
        <f t="shared" si="38"/>
        <v>-0.34896470863703183</v>
      </c>
      <c r="AQ128" s="50">
        <f t="shared" si="38"/>
        <v>-0.34878499328607943</v>
      </c>
      <c r="AR128" s="50">
        <f t="shared" si="38"/>
        <v>-0.34563866460933867</v>
      </c>
      <c r="AS128" s="50">
        <f t="shared" si="38"/>
        <v>-0.34537554760219336</v>
      </c>
      <c r="AT128" s="50">
        <f t="shared" si="38"/>
        <v>-0.34564889353426248</v>
      </c>
      <c r="AU128" s="50">
        <f t="shared" si="38"/>
        <v>-0.34459818741215781</v>
      </c>
      <c r="AV128" s="50">
        <f t="shared" si="38"/>
        <v>-0.34464634264034588</v>
      </c>
      <c r="AW128" s="50">
        <f t="shared" si="38"/>
        <v>-0.34464495267602041</v>
      </c>
      <c r="AX128" s="50">
        <f t="shared" si="38"/>
        <v>-0.34543220846296646</v>
      </c>
      <c r="AY128" s="50">
        <f t="shared" si="38"/>
        <v>-0.34554233430409914</v>
      </c>
      <c r="AZ128" s="50">
        <f t="shared" si="38"/>
        <v>-0.34579379832757651</v>
      </c>
      <c r="BA128" s="50">
        <f t="shared" si="38"/>
        <v>-0.34579379832757651</v>
      </c>
      <c r="BB128" s="50">
        <f t="shared" si="38"/>
        <v>-0.34675654577222609</v>
      </c>
      <c r="BC128" s="50">
        <f t="shared" si="38"/>
        <v>-0.34743827631032781</v>
      </c>
      <c r="BD128" s="50">
        <f t="shared" si="38"/>
        <v>-0.34738045173410526</v>
      </c>
      <c r="BE128" s="50">
        <f t="shared" si="38"/>
        <v>-0.35302369828947039</v>
      </c>
      <c r="BF128" s="50">
        <f t="shared" si="38"/>
        <v>-0.35302369828947039</v>
      </c>
      <c r="BG128" s="50">
        <f t="shared" si="38"/>
        <v>-0.35302369828947039</v>
      </c>
      <c r="BH128" s="50">
        <f t="shared" si="38"/>
        <v>-0.35320723810092797</v>
      </c>
      <c r="BI128" s="50">
        <f t="shared" si="38"/>
        <v>-0.35316493671887778</v>
      </c>
      <c r="BJ128" s="50">
        <f t="shared" ref="BJ128:CA128" si="49">-((BJ80-1)*(BJ80-2))^-1</f>
        <v>-0.35557520432009582</v>
      </c>
      <c r="BK128" s="50">
        <f t="shared" si="49"/>
        <v>-0.35668608094356358</v>
      </c>
      <c r="BL128" s="50">
        <f t="shared" si="49"/>
        <v>-0.35659841945092752</v>
      </c>
      <c r="BM128" s="50">
        <f t="shared" si="49"/>
        <v>-0.35675964525974246</v>
      </c>
      <c r="BN128" s="50">
        <f t="shared" si="49"/>
        <v>-0.35695087589031033</v>
      </c>
      <c r="BO128" s="50">
        <f t="shared" si="49"/>
        <v>-0.36212810460322781</v>
      </c>
      <c r="BP128" s="50">
        <f t="shared" si="49"/>
        <v>-0.36118882485177028</v>
      </c>
      <c r="BQ128" s="50">
        <f t="shared" si="49"/>
        <v>-0.3615277627848677</v>
      </c>
      <c r="BR128" s="50">
        <f t="shared" si="49"/>
        <v>-0.36187688483319191</v>
      </c>
      <c r="BS128" s="50">
        <f t="shared" si="49"/>
        <v>-0.36187688483319191</v>
      </c>
      <c r="BT128" s="50">
        <f t="shared" si="49"/>
        <v>-0.36187688483319191</v>
      </c>
      <c r="BU128" s="50">
        <f t="shared" si="49"/>
        <v>-0.36996545985345525</v>
      </c>
      <c r="BV128" s="50">
        <f t="shared" si="49"/>
        <v>-0.37111737254298921</v>
      </c>
      <c r="BW128" s="50">
        <f t="shared" si="49"/>
        <v>-0.37853744021416647</v>
      </c>
      <c r="BX128" s="50">
        <f t="shared" si="49"/>
        <v>-0.39399076697847618</v>
      </c>
      <c r="BY128" s="50">
        <f t="shared" si="49"/>
        <v>-0.39399076697847618</v>
      </c>
      <c r="BZ128" s="50">
        <f t="shared" si="49"/>
        <v>-0.39458107268280374</v>
      </c>
      <c r="CA128" s="50">
        <f t="shared" si="49"/>
        <v>-0.39458107268280374</v>
      </c>
    </row>
    <row r="129" spans="1:81">
      <c r="A129" s="50">
        <f t="shared" si="8"/>
        <v>2014</v>
      </c>
      <c r="B129" s="50">
        <f t="shared" si="47"/>
        <v>-0.21432673989569798</v>
      </c>
      <c r="C129" s="50">
        <f t="shared" si="47"/>
        <v>-0.24670652097783777</v>
      </c>
      <c r="D129" s="50">
        <f t="shared" si="47"/>
        <v>-0.26658021110979568</v>
      </c>
      <c r="E129" s="50">
        <f t="shared" si="47"/>
        <v>-0.26810870917975327</v>
      </c>
      <c r="F129" s="50">
        <f t="shared" si="47"/>
        <v>-0.26684485218702186</v>
      </c>
      <c r="G129" s="50">
        <f t="shared" si="47"/>
        <v>-0.24526451051234482</v>
      </c>
      <c r="H129" s="50">
        <f t="shared" si="47"/>
        <v>-0.26435631053402775</v>
      </c>
      <c r="I129" s="50">
        <f t="shared" si="47"/>
        <v>-0.26203557858670407</v>
      </c>
      <c r="J129" s="50">
        <f t="shared" si="47"/>
        <v>-0.26107898128047474</v>
      </c>
      <c r="K129" s="50">
        <f t="shared" si="47"/>
        <v>-0.2640590957934118</v>
      </c>
      <c r="L129" s="50">
        <f t="shared" si="47"/>
        <v>-0.31457894437108019</v>
      </c>
      <c r="M129" s="50">
        <f t="shared" si="47"/>
        <v>-0.31446566205643739</v>
      </c>
      <c r="N129" s="50">
        <f t="shared" si="47"/>
        <v>-0.31283253461770788</v>
      </c>
      <c r="O129" s="50">
        <f t="shared" si="47"/>
        <v>-0.3106129044526546</v>
      </c>
      <c r="P129" s="50">
        <f t="shared" si="47"/>
        <v>-0.31434776407034887</v>
      </c>
      <c r="Q129" s="50">
        <f t="shared" si="47"/>
        <v>-0.35755236553310177</v>
      </c>
      <c r="R129" s="50">
        <f t="shared" si="45"/>
        <v>-0.35691028095219363</v>
      </c>
      <c r="S129" s="50">
        <f t="shared" si="45"/>
        <v>-0.3567614719584245</v>
      </c>
      <c r="T129" s="50">
        <f t="shared" si="45"/>
        <v>-0.34927004225686675</v>
      </c>
      <c r="U129" s="50">
        <f t="shared" si="45"/>
        <v>-0.34804888637478903</v>
      </c>
      <c r="V129" s="50">
        <f t="shared" si="45"/>
        <v>-0.34804886175255151</v>
      </c>
      <c r="W129" s="50">
        <f t="shared" si="45"/>
        <v>-0.34794804334449825</v>
      </c>
      <c r="X129" s="50">
        <f t="shared" si="45"/>
        <v>-0.34800517204719023</v>
      </c>
      <c r="Y129" s="50">
        <f t="shared" si="45"/>
        <v>-0.34392332619754634</v>
      </c>
      <c r="Z129" s="50">
        <f t="shared" si="45"/>
        <v>-0.34362297836525707</v>
      </c>
      <c r="AA129" s="50">
        <f t="shared" si="45"/>
        <v>-0.34355548127892638</v>
      </c>
      <c r="AB129" s="50">
        <f t="shared" si="45"/>
        <v>-0.34355548127892638</v>
      </c>
      <c r="AC129" s="50">
        <f t="shared" si="45"/>
        <v>-0.34355548127892638</v>
      </c>
      <c r="AD129" s="50">
        <f t="shared" si="45"/>
        <v>-0.34355548127892638</v>
      </c>
      <c r="AE129" s="50">
        <f t="shared" si="45"/>
        <v>-0.34355548127892638</v>
      </c>
      <c r="AF129" s="50">
        <f t="shared" si="45"/>
        <v>-0.34355548127892638</v>
      </c>
      <c r="AG129" s="50">
        <f t="shared" si="45"/>
        <v>-0.34161531521167449</v>
      </c>
      <c r="AH129" s="50">
        <f t="shared" si="45"/>
        <v>-0.34163821864814636</v>
      </c>
      <c r="AI129" s="50">
        <f t="shared" si="45"/>
        <v>-0.34133654195779123</v>
      </c>
      <c r="AJ129" s="50">
        <f t="shared" si="45"/>
        <v>-0.34085344749463375</v>
      </c>
      <c r="AK129" s="50">
        <f t="shared" si="45"/>
        <v>-0.34085344749463375</v>
      </c>
      <c r="AL129" s="50">
        <f t="shared" si="45"/>
        <v>-0.34085344749463375</v>
      </c>
      <c r="AM129" s="50">
        <f t="shared" si="45"/>
        <v>-0.34085344749463375</v>
      </c>
      <c r="AN129" s="50">
        <f t="shared" si="38"/>
        <v>-0.34085344749463375</v>
      </c>
      <c r="AO129" s="50">
        <f t="shared" si="38"/>
        <v>-0.34085344749463375</v>
      </c>
      <c r="AP129" s="50">
        <f t="shared" si="38"/>
        <v>-0.34111087848067123</v>
      </c>
      <c r="AQ129" s="50">
        <f t="shared" si="38"/>
        <v>-0.34119721895948441</v>
      </c>
      <c r="AR129" s="50">
        <f t="shared" si="38"/>
        <v>-0.33810752963394086</v>
      </c>
      <c r="AS129" s="50">
        <f t="shared" si="38"/>
        <v>-0.33787183250888292</v>
      </c>
      <c r="AT129" s="50">
        <f t="shared" si="38"/>
        <v>-0.33812496538986608</v>
      </c>
      <c r="AU129" s="50">
        <f t="shared" si="38"/>
        <v>-0.33711649279896833</v>
      </c>
      <c r="AV129" s="50">
        <f t="shared" si="38"/>
        <v>-0.33697741184186919</v>
      </c>
      <c r="AW129" s="50">
        <f t="shared" si="38"/>
        <v>-0.33701723996118976</v>
      </c>
      <c r="AX129" s="50">
        <f t="shared" si="38"/>
        <v>-0.33805783423368635</v>
      </c>
      <c r="AY129" s="50">
        <f t="shared" si="38"/>
        <v>-0.33816075484351482</v>
      </c>
      <c r="AZ129" s="50">
        <f t="shared" si="38"/>
        <v>-0.33840089792832506</v>
      </c>
      <c r="BA129" s="50">
        <f t="shared" si="38"/>
        <v>-0.33840089792832506</v>
      </c>
      <c r="BB129" s="50">
        <f t="shared" si="38"/>
        <v>-0.33932107756783531</v>
      </c>
      <c r="BC129" s="50">
        <f t="shared" si="38"/>
        <v>-0.34032280339449805</v>
      </c>
      <c r="BD129" s="50">
        <f t="shared" si="38"/>
        <v>-0.33993084762393666</v>
      </c>
      <c r="BE129" s="50">
        <f t="shared" si="38"/>
        <v>-0.3453340658250007</v>
      </c>
      <c r="BF129" s="50">
        <f t="shared" si="38"/>
        <v>-0.3453340658250007</v>
      </c>
      <c r="BG129" s="50">
        <f t="shared" si="38"/>
        <v>-0.3453340658250007</v>
      </c>
      <c r="BH129" s="50">
        <f t="shared" si="38"/>
        <v>-0.34550305687496968</v>
      </c>
      <c r="BI129" s="50">
        <f t="shared" si="38"/>
        <v>-0.34546494447478659</v>
      </c>
      <c r="BJ129" s="50">
        <f t="shared" ref="BJ129:CA129" si="50">-((BJ81-1)*(BJ81-2))^-1</f>
        <v>-0.34776694974327305</v>
      </c>
      <c r="BK129" s="50">
        <f t="shared" si="50"/>
        <v>-0.34872398629649487</v>
      </c>
      <c r="BL129" s="50">
        <f t="shared" si="50"/>
        <v>-0.34864857942017252</v>
      </c>
      <c r="BM129" s="50">
        <f t="shared" si="50"/>
        <v>-0.34879739569219093</v>
      </c>
      <c r="BN129" s="50">
        <f t="shared" si="50"/>
        <v>-0.34897395165629336</v>
      </c>
      <c r="BO129" s="50">
        <f t="shared" si="50"/>
        <v>-0.35395971331708881</v>
      </c>
      <c r="BP129" s="50">
        <f t="shared" si="50"/>
        <v>-0.35355871168942693</v>
      </c>
      <c r="BQ129" s="50">
        <f t="shared" si="50"/>
        <v>-0.35393908357155224</v>
      </c>
      <c r="BR129" s="50">
        <f t="shared" si="50"/>
        <v>-0.35425598615692722</v>
      </c>
      <c r="BS129" s="50">
        <f t="shared" si="50"/>
        <v>-0.35425598615692722</v>
      </c>
      <c r="BT129" s="50">
        <f t="shared" si="50"/>
        <v>-0.35425598615692722</v>
      </c>
      <c r="BU129" s="50">
        <f t="shared" si="50"/>
        <v>-0.36132066656931816</v>
      </c>
      <c r="BV129" s="50">
        <f t="shared" si="50"/>
        <v>-0.36223993591843989</v>
      </c>
      <c r="BW129" s="50">
        <f t="shared" si="50"/>
        <v>-0.36817015191608771</v>
      </c>
      <c r="BX129" s="50">
        <f t="shared" si="50"/>
        <v>-0.38264068178861932</v>
      </c>
      <c r="BY129" s="50">
        <f t="shared" si="50"/>
        <v>-0.38264068178861932</v>
      </c>
      <c r="BZ129" s="50">
        <f t="shared" si="50"/>
        <v>-0.38324857461048639</v>
      </c>
      <c r="CA129" s="50">
        <f t="shared" si="50"/>
        <v>-0.38324857461048639</v>
      </c>
    </row>
    <row r="130" spans="1:81">
      <c r="A130" s="50">
        <f t="shared" si="8"/>
        <v>2015</v>
      </c>
      <c r="B130" s="50">
        <f t="shared" si="47"/>
        <v>-0.20075780790788489</v>
      </c>
      <c r="C130" s="50">
        <f t="shared" si="47"/>
        <v>-0.24373724140018388</v>
      </c>
      <c r="D130" s="50">
        <f t="shared" si="47"/>
        <v>-0.26137405369926336</v>
      </c>
      <c r="E130" s="50">
        <f t="shared" si="47"/>
        <v>-0.26275978320627774</v>
      </c>
      <c r="F130" s="50">
        <f t="shared" si="47"/>
        <v>-0.26217303159090122</v>
      </c>
      <c r="G130" s="50">
        <f t="shared" si="47"/>
        <v>-0.23183269646635588</v>
      </c>
      <c r="H130" s="50">
        <f t="shared" si="47"/>
        <v>-0.24981101552060223</v>
      </c>
      <c r="I130" s="50">
        <f t="shared" si="47"/>
        <v>-0.24897902856564372</v>
      </c>
      <c r="J130" s="50">
        <f t="shared" si="47"/>
        <v>-0.24826107422979871</v>
      </c>
      <c r="K130" s="50">
        <f t="shared" si="47"/>
        <v>-0.25210411955466955</v>
      </c>
      <c r="L130" s="50">
        <f t="shared" si="47"/>
        <v>-0.30680776513716151</v>
      </c>
      <c r="M130" s="50">
        <f t="shared" si="47"/>
        <v>-0.30665211787893948</v>
      </c>
      <c r="N130" s="50">
        <f t="shared" si="47"/>
        <v>-0.30520342205803358</v>
      </c>
      <c r="O130" s="50">
        <f t="shared" si="47"/>
        <v>-0.30312945571625965</v>
      </c>
      <c r="P130" s="50">
        <f t="shared" si="47"/>
        <v>-0.30701757793227857</v>
      </c>
      <c r="Q130" s="50">
        <f t="shared" si="47"/>
        <v>-0.34907720768297335</v>
      </c>
      <c r="R130" s="50">
        <f t="shared" si="45"/>
        <v>-0.34885403794622899</v>
      </c>
      <c r="S130" s="50">
        <f t="shared" si="45"/>
        <v>-0.34898348830492182</v>
      </c>
      <c r="T130" s="50">
        <f t="shared" si="45"/>
        <v>-0.34163983057536523</v>
      </c>
      <c r="U130" s="50">
        <f t="shared" si="45"/>
        <v>-0.34065417179101437</v>
      </c>
      <c r="V130" s="50">
        <f t="shared" si="45"/>
        <v>-0.34059511917324364</v>
      </c>
      <c r="W130" s="50">
        <f t="shared" si="45"/>
        <v>-0.34050511380785348</v>
      </c>
      <c r="X130" s="50">
        <f t="shared" si="45"/>
        <v>-0.34050880902587005</v>
      </c>
      <c r="Y130" s="50">
        <f t="shared" si="45"/>
        <v>-0.33710278574681635</v>
      </c>
      <c r="Z130" s="50">
        <f t="shared" si="45"/>
        <v>-0.33689708995862788</v>
      </c>
      <c r="AA130" s="50">
        <f t="shared" si="45"/>
        <v>-0.33683938089766369</v>
      </c>
      <c r="AB130" s="50">
        <f t="shared" si="45"/>
        <v>-0.33683938089766369</v>
      </c>
      <c r="AC130" s="50">
        <f t="shared" si="45"/>
        <v>-0.33683938089766369</v>
      </c>
      <c r="AD130" s="50">
        <f t="shared" si="45"/>
        <v>-0.33683938089766369</v>
      </c>
      <c r="AE130" s="50">
        <f t="shared" si="45"/>
        <v>-0.33683938089766369</v>
      </c>
      <c r="AF130" s="50">
        <f t="shared" si="45"/>
        <v>-0.33683938089766369</v>
      </c>
      <c r="AG130" s="50">
        <f t="shared" si="45"/>
        <v>-0.33520174108296596</v>
      </c>
      <c r="AH130" s="50">
        <f t="shared" si="45"/>
        <v>-0.33516120820421685</v>
      </c>
      <c r="AI130" s="50">
        <f t="shared" si="45"/>
        <v>-0.33488472550968457</v>
      </c>
      <c r="AJ130" s="50">
        <f t="shared" si="45"/>
        <v>-0.33447400586789156</v>
      </c>
      <c r="AK130" s="50">
        <f t="shared" si="45"/>
        <v>-0.33447400586789156</v>
      </c>
      <c r="AL130" s="50">
        <f t="shared" si="45"/>
        <v>-0.33447400586789156</v>
      </c>
      <c r="AM130" s="50">
        <f t="shared" si="45"/>
        <v>-0.33447400586789156</v>
      </c>
      <c r="AN130" s="50">
        <f t="shared" si="38"/>
        <v>-0.33447400586789156</v>
      </c>
      <c r="AO130" s="50">
        <f t="shared" si="38"/>
        <v>-0.33447400586789156</v>
      </c>
      <c r="AP130" s="50">
        <f t="shared" si="38"/>
        <v>-0.33471385196830356</v>
      </c>
      <c r="AQ130" s="50">
        <f t="shared" si="38"/>
        <v>-0.3348852562164561</v>
      </c>
      <c r="AR130" s="50">
        <f t="shared" si="38"/>
        <v>-0.33237219013472225</v>
      </c>
      <c r="AS130" s="50">
        <f t="shared" si="38"/>
        <v>-0.33212289772123915</v>
      </c>
      <c r="AT130" s="50">
        <f t="shared" si="38"/>
        <v>-0.33235878831380222</v>
      </c>
      <c r="AU130" s="50">
        <f t="shared" si="38"/>
        <v>-0.33176416542085596</v>
      </c>
      <c r="AV130" s="50">
        <f t="shared" si="38"/>
        <v>-0.33163883505282482</v>
      </c>
      <c r="AW130" s="50">
        <f t="shared" si="38"/>
        <v>-0.33167330405944861</v>
      </c>
      <c r="AX130" s="50">
        <f t="shared" si="38"/>
        <v>-0.33269577262802857</v>
      </c>
      <c r="AY130" s="50">
        <f t="shared" si="38"/>
        <v>-0.33279240816609179</v>
      </c>
      <c r="AZ130" s="50">
        <f t="shared" si="38"/>
        <v>-0.3332561125745544</v>
      </c>
      <c r="BA130" s="50">
        <f t="shared" si="38"/>
        <v>-0.3332561125745544</v>
      </c>
      <c r="BB130" s="50">
        <f t="shared" si="38"/>
        <v>-0.33422201458512951</v>
      </c>
      <c r="BC130" s="50">
        <f t="shared" si="38"/>
        <v>-0.33515328435536706</v>
      </c>
      <c r="BD130" s="50">
        <f t="shared" si="38"/>
        <v>-0.33473340226777309</v>
      </c>
      <c r="BE130" s="50">
        <f t="shared" si="38"/>
        <v>-0.33973074810661558</v>
      </c>
      <c r="BF130" s="50">
        <f t="shared" si="38"/>
        <v>-0.33973074810661558</v>
      </c>
      <c r="BG130" s="50">
        <f t="shared" si="38"/>
        <v>-0.33973074810661558</v>
      </c>
      <c r="BH130" s="50">
        <f t="shared" si="38"/>
        <v>-0.33998454481573592</v>
      </c>
      <c r="BI130" s="50">
        <f t="shared" si="38"/>
        <v>-0.33994968141971987</v>
      </c>
      <c r="BJ130" s="50">
        <f t="shared" ref="BJ130:CA130" si="51">-((BJ82-1)*(BJ82-2))^-1</f>
        <v>-0.34221046922293075</v>
      </c>
      <c r="BK130" s="50">
        <f t="shared" si="51"/>
        <v>-0.34302399384638882</v>
      </c>
      <c r="BL130" s="50">
        <f t="shared" si="51"/>
        <v>-0.34296775550474756</v>
      </c>
      <c r="BM130" s="50">
        <f t="shared" si="51"/>
        <v>-0.3430894208684982</v>
      </c>
      <c r="BN130" s="50">
        <f t="shared" si="51"/>
        <v>-0.34325380103551978</v>
      </c>
      <c r="BO130" s="50">
        <f t="shared" si="51"/>
        <v>-0.3479912759034921</v>
      </c>
      <c r="BP130" s="50">
        <f t="shared" si="51"/>
        <v>-0.34762190540770732</v>
      </c>
      <c r="BQ130" s="50">
        <f t="shared" si="51"/>
        <v>-0.34799314445953794</v>
      </c>
      <c r="BR130" s="50">
        <f t="shared" si="51"/>
        <v>-0.3482933455838183</v>
      </c>
      <c r="BS130" s="50">
        <f t="shared" si="51"/>
        <v>-0.3482933455838183</v>
      </c>
      <c r="BT130" s="50">
        <f t="shared" si="51"/>
        <v>-0.3482933455838183</v>
      </c>
      <c r="BU130" s="50">
        <f t="shared" si="51"/>
        <v>-0.35502922388634384</v>
      </c>
      <c r="BV130" s="50">
        <f t="shared" si="51"/>
        <v>-0.35611522262364254</v>
      </c>
      <c r="BW130" s="50">
        <f t="shared" si="51"/>
        <v>-0.36189081064949313</v>
      </c>
      <c r="BX130" s="50">
        <f t="shared" si="51"/>
        <v>-0.37618886888905817</v>
      </c>
      <c r="BY130" s="50">
        <f t="shared" si="51"/>
        <v>-0.37618886888905817</v>
      </c>
      <c r="BZ130" s="50">
        <f t="shared" si="51"/>
        <v>-0.37674822476936293</v>
      </c>
      <c r="CA130" s="50">
        <f t="shared" si="51"/>
        <v>-0.37674822476936293</v>
      </c>
    </row>
    <row r="131" spans="1:81">
      <c r="A131" s="50">
        <f t="shared" si="8"/>
        <v>2016</v>
      </c>
      <c r="B131" s="50">
        <f t="shared" si="47"/>
        <v>-0.20909254910841574</v>
      </c>
      <c r="C131" s="50">
        <f t="shared" si="47"/>
        <v>-0.24267759440017853</v>
      </c>
      <c r="D131" s="50">
        <f t="shared" si="47"/>
        <v>-0.26015502207075086</v>
      </c>
      <c r="E131" s="50">
        <f t="shared" si="47"/>
        <v>-0.26140557914371571</v>
      </c>
      <c r="F131" s="50">
        <f t="shared" si="47"/>
        <v>-0.26086557398392779</v>
      </c>
      <c r="G131" s="50">
        <f t="shared" si="47"/>
        <v>-0.22763896750164084</v>
      </c>
      <c r="H131" s="50">
        <f t="shared" si="47"/>
        <v>-0.24414020307110476</v>
      </c>
      <c r="I131" s="50">
        <f t="shared" si="47"/>
        <v>-0.24246029415627307</v>
      </c>
      <c r="J131" s="50">
        <f t="shared" si="47"/>
        <v>-0.24198905421791619</v>
      </c>
      <c r="K131" s="50">
        <f t="shared" si="47"/>
        <v>-0.2450291932132023</v>
      </c>
      <c r="L131" s="50">
        <f t="shared" si="47"/>
        <v>-0.29969249419542493</v>
      </c>
      <c r="M131" s="50">
        <f t="shared" si="47"/>
        <v>-0.29955644785840768</v>
      </c>
      <c r="N131" s="50">
        <f t="shared" si="47"/>
        <v>-0.29834317011984873</v>
      </c>
      <c r="O131" s="50">
        <f t="shared" si="47"/>
        <v>-0.29566779930599357</v>
      </c>
      <c r="P131" s="50">
        <f t="shared" si="47"/>
        <v>-0.29968683967365523</v>
      </c>
      <c r="Q131" s="50">
        <f t="shared" si="47"/>
        <v>-0.34080507345154332</v>
      </c>
      <c r="R131" s="50">
        <f t="shared" si="45"/>
        <v>-0.34091828453534267</v>
      </c>
      <c r="S131" s="50">
        <f t="shared" si="45"/>
        <v>-0.34110004748484146</v>
      </c>
      <c r="T131" s="50">
        <f t="shared" si="45"/>
        <v>-0.33246378154869483</v>
      </c>
      <c r="U131" s="50">
        <f t="shared" si="45"/>
        <v>-0.33140567593581965</v>
      </c>
      <c r="V131" s="50">
        <f t="shared" si="45"/>
        <v>-0.33135875534650716</v>
      </c>
      <c r="W131" s="50">
        <f t="shared" si="45"/>
        <v>-0.331279531715163</v>
      </c>
      <c r="X131" s="50">
        <f t="shared" si="45"/>
        <v>-0.33128015050177601</v>
      </c>
      <c r="Y131" s="50">
        <f t="shared" si="45"/>
        <v>-0.32819169969616374</v>
      </c>
      <c r="Z131" s="50">
        <f t="shared" si="45"/>
        <v>-0.32807989954801914</v>
      </c>
      <c r="AA131" s="50">
        <f t="shared" si="45"/>
        <v>-0.3279792671071079</v>
      </c>
      <c r="AB131" s="50">
        <f t="shared" si="45"/>
        <v>-0.3279792671071079</v>
      </c>
      <c r="AC131" s="50">
        <f t="shared" si="45"/>
        <v>-0.3279792671071079</v>
      </c>
      <c r="AD131" s="50">
        <f t="shared" si="45"/>
        <v>-0.3279792671071079</v>
      </c>
      <c r="AE131" s="50">
        <f t="shared" si="45"/>
        <v>-0.3279792671071079</v>
      </c>
      <c r="AF131" s="50">
        <f t="shared" si="45"/>
        <v>-0.3279792671071079</v>
      </c>
      <c r="AG131" s="50">
        <f t="shared" si="45"/>
        <v>-0.3267872599019937</v>
      </c>
      <c r="AH131" s="50">
        <f t="shared" si="45"/>
        <v>-0.32674254528966051</v>
      </c>
      <c r="AI131" s="50">
        <f t="shared" si="45"/>
        <v>-0.32648247241576267</v>
      </c>
      <c r="AJ131" s="50">
        <f t="shared" si="45"/>
        <v>-0.32620196420696157</v>
      </c>
      <c r="AK131" s="50">
        <f t="shared" si="45"/>
        <v>-0.32620196420696157</v>
      </c>
      <c r="AL131" s="50">
        <f t="shared" si="45"/>
        <v>-0.32620196420696157</v>
      </c>
      <c r="AM131" s="50">
        <f t="shared" si="45"/>
        <v>-0.32620196420696157</v>
      </c>
      <c r="AN131" s="50">
        <f t="shared" si="38"/>
        <v>-0.32620196420696157</v>
      </c>
      <c r="AO131" s="50">
        <f t="shared" si="38"/>
        <v>-0.32620196420696157</v>
      </c>
      <c r="AP131" s="50">
        <f t="shared" si="38"/>
        <v>-0.32642066515966861</v>
      </c>
      <c r="AQ131" s="50">
        <f t="shared" ref="AQ131:CA131" si="52">-((AQ83-1)*(AQ83-2))^-1</f>
        <v>-0.32643873974924958</v>
      </c>
      <c r="AR131" s="50">
        <f t="shared" si="52"/>
        <v>-0.32456822360766135</v>
      </c>
      <c r="AS131" s="50">
        <f t="shared" si="52"/>
        <v>-0.32434484587356616</v>
      </c>
      <c r="AT131" s="50">
        <f t="shared" si="52"/>
        <v>-0.32456407815029598</v>
      </c>
      <c r="AU131" s="50">
        <f t="shared" si="52"/>
        <v>-0.3241472682114212</v>
      </c>
      <c r="AV131" s="50">
        <f t="shared" si="52"/>
        <v>-0.32403314913902753</v>
      </c>
      <c r="AW131" s="50">
        <f t="shared" si="52"/>
        <v>-0.32404022519655679</v>
      </c>
      <c r="AX131" s="50">
        <f t="shared" si="52"/>
        <v>-0.32502740858013784</v>
      </c>
      <c r="AY131" s="50">
        <f t="shared" si="52"/>
        <v>-0.3251182768966539</v>
      </c>
      <c r="AZ131" s="50">
        <f t="shared" si="52"/>
        <v>-0.32557303348867495</v>
      </c>
      <c r="BA131" s="50">
        <f t="shared" si="52"/>
        <v>-0.32557303348867495</v>
      </c>
      <c r="BB131" s="50">
        <f t="shared" si="52"/>
        <v>-0.32651176129919696</v>
      </c>
      <c r="BC131" s="50">
        <f t="shared" si="52"/>
        <v>-0.32737699539582288</v>
      </c>
      <c r="BD131" s="50">
        <f t="shared" si="52"/>
        <v>-0.32699955814532849</v>
      </c>
      <c r="BE131" s="50">
        <f t="shared" si="52"/>
        <v>-0.33172324698975014</v>
      </c>
      <c r="BF131" s="50">
        <f t="shared" si="52"/>
        <v>-0.33172324698975014</v>
      </c>
      <c r="BG131" s="50">
        <f t="shared" si="52"/>
        <v>-0.33172324698975014</v>
      </c>
      <c r="BH131" s="50">
        <f t="shared" si="52"/>
        <v>-0.33194809072244852</v>
      </c>
      <c r="BI131" s="50">
        <f t="shared" si="52"/>
        <v>-0.33191653672790733</v>
      </c>
      <c r="BJ131" s="50">
        <f t="shared" si="52"/>
        <v>-0.33399662216405729</v>
      </c>
      <c r="BK131" s="50">
        <f t="shared" si="52"/>
        <v>-0.33478217844549896</v>
      </c>
      <c r="BL131" s="50">
        <f t="shared" si="52"/>
        <v>-0.33475770611910943</v>
      </c>
      <c r="BM131" s="50">
        <f t="shared" si="52"/>
        <v>-0.33487132114764118</v>
      </c>
      <c r="BN131" s="50">
        <f t="shared" si="52"/>
        <v>-0.33502414170885653</v>
      </c>
      <c r="BO131" s="50">
        <f t="shared" si="52"/>
        <v>-0.33952982393890269</v>
      </c>
      <c r="BP131" s="50">
        <f t="shared" si="52"/>
        <v>-0.3395544688383943</v>
      </c>
      <c r="BQ131" s="50">
        <f t="shared" si="52"/>
        <v>-0.33986336412344043</v>
      </c>
      <c r="BR131" s="50">
        <f t="shared" si="52"/>
        <v>-0.34030354949578623</v>
      </c>
      <c r="BS131" s="50">
        <f t="shared" si="52"/>
        <v>-0.34030354949578623</v>
      </c>
      <c r="BT131" s="50">
        <f t="shared" si="52"/>
        <v>-0.34030354949578623</v>
      </c>
      <c r="BU131" s="50">
        <f t="shared" si="52"/>
        <v>-0.34701762610917197</v>
      </c>
      <c r="BV131" s="50">
        <f t="shared" si="52"/>
        <v>-0.34856698996754626</v>
      </c>
      <c r="BW131" s="50">
        <f t="shared" si="52"/>
        <v>-0.35249407856712656</v>
      </c>
      <c r="BX131" s="50">
        <f t="shared" si="52"/>
        <v>-0.36628180894922041</v>
      </c>
      <c r="BY131" s="50">
        <f t="shared" si="52"/>
        <v>-0.36628180894922041</v>
      </c>
      <c r="BZ131" s="50">
        <f t="shared" si="52"/>
        <v>-0.36676259688203328</v>
      </c>
      <c r="CA131" s="50">
        <f t="shared" si="52"/>
        <v>-0.36676259688203328</v>
      </c>
    </row>
    <row r="132" spans="1:81">
      <c r="A132" s="50">
        <f t="shared" si="8"/>
        <v>2017</v>
      </c>
      <c r="B132" s="50">
        <f t="shared" si="47"/>
        <v>-0.20611605138670605</v>
      </c>
      <c r="C132" s="50">
        <f t="shared" si="47"/>
        <v>-0.24068237924876376</v>
      </c>
      <c r="D132" s="50">
        <f t="shared" si="47"/>
        <v>-0.25584865617198288</v>
      </c>
      <c r="E132" s="50">
        <f t="shared" si="47"/>
        <v>-0.25655196102685318</v>
      </c>
      <c r="F132" s="50">
        <f t="shared" si="47"/>
        <v>-0.25610162783166412</v>
      </c>
      <c r="G132" s="50">
        <f t="shared" si="47"/>
        <v>-0.22437330449871026</v>
      </c>
      <c r="H132" s="50">
        <f t="shared" si="47"/>
        <v>-0.23991475648271288</v>
      </c>
      <c r="I132" s="50">
        <f t="shared" si="47"/>
        <v>-0.23870169050378801</v>
      </c>
      <c r="J132" s="50">
        <f t="shared" si="47"/>
        <v>-0.23797206929101353</v>
      </c>
      <c r="K132" s="50">
        <f t="shared" si="47"/>
        <v>-0.24158175970495374</v>
      </c>
      <c r="L132" s="50">
        <f t="shared" si="47"/>
        <v>-0.2957089696665024</v>
      </c>
      <c r="M132" s="50">
        <f t="shared" si="47"/>
        <v>-0.29551482843625798</v>
      </c>
      <c r="N132" s="50">
        <f t="shared" si="47"/>
        <v>-0.29445090749825042</v>
      </c>
      <c r="O132" s="50">
        <f t="shared" si="47"/>
        <v>-0.29168210034030084</v>
      </c>
      <c r="P132" s="50">
        <f t="shared" si="47"/>
        <v>-0.29562214930335839</v>
      </c>
      <c r="Q132" s="50">
        <f t="shared" si="47"/>
        <v>-0.33626261386996098</v>
      </c>
      <c r="R132" s="50">
        <f t="shared" si="45"/>
        <v>-0.33658202231769901</v>
      </c>
      <c r="S132" s="50">
        <f t="shared" si="45"/>
        <v>-0.33683223938750062</v>
      </c>
      <c r="T132" s="50">
        <f t="shared" si="45"/>
        <v>-0.32357964453925425</v>
      </c>
      <c r="U132" s="50">
        <f t="shared" si="45"/>
        <v>-0.32267465309850474</v>
      </c>
      <c r="V132" s="50">
        <f t="shared" si="45"/>
        <v>-0.32263782758212001</v>
      </c>
      <c r="W132" s="50">
        <f t="shared" si="45"/>
        <v>-0.3225676918583989</v>
      </c>
      <c r="X132" s="50">
        <f t="shared" si="45"/>
        <v>-0.32257078066545769</v>
      </c>
      <c r="Y132" s="50">
        <f t="shared" si="45"/>
        <v>-0.31974353299229069</v>
      </c>
      <c r="Z132" s="50">
        <f t="shared" si="45"/>
        <v>-0.31965423668635534</v>
      </c>
      <c r="AA132" s="50">
        <f t="shared" si="45"/>
        <v>-0.31960135409910156</v>
      </c>
      <c r="AB132" s="50">
        <f t="shared" si="45"/>
        <v>-0.31960135409910156</v>
      </c>
      <c r="AC132" s="50">
        <f t="shared" si="45"/>
        <v>-0.31960135409910156</v>
      </c>
      <c r="AD132" s="50">
        <f t="shared" si="45"/>
        <v>-0.31960135409910156</v>
      </c>
      <c r="AE132" s="50">
        <f t="shared" si="45"/>
        <v>-0.31960135409910156</v>
      </c>
      <c r="AF132" s="50">
        <f t="shared" si="45"/>
        <v>-0.31960135409910156</v>
      </c>
      <c r="AG132" s="50">
        <f t="shared" si="45"/>
        <v>-0.31944328471436895</v>
      </c>
      <c r="AH132" s="50">
        <f t="shared" si="45"/>
        <v>-0.31940586446571806</v>
      </c>
      <c r="AI132" s="50">
        <f t="shared" si="45"/>
        <v>-0.31918823531885571</v>
      </c>
      <c r="AJ132" s="50">
        <f t="shared" si="45"/>
        <v>-0.31894451355993619</v>
      </c>
      <c r="AK132" s="50">
        <f t="shared" si="45"/>
        <v>-0.31894451355993619</v>
      </c>
      <c r="AL132" s="50">
        <f t="shared" si="45"/>
        <v>-0.31894451355993619</v>
      </c>
      <c r="AM132" s="50">
        <f t="shared" si="45"/>
        <v>-0.31894451355993619</v>
      </c>
      <c r="AN132" s="50">
        <f t="shared" ref="AN132:BJ135" si="53">-((AN84-1)*(AN84-2))^-1</f>
        <v>-0.31894451355993619</v>
      </c>
      <c r="AO132" s="50">
        <f t="shared" si="53"/>
        <v>-0.31894451355993619</v>
      </c>
      <c r="AP132" s="50">
        <f t="shared" si="53"/>
        <v>-0.31914945269477735</v>
      </c>
      <c r="AQ132" s="50">
        <f t="shared" si="53"/>
        <v>-0.31930479806254081</v>
      </c>
      <c r="AR132" s="50">
        <f t="shared" si="53"/>
        <v>-0.31686136927308217</v>
      </c>
      <c r="AS132" s="50">
        <f t="shared" si="53"/>
        <v>-0.31665481064781448</v>
      </c>
      <c r="AT132" s="50">
        <f t="shared" si="53"/>
        <v>-0.31685936277923854</v>
      </c>
      <c r="AU132" s="50">
        <f t="shared" si="53"/>
        <v>-0.31652967539267807</v>
      </c>
      <c r="AV132" s="50">
        <f t="shared" si="53"/>
        <v>-0.31642862228616125</v>
      </c>
      <c r="AW132" s="50">
        <f t="shared" si="53"/>
        <v>-0.31644226337858955</v>
      </c>
      <c r="AX132" s="50">
        <f t="shared" si="53"/>
        <v>-0.31753743728983791</v>
      </c>
      <c r="AY132" s="50">
        <f t="shared" si="53"/>
        <v>-0.31762320165533664</v>
      </c>
      <c r="AZ132" s="50">
        <f t="shared" si="53"/>
        <v>-0.31822408278027325</v>
      </c>
      <c r="BA132" s="50">
        <f t="shared" si="53"/>
        <v>-0.31822408278027325</v>
      </c>
      <c r="BB132" s="50">
        <f t="shared" si="53"/>
        <v>-0.31923287543726303</v>
      </c>
      <c r="BC132" s="50">
        <f t="shared" si="53"/>
        <v>-0.32007423927862011</v>
      </c>
      <c r="BD132" s="50">
        <f t="shared" si="53"/>
        <v>-0.31973916410978342</v>
      </c>
      <c r="BE132" s="50">
        <f t="shared" si="53"/>
        <v>-0.32413011539393599</v>
      </c>
      <c r="BF132" s="50">
        <f t="shared" si="53"/>
        <v>-0.32413011539393599</v>
      </c>
      <c r="BG132" s="50">
        <f t="shared" si="53"/>
        <v>-0.32413011539393599</v>
      </c>
      <c r="BH132" s="50">
        <f t="shared" si="53"/>
        <v>-0.32432642228643149</v>
      </c>
      <c r="BI132" s="50">
        <f t="shared" si="53"/>
        <v>-0.32429769468861991</v>
      </c>
      <c r="BJ132" s="50">
        <f t="shared" si="53"/>
        <v>-0.32623251903853284</v>
      </c>
      <c r="BK132" s="50">
        <f t="shared" ref="BK132:CA132" si="54">-((BK84-1)*(BK84-2))^-1</f>
        <v>-0.32703085471492815</v>
      </c>
      <c r="BL132" s="50">
        <f t="shared" si="54"/>
        <v>-0.32701274525059704</v>
      </c>
      <c r="BM132" s="50">
        <f t="shared" si="54"/>
        <v>-0.32711939312430333</v>
      </c>
      <c r="BN132" s="50">
        <f t="shared" si="54"/>
        <v>-0.32726223989436459</v>
      </c>
      <c r="BO132" s="50">
        <f t="shared" si="54"/>
        <v>-0.33146115133588178</v>
      </c>
      <c r="BP132" s="50">
        <f t="shared" si="54"/>
        <v>-0.33161736214605225</v>
      </c>
      <c r="BQ132" s="50">
        <f t="shared" si="54"/>
        <v>-0.33191315583055869</v>
      </c>
      <c r="BR132" s="50">
        <f t="shared" si="54"/>
        <v>-0.33233082041994455</v>
      </c>
      <c r="BS132" s="50">
        <f t="shared" si="54"/>
        <v>-0.33233082041994455</v>
      </c>
      <c r="BT132" s="50">
        <f t="shared" si="54"/>
        <v>-0.33233082041994455</v>
      </c>
      <c r="BU132" s="50">
        <f t="shared" si="54"/>
        <v>-0.33874800647981079</v>
      </c>
      <c r="BV132" s="50">
        <f t="shared" si="54"/>
        <v>-0.34044715501530687</v>
      </c>
      <c r="BW132" s="50">
        <f t="shared" si="54"/>
        <v>-0.34456557681970956</v>
      </c>
      <c r="BX132" s="50">
        <f t="shared" si="54"/>
        <v>-0.35813118832190804</v>
      </c>
      <c r="BY132" s="50">
        <f t="shared" si="54"/>
        <v>-0.35813118832190804</v>
      </c>
      <c r="BZ132" s="50">
        <f t="shared" si="54"/>
        <v>-0.35858293393031898</v>
      </c>
      <c r="CA132" s="50">
        <f t="shared" si="54"/>
        <v>-0.35858293393031898</v>
      </c>
    </row>
    <row r="133" spans="1:81">
      <c r="A133" s="50">
        <f t="shared" si="8"/>
        <v>2018</v>
      </c>
      <c r="B133" s="50">
        <f t="shared" si="47"/>
        <v>-0.19239075351226304</v>
      </c>
      <c r="C133" s="50">
        <f t="shared" si="47"/>
        <v>-0.23573921785744667</v>
      </c>
      <c r="D133" s="50">
        <f t="shared" si="47"/>
        <v>-0.25215894077807799</v>
      </c>
      <c r="E133" s="50">
        <f t="shared" si="47"/>
        <v>-0.25282792428779582</v>
      </c>
      <c r="F133" s="50">
        <f t="shared" si="47"/>
        <v>-0.25247543154060148</v>
      </c>
      <c r="G133" s="50">
        <f t="shared" si="47"/>
        <v>-0.22305972652867601</v>
      </c>
      <c r="H133" s="50">
        <f t="shared" si="47"/>
        <v>-0.23816465305488443</v>
      </c>
      <c r="I133" s="50">
        <f t="shared" si="47"/>
        <v>-0.23646356321004572</v>
      </c>
      <c r="J133" s="50">
        <f t="shared" si="47"/>
        <v>-0.23579788729209522</v>
      </c>
      <c r="K133" s="50">
        <f t="shared" si="47"/>
        <v>-0.23948313794588355</v>
      </c>
      <c r="L133" s="50">
        <f t="shared" si="47"/>
        <v>-0.28726342655982678</v>
      </c>
      <c r="M133" s="50">
        <f t="shared" si="47"/>
        <v>-0.28706268452002465</v>
      </c>
      <c r="N133" s="50">
        <f t="shared" si="47"/>
        <v>-0.28622477997472734</v>
      </c>
      <c r="O133" s="50">
        <f t="shared" si="47"/>
        <v>-0.28367150452419471</v>
      </c>
      <c r="P133" s="50">
        <f t="shared" si="47"/>
        <v>-0.28771969608537917</v>
      </c>
      <c r="Q133" s="50">
        <f t="shared" si="47"/>
        <v>-0.32741071951246381</v>
      </c>
      <c r="R133" s="50">
        <f t="shared" si="45"/>
        <v>-0.32792800411339901</v>
      </c>
      <c r="S133" s="50">
        <f t="shared" si="45"/>
        <v>-0.32818220979244916</v>
      </c>
      <c r="T133" s="50">
        <f t="shared" si="45"/>
        <v>-0.31222768941545664</v>
      </c>
      <c r="U133" s="50">
        <f t="shared" si="45"/>
        <v>-0.31149728274000071</v>
      </c>
      <c r="V133" s="50">
        <f t="shared" si="45"/>
        <v>-0.31147124226654221</v>
      </c>
      <c r="W133" s="50">
        <f t="shared" si="45"/>
        <v>-0.31141028993446279</v>
      </c>
      <c r="X133" s="50">
        <f t="shared" si="45"/>
        <v>-0.3114161916408823</v>
      </c>
      <c r="Y133" s="50">
        <f t="shared" si="45"/>
        <v>-0.30938589925877158</v>
      </c>
      <c r="Z133" s="50">
        <f t="shared" si="45"/>
        <v>-0.30944139016365602</v>
      </c>
      <c r="AA133" s="50">
        <f t="shared" si="45"/>
        <v>-0.30948745527956223</v>
      </c>
      <c r="AB133" s="50">
        <f t="shared" si="45"/>
        <v>-0.30948745527956223</v>
      </c>
      <c r="AC133" s="50">
        <f t="shared" si="45"/>
        <v>-0.30948745527956223</v>
      </c>
      <c r="AD133" s="50">
        <f t="shared" si="45"/>
        <v>-0.30948745527956223</v>
      </c>
      <c r="AE133" s="50">
        <f t="shared" si="45"/>
        <v>-0.30948745527956223</v>
      </c>
      <c r="AF133" s="50">
        <f t="shared" si="45"/>
        <v>-0.30948745527956223</v>
      </c>
      <c r="AG133" s="50">
        <f t="shared" si="45"/>
        <v>-0.31048942282207936</v>
      </c>
      <c r="AH133" s="50">
        <f t="shared" si="45"/>
        <v>-0.31045623118742577</v>
      </c>
      <c r="AI133" s="50">
        <f t="shared" si="45"/>
        <v>-0.31028250671573332</v>
      </c>
      <c r="AJ133" s="50">
        <f t="shared" si="45"/>
        <v>-0.31023501146043819</v>
      </c>
      <c r="AK133" s="50">
        <f t="shared" si="45"/>
        <v>-0.31023501146043819</v>
      </c>
      <c r="AL133" s="50">
        <f t="shared" si="45"/>
        <v>-0.31023501146043819</v>
      </c>
      <c r="AM133" s="50">
        <f t="shared" si="45"/>
        <v>-0.31023501146043819</v>
      </c>
      <c r="AN133" s="50">
        <f t="shared" si="53"/>
        <v>-0.31023501146043819</v>
      </c>
      <c r="AO133" s="50">
        <f t="shared" si="53"/>
        <v>-0.31023501146043819</v>
      </c>
      <c r="AP133" s="50">
        <f t="shared" si="53"/>
        <v>-0.31048406491770575</v>
      </c>
      <c r="AQ133" s="50">
        <f t="shared" si="53"/>
        <v>-0.31068525724248897</v>
      </c>
      <c r="AR133" s="50">
        <f t="shared" si="53"/>
        <v>-0.30881715265501297</v>
      </c>
      <c r="AS133" s="50">
        <f t="shared" si="53"/>
        <v>-0.3086314862303457</v>
      </c>
      <c r="AT133" s="50">
        <f t="shared" si="53"/>
        <v>-0.30882264566039985</v>
      </c>
      <c r="AU133" s="50">
        <f t="shared" si="53"/>
        <v>-0.30860420667216854</v>
      </c>
      <c r="AV133" s="50">
        <f t="shared" si="53"/>
        <v>-0.30850647356379135</v>
      </c>
      <c r="AW133" s="50">
        <f t="shared" si="53"/>
        <v>-0.30852618806014692</v>
      </c>
      <c r="AX133" s="50">
        <f t="shared" si="53"/>
        <v>-0.30965670651632032</v>
      </c>
      <c r="AY133" s="50">
        <f t="shared" si="53"/>
        <v>-0.30973805165129115</v>
      </c>
      <c r="AZ133" s="50">
        <f t="shared" si="53"/>
        <v>-0.31032279584682931</v>
      </c>
      <c r="BA133" s="50">
        <f t="shared" si="53"/>
        <v>-0.31032279584682931</v>
      </c>
      <c r="BB133" s="50">
        <f t="shared" si="53"/>
        <v>-0.31139010352884144</v>
      </c>
      <c r="BC133" s="50">
        <f t="shared" si="53"/>
        <v>-0.31222843775221693</v>
      </c>
      <c r="BD133" s="50">
        <f t="shared" si="53"/>
        <v>-0.31192685001915138</v>
      </c>
      <c r="BE133" s="50">
        <f t="shared" si="53"/>
        <v>-0.31602814179684713</v>
      </c>
      <c r="BF133" s="50">
        <f t="shared" si="53"/>
        <v>-0.31602814179684713</v>
      </c>
      <c r="BG133" s="50">
        <f t="shared" si="53"/>
        <v>-0.31602814179684713</v>
      </c>
      <c r="BH133" s="50">
        <f t="shared" si="53"/>
        <v>-0.31620974038681288</v>
      </c>
      <c r="BI133" s="50">
        <f t="shared" si="53"/>
        <v>-0.31618353592262544</v>
      </c>
      <c r="BJ133" s="50">
        <f t="shared" si="53"/>
        <v>-0.31799696428612539</v>
      </c>
      <c r="BK133" s="50">
        <f t="shared" ref="BK133:CA133" si="55">-((BK85-1)*(BK85-2))^-1</f>
        <v>-0.3187425063746418</v>
      </c>
      <c r="BL133" s="50">
        <f t="shared" si="55"/>
        <v>-0.31873031123984724</v>
      </c>
      <c r="BM133" s="50">
        <f t="shared" si="55"/>
        <v>-0.31882797191980522</v>
      </c>
      <c r="BN133" s="50">
        <f t="shared" si="55"/>
        <v>-0.31896210316164969</v>
      </c>
      <c r="BO133" s="50">
        <f t="shared" si="55"/>
        <v>-0.3229427662344288</v>
      </c>
      <c r="BP133" s="50">
        <f t="shared" si="55"/>
        <v>-0.32329373208632228</v>
      </c>
      <c r="BQ133" s="50">
        <f t="shared" si="55"/>
        <v>-0.32348970634276319</v>
      </c>
      <c r="BR133" s="50">
        <f t="shared" si="55"/>
        <v>-0.32388830512620714</v>
      </c>
      <c r="BS133" s="50">
        <f t="shared" si="55"/>
        <v>-0.32388830512620714</v>
      </c>
      <c r="BT133" s="50">
        <f t="shared" si="55"/>
        <v>-0.32388830512620714</v>
      </c>
      <c r="BU133" s="50">
        <f t="shared" si="55"/>
        <v>-0.32969521376512412</v>
      </c>
      <c r="BV133" s="50">
        <f t="shared" si="55"/>
        <v>-0.33157694088817097</v>
      </c>
      <c r="BW133" s="50">
        <f t="shared" si="55"/>
        <v>-0.33586387728219064</v>
      </c>
      <c r="BX133" s="50">
        <f t="shared" si="55"/>
        <v>-0.34909883038348144</v>
      </c>
      <c r="BY133" s="50">
        <f t="shared" si="55"/>
        <v>-0.34909883038348144</v>
      </c>
      <c r="BZ133" s="50">
        <f t="shared" si="55"/>
        <v>-0.34954542845331366</v>
      </c>
      <c r="CA133" s="50">
        <f t="shared" si="55"/>
        <v>-0.34954542845331366</v>
      </c>
    </row>
    <row r="134" spans="1:81">
      <c r="A134" s="50">
        <f t="shared" si="8"/>
        <v>2019</v>
      </c>
      <c r="B134" s="50">
        <f t="shared" si="47"/>
        <v>-0.18821152339554667</v>
      </c>
      <c r="C134" s="50">
        <f t="shared" si="47"/>
        <v>-0.23702099960451548</v>
      </c>
      <c r="D134" s="50">
        <f t="shared" si="47"/>
        <v>-0.25275687888115317</v>
      </c>
      <c r="E134" s="50">
        <f t="shared" si="47"/>
        <v>-0.25331143301321146</v>
      </c>
      <c r="F134" s="50">
        <f t="shared" si="47"/>
        <v>-0.25297559898074939</v>
      </c>
      <c r="G134" s="50">
        <f t="shared" si="47"/>
        <v>-0.22221920786404711</v>
      </c>
      <c r="H134" s="50">
        <f t="shared" si="47"/>
        <v>-0.23846200654150781</v>
      </c>
      <c r="I134" s="50">
        <f t="shared" si="47"/>
        <v>-0.23524407102062275</v>
      </c>
      <c r="J134" s="50">
        <f t="shared" si="47"/>
        <v>-0.23462844674088912</v>
      </c>
      <c r="K134" s="50">
        <f t="shared" si="47"/>
        <v>-0.23832124335799512</v>
      </c>
      <c r="L134" s="50">
        <f t="shared" si="47"/>
        <v>-0.28516724565055862</v>
      </c>
      <c r="M134" s="50">
        <f t="shared" si="47"/>
        <v>-0.28497904566169319</v>
      </c>
      <c r="N134" s="50">
        <f t="shared" si="47"/>
        <v>-0.28431082452940687</v>
      </c>
      <c r="O134" s="50">
        <f t="shared" si="47"/>
        <v>-0.28172883281501404</v>
      </c>
      <c r="P134" s="50">
        <f t="shared" si="47"/>
        <v>-0.28555349047038353</v>
      </c>
      <c r="Q134" s="50">
        <f t="shared" si="47"/>
        <v>-0.32342069087982761</v>
      </c>
      <c r="R134" s="50">
        <f t="shared" si="45"/>
        <v>-0.32386117061939079</v>
      </c>
      <c r="S134" s="50">
        <f t="shared" si="45"/>
        <v>-0.32424603286554876</v>
      </c>
      <c r="T134" s="50">
        <f t="shared" si="45"/>
        <v>-0.3074305984925082</v>
      </c>
      <c r="U134" s="50">
        <f t="shared" si="45"/>
        <v>-0.30667605834589567</v>
      </c>
      <c r="V134" s="50">
        <f t="shared" si="45"/>
        <v>-0.30666956614931951</v>
      </c>
      <c r="W134" s="50">
        <f t="shared" si="45"/>
        <v>-0.30661361313167074</v>
      </c>
      <c r="X134" s="50">
        <f t="shared" si="45"/>
        <v>-0.30662044599523253</v>
      </c>
      <c r="Y134" s="50">
        <f t="shared" si="45"/>
        <v>-0.30503834499572835</v>
      </c>
      <c r="Z134" s="50">
        <f t="shared" si="45"/>
        <v>-0.30509830288992634</v>
      </c>
      <c r="AA134" s="50">
        <f t="shared" si="45"/>
        <v>-0.30513460109048507</v>
      </c>
      <c r="AB134" s="50">
        <f t="shared" si="45"/>
        <v>-0.30513460109048507</v>
      </c>
      <c r="AC134" s="50">
        <f t="shared" si="45"/>
        <v>-0.30513460109048507</v>
      </c>
      <c r="AD134" s="50">
        <f t="shared" si="45"/>
        <v>-0.30513460109048507</v>
      </c>
      <c r="AE134" s="50">
        <f t="shared" si="45"/>
        <v>-0.30513460109048507</v>
      </c>
      <c r="AF134" s="50">
        <f t="shared" si="45"/>
        <v>-0.30513460109048507</v>
      </c>
      <c r="AG134" s="50">
        <f t="shared" si="45"/>
        <v>-0.30632957163151053</v>
      </c>
      <c r="AH134" s="50">
        <f t="shared" si="45"/>
        <v>-0.30630044525509481</v>
      </c>
      <c r="AI134" s="50">
        <f t="shared" si="45"/>
        <v>-0.30619701746406208</v>
      </c>
      <c r="AJ134" s="50">
        <f t="shared" si="45"/>
        <v>-0.30624183193963372</v>
      </c>
      <c r="AK134" s="50">
        <f t="shared" si="45"/>
        <v>-0.30624183193963372</v>
      </c>
      <c r="AL134" s="50">
        <f t="shared" si="45"/>
        <v>-0.30624183193963372</v>
      </c>
      <c r="AM134" s="50">
        <f t="shared" si="45"/>
        <v>-0.30624183193963372</v>
      </c>
      <c r="AN134" s="50">
        <f t="shared" si="53"/>
        <v>-0.30624183193963372</v>
      </c>
      <c r="AO134" s="50">
        <f t="shared" si="53"/>
        <v>-0.30624183193963372</v>
      </c>
      <c r="AP134" s="50">
        <f t="shared" si="53"/>
        <v>-0.30645296361993757</v>
      </c>
      <c r="AQ134" s="50">
        <f t="shared" si="53"/>
        <v>-0.30661329159786704</v>
      </c>
      <c r="AR134" s="50">
        <f t="shared" si="53"/>
        <v>-0.3051632381199923</v>
      </c>
      <c r="AS134" s="50">
        <f t="shared" si="53"/>
        <v>-0.30497420689329113</v>
      </c>
      <c r="AT134" s="50">
        <f t="shared" si="53"/>
        <v>-0.30515587149987783</v>
      </c>
      <c r="AU134" s="50">
        <f t="shared" si="53"/>
        <v>-0.3049270333385336</v>
      </c>
      <c r="AV134" s="50">
        <f t="shared" si="53"/>
        <v>-0.30483679747597303</v>
      </c>
      <c r="AW134" s="50">
        <f t="shared" si="53"/>
        <v>-0.30485857839724817</v>
      </c>
      <c r="AX134" s="50">
        <f t="shared" si="53"/>
        <v>-0.30593417892756763</v>
      </c>
      <c r="AY134" s="50">
        <f t="shared" si="53"/>
        <v>-0.30601180525675648</v>
      </c>
      <c r="AZ134" s="50">
        <f t="shared" si="53"/>
        <v>-0.30661412691109607</v>
      </c>
      <c r="BA134" s="50">
        <f t="shared" si="53"/>
        <v>-0.30661412691109607</v>
      </c>
      <c r="BB134" s="50">
        <f t="shared" si="53"/>
        <v>-0.30770486995709784</v>
      </c>
      <c r="BC134" s="50">
        <f t="shared" si="53"/>
        <v>-0.30850487170462326</v>
      </c>
      <c r="BD134" s="50">
        <f t="shared" si="53"/>
        <v>-0.30821127711672264</v>
      </c>
      <c r="BE134" s="50">
        <f t="shared" si="53"/>
        <v>-0.31239744820167814</v>
      </c>
      <c r="BF134" s="50">
        <f t="shared" si="53"/>
        <v>-0.31239744820167814</v>
      </c>
      <c r="BG134" s="50">
        <f t="shared" si="53"/>
        <v>-0.31239744820167814</v>
      </c>
      <c r="BH134" s="50">
        <f t="shared" si="53"/>
        <v>-0.31268411671297419</v>
      </c>
      <c r="BI134" s="50">
        <f t="shared" si="53"/>
        <v>-0.3126595542382401</v>
      </c>
      <c r="BJ134" s="50">
        <f t="shared" si="53"/>
        <v>-0.3143910820900781</v>
      </c>
      <c r="BK134" s="50">
        <f t="shared" ref="BK134:CA134" si="56">-((BK86-1)*(BK86-2))^-1</f>
        <v>-0.31509777356960844</v>
      </c>
      <c r="BL134" s="50">
        <f t="shared" si="56"/>
        <v>-0.31509700800567608</v>
      </c>
      <c r="BM134" s="50">
        <f t="shared" si="56"/>
        <v>-0.31518999658985708</v>
      </c>
      <c r="BN134" s="50">
        <f t="shared" si="56"/>
        <v>-0.31530864653566076</v>
      </c>
      <c r="BO134" s="50">
        <f t="shared" si="56"/>
        <v>-0.31894656240446168</v>
      </c>
      <c r="BP134" s="50">
        <f t="shared" si="56"/>
        <v>-0.31961725187541545</v>
      </c>
      <c r="BQ134" s="50">
        <f t="shared" si="56"/>
        <v>-0.31974488696944481</v>
      </c>
      <c r="BR134" s="50">
        <f t="shared" si="56"/>
        <v>-0.32008862901949486</v>
      </c>
      <c r="BS134" s="50">
        <f t="shared" si="56"/>
        <v>-0.32008862901949486</v>
      </c>
      <c r="BT134" s="50">
        <f t="shared" si="56"/>
        <v>-0.32008862901949486</v>
      </c>
      <c r="BU134" s="50">
        <f t="shared" si="56"/>
        <v>-0.32556715357110333</v>
      </c>
      <c r="BV134" s="50">
        <f t="shared" si="56"/>
        <v>-0.32751468801961392</v>
      </c>
      <c r="BW134" s="50">
        <f t="shared" si="56"/>
        <v>-0.33170666995961745</v>
      </c>
      <c r="BX134" s="50">
        <f t="shared" si="56"/>
        <v>-0.34438110180331888</v>
      </c>
      <c r="BY134" s="50">
        <f t="shared" si="56"/>
        <v>-0.34438110180331888</v>
      </c>
      <c r="BZ134" s="50">
        <f t="shared" si="56"/>
        <v>-0.3447902627903654</v>
      </c>
      <c r="CA134" s="50">
        <f t="shared" si="56"/>
        <v>-0.3447902627903654</v>
      </c>
    </row>
    <row r="135" spans="1:81">
      <c r="A135" s="50">
        <f t="shared" si="8"/>
        <v>2020</v>
      </c>
      <c r="B135" s="50">
        <f t="shared" si="47"/>
        <v>-0.18560226098087079</v>
      </c>
      <c r="C135" s="50">
        <f t="shared" si="47"/>
        <v>-0.2332273479286216</v>
      </c>
      <c r="D135" s="50">
        <f t="shared" si="47"/>
        <v>-0.24869741357757078</v>
      </c>
      <c r="E135" s="50">
        <f t="shared" si="47"/>
        <v>-0.24920014625888617</v>
      </c>
      <c r="F135" s="50">
        <f t="shared" si="47"/>
        <v>-0.2489217420451503</v>
      </c>
      <c r="G135" s="50">
        <f t="shared" si="47"/>
        <v>-0.21760052410701763</v>
      </c>
      <c r="H135" s="50">
        <f t="shared" si="47"/>
        <v>-0.23345228171841734</v>
      </c>
      <c r="I135" s="50">
        <f t="shared" si="47"/>
        <v>-0.23064013190591437</v>
      </c>
      <c r="J135" s="50">
        <f t="shared" si="47"/>
        <v>-0.23010574612830084</v>
      </c>
      <c r="K135" s="50">
        <f t="shared" si="47"/>
        <v>-0.23448157994958702</v>
      </c>
      <c r="L135" s="50">
        <f t="shared" si="47"/>
        <v>-0.28277843471041292</v>
      </c>
      <c r="M135" s="50">
        <f t="shared" si="47"/>
        <v>-0.2825244729796561</v>
      </c>
      <c r="N135" s="50">
        <f t="shared" si="47"/>
        <v>-0.28192555262065572</v>
      </c>
      <c r="O135" s="50">
        <f t="shared" si="47"/>
        <v>-0.27939227220384377</v>
      </c>
      <c r="P135" s="50">
        <f t="shared" si="47"/>
        <v>-0.28303540973686658</v>
      </c>
      <c r="Q135" s="50">
        <f t="shared" si="47"/>
        <v>-0.31924318093052201</v>
      </c>
      <c r="R135" s="50">
        <f t="shared" si="45"/>
        <v>-0.31970702917313509</v>
      </c>
      <c r="S135" s="50">
        <f t="shared" si="45"/>
        <v>-0.3200807210814306</v>
      </c>
      <c r="T135" s="50">
        <f t="shared" si="45"/>
        <v>-0.30291026482296141</v>
      </c>
      <c r="U135" s="50">
        <f t="shared" si="45"/>
        <v>-0.30227826207825254</v>
      </c>
      <c r="V135" s="50">
        <f t="shared" si="45"/>
        <v>-0.30227585459433937</v>
      </c>
      <c r="W135" s="50">
        <f t="shared" si="45"/>
        <v>-0.30222442447581727</v>
      </c>
      <c r="X135" s="50">
        <f t="shared" si="45"/>
        <v>-0.30223197652807759</v>
      </c>
      <c r="Y135" s="50">
        <f t="shared" si="45"/>
        <v>-0.30088354772430204</v>
      </c>
      <c r="Z135" s="50">
        <f t="shared" si="45"/>
        <v>-0.3009470839447167</v>
      </c>
      <c r="AA135" s="50">
        <f t="shared" si="45"/>
        <v>-0.30108015677537164</v>
      </c>
      <c r="AB135" s="50">
        <f t="shared" si="45"/>
        <v>-0.30108015677537164</v>
      </c>
      <c r="AC135" s="50">
        <f t="shared" si="45"/>
        <v>-0.30108015677537164</v>
      </c>
      <c r="AD135" s="50">
        <f t="shared" si="45"/>
        <v>-0.30108015677537164</v>
      </c>
      <c r="AE135" s="50">
        <f t="shared" si="45"/>
        <v>-0.30108015677537164</v>
      </c>
      <c r="AF135" s="50">
        <f t="shared" si="45"/>
        <v>-0.30108015677537164</v>
      </c>
      <c r="AG135" s="50">
        <f t="shared" si="45"/>
        <v>-0.30223549755972817</v>
      </c>
      <c r="AH135" s="50">
        <f t="shared" si="45"/>
        <v>-0.30224176937720809</v>
      </c>
      <c r="AI135" s="50">
        <f t="shared" si="45"/>
        <v>-0.30215594226313197</v>
      </c>
      <c r="AJ135" s="50">
        <f t="shared" si="45"/>
        <v>-0.30219136740534319</v>
      </c>
      <c r="AK135" s="50">
        <f t="shared" si="45"/>
        <v>-0.30219136740534319</v>
      </c>
      <c r="AL135" s="50">
        <f t="shared" si="45"/>
        <v>-0.30219136740534319</v>
      </c>
      <c r="AM135" s="50">
        <f t="shared" si="45"/>
        <v>-0.30219136740534319</v>
      </c>
      <c r="AN135" s="50">
        <f t="shared" si="45"/>
        <v>-0.30219136740534319</v>
      </c>
      <c r="AO135" s="50">
        <f t="shared" si="53"/>
        <v>-0.30219136740534319</v>
      </c>
      <c r="AP135" s="50">
        <f t="shared" si="53"/>
        <v>-0.3024621143548698</v>
      </c>
      <c r="AQ135" s="50">
        <f t="shared" si="53"/>
        <v>-0.30260190892597111</v>
      </c>
      <c r="AR135" s="50">
        <f t="shared" si="53"/>
        <v>-0.30154779090917855</v>
      </c>
      <c r="AS135" s="50">
        <f t="shared" si="53"/>
        <v>-0.30131375898251489</v>
      </c>
      <c r="AT135" s="50">
        <f t="shared" si="53"/>
        <v>-0.30148651877571497</v>
      </c>
      <c r="AU135" s="50">
        <f t="shared" si="53"/>
        <v>-0.30134048950442843</v>
      </c>
      <c r="AV135" s="50">
        <f t="shared" si="53"/>
        <v>-0.30125709749260843</v>
      </c>
      <c r="AW135" s="50">
        <f t="shared" si="53"/>
        <v>-0.30126190431433542</v>
      </c>
      <c r="AX135" s="50">
        <f t="shared" si="53"/>
        <v>-0.302309573822866</v>
      </c>
      <c r="AY135" s="50">
        <f t="shared" si="53"/>
        <v>-0.30238372538583941</v>
      </c>
      <c r="AZ135" s="50">
        <f t="shared" si="53"/>
        <v>-0.30296046915243507</v>
      </c>
      <c r="BA135" s="50">
        <f t="shared" si="53"/>
        <v>-0.30296046915243507</v>
      </c>
      <c r="BB135" s="50">
        <f t="shared" si="53"/>
        <v>-0.30407493416793141</v>
      </c>
      <c r="BC135" s="50">
        <f t="shared" si="53"/>
        <v>-0.30485639761583794</v>
      </c>
      <c r="BD135" s="50">
        <f t="shared" si="53"/>
        <v>-0.30458172164634162</v>
      </c>
      <c r="BE135" s="50">
        <f t="shared" si="53"/>
        <v>-0.30847721833531572</v>
      </c>
      <c r="BF135" s="50">
        <f t="shared" si="53"/>
        <v>-0.30847721833531572</v>
      </c>
      <c r="BG135" s="50">
        <f t="shared" si="53"/>
        <v>-0.30847721833531572</v>
      </c>
      <c r="BH135" s="50">
        <f t="shared" si="53"/>
        <v>-0.30872833715682968</v>
      </c>
      <c r="BI135" s="50">
        <f t="shared" si="53"/>
        <v>-0.30870536290680178</v>
      </c>
      <c r="BJ135" s="50">
        <f t="shared" si="53"/>
        <v>-0.31040267937867505</v>
      </c>
      <c r="BK135" s="50">
        <f t="shared" ref="BK135:CA135" si="57">-((BK87-1)*(BK87-2))^-1</f>
        <v>-0.31108804437185561</v>
      </c>
      <c r="BL135" s="50">
        <f t="shared" si="57"/>
        <v>-0.31108953935936889</v>
      </c>
      <c r="BM135" s="50">
        <f t="shared" si="57"/>
        <v>-0.31122982655302284</v>
      </c>
      <c r="BN135" s="50">
        <f t="shared" si="57"/>
        <v>-0.31134295844038118</v>
      </c>
      <c r="BO135" s="50">
        <f t="shared" si="57"/>
        <v>-0.31486905252022102</v>
      </c>
      <c r="BP135" s="50">
        <f t="shared" si="57"/>
        <v>-0.31562714029809652</v>
      </c>
      <c r="BQ135" s="50">
        <f t="shared" si="57"/>
        <v>-0.31564956173708603</v>
      </c>
      <c r="BR135" s="50">
        <f t="shared" si="57"/>
        <v>-0.31596778538850001</v>
      </c>
      <c r="BS135" s="50">
        <f t="shared" si="57"/>
        <v>-0.31596778538850001</v>
      </c>
      <c r="BT135" s="50">
        <f t="shared" si="57"/>
        <v>-0.31596778538850001</v>
      </c>
      <c r="BU135" s="50">
        <f t="shared" si="57"/>
        <v>-0.32116916363217174</v>
      </c>
      <c r="BV135" s="50">
        <f t="shared" si="57"/>
        <v>-0.32320010140433725</v>
      </c>
      <c r="BW135" s="50">
        <f t="shared" si="57"/>
        <v>-0.32766323484727378</v>
      </c>
      <c r="BX135" s="50">
        <f t="shared" si="57"/>
        <v>-0.3397293596403978</v>
      </c>
      <c r="BY135" s="50">
        <f t="shared" si="57"/>
        <v>-0.3397293596403978</v>
      </c>
      <c r="BZ135" s="50">
        <f t="shared" si="57"/>
        <v>-0.34009276704421565</v>
      </c>
      <c r="CA135" s="50">
        <f t="shared" si="57"/>
        <v>-0.34009276704421565</v>
      </c>
    </row>
    <row r="136" spans="1:81">
      <c r="A136" s="50">
        <f t="shared" si="8"/>
        <v>2021</v>
      </c>
      <c r="B136" s="50">
        <f t="shared" si="47"/>
        <v>-0.18804766079475482</v>
      </c>
      <c r="C136" s="50">
        <f t="shared" si="47"/>
        <v>-0.23244959651096064</v>
      </c>
      <c r="D136" s="50">
        <f t="shared" si="47"/>
        <v>-0.24660654210785773</v>
      </c>
      <c r="E136" s="50">
        <f t="shared" si="47"/>
        <v>-0.24708043184751355</v>
      </c>
      <c r="F136" s="50">
        <f t="shared" si="47"/>
        <v>-0.24665636629895241</v>
      </c>
      <c r="G136" s="50">
        <f t="shared" si="47"/>
        <v>-0.21800457436111395</v>
      </c>
      <c r="H136" s="50">
        <f t="shared" si="47"/>
        <v>-0.23341223493119034</v>
      </c>
      <c r="I136" s="50">
        <f t="shared" si="47"/>
        <v>-0.23019318108851869</v>
      </c>
      <c r="J136" s="50">
        <f t="shared" si="47"/>
        <v>-0.22969350534889377</v>
      </c>
      <c r="K136" s="50">
        <f t="shared" si="47"/>
        <v>-0.23443314356004633</v>
      </c>
      <c r="L136" s="50">
        <f t="shared" si="47"/>
        <v>-0.28101289906152271</v>
      </c>
      <c r="M136" s="50">
        <f t="shared" si="47"/>
        <v>-0.2807750497078273</v>
      </c>
      <c r="N136" s="50">
        <f t="shared" si="47"/>
        <v>-0.2802575723425893</v>
      </c>
      <c r="O136" s="50">
        <f t="shared" si="47"/>
        <v>-0.27751678797218809</v>
      </c>
      <c r="P136" s="50">
        <f t="shared" si="47"/>
        <v>-0.28113405384485124</v>
      </c>
      <c r="Q136" s="50">
        <f t="shared" si="47"/>
        <v>-0.31564392387239021</v>
      </c>
      <c r="R136" s="50">
        <f t="shared" si="45"/>
        <v>-0.31613339734669976</v>
      </c>
      <c r="S136" s="50">
        <f t="shared" si="45"/>
        <v>-0.31656653700424536</v>
      </c>
      <c r="T136" s="50">
        <f t="shared" si="45"/>
        <v>-0.29730701280184313</v>
      </c>
      <c r="U136" s="50">
        <f t="shared" si="45"/>
        <v>-0.29682539576522349</v>
      </c>
      <c r="V136" s="50">
        <f t="shared" si="45"/>
        <v>-0.29682751456435108</v>
      </c>
      <c r="W136" s="50">
        <f t="shared" si="45"/>
        <v>-0.2967809947248774</v>
      </c>
      <c r="X136" s="50">
        <f t="shared" si="45"/>
        <v>-0.29677900199725948</v>
      </c>
      <c r="Y136" s="50">
        <f t="shared" si="45"/>
        <v>-0.29562750443033997</v>
      </c>
      <c r="Z136" s="50">
        <f t="shared" si="45"/>
        <v>-0.29571045460804007</v>
      </c>
      <c r="AA136" s="50">
        <f t="shared" si="45"/>
        <v>-0.29581216284907258</v>
      </c>
      <c r="AB136" s="50">
        <f t="shared" si="45"/>
        <v>-0.29581216284907258</v>
      </c>
      <c r="AC136" s="50">
        <f t="shared" si="45"/>
        <v>-0.29581216284907258</v>
      </c>
      <c r="AD136" s="50">
        <f t="shared" si="45"/>
        <v>-0.29581216284907258</v>
      </c>
      <c r="AE136" s="50">
        <f t="shared" si="45"/>
        <v>-0.29581216284907258</v>
      </c>
      <c r="AF136" s="50">
        <f t="shared" si="45"/>
        <v>-0.29581216284907258</v>
      </c>
      <c r="AG136" s="50">
        <f t="shared" si="45"/>
        <v>-0.29734374207695574</v>
      </c>
      <c r="AH136" s="50">
        <f t="shared" si="45"/>
        <v>-0.29735219404456126</v>
      </c>
      <c r="AI136" s="50">
        <f t="shared" si="45"/>
        <v>-0.29728526952509571</v>
      </c>
      <c r="AJ136" s="50">
        <f t="shared" si="45"/>
        <v>-0.29732621131941539</v>
      </c>
      <c r="AK136" s="50">
        <f t="shared" si="45"/>
        <v>-0.29732621131941539</v>
      </c>
      <c r="AL136" s="50">
        <f t="shared" si="45"/>
        <v>-0.29732621131941539</v>
      </c>
      <c r="AM136" s="50">
        <f t="shared" si="45"/>
        <v>-0.29732621131941539</v>
      </c>
      <c r="AN136" s="50">
        <f t="shared" ref="AN136:BJ138" si="58">-((AN88-1)*(AN88-2))^-1</f>
        <v>-0.29732621131941539</v>
      </c>
      <c r="AO136" s="50">
        <f t="shared" si="58"/>
        <v>-0.29732621131941539</v>
      </c>
      <c r="AP136" s="50">
        <f t="shared" si="58"/>
        <v>-0.2975825743465636</v>
      </c>
      <c r="AQ136" s="50">
        <f t="shared" si="58"/>
        <v>-0.29772739586462627</v>
      </c>
      <c r="AR136" s="50">
        <f t="shared" si="58"/>
        <v>-0.29619566399070629</v>
      </c>
      <c r="AS136" s="50">
        <f t="shared" si="58"/>
        <v>-0.29597855928022493</v>
      </c>
      <c r="AT136" s="50">
        <f t="shared" si="58"/>
        <v>-0.29614179327916035</v>
      </c>
      <c r="AU136" s="50">
        <f t="shared" si="58"/>
        <v>-0.2959590928396289</v>
      </c>
      <c r="AV136" s="50">
        <f t="shared" si="58"/>
        <v>-0.29588378533787119</v>
      </c>
      <c r="AW136" s="50">
        <f t="shared" si="58"/>
        <v>-0.29589299754028042</v>
      </c>
      <c r="AX136" s="50">
        <f t="shared" si="58"/>
        <v>-0.2968038593471421</v>
      </c>
      <c r="AY136" s="50">
        <f t="shared" si="58"/>
        <v>-0.29687434626036702</v>
      </c>
      <c r="AZ136" s="50">
        <f t="shared" si="58"/>
        <v>-0.29746370290299257</v>
      </c>
      <c r="BA136" s="50">
        <f t="shared" si="58"/>
        <v>-0.29746370290299257</v>
      </c>
      <c r="BB136" s="50">
        <f t="shared" si="58"/>
        <v>-0.29854808846414682</v>
      </c>
      <c r="BC136" s="50">
        <f t="shared" si="58"/>
        <v>-0.29931323893586304</v>
      </c>
      <c r="BD136" s="50">
        <f t="shared" si="58"/>
        <v>-0.29904911034637666</v>
      </c>
      <c r="BE136" s="50">
        <f t="shared" si="58"/>
        <v>-0.30281682578253333</v>
      </c>
      <c r="BF136" s="50">
        <f t="shared" si="58"/>
        <v>-0.30281682578253333</v>
      </c>
      <c r="BG136" s="50">
        <f t="shared" si="58"/>
        <v>-0.30281682578253333</v>
      </c>
      <c r="BH136" s="50">
        <f t="shared" si="58"/>
        <v>-0.30311865609273625</v>
      </c>
      <c r="BI136" s="50">
        <f t="shared" si="58"/>
        <v>-0.30309743146025259</v>
      </c>
      <c r="BJ136" s="50">
        <f t="shared" si="58"/>
        <v>-0.30468928979989218</v>
      </c>
      <c r="BK136" s="50">
        <f t="shared" ref="BK136:CA136" si="59">-((BK88-1)*(BK88-2))^-1</f>
        <v>-0.30538239520800925</v>
      </c>
      <c r="BL136" s="50">
        <f t="shared" si="59"/>
        <v>-0.30538680041901489</v>
      </c>
      <c r="BM136" s="50">
        <f t="shared" si="59"/>
        <v>-0.30551949639925502</v>
      </c>
      <c r="BN136" s="50">
        <f t="shared" si="59"/>
        <v>-0.30562693200617597</v>
      </c>
      <c r="BO136" s="50">
        <f t="shared" si="59"/>
        <v>-0.30902993212858626</v>
      </c>
      <c r="BP136" s="50">
        <f t="shared" si="59"/>
        <v>-0.30993834411937099</v>
      </c>
      <c r="BQ136" s="50">
        <f t="shared" si="59"/>
        <v>-0.30994544447460531</v>
      </c>
      <c r="BR136" s="50">
        <f t="shared" si="59"/>
        <v>-0.31023480212923521</v>
      </c>
      <c r="BS136" s="50">
        <f t="shared" si="59"/>
        <v>-0.31023480212923521</v>
      </c>
      <c r="BT136" s="50">
        <f t="shared" si="59"/>
        <v>-0.31023480212923521</v>
      </c>
      <c r="BU136" s="50">
        <f t="shared" si="59"/>
        <v>-0.3152911771196989</v>
      </c>
      <c r="BV136" s="50">
        <f t="shared" si="59"/>
        <v>-0.31743367332880862</v>
      </c>
      <c r="BW136" s="50">
        <f t="shared" si="59"/>
        <v>-0.32193286551189709</v>
      </c>
      <c r="BX136" s="50">
        <f t="shared" si="59"/>
        <v>-0.33363005280350283</v>
      </c>
      <c r="BY136" s="50">
        <f t="shared" si="59"/>
        <v>-0.33363005280350283</v>
      </c>
      <c r="BZ136" s="50">
        <f t="shared" si="59"/>
        <v>-0.33397671384828143</v>
      </c>
      <c r="CA136" s="50">
        <f t="shared" si="59"/>
        <v>-0.33397671384828143</v>
      </c>
    </row>
    <row r="137" spans="1:81">
      <c r="A137" s="50">
        <f t="shared" si="8"/>
        <v>2022</v>
      </c>
      <c r="B137" s="50">
        <f t="shared" si="47"/>
        <v>-0.19313127042841044</v>
      </c>
      <c r="C137" s="50">
        <f t="shared" si="47"/>
        <v>-0.23097411481364605</v>
      </c>
      <c r="D137" s="50">
        <f t="shared" si="47"/>
        <v>-0.24523814096564692</v>
      </c>
      <c r="E137" s="50">
        <f t="shared" si="47"/>
        <v>-0.24569388729632116</v>
      </c>
      <c r="F137" s="50">
        <f t="shared" si="47"/>
        <v>-0.24527781137860552</v>
      </c>
      <c r="G137" s="50">
        <f t="shared" si="47"/>
        <v>-0.21827210689804485</v>
      </c>
      <c r="H137" s="50">
        <f t="shared" si="47"/>
        <v>-0.2329321756484283</v>
      </c>
      <c r="I137" s="50">
        <f t="shared" si="47"/>
        <v>-0.22918599084301378</v>
      </c>
      <c r="J137" s="50">
        <f t="shared" si="47"/>
        <v>-0.22869064407619022</v>
      </c>
      <c r="K137" s="50">
        <f t="shared" si="47"/>
        <v>-0.23331571785327399</v>
      </c>
      <c r="L137" s="50">
        <f t="shared" si="47"/>
        <v>-0.27981405119837138</v>
      </c>
      <c r="M137" s="50">
        <f t="shared" si="47"/>
        <v>-0.27960863692984955</v>
      </c>
      <c r="N137" s="50">
        <f t="shared" si="47"/>
        <v>-0.27907964139018204</v>
      </c>
      <c r="O137" s="50">
        <f t="shared" si="47"/>
        <v>-0.27635081606278705</v>
      </c>
      <c r="P137" s="50">
        <f t="shared" si="47"/>
        <v>-0.27990414520794621</v>
      </c>
      <c r="Q137" s="50">
        <f t="shared" si="47"/>
        <v>-0.3129551987293222</v>
      </c>
      <c r="R137" s="50">
        <f t="shared" si="45"/>
        <v>-0.31350062602243811</v>
      </c>
      <c r="S137" s="50">
        <f t="shared" ref="S137:AM137" si="60">-((S89-1)*(S89-2))^-1</f>
        <v>-0.31392101770373609</v>
      </c>
      <c r="T137" s="50">
        <f t="shared" si="60"/>
        <v>-0.29462223882046129</v>
      </c>
      <c r="U137" s="50">
        <f t="shared" si="60"/>
        <v>-0.29420381220123654</v>
      </c>
      <c r="V137" s="50">
        <f t="shared" si="60"/>
        <v>-0.29420786466603704</v>
      </c>
      <c r="W137" s="50">
        <f t="shared" si="60"/>
        <v>-0.29416418613238854</v>
      </c>
      <c r="X137" s="50">
        <f t="shared" si="60"/>
        <v>-0.2941630782427761</v>
      </c>
      <c r="Y137" s="50">
        <f t="shared" si="60"/>
        <v>-0.29307140938611831</v>
      </c>
      <c r="Z137" s="50">
        <f t="shared" si="60"/>
        <v>-0.29320955372084245</v>
      </c>
      <c r="AA137" s="50">
        <f t="shared" si="60"/>
        <v>-0.2933000258227535</v>
      </c>
      <c r="AB137" s="50">
        <f t="shared" si="60"/>
        <v>-0.2933000258227535</v>
      </c>
      <c r="AC137" s="50">
        <f t="shared" si="60"/>
        <v>-0.2933000258227535</v>
      </c>
      <c r="AD137" s="50">
        <f t="shared" si="60"/>
        <v>-0.2933000258227535</v>
      </c>
      <c r="AE137" s="50">
        <f t="shared" si="60"/>
        <v>-0.2933000258227535</v>
      </c>
      <c r="AF137" s="50">
        <f t="shared" si="60"/>
        <v>-0.2933000258227535</v>
      </c>
      <c r="AG137" s="50">
        <f t="shared" si="60"/>
        <v>-0.29471652187274122</v>
      </c>
      <c r="AH137" s="50">
        <f t="shared" si="60"/>
        <v>-0.29472593463837626</v>
      </c>
      <c r="AI137" s="50">
        <f t="shared" si="60"/>
        <v>-0.29466907344196502</v>
      </c>
      <c r="AJ137" s="50">
        <f t="shared" si="60"/>
        <v>-0.29467660107669097</v>
      </c>
      <c r="AK137" s="50">
        <f t="shared" si="60"/>
        <v>-0.29467660107669097</v>
      </c>
      <c r="AL137" s="50">
        <f t="shared" si="60"/>
        <v>-0.29467660107669097</v>
      </c>
      <c r="AM137" s="50">
        <f t="shared" si="60"/>
        <v>-0.29467660107669097</v>
      </c>
      <c r="AN137" s="50">
        <f t="shared" si="58"/>
        <v>-0.29467660107669097</v>
      </c>
      <c r="AO137" s="50">
        <f t="shared" si="58"/>
        <v>-0.29467660107669097</v>
      </c>
      <c r="AP137" s="50">
        <f t="shared" si="58"/>
        <v>-0.29492292704100248</v>
      </c>
      <c r="AQ137" s="50">
        <f t="shared" si="58"/>
        <v>-0.29494127239855172</v>
      </c>
      <c r="AR137" s="50">
        <f t="shared" si="58"/>
        <v>-0.2937679687549094</v>
      </c>
      <c r="AS137" s="50">
        <f t="shared" si="58"/>
        <v>-0.29354607658031845</v>
      </c>
      <c r="AT137" s="50">
        <f t="shared" si="58"/>
        <v>-0.29370290669564736</v>
      </c>
      <c r="AU137" s="50">
        <f t="shared" si="58"/>
        <v>-0.29354624098118237</v>
      </c>
      <c r="AV137" s="50">
        <f t="shared" si="58"/>
        <v>-0.2934563159991212</v>
      </c>
      <c r="AW137" s="50">
        <f t="shared" si="58"/>
        <v>-0.2934543423764967</v>
      </c>
      <c r="AX137" s="50">
        <f t="shared" si="58"/>
        <v>-0.29419521349186251</v>
      </c>
      <c r="AY137" s="50">
        <f t="shared" si="58"/>
        <v>-0.29426308352985586</v>
      </c>
      <c r="AZ137" s="50">
        <f t="shared" si="58"/>
        <v>-0.29483794709642452</v>
      </c>
      <c r="BA137" s="50">
        <f t="shared" si="58"/>
        <v>-0.29483794709642452</v>
      </c>
      <c r="BB137" s="50">
        <f t="shared" si="58"/>
        <v>-0.29589199348442669</v>
      </c>
      <c r="BC137" s="50">
        <f t="shared" si="58"/>
        <v>-0.29660092243891834</v>
      </c>
      <c r="BD137" s="50">
        <f t="shared" si="58"/>
        <v>-0.29636050937026442</v>
      </c>
      <c r="BE137" s="50">
        <f t="shared" si="58"/>
        <v>-0.29994684572736924</v>
      </c>
      <c r="BF137" s="50">
        <f t="shared" si="58"/>
        <v>-0.29994684572736924</v>
      </c>
      <c r="BG137" s="50">
        <f t="shared" si="58"/>
        <v>-0.29994684572736924</v>
      </c>
      <c r="BH137" s="50">
        <f t="shared" si="58"/>
        <v>-0.30023647666574665</v>
      </c>
      <c r="BI137" s="50">
        <f t="shared" si="58"/>
        <v>-0.30021634791617174</v>
      </c>
      <c r="BJ137" s="50">
        <f t="shared" si="58"/>
        <v>-0.30173668069707077</v>
      </c>
      <c r="BK137" s="50">
        <f t="shared" ref="BK137:CA137" si="61">-((BK89-1)*(BK89-2))^-1</f>
        <v>-0.30244865658271475</v>
      </c>
      <c r="BL137" s="50">
        <f t="shared" si="61"/>
        <v>-0.30245436267009029</v>
      </c>
      <c r="BM137" s="50">
        <f t="shared" si="61"/>
        <v>-0.30258177062619757</v>
      </c>
      <c r="BN137" s="50">
        <f t="shared" si="61"/>
        <v>-0.3026851350751486</v>
      </c>
      <c r="BO137" s="50">
        <f t="shared" si="61"/>
        <v>-0.30600071328380357</v>
      </c>
      <c r="BP137" s="50">
        <f t="shared" si="61"/>
        <v>-0.30707174971125606</v>
      </c>
      <c r="BQ137" s="50">
        <f t="shared" si="61"/>
        <v>-0.30702377839620731</v>
      </c>
      <c r="BR137" s="50">
        <f t="shared" si="61"/>
        <v>-0.30729643721038696</v>
      </c>
      <c r="BS137" s="50">
        <f t="shared" si="61"/>
        <v>-0.30729643721038696</v>
      </c>
      <c r="BT137" s="50">
        <f t="shared" si="61"/>
        <v>-0.30729643721038696</v>
      </c>
      <c r="BU137" s="50">
        <f t="shared" si="61"/>
        <v>-0.31203057194491896</v>
      </c>
      <c r="BV137" s="50">
        <f t="shared" si="61"/>
        <v>-0.31425679660984646</v>
      </c>
      <c r="BW137" s="50">
        <f t="shared" si="61"/>
        <v>-0.31868565709651997</v>
      </c>
      <c r="BX137" s="50">
        <f t="shared" si="61"/>
        <v>-0.32987679507171458</v>
      </c>
      <c r="BY137" s="50">
        <f t="shared" si="61"/>
        <v>-0.32987679507171458</v>
      </c>
      <c r="BZ137" s="50">
        <f t="shared" si="61"/>
        <v>-0.33021097499098917</v>
      </c>
      <c r="CA137" s="50">
        <f t="shared" si="61"/>
        <v>-0.33021097499098917</v>
      </c>
    </row>
    <row r="138" spans="1:81">
      <c r="A138" s="50">
        <f t="shared" si="8"/>
        <v>2023</v>
      </c>
      <c r="B138" s="50">
        <f t="shared" si="47"/>
        <v>-0.19498046679014966</v>
      </c>
      <c r="C138" s="50">
        <f t="shared" si="47"/>
        <v>-0.22933418637214353</v>
      </c>
      <c r="D138" s="50">
        <f t="shared" si="47"/>
        <v>-0.24262486139340736</v>
      </c>
      <c r="E138" s="50">
        <f t="shared" si="47"/>
        <v>-0.24307951139921211</v>
      </c>
      <c r="F138" s="50">
        <f t="shared" si="47"/>
        <v>-0.24241950729246084</v>
      </c>
      <c r="G138" s="50">
        <f t="shared" si="47"/>
        <v>-0.21561153589418969</v>
      </c>
      <c r="H138" s="50">
        <f t="shared" si="47"/>
        <v>-0.23024893194343032</v>
      </c>
      <c r="I138" s="50">
        <f t="shared" si="47"/>
        <v>-0.2263805081628967</v>
      </c>
      <c r="J138" s="50">
        <f t="shared" si="47"/>
        <v>-0.22592224859789364</v>
      </c>
      <c r="K138" s="50">
        <f t="shared" si="47"/>
        <v>-0.23043698490973383</v>
      </c>
      <c r="L138" s="50">
        <f t="shared" si="47"/>
        <v>-0.27835984317373369</v>
      </c>
      <c r="M138" s="50">
        <f t="shared" si="47"/>
        <v>-0.27818506412956573</v>
      </c>
      <c r="N138" s="50">
        <f t="shared" si="47"/>
        <v>-0.27768573810809682</v>
      </c>
      <c r="O138" s="50">
        <f t="shared" si="47"/>
        <v>-0.27499369960552572</v>
      </c>
      <c r="P138" s="50">
        <f t="shared" si="47"/>
        <v>-0.27841702055740664</v>
      </c>
      <c r="Q138" s="50">
        <f t="shared" si="47"/>
        <v>-0.31061731954237931</v>
      </c>
      <c r="R138" s="50">
        <f t="shared" ref="R138:AM138" si="62">-((R90-1)*(R90-2))^-1</f>
        <v>-0.31120813637864858</v>
      </c>
      <c r="S138" s="50">
        <f t="shared" si="62"/>
        <v>-0.31161761898726797</v>
      </c>
      <c r="T138" s="50">
        <f t="shared" si="62"/>
        <v>-0.29130957803584417</v>
      </c>
      <c r="U138" s="50">
        <f t="shared" si="62"/>
        <v>-0.29094076972424437</v>
      </c>
      <c r="V138" s="50">
        <f t="shared" si="62"/>
        <v>-0.2909353193046576</v>
      </c>
      <c r="W138" s="50">
        <f t="shared" si="62"/>
        <v>-0.29089381239994672</v>
      </c>
      <c r="X138" s="50">
        <f t="shared" si="62"/>
        <v>-0.29089370932398279</v>
      </c>
      <c r="Y138" s="50">
        <f t="shared" si="62"/>
        <v>-0.28991978831857723</v>
      </c>
      <c r="Z138" s="50">
        <f t="shared" si="62"/>
        <v>-0.29007967088058029</v>
      </c>
      <c r="AA138" s="50">
        <f t="shared" si="62"/>
        <v>-0.29018398379837373</v>
      </c>
      <c r="AB138" s="50">
        <f t="shared" si="62"/>
        <v>-0.29018398379837373</v>
      </c>
      <c r="AC138" s="50">
        <f t="shared" si="62"/>
        <v>-0.29018398379837373</v>
      </c>
      <c r="AD138" s="50">
        <f t="shared" si="62"/>
        <v>-0.29018398379837373</v>
      </c>
      <c r="AE138" s="50">
        <f t="shared" si="62"/>
        <v>-0.29018398379837373</v>
      </c>
      <c r="AF138" s="50">
        <f t="shared" si="62"/>
        <v>-0.29018398379837373</v>
      </c>
      <c r="AG138" s="50">
        <f t="shared" si="62"/>
        <v>-0.29178806465968438</v>
      </c>
      <c r="AH138" s="50">
        <f t="shared" si="62"/>
        <v>-0.29179868110007112</v>
      </c>
      <c r="AI138" s="50">
        <f t="shared" si="62"/>
        <v>-0.29175719823944718</v>
      </c>
      <c r="AJ138" s="50">
        <f t="shared" si="62"/>
        <v>-0.29178045428994975</v>
      </c>
      <c r="AK138" s="50">
        <f t="shared" si="62"/>
        <v>-0.29178045428994975</v>
      </c>
      <c r="AL138" s="50">
        <f t="shared" si="62"/>
        <v>-0.29178045428994975</v>
      </c>
      <c r="AM138" s="50">
        <f t="shared" si="62"/>
        <v>-0.29178045428994975</v>
      </c>
      <c r="AN138" s="50">
        <f t="shared" si="58"/>
        <v>-0.29178045428994975</v>
      </c>
      <c r="AO138" s="50">
        <f t="shared" si="58"/>
        <v>-0.29178045428994975</v>
      </c>
      <c r="AP138" s="50">
        <f t="shared" si="58"/>
        <v>-0.29202144815474507</v>
      </c>
      <c r="AQ138" s="50">
        <f t="shared" si="58"/>
        <v>-0.29189773338105451</v>
      </c>
      <c r="AR138" s="50">
        <f t="shared" si="58"/>
        <v>-0.29093537414428583</v>
      </c>
      <c r="AS138" s="50">
        <f t="shared" si="58"/>
        <v>-0.29070532463195226</v>
      </c>
      <c r="AT138" s="50">
        <f t="shared" si="58"/>
        <v>-0.29085863743331114</v>
      </c>
      <c r="AU138" s="50">
        <f t="shared" si="58"/>
        <v>-0.29073424589550745</v>
      </c>
      <c r="AV138" s="50">
        <f t="shared" si="58"/>
        <v>-0.290648298734271</v>
      </c>
      <c r="AW138" s="50">
        <f t="shared" si="58"/>
        <v>-0.29064884203154268</v>
      </c>
      <c r="AX138" s="50">
        <f t="shared" si="58"/>
        <v>-0.29139603203537845</v>
      </c>
      <c r="AY138" s="50">
        <f t="shared" si="58"/>
        <v>-0.29146264489186813</v>
      </c>
      <c r="AZ138" s="50">
        <f t="shared" si="58"/>
        <v>-0.29205569719268948</v>
      </c>
      <c r="BA138" s="50">
        <f t="shared" si="58"/>
        <v>-0.29205569719268948</v>
      </c>
      <c r="BB138" s="50">
        <f t="shared" si="58"/>
        <v>-0.29310036660721478</v>
      </c>
      <c r="BC138" s="50">
        <f t="shared" si="58"/>
        <v>-0.29381090657583314</v>
      </c>
      <c r="BD138" s="50">
        <f t="shared" si="58"/>
        <v>-0.29358198091276722</v>
      </c>
      <c r="BE138" s="50">
        <f t="shared" si="58"/>
        <v>-0.29701390038233999</v>
      </c>
      <c r="BF138" s="50">
        <f t="shared" si="58"/>
        <v>-0.29701390038233999</v>
      </c>
      <c r="BG138" s="50">
        <f t="shared" si="58"/>
        <v>-0.29701390038233999</v>
      </c>
      <c r="BH138" s="50">
        <f t="shared" si="58"/>
        <v>-0.29729728601660599</v>
      </c>
      <c r="BI138" s="50">
        <f t="shared" si="58"/>
        <v>-0.29727782905707523</v>
      </c>
      <c r="BJ138" s="50">
        <f t="shared" si="58"/>
        <v>-0.29876412949754022</v>
      </c>
      <c r="BK138" s="50">
        <f t="shared" ref="BK138:CA138" si="63">-((BK90-1)*(BK90-2))^-1</f>
        <v>-0.29947029352404148</v>
      </c>
      <c r="BL138" s="50">
        <f t="shared" si="63"/>
        <v>-0.29947734738154863</v>
      </c>
      <c r="BM138" s="50">
        <f t="shared" si="63"/>
        <v>-0.29960208523526366</v>
      </c>
      <c r="BN138" s="50">
        <f t="shared" si="63"/>
        <v>-0.29970349204140395</v>
      </c>
      <c r="BO138" s="50">
        <f t="shared" si="63"/>
        <v>-0.3029459682273527</v>
      </c>
      <c r="BP138" s="50">
        <f t="shared" si="63"/>
        <v>-0.30405416238622912</v>
      </c>
      <c r="BQ138" s="50">
        <f t="shared" si="63"/>
        <v>-0.30402469546063188</v>
      </c>
      <c r="BR138" s="50">
        <f t="shared" si="63"/>
        <v>-0.30429427553991939</v>
      </c>
      <c r="BS138" s="50">
        <f t="shared" si="63"/>
        <v>-0.30429427553991939</v>
      </c>
      <c r="BT138" s="50">
        <f t="shared" si="63"/>
        <v>-0.30429427553991939</v>
      </c>
      <c r="BU138" s="50">
        <f t="shared" si="63"/>
        <v>-0.30898726198212223</v>
      </c>
      <c r="BV138" s="50">
        <f t="shared" si="63"/>
        <v>-0.3112556409507668</v>
      </c>
      <c r="BW138" s="50">
        <f t="shared" si="63"/>
        <v>-0.31580937556397626</v>
      </c>
      <c r="BX138" s="50">
        <f t="shared" si="63"/>
        <v>-0.32679747946823362</v>
      </c>
      <c r="BY138" s="50">
        <f t="shared" si="63"/>
        <v>-0.32679747946823362</v>
      </c>
      <c r="BZ138" s="50">
        <f t="shared" si="63"/>
        <v>-0.32712589970410932</v>
      </c>
      <c r="CA138" s="50">
        <f t="shared" si="63"/>
        <v>-0.32712589970410932</v>
      </c>
    </row>
    <row r="139" spans="1:81">
      <c r="A139" s="50"/>
      <c r="B139" s="50"/>
      <c r="C139" s="50"/>
      <c r="D139" s="50"/>
      <c r="E139" s="50"/>
      <c r="F139" s="50"/>
      <c r="G139" s="51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0"/>
      <c r="AH139" s="50"/>
      <c r="AI139" s="50"/>
      <c r="AJ139" s="50"/>
      <c r="AK139" s="50"/>
      <c r="AL139" s="50"/>
      <c r="AM139" s="50"/>
      <c r="AN139" s="50"/>
    </row>
    <row r="140" spans="1:81">
      <c r="A140" s="50"/>
      <c r="B140" s="50"/>
      <c r="C140" s="50"/>
      <c r="D140" s="50"/>
      <c r="E140" s="50"/>
      <c r="F140" s="50"/>
      <c r="G140" s="51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0"/>
      <c r="AH140" s="50"/>
      <c r="AI140" s="50"/>
      <c r="AJ140" s="50"/>
      <c r="AK140" s="50"/>
      <c r="AL140" s="50"/>
      <c r="AM140" s="50"/>
      <c r="AN140" s="50"/>
    </row>
    <row r="141" spans="1:81">
      <c r="A141" s="50"/>
      <c r="B141" s="50" t="s">
        <v>190</v>
      </c>
      <c r="C141" s="50" t="s">
        <v>21</v>
      </c>
      <c r="D141" s="50" t="s">
        <v>22</v>
      </c>
      <c r="E141" s="50" t="s">
        <v>23</v>
      </c>
      <c r="F141" s="50" t="s">
        <v>24</v>
      </c>
      <c r="G141" s="50" t="s">
        <v>25</v>
      </c>
      <c r="H141" s="50" t="s">
        <v>26</v>
      </c>
      <c r="I141" s="50" t="s">
        <v>27</v>
      </c>
      <c r="J141" s="50" t="s">
        <v>28</v>
      </c>
      <c r="K141" s="50" t="s">
        <v>29</v>
      </c>
      <c r="L141" s="50" t="s">
        <v>30</v>
      </c>
      <c r="M141" s="50" t="s">
        <v>31</v>
      </c>
      <c r="N141" s="50" t="s">
        <v>32</v>
      </c>
      <c r="O141" s="50" t="s">
        <v>33</v>
      </c>
      <c r="P141" s="50" t="s">
        <v>34</v>
      </c>
      <c r="Q141" s="50" t="s">
        <v>35</v>
      </c>
      <c r="R141" s="50" t="s">
        <v>36</v>
      </c>
      <c r="S141" s="50" t="s">
        <v>37</v>
      </c>
      <c r="T141" s="50" t="s">
        <v>38</v>
      </c>
      <c r="U141" s="50" t="s">
        <v>39</v>
      </c>
      <c r="V141" s="50" t="s">
        <v>40</v>
      </c>
      <c r="W141" s="50" t="s">
        <v>41</v>
      </c>
      <c r="X141" s="50" t="s">
        <v>42</v>
      </c>
      <c r="Y141" s="50" t="s">
        <v>53</v>
      </c>
      <c r="Z141" s="50" t="s">
        <v>54</v>
      </c>
      <c r="AA141" s="50" t="s">
        <v>55</v>
      </c>
      <c r="AB141" s="50" t="s">
        <v>56</v>
      </c>
      <c r="AC141" s="50" t="s">
        <v>57</v>
      </c>
      <c r="AD141" s="50" t="s">
        <v>58</v>
      </c>
      <c r="AE141" s="50" t="s">
        <v>59</v>
      </c>
      <c r="AF141" s="50" t="s">
        <v>60</v>
      </c>
      <c r="AG141" s="50" t="s">
        <v>61</v>
      </c>
      <c r="AH141" s="50" t="s">
        <v>62</v>
      </c>
      <c r="AI141" s="50" t="s">
        <v>63</v>
      </c>
      <c r="AJ141" s="50" t="s">
        <v>64</v>
      </c>
      <c r="AK141" s="50" t="s">
        <v>65</v>
      </c>
      <c r="AL141" s="50" t="s">
        <v>191</v>
      </c>
      <c r="AM141" s="50" t="s">
        <v>192</v>
      </c>
      <c r="AN141" s="50" t="s">
        <v>244</v>
      </c>
    </row>
    <row r="142" spans="1:81">
      <c r="A142" s="50"/>
      <c r="B142" s="55" t="s">
        <v>507</v>
      </c>
      <c r="C142" s="55" t="s">
        <v>508</v>
      </c>
      <c r="D142" s="55" t="s">
        <v>509</v>
      </c>
      <c r="E142" s="55" t="s">
        <v>510</v>
      </c>
      <c r="F142" s="55" t="s">
        <v>511</v>
      </c>
      <c r="G142" s="55" t="s">
        <v>512</v>
      </c>
      <c r="H142" s="55" t="s">
        <v>104</v>
      </c>
      <c r="I142" s="55" t="s">
        <v>513</v>
      </c>
      <c r="J142" s="55" t="s">
        <v>514</v>
      </c>
      <c r="K142" s="55" t="s">
        <v>515</v>
      </c>
      <c r="L142" s="55" t="s">
        <v>516</v>
      </c>
      <c r="M142" s="55" t="s">
        <v>517</v>
      </c>
      <c r="N142" s="55" t="s">
        <v>112</v>
      </c>
      <c r="O142" s="55" t="s">
        <v>518</v>
      </c>
      <c r="P142" s="55" t="s">
        <v>519</v>
      </c>
      <c r="Q142" s="55" t="s">
        <v>520</v>
      </c>
      <c r="R142" s="55" t="s">
        <v>132</v>
      </c>
      <c r="S142" s="55" t="s">
        <v>521</v>
      </c>
      <c r="T142" s="55" t="s">
        <v>522</v>
      </c>
      <c r="U142" s="55" t="s">
        <v>523</v>
      </c>
      <c r="V142" s="55" t="s">
        <v>524</v>
      </c>
      <c r="W142" s="55" t="s">
        <v>525</v>
      </c>
      <c r="X142" s="55" t="s">
        <v>526</v>
      </c>
      <c r="Y142" s="55" t="s">
        <v>527</v>
      </c>
      <c r="Z142" s="55" t="s">
        <v>528</v>
      </c>
      <c r="AA142" s="55" t="s">
        <v>529</v>
      </c>
      <c r="AB142" s="55" t="s">
        <v>530</v>
      </c>
      <c r="AC142" s="55" t="s">
        <v>531</v>
      </c>
      <c r="AD142" s="55" t="s">
        <v>532</v>
      </c>
      <c r="AE142" s="55" t="s">
        <v>533</v>
      </c>
      <c r="AF142" s="55" t="s">
        <v>534</v>
      </c>
      <c r="AG142" s="55" t="s">
        <v>535</v>
      </c>
      <c r="AH142" s="55" t="s">
        <v>536</v>
      </c>
      <c r="AI142" s="55" t="s">
        <v>537</v>
      </c>
      <c r="AJ142" s="55" t="s">
        <v>538</v>
      </c>
      <c r="AK142" s="55" t="s">
        <v>539</v>
      </c>
      <c r="AL142" s="55" t="s">
        <v>540</v>
      </c>
      <c r="AM142" s="55" t="s">
        <v>541</v>
      </c>
      <c r="AN142" s="55" t="s">
        <v>540</v>
      </c>
    </row>
    <row r="143" spans="1:81">
      <c r="A143" s="50">
        <v>1979</v>
      </c>
      <c r="B143" s="51" t="e">
        <f>-(1-2^B94)</f>
        <v>#VALUE!</v>
      </c>
      <c r="C143" s="51" t="e">
        <f t="shared" ref="C143:AN149" si="64">-(1-2^C94)</f>
        <v>#VALUE!</v>
      </c>
      <c r="D143" s="51" t="e">
        <f t="shared" si="64"/>
        <v>#VALUE!</v>
      </c>
      <c r="E143" s="51" t="e">
        <f t="shared" si="64"/>
        <v>#VALUE!</v>
      </c>
      <c r="F143" s="51" t="e">
        <f t="shared" si="64"/>
        <v>#VALUE!</v>
      </c>
      <c r="G143" s="51">
        <f t="shared" si="64"/>
        <v>-8.359267227701761E-2</v>
      </c>
      <c r="H143" s="51">
        <f t="shared" si="64"/>
        <v>-8.359267227701761E-2</v>
      </c>
      <c r="I143" s="51">
        <f t="shared" si="64"/>
        <v>-7.6892852515534682E-2</v>
      </c>
      <c r="J143" s="51">
        <f t="shared" si="64"/>
        <v>-7.6892852515534682E-2</v>
      </c>
      <c r="K143" s="51">
        <f t="shared" si="64"/>
        <v>-7.4247339599941675E-2</v>
      </c>
      <c r="L143" s="56">
        <f t="shared" si="64"/>
        <v>-7.8214992904833913E-2</v>
      </c>
      <c r="M143" s="51">
        <f t="shared" si="64"/>
        <v>-7.8214992904833913E-2</v>
      </c>
      <c r="N143" s="51">
        <f t="shared" si="64"/>
        <v>-7.8214992904833913E-2</v>
      </c>
      <c r="O143" s="51">
        <f t="shared" si="64"/>
        <v>-7.8214992904833913E-2</v>
      </c>
      <c r="P143" s="51">
        <f t="shared" si="64"/>
        <v>-7.3595443063613986E-2</v>
      </c>
      <c r="Q143" s="51">
        <f t="shared" si="64"/>
        <v>-7.6675566606030587E-2</v>
      </c>
      <c r="R143" s="51">
        <f t="shared" si="64"/>
        <v>-7.729132800290428E-2</v>
      </c>
      <c r="S143" s="51">
        <f t="shared" si="64"/>
        <v>-7.729132800290428E-2</v>
      </c>
      <c r="T143" s="51">
        <f t="shared" si="64"/>
        <v>-7.6534829619042566E-2</v>
      </c>
      <c r="U143" s="51">
        <f t="shared" si="64"/>
        <v>-7.5842079546271202E-2</v>
      </c>
      <c r="V143" s="51">
        <f t="shared" si="64"/>
        <v>-7.5842079546271202E-2</v>
      </c>
      <c r="W143" s="51">
        <f t="shared" si="64"/>
        <v>-7.5842079546271202E-2</v>
      </c>
      <c r="X143" s="51">
        <f t="shared" si="64"/>
        <v>-7.5842079546271202E-2</v>
      </c>
      <c r="Y143" s="51">
        <f t="shared" si="64"/>
        <v>-7.5842079546271202E-2</v>
      </c>
      <c r="Z143" s="51">
        <f t="shared" si="64"/>
        <v>-7.5842079546271202E-2</v>
      </c>
      <c r="AA143" s="51">
        <f t="shared" si="64"/>
        <v>-7.5842079546271202E-2</v>
      </c>
      <c r="AB143" s="51">
        <f t="shared" si="64"/>
        <v>-7.5842079546271202E-2</v>
      </c>
      <c r="AC143" s="51">
        <f t="shared" si="64"/>
        <v>-7.5842079546271202E-2</v>
      </c>
      <c r="AD143" s="51">
        <f t="shared" si="64"/>
        <v>-7.5842079546271202E-2</v>
      </c>
      <c r="AE143" s="51">
        <f t="shared" si="64"/>
        <v>-7.5842079546271202E-2</v>
      </c>
      <c r="AF143" s="51">
        <f t="shared" si="64"/>
        <v>-7.5842079546271202E-2</v>
      </c>
      <c r="AG143" s="51">
        <f t="shared" si="64"/>
        <v>-7.5958337369123829E-2</v>
      </c>
      <c r="AH143" s="51">
        <f t="shared" si="64"/>
        <v>-7.5958337369123829E-2</v>
      </c>
      <c r="AI143" s="51">
        <f t="shared" si="64"/>
        <v>-7.5958337369123829E-2</v>
      </c>
      <c r="AJ143" s="51">
        <f t="shared" si="64"/>
        <v>-7.6274315416270611E-2</v>
      </c>
      <c r="AK143" s="51">
        <f t="shared" si="64"/>
        <v>-7.6274315416270611E-2</v>
      </c>
      <c r="AL143" s="51">
        <f t="shared" si="64"/>
        <v>-7.6274315416270611E-2</v>
      </c>
      <c r="AM143" s="51">
        <f t="shared" si="64"/>
        <v>-7.6274315416270611E-2</v>
      </c>
      <c r="AN143" s="51">
        <f t="shared" si="64"/>
        <v>-7.6274315416270611E-2</v>
      </c>
      <c r="AO143" s="51">
        <f t="shared" ref="AO143:CA143" si="65">-(1-2^AO94)</f>
        <v>-7.6274315416270611E-2</v>
      </c>
      <c r="AP143" s="51">
        <f t="shared" si="65"/>
        <v>-7.6274315416270611E-2</v>
      </c>
      <c r="AQ143" s="51">
        <f t="shared" si="65"/>
        <v>-7.6274315416270611E-2</v>
      </c>
      <c r="AR143" s="51">
        <f t="shared" si="65"/>
        <v>-7.4206326023111391E-2</v>
      </c>
      <c r="AS143" s="51">
        <f t="shared" si="65"/>
        <v>-7.4206326023111391E-2</v>
      </c>
      <c r="AT143" s="51">
        <f t="shared" si="65"/>
        <v>-7.4206326023111391E-2</v>
      </c>
      <c r="AU143" s="51">
        <f t="shared" si="65"/>
        <v>-7.4206326023111391E-2</v>
      </c>
      <c r="AV143" s="51">
        <f t="shared" si="65"/>
        <v>-7.4206326023111391E-2</v>
      </c>
      <c r="AW143" s="51">
        <f t="shared" si="65"/>
        <v>-7.4440055770921165E-2</v>
      </c>
      <c r="AX143" s="51">
        <f t="shared" si="65"/>
        <v>-7.4440055770921165E-2</v>
      </c>
      <c r="AY143" s="51">
        <f t="shared" si="65"/>
        <v>-7.4440055770921165E-2</v>
      </c>
      <c r="AZ143" s="51">
        <f t="shared" si="65"/>
        <v>-7.4440055770921165E-2</v>
      </c>
      <c r="BA143" s="51">
        <f t="shared" si="65"/>
        <v>-7.4440055770921165E-2</v>
      </c>
      <c r="BB143" s="51">
        <f t="shared" si="65"/>
        <v>-7.4669693221074529E-2</v>
      </c>
      <c r="BC143" s="51">
        <f t="shared" si="65"/>
        <v>-7.4669693221074529E-2</v>
      </c>
      <c r="BD143" s="51">
        <f t="shared" si="65"/>
        <v>-7.4669693221074529E-2</v>
      </c>
      <c r="BE143" s="51">
        <f t="shared" si="65"/>
        <v>-7.4669693221074529E-2</v>
      </c>
      <c r="BF143" s="51">
        <f t="shared" si="65"/>
        <v>-7.4669693221074529E-2</v>
      </c>
      <c r="BG143" s="51">
        <f t="shared" si="65"/>
        <v>-7.4669693221074529E-2</v>
      </c>
      <c r="BH143" s="51">
        <f t="shared" si="65"/>
        <v>-7.4669693221074529E-2</v>
      </c>
      <c r="BI143" s="51">
        <f t="shared" si="65"/>
        <v>-7.4669693221074529E-2</v>
      </c>
      <c r="BJ143" s="51">
        <f t="shared" si="65"/>
        <v>-7.4669693221074529E-2</v>
      </c>
      <c r="BK143" s="51">
        <f t="shared" si="65"/>
        <v>-7.4669693221074529E-2</v>
      </c>
      <c r="BL143" s="51">
        <f t="shared" si="65"/>
        <v>-7.4669693221074529E-2</v>
      </c>
      <c r="BM143" s="51">
        <f t="shared" si="65"/>
        <v>-7.4669693221074529E-2</v>
      </c>
      <c r="BN143" s="51">
        <f t="shared" si="65"/>
        <v>-7.4669693221074529E-2</v>
      </c>
      <c r="BO143" s="51">
        <f t="shared" si="65"/>
        <v>-7.4818469148988931E-2</v>
      </c>
      <c r="BP143" s="51">
        <f t="shared" si="65"/>
        <v>-7.376888309986851E-2</v>
      </c>
      <c r="BQ143" s="51">
        <f t="shared" si="65"/>
        <v>-7.376888309986851E-2</v>
      </c>
      <c r="BR143" s="51">
        <f t="shared" si="65"/>
        <v>-7.376888309986851E-2</v>
      </c>
      <c r="BS143" s="51">
        <f t="shared" si="65"/>
        <v>-7.376888309986851E-2</v>
      </c>
      <c r="BT143" s="51">
        <f t="shared" si="65"/>
        <v>-7.376888309986851E-2</v>
      </c>
      <c r="BU143" s="51">
        <f t="shared" si="65"/>
        <v>-7.2098498116492493E-2</v>
      </c>
      <c r="BV143" s="51">
        <f t="shared" si="65"/>
        <v>-6.9661424061774557E-2</v>
      </c>
      <c r="BW143" s="51">
        <f t="shared" si="65"/>
        <v>-6.9661424061774557E-2</v>
      </c>
      <c r="BX143" s="51">
        <f t="shared" si="65"/>
        <v>-6.9899525661458295E-2</v>
      </c>
      <c r="BY143" s="51">
        <f t="shared" si="65"/>
        <v>-6.9899525661458295E-2</v>
      </c>
      <c r="BZ143" s="51">
        <f t="shared" si="65"/>
        <v>-6.9899525661458295E-2</v>
      </c>
      <c r="CA143" s="51">
        <f t="shared" si="65"/>
        <v>-6.9899525661458295E-2</v>
      </c>
      <c r="CC143" cm="1">
        <f t="array" ref="CC143">AVERAGE(IF(ISERROR(B143:CA143),"",B143:CA143))</f>
        <v>-7.5154268499589089E-2</v>
      </c>
    </row>
    <row r="144" spans="1:81">
      <c r="A144" s="50">
        <f>A143+1</f>
        <v>1980</v>
      </c>
      <c r="B144" s="51" t="e">
        <f t="shared" ref="B144:B187" si="66">-(1-2^B95)</f>
        <v>#VALUE!</v>
      </c>
      <c r="C144" s="51">
        <f t="shared" si="64"/>
        <v>-9.5222058614263694E-2</v>
      </c>
      <c r="D144" s="51">
        <f>-(1-2^D95)</f>
        <v>-0.10330999654205719</v>
      </c>
      <c r="E144" s="51">
        <f t="shared" si="64"/>
        <v>-0.10330999654205719</v>
      </c>
      <c r="F144" s="51">
        <f t="shared" si="64"/>
        <v>-0.10330999654205719</v>
      </c>
      <c r="G144" s="51">
        <f t="shared" si="64"/>
        <v>-8.1929725007974685E-2</v>
      </c>
      <c r="H144" s="51">
        <f t="shared" si="64"/>
        <v>-8.1929725007974685E-2</v>
      </c>
      <c r="I144" s="51">
        <f t="shared" si="64"/>
        <v>-8.0194459510018579E-2</v>
      </c>
      <c r="J144" s="51">
        <f t="shared" si="64"/>
        <v>-7.9930960800787654E-2</v>
      </c>
      <c r="K144" s="51">
        <f t="shared" si="64"/>
        <v>-8.0434115276857621E-2</v>
      </c>
      <c r="L144" s="51">
        <f t="shared" si="64"/>
        <v>-7.8940083038425701E-2</v>
      </c>
      <c r="M144" s="51">
        <f t="shared" si="64"/>
        <v>-7.8940083038425701E-2</v>
      </c>
      <c r="N144" s="51">
        <f t="shared" si="64"/>
        <v>-7.8940083038425701E-2</v>
      </c>
      <c r="O144" s="51">
        <f t="shared" si="64"/>
        <v>-7.8718452537881123E-2</v>
      </c>
      <c r="P144" s="51">
        <f t="shared" si="64"/>
        <v>-7.4407640482513804E-2</v>
      </c>
      <c r="Q144" s="51">
        <f t="shared" si="64"/>
        <v>-7.6860171467003413E-2</v>
      </c>
      <c r="R144" s="51">
        <f t="shared" si="64"/>
        <v>-7.3640695413067503E-2</v>
      </c>
      <c r="S144" s="51">
        <f t="shared" si="64"/>
        <v>-7.3640695413067503E-2</v>
      </c>
      <c r="T144" s="51">
        <f t="shared" si="64"/>
        <v>-7.3933239460969746E-2</v>
      </c>
      <c r="U144" s="51">
        <f t="shared" si="64"/>
        <v>-7.3760918572638556E-2</v>
      </c>
      <c r="V144" s="51">
        <f t="shared" si="64"/>
        <v>-7.3760918572638556E-2</v>
      </c>
      <c r="W144" s="51">
        <f t="shared" si="64"/>
        <v>-7.3760918572638556E-2</v>
      </c>
      <c r="X144" s="51">
        <f t="shared" si="64"/>
        <v>-7.3760918572638556E-2</v>
      </c>
      <c r="Y144" s="51">
        <f t="shared" si="64"/>
        <v>-7.3819203160179314E-2</v>
      </c>
      <c r="Z144" s="51">
        <f t="shared" si="64"/>
        <v>-7.3819203160179314E-2</v>
      </c>
      <c r="AA144" s="51">
        <f t="shared" si="64"/>
        <v>-7.3819203160179314E-2</v>
      </c>
      <c r="AB144" s="51">
        <f t="shared" si="64"/>
        <v>-7.3819203160179314E-2</v>
      </c>
      <c r="AC144" s="51">
        <f t="shared" si="64"/>
        <v>-7.3819203160179314E-2</v>
      </c>
      <c r="AD144" s="51">
        <f t="shared" si="64"/>
        <v>-7.3819203160179314E-2</v>
      </c>
      <c r="AE144" s="51">
        <f t="shared" si="64"/>
        <v>-7.3819203160179314E-2</v>
      </c>
      <c r="AF144" s="51">
        <f t="shared" si="64"/>
        <v>-7.3819203160179314E-2</v>
      </c>
      <c r="AG144" s="51">
        <f t="shared" si="64"/>
        <v>-7.3266615414584124E-2</v>
      </c>
      <c r="AH144" s="51">
        <f t="shared" si="64"/>
        <v>-7.3266615414584124E-2</v>
      </c>
      <c r="AI144" s="51">
        <f t="shared" si="64"/>
        <v>-7.3266615414584124E-2</v>
      </c>
      <c r="AJ144" s="51">
        <f t="shared" si="64"/>
        <v>-7.3242564125726162E-2</v>
      </c>
      <c r="AK144" s="51">
        <f t="shared" si="64"/>
        <v>-7.3242564125726162E-2</v>
      </c>
      <c r="AL144" s="51">
        <f t="shared" si="64"/>
        <v>-7.3242564125726162E-2</v>
      </c>
      <c r="AM144" s="51">
        <f t="shared" si="64"/>
        <v>-7.3242564125726162E-2</v>
      </c>
      <c r="AN144" s="51">
        <f t="shared" ref="AN144:BI155" si="67">-(1-2^AN95)</f>
        <v>-7.3242564125726162E-2</v>
      </c>
      <c r="AO144" s="51">
        <f t="shared" si="67"/>
        <v>-7.3242564125726162E-2</v>
      </c>
      <c r="AP144" s="51">
        <f t="shared" si="67"/>
        <v>-7.3242564125726162E-2</v>
      </c>
      <c r="AQ144" s="51">
        <f t="shared" si="67"/>
        <v>-7.333184703478568E-2</v>
      </c>
      <c r="AR144" s="51">
        <f t="shared" si="67"/>
        <v>-7.2551958130979144E-2</v>
      </c>
      <c r="AS144" s="51">
        <f t="shared" si="67"/>
        <v>-7.2551958130979144E-2</v>
      </c>
      <c r="AT144" s="51">
        <f t="shared" si="67"/>
        <v>-7.2551958130979144E-2</v>
      </c>
      <c r="AU144" s="51">
        <f t="shared" si="67"/>
        <v>-7.2551958130979144E-2</v>
      </c>
      <c r="AV144" s="51">
        <f t="shared" si="67"/>
        <v>-7.2551958130979144E-2</v>
      </c>
      <c r="AW144" s="51">
        <f t="shared" si="67"/>
        <v>-7.262135185870866E-2</v>
      </c>
      <c r="AX144" s="51">
        <f t="shared" si="67"/>
        <v>-7.302920297644111E-2</v>
      </c>
      <c r="AY144" s="51">
        <f t="shared" si="67"/>
        <v>-7.302920297644111E-2</v>
      </c>
      <c r="AZ144" s="51">
        <f t="shared" si="67"/>
        <v>-7.302920297644111E-2</v>
      </c>
      <c r="BA144" s="51">
        <f t="shared" si="67"/>
        <v>-7.302920297644111E-2</v>
      </c>
      <c r="BB144" s="51">
        <f t="shared" si="67"/>
        <v>-7.3096887058296978E-2</v>
      </c>
      <c r="BC144" s="51">
        <f t="shared" si="67"/>
        <v>-7.3090765795463364E-2</v>
      </c>
      <c r="BD144" s="51">
        <f t="shared" si="67"/>
        <v>-7.3090765795463364E-2</v>
      </c>
      <c r="BE144" s="51">
        <f t="shared" si="67"/>
        <v>-7.2844564867812323E-2</v>
      </c>
      <c r="BF144" s="51">
        <f t="shared" si="67"/>
        <v>-7.2844564867812323E-2</v>
      </c>
      <c r="BG144" s="51">
        <f t="shared" si="67"/>
        <v>-7.2844564867812323E-2</v>
      </c>
      <c r="BH144" s="51">
        <f t="shared" si="67"/>
        <v>-7.2844564867812323E-2</v>
      </c>
      <c r="BI144" s="51">
        <f t="shared" si="67"/>
        <v>-7.2844564867812323E-2</v>
      </c>
      <c r="BJ144" s="51">
        <f t="shared" ref="BJ144:CA144" si="68">-(1-2^BJ95)</f>
        <v>-7.2844564867812323E-2</v>
      </c>
      <c r="BK144" s="51">
        <f t="shared" si="68"/>
        <v>-7.2879964213906301E-2</v>
      </c>
      <c r="BL144" s="51">
        <f t="shared" si="68"/>
        <v>-7.2879964213906301E-2</v>
      </c>
      <c r="BM144" s="51">
        <f t="shared" si="68"/>
        <v>-7.2879964213906301E-2</v>
      </c>
      <c r="BN144" s="51">
        <f t="shared" si="68"/>
        <v>-7.2879964213906301E-2</v>
      </c>
      <c r="BO144" s="51">
        <f t="shared" si="68"/>
        <v>-7.2851144726237993E-2</v>
      </c>
      <c r="BP144" s="51">
        <f t="shared" si="68"/>
        <v>-7.2013873225861391E-2</v>
      </c>
      <c r="BQ144" s="51">
        <f t="shared" si="68"/>
        <v>-7.2013873225861391E-2</v>
      </c>
      <c r="BR144" s="51">
        <f t="shared" si="68"/>
        <v>-7.2013873225861391E-2</v>
      </c>
      <c r="BS144" s="51">
        <f t="shared" si="68"/>
        <v>-7.2013873225861391E-2</v>
      </c>
      <c r="BT144" s="51">
        <f t="shared" si="68"/>
        <v>-7.2013873225861391E-2</v>
      </c>
      <c r="BU144" s="51">
        <f t="shared" si="68"/>
        <v>-7.1631604335206545E-2</v>
      </c>
      <c r="BV144" s="51">
        <f t="shared" si="68"/>
        <v>-6.990509560098479E-2</v>
      </c>
      <c r="BW144" s="51">
        <f t="shared" si="68"/>
        <v>-7.0191570630050104E-2</v>
      </c>
      <c r="BX144" s="51">
        <f t="shared" si="68"/>
        <v>-7.0255301521820357E-2</v>
      </c>
      <c r="BY144" s="51">
        <f t="shared" si="68"/>
        <v>-7.0255301521820357E-2</v>
      </c>
      <c r="BZ144" s="51">
        <f t="shared" si="68"/>
        <v>-7.0255301521820357E-2</v>
      </c>
      <c r="CA144" s="51">
        <f t="shared" si="68"/>
        <v>-7.0255301521820357E-2</v>
      </c>
      <c r="CC144" cm="1">
        <f t="array" ref="CC144">AVERAGE(IF(ISERROR(B144:CA144),"",B144:CA144))</f>
        <v>-7.5195489949410346E-2</v>
      </c>
    </row>
    <row r="145" spans="1:81">
      <c r="A145" s="50">
        <f t="shared" ref="A145:A187" si="69">A144+1</f>
        <v>1981</v>
      </c>
      <c r="B145" s="51" t="e">
        <f t="shared" si="66"/>
        <v>#VALUE!</v>
      </c>
      <c r="C145" s="51">
        <f t="shared" si="64"/>
        <v>-0.10006717885733751</v>
      </c>
      <c r="D145" s="51">
        <f t="shared" si="64"/>
        <v>-0.10563170060892002</v>
      </c>
      <c r="E145" s="51">
        <f t="shared" si="64"/>
        <v>-0.10563170060892002</v>
      </c>
      <c r="F145" s="51">
        <f t="shared" si="64"/>
        <v>-0.10563170060892002</v>
      </c>
      <c r="G145" s="51">
        <f t="shared" si="64"/>
        <v>-0.11510625235720184</v>
      </c>
      <c r="H145" s="51">
        <f t="shared" si="64"/>
        <v>-0.11510625235720184</v>
      </c>
      <c r="I145" s="51">
        <f t="shared" si="64"/>
        <v>-9.5710294640273141E-2</v>
      </c>
      <c r="J145" s="51">
        <f t="shared" si="64"/>
        <v>-9.594471035535157E-2</v>
      </c>
      <c r="K145" s="51">
        <f t="shared" si="64"/>
        <v>-8.8968705560347305E-2</v>
      </c>
      <c r="L145" s="51">
        <f t="shared" si="64"/>
        <v>-8.1596267125064514E-2</v>
      </c>
      <c r="M145" s="51">
        <f t="shared" si="64"/>
        <v>-8.1596267125064514E-2</v>
      </c>
      <c r="N145" s="51">
        <f t="shared" si="64"/>
        <v>-8.1596267125064514E-2</v>
      </c>
      <c r="O145" s="51">
        <f t="shared" si="64"/>
        <v>-8.0916034620398203E-2</v>
      </c>
      <c r="P145" s="51">
        <f t="shared" si="64"/>
        <v>-7.7759329398456423E-2</v>
      </c>
      <c r="Q145" s="51">
        <f t="shared" si="64"/>
        <v>-7.7655734295769441E-2</v>
      </c>
      <c r="R145" s="51">
        <f t="shared" si="64"/>
        <v>-7.5540183281850859E-2</v>
      </c>
      <c r="S145" s="51">
        <f t="shared" si="64"/>
        <v>-7.5540183281850859E-2</v>
      </c>
      <c r="T145" s="51">
        <f t="shared" si="64"/>
        <v>-7.6265176855939698E-2</v>
      </c>
      <c r="U145" s="51">
        <f t="shared" si="64"/>
        <v>-7.6213843349955401E-2</v>
      </c>
      <c r="V145" s="51">
        <f t="shared" si="64"/>
        <v>-7.6213843349955401E-2</v>
      </c>
      <c r="W145" s="51">
        <f t="shared" si="64"/>
        <v>-7.6213843349955401E-2</v>
      </c>
      <c r="X145" s="51">
        <f t="shared" si="64"/>
        <v>-7.6213843349955401E-2</v>
      </c>
      <c r="Y145" s="51">
        <f t="shared" si="64"/>
        <v>-7.6287488601511799E-2</v>
      </c>
      <c r="Z145" s="51">
        <f t="shared" si="64"/>
        <v>-7.6287488601511799E-2</v>
      </c>
      <c r="AA145" s="51">
        <f t="shared" si="64"/>
        <v>-7.6287488601511799E-2</v>
      </c>
      <c r="AB145" s="51">
        <f t="shared" si="64"/>
        <v>-7.6287488601511799E-2</v>
      </c>
      <c r="AC145" s="51">
        <f t="shared" si="64"/>
        <v>-7.6287488601511799E-2</v>
      </c>
      <c r="AD145" s="51">
        <f t="shared" si="64"/>
        <v>-7.6287488601511799E-2</v>
      </c>
      <c r="AE145" s="51">
        <f t="shared" si="64"/>
        <v>-7.6287488601511799E-2</v>
      </c>
      <c r="AF145" s="51">
        <f t="shared" si="64"/>
        <v>-7.6287488601511799E-2</v>
      </c>
      <c r="AG145" s="51">
        <f t="shared" si="64"/>
        <v>-7.5423329825532681E-2</v>
      </c>
      <c r="AH145" s="51">
        <f t="shared" si="64"/>
        <v>-7.5423329825532681E-2</v>
      </c>
      <c r="AI145" s="51">
        <f t="shared" si="64"/>
        <v>-7.520822065843491E-2</v>
      </c>
      <c r="AJ145" s="51">
        <f t="shared" si="64"/>
        <v>-7.5093139169196133E-2</v>
      </c>
      <c r="AK145" s="51">
        <f t="shared" si="64"/>
        <v>-7.5093139169196133E-2</v>
      </c>
      <c r="AL145" s="51">
        <f t="shared" si="64"/>
        <v>-7.5093139169196133E-2</v>
      </c>
      <c r="AM145" s="51">
        <f t="shared" si="64"/>
        <v>-7.5093139169196133E-2</v>
      </c>
      <c r="AN145" s="51">
        <f t="shared" si="67"/>
        <v>-7.5093139169196133E-2</v>
      </c>
      <c r="AO145" s="51">
        <f t="shared" si="67"/>
        <v>-7.5093139169196133E-2</v>
      </c>
      <c r="AP145" s="51">
        <f t="shared" si="67"/>
        <v>-7.5093139169196133E-2</v>
      </c>
      <c r="AQ145" s="51">
        <f t="shared" si="67"/>
        <v>-7.5033669426461835E-2</v>
      </c>
      <c r="AR145" s="51">
        <f t="shared" si="67"/>
        <v>-7.4805982565291251E-2</v>
      </c>
      <c r="AS145" s="51">
        <f t="shared" si="67"/>
        <v>-7.4805982565291251E-2</v>
      </c>
      <c r="AT145" s="51">
        <f t="shared" si="67"/>
        <v>-7.4805982565291251E-2</v>
      </c>
      <c r="AU145" s="51">
        <f t="shared" si="67"/>
        <v>-7.4838569986716674E-2</v>
      </c>
      <c r="AV145" s="51">
        <f t="shared" si="67"/>
        <v>-7.4838569986716674E-2</v>
      </c>
      <c r="AW145" s="51">
        <f t="shared" si="67"/>
        <v>-7.458892245122839E-2</v>
      </c>
      <c r="AX145" s="51">
        <f t="shared" si="67"/>
        <v>-7.4790063771118964E-2</v>
      </c>
      <c r="AY145" s="51">
        <f t="shared" si="67"/>
        <v>-7.4790063771118964E-2</v>
      </c>
      <c r="AZ145" s="51">
        <f t="shared" si="67"/>
        <v>-7.4790063771118964E-2</v>
      </c>
      <c r="BA145" s="51">
        <f t="shared" si="67"/>
        <v>-7.4790063771118964E-2</v>
      </c>
      <c r="BB145" s="51">
        <f t="shared" si="67"/>
        <v>-7.4733356149284003E-2</v>
      </c>
      <c r="BC145" s="51">
        <f t="shared" si="67"/>
        <v>-7.4727075846143687E-2</v>
      </c>
      <c r="BD145" s="51">
        <f t="shared" si="67"/>
        <v>-7.4727075846143687E-2</v>
      </c>
      <c r="BE145" s="51">
        <f t="shared" si="67"/>
        <v>-7.4648870581906945E-2</v>
      </c>
      <c r="BF145" s="51">
        <f t="shared" si="67"/>
        <v>-7.4648870581906945E-2</v>
      </c>
      <c r="BG145" s="51">
        <f t="shared" si="67"/>
        <v>-7.4648870581906945E-2</v>
      </c>
      <c r="BH145" s="51">
        <f t="shared" si="67"/>
        <v>-7.4648870581906945E-2</v>
      </c>
      <c r="BI145" s="51">
        <f t="shared" si="67"/>
        <v>-7.4648870581906945E-2</v>
      </c>
      <c r="BJ145" s="51">
        <f t="shared" ref="BJ145:CA145" si="70">-(1-2^BJ96)</f>
        <v>-7.4648870581906945E-2</v>
      </c>
      <c r="BK145" s="51">
        <f t="shared" si="70"/>
        <v>-7.4371382373394135E-2</v>
      </c>
      <c r="BL145" s="51">
        <f t="shared" si="70"/>
        <v>-7.4371382373394135E-2</v>
      </c>
      <c r="BM145" s="51">
        <f t="shared" si="70"/>
        <v>-7.4371382373394135E-2</v>
      </c>
      <c r="BN145" s="51">
        <f t="shared" si="70"/>
        <v>-7.4371382373394135E-2</v>
      </c>
      <c r="BO145" s="51">
        <f t="shared" si="70"/>
        <v>-7.4423791606087919E-2</v>
      </c>
      <c r="BP145" s="51">
        <f t="shared" si="70"/>
        <v>-7.3717688877372956E-2</v>
      </c>
      <c r="BQ145" s="51">
        <f t="shared" si="70"/>
        <v>-7.3717688877372956E-2</v>
      </c>
      <c r="BR145" s="51">
        <f t="shared" si="70"/>
        <v>-7.3665121690742241E-2</v>
      </c>
      <c r="BS145" s="51">
        <f t="shared" si="70"/>
        <v>-7.3665121690742241E-2</v>
      </c>
      <c r="BT145" s="51">
        <f t="shared" si="70"/>
        <v>-7.3665121690742241E-2</v>
      </c>
      <c r="BU145" s="51">
        <f t="shared" si="70"/>
        <v>-7.3490883824599562E-2</v>
      </c>
      <c r="BV145" s="51">
        <f t="shared" si="70"/>
        <v>-7.2322625123447004E-2</v>
      </c>
      <c r="BW145" s="51">
        <f t="shared" si="70"/>
        <v>-7.2724386952002451E-2</v>
      </c>
      <c r="BX145" s="51">
        <f t="shared" si="70"/>
        <v>-7.2754156821416616E-2</v>
      </c>
      <c r="BY145" s="51">
        <f t="shared" si="70"/>
        <v>-7.2754156821416616E-2</v>
      </c>
      <c r="BZ145" s="51">
        <f t="shared" si="70"/>
        <v>-7.2754156821416616E-2</v>
      </c>
      <c r="CA145" s="51">
        <f t="shared" si="70"/>
        <v>-7.2754156821416616E-2</v>
      </c>
      <c r="CC145" cm="1">
        <f t="array" ref="CC145">AVERAGE(IF(ISERROR(B145:CA145),"",B145:CA145))</f>
        <v>-7.8545186088916391E-2</v>
      </c>
    </row>
    <row r="146" spans="1:81">
      <c r="A146" s="50">
        <f t="shared" si="69"/>
        <v>1982</v>
      </c>
      <c r="B146" s="51" t="e">
        <f t="shared" si="66"/>
        <v>#VALUE!</v>
      </c>
      <c r="C146" s="51">
        <f t="shared" si="64"/>
        <v>-0.117909220662753</v>
      </c>
      <c r="D146" s="51">
        <f t="shared" si="64"/>
        <v>-0.10310745276267075</v>
      </c>
      <c r="E146" s="51">
        <f t="shared" si="64"/>
        <v>-0.10310745276267075</v>
      </c>
      <c r="F146" s="51">
        <f t="shared" si="64"/>
        <v>-0.10310745276267075</v>
      </c>
      <c r="G146" s="51">
        <f t="shared" si="64"/>
        <v>-0.11196718076641943</v>
      </c>
      <c r="H146" s="51">
        <f t="shared" si="64"/>
        <v>-0.10675594577573522</v>
      </c>
      <c r="I146" s="51">
        <f t="shared" si="64"/>
        <v>-9.6516920145189089E-2</v>
      </c>
      <c r="J146" s="51">
        <f t="shared" si="64"/>
        <v>-9.6638888152853042E-2</v>
      </c>
      <c r="K146" s="51">
        <f t="shared" si="64"/>
        <v>-9.1178056395027518E-2</v>
      </c>
      <c r="L146" s="51">
        <f t="shared" si="64"/>
        <v>-8.6455985997526352E-2</v>
      </c>
      <c r="M146" s="51">
        <f t="shared" si="64"/>
        <v>-8.6455985997526352E-2</v>
      </c>
      <c r="N146" s="51">
        <f t="shared" si="64"/>
        <v>-8.6455985997526352E-2</v>
      </c>
      <c r="O146" s="51">
        <f t="shared" si="64"/>
        <v>-8.5611709088768362E-2</v>
      </c>
      <c r="P146" s="51">
        <f t="shared" si="64"/>
        <v>-8.4126885241741722E-2</v>
      </c>
      <c r="Q146" s="51">
        <f t="shared" si="64"/>
        <v>-8.5173681506074628E-2</v>
      </c>
      <c r="R146" s="51">
        <f t="shared" si="64"/>
        <v>-8.310663567788934E-2</v>
      </c>
      <c r="S146" s="51">
        <f t="shared" si="64"/>
        <v>-8.310663567788934E-2</v>
      </c>
      <c r="T146" s="51">
        <f t="shared" si="64"/>
        <v>-8.4340812597059833E-2</v>
      </c>
      <c r="U146" s="51">
        <f t="shared" si="64"/>
        <v>-8.4254490209695776E-2</v>
      </c>
      <c r="V146" s="51">
        <f t="shared" si="64"/>
        <v>-8.4254490209695776E-2</v>
      </c>
      <c r="W146" s="51">
        <f t="shared" si="64"/>
        <v>-8.4254490209695776E-2</v>
      </c>
      <c r="X146" s="51">
        <f t="shared" si="64"/>
        <v>-8.4254490209695776E-2</v>
      </c>
      <c r="Y146" s="51">
        <f t="shared" si="64"/>
        <v>-8.3442480793633811E-2</v>
      </c>
      <c r="Z146" s="51">
        <f t="shared" si="64"/>
        <v>-8.3442480793633811E-2</v>
      </c>
      <c r="AA146" s="51">
        <f t="shared" si="64"/>
        <v>-8.3442480793633811E-2</v>
      </c>
      <c r="AB146" s="51">
        <f t="shared" si="64"/>
        <v>-8.3442480793633811E-2</v>
      </c>
      <c r="AC146" s="51">
        <f t="shared" si="64"/>
        <v>-8.3442480793633811E-2</v>
      </c>
      <c r="AD146" s="51">
        <f t="shared" si="64"/>
        <v>-8.3442480793633811E-2</v>
      </c>
      <c r="AE146" s="51">
        <f t="shared" si="64"/>
        <v>-8.3442480793633811E-2</v>
      </c>
      <c r="AF146" s="51">
        <f t="shared" si="64"/>
        <v>-8.3442480793633811E-2</v>
      </c>
      <c r="AG146" s="51">
        <f t="shared" si="64"/>
        <v>-8.1689388747916314E-2</v>
      </c>
      <c r="AH146" s="51">
        <f t="shared" si="64"/>
        <v>-8.1689388747916314E-2</v>
      </c>
      <c r="AI146" s="51">
        <f t="shared" si="64"/>
        <v>-8.1534452370148003E-2</v>
      </c>
      <c r="AJ146" s="51">
        <f t="shared" si="64"/>
        <v>-8.1273742940651039E-2</v>
      </c>
      <c r="AK146" s="51">
        <f t="shared" si="64"/>
        <v>-8.1273742940651039E-2</v>
      </c>
      <c r="AL146" s="51">
        <f t="shared" si="64"/>
        <v>-8.1273742940651039E-2</v>
      </c>
      <c r="AM146" s="51">
        <f t="shared" si="64"/>
        <v>-8.1273742940651039E-2</v>
      </c>
      <c r="AN146" s="51">
        <f t="shared" si="67"/>
        <v>-8.1273742940651039E-2</v>
      </c>
      <c r="AO146" s="51">
        <f t="shared" si="67"/>
        <v>-8.1273742940651039E-2</v>
      </c>
      <c r="AP146" s="51">
        <f t="shared" si="67"/>
        <v>-8.1273742940651039E-2</v>
      </c>
      <c r="AQ146" s="51">
        <f t="shared" si="67"/>
        <v>-8.1193894633584951E-2</v>
      </c>
      <c r="AR146" s="51">
        <f t="shared" si="67"/>
        <v>-8.0476443504154727E-2</v>
      </c>
      <c r="AS146" s="51">
        <f t="shared" si="67"/>
        <v>-8.0476443504154727E-2</v>
      </c>
      <c r="AT146" s="51">
        <f t="shared" si="67"/>
        <v>-8.0476443504154727E-2</v>
      </c>
      <c r="AU146" s="51">
        <f t="shared" si="67"/>
        <v>-8.0493503608982997E-2</v>
      </c>
      <c r="AV146" s="51">
        <f t="shared" si="67"/>
        <v>-8.0510534762144537E-2</v>
      </c>
      <c r="AW146" s="51">
        <f t="shared" si="67"/>
        <v>-8.042893848348287E-2</v>
      </c>
      <c r="AX146" s="51">
        <f t="shared" si="67"/>
        <v>-8.0620281330352372E-2</v>
      </c>
      <c r="AY146" s="51">
        <f t="shared" si="67"/>
        <v>-8.0620281330352372E-2</v>
      </c>
      <c r="AZ146" s="51">
        <f t="shared" si="67"/>
        <v>-8.0620281330352372E-2</v>
      </c>
      <c r="BA146" s="51">
        <f t="shared" si="67"/>
        <v>-8.0620281330352372E-2</v>
      </c>
      <c r="BB146" s="51">
        <f t="shared" si="67"/>
        <v>-8.0535046464240811E-2</v>
      </c>
      <c r="BC146" s="51">
        <f t="shared" si="67"/>
        <v>-8.0523259658393909E-2</v>
      </c>
      <c r="BD146" s="51">
        <f t="shared" si="67"/>
        <v>-8.052733145071278E-2</v>
      </c>
      <c r="BE146" s="51">
        <f t="shared" si="67"/>
        <v>-8.0529083335862617E-2</v>
      </c>
      <c r="BF146" s="51">
        <f t="shared" si="67"/>
        <v>-8.0529083335862617E-2</v>
      </c>
      <c r="BG146" s="51">
        <f t="shared" si="67"/>
        <v>-8.0529083335862617E-2</v>
      </c>
      <c r="BH146" s="51">
        <f t="shared" si="67"/>
        <v>-8.0529083335862617E-2</v>
      </c>
      <c r="BI146" s="51">
        <f t="shared" si="67"/>
        <v>-8.0529083335862617E-2</v>
      </c>
      <c r="BJ146" s="51">
        <f t="shared" ref="BJ146:CA146" si="71">-(1-2^BJ97)</f>
        <v>-8.0529083335862617E-2</v>
      </c>
      <c r="BK146" s="51">
        <f t="shared" si="71"/>
        <v>-8.0306958523789218E-2</v>
      </c>
      <c r="BL146" s="51">
        <f t="shared" si="71"/>
        <v>-8.0306958523789218E-2</v>
      </c>
      <c r="BM146" s="51">
        <f t="shared" si="71"/>
        <v>-8.0306958523789218E-2</v>
      </c>
      <c r="BN146" s="51">
        <f t="shared" si="71"/>
        <v>-8.0306958523789218E-2</v>
      </c>
      <c r="BO146" s="51">
        <f t="shared" si="71"/>
        <v>-8.0306936736202372E-2</v>
      </c>
      <c r="BP146" s="51">
        <f t="shared" si="71"/>
        <v>-7.976721793900543E-2</v>
      </c>
      <c r="BQ146" s="51">
        <f t="shared" si="71"/>
        <v>-7.976721793900543E-2</v>
      </c>
      <c r="BR146" s="51">
        <f t="shared" si="71"/>
        <v>-7.9721132386629145E-2</v>
      </c>
      <c r="BS146" s="51">
        <f t="shared" si="71"/>
        <v>-7.9721132386629145E-2</v>
      </c>
      <c r="BT146" s="51">
        <f t="shared" si="71"/>
        <v>-7.9721132386629145E-2</v>
      </c>
      <c r="BU146" s="51">
        <f t="shared" si="71"/>
        <v>-7.9723207770664994E-2</v>
      </c>
      <c r="BV146" s="51">
        <f t="shared" si="71"/>
        <v>-7.9047637547733252E-2</v>
      </c>
      <c r="BW146" s="51">
        <f t="shared" si="71"/>
        <v>-7.9239278484271036E-2</v>
      </c>
      <c r="BX146" s="51">
        <f t="shared" si="71"/>
        <v>-7.9254962625312952E-2</v>
      </c>
      <c r="BY146" s="51">
        <f t="shared" si="71"/>
        <v>-7.9254962625312952E-2</v>
      </c>
      <c r="BZ146" s="51">
        <f t="shared" si="71"/>
        <v>-7.9254962625312952E-2</v>
      </c>
      <c r="CA146" s="51">
        <f t="shared" si="71"/>
        <v>-7.9254962625312952E-2</v>
      </c>
      <c r="CC146" cm="1">
        <f t="array" ref="CC146">AVERAGE(IF(ISERROR(B146:CA146),"",B146:CA146))</f>
        <v>-8.415675543753455E-2</v>
      </c>
    </row>
    <row r="147" spans="1:81">
      <c r="A147" s="50">
        <f t="shared" si="69"/>
        <v>1983</v>
      </c>
      <c r="B147" s="51" t="e">
        <f t="shared" si="66"/>
        <v>#VALUE!</v>
      </c>
      <c r="C147" s="51">
        <f t="shared" si="64"/>
        <v>-9.9906885193321471E-2</v>
      </c>
      <c r="D147" s="51">
        <f t="shared" si="64"/>
        <v>-9.5265616528665831E-2</v>
      </c>
      <c r="E147" s="51">
        <f t="shared" si="64"/>
        <v>-9.5265616528665831E-2</v>
      </c>
      <c r="F147" s="51">
        <f t="shared" si="64"/>
        <v>-9.6129617258032596E-2</v>
      </c>
      <c r="G147" s="51">
        <f t="shared" si="64"/>
        <v>-0.13315013454976377</v>
      </c>
      <c r="H147" s="51">
        <f t="shared" si="64"/>
        <v>-0.12418380142501717</v>
      </c>
      <c r="I147" s="51">
        <f t="shared" si="64"/>
        <v>-0.1091276049949147</v>
      </c>
      <c r="J147" s="51">
        <f t="shared" si="64"/>
        <v>-0.10878435380196338</v>
      </c>
      <c r="K147" s="51">
        <f t="shared" si="64"/>
        <v>-0.10220299309334224</v>
      </c>
      <c r="L147" s="51">
        <f t="shared" si="64"/>
        <v>-9.144582548558311E-2</v>
      </c>
      <c r="M147" s="51">
        <f t="shared" si="64"/>
        <v>-9.144582548558311E-2</v>
      </c>
      <c r="N147" s="51">
        <f t="shared" si="64"/>
        <v>-9.144582548558311E-2</v>
      </c>
      <c r="O147" s="51">
        <f t="shared" si="64"/>
        <v>-9.0864021454777011E-2</v>
      </c>
      <c r="P147" s="51">
        <f t="shared" si="64"/>
        <v>-9.1169867797673443E-2</v>
      </c>
      <c r="Q147" s="51">
        <f t="shared" si="64"/>
        <v>-9.3412888804233929E-2</v>
      </c>
      <c r="R147" s="51">
        <f t="shared" si="64"/>
        <v>-9.2219634322142863E-2</v>
      </c>
      <c r="S147" s="51">
        <f t="shared" si="64"/>
        <v>-9.2219634322142863E-2</v>
      </c>
      <c r="T147" s="51">
        <f t="shared" si="64"/>
        <v>-9.2607279270074061E-2</v>
      </c>
      <c r="U147" s="51">
        <f t="shared" si="64"/>
        <v>-9.2518819494134208E-2</v>
      </c>
      <c r="V147" s="51">
        <f t="shared" si="64"/>
        <v>-9.2518819494134208E-2</v>
      </c>
      <c r="W147" s="51">
        <f t="shared" si="64"/>
        <v>-9.2518819494134208E-2</v>
      </c>
      <c r="X147" s="51">
        <f t="shared" si="64"/>
        <v>-9.2518819494134208E-2</v>
      </c>
      <c r="Y147" s="51">
        <f t="shared" si="64"/>
        <v>-9.1551487774138129E-2</v>
      </c>
      <c r="Z147" s="51">
        <f t="shared" si="64"/>
        <v>-9.1523861653103444E-2</v>
      </c>
      <c r="AA147" s="51">
        <f t="shared" si="64"/>
        <v>-9.1523861653103444E-2</v>
      </c>
      <c r="AB147" s="51">
        <f t="shared" si="64"/>
        <v>-9.1523861653103444E-2</v>
      </c>
      <c r="AC147" s="51">
        <f t="shared" si="64"/>
        <v>-9.1523861653103444E-2</v>
      </c>
      <c r="AD147" s="51">
        <f t="shared" si="64"/>
        <v>-9.1523861653103444E-2</v>
      </c>
      <c r="AE147" s="51">
        <f t="shared" si="64"/>
        <v>-9.1523861653103444E-2</v>
      </c>
      <c r="AF147" s="51">
        <f t="shared" si="64"/>
        <v>-9.1523861653103444E-2</v>
      </c>
      <c r="AG147" s="51">
        <f t="shared" si="64"/>
        <v>-9.0307860635847947E-2</v>
      </c>
      <c r="AH147" s="51">
        <f t="shared" si="64"/>
        <v>-9.0307860635847947E-2</v>
      </c>
      <c r="AI147" s="51">
        <f t="shared" si="64"/>
        <v>-9.0173998019496993E-2</v>
      </c>
      <c r="AJ147" s="51">
        <f t="shared" si="64"/>
        <v>-8.9916356081053861E-2</v>
      </c>
      <c r="AK147" s="51">
        <f t="shared" si="64"/>
        <v>-8.9916356081053861E-2</v>
      </c>
      <c r="AL147" s="51">
        <f t="shared" si="64"/>
        <v>-8.9916356081053861E-2</v>
      </c>
      <c r="AM147" s="51">
        <f t="shared" si="64"/>
        <v>-8.9916356081053861E-2</v>
      </c>
      <c r="AN147" s="51">
        <f t="shared" si="67"/>
        <v>-8.9916356081053861E-2</v>
      </c>
      <c r="AO147" s="51">
        <f t="shared" si="67"/>
        <v>-8.9916356081053861E-2</v>
      </c>
      <c r="AP147" s="51">
        <f t="shared" si="67"/>
        <v>-8.9916356081053861E-2</v>
      </c>
      <c r="AQ147" s="51">
        <f t="shared" si="67"/>
        <v>-8.994454753202541E-2</v>
      </c>
      <c r="AR147" s="51">
        <f t="shared" si="67"/>
        <v>-8.9332339209396538E-2</v>
      </c>
      <c r="AS147" s="51">
        <f t="shared" si="67"/>
        <v>-8.9332339209396538E-2</v>
      </c>
      <c r="AT147" s="51">
        <f t="shared" si="67"/>
        <v>-8.9332339209396538E-2</v>
      </c>
      <c r="AU147" s="51">
        <f t="shared" si="67"/>
        <v>-8.9356144129132176E-2</v>
      </c>
      <c r="AV147" s="51">
        <f t="shared" si="67"/>
        <v>-8.9443131132807663E-2</v>
      </c>
      <c r="AW147" s="51">
        <f t="shared" si="67"/>
        <v>-8.9323209848334639E-2</v>
      </c>
      <c r="AX147" s="51">
        <f t="shared" si="67"/>
        <v>-8.9355528035188314E-2</v>
      </c>
      <c r="AY147" s="51">
        <f t="shared" si="67"/>
        <v>-8.9370182900007644E-2</v>
      </c>
      <c r="AZ147" s="51">
        <f t="shared" si="67"/>
        <v>-8.9384823675848102E-2</v>
      </c>
      <c r="BA147" s="51">
        <f t="shared" si="67"/>
        <v>-8.9384823675848102E-2</v>
      </c>
      <c r="BB147" s="51">
        <f t="shared" si="67"/>
        <v>-8.9306384322598076E-2</v>
      </c>
      <c r="BC147" s="51">
        <f t="shared" si="67"/>
        <v>-8.9288701563412287E-2</v>
      </c>
      <c r="BD147" s="51">
        <f t="shared" si="67"/>
        <v>-8.9507888281840198E-2</v>
      </c>
      <c r="BE147" s="51">
        <f t="shared" si="67"/>
        <v>-8.953495184154503E-2</v>
      </c>
      <c r="BF147" s="51">
        <f t="shared" si="67"/>
        <v>-8.953495184154503E-2</v>
      </c>
      <c r="BG147" s="51">
        <f t="shared" si="67"/>
        <v>-8.953495184154503E-2</v>
      </c>
      <c r="BH147" s="51">
        <f t="shared" si="67"/>
        <v>-8.953495184154503E-2</v>
      </c>
      <c r="BI147" s="51">
        <f t="shared" si="67"/>
        <v>-8.953495184154503E-2</v>
      </c>
      <c r="BJ147" s="51">
        <f t="shared" ref="BJ147:CA147" si="72">-(1-2^BJ98)</f>
        <v>-8.953495184154503E-2</v>
      </c>
      <c r="BK147" s="51">
        <f t="shared" si="72"/>
        <v>-8.9346854262680853E-2</v>
      </c>
      <c r="BL147" s="51">
        <f t="shared" si="72"/>
        <v>-8.9346854262680853E-2</v>
      </c>
      <c r="BM147" s="51">
        <f t="shared" si="72"/>
        <v>-8.9346854262680853E-2</v>
      </c>
      <c r="BN147" s="51">
        <f t="shared" si="72"/>
        <v>-8.9346854262680853E-2</v>
      </c>
      <c r="BO147" s="51">
        <f t="shared" si="72"/>
        <v>-8.9628906696656352E-2</v>
      </c>
      <c r="BP147" s="51">
        <f t="shared" si="72"/>
        <v>-8.8873943977982539E-2</v>
      </c>
      <c r="BQ147" s="51">
        <f t="shared" si="72"/>
        <v>-8.8903592390870978E-2</v>
      </c>
      <c r="BR147" s="51">
        <f t="shared" si="72"/>
        <v>-8.8856531331462651E-2</v>
      </c>
      <c r="BS147" s="51">
        <f t="shared" si="72"/>
        <v>-8.8856531331462651E-2</v>
      </c>
      <c r="BT147" s="51">
        <f t="shared" si="72"/>
        <v>-8.8856531331462651E-2</v>
      </c>
      <c r="BU147" s="51">
        <f t="shared" si="72"/>
        <v>-8.9019477888960585E-2</v>
      </c>
      <c r="BV147" s="51">
        <f t="shared" si="72"/>
        <v>-8.7950720061603982E-2</v>
      </c>
      <c r="BW147" s="51">
        <f t="shared" si="72"/>
        <v>-8.8256303901454225E-2</v>
      </c>
      <c r="BX147" s="51">
        <f t="shared" si="72"/>
        <v>-8.8225101584153309E-2</v>
      </c>
      <c r="BY147" s="51">
        <f t="shared" si="72"/>
        <v>-8.8225101584153309E-2</v>
      </c>
      <c r="BZ147" s="51">
        <f t="shared" si="72"/>
        <v>-8.8225101584153309E-2</v>
      </c>
      <c r="CA147" s="51">
        <f t="shared" si="72"/>
        <v>-8.8225101584153309E-2</v>
      </c>
      <c r="CC147" cm="1">
        <f t="array" ref="CC147">AVERAGE(IF(ISERROR(B147:CA147),"",B147:CA147))</f>
        <v>-9.2100102481249432E-2</v>
      </c>
    </row>
    <row r="148" spans="1:81">
      <c r="A148" s="50">
        <f t="shared" si="69"/>
        <v>1984</v>
      </c>
      <c r="B148" s="51" t="e">
        <f t="shared" si="66"/>
        <v>#VALUE!</v>
      </c>
      <c r="C148" s="51">
        <f t="shared" si="64"/>
        <v>-0.11275450439665091</v>
      </c>
      <c r="D148" s="51">
        <f t="shared" si="64"/>
        <v>-0.10006471792951754</v>
      </c>
      <c r="E148" s="51">
        <f t="shared" si="64"/>
        <v>-0.10006471792951754</v>
      </c>
      <c r="F148" s="51">
        <f t="shared" si="64"/>
        <v>-0.10055773090329234</v>
      </c>
      <c r="G148" s="51">
        <f t="shared" si="64"/>
        <v>-0.1396452555532155</v>
      </c>
      <c r="H148" s="51">
        <f t="shared" si="64"/>
        <v>-0.13125301554141178</v>
      </c>
      <c r="I148" s="51">
        <f t="shared" si="64"/>
        <v>-0.11438943275973068</v>
      </c>
      <c r="J148" s="51">
        <f t="shared" si="64"/>
        <v>-0.11420207076158662</v>
      </c>
      <c r="K148" s="51">
        <f t="shared" si="64"/>
        <v>-0.10699059464532157</v>
      </c>
      <c r="L148" s="51">
        <f t="shared" si="64"/>
        <v>-9.6342562887607897E-2</v>
      </c>
      <c r="M148" s="51">
        <f t="shared" si="64"/>
        <v>-9.6371226912789987E-2</v>
      </c>
      <c r="N148" s="51">
        <f t="shared" si="64"/>
        <v>-9.6371226912789987E-2</v>
      </c>
      <c r="O148" s="51">
        <f t="shared" si="64"/>
        <v>-9.6573625264118834E-2</v>
      </c>
      <c r="P148" s="51">
        <f t="shared" si="64"/>
        <v>-9.7009726588740075E-2</v>
      </c>
      <c r="Q148" s="51">
        <f t="shared" si="64"/>
        <v>-9.9495866701829083E-2</v>
      </c>
      <c r="R148" s="51">
        <f t="shared" si="64"/>
        <v>-9.8256764593335988E-2</v>
      </c>
      <c r="S148" s="51">
        <f t="shared" si="64"/>
        <v>-9.8256764593335988E-2</v>
      </c>
      <c r="T148" s="51">
        <f t="shared" si="64"/>
        <v>-9.8699631916199904E-2</v>
      </c>
      <c r="U148" s="51">
        <f t="shared" si="64"/>
        <v>-9.8495377590089084E-2</v>
      </c>
      <c r="V148" s="51">
        <f t="shared" si="64"/>
        <v>-9.8495377590089084E-2</v>
      </c>
      <c r="W148" s="51">
        <f t="shared" si="64"/>
        <v>-9.846365484898989E-2</v>
      </c>
      <c r="X148" s="51">
        <f t="shared" si="64"/>
        <v>-9.846365484898989E-2</v>
      </c>
      <c r="Y148" s="51">
        <f t="shared" si="64"/>
        <v>-9.7775228684938043E-2</v>
      </c>
      <c r="Z148" s="51">
        <f t="shared" si="64"/>
        <v>-9.7745308083403315E-2</v>
      </c>
      <c r="AA148" s="51">
        <f t="shared" si="64"/>
        <v>-9.7745308083403315E-2</v>
      </c>
      <c r="AB148" s="51">
        <f t="shared" si="64"/>
        <v>-9.7745308083403315E-2</v>
      </c>
      <c r="AC148" s="51">
        <f t="shared" si="64"/>
        <v>-9.7745308083403315E-2</v>
      </c>
      <c r="AD148" s="51">
        <f t="shared" si="64"/>
        <v>-9.7745308083403315E-2</v>
      </c>
      <c r="AE148" s="51">
        <f t="shared" si="64"/>
        <v>-9.7745308083403315E-2</v>
      </c>
      <c r="AF148" s="51">
        <f t="shared" si="64"/>
        <v>-9.7745308083403315E-2</v>
      </c>
      <c r="AG148" s="51">
        <f t="shared" si="64"/>
        <v>-9.7207204988749796E-2</v>
      </c>
      <c r="AH148" s="51">
        <f t="shared" si="64"/>
        <v>-9.7379882405469909E-2</v>
      </c>
      <c r="AI148" s="51">
        <f t="shared" si="64"/>
        <v>-9.7200079970258924E-2</v>
      </c>
      <c r="AJ148" s="51">
        <f t="shared" si="64"/>
        <v>-9.6941195060131213E-2</v>
      </c>
      <c r="AK148" s="51">
        <f t="shared" si="64"/>
        <v>-9.6941195060131213E-2</v>
      </c>
      <c r="AL148" s="51">
        <f t="shared" si="64"/>
        <v>-9.6941195060131213E-2</v>
      </c>
      <c r="AM148" s="51">
        <f t="shared" si="64"/>
        <v>-9.6941195060131213E-2</v>
      </c>
      <c r="AN148" s="51">
        <f t="shared" si="67"/>
        <v>-9.6941195060131213E-2</v>
      </c>
      <c r="AO148" s="51">
        <f t="shared" si="67"/>
        <v>-9.6941195060131213E-2</v>
      </c>
      <c r="AP148" s="51">
        <f t="shared" si="67"/>
        <v>-9.6941195060131213E-2</v>
      </c>
      <c r="AQ148" s="51">
        <f t="shared" si="67"/>
        <v>-9.7259885697489556E-2</v>
      </c>
      <c r="AR148" s="51">
        <f t="shared" si="67"/>
        <v>-9.6620344310532125E-2</v>
      </c>
      <c r="AS148" s="51">
        <f t="shared" si="67"/>
        <v>-9.6620344310532125E-2</v>
      </c>
      <c r="AT148" s="51">
        <f t="shared" si="67"/>
        <v>-9.6620344310532125E-2</v>
      </c>
      <c r="AU148" s="51">
        <f t="shared" si="67"/>
        <v>-9.6634161408561958E-2</v>
      </c>
      <c r="AV148" s="51">
        <f t="shared" si="67"/>
        <v>-9.6696404086294541E-2</v>
      </c>
      <c r="AW148" s="51">
        <f t="shared" si="67"/>
        <v>-9.6556997321451399E-2</v>
      </c>
      <c r="AX148" s="51">
        <f t="shared" si="67"/>
        <v>-9.6828421918257024E-2</v>
      </c>
      <c r="AY148" s="51">
        <f t="shared" si="67"/>
        <v>-9.6837650952774412E-2</v>
      </c>
      <c r="AZ148" s="51">
        <f t="shared" si="67"/>
        <v>-9.6846872544185669E-2</v>
      </c>
      <c r="BA148" s="51">
        <f t="shared" si="67"/>
        <v>-9.6846872544185669E-2</v>
      </c>
      <c r="BB148" s="51">
        <f t="shared" si="67"/>
        <v>-9.6753548754360263E-2</v>
      </c>
      <c r="BC148" s="51">
        <f t="shared" si="67"/>
        <v>-9.6732720858769494E-2</v>
      </c>
      <c r="BD148" s="51">
        <f t="shared" si="67"/>
        <v>-9.6913131157941979E-2</v>
      </c>
      <c r="BE148" s="51">
        <f t="shared" si="67"/>
        <v>-9.6883925496423551E-2</v>
      </c>
      <c r="BF148" s="51">
        <f t="shared" si="67"/>
        <v>-9.6883925496423551E-2</v>
      </c>
      <c r="BG148" s="51">
        <f t="shared" si="67"/>
        <v>-9.6883925496423551E-2</v>
      </c>
      <c r="BH148" s="51">
        <f t="shared" si="67"/>
        <v>-9.6883925496423551E-2</v>
      </c>
      <c r="BI148" s="51">
        <f t="shared" si="67"/>
        <v>-9.6883925496423551E-2</v>
      </c>
      <c r="BJ148" s="51">
        <f t="shared" ref="BJ148:CA148" si="73">-(1-2^BJ99)</f>
        <v>-9.6883925496423551E-2</v>
      </c>
      <c r="BK148" s="51">
        <f t="shared" si="73"/>
        <v>-9.6686782721837061E-2</v>
      </c>
      <c r="BL148" s="51">
        <f t="shared" si="73"/>
        <v>-9.6686782721837061E-2</v>
      </c>
      <c r="BM148" s="51">
        <f t="shared" si="73"/>
        <v>-9.6686782721837061E-2</v>
      </c>
      <c r="BN148" s="51">
        <f t="shared" si="73"/>
        <v>-9.6686782721837061E-2</v>
      </c>
      <c r="BO148" s="51">
        <f t="shared" si="73"/>
        <v>-9.723999014280682E-2</v>
      </c>
      <c r="BP148" s="51">
        <f t="shared" si="73"/>
        <v>-9.6286215554467147E-2</v>
      </c>
      <c r="BQ148" s="51">
        <f t="shared" si="73"/>
        <v>-9.630365422364906E-2</v>
      </c>
      <c r="BR148" s="51">
        <f t="shared" si="73"/>
        <v>-9.625675504931519E-2</v>
      </c>
      <c r="BS148" s="51">
        <f t="shared" si="73"/>
        <v>-9.625675504931519E-2</v>
      </c>
      <c r="BT148" s="51">
        <f t="shared" si="73"/>
        <v>-9.625675504931519E-2</v>
      </c>
      <c r="BU148" s="51">
        <f t="shared" si="73"/>
        <v>-9.660056077909307E-2</v>
      </c>
      <c r="BV148" s="51">
        <f t="shared" si="73"/>
        <v>-9.5624363964436521E-2</v>
      </c>
      <c r="BW148" s="51">
        <f t="shared" si="73"/>
        <v>-9.5939769154339216E-2</v>
      </c>
      <c r="BX148" s="51">
        <f t="shared" si="73"/>
        <v>-9.5983499204280731E-2</v>
      </c>
      <c r="BY148" s="51">
        <f t="shared" si="73"/>
        <v>-9.5983499204280731E-2</v>
      </c>
      <c r="BZ148" s="51">
        <f t="shared" si="73"/>
        <v>-9.5983499204280731E-2</v>
      </c>
      <c r="CA148" s="51">
        <f t="shared" si="73"/>
        <v>-9.5983499204280731E-2</v>
      </c>
      <c r="CC148" cm="1">
        <f t="array" ref="CC148">AVERAGE(IF(ISERROR(B148:CA148),"",B148:CA148))</f>
        <v>-9.892341064349254E-2</v>
      </c>
    </row>
    <row r="149" spans="1:81">
      <c r="A149" s="50">
        <f t="shared" si="69"/>
        <v>1985</v>
      </c>
      <c r="B149" s="51" t="e">
        <f t="shared" si="66"/>
        <v>#VALUE!</v>
      </c>
      <c r="C149" s="51">
        <f t="shared" si="64"/>
        <v>-0.12683388765934012</v>
      </c>
      <c r="D149" s="51">
        <f t="shared" si="64"/>
        <v>-0.12653540398760399</v>
      </c>
      <c r="E149" s="51">
        <f t="shared" si="64"/>
        <v>-0.12653540398760399</v>
      </c>
      <c r="F149" s="51">
        <f t="shared" si="64"/>
        <v>-0.12640406001886673</v>
      </c>
      <c r="G149" s="51">
        <f t="shared" si="64"/>
        <v>-0.17600484399791771</v>
      </c>
      <c r="H149" s="51">
        <f t="shared" si="64"/>
        <v>-0.1651522758105588</v>
      </c>
      <c r="I149" s="51">
        <f t="shared" si="64"/>
        <v>-0.13554648769575917</v>
      </c>
      <c r="J149" s="51">
        <f t="shared" si="64"/>
        <v>-0.13468220951877818</v>
      </c>
      <c r="K149" s="51">
        <f t="shared" si="64"/>
        <v>-0.12485141643772646</v>
      </c>
      <c r="L149" s="51">
        <f t="shared" si="64"/>
        <v>-0.10889893333508371</v>
      </c>
      <c r="M149" s="51">
        <f t="shared" si="64"/>
        <v>-0.10891626864727411</v>
      </c>
      <c r="N149" s="51">
        <f t="shared" si="64"/>
        <v>-0.10891626864727411</v>
      </c>
      <c r="O149" s="51">
        <f t="shared" si="64"/>
        <v>-0.10847511807282129</v>
      </c>
      <c r="P149" s="51">
        <f t="shared" si="64"/>
        <v>-0.10815982751065023</v>
      </c>
      <c r="Q149" s="51">
        <f t="shared" si="64"/>
        <v>-0.10981225487742241</v>
      </c>
      <c r="R149" s="51">
        <f t="shared" si="64"/>
        <v>-0.1097014774853925</v>
      </c>
      <c r="S149" s="51">
        <f t="shared" si="64"/>
        <v>-0.1097014774853925</v>
      </c>
      <c r="T149" s="51">
        <f t="shared" si="64"/>
        <v>-0.1103711421028174</v>
      </c>
      <c r="U149" s="51">
        <f t="shared" si="64"/>
        <v>-0.11004875762230171</v>
      </c>
      <c r="V149" s="51">
        <f t="shared" si="64"/>
        <v>-0.11004875762230171</v>
      </c>
      <c r="W149" s="51">
        <f t="shared" si="64"/>
        <v>-0.11000927519149839</v>
      </c>
      <c r="X149" s="51">
        <f t="shared" si="64"/>
        <v>-0.11000927519149839</v>
      </c>
      <c r="Y149" s="51">
        <f t="shared" si="64"/>
        <v>-0.10918951016940703</v>
      </c>
      <c r="Z149" s="51">
        <f t="shared" si="64"/>
        <v>-0.10915211076080866</v>
      </c>
      <c r="AA149" s="51">
        <f t="shared" si="64"/>
        <v>-0.10915211076080866</v>
      </c>
      <c r="AB149" s="51">
        <f t="shared" si="64"/>
        <v>-0.10915211076080866</v>
      </c>
      <c r="AC149" s="51">
        <f t="shared" si="64"/>
        <v>-0.10915211076080866</v>
      </c>
      <c r="AD149" s="51">
        <f t="shared" si="64"/>
        <v>-0.10915211076080866</v>
      </c>
      <c r="AE149" s="51">
        <f t="shared" ref="C149:AM156" si="74">-(1-2^AE100)</f>
        <v>-0.10915211076080866</v>
      </c>
      <c r="AF149" s="51">
        <f t="shared" si="74"/>
        <v>-0.10915211076080866</v>
      </c>
      <c r="AG149" s="51">
        <f t="shared" si="74"/>
        <v>-0.10940123135208024</v>
      </c>
      <c r="AH149" s="51">
        <f t="shared" si="74"/>
        <v>-0.10955579850848385</v>
      </c>
      <c r="AI149" s="51">
        <f t="shared" si="74"/>
        <v>-0.10930571057799965</v>
      </c>
      <c r="AJ149" s="51">
        <f t="shared" si="74"/>
        <v>-0.108950828100423</v>
      </c>
      <c r="AK149" s="51">
        <f t="shared" si="74"/>
        <v>-0.108950828100423</v>
      </c>
      <c r="AL149" s="51">
        <f t="shared" si="74"/>
        <v>-0.108950828100423</v>
      </c>
      <c r="AM149" s="51">
        <f t="shared" si="74"/>
        <v>-0.108950828100423</v>
      </c>
      <c r="AN149" s="51">
        <f t="shared" si="67"/>
        <v>-0.108950828100423</v>
      </c>
      <c r="AO149" s="51">
        <f t="shared" si="67"/>
        <v>-0.108950828100423</v>
      </c>
      <c r="AP149" s="51">
        <f t="shared" si="67"/>
        <v>-0.108950828100423</v>
      </c>
      <c r="AQ149" s="51">
        <f t="shared" si="67"/>
        <v>-0.10904792343389802</v>
      </c>
      <c r="AR149" s="51">
        <f t="shared" si="67"/>
        <v>-0.10778589737699107</v>
      </c>
      <c r="AS149" s="51">
        <f t="shared" si="67"/>
        <v>-0.10778589737699107</v>
      </c>
      <c r="AT149" s="51">
        <f t="shared" si="67"/>
        <v>-0.10778589737699107</v>
      </c>
      <c r="AU149" s="51">
        <f t="shared" si="67"/>
        <v>-0.10776310814692558</v>
      </c>
      <c r="AV149" s="51">
        <f t="shared" si="67"/>
        <v>-0.10780341232385737</v>
      </c>
      <c r="AW149" s="51">
        <f t="shared" si="67"/>
        <v>-0.10763370164365571</v>
      </c>
      <c r="AX149" s="51">
        <f t="shared" si="67"/>
        <v>-0.10788268125334421</v>
      </c>
      <c r="AY149" s="51">
        <f t="shared" si="67"/>
        <v>-0.10788684366774171</v>
      </c>
      <c r="AZ149" s="51">
        <f t="shared" si="67"/>
        <v>-0.10797430581547518</v>
      </c>
      <c r="BA149" s="51">
        <f t="shared" si="67"/>
        <v>-0.10797430581547518</v>
      </c>
      <c r="BB149" s="51">
        <f t="shared" si="67"/>
        <v>-0.1077753659988232</v>
      </c>
      <c r="BC149" s="51">
        <f t="shared" si="67"/>
        <v>-0.10761992668214815</v>
      </c>
      <c r="BD149" s="51">
        <f t="shared" si="67"/>
        <v>-0.10793919189674661</v>
      </c>
      <c r="BE149" s="51">
        <f t="shared" si="67"/>
        <v>-0.1079833908808866</v>
      </c>
      <c r="BF149" s="51">
        <f t="shared" si="67"/>
        <v>-0.1079833908808866</v>
      </c>
      <c r="BG149" s="51">
        <f t="shared" si="67"/>
        <v>-0.1079833908808866</v>
      </c>
      <c r="BH149" s="51">
        <f t="shared" si="67"/>
        <v>-0.1079833908808866</v>
      </c>
      <c r="BI149" s="51">
        <f t="shared" si="67"/>
        <v>-0.1079833908808866</v>
      </c>
      <c r="BJ149" s="51">
        <f t="shared" ref="BJ149:CA149" si="75">-(1-2^BJ100)</f>
        <v>-0.1079833908808866</v>
      </c>
      <c r="BK149" s="51">
        <f t="shared" si="75"/>
        <v>-0.10776086140285202</v>
      </c>
      <c r="BL149" s="51">
        <f t="shared" si="75"/>
        <v>-0.10776086140285202</v>
      </c>
      <c r="BM149" s="51">
        <f t="shared" si="75"/>
        <v>-0.10776086140285202</v>
      </c>
      <c r="BN149" s="51">
        <f t="shared" si="75"/>
        <v>-0.10776086140285202</v>
      </c>
      <c r="BO149" s="51">
        <f t="shared" si="75"/>
        <v>-0.10856341363807653</v>
      </c>
      <c r="BP149" s="51">
        <f t="shared" si="75"/>
        <v>-0.10719988665541669</v>
      </c>
      <c r="BQ149" s="51">
        <f t="shared" si="75"/>
        <v>-0.10720587161804618</v>
      </c>
      <c r="BR149" s="51">
        <f t="shared" si="75"/>
        <v>-0.10716234074854658</v>
      </c>
      <c r="BS149" s="51">
        <f t="shared" si="75"/>
        <v>-0.10716234074854658</v>
      </c>
      <c r="BT149" s="51">
        <f t="shared" si="75"/>
        <v>-0.10716234074854658</v>
      </c>
      <c r="BU149" s="51">
        <f t="shared" si="75"/>
        <v>-0.10749503305458241</v>
      </c>
      <c r="BV149" s="51">
        <f t="shared" si="75"/>
        <v>-0.10639424338206471</v>
      </c>
      <c r="BW149" s="51">
        <f t="shared" si="75"/>
        <v>-0.10709000958198489</v>
      </c>
      <c r="BX149" s="51">
        <f t="shared" si="75"/>
        <v>-0.10721264278521148</v>
      </c>
      <c r="BY149" s="51">
        <f t="shared" si="75"/>
        <v>-0.10721264278521148</v>
      </c>
      <c r="BZ149" s="51">
        <f t="shared" si="75"/>
        <v>-0.10721264278521148</v>
      </c>
      <c r="CA149" s="51">
        <f t="shared" si="75"/>
        <v>-0.10721264278521148</v>
      </c>
      <c r="CC149" cm="1">
        <f t="array" ref="CC149">AVERAGE(IF(ISERROR(B149:CA149),"",B149:CA149))</f>
        <v>-0.11186592138396009</v>
      </c>
    </row>
    <row r="150" spans="1:81">
      <c r="A150" s="50">
        <f t="shared" si="69"/>
        <v>1986</v>
      </c>
      <c r="B150" s="51">
        <f t="shared" si="66"/>
        <v>-0.37127323088760711</v>
      </c>
      <c r="C150" s="51">
        <f t="shared" si="74"/>
        <v>-0.19189594450791214</v>
      </c>
      <c r="D150" s="51">
        <f t="shared" si="74"/>
        <v>-0.17489386156626208</v>
      </c>
      <c r="E150" s="51">
        <f t="shared" si="74"/>
        <v>-0.17489386156626208</v>
      </c>
      <c r="F150" s="51">
        <f t="shared" si="74"/>
        <v>-0.17398037590901905</v>
      </c>
      <c r="G150" s="51">
        <f t="shared" si="74"/>
        <v>-0.20570105990009135</v>
      </c>
      <c r="H150" s="51">
        <f t="shared" si="74"/>
        <v>-0.19496069586279663</v>
      </c>
      <c r="I150" s="51">
        <f t="shared" si="74"/>
        <v>-0.15671695065688052</v>
      </c>
      <c r="J150" s="51">
        <f t="shared" si="74"/>
        <v>-0.15513669221036508</v>
      </c>
      <c r="K150" s="51">
        <f t="shared" si="74"/>
        <v>-0.14221768818482661</v>
      </c>
      <c r="L150" s="51">
        <f t="shared" si="74"/>
        <v>-0.11954813739235048</v>
      </c>
      <c r="M150" s="51">
        <f t="shared" si="74"/>
        <v>-0.11955757479882156</v>
      </c>
      <c r="N150" s="51">
        <f t="shared" si="74"/>
        <v>-0.11955757479882156</v>
      </c>
      <c r="O150" s="51">
        <f t="shared" si="74"/>
        <v>-0.1187283695734751</v>
      </c>
      <c r="P150" s="51">
        <f t="shared" si="74"/>
        <v>-0.11845577573594668</v>
      </c>
      <c r="Q150" s="51">
        <f t="shared" si="74"/>
        <v>-0.12232260620834445</v>
      </c>
      <c r="R150" s="51">
        <f t="shared" si="74"/>
        <v>-0.12190462890587372</v>
      </c>
      <c r="S150" s="51">
        <f t="shared" si="74"/>
        <v>-0.12190462890587372</v>
      </c>
      <c r="T150" s="51">
        <f t="shared" si="74"/>
        <v>-0.12206921086305589</v>
      </c>
      <c r="U150" s="51">
        <f t="shared" si="74"/>
        <v>-0.12156642987995636</v>
      </c>
      <c r="V150" s="51">
        <f t="shared" si="74"/>
        <v>-0.12156642987995636</v>
      </c>
      <c r="W150" s="51">
        <f t="shared" si="74"/>
        <v>-0.12152061165984296</v>
      </c>
      <c r="X150" s="51">
        <f t="shared" si="74"/>
        <v>-0.12152061165984296</v>
      </c>
      <c r="Y150" s="51">
        <f t="shared" si="74"/>
        <v>-0.12034690095185907</v>
      </c>
      <c r="Z150" s="51">
        <f t="shared" si="74"/>
        <v>-0.1203035277518103</v>
      </c>
      <c r="AA150" s="51">
        <f t="shared" si="74"/>
        <v>-0.1203035277518103</v>
      </c>
      <c r="AB150" s="51">
        <f t="shared" si="74"/>
        <v>-0.1203035277518103</v>
      </c>
      <c r="AC150" s="51">
        <f t="shared" si="74"/>
        <v>-0.1203035277518103</v>
      </c>
      <c r="AD150" s="51">
        <f t="shared" si="74"/>
        <v>-0.1203035277518103</v>
      </c>
      <c r="AE150" s="51">
        <f t="shared" si="74"/>
        <v>-0.1203035277518103</v>
      </c>
      <c r="AF150" s="51">
        <f t="shared" si="74"/>
        <v>-0.1203035277518103</v>
      </c>
      <c r="AG150" s="51">
        <f t="shared" si="74"/>
        <v>-0.12018071341132996</v>
      </c>
      <c r="AH150" s="51">
        <f t="shared" si="74"/>
        <v>-0.12032248366482956</v>
      </c>
      <c r="AI150" s="51">
        <f t="shared" si="74"/>
        <v>-0.12002995569659392</v>
      </c>
      <c r="AJ150" s="51">
        <f t="shared" si="74"/>
        <v>-0.11962798412841225</v>
      </c>
      <c r="AK150" s="51">
        <f t="shared" si="74"/>
        <v>-0.11962798412841225</v>
      </c>
      <c r="AL150" s="51">
        <f t="shared" si="74"/>
        <v>-0.11962798412841225</v>
      </c>
      <c r="AM150" s="51">
        <f t="shared" si="74"/>
        <v>-0.11962798412841225</v>
      </c>
      <c r="AN150" s="51">
        <f t="shared" si="67"/>
        <v>-0.11962798412841225</v>
      </c>
      <c r="AO150" s="51">
        <f t="shared" si="67"/>
        <v>-0.11962798412841225</v>
      </c>
      <c r="AP150" s="51">
        <f t="shared" si="67"/>
        <v>-0.11962798412841225</v>
      </c>
      <c r="AQ150" s="51">
        <f t="shared" si="67"/>
        <v>-0.11960366243829756</v>
      </c>
      <c r="AR150" s="51">
        <f t="shared" si="67"/>
        <v>-0.11797467804462602</v>
      </c>
      <c r="AS150" s="51">
        <f t="shared" si="67"/>
        <v>-0.11797467804462602</v>
      </c>
      <c r="AT150" s="51">
        <f t="shared" si="67"/>
        <v>-0.11797467804462602</v>
      </c>
      <c r="AU150" s="51">
        <f t="shared" si="67"/>
        <v>-0.11806248402591157</v>
      </c>
      <c r="AV150" s="51">
        <f t="shared" si="67"/>
        <v>-0.11808697574010629</v>
      </c>
      <c r="AW150" s="51">
        <f t="shared" si="67"/>
        <v>-0.11788749091608841</v>
      </c>
      <c r="AX150" s="51">
        <f t="shared" si="67"/>
        <v>-0.11804840524754989</v>
      </c>
      <c r="AY150" s="51">
        <f t="shared" si="67"/>
        <v>-0.11804891150100039</v>
      </c>
      <c r="AZ150" s="51">
        <f t="shared" si="67"/>
        <v>-0.11810374146316382</v>
      </c>
      <c r="BA150" s="51">
        <f t="shared" si="67"/>
        <v>-0.11810374146316382</v>
      </c>
      <c r="BB150" s="51">
        <f t="shared" si="67"/>
        <v>-0.1178707922217398</v>
      </c>
      <c r="BC150" s="51">
        <f t="shared" si="67"/>
        <v>-0.11775444699180881</v>
      </c>
      <c r="BD150" s="51">
        <f t="shared" si="67"/>
        <v>-0.11809143768727204</v>
      </c>
      <c r="BE150" s="51">
        <f t="shared" si="67"/>
        <v>-0.11826321117885885</v>
      </c>
      <c r="BF150" s="51">
        <f t="shared" si="67"/>
        <v>-0.11826321117885885</v>
      </c>
      <c r="BG150" s="51">
        <f t="shared" si="67"/>
        <v>-0.11826321117885885</v>
      </c>
      <c r="BH150" s="51">
        <f t="shared" si="67"/>
        <v>-0.11826321117885885</v>
      </c>
      <c r="BI150" s="51">
        <f t="shared" si="67"/>
        <v>-0.11826321117885885</v>
      </c>
      <c r="BJ150" s="51">
        <f t="shared" ref="BJ150:CA150" si="76">-(1-2^BJ101)</f>
        <v>-0.11826321117885885</v>
      </c>
      <c r="BK150" s="51">
        <f t="shared" si="76"/>
        <v>-0.11815178324558695</v>
      </c>
      <c r="BL150" s="51">
        <f t="shared" si="76"/>
        <v>-0.11815178324558695</v>
      </c>
      <c r="BM150" s="51">
        <f t="shared" si="76"/>
        <v>-0.11815178324558695</v>
      </c>
      <c r="BN150" s="51">
        <f t="shared" si="76"/>
        <v>-0.11815178324558695</v>
      </c>
      <c r="BO150" s="51">
        <f t="shared" si="76"/>
        <v>-0.11896778067872604</v>
      </c>
      <c r="BP150" s="51">
        <f t="shared" si="76"/>
        <v>-0.11765858508522409</v>
      </c>
      <c r="BQ150" s="51">
        <f t="shared" si="76"/>
        <v>-0.11766013266727737</v>
      </c>
      <c r="BR150" s="51">
        <f t="shared" si="76"/>
        <v>-0.11771547937862237</v>
      </c>
      <c r="BS150" s="51">
        <f t="shared" si="76"/>
        <v>-0.11771547937862237</v>
      </c>
      <c r="BT150" s="51">
        <f t="shared" si="76"/>
        <v>-0.11771547937862237</v>
      </c>
      <c r="BU150" s="51">
        <f t="shared" si="76"/>
        <v>-0.11802092245445717</v>
      </c>
      <c r="BV150" s="51">
        <f t="shared" si="76"/>
        <v>-0.11654200952175819</v>
      </c>
      <c r="BW150" s="51">
        <f t="shared" si="76"/>
        <v>-0.11756563158879818</v>
      </c>
      <c r="BX150" s="51">
        <f t="shared" si="76"/>
        <v>-0.11786251398942982</v>
      </c>
      <c r="BY150" s="51">
        <f t="shared" si="76"/>
        <v>-0.11786251398942982</v>
      </c>
      <c r="BZ150" s="51">
        <f t="shared" si="76"/>
        <v>-0.11786251398942982</v>
      </c>
      <c r="CA150" s="51">
        <f t="shared" si="76"/>
        <v>-0.11786251398942982</v>
      </c>
      <c r="CC150" cm="1">
        <f t="array" ref="CC150">AVERAGE(IF(ISERROR(B150:CA150),"",B150:CA150))</f>
        <v>-0.12870612395353409</v>
      </c>
    </row>
    <row r="151" spans="1:81">
      <c r="A151" s="50">
        <f t="shared" si="69"/>
        <v>1987</v>
      </c>
      <c r="B151" s="51">
        <f t="shared" si="66"/>
        <v>-0.37127323088760711</v>
      </c>
      <c r="C151" s="51">
        <f t="shared" si="74"/>
        <v>-0.22883702552264362</v>
      </c>
      <c r="D151" s="51">
        <f t="shared" si="74"/>
        <v>-0.19923729950520597</v>
      </c>
      <c r="E151" s="51">
        <f t="shared" si="74"/>
        <v>-0.19923729950520597</v>
      </c>
      <c r="F151" s="51">
        <f t="shared" si="74"/>
        <v>-0.1980675216651111</v>
      </c>
      <c r="G151" s="51">
        <f t="shared" si="74"/>
        <v>-0.19964668409876274</v>
      </c>
      <c r="H151" s="51">
        <f t="shared" si="74"/>
        <v>-0.18660607032531618</v>
      </c>
      <c r="I151" s="51">
        <f t="shared" si="74"/>
        <v>-0.15600917573444451</v>
      </c>
      <c r="J151" s="51">
        <f t="shared" si="74"/>
        <v>-0.15474657912323753</v>
      </c>
      <c r="K151" s="51">
        <f t="shared" si="74"/>
        <v>-0.143259289045783</v>
      </c>
      <c r="L151" s="51">
        <f t="shared" si="74"/>
        <v>-0.12474312784690922</v>
      </c>
      <c r="M151" s="51">
        <f t="shared" si="74"/>
        <v>-0.12474897437435339</v>
      </c>
      <c r="N151" s="51">
        <f t="shared" si="74"/>
        <v>-0.12474897437435339</v>
      </c>
      <c r="O151" s="51">
        <f t="shared" si="74"/>
        <v>-0.12381294532282061</v>
      </c>
      <c r="P151" s="51">
        <f t="shared" si="74"/>
        <v>-0.12425778484493633</v>
      </c>
      <c r="Q151" s="51">
        <f t="shared" si="74"/>
        <v>-0.12980459988567861</v>
      </c>
      <c r="R151" s="51">
        <f t="shared" si="74"/>
        <v>-0.12967651495812005</v>
      </c>
      <c r="S151" s="51">
        <f t="shared" si="74"/>
        <v>-0.12967651495812005</v>
      </c>
      <c r="T151" s="51">
        <f t="shared" si="74"/>
        <v>-0.13105860569193017</v>
      </c>
      <c r="U151" s="51">
        <f t="shared" si="74"/>
        <v>-0.13055648001227549</v>
      </c>
      <c r="V151" s="51">
        <f t="shared" si="74"/>
        <v>-0.13055648001227549</v>
      </c>
      <c r="W151" s="51">
        <f t="shared" si="74"/>
        <v>-0.13064124131609978</v>
      </c>
      <c r="X151" s="51">
        <f t="shared" si="74"/>
        <v>-0.13064124131609978</v>
      </c>
      <c r="Y151" s="51">
        <f t="shared" si="74"/>
        <v>-0.12906839175109008</v>
      </c>
      <c r="Z151" s="51">
        <f t="shared" si="74"/>
        <v>-0.12902225245928189</v>
      </c>
      <c r="AA151" s="51">
        <f t="shared" si="74"/>
        <v>-0.12902225245928189</v>
      </c>
      <c r="AB151" s="51">
        <f t="shared" si="74"/>
        <v>-0.12902225245928189</v>
      </c>
      <c r="AC151" s="51">
        <f t="shared" si="74"/>
        <v>-0.12902225245928189</v>
      </c>
      <c r="AD151" s="51">
        <f t="shared" si="74"/>
        <v>-0.12902225245928189</v>
      </c>
      <c r="AE151" s="51">
        <f t="shared" si="74"/>
        <v>-0.12902225245928189</v>
      </c>
      <c r="AF151" s="51">
        <f t="shared" si="74"/>
        <v>-0.12902225245928189</v>
      </c>
      <c r="AG151" s="51">
        <f t="shared" si="74"/>
        <v>-0.12992041011950461</v>
      </c>
      <c r="AH151" s="51">
        <f t="shared" si="74"/>
        <v>-0.13004979813368778</v>
      </c>
      <c r="AI151" s="51">
        <f t="shared" si="74"/>
        <v>-0.12972600357198438</v>
      </c>
      <c r="AJ151" s="51">
        <f t="shared" si="74"/>
        <v>-0.12929243998964079</v>
      </c>
      <c r="AK151" s="51">
        <f t="shared" si="74"/>
        <v>-0.12929243998964079</v>
      </c>
      <c r="AL151" s="51">
        <f t="shared" si="74"/>
        <v>-0.12929243998964079</v>
      </c>
      <c r="AM151" s="51">
        <f t="shared" si="74"/>
        <v>-0.12929243998964079</v>
      </c>
      <c r="AN151" s="51">
        <f t="shared" si="67"/>
        <v>-0.12929243998964079</v>
      </c>
      <c r="AO151" s="51">
        <f t="shared" si="67"/>
        <v>-0.12929243998964079</v>
      </c>
      <c r="AP151" s="51">
        <f t="shared" si="67"/>
        <v>-0.12929243998964079</v>
      </c>
      <c r="AQ151" s="51">
        <f t="shared" si="67"/>
        <v>-0.12918166774561346</v>
      </c>
      <c r="AR151" s="51">
        <f t="shared" si="67"/>
        <v>-0.12712417175556301</v>
      </c>
      <c r="AS151" s="51">
        <f t="shared" si="67"/>
        <v>-0.12712417175556301</v>
      </c>
      <c r="AT151" s="51">
        <f t="shared" si="67"/>
        <v>-0.12712417175556301</v>
      </c>
      <c r="AU151" s="51">
        <f t="shared" si="67"/>
        <v>-0.12718447690976287</v>
      </c>
      <c r="AV151" s="51">
        <f t="shared" si="67"/>
        <v>-0.12719708219101866</v>
      </c>
      <c r="AW151" s="51">
        <f t="shared" si="67"/>
        <v>-0.1270347063622721</v>
      </c>
      <c r="AX151" s="51">
        <f t="shared" si="67"/>
        <v>-0.12720785649104516</v>
      </c>
      <c r="AY151" s="51">
        <f t="shared" si="67"/>
        <v>-0.1272053955283784</v>
      </c>
      <c r="AZ151" s="51">
        <f t="shared" si="67"/>
        <v>-0.12724546133524406</v>
      </c>
      <c r="BA151" s="51">
        <f t="shared" si="67"/>
        <v>-0.12724546133524406</v>
      </c>
      <c r="BB151" s="51">
        <f t="shared" si="67"/>
        <v>-0.12720037217186564</v>
      </c>
      <c r="BC151" s="51">
        <f t="shared" si="67"/>
        <v>-0.12707077957501556</v>
      </c>
      <c r="BD151" s="51">
        <f t="shared" si="67"/>
        <v>-0.12737243009848431</v>
      </c>
      <c r="BE151" s="51">
        <f t="shared" si="67"/>
        <v>-0.1277210536080009</v>
      </c>
      <c r="BF151" s="51">
        <f t="shared" si="67"/>
        <v>-0.1277210536080009</v>
      </c>
      <c r="BG151" s="51">
        <f t="shared" si="67"/>
        <v>-0.1277210536080009</v>
      </c>
      <c r="BH151" s="51">
        <f t="shared" si="67"/>
        <v>-0.1277210536080009</v>
      </c>
      <c r="BI151" s="51">
        <f t="shared" si="67"/>
        <v>-0.1277210536080009</v>
      </c>
      <c r="BJ151" s="51">
        <f t="shared" ref="BJ151:CA151" si="77">-(1-2^BJ102)</f>
        <v>-0.1277210536080009</v>
      </c>
      <c r="BK151" s="51">
        <f t="shared" si="77"/>
        <v>-0.12763696227940746</v>
      </c>
      <c r="BL151" s="51">
        <f t="shared" si="77"/>
        <v>-0.12763696227940746</v>
      </c>
      <c r="BM151" s="51">
        <f t="shared" si="77"/>
        <v>-0.12763696227940746</v>
      </c>
      <c r="BN151" s="51">
        <f t="shared" si="77"/>
        <v>-0.12763696227940746</v>
      </c>
      <c r="BO151" s="51">
        <f t="shared" si="77"/>
        <v>-0.12856468431984613</v>
      </c>
      <c r="BP151" s="51">
        <f t="shared" si="77"/>
        <v>-0.12718629606641896</v>
      </c>
      <c r="BQ151" s="51">
        <f t="shared" si="77"/>
        <v>-0.12719686116802431</v>
      </c>
      <c r="BR151" s="51">
        <f t="shared" si="77"/>
        <v>-0.12726763027329746</v>
      </c>
      <c r="BS151" s="51">
        <f t="shared" si="77"/>
        <v>-0.12726763027329746</v>
      </c>
      <c r="BT151" s="51">
        <f t="shared" si="77"/>
        <v>-0.12726763027329746</v>
      </c>
      <c r="BU151" s="51">
        <f t="shared" si="77"/>
        <v>-0.1275288961216291</v>
      </c>
      <c r="BV151" s="51">
        <f t="shared" si="77"/>
        <v>-0.12604940610796811</v>
      </c>
      <c r="BW151" s="51">
        <f t="shared" si="77"/>
        <v>-0.1271748198305992</v>
      </c>
      <c r="BX151" s="51">
        <f t="shared" si="77"/>
        <v>-0.12748693151692037</v>
      </c>
      <c r="BY151" s="51">
        <f t="shared" si="77"/>
        <v>-0.12748693151692037</v>
      </c>
      <c r="BZ151" s="51">
        <f t="shared" si="77"/>
        <v>-0.12748693151692037</v>
      </c>
      <c r="CA151" s="51">
        <f t="shared" si="77"/>
        <v>-0.12748693151692037</v>
      </c>
      <c r="CC151" cm="1">
        <f t="array" ref="CC151">AVERAGE(IF(ISERROR(B151:CA151),"",B151:CA151))</f>
        <v>-0.13773916752979928</v>
      </c>
    </row>
    <row r="152" spans="1:81">
      <c r="A152" s="50">
        <f t="shared" si="69"/>
        <v>1988</v>
      </c>
      <c r="B152" s="51">
        <f t="shared" si="66"/>
        <v>-0.37127323088760711</v>
      </c>
      <c r="C152" s="51">
        <f t="shared" si="74"/>
        <v>-0.23324239669829228</v>
      </c>
      <c r="D152" s="51">
        <f t="shared" si="74"/>
        <v>-0.20434431187550472</v>
      </c>
      <c r="E152" s="51">
        <f t="shared" si="74"/>
        <v>-0.20434431187550472</v>
      </c>
      <c r="F152" s="51">
        <f t="shared" si="74"/>
        <v>-0.20318495708885687</v>
      </c>
      <c r="G152" s="51">
        <f t="shared" si="74"/>
        <v>-0.20490575940429734</v>
      </c>
      <c r="H152" s="51">
        <f t="shared" si="74"/>
        <v>-0.19160028193500389</v>
      </c>
      <c r="I152" s="51">
        <f t="shared" si="74"/>
        <v>-0.16495248318033984</v>
      </c>
      <c r="J152" s="51">
        <f t="shared" si="74"/>
        <v>-0.16338555148232514</v>
      </c>
      <c r="K152" s="51">
        <f t="shared" si="74"/>
        <v>-0.15365211360208986</v>
      </c>
      <c r="L152" s="51">
        <f t="shared" si="74"/>
        <v>-0.13310253857481125</v>
      </c>
      <c r="M152" s="51">
        <f t="shared" si="74"/>
        <v>-0.13322972974784841</v>
      </c>
      <c r="N152" s="51">
        <f t="shared" si="74"/>
        <v>-0.13322972974784841</v>
      </c>
      <c r="O152" s="51">
        <f t="shared" si="74"/>
        <v>-0.13213185406906813</v>
      </c>
      <c r="P152" s="51">
        <f t="shared" si="74"/>
        <v>-0.13224804334226437</v>
      </c>
      <c r="Q152" s="51">
        <f t="shared" si="74"/>
        <v>-0.13820338350749495</v>
      </c>
      <c r="R152" s="51">
        <f t="shared" si="74"/>
        <v>-0.13823663436163314</v>
      </c>
      <c r="S152" s="51">
        <f t="shared" si="74"/>
        <v>-0.13823663436163314</v>
      </c>
      <c r="T152" s="51">
        <f t="shared" si="74"/>
        <v>-0.1402032239016946</v>
      </c>
      <c r="U152" s="51">
        <f t="shared" si="74"/>
        <v>-0.13961242885973912</v>
      </c>
      <c r="V152" s="51">
        <f t="shared" si="74"/>
        <v>-0.13961242885973912</v>
      </c>
      <c r="W152" s="51">
        <f t="shared" si="74"/>
        <v>-0.13968341181512289</v>
      </c>
      <c r="X152" s="51">
        <f t="shared" si="74"/>
        <v>-0.13968341181512289</v>
      </c>
      <c r="Y152" s="51">
        <f t="shared" si="74"/>
        <v>-0.13791072021229833</v>
      </c>
      <c r="Z152" s="51">
        <f t="shared" si="74"/>
        <v>-0.13786225957698683</v>
      </c>
      <c r="AA152" s="51">
        <f t="shared" si="74"/>
        <v>-0.13786225957698683</v>
      </c>
      <c r="AB152" s="51">
        <f t="shared" si="74"/>
        <v>-0.13786225957698683</v>
      </c>
      <c r="AC152" s="51">
        <f t="shared" si="74"/>
        <v>-0.13786225957698683</v>
      </c>
      <c r="AD152" s="51">
        <f t="shared" si="74"/>
        <v>-0.13786225957698683</v>
      </c>
      <c r="AE152" s="51">
        <f t="shared" si="74"/>
        <v>-0.13786225957698683</v>
      </c>
      <c r="AF152" s="51">
        <f t="shared" si="74"/>
        <v>-0.13786225957698683</v>
      </c>
      <c r="AG152" s="51">
        <f t="shared" si="74"/>
        <v>-0.13911026254290981</v>
      </c>
      <c r="AH152" s="51">
        <f t="shared" si="74"/>
        <v>-0.13923017633846313</v>
      </c>
      <c r="AI152" s="51">
        <f t="shared" si="74"/>
        <v>-0.13898276750649052</v>
      </c>
      <c r="AJ152" s="51">
        <f t="shared" si="74"/>
        <v>-0.13829506501780287</v>
      </c>
      <c r="AK152" s="51">
        <f t="shared" si="74"/>
        <v>-0.13829506501780287</v>
      </c>
      <c r="AL152" s="51">
        <f t="shared" si="74"/>
        <v>-0.13829506501780287</v>
      </c>
      <c r="AM152" s="51">
        <f t="shared" si="74"/>
        <v>-0.13829506501780287</v>
      </c>
      <c r="AN152" s="51">
        <f t="shared" si="67"/>
        <v>-0.13829506501780287</v>
      </c>
      <c r="AO152" s="51">
        <f t="shared" si="67"/>
        <v>-0.13829506501780287</v>
      </c>
      <c r="AP152" s="51">
        <f t="shared" si="67"/>
        <v>-0.13829506501780287</v>
      </c>
      <c r="AQ152" s="51">
        <f t="shared" si="67"/>
        <v>-0.13821459001170566</v>
      </c>
      <c r="AR152" s="51">
        <f t="shared" si="67"/>
        <v>-0.13611042324779854</v>
      </c>
      <c r="AS152" s="51">
        <f t="shared" si="67"/>
        <v>-0.13611042324779854</v>
      </c>
      <c r="AT152" s="51">
        <f t="shared" si="67"/>
        <v>-0.13611042324779854</v>
      </c>
      <c r="AU152" s="51">
        <f t="shared" si="67"/>
        <v>-0.13617394505128277</v>
      </c>
      <c r="AV152" s="51">
        <f t="shared" si="67"/>
        <v>-0.13617692397768089</v>
      </c>
      <c r="AW152" s="51">
        <f t="shared" si="67"/>
        <v>-0.13598258528132989</v>
      </c>
      <c r="AX152" s="51">
        <f t="shared" si="67"/>
        <v>-0.13642978258034055</v>
      </c>
      <c r="AY152" s="51">
        <f t="shared" si="67"/>
        <v>-0.13668835604358609</v>
      </c>
      <c r="AZ152" s="51">
        <f t="shared" si="67"/>
        <v>-0.13681008520970184</v>
      </c>
      <c r="BA152" s="51">
        <f t="shared" si="67"/>
        <v>-0.13681008520970184</v>
      </c>
      <c r="BB152" s="51">
        <f t="shared" si="67"/>
        <v>-0.13692486835292117</v>
      </c>
      <c r="BC152" s="51">
        <f t="shared" si="67"/>
        <v>-0.13676000255711473</v>
      </c>
      <c r="BD152" s="51">
        <f t="shared" si="67"/>
        <v>-0.13708870039695475</v>
      </c>
      <c r="BE152" s="51">
        <f t="shared" si="67"/>
        <v>-0.13776071094491371</v>
      </c>
      <c r="BF152" s="51">
        <f t="shared" si="67"/>
        <v>-0.13776071094491371</v>
      </c>
      <c r="BG152" s="51">
        <f t="shared" si="67"/>
        <v>-0.13776071094491371</v>
      </c>
      <c r="BH152" s="51">
        <f t="shared" si="67"/>
        <v>-0.13776071094491371</v>
      </c>
      <c r="BI152" s="51">
        <f t="shared" si="67"/>
        <v>-0.13776071094491371</v>
      </c>
      <c r="BJ152" s="51">
        <f t="shared" ref="BJ152:CA152" si="78">-(1-2^BJ103)</f>
        <v>-0.13776071094491371</v>
      </c>
      <c r="BK152" s="51">
        <f t="shared" si="78"/>
        <v>-0.13767058668472809</v>
      </c>
      <c r="BL152" s="51">
        <f t="shared" si="78"/>
        <v>-0.13767058668472809</v>
      </c>
      <c r="BM152" s="51">
        <f t="shared" si="78"/>
        <v>-0.13767058668472809</v>
      </c>
      <c r="BN152" s="51">
        <f t="shared" si="78"/>
        <v>-0.13767058668472809</v>
      </c>
      <c r="BO152" s="51">
        <f t="shared" si="78"/>
        <v>-0.13873046105062958</v>
      </c>
      <c r="BP152" s="51">
        <f t="shared" si="78"/>
        <v>-0.13764127608977572</v>
      </c>
      <c r="BQ152" s="51">
        <f t="shared" si="78"/>
        <v>-0.13782063367594632</v>
      </c>
      <c r="BR152" s="51">
        <f t="shared" si="78"/>
        <v>-0.13800169109482652</v>
      </c>
      <c r="BS152" s="51">
        <f t="shared" si="78"/>
        <v>-0.13800169109482652</v>
      </c>
      <c r="BT152" s="51">
        <f t="shared" si="78"/>
        <v>-0.13800169109482652</v>
      </c>
      <c r="BU152" s="51">
        <f t="shared" si="78"/>
        <v>-0.13836568047852205</v>
      </c>
      <c r="BV152" s="51">
        <f t="shared" si="78"/>
        <v>-0.13676990633649133</v>
      </c>
      <c r="BW152" s="51">
        <f t="shared" si="78"/>
        <v>-0.13782311695525962</v>
      </c>
      <c r="BX152" s="51">
        <f t="shared" si="78"/>
        <v>-0.1381553197865556</v>
      </c>
      <c r="BY152" s="51">
        <f t="shared" si="78"/>
        <v>-0.1381553197865556</v>
      </c>
      <c r="BZ152" s="51">
        <f t="shared" si="78"/>
        <v>-0.1381553197865556</v>
      </c>
      <c r="CA152" s="51">
        <f t="shared" si="78"/>
        <v>-0.1381553197865556</v>
      </c>
      <c r="CC152" cm="1">
        <f t="array" ref="CC152">AVERAGE(IF(ISERROR(B152:CA152),"",B152:CA152))</f>
        <v>-0.14671858055896111</v>
      </c>
    </row>
    <row r="153" spans="1:81">
      <c r="A153" s="50">
        <f t="shared" si="69"/>
        <v>1989</v>
      </c>
      <c r="B153" s="51">
        <f t="shared" si="66"/>
        <v>-0.37127323088760711</v>
      </c>
      <c r="C153" s="51">
        <f t="shared" si="74"/>
        <v>-0.24913404174025311</v>
      </c>
      <c r="D153" s="51">
        <f t="shared" si="74"/>
        <v>-0.22007172556716414</v>
      </c>
      <c r="E153" s="51">
        <f t="shared" si="74"/>
        <v>-0.22007172556716414</v>
      </c>
      <c r="F153" s="51">
        <f t="shared" si="74"/>
        <v>-0.2189375332063721</v>
      </c>
      <c r="G153" s="51">
        <f t="shared" si="74"/>
        <v>-0.21931656340716743</v>
      </c>
      <c r="H153" s="51">
        <f t="shared" si="74"/>
        <v>-0.20819482148368218</v>
      </c>
      <c r="I153" s="51">
        <f t="shared" si="74"/>
        <v>-0.17762097499155649</v>
      </c>
      <c r="J153" s="51">
        <f t="shared" si="74"/>
        <v>-0.17559287953068137</v>
      </c>
      <c r="K153" s="51">
        <f t="shared" si="74"/>
        <v>-0.16612040815590945</v>
      </c>
      <c r="L153" s="51">
        <f t="shared" si="74"/>
        <v>-0.1421010624809248</v>
      </c>
      <c r="M153" s="51">
        <f t="shared" si="74"/>
        <v>-0.14221050467923357</v>
      </c>
      <c r="N153" s="51">
        <f t="shared" si="74"/>
        <v>-0.14221050467923357</v>
      </c>
      <c r="O153" s="51">
        <f t="shared" si="74"/>
        <v>-0.14092520938435937</v>
      </c>
      <c r="P153" s="51">
        <f t="shared" si="74"/>
        <v>-0.14089826734542577</v>
      </c>
      <c r="Q153" s="51">
        <f t="shared" si="74"/>
        <v>-0.14976666006481787</v>
      </c>
      <c r="R153" s="51">
        <f t="shared" si="74"/>
        <v>-0.14957004938362994</v>
      </c>
      <c r="S153" s="51">
        <f t="shared" si="74"/>
        <v>-0.14957004938362994</v>
      </c>
      <c r="T153" s="51">
        <f t="shared" si="74"/>
        <v>-0.15232462785197776</v>
      </c>
      <c r="U153" s="51">
        <f t="shared" si="74"/>
        <v>-0.15165752329438276</v>
      </c>
      <c r="V153" s="51">
        <f t="shared" si="74"/>
        <v>-0.1516567336733915</v>
      </c>
      <c r="W153" s="51">
        <f t="shared" si="74"/>
        <v>-0.15171399941228425</v>
      </c>
      <c r="X153" s="51">
        <f t="shared" si="74"/>
        <v>-0.15171399941228425</v>
      </c>
      <c r="Y153" s="51">
        <f t="shared" si="74"/>
        <v>-0.14946019552534051</v>
      </c>
      <c r="Z153" s="51">
        <f t="shared" si="74"/>
        <v>-0.14953898582046865</v>
      </c>
      <c r="AA153" s="51">
        <f t="shared" si="74"/>
        <v>-0.14953898582046865</v>
      </c>
      <c r="AB153" s="51">
        <f t="shared" si="74"/>
        <v>-0.14953898582046865</v>
      </c>
      <c r="AC153" s="51">
        <f t="shared" si="74"/>
        <v>-0.14953898582046865</v>
      </c>
      <c r="AD153" s="51">
        <f t="shared" si="74"/>
        <v>-0.14953898582046865</v>
      </c>
      <c r="AE153" s="51">
        <f t="shared" si="74"/>
        <v>-0.14953898582046865</v>
      </c>
      <c r="AF153" s="51">
        <f t="shared" si="74"/>
        <v>-0.14953898582046865</v>
      </c>
      <c r="AG153" s="51">
        <f t="shared" si="74"/>
        <v>-0.15099073096684512</v>
      </c>
      <c r="AH153" s="51">
        <f t="shared" si="74"/>
        <v>-0.15110264640102811</v>
      </c>
      <c r="AI153" s="51">
        <f t="shared" si="74"/>
        <v>-0.15080162357746618</v>
      </c>
      <c r="AJ153" s="51">
        <f t="shared" si="74"/>
        <v>-0.14991119544061027</v>
      </c>
      <c r="AK153" s="51">
        <f t="shared" si="74"/>
        <v>-0.14991119544061027</v>
      </c>
      <c r="AL153" s="51">
        <f t="shared" si="74"/>
        <v>-0.14991119544061027</v>
      </c>
      <c r="AM153" s="51">
        <f t="shared" si="74"/>
        <v>-0.14991119544061027</v>
      </c>
      <c r="AN153" s="51">
        <f t="shared" si="67"/>
        <v>-0.14991119544061027</v>
      </c>
      <c r="AO153" s="51">
        <f t="shared" si="67"/>
        <v>-0.14991119544061027</v>
      </c>
      <c r="AP153" s="51">
        <f t="shared" si="67"/>
        <v>-0.14991119544061027</v>
      </c>
      <c r="AQ153" s="51">
        <f t="shared" si="67"/>
        <v>-0.14990793350092046</v>
      </c>
      <c r="AR153" s="51">
        <f t="shared" si="67"/>
        <v>-0.14744715439181666</v>
      </c>
      <c r="AS153" s="51">
        <f t="shared" si="67"/>
        <v>-0.14744715439181666</v>
      </c>
      <c r="AT153" s="51">
        <f t="shared" si="67"/>
        <v>-0.14744715439181666</v>
      </c>
      <c r="AU153" s="51">
        <f t="shared" si="67"/>
        <v>-0.14761160836622922</v>
      </c>
      <c r="AV153" s="51">
        <f t="shared" si="67"/>
        <v>-0.14758905487322271</v>
      </c>
      <c r="AW153" s="51">
        <f t="shared" si="67"/>
        <v>-0.147367510806794</v>
      </c>
      <c r="AX153" s="51">
        <f t="shared" si="67"/>
        <v>-0.14774368379953029</v>
      </c>
      <c r="AY153" s="51">
        <f t="shared" si="67"/>
        <v>-0.14797656628628164</v>
      </c>
      <c r="AZ153" s="51">
        <f t="shared" si="67"/>
        <v>-0.14809327516921678</v>
      </c>
      <c r="BA153" s="51">
        <f t="shared" si="67"/>
        <v>-0.14809327516921678</v>
      </c>
      <c r="BB153" s="51">
        <f t="shared" si="67"/>
        <v>-0.14804347636555548</v>
      </c>
      <c r="BC153" s="51">
        <f t="shared" si="67"/>
        <v>-0.14786248095907439</v>
      </c>
      <c r="BD153" s="51">
        <f t="shared" si="67"/>
        <v>-0.14817760119320422</v>
      </c>
      <c r="BE153" s="51">
        <f t="shared" si="67"/>
        <v>-0.14891874677147732</v>
      </c>
      <c r="BF153" s="51">
        <f t="shared" si="67"/>
        <v>-0.14891874677147732</v>
      </c>
      <c r="BG153" s="51">
        <f t="shared" si="67"/>
        <v>-0.14891874677147732</v>
      </c>
      <c r="BH153" s="51">
        <f t="shared" si="67"/>
        <v>-0.14891874677147732</v>
      </c>
      <c r="BI153" s="51">
        <f t="shared" si="67"/>
        <v>-0.14891874677147732</v>
      </c>
      <c r="BJ153" s="51">
        <f t="shared" ref="BJ153:CA153" si="79">-(1-2^BJ104)</f>
        <v>-0.14891874677147732</v>
      </c>
      <c r="BK153" s="51">
        <f t="shared" si="79"/>
        <v>-0.14894431028794897</v>
      </c>
      <c r="BL153" s="51">
        <f t="shared" si="79"/>
        <v>-0.14894431028794897</v>
      </c>
      <c r="BM153" s="51">
        <f t="shared" si="79"/>
        <v>-0.14894431028794897</v>
      </c>
      <c r="BN153" s="51">
        <f t="shared" si="79"/>
        <v>-0.14894431028794897</v>
      </c>
      <c r="BO153" s="51">
        <f t="shared" si="79"/>
        <v>-0.1501370437711681</v>
      </c>
      <c r="BP153" s="51">
        <f t="shared" si="79"/>
        <v>-0.14882110814516347</v>
      </c>
      <c r="BQ153" s="51">
        <f t="shared" si="79"/>
        <v>-0.14919660500711085</v>
      </c>
      <c r="BR153" s="51">
        <f t="shared" si="79"/>
        <v>-0.14934803418788045</v>
      </c>
      <c r="BS153" s="51">
        <f t="shared" si="79"/>
        <v>-0.14934803418788045</v>
      </c>
      <c r="BT153" s="51">
        <f t="shared" si="79"/>
        <v>-0.14934803418788045</v>
      </c>
      <c r="BU153" s="51">
        <f t="shared" si="79"/>
        <v>-0.14977085333137496</v>
      </c>
      <c r="BV153" s="51">
        <f t="shared" si="79"/>
        <v>-0.14801969934839587</v>
      </c>
      <c r="BW153" s="51">
        <f t="shared" si="79"/>
        <v>-0.14912101150300616</v>
      </c>
      <c r="BX153" s="51">
        <f t="shared" si="79"/>
        <v>-0.14958551663085773</v>
      </c>
      <c r="BY153" s="51">
        <f t="shared" si="79"/>
        <v>-0.14958551663085773</v>
      </c>
      <c r="BZ153" s="51">
        <f t="shared" si="79"/>
        <v>-0.14958551663085773</v>
      </c>
      <c r="CA153" s="51">
        <f t="shared" si="79"/>
        <v>-0.14958551663085773</v>
      </c>
      <c r="CC153" cm="1">
        <f t="array" ref="CC153">AVERAGE(IF(ISERROR(B153:CA153),"",B153:CA153))</f>
        <v>-0.15823986798102577</v>
      </c>
    </row>
    <row r="154" spans="1:81">
      <c r="A154" s="50">
        <f t="shared" si="69"/>
        <v>1990</v>
      </c>
      <c r="B154" s="51">
        <f t="shared" si="66"/>
        <v>-0.48573874002599748</v>
      </c>
      <c r="C154" s="51">
        <f t="shared" si="74"/>
        <v>-0.28337360301059589</v>
      </c>
      <c r="D154" s="51">
        <f t="shared" si="74"/>
        <v>-0.24628416233410144</v>
      </c>
      <c r="E154" s="51">
        <f t="shared" si="74"/>
        <v>-0.24628416233410144</v>
      </c>
      <c r="F154" s="51">
        <f t="shared" si="74"/>
        <v>-0.24489627089616239</v>
      </c>
      <c r="G154" s="51">
        <f t="shared" si="74"/>
        <v>-0.23350164074834046</v>
      </c>
      <c r="H154" s="51">
        <f t="shared" si="74"/>
        <v>-0.22539041949322869</v>
      </c>
      <c r="I154" s="51">
        <f t="shared" si="74"/>
        <v>-0.18807762075552115</v>
      </c>
      <c r="J154" s="51">
        <f t="shared" si="74"/>
        <v>-0.18620171541409747</v>
      </c>
      <c r="K154" s="51">
        <f t="shared" si="74"/>
        <v>-0.17487360114791595</v>
      </c>
      <c r="L154" s="51">
        <f t="shared" si="74"/>
        <v>-0.15022724963969869</v>
      </c>
      <c r="M154" s="51">
        <f t="shared" si="74"/>
        <v>-0.15032281306841788</v>
      </c>
      <c r="N154" s="51">
        <f t="shared" si="74"/>
        <v>-0.15032281306841788</v>
      </c>
      <c r="O154" s="51">
        <f t="shared" si="74"/>
        <v>-0.14890316060566156</v>
      </c>
      <c r="P154" s="51">
        <f t="shared" si="74"/>
        <v>-0.14939738448643813</v>
      </c>
      <c r="Q154" s="51">
        <f t="shared" si="74"/>
        <v>-0.16002491460653379</v>
      </c>
      <c r="R154" s="51">
        <f t="shared" si="74"/>
        <v>-0.15894262717135332</v>
      </c>
      <c r="S154" s="51">
        <f t="shared" si="74"/>
        <v>-0.15894262717135332</v>
      </c>
      <c r="T154" s="51">
        <f t="shared" si="74"/>
        <v>-0.16116018944019961</v>
      </c>
      <c r="U154" s="51">
        <f t="shared" si="74"/>
        <v>-0.16077425572726056</v>
      </c>
      <c r="V154" s="51">
        <f t="shared" si="74"/>
        <v>-0.16076745930618441</v>
      </c>
      <c r="W154" s="51">
        <f t="shared" si="74"/>
        <v>-0.16081509582073827</v>
      </c>
      <c r="X154" s="51">
        <f t="shared" si="74"/>
        <v>-0.16081509582073827</v>
      </c>
      <c r="Y154" s="51">
        <f t="shared" si="74"/>
        <v>-0.1586153179793155</v>
      </c>
      <c r="Z154" s="51">
        <f t="shared" si="74"/>
        <v>-0.15868443308003366</v>
      </c>
      <c r="AA154" s="51">
        <f t="shared" si="74"/>
        <v>-0.15868443308003366</v>
      </c>
      <c r="AB154" s="51">
        <f t="shared" si="74"/>
        <v>-0.15868443308003366</v>
      </c>
      <c r="AC154" s="51">
        <f t="shared" si="74"/>
        <v>-0.15868443308003366</v>
      </c>
      <c r="AD154" s="51">
        <f t="shared" si="74"/>
        <v>-0.15868443308003366</v>
      </c>
      <c r="AE154" s="51">
        <f t="shared" si="74"/>
        <v>-0.15868443308003366</v>
      </c>
      <c r="AF154" s="51">
        <f t="shared" si="74"/>
        <v>-0.15868443308003366</v>
      </c>
      <c r="AG154" s="51">
        <f t="shared" si="74"/>
        <v>-0.16118499308026923</v>
      </c>
      <c r="AH154" s="51">
        <f t="shared" si="74"/>
        <v>-0.16129025681429465</v>
      </c>
      <c r="AI154" s="51">
        <f t="shared" si="74"/>
        <v>-0.16093608000109838</v>
      </c>
      <c r="AJ154" s="51">
        <f t="shared" si="74"/>
        <v>-0.15981763393718418</v>
      </c>
      <c r="AK154" s="51">
        <f t="shared" si="74"/>
        <v>-0.15981763393718418</v>
      </c>
      <c r="AL154" s="51">
        <f t="shared" si="74"/>
        <v>-0.15981763393718418</v>
      </c>
      <c r="AM154" s="51">
        <f t="shared" si="74"/>
        <v>-0.15981763393718418</v>
      </c>
      <c r="AN154" s="51">
        <f t="shared" si="67"/>
        <v>-0.15981763393718418</v>
      </c>
      <c r="AO154" s="51">
        <f t="shared" si="67"/>
        <v>-0.15981763393718418</v>
      </c>
      <c r="AP154" s="51">
        <f t="shared" si="67"/>
        <v>-0.15981763393718418</v>
      </c>
      <c r="AQ154" s="51">
        <f t="shared" si="67"/>
        <v>-0.15994891797831579</v>
      </c>
      <c r="AR154" s="51">
        <f t="shared" si="67"/>
        <v>-0.15684424739454017</v>
      </c>
      <c r="AS154" s="51">
        <f t="shared" si="67"/>
        <v>-0.15684424739454017</v>
      </c>
      <c r="AT154" s="51">
        <f t="shared" si="67"/>
        <v>-0.15684424739454017</v>
      </c>
      <c r="AU154" s="51">
        <f t="shared" si="67"/>
        <v>-0.15695933955326657</v>
      </c>
      <c r="AV154" s="51">
        <f t="shared" si="67"/>
        <v>-0.15692808827664939</v>
      </c>
      <c r="AW154" s="51">
        <f t="shared" si="67"/>
        <v>-0.1566910272916846</v>
      </c>
      <c r="AX154" s="51">
        <f t="shared" si="67"/>
        <v>-0.15739377471328087</v>
      </c>
      <c r="AY154" s="51">
        <f t="shared" si="67"/>
        <v>-0.15760490529324178</v>
      </c>
      <c r="AZ154" s="51">
        <f t="shared" si="67"/>
        <v>-0.15770465541898526</v>
      </c>
      <c r="BA154" s="51">
        <f t="shared" si="67"/>
        <v>-0.15770465541898526</v>
      </c>
      <c r="BB154" s="51">
        <f t="shared" si="67"/>
        <v>-0.15786115337588569</v>
      </c>
      <c r="BC154" s="51">
        <f t="shared" si="67"/>
        <v>-0.15760475882914593</v>
      </c>
      <c r="BD154" s="51">
        <f t="shared" si="67"/>
        <v>-0.15788832088495874</v>
      </c>
      <c r="BE154" s="51">
        <f t="shared" si="67"/>
        <v>-0.15866971285162279</v>
      </c>
      <c r="BF154" s="51">
        <f t="shared" si="67"/>
        <v>-0.15866971285162279</v>
      </c>
      <c r="BG154" s="51">
        <f t="shared" si="67"/>
        <v>-0.15866971285162279</v>
      </c>
      <c r="BH154" s="51">
        <f t="shared" si="67"/>
        <v>-0.15866971285162279</v>
      </c>
      <c r="BI154" s="51">
        <f t="shared" si="67"/>
        <v>-0.15866971285162279</v>
      </c>
      <c r="BJ154" s="51">
        <f t="shared" ref="BJ154:CA154" si="80">-(1-2^BJ105)</f>
        <v>-0.15866971285162279</v>
      </c>
      <c r="BK154" s="51">
        <f t="shared" si="80"/>
        <v>-0.15894983262345141</v>
      </c>
      <c r="BL154" s="51">
        <f t="shared" si="80"/>
        <v>-0.15894983262345141</v>
      </c>
      <c r="BM154" s="51">
        <f t="shared" si="80"/>
        <v>-0.15894983262345141</v>
      </c>
      <c r="BN154" s="51">
        <f t="shared" si="80"/>
        <v>-0.15894983262345141</v>
      </c>
      <c r="BO154" s="51">
        <f t="shared" si="80"/>
        <v>-0.1605591635349517</v>
      </c>
      <c r="BP154" s="51">
        <f t="shared" si="80"/>
        <v>-0.15906604860199558</v>
      </c>
      <c r="BQ154" s="51">
        <f t="shared" si="80"/>
        <v>-0.15962319909516276</v>
      </c>
      <c r="BR154" s="51">
        <f t="shared" si="80"/>
        <v>-0.15976967700399025</v>
      </c>
      <c r="BS154" s="51">
        <f t="shared" si="80"/>
        <v>-0.15976967700399025</v>
      </c>
      <c r="BT154" s="51">
        <f t="shared" si="80"/>
        <v>-0.15976967700399025</v>
      </c>
      <c r="BU154" s="51">
        <f t="shared" si="80"/>
        <v>-0.16084378814132261</v>
      </c>
      <c r="BV154" s="51">
        <f t="shared" si="80"/>
        <v>-0.15866950463458407</v>
      </c>
      <c r="BW154" s="51">
        <f t="shared" si="80"/>
        <v>-0.15989222927186852</v>
      </c>
      <c r="BX154" s="51">
        <f t="shared" si="80"/>
        <v>-0.16057952300664979</v>
      </c>
      <c r="BY154" s="51">
        <f t="shared" si="80"/>
        <v>-0.16057952300664979</v>
      </c>
      <c r="BZ154" s="51">
        <f t="shared" si="80"/>
        <v>-0.16057952300664979</v>
      </c>
      <c r="CA154" s="51">
        <f t="shared" si="80"/>
        <v>-0.16057952300664979</v>
      </c>
      <c r="CC154" cm="1">
        <f t="array" ref="CC154">AVERAGE(IF(ISERROR(B154:CA154),"",B154:CA154))</f>
        <v>-0.17039102233626371</v>
      </c>
    </row>
    <row r="155" spans="1:81">
      <c r="A155" s="50">
        <f t="shared" si="69"/>
        <v>1991</v>
      </c>
      <c r="B155" s="51">
        <f t="shared" si="66"/>
        <v>-0.48573874002599748</v>
      </c>
      <c r="C155" s="51">
        <f t="shared" si="74"/>
        <v>-0.30808026063784499</v>
      </c>
      <c r="D155" s="51">
        <f>-(1-2^D106)</f>
        <v>-0.26504803136696986</v>
      </c>
      <c r="E155" s="51">
        <f t="shared" si="74"/>
        <v>-0.26504803136696986</v>
      </c>
      <c r="F155" s="51">
        <f t="shared" si="74"/>
        <v>-0.26347127706951201</v>
      </c>
      <c r="G155" s="51">
        <f t="shared" si="74"/>
        <v>-0.24829430813892484</v>
      </c>
      <c r="H155" s="51">
        <f t="shared" si="74"/>
        <v>-0.23519286329524269</v>
      </c>
      <c r="I155" s="51">
        <f t="shared" si="74"/>
        <v>-0.19498915589018984</v>
      </c>
      <c r="J155" s="51">
        <f t="shared" si="74"/>
        <v>-0.19289858820931949</v>
      </c>
      <c r="K155" s="51">
        <f t="shared" si="74"/>
        <v>-0.17996813421415203</v>
      </c>
      <c r="L155" s="51">
        <f t="shared" si="74"/>
        <v>-0.16194389195170766</v>
      </c>
      <c r="M155" s="51">
        <f t="shared" si="74"/>
        <v>-0.1620249630370717</v>
      </c>
      <c r="N155" s="51">
        <f t="shared" si="74"/>
        <v>-0.1620249630370717</v>
      </c>
      <c r="O155" s="51">
        <f t="shared" si="74"/>
        <v>-0.16034500315614042</v>
      </c>
      <c r="P155" s="51">
        <f t="shared" si="74"/>
        <v>-0.16010838314788201</v>
      </c>
      <c r="Q155" s="51">
        <f t="shared" si="74"/>
        <v>-0.17132676354302856</v>
      </c>
      <c r="R155" s="51">
        <f t="shared" si="74"/>
        <v>-0.170203734801738</v>
      </c>
      <c r="S155" s="51">
        <f t="shared" si="74"/>
        <v>-0.170203734801738</v>
      </c>
      <c r="T155" s="51">
        <f t="shared" si="74"/>
        <v>-0.17220545987691349</v>
      </c>
      <c r="U155" s="51">
        <f t="shared" si="74"/>
        <v>-0.17158802171076704</v>
      </c>
      <c r="V155" s="51">
        <f t="shared" si="74"/>
        <v>-0.171708023885214</v>
      </c>
      <c r="W155" s="51">
        <f t="shared" si="74"/>
        <v>-0.17174608228496113</v>
      </c>
      <c r="X155" s="51">
        <f t="shared" si="74"/>
        <v>-0.17174608228496113</v>
      </c>
      <c r="Y155" s="51">
        <f t="shared" si="74"/>
        <v>-0.16941406224630606</v>
      </c>
      <c r="Z155" s="51">
        <f t="shared" si="74"/>
        <v>-0.16947368176906852</v>
      </c>
      <c r="AA155" s="51">
        <f t="shared" si="74"/>
        <v>-0.16947368176906852</v>
      </c>
      <c r="AB155" s="51">
        <f t="shared" si="74"/>
        <v>-0.16947368176906852</v>
      </c>
      <c r="AC155" s="51">
        <f t="shared" si="74"/>
        <v>-0.16947368176906852</v>
      </c>
      <c r="AD155" s="51">
        <f t="shared" si="74"/>
        <v>-0.16947368176906852</v>
      </c>
      <c r="AE155" s="51">
        <f t="shared" si="74"/>
        <v>-0.16947368176906852</v>
      </c>
      <c r="AF155" s="51">
        <f t="shared" si="74"/>
        <v>-0.16947368176906852</v>
      </c>
      <c r="AG155" s="51">
        <f t="shared" si="74"/>
        <v>-0.17105570007944448</v>
      </c>
      <c r="AH155" s="51">
        <f t="shared" si="74"/>
        <v>-0.17115506813244752</v>
      </c>
      <c r="AI155" s="51">
        <f t="shared" si="74"/>
        <v>-0.17079294761187513</v>
      </c>
      <c r="AJ155" s="51">
        <f t="shared" si="74"/>
        <v>-0.16954142335473754</v>
      </c>
      <c r="AK155" s="51">
        <f t="shared" si="74"/>
        <v>-0.16954142335473754</v>
      </c>
      <c r="AL155" s="51">
        <f t="shared" si="74"/>
        <v>-0.16954142335473754</v>
      </c>
      <c r="AM155" s="51">
        <f t="shared" si="74"/>
        <v>-0.16954142335473754</v>
      </c>
      <c r="AN155" s="51">
        <f t="shared" si="67"/>
        <v>-0.16954142335473754</v>
      </c>
      <c r="AO155" s="51">
        <f t="shared" si="67"/>
        <v>-0.16954142335473754</v>
      </c>
      <c r="AP155" s="51">
        <f t="shared" ref="AP155:CA155" si="81">-(1-2^AP106)</f>
        <v>-0.16974093294022985</v>
      </c>
      <c r="AQ155" s="51">
        <f t="shared" si="81"/>
        <v>-0.16995491056634038</v>
      </c>
      <c r="AR155" s="51">
        <f t="shared" si="81"/>
        <v>-0.16620973095123093</v>
      </c>
      <c r="AS155" s="51">
        <f t="shared" si="81"/>
        <v>-0.16620973095123093</v>
      </c>
      <c r="AT155" s="51">
        <f t="shared" si="81"/>
        <v>-0.16620973095123093</v>
      </c>
      <c r="AU155" s="51">
        <f t="shared" si="81"/>
        <v>-0.16626026718761777</v>
      </c>
      <c r="AV155" s="51">
        <f t="shared" si="81"/>
        <v>-0.16622155610088352</v>
      </c>
      <c r="AW155" s="51">
        <f t="shared" si="81"/>
        <v>-0.16597121117282077</v>
      </c>
      <c r="AX155" s="51">
        <f t="shared" si="81"/>
        <v>-0.16672587107217818</v>
      </c>
      <c r="AY155" s="51">
        <f t="shared" si="81"/>
        <v>-0.16699253913476131</v>
      </c>
      <c r="AZ155" s="51">
        <f t="shared" si="81"/>
        <v>-0.16703737034111588</v>
      </c>
      <c r="BA155" s="51">
        <f t="shared" si="81"/>
        <v>-0.16703737034111588</v>
      </c>
      <c r="BB155" s="51">
        <f t="shared" si="81"/>
        <v>-0.16712197996954881</v>
      </c>
      <c r="BC155" s="51">
        <f t="shared" si="81"/>
        <v>-0.16685758034755926</v>
      </c>
      <c r="BD155" s="51">
        <f t="shared" si="81"/>
        <v>-0.16712900752356896</v>
      </c>
      <c r="BE155" s="51">
        <f t="shared" si="81"/>
        <v>-0.16811121457932554</v>
      </c>
      <c r="BF155" s="51">
        <f t="shared" si="81"/>
        <v>-0.16811121457932554</v>
      </c>
      <c r="BG155" s="51">
        <f t="shared" si="81"/>
        <v>-0.16811121457932554</v>
      </c>
      <c r="BH155" s="51">
        <f t="shared" si="81"/>
        <v>-0.16811121457932554</v>
      </c>
      <c r="BI155" s="51">
        <f t="shared" si="81"/>
        <v>-0.16811121457932554</v>
      </c>
      <c r="BJ155" s="51">
        <f t="shared" si="81"/>
        <v>-0.16811121457932554</v>
      </c>
      <c r="BK155" s="51">
        <f t="shared" si="81"/>
        <v>-0.16850597101931097</v>
      </c>
      <c r="BL155" s="51">
        <f t="shared" si="81"/>
        <v>-0.16850597101931097</v>
      </c>
      <c r="BM155" s="51">
        <f t="shared" si="81"/>
        <v>-0.16850597101931097</v>
      </c>
      <c r="BN155" s="51">
        <f t="shared" si="81"/>
        <v>-0.16850597101931097</v>
      </c>
      <c r="BO155" s="51">
        <f t="shared" si="81"/>
        <v>-0.17035231131134176</v>
      </c>
      <c r="BP155" s="51">
        <f t="shared" si="81"/>
        <v>-0.16875099595616216</v>
      </c>
      <c r="BQ155" s="51">
        <f t="shared" si="81"/>
        <v>-0.16962137645202824</v>
      </c>
      <c r="BR155" s="51">
        <f t="shared" si="81"/>
        <v>-0.16981748075740299</v>
      </c>
      <c r="BS155" s="51">
        <f t="shared" si="81"/>
        <v>-0.16981748075740299</v>
      </c>
      <c r="BT155" s="51">
        <f t="shared" si="81"/>
        <v>-0.16981748075740299</v>
      </c>
      <c r="BU155" s="51">
        <f t="shared" si="81"/>
        <v>-0.17121249958740437</v>
      </c>
      <c r="BV155" s="51">
        <f t="shared" si="81"/>
        <v>-0.1690954285734001</v>
      </c>
      <c r="BW155" s="51">
        <f t="shared" si="81"/>
        <v>-0.17072254803638354</v>
      </c>
      <c r="BX155" s="51">
        <f t="shared" si="81"/>
        <v>-0.17172953916106615</v>
      </c>
      <c r="BY155" s="51">
        <f t="shared" si="81"/>
        <v>-0.17172953916106615</v>
      </c>
      <c r="BZ155" s="51">
        <f t="shared" si="81"/>
        <v>-0.17172953916106615</v>
      </c>
      <c r="CA155" s="51">
        <f t="shared" si="81"/>
        <v>-0.17172953916106615</v>
      </c>
      <c r="CC155" cm="1">
        <f t="array" ref="CC155">AVERAGE(IF(ISERROR(B155:CA155),"",B155:CA155))</f>
        <v>-0.18085106805454007</v>
      </c>
    </row>
    <row r="156" spans="1:81">
      <c r="A156" s="50">
        <f t="shared" si="69"/>
        <v>1992</v>
      </c>
      <c r="B156" s="51">
        <f t="shared" si="66"/>
        <v>-0.48573874002599748</v>
      </c>
      <c r="C156" s="51">
        <f t="shared" si="74"/>
        <v>-0.32357247935212974</v>
      </c>
      <c r="D156" s="51">
        <f t="shared" si="74"/>
        <v>-0.27916159883859459</v>
      </c>
      <c r="E156" s="51">
        <f t="shared" si="74"/>
        <v>-0.27916159883859459</v>
      </c>
      <c r="F156" s="51">
        <f t="shared" si="74"/>
        <v>-0.27752681147637825</v>
      </c>
      <c r="G156" s="51">
        <f t="shared" si="74"/>
        <v>-0.25545109562802171</v>
      </c>
      <c r="H156" s="51">
        <f t="shared" si="74"/>
        <v>-0.24685748444633016</v>
      </c>
      <c r="I156" s="51">
        <f t="shared" si="74"/>
        <v>-0.20755058929063241</v>
      </c>
      <c r="J156" s="51">
        <f t="shared" si="74"/>
        <v>-0.20507056120984835</v>
      </c>
      <c r="K156" s="51">
        <f t="shared" si="74"/>
        <v>-0.19257381973938226</v>
      </c>
      <c r="L156" s="51">
        <f t="shared" si="74"/>
        <v>-0.17706762705023249</v>
      </c>
      <c r="M156" s="51">
        <f t="shared" si="74"/>
        <v>-0.17713372333496258</v>
      </c>
      <c r="N156" s="51">
        <f t="shared" si="74"/>
        <v>-0.17713372333496258</v>
      </c>
      <c r="O156" s="51">
        <f t="shared" si="74"/>
        <v>-0.17520987480779715</v>
      </c>
      <c r="P156" s="51">
        <f t="shared" si="74"/>
        <v>-0.17413404691348056</v>
      </c>
      <c r="Q156" s="51">
        <f t="shared" si="74"/>
        <v>-0.18487973935866808</v>
      </c>
      <c r="R156" s="51">
        <f t="shared" si="74"/>
        <v>-0.18340894968046306</v>
      </c>
      <c r="S156" s="51">
        <f t="shared" si="74"/>
        <v>-0.18340894968046306</v>
      </c>
      <c r="T156" s="51">
        <f t="shared" si="74"/>
        <v>-0.18523563512009333</v>
      </c>
      <c r="U156" s="51">
        <f t="shared" ref="C156:AM163" si="82">-(1-2^U107)</f>
        <v>-0.18457939856196237</v>
      </c>
      <c r="V156" s="51">
        <f t="shared" si="82"/>
        <v>-0.18468437914382907</v>
      </c>
      <c r="W156" s="51">
        <f t="shared" si="82"/>
        <v>-0.18463128787166216</v>
      </c>
      <c r="X156" s="51">
        <f t="shared" si="82"/>
        <v>-0.18463128787166216</v>
      </c>
      <c r="Y156" s="51">
        <f t="shared" si="82"/>
        <v>-0.18202919804919804</v>
      </c>
      <c r="Z156" s="51">
        <f t="shared" si="82"/>
        <v>-0.18207976793360947</v>
      </c>
      <c r="AA156" s="51">
        <f t="shared" si="82"/>
        <v>-0.18207976793360947</v>
      </c>
      <c r="AB156" s="51">
        <f t="shared" si="82"/>
        <v>-0.18207976793360947</v>
      </c>
      <c r="AC156" s="51">
        <f t="shared" si="82"/>
        <v>-0.18207976793360947</v>
      </c>
      <c r="AD156" s="51">
        <f t="shared" si="82"/>
        <v>-0.18207976793360947</v>
      </c>
      <c r="AE156" s="51">
        <f t="shared" si="82"/>
        <v>-0.18207976793360947</v>
      </c>
      <c r="AF156" s="51">
        <f t="shared" si="82"/>
        <v>-0.18207976793360947</v>
      </c>
      <c r="AG156" s="51">
        <f t="shared" si="82"/>
        <v>-0.18376915509356662</v>
      </c>
      <c r="AH156" s="51">
        <f t="shared" si="82"/>
        <v>-0.18386388093048989</v>
      </c>
      <c r="AI156" s="51">
        <f t="shared" si="82"/>
        <v>-0.18350188230762188</v>
      </c>
      <c r="AJ156" s="51">
        <f t="shared" si="82"/>
        <v>-0.18209285913360895</v>
      </c>
      <c r="AK156" s="51">
        <f t="shared" si="82"/>
        <v>-0.18209285913360895</v>
      </c>
      <c r="AL156" s="51">
        <f t="shared" si="82"/>
        <v>-0.18209285913360895</v>
      </c>
      <c r="AM156" s="51">
        <f t="shared" si="82"/>
        <v>-0.18209285913360895</v>
      </c>
      <c r="AN156" s="51">
        <f t="shared" ref="AN156:BI167" si="83">-(1-2^AN107)</f>
        <v>-0.18209285913360895</v>
      </c>
      <c r="AO156" s="51">
        <f t="shared" si="83"/>
        <v>-0.18209285913360895</v>
      </c>
      <c r="AP156" s="51">
        <f t="shared" si="83"/>
        <v>-0.18228424258497378</v>
      </c>
      <c r="AQ156" s="51">
        <f t="shared" si="83"/>
        <v>-0.18261637828745236</v>
      </c>
      <c r="AR156" s="51">
        <f t="shared" si="83"/>
        <v>-0.17879532112748242</v>
      </c>
      <c r="AS156" s="51">
        <f t="shared" si="83"/>
        <v>-0.17879532112748242</v>
      </c>
      <c r="AT156" s="51">
        <f t="shared" si="83"/>
        <v>-0.17879532112748242</v>
      </c>
      <c r="AU156" s="51">
        <f t="shared" si="83"/>
        <v>-0.17889710463932851</v>
      </c>
      <c r="AV156" s="51">
        <f t="shared" si="83"/>
        <v>-0.17892332135777633</v>
      </c>
      <c r="AW156" s="51">
        <f t="shared" si="83"/>
        <v>-0.17864935283327765</v>
      </c>
      <c r="AX156" s="51">
        <f t="shared" si="83"/>
        <v>-0.17976672767719326</v>
      </c>
      <c r="AY156" s="51">
        <f t="shared" si="83"/>
        <v>-0.18001371884269823</v>
      </c>
      <c r="AZ156" s="51">
        <f t="shared" si="83"/>
        <v>-0.18004087321497353</v>
      </c>
      <c r="BA156" s="51">
        <f t="shared" si="83"/>
        <v>-0.18004087321497353</v>
      </c>
      <c r="BB156" s="51">
        <f t="shared" si="83"/>
        <v>-0.18017255219387684</v>
      </c>
      <c r="BC156" s="51">
        <f t="shared" si="83"/>
        <v>-0.17989566564136739</v>
      </c>
      <c r="BD156" s="51">
        <f t="shared" si="83"/>
        <v>-0.18013819647134077</v>
      </c>
      <c r="BE156" s="51">
        <f t="shared" si="83"/>
        <v>-0.18103085639719552</v>
      </c>
      <c r="BF156" s="51">
        <f t="shared" si="83"/>
        <v>-0.18103085639719552</v>
      </c>
      <c r="BG156" s="51">
        <f t="shared" si="83"/>
        <v>-0.18103085639719552</v>
      </c>
      <c r="BH156" s="51">
        <f t="shared" si="83"/>
        <v>-0.18103085639719552</v>
      </c>
      <c r="BI156" s="51">
        <f t="shared" si="83"/>
        <v>-0.18096250587552087</v>
      </c>
      <c r="BJ156" s="51">
        <f t="shared" ref="BJ156:CA156" si="84">-(1-2^BJ107)</f>
        <v>-0.18096250587552087</v>
      </c>
      <c r="BK156" s="51">
        <f t="shared" si="84"/>
        <v>-0.18156726980765348</v>
      </c>
      <c r="BL156" s="51">
        <f t="shared" si="84"/>
        <v>-0.18156726980765348</v>
      </c>
      <c r="BM156" s="51">
        <f t="shared" si="84"/>
        <v>-0.18156726980765348</v>
      </c>
      <c r="BN156" s="51">
        <f t="shared" si="84"/>
        <v>-0.18156726980765348</v>
      </c>
      <c r="BO156" s="51">
        <f t="shared" si="84"/>
        <v>-0.18353964936422995</v>
      </c>
      <c r="BP156" s="51">
        <f t="shared" si="84"/>
        <v>-0.1819056185642165</v>
      </c>
      <c r="BQ156" s="51">
        <f t="shared" si="84"/>
        <v>-0.18295391914166692</v>
      </c>
      <c r="BR156" s="51">
        <f t="shared" si="84"/>
        <v>-0.18324366657151048</v>
      </c>
      <c r="BS156" s="51">
        <f t="shared" si="84"/>
        <v>-0.18324366657151048</v>
      </c>
      <c r="BT156" s="51">
        <f t="shared" si="84"/>
        <v>-0.18324366657151048</v>
      </c>
      <c r="BU156" s="51">
        <f t="shared" si="84"/>
        <v>-0.18562052527545658</v>
      </c>
      <c r="BV156" s="51">
        <f t="shared" si="84"/>
        <v>-0.18328639539353075</v>
      </c>
      <c r="BW156" s="51">
        <f t="shared" si="84"/>
        <v>-0.18558461899745449</v>
      </c>
      <c r="BX156" s="51">
        <f t="shared" si="84"/>
        <v>-0.18727917479859868</v>
      </c>
      <c r="BY156" s="51">
        <f t="shared" si="84"/>
        <v>-0.18727917479859868</v>
      </c>
      <c r="BZ156" s="51">
        <f t="shared" si="84"/>
        <v>-0.18727917479859868</v>
      </c>
      <c r="CA156" s="51">
        <f t="shared" si="84"/>
        <v>-0.18727917479859868</v>
      </c>
      <c r="CC156" cm="1">
        <f t="array" ref="CC156">AVERAGE(IF(ISERROR(B156:CA156),"",B156:CA156))</f>
        <v>-0.19385851231860951</v>
      </c>
    </row>
    <row r="157" spans="1:81">
      <c r="A157" s="50">
        <f t="shared" si="69"/>
        <v>1993</v>
      </c>
      <c r="B157" s="51">
        <f t="shared" si="66"/>
        <v>-0.48573874002599748</v>
      </c>
      <c r="C157" s="51">
        <f t="shared" si="82"/>
        <v>-0.3173312710815539</v>
      </c>
      <c r="D157" s="51">
        <f t="shared" si="82"/>
        <v>-0.27611651655968983</v>
      </c>
      <c r="E157" s="51">
        <f t="shared" si="82"/>
        <v>-0.28169145356135261</v>
      </c>
      <c r="F157" s="51">
        <f t="shared" si="82"/>
        <v>-0.28009673765319643</v>
      </c>
      <c r="G157" s="51">
        <f t="shared" si="82"/>
        <v>-0.26225777423516861</v>
      </c>
      <c r="H157" s="51">
        <f t="shared" si="82"/>
        <v>-0.25318114746739451</v>
      </c>
      <c r="I157" s="51">
        <f t="shared" si="82"/>
        <v>-0.21216943671992117</v>
      </c>
      <c r="J157" s="51">
        <f t="shared" si="82"/>
        <v>-0.20949096709544013</v>
      </c>
      <c r="K157" s="51">
        <f t="shared" si="82"/>
        <v>-0.19848569606615929</v>
      </c>
      <c r="L157" s="51">
        <f t="shared" si="82"/>
        <v>-0.19298348587234371</v>
      </c>
      <c r="M157" s="51">
        <f t="shared" si="82"/>
        <v>-0.19303605923165057</v>
      </c>
      <c r="N157" s="51">
        <f t="shared" si="82"/>
        <v>-0.19303605923165057</v>
      </c>
      <c r="O157" s="51">
        <f t="shared" si="82"/>
        <v>-0.19089947210798242</v>
      </c>
      <c r="P157" s="51">
        <f t="shared" si="82"/>
        <v>-0.18963433540129049</v>
      </c>
      <c r="Q157" s="51">
        <f t="shared" si="82"/>
        <v>-0.20017707959142916</v>
      </c>
      <c r="R157" s="51">
        <f t="shared" si="82"/>
        <v>-0.19774128261004575</v>
      </c>
      <c r="S157" s="51">
        <f t="shared" si="82"/>
        <v>-0.19774128261004575</v>
      </c>
      <c r="T157" s="51">
        <f t="shared" si="82"/>
        <v>-0.19960111214294085</v>
      </c>
      <c r="U157" s="51">
        <f t="shared" si="82"/>
        <v>-0.1989762877943082</v>
      </c>
      <c r="V157" s="51">
        <f t="shared" si="82"/>
        <v>-0.19906682152486643</v>
      </c>
      <c r="W157" s="51">
        <f t="shared" si="82"/>
        <v>-0.19900090502723788</v>
      </c>
      <c r="X157" s="51">
        <f t="shared" si="82"/>
        <v>-0.19900090502723788</v>
      </c>
      <c r="Y157" s="51">
        <f t="shared" si="82"/>
        <v>-0.19616637151620775</v>
      </c>
      <c r="Z157" s="51">
        <f t="shared" si="82"/>
        <v>-0.1961972375869947</v>
      </c>
      <c r="AA157" s="51">
        <f t="shared" si="82"/>
        <v>-0.1961972375869947</v>
      </c>
      <c r="AB157" s="51">
        <f t="shared" si="82"/>
        <v>-0.1961972375869947</v>
      </c>
      <c r="AC157" s="51">
        <f t="shared" si="82"/>
        <v>-0.1961972375869947</v>
      </c>
      <c r="AD157" s="51">
        <f t="shared" si="82"/>
        <v>-0.1961972375869947</v>
      </c>
      <c r="AE157" s="51">
        <f t="shared" si="82"/>
        <v>-0.1961972375869947</v>
      </c>
      <c r="AF157" s="51">
        <f t="shared" si="82"/>
        <v>-0.1961972375869947</v>
      </c>
      <c r="AG157" s="51">
        <f t="shared" si="82"/>
        <v>-0.19776096822187272</v>
      </c>
      <c r="AH157" s="51">
        <f t="shared" si="82"/>
        <v>-0.1978914696678683</v>
      </c>
      <c r="AI157" s="51">
        <f t="shared" si="82"/>
        <v>-0.19743862137840573</v>
      </c>
      <c r="AJ157" s="51">
        <f t="shared" si="82"/>
        <v>-0.1959139967678154</v>
      </c>
      <c r="AK157" s="51">
        <f t="shared" si="82"/>
        <v>-0.1959139967678154</v>
      </c>
      <c r="AL157" s="51">
        <f t="shared" si="82"/>
        <v>-0.1959139967678154</v>
      </c>
      <c r="AM157" s="51">
        <f t="shared" si="82"/>
        <v>-0.1959139967678154</v>
      </c>
      <c r="AN157" s="51">
        <f t="shared" si="83"/>
        <v>-0.1959139967678154</v>
      </c>
      <c r="AO157" s="51">
        <f t="shared" si="83"/>
        <v>-0.1959139967678154</v>
      </c>
      <c r="AP157" s="51">
        <f t="shared" si="83"/>
        <v>-0.1960976011069866</v>
      </c>
      <c r="AQ157" s="51">
        <f t="shared" si="83"/>
        <v>-0.1965871108519387</v>
      </c>
      <c r="AR157" s="51">
        <f t="shared" si="83"/>
        <v>-0.19234993678389567</v>
      </c>
      <c r="AS157" s="51">
        <f t="shared" si="83"/>
        <v>-0.19234993678389567</v>
      </c>
      <c r="AT157" s="51">
        <f t="shared" si="83"/>
        <v>-0.19234993678389567</v>
      </c>
      <c r="AU157" s="51">
        <f t="shared" si="83"/>
        <v>-0.1924163856575144</v>
      </c>
      <c r="AV157" s="51">
        <f t="shared" si="83"/>
        <v>-0.19242880008918495</v>
      </c>
      <c r="AW157" s="51">
        <f t="shared" si="83"/>
        <v>-0.1921335192575504</v>
      </c>
      <c r="AX157" s="51">
        <f t="shared" si="83"/>
        <v>-0.19319331714256782</v>
      </c>
      <c r="AY157" s="51">
        <f t="shared" si="83"/>
        <v>-0.19342096493426719</v>
      </c>
      <c r="AZ157" s="51">
        <f t="shared" si="83"/>
        <v>-0.1935687497012436</v>
      </c>
      <c r="BA157" s="51">
        <f t="shared" si="83"/>
        <v>-0.1935687497012436</v>
      </c>
      <c r="BB157" s="51">
        <f t="shared" si="83"/>
        <v>-0.1936552231832902</v>
      </c>
      <c r="BC157" s="51">
        <f t="shared" si="83"/>
        <v>-0.19346488419361663</v>
      </c>
      <c r="BD157" s="51">
        <f t="shared" si="83"/>
        <v>-0.19367974313466096</v>
      </c>
      <c r="BE157" s="51">
        <f t="shared" si="83"/>
        <v>-0.19458189452600727</v>
      </c>
      <c r="BF157" s="51">
        <f t="shared" si="83"/>
        <v>-0.19458189452600727</v>
      </c>
      <c r="BG157" s="51">
        <f t="shared" si="83"/>
        <v>-0.19458189452600727</v>
      </c>
      <c r="BH157" s="51">
        <f t="shared" si="83"/>
        <v>-0.19458189452600727</v>
      </c>
      <c r="BI157" s="51">
        <f t="shared" si="83"/>
        <v>-0.19451105785558487</v>
      </c>
      <c r="BJ157" s="51">
        <f t="shared" ref="BJ157:CA157" si="85">-(1-2^BJ108)</f>
        <v>-0.19451105785558487</v>
      </c>
      <c r="BK157" s="51">
        <f t="shared" si="85"/>
        <v>-0.19499089372345202</v>
      </c>
      <c r="BL157" s="51">
        <f t="shared" si="85"/>
        <v>-0.19499089372345202</v>
      </c>
      <c r="BM157" s="51">
        <f t="shared" si="85"/>
        <v>-0.19499089372345202</v>
      </c>
      <c r="BN157" s="51">
        <f t="shared" si="85"/>
        <v>-0.19499089372345202</v>
      </c>
      <c r="BO157" s="51">
        <f t="shared" si="85"/>
        <v>-0.1972105161214992</v>
      </c>
      <c r="BP157" s="51">
        <f t="shared" si="85"/>
        <v>-0.1953896393806942</v>
      </c>
      <c r="BQ157" s="51">
        <f t="shared" si="85"/>
        <v>-0.19649464145271078</v>
      </c>
      <c r="BR157" s="51">
        <f t="shared" si="85"/>
        <v>-0.19674267582034344</v>
      </c>
      <c r="BS157" s="51">
        <f t="shared" si="85"/>
        <v>-0.19674267582034344</v>
      </c>
      <c r="BT157" s="51">
        <f t="shared" si="85"/>
        <v>-0.19674267582034344</v>
      </c>
      <c r="BU157" s="51">
        <f t="shared" si="85"/>
        <v>-0.19959181690985128</v>
      </c>
      <c r="BV157" s="51">
        <f t="shared" si="85"/>
        <v>-0.19702547721137198</v>
      </c>
      <c r="BW157" s="51">
        <f t="shared" si="85"/>
        <v>-0.20053059540808182</v>
      </c>
      <c r="BX157" s="51">
        <f t="shared" si="85"/>
        <v>-0.20271528048414467</v>
      </c>
      <c r="BY157" s="51">
        <f t="shared" si="85"/>
        <v>-0.20271528048414467</v>
      </c>
      <c r="BZ157" s="51">
        <f t="shared" si="85"/>
        <v>-0.20271528048414467</v>
      </c>
      <c r="CA157" s="51">
        <f t="shared" si="85"/>
        <v>-0.20271528048414467</v>
      </c>
      <c r="CC157" cm="1">
        <f t="array" ref="CC157">AVERAGE(IF(ISERROR(B157:CA157),"",B157:CA157))</f>
        <v>-0.20642931880814991</v>
      </c>
    </row>
    <row r="158" spans="1:81">
      <c r="A158" s="50">
        <f t="shared" si="69"/>
        <v>1994</v>
      </c>
      <c r="B158" s="51">
        <f t="shared" si="66"/>
        <v>-0.48573874002599748</v>
      </c>
      <c r="C158" s="51">
        <f t="shared" si="82"/>
        <v>-0.30480023536879464</v>
      </c>
      <c r="D158" s="51">
        <f t="shared" si="82"/>
        <v>-0.26871886286862312</v>
      </c>
      <c r="E158" s="51">
        <f t="shared" si="82"/>
        <v>-0.28039415109129007</v>
      </c>
      <c r="F158" s="51">
        <f t="shared" si="82"/>
        <v>-0.27889966350429141</v>
      </c>
      <c r="G158" s="51">
        <f t="shared" si="82"/>
        <v>-0.26217067131022154</v>
      </c>
      <c r="H158" s="51">
        <f t="shared" si="82"/>
        <v>-0.24892064151478888</v>
      </c>
      <c r="I158" s="51">
        <f t="shared" si="82"/>
        <v>-0.21611911869426115</v>
      </c>
      <c r="J158" s="51">
        <f t="shared" si="82"/>
        <v>-0.21317183944688267</v>
      </c>
      <c r="K158" s="51">
        <f t="shared" si="82"/>
        <v>-0.20398779561649139</v>
      </c>
      <c r="L158" s="51">
        <f t="shared" si="82"/>
        <v>-0.20452948036807317</v>
      </c>
      <c r="M158" s="51">
        <f t="shared" si="82"/>
        <v>-0.20457231413287114</v>
      </c>
      <c r="N158" s="51">
        <f t="shared" si="82"/>
        <v>-0.20457231413287114</v>
      </c>
      <c r="O158" s="51">
        <f t="shared" si="82"/>
        <v>-0.20236120996638451</v>
      </c>
      <c r="P158" s="51">
        <f t="shared" si="82"/>
        <v>-0.20103485542128952</v>
      </c>
      <c r="Q158" s="51">
        <f t="shared" si="82"/>
        <v>-0.21160027776613177</v>
      </c>
      <c r="R158" s="51">
        <f t="shared" si="82"/>
        <v>-0.20881364826764881</v>
      </c>
      <c r="S158" s="51">
        <f t="shared" si="82"/>
        <v>-0.20881364826764881</v>
      </c>
      <c r="T158" s="51">
        <f t="shared" si="82"/>
        <v>-0.2108026734598325</v>
      </c>
      <c r="U158" s="51">
        <f t="shared" si="82"/>
        <v>-0.21004714497299048</v>
      </c>
      <c r="V158" s="51">
        <f t="shared" si="82"/>
        <v>-0.21012620486597078</v>
      </c>
      <c r="W158" s="51">
        <f t="shared" si="82"/>
        <v>-0.21005277861831995</v>
      </c>
      <c r="X158" s="51">
        <f t="shared" si="82"/>
        <v>-0.21005277861831995</v>
      </c>
      <c r="Y158" s="51">
        <f t="shared" si="82"/>
        <v>-0.2070720055435088</v>
      </c>
      <c r="Z158" s="51">
        <f t="shared" si="82"/>
        <v>-0.2070948880725324</v>
      </c>
      <c r="AA158" s="51">
        <f t="shared" si="82"/>
        <v>-0.2070948880725324</v>
      </c>
      <c r="AB158" s="51">
        <f t="shared" si="82"/>
        <v>-0.2070948880725324</v>
      </c>
      <c r="AC158" s="51">
        <f t="shared" si="82"/>
        <v>-0.2070948880725324</v>
      </c>
      <c r="AD158" s="51">
        <f t="shared" si="82"/>
        <v>-0.2070948880725324</v>
      </c>
      <c r="AE158" s="51">
        <f t="shared" si="82"/>
        <v>-0.2070948880725324</v>
      </c>
      <c r="AF158" s="51">
        <f t="shared" si="82"/>
        <v>-0.2070948880725324</v>
      </c>
      <c r="AG158" s="51">
        <f t="shared" si="82"/>
        <v>-0.20858117836913004</v>
      </c>
      <c r="AH158" s="51">
        <f t="shared" si="82"/>
        <v>-0.20870418663982737</v>
      </c>
      <c r="AI158" s="51">
        <f t="shared" si="82"/>
        <v>-0.20819319976262851</v>
      </c>
      <c r="AJ158" s="51">
        <f t="shared" si="82"/>
        <v>-0.20674258976615623</v>
      </c>
      <c r="AK158" s="51">
        <f t="shared" si="82"/>
        <v>-0.20674258976615623</v>
      </c>
      <c r="AL158" s="51">
        <f t="shared" si="82"/>
        <v>-0.20674258976615623</v>
      </c>
      <c r="AM158" s="51">
        <f t="shared" si="82"/>
        <v>-0.20674258976615623</v>
      </c>
      <c r="AN158" s="51">
        <f t="shared" si="83"/>
        <v>-0.20674258976615623</v>
      </c>
      <c r="AO158" s="51">
        <f t="shared" si="83"/>
        <v>-0.20674258976615623</v>
      </c>
      <c r="AP158" s="51">
        <f t="shared" si="83"/>
        <v>-0.20691811012417838</v>
      </c>
      <c r="AQ158" s="51">
        <f t="shared" si="83"/>
        <v>-0.20783438801224674</v>
      </c>
      <c r="AR158" s="51">
        <f t="shared" si="83"/>
        <v>-0.20332352515066188</v>
      </c>
      <c r="AS158" s="51">
        <f t="shared" si="83"/>
        <v>-0.20332352515066188</v>
      </c>
      <c r="AT158" s="51">
        <f t="shared" si="83"/>
        <v>-0.20332352515066188</v>
      </c>
      <c r="AU158" s="51">
        <f t="shared" si="83"/>
        <v>-0.20364774797981</v>
      </c>
      <c r="AV158" s="51">
        <f t="shared" si="83"/>
        <v>-0.20364984794040375</v>
      </c>
      <c r="AW158" s="51">
        <f t="shared" si="83"/>
        <v>-0.20334146811053677</v>
      </c>
      <c r="AX158" s="51">
        <f t="shared" si="83"/>
        <v>-0.20438266369948777</v>
      </c>
      <c r="AY158" s="51">
        <f t="shared" si="83"/>
        <v>-0.20459394936875697</v>
      </c>
      <c r="AZ158" s="51">
        <f t="shared" si="83"/>
        <v>-0.20482486103073938</v>
      </c>
      <c r="BA158" s="51">
        <f t="shared" si="83"/>
        <v>-0.20482486103073938</v>
      </c>
      <c r="BB158" s="51">
        <f t="shared" si="83"/>
        <v>-0.20499386500583638</v>
      </c>
      <c r="BC158" s="51">
        <f t="shared" si="83"/>
        <v>-0.20478423317942052</v>
      </c>
      <c r="BD158" s="51">
        <f t="shared" si="83"/>
        <v>-0.20497650632204378</v>
      </c>
      <c r="BE158" s="51">
        <f t="shared" si="83"/>
        <v>-0.20576637052594404</v>
      </c>
      <c r="BF158" s="51">
        <f t="shared" si="83"/>
        <v>-0.20576637052594404</v>
      </c>
      <c r="BG158" s="51">
        <f t="shared" si="83"/>
        <v>-0.20576637052594404</v>
      </c>
      <c r="BH158" s="51">
        <f t="shared" si="83"/>
        <v>-0.20576637052594404</v>
      </c>
      <c r="BI158" s="51">
        <f t="shared" si="83"/>
        <v>-0.20569444267817993</v>
      </c>
      <c r="BJ158" s="51">
        <f t="shared" ref="BJ158:CA158" si="86">-(1-2^BJ109)</f>
        <v>-0.20572961701721126</v>
      </c>
      <c r="BK158" s="51">
        <f t="shared" si="86"/>
        <v>-0.20623345549246874</v>
      </c>
      <c r="BL158" s="51">
        <f t="shared" si="86"/>
        <v>-0.20623345549246874</v>
      </c>
      <c r="BM158" s="51">
        <f t="shared" si="86"/>
        <v>-0.2063195671754946</v>
      </c>
      <c r="BN158" s="51">
        <f t="shared" si="86"/>
        <v>-0.2063195671754946</v>
      </c>
      <c r="BO158" s="51">
        <f t="shared" si="86"/>
        <v>-0.20838832875095392</v>
      </c>
      <c r="BP158" s="51">
        <f t="shared" si="86"/>
        <v>-0.20660739850946785</v>
      </c>
      <c r="BQ158" s="51">
        <f t="shared" si="86"/>
        <v>-0.20790664374626477</v>
      </c>
      <c r="BR158" s="51">
        <f t="shared" si="86"/>
        <v>-0.20829748963744366</v>
      </c>
      <c r="BS158" s="51">
        <f t="shared" si="86"/>
        <v>-0.20829748963744366</v>
      </c>
      <c r="BT158" s="51">
        <f t="shared" si="86"/>
        <v>-0.20829748963744366</v>
      </c>
      <c r="BU158" s="51">
        <f t="shared" si="86"/>
        <v>-0.21142970441306985</v>
      </c>
      <c r="BV158" s="51">
        <f t="shared" si="86"/>
        <v>-0.20872558234733796</v>
      </c>
      <c r="BW158" s="51">
        <f t="shared" si="86"/>
        <v>-0.21272872340817406</v>
      </c>
      <c r="BX158" s="51">
        <f t="shared" si="86"/>
        <v>-0.2156277651511046</v>
      </c>
      <c r="BY158" s="51">
        <f t="shared" si="86"/>
        <v>-0.2156277651511046</v>
      </c>
      <c r="BZ158" s="51">
        <f t="shared" si="86"/>
        <v>-0.2156277651511046</v>
      </c>
      <c r="CA158" s="51">
        <f t="shared" si="86"/>
        <v>-0.2156277651511046</v>
      </c>
      <c r="CC158" cm="1">
        <f t="array" ref="CC158">AVERAGE(IF(ISERROR(B158:CA158),"",B158:CA158))</f>
        <v>-0.21608333267696217</v>
      </c>
    </row>
    <row r="159" spans="1:81">
      <c r="A159" s="50">
        <f t="shared" si="69"/>
        <v>1995</v>
      </c>
      <c r="B159" s="51">
        <f t="shared" si="66"/>
        <v>-0.48573874002599748</v>
      </c>
      <c r="C159" s="51">
        <f t="shared" si="82"/>
        <v>-0.31717737606975882</v>
      </c>
      <c r="D159" s="51">
        <f t="shared" si="82"/>
        <v>-0.28307024525985114</v>
      </c>
      <c r="E159" s="51">
        <f t="shared" si="82"/>
        <v>-0.29438154530305038</v>
      </c>
      <c r="F159" s="51">
        <f t="shared" si="82"/>
        <v>-0.2928210825694445</v>
      </c>
      <c r="G159" s="51">
        <f t="shared" si="82"/>
        <v>-0.26732350368561464</v>
      </c>
      <c r="H159" s="51">
        <f t="shared" si="82"/>
        <v>-0.25753125772317909</v>
      </c>
      <c r="I159" s="51">
        <f t="shared" si="82"/>
        <v>-0.22277535072633525</v>
      </c>
      <c r="J159" s="51">
        <f t="shared" si="82"/>
        <v>-0.21966780413716636</v>
      </c>
      <c r="K159" s="51">
        <f t="shared" si="82"/>
        <v>-0.20955418034339068</v>
      </c>
      <c r="L159" s="51">
        <f t="shared" si="82"/>
        <v>-0.21616341965753105</v>
      </c>
      <c r="M159" s="51">
        <f t="shared" si="82"/>
        <v>-0.21619809022285275</v>
      </c>
      <c r="N159" s="51">
        <f t="shared" si="82"/>
        <v>-0.21619809022285275</v>
      </c>
      <c r="O159" s="51">
        <f t="shared" si="82"/>
        <v>-0.21390931078819808</v>
      </c>
      <c r="P159" s="51">
        <f t="shared" si="82"/>
        <v>-0.21300529088014786</v>
      </c>
      <c r="Q159" s="51">
        <f t="shared" si="82"/>
        <v>-0.22461111326534855</v>
      </c>
      <c r="R159" s="51">
        <f t="shared" si="82"/>
        <v>-0.221564059166382</v>
      </c>
      <c r="S159" s="51">
        <f t="shared" si="82"/>
        <v>-0.221564059166382</v>
      </c>
      <c r="T159" s="51">
        <f t="shared" si="82"/>
        <v>-0.22336502139218772</v>
      </c>
      <c r="U159" s="51">
        <f t="shared" si="82"/>
        <v>-0.22241474347867185</v>
      </c>
      <c r="V159" s="51">
        <f t="shared" si="82"/>
        <v>-0.2224831830532461</v>
      </c>
      <c r="W159" s="51">
        <f t="shared" si="82"/>
        <v>-0.22240157421543516</v>
      </c>
      <c r="X159" s="51">
        <f t="shared" si="82"/>
        <v>-0.22240157421543516</v>
      </c>
      <c r="Y159" s="51">
        <f t="shared" si="82"/>
        <v>-0.21928830466120153</v>
      </c>
      <c r="Z159" s="51">
        <f t="shared" si="82"/>
        <v>-0.2192537229621988</v>
      </c>
      <c r="AA159" s="51">
        <f t="shared" si="82"/>
        <v>-0.2192537229621988</v>
      </c>
      <c r="AB159" s="51">
        <f t="shared" si="82"/>
        <v>-0.2192537229621988</v>
      </c>
      <c r="AC159" s="51">
        <f t="shared" si="82"/>
        <v>-0.2192537229621988</v>
      </c>
      <c r="AD159" s="51">
        <f t="shared" si="82"/>
        <v>-0.2192537229621988</v>
      </c>
      <c r="AE159" s="51">
        <f t="shared" si="82"/>
        <v>-0.2192537229621988</v>
      </c>
      <c r="AF159" s="51">
        <f t="shared" si="82"/>
        <v>-0.2192537229621988</v>
      </c>
      <c r="AG159" s="51">
        <f t="shared" si="82"/>
        <v>-0.21943859938274446</v>
      </c>
      <c r="AH159" s="51">
        <f t="shared" si="82"/>
        <v>-0.21955516249289364</v>
      </c>
      <c r="AI159" s="51">
        <f t="shared" si="82"/>
        <v>-0.21899280940817822</v>
      </c>
      <c r="AJ159" s="51">
        <f t="shared" si="82"/>
        <v>-0.21761900702297887</v>
      </c>
      <c r="AK159" s="51">
        <f t="shared" si="82"/>
        <v>-0.21761900702297887</v>
      </c>
      <c r="AL159" s="51">
        <f t="shared" si="82"/>
        <v>-0.21761900702297887</v>
      </c>
      <c r="AM159" s="51">
        <f t="shared" si="82"/>
        <v>-0.21761900702297887</v>
      </c>
      <c r="AN159" s="51">
        <f t="shared" si="83"/>
        <v>-0.21761900702297887</v>
      </c>
      <c r="AO159" s="51">
        <f t="shared" si="83"/>
        <v>-0.21761900702297887</v>
      </c>
      <c r="AP159" s="51">
        <f t="shared" si="83"/>
        <v>-0.21778756380464703</v>
      </c>
      <c r="AQ159" s="51">
        <f t="shared" si="83"/>
        <v>-0.21866818858106707</v>
      </c>
      <c r="AR159" s="51">
        <f t="shared" si="83"/>
        <v>-0.21423525238437613</v>
      </c>
      <c r="AS159" s="51">
        <f t="shared" si="83"/>
        <v>-0.21423525238437613</v>
      </c>
      <c r="AT159" s="51">
        <f t="shared" si="83"/>
        <v>-0.21423525238437613</v>
      </c>
      <c r="AU159" s="51">
        <f t="shared" si="83"/>
        <v>-0.21448855400910793</v>
      </c>
      <c r="AV159" s="51">
        <f t="shared" si="83"/>
        <v>-0.21448171708117914</v>
      </c>
      <c r="AW159" s="51">
        <f t="shared" si="83"/>
        <v>-0.21416243306898697</v>
      </c>
      <c r="AX159" s="51">
        <f t="shared" si="83"/>
        <v>-0.21511695004762599</v>
      </c>
      <c r="AY159" s="51">
        <f t="shared" si="83"/>
        <v>-0.21531370347866752</v>
      </c>
      <c r="AZ159" s="51">
        <f t="shared" si="83"/>
        <v>-0.21564832042835436</v>
      </c>
      <c r="BA159" s="51">
        <f t="shared" si="83"/>
        <v>-0.21564832042835436</v>
      </c>
      <c r="BB159" s="51">
        <f t="shared" si="83"/>
        <v>-0.21591383192777402</v>
      </c>
      <c r="BC159" s="51">
        <f t="shared" si="83"/>
        <v>-0.21559715752019026</v>
      </c>
      <c r="BD159" s="51">
        <f t="shared" si="83"/>
        <v>-0.21574482456496347</v>
      </c>
      <c r="BE159" s="51">
        <f t="shared" si="83"/>
        <v>-0.21645930818315917</v>
      </c>
      <c r="BF159" s="51">
        <f t="shared" si="83"/>
        <v>-0.21645930818315917</v>
      </c>
      <c r="BG159" s="51">
        <f t="shared" si="83"/>
        <v>-0.21645930818315917</v>
      </c>
      <c r="BH159" s="51">
        <f t="shared" si="83"/>
        <v>-0.21645930818315917</v>
      </c>
      <c r="BI159" s="51">
        <f t="shared" si="83"/>
        <v>-0.21638663489682186</v>
      </c>
      <c r="BJ159" s="51">
        <f t="shared" ref="BJ159:CA159" si="87">-(1-2^BJ110)</f>
        <v>-0.21651741979934125</v>
      </c>
      <c r="BK159" s="51">
        <f t="shared" si="87"/>
        <v>-0.21712766560809882</v>
      </c>
      <c r="BL159" s="51">
        <f t="shared" si="87"/>
        <v>-0.21712766560809882</v>
      </c>
      <c r="BM159" s="51">
        <f t="shared" si="87"/>
        <v>-0.21720783507464547</v>
      </c>
      <c r="BN159" s="51">
        <f t="shared" si="87"/>
        <v>-0.21720783507464547</v>
      </c>
      <c r="BO159" s="51">
        <f t="shared" si="87"/>
        <v>-0.21954694920553552</v>
      </c>
      <c r="BP159" s="51">
        <f t="shared" si="87"/>
        <v>-0.21755675372408345</v>
      </c>
      <c r="BQ159" s="51">
        <f t="shared" si="87"/>
        <v>-0.21879230979017295</v>
      </c>
      <c r="BR159" s="51">
        <f t="shared" si="87"/>
        <v>-0.21924267394444019</v>
      </c>
      <c r="BS159" s="51">
        <f t="shared" si="87"/>
        <v>-0.21924267394444019</v>
      </c>
      <c r="BT159" s="51">
        <f t="shared" si="87"/>
        <v>-0.21924267394444019</v>
      </c>
      <c r="BU159" s="51">
        <f t="shared" si="87"/>
        <v>-0.22241722969804745</v>
      </c>
      <c r="BV159" s="51">
        <f t="shared" si="87"/>
        <v>-0.21986130942912663</v>
      </c>
      <c r="BW159" s="51">
        <f t="shared" si="87"/>
        <v>-0.22508352074177718</v>
      </c>
      <c r="BX159" s="51">
        <f t="shared" si="87"/>
        <v>-0.22832557952851351</v>
      </c>
      <c r="BY159" s="51">
        <f t="shared" si="87"/>
        <v>-0.22832557952851351</v>
      </c>
      <c r="BZ159" s="51">
        <f t="shared" si="87"/>
        <v>-0.22832557952851351</v>
      </c>
      <c r="CA159" s="51">
        <f t="shared" si="87"/>
        <v>-0.22832557952851351</v>
      </c>
      <c r="CC159" cm="1">
        <f t="array" ref="CC159">AVERAGE(IF(ISERROR(B159:CA159),"",B159:CA159))</f>
        <v>-0.22714184125398956</v>
      </c>
    </row>
    <row r="160" spans="1:81">
      <c r="A160" s="50">
        <f t="shared" si="69"/>
        <v>1996</v>
      </c>
      <c r="B160" s="51">
        <f t="shared" si="66"/>
        <v>-0.48573874002599748</v>
      </c>
      <c r="C160" s="51">
        <f t="shared" si="82"/>
        <v>-0.34827321037907655</v>
      </c>
      <c r="D160" s="51">
        <f t="shared" si="82"/>
        <v>-0.3084808330395008</v>
      </c>
      <c r="E160" s="51">
        <f t="shared" si="82"/>
        <v>-0.31967409072121766</v>
      </c>
      <c r="F160" s="51">
        <f t="shared" si="82"/>
        <v>-0.31793142159546772</v>
      </c>
      <c r="G160" s="51">
        <f t="shared" si="82"/>
        <v>-0.28151247564009207</v>
      </c>
      <c r="H160" s="51">
        <f t="shared" si="82"/>
        <v>-0.27229268529103567</v>
      </c>
      <c r="I160" s="51">
        <f t="shared" si="82"/>
        <v>-0.22955966755005774</v>
      </c>
      <c r="J160" s="51">
        <f t="shared" si="82"/>
        <v>-0.22614416766865686</v>
      </c>
      <c r="K160" s="51">
        <f t="shared" si="82"/>
        <v>-0.21677896307150912</v>
      </c>
      <c r="L160" s="51">
        <f t="shared" si="82"/>
        <v>-0.21964973993756587</v>
      </c>
      <c r="M160" s="51">
        <f t="shared" si="82"/>
        <v>-0.21968042987817371</v>
      </c>
      <c r="N160" s="51">
        <f t="shared" si="82"/>
        <v>-0.21968042987817371</v>
      </c>
      <c r="O160" s="51">
        <f t="shared" si="82"/>
        <v>-0.21749247347019907</v>
      </c>
      <c r="P160" s="51">
        <f t="shared" si="82"/>
        <v>-0.21714550700464208</v>
      </c>
      <c r="Q160" s="51">
        <f t="shared" si="82"/>
        <v>-0.22953289237754348</v>
      </c>
      <c r="R160" s="51">
        <f t="shared" si="82"/>
        <v>-0.22673453404144683</v>
      </c>
      <c r="S160" s="51">
        <f t="shared" si="82"/>
        <v>-0.22673453404144683</v>
      </c>
      <c r="T160" s="51">
        <f t="shared" si="82"/>
        <v>-0.22822975249020416</v>
      </c>
      <c r="U160" s="51">
        <f t="shared" si="82"/>
        <v>-0.22740186073945312</v>
      </c>
      <c r="V160" s="51">
        <f t="shared" si="82"/>
        <v>-0.22746381265248028</v>
      </c>
      <c r="W160" s="51">
        <f t="shared" si="82"/>
        <v>-0.22738245267946267</v>
      </c>
      <c r="X160" s="51">
        <f t="shared" si="82"/>
        <v>-0.22738245267946267</v>
      </c>
      <c r="Y160" s="51">
        <f t="shared" si="82"/>
        <v>-0.22425084816697916</v>
      </c>
      <c r="Z160" s="51">
        <f t="shared" si="82"/>
        <v>-0.22421412001483287</v>
      </c>
      <c r="AA160" s="51">
        <f t="shared" si="82"/>
        <v>-0.22421412001483287</v>
      </c>
      <c r="AB160" s="51">
        <f t="shared" si="82"/>
        <v>-0.22421412001483287</v>
      </c>
      <c r="AC160" s="51">
        <f t="shared" si="82"/>
        <v>-0.22421412001483287</v>
      </c>
      <c r="AD160" s="51">
        <f t="shared" si="82"/>
        <v>-0.22421412001483287</v>
      </c>
      <c r="AE160" s="51">
        <f t="shared" si="82"/>
        <v>-0.22421412001483287</v>
      </c>
      <c r="AF160" s="51">
        <f t="shared" si="82"/>
        <v>-0.22421412001483287</v>
      </c>
      <c r="AG160" s="51">
        <f t="shared" si="82"/>
        <v>-0.22403375621395716</v>
      </c>
      <c r="AH160" s="51">
        <f t="shared" si="82"/>
        <v>-0.22422953955490044</v>
      </c>
      <c r="AI160" s="51">
        <f t="shared" si="82"/>
        <v>-0.22367446559236726</v>
      </c>
      <c r="AJ160" s="51">
        <f t="shared" si="82"/>
        <v>-0.22245643041185736</v>
      </c>
      <c r="AK160" s="51">
        <f t="shared" si="82"/>
        <v>-0.22245643041185736</v>
      </c>
      <c r="AL160" s="51">
        <f t="shared" si="82"/>
        <v>-0.22245643041185736</v>
      </c>
      <c r="AM160" s="51">
        <f t="shared" si="82"/>
        <v>-0.22245643041185736</v>
      </c>
      <c r="AN160" s="51">
        <f t="shared" si="83"/>
        <v>-0.22245643041185736</v>
      </c>
      <c r="AO160" s="51">
        <f t="shared" si="83"/>
        <v>-0.22245643041185736</v>
      </c>
      <c r="AP160" s="51">
        <f t="shared" si="83"/>
        <v>-0.2226163032819366</v>
      </c>
      <c r="AQ160" s="51">
        <f t="shared" si="83"/>
        <v>-0.22334866273568099</v>
      </c>
      <c r="AR160" s="51">
        <f t="shared" si="83"/>
        <v>-0.21934236676549224</v>
      </c>
      <c r="AS160" s="51">
        <f t="shared" si="83"/>
        <v>-0.21934236676549224</v>
      </c>
      <c r="AT160" s="51">
        <f t="shared" si="83"/>
        <v>-0.21934236676549224</v>
      </c>
      <c r="AU160" s="51">
        <f t="shared" si="83"/>
        <v>-0.2200107001260786</v>
      </c>
      <c r="AV160" s="51">
        <f t="shared" si="83"/>
        <v>-0.21999998837640156</v>
      </c>
      <c r="AW160" s="51">
        <f t="shared" si="83"/>
        <v>-0.21968546428117841</v>
      </c>
      <c r="AX160" s="51">
        <f t="shared" si="83"/>
        <v>-0.22052224268704934</v>
      </c>
      <c r="AY160" s="51">
        <f t="shared" si="83"/>
        <v>-0.22070636828199319</v>
      </c>
      <c r="AZ160" s="51">
        <f t="shared" si="83"/>
        <v>-0.22110269647968661</v>
      </c>
      <c r="BA160" s="51">
        <f t="shared" si="83"/>
        <v>-0.22110269647968661</v>
      </c>
      <c r="BB160" s="51">
        <f t="shared" si="83"/>
        <v>-0.22156361912079281</v>
      </c>
      <c r="BC160" s="51">
        <f t="shared" si="83"/>
        <v>-0.22135087681962518</v>
      </c>
      <c r="BD160" s="51">
        <f t="shared" si="83"/>
        <v>-0.22148430021321208</v>
      </c>
      <c r="BE160" s="51">
        <f t="shared" si="83"/>
        <v>-0.22242145589515072</v>
      </c>
      <c r="BF160" s="51">
        <f t="shared" si="83"/>
        <v>-0.22242145589515072</v>
      </c>
      <c r="BG160" s="51">
        <f t="shared" si="83"/>
        <v>-0.22242145589515072</v>
      </c>
      <c r="BH160" s="51">
        <f t="shared" si="83"/>
        <v>-0.22242145589515072</v>
      </c>
      <c r="BI160" s="51">
        <f t="shared" si="83"/>
        <v>-0.22235038676412822</v>
      </c>
      <c r="BJ160" s="51">
        <f t="shared" ref="BJ160:CA160" si="88">-(1-2^BJ111)</f>
        <v>-0.22261375060401967</v>
      </c>
      <c r="BK160" s="51">
        <f t="shared" si="88"/>
        <v>-0.22326729987573268</v>
      </c>
      <c r="BL160" s="51">
        <f t="shared" si="88"/>
        <v>-0.22326729987573268</v>
      </c>
      <c r="BM160" s="51">
        <f t="shared" si="88"/>
        <v>-0.22334228491043806</v>
      </c>
      <c r="BN160" s="51">
        <f t="shared" si="88"/>
        <v>-0.22334228491043806</v>
      </c>
      <c r="BO160" s="51">
        <f t="shared" si="88"/>
        <v>-0.22591466530850046</v>
      </c>
      <c r="BP160" s="51">
        <f t="shared" si="88"/>
        <v>-0.22392159257658228</v>
      </c>
      <c r="BQ160" s="51">
        <f t="shared" si="88"/>
        <v>-0.2250179875706485</v>
      </c>
      <c r="BR160" s="51">
        <f t="shared" si="88"/>
        <v>-0.2253998490388649</v>
      </c>
      <c r="BS160" s="51">
        <f t="shared" si="88"/>
        <v>-0.2253998490388649</v>
      </c>
      <c r="BT160" s="51">
        <f t="shared" si="88"/>
        <v>-0.2253998490388649</v>
      </c>
      <c r="BU160" s="51">
        <f t="shared" si="88"/>
        <v>-0.22924974377572993</v>
      </c>
      <c r="BV160" s="51">
        <f t="shared" si="88"/>
        <v>-0.22684134192544725</v>
      </c>
      <c r="BW160" s="51">
        <f t="shared" si="88"/>
        <v>-0.23270614493363995</v>
      </c>
      <c r="BX160" s="51">
        <f t="shared" si="88"/>
        <v>-0.23681515841705669</v>
      </c>
      <c r="BY160" s="51">
        <f t="shared" si="88"/>
        <v>-0.23681515841705669</v>
      </c>
      <c r="BZ160" s="51">
        <f t="shared" si="88"/>
        <v>-0.23681515841705669</v>
      </c>
      <c r="CA160" s="51">
        <f t="shared" si="88"/>
        <v>-0.23681515841705669</v>
      </c>
      <c r="CC160" cm="1">
        <f t="array" ref="CC160">AVERAGE(IF(ISERROR(B160:CA160),"",B160:CA160))</f>
        <v>-0.23394647391708071</v>
      </c>
    </row>
    <row r="161" spans="1:81">
      <c r="A161" s="50">
        <f t="shared" si="69"/>
        <v>1997</v>
      </c>
      <c r="B161" s="51">
        <f t="shared" si="66"/>
        <v>-0.48573874002599748</v>
      </c>
      <c r="C161" s="51">
        <f t="shared" si="82"/>
        <v>-0.34791033624534529</v>
      </c>
      <c r="D161" s="51">
        <f t="shared" si="82"/>
        <v>-0.30972959867932603</v>
      </c>
      <c r="E161" s="51">
        <f t="shared" si="82"/>
        <v>-0.32049211809905864</v>
      </c>
      <c r="F161" s="51">
        <f t="shared" si="82"/>
        <v>-0.31881005675574703</v>
      </c>
      <c r="G161" s="51">
        <f t="shared" si="82"/>
        <v>-0.28604435308325094</v>
      </c>
      <c r="H161" s="51">
        <f t="shared" si="82"/>
        <v>-0.27471451543545733</v>
      </c>
      <c r="I161" s="51">
        <f t="shared" si="82"/>
        <v>-0.23429730253373249</v>
      </c>
      <c r="J161" s="51">
        <f t="shared" si="82"/>
        <v>-0.23083593015574111</v>
      </c>
      <c r="K161" s="51">
        <f t="shared" si="82"/>
        <v>-0.22053850536577491</v>
      </c>
      <c r="L161" s="51">
        <f t="shared" si="82"/>
        <v>-0.22657092210797269</v>
      </c>
      <c r="M161" s="51">
        <f t="shared" si="82"/>
        <v>-0.22659743832528945</v>
      </c>
      <c r="N161" s="51">
        <f t="shared" si="82"/>
        <v>-0.22659743832528945</v>
      </c>
      <c r="O161" s="51">
        <f t="shared" si="82"/>
        <v>-0.22434044937872766</v>
      </c>
      <c r="P161" s="51">
        <f t="shared" si="82"/>
        <v>-0.22402654726547022</v>
      </c>
      <c r="Q161" s="51">
        <f t="shared" si="82"/>
        <v>-0.23627141184994671</v>
      </c>
      <c r="R161" s="51">
        <f t="shared" si="82"/>
        <v>-0.2334080658347254</v>
      </c>
      <c r="S161" s="51">
        <f t="shared" si="82"/>
        <v>-0.2334080658347254</v>
      </c>
      <c r="T161" s="51">
        <f t="shared" si="82"/>
        <v>-0.23464269701488494</v>
      </c>
      <c r="U161" s="51">
        <f t="shared" si="82"/>
        <v>-0.23389227061222173</v>
      </c>
      <c r="V161" s="51">
        <f t="shared" si="82"/>
        <v>-0.23394856019190036</v>
      </c>
      <c r="W161" s="51">
        <f t="shared" si="82"/>
        <v>-0.23386493670485309</v>
      </c>
      <c r="X161" s="51">
        <f t="shared" si="82"/>
        <v>-0.23399533790636273</v>
      </c>
      <c r="Y161" s="51">
        <f t="shared" si="82"/>
        <v>-0.23081568305143307</v>
      </c>
      <c r="Z161" s="51">
        <f t="shared" si="82"/>
        <v>-0.23077522763782188</v>
      </c>
      <c r="AA161" s="51">
        <f t="shared" si="82"/>
        <v>-0.23077522763782188</v>
      </c>
      <c r="AB161" s="51">
        <f t="shared" si="82"/>
        <v>-0.23077522763782188</v>
      </c>
      <c r="AC161" s="51">
        <f t="shared" si="82"/>
        <v>-0.23077522763782188</v>
      </c>
      <c r="AD161" s="51">
        <f t="shared" si="82"/>
        <v>-0.23077522763782188</v>
      </c>
      <c r="AE161" s="51">
        <f t="shared" si="82"/>
        <v>-0.23077522763782188</v>
      </c>
      <c r="AF161" s="51">
        <f t="shared" si="82"/>
        <v>-0.23077522763782188</v>
      </c>
      <c r="AG161" s="51">
        <f t="shared" si="82"/>
        <v>-0.23023500552129095</v>
      </c>
      <c r="AH161" s="51">
        <f t="shared" si="82"/>
        <v>-0.23042322005488669</v>
      </c>
      <c r="AI161" s="51">
        <f t="shared" si="82"/>
        <v>-0.22985883663146689</v>
      </c>
      <c r="AJ161" s="51">
        <f t="shared" si="82"/>
        <v>-0.22871109164716197</v>
      </c>
      <c r="AK161" s="51">
        <f t="shared" si="82"/>
        <v>-0.22871109164716197</v>
      </c>
      <c r="AL161" s="51">
        <f t="shared" si="82"/>
        <v>-0.22871109164716197</v>
      </c>
      <c r="AM161" s="51">
        <f t="shared" si="82"/>
        <v>-0.22871109164716197</v>
      </c>
      <c r="AN161" s="51">
        <f t="shared" si="83"/>
        <v>-0.22871109164716197</v>
      </c>
      <c r="AO161" s="51">
        <f t="shared" si="83"/>
        <v>-0.22871109164716197</v>
      </c>
      <c r="AP161" s="51">
        <f t="shared" si="83"/>
        <v>-0.22886570777495485</v>
      </c>
      <c r="AQ161" s="51">
        <f t="shared" si="83"/>
        <v>-0.23011522780610538</v>
      </c>
      <c r="AR161" s="51">
        <f t="shared" si="83"/>
        <v>-0.22606003053370438</v>
      </c>
      <c r="AS161" s="51">
        <f t="shared" si="83"/>
        <v>-0.22606003053370438</v>
      </c>
      <c r="AT161" s="51">
        <f t="shared" si="83"/>
        <v>-0.22615291852826014</v>
      </c>
      <c r="AU161" s="51">
        <f t="shared" si="83"/>
        <v>-0.22682208629014122</v>
      </c>
      <c r="AV161" s="51">
        <f t="shared" si="83"/>
        <v>-0.22680676296557412</v>
      </c>
      <c r="AW161" s="51">
        <f t="shared" si="83"/>
        <v>-0.22659634068890677</v>
      </c>
      <c r="AX161" s="51">
        <f t="shared" si="83"/>
        <v>-0.22781524672969211</v>
      </c>
      <c r="AY161" s="51">
        <f t="shared" si="83"/>
        <v>-0.22798972753970215</v>
      </c>
      <c r="AZ161" s="51">
        <f t="shared" si="83"/>
        <v>-0.22849227965839669</v>
      </c>
      <c r="BA161" s="51">
        <f t="shared" si="83"/>
        <v>-0.22849227965839669</v>
      </c>
      <c r="BB161" s="51">
        <f t="shared" si="83"/>
        <v>-0.22849826868193768</v>
      </c>
      <c r="BC161" s="51">
        <f t="shared" si="83"/>
        <v>-0.22827450432208152</v>
      </c>
      <c r="BD161" s="51">
        <f t="shared" si="83"/>
        <v>-0.22839526710358782</v>
      </c>
      <c r="BE161" s="51">
        <f t="shared" si="83"/>
        <v>-0.22966076042044503</v>
      </c>
      <c r="BF161" s="51">
        <f t="shared" si="83"/>
        <v>-0.22966076042044503</v>
      </c>
      <c r="BG161" s="51">
        <f t="shared" si="83"/>
        <v>-0.22966076042044503</v>
      </c>
      <c r="BH161" s="51">
        <f t="shared" si="83"/>
        <v>-0.22966076042044503</v>
      </c>
      <c r="BI161" s="51">
        <f t="shared" si="83"/>
        <v>-0.22958991018490194</v>
      </c>
      <c r="BJ161" s="51">
        <f t="shared" ref="BJ161:CA161" si="89">-(1-2^BJ112)</f>
        <v>-0.22994224942232355</v>
      </c>
      <c r="BK161" s="51">
        <f t="shared" si="89"/>
        <v>-0.2304735125410875</v>
      </c>
      <c r="BL161" s="51">
        <f t="shared" si="89"/>
        <v>-0.2304735125410875</v>
      </c>
      <c r="BM161" s="51">
        <f t="shared" si="89"/>
        <v>-0.23054443225848109</v>
      </c>
      <c r="BN161" s="51">
        <f t="shared" si="89"/>
        <v>-0.23054443225848109</v>
      </c>
      <c r="BO161" s="51">
        <f t="shared" si="89"/>
        <v>-0.23353306384032302</v>
      </c>
      <c r="BP161" s="51">
        <f t="shared" si="89"/>
        <v>-0.23140321256046037</v>
      </c>
      <c r="BQ161" s="51">
        <f t="shared" si="89"/>
        <v>-0.23251759096685731</v>
      </c>
      <c r="BR161" s="51">
        <f t="shared" si="89"/>
        <v>-0.23287871857797215</v>
      </c>
      <c r="BS161" s="51">
        <f t="shared" si="89"/>
        <v>-0.23287871857797215</v>
      </c>
      <c r="BT161" s="51">
        <f t="shared" si="89"/>
        <v>-0.23287871857797215</v>
      </c>
      <c r="BU161" s="51">
        <f t="shared" si="89"/>
        <v>-0.23705277655687329</v>
      </c>
      <c r="BV161" s="51">
        <f t="shared" si="89"/>
        <v>-0.23504381580963984</v>
      </c>
      <c r="BW161" s="51">
        <f t="shared" si="89"/>
        <v>-0.24220572419470343</v>
      </c>
      <c r="BX161" s="51">
        <f t="shared" si="89"/>
        <v>-0.24665406003681267</v>
      </c>
      <c r="BY161" s="51">
        <f t="shared" si="89"/>
        <v>-0.24665406003681267</v>
      </c>
      <c r="BZ161" s="51">
        <f t="shared" si="89"/>
        <v>-0.24665406003681267</v>
      </c>
      <c r="CA161" s="51">
        <f t="shared" si="89"/>
        <v>-0.24665406003681267</v>
      </c>
      <c r="CC161" cm="1">
        <f t="array" ref="CC161">AVERAGE(IF(ISERROR(B161:CA161),"",B161:CA161))</f>
        <v>-0.2404148440493836</v>
      </c>
    </row>
    <row r="162" spans="1:81">
      <c r="A162" s="50">
        <f t="shared" si="69"/>
        <v>1998</v>
      </c>
      <c r="B162" s="51">
        <f t="shared" si="66"/>
        <v>-0.48573874002599748</v>
      </c>
      <c r="C162" s="51">
        <f t="shared" si="82"/>
        <v>-0.36356578232231618</v>
      </c>
      <c r="D162" s="51">
        <f t="shared" si="82"/>
        <v>-0.32517850250902991</v>
      </c>
      <c r="E162" s="51">
        <f t="shared" si="82"/>
        <v>-0.33566509514442444</v>
      </c>
      <c r="F162" s="51">
        <f t="shared" si="82"/>
        <v>-0.33391570525249792</v>
      </c>
      <c r="G162" s="51">
        <f t="shared" si="82"/>
        <v>-0.29677308575264738</v>
      </c>
      <c r="H162" s="51">
        <f t="shared" si="82"/>
        <v>-0.28908198555529763</v>
      </c>
      <c r="I162" s="51">
        <f t="shared" si="82"/>
        <v>-0.24409044149258963</v>
      </c>
      <c r="J162" s="51">
        <f t="shared" si="82"/>
        <v>-0.24034972541898936</v>
      </c>
      <c r="K162" s="51">
        <f t="shared" si="82"/>
        <v>-0.22820728140023538</v>
      </c>
      <c r="L162" s="51">
        <f t="shared" si="82"/>
        <v>-0.23231637812823036</v>
      </c>
      <c r="M162" s="51">
        <f t="shared" si="82"/>
        <v>-0.23233945840614401</v>
      </c>
      <c r="N162" s="51">
        <f t="shared" si="82"/>
        <v>-0.23233945840614401</v>
      </c>
      <c r="O162" s="51">
        <f t="shared" si="82"/>
        <v>-0.23037919804040674</v>
      </c>
      <c r="P162" s="51">
        <f t="shared" si="82"/>
        <v>-0.22978256650706375</v>
      </c>
      <c r="Q162" s="51">
        <f t="shared" si="82"/>
        <v>-0.24341755849878799</v>
      </c>
      <c r="R162" s="51">
        <f t="shared" si="82"/>
        <v>-0.24057834553646074</v>
      </c>
      <c r="S162" s="51">
        <f t="shared" si="82"/>
        <v>-0.24057834553646074</v>
      </c>
      <c r="T162" s="51">
        <f t="shared" si="82"/>
        <v>-0.24166451011907086</v>
      </c>
      <c r="U162" s="51">
        <f t="shared" si="82"/>
        <v>-0.24085708290617203</v>
      </c>
      <c r="V162" s="51">
        <f t="shared" si="82"/>
        <v>-0.24090801056761746</v>
      </c>
      <c r="W162" s="51">
        <f t="shared" si="82"/>
        <v>-0.24082181111057677</v>
      </c>
      <c r="X162" s="51">
        <f t="shared" si="82"/>
        <v>-0.2409480244545924</v>
      </c>
      <c r="Y162" s="51">
        <f t="shared" si="82"/>
        <v>-0.23771436289015901</v>
      </c>
      <c r="Z162" s="51">
        <f t="shared" si="82"/>
        <v>-0.23767020139233352</v>
      </c>
      <c r="AA162" s="51">
        <f t="shared" si="82"/>
        <v>-0.23767020139233352</v>
      </c>
      <c r="AB162" s="51">
        <f t="shared" si="82"/>
        <v>-0.23767020139233352</v>
      </c>
      <c r="AC162" s="51">
        <f t="shared" si="82"/>
        <v>-0.23767020139233352</v>
      </c>
      <c r="AD162" s="51">
        <f t="shared" si="82"/>
        <v>-0.23767020139233352</v>
      </c>
      <c r="AE162" s="51">
        <f t="shared" si="82"/>
        <v>-0.23767020139233352</v>
      </c>
      <c r="AF162" s="51">
        <f t="shared" si="82"/>
        <v>-0.23767020139233352</v>
      </c>
      <c r="AG162" s="51">
        <f t="shared" si="82"/>
        <v>-0.23780336881808073</v>
      </c>
      <c r="AH162" s="51">
        <f t="shared" si="82"/>
        <v>-0.23798433755676962</v>
      </c>
      <c r="AI162" s="51">
        <f t="shared" si="82"/>
        <v>-0.23737703949632483</v>
      </c>
      <c r="AJ162" s="51">
        <f t="shared" si="82"/>
        <v>-0.23619342362196039</v>
      </c>
      <c r="AK162" s="51">
        <f t="shared" si="82"/>
        <v>-0.23619342362196039</v>
      </c>
      <c r="AL162" s="51">
        <f t="shared" si="82"/>
        <v>-0.23619342362196039</v>
      </c>
      <c r="AM162" s="51">
        <f t="shared" si="82"/>
        <v>-0.23619342362196039</v>
      </c>
      <c r="AN162" s="51">
        <f t="shared" si="83"/>
        <v>-0.23619342362196039</v>
      </c>
      <c r="AO162" s="51">
        <f t="shared" si="83"/>
        <v>-0.23619342362196039</v>
      </c>
      <c r="AP162" s="51">
        <f t="shared" si="83"/>
        <v>-0.23634310027014682</v>
      </c>
      <c r="AQ162" s="51">
        <f t="shared" si="83"/>
        <v>-0.2374759484480512</v>
      </c>
      <c r="AR162" s="51">
        <f t="shared" si="83"/>
        <v>-0.23332853115466634</v>
      </c>
      <c r="AS162" s="51">
        <f t="shared" si="83"/>
        <v>-0.23332853115466634</v>
      </c>
      <c r="AT162" s="51">
        <f t="shared" si="83"/>
        <v>-0.23354210310204304</v>
      </c>
      <c r="AU162" s="51">
        <f t="shared" si="83"/>
        <v>-0.23436757219128901</v>
      </c>
      <c r="AV162" s="51">
        <f t="shared" si="83"/>
        <v>-0.23434747496512842</v>
      </c>
      <c r="AW162" s="51">
        <f t="shared" si="83"/>
        <v>-0.23412981021192347</v>
      </c>
      <c r="AX162" s="51">
        <f t="shared" si="83"/>
        <v>-0.23543380539781733</v>
      </c>
      <c r="AY162" s="51">
        <f t="shared" si="83"/>
        <v>-0.23559916414030246</v>
      </c>
      <c r="AZ162" s="51">
        <f t="shared" si="83"/>
        <v>-0.23613269132740722</v>
      </c>
      <c r="BA162" s="51">
        <f t="shared" si="83"/>
        <v>-0.23613269132740722</v>
      </c>
      <c r="BB162" s="51">
        <f t="shared" si="83"/>
        <v>-0.23600954639637783</v>
      </c>
      <c r="BC162" s="51">
        <f t="shared" si="83"/>
        <v>-0.23595962059969278</v>
      </c>
      <c r="BD162" s="51">
        <f t="shared" si="83"/>
        <v>-0.23605784460574519</v>
      </c>
      <c r="BE162" s="51">
        <f t="shared" si="83"/>
        <v>-0.23801396601368463</v>
      </c>
      <c r="BF162" s="51">
        <f t="shared" si="83"/>
        <v>-0.23801396601368463</v>
      </c>
      <c r="BG162" s="51">
        <f t="shared" si="83"/>
        <v>-0.23801396601368463</v>
      </c>
      <c r="BH162" s="51">
        <f t="shared" si="83"/>
        <v>-0.23801396601368463</v>
      </c>
      <c r="BI162" s="51">
        <f t="shared" si="83"/>
        <v>-0.23794287960030747</v>
      </c>
      <c r="BJ162" s="51">
        <f t="shared" ref="BJ162:CA162" si="90">-(1-2^BJ113)</f>
        <v>-0.23892209792839669</v>
      </c>
      <c r="BK162" s="51">
        <f t="shared" si="90"/>
        <v>-0.23939897845667746</v>
      </c>
      <c r="BL162" s="51">
        <f t="shared" si="90"/>
        <v>-0.23939897845667746</v>
      </c>
      <c r="BM162" s="51">
        <f t="shared" si="90"/>
        <v>-0.23946597864389585</v>
      </c>
      <c r="BN162" s="51">
        <f t="shared" si="90"/>
        <v>-0.23946597864389585</v>
      </c>
      <c r="BO162" s="51">
        <f t="shared" si="90"/>
        <v>-0.24270462080595201</v>
      </c>
      <c r="BP162" s="51">
        <f t="shared" si="90"/>
        <v>-0.24013859290649431</v>
      </c>
      <c r="BQ162" s="51">
        <f t="shared" si="90"/>
        <v>-0.24122631054626098</v>
      </c>
      <c r="BR162" s="51">
        <f t="shared" si="90"/>
        <v>-0.24155567266200506</v>
      </c>
      <c r="BS162" s="51">
        <f t="shared" si="90"/>
        <v>-0.24155567266200506</v>
      </c>
      <c r="BT162" s="51">
        <f t="shared" si="90"/>
        <v>-0.24155567266200506</v>
      </c>
      <c r="BU162" s="51">
        <f t="shared" si="90"/>
        <v>-0.24600995903937128</v>
      </c>
      <c r="BV162" s="51">
        <f t="shared" si="90"/>
        <v>-0.24403284090083166</v>
      </c>
      <c r="BW162" s="51">
        <f t="shared" si="90"/>
        <v>-0.25334831545160641</v>
      </c>
      <c r="BX162" s="51">
        <f t="shared" si="90"/>
        <v>-0.25805552231254103</v>
      </c>
      <c r="BY162" s="51">
        <f t="shared" si="90"/>
        <v>-0.25805552231254103</v>
      </c>
      <c r="BZ162" s="51">
        <f t="shared" si="90"/>
        <v>-0.25822718364245045</v>
      </c>
      <c r="CA162" s="51">
        <f t="shared" si="90"/>
        <v>-0.25822718364245045</v>
      </c>
      <c r="CC162" cm="1">
        <f t="array" ref="CC162">AVERAGE(IF(ISERROR(B162:CA162),"",B162:CA162))</f>
        <v>-0.2487276976148072</v>
      </c>
    </row>
    <row r="163" spans="1:81">
      <c r="A163" s="50">
        <f t="shared" si="69"/>
        <v>1999</v>
      </c>
      <c r="B163" s="51">
        <f t="shared" si="66"/>
        <v>-0.48573874002599748</v>
      </c>
      <c r="C163" s="51">
        <f t="shared" si="82"/>
        <v>-0.36434739680380035</v>
      </c>
      <c r="D163" s="51">
        <f t="shared" si="82"/>
        <v>-0.33359995240911045</v>
      </c>
      <c r="E163" s="51">
        <f t="shared" si="82"/>
        <v>-0.33426074947728257</v>
      </c>
      <c r="F163" s="51">
        <f t="shared" si="82"/>
        <v>-0.33263675812510252</v>
      </c>
      <c r="G163" s="51">
        <f t="shared" si="82"/>
        <v>-0.2995112526319913</v>
      </c>
      <c r="H163" s="51">
        <f t="shared" si="82"/>
        <v>-0.28709919301860876</v>
      </c>
      <c r="I163" s="51">
        <f t="shared" si="82"/>
        <v>-0.24459782427024623</v>
      </c>
      <c r="J163" s="51">
        <f t="shared" ref="C163:AM169" si="91">-(1-2^J114)</f>
        <v>-0.24095546567227855</v>
      </c>
      <c r="K163" s="51">
        <f t="shared" si="91"/>
        <v>-0.23134022544885946</v>
      </c>
      <c r="L163" s="51">
        <f t="shared" si="91"/>
        <v>-0.23371493059618831</v>
      </c>
      <c r="M163" s="51">
        <f t="shared" si="91"/>
        <v>-0.23373630732445994</v>
      </c>
      <c r="N163" s="51">
        <f t="shared" si="91"/>
        <v>-0.23393555698775104</v>
      </c>
      <c r="O163" s="51">
        <f t="shared" si="91"/>
        <v>-0.23214435101504627</v>
      </c>
      <c r="P163" s="51">
        <f t="shared" si="91"/>
        <v>-0.23174958093067244</v>
      </c>
      <c r="Q163" s="51">
        <f t="shared" si="91"/>
        <v>-0.24731885407197063</v>
      </c>
      <c r="R163" s="51">
        <f t="shared" si="91"/>
        <v>-0.24470439421557089</v>
      </c>
      <c r="S163" s="51">
        <f t="shared" si="91"/>
        <v>-0.24470439421557089</v>
      </c>
      <c r="T163" s="51">
        <f t="shared" si="91"/>
        <v>-0.24561097077081684</v>
      </c>
      <c r="U163" s="51">
        <f t="shared" si="91"/>
        <v>-0.24477874136753941</v>
      </c>
      <c r="V163" s="51">
        <f t="shared" si="91"/>
        <v>-0.2448256687070306</v>
      </c>
      <c r="W163" s="51">
        <f t="shared" si="91"/>
        <v>-0.24474022098789383</v>
      </c>
      <c r="X163" s="51">
        <f t="shared" si="91"/>
        <v>-0.24486122304801483</v>
      </c>
      <c r="Y163" s="51">
        <f t="shared" si="91"/>
        <v>-0.24168790958738762</v>
      </c>
      <c r="Z163" s="51">
        <f t="shared" si="91"/>
        <v>-0.24164278872366773</v>
      </c>
      <c r="AA163" s="51">
        <f t="shared" si="91"/>
        <v>-0.24162874642200816</v>
      </c>
      <c r="AB163" s="51">
        <f t="shared" si="91"/>
        <v>-0.24162874642200816</v>
      </c>
      <c r="AC163" s="51">
        <f t="shared" si="91"/>
        <v>-0.24162874642200816</v>
      </c>
      <c r="AD163" s="51">
        <f t="shared" si="91"/>
        <v>-0.24162874642200816</v>
      </c>
      <c r="AE163" s="51">
        <f t="shared" si="91"/>
        <v>-0.24162874642200816</v>
      </c>
      <c r="AF163" s="51">
        <f t="shared" si="91"/>
        <v>-0.24162874642200816</v>
      </c>
      <c r="AG163" s="51">
        <f t="shared" si="91"/>
        <v>-0.2417342629108834</v>
      </c>
      <c r="AH163" s="51">
        <f t="shared" si="91"/>
        <v>-0.2419074437088502</v>
      </c>
      <c r="AI163" s="51">
        <f t="shared" si="91"/>
        <v>-0.24131445316889988</v>
      </c>
      <c r="AJ163" s="51">
        <f t="shared" si="91"/>
        <v>-0.240000605332511</v>
      </c>
      <c r="AK163" s="51">
        <f t="shared" si="91"/>
        <v>-0.240000605332511</v>
      </c>
      <c r="AL163" s="51">
        <f t="shared" si="91"/>
        <v>-0.240000605332511</v>
      </c>
      <c r="AM163" s="51">
        <f t="shared" si="91"/>
        <v>-0.240000605332511</v>
      </c>
      <c r="AN163" s="51">
        <f t="shared" si="83"/>
        <v>-0.240000605332511</v>
      </c>
      <c r="AO163" s="51">
        <f t="shared" si="83"/>
        <v>-0.240000605332511</v>
      </c>
      <c r="AP163" s="51">
        <f t="shared" si="83"/>
        <v>-0.24014424086765229</v>
      </c>
      <c r="AQ163" s="51">
        <f t="shared" si="83"/>
        <v>-0.24127826891802429</v>
      </c>
      <c r="AR163" s="51">
        <f t="shared" si="83"/>
        <v>-0.2369387884926244</v>
      </c>
      <c r="AS163" s="51">
        <f t="shared" si="83"/>
        <v>-0.2369387884926244</v>
      </c>
      <c r="AT163" s="51">
        <f t="shared" si="83"/>
        <v>-0.23724709813152534</v>
      </c>
      <c r="AU163" s="51">
        <f t="shared" si="83"/>
        <v>-0.23804339415782561</v>
      </c>
      <c r="AV163" s="51">
        <f t="shared" si="83"/>
        <v>-0.2380217366563826</v>
      </c>
      <c r="AW163" s="51">
        <f t="shared" si="83"/>
        <v>-0.23780702941541298</v>
      </c>
      <c r="AX163" s="51">
        <f t="shared" si="83"/>
        <v>-0.23922621326760263</v>
      </c>
      <c r="AY163" s="51">
        <f t="shared" si="83"/>
        <v>-0.23938277323690504</v>
      </c>
      <c r="AZ163" s="51">
        <f t="shared" si="83"/>
        <v>-0.23987678411161117</v>
      </c>
      <c r="BA163" s="51">
        <f t="shared" si="83"/>
        <v>-0.23987678411161117</v>
      </c>
      <c r="BB163" s="51">
        <f t="shared" si="83"/>
        <v>-0.23980183661574384</v>
      </c>
      <c r="BC163" s="51">
        <f t="shared" si="83"/>
        <v>-0.23977073955084016</v>
      </c>
      <c r="BD163" s="51">
        <f t="shared" si="83"/>
        <v>-0.23985028513785089</v>
      </c>
      <c r="BE163" s="51">
        <f t="shared" si="83"/>
        <v>-0.24239495653623544</v>
      </c>
      <c r="BF163" s="51">
        <f t="shared" si="83"/>
        <v>-0.24239495653623544</v>
      </c>
      <c r="BG163" s="51">
        <f t="shared" si="83"/>
        <v>-0.24239495653623544</v>
      </c>
      <c r="BH163" s="51">
        <f t="shared" si="83"/>
        <v>-0.24239495653623544</v>
      </c>
      <c r="BI163" s="51">
        <f t="shared" si="83"/>
        <v>-0.24232572120732543</v>
      </c>
      <c r="BJ163" s="51">
        <f t="shared" ref="BJ163:CA163" si="92">-(1-2^BJ114)</f>
        <v>-0.24396730901708952</v>
      </c>
      <c r="BK163" s="51">
        <f t="shared" si="92"/>
        <v>-0.24452308369736775</v>
      </c>
      <c r="BL163" s="51">
        <f t="shared" si="92"/>
        <v>-0.24452308369736775</v>
      </c>
      <c r="BM163" s="51">
        <f t="shared" si="92"/>
        <v>-0.24476294474436566</v>
      </c>
      <c r="BN163" s="51">
        <f t="shared" si="92"/>
        <v>-0.24476294474436566</v>
      </c>
      <c r="BO163" s="51">
        <f t="shared" si="92"/>
        <v>-0.24848442004402027</v>
      </c>
      <c r="BP163" s="51">
        <f t="shared" si="92"/>
        <v>-0.24570571215674464</v>
      </c>
      <c r="BQ163" s="51">
        <f t="shared" si="92"/>
        <v>-0.24676336501738483</v>
      </c>
      <c r="BR163" s="51">
        <f t="shared" si="92"/>
        <v>-0.24712524376662781</v>
      </c>
      <c r="BS163" s="51">
        <f t="shared" si="92"/>
        <v>-0.24712524376662781</v>
      </c>
      <c r="BT163" s="51">
        <f t="shared" si="92"/>
        <v>-0.24712524376662781</v>
      </c>
      <c r="BU163" s="51">
        <f t="shared" si="92"/>
        <v>-0.25230426193924205</v>
      </c>
      <c r="BV163" s="51">
        <f t="shared" si="92"/>
        <v>-0.2503324937800625</v>
      </c>
      <c r="BW163" s="51">
        <f t="shared" si="92"/>
        <v>-0.26048844295929507</v>
      </c>
      <c r="BX163" s="51">
        <f t="shared" si="92"/>
        <v>-0.26510918181304821</v>
      </c>
      <c r="BY163" s="51">
        <f t="shared" si="92"/>
        <v>-0.26510918181304821</v>
      </c>
      <c r="BZ163" s="51">
        <f t="shared" si="92"/>
        <v>-0.2652732473655135</v>
      </c>
      <c r="CA163" s="51">
        <f t="shared" si="92"/>
        <v>-0.2652732473655135</v>
      </c>
      <c r="CC163" cm="1">
        <f t="array" ref="CC163">AVERAGE(IF(ISERROR(B163:CA163),"",B163:CA163))</f>
        <v>-0.25261339334255689</v>
      </c>
    </row>
    <row r="164" spans="1:81">
      <c r="A164" s="50">
        <f t="shared" si="69"/>
        <v>2000</v>
      </c>
      <c r="B164" s="51">
        <f t="shared" si="66"/>
        <v>-0.48573874002599748</v>
      </c>
      <c r="C164" s="51">
        <f t="shared" si="91"/>
        <v>-0.36353903244255525</v>
      </c>
      <c r="D164" s="51">
        <f t="shared" si="91"/>
        <v>-0.33074865132625342</v>
      </c>
      <c r="E164" s="51">
        <f t="shared" si="91"/>
        <v>-0.33145649318715442</v>
      </c>
      <c r="F164" s="51">
        <f t="shared" si="91"/>
        <v>-0.32714161754634941</v>
      </c>
      <c r="G164" s="51">
        <f t="shared" si="91"/>
        <v>-0.29577520077822095</v>
      </c>
      <c r="H164" s="51">
        <f t="shared" si="91"/>
        <v>-0.29127610143896876</v>
      </c>
      <c r="I164" s="51">
        <f t="shared" si="91"/>
        <v>-0.24521399130823418</v>
      </c>
      <c r="J164" s="51">
        <f t="shared" si="91"/>
        <v>-0.2416835242555696</v>
      </c>
      <c r="K164" s="51">
        <f t="shared" si="91"/>
        <v>-0.23205688811729752</v>
      </c>
      <c r="L164" s="51">
        <f t="shared" si="91"/>
        <v>-0.2390437837426691</v>
      </c>
      <c r="M164" s="51">
        <f t="shared" si="91"/>
        <v>-0.23906241654306226</v>
      </c>
      <c r="N164" s="51">
        <f t="shared" si="91"/>
        <v>-0.23925313631696343</v>
      </c>
      <c r="O164" s="51">
        <f t="shared" si="91"/>
        <v>-0.23767490062100594</v>
      </c>
      <c r="P164" s="51">
        <f t="shared" si="91"/>
        <v>-0.23731662610414173</v>
      </c>
      <c r="Q164" s="51">
        <f t="shared" si="91"/>
        <v>-0.25784314292451271</v>
      </c>
      <c r="R164" s="51">
        <f t="shared" si="91"/>
        <v>-0.25485974376152709</v>
      </c>
      <c r="S164" s="51">
        <f t="shared" si="91"/>
        <v>-0.25485974376152709</v>
      </c>
      <c r="T164" s="51">
        <f t="shared" si="91"/>
        <v>-0.25523564913971886</v>
      </c>
      <c r="U164" s="51">
        <f t="shared" si="91"/>
        <v>-0.25426853026447493</v>
      </c>
      <c r="V164" s="51">
        <f t="shared" si="91"/>
        <v>-0.2543096742200619</v>
      </c>
      <c r="W164" s="51">
        <f t="shared" si="91"/>
        <v>-0.25422025285732663</v>
      </c>
      <c r="X164" s="51">
        <f t="shared" si="91"/>
        <v>-0.25433766953081316</v>
      </c>
      <c r="Y164" s="51">
        <f t="shared" si="91"/>
        <v>-0.25087129293826704</v>
      </c>
      <c r="Z164" s="51">
        <f t="shared" si="91"/>
        <v>-0.25082149249059627</v>
      </c>
      <c r="AA164" s="51">
        <f t="shared" si="91"/>
        <v>-0.25080685079014031</v>
      </c>
      <c r="AB164" s="51">
        <f t="shared" si="91"/>
        <v>-0.25080685079014031</v>
      </c>
      <c r="AC164" s="51">
        <f t="shared" si="91"/>
        <v>-0.25080685079014031</v>
      </c>
      <c r="AD164" s="51">
        <f t="shared" si="91"/>
        <v>-0.25080685079014031</v>
      </c>
      <c r="AE164" s="51">
        <f t="shared" si="91"/>
        <v>-0.25080685079014031</v>
      </c>
      <c r="AF164" s="51">
        <f t="shared" si="91"/>
        <v>-0.25080685079014031</v>
      </c>
      <c r="AG164" s="51">
        <f t="shared" si="91"/>
        <v>-0.24954969225710344</v>
      </c>
      <c r="AH164" s="51">
        <f t="shared" si="91"/>
        <v>-0.24971598093755054</v>
      </c>
      <c r="AI164" s="51">
        <f t="shared" si="91"/>
        <v>-0.24903170415064568</v>
      </c>
      <c r="AJ164" s="51">
        <f t="shared" si="91"/>
        <v>-0.24779638543623039</v>
      </c>
      <c r="AK164" s="51">
        <f t="shared" si="91"/>
        <v>-0.24779638543623039</v>
      </c>
      <c r="AL164" s="51">
        <f t="shared" si="91"/>
        <v>-0.24779638543623039</v>
      </c>
      <c r="AM164" s="51">
        <f t="shared" si="91"/>
        <v>-0.24779638543623039</v>
      </c>
      <c r="AN164" s="51">
        <f t="shared" si="83"/>
        <v>-0.24779638543623039</v>
      </c>
      <c r="AO164" s="51">
        <f t="shared" si="83"/>
        <v>-0.24779638543623039</v>
      </c>
      <c r="AP164" s="51">
        <f t="shared" si="83"/>
        <v>-0.24805080527197776</v>
      </c>
      <c r="AQ164" s="51">
        <f t="shared" si="83"/>
        <v>-0.2485651535154183</v>
      </c>
      <c r="AR164" s="51">
        <f t="shared" si="83"/>
        <v>-0.24419007266927284</v>
      </c>
      <c r="AS164" s="51">
        <f t="shared" si="83"/>
        <v>-0.24419007266927284</v>
      </c>
      <c r="AT164" s="51">
        <f t="shared" si="83"/>
        <v>-0.24458608692627071</v>
      </c>
      <c r="AU164" s="51">
        <f t="shared" si="83"/>
        <v>-0.24530591526782319</v>
      </c>
      <c r="AV164" s="51">
        <f t="shared" si="83"/>
        <v>-0.24528048593211904</v>
      </c>
      <c r="AW164" s="51">
        <f t="shared" si="83"/>
        <v>-0.24506163545852944</v>
      </c>
      <c r="AX164" s="51">
        <f t="shared" si="83"/>
        <v>-0.24667732294301226</v>
      </c>
      <c r="AY164" s="51">
        <f t="shared" si="83"/>
        <v>-0.24682492020172264</v>
      </c>
      <c r="AZ164" s="51">
        <f t="shared" si="83"/>
        <v>-0.24735007295511202</v>
      </c>
      <c r="BA164" s="51">
        <f t="shared" si="83"/>
        <v>-0.24735007295511202</v>
      </c>
      <c r="BB164" s="51">
        <f t="shared" si="83"/>
        <v>-0.24737381114417112</v>
      </c>
      <c r="BC164" s="51">
        <f t="shared" si="83"/>
        <v>-0.24745167878698426</v>
      </c>
      <c r="BD164" s="51">
        <f t="shared" si="83"/>
        <v>-0.2475028038042163</v>
      </c>
      <c r="BE164" s="51">
        <f t="shared" si="83"/>
        <v>-0.25055985148184601</v>
      </c>
      <c r="BF164" s="51">
        <f t="shared" si="83"/>
        <v>-0.25055985148184601</v>
      </c>
      <c r="BG164" s="51">
        <f t="shared" si="83"/>
        <v>-0.25055985148184601</v>
      </c>
      <c r="BH164" s="51">
        <f t="shared" si="83"/>
        <v>-0.25055985148184601</v>
      </c>
      <c r="BI164" s="51">
        <f t="shared" si="83"/>
        <v>-0.2504909467100862</v>
      </c>
      <c r="BJ164" s="51">
        <f t="shared" ref="BJ164:CA164" si="93">-(1-2^BJ115)</f>
        <v>-0.25206398727015278</v>
      </c>
      <c r="BK164" s="51">
        <f t="shared" si="93"/>
        <v>-0.25270976903056752</v>
      </c>
      <c r="BL164" s="51">
        <f t="shared" si="93"/>
        <v>-0.25270976903056752</v>
      </c>
      <c r="BM164" s="51">
        <f t="shared" si="93"/>
        <v>-0.25293975354211684</v>
      </c>
      <c r="BN164" s="51">
        <f t="shared" si="93"/>
        <v>-0.25293975354211684</v>
      </c>
      <c r="BO164" s="51">
        <f t="shared" si="93"/>
        <v>-0.2571123886885851</v>
      </c>
      <c r="BP164" s="51">
        <f t="shared" si="93"/>
        <v>-0.2539933932595787</v>
      </c>
      <c r="BQ164" s="51">
        <f t="shared" si="93"/>
        <v>-0.25495765628507361</v>
      </c>
      <c r="BR164" s="51">
        <f t="shared" si="93"/>
        <v>-0.25530903199189203</v>
      </c>
      <c r="BS164" s="51">
        <f t="shared" si="93"/>
        <v>-0.25530903199189203</v>
      </c>
      <c r="BT164" s="51">
        <f t="shared" si="93"/>
        <v>-0.25530903199189203</v>
      </c>
      <c r="BU164" s="51">
        <f t="shared" si="93"/>
        <v>-0.26160583351033695</v>
      </c>
      <c r="BV164" s="51">
        <f t="shared" si="93"/>
        <v>-0.25945239861033731</v>
      </c>
      <c r="BW164" s="51">
        <f t="shared" si="93"/>
        <v>-0.27070464248532322</v>
      </c>
      <c r="BX164" s="51">
        <f t="shared" si="93"/>
        <v>-0.27515342421779032</v>
      </c>
      <c r="BY164" s="51">
        <f t="shared" si="93"/>
        <v>-0.27515342421779032</v>
      </c>
      <c r="BZ164" s="51">
        <f t="shared" si="93"/>
        <v>-0.2753114364749546</v>
      </c>
      <c r="CA164" s="51">
        <f t="shared" si="93"/>
        <v>-0.2753114364749546</v>
      </c>
      <c r="CC164" cm="1">
        <f t="array" ref="CC164">AVERAGE(IF(ISERROR(B164:CA164),"",B164:CA164))</f>
        <v>-0.25968028866796405</v>
      </c>
    </row>
    <row r="165" spans="1:81">
      <c r="A165" s="50">
        <f t="shared" si="69"/>
        <v>2001</v>
      </c>
      <c r="B165" s="51">
        <f t="shared" si="66"/>
        <v>-0.48573874002599748</v>
      </c>
      <c r="C165" s="51">
        <f t="shared" si="91"/>
        <v>-0.36579890876962728</v>
      </c>
      <c r="D165" s="51">
        <f t="shared" si="91"/>
        <v>-0.33820500403542963</v>
      </c>
      <c r="E165" s="51">
        <f t="shared" si="91"/>
        <v>-0.33866466736144141</v>
      </c>
      <c r="F165" s="51">
        <f t="shared" si="91"/>
        <v>-0.33436435579429447</v>
      </c>
      <c r="G165" s="51">
        <f t="shared" si="91"/>
        <v>-0.30071665703521788</v>
      </c>
      <c r="H165" s="51">
        <f t="shared" si="91"/>
        <v>-0.2966148925679849</v>
      </c>
      <c r="I165" s="51">
        <f t="shared" si="91"/>
        <v>-0.24770581382308299</v>
      </c>
      <c r="J165" s="51">
        <f t="shared" si="91"/>
        <v>-0.24419830102337203</v>
      </c>
      <c r="K165" s="51">
        <f t="shared" si="91"/>
        <v>-0.23422793668579023</v>
      </c>
      <c r="L165" s="51">
        <f t="shared" si="91"/>
        <v>-0.24052043746068918</v>
      </c>
      <c r="M165" s="51">
        <f t="shared" si="91"/>
        <v>-0.2405377076345091</v>
      </c>
      <c r="N165" s="51">
        <f t="shared" si="91"/>
        <v>-0.24094691393088574</v>
      </c>
      <c r="O165" s="51">
        <f t="shared" si="91"/>
        <v>-0.23933477809237003</v>
      </c>
      <c r="P165" s="51">
        <f t="shared" si="91"/>
        <v>-0.23915805045890515</v>
      </c>
      <c r="Q165" s="51">
        <f t="shared" si="91"/>
        <v>-0.26240666728073603</v>
      </c>
      <c r="R165" s="51">
        <f t="shared" si="91"/>
        <v>-0.25957290667772659</v>
      </c>
      <c r="S165" s="51">
        <f t="shared" si="91"/>
        <v>-0.25957290667772659</v>
      </c>
      <c r="T165" s="51">
        <f t="shared" si="91"/>
        <v>-0.25930929767077782</v>
      </c>
      <c r="U165" s="51">
        <f t="shared" si="91"/>
        <v>-0.25834401533149898</v>
      </c>
      <c r="V165" s="51">
        <f t="shared" si="91"/>
        <v>-0.25838149834578583</v>
      </c>
      <c r="W165" s="51">
        <f t="shared" si="91"/>
        <v>-0.25829354171650643</v>
      </c>
      <c r="X165" s="51">
        <f t="shared" si="91"/>
        <v>-0.25840558205206243</v>
      </c>
      <c r="Y165" s="51">
        <f t="shared" si="91"/>
        <v>-0.25490765411040073</v>
      </c>
      <c r="Z165" s="51">
        <f t="shared" si="91"/>
        <v>-0.25485764457447713</v>
      </c>
      <c r="AA165" s="51">
        <f t="shared" si="91"/>
        <v>-0.25480931821947317</v>
      </c>
      <c r="AB165" s="51">
        <f t="shared" si="91"/>
        <v>-0.25480931821947317</v>
      </c>
      <c r="AC165" s="51">
        <f t="shared" si="91"/>
        <v>-0.25480931821947317</v>
      </c>
      <c r="AD165" s="51">
        <f t="shared" si="91"/>
        <v>-0.25480931821947317</v>
      </c>
      <c r="AE165" s="51">
        <f t="shared" si="91"/>
        <v>-0.25480931821947317</v>
      </c>
      <c r="AF165" s="51">
        <f t="shared" si="91"/>
        <v>-0.25480931821947317</v>
      </c>
      <c r="AG165" s="51">
        <f t="shared" si="91"/>
        <v>-0.25292984171852317</v>
      </c>
      <c r="AH165" s="51">
        <f t="shared" si="91"/>
        <v>-0.25308803211814102</v>
      </c>
      <c r="AI165" s="51">
        <f t="shared" si="91"/>
        <v>-0.25242077729006152</v>
      </c>
      <c r="AJ165" s="51">
        <f t="shared" si="91"/>
        <v>-0.25105625665540876</v>
      </c>
      <c r="AK165" s="51">
        <f t="shared" si="91"/>
        <v>-0.25105625665540876</v>
      </c>
      <c r="AL165" s="51">
        <f t="shared" si="91"/>
        <v>-0.25105625665540876</v>
      </c>
      <c r="AM165" s="51">
        <f t="shared" si="91"/>
        <v>-0.25105625665540876</v>
      </c>
      <c r="AN165" s="51">
        <f t="shared" si="83"/>
        <v>-0.25105625665540876</v>
      </c>
      <c r="AO165" s="51">
        <f t="shared" si="83"/>
        <v>-0.25105625665540876</v>
      </c>
      <c r="AP165" s="51">
        <f t="shared" si="83"/>
        <v>-0.25129866504330733</v>
      </c>
      <c r="AQ165" s="51">
        <f t="shared" si="83"/>
        <v>-0.25177032095345353</v>
      </c>
      <c r="AR165" s="51">
        <f t="shared" si="83"/>
        <v>-0.24723243891141544</v>
      </c>
      <c r="AS165" s="51">
        <f t="shared" si="83"/>
        <v>-0.24723243891141544</v>
      </c>
      <c r="AT165" s="51">
        <f t="shared" si="83"/>
        <v>-0.24760890486702014</v>
      </c>
      <c r="AU165" s="51">
        <f t="shared" si="83"/>
        <v>-0.24826140528964546</v>
      </c>
      <c r="AV165" s="51">
        <f t="shared" si="83"/>
        <v>-0.24823548074566049</v>
      </c>
      <c r="AW165" s="51">
        <f t="shared" si="83"/>
        <v>-0.24806919216402512</v>
      </c>
      <c r="AX165" s="51">
        <f t="shared" si="83"/>
        <v>-0.24967182049972969</v>
      </c>
      <c r="AY165" s="51">
        <f t="shared" si="83"/>
        <v>-0.24981088212921443</v>
      </c>
      <c r="AZ165" s="51">
        <f t="shared" si="83"/>
        <v>-0.25035127052691086</v>
      </c>
      <c r="BA165" s="51">
        <f t="shared" si="83"/>
        <v>-0.25035127052691086</v>
      </c>
      <c r="BB165" s="51">
        <f t="shared" si="83"/>
        <v>-0.25034477162131707</v>
      </c>
      <c r="BC165" s="51">
        <f t="shared" si="83"/>
        <v>-0.25036294258191605</v>
      </c>
      <c r="BD165" s="51">
        <f t="shared" si="83"/>
        <v>-0.25040803356161334</v>
      </c>
      <c r="BE165" s="51">
        <f t="shared" si="83"/>
        <v>-0.25415782391558084</v>
      </c>
      <c r="BF165" s="51">
        <f t="shared" si="83"/>
        <v>-0.25415782391558084</v>
      </c>
      <c r="BG165" s="51">
        <f t="shared" si="83"/>
        <v>-0.25415782391558084</v>
      </c>
      <c r="BH165" s="51">
        <f t="shared" si="83"/>
        <v>-0.25415782391558084</v>
      </c>
      <c r="BI165" s="51">
        <f t="shared" si="83"/>
        <v>-0.25409137852022246</v>
      </c>
      <c r="BJ165" s="51">
        <f t="shared" ref="BJ165:CA165" si="94">-(1-2^BJ116)</f>
        <v>-0.2561267205676786</v>
      </c>
      <c r="BK165" s="51">
        <f t="shared" si="94"/>
        <v>-0.25683072147624875</v>
      </c>
      <c r="BL165" s="51">
        <f t="shared" si="94"/>
        <v>-0.25683072147624875</v>
      </c>
      <c r="BM165" s="51">
        <f t="shared" si="94"/>
        <v>-0.25704919255281211</v>
      </c>
      <c r="BN165" s="51">
        <f t="shared" si="94"/>
        <v>-0.25704919255281211</v>
      </c>
      <c r="BO165" s="51">
        <f t="shared" si="94"/>
        <v>-0.26119510171385951</v>
      </c>
      <c r="BP165" s="51">
        <f t="shared" si="94"/>
        <v>-0.25795902443361396</v>
      </c>
      <c r="BQ165" s="51">
        <f t="shared" si="94"/>
        <v>-0.25876170404386645</v>
      </c>
      <c r="BR165" s="51">
        <f t="shared" si="94"/>
        <v>-0.25905352970767215</v>
      </c>
      <c r="BS165" s="51">
        <f t="shared" si="94"/>
        <v>-0.25905352970767215</v>
      </c>
      <c r="BT165" s="51">
        <f t="shared" si="94"/>
        <v>-0.25905352970767215</v>
      </c>
      <c r="BU165" s="51">
        <f t="shared" si="94"/>
        <v>-0.26650241969954402</v>
      </c>
      <c r="BV165" s="51">
        <f t="shared" si="94"/>
        <v>-0.26444505713288369</v>
      </c>
      <c r="BW165" s="51">
        <f t="shared" si="94"/>
        <v>-0.27637209566413357</v>
      </c>
      <c r="BX165" s="51">
        <f t="shared" si="94"/>
        <v>-0.28103678882988048</v>
      </c>
      <c r="BY165" s="51">
        <f t="shared" si="94"/>
        <v>-0.28103678882988048</v>
      </c>
      <c r="BZ165" s="51">
        <f t="shared" si="94"/>
        <v>-0.28118728980597973</v>
      </c>
      <c r="CA165" s="51">
        <f t="shared" si="94"/>
        <v>-0.28118728980597973</v>
      </c>
      <c r="CC165" cm="1">
        <f t="array" ref="CC165">AVERAGE(IF(ISERROR(B165:CA165),"",B165:CA165))</f>
        <v>-0.26342154089407499</v>
      </c>
    </row>
    <row r="166" spans="1:81">
      <c r="A166" s="50">
        <f t="shared" si="69"/>
        <v>2002</v>
      </c>
      <c r="B166" s="51">
        <f t="shared" si="66"/>
        <v>-0.92862449736601482</v>
      </c>
      <c r="C166" s="51">
        <f t="shared" si="91"/>
        <v>-0.36261066879326487</v>
      </c>
      <c r="D166" s="51">
        <f t="shared" si="91"/>
        <v>-0.35025022430619812</v>
      </c>
      <c r="E166" s="51">
        <f t="shared" si="91"/>
        <v>-0.35034011160141421</v>
      </c>
      <c r="F166" s="51">
        <f t="shared" si="91"/>
        <v>-0.3460824011013498</v>
      </c>
      <c r="G166" s="51">
        <f t="shared" si="91"/>
        <v>-0.30317050737288531</v>
      </c>
      <c r="H166" s="51">
        <f t="shared" si="91"/>
        <v>-0.29626056505380505</v>
      </c>
      <c r="I166" s="51">
        <f t="shared" si="91"/>
        <v>-0.24959916738451327</v>
      </c>
      <c r="J166" s="51">
        <f t="shared" si="91"/>
        <v>-0.24619382155613667</v>
      </c>
      <c r="K166" s="51">
        <f t="shared" si="91"/>
        <v>-0.23593230992184577</v>
      </c>
      <c r="L166" s="51">
        <f t="shared" si="91"/>
        <v>-0.24216115586149911</v>
      </c>
      <c r="M166" s="51">
        <f t="shared" si="91"/>
        <v>-0.24217709707043977</v>
      </c>
      <c r="N166" s="51">
        <f t="shared" si="91"/>
        <v>-0.24256692663517376</v>
      </c>
      <c r="O166" s="51">
        <f t="shared" si="91"/>
        <v>-0.24100695105387626</v>
      </c>
      <c r="P166" s="51">
        <f t="shared" si="91"/>
        <v>-0.2410880655525347</v>
      </c>
      <c r="Q166" s="51">
        <f t="shared" si="91"/>
        <v>-0.26750701745410188</v>
      </c>
      <c r="R166" s="51">
        <f t="shared" si="91"/>
        <v>-0.26441196007587653</v>
      </c>
      <c r="S166" s="51">
        <f t="shared" si="91"/>
        <v>-0.26441196007587653</v>
      </c>
      <c r="T166" s="51">
        <f t="shared" si="91"/>
        <v>-0.26417881787898623</v>
      </c>
      <c r="U166" s="51">
        <f t="shared" si="91"/>
        <v>-0.26316881649515445</v>
      </c>
      <c r="V166" s="51">
        <f t="shared" si="91"/>
        <v>-0.26325828882170865</v>
      </c>
      <c r="W166" s="51">
        <f t="shared" si="91"/>
        <v>-0.26317121360882867</v>
      </c>
      <c r="X166" s="51">
        <f t="shared" si="91"/>
        <v>-0.26324339960706722</v>
      </c>
      <c r="Y166" s="51">
        <f t="shared" si="91"/>
        <v>-0.25966065134386929</v>
      </c>
      <c r="Z166" s="51">
        <f t="shared" si="91"/>
        <v>-0.25961005346139299</v>
      </c>
      <c r="AA166" s="51">
        <f t="shared" si="91"/>
        <v>-0.25956258007068223</v>
      </c>
      <c r="AB166" s="51">
        <f t="shared" si="91"/>
        <v>-0.25956258007068223</v>
      </c>
      <c r="AC166" s="51">
        <f t="shared" si="91"/>
        <v>-0.25956258007068223</v>
      </c>
      <c r="AD166" s="51">
        <f t="shared" si="91"/>
        <v>-0.25956258007068223</v>
      </c>
      <c r="AE166" s="51">
        <f t="shared" si="91"/>
        <v>-0.25956258007068223</v>
      </c>
      <c r="AF166" s="51">
        <f t="shared" si="91"/>
        <v>-0.25956258007068223</v>
      </c>
      <c r="AG166" s="51">
        <f t="shared" si="91"/>
        <v>-0.25739673353174053</v>
      </c>
      <c r="AH166" s="51">
        <f t="shared" si="91"/>
        <v>-0.25754763974381356</v>
      </c>
      <c r="AI166" s="51">
        <f t="shared" si="91"/>
        <v>-0.25697782804598646</v>
      </c>
      <c r="AJ166" s="51">
        <f t="shared" si="91"/>
        <v>-0.2557027067951011</v>
      </c>
      <c r="AK166" s="51">
        <f t="shared" si="91"/>
        <v>-0.2557027067951011</v>
      </c>
      <c r="AL166" s="51">
        <f t="shared" si="91"/>
        <v>-0.2557027067951011</v>
      </c>
      <c r="AM166" s="51">
        <f t="shared" si="91"/>
        <v>-0.2557027067951011</v>
      </c>
      <c r="AN166" s="51">
        <f t="shared" si="83"/>
        <v>-0.2557027067951011</v>
      </c>
      <c r="AO166" s="51">
        <f t="shared" si="83"/>
        <v>-0.2557027067951011</v>
      </c>
      <c r="AP166" s="51">
        <f t="shared" si="83"/>
        <v>-0.25593470259300299</v>
      </c>
      <c r="AQ166" s="51">
        <f t="shared" si="83"/>
        <v>-0.25642244055130892</v>
      </c>
      <c r="AR166" s="51">
        <f t="shared" si="83"/>
        <v>-0.25155852891436348</v>
      </c>
      <c r="AS166" s="51">
        <f t="shared" si="83"/>
        <v>-0.25155852891436348</v>
      </c>
      <c r="AT166" s="51">
        <f t="shared" si="83"/>
        <v>-0.25191893265404297</v>
      </c>
      <c r="AU166" s="51">
        <f t="shared" si="83"/>
        <v>-0.2525836218865305</v>
      </c>
      <c r="AV166" s="51">
        <f t="shared" si="83"/>
        <v>-0.25255635054036241</v>
      </c>
      <c r="AW166" s="51">
        <f t="shared" si="83"/>
        <v>-0.25239020184610395</v>
      </c>
      <c r="AX166" s="51">
        <f t="shared" si="83"/>
        <v>-0.25396768997505703</v>
      </c>
      <c r="AY166" s="51">
        <f t="shared" si="83"/>
        <v>-0.25409924770299952</v>
      </c>
      <c r="AZ166" s="51">
        <f t="shared" si="83"/>
        <v>-0.2545993583889995</v>
      </c>
      <c r="BA166" s="51">
        <f t="shared" si="83"/>
        <v>-0.2545993583889995</v>
      </c>
      <c r="BB166" s="51">
        <f t="shared" si="83"/>
        <v>-0.25473862936278879</v>
      </c>
      <c r="BC166" s="51">
        <f t="shared" si="83"/>
        <v>-0.25481126685399569</v>
      </c>
      <c r="BD166" s="51">
        <f t="shared" si="83"/>
        <v>-0.25484935629063565</v>
      </c>
      <c r="BE166" s="51">
        <f t="shared" si="83"/>
        <v>-0.2591421466261995</v>
      </c>
      <c r="BF166" s="51">
        <f t="shared" si="83"/>
        <v>-0.2591421466261995</v>
      </c>
      <c r="BG166" s="51">
        <f t="shared" si="83"/>
        <v>-0.2591421466261995</v>
      </c>
      <c r="BH166" s="51">
        <f t="shared" si="83"/>
        <v>-0.2591421466261995</v>
      </c>
      <c r="BI166" s="51">
        <f t="shared" si="83"/>
        <v>-0.25907728848502476</v>
      </c>
      <c r="BJ166" s="51">
        <f t="shared" ref="BJ166:CA166" si="95">-(1-2^BJ117)</f>
        <v>-0.26119083943511889</v>
      </c>
      <c r="BK166" s="51">
        <f t="shared" si="95"/>
        <v>-0.26197063162656242</v>
      </c>
      <c r="BL166" s="51">
        <f t="shared" si="95"/>
        <v>-0.26197063162656242</v>
      </c>
      <c r="BM166" s="51">
        <f t="shared" si="95"/>
        <v>-0.26217942355032198</v>
      </c>
      <c r="BN166" s="51">
        <f t="shared" si="95"/>
        <v>-0.26217942355032198</v>
      </c>
      <c r="BO166" s="51">
        <f t="shared" si="95"/>
        <v>-0.26668145299565893</v>
      </c>
      <c r="BP166" s="51">
        <f t="shared" si="95"/>
        <v>-0.26303677140532089</v>
      </c>
      <c r="BQ166" s="51">
        <f t="shared" si="95"/>
        <v>-0.26377843099858433</v>
      </c>
      <c r="BR166" s="51">
        <f t="shared" si="95"/>
        <v>-0.26404746387569322</v>
      </c>
      <c r="BS166" s="51">
        <f t="shared" si="95"/>
        <v>-0.26404746387569322</v>
      </c>
      <c r="BT166" s="51">
        <f t="shared" si="95"/>
        <v>-0.26404746387569322</v>
      </c>
      <c r="BU166" s="51">
        <f t="shared" si="95"/>
        <v>-0.27174007990338767</v>
      </c>
      <c r="BV166" s="51">
        <f t="shared" si="95"/>
        <v>-0.26987981869936961</v>
      </c>
      <c r="BW166" s="51">
        <f t="shared" si="95"/>
        <v>-0.28193850378188523</v>
      </c>
      <c r="BX166" s="51">
        <f t="shared" si="95"/>
        <v>-0.28677090513493875</v>
      </c>
      <c r="BY166" s="51">
        <f t="shared" si="95"/>
        <v>-0.28677090513493875</v>
      </c>
      <c r="BZ166" s="51">
        <f t="shared" si="95"/>
        <v>-0.28691525584764377</v>
      </c>
      <c r="CA166" s="51">
        <f t="shared" si="95"/>
        <v>-0.28691525584764377</v>
      </c>
      <c r="CC166" cm="1">
        <f t="array" ref="CC166">AVERAGE(IF(ISERROR(B166:CA166),"",B166:CA166))</f>
        <v>-0.27362173567934328</v>
      </c>
    </row>
    <row r="167" spans="1:81">
      <c r="A167" s="50">
        <f t="shared" si="69"/>
        <v>2003</v>
      </c>
      <c r="B167" s="51">
        <f t="shared" si="66"/>
        <v>-0.52436300702031269</v>
      </c>
      <c r="C167" s="51">
        <f t="shared" si="91"/>
        <v>-0.36482989441225977</v>
      </c>
      <c r="D167" s="51">
        <f t="shared" si="91"/>
        <v>-0.34710991946335146</v>
      </c>
      <c r="E167" s="51">
        <f t="shared" si="91"/>
        <v>-0.3472729242178505</v>
      </c>
      <c r="F167" s="51">
        <f t="shared" si="91"/>
        <v>-0.34345299780540639</v>
      </c>
      <c r="G167" s="51">
        <f t="shared" si="91"/>
        <v>-0.3031836013934559</v>
      </c>
      <c r="H167" s="51">
        <f t="shared" si="91"/>
        <v>-0.29912729746304734</v>
      </c>
      <c r="I167" s="51">
        <f t="shared" si="91"/>
        <v>-0.25171286686968319</v>
      </c>
      <c r="J167" s="51">
        <f t="shared" si="91"/>
        <v>-0.24838361924526986</v>
      </c>
      <c r="K167" s="51">
        <f t="shared" si="91"/>
        <v>-0.23887386873682126</v>
      </c>
      <c r="L167" s="51">
        <f t="shared" si="91"/>
        <v>-0.24196525559677429</v>
      </c>
      <c r="M167" s="51">
        <f t="shared" si="91"/>
        <v>-0.24198051200020365</v>
      </c>
      <c r="N167" s="51">
        <f t="shared" si="91"/>
        <v>-0.24233813615472133</v>
      </c>
      <c r="O167" s="51">
        <f t="shared" si="91"/>
        <v>-0.24087992637985611</v>
      </c>
      <c r="P167" s="51">
        <f t="shared" si="91"/>
        <v>-0.24101888698443097</v>
      </c>
      <c r="Q167" s="51">
        <f t="shared" si="91"/>
        <v>-0.27066877410411838</v>
      </c>
      <c r="R167" s="51">
        <f t="shared" si="91"/>
        <v>-0.26773558214220328</v>
      </c>
      <c r="S167" s="51">
        <f t="shared" si="91"/>
        <v>-0.26773558214220328</v>
      </c>
      <c r="T167" s="51">
        <f t="shared" si="91"/>
        <v>-0.26731008375979259</v>
      </c>
      <c r="U167" s="51">
        <f t="shared" si="91"/>
        <v>-0.26628105628689336</v>
      </c>
      <c r="V167" s="51">
        <f t="shared" si="91"/>
        <v>-0.26634176842219959</v>
      </c>
      <c r="W167" s="51">
        <f t="shared" si="91"/>
        <v>-0.26625680759600101</v>
      </c>
      <c r="X167" s="51">
        <f t="shared" si="91"/>
        <v>-0.26632525106488658</v>
      </c>
      <c r="Y167" s="51">
        <f t="shared" si="91"/>
        <v>-0.26291738593983449</v>
      </c>
      <c r="Z167" s="51">
        <f t="shared" si="91"/>
        <v>-0.2628672091545915</v>
      </c>
      <c r="AA167" s="51">
        <f t="shared" si="91"/>
        <v>-0.26282100322955271</v>
      </c>
      <c r="AB167" s="51">
        <f t="shared" si="91"/>
        <v>-0.26282100322955271</v>
      </c>
      <c r="AC167" s="51">
        <f t="shared" si="91"/>
        <v>-0.26282100322955271</v>
      </c>
      <c r="AD167" s="51">
        <f t="shared" si="91"/>
        <v>-0.26282100322955271</v>
      </c>
      <c r="AE167" s="51">
        <f t="shared" si="91"/>
        <v>-0.26282100322955271</v>
      </c>
      <c r="AF167" s="51">
        <f t="shared" si="91"/>
        <v>-0.26282100322955271</v>
      </c>
      <c r="AG167" s="51">
        <f t="shared" si="91"/>
        <v>-0.26040174524536497</v>
      </c>
      <c r="AH167" s="51">
        <f t="shared" si="91"/>
        <v>-0.26048268697907451</v>
      </c>
      <c r="AI167" s="51">
        <f t="shared" si="91"/>
        <v>-0.25992549645679575</v>
      </c>
      <c r="AJ167" s="51">
        <f t="shared" si="91"/>
        <v>-0.25841679326068712</v>
      </c>
      <c r="AK167" s="51">
        <f t="shared" si="91"/>
        <v>-0.25841679326068712</v>
      </c>
      <c r="AL167" s="51">
        <f t="shared" si="91"/>
        <v>-0.25841679326068712</v>
      </c>
      <c r="AM167" s="51">
        <f t="shared" si="91"/>
        <v>-0.25841679326068712</v>
      </c>
      <c r="AN167" s="51">
        <f t="shared" si="83"/>
        <v>-0.25841679326068712</v>
      </c>
      <c r="AO167" s="51">
        <f t="shared" si="83"/>
        <v>-0.25841679326068712</v>
      </c>
      <c r="AP167" s="51">
        <f t="shared" ref="AP167:CA167" si="96">-(1-2^AP118)</f>
        <v>-0.25863861490265161</v>
      </c>
      <c r="AQ167" s="51">
        <f t="shared" si="96"/>
        <v>-0.25910787258979162</v>
      </c>
      <c r="AR167" s="51">
        <f t="shared" si="96"/>
        <v>-0.25440203032827657</v>
      </c>
      <c r="AS167" s="51">
        <f t="shared" si="96"/>
        <v>-0.25440203032827657</v>
      </c>
      <c r="AT167" s="51">
        <f t="shared" si="96"/>
        <v>-0.25473088595172033</v>
      </c>
      <c r="AU167" s="51">
        <f t="shared" si="96"/>
        <v>-0.25530135610204385</v>
      </c>
      <c r="AV167" s="51">
        <f t="shared" si="96"/>
        <v>-0.25527384673499542</v>
      </c>
      <c r="AW167" s="51">
        <f t="shared" si="96"/>
        <v>-0.25511101517599089</v>
      </c>
      <c r="AX167" s="51">
        <f t="shared" si="96"/>
        <v>-0.25664415474459101</v>
      </c>
      <c r="AY167" s="51">
        <f t="shared" si="96"/>
        <v>-0.25676886855504566</v>
      </c>
      <c r="AZ167" s="51">
        <f t="shared" si="96"/>
        <v>-0.25717684417562692</v>
      </c>
      <c r="BA167" s="51">
        <f t="shared" si="96"/>
        <v>-0.25717684417562692</v>
      </c>
      <c r="BB167" s="51">
        <f t="shared" si="96"/>
        <v>-0.25726331237067468</v>
      </c>
      <c r="BC167" s="51">
        <f t="shared" si="96"/>
        <v>-0.25745312562322775</v>
      </c>
      <c r="BD167" s="51">
        <f t="shared" si="96"/>
        <v>-0.25748664453782488</v>
      </c>
      <c r="BE167" s="51">
        <f t="shared" si="96"/>
        <v>-0.26269659946341384</v>
      </c>
      <c r="BF167" s="51">
        <f t="shared" si="96"/>
        <v>-0.26269659946341384</v>
      </c>
      <c r="BG167" s="51">
        <f t="shared" si="96"/>
        <v>-0.26269659946341384</v>
      </c>
      <c r="BH167" s="51">
        <f t="shared" si="96"/>
        <v>-0.26269659946341384</v>
      </c>
      <c r="BI167" s="51">
        <f t="shared" si="96"/>
        <v>-0.26263372694406917</v>
      </c>
      <c r="BJ167" s="51">
        <f t="shared" si="96"/>
        <v>-0.26483471722397744</v>
      </c>
      <c r="BK167" s="51">
        <f t="shared" si="96"/>
        <v>-0.26559931833988626</v>
      </c>
      <c r="BL167" s="51">
        <f t="shared" si="96"/>
        <v>-0.26559931833988626</v>
      </c>
      <c r="BM167" s="51">
        <f t="shared" si="96"/>
        <v>-0.26579870753670587</v>
      </c>
      <c r="BN167" s="51">
        <f t="shared" si="96"/>
        <v>-0.26595845964495557</v>
      </c>
      <c r="BO167" s="51">
        <f t="shared" si="96"/>
        <v>-0.27081226324907937</v>
      </c>
      <c r="BP167" s="51">
        <f t="shared" si="96"/>
        <v>-0.26718277303212346</v>
      </c>
      <c r="BQ167" s="51">
        <f t="shared" si="96"/>
        <v>-0.26779909674211455</v>
      </c>
      <c r="BR167" s="51">
        <f t="shared" si="96"/>
        <v>-0.26808553798930157</v>
      </c>
      <c r="BS167" s="51">
        <f t="shared" si="96"/>
        <v>-0.26808553798930157</v>
      </c>
      <c r="BT167" s="51">
        <f t="shared" si="96"/>
        <v>-0.26808553798930157</v>
      </c>
      <c r="BU167" s="51">
        <f t="shared" si="96"/>
        <v>-0.27634236701348458</v>
      </c>
      <c r="BV167" s="51">
        <f t="shared" si="96"/>
        <v>-0.27463914556008817</v>
      </c>
      <c r="BW167" s="51">
        <f t="shared" si="96"/>
        <v>-0.2864448586979389</v>
      </c>
      <c r="BX167" s="51">
        <f t="shared" si="96"/>
        <v>-0.29149447196985223</v>
      </c>
      <c r="BY167" s="51">
        <f t="shared" si="96"/>
        <v>-0.29149447196985223</v>
      </c>
      <c r="BZ167" s="51">
        <f t="shared" si="96"/>
        <v>-0.29163284165428716</v>
      </c>
      <c r="CA167" s="51">
        <f t="shared" si="96"/>
        <v>-0.29163284165428716</v>
      </c>
      <c r="CC167" cm="1">
        <f t="array" ref="CC167">AVERAGE(IF(ISERROR(B167:CA167),"",B167:CA167))</f>
        <v>-0.2711672917906327</v>
      </c>
    </row>
    <row r="168" spans="1:81">
      <c r="A168" s="50">
        <f t="shared" si="69"/>
        <v>2004</v>
      </c>
      <c r="B168" s="51">
        <f t="shared" si="66"/>
        <v>-0.21289505271073095</v>
      </c>
      <c r="C168" s="51">
        <f t="shared" si="91"/>
        <v>-0.33781371463515708</v>
      </c>
      <c r="D168" s="51">
        <f t="shared" si="91"/>
        <v>-0.32406834530797057</v>
      </c>
      <c r="E168" s="51">
        <f t="shared" si="91"/>
        <v>-0.32473839682218975</v>
      </c>
      <c r="F168" s="51">
        <f t="shared" si="91"/>
        <v>-0.32165468992002955</v>
      </c>
      <c r="G168" s="51">
        <f t="shared" si="91"/>
        <v>-0.29476763030392861</v>
      </c>
      <c r="H168" s="51">
        <f t="shared" si="91"/>
        <v>-0.29579551807383653</v>
      </c>
      <c r="I168" s="51">
        <f t="shared" si="91"/>
        <v>-0.25163103489754124</v>
      </c>
      <c r="J168" s="51">
        <f t="shared" si="91"/>
        <v>-0.24849480473881636</v>
      </c>
      <c r="K168" s="51">
        <f t="shared" si="91"/>
        <v>-0.2386937772351897</v>
      </c>
      <c r="L168" s="51">
        <f t="shared" si="91"/>
        <v>-0.24461389196425343</v>
      </c>
      <c r="M168" s="51">
        <f t="shared" si="91"/>
        <v>-0.24462762207189814</v>
      </c>
      <c r="N168" s="51">
        <f t="shared" si="91"/>
        <v>-0.24487122483322721</v>
      </c>
      <c r="O168" s="51">
        <f t="shared" si="91"/>
        <v>-0.2432179457645034</v>
      </c>
      <c r="P168" s="51">
        <f t="shared" si="91"/>
        <v>-0.24346133031280159</v>
      </c>
      <c r="Q168" s="51">
        <f t="shared" si="91"/>
        <v>-0.27472895586129498</v>
      </c>
      <c r="R168" s="51">
        <f t="shared" si="91"/>
        <v>-0.27148851398800067</v>
      </c>
      <c r="S168" s="51">
        <f t="shared" si="91"/>
        <v>-0.27148851398800067</v>
      </c>
      <c r="T168" s="51">
        <f t="shared" si="91"/>
        <v>-0.27078703696128947</v>
      </c>
      <c r="U168" s="51">
        <f t="shared" si="91"/>
        <v>-0.26969488870566816</v>
      </c>
      <c r="V168" s="51">
        <f t="shared" si="91"/>
        <v>-0.269717374140935</v>
      </c>
      <c r="W168" s="51">
        <f t="shared" si="91"/>
        <v>-0.26963535376304892</v>
      </c>
      <c r="X168" s="51">
        <f t="shared" si="91"/>
        <v>-0.26969942801132085</v>
      </c>
      <c r="Y168" s="51">
        <f t="shared" si="91"/>
        <v>-0.26590246172547016</v>
      </c>
      <c r="Z168" s="51">
        <f t="shared" si="91"/>
        <v>-0.26585361790657225</v>
      </c>
      <c r="AA168" s="51">
        <f t="shared" si="91"/>
        <v>-0.26580936096665386</v>
      </c>
      <c r="AB168" s="51">
        <f t="shared" si="91"/>
        <v>-0.26580936096665386</v>
      </c>
      <c r="AC168" s="51">
        <f t="shared" si="91"/>
        <v>-0.26580936096665386</v>
      </c>
      <c r="AD168" s="51">
        <f t="shared" si="91"/>
        <v>-0.26580936096665386</v>
      </c>
      <c r="AE168" s="51">
        <f t="shared" si="91"/>
        <v>-0.26580936096665386</v>
      </c>
      <c r="AF168" s="51">
        <f t="shared" si="91"/>
        <v>-0.26580936096665386</v>
      </c>
      <c r="AG168" s="51">
        <f t="shared" si="91"/>
        <v>-0.26326042865429444</v>
      </c>
      <c r="AH168" s="51">
        <f t="shared" si="91"/>
        <v>-0.26333587552827986</v>
      </c>
      <c r="AI168" s="51">
        <f t="shared" si="91"/>
        <v>-0.26283484058917417</v>
      </c>
      <c r="AJ168" s="51">
        <f t="shared" si="91"/>
        <v>-0.26154243893561313</v>
      </c>
      <c r="AK168" s="51">
        <f t="shared" si="91"/>
        <v>-0.26154243893561313</v>
      </c>
      <c r="AL168" s="51">
        <f t="shared" si="91"/>
        <v>-0.26154243893561313</v>
      </c>
      <c r="AM168" s="51">
        <f t="shared" si="91"/>
        <v>-0.26154243893561313</v>
      </c>
      <c r="AN168" s="51">
        <f t="shared" ref="AN168:BI179" si="97">-(1-2^AN119)</f>
        <v>-0.26154243893561313</v>
      </c>
      <c r="AO168" s="51">
        <f t="shared" si="97"/>
        <v>-0.26154243893561313</v>
      </c>
      <c r="AP168" s="51">
        <f t="shared" si="97"/>
        <v>-0.26175237013810826</v>
      </c>
      <c r="AQ168" s="51">
        <f t="shared" si="97"/>
        <v>-0.26244047607267718</v>
      </c>
      <c r="AR168" s="51">
        <f t="shared" si="97"/>
        <v>-0.25777249245062217</v>
      </c>
      <c r="AS168" s="51">
        <f t="shared" si="97"/>
        <v>-0.257750188720546</v>
      </c>
      <c r="AT168" s="51">
        <f t="shared" si="97"/>
        <v>-0.25806120836475455</v>
      </c>
      <c r="AU168" s="51">
        <f t="shared" si="97"/>
        <v>-0.25866735020903986</v>
      </c>
      <c r="AV168" s="51">
        <f t="shared" si="97"/>
        <v>-0.25863959552063831</v>
      </c>
      <c r="AW168" s="51">
        <f t="shared" si="97"/>
        <v>-0.25848058202945301</v>
      </c>
      <c r="AX168" s="51">
        <f t="shared" si="97"/>
        <v>-0.25991230544690835</v>
      </c>
      <c r="AY168" s="51">
        <f t="shared" si="97"/>
        <v>-0.26002929757743332</v>
      </c>
      <c r="AZ168" s="51">
        <f t="shared" si="97"/>
        <v>-0.26051349179644778</v>
      </c>
      <c r="BA168" s="51">
        <f t="shared" si="97"/>
        <v>-0.26051349179644778</v>
      </c>
      <c r="BB168" s="51">
        <f t="shared" si="97"/>
        <v>-0.26060890526127944</v>
      </c>
      <c r="BC168" s="51">
        <f t="shared" si="97"/>
        <v>-0.26073343159258822</v>
      </c>
      <c r="BD168" s="51">
        <f t="shared" si="97"/>
        <v>-0.26076180757559464</v>
      </c>
      <c r="BE168" s="51">
        <f t="shared" si="97"/>
        <v>-0.26585018679665995</v>
      </c>
      <c r="BF168" s="51">
        <f t="shared" si="97"/>
        <v>-0.26585018679665995</v>
      </c>
      <c r="BG168" s="51">
        <f t="shared" si="97"/>
        <v>-0.26585018679665995</v>
      </c>
      <c r="BH168" s="51">
        <f t="shared" si="97"/>
        <v>-0.26585018679665995</v>
      </c>
      <c r="BI168" s="51">
        <f t="shared" si="97"/>
        <v>-0.26579000563831723</v>
      </c>
      <c r="BJ168" s="51">
        <f t="shared" ref="BJ168:CA168" si="98">-(1-2^BJ119)</f>
        <v>-0.26808146420546475</v>
      </c>
      <c r="BK168" s="51">
        <f t="shared" si="98"/>
        <v>-0.26883202414331042</v>
      </c>
      <c r="BL168" s="51">
        <f t="shared" si="98"/>
        <v>-0.26883202414331042</v>
      </c>
      <c r="BM168" s="51">
        <f t="shared" si="98"/>
        <v>-0.26902044414677273</v>
      </c>
      <c r="BN168" s="51">
        <f t="shared" si="98"/>
        <v>-0.26917153823808027</v>
      </c>
      <c r="BO168" s="51">
        <f t="shared" si="98"/>
        <v>-0.27392688754997241</v>
      </c>
      <c r="BP168" s="51">
        <f t="shared" si="98"/>
        <v>-0.27042865733993671</v>
      </c>
      <c r="BQ168" s="51">
        <f t="shared" si="98"/>
        <v>-0.2710604299904813</v>
      </c>
      <c r="BR168" s="51">
        <f t="shared" si="98"/>
        <v>-0.27132570301590853</v>
      </c>
      <c r="BS168" s="51">
        <f t="shared" si="98"/>
        <v>-0.27132570301590853</v>
      </c>
      <c r="BT168" s="51">
        <f t="shared" si="98"/>
        <v>-0.27132570301590853</v>
      </c>
      <c r="BU168" s="51">
        <f t="shared" si="98"/>
        <v>-0.27960761395073375</v>
      </c>
      <c r="BV168" s="51">
        <f t="shared" si="98"/>
        <v>-0.27784024186754952</v>
      </c>
      <c r="BW168" s="51">
        <f t="shared" si="98"/>
        <v>-0.28909453377061234</v>
      </c>
      <c r="BX168" s="51">
        <f t="shared" si="98"/>
        <v>-0.29453905587212936</v>
      </c>
      <c r="BY168" s="51">
        <f t="shared" si="98"/>
        <v>-0.29453905587212936</v>
      </c>
      <c r="BZ168" s="51">
        <f t="shared" si="98"/>
        <v>-0.29467057381550188</v>
      </c>
      <c r="CA168" s="51">
        <f t="shared" si="98"/>
        <v>-0.29467057381550188</v>
      </c>
      <c r="CC168" cm="1">
        <f t="array" ref="CC168">AVERAGE(IF(ISERROR(B168:CA168),"",B168:CA168))</f>
        <v>-0.26856414158943254</v>
      </c>
    </row>
    <row r="169" spans="1:81">
      <c r="A169" s="50">
        <f t="shared" si="69"/>
        <v>2005</v>
      </c>
      <c r="B169" s="51">
        <f t="shared" si="66"/>
        <v>-0.17195606930790464</v>
      </c>
      <c r="C169" s="51">
        <f t="shared" si="91"/>
        <v>-0.31004051374631125</v>
      </c>
      <c r="D169" s="51">
        <f t="shared" si="91"/>
        <v>-0.30635699634350599</v>
      </c>
      <c r="E169" s="51">
        <f t="shared" si="91"/>
        <v>-0.30728678759609607</v>
      </c>
      <c r="F169" s="51">
        <f t="shared" si="91"/>
        <v>-0.30480651447611051</v>
      </c>
      <c r="G169" s="51">
        <f t="shared" si="91"/>
        <v>-0.28799234104237403</v>
      </c>
      <c r="H169" s="51">
        <f t="shared" si="91"/>
        <v>-0.29169882388378321</v>
      </c>
      <c r="I169" s="51">
        <f t="shared" si="91"/>
        <v>-0.24904369048902464</v>
      </c>
      <c r="J169" s="51">
        <f t="shared" si="91"/>
        <v>-0.24534386944136255</v>
      </c>
      <c r="K169" s="51">
        <f t="shared" si="91"/>
        <v>-0.23648924114775127</v>
      </c>
      <c r="L169" s="51">
        <f t="shared" si="91"/>
        <v>-0.24315100646959564</v>
      </c>
      <c r="M169" s="51">
        <f t="shared" si="91"/>
        <v>-0.24316447950204934</v>
      </c>
      <c r="N169" s="51">
        <f t="shared" si="91"/>
        <v>-0.2434374431862435</v>
      </c>
      <c r="O169" s="51">
        <f t="shared" si="91"/>
        <v>-0.2419286446974801</v>
      </c>
      <c r="P169" s="51">
        <f t="shared" si="91"/>
        <v>-0.24232769827534184</v>
      </c>
      <c r="Q169" s="51">
        <f t="shared" si="91"/>
        <v>-0.27431733079484644</v>
      </c>
      <c r="R169" s="51">
        <f t="shared" si="91"/>
        <v>-0.27123798624189899</v>
      </c>
      <c r="S169" s="51">
        <f t="shared" si="91"/>
        <v>-0.27123798624189899</v>
      </c>
      <c r="T169" s="51">
        <f t="shared" si="91"/>
        <v>-0.27052496280768101</v>
      </c>
      <c r="U169" s="51">
        <f t="shared" si="91"/>
        <v>-0.26945750818600411</v>
      </c>
      <c r="V169" s="51">
        <f t="shared" si="91"/>
        <v>-0.26947908375147489</v>
      </c>
      <c r="W169" s="51">
        <f t="shared" si="91"/>
        <v>-0.26940118584044925</v>
      </c>
      <c r="X169" s="51">
        <f t="shared" si="91"/>
        <v>-0.26946217047797127</v>
      </c>
      <c r="Y169" s="51">
        <f t="shared" si="91"/>
        <v>-0.26581166258549838</v>
      </c>
      <c r="Z169" s="51">
        <f t="shared" si="91"/>
        <v>-0.26576523499084714</v>
      </c>
      <c r="AA169" s="51">
        <f t="shared" si="91"/>
        <v>-0.2657231459642605</v>
      </c>
      <c r="AB169" s="51">
        <f t="shared" si="91"/>
        <v>-0.2657231459642605</v>
      </c>
      <c r="AC169" s="51">
        <f t="shared" si="91"/>
        <v>-0.2657231459642605</v>
      </c>
      <c r="AD169" s="51">
        <f t="shared" si="91"/>
        <v>-0.2657231459642605</v>
      </c>
      <c r="AE169" s="51">
        <f t="shared" si="91"/>
        <v>-0.2657231459642605</v>
      </c>
      <c r="AF169" s="51">
        <f t="shared" si="91"/>
        <v>-0.2657231459642605</v>
      </c>
      <c r="AG169" s="51">
        <f t="shared" si="91"/>
        <v>-0.26302321061212242</v>
      </c>
      <c r="AH169" s="51">
        <f t="shared" si="91"/>
        <v>-0.26307879142860935</v>
      </c>
      <c r="AI169" s="51">
        <f t="shared" si="91"/>
        <v>-0.26260266395518916</v>
      </c>
      <c r="AJ169" s="51">
        <f t="shared" si="91"/>
        <v>-0.26147184447189076</v>
      </c>
      <c r="AK169" s="51">
        <f t="shared" ref="C169:AM176" si="99">-(1-2^AK120)</f>
        <v>-0.26147184447189076</v>
      </c>
      <c r="AL169" s="51">
        <f t="shared" si="99"/>
        <v>-0.26147184447189076</v>
      </c>
      <c r="AM169" s="51">
        <f t="shared" si="99"/>
        <v>-0.26147184447189076</v>
      </c>
      <c r="AN169" s="51">
        <f t="shared" si="97"/>
        <v>-0.26147184447189076</v>
      </c>
      <c r="AO169" s="51">
        <f t="shared" si="97"/>
        <v>-0.26147184447189076</v>
      </c>
      <c r="AP169" s="51">
        <f t="shared" si="97"/>
        <v>-0.26167188647344763</v>
      </c>
      <c r="AQ169" s="51">
        <f t="shared" si="97"/>
        <v>-0.26220864813460487</v>
      </c>
      <c r="AR169" s="51">
        <f t="shared" si="97"/>
        <v>-0.25741586849527731</v>
      </c>
      <c r="AS169" s="51">
        <f t="shared" si="97"/>
        <v>-0.25739466581857595</v>
      </c>
      <c r="AT169" s="51">
        <f t="shared" si="97"/>
        <v>-0.25769093496204476</v>
      </c>
      <c r="AU169" s="51">
        <f t="shared" si="97"/>
        <v>-0.25822822853569904</v>
      </c>
      <c r="AV169" s="51">
        <f t="shared" si="97"/>
        <v>-0.25820200580255181</v>
      </c>
      <c r="AW169" s="51">
        <f t="shared" si="97"/>
        <v>-0.25805114107048588</v>
      </c>
      <c r="AX169" s="51">
        <f t="shared" si="97"/>
        <v>-0.25944931248423075</v>
      </c>
      <c r="AY169" s="51">
        <f t="shared" si="97"/>
        <v>-0.25956089779430846</v>
      </c>
      <c r="AZ169" s="51">
        <f t="shared" si="97"/>
        <v>-0.2600020664984346</v>
      </c>
      <c r="BA169" s="51">
        <f t="shared" si="97"/>
        <v>-0.2600020664984346</v>
      </c>
      <c r="BB169" s="51">
        <f t="shared" si="97"/>
        <v>-0.26010519724117398</v>
      </c>
      <c r="BC169" s="51">
        <f t="shared" si="97"/>
        <v>-0.26021662211422714</v>
      </c>
      <c r="BD169" s="51">
        <f t="shared" si="97"/>
        <v>-0.26023006529292259</v>
      </c>
      <c r="BE169" s="51">
        <f t="shared" si="97"/>
        <v>-0.26499437119736879</v>
      </c>
      <c r="BF169" s="51">
        <f t="shared" si="97"/>
        <v>-0.26499437119736879</v>
      </c>
      <c r="BG169" s="51">
        <f t="shared" si="97"/>
        <v>-0.26499437119736879</v>
      </c>
      <c r="BH169" s="51">
        <f t="shared" si="97"/>
        <v>-0.26499437119736879</v>
      </c>
      <c r="BI169" s="51">
        <f t="shared" si="97"/>
        <v>-0.26493726922762872</v>
      </c>
      <c r="BJ169" s="51">
        <f t="shared" ref="BJ169:CA169" si="100">-(1-2^BJ120)</f>
        <v>-0.26711868754205781</v>
      </c>
      <c r="BK169" s="51">
        <f t="shared" si="100"/>
        <v>-0.26797683209638667</v>
      </c>
      <c r="BL169" s="51">
        <f t="shared" si="100"/>
        <v>-0.26801239493081974</v>
      </c>
      <c r="BM169" s="51">
        <f t="shared" si="100"/>
        <v>-0.2681918502406464</v>
      </c>
      <c r="BN169" s="51">
        <f t="shared" si="100"/>
        <v>-0.26833572276060724</v>
      </c>
      <c r="BO169" s="51">
        <f t="shared" si="100"/>
        <v>-0.27298140186761477</v>
      </c>
      <c r="BP169" s="51">
        <f t="shared" si="100"/>
        <v>-0.26971923028449929</v>
      </c>
      <c r="BQ169" s="51">
        <f t="shared" si="100"/>
        <v>-0.27031863290129809</v>
      </c>
      <c r="BR169" s="51">
        <f t="shared" si="100"/>
        <v>-0.27057306058373998</v>
      </c>
      <c r="BS169" s="51">
        <f t="shared" si="100"/>
        <v>-0.27057306058373998</v>
      </c>
      <c r="BT169" s="51">
        <f t="shared" si="100"/>
        <v>-0.27057306058373998</v>
      </c>
      <c r="BU169" s="51">
        <f t="shared" si="100"/>
        <v>-0.27857660252902128</v>
      </c>
      <c r="BV169" s="51">
        <f t="shared" si="100"/>
        <v>-0.27714071448347211</v>
      </c>
      <c r="BW169" s="51">
        <f t="shared" si="100"/>
        <v>-0.28782968962083377</v>
      </c>
      <c r="BX169" s="51">
        <f t="shared" si="100"/>
        <v>-0.29387719003047696</v>
      </c>
      <c r="BY169" s="51">
        <f t="shared" si="100"/>
        <v>-0.29387719003047696</v>
      </c>
      <c r="BZ169" s="51">
        <f t="shared" si="100"/>
        <v>-0.2940026830348188</v>
      </c>
      <c r="CA169" s="51">
        <f t="shared" si="100"/>
        <v>-0.2940026830348188</v>
      </c>
      <c r="CC169" cm="1">
        <f t="array" ref="CC169">AVERAGE(IF(ISERROR(B169:CA169),"",B169:CA169))</f>
        <v>-0.26631562677575549</v>
      </c>
    </row>
    <row r="170" spans="1:81">
      <c r="A170" s="50">
        <f t="shared" si="69"/>
        <v>2006</v>
      </c>
      <c r="B170" s="51">
        <f t="shared" si="66"/>
        <v>-0.2055963313793433</v>
      </c>
      <c r="C170" s="51">
        <f t="shared" si="99"/>
        <v>-0.28347162288509353</v>
      </c>
      <c r="D170" s="51">
        <f t="shared" si="99"/>
        <v>-0.29069822819719082</v>
      </c>
      <c r="E170" s="51">
        <f t="shared" si="99"/>
        <v>-0.29177333706853448</v>
      </c>
      <c r="F170" s="51">
        <f t="shared" si="99"/>
        <v>-0.28976790224386706</v>
      </c>
      <c r="G170" s="51">
        <f t="shared" si="99"/>
        <v>-0.27967351557777498</v>
      </c>
      <c r="H170" s="51">
        <f t="shared" si="99"/>
        <v>-0.2841675493122412</v>
      </c>
      <c r="I170" s="51">
        <f t="shared" si="99"/>
        <v>-0.24654627270592677</v>
      </c>
      <c r="J170" s="51">
        <f t="shared" si="99"/>
        <v>-0.24228749987211973</v>
      </c>
      <c r="K170" s="51">
        <f t="shared" si="99"/>
        <v>-0.23442325844264911</v>
      </c>
      <c r="L170" s="51">
        <f t="shared" si="99"/>
        <v>-0.2413767229929995</v>
      </c>
      <c r="M170" s="51">
        <f t="shared" si="99"/>
        <v>-0.24139001388220716</v>
      </c>
      <c r="N170" s="51">
        <f t="shared" si="99"/>
        <v>-0.24108470130248338</v>
      </c>
      <c r="O170" s="51">
        <f t="shared" si="99"/>
        <v>-0.23896579361600656</v>
      </c>
      <c r="P170" s="51">
        <f t="shared" si="99"/>
        <v>-0.23966176175132969</v>
      </c>
      <c r="Q170" s="51">
        <f t="shared" si="99"/>
        <v>-0.27269171125613811</v>
      </c>
      <c r="R170" s="51">
        <f t="shared" si="99"/>
        <v>-0.26984662854493602</v>
      </c>
      <c r="S170" s="51">
        <f t="shared" si="99"/>
        <v>-0.26984662854493602</v>
      </c>
      <c r="T170" s="51">
        <f t="shared" si="99"/>
        <v>-0.26904015773012435</v>
      </c>
      <c r="U170" s="51">
        <f t="shared" si="99"/>
        <v>-0.26793876531215155</v>
      </c>
      <c r="V170" s="51">
        <f t="shared" si="99"/>
        <v>-0.26796021581614349</v>
      </c>
      <c r="W170" s="51">
        <f t="shared" si="99"/>
        <v>-0.26788758560816206</v>
      </c>
      <c r="X170" s="51">
        <f t="shared" si="99"/>
        <v>-0.26794523477928378</v>
      </c>
      <c r="Y170" s="51">
        <f t="shared" si="99"/>
        <v>-0.26412718892157527</v>
      </c>
      <c r="Z170" s="51">
        <f t="shared" si="99"/>
        <v>-0.26402319607412328</v>
      </c>
      <c r="AA170" s="51">
        <f t="shared" si="99"/>
        <v>-0.26397215152112108</v>
      </c>
      <c r="AB170" s="51">
        <f t="shared" si="99"/>
        <v>-0.26397215152112108</v>
      </c>
      <c r="AC170" s="51">
        <f t="shared" si="99"/>
        <v>-0.26397215152112108</v>
      </c>
      <c r="AD170" s="51">
        <f t="shared" si="99"/>
        <v>-0.26397215152112108</v>
      </c>
      <c r="AE170" s="51">
        <f t="shared" si="99"/>
        <v>-0.26397215152112108</v>
      </c>
      <c r="AF170" s="51">
        <f t="shared" si="99"/>
        <v>-0.26397215152112108</v>
      </c>
      <c r="AG170" s="51">
        <f t="shared" si="99"/>
        <v>-0.26123059676049198</v>
      </c>
      <c r="AH170" s="51">
        <f t="shared" si="99"/>
        <v>-0.2612837111827212</v>
      </c>
      <c r="AI170" s="51">
        <f t="shared" si="99"/>
        <v>-0.26071040875678753</v>
      </c>
      <c r="AJ170" s="51">
        <f t="shared" si="99"/>
        <v>-0.2597132154134042</v>
      </c>
      <c r="AK170" s="51">
        <f t="shared" si="99"/>
        <v>-0.2597132154134042</v>
      </c>
      <c r="AL170" s="51">
        <f t="shared" si="99"/>
        <v>-0.2597132154134042</v>
      </c>
      <c r="AM170" s="51">
        <f t="shared" si="99"/>
        <v>-0.2597132154134042</v>
      </c>
      <c r="AN170" s="51">
        <f t="shared" si="97"/>
        <v>-0.2597132154134042</v>
      </c>
      <c r="AO170" s="51">
        <f t="shared" si="97"/>
        <v>-0.2597132154134042</v>
      </c>
      <c r="AP170" s="51">
        <f t="shared" si="97"/>
        <v>-0.25985221651149404</v>
      </c>
      <c r="AQ170" s="51">
        <f t="shared" si="97"/>
        <v>-0.26029939194577723</v>
      </c>
      <c r="AR170" s="51">
        <f t="shared" si="97"/>
        <v>-0.25526898460561587</v>
      </c>
      <c r="AS170" s="51">
        <f t="shared" si="97"/>
        <v>-0.25524930376271027</v>
      </c>
      <c r="AT170" s="51">
        <f t="shared" si="97"/>
        <v>-0.25552773879411295</v>
      </c>
      <c r="AU170" s="51">
        <f t="shared" si="97"/>
        <v>-0.25603992479058757</v>
      </c>
      <c r="AV170" s="51">
        <f t="shared" si="97"/>
        <v>-0.25601629637685885</v>
      </c>
      <c r="AW170" s="51">
        <f t="shared" si="97"/>
        <v>-0.2558774352286044</v>
      </c>
      <c r="AX170" s="51">
        <f t="shared" si="97"/>
        <v>-0.25719266930934537</v>
      </c>
      <c r="AY170" s="51">
        <f t="shared" si="97"/>
        <v>-0.25728975038037694</v>
      </c>
      <c r="AZ170" s="51">
        <f t="shared" si="97"/>
        <v>-0.25775272928749604</v>
      </c>
      <c r="BA170" s="51">
        <f t="shared" si="97"/>
        <v>-0.25775272928749604</v>
      </c>
      <c r="BB170" s="51">
        <f t="shared" si="97"/>
        <v>-0.25772895518421757</v>
      </c>
      <c r="BC170" s="51">
        <f t="shared" si="97"/>
        <v>-0.25790370897344661</v>
      </c>
      <c r="BD170" s="51">
        <f t="shared" si="97"/>
        <v>-0.25791035283190478</v>
      </c>
      <c r="BE170" s="51">
        <f t="shared" si="97"/>
        <v>-0.2624885860748023</v>
      </c>
      <c r="BF170" s="51">
        <f t="shared" si="97"/>
        <v>-0.2624885860748023</v>
      </c>
      <c r="BG170" s="51">
        <f t="shared" si="97"/>
        <v>-0.2624885860748023</v>
      </c>
      <c r="BH170" s="51">
        <f t="shared" si="97"/>
        <v>-0.2624885860748023</v>
      </c>
      <c r="BI170" s="51">
        <f t="shared" si="97"/>
        <v>-0.26243548870673339</v>
      </c>
      <c r="BJ170" s="51">
        <f t="shared" ref="BJ170:CA170" si="101">-(1-2^BJ121)</f>
        <v>-0.26448396317286538</v>
      </c>
      <c r="BK170" s="51">
        <f t="shared" si="101"/>
        <v>-0.26540751471445201</v>
      </c>
      <c r="BL170" s="51">
        <f t="shared" si="101"/>
        <v>-0.26541359375206974</v>
      </c>
      <c r="BM170" s="51">
        <f t="shared" si="101"/>
        <v>-0.26558222788982999</v>
      </c>
      <c r="BN170" s="51">
        <f t="shared" si="101"/>
        <v>-0.26571732889295874</v>
      </c>
      <c r="BO170" s="51">
        <f t="shared" si="101"/>
        <v>-0.27020064455622483</v>
      </c>
      <c r="BP170" s="51">
        <f t="shared" si="101"/>
        <v>-0.2669784330261894</v>
      </c>
      <c r="BQ170" s="51">
        <f t="shared" si="101"/>
        <v>-0.26754883984672861</v>
      </c>
      <c r="BR170" s="51">
        <f t="shared" si="101"/>
        <v>-0.26779273351973343</v>
      </c>
      <c r="BS170" s="51">
        <f t="shared" si="101"/>
        <v>-0.26779273351973343</v>
      </c>
      <c r="BT170" s="51">
        <f t="shared" si="101"/>
        <v>-0.26779273351973343</v>
      </c>
      <c r="BU170" s="51">
        <f t="shared" si="101"/>
        <v>-0.27547753972279843</v>
      </c>
      <c r="BV170" s="51">
        <f t="shared" si="101"/>
        <v>-0.27402673701256908</v>
      </c>
      <c r="BW170" s="51">
        <f t="shared" si="101"/>
        <v>-0.28431806803378423</v>
      </c>
      <c r="BX170" s="51">
        <f t="shared" si="101"/>
        <v>-0.29079052232739078</v>
      </c>
      <c r="BY170" s="51">
        <f t="shared" si="101"/>
        <v>-0.29079052232739078</v>
      </c>
      <c r="BZ170" s="51">
        <f t="shared" si="101"/>
        <v>-0.29090841909996401</v>
      </c>
      <c r="CA170" s="51">
        <f t="shared" si="101"/>
        <v>-0.29090841909996401</v>
      </c>
      <c r="CC170" cm="1">
        <f t="array" ref="CC170">AVERAGE(IF(ISERROR(B170:CA170),"",B170:CA170))</f>
        <v>-0.26358348380044699</v>
      </c>
    </row>
    <row r="171" spans="1:81">
      <c r="A171" s="50">
        <f t="shared" si="69"/>
        <v>2007</v>
      </c>
      <c r="B171" s="51">
        <f t="shared" si="66"/>
        <v>-0.19702345248311115</v>
      </c>
      <c r="C171" s="51">
        <f t="shared" si="99"/>
        <v>-0.26417597286270522</v>
      </c>
      <c r="D171" s="51">
        <f t="shared" si="99"/>
        <v>-0.26692278419556759</v>
      </c>
      <c r="E171" s="51">
        <f t="shared" si="99"/>
        <v>-0.2680908361253892</v>
      </c>
      <c r="F171" s="51">
        <f t="shared" si="99"/>
        <v>-0.26623235845399329</v>
      </c>
      <c r="G171" s="51">
        <f t="shared" si="99"/>
        <v>-0.26199828305155282</v>
      </c>
      <c r="H171" s="51">
        <f t="shared" si="99"/>
        <v>-0.27139473995173979</v>
      </c>
      <c r="I171" s="51">
        <f t="shared" si="99"/>
        <v>-0.24142997970640945</v>
      </c>
      <c r="J171" s="51">
        <f t="shared" si="99"/>
        <v>-0.23777786147052982</v>
      </c>
      <c r="K171" s="51">
        <f t="shared" si="99"/>
        <v>-0.23091664171521231</v>
      </c>
      <c r="L171" s="51">
        <f t="shared" si="99"/>
        <v>-0.23911606002620334</v>
      </c>
      <c r="M171" s="51">
        <f t="shared" si="99"/>
        <v>-0.2391291427967509</v>
      </c>
      <c r="N171" s="51">
        <f t="shared" si="99"/>
        <v>-0.23874331051909914</v>
      </c>
      <c r="O171" s="51">
        <f t="shared" si="99"/>
        <v>-0.23656343781094691</v>
      </c>
      <c r="P171" s="51">
        <f t="shared" si="99"/>
        <v>-0.23726059279544376</v>
      </c>
      <c r="Q171" s="51">
        <f t="shared" si="99"/>
        <v>-0.26924219044606379</v>
      </c>
      <c r="R171" s="51">
        <f t="shared" si="99"/>
        <v>-0.26688038177617113</v>
      </c>
      <c r="S171" s="51">
        <f t="shared" si="99"/>
        <v>-0.26688038177617113</v>
      </c>
      <c r="T171" s="51">
        <f t="shared" si="99"/>
        <v>-0.26582071648133754</v>
      </c>
      <c r="U171" s="51">
        <f t="shared" si="99"/>
        <v>-0.26466864189321559</v>
      </c>
      <c r="V171" s="51">
        <f t="shared" si="99"/>
        <v>-0.26466443705652587</v>
      </c>
      <c r="W171" s="51">
        <f t="shared" si="99"/>
        <v>-0.26459848276263875</v>
      </c>
      <c r="X171" s="51">
        <f t="shared" si="99"/>
        <v>-0.2646524454410718</v>
      </c>
      <c r="Y171" s="51">
        <f t="shared" si="99"/>
        <v>-0.26087605307785311</v>
      </c>
      <c r="Z171" s="51">
        <f t="shared" si="99"/>
        <v>-0.26078152219782358</v>
      </c>
      <c r="AA171" s="51">
        <f t="shared" si="99"/>
        <v>-0.26065138641262053</v>
      </c>
      <c r="AB171" s="51">
        <f t="shared" si="99"/>
        <v>-0.26065138641262053</v>
      </c>
      <c r="AC171" s="51">
        <f t="shared" si="99"/>
        <v>-0.26065138641262053</v>
      </c>
      <c r="AD171" s="51">
        <f t="shared" si="99"/>
        <v>-0.26065138641262053</v>
      </c>
      <c r="AE171" s="51">
        <f t="shared" si="99"/>
        <v>-0.26065138641262053</v>
      </c>
      <c r="AF171" s="51">
        <f t="shared" si="99"/>
        <v>-0.26065138641262053</v>
      </c>
      <c r="AG171" s="51">
        <f t="shared" si="99"/>
        <v>-0.25775775667524792</v>
      </c>
      <c r="AH171" s="51">
        <f t="shared" si="99"/>
        <v>-0.25779475615174241</v>
      </c>
      <c r="AI171" s="51">
        <f t="shared" si="99"/>
        <v>-0.25715619266863077</v>
      </c>
      <c r="AJ171" s="51">
        <f t="shared" si="99"/>
        <v>-0.25632048142063901</v>
      </c>
      <c r="AK171" s="51">
        <f t="shared" si="99"/>
        <v>-0.25632048142063901</v>
      </c>
      <c r="AL171" s="51">
        <f t="shared" si="99"/>
        <v>-0.25632048142063901</v>
      </c>
      <c r="AM171" s="51">
        <f t="shared" si="99"/>
        <v>-0.25632048142063901</v>
      </c>
      <c r="AN171" s="51">
        <f t="shared" si="97"/>
        <v>-0.25632048142063901</v>
      </c>
      <c r="AO171" s="51">
        <f t="shared" si="97"/>
        <v>-0.25632048142063901</v>
      </c>
      <c r="AP171" s="51">
        <f t="shared" si="97"/>
        <v>-0.25657503567643203</v>
      </c>
      <c r="AQ171" s="51">
        <f t="shared" si="97"/>
        <v>-0.25695422801729617</v>
      </c>
      <c r="AR171" s="51">
        <f t="shared" si="97"/>
        <v>-0.25238549362523133</v>
      </c>
      <c r="AS171" s="51">
        <f t="shared" si="97"/>
        <v>-0.25233126642333636</v>
      </c>
      <c r="AT171" s="51">
        <f t="shared" si="97"/>
        <v>-0.25259135635074104</v>
      </c>
      <c r="AU171" s="51">
        <f t="shared" si="97"/>
        <v>-0.25313720078551205</v>
      </c>
      <c r="AV171" s="51">
        <f t="shared" si="97"/>
        <v>-0.25314055229227761</v>
      </c>
      <c r="AW171" s="51">
        <f t="shared" si="97"/>
        <v>-0.25301443347924479</v>
      </c>
      <c r="AX171" s="51">
        <f t="shared" si="97"/>
        <v>-0.25430559327792612</v>
      </c>
      <c r="AY171" s="51">
        <f t="shared" si="97"/>
        <v>-0.25439714118531565</v>
      </c>
      <c r="AZ171" s="51">
        <f t="shared" si="97"/>
        <v>-0.25486980255373914</v>
      </c>
      <c r="BA171" s="51">
        <f t="shared" si="97"/>
        <v>-0.25486980255373914</v>
      </c>
      <c r="BB171" s="51">
        <f t="shared" si="97"/>
        <v>-0.25492853543201277</v>
      </c>
      <c r="BC171" s="51">
        <f t="shared" si="97"/>
        <v>-0.25514177065800658</v>
      </c>
      <c r="BD171" s="51">
        <f t="shared" si="97"/>
        <v>-0.25520604286463211</v>
      </c>
      <c r="BE171" s="51">
        <f t="shared" si="97"/>
        <v>-0.25928186124381514</v>
      </c>
      <c r="BF171" s="51">
        <f t="shared" si="97"/>
        <v>-0.25928186124381514</v>
      </c>
      <c r="BG171" s="51">
        <f t="shared" si="97"/>
        <v>-0.25928186124381514</v>
      </c>
      <c r="BH171" s="51">
        <f t="shared" si="97"/>
        <v>-0.25928186124381514</v>
      </c>
      <c r="BI171" s="51">
        <f t="shared" si="97"/>
        <v>-0.25923291836217277</v>
      </c>
      <c r="BJ171" s="51">
        <f t="shared" ref="BJ171:CA171" si="102">-(1-2^BJ122)</f>
        <v>-0.26114537203970944</v>
      </c>
      <c r="BK171" s="51">
        <f t="shared" si="102"/>
        <v>-0.26209911655534091</v>
      </c>
      <c r="BL171" s="51">
        <f t="shared" si="102"/>
        <v>-0.26210539778671327</v>
      </c>
      <c r="BM171" s="51">
        <f t="shared" si="102"/>
        <v>-0.26226298754376054</v>
      </c>
      <c r="BN171" s="51">
        <f t="shared" si="102"/>
        <v>-0.26238912627748578</v>
      </c>
      <c r="BO171" s="51">
        <f t="shared" si="102"/>
        <v>-0.26677290570365253</v>
      </c>
      <c r="BP171" s="51">
        <f t="shared" si="102"/>
        <v>-0.26400816356929058</v>
      </c>
      <c r="BQ171" s="51">
        <f t="shared" si="102"/>
        <v>-0.26452846817055198</v>
      </c>
      <c r="BR171" s="51">
        <f t="shared" si="102"/>
        <v>-0.26476154078060821</v>
      </c>
      <c r="BS171" s="51">
        <f t="shared" si="102"/>
        <v>-0.26476154078060821</v>
      </c>
      <c r="BT171" s="51">
        <f t="shared" si="102"/>
        <v>-0.26476154078060821</v>
      </c>
      <c r="BU171" s="51">
        <f t="shared" si="102"/>
        <v>-0.27235365995070826</v>
      </c>
      <c r="BV171" s="51">
        <f t="shared" si="102"/>
        <v>-0.27101958229688461</v>
      </c>
      <c r="BW171" s="51">
        <f t="shared" si="102"/>
        <v>-0.28083180396616048</v>
      </c>
      <c r="BX171" s="51">
        <f t="shared" si="102"/>
        <v>-0.28805000923431834</v>
      </c>
      <c r="BY171" s="51">
        <f t="shared" si="102"/>
        <v>-0.28805000923431834</v>
      </c>
      <c r="BZ171" s="51">
        <f t="shared" si="102"/>
        <v>-0.28816042493825622</v>
      </c>
      <c r="CA171" s="51">
        <f t="shared" si="102"/>
        <v>-0.28816042493825622</v>
      </c>
      <c r="CC171" cm="1">
        <f t="array" ref="CC171">AVERAGE(IF(ISERROR(B171:CA171),"",B171:CA171))</f>
        <v>-0.25906168349267711</v>
      </c>
    </row>
    <row r="172" spans="1:81">
      <c r="A172" s="50">
        <f t="shared" si="69"/>
        <v>2008</v>
      </c>
      <c r="B172" s="51">
        <f t="shared" si="66"/>
        <v>-0.20288321397348053</v>
      </c>
      <c r="C172" s="51">
        <f t="shared" si="99"/>
        <v>-0.24060561465434416</v>
      </c>
      <c r="D172" s="51">
        <f t="shared" si="99"/>
        <v>-0.24785987303036316</v>
      </c>
      <c r="E172" s="51">
        <f t="shared" si="99"/>
        <v>-0.24903174088855129</v>
      </c>
      <c r="F172" s="51">
        <f t="shared" si="99"/>
        <v>-0.24766924837120385</v>
      </c>
      <c r="G172" s="51">
        <f t="shared" si="99"/>
        <v>-0.24773185096828121</v>
      </c>
      <c r="H172" s="51">
        <f t="shared" si="99"/>
        <v>-0.25827126863049144</v>
      </c>
      <c r="I172" s="51">
        <f t="shared" si="99"/>
        <v>-0.23366433787073804</v>
      </c>
      <c r="J172" s="51">
        <f t="shared" si="99"/>
        <v>-0.23059669529119953</v>
      </c>
      <c r="K172" s="51">
        <f t="shared" si="99"/>
        <v>-0.22563675054045951</v>
      </c>
      <c r="L172" s="51">
        <f t="shared" si="99"/>
        <v>-0.23611862177111709</v>
      </c>
      <c r="M172" s="51">
        <f t="shared" si="99"/>
        <v>-0.2361005874463844</v>
      </c>
      <c r="N172" s="51">
        <f t="shared" si="99"/>
        <v>-0.23545808397452228</v>
      </c>
      <c r="O172" s="51">
        <f t="shared" si="99"/>
        <v>-0.23349337477140975</v>
      </c>
      <c r="P172" s="51">
        <f t="shared" si="99"/>
        <v>-0.23433885916358077</v>
      </c>
      <c r="Q172" s="51">
        <f t="shared" si="99"/>
        <v>-0.26588117725713956</v>
      </c>
      <c r="R172" s="51">
        <f t="shared" si="99"/>
        <v>-0.26374204882813035</v>
      </c>
      <c r="S172" s="51">
        <f t="shared" si="99"/>
        <v>-0.26370612849007802</v>
      </c>
      <c r="T172" s="51">
        <f t="shared" si="99"/>
        <v>-0.2614898868818577</v>
      </c>
      <c r="U172" s="51">
        <f t="shared" si="99"/>
        <v>-0.26029899973861059</v>
      </c>
      <c r="V172" s="51">
        <f t="shared" si="99"/>
        <v>-0.26029846092527742</v>
      </c>
      <c r="W172" s="51">
        <f t="shared" si="99"/>
        <v>-0.2602067152384373</v>
      </c>
      <c r="X172" s="51">
        <f t="shared" si="99"/>
        <v>-0.26025695580109143</v>
      </c>
      <c r="Y172" s="51">
        <f t="shared" si="99"/>
        <v>-0.25661708245394321</v>
      </c>
      <c r="Z172" s="51">
        <f t="shared" si="99"/>
        <v>-0.25649275920934911</v>
      </c>
      <c r="AA172" s="51">
        <f t="shared" si="99"/>
        <v>-0.25636483114657194</v>
      </c>
      <c r="AB172" s="51">
        <f t="shared" si="99"/>
        <v>-0.25636483114657194</v>
      </c>
      <c r="AC172" s="51">
        <f t="shared" si="99"/>
        <v>-0.25636483114657194</v>
      </c>
      <c r="AD172" s="51">
        <f t="shared" si="99"/>
        <v>-0.25636483114657194</v>
      </c>
      <c r="AE172" s="51">
        <f t="shared" si="99"/>
        <v>-0.25636483114657194</v>
      </c>
      <c r="AF172" s="51">
        <f t="shared" si="99"/>
        <v>-0.25636483114657194</v>
      </c>
      <c r="AG172" s="51">
        <f t="shared" si="99"/>
        <v>-0.25338611468436656</v>
      </c>
      <c r="AH172" s="51">
        <f t="shared" si="99"/>
        <v>-0.25339745113989831</v>
      </c>
      <c r="AI172" s="51">
        <f t="shared" si="99"/>
        <v>-0.25280673341165194</v>
      </c>
      <c r="AJ172" s="51">
        <f t="shared" si="99"/>
        <v>-0.25199426016584525</v>
      </c>
      <c r="AK172" s="51">
        <f t="shared" si="99"/>
        <v>-0.25199426016584525</v>
      </c>
      <c r="AL172" s="51">
        <f t="shared" si="99"/>
        <v>-0.25199426016584525</v>
      </c>
      <c r="AM172" s="51">
        <f t="shared" si="99"/>
        <v>-0.25199426016584525</v>
      </c>
      <c r="AN172" s="51">
        <f t="shared" si="97"/>
        <v>-0.25199426016584525</v>
      </c>
      <c r="AO172" s="51">
        <f t="shared" si="97"/>
        <v>-0.25199426016584525</v>
      </c>
      <c r="AP172" s="51">
        <f t="shared" si="97"/>
        <v>-0.25223005434089107</v>
      </c>
      <c r="AQ172" s="51">
        <f t="shared" si="97"/>
        <v>-0.25231418036520481</v>
      </c>
      <c r="AR172" s="51">
        <f t="shared" si="97"/>
        <v>-0.24809699836636734</v>
      </c>
      <c r="AS172" s="51">
        <f t="shared" si="97"/>
        <v>-0.24804814344961412</v>
      </c>
      <c r="AT172" s="51">
        <f t="shared" si="97"/>
        <v>-0.24828859091891886</v>
      </c>
      <c r="AU172" s="51">
        <f t="shared" si="97"/>
        <v>-0.24833460329498924</v>
      </c>
      <c r="AV172" s="51">
        <f t="shared" si="97"/>
        <v>-0.24833983872110599</v>
      </c>
      <c r="AW172" s="51">
        <f t="shared" si="97"/>
        <v>-0.24824065122558903</v>
      </c>
      <c r="AX172" s="51">
        <f t="shared" si="97"/>
        <v>-0.24931414985944389</v>
      </c>
      <c r="AY172" s="51">
        <f t="shared" si="97"/>
        <v>-0.24939994872615667</v>
      </c>
      <c r="AZ172" s="51">
        <f t="shared" si="97"/>
        <v>-0.2497784689925141</v>
      </c>
      <c r="BA172" s="51">
        <f t="shared" si="97"/>
        <v>-0.2497784689925141</v>
      </c>
      <c r="BB172" s="51">
        <f t="shared" si="97"/>
        <v>-0.24991398253426089</v>
      </c>
      <c r="BC172" s="51">
        <f t="shared" si="97"/>
        <v>-0.25008783539724266</v>
      </c>
      <c r="BD172" s="51">
        <f t="shared" si="97"/>
        <v>-0.25012506118623001</v>
      </c>
      <c r="BE172" s="51">
        <f t="shared" si="97"/>
        <v>-0.25417274213920138</v>
      </c>
      <c r="BF172" s="51">
        <f t="shared" si="97"/>
        <v>-0.25417274213920138</v>
      </c>
      <c r="BG172" s="51">
        <f t="shared" si="97"/>
        <v>-0.25417274213920138</v>
      </c>
      <c r="BH172" s="51">
        <f t="shared" si="97"/>
        <v>-0.25417274213920138</v>
      </c>
      <c r="BI172" s="51">
        <f t="shared" si="97"/>
        <v>-0.25412858673523564</v>
      </c>
      <c r="BJ172" s="51">
        <f t="shared" ref="BJ172:CA172" si="103">-(1-2^BJ123)</f>
        <v>-0.25593411833269486</v>
      </c>
      <c r="BK172" s="51">
        <f t="shared" si="103"/>
        <v>-0.25674123178281893</v>
      </c>
      <c r="BL172" s="51">
        <f t="shared" si="103"/>
        <v>-0.25674792105236144</v>
      </c>
      <c r="BM172" s="51">
        <f t="shared" si="103"/>
        <v>-0.25689322573348672</v>
      </c>
      <c r="BN172" s="51">
        <f t="shared" si="103"/>
        <v>-0.25700936103490224</v>
      </c>
      <c r="BO172" s="51">
        <f t="shared" si="103"/>
        <v>-0.2612216035598125</v>
      </c>
      <c r="BP172" s="51">
        <f t="shared" si="103"/>
        <v>-0.25895137346883002</v>
      </c>
      <c r="BQ172" s="51">
        <f t="shared" si="103"/>
        <v>-0.25939544735840236</v>
      </c>
      <c r="BR172" s="51">
        <f t="shared" si="103"/>
        <v>-0.25961807293978212</v>
      </c>
      <c r="BS172" s="51">
        <f t="shared" si="103"/>
        <v>-0.25961807293978212</v>
      </c>
      <c r="BT172" s="51">
        <f t="shared" si="103"/>
        <v>-0.25961807293978212</v>
      </c>
      <c r="BU172" s="51">
        <f t="shared" si="103"/>
        <v>-0.26673388018315336</v>
      </c>
      <c r="BV172" s="51">
        <f t="shared" si="103"/>
        <v>-0.26579685118154517</v>
      </c>
      <c r="BW172" s="51">
        <f t="shared" si="103"/>
        <v>-0.27500350459825129</v>
      </c>
      <c r="BX172" s="51">
        <f t="shared" si="103"/>
        <v>-0.28286103428640386</v>
      </c>
      <c r="BY172" s="51">
        <f t="shared" si="103"/>
        <v>-0.28286103428640386</v>
      </c>
      <c r="BZ172" s="51">
        <f t="shared" si="103"/>
        <v>-0.28301845993783448</v>
      </c>
      <c r="CA172" s="51">
        <f t="shared" si="103"/>
        <v>-0.28301845993783448</v>
      </c>
      <c r="CC172" cm="1">
        <f t="array" ref="CC172">AVERAGE(IF(ISERROR(B172:CA172),"",B172:CA172))</f>
        <v>-0.25349163385253393</v>
      </c>
    </row>
    <row r="173" spans="1:81">
      <c r="A173" s="50">
        <f t="shared" si="69"/>
        <v>2009</v>
      </c>
      <c r="B173" s="51">
        <f t="shared" si="66"/>
        <v>-0.16922737436674051</v>
      </c>
      <c r="C173" s="51">
        <f t="shared" si="99"/>
        <v>-0.21300584978208226</v>
      </c>
      <c r="D173" s="51">
        <f t="shared" si="99"/>
        <v>-0.2188163401223191</v>
      </c>
      <c r="E173" s="51">
        <f t="shared" si="99"/>
        <v>-0.21997581188970927</v>
      </c>
      <c r="F173" s="51">
        <f t="shared" si="99"/>
        <v>-0.21845902592935684</v>
      </c>
      <c r="G173" s="51">
        <f t="shared" si="99"/>
        <v>-0.20757786717249049</v>
      </c>
      <c r="H173" s="51">
        <f t="shared" si="99"/>
        <v>-0.22095563104497717</v>
      </c>
      <c r="I173" s="51">
        <f t="shared" si="99"/>
        <v>-0.20972766454837266</v>
      </c>
      <c r="J173" s="51">
        <f t="shared" si="99"/>
        <v>-0.20770063248986348</v>
      </c>
      <c r="K173" s="51">
        <f t="shared" si="99"/>
        <v>-0.20780944792919809</v>
      </c>
      <c r="L173" s="51">
        <f t="shared" si="99"/>
        <v>-0.22833544030030306</v>
      </c>
      <c r="M173" s="51">
        <f t="shared" si="99"/>
        <v>-0.2283222327525134</v>
      </c>
      <c r="N173" s="51">
        <f t="shared" si="99"/>
        <v>-0.22781154534783332</v>
      </c>
      <c r="O173" s="51">
        <f t="shared" si="99"/>
        <v>-0.22610174305344199</v>
      </c>
      <c r="P173" s="51">
        <f t="shared" si="99"/>
        <v>-0.22729344313679578</v>
      </c>
      <c r="Q173" s="51">
        <f t="shared" si="99"/>
        <v>-0.25770025322899182</v>
      </c>
      <c r="R173" s="51">
        <f t="shared" si="99"/>
        <v>-0.25616241984343502</v>
      </c>
      <c r="S173" s="51">
        <f t="shared" si="99"/>
        <v>-0.25609924541301865</v>
      </c>
      <c r="T173" s="51">
        <f t="shared" si="99"/>
        <v>-0.25352491064001847</v>
      </c>
      <c r="U173" s="51">
        <f t="shared" si="99"/>
        <v>-0.25248496177368696</v>
      </c>
      <c r="V173" s="51">
        <f t="shared" si="99"/>
        <v>-0.25248994708677153</v>
      </c>
      <c r="W173" s="51">
        <f t="shared" si="99"/>
        <v>-0.25241078502295289</v>
      </c>
      <c r="X173" s="51">
        <f t="shared" si="99"/>
        <v>-0.25245721139302768</v>
      </c>
      <c r="Y173" s="51">
        <f t="shared" si="99"/>
        <v>-0.24909031984712438</v>
      </c>
      <c r="Z173" s="51">
        <f t="shared" si="99"/>
        <v>-0.24894819350917485</v>
      </c>
      <c r="AA173" s="51">
        <f t="shared" si="99"/>
        <v>-0.24896105627763188</v>
      </c>
      <c r="AB173" s="51">
        <f t="shared" si="99"/>
        <v>-0.24896105627763188</v>
      </c>
      <c r="AC173" s="51">
        <f t="shared" si="99"/>
        <v>-0.24896105627763188</v>
      </c>
      <c r="AD173" s="51">
        <f t="shared" si="99"/>
        <v>-0.24896105627763188</v>
      </c>
      <c r="AE173" s="51">
        <f t="shared" si="99"/>
        <v>-0.24896105627763188</v>
      </c>
      <c r="AF173" s="51">
        <f t="shared" si="99"/>
        <v>-0.24896105627763188</v>
      </c>
      <c r="AG173" s="51">
        <f t="shared" si="99"/>
        <v>-0.2458339366773663</v>
      </c>
      <c r="AH173" s="51">
        <f t="shared" si="99"/>
        <v>-0.24584847863756532</v>
      </c>
      <c r="AI173" s="51">
        <f t="shared" si="99"/>
        <v>-0.24531478971295229</v>
      </c>
      <c r="AJ173" s="51">
        <f t="shared" si="99"/>
        <v>-0.24472329414152727</v>
      </c>
      <c r="AK173" s="51">
        <f t="shared" si="99"/>
        <v>-0.24472329414152727</v>
      </c>
      <c r="AL173" s="51">
        <f t="shared" si="99"/>
        <v>-0.24472329414152727</v>
      </c>
      <c r="AM173" s="51">
        <f t="shared" si="99"/>
        <v>-0.24472329414152727</v>
      </c>
      <c r="AN173" s="51">
        <f t="shared" si="97"/>
        <v>-0.24472329414152727</v>
      </c>
      <c r="AO173" s="51">
        <f t="shared" si="97"/>
        <v>-0.24472329414152727</v>
      </c>
      <c r="AP173" s="51">
        <f t="shared" si="97"/>
        <v>-0.24493982324444752</v>
      </c>
      <c r="AQ173" s="51">
        <f t="shared" si="97"/>
        <v>-0.245014347321315</v>
      </c>
      <c r="AR173" s="51">
        <f t="shared" si="97"/>
        <v>-0.24149281178287718</v>
      </c>
      <c r="AS173" s="51">
        <f t="shared" si="97"/>
        <v>-0.24136010265646257</v>
      </c>
      <c r="AT173" s="51">
        <f t="shared" si="97"/>
        <v>-0.24158063370034777</v>
      </c>
      <c r="AU173" s="51">
        <f t="shared" si="97"/>
        <v>-0.24160388419093515</v>
      </c>
      <c r="AV173" s="51">
        <f t="shared" si="97"/>
        <v>-0.24161145212449298</v>
      </c>
      <c r="AW173" s="51">
        <f t="shared" si="97"/>
        <v>-0.24152800112276018</v>
      </c>
      <c r="AX173" s="51">
        <f t="shared" si="97"/>
        <v>-0.24254668975727722</v>
      </c>
      <c r="AY173" s="51">
        <f t="shared" si="97"/>
        <v>-0.24262713571223204</v>
      </c>
      <c r="AZ173" s="51">
        <f t="shared" si="97"/>
        <v>-0.24300086671747823</v>
      </c>
      <c r="BA173" s="51">
        <f t="shared" si="97"/>
        <v>-0.24300086671747823</v>
      </c>
      <c r="BB173" s="51">
        <f t="shared" si="97"/>
        <v>-0.2431015438560602</v>
      </c>
      <c r="BC173" s="51">
        <f t="shared" si="97"/>
        <v>-0.24318788121668589</v>
      </c>
      <c r="BD173" s="51">
        <f t="shared" si="97"/>
        <v>-0.24318147297832793</v>
      </c>
      <c r="BE173" s="51">
        <f t="shared" si="97"/>
        <v>-0.24700555166190785</v>
      </c>
      <c r="BF173" s="51">
        <f t="shared" si="97"/>
        <v>-0.24700555166190785</v>
      </c>
      <c r="BG173" s="51">
        <f t="shared" si="97"/>
        <v>-0.24700555166190785</v>
      </c>
      <c r="BH173" s="51">
        <f t="shared" si="97"/>
        <v>-0.24700555166190785</v>
      </c>
      <c r="BI173" s="51">
        <f t="shared" si="97"/>
        <v>-0.24696636436678832</v>
      </c>
      <c r="BJ173" s="51">
        <f t="shared" ref="BJ173:CA173" si="104">-(1-2^BJ124)</f>
        <v>-0.24866025803994296</v>
      </c>
      <c r="BK173" s="51">
        <f t="shared" si="104"/>
        <v>-0.24943227599078299</v>
      </c>
      <c r="BL173" s="51">
        <f t="shared" si="104"/>
        <v>-0.24933141767210376</v>
      </c>
      <c r="BM173" s="51">
        <f t="shared" si="104"/>
        <v>-0.24946449680188731</v>
      </c>
      <c r="BN173" s="51">
        <f t="shared" si="104"/>
        <v>-0.24957064486916747</v>
      </c>
      <c r="BO173" s="51">
        <f t="shared" si="104"/>
        <v>-0.25347212240765937</v>
      </c>
      <c r="BP173" s="51">
        <f t="shared" si="104"/>
        <v>-0.25177642045528392</v>
      </c>
      <c r="BQ173" s="51">
        <f t="shared" si="104"/>
        <v>-0.25214631581019042</v>
      </c>
      <c r="BR173" s="51">
        <f t="shared" si="104"/>
        <v>-0.25237217695339675</v>
      </c>
      <c r="BS173" s="51">
        <f t="shared" si="104"/>
        <v>-0.25237217695339675</v>
      </c>
      <c r="BT173" s="51">
        <f t="shared" si="104"/>
        <v>-0.25237217695339675</v>
      </c>
      <c r="BU173" s="51">
        <f t="shared" si="104"/>
        <v>-0.2592216083481822</v>
      </c>
      <c r="BV173" s="51">
        <f t="shared" si="104"/>
        <v>-0.25843911437814338</v>
      </c>
      <c r="BW173" s="51">
        <f t="shared" si="104"/>
        <v>-0.26602615642406513</v>
      </c>
      <c r="BX173" s="51">
        <f t="shared" si="104"/>
        <v>-0.27441464073352562</v>
      </c>
      <c r="BY173" s="51">
        <f t="shared" si="104"/>
        <v>-0.27441464073352562</v>
      </c>
      <c r="BZ173" s="51">
        <f t="shared" si="104"/>
        <v>-0.27463593710831224</v>
      </c>
      <c r="CA173" s="51">
        <f t="shared" si="104"/>
        <v>-0.27463593710831224</v>
      </c>
      <c r="CC173" cm="1">
        <f t="array" ref="CC173">AVERAGE(IF(ISERROR(B173:CA173),"",B173:CA173))</f>
        <v>-0.24332200265412693</v>
      </c>
    </row>
    <row r="174" spans="1:81">
      <c r="A174" s="50">
        <f t="shared" si="69"/>
        <v>2010</v>
      </c>
      <c r="B174" s="51">
        <f t="shared" si="66"/>
        <v>-0.17697892948785343</v>
      </c>
      <c r="C174" s="51">
        <f t="shared" si="99"/>
        <v>-0.2045546958894725</v>
      </c>
      <c r="D174" s="51">
        <f t="shared" si="99"/>
        <v>-0.20920657304931867</v>
      </c>
      <c r="E174" s="51">
        <f t="shared" si="99"/>
        <v>-0.21030447879784064</v>
      </c>
      <c r="F174" s="51">
        <f t="shared" si="99"/>
        <v>-0.20913398889364332</v>
      </c>
      <c r="G174" s="51">
        <f t="shared" si="99"/>
        <v>-0.20126160398487858</v>
      </c>
      <c r="H174" s="51">
        <f t="shared" si="99"/>
        <v>-0.21521085891221969</v>
      </c>
      <c r="I174" s="51">
        <f t="shared" si="99"/>
        <v>-0.20593780089721303</v>
      </c>
      <c r="J174" s="51">
        <f t="shared" si="99"/>
        <v>-0.20423729434015692</v>
      </c>
      <c r="K174" s="51">
        <f t="shared" si="99"/>
        <v>-0.20524517561597355</v>
      </c>
      <c r="L174" s="51">
        <f t="shared" si="99"/>
        <v>-0.22420509616775997</v>
      </c>
      <c r="M174" s="51">
        <f t="shared" si="99"/>
        <v>-0.22419442741437823</v>
      </c>
      <c r="N174" s="51">
        <f t="shared" si="99"/>
        <v>-0.2235735693279276</v>
      </c>
      <c r="O174" s="51">
        <f t="shared" si="99"/>
        <v>-0.2221165617697699</v>
      </c>
      <c r="P174" s="51">
        <f t="shared" si="99"/>
        <v>-0.22329848515213713</v>
      </c>
      <c r="Q174" s="51">
        <f t="shared" si="99"/>
        <v>-0.25302659530401828</v>
      </c>
      <c r="R174" s="51">
        <f t="shared" si="99"/>
        <v>-0.25158499151770819</v>
      </c>
      <c r="S174" s="51">
        <f t="shared" si="99"/>
        <v>-0.25148172781986999</v>
      </c>
      <c r="T174" s="51">
        <f t="shared" si="99"/>
        <v>-0.24807320244926512</v>
      </c>
      <c r="U174" s="51">
        <f t="shared" si="99"/>
        <v>-0.24715236356599057</v>
      </c>
      <c r="V174" s="51">
        <f t="shared" si="99"/>
        <v>-0.24714815904542586</v>
      </c>
      <c r="W174" s="51">
        <f t="shared" si="99"/>
        <v>-0.24704491670543127</v>
      </c>
      <c r="X174" s="51">
        <f t="shared" si="99"/>
        <v>-0.24708786202508048</v>
      </c>
      <c r="Y174" s="51">
        <f t="shared" si="99"/>
        <v>-0.24397000862196583</v>
      </c>
      <c r="Z174" s="51">
        <f t="shared" si="99"/>
        <v>-0.24384508690967677</v>
      </c>
      <c r="AA174" s="51">
        <f t="shared" si="99"/>
        <v>-0.24382548854715591</v>
      </c>
      <c r="AB174" s="51">
        <f t="shared" si="99"/>
        <v>-0.24382548854715591</v>
      </c>
      <c r="AC174" s="51">
        <f t="shared" si="99"/>
        <v>-0.24382548854715591</v>
      </c>
      <c r="AD174" s="51">
        <f t="shared" si="99"/>
        <v>-0.24382548854715591</v>
      </c>
      <c r="AE174" s="51">
        <f t="shared" si="99"/>
        <v>-0.24382548854715591</v>
      </c>
      <c r="AF174" s="51">
        <f t="shared" si="99"/>
        <v>-0.24382548854715591</v>
      </c>
      <c r="AG174" s="51">
        <f t="shared" si="99"/>
        <v>-0.2399244750170354</v>
      </c>
      <c r="AH174" s="51">
        <f t="shared" si="99"/>
        <v>-0.23994079145027369</v>
      </c>
      <c r="AI174" s="51">
        <f t="shared" si="99"/>
        <v>-0.23951630695814075</v>
      </c>
      <c r="AJ174" s="51">
        <f t="shared" si="99"/>
        <v>-0.2389970147832291</v>
      </c>
      <c r="AK174" s="51">
        <f t="shared" si="99"/>
        <v>-0.2389970147832291</v>
      </c>
      <c r="AL174" s="51">
        <f t="shared" si="99"/>
        <v>-0.2389970147832291</v>
      </c>
      <c r="AM174" s="51">
        <f t="shared" si="99"/>
        <v>-0.2389970147832291</v>
      </c>
      <c r="AN174" s="51">
        <f t="shared" si="97"/>
        <v>-0.2389970147832291</v>
      </c>
      <c r="AO174" s="51">
        <f t="shared" si="97"/>
        <v>-0.2389970147832291</v>
      </c>
      <c r="AP174" s="51">
        <f t="shared" si="97"/>
        <v>-0.23919589686120013</v>
      </c>
      <c r="AQ174" s="51">
        <f t="shared" si="97"/>
        <v>-0.23929405141788607</v>
      </c>
      <c r="AR174" s="51">
        <f t="shared" si="97"/>
        <v>-0.23593371149015396</v>
      </c>
      <c r="AS174" s="51">
        <f t="shared" si="97"/>
        <v>-0.23580299042777553</v>
      </c>
      <c r="AT174" s="51">
        <f t="shared" si="97"/>
        <v>-0.2360053816606833</v>
      </c>
      <c r="AU174" s="51">
        <f t="shared" si="97"/>
        <v>-0.23554632425926392</v>
      </c>
      <c r="AV174" s="51">
        <f t="shared" si="97"/>
        <v>-0.23557387913833072</v>
      </c>
      <c r="AW174" s="51">
        <f t="shared" si="97"/>
        <v>-0.23553574919404163</v>
      </c>
      <c r="AX174" s="51">
        <f t="shared" si="97"/>
        <v>-0.23638177232696955</v>
      </c>
      <c r="AY174" s="51">
        <f t="shared" si="97"/>
        <v>-0.23645679408150233</v>
      </c>
      <c r="AZ174" s="51">
        <f t="shared" si="97"/>
        <v>-0.23685540467668342</v>
      </c>
      <c r="BA174" s="51">
        <f t="shared" si="97"/>
        <v>-0.23685540467668342</v>
      </c>
      <c r="BB174" s="51">
        <f t="shared" si="97"/>
        <v>-0.23713631007071978</v>
      </c>
      <c r="BC174" s="51">
        <f t="shared" si="97"/>
        <v>-0.23720237149794243</v>
      </c>
      <c r="BD174" s="51">
        <f t="shared" si="97"/>
        <v>-0.23720630502466078</v>
      </c>
      <c r="BE174" s="51">
        <f t="shared" si="97"/>
        <v>-0.24080230401729541</v>
      </c>
      <c r="BF174" s="51">
        <f t="shared" si="97"/>
        <v>-0.24080230401729541</v>
      </c>
      <c r="BG174" s="51">
        <f t="shared" si="97"/>
        <v>-0.24080230401729541</v>
      </c>
      <c r="BH174" s="51">
        <f t="shared" si="97"/>
        <v>-0.24080230401729541</v>
      </c>
      <c r="BI174" s="51">
        <f t="shared" si="97"/>
        <v>-0.24076750700019056</v>
      </c>
      <c r="BJ174" s="51">
        <f t="shared" ref="BJ174:CA174" si="105">-(1-2^BJ125)</f>
        <v>-0.24231417910974606</v>
      </c>
      <c r="BK174" s="51">
        <f t="shared" si="105"/>
        <v>-0.24301555191280033</v>
      </c>
      <c r="BL174" s="51">
        <f t="shared" si="105"/>
        <v>-0.24291550216695956</v>
      </c>
      <c r="BM174" s="51">
        <f t="shared" si="105"/>
        <v>-0.24303709095849535</v>
      </c>
      <c r="BN174" s="51">
        <f t="shared" si="105"/>
        <v>-0.24313390267351187</v>
      </c>
      <c r="BO174" s="51">
        <f t="shared" si="105"/>
        <v>-0.24682619454738708</v>
      </c>
      <c r="BP174" s="51">
        <f t="shared" si="105"/>
        <v>-0.24544245354515482</v>
      </c>
      <c r="BQ174" s="51">
        <f t="shared" si="105"/>
        <v>-0.24580209503908779</v>
      </c>
      <c r="BR174" s="51">
        <f t="shared" si="105"/>
        <v>-0.24601695802977375</v>
      </c>
      <c r="BS174" s="51">
        <f t="shared" si="105"/>
        <v>-0.24601695802977375</v>
      </c>
      <c r="BT174" s="51">
        <f t="shared" si="105"/>
        <v>-0.24601695802977375</v>
      </c>
      <c r="BU174" s="51">
        <f t="shared" si="105"/>
        <v>-0.25235371392990569</v>
      </c>
      <c r="BV174" s="51">
        <f t="shared" si="105"/>
        <v>-0.25194197634635451</v>
      </c>
      <c r="BW174" s="51">
        <f t="shared" si="105"/>
        <v>-0.25885927508325168</v>
      </c>
      <c r="BX174" s="51">
        <f t="shared" si="105"/>
        <v>-0.26739181969657155</v>
      </c>
      <c r="BY174" s="51">
        <f t="shared" si="105"/>
        <v>-0.26739181969657155</v>
      </c>
      <c r="BZ174" s="51">
        <f t="shared" si="105"/>
        <v>-0.26772238946573201</v>
      </c>
      <c r="CA174" s="51">
        <f t="shared" si="105"/>
        <v>-0.26772238946573201</v>
      </c>
      <c r="CC174" cm="1">
        <f t="array" ref="CC174">AVERAGE(IF(ISERROR(B174:CA174),"",B174:CA174))</f>
        <v>-0.23762911980350232</v>
      </c>
    </row>
    <row r="175" spans="1:81">
      <c r="A175" s="50">
        <f t="shared" si="69"/>
        <v>2011</v>
      </c>
      <c r="B175" s="51">
        <f t="shared" si="66"/>
        <v>-0.16050259642433584</v>
      </c>
      <c r="C175" s="51">
        <f t="shared" si="99"/>
        <v>-0.18566058291514942</v>
      </c>
      <c r="D175" s="51">
        <f t="shared" si="99"/>
        <v>-0.19472776484286969</v>
      </c>
      <c r="E175" s="51">
        <f t="shared" si="99"/>
        <v>-0.19572720268797938</v>
      </c>
      <c r="F175" s="51">
        <f t="shared" si="99"/>
        <v>-0.19469898318566115</v>
      </c>
      <c r="G175" s="51">
        <f t="shared" si="99"/>
        <v>-0.18628818803244285</v>
      </c>
      <c r="H175" s="51">
        <f t="shared" si="99"/>
        <v>-0.19920288198846126</v>
      </c>
      <c r="I175" s="51">
        <f t="shared" si="99"/>
        <v>-0.19297443902740552</v>
      </c>
      <c r="J175" s="51">
        <f t="shared" si="99"/>
        <v>-0.19174361209788182</v>
      </c>
      <c r="K175" s="51">
        <f t="shared" si="99"/>
        <v>-0.19404219048080207</v>
      </c>
      <c r="L175" s="51">
        <f t="shared" si="99"/>
        <v>-0.21460558402305374</v>
      </c>
      <c r="M175" s="51">
        <f t="shared" si="99"/>
        <v>-0.21457054246262863</v>
      </c>
      <c r="N175" s="51">
        <f t="shared" si="99"/>
        <v>-0.21398986407215159</v>
      </c>
      <c r="O175" s="51">
        <f t="shared" si="99"/>
        <v>-0.21252787327414258</v>
      </c>
      <c r="P175" s="51">
        <f t="shared" si="99"/>
        <v>-0.21413815097934819</v>
      </c>
      <c r="Q175" s="51">
        <f t="shared" si="99"/>
        <v>-0.24256602581436848</v>
      </c>
      <c r="R175" s="51">
        <f t="shared" si="99"/>
        <v>-0.24149069201782181</v>
      </c>
      <c r="S175" s="51">
        <f t="shared" si="99"/>
        <v>-0.24138517235293377</v>
      </c>
      <c r="T175" s="51">
        <f t="shared" si="99"/>
        <v>-0.237106381295629</v>
      </c>
      <c r="U175" s="51">
        <f t="shared" si="99"/>
        <v>-0.23628271917700261</v>
      </c>
      <c r="V175" s="51">
        <f t="shared" si="99"/>
        <v>-0.2362861666033147</v>
      </c>
      <c r="W175" s="51">
        <f t="shared" si="99"/>
        <v>-0.23619984228509339</v>
      </c>
      <c r="X175" s="51">
        <f t="shared" si="99"/>
        <v>-0.23623932554249505</v>
      </c>
      <c r="Y175" s="51">
        <f t="shared" si="99"/>
        <v>-0.23349253398850334</v>
      </c>
      <c r="Z175" s="51">
        <f t="shared" si="99"/>
        <v>-0.23335058077764104</v>
      </c>
      <c r="AA175" s="51">
        <f t="shared" si="99"/>
        <v>-0.23332471870527183</v>
      </c>
      <c r="AB175" s="51">
        <f t="shared" si="99"/>
        <v>-0.23332471870527183</v>
      </c>
      <c r="AC175" s="51">
        <f t="shared" si="99"/>
        <v>-0.23332471870527183</v>
      </c>
      <c r="AD175" s="51">
        <f t="shared" si="99"/>
        <v>-0.23332471870527183</v>
      </c>
      <c r="AE175" s="51">
        <f t="shared" si="99"/>
        <v>-0.23332471870527183</v>
      </c>
      <c r="AF175" s="51">
        <f t="shared" si="99"/>
        <v>-0.23332471870527183</v>
      </c>
      <c r="AG175" s="51">
        <f t="shared" si="99"/>
        <v>-0.23097500247781788</v>
      </c>
      <c r="AH175" s="51">
        <f t="shared" si="99"/>
        <v>-0.23099401347021664</v>
      </c>
      <c r="AI175" s="51">
        <f t="shared" si="99"/>
        <v>-0.23072284875759119</v>
      </c>
      <c r="AJ175" s="51">
        <f t="shared" si="99"/>
        <v>-0.2303449207671967</v>
      </c>
      <c r="AK175" s="51">
        <f t="shared" si="99"/>
        <v>-0.2303449207671967</v>
      </c>
      <c r="AL175" s="51">
        <f t="shared" si="99"/>
        <v>-0.2303449207671967</v>
      </c>
      <c r="AM175" s="51">
        <f t="shared" si="99"/>
        <v>-0.2303449207671967</v>
      </c>
      <c r="AN175" s="51">
        <f t="shared" si="97"/>
        <v>-0.2303449207671967</v>
      </c>
      <c r="AO175" s="51">
        <f t="shared" si="97"/>
        <v>-0.2303449207671967</v>
      </c>
      <c r="AP175" s="51">
        <f t="shared" si="97"/>
        <v>-0.23052668558780776</v>
      </c>
      <c r="AQ175" s="51">
        <f t="shared" si="97"/>
        <v>-0.2306438496948976</v>
      </c>
      <c r="AR175" s="51">
        <f t="shared" si="97"/>
        <v>-0.2275722640607778</v>
      </c>
      <c r="AS175" s="51">
        <f t="shared" si="97"/>
        <v>-0.22741223100731067</v>
      </c>
      <c r="AT175" s="51">
        <f t="shared" si="97"/>
        <v>-0.22759636575414965</v>
      </c>
      <c r="AU175" s="51">
        <f t="shared" si="97"/>
        <v>-0.22710112643857538</v>
      </c>
      <c r="AV175" s="51">
        <f t="shared" si="97"/>
        <v>-0.22712938453665665</v>
      </c>
      <c r="AW175" s="51">
        <f t="shared" si="97"/>
        <v>-0.22710749269802499</v>
      </c>
      <c r="AX175" s="51">
        <f t="shared" si="97"/>
        <v>-0.22768516977338116</v>
      </c>
      <c r="AY175" s="51">
        <f t="shared" si="97"/>
        <v>-0.22775516286889441</v>
      </c>
      <c r="AZ175" s="51">
        <f t="shared" si="97"/>
        <v>-0.22809707471706753</v>
      </c>
      <c r="BA175" s="51">
        <f t="shared" si="97"/>
        <v>-0.22809707471706753</v>
      </c>
      <c r="BB175" s="51">
        <f t="shared" si="97"/>
        <v>-0.22859641392619778</v>
      </c>
      <c r="BC175" s="51">
        <f t="shared" si="97"/>
        <v>-0.22896224132424359</v>
      </c>
      <c r="BD175" s="51">
        <f t="shared" si="97"/>
        <v>-0.22889971501242656</v>
      </c>
      <c r="BE175" s="51">
        <f t="shared" si="97"/>
        <v>-0.23223048966210025</v>
      </c>
      <c r="BF175" s="51">
        <f t="shared" si="97"/>
        <v>-0.23223048966210025</v>
      </c>
      <c r="BG175" s="51">
        <f t="shared" si="97"/>
        <v>-0.23223048966210025</v>
      </c>
      <c r="BH175" s="51">
        <f t="shared" si="97"/>
        <v>-0.23231492963022271</v>
      </c>
      <c r="BI175" s="51">
        <f t="shared" si="97"/>
        <v>-0.23228459815626168</v>
      </c>
      <c r="BJ175" s="51">
        <f t="shared" ref="BJ175:CA175" si="106">-(1-2^BJ126)</f>
        <v>-0.23368302901128657</v>
      </c>
      <c r="BK175" s="51">
        <f t="shared" si="106"/>
        <v>-0.23432739036825856</v>
      </c>
      <c r="BL175" s="51">
        <f t="shared" si="106"/>
        <v>-0.23423868493932931</v>
      </c>
      <c r="BM175" s="51">
        <f t="shared" si="106"/>
        <v>-0.23434472662499595</v>
      </c>
      <c r="BN175" s="51">
        <f t="shared" si="106"/>
        <v>-0.23447037160013073</v>
      </c>
      <c r="BO175" s="51">
        <f t="shared" si="106"/>
        <v>-0.23788876039601548</v>
      </c>
      <c r="BP175" s="51">
        <f t="shared" si="106"/>
        <v>-0.23654736778364449</v>
      </c>
      <c r="BQ175" s="51">
        <f t="shared" si="106"/>
        <v>-0.23690708280300532</v>
      </c>
      <c r="BR175" s="51">
        <f t="shared" si="106"/>
        <v>-0.23711239593654543</v>
      </c>
      <c r="BS175" s="51">
        <f t="shared" si="106"/>
        <v>-0.23711239593654543</v>
      </c>
      <c r="BT175" s="51">
        <f t="shared" si="106"/>
        <v>-0.23711239593654543</v>
      </c>
      <c r="BU175" s="51">
        <f t="shared" si="106"/>
        <v>-0.24294614822245608</v>
      </c>
      <c r="BV175" s="51">
        <f t="shared" si="106"/>
        <v>-0.24282489811440733</v>
      </c>
      <c r="BW175" s="51">
        <f t="shared" si="106"/>
        <v>-0.24890260095449179</v>
      </c>
      <c r="BX175" s="51">
        <f t="shared" si="106"/>
        <v>-0.25725970598317827</v>
      </c>
      <c r="BY175" s="51">
        <f t="shared" si="106"/>
        <v>-0.25725970598317827</v>
      </c>
      <c r="BZ175" s="51">
        <f t="shared" si="106"/>
        <v>-0.25756184671266491</v>
      </c>
      <c r="CA175" s="51">
        <f t="shared" si="106"/>
        <v>-0.25756184671266491</v>
      </c>
      <c r="CC175" cm="1">
        <f t="array" ref="CC175">AVERAGE(IF(ISERROR(B175:CA175),"",B175:CA175))</f>
        <v>-0.22765441283075843</v>
      </c>
    </row>
    <row r="176" spans="1:81">
      <c r="A176" s="50">
        <f t="shared" si="69"/>
        <v>2012</v>
      </c>
      <c r="B176" s="51">
        <f t="shared" si="66"/>
        <v>-0.14381437912368866</v>
      </c>
      <c r="C176" s="51">
        <f t="shared" si="99"/>
        <v>-0.17174620617452152</v>
      </c>
      <c r="D176" s="51">
        <f t="shared" si="99"/>
        <v>-0.1831350313238983</v>
      </c>
      <c r="E176" s="51">
        <f t="shared" si="99"/>
        <v>-0.18428202922951975</v>
      </c>
      <c r="F176" s="51">
        <f t="shared" si="99"/>
        <v>-0.18336696684630571</v>
      </c>
      <c r="G176" s="51">
        <f t="shared" si="99"/>
        <v>-0.16362498857484964</v>
      </c>
      <c r="H176" s="51">
        <f t="shared" si="99"/>
        <v>-0.17583418412177232</v>
      </c>
      <c r="I176" s="51">
        <f t="shared" si="99"/>
        <v>-0.17416400078280558</v>
      </c>
      <c r="J176" s="51">
        <f t="shared" si="99"/>
        <v>-0.17338488005667374</v>
      </c>
      <c r="K176" s="51">
        <f t="shared" si="99"/>
        <v>-0.17694309469779179</v>
      </c>
      <c r="L176" s="51">
        <f t="shared" si="99"/>
        <v>-0.20395848385295456</v>
      </c>
      <c r="M176" s="51">
        <f t="shared" si="99"/>
        <v>-0.20391616536508428</v>
      </c>
      <c r="N176" s="51">
        <f t="shared" si="99"/>
        <v>-0.20269450636703079</v>
      </c>
      <c r="O176" s="51">
        <f t="shared" si="99"/>
        <v>-0.20132444859444854</v>
      </c>
      <c r="P176" s="51">
        <f t="shared" si="99"/>
        <v>-0.20336872403564998</v>
      </c>
      <c r="Q176" s="51">
        <f t="shared" si="99"/>
        <v>-0.22979604907931273</v>
      </c>
      <c r="R176" s="51">
        <f t="shared" si="99"/>
        <v>-0.22927953995680772</v>
      </c>
      <c r="S176" s="51">
        <f t="shared" si="99"/>
        <v>-0.22920493879472281</v>
      </c>
      <c r="T176" s="51">
        <f t="shared" si="99"/>
        <v>-0.22527103199570275</v>
      </c>
      <c r="U176" s="51">
        <f t="shared" si="99"/>
        <v>-0.22461329893725834</v>
      </c>
      <c r="V176" s="51">
        <f t="shared" si="99"/>
        <v>-0.22460504662586511</v>
      </c>
      <c r="W176" s="51">
        <f t="shared" si="99"/>
        <v>-0.22453465073517698</v>
      </c>
      <c r="X176" s="51">
        <f t="shared" si="99"/>
        <v>-0.22457058593415913</v>
      </c>
      <c r="Y176" s="51">
        <f t="shared" si="99"/>
        <v>-0.22217938085754052</v>
      </c>
      <c r="Z176" s="51">
        <f t="shared" ref="C176:AM183" si="107">-(1-2^Z127)</f>
        <v>-0.22206543683240287</v>
      </c>
      <c r="AA176" s="51">
        <f t="shared" si="107"/>
        <v>-0.22204298697217806</v>
      </c>
      <c r="AB176" s="51">
        <f t="shared" si="107"/>
        <v>-0.22204298697217806</v>
      </c>
      <c r="AC176" s="51">
        <f t="shared" si="107"/>
        <v>-0.22204298697217806</v>
      </c>
      <c r="AD176" s="51">
        <f t="shared" si="107"/>
        <v>-0.22204298697217806</v>
      </c>
      <c r="AE176" s="51">
        <f t="shared" si="107"/>
        <v>-0.22204298697217806</v>
      </c>
      <c r="AF176" s="51">
        <f t="shared" si="107"/>
        <v>-0.22204298697217806</v>
      </c>
      <c r="AG176" s="51">
        <f t="shared" si="107"/>
        <v>-0.22054782120872496</v>
      </c>
      <c r="AH176" s="51">
        <f t="shared" si="107"/>
        <v>-0.22055716287682026</v>
      </c>
      <c r="AI176" s="51">
        <f t="shared" si="107"/>
        <v>-0.22031906425318648</v>
      </c>
      <c r="AJ176" s="51">
        <f t="shared" si="107"/>
        <v>-0.219972685330597</v>
      </c>
      <c r="AK176" s="51">
        <f t="shared" si="107"/>
        <v>-0.219972685330597</v>
      </c>
      <c r="AL176" s="51">
        <f t="shared" si="107"/>
        <v>-0.219972685330597</v>
      </c>
      <c r="AM176" s="51">
        <f t="shared" si="107"/>
        <v>-0.219972685330597</v>
      </c>
      <c r="AN176" s="51">
        <f t="shared" si="97"/>
        <v>-0.219972685330597</v>
      </c>
      <c r="AO176" s="51">
        <f t="shared" si="97"/>
        <v>-0.219972685330597</v>
      </c>
      <c r="AP176" s="51">
        <f t="shared" si="97"/>
        <v>-0.22013657465054137</v>
      </c>
      <c r="AQ176" s="51">
        <f t="shared" si="97"/>
        <v>-0.22008242229812025</v>
      </c>
      <c r="AR176" s="51">
        <f t="shared" si="97"/>
        <v>-0.21787362145651357</v>
      </c>
      <c r="AS176" s="51">
        <f t="shared" si="97"/>
        <v>-0.21774292643453141</v>
      </c>
      <c r="AT176" s="51">
        <f t="shared" si="97"/>
        <v>-0.21790826362164917</v>
      </c>
      <c r="AU176" s="51">
        <f t="shared" si="97"/>
        <v>-0.21727295348399256</v>
      </c>
      <c r="AV176" s="51">
        <f t="shared" si="97"/>
        <v>-0.21729945339868195</v>
      </c>
      <c r="AW176" s="51">
        <f t="shared" si="97"/>
        <v>-0.21729377554237472</v>
      </c>
      <c r="AX176" s="51">
        <f t="shared" si="97"/>
        <v>-0.21785691256199124</v>
      </c>
      <c r="AY176" s="51">
        <f t="shared" si="97"/>
        <v>-0.21792143913269169</v>
      </c>
      <c r="AZ176" s="51">
        <f t="shared" si="97"/>
        <v>-0.21803617830371758</v>
      </c>
      <c r="BA176" s="51">
        <f t="shared" si="97"/>
        <v>-0.21803617830371758</v>
      </c>
      <c r="BB176" s="51">
        <f t="shared" si="97"/>
        <v>-0.21853529620944423</v>
      </c>
      <c r="BC176" s="51">
        <f t="shared" si="97"/>
        <v>-0.21880810004117091</v>
      </c>
      <c r="BD176" s="51">
        <f t="shared" si="97"/>
        <v>-0.21875745266055746</v>
      </c>
      <c r="BE176" s="51">
        <f t="shared" si="97"/>
        <v>-0.22181845240213638</v>
      </c>
      <c r="BF176" s="51">
        <f t="shared" si="97"/>
        <v>-0.22181845240213638</v>
      </c>
      <c r="BG176" s="51">
        <f t="shared" si="97"/>
        <v>-0.22181845240213638</v>
      </c>
      <c r="BH176" s="51">
        <f t="shared" si="97"/>
        <v>-0.22193292933981423</v>
      </c>
      <c r="BI176" s="51">
        <f t="shared" si="97"/>
        <v>-0.22190723997710604</v>
      </c>
      <c r="BJ176" s="51">
        <f t="shared" ref="BJ176:CA176" si="108">-(1-2^BJ127)</f>
        <v>-0.22322306974145922</v>
      </c>
      <c r="BK176" s="51">
        <f t="shared" si="108"/>
        <v>-0.2238193125051553</v>
      </c>
      <c r="BL176" s="51">
        <f t="shared" si="108"/>
        <v>-0.22376374909879726</v>
      </c>
      <c r="BM176" s="51">
        <f t="shared" si="108"/>
        <v>-0.22385878593126962</v>
      </c>
      <c r="BN176" s="51">
        <f t="shared" si="108"/>
        <v>-0.22397146320963568</v>
      </c>
      <c r="BO176" s="51">
        <f t="shared" si="108"/>
        <v>-0.22705320001292051</v>
      </c>
      <c r="BP176" s="51">
        <f t="shared" si="108"/>
        <v>-0.2262363795290625</v>
      </c>
      <c r="BQ176" s="51">
        <f t="shared" si="108"/>
        <v>-0.22636440033253713</v>
      </c>
      <c r="BR176" s="51">
        <f t="shared" si="108"/>
        <v>-0.2265641317054008</v>
      </c>
      <c r="BS176" s="51">
        <f t="shared" si="108"/>
        <v>-0.2265641317054008</v>
      </c>
      <c r="BT176" s="51">
        <f t="shared" si="108"/>
        <v>-0.2265641317054008</v>
      </c>
      <c r="BU176" s="51">
        <f t="shared" si="108"/>
        <v>-0.23134298473438997</v>
      </c>
      <c r="BV176" s="51">
        <f t="shared" si="108"/>
        <v>-0.23166271122010551</v>
      </c>
      <c r="BW176" s="51">
        <f t="shared" si="108"/>
        <v>-0.23646404163987911</v>
      </c>
      <c r="BX176" s="51">
        <f t="shared" si="108"/>
        <v>-0.24466802413383071</v>
      </c>
      <c r="BY176" s="51">
        <f t="shared" si="108"/>
        <v>-0.24466802413383071</v>
      </c>
      <c r="BZ176" s="51">
        <f t="shared" si="108"/>
        <v>-0.24493981253012098</v>
      </c>
      <c r="CA176" s="51">
        <f t="shared" si="108"/>
        <v>-0.24493981253012098</v>
      </c>
      <c r="CC176" cm="1">
        <f t="array" ref="CC176">AVERAGE(IF(ISERROR(B176:CA176),"",B176:CA176))</f>
        <v>-0.21608617143684183</v>
      </c>
    </row>
    <row r="177" spans="1:81">
      <c r="A177" s="50">
        <f t="shared" si="69"/>
        <v>2013</v>
      </c>
      <c r="B177" s="51">
        <f t="shared" si="66"/>
        <v>-0.14144705305787419</v>
      </c>
      <c r="C177" s="51">
        <f t="shared" si="107"/>
        <v>-0.162173802833249</v>
      </c>
      <c r="D177" s="51">
        <f t="shared" si="107"/>
        <v>-0.17462492422593667</v>
      </c>
      <c r="E177" s="51">
        <f t="shared" si="107"/>
        <v>-0.17561893619350066</v>
      </c>
      <c r="F177" s="51">
        <f t="shared" si="107"/>
        <v>-0.17494974877647929</v>
      </c>
      <c r="G177" s="51">
        <f t="shared" si="107"/>
        <v>-0.16090731363606492</v>
      </c>
      <c r="H177" s="51">
        <f t="shared" si="107"/>
        <v>-0.17189337181719488</v>
      </c>
      <c r="I177" s="51">
        <f t="shared" si="107"/>
        <v>-0.16988398947274119</v>
      </c>
      <c r="J177" s="51">
        <f t="shared" si="107"/>
        <v>-0.16921749109725703</v>
      </c>
      <c r="K177" s="51">
        <f t="shared" si="107"/>
        <v>-0.17211470835787712</v>
      </c>
      <c r="L177" s="51">
        <f t="shared" si="107"/>
        <v>-0.19948387805685119</v>
      </c>
      <c r="M177" s="51">
        <f t="shared" si="107"/>
        <v>-0.19941211954177618</v>
      </c>
      <c r="N177" s="51">
        <f t="shared" si="107"/>
        <v>-0.19836514898845548</v>
      </c>
      <c r="O177" s="51">
        <f t="shared" si="107"/>
        <v>-0.19700058116306485</v>
      </c>
      <c r="P177" s="51">
        <f t="shared" si="107"/>
        <v>-0.19900669321674724</v>
      </c>
      <c r="Q177" s="51">
        <f t="shared" si="107"/>
        <v>-0.22397693227533988</v>
      </c>
      <c r="R177" s="51">
        <f t="shared" si="107"/>
        <v>-0.22369733724752827</v>
      </c>
      <c r="S177" s="51">
        <f t="shared" si="107"/>
        <v>-0.22365048218278516</v>
      </c>
      <c r="T177" s="51">
        <f t="shared" si="107"/>
        <v>-0.21958841875596413</v>
      </c>
      <c r="U177" s="51">
        <f t="shared" si="107"/>
        <v>-0.2190001110931209</v>
      </c>
      <c r="V177" s="51">
        <f t="shared" si="107"/>
        <v>-0.2189966629729152</v>
      </c>
      <c r="W177" s="51">
        <f t="shared" si="107"/>
        <v>-0.21893497907928594</v>
      </c>
      <c r="X177" s="51">
        <f t="shared" si="107"/>
        <v>-0.2189682837176915</v>
      </c>
      <c r="Y177" s="51">
        <f t="shared" si="107"/>
        <v>-0.2167059772914347</v>
      </c>
      <c r="Z177" s="51">
        <f t="shared" si="107"/>
        <v>-0.21653392767505941</v>
      </c>
      <c r="AA177" s="51">
        <f t="shared" si="107"/>
        <v>-0.21646438984162641</v>
      </c>
      <c r="AB177" s="51">
        <f t="shared" si="107"/>
        <v>-0.21646438984162641</v>
      </c>
      <c r="AC177" s="51">
        <f t="shared" si="107"/>
        <v>-0.21646438984162641</v>
      </c>
      <c r="AD177" s="51">
        <f t="shared" si="107"/>
        <v>-0.21646438984162641</v>
      </c>
      <c r="AE177" s="51">
        <f t="shared" si="107"/>
        <v>-0.21646438984162641</v>
      </c>
      <c r="AF177" s="51">
        <f t="shared" si="107"/>
        <v>-0.21646438984162641</v>
      </c>
      <c r="AG177" s="51">
        <f t="shared" si="107"/>
        <v>-0.21518680739312868</v>
      </c>
      <c r="AH177" s="51">
        <f t="shared" si="107"/>
        <v>-0.21519809343114837</v>
      </c>
      <c r="AI177" s="51">
        <f t="shared" si="107"/>
        <v>-0.21500331906157122</v>
      </c>
      <c r="AJ177" s="51">
        <f t="shared" si="107"/>
        <v>-0.2147014563715457</v>
      </c>
      <c r="AK177" s="51">
        <f t="shared" si="107"/>
        <v>-0.2147014563715457</v>
      </c>
      <c r="AL177" s="51">
        <f t="shared" si="107"/>
        <v>-0.2147014563715457</v>
      </c>
      <c r="AM177" s="51">
        <f t="shared" si="107"/>
        <v>-0.2147014563715457</v>
      </c>
      <c r="AN177" s="51">
        <f t="shared" si="97"/>
        <v>-0.2147014563715457</v>
      </c>
      <c r="AO177" s="51">
        <f t="shared" si="97"/>
        <v>-0.2147014563715457</v>
      </c>
      <c r="AP177" s="51">
        <f t="shared" si="97"/>
        <v>-0.21485267520210394</v>
      </c>
      <c r="AQ177" s="51">
        <f t="shared" si="97"/>
        <v>-0.21475486394474474</v>
      </c>
      <c r="AR177" s="51">
        <f t="shared" si="97"/>
        <v>-0.21304047854144248</v>
      </c>
      <c r="AS177" s="51">
        <f t="shared" si="97"/>
        <v>-0.21289694071036269</v>
      </c>
      <c r="AT177" s="51">
        <f t="shared" si="97"/>
        <v>-0.2130460581830842</v>
      </c>
      <c r="AU177" s="51">
        <f t="shared" si="97"/>
        <v>-0.21247271560426073</v>
      </c>
      <c r="AV177" s="51">
        <f t="shared" si="97"/>
        <v>-0.21249900177153647</v>
      </c>
      <c r="AW177" s="51">
        <f t="shared" si="97"/>
        <v>-0.21249824305344978</v>
      </c>
      <c r="AX177" s="51">
        <f t="shared" si="97"/>
        <v>-0.21292785303751927</v>
      </c>
      <c r="AY177" s="51">
        <f t="shared" si="97"/>
        <v>-0.21298793065036814</v>
      </c>
      <c r="AZ177" s="51">
        <f t="shared" si="97"/>
        <v>-0.21312509614222963</v>
      </c>
      <c r="BA177" s="51">
        <f t="shared" si="97"/>
        <v>-0.21312509614222963</v>
      </c>
      <c r="BB177" s="51">
        <f t="shared" si="97"/>
        <v>-0.21365002280204348</v>
      </c>
      <c r="BC177" s="51">
        <f t="shared" si="97"/>
        <v>-0.21402151652637202</v>
      </c>
      <c r="BD177" s="51">
        <f t="shared" si="97"/>
        <v>-0.21399001313704324</v>
      </c>
      <c r="BE177" s="51">
        <f t="shared" si="97"/>
        <v>-0.21705856476026009</v>
      </c>
      <c r="BF177" s="51">
        <f t="shared" si="97"/>
        <v>-0.21705856476026009</v>
      </c>
      <c r="BG177" s="51">
        <f t="shared" si="97"/>
        <v>-0.21705856476026009</v>
      </c>
      <c r="BH177" s="51">
        <f t="shared" si="97"/>
        <v>-0.21715816431449575</v>
      </c>
      <c r="BI177" s="51">
        <f t="shared" si="97"/>
        <v>-0.21713521020698834</v>
      </c>
      <c r="BJ177" s="51">
        <f t="shared" ref="BJ177:CA177" si="109">-(1-2^BJ128)</f>
        <v>-0.2184420271417935</v>
      </c>
      <c r="BK177" s="51">
        <f t="shared" si="109"/>
        <v>-0.21904359592806066</v>
      </c>
      <c r="BL177" s="51">
        <f t="shared" si="109"/>
        <v>-0.21899614176619386</v>
      </c>
      <c r="BM177" s="51">
        <f t="shared" si="109"/>
        <v>-0.21908341658142183</v>
      </c>
      <c r="BN177" s="51">
        <f t="shared" si="109"/>
        <v>-0.2191869209739733</v>
      </c>
      <c r="BO177" s="51">
        <f t="shared" si="109"/>
        <v>-0.22198391071855872</v>
      </c>
      <c r="BP177" s="51">
        <f t="shared" si="109"/>
        <v>-0.22147721132702458</v>
      </c>
      <c r="BQ177" s="51">
        <f t="shared" si="109"/>
        <v>-0.2216600912175799</v>
      </c>
      <c r="BR177" s="51">
        <f t="shared" si="109"/>
        <v>-0.2218484212105053</v>
      </c>
      <c r="BS177" s="51">
        <f t="shared" si="109"/>
        <v>-0.2218484212105053</v>
      </c>
      <c r="BT177" s="51">
        <f t="shared" si="109"/>
        <v>-0.2218484212105053</v>
      </c>
      <c r="BU177" s="51">
        <f t="shared" si="109"/>
        <v>-0.22619897756675389</v>
      </c>
      <c r="BV177" s="51">
        <f t="shared" si="109"/>
        <v>-0.22681656856060628</v>
      </c>
      <c r="BW177" s="51">
        <f t="shared" si="109"/>
        <v>-0.23078299599478735</v>
      </c>
      <c r="BX177" s="51">
        <f t="shared" si="109"/>
        <v>-0.23897843917752082</v>
      </c>
      <c r="BY177" s="51">
        <f t="shared" si="109"/>
        <v>-0.23897843917752082</v>
      </c>
      <c r="BZ177" s="51">
        <f t="shared" si="109"/>
        <v>-0.23928976171051652</v>
      </c>
      <c r="CA177" s="51">
        <f t="shared" si="109"/>
        <v>-0.23928976171051652</v>
      </c>
      <c r="CC177" cm="1">
        <f t="array" ref="CC177">AVERAGE(IF(ISERROR(B177:CA177),"",B177:CA177))</f>
        <v>-0.21089291368367272</v>
      </c>
    </row>
    <row r="178" spans="1:81">
      <c r="A178" s="50">
        <f t="shared" si="69"/>
        <v>2014</v>
      </c>
      <c r="B178" s="51">
        <f t="shared" si="66"/>
        <v>-0.13805169014106966</v>
      </c>
      <c r="C178" s="51">
        <f t="shared" si="107"/>
        <v>-0.15718173833997595</v>
      </c>
      <c r="D178" s="51">
        <f t="shared" si="107"/>
        <v>-0.16871228924877468</v>
      </c>
      <c r="E178" s="51">
        <f t="shared" si="107"/>
        <v>-0.16959255068152912</v>
      </c>
      <c r="F178" s="51">
        <f t="shared" si="107"/>
        <v>-0.16886476270507478</v>
      </c>
      <c r="G178" s="51">
        <f t="shared" si="107"/>
        <v>-0.15633889885567465</v>
      </c>
      <c r="H178" s="51">
        <f t="shared" si="107"/>
        <v>-0.16742987905385298</v>
      </c>
      <c r="I178" s="51">
        <f t="shared" si="107"/>
        <v>-0.16608952165925828</v>
      </c>
      <c r="J178" s="51">
        <f t="shared" si="107"/>
        <v>-0.16553640334866082</v>
      </c>
      <c r="K178" s="51">
        <f t="shared" si="107"/>
        <v>-0.16725834065070944</v>
      </c>
      <c r="L178" s="51">
        <f t="shared" si="107"/>
        <v>-0.19591436827526809</v>
      </c>
      <c r="M178" s="51">
        <f t="shared" si="107"/>
        <v>-0.19585122793358389</v>
      </c>
      <c r="N178" s="51">
        <f t="shared" si="107"/>
        <v>-0.19494041796938855</v>
      </c>
      <c r="O178" s="51">
        <f t="shared" si="107"/>
        <v>-0.19370085602868869</v>
      </c>
      <c r="P178" s="51">
        <f t="shared" si="107"/>
        <v>-0.19578550968265274</v>
      </c>
      <c r="Q178" s="51">
        <f t="shared" si="107"/>
        <v>-0.21951239037439685</v>
      </c>
      <c r="R178" s="51">
        <f t="shared" si="107"/>
        <v>-0.21916494993804436</v>
      </c>
      <c r="S178" s="51">
        <f t="shared" si="107"/>
        <v>-0.21908440535475948</v>
      </c>
      <c r="T178" s="51">
        <f t="shared" si="107"/>
        <v>-0.21501882709229314</v>
      </c>
      <c r="U178" s="51">
        <f t="shared" si="107"/>
        <v>-0.21435410575038216</v>
      </c>
      <c r="V178" s="51">
        <f t="shared" si="107"/>
        <v>-0.21435409234189362</v>
      </c>
      <c r="W178" s="51">
        <f t="shared" si="107"/>
        <v>-0.21429918791988156</v>
      </c>
      <c r="X178" s="51">
        <f t="shared" si="107"/>
        <v>-0.21433029995542952</v>
      </c>
      <c r="Y178" s="51">
        <f t="shared" si="107"/>
        <v>-0.21210424137414952</v>
      </c>
      <c r="Z178" s="51">
        <f t="shared" si="107"/>
        <v>-0.21194019602087399</v>
      </c>
      <c r="AA178" s="51">
        <f t="shared" si="107"/>
        <v>-0.21190332545333646</v>
      </c>
      <c r="AB178" s="51">
        <f t="shared" si="107"/>
        <v>-0.21190332545333646</v>
      </c>
      <c r="AC178" s="51">
        <f t="shared" si="107"/>
        <v>-0.21190332545333646</v>
      </c>
      <c r="AD178" s="51">
        <f t="shared" si="107"/>
        <v>-0.21190332545333646</v>
      </c>
      <c r="AE178" s="51">
        <f t="shared" si="107"/>
        <v>-0.21190332545333646</v>
      </c>
      <c r="AF178" s="51">
        <f t="shared" si="107"/>
        <v>-0.21190332545333646</v>
      </c>
      <c r="AG178" s="51">
        <f t="shared" si="107"/>
        <v>-0.21084276380685929</v>
      </c>
      <c r="AH178" s="51">
        <f t="shared" si="107"/>
        <v>-0.21085529193556585</v>
      </c>
      <c r="AI178" s="51">
        <f t="shared" si="107"/>
        <v>-0.21069025951406162</v>
      </c>
      <c r="AJ178" s="51">
        <f t="shared" si="107"/>
        <v>-0.21042591049798731</v>
      </c>
      <c r="AK178" s="51">
        <f t="shared" si="107"/>
        <v>-0.21042591049798731</v>
      </c>
      <c r="AL178" s="51">
        <f t="shared" si="107"/>
        <v>-0.21042591049798731</v>
      </c>
      <c r="AM178" s="51">
        <f t="shared" si="107"/>
        <v>-0.21042591049798731</v>
      </c>
      <c r="AN178" s="51">
        <f t="shared" si="97"/>
        <v>-0.21042591049798731</v>
      </c>
      <c r="AO178" s="51">
        <f t="shared" si="97"/>
        <v>-0.21042591049798731</v>
      </c>
      <c r="AP178" s="51">
        <f t="shared" si="97"/>
        <v>-0.21056678760440573</v>
      </c>
      <c r="AQ178" s="51">
        <f t="shared" si="97"/>
        <v>-0.2106140311313347</v>
      </c>
      <c r="AR178" s="51">
        <f t="shared" si="97"/>
        <v>-0.20892166313600202</v>
      </c>
      <c r="AS178" s="51">
        <f t="shared" si="97"/>
        <v>-0.20879241189712805</v>
      </c>
      <c r="AT178" s="51">
        <f t="shared" si="97"/>
        <v>-0.20893122369111627</v>
      </c>
      <c r="AU178" s="51">
        <f t="shared" si="97"/>
        <v>-0.20837805753349981</v>
      </c>
      <c r="AV178" s="51">
        <f t="shared" si="97"/>
        <v>-0.20830173867091051</v>
      </c>
      <c r="AW178" s="51">
        <f t="shared" si="97"/>
        <v>-0.20832359458410254</v>
      </c>
      <c r="AX178" s="51">
        <f t="shared" si="97"/>
        <v>-0.2088944130030439</v>
      </c>
      <c r="AY178" s="51">
        <f t="shared" si="97"/>
        <v>-0.20895084777474526</v>
      </c>
      <c r="AZ178" s="51">
        <f t="shared" si="97"/>
        <v>-0.20908251050933724</v>
      </c>
      <c r="BA178" s="51">
        <f t="shared" si="97"/>
        <v>-0.20908251050933724</v>
      </c>
      <c r="BB178" s="51">
        <f t="shared" si="97"/>
        <v>-0.20958681259731826</v>
      </c>
      <c r="BC178" s="51">
        <f t="shared" si="97"/>
        <v>-0.21013544031284226</v>
      </c>
      <c r="BD178" s="51">
        <f t="shared" si="97"/>
        <v>-0.20992081835698317</v>
      </c>
      <c r="BE178" s="51">
        <f t="shared" si="97"/>
        <v>-0.21287430882891101</v>
      </c>
      <c r="BF178" s="51">
        <f t="shared" si="97"/>
        <v>-0.21287430882891101</v>
      </c>
      <c r="BG178" s="51">
        <f t="shared" si="97"/>
        <v>-0.21287430882891101</v>
      </c>
      <c r="BH178" s="51">
        <f t="shared" si="97"/>
        <v>-0.21296650392421101</v>
      </c>
      <c r="BI178" s="51">
        <f t="shared" si="97"/>
        <v>-0.2129457121900471</v>
      </c>
      <c r="BJ178" s="51">
        <f t="shared" ref="BJ178:CA178" si="110">-(1-2^BJ129)</f>
        <v>-0.21420055701311447</v>
      </c>
      <c r="BK178" s="51">
        <f t="shared" si="110"/>
        <v>-0.21472165772071439</v>
      </c>
      <c r="BL178" s="51">
        <f t="shared" si="110"/>
        <v>-0.2146806116695944</v>
      </c>
      <c r="BM178" s="51">
        <f t="shared" si="110"/>
        <v>-0.21476161442695851</v>
      </c>
      <c r="BN178" s="51">
        <f t="shared" si="110"/>
        <v>-0.21485770544646832</v>
      </c>
      <c r="BO178" s="51">
        <f t="shared" si="110"/>
        <v>-0.21756636942186236</v>
      </c>
      <c r="BP178" s="51">
        <f t="shared" si="110"/>
        <v>-0.21734885930403369</v>
      </c>
      <c r="BQ178" s="51">
        <f t="shared" si="110"/>
        <v>-0.2175551809713252</v>
      </c>
      <c r="BR178" s="51">
        <f t="shared" si="110"/>
        <v>-0.21772703402945637</v>
      </c>
      <c r="BS178" s="51">
        <f t="shared" si="110"/>
        <v>-0.21772703402945637</v>
      </c>
      <c r="BT178" s="51">
        <f t="shared" si="110"/>
        <v>-0.21772703402945637</v>
      </c>
      <c r="BU178" s="51">
        <f t="shared" si="110"/>
        <v>-0.22154835393779559</v>
      </c>
      <c r="BV178" s="51">
        <f t="shared" si="110"/>
        <v>-0.22204421673470243</v>
      </c>
      <c r="BW178" s="51">
        <f t="shared" si="110"/>
        <v>-0.22523545040909954</v>
      </c>
      <c r="BX178" s="51">
        <f t="shared" si="110"/>
        <v>-0.23296765656519025</v>
      </c>
      <c r="BY178" s="51">
        <f t="shared" si="110"/>
        <v>-0.23296765656519025</v>
      </c>
      <c r="BZ178" s="51">
        <f t="shared" si="110"/>
        <v>-0.23329078461511987</v>
      </c>
      <c r="CA178" s="51">
        <f t="shared" si="110"/>
        <v>-0.23329078461511987</v>
      </c>
      <c r="CC178" cm="1">
        <f t="array" ref="CC178">AVERAGE(IF(ISERROR(B178:CA178),"",B178:CA178))</f>
        <v>-0.20647450573177495</v>
      </c>
    </row>
    <row r="179" spans="1:81">
      <c r="A179" s="50">
        <f t="shared" si="69"/>
        <v>2015</v>
      </c>
      <c r="B179" s="51">
        <f t="shared" si="66"/>
        <v>-0.12990659282416528</v>
      </c>
      <c r="C179" s="51">
        <f t="shared" si="107"/>
        <v>-0.15544530751363583</v>
      </c>
      <c r="D179" s="51">
        <f t="shared" si="107"/>
        <v>-0.16570705758004045</v>
      </c>
      <c r="E179" s="51">
        <f t="shared" si="107"/>
        <v>-0.16650802331797165</v>
      </c>
      <c r="F179" s="51">
        <f t="shared" si="107"/>
        <v>-0.16616896883071031</v>
      </c>
      <c r="G179" s="51">
        <f t="shared" si="107"/>
        <v>-0.1484475468682338</v>
      </c>
      <c r="H179" s="51">
        <f t="shared" si="107"/>
        <v>-0.15899342509662651</v>
      </c>
      <c r="I179" s="51">
        <f t="shared" si="107"/>
        <v>-0.15850828563542985</v>
      </c>
      <c r="J179" s="51">
        <f t="shared" si="107"/>
        <v>-0.15808941473035409</v>
      </c>
      <c r="K179" s="51">
        <f t="shared" si="107"/>
        <v>-0.16032910843846448</v>
      </c>
      <c r="L179" s="51">
        <f t="shared" si="107"/>
        <v>-0.19157141764454211</v>
      </c>
      <c r="M179" s="51">
        <f t="shared" si="107"/>
        <v>-0.19148419444306874</v>
      </c>
      <c r="N179" s="51">
        <f t="shared" si="107"/>
        <v>-0.1906719079133361</v>
      </c>
      <c r="O179" s="51">
        <f t="shared" si="107"/>
        <v>-0.18950761037122599</v>
      </c>
      <c r="P179" s="51">
        <f t="shared" si="107"/>
        <v>-0.19168897979204325</v>
      </c>
      <c r="Q179" s="51">
        <f t="shared" si="107"/>
        <v>-0.21491389734448252</v>
      </c>
      <c r="R179" s="51">
        <f t="shared" si="107"/>
        <v>-0.21479244339478498</v>
      </c>
      <c r="S179" s="51">
        <f t="shared" si="107"/>
        <v>-0.21486289545629478</v>
      </c>
      <c r="T179" s="51">
        <f t="shared" si="107"/>
        <v>-0.21085617364867071</v>
      </c>
      <c r="U179" s="51">
        <f t="shared" si="107"/>
        <v>-0.21031684115556204</v>
      </c>
      <c r="V179" s="51">
        <f t="shared" si="107"/>
        <v>-0.21028451706015572</v>
      </c>
      <c r="W179" s="51">
        <f t="shared" si="107"/>
        <v>-0.21023524757088885</v>
      </c>
      <c r="X179" s="51">
        <f t="shared" si="107"/>
        <v>-0.21023727041641194</v>
      </c>
      <c r="Y179" s="51">
        <f t="shared" si="107"/>
        <v>-0.20837053629409064</v>
      </c>
      <c r="Z179" s="51">
        <f t="shared" si="107"/>
        <v>-0.20825765973271382</v>
      </c>
      <c r="AA179" s="51">
        <f t="shared" si="107"/>
        <v>-0.20822598871456122</v>
      </c>
      <c r="AB179" s="51">
        <f t="shared" si="107"/>
        <v>-0.20822598871456122</v>
      </c>
      <c r="AC179" s="51">
        <f t="shared" si="107"/>
        <v>-0.20822598871456122</v>
      </c>
      <c r="AD179" s="51">
        <f t="shared" si="107"/>
        <v>-0.20822598871456122</v>
      </c>
      <c r="AE179" s="51">
        <f t="shared" si="107"/>
        <v>-0.20822598871456122</v>
      </c>
      <c r="AF179" s="51">
        <f t="shared" si="107"/>
        <v>-0.20822598871456122</v>
      </c>
      <c r="AG179" s="51">
        <f t="shared" si="107"/>
        <v>-0.20732671560987381</v>
      </c>
      <c r="AH179" s="51">
        <f t="shared" si="107"/>
        <v>-0.20730444494243672</v>
      </c>
      <c r="AI179" s="51">
        <f t="shared" si="107"/>
        <v>-0.20715251567184934</v>
      </c>
      <c r="AJ179" s="51">
        <f t="shared" si="107"/>
        <v>-0.20692676845380409</v>
      </c>
      <c r="AK179" s="51">
        <f t="shared" si="107"/>
        <v>-0.20692676845380409</v>
      </c>
      <c r="AL179" s="51">
        <f t="shared" si="107"/>
        <v>-0.20692676845380409</v>
      </c>
      <c r="AM179" s="51">
        <f t="shared" si="107"/>
        <v>-0.20692676845380409</v>
      </c>
      <c r="AN179" s="51">
        <f t="shared" si="97"/>
        <v>-0.20692676845380409</v>
      </c>
      <c r="AO179" s="51">
        <f t="shared" si="97"/>
        <v>-0.20692676845380409</v>
      </c>
      <c r="AP179" s="51">
        <f t="shared" ref="AP179:CA179" si="111">-(1-2^AP130)</f>
        <v>-0.20705860484741212</v>
      </c>
      <c r="AQ179" s="51">
        <f t="shared" si="111"/>
        <v>-0.20715280732700814</v>
      </c>
      <c r="AR179" s="51">
        <f t="shared" si="111"/>
        <v>-0.20577052367577908</v>
      </c>
      <c r="AS179" s="51">
        <f t="shared" si="111"/>
        <v>-0.20563327187631775</v>
      </c>
      <c r="AT179" s="51">
        <f t="shared" si="111"/>
        <v>-0.20576314569890342</v>
      </c>
      <c r="AU179" s="51">
        <f t="shared" si="111"/>
        <v>-0.20543572462795889</v>
      </c>
      <c r="AV179" s="51">
        <f t="shared" si="111"/>
        <v>-0.20536669593106338</v>
      </c>
      <c r="AW179" s="51">
        <f t="shared" si="111"/>
        <v>-0.20538568115846267</v>
      </c>
      <c r="AX179" s="51">
        <f t="shared" si="111"/>
        <v>-0.20594864166185034</v>
      </c>
      <c r="AY179" s="51">
        <f t="shared" si="111"/>
        <v>-0.2060018275453781</v>
      </c>
      <c r="AZ179" s="51">
        <f t="shared" si="111"/>
        <v>-0.20625698977949514</v>
      </c>
      <c r="BA179" s="51">
        <f t="shared" si="111"/>
        <v>-0.20625698977949514</v>
      </c>
      <c r="BB179" s="51">
        <f t="shared" si="111"/>
        <v>-0.20678823259578616</v>
      </c>
      <c r="BC179" s="51">
        <f t="shared" si="111"/>
        <v>-0.2073000911345747</v>
      </c>
      <c r="BD179" s="51">
        <f t="shared" si="111"/>
        <v>-0.20706935010975858</v>
      </c>
      <c r="BE179" s="51">
        <f t="shared" si="111"/>
        <v>-0.20981122802594032</v>
      </c>
      <c r="BF179" s="51">
        <f t="shared" si="111"/>
        <v>-0.20981122802594032</v>
      </c>
      <c r="BG179" s="51">
        <f t="shared" si="111"/>
        <v>-0.20981122802594032</v>
      </c>
      <c r="BH179" s="51">
        <f t="shared" si="111"/>
        <v>-0.20995022460198265</v>
      </c>
      <c r="BI179" s="51">
        <f t="shared" si="111"/>
        <v>-0.20993113245137662</v>
      </c>
      <c r="BJ179" s="51">
        <f t="shared" si="111"/>
        <v>-0.21116824716841531</v>
      </c>
      <c r="BK179" s="51">
        <f t="shared" si="111"/>
        <v>-0.21161293792846492</v>
      </c>
      <c r="BL179" s="51">
        <f t="shared" si="111"/>
        <v>-0.21158220486023616</v>
      </c>
      <c r="BM179" s="51">
        <f t="shared" si="111"/>
        <v>-0.2116486909092854</v>
      </c>
      <c r="BN179" s="51">
        <f t="shared" si="111"/>
        <v>-0.21173851026388701</v>
      </c>
      <c r="BO179" s="51">
        <f t="shared" si="111"/>
        <v>-0.21432273229121634</v>
      </c>
      <c r="BP179" s="51">
        <f t="shared" si="111"/>
        <v>-0.21412155106629127</v>
      </c>
      <c r="BQ179" s="51">
        <f t="shared" si="111"/>
        <v>-0.2143237498874625</v>
      </c>
      <c r="BR179" s="51">
        <f t="shared" si="111"/>
        <v>-0.21448721919264102</v>
      </c>
      <c r="BS179" s="51">
        <f t="shared" si="111"/>
        <v>-0.21448721919264102</v>
      </c>
      <c r="BT179" s="51">
        <f t="shared" si="111"/>
        <v>-0.21448721919264102</v>
      </c>
      <c r="BU179" s="51">
        <f t="shared" si="111"/>
        <v>-0.21814619461778928</v>
      </c>
      <c r="BV179" s="51">
        <f t="shared" si="111"/>
        <v>-0.21873451905328323</v>
      </c>
      <c r="BW179" s="51">
        <f t="shared" si="111"/>
        <v>-0.22185593239154766</v>
      </c>
      <c r="BX179" s="51">
        <f t="shared" si="111"/>
        <v>-0.22952976353694232</v>
      </c>
      <c r="BY179" s="51">
        <f t="shared" si="111"/>
        <v>-0.22952976353694232</v>
      </c>
      <c r="BZ179" s="51">
        <f t="shared" si="111"/>
        <v>-0.2298284292352003</v>
      </c>
      <c r="CA179" s="51">
        <f t="shared" si="111"/>
        <v>-0.2298284292352003</v>
      </c>
      <c r="CC179" cm="1">
        <f t="array" ref="CC179">AVERAGE(IF(ISERROR(B179:CA179),"",B179:CA179))</f>
        <v>-0.20272810865062518</v>
      </c>
    </row>
    <row r="180" spans="1:81">
      <c r="A180" s="50">
        <f t="shared" si="69"/>
        <v>2016</v>
      </c>
      <c r="B180" s="51">
        <f t="shared" si="66"/>
        <v>-0.13491880628647912</v>
      </c>
      <c r="C180" s="51">
        <f t="shared" si="107"/>
        <v>-0.15482476154900193</v>
      </c>
      <c r="D180" s="51">
        <f t="shared" si="107"/>
        <v>-0.16500180854589208</v>
      </c>
      <c r="E180" s="51">
        <f t="shared" si="107"/>
        <v>-0.16572528816079612</v>
      </c>
      <c r="F180" s="51">
        <f t="shared" si="107"/>
        <v>-0.16541295813889001</v>
      </c>
      <c r="G180" s="51">
        <f t="shared" si="107"/>
        <v>-0.14596859213413438</v>
      </c>
      <c r="H180" s="51">
        <f t="shared" si="107"/>
        <v>-0.15568116861852599</v>
      </c>
      <c r="I180" s="51">
        <f t="shared" si="107"/>
        <v>-0.1546974507783706</v>
      </c>
      <c r="J180" s="51">
        <f t="shared" si="107"/>
        <v>-0.1544212972090786</v>
      </c>
      <c r="K180" s="51">
        <f t="shared" si="107"/>
        <v>-0.15620127847307541</v>
      </c>
      <c r="L180" s="51">
        <f t="shared" si="107"/>
        <v>-0.18757445620750468</v>
      </c>
      <c r="M180" s="51">
        <f t="shared" si="107"/>
        <v>-0.18749784075673837</v>
      </c>
      <c r="N180" s="51">
        <f t="shared" si="107"/>
        <v>-0.18681425525474282</v>
      </c>
      <c r="O180" s="51">
        <f t="shared" si="107"/>
        <v>-0.18530486358624532</v>
      </c>
      <c r="P180" s="51">
        <f t="shared" si="107"/>
        <v>-0.18757127196773393</v>
      </c>
      <c r="Q180" s="51">
        <f t="shared" si="107"/>
        <v>-0.21039943537310157</v>
      </c>
      <c r="R180" s="51">
        <f t="shared" si="107"/>
        <v>-0.21046139443297529</v>
      </c>
      <c r="S180" s="51">
        <f t="shared" si="107"/>
        <v>-0.21056086093266646</v>
      </c>
      <c r="T180" s="51">
        <f t="shared" si="107"/>
        <v>-0.20582094479015078</v>
      </c>
      <c r="U180" s="51">
        <f t="shared" si="107"/>
        <v>-0.20523826201631779</v>
      </c>
      <c r="V180" s="51">
        <f t="shared" si="107"/>
        <v>-0.20521241365997156</v>
      </c>
      <c r="W180" s="51">
        <f t="shared" si="107"/>
        <v>-0.20516876778483562</v>
      </c>
      <c r="X180" s="51">
        <f t="shared" si="107"/>
        <v>-0.20516910869598226</v>
      </c>
      <c r="Y180" s="51">
        <f t="shared" si="107"/>
        <v>-0.20346575111417953</v>
      </c>
      <c r="Z180" s="51">
        <f t="shared" si="107"/>
        <v>-0.20340402213119013</v>
      </c>
      <c r="AA180" s="51">
        <f t="shared" si="107"/>
        <v>-0.20334845516014755</v>
      </c>
      <c r="AB180" s="51">
        <f t="shared" si="107"/>
        <v>-0.20334845516014755</v>
      </c>
      <c r="AC180" s="51">
        <f t="shared" si="107"/>
        <v>-0.20334845516014755</v>
      </c>
      <c r="AD180" s="51">
        <f t="shared" si="107"/>
        <v>-0.20334845516014755</v>
      </c>
      <c r="AE180" s="51">
        <f t="shared" si="107"/>
        <v>-0.20334845516014755</v>
      </c>
      <c r="AF180" s="51">
        <f t="shared" si="107"/>
        <v>-0.20334845516014755</v>
      </c>
      <c r="AG180" s="51">
        <f t="shared" si="107"/>
        <v>-0.2026899606304261</v>
      </c>
      <c r="AH180" s="51">
        <f t="shared" si="107"/>
        <v>-0.20266524857361479</v>
      </c>
      <c r="AI180" s="51">
        <f t="shared" si="107"/>
        <v>-0.20252150105509004</v>
      </c>
      <c r="AJ180" s="51">
        <f t="shared" si="107"/>
        <v>-0.20236642946499106</v>
      </c>
      <c r="AK180" s="51">
        <f t="shared" si="107"/>
        <v>-0.20236642946499106</v>
      </c>
      <c r="AL180" s="51">
        <f t="shared" si="107"/>
        <v>-0.20236642946499106</v>
      </c>
      <c r="AM180" s="51">
        <f t="shared" si="107"/>
        <v>-0.20236642946499106</v>
      </c>
      <c r="AN180" s="51">
        <f t="shared" ref="AN180:BJ187" si="112">-(1-2^AN131)</f>
        <v>-0.20236642946499106</v>
      </c>
      <c r="AO180" s="51">
        <f t="shared" si="112"/>
        <v>-0.20236642946499106</v>
      </c>
      <c r="AP180" s="51">
        <f t="shared" si="112"/>
        <v>-0.20248733512794659</v>
      </c>
      <c r="AQ180" s="51">
        <f t="shared" si="112"/>
        <v>-0.20249732658379749</v>
      </c>
      <c r="AR180" s="51">
        <f t="shared" si="112"/>
        <v>-0.20146265948303921</v>
      </c>
      <c r="AS180" s="51">
        <f t="shared" si="112"/>
        <v>-0.20133900946232564</v>
      </c>
      <c r="AT180" s="51">
        <f t="shared" si="112"/>
        <v>-0.20146036495289821</v>
      </c>
      <c r="AU180" s="51">
        <f t="shared" si="112"/>
        <v>-0.20122962503069053</v>
      </c>
      <c r="AV180" s="51">
        <f t="shared" si="112"/>
        <v>-0.20116643874599693</v>
      </c>
      <c r="AW180" s="51">
        <f t="shared" si="112"/>
        <v>-0.20117035681475948</v>
      </c>
      <c r="AX180" s="51">
        <f t="shared" si="112"/>
        <v>-0.20171677971575985</v>
      </c>
      <c r="AY180" s="51">
        <f t="shared" si="112"/>
        <v>-0.20176705809469275</v>
      </c>
      <c r="AZ180" s="51">
        <f t="shared" si="112"/>
        <v>-0.20201863204244508</v>
      </c>
      <c r="BA180" s="51">
        <f t="shared" si="112"/>
        <v>-0.20201863204244508</v>
      </c>
      <c r="BB180" s="51">
        <f t="shared" si="112"/>
        <v>-0.20253769090605844</v>
      </c>
      <c r="BC180" s="51">
        <f t="shared" si="112"/>
        <v>-0.20301581323718543</v>
      </c>
      <c r="BD180" s="51">
        <f t="shared" si="112"/>
        <v>-0.20280727930303177</v>
      </c>
      <c r="BE180" s="51">
        <f t="shared" si="112"/>
        <v>-0.20541318848295997</v>
      </c>
      <c r="BF180" s="51">
        <f t="shared" si="112"/>
        <v>-0.20541318848295997</v>
      </c>
      <c r="BG180" s="51">
        <f t="shared" si="112"/>
        <v>-0.20541318848295997</v>
      </c>
      <c r="BH180" s="51">
        <f t="shared" si="112"/>
        <v>-0.20553701502870825</v>
      </c>
      <c r="BI180" s="51">
        <f t="shared" si="112"/>
        <v>-0.20551963869197321</v>
      </c>
      <c r="BJ180" s="51">
        <f t="shared" ref="BJ180:CA180" si="113">-(1-2^BJ131)</f>
        <v>-0.2066642993444372</v>
      </c>
      <c r="BK180" s="51">
        <f t="shared" si="113"/>
        <v>-0.20709615790448477</v>
      </c>
      <c r="BL180" s="51">
        <f t="shared" si="113"/>
        <v>-0.20708270782276539</v>
      </c>
      <c r="BM180" s="51">
        <f t="shared" si="113"/>
        <v>-0.20714514913644455</v>
      </c>
      <c r="BN180" s="51">
        <f t="shared" si="113"/>
        <v>-0.20722912953615358</v>
      </c>
      <c r="BO180" s="51">
        <f t="shared" si="113"/>
        <v>-0.20970117075592076</v>
      </c>
      <c r="BP180" s="51">
        <f t="shared" si="113"/>
        <v>-0.20971467095402707</v>
      </c>
      <c r="BQ180" s="51">
        <f t="shared" si="113"/>
        <v>-0.2098838607503235</v>
      </c>
      <c r="BR180" s="51">
        <f t="shared" si="113"/>
        <v>-0.21012489887942853</v>
      </c>
      <c r="BS180" s="51">
        <f t="shared" si="113"/>
        <v>-0.21012489887942853</v>
      </c>
      <c r="BT180" s="51">
        <f t="shared" si="113"/>
        <v>-0.21012489887942853</v>
      </c>
      <c r="BU180" s="51">
        <f t="shared" si="113"/>
        <v>-0.21379231340122562</v>
      </c>
      <c r="BV180" s="51">
        <f t="shared" si="113"/>
        <v>-0.2146361978544451</v>
      </c>
      <c r="BW180" s="51">
        <f t="shared" si="113"/>
        <v>-0.21677109073762391</v>
      </c>
      <c r="BX180" s="51">
        <f t="shared" si="113"/>
        <v>-0.22422069743739392</v>
      </c>
      <c r="BY180" s="51">
        <f t="shared" si="113"/>
        <v>-0.22422069743739392</v>
      </c>
      <c r="BZ180" s="51">
        <f t="shared" si="113"/>
        <v>-0.22447918809105516</v>
      </c>
      <c r="CA180" s="51">
        <f t="shared" si="113"/>
        <v>-0.22447918809105516</v>
      </c>
      <c r="CC180" cm="1">
        <f t="array" ref="CC180">AVERAGE(IF(ISERROR(B180:CA180),"",B180:CA180))</f>
        <v>-0.19856622452838732</v>
      </c>
    </row>
    <row r="181" spans="1:81">
      <c r="A181" s="50">
        <f t="shared" si="69"/>
        <v>2017</v>
      </c>
      <c r="B181" s="51">
        <f t="shared" si="66"/>
        <v>-0.1331321707376325</v>
      </c>
      <c r="C181" s="51">
        <f t="shared" si="107"/>
        <v>-0.15365509436819569</v>
      </c>
      <c r="D181" s="51">
        <f t="shared" si="107"/>
        <v>-0.1625056609722918</v>
      </c>
      <c r="E181" s="51">
        <f t="shared" si="107"/>
        <v>-0.16291383475185861</v>
      </c>
      <c r="F181" s="51">
        <f t="shared" si="107"/>
        <v>-0.16265249987679342</v>
      </c>
      <c r="G181" s="51">
        <f t="shared" si="107"/>
        <v>-0.1440332297593252</v>
      </c>
      <c r="H181" s="51">
        <f t="shared" si="107"/>
        <v>-0.15320465510871262</v>
      </c>
      <c r="I181" s="51">
        <f t="shared" si="107"/>
        <v>-0.15249234198935357</v>
      </c>
      <c r="J181" s="51">
        <f t="shared" si="107"/>
        <v>-0.15206361939926449</v>
      </c>
      <c r="K181" s="51">
        <f t="shared" si="107"/>
        <v>-0.15418254392073505</v>
      </c>
      <c r="L181" s="51">
        <f t="shared" si="107"/>
        <v>-0.18532811230682655</v>
      </c>
      <c r="M181" s="51">
        <f t="shared" si="107"/>
        <v>-0.1852184757999531</v>
      </c>
      <c r="N181" s="51">
        <f t="shared" si="107"/>
        <v>-0.18461739046087677</v>
      </c>
      <c r="O181" s="51">
        <f t="shared" si="107"/>
        <v>-0.18305101298908755</v>
      </c>
      <c r="P181" s="51">
        <f t="shared" si="107"/>
        <v>-0.1852790844558847</v>
      </c>
      <c r="Q181" s="51">
        <f t="shared" si="107"/>
        <v>-0.20790938650347002</v>
      </c>
      <c r="R181" s="51">
        <f t="shared" si="107"/>
        <v>-0.20808473362912372</v>
      </c>
      <c r="S181" s="51">
        <f t="shared" si="107"/>
        <v>-0.2082220693303648</v>
      </c>
      <c r="T181" s="51">
        <f t="shared" si="107"/>
        <v>-0.20091528959120164</v>
      </c>
      <c r="U181" s="51">
        <f t="shared" si="107"/>
        <v>-0.20041387268178135</v>
      </c>
      <c r="V181" s="51">
        <f t="shared" si="107"/>
        <v>-0.20039346258331792</v>
      </c>
      <c r="W181" s="51">
        <f t="shared" si="107"/>
        <v>-0.20035458926304062</v>
      </c>
      <c r="X181" s="51">
        <f t="shared" si="107"/>
        <v>-0.2003563013003562</v>
      </c>
      <c r="Y181" s="51">
        <f t="shared" si="107"/>
        <v>-0.19878770405382173</v>
      </c>
      <c r="Z181" s="51">
        <f t="shared" si="107"/>
        <v>-0.19873811109724993</v>
      </c>
      <c r="AA181" s="51">
        <f t="shared" si="107"/>
        <v>-0.19870873997088023</v>
      </c>
      <c r="AB181" s="51">
        <f t="shared" si="107"/>
        <v>-0.19870873997088023</v>
      </c>
      <c r="AC181" s="51">
        <f t="shared" si="107"/>
        <v>-0.19870873997088023</v>
      </c>
      <c r="AD181" s="51">
        <f t="shared" si="107"/>
        <v>-0.19870873997088023</v>
      </c>
      <c r="AE181" s="51">
        <f t="shared" si="107"/>
        <v>-0.19870873997088023</v>
      </c>
      <c r="AF181" s="51">
        <f t="shared" si="107"/>
        <v>-0.19870873997088023</v>
      </c>
      <c r="AG181" s="51">
        <f t="shared" si="107"/>
        <v>-0.19862094140508479</v>
      </c>
      <c r="AH181" s="51">
        <f t="shared" si="107"/>
        <v>-0.19860015517397023</v>
      </c>
      <c r="AI181" s="51">
        <f t="shared" si="107"/>
        <v>-0.19847925566653513</v>
      </c>
      <c r="AJ181" s="51">
        <f t="shared" si="107"/>
        <v>-0.19834383928152122</v>
      </c>
      <c r="AK181" s="51">
        <f t="shared" si="107"/>
        <v>-0.19834383928152122</v>
      </c>
      <c r="AL181" s="51">
        <f t="shared" si="107"/>
        <v>-0.19834383928152122</v>
      </c>
      <c r="AM181" s="51">
        <f t="shared" si="107"/>
        <v>-0.19834383928152122</v>
      </c>
      <c r="AN181" s="51">
        <f t="shared" si="112"/>
        <v>-0.19834383928152122</v>
      </c>
      <c r="AO181" s="51">
        <f t="shared" si="112"/>
        <v>-0.19834383928152122</v>
      </c>
      <c r="AP181" s="51">
        <f t="shared" si="112"/>
        <v>-0.19845770884294689</v>
      </c>
      <c r="AQ181" s="51">
        <f t="shared" si="112"/>
        <v>-0.19854401202896232</v>
      </c>
      <c r="AR181" s="51">
        <f t="shared" si="112"/>
        <v>-0.19718547134007691</v>
      </c>
      <c r="AS181" s="51">
        <f t="shared" si="112"/>
        <v>-0.19707051971653478</v>
      </c>
      <c r="AT181" s="51">
        <f t="shared" si="112"/>
        <v>-0.19718435478842611</v>
      </c>
      <c r="AU181" s="51">
        <f t="shared" si="112"/>
        <v>-0.1970008728818966</v>
      </c>
      <c r="AV181" s="51">
        <f t="shared" si="112"/>
        <v>-0.19694462509840882</v>
      </c>
      <c r="AW181" s="51">
        <f t="shared" si="112"/>
        <v>-0.19695221817975617</v>
      </c>
      <c r="AX181" s="51">
        <f t="shared" si="112"/>
        <v>-0.19756159384601624</v>
      </c>
      <c r="AY181" s="51">
        <f t="shared" si="112"/>
        <v>-0.19760929524738291</v>
      </c>
      <c r="AZ181" s="51">
        <f t="shared" si="112"/>
        <v>-0.19794342063345627</v>
      </c>
      <c r="BA181" s="51">
        <f t="shared" si="112"/>
        <v>-0.19794342063345627</v>
      </c>
      <c r="BB181" s="51">
        <f t="shared" si="112"/>
        <v>-0.19850405607574817</v>
      </c>
      <c r="BC181" s="51">
        <f t="shared" si="112"/>
        <v>-0.19897134340166822</v>
      </c>
      <c r="BD181" s="51">
        <f t="shared" si="112"/>
        <v>-0.19878527775610444</v>
      </c>
      <c r="BE181" s="51">
        <f t="shared" si="112"/>
        <v>-0.2012201280521082</v>
      </c>
      <c r="BF181" s="51">
        <f t="shared" si="112"/>
        <v>-0.2012201280521082</v>
      </c>
      <c r="BG181" s="51">
        <f t="shared" si="112"/>
        <v>-0.2012201280521082</v>
      </c>
      <c r="BH181" s="51">
        <f t="shared" si="112"/>
        <v>-0.2013288102907157</v>
      </c>
      <c r="BI181" s="51">
        <f t="shared" si="112"/>
        <v>-0.20131290662950696</v>
      </c>
      <c r="BJ181" s="51">
        <f t="shared" ref="BJ181:CA181" si="114">-(1-2^BJ132)</f>
        <v>-0.20238332236378931</v>
      </c>
      <c r="BK181" s="51">
        <f t="shared" si="114"/>
        <v>-0.20282457271996823</v>
      </c>
      <c r="BL181" s="51">
        <f t="shared" si="114"/>
        <v>-0.20281456609336734</v>
      </c>
      <c r="BM181" s="51">
        <f t="shared" si="114"/>
        <v>-0.20287349399341559</v>
      </c>
      <c r="BN181" s="51">
        <f t="shared" si="114"/>
        <v>-0.20295241663920738</v>
      </c>
      <c r="BO181" s="51">
        <f t="shared" si="114"/>
        <v>-0.20526882209758757</v>
      </c>
      <c r="BP181" s="51">
        <f t="shared" si="114"/>
        <v>-0.20535486861249908</v>
      </c>
      <c r="BQ181" s="51">
        <f t="shared" si="114"/>
        <v>-0.20551777685726924</v>
      </c>
      <c r="BR181" s="51">
        <f t="shared" si="114"/>
        <v>-0.20574774857981648</v>
      </c>
      <c r="BS181" s="51">
        <f t="shared" si="114"/>
        <v>-0.20574774857981648</v>
      </c>
      <c r="BT181" s="51">
        <f t="shared" si="114"/>
        <v>-0.20574774857981648</v>
      </c>
      <c r="BU181" s="51">
        <f t="shared" si="114"/>
        <v>-0.20927278024264329</v>
      </c>
      <c r="BV181" s="51">
        <f t="shared" si="114"/>
        <v>-0.21020351894521283</v>
      </c>
      <c r="BW181" s="51">
        <f t="shared" si="114"/>
        <v>-0.21245491418341855</v>
      </c>
      <c r="BX181" s="51">
        <f t="shared" si="114"/>
        <v>-0.21982546651881307</v>
      </c>
      <c r="BY181" s="51">
        <f t="shared" si="114"/>
        <v>-0.21982546651881307</v>
      </c>
      <c r="BZ181" s="51">
        <f t="shared" si="114"/>
        <v>-0.22006972135847225</v>
      </c>
      <c r="CA181" s="51">
        <f t="shared" si="114"/>
        <v>-0.22006972135847225</v>
      </c>
      <c r="CC181" cm="1">
        <f t="array" ref="CC181">AVERAGE(IF(ISERROR(B181:CA181),"",B181:CA181))</f>
        <v>-0.1947235389805167</v>
      </c>
    </row>
    <row r="182" spans="1:81">
      <c r="A182" s="50">
        <f t="shared" si="69"/>
        <v>2018</v>
      </c>
      <c r="B182" s="51">
        <f t="shared" si="66"/>
        <v>-0.1248457376744071</v>
      </c>
      <c r="C182" s="51">
        <f t="shared" si="107"/>
        <v>-0.15075025669753761</v>
      </c>
      <c r="D182" s="51">
        <f t="shared" si="107"/>
        <v>-0.16036101463461627</v>
      </c>
      <c r="E182" s="51">
        <f t="shared" si="107"/>
        <v>-0.16075026836266304</v>
      </c>
      <c r="F182" s="51">
        <f t="shared" si="107"/>
        <v>-0.16054518996566758</v>
      </c>
      <c r="G182" s="51">
        <f t="shared" si="107"/>
        <v>-0.1432535146489442</v>
      </c>
      <c r="H182" s="51">
        <f t="shared" si="107"/>
        <v>-0.15217680193352834</v>
      </c>
      <c r="I182" s="51">
        <f t="shared" si="107"/>
        <v>-0.15117653923578711</v>
      </c>
      <c r="J182" s="51">
        <f t="shared" si="107"/>
        <v>-0.15078479205519191</v>
      </c>
      <c r="K182" s="51">
        <f t="shared" si="107"/>
        <v>-0.15295127706553713</v>
      </c>
      <c r="L182" s="51">
        <f t="shared" si="107"/>
        <v>-0.18054503307366632</v>
      </c>
      <c r="M182" s="51">
        <f t="shared" si="107"/>
        <v>-0.18043100307982463</v>
      </c>
      <c r="N182" s="51">
        <f t="shared" si="107"/>
        <v>-0.17995486638601454</v>
      </c>
      <c r="O182" s="51">
        <f t="shared" si="107"/>
        <v>-0.17850226903024824</v>
      </c>
      <c r="P182" s="51">
        <f t="shared" si="107"/>
        <v>-0.18080415451004228</v>
      </c>
      <c r="Q182" s="51">
        <f t="shared" si="107"/>
        <v>-0.20303444314355779</v>
      </c>
      <c r="R182" s="51">
        <f t="shared" si="107"/>
        <v>-0.20332014739756432</v>
      </c>
      <c r="S182" s="51">
        <f t="shared" si="107"/>
        <v>-0.20346051157430844</v>
      </c>
      <c r="T182" s="51">
        <f t="shared" si="107"/>
        <v>-0.1946028285971122</v>
      </c>
      <c r="U182" s="51">
        <f t="shared" si="107"/>
        <v>-0.19419496942197634</v>
      </c>
      <c r="V182" s="51">
        <f t="shared" si="107"/>
        <v>-0.19418042460599449</v>
      </c>
      <c r="W182" s="51">
        <f t="shared" si="107"/>
        <v>-0.19414637886622288</v>
      </c>
      <c r="X182" s="51">
        <f t="shared" si="107"/>
        <v>-0.19414967540611983</v>
      </c>
      <c r="Y182" s="51">
        <f t="shared" si="107"/>
        <v>-0.19301481078676219</v>
      </c>
      <c r="Z182" s="51">
        <f t="shared" si="107"/>
        <v>-0.19304584955512172</v>
      </c>
      <c r="AA182" s="51">
        <f t="shared" si="107"/>
        <v>-0.19307161511330817</v>
      </c>
      <c r="AB182" s="51">
        <f t="shared" si="107"/>
        <v>-0.19307161511330817</v>
      </c>
      <c r="AC182" s="51">
        <f t="shared" si="107"/>
        <v>-0.19307161511330817</v>
      </c>
      <c r="AD182" s="51">
        <f t="shared" si="107"/>
        <v>-0.19307161511330817</v>
      </c>
      <c r="AE182" s="51">
        <f t="shared" si="107"/>
        <v>-0.19307161511330817</v>
      </c>
      <c r="AF182" s="51">
        <f t="shared" si="107"/>
        <v>-0.19307161511330817</v>
      </c>
      <c r="AG182" s="51">
        <f t="shared" si="107"/>
        <v>-0.19363184117026067</v>
      </c>
      <c r="AH182" s="51">
        <f t="shared" si="107"/>
        <v>-0.19361328909622466</v>
      </c>
      <c r="AI182" s="51">
        <f t="shared" si="107"/>
        <v>-0.19351618088123246</v>
      </c>
      <c r="AJ182" s="51">
        <f t="shared" si="107"/>
        <v>-0.19348963002723274</v>
      </c>
      <c r="AK182" s="51">
        <f t="shared" si="107"/>
        <v>-0.19348963002723274</v>
      </c>
      <c r="AL182" s="51">
        <f t="shared" si="107"/>
        <v>-0.19348963002723274</v>
      </c>
      <c r="AM182" s="51">
        <f t="shared" si="107"/>
        <v>-0.19348963002723274</v>
      </c>
      <c r="AN182" s="51">
        <f t="shared" si="112"/>
        <v>-0.19348963002723274</v>
      </c>
      <c r="AO182" s="51">
        <f t="shared" si="112"/>
        <v>-0.19348963002723274</v>
      </c>
      <c r="AP182" s="51">
        <f t="shared" si="112"/>
        <v>-0.19362884646147926</v>
      </c>
      <c r="AQ182" s="51">
        <f t="shared" si="112"/>
        <v>-0.19374129182975575</v>
      </c>
      <c r="AR182" s="51">
        <f t="shared" si="112"/>
        <v>-0.192696614249523</v>
      </c>
      <c r="AS182" s="51">
        <f t="shared" si="112"/>
        <v>-0.19259271233376996</v>
      </c>
      <c r="AT182" s="51">
        <f t="shared" si="112"/>
        <v>-0.19269968801998649</v>
      </c>
      <c r="AU182" s="51">
        <f t="shared" si="112"/>
        <v>-0.19257744512781638</v>
      </c>
      <c r="AV182" s="51">
        <f t="shared" si="112"/>
        <v>-0.19252274570294348</v>
      </c>
      <c r="AW182" s="51">
        <f t="shared" si="112"/>
        <v>-0.19253377984263986</v>
      </c>
      <c r="AX182" s="51">
        <f t="shared" si="112"/>
        <v>-0.19316627518520346</v>
      </c>
      <c r="AY182" s="51">
        <f t="shared" si="112"/>
        <v>-0.19321176653723326</v>
      </c>
      <c r="AZ182" s="51">
        <f t="shared" si="112"/>
        <v>-0.19353870267391948</v>
      </c>
      <c r="BA182" s="51">
        <f t="shared" si="112"/>
        <v>-0.19353870267391948</v>
      </c>
      <c r="BB182" s="51">
        <f t="shared" si="112"/>
        <v>-0.19413510316247795</v>
      </c>
      <c r="BC182" s="51">
        <f t="shared" si="112"/>
        <v>-0.19460324636256965</v>
      </c>
      <c r="BD182" s="51">
        <f t="shared" si="112"/>
        <v>-0.19443486485138584</v>
      </c>
      <c r="BE182" s="51">
        <f t="shared" si="112"/>
        <v>-0.1967216724698948</v>
      </c>
      <c r="BF182" s="51">
        <f t="shared" si="112"/>
        <v>-0.1967216724698948</v>
      </c>
      <c r="BG182" s="51">
        <f t="shared" si="112"/>
        <v>-0.1967216724698948</v>
      </c>
      <c r="BH182" s="51">
        <f t="shared" si="112"/>
        <v>-0.19682277840493656</v>
      </c>
      <c r="BI182" s="51">
        <f t="shared" si="112"/>
        <v>-0.19680818972244529</v>
      </c>
      <c r="BJ182" s="51">
        <f t="shared" ref="BJ182:CA182" si="115">-(1-2^BJ133)</f>
        <v>-0.19781714569892472</v>
      </c>
      <c r="BK182" s="51">
        <f t="shared" si="115"/>
        <v>-0.19823158295704657</v>
      </c>
      <c r="BL182" s="51">
        <f t="shared" si="115"/>
        <v>-0.19822480556129196</v>
      </c>
      <c r="BM182" s="51">
        <f t="shared" si="115"/>
        <v>-0.19827907847292492</v>
      </c>
      <c r="BN182" s="51">
        <f t="shared" si="115"/>
        <v>-0.19835361316042099</v>
      </c>
      <c r="BO182" s="51">
        <f t="shared" si="115"/>
        <v>-0.20056245545142304</v>
      </c>
      <c r="BP182" s="51">
        <f t="shared" si="115"/>
        <v>-0.20075691176114974</v>
      </c>
      <c r="BQ182" s="51">
        <f t="shared" si="115"/>
        <v>-0.20086547277208533</v>
      </c>
      <c r="BR182" s="51">
        <f t="shared" si="115"/>
        <v>-0.20108623325290687</v>
      </c>
      <c r="BS182" s="51">
        <f t="shared" si="115"/>
        <v>-0.20108623325290687</v>
      </c>
      <c r="BT182" s="51">
        <f t="shared" si="115"/>
        <v>-0.20108623325290687</v>
      </c>
      <c r="BU182" s="51">
        <f t="shared" si="115"/>
        <v>-0.20429543208544643</v>
      </c>
      <c r="BV182" s="51">
        <f t="shared" si="115"/>
        <v>-0.20533260402792042</v>
      </c>
      <c r="BW182" s="51">
        <f t="shared" si="115"/>
        <v>-0.20769043575552659</v>
      </c>
      <c r="BX182" s="51">
        <f t="shared" si="115"/>
        <v>-0.21492566390219359</v>
      </c>
      <c r="BY182" s="51">
        <f t="shared" si="115"/>
        <v>-0.21492566390219359</v>
      </c>
      <c r="BZ182" s="51">
        <f t="shared" si="115"/>
        <v>-0.21516865248351225</v>
      </c>
      <c r="CA182" s="51">
        <f t="shared" si="115"/>
        <v>-0.21516865248351225</v>
      </c>
      <c r="CC182" cm="1">
        <f t="array" ref="CC182">AVERAGE(IF(ISERROR(B182:CA182),"",B182:CA182))</f>
        <v>-0.19015879718570985</v>
      </c>
    </row>
    <row r="183" spans="1:81">
      <c r="A183" s="50">
        <f t="shared" si="69"/>
        <v>2019</v>
      </c>
      <c r="B183" s="51">
        <f t="shared" si="66"/>
        <v>-0.12230689641854742</v>
      </c>
      <c r="C183" s="51">
        <f t="shared" si="107"/>
        <v>-0.15150444892967097</v>
      </c>
      <c r="D183" s="51">
        <f t="shared" si="107"/>
        <v>-0.1607089385563607</v>
      </c>
      <c r="E183" s="51">
        <f t="shared" si="107"/>
        <v>-0.16103148966465441</v>
      </c>
      <c r="F183" s="51">
        <f t="shared" si="107"/>
        <v>-0.16083616981797733</v>
      </c>
      <c r="G183" s="51">
        <f t="shared" si="107"/>
        <v>-0.14275422602473287</v>
      </c>
      <c r="H183" s="51">
        <f t="shared" si="107"/>
        <v>-0.15235152853767264</v>
      </c>
      <c r="I183" s="51">
        <f t="shared" si="107"/>
        <v>-0.15045873598054493</v>
      </c>
      <c r="J183" s="51">
        <f t="shared" si="107"/>
        <v>-0.15009614387600867</v>
      </c>
      <c r="K183" s="51">
        <f t="shared" si="107"/>
        <v>-0.15226881977730367</v>
      </c>
      <c r="L183" s="51">
        <f t="shared" si="107"/>
        <v>-0.17935353084439432</v>
      </c>
      <c r="M183" s="51">
        <f t="shared" si="107"/>
        <v>-0.17924647029025198</v>
      </c>
      <c r="N183" s="51">
        <f t="shared" si="107"/>
        <v>-0.17886622923434603</v>
      </c>
      <c r="O183" s="51">
        <f t="shared" ref="C183:AM187" si="116">-(1-2^O134)</f>
        <v>-0.17739533005557973</v>
      </c>
      <c r="P183" s="51">
        <f t="shared" si="116"/>
        <v>-0.17957320860860948</v>
      </c>
      <c r="Q183" s="51">
        <f t="shared" si="116"/>
        <v>-0.20082724296121401</v>
      </c>
      <c r="R183" s="51">
        <f t="shared" si="116"/>
        <v>-0.20107120697618197</v>
      </c>
      <c r="S183" s="51">
        <f t="shared" si="116"/>
        <v>-0.20128430573401601</v>
      </c>
      <c r="T183" s="51">
        <f t="shared" si="116"/>
        <v>-0.19192035321308909</v>
      </c>
      <c r="U183" s="51">
        <f t="shared" si="116"/>
        <v>-0.19149761105903917</v>
      </c>
      <c r="V183" s="51">
        <f t="shared" si="116"/>
        <v>-0.19149397275149471</v>
      </c>
      <c r="W183" s="51">
        <f t="shared" si="116"/>
        <v>-0.19146261530727005</v>
      </c>
      <c r="X183" s="51">
        <f t="shared" si="116"/>
        <v>-0.19146644467688378</v>
      </c>
      <c r="Y183" s="51">
        <f t="shared" si="116"/>
        <v>-0.19057929710931309</v>
      </c>
      <c r="Z183" s="51">
        <f t="shared" si="116"/>
        <v>-0.19061293564762871</v>
      </c>
      <c r="AA183" s="51">
        <f t="shared" si="116"/>
        <v>-0.19063329956624653</v>
      </c>
      <c r="AB183" s="51">
        <f t="shared" si="116"/>
        <v>-0.19063329956624653</v>
      </c>
      <c r="AC183" s="51">
        <f t="shared" si="116"/>
        <v>-0.19063329956624653</v>
      </c>
      <c r="AD183" s="51">
        <f t="shared" si="116"/>
        <v>-0.19063329956624653</v>
      </c>
      <c r="AE183" s="51">
        <f t="shared" si="116"/>
        <v>-0.19063329956624653</v>
      </c>
      <c r="AF183" s="51">
        <f t="shared" si="116"/>
        <v>-0.19063329956624653</v>
      </c>
      <c r="AG183" s="51">
        <f t="shared" si="116"/>
        <v>-0.19130341272148255</v>
      </c>
      <c r="AH183" s="51">
        <f t="shared" si="116"/>
        <v>-0.19128708588988641</v>
      </c>
      <c r="AI183" s="51">
        <f t="shared" si="116"/>
        <v>-0.19122910663147563</v>
      </c>
      <c r="AJ183" s="51">
        <f t="shared" si="116"/>
        <v>-0.19125422911369716</v>
      </c>
      <c r="AK183" s="51">
        <f t="shared" si="116"/>
        <v>-0.19125422911369716</v>
      </c>
      <c r="AL183" s="51">
        <f t="shared" si="116"/>
        <v>-0.19125422911369716</v>
      </c>
      <c r="AM183" s="51">
        <f t="shared" si="116"/>
        <v>-0.19125422911369716</v>
      </c>
      <c r="AN183" s="51">
        <f t="shared" si="112"/>
        <v>-0.19125422911369716</v>
      </c>
      <c r="AO183" s="51">
        <f t="shared" si="112"/>
        <v>-0.19125422911369716</v>
      </c>
      <c r="AP183" s="51">
        <f t="shared" si="112"/>
        <v>-0.19137257661954421</v>
      </c>
      <c r="AQ183" s="51">
        <f t="shared" si="112"/>
        <v>-0.19146243510832128</v>
      </c>
      <c r="AR183" s="51">
        <f t="shared" si="112"/>
        <v>-0.19064936507377983</v>
      </c>
      <c r="AS183" s="51">
        <f t="shared" si="112"/>
        <v>-0.19054331177596662</v>
      </c>
      <c r="AT183" s="51">
        <f t="shared" si="112"/>
        <v>-0.19064523239589581</v>
      </c>
      <c r="AU183" s="51">
        <f t="shared" si="112"/>
        <v>-0.19051684355321663</v>
      </c>
      <c r="AV183" s="51">
        <f t="shared" si="112"/>
        <v>-0.19046621144235998</v>
      </c>
      <c r="AW183" s="51">
        <f t="shared" si="112"/>
        <v>-0.19047843319270752</v>
      </c>
      <c r="AX183" s="51">
        <f t="shared" si="112"/>
        <v>-0.19108174664388256</v>
      </c>
      <c r="AY183" s="51">
        <f t="shared" si="112"/>
        <v>-0.19112527050965333</v>
      </c>
      <c r="AZ183" s="51">
        <f t="shared" si="112"/>
        <v>-0.19146290324740101</v>
      </c>
      <c r="BA183" s="51">
        <f t="shared" si="112"/>
        <v>-0.19146290324740101</v>
      </c>
      <c r="BB183" s="51">
        <f t="shared" si="112"/>
        <v>-0.19207396303074697</v>
      </c>
      <c r="BC183" s="51">
        <f t="shared" si="112"/>
        <v>-0.19252184914093673</v>
      </c>
      <c r="BD183" s="51">
        <f t="shared" si="112"/>
        <v>-0.19235750717513111</v>
      </c>
      <c r="BE183" s="51">
        <f t="shared" si="112"/>
        <v>-0.19469759235433115</v>
      </c>
      <c r="BF183" s="51">
        <f t="shared" si="112"/>
        <v>-0.19469759235433115</v>
      </c>
      <c r="BG183" s="51">
        <f t="shared" si="112"/>
        <v>-0.19469759235433115</v>
      </c>
      <c r="BH183" s="51">
        <f t="shared" si="112"/>
        <v>-0.19485759284056725</v>
      </c>
      <c r="BI183" s="51">
        <f t="shared" si="112"/>
        <v>-0.19484388484419712</v>
      </c>
      <c r="BJ183" s="51">
        <f t="shared" ref="BJ183:CA183" si="117">-(1-2^BJ134)</f>
        <v>-0.19580965647402082</v>
      </c>
      <c r="BK183" s="51">
        <f t="shared" si="117"/>
        <v>-0.19620348557746281</v>
      </c>
      <c r="BL183" s="51">
        <f t="shared" si="117"/>
        <v>-0.19620305904394997</v>
      </c>
      <c r="BM183" s="51">
        <f t="shared" si="117"/>
        <v>-0.19625486592526586</v>
      </c>
      <c r="BN183" s="51">
        <f t="shared" si="117"/>
        <v>-0.19632096471436034</v>
      </c>
      <c r="BO183" s="51">
        <f t="shared" si="117"/>
        <v>-0.19834497775335591</v>
      </c>
      <c r="BP183" s="51">
        <f t="shared" si="117"/>
        <v>-0.19871756975033195</v>
      </c>
      <c r="BQ183" s="51">
        <f t="shared" si="117"/>
        <v>-0.19878845599557271</v>
      </c>
      <c r="BR183" s="51">
        <f t="shared" si="117"/>
        <v>-0.19897933298851156</v>
      </c>
      <c r="BS183" s="51">
        <f t="shared" si="117"/>
        <v>-0.19897933298851156</v>
      </c>
      <c r="BT183" s="51">
        <f t="shared" si="117"/>
        <v>-0.19897933298851156</v>
      </c>
      <c r="BU183" s="51">
        <f t="shared" si="117"/>
        <v>-0.20201537974442241</v>
      </c>
      <c r="BV183" s="51">
        <f t="shared" si="117"/>
        <v>-0.20309187477759794</v>
      </c>
      <c r="BW183" s="51">
        <f t="shared" si="117"/>
        <v>-0.20540405837242437</v>
      </c>
      <c r="BX183" s="51">
        <f t="shared" si="117"/>
        <v>-0.21235420566401475</v>
      </c>
      <c r="BY183" s="51">
        <f t="shared" si="117"/>
        <v>-0.21235420566401475</v>
      </c>
      <c r="BZ183" s="51">
        <f t="shared" si="117"/>
        <v>-0.21257755725668115</v>
      </c>
      <c r="CA183" s="51">
        <f t="shared" si="117"/>
        <v>-0.21257755725668115</v>
      </c>
      <c r="CC183" cm="1">
        <f t="array" ref="CC183">AVERAGE(IF(ISERROR(B183:CA183),"",B183:CA183))</f>
        <v>-0.18823184114379091</v>
      </c>
    </row>
    <row r="184" spans="1:81">
      <c r="A184" s="50">
        <f t="shared" si="69"/>
        <v>2020</v>
      </c>
      <c r="B184" s="51">
        <f t="shared" si="66"/>
        <v>-0.12071806178596767</v>
      </c>
      <c r="C184" s="51">
        <f t="shared" si="116"/>
        <v>-0.14927034377985615</v>
      </c>
      <c r="D184" s="51">
        <f t="shared" si="116"/>
        <v>-0.1583440098856066</v>
      </c>
      <c r="E184" s="51">
        <f t="shared" si="116"/>
        <v>-0.15863724875175877</v>
      </c>
      <c r="F184" s="51">
        <f t="shared" si="116"/>
        <v>-0.15847487102730351</v>
      </c>
      <c r="G184" s="51">
        <f t="shared" si="116"/>
        <v>-0.14000541801609645</v>
      </c>
      <c r="H184" s="51">
        <f t="shared" si="116"/>
        <v>-0.14940297259156199</v>
      </c>
      <c r="I184" s="51">
        <f t="shared" si="116"/>
        <v>-0.1477433432115498</v>
      </c>
      <c r="J184" s="51">
        <f t="shared" si="116"/>
        <v>-0.14742760205909811</v>
      </c>
      <c r="K184" s="51">
        <f t="shared" si="116"/>
        <v>-0.15000961900246734</v>
      </c>
      <c r="L184" s="51">
        <f t="shared" si="116"/>
        <v>-0.17799358082627981</v>
      </c>
      <c r="M184" s="51">
        <f t="shared" si="116"/>
        <v>-0.17784886795057386</v>
      </c>
      <c r="N184" s="51">
        <f t="shared" si="116"/>
        <v>-0.17750748930890881</v>
      </c>
      <c r="O184" s="51">
        <f t="shared" si="116"/>
        <v>-0.17606197620989705</v>
      </c>
      <c r="P184" s="51">
        <f t="shared" si="116"/>
        <v>-0.17813998481581528</v>
      </c>
      <c r="Q184" s="51">
        <f t="shared" si="116"/>
        <v>-0.19850978132003916</v>
      </c>
      <c r="R184" s="51">
        <f t="shared" si="116"/>
        <v>-0.19876743110774098</v>
      </c>
      <c r="S184" s="51">
        <f t="shared" si="116"/>
        <v>-0.19897494228985102</v>
      </c>
      <c r="T184" s="51">
        <f t="shared" si="116"/>
        <v>-0.18938446165160339</v>
      </c>
      <c r="U184" s="51">
        <f t="shared" si="116"/>
        <v>-0.18902927676406045</v>
      </c>
      <c r="V184" s="51">
        <f t="shared" si="116"/>
        <v>-0.18902792346308972</v>
      </c>
      <c r="W184" s="51">
        <f t="shared" si="116"/>
        <v>-0.18899901289483723</v>
      </c>
      <c r="X184" s="51">
        <f t="shared" si="116"/>
        <v>-0.18900325821739938</v>
      </c>
      <c r="Y184" s="51">
        <f t="shared" si="116"/>
        <v>-0.18824489795889765</v>
      </c>
      <c r="Z184" s="51">
        <f t="shared" si="116"/>
        <v>-0.18828064682746792</v>
      </c>
      <c r="AA184" s="51">
        <f t="shared" si="116"/>
        <v>-0.18835551560249408</v>
      </c>
      <c r="AB184" s="51">
        <f t="shared" si="116"/>
        <v>-0.18835551560249408</v>
      </c>
      <c r="AC184" s="51">
        <f t="shared" si="116"/>
        <v>-0.18835551560249408</v>
      </c>
      <c r="AD184" s="51">
        <f t="shared" si="116"/>
        <v>-0.18835551560249408</v>
      </c>
      <c r="AE184" s="51">
        <f t="shared" si="116"/>
        <v>-0.18835551560249408</v>
      </c>
      <c r="AF184" s="51">
        <f t="shared" si="116"/>
        <v>-0.18835551560249408</v>
      </c>
      <c r="AG184" s="51">
        <f t="shared" si="116"/>
        <v>-0.18900523752808585</v>
      </c>
      <c r="AH184" s="51">
        <f t="shared" si="116"/>
        <v>-0.18900876315195447</v>
      </c>
      <c r="AI184" s="51">
        <f t="shared" si="116"/>
        <v>-0.18896051518138668</v>
      </c>
      <c r="AJ184" s="51">
        <f t="shared" si="116"/>
        <v>-0.18898042987959551</v>
      </c>
      <c r="AK184" s="51">
        <f t="shared" si="116"/>
        <v>-0.18898042987959551</v>
      </c>
      <c r="AL184" s="51">
        <f t="shared" si="116"/>
        <v>-0.18898042987959551</v>
      </c>
      <c r="AM184" s="51">
        <f t="shared" si="116"/>
        <v>-0.18898042987959551</v>
      </c>
      <c r="AN184" s="51">
        <f t="shared" si="112"/>
        <v>-0.18898042987959551</v>
      </c>
      <c r="AO184" s="51">
        <f t="shared" si="112"/>
        <v>-0.18898042987959551</v>
      </c>
      <c r="AP184" s="51">
        <f t="shared" si="112"/>
        <v>-0.18913261760157996</v>
      </c>
      <c r="AQ184" s="51">
        <f t="shared" si="112"/>
        <v>-0.18921118539516479</v>
      </c>
      <c r="AR184" s="51">
        <f t="shared" si="112"/>
        <v>-0.18861855882877987</v>
      </c>
      <c r="AS184" s="51">
        <f t="shared" si="112"/>
        <v>-0.18848692701529113</v>
      </c>
      <c r="AT184" s="51">
        <f t="shared" si="112"/>
        <v>-0.18858409823504807</v>
      </c>
      <c r="AU184" s="51">
        <f t="shared" si="112"/>
        <v>-0.18850196274107434</v>
      </c>
      <c r="AV184" s="51">
        <f t="shared" si="112"/>
        <v>-0.18845505441473509</v>
      </c>
      <c r="AW184" s="51">
        <f t="shared" si="112"/>
        <v>-0.18845775834402545</v>
      </c>
      <c r="AX184" s="51">
        <f t="shared" si="112"/>
        <v>-0.18904687759576622</v>
      </c>
      <c r="AY184" s="51">
        <f t="shared" si="112"/>
        <v>-0.18908855785006728</v>
      </c>
      <c r="AZ184" s="51">
        <f t="shared" si="112"/>
        <v>-0.18941266976234161</v>
      </c>
      <c r="BA184" s="51">
        <f t="shared" si="112"/>
        <v>-0.18941266976234161</v>
      </c>
      <c r="BB184" s="51">
        <f t="shared" si="112"/>
        <v>-0.19003859718563454</v>
      </c>
      <c r="BC184" s="51">
        <f t="shared" si="112"/>
        <v>-0.19047720951696989</v>
      </c>
      <c r="BD184" s="51">
        <f t="shared" si="112"/>
        <v>-0.19032306909251007</v>
      </c>
      <c r="BE184" s="51">
        <f t="shared" si="112"/>
        <v>-0.19250637136851345</v>
      </c>
      <c r="BF184" s="51">
        <f t="shared" si="112"/>
        <v>-0.19250637136851345</v>
      </c>
      <c r="BG184" s="51">
        <f t="shared" si="112"/>
        <v>-0.19250637136851345</v>
      </c>
      <c r="BH184" s="51">
        <f t="shared" si="112"/>
        <v>-0.19264691333738193</v>
      </c>
      <c r="BI184" s="51">
        <f t="shared" si="112"/>
        <v>-0.19263405651120891</v>
      </c>
      <c r="BJ184" s="51">
        <f t="shared" ref="BJ184:CA185" si="118">-(1-2^BJ135)</f>
        <v>-0.19358335604233801</v>
      </c>
      <c r="BK184" s="51">
        <f t="shared" si="118"/>
        <v>-0.19396636039374071</v>
      </c>
      <c r="BL184" s="51">
        <f t="shared" si="118"/>
        <v>-0.193967195642749</v>
      </c>
      <c r="BM184" s="51">
        <f t="shared" si="118"/>
        <v>-0.19404557019825042</v>
      </c>
      <c r="BN184" s="51">
        <f t="shared" si="118"/>
        <v>-0.1941087682881294</v>
      </c>
      <c r="BO184" s="51">
        <f t="shared" si="118"/>
        <v>-0.19607604370582954</v>
      </c>
      <c r="BP184" s="51">
        <f t="shared" si="118"/>
        <v>-0.19649836776944984</v>
      </c>
      <c r="BQ184" s="51">
        <f t="shared" si="118"/>
        <v>-0.19651085517830713</v>
      </c>
      <c r="BR184" s="51">
        <f t="shared" si="118"/>
        <v>-0.1966880659158019</v>
      </c>
      <c r="BS184" s="51">
        <f t="shared" si="118"/>
        <v>-0.1966880659158019</v>
      </c>
      <c r="BT184" s="51">
        <f t="shared" si="118"/>
        <v>-0.1966880659158019</v>
      </c>
      <c r="BU184" s="51">
        <f t="shared" si="118"/>
        <v>-0.19957904844088126</v>
      </c>
      <c r="BV184" s="51">
        <f t="shared" si="118"/>
        <v>-0.20070503932678074</v>
      </c>
      <c r="BW184" s="51">
        <f t="shared" si="118"/>
        <v>-0.20317392405093659</v>
      </c>
      <c r="BX184" s="51">
        <f t="shared" si="118"/>
        <v>-0.20981046753885713</v>
      </c>
      <c r="BY184" s="51">
        <f t="shared" si="118"/>
        <v>-0.20981046753885713</v>
      </c>
      <c r="BZ184" s="51">
        <f t="shared" si="118"/>
        <v>-0.21000948711975631</v>
      </c>
      <c r="CA184" s="51">
        <f t="shared" si="118"/>
        <v>-0.21000948711975631</v>
      </c>
      <c r="CC184" cm="1">
        <f t="array" ref="CC184">AVERAGE(IF(ISERROR(B184:CA184),"",B184:CA184))</f>
        <v>-0.18600979158806635</v>
      </c>
    </row>
    <row r="185" spans="1:81">
      <c r="A185" s="50">
        <f t="shared" si="69"/>
        <v>2021</v>
      </c>
      <c r="B185" s="51">
        <f t="shared" si="66"/>
        <v>-0.12220720158454124</v>
      </c>
      <c r="C185" s="51">
        <f t="shared" si="116"/>
        <v>-0.14881159500923014</v>
      </c>
      <c r="D185" s="51">
        <f t="shared" si="116"/>
        <v>-0.1571233289500289</v>
      </c>
      <c r="E185" s="51">
        <f t="shared" si="116"/>
        <v>-0.15740014768199762</v>
      </c>
      <c r="F185" s="51">
        <f t="shared" si="116"/>
        <v>-0.15715243761261899</v>
      </c>
      <c r="G185" s="51">
        <f t="shared" si="116"/>
        <v>-0.14024623978729911</v>
      </c>
      <c r="H185" s="51">
        <f t="shared" si="116"/>
        <v>-0.1493793611213714</v>
      </c>
      <c r="I185" s="51">
        <f t="shared" si="116"/>
        <v>-0.14747927089605251</v>
      </c>
      <c r="J185" s="51">
        <f t="shared" si="116"/>
        <v>-0.14718395019984176</v>
      </c>
      <c r="K185" s="51">
        <f t="shared" si="116"/>
        <v>-0.14998108133153887</v>
      </c>
      <c r="L185" s="51">
        <f t="shared" si="116"/>
        <v>-0.17698701327060962</v>
      </c>
      <c r="M185" s="51">
        <f t="shared" si="116"/>
        <v>-0.17685131637092222</v>
      </c>
      <c r="N185" s="51">
        <f t="shared" si="116"/>
        <v>-0.17655600987677467</v>
      </c>
      <c r="O185" s="51">
        <f t="shared" si="116"/>
        <v>-0.1749901712986055</v>
      </c>
      <c r="P185" s="51">
        <f t="shared" si="116"/>
        <v>-0.1770561254326154</v>
      </c>
      <c r="Q185" s="51">
        <f t="shared" si="116"/>
        <v>-0.19650771524103283</v>
      </c>
      <c r="R185" s="51">
        <f t="shared" si="116"/>
        <v>-0.19678027558106093</v>
      </c>
      <c r="S185" s="51">
        <f t="shared" si="116"/>
        <v>-0.19702138966675509</v>
      </c>
      <c r="T185" s="51">
        <f t="shared" si="116"/>
        <v>-0.18623000772746234</v>
      </c>
      <c r="U185" s="51">
        <f t="shared" si="116"/>
        <v>-0.18595830032785643</v>
      </c>
      <c r="V185" s="51">
        <f t="shared" si="116"/>
        <v>-0.18595949586088856</v>
      </c>
      <c r="W185" s="51">
        <f t="shared" si="116"/>
        <v>-0.18593324662383137</v>
      </c>
      <c r="X185" s="51">
        <f t="shared" si="116"/>
        <v>-0.18593212219047794</v>
      </c>
      <c r="Y185" s="51">
        <f t="shared" si="116"/>
        <v>-0.18528210860564343</v>
      </c>
      <c r="Z185" s="51">
        <f t="shared" si="116"/>
        <v>-0.18532895083435219</v>
      </c>
      <c r="AA185" s="51">
        <f t="shared" si="116"/>
        <v>-0.1853863821253946</v>
      </c>
      <c r="AB185" s="51">
        <f t="shared" si="116"/>
        <v>-0.1853863821253946</v>
      </c>
      <c r="AC185" s="51">
        <f t="shared" si="116"/>
        <v>-0.1853863821253946</v>
      </c>
      <c r="AD185" s="51">
        <f t="shared" si="116"/>
        <v>-0.1853863821253946</v>
      </c>
      <c r="AE185" s="51">
        <f t="shared" si="116"/>
        <v>-0.1853863821253946</v>
      </c>
      <c r="AF185" s="51">
        <f t="shared" si="116"/>
        <v>-0.1853863821253946</v>
      </c>
      <c r="AG185" s="51">
        <f t="shared" si="116"/>
        <v>-0.18625072506592233</v>
      </c>
      <c r="AH185" s="51">
        <f t="shared" si="116"/>
        <v>-0.18625549236751349</v>
      </c>
      <c r="AI185" s="51">
        <f t="shared" si="116"/>
        <v>-0.18621774307070138</v>
      </c>
      <c r="AJ185" s="51">
        <f t="shared" si="116"/>
        <v>-0.18624083681684178</v>
      </c>
      <c r="AK185" s="51">
        <f t="shared" si="116"/>
        <v>-0.18624083681684178</v>
      </c>
      <c r="AL185" s="51">
        <f t="shared" si="116"/>
        <v>-0.18624083681684178</v>
      </c>
      <c r="AM185" s="51">
        <f t="shared" si="116"/>
        <v>-0.18624083681684178</v>
      </c>
      <c r="AN185" s="51">
        <f t="shared" si="112"/>
        <v>-0.18624083681684178</v>
      </c>
      <c r="AO185" s="51">
        <f t="shared" si="112"/>
        <v>-0.18624083681684178</v>
      </c>
      <c r="AP185" s="51">
        <f t="shared" si="112"/>
        <v>-0.18638542678368941</v>
      </c>
      <c r="AQ185" s="51">
        <f t="shared" si="112"/>
        <v>-0.18646709545273066</v>
      </c>
      <c r="AR185" s="51">
        <f t="shared" si="112"/>
        <v>-0.18560289616686687</v>
      </c>
      <c r="AS185" s="51">
        <f t="shared" si="112"/>
        <v>-0.18548033197503777</v>
      </c>
      <c r="AT185" s="51">
        <f t="shared" si="112"/>
        <v>-0.18557248574100993</v>
      </c>
      <c r="AU185" s="51">
        <f t="shared" si="112"/>
        <v>-0.18546934149870353</v>
      </c>
      <c r="AV185" s="51">
        <f t="shared" si="112"/>
        <v>-0.18542682255447607</v>
      </c>
      <c r="AW185" s="51">
        <f t="shared" si="112"/>
        <v>-0.18543202392331504</v>
      </c>
      <c r="AX185" s="51">
        <f t="shared" si="112"/>
        <v>-0.18594614829798317</v>
      </c>
      <c r="AY185" s="51">
        <f t="shared" si="112"/>
        <v>-0.1859859202108739</v>
      </c>
      <c r="AZ185" s="51">
        <f t="shared" si="112"/>
        <v>-0.18631838591874228</v>
      </c>
      <c r="BA185" s="51">
        <f t="shared" si="112"/>
        <v>-0.18631838591874228</v>
      </c>
      <c r="BB185" s="51">
        <f t="shared" si="112"/>
        <v>-0.18692975079457619</v>
      </c>
      <c r="BC185" s="51">
        <f t="shared" si="112"/>
        <v>-0.18736085793890955</v>
      </c>
      <c r="BD185" s="51">
        <f t="shared" si="112"/>
        <v>-0.18721206635529275</v>
      </c>
      <c r="BE185" s="51">
        <f t="shared" si="112"/>
        <v>-0.18933195880880305</v>
      </c>
      <c r="BF185" s="51">
        <f t="shared" si="112"/>
        <v>-0.18933195880880305</v>
      </c>
      <c r="BG185" s="51">
        <f t="shared" si="112"/>
        <v>-0.18933195880880305</v>
      </c>
      <c r="BH185" s="51">
        <f t="shared" si="112"/>
        <v>-0.18950154322245938</v>
      </c>
      <c r="BI185" s="51">
        <f t="shared" si="112"/>
        <v>-0.18948961924828134</v>
      </c>
      <c r="BJ185" s="51">
        <f t="shared" si="112"/>
        <v>-0.19038343680924819</v>
      </c>
      <c r="BK185" s="51">
        <f t="shared" si="118"/>
        <v>-0.19077230266741163</v>
      </c>
      <c r="BL185" s="51">
        <f t="shared" si="118"/>
        <v>-0.19077477360771067</v>
      </c>
      <c r="BM185" s="51">
        <f t="shared" si="118"/>
        <v>-0.19084920097692315</v>
      </c>
      <c r="BN185" s="51">
        <f t="shared" si="118"/>
        <v>-0.19090945513179225</v>
      </c>
      <c r="BO185" s="51">
        <f t="shared" si="118"/>
        <v>-0.19281567262129629</v>
      </c>
      <c r="BP185" s="51">
        <f t="shared" si="118"/>
        <v>-0.19332376691516673</v>
      </c>
      <c r="BQ185" s="51">
        <f t="shared" si="118"/>
        <v>-0.19332773703605655</v>
      </c>
      <c r="BR185" s="51">
        <f t="shared" si="118"/>
        <v>-0.19348951300472039</v>
      </c>
      <c r="BS185" s="51">
        <f t="shared" si="118"/>
        <v>-0.19348951300472039</v>
      </c>
      <c r="BT185" s="51">
        <f t="shared" si="118"/>
        <v>-0.19348951300472039</v>
      </c>
      <c r="BU185" s="51">
        <f t="shared" si="118"/>
        <v>-0.19631123300532083</v>
      </c>
      <c r="BV185" s="51">
        <f t="shared" si="118"/>
        <v>-0.19750387743364173</v>
      </c>
      <c r="BW185" s="51">
        <f t="shared" si="118"/>
        <v>-0.20000264539158275</v>
      </c>
      <c r="BX185" s="51">
        <f t="shared" si="118"/>
        <v>-0.20646269782702997</v>
      </c>
      <c r="BY185" s="51">
        <f t="shared" si="118"/>
        <v>-0.20646269782702997</v>
      </c>
      <c r="BZ185" s="51">
        <f t="shared" si="118"/>
        <v>-0.20665335171782773</v>
      </c>
      <c r="CA185" s="51">
        <f t="shared" si="118"/>
        <v>-0.20665335171782773</v>
      </c>
      <c r="CC185" cm="1">
        <f t="array" ref="CC185">AVERAGE(IF(ISERROR(B185:CA185),"",B185:CA185))</f>
        <v>-0.18347943404319345</v>
      </c>
    </row>
    <row r="186" spans="1:81">
      <c r="A186" s="50">
        <f t="shared" si="69"/>
        <v>2022</v>
      </c>
      <c r="B186" s="51">
        <f t="shared" si="66"/>
        <v>-0.12529482790030255</v>
      </c>
      <c r="C186" s="51">
        <f t="shared" si="116"/>
        <v>-0.14794061720498541</v>
      </c>
      <c r="D186" s="51">
        <f t="shared" si="116"/>
        <v>-0.15632347829658955</v>
      </c>
      <c r="E186" s="51">
        <f t="shared" si="116"/>
        <v>-0.15658995301405376</v>
      </c>
      <c r="F186" s="51">
        <f t="shared" si="116"/>
        <v>-0.15634667691786386</v>
      </c>
      <c r="G186" s="51">
        <f t="shared" si="116"/>
        <v>-0.14040565724750331</v>
      </c>
      <c r="H186" s="51">
        <f t="shared" si="116"/>
        <v>-0.14909626852794544</v>
      </c>
      <c r="I186" s="51">
        <f t="shared" si="116"/>
        <v>-0.1468838918774914</v>
      </c>
      <c r="J186" s="51">
        <f t="shared" si="116"/>
        <v>-0.14659092569290044</v>
      </c>
      <c r="K186" s="51">
        <f t="shared" si="116"/>
        <v>-0.14932245223733009</v>
      </c>
      <c r="L186" s="51">
        <f t="shared" si="116"/>
        <v>-0.17630282333751235</v>
      </c>
      <c r="M186" s="51">
        <f t="shared" si="116"/>
        <v>-0.17618553507194845</v>
      </c>
      <c r="N186" s="51">
        <f t="shared" si="116"/>
        <v>-0.1758834101795882</v>
      </c>
      <c r="O186" s="51">
        <f t="shared" si="116"/>
        <v>-0.17432313697934176</v>
      </c>
      <c r="P186" s="51">
        <f t="shared" si="116"/>
        <v>-0.17635426030936852</v>
      </c>
      <c r="Q186" s="51">
        <f t="shared" si="116"/>
        <v>-0.19500886467336354</v>
      </c>
      <c r="R186" s="51">
        <f t="shared" si="116"/>
        <v>-0.19531314321965454</v>
      </c>
      <c r="S186" s="51">
        <f t="shared" si="116"/>
        <v>-0.19554758942557016</v>
      </c>
      <c r="T186" s="51">
        <f t="shared" si="116"/>
        <v>-0.18471421777482799</v>
      </c>
      <c r="U186" s="51">
        <f t="shared" si="116"/>
        <v>-0.18447772514201</v>
      </c>
      <c r="V186" s="51">
        <f t="shared" si="116"/>
        <v>-0.18448001590379792</v>
      </c>
      <c r="W186" s="51">
        <f t="shared" si="116"/>
        <v>-0.18445532513043106</v>
      </c>
      <c r="X186" s="51">
        <f t="shared" si="116"/>
        <v>-0.18445469884851085</v>
      </c>
      <c r="Y186" s="51">
        <f t="shared" si="116"/>
        <v>-0.18383735262665279</v>
      </c>
      <c r="Z186" s="51">
        <f t="shared" si="116"/>
        <v>-0.18391550001390866</v>
      </c>
      <c r="AA186" s="51">
        <f t="shared" si="116"/>
        <v>-0.18396667546191314</v>
      </c>
      <c r="AB186" s="51">
        <f t="shared" si="116"/>
        <v>-0.18396667546191314</v>
      </c>
      <c r="AC186" s="51">
        <f t="shared" si="116"/>
        <v>-0.18396667546191314</v>
      </c>
      <c r="AD186" s="51">
        <f t="shared" si="116"/>
        <v>-0.18396667546191314</v>
      </c>
      <c r="AE186" s="51">
        <f t="shared" si="116"/>
        <v>-0.18396667546191314</v>
      </c>
      <c r="AF186" s="51">
        <f t="shared" si="116"/>
        <v>-0.18396667546191314</v>
      </c>
      <c r="AG186" s="51">
        <f t="shared" si="116"/>
        <v>-0.18476749661628578</v>
      </c>
      <c r="AH186" s="51">
        <f t="shared" si="116"/>
        <v>-0.18477281552793501</v>
      </c>
      <c r="AI186" s="51">
        <f t="shared" si="116"/>
        <v>-0.18474068420062817</v>
      </c>
      <c r="AJ186" s="51">
        <f t="shared" si="116"/>
        <v>-0.18474493801598879</v>
      </c>
      <c r="AK186" s="51">
        <f t="shared" si="116"/>
        <v>-0.18474493801598879</v>
      </c>
      <c r="AL186" s="51">
        <f t="shared" si="116"/>
        <v>-0.18474493801598879</v>
      </c>
      <c r="AM186" s="51">
        <f t="shared" si="116"/>
        <v>-0.18474493801598879</v>
      </c>
      <c r="AN186" s="51">
        <f t="shared" si="112"/>
        <v>-0.18474493801598879</v>
      </c>
      <c r="AO186" s="51">
        <f t="shared" si="112"/>
        <v>-0.18474493801598879</v>
      </c>
      <c r="AP186" s="51">
        <f t="shared" si="112"/>
        <v>-0.18488412290309131</v>
      </c>
      <c r="AQ186" s="51">
        <f t="shared" si="112"/>
        <v>-0.18489448787746965</v>
      </c>
      <c r="AR186" s="51">
        <f t="shared" si="112"/>
        <v>-0.18423131566250828</v>
      </c>
      <c r="AS186" s="51">
        <f t="shared" si="112"/>
        <v>-0.18410583757937515</v>
      </c>
      <c r="AT186" s="51">
        <f t="shared" si="112"/>
        <v>-0.18419452563704297</v>
      </c>
      <c r="AU186" s="51">
        <f t="shared" si="112"/>
        <v>-0.18410593055376934</v>
      </c>
      <c r="AV186" s="51">
        <f t="shared" si="112"/>
        <v>-0.18405507327338411</v>
      </c>
      <c r="AW186" s="51">
        <f t="shared" si="112"/>
        <v>-0.1840539570510199</v>
      </c>
      <c r="AX186" s="51">
        <f t="shared" si="112"/>
        <v>-0.18447286447518274</v>
      </c>
      <c r="AY186" s="51">
        <f t="shared" si="112"/>
        <v>-0.18451122917055285</v>
      </c>
      <c r="AZ186" s="51">
        <f t="shared" si="112"/>
        <v>-0.18483610822208141</v>
      </c>
      <c r="BA186" s="51">
        <f t="shared" si="112"/>
        <v>-0.18483610822208141</v>
      </c>
      <c r="BB186" s="51">
        <f t="shared" si="112"/>
        <v>-0.18543145701762387</v>
      </c>
      <c r="BC186" s="51">
        <f t="shared" si="112"/>
        <v>-0.18583163124018087</v>
      </c>
      <c r="BD186" s="51">
        <f t="shared" si="112"/>
        <v>-0.18569594558227243</v>
      </c>
      <c r="BE186" s="51">
        <f t="shared" si="112"/>
        <v>-0.18771767668105566</v>
      </c>
      <c r="BF186" s="51">
        <f t="shared" si="112"/>
        <v>-0.18771767668105566</v>
      </c>
      <c r="BG186" s="51">
        <f t="shared" si="112"/>
        <v>-0.18771767668105566</v>
      </c>
      <c r="BH186" s="51">
        <f t="shared" si="112"/>
        <v>-0.1878807315687504</v>
      </c>
      <c r="BI186" s="51">
        <f t="shared" si="112"/>
        <v>-0.18786940065060476</v>
      </c>
      <c r="BJ186" s="51">
        <f t="shared" ref="BJ186:CA187" si="119">-(1-2^BJ137)</f>
        <v>-0.18872478476791643</v>
      </c>
      <c r="BK186" s="51">
        <f t="shared" si="119"/>
        <v>-0.18912505361954079</v>
      </c>
      <c r="BL186" s="51">
        <f t="shared" si="119"/>
        <v>-0.18912826075203482</v>
      </c>
      <c r="BM186" s="51">
        <f t="shared" si="119"/>
        <v>-0.18919986767263963</v>
      </c>
      <c r="BN186" s="51">
        <f t="shared" si="119"/>
        <v>-0.18925795680741908</v>
      </c>
      <c r="BO186" s="51">
        <f t="shared" si="119"/>
        <v>-0.19111905155772124</v>
      </c>
      <c r="BP186" s="51">
        <f t="shared" si="119"/>
        <v>-0.19171933050554091</v>
      </c>
      <c r="BQ186" s="51">
        <f t="shared" si="119"/>
        <v>-0.19169245377123623</v>
      </c>
      <c r="BR186" s="51">
        <f t="shared" si="119"/>
        <v>-0.19184520355262347</v>
      </c>
      <c r="BS186" s="51">
        <f t="shared" si="119"/>
        <v>-0.19184520355262347</v>
      </c>
      <c r="BT186" s="51">
        <f t="shared" si="119"/>
        <v>-0.19184520355262347</v>
      </c>
      <c r="BU186" s="51">
        <f t="shared" si="119"/>
        <v>-0.1944927785207935</v>
      </c>
      <c r="BV186" s="51">
        <f t="shared" si="119"/>
        <v>-0.19573479927311777</v>
      </c>
      <c r="BW186" s="51">
        <f t="shared" si="119"/>
        <v>-0.19819998871676237</v>
      </c>
      <c r="BX186" s="51">
        <f t="shared" si="119"/>
        <v>-0.20439557520561891</v>
      </c>
      <c r="BY186" s="51">
        <f t="shared" si="119"/>
        <v>-0.20439557520561891</v>
      </c>
      <c r="BZ186" s="51">
        <f t="shared" si="119"/>
        <v>-0.2045798443853134</v>
      </c>
      <c r="CA186" s="51">
        <f t="shared" si="119"/>
        <v>-0.2045798443853134</v>
      </c>
      <c r="CC186" cm="1">
        <f t="array" ref="CC186">AVERAGE(IF(ISERROR(B186:CA186),"",B186:CA186))</f>
        <v>-0.18214773791410671</v>
      </c>
    </row>
    <row r="187" spans="1:81">
      <c r="A187" s="50">
        <f t="shared" si="69"/>
        <v>2023</v>
      </c>
      <c r="B187" s="51">
        <f t="shared" si="66"/>
        <v>-0.12641527635968552</v>
      </c>
      <c r="C187" s="51">
        <f t="shared" si="116"/>
        <v>-0.14697152058367469</v>
      </c>
      <c r="D187" s="51">
        <f t="shared" si="116"/>
        <v>-0.15479386836309006</v>
      </c>
      <c r="E187" s="51">
        <f t="shared" si="116"/>
        <v>-0.15506018412515654</v>
      </c>
      <c r="F187" s="51">
        <f t="shared" si="116"/>
        <v>-0.15467355263888793</v>
      </c>
      <c r="G187" s="51">
        <f t="shared" si="116"/>
        <v>-0.13881895885898554</v>
      </c>
      <c r="H187" s="51">
        <f t="shared" si="116"/>
        <v>-0.14751221468514331</v>
      </c>
      <c r="I187" s="51">
        <f t="shared" si="116"/>
        <v>-0.14522329762380848</v>
      </c>
      <c r="J187" s="51">
        <f t="shared" si="116"/>
        <v>-0.14495174209275885</v>
      </c>
      <c r="K187" s="51">
        <f t="shared" si="116"/>
        <v>-0.14762332784795018</v>
      </c>
      <c r="L187" s="51">
        <f t="shared" si="116"/>
        <v>-0.17547213431033526</v>
      </c>
      <c r="M187" s="51">
        <f t="shared" si="116"/>
        <v>-0.1753722386859482</v>
      </c>
      <c r="N187" s="51">
        <f t="shared" si="116"/>
        <v>-0.1750867803237437</v>
      </c>
      <c r="O187" s="51">
        <f t="shared" si="116"/>
        <v>-0.17354607264617228</v>
      </c>
      <c r="P187" s="51">
        <f t="shared" si="116"/>
        <v>-0.17550481163338782</v>
      </c>
      <c r="Q187" s="51">
        <f t="shared" si="116"/>
        <v>-0.19370332354782305</v>
      </c>
      <c r="R187" s="51">
        <f t="shared" si="116"/>
        <v>-0.19403345299881725</v>
      </c>
      <c r="S187" s="51">
        <f t="shared" si="116"/>
        <v>-0.19426217940517165</v>
      </c>
      <c r="T187" s="51">
        <f t="shared" si="116"/>
        <v>-0.18284003907901603</v>
      </c>
      <c r="U187" s="51">
        <f t="shared" si="116"/>
        <v>-0.18263111487687944</v>
      </c>
      <c r="V187" s="51">
        <f t="shared" si="116"/>
        <v>-0.1826280268980135</v>
      </c>
      <c r="W187" s="51">
        <f t="shared" si="116"/>
        <v>-0.18260451044603665</v>
      </c>
      <c r="X187" s="51">
        <f t="shared" si="116"/>
        <v>-0.18260445204573139</v>
      </c>
      <c r="Y187" s="51">
        <f t="shared" si="116"/>
        <v>-0.18205246604977032</v>
      </c>
      <c r="Z187" s="51">
        <f t="shared" si="116"/>
        <v>-0.18214310772903031</v>
      </c>
      <c r="AA187" s="51">
        <f t="shared" si="116"/>
        <v>-0.18220224008353425</v>
      </c>
      <c r="AB187" s="51">
        <f t="shared" si="116"/>
        <v>-0.18220224008353425</v>
      </c>
      <c r="AC187" s="51">
        <f t="shared" si="116"/>
        <v>-0.18220224008353425</v>
      </c>
      <c r="AD187" s="51">
        <f t="shared" si="116"/>
        <v>-0.18220224008353425</v>
      </c>
      <c r="AE187" s="51">
        <f t="shared" si="116"/>
        <v>-0.18220224008353425</v>
      </c>
      <c r="AF187" s="51">
        <f t="shared" si="116"/>
        <v>-0.18220224008353425</v>
      </c>
      <c r="AG187" s="51">
        <f t="shared" si="116"/>
        <v>-0.18311101476483616</v>
      </c>
      <c r="AH187" s="51">
        <f t="shared" si="116"/>
        <v>-0.18311702602921254</v>
      </c>
      <c r="AI187" s="51">
        <f t="shared" si="116"/>
        <v>-0.18309353726077349</v>
      </c>
      <c r="AJ187" s="51">
        <f t="shared" si="116"/>
        <v>-0.18310670557721809</v>
      </c>
      <c r="AK187" s="51">
        <f t="shared" si="116"/>
        <v>-0.18310670557721809</v>
      </c>
      <c r="AL187" s="51">
        <f t="shared" si="116"/>
        <v>-0.18310670557721809</v>
      </c>
      <c r="AM187" s="51">
        <f t="shared" si="116"/>
        <v>-0.18310670557721809</v>
      </c>
      <c r="AN187" s="51">
        <f t="shared" si="112"/>
        <v>-0.18310670557721809</v>
      </c>
      <c r="AO187" s="51">
        <f t="shared" si="112"/>
        <v>-0.18310670557721809</v>
      </c>
      <c r="AP187" s="51">
        <f t="shared" si="112"/>
        <v>-0.18324315148213799</v>
      </c>
      <c r="AQ187" s="51">
        <f t="shared" si="112"/>
        <v>-0.18317310949934684</v>
      </c>
      <c r="AR187" s="51">
        <f t="shared" si="112"/>
        <v>-0.18262805796790205</v>
      </c>
      <c r="AS187" s="51">
        <f t="shared" si="112"/>
        <v>-0.1824977109409377</v>
      </c>
      <c r="AT187" s="51">
        <f t="shared" si="112"/>
        <v>-0.18258458093303032</v>
      </c>
      <c r="AU187" s="51">
        <f t="shared" si="112"/>
        <v>-0.18251409899351045</v>
      </c>
      <c r="AV187" s="51">
        <f t="shared" si="112"/>
        <v>-0.18246539661120098</v>
      </c>
      <c r="AW187" s="51">
        <f t="shared" si="112"/>
        <v>-0.18246570448238875</v>
      </c>
      <c r="AX187" s="51">
        <f t="shared" si="112"/>
        <v>-0.18288900620523152</v>
      </c>
      <c r="AY187" s="51">
        <f t="shared" si="112"/>
        <v>-0.18292673340277177</v>
      </c>
      <c r="AZ187" s="51">
        <f t="shared" si="112"/>
        <v>-0.18326254075254533</v>
      </c>
      <c r="BA187" s="51">
        <f t="shared" si="112"/>
        <v>-0.18326254075254533</v>
      </c>
      <c r="BB187" s="51">
        <f t="shared" si="112"/>
        <v>-0.18385373416563233</v>
      </c>
      <c r="BC187" s="51">
        <f t="shared" si="112"/>
        <v>-0.18425559439602424</v>
      </c>
      <c r="BD187" s="51">
        <f t="shared" si="112"/>
        <v>-0.18412614247396608</v>
      </c>
      <c r="BE187" s="51">
        <f t="shared" si="112"/>
        <v>-0.18606465724318622</v>
      </c>
      <c r="BF187" s="51">
        <f t="shared" si="112"/>
        <v>-0.18606465724318622</v>
      </c>
      <c r="BG187" s="51">
        <f t="shared" si="112"/>
        <v>-0.18606465724318622</v>
      </c>
      <c r="BH187" s="51">
        <f t="shared" si="112"/>
        <v>-0.18622452119537758</v>
      </c>
      <c r="BI187" s="51">
        <f t="shared" si="112"/>
        <v>-0.18621354610855734</v>
      </c>
      <c r="BJ187" s="51">
        <f t="shared" si="119"/>
        <v>-0.18705149751194194</v>
      </c>
      <c r="BK187" s="51">
        <f t="shared" si="119"/>
        <v>-0.18744931860140213</v>
      </c>
      <c r="BL187" s="51">
        <f t="shared" si="119"/>
        <v>-0.18745329144566203</v>
      </c>
      <c r="BM187" s="51">
        <f t="shared" si="119"/>
        <v>-0.18752354257153769</v>
      </c>
      <c r="BN187" s="51">
        <f t="shared" si="119"/>
        <v>-0.18758064940613006</v>
      </c>
      <c r="BO187" s="51">
        <f t="shared" si="119"/>
        <v>-0.18940452228495508</v>
      </c>
      <c r="BP187" s="51">
        <f t="shared" si="119"/>
        <v>-0.19002693535684334</v>
      </c>
      <c r="BQ187" s="51">
        <f t="shared" si="119"/>
        <v>-0.19001039155576138</v>
      </c>
      <c r="BR187" s="51">
        <f t="shared" si="119"/>
        <v>-0.19016173099825873</v>
      </c>
      <c r="BS187" s="51">
        <f t="shared" si="119"/>
        <v>-0.19016173099825873</v>
      </c>
      <c r="BT187" s="51">
        <f t="shared" si="119"/>
        <v>-0.19016173099825873</v>
      </c>
      <c r="BU187" s="51">
        <f t="shared" si="119"/>
        <v>-0.19279179842622962</v>
      </c>
      <c r="BV187" s="51">
        <f t="shared" si="119"/>
        <v>-0.19405999115450945</v>
      </c>
      <c r="BW187" s="51">
        <f t="shared" si="119"/>
        <v>-0.19659985635978938</v>
      </c>
      <c r="BX187" s="51">
        <f t="shared" si="119"/>
        <v>-0.20269560848646695</v>
      </c>
      <c r="BY187" s="51">
        <f t="shared" si="119"/>
        <v>-0.20269560848646695</v>
      </c>
      <c r="BZ187" s="51">
        <f t="shared" si="119"/>
        <v>-0.20287708903975876</v>
      </c>
      <c r="CA187" s="51">
        <f t="shared" si="119"/>
        <v>-0.20287708903975876</v>
      </c>
      <c r="CB187" s="6">
        <f>AVERAGE(B187:CA187)</f>
        <v>-0.18059059526524376</v>
      </c>
      <c r="CC187" cm="1">
        <f t="array" ref="CC187">AVERAGE(IF(ISERROR(B187:CA187),"",B187:CA187))</f>
        <v>-0.18059059526524376</v>
      </c>
    </row>
    <row r="188" spans="1:81">
      <c r="A188" s="50"/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</row>
    <row r="189" spans="1:81">
      <c r="A189" s="50"/>
      <c r="B189" s="50"/>
      <c r="C189" s="50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0"/>
      <c r="AH189" s="50"/>
      <c r="AI189" s="50"/>
      <c r="AJ189" s="50"/>
      <c r="AK189" s="50"/>
      <c r="AL189" s="50"/>
      <c r="AM189" s="50"/>
      <c r="AN189" s="51"/>
      <c r="AO189" s="51"/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1"/>
      <c r="BH189" s="51"/>
      <c r="BI189" s="51"/>
      <c r="BJ189" s="51"/>
    </row>
    <row r="190" spans="1:81">
      <c r="A190" s="50"/>
      <c r="B190" s="51" cm="1">
        <f t="array" ref="B190">AVERAGE(IF(ISERROR(B143:B187),"",B143:B187))</f>
        <v>-0.31123860584938379</v>
      </c>
      <c r="C190" s="51" cm="1">
        <f t="array" ref="C190">AVERAGE(IF(ISERROR(C143:C187),"",C143:C187))</f>
        <v>-0.23137767863398959</v>
      </c>
      <c r="D190" s="51" cm="1">
        <f t="array" ref="D190">AVERAGE(IF(ISERROR(D143:D187),"",D143:D187))</f>
        <v>-0.22091278421685984</v>
      </c>
      <c r="E190" s="51" cm="1">
        <f t="array" ref="E190">AVERAGE(IF(ISERROR(E143:E187),"",E143:E187))</f>
        <v>-0.22268835965887554</v>
      </c>
      <c r="F190" s="51" cm="1">
        <f t="array" ref="F190">AVERAGE(IF(ISERROR(F143:F187),"",F143:F187))</f>
        <v>-0.22143694585765542</v>
      </c>
      <c r="G190" s="51" cm="1">
        <f t="array" ref="G190">AVERAGE(IF(ISERROR(G143:G187),"",G143:G187))</f>
        <v>-0.20663884718443223</v>
      </c>
      <c r="H190" s="51" cm="1">
        <f t="array" ref="H190">AVERAGE(IF(ISERROR(H143:H187),"",H143:H187))</f>
        <v>-0.20627843801283877</v>
      </c>
      <c r="I190" s="51" cm="1">
        <f t="array" ref="I190">AVERAGE(IF(ISERROR(I143:I187),"",I143:I187))</f>
        <v>-0.18328648607598816</v>
      </c>
      <c r="J190" s="51" cm="1">
        <f t="array" ref="J190">AVERAGE(IF(ISERROR(J143:J187),"",J143:J187))</f>
        <v>-0.18153587356269449</v>
      </c>
      <c r="K190" s="51" cm="1">
        <f t="array" ref="K190">AVERAGE(IF(ISERROR(K143:K187),"",K143:K187))</f>
        <v>-0.17631031246179585</v>
      </c>
      <c r="L190" s="51" cm="1">
        <f t="array" ref="L190">AVERAGE(IF(ISERROR(L143:L187),"",L143:L187))</f>
        <v>-0.18271676735027392</v>
      </c>
      <c r="M190" s="57" cm="1">
        <f t="array" ref="M190">AVERAGE(IF(ISERROR(M143:M187),"",M143:M187))</f>
        <v>-0.18270891705645223</v>
      </c>
      <c r="N190" s="57" cm="1">
        <f t="array" ref="N190">AVERAGE(IF(ISERROR(N143:N187),"",N143:N187))</f>
        <v>-0.18252358996003065</v>
      </c>
      <c r="O190" s="57" cm="1">
        <f t="array" ref="O190">AVERAGE(IF(ISERROR(O143:O187),"",O143:O187))</f>
        <v>-0.18109949101082848</v>
      </c>
      <c r="P190" s="57" cm="1">
        <f t="array" ref="P190">AVERAGE(IF(ISERROR(P143:P187),"",P143:P187))</f>
        <v>-0.18139115218750404</v>
      </c>
      <c r="Q190" s="57" cm="1">
        <f t="array" ref="Q190">AVERAGE(IF(ISERROR(Q143:Q187),"",Q143:Q187))</f>
        <v>-0.19846718494261223</v>
      </c>
      <c r="R190" s="57" cm="1">
        <f t="array" ref="R190">AVERAGE(IF(ISERROR(R143:R187),"",R143:R187))</f>
        <v>-0.19708942442238661</v>
      </c>
      <c r="S190" s="57" cm="1">
        <f t="array" ref="S190">AVERAGE(IF(ISERROR(S143:S187),"",S143:S187))</f>
        <v>-0.19711303855873738</v>
      </c>
      <c r="T190" s="57" cm="1">
        <f t="array" ref="T190">AVERAGE(IF(ISERROR(T143:T187),"",T143:T187))</f>
        <v>-0.19534421110158845</v>
      </c>
      <c r="U190" s="57" cm="1">
        <f t="array" ref="U190">AVERAGE(IF(ISERROR(U143:U187),"",U143:U187))</f>
        <v>-0.19470230471687519</v>
      </c>
      <c r="V190" s="57" cm="1">
        <f t="array" ref="V190">AVERAGE(IF(ISERROR(V143:V187),"",V143:V187))</f>
        <v>-0.19472132470381801</v>
      </c>
      <c r="W190" s="57" cm="1">
        <f t="array" ref="W190">AVERAGE(IF(ISERROR(W143:W187),"",W143:W187))</f>
        <v>-0.19467854856365091</v>
      </c>
      <c r="X190" s="57" cm="1">
        <f t="array" ref="X190">AVERAGE(IF(ISERROR(X143:X187),"",X143:X187))</f>
        <v>-0.19470693654388099</v>
      </c>
      <c r="Y190" s="57" cm="1">
        <f t="array" ref="Y190">AVERAGE(IF(ISERROR(Y143:Y187),"",Y143:Y187))</f>
        <v>-0.19254703490086497</v>
      </c>
      <c r="Z190" s="57" cm="1">
        <f t="array" ref="Z190">AVERAGE(IF(ISERROR(Z143:Z187),"",Z143:Z187))</f>
        <v>-0.19251352361630708</v>
      </c>
      <c r="AA190" s="57" cm="1">
        <f t="array" ref="AA190">AVERAGE(IF(ISERROR(AA143:AA187),"",AA143:AA187))</f>
        <v>-0.1925011797999033</v>
      </c>
      <c r="AB190" s="57" cm="1">
        <f t="array" ref="AB190">AVERAGE(IF(ISERROR(AB143:AB187),"",AB143:AB187))</f>
        <v>-0.1925011797999033</v>
      </c>
      <c r="AC190" s="57" cm="1">
        <f t="array" ref="AC190">AVERAGE(IF(ISERROR(AC143:AC187),"",AC143:AC187))</f>
        <v>-0.1925011797999033</v>
      </c>
      <c r="AD190" s="57" cm="1">
        <f t="array" ref="AD190">AVERAGE(IF(ISERROR(AD143:AD187),"",AD143:AD187))</f>
        <v>-0.1925011797999033</v>
      </c>
      <c r="AE190" s="57" cm="1">
        <f t="array" ref="AE190">AVERAGE(IF(ISERROR(AE143:AE187),"",AE143:AE187))</f>
        <v>-0.1925011797999033</v>
      </c>
      <c r="AF190" s="57" cm="1">
        <f t="array" ref="AF190">AVERAGE(IF(ISERROR(AF143:AF187),"",AF143:AF187))</f>
        <v>-0.1925011797999033</v>
      </c>
      <c r="AG190" s="57" cm="1">
        <f t="array" ref="AG190">AVERAGE(IF(ISERROR(AG143:AG187),"",AG143:AG187))</f>
        <v>-0.19195571878440246</v>
      </c>
      <c r="AH190" s="57" cm="1">
        <f t="array" ref="AH190">AVERAGE(IF(ISERROR(AH143:AH187),"",AH143:AH187))</f>
        <v>-0.19202297690583031</v>
      </c>
      <c r="AI190" s="57" cm="1">
        <f t="array" ref="AI190">AVERAGE(IF(ISERROR(AI143:AI187),"",AI143:AI187))</f>
        <v>-0.19169360829541213</v>
      </c>
      <c r="AJ190" s="57" cm="1">
        <f t="array" ref="AJ190">AVERAGE(IF(ISERROR(AJ143:AJ187),"",AJ143:AJ187))</f>
        <v>-0.19103425238985963</v>
      </c>
      <c r="AK190" s="57" cm="1">
        <f t="array" ref="AK190">AVERAGE(IF(ISERROR(AK143:AK187),"",AK143:AK187))</f>
        <v>-0.19103425238985963</v>
      </c>
      <c r="AL190" s="57" cm="1">
        <f t="array" ref="AL190">AVERAGE(IF(ISERROR(AL143:AL187),"",AL143:AL187))</f>
        <v>-0.19103425238985963</v>
      </c>
      <c r="AM190" s="57" cm="1">
        <f t="array" ref="AM190">AVERAGE(IF(ISERROR(AM143:AM187),"",AM143:AM187))</f>
        <v>-0.19103425238985963</v>
      </c>
      <c r="AN190" s="57" cm="1">
        <f t="array" ref="AN190">AVERAGE(IF(ISERROR(AN143:AN187),"",AN143:AN187))</f>
        <v>-0.19103425238985963</v>
      </c>
      <c r="AO190" s="57" cm="1">
        <f t="array" ref="AO190">AVERAGE(IF(ISERROR(AO143:AO187),"",AO143:AO187))</f>
        <v>-0.19103425238985963</v>
      </c>
      <c r="AP190" s="57" cm="1">
        <f t="array" ref="AP190">AVERAGE(IF(ISERROR(AP143:AP187),"",AP143:AP187))</f>
        <v>-0.19116238770965449</v>
      </c>
      <c r="AQ190" s="57" cm="1">
        <f t="array" ref="AQ190">AVERAGE(IF(ISERROR(AQ143:AQ187),"",AQ143:AQ187))</f>
        <v>-0.19143226595805921</v>
      </c>
      <c r="AR190" s="57" cm="1">
        <f t="array" ref="AR190">AVERAGE(IF(ISERROR(AR143:AR187),"",AR143:AR187))</f>
        <v>-0.18875258601291997</v>
      </c>
      <c r="AS190" s="57" cm="1">
        <f t="array" ref="AS190">AVERAGE(IF(ISERROR(AS143:AS187),"",AS143:AS187))</f>
        <v>-0.18870616275791496</v>
      </c>
      <c r="AT190" s="57" cm="1">
        <f t="array" ref="AT190">AVERAGE(IF(ISERROR(AT143:AT187),"",AT143:AT187))</f>
        <v>-0.18882753914850367</v>
      </c>
      <c r="AU190" s="57" cm="1">
        <f t="array" ref="AU190">AVERAGE(IF(ISERROR(AU143:AU187),"",AU143:AU187))</f>
        <v>-0.18894168778356912</v>
      </c>
      <c r="AV190" s="57" cm="1">
        <f t="array" ref="AV190">AVERAGE(IF(ISERROR(AV143:AV187),"",AV143:AV187))</f>
        <v>-0.18893062429153895</v>
      </c>
      <c r="AW190" s="57" cm="1">
        <f t="array" ref="AW190">AVERAGE(IF(ISERROR(AW143:AW187),"",AW143:AW187))</f>
        <v>-0.1888121374208534</v>
      </c>
      <c r="AX190" s="57" cm="1">
        <f t="array" ref="AX190">AVERAGE(IF(ISERROR(AX143:AX187),"",AX143:AX187))</f>
        <v>-0.18958245640524191</v>
      </c>
      <c r="AY190" s="57" cm="1">
        <f t="array" ref="AY190">AVERAGE(IF(ISERROR(AY143:AY187),"",AY143:AY187))</f>
        <v>-0.18968042773381144</v>
      </c>
      <c r="AZ190" s="57" cm="1">
        <f t="array" ref="AZ190">AVERAGE(IF(ISERROR(AZ143:AZ187),"",AZ143:AZ187))</f>
        <v>-0.18994242311218676</v>
      </c>
      <c r="BA190" s="57" cm="1">
        <f t="array" ref="BA190">AVERAGE(IF(ISERROR(BA143:BA187),"",BA143:BA187))</f>
        <v>-0.18994242311218676</v>
      </c>
      <c r="BB190" s="57" cm="1">
        <f t="array" ref="BB190">AVERAGE(IF(ISERROR(BB143:BB187),"",BB143:BB187))</f>
        <v>-0.19014237226888414</v>
      </c>
      <c r="BC190" s="57" cm="1">
        <f t="array" ref="BC190">AVERAGE(IF(ISERROR(BC143:BC187),"",BC143:BC187))</f>
        <v>-0.19023283210181935</v>
      </c>
      <c r="BD190" s="57" cm="1">
        <f t="array" ref="BD190">AVERAGE(IF(ISERROR(BD143:BD187),"",BD143:BD187))</f>
        <v>-0.19028215535117335</v>
      </c>
      <c r="BE190" s="57" cm="1">
        <f t="array" ref="BE190">AVERAGE(IF(ISERROR(BE143:BE187),"",BE143:BE187))</f>
        <v>-0.19234415583146275</v>
      </c>
      <c r="BF190" s="57" cm="1">
        <f t="array" ref="BF190">AVERAGE(IF(ISERROR(BF143:BF187),"",BF143:BF187))</f>
        <v>-0.19234415583146275</v>
      </c>
      <c r="BG190" s="57" cm="1">
        <f t="array" ref="BG190">AVERAGE(IF(ISERROR(BG143:BG187),"",BG143:BG187))</f>
        <v>-0.19234415583146275</v>
      </c>
      <c r="BH190" s="57" cm="1">
        <f t="array" ref="BH190">AVERAGE(IF(ISERROR(BH143:BH187),"",BH143:BH187))</f>
        <v>-0.19238096402167215</v>
      </c>
      <c r="BI190" s="57" cm="1">
        <f t="array" ref="BI190">AVERAGE(IF(ISERROR(BI143:BI187),"",BI143:BI187))</f>
        <v>-0.19234998411794457</v>
      </c>
      <c r="BJ190" s="57" cm="1">
        <f t="array" ref="BJ190">AVERAGE(IF(ISERROR(BJ143:BJ187),"",BJ143:BJ187))</f>
        <v>-0.19321764163793984</v>
      </c>
      <c r="BK190" s="57" cm="1">
        <f t="array" ref="BK190">AVERAGE(IF(ISERROR(BK143:BK187),"",BK143:BK187))</f>
        <v>-0.19362828485829722</v>
      </c>
      <c r="BL190" s="57" cm="1">
        <f t="array" ref="BL190">AVERAGE(IF(ISERROR(BL143:BL187),"",BL143:BL187))</f>
        <v>-0.19361872991875093</v>
      </c>
      <c r="BM190" s="57" cm="1">
        <f t="array" ref="BM190">AVERAGE(IF(ISERROR(BM143:BM187),"",BM143:BM187))</f>
        <v>-0.19369712340259027</v>
      </c>
      <c r="BN190" s="57" cm="1">
        <f t="array" ref="BN190">AVERAGE(IF(ISERROR(BN143:BN187),"",BN143:BN187))</f>
        <v>-0.19374390063140048</v>
      </c>
      <c r="BO190" s="57" cm="1">
        <f t="array" ref="BO190">AVERAGE(IF(ISERROR(BO143:BO187),"",BO143:BO187))</f>
        <v>-0.19617282148246448</v>
      </c>
      <c r="BP190" s="57" cm="1">
        <f t="array" ref="BP190">AVERAGE(IF(ISERROR(BP143:BP187),"",BP143:BP187))</f>
        <v>-0.19477113386907433</v>
      </c>
      <c r="BQ190" s="57" cm="1">
        <f t="array" ref="BQ190">AVERAGE(IF(ISERROR(BQ143:BQ187),"",BQ143:BQ187))</f>
        <v>-0.19519948853304653</v>
      </c>
      <c r="BR190" s="57" cm="1">
        <f t="array" ref="BR190">AVERAGE(IF(ISERROR(BR143:BR187),"",BR143:BR187))</f>
        <v>-0.19539263019737274</v>
      </c>
      <c r="BS190" s="57" cm="1">
        <f t="array" ref="BS190">AVERAGE(IF(ISERROR(BS143:BS187),"",BS143:BS187))</f>
        <v>-0.19539263019737274</v>
      </c>
      <c r="BT190" s="57" cm="1">
        <f t="array" ref="BT190">AVERAGE(IF(ISERROR(BT143:BT187),"",BT143:BT187))</f>
        <v>-0.19539263019737274</v>
      </c>
      <c r="BU190" s="57" cm="1">
        <f t="array" ref="BU190">AVERAGE(IF(ISERROR(BU143:BU187),"",BU143:BU187))</f>
        <v>-0.19894948144843019</v>
      </c>
      <c r="BV190" s="57" cm="1">
        <f t="array" ref="BV190">AVERAGE(IF(ISERROR(BV143:BV187),"",BV143:BV187))</f>
        <v>-0.19798163944683378</v>
      </c>
      <c r="BW190" s="57" cm="1">
        <f t="array" ref="BW190">AVERAGE(IF(ISERROR(BW143:BW187),"",BW143:BW187))</f>
        <v>-0.20264531673623634</v>
      </c>
      <c r="BX190" s="57" cm="1">
        <f t="array" ref="BX190">AVERAGE(IF(ISERROR(BX143:BX187),"",BX143:BX187))</f>
        <v>-0.20697866869216178</v>
      </c>
      <c r="BY190" s="57" cm="1">
        <f t="array" ref="BY190">AVERAGE(IF(ISERROR(BY143:BY187),"",BY143:BY187))</f>
        <v>-0.20697866869216178</v>
      </c>
      <c r="BZ190" s="57" cm="1">
        <f t="array" ref="BZ190">AVERAGE(IF(ISERROR(BZ143:BZ187),"",BZ143:BZ187))</f>
        <v>-0.20709762713685806</v>
      </c>
      <c r="CA190" s="57" cm="1">
        <f t="array" ref="CA190">AVERAGE(IF(ISERROR(CA143:CA187),"",CA143:CA187))</f>
        <v>-0.20709762713685806</v>
      </c>
    </row>
    <row r="191" spans="1:81">
      <c r="A191" s="50"/>
      <c r="B191" s="50"/>
      <c r="C191" s="50" t="s">
        <v>99</v>
      </c>
      <c r="D191" s="50"/>
      <c r="E191" s="50" t="s">
        <v>196</v>
      </c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0"/>
      <c r="AH191" s="50"/>
      <c r="AI191" s="50"/>
      <c r="AJ191" s="50"/>
      <c r="AK191" s="50"/>
      <c r="AL191" s="50"/>
      <c r="AM191" s="50"/>
      <c r="AN191" s="51"/>
      <c r="AO191" s="51"/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51"/>
      <c r="BH191" s="51"/>
      <c r="BI191" s="51"/>
      <c r="BJ191" s="51"/>
    </row>
    <row r="192" spans="1:81">
      <c r="A192" s="50"/>
      <c r="B192" s="50" t="s">
        <v>100</v>
      </c>
      <c r="C192" s="51" cm="1">
        <f t="array" ref="C192">AVERAGE(IF(ISERROR(B143:CA187),"",B143:CA187))</f>
        <v>-0.19558303282618814</v>
      </c>
      <c r="D192" s="51">
        <v>-0.17319480000761894</v>
      </c>
      <c r="E192" s="51" cm="1">
        <f t="array" ref="E192">AVERAGE(IF(ISERROR(C174:CA187),"",C174:CA187))</f>
        <v>-0.20122316216838218</v>
      </c>
      <c r="F192" s="51">
        <v>-0.18059059526524376</v>
      </c>
      <c r="G192" s="50"/>
      <c r="AN192" s="51"/>
      <c r="AO192" s="51"/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</row>
    <row r="193" spans="1:62">
      <c r="A193" s="50"/>
      <c r="B193" s="50" t="s">
        <v>195</v>
      </c>
      <c r="C193" s="51" cm="1">
        <f t="array" ref="C193">MEDIAN(IF(ISERROR(B143:CA187),"",B143:CA187))</f>
        <v>-0.20423729434015692</v>
      </c>
      <c r="D193" s="50"/>
      <c r="E193" s="51" cm="1">
        <f t="array" ref="E193">MEDIAN(IF(ISERROR(B174:CA187),"",B174:CA187))</f>
        <v>-0.1989930131026294</v>
      </c>
      <c r="F193" s="50"/>
      <c r="G193" s="50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51"/>
      <c r="BH193" s="51"/>
      <c r="BI193" s="51"/>
      <c r="BJ193" s="51"/>
    </row>
    <row r="194" spans="1:62">
      <c r="A194" s="50"/>
      <c r="B194" s="50" t="s">
        <v>95</v>
      </c>
      <c r="C194" s="51" cm="1">
        <f t="array" ref="C194">STDEV(IF(ISERROR(B143:CA187),"",B143:CA187))</f>
        <v>6.4817515812354065E-2</v>
      </c>
      <c r="D194" s="50"/>
      <c r="E194" s="51" cm="1">
        <f t="array" ref="E194">STDEV(IF(ISERROR(B174:CA187),"",B174:CA187))</f>
        <v>2.4153287474152487E-2</v>
      </c>
      <c r="F194" s="50"/>
      <c r="G194" s="50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1"/>
      <c r="BH194" s="51"/>
      <c r="BI194" s="51"/>
      <c r="BJ194" s="51"/>
    </row>
    <row r="195" spans="1:62">
      <c r="A195" s="50"/>
      <c r="B195" s="50" t="s">
        <v>96</v>
      </c>
      <c r="C195" s="51" cm="1">
        <f t="array" ref="C195">MAX(IF(ISERROR(B143:CA187),"",B143:CA187))</f>
        <v>-6.9661424061774557E-2</v>
      </c>
      <c r="D195" s="50"/>
      <c r="E195" s="51" cm="1">
        <f t="array" ref="E195">MAX(IF(ISERROR(B174:CA187),"",B174:CA187))</f>
        <v>-0.12071806178596767</v>
      </c>
      <c r="F195" s="50"/>
      <c r="G195" s="50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1"/>
      <c r="BH195" s="51"/>
      <c r="BI195" s="51"/>
      <c r="BJ195" s="51"/>
    </row>
    <row r="196" spans="1:62">
      <c r="A196" s="50"/>
      <c r="B196" s="50" t="s">
        <v>97</v>
      </c>
      <c r="C196" s="51" cm="1">
        <f t="array" ref="C196">MIN(IF(ISERROR(B143:CA187),"",B143:CA187))</f>
        <v>-0.92862449736601482</v>
      </c>
      <c r="D196" s="50"/>
      <c r="E196" s="51" cm="1">
        <f t="array" ref="E196">MIN(IF(ISERROR(B174:CA187),"",B174:CA187))</f>
        <v>-0.26772238946573201</v>
      </c>
      <c r="F196" s="50"/>
      <c r="G196" s="50"/>
      <c r="AN196" s="51"/>
      <c r="AO196" s="51"/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  <c r="BC196" s="51"/>
      <c r="BD196" s="51"/>
      <c r="BE196" s="51"/>
      <c r="BF196" s="51"/>
      <c r="BG196" s="51"/>
      <c r="BH196" s="51"/>
      <c r="BI196" s="51"/>
      <c r="BJ196" s="51"/>
    </row>
    <row r="197" spans="1:62">
      <c r="A197" s="50"/>
      <c r="B197" s="50"/>
      <c r="C197" s="50"/>
      <c r="D197" s="50"/>
      <c r="E197" s="50"/>
      <c r="F197" s="50"/>
      <c r="G197" s="50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</row>
    <row r="198" spans="1:62">
      <c r="A198" s="50"/>
      <c r="B198" s="50"/>
      <c r="C198" s="50"/>
      <c r="D198" s="50"/>
      <c r="E198" s="50"/>
      <c r="F198" s="50"/>
      <c r="G198" s="50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1"/>
      <c r="BH198" s="51"/>
      <c r="BI198" s="51"/>
      <c r="BJ198" s="51"/>
    </row>
    <row r="199" spans="1:62">
      <c r="A199" s="50"/>
      <c r="B199" s="50"/>
      <c r="C199" s="50"/>
      <c r="D199" s="50"/>
      <c r="E199" s="50"/>
      <c r="F199" s="50"/>
      <c r="G199" s="50"/>
      <c r="AN199" s="51"/>
      <c r="AO199" s="51"/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  <c r="BC199" s="51"/>
      <c r="BD199" s="51"/>
      <c r="BE199" s="51"/>
      <c r="BF199" s="51"/>
      <c r="BG199" s="51"/>
      <c r="BH199" s="51"/>
      <c r="BI199" s="51"/>
      <c r="BJ199" s="51"/>
    </row>
    <row r="200" spans="1:62">
      <c r="A200" s="50"/>
      <c r="B200" s="50"/>
      <c r="C200" s="50"/>
      <c r="D200" s="50"/>
      <c r="E200" s="50"/>
      <c r="F200" s="50"/>
      <c r="G200" s="50"/>
      <c r="AN200" s="51"/>
      <c r="AO200" s="51"/>
      <c r="AP200" s="51"/>
      <c r="AQ200" s="51"/>
      <c r="AR200" s="51"/>
      <c r="AS200" s="51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</row>
    <row r="201" spans="1:62">
      <c r="A201" s="50"/>
      <c r="B201" s="50"/>
      <c r="C201" s="50"/>
      <c r="D201" s="50"/>
      <c r="E201" s="50"/>
      <c r="F201" s="50"/>
      <c r="G201" s="50"/>
    </row>
  </sheetData>
  <phoneticPr fontId="5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06265-794B-E348-99EE-1643D958EBA4}">
  <dimension ref="A2:CA201"/>
  <sheetViews>
    <sheetView topLeftCell="A139" workbookViewId="0">
      <selection activeCell="A182" sqref="A182"/>
    </sheetView>
  </sheetViews>
  <sheetFormatPr baseColWidth="10" defaultRowHeight="16"/>
  <cols>
    <col min="2" max="2" width="20" customWidth="1"/>
    <col min="40" max="40" width="13.5" customWidth="1"/>
  </cols>
  <sheetData>
    <row r="2" spans="1:9">
      <c r="A2" t="s">
        <v>20</v>
      </c>
      <c r="B2">
        <v>3.8192065180895001</v>
      </c>
      <c r="C2">
        <f>-((B2-1)*(B2-2))^-1</f>
        <v>-0.19498046679014966</v>
      </c>
      <c r="D2" s="5">
        <f>-(1-2^C2)</f>
        <v>-0.12641527635968552</v>
      </c>
      <c r="E2" t="s">
        <v>507</v>
      </c>
      <c r="G2" s="3" t="s">
        <v>542</v>
      </c>
      <c r="H2" s="3"/>
      <c r="I2" s="3"/>
    </row>
    <row r="3" spans="1:9">
      <c r="A3" t="s">
        <v>21</v>
      </c>
      <c r="B3">
        <v>3.6471955888909799</v>
      </c>
      <c r="C3">
        <f t="shared" ref="C3:C40" si="0">-((B3-1)*(B3-2))^-1</f>
        <v>-0.22933418637214353</v>
      </c>
      <c r="D3" s="5">
        <f t="shared" ref="D3:D40" si="1">-(1-2^C3)</f>
        <v>-0.14697152058367469</v>
      </c>
      <c r="E3" t="s">
        <v>508</v>
      </c>
      <c r="G3" s="3" t="s">
        <v>543</v>
      </c>
      <c r="H3" s="3"/>
      <c r="I3" s="3"/>
    </row>
    <row r="4" spans="1:9">
      <c r="A4" t="s">
        <v>22</v>
      </c>
      <c r="B4">
        <v>3.5908345619632298</v>
      </c>
      <c r="C4">
        <f t="shared" si="0"/>
        <v>-0.24262486139340736</v>
      </c>
      <c r="D4" s="5">
        <f t="shared" si="1"/>
        <v>-0.15479386836309006</v>
      </c>
      <c r="E4" t="s">
        <v>509</v>
      </c>
      <c r="G4" s="3" t="s">
        <v>544</v>
      </c>
      <c r="H4" s="3"/>
      <c r="I4" s="3"/>
    </row>
    <row r="5" spans="1:9">
      <c r="A5" t="s">
        <v>23</v>
      </c>
      <c r="B5">
        <v>3.5889902453990601</v>
      </c>
      <c r="C5">
        <f t="shared" si="0"/>
        <v>-0.24307951139921211</v>
      </c>
      <c r="D5" s="5">
        <f t="shared" si="1"/>
        <v>-0.15506018412515654</v>
      </c>
      <c r="E5" t="s">
        <v>510</v>
      </c>
      <c r="G5" s="3" t="s">
        <v>545</v>
      </c>
      <c r="H5" s="3"/>
      <c r="I5" s="3"/>
    </row>
    <row r="6" spans="1:9">
      <c r="A6" t="s">
        <v>24</v>
      </c>
      <c r="B6">
        <v>3.5916693268297699</v>
      </c>
      <c r="C6">
        <f t="shared" si="0"/>
        <v>-0.24241950729246084</v>
      </c>
      <c r="D6" s="5">
        <f t="shared" si="1"/>
        <v>-0.15467355263888793</v>
      </c>
      <c r="E6" t="s">
        <v>511</v>
      </c>
      <c r="G6" s="3" t="s">
        <v>546</v>
      </c>
      <c r="H6" s="3"/>
      <c r="I6" s="3"/>
    </row>
    <row r="7" spans="1:9">
      <c r="A7" t="s">
        <v>25</v>
      </c>
      <c r="B7">
        <v>3.7108755651679699</v>
      </c>
      <c r="C7">
        <f t="shared" si="0"/>
        <v>-0.21561153589418969</v>
      </c>
      <c r="D7" s="5">
        <f t="shared" si="1"/>
        <v>-0.13881895885898554</v>
      </c>
      <c r="E7" t="s">
        <v>512</v>
      </c>
      <c r="G7" s="3" t="s">
        <v>547</v>
      </c>
      <c r="H7" s="3"/>
      <c r="I7" s="3"/>
    </row>
    <row r="8" spans="1:9">
      <c r="A8" t="s">
        <v>26</v>
      </c>
      <c r="B8">
        <v>3.6431578258921302</v>
      </c>
      <c r="C8">
        <f t="shared" si="0"/>
        <v>-0.23024893194343032</v>
      </c>
      <c r="D8" s="22">
        <f t="shared" si="1"/>
        <v>-0.14751221468514331</v>
      </c>
      <c r="E8" t="s">
        <v>104</v>
      </c>
      <c r="G8" s="12" t="s">
        <v>548</v>
      </c>
      <c r="H8" s="12"/>
      <c r="I8" s="12"/>
    </row>
    <row r="9" spans="1:9">
      <c r="A9" t="s">
        <v>27</v>
      </c>
      <c r="B9">
        <v>3.6604030735883701</v>
      </c>
      <c r="C9">
        <f t="shared" si="0"/>
        <v>-0.2263805081628967</v>
      </c>
      <c r="D9" s="22">
        <f t="shared" si="1"/>
        <v>-0.14522329762380848</v>
      </c>
      <c r="E9" t="s">
        <v>513</v>
      </c>
      <c r="G9" t="s">
        <v>549</v>
      </c>
    </row>
    <row r="10" spans="1:9">
      <c r="A10" t="s">
        <v>28</v>
      </c>
      <c r="B10">
        <v>3.66247579264363</v>
      </c>
      <c r="C10">
        <f t="shared" si="0"/>
        <v>-0.22592224859789364</v>
      </c>
      <c r="D10" s="22">
        <f t="shared" si="1"/>
        <v>-0.14495174209275885</v>
      </c>
      <c r="E10" t="s">
        <v>514</v>
      </c>
      <c r="G10" t="s">
        <v>550</v>
      </c>
    </row>
    <row r="11" spans="1:9">
      <c r="A11" t="s">
        <v>29</v>
      </c>
      <c r="B11">
        <v>3.6423307791883199</v>
      </c>
      <c r="C11">
        <f t="shared" si="0"/>
        <v>-0.23043698490973383</v>
      </c>
      <c r="D11" s="22">
        <f t="shared" si="1"/>
        <v>-0.14762332784795018</v>
      </c>
      <c r="E11" t="s">
        <v>515</v>
      </c>
      <c r="G11" t="s">
        <v>551</v>
      </c>
    </row>
    <row r="12" spans="1:9">
      <c r="A12" t="s">
        <v>30</v>
      </c>
      <c r="B12">
        <v>3.4602224890235398</v>
      </c>
      <c r="C12">
        <f t="shared" si="0"/>
        <v>-0.27835984317373369</v>
      </c>
      <c r="D12" s="22">
        <f t="shared" si="1"/>
        <v>-0.17547213431033526</v>
      </c>
      <c r="E12" t="s">
        <v>516</v>
      </c>
      <c r="G12" t="s">
        <v>552</v>
      </c>
    </row>
    <row r="13" spans="1:9">
      <c r="A13" t="s">
        <v>31</v>
      </c>
      <c r="B13">
        <v>3.4607981275359099</v>
      </c>
      <c r="C13">
        <f t="shared" si="0"/>
        <v>-0.27818506412956573</v>
      </c>
      <c r="D13" s="22">
        <f t="shared" si="1"/>
        <v>-0.1753722386859482</v>
      </c>
      <c r="E13" t="s">
        <v>517</v>
      </c>
      <c r="G13" t="s">
        <v>553</v>
      </c>
    </row>
    <row r="14" spans="1:9">
      <c r="A14" t="s">
        <v>32</v>
      </c>
      <c r="B14">
        <v>3.4624457265073798</v>
      </c>
      <c r="C14">
        <f t="shared" si="0"/>
        <v>-0.27768573810809682</v>
      </c>
      <c r="D14" s="22">
        <f t="shared" si="1"/>
        <v>-0.1750867803237437</v>
      </c>
      <c r="E14" t="s">
        <v>112</v>
      </c>
      <c r="G14" t="s">
        <v>194</v>
      </c>
    </row>
    <row r="15" spans="1:9">
      <c r="A15" t="s">
        <v>33</v>
      </c>
      <c r="B15">
        <v>3.4714073524448699</v>
      </c>
      <c r="C15">
        <f t="shared" si="0"/>
        <v>-0.27499369960552572</v>
      </c>
      <c r="D15" s="22">
        <f t="shared" si="1"/>
        <v>-0.17354607264617228</v>
      </c>
      <c r="E15" t="s">
        <v>518</v>
      </c>
      <c r="G15" t="s">
        <v>554</v>
      </c>
    </row>
    <row r="16" spans="1:9">
      <c r="A16" t="s">
        <v>34</v>
      </c>
      <c r="B16">
        <v>3.4600342943188802</v>
      </c>
      <c r="C16">
        <f t="shared" si="0"/>
        <v>-0.27841702055740664</v>
      </c>
      <c r="D16" s="22">
        <f t="shared" si="1"/>
        <v>-0.17550481163338782</v>
      </c>
      <c r="E16" t="s">
        <v>519</v>
      </c>
      <c r="G16" t="s">
        <v>555</v>
      </c>
    </row>
    <row r="17" spans="1:7">
      <c r="A17" t="s">
        <v>35</v>
      </c>
      <c r="B17">
        <v>3.3626313369970902</v>
      </c>
      <c r="C17">
        <f t="shared" si="0"/>
        <v>-0.31061731954237931</v>
      </c>
      <c r="D17" s="22">
        <f t="shared" si="1"/>
        <v>-0.19370332354782305</v>
      </c>
      <c r="E17" t="s">
        <v>520</v>
      </c>
      <c r="G17" t="s">
        <v>556</v>
      </c>
    </row>
    <row r="18" spans="1:7">
      <c r="A18" t="s">
        <v>36</v>
      </c>
      <c r="B18">
        <v>3.3609899509106902</v>
      </c>
      <c r="C18">
        <f t="shared" si="0"/>
        <v>-0.31120813637864858</v>
      </c>
      <c r="D18" s="22">
        <f t="shared" si="1"/>
        <v>-0.19403345299881725</v>
      </c>
      <c r="E18" t="s">
        <v>132</v>
      </c>
      <c r="G18" t="s">
        <v>557</v>
      </c>
    </row>
    <row r="19" spans="1:7">
      <c r="A19" t="s">
        <v>37</v>
      </c>
      <c r="B19">
        <v>3.3598551467400499</v>
      </c>
      <c r="C19">
        <f t="shared" si="0"/>
        <v>-0.31161761898726797</v>
      </c>
      <c r="D19" s="22">
        <f t="shared" si="1"/>
        <v>-0.19426217940517165</v>
      </c>
      <c r="E19" t="s">
        <v>521</v>
      </c>
      <c r="G19" t="s">
        <v>193</v>
      </c>
    </row>
    <row r="20" spans="1:7">
      <c r="A20" t="s">
        <v>38</v>
      </c>
      <c r="B20">
        <v>3.4190555456573399</v>
      </c>
      <c r="C20">
        <f t="shared" si="0"/>
        <v>-0.29130957803584417</v>
      </c>
      <c r="D20" s="22">
        <f t="shared" si="1"/>
        <v>-0.18284003907901603</v>
      </c>
      <c r="E20" t="s">
        <v>522</v>
      </c>
      <c r="G20" t="s">
        <v>558</v>
      </c>
    </row>
    <row r="21" spans="1:7">
      <c r="A21" t="s">
        <v>39</v>
      </c>
      <c r="B21">
        <v>3.4201889779418</v>
      </c>
      <c r="C21">
        <f t="shared" si="0"/>
        <v>-0.29094076972424437</v>
      </c>
      <c r="D21" s="22">
        <f t="shared" si="1"/>
        <v>-0.18263111487687944</v>
      </c>
      <c r="E21" t="s">
        <v>523</v>
      </c>
      <c r="G21" t="s">
        <v>559</v>
      </c>
    </row>
    <row r="22" spans="1:7">
      <c r="A22" t="s">
        <v>40</v>
      </c>
      <c r="B22">
        <v>3.4202057448521201</v>
      </c>
      <c r="C22">
        <f t="shared" si="0"/>
        <v>-0.2909353193046576</v>
      </c>
      <c r="D22" s="22">
        <f t="shared" si="1"/>
        <v>-0.1826280268980135</v>
      </c>
      <c r="E22" t="s">
        <v>524</v>
      </c>
      <c r="G22" t="s">
        <v>560</v>
      </c>
    </row>
    <row r="23" spans="1:7">
      <c r="A23" t="s">
        <v>41</v>
      </c>
      <c r="B23">
        <v>3.4203334467100301</v>
      </c>
      <c r="C23">
        <f t="shared" si="0"/>
        <v>-0.29089381239994672</v>
      </c>
      <c r="D23" s="22">
        <f t="shared" si="1"/>
        <v>-0.18260451044603665</v>
      </c>
      <c r="E23" t="s">
        <v>525</v>
      </c>
      <c r="G23" t="s">
        <v>561</v>
      </c>
    </row>
    <row r="24" spans="1:7">
      <c r="A24" t="s">
        <v>42</v>
      </c>
      <c r="B24">
        <v>3.4203337638725899</v>
      </c>
      <c r="C24">
        <f t="shared" si="0"/>
        <v>-0.29089370932398279</v>
      </c>
      <c r="D24" s="22">
        <f t="shared" si="1"/>
        <v>-0.18260445204573139</v>
      </c>
      <c r="E24" t="s">
        <v>526</v>
      </c>
      <c r="G24" t="s">
        <v>562</v>
      </c>
    </row>
    <row r="25" spans="1:7">
      <c r="A25" t="s">
        <v>53</v>
      </c>
      <c r="B25">
        <v>3.4233382155720902</v>
      </c>
      <c r="C25">
        <f t="shared" si="0"/>
        <v>-0.28991978831857723</v>
      </c>
      <c r="D25" s="22">
        <f t="shared" si="1"/>
        <v>-0.18205246604977032</v>
      </c>
      <c r="E25" t="s">
        <v>527</v>
      </c>
      <c r="G25" t="s">
        <v>563</v>
      </c>
    </row>
    <row r="26" spans="1:7">
      <c r="A26" t="s">
        <v>54</v>
      </c>
      <c r="B26">
        <v>3.4228439320891302</v>
      </c>
      <c r="C26">
        <f t="shared" si="0"/>
        <v>-0.29007967088058029</v>
      </c>
      <c r="D26" s="22">
        <f t="shared" si="1"/>
        <v>-0.18214310772903031</v>
      </c>
      <c r="E26" t="s">
        <v>528</v>
      </c>
      <c r="G26" t="s">
        <v>564</v>
      </c>
    </row>
    <row r="27" spans="1:7">
      <c r="A27" t="s">
        <v>55</v>
      </c>
      <c r="B27">
        <v>3.42252166962483</v>
      </c>
      <c r="C27">
        <f t="shared" si="0"/>
        <v>-0.29018398379837373</v>
      </c>
      <c r="D27" s="22">
        <f t="shared" si="1"/>
        <v>-0.18220224008353425</v>
      </c>
      <c r="E27" t="s">
        <v>529</v>
      </c>
      <c r="G27" t="s">
        <v>565</v>
      </c>
    </row>
    <row r="28" spans="1:7">
      <c r="A28" t="s">
        <v>56</v>
      </c>
      <c r="B28">
        <v>3.42252166962483</v>
      </c>
      <c r="C28">
        <f t="shared" si="0"/>
        <v>-0.29018398379837373</v>
      </c>
      <c r="D28" s="13">
        <f t="shared" si="1"/>
        <v>-0.18220224008353425</v>
      </c>
      <c r="E28" t="s">
        <v>530</v>
      </c>
      <c r="G28" t="s">
        <v>566</v>
      </c>
    </row>
    <row r="29" spans="1:7">
      <c r="A29" t="s">
        <v>57</v>
      </c>
      <c r="B29">
        <v>3.42252166962483</v>
      </c>
      <c r="C29">
        <f t="shared" si="0"/>
        <v>-0.29018398379837373</v>
      </c>
      <c r="D29" s="13">
        <f t="shared" si="1"/>
        <v>-0.18220224008353425</v>
      </c>
      <c r="E29" t="s">
        <v>531</v>
      </c>
      <c r="G29" t="s">
        <v>567</v>
      </c>
    </row>
    <row r="30" spans="1:7">
      <c r="A30" t="s">
        <v>58</v>
      </c>
      <c r="B30">
        <v>3.42252166962483</v>
      </c>
      <c r="C30">
        <f t="shared" si="0"/>
        <v>-0.29018398379837373</v>
      </c>
      <c r="D30" s="13">
        <f t="shared" si="1"/>
        <v>-0.18220224008353425</v>
      </c>
      <c r="E30" t="s">
        <v>532</v>
      </c>
      <c r="G30" t="s">
        <v>568</v>
      </c>
    </row>
    <row r="31" spans="1:7">
      <c r="A31" t="s">
        <v>59</v>
      </c>
      <c r="B31">
        <v>3.42252166962483</v>
      </c>
      <c r="C31">
        <f t="shared" si="0"/>
        <v>-0.29018398379837373</v>
      </c>
      <c r="D31" s="13">
        <f t="shared" si="1"/>
        <v>-0.18220224008353425</v>
      </c>
      <c r="E31" t="s">
        <v>533</v>
      </c>
      <c r="G31" t="s">
        <v>569</v>
      </c>
    </row>
    <row r="32" spans="1:7">
      <c r="A32" t="s">
        <v>60</v>
      </c>
      <c r="B32">
        <v>3.42252166962483</v>
      </c>
      <c r="C32">
        <f t="shared" si="0"/>
        <v>-0.29018398379837373</v>
      </c>
      <c r="D32" s="13">
        <f t="shared" si="1"/>
        <v>-0.18220224008353425</v>
      </c>
      <c r="E32" t="s">
        <v>534</v>
      </c>
      <c r="G32" t="s">
        <v>570</v>
      </c>
    </row>
    <row r="33" spans="1:79">
      <c r="A33" t="s">
        <v>61</v>
      </c>
      <c r="B33">
        <v>3.41758832299747</v>
      </c>
      <c r="C33">
        <f t="shared" si="0"/>
        <v>-0.29178806465968438</v>
      </c>
      <c r="D33" s="22">
        <f t="shared" si="1"/>
        <v>-0.18311101476483616</v>
      </c>
      <c r="E33" t="s">
        <v>535</v>
      </c>
      <c r="G33" t="s">
        <v>571</v>
      </c>
    </row>
    <row r="34" spans="1:79">
      <c r="A34" t="s">
        <v>62</v>
      </c>
      <c r="B34">
        <v>3.4175558107952901</v>
      </c>
      <c r="C34">
        <f t="shared" si="0"/>
        <v>-0.29179868110007112</v>
      </c>
      <c r="D34" s="22">
        <f t="shared" si="1"/>
        <v>-0.18311702602921254</v>
      </c>
      <c r="E34" t="s">
        <v>536</v>
      </c>
      <c r="G34" t="s">
        <v>572</v>
      </c>
    </row>
    <row r="35" spans="1:79">
      <c r="A35" t="s">
        <v>63</v>
      </c>
      <c r="B35">
        <v>3.41768285983806</v>
      </c>
      <c r="C35">
        <f t="shared" si="0"/>
        <v>-0.29175719823944718</v>
      </c>
      <c r="D35" s="22">
        <f t="shared" si="1"/>
        <v>-0.18309353726077349</v>
      </c>
      <c r="E35" t="s">
        <v>537</v>
      </c>
      <c r="G35" t="s">
        <v>573</v>
      </c>
    </row>
    <row r="36" spans="1:79">
      <c r="A36" t="s">
        <v>64</v>
      </c>
      <c r="B36">
        <v>3.4176116304079902</v>
      </c>
      <c r="C36">
        <f t="shared" si="0"/>
        <v>-0.29178045428994975</v>
      </c>
      <c r="D36" s="22">
        <f t="shared" si="1"/>
        <v>-0.18310670557721809</v>
      </c>
      <c r="E36" t="s">
        <v>538</v>
      </c>
      <c r="G36" t="s">
        <v>574</v>
      </c>
    </row>
    <row r="37" spans="1:79">
      <c r="A37" t="s">
        <v>65</v>
      </c>
      <c r="B37">
        <v>3.4176116304079902</v>
      </c>
      <c r="C37">
        <f t="shared" si="0"/>
        <v>-0.29178045428994975</v>
      </c>
      <c r="D37" s="13">
        <f t="shared" si="1"/>
        <v>-0.18310670557721809</v>
      </c>
      <c r="E37" t="s">
        <v>539</v>
      </c>
      <c r="G37" t="s">
        <v>575</v>
      </c>
    </row>
    <row r="38" spans="1:79">
      <c r="A38" t="s">
        <v>191</v>
      </c>
      <c r="B38">
        <v>3.4176116304079902</v>
      </c>
      <c r="C38">
        <f t="shared" si="0"/>
        <v>-0.29178045428994975</v>
      </c>
      <c r="D38" s="13">
        <f t="shared" si="1"/>
        <v>-0.18310670557721809</v>
      </c>
      <c r="E38" t="s">
        <v>540</v>
      </c>
      <c r="G38" t="s">
        <v>576</v>
      </c>
    </row>
    <row r="39" spans="1:79">
      <c r="A39" t="s">
        <v>192</v>
      </c>
      <c r="B39">
        <v>3.4176116304079902</v>
      </c>
      <c r="C39">
        <f t="shared" si="0"/>
        <v>-0.29178045428994975</v>
      </c>
      <c r="D39" s="13">
        <f t="shared" si="1"/>
        <v>-0.18310670557721809</v>
      </c>
      <c r="E39" t="s">
        <v>541</v>
      </c>
      <c r="G39" t="s">
        <v>577</v>
      </c>
    </row>
    <row r="40" spans="1:79">
      <c r="A40" t="s">
        <v>244</v>
      </c>
      <c r="B40">
        <v>3.4176116304079902</v>
      </c>
      <c r="C40">
        <f t="shared" si="0"/>
        <v>-0.29178045428994975</v>
      </c>
      <c r="D40" s="13">
        <f t="shared" si="1"/>
        <v>-0.18310670557721809</v>
      </c>
      <c r="E40" t="s">
        <v>540</v>
      </c>
      <c r="G40" t="s">
        <v>578</v>
      </c>
    </row>
    <row r="41" spans="1:79">
      <c r="B41" s="10"/>
      <c r="D41" s="13"/>
    </row>
    <row r="42" spans="1:79">
      <c r="B42" s="20" t="s">
        <v>1072</v>
      </c>
    </row>
    <row r="43" spans="1:79">
      <c r="A43" s="50"/>
      <c r="B43" s="50"/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</row>
    <row r="44" spans="1:79">
      <c r="A44" s="50"/>
      <c r="B44" s="50" t="s">
        <v>20</v>
      </c>
      <c r="C44" s="50" t="s">
        <v>21</v>
      </c>
      <c r="D44" s="50" t="s">
        <v>22</v>
      </c>
      <c r="E44" s="50" t="s">
        <v>23</v>
      </c>
      <c r="F44" s="50" t="s">
        <v>24</v>
      </c>
      <c r="G44" s="50" t="s">
        <v>25</v>
      </c>
      <c r="H44" s="50" t="s">
        <v>26</v>
      </c>
      <c r="I44" s="50" t="s">
        <v>27</v>
      </c>
      <c r="J44" s="50" t="s">
        <v>28</v>
      </c>
      <c r="K44" s="50" t="s">
        <v>29</v>
      </c>
      <c r="L44" s="50" t="s">
        <v>30</v>
      </c>
      <c r="M44" s="50" t="s">
        <v>31</v>
      </c>
      <c r="N44" s="50" t="s">
        <v>32</v>
      </c>
      <c r="O44" s="50" t="s">
        <v>33</v>
      </c>
      <c r="P44" s="50" t="s">
        <v>34</v>
      </c>
      <c r="Q44" s="50" t="s">
        <v>35</v>
      </c>
      <c r="R44" s="50" t="s">
        <v>36</v>
      </c>
      <c r="S44" s="50" t="s">
        <v>37</v>
      </c>
      <c r="T44" s="50" t="s">
        <v>38</v>
      </c>
      <c r="U44" s="50" t="s">
        <v>39</v>
      </c>
      <c r="V44" s="50" t="s">
        <v>40</v>
      </c>
      <c r="W44" s="50" t="s">
        <v>41</v>
      </c>
      <c r="X44" s="50" t="s">
        <v>42</v>
      </c>
      <c r="Y44" s="50" t="s">
        <v>53</v>
      </c>
      <c r="Z44" s="50" t="s">
        <v>54</v>
      </c>
      <c r="AA44" s="50" t="s">
        <v>55</v>
      </c>
      <c r="AB44" s="50" t="s">
        <v>56</v>
      </c>
      <c r="AC44" s="50" t="s">
        <v>57</v>
      </c>
      <c r="AD44" s="50" t="s">
        <v>58</v>
      </c>
      <c r="AE44" s="50" t="s">
        <v>59</v>
      </c>
      <c r="AF44" s="50" t="s">
        <v>60</v>
      </c>
      <c r="AG44" s="50" t="s">
        <v>61</v>
      </c>
      <c r="AH44" s="50" t="s">
        <v>62</v>
      </c>
      <c r="AI44" s="50" t="s">
        <v>63</v>
      </c>
      <c r="AJ44" s="50" t="s">
        <v>64</v>
      </c>
      <c r="AK44" s="50" t="s">
        <v>65</v>
      </c>
      <c r="AL44" s="50" t="s">
        <v>191</v>
      </c>
      <c r="AM44" s="50" t="s">
        <v>192</v>
      </c>
      <c r="AN44" s="50" t="s">
        <v>244</v>
      </c>
      <c r="AO44" s="50" t="s">
        <v>504</v>
      </c>
      <c r="AP44" s="50" t="s">
        <v>505</v>
      </c>
      <c r="AQ44" s="50" t="s">
        <v>506</v>
      </c>
      <c r="AR44" s="50" t="s">
        <v>719</v>
      </c>
      <c r="AS44" s="50" t="s">
        <v>720</v>
      </c>
      <c r="AT44" s="50" t="s">
        <v>721</v>
      </c>
      <c r="AU44" s="50" t="s">
        <v>722</v>
      </c>
      <c r="AV44" s="50" t="s">
        <v>723</v>
      </c>
      <c r="AW44" s="50" t="s">
        <v>724</v>
      </c>
      <c r="AX44" s="50" t="s">
        <v>725</v>
      </c>
      <c r="AY44" s="50" t="s">
        <v>726</v>
      </c>
      <c r="AZ44" s="50" t="s">
        <v>727</v>
      </c>
      <c r="BA44" s="50" t="s">
        <v>728</v>
      </c>
      <c r="BB44" s="50" t="s">
        <v>729</v>
      </c>
      <c r="BC44" s="50" t="s">
        <v>730</v>
      </c>
      <c r="BD44" s="50" t="s">
        <v>731</v>
      </c>
      <c r="BE44" s="50" t="s">
        <v>732</v>
      </c>
      <c r="BF44" s="50" t="s">
        <v>733</v>
      </c>
      <c r="BG44" s="50" t="s">
        <v>734</v>
      </c>
      <c r="BH44" s="50" t="s">
        <v>735</v>
      </c>
      <c r="BI44" s="50" t="s">
        <v>736</v>
      </c>
      <c r="BJ44" s="50" t="s">
        <v>737</v>
      </c>
      <c r="BK44" s="50" t="s">
        <v>738</v>
      </c>
      <c r="BL44" s="50" t="s">
        <v>739</v>
      </c>
      <c r="BM44" s="50" t="s">
        <v>740</v>
      </c>
      <c r="BN44" s="50" t="s">
        <v>741</v>
      </c>
      <c r="BO44" s="50" t="s">
        <v>742</v>
      </c>
      <c r="BP44" s="50" t="s">
        <v>743</v>
      </c>
      <c r="BQ44" s="50" t="s">
        <v>744</v>
      </c>
      <c r="BR44" s="50" t="s">
        <v>745</v>
      </c>
      <c r="BS44" s="50" t="s">
        <v>746</v>
      </c>
      <c r="BT44" s="50" t="s">
        <v>747</v>
      </c>
      <c r="BU44" s="50" t="s">
        <v>748</v>
      </c>
      <c r="BV44" s="50" t="s">
        <v>749</v>
      </c>
      <c r="BW44" s="50" t="s">
        <v>750</v>
      </c>
      <c r="BX44" s="50" t="s">
        <v>751</v>
      </c>
      <c r="BY44" s="50" t="s">
        <v>752</v>
      </c>
      <c r="BZ44" s="50" t="s">
        <v>753</v>
      </c>
      <c r="CA44" s="50" t="s">
        <v>754</v>
      </c>
    </row>
    <row r="45" spans="1:79">
      <c r="A45" s="50"/>
      <c r="B45" t="s">
        <v>507</v>
      </c>
      <c r="C45" t="s">
        <v>1413</v>
      </c>
      <c r="D45" t="s">
        <v>509</v>
      </c>
      <c r="E45" t="s">
        <v>510</v>
      </c>
      <c r="F45" t="s">
        <v>511</v>
      </c>
      <c r="G45" t="s">
        <v>1403</v>
      </c>
      <c r="H45" t="s">
        <v>1180</v>
      </c>
      <c r="I45" t="s">
        <v>1402</v>
      </c>
      <c r="J45" t="s">
        <v>1401</v>
      </c>
      <c r="K45" t="s">
        <v>1400</v>
      </c>
      <c r="L45" t="s">
        <v>1399</v>
      </c>
      <c r="M45" t="s">
        <v>517</v>
      </c>
      <c r="N45" t="s">
        <v>112</v>
      </c>
      <c r="O45" t="s">
        <v>518</v>
      </c>
      <c r="P45" t="s">
        <v>1398</v>
      </c>
      <c r="Q45" t="s">
        <v>796</v>
      </c>
      <c r="R45" t="s">
        <v>679</v>
      </c>
      <c r="S45" t="s">
        <v>521</v>
      </c>
      <c r="T45" t="s">
        <v>1415</v>
      </c>
      <c r="U45" t="s">
        <v>1414</v>
      </c>
      <c r="V45" t="s">
        <v>524</v>
      </c>
      <c r="W45" t="s">
        <v>525</v>
      </c>
      <c r="X45" t="s">
        <v>526</v>
      </c>
      <c r="Y45" t="s">
        <v>1412</v>
      </c>
      <c r="Z45" t="s">
        <v>528</v>
      </c>
      <c r="AA45" t="s">
        <v>529</v>
      </c>
      <c r="AB45" t="s">
        <v>530</v>
      </c>
      <c r="AC45" t="s">
        <v>531</v>
      </c>
      <c r="AD45" t="s">
        <v>532</v>
      </c>
      <c r="AE45" t="s">
        <v>533</v>
      </c>
      <c r="AF45" t="s">
        <v>534</v>
      </c>
      <c r="AG45" t="s">
        <v>1406</v>
      </c>
      <c r="AH45" t="s">
        <v>1407</v>
      </c>
      <c r="AI45" t="s">
        <v>1408</v>
      </c>
      <c r="AJ45" t="s">
        <v>1409</v>
      </c>
      <c r="AK45" t="s">
        <v>1410</v>
      </c>
      <c r="AL45" t="s">
        <v>1405</v>
      </c>
      <c r="AM45" t="s">
        <v>1404</v>
      </c>
      <c r="AN45" t="s">
        <v>1405</v>
      </c>
      <c r="AO45" t="s">
        <v>112</v>
      </c>
      <c r="AP45" t="s">
        <v>786</v>
      </c>
      <c r="AQ45" t="s">
        <v>814</v>
      </c>
      <c r="AR45" t="s">
        <v>1049</v>
      </c>
      <c r="AS45" t="s">
        <v>824</v>
      </c>
      <c r="AT45" t="s">
        <v>826</v>
      </c>
      <c r="AU45" t="s">
        <v>822</v>
      </c>
      <c r="AV45" t="s">
        <v>816</v>
      </c>
      <c r="AW45" t="s">
        <v>815</v>
      </c>
      <c r="AX45" t="s">
        <v>825</v>
      </c>
      <c r="AY45" t="s">
        <v>1543</v>
      </c>
      <c r="AZ45" t="s">
        <v>770</v>
      </c>
      <c r="BA45" t="s">
        <v>679</v>
      </c>
      <c r="BB45" t="s">
        <v>670</v>
      </c>
      <c r="BC45" t="s">
        <v>677</v>
      </c>
      <c r="BD45" t="s">
        <v>1544</v>
      </c>
      <c r="BE45" t="s">
        <v>817</v>
      </c>
      <c r="BF45" t="s">
        <v>1545</v>
      </c>
      <c r="BG45" t="s">
        <v>823</v>
      </c>
      <c r="BH45" t="s">
        <v>777</v>
      </c>
      <c r="BI45" t="s">
        <v>820</v>
      </c>
      <c r="BJ45" t="s">
        <v>821</v>
      </c>
      <c r="BK45" t="s">
        <v>778</v>
      </c>
      <c r="BL45" t="s">
        <v>1546</v>
      </c>
      <c r="BM45" t="s">
        <v>1547</v>
      </c>
      <c r="BN45" t="s">
        <v>1548</v>
      </c>
      <c r="BO45" t="s">
        <v>819</v>
      </c>
      <c r="BP45" t="s">
        <v>812</v>
      </c>
      <c r="BQ45" t="s">
        <v>784</v>
      </c>
      <c r="BR45" t="s">
        <v>785</v>
      </c>
      <c r="BS45" t="s">
        <v>778</v>
      </c>
      <c r="BT45" t="s">
        <v>786</v>
      </c>
      <c r="BU45" t="s">
        <v>669</v>
      </c>
      <c r="BV45" t="s">
        <v>813</v>
      </c>
      <c r="BW45" t="s">
        <v>1549</v>
      </c>
      <c r="BX45" t="s">
        <v>787</v>
      </c>
      <c r="BY45" t="s">
        <v>788</v>
      </c>
      <c r="BZ45" t="s">
        <v>789</v>
      </c>
      <c r="CA45" t="s">
        <v>521</v>
      </c>
    </row>
    <row r="46" spans="1:79">
      <c r="A46" s="50">
        <v>1979</v>
      </c>
      <c r="B46" s="50">
        <v>5.1233214463026604</v>
      </c>
      <c r="C46" s="50">
        <v>5.1233214463026604</v>
      </c>
      <c r="D46" s="50">
        <v>5.1233214463026604</v>
      </c>
      <c r="E46" s="50">
        <v>5.1233214463026604</v>
      </c>
      <c r="F46" s="50">
        <v>5.1233214463026604</v>
      </c>
      <c r="G46" s="50">
        <v>5.0080457374067997</v>
      </c>
      <c r="H46" s="50">
        <v>5.0080457374067997</v>
      </c>
      <c r="I46" s="50">
        <v>4.8908368628585697</v>
      </c>
      <c r="J46" s="50">
        <v>4.8908368628585697</v>
      </c>
      <c r="K46" s="50">
        <v>4.8977570330522697</v>
      </c>
      <c r="L46" s="50">
        <v>4.7227232634103897</v>
      </c>
      <c r="M46" s="50">
        <v>4.7227232634103897</v>
      </c>
      <c r="N46" s="50">
        <v>4.7227232634103897</v>
      </c>
      <c r="O46" s="50">
        <v>4.7227232634103897</v>
      </c>
      <c r="P46" s="50">
        <v>4.7227232634103897</v>
      </c>
      <c r="Q46" s="50">
        <v>4.6724806464378501</v>
      </c>
      <c r="R46" s="50">
        <v>4.6724806464378501</v>
      </c>
      <c r="S46" s="50">
        <v>4.6779344221765298</v>
      </c>
      <c r="T46" s="50">
        <v>4.6857010404055597</v>
      </c>
      <c r="U46" s="50">
        <v>4.6857010404055597</v>
      </c>
      <c r="V46" s="50">
        <v>4.6857010404055597</v>
      </c>
      <c r="W46" s="50">
        <v>4.6857010404055597</v>
      </c>
      <c r="X46" s="50">
        <v>4.6857010404055597</v>
      </c>
      <c r="Y46" s="50">
        <v>4.6857010404055597</v>
      </c>
      <c r="Z46" s="50">
        <v>4.6857010404055597</v>
      </c>
      <c r="AA46" s="50">
        <v>4.6857010404055597</v>
      </c>
      <c r="AB46" s="50">
        <v>4.6857010404055597</v>
      </c>
      <c r="AC46" s="50">
        <v>4.6857010404055597</v>
      </c>
      <c r="AD46" s="50">
        <v>4.6857010404055597</v>
      </c>
      <c r="AE46" s="50">
        <v>4.6857010404055597</v>
      </c>
      <c r="AF46" s="50">
        <v>4.6857010404055597</v>
      </c>
      <c r="AG46" s="50">
        <v>4.53487063732502</v>
      </c>
      <c r="AH46" s="50"/>
      <c r="AI46" s="50"/>
      <c r="AJ46" s="50"/>
      <c r="AK46" s="50"/>
      <c r="AL46" s="50"/>
      <c r="AM46" s="50"/>
      <c r="AN46" s="50"/>
      <c r="AO46">
        <v>4.4977326289136297</v>
      </c>
      <c r="AP46">
        <v>4.4977326289136297</v>
      </c>
      <c r="AQ46">
        <v>4.4977326289136297</v>
      </c>
      <c r="AR46">
        <v>4.5397011365269604</v>
      </c>
      <c r="AS46">
        <v>4.5397011365269604</v>
      </c>
      <c r="AT46">
        <v>4.5397011365269604</v>
      </c>
      <c r="AU46">
        <v>4.5397011365269604</v>
      </c>
      <c r="AV46">
        <v>4.5397011365269604</v>
      </c>
      <c r="AW46">
        <v>4.53487063732502</v>
      </c>
      <c r="AX46">
        <v>4.53487063732502</v>
      </c>
      <c r="AY46">
        <v>4.53487063732502</v>
      </c>
      <c r="AZ46">
        <v>4.53487063732502</v>
      </c>
      <c r="BA46">
        <v>4.53487063732502</v>
      </c>
      <c r="BB46">
        <v>4.5301467196075098</v>
      </c>
      <c r="BC46">
        <v>4.5301467196075098</v>
      </c>
      <c r="BD46">
        <v>4.5301467196075098</v>
      </c>
      <c r="BE46">
        <v>4.5301467196075098</v>
      </c>
      <c r="BF46">
        <v>4.5301467196075098</v>
      </c>
      <c r="BG46">
        <v>4.5301467196075098</v>
      </c>
      <c r="BH46">
        <v>4.5301467196075098</v>
      </c>
      <c r="BI46">
        <v>4.5301467196075098</v>
      </c>
      <c r="BJ46">
        <v>4.5301467196075098</v>
      </c>
      <c r="BK46">
        <v>4.5301467196075098</v>
      </c>
      <c r="BL46">
        <v>4.5301467196075098</v>
      </c>
      <c r="BM46">
        <v>4.5301467196075098</v>
      </c>
      <c r="BN46">
        <v>4.5301467196075098</v>
      </c>
      <c r="BO46">
        <v>4.5270977840867204</v>
      </c>
      <c r="BP46">
        <v>4.5488031176923798</v>
      </c>
      <c r="BQ46">
        <v>4.5488031176923798</v>
      </c>
      <c r="BR46">
        <v>4.5488031176923798</v>
      </c>
      <c r="BS46">
        <v>4.5488031176923798</v>
      </c>
      <c r="BT46">
        <v>4.5488031176923798</v>
      </c>
      <c r="BU46">
        <v>4.5843146026309203</v>
      </c>
      <c r="BV46">
        <v>4.6383890440753301</v>
      </c>
      <c r="BW46">
        <v>4.6383890440753301</v>
      </c>
      <c r="BX46">
        <v>4.63298214771301</v>
      </c>
      <c r="BY46">
        <v>4.63298214771301</v>
      </c>
      <c r="BZ46">
        <v>4.63298214771301</v>
      </c>
      <c r="CA46">
        <v>4.63298214771301</v>
      </c>
    </row>
    <row r="47" spans="1:79">
      <c r="A47" s="50">
        <f>A46+1</f>
        <v>1980</v>
      </c>
      <c r="B47" s="50">
        <v>4.8747324687460596</v>
      </c>
      <c r="C47" s="50">
        <v>4.8589948607712996</v>
      </c>
      <c r="D47" s="50">
        <v>4.8589948607712996</v>
      </c>
      <c r="E47" s="50">
        <v>4.8589948607712996</v>
      </c>
      <c r="F47" s="50">
        <v>4.8589948607712996</v>
      </c>
      <c r="G47" s="50">
        <v>4.8121396167197803</v>
      </c>
      <c r="H47" s="50">
        <v>4.8121396167197803</v>
      </c>
      <c r="I47" s="50">
        <v>4.7706373110421296</v>
      </c>
      <c r="J47" s="50">
        <v>4.7693746588255097</v>
      </c>
      <c r="K47" s="50">
        <v>4.7650510699581101</v>
      </c>
      <c r="L47" s="50">
        <v>4.6749100747471601</v>
      </c>
      <c r="M47" s="50">
        <v>4.6749100747471601</v>
      </c>
      <c r="N47" s="50">
        <v>4.6749100747471601</v>
      </c>
      <c r="O47" s="50">
        <v>4.6758245364930797</v>
      </c>
      <c r="P47" s="50">
        <v>4.6758245364930797</v>
      </c>
      <c r="Q47" s="50">
        <v>4.6383624120425004</v>
      </c>
      <c r="R47" s="50">
        <v>4.6383624120425004</v>
      </c>
      <c r="S47" s="50">
        <v>4.6308232589448801</v>
      </c>
      <c r="T47" s="50">
        <v>4.6328780466963604</v>
      </c>
      <c r="U47" s="50">
        <v>4.6328780466963604</v>
      </c>
      <c r="V47" s="50">
        <v>4.6328780466963604</v>
      </c>
      <c r="W47" s="50">
        <v>4.6328780466963604</v>
      </c>
      <c r="X47" s="50">
        <v>4.6309458724297397</v>
      </c>
      <c r="Y47" s="50">
        <v>4.6309458724297397</v>
      </c>
      <c r="Z47" s="50">
        <v>4.6309458724297397</v>
      </c>
      <c r="AA47" s="50">
        <v>4.6309458724297397</v>
      </c>
      <c r="AB47" s="50">
        <v>4.6309458724297397</v>
      </c>
      <c r="AC47" s="50">
        <v>4.6309458724297397</v>
      </c>
      <c r="AD47" s="50">
        <v>4.6309458724297397</v>
      </c>
      <c r="AE47" s="50">
        <v>4.6309458724297397</v>
      </c>
      <c r="AF47" s="50">
        <v>4.6309458724297397</v>
      </c>
      <c r="AG47" s="50">
        <v>4.5643786406314799</v>
      </c>
      <c r="AH47" s="50"/>
      <c r="AI47" s="50"/>
      <c r="AJ47" s="50"/>
      <c r="AK47" s="50"/>
      <c r="AL47" s="50"/>
      <c r="AM47" s="50"/>
      <c r="AN47" s="50"/>
      <c r="AO47">
        <v>4.5598617745271897</v>
      </c>
      <c r="AP47">
        <v>4.5598617745271897</v>
      </c>
      <c r="AQ47">
        <v>4.5579774781536599</v>
      </c>
      <c r="AR47">
        <v>4.57455365113894</v>
      </c>
      <c r="AS47">
        <v>4.57455365113894</v>
      </c>
      <c r="AT47">
        <v>4.57455365113894</v>
      </c>
      <c r="AU47">
        <v>4.57455365113894</v>
      </c>
      <c r="AV47">
        <v>4.57455365113894</v>
      </c>
      <c r="AW47">
        <v>4.5730679529777998</v>
      </c>
      <c r="AX47">
        <v>4.5643786406314799</v>
      </c>
      <c r="AY47">
        <v>4.5643786406314799</v>
      </c>
      <c r="AZ47">
        <v>4.5643786406314799</v>
      </c>
      <c r="BA47">
        <v>4.5643786406314799</v>
      </c>
      <c r="BB47">
        <v>4.5629436331969</v>
      </c>
      <c r="BC47">
        <v>4.5630733318290204</v>
      </c>
      <c r="BD47">
        <v>4.5630733318290204</v>
      </c>
      <c r="BE47">
        <v>4.5683033744734898</v>
      </c>
      <c r="BF47">
        <v>4.5683033744734898</v>
      </c>
      <c r="BG47">
        <v>4.5683033744734898</v>
      </c>
      <c r="BH47">
        <v>4.5683033744734898</v>
      </c>
      <c r="BI47">
        <v>4.5683033744734898</v>
      </c>
      <c r="BJ47">
        <v>4.5683033744734898</v>
      </c>
      <c r="BK47">
        <v>4.5675497628864798</v>
      </c>
      <c r="BL47">
        <v>4.5675497628864798</v>
      </c>
      <c r="BM47">
        <v>4.5675497628864798</v>
      </c>
      <c r="BN47">
        <v>4.5675497628864798</v>
      </c>
      <c r="BO47">
        <v>4.5681632554372698</v>
      </c>
      <c r="BP47">
        <v>4.58614635170514</v>
      </c>
      <c r="BQ47">
        <v>4.58614635170514</v>
      </c>
      <c r="BR47">
        <v>4.58614635170514</v>
      </c>
      <c r="BS47">
        <v>4.58614635170514</v>
      </c>
      <c r="BT47">
        <v>4.58614635170514</v>
      </c>
      <c r="BU47">
        <v>4.5944609917152901</v>
      </c>
      <c r="BV47">
        <v>4.6328559929221402</v>
      </c>
      <c r="BW47">
        <v>4.6263877333306098</v>
      </c>
      <c r="BX47">
        <v>4.6249541266977099</v>
      </c>
      <c r="BY47">
        <v>4.6249541266977099</v>
      </c>
      <c r="BZ47">
        <v>4.6249541266977099</v>
      </c>
      <c r="CA47">
        <v>4.6249541266977099</v>
      </c>
    </row>
    <row r="48" spans="1:79">
      <c r="A48" s="50">
        <f t="shared" ref="A48:A90" si="2">A47+1</f>
        <v>1981</v>
      </c>
      <c r="B48" s="50">
        <v>4.7555635015441604</v>
      </c>
      <c r="C48" s="50">
        <v>4.7460051309626996</v>
      </c>
      <c r="D48" s="50">
        <v>4.7460051309626996</v>
      </c>
      <c r="E48" s="50">
        <v>4.7460051309626996</v>
      </c>
      <c r="F48" s="50">
        <v>4.7460051309626996</v>
      </c>
      <c r="G48" s="50">
        <v>4.6528763212370396</v>
      </c>
      <c r="H48" s="50">
        <v>4.6528763212370396</v>
      </c>
      <c r="I48" s="50">
        <v>4.6185810675318004</v>
      </c>
      <c r="J48" s="50">
        <v>4.6128454857265497</v>
      </c>
      <c r="K48" s="50">
        <v>4.6154843130848704</v>
      </c>
      <c r="L48" s="50">
        <v>4.57728787478045</v>
      </c>
      <c r="M48" s="50">
        <v>4.57728787478045</v>
      </c>
      <c r="N48" s="50">
        <v>4.57728787478045</v>
      </c>
      <c r="O48" s="50">
        <v>4.5807205120216601</v>
      </c>
      <c r="P48" s="50">
        <v>4.5807205120216601</v>
      </c>
      <c r="Q48" s="50">
        <v>4.5780122900626496</v>
      </c>
      <c r="R48" s="50">
        <v>4.5780122900626496</v>
      </c>
      <c r="S48" s="50">
        <v>4.5639169068868801</v>
      </c>
      <c r="T48" s="50">
        <v>4.5640706558602098</v>
      </c>
      <c r="U48" s="50">
        <v>4.5640706558602098</v>
      </c>
      <c r="V48" s="50">
        <v>4.5640706558602098</v>
      </c>
      <c r="W48" s="50">
        <v>4.5640706558602098</v>
      </c>
      <c r="X48" s="50">
        <v>4.56223538432128</v>
      </c>
      <c r="Y48" s="50">
        <v>4.56223538432128</v>
      </c>
      <c r="Z48" s="50">
        <v>4.56223538432128</v>
      </c>
      <c r="AA48" s="50">
        <v>4.56223538432128</v>
      </c>
      <c r="AB48" s="50">
        <v>4.56223538432128</v>
      </c>
      <c r="AC48" s="50">
        <v>4.56223538432128</v>
      </c>
      <c r="AD48" s="50">
        <v>4.56223538432128</v>
      </c>
      <c r="AE48" s="50">
        <v>4.56223538432128</v>
      </c>
      <c r="AF48" s="50">
        <v>4.56223538432128</v>
      </c>
      <c r="AG48" s="50">
        <v>4.5276792093863696</v>
      </c>
      <c r="AH48" s="50"/>
      <c r="AI48" s="50"/>
      <c r="AJ48" s="50"/>
      <c r="AK48" s="50"/>
      <c r="AL48" s="50"/>
      <c r="AM48" s="50"/>
      <c r="AN48" s="50"/>
      <c r="AO48">
        <v>4.5214925576718503</v>
      </c>
      <c r="AP48">
        <v>4.5214925576718503</v>
      </c>
      <c r="AQ48">
        <v>4.52270356528512</v>
      </c>
      <c r="AR48">
        <v>4.5273533294365302</v>
      </c>
      <c r="AS48">
        <v>4.5273533294365302</v>
      </c>
      <c r="AT48">
        <v>4.5273533294365302</v>
      </c>
      <c r="AU48">
        <v>4.5266865422500899</v>
      </c>
      <c r="AV48">
        <v>4.5266865422500899</v>
      </c>
      <c r="AW48">
        <v>4.5318057951345398</v>
      </c>
      <c r="AX48">
        <v>4.5276792093863696</v>
      </c>
      <c r="AY48">
        <v>4.5276792093863696</v>
      </c>
      <c r="AZ48">
        <v>4.5276792093863696</v>
      </c>
      <c r="BA48">
        <v>4.5276792093863696</v>
      </c>
      <c r="BB48">
        <v>4.52884093575737</v>
      </c>
      <c r="BC48">
        <v>4.5289696765618803</v>
      </c>
      <c r="BD48">
        <v>4.5289696765618803</v>
      </c>
      <c r="BE48">
        <v>4.53057417148377</v>
      </c>
      <c r="BF48">
        <v>4.53057417148377</v>
      </c>
      <c r="BG48">
        <v>4.53057417148377</v>
      </c>
      <c r="BH48">
        <v>4.53057417148377</v>
      </c>
      <c r="BI48">
        <v>4.53057417148377</v>
      </c>
      <c r="BJ48">
        <v>4.53057417148377</v>
      </c>
      <c r="BK48">
        <v>4.5362875603309698</v>
      </c>
      <c r="BL48">
        <v>4.5362875603309698</v>
      </c>
      <c r="BM48">
        <v>4.5362875603309698</v>
      </c>
      <c r="BN48">
        <v>4.5362875603309698</v>
      </c>
      <c r="BO48">
        <v>4.5352060357958104</v>
      </c>
      <c r="BP48">
        <v>4.5498735969241499</v>
      </c>
      <c r="BQ48">
        <v>4.5498735969241499</v>
      </c>
      <c r="BR48">
        <v>4.5509739408649796</v>
      </c>
      <c r="BS48">
        <v>4.5509739408649796</v>
      </c>
      <c r="BT48">
        <v>4.5509739408649796</v>
      </c>
      <c r="BU48">
        <v>4.5546295134027996</v>
      </c>
      <c r="BV48">
        <v>4.5794787341533496</v>
      </c>
      <c r="BW48">
        <v>4.5708659104135503</v>
      </c>
      <c r="BX48">
        <v>4.5702305429191501</v>
      </c>
      <c r="BY48">
        <v>4.5702305429191501</v>
      </c>
      <c r="BZ48">
        <v>4.5702305429191501</v>
      </c>
      <c r="CA48">
        <v>4.5702305429191501</v>
      </c>
    </row>
    <row r="49" spans="1:79">
      <c r="A49" s="50">
        <f t="shared" si="2"/>
        <v>1982</v>
      </c>
      <c r="B49" s="50">
        <v>4.5803843421479202</v>
      </c>
      <c r="C49" s="50">
        <v>4.5663756516946998</v>
      </c>
      <c r="D49" s="50">
        <v>4.5663756516946998</v>
      </c>
      <c r="E49" s="50">
        <v>4.5663756516946998</v>
      </c>
      <c r="F49" s="50">
        <v>4.5663756516946998</v>
      </c>
      <c r="G49" s="50">
        <v>4.5024151797298897</v>
      </c>
      <c r="H49" s="50">
        <v>4.5030486945562496</v>
      </c>
      <c r="I49" s="50">
        <v>4.4606152801353902</v>
      </c>
      <c r="J49" s="50">
        <v>4.4580217227433696</v>
      </c>
      <c r="K49" s="50">
        <v>4.4636173152385599</v>
      </c>
      <c r="L49" s="50">
        <v>4.4334910863785204</v>
      </c>
      <c r="M49" s="50">
        <v>4.4334910863785204</v>
      </c>
      <c r="N49" s="50">
        <v>4.4334910863785204</v>
      </c>
      <c r="O49" s="50">
        <v>4.4390768217710104</v>
      </c>
      <c r="P49" s="50">
        <v>4.4390768217710104</v>
      </c>
      <c r="Q49" s="50">
        <v>4.4258170977278199</v>
      </c>
      <c r="R49" s="50">
        <v>4.4258170977278199</v>
      </c>
      <c r="S49" s="50">
        <v>4.4062334424699001</v>
      </c>
      <c r="T49" s="50">
        <v>4.40697881018954</v>
      </c>
      <c r="U49" s="50">
        <v>4.40697881018954</v>
      </c>
      <c r="V49" s="50">
        <v>4.40697881018954</v>
      </c>
      <c r="W49" s="50">
        <v>4.40697881018954</v>
      </c>
      <c r="X49" s="50">
        <v>4.4170219797835797</v>
      </c>
      <c r="Y49" s="50">
        <v>4.4170219797835797</v>
      </c>
      <c r="Z49" s="50">
        <v>4.4170219797835797</v>
      </c>
      <c r="AA49" s="50">
        <v>4.4170219797835797</v>
      </c>
      <c r="AB49" s="50">
        <v>4.4170219797835797</v>
      </c>
      <c r="AC49" s="50">
        <v>4.4170219797835797</v>
      </c>
      <c r="AD49" s="50">
        <v>4.4170219797835797</v>
      </c>
      <c r="AE49" s="50">
        <v>4.4170219797835797</v>
      </c>
      <c r="AF49" s="50">
        <v>4.4170219797835797</v>
      </c>
      <c r="AG49" s="50">
        <v>4.4148326254849897</v>
      </c>
      <c r="AH49" s="50"/>
      <c r="AI49" s="50"/>
      <c r="AJ49" s="50"/>
      <c r="AK49" s="50"/>
      <c r="AL49" s="50"/>
      <c r="AM49" s="50"/>
      <c r="AN49" s="50"/>
      <c r="AO49">
        <v>4.4029434476835299</v>
      </c>
      <c r="AP49">
        <v>4.4029434476835299</v>
      </c>
      <c r="AQ49">
        <v>4.4043885568369499</v>
      </c>
      <c r="AR49">
        <v>4.41746896129865</v>
      </c>
      <c r="AS49">
        <v>4.41746896129865</v>
      </c>
      <c r="AT49">
        <v>4.41746896129865</v>
      </c>
      <c r="AU49">
        <v>4.41715590719018</v>
      </c>
      <c r="AV49">
        <v>4.4168434831078098</v>
      </c>
      <c r="AW49">
        <v>4.4183412038863104</v>
      </c>
      <c r="AX49">
        <v>4.4148326254849897</v>
      </c>
      <c r="AY49">
        <v>4.4148326254849897</v>
      </c>
      <c r="AZ49">
        <v>4.4148326254849897</v>
      </c>
      <c r="BA49">
        <v>4.4148326254849897</v>
      </c>
      <c r="BB49">
        <v>4.4163940069145999</v>
      </c>
      <c r="BC49">
        <v>4.4166101185425903</v>
      </c>
      <c r="BD49">
        <v>4.4165354567052901</v>
      </c>
      <c r="BE49">
        <v>4.4165033352475103</v>
      </c>
      <c r="BF49">
        <v>4.4165033352475103</v>
      </c>
      <c r="BG49">
        <v>4.4165033352475103</v>
      </c>
      <c r="BH49">
        <v>4.4165033352475103</v>
      </c>
      <c r="BI49">
        <v>4.4165033352475103</v>
      </c>
      <c r="BJ49">
        <v>4.4165033352475103</v>
      </c>
      <c r="BK49">
        <v>4.4205844117211104</v>
      </c>
      <c r="BL49">
        <v>4.4205844117211104</v>
      </c>
      <c r="BM49">
        <v>4.4205844117211104</v>
      </c>
      <c r="BN49">
        <v>4.4205844117211104</v>
      </c>
      <c r="BO49">
        <v>4.4205848128483796</v>
      </c>
      <c r="BP49">
        <v>4.4305715963851897</v>
      </c>
      <c r="BQ49">
        <v>4.4305715963851897</v>
      </c>
      <c r="BR49">
        <v>4.4314290219409402</v>
      </c>
      <c r="BS49">
        <v>4.4314290219409402</v>
      </c>
      <c r="BT49">
        <v>4.4314290219409402</v>
      </c>
      <c r="BU49">
        <v>4.4313903933401502</v>
      </c>
      <c r="BV49">
        <v>4.4440444528300098</v>
      </c>
      <c r="BW49">
        <v>4.4404384833210404</v>
      </c>
      <c r="BX49">
        <v>4.4401439424458999</v>
      </c>
      <c r="BY49">
        <v>4.4401439424458999</v>
      </c>
      <c r="BZ49">
        <v>4.4401439424458999</v>
      </c>
      <c r="CA49">
        <v>4.4401439424458999</v>
      </c>
    </row>
    <row r="50" spans="1:79">
      <c r="A50" s="50">
        <f t="shared" si="2"/>
        <v>1983</v>
      </c>
      <c r="B50" s="50">
        <v>4.3467435011776701</v>
      </c>
      <c r="C50" s="50">
        <v>4.3423897200996597</v>
      </c>
      <c r="D50" s="50">
        <v>4.3423897200996597</v>
      </c>
      <c r="E50" s="50">
        <v>4.3423897200996597</v>
      </c>
      <c r="F50" s="50">
        <v>4.3417050207127499</v>
      </c>
      <c r="G50" s="50">
        <v>4.2620015843449304</v>
      </c>
      <c r="H50" s="50">
        <v>4.2676716842248403</v>
      </c>
      <c r="I50" s="50">
        <v>4.2482397130088803</v>
      </c>
      <c r="J50" s="50">
        <v>4.2470357046441496</v>
      </c>
      <c r="K50" s="50">
        <v>4.2546342707749103</v>
      </c>
      <c r="L50" s="50">
        <v>4.2838058558015</v>
      </c>
      <c r="M50" s="50">
        <v>4.2838058558015</v>
      </c>
      <c r="N50" s="50">
        <v>4.2838058558015</v>
      </c>
      <c r="O50" s="50">
        <v>4.2875895926970102</v>
      </c>
      <c r="P50" s="50">
        <v>4.2875895926970102</v>
      </c>
      <c r="Q50" s="50">
        <v>4.2657050421873404</v>
      </c>
      <c r="R50" s="50">
        <v>4.2657050421873404</v>
      </c>
      <c r="S50" s="50">
        <v>4.2593157564822803</v>
      </c>
      <c r="T50" s="50">
        <v>4.2600753837634704</v>
      </c>
      <c r="U50" s="50">
        <v>4.2600753837634704</v>
      </c>
      <c r="V50" s="50">
        <v>4.2600753837634704</v>
      </c>
      <c r="W50" s="50">
        <v>4.2600753837634704</v>
      </c>
      <c r="X50" s="50">
        <v>4.2705924200999803</v>
      </c>
      <c r="Y50" s="50">
        <v>4.2708859921693199</v>
      </c>
      <c r="Z50" s="50">
        <v>4.2708859921693199</v>
      </c>
      <c r="AA50" s="50">
        <v>4.2708859921693199</v>
      </c>
      <c r="AB50" s="50">
        <v>4.2708859921693199</v>
      </c>
      <c r="AC50" s="50">
        <v>4.2708859921693199</v>
      </c>
      <c r="AD50" s="50">
        <v>4.2708859921693199</v>
      </c>
      <c r="AE50" s="50">
        <v>4.2708859921693199</v>
      </c>
      <c r="AF50" s="50">
        <v>4.2708859921693199</v>
      </c>
      <c r="AG50" s="50">
        <v>4.2668038358984797</v>
      </c>
      <c r="AH50" s="50"/>
      <c r="AI50" s="50"/>
      <c r="AJ50" s="50"/>
      <c r="AK50" s="50"/>
      <c r="AL50" s="50"/>
      <c r="AM50" s="50"/>
      <c r="AN50" s="50"/>
      <c r="AO50">
        <v>4.2580400006360799</v>
      </c>
      <c r="AP50">
        <v>4.2580400006360799</v>
      </c>
      <c r="AQ50">
        <v>4.2576016166635702</v>
      </c>
      <c r="AR50">
        <v>4.2671679639389897</v>
      </c>
      <c r="AS50">
        <v>4.2671679639389897</v>
      </c>
      <c r="AT50">
        <v>4.2671679639389897</v>
      </c>
      <c r="AU50">
        <v>4.2667941634590898</v>
      </c>
      <c r="AV50">
        <v>4.2654294983693202</v>
      </c>
      <c r="AW50">
        <v>4.2673113585751903</v>
      </c>
      <c r="AX50">
        <v>4.2668038358984797</v>
      </c>
      <c r="AY50">
        <v>4.26657378707554</v>
      </c>
      <c r="AZ50">
        <v>4.2663440155921597</v>
      </c>
      <c r="BA50">
        <v>4.2663440155921597</v>
      </c>
      <c r="BB50">
        <v>4.2675756939432103</v>
      </c>
      <c r="BC50">
        <v>4.2678535768333496</v>
      </c>
      <c r="BD50">
        <v>4.2644148631662704</v>
      </c>
      <c r="BE50">
        <v>4.2639911471945497</v>
      </c>
      <c r="BF50">
        <v>4.2639911471945497</v>
      </c>
      <c r="BG50">
        <v>4.2639911471945497</v>
      </c>
      <c r="BH50">
        <v>4.2639911471945497</v>
      </c>
      <c r="BI50">
        <v>4.2639911471945497</v>
      </c>
      <c r="BJ50">
        <v>4.2639911471945497</v>
      </c>
      <c r="BK50">
        <v>4.2669400213692201</v>
      </c>
      <c r="BL50">
        <v>4.2669400213692201</v>
      </c>
      <c r="BM50">
        <v>4.2669400213692201</v>
      </c>
      <c r="BN50">
        <v>4.2669400213692201</v>
      </c>
      <c r="BO50">
        <v>4.2625216405395197</v>
      </c>
      <c r="BP50">
        <v>4.2743950845433503</v>
      </c>
      <c r="BQ50">
        <v>4.2739259632265902</v>
      </c>
      <c r="BR50">
        <v>4.2746707104216304</v>
      </c>
      <c r="BS50">
        <v>4.2746707104216304</v>
      </c>
      <c r="BT50">
        <v>4.2746707104216304</v>
      </c>
      <c r="BU50">
        <v>4.2720945646659603</v>
      </c>
      <c r="BV50">
        <v>4.2891209014734804</v>
      </c>
      <c r="BW50">
        <v>4.2842212766385401</v>
      </c>
      <c r="BX50">
        <v>4.2847204030698602</v>
      </c>
      <c r="BY50">
        <v>4.2847204030698602</v>
      </c>
      <c r="BZ50">
        <v>4.2847204030698602</v>
      </c>
      <c r="CA50">
        <v>4.2847204030698602</v>
      </c>
    </row>
    <row r="51" spans="1:79">
      <c r="A51" s="50">
        <f t="shared" si="2"/>
        <v>1984</v>
      </c>
      <c r="B51" s="50">
        <v>4.2085355363927297</v>
      </c>
      <c r="C51" s="50">
        <v>4.2029901237619898</v>
      </c>
      <c r="D51" s="50">
        <v>4.2029901237619898</v>
      </c>
      <c r="E51" s="50">
        <v>4.2029901237619898</v>
      </c>
      <c r="F51" s="50">
        <v>4.20262856576326</v>
      </c>
      <c r="G51" s="50">
        <v>4.13186172735168</v>
      </c>
      <c r="H51" s="50">
        <v>4.1370116326136097</v>
      </c>
      <c r="I51" s="50">
        <v>4.1339507394573598</v>
      </c>
      <c r="J51" s="50">
        <v>4.1325522598254301</v>
      </c>
      <c r="K51" s="50">
        <v>4.1427173324183499</v>
      </c>
      <c r="L51" s="50">
        <v>4.1796219112207096</v>
      </c>
      <c r="M51" s="50">
        <v>4.1794061719303004</v>
      </c>
      <c r="N51" s="50">
        <v>4.1794061719303004</v>
      </c>
      <c r="O51" s="50">
        <v>4.1774468980525903</v>
      </c>
      <c r="P51" s="50">
        <v>4.1774468980525903</v>
      </c>
      <c r="Q51" s="50">
        <v>4.1586009644364097</v>
      </c>
      <c r="R51" s="50">
        <v>4.1586009644364097</v>
      </c>
      <c r="S51" s="50">
        <v>4.1530332291229799</v>
      </c>
      <c r="T51" s="50">
        <v>4.15499902143151</v>
      </c>
      <c r="U51" s="50">
        <v>4.15499902143151</v>
      </c>
      <c r="V51" s="50">
        <v>4.1553136955589904</v>
      </c>
      <c r="W51" s="50">
        <v>4.1553136955589904</v>
      </c>
      <c r="X51" s="50">
        <v>4.1621450268863303</v>
      </c>
      <c r="Y51" s="50">
        <v>4.1624484606445096</v>
      </c>
      <c r="Z51" s="50">
        <v>4.1624484606445096</v>
      </c>
      <c r="AA51" s="50">
        <v>4.1624484606445096</v>
      </c>
      <c r="AB51" s="50">
        <v>4.1624484606445096</v>
      </c>
      <c r="AC51" s="50">
        <v>4.1624484606445096</v>
      </c>
      <c r="AD51" s="50">
        <v>4.1624484606445096</v>
      </c>
      <c r="AE51" s="50">
        <v>4.1624484606445096</v>
      </c>
      <c r="AF51" s="50">
        <v>4.1624484606445096</v>
      </c>
      <c r="AG51" s="50">
        <v>4.1563234524452701</v>
      </c>
      <c r="AH51" s="50"/>
      <c r="AI51" s="50"/>
      <c r="AJ51" s="50"/>
      <c r="AK51" s="50"/>
      <c r="AL51" s="50"/>
      <c r="AM51" s="50"/>
      <c r="AN51" s="50"/>
      <c r="AO51">
        <v>4.1547541267937298</v>
      </c>
      <c r="AP51">
        <v>4.1547541267937298</v>
      </c>
      <c r="AQ51">
        <v>4.1503339707102196</v>
      </c>
      <c r="AR51">
        <v>4.1592261760658502</v>
      </c>
      <c r="AS51">
        <v>4.1592261760658502</v>
      </c>
      <c r="AT51">
        <v>4.1592261760658502</v>
      </c>
      <c r="AU51">
        <v>4.1590331361014901</v>
      </c>
      <c r="AV51">
        <v>4.1581640476729698</v>
      </c>
      <c r="AW51">
        <v>4.1601117297893602</v>
      </c>
      <c r="AX51">
        <v>4.1563234524452701</v>
      </c>
      <c r="AY51">
        <v>4.1561949209485798</v>
      </c>
      <c r="AZ51">
        <v>4.1560665113454096</v>
      </c>
      <c r="BA51">
        <v>4.1560665113454096</v>
      </c>
      <c r="BB51">
        <v>4.1573668761132003</v>
      </c>
      <c r="BC51">
        <v>4.15765734521597</v>
      </c>
      <c r="BD51">
        <v>4.1551444033367</v>
      </c>
      <c r="BE51">
        <v>4.1555507369009899</v>
      </c>
      <c r="BF51">
        <v>4.1555507369009899</v>
      </c>
      <c r="BG51">
        <v>4.1555507369009899</v>
      </c>
      <c r="BH51">
        <v>4.1555507369009899</v>
      </c>
      <c r="BI51">
        <v>4.1555507369009899</v>
      </c>
      <c r="BJ51">
        <v>4.1555507369009899</v>
      </c>
      <c r="BK51">
        <v>4.1582983353538001</v>
      </c>
      <c r="BL51">
        <v>4.1582983353538001</v>
      </c>
      <c r="BM51">
        <v>4.1582983353538001</v>
      </c>
      <c r="BN51">
        <v>4.1582983353538001</v>
      </c>
      <c r="BO51">
        <v>4.1506092848302201</v>
      </c>
      <c r="BP51">
        <v>4.1639068843941098</v>
      </c>
      <c r="BQ51">
        <v>4.1636619928194198</v>
      </c>
      <c r="BR51">
        <v>4.1643207490663601</v>
      </c>
      <c r="BS51">
        <v>4.1643207490663601</v>
      </c>
      <c r="BT51">
        <v>4.1643207490663601</v>
      </c>
      <c r="BU51">
        <v>4.1595026452725197</v>
      </c>
      <c r="BV51">
        <v>4.1732504286092</v>
      </c>
      <c r="BW51">
        <v>4.16878578194226</v>
      </c>
      <c r="BX51">
        <v>4.1681684979594404</v>
      </c>
      <c r="BY51">
        <v>4.1681684979594404</v>
      </c>
      <c r="BZ51">
        <v>4.1681684979594404</v>
      </c>
      <c r="CA51">
        <v>4.1681684979594404</v>
      </c>
    </row>
    <row r="52" spans="1:79">
      <c r="A52" s="50">
        <f t="shared" si="2"/>
        <v>1985</v>
      </c>
      <c r="B52" s="50">
        <v>4.0579217235430898</v>
      </c>
      <c r="C52" s="50">
        <v>4.0513191228819103</v>
      </c>
      <c r="D52" s="50">
        <v>4.0513191228819103</v>
      </c>
      <c r="E52" s="50">
        <v>4.0513191228819103</v>
      </c>
      <c r="F52" s="50">
        <v>4.0511757709077996</v>
      </c>
      <c r="G52" s="50">
        <v>3.9735284575030501</v>
      </c>
      <c r="H52" s="50">
        <v>3.9784797501207199</v>
      </c>
      <c r="I52" s="50">
        <v>3.98005132381715</v>
      </c>
      <c r="J52" s="50">
        <v>3.97971328399897</v>
      </c>
      <c r="K52" s="50">
        <v>3.9917010477831898</v>
      </c>
      <c r="L52" s="50">
        <v>4.0307523451202796</v>
      </c>
      <c r="M52" s="50">
        <v>4.0306395696879003</v>
      </c>
      <c r="N52" s="50">
        <v>4.0306395696879003</v>
      </c>
      <c r="O52" s="50">
        <v>4.03267072042875</v>
      </c>
      <c r="P52" s="50">
        <v>4.03267072042875</v>
      </c>
      <c r="Q52" s="50">
        <v>4.0220565918561597</v>
      </c>
      <c r="R52" s="50">
        <v>4.0220565918561597</v>
      </c>
      <c r="S52" s="50">
        <v>4.0149531476476801</v>
      </c>
      <c r="T52" s="50">
        <v>4.0174930607959096</v>
      </c>
      <c r="U52" s="50">
        <v>4.0174930607959096</v>
      </c>
      <c r="V52" s="50">
        <v>4.01781791449155</v>
      </c>
      <c r="W52" s="50">
        <v>4.01781791449155</v>
      </c>
      <c r="X52" s="50">
        <v>4.02444553010492</v>
      </c>
      <c r="Y52" s="50">
        <v>4.0247602601080503</v>
      </c>
      <c r="Z52" s="50">
        <v>4.0247602601080503</v>
      </c>
      <c r="AA52" s="50">
        <v>4.0247602601080503</v>
      </c>
      <c r="AB52" s="50">
        <v>4.0247602601080503</v>
      </c>
      <c r="AC52" s="50">
        <v>4.0247602601080503</v>
      </c>
      <c r="AD52" s="50">
        <v>4.0247602601080503</v>
      </c>
      <c r="AE52" s="50">
        <v>4.0247602601080503</v>
      </c>
      <c r="AF52" s="50">
        <v>4.0247602601080503</v>
      </c>
      <c r="AG52" s="50">
        <v>4.0143274799588502</v>
      </c>
      <c r="AH52" s="50"/>
      <c r="AI52" s="50"/>
      <c r="AJ52" s="50"/>
      <c r="AK52" s="50"/>
      <c r="AL52" s="50"/>
      <c r="AM52" s="50"/>
      <c r="AN52" s="50"/>
      <c r="AO52">
        <v>4.0017560135311001</v>
      </c>
      <c r="AP52">
        <v>4.0017560135311001</v>
      </c>
      <c r="AQ52">
        <v>4.0006223574010802</v>
      </c>
      <c r="AR52">
        <v>4.0154757259816396</v>
      </c>
      <c r="AS52">
        <v>4.0154757259816396</v>
      </c>
      <c r="AT52">
        <v>4.0154757259816396</v>
      </c>
      <c r="AU52">
        <v>4.0157463212313704</v>
      </c>
      <c r="AV52">
        <v>4.0152678145189</v>
      </c>
      <c r="AW52">
        <v>4.0172844881804401</v>
      </c>
      <c r="AX52">
        <v>4.0143274799588502</v>
      </c>
      <c r="AY52">
        <v>4.0142781313866402</v>
      </c>
      <c r="AZ52">
        <v>4.0132418566285804</v>
      </c>
      <c r="BA52">
        <v>4.0132418566285804</v>
      </c>
      <c r="BB52">
        <v>4.0156007630975097</v>
      </c>
      <c r="BC52">
        <v>4.0174483839254904</v>
      </c>
      <c r="BD52">
        <v>4.0136577454466398</v>
      </c>
      <c r="BE52">
        <v>4.0131342860177002</v>
      </c>
      <c r="BF52">
        <v>4.0131342860177002</v>
      </c>
      <c r="BG52">
        <v>4.0131342860177002</v>
      </c>
      <c r="BH52">
        <v>4.0131342860177002</v>
      </c>
      <c r="BI52">
        <v>4.0131342860177002</v>
      </c>
      <c r="BJ52">
        <v>4.0131342860177002</v>
      </c>
      <c r="BK52">
        <v>4.0157730032837202</v>
      </c>
      <c r="BL52">
        <v>4.0157730032837202</v>
      </c>
      <c r="BM52">
        <v>4.0157730032837202</v>
      </c>
      <c r="BN52">
        <v>4.0157730032837202</v>
      </c>
      <c r="BO52">
        <v>4.00629436682219</v>
      </c>
      <c r="BP52">
        <v>4.0224611057686097</v>
      </c>
      <c r="BQ52">
        <v>4.02238947641741</v>
      </c>
      <c r="BR52">
        <v>4.0229105993498004</v>
      </c>
      <c r="BS52">
        <v>4.0229105993498004</v>
      </c>
      <c r="BT52">
        <v>4.0229105993498004</v>
      </c>
      <c r="BU52">
        <v>4.0189358065556204</v>
      </c>
      <c r="BV52">
        <v>4.0321579172761401</v>
      </c>
      <c r="BW52">
        <v>4.0237771978991796</v>
      </c>
      <c r="BX52">
        <v>4.0223084447760904</v>
      </c>
      <c r="BY52">
        <v>4.0223084447760904</v>
      </c>
      <c r="BZ52">
        <v>4.0223084447760904</v>
      </c>
      <c r="CA52">
        <v>4.0223084447760904</v>
      </c>
    </row>
    <row r="53" spans="1:79">
      <c r="A53" s="50">
        <f t="shared" si="2"/>
        <v>1986</v>
      </c>
      <c r="B53" s="50">
        <v>3.91785529120139</v>
      </c>
      <c r="C53" s="50">
        <v>3.8985982329568598</v>
      </c>
      <c r="D53" s="50">
        <v>3.8985982329568598</v>
      </c>
      <c r="E53" s="50">
        <v>3.8985982329568598</v>
      </c>
      <c r="F53" s="50">
        <v>3.89858890695435</v>
      </c>
      <c r="G53" s="50">
        <v>3.8280752356257302</v>
      </c>
      <c r="H53" s="50">
        <v>3.8321955524568199</v>
      </c>
      <c r="I53" s="50">
        <v>3.8368828353775699</v>
      </c>
      <c r="J53" s="50">
        <v>3.83750168487291</v>
      </c>
      <c r="K53" s="50">
        <v>3.8514529923791798</v>
      </c>
      <c r="L53" s="50">
        <v>3.9038529747196198</v>
      </c>
      <c r="M53" s="50">
        <v>3.9037992620401001</v>
      </c>
      <c r="N53" s="50">
        <v>3.9037992620401001</v>
      </c>
      <c r="O53" s="50">
        <v>3.9078133027692301</v>
      </c>
      <c r="P53" s="50">
        <v>3.9078133027692301</v>
      </c>
      <c r="Q53" s="50">
        <v>3.8921553164104599</v>
      </c>
      <c r="R53" s="50">
        <v>3.8921553164104599</v>
      </c>
      <c r="S53" s="50">
        <v>3.8896337333138402</v>
      </c>
      <c r="T53" s="50">
        <v>3.8931063342336398</v>
      </c>
      <c r="U53" s="50">
        <v>3.8931063342336398</v>
      </c>
      <c r="V53" s="50">
        <v>3.8934323598968601</v>
      </c>
      <c r="W53" s="50">
        <v>3.8934323598968601</v>
      </c>
      <c r="X53" s="50">
        <v>3.9017724310256598</v>
      </c>
      <c r="Y53" s="50">
        <v>3.90208895296814</v>
      </c>
      <c r="Z53" s="50">
        <v>3.90208895296814</v>
      </c>
      <c r="AA53" s="50">
        <v>3.90208895296814</v>
      </c>
      <c r="AB53" s="50">
        <v>3.90208895296814</v>
      </c>
      <c r="AC53" s="50">
        <v>3.90208895296814</v>
      </c>
      <c r="AD53" s="50">
        <v>3.90208895296814</v>
      </c>
      <c r="AE53" s="50">
        <v>3.90208895296814</v>
      </c>
      <c r="AF53" s="50">
        <v>3.90208895296814</v>
      </c>
      <c r="AG53" s="50">
        <v>3.9016436701333101</v>
      </c>
      <c r="AH53" s="50"/>
      <c r="AI53" s="50"/>
      <c r="AJ53" s="50"/>
      <c r="AK53" s="50"/>
      <c r="AL53" s="50"/>
      <c r="AM53" s="50"/>
      <c r="AN53" s="50"/>
      <c r="AO53">
        <v>3.8854261938561598</v>
      </c>
      <c r="AP53">
        <v>3.8854261938561598</v>
      </c>
      <c r="AQ53">
        <v>3.8856734862516098</v>
      </c>
      <c r="AR53">
        <v>3.9024085041884602</v>
      </c>
      <c r="AS53">
        <v>3.9024085041884602</v>
      </c>
      <c r="AT53">
        <v>3.9024085041884602</v>
      </c>
      <c r="AU53">
        <v>3.9014976999631901</v>
      </c>
      <c r="AV53">
        <v>3.9012438291333602</v>
      </c>
      <c r="AW53">
        <v>3.90331388740828</v>
      </c>
      <c r="AX53">
        <v>3.9016436701333101</v>
      </c>
      <c r="AY53">
        <v>3.90163842079849</v>
      </c>
      <c r="AZ53">
        <v>3.9010700878400102</v>
      </c>
      <c r="BA53">
        <v>3.9010700878400102</v>
      </c>
      <c r="BB53">
        <v>3.90348740645618</v>
      </c>
      <c r="BC53">
        <v>3.9046973858227898</v>
      </c>
      <c r="BD53">
        <v>3.9011975868960498</v>
      </c>
      <c r="BE53">
        <v>3.8994193532537098</v>
      </c>
      <c r="BF53">
        <v>3.8994193532537098</v>
      </c>
      <c r="BG53">
        <v>3.8994193532537098</v>
      </c>
      <c r="BH53">
        <v>3.8994193532537098</v>
      </c>
      <c r="BI53">
        <v>3.8994193532537098</v>
      </c>
      <c r="BJ53">
        <v>3.8994193532537098</v>
      </c>
      <c r="BK53">
        <v>3.9005724393979802</v>
      </c>
      <c r="BL53">
        <v>3.9005724393979802</v>
      </c>
      <c r="BM53">
        <v>3.9005724393979802</v>
      </c>
      <c r="BN53">
        <v>3.9005724393979802</v>
      </c>
      <c r="BO53">
        <v>3.8921655133881399</v>
      </c>
      <c r="BP53">
        <v>3.9056956776628202</v>
      </c>
      <c r="BQ53">
        <v>3.9056795517621801</v>
      </c>
      <c r="BR53">
        <v>3.90510304294973</v>
      </c>
      <c r="BS53">
        <v>3.90510304294973</v>
      </c>
      <c r="BT53">
        <v>3.90510304294973</v>
      </c>
      <c r="BU53">
        <v>3.90192868908616</v>
      </c>
      <c r="BV53">
        <v>3.9174133583019501</v>
      </c>
      <c r="BW53">
        <v>3.9066648378511002</v>
      </c>
      <c r="BX53">
        <v>3.9035734405712299</v>
      </c>
      <c r="BY53">
        <v>3.9035734405712299</v>
      </c>
      <c r="BZ53">
        <v>3.9035734405712299</v>
      </c>
      <c r="CA53">
        <v>3.9035734405712299</v>
      </c>
    </row>
    <row r="54" spans="1:79">
      <c r="A54" s="50">
        <f t="shared" si="2"/>
        <v>1987</v>
      </c>
      <c r="B54" s="50">
        <v>3.8196728161508702</v>
      </c>
      <c r="C54" s="50">
        <v>3.7948491087216301</v>
      </c>
      <c r="D54" s="50">
        <v>3.7948491087216301</v>
      </c>
      <c r="E54" s="50">
        <v>3.7948491087216301</v>
      </c>
      <c r="F54" s="50">
        <v>3.7949032371440299</v>
      </c>
      <c r="G54" s="50">
        <v>3.74946419609934</v>
      </c>
      <c r="H54" s="50">
        <v>3.7563547810366602</v>
      </c>
      <c r="I54" s="50">
        <v>3.7638821095967701</v>
      </c>
      <c r="J54" s="50">
        <v>3.7642469104963201</v>
      </c>
      <c r="K54" s="50">
        <v>3.7779357944567802</v>
      </c>
      <c r="L54" s="50">
        <v>3.82621125459</v>
      </c>
      <c r="M54" s="50">
        <v>3.8261858761484899</v>
      </c>
      <c r="N54" s="50">
        <v>3.8261858761484899</v>
      </c>
      <c r="O54" s="50">
        <v>3.8308586826202</v>
      </c>
      <c r="P54" s="50">
        <v>3.8308586826202</v>
      </c>
      <c r="Q54" s="50">
        <v>3.8103693778931702</v>
      </c>
      <c r="R54" s="50">
        <v>3.8103693778931702</v>
      </c>
      <c r="S54" s="50">
        <v>3.8015908646046799</v>
      </c>
      <c r="T54" s="50">
        <v>3.8046902680159098</v>
      </c>
      <c r="U54" s="50">
        <v>3.8046902680159098</v>
      </c>
      <c r="V54" s="50">
        <v>3.8041100443685099</v>
      </c>
      <c r="W54" s="50">
        <v>3.8041100443685099</v>
      </c>
      <c r="X54" s="50">
        <v>3.8142249090585199</v>
      </c>
      <c r="Y54" s="50">
        <v>3.81452872726351</v>
      </c>
      <c r="Z54" s="50">
        <v>3.81452872726351</v>
      </c>
      <c r="AA54" s="50">
        <v>3.81452872726351</v>
      </c>
      <c r="AB54" s="50">
        <v>3.81452872726351</v>
      </c>
      <c r="AC54" s="50">
        <v>3.81452872726351</v>
      </c>
      <c r="AD54" s="50">
        <v>3.81452872726351</v>
      </c>
      <c r="AE54" s="50">
        <v>3.81452872726351</v>
      </c>
      <c r="AF54" s="50">
        <v>3.81452872726351</v>
      </c>
      <c r="AG54" s="50">
        <v>3.8118182365353799</v>
      </c>
      <c r="AH54" s="50"/>
      <c r="AI54" s="50"/>
      <c r="AJ54" s="50"/>
      <c r="AK54" s="50"/>
      <c r="AL54" s="50"/>
      <c r="AM54" s="50"/>
      <c r="AN54" s="50"/>
      <c r="AO54">
        <v>3.7927085167087302</v>
      </c>
      <c r="AP54">
        <v>3.7927085167087302</v>
      </c>
      <c r="AQ54">
        <v>3.7937124421348498</v>
      </c>
      <c r="AR54">
        <v>3.8125950958546801</v>
      </c>
      <c r="AS54">
        <v>3.8125950958546801</v>
      </c>
      <c r="AT54">
        <v>3.8125950958546801</v>
      </c>
      <c r="AU54">
        <v>3.81203519660659</v>
      </c>
      <c r="AV54">
        <v>3.8119182135510301</v>
      </c>
      <c r="AW54">
        <v>3.81342645900554</v>
      </c>
      <c r="AX54">
        <v>3.8118182365353799</v>
      </c>
      <c r="AY54">
        <v>3.81184107122108</v>
      </c>
      <c r="AZ54">
        <v>3.81146939179663</v>
      </c>
      <c r="BA54">
        <v>3.81146939179663</v>
      </c>
      <c r="BB54">
        <v>3.8118876837860598</v>
      </c>
      <c r="BC54">
        <v>3.8130911416029201</v>
      </c>
      <c r="BD54">
        <v>3.8102926856290602</v>
      </c>
      <c r="BE54">
        <v>3.8070706982405098</v>
      </c>
      <c r="BF54">
        <v>3.8070706982405098</v>
      </c>
      <c r="BG54">
        <v>3.8070706982405098</v>
      </c>
      <c r="BH54">
        <v>3.8070706982405098</v>
      </c>
      <c r="BI54">
        <v>3.8070706982405098</v>
      </c>
      <c r="BJ54">
        <v>3.8070706982405098</v>
      </c>
      <c r="BK54">
        <v>3.8078466754723301</v>
      </c>
      <c r="BL54">
        <v>3.8078466754723301</v>
      </c>
      <c r="BM54">
        <v>3.8078466754723301</v>
      </c>
      <c r="BN54">
        <v>3.8078466754723301</v>
      </c>
      <c r="BO54">
        <v>3.7993276383700598</v>
      </c>
      <c r="BP54">
        <v>3.8120183128964702</v>
      </c>
      <c r="BQ54">
        <v>3.81192026460202</v>
      </c>
      <c r="BR54">
        <v>3.8112638114132902</v>
      </c>
      <c r="BS54">
        <v>3.8112638114132902</v>
      </c>
      <c r="BT54">
        <v>3.8112638114132902</v>
      </c>
      <c r="BU54">
        <v>3.8088450036683401</v>
      </c>
      <c r="BV54">
        <v>3.8226403599660199</v>
      </c>
      <c r="BW54">
        <v>3.8121248305903301</v>
      </c>
      <c r="BX54">
        <v>3.8092330166995301</v>
      </c>
      <c r="BY54">
        <v>3.8092330166995301</v>
      </c>
      <c r="BZ54">
        <v>3.8092330166995301</v>
      </c>
      <c r="CA54">
        <v>3.8092330166995301</v>
      </c>
    </row>
    <row r="55" spans="1:79">
      <c r="A55" s="50">
        <f t="shared" si="2"/>
        <v>1988</v>
      </c>
      <c r="B55" s="50">
        <v>3.7094041030371399</v>
      </c>
      <c r="C55" s="50">
        <v>3.68911343647861</v>
      </c>
      <c r="D55" s="50">
        <v>3.68911343647861</v>
      </c>
      <c r="E55" s="50">
        <v>3.68911343647861</v>
      </c>
      <c r="F55" s="50">
        <v>3.68921334464887</v>
      </c>
      <c r="G55" s="50">
        <v>3.6529968091631502</v>
      </c>
      <c r="H55" s="50">
        <v>3.6602921360355198</v>
      </c>
      <c r="I55" s="50">
        <v>3.6660109929204698</v>
      </c>
      <c r="J55" s="50">
        <v>3.6664355555649899</v>
      </c>
      <c r="K55" s="50">
        <v>3.6746489975910599</v>
      </c>
      <c r="L55" s="50">
        <v>3.7295879341622502</v>
      </c>
      <c r="M55" s="50">
        <v>3.7290645806182701</v>
      </c>
      <c r="N55" s="50">
        <v>3.7290645806182701</v>
      </c>
      <c r="O55" s="50">
        <v>3.7342629123876701</v>
      </c>
      <c r="P55" s="50">
        <v>3.7342629123876701</v>
      </c>
      <c r="Q55" s="50">
        <v>3.7165302001904799</v>
      </c>
      <c r="R55" s="50">
        <v>3.7165302001904799</v>
      </c>
      <c r="S55" s="50">
        <v>3.7057756687115999</v>
      </c>
      <c r="T55" s="50">
        <v>3.7091738036988202</v>
      </c>
      <c r="U55" s="50">
        <v>3.7091738036988202</v>
      </c>
      <c r="V55" s="50">
        <v>3.70875441892818</v>
      </c>
      <c r="W55" s="50">
        <v>3.70875441892818</v>
      </c>
      <c r="X55" s="50">
        <v>3.71921313268447</v>
      </c>
      <c r="Y55" s="50">
        <v>3.7195038964335398</v>
      </c>
      <c r="Z55" s="50">
        <v>3.7195038964335398</v>
      </c>
      <c r="AA55" s="50">
        <v>3.7195038964335398</v>
      </c>
      <c r="AB55" s="50">
        <v>3.7195038964335398</v>
      </c>
      <c r="AC55" s="50">
        <v>3.7195038964335398</v>
      </c>
      <c r="AD55" s="50">
        <v>3.7195038964335398</v>
      </c>
      <c r="AE55" s="50">
        <v>3.7195038964335398</v>
      </c>
      <c r="AF55" s="50">
        <v>3.7195038964335398</v>
      </c>
      <c r="AG55" s="50">
        <v>3.7305989626453999</v>
      </c>
      <c r="AH55" s="50"/>
      <c r="AI55" s="50"/>
      <c r="AJ55" s="50"/>
      <c r="AK55" s="50"/>
      <c r="AL55" s="50"/>
      <c r="AM55" s="50"/>
      <c r="AN55" s="50"/>
      <c r="AO55">
        <v>3.71515714038788</v>
      </c>
      <c r="AP55">
        <v>3.71515714038788</v>
      </c>
      <c r="AQ55">
        <v>3.71581696395867</v>
      </c>
      <c r="AR55">
        <v>3.7332742424127501</v>
      </c>
      <c r="AS55">
        <v>3.7332742424127501</v>
      </c>
      <c r="AT55">
        <v>3.7332742424127501</v>
      </c>
      <c r="AU55">
        <v>3.7327413768856301</v>
      </c>
      <c r="AV55">
        <v>3.7327163966171799</v>
      </c>
      <c r="AW55">
        <v>3.7343477571950201</v>
      </c>
      <c r="AX55">
        <v>3.7305989626453999</v>
      </c>
      <c r="AY55">
        <v>3.72843968954728</v>
      </c>
      <c r="AZ55">
        <v>3.7274252623092998</v>
      </c>
      <c r="BA55">
        <v>3.7274252623092998</v>
      </c>
      <c r="BB55">
        <v>3.7264699463353002</v>
      </c>
      <c r="BC55">
        <v>3.7278424626481801</v>
      </c>
      <c r="BD55">
        <v>3.7251084642936099</v>
      </c>
      <c r="BE55">
        <v>3.7195490760337599</v>
      </c>
      <c r="BF55">
        <v>3.7195490760337599</v>
      </c>
      <c r="BG55">
        <v>3.7195490760337599</v>
      </c>
      <c r="BH55">
        <v>3.7195490760337599</v>
      </c>
      <c r="BI55">
        <v>3.7195490760337599</v>
      </c>
      <c r="BJ55">
        <v>3.7195490760337599</v>
      </c>
      <c r="BK55">
        <v>3.7202923134941401</v>
      </c>
      <c r="BL55">
        <v>3.7202923134941401</v>
      </c>
      <c r="BM55">
        <v>3.7202923134941401</v>
      </c>
      <c r="BN55">
        <v>3.7202923134941401</v>
      </c>
      <c r="BO55">
        <v>3.7115971374538002</v>
      </c>
      <c r="BP55">
        <v>3.7205341880050402</v>
      </c>
      <c r="BQ55">
        <v>3.7190553041594199</v>
      </c>
      <c r="BR55">
        <v>3.7175652992917598</v>
      </c>
      <c r="BS55">
        <v>3.7175652992917598</v>
      </c>
      <c r="BT55">
        <v>3.7175652992917598</v>
      </c>
      <c r="BU55">
        <v>3.7145786256253599</v>
      </c>
      <c r="BV55">
        <v>3.7277599438337199</v>
      </c>
      <c r="BW55">
        <v>3.7190348484599598</v>
      </c>
      <c r="BX55">
        <v>3.7163032919408798</v>
      </c>
      <c r="BY55">
        <v>3.7163032919408798</v>
      </c>
      <c r="BZ55">
        <v>3.7163032919408798</v>
      </c>
      <c r="CA55">
        <v>3.7163032919408798</v>
      </c>
    </row>
    <row r="56" spans="1:79">
      <c r="A56" s="50">
        <f t="shared" si="2"/>
        <v>1989</v>
      </c>
      <c r="B56" s="50">
        <v>3.6221989027423298</v>
      </c>
      <c r="C56" s="50">
        <v>3.59977244821994</v>
      </c>
      <c r="D56" s="50">
        <v>3.59977244821994</v>
      </c>
      <c r="E56" s="50">
        <v>3.59977244821994</v>
      </c>
      <c r="F56" s="50">
        <v>3.59989721244244</v>
      </c>
      <c r="G56" s="50">
        <v>3.5687034854157198</v>
      </c>
      <c r="H56" s="50">
        <v>3.5736737485484502</v>
      </c>
      <c r="I56" s="50">
        <v>3.5824643996115899</v>
      </c>
      <c r="J56" s="50">
        <v>3.5833799829731299</v>
      </c>
      <c r="K56" s="50">
        <v>3.5889207144980699</v>
      </c>
      <c r="L56" s="50">
        <v>3.6482466827180402</v>
      </c>
      <c r="M56" s="50">
        <v>3.6478456430677202</v>
      </c>
      <c r="N56" s="50">
        <v>3.6478456430677202</v>
      </c>
      <c r="O56" s="50">
        <v>3.6533554019333101</v>
      </c>
      <c r="P56" s="50">
        <v>3.6533554019333101</v>
      </c>
      <c r="Q56" s="50">
        <v>3.6287772309014898</v>
      </c>
      <c r="R56" s="50">
        <v>3.6287772309014898</v>
      </c>
      <c r="S56" s="50">
        <v>3.61632275952257</v>
      </c>
      <c r="T56" s="50">
        <v>3.61967198470923</v>
      </c>
      <c r="U56" s="50">
        <v>3.61967198470923</v>
      </c>
      <c r="V56" s="50">
        <v>3.6193722494054898</v>
      </c>
      <c r="W56" s="50">
        <v>3.6193722494054898</v>
      </c>
      <c r="X56" s="50">
        <v>3.6310710740687901</v>
      </c>
      <c r="Y56" s="50">
        <v>3.6306516565778701</v>
      </c>
      <c r="Z56" s="50">
        <v>3.6306516565778701</v>
      </c>
      <c r="AA56" s="50">
        <v>3.6306516565778701</v>
      </c>
      <c r="AB56" s="50">
        <v>3.6306516565778701</v>
      </c>
      <c r="AC56" s="50">
        <v>3.6306516565778701</v>
      </c>
      <c r="AD56" s="50">
        <v>3.6306516565778701</v>
      </c>
      <c r="AE56" s="50">
        <v>3.6306516565778701</v>
      </c>
      <c r="AF56" s="50">
        <v>3.6306516565778701</v>
      </c>
      <c r="AG56" s="50">
        <v>3.6414359765544102</v>
      </c>
      <c r="AH56" s="50"/>
      <c r="AI56" s="50"/>
      <c r="AJ56" s="50"/>
      <c r="AK56" s="50"/>
      <c r="AL56" s="50"/>
      <c r="AM56" s="50"/>
      <c r="AN56" s="50"/>
      <c r="AO56">
        <v>3.6255041026166799</v>
      </c>
      <c r="AP56">
        <v>3.6255041026166799</v>
      </c>
      <c r="AQ56">
        <v>3.6255278219660898</v>
      </c>
      <c r="AR56">
        <v>3.6436425169783502</v>
      </c>
      <c r="AS56">
        <v>3.6436425169783502</v>
      </c>
      <c r="AT56">
        <v>3.6436425169783502</v>
      </c>
      <c r="AU56">
        <v>3.6424179670567902</v>
      </c>
      <c r="AV56">
        <v>3.6425857841634399</v>
      </c>
      <c r="AW56">
        <v>3.6442362836655602</v>
      </c>
      <c r="AX56">
        <v>3.6414359765544102</v>
      </c>
      <c r="AY56">
        <v>3.6397076453368702</v>
      </c>
      <c r="AZ56">
        <v>3.6388430096859001</v>
      </c>
      <c r="BA56">
        <v>3.6388430096859001</v>
      </c>
      <c r="BB56">
        <v>3.6392118196058698</v>
      </c>
      <c r="BC56">
        <v>3.64055382225974</v>
      </c>
      <c r="BD56">
        <v>3.63821891031579</v>
      </c>
      <c r="BE56">
        <v>3.6327562307485501</v>
      </c>
      <c r="BF56">
        <v>3.6327562307485501</v>
      </c>
      <c r="BG56">
        <v>3.6327562307485501</v>
      </c>
      <c r="BH56">
        <v>3.6327562307485501</v>
      </c>
      <c r="BI56">
        <v>3.6327562307485501</v>
      </c>
      <c r="BJ56">
        <v>3.6327562307485501</v>
      </c>
      <c r="BK56">
        <v>3.6325685318893202</v>
      </c>
      <c r="BL56">
        <v>3.6325685318893202</v>
      </c>
      <c r="BM56">
        <v>3.6325685318893202</v>
      </c>
      <c r="BN56">
        <v>3.6325685318893202</v>
      </c>
      <c r="BO56">
        <v>3.6238636937225199</v>
      </c>
      <c r="BP56">
        <v>3.6334735774356202</v>
      </c>
      <c r="BQ56">
        <v>3.6307186284753001</v>
      </c>
      <c r="BR56">
        <v>3.6296105281589099</v>
      </c>
      <c r="BS56">
        <v>3.6296105281589099</v>
      </c>
      <c r="BT56">
        <v>3.6296105281589099</v>
      </c>
      <c r="BU56">
        <v>3.62652529911845</v>
      </c>
      <c r="BV56">
        <v>3.63938797707219</v>
      </c>
      <c r="BW56">
        <v>3.6312724166971502</v>
      </c>
      <c r="BX56">
        <v>3.6278760735097402</v>
      </c>
      <c r="BY56">
        <v>3.6278760735097402</v>
      </c>
      <c r="BZ56">
        <v>3.6278760735097402</v>
      </c>
      <c r="CA56">
        <v>3.6278760735097402</v>
      </c>
    </row>
    <row r="57" spans="1:79">
      <c r="A57" s="50">
        <f t="shared" si="2"/>
        <v>1990</v>
      </c>
      <c r="B57" s="50">
        <v>3.53637772335833</v>
      </c>
      <c r="C57" s="50">
        <v>3.51362394431233</v>
      </c>
      <c r="D57" s="50">
        <v>3.51362394431233</v>
      </c>
      <c r="E57" s="50">
        <v>3.51362394431233</v>
      </c>
      <c r="F57" s="50">
        <v>3.5137658899546298</v>
      </c>
      <c r="G57" s="50">
        <v>3.48935713195092</v>
      </c>
      <c r="H57" s="50">
        <v>3.4908193336176101</v>
      </c>
      <c r="I57" s="50">
        <v>3.50389680553935</v>
      </c>
      <c r="J57" s="50">
        <v>3.5044411072695798</v>
      </c>
      <c r="K57" s="50">
        <v>3.51078301524965</v>
      </c>
      <c r="L57" s="50">
        <v>3.5729542503154001</v>
      </c>
      <c r="M57" s="50">
        <v>3.5726433224327501</v>
      </c>
      <c r="N57" s="50">
        <v>3.5726433224327501</v>
      </c>
      <c r="O57" s="50">
        <v>3.5782976606513999</v>
      </c>
      <c r="P57" s="50">
        <v>3.5782976606513999</v>
      </c>
      <c r="Q57" s="50">
        <v>3.5525036504647498</v>
      </c>
      <c r="R57" s="50">
        <v>3.5525036504647498</v>
      </c>
      <c r="S57" s="50">
        <v>3.5441346604343802</v>
      </c>
      <c r="T57" s="50">
        <v>3.5459731580659501</v>
      </c>
      <c r="U57" s="50">
        <v>3.5459731580659501</v>
      </c>
      <c r="V57" s="50">
        <v>3.54575335492695</v>
      </c>
      <c r="W57" s="50">
        <v>3.54575335492695</v>
      </c>
      <c r="X57" s="50">
        <v>3.5562795825252298</v>
      </c>
      <c r="Y57" s="50">
        <v>3.5559528571296699</v>
      </c>
      <c r="Z57" s="50">
        <v>3.5559528571296699</v>
      </c>
      <c r="AA57" s="50">
        <v>3.5559528571296699</v>
      </c>
      <c r="AB57" s="50">
        <v>3.5559528571296699</v>
      </c>
      <c r="AC57" s="50">
        <v>3.5559528571296699</v>
      </c>
      <c r="AD57" s="50">
        <v>3.5559528571296699</v>
      </c>
      <c r="AE57" s="50">
        <v>3.5559528571296699</v>
      </c>
      <c r="AF57" s="50">
        <v>3.5559528571296699</v>
      </c>
      <c r="AG57" s="50">
        <v>3.5730276916925598</v>
      </c>
      <c r="AH57" s="50"/>
      <c r="AI57" s="50"/>
      <c r="AJ57" s="50"/>
      <c r="AK57" s="50"/>
      <c r="AL57" s="50"/>
      <c r="AM57" s="50"/>
      <c r="AN57" s="50"/>
      <c r="AO57">
        <v>3.5568145880536401</v>
      </c>
      <c r="AP57">
        <v>3.5568145880536401</v>
      </c>
      <c r="AQ57">
        <v>3.5559468352479402</v>
      </c>
      <c r="AR57">
        <v>3.5767549576824198</v>
      </c>
      <c r="AS57">
        <v>3.5767549576824198</v>
      </c>
      <c r="AT57">
        <v>3.5767549576824198</v>
      </c>
      <c r="AU57">
        <v>3.5759727250310398</v>
      </c>
      <c r="AV57">
        <v>3.5761850426806299</v>
      </c>
      <c r="AW57">
        <v>3.5777976500985398</v>
      </c>
      <c r="AX57">
        <v>3.5730276916925598</v>
      </c>
      <c r="AY57">
        <v>3.5716007821590301</v>
      </c>
      <c r="AZ57">
        <v>3.5709276130327399</v>
      </c>
      <c r="BA57">
        <v>3.5709276130327399</v>
      </c>
      <c r="BB57">
        <v>3.5698727478477799</v>
      </c>
      <c r="BC57">
        <v>3.5716017710438099</v>
      </c>
      <c r="BD57">
        <v>3.5696897846189999</v>
      </c>
      <c r="BE57">
        <v>3.5644472691432099</v>
      </c>
      <c r="BF57">
        <v>3.5644472691432099</v>
      </c>
      <c r="BG57">
        <v>3.5644472691432099</v>
      </c>
      <c r="BH57">
        <v>3.5644472691432099</v>
      </c>
      <c r="BI57">
        <v>3.5644472691432099</v>
      </c>
      <c r="BJ57">
        <v>3.5644472691432099</v>
      </c>
      <c r="BK57">
        <v>3.56257718914721</v>
      </c>
      <c r="BL57">
        <v>3.56257718914721</v>
      </c>
      <c r="BM57">
        <v>3.56257718914721</v>
      </c>
      <c r="BN57">
        <v>3.56257718914721</v>
      </c>
      <c r="BO57">
        <v>3.55192707366436</v>
      </c>
      <c r="BP57">
        <v>3.5618027627765598</v>
      </c>
      <c r="BQ57">
        <v>3.5581016917849801</v>
      </c>
      <c r="BR57">
        <v>3.5571318339286901</v>
      </c>
      <c r="BS57">
        <v>3.5571318339286901</v>
      </c>
      <c r="BT57">
        <v>3.5571318339286901</v>
      </c>
      <c r="BU57">
        <v>3.5500599430633799</v>
      </c>
      <c r="BV57">
        <v>3.56444866101848</v>
      </c>
      <c r="BW57">
        <v>3.5563214032012298</v>
      </c>
      <c r="BX57">
        <v>3.5517933533436299</v>
      </c>
      <c r="BY57">
        <v>3.5517933533436299</v>
      </c>
      <c r="BZ57">
        <v>3.5517933533436299</v>
      </c>
      <c r="CA57">
        <v>3.5517933533436299</v>
      </c>
    </row>
    <row r="58" spans="1:79">
      <c r="A58" s="50">
        <f t="shared" si="2"/>
        <v>1991</v>
      </c>
      <c r="B58" s="50">
        <v>3.4595102018146502</v>
      </c>
      <c r="C58" s="50">
        <v>3.4381588568179402</v>
      </c>
      <c r="D58" s="50">
        <v>3.4381588568179402</v>
      </c>
      <c r="E58" s="50">
        <v>3.4381588568179402</v>
      </c>
      <c r="F58" s="50">
        <v>3.4383095033119799</v>
      </c>
      <c r="G58" s="50">
        <v>3.4174069122268902</v>
      </c>
      <c r="H58" s="50">
        <v>3.4208931225258001</v>
      </c>
      <c r="I58" s="50">
        <v>3.4365919799698301</v>
      </c>
      <c r="J58" s="50">
        <v>3.4374452027107401</v>
      </c>
      <c r="K58" s="50">
        <v>3.44502129352357</v>
      </c>
      <c r="L58" s="50">
        <v>3.4936406437129399</v>
      </c>
      <c r="M58" s="50">
        <v>3.4934060635783601</v>
      </c>
      <c r="N58" s="50">
        <v>3.4934060635783601</v>
      </c>
      <c r="O58" s="50">
        <v>3.4993231325898502</v>
      </c>
      <c r="P58" s="50">
        <v>3.4993231325898502</v>
      </c>
      <c r="Q58" s="50">
        <v>3.4737537671920999</v>
      </c>
      <c r="R58" s="50">
        <v>3.4737537671920999</v>
      </c>
      <c r="S58" s="50">
        <v>3.4674390083295101</v>
      </c>
      <c r="T58" s="50">
        <v>3.4701380003551399</v>
      </c>
      <c r="U58" s="50">
        <v>3.4701380003551399</v>
      </c>
      <c r="V58" s="50">
        <v>3.46998476044282</v>
      </c>
      <c r="W58" s="50">
        <v>3.46998476044282</v>
      </c>
      <c r="X58" s="50">
        <v>3.4801247244248898</v>
      </c>
      <c r="Y58" s="50">
        <v>3.4798760098146202</v>
      </c>
      <c r="Z58" s="50">
        <v>3.4798760098146202</v>
      </c>
      <c r="AA58" s="50">
        <v>3.4798760098146202</v>
      </c>
      <c r="AB58" s="50">
        <v>3.4798760098146202</v>
      </c>
      <c r="AC58" s="50">
        <v>3.4798760098146202</v>
      </c>
      <c r="AD58" s="50">
        <v>3.4798760098146202</v>
      </c>
      <c r="AE58" s="50">
        <v>3.4798760098146202</v>
      </c>
      <c r="AF58" s="50">
        <v>3.4798760098146202</v>
      </c>
      <c r="AG58" s="50">
        <v>3.51253648395712</v>
      </c>
      <c r="AH58" s="50"/>
      <c r="AI58" s="50"/>
      <c r="AJ58" s="50"/>
      <c r="AK58" s="50"/>
      <c r="AL58" s="50"/>
      <c r="AM58" s="50"/>
      <c r="AN58" s="50"/>
      <c r="AO58">
        <v>3.4952609913235499</v>
      </c>
      <c r="AP58">
        <v>3.49405295795358</v>
      </c>
      <c r="AQ58">
        <v>3.4927596516905099</v>
      </c>
      <c r="AR58">
        <v>3.51575023936193</v>
      </c>
      <c r="AS58">
        <v>3.51575023936193</v>
      </c>
      <c r="AT58">
        <v>3.51575023936193</v>
      </c>
      <c r="AU58">
        <v>3.5154349229525601</v>
      </c>
      <c r="AV58">
        <v>3.5156764446692201</v>
      </c>
      <c r="AW58">
        <v>3.5172403792534301</v>
      </c>
      <c r="AX58">
        <v>3.51253648395712</v>
      </c>
      <c r="AY58">
        <v>3.51088183081623</v>
      </c>
      <c r="AZ58">
        <v>3.5106040406607502</v>
      </c>
      <c r="BA58">
        <v>3.5106040406607502</v>
      </c>
      <c r="BB58">
        <v>3.5100800695650398</v>
      </c>
      <c r="BC58">
        <v>3.51171874996392</v>
      </c>
      <c r="BD58">
        <v>3.5100365669290801</v>
      </c>
      <c r="BE58">
        <v>3.5039829023139299</v>
      </c>
      <c r="BF58">
        <v>3.5039829023139299</v>
      </c>
      <c r="BG58">
        <v>3.5039829023139299</v>
      </c>
      <c r="BH58">
        <v>3.5039829023139299</v>
      </c>
      <c r="BI58">
        <v>3.5039829023139299</v>
      </c>
      <c r="BJ58">
        <v>3.5039829023139299</v>
      </c>
      <c r="BK58">
        <v>3.5015646051113798</v>
      </c>
      <c r="BL58">
        <v>3.5015646051113798</v>
      </c>
      <c r="BM58">
        <v>3.5015646051113798</v>
      </c>
      <c r="BN58">
        <v>3.5015646051113798</v>
      </c>
      <c r="BO58">
        <v>3.4903640906870201</v>
      </c>
      <c r="BP58">
        <v>3.5000677805187999</v>
      </c>
      <c r="BQ58">
        <v>3.4947766219029099</v>
      </c>
      <c r="BR58">
        <v>3.4935900170109901</v>
      </c>
      <c r="BS58">
        <v>3.4935900170109901</v>
      </c>
      <c r="BT58">
        <v>3.4935900170109901</v>
      </c>
      <c r="BU58">
        <v>3.4852069991106198</v>
      </c>
      <c r="BV58">
        <v>3.4979691138923199</v>
      </c>
      <c r="BW58">
        <v>3.4881396995327298</v>
      </c>
      <c r="BX58">
        <v>3.4821255831002502</v>
      </c>
      <c r="BY58">
        <v>3.4821255831002502</v>
      </c>
      <c r="BZ58">
        <v>3.4821255831002502</v>
      </c>
      <c r="CA58">
        <v>3.4821255831002502</v>
      </c>
    </row>
    <row r="59" spans="1:79">
      <c r="A59" s="50">
        <f t="shared" si="2"/>
        <v>1992</v>
      </c>
      <c r="B59" s="50">
        <v>3.3548455362566498</v>
      </c>
      <c r="C59" s="50">
        <v>3.3365920176802701</v>
      </c>
      <c r="D59" s="50">
        <v>3.3365920176802701</v>
      </c>
      <c r="E59" s="50">
        <v>3.3365920176802701</v>
      </c>
      <c r="F59" s="50">
        <v>3.3367544621847598</v>
      </c>
      <c r="G59" s="50">
        <v>3.3225335948036299</v>
      </c>
      <c r="H59" s="50">
        <v>3.3244330907727901</v>
      </c>
      <c r="I59" s="50">
        <v>3.3405415314704299</v>
      </c>
      <c r="J59" s="50">
        <v>3.3417619319702001</v>
      </c>
      <c r="K59" s="50">
        <v>3.3500320809879298</v>
      </c>
      <c r="L59" s="50">
        <v>3.3959350856762098</v>
      </c>
      <c r="M59" s="50">
        <v>3.3957716409916201</v>
      </c>
      <c r="N59" s="50">
        <v>3.3957716409916201</v>
      </c>
      <c r="O59" s="50">
        <v>3.40174910657923</v>
      </c>
      <c r="P59" s="50">
        <v>3.40174910657923</v>
      </c>
      <c r="Q59" s="50">
        <v>3.3812734263460902</v>
      </c>
      <c r="R59" s="50">
        <v>3.3812734263460902</v>
      </c>
      <c r="S59" s="50">
        <v>3.3770316708050099</v>
      </c>
      <c r="T59" s="50">
        <v>3.3797376193269399</v>
      </c>
      <c r="U59" s="50">
        <v>3.3797376193269399</v>
      </c>
      <c r="V59" s="50">
        <v>3.3799549573887302</v>
      </c>
      <c r="W59" s="50">
        <v>3.3799549573887302</v>
      </c>
      <c r="X59" s="50">
        <v>3.3902162083432601</v>
      </c>
      <c r="Y59" s="50">
        <v>3.39003793051209</v>
      </c>
      <c r="Z59" s="50">
        <v>3.39003793051209</v>
      </c>
      <c r="AA59" s="50">
        <v>3.39003793051209</v>
      </c>
      <c r="AB59" s="50">
        <v>3.39003793051209</v>
      </c>
      <c r="AC59" s="50">
        <v>3.39003793051209</v>
      </c>
      <c r="AD59" s="50">
        <v>3.39003793051209</v>
      </c>
      <c r="AE59" s="50">
        <v>3.39003793051209</v>
      </c>
      <c r="AF59" s="50">
        <v>3.39003793051209</v>
      </c>
      <c r="AG59" s="50">
        <v>3.43592406608263</v>
      </c>
      <c r="AH59" s="50"/>
      <c r="AI59" s="50"/>
      <c r="AJ59" s="50"/>
      <c r="AK59" s="50"/>
      <c r="AL59" s="50"/>
      <c r="AM59" s="50"/>
      <c r="AN59" s="50"/>
      <c r="AO59">
        <v>3.42311790080241</v>
      </c>
      <c r="AP59">
        <v>3.4220750237049802</v>
      </c>
      <c r="AQ59">
        <v>3.42026899750027</v>
      </c>
      <c r="AR59">
        <v>3.4413446666008598</v>
      </c>
      <c r="AS59">
        <v>3.4413446666008598</v>
      </c>
      <c r="AT59">
        <v>3.4413446666008598</v>
      </c>
      <c r="AU59">
        <v>3.44077466079345</v>
      </c>
      <c r="AV59">
        <v>3.44062792006225</v>
      </c>
      <c r="AW59">
        <v>3.44216295202658</v>
      </c>
      <c r="AX59">
        <v>3.43592406608263</v>
      </c>
      <c r="AY59">
        <v>3.4345527094263999</v>
      </c>
      <c r="AZ59">
        <v>3.4344021110892999</v>
      </c>
      <c r="BA59">
        <v>3.4344021110892999</v>
      </c>
      <c r="BB59">
        <v>3.43367229394378</v>
      </c>
      <c r="BC59">
        <v>3.4352078234324499</v>
      </c>
      <c r="BD59">
        <v>3.4338626310345002</v>
      </c>
      <c r="BE59">
        <v>3.4289344542670199</v>
      </c>
      <c r="BF59">
        <v>3.4289344542670199</v>
      </c>
      <c r="BG59">
        <v>3.4289344542670199</v>
      </c>
      <c r="BH59">
        <v>3.4289344542670199</v>
      </c>
      <c r="BI59">
        <v>3.4293105328841098</v>
      </c>
      <c r="BJ59">
        <v>3.4293105328841098</v>
      </c>
      <c r="BK59">
        <v>3.4259902583378801</v>
      </c>
      <c r="BL59">
        <v>3.4259902583378801</v>
      </c>
      <c r="BM59">
        <v>3.4259902583378801</v>
      </c>
      <c r="BN59">
        <v>3.4259902583378801</v>
      </c>
      <c r="BO59">
        <v>3.4152739738908102</v>
      </c>
      <c r="BP59">
        <v>3.42413976976977</v>
      </c>
      <c r="BQ59">
        <v>3.41843854089529</v>
      </c>
      <c r="BR59">
        <v>3.4168712355113899</v>
      </c>
      <c r="BS59">
        <v>3.4168712355113899</v>
      </c>
      <c r="BT59">
        <v>3.4168712355113899</v>
      </c>
      <c r="BU59">
        <v>3.4041509183131198</v>
      </c>
      <c r="BV59">
        <v>3.41664041570119</v>
      </c>
      <c r="BW59">
        <v>3.4043412888600102</v>
      </c>
      <c r="BX59">
        <v>3.3954157564360998</v>
      </c>
      <c r="BY59">
        <v>3.3954157564360998</v>
      </c>
      <c r="BZ59">
        <v>3.3954157564360998</v>
      </c>
      <c r="CA59">
        <v>3.3954157564360998</v>
      </c>
    </row>
    <row r="60" spans="1:79">
      <c r="A60" s="50">
        <f t="shared" si="2"/>
        <v>1993</v>
      </c>
      <c r="B60" s="50">
        <v>3.2776597417363398</v>
      </c>
      <c r="C60" s="50">
        <v>3.2641738294645402</v>
      </c>
      <c r="D60" s="50">
        <v>3.2641738294645402</v>
      </c>
      <c r="E60" s="50">
        <v>3.2641738294645402</v>
      </c>
      <c r="F60" s="50">
        <v>3.2643402137606699</v>
      </c>
      <c r="G60" s="50">
        <v>3.25296274075294</v>
      </c>
      <c r="H60" s="50">
        <v>3.2551574982021698</v>
      </c>
      <c r="I60" s="50">
        <v>3.2736121173118802</v>
      </c>
      <c r="J60" s="50">
        <v>3.2750931582849101</v>
      </c>
      <c r="K60" s="50">
        <v>3.2824477630759001</v>
      </c>
      <c r="L60" s="50">
        <v>3.3150834906200601</v>
      </c>
      <c r="M60" s="50">
        <v>3.3149689344074198</v>
      </c>
      <c r="N60" s="50">
        <v>3.3149689344074198</v>
      </c>
      <c r="O60" s="50">
        <v>3.3208488517563399</v>
      </c>
      <c r="P60" s="50">
        <v>3.3208488517563399</v>
      </c>
      <c r="Q60" s="50">
        <v>3.30337438381649</v>
      </c>
      <c r="R60" s="50">
        <v>3.30337438381649</v>
      </c>
      <c r="S60" s="50">
        <v>3.29971644967023</v>
      </c>
      <c r="T60" s="50">
        <v>3.30208799731877</v>
      </c>
      <c r="U60" s="50">
        <v>3.30208799731877</v>
      </c>
      <c r="V60" s="50">
        <v>3.3023277034596701</v>
      </c>
      <c r="W60" s="50">
        <v>3.3023277034596701</v>
      </c>
      <c r="X60" s="50">
        <v>3.3123590312440201</v>
      </c>
      <c r="Y60" s="50">
        <v>3.3122726501134498</v>
      </c>
      <c r="Z60" s="50">
        <v>3.3122726501134498</v>
      </c>
      <c r="AA60" s="50">
        <v>3.3122726501134498</v>
      </c>
      <c r="AB60" s="50">
        <v>3.3122726501134498</v>
      </c>
      <c r="AC60" s="50">
        <v>3.3122726501134498</v>
      </c>
      <c r="AD60" s="50">
        <v>3.3122726501134498</v>
      </c>
      <c r="AE60" s="50">
        <v>3.3122726501134498</v>
      </c>
      <c r="AF60" s="50">
        <v>3.3122726501134498</v>
      </c>
      <c r="AG60" s="50">
        <v>3.3651751820263001</v>
      </c>
      <c r="AH60" s="50"/>
      <c r="AI60" s="50"/>
      <c r="AJ60" s="50"/>
      <c r="AK60" s="50"/>
      <c r="AL60" s="50"/>
      <c r="AM60" s="50"/>
      <c r="AN60" s="50"/>
      <c r="AO60">
        <v>3.3517178599855701</v>
      </c>
      <c r="AP60">
        <v>3.3508196186485901</v>
      </c>
      <c r="AQ60">
        <v>3.3484308494008101</v>
      </c>
      <c r="AR60">
        <v>3.3694036421601599</v>
      </c>
      <c r="AS60">
        <v>3.3694036421601599</v>
      </c>
      <c r="AT60">
        <v>3.3694036421601599</v>
      </c>
      <c r="AU60">
        <v>3.3690694960897098</v>
      </c>
      <c r="AV60">
        <v>3.3690070874987001</v>
      </c>
      <c r="AW60">
        <v>3.3704931040056998</v>
      </c>
      <c r="AX60">
        <v>3.3651751820263001</v>
      </c>
      <c r="AY60">
        <v>3.3640384833165</v>
      </c>
      <c r="AZ60">
        <v>3.36330161426819</v>
      </c>
      <c r="BA60">
        <v>3.36330161426819</v>
      </c>
      <c r="BB60">
        <v>3.3628708335537598</v>
      </c>
      <c r="BC60">
        <v>3.36381941104076</v>
      </c>
      <c r="BD60">
        <v>3.3627487352952699</v>
      </c>
      <c r="BE60">
        <v>3.3582722061174999</v>
      </c>
      <c r="BF60">
        <v>3.3582722061174999</v>
      </c>
      <c r="BG60">
        <v>3.3582722061174999</v>
      </c>
      <c r="BH60">
        <v>3.3582722061174999</v>
      </c>
      <c r="BI60">
        <v>3.3586225947092001</v>
      </c>
      <c r="BJ60">
        <v>3.3586225947092001</v>
      </c>
      <c r="BK60">
        <v>3.3562527896796399</v>
      </c>
      <c r="BL60">
        <v>3.3562527896796399</v>
      </c>
      <c r="BM60">
        <v>3.3562527896796399</v>
      </c>
      <c r="BN60">
        <v>3.3562527896796399</v>
      </c>
      <c r="BO60">
        <v>3.3454013345914499</v>
      </c>
      <c r="BP60">
        <v>3.3542899989185799</v>
      </c>
      <c r="BQ60">
        <v>3.3488814211714901</v>
      </c>
      <c r="BR60">
        <v>3.34767353845674</v>
      </c>
      <c r="BS60">
        <v>3.34767353845674</v>
      </c>
      <c r="BT60">
        <v>3.34767353845674</v>
      </c>
      <c r="BU60">
        <v>3.3339577013520501</v>
      </c>
      <c r="BV60">
        <v>3.34629908036794</v>
      </c>
      <c r="BW60">
        <v>3.3295013807959801</v>
      </c>
      <c r="BX60">
        <v>3.31924870447423</v>
      </c>
      <c r="BY60">
        <v>3.31924870447423</v>
      </c>
      <c r="BZ60">
        <v>3.31924870447423</v>
      </c>
      <c r="CA60">
        <v>3.31924870447423</v>
      </c>
    </row>
    <row r="61" spans="1:79">
      <c r="A61" s="50">
        <f t="shared" si="2"/>
        <v>1994</v>
      </c>
      <c r="B61" s="50">
        <v>3.2104161560489</v>
      </c>
      <c r="C61" s="50">
        <v>3.2013847541593798</v>
      </c>
      <c r="D61" s="50">
        <v>3.2013847541593798</v>
      </c>
      <c r="E61" s="50">
        <v>3.2013847541593798</v>
      </c>
      <c r="F61" s="50">
        <v>3.2015503301489798</v>
      </c>
      <c r="G61" s="50">
        <v>3.1943341550492499</v>
      </c>
      <c r="H61" s="50">
        <v>3.1983153459536702</v>
      </c>
      <c r="I61" s="50">
        <v>3.2147064059618198</v>
      </c>
      <c r="J61" s="50">
        <v>3.2165068932848699</v>
      </c>
      <c r="K61" s="50">
        <v>3.2231212028381</v>
      </c>
      <c r="L61" s="50">
        <v>3.2540782995954798</v>
      </c>
      <c r="M61" s="50">
        <v>3.25399616480472</v>
      </c>
      <c r="N61" s="50">
        <v>3.25399616480472</v>
      </c>
      <c r="O61" s="50">
        <v>3.2596421626011698</v>
      </c>
      <c r="P61" s="50">
        <v>3.2596421626011698</v>
      </c>
      <c r="Q61" s="50">
        <v>3.24474850887121</v>
      </c>
      <c r="R61" s="50">
        <v>3.24474850887121</v>
      </c>
      <c r="S61" s="50">
        <v>3.2412907532372701</v>
      </c>
      <c r="T61" s="50">
        <v>3.2439182554752999</v>
      </c>
      <c r="U61" s="50">
        <v>3.2439182554752999</v>
      </c>
      <c r="V61" s="50">
        <v>3.24416483193755</v>
      </c>
      <c r="W61" s="50">
        <v>3.24416483193755</v>
      </c>
      <c r="X61" s="50">
        <v>3.2539361689489499</v>
      </c>
      <c r="Y61" s="50">
        <v>3.2538847568381701</v>
      </c>
      <c r="Z61" s="50">
        <v>3.2538847568381701</v>
      </c>
      <c r="AA61" s="50">
        <v>3.2538847568381701</v>
      </c>
      <c r="AB61" s="50">
        <v>3.2538847568381701</v>
      </c>
      <c r="AC61" s="50">
        <v>3.2538847568381701</v>
      </c>
      <c r="AD61" s="50">
        <v>3.2538847568381701</v>
      </c>
      <c r="AE61" s="50">
        <v>3.2538847568381701</v>
      </c>
      <c r="AF61" s="50">
        <v>3.2538847568381701</v>
      </c>
      <c r="AG61" s="50">
        <v>3.3115324947143998</v>
      </c>
      <c r="AH61" s="50"/>
      <c r="AI61" s="50"/>
      <c r="AJ61" s="50"/>
      <c r="AK61" s="50"/>
      <c r="AL61" s="50"/>
      <c r="AM61" s="50"/>
      <c r="AN61" s="50"/>
      <c r="AO61">
        <v>3.3007682993919398</v>
      </c>
      <c r="AP61">
        <v>3.2999749313451301</v>
      </c>
      <c r="AQ61">
        <v>3.2958492830152002</v>
      </c>
      <c r="AR61">
        <v>3.3164231229722598</v>
      </c>
      <c r="AS61">
        <v>3.3164231229722598</v>
      </c>
      <c r="AT61">
        <v>3.3164231229722598</v>
      </c>
      <c r="AU61">
        <v>3.31492203287943</v>
      </c>
      <c r="AV61">
        <v>3.3149123219242398</v>
      </c>
      <c r="AW61">
        <v>3.31633995842938</v>
      </c>
      <c r="AX61">
        <v>3.3115324947143998</v>
      </c>
      <c r="AY61">
        <v>3.31056133149084</v>
      </c>
      <c r="AZ61">
        <v>3.3095016444784702</v>
      </c>
      <c r="BA61">
        <v>3.3095016444784702</v>
      </c>
      <c r="BB61">
        <v>3.3087271740293498</v>
      </c>
      <c r="BC61">
        <v>3.3096879641203598</v>
      </c>
      <c r="BD61">
        <v>3.3088066779073002</v>
      </c>
      <c r="BE61">
        <v>3.3051990457379699</v>
      </c>
      <c r="BF61">
        <v>3.3051990457379699</v>
      </c>
      <c r="BG61">
        <v>3.3051990457379699</v>
      </c>
      <c r="BH61">
        <v>3.3051990457379699</v>
      </c>
      <c r="BI61">
        <v>3.3055267259896501</v>
      </c>
      <c r="BJ61">
        <v>3.3053664619053702</v>
      </c>
      <c r="BK61">
        <v>3.3030752480261798</v>
      </c>
      <c r="BL61">
        <v>3.3030752480261798</v>
      </c>
      <c r="BM61">
        <v>3.30268447741377</v>
      </c>
      <c r="BN61">
        <v>3.30268447741377</v>
      </c>
      <c r="BO61">
        <v>3.2933680488918</v>
      </c>
      <c r="BP61">
        <v>3.3013800518536001</v>
      </c>
      <c r="BQ61">
        <v>3.2955250809820198</v>
      </c>
      <c r="BR61">
        <v>3.2937742740225202</v>
      </c>
      <c r="BS61">
        <v>3.2937742740225202</v>
      </c>
      <c r="BT61">
        <v>3.2937742740225202</v>
      </c>
      <c r="BU61">
        <v>3.27991574739558</v>
      </c>
      <c r="BV61">
        <v>3.2918621529053702</v>
      </c>
      <c r="BW61">
        <v>3.2742564103929901</v>
      </c>
      <c r="BX61">
        <v>3.2618075282093799</v>
      </c>
      <c r="BY61">
        <v>3.2618075282093799</v>
      </c>
      <c r="BZ61">
        <v>3.2618075282093799</v>
      </c>
      <c r="CA61">
        <v>3.2618075282093799</v>
      </c>
    </row>
    <row r="62" spans="1:79">
      <c r="A62" s="50">
        <f t="shared" si="2"/>
        <v>1995</v>
      </c>
      <c r="B62" s="50">
        <v>3.1483392897998401</v>
      </c>
      <c r="C62" s="50">
        <v>3.14062846184531</v>
      </c>
      <c r="D62" s="50">
        <v>3.14062846184531</v>
      </c>
      <c r="E62" s="50">
        <v>3.14062846184531</v>
      </c>
      <c r="F62" s="50">
        <v>3.1407918232222398</v>
      </c>
      <c r="G62" s="50">
        <v>3.1372858248926199</v>
      </c>
      <c r="H62" s="50">
        <v>3.1409263266220702</v>
      </c>
      <c r="I62" s="50">
        <v>3.1590448581637398</v>
      </c>
      <c r="J62" s="50">
        <v>3.1609129355476799</v>
      </c>
      <c r="K62" s="50">
        <v>3.16923190781112</v>
      </c>
      <c r="L62" s="50">
        <v>3.19860575147738</v>
      </c>
      <c r="M62" s="50">
        <v>3.1985480632650498</v>
      </c>
      <c r="N62" s="50">
        <v>3.1985480632650498</v>
      </c>
      <c r="O62" s="50">
        <v>3.2039682522303998</v>
      </c>
      <c r="P62" s="50">
        <v>3.2039682522303998</v>
      </c>
      <c r="Q62" s="50">
        <v>3.1878976132011001</v>
      </c>
      <c r="R62" s="50">
        <v>3.1878976132011001</v>
      </c>
      <c r="S62" s="50">
        <v>3.1854045517995302</v>
      </c>
      <c r="T62" s="50">
        <v>3.1883787758931699</v>
      </c>
      <c r="U62" s="50">
        <v>3.1883787758931699</v>
      </c>
      <c r="V62" s="50">
        <v>3.1886287610443498</v>
      </c>
      <c r="W62" s="50">
        <v>3.1886287610443498</v>
      </c>
      <c r="X62" s="50">
        <v>3.19801318374545</v>
      </c>
      <c r="Y62" s="50">
        <v>3.19813834539488</v>
      </c>
      <c r="Z62" s="50">
        <v>3.19813834539488</v>
      </c>
      <c r="AA62" s="50">
        <v>3.19813834539488</v>
      </c>
      <c r="AB62" s="50">
        <v>3.19813834539488</v>
      </c>
      <c r="AC62" s="50">
        <v>3.19813834539488</v>
      </c>
      <c r="AD62" s="50">
        <v>3.19813834539488</v>
      </c>
      <c r="AE62" s="50">
        <v>3.19813834539488</v>
      </c>
      <c r="AF62" s="50">
        <v>3.19813834539488</v>
      </c>
      <c r="AG62" s="50">
        <v>3.2639831399035502</v>
      </c>
      <c r="AH62" s="50"/>
      <c r="AI62" s="50"/>
      <c r="AJ62" s="50"/>
      <c r="AK62" s="50"/>
      <c r="AL62" s="50"/>
      <c r="AM62" s="50"/>
      <c r="AN62" s="50"/>
      <c r="AO62">
        <v>3.2533983554864201</v>
      </c>
      <c r="AP62">
        <v>3.2526917137966</v>
      </c>
      <c r="AQ62">
        <v>3.2490128761431198</v>
      </c>
      <c r="AR62">
        <v>3.2677562843148</v>
      </c>
      <c r="AS62">
        <v>3.2677562843148</v>
      </c>
      <c r="AT62">
        <v>3.2677562843148</v>
      </c>
      <c r="AU62">
        <v>3.26666997131727</v>
      </c>
      <c r="AV62">
        <v>3.26669926751776</v>
      </c>
      <c r="AW62">
        <v>3.2680689274803698</v>
      </c>
      <c r="AX62">
        <v>3.2639831399035502</v>
      </c>
      <c r="AY62">
        <v>3.2631442502219898</v>
      </c>
      <c r="AZ62">
        <v>3.26172013970023</v>
      </c>
      <c r="BA62">
        <v>3.26172013970023</v>
      </c>
      <c r="BB62">
        <v>3.2605924450024699</v>
      </c>
      <c r="BC62">
        <v>3.2619376758717298</v>
      </c>
      <c r="BD62">
        <v>3.2613100264024899</v>
      </c>
      <c r="BE62">
        <v>3.25828204549792</v>
      </c>
      <c r="BF62">
        <v>3.25828204549792</v>
      </c>
      <c r="BG62">
        <v>3.25828204549792</v>
      </c>
      <c r="BH62">
        <v>3.25828204549792</v>
      </c>
      <c r="BI62">
        <v>3.2585893639744499</v>
      </c>
      <c r="BJ62">
        <v>3.2580364139321598</v>
      </c>
      <c r="BK62">
        <v>3.2554628023715</v>
      </c>
      <c r="BL62">
        <v>3.2554628023715</v>
      </c>
      <c r="BM62">
        <v>3.25512548997157</v>
      </c>
      <c r="BN62">
        <v>3.25512548997157</v>
      </c>
      <c r="BO62">
        <v>3.2453634388728201</v>
      </c>
      <c r="BP62">
        <v>3.2536595436054698</v>
      </c>
      <c r="BQ62">
        <v>3.2484961042579901</v>
      </c>
      <c r="BR62">
        <v>3.2466246447532199</v>
      </c>
      <c r="BS62">
        <v>3.2466246447532199</v>
      </c>
      <c r="BT62">
        <v>3.2466246447532199</v>
      </c>
      <c r="BU62">
        <v>3.2335911516031501</v>
      </c>
      <c r="BV62">
        <v>3.2440631225732099</v>
      </c>
      <c r="BW62">
        <v>3.22285344130447</v>
      </c>
      <c r="BX62">
        <v>3.2100455461955599</v>
      </c>
      <c r="BY62">
        <v>3.2100455461955599</v>
      </c>
      <c r="BZ62">
        <v>3.2100455461955599</v>
      </c>
      <c r="CA62">
        <v>3.2100455461955599</v>
      </c>
    </row>
    <row r="63" spans="1:79">
      <c r="A63" s="50">
        <f t="shared" si="2"/>
        <v>1996</v>
      </c>
      <c r="B63" s="50">
        <v>3.0920594033021001</v>
      </c>
      <c r="C63" s="50">
        <v>3.08374079448157</v>
      </c>
      <c r="D63" s="50">
        <v>3.08374079448157</v>
      </c>
      <c r="E63" s="50">
        <v>3.08374079448157</v>
      </c>
      <c r="F63" s="50">
        <v>3.0839003345787899</v>
      </c>
      <c r="G63" s="50">
        <v>3.0822348554954302</v>
      </c>
      <c r="H63" s="50">
        <v>3.0856304582201202</v>
      </c>
      <c r="I63" s="50">
        <v>3.1067658207011299</v>
      </c>
      <c r="J63" s="50">
        <v>3.1088000738485801</v>
      </c>
      <c r="K63" s="50">
        <v>3.1174227089050199</v>
      </c>
      <c r="L63" s="50">
        <v>3.16310156163693</v>
      </c>
      <c r="M63" s="50">
        <v>3.1630584778375201</v>
      </c>
      <c r="N63" s="50">
        <v>3.1630584778375201</v>
      </c>
      <c r="O63" s="50">
        <v>3.16819524443732</v>
      </c>
      <c r="P63" s="50">
        <v>3.16819524443732</v>
      </c>
      <c r="Q63" s="50">
        <v>3.1529470884270698</v>
      </c>
      <c r="R63" s="50">
        <v>3.1529470884270698</v>
      </c>
      <c r="S63" s="50">
        <v>3.1518513553440299</v>
      </c>
      <c r="T63" s="50">
        <v>3.15446805319274</v>
      </c>
      <c r="U63" s="50">
        <v>3.15446805319274</v>
      </c>
      <c r="V63" s="50">
        <v>3.15471178383428</v>
      </c>
      <c r="W63" s="50">
        <v>3.15471178383428</v>
      </c>
      <c r="X63" s="50">
        <v>3.16387793810294</v>
      </c>
      <c r="Y63" s="50">
        <v>3.1640092045911201</v>
      </c>
      <c r="Z63" s="50">
        <v>3.1640092045911201</v>
      </c>
      <c r="AA63" s="50">
        <v>3.1640092045911201</v>
      </c>
      <c r="AB63" s="50">
        <v>3.1640092045911201</v>
      </c>
      <c r="AC63" s="50">
        <v>3.1640092045911201</v>
      </c>
      <c r="AD63" s="50">
        <v>3.1640092045911201</v>
      </c>
      <c r="AE63" s="50">
        <v>3.1640092045911201</v>
      </c>
      <c r="AF63" s="50">
        <v>3.1640092045911201</v>
      </c>
      <c r="AG63" s="50">
        <v>3.2413381223980502</v>
      </c>
      <c r="AH63" s="50"/>
      <c r="AI63" s="50"/>
      <c r="AJ63" s="50"/>
      <c r="AK63" s="50"/>
      <c r="AL63" s="50"/>
      <c r="AM63" s="50"/>
      <c r="AN63" s="50"/>
      <c r="AO63">
        <v>3.2334319164581902</v>
      </c>
      <c r="AP63">
        <v>3.2327829312974501</v>
      </c>
      <c r="AQ63">
        <v>3.2298187190715901</v>
      </c>
      <c r="AR63">
        <v>3.2462111401485898</v>
      </c>
      <c r="AS63">
        <v>3.2462111401485898</v>
      </c>
      <c r="AT63">
        <v>3.2462111401485898</v>
      </c>
      <c r="AU63">
        <v>3.24344614041879</v>
      </c>
      <c r="AV63">
        <v>3.2434903593809201</v>
      </c>
      <c r="AW63">
        <v>3.2447901500790701</v>
      </c>
      <c r="AX63">
        <v>3.2413381223980502</v>
      </c>
      <c r="AY63">
        <v>3.2405811136680498</v>
      </c>
      <c r="AZ63">
        <v>3.2389548006268898</v>
      </c>
      <c r="BA63">
        <v>3.2389548006268898</v>
      </c>
      <c r="BB63">
        <v>3.2370687984994602</v>
      </c>
      <c r="BC63">
        <v>3.2379385809733301</v>
      </c>
      <c r="BD63">
        <v>3.2373929451755901</v>
      </c>
      <c r="BE63">
        <v>3.2335739826118401</v>
      </c>
      <c r="BF63">
        <v>3.2335739826118401</v>
      </c>
      <c r="BG63">
        <v>3.2335739826118401</v>
      </c>
      <c r="BH63">
        <v>3.2335739826118401</v>
      </c>
      <c r="BI63">
        <v>3.2338627657113301</v>
      </c>
      <c r="BJ63">
        <v>3.2327932882231201</v>
      </c>
      <c r="BK63">
        <v>3.2301473295476701</v>
      </c>
      <c r="BL63">
        <v>3.2301473295476701</v>
      </c>
      <c r="BM63">
        <v>3.2298444716594599</v>
      </c>
      <c r="BN63">
        <v>3.2298444716594599</v>
      </c>
      <c r="BO63">
        <v>3.21954430381775</v>
      </c>
      <c r="BP63">
        <v>3.2275097150585301</v>
      </c>
      <c r="BQ63">
        <v>3.22311511838048</v>
      </c>
      <c r="BR63">
        <v>3.2215918964093602</v>
      </c>
      <c r="BS63">
        <v>3.2215918964093602</v>
      </c>
      <c r="BT63">
        <v>3.2215918964093602</v>
      </c>
      <c r="BU63">
        <v>3.2064433081370001</v>
      </c>
      <c r="BV63">
        <v>3.2158757900077899</v>
      </c>
      <c r="BW63">
        <v>3.1931571375533401</v>
      </c>
      <c r="BX63">
        <v>3.17773337637473</v>
      </c>
      <c r="BY63">
        <v>3.17773337637473</v>
      </c>
      <c r="BZ63">
        <v>3.17773337637473</v>
      </c>
      <c r="CA63">
        <v>3.17773337637473</v>
      </c>
    </row>
    <row r="64" spans="1:79">
      <c r="A64" s="50">
        <f t="shared" si="2"/>
        <v>1997</v>
      </c>
      <c r="B64" s="50">
        <v>3.0424108252726998</v>
      </c>
      <c r="C64" s="50">
        <v>3.03620993409019</v>
      </c>
      <c r="D64" s="50">
        <v>3.03620993409019</v>
      </c>
      <c r="E64" s="50">
        <v>3.03620993409019</v>
      </c>
      <c r="F64" s="50">
        <v>3.03636461445031</v>
      </c>
      <c r="G64" s="50">
        <v>3.03580828007828</v>
      </c>
      <c r="H64" s="50">
        <v>3.0410118827268899</v>
      </c>
      <c r="I64" s="50">
        <v>3.0618010844186299</v>
      </c>
      <c r="J64" s="50">
        <v>3.0638329945500402</v>
      </c>
      <c r="K64" s="50">
        <v>3.0734119406826399</v>
      </c>
      <c r="L64" s="50">
        <v>3.1234884616029599</v>
      </c>
      <c r="M64" s="50">
        <v>3.1234584698728001</v>
      </c>
      <c r="N64" s="50">
        <v>3.1234584698728001</v>
      </c>
      <c r="O64" s="50">
        <v>3.1285127574491001</v>
      </c>
      <c r="P64" s="50">
        <v>3.1285127574491001</v>
      </c>
      <c r="Q64" s="50">
        <v>3.1152742510882199</v>
      </c>
      <c r="R64" s="50">
        <v>3.1152742510882199</v>
      </c>
      <c r="S64" s="50">
        <v>3.1154442763768699</v>
      </c>
      <c r="T64" s="50">
        <v>3.1178335110181101</v>
      </c>
      <c r="U64" s="50">
        <v>3.1178335110181101</v>
      </c>
      <c r="V64" s="50">
        <v>3.1180742987536099</v>
      </c>
      <c r="W64" s="50">
        <v>3.1177569714832498</v>
      </c>
      <c r="X64" s="50">
        <v>3.1266980570528902</v>
      </c>
      <c r="Y64" s="50">
        <v>3.12683646224635</v>
      </c>
      <c r="Z64" s="50">
        <v>3.12683646224635</v>
      </c>
      <c r="AA64" s="50">
        <v>3.12683646224635</v>
      </c>
      <c r="AB64" s="50">
        <v>3.12683646224635</v>
      </c>
      <c r="AC64" s="50">
        <v>3.12683646224635</v>
      </c>
      <c r="AD64" s="50">
        <v>3.12683646224635</v>
      </c>
      <c r="AE64" s="50">
        <v>3.12683646224635</v>
      </c>
      <c r="AF64" s="50">
        <v>3.12683646224635</v>
      </c>
      <c r="AG64" s="50">
        <v>3.2120439075779501</v>
      </c>
      <c r="AH64" s="50"/>
      <c r="AI64" s="50"/>
      <c r="AJ64" s="50"/>
      <c r="AK64" s="50"/>
      <c r="AL64" s="50"/>
      <c r="AM64" s="50"/>
      <c r="AN64" s="50"/>
      <c r="AO64">
        <v>3.2085402918587</v>
      </c>
      <c r="AP64">
        <v>3.20793762829812</v>
      </c>
      <c r="AQ64">
        <v>3.2030890339051199</v>
      </c>
      <c r="AR64">
        <v>3.2189673767671798</v>
      </c>
      <c r="AS64">
        <v>3.2189673767671798</v>
      </c>
      <c r="AT64">
        <v>3.2185990065983598</v>
      </c>
      <c r="AU64">
        <v>3.21595179536232</v>
      </c>
      <c r="AV64">
        <v>3.2160122859573002</v>
      </c>
      <c r="AW64">
        <v>3.2168435585694102</v>
      </c>
      <c r="AX64">
        <v>3.2120439075779501</v>
      </c>
      <c r="AY64">
        <v>3.2113599381940499</v>
      </c>
      <c r="AZ64">
        <v>3.2093941992772002</v>
      </c>
      <c r="BA64">
        <v>3.2093941992772002</v>
      </c>
      <c r="BB64">
        <v>3.2093708113408499</v>
      </c>
      <c r="BC64">
        <v>3.21024525166361</v>
      </c>
      <c r="BD64">
        <v>3.2097731714108702</v>
      </c>
      <c r="BE64">
        <v>3.2048480611938501</v>
      </c>
      <c r="BF64">
        <v>3.2048480611938501</v>
      </c>
      <c r="BG64">
        <v>3.2048480611938501</v>
      </c>
      <c r="BH64">
        <v>3.2048480611938501</v>
      </c>
      <c r="BI64">
        <v>3.2051227482460498</v>
      </c>
      <c r="BJ64">
        <v>3.2037579507146599</v>
      </c>
      <c r="BK64">
        <v>3.2017058671844301</v>
      </c>
      <c r="BL64">
        <v>3.2017058671844301</v>
      </c>
      <c r="BM64">
        <v>3.2014324532913099</v>
      </c>
      <c r="BN64">
        <v>3.2014324532913099</v>
      </c>
      <c r="BO64">
        <v>3.1900212865187898</v>
      </c>
      <c r="BP64">
        <v>3.1981313801474398</v>
      </c>
      <c r="BQ64">
        <v>3.19387445883314</v>
      </c>
      <c r="BR64">
        <v>3.1925013561014901</v>
      </c>
      <c r="BS64">
        <v>3.1925013561014901</v>
      </c>
      <c r="BT64">
        <v>3.1925013561014901</v>
      </c>
      <c r="BU64">
        <v>3.1768534299438498</v>
      </c>
      <c r="BV64">
        <v>3.1843339604364198</v>
      </c>
      <c r="BW64">
        <v>3.1580828242655401</v>
      </c>
      <c r="BX64">
        <v>3.14234221560592</v>
      </c>
      <c r="BY64">
        <v>3.14234221560592</v>
      </c>
      <c r="BZ64">
        <v>3.14234221560592</v>
      </c>
      <c r="CA64">
        <v>3.14234221560592</v>
      </c>
    </row>
    <row r="65" spans="1:79">
      <c r="A65" s="50">
        <f t="shared" si="2"/>
        <v>1998</v>
      </c>
      <c r="B65" s="50">
        <v>2.9901643071647501</v>
      </c>
      <c r="C65" s="50">
        <v>2.9847752116402599</v>
      </c>
      <c r="D65" s="50">
        <v>2.9847752116402599</v>
      </c>
      <c r="E65" s="50">
        <v>2.9847752116402599</v>
      </c>
      <c r="F65" s="50">
        <v>2.98492577143349</v>
      </c>
      <c r="G65" s="50">
        <v>2.9855203013536999</v>
      </c>
      <c r="H65" s="50">
        <v>2.9907652103525</v>
      </c>
      <c r="I65" s="50">
        <v>3.0124220537962301</v>
      </c>
      <c r="J65" s="50">
        <v>3.0144601576370298</v>
      </c>
      <c r="K65" s="50">
        <v>3.0249493438177302</v>
      </c>
      <c r="L65" s="50">
        <v>3.0859695296360599</v>
      </c>
      <c r="M65" s="50">
        <v>3.0859503238851902</v>
      </c>
      <c r="N65" s="50">
        <v>3.0859503238851902</v>
      </c>
      <c r="O65" s="50">
        <v>3.09028478311863</v>
      </c>
      <c r="P65" s="50">
        <v>3.09028478311863</v>
      </c>
      <c r="Q65" s="50">
        <v>3.07575830929922</v>
      </c>
      <c r="R65" s="50">
        <v>3.07575830929922</v>
      </c>
      <c r="S65" s="50">
        <v>3.0766989665297002</v>
      </c>
      <c r="T65" s="50">
        <v>3.07916792656449</v>
      </c>
      <c r="U65" s="50">
        <v>3.07916792656449</v>
      </c>
      <c r="V65" s="50">
        <v>3.0794060476651399</v>
      </c>
      <c r="W65" s="50">
        <v>3.0791181682857101</v>
      </c>
      <c r="X65" s="50">
        <v>3.08788866680336</v>
      </c>
      <c r="Y65" s="50">
        <v>3.0880333400124398</v>
      </c>
      <c r="Z65" s="50">
        <v>3.0880333400124398</v>
      </c>
      <c r="AA65" s="50">
        <v>3.0880333400124398</v>
      </c>
      <c r="AB65" s="50">
        <v>3.0880333400124398</v>
      </c>
      <c r="AC65" s="50">
        <v>3.0880333400124398</v>
      </c>
      <c r="AD65" s="50">
        <v>3.0880333400124398</v>
      </c>
      <c r="AE65" s="50">
        <v>3.0880333400124398</v>
      </c>
      <c r="AF65" s="50">
        <v>3.0880333400124398</v>
      </c>
      <c r="AG65" s="50">
        <v>3.1828744998382401</v>
      </c>
      <c r="AH65" s="50"/>
      <c r="AI65" s="50"/>
      <c r="AJ65" s="50"/>
      <c r="AK65" s="50"/>
      <c r="AL65" s="50"/>
      <c r="AM65" s="50"/>
      <c r="AN65" s="50"/>
      <c r="AO65">
        <v>3.18004190609589</v>
      </c>
      <c r="AP65">
        <v>3.1794853379405499</v>
      </c>
      <c r="AQ65">
        <v>3.1752895324061998</v>
      </c>
      <c r="AR65">
        <v>3.1907954029897998</v>
      </c>
      <c r="AS65">
        <v>3.1907954029897998</v>
      </c>
      <c r="AT65">
        <v>3.1899870975711502</v>
      </c>
      <c r="AU65">
        <v>3.18687309035526</v>
      </c>
      <c r="AV65">
        <v>3.1869487145765598</v>
      </c>
      <c r="AW65">
        <v>3.1877683778674002</v>
      </c>
      <c r="AX65">
        <v>3.1828744998382401</v>
      </c>
      <c r="AY65">
        <v>3.1822567442949499</v>
      </c>
      <c r="AZ65">
        <v>3.1802678845184</v>
      </c>
      <c r="BA65">
        <v>3.1802678845184</v>
      </c>
      <c r="BB65">
        <v>3.1807263548736402</v>
      </c>
      <c r="BC65">
        <v>3.1809123290663002</v>
      </c>
      <c r="BD65">
        <v>3.1805464982337099</v>
      </c>
      <c r="BE65">
        <v>3.1733070807886001</v>
      </c>
      <c r="BF65">
        <v>3.1733070807886001</v>
      </c>
      <c r="BG65">
        <v>3.1733070807886001</v>
      </c>
      <c r="BH65">
        <v>3.1733070807886001</v>
      </c>
      <c r="BI65">
        <v>3.1735686393431499</v>
      </c>
      <c r="BJ65">
        <v>3.1699756808870401</v>
      </c>
      <c r="BK65">
        <v>3.1682336932885602</v>
      </c>
      <c r="BL65">
        <v>3.1682336932885602</v>
      </c>
      <c r="BM65">
        <v>3.16798935611346</v>
      </c>
      <c r="BN65">
        <v>3.16798935611346</v>
      </c>
      <c r="BO65">
        <v>3.1562965013115898</v>
      </c>
      <c r="BP65">
        <v>3.16554198348889</v>
      </c>
      <c r="BQ65">
        <v>3.1616053511536002</v>
      </c>
      <c r="BR65">
        <v>3.1604184488647999</v>
      </c>
      <c r="BS65">
        <v>3.1604184488647999</v>
      </c>
      <c r="BT65">
        <v>3.1604184488647999</v>
      </c>
      <c r="BU65">
        <v>3.14459562211138</v>
      </c>
      <c r="BV65">
        <v>3.1515667913065402</v>
      </c>
      <c r="BW65">
        <v>3.1194197218892099</v>
      </c>
      <c r="BX65">
        <v>3.1038235441212398</v>
      </c>
      <c r="BY65">
        <v>3.1038235441212398</v>
      </c>
      <c r="BZ65">
        <v>3.1032626297096599</v>
      </c>
      <c r="CA65">
        <v>3.1032626297096599</v>
      </c>
    </row>
    <row r="66" spans="1:79">
      <c r="A66" s="50">
        <f t="shared" si="2"/>
        <v>1999</v>
      </c>
      <c r="B66" s="50">
        <v>2.9566500814714298</v>
      </c>
      <c r="C66" s="50">
        <v>2.9525664073281801</v>
      </c>
      <c r="D66" s="50">
        <v>2.9525664073281801</v>
      </c>
      <c r="E66" s="50">
        <v>2.9525664073281801</v>
      </c>
      <c r="F66" s="50">
        <v>2.9527088475913299</v>
      </c>
      <c r="G66" s="50">
        <v>2.9538976405668702</v>
      </c>
      <c r="H66" s="50">
        <v>2.9604647100930102</v>
      </c>
      <c r="I66" s="50">
        <v>2.9816380609670601</v>
      </c>
      <c r="J66" s="50">
        <v>2.9836046790434501</v>
      </c>
      <c r="K66" s="50">
        <v>2.9928097817271899</v>
      </c>
      <c r="L66" s="50">
        <v>3.0639314468388301</v>
      </c>
      <c r="M66" s="50">
        <v>3.0639183237706602</v>
      </c>
      <c r="N66" s="50">
        <v>3.0639183237706602</v>
      </c>
      <c r="O66" s="50">
        <v>3.0678900336525499</v>
      </c>
      <c r="P66" s="50">
        <v>3.0678900336525499</v>
      </c>
      <c r="Q66" s="50">
        <v>3.05144576872903</v>
      </c>
      <c r="R66" s="50">
        <v>3.05144576872903</v>
      </c>
      <c r="S66" s="50">
        <v>3.05309862663528</v>
      </c>
      <c r="T66" s="50">
        <v>3.0555712231849901</v>
      </c>
      <c r="U66" s="50">
        <v>3.0555712231849901</v>
      </c>
      <c r="V66" s="50">
        <v>3.0558004597323798</v>
      </c>
      <c r="W66" s="50">
        <v>3.0555370877431298</v>
      </c>
      <c r="X66" s="50">
        <v>3.0639045718226101</v>
      </c>
      <c r="Y66" s="50">
        <v>3.0640481930651999</v>
      </c>
      <c r="Z66" s="50">
        <v>3.0640867987618798</v>
      </c>
      <c r="AA66" s="50">
        <v>3.0640867987618798</v>
      </c>
      <c r="AB66" s="50">
        <v>3.0640867987618798</v>
      </c>
      <c r="AC66" s="50">
        <v>3.0640867987618798</v>
      </c>
      <c r="AD66" s="50">
        <v>3.0640867987618798</v>
      </c>
      <c r="AE66" s="50">
        <v>3.0640867987618798</v>
      </c>
      <c r="AF66" s="50">
        <v>3.0640867987618798</v>
      </c>
      <c r="AG66" s="50">
        <v>3.1688641972818998</v>
      </c>
      <c r="AH66" s="50"/>
      <c r="AI66" s="50"/>
      <c r="AJ66" s="50"/>
      <c r="AK66" s="50"/>
      <c r="AL66" s="50"/>
      <c r="AM66" s="50"/>
      <c r="AN66" s="50"/>
      <c r="AO66">
        <v>3.16604324699053</v>
      </c>
      <c r="AP66">
        <v>3.1655214752737399</v>
      </c>
      <c r="AQ66">
        <v>3.1614179546029799</v>
      </c>
      <c r="AR66">
        <v>3.1772753889261298</v>
      </c>
      <c r="AS66">
        <v>3.1772753889261298</v>
      </c>
      <c r="AT66">
        <v>3.1761347776805802</v>
      </c>
      <c r="AU66">
        <v>3.17319883498608</v>
      </c>
      <c r="AV66">
        <v>3.17327849606301</v>
      </c>
      <c r="AW66">
        <v>3.17406881069601</v>
      </c>
      <c r="AX66">
        <v>3.1688641972818998</v>
      </c>
      <c r="AY66">
        <v>3.16829280571719</v>
      </c>
      <c r="AZ66">
        <v>3.1664934076163802</v>
      </c>
      <c r="BA66">
        <v>3.1664934076163802</v>
      </c>
      <c r="BB66">
        <v>3.1667660495200098</v>
      </c>
      <c r="BC66">
        <v>3.1668792101267602</v>
      </c>
      <c r="BD66">
        <v>3.1665897906068499</v>
      </c>
      <c r="BE66">
        <v>3.1574046364592299</v>
      </c>
      <c r="BF66">
        <v>3.1574046364592299</v>
      </c>
      <c r="BG66">
        <v>3.1574046364592299</v>
      </c>
      <c r="BH66">
        <v>3.1574046364592299</v>
      </c>
      <c r="BI66">
        <v>3.1576526784449999</v>
      </c>
      <c r="BJ66">
        <v>3.1517992636283001</v>
      </c>
      <c r="BK66">
        <v>3.14983055859991</v>
      </c>
      <c r="BL66">
        <v>3.14983055859991</v>
      </c>
      <c r="BM66">
        <v>3.1489829236140201</v>
      </c>
      <c r="BN66">
        <v>3.1489829236140201</v>
      </c>
      <c r="BO66">
        <v>3.13598527108726</v>
      </c>
      <c r="BP66">
        <v>3.14566303719374</v>
      </c>
      <c r="BQ66">
        <v>3.1419606615694802</v>
      </c>
      <c r="BR66">
        <v>3.1406991998870599</v>
      </c>
      <c r="BS66">
        <v>3.1406991998870599</v>
      </c>
      <c r="BT66">
        <v>3.1406991998870599</v>
      </c>
      <c r="BU66">
        <v>3.1229362742037101</v>
      </c>
      <c r="BV66">
        <v>3.1296357740415899</v>
      </c>
      <c r="BW66">
        <v>3.0959241570761802</v>
      </c>
      <c r="BX66">
        <v>3.08121291948861</v>
      </c>
      <c r="BY66">
        <v>3.08121291948861</v>
      </c>
      <c r="BZ66">
        <v>3.0806974430147198</v>
      </c>
      <c r="CA66">
        <v>3.0806974430147198</v>
      </c>
    </row>
    <row r="67" spans="1:79">
      <c r="A67" s="50">
        <f t="shared" si="2"/>
        <v>2000</v>
      </c>
      <c r="B67" s="50">
        <v>2.9230005626765299</v>
      </c>
      <c r="C67" s="50">
        <v>2.9201380699766899</v>
      </c>
      <c r="D67" s="50">
        <v>2.9201380699766899</v>
      </c>
      <c r="E67" s="50">
        <v>2.9201380699766899</v>
      </c>
      <c r="F67" s="50">
        <v>2.9205335925201799</v>
      </c>
      <c r="G67" s="50">
        <v>2.9231348841400502</v>
      </c>
      <c r="H67" s="50">
        <v>2.9293244836258401</v>
      </c>
      <c r="I67" s="50">
        <v>2.95191986896215</v>
      </c>
      <c r="J67" s="50">
        <v>2.9538249028000498</v>
      </c>
      <c r="K67" s="50">
        <v>2.9635119245792301</v>
      </c>
      <c r="L67" s="50">
        <v>3.03636701051169</v>
      </c>
      <c r="M67" s="50">
        <v>3.03636022738656</v>
      </c>
      <c r="N67" s="50">
        <v>3.03636022738656</v>
      </c>
      <c r="O67" s="50">
        <v>3.0398203911733499</v>
      </c>
      <c r="P67" s="50">
        <v>3.0398203911733499</v>
      </c>
      <c r="Q67" s="50">
        <v>3.0167052071004301</v>
      </c>
      <c r="R67" s="50">
        <v>3.0167052071004301</v>
      </c>
      <c r="S67" s="50">
        <v>3.0194116742644801</v>
      </c>
      <c r="T67" s="50">
        <v>3.0220385663144702</v>
      </c>
      <c r="U67" s="50">
        <v>3.0220385663144702</v>
      </c>
      <c r="V67" s="50">
        <v>3.0222618787909301</v>
      </c>
      <c r="W67" s="50">
        <v>3.0220227672146902</v>
      </c>
      <c r="X67" s="50">
        <v>3.0302454971940298</v>
      </c>
      <c r="Y67" s="50">
        <v>3.03039068751244</v>
      </c>
      <c r="Z67" s="50">
        <v>3.0304282509154898</v>
      </c>
      <c r="AA67" s="50">
        <v>3.0304282509154898</v>
      </c>
      <c r="AB67" s="50">
        <v>3.0304282509154898</v>
      </c>
      <c r="AC67" s="50">
        <v>3.0304282509154898</v>
      </c>
      <c r="AD67" s="50">
        <v>3.0304282509154898</v>
      </c>
      <c r="AE67" s="50">
        <v>3.0304282509154898</v>
      </c>
      <c r="AF67" s="50">
        <v>3.0304282509154898</v>
      </c>
      <c r="AG67" s="50">
        <v>3.14226099043259</v>
      </c>
      <c r="AH67" s="50"/>
      <c r="AI67" s="50"/>
      <c r="AJ67" s="50"/>
      <c r="AK67" s="50"/>
      <c r="AL67" s="50"/>
      <c r="AM67" s="50"/>
      <c r="AN67" s="50"/>
      <c r="AO67">
        <v>3.1383668123713102</v>
      </c>
      <c r="AP67">
        <v>3.1374850480803</v>
      </c>
      <c r="AQ67">
        <v>3.1357064537738601</v>
      </c>
      <c r="AR67">
        <v>3.1510093882200398</v>
      </c>
      <c r="AS67">
        <v>3.1510093882200398</v>
      </c>
      <c r="AT67">
        <v>3.1496077965293301</v>
      </c>
      <c r="AU67">
        <v>3.14706861686131</v>
      </c>
      <c r="AV67">
        <v>3.1471581328149401</v>
      </c>
      <c r="AW67">
        <v>3.1479290875755499</v>
      </c>
      <c r="AX67">
        <v>3.14226099043259</v>
      </c>
      <c r="AY67">
        <v>3.1417458977179802</v>
      </c>
      <c r="AZ67">
        <v>3.13991683240245</v>
      </c>
      <c r="BA67">
        <v>3.13991683240245</v>
      </c>
      <c r="BB67">
        <v>3.13983428812314</v>
      </c>
      <c r="BC67">
        <v>3.1395636018548498</v>
      </c>
      <c r="BD67">
        <v>3.1393859468688601</v>
      </c>
      <c r="BE67">
        <v>3.12885935730344</v>
      </c>
      <c r="BF67">
        <v>3.12885935730344</v>
      </c>
      <c r="BG67">
        <v>3.12885935730344</v>
      </c>
      <c r="BH67">
        <v>3.12885935730344</v>
      </c>
      <c r="BI67">
        <v>3.1290945555352598</v>
      </c>
      <c r="BJ67">
        <v>3.1237485659395801</v>
      </c>
      <c r="BK67">
        <v>3.1215679401393199</v>
      </c>
      <c r="BL67">
        <v>3.1215679401393199</v>
      </c>
      <c r="BM67">
        <v>3.1207933077279599</v>
      </c>
      <c r="BN67">
        <v>3.1207933077279599</v>
      </c>
      <c r="BO67">
        <v>3.1069150195286701</v>
      </c>
      <c r="BP67">
        <v>3.1172575322956599</v>
      </c>
      <c r="BQ67">
        <v>3.11404037426647</v>
      </c>
      <c r="BR67">
        <v>3.1128724534644299</v>
      </c>
      <c r="BS67">
        <v>3.1128724534644299</v>
      </c>
      <c r="BT67">
        <v>3.1128724534644299</v>
      </c>
      <c r="BU67">
        <v>3.0923320356612698</v>
      </c>
      <c r="BV67">
        <v>3.0992748731844002</v>
      </c>
      <c r="BW67">
        <v>3.0638899507289001</v>
      </c>
      <c r="BX67">
        <v>3.0504839731523199</v>
      </c>
      <c r="BY67">
        <v>3.0504839731523199</v>
      </c>
      <c r="BZ67">
        <v>3.0500136106942799</v>
      </c>
      <c r="CA67">
        <v>3.0500136106942799</v>
      </c>
    </row>
    <row r="68" spans="1:79">
      <c r="A68" s="50">
        <f t="shared" si="2"/>
        <v>2001</v>
      </c>
      <c r="B68" s="50">
        <v>2.89597121055776</v>
      </c>
      <c r="C68" s="50">
        <v>2.8939131029651302</v>
      </c>
      <c r="D68" s="50">
        <v>2.8939131029651302</v>
      </c>
      <c r="E68" s="50">
        <v>2.8939131029651302</v>
      </c>
      <c r="F68" s="50">
        <v>2.8942864683669498</v>
      </c>
      <c r="G68" s="50">
        <v>2.8973104511547798</v>
      </c>
      <c r="H68" s="50">
        <v>2.9036933700142198</v>
      </c>
      <c r="I68" s="50">
        <v>2.9265107530691301</v>
      </c>
      <c r="J68" s="50">
        <v>2.92834558645206</v>
      </c>
      <c r="K68" s="50">
        <v>2.9382621093283898</v>
      </c>
      <c r="L68" s="50">
        <v>3.01797794089922</v>
      </c>
      <c r="M68" s="50">
        <v>3.0179749929120399</v>
      </c>
      <c r="N68" s="50">
        <v>3.0179749929120399</v>
      </c>
      <c r="O68" s="50">
        <v>3.0214535900664998</v>
      </c>
      <c r="P68" s="50">
        <v>3.0214535900664998</v>
      </c>
      <c r="Q68" s="50">
        <v>2.9965651420952799</v>
      </c>
      <c r="R68" s="50">
        <v>2.9965651420952799</v>
      </c>
      <c r="S68" s="50">
        <v>3.0003953718542902</v>
      </c>
      <c r="T68" s="50">
        <v>3.0029435562909401</v>
      </c>
      <c r="U68" s="50">
        <v>3.0029435562909401</v>
      </c>
      <c r="V68" s="50">
        <v>3.00315713539133</v>
      </c>
      <c r="W68" s="50">
        <v>3.0029372351760402</v>
      </c>
      <c r="X68" s="50">
        <v>3.0110790960454601</v>
      </c>
      <c r="Y68" s="50">
        <v>3.0112205798602001</v>
      </c>
      <c r="Z68" s="50">
        <v>3.0113365265683498</v>
      </c>
      <c r="AA68" s="50">
        <v>3.0113365265683498</v>
      </c>
      <c r="AB68" s="50">
        <v>3.0113365265683498</v>
      </c>
      <c r="AC68" s="50">
        <v>3.0113365265683498</v>
      </c>
      <c r="AD68" s="50">
        <v>3.0113365265683498</v>
      </c>
      <c r="AE68" s="50">
        <v>3.0113365265683498</v>
      </c>
      <c r="AF68" s="50">
        <v>3.0113365265683498</v>
      </c>
      <c r="AG68" s="50">
        <v>3.1318977959590599</v>
      </c>
      <c r="AH68" s="50"/>
      <c r="AI68" s="50"/>
      <c r="AJ68" s="50"/>
      <c r="AK68" s="50"/>
      <c r="AL68" s="50"/>
      <c r="AM68" s="50"/>
      <c r="AN68" s="50"/>
      <c r="AO68">
        <v>3.1271677216426199</v>
      </c>
      <c r="AP68">
        <v>3.1263434212778001</v>
      </c>
      <c r="AQ68">
        <v>3.1247428927444298</v>
      </c>
      <c r="AR68">
        <v>3.1403260493836802</v>
      </c>
      <c r="AS68">
        <v>3.1403260493836802</v>
      </c>
      <c r="AT68">
        <v>3.1390174258129999</v>
      </c>
      <c r="AU68">
        <v>3.1367561519290099</v>
      </c>
      <c r="AV68">
        <v>3.1368458292224402</v>
      </c>
      <c r="AW68">
        <v>3.1374213742322201</v>
      </c>
      <c r="AX68">
        <v>3.1318977959590599</v>
      </c>
      <c r="AY68">
        <v>3.1314209496899799</v>
      </c>
      <c r="AZ68">
        <v>3.1295716132910298</v>
      </c>
      <c r="BA68">
        <v>3.1295716132910298</v>
      </c>
      <c r="BB68">
        <v>3.1295938194668498</v>
      </c>
      <c r="BC68">
        <v>3.1295317330407202</v>
      </c>
      <c r="BD68">
        <v>3.1293776948554499</v>
      </c>
      <c r="BE68">
        <v>3.1167076692427602</v>
      </c>
      <c r="BF68">
        <v>3.1167076692427602</v>
      </c>
      <c r="BG68">
        <v>3.1167076692427602</v>
      </c>
      <c r="BH68">
        <v>3.1167076692427602</v>
      </c>
      <c r="BI68">
        <v>3.1169298029863302</v>
      </c>
      <c r="BJ68">
        <v>3.1101636246725999</v>
      </c>
      <c r="BK68">
        <v>3.1078414955683602</v>
      </c>
      <c r="BL68">
        <v>3.1078414955683602</v>
      </c>
      <c r="BM68">
        <v>3.1071227591873001</v>
      </c>
      <c r="BN68">
        <v>3.1071227591873001</v>
      </c>
      <c r="BO68">
        <v>3.09364983158257</v>
      </c>
      <c r="BP68">
        <v>3.1041390958435202</v>
      </c>
      <c r="BQ68">
        <v>3.1015195230516799</v>
      </c>
      <c r="BR68">
        <v>3.1005700717425699</v>
      </c>
      <c r="BS68">
        <v>3.1005700717425699</v>
      </c>
      <c r="BT68">
        <v>3.1005700717425699</v>
      </c>
      <c r="BU68">
        <v>3.0768502089404901</v>
      </c>
      <c r="BV68">
        <v>3.0833042786242899</v>
      </c>
      <c r="BW68">
        <v>3.0468664055151402</v>
      </c>
      <c r="BX68">
        <v>3.0332304348127099</v>
      </c>
      <c r="BY68">
        <v>3.0332304348127099</v>
      </c>
      <c r="BZ68">
        <v>3.0327959557360802</v>
      </c>
      <c r="CA68">
        <v>3.0327959557360802</v>
      </c>
    </row>
    <row r="69" spans="1:79">
      <c r="A69" s="50">
        <f t="shared" si="2"/>
        <v>2002</v>
      </c>
      <c r="B69" s="50">
        <v>2.8746683511281299</v>
      </c>
      <c r="C69" s="50">
        <v>2.8738056757106598</v>
      </c>
      <c r="D69" s="50">
        <v>2.8738056757106598</v>
      </c>
      <c r="E69" s="50">
        <v>2.8738056757106598</v>
      </c>
      <c r="F69" s="50">
        <v>2.8741630118281298</v>
      </c>
      <c r="G69" s="50">
        <v>2.8784368247088201</v>
      </c>
      <c r="H69" s="50">
        <v>2.88596730354829</v>
      </c>
      <c r="I69" s="50">
        <v>2.9087851747751099</v>
      </c>
      <c r="J69" s="50">
        <v>2.9105601036129798</v>
      </c>
      <c r="K69" s="50">
        <v>2.92074861536664</v>
      </c>
      <c r="L69" s="50">
        <v>3.0046207708302899</v>
      </c>
      <c r="M69" s="50">
        <v>3.0046203134166301</v>
      </c>
      <c r="N69" s="50">
        <v>3.0046203134166301</v>
      </c>
      <c r="O69" s="50">
        <v>3.0079670890738899</v>
      </c>
      <c r="P69" s="50">
        <v>3.0079670890738899</v>
      </c>
      <c r="Q69" s="50">
        <v>2.9806189759420398</v>
      </c>
      <c r="R69" s="50">
        <v>2.9806189759420398</v>
      </c>
      <c r="S69" s="50">
        <v>2.98426909745376</v>
      </c>
      <c r="T69" s="50">
        <v>2.9868333829474598</v>
      </c>
      <c r="U69" s="50">
        <v>2.98674072444883</v>
      </c>
      <c r="V69" s="50">
        <v>2.98694581569351</v>
      </c>
      <c r="W69" s="50">
        <v>2.9868191163717599</v>
      </c>
      <c r="X69" s="50">
        <v>2.9949518570200802</v>
      </c>
      <c r="Y69" s="50">
        <v>2.9950897258495299</v>
      </c>
      <c r="Z69" s="50">
        <v>2.9952004035136999</v>
      </c>
      <c r="AA69" s="50">
        <v>2.9952004035136999</v>
      </c>
      <c r="AB69" s="50">
        <v>2.9952004035136999</v>
      </c>
      <c r="AC69" s="50">
        <v>2.9952004035136999</v>
      </c>
      <c r="AD69" s="50">
        <v>2.9952004035136999</v>
      </c>
      <c r="AE69" s="50">
        <v>2.9952004035136999</v>
      </c>
      <c r="AF69" s="50">
        <v>2.9952004035136999</v>
      </c>
      <c r="AG69" s="50">
        <v>3.11734353206888</v>
      </c>
      <c r="AH69" s="50"/>
      <c r="AI69" s="50"/>
      <c r="AJ69" s="50"/>
      <c r="AK69" s="50"/>
      <c r="AL69" s="50"/>
      <c r="AM69" s="50"/>
      <c r="AN69" s="50"/>
      <c r="AO69">
        <v>3.11156671644425</v>
      </c>
      <c r="AP69">
        <v>3.11079860611959</v>
      </c>
      <c r="AQ69">
        <v>3.1091870682787799</v>
      </c>
      <c r="AR69">
        <v>3.1254610514555998</v>
      </c>
      <c r="AS69">
        <v>3.1254610514555998</v>
      </c>
      <c r="AT69">
        <v>3.1242394960627098</v>
      </c>
      <c r="AU69">
        <v>3.1219932649209099</v>
      </c>
      <c r="AV69">
        <v>3.1220852552470899</v>
      </c>
      <c r="AW69">
        <v>3.12264601277447</v>
      </c>
      <c r="AX69">
        <v>3.11734353206888</v>
      </c>
      <c r="AY69">
        <v>3.1169034910838</v>
      </c>
      <c r="AZ69">
        <v>3.11523372192964</v>
      </c>
      <c r="BA69">
        <v>3.11523372192964</v>
      </c>
      <c r="BB69">
        <v>3.1147695750729301</v>
      </c>
      <c r="BC69">
        <v>3.1145276436479699</v>
      </c>
      <c r="BD69">
        <v>3.1144008205265501</v>
      </c>
      <c r="BE69">
        <v>3.10028206593875</v>
      </c>
      <c r="BF69">
        <v>3.10028206593875</v>
      </c>
      <c r="BG69">
        <v>3.10028206593875</v>
      </c>
      <c r="BH69">
        <v>3.10028206593875</v>
      </c>
      <c r="BI69">
        <v>3.1004928414204498</v>
      </c>
      <c r="BJ69">
        <v>3.09366352253168</v>
      </c>
      <c r="BK69">
        <v>3.0911641365713098</v>
      </c>
      <c r="BL69">
        <v>3.0911641365713098</v>
      </c>
      <c r="BM69">
        <v>3.0904967549829498</v>
      </c>
      <c r="BN69">
        <v>3.0904967549829498</v>
      </c>
      <c r="BO69">
        <v>3.0762919982842698</v>
      </c>
      <c r="BP69">
        <v>3.08776442012151</v>
      </c>
      <c r="BQ69">
        <v>3.0854112127503002</v>
      </c>
      <c r="BR69">
        <v>3.0845599779240298</v>
      </c>
      <c r="BS69">
        <v>3.0845599779240298</v>
      </c>
      <c r="BT69">
        <v>3.0845599779240298</v>
      </c>
      <c r="BU69">
        <v>3.0607413262627299</v>
      </c>
      <c r="BV69">
        <v>3.0664106736255698</v>
      </c>
      <c r="BW69">
        <v>3.0306323150777601</v>
      </c>
      <c r="BX69">
        <v>3.0169109853787899</v>
      </c>
      <c r="BY69">
        <v>3.0169109853787899</v>
      </c>
      <c r="BZ69">
        <v>3.0165062645779299</v>
      </c>
      <c r="CA69">
        <v>3.0165062645779299</v>
      </c>
    </row>
    <row r="70" spans="1:79">
      <c r="A70" s="50">
        <f t="shared" si="2"/>
        <v>2003</v>
      </c>
      <c r="B70" s="50">
        <v>2.8549011316103501</v>
      </c>
      <c r="C70" s="50">
        <v>2.8543121426559699</v>
      </c>
      <c r="D70" s="50">
        <v>2.8543121426559699</v>
      </c>
      <c r="E70" s="50">
        <v>2.8543121426559699</v>
      </c>
      <c r="F70" s="50">
        <v>2.8546531709992098</v>
      </c>
      <c r="G70" s="50">
        <v>2.8593907053467502</v>
      </c>
      <c r="H70" s="50">
        <v>2.8670206425194902</v>
      </c>
      <c r="I70" s="50">
        <v>2.8900100102802599</v>
      </c>
      <c r="J70" s="50">
        <v>2.8917264747283999</v>
      </c>
      <c r="K70" s="50">
        <v>2.90203953045916</v>
      </c>
      <c r="L70" s="50">
        <v>2.99358924788124</v>
      </c>
      <c r="M70" s="50">
        <v>2.9935906364575202</v>
      </c>
      <c r="N70" s="50">
        <v>2.9935906364575202</v>
      </c>
      <c r="O70" s="50">
        <v>2.99678881242136</v>
      </c>
      <c r="P70" s="50">
        <v>2.99678881242136</v>
      </c>
      <c r="Q70" s="50">
        <v>2.96601554273454</v>
      </c>
      <c r="R70" s="50">
        <v>2.96601554273454</v>
      </c>
      <c r="S70" s="50">
        <v>2.9701074330236401</v>
      </c>
      <c r="T70" s="50">
        <v>2.9726647614717998</v>
      </c>
      <c r="U70" s="50">
        <v>2.9726315395087299</v>
      </c>
      <c r="V70" s="50">
        <v>2.9728283307899699</v>
      </c>
      <c r="W70" s="50">
        <v>2.9727116880444999</v>
      </c>
      <c r="X70" s="50">
        <v>2.9804100326175802</v>
      </c>
      <c r="Y70" s="50">
        <v>2.9805440655933801</v>
      </c>
      <c r="Z70" s="50">
        <v>2.9806497793921398</v>
      </c>
      <c r="AA70" s="50">
        <v>2.9806497793921398</v>
      </c>
      <c r="AB70" s="50">
        <v>2.9806497793921398</v>
      </c>
      <c r="AC70" s="50">
        <v>2.9806497793921398</v>
      </c>
      <c r="AD70" s="50">
        <v>2.9806497793921398</v>
      </c>
      <c r="AE70" s="50">
        <v>2.9806497793921398</v>
      </c>
      <c r="AF70" s="50">
        <v>2.9806497793921398</v>
      </c>
      <c r="AG70" s="50">
        <v>3.10845597711134</v>
      </c>
      <c r="AH70" s="50"/>
      <c r="AI70" s="50"/>
      <c r="AJ70" s="50"/>
      <c r="AK70" s="50"/>
      <c r="AL70" s="50"/>
      <c r="AM70" s="50"/>
      <c r="AN70" s="50"/>
      <c r="AO70">
        <v>3.10264369908518</v>
      </c>
      <c r="AP70">
        <v>3.1019204598660601</v>
      </c>
      <c r="AQ70">
        <v>3.1003934398613699</v>
      </c>
      <c r="AR70">
        <v>3.1158919891051302</v>
      </c>
      <c r="AS70">
        <v>3.1158919891051302</v>
      </c>
      <c r="AT70">
        <v>3.11479537174205</v>
      </c>
      <c r="AU70">
        <v>3.1128979419498299</v>
      </c>
      <c r="AV70">
        <v>3.1129892984629901</v>
      </c>
      <c r="AW70">
        <v>3.1135303436727702</v>
      </c>
      <c r="AX70">
        <v>3.10845597711134</v>
      </c>
      <c r="AY70">
        <v>3.10804514403404</v>
      </c>
      <c r="AZ70">
        <v>3.1067032167246298</v>
      </c>
      <c r="BA70">
        <v>3.1067032167246298</v>
      </c>
      <c r="BB70">
        <v>3.1064192008960099</v>
      </c>
      <c r="BC70">
        <v>3.1057962225037699</v>
      </c>
      <c r="BD70">
        <v>3.1056862809459198</v>
      </c>
      <c r="BE70">
        <v>3.0888469819908302</v>
      </c>
      <c r="BF70">
        <v>3.0888469819908302</v>
      </c>
      <c r="BG70">
        <v>3.0888469819908302</v>
      </c>
      <c r="BH70">
        <v>3.0888469819908302</v>
      </c>
      <c r="BI70">
        <v>3.08904729063606</v>
      </c>
      <c r="BJ70">
        <v>3.0820762961678199</v>
      </c>
      <c r="BK70">
        <v>3.0796743380120399</v>
      </c>
      <c r="BL70">
        <v>3.0796743380120399</v>
      </c>
      <c r="BM70">
        <v>3.0790496189447998</v>
      </c>
      <c r="BN70">
        <v>3.0785495809387502</v>
      </c>
      <c r="BO70">
        <v>3.0635618765296999</v>
      </c>
      <c r="BP70">
        <v>3.0747318195497502</v>
      </c>
      <c r="BQ70">
        <v>3.0728195554922699</v>
      </c>
      <c r="BR70">
        <v>3.0719329920023002</v>
      </c>
      <c r="BS70">
        <v>3.0719329920023002</v>
      </c>
      <c r="BT70">
        <v>3.0719329920023002</v>
      </c>
      <c r="BU70">
        <v>3.04695437803651</v>
      </c>
      <c r="BV70">
        <v>3.0520175685618902</v>
      </c>
      <c r="BW70">
        <v>3.0178262183862499</v>
      </c>
      <c r="BX70">
        <v>3.0038182929512298</v>
      </c>
      <c r="BY70">
        <v>3.0038182929512298</v>
      </c>
      <c r="BZ70">
        <v>3.0034393927702498</v>
      </c>
      <c r="CA70">
        <v>3.0034393927702498</v>
      </c>
    </row>
    <row r="71" spans="1:79">
      <c r="A71" s="50">
        <f t="shared" si="2"/>
        <v>2004</v>
      </c>
      <c r="B71" s="50">
        <v>2.8488970356866998</v>
      </c>
      <c r="C71" s="50">
        <v>2.8497363089563401</v>
      </c>
      <c r="D71" s="50">
        <v>2.8497363089563401</v>
      </c>
      <c r="E71" s="50">
        <v>2.8497363089563401</v>
      </c>
      <c r="F71" s="50">
        <v>2.8500621322699402</v>
      </c>
      <c r="G71" s="50">
        <v>2.8545931894219998</v>
      </c>
      <c r="H71" s="50">
        <v>2.86071965925716</v>
      </c>
      <c r="I71" s="50">
        <v>2.8832494909253898</v>
      </c>
      <c r="J71" s="50">
        <v>2.8848981201350798</v>
      </c>
      <c r="K71" s="50">
        <v>2.8954554419063401</v>
      </c>
      <c r="L71" s="50">
        <v>2.98562559466043</v>
      </c>
      <c r="M71" s="50">
        <v>2.98562815745146</v>
      </c>
      <c r="N71" s="50">
        <v>2.98562815745146</v>
      </c>
      <c r="O71" s="50">
        <v>2.9891769896754301</v>
      </c>
      <c r="P71" s="50">
        <v>2.9891769896754301</v>
      </c>
      <c r="Q71" s="50">
        <v>2.9570995399028099</v>
      </c>
      <c r="R71" s="50">
        <v>2.9570995399028099</v>
      </c>
      <c r="S71" s="50">
        <v>2.9619673711949899</v>
      </c>
      <c r="T71" s="50">
        <v>2.9646115996570899</v>
      </c>
      <c r="U71" s="50">
        <v>2.9645822426639201</v>
      </c>
      <c r="V71" s="50">
        <v>2.96476906915683</v>
      </c>
      <c r="W71" s="50">
        <v>2.9646609225207801</v>
      </c>
      <c r="X71" s="50">
        <v>2.97308237677731</v>
      </c>
      <c r="Y71" s="50">
        <v>2.9732102436102901</v>
      </c>
      <c r="Z71" s="50">
        <v>2.9733102320747098</v>
      </c>
      <c r="AA71" s="50">
        <v>2.9733102320747098</v>
      </c>
      <c r="AB71" s="50">
        <v>2.9733102320747098</v>
      </c>
      <c r="AC71" s="50">
        <v>2.9733102320747098</v>
      </c>
      <c r="AD71" s="50">
        <v>2.9733102320747098</v>
      </c>
      <c r="AE71" s="50">
        <v>2.9733102320747098</v>
      </c>
      <c r="AF71" s="50">
        <v>2.9733102320747098</v>
      </c>
      <c r="AG71" s="50">
        <v>3.0977850680902002</v>
      </c>
      <c r="AH71" s="50"/>
      <c r="AI71" s="50"/>
      <c r="AJ71" s="50"/>
      <c r="AK71" s="50"/>
      <c r="AL71" s="50"/>
      <c r="AM71" s="50"/>
      <c r="AN71" s="50"/>
      <c r="AO71">
        <v>3.0925352348180501</v>
      </c>
      <c r="AP71">
        <v>3.0918626147918999</v>
      </c>
      <c r="AQ71">
        <v>3.0896634152249298</v>
      </c>
      <c r="AR71">
        <v>3.1047495502376599</v>
      </c>
      <c r="AS71">
        <v>3.1048225856735701</v>
      </c>
      <c r="AT71">
        <v>3.1038049558776999</v>
      </c>
      <c r="AU71">
        <v>3.1018268358262202</v>
      </c>
      <c r="AV71">
        <v>3.1019172646124198</v>
      </c>
      <c r="AW71">
        <v>3.1024356261464598</v>
      </c>
      <c r="AX71">
        <v>3.0977850680902002</v>
      </c>
      <c r="AY71">
        <v>3.0974067004614398</v>
      </c>
      <c r="AZ71">
        <v>3.09584338585957</v>
      </c>
      <c r="BA71">
        <v>3.09584338585957</v>
      </c>
      <c r="BB71">
        <v>3.0955358239495401</v>
      </c>
      <c r="BC71">
        <v>3.0951346642689801</v>
      </c>
      <c r="BD71">
        <v>3.0950432904932099</v>
      </c>
      <c r="BE71">
        <v>3.0788884366626799</v>
      </c>
      <c r="BF71">
        <v>3.0788884366626799</v>
      </c>
      <c r="BG71">
        <v>3.0788884366626799</v>
      </c>
      <c r="BH71">
        <v>3.0788884366626799</v>
      </c>
      <c r="BI71">
        <v>3.0790768691958799</v>
      </c>
      <c r="BJ71">
        <v>3.0719455911059899</v>
      </c>
      <c r="BK71">
        <v>3.0696290002935598</v>
      </c>
      <c r="BL71">
        <v>3.0696290002935598</v>
      </c>
      <c r="BM71">
        <v>3.0690489206760798</v>
      </c>
      <c r="BN71">
        <v>3.0685841809494399</v>
      </c>
      <c r="BO71">
        <v>3.0541484418681701</v>
      </c>
      <c r="BP71">
        <v>3.064732138348</v>
      </c>
      <c r="BQ71">
        <v>3.0628060793392802</v>
      </c>
      <c r="BR71">
        <v>3.0619992952230102</v>
      </c>
      <c r="BS71">
        <v>3.0619992952230102</v>
      </c>
      <c r="BT71">
        <v>3.0619992952230102</v>
      </c>
      <c r="BU71">
        <v>3.0373731739104901</v>
      </c>
      <c r="BV71">
        <v>3.04253889678419</v>
      </c>
      <c r="BW71">
        <v>3.0104317314344602</v>
      </c>
      <c r="BX71">
        <v>2.9955408023597498</v>
      </c>
      <c r="BY71">
        <v>2.9955408023597498</v>
      </c>
      <c r="BZ71">
        <v>2.99518602356792</v>
      </c>
      <c r="CA71">
        <v>2.99518602356792</v>
      </c>
    </row>
    <row r="72" spans="1:79">
      <c r="A72" s="50">
        <f t="shared" si="2"/>
        <v>2005</v>
      </c>
      <c r="B72" s="50">
        <v>2.8515836070823002</v>
      </c>
      <c r="C72" s="50">
        <v>2.8541732519280001</v>
      </c>
      <c r="D72" s="50">
        <v>2.8541732519280001</v>
      </c>
      <c r="E72" s="50">
        <v>2.8541732519280001</v>
      </c>
      <c r="F72" s="50">
        <v>2.8544852960564402</v>
      </c>
      <c r="G72" s="50">
        <v>2.8583164972955499</v>
      </c>
      <c r="H72" s="50">
        <v>2.8638502031554101</v>
      </c>
      <c r="I72" s="50">
        <v>2.88648834154779</v>
      </c>
      <c r="J72" s="50">
        <v>2.88852585391508</v>
      </c>
      <c r="K72" s="50">
        <v>2.8987338226810899</v>
      </c>
      <c r="L72" s="50">
        <v>2.9893947080118402</v>
      </c>
      <c r="M72" s="50">
        <v>2.9893966025802299</v>
      </c>
      <c r="N72" s="50">
        <v>2.9893966025802299</v>
      </c>
      <c r="O72" s="50">
        <v>2.9927557584183102</v>
      </c>
      <c r="P72" s="50">
        <v>2.9927557584183102</v>
      </c>
      <c r="Q72" s="50">
        <v>2.9596191433133798</v>
      </c>
      <c r="R72" s="50">
        <v>2.9596191433133798</v>
      </c>
      <c r="S72" s="50">
        <v>2.9644636717382302</v>
      </c>
      <c r="T72" s="50">
        <v>2.9670464068492199</v>
      </c>
      <c r="U72" s="50">
        <v>2.9670178113784198</v>
      </c>
      <c r="V72" s="50">
        <v>2.9671958230833</v>
      </c>
      <c r="W72" s="50">
        <v>2.9670920388623498</v>
      </c>
      <c r="X72" s="50">
        <v>2.9752123463421198</v>
      </c>
      <c r="Y72" s="50">
        <v>2.9753339943553598</v>
      </c>
      <c r="Z72" s="50">
        <v>2.9754293569269699</v>
      </c>
      <c r="AA72" s="50">
        <v>2.9754293569269699</v>
      </c>
      <c r="AB72" s="50">
        <v>2.9754293569269699</v>
      </c>
      <c r="AC72" s="50">
        <v>2.9754293569269699</v>
      </c>
      <c r="AD72" s="50">
        <v>2.9754293569269699</v>
      </c>
      <c r="AE72" s="50">
        <v>2.9754293569269699</v>
      </c>
      <c r="AF72" s="50">
        <v>2.9754293569269699</v>
      </c>
      <c r="AG72" s="50">
        <v>3.0992848832540001</v>
      </c>
      <c r="AH72" s="50"/>
      <c r="AI72" s="50"/>
      <c r="AJ72" s="50"/>
      <c r="AK72" s="50"/>
      <c r="AL72" s="50"/>
      <c r="AM72" s="50"/>
      <c r="AN72" s="50"/>
      <c r="AO72">
        <v>3.09276159622569</v>
      </c>
      <c r="AP72">
        <v>3.0921203917831002</v>
      </c>
      <c r="AQ72">
        <v>3.0904034033629002</v>
      </c>
      <c r="AR72">
        <v>3.10591844982231</v>
      </c>
      <c r="AS72">
        <v>3.1059880197332399</v>
      </c>
      <c r="AT72">
        <v>3.1050166618075301</v>
      </c>
      <c r="AU72">
        <v>3.1032592171171798</v>
      </c>
      <c r="AV72">
        <v>3.1033448659214602</v>
      </c>
      <c r="AW72">
        <v>3.1038378672236999</v>
      </c>
      <c r="AX72">
        <v>3.0992848832540001</v>
      </c>
      <c r="AY72">
        <v>3.0989230585317</v>
      </c>
      <c r="AZ72">
        <v>3.0974947471441001</v>
      </c>
      <c r="BA72">
        <v>3.0974947471441001</v>
      </c>
      <c r="BB72">
        <v>3.0971613637123299</v>
      </c>
      <c r="BC72">
        <v>3.09680138467971</v>
      </c>
      <c r="BD72">
        <v>3.0967579691322999</v>
      </c>
      <c r="BE72">
        <v>3.0815739182415398</v>
      </c>
      <c r="BF72">
        <v>3.0815739182415398</v>
      </c>
      <c r="BG72">
        <v>3.0815739182415398</v>
      </c>
      <c r="BH72">
        <v>3.0815739182415398</v>
      </c>
      <c r="BI72">
        <v>3.0817535485548602</v>
      </c>
      <c r="BJ72">
        <v>3.07493102529495</v>
      </c>
      <c r="BK72">
        <v>3.0722692851130899</v>
      </c>
      <c r="BL72">
        <v>3.0721592459240998</v>
      </c>
      <c r="BM72">
        <v>3.07160429552864</v>
      </c>
      <c r="BN72">
        <v>3.0711597715754801</v>
      </c>
      <c r="BO72">
        <v>3.0569895228600901</v>
      </c>
      <c r="BP72">
        <v>3.0669027457878002</v>
      </c>
      <c r="BQ72">
        <v>3.06506823367135</v>
      </c>
      <c r="BR72">
        <v>3.0642913262793599</v>
      </c>
      <c r="BS72">
        <v>3.0642913262793599</v>
      </c>
      <c r="BT72">
        <v>3.0642913262793599</v>
      </c>
      <c r="BU72">
        <v>3.0403808675374502</v>
      </c>
      <c r="BV72">
        <v>3.0445966766300998</v>
      </c>
      <c r="BW72">
        <v>3.0139492645550101</v>
      </c>
      <c r="BX72">
        <v>2.9973297109581898</v>
      </c>
      <c r="BY72">
        <v>2.9973297109581898</v>
      </c>
      <c r="BZ72">
        <v>2.99699007826288</v>
      </c>
      <c r="CA72">
        <v>2.99699007826288</v>
      </c>
    </row>
    <row r="73" spans="1:79">
      <c r="A73" s="50">
        <f t="shared" si="2"/>
        <v>2006</v>
      </c>
      <c r="B73" s="50">
        <v>2.8632587988907501</v>
      </c>
      <c r="C73" s="50">
        <v>2.8676763917786601</v>
      </c>
      <c r="D73" s="50">
        <v>2.8676763917786601</v>
      </c>
      <c r="E73" s="50">
        <v>2.8676763917786601</v>
      </c>
      <c r="F73" s="50">
        <v>2.8679704246828299</v>
      </c>
      <c r="G73" s="50">
        <v>2.8714899464850601</v>
      </c>
      <c r="H73" s="50">
        <v>2.8767779314186699</v>
      </c>
      <c r="I73" s="50">
        <v>2.8979768104534198</v>
      </c>
      <c r="J73" s="50">
        <v>2.9003752885188598</v>
      </c>
      <c r="K73" s="50">
        <v>2.90992750249272</v>
      </c>
      <c r="L73" s="50">
        <v>2.9983153387972199</v>
      </c>
      <c r="M73" s="50">
        <v>2.9983158677419901</v>
      </c>
      <c r="N73" s="50">
        <v>2.9983158677419901</v>
      </c>
      <c r="O73" s="50">
        <v>3.0028313783513001</v>
      </c>
      <c r="P73" s="50">
        <v>3.0028313783513001</v>
      </c>
      <c r="Q73" s="50">
        <v>2.9675500497244802</v>
      </c>
      <c r="R73" s="50">
        <v>2.9675500497244802</v>
      </c>
      <c r="S73" s="50">
        <v>2.9725195214731501</v>
      </c>
      <c r="T73" s="50">
        <v>2.97516729378727</v>
      </c>
      <c r="U73" s="50">
        <v>2.9751384601942301</v>
      </c>
      <c r="V73" s="50">
        <v>2.9753056160665201</v>
      </c>
      <c r="W73" s="50">
        <v>2.9752058088343101</v>
      </c>
      <c r="X73" s="50">
        <v>2.9837412825943099</v>
      </c>
      <c r="Y73" s="50">
        <v>2.98398696845332</v>
      </c>
      <c r="Z73" s="50">
        <v>2.9841047145824402</v>
      </c>
      <c r="AA73" s="50">
        <v>2.9841047145824402</v>
      </c>
      <c r="AB73" s="50">
        <v>2.9841047145824402</v>
      </c>
      <c r="AC73" s="50">
        <v>2.9841047145824402</v>
      </c>
      <c r="AD73" s="50">
        <v>2.9841047145824402</v>
      </c>
      <c r="AE73" s="50">
        <v>2.9841047145824402</v>
      </c>
      <c r="AF73" s="50">
        <v>2.9841047145824402</v>
      </c>
      <c r="AG73" s="50">
        <v>3.1066512266514499</v>
      </c>
      <c r="AH73" s="50"/>
      <c r="AI73" s="50"/>
      <c r="AJ73" s="50"/>
      <c r="AK73" s="50"/>
      <c r="AL73" s="50"/>
      <c r="AM73" s="50"/>
      <c r="AN73" s="50"/>
      <c r="AO73">
        <v>3.0984295213589799</v>
      </c>
      <c r="AP73">
        <v>3.0979794998643602</v>
      </c>
      <c r="AQ73">
        <v>3.0965341264050501</v>
      </c>
      <c r="AR73">
        <v>3.1130054467166701</v>
      </c>
      <c r="AS73">
        <v>3.1130708159179701</v>
      </c>
      <c r="AT73">
        <v>3.1121466867436101</v>
      </c>
      <c r="AU73">
        <v>3.11045056241419</v>
      </c>
      <c r="AV73">
        <v>3.1105287000220301</v>
      </c>
      <c r="AW73">
        <v>3.11098811715864</v>
      </c>
      <c r="AX73">
        <v>3.1066512266514499</v>
      </c>
      <c r="AY73">
        <v>3.10633238963905</v>
      </c>
      <c r="AZ73">
        <v>3.1048142659092499</v>
      </c>
      <c r="BA73">
        <v>3.1048142659092499</v>
      </c>
      <c r="BB73">
        <v>3.1048921252256299</v>
      </c>
      <c r="BC73">
        <v>3.1043200570436502</v>
      </c>
      <c r="BD73">
        <v>3.1042983190728402</v>
      </c>
      <c r="BE73">
        <v>3.08950996866538</v>
      </c>
      <c r="BF73">
        <v>3.08950996866538</v>
      </c>
      <c r="BG73">
        <v>3.08950996866538</v>
      </c>
      <c r="BH73">
        <v>3.08950996866538</v>
      </c>
      <c r="BI73">
        <v>3.0896793247402199</v>
      </c>
      <c r="BJ73">
        <v>3.0831815511134502</v>
      </c>
      <c r="BK73">
        <v>3.0802759342104302</v>
      </c>
      <c r="BL73">
        <v>3.08025685747638</v>
      </c>
      <c r="BM73">
        <v>3.0797279169318998</v>
      </c>
      <c r="BN73">
        <v>3.0793045092446198</v>
      </c>
      <c r="BO73">
        <v>3.0654288775135998</v>
      </c>
      <c r="BP73">
        <v>3.0753672402382199</v>
      </c>
      <c r="BQ73">
        <v>3.0735952538959399</v>
      </c>
      <c r="BR73">
        <v>3.0728392659332702</v>
      </c>
      <c r="BS73">
        <v>3.0728392659332702</v>
      </c>
      <c r="BT73">
        <v>3.0728392659332702</v>
      </c>
      <c r="BU73">
        <v>3.0495195855730399</v>
      </c>
      <c r="BV73">
        <v>3.05384923625558</v>
      </c>
      <c r="BW73">
        <v>3.0238334752092899</v>
      </c>
      <c r="BX73">
        <v>3.0057499645348398</v>
      </c>
      <c r="BY73">
        <v>3.0057499645348398</v>
      </c>
      <c r="BZ73">
        <v>3.0054259791261302</v>
      </c>
      <c r="CA73">
        <v>3.0054259791261302</v>
      </c>
    </row>
    <row r="74" spans="1:79">
      <c r="A74" s="50">
        <f t="shared" si="2"/>
        <v>2007</v>
      </c>
      <c r="B74" s="50">
        <v>2.8618714694769301</v>
      </c>
      <c r="C74" s="50">
        <v>2.8686223774641202</v>
      </c>
      <c r="D74" s="50">
        <v>2.8686223774641202</v>
      </c>
      <c r="E74" s="50">
        <v>2.8686223774641202</v>
      </c>
      <c r="F74" s="50">
        <v>2.86899714665876</v>
      </c>
      <c r="G74" s="50">
        <v>2.8738644860114801</v>
      </c>
      <c r="H74" s="50">
        <v>2.8795567597874099</v>
      </c>
      <c r="I74" s="50">
        <v>2.9000033100734299</v>
      </c>
      <c r="J74" s="50">
        <v>2.9022675512173701</v>
      </c>
      <c r="K74" s="50">
        <v>2.9116781911847802</v>
      </c>
      <c r="L74" s="50">
        <v>3.0007511287636102</v>
      </c>
      <c r="M74" s="50">
        <v>3.0007512990800902</v>
      </c>
      <c r="N74" s="50">
        <v>3.0007512990800902</v>
      </c>
      <c r="O74" s="50">
        <v>3.0054885141208501</v>
      </c>
      <c r="P74" s="50">
        <v>3.0054885141208501</v>
      </c>
      <c r="Q74" s="50">
        <v>2.9730522015201499</v>
      </c>
      <c r="R74" s="50">
        <v>2.9730522015201499</v>
      </c>
      <c r="S74" s="50">
        <v>2.97895692704398</v>
      </c>
      <c r="T74" s="50">
        <v>2.9817779873594401</v>
      </c>
      <c r="U74" s="50">
        <v>2.9818085497192302</v>
      </c>
      <c r="V74" s="50">
        <v>2.9819648814391102</v>
      </c>
      <c r="W74" s="50">
        <v>2.9818696932220998</v>
      </c>
      <c r="X74" s="50">
        <v>2.99053116537835</v>
      </c>
      <c r="Y74" s="50">
        <v>2.99076104601445</v>
      </c>
      <c r="Z74" s="50">
        <v>2.9910620142631101</v>
      </c>
      <c r="AA74" s="50">
        <v>2.9910620142631101</v>
      </c>
      <c r="AB74" s="50">
        <v>2.9910620142631101</v>
      </c>
      <c r="AC74" s="50">
        <v>2.9910620142631101</v>
      </c>
      <c r="AD74" s="50">
        <v>2.9910620142631101</v>
      </c>
      <c r="AE74" s="50">
        <v>2.9910620142631101</v>
      </c>
      <c r="AF74" s="50">
        <v>2.9910620142631101</v>
      </c>
      <c r="AG74" s="50">
        <v>3.1162139645473101</v>
      </c>
      <c r="AH74" s="50"/>
      <c r="AI74" s="50"/>
      <c r="AJ74" s="50"/>
      <c r="AK74" s="50"/>
      <c r="AL74" s="50"/>
      <c r="AM74" s="50"/>
      <c r="AN74" s="50"/>
      <c r="AO74">
        <v>3.1095235825581198</v>
      </c>
      <c r="AP74">
        <v>3.1086837949253798</v>
      </c>
      <c r="AQ74">
        <v>3.1074350685630501</v>
      </c>
      <c r="AR74">
        <v>3.1226619110248701</v>
      </c>
      <c r="AS74">
        <v>3.1228450512147501</v>
      </c>
      <c r="AT74">
        <v>3.1219671780538101</v>
      </c>
      <c r="AU74">
        <v>3.1201290861108602</v>
      </c>
      <c r="AV74">
        <v>3.1201178180090601</v>
      </c>
      <c r="AW74">
        <v>3.1205419921024502</v>
      </c>
      <c r="AX74">
        <v>3.1162139645473101</v>
      </c>
      <c r="AY74">
        <v>3.1159083082586201</v>
      </c>
      <c r="AZ74">
        <v>3.1143327537589398</v>
      </c>
      <c r="BA74">
        <v>3.1143327537589398</v>
      </c>
      <c r="BB74">
        <v>3.1141372729455701</v>
      </c>
      <c r="BC74">
        <v>3.1134281129756398</v>
      </c>
      <c r="BD74">
        <v>3.1132145312379</v>
      </c>
      <c r="BE74">
        <v>3.0998282833594999</v>
      </c>
      <c r="BF74">
        <v>3.0998282833594999</v>
      </c>
      <c r="BG74">
        <v>3.0998282833594999</v>
      </c>
      <c r="BH74">
        <v>3.0998282833594999</v>
      </c>
      <c r="BI74">
        <v>3.09998720562912</v>
      </c>
      <c r="BJ74">
        <v>3.0938095894864901</v>
      </c>
      <c r="BK74">
        <v>3.09075335633396</v>
      </c>
      <c r="BL74">
        <v>3.0907332820712599</v>
      </c>
      <c r="BM74">
        <v>3.0902298681096498</v>
      </c>
      <c r="BN74">
        <v>3.0898272402574598</v>
      </c>
      <c r="BO74">
        <v>3.0760070666944999</v>
      </c>
      <c r="BP74">
        <v>3.0846842475391498</v>
      </c>
      <c r="BQ74">
        <v>3.0830411941189402</v>
      </c>
      <c r="BR74">
        <v>3.08230670533829</v>
      </c>
      <c r="BS74">
        <v>3.08230670533829</v>
      </c>
      <c r="BT74">
        <v>3.08230670533829</v>
      </c>
      <c r="BU74">
        <v>3.0588837226849201</v>
      </c>
      <c r="BV74">
        <v>3.0629304127552799</v>
      </c>
      <c r="BW74">
        <v>3.0338227453091</v>
      </c>
      <c r="BX74">
        <v>3.0133349488343399</v>
      </c>
      <c r="BY74">
        <v>3.0133349488343399</v>
      </c>
      <c r="BZ74">
        <v>3.0130273330979498</v>
      </c>
      <c r="CA74">
        <v>3.0130273330979498</v>
      </c>
    </row>
    <row r="75" spans="1:79">
      <c r="A75" s="50">
        <f t="shared" si="2"/>
        <v>2008</v>
      </c>
      <c r="B75" s="50">
        <v>2.8775790780511001</v>
      </c>
      <c r="C75" s="50">
        <v>2.88641532268062</v>
      </c>
      <c r="D75" s="50">
        <v>2.88641532268062</v>
      </c>
      <c r="E75" s="50">
        <v>2.88641532268062</v>
      </c>
      <c r="F75" s="50">
        <v>2.88676025023122</v>
      </c>
      <c r="G75" s="50">
        <v>2.8928088952501501</v>
      </c>
      <c r="H75" s="50">
        <v>2.8982541641728501</v>
      </c>
      <c r="I75" s="50">
        <v>2.9176883659656299</v>
      </c>
      <c r="J75" s="50">
        <v>2.9197668389528402</v>
      </c>
      <c r="K75" s="50">
        <v>2.92848096207429</v>
      </c>
      <c r="L75" s="50">
        <v>3.0130967889115601</v>
      </c>
      <c r="M75" s="50">
        <v>3.0131601552870602</v>
      </c>
      <c r="N75" s="50">
        <v>3.0131601552870602</v>
      </c>
      <c r="O75" s="50">
        <v>3.01757130989149</v>
      </c>
      <c r="P75" s="50">
        <v>3.01757130989149</v>
      </c>
      <c r="Q75" s="50">
        <v>2.9851616768604199</v>
      </c>
      <c r="R75" s="50">
        <v>2.9851616768604199</v>
      </c>
      <c r="S75" s="50">
        <v>2.9930653345706602</v>
      </c>
      <c r="T75" s="50">
        <v>2.9960210127779798</v>
      </c>
      <c r="U75" s="50">
        <v>2.9960463208262702</v>
      </c>
      <c r="V75" s="50">
        <v>2.9962638075727699</v>
      </c>
      <c r="W75" s="50">
        <v>2.9961727216094198</v>
      </c>
      <c r="X75" s="50">
        <v>3.00480197297157</v>
      </c>
      <c r="Y75" s="50">
        <v>3.0051091443176299</v>
      </c>
      <c r="Z75" s="50">
        <v>3.0054179745476199</v>
      </c>
      <c r="AA75" s="50">
        <v>3.0054179745476199</v>
      </c>
      <c r="AB75" s="50">
        <v>3.0054179745476199</v>
      </c>
      <c r="AC75" s="50">
        <v>3.0054179745476199</v>
      </c>
      <c r="AD75" s="50">
        <v>3.0054179745476199</v>
      </c>
      <c r="AE75" s="50">
        <v>3.0054179745476199</v>
      </c>
      <c r="AF75" s="50">
        <v>3.0054179745476199</v>
      </c>
      <c r="AG75" s="50">
        <v>3.1331260411153101</v>
      </c>
      <c r="AH75" s="50"/>
      <c r="AI75" s="50"/>
      <c r="AJ75" s="50"/>
      <c r="AK75" s="50"/>
      <c r="AL75" s="50"/>
      <c r="AM75" s="50"/>
      <c r="AN75" s="50"/>
      <c r="AO75">
        <v>3.1239845024053601</v>
      </c>
      <c r="AP75">
        <v>3.1231870258807999</v>
      </c>
      <c r="AQ75">
        <v>3.12290276742984</v>
      </c>
      <c r="AR75">
        <v>3.1373250943775202</v>
      </c>
      <c r="AS75">
        <v>3.1374942665479701</v>
      </c>
      <c r="AT75">
        <v>3.1366621270140702</v>
      </c>
      <c r="AU75">
        <v>3.1365030216654599</v>
      </c>
      <c r="AV75">
        <v>3.1364849209084098</v>
      </c>
      <c r="AW75">
        <v>3.13682794258427</v>
      </c>
      <c r="AX75">
        <v>3.1331260411153101</v>
      </c>
      <c r="AY75">
        <v>3.1328311724674802</v>
      </c>
      <c r="AZ75">
        <v>3.1315320606288299</v>
      </c>
      <c r="BA75">
        <v>3.1315320606288299</v>
      </c>
      <c r="BB75">
        <v>3.1310676654506202</v>
      </c>
      <c r="BC75">
        <v>3.13047242197245</v>
      </c>
      <c r="BD75">
        <v>3.13034504550015</v>
      </c>
      <c r="BE75">
        <v>3.1166578077356002</v>
      </c>
      <c r="BF75">
        <v>3.1166578077356002</v>
      </c>
      <c r="BG75">
        <v>3.1166578077356002</v>
      </c>
      <c r="BH75">
        <v>3.1166578077356002</v>
      </c>
      <c r="BI75">
        <v>3.11680540169082</v>
      </c>
      <c r="BJ75">
        <v>3.1108005392609099</v>
      </c>
      <c r="BK75">
        <v>3.1081361601953099</v>
      </c>
      <c r="BL75">
        <v>3.1081141291194601</v>
      </c>
      <c r="BM75">
        <v>3.1076357751857802</v>
      </c>
      <c r="BN75">
        <v>3.10725373242194</v>
      </c>
      <c r="BO75">
        <v>3.0935647117809202</v>
      </c>
      <c r="BP75">
        <v>3.1009022585597799</v>
      </c>
      <c r="BQ75">
        <v>3.0994596265521799</v>
      </c>
      <c r="BR75">
        <v>3.0987377510852498</v>
      </c>
      <c r="BS75">
        <v>3.0987377510852498</v>
      </c>
      <c r="BT75">
        <v>3.0987377510852498</v>
      </c>
      <c r="BU75">
        <v>3.0761286378862298</v>
      </c>
      <c r="BV75">
        <v>3.0790554320667902</v>
      </c>
      <c r="BW75">
        <v>3.0509306084098999</v>
      </c>
      <c r="BX75">
        <v>3.0279866491632998</v>
      </c>
      <c r="BY75">
        <v>3.0279866491632998</v>
      </c>
      <c r="BZ75">
        <v>3.0275364265753302</v>
      </c>
      <c r="CA75">
        <v>3.0275364265753302</v>
      </c>
    </row>
    <row r="76" spans="1:79">
      <c r="A76" s="50">
        <f t="shared" si="2"/>
        <v>2009</v>
      </c>
      <c r="B76" s="50">
        <v>2.9008147258442198</v>
      </c>
      <c r="C76" s="50">
        <v>2.9121424091768899</v>
      </c>
      <c r="D76" s="50">
        <v>2.9121424091768899</v>
      </c>
      <c r="E76" s="50">
        <v>2.9121424091768899</v>
      </c>
      <c r="F76" s="50">
        <v>2.9126858430117899</v>
      </c>
      <c r="G76" s="50">
        <v>2.9283716999515601</v>
      </c>
      <c r="H76" s="50">
        <v>2.9340726822472698</v>
      </c>
      <c r="I76" s="50">
        <v>2.9518184212238698</v>
      </c>
      <c r="J76" s="50">
        <v>2.95368300911134</v>
      </c>
      <c r="K76" s="50">
        <v>2.9605363627810002</v>
      </c>
      <c r="L76" s="50">
        <v>3.037532865462</v>
      </c>
      <c r="M76" s="50">
        <v>3.0375878882029799</v>
      </c>
      <c r="N76" s="50">
        <v>3.0375878882029799</v>
      </c>
      <c r="O76" s="50">
        <v>3.0417286401943402</v>
      </c>
      <c r="P76" s="50">
        <v>3.0417286401943402</v>
      </c>
      <c r="Q76" s="50">
        <v>3.0091884807026101</v>
      </c>
      <c r="R76" s="50">
        <v>3.0091884807026101</v>
      </c>
      <c r="S76" s="50">
        <v>3.0181514092210402</v>
      </c>
      <c r="T76" s="50">
        <v>3.0208827453956699</v>
      </c>
      <c r="U76" s="50">
        <v>3.0209010085422698</v>
      </c>
      <c r="V76" s="50">
        <v>3.0210983363291799</v>
      </c>
      <c r="W76" s="50">
        <v>3.0210099886486899</v>
      </c>
      <c r="X76" s="50">
        <v>3.0294236154270902</v>
      </c>
      <c r="Y76" s="50">
        <v>3.0297944678145101</v>
      </c>
      <c r="Z76" s="50">
        <v>3.0298264429000601</v>
      </c>
      <c r="AA76" s="50">
        <v>3.0298264429000601</v>
      </c>
      <c r="AB76" s="50">
        <v>3.0298264429000601</v>
      </c>
      <c r="AC76" s="50">
        <v>3.0298264429000601</v>
      </c>
      <c r="AD76" s="50">
        <v>3.0298264429000601</v>
      </c>
      <c r="AE76" s="50">
        <v>3.0298264429000601</v>
      </c>
      <c r="AF76" s="50">
        <v>3.0298264429000601</v>
      </c>
      <c r="AG76" s="50">
        <v>3.1568614000361501</v>
      </c>
      <c r="AH76" s="50"/>
      <c r="AI76" s="50"/>
      <c r="AJ76" s="50"/>
      <c r="AK76" s="50"/>
      <c r="AL76" s="50"/>
      <c r="AM76" s="50"/>
      <c r="AN76" s="50"/>
      <c r="AO76">
        <v>3.1491229595032202</v>
      </c>
      <c r="AP76">
        <v>3.1483586369145402</v>
      </c>
      <c r="AQ76">
        <v>3.1480958038288902</v>
      </c>
      <c r="AR76">
        <v>3.1606447940937601</v>
      </c>
      <c r="AS76">
        <v>3.1611229271311201</v>
      </c>
      <c r="AT76">
        <v>3.16032859471443</v>
      </c>
      <c r="AU76">
        <v>3.1602449103588599</v>
      </c>
      <c r="AV76">
        <v>3.16021767400425</v>
      </c>
      <c r="AW76">
        <v>3.1605180760746499</v>
      </c>
      <c r="AX76">
        <v>3.1568614000361501</v>
      </c>
      <c r="AY76">
        <v>3.1565735882244401</v>
      </c>
      <c r="AZ76">
        <v>3.15523831581381</v>
      </c>
      <c r="BA76">
        <v>3.15523831581381</v>
      </c>
      <c r="BB76">
        <v>3.1548791278050801</v>
      </c>
      <c r="BC76">
        <v>3.15457127320941</v>
      </c>
      <c r="BD76">
        <v>3.1545941176869099</v>
      </c>
      <c r="BE76">
        <v>3.1411161321474901</v>
      </c>
      <c r="BF76">
        <v>3.1411161321474901</v>
      </c>
      <c r="BG76">
        <v>3.1411161321474901</v>
      </c>
      <c r="BH76">
        <v>3.1411161321474901</v>
      </c>
      <c r="BI76">
        <v>3.14125270022069</v>
      </c>
      <c r="BJ76">
        <v>3.13537817478587</v>
      </c>
      <c r="BK76">
        <v>3.13272011036329</v>
      </c>
      <c r="BL76">
        <v>3.1330666841804802</v>
      </c>
      <c r="BM76">
        <v>3.1326094348860201</v>
      </c>
      <c r="BN76">
        <v>3.13224497369943</v>
      </c>
      <c r="BO76">
        <v>3.11900412023392</v>
      </c>
      <c r="BP76">
        <v>3.12472222319809</v>
      </c>
      <c r="BQ76">
        <v>3.1234701123630799</v>
      </c>
      <c r="BR76">
        <v>3.1227068797753601</v>
      </c>
      <c r="BS76">
        <v>3.1227068797753601</v>
      </c>
      <c r="BT76">
        <v>3.1227068797753601</v>
      </c>
      <c r="BU76">
        <v>3.1000239365539501</v>
      </c>
      <c r="BV76">
        <v>3.1025708811999801</v>
      </c>
      <c r="BW76">
        <v>3.0783378158710701</v>
      </c>
      <c r="BX76">
        <v>3.05268835665008</v>
      </c>
      <c r="BY76">
        <v>3.05268835665008</v>
      </c>
      <c r="BZ76">
        <v>3.0520271493476399</v>
      </c>
      <c r="CA76">
        <v>3.0520271493476399</v>
      </c>
    </row>
    <row r="77" spans="1:79">
      <c r="A77" s="50">
        <f t="shared" si="2"/>
        <v>2010</v>
      </c>
      <c r="B77" s="50">
        <v>2.9243041564624099</v>
      </c>
      <c r="C77" s="50">
        <v>2.9368453227182099</v>
      </c>
      <c r="D77" s="50">
        <v>2.9368453227182099</v>
      </c>
      <c r="E77" s="50">
        <v>2.9368453227182099</v>
      </c>
      <c r="F77" s="50">
        <v>2.9373412995158001</v>
      </c>
      <c r="G77" s="50">
        <v>2.9549001595264199</v>
      </c>
      <c r="H77" s="50">
        <v>2.9597877346435699</v>
      </c>
      <c r="I77" s="50">
        <v>2.9765241926453201</v>
      </c>
      <c r="J77" s="50">
        <v>2.97820935744633</v>
      </c>
      <c r="K77" s="50">
        <v>2.98421427877765</v>
      </c>
      <c r="L77" s="50">
        <v>3.0571337863746302</v>
      </c>
      <c r="M77" s="50">
        <v>3.05718217046164</v>
      </c>
      <c r="N77" s="50">
        <v>3.05718217046164</v>
      </c>
      <c r="O77" s="50">
        <v>3.0609493000419499</v>
      </c>
      <c r="P77" s="50">
        <v>3.0609493000419499</v>
      </c>
      <c r="Q77" s="50">
        <v>3.0270986644978799</v>
      </c>
      <c r="R77" s="50">
        <v>3.0270986644978799</v>
      </c>
      <c r="S77" s="50">
        <v>3.0381185704989102</v>
      </c>
      <c r="T77" s="50">
        <v>3.0406628175030801</v>
      </c>
      <c r="U77" s="50">
        <v>3.0406758751209302</v>
      </c>
      <c r="V77" s="50">
        <v>3.04093669635464</v>
      </c>
      <c r="W77" s="50">
        <v>3.04085173442824</v>
      </c>
      <c r="X77" s="50">
        <v>3.0489732450807701</v>
      </c>
      <c r="Y77" s="50">
        <v>3.0493320086440998</v>
      </c>
      <c r="Z77" s="50">
        <v>3.0494483461563702</v>
      </c>
      <c r="AA77" s="50">
        <v>3.0494483461563702</v>
      </c>
      <c r="AB77" s="50">
        <v>3.0494483461563702</v>
      </c>
      <c r="AC77" s="50">
        <v>3.0494483461563702</v>
      </c>
      <c r="AD77" s="50">
        <v>3.0494483461563702</v>
      </c>
      <c r="AE77" s="50">
        <v>3.0494483461563702</v>
      </c>
      <c r="AF77" s="50">
        <v>3.0494483461563702</v>
      </c>
      <c r="AG77" s="50">
        <v>3.1793416208774499</v>
      </c>
      <c r="AH77" s="50"/>
      <c r="AI77" s="50"/>
      <c r="AJ77" s="50"/>
      <c r="AK77" s="50"/>
      <c r="AL77" s="50"/>
      <c r="AM77" s="50"/>
      <c r="AN77" s="50"/>
      <c r="AO77">
        <v>3.1697016820828399</v>
      </c>
      <c r="AP77">
        <v>3.1689749052294598</v>
      </c>
      <c r="AQ77">
        <v>3.1686165435911802</v>
      </c>
      <c r="AR77">
        <v>3.1810088635046498</v>
      </c>
      <c r="AS77">
        <v>3.1814961521936098</v>
      </c>
      <c r="AT77">
        <v>3.1807418663634501</v>
      </c>
      <c r="AU77">
        <v>3.1824540771973702</v>
      </c>
      <c r="AV77">
        <v>3.1823511641861901</v>
      </c>
      <c r="AW77">
        <v>3.18249357803146</v>
      </c>
      <c r="AX77">
        <v>3.1793416208774499</v>
      </c>
      <c r="AY77">
        <v>3.1790629154126999</v>
      </c>
      <c r="AZ77">
        <v>3.1775842457682</v>
      </c>
      <c r="BA77">
        <v>3.1775842457682</v>
      </c>
      <c r="BB77">
        <v>3.1765443954868</v>
      </c>
      <c r="BC77">
        <v>3.1763001122245398</v>
      </c>
      <c r="BD77">
        <v>3.17628556989045</v>
      </c>
      <c r="BE77">
        <v>3.1631368100073201</v>
      </c>
      <c r="BF77">
        <v>3.1631368100073201</v>
      </c>
      <c r="BG77">
        <v>3.1631368100073201</v>
      </c>
      <c r="BH77">
        <v>3.1631368100073201</v>
      </c>
      <c r="BI77">
        <v>3.16326266752211</v>
      </c>
      <c r="BJ77">
        <v>3.15769403915179</v>
      </c>
      <c r="BK77">
        <v>3.15518590957989</v>
      </c>
      <c r="BL77">
        <v>3.15554304316617</v>
      </c>
      <c r="BM77">
        <v>3.1551090527644301</v>
      </c>
      <c r="BN77">
        <v>3.15476372670462</v>
      </c>
      <c r="BO77">
        <v>3.1417414523974898</v>
      </c>
      <c r="BP77">
        <v>3.1465882085783998</v>
      </c>
      <c r="BQ77">
        <v>3.1453246801776298</v>
      </c>
      <c r="BR77">
        <v>3.14457108964731</v>
      </c>
      <c r="BS77">
        <v>3.14457108964731</v>
      </c>
      <c r="BT77">
        <v>3.14457108964731</v>
      </c>
      <c r="BU77">
        <v>3.1227692328430998</v>
      </c>
      <c r="BV77">
        <v>3.12416147829033</v>
      </c>
      <c r="BW77">
        <v>3.1012019033686302</v>
      </c>
      <c r="BX77">
        <v>3.0740824936128499</v>
      </c>
      <c r="BY77">
        <v>3.0740824936128499</v>
      </c>
      <c r="BZ77">
        <v>3.0730572059902199</v>
      </c>
      <c r="CA77">
        <v>3.0730572059902199</v>
      </c>
    </row>
    <row r="78" spans="1:79">
      <c r="A78" s="50">
        <f t="shared" si="2"/>
        <v>2011</v>
      </c>
      <c r="B78" s="50">
        <v>2.9549379402255598</v>
      </c>
      <c r="C78" s="50">
        <v>2.9702093012413</v>
      </c>
      <c r="D78" s="50">
        <v>2.9702420751463201</v>
      </c>
      <c r="E78" s="50">
        <v>2.9702420751463201</v>
      </c>
      <c r="F78" s="50">
        <v>2.9708505309464601</v>
      </c>
      <c r="G78" s="50">
        <v>2.9924533082595901</v>
      </c>
      <c r="H78" s="50">
        <v>2.9975104321182999</v>
      </c>
      <c r="I78" s="50">
        <v>3.0141785292483498</v>
      </c>
      <c r="J78" s="50">
        <v>3.0156743032750501</v>
      </c>
      <c r="K78" s="50">
        <v>3.0208466086835402</v>
      </c>
      <c r="L78" s="50">
        <v>3.0913834077724598</v>
      </c>
      <c r="M78" s="50">
        <v>3.0914914324293901</v>
      </c>
      <c r="N78" s="50">
        <v>3.0914914324293901</v>
      </c>
      <c r="O78" s="50">
        <v>3.0955495640041799</v>
      </c>
      <c r="P78" s="50">
        <v>3.0955495640041799</v>
      </c>
      <c r="Q78" s="50">
        <v>3.0612208111403398</v>
      </c>
      <c r="R78" s="50">
        <v>3.0612208111403398</v>
      </c>
      <c r="S78" s="50">
        <v>3.0749849729221999</v>
      </c>
      <c r="T78" s="50">
        <v>3.0774257134143399</v>
      </c>
      <c r="U78" s="50">
        <v>3.07743094704542</v>
      </c>
      <c r="V78" s="50">
        <v>3.07766526047484</v>
      </c>
      <c r="W78" s="50">
        <v>3.0775817016704399</v>
      </c>
      <c r="X78" s="50">
        <v>3.0853447262544398</v>
      </c>
      <c r="Y78" s="50">
        <v>3.0857189748151299</v>
      </c>
      <c r="Z78" s="50">
        <v>3.08586946297594</v>
      </c>
      <c r="AA78" s="50">
        <v>3.08586946297594</v>
      </c>
      <c r="AB78" s="50">
        <v>3.08586946297594</v>
      </c>
      <c r="AC78" s="50">
        <v>3.08586946297594</v>
      </c>
      <c r="AD78" s="50">
        <v>3.08586946297594</v>
      </c>
      <c r="AE78" s="50">
        <v>3.08586946297594</v>
      </c>
      <c r="AF78" s="50">
        <v>3.08586946297594</v>
      </c>
      <c r="AG78" s="50">
        <v>3.2125543123387401</v>
      </c>
      <c r="AH78" s="50"/>
      <c r="AI78" s="50"/>
      <c r="AJ78" s="50"/>
      <c r="AK78" s="50"/>
      <c r="AL78" s="50"/>
      <c r="AM78" s="50"/>
      <c r="AN78" s="50"/>
      <c r="AO78">
        <v>3.2022019362269099</v>
      </c>
      <c r="AP78">
        <v>3.2015008597494701</v>
      </c>
      <c r="AQ78">
        <v>3.2010493806213498</v>
      </c>
      <c r="AR78">
        <v>3.2129976859551799</v>
      </c>
      <c r="AS78">
        <v>3.2136266782340099</v>
      </c>
      <c r="AT78">
        <v>3.2129030130665699</v>
      </c>
      <c r="AU78">
        <v>3.2148512986641302</v>
      </c>
      <c r="AV78">
        <v>3.2147399630457398</v>
      </c>
      <c r="AW78">
        <v>3.2148262141203401</v>
      </c>
      <c r="AX78">
        <v>3.2125543123387401</v>
      </c>
      <c r="AY78">
        <v>3.2122796156086202</v>
      </c>
      <c r="AZ78">
        <v>3.2109395154191298</v>
      </c>
      <c r="BA78">
        <v>3.2109395154191298</v>
      </c>
      <c r="BB78">
        <v>3.2089876689788199</v>
      </c>
      <c r="BC78">
        <v>3.2075616617087399</v>
      </c>
      <c r="BD78">
        <v>3.2078051547323501</v>
      </c>
      <c r="BE78">
        <v>3.1949683238148001</v>
      </c>
      <c r="BF78">
        <v>3.1949683238148001</v>
      </c>
      <c r="BG78">
        <v>3.1949683238148001</v>
      </c>
      <c r="BH78">
        <v>3.1946463994335201</v>
      </c>
      <c r="BI78">
        <v>3.1947620173809899</v>
      </c>
      <c r="BJ78">
        <v>3.1894543278226899</v>
      </c>
      <c r="BK78">
        <v>3.18702430075871</v>
      </c>
      <c r="BL78">
        <v>3.18735824738885</v>
      </c>
      <c r="BM78">
        <v>3.1869590570939001</v>
      </c>
      <c r="BN78">
        <v>3.186486412961</v>
      </c>
      <c r="BO78">
        <v>3.1737678446240598</v>
      </c>
      <c r="BP78">
        <v>3.1787266068652902</v>
      </c>
      <c r="BQ78">
        <v>3.1773928092740902</v>
      </c>
      <c r="BR78">
        <v>3.1766328501914698</v>
      </c>
      <c r="BS78">
        <v>3.1766328501914698</v>
      </c>
      <c r="BT78">
        <v>3.1766328501914698</v>
      </c>
      <c r="BU78">
        <v>3.1554336273958401</v>
      </c>
      <c r="BV78">
        <v>3.15586664528715</v>
      </c>
      <c r="BW78">
        <v>3.1345424904743502</v>
      </c>
      <c r="BX78">
        <v>3.10643104375673</v>
      </c>
      <c r="BY78">
        <v>3.10643104375673</v>
      </c>
      <c r="BZ78">
        <v>3.10543969474449</v>
      </c>
      <c r="CA78">
        <v>3.10543969474449</v>
      </c>
    </row>
    <row r="79" spans="1:79">
      <c r="A79" s="50">
        <f t="shared" si="2"/>
        <v>2012</v>
      </c>
      <c r="B79" s="50">
        <v>3.0061465484947898</v>
      </c>
      <c r="C79" s="50">
        <v>3.0213562531243801</v>
      </c>
      <c r="D79" s="50">
        <v>3.0213846565909299</v>
      </c>
      <c r="E79" s="50">
        <v>3.0213846565909299</v>
      </c>
      <c r="F79" s="50">
        <v>3.0220273216526898</v>
      </c>
      <c r="G79" s="50">
        <v>3.0557722776838601</v>
      </c>
      <c r="H79" s="50">
        <v>3.0600716324538899</v>
      </c>
      <c r="I79" s="50">
        <v>3.0751931214883998</v>
      </c>
      <c r="J79" s="50">
        <v>3.0765145712881798</v>
      </c>
      <c r="K79" s="50">
        <v>3.0810745642769701</v>
      </c>
      <c r="L79" s="50">
        <v>3.1382707172698399</v>
      </c>
      <c r="M79" s="50">
        <v>3.1384054316733501</v>
      </c>
      <c r="N79" s="50">
        <v>3.1384054316733501</v>
      </c>
      <c r="O79" s="50">
        <v>3.1426443796300099</v>
      </c>
      <c r="P79" s="50">
        <v>3.1426443796300099</v>
      </c>
      <c r="Q79" s="50">
        <v>3.10750184672751</v>
      </c>
      <c r="R79" s="50">
        <v>3.10750184672751</v>
      </c>
      <c r="S79" s="50">
        <v>3.12111099422413</v>
      </c>
      <c r="T79" s="50">
        <v>3.1232411414342098</v>
      </c>
      <c r="U79" s="50">
        <v>3.1232283190996801</v>
      </c>
      <c r="V79" s="50">
        <v>3.1234346943201099</v>
      </c>
      <c r="W79" s="50">
        <v>3.1233523971228001</v>
      </c>
      <c r="X79" s="50">
        <v>3.13073009656835</v>
      </c>
      <c r="Y79" s="50">
        <v>3.13106281902642</v>
      </c>
      <c r="Z79" s="50">
        <v>3.1312129665955202</v>
      </c>
      <c r="AA79" s="50">
        <v>3.1312129665955202</v>
      </c>
      <c r="AB79" s="50">
        <v>3.1312129665955202</v>
      </c>
      <c r="AC79" s="50">
        <v>3.1312129665955202</v>
      </c>
      <c r="AD79" s="50">
        <v>3.1312129665955202</v>
      </c>
      <c r="AE79" s="50">
        <v>3.1312129665955202</v>
      </c>
      <c r="AF79" s="50">
        <v>3.1312129665955202</v>
      </c>
      <c r="AG79" s="50">
        <v>3.2524012156129198</v>
      </c>
      <c r="AH79" s="50"/>
      <c r="AI79" s="50"/>
      <c r="AJ79" s="50"/>
      <c r="AK79" s="50"/>
      <c r="AL79" s="50"/>
      <c r="AM79" s="50"/>
      <c r="AN79" s="50"/>
      <c r="AO79">
        <v>3.2436030828354498</v>
      </c>
      <c r="AP79">
        <v>3.24292675685605</v>
      </c>
      <c r="AQ79">
        <v>3.2431501469090902</v>
      </c>
      <c r="AR79">
        <v>3.2523312432526601</v>
      </c>
      <c r="AS79">
        <v>3.2528787691602501</v>
      </c>
      <c r="AT79">
        <v>3.2521861962673602</v>
      </c>
      <c r="AU79">
        <v>3.2548516392760498</v>
      </c>
      <c r="AV79">
        <v>3.2547402303207602</v>
      </c>
      <c r="AW79">
        <v>3.2547640990596598</v>
      </c>
      <c r="AX79">
        <v>3.2524012156129198</v>
      </c>
      <c r="AY79">
        <v>3.2521310391962701</v>
      </c>
      <c r="AZ79">
        <v>3.2516509097175499</v>
      </c>
      <c r="BA79">
        <v>3.2516509097175499</v>
      </c>
      <c r="BB79">
        <v>3.24956664375124</v>
      </c>
      <c r="BC79">
        <v>3.2484303932605898</v>
      </c>
      <c r="BD79">
        <v>3.2486411865565401</v>
      </c>
      <c r="BE79">
        <v>3.2360285412834799</v>
      </c>
      <c r="BF79">
        <v>3.2360285412834799</v>
      </c>
      <c r="BG79">
        <v>3.2360285412834799</v>
      </c>
      <c r="BH79">
        <v>3.2355618044397798</v>
      </c>
      <c r="BI79">
        <v>3.2356665124576902</v>
      </c>
      <c r="BJ79">
        <v>3.2303260410828498</v>
      </c>
      <c r="BK79">
        <v>3.2279212853655901</v>
      </c>
      <c r="BL79">
        <v>3.2281449855901099</v>
      </c>
      <c r="BM79">
        <v>3.2277624134380298</v>
      </c>
      <c r="BN79">
        <v>3.22730913788619</v>
      </c>
      <c r="BO79">
        <v>3.21504017302281</v>
      </c>
      <c r="BP79">
        <v>3.2182682106004199</v>
      </c>
      <c r="BQ79">
        <v>3.2177611501966399</v>
      </c>
      <c r="BR79">
        <v>3.2169708999186799</v>
      </c>
      <c r="BS79">
        <v>3.2169708999186799</v>
      </c>
      <c r="BT79">
        <v>3.2169708999186799</v>
      </c>
      <c r="BU79">
        <v>3.1983623050836498</v>
      </c>
      <c r="BV79">
        <v>3.1971374186292101</v>
      </c>
      <c r="BW79">
        <v>3.17903599762024</v>
      </c>
      <c r="BX79">
        <v>3.1493182144811902</v>
      </c>
      <c r="BY79">
        <v>3.1493182144811902</v>
      </c>
      <c r="BZ79">
        <v>3.1483586747104502</v>
      </c>
      <c r="CA79">
        <v>3.1483586747104502</v>
      </c>
    </row>
    <row r="80" spans="1:79">
      <c r="A80" s="50">
        <f t="shared" si="2"/>
        <v>2013</v>
      </c>
      <c r="B80" s="50">
        <v>3.0291887708196601</v>
      </c>
      <c r="C80" s="50">
        <v>3.0468578831943698</v>
      </c>
      <c r="D80" s="50">
        <v>3.0467265407234398</v>
      </c>
      <c r="E80" s="50">
        <v>3.0467265407234398</v>
      </c>
      <c r="F80" s="50">
        <v>3.0473033757785499</v>
      </c>
      <c r="G80" s="50">
        <v>3.0796155969713799</v>
      </c>
      <c r="H80" s="50">
        <v>3.0837698030621601</v>
      </c>
      <c r="I80" s="50">
        <v>3.0989130659087301</v>
      </c>
      <c r="J80" s="50">
        <v>3.10015896549965</v>
      </c>
      <c r="K80" s="50">
        <v>3.1052446041806201</v>
      </c>
      <c r="L80" s="50">
        <v>3.1574398351444999</v>
      </c>
      <c r="M80" s="50">
        <v>3.1576404157221498</v>
      </c>
      <c r="N80" s="50">
        <v>3.1576404157221498</v>
      </c>
      <c r="O80" s="50">
        <v>3.1620264532367299</v>
      </c>
      <c r="P80" s="50">
        <v>3.1620264532367299</v>
      </c>
      <c r="Q80" s="50">
        <v>3.1275410513169501</v>
      </c>
      <c r="R80" s="50">
        <v>3.1275410513169501</v>
      </c>
      <c r="S80" s="50">
        <v>3.1420162639759099</v>
      </c>
      <c r="T80" s="50">
        <v>3.1440409302729599</v>
      </c>
      <c r="U80" s="50">
        <v>3.1440246092075301</v>
      </c>
      <c r="V80" s="50">
        <v>3.1442125741206501</v>
      </c>
      <c r="W80" s="50">
        <v>3.1441337333459898</v>
      </c>
      <c r="X80" s="50">
        <v>3.1515507542218</v>
      </c>
      <c r="Y80" s="50">
        <v>3.1520699461822899</v>
      </c>
      <c r="Z80" s="50">
        <v>3.1523592697944598</v>
      </c>
      <c r="AA80" s="50">
        <v>3.1523592697944598</v>
      </c>
      <c r="AB80" s="50">
        <v>3.1523592697944598</v>
      </c>
      <c r="AC80" s="50">
        <v>3.1523592697944598</v>
      </c>
      <c r="AD80" s="50">
        <v>3.1523592697944598</v>
      </c>
      <c r="AE80" s="50">
        <v>3.1523592697944598</v>
      </c>
      <c r="AF80" s="50">
        <v>3.1523592697944598</v>
      </c>
      <c r="AG80" s="50">
        <v>3.27339336500971</v>
      </c>
      <c r="AH80" s="50"/>
      <c r="AI80" s="50"/>
      <c r="AJ80" s="50"/>
      <c r="AK80" s="50"/>
      <c r="AL80" s="50"/>
      <c r="AM80" s="50"/>
      <c r="AN80" s="50"/>
      <c r="AO80">
        <v>3.2657583716238499</v>
      </c>
      <c r="AP80">
        <v>3.2651116928630999</v>
      </c>
      <c r="AQ80">
        <v>3.2655299007732501</v>
      </c>
      <c r="AR80">
        <v>3.2729057609599601</v>
      </c>
      <c r="AS80">
        <v>3.27352726399381</v>
      </c>
      <c r="AT80">
        <v>3.2728816141473298</v>
      </c>
      <c r="AU80">
        <v>3.2753677163225001</v>
      </c>
      <c r="AV80">
        <v>3.2752535199164901</v>
      </c>
      <c r="AW80">
        <v>3.27525681576526</v>
      </c>
      <c r="AX80">
        <v>3.27339336500971</v>
      </c>
      <c r="AY80">
        <v>3.2731332161495801</v>
      </c>
      <c r="AZ80">
        <v>3.2725396642057998</v>
      </c>
      <c r="BA80">
        <v>3.2725396642057998</v>
      </c>
      <c r="BB80">
        <v>3.2702733387523701</v>
      </c>
      <c r="BC80">
        <v>3.2686743836413199</v>
      </c>
      <c r="BD80">
        <v>3.2688098198887299</v>
      </c>
      <c r="BE80">
        <v>3.2557536904036102</v>
      </c>
      <c r="BF80">
        <v>3.2557536904036102</v>
      </c>
      <c r="BG80">
        <v>3.2557536904036102</v>
      </c>
      <c r="BH80">
        <v>3.25533445775846</v>
      </c>
      <c r="BI80">
        <v>3.25543105073739</v>
      </c>
      <c r="BJ80">
        <v>3.2499555948054799</v>
      </c>
      <c r="BK80">
        <v>3.2474512043063899</v>
      </c>
      <c r="BL80">
        <v>3.2476483937806502</v>
      </c>
      <c r="BM80">
        <v>3.2472857832384201</v>
      </c>
      <c r="BN80">
        <v>3.2468560165439002</v>
      </c>
      <c r="BO80">
        <v>3.2353540606043101</v>
      </c>
      <c r="BP80">
        <v>3.2374219230892698</v>
      </c>
      <c r="BQ80">
        <v>3.2366747825270799</v>
      </c>
      <c r="BR80">
        <v>3.2359063205521399</v>
      </c>
      <c r="BS80">
        <v>3.2359063205521399</v>
      </c>
      <c r="BT80">
        <v>3.2359063205521399</v>
      </c>
      <c r="BU80">
        <v>3.2184164304026499</v>
      </c>
      <c r="BV80">
        <v>3.2159735765473898</v>
      </c>
      <c r="BW80">
        <v>3.20051363166227</v>
      </c>
      <c r="BX80">
        <v>3.1697696082709901</v>
      </c>
      <c r="BY80">
        <v>3.1697696082709901</v>
      </c>
      <c r="BZ80">
        <v>3.1686322007925898</v>
      </c>
      <c r="CA80">
        <v>3.1686322007925898</v>
      </c>
    </row>
    <row r="81" spans="1:79">
      <c r="A81" s="50">
        <f t="shared" si="2"/>
        <v>2014</v>
      </c>
      <c r="B81" s="50">
        <v>3.0619025056611702</v>
      </c>
      <c r="C81" s="50">
        <v>3.08026027868021</v>
      </c>
      <c r="D81" s="50">
        <v>3.0801322958288502</v>
      </c>
      <c r="E81" s="50">
        <v>3.0801322958288502</v>
      </c>
      <c r="F81" s="50">
        <v>3.08080222897958</v>
      </c>
      <c r="G81" s="50">
        <v>3.1130680626832201</v>
      </c>
      <c r="H81" s="50">
        <v>3.1166714985983899</v>
      </c>
      <c r="I81" s="50">
        <v>3.1307949867639402</v>
      </c>
      <c r="J81" s="50">
        <v>3.1319114493889599</v>
      </c>
      <c r="K81" s="50">
        <v>3.13861397214131</v>
      </c>
      <c r="L81" s="50">
        <v>3.1814112433516399</v>
      </c>
      <c r="M81" s="50">
        <v>3.1815924082551401</v>
      </c>
      <c r="N81" s="50">
        <v>3.1815924082551401</v>
      </c>
      <c r="O81" s="50">
        <v>3.1856961876900098</v>
      </c>
      <c r="P81" s="50">
        <v>3.1856961876900098</v>
      </c>
      <c r="Q81" s="50">
        <v>3.1506674201599898</v>
      </c>
      <c r="R81" s="50">
        <v>3.1506674201599898</v>
      </c>
      <c r="S81" s="50">
        <v>3.1654504792578901</v>
      </c>
      <c r="T81" s="50">
        <v>3.1677141753971298</v>
      </c>
      <c r="U81" s="50">
        <v>3.16769413024649</v>
      </c>
      <c r="V81" s="50">
        <v>3.16786622123968</v>
      </c>
      <c r="W81" s="50">
        <v>3.1677897683191598</v>
      </c>
      <c r="X81" s="50">
        <v>3.1753275859664898</v>
      </c>
      <c r="Y81" s="50">
        <v>3.1758364965863501</v>
      </c>
      <c r="Z81" s="50">
        <v>3.1760470467355302</v>
      </c>
      <c r="AA81" s="50">
        <v>3.1760470467355302</v>
      </c>
      <c r="AB81" s="50">
        <v>3.1760470467355302</v>
      </c>
      <c r="AC81" s="50">
        <v>3.1760470467355302</v>
      </c>
      <c r="AD81" s="50">
        <v>3.1760470467355302</v>
      </c>
      <c r="AE81" s="50">
        <v>3.1760470467355302</v>
      </c>
      <c r="AF81" s="50">
        <v>3.1760470467355302</v>
      </c>
      <c r="AG81" s="50">
        <v>3.2911096376107301</v>
      </c>
      <c r="AH81" s="50"/>
      <c r="AI81" s="50"/>
      <c r="AJ81" s="50"/>
      <c r="AK81" s="50"/>
      <c r="AL81" s="50"/>
      <c r="AM81" s="50"/>
      <c r="AN81" s="50"/>
      <c r="AO81">
        <v>3.2843240154639499</v>
      </c>
      <c r="AP81">
        <v>3.28370347605538</v>
      </c>
      <c r="AQ81">
        <v>3.2834955130600698</v>
      </c>
      <c r="AR81">
        <v>3.2909882615902202</v>
      </c>
      <c r="AS81">
        <v>3.2915641719619901</v>
      </c>
      <c r="AT81">
        <v>3.2909456830147201</v>
      </c>
      <c r="AU81">
        <v>3.29341396788513</v>
      </c>
      <c r="AV81">
        <v>3.2937552668837</v>
      </c>
      <c r="AW81">
        <v>3.2936575081558801</v>
      </c>
      <c r="AX81">
        <v>3.2911096376107301</v>
      </c>
      <c r="AY81">
        <v>3.2908582948111</v>
      </c>
      <c r="AZ81">
        <v>3.2902722980501902</v>
      </c>
      <c r="BA81">
        <v>3.2902722980501902</v>
      </c>
      <c r="BB81">
        <v>3.28803278854787</v>
      </c>
      <c r="BC81">
        <v>3.2856054161957098</v>
      </c>
      <c r="BD81">
        <v>3.2865538884193999</v>
      </c>
      <c r="BE81">
        <v>3.27362531374059</v>
      </c>
      <c r="BF81">
        <v>3.27362531374059</v>
      </c>
      <c r="BG81">
        <v>3.27362531374059</v>
      </c>
      <c r="BH81">
        <v>3.27322598606797</v>
      </c>
      <c r="BI81">
        <v>3.2733160198125302</v>
      </c>
      <c r="BJ81">
        <v>3.26790522629154</v>
      </c>
      <c r="BK81">
        <v>3.2656719429899201</v>
      </c>
      <c r="BL81">
        <v>3.2658475652738099</v>
      </c>
      <c r="BM81">
        <v>3.2655010290037501</v>
      </c>
      <c r="BN81">
        <v>3.26509019279696</v>
      </c>
      <c r="BO81">
        <v>3.2536191931009699</v>
      </c>
      <c r="BP81">
        <v>3.2545325749662299</v>
      </c>
      <c r="BQ81">
        <v>3.2536661436218499</v>
      </c>
      <c r="BR81">
        <v>3.2529453807503299</v>
      </c>
      <c r="BS81">
        <v>3.2529453807503299</v>
      </c>
      <c r="BT81">
        <v>3.2529453807503299</v>
      </c>
      <c r="BU81">
        <v>3.2371311683566999</v>
      </c>
      <c r="BV81">
        <v>3.2351084101790502</v>
      </c>
      <c r="BW81">
        <v>3.22224720833034</v>
      </c>
      <c r="BX81">
        <v>3.1921636686690298</v>
      </c>
      <c r="BY81">
        <v>3.1921636686690298</v>
      </c>
      <c r="BZ81">
        <v>3.1909383748923901</v>
      </c>
      <c r="CA81">
        <v>3.1909383748923901</v>
      </c>
    </row>
    <row r="82" spans="1:79">
      <c r="A82" s="50">
        <f t="shared" si="2"/>
        <v>2015</v>
      </c>
      <c r="B82" s="50">
        <v>3.0711668290315899</v>
      </c>
      <c r="C82" s="50">
        <v>3.0897389088037799</v>
      </c>
      <c r="D82" s="50">
        <v>3.0896798709547899</v>
      </c>
      <c r="E82" s="50">
        <v>3.0896798709547899</v>
      </c>
      <c r="F82" s="50">
        <v>3.09018354967928</v>
      </c>
      <c r="G82" s="50">
        <v>3.1299246364675102</v>
      </c>
      <c r="H82" s="50">
        <v>3.1341297915192698</v>
      </c>
      <c r="I82" s="50">
        <v>3.1485495240999701</v>
      </c>
      <c r="J82" s="50">
        <v>3.1495748850553098</v>
      </c>
      <c r="K82" s="50">
        <v>3.1562533493770601</v>
      </c>
      <c r="L82" s="50">
        <v>3.1952113094152299</v>
      </c>
      <c r="M82" s="50">
        <v>3.19547462220129</v>
      </c>
      <c r="N82" s="50">
        <v>3.19547462220129</v>
      </c>
      <c r="O82" s="50">
        <v>3.1995680175494701</v>
      </c>
      <c r="P82" s="50">
        <v>3.1995680175494701</v>
      </c>
      <c r="Q82" s="50">
        <v>3.1649520744968802</v>
      </c>
      <c r="R82" s="50">
        <v>3.1649520744968802</v>
      </c>
      <c r="S82" s="50">
        <v>3.1801426823480901</v>
      </c>
      <c r="T82" s="50">
        <v>3.1821405895663002</v>
      </c>
      <c r="U82" s="50">
        <v>3.1821999409727901</v>
      </c>
      <c r="V82" s="50">
        <v>3.1823597841023901</v>
      </c>
      <c r="W82" s="50">
        <v>3.18237337784615</v>
      </c>
      <c r="X82" s="50">
        <v>3.1891362194495501</v>
      </c>
      <c r="Y82" s="50">
        <v>3.18952003139231</v>
      </c>
      <c r="Z82" s="50">
        <v>3.1897196373265602</v>
      </c>
      <c r="AA82" s="50">
        <v>3.1897196373265602</v>
      </c>
      <c r="AB82" s="50">
        <v>3.1897196373265602</v>
      </c>
      <c r="AC82" s="50">
        <v>3.1897196373265602</v>
      </c>
      <c r="AD82" s="50">
        <v>3.1897196373265602</v>
      </c>
      <c r="AE82" s="50">
        <v>3.1897196373265602</v>
      </c>
      <c r="AF82" s="50">
        <v>3.1897196373265602</v>
      </c>
      <c r="AG82" s="50">
        <v>3.3043694306982698</v>
      </c>
      <c r="AH82" s="50"/>
      <c r="AI82" s="50"/>
      <c r="AJ82" s="50"/>
      <c r="AK82" s="50"/>
      <c r="AL82" s="50"/>
      <c r="AM82" s="50"/>
      <c r="AN82" s="50"/>
      <c r="AO82">
        <v>3.29993582052106</v>
      </c>
      <c r="AP82">
        <v>3.2993405951921</v>
      </c>
      <c r="AQ82">
        <v>3.2989156237139698</v>
      </c>
      <c r="AR82">
        <v>3.3051801304618098</v>
      </c>
      <c r="AS82">
        <v>3.3058055332321601</v>
      </c>
      <c r="AT82">
        <v>3.3052137334099898</v>
      </c>
      <c r="AU82">
        <v>3.3067067574540299</v>
      </c>
      <c r="AV82">
        <v>3.30702197175337</v>
      </c>
      <c r="AW82">
        <v>3.30693526161875</v>
      </c>
      <c r="AX82">
        <v>3.3043694306982698</v>
      </c>
      <c r="AY82">
        <v>3.3041275563405299</v>
      </c>
      <c r="AZ82">
        <v>3.3029684267530999</v>
      </c>
      <c r="BA82">
        <v>3.3029684267530999</v>
      </c>
      <c r="BB82">
        <v>3.30056189435517</v>
      </c>
      <c r="BC82">
        <v>3.2982517580041599</v>
      </c>
      <c r="BD82">
        <v>3.29929210620026</v>
      </c>
      <c r="BE82">
        <v>3.2870387475337499</v>
      </c>
      <c r="BF82">
        <v>3.2870387475337499</v>
      </c>
      <c r="BG82">
        <v>3.2870387475337499</v>
      </c>
      <c r="BH82">
        <v>3.28642385005111</v>
      </c>
      <c r="BI82">
        <v>3.2865082750589201</v>
      </c>
      <c r="BJ82">
        <v>3.2810609981052901</v>
      </c>
      <c r="BK82">
        <v>3.27911437658741</v>
      </c>
      <c r="BL82">
        <v>3.27924871631217</v>
      </c>
      <c r="BM82">
        <v>3.27895813000237</v>
      </c>
      <c r="BN82">
        <v>3.2785657752580999</v>
      </c>
      <c r="BO82">
        <v>3.2673809035550101</v>
      </c>
      <c r="BP82">
        <v>3.2682445191223701</v>
      </c>
      <c r="BQ82">
        <v>3.2673765383216402</v>
      </c>
      <c r="BR82">
        <v>3.2666756908911099</v>
      </c>
      <c r="BS82">
        <v>3.2666756908911099</v>
      </c>
      <c r="BT82">
        <v>3.2666756908911099</v>
      </c>
      <c r="BU82">
        <v>3.2511908913486298</v>
      </c>
      <c r="BV82">
        <v>3.24873665929336</v>
      </c>
      <c r="BW82">
        <v>3.2358756917639302</v>
      </c>
      <c r="BX82">
        <v>3.2053560348570498</v>
      </c>
      <c r="BY82">
        <v>3.2053560348570498</v>
      </c>
      <c r="BZ82">
        <v>3.20419850177759</v>
      </c>
      <c r="CA82">
        <v>3.20419850177759</v>
      </c>
    </row>
    <row r="83" spans="1:79">
      <c r="A83" s="50">
        <f t="shared" si="2"/>
        <v>2016</v>
      </c>
      <c r="B83" s="50">
        <v>3.0892791767211398</v>
      </c>
      <c r="C83" s="50">
        <v>3.1097661558240599</v>
      </c>
      <c r="D83" s="50">
        <v>3.1097062338958801</v>
      </c>
      <c r="E83" s="50">
        <v>3.1097062338958801</v>
      </c>
      <c r="F83" s="50">
        <v>3.1101944211579902</v>
      </c>
      <c r="G83" s="50">
        <v>3.15241522929146</v>
      </c>
      <c r="H83" s="50">
        <v>3.1565128486969898</v>
      </c>
      <c r="I83" s="50">
        <v>3.1713182417576302</v>
      </c>
      <c r="J83" s="50">
        <v>3.1722912146606399</v>
      </c>
      <c r="K83" s="50">
        <v>3.1789234941904598</v>
      </c>
      <c r="L83" s="50">
        <v>3.2147780239029999</v>
      </c>
      <c r="M83" s="50">
        <v>3.2150206909366599</v>
      </c>
      <c r="N83" s="50">
        <v>3.2150206909366599</v>
      </c>
      <c r="O83" s="50">
        <v>3.2201853732502101</v>
      </c>
      <c r="P83" s="50">
        <v>3.2201853732502101</v>
      </c>
      <c r="Q83" s="50">
        <v>3.1849741497691801</v>
      </c>
      <c r="R83" s="50">
        <v>3.1849741497691801</v>
      </c>
      <c r="S83" s="50">
        <v>3.2025745645486499</v>
      </c>
      <c r="T83" s="50">
        <v>3.2046548422674399</v>
      </c>
      <c r="U83" s="50">
        <v>3.2047063240941802</v>
      </c>
      <c r="V83" s="50">
        <v>3.2048538680474601</v>
      </c>
      <c r="W83" s="50">
        <v>3.2048733311034101</v>
      </c>
      <c r="X83" s="50">
        <v>3.2114362207181402</v>
      </c>
      <c r="Y83" s="50">
        <v>3.2116843597331699</v>
      </c>
      <c r="Z83" s="50">
        <v>3.2119416116762598</v>
      </c>
      <c r="AA83" s="50">
        <v>3.2119416116762598</v>
      </c>
      <c r="AB83" s="50">
        <v>3.2119416116762598</v>
      </c>
      <c r="AC83" s="50">
        <v>3.2119416116762598</v>
      </c>
      <c r="AD83" s="50">
        <v>3.2119416116762598</v>
      </c>
      <c r="AE83" s="50">
        <v>3.2119416116762598</v>
      </c>
      <c r="AF83" s="50">
        <v>3.2119416116762598</v>
      </c>
      <c r="AG83" s="50">
        <v>3.3239143645711402</v>
      </c>
      <c r="AH83" s="50"/>
      <c r="AI83" s="50"/>
      <c r="AJ83" s="50"/>
      <c r="AK83" s="50"/>
      <c r="AL83" s="50"/>
      <c r="AM83" s="50"/>
      <c r="AN83" s="50"/>
      <c r="AO83">
        <v>3.3208749173432301</v>
      </c>
      <c r="AP83">
        <v>3.3203108335486502</v>
      </c>
      <c r="AQ83">
        <v>3.32026424071592</v>
      </c>
      <c r="AR83">
        <v>3.3251072129683998</v>
      </c>
      <c r="AS83">
        <v>3.3256884313728698</v>
      </c>
      <c r="AT83">
        <v>3.3251179936530599</v>
      </c>
      <c r="AU83">
        <v>3.32620303235867</v>
      </c>
      <c r="AV83">
        <v>3.3265004810093002</v>
      </c>
      <c r="AW83">
        <v>3.3264820327499698</v>
      </c>
      <c r="AX83">
        <v>3.3239143645711402</v>
      </c>
      <c r="AY83">
        <v>3.3236786183496001</v>
      </c>
      <c r="AZ83">
        <v>3.32250033100489</v>
      </c>
      <c r="BA83">
        <v>3.32250033100489</v>
      </c>
      <c r="BB83">
        <v>3.3200760455156701</v>
      </c>
      <c r="BC83">
        <v>3.3178510320276602</v>
      </c>
      <c r="BD83">
        <v>3.3188205265406499</v>
      </c>
      <c r="BE83">
        <v>3.3068096499161999</v>
      </c>
      <c r="BF83">
        <v>3.3068096499161999</v>
      </c>
      <c r="BG83">
        <v>3.3068096499161999</v>
      </c>
      <c r="BH83">
        <v>3.30624450446973</v>
      </c>
      <c r="BI83">
        <v>3.3063237800109802</v>
      </c>
      <c r="BJ83">
        <v>3.3011224987877301</v>
      </c>
      <c r="BK83">
        <v>3.29917114967306</v>
      </c>
      <c r="BL83">
        <v>3.2992318334416901</v>
      </c>
      <c r="BM83">
        <v>3.2989501611565801</v>
      </c>
      <c r="BN83">
        <v>3.2985715230575199</v>
      </c>
      <c r="BO83">
        <v>3.2875260473196102</v>
      </c>
      <c r="BP83">
        <v>3.2874662523620701</v>
      </c>
      <c r="BQ83">
        <v>3.28671735790213</v>
      </c>
      <c r="BR83">
        <v>3.28565196837345</v>
      </c>
      <c r="BS83">
        <v>3.28565196837345</v>
      </c>
      <c r="BT83">
        <v>3.28565196837345</v>
      </c>
      <c r="BU83">
        <v>3.2696604201161499</v>
      </c>
      <c r="BV83">
        <v>3.2660376526527299</v>
      </c>
      <c r="BW83">
        <v>3.2569653065541599</v>
      </c>
      <c r="BX83">
        <v>3.2263077110091101</v>
      </c>
      <c r="BY83">
        <v>3.2263077110091101</v>
      </c>
      <c r="BZ83">
        <v>3.2252708145029998</v>
      </c>
      <c r="CA83">
        <v>3.2252708145029998</v>
      </c>
    </row>
    <row r="84" spans="1:79">
      <c r="A84" s="50">
        <f t="shared" si="2"/>
        <v>2017</v>
      </c>
      <c r="B84" s="50">
        <v>3.1019283108867901</v>
      </c>
      <c r="C84" s="50">
        <v>3.1242526399682</v>
      </c>
      <c r="D84" s="50">
        <v>3.12419266507982</v>
      </c>
      <c r="E84" s="50">
        <v>3.1243975298839199</v>
      </c>
      <c r="F84" s="50">
        <v>3.1248534899679501</v>
      </c>
      <c r="G84" s="50">
        <v>3.16737718646917</v>
      </c>
      <c r="H84" s="50">
        <v>3.17105938013523</v>
      </c>
      <c r="I84" s="50">
        <v>3.1853785505105501</v>
      </c>
      <c r="J84" s="50">
        <v>3.1866535847883299</v>
      </c>
      <c r="K84" s="50">
        <v>3.1934232934518398</v>
      </c>
      <c r="L84" s="50">
        <v>3.2277157879120302</v>
      </c>
      <c r="M84" s="50">
        <v>3.2280630141584701</v>
      </c>
      <c r="N84" s="50">
        <v>3.2280630141584701</v>
      </c>
      <c r="O84" s="50">
        <v>3.2334312394996498</v>
      </c>
      <c r="P84" s="50">
        <v>3.2334312394996498</v>
      </c>
      <c r="Q84" s="50">
        <v>3.1972569941805999</v>
      </c>
      <c r="R84" s="50">
        <v>3.1972569941805999</v>
      </c>
      <c r="S84" s="50">
        <v>3.22271935455829</v>
      </c>
      <c r="T84" s="50">
        <v>3.2246455124689102</v>
      </c>
      <c r="U84" s="50">
        <v>3.2246905290230199</v>
      </c>
      <c r="V84" s="50">
        <v>3.22482780285435</v>
      </c>
      <c r="W84" s="50">
        <v>3.2248426033520201</v>
      </c>
      <c r="X84" s="50">
        <v>3.2313273755017198</v>
      </c>
      <c r="Y84" s="50">
        <v>3.2315444763146499</v>
      </c>
      <c r="Z84" s="50">
        <v>3.2317386943355801</v>
      </c>
      <c r="AA84" s="50">
        <v>3.2317386943355801</v>
      </c>
      <c r="AB84" s="50">
        <v>3.2317386943355801</v>
      </c>
      <c r="AC84" s="50">
        <v>3.2317386943355801</v>
      </c>
      <c r="AD84" s="50">
        <v>3.2317386943355801</v>
      </c>
      <c r="AE84" s="50">
        <v>3.2317386943355801</v>
      </c>
      <c r="AF84" s="50">
        <v>3.2317386943355801</v>
      </c>
      <c r="AG84" s="50">
        <v>3.34370143036766</v>
      </c>
      <c r="AH84" s="50"/>
      <c r="AI84" s="50"/>
      <c r="AJ84" s="50"/>
      <c r="AK84" s="50"/>
      <c r="AL84" s="50"/>
      <c r="AM84" s="50"/>
      <c r="AN84" s="50"/>
      <c r="AO84">
        <v>3.3399297800280898</v>
      </c>
      <c r="AP84">
        <v>3.3393825763603799</v>
      </c>
      <c r="AQ84">
        <v>3.33896815166923</v>
      </c>
      <c r="AR84">
        <v>3.3455227707297102</v>
      </c>
      <c r="AS84">
        <v>3.3460804351478899</v>
      </c>
      <c r="AT84">
        <v>3.3455281851498402</v>
      </c>
      <c r="AU84">
        <v>3.3464185457403102</v>
      </c>
      <c r="AV84">
        <v>3.34669173725087</v>
      </c>
      <c r="AW84">
        <v>3.3466548514816501</v>
      </c>
      <c r="AX84">
        <v>3.34370143036766</v>
      </c>
      <c r="AY84">
        <v>3.3434708054122901</v>
      </c>
      <c r="AZ84">
        <v>3.3418576838549399</v>
      </c>
      <c r="BA84">
        <v>3.3418576838549399</v>
      </c>
      <c r="BB84">
        <v>3.33915998568671</v>
      </c>
      <c r="BC84">
        <v>3.33692002417156</v>
      </c>
      <c r="BD84">
        <v>3.3378110086346302</v>
      </c>
      <c r="BE84">
        <v>3.3262477304878901</v>
      </c>
      <c r="BF84">
        <v>3.3262477304878901</v>
      </c>
      <c r="BG84">
        <v>3.3262477304878901</v>
      </c>
      <c r="BH84">
        <v>3.3257363961572199</v>
      </c>
      <c r="BI84">
        <v>3.3258111952196101</v>
      </c>
      <c r="BJ84">
        <v>3.3207960739392801</v>
      </c>
      <c r="BK84">
        <v>3.3187400719915701</v>
      </c>
      <c r="BL84">
        <v>3.3187866248128399</v>
      </c>
      <c r="BM84">
        <v>3.3185125291218198</v>
      </c>
      <c r="BN84">
        <v>3.3181456138768999</v>
      </c>
      <c r="BO84">
        <v>3.3074691724280401</v>
      </c>
      <c r="BP84">
        <v>3.3070759959449001</v>
      </c>
      <c r="BQ84">
        <v>3.30633227478855</v>
      </c>
      <c r="BR84">
        <v>3.30528386519868</v>
      </c>
      <c r="BS84">
        <v>3.30528386519868</v>
      </c>
      <c r="BT84">
        <v>3.30528386519868</v>
      </c>
      <c r="BU84">
        <v>3.28942641449316</v>
      </c>
      <c r="BV84">
        <v>3.2853048558003599</v>
      </c>
      <c r="BW84">
        <v>3.2754450637791801</v>
      </c>
      <c r="BX84">
        <v>3.2442112449649501</v>
      </c>
      <c r="BY84">
        <v>3.2442112449649501</v>
      </c>
      <c r="BZ84">
        <v>3.2432025526830799</v>
      </c>
      <c r="CA84">
        <v>3.2432025526830799</v>
      </c>
    </row>
    <row r="85" spans="1:79">
      <c r="A85" s="50">
        <f t="shared" si="2"/>
        <v>2018</v>
      </c>
      <c r="B85" s="50">
        <v>3.1164741779925502</v>
      </c>
      <c r="C85" s="50">
        <v>3.13895962325625</v>
      </c>
      <c r="D85" s="50">
        <v>3.13889946855421</v>
      </c>
      <c r="E85" s="50">
        <v>3.1390945587321699</v>
      </c>
      <c r="F85" s="50">
        <v>3.1395843203271201</v>
      </c>
      <c r="G85" s="50">
        <v>3.18158360955977</v>
      </c>
      <c r="H85" s="50">
        <v>3.18497352404649</v>
      </c>
      <c r="I85" s="50">
        <v>3.1985926426140101</v>
      </c>
      <c r="J85" s="50">
        <v>3.1997964698327501</v>
      </c>
      <c r="K85" s="50">
        <v>3.2065495013121099</v>
      </c>
      <c r="L85" s="50">
        <v>3.2470736895842398</v>
      </c>
      <c r="M85" s="50">
        <v>3.2474517489846302</v>
      </c>
      <c r="N85" s="50">
        <v>3.2474517489846302</v>
      </c>
      <c r="O85" s="50">
        <v>3.2527031796082002</v>
      </c>
      <c r="P85" s="50">
        <v>3.2527031796082002</v>
      </c>
      <c r="Q85" s="50">
        <v>3.2156800131032401</v>
      </c>
      <c r="R85" s="50">
        <v>3.2156800131032401</v>
      </c>
      <c r="S85" s="50">
        <v>3.2470833262522598</v>
      </c>
      <c r="T85" s="50">
        <v>3.2487976303806199</v>
      </c>
      <c r="U85" s="50">
        <v>3.24883607130187</v>
      </c>
      <c r="V85" s="50">
        <v>3.2489637644232698</v>
      </c>
      <c r="W85" s="50">
        <v>3.2489735893492999</v>
      </c>
      <c r="X85" s="50">
        <v>3.25444067054269</v>
      </c>
      <c r="Y85" s="50">
        <v>3.2544998335006401</v>
      </c>
      <c r="Z85" s="50">
        <v>3.25455188695461</v>
      </c>
      <c r="AA85" s="50">
        <v>3.25455188695461</v>
      </c>
      <c r="AB85" s="50">
        <v>3.25455188695461</v>
      </c>
      <c r="AC85" s="50">
        <v>3.25455188695461</v>
      </c>
      <c r="AD85" s="50">
        <v>3.25455188695461</v>
      </c>
      <c r="AE85" s="50">
        <v>3.25455188695461</v>
      </c>
      <c r="AF85" s="50">
        <v>3.25455188695461</v>
      </c>
      <c r="AG85" s="50">
        <v>3.3653103400230702</v>
      </c>
      <c r="AH85" s="50"/>
      <c r="AI85" s="50"/>
      <c r="AJ85" s="50"/>
      <c r="AK85" s="50"/>
      <c r="AL85" s="50"/>
      <c r="AM85" s="50"/>
      <c r="AN85" s="50"/>
      <c r="AO85">
        <v>3.3636960094057402</v>
      </c>
      <c r="AP85">
        <v>3.3630022031270599</v>
      </c>
      <c r="AQ85">
        <v>3.3624423509856398</v>
      </c>
      <c r="AR85">
        <v>3.3676622021750302</v>
      </c>
      <c r="AS85">
        <v>3.3681836403015901</v>
      </c>
      <c r="AT85">
        <v>3.3676467825810299</v>
      </c>
      <c r="AU85">
        <v>3.3682602946489002</v>
      </c>
      <c r="AV85">
        <v>3.3685350057946599</v>
      </c>
      <c r="AW85">
        <v>3.3684795809379802</v>
      </c>
      <c r="AX85">
        <v>3.3653103400230702</v>
      </c>
      <c r="AY85">
        <v>3.3650829863860698</v>
      </c>
      <c r="AZ85">
        <v>3.3634513644730801</v>
      </c>
      <c r="BA85">
        <v>3.3634513644730801</v>
      </c>
      <c r="BB85">
        <v>3.3604853801263799</v>
      </c>
      <c r="BC85">
        <v>3.3581666276278299</v>
      </c>
      <c r="BD85">
        <v>3.3589996879774602</v>
      </c>
      <c r="BE85">
        <v>3.3477757340452698</v>
      </c>
      <c r="BF85">
        <v>3.3477757340452698</v>
      </c>
      <c r="BG85">
        <v>3.3477757340452698</v>
      </c>
      <c r="BH85">
        <v>3.3472839323569601</v>
      </c>
      <c r="BI85">
        <v>3.3473548719677102</v>
      </c>
      <c r="BJ85">
        <v>3.3424668539906</v>
      </c>
      <c r="BK85">
        <v>3.3404696842696402</v>
      </c>
      <c r="BL85">
        <v>3.3405022950163601</v>
      </c>
      <c r="BM85">
        <v>3.3402411964979399</v>
      </c>
      <c r="BN85">
        <v>3.3398827932047399</v>
      </c>
      <c r="BO85">
        <v>3.3293506822504799</v>
      </c>
      <c r="BP85">
        <v>3.3284316639544702</v>
      </c>
      <c r="BQ85">
        <v>3.3279191644909498</v>
      </c>
      <c r="BR85">
        <v>3.3268782455101902</v>
      </c>
      <c r="BS85">
        <v>3.3268782455101902</v>
      </c>
      <c r="BT85">
        <v>3.3268782455101902</v>
      </c>
      <c r="BU85">
        <v>3.31193388104901</v>
      </c>
      <c r="BV85">
        <v>3.30717770733943</v>
      </c>
      <c r="BW85">
        <v>3.29649567224345</v>
      </c>
      <c r="BX85">
        <v>3.2647997999680398</v>
      </c>
      <c r="BY85">
        <v>3.2647997999680398</v>
      </c>
      <c r="BZ85">
        <v>3.2637625891906898</v>
      </c>
      <c r="CA85">
        <v>3.2637625891906898</v>
      </c>
    </row>
    <row r="86" spans="1:79">
      <c r="A86" s="50">
        <f t="shared" si="2"/>
        <v>2019</v>
      </c>
      <c r="B86" s="50">
        <v>3.1283585201718598</v>
      </c>
      <c r="C86" s="50">
        <v>3.1504400354281601</v>
      </c>
      <c r="D86" s="50">
        <v>3.15038042588845</v>
      </c>
      <c r="E86" s="50">
        <v>3.1505663321481698</v>
      </c>
      <c r="F86" s="50">
        <v>3.15102600558021</v>
      </c>
      <c r="G86" s="50">
        <v>3.1934510883413001</v>
      </c>
      <c r="H86" s="50">
        <v>3.1955297024816902</v>
      </c>
      <c r="I86" s="50">
        <v>3.2094304535501701</v>
      </c>
      <c r="J86" s="50">
        <v>3.2105676169098998</v>
      </c>
      <c r="K86" s="50">
        <v>3.2171889576030299</v>
      </c>
      <c r="L86" s="50">
        <v>3.25599853242535</v>
      </c>
      <c r="M86" s="50">
        <v>3.2563570188561202</v>
      </c>
      <c r="N86" s="50">
        <v>3.2563570188561202</v>
      </c>
      <c r="O86" s="50">
        <v>3.2617015012767601</v>
      </c>
      <c r="P86" s="50">
        <v>3.2617015012767601</v>
      </c>
      <c r="Q86" s="50">
        <v>3.2259765344140301</v>
      </c>
      <c r="R86" s="50">
        <v>3.2259765344140301</v>
      </c>
      <c r="S86" s="50">
        <v>3.25958531843147</v>
      </c>
      <c r="T86" s="50">
        <v>3.26136980634814</v>
      </c>
      <c r="U86" s="50">
        <v>3.26143227793836</v>
      </c>
      <c r="V86" s="50">
        <v>3.2615527750936701</v>
      </c>
      <c r="W86" s="50">
        <v>3.2615600066525299</v>
      </c>
      <c r="X86" s="50">
        <v>3.26642644528786</v>
      </c>
      <c r="Y86" s="50">
        <v>3.2664700456215301</v>
      </c>
      <c r="Z86" s="50">
        <v>3.26653887402018</v>
      </c>
      <c r="AA86" s="50">
        <v>3.26653887402018</v>
      </c>
      <c r="AB86" s="50">
        <v>3.26653887402018</v>
      </c>
      <c r="AC86" s="50">
        <v>3.26653887402018</v>
      </c>
      <c r="AD86" s="50">
        <v>3.26653887402018</v>
      </c>
      <c r="AE86" s="50">
        <v>3.26653887402018</v>
      </c>
      <c r="AF86" s="50">
        <v>3.26653887402018</v>
      </c>
      <c r="AG86" s="50">
        <v>3.3758136777591701</v>
      </c>
      <c r="AH86" s="50"/>
      <c r="AI86" s="50"/>
      <c r="AJ86" s="50"/>
      <c r="AK86" s="50"/>
      <c r="AL86" s="50"/>
      <c r="AM86" s="50"/>
      <c r="AN86" s="50"/>
      <c r="AO86">
        <v>3.3749381895043098</v>
      </c>
      <c r="AP86">
        <v>3.3743381530821202</v>
      </c>
      <c r="AQ86">
        <v>3.3738829247184601</v>
      </c>
      <c r="AR86">
        <v>3.3780134947248701</v>
      </c>
      <c r="AS86">
        <v>3.37855418307233</v>
      </c>
      <c r="AT86">
        <v>3.3780345559286298</v>
      </c>
      <c r="AU86">
        <v>3.3786891944090001</v>
      </c>
      <c r="AV86">
        <v>3.3789475400048801</v>
      </c>
      <c r="AW86">
        <v>3.3788851704000602</v>
      </c>
      <c r="AX86">
        <v>3.3758136777591701</v>
      </c>
      <c r="AY86">
        <v>3.3755926490114199</v>
      </c>
      <c r="AZ86">
        <v>3.3738805539232199</v>
      </c>
      <c r="BA86">
        <v>3.3738805539232199</v>
      </c>
      <c r="BB86">
        <v>3.3707932318926299</v>
      </c>
      <c r="BC86">
        <v>3.3685395094616002</v>
      </c>
      <c r="BD86">
        <v>3.36936556495926</v>
      </c>
      <c r="BE86">
        <v>3.3577003189817201</v>
      </c>
      <c r="BF86">
        <v>3.3577003189817201</v>
      </c>
      <c r="BG86">
        <v>3.3577003189817201</v>
      </c>
      <c r="BH86">
        <v>3.3569102711241401</v>
      </c>
      <c r="BI86">
        <v>3.3569779208078598</v>
      </c>
      <c r="BJ86">
        <v>3.3522288733217498</v>
      </c>
      <c r="BK86">
        <v>3.35030216668213</v>
      </c>
      <c r="BL86">
        <v>3.35030425030422</v>
      </c>
      <c r="BM86">
        <v>3.3500512217790299</v>
      </c>
      <c r="BN86">
        <v>3.3497285333693601</v>
      </c>
      <c r="BO86">
        <v>3.3399243067773599</v>
      </c>
      <c r="BP86">
        <v>3.3381355365464498</v>
      </c>
      <c r="BQ86">
        <v>3.33779577917102</v>
      </c>
      <c r="BR86">
        <v>3.3368817931167598</v>
      </c>
      <c r="BS86">
        <v>3.3368817931167598</v>
      </c>
      <c r="BT86">
        <v>3.3368817931167598</v>
      </c>
      <c r="BU86">
        <v>3.3225155498888101</v>
      </c>
      <c r="BV86">
        <v>3.31749777919915</v>
      </c>
      <c r="BW86">
        <v>3.30685133965819</v>
      </c>
      <c r="BX86">
        <v>3.2758828232864099</v>
      </c>
      <c r="BY86">
        <v>3.2758828232864099</v>
      </c>
      <c r="BZ86">
        <v>3.2749123707697501</v>
      </c>
      <c r="CA86">
        <v>3.2749123707697501</v>
      </c>
    </row>
    <row r="87" spans="1:79">
      <c r="A87" s="50">
        <f t="shared" si="2"/>
        <v>2020</v>
      </c>
      <c r="B87" s="50">
        <v>3.1377318486125301</v>
      </c>
      <c r="C87" s="50">
        <v>3.16198157170524</v>
      </c>
      <c r="D87" s="50">
        <v>3.1619224368491401</v>
      </c>
      <c r="E87" s="50">
        <v>3.1620999519306601</v>
      </c>
      <c r="F87" s="50">
        <v>3.16253205965329</v>
      </c>
      <c r="G87" s="50">
        <v>3.20676444401176</v>
      </c>
      <c r="H87" s="50">
        <v>3.2086421692165601</v>
      </c>
      <c r="I87" s="50">
        <v>3.2226508681624502</v>
      </c>
      <c r="J87" s="50">
        <v>3.22372505897044</v>
      </c>
      <c r="K87" s="50">
        <v>3.2297275528498699</v>
      </c>
      <c r="L87" s="50">
        <v>3.2654770741955601</v>
      </c>
      <c r="M87" s="50">
        <v>3.26595020190714</v>
      </c>
      <c r="N87" s="50">
        <v>3.26595020190714</v>
      </c>
      <c r="O87" s="50">
        <v>3.2712752970162202</v>
      </c>
      <c r="P87" s="50">
        <v>3.2712752970162202</v>
      </c>
      <c r="Q87" s="50">
        <v>3.23663009375564</v>
      </c>
      <c r="R87" s="50">
        <v>3.23663009375564</v>
      </c>
      <c r="S87" s="50">
        <v>3.27158838731915</v>
      </c>
      <c r="T87" s="50">
        <v>3.2731773543071698</v>
      </c>
      <c r="U87" s="50">
        <v>3.2732339825676302</v>
      </c>
      <c r="V87" s="50">
        <v>3.2733477178724502</v>
      </c>
      <c r="W87" s="50">
        <v>3.2733526775438202</v>
      </c>
      <c r="X87" s="50">
        <v>3.2778624098551798</v>
      </c>
      <c r="Y87" s="50">
        <v>3.2778922069709502</v>
      </c>
      <c r="Z87" s="50">
        <v>3.2779632970820498</v>
      </c>
      <c r="AA87" s="50">
        <v>3.2779632970820498</v>
      </c>
      <c r="AB87" s="50">
        <v>3.2779632970820498</v>
      </c>
      <c r="AC87" s="50">
        <v>3.2779632970820498</v>
      </c>
      <c r="AD87" s="50">
        <v>3.2779632970820498</v>
      </c>
      <c r="AE87" s="50">
        <v>3.2779632970820498</v>
      </c>
      <c r="AF87" s="50">
        <v>3.2779632970820498</v>
      </c>
      <c r="AG87" s="50">
        <v>3.3862310179481199</v>
      </c>
      <c r="AH87" s="50"/>
      <c r="AI87" s="50"/>
      <c r="AJ87" s="50"/>
      <c r="AK87" s="50"/>
      <c r="AL87" s="50"/>
      <c r="AM87" s="50"/>
      <c r="AN87" s="50"/>
      <c r="AO87">
        <v>3.3865739773728798</v>
      </c>
      <c r="AP87">
        <v>3.3857887470002002</v>
      </c>
      <c r="AQ87">
        <v>3.38538373185553</v>
      </c>
      <c r="AR87">
        <v>3.3884448440887698</v>
      </c>
      <c r="AS87">
        <v>3.3891266916570002</v>
      </c>
      <c r="AT87">
        <v>3.3886232807696</v>
      </c>
      <c r="AU87">
        <v>3.38904877167163</v>
      </c>
      <c r="AV87">
        <v>3.3892918960798402</v>
      </c>
      <c r="AW87">
        <v>3.3892778792737701</v>
      </c>
      <c r="AX87">
        <v>3.3862310179481199</v>
      </c>
      <c r="AY87">
        <v>3.3860159825915699</v>
      </c>
      <c r="AZ87">
        <v>3.3843462171869798</v>
      </c>
      <c r="BA87">
        <v>3.3843462171869798</v>
      </c>
      <c r="BB87">
        <v>3.3811334478415702</v>
      </c>
      <c r="BC87">
        <v>3.37889141475307</v>
      </c>
      <c r="BD87">
        <v>3.3796784585259401</v>
      </c>
      <c r="BE87">
        <v>3.36861726326002</v>
      </c>
      <c r="BF87">
        <v>3.36861726326002</v>
      </c>
      <c r="BG87">
        <v>3.36861726326002</v>
      </c>
      <c r="BH87">
        <v>3.3679115775290902</v>
      </c>
      <c r="BI87">
        <v>3.3679761023584298</v>
      </c>
      <c r="BJ87">
        <v>3.3632288306691702</v>
      </c>
      <c r="BK87">
        <v>3.3613231984352101</v>
      </c>
      <c r="BL87">
        <v>3.36131904872724</v>
      </c>
      <c r="BM87">
        <v>3.3609297831446598</v>
      </c>
      <c r="BN87">
        <v>3.3606160637269</v>
      </c>
      <c r="BO87">
        <v>3.35092501899241</v>
      </c>
      <c r="BP87">
        <v>3.3488632580645299</v>
      </c>
      <c r="BQ87">
        <v>3.3488023946502499</v>
      </c>
      <c r="BR87">
        <v>3.3479392862298201</v>
      </c>
      <c r="BS87">
        <v>3.3479392862298201</v>
      </c>
      <c r="BT87">
        <v>3.3479392862298201</v>
      </c>
      <c r="BU87">
        <v>3.33401852508449</v>
      </c>
      <c r="BV87">
        <v>3.3286766896246398</v>
      </c>
      <c r="BW87">
        <v>3.3171169357366401</v>
      </c>
      <c r="BX87">
        <v>3.2870421134476899</v>
      </c>
      <c r="BY87">
        <v>3.2870421134476899</v>
      </c>
      <c r="BZ87">
        <v>3.28616186455762</v>
      </c>
      <c r="CA87">
        <v>3.28616186455762</v>
      </c>
    </row>
    <row r="88" spans="1:79">
      <c r="A88" s="50">
        <f t="shared" si="2"/>
        <v>2021</v>
      </c>
      <c r="B88" s="50">
        <v>3.15049122765544</v>
      </c>
      <c r="C88" s="50">
        <v>3.1762272850061901</v>
      </c>
      <c r="D88" s="50">
        <v>3.17616810125722</v>
      </c>
      <c r="E88" s="50">
        <v>3.17633782891766</v>
      </c>
      <c r="F88" s="50">
        <v>3.1768678178263601</v>
      </c>
      <c r="G88" s="50">
        <v>3.2195304390338602</v>
      </c>
      <c r="H88" s="50">
        <v>3.2211362743091598</v>
      </c>
      <c r="I88" s="50">
        <v>3.2352516386724801</v>
      </c>
      <c r="J88" s="50">
        <v>3.23626951958168</v>
      </c>
      <c r="K88" s="50">
        <v>3.2415948461488102</v>
      </c>
      <c r="L88" s="50">
        <v>3.2766096655466601</v>
      </c>
      <c r="M88" s="50">
        <v>3.2770721894266202</v>
      </c>
      <c r="N88" s="50">
        <v>3.2770721894266202</v>
      </c>
      <c r="O88" s="50">
        <v>3.2827051331374602</v>
      </c>
      <c r="P88" s="50">
        <v>3.2827051331374602</v>
      </c>
      <c r="Q88" s="50">
        <v>3.2489254577466098</v>
      </c>
      <c r="R88" s="50">
        <v>3.2489254577466098</v>
      </c>
      <c r="S88" s="50">
        <v>3.2883177826174999</v>
      </c>
      <c r="T88" s="50">
        <v>3.2896599179874202</v>
      </c>
      <c r="U88" s="50">
        <v>3.2897098455273199</v>
      </c>
      <c r="V88" s="50">
        <v>3.2898165210153798</v>
      </c>
      <c r="W88" s="50">
        <v>3.2898308895403199</v>
      </c>
      <c r="X88" s="50">
        <v>3.2939697750945802</v>
      </c>
      <c r="Y88" s="50">
        <v>3.2939581540666598</v>
      </c>
      <c r="Z88" s="50">
        <v>3.2940758842506201</v>
      </c>
      <c r="AA88" s="50">
        <v>3.2940758842506201</v>
      </c>
      <c r="AB88" s="50">
        <v>3.2940758842506201</v>
      </c>
      <c r="AC88" s="50">
        <v>3.2940758842506201</v>
      </c>
      <c r="AD88" s="50">
        <v>3.2940758842506201</v>
      </c>
      <c r="AE88" s="50">
        <v>3.2940758842506201</v>
      </c>
      <c r="AF88" s="50">
        <v>3.2940758842506201</v>
      </c>
      <c r="AG88" s="50">
        <v>3.4024269832178602</v>
      </c>
      <c r="AH88" s="50"/>
      <c r="AI88" s="50"/>
      <c r="AJ88" s="50"/>
      <c r="AK88" s="50"/>
      <c r="AL88" s="50"/>
      <c r="AM88" s="50"/>
      <c r="AN88" s="50"/>
      <c r="AO88">
        <v>3.4008706586112498</v>
      </c>
      <c r="AP88">
        <v>3.40010837036353</v>
      </c>
      <c r="AQ88">
        <v>3.39967819295632</v>
      </c>
      <c r="AR88">
        <v>3.40424437882817</v>
      </c>
      <c r="AS88">
        <v>3.40489451374193</v>
      </c>
      <c r="AT88">
        <v>3.40440563013681</v>
      </c>
      <c r="AU88">
        <v>3.4049528430780698</v>
      </c>
      <c r="AV88">
        <v>3.4051785502890501</v>
      </c>
      <c r="AW88">
        <v>3.4051509352865699</v>
      </c>
      <c r="AX88">
        <v>3.4024269832178602</v>
      </c>
      <c r="AY88">
        <v>3.4022167253359998</v>
      </c>
      <c r="AZ88">
        <v>3.4004617058978601</v>
      </c>
      <c r="BA88">
        <v>3.4004617058978601</v>
      </c>
      <c r="BB88">
        <v>3.3972464624429</v>
      </c>
      <c r="BC88">
        <v>3.39498852769086</v>
      </c>
      <c r="BD88">
        <v>3.39576696061873</v>
      </c>
      <c r="BE88">
        <v>3.38476163111492</v>
      </c>
      <c r="BF88">
        <v>3.38476163111492</v>
      </c>
      <c r="BG88">
        <v>3.38476163111492</v>
      </c>
      <c r="BH88">
        <v>3.38388909323294</v>
      </c>
      <c r="BI88">
        <v>3.3839504062746002</v>
      </c>
      <c r="BJ88">
        <v>3.37937010795893</v>
      </c>
      <c r="BK88">
        <v>3.3773872803712099</v>
      </c>
      <c r="BL88">
        <v>3.3773747000988101</v>
      </c>
      <c r="BM88">
        <v>3.37699588137429</v>
      </c>
      <c r="BN88">
        <v>3.37668936065407</v>
      </c>
      <c r="BO88">
        <v>3.3670652096959399</v>
      </c>
      <c r="BP88">
        <v>3.3645235744516002</v>
      </c>
      <c r="BQ88">
        <v>3.3645037535253701</v>
      </c>
      <c r="BR88">
        <v>3.3636965929146698</v>
      </c>
      <c r="BS88">
        <v>3.3636965929146698</v>
      </c>
      <c r="BT88">
        <v>3.3636965929146698</v>
      </c>
      <c r="BU88">
        <v>3.34977603265957</v>
      </c>
      <c r="BV88">
        <v>3.3439805851975799</v>
      </c>
      <c r="BW88">
        <v>3.33200373592368</v>
      </c>
      <c r="BX88">
        <v>3.30203548794143</v>
      </c>
      <c r="BY88">
        <v>3.30203548794143</v>
      </c>
      <c r="BZ88">
        <v>3.30117204346899</v>
      </c>
      <c r="CA88">
        <v>3.30117204346899</v>
      </c>
    </row>
    <row r="89" spans="1:79">
      <c r="A89" s="50">
        <f t="shared" si="2"/>
        <v>2022</v>
      </c>
      <c r="B89" s="50">
        <v>3.1597115164753999</v>
      </c>
      <c r="C89" s="50">
        <v>3.1871157148106701</v>
      </c>
      <c r="D89" s="50">
        <v>3.18705658844247</v>
      </c>
      <c r="E89" s="50">
        <v>3.1872204980513099</v>
      </c>
      <c r="F89" s="50">
        <v>3.18775321953503</v>
      </c>
      <c r="G89" s="50">
        <v>3.2289397262736199</v>
      </c>
      <c r="H89" s="50">
        <v>3.2305995040106499</v>
      </c>
      <c r="I89" s="50">
        <v>3.2451790374016398</v>
      </c>
      <c r="J89" s="50">
        <v>3.2462020464183601</v>
      </c>
      <c r="K89" s="50">
        <v>3.2520055454564298</v>
      </c>
      <c r="L89" s="50">
        <v>3.2850727838604898</v>
      </c>
      <c r="M89" s="50">
        <v>3.2855032817988601</v>
      </c>
      <c r="N89" s="50">
        <v>3.2855032817988601</v>
      </c>
      <c r="O89" s="50">
        <v>3.2911512376332701</v>
      </c>
      <c r="P89" s="50">
        <v>3.2911512376332701</v>
      </c>
      <c r="Q89" s="50">
        <v>3.2582392983494901</v>
      </c>
      <c r="R89" s="50">
        <v>3.2582392983494901</v>
      </c>
      <c r="S89" s="50">
        <v>3.2981285322656402</v>
      </c>
      <c r="T89" s="50">
        <v>3.2993525434568198</v>
      </c>
      <c r="U89" s="50">
        <v>3.29939834446962</v>
      </c>
      <c r="V89" s="50">
        <v>3.2995001707740399</v>
      </c>
      <c r="W89" s="50">
        <v>3.29951237706659</v>
      </c>
      <c r="X89" s="50">
        <v>3.3036061834289798</v>
      </c>
      <c r="Y89" s="50">
        <v>3.3034817921830202</v>
      </c>
      <c r="Z89" s="50">
        <v>3.3036111799210399</v>
      </c>
      <c r="AA89" s="50">
        <v>3.3036111799210399</v>
      </c>
      <c r="AB89" s="50">
        <v>3.3036111799210399</v>
      </c>
      <c r="AC89" s="50">
        <v>3.3036111799210399</v>
      </c>
      <c r="AD89" s="50">
        <v>3.3036111799210399</v>
      </c>
      <c r="AE89" s="50">
        <v>3.3036111799210399</v>
      </c>
      <c r="AF89" s="50">
        <v>3.3036111799210399</v>
      </c>
      <c r="AG89" s="50">
        <v>3.4102626961876901</v>
      </c>
      <c r="AH89" s="50"/>
      <c r="AI89" s="50"/>
      <c r="AJ89" s="50"/>
      <c r="AK89" s="50"/>
      <c r="AL89" s="50"/>
      <c r="AM89" s="50"/>
      <c r="AN89" s="50"/>
      <c r="AO89">
        <v>3.4088087248316801</v>
      </c>
      <c r="AP89">
        <v>3.40806613656531</v>
      </c>
      <c r="AQ89">
        <v>3.4080108696830602</v>
      </c>
      <c r="AR89">
        <v>3.4115561966123602</v>
      </c>
      <c r="AS89">
        <v>3.4122291233185198</v>
      </c>
      <c r="AT89">
        <v>3.4117534278272399</v>
      </c>
      <c r="AU89">
        <v>3.4122286244553699</v>
      </c>
      <c r="AV89">
        <v>3.4125015596695398</v>
      </c>
      <c r="AW89">
        <v>3.41250755133614</v>
      </c>
      <c r="AX89">
        <v>3.4102626961876901</v>
      </c>
      <c r="AY89">
        <v>3.4100574822065002</v>
      </c>
      <c r="AZ89">
        <v>3.40832221438757</v>
      </c>
      <c r="BA89">
        <v>3.40832221438757</v>
      </c>
      <c r="BB89">
        <v>3.4051539450353299</v>
      </c>
      <c r="BC89">
        <v>3.4030327589434699</v>
      </c>
      <c r="BD89">
        <v>3.4037512262462801</v>
      </c>
      <c r="BE89">
        <v>3.39312546890709</v>
      </c>
      <c r="BF89">
        <v>3.39312546890709</v>
      </c>
      <c r="BG89">
        <v>3.39312546890709</v>
      </c>
      <c r="BH89">
        <v>3.3922758478482402</v>
      </c>
      <c r="BI89">
        <v>3.39233485406784</v>
      </c>
      <c r="BJ89">
        <v>3.3878951094081802</v>
      </c>
      <c r="BK89">
        <v>3.3858277522443601</v>
      </c>
      <c r="BL89">
        <v>3.3858112137187302</v>
      </c>
      <c r="BM89">
        <v>3.3854420591603702</v>
      </c>
      <c r="BN89">
        <v>3.3851427440597899</v>
      </c>
      <c r="BO89">
        <v>3.3756242263852601</v>
      </c>
      <c r="BP89">
        <v>3.3725832130731699</v>
      </c>
      <c r="BQ89">
        <v>3.3727190703399299</v>
      </c>
      <c r="BR89">
        <v>3.3719473199249199</v>
      </c>
      <c r="BS89">
        <v>3.3719473199249199</v>
      </c>
      <c r="BT89">
        <v>3.3719473199249199</v>
      </c>
      <c r="BU89">
        <v>3.3587130426701699</v>
      </c>
      <c r="BV89">
        <v>3.3525957385118899</v>
      </c>
      <c r="BW89">
        <v>3.34062172006545</v>
      </c>
      <c r="BX89">
        <v>3.3114731053035098</v>
      </c>
      <c r="BY89">
        <v>3.3114731053035098</v>
      </c>
      <c r="BZ89">
        <v>3.3106261183191701</v>
      </c>
      <c r="CA89">
        <v>3.3106261183191701</v>
      </c>
    </row>
    <row r="90" spans="1:79">
      <c r="A90" s="50">
        <f t="shared" si="2"/>
        <v>2023</v>
      </c>
      <c r="B90" s="50">
        <v>3.1645906034616198</v>
      </c>
      <c r="C90" s="50">
        <v>3.19312091503329</v>
      </c>
      <c r="D90" s="50">
        <v>3.19305547494133</v>
      </c>
      <c r="E90" s="50">
        <v>3.1932172120378599</v>
      </c>
      <c r="F90" s="50">
        <v>3.1939006220406001</v>
      </c>
      <c r="G90" s="50">
        <v>3.2357071864121099</v>
      </c>
      <c r="H90" s="50">
        <v>3.2372408098380201</v>
      </c>
      <c r="I90" s="50">
        <v>3.25262482640687</v>
      </c>
      <c r="J90" s="50">
        <v>3.2536270786577801</v>
      </c>
      <c r="K90" s="50">
        <v>3.2595977137831502</v>
      </c>
      <c r="L90" s="50">
        <v>3.2906015263831399</v>
      </c>
      <c r="M90" s="50">
        <v>3.2909946266332302</v>
      </c>
      <c r="N90" s="50">
        <v>3.2909946266332302</v>
      </c>
      <c r="O90" s="50">
        <v>3.29662178418755</v>
      </c>
      <c r="P90" s="50">
        <v>3.29662178418755</v>
      </c>
      <c r="Q90" s="50">
        <v>3.26434525653021</v>
      </c>
      <c r="R90" s="50">
        <v>3.26434525653021</v>
      </c>
      <c r="S90" s="50">
        <v>3.3067683331374802</v>
      </c>
      <c r="T90" s="50">
        <v>3.3079243876814202</v>
      </c>
      <c r="U90" s="50">
        <v>3.3079673588074301</v>
      </c>
      <c r="V90" s="50">
        <v>3.30806654626203</v>
      </c>
      <c r="W90" s="50">
        <v>3.3080771004645602</v>
      </c>
      <c r="X90" s="50">
        <v>3.311979632431</v>
      </c>
      <c r="Y90" s="50">
        <v>3.3118479939801002</v>
      </c>
      <c r="Z90" s="50">
        <v>3.3119528569599601</v>
      </c>
      <c r="AA90" s="50">
        <v>3.3119528569599601</v>
      </c>
      <c r="AB90" s="50">
        <v>3.3119528569599601</v>
      </c>
      <c r="AC90" s="50">
        <v>3.3119528569599601</v>
      </c>
      <c r="AD90" s="50">
        <v>3.3119528569599601</v>
      </c>
      <c r="AE90" s="50">
        <v>3.3119528569599601</v>
      </c>
      <c r="AF90" s="50">
        <v>3.3119528569599601</v>
      </c>
      <c r="AG90" s="50">
        <v>3.4187901711629598</v>
      </c>
      <c r="AH90" s="50"/>
      <c r="AI90" s="50"/>
      <c r="AJ90" s="50"/>
      <c r="AK90" s="50"/>
      <c r="AL90" s="50"/>
      <c r="AM90" s="50"/>
      <c r="AN90" s="50"/>
      <c r="AO90">
        <v>3.4176116304079902</v>
      </c>
      <c r="AP90">
        <v>3.41687401849325</v>
      </c>
      <c r="AQ90">
        <v>3.4172525566351402</v>
      </c>
      <c r="AR90">
        <v>3.42020557614874</v>
      </c>
      <c r="AS90">
        <v>3.4209137078009801</v>
      </c>
      <c r="AT90">
        <v>3.4204416893470202</v>
      </c>
      <c r="AU90">
        <v>3.4208246359856398</v>
      </c>
      <c r="AV90">
        <v>3.4210893762025698</v>
      </c>
      <c r="AW90">
        <v>3.4210877023247099</v>
      </c>
      <c r="AX90">
        <v>3.4187901711629598</v>
      </c>
      <c r="AY90">
        <v>3.4185857823259802</v>
      </c>
      <c r="AZ90">
        <v>3.4167692679597099</v>
      </c>
      <c r="BA90">
        <v>3.4167692679597099</v>
      </c>
      <c r="BB90">
        <v>3.4135831775256298</v>
      </c>
      <c r="BC90">
        <v>3.41142607022786</v>
      </c>
      <c r="BD90">
        <v>3.4121201842576698</v>
      </c>
      <c r="BE90">
        <v>3.40180067035209</v>
      </c>
      <c r="BF90">
        <v>3.40180067035209</v>
      </c>
      <c r="BG90">
        <v>3.40180067035209</v>
      </c>
      <c r="BH90">
        <v>3.4009567305087902</v>
      </c>
      <c r="BI90">
        <v>3.4010146350558101</v>
      </c>
      <c r="BJ90">
        <v>3.39660803311825</v>
      </c>
      <c r="BK90">
        <v>3.3945261601279499</v>
      </c>
      <c r="BL90">
        <v>3.3945054023561401</v>
      </c>
      <c r="BM90">
        <v>3.394138453384</v>
      </c>
      <c r="BN90">
        <v>3.3938403115395301</v>
      </c>
      <c r="BO90">
        <v>3.3843881398671898</v>
      </c>
      <c r="BP90">
        <v>3.3811931631501602</v>
      </c>
      <c r="BQ90">
        <v>3.3812778862513801</v>
      </c>
      <c r="BR90">
        <v>3.3805032610418602</v>
      </c>
      <c r="BS90">
        <v>3.3805032610418602</v>
      </c>
      <c r="BT90">
        <v>3.3805032610418602</v>
      </c>
      <c r="BU90">
        <v>3.3671848781308702</v>
      </c>
      <c r="BV90">
        <v>3.3608581833250302</v>
      </c>
      <c r="BW90">
        <v>3.3483687693790301</v>
      </c>
      <c r="BX90">
        <v>3.3193402983640801</v>
      </c>
      <c r="BY90">
        <v>3.3193402983640801</v>
      </c>
      <c r="BZ90">
        <v>3.3184958110093699</v>
      </c>
      <c r="CA90">
        <v>3.3184958110093699</v>
      </c>
    </row>
    <row r="91" spans="1:79">
      <c r="A91" s="50"/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4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4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</row>
    <row r="92" spans="1:79">
      <c r="A92" s="50"/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4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</row>
    <row r="93" spans="1:79">
      <c r="A93" s="50"/>
      <c r="B93" s="50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P93" t="s">
        <v>43</v>
      </c>
      <c r="AQ93" t="s">
        <v>43</v>
      </c>
      <c r="AU93" t="s">
        <v>43</v>
      </c>
      <c r="AW93" t="s">
        <v>43</v>
      </c>
      <c r="AZ93" t="s">
        <v>43</v>
      </c>
      <c r="BB93" t="s">
        <v>43</v>
      </c>
      <c r="BC93" t="s">
        <v>43</v>
      </c>
      <c r="BD93" t="s">
        <v>43</v>
      </c>
      <c r="BO93" t="s">
        <v>43</v>
      </c>
    </row>
    <row r="94" spans="1:79">
      <c r="A94" s="50">
        <v>1979</v>
      </c>
      <c r="B94" s="50">
        <f>-((B46-1)*(B46-2))^-1</f>
        <v>-7.764904590704505E-2</v>
      </c>
      <c r="C94" s="50">
        <f t="shared" ref="C94:AN94" si="3">-((C46-1)*(C46-2))^-1</f>
        <v>-7.764904590704505E-2</v>
      </c>
      <c r="D94" s="50">
        <f t="shared" si="3"/>
        <v>-7.764904590704505E-2</v>
      </c>
      <c r="E94" s="50">
        <f t="shared" si="3"/>
        <v>-7.764904590704505E-2</v>
      </c>
      <c r="F94" s="50">
        <f t="shared" si="3"/>
        <v>-7.764904590704505E-2</v>
      </c>
      <c r="G94" s="50">
        <f t="shared" si="3"/>
        <v>-8.2943602800330654E-2</v>
      </c>
      <c r="H94" s="50">
        <f t="shared" si="3"/>
        <v>-8.2943602800330654E-2</v>
      </c>
      <c r="I94" s="50">
        <f t="shared" si="3"/>
        <v>-8.8906475533971477E-2</v>
      </c>
      <c r="J94" s="50">
        <f t="shared" si="3"/>
        <v>-8.8906475533971477E-2</v>
      </c>
      <c r="K94" s="50">
        <f t="shared" si="3"/>
        <v>-8.8536687148424151E-2</v>
      </c>
      <c r="L94" s="50">
        <f t="shared" si="3"/>
        <v>-9.8658780908856339E-2</v>
      </c>
      <c r="M94" s="50">
        <f t="shared" si="3"/>
        <v>-9.8658780908856339E-2</v>
      </c>
      <c r="N94" s="50">
        <f t="shared" si="3"/>
        <v>-9.8658780908856339E-2</v>
      </c>
      <c r="O94" s="50">
        <f t="shared" si="3"/>
        <v>-9.8658780908856339E-2</v>
      </c>
      <c r="P94" s="50">
        <f t="shared" si="3"/>
        <v>-9.8658780908856339E-2</v>
      </c>
      <c r="Q94" s="50">
        <f t="shared" si="3"/>
        <v>-0.10188867519997988</v>
      </c>
      <c r="R94" s="50">
        <f t="shared" si="3"/>
        <v>-0.10188867519997988</v>
      </c>
      <c r="S94" s="50">
        <f t="shared" si="3"/>
        <v>-0.10153039617478593</v>
      </c>
      <c r="T94" s="50">
        <f t="shared" si="3"/>
        <v>-0.10102345734342699</v>
      </c>
      <c r="U94" s="50">
        <f t="shared" si="3"/>
        <v>-0.10102345734342699</v>
      </c>
      <c r="V94" s="50">
        <f t="shared" si="3"/>
        <v>-0.10102345734342699</v>
      </c>
      <c r="W94" s="50">
        <f t="shared" si="3"/>
        <v>-0.10102345734342699</v>
      </c>
      <c r="X94" s="50">
        <f t="shared" si="3"/>
        <v>-0.10102345734342699</v>
      </c>
      <c r="Y94" s="50">
        <f t="shared" si="3"/>
        <v>-0.10102345734342699</v>
      </c>
      <c r="Z94" s="50">
        <f t="shared" si="3"/>
        <v>-0.10102345734342699</v>
      </c>
      <c r="AA94" s="50">
        <f t="shared" si="3"/>
        <v>-0.10102345734342699</v>
      </c>
      <c r="AB94" s="50">
        <f t="shared" si="3"/>
        <v>-0.10102345734342699</v>
      </c>
      <c r="AC94" s="50">
        <f t="shared" si="3"/>
        <v>-0.10102345734342699</v>
      </c>
      <c r="AD94" s="50">
        <f t="shared" si="3"/>
        <v>-0.10102345734342699</v>
      </c>
      <c r="AE94" s="50">
        <f t="shared" si="3"/>
        <v>-0.10102345734342699</v>
      </c>
      <c r="AF94" s="50">
        <f t="shared" si="3"/>
        <v>-0.10102345734342699</v>
      </c>
      <c r="AG94" s="50">
        <f t="shared" si="3"/>
        <v>-0.11160166509246737</v>
      </c>
      <c r="AH94" s="50">
        <f t="shared" si="3"/>
        <v>-0.5</v>
      </c>
      <c r="AI94" s="50">
        <f t="shared" si="3"/>
        <v>-0.5</v>
      </c>
      <c r="AJ94" s="50">
        <f t="shared" si="3"/>
        <v>-0.5</v>
      </c>
      <c r="AK94" s="50">
        <f t="shared" si="3"/>
        <v>-0.5</v>
      </c>
      <c r="AL94" s="50">
        <f t="shared" si="3"/>
        <v>-0.5</v>
      </c>
      <c r="AM94" s="50">
        <f t="shared" si="3"/>
        <v>-0.5</v>
      </c>
      <c r="AN94" s="50">
        <f t="shared" si="3"/>
        <v>-0.5</v>
      </c>
      <c r="AQ94" t="s">
        <v>43</v>
      </c>
    </row>
    <row r="95" spans="1:79">
      <c r="A95" s="50">
        <f>A94+1</f>
        <v>1980</v>
      </c>
      <c r="B95" s="50">
        <f t="shared" ref="B95:AN95" si="4">-((B47-1)*(B47-2))^-1</f>
        <v>-8.9776122481921003E-2</v>
      </c>
      <c r="C95" s="50">
        <f t="shared" si="4"/>
        <v>-9.0638440614055502E-2</v>
      </c>
      <c r="D95" s="50">
        <f t="shared" si="4"/>
        <v>-9.0638440614055502E-2</v>
      </c>
      <c r="E95" s="50">
        <f t="shared" si="4"/>
        <v>-9.0638440614055502E-2</v>
      </c>
      <c r="F95" s="50">
        <f t="shared" si="4"/>
        <v>-9.0638440614055502E-2</v>
      </c>
      <c r="G95" s="50">
        <f t="shared" si="4"/>
        <v>-9.3281242743523021E-2</v>
      </c>
      <c r="H95" s="50">
        <f t="shared" si="4"/>
        <v>-9.3281242743523021E-2</v>
      </c>
      <c r="I95" s="50">
        <f t="shared" si="4"/>
        <v>-9.5720632790068469E-2</v>
      </c>
      <c r="J95" s="50">
        <f t="shared" si="4"/>
        <v>-9.579635387524052E-2</v>
      </c>
      <c r="K95" s="50">
        <f t="shared" si="4"/>
        <v>-9.6056325990087232E-2</v>
      </c>
      <c r="L95" s="50">
        <f t="shared" si="4"/>
        <v>-0.10172884113930132</v>
      </c>
      <c r="M95" s="50">
        <f t="shared" si="4"/>
        <v>-0.10172884113930132</v>
      </c>
      <c r="N95" s="50">
        <f t="shared" si="4"/>
        <v>-0.10172884113930132</v>
      </c>
      <c r="O95" s="50">
        <f t="shared" si="4"/>
        <v>-0.1016687761781952</v>
      </c>
      <c r="P95" s="50">
        <f t="shared" si="4"/>
        <v>-0.1016687761781952</v>
      </c>
      <c r="Q95" s="50">
        <f t="shared" si="4"/>
        <v>-0.10417406053649364</v>
      </c>
      <c r="R95" s="50">
        <f t="shared" si="4"/>
        <v>-0.10417406053649364</v>
      </c>
      <c r="S95" s="50">
        <f t="shared" si="4"/>
        <v>-0.10468952236008826</v>
      </c>
      <c r="T95" s="50">
        <f t="shared" si="4"/>
        <v>-0.10454865198736084</v>
      </c>
      <c r="U95" s="50">
        <f t="shared" si="4"/>
        <v>-0.10454865198736084</v>
      </c>
      <c r="V95" s="50">
        <f t="shared" si="4"/>
        <v>-0.10454865198736084</v>
      </c>
      <c r="W95" s="50">
        <f t="shared" si="4"/>
        <v>-0.10454865198736084</v>
      </c>
      <c r="X95" s="50">
        <f t="shared" si="4"/>
        <v>-0.10468110827658869</v>
      </c>
      <c r="Y95" s="50">
        <f t="shared" si="4"/>
        <v>-0.10468110827658869</v>
      </c>
      <c r="Z95" s="50">
        <f t="shared" si="4"/>
        <v>-0.10468110827658869</v>
      </c>
      <c r="AA95" s="50">
        <f t="shared" si="4"/>
        <v>-0.10468110827658869</v>
      </c>
      <c r="AB95" s="50">
        <f t="shared" si="4"/>
        <v>-0.10468110827658869</v>
      </c>
      <c r="AC95" s="50">
        <f t="shared" si="4"/>
        <v>-0.10468110827658869</v>
      </c>
      <c r="AD95" s="50">
        <f t="shared" si="4"/>
        <v>-0.10468110827658869</v>
      </c>
      <c r="AE95" s="50">
        <f t="shared" si="4"/>
        <v>-0.10468110827658869</v>
      </c>
      <c r="AF95" s="50">
        <f t="shared" si="4"/>
        <v>-0.10468110827658869</v>
      </c>
      <c r="AG95" s="50">
        <f t="shared" si="4"/>
        <v>-0.10940420550033622</v>
      </c>
      <c r="AH95" s="50">
        <f t="shared" si="4"/>
        <v>-0.5</v>
      </c>
      <c r="AI95" s="50">
        <f t="shared" si="4"/>
        <v>-0.5</v>
      </c>
      <c r="AJ95" s="50">
        <f t="shared" si="4"/>
        <v>-0.5</v>
      </c>
      <c r="AK95" s="50">
        <f t="shared" si="4"/>
        <v>-0.5</v>
      </c>
      <c r="AL95" s="50">
        <f t="shared" si="4"/>
        <v>-0.5</v>
      </c>
      <c r="AM95" s="50">
        <f t="shared" si="4"/>
        <v>-0.5</v>
      </c>
      <c r="AN95" s="50">
        <f t="shared" si="4"/>
        <v>-0.5</v>
      </c>
      <c r="AQ95" t="s">
        <v>43</v>
      </c>
    </row>
    <row r="96" spans="1:79">
      <c r="A96" s="50">
        <f t="shared" ref="A96:A138" si="5">A95+1</f>
        <v>1981</v>
      </c>
      <c r="B96" s="50">
        <f t="shared" ref="B96:AN96" si="6">-((B48-1)*(B48-2))^-1</f>
        <v>-9.6630553359962915E-2</v>
      </c>
      <c r="C96" s="50">
        <f t="shared" si="6"/>
        <v>-9.7214330077132607E-2</v>
      </c>
      <c r="D96" s="50">
        <f t="shared" si="6"/>
        <v>-9.7214330077132607E-2</v>
      </c>
      <c r="E96" s="50">
        <f t="shared" si="6"/>
        <v>-9.7214330077132607E-2</v>
      </c>
      <c r="F96" s="50">
        <f t="shared" si="6"/>
        <v>-9.7214330077132607E-2</v>
      </c>
      <c r="G96" s="50">
        <f t="shared" si="6"/>
        <v>-0.10319247491453384</v>
      </c>
      <c r="H96" s="50">
        <f t="shared" si="6"/>
        <v>-0.10319247491453384</v>
      </c>
      <c r="I96" s="50">
        <f t="shared" si="6"/>
        <v>-0.10553479473866378</v>
      </c>
      <c r="J96" s="50">
        <f t="shared" si="6"/>
        <v>-0.10593436900694231</v>
      </c>
      <c r="K96" s="50">
        <f t="shared" si="6"/>
        <v>-0.10575024905114375</v>
      </c>
      <c r="L96" s="50">
        <f t="shared" si="6"/>
        <v>-0.10846339121131258</v>
      </c>
      <c r="M96" s="50">
        <f t="shared" si="6"/>
        <v>-0.10846339121131258</v>
      </c>
      <c r="N96" s="50">
        <f t="shared" si="6"/>
        <v>-0.10846339121131258</v>
      </c>
      <c r="O96" s="50">
        <f t="shared" si="6"/>
        <v>-0.10821528366879588</v>
      </c>
      <c r="P96" s="50">
        <f t="shared" si="6"/>
        <v>-0.10821528366879588</v>
      </c>
      <c r="Q96" s="50">
        <f t="shared" si="6"/>
        <v>-0.10841095959965509</v>
      </c>
      <c r="R96" s="50">
        <f t="shared" si="6"/>
        <v>-0.10841095959965509</v>
      </c>
      <c r="S96" s="50">
        <f t="shared" si="6"/>
        <v>-0.10943808475265222</v>
      </c>
      <c r="T96" s="50">
        <f t="shared" si="6"/>
        <v>-0.10942680181235848</v>
      </c>
      <c r="U96" s="50">
        <f t="shared" si="6"/>
        <v>-0.10942680181235848</v>
      </c>
      <c r="V96" s="50">
        <f t="shared" si="6"/>
        <v>-0.10942680181235848</v>
      </c>
      <c r="W96" s="50">
        <f t="shared" si="6"/>
        <v>-0.10942680181235848</v>
      </c>
      <c r="X96" s="50">
        <f t="shared" si="6"/>
        <v>-0.10956159907922836</v>
      </c>
      <c r="Y96" s="50">
        <f t="shared" si="6"/>
        <v>-0.10956159907922836</v>
      </c>
      <c r="Z96" s="50">
        <f t="shared" si="6"/>
        <v>-0.10956159907922836</v>
      </c>
      <c r="AA96" s="50">
        <f t="shared" si="6"/>
        <v>-0.10956159907922836</v>
      </c>
      <c r="AB96" s="50">
        <f t="shared" si="6"/>
        <v>-0.10956159907922836</v>
      </c>
      <c r="AC96" s="50">
        <f t="shared" si="6"/>
        <v>-0.10956159907922836</v>
      </c>
      <c r="AD96" s="50">
        <f t="shared" si="6"/>
        <v>-0.10956159907922836</v>
      </c>
      <c r="AE96" s="50">
        <f t="shared" si="6"/>
        <v>-0.10956159907922836</v>
      </c>
      <c r="AF96" s="50">
        <f t="shared" si="6"/>
        <v>-0.10956159907922836</v>
      </c>
      <c r="AG96" s="50">
        <f t="shared" si="6"/>
        <v>-0.11214733510526396</v>
      </c>
      <c r="AH96" s="50">
        <f t="shared" si="6"/>
        <v>-0.5</v>
      </c>
      <c r="AI96" s="50">
        <f t="shared" si="6"/>
        <v>-0.5</v>
      </c>
      <c r="AJ96" s="50">
        <f t="shared" si="6"/>
        <v>-0.5</v>
      </c>
      <c r="AK96" s="50">
        <f t="shared" si="6"/>
        <v>-0.5</v>
      </c>
      <c r="AL96" s="50">
        <f t="shared" si="6"/>
        <v>-0.5</v>
      </c>
      <c r="AM96" s="50">
        <f t="shared" si="6"/>
        <v>-0.5</v>
      </c>
      <c r="AN96" s="50">
        <f t="shared" si="6"/>
        <v>-0.5</v>
      </c>
      <c r="AQ96" t="s">
        <v>43</v>
      </c>
    </row>
    <row r="97" spans="1:43">
      <c r="A97" s="50">
        <f t="shared" si="5"/>
        <v>1982</v>
      </c>
      <c r="B97" s="50">
        <f t="shared" ref="B97:AN97" si="7">-((B49-1)*(B49-2))^-1</f>
        <v>-0.10823954373301384</v>
      </c>
      <c r="C97" s="50">
        <f t="shared" si="7"/>
        <v>-0.10925785942307041</v>
      </c>
      <c r="D97" s="50">
        <f t="shared" si="7"/>
        <v>-0.10925785942307041</v>
      </c>
      <c r="E97" s="50">
        <f t="shared" si="7"/>
        <v>-0.10925785942307041</v>
      </c>
      <c r="F97" s="50">
        <f t="shared" si="7"/>
        <v>-0.10925785942307041</v>
      </c>
      <c r="G97" s="50">
        <f t="shared" si="7"/>
        <v>-0.1140966800605554</v>
      </c>
      <c r="H97" s="50">
        <f t="shared" si="7"/>
        <v>-0.11404717371408078</v>
      </c>
      <c r="I97" s="50">
        <f t="shared" si="7"/>
        <v>-0.11743646295772546</v>
      </c>
      <c r="J97" s="50">
        <f t="shared" si="7"/>
        <v>-0.11764854656245832</v>
      </c>
      <c r="K97" s="50">
        <f t="shared" si="7"/>
        <v>-0.11719169887994019</v>
      </c>
      <c r="L97" s="50">
        <f t="shared" si="7"/>
        <v>-0.11968350958987214</v>
      </c>
      <c r="M97" s="50">
        <f t="shared" si="7"/>
        <v>-0.11968350958987214</v>
      </c>
      <c r="N97" s="50">
        <f t="shared" si="7"/>
        <v>-0.11968350958987214</v>
      </c>
      <c r="O97" s="50">
        <f t="shared" si="7"/>
        <v>-0.11921547778587439</v>
      </c>
      <c r="P97" s="50">
        <f t="shared" si="7"/>
        <v>-0.11921547778587439</v>
      </c>
      <c r="Q97" s="50">
        <f t="shared" si="7"/>
        <v>-0.12033106894898651</v>
      </c>
      <c r="R97" s="50">
        <f t="shared" si="7"/>
        <v>-0.12033106894898651</v>
      </c>
      <c r="S97" s="50">
        <f t="shared" si="7"/>
        <v>-0.1220078665426113</v>
      </c>
      <c r="T97" s="50">
        <f t="shared" si="7"/>
        <v>-0.12194340022044226</v>
      </c>
      <c r="U97" s="50">
        <f t="shared" si="7"/>
        <v>-0.12194340022044226</v>
      </c>
      <c r="V97" s="50">
        <f t="shared" si="7"/>
        <v>-0.12194340022044226</v>
      </c>
      <c r="W97" s="50">
        <f t="shared" si="7"/>
        <v>-0.12194340022044226</v>
      </c>
      <c r="X97" s="50">
        <f t="shared" si="7"/>
        <v>-0.12107978129675782</v>
      </c>
      <c r="Y97" s="50">
        <f t="shared" si="7"/>
        <v>-0.12107978129675782</v>
      </c>
      <c r="Z97" s="50">
        <f t="shared" si="7"/>
        <v>-0.12107978129675782</v>
      </c>
      <c r="AA97" s="50">
        <f t="shared" si="7"/>
        <v>-0.12107978129675782</v>
      </c>
      <c r="AB97" s="50">
        <f t="shared" si="7"/>
        <v>-0.12107978129675782</v>
      </c>
      <c r="AC97" s="50">
        <f t="shared" si="7"/>
        <v>-0.12107978129675782</v>
      </c>
      <c r="AD97" s="50">
        <f t="shared" si="7"/>
        <v>-0.12107978129675782</v>
      </c>
      <c r="AE97" s="50">
        <f t="shared" si="7"/>
        <v>-0.12107978129675782</v>
      </c>
      <c r="AF97" s="50">
        <f t="shared" si="7"/>
        <v>-0.12107978129675782</v>
      </c>
      <c r="AG97" s="50">
        <f t="shared" si="7"/>
        <v>-0.12126725394196884</v>
      </c>
      <c r="AH97" s="50">
        <f t="shared" si="7"/>
        <v>-0.5</v>
      </c>
      <c r="AI97" s="50">
        <f t="shared" si="7"/>
        <v>-0.5</v>
      </c>
      <c r="AJ97" s="50">
        <f t="shared" si="7"/>
        <v>-0.5</v>
      </c>
      <c r="AK97" s="50">
        <f t="shared" si="7"/>
        <v>-0.5</v>
      </c>
      <c r="AL97" s="50">
        <f t="shared" si="7"/>
        <v>-0.5</v>
      </c>
      <c r="AM97" s="50">
        <f t="shared" si="7"/>
        <v>-0.5</v>
      </c>
      <c r="AN97" s="50">
        <f t="shared" si="7"/>
        <v>-0.5</v>
      </c>
      <c r="AQ97" t="s">
        <v>43</v>
      </c>
    </row>
    <row r="98" spans="1:43">
      <c r="A98" s="50">
        <f t="shared" si="5"/>
        <v>1983</v>
      </c>
      <c r="B98" s="50">
        <f t="shared" ref="B98:AN98" si="8">-((B50-1)*(B50-2))^-1</f>
        <v>-0.12732449062657944</v>
      </c>
      <c r="C98" s="50">
        <f t="shared" si="8"/>
        <v>-0.12772730819013106</v>
      </c>
      <c r="D98" s="50">
        <f t="shared" si="8"/>
        <v>-0.12772730819013106</v>
      </c>
      <c r="E98" s="50">
        <f t="shared" si="8"/>
        <v>-0.12772730819013106</v>
      </c>
      <c r="F98" s="50">
        <f t="shared" si="8"/>
        <v>-0.12779083319520471</v>
      </c>
      <c r="G98" s="50">
        <f t="shared" si="8"/>
        <v>-0.13552609583629757</v>
      </c>
      <c r="H98" s="50">
        <f t="shared" si="8"/>
        <v>-0.1349526472113555</v>
      </c>
      <c r="I98" s="50">
        <f t="shared" si="8"/>
        <v>-0.13693337530426314</v>
      </c>
      <c r="J98" s="50">
        <f t="shared" si="8"/>
        <v>-0.13705754946795537</v>
      </c>
      <c r="K98" s="50">
        <f t="shared" si="8"/>
        <v>-0.13627672961341394</v>
      </c>
      <c r="L98" s="50">
        <f t="shared" si="8"/>
        <v>-0.13334088855618001</v>
      </c>
      <c r="M98" s="50">
        <f t="shared" si="8"/>
        <v>-0.13334088855618001</v>
      </c>
      <c r="N98" s="50">
        <f t="shared" si="8"/>
        <v>-0.13334088855618001</v>
      </c>
      <c r="O98" s="50">
        <f t="shared" si="8"/>
        <v>-0.13296712878886871</v>
      </c>
      <c r="P98" s="50">
        <f t="shared" si="8"/>
        <v>-0.13296712878886871</v>
      </c>
      <c r="Q98" s="50">
        <f t="shared" si="8"/>
        <v>-0.13515112715926234</v>
      </c>
      <c r="R98" s="50">
        <f t="shared" si="8"/>
        <v>-0.13515112715926234</v>
      </c>
      <c r="S98" s="50">
        <f t="shared" si="8"/>
        <v>-0.1357990190298059</v>
      </c>
      <c r="T98" s="50">
        <f t="shared" si="8"/>
        <v>-0.13572174424740097</v>
      </c>
      <c r="U98" s="50">
        <f t="shared" si="8"/>
        <v>-0.13572174424740097</v>
      </c>
      <c r="V98" s="50">
        <f t="shared" si="8"/>
        <v>-0.13572174424740097</v>
      </c>
      <c r="W98" s="50">
        <f t="shared" si="8"/>
        <v>-0.13572174424740097</v>
      </c>
      <c r="X98" s="50">
        <f t="shared" si="8"/>
        <v>-0.13465869160622621</v>
      </c>
      <c r="Y98" s="50">
        <f t="shared" si="8"/>
        <v>-0.13462919894026845</v>
      </c>
      <c r="Z98" s="50">
        <f t="shared" si="8"/>
        <v>-0.13462919894026845</v>
      </c>
      <c r="AA98" s="50">
        <f t="shared" si="8"/>
        <v>-0.13462919894026845</v>
      </c>
      <c r="AB98" s="50">
        <f t="shared" si="8"/>
        <v>-0.13462919894026845</v>
      </c>
      <c r="AC98" s="50">
        <f t="shared" si="8"/>
        <v>-0.13462919894026845</v>
      </c>
      <c r="AD98" s="50">
        <f t="shared" si="8"/>
        <v>-0.13462919894026845</v>
      </c>
      <c r="AE98" s="50">
        <f t="shared" si="8"/>
        <v>-0.13462919894026845</v>
      </c>
      <c r="AF98" s="50">
        <f t="shared" si="8"/>
        <v>-0.13462919894026845</v>
      </c>
      <c r="AG98" s="50">
        <f t="shared" si="8"/>
        <v>-0.13504017878038183</v>
      </c>
      <c r="AH98" s="50">
        <f t="shared" si="8"/>
        <v>-0.5</v>
      </c>
      <c r="AI98" s="50">
        <f t="shared" si="8"/>
        <v>-0.5</v>
      </c>
      <c r="AJ98" s="50">
        <f t="shared" si="8"/>
        <v>-0.5</v>
      </c>
      <c r="AK98" s="50">
        <f t="shared" si="8"/>
        <v>-0.5</v>
      </c>
      <c r="AL98" s="50">
        <f t="shared" si="8"/>
        <v>-0.5</v>
      </c>
      <c r="AM98" s="50">
        <f t="shared" si="8"/>
        <v>-0.5</v>
      </c>
      <c r="AN98" s="50">
        <f t="shared" si="8"/>
        <v>-0.5</v>
      </c>
      <c r="AQ98" t="s">
        <v>43</v>
      </c>
    </row>
    <row r="99" spans="1:43">
      <c r="A99" s="50">
        <f t="shared" si="5"/>
        <v>1984</v>
      </c>
      <c r="B99" s="50">
        <f t="shared" ref="B99:AN99" si="9">-((B51-1)*(B51-2))^-1</f>
        <v>-0.14112006071148064</v>
      </c>
      <c r="C99" s="50">
        <f t="shared" si="9"/>
        <v>-0.14172023058881689</v>
      </c>
      <c r="D99" s="50">
        <f t="shared" si="9"/>
        <v>-0.14172023058881689</v>
      </c>
      <c r="E99" s="50">
        <f t="shared" si="9"/>
        <v>-0.14172023058881689</v>
      </c>
      <c r="F99" s="50">
        <f t="shared" si="9"/>
        <v>-0.14175949575061134</v>
      </c>
      <c r="G99" s="50">
        <f t="shared" si="9"/>
        <v>-0.14977467556549542</v>
      </c>
      <c r="H99" s="50">
        <f t="shared" si="9"/>
        <v>-0.14916845261746881</v>
      </c>
      <c r="I99" s="50">
        <f t="shared" si="9"/>
        <v>-0.14952831671051578</v>
      </c>
      <c r="J99" s="50">
        <f t="shared" si="9"/>
        <v>-0.14969317239163038</v>
      </c>
      <c r="K99" s="50">
        <f t="shared" si="9"/>
        <v>-0.14850114308590687</v>
      </c>
      <c r="L99" s="50">
        <f t="shared" si="9"/>
        <v>-0.14429236569038914</v>
      </c>
      <c r="M99" s="50">
        <f t="shared" si="9"/>
        <v>-0.14431644114204381</v>
      </c>
      <c r="N99" s="50">
        <f t="shared" si="9"/>
        <v>-0.14431644114204381</v>
      </c>
      <c r="O99" s="50">
        <f t="shared" si="9"/>
        <v>-0.14453536587038915</v>
      </c>
      <c r="P99" s="50">
        <f t="shared" si="9"/>
        <v>-0.14453536587038915</v>
      </c>
      <c r="Q99" s="50">
        <f t="shared" si="9"/>
        <v>-0.14666715561756477</v>
      </c>
      <c r="R99" s="50">
        <f t="shared" si="9"/>
        <v>-0.14666715561756477</v>
      </c>
      <c r="S99" s="50">
        <f t="shared" si="9"/>
        <v>-0.14730609598664784</v>
      </c>
      <c r="T99" s="50">
        <f t="shared" si="9"/>
        <v>-0.14708002460012856</v>
      </c>
      <c r="U99" s="50">
        <f t="shared" si="9"/>
        <v>-0.14708002460012856</v>
      </c>
      <c r="V99" s="50">
        <f t="shared" si="9"/>
        <v>-0.14704388512870489</v>
      </c>
      <c r="W99" s="50">
        <f t="shared" si="9"/>
        <v>-0.14704388512870489</v>
      </c>
      <c r="X99" s="50">
        <f t="shared" si="9"/>
        <v>-0.1462626354702832</v>
      </c>
      <c r="Y99" s="50">
        <f t="shared" si="9"/>
        <v>-0.14622808018159872</v>
      </c>
      <c r="Z99" s="50">
        <f t="shared" si="9"/>
        <v>-0.14622808018159872</v>
      </c>
      <c r="AA99" s="50">
        <f t="shared" si="9"/>
        <v>-0.14622808018159872</v>
      </c>
      <c r="AB99" s="50">
        <f t="shared" si="9"/>
        <v>-0.14622808018159872</v>
      </c>
      <c r="AC99" s="50">
        <f t="shared" si="9"/>
        <v>-0.14622808018159872</v>
      </c>
      <c r="AD99" s="50">
        <f t="shared" si="9"/>
        <v>-0.14622808018159872</v>
      </c>
      <c r="AE99" s="50">
        <f t="shared" si="9"/>
        <v>-0.14622808018159872</v>
      </c>
      <c r="AF99" s="50">
        <f t="shared" si="9"/>
        <v>-0.14622808018159872</v>
      </c>
      <c r="AG99" s="50">
        <f t="shared" si="9"/>
        <v>-0.1469280082513105</v>
      </c>
      <c r="AH99" s="50">
        <f t="shared" si="9"/>
        <v>-0.5</v>
      </c>
      <c r="AI99" s="50">
        <f t="shared" si="9"/>
        <v>-0.5</v>
      </c>
      <c r="AJ99" s="50">
        <f t="shared" si="9"/>
        <v>-0.5</v>
      </c>
      <c r="AK99" s="50">
        <f t="shared" si="9"/>
        <v>-0.5</v>
      </c>
      <c r="AL99" s="50">
        <f t="shared" si="9"/>
        <v>-0.5</v>
      </c>
      <c r="AM99" s="50">
        <f t="shared" si="9"/>
        <v>-0.5</v>
      </c>
      <c r="AN99" s="50">
        <f t="shared" si="9"/>
        <v>-0.5</v>
      </c>
      <c r="AQ99" t="s">
        <v>43</v>
      </c>
    </row>
    <row r="100" spans="1:43">
      <c r="A100" s="50">
        <f t="shared" si="5"/>
        <v>1985</v>
      </c>
      <c r="B100" s="50">
        <f t="shared" ref="B100:AN100" si="10">-((B52-1)*(B52-2))^-1</f>
        <v>-0.15890764232845658</v>
      </c>
      <c r="C100" s="50">
        <f t="shared" si="10"/>
        <v>-0.15976407915059065</v>
      </c>
      <c r="D100" s="50">
        <f t="shared" si="10"/>
        <v>-0.15976407915059065</v>
      </c>
      <c r="E100" s="50">
        <f t="shared" si="10"/>
        <v>-0.15976407915059065</v>
      </c>
      <c r="F100" s="50">
        <f t="shared" si="10"/>
        <v>-0.1597827513420769</v>
      </c>
      <c r="G100" s="50">
        <f t="shared" si="10"/>
        <v>-0.17040585304482575</v>
      </c>
      <c r="H100" s="50">
        <f t="shared" si="10"/>
        <v>-0.16969683351861661</v>
      </c>
      <c r="I100" s="50">
        <f t="shared" si="10"/>
        <v>-0.16947272346581818</v>
      </c>
      <c r="J100" s="50">
        <f t="shared" si="10"/>
        <v>-0.16952089072769336</v>
      </c>
      <c r="K100" s="50">
        <f t="shared" si="10"/>
        <v>-0.167825385953664</v>
      </c>
      <c r="L100" s="50">
        <f t="shared" si="10"/>
        <v>-0.1624772600476212</v>
      </c>
      <c r="M100" s="50">
        <f t="shared" si="10"/>
        <v>-0.16249232993200732</v>
      </c>
      <c r="N100" s="50">
        <f t="shared" si="10"/>
        <v>-0.16249232993200732</v>
      </c>
      <c r="O100" s="50">
        <f t="shared" si="10"/>
        <v>-0.16222123757444112</v>
      </c>
      <c r="P100" s="50">
        <f t="shared" si="10"/>
        <v>-0.16222123757444112</v>
      </c>
      <c r="Q100" s="50">
        <f t="shared" si="10"/>
        <v>-0.1636455126918227</v>
      </c>
      <c r="R100" s="50">
        <f t="shared" si="10"/>
        <v>-0.1636455126918227</v>
      </c>
      <c r="S100" s="50">
        <f t="shared" si="10"/>
        <v>-0.16460934248250098</v>
      </c>
      <c r="T100" s="50">
        <f t="shared" si="10"/>
        <v>-0.16426372622893154</v>
      </c>
      <c r="U100" s="50">
        <f t="shared" si="10"/>
        <v>-0.16426372622893154</v>
      </c>
      <c r="V100" s="50">
        <f t="shared" si="10"/>
        <v>-0.16421960162972055</v>
      </c>
      <c r="W100" s="50">
        <f t="shared" si="10"/>
        <v>-0.16421960162972055</v>
      </c>
      <c r="X100" s="50">
        <f t="shared" si="10"/>
        <v>-0.16332329630621878</v>
      </c>
      <c r="Y100" s="50">
        <f t="shared" si="10"/>
        <v>-0.16328091788363291</v>
      </c>
      <c r="Z100" s="50">
        <f t="shared" si="10"/>
        <v>-0.16328091788363291</v>
      </c>
      <c r="AA100" s="50">
        <f t="shared" si="10"/>
        <v>-0.16328091788363291</v>
      </c>
      <c r="AB100" s="50">
        <f t="shared" si="10"/>
        <v>-0.16328091788363291</v>
      </c>
      <c r="AC100" s="50">
        <f t="shared" si="10"/>
        <v>-0.16328091788363291</v>
      </c>
      <c r="AD100" s="50">
        <f t="shared" si="10"/>
        <v>-0.16328091788363291</v>
      </c>
      <c r="AE100" s="50">
        <f t="shared" si="10"/>
        <v>-0.16328091788363291</v>
      </c>
      <c r="AF100" s="50">
        <f t="shared" si="10"/>
        <v>-0.16328091788363291</v>
      </c>
      <c r="AG100" s="50">
        <f t="shared" si="10"/>
        <v>-0.16469464926590413</v>
      </c>
      <c r="AH100" s="50">
        <f t="shared" si="10"/>
        <v>-0.5</v>
      </c>
      <c r="AI100" s="50">
        <f t="shared" si="10"/>
        <v>-0.5</v>
      </c>
      <c r="AJ100" s="50">
        <f t="shared" si="10"/>
        <v>-0.5</v>
      </c>
      <c r="AK100" s="50">
        <f t="shared" si="10"/>
        <v>-0.5</v>
      </c>
      <c r="AL100" s="50">
        <f t="shared" si="10"/>
        <v>-0.5</v>
      </c>
      <c r="AM100" s="50">
        <f t="shared" si="10"/>
        <v>-0.5</v>
      </c>
      <c r="AN100" s="50">
        <f t="shared" si="10"/>
        <v>-0.5</v>
      </c>
      <c r="AQ100" t="s">
        <v>43</v>
      </c>
    </row>
    <row r="101" spans="1:43">
      <c r="A101" s="50">
        <f t="shared" si="5"/>
        <v>1986</v>
      </c>
      <c r="B101" s="50">
        <f t="shared" ref="B101:AN101" si="11">-((B53-1)*(B53-2))^-1</f>
        <v>-0.17869829768743012</v>
      </c>
      <c r="C101" s="50">
        <f t="shared" si="11"/>
        <v>-0.18171003186793205</v>
      </c>
      <c r="D101" s="50">
        <f t="shared" si="11"/>
        <v>-0.18171003186793205</v>
      </c>
      <c r="E101" s="50">
        <f t="shared" si="11"/>
        <v>-0.18171003186793205</v>
      </c>
      <c r="F101" s="50">
        <f t="shared" si="11"/>
        <v>-0.18171150908231817</v>
      </c>
      <c r="G101" s="50">
        <f t="shared" si="11"/>
        <v>-0.19342605562148285</v>
      </c>
      <c r="H101" s="50">
        <f t="shared" si="11"/>
        <v>-0.19271030508969378</v>
      </c>
      <c r="I101" s="50">
        <f t="shared" si="11"/>
        <v>-0.19190095873189808</v>
      </c>
      <c r="J101" s="50">
        <f t="shared" si="11"/>
        <v>-0.19179448983692218</v>
      </c>
      <c r="K101" s="50">
        <f t="shared" si="11"/>
        <v>-0.18941793321577424</v>
      </c>
      <c r="L101" s="50">
        <f t="shared" si="11"/>
        <v>-0.18088059141414814</v>
      </c>
      <c r="M101" s="50">
        <f t="shared" si="11"/>
        <v>-0.18088904058492225</v>
      </c>
      <c r="N101" s="50">
        <f t="shared" si="11"/>
        <v>-0.18088904058492225</v>
      </c>
      <c r="O101" s="50">
        <f t="shared" si="11"/>
        <v>-0.18025927012067913</v>
      </c>
      <c r="P101" s="50">
        <f t="shared" si="11"/>
        <v>-0.18025927012067913</v>
      </c>
      <c r="Q101" s="50">
        <f t="shared" si="11"/>
        <v>-0.18273494450107364</v>
      </c>
      <c r="R101" s="50">
        <f t="shared" si="11"/>
        <v>-0.18273494450107364</v>
      </c>
      <c r="S101" s="50">
        <f t="shared" si="11"/>
        <v>-0.18313846432138933</v>
      </c>
      <c r="T101" s="50">
        <f t="shared" si="11"/>
        <v>-0.18258310787445287</v>
      </c>
      <c r="U101" s="50">
        <f t="shared" si="11"/>
        <v>-0.18258310787445287</v>
      </c>
      <c r="V101" s="50">
        <f t="shared" si="11"/>
        <v>-0.1825310997937554</v>
      </c>
      <c r="W101" s="50">
        <f t="shared" si="11"/>
        <v>-0.1825310997937554</v>
      </c>
      <c r="X101" s="50">
        <f t="shared" si="11"/>
        <v>-0.18120830679702721</v>
      </c>
      <c r="Y101" s="50">
        <f t="shared" si="11"/>
        <v>-0.18115839182309176</v>
      </c>
      <c r="Z101" s="50">
        <f t="shared" si="11"/>
        <v>-0.18115839182309176</v>
      </c>
      <c r="AA101" s="50">
        <f t="shared" si="11"/>
        <v>-0.18115839182309176</v>
      </c>
      <c r="AB101" s="50">
        <f t="shared" si="11"/>
        <v>-0.18115839182309176</v>
      </c>
      <c r="AC101" s="50">
        <f t="shared" si="11"/>
        <v>-0.18115839182309176</v>
      </c>
      <c r="AD101" s="50">
        <f t="shared" si="11"/>
        <v>-0.18115839182309176</v>
      </c>
      <c r="AE101" s="50">
        <f t="shared" si="11"/>
        <v>-0.18115839182309176</v>
      </c>
      <c r="AF101" s="50">
        <f t="shared" si="11"/>
        <v>-0.18115839182309176</v>
      </c>
      <c r="AG101" s="50">
        <f t="shared" si="11"/>
        <v>-0.18122861816006733</v>
      </c>
      <c r="AH101" s="50">
        <f t="shared" si="11"/>
        <v>-0.5</v>
      </c>
      <c r="AI101" s="50">
        <f t="shared" si="11"/>
        <v>-0.5</v>
      </c>
      <c r="AJ101" s="50">
        <f t="shared" si="11"/>
        <v>-0.5</v>
      </c>
      <c r="AK101" s="50">
        <f t="shared" si="11"/>
        <v>-0.5</v>
      </c>
      <c r="AL101" s="50">
        <f t="shared" si="11"/>
        <v>-0.5</v>
      </c>
      <c r="AM101" s="50">
        <f t="shared" si="11"/>
        <v>-0.5</v>
      </c>
      <c r="AN101" s="50">
        <f t="shared" si="11"/>
        <v>-0.5</v>
      </c>
      <c r="AQ101" t="s">
        <v>1208</v>
      </c>
    </row>
    <row r="102" spans="1:43">
      <c r="A102" s="50">
        <f t="shared" si="5"/>
        <v>1987</v>
      </c>
      <c r="B102" s="50">
        <f t="shared" ref="B102:AN102" si="12">-((B54-1)*(B54-2))^-1</f>
        <v>-0.19489826604264895</v>
      </c>
      <c r="C102" s="50">
        <f t="shared" si="12"/>
        <v>-0.1993488297666669</v>
      </c>
      <c r="D102" s="50">
        <f t="shared" si="12"/>
        <v>-0.1993488297666669</v>
      </c>
      <c r="E102" s="50">
        <f t="shared" si="12"/>
        <v>-0.1993488297666669</v>
      </c>
      <c r="F102" s="50">
        <f t="shared" si="12"/>
        <v>-0.19933895741777449</v>
      </c>
      <c r="G102" s="50">
        <f t="shared" si="12"/>
        <v>-0.20789635384183924</v>
      </c>
      <c r="H102" s="50">
        <f t="shared" si="12"/>
        <v>-0.20656304935981826</v>
      </c>
      <c r="I102" s="50">
        <f t="shared" si="12"/>
        <v>-0.20512138011285597</v>
      </c>
      <c r="J102" s="50">
        <f t="shared" si="12"/>
        <v>-0.20505190177427152</v>
      </c>
      <c r="K102" s="50">
        <f t="shared" si="12"/>
        <v>-0.20247048477545684</v>
      </c>
      <c r="L102" s="50">
        <f t="shared" si="12"/>
        <v>-0.19375118329851912</v>
      </c>
      <c r="M102" s="50">
        <f t="shared" si="12"/>
        <v>-0.19375561571325509</v>
      </c>
      <c r="N102" s="50">
        <f t="shared" si="12"/>
        <v>-0.19375561571325509</v>
      </c>
      <c r="O102" s="50">
        <f t="shared" si="12"/>
        <v>-0.19294209339298957</v>
      </c>
      <c r="P102" s="50">
        <f t="shared" si="12"/>
        <v>-0.19294209339298957</v>
      </c>
      <c r="Q102" s="50">
        <f t="shared" si="12"/>
        <v>-0.19654834909679259</v>
      </c>
      <c r="R102" s="50">
        <f t="shared" si="12"/>
        <v>-0.19654834909679259</v>
      </c>
      <c r="S102" s="50">
        <f t="shared" si="12"/>
        <v>-0.19812492557362196</v>
      </c>
      <c r="T102" s="50">
        <f t="shared" si="12"/>
        <v>-0.19756609510120396</v>
      </c>
      <c r="U102" s="50">
        <f t="shared" si="12"/>
        <v>-0.19756609510120396</v>
      </c>
      <c r="V102" s="50">
        <f t="shared" si="12"/>
        <v>-0.19767052807741139</v>
      </c>
      <c r="W102" s="50">
        <f t="shared" si="12"/>
        <v>-0.19767052807741139</v>
      </c>
      <c r="X102" s="50">
        <f t="shared" si="12"/>
        <v>-0.19586194901199216</v>
      </c>
      <c r="Y102" s="50">
        <f t="shared" si="12"/>
        <v>-0.19580801553770566</v>
      </c>
      <c r="Z102" s="50">
        <f t="shared" si="12"/>
        <v>-0.19580801553770566</v>
      </c>
      <c r="AA102" s="50">
        <f t="shared" si="12"/>
        <v>-0.19580801553770566</v>
      </c>
      <c r="AB102" s="50">
        <f t="shared" si="12"/>
        <v>-0.19580801553770566</v>
      </c>
      <c r="AC102" s="50">
        <f t="shared" si="12"/>
        <v>-0.19580801553770566</v>
      </c>
      <c r="AD102" s="50">
        <f t="shared" si="12"/>
        <v>-0.19580801553770566</v>
      </c>
      <c r="AE102" s="50">
        <f t="shared" si="12"/>
        <v>-0.19580801553770566</v>
      </c>
      <c r="AF102" s="50">
        <f t="shared" si="12"/>
        <v>-0.19580801553770566</v>
      </c>
      <c r="AG102" s="50">
        <f t="shared" si="12"/>
        <v>-0.19628997967369249</v>
      </c>
      <c r="AH102" s="50">
        <f t="shared" si="12"/>
        <v>-0.5</v>
      </c>
      <c r="AI102" s="50">
        <f t="shared" si="12"/>
        <v>-0.5</v>
      </c>
      <c r="AJ102" s="50">
        <f t="shared" si="12"/>
        <v>-0.5</v>
      </c>
      <c r="AK102" s="50">
        <f t="shared" si="12"/>
        <v>-0.5</v>
      </c>
      <c r="AL102" s="50">
        <f t="shared" si="12"/>
        <v>-0.5</v>
      </c>
      <c r="AM102" s="50">
        <f t="shared" si="12"/>
        <v>-0.5</v>
      </c>
      <c r="AN102" s="50">
        <f t="shared" si="12"/>
        <v>-0.5</v>
      </c>
    </row>
    <row r="103" spans="1:43">
      <c r="A103" s="50">
        <f t="shared" si="5"/>
        <v>1988</v>
      </c>
      <c r="B103" s="50">
        <f t="shared" ref="B103:AN103" si="13">-((B55-1)*(B55-2))^-1</f>
        <v>-0.21591433340766697</v>
      </c>
      <c r="C103" s="50">
        <f t="shared" si="13"/>
        <v>-0.22015677797655855</v>
      </c>
      <c r="D103" s="50">
        <f t="shared" si="13"/>
        <v>-0.22015677797655855</v>
      </c>
      <c r="E103" s="50">
        <f t="shared" si="13"/>
        <v>-0.22015677797655855</v>
      </c>
      <c r="F103" s="50">
        <f t="shared" si="13"/>
        <v>-0.22013557819055504</v>
      </c>
      <c r="G103" s="50">
        <f t="shared" si="13"/>
        <v>-0.22802961663692389</v>
      </c>
      <c r="H103" s="50">
        <f t="shared" si="13"/>
        <v>-0.22640507546135655</v>
      </c>
      <c r="I103" s="50">
        <f t="shared" si="13"/>
        <v>-0.2251439086482506</v>
      </c>
      <c r="J103" s="50">
        <f t="shared" si="13"/>
        <v>-0.22505070871968549</v>
      </c>
      <c r="K103" s="50">
        <f t="shared" si="13"/>
        <v>-0.22325922347412094</v>
      </c>
      <c r="L103" s="50">
        <f t="shared" si="13"/>
        <v>-0.21181673203168105</v>
      </c>
      <c r="M103" s="50">
        <f t="shared" si="13"/>
        <v>-0.2119214772080199</v>
      </c>
      <c r="N103" s="50">
        <f t="shared" si="13"/>
        <v>-0.2119214772080199</v>
      </c>
      <c r="O103" s="50">
        <f t="shared" si="13"/>
        <v>-0.21088456374837594</v>
      </c>
      <c r="P103" s="50">
        <f t="shared" si="13"/>
        <v>-0.21088456374837594</v>
      </c>
      <c r="Q103" s="50">
        <f t="shared" si="13"/>
        <v>-0.21445393217882519</v>
      </c>
      <c r="R103" s="50">
        <f t="shared" si="13"/>
        <v>-0.21445393217882519</v>
      </c>
      <c r="S103" s="50">
        <f t="shared" si="13"/>
        <v>-0.2166637709234415</v>
      </c>
      <c r="T103" s="50">
        <f t="shared" si="13"/>
        <v>-0.21596178312016326</v>
      </c>
      <c r="U103" s="50">
        <f t="shared" si="13"/>
        <v>-0.21596178312016326</v>
      </c>
      <c r="V103" s="50">
        <f t="shared" si="13"/>
        <v>-0.21604823191284822</v>
      </c>
      <c r="W103" s="50">
        <f t="shared" si="13"/>
        <v>-0.21604823191284822</v>
      </c>
      <c r="X103" s="50">
        <f t="shared" si="13"/>
        <v>-0.2139080018793206</v>
      </c>
      <c r="Y103" s="50">
        <f t="shared" si="13"/>
        <v>-0.21384896384344032</v>
      </c>
      <c r="Z103" s="50">
        <f t="shared" si="13"/>
        <v>-0.21384896384344032</v>
      </c>
      <c r="AA103" s="50">
        <f t="shared" si="13"/>
        <v>-0.21384896384344032</v>
      </c>
      <c r="AB103" s="50">
        <f t="shared" si="13"/>
        <v>-0.21384896384344032</v>
      </c>
      <c r="AC103" s="50">
        <f t="shared" si="13"/>
        <v>-0.21384896384344032</v>
      </c>
      <c r="AD103" s="50">
        <f t="shared" si="13"/>
        <v>-0.21384896384344032</v>
      </c>
      <c r="AE103" s="50">
        <f t="shared" si="13"/>
        <v>-0.21384896384344032</v>
      </c>
      <c r="AF103" s="50">
        <f t="shared" si="13"/>
        <v>-0.21384896384344032</v>
      </c>
      <c r="AG103" s="50">
        <f t="shared" si="13"/>
        <v>-0.21161460595245832</v>
      </c>
      <c r="AH103" s="50">
        <f t="shared" si="13"/>
        <v>-0.5</v>
      </c>
      <c r="AI103" s="50">
        <f t="shared" si="13"/>
        <v>-0.5</v>
      </c>
      <c r="AJ103" s="50">
        <f t="shared" si="13"/>
        <v>-0.5</v>
      </c>
      <c r="AK103" s="50">
        <f t="shared" si="13"/>
        <v>-0.5</v>
      </c>
      <c r="AL103" s="50">
        <f t="shared" si="13"/>
        <v>-0.5</v>
      </c>
      <c r="AM103" s="50">
        <f t="shared" si="13"/>
        <v>-0.5</v>
      </c>
      <c r="AN103" s="50">
        <f t="shared" si="13"/>
        <v>-0.5</v>
      </c>
    </row>
    <row r="104" spans="1:43">
      <c r="A104" s="50">
        <f t="shared" si="5"/>
        <v>1989</v>
      </c>
      <c r="B104" s="50">
        <f t="shared" ref="B104:AN104" si="14">-((B56-1)*(B56-2))^-1</f>
        <v>-0.23508789396636481</v>
      </c>
      <c r="C104" s="50">
        <f t="shared" si="14"/>
        <v>-0.24043985098981924</v>
      </c>
      <c r="D104" s="50">
        <f t="shared" si="14"/>
        <v>-0.24043985098981924</v>
      </c>
      <c r="E104" s="50">
        <f t="shared" si="14"/>
        <v>-0.24043985098981924</v>
      </c>
      <c r="F104" s="50">
        <f t="shared" si="14"/>
        <v>-0.24040956349272985</v>
      </c>
      <c r="G104" s="50">
        <f t="shared" si="14"/>
        <v>-0.248167647315997</v>
      </c>
      <c r="H104" s="50">
        <f t="shared" si="14"/>
        <v>-0.2469060928703099</v>
      </c>
      <c r="I104" s="50">
        <f t="shared" si="14"/>
        <v>-0.24469872594146544</v>
      </c>
      <c r="J104" s="50">
        <f t="shared" si="14"/>
        <v>-0.24447055559486308</v>
      </c>
      <c r="K104" s="50">
        <f t="shared" si="14"/>
        <v>-0.24309667721368936</v>
      </c>
      <c r="L104" s="50">
        <f t="shared" si="14"/>
        <v>-0.2290969738976468</v>
      </c>
      <c r="M104" s="50">
        <f t="shared" si="14"/>
        <v>-0.22918743691710664</v>
      </c>
      <c r="N104" s="50">
        <f t="shared" si="14"/>
        <v>-0.22918743691710664</v>
      </c>
      <c r="O104" s="50">
        <f t="shared" si="14"/>
        <v>-0.22794934896076854</v>
      </c>
      <c r="P104" s="50">
        <f t="shared" si="14"/>
        <v>-0.22794934896076854</v>
      </c>
      <c r="Q104" s="50">
        <f t="shared" si="14"/>
        <v>-0.23355250295979574</v>
      </c>
      <c r="R104" s="50">
        <f t="shared" si="14"/>
        <v>-0.23355250295979574</v>
      </c>
      <c r="S104" s="50">
        <f t="shared" si="14"/>
        <v>-0.23647247263793575</v>
      </c>
      <c r="T104" s="50">
        <f t="shared" si="14"/>
        <v>-0.23568178241692939</v>
      </c>
      <c r="U104" s="50">
        <f t="shared" si="14"/>
        <v>-0.23568178241692939</v>
      </c>
      <c r="V104" s="50">
        <f t="shared" si="14"/>
        <v>-0.2357523796932593</v>
      </c>
      <c r="W104" s="50">
        <f t="shared" si="14"/>
        <v>-0.2357523796932593</v>
      </c>
      <c r="X104" s="50">
        <f t="shared" si="14"/>
        <v>-0.23302071694062448</v>
      </c>
      <c r="Y104" s="50">
        <f t="shared" si="14"/>
        <v>-0.23311781302650197</v>
      </c>
      <c r="Z104" s="50">
        <f t="shared" si="14"/>
        <v>-0.23311781302650197</v>
      </c>
      <c r="AA104" s="50">
        <f t="shared" si="14"/>
        <v>-0.23311781302650197</v>
      </c>
      <c r="AB104" s="50">
        <f t="shared" si="14"/>
        <v>-0.23311781302650197</v>
      </c>
      <c r="AC104" s="50">
        <f t="shared" si="14"/>
        <v>-0.23311781302650197</v>
      </c>
      <c r="AD104" s="50">
        <f t="shared" si="14"/>
        <v>-0.23311781302650197</v>
      </c>
      <c r="AE104" s="50">
        <f t="shared" si="14"/>
        <v>-0.23311781302650197</v>
      </c>
      <c r="AF104" s="50">
        <f t="shared" si="14"/>
        <v>-0.23311781302650197</v>
      </c>
      <c r="AG104" s="50">
        <f t="shared" si="14"/>
        <v>-0.2306407084513537</v>
      </c>
      <c r="AH104" s="50">
        <f t="shared" si="14"/>
        <v>-0.5</v>
      </c>
      <c r="AI104" s="50">
        <f t="shared" si="14"/>
        <v>-0.5</v>
      </c>
      <c r="AJ104" s="50">
        <f t="shared" si="14"/>
        <v>-0.5</v>
      </c>
      <c r="AK104" s="50">
        <f t="shared" si="14"/>
        <v>-0.5</v>
      </c>
      <c r="AL104" s="50">
        <f t="shared" si="14"/>
        <v>-0.5</v>
      </c>
      <c r="AM104" s="50">
        <f t="shared" si="14"/>
        <v>-0.5</v>
      </c>
      <c r="AN104" s="50">
        <f t="shared" si="14"/>
        <v>-0.5</v>
      </c>
    </row>
    <row r="105" spans="1:43">
      <c r="A105" s="50">
        <f t="shared" si="5"/>
        <v>1990</v>
      </c>
      <c r="B105" s="50">
        <f t="shared" ref="B105:AN105" si="15">-((B57-1)*(B57-2))^-1</f>
        <v>-0.25661856276549672</v>
      </c>
      <c r="C105" s="50">
        <f t="shared" si="15"/>
        <v>-0.26283409771519983</v>
      </c>
      <c r="D105" s="50">
        <f t="shared" si="15"/>
        <v>-0.26283409771519983</v>
      </c>
      <c r="E105" s="50">
        <f t="shared" si="15"/>
        <v>-0.26283409771519983</v>
      </c>
      <c r="F105" s="50">
        <f t="shared" si="15"/>
        <v>-0.26279461164657314</v>
      </c>
      <c r="G105" s="50">
        <f t="shared" si="15"/>
        <v>-0.26972049254298031</v>
      </c>
      <c r="H105" s="50">
        <f t="shared" si="15"/>
        <v>-0.26929776913050618</v>
      </c>
      <c r="I105" s="50">
        <f t="shared" si="15"/>
        <v>-0.26556175927507952</v>
      </c>
      <c r="J105" s="50">
        <f t="shared" si="15"/>
        <v>-0.26540798504427832</v>
      </c>
      <c r="K105" s="50">
        <f t="shared" si="15"/>
        <v>-0.26362629383552677</v>
      </c>
      <c r="L105" s="50">
        <f t="shared" si="15"/>
        <v>-0.24708810840645526</v>
      </c>
      <c r="M105" s="50">
        <f t="shared" si="15"/>
        <v>-0.24716682908727422</v>
      </c>
      <c r="N105" s="50">
        <f t="shared" si="15"/>
        <v>-0.24716682908727422</v>
      </c>
      <c r="O105" s="50">
        <f t="shared" si="15"/>
        <v>-0.24574123278572296</v>
      </c>
      <c r="P105" s="50">
        <f t="shared" si="15"/>
        <v>-0.24574123278572296</v>
      </c>
      <c r="Q105" s="50">
        <f t="shared" si="15"/>
        <v>-0.25234865720347771</v>
      </c>
      <c r="R105" s="50">
        <f t="shared" si="15"/>
        <v>-0.25234865720347771</v>
      </c>
      <c r="S105" s="50">
        <f t="shared" si="15"/>
        <v>-0.25455095682707451</v>
      </c>
      <c r="T105" s="50">
        <f t="shared" si="15"/>
        <v>-0.25406464280129004</v>
      </c>
      <c r="U105" s="50">
        <f t="shared" si="15"/>
        <v>-0.25406464280129004</v>
      </c>
      <c r="V105" s="50">
        <f t="shared" si="15"/>
        <v>-0.25412270964178879</v>
      </c>
      <c r="W105" s="50">
        <f t="shared" si="15"/>
        <v>-0.25412270964178879</v>
      </c>
      <c r="X105" s="50">
        <f t="shared" si="15"/>
        <v>-0.25136454996007829</v>
      </c>
      <c r="Y105" s="50">
        <f t="shared" si="15"/>
        <v>-0.25144947099972642</v>
      </c>
      <c r="Z105" s="50">
        <f t="shared" si="15"/>
        <v>-0.25144947099972642</v>
      </c>
      <c r="AA105" s="50">
        <f t="shared" si="15"/>
        <v>-0.25144947099972642</v>
      </c>
      <c r="AB105" s="50">
        <f t="shared" si="15"/>
        <v>-0.25144947099972642</v>
      </c>
      <c r="AC105" s="50">
        <f t="shared" si="15"/>
        <v>-0.25144947099972642</v>
      </c>
      <c r="AD105" s="50">
        <f t="shared" si="15"/>
        <v>-0.25144947099972642</v>
      </c>
      <c r="AE105" s="50">
        <f t="shared" si="15"/>
        <v>-0.25144947099972642</v>
      </c>
      <c r="AF105" s="50">
        <f t="shared" si="15"/>
        <v>-0.25144947099972642</v>
      </c>
      <c r="AG105" s="50">
        <f t="shared" si="15"/>
        <v>-0.24706952012521954</v>
      </c>
      <c r="AH105" s="50">
        <f t="shared" si="15"/>
        <v>-0.5</v>
      </c>
      <c r="AI105" s="50">
        <f t="shared" si="15"/>
        <v>-0.5</v>
      </c>
      <c r="AJ105" s="50">
        <f t="shared" si="15"/>
        <v>-0.5</v>
      </c>
      <c r="AK105" s="50">
        <f t="shared" si="15"/>
        <v>-0.5</v>
      </c>
      <c r="AL105" s="50">
        <f t="shared" si="15"/>
        <v>-0.5</v>
      </c>
      <c r="AM105" s="50">
        <f t="shared" si="15"/>
        <v>-0.5</v>
      </c>
      <c r="AN105" s="50">
        <f t="shared" si="15"/>
        <v>-0.5</v>
      </c>
    </row>
    <row r="106" spans="1:43">
      <c r="A106" s="50">
        <f t="shared" si="5"/>
        <v>1991</v>
      </c>
      <c r="B106" s="50">
        <f t="shared" ref="B106:AN106" si="16">-((B58-1)*(B58-2))^-1</f>
        <v>-0.27857634542479914</v>
      </c>
      <c r="C106" s="50">
        <f t="shared" si="16"/>
        <v>-0.28518793030052003</v>
      </c>
      <c r="D106" s="50">
        <f t="shared" si="16"/>
        <v>-0.28518793030052003</v>
      </c>
      <c r="E106" s="50">
        <f t="shared" si="16"/>
        <v>-0.28518793030052003</v>
      </c>
      <c r="F106" s="50">
        <f t="shared" si="16"/>
        <v>-0.28514044215254031</v>
      </c>
      <c r="G106" s="50">
        <f t="shared" si="16"/>
        <v>-0.29184730957927091</v>
      </c>
      <c r="H106" s="50">
        <f t="shared" si="16"/>
        <v>-0.29071200819668863</v>
      </c>
      <c r="I106" s="50">
        <f t="shared" si="16"/>
        <v>-0.28568257520282081</v>
      </c>
      <c r="J106" s="50">
        <f t="shared" si="16"/>
        <v>-0.28541305966967195</v>
      </c>
      <c r="K106" s="50">
        <f t="shared" si="16"/>
        <v>-0.28303693164108945</v>
      </c>
      <c r="L106" s="50">
        <f t="shared" si="16"/>
        <v>-0.26848498903999196</v>
      </c>
      <c r="M106" s="50">
        <f t="shared" si="16"/>
        <v>-0.26855242501518195</v>
      </c>
      <c r="N106" s="50">
        <f t="shared" si="16"/>
        <v>-0.26855242501518195</v>
      </c>
      <c r="O106" s="50">
        <f t="shared" si="16"/>
        <v>-0.26685930432088156</v>
      </c>
      <c r="P106" s="50">
        <f t="shared" si="16"/>
        <v>-0.26685930432088156</v>
      </c>
      <c r="Q106" s="50">
        <f t="shared" si="16"/>
        <v>-0.27429544972364028</v>
      </c>
      <c r="R106" s="50">
        <f t="shared" si="16"/>
        <v>-0.27429544972364028</v>
      </c>
      <c r="S106" s="50">
        <f t="shared" si="16"/>
        <v>-0.27618081961123159</v>
      </c>
      <c r="T106" s="50">
        <f t="shared" si="16"/>
        <v>-0.27537257120715131</v>
      </c>
      <c r="U106" s="50">
        <f t="shared" si="16"/>
        <v>-0.27537257120715131</v>
      </c>
      <c r="V106" s="50">
        <f t="shared" si="16"/>
        <v>-0.27541836379862172</v>
      </c>
      <c r="W106" s="50">
        <f t="shared" si="16"/>
        <v>-0.27541836379862172</v>
      </c>
      <c r="X106" s="50">
        <f t="shared" si="16"/>
        <v>-0.27241321068586288</v>
      </c>
      <c r="Y106" s="50">
        <f t="shared" si="16"/>
        <v>-0.27248631944823193</v>
      </c>
      <c r="Z106" s="50">
        <f t="shared" si="16"/>
        <v>-0.27248631944823193</v>
      </c>
      <c r="AA106" s="50">
        <f t="shared" si="16"/>
        <v>-0.27248631944823193</v>
      </c>
      <c r="AB106" s="50">
        <f t="shared" si="16"/>
        <v>-0.27248631944823193</v>
      </c>
      <c r="AC106" s="50">
        <f t="shared" si="16"/>
        <v>-0.27248631944823193</v>
      </c>
      <c r="AD106" s="50">
        <f t="shared" si="16"/>
        <v>-0.27248631944823193</v>
      </c>
      <c r="AE106" s="50">
        <f t="shared" si="16"/>
        <v>-0.27248631944823193</v>
      </c>
      <c r="AF106" s="50">
        <f t="shared" si="16"/>
        <v>-0.27248631944823193</v>
      </c>
      <c r="AG106" s="50">
        <f t="shared" si="16"/>
        <v>-0.26313690615759555</v>
      </c>
      <c r="AH106" s="50">
        <f t="shared" si="16"/>
        <v>-0.5</v>
      </c>
      <c r="AI106" s="50">
        <f t="shared" si="16"/>
        <v>-0.5</v>
      </c>
      <c r="AJ106" s="50">
        <f t="shared" si="16"/>
        <v>-0.5</v>
      </c>
      <c r="AK106" s="50">
        <f t="shared" si="16"/>
        <v>-0.5</v>
      </c>
      <c r="AL106" s="50">
        <f t="shared" si="16"/>
        <v>-0.5</v>
      </c>
      <c r="AM106" s="50">
        <f t="shared" si="16"/>
        <v>-0.5</v>
      </c>
      <c r="AN106" s="50">
        <f t="shared" si="16"/>
        <v>-0.5</v>
      </c>
    </row>
    <row r="107" spans="1:43">
      <c r="A107" s="50">
        <f t="shared" si="5"/>
        <v>1992</v>
      </c>
      <c r="B107" s="50">
        <f t="shared" ref="B107:AN107" si="17">-((B59-1)*(B59-2))^-1</f>
        <v>-0.31343521591321544</v>
      </c>
      <c r="C107" s="50">
        <f t="shared" si="17"/>
        <v>-0.32019772958737996</v>
      </c>
      <c r="D107" s="50">
        <f t="shared" si="17"/>
        <v>-0.32019772958737996</v>
      </c>
      <c r="E107" s="50">
        <f t="shared" si="17"/>
        <v>-0.32019772958737996</v>
      </c>
      <c r="F107" s="50">
        <f t="shared" si="17"/>
        <v>-0.3201365621279198</v>
      </c>
      <c r="G107" s="50">
        <f t="shared" si="17"/>
        <v>-0.32556018200917497</v>
      </c>
      <c r="H107" s="50">
        <f t="shared" si="17"/>
        <v>-0.32482760314836262</v>
      </c>
      <c r="I107" s="50">
        <f t="shared" si="17"/>
        <v>-0.31871563930189939</v>
      </c>
      <c r="J107" s="50">
        <f t="shared" si="17"/>
        <v>-0.31825980487713562</v>
      </c>
      <c r="K107" s="50">
        <f t="shared" si="17"/>
        <v>-0.3151970325914798</v>
      </c>
      <c r="L107" s="50">
        <f t="shared" si="17"/>
        <v>-0.29899211112893154</v>
      </c>
      <c r="M107" s="50">
        <f t="shared" si="17"/>
        <v>-0.29904752334003648</v>
      </c>
      <c r="N107" s="50">
        <f t="shared" si="17"/>
        <v>-0.29904752334003648</v>
      </c>
      <c r="O107" s="50">
        <f t="shared" si="17"/>
        <v>-0.29703120303302311</v>
      </c>
      <c r="P107" s="50">
        <f t="shared" si="17"/>
        <v>-0.29703120303302311</v>
      </c>
      <c r="Q107" s="50">
        <f t="shared" si="17"/>
        <v>-0.30402624651852278</v>
      </c>
      <c r="R107" s="50">
        <f t="shared" si="17"/>
        <v>-0.30402624651852278</v>
      </c>
      <c r="S107" s="50">
        <f t="shared" si="17"/>
        <v>-0.30550695597357763</v>
      </c>
      <c r="T107" s="50">
        <f t="shared" si="17"/>
        <v>-0.30456109005650628</v>
      </c>
      <c r="U107" s="50">
        <f t="shared" si="17"/>
        <v>-0.30456109005650628</v>
      </c>
      <c r="V107" s="50">
        <f t="shared" si="17"/>
        <v>-0.30448531454195943</v>
      </c>
      <c r="W107" s="50">
        <f t="shared" si="17"/>
        <v>-0.30448531454195943</v>
      </c>
      <c r="X107" s="50">
        <f t="shared" si="17"/>
        <v>-0.30094038021996417</v>
      </c>
      <c r="Y107" s="50">
        <f t="shared" si="17"/>
        <v>-0.30100142764642973</v>
      </c>
      <c r="Z107" s="50">
        <f t="shared" si="17"/>
        <v>-0.30100142764642973</v>
      </c>
      <c r="AA107" s="50">
        <f t="shared" si="17"/>
        <v>-0.30100142764642973</v>
      </c>
      <c r="AB107" s="50">
        <f t="shared" si="17"/>
        <v>-0.30100142764642973</v>
      </c>
      <c r="AC107" s="50">
        <f t="shared" si="17"/>
        <v>-0.30100142764642973</v>
      </c>
      <c r="AD107" s="50">
        <f t="shared" si="17"/>
        <v>-0.30100142764642973</v>
      </c>
      <c r="AE107" s="50">
        <f t="shared" si="17"/>
        <v>-0.30100142764642973</v>
      </c>
      <c r="AF107" s="50">
        <f t="shared" si="17"/>
        <v>-0.30100142764642973</v>
      </c>
      <c r="AG107" s="50">
        <f t="shared" si="17"/>
        <v>-0.28589382788461426</v>
      </c>
      <c r="AH107" s="50">
        <f t="shared" si="17"/>
        <v>-0.5</v>
      </c>
      <c r="AI107" s="50">
        <f t="shared" si="17"/>
        <v>-0.5</v>
      </c>
      <c r="AJ107" s="50">
        <f t="shared" si="17"/>
        <v>-0.5</v>
      </c>
      <c r="AK107" s="50">
        <f t="shared" si="17"/>
        <v>-0.5</v>
      </c>
      <c r="AL107" s="50">
        <f t="shared" si="17"/>
        <v>-0.5</v>
      </c>
      <c r="AM107" s="50">
        <f t="shared" si="17"/>
        <v>-0.5</v>
      </c>
      <c r="AN107" s="50">
        <f t="shared" si="17"/>
        <v>-0.5</v>
      </c>
    </row>
    <row r="108" spans="1:43">
      <c r="A108" s="50">
        <f t="shared" si="5"/>
        <v>1993</v>
      </c>
      <c r="B108" s="50">
        <f t="shared" ref="B108:AN108" si="18">-((B60-1)*(B60-2))^-1</f>
        <v>-0.34363385464267565</v>
      </c>
      <c r="C108" s="50">
        <f t="shared" si="18"/>
        <v>-0.3493682530401957</v>
      </c>
      <c r="D108" s="50">
        <f t="shared" si="18"/>
        <v>-0.3493682530401957</v>
      </c>
      <c r="E108" s="50">
        <f t="shared" si="18"/>
        <v>-0.3493682530401957</v>
      </c>
      <c r="F108" s="50">
        <f t="shared" si="18"/>
        <v>-0.34929660868284462</v>
      </c>
      <c r="G108" s="50">
        <f t="shared" si="18"/>
        <v>-0.35424834823265544</v>
      </c>
      <c r="H108" s="50">
        <f t="shared" si="18"/>
        <v>-0.35328475501848905</v>
      </c>
      <c r="I108" s="50">
        <f t="shared" si="18"/>
        <v>-0.34533964837393794</v>
      </c>
      <c r="J108" s="50">
        <f t="shared" si="18"/>
        <v>-0.3447139826721155</v>
      </c>
      <c r="K108" s="50">
        <f t="shared" si="18"/>
        <v>-0.34163272786974036</v>
      </c>
      <c r="L108" s="50">
        <f t="shared" si="18"/>
        <v>-0.32845813026060172</v>
      </c>
      <c r="M108" s="50">
        <f t="shared" si="18"/>
        <v>-0.32850299972651326</v>
      </c>
      <c r="N108" s="50">
        <f t="shared" si="18"/>
        <v>-0.32850299972651326</v>
      </c>
      <c r="O108" s="50">
        <f t="shared" si="18"/>
        <v>-0.32621206513088236</v>
      </c>
      <c r="P108" s="50">
        <f t="shared" si="18"/>
        <v>-0.32621206513088236</v>
      </c>
      <c r="Q108" s="50">
        <f t="shared" si="18"/>
        <v>-0.33309359829769947</v>
      </c>
      <c r="R108" s="50">
        <f t="shared" si="18"/>
        <v>-0.33309359829769947</v>
      </c>
      <c r="S108" s="50">
        <f t="shared" si="18"/>
        <v>-0.33456237059356481</v>
      </c>
      <c r="T108" s="50">
        <f t="shared" si="18"/>
        <v>-0.33360898887175028</v>
      </c>
      <c r="U108" s="50">
        <f t="shared" si="18"/>
        <v>-0.33360898887175028</v>
      </c>
      <c r="V108" s="50">
        <f t="shared" si="18"/>
        <v>-0.33351285767289734</v>
      </c>
      <c r="W108" s="50">
        <f t="shared" si="18"/>
        <v>-0.33351285767289734</v>
      </c>
      <c r="X108" s="50">
        <f t="shared" si="18"/>
        <v>-0.32952780800996689</v>
      </c>
      <c r="Y108" s="50">
        <f t="shared" si="18"/>
        <v>-0.3295618105777951</v>
      </c>
      <c r="Z108" s="50">
        <f t="shared" si="18"/>
        <v>-0.3295618105777951</v>
      </c>
      <c r="AA108" s="50">
        <f t="shared" si="18"/>
        <v>-0.3295618105777951</v>
      </c>
      <c r="AB108" s="50">
        <f t="shared" si="18"/>
        <v>-0.3295618105777951</v>
      </c>
      <c r="AC108" s="50">
        <f t="shared" si="18"/>
        <v>-0.3295618105777951</v>
      </c>
      <c r="AD108" s="50">
        <f t="shared" si="18"/>
        <v>-0.3295618105777951</v>
      </c>
      <c r="AE108" s="50">
        <f t="shared" si="18"/>
        <v>-0.3295618105777951</v>
      </c>
      <c r="AF108" s="50">
        <f t="shared" si="18"/>
        <v>-0.3295618105777951</v>
      </c>
      <c r="AG108" s="50">
        <f t="shared" si="18"/>
        <v>-0.30970506090507199</v>
      </c>
      <c r="AH108" s="50">
        <f t="shared" si="18"/>
        <v>-0.5</v>
      </c>
      <c r="AI108" s="50">
        <f t="shared" si="18"/>
        <v>-0.5</v>
      </c>
      <c r="AJ108" s="50">
        <f t="shared" si="18"/>
        <v>-0.5</v>
      </c>
      <c r="AK108" s="50">
        <f t="shared" si="18"/>
        <v>-0.5</v>
      </c>
      <c r="AL108" s="50">
        <f t="shared" si="18"/>
        <v>-0.5</v>
      </c>
      <c r="AM108" s="50">
        <f t="shared" si="18"/>
        <v>-0.5</v>
      </c>
      <c r="AN108" s="50">
        <f t="shared" si="18"/>
        <v>-0.5</v>
      </c>
    </row>
    <row r="109" spans="1:43">
      <c r="A109" s="50">
        <f t="shared" si="5"/>
        <v>1994</v>
      </c>
      <c r="B109" s="50">
        <f t="shared" ref="B109:AN109" si="19">-((B61-1)*(B61-2))^-1</f>
        <v>-0.3737586410030832</v>
      </c>
      <c r="C109" s="50">
        <f t="shared" si="19"/>
        <v>-0.37811327862542538</v>
      </c>
      <c r="D109" s="50">
        <f t="shared" si="19"/>
        <v>-0.37811327862542538</v>
      </c>
      <c r="E109" s="50">
        <f t="shared" si="19"/>
        <v>-0.37811327862542538</v>
      </c>
      <c r="F109" s="50">
        <f t="shared" si="19"/>
        <v>-0.37803274034226297</v>
      </c>
      <c r="G109" s="50">
        <f t="shared" si="19"/>
        <v>-0.38156750717111942</v>
      </c>
      <c r="H109" s="50">
        <f t="shared" si="19"/>
        <v>-0.37961108637894792</v>
      </c>
      <c r="I109" s="50">
        <f t="shared" si="19"/>
        <v>-0.37171707950808963</v>
      </c>
      <c r="J109" s="50">
        <f t="shared" si="19"/>
        <v>-0.3708654187429698</v>
      </c>
      <c r="K109" s="50">
        <f t="shared" si="19"/>
        <v>-0.36776243351509103</v>
      </c>
      <c r="L109" s="50">
        <f t="shared" si="19"/>
        <v>-0.35375806446577873</v>
      </c>
      <c r="M109" s="50">
        <f t="shared" si="19"/>
        <v>-0.35379412672464255</v>
      </c>
      <c r="N109" s="50">
        <f t="shared" si="19"/>
        <v>-0.35379412672464255</v>
      </c>
      <c r="O109" s="50">
        <f t="shared" si="19"/>
        <v>-0.35132830587381547</v>
      </c>
      <c r="P109" s="50">
        <f t="shared" si="19"/>
        <v>-0.35132830587381547</v>
      </c>
      <c r="Q109" s="50">
        <f t="shared" si="19"/>
        <v>-0.35789093109367659</v>
      </c>
      <c r="R109" s="50">
        <f t="shared" si="19"/>
        <v>-0.35789093109367659</v>
      </c>
      <c r="S109" s="50">
        <f t="shared" si="19"/>
        <v>-0.35944155168093744</v>
      </c>
      <c r="T109" s="50">
        <f t="shared" si="19"/>
        <v>-0.35826231404978126</v>
      </c>
      <c r="U109" s="50">
        <f t="shared" si="19"/>
        <v>-0.35826231404978126</v>
      </c>
      <c r="V109" s="50">
        <f t="shared" si="19"/>
        <v>-0.35815195526950022</v>
      </c>
      <c r="W109" s="50">
        <f t="shared" si="19"/>
        <v>-0.35815195526950022</v>
      </c>
      <c r="X109" s="50">
        <f t="shared" si="19"/>
        <v>-0.35382047219985174</v>
      </c>
      <c r="Y109" s="50">
        <f t="shared" si="19"/>
        <v>-0.35384305077219436</v>
      </c>
      <c r="Z109" s="50">
        <f t="shared" si="19"/>
        <v>-0.35384305077219436</v>
      </c>
      <c r="AA109" s="50">
        <f t="shared" si="19"/>
        <v>-0.35384305077219436</v>
      </c>
      <c r="AB109" s="50">
        <f t="shared" si="19"/>
        <v>-0.35384305077219436</v>
      </c>
      <c r="AC109" s="50">
        <f t="shared" si="19"/>
        <v>-0.35384305077219436</v>
      </c>
      <c r="AD109" s="50">
        <f t="shared" si="19"/>
        <v>-0.35384305077219436</v>
      </c>
      <c r="AE109" s="50">
        <f t="shared" si="19"/>
        <v>-0.35384305077219436</v>
      </c>
      <c r="AF109" s="50">
        <f t="shared" si="19"/>
        <v>-0.35384305077219436</v>
      </c>
      <c r="AG109" s="50">
        <f t="shared" si="19"/>
        <v>-0.32985338241318829</v>
      </c>
      <c r="AH109" s="50">
        <f t="shared" si="19"/>
        <v>-0.5</v>
      </c>
      <c r="AI109" s="50">
        <f t="shared" si="19"/>
        <v>-0.5</v>
      </c>
      <c r="AJ109" s="50">
        <f t="shared" si="19"/>
        <v>-0.5</v>
      </c>
      <c r="AK109" s="50">
        <f t="shared" si="19"/>
        <v>-0.5</v>
      </c>
      <c r="AL109" s="50">
        <f t="shared" si="19"/>
        <v>-0.5</v>
      </c>
      <c r="AM109" s="50">
        <f t="shared" si="19"/>
        <v>-0.5</v>
      </c>
      <c r="AN109" s="50">
        <f t="shared" si="19"/>
        <v>-0.5</v>
      </c>
    </row>
    <row r="110" spans="1:43">
      <c r="A110" s="50">
        <f t="shared" si="5"/>
        <v>1995</v>
      </c>
      <c r="B110" s="50">
        <f t="shared" ref="B110:AN110" si="20">-((B62-1)*(B62-2))^-1</f>
        <v>-0.40534694545311534</v>
      </c>
      <c r="C110" s="50">
        <f t="shared" si="20"/>
        <v>-0.40955713872938659</v>
      </c>
      <c r="D110" s="50">
        <f t="shared" si="20"/>
        <v>-0.40955713872938659</v>
      </c>
      <c r="E110" s="50">
        <f t="shared" si="20"/>
        <v>-0.40955713872938659</v>
      </c>
      <c r="F110" s="50">
        <f t="shared" si="20"/>
        <v>-0.40946724178979133</v>
      </c>
      <c r="G110" s="50">
        <f t="shared" si="20"/>
        <v>-0.41140329760189043</v>
      </c>
      <c r="H110" s="50">
        <f t="shared" si="20"/>
        <v>-0.40939324815188832</v>
      </c>
      <c r="I110" s="50">
        <f t="shared" si="20"/>
        <v>-0.39961160287344005</v>
      </c>
      <c r="J110" s="50">
        <f t="shared" si="20"/>
        <v>-0.39862366736477572</v>
      </c>
      <c r="K110" s="50">
        <f t="shared" si="20"/>
        <v>-0.3942696592156511</v>
      </c>
      <c r="L110" s="50">
        <f t="shared" si="20"/>
        <v>-0.37946898264087653</v>
      </c>
      <c r="M110" s="50">
        <f t="shared" si="20"/>
        <v>-0.37949720459985686</v>
      </c>
      <c r="N110" s="50">
        <f t="shared" si="20"/>
        <v>-0.37949720459985686</v>
      </c>
      <c r="O110" s="50">
        <f t="shared" si="20"/>
        <v>-0.37685964151415247</v>
      </c>
      <c r="P110" s="50">
        <f t="shared" si="20"/>
        <v>-0.37685964151415247</v>
      </c>
      <c r="Q110" s="50">
        <f t="shared" si="20"/>
        <v>-0.38476361440567586</v>
      </c>
      <c r="R110" s="50">
        <f t="shared" si="20"/>
        <v>-0.38476361440567586</v>
      </c>
      <c r="S110" s="50">
        <f t="shared" si="20"/>
        <v>-0.38601267578949766</v>
      </c>
      <c r="T110" s="50">
        <f t="shared" si="20"/>
        <v>-0.38452326306299367</v>
      </c>
      <c r="U110" s="50">
        <f t="shared" si="20"/>
        <v>-0.38452326306299367</v>
      </c>
      <c r="V110" s="50">
        <f t="shared" si="20"/>
        <v>-0.3843984814701239</v>
      </c>
      <c r="W110" s="50">
        <f t="shared" si="20"/>
        <v>-0.3843984814701239</v>
      </c>
      <c r="X110" s="50">
        <f t="shared" si="20"/>
        <v>-0.37975903020155871</v>
      </c>
      <c r="Y110" s="50">
        <f t="shared" si="20"/>
        <v>-0.37969773810786506</v>
      </c>
      <c r="Z110" s="50">
        <f t="shared" si="20"/>
        <v>-0.37969773810786506</v>
      </c>
      <c r="AA110" s="50">
        <f t="shared" si="20"/>
        <v>-0.37969773810786506</v>
      </c>
      <c r="AB110" s="50">
        <f t="shared" si="20"/>
        <v>-0.37969773810786506</v>
      </c>
      <c r="AC110" s="50">
        <f t="shared" si="20"/>
        <v>-0.37969773810786506</v>
      </c>
      <c r="AD110" s="50">
        <f t="shared" si="20"/>
        <v>-0.37969773810786506</v>
      </c>
      <c r="AE110" s="50">
        <f t="shared" si="20"/>
        <v>-0.37969773810786506</v>
      </c>
      <c r="AF110" s="50">
        <f t="shared" si="20"/>
        <v>-0.37969773810786506</v>
      </c>
      <c r="AG110" s="50">
        <f t="shared" si="20"/>
        <v>-0.34945039097642988</v>
      </c>
      <c r="AH110" s="50">
        <f t="shared" si="20"/>
        <v>-0.5</v>
      </c>
      <c r="AI110" s="50">
        <f t="shared" si="20"/>
        <v>-0.5</v>
      </c>
      <c r="AJ110" s="50">
        <f t="shared" si="20"/>
        <v>-0.5</v>
      </c>
      <c r="AK110" s="50">
        <f t="shared" si="20"/>
        <v>-0.5</v>
      </c>
      <c r="AL110" s="50">
        <f t="shared" si="20"/>
        <v>-0.5</v>
      </c>
      <c r="AM110" s="50">
        <f t="shared" si="20"/>
        <v>-0.5</v>
      </c>
      <c r="AN110" s="50">
        <f t="shared" si="20"/>
        <v>-0.5</v>
      </c>
    </row>
    <row r="111" spans="1:43">
      <c r="A111" s="50">
        <f t="shared" si="5"/>
        <v>1996</v>
      </c>
      <c r="B111" s="50">
        <f t="shared" ref="B111:AN111" si="21">-((B63-1)*(B63-2))^-1</f>
        <v>-0.43770320356183495</v>
      </c>
      <c r="C111" s="50">
        <f t="shared" si="21"/>
        <v>-0.44282372847136398</v>
      </c>
      <c r="D111" s="50">
        <f t="shared" si="21"/>
        <v>-0.44282372847136398</v>
      </c>
      <c r="E111" s="50">
        <f t="shared" si="21"/>
        <v>-0.44282372847136398</v>
      </c>
      <c r="F111" s="50">
        <f t="shared" si="21"/>
        <v>-0.44272465202635147</v>
      </c>
      <c r="G111" s="50">
        <f t="shared" si="21"/>
        <v>-0.44376063141177458</v>
      </c>
      <c r="H111" s="50">
        <f t="shared" si="21"/>
        <v>-0.44165242576132474</v>
      </c>
      <c r="I111" s="50">
        <f t="shared" si="21"/>
        <v>-0.42887230039740615</v>
      </c>
      <c r="J111" s="50">
        <f t="shared" si="21"/>
        <v>-0.42767252002367645</v>
      </c>
      <c r="K111" s="50">
        <f t="shared" si="21"/>
        <v>-0.42264422622367159</v>
      </c>
      <c r="L111" s="50">
        <f t="shared" si="21"/>
        <v>-0.39747100261553608</v>
      </c>
      <c r="M111" s="50">
        <f t="shared" si="21"/>
        <v>-0.39749364346802579</v>
      </c>
      <c r="N111" s="50">
        <f t="shared" si="21"/>
        <v>-0.39749364346802579</v>
      </c>
      <c r="O111" s="50">
        <f t="shared" si="21"/>
        <v>-0.39480821300464691</v>
      </c>
      <c r="P111" s="50">
        <f t="shared" si="21"/>
        <v>-0.39480821300464691</v>
      </c>
      <c r="Q111" s="50">
        <f t="shared" si="21"/>
        <v>-0.40286289242808976</v>
      </c>
      <c r="R111" s="50">
        <f t="shared" si="21"/>
        <v>-0.40286289242808976</v>
      </c>
      <c r="S111" s="50">
        <f t="shared" si="21"/>
        <v>-0.40345146268653415</v>
      </c>
      <c r="T111" s="50">
        <f t="shared" si="21"/>
        <v>-0.40204810719000789</v>
      </c>
      <c r="U111" s="50">
        <f t="shared" si="21"/>
        <v>-0.40204810719000789</v>
      </c>
      <c r="V111" s="50">
        <f t="shared" si="21"/>
        <v>-0.4019177767869444</v>
      </c>
      <c r="W111" s="50">
        <f t="shared" si="21"/>
        <v>-0.4019177767869444</v>
      </c>
      <c r="X111" s="50">
        <f t="shared" si="21"/>
        <v>-0.39706335233793288</v>
      </c>
      <c r="Y111" s="50">
        <f t="shared" si="21"/>
        <v>-0.39699449238159007</v>
      </c>
      <c r="Z111" s="50">
        <f t="shared" si="21"/>
        <v>-0.39699449238159007</v>
      </c>
      <c r="AA111" s="50">
        <f t="shared" si="21"/>
        <v>-0.39699449238159007</v>
      </c>
      <c r="AB111" s="50">
        <f t="shared" si="21"/>
        <v>-0.39699449238159007</v>
      </c>
      <c r="AC111" s="50">
        <f t="shared" si="21"/>
        <v>-0.39699449238159007</v>
      </c>
      <c r="AD111" s="50">
        <f t="shared" si="21"/>
        <v>-0.39699449238159007</v>
      </c>
      <c r="AE111" s="50">
        <f t="shared" si="21"/>
        <v>-0.39699449238159007</v>
      </c>
      <c r="AF111" s="50">
        <f t="shared" si="21"/>
        <v>-0.39699449238159007</v>
      </c>
      <c r="AG111" s="50">
        <f t="shared" si="21"/>
        <v>-0.35942023921528288</v>
      </c>
      <c r="AH111" s="50">
        <f t="shared" si="21"/>
        <v>-0.5</v>
      </c>
      <c r="AI111" s="50">
        <f t="shared" si="21"/>
        <v>-0.5</v>
      </c>
      <c r="AJ111" s="50">
        <f t="shared" si="21"/>
        <v>-0.5</v>
      </c>
      <c r="AK111" s="50">
        <f t="shared" si="21"/>
        <v>-0.5</v>
      </c>
      <c r="AL111" s="50">
        <f t="shared" si="21"/>
        <v>-0.5</v>
      </c>
      <c r="AM111" s="50">
        <f t="shared" si="21"/>
        <v>-0.5</v>
      </c>
      <c r="AN111" s="50">
        <f t="shared" si="21"/>
        <v>-0.5</v>
      </c>
    </row>
    <row r="112" spans="1:43">
      <c r="A112" s="50">
        <f t="shared" si="5"/>
        <v>1997</v>
      </c>
      <c r="B112" s="50">
        <f t="shared" ref="B112:AN112" si="22">-((B64-1)*(B64-2))^-1</f>
        <v>-0.46969721328855774</v>
      </c>
      <c r="C112" s="50">
        <f t="shared" si="22"/>
        <v>-0.47394691045901294</v>
      </c>
      <c r="D112" s="50">
        <f t="shared" si="22"/>
        <v>-0.47394691045901294</v>
      </c>
      <c r="E112" s="50">
        <f t="shared" si="22"/>
        <v>-0.47394691045901294</v>
      </c>
      <c r="F112" s="50">
        <f t="shared" si="22"/>
        <v>-0.47384017734461426</v>
      </c>
      <c r="G112" s="50">
        <f t="shared" si="22"/>
        <v>-0.47422423566060884</v>
      </c>
      <c r="H112" s="50">
        <f t="shared" si="22"/>
        <v>-0.47065077698497487</v>
      </c>
      <c r="I112" s="50">
        <f t="shared" si="22"/>
        <v>-0.45678314646205276</v>
      </c>
      <c r="J112" s="50">
        <f t="shared" si="22"/>
        <v>-0.4554618365470352</v>
      </c>
      <c r="K112" s="50">
        <f t="shared" si="22"/>
        <v>-0.44931196374309318</v>
      </c>
      <c r="L112" s="50">
        <f t="shared" si="22"/>
        <v>-0.41916158893135569</v>
      </c>
      <c r="M112" s="50">
        <f t="shared" si="22"/>
        <v>-0.41917869922229184</v>
      </c>
      <c r="N112" s="50">
        <f t="shared" si="22"/>
        <v>-0.41917869922229184</v>
      </c>
      <c r="O112" s="50">
        <f t="shared" si="22"/>
        <v>-0.4163104088305829</v>
      </c>
      <c r="P112" s="50">
        <f t="shared" si="22"/>
        <v>-0.4163104088305829</v>
      </c>
      <c r="Q112" s="50">
        <f t="shared" si="22"/>
        <v>-0.42388850704719472</v>
      </c>
      <c r="R112" s="50">
        <f t="shared" si="22"/>
        <v>-0.42388850704719472</v>
      </c>
      <c r="S112" s="50">
        <f t="shared" si="22"/>
        <v>-0.42378983030213918</v>
      </c>
      <c r="T112" s="50">
        <f t="shared" si="22"/>
        <v>-0.42240695375483633</v>
      </c>
      <c r="U112" s="50">
        <f t="shared" si="22"/>
        <v>-0.42240695375483633</v>
      </c>
      <c r="V112" s="50">
        <f t="shared" si="22"/>
        <v>-0.42226797458705478</v>
      </c>
      <c r="W112" s="50">
        <f t="shared" si="22"/>
        <v>-0.42245114608683726</v>
      </c>
      <c r="X112" s="50">
        <f t="shared" si="22"/>
        <v>-0.41733674100437201</v>
      </c>
      <c r="Y112" s="50">
        <f t="shared" si="22"/>
        <v>-0.41725832595193452</v>
      </c>
      <c r="Z112" s="50">
        <f t="shared" si="22"/>
        <v>-0.41725832595193452</v>
      </c>
      <c r="AA112" s="50">
        <f t="shared" si="22"/>
        <v>-0.41725832595193452</v>
      </c>
      <c r="AB112" s="50">
        <f t="shared" si="22"/>
        <v>-0.41725832595193452</v>
      </c>
      <c r="AC112" s="50">
        <f t="shared" si="22"/>
        <v>-0.41725832595193452</v>
      </c>
      <c r="AD112" s="50">
        <f t="shared" si="22"/>
        <v>-0.41725832595193452</v>
      </c>
      <c r="AE112" s="50">
        <f t="shared" si="22"/>
        <v>-0.41725832595193452</v>
      </c>
      <c r="AF112" s="50">
        <f t="shared" si="22"/>
        <v>-0.41725832595193452</v>
      </c>
      <c r="AG112" s="50">
        <f t="shared" si="22"/>
        <v>-0.37298202623110038</v>
      </c>
      <c r="AH112" s="50">
        <f t="shared" si="22"/>
        <v>-0.5</v>
      </c>
      <c r="AI112" s="50">
        <f t="shared" si="22"/>
        <v>-0.5</v>
      </c>
      <c r="AJ112" s="50">
        <f t="shared" si="22"/>
        <v>-0.5</v>
      </c>
      <c r="AK112" s="50">
        <f t="shared" si="22"/>
        <v>-0.5</v>
      </c>
      <c r="AL112" s="50">
        <f t="shared" si="22"/>
        <v>-0.5</v>
      </c>
      <c r="AM112" s="50">
        <f t="shared" si="22"/>
        <v>-0.5</v>
      </c>
      <c r="AN112" s="50">
        <f t="shared" si="22"/>
        <v>-0.5</v>
      </c>
    </row>
    <row r="113" spans="1:40">
      <c r="A113" s="50">
        <f t="shared" si="5"/>
        <v>1998</v>
      </c>
      <c r="B113" s="50">
        <f t="shared" ref="B113:AN113" si="23">-((B65-1)*(B65-2))^-1</f>
        <v>-0.50746231907488037</v>
      </c>
      <c r="C113" s="50">
        <f t="shared" si="23"/>
        <v>-0.51162477249888583</v>
      </c>
      <c r="D113" s="50">
        <f t="shared" si="23"/>
        <v>-0.51162477249888583</v>
      </c>
      <c r="E113" s="50">
        <f t="shared" si="23"/>
        <v>-0.51162477249888583</v>
      </c>
      <c r="F113" s="50">
        <f t="shared" si="23"/>
        <v>-0.51150776181297308</v>
      </c>
      <c r="G113" s="50">
        <f t="shared" si="23"/>
        <v>-0.51104611726663951</v>
      </c>
      <c r="H113" s="50">
        <f t="shared" si="23"/>
        <v>-0.50700145885337555</v>
      </c>
      <c r="I113" s="50">
        <f t="shared" si="23"/>
        <v>-0.49081670441077946</v>
      </c>
      <c r="J113" s="50">
        <f t="shared" si="23"/>
        <v>-0.4893350480620689</v>
      </c>
      <c r="K113" s="50">
        <f t="shared" si="23"/>
        <v>-0.48181845967790865</v>
      </c>
      <c r="L113" s="50">
        <f t="shared" si="23"/>
        <v>-0.44144276140394734</v>
      </c>
      <c r="M113" s="50">
        <f t="shared" si="23"/>
        <v>-0.44145463313297556</v>
      </c>
      <c r="N113" s="50">
        <f t="shared" si="23"/>
        <v>-0.44145463313297556</v>
      </c>
      <c r="O113" s="50">
        <f t="shared" si="23"/>
        <v>-0.43878784671990256</v>
      </c>
      <c r="P113" s="50">
        <f t="shared" si="23"/>
        <v>-0.43878784671990256</v>
      </c>
      <c r="Q113" s="50">
        <f t="shared" si="23"/>
        <v>-0.44782517635166985</v>
      </c>
      <c r="R113" s="50">
        <f t="shared" si="23"/>
        <v>-0.44782517635166985</v>
      </c>
      <c r="S113" s="50">
        <f t="shared" si="23"/>
        <v>-0.44723126548688735</v>
      </c>
      <c r="T113" s="50">
        <f t="shared" si="23"/>
        <v>-0.44567821241123329</v>
      </c>
      <c r="U113" s="50">
        <f t="shared" si="23"/>
        <v>-0.44567821241123329</v>
      </c>
      <c r="V113" s="50">
        <f t="shared" si="23"/>
        <v>-0.44552886895851784</v>
      </c>
      <c r="W113" s="50">
        <f t="shared" si="23"/>
        <v>-0.44570942933061114</v>
      </c>
      <c r="X113" s="50">
        <f t="shared" si="23"/>
        <v>-0.44025896737248404</v>
      </c>
      <c r="Y113" s="50">
        <f t="shared" si="23"/>
        <v>-0.440169927091487</v>
      </c>
      <c r="Z113" s="50">
        <f t="shared" si="23"/>
        <v>-0.440169927091487</v>
      </c>
      <c r="AA113" s="50">
        <f t="shared" si="23"/>
        <v>-0.440169927091487</v>
      </c>
      <c r="AB113" s="50">
        <f t="shared" si="23"/>
        <v>-0.440169927091487</v>
      </c>
      <c r="AC113" s="50">
        <f t="shared" si="23"/>
        <v>-0.440169927091487</v>
      </c>
      <c r="AD113" s="50">
        <f t="shared" si="23"/>
        <v>-0.440169927091487</v>
      </c>
      <c r="AE113" s="50">
        <f t="shared" si="23"/>
        <v>-0.440169927091487</v>
      </c>
      <c r="AF113" s="50">
        <f t="shared" si="23"/>
        <v>-0.440169927091487</v>
      </c>
      <c r="AG113" s="50">
        <f t="shared" si="23"/>
        <v>-0.38728668226119883</v>
      </c>
      <c r="AH113" s="50">
        <f t="shared" si="23"/>
        <v>-0.5</v>
      </c>
      <c r="AI113" s="50">
        <f t="shared" si="23"/>
        <v>-0.5</v>
      </c>
      <c r="AJ113" s="50">
        <f t="shared" si="23"/>
        <v>-0.5</v>
      </c>
      <c r="AK113" s="50">
        <f t="shared" si="23"/>
        <v>-0.5</v>
      </c>
      <c r="AL113" s="50">
        <f t="shared" si="23"/>
        <v>-0.5</v>
      </c>
      <c r="AM113" s="50">
        <f t="shared" si="23"/>
        <v>-0.5</v>
      </c>
      <c r="AN113" s="50">
        <f t="shared" si="23"/>
        <v>-0.5</v>
      </c>
    </row>
    <row r="114" spans="1:40">
      <c r="A114" s="50">
        <f t="shared" si="5"/>
        <v>1999</v>
      </c>
      <c r="B114" s="50">
        <f t="shared" ref="B114:AN114" si="24">-((B66-1)*(B66-2))^-1</f>
        <v>-0.5342367034226233</v>
      </c>
      <c r="C114" s="50">
        <f t="shared" si="24"/>
        <v>-0.53764910211901584</v>
      </c>
      <c r="D114" s="50">
        <f t="shared" si="24"/>
        <v>-0.53764910211901584</v>
      </c>
      <c r="E114" s="50">
        <f t="shared" si="24"/>
        <v>-0.53764910211901584</v>
      </c>
      <c r="F114" s="50">
        <f t="shared" si="24"/>
        <v>-0.53752950484390793</v>
      </c>
      <c r="G114" s="50">
        <f t="shared" si="24"/>
        <v>-0.53653297297163804</v>
      </c>
      <c r="H114" s="50">
        <f t="shared" si="24"/>
        <v>-0.53107952545956028</v>
      </c>
      <c r="I114" s="50">
        <f t="shared" si="24"/>
        <v>-0.51407238619084039</v>
      </c>
      <c r="J114" s="50">
        <f t="shared" si="24"/>
        <v>-0.51253589935425981</v>
      </c>
      <c r="K114" s="50">
        <f t="shared" si="24"/>
        <v>-0.50543825164266964</v>
      </c>
      <c r="L114" s="50">
        <f t="shared" si="24"/>
        <v>-0.45539796566198737</v>
      </c>
      <c r="M114" s="50">
        <f t="shared" si="24"/>
        <v>-0.45540647844495791</v>
      </c>
      <c r="N114" s="50">
        <f t="shared" si="24"/>
        <v>-0.45540647844495791</v>
      </c>
      <c r="O114" s="50">
        <f t="shared" si="24"/>
        <v>-0.45284129796098571</v>
      </c>
      <c r="P114" s="50">
        <f t="shared" si="24"/>
        <v>-0.45284129796098571</v>
      </c>
      <c r="Q114" s="50">
        <f t="shared" si="24"/>
        <v>-0.46361030604540981</v>
      </c>
      <c r="R114" s="50">
        <f t="shared" si="24"/>
        <v>-0.46361030604540981</v>
      </c>
      <c r="S114" s="50">
        <f t="shared" si="24"/>
        <v>-0.46251001490229365</v>
      </c>
      <c r="T114" s="50">
        <f t="shared" si="24"/>
        <v>-0.46087158098446118</v>
      </c>
      <c r="U114" s="50">
        <f t="shared" si="24"/>
        <v>-0.46087158098446118</v>
      </c>
      <c r="V114" s="50">
        <f t="shared" si="24"/>
        <v>-0.4607201367037892</v>
      </c>
      <c r="W114" s="50">
        <f t="shared" si="24"/>
        <v>-0.46089413904584592</v>
      </c>
      <c r="X114" s="50">
        <f t="shared" si="24"/>
        <v>-0.45541539943991033</v>
      </c>
      <c r="Y114" s="50">
        <f t="shared" si="24"/>
        <v>-0.45532224459525805</v>
      </c>
      <c r="Z114" s="50">
        <f t="shared" si="24"/>
        <v>-0.45529720941417212</v>
      </c>
      <c r="AA114" s="50">
        <f t="shared" si="24"/>
        <v>-0.45529720941417212</v>
      </c>
      <c r="AB114" s="50">
        <f t="shared" si="24"/>
        <v>-0.45529720941417212</v>
      </c>
      <c r="AC114" s="50">
        <f t="shared" si="24"/>
        <v>-0.45529720941417212</v>
      </c>
      <c r="AD114" s="50">
        <f t="shared" si="24"/>
        <v>-0.45529720941417212</v>
      </c>
      <c r="AE114" s="50">
        <f t="shared" si="24"/>
        <v>-0.45529720941417212</v>
      </c>
      <c r="AF114" s="50">
        <f t="shared" si="24"/>
        <v>-0.45529720941417212</v>
      </c>
      <c r="AG114" s="50">
        <f t="shared" si="24"/>
        <v>-0.39446055742008174</v>
      </c>
      <c r="AH114" s="50">
        <f t="shared" si="24"/>
        <v>-0.5</v>
      </c>
      <c r="AI114" s="50">
        <f t="shared" si="24"/>
        <v>-0.5</v>
      </c>
      <c r="AJ114" s="50">
        <f t="shared" si="24"/>
        <v>-0.5</v>
      </c>
      <c r="AK114" s="50">
        <f t="shared" si="24"/>
        <v>-0.5</v>
      </c>
      <c r="AL114" s="50">
        <f t="shared" si="24"/>
        <v>-0.5</v>
      </c>
      <c r="AM114" s="50">
        <f t="shared" si="24"/>
        <v>-0.5</v>
      </c>
      <c r="AN114" s="50">
        <f t="shared" si="24"/>
        <v>-0.5</v>
      </c>
    </row>
    <row r="115" spans="1:40">
      <c r="A115" s="50">
        <f t="shared" si="5"/>
        <v>2000</v>
      </c>
      <c r="B115" s="50">
        <f t="shared" ref="B115:AN115" si="25">-((B67-1)*(B67-2))^-1</f>
        <v>-0.56340230948961556</v>
      </c>
      <c r="C115" s="50">
        <f t="shared" si="25"/>
        <v>-0.56599753791457652</v>
      </c>
      <c r="D115" s="50">
        <f t="shared" si="25"/>
        <v>-0.56599753791457652</v>
      </c>
      <c r="E115" s="50">
        <f t="shared" si="25"/>
        <v>-0.56599753791457652</v>
      </c>
      <c r="F115" s="50">
        <f t="shared" si="25"/>
        <v>-0.56563783390958844</v>
      </c>
      <c r="G115" s="50">
        <f t="shared" si="25"/>
        <v>-0.56328098605577015</v>
      </c>
      <c r="H115" s="50">
        <f t="shared" si="25"/>
        <v>-0.55773428893918753</v>
      </c>
      <c r="I115" s="50">
        <f t="shared" si="25"/>
        <v>-0.53819247777608148</v>
      </c>
      <c r="J115" s="50">
        <f t="shared" si="25"/>
        <v>-0.53659386424359989</v>
      </c>
      <c r="K115" s="50">
        <f t="shared" si="25"/>
        <v>-0.52857834029754369</v>
      </c>
      <c r="L115" s="50">
        <f t="shared" si="25"/>
        <v>-0.47383852429907225</v>
      </c>
      <c r="M115" s="50">
        <f t="shared" si="25"/>
        <v>-0.47384320400822494</v>
      </c>
      <c r="N115" s="50">
        <f t="shared" si="25"/>
        <v>-0.47384320400822494</v>
      </c>
      <c r="O115" s="50">
        <f t="shared" si="25"/>
        <v>-0.47146530784763901</v>
      </c>
      <c r="P115" s="50">
        <f t="shared" si="25"/>
        <v>-0.47146530784763901</v>
      </c>
      <c r="Q115" s="50">
        <f t="shared" si="25"/>
        <v>-0.48771097935236712</v>
      </c>
      <c r="R115" s="50">
        <f t="shared" si="25"/>
        <v>-0.48771097935236712</v>
      </c>
      <c r="S115" s="50">
        <f t="shared" si="25"/>
        <v>-0.4857642332397703</v>
      </c>
      <c r="T115" s="50">
        <f t="shared" si="25"/>
        <v>-0.48388624980268186</v>
      </c>
      <c r="U115" s="50">
        <f t="shared" si="25"/>
        <v>-0.48388624980268186</v>
      </c>
      <c r="V115" s="50">
        <f t="shared" si="25"/>
        <v>-0.4837271226765919</v>
      </c>
      <c r="W115" s="50">
        <f t="shared" si="25"/>
        <v>-0.4838975109440381</v>
      </c>
      <c r="X115" s="50">
        <f t="shared" si="25"/>
        <v>-0.47809116594022405</v>
      </c>
      <c r="Y115" s="50">
        <f t="shared" si="25"/>
        <v>-0.47798961626301018</v>
      </c>
      <c r="Z115" s="50">
        <f t="shared" si="25"/>
        <v>-0.47796334895130832</v>
      </c>
      <c r="AA115" s="50">
        <f t="shared" si="25"/>
        <v>-0.47796334895130832</v>
      </c>
      <c r="AB115" s="50">
        <f t="shared" si="25"/>
        <v>-0.47796334895130832</v>
      </c>
      <c r="AC115" s="50">
        <f t="shared" si="25"/>
        <v>-0.47796334895130832</v>
      </c>
      <c r="AD115" s="50">
        <f t="shared" si="25"/>
        <v>-0.47796334895130832</v>
      </c>
      <c r="AE115" s="50">
        <f t="shared" si="25"/>
        <v>-0.47796334895130832</v>
      </c>
      <c r="AF115" s="50">
        <f t="shared" si="25"/>
        <v>-0.47796334895130832</v>
      </c>
      <c r="AG115" s="50">
        <f t="shared" si="25"/>
        <v>-0.40866013586711875</v>
      </c>
      <c r="AH115" s="50">
        <f t="shared" si="25"/>
        <v>-0.5</v>
      </c>
      <c r="AI115" s="50">
        <f t="shared" si="25"/>
        <v>-0.5</v>
      </c>
      <c r="AJ115" s="50">
        <f t="shared" si="25"/>
        <v>-0.5</v>
      </c>
      <c r="AK115" s="50">
        <f t="shared" si="25"/>
        <v>-0.5</v>
      </c>
      <c r="AL115" s="50">
        <f t="shared" si="25"/>
        <v>-0.5</v>
      </c>
      <c r="AM115" s="50">
        <f t="shared" si="25"/>
        <v>-0.5</v>
      </c>
      <c r="AN115" s="50">
        <f t="shared" si="25"/>
        <v>-0.5</v>
      </c>
    </row>
    <row r="116" spans="1:40">
      <c r="A116" s="50">
        <f t="shared" si="5"/>
        <v>2001</v>
      </c>
      <c r="B116" s="50">
        <f t="shared" ref="B116:AN116" si="26">-((B68-1)*(B68-2))^-1</f>
        <v>-0.58867312123845339</v>
      </c>
      <c r="C116" s="50">
        <f t="shared" si="26"/>
        <v>-0.59066963875269718</v>
      </c>
      <c r="D116" s="50">
        <f t="shared" si="26"/>
        <v>-0.59066963875269718</v>
      </c>
      <c r="E116" s="50">
        <f t="shared" si="26"/>
        <v>-0.59066963875269718</v>
      </c>
      <c r="F116" s="50">
        <f t="shared" si="26"/>
        <v>-0.59030666078969318</v>
      </c>
      <c r="G116" s="50">
        <f t="shared" si="26"/>
        <v>-0.58737962128530563</v>
      </c>
      <c r="H116" s="50">
        <f t="shared" si="26"/>
        <v>-0.58127535027891408</v>
      </c>
      <c r="I116" s="50">
        <f t="shared" si="26"/>
        <v>-0.56024514084800825</v>
      </c>
      <c r="J116" s="50">
        <f t="shared" si="26"/>
        <v>-0.55860581817638777</v>
      </c>
      <c r="K116" s="50">
        <f t="shared" si="26"/>
        <v>-0.54987416551950552</v>
      </c>
      <c r="L116" s="50">
        <f t="shared" si="26"/>
        <v>-0.48679400184855348</v>
      </c>
      <c r="M116" s="50">
        <f t="shared" si="26"/>
        <v>-0.4867961227132051</v>
      </c>
      <c r="N116" s="50">
        <f t="shared" si="26"/>
        <v>-0.4867961227132051</v>
      </c>
      <c r="O116" s="50">
        <f t="shared" si="26"/>
        <v>-0.48430347572810845</v>
      </c>
      <c r="P116" s="50">
        <f t="shared" si="26"/>
        <v>-0.48430347572810845</v>
      </c>
      <c r="Q116" s="50">
        <f t="shared" si="26"/>
        <v>-0.50258650502405999</v>
      </c>
      <c r="R116" s="50">
        <f t="shared" si="26"/>
        <v>-0.50258650502405999</v>
      </c>
      <c r="S116" s="50">
        <f t="shared" si="26"/>
        <v>-0.49970360783040496</v>
      </c>
      <c r="T116" s="50">
        <f t="shared" si="26"/>
        <v>-0.49779989040200806</v>
      </c>
      <c r="U116" s="50">
        <f t="shared" si="26"/>
        <v>-0.49779989040200806</v>
      </c>
      <c r="V116" s="50">
        <f t="shared" si="26"/>
        <v>-0.49764084061637359</v>
      </c>
      <c r="W116" s="50">
        <f t="shared" si="26"/>
        <v>-0.49780459886475747</v>
      </c>
      <c r="X116" s="50">
        <f t="shared" si="26"/>
        <v>-0.49179682054838936</v>
      </c>
      <c r="Y116" s="50">
        <f t="shared" si="26"/>
        <v>-0.49169341962946966</v>
      </c>
      <c r="Z116" s="50">
        <f t="shared" si="26"/>
        <v>-0.49160870724614092</v>
      </c>
      <c r="AA116" s="50">
        <f t="shared" si="26"/>
        <v>-0.49160870724614092</v>
      </c>
      <c r="AB116" s="50">
        <f t="shared" si="26"/>
        <v>-0.49160870724614092</v>
      </c>
      <c r="AC116" s="50">
        <f t="shared" si="26"/>
        <v>-0.49160870724614092</v>
      </c>
      <c r="AD116" s="50">
        <f t="shared" si="26"/>
        <v>-0.49160870724614092</v>
      </c>
      <c r="AE116" s="50">
        <f t="shared" si="26"/>
        <v>-0.49160870724614092</v>
      </c>
      <c r="AF116" s="50">
        <f t="shared" si="26"/>
        <v>-0.49160870724614092</v>
      </c>
      <c r="AG116" s="50">
        <f t="shared" si="26"/>
        <v>-0.41440635343811133</v>
      </c>
      <c r="AH116" s="50">
        <f t="shared" si="26"/>
        <v>-0.5</v>
      </c>
      <c r="AI116" s="50">
        <f t="shared" si="26"/>
        <v>-0.5</v>
      </c>
      <c r="AJ116" s="50">
        <f t="shared" si="26"/>
        <v>-0.5</v>
      </c>
      <c r="AK116" s="50">
        <f t="shared" si="26"/>
        <v>-0.5</v>
      </c>
      <c r="AL116" s="50">
        <f t="shared" si="26"/>
        <v>-0.5</v>
      </c>
      <c r="AM116" s="50">
        <f t="shared" si="26"/>
        <v>-0.5</v>
      </c>
      <c r="AN116" s="50">
        <f t="shared" si="26"/>
        <v>-0.5</v>
      </c>
    </row>
    <row r="117" spans="1:40">
      <c r="A117" s="50">
        <f t="shared" si="5"/>
        <v>2002</v>
      </c>
      <c r="B117" s="50">
        <f t="shared" ref="B117:AN117" si="27">-((B69-1)*(B69-2))^-1</f>
        <v>-0.60986279543946997</v>
      </c>
      <c r="C117" s="50">
        <f t="shared" si="27"/>
        <v>-0.61074593998024707</v>
      </c>
      <c r="D117" s="50">
        <f t="shared" si="27"/>
        <v>-0.61074593998024707</v>
      </c>
      <c r="E117" s="50">
        <f t="shared" si="27"/>
        <v>-0.61074593998024707</v>
      </c>
      <c r="F117" s="50">
        <f t="shared" si="27"/>
        <v>-0.61037988232469842</v>
      </c>
      <c r="G117" s="50">
        <f t="shared" si="27"/>
        <v>-0.60602825527575921</v>
      </c>
      <c r="H117" s="50">
        <f t="shared" si="27"/>
        <v>-0.59847793899407331</v>
      </c>
      <c r="I117" s="50">
        <f t="shared" si="27"/>
        <v>-0.57647663944519434</v>
      </c>
      <c r="J117" s="50">
        <f t="shared" si="27"/>
        <v>-0.5748184215313028</v>
      </c>
      <c r="K117" s="50">
        <f t="shared" si="27"/>
        <v>-0.56544243333980138</v>
      </c>
      <c r="L117" s="50">
        <f t="shared" si="27"/>
        <v>-0.4965530124053284</v>
      </c>
      <c r="M117" s="50">
        <f t="shared" si="27"/>
        <v>-0.49655335179424159</v>
      </c>
      <c r="N117" s="50">
        <f t="shared" si="27"/>
        <v>-0.49655335179424159</v>
      </c>
      <c r="O117" s="50">
        <f t="shared" si="27"/>
        <v>-0.49407975316074504</v>
      </c>
      <c r="P117" s="50">
        <f t="shared" si="27"/>
        <v>-0.49407975316074504</v>
      </c>
      <c r="Q117" s="50">
        <f t="shared" si="27"/>
        <v>-0.51487140353590755</v>
      </c>
      <c r="R117" s="50">
        <f t="shared" si="27"/>
        <v>-0.51487140353590755</v>
      </c>
      <c r="S117" s="50">
        <f t="shared" si="27"/>
        <v>-0.51201841531987702</v>
      </c>
      <c r="T117" s="50">
        <f t="shared" si="27"/>
        <v>-0.51002882202966837</v>
      </c>
      <c r="U117" s="50">
        <f t="shared" si="27"/>
        <v>-0.51010050475320501</v>
      </c>
      <c r="V117" s="50">
        <f t="shared" si="27"/>
        <v>-0.50994186255205898</v>
      </c>
      <c r="W117" s="50">
        <f t="shared" si="27"/>
        <v>-0.51003985795607854</v>
      </c>
      <c r="X117" s="50">
        <f t="shared" si="27"/>
        <v>-0.50380852675166421</v>
      </c>
      <c r="Y117" s="50">
        <f t="shared" si="27"/>
        <v>-0.50370391411323123</v>
      </c>
      <c r="Z117" s="50">
        <f t="shared" si="27"/>
        <v>-0.50361995814580629</v>
      </c>
      <c r="AA117" s="50">
        <f t="shared" si="27"/>
        <v>-0.50361995814580629</v>
      </c>
      <c r="AB117" s="50">
        <f t="shared" si="27"/>
        <v>-0.50361995814580629</v>
      </c>
      <c r="AC117" s="50">
        <f t="shared" si="27"/>
        <v>-0.50361995814580629</v>
      </c>
      <c r="AD117" s="50">
        <f t="shared" si="27"/>
        <v>-0.50361995814580629</v>
      </c>
      <c r="AE117" s="50">
        <f t="shared" si="27"/>
        <v>-0.50361995814580629</v>
      </c>
      <c r="AF117" s="50">
        <f t="shared" si="27"/>
        <v>-0.50361995814580629</v>
      </c>
      <c r="AG117" s="50">
        <f t="shared" si="27"/>
        <v>-0.42268998115839657</v>
      </c>
      <c r="AH117" s="50">
        <f t="shared" si="27"/>
        <v>-0.5</v>
      </c>
      <c r="AI117" s="50">
        <f t="shared" si="27"/>
        <v>-0.5</v>
      </c>
      <c r="AJ117" s="50">
        <f t="shared" si="27"/>
        <v>-0.5</v>
      </c>
      <c r="AK117" s="50">
        <f t="shared" si="27"/>
        <v>-0.5</v>
      </c>
      <c r="AL117" s="50">
        <f t="shared" si="27"/>
        <v>-0.5</v>
      </c>
      <c r="AM117" s="50">
        <f t="shared" si="27"/>
        <v>-0.5</v>
      </c>
      <c r="AN117" s="50">
        <f t="shared" si="27"/>
        <v>-0.5</v>
      </c>
    </row>
    <row r="118" spans="1:40">
      <c r="A118" s="50">
        <f t="shared" si="5"/>
        <v>2003</v>
      </c>
      <c r="B118" s="50">
        <f t="shared" ref="B118:AN118" si="28">-((B70-1)*(B70-2))^-1</f>
        <v>-0.6306136134329039</v>
      </c>
      <c r="C118" s="50">
        <f t="shared" si="28"/>
        <v>-0.63124881895600393</v>
      </c>
      <c r="D118" s="50">
        <f t="shared" si="28"/>
        <v>-0.63124881895600393</v>
      </c>
      <c r="E118" s="50">
        <f t="shared" si="28"/>
        <v>-0.63124881895600393</v>
      </c>
      <c r="F118" s="50">
        <f t="shared" si="28"/>
        <v>-0.6308809087095496</v>
      </c>
      <c r="G118" s="50">
        <f t="shared" si="28"/>
        <v>-0.62580451481267396</v>
      </c>
      <c r="H118" s="50">
        <f t="shared" si="28"/>
        <v>-0.61776235910652255</v>
      </c>
      <c r="I118" s="50">
        <f t="shared" si="28"/>
        <v>-0.59448514134928709</v>
      </c>
      <c r="J118" s="50">
        <f t="shared" si="28"/>
        <v>-0.59280246031003558</v>
      </c>
      <c r="K118" s="50">
        <f t="shared" si="28"/>
        <v>-0.58284743699201524</v>
      </c>
      <c r="L118" s="50">
        <f t="shared" si="28"/>
        <v>-0.50484427326165382</v>
      </c>
      <c r="M118" s="50">
        <f t="shared" si="28"/>
        <v>-0.50484321609105276</v>
      </c>
      <c r="N118" s="50">
        <f t="shared" si="28"/>
        <v>-0.50484321609105276</v>
      </c>
      <c r="O118" s="50">
        <f t="shared" si="28"/>
        <v>-0.50241744459061322</v>
      </c>
      <c r="P118" s="50">
        <f t="shared" si="28"/>
        <v>-0.50241744459061322</v>
      </c>
      <c r="Q118" s="50">
        <f t="shared" si="28"/>
        <v>-0.52653705377335425</v>
      </c>
      <c r="R118" s="50">
        <f t="shared" si="28"/>
        <v>-0.52653705377335425</v>
      </c>
      <c r="S118" s="50">
        <f t="shared" si="28"/>
        <v>-0.52322713436291213</v>
      </c>
      <c r="T118" s="50">
        <f t="shared" si="28"/>
        <v>-0.52117494731122593</v>
      </c>
      <c r="U118" s="50">
        <f t="shared" si="28"/>
        <v>-0.52120152660842889</v>
      </c>
      <c r="V118" s="50">
        <f t="shared" si="28"/>
        <v>-0.52104411413723484</v>
      </c>
      <c r="W118" s="50">
        <f t="shared" si="28"/>
        <v>-0.52113740721119028</v>
      </c>
      <c r="X118" s="50">
        <f t="shared" si="28"/>
        <v>-0.51503546518375187</v>
      </c>
      <c r="Y118" s="50">
        <f t="shared" si="28"/>
        <v>-0.51493021355019353</v>
      </c>
      <c r="Z118" s="50">
        <f t="shared" si="28"/>
        <v>-0.51484722364524937</v>
      </c>
      <c r="AA118" s="50">
        <f t="shared" si="28"/>
        <v>-0.51484722364524937</v>
      </c>
      <c r="AB118" s="50">
        <f t="shared" si="28"/>
        <v>-0.51484722364524937</v>
      </c>
      <c r="AC118" s="50">
        <f t="shared" si="28"/>
        <v>-0.51484722364524937</v>
      </c>
      <c r="AD118" s="50">
        <f t="shared" si="28"/>
        <v>-0.51484722364524937</v>
      </c>
      <c r="AE118" s="50">
        <f t="shared" si="28"/>
        <v>-0.51484722364524937</v>
      </c>
      <c r="AF118" s="50">
        <f t="shared" si="28"/>
        <v>-0.51484722364524937</v>
      </c>
      <c r="AG118" s="50">
        <f t="shared" si="28"/>
        <v>-0.4278750990779725</v>
      </c>
      <c r="AH118" s="50">
        <f t="shared" si="28"/>
        <v>-0.5</v>
      </c>
      <c r="AI118" s="50">
        <f t="shared" si="28"/>
        <v>-0.5</v>
      </c>
      <c r="AJ118" s="50">
        <f t="shared" si="28"/>
        <v>-0.5</v>
      </c>
      <c r="AK118" s="50">
        <f t="shared" si="28"/>
        <v>-0.5</v>
      </c>
      <c r="AL118" s="50">
        <f t="shared" si="28"/>
        <v>-0.5</v>
      </c>
      <c r="AM118" s="50">
        <f t="shared" si="28"/>
        <v>-0.5</v>
      </c>
      <c r="AN118" s="50">
        <f t="shared" si="28"/>
        <v>-0.5</v>
      </c>
    </row>
    <row r="119" spans="1:40">
      <c r="A119" s="50">
        <f t="shared" si="5"/>
        <v>2004</v>
      </c>
      <c r="B119" s="50">
        <f t="shared" ref="B119:AN119" si="29">-((B71-1)*(B71-2))^-1</f>
        <v>-0.63713616453130772</v>
      </c>
      <c r="C119" s="50">
        <f t="shared" si="29"/>
        <v>-0.63621807394800611</v>
      </c>
      <c r="D119" s="50">
        <f t="shared" si="29"/>
        <v>-0.63621807394800611</v>
      </c>
      <c r="E119" s="50">
        <f t="shared" si="29"/>
        <v>-0.63621807394800611</v>
      </c>
      <c r="F119" s="50">
        <f t="shared" si="29"/>
        <v>-0.63586221120916764</v>
      </c>
      <c r="G119" s="50">
        <f t="shared" si="29"/>
        <v>-0.63094559402153705</v>
      </c>
      <c r="H119" s="50">
        <f t="shared" si="29"/>
        <v>-0.62439200176578435</v>
      </c>
      <c r="I119" s="50">
        <f t="shared" si="29"/>
        <v>-0.60118584359307026</v>
      </c>
      <c r="J119" s="50">
        <f t="shared" si="29"/>
        <v>-0.59954094235680078</v>
      </c>
      <c r="K119" s="50">
        <f t="shared" si="29"/>
        <v>-0.5891724629087125</v>
      </c>
      <c r="L119" s="50">
        <f t="shared" si="29"/>
        <v>-0.51096442602424474</v>
      </c>
      <c r="M119" s="50">
        <f t="shared" si="29"/>
        <v>-0.510962437950093</v>
      </c>
      <c r="N119" s="50">
        <f t="shared" si="29"/>
        <v>-0.510962437950093</v>
      </c>
      <c r="O119" s="50">
        <f t="shared" si="29"/>
        <v>-0.50822095508669873</v>
      </c>
      <c r="P119" s="50">
        <f t="shared" si="29"/>
        <v>-0.50822095508669873</v>
      </c>
      <c r="Q119" s="50">
        <f t="shared" si="29"/>
        <v>-0.53386319064665555</v>
      </c>
      <c r="R119" s="50">
        <f t="shared" si="29"/>
        <v>-0.53386319064665555</v>
      </c>
      <c r="S119" s="50">
        <f t="shared" si="29"/>
        <v>-0.52984382585526235</v>
      </c>
      <c r="T119" s="50">
        <f t="shared" si="29"/>
        <v>-0.52768022115038982</v>
      </c>
      <c r="U119" s="50">
        <f t="shared" si="29"/>
        <v>-0.52770416649124274</v>
      </c>
      <c r="V119" s="50">
        <f t="shared" si="29"/>
        <v>-0.52755180838722526</v>
      </c>
      <c r="W119" s="50">
        <f t="shared" si="29"/>
        <v>-0.52763999424866626</v>
      </c>
      <c r="X119" s="50">
        <f t="shared" si="29"/>
        <v>-0.52084101335871813</v>
      </c>
      <c r="Y119" s="50">
        <f t="shared" si="29"/>
        <v>-0.52073883499844331</v>
      </c>
      <c r="Z119" s="50">
        <f t="shared" si="29"/>
        <v>-0.52065895598866918</v>
      </c>
      <c r="AA119" s="50">
        <f t="shared" si="29"/>
        <v>-0.52065895598866918</v>
      </c>
      <c r="AB119" s="50">
        <f t="shared" si="29"/>
        <v>-0.52065895598866918</v>
      </c>
      <c r="AC119" s="50">
        <f t="shared" si="29"/>
        <v>-0.52065895598866918</v>
      </c>
      <c r="AD119" s="50">
        <f t="shared" si="29"/>
        <v>-0.52065895598866918</v>
      </c>
      <c r="AE119" s="50">
        <f t="shared" si="29"/>
        <v>-0.52065895598866918</v>
      </c>
      <c r="AF119" s="50">
        <f t="shared" si="29"/>
        <v>-0.52065895598866918</v>
      </c>
      <c r="AG119" s="50">
        <f t="shared" si="29"/>
        <v>-0.43423186603637121</v>
      </c>
      <c r="AH119" s="50">
        <f t="shared" si="29"/>
        <v>-0.5</v>
      </c>
      <c r="AI119" s="50">
        <f t="shared" si="29"/>
        <v>-0.5</v>
      </c>
      <c r="AJ119" s="50">
        <f t="shared" si="29"/>
        <v>-0.5</v>
      </c>
      <c r="AK119" s="50">
        <f t="shared" si="29"/>
        <v>-0.5</v>
      </c>
      <c r="AL119" s="50">
        <f t="shared" si="29"/>
        <v>-0.5</v>
      </c>
      <c r="AM119" s="50">
        <f t="shared" si="29"/>
        <v>-0.5</v>
      </c>
      <c r="AN119" s="50">
        <f t="shared" si="29"/>
        <v>-0.5</v>
      </c>
    </row>
    <row r="120" spans="1:40">
      <c r="A120" s="50">
        <f t="shared" si="5"/>
        <v>2005</v>
      </c>
      <c r="B120" s="50">
        <f t="shared" ref="B120:AN120" si="30">-((B72-1)*(B72-2))^-1</f>
        <v>-0.63420458897420984</v>
      </c>
      <c r="C120" s="50">
        <f t="shared" si="30"/>
        <v>-0.63139875431074399</v>
      </c>
      <c r="D120" s="50">
        <f t="shared" si="30"/>
        <v>-0.63139875431074399</v>
      </c>
      <c r="E120" s="50">
        <f t="shared" si="30"/>
        <v>-0.63139875431074399</v>
      </c>
      <c r="F120" s="50">
        <f t="shared" si="30"/>
        <v>-0.63106197453036639</v>
      </c>
      <c r="G120" s="50">
        <f t="shared" si="30"/>
        <v>-0.62694992915836234</v>
      </c>
      <c r="H120" s="50">
        <f t="shared" si="30"/>
        <v>-0.62108430542599657</v>
      </c>
      <c r="I120" s="50">
        <f t="shared" si="30"/>
        <v>-0.59796098130813435</v>
      </c>
      <c r="J120" s="50">
        <f t="shared" si="30"/>
        <v>-0.595946119315647</v>
      </c>
      <c r="K120" s="50">
        <f t="shared" si="30"/>
        <v>-0.5860097302618712</v>
      </c>
      <c r="L120" s="50">
        <f t="shared" si="30"/>
        <v>-0.50805351282084921</v>
      </c>
      <c r="M120" s="50">
        <f t="shared" si="30"/>
        <v>-0.50805205612783622</v>
      </c>
      <c r="N120" s="50">
        <f t="shared" si="30"/>
        <v>-0.50805205612783622</v>
      </c>
      <c r="O120" s="50">
        <f t="shared" si="30"/>
        <v>-0.50547945944075789</v>
      </c>
      <c r="P120" s="50">
        <f t="shared" si="30"/>
        <v>-0.50547945944075789</v>
      </c>
      <c r="Q120" s="50">
        <f t="shared" si="30"/>
        <v>-0.53177684561316552</v>
      </c>
      <c r="R120" s="50">
        <f t="shared" si="30"/>
        <v>-0.53177684561316552</v>
      </c>
      <c r="S120" s="50">
        <f t="shared" si="30"/>
        <v>-0.52780089734867086</v>
      </c>
      <c r="T120" s="50">
        <f t="shared" si="30"/>
        <v>-0.52570012273377342</v>
      </c>
      <c r="U120" s="50">
        <f t="shared" si="30"/>
        <v>-0.5257233106743564</v>
      </c>
      <c r="V120" s="50">
        <f t="shared" si="30"/>
        <v>-0.52557898768406386</v>
      </c>
      <c r="W120" s="50">
        <f t="shared" si="30"/>
        <v>-0.52566312323675046</v>
      </c>
      <c r="X120" s="50">
        <f t="shared" si="30"/>
        <v>-0.51914301805108654</v>
      </c>
      <c r="Y120" s="50">
        <f t="shared" si="30"/>
        <v>-0.51904630154952724</v>
      </c>
      <c r="Z120" s="50">
        <f t="shared" si="30"/>
        <v>-0.51897050296249236</v>
      </c>
      <c r="AA120" s="50">
        <f t="shared" si="30"/>
        <v>-0.51897050296249236</v>
      </c>
      <c r="AB120" s="50">
        <f t="shared" si="30"/>
        <v>-0.51897050296249236</v>
      </c>
      <c r="AC120" s="50">
        <f t="shared" si="30"/>
        <v>-0.51897050296249236</v>
      </c>
      <c r="AD120" s="50">
        <f t="shared" si="30"/>
        <v>-0.51897050296249236</v>
      </c>
      <c r="AE120" s="50">
        <f t="shared" si="30"/>
        <v>-0.51897050296249236</v>
      </c>
      <c r="AF120" s="50">
        <f t="shared" si="30"/>
        <v>-0.51897050296249236</v>
      </c>
      <c r="AG120" s="50">
        <f t="shared" si="30"/>
        <v>-0.43332960971088114</v>
      </c>
      <c r="AH120" s="50">
        <f t="shared" si="30"/>
        <v>-0.5</v>
      </c>
      <c r="AI120" s="50">
        <f t="shared" si="30"/>
        <v>-0.5</v>
      </c>
      <c r="AJ120" s="50">
        <f t="shared" si="30"/>
        <v>-0.5</v>
      </c>
      <c r="AK120" s="50">
        <f t="shared" si="30"/>
        <v>-0.5</v>
      </c>
      <c r="AL120" s="50">
        <f t="shared" si="30"/>
        <v>-0.5</v>
      </c>
      <c r="AM120" s="50">
        <f t="shared" si="30"/>
        <v>-0.5</v>
      </c>
      <c r="AN120" s="50">
        <f t="shared" si="30"/>
        <v>-0.5</v>
      </c>
    </row>
    <row r="121" spans="1:40">
      <c r="A121" s="50">
        <f t="shared" si="5"/>
        <v>2006</v>
      </c>
      <c r="B121" s="50">
        <f t="shared" ref="B121:AN121" si="31">-((B73-1)*(B73-2))^-1</f>
        <v>-0.62170706915344665</v>
      </c>
      <c r="C121" s="50">
        <f t="shared" si="31"/>
        <v>-0.6170787480774762</v>
      </c>
      <c r="D121" s="50">
        <f t="shared" si="31"/>
        <v>-0.6170787480774762</v>
      </c>
      <c r="E121" s="50">
        <f t="shared" si="31"/>
        <v>-0.6170787480774762</v>
      </c>
      <c r="F121" s="50">
        <f t="shared" si="31"/>
        <v>-0.6167726069850481</v>
      </c>
      <c r="G121" s="50">
        <f t="shared" si="31"/>
        <v>-0.61312654641370767</v>
      </c>
      <c r="H121" s="50">
        <f t="shared" si="31"/>
        <v>-0.6077115659648934</v>
      </c>
      <c r="I121" s="50">
        <f t="shared" si="31"/>
        <v>-0.58673767637581864</v>
      </c>
      <c r="J121" s="50">
        <f t="shared" si="31"/>
        <v>-0.58443613310469211</v>
      </c>
      <c r="K121" s="50">
        <f t="shared" si="31"/>
        <v>-0.57540856982509625</v>
      </c>
      <c r="L121" s="50">
        <f t="shared" si="31"/>
        <v>-0.50126598371523201</v>
      </c>
      <c r="M121" s="50">
        <f t="shared" si="31"/>
        <v>-0.50126558544325628</v>
      </c>
      <c r="N121" s="50">
        <f t="shared" si="31"/>
        <v>-0.50126558544325628</v>
      </c>
      <c r="O121" s="50">
        <f t="shared" si="31"/>
        <v>-0.4978834596343773</v>
      </c>
      <c r="P121" s="50">
        <f t="shared" si="31"/>
        <v>-0.4978834596343773</v>
      </c>
      <c r="Q121" s="50">
        <f t="shared" si="31"/>
        <v>-0.52529198200682359</v>
      </c>
      <c r="R121" s="50">
        <f t="shared" si="31"/>
        <v>-0.52529198200682359</v>
      </c>
      <c r="S121" s="50">
        <f t="shared" si="31"/>
        <v>-0.52129116242289264</v>
      </c>
      <c r="T121" s="50">
        <f t="shared" si="31"/>
        <v>-0.51917884429937755</v>
      </c>
      <c r="U121" s="50">
        <f t="shared" si="31"/>
        <v>-0.51920177508566201</v>
      </c>
      <c r="V121" s="50">
        <f t="shared" si="31"/>
        <v>-0.51906886125629159</v>
      </c>
      <c r="W121" s="50">
        <f t="shared" si="31"/>
        <v>-0.51914821650474008</v>
      </c>
      <c r="X121" s="50">
        <f t="shared" si="31"/>
        <v>-0.51242943884637226</v>
      </c>
      <c r="Y121" s="50">
        <f t="shared" si="31"/>
        <v>-0.51223805283076107</v>
      </c>
      <c r="Z121" s="50">
        <f t="shared" si="31"/>
        <v>-0.51214636960455029</v>
      </c>
      <c r="AA121" s="50">
        <f t="shared" si="31"/>
        <v>-0.51214636960455029</v>
      </c>
      <c r="AB121" s="50">
        <f t="shared" si="31"/>
        <v>-0.51214636960455029</v>
      </c>
      <c r="AC121" s="50">
        <f t="shared" si="31"/>
        <v>-0.51214636960455029</v>
      </c>
      <c r="AD121" s="50">
        <f t="shared" si="31"/>
        <v>-0.51214636960455029</v>
      </c>
      <c r="AE121" s="50">
        <f t="shared" si="31"/>
        <v>-0.51214636960455029</v>
      </c>
      <c r="AF121" s="50">
        <f t="shared" si="31"/>
        <v>-0.51214636960455029</v>
      </c>
      <c r="AG121" s="50">
        <f t="shared" si="31"/>
        <v>-0.42894004173187045</v>
      </c>
      <c r="AH121" s="50">
        <f t="shared" si="31"/>
        <v>-0.5</v>
      </c>
      <c r="AI121" s="50">
        <f t="shared" si="31"/>
        <v>-0.5</v>
      </c>
      <c r="AJ121" s="50">
        <f t="shared" si="31"/>
        <v>-0.5</v>
      </c>
      <c r="AK121" s="50">
        <f t="shared" si="31"/>
        <v>-0.5</v>
      </c>
      <c r="AL121" s="50">
        <f t="shared" si="31"/>
        <v>-0.5</v>
      </c>
      <c r="AM121" s="50">
        <f t="shared" si="31"/>
        <v>-0.5</v>
      </c>
      <c r="AN121" s="50">
        <f t="shared" si="31"/>
        <v>-0.5</v>
      </c>
    </row>
    <row r="122" spans="1:40">
      <c r="A122" s="50">
        <f t="shared" si="5"/>
        <v>2007</v>
      </c>
      <c r="B122" s="50">
        <f t="shared" ref="B122:AN122" si="32">-((B74-1)*(B74-2))^-1</f>
        <v>-0.62317180889721391</v>
      </c>
      <c r="C122" s="50">
        <f t="shared" si="32"/>
        <v>-0.61609465514964079</v>
      </c>
      <c r="D122" s="50">
        <f t="shared" si="32"/>
        <v>-0.61609465514964079</v>
      </c>
      <c r="E122" s="50">
        <f t="shared" si="32"/>
        <v>-0.61609465514964079</v>
      </c>
      <c r="F122" s="50">
        <f t="shared" si="32"/>
        <v>-0.6157054689542113</v>
      </c>
      <c r="G122" s="50">
        <f t="shared" si="32"/>
        <v>-0.61068567065674606</v>
      </c>
      <c r="H122" s="50">
        <f t="shared" si="32"/>
        <v>-0.60489596010124591</v>
      </c>
      <c r="I122" s="50">
        <f t="shared" si="32"/>
        <v>-0.58479215205829937</v>
      </c>
      <c r="J122" s="50">
        <f t="shared" si="32"/>
        <v>-0.58263029295558799</v>
      </c>
      <c r="K122" s="50">
        <f t="shared" si="32"/>
        <v>-0.57377767774472666</v>
      </c>
      <c r="L122" s="50">
        <f t="shared" si="32"/>
        <v>-0.49943714670042133</v>
      </c>
      <c r="M122" s="50">
        <f t="shared" si="32"/>
        <v>-0.49943701918669348</v>
      </c>
      <c r="N122" s="50">
        <f t="shared" si="32"/>
        <v>-0.49943701918669348</v>
      </c>
      <c r="O122" s="50">
        <f t="shared" si="32"/>
        <v>-0.49590981859601491</v>
      </c>
      <c r="P122" s="50">
        <f t="shared" si="32"/>
        <v>-0.49590981859601491</v>
      </c>
      <c r="Q122" s="50">
        <f t="shared" si="32"/>
        <v>-0.52086513095501719</v>
      </c>
      <c r="R122" s="50">
        <f t="shared" si="32"/>
        <v>-0.52086513095501719</v>
      </c>
      <c r="S122" s="50">
        <f t="shared" si="32"/>
        <v>-0.51617869409625383</v>
      </c>
      <c r="T122" s="50">
        <f t="shared" si="32"/>
        <v>-0.51396282714254327</v>
      </c>
      <c r="U122" s="50">
        <f t="shared" si="32"/>
        <v>-0.51393890237651463</v>
      </c>
      <c r="V122" s="50">
        <f t="shared" si="32"/>
        <v>-0.51381655020325279</v>
      </c>
      <c r="W122" s="50">
        <f t="shared" si="32"/>
        <v>-0.51389104334471347</v>
      </c>
      <c r="X122" s="50">
        <f t="shared" si="32"/>
        <v>-0.50718088120917504</v>
      </c>
      <c r="Y122" s="50">
        <f t="shared" si="32"/>
        <v>-0.50700465043361309</v>
      </c>
      <c r="Z122" s="50">
        <f t="shared" si="32"/>
        <v>-0.50677406658931945</v>
      </c>
      <c r="AA122" s="50">
        <f t="shared" si="32"/>
        <v>-0.50677406658931945</v>
      </c>
      <c r="AB122" s="50">
        <f t="shared" si="32"/>
        <v>-0.50677406658931945</v>
      </c>
      <c r="AC122" s="50">
        <f t="shared" si="32"/>
        <v>-0.50677406658931945</v>
      </c>
      <c r="AD122" s="50">
        <f t="shared" si="32"/>
        <v>-0.50677406658931945</v>
      </c>
      <c r="AE122" s="50">
        <f t="shared" si="32"/>
        <v>-0.50677406658931945</v>
      </c>
      <c r="AF122" s="50">
        <f t="shared" si="32"/>
        <v>-0.50677406658931945</v>
      </c>
      <c r="AG122" s="50">
        <f t="shared" si="32"/>
        <v>-0.42334357463797168</v>
      </c>
      <c r="AH122" s="50">
        <f t="shared" si="32"/>
        <v>-0.5</v>
      </c>
      <c r="AI122" s="50">
        <f t="shared" si="32"/>
        <v>-0.5</v>
      </c>
      <c r="AJ122" s="50">
        <f t="shared" si="32"/>
        <v>-0.5</v>
      </c>
      <c r="AK122" s="50">
        <f t="shared" si="32"/>
        <v>-0.5</v>
      </c>
      <c r="AL122" s="50">
        <f t="shared" si="32"/>
        <v>-0.5</v>
      </c>
      <c r="AM122" s="50">
        <f t="shared" si="32"/>
        <v>-0.5</v>
      </c>
      <c r="AN122" s="50">
        <f t="shared" si="32"/>
        <v>-0.5</v>
      </c>
    </row>
    <row r="123" spans="1:40">
      <c r="A123" s="50">
        <f t="shared" si="5"/>
        <v>2008</v>
      </c>
      <c r="B123" s="50">
        <f t="shared" ref="B123:AN123" si="33">-((B75-1)*(B75-2))^-1</f>
        <v>-0.60689771431831663</v>
      </c>
      <c r="C123" s="50">
        <f t="shared" si="33"/>
        <v>-0.59803338623987023</v>
      </c>
      <c r="D123" s="50">
        <f t="shared" si="33"/>
        <v>-0.59803338623987023</v>
      </c>
      <c r="E123" s="50">
        <f t="shared" si="33"/>
        <v>-0.59803338623987023</v>
      </c>
      <c r="F123" s="50">
        <f t="shared" si="33"/>
        <v>-0.5976914794345386</v>
      </c>
      <c r="G123" s="50">
        <f t="shared" si="33"/>
        <v>-0.59174517188688458</v>
      </c>
      <c r="H123" s="50">
        <f t="shared" si="33"/>
        <v>-0.58647080781554106</v>
      </c>
      <c r="I123" s="50">
        <f t="shared" si="33"/>
        <v>-0.56823337793692985</v>
      </c>
      <c r="J123" s="50">
        <f t="shared" si="33"/>
        <v>-0.56633547540170037</v>
      </c>
      <c r="K123" s="50">
        <f t="shared" si="33"/>
        <v>-0.5584851642569274</v>
      </c>
      <c r="L123" s="50">
        <f t="shared" si="33"/>
        <v>-0.49032541555265685</v>
      </c>
      <c r="M123" s="50">
        <f t="shared" si="33"/>
        <v>-0.49027931643186279</v>
      </c>
      <c r="N123" s="50">
        <f t="shared" si="33"/>
        <v>-0.49027931643186279</v>
      </c>
      <c r="O123" s="50">
        <f t="shared" si="33"/>
        <v>-0.48708667928838273</v>
      </c>
      <c r="P123" s="50">
        <f t="shared" si="33"/>
        <v>-0.48708667928838273</v>
      </c>
      <c r="Q123" s="50">
        <f t="shared" si="33"/>
        <v>-0.51132450674054952</v>
      </c>
      <c r="R123" s="50">
        <f t="shared" si="33"/>
        <v>-0.51132450674054952</v>
      </c>
      <c r="S123" s="50">
        <f t="shared" si="33"/>
        <v>-0.50524339235713767</v>
      </c>
      <c r="T123" s="50">
        <f t="shared" si="33"/>
        <v>-0.5029981530166131</v>
      </c>
      <c r="U123" s="50">
        <f t="shared" si="33"/>
        <v>-0.50297899518920308</v>
      </c>
      <c r="V123" s="50">
        <f t="shared" si="33"/>
        <v>-0.50281440764641627</v>
      </c>
      <c r="W123" s="50">
        <f t="shared" si="33"/>
        <v>-0.50288332861231655</v>
      </c>
      <c r="X123" s="50">
        <f t="shared" si="33"/>
        <v>-0.49641859355238616</v>
      </c>
      <c r="Y123" s="50">
        <f t="shared" si="33"/>
        <v>-0.49619085782421318</v>
      </c>
      <c r="Z123" s="50">
        <f t="shared" si="33"/>
        <v>-0.49596205596009429</v>
      </c>
      <c r="AA123" s="50">
        <f t="shared" si="33"/>
        <v>-0.49596205596009429</v>
      </c>
      <c r="AB123" s="50">
        <f t="shared" si="33"/>
        <v>-0.49596205596009429</v>
      </c>
      <c r="AC123" s="50">
        <f t="shared" si="33"/>
        <v>-0.49596205596009429</v>
      </c>
      <c r="AD123" s="50">
        <f t="shared" si="33"/>
        <v>-0.49596205596009429</v>
      </c>
      <c r="AE123" s="50">
        <f t="shared" si="33"/>
        <v>-0.49596205596009429</v>
      </c>
      <c r="AF123" s="50">
        <f t="shared" si="33"/>
        <v>-0.49596205596009429</v>
      </c>
      <c r="AG123" s="50">
        <f t="shared" si="33"/>
        <v>-0.41371880534250605</v>
      </c>
      <c r="AH123" s="50">
        <f t="shared" si="33"/>
        <v>-0.5</v>
      </c>
      <c r="AI123" s="50">
        <f t="shared" si="33"/>
        <v>-0.5</v>
      </c>
      <c r="AJ123" s="50">
        <f t="shared" si="33"/>
        <v>-0.5</v>
      </c>
      <c r="AK123" s="50">
        <f t="shared" si="33"/>
        <v>-0.5</v>
      </c>
      <c r="AL123" s="50">
        <f t="shared" si="33"/>
        <v>-0.5</v>
      </c>
      <c r="AM123" s="50">
        <f t="shared" si="33"/>
        <v>-0.5</v>
      </c>
      <c r="AN123" s="50">
        <f t="shared" si="33"/>
        <v>-0.5</v>
      </c>
    </row>
    <row r="124" spans="1:40">
      <c r="A124" s="50">
        <f t="shared" si="5"/>
        <v>2009</v>
      </c>
      <c r="B124" s="50">
        <f t="shared" ref="B124:AN124" si="34">-((B76-1)*(B76-2))^-1</f>
        <v>-0.58401598606696936</v>
      </c>
      <c r="C124" s="50">
        <f t="shared" si="34"/>
        <v>-0.57334643695038678</v>
      </c>
      <c r="D124" s="50">
        <f t="shared" si="34"/>
        <v>-0.57334643695038678</v>
      </c>
      <c r="E124" s="50">
        <f t="shared" si="34"/>
        <v>-0.57334643695038678</v>
      </c>
      <c r="F124" s="50">
        <f t="shared" si="34"/>
        <v>-0.57284225083310958</v>
      </c>
      <c r="G124" s="50">
        <f t="shared" si="34"/>
        <v>-0.55858254127583551</v>
      </c>
      <c r="H124" s="50">
        <f t="shared" si="34"/>
        <v>-0.55353685034014999</v>
      </c>
      <c r="I124" s="50">
        <f t="shared" si="34"/>
        <v>-0.53827781606793235</v>
      </c>
      <c r="J124" s="50">
        <f t="shared" si="34"/>
        <v>-0.53671267931728062</v>
      </c>
      <c r="K124" s="50">
        <f t="shared" si="34"/>
        <v>-0.53102050058809325</v>
      </c>
      <c r="L124" s="50">
        <f t="shared" si="34"/>
        <v>-0.47303526063784912</v>
      </c>
      <c r="M124" s="50">
        <f t="shared" si="34"/>
        <v>-0.47299740272507806</v>
      </c>
      <c r="N124" s="50">
        <f t="shared" si="34"/>
        <v>-0.47299740272507806</v>
      </c>
      <c r="O124" s="50">
        <f t="shared" si="34"/>
        <v>-0.47016183722796001</v>
      </c>
      <c r="P124" s="50">
        <f t="shared" si="34"/>
        <v>-0.47016183722796001</v>
      </c>
      <c r="Q124" s="50">
        <f t="shared" si="34"/>
        <v>-0.49318179368868048</v>
      </c>
      <c r="R124" s="50">
        <f t="shared" si="34"/>
        <v>-0.49318179368868048</v>
      </c>
      <c r="S124" s="50">
        <f t="shared" si="34"/>
        <v>-0.48666922915423128</v>
      </c>
      <c r="T124" s="50">
        <f t="shared" si="34"/>
        <v>-0.48471116171297024</v>
      </c>
      <c r="U124" s="50">
        <f t="shared" si="34"/>
        <v>-0.48469811027726234</v>
      </c>
      <c r="V124" s="50">
        <f t="shared" si="34"/>
        <v>-0.48455712827485214</v>
      </c>
      <c r="W124" s="50">
        <f t="shared" si="34"/>
        <v>-0.48462024091708383</v>
      </c>
      <c r="X124" s="50">
        <f t="shared" si="34"/>
        <v>-0.47866664256869884</v>
      </c>
      <c r="Y124" s="50">
        <f t="shared" si="34"/>
        <v>-0.47840684082514118</v>
      </c>
      <c r="Z124" s="50">
        <f t="shared" si="34"/>
        <v>-0.47838445084173398</v>
      </c>
      <c r="AA124" s="50">
        <f t="shared" si="34"/>
        <v>-0.47838445084173398</v>
      </c>
      <c r="AB124" s="50">
        <f t="shared" si="34"/>
        <v>-0.47838445084173398</v>
      </c>
      <c r="AC124" s="50">
        <f t="shared" si="34"/>
        <v>-0.47838445084173398</v>
      </c>
      <c r="AD124" s="50">
        <f t="shared" si="34"/>
        <v>-0.47838445084173398</v>
      </c>
      <c r="AE124" s="50">
        <f t="shared" si="34"/>
        <v>-0.47838445084173398</v>
      </c>
      <c r="AF124" s="50">
        <f t="shared" si="34"/>
        <v>-0.47838445084173398</v>
      </c>
      <c r="AG124" s="50">
        <f t="shared" si="34"/>
        <v>-0.40077113192192354</v>
      </c>
      <c r="AH124" s="50">
        <f t="shared" si="34"/>
        <v>-0.5</v>
      </c>
      <c r="AI124" s="50">
        <f t="shared" si="34"/>
        <v>-0.5</v>
      </c>
      <c r="AJ124" s="50">
        <f t="shared" si="34"/>
        <v>-0.5</v>
      </c>
      <c r="AK124" s="50">
        <f t="shared" si="34"/>
        <v>-0.5</v>
      </c>
      <c r="AL124" s="50">
        <f t="shared" si="34"/>
        <v>-0.5</v>
      </c>
      <c r="AM124" s="50">
        <f t="shared" si="34"/>
        <v>-0.5</v>
      </c>
      <c r="AN124" s="50">
        <f t="shared" si="34"/>
        <v>-0.5</v>
      </c>
    </row>
    <row r="125" spans="1:40">
      <c r="A125" s="50">
        <f t="shared" si="5"/>
        <v>2010</v>
      </c>
      <c r="B125" s="50">
        <f t="shared" ref="B125:AN125" si="35">-((B77-1)*(B77-2))^-1</f>
        <v>-0.5622265832022153</v>
      </c>
      <c r="C125" s="50">
        <f t="shared" si="35"/>
        <v>-0.55110857430756233</v>
      </c>
      <c r="D125" s="50">
        <f t="shared" si="35"/>
        <v>-0.55110857430756233</v>
      </c>
      <c r="E125" s="50">
        <f t="shared" si="35"/>
        <v>-0.55110857430756233</v>
      </c>
      <c r="F125" s="50">
        <f t="shared" si="35"/>
        <v>-0.55067595130966873</v>
      </c>
      <c r="G125" s="50">
        <f t="shared" si="35"/>
        <v>-0.53569482635387211</v>
      </c>
      <c r="H125" s="50">
        <f t="shared" si="35"/>
        <v>-0.53163769822571161</v>
      </c>
      <c r="I125" s="50">
        <f t="shared" si="35"/>
        <v>-0.51810151049956266</v>
      </c>
      <c r="J125" s="50">
        <f t="shared" si="35"/>
        <v>-0.51676838358547794</v>
      </c>
      <c r="K125" s="50">
        <f t="shared" si="35"/>
        <v>-0.5120610801983897</v>
      </c>
      <c r="L125" s="50">
        <f t="shared" si="35"/>
        <v>-0.45984080808407662</v>
      </c>
      <c r="M125" s="50">
        <f t="shared" si="35"/>
        <v>-0.45980894776291048</v>
      </c>
      <c r="N125" s="50">
        <f t="shared" si="35"/>
        <v>-0.45980894776291048</v>
      </c>
      <c r="O125" s="50">
        <f t="shared" si="35"/>
        <v>-0.45733881406070537</v>
      </c>
      <c r="P125" s="50">
        <f t="shared" si="35"/>
        <v>-0.45733881406070537</v>
      </c>
      <c r="Q125" s="50">
        <f t="shared" si="35"/>
        <v>-0.48030039959422022</v>
      </c>
      <c r="R125" s="50">
        <f t="shared" si="35"/>
        <v>-0.48030039959422022</v>
      </c>
      <c r="S125" s="50">
        <f t="shared" si="35"/>
        <v>-0.47263251283229307</v>
      </c>
      <c r="T125" s="50">
        <f t="shared" si="35"/>
        <v>-0.4708891795191576</v>
      </c>
      <c r="U125" s="50">
        <f t="shared" si="35"/>
        <v>-0.47088025812791645</v>
      </c>
      <c r="V125" s="50">
        <f t="shared" si="35"/>
        <v>-0.47070211149787783</v>
      </c>
      <c r="W125" s="50">
        <f t="shared" si="35"/>
        <v>-0.47076013086574492</v>
      </c>
      <c r="X125" s="50">
        <f t="shared" si="35"/>
        <v>-0.46526384042336438</v>
      </c>
      <c r="Y125" s="50">
        <f t="shared" si="35"/>
        <v>-0.46502334512556737</v>
      </c>
      <c r="Z125" s="50">
        <f t="shared" si="35"/>
        <v>-0.46494540030201265</v>
      </c>
      <c r="AA125" s="50">
        <f t="shared" si="35"/>
        <v>-0.46494540030201265</v>
      </c>
      <c r="AB125" s="50">
        <f t="shared" si="35"/>
        <v>-0.46494540030201265</v>
      </c>
      <c r="AC125" s="50">
        <f t="shared" si="35"/>
        <v>-0.46494540030201265</v>
      </c>
      <c r="AD125" s="50">
        <f t="shared" si="35"/>
        <v>-0.46494540030201265</v>
      </c>
      <c r="AE125" s="50">
        <f t="shared" si="35"/>
        <v>-0.46494540030201265</v>
      </c>
      <c r="AF125" s="50">
        <f t="shared" si="35"/>
        <v>-0.46494540030201265</v>
      </c>
      <c r="AG125" s="50">
        <f t="shared" si="35"/>
        <v>-0.38907655440372396</v>
      </c>
      <c r="AH125" s="50">
        <f t="shared" si="35"/>
        <v>-0.5</v>
      </c>
      <c r="AI125" s="50">
        <f t="shared" si="35"/>
        <v>-0.5</v>
      </c>
      <c r="AJ125" s="50">
        <f t="shared" si="35"/>
        <v>-0.5</v>
      </c>
      <c r="AK125" s="50">
        <f t="shared" si="35"/>
        <v>-0.5</v>
      </c>
      <c r="AL125" s="50">
        <f t="shared" si="35"/>
        <v>-0.5</v>
      </c>
      <c r="AM125" s="50">
        <f t="shared" si="35"/>
        <v>-0.5</v>
      </c>
      <c r="AN125" s="50">
        <f t="shared" si="35"/>
        <v>-0.5</v>
      </c>
    </row>
    <row r="126" spans="1:40">
      <c r="A126" s="50">
        <f t="shared" si="5"/>
        <v>2011</v>
      </c>
      <c r="B126" s="50">
        <f t="shared" ref="B126:AN126" si="36">-((B78-1)*(B78-2))^-1</f>
        <v>-0.53566328007452479</v>
      </c>
      <c r="C126" s="50">
        <f t="shared" si="36"/>
        <v>-0.52314514730868322</v>
      </c>
      <c r="D126" s="50">
        <f t="shared" si="36"/>
        <v>-0.52311877399497386</v>
      </c>
      <c r="E126" s="50">
        <f t="shared" si="36"/>
        <v>-0.52311877399497386</v>
      </c>
      <c r="F126" s="50">
        <f t="shared" si="36"/>
        <v>-0.52262952270420593</v>
      </c>
      <c r="G126" s="50">
        <f t="shared" si="36"/>
        <v>-0.50571025839919015</v>
      </c>
      <c r="H126" s="50">
        <f t="shared" si="36"/>
        <v>-0.50187261361911606</v>
      </c>
      <c r="I126" s="50">
        <f t="shared" si="36"/>
        <v>-0.48953937133867947</v>
      </c>
      <c r="J126" s="50">
        <f t="shared" si="36"/>
        <v>-0.48845569317189647</v>
      </c>
      <c r="K126" s="50">
        <f t="shared" si="36"/>
        <v>-0.48473698778662977</v>
      </c>
      <c r="L126" s="50">
        <f t="shared" si="36"/>
        <v>-0.43811587992683854</v>
      </c>
      <c r="M126" s="50">
        <f t="shared" si="36"/>
        <v>-0.43804989343635181</v>
      </c>
      <c r="N126" s="50">
        <f t="shared" si="36"/>
        <v>-0.43804989343635181</v>
      </c>
      <c r="O126" s="50">
        <f t="shared" si="36"/>
        <v>-0.43558210806588521</v>
      </c>
      <c r="P126" s="50">
        <f t="shared" si="36"/>
        <v>-0.43558210806588521</v>
      </c>
      <c r="Q126" s="50">
        <f t="shared" si="36"/>
        <v>-0.45716157806356567</v>
      </c>
      <c r="R126" s="50">
        <f t="shared" si="36"/>
        <v>-0.45716157806356567</v>
      </c>
      <c r="S126" s="50">
        <f t="shared" si="36"/>
        <v>-0.44831436076943282</v>
      </c>
      <c r="T126" s="50">
        <f t="shared" si="36"/>
        <v>-0.4467732487444705</v>
      </c>
      <c r="U126" s="50">
        <f t="shared" si="36"/>
        <v>-0.44676995299753819</v>
      </c>
      <c r="V126" s="50">
        <f t="shared" si="36"/>
        <v>-0.44662243864309359</v>
      </c>
      <c r="W126" s="50">
        <f t="shared" si="36"/>
        <v>-0.44667503525792568</v>
      </c>
      <c r="X126" s="50">
        <f t="shared" si="36"/>
        <v>-0.44182922758240878</v>
      </c>
      <c r="Y126" s="50">
        <f t="shared" si="36"/>
        <v>-0.4415976767606325</v>
      </c>
      <c r="Z126" s="50">
        <f t="shared" si="36"/>
        <v>-0.44150462144334596</v>
      </c>
      <c r="AA126" s="50">
        <f t="shared" si="36"/>
        <v>-0.44150462144334596</v>
      </c>
      <c r="AB126" s="50">
        <f t="shared" si="36"/>
        <v>-0.44150462144334596</v>
      </c>
      <c r="AC126" s="50">
        <f t="shared" si="36"/>
        <v>-0.44150462144334596</v>
      </c>
      <c r="AD126" s="50">
        <f t="shared" si="36"/>
        <v>-0.44150462144334596</v>
      </c>
      <c r="AE126" s="50">
        <f t="shared" si="36"/>
        <v>-0.44150462144334596</v>
      </c>
      <c r="AF126" s="50">
        <f t="shared" si="36"/>
        <v>-0.44150462144334596</v>
      </c>
      <c r="AG126" s="50">
        <f t="shared" si="36"/>
        <v>-0.37273902016978122</v>
      </c>
      <c r="AH126" s="50">
        <f t="shared" si="36"/>
        <v>-0.5</v>
      </c>
      <c r="AI126" s="50">
        <f t="shared" si="36"/>
        <v>-0.5</v>
      </c>
      <c r="AJ126" s="50">
        <f t="shared" si="36"/>
        <v>-0.5</v>
      </c>
      <c r="AK126" s="50">
        <f t="shared" si="36"/>
        <v>-0.5</v>
      </c>
      <c r="AL126" s="50">
        <f t="shared" si="36"/>
        <v>-0.5</v>
      </c>
      <c r="AM126" s="50">
        <f t="shared" si="36"/>
        <v>-0.5</v>
      </c>
      <c r="AN126" s="50">
        <f t="shared" si="36"/>
        <v>-0.5</v>
      </c>
    </row>
    <row r="127" spans="1:40">
      <c r="A127" s="50">
        <f t="shared" si="5"/>
        <v>2012</v>
      </c>
      <c r="B127" s="50">
        <f t="shared" ref="B127:AN127" si="37">-((B79-1)*(B79-2))^-1</f>
        <v>-0.49542292985075137</v>
      </c>
      <c r="C127" s="50">
        <f t="shared" si="37"/>
        <v>-0.48437295415591947</v>
      </c>
      <c r="D127" s="50">
        <f t="shared" si="37"/>
        <v>-0.48435267835995416</v>
      </c>
      <c r="E127" s="50">
        <f t="shared" si="37"/>
        <v>-0.48435267835995416</v>
      </c>
      <c r="F127" s="50">
        <f t="shared" si="37"/>
        <v>-0.4838942646305851</v>
      </c>
      <c r="G127" s="50">
        <f t="shared" si="37"/>
        <v>-0.46073875090700572</v>
      </c>
      <c r="H127" s="50">
        <f t="shared" si="37"/>
        <v>-0.45791246441777683</v>
      </c>
      <c r="I127" s="50">
        <f t="shared" si="37"/>
        <v>-0.44818261211600902</v>
      </c>
      <c r="J127" s="50">
        <f t="shared" si="37"/>
        <v>-0.44734759244010208</v>
      </c>
      <c r="K127" s="50">
        <f t="shared" si="37"/>
        <v>-0.4444845907265727</v>
      </c>
      <c r="L127" s="50">
        <f t="shared" si="37"/>
        <v>-0.41085800024432845</v>
      </c>
      <c r="M127" s="50">
        <f t="shared" si="37"/>
        <v>-0.41078350092714844</v>
      </c>
      <c r="N127" s="50">
        <f t="shared" si="37"/>
        <v>-0.41078350092714844</v>
      </c>
      <c r="O127" s="50">
        <f t="shared" si="37"/>
        <v>-0.40844992080706094</v>
      </c>
      <c r="P127" s="50">
        <f t="shared" si="37"/>
        <v>-0.40844992080706094</v>
      </c>
      <c r="Q127" s="50">
        <f t="shared" si="37"/>
        <v>-0.42843759925084229</v>
      </c>
      <c r="R127" s="50">
        <f t="shared" si="37"/>
        <v>-0.42843759925084229</v>
      </c>
      <c r="S127" s="50">
        <f t="shared" si="37"/>
        <v>-0.420521295291992</v>
      </c>
      <c r="T127" s="50">
        <f t="shared" si="37"/>
        <v>-0.419302717458782</v>
      </c>
      <c r="U127" s="50">
        <f t="shared" si="37"/>
        <v>-0.41931003628372643</v>
      </c>
      <c r="V127" s="50">
        <f t="shared" si="37"/>
        <v>-0.41919226395015008</v>
      </c>
      <c r="W127" s="50">
        <f t="shared" si="37"/>
        <v>-0.41923922242920053</v>
      </c>
      <c r="X127" s="50">
        <f t="shared" si="37"/>
        <v>-0.41506164958025826</v>
      </c>
      <c r="Y127" s="50">
        <f t="shared" si="37"/>
        <v>-0.41487476729741934</v>
      </c>
      <c r="Z127" s="50">
        <f t="shared" si="37"/>
        <v>-0.41479047560469845</v>
      </c>
      <c r="AA127" s="50">
        <f t="shared" si="37"/>
        <v>-0.41479047560469845</v>
      </c>
      <c r="AB127" s="50">
        <f t="shared" si="37"/>
        <v>-0.41479047560469845</v>
      </c>
      <c r="AC127" s="50">
        <f t="shared" si="37"/>
        <v>-0.41479047560469845</v>
      </c>
      <c r="AD127" s="50">
        <f t="shared" si="37"/>
        <v>-0.41479047560469845</v>
      </c>
      <c r="AE127" s="50">
        <f t="shared" si="37"/>
        <v>-0.41479047560469845</v>
      </c>
      <c r="AF127" s="50">
        <f t="shared" si="37"/>
        <v>-0.41479047560469845</v>
      </c>
      <c r="AG127" s="50">
        <f t="shared" si="37"/>
        <v>-0.35449553255486721</v>
      </c>
      <c r="AH127" s="50">
        <f t="shared" si="37"/>
        <v>-0.5</v>
      </c>
      <c r="AI127" s="50">
        <f t="shared" si="37"/>
        <v>-0.5</v>
      </c>
      <c r="AJ127" s="50">
        <f t="shared" si="37"/>
        <v>-0.5</v>
      </c>
      <c r="AK127" s="50">
        <f t="shared" si="37"/>
        <v>-0.5</v>
      </c>
      <c r="AL127" s="50">
        <f t="shared" si="37"/>
        <v>-0.5</v>
      </c>
      <c r="AM127" s="50">
        <f t="shared" si="37"/>
        <v>-0.5</v>
      </c>
      <c r="AN127" s="50">
        <f t="shared" si="37"/>
        <v>-0.5</v>
      </c>
    </row>
    <row r="128" spans="1:40">
      <c r="A128" s="50">
        <f t="shared" si="5"/>
        <v>2013</v>
      </c>
      <c r="B128" s="50">
        <f t="shared" ref="B128:AN128" si="38">-((B80-1)*(B80-2))^-1</f>
        <v>-0.47883127701562883</v>
      </c>
      <c r="C128" s="50">
        <f t="shared" si="38"/>
        <v>-0.46668579532081639</v>
      </c>
      <c r="D128" s="50">
        <f t="shared" si="38"/>
        <v>-0.46677430661268832</v>
      </c>
      <c r="E128" s="50">
        <f t="shared" si="38"/>
        <v>-0.46677430661268832</v>
      </c>
      <c r="F128" s="50">
        <f t="shared" si="38"/>
        <v>-0.46638577318421165</v>
      </c>
      <c r="G128" s="50">
        <f t="shared" si="38"/>
        <v>-0.44539750916317261</v>
      </c>
      <c r="H128" s="50">
        <f t="shared" si="38"/>
        <v>-0.4428057112151893</v>
      </c>
      <c r="I128" s="50">
        <f t="shared" si="38"/>
        <v>-0.43355301608688357</v>
      </c>
      <c r="J128" s="50">
        <f t="shared" si="38"/>
        <v>-0.43280511930756188</v>
      </c>
      <c r="K128" s="50">
        <f t="shared" si="38"/>
        <v>-0.42977290675921292</v>
      </c>
      <c r="L128" s="50">
        <f t="shared" si="38"/>
        <v>-0.40046344719703925</v>
      </c>
      <c r="M128" s="50">
        <f t="shared" si="38"/>
        <v>-0.40035683839669167</v>
      </c>
      <c r="N128" s="50">
        <f t="shared" si="38"/>
        <v>-0.40035683839669167</v>
      </c>
      <c r="O128" s="50">
        <f t="shared" si="38"/>
        <v>-0.39803657612193211</v>
      </c>
      <c r="P128" s="50">
        <f t="shared" si="38"/>
        <v>-0.39803657612193211</v>
      </c>
      <c r="Q128" s="50">
        <f t="shared" si="38"/>
        <v>-0.41685948611242318</v>
      </c>
      <c r="R128" s="50">
        <f t="shared" si="38"/>
        <v>-0.41685948611242318</v>
      </c>
      <c r="S128" s="50">
        <f t="shared" si="38"/>
        <v>-0.40879440863975536</v>
      </c>
      <c r="T128" s="50">
        <f t="shared" si="38"/>
        <v>-0.40768559417093897</v>
      </c>
      <c r="U128" s="50">
        <f t="shared" si="38"/>
        <v>-0.40769451384950967</v>
      </c>
      <c r="V128" s="50">
        <f t="shared" si="38"/>
        <v>-0.40759180680381346</v>
      </c>
      <c r="W128" s="50">
        <f t="shared" si="38"/>
        <v>-0.40763488179692808</v>
      </c>
      <c r="X128" s="50">
        <f t="shared" si="38"/>
        <v>-0.4036131621780521</v>
      </c>
      <c r="Y128" s="50">
        <f t="shared" si="38"/>
        <v>-0.40333394108158199</v>
      </c>
      <c r="Z128" s="50">
        <f t="shared" si="38"/>
        <v>-0.4031784725713129</v>
      </c>
      <c r="AA128" s="50">
        <f t="shared" si="38"/>
        <v>-0.4031784725713129</v>
      </c>
      <c r="AB128" s="50">
        <f t="shared" si="38"/>
        <v>-0.4031784725713129</v>
      </c>
      <c r="AC128" s="50">
        <f t="shared" si="38"/>
        <v>-0.4031784725713129</v>
      </c>
      <c r="AD128" s="50">
        <f t="shared" si="38"/>
        <v>-0.4031784725713129</v>
      </c>
      <c r="AE128" s="50">
        <f t="shared" si="38"/>
        <v>-0.4031784725713129</v>
      </c>
      <c r="AF128" s="50">
        <f t="shared" si="38"/>
        <v>-0.4031784725713129</v>
      </c>
      <c r="AG128" s="50">
        <f t="shared" si="38"/>
        <v>-0.34543220846296646</v>
      </c>
      <c r="AH128" s="50">
        <f t="shared" si="38"/>
        <v>-0.5</v>
      </c>
      <c r="AI128" s="50">
        <f t="shared" si="38"/>
        <v>-0.5</v>
      </c>
      <c r="AJ128" s="50">
        <f t="shared" si="38"/>
        <v>-0.5</v>
      </c>
      <c r="AK128" s="50">
        <f t="shared" si="38"/>
        <v>-0.5</v>
      </c>
      <c r="AL128" s="50">
        <f t="shared" si="38"/>
        <v>-0.5</v>
      </c>
      <c r="AM128" s="50">
        <f t="shared" si="38"/>
        <v>-0.5</v>
      </c>
      <c r="AN128" s="50">
        <f t="shared" si="38"/>
        <v>-0.5</v>
      </c>
    </row>
    <row r="129" spans="1:40">
      <c r="A129" s="50">
        <f t="shared" si="5"/>
        <v>2014</v>
      </c>
      <c r="B129" s="50">
        <f t="shared" ref="B129:AN129" si="39">-((B81-1)*(B81-2))^-1</f>
        <v>-0.45671705337405649</v>
      </c>
      <c r="C129" s="50">
        <f t="shared" si="39"/>
        <v>-0.4449937549457918</v>
      </c>
      <c r="D129" s="50">
        <f t="shared" si="39"/>
        <v>-0.44507386348678718</v>
      </c>
      <c r="E129" s="50">
        <f t="shared" si="39"/>
        <v>-0.44507386348678718</v>
      </c>
      <c r="F129" s="50">
        <f t="shared" si="39"/>
        <v>-0.44465477857603175</v>
      </c>
      <c r="G129" s="50">
        <f t="shared" si="39"/>
        <v>-0.4251721333571411</v>
      </c>
      <c r="H129" s="50">
        <f t="shared" si="39"/>
        <v>-0.42307864666379097</v>
      </c>
      <c r="I129" s="50">
        <f t="shared" si="39"/>
        <v>-0.41502519208121352</v>
      </c>
      <c r="J129" s="50">
        <f t="shared" si="39"/>
        <v>-0.41439870079740598</v>
      </c>
      <c r="K129" s="50">
        <f t="shared" si="39"/>
        <v>-0.41066821575832368</v>
      </c>
      <c r="L129" s="50">
        <f t="shared" si="39"/>
        <v>-0.38802647020485315</v>
      </c>
      <c r="M129" s="50">
        <f t="shared" si="39"/>
        <v>-0.38793475919969111</v>
      </c>
      <c r="N129" s="50">
        <f t="shared" si="39"/>
        <v>-0.38793475919969111</v>
      </c>
      <c r="O129" s="50">
        <f t="shared" si="39"/>
        <v>-0.3858662387134581</v>
      </c>
      <c r="P129" s="50">
        <f t="shared" si="39"/>
        <v>-0.3858662387134581</v>
      </c>
      <c r="Q129" s="50">
        <f t="shared" si="39"/>
        <v>-0.40408890581499379</v>
      </c>
      <c r="R129" s="50">
        <f t="shared" si="39"/>
        <v>-0.40408890581499379</v>
      </c>
      <c r="S129" s="50">
        <f t="shared" si="39"/>
        <v>-0.39623963846286286</v>
      </c>
      <c r="T129" s="50">
        <f t="shared" si="39"/>
        <v>-0.3950585178556566</v>
      </c>
      <c r="U129" s="50">
        <f t="shared" si="39"/>
        <v>-0.39506895286065785</v>
      </c>
      <c r="V129" s="50">
        <f t="shared" si="39"/>
        <v>-0.39497938044856346</v>
      </c>
      <c r="W129" s="50">
        <f t="shared" si="39"/>
        <v>-0.39501916989814184</v>
      </c>
      <c r="X129" s="50">
        <f t="shared" si="39"/>
        <v>-0.39112574480023843</v>
      </c>
      <c r="Y129" s="50">
        <f t="shared" si="39"/>
        <v>-0.39086502115687349</v>
      </c>
      <c r="Z129" s="50">
        <f t="shared" si="39"/>
        <v>-0.39075723119826766</v>
      </c>
      <c r="AA129" s="50">
        <f t="shared" si="39"/>
        <v>-0.39075723119826766</v>
      </c>
      <c r="AB129" s="50">
        <f t="shared" si="39"/>
        <v>-0.39075723119826766</v>
      </c>
      <c r="AC129" s="50">
        <f t="shared" si="39"/>
        <v>-0.39075723119826766</v>
      </c>
      <c r="AD129" s="50">
        <f t="shared" si="39"/>
        <v>-0.39075723119826766</v>
      </c>
      <c r="AE129" s="50">
        <f t="shared" si="39"/>
        <v>-0.39075723119826766</v>
      </c>
      <c r="AF129" s="50">
        <f t="shared" si="39"/>
        <v>-0.39075723119826766</v>
      </c>
      <c r="AG129" s="50">
        <f t="shared" si="39"/>
        <v>-0.33805783423368635</v>
      </c>
      <c r="AH129" s="50">
        <f t="shared" si="39"/>
        <v>-0.5</v>
      </c>
      <c r="AI129" s="50">
        <f t="shared" si="39"/>
        <v>-0.5</v>
      </c>
      <c r="AJ129" s="50">
        <f t="shared" si="39"/>
        <v>-0.5</v>
      </c>
      <c r="AK129" s="50">
        <f t="shared" si="39"/>
        <v>-0.5</v>
      </c>
      <c r="AL129" s="50">
        <f t="shared" si="39"/>
        <v>-0.5</v>
      </c>
      <c r="AM129" s="50">
        <f t="shared" si="39"/>
        <v>-0.5</v>
      </c>
      <c r="AN129" s="50">
        <f t="shared" si="39"/>
        <v>-0.5</v>
      </c>
    </row>
    <row r="130" spans="1:40">
      <c r="A130" s="50">
        <f t="shared" si="5"/>
        <v>2015</v>
      </c>
      <c r="B130" s="50">
        <f t="shared" ref="B130:AN130" si="40">-((B82-1)*(B82-2))^-1</f>
        <v>-0.45074176675286348</v>
      </c>
      <c r="C130" s="50">
        <f t="shared" si="40"/>
        <v>-0.43912232130156503</v>
      </c>
      <c r="D130" s="50">
        <f t="shared" si="40"/>
        <v>-0.43915851934415523</v>
      </c>
      <c r="E130" s="50">
        <f t="shared" si="40"/>
        <v>-0.43915851934415523</v>
      </c>
      <c r="F130" s="50">
        <f t="shared" si="40"/>
        <v>-0.43884984585173564</v>
      </c>
      <c r="G130" s="50">
        <f t="shared" si="40"/>
        <v>-0.41551459694708276</v>
      </c>
      <c r="H130" s="50">
        <f t="shared" si="40"/>
        <v>-0.41315823444169902</v>
      </c>
      <c r="I130" s="50">
        <f t="shared" si="40"/>
        <v>-0.40523309370997829</v>
      </c>
      <c r="J130" s="50">
        <f t="shared" si="40"/>
        <v>-0.40467852052257519</v>
      </c>
      <c r="K130" s="50">
        <f t="shared" si="40"/>
        <v>-0.40109496401120875</v>
      </c>
      <c r="L130" s="50">
        <f t="shared" si="40"/>
        <v>-0.38113512492592355</v>
      </c>
      <c r="M130" s="50">
        <f t="shared" si="40"/>
        <v>-0.38100547576673</v>
      </c>
      <c r="N130" s="50">
        <f t="shared" si="40"/>
        <v>-0.38100547576673</v>
      </c>
      <c r="O130" s="50">
        <f t="shared" si="40"/>
        <v>-0.37899870452974843</v>
      </c>
      <c r="P130" s="50">
        <f t="shared" si="40"/>
        <v>-0.37899870452974843</v>
      </c>
      <c r="Q130" s="50">
        <f t="shared" si="40"/>
        <v>-0.39650042218877823</v>
      </c>
      <c r="R130" s="50">
        <f t="shared" si="40"/>
        <v>-0.39650042218877823</v>
      </c>
      <c r="S130" s="50">
        <f t="shared" si="40"/>
        <v>-0.3886695921912669</v>
      </c>
      <c r="T130" s="50">
        <f t="shared" si="40"/>
        <v>-0.38765745747012509</v>
      </c>
      <c r="U130" s="50">
        <f t="shared" si="40"/>
        <v>-0.38762745247000857</v>
      </c>
      <c r="V130" s="50">
        <f t="shared" si="40"/>
        <v>-0.3875466618867433</v>
      </c>
      <c r="W130" s="50">
        <f t="shared" si="40"/>
        <v>-0.38753979230951291</v>
      </c>
      <c r="X130" s="50">
        <f t="shared" si="40"/>
        <v>-0.3841453727262038</v>
      </c>
      <c r="Y130" s="50">
        <f t="shared" si="40"/>
        <v>-0.38395410688450804</v>
      </c>
      <c r="Z130" s="50">
        <f t="shared" si="40"/>
        <v>-0.38385469492884122</v>
      </c>
      <c r="AA130" s="50">
        <f t="shared" si="40"/>
        <v>-0.38385469492884122</v>
      </c>
      <c r="AB130" s="50">
        <f t="shared" si="40"/>
        <v>-0.38385469492884122</v>
      </c>
      <c r="AC130" s="50">
        <f t="shared" si="40"/>
        <v>-0.38385469492884122</v>
      </c>
      <c r="AD130" s="50">
        <f t="shared" si="40"/>
        <v>-0.38385469492884122</v>
      </c>
      <c r="AE130" s="50">
        <f t="shared" si="40"/>
        <v>-0.38385469492884122</v>
      </c>
      <c r="AF130" s="50">
        <f t="shared" si="40"/>
        <v>-0.38385469492884122</v>
      </c>
      <c r="AG130" s="50">
        <f t="shared" si="40"/>
        <v>-0.33269577262802857</v>
      </c>
      <c r="AH130" s="50">
        <f t="shared" si="40"/>
        <v>-0.5</v>
      </c>
      <c r="AI130" s="50">
        <f t="shared" si="40"/>
        <v>-0.5</v>
      </c>
      <c r="AJ130" s="50">
        <f t="shared" si="40"/>
        <v>-0.5</v>
      </c>
      <c r="AK130" s="50">
        <f t="shared" si="40"/>
        <v>-0.5</v>
      </c>
      <c r="AL130" s="50">
        <f t="shared" si="40"/>
        <v>-0.5</v>
      </c>
      <c r="AM130" s="50">
        <f t="shared" si="40"/>
        <v>-0.5</v>
      </c>
      <c r="AN130" s="50">
        <f t="shared" si="40"/>
        <v>-0.5</v>
      </c>
    </row>
    <row r="131" spans="1:40">
      <c r="A131" s="50">
        <f t="shared" si="5"/>
        <v>2016</v>
      </c>
      <c r="B131" s="50">
        <f t="shared" ref="B131:AN131" si="41">-((B83-1)*(B83-2))^-1</f>
        <v>-0.4394043203528093</v>
      </c>
      <c r="C131" s="50">
        <f t="shared" si="41"/>
        <v>-0.42710455449516543</v>
      </c>
      <c r="D131" s="50">
        <f t="shared" si="41"/>
        <v>-0.42713974898509321</v>
      </c>
      <c r="E131" s="50">
        <f t="shared" si="41"/>
        <v>-0.42713974898509321</v>
      </c>
      <c r="F131" s="50">
        <f t="shared" si="41"/>
        <v>-0.42685314818867681</v>
      </c>
      <c r="G131" s="50">
        <f t="shared" si="41"/>
        <v>-0.40314841333636015</v>
      </c>
      <c r="H131" s="50">
        <f t="shared" si="41"/>
        <v>-0.40095671192061555</v>
      </c>
      <c r="I131" s="50">
        <f t="shared" si="41"/>
        <v>-0.39318922882911961</v>
      </c>
      <c r="J131" s="50">
        <f t="shared" si="41"/>
        <v>-0.39268692747807959</v>
      </c>
      <c r="K131" s="50">
        <f t="shared" si="41"/>
        <v>-0.38928923620132189</v>
      </c>
      <c r="L131" s="50">
        <f t="shared" si="41"/>
        <v>-0.37168314543025494</v>
      </c>
      <c r="M131" s="50">
        <f t="shared" si="41"/>
        <v>-0.37156820023527476</v>
      </c>
      <c r="N131" s="50">
        <f t="shared" si="41"/>
        <v>-0.37156820023527476</v>
      </c>
      <c r="O131" s="50">
        <f t="shared" si="41"/>
        <v>-0.36913476443262672</v>
      </c>
      <c r="P131" s="50">
        <f t="shared" si="41"/>
        <v>-0.36913476443262672</v>
      </c>
      <c r="Q131" s="50">
        <f t="shared" si="41"/>
        <v>-0.38622894734292113</v>
      </c>
      <c r="R131" s="50">
        <f t="shared" si="41"/>
        <v>-0.38622894734292113</v>
      </c>
      <c r="S131" s="50">
        <f t="shared" si="41"/>
        <v>-0.37753512744913736</v>
      </c>
      <c r="T131" s="50">
        <f t="shared" si="41"/>
        <v>-0.37652755375111752</v>
      </c>
      <c r="U131" s="50">
        <f t="shared" si="41"/>
        <v>-0.3765026713788398</v>
      </c>
      <c r="V131" s="50">
        <f t="shared" si="41"/>
        <v>-0.37643137398545345</v>
      </c>
      <c r="W131" s="50">
        <f t="shared" si="41"/>
        <v>-0.37642197044403675</v>
      </c>
      <c r="X131" s="50">
        <f t="shared" si="41"/>
        <v>-0.37327166759762415</v>
      </c>
      <c r="Y131" s="50">
        <f t="shared" si="41"/>
        <v>-0.37315335537050198</v>
      </c>
      <c r="Z131" s="50">
        <f t="shared" si="41"/>
        <v>-0.37303075918114353</v>
      </c>
      <c r="AA131" s="50">
        <f t="shared" si="41"/>
        <v>-0.37303075918114353</v>
      </c>
      <c r="AB131" s="50">
        <f t="shared" si="41"/>
        <v>-0.37303075918114353</v>
      </c>
      <c r="AC131" s="50">
        <f t="shared" si="41"/>
        <v>-0.37303075918114353</v>
      </c>
      <c r="AD131" s="50">
        <f t="shared" si="41"/>
        <v>-0.37303075918114353</v>
      </c>
      <c r="AE131" s="50">
        <f t="shared" si="41"/>
        <v>-0.37303075918114353</v>
      </c>
      <c r="AF131" s="50">
        <f t="shared" si="41"/>
        <v>-0.37303075918114353</v>
      </c>
      <c r="AG131" s="50">
        <f t="shared" si="41"/>
        <v>-0.32502740858013784</v>
      </c>
      <c r="AH131" s="50">
        <f t="shared" si="41"/>
        <v>-0.5</v>
      </c>
      <c r="AI131" s="50">
        <f t="shared" si="41"/>
        <v>-0.5</v>
      </c>
      <c r="AJ131" s="50">
        <f t="shared" si="41"/>
        <v>-0.5</v>
      </c>
      <c r="AK131" s="50">
        <f t="shared" si="41"/>
        <v>-0.5</v>
      </c>
      <c r="AL131" s="50">
        <f t="shared" si="41"/>
        <v>-0.5</v>
      </c>
      <c r="AM131" s="50">
        <f t="shared" si="41"/>
        <v>-0.5</v>
      </c>
      <c r="AN131" s="50">
        <f t="shared" si="41"/>
        <v>-0.5</v>
      </c>
    </row>
    <row r="132" spans="1:40">
      <c r="A132" s="50">
        <f t="shared" si="5"/>
        <v>2017</v>
      </c>
      <c r="B132" s="50">
        <f t="shared" ref="B132:AN132" si="42">-((B84-1)*(B84-2))^-1</f>
        <v>-0.43174643388973416</v>
      </c>
      <c r="C132" s="50">
        <f t="shared" si="42"/>
        <v>-0.41872598926848714</v>
      </c>
      <c r="D132" s="50">
        <f t="shared" si="42"/>
        <v>-0.41876015103123954</v>
      </c>
      <c r="E132" s="50">
        <f t="shared" si="42"/>
        <v>-0.41864347760299331</v>
      </c>
      <c r="F132" s="50">
        <f t="shared" si="42"/>
        <v>-0.41838398232008367</v>
      </c>
      <c r="G132" s="50">
        <f t="shared" si="42"/>
        <v>-0.39523400249118879</v>
      </c>
      <c r="H132" s="50">
        <f t="shared" si="42"/>
        <v>-0.3933230343942955</v>
      </c>
      <c r="I132" s="50">
        <f t="shared" si="42"/>
        <v>-0.38602573579956873</v>
      </c>
      <c r="J132" s="50">
        <f t="shared" si="42"/>
        <v>-0.38538611013288304</v>
      </c>
      <c r="K132" s="50">
        <f t="shared" si="42"/>
        <v>-0.38201730683275603</v>
      </c>
      <c r="L132" s="50">
        <f t="shared" si="42"/>
        <v>-0.36563046649007963</v>
      </c>
      <c r="M132" s="50">
        <f t="shared" si="42"/>
        <v>-0.36547012248131022</v>
      </c>
      <c r="N132" s="50">
        <f t="shared" si="42"/>
        <v>-0.36547012248131022</v>
      </c>
      <c r="O132" s="50">
        <f t="shared" si="42"/>
        <v>-0.3630048853442116</v>
      </c>
      <c r="P132" s="50">
        <f t="shared" si="42"/>
        <v>-0.3630048853442116</v>
      </c>
      <c r="Q132" s="50">
        <f t="shared" si="42"/>
        <v>-0.38012966388872582</v>
      </c>
      <c r="R132" s="50">
        <f t="shared" si="42"/>
        <v>-0.38012966388872582</v>
      </c>
      <c r="S132" s="50">
        <f t="shared" si="42"/>
        <v>-0.36794980920222692</v>
      </c>
      <c r="T132" s="50">
        <f t="shared" si="42"/>
        <v>-0.3670530073249601</v>
      </c>
      <c r="U132" s="50">
        <f t="shared" si="42"/>
        <v>-0.36703208834154272</v>
      </c>
      <c r="V132" s="50">
        <f t="shared" si="42"/>
        <v>-0.36696830917965079</v>
      </c>
      <c r="W132" s="50">
        <f t="shared" si="42"/>
        <v>-0.36696143370149398</v>
      </c>
      <c r="X132" s="50">
        <f t="shared" si="42"/>
        <v>-0.36396797404200365</v>
      </c>
      <c r="Y132" s="50">
        <f t="shared" si="42"/>
        <v>-0.36386840934111503</v>
      </c>
      <c r="Z132" s="50">
        <f t="shared" si="42"/>
        <v>-0.3637793745075899</v>
      </c>
      <c r="AA132" s="50">
        <f t="shared" si="42"/>
        <v>-0.3637793745075899</v>
      </c>
      <c r="AB132" s="50">
        <f t="shared" si="42"/>
        <v>-0.3637793745075899</v>
      </c>
      <c r="AC132" s="50">
        <f t="shared" si="42"/>
        <v>-0.3637793745075899</v>
      </c>
      <c r="AD132" s="50">
        <f t="shared" si="42"/>
        <v>-0.3637793745075899</v>
      </c>
      <c r="AE132" s="50">
        <f t="shared" si="42"/>
        <v>-0.3637793745075899</v>
      </c>
      <c r="AF132" s="50">
        <f t="shared" si="42"/>
        <v>-0.3637793745075899</v>
      </c>
      <c r="AG132" s="50">
        <f t="shared" si="42"/>
        <v>-0.31753743728983791</v>
      </c>
      <c r="AH132" s="50">
        <f t="shared" si="42"/>
        <v>-0.5</v>
      </c>
      <c r="AI132" s="50">
        <f t="shared" si="42"/>
        <v>-0.5</v>
      </c>
      <c r="AJ132" s="50">
        <f t="shared" si="42"/>
        <v>-0.5</v>
      </c>
      <c r="AK132" s="50">
        <f t="shared" si="42"/>
        <v>-0.5</v>
      </c>
      <c r="AL132" s="50">
        <f t="shared" si="42"/>
        <v>-0.5</v>
      </c>
      <c r="AM132" s="50">
        <f t="shared" si="42"/>
        <v>-0.5</v>
      </c>
      <c r="AN132" s="50">
        <f t="shared" si="42"/>
        <v>-0.5</v>
      </c>
    </row>
    <row r="133" spans="1:40">
      <c r="A133" s="50">
        <f t="shared" si="5"/>
        <v>2018</v>
      </c>
      <c r="B133" s="50">
        <f t="shared" ref="B133:AN133" si="43">-((B85-1)*(B85-2))^-1</f>
        <v>-0.42319287061063904</v>
      </c>
      <c r="C133" s="50">
        <f t="shared" si="43"/>
        <v>-0.41047724336505786</v>
      </c>
      <c r="D133" s="50">
        <f t="shared" si="43"/>
        <v>-0.41051046899184152</v>
      </c>
      <c r="E133" s="50">
        <f t="shared" si="43"/>
        <v>-0.41040272872678385</v>
      </c>
      <c r="F133" s="50">
        <f t="shared" si="43"/>
        <v>-0.41013244619548234</v>
      </c>
      <c r="G133" s="50">
        <f t="shared" si="43"/>
        <v>-0.38793921258481007</v>
      </c>
      <c r="H133" s="50">
        <f t="shared" si="43"/>
        <v>-0.38622926189680784</v>
      </c>
      <c r="I133" s="50">
        <f t="shared" si="43"/>
        <v>-0.3794753954136581</v>
      </c>
      <c r="J133" s="50">
        <f t="shared" si="43"/>
        <v>-0.37888718758023127</v>
      </c>
      <c r="K133" s="50">
        <f t="shared" si="43"/>
        <v>-0.37561348945194983</v>
      </c>
      <c r="L133" s="50">
        <f t="shared" si="43"/>
        <v>-0.35685399952703817</v>
      </c>
      <c r="M133" s="50">
        <f t="shared" si="43"/>
        <v>-0.3566858387586001</v>
      </c>
      <c r="N133" s="50">
        <f t="shared" si="43"/>
        <v>-0.3566858387586001</v>
      </c>
      <c r="O133" s="50">
        <f t="shared" si="43"/>
        <v>-0.35436257447487318</v>
      </c>
      <c r="P133" s="50">
        <f t="shared" si="43"/>
        <v>-0.35436257447487318</v>
      </c>
      <c r="Q133" s="50">
        <f t="shared" si="43"/>
        <v>-0.37125617283624623</v>
      </c>
      <c r="R133" s="50">
        <f t="shared" si="43"/>
        <v>-0.37125617283624623</v>
      </c>
      <c r="S133" s="50">
        <f t="shared" si="43"/>
        <v>-0.35684971162126167</v>
      </c>
      <c r="T133" s="50">
        <f t="shared" si="43"/>
        <v>-0.35608818092191241</v>
      </c>
      <c r="U133" s="50">
        <f t="shared" si="43"/>
        <v>-0.35607113335365309</v>
      </c>
      <c r="V133" s="50">
        <f t="shared" si="43"/>
        <v>-0.3560145137367583</v>
      </c>
      <c r="W133" s="50">
        <f t="shared" si="43"/>
        <v>-0.3560101579018648</v>
      </c>
      <c r="X133" s="50">
        <f t="shared" si="43"/>
        <v>-0.35359902877017185</v>
      </c>
      <c r="Y133" s="50">
        <f t="shared" si="43"/>
        <v>-0.35357307406310767</v>
      </c>
      <c r="Z133" s="50">
        <f t="shared" si="43"/>
        <v>-0.35355024071261293</v>
      </c>
      <c r="AA133" s="50">
        <f t="shared" si="43"/>
        <v>-0.35355024071261293</v>
      </c>
      <c r="AB133" s="50">
        <f t="shared" si="43"/>
        <v>-0.35355024071261293</v>
      </c>
      <c r="AC133" s="50">
        <f t="shared" si="43"/>
        <v>-0.35355024071261293</v>
      </c>
      <c r="AD133" s="50">
        <f t="shared" si="43"/>
        <v>-0.35355024071261293</v>
      </c>
      <c r="AE133" s="50">
        <f t="shared" si="43"/>
        <v>-0.35355024071261293</v>
      </c>
      <c r="AF133" s="50">
        <f t="shared" si="43"/>
        <v>-0.35355024071261293</v>
      </c>
      <c r="AG133" s="50">
        <f t="shared" si="43"/>
        <v>-0.30965670651632032</v>
      </c>
      <c r="AH133" s="50">
        <f t="shared" si="43"/>
        <v>-0.5</v>
      </c>
      <c r="AI133" s="50">
        <f t="shared" si="43"/>
        <v>-0.5</v>
      </c>
      <c r="AJ133" s="50">
        <f t="shared" si="43"/>
        <v>-0.5</v>
      </c>
      <c r="AK133" s="50">
        <f t="shared" si="43"/>
        <v>-0.5</v>
      </c>
      <c r="AL133" s="50">
        <f t="shared" si="43"/>
        <v>-0.5</v>
      </c>
      <c r="AM133" s="50">
        <f t="shared" si="43"/>
        <v>-0.5</v>
      </c>
      <c r="AN133" s="50">
        <f t="shared" si="43"/>
        <v>-0.5</v>
      </c>
    </row>
    <row r="134" spans="1:40">
      <c r="A134" s="50">
        <f t="shared" si="5"/>
        <v>2019</v>
      </c>
      <c r="B134" s="50">
        <f t="shared" ref="B134:AN134" si="44">-((B86-1)*(B86-2))^-1</f>
        <v>-0.41639748820787831</v>
      </c>
      <c r="C134" s="50">
        <f t="shared" si="44"/>
        <v>-0.4042115103585267</v>
      </c>
      <c r="D134" s="50">
        <f t="shared" si="44"/>
        <v>-0.40424366099433007</v>
      </c>
      <c r="E134" s="50">
        <f t="shared" si="44"/>
        <v>-0.40414340479257438</v>
      </c>
      <c r="F134" s="50">
        <f t="shared" si="44"/>
        <v>-0.40389567539281351</v>
      </c>
      <c r="G134" s="50">
        <f t="shared" si="44"/>
        <v>-0.382003569117848</v>
      </c>
      <c r="H134" s="50">
        <f t="shared" si="44"/>
        <v>-0.38097836411255853</v>
      </c>
      <c r="I134" s="50">
        <f t="shared" si="44"/>
        <v>-0.37423014186480003</v>
      </c>
      <c r="J134" s="50">
        <f t="shared" si="44"/>
        <v>-0.37368627246132419</v>
      </c>
      <c r="K134" s="50">
        <f t="shared" si="44"/>
        <v>-0.37054357669529236</v>
      </c>
      <c r="L134" s="50">
        <f t="shared" si="44"/>
        <v>-0.352916574546567</v>
      </c>
      <c r="M134" s="50">
        <f t="shared" si="44"/>
        <v>-0.35275981920063915</v>
      </c>
      <c r="N134" s="50">
        <f t="shared" si="44"/>
        <v>-0.35275981920063915</v>
      </c>
      <c r="O134" s="50">
        <f t="shared" si="44"/>
        <v>-0.35043549920994571</v>
      </c>
      <c r="P134" s="50">
        <f t="shared" si="44"/>
        <v>-0.35043549920994571</v>
      </c>
      <c r="Q134" s="50">
        <f t="shared" si="44"/>
        <v>-0.3664352631543244</v>
      </c>
      <c r="R134" s="50">
        <f t="shared" si="44"/>
        <v>-0.3664352631543244</v>
      </c>
      <c r="S134" s="50">
        <f t="shared" si="44"/>
        <v>-0.35135299979598189</v>
      </c>
      <c r="T134" s="50">
        <f t="shared" si="44"/>
        <v>-0.35057906611516287</v>
      </c>
      <c r="U134" s="50">
        <f t="shared" si="44"/>
        <v>-0.35055201972808575</v>
      </c>
      <c r="V134" s="50">
        <f t="shared" si="44"/>
        <v>-0.35049986088878049</v>
      </c>
      <c r="W134" s="50">
        <f t="shared" si="44"/>
        <v>-0.35049673098999845</v>
      </c>
      <c r="X134" s="50">
        <f t="shared" si="44"/>
        <v>-0.34840020364140772</v>
      </c>
      <c r="Y134" s="50">
        <f t="shared" si="44"/>
        <v>-0.34838150740372981</v>
      </c>
      <c r="Z134" s="50">
        <f t="shared" si="44"/>
        <v>-0.34835199627660263</v>
      </c>
      <c r="AA134" s="50">
        <f t="shared" si="44"/>
        <v>-0.34835199627660263</v>
      </c>
      <c r="AB134" s="50">
        <f t="shared" si="44"/>
        <v>-0.34835199627660263</v>
      </c>
      <c r="AC134" s="50">
        <f t="shared" si="44"/>
        <v>-0.34835199627660263</v>
      </c>
      <c r="AD134" s="50">
        <f t="shared" si="44"/>
        <v>-0.34835199627660263</v>
      </c>
      <c r="AE134" s="50">
        <f t="shared" si="44"/>
        <v>-0.34835199627660263</v>
      </c>
      <c r="AF134" s="50">
        <f t="shared" si="44"/>
        <v>-0.34835199627660263</v>
      </c>
      <c r="AG134" s="50">
        <f t="shared" si="44"/>
        <v>-0.30593417892756763</v>
      </c>
      <c r="AH134" s="50">
        <f t="shared" si="44"/>
        <v>-0.5</v>
      </c>
      <c r="AI134" s="50">
        <f t="shared" si="44"/>
        <v>-0.5</v>
      </c>
      <c r="AJ134" s="50">
        <f t="shared" si="44"/>
        <v>-0.5</v>
      </c>
      <c r="AK134" s="50">
        <f t="shared" si="44"/>
        <v>-0.5</v>
      </c>
      <c r="AL134" s="50">
        <f t="shared" si="44"/>
        <v>-0.5</v>
      </c>
      <c r="AM134" s="50">
        <f t="shared" si="44"/>
        <v>-0.5</v>
      </c>
      <c r="AN134" s="50">
        <f t="shared" si="44"/>
        <v>-0.5</v>
      </c>
    </row>
    <row r="135" spans="1:40">
      <c r="A135" s="50">
        <f t="shared" si="5"/>
        <v>2020</v>
      </c>
      <c r="B135" s="50">
        <f t="shared" ref="B135:AN135" si="45">-((B87-1)*(B87-2))^-1</f>
        <v>-0.41115621268850794</v>
      </c>
      <c r="C135" s="50">
        <f t="shared" si="45"/>
        <v>-0.39806021361884109</v>
      </c>
      <c r="D135" s="50">
        <f t="shared" si="45"/>
        <v>-0.39809136114379978</v>
      </c>
      <c r="E135" s="50">
        <f t="shared" si="45"/>
        <v>-0.3979978716734488</v>
      </c>
      <c r="F135" s="50">
        <f t="shared" si="45"/>
        <v>-0.39777044108927384</v>
      </c>
      <c r="G135" s="50">
        <f t="shared" si="45"/>
        <v>-0.37551000821019426</v>
      </c>
      <c r="H135" s="50">
        <f t="shared" si="45"/>
        <v>-0.37460787044226834</v>
      </c>
      <c r="I135" s="50">
        <f t="shared" si="45"/>
        <v>-0.36798175804113642</v>
      </c>
      <c r="J135" s="50">
        <f t="shared" si="45"/>
        <v>-0.36748114123381637</v>
      </c>
      <c r="K135" s="50">
        <f t="shared" si="45"/>
        <v>-0.36470296636081417</v>
      </c>
      <c r="L135" s="50">
        <f t="shared" si="45"/>
        <v>-0.34880768644158905</v>
      </c>
      <c r="M135" s="50">
        <f t="shared" si="45"/>
        <v>-0.34860452199199093</v>
      </c>
      <c r="N135" s="50">
        <f t="shared" si="45"/>
        <v>-0.34860452199199093</v>
      </c>
      <c r="O135" s="50">
        <f t="shared" si="45"/>
        <v>-0.34633040005858634</v>
      </c>
      <c r="P135" s="50">
        <f t="shared" si="45"/>
        <v>-0.34633040005858634</v>
      </c>
      <c r="Q135" s="50">
        <f t="shared" si="45"/>
        <v>-0.36154805124099459</v>
      </c>
      <c r="R135" s="50">
        <f t="shared" si="45"/>
        <v>-0.36154805124099459</v>
      </c>
      <c r="S135" s="50">
        <f t="shared" si="45"/>
        <v>-0.34619740408865113</v>
      </c>
      <c r="T135" s="50">
        <f t="shared" si="45"/>
        <v>-0.34552364599519553</v>
      </c>
      <c r="U135" s="50">
        <f t="shared" si="45"/>
        <v>-0.34549967159557143</v>
      </c>
      <c r="V135" s="50">
        <f t="shared" si="45"/>
        <v>-0.34545152783379213</v>
      </c>
      <c r="W135" s="50">
        <f t="shared" si="45"/>
        <v>-0.34544942865707495</v>
      </c>
      <c r="X135" s="50">
        <f t="shared" si="45"/>
        <v>-0.34354878527862537</v>
      </c>
      <c r="Y135" s="50">
        <f t="shared" si="45"/>
        <v>-0.34353628075827319</v>
      </c>
      <c r="Z135" s="50">
        <f t="shared" si="45"/>
        <v>-0.34350645023967191</v>
      </c>
      <c r="AA135" s="50">
        <f t="shared" si="45"/>
        <v>-0.34350645023967191</v>
      </c>
      <c r="AB135" s="50">
        <f t="shared" si="45"/>
        <v>-0.34350645023967191</v>
      </c>
      <c r="AC135" s="50">
        <f t="shared" si="45"/>
        <v>-0.34350645023967191</v>
      </c>
      <c r="AD135" s="50">
        <f t="shared" si="45"/>
        <v>-0.34350645023967191</v>
      </c>
      <c r="AE135" s="50">
        <f t="shared" si="45"/>
        <v>-0.34350645023967191</v>
      </c>
      <c r="AF135" s="50">
        <f t="shared" si="45"/>
        <v>-0.34350645023967191</v>
      </c>
      <c r="AG135" s="50">
        <f t="shared" si="45"/>
        <v>-0.302309573822866</v>
      </c>
      <c r="AH135" s="50">
        <f t="shared" si="45"/>
        <v>-0.5</v>
      </c>
      <c r="AI135" s="50">
        <f t="shared" si="45"/>
        <v>-0.5</v>
      </c>
      <c r="AJ135" s="50">
        <f t="shared" si="45"/>
        <v>-0.5</v>
      </c>
      <c r="AK135" s="50">
        <f t="shared" si="45"/>
        <v>-0.5</v>
      </c>
      <c r="AL135" s="50">
        <f t="shared" si="45"/>
        <v>-0.5</v>
      </c>
      <c r="AM135" s="50">
        <f t="shared" si="45"/>
        <v>-0.5</v>
      </c>
      <c r="AN135" s="50">
        <f t="shared" si="45"/>
        <v>-0.5</v>
      </c>
    </row>
    <row r="136" spans="1:40">
      <c r="A136" s="50">
        <f t="shared" si="5"/>
        <v>2021</v>
      </c>
      <c r="B136" s="50">
        <f t="shared" ref="B136:AN136" si="46">-((B88-1)*(B88-2))^-1</f>
        <v>-0.4041839027876572</v>
      </c>
      <c r="C136" s="50">
        <f t="shared" si="46"/>
        <v>-0.3906649957024852</v>
      </c>
      <c r="D136" s="50">
        <f t="shared" si="46"/>
        <v>-0.39069527880514265</v>
      </c>
      <c r="E136" s="50">
        <f t="shared" si="46"/>
        <v>-0.3906084423735624</v>
      </c>
      <c r="F136" s="50">
        <f t="shared" si="46"/>
        <v>-0.39033748008632496</v>
      </c>
      <c r="G136" s="50">
        <f t="shared" si="46"/>
        <v>-0.36944198581663956</v>
      </c>
      <c r="H136" s="50">
        <f t="shared" si="46"/>
        <v>-0.36868940955979057</v>
      </c>
      <c r="I136" s="50">
        <f t="shared" si="46"/>
        <v>-0.36217472528384809</v>
      </c>
      <c r="J136" s="50">
        <f t="shared" si="46"/>
        <v>-0.36171181415817516</v>
      </c>
      <c r="K136" s="50">
        <f t="shared" si="46"/>
        <v>-0.35930476721905169</v>
      </c>
      <c r="L136" s="50">
        <f t="shared" si="46"/>
        <v>-0.34407514089177477</v>
      </c>
      <c r="M136" s="50">
        <f t="shared" si="46"/>
        <v>-0.3438806614251676</v>
      </c>
      <c r="N136" s="50">
        <f t="shared" si="46"/>
        <v>-0.3438806614251676</v>
      </c>
      <c r="O136" s="50">
        <f t="shared" si="46"/>
        <v>-0.34152566989906818</v>
      </c>
      <c r="P136" s="50">
        <f t="shared" si="46"/>
        <v>-0.34152566989906818</v>
      </c>
      <c r="Q136" s="50">
        <f t="shared" si="46"/>
        <v>-0.35603149760655017</v>
      </c>
      <c r="R136" s="50">
        <f t="shared" si="46"/>
        <v>-0.35603149760655017</v>
      </c>
      <c r="S136" s="50">
        <f t="shared" si="46"/>
        <v>-0.33920376422574011</v>
      </c>
      <c r="T136" s="50">
        <f t="shared" si="46"/>
        <v>-0.33865213352283968</v>
      </c>
      <c r="U136" s="50">
        <f t="shared" si="46"/>
        <v>-0.3386316394591396</v>
      </c>
      <c r="V136" s="50">
        <f t="shared" si="46"/>
        <v>-0.33858785811230097</v>
      </c>
      <c r="W136" s="50">
        <f t="shared" si="46"/>
        <v>-0.33858196170283689</v>
      </c>
      <c r="X136" s="50">
        <f t="shared" si="46"/>
        <v>-0.33689004391321564</v>
      </c>
      <c r="Y136" s="50">
        <f t="shared" si="46"/>
        <v>-0.33689477619622049</v>
      </c>
      <c r="Z136" s="50">
        <f t="shared" si="46"/>
        <v>-0.33684683916542729</v>
      </c>
      <c r="AA136" s="50">
        <f t="shared" si="46"/>
        <v>-0.33684683916542729</v>
      </c>
      <c r="AB136" s="50">
        <f t="shared" si="46"/>
        <v>-0.33684683916542729</v>
      </c>
      <c r="AC136" s="50">
        <f t="shared" si="46"/>
        <v>-0.33684683916542729</v>
      </c>
      <c r="AD136" s="50">
        <f t="shared" si="46"/>
        <v>-0.33684683916542729</v>
      </c>
      <c r="AE136" s="50">
        <f t="shared" si="46"/>
        <v>-0.33684683916542729</v>
      </c>
      <c r="AF136" s="50">
        <f t="shared" si="46"/>
        <v>-0.33684683916542729</v>
      </c>
      <c r="AG136" s="50">
        <f t="shared" si="46"/>
        <v>-0.2968038593471421</v>
      </c>
      <c r="AH136" s="50">
        <f t="shared" si="46"/>
        <v>-0.5</v>
      </c>
      <c r="AI136" s="50">
        <f t="shared" si="46"/>
        <v>-0.5</v>
      </c>
      <c r="AJ136" s="50">
        <f t="shared" si="46"/>
        <v>-0.5</v>
      </c>
      <c r="AK136" s="50">
        <f t="shared" si="46"/>
        <v>-0.5</v>
      </c>
      <c r="AL136" s="50">
        <f t="shared" si="46"/>
        <v>-0.5</v>
      </c>
      <c r="AM136" s="50">
        <f t="shared" si="46"/>
        <v>-0.5</v>
      </c>
      <c r="AN136" s="50">
        <f t="shared" si="46"/>
        <v>-0.5</v>
      </c>
    </row>
    <row r="137" spans="1:40">
      <c r="A137" s="50">
        <f t="shared" si="5"/>
        <v>2022</v>
      </c>
      <c r="B137" s="50">
        <f t="shared" ref="B137:AN137" si="47">-((B89-1)*(B89-2))^-1</f>
        <v>-0.39925860584757267</v>
      </c>
      <c r="C137" s="50">
        <f t="shared" si="47"/>
        <v>-0.38515468484737919</v>
      </c>
      <c r="D137" s="50">
        <f t="shared" si="47"/>
        <v>-0.3851842821546701</v>
      </c>
      <c r="E137" s="50">
        <f t="shared" si="47"/>
        <v>-0.38510224137859628</v>
      </c>
      <c r="F137" s="50">
        <f t="shared" si="47"/>
        <v>-0.38483578746402564</v>
      </c>
      <c r="G137" s="50">
        <f t="shared" si="47"/>
        <v>-0.36506575176007877</v>
      </c>
      <c r="H137" s="50">
        <f t="shared" si="47"/>
        <v>-0.36430209016590198</v>
      </c>
      <c r="I137" s="50">
        <f t="shared" si="47"/>
        <v>-0.35769858371962387</v>
      </c>
      <c r="J137" s="50">
        <f t="shared" si="47"/>
        <v>-0.35724217213609488</v>
      </c>
      <c r="K137" s="50">
        <f t="shared" si="47"/>
        <v>-0.35466986686305119</v>
      </c>
      <c r="L137" s="50">
        <f t="shared" si="47"/>
        <v>-0.34054321858749725</v>
      </c>
      <c r="M137" s="50">
        <f t="shared" si="47"/>
        <v>-0.34036505187649102</v>
      </c>
      <c r="N137" s="50">
        <f t="shared" si="47"/>
        <v>-0.34036505187649102</v>
      </c>
      <c r="O137" s="50">
        <f t="shared" si="47"/>
        <v>-0.33804080438037876</v>
      </c>
      <c r="P137" s="50">
        <f t="shared" si="47"/>
        <v>-0.33804080438037876</v>
      </c>
      <c r="Q137" s="50">
        <f t="shared" si="47"/>
        <v>-0.35193851231160544</v>
      </c>
      <c r="R137" s="50">
        <f t="shared" si="47"/>
        <v>-0.35193851231160544</v>
      </c>
      <c r="S137" s="50">
        <f t="shared" si="47"/>
        <v>-0.33520307164768781</v>
      </c>
      <c r="T137" s="50">
        <f t="shared" si="47"/>
        <v>-0.33470903481161268</v>
      </c>
      <c r="U137" s="50">
        <f t="shared" si="47"/>
        <v>-0.33469057030196875</v>
      </c>
      <c r="V137" s="50">
        <f t="shared" si="47"/>
        <v>-0.3346495250173126</v>
      </c>
      <c r="W137" s="50">
        <f t="shared" si="47"/>
        <v>-0.33464460528835865</v>
      </c>
      <c r="X137" s="50">
        <f t="shared" si="47"/>
        <v>-0.33300085807235452</v>
      </c>
      <c r="Y137" s="50">
        <f t="shared" si="47"/>
        <v>-0.33305062056798651</v>
      </c>
      <c r="Z137" s="50">
        <f t="shared" si="47"/>
        <v>-0.33299885947359725</v>
      </c>
      <c r="AA137" s="50">
        <f t="shared" si="47"/>
        <v>-0.33299885947359725</v>
      </c>
      <c r="AB137" s="50">
        <f t="shared" si="47"/>
        <v>-0.33299885947359725</v>
      </c>
      <c r="AC137" s="50">
        <f t="shared" si="47"/>
        <v>-0.33299885947359725</v>
      </c>
      <c r="AD137" s="50">
        <f t="shared" si="47"/>
        <v>-0.33299885947359725</v>
      </c>
      <c r="AE137" s="50">
        <f t="shared" si="47"/>
        <v>-0.33299885947359725</v>
      </c>
      <c r="AF137" s="50">
        <f t="shared" si="47"/>
        <v>-0.33299885947359725</v>
      </c>
      <c r="AG137" s="50">
        <f t="shared" si="47"/>
        <v>-0.29419521349186251</v>
      </c>
      <c r="AH137" s="50">
        <f t="shared" si="47"/>
        <v>-0.5</v>
      </c>
      <c r="AI137" s="50">
        <f t="shared" si="47"/>
        <v>-0.5</v>
      </c>
      <c r="AJ137" s="50">
        <f t="shared" si="47"/>
        <v>-0.5</v>
      </c>
      <c r="AK137" s="50">
        <f t="shared" si="47"/>
        <v>-0.5</v>
      </c>
      <c r="AL137" s="50">
        <f t="shared" si="47"/>
        <v>-0.5</v>
      </c>
      <c r="AM137" s="50">
        <f t="shared" si="47"/>
        <v>-0.5</v>
      </c>
      <c r="AN137" s="50">
        <f t="shared" si="47"/>
        <v>-0.5</v>
      </c>
    </row>
    <row r="138" spans="1:40">
      <c r="A138" s="50">
        <f t="shared" si="5"/>
        <v>2023</v>
      </c>
      <c r="B138" s="50">
        <f t="shared" ref="B138:AN138" si="48">-((B90-1)*(B90-2))^-1</f>
        <v>-0.39668972309479356</v>
      </c>
      <c r="C138" s="50">
        <f t="shared" si="48"/>
        <v>-0.38216680764209005</v>
      </c>
      <c r="D138" s="50">
        <f t="shared" si="48"/>
        <v>-0.3821991741754977</v>
      </c>
      <c r="E138" s="50">
        <f t="shared" si="48"/>
        <v>-0.38211918703714243</v>
      </c>
      <c r="F138" s="50">
        <f t="shared" si="48"/>
        <v>-0.3817814914760867</v>
      </c>
      <c r="G138" s="50">
        <f t="shared" si="48"/>
        <v>-0.36196743879174936</v>
      </c>
      <c r="H138" s="50">
        <f t="shared" si="48"/>
        <v>-0.36127094131172899</v>
      </c>
      <c r="I138" s="50">
        <f t="shared" si="48"/>
        <v>-0.35439706687179973</v>
      </c>
      <c r="J138" s="50">
        <f t="shared" si="48"/>
        <v>-0.3539562483266141</v>
      </c>
      <c r="K138" s="50">
        <f t="shared" si="48"/>
        <v>-0.35134761484959787</v>
      </c>
      <c r="L138" s="50">
        <f t="shared" si="48"/>
        <v>-0.33826594695910966</v>
      </c>
      <c r="M138" s="50">
        <f t="shared" si="48"/>
        <v>-0.33810492329323566</v>
      </c>
      <c r="N138" s="50">
        <f t="shared" si="48"/>
        <v>-0.33810492329323566</v>
      </c>
      <c r="O138" s="50">
        <f t="shared" si="48"/>
        <v>-0.33581276937017884</v>
      </c>
      <c r="P138" s="50">
        <f t="shared" si="48"/>
        <v>-0.33581276937017884</v>
      </c>
      <c r="Q138" s="50">
        <f t="shared" si="48"/>
        <v>-0.34929443764142581</v>
      </c>
      <c r="R138" s="50">
        <f t="shared" si="48"/>
        <v>-0.34929443764142581</v>
      </c>
      <c r="S138" s="50">
        <f t="shared" si="48"/>
        <v>-0.33173967697641094</v>
      </c>
      <c r="T138" s="50">
        <f t="shared" si="48"/>
        <v>-0.33128043358765558</v>
      </c>
      <c r="U138" s="50">
        <f t="shared" si="48"/>
        <v>-0.33126338213547124</v>
      </c>
      <c r="V138" s="50">
        <f t="shared" si="48"/>
        <v>-0.33122402853195576</v>
      </c>
      <c r="W138" s="50">
        <f t="shared" si="48"/>
        <v>-0.33121984147105504</v>
      </c>
      <c r="X138" s="50">
        <f t="shared" si="48"/>
        <v>-0.32967719257007161</v>
      </c>
      <c r="Y138" s="50">
        <f t="shared" si="48"/>
        <v>-0.32972904825879273</v>
      </c>
      <c r="Z138" s="50">
        <f t="shared" si="48"/>
        <v>-0.32968773908369059</v>
      </c>
      <c r="AA138" s="50">
        <f t="shared" si="48"/>
        <v>-0.32968773908369059</v>
      </c>
      <c r="AB138" s="50">
        <f t="shared" si="48"/>
        <v>-0.32968773908369059</v>
      </c>
      <c r="AC138" s="50">
        <f t="shared" si="48"/>
        <v>-0.32968773908369059</v>
      </c>
      <c r="AD138" s="50">
        <f t="shared" si="48"/>
        <v>-0.32968773908369059</v>
      </c>
      <c r="AE138" s="50">
        <f t="shared" si="48"/>
        <v>-0.32968773908369059</v>
      </c>
      <c r="AF138" s="50">
        <f t="shared" si="48"/>
        <v>-0.32968773908369059</v>
      </c>
      <c r="AG138" s="50">
        <f t="shared" si="48"/>
        <v>-0.29139603203537845</v>
      </c>
      <c r="AH138" s="50">
        <f t="shared" si="48"/>
        <v>-0.5</v>
      </c>
      <c r="AI138" s="50">
        <f t="shared" si="48"/>
        <v>-0.5</v>
      </c>
      <c r="AJ138" s="50">
        <f t="shared" si="48"/>
        <v>-0.5</v>
      </c>
      <c r="AK138" s="50">
        <f t="shared" si="48"/>
        <v>-0.5</v>
      </c>
      <c r="AL138" s="50">
        <f t="shared" si="48"/>
        <v>-0.5</v>
      </c>
      <c r="AM138" s="50">
        <f t="shared" si="48"/>
        <v>-0.5</v>
      </c>
      <c r="AN138" s="50">
        <f t="shared" si="48"/>
        <v>-0.5</v>
      </c>
    </row>
    <row r="139" spans="1:40">
      <c r="A139" s="50"/>
      <c r="B139" s="50"/>
      <c r="C139" s="50"/>
      <c r="D139" s="50"/>
      <c r="E139" s="50"/>
      <c r="F139" s="50"/>
      <c r="G139" s="51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0"/>
      <c r="AH139" s="50"/>
      <c r="AI139" s="50"/>
      <c r="AJ139" s="50"/>
      <c r="AK139" s="50"/>
      <c r="AL139" s="50"/>
      <c r="AM139" s="50"/>
      <c r="AN139" s="50"/>
    </row>
    <row r="140" spans="1:40">
      <c r="A140" s="50"/>
      <c r="B140" s="50"/>
      <c r="C140" s="50"/>
      <c r="D140" s="50"/>
      <c r="E140" s="50"/>
      <c r="F140" s="50"/>
      <c r="G140" s="51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0"/>
      <c r="AH140" s="50"/>
      <c r="AI140" s="50"/>
      <c r="AJ140" s="50"/>
      <c r="AK140" s="50"/>
      <c r="AL140" s="50"/>
      <c r="AM140" s="50"/>
      <c r="AN140" s="50"/>
    </row>
    <row r="141" spans="1:40">
      <c r="A141" s="50"/>
      <c r="B141" s="50" t="s">
        <v>190</v>
      </c>
      <c r="C141" s="50" t="s">
        <v>21</v>
      </c>
      <c r="D141" s="50" t="s">
        <v>22</v>
      </c>
      <c r="E141" s="50" t="s">
        <v>23</v>
      </c>
      <c r="F141" s="50" t="s">
        <v>24</v>
      </c>
      <c r="G141" s="50" t="s">
        <v>25</v>
      </c>
      <c r="H141" s="50" t="s">
        <v>26</v>
      </c>
      <c r="I141" s="50" t="s">
        <v>27</v>
      </c>
      <c r="J141" s="50" t="s">
        <v>28</v>
      </c>
      <c r="K141" s="50" t="s">
        <v>29</v>
      </c>
      <c r="L141" s="50" t="s">
        <v>30</v>
      </c>
      <c r="M141" s="50" t="s">
        <v>31</v>
      </c>
      <c r="N141" s="50" t="s">
        <v>32</v>
      </c>
      <c r="O141" s="50" t="s">
        <v>33</v>
      </c>
      <c r="P141" s="50" t="s">
        <v>34</v>
      </c>
      <c r="Q141" s="50" t="s">
        <v>35</v>
      </c>
      <c r="R141" s="50" t="s">
        <v>36</v>
      </c>
      <c r="S141" s="50" t="s">
        <v>37</v>
      </c>
      <c r="T141" s="50" t="s">
        <v>38</v>
      </c>
      <c r="U141" s="50" t="s">
        <v>39</v>
      </c>
      <c r="V141" s="50" t="s">
        <v>40</v>
      </c>
      <c r="W141" s="50" t="s">
        <v>41</v>
      </c>
      <c r="X141" s="50" t="s">
        <v>42</v>
      </c>
      <c r="Y141" s="50" t="s">
        <v>53</v>
      </c>
      <c r="Z141" s="50" t="s">
        <v>54</v>
      </c>
      <c r="AA141" s="50" t="s">
        <v>55</v>
      </c>
      <c r="AB141" s="50" t="s">
        <v>56</v>
      </c>
      <c r="AC141" s="50" t="s">
        <v>57</v>
      </c>
      <c r="AD141" s="50" t="s">
        <v>58</v>
      </c>
      <c r="AE141" s="50" t="s">
        <v>59</v>
      </c>
      <c r="AF141" s="50" t="s">
        <v>60</v>
      </c>
      <c r="AG141" s="50" t="s">
        <v>61</v>
      </c>
      <c r="AH141" s="50" t="s">
        <v>62</v>
      </c>
      <c r="AI141" s="50" t="s">
        <v>63</v>
      </c>
      <c r="AJ141" s="50" t="s">
        <v>64</v>
      </c>
      <c r="AK141" s="50" t="s">
        <v>65</v>
      </c>
      <c r="AL141" s="50" t="s">
        <v>191</v>
      </c>
      <c r="AM141" s="50" t="s">
        <v>192</v>
      </c>
      <c r="AN141" s="50" t="s">
        <v>244</v>
      </c>
    </row>
    <row r="142" spans="1:40">
      <c r="A142" s="50"/>
      <c r="B142" s="55" t="s">
        <v>507</v>
      </c>
      <c r="C142" s="55" t="s">
        <v>508</v>
      </c>
      <c r="D142" s="55" t="s">
        <v>509</v>
      </c>
      <c r="E142" s="55" t="s">
        <v>510</v>
      </c>
      <c r="F142" s="55" t="s">
        <v>511</v>
      </c>
      <c r="G142" s="55" t="s">
        <v>512</v>
      </c>
      <c r="H142" s="55" t="s">
        <v>104</v>
      </c>
      <c r="I142" s="55" t="s">
        <v>513</v>
      </c>
      <c r="J142" s="55" t="s">
        <v>514</v>
      </c>
      <c r="K142" s="55" t="s">
        <v>515</v>
      </c>
      <c r="L142" s="55" t="s">
        <v>516</v>
      </c>
      <c r="M142" s="55" t="s">
        <v>517</v>
      </c>
      <c r="N142" s="55" t="s">
        <v>112</v>
      </c>
      <c r="O142" s="55" t="s">
        <v>518</v>
      </c>
      <c r="P142" s="55" t="s">
        <v>519</v>
      </c>
      <c r="Q142" s="55" t="s">
        <v>520</v>
      </c>
      <c r="R142" s="55" t="s">
        <v>132</v>
      </c>
      <c r="S142" s="55" t="s">
        <v>521</v>
      </c>
      <c r="T142" s="55" t="s">
        <v>522</v>
      </c>
      <c r="U142" s="55" t="s">
        <v>523</v>
      </c>
      <c r="V142" s="55" t="s">
        <v>524</v>
      </c>
      <c r="W142" s="55" t="s">
        <v>525</v>
      </c>
      <c r="X142" s="55" t="s">
        <v>526</v>
      </c>
      <c r="Y142" s="55" t="s">
        <v>527</v>
      </c>
      <c r="Z142" s="55" t="s">
        <v>528</v>
      </c>
      <c r="AA142" s="55" t="s">
        <v>529</v>
      </c>
      <c r="AB142" s="55" t="s">
        <v>530</v>
      </c>
      <c r="AC142" s="55" t="s">
        <v>531</v>
      </c>
      <c r="AD142" s="55" t="s">
        <v>532</v>
      </c>
      <c r="AE142" s="55" t="s">
        <v>533</v>
      </c>
      <c r="AF142" s="55" t="s">
        <v>534</v>
      </c>
      <c r="AG142" s="55" t="s">
        <v>535</v>
      </c>
      <c r="AH142" s="55" t="s">
        <v>536</v>
      </c>
      <c r="AI142" s="55" t="s">
        <v>537</v>
      </c>
      <c r="AJ142" s="55" t="s">
        <v>538</v>
      </c>
      <c r="AK142" s="55" t="s">
        <v>539</v>
      </c>
      <c r="AL142" s="55" t="s">
        <v>540</v>
      </c>
      <c r="AM142" s="55" t="s">
        <v>541</v>
      </c>
      <c r="AN142" s="55" t="s">
        <v>540</v>
      </c>
    </row>
    <row r="143" spans="1:40">
      <c r="A143" s="50">
        <v>1979</v>
      </c>
      <c r="B143" s="51">
        <f>-(1-2^B94)</f>
        <v>-5.2399441433349403E-2</v>
      </c>
      <c r="C143" s="51">
        <f t="shared" ref="C143:AN143" si="49">-(1-2^C94)</f>
        <v>-5.2399441433349403E-2</v>
      </c>
      <c r="D143" s="51">
        <f t="shared" si="49"/>
        <v>-5.2399441433349403E-2</v>
      </c>
      <c r="E143" s="51">
        <f t="shared" si="49"/>
        <v>-5.2399441433349403E-2</v>
      </c>
      <c r="F143" s="51">
        <f t="shared" si="49"/>
        <v>-5.2399441433349403E-2</v>
      </c>
      <c r="G143" s="51">
        <f t="shared" si="49"/>
        <v>-5.5870674082988958E-2</v>
      </c>
      <c r="H143" s="51">
        <f t="shared" si="49"/>
        <v>-5.5870674082988958E-2</v>
      </c>
      <c r="I143" s="51">
        <f t="shared" si="49"/>
        <v>-5.9764847575684232E-2</v>
      </c>
      <c r="J143" s="51">
        <f t="shared" si="49"/>
        <v>-5.9764847575684232E-2</v>
      </c>
      <c r="K143" s="51">
        <f t="shared" si="49"/>
        <v>-5.9523817702901383E-2</v>
      </c>
      <c r="L143" s="51">
        <f t="shared" si="49"/>
        <v>-6.6099199608124048E-2</v>
      </c>
      <c r="M143" s="51">
        <f t="shared" si="49"/>
        <v>-6.6099199608124048E-2</v>
      </c>
      <c r="N143" s="51">
        <f t="shared" si="49"/>
        <v>-6.6099199608124048E-2</v>
      </c>
      <c r="O143" s="51">
        <f t="shared" si="49"/>
        <v>-6.6099199608124048E-2</v>
      </c>
      <c r="P143" s="51">
        <f t="shared" si="49"/>
        <v>-6.6099199608124048E-2</v>
      </c>
      <c r="Q143" s="51">
        <f t="shared" si="49"/>
        <v>-6.8187670663619304E-2</v>
      </c>
      <c r="R143" s="51">
        <f t="shared" si="49"/>
        <v>-6.8187670663619304E-2</v>
      </c>
      <c r="S143" s="51">
        <f t="shared" si="49"/>
        <v>-6.7956235564024525E-2</v>
      </c>
      <c r="T143" s="51">
        <f t="shared" si="49"/>
        <v>-6.7628673476796464E-2</v>
      </c>
      <c r="U143" s="51">
        <f t="shared" si="49"/>
        <v>-6.7628673476796464E-2</v>
      </c>
      <c r="V143" s="51">
        <f t="shared" si="49"/>
        <v>-6.7628673476796464E-2</v>
      </c>
      <c r="W143" s="51">
        <f t="shared" si="49"/>
        <v>-6.7628673476796464E-2</v>
      </c>
      <c r="X143" s="51">
        <f t="shared" si="49"/>
        <v>-6.7628673476796464E-2</v>
      </c>
      <c r="Y143" s="51">
        <f t="shared" si="49"/>
        <v>-6.7628673476796464E-2</v>
      </c>
      <c r="Z143" s="51">
        <f t="shared" si="49"/>
        <v>-6.7628673476796464E-2</v>
      </c>
      <c r="AA143" s="51">
        <f t="shared" si="49"/>
        <v>-6.7628673476796464E-2</v>
      </c>
      <c r="AB143" s="51">
        <f t="shared" si="49"/>
        <v>-6.7628673476796464E-2</v>
      </c>
      <c r="AC143" s="51">
        <f t="shared" si="49"/>
        <v>-6.7628673476796464E-2</v>
      </c>
      <c r="AD143" s="51">
        <f t="shared" si="49"/>
        <v>-6.7628673476796464E-2</v>
      </c>
      <c r="AE143" s="51">
        <f t="shared" si="49"/>
        <v>-6.7628673476796464E-2</v>
      </c>
      <c r="AF143" s="51">
        <f t="shared" si="49"/>
        <v>-6.7628673476796464E-2</v>
      </c>
      <c r="AG143" s="51">
        <f t="shared" si="49"/>
        <v>-7.4440055770921165E-2</v>
      </c>
      <c r="AH143" s="51">
        <f t="shared" si="49"/>
        <v>-0.29289321881345254</v>
      </c>
      <c r="AI143" s="51">
        <f t="shared" si="49"/>
        <v>-0.29289321881345254</v>
      </c>
      <c r="AJ143" s="51">
        <f t="shared" si="49"/>
        <v>-0.29289321881345254</v>
      </c>
      <c r="AK143" s="51">
        <f t="shared" si="49"/>
        <v>-0.29289321881345254</v>
      </c>
      <c r="AL143" s="51">
        <f t="shared" si="49"/>
        <v>-0.29289321881345254</v>
      </c>
      <c r="AM143" s="51">
        <f t="shared" si="49"/>
        <v>-0.29289321881345254</v>
      </c>
      <c r="AN143" s="51">
        <f t="shared" si="49"/>
        <v>-0.29289321881345254</v>
      </c>
    </row>
    <row r="144" spans="1:40">
      <c r="A144" s="50">
        <f>A143+1</f>
        <v>1980</v>
      </c>
      <c r="B144" s="51">
        <f t="shared" ref="B144:AN144" si="50">-(1-2^B95)</f>
        <v>-6.0331444266738088E-2</v>
      </c>
      <c r="C144" s="51">
        <f t="shared" si="50"/>
        <v>-6.0892928917016143E-2</v>
      </c>
      <c r="D144" s="51">
        <f t="shared" si="50"/>
        <v>-6.0892928917016143E-2</v>
      </c>
      <c r="E144" s="51">
        <f t="shared" si="50"/>
        <v>-6.0892928917016143E-2</v>
      </c>
      <c r="F144" s="51">
        <f t="shared" si="50"/>
        <v>-6.0892928917016143E-2</v>
      </c>
      <c r="G144" s="51">
        <f t="shared" si="50"/>
        <v>-6.2611658290002148E-2</v>
      </c>
      <c r="H144" s="51">
        <f t="shared" si="50"/>
        <v>-6.2611658290002148E-2</v>
      </c>
      <c r="I144" s="51">
        <f t="shared" si="50"/>
        <v>-6.4195308064679546E-2</v>
      </c>
      <c r="J144" s="51">
        <f t="shared" si="50"/>
        <v>-6.4244423286697216E-2</v>
      </c>
      <c r="K144" s="51">
        <f t="shared" si="50"/>
        <v>-6.4413030256396331E-2</v>
      </c>
      <c r="L144" s="51">
        <f t="shared" si="50"/>
        <v>-6.808443082800919E-2</v>
      </c>
      <c r="M144" s="51">
        <f t="shared" si="50"/>
        <v>-6.808443082800919E-2</v>
      </c>
      <c r="N144" s="51">
        <f t="shared" si="50"/>
        <v>-6.808443082800919E-2</v>
      </c>
      <c r="O144" s="51">
        <f t="shared" si="50"/>
        <v>-6.8045630779431043E-2</v>
      </c>
      <c r="P144" s="51">
        <f t="shared" si="50"/>
        <v>-6.8045630779431043E-2</v>
      </c>
      <c r="Q144" s="51">
        <f t="shared" si="50"/>
        <v>-6.9662593876513856E-2</v>
      </c>
      <c r="R144" s="51">
        <f t="shared" si="50"/>
        <v>-6.9662593876513856E-2</v>
      </c>
      <c r="S144" s="51">
        <f t="shared" si="50"/>
        <v>-6.9994935599811958E-2</v>
      </c>
      <c r="T144" s="51">
        <f t="shared" si="50"/>
        <v>-6.9904121843108791E-2</v>
      </c>
      <c r="U144" s="51">
        <f t="shared" si="50"/>
        <v>-6.9904121843108791E-2</v>
      </c>
      <c r="V144" s="51">
        <f t="shared" si="50"/>
        <v>-6.9904121843108791E-2</v>
      </c>
      <c r="W144" s="51">
        <f t="shared" si="50"/>
        <v>-6.9904121843108791E-2</v>
      </c>
      <c r="X144" s="51">
        <f t="shared" si="50"/>
        <v>-6.998951161008149E-2</v>
      </c>
      <c r="Y144" s="51">
        <f t="shared" si="50"/>
        <v>-6.998951161008149E-2</v>
      </c>
      <c r="Z144" s="51">
        <f t="shared" si="50"/>
        <v>-6.998951161008149E-2</v>
      </c>
      <c r="AA144" s="51">
        <f t="shared" si="50"/>
        <v>-6.998951161008149E-2</v>
      </c>
      <c r="AB144" s="51">
        <f t="shared" si="50"/>
        <v>-6.998951161008149E-2</v>
      </c>
      <c r="AC144" s="51">
        <f t="shared" si="50"/>
        <v>-6.998951161008149E-2</v>
      </c>
      <c r="AD144" s="51">
        <f t="shared" si="50"/>
        <v>-6.998951161008149E-2</v>
      </c>
      <c r="AE144" s="51">
        <f t="shared" si="50"/>
        <v>-6.998951161008149E-2</v>
      </c>
      <c r="AF144" s="51">
        <f t="shared" si="50"/>
        <v>-6.998951161008149E-2</v>
      </c>
      <c r="AG144" s="51">
        <f t="shared" si="50"/>
        <v>-7.302920297644111E-2</v>
      </c>
      <c r="AH144" s="51">
        <f t="shared" si="50"/>
        <v>-0.29289321881345254</v>
      </c>
      <c r="AI144" s="51">
        <f t="shared" si="50"/>
        <v>-0.29289321881345254</v>
      </c>
      <c r="AJ144" s="51">
        <f t="shared" si="50"/>
        <v>-0.29289321881345254</v>
      </c>
      <c r="AK144" s="51">
        <f t="shared" si="50"/>
        <v>-0.29289321881345254</v>
      </c>
      <c r="AL144" s="51">
        <f t="shared" si="50"/>
        <v>-0.29289321881345254</v>
      </c>
      <c r="AM144" s="51">
        <f t="shared" si="50"/>
        <v>-0.29289321881345254</v>
      </c>
      <c r="AN144" s="51">
        <f t="shared" si="50"/>
        <v>-0.29289321881345254</v>
      </c>
    </row>
    <row r="145" spans="1:40">
      <c r="A145" s="50">
        <f t="shared" ref="A145:A187" si="51">A144+1</f>
        <v>1981</v>
      </c>
      <c r="B145" s="51">
        <f t="shared" ref="B145:AN145" si="52">-(1-2^B96)</f>
        <v>-6.478534230206634E-2</v>
      </c>
      <c r="C145" s="51">
        <f t="shared" si="52"/>
        <v>-6.5163693986483029E-2</v>
      </c>
      <c r="D145" s="51">
        <f t="shared" si="52"/>
        <v>-6.5163693986483029E-2</v>
      </c>
      <c r="E145" s="51">
        <f t="shared" si="52"/>
        <v>-6.5163693986483029E-2</v>
      </c>
      <c r="F145" s="51">
        <f t="shared" si="52"/>
        <v>-6.5163693986483029E-2</v>
      </c>
      <c r="G145" s="51">
        <f t="shared" si="52"/>
        <v>-6.9029392450711158E-2</v>
      </c>
      <c r="H145" s="51">
        <f t="shared" si="52"/>
        <v>-6.9029392450711158E-2</v>
      </c>
      <c r="I145" s="51">
        <f t="shared" si="52"/>
        <v>-7.0539664268081892E-2</v>
      </c>
      <c r="J145" s="51">
        <f t="shared" si="52"/>
        <v>-7.0797055468020731E-2</v>
      </c>
      <c r="K145" s="51">
        <f t="shared" si="52"/>
        <v>-7.067846095025887E-2</v>
      </c>
      <c r="L145" s="51">
        <f t="shared" si="52"/>
        <v>-7.2424507064288601E-2</v>
      </c>
      <c r="M145" s="51">
        <f t="shared" si="52"/>
        <v>-7.2424507064288601E-2</v>
      </c>
      <c r="N145" s="51">
        <f t="shared" si="52"/>
        <v>-7.2424507064288601E-2</v>
      </c>
      <c r="O145" s="51">
        <f t="shared" si="52"/>
        <v>-7.2264973510973607E-2</v>
      </c>
      <c r="P145" s="51">
        <f t="shared" si="52"/>
        <v>-7.2264973510973607E-2</v>
      </c>
      <c r="Q145" s="51">
        <f t="shared" si="52"/>
        <v>-7.2390795739015745E-2</v>
      </c>
      <c r="R145" s="51">
        <f t="shared" si="52"/>
        <v>-7.2390795739015745E-2</v>
      </c>
      <c r="S145" s="51">
        <f t="shared" si="52"/>
        <v>-7.3050971061786374E-2</v>
      </c>
      <c r="T145" s="51">
        <f t="shared" si="52"/>
        <v>-7.3043721607709111E-2</v>
      </c>
      <c r="U145" s="51">
        <f t="shared" si="52"/>
        <v>-7.3043721607709111E-2</v>
      </c>
      <c r="V145" s="51">
        <f t="shared" si="52"/>
        <v>-7.3043721607709111E-2</v>
      </c>
      <c r="W145" s="51">
        <f t="shared" si="52"/>
        <v>-7.3043721607709111E-2</v>
      </c>
      <c r="X145" s="51">
        <f t="shared" si="52"/>
        <v>-7.3130327114840021E-2</v>
      </c>
      <c r="Y145" s="51">
        <f t="shared" si="52"/>
        <v>-7.3130327114840021E-2</v>
      </c>
      <c r="Z145" s="51">
        <f t="shared" si="52"/>
        <v>-7.3130327114840021E-2</v>
      </c>
      <c r="AA145" s="51">
        <f t="shared" si="52"/>
        <v>-7.3130327114840021E-2</v>
      </c>
      <c r="AB145" s="51">
        <f t="shared" si="52"/>
        <v>-7.3130327114840021E-2</v>
      </c>
      <c r="AC145" s="51">
        <f t="shared" si="52"/>
        <v>-7.3130327114840021E-2</v>
      </c>
      <c r="AD145" s="51">
        <f t="shared" si="52"/>
        <v>-7.3130327114840021E-2</v>
      </c>
      <c r="AE145" s="51">
        <f t="shared" si="52"/>
        <v>-7.3130327114840021E-2</v>
      </c>
      <c r="AF145" s="51">
        <f t="shared" si="52"/>
        <v>-7.3130327114840021E-2</v>
      </c>
      <c r="AG145" s="51">
        <f t="shared" si="52"/>
        <v>-7.4790063771118964E-2</v>
      </c>
      <c r="AH145" s="51">
        <f t="shared" si="52"/>
        <v>-0.29289321881345254</v>
      </c>
      <c r="AI145" s="51">
        <f t="shared" si="52"/>
        <v>-0.29289321881345254</v>
      </c>
      <c r="AJ145" s="51">
        <f t="shared" si="52"/>
        <v>-0.29289321881345254</v>
      </c>
      <c r="AK145" s="51">
        <f t="shared" si="52"/>
        <v>-0.29289321881345254</v>
      </c>
      <c r="AL145" s="51">
        <f t="shared" si="52"/>
        <v>-0.29289321881345254</v>
      </c>
      <c r="AM145" s="51">
        <f t="shared" si="52"/>
        <v>-0.29289321881345254</v>
      </c>
      <c r="AN145" s="51">
        <f t="shared" si="52"/>
        <v>-0.29289321881345254</v>
      </c>
    </row>
    <row r="146" spans="1:40">
      <c r="A146" s="50">
        <f t="shared" si="51"/>
        <v>1982</v>
      </c>
      <c r="B146" s="51">
        <f t="shared" ref="B146:AN146" si="53">-(1-2^B97)</f>
        <v>-7.2280573981930551E-2</v>
      </c>
      <c r="C146" s="51">
        <f t="shared" si="53"/>
        <v>-7.2935166872600377E-2</v>
      </c>
      <c r="D146" s="51">
        <f t="shared" si="53"/>
        <v>-7.2935166872600377E-2</v>
      </c>
      <c r="E146" s="51">
        <f t="shared" si="53"/>
        <v>-7.2935166872600377E-2</v>
      </c>
      <c r="F146" s="51">
        <f t="shared" si="53"/>
        <v>-7.2935166872600377E-2</v>
      </c>
      <c r="G146" s="51">
        <f t="shared" si="53"/>
        <v>-7.6039347475601371E-2</v>
      </c>
      <c r="H146" s="51">
        <f t="shared" si="53"/>
        <v>-7.6007641051356045E-2</v>
      </c>
      <c r="I146" s="51">
        <f t="shared" si="53"/>
        <v>-7.817580657909684E-2</v>
      </c>
      <c r="J146" s="51">
        <f t="shared" si="53"/>
        <v>-7.8311309525320061E-2</v>
      </c>
      <c r="K146" s="51">
        <f t="shared" si="53"/>
        <v>-7.8019398895464831E-2</v>
      </c>
      <c r="L146" s="51">
        <f t="shared" si="53"/>
        <v>-7.9610461585056691E-2</v>
      </c>
      <c r="M146" s="51">
        <f t="shared" si="53"/>
        <v>-7.9610461585056691E-2</v>
      </c>
      <c r="N146" s="51">
        <f t="shared" si="53"/>
        <v>-7.9610461585056691E-2</v>
      </c>
      <c r="O146" s="51">
        <f t="shared" si="53"/>
        <v>-7.9311825043199113E-2</v>
      </c>
      <c r="P146" s="51">
        <f t="shared" si="53"/>
        <v>-7.9311825043199113E-2</v>
      </c>
      <c r="Q146" s="51">
        <f t="shared" si="53"/>
        <v>-8.0023489357897937E-2</v>
      </c>
      <c r="R146" s="51">
        <f t="shared" si="53"/>
        <v>-8.0023489357897937E-2</v>
      </c>
      <c r="S146" s="51">
        <f t="shared" si="53"/>
        <v>-8.1092127037685313E-2</v>
      </c>
      <c r="T146" s="51">
        <f t="shared" si="53"/>
        <v>-8.105106504408921E-2</v>
      </c>
      <c r="U146" s="51">
        <f t="shared" si="53"/>
        <v>-8.105106504408921E-2</v>
      </c>
      <c r="V146" s="51">
        <f t="shared" si="53"/>
        <v>-8.105106504408921E-2</v>
      </c>
      <c r="W146" s="51">
        <f t="shared" si="53"/>
        <v>-8.105106504408921E-2</v>
      </c>
      <c r="X146" s="51">
        <f t="shared" si="53"/>
        <v>-8.0500803726232362E-2</v>
      </c>
      <c r="Y146" s="51">
        <f t="shared" si="53"/>
        <v>-8.0500803726232362E-2</v>
      </c>
      <c r="Z146" s="51">
        <f t="shared" si="53"/>
        <v>-8.0500803726232362E-2</v>
      </c>
      <c r="AA146" s="51">
        <f t="shared" si="53"/>
        <v>-8.0500803726232362E-2</v>
      </c>
      <c r="AB146" s="51">
        <f t="shared" si="53"/>
        <v>-8.0500803726232362E-2</v>
      </c>
      <c r="AC146" s="51">
        <f t="shared" si="53"/>
        <v>-8.0500803726232362E-2</v>
      </c>
      <c r="AD146" s="51">
        <f t="shared" si="53"/>
        <v>-8.0500803726232362E-2</v>
      </c>
      <c r="AE146" s="51">
        <f t="shared" si="53"/>
        <v>-8.0500803726232362E-2</v>
      </c>
      <c r="AF146" s="51">
        <f t="shared" si="53"/>
        <v>-8.0500803726232362E-2</v>
      </c>
      <c r="AG146" s="51">
        <f t="shared" si="53"/>
        <v>-8.0620281330352372E-2</v>
      </c>
      <c r="AH146" s="51">
        <f t="shared" si="53"/>
        <v>-0.29289321881345254</v>
      </c>
      <c r="AI146" s="51">
        <f t="shared" si="53"/>
        <v>-0.29289321881345254</v>
      </c>
      <c r="AJ146" s="51">
        <f t="shared" si="53"/>
        <v>-0.29289321881345254</v>
      </c>
      <c r="AK146" s="51">
        <f t="shared" si="53"/>
        <v>-0.29289321881345254</v>
      </c>
      <c r="AL146" s="51">
        <f t="shared" si="53"/>
        <v>-0.29289321881345254</v>
      </c>
      <c r="AM146" s="51">
        <f t="shared" si="53"/>
        <v>-0.29289321881345254</v>
      </c>
      <c r="AN146" s="51">
        <f t="shared" si="53"/>
        <v>-0.29289321881345254</v>
      </c>
    </row>
    <row r="147" spans="1:40">
      <c r="A147" s="50">
        <f t="shared" si="51"/>
        <v>1983</v>
      </c>
      <c r="B147" s="51">
        <f t="shared" ref="B147:AN147" si="54">-(1-2^B98)</f>
        <v>-8.4472257024288178E-2</v>
      </c>
      <c r="C147" s="51">
        <f t="shared" si="54"/>
        <v>-8.4727847543259793E-2</v>
      </c>
      <c r="D147" s="51">
        <f t="shared" si="54"/>
        <v>-8.4727847543259793E-2</v>
      </c>
      <c r="E147" s="51">
        <f t="shared" si="54"/>
        <v>-8.4727847543259793E-2</v>
      </c>
      <c r="F147" s="51">
        <f t="shared" si="54"/>
        <v>-8.476814808247668E-2</v>
      </c>
      <c r="G147" s="51">
        <f t="shared" si="54"/>
        <v>-8.9662192408016095E-2</v>
      </c>
      <c r="H147" s="51">
        <f t="shared" si="54"/>
        <v>-8.9300275500631021E-2</v>
      </c>
      <c r="I147" s="51">
        <f t="shared" si="54"/>
        <v>-9.0549750101675763E-2</v>
      </c>
      <c r="J147" s="51">
        <f t="shared" si="54"/>
        <v>-9.0628023999577145E-2</v>
      </c>
      <c r="K147" s="51">
        <f t="shared" si="54"/>
        <v>-9.0135717685470795E-2</v>
      </c>
      <c r="L147" s="51">
        <f t="shared" si="54"/>
        <v>-8.8282286011836852E-2</v>
      </c>
      <c r="M147" s="51">
        <f t="shared" si="54"/>
        <v>-8.8282286011836852E-2</v>
      </c>
      <c r="N147" s="51">
        <f t="shared" si="54"/>
        <v>-8.8282286011836852E-2</v>
      </c>
      <c r="O147" s="51">
        <f t="shared" si="54"/>
        <v>-8.8046056222682689E-2</v>
      </c>
      <c r="P147" s="51">
        <f t="shared" si="54"/>
        <v>-8.8046056222682689E-2</v>
      </c>
      <c r="Q147" s="51">
        <f t="shared" si="54"/>
        <v>-8.9425557140563994E-2</v>
      </c>
      <c r="R147" s="51">
        <f t="shared" si="54"/>
        <v>-8.9425557140563994E-2</v>
      </c>
      <c r="S147" s="51">
        <f t="shared" si="54"/>
        <v>-8.9834390132040309E-2</v>
      </c>
      <c r="T147" s="51">
        <f t="shared" si="54"/>
        <v>-8.9785637810096186E-2</v>
      </c>
      <c r="U147" s="51">
        <f t="shared" si="54"/>
        <v>-8.9785637810096186E-2</v>
      </c>
      <c r="V147" s="51">
        <f t="shared" si="54"/>
        <v>-8.9785637810096186E-2</v>
      </c>
      <c r="W147" s="51">
        <f t="shared" si="54"/>
        <v>-8.9785637810096186E-2</v>
      </c>
      <c r="X147" s="51">
        <f t="shared" si="54"/>
        <v>-8.9114697429071077E-2</v>
      </c>
      <c r="Y147" s="51">
        <f t="shared" si="54"/>
        <v>-8.9096076230698262E-2</v>
      </c>
      <c r="Z147" s="51">
        <f t="shared" si="54"/>
        <v>-8.9096076230698262E-2</v>
      </c>
      <c r="AA147" s="51">
        <f t="shared" si="54"/>
        <v>-8.9096076230698262E-2</v>
      </c>
      <c r="AB147" s="51">
        <f t="shared" si="54"/>
        <v>-8.9096076230698262E-2</v>
      </c>
      <c r="AC147" s="51">
        <f t="shared" si="54"/>
        <v>-8.9096076230698262E-2</v>
      </c>
      <c r="AD147" s="51">
        <f t="shared" si="54"/>
        <v>-8.9096076230698262E-2</v>
      </c>
      <c r="AE147" s="51">
        <f t="shared" si="54"/>
        <v>-8.9096076230698262E-2</v>
      </c>
      <c r="AF147" s="51">
        <f t="shared" si="54"/>
        <v>-8.9096076230698262E-2</v>
      </c>
      <c r="AG147" s="51">
        <f t="shared" si="54"/>
        <v>-8.9355528035188314E-2</v>
      </c>
      <c r="AH147" s="51">
        <f t="shared" si="54"/>
        <v>-0.29289321881345254</v>
      </c>
      <c r="AI147" s="51">
        <f t="shared" si="54"/>
        <v>-0.29289321881345254</v>
      </c>
      <c r="AJ147" s="51">
        <f t="shared" si="54"/>
        <v>-0.29289321881345254</v>
      </c>
      <c r="AK147" s="51">
        <f t="shared" si="54"/>
        <v>-0.29289321881345254</v>
      </c>
      <c r="AL147" s="51">
        <f t="shared" si="54"/>
        <v>-0.29289321881345254</v>
      </c>
      <c r="AM147" s="51">
        <f t="shared" si="54"/>
        <v>-0.29289321881345254</v>
      </c>
      <c r="AN147" s="51">
        <f t="shared" si="54"/>
        <v>-0.29289321881345254</v>
      </c>
    </row>
    <row r="148" spans="1:40">
      <c r="A148" s="50">
        <f t="shared" si="51"/>
        <v>1984</v>
      </c>
      <c r="B148" s="51">
        <f t="shared" ref="B148:AN148" si="55">-(1-2^B99)</f>
        <v>-9.318513910729842E-2</v>
      </c>
      <c r="C148" s="51">
        <f t="shared" si="55"/>
        <v>-9.3562301126934089E-2</v>
      </c>
      <c r="D148" s="51">
        <f t="shared" si="55"/>
        <v>-9.3562301126934089E-2</v>
      </c>
      <c r="E148" s="51">
        <f t="shared" si="55"/>
        <v>-9.3562301126934089E-2</v>
      </c>
      <c r="F148" s="51">
        <f t="shared" si="55"/>
        <v>-9.3586970885657039E-2</v>
      </c>
      <c r="G148" s="51">
        <f t="shared" si="55"/>
        <v>-9.86087663986015E-2</v>
      </c>
      <c r="H148" s="51">
        <f t="shared" si="55"/>
        <v>-9.8229920655101943E-2</v>
      </c>
      <c r="I148" s="51">
        <f t="shared" si="55"/>
        <v>-9.8454829033266966E-2</v>
      </c>
      <c r="J148" s="51">
        <f t="shared" si="55"/>
        <v>-9.85578420385812E-2</v>
      </c>
      <c r="K148" s="51">
        <f t="shared" si="55"/>
        <v>-9.7812716087451568E-2</v>
      </c>
      <c r="L148" s="51">
        <f t="shared" si="55"/>
        <v>-9.517692031551539E-2</v>
      </c>
      <c r="M148" s="51">
        <f t="shared" si="55"/>
        <v>-9.5192019724559485E-2</v>
      </c>
      <c r="N148" s="51">
        <f t="shared" si="55"/>
        <v>-9.5192019724559485E-2</v>
      </c>
      <c r="O148" s="51">
        <f t="shared" si="55"/>
        <v>-9.5329311256752258E-2</v>
      </c>
      <c r="P148" s="51">
        <f t="shared" si="55"/>
        <v>-9.5329311256752258E-2</v>
      </c>
      <c r="Q148" s="51">
        <f t="shared" si="55"/>
        <v>-9.6665105362558013E-2</v>
      </c>
      <c r="R148" s="51">
        <f t="shared" si="55"/>
        <v>-9.6665105362558013E-2</v>
      </c>
      <c r="S148" s="51">
        <f t="shared" si="55"/>
        <v>-9.7065085485504854E-2</v>
      </c>
      <c r="T148" s="51">
        <f t="shared" si="55"/>
        <v>-9.6923583826044157E-2</v>
      </c>
      <c r="U148" s="51">
        <f t="shared" si="55"/>
        <v>-9.6923583826044157E-2</v>
      </c>
      <c r="V148" s="51">
        <f t="shared" si="55"/>
        <v>-9.6900961503108007E-2</v>
      </c>
      <c r="W148" s="51">
        <f t="shared" si="55"/>
        <v>-9.6900961503108007E-2</v>
      </c>
      <c r="X148" s="51">
        <f t="shared" si="55"/>
        <v>-9.6411781971904809E-2</v>
      </c>
      <c r="Y148" s="51">
        <f t="shared" si="55"/>
        <v>-9.6390139057236146E-2</v>
      </c>
      <c r="Z148" s="51">
        <f t="shared" si="55"/>
        <v>-9.6390139057236146E-2</v>
      </c>
      <c r="AA148" s="51">
        <f t="shared" si="55"/>
        <v>-9.6390139057236146E-2</v>
      </c>
      <c r="AB148" s="51">
        <f t="shared" si="55"/>
        <v>-9.6390139057236146E-2</v>
      </c>
      <c r="AC148" s="51">
        <f t="shared" si="55"/>
        <v>-9.6390139057236146E-2</v>
      </c>
      <c r="AD148" s="51">
        <f t="shared" si="55"/>
        <v>-9.6390139057236146E-2</v>
      </c>
      <c r="AE148" s="51">
        <f t="shared" si="55"/>
        <v>-9.6390139057236146E-2</v>
      </c>
      <c r="AF148" s="51">
        <f t="shared" si="55"/>
        <v>-9.6390139057236146E-2</v>
      </c>
      <c r="AG148" s="51">
        <f t="shared" si="55"/>
        <v>-9.6828421918257024E-2</v>
      </c>
      <c r="AH148" s="51">
        <f t="shared" si="55"/>
        <v>-0.29289321881345254</v>
      </c>
      <c r="AI148" s="51">
        <f t="shared" si="55"/>
        <v>-0.29289321881345254</v>
      </c>
      <c r="AJ148" s="51">
        <f t="shared" si="55"/>
        <v>-0.29289321881345254</v>
      </c>
      <c r="AK148" s="51">
        <f t="shared" si="55"/>
        <v>-0.29289321881345254</v>
      </c>
      <c r="AL148" s="51">
        <f t="shared" si="55"/>
        <v>-0.29289321881345254</v>
      </c>
      <c r="AM148" s="51">
        <f t="shared" si="55"/>
        <v>-0.29289321881345254</v>
      </c>
      <c r="AN148" s="51">
        <f t="shared" si="55"/>
        <v>-0.29289321881345254</v>
      </c>
    </row>
    <row r="149" spans="1:40">
      <c r="A149" s="50">
        <f t="shared" si="51"/>
        <v>1985</v>
      </c>
      <c r="B149" s="51">
        <f t="shared" ref="B149:AN149" si="56">-(1-2^B100)</f>
        <v>-0.10429699111329738</v>
      </c>
      <c r="C149" s="51">
        <f t="shared" si="56"/>
        <v>-0.10482855555939874</v>
      </c>
      <c r="D149" s="51">
        <f t="shared" si="56"/>
        <v>-0.10482855555939874</v>
      </c>
      <c r="E149" s="51">
        <f t="shared" si="56"/>
        <v>-0.10482855555939874</v>
      </c>
      <c r="F149" s="51">
        <f t="shared" si="56"/>
        <v>-0.10484014130966746</v>
      </c>
      <c r="G149" s="51">
        <f t="shared" si="56"/>
        <v>-0.1114073292390797</v>
      </c>
      <c r="H149" s="51">
        <f t="shared" si="56"/>
        <v>-0.11097051870222252</v>
      </c>
      <c r="I149" s="51">
        <f t="shared" si="56"/>
        <v>-0.11083240502311698</v>
      </c>
      <c r="J149" s="51">
        <f t="shared" si="56"/>
        <v>-0.1108620911676107</v>
      </c>
      <c r="K149" s="51">
        <f t="shared" si="56"/>
        <v>-0.10981653148344639</v>
      </c>
      <c r="L149" s="51">
        <f t="shared" si="56"/>
        <v>-0.1065104631136411</v>
      </c>
      <c r="M149" s="51">
        <f t="shared" si="56"/>
        <v>-0.10651979614197737</v>
      </c>
      <c r="N149" s="51">
        <f t="shared" si="56"/>
        <v>-0.10651979614197737</v>
      </c>
      <c r="O149" s="51">
        <f t="shared" si="56"/>
        <v>-0.10635188926875772</v>
      </c>
      <c r="P149" s="51">
        <f t="shared" si="56"/>
        <v>-0.10635188926875772</v>
      </c>
      <c r="Q149" s="51">
        <f t="shared" si="56"/>
        <v>-0.10723369218860601</v>
      </c>
      <c r="R149" s="51">
        <f t="shared" si="56"/>
        <v>-0.10723369218860601</v>
      </c>
      <c r="S149" s="51">
        <f t="shared" si="56"/>
        <v>-0.10782992865714169</v>
      </c>
      <c r="T149" s="51">
        <f t="shared" si="56"/>
        <v>-0.10761617217621799</v>
      </c>
      <c r="U149" s="51">
        <f t="shared" si="56"/>
        <v>-0.10761617217621799</v>
      </c>
      <c r="V149" s="51">
        <f t="shared" si="56"/>
        <v>-0.10758887834086761</v>
      </c>
      <c r="W149" s="51">
        <f t="shared" si="56"/>
        <v>-0.10758887834086761</v>
      </c>
      <c r="X149" s="51">
        <f t="shared" si="56"/>
        <v>-0.10703427647631258</v>
      </c>
      <c r="Y149" s="51">
        <f t="shared" si="56"/>
        <v>-0.10700804568358047</v>
      </c>
      <c r="Z149" s="51">
        <f t="shared" si="56"/>
        <v>-0.10700804568358047</v>
      </c>
      <c r="AA149" s="51">
        <f t="shared" si="56"/>
        <v>-0.10700804568358047</v>
      </c>
      <c r="AB149" s="51">
        <f t="shared" si="56"/>
        <v>-0.10700804568358047</v>
      </c>
      <c r="AC149" s="51">
        <f t="shared" si="56"/>
        <v>-0.10700804568358047</v>
      </c>
      <c r="AD149" s="51">
        <f t="shared" si="56"/>
        <v>-0.10700804568358047</v>
      </c>
      <c r="AE149" s="51">
        <f t="shared" si="56"/>
        <v>-0.10700804568358047</v>
      </c>
      <c r="AF149" s="51">
        <f t="shared" si="56"/>
        <v>-0.10700804568358047</v>
      </c>
      <c r="AG149" s="51">
        <f t="shared" si="56"/>
        <v>-0.10788268125334421</v>
      </c>
      <c r="AH149" s="51">
        <f t="shared" si="56"/>
        <v>-0.29289321881345254</v>
      </c>
      <c r="AI149" s="51">
        <f t="shared" si="56"/>
        <v>-0.29289321881345254</v>
      </c>
      <c r="AJ149" s="51">
        <f t="shared" si="56"/>
        <v>-0.29289321881345254</v>
      </c>
      <c r="AK149" s="51">
        <f t="shared" si="56"/>
        <v>-0.29289321881345254</v>
      </c>
      <c r="AL149" s="51">
        <f t="shared" si="56"/>
        <v>-0.29289321881345254</v>
      </c>
      <c r="AM149" s="51">
        <f t="shared" si="56"/>
        <v>-0.29289321881345254</v>
      </c>
      <c r="AN149" s="51">
        <f t="shared" si="56"/>
        <v>-0.29289321881345254</v>
      </c>
    </row>
    <row r="150" spans="1:40">
      <c r="A150" s="50">
        <f t="shared" si="51"/>
        <v>1986</v>
      </c>
      <c r="B150" s="51">
        <f t="shared" ref="B150:AN150" si="57">-(1-2^B101)</f>
        <v>-0.11650020673059858</v>
      </c>
      <c r="C150" s="51">
        <f t="shared" si="57"/>
        <v>-0.11834265506713615</v>
      </c>
      <c r="D150" s="51">
        <f t="shared" si="57"/>
        <v>-0.11834265506713615</v>
      </c>
      <c r="E150" s="51">
        <f t="shared" si="57"/>
        <v>-0.11834265506713615</v>
      </c>
      <c r="F150" s="51">
        <f t="shared" si="57"/>
        <v>-0.11834355781942263</v>
      </c>
      <c r="G150" s="51">
        <f t="shared" si="57"/>
        <v>-0.12547353773455583</v>
      </c>
      <c r="H150" s="51">
        <f t="shared" si="57"/>
        <v>-0.12503955961729807</v>
      </c>
      <c r="I150" s="51">
        <f t="shared" si="57"/>
        <v>-0.12454857247426798</v>
      </c>
      <c r="J150" s="51">
        <f t="shared" si="57"/>
        <v>-0.12448396298795261</v>
      </c>
      <c r="K150" s="51">
        <f t="shared" si="57"/>
        <v>-0.12304053378054991</v>
      </c>
      <c r="L150" s="51">
        <f t="shared" si="57"/>
        <v>-0.11783562308615592</v>
      </c>
      <c r="M150" s="51">
        <f t="shared" si="57"/>
        <v>-0.11784078948337384</v>
      </c>
      <c r="N150" s="51">
        <f t="shared" si="57"/>
        <v>-0.11784078948337384</v>
      </c>
      <c r="O150" s="51">
        <f t="shared" si="57"/>
        <v>-0.11745562208867499</v>
      </c>
      <c r="P150" s="51">
        <f t="shared" si="57"/>
        <v>-0.11745562208867499</v>
      </c>
      <c r="Q150" s="51">
        <f t="shared" si="57"/>
        <v>-0.11896877550697793</v>
      </c>
      <c r="R150" s="51">
        <f t="shared" si="57"/>
        <v>-0.11896877550697793</v>
      </c>
      <c r="S150" s="51">
        <f t="shared" si="57"/>
        <v>-0.11921516427080758</v>
      </c>
      <c r="T150" s="51">
        <f t="shared" si="57"/>
        <v>-0.11887604638197347</v>
      </c>
      <c r="U150" s="51">
        <f t="shared" si="57"/>
        <v>-0.11887604638197347</v>
      </c>
      <c r="V150" s="51">
        <f t="shared" si="57"/>
        <v>-0.11884428194778329</v>
      </c>
      <c r="W150" s="51">
        <f t="shared" si="57"/>
        <v>-0.11884428194778329</v>
      </c>
      <c r="X150" s="51">
        <f t="shared" si="57"/>
        <v>-0.11803598837175944</v>
      </c>
      <c r="Y150" s="51">
        <f t="shared" si="57"/>
        <v>-0.11800547327953248</v>
      </c>
      <c r="Z150" s="51">
        <f t="shared" si="57"/>
        <v>-0.11800547327953248</v>
      </c>
      <c r="AA150" s="51">
        <f t="shared" si="57"/>
        <v>-0.11800547327953248</v>
      </c>
      <c r="AB150" s="51">
        <f t="shared" si="57"/>
        <v>-0.11800547327953248</v>
      </c>
      <c r="AC150" s="51">
        <f t="shared" si="57"/>
        <v>-0.11800547327953248</v>
      </c>
      <c r="AD150" s="51">
        <f t="shared" si="57"/>
        <v>-0.11800547327953248</v>
      </c>
      <c r="AE150" s="51">
        <f t="shared" si="57"/>
        <v>-0.11800547327953248</v>
      </c>
      <c r="AF150" s="51">
        <f t="shared" si="57"/>
        <v>-0.11800547327953248</v>
      </c>
      <c r="AG150" s="51">
        <f t="shared" si="57"/>
        <v>-0.11804840524754989</v>
      </c>
      <c r="AH150" s="51">
        <f t="shared" si="57"/>
        <v>-0.29289321881345254</v>
      </c>
      <c r="AI150" s="51">
        <f t="shared" si="57"/>
        <v>-0.29289321881345254</v>
      </c>
      <c r="AJ150" s="51">
        <f t="shared" si="57"/>
        <v>-0.29289321881345254</v>
      </c>
      <c r="AK150" s="51">
        <f t="shared" si="57"/>
        <v>-0.29289321881345254</v>
      </c>
      <c r="AL150" s="51">
        <f t="shared" si="57"/>
        <v>-0.29289321881345254</v>
      </c>
      <c r="AM150" s="51">
        <f t="shared" si="57"/>
        <v>-0.29289321881345254</v>
      </c>
      <c r="AN150" s="51">
        <f t="shared" si="57"/>
        <v>-0.29289321881345254</v>
      </c>
    </row>
    <row r="151" spans="1:40">
      <c r="A151" s="50">
        <f t="shared" si="51"/>
        <v>1987</v>
      </c>
      <c r="B151" s="51">
        <f t="shared" ref="B151:AN151" si="58">-(1-2^B102)</f>
        <v>-0.12636550051583795</v>
      </c>
      <c r="C151" s="51">
        <f t="shared" si="58"/>
        <v>-0.12905641908863508</v>
      </c>
      <c r="D151" s="51">
        <f t="shared" si="58"/>
        <v>-0.12905641908863508</v>
      </c>
      <c r="E151" s="51">
        <f t="shared" si="58"/>
        <v>-0.12905641908863508</v>
      </c>
      <c r="F151" s="51">
        <f t="shared" si="58"/>
        <v>-0.12905045920933167</v>
      </c>
      <c r="G151" s="51">
        <f t="shared" si="58"/>
        <v>-0.13420123596316913</v>
      </c>
      <c r="H151" s="51">
        <f t="shared" si="58"/>
        <v>-0.13340071546058707</v>
      </c>
      <c r="I151" s="51">
        <f t="shared" si="58"/>
        <v>-0.13253429952296847</v>
      </c>
      <c r="J151" s="51">
        <f t="shared" si="58"/>
        <v>-0.13249252248400445</v>
      </c>
      <c r="K151" s="51">
        <f t="shared" si="58"/>
        <v>-0.13093890015838039</v>
      </c>
      <c r="L151" s="51">
        <f t="shared" si="58"/>
        <v>-0.12567059997759933</v>
      </c>
      <c r="M151" s="51">
        <f t="shared" si="58"/>
        <v>-0.12567328618948304</v>
      </c>
      <c r="N151" s="51">
        <f t="shared" si="58"/>
        <v>-0.12567328618948304</v>
      </c>
      <c r="O151" s="51">
        <f t="shared" si="58"/>
        <v>-0.12518012245236243</v>
      </c>
      <c r="P151" s="51">
        <f t="shared" si="58"/>
        <v>-0.12518012245236243</v>
      </c>
      <c r="Q151" s="51">
        <f t="shared" si="58"/>
        <v>-0.12736414912739058</v>
      </c>
      <c r="R151" s="51">
        <f t="shared" si="58"/>
        <v>-0.12736414912739058</v>
      </c>
      <c r="S151" s="51">
        <f t="shared" si="58"/>
        <v>-0.12831724431783953</v>
      </c>
      <c r="T151" s="51">
        <f t="shared" si="58"/>
        <v>-0.12797953106002313</v>
      </c>
      <c r="U151" s="51">
        <f t="shared" si="58"/>
        <v>-0.12797953106002313</v>
      </c>
      <c r="V151" s="51">
        <f t="shared" si="58"/>
        <v>-0.12804265208997467</v>
      </c>
      <c r="W151" s="51">
        <f t="shared" si="58"/>
        <v>-0.12804265208997467</v>
      </c>
      <c r="X151" s="51">
        <f t="shared" si="58"/>
        <v>-0.12694887090346862</v>
      </c>
      <c r="Y151" s="51">
        <f t="shared" si="58"/>
        <v>-0.12691623229347926</v>
      </c>
      <c r="Z151" s="51">
        <f t="shared" si="58"/>
        <v>-0.12691623229347926</v>
      </c>
      <c r="AA151" s="51">
        <f t="shared" si="58"/>
        <v>-0.12691623229347926</v>
      </c>
      <c r="AB151" s="51">
        <f t="shared" si="58"/>
        <v>-0.12691623229347926</v>
      </c>
      <c r="AC151" s="51">
        <f t="shared" si="58"/>
        <v>-0.12691623229347926</v>
      </c>
      <c r="AD151" s="51">
        <f t="shared" si="58"/>
        <v>-0.12691623229347926</v>
      </c>
      <c r="AE151" s="51">
        <f t="shared" si="58"/>
        <v>-0.12691623229347926</v>
      </c>
      <c r="AF151" s="51">
        <f t="shared" si="58"/>
        <v>-0.12691623229347926</v>
      </c>
      <c r="AG151" s="51">
        <f t="shared" si="58"/>
        <v>-0.12720785649104516</v>
      </c>
      <c r="AH151" s="51">
        <f t="shared" si="58"/>
        <v>-0.29289321881345254</v>
      </c>
      <c r="AI151" s="51">
        <f t="shared" si="58"/>
        <v>-0.29289321881345254</v>
      </c>
      <c r="AJ151" s="51">
        <f t="shared" si="58"/>
        <v>-0.29289321881345254</v>
      </c>
      <c r="AK151" s="51">
        <f t="shared" si="58"/>
        <v>-0.29289321881345254</v>
      </c>
      <c r="AL151" s="51">
        <f t="shared" si="58"/>
        <v>-0.29289321881345254</v>
      </c>
      <c r="AM151" s="51">
        <f t="shared" si="58"/>
        <v>-0.29289321881345254</v>
      </c>
      <c r="AN151" s="51">
        <f t="shared" si="58"/>
        <v>-0.29289321881345254</v>
      </c>
    </row>
    <row r="152" spans="1:40">
      <c r="A152" s="50">
        <f t="shared" si="51"/>
        <v>1988</v>
      </c>
      <c r="B152" s="51">
        <f t="shared" ref="B152:AN152" si="59">-(1-2^B103)</f>
        <v>-0.13899968736188717</v>
      </c>
      <c r="C152" s="51">
        <f t="shared" si="59"/>
        <v>-0.14152785898129683</v>
      </c>
      <c r="D152" s="51">
        <f t="shared" si="59"/>
        <v>-0.14152785898129683</v>
      </c>
      <c r="E152" s="51">
        <f t="shared" si="59"/>
        <v>-0.14152785898129683</v>
      </c>
      <c r="F152" s="51">
        <f t="shared" si="59"/>
        <v>-0.14151524400801352</v>
      </c>
      <c r="G152" s="51">
        <f t="shared" si="59"/>
        <v>-0.14619981318663866</v>
      </c>
      <c r="H152" s="51">
        <f t="shared" si="59"/>
        <v>-0.14523785328177619</v>
      </c>
      <c r="I152" s="51">
        <f t="shared" si="59"/>
        <v>-0.14449031555676795</v>
      </c>
      <c r="J152" s="51">
        <f t="shared" si="59"/>
        <v>-0.14443504676141394</v>
      </c>
      <c r="K152" s="51">
        <f t="shared" si="59"/>
        <v>-0.14337197800065316</v>
      </c>
      <c r="L152" s="51">
        <f t="shared" si="59"/>
        <v>-0.13655076298874336</v>
      </c>
      <c r="M152" s="51">
        <f t="shared" si="59"/>
        <v>-0.13661345042918216</v>
      </c>
      <c r="N152" s="51">
        <f t="shared" si="59"/>
        <v>-0.13661345042918216</v>
      </c>
      <c r="O152" s="51">
        <f t="shared" si="59"/>
        <v>-0.1359926824140818</v>
      </c>
      <c r="P152" s="51">
        <f t="shared" si="59"/>
        <v>-0.1359926824140818</v>
      </c>
      <c r="Q152" s="51">
        <f t="shared" si="59"/>
        <v>-0.13812767871641674</v>
      </c>
      <c r="R152" s="51">
        <f t="shared" si="59"/>
        <v>-0.13812767871641674</v>
      </c>
      <c r="S152" s="51">
        <f t="shared" si="59"/>
        <v>-0.13944683547552783</v>
      </c>
      <c r="T152" s="51">
        <f t="shared" si="59"/>
        <v>-0.1390280048817395</v>
      </c>
      <c r="U152" s="51">
        <f t="shared" si="59"/>
        <v>-0.1390280048817395</v>
      </c>
      <c r="V152" s="51">
        <f t="shared" si="59"/>
        <v>-0.13907959427344152</v>
      </c>
      <c r="W152" s="51">
        <f t="shared" si="59"/>
        <v>-0.13907959427344152</v>
      </c>
      <c r="X152" s="51">
        <f t="shared" si="59"/>
        <v>-0.13780147585472224</v>
      </c>
      <c r="Y152" s="51">
        <f t="shared" si="59"/>
        <v>-0.13776619220329689</v>
      </c>
      <c r="Z152" s="51">
        <f t="shared" si="59"/>
        <v>-0.13776619220329689</v>
      </c>
      <c r="AA152" s="51">
        <f t="shared" si="59"/>
        <v>-0.13776619220329689</v>
      </c>
      <c r="AB152" s="51">
        <f t="shared" si="59"/>
        <v>-0.13776619220329689</v>
      </c>
      <c r="AC152" s="51">
        <f t="shared" si="59"/>
        <v>-0.13776619220329689</v>
      </c>
      <c r="AD152" s="51">
        <f t="shared" si="59"/>
        <v>-0.13776619220329689</v>
      </c>
      <c r="AE152" s="51">
        <f t="shared" si="59"/>
        <v>-0.13776619220329689</v>
      </c>
      <c r="AF152" s="51">
        <f t="shared" si="59"/>
        <v>-0.13776619220329689</v>
      </c>
      <c r="AG152" s="51">
        <f t="shared" si="59"/>
        <v>-0.13642978258034055</v>
      </c>
      <c r="AH152" s="51">
        <f t="shared" si="59"/>
        <v>-0.29289321881345254</v>
      </c>
      <c r="AI152" s="51">
        <f t="shared" si="59"/>
        <v>-0.29289321881345254</v>
      </c>
      <c r="AJ152" s="51">
        <f t="shared" si="59"/>
        <v>-0.29289321881345254</v>
      </c>
      <c r="AK152" s="51">
        <f t="shared" si="59"/>
        <v>-0.29289321881345254</v>
      </c>
      <c r="AL152" s="51">
        <f t="shared" si="59"/>
        <v>-0.29289321881345254</v>
      </c>
      <c r="AM152" s="51">
        <f t="shared" si="59"/>
        <v>-0.29289321881345254</v>
      </c>
      <c r="AN152" s="51">
        <f t="shared" si="59"/>
        <v>-0.29289321881345254</v>
      </c>
    </row>
    <row r="153" spans="1:40">
      <c r="A153" s="50">
        <f t="shared" si="51"/>
        <v>1989</v>
      </c>
      <c r="B153" s="51">
        <f t="shared" ref="B153:AN153" si="60">-(1-2^B104)</f>
        <v>-0.15036676503029489</v>
      </c>
      <c r="C153" s="51">
        <f t="shared" si="60"/>
        <v>-0.15351280524631317</v>
      </c>
      <c r="D153" s="51">
        <f t="shared" si="60"/>
        <v>-0.15351280524631317</v>
      </c>
      <c r="E153" s="51">
        <f t="shared" si="60"/>
        <v>-0.15351280524631317</v>
      </c>
      <c r="F153" s="51">
        <f t="shared" si="60"/>
        <v>-0.15349503416729748</v>
      </c>
      <c r="G153" s="51">
        <f t="shared" si="60"/>
        <v>-0.15803489201254706</v>
      </c>
      <c r="H153" s="51">
        <f t="shared" si="60"/>
        <v>-0.15729831959747198</v>
      </c>
      <c r="I153" s="51">
        <f t="shared" si="60"/>
        <v>-0.15600797372555708</v>
      </c>
      <c r="J153" s="51">
        <f t="shared" si="60"/>
        <v>-0.15587448107684287</v>
      </c>
      <c r="K153" s="51">
        <f t="shared" si="60"/>
        <v>-0.15507023752759086</v>
      </c>
      <c r="L153" s="51">
        <f t="shared" si="60"/>
        <v>-0.14683125141588416</v>
      </c>
      <c r="M153" s="51">
        <f t="shared" si="60"/>
        <v>-0.14688474699132281</v>
      </c>
      <c r="N153" s="51">
        <f t="shared" si="60"/>
        <v>-0.14688474699132281</v>
      </c>
      <c r="O153" s="51">
        <f t="shared" si="60"/>
        <v>-0.14615230871655105</v>
      </c>
      <c r="P153" s="51">
        <f t="shared" si="60"/>
        <v>-0.14615230871655105</v>
      </c>
      <c r="Q153" s="51">
        <f t="shared" si="60"/>
        <v>-0.14946205987380035</v>
      </c>
      <c r="R153" s="51">
        <f t="shared" si="60"/>
        <v>-0.14946205987380035</v>
      </c>
      <c r="S153" s="51">
        <f t="shared" si="60"/>
        <v>-0.1511817811669296</v>
      </c>
      <c r="T153" s="51">
        <f t="shared" si="60"/>
        <v>-0.15071644636154657</v>
      </c>
      <c r="U153" s="51">
        <f t="shared" si="60"/>
        <v>-0.15071644636154657</v>
      </c>
      <c r="V153" s="51">
        <f t="shared" si="60"/>
        <v>-0.15075800444351384</v>
      </c>
      <c r="W153" s="51">
        <f t="shared" si="60"/>
        <v>-0.15075800444351384</v>
      </c>
      <c r="X153" s="51">
        <f t="shared" si="60"/>
        <v>-0.14914848871442909</v>
      </c>
      <c r="Y153" s="51">
        <f t="shared" si="60"/>
        <v>-0.14920575069224085</v>
      </c>
      <c r="Z153" s="51">
        <f t="shared" si="60"/>
        <v>-0.14920575069224085</v>
      </c>
      <c r="AA153" s="51">
        <f t="shared" si="60"/>
        <v>-0.14920575069224085</v>
      </c>
      <c r="AB153" s="51">
        <f t="shared" si="60"/>
        <v>-0.14920575069224085</v>
      </c>
      <c r="AC153" s="51">
        <f t="shared" si="60"/>
        <v>-0.14920575069224085</v>
      </c>
      <c r="AD153" s="51">
        <f t="shared" si="60"/>
        <v>-0.14920575069224085</v>
      </c>
      <c r="AE153" s="51">
        <f t="shared" si="60"/>
        <v>-0.14920575069224085</v>
      </c>
      <c r="AF153" s="51">
        <f t="shared" si="60"/>
        <v>-0.14920575069224085</v>
      </c>
      <c r="AG153" s="51">
        <f t="shared" si="60"/>
        <v>-0.14774368379953029</v>
      </c>
      <c r="AH153" s="51">
        <f t="shared" si="60"/>
        <v>-0.29289321881345254</v>
      </c>
      <c r="AI153" s="51">
        <f t="shared" si="60"/>
        <v>-0.29289321881345254</v>
      </c>
      <c r="AJ153" s="51">
        <f t="shared" si="60"/>
        <v>-0.29289321881345254</v>
      </c>
      <c r="AK153" s="51">
        <f t="shared" si="60"/>
        <v>-0.29289321881345254</v>
      </c>
      <c r="AL153" s="51">
        <f t="shared" si="60"/>
        <v>-0.29289321881345254</v>
      </c>
      <c r="AM153" s="51">
        <f t="shared" si="60"/>
        <v>-0.29289321881345254</v>
      </c>
      <c r="AN153" s="51">
        <f t="shared" si="60"/>
        <v>-0.29289321881345254</v>
      </c>
    </row>
    <row r="154" spans="1:40">
      <c r="A154" s="50">
        <f t="shared" si="51"/>
        <v>1990</v>
      </c>
      <c r="B154" s="51">
        <f t="shared" ref="B154:AN154" si="61">-(1-2^B105)</f>
        <v>-0.16295247778144117</v>
      </c>
      <c r="C154" s="51">
        <f t="shared" si="61"/>
        <v>-0.16655095612768078</v>
      </c>
      <c r="D154" s="51">
        <f t="shared" si="61"/>
        <v>-0.16655095612768078</v>
      </c>
      <c r="E154" s="51">
        <f t="shared" si="61"/>
        <v>-0.16655095612768078</v>
      </c>
      <c r="F154" s="51">
        <f t="shared" si="61"/>
        <v>-0.16652814460093579</v>
      </c>
      <c r="G154" s="51">
        <f t="shared" si="61"/>
        <v>-0.17051976641251743</v>
      </c>
      <c r="H154" s="51">
        <f t="shared" si="61"/>
        <v>-0.17027668517875838</v>
      </c>
      <c r="I154" s="51">
        <f t="shared" si="61"/>
        <v>-0.16812524529768957</v>
      </c>
      <c r="J154" s="51">
        <f t="shared" si="61"/>
        <v>-0.16803657256050586</v>
      </c>
      <c r="K154" s="51">
        <f t="shared" si="61"/>
        <v>-0.16700848446018868</v>
      </c>
      <c r="L154" s="51">
        <f t="shared" si="61"/>
        <v>-0.15740463113140213</v>
      </c>
      <c r="M154" s="51">
        <f t="shared" si="61"/>
        <v>-0.15745060610851458</v>
      </c>
      <c r="N154" s="51">
        <f t="shared" si="61"/>
        <v>-0.15745060610851458</v>
      </c>
      <c r="O154" s="51">
        <f t="shared" si="61"/>
        <v>-0.15661763107843307</v>
      </c>
      <c r="P154" s="51">
        <f t="shared" si="61"/>
        <v>-0.15661763107843307</v>
      </c>
      <c r="Q154" s="51">
        <f t="shared" si="61"/>
        <v>-0.16047142108173618</v>
      </c>
      <c r="R154" s="51">
        <f t="shared" si="61"/>
        <v>-0.16047142108173618</v>
      </c>
      <c r="S154" s="51">
        <f t="shared" si="61"/>
        <v>-0.16175199871900914</v>
      </c>
      <c r="T154" s="51">
        <f t="shared" si="61"/>
        <v>-0.16146938842135916</v>
      </c>
      <c r="U154" s="51">
        <f t="shared" si="61"/>
        <v>-0.16146938842135916</v>
      </c>
      <c r="V154" s="51">
        <f t="shared" si="61"/>
        <v>-0.16150313764904334</v>
      </c>
      <c r="W154" s="51">
        <f t="shared" si="61"/>
        <v>-0.16150313764904334</v>
      </c>
      <c r="X154" s="51">
        <f t="shared" si="61"/>
        <v>-0.15989855711542778</v>
      </c>
      <c r="Y154" s="51">
        <f t="shared" si="61"/>
        <v>-0.15994800636579343</v>
      </c>
      <c r="Z154" s="51">
        <f t="shared" si="61"/>
        <v>-0.15994800636579343</v>
      </c>
      <c r="AA154" s="51">
        <f t="shared" si="61"/>
        <v>-0.15994800636579343</v>
      </c>
      <c r="AB154" s="51">
        <f t="shared" si="61"/>
        <v>-0.15994800636579343</v>
      </c>
      <c r="AC154" s="51">
        <f t="shared" si="61"/>
        <v>-0.15994800636579343</v>
      </c>
      <c r="AD154" s="51">
        <f t="shared" si="61"/>
        <v>-0.15994800636579343</v>
      </c>
      <c r="AE154" s="51">
        <f t="shared" si="61"/>
        <v>-0.15994800636579343</v>
      </c>
      <c r="AF154" s="51">
        <f t="shared" si="61"/>
        <v>-0.15994800636579343</v>
      </c>
      <c r="AG154" s="51">
        <f t="shared" si="61"/>
        <v>-0.15739377471328087</v>
      </c>
      <c r="AH154" s="51">
        <f t="shared" si="61"/>
        <v>-0.29289321881345254</v>
      </c>
      <c r="AI154" s="51">
        <f t="shared" si="61"/>
        <v>-0.29289321881345254</v>
      </c>
      <c r="AJ154" s="51">
        <f t="shared" si="61"/>
        <v>-0.29289321881345254</v>
      </c>
      <c r="AK154" s="51">
        <f t="shared" si="61"/>
        <v>-0.29289321881345254</v>
      </c>
      <c r="AL154" s="51">
        <f t="shared" si="61"/>
        <v>-0.29289321881345254</v>
      </c>
      <c r="AM154" s="51">
        <f t="shared" si="61"/>
        <v>-0.29289321881345254</v>
      </c>
      <c r="AN154" s="51">
        <f t="shared" si="61"/>
        <v>-0.29289321881345254</v>
      </c>
    </row>
    <row r="155" spans="1:40">
      <c r="A155" s="50">
        <f t="shared" si="51"/>
        <v>1991</v>
      </c>
      <c r="B155" s="51">
        <f t="shared" ref="B155:AN155" si="62">-(1-2^B106)</f>
        <v>-0.17559586021229368</v>
      </c>
      <c r="C155" s="51">
        <f t="shared" si="62"/>
        <v>-0.17936529678438029</v>
      </c>
      <c r="D155" s="51">
        <f t="shared" si="62"/>
        <v>-0.17936529678438029</v>
      </c>
      <c r="E155" s="51">
        <f t="shared" si="62"/>
        <v>-0.17936529678438029</v>
      </c>
      <c r="F155" s="51">
        <f t="shared" si="62"/>
        <v>-0.17933828410151476</v>
      </c>
      <c r="G155" s="51">
        <f t="shared" si="62"/>
        <v>-0.18314455998899715</v>
      </c>
      <c r="H155" s="51">
        <f t="shared" si="62"/>
        <v>-0.18250149817015815</v>
      </c>
      <c r="I155" s="51">
        <f t="shared" si="62"/>
        <v>-0.1796466127807318</v>
      </c>
      <c r="J155" s="51">
        <f t="shared" si="62"/>
        <v>-0.17949334502307168</v>
      </c>
      <c r="K155" s="51">
        <f t="shared" si="62"/>
        <v>-0.17814085179846406</v>
      </c>
      <c r="L155" s="51">
        <f t="shared" si="62"/>
        <v>-0.16980910708841879</v>
      </c>
      <c r="M155" s="51">
        <f t="shared" si="62"/>
        <v>-0.1698479118409425</v>
      </c>
      <c r="N155" s="51">
        <f t="shared" si="62"/>
        <v>-0.1698479118409425</v>
      </c>
      <c r="O155" s="51">
        <f t="shared" si="62"/>
        <v>-0.16887308852390792</v>
      </c>
      <c r="P155" s="51">
        <f t="shared" si="62"/>
        <v>-0.16887308852390792</v>
      </c>
      <c r="Q155" s="51">
        <f t="shared" si="62"/>
        <v>-0.17314598044948759</v>
      </c>
      <c r="R155" s="51">
        <f t="shared" si="62"/>
        <v>-0.17314598044948759</v>
      </c>
      <c r="S155" s="51">
        <f t="shared" si="62"/>
        <v>-0.17422583962764482</v>
      </c>
      <c r="T155" s="51">
        <f t="shared" si="62"/>
        <v>-0.17376308234194882</v>
      </c>
      <c r="U155" s="51">
        <f t="shared" si="62"/>
        <v>-0.17376308234194882</v>
      </c>
      <c r="V155" s="51">
        <f t="shared" si="62"/>
        <v>-0.17378930751642663</v>
      </c>
      <c r="W155" s="51">
        <f t="shared" si="62"/>
        <v>-0.17378930751642663</v>
      </c>
      <c r="X155" s="51">
        <f t="shared" si="62"/>
        <v>-0.1720665058802372</v>
      </c>
      <c r="Y155" s="51">
        <f t="shared" si="62"/>
        <v>-0.17210846045672568</v>
      </c>
      <c r="Z155" s="51">
        <f t="shared" si="62"/>
        <v>-0.17210846045672568</v>
      </c>
      <c r="AA155" s="51">
        <f t="shared" si="62"/>
        <v>-0.17210846045672568</v>
      </c>
      <c r="AB155" s="51">
        <f t="shared" si="62"/>
        <v>-0.17210846045672568</v>
      </c>
      <c r="AC155" s="51">
        <f t="shared" si="62"/>
        <v>-0.17210846045672568</v>
      </c>
      <c r="AD155" s="51">
        <f t="shared" si="62"/>
        <v>-0.17210846045672568</v>
      </c>
      <c r="AE155" s="51">
        <f t="shared" si="62"/>
        <v>-0.17210846045672568</v>
      </c>
      <c r="AF155" s="51">
        <f t="shared" si="62"/>
        <v>-0.17210846045672568</v>
      </c>
      <c r="AG155" s="51">
        <f t="shared" si="62"/>
        <v>-0.16672587107217818</v>
      </c>
      <c r="AH155" s="51">
        <f t="shared" si="62"/>
        <v>-0.29289321881345254</v>
      </c>
      <c r="AI155" s="51">
        <f t="shared" si="62"/>
        <v>-0.29289321881345254</v>
      </c>
      <c r="AJ155" s="51">
        <f t="shared" si="62"/>
        <v>-0.29289321881345254</v>
      </c>
      <c r="AK155" s="51">
        <f t="shared" si="62"/>
        <v>-0.29289321881345254</v>
      </c>
      <c r="AL155" s="51">
        <f t="shared" si="62"/>
        <v>-0.29289321881345254</v>
      </c>
      <c r="AM155" s="51">
        <f t="shared" si="62"/>
        <v>-0.29289321881345254</v>
      </c>
      <c r="AN155" s="51">
        <f t="shared" si="62"/>
        <v>-0.29289321881345254</v>
      </c>
    </row>
    <row r="156" spans="1:40">
      <c r="A156" s="50">
        <f t="shared" si="51"/>
        <v>1992</v>
      </c>
      <c r="B156" s="51">
        <f t="shared" ref="B156:AN156" si="63">-(1-2^B107)</f>
        <v>-0.19527665882973477</v>
      </c>
      <c r="C156" s="51">
        <f t="shared" si="63"/>
        <v>-0.19903990608459954</v>
      </c>
      <c r="D156" s="51">
        <f t="shared" si="63"/>
        <v>-0.19903990608459954</v>
      </c>
      <c r="E156" s="51">
        <f t="shared" si="63"/>
        <v>-0.19903990608459954</v>
      </c>
      <c r="F156" s="51">
        <f t="shared" si="63"/>
        <v>-0.19900594621692325</v>
      </c>
      <c r="G156" s="51">
        <f t="shared" si="63"/>
        <v>-0.20201152361926644</v>
      </c>
      <c r="H156" s="51">
        <f t="shared" si="63"/>
        <v>-0.2016062141668874</v>
      </c>
      <c r="I156" s="51">
        <f t="shared" si="63"/>
        <v>-0.19821665161649804</v>
      </c>
      <c r="J156" s="51">
        <f t="shared" si="63"/>
        <v>-0.19796327984645512</v>
      </c>
      <c r="K156" s="51">
        <f t="shared" si="63"/>
        <v>-0.19625878576841871</v>
      </c>
      <c r="L156" s="51">
        <f t="shared" si="63"/>
        <v>-0.18717995340691918</v>
      </c>
      <c r="M156" s="51">
        <f t="shared" si="63"/>
        <v>-0.18721117226452744</v>
      </c>
      <c r="N156" s="51">
        <f t="shared" si="63"/>
        <v>-0.18721117226452744</v>
      </c>
      <c r="O156" s="51">
        <f t="shared" si="63"/>
        <v>-0.18607441894199528</v>
      </c>
      <c r="P156" s="51">
        <f t="shared" si="63"/>
        <v>-0.18607441894199528</v>
      </c>
      <c r="Q156" s="51">
        <f t="shared" si="63"/>
        <v>-0.19001126238435839</v>
      </c>
      <c r="R156" s="51">
        <f t="shared" si="63"/>
        <v>-0.19001126238435839</v>
      </c>
      <c r="S156" s="51">
        <f t="shared" si="63"/>
        <v>-0.19084216751574767</v>
      </c>
      <c r="T156" s="51">
        <f t="shared" si="63"/>
        <v>-0.19031149003989589</v>
      </c>
      <c r="U156" s="51">
        <f t="shared" si="63"/>
        <v>-0.19031149003989589</v>
      </c>
      <c r="V156" s="51">
        <f t="shared" si="63"/>
        <v>-0.19026896118034142</v>
      </c>
      <c r="W156" s="51">
        <f t="shared" si="63"/>
        <v>-0.19026896118034142</v>
      </c>
      <c r="X156" s="51">
        <f t="shared" si="63"/>
        <v>-0.18827687502843327</v>
      </c>
      <c r="Y156" s="51">
        <f t="shared" si="63"/>
        <v>-0.18831122224525021</v>
      </c>
      <c r="Z156" s="51">
        <f t="shared" si="63"/>
        <v>-0.18831122224525021</v>
      </c>
      <c r="AA156" s="51">
        <f t="shared" si="63"/>
        <v>-0.18831122224525021</v>
      </c>
      <c r="AB156" s="51">
        <f t="shared" si="63"/>
        <v>-0.18831122224525021</v>
      </c>
      <c r="AC156" s="51">
        <f t="shared" si="63"/>
        <v>-0.18831122224525021</v>
      </c>
      <c r="AD156" s="51">
        <f t="shared" si="63"/>
        <v>-0.18831122224525021</v>
      </c>
      <c r="AE156" s="51">
        <f t="shared" si="63"/>
        <v>-0.18831122224525021</v>
      </c>
      <c r="AF156" s="51">
        <f t="shared" si="63"/>
        <v>-0.18831122224525021</v>
      </c>
      <c r="AG156" s="51">
        <f t="shared" si="63"/>
        <v>-0.17976672767719326</v>
      </c>
      <c r="AH156" s="51">
        <f t="shared" si="63"/>
        <v>-0.29289321881345254</v>
      </c>
      <c r="AI156" s="51">
        <f t="shared" si="63"/>
        <v>-0.29289321881345254</v>
      </c>
      <c r="AJ156" s="51">
        <f t="shared" si="63"/>
        <v>-0.29289321881345254</v>
      </c>
      <c r="AK156" s="51">
        <f t="shared" si="63"/>
        <v>-0.29289321881345254</v>
      </c>
      <c r="AL156" s="51">
        <f t="shared" si="63"/>
        <v>-0.29289321881345254</v>
      </c>
      <c r="AM156" s="51">
        <f t="shared" si="63"/>
        <v>-0.29289321881345254</v>
      </c>
      <c r="AN156" s="51">
        <f t="shared" si="63"/>
        <v>-0.29289321881345254</v>
      </c>
    </row>
    <row r="157" spans="1:40">
      <c r="A157" s="50">
        <f t="shared" si="51"/>
        <v>1993</v>
      </c>
      <c r="B157" s="51">
        <f t="shared" ref="B157:AN157" si="64">-(1-2^B108)</f>
        <v>-0.2119461370718233</v>
      </c>
      <c r="C157" s="51">
        <f t="shared" si="64"/>
        <v>-0.21507226249597078</v>
      </c>
      <c r="D157" s="51">
        <f t="shared" si="64"/>
        <v>-0.21507226249597078</v>
      </c>
      <c r="E157" s="51">
        <f t="shared" si="64"/>
        <v>-0.21507226249597078</v>
      </c>
      <c r="F157" s="51">
        <f t="shared" si="64"/>
        <v>-0.21503328195047555</v>
      </c>
      <c r="G157" s="51">
        <f t="shared" si="64"/>
        <v>-0.21772289250451782</v>
      </c>
      <c r="H157" s="51">
        <f t="shared" si="64"/>
        <v>-0.21720022577174658</v>
      </c>
      <c r="I157" s="51">
        <f t="shared" si="64"/>
        <v>-0.21287735462796387</v>
      </c>
      <c r="J157" s="51">
        <f t="shared" si="64"/>
        <v>-0.21253592249446129</v>
      </c>
      <c r="K157" s="51">
        <f t="shared" si="64"/>
        <v>-0.21085228851013982</v>
      </c>
      <c r="L157" s="51">
        <f t="shared" si="64"/>
        <v>-0.20361283796808194</v>
      </c>
      <c r="M157" s="51">
        <f t="shared" si="64"/>
        <v>-0.2036376061345595</v>
      </c>
      <c r="N157" s="51">
        <f t="shared" si="64"/>
        <v>-0.2036376061345595</v>
      </c>
      <c r="O157" s="51">
        <f t="shared" si="64"/>
        <v>-0.20237201401860749</v>
      </c>
      <c r="P157" s="51">
        <f t="shared" si="64"/>
        <v>-0.20237201401860749</v>
      </c>
      <c r="Q157" s="51">
        <f t="shared" si="64"/>
        <v>-0.20616757251991313</v>
      </c>
      <c r="R157" s="51">
        <f t="shared" si="64"/>
        <v>-0.20616757251991313</v>
      </c>
      <c r="S157" s="51">
        <f t="shared" si="64"/>
        <v>-0.20697534251167471</v>
      </c>
      <c r="T157" s="51">
        <f t="shared" si="64"/>
        <v>-0.20645111177653008</v>
      </c>
      <c r="U157" s="51">
        <f t="shared" si="64"/>
        <v>-0.20645111177653008</v>
      </c>
      <c r="V157" s="51">
        <f t="shared" si="64"/>
        <v>-0.20639823341664598</v>
      </c>
      <c r="W157" s="51">
        <f t="shared" si="64"/>
        <v>-0.20639823341664598</v>
      </c>
      <c r="X157" s="51">
        <f t="shared" si="64"/>
        <v>-0.20420309569489237</v>
      </c>
      <c r="Y157" s="51">
        <f t="shared" si="64"/>
        <v>-0.20422185143922933</v>
      </c>
      <c r="Z157" s="51">
        <f t="shared" si="64"/>
        <v>-0.20422185143922933</v>
      </c>
      <c r="AA157" s="51">
        <f t="shared" si="64"/>
        <v>-0.20422185143922933</v>
      </c>
      <c r="AB157" s="51">
        <f t="shared" si="64"/>
        <v>-0.20422185143922933</v>
      </c>
      <c r="AC157" s="51">
        <f t="shared" si="64"/>
        <v>-0.20422185143922933</v>
      </c>
      <c r="AD157" s="51">
        <f t="shared" si="64"/>
        <v>-0.20422185143922933</v>
      </c>
      <c r="AE157" s="51">
        <f t="shared" si="64"/>
        <v>-0.20422185143922933</v>
      </c>
      <c r="AF157" s="51">
        <f t="shared" si="64"/>
        <v>-0.20422185143922933</v>
      </c>
      <c r="AG157" s="51">
        <f t="shared" si="64"/>
        <v>-0.19319331714256782</v>
      </c>
      <c r="AH157" s="51">
        <f t="shared" si="64"/>
        <v>-0.29289321881345254</v>
      </c>
      <c r="AI157" s="51">
        <f t="shared" si="64"/>
        <v>-0.29289321881345254</v>
      </c>
      <c r="AJ157" s="51">
        <f t="shared" si="64"/>
        <v>-0.29289321881345254</v>
      </c>
      <c r="AK157" s="51">
        <f t="shared" si="64"/>
        <v>-0.29289321881345254</v>
      </c>
      <c r="AL157" s="51">
        <f t="shared" si="64"/>
        <v>-0.29289321881345254</v>
      </c>
      <c r="AM157" s="51">
        <f t="shared" si="64"/>
        <v>-0.29289321881345254</v>
      </c>
      <c r="AN157" s="51">
        <f t="shared" si="64"/>
        <v>-0.29289321881345254</v>
      </c>
    </row>
    <row r="158" spans="1:40">
      <c r="A158" s="50">
        <f t="shared" si="51"/>
        <v>1994</v>
      </c>
      <c r="B158" s="51">
        <f t="shared" ref="B158:AN158" si="65">-(1-2^B109)</f>
        <v>-0.2282308083618938</v>
      </c>
      <c r="C158" s="51">
        <f t="shared" si="65"/>
        <v>-0.23055680801670986</v>
      </c>
      <c r="D158" s="51">
        <f t="shared" si="65"/>
        <v>-0.23055680801670986</v>
      </c>
      <c r="E158" s="51">
        <f t="shared" si="65"/>
        <v>-0.23055680801670986</v>
      </c>
      <c r="F158" s="51">
        <f t="shared" si="65"/>
        <v>-0.23051385274087344</v>
      </c>
      <c r="G158" s="51">
        <f t="shared" si="65"/>
        <v>-0.23239687351304994</v>
      </c>
      <c r="H158" s="51">
        <f t="shared" si="65"/>
        <v>-0.23135523034517158</v>
      </c>
      <c r="I158" s="51">
        <f t="shared" si="65"/>
        <v>-0.227137902672229</v>
      </c>
      <c r="J158" s="51">
        <f t="shared" si="65"/>
        <v>-0.22668152719029622</v>
      </c>
      <c r="K158" s="51">
        <f t="shared" si="65"/>
        <v>-0.22501646414061116</v>
      </c>
      <c r="L158" s="51">
        <f t="shared" si="65"/>
        <v>-0.21745699920480821</v>
      </c>
      <c r="M158" s="51">
        <f t="shared" si="65"/>
        <v>-0.2174765597597188</v>
      </c>
      <c r="N158" s="51">
        <f t="shared" si="65"/>
        <v>-0.2174765597597188</v>
      </c>
      <c r="O158" s="51">
        <f t="shared" si="65"/>
        <v>-0.21613794523472263</v>
      </c>
      <c r="P158" s="51">
        <f t="shared" si="65"/>
        <v>-0.21613794523472263</v>
      </c>
      <c r="Q158" s="51">
        <f t="shared" si="65"/>
        <v>-0.21969553041017653</v>
      </c>
      <c r="R158" s="51">
        <f t="shared" si="65"/>
        <v>-0.21969553041017653</v>
      </c>
      <c r="S158" s="51">
        <f t="shared" si="65"/>
        <v>-0.22053375757394833</v>
      </c>
      <c r="T158" s="51">
        <f t="shared" si="65"/>
        <v>-0.21989637291397968</v>
      </c>
      <c r="U158" s="51">
        <f t="shared" si="65"/>
        <v>-0.21989637291397968</v>
      </c>
      <c r="V158" s="51">
        <f t="shared" si="65"/>
        <v>-0.21983669670023165</v>
      </c>
      <c r="W158" s="51">
        <f t="shared" si="65"/>
        <v>-0.21983669670023165</v>
      </c>
      <c r="X158" s="51">
        <f t="shared" si="65"/>
        <v>-0.21749084951817454</v>
      </c>
      <c r="Y158" s="51">
        <f t="shared" si="65"/>
        <v>-0.21750309590476957</v>
      </c>
      <c r="Z158" s="51">
        <f t="shared" si="65"/>
        <v>-0.21750309590476957</v>
      </c>
      <c r="AA158" s="51">
        <f t="shared" si="65"/>
        <v>-0.21750309590476957</v>
      </c>
      <c r="AB158" s="51">
        <f t="shared" si="65"/>
        <v>-0.21750309590476957</v>
      </c>
      <c r="AC158" s="51">
        <f t="shared" si="65"/>
        <v>-0.21750309590476957</v>
      </c>
      <c r="AD158" s="51">
        <f t="shared" si="65"/>
        <v>-0.21750309590476957</v>
      </c>
      <c r="AE158" s="51">
        <f t="shared" si="65"/>
        <v>-0.21750309590476957</v>
      </c>
      <c r="AF158" s="51">
        <f t="shared" si="65"/>
        <v>-0.21750309590476957</v>
      </c>
      <c r="AG158" s="51">
        <f t="shared" si="65"/>
        <v>-0.20438266369948777</v>
      </c>
      <c r="AH158" s="51">
        <f t="shared" si="65"/>
        <v>-0.29289321881345254</v>
      </c>
      <c r="AI158" s="51">
        <f t="shared" si="65"/>
        <v>-0.29289321881345254</v>
      </c>
      <c r="AJ158" s="51">
        <f t="shared" si="65"/>
        <v>-0.29289321881345254</v>
      </c>
      <c r="AK158" s="51">
        <f t="shared" si="65"/>
        <v>-0.29289321881345254</v>
      </c>
      <c r="AL158" s="51">
        <f t="shared" si="65"/>
        <v>-0.29289321881345254</v>
      </c>
      <c r="AM158" s="51">
        <f t="shared" si="65"/>
        <v>-0.29289321881345254</v>
      </c>
      <c r="AN158" s="51">
        <f t="shared" si="65"/>
        <v>-0.29289321881345254</v>
      </c>
    </row>
    <row r="159" spans="1:40">
      <c r="A159" s="50">
        <f t="shared" si="51"/>
        <v>1995</v>
      </c>
      <c r="B159" s="51">
        <f t="shared" ref="B159:AN159" si="66">-(1-2^B110)</f>
        <v>-0.24494530782465274</v>
      </c>
      <c r="C159" s="51">
        <f t="shared" si="66"/>
        <v>-0.24714555950850536</v>
      </c>
      <c r="D159" s="51">
        <f t="shared" si="66"/>
        <v>-0.24714555950850536</v>
      </c>
      <c r="E159" s="51">
        <f t="shared" si="66"/>
        <v>-0.24714555950850536</v>
      </c>
      <c r="F159" s="51">
        <f t="shared" si="66"/>
        <v>-0.24709864632387757</v>
      </c>
      <c r="G159" s="51">
        <f t="shared" si="66"/>
        <v>-0.24810834093657463</v>
      </c>
      <c r="H159" s="51">
        <f t="shared" si="66"/>
        <v>-0.24706003016646083</v>
      </c>
      <c r="I159" s="51">
        <f t="shared" si="66"/>
        <v>-0.2419376614200891</v>
      </c>
      <c r="J159" s="51">
        <f t="shared" si="66"/>
        <v>-0.24141837413987599</v>
      </c>
      <c r="K159" s="51">
        <f t="shared" si="66"/>
        <v>-0.23912554059967739</v>
      </c>
      <c r="L159" s="51">
        <f t="shared" si="66"/>
        <v>-0.2312795160247666</v>
      </c>
      <c r="M159" s="51">
        <f t="shared" si="66"/>
        <v>-0.23129455356572715</v>
      </c>
      <c r="N159" s="51">
        <f t="shared" si="66"/>
        <v>-0.23129455356572715</v>
      </c>
      <c r="O159" s="51">
        <f t="shared" si="66"/>
        <v>-0.22988790590457331</v>
      </c>
      <c r="P159" s="51">
        <f t="shared" si="66"/>
        <v>-0.22988790590457331</v>
      </c>
      <c r="Q159" s="51">
        <f t="shared" si="66"/>
        <v>-0.23409551827766484</v>
      </c>
      <c r="R159" s="51">
        <f t="shared" si="66"/>
        <v>-0.23409551827766484</v>
      </c>
      <c r="S159" s="51">
        <f t="shared" si="66"/>
        <v>-0.2347583386751152</v>
      </c>
      <c r="T159" s="51">
        <f t="shared" si="66"/>
        <v>-0.23396790883807095</v>
      </c>
      <c r="U159" s="51">
        <f t="shared" si="66"/>
        <v>-0.23396790883807095</v>
      </c>
      <c r="V159" s="51">
        <f t="shared" si="66"/>
        <v>-0.23390165031795584</v>
      </c>
      <c r="W159" s="51">
        <f t="shared" si="66"/>
        <v>-0.23390165031795584</v>
      </c>
      <c r="X159" s="51">
        <f t="shared" si="66"/>
        <v>-0.23143404839875059</v>
      </c>
      <c r="Y159" s="51">
        <f t="shared" si="66"/>
        <v>-0.23140139560959405</v>
      </c>
      <c r="Z159" s="51">
        <f t="shared" si="66"/>
        <v>-0.23140139560959405</v>
      </c>
      <c r="AA159" s="51">
        <f t="shared" si="66"/>
        <v>-0.23140139560959405</v>
      </c>
      <c r="AB159" s="51">
        <f t="shared" si="66"/>
        <v>-0.23140139560959405</v>
      </c>
      <c r="AC159" s="51">
        <f t="shared" si="66"/>
        <v>-0.23140139560959405</v>
      </c>
      <c r="AD159" s="51">
        <f t="shared" si="66"/>
        <v>-0.23140139560959405</v>
      </c>
      <c r="AE159" s="51">
        <f t="shared" si="66"/>
        <v>-0.23140139560959405</v>
      </c>
      <c r="AF159" s="51">
        <f t="shared" si="66"/>
        <v>-0.23140139560959405</v>
      </c>
      <c r="AG159" s="51">
        <f t="shared" si="66"/>
        <v>-0.21511695004762599</v>
      </c>
      <c r="AH159" s="51">
        <f t="shared" si="66"/>
        <v>-0.29289321881345254</v>
      </c>
      <c r="AI159" s="51">
        <f t="shared" si="66"/>
        <v>-0.29289321881345254</v>
      </c>
      <c r="AJ159" s="51">
        <f t="shared" si="66"/>
        <v>-0.29289321881345254</v>
      </c>
      <c r="AK159" s="51">
        <f t="shared" si="66"/>
        <v>-0.29289321881345254</v>
      </c>
      <c r="AL159" s="51">
        <f t="shared" si="66"/>
        <v>-0.29289321881345254</v>
      </c>
      <c r="AM159" s="51">
        <f t="shared" si="66"/>
        <v>-0.29289321881345254</v>
      </c>
      <c r="AN159" s="51">
        <f t="shared" si="66"/>
        <v>-0.29289321881345254</v>
      </c>
    </row>
    <row r="160" spans="1:40">
      <c r="A160" s="50">
        <f t="shared" si="51"/>
        <v>1996</v>
      </c>
      <c r="B160" s="51">
        <f t="shared" ref="B160:AN160" si="67">-(1-2^B111)</f>
        <v>-0.26169092516959125</v>
      </c>
      <c r="C160" s="51">
        <f t="shared" si="67"/>
        <v>-0.26430674400669318</v>
      </c>
      <c r="D160" s="51">
        <f t="shared" si="67"/>
        <v>-0.26430674400669318</v>
      </c>
      <c r="E160" s="51">
        <f t="shared" si="67"/>
        <v>-0.26430674400669318</v>
      </c>
      <c r="F160" s="51">
        <f t="shared" si="67"/>
        <v>-0.26425621886225537</v>
      </c>
      <c r="G160" s="51">
        <f t="shared" si="67"/>
        <v>-0.26478435666403477</v>
      </c>
      <c r="H160" s="51">
        <f t="shared" si="67"/>
        <v>-0.26370920302720635</v>
      </c>
      <c r="I160" s="51">
        <f t="shared" si="67"/>
        <v>-0.25715779018397611</v>
      </c>
      <c r="J160" s="51">
        <f t="shared" si="67"/>
        <v>-0.25653976754358754</v>
      </c>
      <c r="K160" s="51">
        <f t="shared" si="67"/>
        <v>-0.25394402925676607</v>
      </c>
      <c r="L160" s="51">
        <f t="shared" si="67"/>
        <v>-0.24081205078531787</v>
      </c>
      <c r="M160" s="51">
        <f t="shared" si="67"/>
        <v>-0.24082396496468983</v>
      </c>
      <c r="N160" s="51">
        <f t="shared" si="67"/>
        <v>-0.24082396496468983</v>
      </c>
      <c r="O160" s="51">
        <f t="shared" si="67"/>
        <v>-0.23940951977591363</v>
      </c>
      <c r="P160" s="51">
        <f t="shared" si="67"/>
        <v>-0.23940951977591363</v>
      </c>
      <c r="Q160" s="51">
        <f t="shared" si="67"/>
        <v>-0.2436441239430559</v>
      </c>
      <c r="R160" s="51">
        <f t="shared" si="67"/>
        <v>-0.2436441239430559</v>
      </c>
      <c r="S160" s="51">
        <f t="shared" si="67"/>
        <v>-0.24395262835070963</v>
      </c>
      <c r="T160" s="51">
        <f t="shared" si="67"/>
        <v>-0.24321683914525438</v>
      </c>
      <c r="U160" s="51">
        <f t="shared" si="67"/>
        <v>-0.24321683914525438</v>
      </c>
      <c r="V160" s="51">
        <f t="shared" si="67"/>
        <v>-0.24314846966533388</v>
      </c>
      <c r="W160" s="51">
        <f t="shared" si="67"/>
        <v>-0.24314846966533388</v>
      </c>
      <c r="X160" s="51">
        <f t="shared" si="67"/>
        <v>-0.2405975030828349</v>
      </c>
      <c r="Y160" s="51">
        <f t="shared" si="67"/>
        <v>-0.24056125587238297</v>
      </c>
      <c r="Z160" s="51">
        <f t="shared" si="67"/>
        <v>-0.24056125587238297</v>
      </c>
      <c r="AA160" s="51">
        <f t="shared" si="67"/>
        <v>-0.24056125587238297</v>
      </c>
      <c r="AB160" s="51">
        <f t="shared" si="67"/>
        <v>-0.24056125587238297</v>
      </c>
      <c r="AC160" s="51">
        <f t="shared" si="67"/>
        <v>-0.24056125587238297</v>
      </c>
      <c r="AD160" s="51">
        <f t="shared" si="67"/>
        <v>-0.24056125587238297</v>
      </c>
      <c r="AE160" s="51">
        <f t="shared" si="67"/>
        <v>-0.24056125587238297</v>
      </c>
      <c r="AF160" s="51">
        <f t="shared" si="67"/>
        <v>-0.24056125587238297</v>
      </c>
      <c r="AG160" s="51">
        <f t="shared" si="67"/>
        <v>-0.22052224268704934</v>
      </c>
      <c r="AH160" s="51">
        <f t="shared" si="67"/>
        <v>-0.29289321881345254</v>
      </c>
      <c r="AI160" s="51">
        <f t="shared" si="67"/>
        <v>-0.29289321881345254</v>
      </c>
      <c r="AJ160" s="51">
        <f t="shared" si="67"/>
        <v>-0.29289321881345254</v>
      </c>
      <c r="AK160" s="51">
        <f t="shared" si="67"/>
        <v>-0.29289321881345254</v>
      </c>
      <c r="AL160" s="51">
        <f t="shared" si="67"/>
        <v>-0.29289321881345254</v>
      </c>
      <c r="AM160" s="51">
        <f t="shared" si="67"/>
        <v>-0.29289321881345254</v>
      </c>
      <c r="AN160" s="51">
        <f t="shared" si="67"/>
        <v>-0.29289321881345254</v>
      </c>
    </row>
    <row r="161" spans="1:40">
      <c r="A161" s="50">
        <f t="shared" si="51"/>
        <v>1997</v>
      </c>
      <c r="B161" s="51">
        <f t="shared" ref="B161:AN161" si="68">-(1-2^B112)</f>
        <v>-0.27788386347186256</v>
      </c>
      <c r="C161" s="51">
        <f t="shared" si="68"/>
        <v>-0.28000784633560871</v>
      </c>
      <c r="D161" s="51">
        <f t="shared" si="68"/>
        <v>-0.28000784633560871</v>
      </c>
      <c r="E161" s="51">
        <f t="shared" si="68"/>
        <v>-0.28000784633560871</v>
      </c>
      <c r="F161" s="51">
        <f t="shared" si="68"/>
        <v>-0.27995457808041035</v>
      </c>
      <c r="G161" s="51">
        <f t="shared" si="68"/>
        <v>-0.28014623509660364</v>
      </c>
      <c r="H161" s="51">
        <f t="shared" si="68"/>
        <v>-0.27836099564454042</v>
      </c>
      <c r="I161" s="51">
        <f t="shared" si="68"/>
        <v>-0.27139093301917128</v>
      </c>
      <c r="J161" s="51">
        <f t="shared" si="68"/>
        <v>-0.27072332181208725</v>
      </c>
      <c r="K161" s="51">
        <f t="shared" si="68"/>
        <v>-0.26760794992345671</v>
      </c>
      <c r="L161" s="51">
        <f t="shared" si="68"/>
        <v>-0.25214088940396839</v>
      </c>
      <c r="M161" s="51">
        <f t="shared" si="68"/>
        <v>-0.25214975892297187</v>
      </c>
      <c r="N161" s="51">
        <f t="shared" si="68"/>
        <v>-0.25214975892297187</v>
      </c>
      <c r="O161" s="51">
        <f t="shared" si="68"/>
        <v>-0.25066144340698304</v>
      </c>
      <c r="P161" s="51">
        <f t="shared" si="68"/>
        <v>-0.25066144340698304</v>
      </c>
      <c r="Q161" s="51">
        <f t="shared" si="68"/>
        <v>-0.25458720256072098</v>
      </c>
      <c r="R161" s="51">
        <f t="shared" si="68"/>
        <v>-0.25458720256072098</v>
      </c>
      <c r="S161" s="51">
        <f t="shared" si="68"/>
        <v>-0.25453621643958457</v>
      </c>
      <c r="T161" s="51">
        <f t="shared" si="68"/>
        <v>-0.25382131926296791</v>
      </c>
      <c r="U161" s="51">
        <f t="shared" si="68"/>
        <v>-0.25382131926296791</v>
      </c>
      <c r="V161" s="51">
        <f t="shared" si="68"/>
        <v>-0.25374943415605911</v>
      </c>
      <c r="W161" s="51">
        <f t="shared" si="68"/>
        <v>-0.25384417570179552</v>
      </c>
      <c r="X161" s="51">
        <f t="shared" si="68"/>
        <v>-0.25119433272506719</v>
      </c>
      <c r="Y161" s="51">
        <f t="shared" si="68"/>
        <v>-0.25115363165535076</v>
      </c>
      <c r="Z161" s="51">
        <f t="shared" si="68"/>
        <v>-0.25115363165535076</v>
      </c>
      <c r="AA161" s="51">
        <f t="shared" si="68"/>
        <v>-0.25115363165535076</v>
      </c>
      <c r="AB161" s="51">
        <f t="shared" si="68"/>
        <v>-0.25115363165535076</v>
      </c>
      <c r="AC161" s="51">
        <f t="shared" si="68"/>
        <v>-0.25115363165535076</v>
      </c>
      <c r="AD161" s="51">
        <f t="shared" si="68"/>
        <v>-0.25115363165535076</v>
      </c>
      <c r="AE161" s="51">
        <f t="shared" si="68"/>
        <v>-0.25115363165535076</v>
      </c>
      <c r="AF161" s="51">
        <f t="shared" si="68"/>
        <v>-0.25115363165535076</v>
      </c>
      <c r="AG161" s="51">
        <f t="shared" si="68"/>
        <v>-0.22781524672969211</v>
      </c>
      <c r="AH161" s="51">
        <f t="shared" si="68"/>
        <v>-0.29289321881345254</v>
      </c>
      <c r="AI161" s="51">
        <f t="shared" si="68"/>
        <v>-0.29289321881345254</v>
      </c>
      <c r="AJ161" s="51">
        <f t="shared" si="68"/>
        <v>-0.29289321881345254</v>
      </c>
      <c r="AK161" s="51">
        <f t="shared" si="68"/>
        <v>-0.29289321881345254</v>
      </c>
      <c r="AL161" s="51">
        <f t="shared" si="68"/>
        <v>-0.29289321881345254</v>
      </c>
      <c r="AM161" s="51">
        <f t="shared" si="68"/>
        <v>-0.29289321881345254</v>
      </c>
      <c r="AN161" s="51">
        <f t="shared" si="68"/>
        <v>-0.29289321881345254</v>
      </c>
    </row>
    <row r="162" spans="1:40">
      <c r="A162" s="50">
        <f t="shared" si="51"/>
        <v>1998</v>
      </c>
      <c r="B162" s="51">
        <f t="shared" ref="B162:AN162" si="69">-(1-2^B113)</f>
        <v>-0.29654127544121345</v>
      </c>
      <c r="C162" s="51">
        <f t="shared" si="69"/>
        <v>-0.29856796442694711</v>
      </c>
      <c r="D162" s="51">
        <f t="shared" si="69"/>
        <v>-0.29856796442694711</v>
      </c>
      <c r="E162" s="51">
        <f t="shared" si="69"/>
        <v>-0.29856796442694711</v>
      </c>
      <c r="F162" s="51">
        <f t="shared" si="69"/>
        <v>-0.29851107203476368</v>
      </c>
      <c r="G162" s="51">
        <f t="shared" si="69"/>
        <v>-0.29828656834797163</v>
      </c>
      <c r="H162" s="51">
        <f t="shared" si="69"/>
        <v>-0.29631652390246521</v>
      </c>
      <c r="I162" s="51">
        <f t="shared" si="69"/>
        <v>-0.28837786294926315</v>
      </c>
      <c r="J162" s="51">
        <f t="shared" si="69"/>
        <v>-0.28764664738414691</v>
      </c>
      <c r="K162" s="51">
        <f t="shared" si="69"/>
        <v>-0.28392552843708041</v>
      </c>
      <c r="L162" s="51">
        <f t="shared" si="69"/>
        <v>-0.26360219139244934</v>
      </c>
      <c r="M162" s="51">
        <f t="shared" si="69"/>
        <v>-0.26360825107867791</v>
      </c>
      <c r="N162" s="51">
        <f t="shared" si="69"/>
        <v>-0.26360825107867791</v>
      </c>
      <c r="O162" s="51">
        <f t="shared" si="69"/>
        <v>-0.26224579013475469</v>
      </c>
      <c r="P162" s="51">
        <f t="shared" si="69"/>
        <v>-0.26224579013475469</v>
      </c>
      <c r="Q162" s="51">
        <f t="shared" si="69"/>
        <v>-0.26685278509436672</v>
      </c>
      <c r="R162" s="51">
        <f t="shared" si="69"/>
        <v>-0.26685278509436672</v>
      </c>
      <c r="S162" s="51">
        <f t="shared" si="69"/>
        <v>-0.26655090997774167</v>
      </c>
      <c r="T162" s="51">
        <f t="shared" si="69"/>
        <v>-0.26576093104086207</v>
      </c>
      <c r="U162" s="51">
        <f t="shared" si="69"/>
        <v>-0.26576093104086207</v>
      </c>
      <c r="V162" s="51">
        <f t="shared" si="69"/>
        <v>-0.26568492088606122</v>
      </c>
      <c r="W162" s="51">
        <f t="shared" si="69"/>
        <v>-0.26577681827495803</v>
      </c>
      <c r="X162" s="51">
        <f t="shared" si="69"/>
        <v>-0.26299769698760445</v>
      </c>
      <c r="Y162" s="51">
        <f t="shared" si="69"/>
        <v>-0.26295220926123475</v>
      </c>
      <c r="Z162" s="51">
        <f t="shared" si="69"/>
        <v>-0.26295220926123475</v>
      </c>
      <c r="AA162" s="51">
        <f t="shared" si="69"/>
        <v>-0.26295220926123475</v>
      </c>
      <c r="AB162" s="51">
        <f t="shared" si="69"/>
        <v>-0.26295220926123475</v>
      </c>
      <c r="AC162" s="51">
        <f t="shared" si="69"/>
        <v>-0.26295220926123475</v>
      </c>
      <c r="AD162" s="51">
        <f t="shared" si="69"/>
        <v>-0.26295220926123475</v>
      </c>
      <c r="AE162" s="51">
        <f t="shared" si="69"/>
        <v>-0.26295220926123475</v>
      </c>
      <c r="AF162" s="51">
        <f t="shared" si="69"/>
        <v>-0.26295220926123475</v>
      </c>
      <c r="AG162" s="51">
        <f t="shared" si="69"/>
        <v>-0.23543380539781733</v>
      </c>
      <c r="AH162" s="51">
        <f t="shared" si="69"/>
        <v>-0.29289321881345254</v>
      </c>
      <c r="AI162" s="51">
        <f t="shared" si="69"/>
        <v>-0.29289321881345254</v>
      </c>
      <c r="AJ162" s="51">
        <f t="shared" si="69"/>
        <v>-0.29289321881345254</v>
      </c>
      <c r="AK162" s="51">
        <f t="shared" si="69"/>
        <v>-0.29289321881345254</v>
      </c>
      <c r="AL162" s="51">
        <f t="shared" si="69"/>
        <v>-0.29289321881345254</v>
      </c>
      <c r="AM162" s="51">
        <f t="shared" si="69"/>
        <v>-0.29289321881345254</v>
      </c>
      <c r="AN162" s="51">
        <f t="shared" si="69"/>
        <v>-0.29289321881345254</v>
      </c>
    </row>
    <row r="163" spans="1:40">
      <c r="A163" s="50">
        <f t="shared" si="51"/>
        <v>1999</v>
      </c>
      <c r="B163" s="51">
        <f t="shared" ref="B163:AN163" si="70">-(1-2^B114)</f>
        <v>-0.30947607969639024</v>
      </c>
      <c r="C163" s="51">
        <f t="shared" si="70"/>
        <v>-0.31110744206479513</v>
      </c>
      <c r="D163" s="51">
        <f t="shared" si="70"/>
        <v>-0.31110744206479513</v>
      </c>
      <c r="E163" s="51">
        <f t="shared" si="70"/>
        <v>-0.31110744206479513</v>
      </c>
      <c r="F163" s="51">
        <f t="shared" si="70"/>
        <v>-0.3110503315282499</v>
      </c>
      <c r="G163" s="51">
        <f t="shared" si="70"/>
        <v>-0.31057427979409113</v>
      </c>
      <c r="H163" s="51">
        <f t="shared" si="70"/>
        <v>-0.3079632900600916</v>
      </c>
      <c r="I163" s="51">
        <f t="shared" si="70"/>
        <v>-0.29975697463031759</v>
      </c>
      <c r="J163" s="51">
        <f t="shared" si="70"/>
        <v>-0.29901081047619771</v>
      </c>
      <c r="K163" s="51">
        <f t="shared" si="70"/>
        <v>-0.29555364663967798</v>
      </c>
      <c r="L163" s="51">
        <f t="shared" si="70"/>
        <v>-0.27069103461579247</v>
      </c>
      <c r="M163" s="51">
        <f t="shared" si="70"/>
        <v>-0.2706953379719752</v>
      </c>
      <c r="N163" s="51">
        <f t="shared" si="70"/>
        <v>-0.2706953379719752</v>
      </c>
      <c r="O163" s="51">
        <f t="shared" si="70"/>
        <v>-0.26939744603843729</v>
      </c>
      <c r="P163" s="51">
        <f t="shared" si="70"/>
        <v>-0.26939744603843729</v>
      </c>
      <c r="Q163" s="51">
        <f t="shared" si="70"/>
        <v>-0.27483073072318831</v>
      </c>
      <c r="R163" s="51">
        <f t="shared" si="70"/>
        <v>-0.27483073072318831</v>
      </c>
      <c r="S163" s="51">
        <f t="shared" si="70"/>
        <v>-0.27427745948938498</v>
      </c>
      <c r="T163" s="51">
        <f t="shared" si="70"/>
        <v>-0.2734528057447958</v>
      </c>
      <c r="U163" s="51">
        <f t="shared" si="70"/>
        <v>-0.2734528057447958</v>
      </c>
      <c r="V163" s="51">
        <f t="shared" si="70"/>
        <v>-0.27337653377499949</v>
      </c>
      <c r="W163" s="51">
        <f t="shared" si="70"/>
        <v>-0.27346416598906753</v>
      </c>
      <c r="X163" s="51">
        <f t="shared" si="70"/>
        <v>-0.27069984765899069</v>
      </c>
      <c r="Y163" s="51">
        <f t="shared" si="70"/>
        <v>-0.27065275521471677</v>
      </c>
      <c r="Z163" s="51">
        <f t="shared" si="70"/>
        <v>-0.27064009869462147</v>
      </c>
      <c r="AA163" s="51">
        <f t="shared" si="70"/>
        <v>-0.27064009869462147</v>
      </c>
      <c r="AB163" s="51">
        <f t="shared" si="70"/>
        <v>-0.27064009869462147</v>
      </c>
      <c r="AC163" s="51">
        <f t="shared" si="70"/>
        <v>-0.27064009869462147</v>
      </c>
      <c r="AD163" s="51">
        <f t="shared" si="70"/>
        <v>-0.27064009869462147</v>
      </c>
      <c r="AE163" s="51">
        <f t="shared" si="70"/>
        <v>-0.27064009869462147</v>
      </c>
      <c r="AF163" s="51">
        <f t="shared" si="70"/>
        <v>-0.27064009869462147</v>
      </c>
      <c r="AG163" s="51">
        <f t="shared" si="70"/>
        <v>-0.23922621326760263</v>
      </c>
      <c r="AH163" s="51">
        <f t="shared" si="70"/>
        <v>-0.29289321881345254</v>
      </c>
      <c r="AI163" s="51">
        <f t="shared" si="70"/>
        <v>-0.29289321881345254</v>
      </c>
      <c r="AJ163" s="51">
        <f t="shared" si="70"/>
        <v>-0.29289321881345254</v>
      </c>
      <c r="AK163" s="51">
        <f t="shared" si="70"/>
        <v>-0.29289321881345254</v>
      </c>
      <c r="AL163" s="51">
        <f t="shared" si="70"/>
        <v>-0.29289321881345254</v>
      </c>
      <c r="AM163" s="51">
        <f t="shared" si="70"/>
        <v>-0.29289321881345254</v>
      </c>
      <c r="AN163" s="51">
        <f t="shared" si="70"/>
        <v>-0.29289321881345254</v>
      </c>
    </row>
    <row r="164" spans="1:40">
      <c r="A164" s="50">
        <f t="shared" si="51"/>
        <v>2000</v>
      </c>
      <c r="B164" s="51">
        <f t="shared" ref="B164:AN164" si="71">-(1-2^B115)</f>
        <v>-0.32329559236768401</v>
      </c>
      <c r="C164" s="51">
        <f t="shared" si="71"/>
        <v>-0.32451180495340781</v>
      </c>
      <c r="D164" s="51">
        <f t="shared" si="71"/>
        <v>-0.32451180495340781</v>
      </c>
      <c r="E164" s="51">
        <f t="shared" si="71"/>
        <v>-0.32451180495340781</v>
      </c>
      <c r="F164" s="51">
        <f t="shared" si="71"/>
        <v>-0.32434336595900859</v>
      </c>
      <c r="G164" s="51">
        <f t="shared" si="71"/>
        <v>-0.32323868252027632</v>
      </c>
      <c r="H164" s="51">
        <f t="shared" si="71"/>
        <v>-0.32063174532676586</v>
      </c>
      <c r="I164" s="51">
        <f t="shared" si="71"/>
        <v>-0.31136685722277602</v>
      </c>
      <c r="J164" s="51">
        <f t="shared" si="71"/>
        <v>-0.31060337750492562</v>
      </c>
      <c r="K164" s="51">
        <f t="shared" si="71"/>
        <v>-0.30676247270040691</v>
      </c>
      <c r="L164" s="51">
        <f t="shared" si="71"/>
        <v>-0.27995375304911607</v>
      </c>
      <c r="M164" s="51">
        <f t="shared" si="71"/>
        <v>-0.27995608867892818</v>
      </c>
      <c r="N164" s="51">
        <f t="shared" si="71"/>
        <v>-0.27995608867892818</v>
      </c>
      <c r="O164" s="51">
        <f t="shared" si="71"/>
        <v>-0.27876831065094421</v>
      </c>
      <c r="P164" s="51">
        <f t="shared" si="71"/>
        <v>-0.27876831065094421</v>
      </c>
      <c r="Q164" s="51">
        <f t="shared" si="71"/>
        <v>-0.28684428640010784</v>
      </c>
      <c r="R164" s="51">
        <f t="shared" si="71"/>
        <v>-0.28684428640010784</v>
      </c>
      <c r="S164" s="51">
        <f t="shared" si="71"/>
        <v>-0.28588131765704128</v>
      </c>
      <c r="T164" s="51">
        <f t="shared" si="71"/>
        <v>-0.28495113056413324</v>
      </c>
      <c r="U164" s="51">
        <f t="shared" si="71"/>
        <v>-0.28495113056413324</v>
      </c>
      <c r="V164" s="51">
        <f t="shared" si="71"/>
        <v>-0.2848722573832474</v>
      </c>
      <c r="W164" s="51">
        <f t="shared" si="71"/>
        <v>-0.28495671194809913</v>
      </c>
      <c r="X164" s="51">
        <f t="shared" si="71"/>
        <v>-0.28207311293715942</v>
      </c>
      <c r="Y164" s="51">
        <f t="shared" si="71"/>
        <v>-0.28202257709451972</v>
      </c>
      <c r="Z164" s="51">
        <f t="shared" si="71"/>
        <v>-0.28200950467941055</v>
      </c>
      <c r="AA164" s="51">
        <f t="shared" si="71"/>
        <v>-0.28200950467941055</v>
      </c>
      <c r="AB164" s="51">
        <f t="shared" si="71"/>
        <v>-0.28200950467941055</v>
      </c>
      <c r="AC164" s="51">
        <f t="shared" si="71"/>
        <v>-0.28200950467941055</v>
      </c>
      <c r="AD164" s="51">
        <f t="shared" si="71"/>
        <v>-0.28200950467941055</v>
      </c>
      <c r="AE164" s="51">
        <f t="shared" si="71"/>
        <v>-0.28200950467941055</v>
      </c>
      <c r="AF164" s="51">
        <f t="shared" si="71"/>
        <v>-0.28200950467941055</v>
      </c>
      <c r="AG164" s="51">
        <f t="shared" si="71"/>
        <v>-0.24667732294301226</v>
      </c>
      <c r="AH164" s="51">
        <f t="shared" si="71"/>
        <v>-0.29289321881345254</v>
      </c>
      <c r="AI164" s="51">
        <f t="shared" si="71"/>
        <v>-0.29289321881345254</v>
      </c>
      <c r="AJ164" s="51">
        <f t="shared" si="71"/>
        <v>-0.29289321881345254</v>
      </c>
      <c r="AK164" s="51">
        <f t="shared" si="71"/>
        <v>-0.29289321881345254</v>
      </c>
      <c r="AL164" s="51">
        <f t="shared" si="71"/>
        <v>-0.29289321881345254</v>
      </c>
      <c r="AM164" s="51">
        <f t="shared" si="71"/>
        <v>-0.29289321881345254</v>
      </c>
      <c r="AN164" s="51">
        <f t="shared" si="71"/>
        <v>-0.29289321881345254</v>
      </c>
    </row>
    <row r="165" spans="1:40">
      <c r="A165" s="50">
        <f t="shared" si="51"/>
        <v>2001</v>
      </c>
      <c r="B165" s="51">
        <f t="shared" ref="B165:AN165" si="72">-(1-2^B116)</f>
        <v>-0.33504580091718805</v>
      </c>
      <c r="C165" s="51">
        <f t="shared" si="72"/>
        <v>-0.33596538161568912</v>
      </c>
      <c r="D165" s="51">
        <f t="shared" si="72"/>
        <v>-0.33596538161568912</v>
      </c>
      <c r="E165" s="51">
        <f t="shared" si="72"/>
        <v>-0.33596538161568912</v>
      </c>
      <c r="F165" s="51">
        <f t="shared" si="72"/>
        <v>-0.33579829137826644</v>
      </c>
      <c r="G165" s="51">
        <f t="shared" si="72"/>
        <v>-0.33444934504734303</v>
      </c>
      <c r="H165" s="51">
        <f t="shared" si="72"/>
        <v>-0.33162732892295266</v>
      </c>
      <c r="I165" s="51">
        <f t="shared" si="72"/>
        <v>-0.32181308269810771</v>
      </c>
      <c r="J165" s="51">
        <f t="shared" si="72"/>
        <v>-0.32104202641598745</v>
      </c>
      <c r="K165" s="51">
        <f t="shared" si="72"/>
        <v>-0.31692029476910677</v>
      </c>
      <c r="L165" s="51">
        <f t="shared" si="72"/>
        <v>-0.28639086028003369</v>
      </c>
      <c r="M165" s="51">
        <f t="shared" si="72"/>
        <v>-0.28639190933561653</v>
      </c>
      <c r="N165" s="51">
        <f t="shared" si="72"/>
        <v>-0.28639190933561653</v>
      </c>
      <c r="O165" s="51">
        <f t="shared" si="72"/>
        <v>-0.28515789206439013</v>
      </c>
      <c r="P165" s="51">
        <f t="shared" si="72"/>
        <v>-0.28515789206439013</v>
      </c>
      <c r="Q165" s="51">
        <f t="shared" si="72"/>
        <v>-0.29415980439520373</v>
      </c>
      <c r="R165" s="51">
        <f t="shared" si="72"/>
        <v>-0.29415980439520373</v>
      </c>
      <c r="S165" s="51">
        <f t="shared" si="72"/>
        <v>-0.29274793347105332</v>
      </c>
      <c r="T165" s="51">
        <f t="shared" si="72"/>
        <v>-0.29181405848799724</v>
      </c>
      <c r="U165" s="51">
        <f t="shared" si="72"/>
        <v>-0.29181405848799724</v>
      </c>
      <c r="V165" s="51">
        <f t="shared" si="72"/>
        <v>-0.29173598028848824</v>
      </c>
      <c r="W165" s="51">
        <f t="shared" si="72"/>
        <v>-0.29181636976071212</v>
      </c>
      <c r="X165" s="51">
        <f t="shared" si="72"/>
        <v>-0.28886114975293842</v>
      </c>
      <c r="Y165" s="51">
        <f t="shared" si="72"/>
        <v>-0.28881017914329243</v>
      </c>
      <c r="Z165" s="51">
        <f t="shared" si="72"/>
        <v>-0.28876841816690102</v>
      </c>
      <c r="AA165" s="51">
        <f t="shared" si="72"/>
        <v>-0.28876841816690102</v>
      </c>
      <c r="AB165" s="51">
        <f t="shared" si="72"/>
        <v>-0.28876841816690102</v>
      </c>
      <c r="AC165" s="51">
        <f t="shared" si="72"/>
        <v>-0.28876841816690102</v>
      </c>
      <c r="AD165" s="51">
        <f t="shared" si="72"/>
        <v>-0.28876841816690102</v>
      </c>
      <c r="AE165" s="51">
        <f t="shared" si="72"/>
        <v>-0.28876841816690102</v>
      </c>
      <c r="AF165" s="51">
        <f t="shared" si="72"/>
        <v>-0.28876841816690102</v>
      </c>
      <c r="AG165" s="51">
        <f t="shared" si="72"/>
        <v>-0.24967182049972969</v>
      </c>
      <c r="AH165" s="51">
        <f t="shared" si="72"/>
        <v>-0.29289321881345254</v>
      </c>
      <c r="AI165" s="51">
        <f t="shared" si="72"/>
        <v>-0.29289321881345254</v>
      </c>
      <c r="AJ165" s="51">
        <f t="shared" si="72"/>
        <v>-0.29289321881345254</v>
      </c>
      <c r="AK165" s="51">
        <f t="shared" si="72"/>
        <v>-0.29289321881345254</v>
      </c>
      <c r="AL165" s="51">
        <f t="shared" si="72"/>
        <v>-0.29289321881345254</v>
      </c>
      <c r="AM165" s="51">
        <f t="shared" si="72"/>
        <v>-0.29289321881345254</v>
      </c>
      <c r="AN165" s="51">
        <f t="shared" si="72"/>
        <v>-0.29289321881345254</v>
      </c>
    </row>
    <row r="166" spans="1:40">
      <c r="A166" s="50">
        <f t="shared" si="51"/>
        <v>2002</v>
      </c>
      <c r="B166" s="51">
        <f t="shared" ref="B166:AN166" si="73">-(1-2^B117)</f>
        <v>-0.34474098396574215</v>
      </c>
      <c r="C166" s="51">
        <f t="shared" si="73"/>
        <v>-0.34514197746799513</v>
      </c>
      <c r="D166" s="51">
        <f t="shared" si="73"/>
        <v>-0.34514197746799513</v>
      </c>
      <c r="E166" s="51">
        <f t="shared" si="73"/>
        <v>-0.34514197746799513</v>
      </c>
      <c r="F166" s="51">
        <f t="shared" si="73"/>
        <v>-0.34497579806071488</v>
      </c>
      <c r="G166" s="51">
        <f t="shared" si="73"/>
        <v>-0.34299705399654445</v>
      </c>
      <c r="H166" s="51">
        <f t="shared" si="73"/>
        <v>-0.33954962877997441</v>
      </c>
      <c r="I166" s="51">
        <f t="shared" si="73"/>
        <v>-0.32940047769510072</v>
      </c>
      <c r="J166" s="51">
        <f t="shared" si="73"/>
        <v>-0.32862925479995186</v>
      </c>
      <c r="K166" s="51">
        <f t="shared" si="73"/>
        <v>-0.32425184791211226</v>
      </c>
      <c r="L166" s="51">
        <f t="shared" si="73"/>
        <v>-0.29120173007664618</v>
      </c>
      <c r="M166" s="51">
        <f t="shared" si="73"/>
        <v>-0.29120189681891628</v>
      </c>
      <c r="N166" s="51">
        <f t="shared" si="73"/>
        <v>-0.29120189681891628</v>
      </c>
      <c r="O166" s="51">
        <f t="shared" si="73"/>
        <v>-0.28998557189253049</v>
      </c>
      <c r="P166" s="51">
        <f t="shared" si="73"/>
        <v>-0.28998557189253049</v>
      </c>
      <c r="Q166" s="51">
        <f t="shared" si="73"/>
        <v>-0.30014468748593393</v>
      </c>
      <c r="R166" s="51">
        <f t="shared" si="73"/>
        <v>-0.30014468748593393</v>
      </c>
      <c r="S166" s="51">
        <f t="shared" si="73"/>
        <v>-0.29875932574148378</v>
      </c>
      <c r="T166" s="51">
        <f t="shared" si="73"/>
        <v>-0.29779159092655039</v>
      </c>
      <c r="U166" s="51">
        <f t="shared" si="73"/>
        <v>-0.29782648046268057</v>
      </c>
      <c r="V166" s="51">
        <f t="shared" si="73"/>
        <v>-0.29774926353575704</v>
      </c>
      <c r="W166" s="51">
        <f t="shared" si="73"/>
        <v>-0.29779696246417098</v>
      </c>
      <c r="X166" s="51">
        <f t="shared" si="73"/>
        <v>-0.29475742677934591</v>
      </c>
      <c r="Y166" s="51">
        <f t="shared" si="73"/>
        <v>-0.29470628640722218</v>
      </c>
      <c r="Z166" s="51">
        <f t="shared" si="73"/>
        <v>-0.29466524146194095</v>
      </c>
      <c r="AA166" s="51">
        <f t="shared" si="73"/>
        <v>-0.29466524146194095</v>
      </c>
      <c r="AB166" s="51">
        <f t="shared" si="73"/>
        <v>-0.29466524146194095</v>
      </c>
      <c r="AC166" s="51">
        <f t="shared" si="73"/>
        <v>-0.29466524146194095</v>
      </c>
      <c r="AD166" s="51">
        <f t="shared" si="73"/>
        <v>-0.29466524146194095</v>
      </c>
      <c r="AE166" s="51">
        <f t="shared" si="73"/>
        <v>-0.29466524146194095</v>
      </c>
      <c r="AF166" s="51">
        <f t="shared" si="73"/>
        <v>-0.29466524146194095</v>
      </c>
      <c r="AG166" s="51">
        <f t="shared" si="73"/>
        <v>-0.25396768997505703</v>
      </c>
      <c r="AH166" s="51">
        <f t="shared" si="73"/>
        <v>-0.29289321881345254</v>
      </c>
      <c r="AI166" s="51">
        <f t="shared" si="73"/>
        <v>-0.29289321881345254</v>
      </c>
      <c r="AJ166" s="51">
        <f t="shared" si="73"/>
        <v>-0.29289321881345254</v>
      </c>
      <c r="AK166" s="51">
        <f t="shared" si="73"/>
        <v>-0.29289321881345254</v>
      </c>
      <c r="AL166" s="51">
        <f t="shared" si="73"/>
        <v>-0.29289321881345254</v>
      </c>
      <c r="AM166" s="51">
        <f t="shared" si="73"/>
        <v>-0.29289321881345254</v>
      </c>
      <c r="AN166" s="51">
        <f t="shared" si="73"/>
        <v>-0.29289321881345254</v>
      </c>
    </row>
    <row r="167" spans="1:40">
      <c r="A167" s="50">
        <f t="shared" si="51"/>
        <v>2003</v>
      </c>
      <c r="B167" s="51">
        <f t="shared" ref="B167:AN167" si="74">-(1-2^B118)</f>
        <v>-0.35409836085229429</v>
      </c>
      <c r="C167" s="51">
        <f t="shared" si="74"/>
        <v>-0.35438268288075658</v>
      </c>
      <c r="D167" s="51">
        <f t="shared" si="74"/>
        <v>-0.35438268288075658</v>
      </c>
      <c r="E167" s="51">
        <f t="shared" si="74"/>
        <v>-0.35438268288075658</v>
      </c>
      <c r="F167" s="51">
        <f t="shared" si="74"/>
        <v>-0.35421801917223261</v>
      </c>
      <c r="G167" s="51">
        <f t="shared" si="74"/>
        <v>-0.35194171133003527</v>
      </c>
      <c r="H167" s="51">
        <f t="shared" si="74"/>
        <v>-0.34831908920403931</v>
      </c>
      <c r="I167" s="51">
        <f t="shared" si="74"/>
        <v>-0.3377192369657861</v>
      </c>
      <c r="J167" s="51">
        <f t="shared" si="74"/>
        <v>-0.33694633805383245</v>
      </c>
      <c r="K167" s="51">
        <f t="shared" si="74"/>
        <v>-0.33235524957473839</v>
      </c>
      <c r="L167" s="51">
        <f t="shared" si="74"/>
        <v>-0.29526355619059774</v>
      </c>
      <c r="M167" s="51">
        <f t="shared" si="74"/>
        <v>-0.29526303977728685</v>
      </c>
      <c r="N167" s="51">
        <f t="shared" si="74"/>
        <v>-0.29526303977728685</v>
      </c>
      <c r="O167" s="51">
        <f t="shared" si="74"/>
        <v>-0.2940770865386555</v>
      </c>
      <c r="P167" s="51">
        <f t="shared" si="74"/>
        <v>-0.2940770865386555</v>
      </c>
      <c r="Q167" s="51">
        <f t="shared" si="74"/>
        <v>-0.30578090835507421</v>
      </c>
      <c r="R167" s="51">
        <f t="shared" si="74"/>
        <v>-0.30578090835507421</v>
      </c>
      <c r="S167" s="51">
        <f t="shared" si="74"/>
        <v>-0.30418635989838716</v>
      </c>
      <c r="T167" s="51">
        <f t="shared" si="74"/>
        <v>-0.30319588319826296</v>
      </c>
      <c r="U167" s="51">
        <f t="shared" si="74"/>
        <v>-0.30320872055652881</v>
      </c>
      <c r="V167" s="51">
        <f t="shared" si="74"/>
        <v>-0.30313268950484851</v>
      </c>
      <c r="W167" s="51">
        <f t="shared" si="74"/>
        <v>-0.30317775155169946</v>
      </c>
      <c r="X167" s="51">
        <f t="shared" si="74"/>
        <v>-0.30022426971519944</v>
      </c>
      <c r="Y167" s="51">
        <f t="shared" si="74"/>
        <v>-0.30017321580333967</v>
      </c>
      <c r="Z167" s="51">
        <f t="shared" si="74"/>
        <v>-0.30013295765650638</v>
      </c>
      <c r="AA167" s="51">
        <f t="shared" si="74"/>
        <v>-0.30013295765650638</v>
      </c>
      <c r="AB167" s="51">
        <f t="shared" si="74"/>
        <v>-0.30013295765650638</v>
      </c>
      <c r="AC167" s="51">
        <f t="shared" si="74"/>
        <v>-0.30013295765650638</v>
      </c>
      <c r="AD167" s="51">
        <f t="shared" si="74"/>
        <v>-0.30013295765650638</v>
      </c>
      <c r="AE167" s="51">
        <f t="shared" si="74"/>
        <v>-0.30013295765650638</v>
      </c>
      <c r="AF167" s="51">
        <f t="shared" si="74"/>
        <v>-0.30013295765650638</v>
      </c>
      <c r="AG167" s="51">
        <f t="shared" si="74"/>
        <v>-0.25664415474459101</v>
      </c>
      <c r="AH167" s="51">
        <f t="shared" si="74"/>
        <v>-0.29289321881345254</v>
      </c>
      <c r="AI167" s="51">
        <f t="shared" si="74"/>
        <v>-0.29289321881345254</v>
      </c>
      <c r="AJ167" s="51">
        <f t="shared" si="74"/>
        <v>-0.29289321881345254</v>
      </c>
      <c r="AK167" s="51">
        <f t="shared" si="74"/>
        <v>-0.29289321881345254</v>
      </c>
      <c r="AL167" s="51">
        <f t="shared" si="74"/>
        <v>-0.29289321881345254</v>
      </c>
      <c r="AM167" s="51">
        <f t="shared" si="74"/>
        <v>-0.29289321881345254</v>
      </c>
      <c r="AN167" s="51">
        <f t="shared" si="74"/>
        <v>-0.29289321881345254</v>
      </c>
    </row>
    <row r="168" spans="1:40">
      <c r="A168" s="50">
        <f t="shared" si="51"/>
        <v>2004</v>
      </c>
      <c r="B168" s="51">
        <f t="shared" ref="B168:AN168" si="75">-(1-2^B119)</f>
        <v>-0.35701194768620392</v>
      </c>
      <c r="C168" s="51">
        <f t="shared" si="75"/>
        <v>-0.3566026379353181</v>
      </c>
      <c r="D168" s="51">
        <f t="shared" si="75"/>
        <v>-0.3566026379353181</v>
      </c>
      <c r="E168" s="51">
        <f t="shared" si="75"/>
        <v>-0.3566026379353181</v>
      </c>
      <c r="F168" s="51">
        <f t="shared" si="75"/>
        <v>-0.35644391458655933</v>
      </c>
      <c r="G168" s="51">
        <f t="shared" si="75"/>
        <v>-0.35424697308922015</v>
      </c>
      <c r="H168" s="51">
        <f t="shared" si="75"/>
        <v>-0.35130690007168419</v>
      </c>
      <c r="I168" s="51">
        <f t="shared" si="75"/>
        <v>-0.34078811589606484</v>
      </c>
      <c r="J168" s="51">
        <f t="shared" si="75"/>
        <v>-0.3400360811234302</v>
      </c>
      <c r="K168" s="51">
        <f t="shared" si="75"/>
        <v>-0.33527591322461314</v>
      </c>
      <c r="L168" s="51">
        <f t="shared" si="75"/>
        <v>-0.29824683336351754</v>
      </c>
      <c r="M168" s="51">
        <f t="shared" si="75"/>
        <v>-0.29824586632734351</v>
      </c>
      <c r="N168" s="51">
        <f t="shared" si="75"/>
        <v>-0.29824586632734351</v>
      </c>
      <c r="O168" s="51">
        <f t="shared" si="75"/>
        <v>-0.29691108944677369</v>
      </c>
      <c r="P168" s="51">
        <f t="shared" si="75"/>
        <v>-0.29691108944677369</v>
      </c>
      <c r="Q168" s="51">
        <f t="shared" si="75"/>
        <v>-0.30929728037324244</v>
      </c>
      <c r="R168" s="51">
        <f t="shared" si="75"/>
        <v>-0.30929728037324244</v>
      </c>
      <c r="S168" s="51">
        <f t="shared" si="75"/>
        <v>-0.30737029168135344</v>
      </c>
      <c r="T168" s="51">
        <f t="shared" si="75"/>
        <v>-0.30633077804863051</v>
      </c>
      <c r="U168" s="51">
        <f t="shared" si="75"/>
        <v>-0.30634229122892431</v>
      </c>
      <c r="V168" s="51">
        <f t="shared" si="75"/>
        <v>-0.30626903253527837</v>
      </c>
      <c r="W168" s="51">
        <f t="shared" si="75"/>
        <v>-0.30631143608663502</v>
      </c>
      <c r="X168" s="51">
        <f t="shared" si="75"/>
        <v>-0.30303457850269666</v>
      </c>
      <c r="Y168" s="51">
        <f t="shared" si="75"/>
        <v>-0.30298521442792081</v>
      </c>
      <c r="Z168" s="51">
        <f t="shared" si="75"/>
        <v>-0.30294662110731241</v>
      </c>
      <c r="AA168" s="51">
        <f t="shared" si="75"/>
        <v>-0.30294662110731241</v>
      </c>
      <c r="AB168" s="51">
        <f t="shared" si="75"/>
        <v>-0.30294662110731241</v>
      </c>
      <c r="AC168" s="51">
        <f t="shared" si="75"/>
        <v>-0.30294662110731241</v>
      </c>
      <c r="AD168" s="51">
        <f t="shared" si="75"/>
        <v>-0.30294662110731241</v>
      </c>
      <c r="AE168" s="51">
        <f t="shared" si="75"/>
        <v>-0.30294662110731241</v>
      </c>
      <c r="AF168" s="51">
        <f t="shared" si="75"/>
        <v>-0.30294662110731241</v>
      </c>
      <c r="AG168" s="51">
        <f t="shared" si="75"/>
        <v>-0.25991230544690835</v>
      </c>
      <c r="AH168" s="51">
        <f t="shared" si="75"/>
        <v>-0.29289321881345254</v>
      </c>
      <c r="AI168" s="51">
        <f t="shared" si="75"/>
        <v>-0.29289321881345254</v>
      </c>
      <c r="AJ168" s="51">
        <f t="shared" si="75"/>
        <v>-0.29289321881345254</v>
      </c>
      <c r="AK168" s="51">
        <f t="shared" si="75"/>
        <v>-0.29289321881345254</v>
      </c>
      <c r="AL168" s="51">
        <f t="shared" si="75"/>
        <v>-0.29289321881345254</v>
      </c>
      <c r="AM168" s="51">
        <f t="shared" si="75"/>
        <v>-0.29289321881345254</v>
      </c>
      <c r="AN168" s="51">
        <f t="shared" si="75"/>
        <v>-0.29289321881345254</v>
      </c>
    </row>
    <row r="169" spans="1:40">
      <c r="A169" s="50">
        <f t="shared" si="51"/>
        <v>2005</v>
      </c>
      <c r="B169" s="51">
        <f t="shared" ref="B169:AN169" si="76">-(1-2^B120)</f>
        <v>-0.35570405901801094</v>
      </c>
      <c r="C169" s="51">
        <f t="shared" si="76"/>
        <v>-0.35444977663846344</v>
      </c>
      <c r="D169" s="51">
        <f t="shared" si="76"/>
        <v>-0.35444977663846344</v>
      </c>
      <c r="E169" s="51">
        <f t="shared" si="76"/>
        <v>-0.35444977663846344</v>
      </c>
      <c r="F169" s="51">
        <f t="shared" si="76"/>
        <v>-0.35429906312387538</v>
      </c>
      <c r="G169" s="51">
        <f t="shared" si="76"/>
        <v>-0.35245602700202716</v>
      </c>
      <c r="H169" s="51">
        <f t="shared" si="76"/>
        <v>-0.34981792192023908</v>
      </c>
      <c r="I169" s="51">
        <f t="shared" si="76"/>
        <v>-0.33931292867065033</v>
      </c>
      <c r="J169" s="51">
        <f t="shared" si="76"/>
        <v>-0.33838957118093371</v>
      </c>
      <c r="K169" s="51">
        <f t="shared" si="76"/>
        <v>-0.33381708054222758</v>
      </c>
      <c r="L169" s="51">
        <f t="shared" si="76"/>
        <v>-0.29682948271145115</v>
      </c>
      <c r="M169" s="51">
        <f t="shared" si="76"/>
        <v>-0.2968287727179546</v>
      </c>
      <c r="N169" s="51">
        <f t="shared" si="76"/>
        <v>-0.2968287727179546</v>
      </c>
      <c r="O169" s="51">
        <f t="shared" si="76"/>
        <v>-0.29557376750216136</v>
      </c>
      <c r="P169" s="51">
        <f t="shared" si="76"/>
        <v>-0.29557376750216136</v>
      </c>
      <c r="Q169" s="51">
        <f t="shared" si="76"/>
        <v>-0.30829770206380303</v>
      </c>
      <c r="R169" s="51">
        <f t="shared" si="76"/>
        <v>-0.30829770206380303</v>
      </c>
      <c r="S169" s="51">
        <f t="shared" si="76"/>
        <v>-0.30638879853203327</v>
      </c>
      <c r="T169" s="51">
        <f t="shared" si="76"/>
        <v>-0.30537806364436426</v>
      </c>
      <c r="U169" s="51">
        <f t="shared" si="76"/>
        <v>-0.30538922797382551</v>
      </c>
      <c r="V169" s="51">
        <f t="shared" si="76"/>
        <v>-0.30531973766900877</v>
      </c>
      <c r="W169" s="51">
        <f t="shared" si="76"/>
        <v>-0.30536024907433978</v>
      </c>
      <c r="X169" s="51">
        <f t="shared" si="76"/>
        <v>-0.30221379469977716</v>
      </c>
      <c r="Y169" s="51">
        <f t="shared" si="76"/>
        <v>-0.30216701440256377</v>
      </c>
      <c r="Z169" s="51">
        <f t="shared" si="76"/>
        <v>-0.30213034958958962</v>
      </c>
      <c r="AA169" s="51">
        <f t="shared" si="76"/>
        <v>-0.30213034958958962</v>
      </c>
      <c r="AB169" s="51">
        <f t="shared" si="76"/>
        <v>-0.30213034958958962</v>
      </c>
      <c r="AC169" s="51">
        <f t="shared" si="76"/>
        <v>-0.30213034958958962</v>
      </c>
      <c r="AD169" s="51">
        <f t="shared" si="76"/>
        <v>-0.30213034958958962</v>
      </c>
      <c r="AE169" s="51">
        <f t="shared" si="76"/>
        <v>-0.30213034958958962</v>
      </c>
      <c r="AF169" s="51">
        <f t="shared" si="76"/>
        <v>-0.30213034958958962</v>
      </c>
      <c r="AG169" s="51">
        <f t="shared" si="76"/>
        <v>-0.25944931248423075</v>
      </c>
      <c r="AH169" s="51">
        <f t="shared" si="76"/>
        <v>-0.29289321881345254</v>
      </c>
      <c r="AI169" s="51">
        <f t="shared" si="76"/>
        <v>-0.29289321881345254</v>
      </c>
      <c r="AJ169" s="51">
        <f t="shared" si="76"/>
        <v>-0.29289321881345254</v>
      </c>
      <c r="AK169" s="51">
        <f t="shared" si="76"/>
        <v>-0.29289321881345254</v>
      </c>
      <c r="AL169" s="51">
        <f t="shared" si="76"/>
        <v>-0.29289321881345254</v>
      </c>
      <c r="AM169" s="51">
        <f t="shared" si="76"/>
        <v>-0.29289321881345254</v>
      </c>
      <c r="AN169" s="51">
        <f t="shared" si="76"/>
        <v>-0.29289321881345254</v>
      </c>
    </row>
    <row r="170" spans="1:40">
      <c r="A170" s="50">
        <f t="shared" si="51"/>
        <v>2006</v>
      </c>
      <c r="B170" s="51">
        <f t="shared" ref="B170:AN170" si="77">-(1-2^B121)</f>
        <v>-0.35009852344896109</v>
      </c>
      <c r="C170" s="51">
        <f t="shared" si="77"/>
        <v>-0.34801022155721351</v>
      </c>
      <c r="D170" s="51">
        <f t="shared" si="77"/>
        <v>-0.34801022155721351</v>
      </c>
      <c r="E170" s="51">
        <f t="shared" si="77"/>
        <v>-0.34801022155721351</v>
      </c>
      <c r="F170" s="51">
        <f t="shared" si="77"/>
        <v>-0.34787185410144517</v>
      </c>
      <c r="G170" s="51">
        <f t="shared" si="77"/>
        <v>-0.34622167460209408</v>
      </c>
      <c r="H170" s="51">
        <f t="shared" si="77"/>
        <v>-0.34376318620453883</v>
      </c>
      <c r="I170" s="51">
        <f t="shared" si="77"/>
        <v>-0.33415313419798565</v>
      </c>
      <c r="J170" s="51">
        <f t="shared" si="77"/>
        <v>-0.33309005546984649</v>
      </c>
      <c r="K170" s="51">
        <f t="shared" si="77"/>
        <v>-0.32890382930336004</v>
      </c>
      <c r="L170" s="51">
        <f t="shared" si="77"/>
        <v>-0.29351344206983221</v>
      </c>
      <c r="M170" s="51">
        <f t="shared" si="77"/>
        <v>-0.29351324703635107</v>
      </c>
      <c r="N170" s="51">
        <f t="shared" si="77"/>
        <v>-0.29351324703635107</v>
      </c>
      <c r="O170" s="51">
        <f t="shared" si="77"/>
        <v>-0.29185507952138601</v>
      </c>
      <c r="P170" s="51">
        <f t="shared" si="77"/>
        <v>-0.29185507952138601</v>
      </c>
      <c r="Q170" s="51">
        <f t="shared" si="77"/>
        <v>-0.30518152619216432</v>
      </c>
      <c r="R170" s="51">
        <f t="shared" si="77"/>
        <v>-0.30518152619216432</v>
      </c>
      <c r="S170" s="51">
        <f t="shared" si="77"/>
        <v>-0.3032520114197037</v>
      </c>
      <c r="T170" s="51">
        <f t="shared" si="77"/>
        <v>-0.30223112251386131</v>
      </c>
      <c r="U170" s="51">
        <f t="shared" si="77"/>
        <v>-0.30224221305024934</v>
      </c>
      <c r="V170" s="51">
        <f t="shared" si="77"/>
        <v>-0.3021779264692116</v>
      </c>
      <c r="W170" s="51">
        <f t="shared" si="77"/>
        <v>-0.30221630902374041</v>
      </c>
      <c r="X170" s="51">
        <f t="shared" si="77"/>
        <v>-0.29895908061189158</v>
      </c>
      <c r="Y170" s="51">
        <f t="shared" si="77"/>
        <v>-0.29886607528207332</v>
      </c>
      <c r="Z170" s="51">
        <f t="shared" si="77"/>
        <v>-0.29882151682653568</v>
      </c>
      <c r="AA170" s="51">
        <f t="shared" si="77"/>
        <v>-0.29882151682653568</v>
      </c>
      <c r="AB170" s="51">
        <f t="shared" si="77"/>
        <v>-0.29882151682653568</v>
      </c>
      <c r="AC170" s="51">
        <f t="shared" si="77"/>
        <v>-0.29882151682653568</v>
      </c>
      <c r="AD170" s="51">
        <f t="shared" si="77"/>
        <v>-0.29882151682653568</v>
      </c>
      <c r="AE170" s="51">
        <f t="shared" si="77"/>
        <v>-0.29882151682653568</v>
      </c>
      <c r="AF170" s="51">
        <f t="shared" si="77"/>
        <v>-0.29882151682653568</v>
      </c>
      <c r="AG170" s="51">
        <f t="shared" si="77"/>
        <v>-0.25719266930934537</v>
      </c>
      <c r="AH170" s="51">
        <f t="shared" si="77"/>
        <v>-0.29289321881345254</v>
      </c>
      <c r="AI170" s="51">
        <f t="shared" si="77"/>
        <v>-0.29289321881345254</v>
      </c>
      <c r="AJ170" s="51">
        <f t="shared" si="77"/>
        <v>-0.29289321881345254</v>
      </c>
      <c r="AK170" s="51">
        <f t="shared" si="77"/>
        <v>-0.29289321881345254</v>
      </c>
      <c r="AL170" s="51">
        <f t="shared" si="77"/>
        <v>-0.29289321881345254</v>
      </c>
      <c r="AM170" s="51">
        <f t="shared" si="77"/>
        <v>-0.29289321881345254</v>
      </c>
      <c r="AN170" s="51">
        <f t="shared" si="77"/>
        <v>-0.29289321881345254</v>
      </c>
    </row>
    <row r="171" spans="1:40">
      <c r="A171" s="50">
        <f t="shared" si="51"/>
        <v>2007</v>
      </c>
      <c r="B171" s="51">
        <f t="shared" ref="B171:AN171" si="78">-(1-2^B122)</f>
        <v>-0.3507580207215022</v>
      </c>
      <c r="C171" s="51">
        <f t="shared" si="78"/>
        <v>-0.34756533376570287</v>
      </c>
      <c r="D171" s="51">
        <f t="shared" si="78"/>
        <v>-0.34756533376570287</v>
      </c>
      <c r="E171" s="51">
        <f t="shared" si="78"/>
        <v>-0.34756533376570287</v>
      </c>
      <c r="F171" s="51">
        <f t="shared" si="78"/>
        <v>-0.34738930708621962</v>
      </c>
      <c r="G171" s="51">
        <f t="shared" si="78"/>
        <v>-0.34511461986760505</v>
      </c>
      <c r="H171" s="51">
        <f t="shared" si="78"/>
        <v>-0.34248120466389875</v>
      </c>
      <c r="I171" s="51">
        <f t="shared" si="78"/>
        <v>-0.33325461088886743</v>
      </c>
      <c r="J171" s="51">
        <f t="shared" si="78"/>
        <v>-0.33225475294672935</v>
      </c>
      <c r="K171" s="51">
        <f t="shared" si="78"/>
        <v>-0.32814476085045663</v>
      </c>
      <c r="L171" s="51">
        <f t="shared" si="78"/>
        <v>-0.29261729422707372</v>
      </c>
      <c r="M171" s="51">
        <f t="shared" si="78"/>
        <v>-0.29261723170449805</v>
      </c>
      <c r="N171" s="51">
        <f t="shared" si="78"/>
        <v>-0.29261723170449805</v>
      </c>
      <c r="O171" s="51">
        <f t="shared" si="78"/>
        <v>-0.29088565752718598</v>
      </c>
      <c r="P171" s="51">
        <f t="shared" si="78"/>
        <v>-0.29088565752718598</v>
      </c>
      <c r="Q171" s="51">
        <f t="shared" si="78"/>
        <v>-0.30304622960684202</v>
      </c>
      <c r="R171" s="51">
        <f t="shared" si="78"/>
        <v>-0.30304622960684202</v>
      </c>
      <c r="S171" s="51">
        <f t="shared" si="78"/>
        <v>-0.30077857047612921</v>
      </c>
      <c r="T171" s="51">
        <f t="shared" si="78"/>
        <v>-0.29970379577384598</v>
      </c>
      <c r="U171" s="51">
        <f t="shared" si="78"/>
        <v>-0.29969218239660045</v>
      </c>
      <c r="V171" s="51">
        <f t="shared" si="78"/>
        <v>-0.29963278812791216</v>
      </c>
      <c r="W171" s="51">
        <f t="shared" si="78"/>
        <v>-0.29966895045284958</v>
      </c>
      <c r="X171" s="51">
        <f t="shared" si="78"/>
        <v>-0.29640403283037353</v>
      </c>
      <c r="Y171" s="51">
        <f t="shared" si="78"/>
        <v>-0.29631808061384768</v>
      </c>
      <c r="Z171" s="51">
        <f t="shared" si="78"/>
        <v>-0.29620560317064026</v>
      </c>
      <c r="AA171" s="51">
        <f t="shared" si="78"/>
        <v>-0.29620560317064026</v>
      </c>
      <c r="AB171" s="51">
        <f t="shared" si="78"/>
        <v>-0.29620560317064026</v>
      </c>
      <c r="AC171" s="51">
        <f t="shared" si="78"/>
        <v>-0.29620560317064026</v>
      </c>
      <c r="AD171" s="51">
        <f t="shared" si="78"/>
        <v>-0.29620560317064026</v>
      </c>
      <c r="AE171" s="51">
        <f t="shared" si="78"/>
        <v>-0.29620560317064026</v>
      </c>
      <c r="AF171" s="51">
        <f t="shared" si="78"/>
        <v>-0.29620560317064026</v>
      </c>
      <c r="AG171" s="51">
        <f t="shared" si="78"/>
        <v>-0.25430559327792612</v>
      </c>
      <c r="AH171" s="51">
        <f t="shared" si="78"/>
        <v>-0.29289321881345254</v>
      </c>
      <c r="AI171" s="51">
        <f t="shared" si="78"/>
        <v>-0.29289321881345254</v>
      </c>
      <c r="AJ171" s="51">
        <f t="shared" si="78"/>
        <v>-0.29289321881345254</v>
      </c>
      <c r="AK171" s="51">
        <f t="shared" si="78"/>
        <v>-0.29289321881345254</v>
      </c>
      <c r="AL171" s="51">
        <f t="shared" si="78"/>
        <v>-0.29289321881345254</v>
      </c>
      <c r="AM171" s="51">
        <f t="shared" si="78"/>
        <v>-0.29289321881345254</v>
      </c>
      <c r="AN171" s="51">
        <f t="shared" si="78"/>
        <v>-0.29289321881345254</v>
      </c>
    </row>
    <row r="172" spans="1:40">
      <c r="A172" s="50">
        <f t="shared" si="51"/>
        <v>2008</v>
      </c>
      <c r="B172" s="51">
        <f t="shared" ref="B172:AN172" si="79">-(1-2^B123)</f>
        <v>-0.34339288612946672</v>
      </c>
      <c r="C172" s="51">
        <f t="shared" si="79"/>
        <v>-0.33934608592187687</v>
      </c>
      <c r="D172" s="51">
        <f t="shared" si="79"/>
        <v>-0.33934608592187687</v>
      </c>
      <c r="E172" s="51">
        <f t="shared" si="79"/>
        <v>-0.33934608592187687</v>
      </c>
      <c r="F172" s="51">
        <f t="shared" si="79"/>
        <v>-0.3391894978481701</v>
      </c>
      <c r="G172" s="51">
        <f t="shared" si="79"/>
        <v>-0.33646023677527603</v>
      </c>
      <c r="H172" s="51">
        <f t="shared" si="79"/>
        <v>-0.33402995499155108</v>
      </c>
      <c r="I172" s="51">
        <f t="shared" si="79"/>
        <v>-0.32555784296523238</v>
      </c>
      <c r="J172" s="51">
        <f t="shared" si="79"/>
        <v>-0.3246700130594028</v>
      </c>
      <c r="K172" s="51">
        <f t="shared" si="79"/>
        <v>-0.32098524215880631</v>
      </c>
      <c r="L172" s="51">
        <f t="shared" si="79"/>
        <v>-0.28813548909226316</v>
      </c>
      <c r="M172" s="51">
        <f t="shared" si="79"/>
        <v>-0.28811274218356053</v>
      </c>
      <c r="N172" s="51">
        <f t="shared" si="79"/>
        <v>-0.28811274218356053</v>
      </c>
      <c r="O172" s="51">
        <f t="shared" si="79"/>
        <v>-0.28653561444240205</v>
      </c>
      <c r="P172" s="51">
        <f t="shared" si="79"/>
        <v>-0.28653561444240205</v>
      </c>
      <c r="Q172" s="51">
        <f t="shared" si="79"/>
        <v>-0.29842196133189425</v>
      </c>
      <c r="R172" s="51">
        <f t="shared" si="79"/>
        <v>-0.29842196133189425</v>
      </c>
      <c r="S172" s="51">
        <f t="shared" si="79"/>
        <v>-0.29545849334687302</v>
      </c>
      <c r="T172" s="51">
        <f t="shared" si="79"/>
        <v>-0.29436117491530245</v>
      </c>
      <c r="U172" s="51">
        <f t="shared" si="79"/>
        <v>-0.29435180453819609</v>
      </c>
      <c r="V172" s="51">
        <f t="shared" si="79"/>
        <v>-0.29427129720684952</v>
      </c>
      <c r="W172" s="51">
        <f t="shared" si="79"/>
        <v>-0.29430501073651982</v>
      </c>
      <c r="X172" s="51">
        <f t="shared" si="79"/>
        <v>-0.29113568681291335</v>
      </c>
      <c r="Y172" s="51">
        <f t="shared" si="79"/>
        <v>-0.2910237806455358</v>
      </c>
      <c r="Z172" s="51">
        <f t="shared" si="79"/>
        <v>-0.29091133280326542</v>
      </c>
      <c r="AA172" s="51">
        <f t="shared" si="79"/>
        <v>-0.29091133280326542</v>
      </c>
      <c r="AB172" s="51">
        <f t="shared" si="79"/>
        <v>-0.29091133280326542</v>
      </c>
      <c r="AC172" s="51">
        <f t="shared" si="79"/>
        <v>-0.29091133280326542</v>
      </c>
      <c r="AD172" s="51">
        <f t="shared" si="79"/>
        <v>-0.29091133280326542</v>
      </c>
      <c r="AE172" s="51">
        <f t="shared" si="79"/>
        <v>-0.29091133280326542</v>
      </c>
      <c r="AF172" s="51">
        <f t="shared" si="79"/>
        <v>-0.29091133280326542</v>
      </c>
      <c r="AG172" s="51">
        <f t="shared" si="79"/>
        <v>-0.24931414985944389</v>
      </c>
      <c r="AH172" s="51">
        <f t="shared" si="79"/>
        <v>-0.29289321881345254</v>
      </c>
      <c r="AI172" s="51">
        <f t="shared" si="79"/>
        <v>-0.29289321881345254</v>
      </c>
      <c r="AJ172" s="51">
        <f t="shared" si="79"/>
        <v>-0.29289321881345254</v>
      </c>
      <c r="AK172" s="51">
        <f t="shared" si="79"/>
        <v>-0.29289321881345254</v>
      </c>
      <c r="AL172" s="51">
        <f t="shared" si="79"/>
        <v>-0.29289321881345254</v>
      </c>
      <c r="AM172" s="51">
        <f t="shared" si="79"/>
        <v>-0.29289321881345254</v>
      </c>
      <c r="AN172" s="51">
        <f t="shared" si="79"/>
        <v>-0.29289321881345254</v>
      </c>
    </row>
    <row r="173" spans="1:40">
      <c r="A173" s="50">
        <f t="shared" si="51"/>
        <v>2009</v>
      </c>
      <c r="B173" s="51">
        <f t="shared" ref="B173:AN173" si="80">-(1-2^B124)</f>
        <v>-0.33289580718166334</v>
      </c>
      <c r="C173" s="51">
        <f t="shared" si="80"/>
        <v>-0.32794390433857945</v>
      </c>
      <c r="D173" s="51">
        <f t="shared" si="80"/>
        <v>-0.32794390433857945</v>
      </c>
      <c r="E173" s="51">
        <f t="shared" si="80"/>
        <v>-0.32794390433857945</v>
      </c>
      <c r="F173" s="51">
        <f t="shared" si="80"/>
        <v>-0.32770899636490569</v>
      </c>
      <c r="G173" s="51">
        <f t="shared" si="80"/>
        <v>-0.32103107180376744</v>
      </c>
      <c r="H173" s="51">
        <f t="shared" si="80"/>
        <v>-0.3186522841287015</v>
      </c>
      <c r="I173" s="51">
        <f t="shared" si="80"/>
        <v>-0.31140759004322605</v>
      </c>
      <c r="J173" s="51">
        <f t="shared" si="80"/>
        <v>-0.31066015134508951</v>
      </c>
      <c r="K173" s="51">
        <f t="shared" si="80"/>
        <v>-0.30793497623610155</v>
      </c>
      <c r="L173" s="51">
        <f t="shared" si="80"/>
        <v>-0.27955273411219439</v>
      </c>
      <c r="M173" s="51">
        <f t="shared" si="80"/>
        <v>-0.27953382853143305</v>
      </c>
      <c r="N173" s="51">
        <f t="shared" si="80"/>
        <v>-0.27953382853143305</v>
      </c>
      <c r="O173" s="51">
        <f t="shared" si="80"/>
        <v>-0.27811638553230822</v>
      </c>
      <c r="P173" s="51">
        <f t="shared" si="80"/>
        <v>-0.27811638553230822</v>
      </c>
      <c r="Q173" s="51">
        <f t="shared" si="80"/>
        <v>-0.28954350851818322</v>
      </c>
      <c r="R173" s="51">
        <f t="shared" si="80"/>
        <v>-0.28954350851818322</v>
      </c>
      <c r="S173" s="51">
        <f t="shared" si="80"/>
        <v>-0.28632914052433567</v>
      </c>
      <c r="T173" s="51">
        <f t="shared" si="80"/>
        <v>-0.2853598681765841</v>
      </c>
      <c r="U173" s="51">
        <f t="shared" si="80"/>
        <v>-0.2853534031083198</v>
      </c>
      <c r="V173" s="51">
        <f t="shared" si="80"/>
        <v>-0.28528356351757322</v>
      </c>
      <c r="W173" s="51">
        <f t="shared" si="80"/>
        <v>-0.28531482906908712</v>
      </c>
      <c r="X173" s="51">
        <f t="shared" si="80"/>
        <v>-0.2823594296866978</v>
      </c>
      <c r="Y173" s="51">
        <f t="shared" si="80"/>
        <v>-0.28223018472871353</v>
      </c>
      <c r="Z173" s="51">
        <f t="shared" si="80"/>
        <v>-0.28221904517495788</v>
      </c>
      <c r="AA173" s="51">
        <f t="shared" si="80"/>
        <v>-0.28221904517495788</v>
      </c>
      <c r="AB173" s="51">
        <f t="shared" si="80"/>
        <v>-0.28221904517495788</v>
      </c>
      <c r="AC173" s="51">
        <f t="shared" si="80"/>
        <v>-0.28221904517495788</v>
      </c>
      <c r="AD173" s="51">
        <f t="shared" si="80"/>
        <v>-0.28221904517495788</v>
      </c>
      <c r="AE173" s="51">
        <f t="shared" si="80"/>
        <v>-0.28221904517495788</v>
      </c>
      <c r="AF173" s="51">
        <f t="shared" si="80"/>
        <v>-0.28221904517495788</v>
      </c>
      <c r="AG173" s="51">
        <f t="shared" si="80"/>
        <v>-0.24254668975727722</v>
      </c>
      <c r="AH173" s="51">
        <f t="shared" si="80"/>
        <v>-0.29289321881345254</v>
      </c>
      <c r="AI173" s="51">
        <f t="shared" si="80"/>
        <v>-0.29289321881345254</v>
      </c>
      <c r="AJ173" s="51">
        <f t="shared" si="80"/>
        <v>-0.29289321881345254</v>
      </c>
      <c r="AK173" s="51">
        <f t="shared" si="80"/>
        <v>-0.29289321881345254</v>
      </c>
      <c r="AL173" s="51">
        <f t="shared" si="80"/>
        <v>-0.29289321881345254</v>
      </c>
      <c r="AM173" s="51">
        <f t="shared" si="80"/>
        <v>-0.29289321881345254</v>
      </c>
      <c r="AN173" s="51">
        <f t="shared" si="80"/>
        <v>-0.29289321881345254</v>
      </c>
    </row>
    <row r="174" spans="1:40">
      <c r="A174" s="50">
        <f t="shared" si="51"/>
        <v>2010</v>
      </c>
      <c r="B174" s="51">
        <f t="shared" ref="B174:AN174" si="81">-(1-2^B125)</f>
        <v>-0.32274388641331442</v>
      </c>
      <c r="C174" s="51">
        <f t="shared" si="81"/>
        <v>-0.31750450621913484</v>
      </c>
      <c r="D174" s="51">
        <f t="shared" si="81"/>
        <v>-0.31750450621913484</v>
      </c>
      <c r="E174" s="51">
        <f t="shared" si="81"/>
        <v>-0.31750450621913484</v>
      </c>
      <c r="F174" s="51">
        <f t="shared" si="81"/>
        <v>-0.317299814643211</v>
      </c>
      <c r="G174" s="51">
        <f t="shared" si="81"/>
        <v>-0.31017363537352038</v>
      </c>
      <c r="H174" s="51">
        <f t="shared" si="81"/>
        <v>-0.30823098442310704</v>
      </c>
      <c r="I174" s="51">
        <f t="shared" si="81"/>
        <v>-0.30170986838720248</v>
      </c>
      <c r="J174" s="51">
        <f t="shared" si="81"/>
        <v>-0.3010643129653845</v>
      </c>
      <c r="K174" s="51">
        <f t="shared" si="81"/>
        <v>-0.29878006325353146</v>
      </c>
      <c r="L174" s="51">
        <f t="shared" si="81"/>
        <v>-0.27293351875824445</v>
      </c>
      <c r="M174" s="51">
        <f t="shared" si="81"/>
        <v>-0.27291746212345425</v>
      </c>
      <c r="N174" s="51">
        <f t="shared" si="81"/>
        <v>-0.27291746212345425</v>
      </c>
      <c r="O174" s="51">
        <f t="shared" si="81"/>
        <v>-0.27167150963478459</v>
      </c>
      <c r="P174" s="51">
        <f t="shared" si="81"/>
        <v>-0.27167150963478459</v>
      </c>
      <c r="Q174" s="51">
        <f t="shared" si="81"/>
        <v>-0.2831716503428382</v>
      </c>
      <c r="R174" s="51">
        <f t="shared" si="81"/>
        <v>-0.2831716503428382</v>
      </c>
      <c r="S174" s="51">
        <f t="shared" si="81"/>
        <v>-0.2793515834519793</v>
      </c>
      <c r="T174" s="51">
        <f t="shared" si="81"/>
        <v>-0.27848023522645282</v>
      </c>
      <c r="U174" s="51">
        <f t="shared" si="81"/>
        <v>-0.27847577345190599</v>
      </c>
      <c r="V174" s="51">
        <f t="shared" si="81"/>
        <v>-0.27838667281585106</v>
      </c>
      <c r="W174" s="51">
        <f t="shared" si="81"/>
        <v>-0.27841569260592491</v>
      </c>
      <c r="X174" s="51">
        <f t="shared" si="81"/>
        <v>-0.27566140205678757</v>
      </c>
      <c r="Y174" s="51">
        <f t="shared" si="81"/>
        <v>-0.27554064573466752</v>
      </c>
      <c r="Z174" s="51">
        <f t="shared" si="81"/>
        <v>-0.27550150414176755</v>
      </c>
      <c r="AA174" s="51">
        <f t="shared" si="81"/>
        <v>-0.27550150414176755</v>
      </c>
      <c r="AB174" s="51">
        <f t="shared" si="81"/>
        <v>-0.27550150414176755</v>
      </c>
      <c r="AC174" s="51">
        <f t="shared" si="81"/>
        <v>-0.27550150414176755</v>
      </c>
      <c r="AD174" s="51">
        <f t="shared" si="81"/>
        <v>-0.27550150414176755</v>
      </c>
      <c r="AE174" s="51">
        <f t="shared" si="81"/>
        <v>-0.27550150414176755</v>
      </c>
      <c r="AF174" s="51">
        <f t="shared" si="81"/>
        <v>-0.27550150414176755</v>
      </c>
      <c r="AG174" s="51">
        <f t="shared" si="81"/>
        <v>-0.23638177232696955</v>
      </c>
      <c r="AH174" s="51">
        <f t="shared" si="81"/>
        <v>-0.29289321881345254</v>
      </c>
      <c r="AI174" s="51">
        <f t="shared" si="81"/>
        <v>-0.29289321881345254</v>
      </c>
      <c r="AJ174" s="51">
        <f t="shared" si="81"/>
        <v>-0.29289321881345254</v>
      </c>
      <c r="AK174" s="51">
        <f t="shared" si="81"/>
        <v>-0.29289321881345254</v>
      </c>
      <c r="AL174" s="51">
        <f t="shared" si="81"/>
        <v>-0.29289321881345254</v>
      </c>
      <c r="AM174" s="51">
        <f t="shared" si="81"/>
        <v>-0.29289321881345254</v>
      </c>
      <c r="AN174" s="51">
        <f t="shared" si="81"/>
        <v>-0.29289321881345254</v>
      </c>
    </row>
    <row r="175" spans="1:40">
      <c r="A175" s="50">
        <f t="shared" si="51"/>
        <v>2011</v>
      </c>
      <c r="B175" s="51">
        <f t="shared" ref="B175:AN175" si="82">-(1-2^B126)</f>
        <v>-0.31015855131728887</v>
      </c>
      <c r="C175" s="51">
        <f t="shared" si="82"/>
        <v>-0.30414681631499429</v>
      </c>
      <c r="D175" s="51">
        <f t="shared" si="82"/>
        <v>-0.30413409559333648</v>
      </c>
      <c r="E175" s="51">
        <f t="shared" si="82"/>
        <v>-0.30413409559333648</v>
      </c>
      <c r="F175" s="51">
        <f t="shared" si="82"/>
        <v>-0.30389807133553803</v>
      </c>
      <c r="G175" s="51">
        <f t="shared" si="82"/>
        <v>-0.29568645093988621</v>
      </c>
      <c r="H175" s="51">
        <f t="shared" si="82"/>
        <v>-0.29381044578067117</v>
      </c>
      <c r="I175" s="51">
        <f t="shared" si="82"/>
        <v>-0.28774752806967407</v>
      </c>
      <c r="J175" s="51">
        <f t="shared" si="82"/>
        <v>-0.28721231973272587</v>
      </c>
      <c r="K175" s="51">
        <f t="shared" si="82"/>
        <v>-0.28537266102813375</v>
      </c>
      <c r="L175" s="51">
        <f t="shared" si="82"/>
        <v>-0.26190208492561629</v>
      </c>
      <c r="M175" s="51">
        <f t="shared" si="82"/>
        <v>-0.26186832477290245</v>
      </c>
      <c r="N175" s="51">
        <f t="shared" si="82"/>
        <v>-0.26186832477290245</v>
      </c>
      <c r="O175" s="51">
        <f t="shared" si="82"/>
        <v>-0.26060464166403252</v>
      </c>
      <c r="P175" s="51">
        <f t="shared" si="82"/>
        <v>-0.26060464166403252</v>
      </c>
      <c r="Q175" s="51">
        <f t="shared" si="82"/>
        <v>-0.27158202852335689</v>
      </c>
      <c r="R175" s="51">
        <f t="shared" si="82"/>
        <v>-0.27158202852335689</v>
      </c>
      <c r="S175" s="51">
        <f t="shared" si="82"/>
        <v>-0.26710133616455423</v>
      </c>
      <c r="T175" s="51">
        <f t="shared" si="82"/>
        <v>-0.2663180227190155</v>
      </c>
      <c r="U175" s="51">
        <f t="shared" si="82"/>
        <v>-0.26631634666633675</v>
      </c>
      <c r="V175" s="51">
        <f t="shared" si="82"/>
        <v>-0.266241324294481</v>
      </c>
      <c r="W175" s="51">
        <f t="shared" si="82"/>
        <v>-0.26626807459018464</v>
      </c>
      <c r="X175" s="51">
        <f t="shared" si="82"/>
        <v>-0.26379942970282366</v>
      </c>
      <c r="Y175" s="51">
        <f t="shared" si="82"/>
        <v>-0.26368126091254784</v>
      </c>
      <c r="Z175" s="51">
        <f t="shared" si="82"/>
        <v>-0.2636337660631527</v>
      </c>
      <c r="AA175" s="51">
        <f t="shared" si="82"/>
        <v>-0.2636337660631527</v>
      </c>
      <c r="AB175" s="51">
        <f t="shared" si="82"/>
        <v>-0.2636337660631527</v>
      </c>
      <c r="AC175" s="51">
        <f t="shared" si="82"/>
        <v>-0.2636337660631527</v>
      </c>
      <c r="AD175" s="51">
        <f t="shared" si="82"/>
        <v>-0.2636337660631527</v>
      </c>
      <c r="AE175" s="51">
        <f t="shared" si="82"/>
        <v>-0.2636337660631527</v>
      </c>
      <c r="AF175" s="51">
        <f t="shared" si="82"/>
        <v>-0.2636337660631527</v>
      </c>
      <c r="AG175" s="51">
        <f t="shared" si="82"/>
        <v>-0.22768516977338116</v>
      </c>
      <c r="AH175" s="51">
        <f t="shared" si="82"/>
        <v>-0.29289321881345254</v>
      </c>
      <c r="AI175" s="51">
        <f t="shared" si="82"/>
        <v>-0.29289321881345254</v>
      </c>
      <c r="AJ175" s="51">
        <f t="shared" si="82"/>
        <v>-0.29289321881345254</v>
      </c>
      <c r="AK175" s="51">
        <f t="shared" si="82"/>
        <v>-0.29289321881345254</v>
      </c>
      <c r="AL175" s="51">
        <f t="shared" si="82"/>
        <v>-0.29289321881345254</v>
      </c>
      <c r="AM175" s="51">
        <f t="shared" si="82"/>
        <v>-0.29289321881345254</v>
      </c>
      <c r="AN175" s="51">
        <f t="shared" si="82"/>
        <v>-0.29289321881345254</v>
      </c>
    </row>
    <row r="176" spans="1:40">
      <c r="A176" s="50">
        <f t="shared" si="51"/>
        <v>2012</v>
      </c>
      <c r="B176" s="51">
        <f t="shared" ref="B176:AN176" si="83">-(1-2^B127)</f>
        <v>-0.29064630128811952</v>
      </c>
      <c r="C176" s="51">
        <f t="shared" si="83"/>
        <v>-0.28519231715664795</v>
      </c>
      <c r="D176" s="51">
        <f t="shared" si="83"/>
        <v>-0.28518227109967342</v>
      </c>
      <c r="E176" s="51">
        <f t="shared" si="83"/>
        <v>-0.28518227109967342</v>
      </c>
      <c r="F176" s="51">
        <f t="shared" si="83"/>
        <v>-0.28495510297517601</v>
      </c>
      <c r="G176" s="51">
        <f t="shared" si="83"/>
        <v>-0.27338590888839731</v>
      </c>
      <c r="H176" s="51">
        <f t="shared" si="83"/>
        <v>-0.27196105304685692</v>
      </c>
      <c r="I176" s="51">
        <f t="shared" si="83"/>
        <v>-0.26703440391735767</v>
      </c>
      <c r="J176" s="51">
        <f t="shared" si="83"/>
        <v>-0.26661004684028755</v>
      </c>
      <c r="K176" s="51">
        <f t="shared" si="83"/>
        <v>-0.26515320293596534</v>
      </c>
      <c r="L176" s="51">
        <f t="shared" si="83"/>
        <v>-0.24782409373395731</v>
      </c>
      <c r="M176" s="51">
        <f t="shared" si="83"/>
        <v>-0.24778525112572136</v>
      </c>
      <c r="N176" s="51">
        <f t="shared" si="83"/>
        <v>-0.24778525112572136</v>
      </c>
      <c r="O176" s="51">
        <f t="shared" si="83"/>
        <v>-0.24656754831623984</v>
      </c>
      <c r="P176" s="51">
        <f t="shared" si="83"/>
        <v>-0.24656754831623984</v>
      </c>
      <c r="Q176" s="51">
        <f t="shared" si="83"/>
        <v>-0.25693392928127545</v>
      </c>
      <c r="R176" s="51">
        <f t="shared" si="83"/>
        <v>-0.25693392928127545</v>
      </c>
      <c r="S176" s="51">
        <f t="shared" si="83"/>
        <v>-0.25284539709526921</v>
      </c>
      <c r="T176" s="51">
        <f t="shared" si="83"/>
        <v>-0.25221404352861598</v>
      </c>
      <c r="U176" s="51">
        <f t="shared" si="83"/>
        <v>-0.25221783705425671</v>
      </c>
      <c r="V176" s="51">
        <f t="shared" si="83"/>
        <v>-0.25215679044177597</v>
      </c>
      <c r="W176" s="51">
        <f t="shared" si="83"/>
        <v>-0.25218113169697987</v>
      </c>
      <c r="X176" s="51">
        <f t="shared" si="83"/>
        <v>-0.25001255467992012</v>
      </c>
      <c r="Y176" s="51">
        <f t="shared" si="83"/>
        <v>-0.24991539731803281</v>
      </c>
      <c r="Z176" s="51">
        <f t="shared" si="83"/>
        <v>-0.24987157118283199</v>
      </c>
      <c r="AA176" s="51">
        <f t="shared" si="83"/>
        <v>-0.24987157118283199</v>
      </c>
      <c r="AB176" s="51">
        <f t="shared" si="83"/>
        <v>-0.24987157118283199</v>
      </c>
      <c r="AC176" s="51">
        <f t="shared" si="83"/>
        <v>-0.24987157118283199</v>
      </c>
      <c r="AD176" s="51">
        <f t="shared" si="83"/>
        <v>-0.24987157118283199</v>
      </c>
      <c r="AE176" s="51">
        <f t="shared" si="83"/>
        <v>-0.24987157118283199</v>
      </c>
      <c r="AF176" s="51">
        <f t="shared" si="83"/>
        <v>-0.24987157118283199</v>
      </c>
      <c r="AG176" s="51">
        <f t="shared" si="83"/>
        <v>-0.21785691256199124</v>
      </c>
      <c r="AH176" s="51">
        <f t="shared" si="83"/>
        <v>-0.29289321881345254</v>
      </c>
      <c r="AI176" s="51">
        <f t="shared" si="83"/>
        <v>-0.29289321881345254</v>
      </c>
      <c r="AJ176" s="51">
        <f t="shared" si="83"/>
        <v>-0.29289321881345254</v>
      </c>
      <c r="AK176" s="51">
        <f t="shared" si="83"/>
        <v>-0.29289321881345254</v>
      </c>
      <c r="AL176" s="51">
        <f t="shared" si="83"/>
        <v>-0.29289321881345254</v>
      </c>
      <c r="AM176" s="51">
        <f t="shared" si="83"/>
        <v>-0.29289321881345254</v>
      </c>
      <c r="AN176" s="51">
        <f t="shared" si="83"/>
        <v>-0.29289321881345254</v>
      </c>
    </row>
    <row r="177" spans="1:41">
      <c r="A177" s="50">
        <f t="shared" si="51"/>
        <v>2013</v>
      </c>
      <c r="B177" s="51">
        <f t="shared" ref="B177:AN177" si="84">-(1-2^B128)</f>
        <v>-0.28244131921566462</v>
      </c>
      <c r="C177" s="51">
        <f t="shared" si="84"/>
        <v>-0.27637497586785209</v>
      </c>
      <c r="D177" s="51">
        <f t="shared" si="84"/>
        <v>-0.27641936987988913</v>
      </c>
      <c r="E177" s="51">
        <f t="shared" si="84"/>
        <v>-0.27641936987988913</v>
      </c>
      <c r="F177" s="51">
        <f t="shared" si="84"/>
        <v>-0.27622447552258023</v>
      </c>
      <c r="G177" s="51">
        <f t="shared" si="84"/>
        <v>-0.26561805722651499</v>
      </c>
      <c r="H177" s="51">
        <f t="shared" si="84"/>
        <v>-0.26429755616293327</v>
      </c>
      <c r="I177" s="51">
        <f t="shared" si="84"/>
        <v>-0.2595639804712585</v>
      </c>
      <c r="J177" s="51">
        <f t="shared" si="84"/>
        <v>-0.25918003704508663</v>
      </c>
      <c r="K177" s="51">
        <f t="shared" si="84"/>
        <v>-0.25762136677451786</v>
      </c>
      <c r="L177" s="51">
        <f t="shared" si="84"/>
        <v>-0.24238512985678418</v>
      </c>
      <c r="M177" s="51">
        <f t="shared" si="84"/>
        <v>-0.24232914339087808</v>
      </c>
      <c r="N177" s="51">
        <f t="shared" si="84"/>
        <v>-0.24232914339087808</v>
      </c>
      <c r="O177" s="51">
        <f t="shared" si="84"/>
        <v>-0.2411096136284383</v>
      </c>
      <c r="P177" s="51">
        <f t="shared" si="84"/>
        <v>-0.2411096136284383</v>
      </c>
      <c r="Q177" s="51">
        <f t="shared" si="84"/>
        <v>-0.25094658093081135</v>
      </c>
      <c r="R177" s="51">
        <f t="shared" si="84"/>
        <v>-0.25094658093081135</v>
      </c>
      <c r="S177" s="51">
        <f t="shared" si="84"/>
        <v>-0.24674743201993343</v>
      </c>
      <c r="T177" s="51">
        <f t="shared" si="84"/>
        <v>-0.24616828094033072</v>
      </c>
      <c r="U177" s="51">
        <f t="shared" si="84"/>
        <v>-0.24617294160364067</v>
      </c>
      <c r="V177" s="51">
        <f t="shared" si="84"/>
        <v>-0.24611927391647792</v>
      </c>
      <c r="W177" s="51">
        <f t="shared" si="84"/>
        <v>-0.2461417824310187</v>
      </c>
      <c r="X177" s="51">
        <f t="shared" si="84"/>
        <v>-0.24403736256080055</v>
      </c>
      <c r="Y177" s="51">
        <f t="shared" si="84"/>
        <v>-0.24389103839784798</v>
      </c>
      <c r="Z177" s="51">
        <f t="shared" si="84"/>
        <v>-0.24380955377042313</v>
      </c>
      <c r="AA177" s="51">
        <f t="shared" si="84"/>
        <v>-0.24380955377042313</v>
      </c>
      <c r="AB177" s="51">
        <f t="shared" si="84"/>
        <v>-0.24380955377042313</v>
      </c>
      <c r="AC177" s="51">
        <f t="shared" si="84"/>
        <v>-0.24380955377042313</v>
      </c>
      <c r="AD177" s="51">
        <f t="shared" si="84"/>
        <v>-0.24380955377042313</v>
      </c>
      <c r="AE177" s="51">
        <f t="shared" si="84"/>
        <v>-0.24380955377042313</v>
      </c>
      <c r="AF177" s="51">
        <f t="shared" si="84"/>
        <v>-0.24380955377042313</v>
      </c>
      <c r="AG177" s="51">
        <f t="shared" si="84"/>
        <v>-0.21292785303751927</v>
      </c>
      <c r="AH177" s="51">
        <f t="shared" si="84"/>
        <v>-0.29289321881345254</v>
      </c>
      <c r="AI177" s="51">
        <f t="shared" si="84"/>
        <v>-0.29289321881345254</v>
      </c>
      <c r="AJ177" s="51">
        <f t="shared" si="84"/>
        <v>-0.29289321881345254</v>
      </c>
      <c r="AK177" s="51">
        <f t="shared" si="84"/>
        <v>-0.29289321881345254</v>
      </c>
      <c r="AL177" s="51">
        <f t="shared" si="84"/>
        <v>-0.29289321881345254</v>
      </c>
      <c r="AM177" s="51">
        <f t="shared" si="84"/>
        <v>-0.29289321881345254</v>
      </c>
      <c r="AN177" s="51">
        <f t="shared" si="84"/>
        <v>-0.29289321881345254</v>
      </c>
    </row>
    <row r="178" spans="1:41">
      <c r="A178" s="50">
        <f t="shared" si="51"/>
        <v>2014</v>
      </c>
      <c r="B178" s="51">
        <f t="shared" ref="B178:AN178" si="85">-(1-2^B129)</f>
        <v>-0.27135755304287812</v>
      </c>
      <c r="C178" s="51">
        <f t="shared" si="85"/>
        <v>-0.26541250352818713</v>
      </c>
      <c r="D178" s="51">
        <f t="shared" si="85"/>
        <v>-0.2654532918425202</v>
      </c>
      <c r="E178" s="51">
        <f t="shared" si="85"/>
        <v>-0.2654532918425202</v>
      </c>
      <c r="F178" s="51">
        <f t="shared" si="85"/>
        <v>-0.2652398841931517</v>
      </c>
      <c r="G178" s="51">
        <f t="shared" si="85"/>
        <v>-0.25525013264027152</v>
      </c>
      <c r="H178" s="51">
        <f t="shared" si="85"/>
        <v>-0.25416864579908616</v>
      </c>
      <c r="I178" s="51">
        <f t="shared" si="85"/>
        <v>-0.24999360194820652</v>
      </c>
      <c r="J178" s="51">
        <f t="shared" si="85"/>
        <v>-0.24966784044362966</v>
      </c>
      <c r="K178" s="51">
        <f t="shared" si="85"/>
        <v>-0.24772513955203523</v>
      </c>
      <c r="L178" s="51">
        <f t="shared" si="85"/>
        <v>-0.23582576062231064</v>
      </c>
      <c r="M178" s="51">
        <f t="shared" si="85"/>
        <v>-0.23577718111434798</v>
      </c>
      <c r="N178" s="51">
        <f t="shared" si="85"/>
        <v>-0.23577718111434798</v>
      </c>
      <c r="O178" s="51">
        <f t="shared" si="85"/>
        <v>-0.23468066083223527</v>
      </c>
      <c r="P178" s="51">
        <f t="shared" si="85"/>
        <v>-0.23468066083223527</v>
      </c>
      <c r="Q178" s="51">
        <f t="shared" si="85"/>
        <v>-0.2442866079748468</v>
      </c>
      <c r="R178" s="51">
        <f t="shared" si="85"/>
        <v>-0.2442866079748468</v>
      </c>
      <c r="S178" s="51">
        <f t="shared" si="85"/>
        <v>-0.24016379466590543</v>
      </c>
      <c r="T178" s="51">
        <f t="shared" si="85"/>
        <v>-0.23954146933361775</v>
      </c>
      <c r="U178" s="51">
        <f t="shared" si="85"/>
        <v>-0.23954696970594014</v>
      </c>
      <c r="V178" s="51">
        <f t="shared" si="85"/>
        <v>-0.23949975409566659</v>
      </c>
      <c r="W178" s="51">
        <f t="shared" si="85"/>
        <v>-0.23952072836122651</v>
      </c>
      <c r="X178" s="51">
        <f t="shared" si="85"/>
        <v>-0.2374656384992796</v>
      </c>
      <c r="Y178" s="51">
        <f t="shared" si="85"/>
        <v>-0.23732782094470817</v>
      </c>
      <c r="Z178" s="51">
        <f t="shared" si="85"/>
        <v>-0.23727083629346279</v>
      </c>
      <c r="AA178" s="51">
        <f t="shared" si="85"/>
        <v>-0.23727083629346279</v>
      </c>
      <c r="AB178" s="51">
        <f t="shared" si="85"/>
        <v>-0.23727083629346279</v>
      </c>
      <c r="AC178" s="51">
        <f t="shared" si="85"/>
        <v>-0.23727083629346279</v>
      </c>
      <c r="AD178" s="51">
        <f t="shared" si="85"/>
        <v>-0.23727083629346279</v>
      </c>
      <c r="AE178" s="51">
        <f t="shared" si="85"/>
        <v>-0.23727083629346279</v>
      </c>
      <c r="AF178" s="51">
        <f t="shared" si="85"/>
        <v>-0.23727083629346279</v>
      </c>
      <c r="AG178" s="51">
        <f t="shared" si="85"/>
        <v>-0.2088944130030439</v>
      </c>
      <c r="AH178" s="51">
        <f t="shared" si="85"/>
        <v>-0.29289321881345254</v>
      </c>
      <c r="AI178" s="51">
        <f t="shared" si="85"/>
        <v>-0.29289321881345254</v>
      </c>
      <c r="AJ178" s="51">
        <f t="shared" si="85"/>
        <v>-0.29289321881345254</v>
      </c>
      <c r="AK178" s="51">
        <f t="shared" si="85"/>
        <v>-0.29289321881345254</v>
      </c>
      <c r="AL178" s="51">
        <f t="shared" si="85"/>
        <v>-0.29289321881345254</v>
      </c>
      <c r="AM178" s="51">
        <f t="shared" si="85"/>
        <v>-0.29289321881345254</v>
      </c>
      <c r="AN178" s="51">
        <f t="shared" si="85"/>
        <v>-0.29289321881345254</v>
      </c>
    </row>
    <row r="179" spans="1:41">
      <c r="A179" s="50">
        <f t="shared" si="51"/>
        <v>2015</v>
      </c>
      <c r="B179" s="51">
        <f t="shared" ref="B179:AN179" si="86">-(1-2^B130)</f>
        <v>-0.26833343770146456</v>
      </c>
      <c r="C179" s="51">
        <f t="shared" si="86"/>
        <v>-0.26241681132876682</v>
      </c>
      <c r="D179" s="51">
        <f t="shared" si="86"/>
        <v>-0.26243531748008497</v>
      </c>
      <c r="E179" s="51">
        <f t="shared" si="86"/>
        <v>-0.26243531748008497</v>
      </c>
      <c r="F179" s="51">
        <f t="shared" si="86"/>
        <v>-0.26227749408909407</v>
      </c>
      <c r="G179" s="51">
        <f t="shared" si="86"/>
        <v>-0.25024798317155217</v>
      </c>
      <c r="H179" s="51">
        <f t="shared" si="86"/>
        <v>-0.24902240808659093</v>
      </c>
      <c r="I179" s="51">
        <f t="shared" si="86"/>
        <v>-0.24488571956621952</v>
      </c>
      <c r="J179" s="51">
        <f t="shared" si="86"/>
        <v>-0.2445953972050664</v>
      </c>
      <c r="K179" s="51">
        <f t="shared" si="86"/>
        <v>-0.24271669114638483</v>
      </c>
      <c r="L179" s="51">
        <f t="shared" si="86"/>
        <v>-0.23216678489801146</v>
      </c>
      <c r="M179" s="51">
        <f t="shared" si="86"/>
        <v>-0.23209777973678136</v>
      </c>
      <c r="N179" s="51">
        <f t="shared" si="86"/>
        <v>-0.23209777973678136</v>
      </c>
      <c r="O179" s="51">
        <f t="shared" si="86"/>
        <v>-0.23102889386637715</v>
      </c>
      <c r="P179" s="51">
        <f t="shared" si="86"/>
        <v>-0.23102889386637715</v>
      </c>
      <c r="Q179" s="51">
        <f t="shared" si="86"/>
        <v>-0.2403011313884742</v>
      </c>
      <c r="R179" s="51">
        <f t="shared" si="86"/>
        <v>-0.2403011313884742</v>
      </c>
      <c r="S179" s="51">
        <f t="shared" si="86"/>
        <v>-0.23616633691645517</v>
      </c>
      <c r="T179" s="51">
        <f t="shared" si="86"/>
        <v>-0.23563027503132505</v>
      </c>
      <c r="U179" s="51">
        <f t="shared" si="86"/>
        <v>-0.23561437759525083</v>
      </c>
      <c r="V179" s="51">
        <f t="shared" si="86"/>
        <v>-0.23557157098145309</v>
      </c>
      <c r="W179" s="51">
        <f t="shared" si="86"/>
        <v>-0.2355679310489075</v>
      </c>
      <c r="X179" s="51">
        <f t="shared" si="86"/>
        <v>-0.23376723299751512</v>
      </c>
      <c r="Y179" s="51">
        <f t="shared" si="86"/>
        <v>-0.23366564266405776</v>
      </c>
      <c r="Z179" s="51">
        <f t="shared" si="86"/>
        <v>-0.23361283495360829</v>
      </c>
      <c r="AA179" s="51">
        <f t="shared" si="86"/>
        <v>-0.23361283495360829</v>
      </c>
      <c r="AB179" s="51">
        <f t="shared" si="86"/>
        <v>-0.23361283495360829</v>
      </c>
      <c r="AC179" s="51">
        <f t="shared" si="86"/>
        <v>-0.23361283495360829</v>
      </c>
      <c r="AD179" s="51">
        <f t="shared" si="86"/>
        <v>-0.23361283495360829</v>
      </c>
      <c r="AE179" s="51">
        <f t="shared" si="86"/>
        <v>-0.23361283495360829</v>
      </c>
      <c r="AF179" s="51">
        <f t="shared" si="86"/>
        <v>-0.23361283495360829</v>
      </c>
      <c r="AG179" s="51">
        <f t="shared" si="86"/>
        <v>-0.20594864166185034</v>
      </c>
      <c r="AH179" s="51">
        <f t="shared" si="86"/>
        <v>-0.29289321881345254</v>
      </c>
      <c r="AI179" s="51">
        <f t="shared" si="86"/>
        <v>-0.29289321881345254</v>
      </c>
      <c r="AJ179" s="51">
        <f t="shared" si="86"/>
        <v>-0.29289321881345254</v>
      </c>
      <c r="AK179" s="51">
        <f t="shared" si="86"/>
        <v>-0.29289321881345254</v>
      </c>
      <c r="AL179" s="51">
        <f t="shared" si="86"/>
        <v>-0.29289321881345254</v>
      </c>
      <c r="AM179" s="51">
        <f t="shared" si="86"/>
        <v>-0.29289321881345254</v>
      </c>
      <c r="AN179" s="51">
        <f t="shared" si="86"/>
        <v>-0.29289321881345254</v>
      </c>
    </row>
    <row r="180" spans="1:41">
      <c r="A180" s="50">
        <f t="shared" si="51"/>
        <v>2016</v>
      </c>
      <c r="B180" s="51">
        <f t="shared" ref="B180:AN180" si="87">-(1-2^B131)</f>
        <v>-0.26256097029966208</v>
      </c>
      <c r="C180" s="51">
        <f t="shared" si="87"/>
        <v>-0.25624702174410074</v>
      </c>
      <c r="D180" s="51">
        <f t="shared" si="87"/>
        <v>-0.25626516534803745</v>
      </c>
      <c r="E180" s="51">
        <f t="shared" si="87"/>
        <v>-0.25626516534803745</v>
      </c>
      <c r="F180" s="51">
        <f t="shared" si="87"/>
        <v>-0.2561174028870804</v>
      </c>
      <c r="G180" s="51">
        <f t="shared" si="87"/>
        <v>-0.24379379801993528</v>
      </c>
      <c r="H180" s="51">
        <f t="shared" si="87"/>
        <v>-0.24264411793148344</v>
      </c>
      <c r="I180" s="51">
        <f t="shared" si="87"/>
        <v>-0.23855551036908851</v>
      </c>
      <c r="J180" s="51">
        <f t="shared" si="87"/>
        <v>-0.23829035302424195</v>
      </c>
      <c r="K180" s="51">
        <f t="shared" si="87"/>
        <v>-0.23649433646718732</v>
      </c>
      <c r="L180" s="51">
        <f t="shared" si="87"/>
        <v>-0.22711972372916445</v>
      </c>
      <c r="M180" s="51">
        <f t="shared" si="87"/>
        <v>-0.2270581428609284</v>
      </c>
      <c r="N180" s="51">
        <f t="shared" si="87"/>
        <v>-0.2270581428609284</v>
      </c>
      <c r="O180" s="51">
        <f t="shared" si="87"/>
        <v>-0.22575329913749798</v>
      </c>
      <c r="P180" s="51">
        <f t="shared" si="87"/>
        <v>-0.22575329913749798</v>
      </c>
      <c r="Q180" s="51">
        <f t="shared" si="87"/>
        <v>-0.23487304593748182</v>
      </c>
      <c r="R180" s="51">
        <f t="shared" si="87"/>
        <v>-0.23487304593748182</v>
      </c>
      <c r="S180" s="51">
        <f t="shared" si="87"/>
        <v>-0.23024839659074614</v>
      </c>
      <c r="T180" s="51">
        <f t="shared" si="87"/>
        <v>-0.22971061671176296</v>
      </c>
      <c r="U180" s="51">
        <f t="shared" si="87"/>
        <v>-0.22969733130359338</v>
      </c>
      <c r="V180" s="51">
        <f t="shared" si="87"/>
        <v>-0.22965926232301304</v>
      </c>
      <c r="W180" s="51">
        <f t="shared" si="87"/>
        <v>-0.22965424119627831</v>
      </c>
      <c r="X180" s="51">
        <f t="shared" si="87"/>
        <v>-0.22797025814319094</v>
      </c>
      <c r="Y180" s="51">
        <f t="shared" si="87"/>
        <v>-0.22790694309670123</v>
      </c>
      <c r="Z180" s="51">
        <f t="shared" si="87"/>
        <v>-0.22784133000049966</v>
      </c>
      <c r="AA180" s="51">
        <f t="shared" si="87"/>
        <v>-0.22784133000049966</v>
      </c>
      <c r="AB180" s="51">
        <f t="shared" si="87"/>
        <v>-0.22784133000049966</v>
      </c>
      <c r="AC180" s="51">
        <f t="shared" si="87"/>
        <v>-0.22784133000049966</v>
      </c>
      <c r="AD180" s="51">
        <f t="shared" si="87"/>
        <v>-0.22784133000049966</v>
      </c>
      <c r="AE180" s="51">
        <f t="shared" si="87"/>
        <v>-0.22784133000049966</v>
      </c>
      <c r="AF180" s="51">
        <f t="shared" si="87"/>
        <v>-0.22784133000049966</v>
      </c>
      <c r="AG180" s="51">
        <f t="shared" si="87"/>
        <v>-0.20171677971575985</v>
      </c>
      <c r="AH180" s="51">
        <f t="shared" si="87"/>
        <v>-0.29289321881345254</v>
      </c>
      <c r="AI180" s="51">
        <f t="shared" si="87"/>
        <v>-0.29289321881345254</v>
      </c>
      <c r="AJ180" s="51">
        <f t="shared" si="87"/>
        <v>-0.29289321881345254</v>
      </c>
      <c r="AK180" s="51">
        <f t="shared" si="87"/>
        <v>-0.29289321881345254</v>
      </c>
      <c r="AL180" s="51">
        <f t="shared" si="87"/>
        <v>-0.29289321881345254</v>
      </c>
      <c r="AM180" s="51">
        <f t="shared" si="87"/>
        <v>-0.29289321881345254</v>
      </c>
      <c r="AN180" s="51">
        <f t="shared" si="87"/>
        <v>-0.29289321881345254</v>
      </c>
    </row>
    <row r="181" spans="1:41">
      <c r="A181" s="50">
        <f t="shared" si="51"/>
        <v>2017</v>
      </c>
      <c r="B181" s="51">
        <f t="shared" ref="B181:AN181" si="88">-(1-2^B132)</f>
        <v>-0.25863620546054822</v>
      </c>
      <c r="C181" s="51">
        <f t="shared" si="88"/>
        <v>-0.25191505071154319</v>
      </c>
      <c r="D181" s="51">
        <f t="shared" si="88"/>
        <v>-0.25193276450223601</v>
      </c>
      <c r="E181" s="51">
        <f t="shared" si="88"/>
        <v>-0.25187226446877375</v>
      </c>
      <c r="F181" s="51">
        <f t="shared" si="88"/>
        <v>-0.25173768780956141</v>
      </c>
      <c r="G181" s="51">
        <f t="shared" si="88"/>
        <v>-0.23963396335938514</v>
      </c>
      <c r="H181" s="51">
        <f t="shared" si="88"/>
        <v>-0.23862612874841238</v>
      </c>
      <c r="I181" s="51">
        <f t="shared" si="88"/>
        <v>-0.23476526600090819</v>
      </c>
      <c r="J181" s="51">
        <f t="shared" si="88"/>
        <v>-0.23442592034426812</v>
      </c>
      <c r="K181" s="51">
        <f t="shared" si="88"/>
        <v>-0.23263615749133948</v>
      </c>
      <c r="L181" s="51">
        <f t="shared" si="88"/>
        <v>-0.22387037247852704</v>
      </c>
      <c r="M181" s="51">
        <f t="shared" si="88"/>
        <v>-0.22378410708756402</v>
      </c>
      <c r="N181" s="51">
        <f t="shared" si="88"/>
        <v>-0.22378410708756402</v>
      </c>
      <c r="O181" s="51">
        <f t="shared" si="88"/>
        <v>-0.22245659708801857</v>
      </c>
      <c r="P181" s="51">
        <f t="shared" si="88"/>
        <v>-0.22245659708801857</v>
      </c>
      <c r="Q181" s="51">
        <f t="shared" si="88"/>
        <v>-0.23163147047146782</v>
      </c>
      <c r="R181" s="51">
        <f t="shared" si="88"/>
        <v>-0.23163147047146782</v>
      </c>
      <c r="S181" s="51">
        <f t="shared" si="88"/>
        <v>-0.22511711163629411</v>
      </c>
      <c r="T181" s="51">
        <f t="shared" si="88"/>
        <v>-0.22463528253209408</v>
      </c>
      <c r="U181" s="51">
        <f t="shared" si="88"/>
        <v>-0.22462403971306344</v>
      </c>
      <c r="V181" s="51">
        <f t="shared" si="88"/>
        <v>-0.224589760866442</v>
      </c>
      <c r="W181" s="51">
        <f t="shared" si="88"/>
        <v>-0.22458606547087012</v>
      </c>
      <c r="X181" s="51">
        <f t="shared" si="88"/>
        <v>-0.22297548247130916</v>
      </c>
      <c r="Y181" s="51">
        <f t="shared" si="88"/>
        <v>-0.22292185583428081</v>
      </c>
      <c r="Z181" s="51">
        <f t="shared" si="88"/>
        <v>-0.22287389756437825</v>
      </c>
      <c r="AA181" s="51">
        <f t="shared" si="88"/>
        <v>-0.22287389756437825</v>
      </c>
      <c r="AB181" s="51">
        <f t="shared" si="88"/>
        <v>-0.22287389756437825</v>
      </c>
      <c r="AC181" s="51">
        <f t="shared" si="88"/>
        <v>-0.22287389756437825</v>
      </c>
      <c r="AD181" s="51">
        <f t="shared" si="88"/>
        <v>-0.22287389756437825</v>
      </c>
      <c r="AE181" s="51">
        <f t="shared" si="88"/>
        <v>-0.22287389756437825</v>
      </c>
      <c r="AF181" s="51">
        <f t="shared" si="88"/>
        <v>-0.22287389756437825</v>
      </c>
      <c r="AG181" s="51">
        <f t="shared" si="88"/>
        <v>-0.19756159384601624</v>
      </c>
      <c r="AH181" s="51">
        <f t="shared" si="88"/>
        <v>-0.29289321881345254</v>
      </c>
      <c r="AI181" s="51">
        <f t="shared" si="88"/>
        <v>-0.29289321881345254</v>
      </c>
      <c r="AJ181" s="51">
        <f t="shared" si="88"/>
        <v>-0.29289321881345254</v>
      </c>
      <c r="AK181" s="51">
        <f t="shared" si="88"/>
        <v>-0.29289321881345254</v>
      </c>
      <c r="AL181" s="51">
        <f t="shared" si="88"/>
        <v>-0.29289321881345254</v>
      </c>
      <c r="AM181" s="51">
        <f t="shared" si="88"/>
        <v>-0.29289321881345254</v>
      </c>
      <c r="AN181" s="51">
        <f t="shared" si="88"/>
        <v>-0.29289321881345254</v>
      </c>
    </row>
    <row r="182" spans="1:41">
      <c r="A182" s="50">
        <f t="shared" si="51"/>
        <v>2018</v>
      </c>
      <c r="B182" s="51">
        <f t="shared" ref="B182:AN182" si="89">-(1-2^B133)</f>
        <v>-0.25422769391815936</v>
      </c>
      <c r="C182" s="51">
        <f t="shared" si="89"/>
        <v>-0.24762555285119625</v>
      </c>
      <c r="D182" s="51">
        <f t="shared" si="89"/>
        <v>-0.24764288002292678</v>
      </c>
      <c r="E182" s="51">
        <f t="shared" si="89"/>
        <v>-0.24758669199978589</v>
      </c>
      <c r="F182" s="51">
        <f t="shared" si="89"/>
        <v>-0.24744571749125444</v>
      </c>
      <c r="G182" s="51">
        <f t="shared" si="89"/>
        <v>-0.23577954015293889</v>
      </c>
      <c r="H182" s="51">
        <f t="shared" si="89"/>
        <v>-0.23487321275973061</v>
      </c>
      <c r="I182" s="51">
        <f t="shared" si="89"/>
        <v>-0.23128293297616698</v>
      </c>
      <c r="J182" s="51">
        <f t="shared" si="89"/>
        <v>-0.2309694519025921</v>
      </c>
      <c r="K182" s="51">
        <f t="shared" si="89"/>
        <v>-0.22922242128391801</v>
      </c>
      <c r="L182" s="51">
        <f t="shared" si="89"/>
        <v>-0.21913448794476098</v>
      </c>
      <c r="M182" s="51">
        <f t="shared" si="89"/>
        <v>-0.21904346482903514</v>
      </c>
      <c r="N182" s="51">
        <f t="shared" si="89"/>
        <v>-0.21904346482903514</v>
      </c>
      <c r="O182" s="51">
        <f t="shared" si="89"/>
        <v>-0.21778482731020654</v>
      </c>
      <c r="P182" s="51">
        <f t="shared" si="89"/>
        <v>-0.21778482731020654</v>
      </c>
      <c r="Q182" s="51">
        <f t="shared" si="89"/>
        <v>-0.226890952211804</v>
      </c>
      <c r="R182" s="51">
        <f t="shared" si="89"/>
        <v>-0.226890952211804</v>
      </c>
      <c r="S182" s="51">
        <f t="shared" si="89"/>
        <v>-0.21913216709203687</v>
      </c>
      <c r="T182" s="51">
        <f t="shared" si="89"/>
        <v>-0.21871987497015488</v>
      </c>
      <c r="U182" s="51">
        <f t="shared" si="89"/>
        <v>-0.21871064293942399</v>
      </c>
      <c r="V182" s="51">
        <f t="shared" si="89"/>
        <v>-0.21867998006828271</v>
      </c>
      <c r="W182" s="51">
        <f t="shared" si="89"/>
        <v>-0.21867762107622468</v>
      </c>
      <c r="X182" s="51">
        <f t="shared" si="89"/>
        <v>-0.21737073070959245</v>
      </c>
      <c r="Y182" s="51">
        <f t="shared" si="89"/>
        <v>-0.21735665074427157</v>
      </c>
      <c r="Z182" s="51">
        <f t="shared" si="89"/>
        <v>-0.21734426384973304</v>
      </c>
      <c r="AA182" s="51">
        <f t="shared" si="89"/>
        <v>-0.21734426384973304</v>
      </c>
      <c r="AB182" s="51">
        <f t="shared" si="89"/>
        <v>-0.21734426384973304</v>
      </c>
      <c r="AC182" s="51">
        <f t="shared" si="89"/>
        <v>-0.21734426384973304</v>
      </c>
      <c r="AD182" s="51">
        <f t="shared" si="89"/>
        <v>-0.21734426384973304</v>
      </c>
      <c r="AE182" s="51">
        <f t="shared" si="89"/>
        <v>-0.21734426384973304</v>
      </c>
      <c r="AF182" s="51">
        <f t="shared" si="89"/>
        <v>-0.21734426384973304</v>
      </c>
      <c r="AG182" s="51">
        <f t="shared" si="89"/>
        <v>-0.19316627518520346</v>
      </c>
      <c r="AH182" s="51">
        <f t="shared" si="89"/>
        <v>-0.29289321881345254</v>
      </c>
      <c r="AI182" s="51">
        <f t="shared" si="89"/>
        <v>-0.29289321881345254</v>
      </c>
      <c r="AJ182" s="51">
        <f t="shared" si="89"/>
        <v>-0.29289321881345254</v>
      </c>
      <c r="AK182" s="51">
        <f t="shared" si="89"/>
        <v>-0.29289321881345254</v>
      </c>
      <c r="AL182" s="51">
        <f t="shared" si="89"/>
        <v>-0.29289321881345254</v>
      </c>
      <c r="AM182" s="51">
        <f t="shared" si="89"/>
        <v>-0.29289321881345254</v>
      </c>
      <c r="AN182" s="51">
        <f t="shared" si="89"/>
        <v>-0.29289321881345254</v>
      </c>
    </row>
    <row r="183" spans="1:41">
      <c r="A183" s="50">
        <f t="shared" si="51"/>
        <v>2019</v>
      </c>
      <c r="B183" s="51">
        <f t="shared" ref="B183:AN183" si="90">-(1-2^B134)</f>
        <v>-0.25070667123671608</v>
      </c>
      <c r="C183" s="51">
        <f t="shared" si="90"/>
        <v>-0.24435082803241537</v>
      </c>
      <c r="D183" s="51">
        <f t="shared" si="90"/>
        <v>-0.24436766757918893</v>
      </c>
      <c r="E183" s="51">
        <f t="shared" si="90"/>
        <v>-0.24431515512316437</v>
      </c>
      <c r="F183" s="51">
        <f t="shared" si="90"/>
        <v>-0.24418538311907911</v>
      </c>
      <c r="G183" s="51">
        <f t="shared" si="90"/>
        <v>-0.23262885041978831</v>
      </c>
      <c r="H183" s="51">
        <f t="shared" si="90"/>
        <v>-0.23208334890111315</v>
      </c>
      <c r="I183" s="51">
        <f t="shared" si="90"/>
        <v>-0.22848299636554192</v>
      </c>
      <c r="J183" s="51">
        <f t="shared" si="90"/>
        <v>-0.22819209386559725</v>
      </c>
      <c r="K183" s="51">
        <f t="shared" si="90"/>
        <v>-0.226508993039224</v>
      </c>
      <c r="L183" s="51">
        <f t="shared" si="90"/>
        <v>-0.2170004272269932</v>
      </c>
      <c r="M183" s="51">
        <f t="shared" si="90"/>
        <v>-0.21691534615736452</v>
      </c>
      <c r="N183" s="51">
        <f t="shared" si="90"/>
        <v>-0.21691534615736452</v>
      </c>
      <c r="O183" s="51">
        <f t="shared" si="90"/>
        <v>-0.21565270487776678</v>
      </c>
      <c r="P183" s="51">
        <f t="shared" si="90"/>
        <v>-0.21565270487776678</v>
      </c>
      <c r="Q183" s="51">
        <f t="shared" si="90"/>
        <v>-0.22430320986156227</v>
      </c>
      <c r="R183" s="51">
        <f t="shared" si="90"/>
        <v>-0.22430320986156227</v>
      </c>
      <c r="S183" s="51">
        <f t="shared" si="90"/>
        <v>-0.21615136211241548</v>
      </c>
      <c r="T183" s="51">
        <f t="shared" si="90"/>
        <v>-0.2157307537431713</v>
      </c>
      <c r="U183" s="51">
        <f t="shared" si="90"/>
        <v>-0.21571605081023282</v>
      </c>
      <c r="V183" s="51">
        <f t="shared" si="90"/>
        <v>-0.2156876954899456</v>
      </c>
      <c r="W183" s="51">
        <f t="shared" si="90"/>
        <v>-0.21568599393783661</v>
      </c>
      <c r="X183" s="51">
        <f t="shared" si="90"/>
        <v>-0.21454539868246925</v>
      </c>
      <c r="Y183" s="51">
        <f t="shared" si="90"/>
        <v>-0.21453521971834366</v>
      </c>
      <c r="Z183" s="51">
        <f t="shared" si="90"/>
        <v>-0.2145191524363409</v>
      </c>
      <c r="AA183" s="51">
        <f t="shared" si="90"/>
        <v>-0.2145191524363409</v>
      </c>
      <c r="AB183" s="51">
        <f t="shared" si="90"/>
        <v>-0.2145191524363409</v>
      </c>
      <c r="AC183" s="51">
        <f t="shared" si="90"/>
        <v>-0.2145191524363409</v>
      </c>
      <c r="AD183" s="51">
        <f t="shared" si="90"/>
        <v>-0.2145191524363409</v>
      </c>
      <c r="AE183" s="51">
        <f t="shared" si="90"/>
        <v>-0.2145191524363409</v>
      </c>
      <c r="AF183" s="51">
        <f t="shared" si="90"/>
        <v>-0.2145191524363409</v>
      </c>
      <c r="AG183" s="51">
        <f t="shared" si="90"/>
        <v>-0.19108174664388256</v>
      </c>
      <c r="AH183" s="51">
        <f t="shared" si="90"/>
        <v>-0.29289321881345254</v>
      </c>
      <c r="AI183" s="51">
        <f t="shared" si="90"/>
        <v>-0.29289321881345254</v>
      </c>
      <c r="AJ183" s="51">
        <f t="shared" si="90"/>
        <v>-0.29289321881345254</v>
      </c>
      <c r="AK183" s="51">
        <f t="shared" si="90"/>
        <v>-0.29289321881345254</v>
      </c>
      <c r="AL183" s="51">
        <f t="shared" si="90"/>
        <v>-0.29289321881345254</v>
      </c>
      <c r="AM183" s="51">
        <f t="shared" si="90"/>
        <v>-0.29289321881345254</v>
      </c>
      <c r="AN183" s="51">
        <f t="shared" si="90"/>
        <v>-0.29289321881345254</v>
      </c>
    </row>
    <row r="184" spans="1:41">
      <c r="A184" s="50">
        <f t="shared" si="51"/>
        <v>2020</v>
      </c>
      <c r="B184" s="51">
        <f t="shared" ref="B184:AN184" si="91">-(1-2^B135)</f>
        <v>-0.24797955627307577</v>
      </c>
      <c r="C184" s="51">
        <f t="shared" si="91"/>
        <v>-0.24112204738727294</v>
      </c>
      <c r="D184" s="51">
        <f t="shared" si="91"/>
        <v>-0.24113843124813084</v>
      </c>
      <c r="E184" s="51">
        <f t="shared" si="91"/>
        <v>-0.24108925393561698</v>
      </c>
      <c r="F184" s="51">
        <f t="shared" si="91"/>
        <v>-0.2409696076384592</v>
      </c>
      <c r="G184" s="51">
        <f t="shared" si="91"/>
        <v>-0.22916713317429727</v>
      </c>
      <c r="H184" s="51">
        <f t="shared" si="91"/>
        <v>-0.22868496966191398</v>
      </c>
      <c r="I184" s="51">
        <f t="shared" si="91"/>
        <v>-0.22513427141972309</v>
      </c>
      <c r="J184" s="51">
        <f t="shared" si="91"/>
        <v>-0.22486534548133907</v>
      </c>
      <c r="K184" s="51">
        <f t="shared" si="91"/>
        <v>-0.2233712428939516</v>
      </c>
      <c r="L184" s="51">
        <f t="shared" si="91"/>
        <v>-0.21476721551547329</v>
      </c>
      <c r="M184" s="51">
        <f t="shared" si="91"/>
        <v>-0.21465662899836102</v>
      </c>
      <c r="N184" s="51">
        <f t="shared" si="91"/>
        <v>-0.21465662899836102</v>
      </c>
      <c r="O184" s="51">
        <f t="shared" si="91"/>
        <v>-0.21341771510101626</v>
      </c>
      <c r="P184" s="51">
        <f t="shared" si="91"/>
        <v>-0.21341771510101626</v>
      </c>
      <c r="Q184" s="51">
        <f t="shared" si="91"/>
        <v>-0.22167103684614886</v>
      </c>
      <c r="R184" s="51">
        <f t="shared" si="91"/>
        <v>-0.22167103684614886</v>
      </c>
      <c r="S184" s="51">
        <f t="shared" si="91"/>
        <v>-0.21334520005592417</v>
      </c>
      <c r="T184" s="51">
        <f t="shared" si="91"/>
        <v>-0.21297773582782564</v>
      </c>
      <c r="U184" s="51">
        <f t="shared" si="91"/>
        <v>-0.21296465715040902</v>
      </c>
      <c r="V184" s="51">
        <f t="shared" si="91"/>
        <v>-0.21293839278183946</v>
      </c>
      <c r="W184" s="51">
        <f t="shared" si="91"/>
        <v>-0.21293724757612653</v>
      </c>
      <c r="X184" s="51">
        <f t="shared" si="91"/>
        <v>-0.21189966764093215</v>
      </c>
      <c r="Y184" s="51">
        <f t="shared" si="91"/>
        <v>-0.21189283677295623</v>
      </c>
      <c r="Z184" s="51">
        <f t="shared" si="91"/>
        <v>-0.21187654096006314</v>
      </c>
      <c r="AA184" s="51">
        <f t="shared" si="91"/>
        <v>-0.21187654096006314</v>
      </c>
      <c r="AB184" s="51">
        <f t="shared" si="91"/>
        <v>-0.21187654096006314</v>
      </c>
      <c r="AC184" s="51">
        <f t="shared" si="91"/>
        <v>-0.21187654096006314</v>
      </c>
      <c r="AD184" s="51">
        <f t="shared" si="91"/>
        <v>-0.21187654096006314</v>
      </c>
      <c r="AE184" s="51">
        <f t="shared" si="91"/>
        <v>-0.21187654096006314</v>
      </c>
      <c r="AF184" s="51">
        <f t="shared" si="91"/>
        <v>-0.21187654096006314</v>
      </c>
      <c r="AG184" s="51">
        <f t="shared" si="91"/>
        <v>-0.18904687759576622</v>
      </c>
      <c r="AH184" s="51">
        <f t="shared" si="91"/>
        <v>-0.29289321881345254</v>
      </c>
      <c r="AI184" s="51">
        <f t="shared" si="91"/>
        <v>-0.29289321881345254</v>
      </c>
      <c r="AJ184" s="51">
        <f t="shared" si="91"/>
        <v>-0.29289321881345254</v>
      </c>
      <c r="AK184" s="51">
        <f t="shared" si="91"/>
        <v>-0.29289321881345254</v>
      </c>
      <c r="AL184" s="51">
        <f t="shared" si="91"/>
        <v>-0.29289321881345254</v>
      </c>
      <c r="AM184" s="51">
        <f t="shared" si="91"/>
        <v>-0.29289321881345254</v>
      </c>
      <c r="AN184" s="51">
        <f t="shared" si="91"/>
        <v>-0.29289321881345254</v>
      </c>
    </row>
    <row r="185" spans="1:41">
      <c r="A185" s="50">
        <f t="shared" si="51"/>
        <v>2021</v>
      </c>
      <c r="B185" s="51">
        <f t="shared" ref="B185:AN185" si="92">-(1-2^B136)</f>
        <v>-0.24433636770845024</v>
      </c>
      <c r="C185" s="51">
        <f t="shared" si="92"/>
        <v>-0.2372220713435087</v>
      </c>
      <c r="D185" s="51">
        <f t="shared" si="92"/>
        <v>-0.23723808237787902</v>
      </c>
      <c r="E185" s="51">
        <f t="shared" si="92"/>
        <v>-0.23719217003008097</v>
      </c>
      <c r="F185" s="51">
        <f t="shared" si="92"/>
        <v>-0.23704888849114747</v>
      </c>
      <c r="G185" s="51">
        <f t="shared" si="92"/>
        <v>-0.22591815713687791</v>
      </c>
      <c r="H185" s="51">
        <f t="shared" si="92"/>
        <v>-0.22551425501644295</v>
      </c>
      <c r="I185" s="51">
        <f t="shared" si="92"/>
        <v>-0.22200905189707199</v>
      </c>
      <c r="J185" s="51">
        <f t="shared" si="92"/>
        <v>-0.22175938135694673</v>
      </c>
      <c r="K185" s="51">
        <f t="shared" si="92"/>
        <v>-0.22045985150091973</v>
      </c>
      <c r="L185" s="51">
        <f t="shared" si="92"/>
        <v>-0.2121871472253628</v>
      </c>
      <c r="M185" s="51">
        <f t="shared" si="92"/>
        <v>-0.21208094061459504</v>
      </c>
      <c r="N185" s="51">
        <f t="shared" si="92"/>
        <v>-0.21208094061459504</v>
      </c>
      <c r="O185" s="51">
        <f t="shared" si="92"/>
        <v>-0.21079372610789582</v>
      </c>
      <c r="P185" s="51">
        <f t="shared" si="92"/>
        <v>-0.21079372610789582</v>
      </c>
      <c r="Q185" s="51">
        <f t="shared" si="92"/>
        <v>-0.21868917796458098</v>
      </c>
      <c r="R185" s="51">
        <f t="shared" si="92"/>
        <v>-0.21868917796458098</v>
      </c>
      <c r="S185" s="51">
        <f t="shared" si="92"/>
        <v>-0.20952253720983072</v>
      </c>
      <c r="T185" s="51">
        <f t="shared" si="92"/>
        <v>-0.20922023145475477</v>
      </c>
      <c r="U185" s="51">
        <f t="shared" si="92"/>
        <v>-0.2092089980300883</v>
      </c>
      <c r="V185" s="51">
        <f t="shared" si="92"/>
        <v>-0.20918499959695314</v>
      </c>
      <c r="W185" s="51">
        <f t="shared" si="92"/>
        <v>-0.20918176746649619</v>
      </c>
      <c r="X185" s="51">
        <f t="shared" si="92"/>
        <v>-0.20825379289603041</v>
      </c>
      <c r="Y185" s="51">
        <f t="shared" si="92"/>
        <v>-0.20825638995283646</v>
      </c>
      <c r="Z185" s="51">
        <f t="shared" si="92"/>
        <v>-0.20823008192009174</v>
      </c>
      <c r="AA185" s="51">
        <f t="shared" si="92"/>
        <v>-0.20823008192009174</v>
      </c>
      <c r="AB185" s="51">
        <f t="shared" si="92"/>
        <v>-0.20823008192009174</v>
      </c>
      <c r="AC185" s="51">
        <f t="shared" si="92"/>
        <v>-0.20823008192009174</v>
      </c>
      <c r="AD185" s="51">
        <f t="shared" si="92"/>
        <v>-0.20823008192009174</v>
      </c>
      <c r="AE185" s="51">
        <f t="shared" si="92"/>
        <v>-0.20823008192009174</v>
      </c>
      <c r="AF185" s="51">
        <f t="shared" si="92"/>
        <v>-0.20823008192009174</v>
      </c>
      <c r="AG185" s="51">
        <f t="shared" si="92"/>
        <v>-0.18594614829798317</v>
      </c>
      <c r="AH185" s="51">
        <f t="shared" si="92"/>
        <v>-0.29289321881345254</v>
      </c>
      <c r="AI185" s="51">
        <f t="shared" si="92"/>
        <v>-0.29289321881345254</v>
      </c>
      <c r="AJ185" s="51">
        <f t="shared" si="92"/>
        <v>-0.29289321881345254</v>
      </c>
      <c r="AK185" s="51">
        <f t="shared" si="92"/>
        <v>-0.29289321881345254</v>
      </c>
      <c r="AL185" s="51">
        <f t="shared" si="92"/>
        <v>-0.29289321881345254</v>
      </c>
      <c r="AM185" s="51">
        <f t="shared" si="92"/>
        <v>-0.29289321881345254</v>
      </c>
      <c r="AN185" s="51">
        <f t="shared" si="92"/>
        <v>-0.29289321881345254</v>
      </c>
    </row>
    <row r="186" spans="1:41">
      <c r="A186" s="50">
        <f t="shared" si="51"/>
        <v>2022</v>
      </c>
      <c r="B186" s="51">
        <f t="shared" ref="B186:AN186" si="93">-(1-2^B137)</f>
        <v>-0.24175215687249085</v>
      </c>
      <c r="C186" s="51">
        <f t="shared" si="93"/>
        <v>-0.23430310338986604</v>
      </c>
      <c r="D186" s="51">
        <f t="shared" si="93"/>
        <v>-0.23431881172269819</v>
      </c>
      <c r="E186" s="51">
        <f t="shared" si="93"/>
        <v>-0.23427526900351414</v>
      </c>
      <c r="F186" s="51">
        <f t="shared" si="93"/>
        <v>-0.23413383287959411</v>
      </c>
      <c r="G186" s="51">
        <f t="shared" si="93"/>
        <v>-0.2235665122639986</v>
      </c>
      <c r="H186" s="51">
        <f t="shared" si="93"/>
        <v>-0.22315541402471206</v>
      </c>
      <c r="I186" s="51">
        <f t="shared" si="93"/>
        <v>-0.21959148935006112</v>
      </c>
      <c r="J186" s="51">
        <f t="shared" si="93"/>
        <v>-0.21934455994239122</v>
      </c>
      <c r="K186" s="51">
        <f t="shared" si="93"/>
        <v>-0.21795142050166749</v>
      </c>
      <c r="L186" s="51">
        <f t="shared" si="93"/>
        <v>-0.21025610673626338</v>
      </c>
      <c r="M186" s="51">
        <f t="shared" si="93"/>
        <v>-0.21015857069664945</v>
      </c>
      <c r="N186" s="51">
        <f t="shared" si="93"/>
        <v>-0.21015857069664945</v>
      </c>
      <c r="O186" s="51">
        <f t="shared" si="93"/>
        <v>-0.20888507458346706</v>
      </c>
      <c r="P186" s="51">
        <f t="shared" si="93"/>
        <v>-0.20888507458346706</v>
      </c>
      <c r="Q186" s="51">
        <f t="shared" si="93"/>
        <v>-0.21646941967495814</v>
      </c>
      <c r="R186" s="51">
        <f t="shared" si="93"/>
        <v>-0.21646941967495814</v>
      </c>
      <c r="S186" s="51">
        <f t="shared" si="93"/>
        <v>-0.20732744667402248</v>
      </c>
      <c r="T186" s="51">
        <f t="shared" si="93"/>
        <v>-0.20705595721280046</v>
      </c>
      <c r="U186" s="51">
        <f t="shared" si="93"/>
        <v>-0.20704580855615096</v>
      </c>
      <c r="V186" s="51">
        <f t="shared" si="93"/>
        <v>-0.20702324835279728</v>
      </c>
      <c r="W186" s="51">
        <f t="shared" si="93"/>
        <v>-0.20702054422113669</v>
      </c>
      <c r="X186" s="51">
        <f t="shared" si="93"/>
        <v>-0.20611654124689671</v>
      </c>
      <c r="Y186" s="51">
        <f t="shared" si="93"/>
        <v>-0.20614392398524972</v>
      </c>
      <c r="Z186" s="51">
        <f t="shared" si="93"/>
        <v>-0.20611544146104577</v>
      </c>
      <c r="AA186" s="51">
        <f t="shared" si="93"/>
        <v>-0.20611544146104577</v>
      </c>
      <c r="AB186" s="51">
        <f t="shared" si="93"/>
        <v>-0.20611544146104577</v>
      </c>
      <c r="AC186" s="51">
        <f t="shared" si="93"/>
        <v>-0.20611544146104577</v>
      </c>
      <c r="AD186" s="51">
        <f t="shared" si="93"/>
        <v>-0.20611544146104577</v>
      </c>
      <c r="AE186" s="51">
        <f t="shared" si="93"/>
        <v>-0.20611544146104577</v>
      </c>
      <c r="AF186" s="51">
        <f t="shared" si="93"/>
        <v>-0.20611544146104577</v>
      </c>
      <c r="AG186" s="51">
        <f t="shared" si="93"/>
        <v>-0.18447286447518274</v>
      </c>
      <c r="AH186" s="51">
        <f t="shared" si="93"/>
        <v>-0.29289321881345254</v>
      </c>
      <c r="AI186" s="51">
        <f t="shared" si="93"/>
        <v>-0.29289321881345254</v>
      </c>
      <c r="AJ186" s="51">
        <f t="shared" si="93"/>
        <v>-0.29289321881345254</v>
      </c>
      <c r="AK186" s="51">
        <f t="shared" si="93"/>
        <v>-0.29289321881345254</v>
      </c>
      <c r="AL186" s="51">
        <f t="shared" si="93"/>
        <v>-0.29289321881345254</v>
      </c>
      <c r="AM186" s="51">
        <f t="shared" si="93"/>
        <v>-0.29289321881345254</v>
      </c>
      <c r="AN186" s="51">
        <f t="shared" si="93"/>
        <v>-0.29289321881345254</v>
      </c>
    </row>
    <row r="187" spans="1:41">
      <c r="A187" s="50">
        <f t="shared" si="51"/>
        <v>2023</v>
      </c>
      <c r="B187" s="51">
        <f t="shared" ref="B187:AN187" si="94">-(1-2^B138)</f>
        <v>-0.24040080751229431</v>
      </c>
      <c r="C187" s="51">
        <f t="shared" si="94"/>
        <v>-0.23271567226639123</v>
      </c>
      <c r="D187" s="51">
        <f t="shared" si="94"/>
        <v>-0.23273288592177133</v>
      </c>
      <c r="E187" s="51">
        <f t="shared" si="94"/>
        <v>-0.23269034525974164</v>
      </c>
      <c r="F187" s="51">
        <f t="shared" si="94"/>
        <v>-0.23251071797504075</v>
      </c>
      <c r="G187" s="51">
        <f t="shared" si="94"/>
        <v>-0.22189726208985228</v>
      </c>
      <c r="H187" s="51">
        <f t="shared" si="94"/>
        <v>-0.22152152264315839</v>
      </c>
      <c r="I187" s="51">
        <f t="shared" si="94"/>
        <v>-0.21780352852766938</v>
      </c>
      <c r="J187" s="51">
        <f t="shared" si="94"/>
        <v>-0.21756449021090229</v>
      </c>
      <c r="K187" s="51">
        <f t="shared" si="94"/>
        <v>-0.21614843634456693</v>
      </c>
      <c r="L187" s="51">
        <f t="shared" si="94"/>
        <v>-0.20900852392800617</v>
      </c>
      <c r="M187" s="51">
        <f t="shared" si="94"/>
        <v>-0.20892023399021975</v>
      </c>
      <c r="N187" s="51">
        <f t="shared" si="94"/>
        <v>-0.20892023399021975</v>
      </c>
      <c r="O187" s="51">
        <f t="shared" si="94"/>
        <v>-0.20766236745030631</v>
      </c>
      <c r="P187" s="51">
        <f t="shared" si="94"/>
        <v>-0.20766236745030631</v>
      </c>
      <c r="Q187" s="51">
        <f t="shared" si="94"/>
        <v>-0.21503210069144907</v>
      </c>
      <c r="R187" s="51">
        <f t="shared" si="94"/>
        <v>-0.21503210069144907</v>
      </c>
      <c r="S187" s="51">
        <f t="shared" si="94"/>
        <v>-0.20542223750302746</v>
      </c>
      <c r="T187" s="51">
        <f t="shared" si="94"/>
        <v>-0.20516926465782703</v>
      </c>
      <c r="U187" s="51">
        <f t="shared" si="94"/>
        <v>-0.20515987036590311</v>
      </c>
      <c r="V187" s="51">
        <f t="shared" si="94"/>
        <v>-0.20513818854884536</v>
      </c>
      <c r="W187" s="51">
        <f t="shared" si="94"/>
        <v>-0.20513588165823615</v>
      </c>
      <c r="X187" s="51">
        <f t="shared" si="94"/>
        <v>-0.20428549260664008</v>
      </c>
      <c r="Y187" s="51">
        <f t="shared" si="94"/>
        <v>-0.20431409295604641</v>
      </c>
      <c r="Z187" s="51">
        <f t="shared" si="94"/>
        <v>-0.20429130948614482</v>
      </c>
      <c r="AA187" s="51">
        <f t="shared" si="94"/>
        <v>-0.20429130948614482</v>
      </c>
      <c r="AB187" s="51">
        <f t="shared" si="94"/>
        <v>-0.20429130948614482</v>
      </c>
      <c r="AC187" s="51">
        <f t="shared" si="94"/>
        <v>-0.20429130948614482</v>
      </c>
      <c r="AD187" s="51">
        <f t="shared" si="94"/>
        <v>-0.20429130948614482</v>
      </c>
      <c r="AE187" s="51">
        <f t="shared" si="94"/>
        <v>-0.20429130948614482</v>
      </c>
      <c r="AF187" s="51">
        <f t="shared" si="94"/>
        <v>-0.20429130948614482</v>
      </c>
      <c r="AG187" s="51">
        <f t="shared" si="94"/>
        <v>-0.18288900620523152</v>
      </c>
      <c r="AH187" s="51">
        <f t="shared" si="94"/>
        <v>-0.29289321881345254</v>
      </c>
      <c r="AI187" s="51">
        <f t="shared" si="94"/>
        <v>-0.29289321881345254</v>
      </c>
      <c r="AJ187" s="51">
        <f t="shared" si="94"/>
        <v>-0.29289321881345254</v>
      </c>
      <c r="AK187" s="51">
        <f t="shared" si="94"/>
        <v>-0.29289321881345254</v>
      </c>
      <c r="AL187" s="51">
        <f t="shared" si="94"/>
        <v>-0.29289321881345254</v>
      </c>
      <c r="AM187" s="51">
        <f t="shared" si="94"/>
        <v>-0.29289321881345254</v>
      </c>
      <c r="AN187" s="51">
        <f t="shared" si="94"/>
        <v>-0.29289321881345254</v>
      </c>
      <c r="AO187" s="6">
        <f>AVERAGE(B187:AN187)</f>
        <v>-0.2265648546036482</v>
      </c>
    </row>
    <row r="188" spans="1:41">
      <c r="A188" s="50"/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</row>
    <row r="189" spans="1:41">
      <c r="A189" s="50"/>
      <c r="B189" s="50"/>
      <c r="C189" s="50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0"/>
      <c r="AH189" s="50"/>
      <c r="AI189" s="50"/>
      <c r="AJ189" s="50"/>
      <c r="AK189" s="50"/>
      <c r="AL189" s="50"/>
      <c r="AM189" s="50"/>
      <c r="AN189" s="50"/>
    </row>
    <row r="190" spans="1:41">
      <c r="A190" s="50"/>
      <c r="B190" s="51" cm="1">
        <f t="array" ref="B190">AVERAGE(IF(ISERROR(B143:B187),"",B143:B187))</f>
        <v>-0.23604102673949615</v>
      </c>
      <c r="C190" s="51" cm="1">
        <f t="array" ref="C190">AVERAGE(IF(ISERROR(C143:C187),"",C143:C187))</f>
        <v>-0.23464754544202651</v>
      </c>
      <c r="D190" s="51" cm="1">
        <f t="array" ref="D190">AVERAGE(IF(ISERROR(D143:D187),"",D143:D187))</f>
        <v>-0.23465235127970713</v>
      </c>
      <c r="E190" s="51" cm="1">
        <f t="array" ref="E190">AVERAGE(IF(ISERROR(E143:E187),"",E143:E187))</f>
        <v>-0.23464456520072602</v>
      </c>
      <c r="F190" s="51" cm="1">
        <f t="array" ref="F190">AVERAGE(IF(ISERROR(F143:F187),"",F143:F187))</f>
        <v>-0.23454585181917686</v>
      </c>
      <c r="G190" s="51" cm="1">
        <f t="array" ref="G190">AVERAGE(IF(ISERROR(G143:G187),"",G143:G187))</f>
        <v>-0.23212753371135425</v>
      </c>
      <c r="H190" s="51" cm="1">
        <f t="array" ref="H190">AVERAGE(IF(ISERROR(H143:H187),"",H143:H187))</f>
        <v>-0.23084710516275983</v>
      </c>
      <c r="I190" s="51" cm="1">
        <f t="array" ref="I190">AVERAGE(IF(ISERROR(I143:I187),"",I143:I187))</f>
        <v>-0.22640117305851204</v>
      </c>
      <c r="J190" s="51" cm="1">
        <f t="array" ref="J190">AVERAGE(IF(ISERROR(J143:J187),"",J143:J187))</f>
        <v>-0.22601254104673285</v>
      </c>
      <c r="K190" s="51" cm="1">
        <f t="array" ref="K190">AVERAGE(IF(ISERROR(K143:K187),"",K143:K187))</f>
        <v>-0.22390596763440701</v>
      </c>
      <c r="L190" s="51" cm="1">
        <f t="array" ref="L190">AVERAGE(IF(ISERROR(L143:L187),"",L143:L187))</f>
        <v>-0.20944782821708852</v>
      </c>
      <c r="M190" s="57" cm="1">
        <f t="array" ref="M190">AVERAGE(IF(ISERROR(M143:M187),"",M143:M187))</f>
        <v>-0.20943284216178246</v>
      </c>
      <c r="N190" s="57" cm="1">
        <f t="array" ref="N190">AVERAGE(IF(ISERROR(N143:N187),"",N143:N187))</f>
        <v>-0.20943284216178246</v>
      </c>
      <c r="O190" s="57" cm="1">
        <f t="array" ref="O190">AVERAGE(IF(ISERROR(O143:O187),"",O143:O187))</f>
        <v>-0.20839649909193197</v>
      </c>
      <c r="P190" s="57" cm="1">
        <f t="array" ref="P190">AVERAGE(IF(ISERROR(P143:P187),"",P143:P187))</f>
        <v>-0.20839649909193197</v>
      </c>
      <c r="Q190" s="57" cm="1">
        <f t="array" ref="Q190">AVERAGE(IF(ISERROR(Q143:Q187),"",Q143:Q187))</f>
        <v>-0.21507808737381187</v>
      </c>
      <c r="R190" s="57" cm="1">
        <f t="array" ref="R190">AVERAGE(IF(ISERROR(R143:R187),"",R143:R187))</f>
        <v>-0.21507808737381187</v>
      </c>
      <c r="S190" s="57" cm="1">
        <f t="array" ref="S190">AVERAGE(IF(ISERROR(S143:S187),"",S143:S187))</f>
        <v>-0.21295964310192103</v>
      </c>
      <c r="T190" s="57" cm="1">
        <f t="array" ref="T190">AVERAGE(IF(ISERROR(T143:T187),"",T143:T187))</f>
        <v>-0.2123856392029842</v>
      </c>
      <c r="U190" s="57" cm="1">
        <f t="array" ref="U190">AVERAGE(IF(ISERROR(U143:U187),"",U143:U187))</f>
        <v>-0.21238460914019247</v>
      </c>
      <c r="V190" s="57" cm="1">
        <f t="array" ref="V190">AVERAGE(IF(ISERROR(V143:V187),"",V143:V187))</f>
        <v>-0.21234680863234642</v>
      </c>
      <c r="W190" s="57" cm="1">
        <f t="array" ref="W190">AVERAGE(IF(ISERROR(W143:W187),"",W143:W187))</f>
        <v>-0.21236574427327984</v>
      </c>
      <c r="X190" s="57" cm="1">
        <f t="array" ref="X190">AVERAGE(IF(ISERROR(X143:X187),"",X143:X187))</f>
        <v>-0.21050639455473805</v>
      </c>
      <c r="Y190" s="57" cm="1">
        <f t="array" ref="Y190">AVERAGE(IF(ISERROR(Y143:Y187),"",Y143:Y187))</f>
        <v>-0.21046896526610304</v>
      </c>
      <c r="Z190" s="57" cm="1">
        <f t="array" ref="Z190">AVERAGE(IF(ISERROR(Z143:Z187),"",Z143:Z187))</f>
        <v>-0.21044535839096826</v>
      </c>
      <c r="AA190" s="57" cm="1">
        <f t="array" ref="AA190">AVERAGE(IF(ISERROR(AA143:AA187),"",AA143:AA187))</f>
        <v>-0.21044535839096826</v>
      </c>
      <c r="AB190" s="57" cm="1">
        <f t="array" ref="AB190">AVERAGE(IF(ISERROR(AB143:AB187),"",AB143:AB187))</f>
        <v>-0.21044535839096826</v>
      </c>
      <c r="AC190" s="57" cm="1">
        <f t="array" ref="AC190">AVERAGE(IF(ISERROR(AC143:AC187),"",AC143:AC187))</f>
        <v>-0.21044535839096826</v>
      </c>
      <c r="AD190" s="57" cm="1">
        <f t="array" ref="AD190">AVERAGE(IF(ISERROR(AD143:AD187),"",AD143:AD187))</f>
        <v>-0.21044535839096826</v>
      </c>
      <c r="AE190" s="57" cm="1">
        <f t="array" ref="AE190">AVERAGE(IF(ISERROR(AE143:AE187),"",AE143:AE187))</f>
        <v>-0.21044535839096826</v>
      </c>
      <c r="AF190" s="57" cm="1">
        <f t="array" ref="AF190">AVERAGE(IF(ISERROR(AF143:AF187),"",AF143:AF187))</f>
        <v>-0.21044535839096826</v>
      </c>
      <c r="AG190" s="57" cm="1">
        <f t="array" ref="AG190">AVERAGE(IF(ISERROR(AG143:AG187),"",AG143:AG187))</f>
        <v>-0.18958245640524191</v>
      </c>
      <c r="AH190" s="57" cm="1">
        <f t="array" ref="AH190">AVERAGE(IF(ISERROR(AH143:AH187),"",AH143:AH187))</f>
        <v>-0.29289321881345226</v>
      </c>
      <c r="AI190" s="57" cm="1">
        <f t="array" ref="AI190">AVERAGE(IF(ISERROR(AI143:AI187),"",AI143:AI187))</f>
        <v>-0.29289321881345226</v>
      </c>
      <c r="AJ190" s="57" cm="1">
        <f t="array" ref="AJ190">AVERAGE(IF(ISERROR(AJ143:AJ187),"",AJ143:AJ187))</f>
        <v>-0.29289321881345226</v>
      </c>
      <c r="AK190" s="57" cm="1">
        <f t="array" ref="AK190">AVERAGE(IF(ISERROR(AK143:AK187),"",AK143:AK187))</f>
        <v>-0.29289321881345226</v>
      </c>
      <c r="AL190" s="57" cm="1">
        <f t="array" ref="AL190">AVERAGE(IF(ISERROR(AL143:AL187),"",AL143:AL187))</f>
        <v>-0.29289321881345226</v>
      </c>
      <c r="AM190" s="57" cm="1">
        <f t="array" ref="AM190">AVERAGE(IF(ISERROR(AM143:AM187),"",AM143:AM187))</f>
        <v>-0.29289321881345226</v>
      </c>
      <c r="AN190" s="57" cm="1">
        <f t="array" ref="AN190">AVERAGE(IF(ISERROR(AN143:AN187),"",AN143:AN187))</f>
        <v>-0.29289321881345226</v>
      </c>
    </row>
    <row r="191" spans="1:41">
      <c r="A191" s="50"/>
      <c r="B191" s="50"/>
      <c r="C191" s="50" t="s">
        <v>99</v>
      </c>
      <c r="D191" s="50"/>
      <c r="E191" s="50" t="s">
        <v>196</v>
      </c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0"/>
      <c r="AH191" s="50"/>
      <c r="AI191" s="50"/>
      <c r="AJ191" s="50"/>
      <c r="AK191" s="50"/>
      <c r="AL191" s="50"/>
      <c r="AM191" s="50"/>
      <c r="AN191" s="50"/>
    </row>
    <row r="192" spans="1:41">
      <c r="A192" s="50"/>
      <c r="B192" s="50" t="s">
        <v>100</v>
      </c>
      <c r="C192" s="51" cm="1">
        <f t="array" ref="C192">AVERAGE(IF(ISERROR(B143:AF187),"",B143:AF187))</f>
        <v>-0.21760076320888397</v>
      </c>
      <c r="D192" s="51">
        <v>-0.173194800007619</v>
      </c>
      <c r="E192" s="51" cm="1">
        <f t="array" ref="E192">AVERAGE(IF(ISERROR(C174:AF187),"",C174:AF187))</f>
        <v>-0.23762152788909324</v>
      </c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  <c r="AG192" s="50"/>
      <c r="AH192" s="50"/>
      <c r="AI192" s="50"/>
      <c r="AJ192" s="50"/>
      <c r="AK192" s="50"/>
      <c r="AL192" s="50"/>
      <c r="AM192" s="50"/>
      <c r="AN192" s="50"/>
    </row>
    <row r="193" spans="1:40">
      <c r="A193" s="50"/>
      <c r="B193" s="50" t="s">
        <v>195</v>
      </c>
      <c r="C193" s="51" cm="1">
        <f t="array" ref="C193">MEDIAN(IF(ISERROR(B143:AN187),"",B143:AN187))</f>
        <v>-0.24709864632387757</v>
      </c>
      <c r="D193" s="50"/>
      <c r="E193" s="51" cm="1">
        <f t="array" ref="E193">MEDIAN(IF(ISERROR(B174:AN187),"",B174:AN187))</f>
        <v>-0.24068520757537676</v>
      </c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0"/>
      <c r="AH193" s="50"/>
      <c r="AI193" s="50"/>
      <c r="AJ193" s="50"/>
      <c r="AK193" s="50"/>
      <c r="AL193" s="50"/>
      <c r="AM193" s="50"/>
      <c r="AN193" s="50"/>
    </row>
    <row r="194" spans="1:40">
      <c r="A194" s="50"/>
      <c r="B194" s="50" t="s">
        <v>95</v>
      </c>
      <c r="C194" s="51" cm="1">
        <f t="array" ref="C194">STDEV(IF(ISERROR(B143:AN187),"",B143:AN187))</f>
        <v>7.6705585056160472E-2</v>
      </c>
      <c r="D194" s="50"/>
      <c r="E194" s="51" cm="1">
        <f t="array" ref="E194">STDEV(IF(ISERROR(B174:AN187),"",B174:AN187))</f>
        <v>3.1727956621326159E-2</v>
      </c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  <c r="AG194" s="50"/>
      <c r="AH194" s="50"/>
      <c r="AI194" s="50"/>
      <c r="AJ194" s="50"/>
      <c r="AK194" s="50"/>
      <c r="AL194" s="50"/>
      <c r="AM194" s="50"/>
      <c r="AN194" s="50"/>
    </row>
    <row r="195" spans="1:40">
      <c r="A195" s="50"/>
      <c r="B195" s="50" t="s">
        <v>96</v>
      </c>
      <c r="C195" s="51" cm="1">
        <f t="array" ref="C195">MAX(IF(ISERROR(B143:AN187),"",B143:AN187))</f>
        <v>-5.2399441433349403E-2</v>
      </c>
      <c r="D195" s="50"/>
      <c r="E195" s="51" cm="1">
        <f t="array" ref="E195">MAX(IF(ISERROR(B174:AN187),"",B174:AN187))</f>
        <v>-0.18288900620523152</v>
      </c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  <c r="AG195" s="50"/>
      <c r="AH195" s="50"/>
      <c r="AI195" s="50"/>
      <c r="AJ195" s="50"/>
      <c r="AK195" s="50"/>
      <c r="AL195" s="50"/>
      <c r="AM195" s="50"/>
      <c r="AN195" s="50"/>
    </row>
    <row r="196" spans="1:40">
      <c r="A196" s="50"/>
      <c r="B196" s="50" t="s">
        <v>97</v>
      </c>
      <c r="C196" s="51" cm="1">
        <f t="array" ref="C196">MIN(IF(ISERROR(B143:AN187),"",B143:AN187))</f>
        <v>-0.35701194768620392</v>
      </c>
      <c r="D196" s="50"/>
      <c r="E196" s="51" cm="1">
        <f t="array" ref="E196">MIN(IF(ISERROR(B174:AN187),"",B174:AN187))</f>
        <v>-0.32274388641331442</v>
      </c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  <c r="AG196" s="50"/>
      <c r="AH196" s="50"/>
      <c r="AI196" s="50"/>
      <c r="AJ196" s="50"/>
      <c r="AK196" s="50"/>
      <c r="AL196" s="50"/>
      <c r="AM196" s="50"/>
      <c r="AN196" s="50"/>
    </row>
    <row r="197" spans="1:40">
      <c r="A197" s="50"/>
      <c r="B197" s="50"/>
      <c r="C197" s="50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  <c r="AG197" s="50"/>
      <c r="AH197" s="50"/>
      <c r="AI197" s="50"/>
      <c r="AJ197" s="50"/>
      <c r="AK197" s="50"/>
      <c r="AL197" s="50"/>
      <c r="AM197" s="50"/>
      <c r="AN197" s="50"/>
    </row>
    <row r="198" spans="1:40">
      <c r="A198" s="50"/>
      <c r="B198" s="50"/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0"/>
      <c r="AH198" s="50"/>
      <c r="AI198" s="50"/>
      <c r="AJ198" s="50"/>
      <c r="AK198" s="50"/>
      <c r="AL198" s="50"/>
      <c r="AM198" s="50"/>
      <c r="AN198" s="50"/>
    </row>
    <row r="199" spans="1:40">
      <c r="A199" s="50"/>
      <c r="B199" s="50"/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</row>
    <row r="200" spans="1:40">
      <c r="A200" s="50"/>
      <c r="B200" s="50"/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</row>
    <row r="201" spans="1:40">
      <c r="A201" s="50"/>
      <c r="B201" s="50"/>
      <c r="C201" s="50"/>
      <c r="D201" s="50"/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0"/>
      <c r="AH201" s="50"/>
      <c r="AI201" s="50"/>
      <c r="AJ201" s="50"/>
      <c r="AK201" s="50"/>
      <c r="AL201" s="50"/>
      <c r="AM201" s="50"/>
      <c r="AN201" s="50"/>
    </row>
  </sheetData>
  <phoneticPr fontId="5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71810-4AE9-4B40-AF82-4278C9E68BCB}">
  <dimension ref="A3:AC191"/>
  <sheetViews>
    <sheetView topLeftCell="I1" workbookViewId="0">
      <selection activeCell="AA1" sqref="AA1"/>
    </sheetView>
  </sheetViews>
  <sheetFormatPr baseColWidth="10" defaultRowHeight="16"/>
  <cols>
    <col min="4" max="4" width="14.83203125" customWidth="1"/>
    <col min="14" max="14" width="11.1640625" customWidth="1"/>
  </cols>
  <sheetData>
    <row r="3" spans="1:23">
      <c r="O3" t="s">
        <v>685</v>
      </c>
    </row>
    <row r="4" spans="1:23">
      <c r="A4" t="s">
        <v>20</v>
      </c>
      <c r="B4">
        <v>2.7154572227773901</v>
      </c>
      <c r="C4">
        <f t="shared" ref="C4:C27" si="0">-((B4-1)*(B4-2))^-1</f>
        <v>-0.81477263588112725</v>
      </c>
      <c r="D4" s="6">
        <f t="shared" ref="D4:D27" si="1">-(1-2^C4)</f>
        <v>-0.4315019269654895</v>
      </c>
      <c r="E4" t="s">
        <v>645</v>
      </c>
      <c r="G4" t="s">
        <v>20</v>
      </c>
      <c r="H4">
        <v>3.0204029902920202</v>
      </c>
      <c r="I4">
        <f t="shared" ref="I4:I27" si="2">-((H4-1)*(H4-2))^-1</f>
        <v>-0.48505420594684645</v>
      </c>
      <c r="J4" s="58">
        <f t="shared" ref="J4:J27" si="3">-(1-2^I4)</f>
        <v>-0.28552977520863354</v>
      </c>
      <c r="K4" t="s">
        <v>1121</v>
      </c>
      <c r="N4" t="s">
        <v>669</v>
      </c>
      <c r="O4" t="s">
        <v>111</v>
      </c>
      <c r="R4" t="s">
        <v>317</v>
      </c>
      <c r="S4" s="5">
        <v>-0.21431472427542253</v>
      </c>
      <c r="T4" t="s">
        <v>1124</v>
      </c>
      <c r="U4" s="5">
        <v>-0.15524138022180189</v>
      </c>
      <c r="V4" t="s">
        <v>1124</v>
      </c>
      <c r="W4" t="s">
        <v>1149</v>
      </c>
    </row>
    <row r="5" spans="1:23">
      <c r="A5" t="s">
        <v>21</v>
      </c>
      <c r="B5">
        <v>2.6280002523575798</v>
      </c>
      <c r="C5">
        <f t="shared" si="0"/>
        <v>-0.97810552898536096</v>
      </c>
      <c r="D5" s="6">
        <f t="shared" si="1"/>
        <v>-0.49235408375947598</v>
      </c>
      <c r="E5" s="12" t="s">
        <v>646</v>
      </c>
      <c r="G5" t="s">
        <v>33</v>
      </c>
      <c r="H5">
        <v>3.1348638172869898</v>
      </c>
      <c r="I5">
        <f t="shared" si="2"/>
        <v>-0.41274904175424204</v>
      </c>
      <c r="J5" s="6">
        <f t="shared" si="3"/>
        <v>-0.24880937753366295</v>
      </c>
      <c r="K5" t="s">
        <v>1122</v>
      </c>
      <c r="N5" t="s">
        <v>670</v>
      </c>
      <c r="O5" t="s">
        <v>112</v>
      </c>
      <c r="R5" t="s">
        <v>318</v>
      </c>
      <c r="S5" s="5">
        <v>-0.22697437716984858</v>
      </c>
      <c r="T5" t="s">
        <v>1133</v>
      </c>
      <c r="U5" s="5">
        <v>-0.15393183968903357</v>
      </c>
      <c r="V5" t="s">
        <v>1133</v>
      </c>
      <c r="W5" t="s">
        <v>1596</v>
      </c>
    </row>
    <row r="6" spans="1:23">
      <c r="A6" t="s">
        <v>22</v>
      </c>
      <c r="B6">
        <v>2.64156949268054</v>
      </c>
      <c r="C6">
        <f t="shared" si="0"/>
        <v>-0.94950449036373474</v>
      </c>
      <c r="D6" s="6">
        <f t="shared" si="1"/>
        <v>-0.48218972092586632</v>
      </c>
      <c r="E6" s="3" t="s">
        <v>647</v>
      </c>
      <c r="G6" t="s">
        <v>32</v>
      </c>
      <c r="H6">
        <v>3.1417521757362001</v>
      </c>
      <c r="I6">
        <f t="shared" si="2"/>
        <v>-0.40893938108650707</v>
      </c>
      <c r="J6" s="6">
        <f t="shared" si="3"/>
        <v>-0.24682312049063859</v>
      </c>
      <c r="K6" t="s">
        <v>1123</v>
      </c>
      <c r="N6" t="s">
        <v>671</v>
      </c>
      <c r="O6" t="s">
        <v>113</v>
      </c>
      <c r="R6" t="s">
        <v>319</v>
      </c>
      <c r="S6" s="5">
        <v>-0.22873004230753002</v>
      </c>
      <c r="T6" t="s">
        <v>1132</v>
      </c>
      <c r="U6" s="5">
        <v>-0.15219339079478844</v>
      </c>
      <c r="V6" t="s">
        <v>1132</v>
      </c>
      <c r="W6" t="s">
        <v>1597</v>
      </c>
    </row>
    <row r="7" spans="1:23">
      <c r="A7" t="s">
        <v>23</v>
      </c>
      <c r="B7">
        <v>2.6427031567298598</v>
      </c>
      <c r="C7">
        <f t="shared" si="0"/>
        <v>-0.94717554225284906</v>
      </c>
      <c r="D7" s="6">
        <f t="shared" si="1"/>
        <v>-0.48135314275202024</v>
      </c>
      <c r="E7" t="s">
        <v>648</v>
      </c>
      <c r="G7" t="s">
        <v>31</v>
      </c>
      <c r="H7">
        <v>3.2674152570022499</v>
      </c>
      <c r="I7">
        <f t="shared" si="2"/>
        <v>-0.34797657130878035</v>
      </c>
      <c r="J7" s="6">
        <f t="shared" si="3"/>
        <v>-0.21431472427542253</v>
      </c>
      <c r="K7" t="s">
        <v>1124</v>
      </c>
      <c r="N7" t="s">
        <v>672</v>
      </c>
      <c r="O7" t="s">
        <v>114</v>
      </c>
      <c r="R7" t="s">
        <v>320</v>
      </c>
      <c r="S7" s="5">
        <v>-0.22920715946389703</v>
      </c>
      <c r="T7" t="s">
        <v>1126</v>
      </c>
      <c r="U7" s="5">
        <v>-0.14845985911787529</v>
      </c>
      <c r="V7" t="s">
        <v>1126</v>
      </c>
      <c r="W7" t="s">
        <v>1598</v>
      </c>
    </row>
    <row r="8" spans="1:23">
      <c r="A8" t="s">
        <v>24</v>
      </c>
      <c r="B8">
        <v>2.6508588127832802</v>
      </c>
      <c r="C8">
        <f t="shared" si="0"/>
        <v>-0.93068620752957543</v>
      </c>
      <c r="D8" s="6">
        <f t="shared" si="1"/>
        <v>-0.47539124392579235</v>
      </c>
      <c r="E8" t="s">
        <v>649</v>
      </c>
      <c r="G8" t="s">
        <v>29</v>
      </c>
      <c r="H8">
        <v>3.12713694353286</v>
      </c>
      <c r="I8">
        <f t="shared" si="2"/>
        <v>-0.41708816327639858</v>
      </c>
      <c r="J8" s="6">
        <f t="shared" si="3"/>
        <v>-0.25106530168049412</v>
      </c>
      <c r="K8" t="s">
        <v>1125</v>
      </c>
      <c r="N8" t="s">
        <v>673</v>
      </c>
      <c r="O8" t="s">
        <v>115</v>
      </c>
      <c r="R8" t="s">
        <v>321</v>
      </c>
      <c r="S8" s="5">
        <v>-0.23013968240106197</v>
      </c>
      <c r="T8" t="s">
        <v>1131</v>
      </c>
      <c r="U8" s="5">
        <v>-0.14838900842991776</v>
      </c>
      <c r="V8" t="s">
        <v>1131</v>
      </c>
      <c r="W8" t="s">
        <v>1599</v>
      </c>
    </row>
    <row r="9" spans="1:23">
      <c r="A9" t="s">
        <v>25</v>
      </c>
      <c r="B9">
        <v>2.62844004644914</v>
      </c>
      <c r="C9">
        <f t="shared" si="0"/>
        <v>-0.97715705958158727</v>
      </c>
      <c r="D9" s="6">
        <f t="shared" si="1"/>
        <v>-0.49202023293712516</v>
      </c>
      <c r="E9" t="s">
        <v>650</v>
      </c>
      <c r="G9" t="s">
        <v>30</v>
      </c>
      <c r="H9">
        <v>3.2066088268559301</v>
      </c>
      <c r="I9">
        <f t="shared" si="2"/>
        <v>-0.37558492357940204</v>
      </c>
      <c r="J9" s="6">
        <f t="shared" si="3"/>
        <v>-0.22920715946389703</v>
      </c>
      <c r="K9" s="3" t="s">
        <v>1126</v>
      </c>
      <c r="N9" t="s">
        <v>674</v>
      </c>
      <c r="O9" t="s">
        <v>116</v>
      </c>
      <c r="R9" t="s">
        <v>322</v>
      </c>
      <c r="S9" s="5">
        <v>-0.23051542355149002</v>
      </c>
      <c r="T9" t="s">
        <v>1129</v>
      </c>
      <c r="U9" s="5">
        <v>-0.14849819219571525</v>
      </c>
      <c r="V9" t="s">
        <v>1129</v>
      </c>
      <c r="W9" t="s">
        <v>1600</v>
      </c>
    </row>
    <row r="10" spans="1:23">
      <c r="A10" t="s">
        <v>26</v>
      </c>
      <c r="B10">
        <v>2.6484082903034301</v>
      </c>
      <c r="C10">
        <f t="shared" si="0"/>
        <v>-0.93559232616139432</v>
      </c>
      <c r="D10" s="6">
        <f t="shared" si="1"/>
        <v>-0.47717223115890217</v>
      </c>
      <c r="E10" t="s">
        <v>651</v>
      </c>
      <c r="G10" t="s">
        <v>28</v>
      </c>
      <c r="H10">
        <v>3.2010650478823801</v>
      </c>
      <c r="I10">
        <f t="shared" si="2"/>
        <v>-0.3782688627973575</v>
      </c>
      <c r="J10" s="6">
        <f t="shared" si="3"/>
        <v>-0.23063978239702909</v>
      </c>
      <c r="K10" t="s">
        <v>1127</v>
      </c>
      <c r="N10" t="s">
        <v>675</v>
      </c>
      <c r="O10" t="s">
        <v>117</v>
      </c>
      <c r="R10" t="s">
        <v>323</v>
      </c>
      <c r="S10" s="5">
        <v>-0.23051542355149002</v>
      </c>
      <c r="T10" t="s">
        <v>1130</v>
      </c>
      <c r="U10" s="5">
        <v>-0.17609802968377386</v>
      </c>
      <c r="V10" t="s">
        <v>1130</v>
      </c>
      <c r="W10" t="s">
        <v>1601</v>
      </c>
    </row>
    <row r="11" spans="1:23">
      <c r="A11" t="s">
        <v>27</v>
      </c>
      <c r="B11">
        <v>2.6514374285357598</v>
      </c>
      <c r="C11">
        <f t="shared" si="0"/>
        <v>-0.92953376333514925</v>
      </c>
      <c r="D11" s="6">
        <f t="shared" si="1"/>
        <v>-0.47497201197677186</v>
      </c>
      <c r="E11" s="12" t="s">
        <v>652</v>
      </c>
      <c r="G11" t="s">
        <v>27</v>
      </c>
      <c r="H11">
        <v>3.2015013846633802</v>
      </c>
      <c r="I11">
        <f t="shared" si="2"/>
        <v>-0.3780565452973505</v>
      </c>
      <c r="J11" s="6">
        <f t="shared" si="3"/>
        <v>-0.23052654941725648</v>
      </c>
      <c r="K11" s="12" t="s">
        <v>1128</v>
      </c>
      <c r="N11" t="s">
        <v>676</v>
      </c>
      <c r="O11" t="s">
        <v>118</v>
      </c>
      <c r="R11" t="s">
        <v>324</v>
      </c>
      <c r="S11" s="5">
        <v>-0.23052654941725648</v>
      </c>
      <c r="T11" t="s">
        <v>1128</v>
      </c>
      <c r="U11" s="5">
        <v>-0.17616590967208845</v>
      </c>
      <c r="V11" t="s">
        <v>1128</v>
      </c>
      <c r="W11" t="s">
        <v>1602</v>
      </c>
    </row>
    <row r="12" spans="1:23">
      <c r="A12" t="s">
        <v>28</v>
      </c>
      <c r="B12">
        <v>2.6519480002315801</v>
      </c>
      <c r="C12">
        <f t="shared" si="0"/>
        <v>-0.92851873260725348</v>
      </c>
      <c r="D12" s="6">
        <f t="shared" si="1"/>
        <v>-0.47460249032343216</v>
      </c>
      <c r="E12" t="s">
        <v>653</v>
      </c>
      <c r="G12" t="s">
        <v>34</v>
      </c>
      <c r="H12">
        <v>3.20154427448499</v>
      </c>
      <c r="I12">
        <f t="shared" si="2"/>
        <v>-0.37803568542841953</v>
      </c>
      <c r="J12" s="6">
        <f t="shared" si="3"/>
        <v>-0.23051542355149002</v>
      </c>
      <c r="K12" t="s">
        <v>1129</v>
      </c>
      <c r="N12" t="s">
        <v>677</v>
      </c>
      <c r="O12" t="s">
        <v>119</v>
      </c>
      <c r="R12" t="s">
        <v>325</v>
      </c>
      <c r="S12" s="5">
        <v>-0.23063978239702909</v>
      </c>
      <c r="T12" t="s">
        <v>1127</v>
      </c>
      <c r="U12" s="5">
        <v>-0.1862427399552975</v>
      </c>
      <c r="V12" t="s">
        <v>1127</v>
      </c>
      <c r="W12" t="s">
        <v>1603</v>
      </c>
    </row>
    <row r="13" spans="1:23">
      <c r="A13" t="s">
        <v>29</v>
      </c>
      <c r="B13">
        <v>2.65201281739719</v>
      </c>
      <c r="C13">
        <f t="shared" si="0"/>
        <v>-0.92839000068657951</v>
      </c>
      <c r="D13" s="6">
        <f t="shared" si="1"/>
        <v>-0.47455560692377308</v>
      </c>
      <c r="E13" t="s">
        <v>654</v>
      </c>
      <c r="G13" t="s">
        <v>24</v>
      </c>
      <c r="H13">
        <v>3.20154427448499</v>
      </c>
      <c r="I13">
        <f t="shared" si="2"/>
        <v>-0.37803568542841953</v>
      </c>
      <c r="J13" s="6">
        <f t="shared" si="3"/>
        <v>-0.23051542355149002</v>
      </c>
      <c r="K13" t="s">
        <v>1130</v>
      </c>
      <c r="N13" t="s">
        <v>678</v>
      </c>
      <c r="O13" t="s">
        <v>120</v>
      </c>
      <c r="R13" t="s">
        <v>326</v>
      </c>
      <c r="S13" s="5">
        <v>-0.23535668185352887</v>
      </c>
      <c r="T13" t="s">
        <v>1134</v>
      </c>
      <c r="U13" s="5">
        <v>-0.21741615713913476</v>
      </c>
      <c r="V13" t="s">
        <v>1134</v>
      </c>
      <c r="W13" t="s">
        <v>1604</v>
      </c>
    </row>
    <row r="14" spans="1:23">
      <c r="A14" t="s">
        <v>30</v>
      </c>
      <c r="B14">
        <v>2.65201281739719</v>
      </c>
      <c r="C14">
        <f t="shared" si="0"/>
        <v>-0.92839000068657951</v>
      </c>
      <c r="D14" s="6">
        <f t="shared" si="1"/>
        <v>-0.47455560692377308</v>
      </c>
      <c r="E14" s="3" t="s">
        <v>655</v>
      </c>
      <c r="G14" t="s">
        <v>26</v>
      </c>
      <c r="H14">
        <v>3.2029945260800199</v>
      </c>
      <c r="I14">
        <f t="shared" si="2"/>
        <v>-0.37733138594720178</v>
      </c>
      <c r="J14" s="6">
        <f t="shared" si="3"/>
        <v>-0.23013968240106197</v>
      </c>
      <c r="K14" t="s">
        <v>1131</v>
      </c>
      <c r="N14" t="s">
        <v>679</v>
      </c>
      <c r="O14" t="s">
        <v>121</v>
      </c>
      <c r="R14" t="s">
        <v>327</v>
      </c>
      <c r="S14" s="5">
        <v>-0.24682312049063859</v>
      </c>
      <c r="T14" t="s">
        <v>1123</v>
      </c>
      <c r="U14" s="5">
        <v>-0.21741615713913476</v>
      </c>
      <c r="V14" t="s">
        <v>1123</v>
      </c>
      <c r="W14" t="s">
        <v>1605</v>
      </c>
    </row>
    <row r="15" spans="1:23">
      <c r="A15" t="s">
        <v>31</v>
      </c>
      <c r="B15">
        <v>2.6525834804499899</v>
      </c>
      <c r="C15">
        <f t="shared" si="0"/>
        <v>-0.92725784647498877</v>
      </c>
      <c r="D15" s="6">
        <f t="shared" si="1"/>
        <v>-0.47414310286416639</v>
      </c>
      <c r="E15" t="s">
        <v>656</v>
      </c>
      <c r="G15" t="s">
        <v>23</v>
      </c>
      <c r="H15">
        <v>3.2084663937809501</v>
      </c>
      <c r="I15">
        <f t="shared" si="2"/>
        <v>-0.37469217838359142</v>
      </c>
      <c r="J15" s="6">
        <f t="shared" si="3"/>
        <v>-0.22873004230753002</v>
      </c>
      <c r="K15" t="s">
        <v>1132</v>
      </c>
      <c r="N15" t="s">
        <v>680</v>
      </c>
      <c r="O15" t="s">
        <v>122</v>
      </c>
      <c r="R15" t="s">
        <v>328</v>
      </c>
      <c r="S15" s="5">
        <v>-0.24880937753366295</v>
      </c>
      <c r="T15" t="s">
        <v>1122</v>
      </c>
      <c r="U15" s="5">
        <v>-0.2143409057605038</v>
      </c>
      <c r="V15" t="s">
        <v>1122</v>
      </c>
      <c r="W15" t="s">
        <v>1153</v>
      </c>
    </row>
    <row r="16" spans="1:23">
      <c r="A16" t="s">
        <v>32</v>
      </c>
      <c r="B16">
        <v>2.6549872561785</v>
      </c>
      <c r="C16">
        <f t="shared" si="0"/>
        <v>-0.92251300200452602</v>
      </c>
      <c r="D16" s="6">
        <f t="shared" si="1"/>
        <v>-0.47241077782424679</v>
      </c>
      <c r="E16" t="s">
        <v>657</v>
      </c>
      <c r="G16" t="s">
        <v>22</v>
      </c>
      <c r="H16">
        <v>3.2153509348931202</v>
      </c>
      <c r="I16">
        <f t="shared" si="2"/>
        <v>-0.37141186014558769</v>
      </c>
      <c r="J16" s="6">
        <f t="shared" si="3"/>
        <v>-0.22697437716984858</v>
      </c>
      <c r="K16" s="3" t="s">
        <v>1133</v>
      </c>
      <c r="N16" t="s">
        <v>681</v>
      </c>
      <c r="O16" t="s">
        <v>123</v>
      </c>
      <c r="R16" t="s">
        <v>329</v>
      </c>
      <c r="S16" s="5">
        <v>-0.25106530168049412</v>
      </c>
      <c r="T16" t="s">
        <v>1125</v>
      </c>
      <c r="U16" s="5">
        <v>-0.23411224753453708</v>
      </c>
      <c r="V16" t="s">
        <v>1125</v>
      </c>
      <c r="W16" t="s">
        <v>1606</v>
      </c>
    </row>
    <row r="17" spans="1:29">
      <c r="A17" t="s">
        <v>33</v>
      </c>
      <c r="B17">
        <v>2.6574255459197098</v>
      </c>
      <c r="C17">
        <f t="shared" si="0"/>
        <v>-0.91773943999676133</v>
      </c>
      <c r="D17" s="6">
        <f t="shared" si="1"/>
        <v>-0.47066220938558467</v>
      </c>
      <c r="E17" t="s">
        <v>658</v>
      </c>
      <c r="G17" t="s">
        <v>25</v>
      </c>
      <c r="H17">
        <v>3.1831628390339399</v>
      </c>
      <c r="I17">
        <f t="shared" si="2"/>
        <v>-0.38714116164542001</v>
      </c>
      <c r="J17" s="6">
        <f t="shared" si="3"/>
        <v>-0.23535668185352887</v>
      </c>
      <c r="K17" t="s">
        <v>1134</v>
      </c>
      <c r="N17" t="s">
        <v>682</v>
      </c>
      <c r="O17" t="s">
        <v>124</v>
      </c>
      <c r="R17" t="s">
        <v>330</v>
      </c>
      <c r="S17" s="5">
        <v>-0.26468746942295673</v>
      </c>
      <c r="T17" t="s">
        <v>1136</v>
      </c>
      <c r="U17" s="5">
        <v>-0.23358060827407612</v>
      </c>
      <c r="V17" t="s">
        <v>1136</v>
      </c>
      <c r="W17" s="12" t="s">
        <v>1154</v>
      </c>
      <c r="X17" s="12"/>
      <c r="Y17" s="12"/>
      <c r="Z17" s="12"/>
      <c r="AA17" s="12"/>
      <c r="AB17" s="12"/>
      <c r="AC17" s="12"/>
    </row>
    <row r="18" spans="1:29">
      <c r="A18" t="s">
        <v>34</v>
      </c>
      <c r="B18">
        <v>2.6510729324818998</v>
      </c>
      <c r="C18">
        <f t="shared" si="0"/>
        <v>-0.93025947431694</v>
      </c>
      <c r="D18" s="6">
        <f t="shared" si="1"/>
        <v>-0.47523604751517934</v>
      </c>
      <c r="E18" t="s">
        <v>659</v>
      </c>
      <c r="G18" t="s">
        <v>21</v>
      </c>
      <c r="H18">
        <v>3.0821909313330802</v>
      </c>
      <c r="I18">
        <f t="shared" si="2"/>
        <v>-0.4437880044329206</v>
      </c>
      <c r="J18" s="6">
        <f t="shared" si="3"/>
        <v>-0.26479830616955102</v>
      </c>
      <c r="K18" s="12" t="s">
        <v>1135</v>
      </c>
      <c r="N18" t="s">
        <v>683</v>
      </c>
      <c r="O18" t="s">
        <v>125</v>
      </c>
      <c r="R18" t="s">
        <v>331</v>
      </c>
      <c r="S18" s="5">
        <v>-0.26468746942295673</v>
      </c>
      <c r="T18" t="s">
        <v>1137</v>
      </c>
      <c r="U18" s="5">
        <v>-0.23358060827407612</v>
      </c>
      <c r="V18" t="s">
        <v>1137</v>
      </c>
      <c r="W18" s="12" t="s">
        <v>1153</v>
      </c>
      <c r="X18" s="12"/>
      <c r="Y18" s="12"/>
      <c r="Z18" s="12"/>
      <c r="AA18" s="12"/>
      <c r="AB18" s="12"/>
      <c r="AC18" s="12"/>
    </row>
    <row r="19" spans="1:29">
      <c r="A19" t="s">
        <v>35</v>
      </c>
      <c r="B19">
        <v>2.60848897143467</v>
      </c>
      <c r="C19">
        <f t="shared" si="0"/>
        <v>-1.0217136633279968</v>
      </c>
      <c r="D19" s="6">
        <f t="shared" si="1"/>
        <v>-0.50746903392894072</v>
      </c>
      <c r="E19" s="3" t="s">
        <v>660</v>
      </c>
      <c r="G19" t="s">
        <v>36</v>
      </c>
      <c r="H19">
        <v>3.0825400266646801</v>
      </c>
      <c r="I19">
        <f t="shared" si="2"/>
        <v>-0.44357052455777402</v>
      </c>
      <c r="J19" s="6">
        <f t="shared" si="3"/>
        <v>-0.26468746942295673</v>
      </c>
      <c r="K19" t="s">
        <v>1136</v>
      </c>
      <c r="N19" t="s">
        <v>684</v>
      </c>
      <c r="O19" t="s">
        <v>126</v>
      </c>
      <c r="R19" t="s">
        <v>686</v>
      </c>
      <c r="S19" s="5">
        <v>-0.26479830616955102</v>
      </c>
      <c r="T19" s="12" t="s">
        <v>1135</v>
      </c>
      <c r="U19" s="5">
        <v>-0.26479437709028963</v>
      </c>
      <c r="V19" s="12" t="s">
        <v>1135</v>
      </c>
      <c r="W19" s="19" t="s">
        <v>1152</v>
      </c>
      <c r="X19" s="19"/>
      <c r="Y19" s="19"/>
      <c r="Z19" s="19"/>
      <c r="AA19" s="19"/>
      <c r="AB19" s="19"/>
      <c r="AC19" s="19"/>
    </row>
    <row r="20" spans="1:29">
      <c r="A20" t="s">
        <v>36</v>
      </c>
      <c r="B20">
        <v>2.6086690308673099</v>
      </c>
      <c r="C20">
        <f t="shared" si="0"/>
        <v>-1.0212970877403569</v>
      </c>
      <c r="D20" s="6">
        <f t="shared" si="1"/>
        <v>-0.50732679596747876</v>
      </c>
      <c r="E20" t="s">
        <v>661</v>
      </c>
      <c r="G20" t="s">
        <v>37</v>
      </c>
      <c r="H20">
        <v>3.0825400266646801</v>
      </c>
      <c r="I20">
        <f t="shared" si="2"/>
        <v>-0.44357052455777402</v>
      </c>
      <c r="J20" s="6">
        <f t="shared" si="3"/>
        <v>-0.26468746942295673</v>
      </c>
      <c r="K20" s="3" t="s">
        <v>1137</v>
      </c>
      <c r="O20" t="s">
        <v>127</v>
      </c>
      <c r="R20" t="s">
        <v>687</v>
      </c>
      <c r="S20" s="5">
        <v>-0.27596415459568557</v>
      </c>
      <c r="T20" t="s">
        <v>1139</v>
      </c>
      <c r="U20" s="5">
        <v>-0.26290723052775655</v>
      </c>
      <c r="V20" t="s">
        <v>1139</v>
      </c>
      <c r="W20" s="12" t="s">
        <v>1151</v>
      </c>
      <c r="X20" s="12"/>
      <c r="Y20" s="12"/>
      <c r="Z20" s="12"/>
      <c r="AA20" s="12"/>
      <c r="AB20" s="12"/>
      <c r="AC20" s="12"/>
    </row>
    <row r="21" spans="1:29">
      <c r="A21" t="s">
        <v>37</v>
      </c>
      <c r="B21">
        <v>2.6086690308673099</v>
      </c>
      <c r="C21">
        <f t="shared" si="0"/>
        <v>-1.0212970877403569</v>
      </c>
      <c r="D21" s="6">
        <f t="shared" si="1"/>
        <v>-0.50732679596747876</v>
      </c>
      <c r="E21" s="3" t="s">
        <v>662</v>
      </c>
      <c r="G21" t="s">
        <v>35</v>
      </c>
      <c r="H21">
        <v>3.0433016914868798</v>
      </c>
      <c r="I21">
        <f t="shared" si="2"/>
        <v>-0.46909153287677285</v>
      </c>
      <c r="J21" s="6">
        <f t="shared" si="3"/>
        <v>-0.27758063693451962</v>
      </c>
      <c r="K21" s="3" t="s">
        <v>1138</v>
      </c>
      <c r="O21" t="s">
        <v>128</v>
      </c>
      <c r="R21" t="s">
        <v>688</v>
      </c>
      <c r="S21" s="5">
        <v>-0.27596415459568557</v>
      </c>
      <c r="T21" s="12" t="s">
        <v>1140</v>
      </c>
      <c r="U21" s="5">
        <v>-0.27622836941739914</v>
      </c>
      <c r="V21" t="s">
        <v>1138</v>
      </c>
      <c r="W21" s="12" t="s">
        <v>1150</v>
      </c>
      <c r="X21" s="12"/>
      <c r="Y21" s="12"/>
      <c r="Z21" s="12"/>
      <c r="AA21" s="12"/>
      <c r="AB21" s="12"/>
      <c r="AC21" s="12"/>
    </row>
    <row r="22" spans="1:29">
      <c r="A22" t="s">
        <v>38</v>
      </c>
      <c r="B22">
        <v>2.5904821749145102</v>
      </c>
      <c r="C22">
        <f t="shared" si="0"/>
        <v>-1.0647910740385831</v>
      </c>
      <c r="D22" s="6">
        <f t="shared" si="1"/>
        <v>-0.52195811789152213</v>
      </c>
      <c r="E22" t="s">
        <v>663</v>
      </c>
      <c r="G22" t="s">
        <v>39</v>
      </c>
      <c r="H22">
        <v>3.0480747776888899</v>
      </c>
      <c r="I22">
        <f t="shared" si="2"/>
        <v>-0.46586697118813636</v>
      </c>
      <c r="J22" s="6">
        <f t="shared" si="3"/>
        <v>-0.27596415459568557</v>
      </c>
      <c r="K22" t="s">
        <v>1139</v>
      </c>
      <c r="R22" t="s">
        <v>689</v>
      </c>
      <c r="S22" s="5">
        <v>-0.27758063693451962</v>
      </c>
      <c r="T22" t="s">
        <v>1138</v>
      </c>
      <c r="U22" s="5">
        <v>-0.27626556121751511</v>
      </c>
      <c r="V22" t="s">
        <v>1143</v>
      </c>
      <c r="W22" s="12" t="s">
        <v>1149</v>
      </c>
      <c r="X22" s="12"/>
      <c r="Y22" s="12"/>
      <c r="Z22" s="12"/>
      <c r="AA22" s="12"/>
      <c r="AB22" s="12"/>
      <c r="AC22" s="12"/>
    </row>
    <row r="23" spans="1:29">
      <c r="A23" t="s">
        <v>39</v>
      </c>
      <c r="B23">
        <v>2.5926245853257099</v>
      </c>
      <c r="C23">
        <f t="shared" si="0"/>
        <v>-1.0595145372986561</v>
      </c>
      <c r="D23" s="6">
        <f t="shared" si="1"/>
        <v>-0.5202065183814405</v>
      </c>
      <c r="E23" t="s">
        <v>664</v>
      </c>
      <c r="G23" t="s">
        <v>40</v>
      </c>
      <c r="H23">
        <v>3.0480747776888899</v>
      </c>
      <c r="I23">
        <f t="shared" si="2"/>
        <v>-0.46586697118813636</v>
      </c>
      <c r="J23" s="6">
        <f t="shared" si="3"/>
        <v>-0.27596415459568557</v>
      </c>
      <c r="K23" s="3" t="s">
        <v>1140</v>
      </c>
      <c r="R23" t="s">
        <v>690</v>
      </c>
      <c r="S23" s="5">
        <v>-0.27806558366764256</v>
      </c>
      <c r="T23" t="s">
        <v>1143</v>
      </c>
      <c r="U23" s="5">
        <v>-0.26965578567201964</v>
      </c>
      <c r="V23" t="s">
        <v>1142</v>
      </c>
      <c r="W23" s="19" t="s">
        <v>1148</v>
      </c>
      <c r="X23" s="19"/>
      <c r="Y23" s="19"/>
      <c r="Z23" s="19"/>
      <c r="AA23" s="19"/>
      <c r="AB23" s="19"/>
      <c r="AC23" s="12"/>
    </row>
    <row r="24" spans="1:29">
      <c r="A24" t="s">
        <v>40</v>
      </c>
      <c r="B24">
        <v>2.5926245853257099</v>
      </c>
      <c r="C24">
        <f t="shared" si="0"/>
        <v>-1.0595145372986561</v>
      </c>
      <c r="D24" s="6">
        <f t="shared" si="1"/>
        <v>-0.5202065183814405</v>
      </c>
      <c r="E24" s="3" t="s">
        <v>665</v>
      </c>
      <c r="G24" t="s">
        <v>53</v>
      </c>
      <c r="H24">
        <v>3.02189572553092</v>
      </c>
      <c r="I24">
        <f t="shared" si="2"/>
        <v>-0.48398807738716648</v>
      </c>
      <c r="J24" s="6">
        <f t="shared" si="3"/>
        <v>-0.28500159800706504</v>
      </c>
      <c r="K24" t="s">
        <v>1141</v>
      </c>
      <c r="R24" t="s">
        <v>691</v>
      </c>
      <c r="S24" s="5">
        <v>-0.27808241667440348</v>
      </c>
      <c r="T24" t="s">
        <v>1142</v>
      </c>
      <c r="U24" s="5">
        <v>-0.27844522617241174</v>
      </c>
      <c r="V24" t="s">
        <v>1141</v>
      </c>
      <c r="W24" s="19" t="s">
        <v>1147</v>
      </c>
      <c r="X24" s="19"/>
      <c r="Y24" s="19"/>
      <c r="Z24" s="19"/>
      <c r="AA24" s="19"/>
      <c r="AB24" s="19"/>
      <c r="AC24" s="12"/>
    </row>
    <row r="25" spans="1:29">
      <c r="A25" t="s">
        <v>41</v>
      </c>
      <c r="B25">
        <v>2.5765235165311999</v>
      </c>
      <c r="C25">
        <f t="shared" si="0"/>
        <v>-1.1002275602762475</v>
      </c>
      <c r="D25" s="6">
        <f t="shared" si="1"/>
        <v>-0.53355708336480079</v>
      </c>
      <c r="E25" t="s">
        <v>666</v>
      </c>
      <c r="G25" t="s">
        <v>42</v>
      </c>
      <c r="H25">
        <v>3.0418282481619698</v>
      </c>
      <c r="I25">
        <f t="shared" si="2"/>
        <v>-0.47009395156208322</v>
      </c>
      <c r="J25" s="6">
        <f t="shared" si="3"/>
        <v>-0.27808241667440348</v>
      </c>
      <c r="K25" t="s">
        <v>1142</v>
      </c>
      <c r="R25" t="s">
        <v>692</v>
      </c>
      <c r="S25" s="5">
        <v>-0.28500159800706504</v>
      </c>
      <c r="T25" t="s">
        <v>1141</v>
      </c>
      <c r="U25" s="5">
        <v>-0.27806558366764256</v>
      </c>
      <c r="V25" t="s">
        <v>1121</v>
      </c>
      <c r="W25" s="19" t="s">
        <v>1146</v>
      </c>
      <c r="X25" s="19"/>
      <c r="Y25" s="19"/>
      <c r="Z25" s="19"/>
      <c r="AA25" s="19"/>
      <c r="AB25" s="19"/>
      <c r="AC25" s="12"/>
    </row>
    <row r="26" spans="1:29">
      <c r="A26" t="s">
        <v>42</v>
      </c>
      <c r="B26">
        <v>2.5909930362408402</v>
      </c>
      <c r="C26">
        <f t="shared" si="0"/>
        <v>-1.0635290516238518</v>
      </c>
      <c r="D26" s="6">
        <f t="shared" si="1"/>
        <v>-0.52153975953884446</v>
      </c>
      <c r="E26" t="s">
        <v>667</v>
      </c>
      <c r="G26" t="s">
        <v>38</v>
      </c>
      <c r="H26">
        <v>3.0418776146644002</v>
      </c>
      <c r="I26">
        <f t="shared" si="2"/>
        <v>-0.4700603125251403</v>
      </c>
      <c r="J26" s="6">
        <f t="shared" si="3"/>
        <v>-0.27806558366764256</v>
      </c>
      <c r="K26" t="s">
        <v>1143</v>
      </c>
      <c r="R26" t="s">
        <v>693</v>
      </c>
      <c r="S26" s="5">
        <v>-0.28552977520863354</v>
      </c>
      <c r="T26" t="s">
        <v>1121</v>
      </c>
      <c r="U26" s="5">
        <v>-0.30308526594927288</v>
      </c>
      <c r="V26" t="s">
        <v>1144</v>
      </c>
      <c r="W26" s="12" t="s">
        <v>1145</v>
      </c>
      <c r="X26" s="12"/>
      <c r="Y26" s="12"/>
      <c r="Z26" s="12"/>
      <c r="AA26" s="12"/>
      <c r="AB26" s="12"/>
      <c r="AC26" s="12"/>
    </row>
    <row r="27" spans="1:29">
      <c r="A27" t="s">
        <v>53</v>
      </c>
      <c r="B27">
        <v>2.5911622427976102</v>
      </c>
      <c r="C27">
        <f t="shared" si="0"/>
        <v>-1.0631115760753811</v>
      </c>
      <c r="D27" s="6">
        <f t="shared" si="1"/>
        <v>-0.5214012865082982</v>
      </c>
      <c r="E27" t="s">
        <v>668</v>
      </c>
      <c r="G27" t="s">
        <v>41</v>
      </c>
      <c r="H27">
        <v>2.9729511132705899</v>
      </c>
      <c r="I27">
        <f t="shared" si="2"/>
        <v>-0.52094593848811588</v>
      </c>
      <c r="J27" s="6">
        <f t="shared" si="3"/>
        <v>-0.30308526594927288</v>
      </c>
      <c r="K27" t="s">
        <v>1144</v>
      </c>
      <c r="R27" t="s">
        <v>694</v>
      </c>
      <c r="S27" s="5">
        <v>-0.30308526594927288</v>
      </c>
      <c r="T27" t="s">
        <v>1144</v>
      </c>
    </row>
    <row r="28" spans="1:29">
      <c r="D28" s="6"/>
      <c r="J28" s="6"/>
    </row>
    <row r="29" spans="1:29">
      <c r="B29" t="s">
        <v>1072</v>
      </c>
      <c r="D29" s="6"/>
    </row>
    <row r="31" spans="1:29">
      <c r="A31" s="50"/>
      <c r="B31" s="50" t="s">
        <v>66</v>
      </c>
      <c r="C31" s="50" t="s">
        <v>67</v>
      </c>
      <c r="D31" s="50" t="s">
        <v>68</v>
      </c>
      <c r="E31" s="50" t="s">
        <v>69</v>
      </c>
      <c r="F31" s="50" t="s">
        <v>70</v>
      </c>
      <c r="G31" s="50" t="s">
        <v>71</v>
      </c>
      <c r="H31" s="50" t="s">
        <v>72</v>
      </c>
      <c r="I31" s="50" t="s">
        <v>73</v>
      </c>
      <c r="J31" s="50" t="s">
        <v>74</v>
      </c>
      <c r="K31" s="50" t="s">
        <v>75</v>
      </c>
      <c r="L31" s="50" t="s">
        <v>76</v>
      </c>
      <c r="M31" s="50" t="s">
        <v>77</v>
      </c>
      <c r="N31" s="50" t="s">
        <v>78</v>
      </c>
      <c r="O31" s="50" t="s">
        <v>79</v>
      </c>
      <c r="P31" s="50" t="s">
        <v>80</v>
      </c>
      <c r="Q31" s="50" t="s">
        <v>81</v>
      </c>
      <c r="R31" s="50" t="s">
        <v>82</v>
      </c>
      <c r="S31" s="50" t="s">
        <v>83</v>
      </c>
      <c r="T31" s="50" t="s">
        <v>84</v>
      </c>
      <c r="U31" s="50" t="s">
        <v>85</v>
      </c>
      <c r="V31" s="50" t="s">
        <v>86</v>
      </c>
      <c r="W31" s="50" t="s">
        <v>87</v>
      </c>
      <c r="X31" s="50" t="s">
        <v>88</v>
      </c>
    </row>
    <row r="32" spans="1:29">
      <c r="A32" s="50"/>
      <c r="B32" t="s">
        <v>1124</v>
      </c>
      <c r="C32" t="s">
        <v>1133</v>
      </c>
      <c r="D32" t="s">
        <v>1132</v>
      </c>
      <c r="E32" t="s">
        <v>1126</v>
      </c>
      <c r="F32" t="s">
        <v>1131</v>
      </c>
      <c r="G32" t="s">
        <v>1129</v>
      </c>
      <c r="H32" t="s">
        <v>1130</v>
      </c>
      <c r="I32" t="s">
        <v>1128</v>
      </c>
      <c r="J32" t="s">
        <v>1127</v>
      </c>
      <c r="K32" t="s">
        <v>1134</v>
      </c>
      <c r="L32" t="s">
        <v>1123</v>
      </c>
      <c r="M32" t="s">
        <v>1122</v>
      </c>
      <c r="N32" t="s">
        <v>1125</v>
      </c>
      <c r="O32" t="s">
        <v>1136</v>
      </c>
      <c r="P32" t="s">
        <v>1137</v>
      </c>
      <c r="Q32" s="12" t="s">
        <v>1135</v>
      </c>
      <c r="R32" t="s">
        <v>1139</v>
      </c>
      <c r="S32" t="s">
        <v>1138</v>
      </c>
      <c r="T32" t="s">
        <v>1143</v>
      </c>
      <c r="U32" t="s">
        <v>1142</v>
      </c>
      <c r="V32" t="s">
        <v>1141</v>
      </c>
      <c r="W32" t="s">
        <v>1121</v>
      </c>
      <c r="X32" t="s">
        <v>1144</v>
      </c>
    </row>
    <row r="33" spans="1:24">
      <c r="A33" s="50">
        <v>1979</v>
      </c>
      <c r="B33" s="50">
        <v>3.73071767988051</v>
      </c>
      <c r="C33" s="50">
        <v>4.8221833493376698</v>
      </c>
      <c r="D33" s="50">
        <v>4.3978332515255598</v>
      </c>
      <c r="E33" s="50">
        <v>4.33963324084415</v>
      </c>
      <c r="F33" s="50">
        <v>4.33963324084415</v>
      </c>
      <c r="G33" s="50">
        <v>4.33963324084415</v>
      </c>
      <c r="H33" s="50">
        <v>4.33963324084415</v>
      </c>
      <c r="I33" s="50">
        <v>4.33963324084415</v>
      </c>
      <c r="J33" s="50">
        <v>5.2920175840729398</v>
      </c>
      <c r="K33" s="50">
        <v>5.2920175840729398</v>
      </c>
      <c r="L33" s="50">
        <v>5.2920175840729398</v>
      </c>
      <c r="M33" s="50">
        <v>5.2142905121709502</v>
      </c>
      <c r="N33" s="50">
        <v>5.0682691610730801</v>
      </c>
      <c r="O33" s="50">
        <v>5.0682691610730801</v>
      </c>
      <c r="P33" s="50">
        <v>5.0682691610730801</v>
      </c>
      <c r="Q33" s="50">
        <v>5.2790076507513</v>
      </c>
      <c r="R33" s="50">
        <v>5.2281939925630496</v>
      </c>
      <c r="S33" s="50">
        <v>5.1877066633012099</v>
      </c>
      <c r="T33" s="50">
        <v>5.1877066633012099</v>
      </c>
      <c r="U33" s="50">
        <v>4.95970359425929</v>
      </c>
      <c r="V33" s="50">
        <v>4.9551894276214599</v>
      </c>
      <c r="W33" s="50">
        <v>4.9551894276214599</v>
      </c>
      <c r="X33" s="50">
        <v>4.8919745722480501</v>
      </c>
    </row>
    <row r="34" spans="1:24">
      <c r="A34" s="50">
        <f>A33+1</f>
        <v>1980</v>
      </c>
      <c r="B34" s="50">
        <v>4.4612377848853697</v>
      </c>
      <c r="C34" s="50">
        <v>4.8316700468190197</v>
      </c>
      <c r="D34" s="50">
        <v>4.4719528943312996</v>
      </c>
      <c r="E34" s="50">
        <v>4.5240185600332996</v>
      </c>
      <c r="F34" s="50">
        <v>4.5240185600332996</v>
      </c>
      <c r="G34" s="50">
        <v>4.5240185600332996</v>
      </c>
      <c r="H34" s="50">
        <v>4.5240185600332996</v>
      </c>
      <c r="I34" s="50">
        <v>4.5138897366107802</v>
      </c>
      <c r="J34" s="50">
        <v>4.9215283522461704</v>
      </c>
      <c r="K34" s="50">
        <v>4.9069895671027801</v>
      </c>
      <c r="L34" s="50">
        <v>4.9069895671027801</v>
      </c>
      <c r="M34" s="50">
        <v>4.7872089749125903</v>
      </c>
      <c r="N34" s="50">
        <v>4.7700162982956096</v>
      </c>
      <c r="O34" s="50">
        <v>4.7700162982956096</v>
      </c>
      <c r="P34" s="50">
        <v>4.7700162982956096</v>
      </c>
      <c r="Q34" s="50">
        <v>4.90705853828758</v>
      </c>
      <c r="R34" s="50">
        <v>4.8904090334397896</v>
      </c>
      <c r="S34" s="50">
        <v>4.8781470496753396</v>
      </c>
      <c r="T34" s="50">
        <v>4.8781470496753396</v>
      </c>
      <c r="U34" s="50">
        <v>4.7953086477668903</v>
      </c>
      <c r="V34" s="50">
        <v>4.7962954790822998</v>
      </c>
      <c r="W34" s="50">
        <v>4.7948336815410402</v>
      </c>
      <c r="X34" s="50">
        <v>4.6786352692200301</v>
      </c>
    </row>
    <row r="35" spans="1:24">
      <c r="A35" s="50">
        <f t="shared" ref="A35:A77" si="4">A34+1</f>
        <v>1981</v>
      </c>
      <c r="B35" s="50">
        <v>4.4612377848853697</v>
      </c>
      <c r="C35" s="50">
        <v>4.7702571850052404</v>
      </c>
      <c r="D35" s="50">
        <v>4.6145979052069004</v>
      </c>
      <c r="E35" s="50">
        <v>4.5514601424107504</v>
      </c>
      <c r="F35" s="50">
        <v>4.5514601424107504</v>
      </c>
      <c r="G35" s="50">
        <v>4.5514601424107504</v>
      </c>
      <c r="H35" s="50">
        <v>4.5850999309747902</v>
      </c>
      <c r="I35" s="50">
        <v>4.5785653972997196</v>
      </c>
      <c r="J35" s="50">
        <v>4.75859740373952</v>
      </c>
      <c r="K35" s="50">
        <v>4.7640961122512797</v>
      </c>
      <c r="L35" s="50">
        <v>4.7640961122512797</v>
      </c>
      <c r="M35" s="50">
        <v>4.7243213873404803</v>
      </c>
      <c r="N35" s="50">
        <v>4.70497905029971</v>
      </c>
      <c r="O35" s="50">
        <v>4.70497905029971</v>
      </c>
      <c r="P35" s="50">
        <v>4.70497905029971</v>
      </c>
      <c r="Q35" s="50">
        <v>4.7693802240368601</v>
      </c>
      <c r="R35" s="50">
        <v>4.7625552595335803</v>
      </c>
      <c r="S35" s="50">
        <v>4.7681865930396299</v>
      </c>
      <c r="T35" s="50">
        <v>4.7681865930396299</v>
      </c>
      <c r="U35" s="50">
        <v>4.7057584629193103</v>
      </c>
      <c r="V35" s="50">
        <v>4.7137156983911899</v>
      </c>
      <c r="W35" s="50">
        <v>4.7052775758187702</v>
      </c>
      <c r="X35" s="50">
        <v>4.6374950500660299</v>
      </c>
    </row>
    <row r="36" spans="1:24">
      <c r="A36" s="50">
        <f t="shared" si="4"/>
        <v>1982</v>
      </c>
      <c r="B36" s="50">
        <v>4.6138881074605296</v>
      </c>
      <c r="C36" s="50">
        <v>5.0593359022192201</v>
      </c>
      <c r="D36" s="50">
        <v>4.8014838437215701</v>
      </c>
      <c r="E36" s="50">
        <v>4.5531403114993498</v>
      </c>
      <c r="F36" s="50">
        <v>4.5531403114993498</v>
      </c>
      <c r="G36" s="50">
        <v>4.5531403114993498</v>
      </c>
      <c r="H36" s="50">
        <v>4.5460874671594302</v>
      </c>
      <c r="I36" s="50">
        <v>4.5427981901386403</v>
      </c>
      <c r="J36" s="50">
        <v>4.4917925044966101</v>
      </c>
      <c r="K36" s="50">
        <v>4.5009292016489999</v>
      </c>
      <c r="L36" s="50">
        <v>4.5009292016489999</v>
      </c>
      <c r="M36" s="50">
        <v>4.4933167453123</v>
      </c>
      <c r="N36" s="50">
        <v>4.5061066189465899</v>
      </c>
      <c r="O36" s="50">
        <v>4.5061066189465899</v>
      </c>
      <c r="P36" s="50">
        <v>4.5061066189465899</v>
      </c>
      <c r="Q36" s="50">
        <v>4.5603969823100901</v>
      </c>
      <c r="R36" s="50">
        <v>4.5575200875698396</v>
      </c>
      <c r="S36" s="50">
        <v>4.55846740445197</v>
      </c>
      <c r="T36" s="50">
        <v>4.55846740445197</v>
      </c>
      <c r="U36" s="50">
        <v>4.5019327734687398</v>
      </c>
      <c r="V36" s="50">
        <v>4.5085331855200703</v>
      </c>
      <c r="W36" s="50">
        <v>4.4852453835282304</v>
      </c>
      <c r="X36" s="50">
        <v>4.41669008234551</v>
      </c>
    </row>
    <row r="37" spans="1:24">
      <c r="A37" s="50">
        <f t="shared" si="4"/>
        <v>1983</v>
      </c>
      <c r="B37" s="50">
        <v>4.50811699211744</v>
      </c>
      <c r="C37" s="50">
        <v>4.8154706558770997</v>
      </c>
      <c r="D37" s="50">
        <v>4.7242838471416002</v>
      </c>
      <c r="E37" s="50">
        <v>4.3706324072192002</v>
      </c>
      <c r="F37" s="50">
        <v>4.3706324072192002</v>
      </c>
      <c r="G37" s="50">
        <v>4.3706324072192002</v>
      </c>
      <c r="H37" s="50">
        <v>4.3717789495688502</v>
      </c>
      <c r="I37" s="50">
        <v>4.3715072817700902</v>
      </c>
      <c r="J37" s="50">
        <v>4.3653269927233902</v>
      </c>
      <c r="K37" s="50">
        <v>4.3823150113230804</v>
      </c>
      <c r="L37" s="50">
        <v>4.3823150113230804</v>
      </c>
      <c r="M37" s="50">
        <v>4.3634052267049999</v>
      </c>
      <c r="N37" s="50">
        <v>4.3622705379986204</v>
      </c>
      <c r="O37" s="50">
        <v>4.3622705379986204</v>
      </c>
      <c r="P37" s="50">
        <v>4.3622705379986204</v>
      </c>
      <c r="Q37" s="50">
        <v>4.4329300174737902</v>
      </c>
      <c r="R37" s="50">
        <v>4.43144092037286</v>
      </c>
      <c r="S37" s="50">
        <v>4.4055601290214099</v>
      </c>
      <c r="T37" s="50">
        <v>4.4077094593670703</v>
      </c>
      <c r="U37" s="50">
        <v>4.3448858423975398</v>
      </c>
      <c r="V37" s="50">
        <v>4.3635825670205302</v>
      </c>
      <c r="W37" s="50">
        <v>4.3510513384939298</v>
      </c>
      <c r="X37" s="50">
        <v>4.2431258134352898</v>
      </c>
    </row>
    <row r="38" spans="1:24">
      <c r="A38" s="50">
        <f t="shared" si="4"/>
        <v>1984</v>
      </c>
      <c r="B38" s="50">
        <v>4.4574990624901396</v>
      </c>
      <c r="C38" s="50">
        <v>4.7062349560929899</v>
      </c>
      <c r="D38" s="50">
        <v>4.63563229891869</v>
      </c>
      <c r="E38" s="50">
        <v>4.26275040823875</v>
      </c>
      <c r="F38" s="50">
        <v>4.26275040823875</v>
      </c>
      <c r="G38" s="50">
        <v>4.26275040823875</v>
      </c>
      <c r="H38" s="50">
        <v>4.2599162353521001</v>
      </c>
      <c r="I38" s="50">
        <v>4.2607188679461299</v>
      </c>
      <c r="J38" s="50">
        <v>4.31843914939342</v>
      </c>
      <c r="K38" s="50">
        <v>4.3336790453478899</v>
      </c>
      <c r="L38" s="50">
        <v>4.3336790453478899</v>
      </c>
      <c r="M38" s="50">
        <v>4.3083545901788201</v>
      </c>
      <c r="N38" s="50">
        <v>4.3045913455097198</v>
      </c>
      <c r="O38" s="50">
        <v>4.3045913455097198</v>
      </c>
      <c r="P38" s="50">
        <v>4.3045913455097198</v>
      </c>
      <c r="Q38" s="50">
        <v>4.3637653766583098</v>
      </c>
      <c r="R38" s="50">
        <v>4.3628779639376702</v>
      </c>
      <c r="S38" s="50">
        <v>4.3532760852139196</v>
      </c>
      <c r="T38" s="50">
        <v>4.3551157905989104</v>
      </c>
      <c r="U38" s="50">
        <v>4.28062891680114</v>
      </c>
      <c r="V38" s="50">
        <v>4.2959641797931702</v>
      </c>
      <c r="W38" s="50">
        <v>4.2881022109716698</v>
      </c>
      <c r="X38" s="50">
        <v>4.1312559523316299</v>
      </c>
    </row>
    <row r="39" spans="1:24">
      <c r="A39" s="50">
        <f t="shared" si="4"/>
        <v>1985</v>
      </c>
      <c r="B39" s="50">
        <v>4.4302201127162997</v>
      </c>
      <c r="C39" s="50">
        <v>4.5963102273578302</v>
      </c>
      <c r="D39" s="50">
        <v>4.5587874523296703</v>
      </c>
      <c r="E39" s="50">
        <v>4.1339035840597997</v>
      </c>
      <c r="F39" s="50">
        <v>4.1339035840597997</v>
      </c>
      <c r="G39" s="50">
        <v>4.1339035840597997</v>
      </c>
      <c r="H39" s="50">
        <v>4.1403838969847202</v>
      </c>
      <c r="I39" s="50">
        <v>4.1420056908760996</v>
      </c>
      <c r="J39" s="50">
        <v>4.1260303432024497</v>
      </c>
      <c r="K39" s="50">
        <v>4.1354803841110801</v>
      </c>
      <c r="L39" s="50">
        <v>4.1354803841110801</v>
      </c>
      <c r="M39" s="50">
        <v>4.13510476541044</v>
      </c>
      <c r="N39" s="50">
        <v>4.16779896933381</v>
      </c>
      <c r="O39" s="50">
        <v>4.16779896933381</v>
      </c>
      <c r="P39" s="50">
        <v>4.16779896933381</v>
      </c>
      <c r="Q39" s="50">
        <v>4.2306989041982703</v>
      </c>
      <c r="R39" s="50">
        <v>4.2246614298687497</v>
      </c>
      <c r="S39" s="50">
        <v>4.2350320735858098</v>
      </c>
      <c r="T39" s="50">
        <v>4.2372156643810097</v>
      </c>
      <c r="U39" s="50">
        <v>4.1570056910296902</v>
      </c>
      <c r="V39" s="50">
        <v>4.1721508737612201</v>
      </c>
      <c r="W39" s="50">
        <v>4.16870261023079</v>
      </c>
      <c r="X39" s="50">
        <v>4.0106529245173101</v>
      </c>
    </row>
    <row r="40" spans="1:24">
      <c r="A40" s="50">
        <f t="shared" si="4"/>
        <v>1986</v>
      </c>
      <c r="B40" s="50">
        <v>4.4068773413523896</v>
      </c>
      <c r="C40" s="50">
        <v>4.5900193111440997</v>
      </c>
      <c r="D40" s="50">
        <v>4.55155793377235</v>
      </c>
      <c r="E40" s="50">
        <v>4.0709515427562604</v>
      </c>
      <c r="F40" s="50">
        <v>4.0709515427562604</v>
      </c>
      <c r="G40" s="50">
        <v>4.0536694366449701</v>
      </c>
      <c r="H40" s="50">
        <v>4.07141637964971</v>
      </c>
      <c r="I40" s="50">
        <v>4.0732209365422998</v>
      </c>
      <c r="J40" s="50">
        <v>4.0325817799941799</v>
      </c>
      <c r="K40" s="50">
        <v>4.0471792637978403</v>
      </c>
      <c r="L40" s="50">
        <v>4.0471792637978403</v>
      </c>
      <c r="M40" s="50">
        <v>4.0467427021853801</v>
      </c>
      <c r="N40" s="50">
        <v>4.09916563972586</v>
      </c>
      <c r="O40" s="50">
        <v>4.09916563972586</v>
      </c>
      <c r="P40" s="50">
        <v>4.09916563972586</v>
      </c>
      <c r="Q40" s="50">
        <v>4.1601671557669002</v>
      </c>
      <c r="R40" s="50">
        <v>4.1585408173861298</v>
      </c>
      <c r="S40" s="50">
        <v>4.1731482431923501</v>
      </c>
      <c r="T40" s="50">
        <v>4.17525050563966</v>
      </c>
      <c r="U40" s="50">
        <v>4.0867455868300002</v>
      </c>
      <c r="V40" s="50">
        <v>4.1039872094213301</v>
      </c>
      <c r="W40" s="50">
        <v>4.1029090351874302</v>
      </c>
      <c r="X40" s="50">
        <v>3.8917843355839201</v>
      </c>
    </row>
    <row r="41" spans="1:24">
      <c r="A41" s="50">
        <f t="shared" si="4"/>
        <v>1987</v>
      </c>
      <c r="B41" s="50">
        <v>4.3751408782930898</v>
      </c>
      <c r="C41" s="50">
        <v>4.5517941803286304</v>
      </c>
      <c r="D41" s="50">
        <v>4.5255142488477897</v>
      </c>
      <c r="E41" s="50">
        <v>3.9453970872158299</v>
      </c>
      <c r="F41" s="50">
        <v>3.9453970872158299</v>
      </c>
      <c r="G41" s="50">
        <v>3.9321617437622098</v>
      </c>
      <c r="H41" s="50">
        <v>3.9617099873046899</v>
      </c>
      <c r="I41" s="50">
        <v>3.9638617449887499</v>
      </c>
      <c r="J41" s="50">
        <v>3.87702098726019</v>
      </c>
      <c r="K41" s="50">
        <v>3.89678638423874</v>
      </c>
      <c r="L41" s="50">
        <v>3.89678638423874</v>
      </c>
      <c r="M41" s="50">
        <v>3.8826786839878</v>
      </c>
      <c r="N41" s="50">
        <v>3.9454294035075002</v>
      </c>
      <c r="O41" s="50">
        <v>3.9454294035075002</v>
      </c>
      <c r="P41" s="50">
        <v>3.9454294035075002</v>
      </c>
      <c r="Q41" s="50">
        <v>4.0051876964353204</v>
      </c>
      <c r="R41" s="50">
        <v>4.0110297321544301</v>
      </c>
      <c r="S41" s="50">
        <v>4.0383325340632101</v>
      </c>
      <c r="T41" s="50">
        <v>4.0405813223085998</v>
      </c>
      <c r="U41" s="50">
        <v>3.9648908967767</v>
      </c>
      <c r="V41" s="50">
        <v>3.9830980919572601</v>
      </c>
      <c r="W41" s="50">
        <v>3.9844701981693298</v>
      </c>
      <c r="X41" s="50">
        <v>3.7729006985801301</v>
      </c>
    </row>
    <row r="42" spans="1:24">
      <c r="A42" s="50">
        <f t="shared" si="4"/>
        <v>1988</v>
      </c>
      <c r="B42" s="50">
        <v>4.3751408782930898</v>
      </c>
      <c r="C42" s="50">
        <v>4.5517941803286304</v>
      </c>
      <c r="D42" s="50">
        <v>4.5255142488477897</v>
      </c>
      <c r="E42" s="50">
        <v>3.8344873096646501</v>
      </c>
      <c r="F42" s="50">
        <v>3.8344873096646501</v>
      </c>
      <c r="G42" s="50">
        <v>3.8235374297927698</v>
      </c>
      <c r="H42" s="50">
        <v>3.8539824047712599</v>
      </c>
      <c r="I42" s="50">
        <v>3.8564792888158199</v>
      </c>
      <c r="J42" s="50">
        <v>3.7348174381220698</v>
      </c>
      <c r="K42" s="50">
        <v>3.7612428202762702</v>
      </c>
      <c r="L42" s="50">
        <v>3.7612428202762702</v>
      </c>
      <c r="M42" s="50">
        <v>3.7723174722845099</v>
      </c>
      <c r="N42" s="50">
        <v>3.8450769818507302</v>
      </c>
      <c r="O42" s="50">
        <v>3.8450769818507302</v>
      </c>
      <c r="P42" s="50">
        <v>3.8450769818507302</v>
      </c>
      <c r="Q42" s="50">
        <v>3.8907573142208598</v>
      </c>
      <c r="R42" s="50">
        <v>3.89705850522085</v>
      </c>
      <c r="S42" s="50">
        <v>3.9171379060253999</v>
      </c>
      <c r="T42" s="50">
        <v>3.9194776130570399</v>
      </c>
      <c r="U42" s="50">
        <v>3.8610346127497199</v>
      </c>
      <c r="V42" s="50">
        <v>3.8783140440305899</v>
      </c>
      <c r="W42" s="50">
        <v>3.8725284878258899</v>
      </c>
      <c r="X42" s="50">
        <v>3.64747469155779</v>
      </c>
    </row>
    <row r="43" spans="1:24">
      <c r="A43" s="50">
        <f t="shared" si="4"/>
        <v>1989</v>
      </c>
      <c r="B43" s="50">
        <v>4.1636108253305597</v>
      </c>
      <c r="C43" s="50">
        <v>4.4289429956208997</v>
      </c>
      <c r="D43" s="50">
        <v>4.4361684800300898</v>
      </c>
      <c r="E43" s="50">
        <v>3.7597177365983798</v>
      </c>
      <c r="F43" s="50">
        <v>3.7597177365983798</v>
      </c>
      <c r="G43" s="50">
        <v>3.75072315589314</v>
      </c>
      <c r="H43" s="50">
        <v>3.7843521722293101</v>
      </c>
      <c r="I43" s="50">
        <v>3.7871765902930101</v>
      </c>
      <c r="J43" s="50">
        <v>3.6147408286002398</v>
      </c>
      <c r="K43" s="50">
        <v>3.6271282889549701</v>
      </c>
      <c r="L43" s="50">
        <v>3.6271282889549701</v>
      </c>
      <c r="M43" s="50">
        <v>3.65204348665582</v>
      </c>
      <c r="N43" s="50">
        <v>3.73486653139447</v>
      </c>
      <c r="O43" s="50">
        <v>3.73486653139447</v>
      </c>
      <c r="P43" s="50">
        <v>3.73486653139447</v>
      </c>
      <c r="Q43" s="50">
        <v>3.7769552957890702</v>
      </c>
      <c r="R43" s="50">
        <v>3.78341417980341</v>
      </c>
      <c r="S43" s="50">
        <v>3.8075401049536999</v>
      </c>
      <c r="T43" s="50">
        <v>3.8120077369702501</v>
      </c>
      <c r="U43" s="50">
        <v>3.75148117697697</v>
      </c>
      <c r="V43" s="50">
        <v>3.7746325066275901</v>
      </c>
      <c r="W43" s="50">
        <v>3.7711083562168599</v>
      </c>
      <c r="X43" s="50">
        <v>3.52844188437588</v>
      </c>
    </row>
    <row r="44" spans="1:24">
      <c r="A44" s="50">
        <f t="shared" si="4"/>
        <v>1990</v>
      </c>
      <c r="B44" s="50">
        <v>4.1636108253305597</v>
      </c>
      <c r="C44" s="50">
        <v>4.4260096567194598</v>
      </c>
      <c r="D44" s="50">
        <v>4.4337967791041804</v>
      </c>
      <c r="E44" s="50">
        <v>3.6112119478736799</v>
      </c>
      <c r="F44" s="50">
        <v>3.6191094122228802</v>
      </c>
      <c r="G44" s="50">
        <v>3.6123400990184198</v>
      </c>
      <c r="H44" s="50">
        <v>3.6223234479799999</v>
      </c>
      <c r="I44" s="50">
        <v>3.6258149959021</v>
      </c>
      <c r="J44" s="50">
        <v>3.5027436003512902</v>
      </c>
      <c r="K44" s="50">
        <v>3.5168480237245401</v>
      </c>
      <c r="L44" s="50">
        <v>3.5168480237245401</v>
      </c>
      <c r="M44" s="50">
        <v>3.53869610136642</v>
      </c>
      <c r="N44" s="50">
        <v>3.6141492671373201</v>
      </c>
      <c r="O44" s="50">
        <v>3.6141492671373201</v>
      </c>
      <c r="P44" s="50">
        <v>3.6141492671373201</v>
      </c>
      <c r="Q44" s="50">
        <v>3.66114223275151</v>
      </c>
      <c r="R44" s="50">
        <v>3.66970249134059</v>
      </c>
      <c r="S44" s="50">
        <v>3.67648444999617</v>
      </c>
      <c r="T44" s="50">
        <v>3.6808269483809202</v>
      </c>
      <c r="U44" s="50">
        <v>3.6393200988999999</v>
      </c>
      <c r="V44" s="50">
        <v>3.6661064017246701</v>
      </c>
      <c r="W44" s="50">
        <v>3.6611434133245102</v>
      </c>
      <c r="X44" s="50">
        <v>3.4099357248140101</v>
      </c>
    </row>
    <row r="45" spans="1:24">
      <c r="A45" s="50">
        <f t="shared" si="4"/>
        <v>1991</v>
      </c>
      <c r="B45" s="50">
        <v>4.1493204743802004</v>
      </c>
      <c r="C45" s="50">
        <v>4.42841631601293</v>
      </c>
      <c r="D45" s="50">
        <v>4.4000282916499298</v>
      </c>
      <c r="E45" s="50">
        <v>3.5206971457825502</v>
      </c>
      <c r="F45" s="50">
        <v>3.52823494932277</v>
      </c>
      <c r="G45" s="50">
        <v>3.52280170564319</v>
      </c>
      <c r="H45" s="50">
        <v>3.5330539638343699</v>
      </c>
      <c r="I45" s="50">
        <v>3.5367177700149002</v>
      </c>
      <c r="J45" s="50">
        <v>3.4137463287889598</v>
      </c>
      <c r="K45" s="50">
        <v>3.4321324989964701</v>
      </c>
      <c r="L45" s="50">
        <v>3.4321324989964701</v>
      </c>
      <c r="M45" s="50">
        <v>3.4400881521515099</v>
      </c>
      <c r="N45" s="50">
        <v>3.5236177207437098</v>
      </c>
      <c r="O45" s="50">
        <v>3.5236177207437098</v>
      </c>
      <c r="P45" s="50">
        <v>3.5236177207437098</v>
      </c>
      <c r="Q45" s="50">
        <v>3.58150394140918</v>
      </c>
      <c r="R45" s="50">
        <v>3.58943206786638</v>
      </c>
      <c r="S45" s="50">
        <v>3.5866530100443401</v>
      </c>
      <c r="T45" s="50">
        <v>3.5907688714393502</v>
      </c>
      <c r="U45" s="50">
        <v>3.5587621735411101</v>
      </c>
      <c r="V45" s="50">
        <v>3.5850808253089901</v>
      </c>
      <c r="W45" s="50">
        <v>3.5825300103012099</v>
      </c>
      <c r="X45" s="50">
        <v>3.3196039033209002</v>
      </c>
    </row>
    <row r="46" spans="1:24">
      <c r="A46" s="50">
        <f t="shared" si="4"/>
        <v>1992</v>
      </c>
      <c r="B46" s="50">
        <v>4.1493204743802004</v>
      </c>
      <c r="C46" s="50">
        <v>4.3618465311047201</v>
      </c>
      <c r="D46" s="50">
        <v>4.35222006845202</v>
      </c>
      <c r="E46" s="50">
        <v>3.4715540195110899</v>
      </c>
      <c r="F46" s="50">
        <v>3.4787414449842302</v>
      </c>
      <c r="G46" s="50">
        <v>3.4740480423826199</v>
      </c>
      <c r="H46" s="50">
        <v>3.4674469065765798</v>
      </c>
      <c r="I46" s="50">
        <v>3.4711559103782101</v>
      </c>
      <c r="J46" s="50">
        <v>3.3477515063233501</v>
      </c>
      <c r="K46" s="50">
        <v>3.3692331589063098</v>
      </c>
      <c r="L46" s="50">
        <v>3.3692331589063098</v>
      </c>
      <c r="M46" s="50">
        <v>3.3711171790830501</v>
      </c>
      <c r="N46" s="50">
        <v>3.4485408899039398</v>
      </c>
      <c r="O46" s="50">
        <v>3.4485408899039398</v>
      </c>
      <c r="P46" s="50">
        <v>3.4485408899039398</v>
      </c>
      <c r="Q46" s="50">
        <v>3.5065196261041698</v>
      </c>
      <c r="R46" s="50">
        <v>3.5159288643322602</v>
      </c>
      <c r="S46" s="50">
        <v>3.5139538582519001</v>
      </c>
      <c r="T46" s="50">
        <v>3.5179050855671701</v>
      </c>
      <c r="U46" s="50">
        <v>3.4840838130486902</v>
      </c>
      <c r="V46" s="50">
        <v>3.5110065136817701</v>
      </c>
      <c r="W46" s="50">
        <v>3.5110499834459898</v>
      </c>
      <c r="X46" s="50">
        <v>3.2051367536558599</v>
      </c>
    </row>
    <row r="47" spans="1:24">
      <c r="A47" s="50">
        <f t="shared" si="4"/>
        <v>1993</v>
      </c>
      <c r="B47" s="50">
        <v>4.1103275191206201</v>
      </c>
      <c r="C47" s="50">
        <v>4.3359992211348297</v>
      </c>
      <c r="D47" s="50">
        <v>4.3252916232332801</v>
      </c>
      <c r="E47" s="50">
        <v>3.4135357287366599</v>
      </c>
      <c r="F47" s="50">
        <v>3.4205542348621498</v>
      </c>
      <c r="G47" s="50">
        <v>3.4164970811747599</v>
      </c>
      <c r="H47" s="50">
        <v>3.3934158488734201</v>
      </c>
      <c r="I47" s="50">
        <v>3.3990725831226101</v>
      </c>
      <c r="J47" s="50">
        <v>3.2896061421824401</v>
      </c>
      <c r="K47" s="50">
        <v>3.3153622743900701</v>
      </c>
      <c r="L47" s="50">
        <v>3.3153622743900701</v>
      </c>
      <c r="M47" s="50">
        <v>3.31807911159567</v>
      </c>
      <c r="N47" s="50">
        <v>3.3971868977634201</v>
      </c>
      <c r="O47" s="50">
        <v>3.3971868977634201</v>
      </c>
      <c r="P47" s="50">
        <v>3.3971868977634201</v>
      </c>
      <c r="Q47" s="50">
        <v>3.4421526899072901</v>
      </c>
      <c r="R47" s="50">
        <v>3.4495266655761698</v>
      </c>
      <c r="S47" s="50">
        <v>3.4536529225847299</v>
      </c>
      <c r="T47" s="50">
        <v>3.4574586235416702</v>
      </c>
      <c r="U47" s="50">
        <v>3.4346255654699598</v>
      </c>
      <c r="V47" s="50">
        <v>3.46121430213458</v>
      </c>
      <c r="W47" s="50">
        <v>3.45789288455485</v>
      </c>
      <c r="X47" s="50">
        <v>3.1313830744872302</v>
      </c>
    </row>
    <row r="48" spans="1:24">
      <c r="A48" s="50">
        <f t="shared" si="4"/>
        <v>1994</v>
      </c>
      <c r="B48" s="50">
        <v>4.1103275191206201</v>
      </c>
      <c r="C48" s="50">
        <v>4.3359992211348297</v>
      </c>
      <c r="D48" s="50">
        <v>4.2809214411314098</v>
      </c>
      <c r="E48" s="50">
        <v>3.3534220677910298</v>
      </c>
      <c r="F48" s="50">
        <v>3.3602016775108301</v>
      </c>
      <c r="G48" s="50">
        <v>3.3567738875899198</v>
      </c>
      <c r="H48" s="50">
        <v>3.3208265873367</v>
      </c>
      <c r="I48" s="50">
        <v>3.3265063910474999</v>
      </c>
      <c r="J48" s="50">
        <v>3.2145040077779399</v>
      </c>
      <c r="K48" s="50">
        <v>3.2455719613517</v>
      </c>
      <c r="L48" s="50">
        <v>3.2455719613517</v>
      </c>
      <c r="M48" s="50">
        <v>3.2505796470918802</v>
      </c>
      <c r="N48" s="50">
        <v>3.33651400012949</v>
      </c>
      <c r="O48" s="50">
        <v>3.33651400012949</v>
      </c>
      <c r="P48" s="50">
        <v>3.33651400012949</v>
      </c>
      <c r="Q48" s="50">
        <v>3.3822528318554599</v>
      </c>
      <c r="R48" s="50">
        <v>3.3906911710679899</v>
      </c>
      <c r="S48" s="50">
        <v>3.39967880504159</v>
      </c>
      <c r="T48" s="50">
        <v>3.4033018900899799</v>
      </c>
      <c r="U48" s="50">
        <v>3.3788985881123499</v>
      </c>
      <c r="V48" s="50">
        <v>3.4045379388741299</v>
      </c>
      <c r="W48" s="50">
        <v>3.3991966102263702</v>
      </c>
      <c r="X48" s="50">
        <v>3.0669787674153399</v>
      </c>
    </row>
    <row r="49" spans="1:24">
      <c r="A49" s="50">
        <f t="shared" si="4"/>
        <v>1995</v>
      </c>
      <c r="B49" s="50">
        <v>4.0114854539163698</v>
      </c>
      <c r="C49" s="50">
        <v>4.2793164834265696</v>
      </c>
      <c r="D49" s="50">
        <v>4.2161541746647497</v>
      </c>
      <c r="E49" s="50">
        <v>3.3058191376592001</v>
      </c>
      <c r="F49" s="50">
        <v>3.3124978717951299</v>
      </c>
      <c r="G49" s="50">
        <v>3.3094812563469702</v>
      </c>
      <c r="H49" s="50">
        <v>3.2641333896629301</v>
      </c>
      <c r="I49" s="50">
        <v>3.2698847967939701</v>
      </c>
      <c r="J49" s="50">
        <v>3.1816672626535301</v>
      </c>
      <c r="K49" s="50">
        <v>3.2125700644967701</v>
      </c>
      <c r="L49" s="50">
        <v>3.2125700644967701</v>
      </c>
      <c r="M49" s="50">
        <v>3.2129562583323601</v>
      </c>
      <c r="N49" s="50">
        <v>3.2954822021916201</v>
      </c>
      <c r="O49" s="50">
        <v>3.2954822021916201</v>
      </c>
      <c r="P49" s="50">
        <v>3.2954822021916201</v>
      </c>
      <c r="Q49" s="50">
        <v>3.3410039998760501</v>
      </c>
      <c r="R49" s="50">
        <v>3.3470664861476198</v>
      </c>
      <c r="S49" s="50">
        <v>3.3627010095819201</v>
      </c>
      <c r="T49" s="50">
        <v>3.36617433566951</v>
      </c>
      <c r="U49" s="50">
        <v>3.3331542901863198</v>
      </c>
      <c r="V49" s="50">
        <v>3.3600866810429499</v>
      </c>
      <c r="W49" s="50">
        <v>3.3559581543624799</v>
      </c>
      <c r="X49" s="50">
        <v>3.0050828914603702</v>
      </c>
    </row>
    <row r="50" spans="1:24">
      <c r="A50" s="50">
        <f t="shared" si="4"/>
        <v>1996</v>
      </c>
      <c r="B50" s="50">
        <v>3.76236168010655</v>
      </c>
      <c r="C50" s="50">
        <v>4.1272036728310697</v>
      </c>
      <c r="D50" s="50">
        <v>4.1122844545485</v>
      </c>
      <c r="E50" s="50">
        <v>3.2700271834638399</v>
      </c>
      <c r="F50" s="50">
        <v>3.2762020787470698</v>
      </c>
      <c r="G50" s="50">
        <v>3.2736533733828699</v>
      </c>
      <c r="H50" s="50">
        <v>3.2207626957424602</v>
      </c>
      <c r="I50" s="50">
        <v>3.2262043975453598</v>
      </c>
      <c r="J50" s="50">
        <v>3.14757205466401</v>
      </c>
      <c r="K50" s="50">
        <v>3.1804150975784902</v>
      </c>
      <c r="L50" s="50">
        <v>3.1804150975784902</v>
      </c>
      <c r="M50" s="50">
        <v>3.17569534775419</v>
      </c>
      <c r="N50" s="50">
        <v>3.2510850669885301</v>
      </c>
      <c r="O50" s="50">
        <v>3.2510850669885301</v>
      </c>
      <c r="P50" s="50">
        <v>3.2510850669885301</v>
      </c>
      <c r="Q50" s="50">
        <v>3.29420998630955</v>
      </c>
      <c r="R50" s="50">
        <v>3.3022121047891702</v>
      </c>
      <c r="S50" s="50">
        <v>3.3131434663613799</v>
      </c>
      <c r="T50" s="50">
        <v>3.3164468858443499</v>
      </c>
      <c r="U50" s="50">
        <v>3.2890804334977499</v>
      </c>
      <c r="V50" s="50">
        <v>3.3148524366316101</v>
      </c>
      <c r="W50" s="50">
        <v>3.31190021172453</v>
      </c>
      <c r="X50" s="50">
        <v>2.9554246871927501</v>
      </c>
    </row>
    <row r="51" spans="1:24">
      <c r="A51" s="50">
        <f t="shared" si="4"/>
        <v>1997</v>
      </c>
      <c r="B51" s="50">
        <v>3.76236168010655</v>
      </c>
      <c r="C51" s="50">
        <v>4.1272036728310697</v>
      </c>
      <c r="D51" s="50">
        <v>4.1122844545485</v>
      </c>
      <c r="E51" s="50">
        <v>3.20892379323762</v>
      </c>
      <c r="F51" s="50">
        <v>3.2147694570848202</v>
      </c>
      <c r="G51" s="50">
        <v>3.2127240077758099</v>
      </c>
      <c r="H51" s="50">
        <v>3.1396031684858801</v>
      </c>
      <c r="I51" s="50">
        <v>3.1449087419122499</v>
      </c>
      <c r="J51" s="50">
        <v>3.0996142456560101</v>
      </c>
      <c r="K51" s="50">
        <v>3.1342386509158202</v>
      </c>
      <c r="L51" s="50">
        <v>3.1342386509158202</v>
      </c>
      <c r="M51" s="50">
        <v>3.1586814462977002</v>
      </c>
      <c r="N51" s="50">
        <v>3.2302841404971101</v>
      </c>
      <c r="O51" s="50">
        <v>3.2302841404971101</v>
      </c>
      <c r="P51" s="50">
        <v>3.2302841404971101</v>
      </c>
      <c r="Q51" s="50">
        <v>3.2778081298909099</v>
      </c>
      <c r="R51" s="50">
        <v>3.28844630647197</v>
      </c>
      <c r="S51" s="50">
        <v>3.3001385855512901</v>
      </c>
      <c r="T51" s="50">
        <v>3.3032426866105502</v>
      </c>
      <c r="U51" s="50">
        <v>3.2738562167734901</v>
      </c>
      <c r="V51" s="50">
        <v>3.3007246252323101</v>
      </c>
      <c r="W51" s="50">
        <v>3.2958222729723001</v>
      </c>
      <c r="X51" s="50">
        <v>2.92419210786433</v>
      </c>
    </row>
    <row r="52" spans="1:24">
      <c r="A52" s="50">
        <f t="shared" si="4"/>
        <v>1998</v>
      </c>
      <c r="B52" s="50">
        <v>3.7614111945126498</v>
      </c>
      <c r="C52" s="50">
        <v>4.1207306179535097</v>
      </c>
      <c r="D52" s="50">
        <v>4.1078830836751301</v>
      </c>
      <c r="E52" s="50">
        <v>3.1834096526948601</v>
      </c>
      <c r="F52" s="50">
        <v>3.188830210935</v>
      </c>
      <c r="G52" s="50">
        <v>3.1870702309031498</v>
      </c>
      <c r="H52" s="50">
        <v>3.1187255268318101</v>
      </c>
      <c r="I52" s="50">
        <v>3.1236913235127801</v>
      </c>
      <c r="J52" s="50">
        <v>3.0802442856063501</v>
      </c>
      <c r="K52" s="50">
        <v>3.10927094397133</v>
      </c>
      <c r="L52" s="50">
        <v>3.10927094397133</v>
      </c>
      <c r="M52" s="50">
        <v>3.1350492991830401</v>
      </c>
      <c r="N52" s="50">
        <v>3.20758134494289</v>
      </c>
      <c r="O52" s="50">
        <v>3.20758134494289</v>
      </c>
      <c r="P52" s="50">
        <v>3.20758134494289</v>
      </c>
      <c r="Q52" s="50">
        <v>3.2552235165163901</v>
      </c>
      <c r="R52" s="50">
        <v>3.2675295059009399</v>
      </c>
      <c r="S52" s="50">
        <v>3.28278758539766</v>
      </c>
      <c r="T52" s="50">
        <v>3.2856877593071601</v>
      </c>
      <c r="U52" s="50">
        <v>3.2600568545673898</v>
      </c>
      <c r="V52" s="50">
        <v>3.28614739796916</v>
      </c>
      <c r="W52" s="50">
        <v>3.2830563960446102</v>
      </c>
      <c r="X52" s="50">
        <v>2.8832326439952598</v>
      </c>
    </row>
    <row r="53" spans="1:24">
      <c r="A53" s="50">
        <f t="shared" si="4"/>
        <v>1999</v>
      </c>
      <c r="B53" s="50">
        <v>3.7637170365166899</v>
      </c>
      <c r="C53" s="50">
        <v>4.1180616175563003</v>
      </c>
      <c r="D53" s="50">
        <v>4.1062821155172404</v>
      </c>
      <c r="E53" s="50">
        <v>3.1715089787015298</v>
      </c>
      <c r="F53" s="50">
        <v>3.1766196321702198</v>
      </c>
      <c r="G53" s="50">
        <v>3.1750195758164699</v>
      </c>
      <c r="H53" s="50">
        <v>3.0561532036555401</v>
      </c>
      <c r="I53" s="50">
        <v>3.0608384157665198</v>
      </c>
      <c r="J53" s="50">
        <v>3.0437592063377199</v>
      </c>
      <c r="K53" s="50">
        <v>3.0732470217857299</v>
      </c>
      <c r="L53" s="50">
        <v>3.0732470217857299</v>
      </c>
      <c r="M53" s="50">
        <v>3.1061118825669101</v>
      </c>
      <c r="N53" s="50">
        <v>3.1760697226572399</v>
      </c>
      <c r="O53" s="50">
        <v>3.1760697226572399</v>
      </c>
      <c r="P53" s="50">
        <v>3.1760697226572399</v>
      </c>
      <c r="Q53" s="50">
        <v>3.2242569947333202</v>
      </c>
      <c r="R53" s="50">
        <v>3.23768140289619</v>
      </c>
      <c r="S53" s="50">
        <v>3.2558356361160099</v>
      </c>
      <c r="T53" s="50">
        <v>3.2591238590110998</v>
      </c>
      <c r="U53" s="50">
        <v>3.2290245039385801</v>
      </c>
      <c r="V53" s="50">
        <v>3.2528744961574598</v>
      </c>
      <c r="W53" s="50">
        <v>3.25169145513998</v>
      </c>
      <c r="X53" s="50">
        <v>2.8441603937495099</v>
      </c>
    </row>
    <row r="54" spans="1:24">
      <c r="A54" s="50">
        <f t="shared" si="4"/>
        <v>2000</v>
      </c>
      <c r="B54" s="50">
        <v>3.7938000445939202</v>
      </c>
      <c r="C54" s="50">
        <v>4.1193070363856004</v>
      </c>
      <c r="D54" s="50">
        <v>4.1075536135180597</v>
      </c>
      <c r="E54" s="50">
        <v>3.13195369809947</v>
      </c>
      <c r="F54" s="50">
        <v>3.1368123217665902</v>
      </c>
      <c r="G54" s="50">
        <v>3.1354717309125801</v>
      </c>
      <c r="H54" s="50">
        <v>3.0255182421926401</v>
      </c>
      <c r="I54" s="50">
        <v>3.02992807435764</v>
      </c>
      <c r="J54" s="50">
        <v>3.01602203556086</v>
      </c>
      <c r="K54" s="50">
        <v>3.05029992146852</v>
      </c>
      <c r="L54" s="50">
        <v>3.05029992146852</v>
      </c>
      <c r="M54" s="50">
        <v>3.0800041553417201</v>
      </c>
      <c r="N54" s="50">
        <v>3.1459453252815401</v>
      </c>
      <c r="O54" s="50">
        <v>3.1459453252815401</v>
      </c>
      <c r="P54" s="50">
        <v>3.1459453252815401</v>
      </c>
      <c r="Q54" s="50">
        <v>3.2034851055999698</v>
      </c>
      <c r="R54" s="50">
        <v>3.2167733794043301</v>
      </c>
      <c r="S54" s="50">
        <v>3.2349418619676999</v>
      </c>
      <c r="T54" s="50">
        <v>3.2380505371049799</v>
      </c>
      <c r="U54" s="50">
        <v>3.2092650468625301</v>
      </c>
      <c r="V54" s="50">
        <v>3.23207203420667</v>
      </c>
      <c r="W54" s="50">
        <v>3.2318863199606098</v>
      </c>
      <c r="X54" s="50">
        <v>2.8187039262112901</v>
      </c>
    </row>
    <row r="55" spans="1:24">
      <c r="A55" s="50">
        <f t="shared" si="4"/>
        <v>2001</v>
      </c>
      <c r="B55" s="50">
        <v>3.8006180002271002</v>
      </c>
      <c r="C55" s="50">
        <v>4.1013685374035003</v>
      </c>
      <c r="D55" s="50">
        <v>4.09492905123507</v>
      </c>
      <c r="E55" s="50">
        <v>3.0891583692593101</v>
      </c>
      <c r="F55" s="50">
        <v>3.0937655414045699</v>
      </c>
      <c r="G55" s="50">
        <v>3.0926720130657399</v>
      </c>
      <c r="H55" s="50">
        <v>2.9895295182166901</v>
      </c>
      <c r="I55" s="50">
        <v>2.99372311055104</v>
      </c>
      <c r="J55" s="50">
        <v>2.9908094558929101</v>
      </c>
      <c r="K55" s="50">
        <v>3.02668630681976</v>
      </c>
      <c r="L55" s="50">
        <v>3.02668630681976</v>
      </c>
      <c r="M55" s="50">
        <v>3.06021700816162</v>
      </c>
      <c r="N55" s="50">
        <v>3.1233115505079301</v>
      </c>
      <c r="O55" s="50">
        <v>3.1236835614043099</v>
      </c>
      <c r="P55" s="50">
        <v>3.1236835614043099</v>
      </c>
      <c r="Q55" s="50">
        <v>3.1824484859148598</v>
      </c>
      <c r="R55" s="50">
        <v>3.1954563376242402</v>
      </c>
      <c r="S55" s="50">
        <v>3.2165013953161998</v>
      </c>
      <c r="T55" s="50">
        <v>3.2194666316389902</v>
      </c>
      <c r="U55" s="50">
        <v>3.1908060426017002</v>
      </c>
      <c r="V55" s="50">
        <v>3.2145112774612699</v>
      </c>
      <c r="W55" s="50">
        <v>3.2160562470337601</v>
      </c>
      <c r="X55" s="50">
        <v>2.7942936697429999</v>
      </c>
    </row>
    <row r="56" spans="1:24">
      <c r="A56" s="50">
        <f t="shared" si="4"/>
        <v>2002</v>
      </c>
      <c r="B56" s="50">
        <v>3.80311360076958</v>
      </c>
      <c r="C56" s="50">
        <v>4.1326883889303403</v>
      </c>
      <c r="D56" s="50">
        <v>4.0755034737430904</v>
      </c>
      <c r="E56" s="50">
        <v>3.0868704699787402</v>
      </c>
      <c r="F56" s="50">
        <v>3.09136107477197</v>
      </c>
      <c r="G56" s="50">
        <v>3.0903045369065798</v>
      </c>
      <c r="H56" s="50">
        <v>2.9711167561259701</v>
      </c>
      <c r="I56" s="50">
        <v>2.9737617101278899</v>
      </c>
      <c r="J56" s="50">
        <v>2.98074747459024</v>
      </c>
      <c r="K56" s="50">
        <v>3.0211839057349801</v>
      </c>
      <c r="L56" s="50">
        <v>3.0211839057349801</v>
      </c>
      <c r="M56" s="50">
        <v>3.0549782813561999</v>
      </c>
      <c r="N56" s="50">
        <v>3.11880889737568</v>
      </c>
      <c r="O56" s="50">
        <v>3.1191663661532498</v>
      </c>
      <c r="P56" s="50">
        <v>3.1191663661532498</v>
      </c>
      <c r="Q56" s="50">
        <v>3.1798540986976902</v>
      </c>
      <c r="R56" s="50">
        <v>3.1934406284017101</v>
      </c>
      <c r="S56" s="50">
        <v>3.2064108240346498</v>
      </c>
      <c r="T56" s="50">
        <v>3.2092241705244202</v>
      </c>
      <c r="U56" s="50">
        <v>3.1772119126051801</v>
      </c>
      <c r="V56" s="50">
        <v>3.2015987651717901</v>
      </c>
      <c r="W56" s="50">
        <v>3.2006319822467102</v>
      </c>
      <c r="X56" s="50">
        <v>2.7785019886575499</v>
      </c>
    </row>
    <row r="57" spans="1:24">
      <c r="A57" s="50">
        <f t="shared" si="4"/>
        <v>2003</v>
      </c>
      <c r="B57" s="50">
        <v>3.7025894774482202</v>
      </c>
      <c r="C57" s="50">
        <v>4.0400269199271897</v>
      </c>
      <c r="D57" s="50">
        <v>4.05315847366822</v>
      </c>
      <c r="E57" s="50">
        <v>3.08857008164094</v>
      </c>
      <c r="F57" s="50">
        <v>3.0928839090010598</v>
      </c>
      <c r="G57" s="50">
        <v>3.0918629714183199</v>
      </c>
      <c r="H57" s="50">
        <v>2.96563317257554</v>
      </c>
      <c r="I57" s="50">
        <v>2.9681917781153202</v>
      </c>
      <c r="J57" s="50">
        <v>2.97546625151845</v>
      </c>
      <c r="K57" s="50">
        <v>3.0210878581990199</v>
      </c>
      <c r="L57" s="50">
        <v>3.0210878581990199</v>
      </c>
      <c r="M57" s="50">
        <v>3.0531328358975198</v>
      </c>
      <c r="N57" s="50">
        <v>3.1157952263464201</v>
      </c>
      <c r="O57" s="50">
        <v>3.1161377135433801</v>
      </c>
      <c r="P57" s="50">
        <v>3.1161377135433801</v>
      </c>
      <c r="Q57" s="50">
        <v>3.1785500342462698</v>
      </c>
      <c r="R57" s="50">
        <v>3.19147307826622</v>
      </c>
      <c r="S57" s="50">
        <v>3.2042150858207199</v>
      </c>
      <c r="T57" s="50">
        <v>3.2068719943672299</v>
      </c>
      <c r="U57" s="50">
        <v>3.1691860611395701</v>
      </c>
      <c r="V57" s="50">
        <v>3.19052329697548</v>
      </c>
      <c r="W57" s="50">
        <v>3.18959845251291</v>
      </c>
      <c r="X57" s="50">
        <v>2.7637402754125699</v>
      </c>
    </row>
    <row r="58" spans="1:24">
      <c r="A58" s="50">
        <f t="shared" si="4"/>
        <v>2004</v>
      </c>
      <c r="B58" s="50">
        <v>3.7302993623637901</v>
      </c>
      <c r="C58" s="50">
        <v>3.9807856072546599</v>
      </c>
      <c r="D58" s="50">
        <v>4.0048582073822603</v>
      </c>
      <c r="E58" s="50">
        <v>3.1131231812532301</v>
      </c>
      <c r="F58" s="50">
        <v>3.11719045891047</v>
      </c>
      <c r="G58" s="50">
        <v>3.1161396414710598</v>
      </c>
      <c r="H58" s="50">
        <v>2.9861131045781701</v>
      </c>
      <c r="I58" s="50">
        <v>2.9926772164854301</v>
      </c>
      <c r="J58" s="50">
        <v>2.9923844903449401</v>
      </c>
      <c r="K58" s="50">
        <v>3.0327767596206301</v>
      </c>
      <c r="L58" s="50">
        <v>3.0327767596206301</v>
      </c>
      <c r="M58" s="50">
        <v>3.0623161576123001</v>
      </c>
      <c r="N58" s="50">
        <v>3.1379910798951598</v>
      </c>
      <c r="O58" s="50">
        <v>3.1383023368735801</v>
      </c>
      <c r="P58" s="50">
        <v>3.1383023368735801</v>
      </c>
      <c r="Q58" s="50">
        <v>3.1978983507116401</v>
      </c>
      <c r="R58" s="50">
        <v>3.2087784974544298</v>
      </c>
      <c r="S58" s="50">
        <v>3.21710614430408</v>
      </c>
      <c r="T58" s="50">
        <v>3.2195633192469701</v>
      </c>
      <c r="U58" s="50">
        <v>3.1749826691852499</v>
      </c>
      <c r="V58" s="50">
        <v>3.19805954623624</v>
      </c>
      <c r="W58" s="50">
        <v>3.1961627838174298</v>
      </c>
      <c r="X58" s="50">
        <v>2.75908936536405</v>
      </c>
    </row>
    <row r="59" spans="1:24">
      <c r="A59" s="50">
        <f t="shared" si="4"/>
        <v>2005</v>
      </c>
      <c r="B59" s="50">
        <v>3.6623533283077401</v>
      </c>
      <c r="C59" s="50">
        <v>3.9685310936892799</v>
      </c>
      <c r="D59" s="50">
        <v>3.9936710464987999</v>
      </c>
      <c r="E59" s="50">
        <v>3.1235287599119799</v>
      </c>
      <c r="F59" s="50">
        <v>3.1273915132713199</v>
      </c>
      <c r="G59" s="50">
        <v>3.1263576071422299</v>
      </c>
      <c r="H59" s="50">
        <v>2.9968295254967399</v>
      </c>
      <c r="I59" s="50">
        <v>3.00303633906648</v>
      </c>
      <c r="J59" s="50">
        <v>2.9989746976936602</v>
      </c>
      <c r="K59" s="50">
        <v>3.0354495046866399</v>
      </c>
      <c r="L59" s="50">
        <v>3.0354495046866399</v>
      </c>
      <c r="M59" s="50">
        <v>3.0650828810845998</v>
      </c>
      <c r="N59" s="50">
        <v>3.1401211250026702</v>
      </c>
      <c r="O59" s="50">
        <v>3.1404169641729101</v>
      </c>
      <c r="P59" s="50">
        <v>3.1404169641729101</v>
      </c>
      <c r="Q59" s="50">
        <v>3.1935639596223102</v>
      </c>
      <c r="R59" s="50">
        <v>3.20415012733489</v>
      </c>
      <c r="S59" s="50">
        <v>3.2081495100780302</v>
      </c>
      <c r="T59" s="50">
        <v>3.2104634191741201</v>
      </c>
      <c r="U59" s="50">
        <v>3.1690541309721301</v>
      </c>
      <c r="V59" s="50">
        <v>3.1920103284248702</v>
      </c>
      <c r="W59" s="50">
        <v>3.19016865409061</v>
      </c>
      <c r="X59" s="50">
        <v>2.75549779171482</v>
      </c>
    </row>
    <row r="60" spans="1:24">
      <c r="A60" s="50">
        <f t="shared" si="4"/>
        <v>2006</v>
      </c>
      <c r="B60" s="50">
        <v>3.4421973469660698</v>
      </c>
      <c r="C60" s="50">
        <v>3.7194702342856498</v>
      </c>
      <c r="D60" s="50">
        <v>3.7813919732046801</v>
      </c>
      <c r="E60" s="50">
        <v>3.1281575979356502</v>
      </c>
      <c r="F60" s="50">
        <v>3.13176388172799</v>
      </c>
      <c r="G60" s="50">
        <v>3.1307839210375401</v>
      </c>
      <c r="H60" s="50">
        <v>3.0082117095446899</v>
      </c>
      <c r="I60" s="50">
        <v>3.0139756950668799</v>
      </c>
      <c r="J60" s="50">
        <v>3.0072073233773402</v>
      </c>
      <c r="K60" s="50">
        <v>3.0477460648308599</v>
      </c>
      <c r="L60" s="50">
        <v>3.0477460648308599</v>
      </c>
      <c r="M60" s="50">
        <v>3.0755668198774302</v>
      </c>
      <c r="N60" s="50">
        <v>3.1437352756097798</v>
      </c>
      <c r="O60" s="50">
        <v>3.1440097921339798</v>
      </c>
      <c r="P60" s="50">
        <v>3.1440097921339798</v>
      </c>
      <c r="Q60" s="50">
        <v>3.1926185731542698</v>
      </c>
      <c r="R60" s="50">
        <v>3.20000906701903</v>
      </c>
      <c r="S60" s="50">
        <v>3.1993315684986499</v>
      </c>
      <c r="T60" s="50">
        <v>3.20147643260949</v>
      </c>
      <c r="U60" s="50">
        <v>3.16545433396433</v>
      </c>
      <c r="V60" s="50">
        <v>3.1885362045463999</v>
      </c>
      <c r="W60" s="50">
        <v>3.1888747765878001</v>
      </c>
      <c r="X60" s="50">
        <v>2.7602381252577799</v>
      </c>
    </row>
    <row r="61" spans="1:24">
      <c r="A61" s="50">
        <f t="shared" si="4"/>
        <v>2007</v>
      </c>
      <c r="B61" s="50">
        <v>3.45341190908267</v>
      </c>
      <c r="C61" s="50">
        <v>3.6978708227881998</v>
      </c>
      <c r="D61" s="50">
        <v>3.7546713461132</v>
      </c>
      <c r="E61" s="50">
        <v>3.1337686567707799</v>
      </c>
      <c r="F61" s="50">
        <v>3.13718532515772</v>
      </c>
      <c r="G61" s="50">
        <v>3.1362396773439101</v>
      </c>
      <c r="H61" s="50">
        <v>3.0172552526349601</v>
      </c>
      <c r="I61" s="50">
        <v>3.0226694336425899</v>
      </c>
      <c r="J61" s="50">
        <v>3.0177804717002998</v>
      </c>
      <c r="K61" s="50">
        <v>3.0639779737309398</v>
      </c>
      <c r="L61" s="50">
        <v>3.0639779737309398</v>
      </c>
      <c r="M61" s="50">
        <v>3.08923134049197</v>
      </c>
      <c r="N61" s="50">
        <v>3.1500181289482501</v>
      </c>
      <c r="O61" s="50">
        <v>3.1502733482921199</v>
      </c>
      <c r="P61" s="50">
        <v>3.1502733482921199</v>
      </c>
      <c r="Q61" s="50">
        <v>3.18631083215949</v>
      </c>
      <c r="R61" s="50">
        <v>3.1964342579743201</v>
      </c>
      <c r="S61" s="50">
        <v>3.1911910306920999</v>
      </c>
      <c r="T61" s="50">
        <v>3.1927370489701699</v>
      </c>
      <c r="U61" s="50">
        <v>3.1612872725144601</v>
      </c>
      <c r="V61" s="50">
        <v>3.1801312315463801</v>
      </c>
      <c r="W61" s="50">
        <v>3.1811565444839598</v>
      </c>
      <c r="X61" s="50">
        <v>2.7619556798441498</v>
      </c>
    </row>
    <row r="62" spans="1:24">
      <c r="A62" s="50">
        <f t="shared" si="4"/>
        <v>2008</v>
      </c>
      <c r="B62" s="50">
        <v>3.4672014543988601</v>
      </c>
      <c r="C62" s="50">
        <v>3.6464854656868502</v>
      </c>
      <c r="D62" s="50">
        <v>3.6651555516524001</v>
      </c>
      <c r="E62" s="50">
        <v>3.1512538443557299</v>
      </c>
      <c r="F62" s="50">
        <v>3.1511606892294601</v>
      </c>
      <c r="G62" s="50">
        <v>3.15197158007678</v>
      </c>
      <c r="H62" s="50">
        <v>3.03233208888263</v>
      </c>
      <c r="I62" s="50">
        <v>3.03726619179904</v>
      </c>
      <c r="J62" s="50">
        <v>3.0329028803676401</v>
      </c>
      <c r="K62" s="50">
        <v>3.0756666212799901</v>
      </c>
      <c r="L62" s="50">
        <v>3.0756666212799901</v>
      </c>
      <c r="M62" s="50">
        <v>3.1029494969985301</v>
      </c>
      <c r="N62" s="50">
        <v>3.1490262441064898</v>
      </c>
      <c r="O62" s="50">
        <v>3.1492600963044102</v>
      </c>
      <c r="P62" s="50">
        <v>3.1492600963044102</v>
      </c>
      <c r="Q62" s="50">
        <v>3.1744747736196399</v>
      </c>
      <c r="R62" s="50">
        <v>3.1851899950816001</v>
      </c>
      <c r="S62" s="50">
        <v>3.16431653415242</v>
      </c>
      <c r="T62" s="50">
        <v>3.1657511623818402</v>
      </c>
      <c r="U62" s="50">
        <v>3.1459691967784802</v>
      </c>
      <c r="V62" s="50">
        <v>3.1611608450851101</v>
      </c>
      <c r="W62" s="50">
        <v>3.16155837833209</v>
      </c>
      <c r="X62" s="50">
        <v>2.7787450266015599</v>
      </c>
    </row>
    <row r="63" spans="1:24">
      <c r="A63" s="50">
        <f t="shared" si="4"/>
        <v>2009</v>
      </c>
      <c r="B63" s="50">
        <v>3.7572478701683201</v>
      </c>
      <c r="C63" s="50">
        <v>3.8129646512350699</v>
      </c>
      <c r="D63" s="50">
        <v>3.8106947327268301</v>
      </c>
      <c r="E63" s="50">
        <v>3.2589402697137202</v>
      </c>
      <c r="F63" s="50">
        <v>3.25896309802972</v>
      </c>
      <c r="G63" s="50">
        <v>3.2647887809023501</v>
      </c>
      <c r="H63" s="50">
        <v>3.1275863639498902</v>
      </c>
      <c r="I63" s="50">
        <v>3.1315348941251502</v>
      </c>
      <c r="J63" s="50">
        <v>3.1062829748560499</v>
      </c>
      <c r="K63" s="50">
        <v>3.1376502781935902</v>
      </c>
      <c r="L63" s="50">
        <v>3.1376502781935902</v>
      </c>
      <c r="M63" s="50">
        <v>3.1607364831036699</v>
      </c>
      <c r="N63" s="50">
        <v>3.19353722708215</v>
      </c>
      <c r="O63" s="50">
        <v>3.1955384077843498</v>
      </c>
      <c r="P63" s="50">
        <v>3.1955384077843498</v>
      </c>
      <c r="Q63" s="50">
        <v>3.2117149826118299</v>
      </c>
      <c r="R63" s="50">
        <v>3.2233255096160098</v>
      </c>
      <c r="S63" s="50">
        <v>3.1965669729569899</v>
      </c>
      <c r="T63" s="50">
        <v>3.1974641628624401</v>
      </c>
      <c r="U63" s="50">
        <v>3.1775688589378102</v>
      </c>
      <c r="V63" s="50">
        <v>3.1866095928326201</v>
      </c>
      <c r="W63" s="50">
        <v>3.1864421184896101</v>
      </c>
      <c r="X63" s="50">
        <v>2.8003271487638499</v>
      </c>
    </row>
    <row r="64" spans="1:24">
      <c r="A64" s="50">
        <f t="shared" si="4"/>
        <v>2010</v>
      </c>
      <c r="B64" s="50">
        <v>3.7194073663829701</v>
      </c>
      <c r="C64" s="50">
        <v>3.7843505194442901</v>
      </c>
      <c r="D64" s="50">
        <v>3.78191738876823</v>
      </c>
      <c r="E64" s="50">
        <v>3.2847451943250698</v>
      </c>
      <c r="F64" s="50">
        <v>3.2857962267465299</v>
      </c>
      <c r="G64" s="50">
        <v>3.2909648158643998</v>
      </c>
      <c r="H64" s="50">
        <v>3.15380235392018</v>
      </c>
      <c r="I64" s="50">
        <v>3.1576105525433098</v>
      </c>
      <c r="J64" s="50">
        <v>3.1295018165517501</v>
      </c>
      <c r="K64" s="50">
        <v>3.1616091433573201</v>
      </c>
      <c r="L64" s="50">
        <v>3.1616091433573201</v>
      </c>
      <c r="M64" s="50">
        <v>3.1832921611170502</v>
      </c>
      <c r="N64" s="50">
        <v>3.2137949321606598</v>
      </c>
      <c r="O64" s="50">
        <v>3.2156185440931502</v>
      </c>
      <c r="P64" s="50">
        <v>3.2156185440931502</v>
      </c>
      <c r="Q64" s="50">
        <v>3.22923344574146</v>
      </c>
      <c r="R64" s="50">
        <v>3.2398257349004398</v>
      </c>
      <c r="S64" s="50">
        <v>3.1996080845869601</v>
      </c>
      <c r="T64" s="50">
        <v>3.1994464874719601</v>
      </c>
      <c r="U64" s="50">
        <v>3.1846129244462</v>
      </c>
      <c r="V64" s="50">
        <v>3.1918910295219201</v>
      </c>
      <c r="W64" s="50">
        <v>3.1927099464740301</v>
      </c>
      <c r="X64" s="50">
        <v>2.8190264314192501</v>
      </c>
    </row>
    <row r="65" spans="1:24">
      <c r="A65" s="50">
        <f t="shared" si="4"/>
        <v>2011</v>
      </c>
      <c r="B65" s="50">
        <v>3.6714061295647298</v>
      </c>
      <c r="C65" s="50">
        <v>3.74077667651158</v>
      </c>
      <c r="D65" s="50">
        <v>3.7518601479165099</v>
      </c>
      <c r="E65" s="50">
        <v>3.3929542319977202</v>
      </c>
      <c r="F65" s="50">
        <v>3.39332516258479</v>
      </c>
      <c r="G65" s="50">
        <v>3.3958916452700501</v>
      </c>
      <c r="H65" s="50">
        <v>3.2457392352946499</v>
      </c>
      <c r="I65" s="50">
        <v>3.24922188574691</v>
      </c>
      <c r="J65" s="50">
        <v>3.2080986096575899</v>
      </c>
      <c r="K65" s="50">
        <v>3.22981563938517</v>
      </c>
      <c r="L65" s="50">
        <v>3.22981563938517</v>
      </c>
      <c r="M65" s="50">
        <v>3.2444175037530099</v>
      </c>
      <c r="N65" s="50">
        <v>3.2467869680786401</v>
      </c>
      <c r="O65" s="50">
        <v>3.2490785422548001</v>
      </c>
      <c r="P65" s="50">
        <v>3.2490785422548001</v>
      </c>
      <c r="Q65" s="50">
        <v>3.2517906590117498</v>
      </c>
      <c r="R65" s="50">
        <v>3.2610445519622</v>
      </c>
      <c r="S65" s="50">
        <v>3.21806907057235</v>
      </c>
      <c r="T65" s="50">
        <v>3.21788133171798</v>
      </c>
      <c r="U65" s="50">
        <v>3.2039639066645802</v>
      </c>
      <c r="V65" s="50">
        <v>3.2051820282674299</v>
      </c>
      <c r="W65" s="50">
        <v>3.2034438879987399</v>
      </c>
      <c r="X65" s="50">
        <v>2.8412129891634499</v>
      </c>
    </row>
    <row r="66" spans="1:24">
      <c r="A66" s="50">
        <f t="shared" si="4"/>
        <v>2012</v>
      </c>
      <c r="B66" s="50">
        <v>4.1904438003314297</v>
      </c>
      <c r="C66" s="50">
        <v>4.1593088349003704</v>
      </c>
      <c r="D66" s="50">
        <v>4.1402018346696998</v>
      </c>
      <c r="E66" s="50">
        <v>3.6191710238139199</v>
      </c>
      <c r="F66" s="50">
        <v>3.6190699166982698</v>
      </c>
      <c r="G66" s="50">
        <v>3.61960308183117</v>
      </c>
      <c r="H66" s="50">
        <v>3.41452538683206</v>
      </c>
      <c r="I66" s="50">
        <v>3.4166936876028799</v>
      </c>
      <c r="J66" s="50">
        <v>3.3411777546361399</v>
      </c>
      <c r="K66" s="50">
        <v>3.3434877084342398</v>
      </c>
      <c r="L66" s="50">
        <v>3.3434877084342398</v>
      </c>
      <c r="M66" s="50">
        <v>3.3497138132668201</v>
      </c>
      <c r="N66" s="50">
        <v>3.3278771013791202</v>
      </c>
      <c r="O66" s="50">
        <v>3.3299236342822098</v>
      </c>
      <c r="P66" s="50">
        <v>3.3299236342822098</v>
      </c>
      <c r="Q66" s="50">
        <v>3.3129702606558098</v>
      </c>
      <c r="R66" s="50">
        <v>3.3203646954854098</v>
      </c>
      <c r="S66" s="50">
        <v>3.2650428918706398</v>
      </c>
      <c r="T66" s="50">
        <v>3.2647426765311098</v>
      </c>
      <c r="U66" s="50">
        <v>3.25041924614316</v>
      </c>
      <c r="V66" s="50">
        <v>3.2440721274590598</v>
      </c>
      <c r="W66" s="50">
        <v>3.24135729018173</v>
      </c>
      <c r="X66" s="50">
        <v>2.8856118322587498</v>
      </c>
    </row>
    <row r="67" spans="1:24">
      <c r="A67" s="50">
        <f t="shared" si="4"/>
        <v>2013</v>
      </c>
      <c r="B67" s="50">
        <v>3.9747836812630202</v>
      </c>
      <c r="C67" s="50">
        <v>3.9803209029337299</v>
      </c>
      <c r="D67" s="50">
        <v>3.9769627462019699</v>
      </c>
      <c r="E67" s="50">
        <v>3.6142590308742299</v>
      </c>
      <c r="F67" s="50">
        <v>3.6143493197339098</v>
      </c>
      <c r="G67" s="50">
        <v>3.6114572288709401</v>
      </c>
      <c r="H67" s="50">
        <v>3.4029604266828302</v>
      </c>
      <c r="I67" s="50">
        <v>3.4054255288365498</v>
      </c>
      <c r="J67" s="50">
        <v>3.3406837575791202</v>
      </c>
      <c r="K67" s="50">
        <v>3.3476506952954499</v>
      </c>
      <c r="L67" s="50">
        <v>3.3476506952954499</v>
      </c>
      <c r="M67" s="50">
        <v>3.3522551255168902</v>
      </c>
      <c r="N67" s="50">
        <v>3.3242587407810502</v>
      </c>
      <c r="O67" s="50">
        <v>3.32630977862279</v>
      </c>
      <c r="P67" s="50">
        <v>3.32630977862279</v>
      </c>
      <c r="Q67" s="50">
        <v>3.2994419063780298</v>
      </c>
      <c r="R67" s="50">
        <v>3.3056935880610601</v>
      </c>
      <c r="S67" s="50">
        <v>3.24653749304189</v>
      </c>
      <c r="T67" s="50">
        <v>3.2460983723244099</v>
      </c>
      <c r="U67" s="50">
        <v>3.2394794835751202</v>
      </c>
      <c r="V67" s="50">
        <v>3.2298805017789101</v>
      </c>
      <c r="W67" s="50">
        <v>3.2259763197512901</v>
      </c>
      <c r="X67" s="50">
        <v>2.9056099354739802</v>
      </c>
    </row>
    <row r="68" spans="1:24">
      <c r="A68" s="50">
        <f t="shared" si="4"/>
        <v>2014</v>
      </c>
      <c r="B68" s="50">
        <v>3.8917410729417901</v>
      </c>
      <c r="C68" s="50">
        <v>3.90823335626752</v>
      </c>
      <c r="D68" s="50">
        <v>3.9260581197395399</v>
      </c>
      <c r="E68" s="50">
        <v>3.6483213571464299</v>
      </c>
      <c r="F68" s="50">
        <v>3.6482705612819601</v>
      </c>
      <c r="G68" s="50">
        <v>3.6453627749753399</v>
      </c>
      <c r="H68" s="50">
        <v>3.4309833431892698</v>
      </c>
      <c r="I68" s="50">
        <v>3.43310103141074</v>
      </c>
      <c r="J68" s="50">
        <v>3.3653122291189401</v>
      </c>
      <c r="K68" s="50">
        <v>3.3636834679951599</v>
      </c>
      <c r="L68" s="50">
        <v>3.3636834679951599</v>
      </c>
      <c r="M68" s="50">
        <v>3.36759770723428</v>
      </c>
      <c r="N68" s="50">
        <v>3.3369060682408</v>
      </c>
      <c r="O68" s="50">
        <v>3.3389561525077598</v>
      </c>
      <c r="P68" s="50">
        <v>3.3389561525077598</v>
      </c>
      <c r="Q68" s="50">
        <v>3.3038166250018799</v>
      </c>
      <c r="R68" s="50">
        <v>3.3097132701952399</v>
      </c>
      <c r="S68" s="50">
        <v>3.2505935733675</v>
      </c>
      <c r="T68" s="50">
        <v>3.25018364705842</v>
      </c>
      <c r="U68" s="50">
        <v>3.24574919220934</v>
      </c>
      <c r="V68" s="50">
        <v>3.2310345539326102</v>
      </c>
      <c r="W68" s="50">
        <v>3.2266931180802598</v>
      </c>
      <c r="X68" s="50">
        <v>2.9231694373598298</v>
      </c>
    </row>
    <row r="69" spans="1:24">
      <c r="A69" s="50">
        <f t="shared" si="4"/>
        <v>2015</v>
      </c>
      <c r="B69" s="50">
        <v>3.7589094040893598</v>
      </c>
      <c r="C69" s="50">
        <v>3.7885763846352498</v>
      </c>
      <c r="D69" s="50">
        <v>3.8096427046436299</v>
      </c>
      <c r="E69" s="50">
        <v>3.6215169466381898</v>
      </c>
      <c r="F69" s="50">
        <v>3.6215999818529001</v>
      </c>
      <c r="G69" s="50">
        <v>3.61917361091372</v>
      </c>
      <c r="H69" s="50">
        <v>3.4104744626934602</v>
      </c>
      <c r="I69" s="50">
        <v>3.4125603752634501</v>
      </c>
      <c r="J69" s="50">
        <v>3.3499736586143398</v>
      </c>
      <c r="K69" s="50">
        <v>3.3370651413305499</v>
      </c>
      <c r="L69" s="50">
        <v>3.3370651413305499</v>
      </c>
      <c r="M69" s="50">
        <v>3.3404619653616998</v>
      </c>
      <c r="N69" s="50">
        <v>3.3063065393676401</v>
      </c>
      <c r="O69" s="50">
        <v>3.3087216414458398</v>
      </c>
      <c r="P69" s="50">
        <v>3.3087216414458398</v>
      </c>
      <c r="Q69" s="50">
        <v>3.2550109264490099</v>
      </c>
      <c r="R69" s="50">
        <v>3.2619649655043101</v>
      </c>
      <c r="S69" s="50">
        <v>3.2063505285428602</v>
      </c>
      <c r="T69" s="50">
        <v>3.2060816689711902</v>
      </c>
      <c r="U69" s="50">
        <v>3.2086476988308301</v>
      </c>
      <c r="V69" s="50">
        <v>3.1913036039334801</v>
      </c>
      <c r="W69" s="50">
        <v>3.18895914247092</v>
      </c>
      <c r="X69" s="50">
        <v>2.9311972810234401</v>
      </c>
    </row>
    <row r="70" spans="1:24">
      <c r="A70" s="50">
        <f t="shared" si="4"/>
        <v>2016</v>
      </c>
      <c r="B70" s="50">
        <v>3.7202071404398298</v>
      </c>
      <c r="C70" s="50">
        <v>3.7330003574085402</v>
      </c>
      <c r="D70" s="50">
        <v>3.74901269303506</v>
      </c>
      <c r="E70" s="50">
        <v>3.6085349946327199</v>
      </c>
      <c r="F70" s="50">
        <v>3.6087321470719198</v>
      </c>
      <c r="G70" s="50">
        <v>3.6065465986528999</v>
      </c>
      <c r="H70" s="50">
        <v>3.4054967609348199</v>
      </c>
      <c r="I70" s="50">
        <v>3.40745596240167</v>
      </c>
      <c r="J70" s="50">
        <v>3.3496641448396201</v>
      </c>
      <c r="K70" s="50">
        <v>3.3124260528490499</v>
      </c>
      <c r="L70" s="50">
        <v>3.3124260528490499</v>
      </c>
      <c r="M70" s="50">
        <v>3.31945082415481</v>
      </c>
      <c r="N70" s="50">
        <v>3.2734318826635298</v>
      </c>
      <c r="O70" s="50">
        <v>3.2761596468524301</v>
      </c>
      <c r="P70" s="50">
        <v>3.2761596468524301</v>
      </c>
      <c r="Q70" s="50">
        <v>3.1956214146966202</v>
      </c>
      <c r="R70" s="50">
        <v>3.2040435468375601</v>
      </c>
      <c r="S70" s="50">
        <v>3.1570694977678899</v>
      </c>
      <c r="T70" s="50">
        <v>3.1569254932286999</v>
      </c>
      <c r="U70" s="50">
        <v>3.1658681260804702</v>
      </c>
      <c r="V70" s="50">
        <v>3.14879743657275</v>
      </c>
      <c r="W70" s="50">
        <v>3.1475464206808699</v>
      </c>
      <c r="X70" s="50">
        <v>2.93971142534597</v>
      </c>
    </row>
    <row r="71" spans="1:24">
      <c r="A71" s="50">
        <f t="shared" si="4"/>
        <v>2017</v>
      </c>
      <c r="B71" s="50">
        <v>3.6793450601705202</v>
      </c>
      <c r="C71" s="50">
        <v>3.69908467279937</v>
      </c>
      <c r="D71" s="50">
        <v>3.7174025594082001</v>
      </c>
      <c r="E71" s="50">
        <v>3.6195531090839599</v>
      </c>
      <c r="F71" s="50">
        <v>3.6198002575218999</v>
      </c>
      <c r="G71" s="50">
        <v>3.6185379914898399</v>
      </c>
      <c r="H71" s="50">
        <v>3.4145059152293502</v>
      </c>
      <c r="I71" s="50">
        <v>3.4163020146627998</v>
      </c>
      <c r="J71" s="50">
        <v>3.3593100803915301</v>
      </c>
      <c r="K71" s="50">
        <v>3.3094176085518598</v>
      </c>
      <c r="L71" s="50">
        <v>3.3094176085518598</v>
      </c>
      <c r="M71" s="50">
        <v>3.3133304060814699</v>
      </c>
      <c r="N71" s="50">
        <v>3.2586172265523898</v>
      </c>
      <c r="O71" s="50">
        <v>3.26115561848155</v>
      </c>
      <c r="P71" s="50">
        <v>3.26115561848155</v>
      </c>
      <c r="Q71" s="50">
        <v>3.1665135871066501</v>
      </c>
      <c r="R71" s="50">
        <v>3.1741011687182499</v>
      </c>
      <c r="S71" s="50">
        <v>3.1304343033292601</v>
      </c>
      <c r="T71" s="50">
        <v>3.1302727434567101</v>
      </c>
      <c r="U71" s="50">
        <v>3.1421196386485799</v>
      </c>
      <c r="V71" s="50">
        <v>3.1262552344503698</v>
      </c>
      <c r="W71" s="50">
        <v>3.1254980188131598</v>
      </c>
      <c r="X71" s="50">
        <v>2.94343948616691</v>
      </c>
    </row>
    <row r="72" spans="1:24">
      <c r="A72" s="50">
        <f t="shared" si="4"/>
        <v>2018</v>
      </c>
      <c r="B72" s="50">
        <v>3.6369311999080902</v>
      </c>
      <c r="C72" s="50">
        <v>3.6561559018791101</v>
      </c>
      <c r="D72" s="50">
        <v>3.6665622667404998</v>
      </c>
      <c r="E72" s="50">
        <v>3.6161164341327798</v>
      </c>
      <c r="F72" s="50">
        <v>3.61636511587895</v>
      </c>
      <c r="G72" s="50">
        <v>3.6147771644402402</v>
      </c>
      <c r="H72" s="50">
        <v>3.41681007055411</v>
      </c>
      <c r="I72" s="50">
        <v>3.4191134984857099</v>
      </c>
      <c r="J72" s="50">
        <v>3.3649065879921101</v>
      </c>
      <c r="K72" s="50">
        <v>3.3045265484941599</v>
      </c>
      <c r="L72" s="50">
        <v>3.3045265484941599</v>
      </c>
      <c r="M72" s="50">
        <v>3.30927562374446</v>
      </c>
      <c r="N72" s="50">
        <v>3.2502906353711301</v>
      </c>
      <c r="O72" s="50">
        <v>3.25256136832733</v>
      </c>
      <c r="P72" s="50">
        <v>3.25256136832733</v>
      </c>
      <c r="Q72" s="50">
        <v>3.14131536716949</v>
      </c>
      <c r="R72" s="50">
        <v>3.1490493900488601</v>
      </c>
      <c r="S72" s="50">
        <v>3.10741166665724</v>
      </c>
      <c r="T72" s="50">
        <v>3.1073034903021899</v>
      </c>
      <c r="U72" s="50">
        <v>3.1211811729001302</v>
      </c>
      <c r="V72" s="50">
        <v>3.1014822610388699</v>
      </c>
      <c r="W72" s="50">
        <v>3.1010528646734601</v>
      </c>
      <c r="X72" s="50">
        <v>2.9482742383070302</v>
      </c>
    </row>
    <row r="73" spans="1:24">
      <c r="A73" s="50">
        <f t="shared" si="4"/>
        <v>2019</v>
      </c>
      <c r="B73" s="50">
        <v>3.6181425055091898</v>
      </c>
      <c r="C73" s="50">
        <v>3.6329567297005498</v>
      </c>
      <c r="D73" s="50">
        <v>3.64683599000477</v>
      </c>
      <c r="E73" s="50">
        <v>3.6298930446503102</v>
      </c>
      <c r="F73" s="50">
        <v>3.6282431319650299</v>
      </c>
      <c r="G73" s="50">
        <v>3.6270115844336099</v>
      </c>
      <c r="H73" s="50">
        <v>3.4336060626747802</v>
      </c>
      <c r="I73" s="50">
        <v>3.4342888028036098</v>
      </c>
      <c r="J73" s="50">
        <v>3.37977328516713</v>
      </c>
      <c r="K73" s="50">
        <v>3.3021184422713099</v>
      </c>
      <c r="L73" s="50">
        <v>3.3021184422713099</v>
      </c>
      <c r="M73" s="50">
        <v>3.3087875921385299</v>
      </c>
      <c r="N73" s="50">
        <v>3.2409355273049498</v>
      </c>
      <c r="O73" s="50">
        <v>3.2431771733354</v>
      </c>
      <c r="P73" s="50">
        <v>3.2431771733354</v>
      </c>
      <c r="Q73" s="50">
        <v>3.12809742141132</v>
      </c>
      <c r="R73" s="50">
        <v>3.1355261636795699</v>
      </c>
      <c r="S73" s="50">
        <v>3.0954570926219298</v>
      </c>
      <c r="T73" s="50">
        <v>3.0953761163780702</v>
      </c>
      <c r="U73" s="50">
        <v>3.1121125696196001</v>
      </c>
      <c r="V73" s="50">
        <v>3.0866775777189202</v>
      </c>
      <c r="W73" s="50">
        <v>3.0868540488144598</v>
      </c>
      <c r="X73" s="50">
        <v>2.9559968690210998</v>
      </c>
    </row>
    <row r="74" spans="1:24">
      <c r="A74" s="50">
        <f t="shared" si="4"/>
        <v>2020</v>
      </c>
      <c r="B74" s="50">
        <v>3.6118576654823098</v>
      </c>
      <c r="C74" s="50">
        <v>3.6233938302834701</v>
      </c>
      <c r="D74" s="50">
        <v>3.6357640528708401</v>
      </c>
      <c r="E74" s="50">
        <v>3.6275985814836802</v>
      </c>
      <c r="F74" s="50">
        <v>3.62612019208574</v>
      </c>
      <c r="G74" s="50">
        <v>3.6251502831933999</v>
      </c>
      <c r="H74" s="50">
        <v>3.4394291189419</v>
      </c>
      <c r="I74" s="50">
        <v>3.4396026828561799</v>
      </c>
      <c r="J74" s="50">
        <v>3.3869064443247301</v>
      </c>
      <c r="K74" s="50">
        <v>3.2805195603858799</v>
      </c>
      <c r="L74" s="50">
        <v>3.2805195603858799</v>
      </c>
      <c r="M74" s="50">
        <v>3.2902574968437199</v>
      </c>
      <c r="N74" s="50">
        <v>3.21820623039293</v>
      </c>
      <c r="O74" s="50">
        <v>3.2203549754656802</v>
      </c>
      <c r="P74" s="50">
        <v>3.2203549754656802</v>
      </c>
      <c r="Q74" s="50">
        <v>3.10613157835092</v>
      </c>
      <c r="R74" s="50">
        <v>3.1129368987773298</v>
      </c>
      <c r="S74" s="50">
        <v>3.0702338259811301</v>
      </c>
      <c r="T74" s="50">
        <v>3.0699904237386701</v>
      </c>
      <c r="U74" s="50">
        <v>3.0884140774678199</v>
      </c>
      <c r="V74" s="50">
        <v>3.0637260310632102</v>
      </c>
      <c r="W74" s="50">
        <v>3.0645007396725399</v>
      </c>
      <c r="X74" s="50">
        <v>2.9610432969217002</v>
      </c>
    </row>
    <row r="75" spans="1:24">
      <c r="A75" s="50">
        <f t="shared" si="4"/>
        <v>2021</v>
      </c>
      <c r="B75" s="50">
        <v>3.6001398082958098</v>
      </c>
      <c r="C75" s="50">
        <v>3.6079040909292002</v>
      </c>
      <c r="D75" s="50">
        <v>3.6212737739693601</v>
      </c>
      <c r="E75" s="50">
        <v>3.6264987277610898</v>
      </c>
      <c r="F75" s="50">
        <v>3.6251601176194201</v>
      </c>
      <c r="G75" s="50">
        <v>3.62422685861962</v>
      </c>
      <c r="H75" s="50">
        <v>3.4431273611398998</v>
      </c>
      <c r="I75" s="50">
        <v>3.4436798421933399</v>
      </c>
      <c r="J75" s="50">
        <v>3.3907701528241199</v>
      </c>
      <c r="K75" s="50">
        <v>3.2672335117442799</v>
      </c>
      <c r="L75" s="50">
        <v>3.2672335117442799</v>
      </c>
      <c r="M75" s="50">
        <v>3.2787049479236399</v>
      </c>
      <c r="N75" s="50">
        <v>3.2050562658106001</v>
      </c>
      <c r="O75" s="50">
        <v>3.2071387270357699</v>
      </c>
      <c r="P75" s="50">
        <v>3.2071387270357699</v>
      </c>
      <c r="Q75" s="50">
        <v>3.0938142452714099</v>
      </c>
      <c r="R75" s="50">
        <v>3.0997753579276899</v>
      </c>
      <c r="S75" s="50">
        <v>3.0556512725904899</v>
      </c>
      <c r="T75" s="50">
        <v>3.0554741640022902</v>
      </c>
      <c r="U75" s="50">
        <v>3.07495378844727</v>
      </c>
      <c r="V75" s="50">
        <v>3.0507518961531699</v>
      </c>
      <c r="W75" s="50">
        <v>3.0515712530644299</v>
      </c>
      <c r="X75" s="50">
        <v>2.9647168435021301</v>
      </c>
    </row>
    <row r="76" spans="1:24">
      <c r="A76" s="50">
        <f t="shared" si="4"/>
        <v>2022</v>
      </c>
      <c r="B76" s="50">
        <v>3.5904009351318802</v>
      </c>
      <c r="C76" s="50">
        <v>3.59693320951407</v>
      </c>
      <c r="D76" s="50">
        <v>3.6106185355716298</v>
      </c>
      <c r="E76" s="50">
        <v>3.6282566259946201</v>
      </c>
      <c r="F76" s="50">
        <v>3.6288328304830699</v>
      </c>
      <c r="G76" s="50">
        <v>3.6280816020594902</v>
      </c>
      <c r="H76" s="50">
        <v>3.4492245686539702</v>
      </c>
      <c r="I76" s="50">
        <v>3.4488796436457401</v>
      </c>
      <c r="J76" s="50">
        <v>3.3944082130275599</v>
      </c>
      <c r="K76" s="50">
        <v>3.2587095685450902</v>
      </c>
      <c r="L76" s="50">
        <v>3.2587095685450902</v>
      </c>
      <c r="M76" s="50">
        <v>3.2705582092765</v>
      </c>
      <c r="N76" s="50">
        <v>3.19289580527429</v>
      </c>
      <c r="O76" s="50">
        <v>3.1949304178993501</v>
      </c>
      <c r="P76" s="50">
        <v>3.1949304178993501</v>
      </c>
      <c r="Q76" s="50">
        <v>3.0859101124130701</v>
      </c>
      <c r="R76" s="50">
        <v>3.0919478282308699</v>
      </c>
      <c r="S76" s="50">
        <v>3.0495570229861402</v>
      </c>
      <c r="T76" s="50">
        <v>3.0493966743967502</v>
      </c>
      <c r="U76" s="50">
        <v>3.0693314210166802</v>
      </c>
      <c r="V76" s="50">
        <v>3.0438915138816101</v>
      </c>
      <c r="W76" s="50">
        <v>3.0448649354644899</v>
      </c>
      <c r="X76" s="50">
        <v>2.9709194408317101</v>
      </c>
    </row>
    <row r="77" spans="1:24">
      <c r="A77" s="50">
        <f t="shared" si="4"/>
        <v>2023</v>
      </c>
      <c r="B77" s="50">
        <v>3.5877380884433898</v>
      </c>
      <c r="C77" s="50">
        <v>3.59683674889718</v>
      </c>
      <c r="D77" s="50">
        <v>3.60909418302254</v>
      </c>
      <c r="E77" s="50">
        <v>3.636133736593</v>
      </c>
      <c r="F77" s="50">
        <v>3.63665659152502</v>
      </c>
      <c r="G77" s="50">
        <v>3.6358510052025101</v>
      </c>
      <c r="H77" s="50">
        <v>3.4566268186298501</v>
      </c>
      <c r="I77" s="50">
        <v>3.45623799370486</v>
      </c>
      <c r="J77" s="50">
        <v>3.4008606194645199</v>
      </c>
      <c r="K77" s="50">
        <v>3.2542498304439502</v>
      </c>
      <c r="L77" s="50">
        <v>3.2542498304439502</v>
      </c>
      <c r="M77" s="50">
        <v>3.2673029485001801</v>
      </c>
      <c r="N77" s="50">
        <v>3.1878345625205502</v>
      </c>
      <c r="O77" s="50">
        <v>3.1898414822299599</v>
      </c>
      <c r="P77" s="50">
        <v>3.1898414822299599</v>
      </c>
      <c r="Q77" s="50">
        <v>3.0822033028659099</v>
      </c>
      <c r="R77" s="50">
        <v>3.08817643018934</v>
      </c>
      <c r="S77" s="50">
        <v>3.04729184511329</v>
      </c>
      <c r="T77" s="50">
        <v>3.04718172402593</v>
      </c>
      <c r="U77" s="50">
        <v>3.0670972689681402</v>
      </c>
      <c r="V77" s="50">
        <v>3.0407652814900699</v>
      </c>
      <c r="W77" s="50">
        <v>3.0418776146644002</v>
      </c>
      <c r="X77" s="50">
        <v>2.9729511132705899</v>
      </c>
    </row>
    <row r="78" spans="1:24">
      <c r="A78" s="50"/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</row>
    <row r="79" spans="1:24">
      <c r="A79" s="50"/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</row>
    <row r="80" spans="1:24">
      <c r="A80" s="5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</row>
    <row r="81" spans="1:24">
      <c r="A81" s="50">
        <v>1979</v>
      </c>
      <c r="B81" s="50">
        <f>-((B33-1)*(B33-2))^-1</f>
        <v>-0.21159089115446406</v>
      </c>
      <c r="C81" s="50">
        <f t="shared" ref="C81:X81" si="5">-((C33-1)*(C33-2))^-1</f>
        <v>-9.2705021408891725E-2</v>
      </c>
      <c r="D81" s="50">
        <f t="shared" si="5"/>
        <v>-0.12273797662338021</v>
      </c>
      <c r="E81" s="50">
        <f t="shared" si="5"/>
        <v>-0.12798334058249822</v>
      </c>
      <c r="F81" s="50">
        <f t="shared" si="5"/>
        <v>-0.12798334058249822</v>
      </c>
      <c r="G81" s="50">
        <f t="shared" si="5"/>
        <v>-0.12798334058249822</v>
      </c>
      <c r="H81" s="50">
        <f t="shared" si="5"/>
        <v>-0.12798334058249822</v>
      </c>
      <c r="I81" s="50">
        <f t="shared" si="5"/>
        <v>-0.12798334058249822</v>
      </c>
      <c r="J81" s="50">
        <f t="shared" si="5"/>
        <v>-7.0774426868218943E-2</v>
      </c>
      <c r="K81" s="50">
        <f t="shared" si="5"/>
        <v>-7.0774426868218943E-2</v>
      </c>
      <c r="L81" s="50">
        <f t="shared" si="5"/>
        <v>-7.0774426868218943E-2</v>
      </c>
      <c r="M81" s="50">
        <f t="shared" si="5"/>
        <v>-7.3822781278463492E-2</v>
      </c>
      <c r="N81" s="50">
        <f t="shared" si="5"/>
        <v>-8.011186945871239E-2</v>
      </c>
      <c r="O81" s="50">
        <f t="shared" si="5"/>
        <v>-8.011186945871239E-2</v>
      </c>
      <c r="P81" s="50">
        <f t="shared" si="5"/>
        <v>-8.011186945871239E-2</v>
      </c>
      <c r="Q81" s="50">
        <f t="shared" si="5"/>
        <v>-7.1271271535245762E-2</v>
      </c>
      <c r="R81" s="50">
        <f t="shared" si="5"/>
        <v>-7.3263130204793997E-2</v>
      </c>
      <c r="S81" s="50">
        <f t="shared" si="5"/>
        <v>-7.491096587558034E-2</v>
      </c>
      <c r="T81" s="50">
        <f t="shared" si="5"/>
        <v>-7.491096587558034E-2</v>
      </c>
      <c r="U81" s="50">
        <f t="shared" si="5"/>
        <v>-8.5327515879830576E-2</v>
      </c>
      <c r="V81" s="50">
        <f t="shared" si="5"/>
        <v>-8.5555392380743778E-2</v>
      </c>
      <c r="W81" s="50">
        <f t="shared" si="5"/>
        <v>-8.5555392380743778E-2</v>
      </c>
      <c r="X81" s="50">
        <f t="shared" si="5"/>
        <v>-8.8845520438501302E-2</v>
      </c>
    </row>
    <row r="82" spans="1:24">
      <c r="A82" s="50">
        <f>A81+1</f>
        <v>1980</v>
      </c>
      <c r="B82" s="50">
        <f t="shared" ref="B82:X82" si="6">-((B34-1)*(B34-2))^-1</f>
        <v>-0.11738564487808813</v>
      </c>
      <c r="C82" s="50">
        <f t="shared" si="6"/>
        <v>-9.2165683698425954E-2</v>
      </c>
      <c r="D82" s="50">
        <f t="shared" si="6"/>
        <v>-0.11651611223093322</v>
      </c>
      <c r="E82" s="50">
        <f t="shared" si="6"/>
        <v>-0.11242664967371893</v>
      </c>
      <c r="F82" s="50">
        <f t="shared" si="6"/>
        <v>-0.11242664967371893</v>
      </c>
      <c r="G82" s="50">
        <f t="shared" si="6"/>
        <v>-0.11242664967371893</v>
      </c>
      <c r="H82" s="50">
        <f t="shared" si="6"/>
        <v>-0.11242664967371893</v>
      </c>
      <c r="I82" s="50">
        <f t="shared" si="6"/>
        <v>-0.11320500952640386</v>
      </c>
      <c r="J82" s="50">
        <f t="shared" si="6"/>
        <v>-8.7283978855120431E-2</v>
      </c>
      <c r="K82" s="50">
        <f t="shared" si="6"/>
        <v>-8.8046941688945987E-2</v>
      </c>
      <c r="L82" s="50">
        <f t="shared" si="6"/>
        <v>-8.8046941688945987E-2</v>
      </c>
      <c r="M82" s="50">
        <f t="shared" si="6"/>
        <v>-9.4735161201634388E-2</v>
      </c>
      <c r="N82" s="50">
        <f t="shared" si="6"/>
        <v>-9.5757863530454262E-2</v>
      </c>
      <c r="O82" s="50">
        <f t="shared" si="6"/>
        <v>-9.5757863530454262E-2</v>
      </c>
      <c r="P82" s="50">
        <f t="shared" si="6"/>
        <v>-9.5757863530454262E-2</v>
      </c>
      <c r="Q82" s="50">
        <f t="shared" si="6"/>
        <v>-8.804329848518351E-2</v>
      </c>
      <c r="R82" s="50">
        <f t="shared" si="6"/>
        <v>-8.8929413714191663E-2</v>
      </c>
      <c r="S82" s="50">
        <f t="shared" si="6"/>
        <v>-8.9590662589234954E-2</v>
      </c>
      <c r="T82" s="50">
        <f t="shared" si="6"/>
        <v>-8.9590662589234954E-2</v>
      </c>
      <c r="U82" s="50">
        <f t="shared" si="6"/>
        <v>-9.4259065962191801E-2</v>
      </c>
      <c r="V82" s="50">
        <f t="shared" si="6"/>
        <v>-9.4201307701949302E-2</v>
      </c>
      <c r="W82" s="50">
        <f t="shared" si="6"/>
        <v>-9.4286884348888822E-2</v>
      </c>
      <c r="X82" s="50">
        <f t="shared" si="6"/>
        <v>-0.10148449309485957</v>
      </c>
    </row>
    <row r="83" spans="1:24">
      <c r="A83" s="50">
        <f t="shared" ref="A83:A125" si="7">A82+1</f>
        <v>1981</v>
      </c>
      <c r="B83" s="50">
        <f t="shared" ref="B83:X83" si="8">-((B35-1)*(B35-2))^-1</f>
        <v>-0.11738564487808813</v>
      </c>
      <c r="C83" s="50">
        <f t="shared" si="8"/>
        <v>-9.5743419375793337E-2</v>
      </c>
      <c r="D83" s="50">
        <f t="shared" si="8"/>
        <v>-0.10581204270597892</v>
      </c>
      <c r="E83" s="50">
        <f t="shared" si="8"/>
        <v>-0.11035811317206669</v>
      </c>
      <c r="F83" s="50">
        <f t="shared" si="8"/>
        <v>-0.11035811317206669</v>
      </c>
      <c r="G83" s="50">
        <f t="shared" si="8"/>
        <v>-0.11035811317206669</v>
      </c>
      <c r="H83" s="50">
        <f t="shared" si="8"/>
        <v>-0.10789998846285193</v>
      </c>
      <c r="I83" s="50">
        <f t="shared" si="8"/>
        <v>-0.10837095271031369</v>
      </c>
      <c r="J83" s="50">
        <f t="shared" si="8"/>
        <v>-9.6446365758679015E-2</v>
      </c>
      <c r="K83" s="50">
        <f t="shared" si="8"/>
        <v>-9.6113890223293655E-2</v>
      </c>
      <c r="L83" s="50">
        <f t="shared" si="8"/>
        <v>-9.6113890223293655E-2</v>
      </c>
      <c r="M83" s="50">
        <f t="shared" si="8"/>
        <v>-9.8558596212433416E-2</v>
      </c>
      <c r="N83" s="50">
        <f t="shared" si="8"/>
        <v>-9.9781571027990346E-2</v>
      </c>
      <c r="O83" s="50">
        <f t="shared" si="8"/>
        <v>-9.9781571027990346E-2</v>
      </c>
      <c r="P83" s="50">
        <f t="shared" si="8"/>
        <v>-9.9781571027990346E-2</v>
      </c>
      <c r="Q83" s="50">
        <f t="shared" si="8"/>
        <v>-9.5796019931609619E-2</v>
      </c>
      <c r="R83" s="50">
        <f t="shared" si="8"/>
        <v>-9.6206881848613715E-2</v>
      </c>
      <c r="S83" s="50">
        <f t="shared" si="8"/>
        <v>-9.5867684738295378E-2</v>
      </c>
      <c r="T83" s="50">
        <f t="shared" si="8"/>
        <v>-9.5867684738295378E-2</v>
      </c>
      <c r="U83" s="50">
        <f t="shared" si="8"/>
        <v>-9.9731847763779746E-2</v>
      </c>
      <c r="V83" s="50">
        <f t="shared" si="8"/>
        <v>-9.9226346168982169E-2</v>
      </c>
      <c r="W83" s="50">
        <f t="shared" si="8"/>
        <v>-9.9762521920382069E-2</v>
      </c>
      <c r="X83" s="50">
        <f t="shared" si="8"/>
        <v>-0.10423316754494383</v>
      </c>
    </row>
    <row r="84" spans="1:24">
      <c r="A84" s="50">
        <f t="shared" si="7"/>
        <v>1982</v>
      </c>
      <c r="B84" s="50">
        <f t="shared" ref="B84:X84" si="9">-((B36-1)*(B36-2))^-1</f>
        <v>-0.10586156383225485</v>
      </c>
      <c r="C84" s="50">
        <f t="shared" si="9"/>
        <v>-8.0522610650949955E-2</v>
      </c>
      <c r="D84" s="50">
        <f t="shared" si="9"/>
        <v>-9.3898516022567005E-2</v>
      </c>
      <c r="E84" s="50">
        <f t="shared" si="9"/>
        <v>-0.11023333820583185</v>
      </c>
      <c r="F84" s="50">
        <f t="shared" si="9"/>
        <v>-0.11023333820583185</v>
      </c>
      <c r="G84" s="50">
        <f t="shared" si="9"/>
        <v>-0.11023333820583185</v>
      </c>
      <c r="H84" s="50">
        <f t="shared" si="9"/>
        <v>-0.11075854380578919</v>
      </c>
      <c r="I84" s="50">
        <f t="shared" si="9"/>
        <v>-0.11100478301004264</v>
      </c>
      <c r="J84" s="50">
        <f t="shared" si="9"/>
        <v>-0.11493166452330675</v>
      </c>
      <c r="K84" s="50">
        <f t="shared" si="9"/>
        <v>-0.11421293032315451</v>
      </c>
      <c r="L84" s="50">
        <f t="shared" si="9"/>
        <v>-0.11421293032315451</v>
      </c>
      <c r="M84" s="50">
        <f t="shared" si="9"/>
        <v>-0.11481128574093077</v>
      </c>
      <c r="N84" s="50">
        <f t="shared" si="9"/>
        <v>-0.11380866731424899</v>
      </c>
      <c r="O84" s="50">
        <f t="shared" si="9"/>
        <v>-0.11380866731424899</v>
      </c>
      <c r="P84" s="50">
        <f t="shared" si="9"/>
        <v>-0.11380866731424899</v>
      </c>
      <c r="Q84" s="50">
        <f t="shared" si="9"/>
        <v>-0.1096968783647303</v>
      </c>
      <c r="R84" s="50">
        <f t="shared" si="9"/>
        <v>-0.10990908326696512</v>
      </c>
      <c r="S84" s="50">
        <f t="shared" si="9"/>
        <v>-0.10983913892790954</v>
      </c>
      <c r="T84" s="50">
        <f t="shared" si="9"/>
        <v>-0.10983913892790954</v>
      </c>
      <c r="U84" s="50">
        <f t="shared" si="9"/>
        <v>-0.11413439977137467</v>
      </c>
      <c r="V84" s="50">
        <f t="shared" si="9"/>
        <v>-0.11361994131506978</v>
      </c>
      <c r="W84" s="50">
        <f t="shared" si="9"/>
        <v>-0.11545091085160579</v>
      </c>
      <c r="X84" s="50">
        <f t="shared" si="9"/>
        <v>-0.12110817316498231</v>
      </c>
    </row>
    <row r="85" spans="1:24">
      <c r="A85" s="50">
        <f t="shared" si="7"/>
        <v>1983</v>
      </c>
      <c r="B85" s="50">
        <f t="shared" ref="B85:X85" si="10">-((B37-1)*(B37-2))^-1</f>
        <v>-0.11365227704395368</v>
      </c>
      <c r="C85" s="50">
        <f t="shared" si="10"/>
        <v>-9.3089538423097862E-2</v>
      </c>
      <c r="D85" s="50">
        <f t="shared" si="10"/>
        <v>-9.8560947803170762E-2</v>
      </c>
      <c r="E85" s="50">
        <f t="shared" si="10"/>
        <v>-0.12514813757861284</v>
      </c>
      <c r="F85" s="50">
        <f t="shared" si="10"/>
        <v>-0.12514813757861284</v>
      </c>
      <c r="G85" s="50">
        <f t="shared" si="10"/>
        <v>-0.12514813757861284</v>
      </c>
      <c r="H85" s="50">
        <f t="shared" si="10"/>
        <v>-0.12504510478236716</v>
      </c>
      <c r="I85" s="50">
        <f t="shared" si="10"/>
        <v>-0.12506950629535546</v>
      </c>
      <c r="J85" s="50">
        <f t="shared" si="10"/>
        <v>-0.1256265818097462</v>
      </c>
      <c r="K85" s="50">
        <f t="shared" si="10"/>
        <v>-0.12410428008107775</v>
      </c>
      <c r="L85" s="50">
        <f t="shared" si="10"/>
        <v>-0.12410428008107775</v>
      </c>
      <c r="M85" s="50">
        <f t="shared" si="10"/>
        <v>-0.12580057136933209</v>
      </c>
      <c r="N85" s="50">
        <f t="shared" si="10"/>
        <v>-0.12590347336757485</v>
      </c>
      <c r="O85" s="50">
        <f t="shared" si="10"/>
        <v>-0.12590347336757485</v>
      </c>
      <c r="P85" s="50">
        <f t="shared" si="10"/>
        <v>-0.12590347336757485</v>
      </c>
      <c r="Q85" s="50">
        <f t="shared" si="10"/>
        <v>-0.11973067560473111</v>
      </c>
      <c r="R85" s="50">
        <f t="shared" si="10"/>
        <v>-0.11985599250286985</v>
      </c>
      <c r="S85" s="50">
        <f t="shared" si="10"/>
        <v>-0.12206614533347004</v>
      </c>
      <c r="T85" s="50">
        <f t="shared" si="10"/>
        <v>-0.12188025696071819</v>
      </c>
      <c r="U85" s="50">
        <f t="shared" si="10"/>
        <v>-0.12749612785654604</v>
      </c>
      <c r="V85" s="50">
        <f t="shared" si="10"/>
        <v>-0.12578450034802433</v>
      </c>
      <c r="W85" s="50">
        <f t="shared" si="10"/>
        <v>-0.1269278156041487</v>
      </c>
      <c r="X85" s="50">
        <f t="shared" si="10"/>
        <v>-0.13746197198450938</v>
      </c>
    </row>
    <row r="86" spans="1:24">
      <c r="A86" s="50">
        <f t="shared" si="7"/>
        <v>1984</v>
      </c>
      <c r="B86" s="50">
        <f t="shared" ref="B86:X86" si="11">-((B38-1)*(B38-2))^-1</f>
        <v>-0.11769135640136677</v>
      </c>
      <c r="C86" s="50">
        <f t="shared" si="11"/>
        <v>-9.970146794567393E-2</v>
      </c>
      <c r="D86" s="50">
        <f t="shared" si="11"/>
        <v>-0.10436027765810077</v>
      </c>
      <c r="E86" s="50">
        <f t="shared" si="11"/>
        <v>-0.13545015158519622</v>
      </c>
      <c r="F86" s="50">
        <f t="shared" si="11"/>
        <v>-0.13545015158519622</v>
      </c>
      <c r="G86" s="50">
        <f t="shared" si="11"/>
        <v>-0.13545015158519622</v>
      </c>
      <c r="H86" s="50">
        <f t="shared" si="11"/>
        <v>-0.13573792845257582</v>
      </c>
      <c r="I86" s="50">
        <f t="shared" si="11"/>
        <v>-0.13565633653574363</v>
      </c>
      <c r="J86" s="50">
        <f t="shared" si="11"/>
        <v>-0.12997817652789762</v>
      </c>
      <c r="K86" s="50">
        <f t="shared" si="11"/>
        <v>-0.12853905070763119</v>
      </c>
      <c r="L86" s="50">
        <f t="shared" si="11"/>
        <v>-0.12853905070763119</v>
      </c>
      <c r="M86" s="50">
        <f t="shared" si="11"/>
        <v>-0.13094394668759379</v>
      </c>
      <c r="N86" s="50">
        <f t="shared" si="11"/>
        <v>-0.13130713097646676</v>
      </c>
      <c r="O86" s="50">
        <f t="shared" si="11"/>
        <v>-0.13130713097646676</v>
      </c>
      <c r="P86" s="50">
        <f t="shared" si="11"/>
        <v>-0.13130713097646676</v>
      </c>
      <c r="Q86" s="50">
        <f t="shared" si="11"/>
        <v>-0.1257679369391817</v>
      </c>
      <c r="R86" s="50">
        <f t="shared" si="11"/>
        <v>-0.12584837161634085</v>
      </c>
      <c r="S86" s="50">
        <f t="shared" si="11"/>
        <v>-0.12672368898913106</v>
      </c>
      <c r="T86" s="50">
        <f t="shared" si="11"/>
        <v>-0.12655526649726168</v>
      </c>
      <c r="U86" s="50">
        <f t="shared" si="11"/>
        <v>-0.13365594004890927</v>
      </c>
      <c r="V86" s="50">
        <f t="shared" si="11"/>
        <v>-0.13214550916003673</v>
      </c>
      <c r="W86" s="50">
        <f t="shared" si="11"/>
        <v>-0.13291661424849596</v>
      </c>
      <c r="X86" s="50">
        <f t="shared" si="11"/>
        <v>-0.14984623034549147</v>
      </c>
    </row>
    <row r="87" spans="1:24">
      <c r="A87" s="50">
        <f t="shared" si="7"/>
        <v>1985</v>
      </c>
      <c r="B87" s="50">
        <f t="shared" ref="B87:X87" si="12">-((B39-1)*(B39-2))^-1</f>
        <v>-0.11995887940656363</v>
      </c>
      <c r="C87" s="50">
        <f t="shared" si="12"/>
        <v>-0.10709921011389896</v>
      </c>
      <c r="D87" s="50">
        <f t="shared" si="12"/>
        <v>-0.10981552368687361</v>
      </c>
      <c r="E87" s="50">
        <f t="shared" si="12"/>
        <v>-0.14953387099586424</v>
      </c>
      <c r="F87" s="50">
        <f t="shared" si="12"/>
        <v>-0.14953387099586424</v>
      </c>
      <c r="G87" s="50">
        <f t="shared" si="12"/>
        <v>-0.14953387099586424</v>
      </c>
      <c r="H87" s="50">
        <f t="shared" si="12"/>
        <v>-0.14877350106350534</v>
      </c>
      <c r="I87" s="50">
        <f t="shared" si="12"/>
        <v>-0.14858412543631536</v>
      </c>
      <c r="J87" s="50">
        <f t="shared" si="12"/>
        <v>-0.15046564535362497</v>
      </c>
      <c r="K87" s="50">
        <f t="shared" si="12"/>
        <v>-0.14934831441021307</v>
      </c>
      <c r="L87" s="50">
        <f t="shared" si="12"/>
        <v>-0.14934831441021307</v>
      </c>
      <c r="M87" s="50">
        <f t="shared" si="12"/>
        <v>-0.1493924851951938</v>
      </c>
      <c r="N87" s="50">
        <f t="shared" si="12"/>
        <v>-0.14562078952036445</v>
      </c>
      <c r="O87" s="50">
        <f t="shared" si="12"/>
        <v>-0.14562078952036445</v>
      </c>
      <c r="P87" s="50">
        <f t="shared" si="12"/>
        <v>-0.14562078952036445</v>
      </c>
      <c r="Q87" s="50">
        <f t="shared" si="12"/>
        <v>-0.13875944741993629</v>
      </c>
      <c r="R87" s="50">
        <f t="shared" si="12"/>
        <v>-0.13939652636491617</v>
      </c>
      <c r="S87" s="50">
        <f t="shared" si="12"/>
        <v>-0.13830492623586593</v>
      </c>
      <c r="T87" s="50">
        <f t="shared" si="12"/>
        <v>-0.13807673699162343</v>
      </c>
      <c r="U87" s="50">
        <f t="shared" si="12"/>
        <v>-0.14684979489315761</v>
      </c>
      <c r="V87" s="50">
        <f t="shared" si="12"/>
        <v>-0.14512965994688359</v>
      </c>
      <c r="W87" s="50">
        <f t="shared" si="12"/>
        <v>-0.14551860281012075</v>
      </c>
      <c r="X87" s="50">
        <f t="shared" si="12"/>
        <v>-0.16519701599006947</v>
      </c>
    </row>
    <row r="88" spans="1:24">
      <c r="A88" s="50">
        <f t="shared" si="7"/>
        <v>1986</v>
      </c>
      <c r="B88" s="50">
        <f t="shared" ref="B88:X88" si="13">-((B40-1)*(B40-2))^-1</f>
        <v>-0.12195217315338328</v>
      </c>
      <c r="C88" s="50">
        <f t="shared" si="13"/>
        <v>-0.10754747367049898</v>
      </c>
      <c r="D88" s="50">
        <f t="shared" si="13"/>
        <v>-0.1103508450020286</v>
      </c>
      <c r="E88" s="50">
        <f t="shared" si="13"/>
        <v>-0.15723785084680014</v>
      </c>
      <c r="F88" s="50">
        <f t="shared" si="13"/>
        <v>-0.15723785084680014</v>
      </c>
      <c r="G88" s="50">
        <f t="shared" si="13"/>
        <v>-0.1594584131073058</v>
      </c>
      <c r="H88" s="50">
        <f t="shared" si="13"/>
        <v>-0.15717877435011252</v>
      </c>
      <c r="I88" s="50">
        <f t="shared" si="13"/>
        <v>-0.15694975094313429</v>
      </c>
      <c r="J88" s="50">
        <f t="shared" si="13"/>
        <v>-0.16223309382878584</v>
      </c>
      <c r="K88" s="50">
        <f t="shared" si="13"/>
        <v>-0.16030465060334043</v>
      </c>
      <c r="L88" s="50">
        <f t="shared" si="13"/>
        <v>-0.16030465060334043</v>
      </c>
      <c r="M88" s="50">
        <f t="shared" si="13"/>
        <v>-0.16036181754046683</v>
      </c>
      <c r="N88" s="50">
        <f t="shared" si="13"/>
        <v>-0.15371225810776579</v>
      </c>
      <c r="O88" s="50">
        <f t="shared" si="13"/>
        <v>-0.15371225810776579</v>
      </c>
      <c r="P88" s="50">
        <f t="shared" si="13"/>
        <v>-0.15371225810776579</v>
      </c>
      <c r="Q88" s="50">
        <f t="shared" si="13"/>
        <v>-0.14648818104717304</v>
      </c>
      <c r="R88" s="50">
        <f t="shared" si="13"/>
        <v>-0.14667403546305957</v>
      </c>
      <c r="S88" s="50">
        <f t="shared" si="13"/>
        <v>-0.14501745693145154</v>
      </c>
      <c r="T88" s="50">
        <f t="shared" si="13"/>
        <v>-0.1447813853421018</v>
      </c>
      <c r="U88" s="50">
        <f t="shared" si="13"/>
        <v>-0.15524930347627577</v>
      </c>
      <c r="V88" s="50">
        <f t="shared" si="13"/>
        <v>-0.15312178446421956</v>
      </c>
      <c r="W88" s="50">
        <f t="shared" si="13"/>
        <v>-0.15325352375569706</v>
      </c>
      <c r="X88" s="50">
        <f t="shared" si="13"/>
        <v>-0.1827942262812601</v>
      </c>
    </row>
    <row r="89" spans="1:24">
      <c r="A89" s="50">
        <f t="shared" si="7"/>
        <v>1987</v>
      </c>
      <c r="B89" s="50">
        <f t="shared" ref="B89:X89" si="14">-((B41-1)*(B41-2))^-1</f>
        <v>-0.12474372851073479</v>
      </c>
      <c r="C89" s="50">
        <f t="shared" si="14"/>
        <v>-0.11033328938324338</v>
      </c>
      <c r="D89" s="50">
        <f t="shared" si="14"/>
        <v>-0.11231239866223638</v>
      </c>
      <c r="E89" s="50">
        <f t="shared" si="14"/>
        <v>-0.17452107751759297</v>
      </c>
      <c r="F89" s="50">
        <f t="shared" si="14"/>
        <v>-0.17452107751759297</v>
      </c>
      <c r="G89" s="50">
        <f t="shared" si="14"/>
        <v>-0.1765097085652112</v>
      </c>
      <c r="H89" s="50">
        <f t="shared" si="14"/>
        <v>-0.17211656377510273</v>
      </c>
      <c r="I89" s="50">
        <f t="shared" si="14"/>
        <v>-0.17180316028676823</v>
      </c>
      <c r="J89" s="50">
        <f t="shared" si="14"/>
        <v>-0.18517734004857023</v>
      </c>
      <c r="K89" s="50">
        <f t="shared" si="14"/>
        <v>-0.18199736743640924</v>
      </c>
      <c r="L89" s="50">
        <f t="shared" si="14"/>
        <v>-0.18199736743640924</v>
      </c>
      <c r="M89" s="50">
        <f t="shared" si="14"/>
        <v>-0.18425851121835529</v>
      </c>
      <c r="N89" s="50">
        <f t="shared" si="14"/>
        <v>-0.17451626372286191</v>
      </c>
      <c r="O89" s="50">
        <f t="shared" si="14"/>
        <v>-0.17451626372286191</v>
      </c>
      <c r="P89" s="50">
        <f t="shared" si="14"/>
        <v>-0.17451626372286191</v>
      </c>
      <c r="Q89" s="50">
        <f t="shared" si="14"/>
        <v>-0.16594851356666263</v>
      </c>
      <c r="R89" s="50">
        <f t="shared" si="14"/>
        <v>-0.16514539365760808</v>
      </c>
      <c r="S89" s="50">
        <f t="shared" si="14"/>
        <v>-0.16146918737789231</v>
      </c>
      <c r="T89" s="50">
        <f t="shared" si="14"/>
        <v>-0.16117195334205744</v>
      </c>
      <c r="U89" s="50">
        <f t="shared" si="14"/>
        <v>-0.17165357101538489</v>
      </c>
      <c r="V89" s="50">
        <f t="shared" si="14"/>
        <v>-0.16903952707152375</v>
      </c>
      <c r="W89" s="50">
        <f t="shared" si="14"/>
        <v>-0.16884498747181925</v>
      </c>
      <c r="X89" s="50">
        <f t="shared" si="14"/>
        <v>-0.20341420219402867</v>
      </c>
    </row>
    <row r="90" spans="1:24">
      <c r="A90" s="50">
        <f t="shared" si="7"/>
        <v>1988</v>
      </c>
      <c r="B90" s="50">
        <f t="shared" ref="B90:X90" si="15">-((B42-1)*(B42-2))^-1</f>
        <v>-0.12474372851073479</v>
      </c>
      <c r="C90" s="50">
        <f t="shared" si="15"/>
        <v>-0.11033328938324338</v>
      </c>
      <c r="D90" s="50">
        <f t="shared" si="15"/>
        <v>-0.11231239866223638</v>
      </c>
      <c r="E90" s="50">
        <f t="shared" si="15"/>
        <v>-0.19231394254835238</v>
      </c>
      <c r="F90" s="50">
        <f t="shared" si="15"/>
        <v>-0.19231394254835238</v>
      </c>
      <c r="G90" s="50">
        <f t="shared" si="15"/>
        <v>-0.19421902460001375</v>
      </c>
      <c r="H90" s="50">
        <f t="shared" si="15"/>
        <v>-0.18899186057171952</v>
      </c>
      <c r="I90" s="50">
        <f t="shared" si="15"/>
        <v>-0.18857269677734842</v>
      </c>
      <c r="J90" s="50">
        <f t="shared" si="15"/>
        <v>-0.21077440917296589</v>
      </c>
      <c r="K90" s="50">
        <f t="shared" si="15"/>
        <v>-0.20562511806087311</v>
      </c>
      <c r="L90" s="50">
        <f t="shared" si="15"/>
        <v>-0.20562511806087311</v>
      </c>
      <c r="M90" s="50">
        <f t="shared" si="15"/>
        <v>-0.2035239481741444</v>
      </c>
      <c r="N90" s="50">
        <f t="shared" si="15"/>
        <v>-0.19049846788205516</v>
      </c>
      <c r="O90" s="50">
        <f t="shared" si="15"/>
        <v>-0.19049846788205516</v>
      </c>
      <c r="P90" s="50">
        <f t="shared" si="15"/>
        <v>-0.19049846788205516</v>
      </c>
      <c r="Q90" s="50">
        <f t="shared" si="15"/>
        <v>-0.18295849440249914</v>
      </c>
      <c r="R90" s="50">
        <f t="shared" si="15"/>
        <v>-0.18195416849315704</v>
      </c>
      <c r="S90" s="50">
        <f t="shared" si="15"/>
        <v>-0.17880912795100365</v>
      </c>
      <c r="T90" s="50">
        <f t="shared" si="15"/>
        <v>-0.17844804703976466</v>
      </c>
      <c r="U90" s="50">
        <f t="shared" si="15"/>
        <v>-0.18781161082917408</v>
      </c>
      <c r="V90" s="50">
        <f t="shared" si="15"/>
        <v>-0.18496672947463591</v>
      </c>
      <c r="W90" s="50">
        <f t="shared" si="15"/>
        <v>-0.18591191397744247</v>
      </c>
      <c r="X90" s="50">
        <f t="shared" si="15"/>
        <v>-0.22927116148987334</v>
      </c>
    </row>
    <row r="91" spans="1:24">
      <c r="A91" s="50">
        <f t="shared" si="7"/>
        <v>1989</v>
      </c>
      <c r="B91" s="50">
        <f t="shared" ref="B91:X91" si="16">-((B43-1)*(B43-2))^-1</f>
        <v>-0.1460958236945088</v>
      </c>
      <c r="C91" s="50">
        <f t="shared" si="16"/>
        <v>-0.1200666551727201</v>
      </c>
      <c r="D91" s="50">
        <f t="shared" si="16"/>
        <v>-0.11945882272262498</v>
      </c>
      <c r="E91" s="50">
        <f t="shared" si="16"/>
        <v>-0.20591705757412726</v>
      </c>
      <c r="F91" s="50">
        <f t="shared" si="16"/>
        <v>-0.20591705757412726</v>
      </c>
      <c r="G91" s="50">
        <f t="shared" si="16"/>
        <v>-0.20765177157341894</v>
      </c>
      <c r="H91" s="50">
        <f t="shared" si="16"/>
        <v>-0.20127751455326992</v>
      </c>
      <c r="I91" s="50">
        <f t="shared" si="16"/>
        <v>-0.20075577502027203</v>
      </c>
      <c r="J91" s="50">
        <f t="shared" si="16"/>
        <v>-0.2368473473846833</v>
      </c>
      <c r="K91" s="50">
        <f t="shared" si="16"/>
        <v>-0.23393592651818174</v>
      </c>
      <c r="L91" s="50">
        <f t="shared" si="16"/>
        <v>-0.23393592651818174</v>
      </c>
      <c r="M91" s="50">
        <f t="shared" si="16"/>
        <v>-0.22824321907644654</v>
      </c>
      <c r="N91" s="50">
        <f t="shared" si="16"/>
        <v>-0.21076466119644804</v>
      </c>
      <c r="O91" s="50">
        <f t="shared" si="16"/>
        <v>-0.21076466119644804</v>
      </c>
      <c r="P91" s="50">
        <f t="shared" si="16"/>
        <v>-0.21076466119644804</v>
      </c>
      <c r="Q91" s="50">
        <f t="shared" si="16"/>
        <v>-0.20265373365899436</v>
      </c>
      <c r="R91" s="50">
        <f t="shared" si="16"/>
        <v>-0.2014512419943647</v>
      </c>
      <c r="S91" s="50">
        <f t="shared" si="16"/>
        <v>-0.19705437849846785</v>
      </c>
      <c r="T91" s="50">
        <f t="shared" si="16"/>
        <v>-0.19625622505065859</v>
      </c>
      <c r="U91" s="50">
        <f t="shared" si="16"/>
        <v>-0.20750471985391947</v>
      </c>
      <c r="V91" s="50">
        <f t="shared" si="16"/>
        <v>-0.20308885804442567</v>
      </c>
      <c r="W91" s="50">
        <f t="shared" si="16"/>
        <v>-0.20375175582934954</v>
      </c>
      <c r="X91" s="50">
        <f t="shared" si="16"/>
        <v>-0.2587605668092211</v>
      </c>
    </row>
    <row r="92" spans="1:24">
      <c r="A92" s="50">
        <f t="shared" si="7"/>
        <v>1990</v>
      </c>
      <c r="B92" s="50">
        <f t="shared" ref="B92:X92" si="17">-((B44-1)*(B44-2))^-1</f>
        <v>-0.1460958236945088</v>
      </c>
      <c r="C92" s="50">
        <f t="shared" si="17"/>
        <v>-0.12031475526933286</v>
      </c>
      <c r="D92" s="50">
        <f t="shared" si="17"/>
        <v>-0.11965782350485422</v>
      </c>
      <c r="E92" s="50">
        <f t="shared" si="17"/>
        <v>-0.23768687569646649</v>
      </c>
      <c r="F92" s="50">
        <f t="shared" si="17"/>
        <v>-0.23581431287019636</v>
      </c>
      <c r="G92" s="50">
        <f t="shared" si="17"/>
        <v>-0.23741799231018054</v>
      </c>
      <c r="H92" s="50">
        <f t="shared" si="17"/>
        <v>-0.23505868188427403</v>
      </c>
      <c r="I92" s="50">
        <f t="shared" si="17"/>
        <v>-0.23424199098502094</v>
      </c>
      <c r="J92" s="50">
        <f t="shared" si="17"/>
        <v>-0.26588800981898864</v>
      </c>
      <c r="K92" s="50">
        <f t="shared" si="17"/>
        <v>-0.26193946602252444</v>
      </c>
      <c r="L92" s="50">
        <f t="shared" si="17"/>
        <v>-0.26193946602252444</v>
      </c>
      <c r="M92" s="50">
        <f t="shared" si="17"/>
        <v>-0.25599791638328984</v>
      </c>
      <c r="N92" s="50">
        <f t="shared" si="17"/>
        <v>-0.23698776471848851</v>
      </c>
      <c r="O92" s="50">
        <f t="shared" si="17"/>
        <v>-0.23698776471848851</v>
      </c>
      <c r="P92" s="50">
        <f t="shared" si="17"/>
        <v>-0.23698776471848851</v>
      </c>
      <c r="Q92" s="50">
        <f t="shared" si="17"/>
        <v>-0.2262169240365916</v>
      </c>
      <c r="R92" s="50">
        <f t="shared" si="17"/>
        <v>-0.224335517589142</v>
      </c>
      <c r="S92" s="50">
        <f t="shared" si="17"/>
        <v>-0.22286185749091261</v>
      </c>
      <c r="T92" s="50">
        <f t="shared" si="17"/>
        <v>-0.22192601614890933</v>
      </c>
      <c r="U92" s="50">
        <f t="shared" si="17"/>
        <v>-0.23112353502937186</v>
      </c>
      <c r="V92" s="50">
        <f t="shared" si="17"/>
        <v>-0.22512295938952989</v>
      </c>
      <c r="W92" s="50">
        <f t="shared" si="17"/>
        <v>-0.22621666290705647</v>
      </c>
      <c r="X92" s="50">
        <f t="shared" si="17"/>
        <v>-0.29430336348113029</v>
      </c>
    </row>
    <row r="93" spans="1:24">
      <c r="A93" s="50">
        <f t="shared" si="7"/>
        <v>1991</v>
      </c>
      <c r="B93" s="50">
        <f t="shared" ref="B93:X93" si="18">-((B45-1)*(B45-2))^-1</f>
        <v>-0.14773451392169409</v>
      </c>
      <c r="C93" s="50">
        <f t="shared" si="18"/>
        <v>-0.12011114432048273</v>
      </c>
      <c r="D93" s="50">
        <f t="shared" si="18"/>
        <v>-0.12254655527516033</v>
      </c>
      <c r="E93" s="50">
        <f t="shared" si="18"/>
        <v>-0.26087748534620819</v>
      </c>
      <c r="F93" s="50">
        <f t="shared" si="18"/>
        <v>-0.25881678734895641</v>
      </c>
      <c r="G93" s="50">
        <f t="shared" si="18"/>
        <v>-0.26029961722579847</v>
      </c>
      <c r="H93" s="50">
        <f t="shared" si="18"/>
        <v>-0.25751238168081719</v>
      </c>
      <c r="I93" s="50">
        <f t="shared" si="18"/>
        <v>-0.2565273858480876</v>
      </c>
      <c r="J93" s="50">
        <f t="shared" si="18"/>
        <v>-0.2930467326872222</v>
      </c>
      <c r="K93" s="50">
        <f t="shared" si="18"/>
        <v>-0.28709760451929878</v>
      </c>
      <c r="L93" s="50">
        <f t="shared" si="18"/>
        <v>-0.28709760451929878</v>
      </c>
      <c r="M93" s="50">
        <f t="shared" si="18"/>
        <v>-0.28458067581996688</v>
      </c>
      <c r="N93" s="50">
        <f t="shared" si="18"/>
        <v>-0.26007608350946049</v>
      </c>
      <c r="O93" s="50">
        <f t="shared" si="18"/>
        <v>-0.26007608350946049</v>
      </c>
      <c r="P93" s="50">
        <f t="shared" si="18"/>
        <v>-0.26007608350946049</v>
      </c>
      <c r="Q93" s="50">
        <f t="shared" si="18"/>
        <v>-0.24493842952447686</v>
      </c>
      <c r="R93" s="50">
        <f t="shared" si="18"/>
        <v>-0.24297047738778441</v>
      </c>
      <c r="S93" s="50">
        <f t="shared" si="18"/>
        <v>-0.24365754629318398</v>
      </c>
      <c r="T93" s="50">
        <f t="shared" si="18"/>
        <v>-0.24264103270015006</v>
      </c>
      <c r="U93" s="50">
        <f t="shared" si="18"/>
        <v>-0.25072071630514625</v>
      </c>
      <c r="V93" s="50">
        <f t="shared" si="18"/>
        <v>-0.24404755517264573</v>
      </c>
      <c r="W93" s="50">
        <f t="shared" si="18"/>
        <v>-0.24468236443071284</v>
      </c>
      <c r="X93" s="50">
        <f t="shared" si="18"/>
        <v>-0.32669506761040823</v>
      </c>
    </row>
    <row r="94" spans="1:24">
      <c r="A94" s="50">
        <f t="shared" si="7"/>
        <v>1992</v>
      </c>
      <c r="B94" s="50">
        <f t="shared" ref="B94:X94" si="19">-((B46-1)*(B46-2))^-1</f>
        <v>-0.14773451392169409</v>
      </c>
      <c r="C94" s="50">
        <f t="shared" si="19"/>
        <v>-0.12594195819807688</v>
      </c>
      <c r="D94" s="50">
        <f t="shared" si="19"/>
        <v>-0.12682051935280142</v>
      </c>
      <c r="E94" s="50">
        <f t="shared" si="19"/>
        <v>-0.27494997443068353</v>
      </c>
      <c r="F94" s="50">
        <f t="shared" si="19"/>
        <v>-0.27282020227497294</v>
      </c>
      <c r="G94" s="50">
        <f t="shared" si="19"/>
        <v>-0.27420807057128282</v>
      </c>
      <c r="H94" s="50">
        <f t="shared" si="19"/>
        <v>-0.27617844907738348</v>
      </c>
      <c r="I94" s="50">
        <f t="shared" si="19"/>
        <v>-0.27506868566025328</v>
      </c>
      <c r="J94" s="50">
        <f t="shared" si="19"/>
        <v>-0.31603708417007337</v>
      </c>
      <c r="K94" s="50">
        <f t="shared" si="19"/>
        <v>-0.30825830766130224</v>
      </c>
      <c r="L94" s="50">
        <f t="shared" si="19"/>
        <v>-0.30825830766130224</v>
      </c>
      <c r="M94" s="50">
        <f t="shared" si="19"/>
        <v>-0.30759014064661655</v>
      </c>
      <c r="N94" s="50">
        <f t="shared" si="19"/>
        <v>-0.28194336572740009</v>
      </c>
      <c r="O94" s="50">
        <f t="shared" si="19"/>
        <v>-0.28194336572740009</v>
      </c>
      <c r="P94" s="50">
        <f t="shared" si="19"/>
        <v>-0.28194336572740009</v>
      </c>
      <c r="Q94" s="50">
        <f t="shared" si="19"/>
        <v>-0.26482202169033958</v>
      </c>
      <c r="R94" s="50">
        <f t="shared" si="19"/>
        <v>-0.26219404279880992</v>
      </c>
      <c r="S94" s="50">
        <f t="shared" si="19"/>
        <v>-0.26274233708891465</v>
      </c>
      <c r="T94" s="50">
        <f t="shared" si="19"/>
        <v>-0.26164716231231272</v>
      </c>
      <c r="U94" s="50">
        <f t="shared" si="19"/>
        <v>-0.27125348518250264</v>
      </c>
      <c r="V94" s="50">
        <f t="shared" si="19"/>
        <v>-0.26356383866934435</v>
      </c>
      <c r="W94" s="50">
        <f t="shared" si="19"/>
        <v>-0.26355169396106065</v>
      </c>
      <c r="X94" s="50">
        <f t="shared" si="19"/>
        <v>-0.37629473394192148</v>
      </c>
    </row>
    <row r="95" spans="1:24">
      <c r="A95" s="50">
        <f t="shared" si="7"/>
        <v>1993</v>
      </c>
      <c r="B95" s="50">
        <f t="shared" ref="B95:X95" si="20">-((B47-1)*(B47-2))^-1</f>
        <v>-0.1523505459495684</v>
      </c>
      <c r="C95" s="50">
        <f t="shared" si="20"/>
        <v>-0.12832207267892778</v>
      </c>
      <c r="D95" s="50">
        <f t="shared" si="20"/>
        <v>-0.12932808134369841</v>
      </c>
      <c r="E95" s="50">
        <f t="shared" si="20"/>
        <v>-0.29311596762483211</v>
      </c>
      <c r="F95" s="50">
        <f t="shared" si="20"/>
        <v>-0.29082207110385344</v>
      </c>
      <c r="G95" s="50">
        <f t="shared" si="20"/>
        <v>-0.29214471968649486</v>
      </c>
      <c r="H95" s="50">
        <f t="shared" si="20"/>
        <v>-0.29984795518896812</v>
      </c>
      <c r="I95" s="50">
        <f t="shared" si="20"/>
        <v>-0.29793146103468976</v>
      </c>
      <c r="J95" s="50">
        <f t="shared" si="20"/>
        <v>-0.33867420934282849</v>
      </c>
      <c r="K95" s="50">
        <f t="shared" si="20"/>
        <v>-0.32834897538933472</v>
      </c>
      <c r="L95" s="50">
        <f t="shared" si="20"/>
        <v>-0.32834897538933472</v>
      </c>
      <c r="M95" s="50">
        <f t="shared" si="20"/>
        <v>-0.32728814070914519</v>
      </c>
      <c r="N95" s="50">
        <f t="shared" si="20"/>
        <v>-0.29856823468702537</v>
      </c>
      <c r="O95" s="50">
        <f t="shared" si="20"/>
        <v>-0.29856823468702537</v>
      </c>
      <c r="P95" s="50">
        <f t="shared" si="20"/>
        <v>-0.29856823468702537</v>
      </c>
      <c r="Q95" s="50">
        <f t="shared" si="20"/>
        <v>-0.2839330462765835</v>
      </c>
      <c r="R95" s="50">
        <f t="shared" si="20"/>
        <v>-0.28163823850423514</v>
      </c>
      <c r="S95" s="50">
        <f t="shared" si="20"/>
        <v>-0.28036651536854429</v>
      </c>
      <c r="T95" s="50">
        <f t="shared" si="20"/>
        <v>-0.27920137417459662</v>
      </c>
      <c r="U95" s="50">
        <f t="shared" si="20"/>
        <v>-0.28630521324728819</v>
      </c>
      <c r="V95" s="50">
        <f t="shared" si="20"/>
        <v>-0.27805880726514376</v>
      </c>
      <c r="W95" s="50">
        <f t="shared" si="20"/>
        <v>-0.27906889409454838</v>
      </c>
      <c r="X95" s="50">
        <f t="shared" si="20"/>
        <v>-0.41469501034630107</v>
      </c>
    </row>
    <row r="96" spans="1:24">
      <c r="A96" s="50">
        <f t="shared" si="7"/>
        <v>1994</v>
      </c>
      <c r="B96" s="50">
        <f t="shared" ref="B96:X96" si="21">-((B48-1)*(B48-2))^-1</f>
        <v>-0.1523505459495684</v>
      </c>
      <c r="C96" s="50">
        <f t="shared" si="21"/>
        <v>-0.12832207267892778</v>
      </c>
      <c r="D96" s="50">
        <f t="shared" si="21"/>
        <v>-0.13362688377150772</v>
      </c>
      <c r="E96" s="50">
        <f t="shared" si="21"/>
        <v>-0.31395465381149068</v>
      </c>
      <c r="F96" s="50">
        <f t="shared" si="21"/>
        <v>-0.31149248912617522</v>
      </c>
      <c r="G96" s="50">
        <f t="shared" si="21"/>
        <v>-0.31273364431855755</v>
      </c>
      <c r="H96" s="50">
        <f t="shared" si="21"/>
        <v>-0.32622069340913568</v>
      </c>
      <c r="I96" s="50">
        <f t="shared" si="21"/>
        <v>-0.3240308823211866</v>
      </c>
      <c r="J96" s="50">
        <f t="shared" si="21"/>
        <v>-0.37181300584014515</v>
      </c>
      <c r="K96" s="50">
        <f t="shared" si="21"/>
        <v>-0.35752317596367655</v>
      </c>
      <c r="L96" s="50">
        <f t="shared" si="21"/>
        <v>-0.35752317596367655</v>
      </c>
      <c r="M96" s="50">
        <f t="shared" si="21"/>
        <v>-0.35529922206573711</v>
      </c>
      <c r="N96" s="50">
        <f t="shared" si="21"/>
        <v>-0.32022711299258033</v>
      </c>
      <c r="O96" s="50">
        <f t="shared" si="21"/>
        <v>-0.32022711299258033</v>
      </c>
      <c r="P96" s="50">
        <f t="shared" si="21"/>
        <v>-0.32022711299258033</v>
      </c>
      <c r="Q96" s="50">
        <f t="shared" si="21"/>
        <v>-0.30368592200633371</v>
      </c>
      <c r="R96" s="50">
        <f t="shared" si="21"/>
        <v>-0.30077783213543413</v>
      </c>
      <c r="S96" s="50">
        <f t="shared" si="21"/>
        <v>-0.29772718972602347</v>
      </c>
      <c r="T96" s="50">
        <f t="shared" si="21"/>
        <v>-0.29651083090340469</v>
      </c>
      <c r="U96" s="50">
        <f t="shared" si="21"/>
        <v>-0.30485389241731026</v>
      </c>
      <c r="V96" s="50">
        <f t="shared" si="21"/>
        <v>-0.29609760290724391</v>
      </c>
      <c r="W96" s="50">
        <f t="shared" si="21"/>
        <v>-0.29788965161628372</v>
      </c>
      <c r="X96" s="50">
        <f t="shared" si="21"/>
        <v>-0.45342786665904411</v>
      </c>
    </row>
    <row r="97" spans="1:24">
      <c r="A97" s="50">
        <f t="shared" si="7"/>
        <v>1995</v>
      </c>
      <c r="B97" s="50">
        <f t="shared" ref="B97:X97" si="22">-((B49-1)*(B49-2))^-1</f>
        <v>-0.16508299290540912</v>
      </c>
      <c r="C97" s="50">
        <f t="shared" si="22"/>
        <v>-0.13378642129456059</v>
      </c>
      <c r="D97" s="50">
        <f t="shared" si="22"/>
        <v>-0.14030177648327702</v>
      </c>
      <c r="E97" s="50">
        <f t="shared" si="22"/>
        <v>-0.33211747804408498</v>
      </c>
      <c r="F97" s="50">
        <f t="shared" si="22"/>
        <v>-0.32947316692483358</v>
      </c>
      <c r="G97" s="50">
        <f t="shared" si="22"/>
        <v>-0.33066351018206863</v>
      </c>
      <c r="H97" s="50">
        <f t="shared" si="22"/>
        <v>-0.34938566966258505</v>
      </c>
      <c r="I97" s="50">
        <f t="shared" si="22"/>
        <v>-0.34692201495235331</v>
      </c>
      <c r="J97" s="50">
        <f t="shared" si="22"/>
        <v>-0.38789687547257223</v>
      </c>
      <c r="K97" s="50">
        <f t="shared" si="22"/>
        <v>-0.3727315243801172</v>
      </c>
      <c r="L97" s="50">
        <f t="shared" si="22"/>
        <v>-0.3727315243801172</v>
      </c>
      <c r="M97" s="50">
        <f t="shared" si="22"/>
        <v>-0.37254782368374689</v>
      </c>
      <c r="N97" s="50">
        <f t="shared" si="22"/>
        <v>-0.33627502935982151</v>
      </c>
      <c r="O97" s="50">
        <f t="shared" si="22"/>
        <v>-0.33627502935982151</v>
      </c>
      <c r="P97" s="50">
        <f t="shared" si="22"/>
        <v>-0.33627502935982151</v>
      </c>
      <c r="Q97" s="50">
        <f t="shared" si="22"/>
        <v>-0.31854278372728106</v>
      </c>
      <c r="R97" s="50">
        <f t="shared" si="22"/>
        <v>-0.31629008388704355</v>
      </c>
      <c r="S97" s="50">
        <f t="shared" si="22"/>
        <v>-0.31059227902663783</v>
      </c>
      <c r="T97" s="50">
        <f t="shared" si="22"/>
        <v>-0.30934787554685889</v>
      </c>
      <c r="U97" s="50">
        <f t="shared" si="22"/>
        <v>-0.32149640872482738</v>
      </c>
      <c r="V97" s="50">
        <f t="shared" si="22"/>
        <v>-0.31153400499603634</v>
      </c>
      <c r="W97" s="50">
        <f t="shared" si="22"/>
        <v>-0.31303012916775808</v>
      </c>
      <c r="X97" s="50">
        <f t="shared" si="22"/>
        <v>-0.49621031524746345</v>
      </c>
    </row>
    <row r="98" spans="1:24">
      <c r="A98" s="50">
        <f t="shared" si="7"/>
        <v>1996</v>
      </c>
      <c r="B98" s="50">
        <f t="shared" ref="B98:X98" si="23">-((B50-1)*(B50-2))^-1</f>
        <v>-0.20541134110325632</v>
      </c>
      <c r="C98" s="50">
        <f t="shared" si="23"/>
        <v>-0.15032622733839532</v>
      </c>
      <c r="D98" s="50">
        <f t="shared" si="23"/>
        <v>-0.15211369420698703</v>
      </c>
      <c r="E98" s="50">
        <f t="shared" si="23"/>
        <v>-0.34686136233008658</v>
      </c>
      <c r="F98" s="50">
        <f t="shared" si="23"/>
        <v>-0.34424666111729246</v>
      </c>
      <c r="G98" s="50">
        <f t="shared" si="23"/>
        <v>-0.34532219608091169</v>
      </c>
      <c r="H98" s="50">
        <f t="shared" si="23"/>
        <v>-0.3688642763464649</v>
      </c>
      <c r="I98" s="50">
        <f t="shared" si="23"/>
        <v>-0.36632966970775432</v>
      </c>
      <c r="J98" s="50">
        <f t="shared" si="23"/>
        <v>-0.40576285912939081</v>
      </c>
      <c r="K98" s="50">
        <f t="shared" si="23"/>
        <v>-0.38853134720799076</v>
      </c>
      <c r="L98" s="50">
        <f t="shared" si="23"/>
        <v>-0.38853134720799076</v>
      </c>
      <c r="M98" s="50">
        <f t="shared" si="23"/>
        <v>-0.39093730721845643</v>
      </c>
      <c r="N98" s="50">
        <f t="shared" si="23"/>
        <v>-0.35507594588037927</v>
      </c>
      <c r="O98" s="50">
        <f t="shared" si="23"/>
        <v>-0.35507594588037927</v>
      </c>
      <c r="P98" s="50">
        <f t="shared" si="23"/>
        <v>-0.35507594588037927</v>
      </c>
      <c r="Q98" s="50">
        <f t="shared" si="23"/>
        <v>-0.33679224866884655</v>
      </c>
      <c r="R98" s="50">
        <f t="shared" si="23"/>
        <v>-0.33355921177638331</v>
      </c>
      <c r="S98" s="50">
        <f t="shared" si="23"/>
        <v>-0.32921927434413911</v>
      </c>
      <c r="T98" s="50">
        <f t="shared" si="23"/>
        <v>-0.32792483738993322</v>
      </c>
      <c r="U98" s="50">
        <f t="shared" si="23"/>
        <v>-0.33889013779507626</v>
      </c>
      <c r="V98" s="50">
        <f t="shared" si="23"/>
        <v>-0.32854863933389539</v>
      </c>
      <c r="W98" s="50">
        <f t="shared" si="23"/>
        <v>-0.32970847687798194</v>
      </c>
      <c r="X98" s="50">
        <f t="shared" si="23"/>
        <v>-0.5352571130300442</v>
      </c>
    </row>
    <row r="99" spans="1:24">
      <c r="A99" s="50">
        <f t="shared" si="7"/>
        <v>1997</v>
      </c>
      <c r="B99" s="50">
        <f t="shared" ref="B99:X99" si="24">-((B51-1)*(B51-2))^-1</f>
        <v>-0.20541134110325632</v>
      </c>
      <c r="C99" s="50">
        <f t="shared" si="24"/>
        <v>-0.15032622733839532</v>
      </c>
      <c r="D99" s="50">
        <f t="shared" si="24"/>
        <v>-0.15211369420698703</v>
      </c>
      <c r="E99" s="50">
        <f t="shared" si="24"/>
        <v>-0.37447285487670201</v>
      </c>
      <c r="F99" s="50">
        <f t="shared" si="24"/>
        <v>-0.37168720431619873</v>
      </c>
      <c r="G99" s="50">
        <f t="shared" si="24"/>
        <v>-0.3726582814857301</v>
      </c>
      <c r="H99" s="50">
        <f t="shared" si="24"/>
        <v>-0.41012205004810526</v>
      </c>
      <c r="I99" s="50">
        <f t="shared" si="24"/>
        <v>-0.4072117578216608</v>
      </c>
      <c r="J99" s="50">
        <f t="shared" si="24"/>
        <v>-0.43313186127169701</v>
      </c>
      <c r="K99" s="50">
        <f t="shared" si="24"/>
        <v>-0.41309750966579128</v>
      </c>
      <c r="L99" s="50">
        <f t="shared" si="24"/>
        <v>-0.41309750966579128</v>
      </c>
      <c r="M99" s="50">
        <f t="shared" si="24"/>
        <v>-0.39980423341155064</v>
      </c>
      <c r="N99" s="50">
        <f t="shared" si="24"/>
        <v>-0.36444699887422899</v>
      </c>
      <c r="O99" s="50">
        <f t="shared" si="24"/>
        <v>-0.36444699887422899</v>
      </c>
      <c r="P99" s="50">
        <f t="shared" si="24"/>
        <v>-0.36444699887422899</v>
      </c>
      <c r="Q99" s="50">
        <f t="shared" si="24"/>
        <v>-0.34357156595939348</v>
      </c>
      <c r="R99" s="50">
        <f t="shared" si="24"/>
        <v>-0.33915087981746772</v>
      </c>
      <c r="S99" s="50">
        <f t="shared" si="24"/>
        <v>-0.33439236205961193</v>
      </c>
      <c r="T99" s="50">
        <f t="shared" si="24"/>
        <v>-0.33314630646112681</v>
      </c>
      <c r="U99" s="50">
        <f t="shared" si="24"/>
        <v>-0.34523640828233726</v>
      </c>
      <c r="V99" s="50">
        <f t="shared" si="24"/>
        <v>-0.3341565641270981</v>
      </c>
      <c r="W99" s="50">
        <f t="shared" si="24"/>
        <v>-0.33613698061602637</v>
      </c>
      <c r="X99" s="50">
        <f t="shared" si="24"/>
        <v>-0.56232749054567543</v>
      </c>
    </row>
    <row r="100" spans="1:24">
      <c r="A100" s="50">
        <f t="shared" si="7"/>
        <v>1998</v>
      </c>
      <c r="B100" s="50">
        <f t="shared" ref="B100:X100" si="25">-((B52-1)*(B52-2))^-1</f>
        <v>-0.20559292566232112</v>
      </c>
      <c r="C100" s="50">
        <f t="shared" si="25"/>
        <v>-0.15109782454626824</v>
      </c>
      <c r="D100" s="50">
        <f t="shared" si="25"/>
        <v>-0.15264718819454851</v>
      </c>
      <c r="E100" s="50">
        <f t="shared" si="25"/>
        <v>-0.38701666542127905</v>
      </c>
      <c r="F100" s="50">
        <f t="shared" si="25"/>
        <v>-0.38429797202530513</v>
      </c>
      <c r="G100" s="50">
        <f t="shared" si="25"/>
        <v>-0.38517745273932025</v>
      </c>
      <c r="H100" s="50">
        <f t="shared" si="25"/>
        <v>-0.42189244958472349</v>
      </c>
      <c r="I100" s="50">
        <f t="shared" si="25"/>
        <v>-0.41904588452399377</v>
      </c>
      <c r="J100" s="50">
        <f t="shared" si="25"/>
        <v>-0.44500376429786581</v>
      </c>
      <c r="K100" s="50">
        <f t="shared" si="25"/>
        <v>-0.42739554660141343</v>
      </c>
      <c r="L100" s="50">
        <f t="shared" si="25"/>
        <v>-0.42739554660141343</v>
      </c>
      <c r="M100" s="50">
        <f t="shared" si="25"/>
        <v>-0.41264574154972283</v>
      </c>
      <c r="N100" s="50">
        <f t="shared" si="25"/>
        <v>-0.37511712334501229</v>
      </c>
      <c r="O100" s="50">
        <f t="shared" si="25"/>
        <v>-0.37511712334501229</v>
      </c>
      <c r="P100" s="50">
        <f t="shared" si="25"/>
        <v>-0.37511712334501229</v>
      </c>
      <c r="Q100" s="50">
        <f t="shared" si="25"/>
        <v>-0.35325583271186972</v>
      </c>
      <c r="R100" s="50">
        <f t="shared" si="25"/>
        <v>-0.34792767527482743</v>
      </c>
      <c r="S100" s="50">
        <f t="shared" si="25"/>
        <v>-0.34149138323592965</v>
      </c>
      <c r="T100" s="50">
        <f t="shared" si="25"/>
        <v>-0.34028874756869743</v>
      </c>
      <c r="U100" s="50">
        <f t="shared" si="25"/>
        <v>-0.35114823860202482</v>
      </c>
      <c r="V100" s="50">
        <f t="shared" si="25"/>
        <v>-0.34009874451691158</v>
      </c>
      <c r="W100" s="50">
        <f t="shared" si="25"/>
        <v>-0.34137963873310673</v>
      </c>
      <c r="X100" s="50">
        <f t="shared" si="25"/>
        <v>-0.6012026888757992</v>
      </c>
    </row>
    <row r="101" spans="1:24">
      <c r="A101" s="50">
        <f t="shared" si="7"/>
        <v>1999</v>
      </c>
      <c r="B101" s="50">
        <f t="shared" ref="B101:X101" si="26">-((B53-1)*(B53-2))^-1</f>
        <v>-0.20515283098321188</v>
      </c>
      <c r="C101" s="50">
        <f t="shared" si="26"/>
        <v>-0.15141772491574323</v>
      </c>
      <c r="D101" s="50">
        <f t="shared" si="26"/>
        <v>-0.1528419477853431</v>
      </c>
      <c r="E101" s="50">
        <f t="shared" si="26"/>
        <v>-0.3930906818964881</v>
      </c>
      <c r="F101" s="50">
        <f t="shared" si="26"/>
        <v>-0.39046433140462189</v>
      </c>
      <c r="G101" s="50">
        <f t="shared" si="26"/>
        <v>-0.3912836741946828</v>
      </c>
      <c r="H101" s="50">
        <f t="shared" si="26"/>
        <v>-0.46048724851386297</v>
      </c>
      <c r="I101" s="50">
        <f t="shared" si="26"/>
        <v>-0.45741122733942469</v>
      </c>
      <c r="J101" s="50">
        <f t="shared" si="26"/>
        <v>-0.46878094969051254</v>
      </c>
      <c r="K101" s="50">
        <f t="shared" si="26"/>
        <v>-0.44941675313929957</v>
      </c>
      <c r="L101" s="50">
        <f t="shared" si="26"/>
        <v>-0.44941675313929957</v>
      </c>
      <c r="M101" s="50">
        <f t="shared" si="26"/>
        <v>-0.42925909317813377</v>
      </c>
      <c r="N101" s="50">
        <f t="shared" si="26"/>
        <v>-0.39074562512693534</v>
      </c>
      <c r="O101" s="50">
        <f t="shared" si="26"/>
        <v>-0.39074562512693534</v>
      </c>
      <c r="P101" s="50">
        <f t="shared" si="26"/>
        <v>-0.39074562512693534</v>
      </c>
      <c r="Q101" s="50">
        <f t="shared" si="26"/>
        <v>-0.36723362614240534</v>
      </c>
      <c r="R101" s="50">
        <f t="shared" si="26"/>
        <v>-0.36107122724727381</v>
      </c>
      <c r="S101" s="50">
        <f t="shared" si="26"/>
        <v>-0.35298783967044817</v>
      </c>
      <c r="T101" s="50">
        <f t="shared" si="26"/>
        <v>-0.35155356337000959</v>
      </c>
      <c r="U101" s="50">
        <f t="shared" si="26"/>
        <v>-0.36502668587622333</v>
      </c>
      <c r="V101" s="50">
        <f t="shared" si="26"/>
        <v>-0.35428717606384319</v>
      </c>
      <c r="W101" s="50">
        <f t="shared" si="26"/>
        <v>-0.35480835073993033</v>
      </c>
      <c r="X101" s="50">
        <f t="shared" si="26"/>
        <v>-0.64235681677045553</v>
      </c>
    </row>
    <row r="102" spans="1:24">
      <c r="A102" s="50">
        <f t="shared" si="7"/>
        <v>2000</v>
      </c>
      <c r="B102" s="50">
        <f t="shared" ref="B102:X102" si="27">-((B54-1)*(B54-2))^-1</f>
        <v>-0.19954031321058618</v>
      </c>
      <c r="C102" s="50">
        <f t="shared" si="27"/>
        <v>-0.15126832399167622</v>
      </c>
      <c r="D102" s="50">
        <f t="shared" si="27"/>
        <v>-0.15268723780616639</v>
      </c>
      <c r="E102" s="50">
        <f t="shared" si="27"/>
        <v>-0.4143750221102806</v>
      </c>
      <c r="F102" s="50">
        <f t="shared" si="27"/>
        <v>-0.41166585675411216</v>
      </c>
      <c r="G102" s="50">
        <f t="shared" si="27"/>
        <v>-0.41241062635774545</v>
      </c>
      <c r="H102" s="50">
        <f t="shared" si="27"/>
        <v>-0.48141592343046297</v>
      </c>
      <c r="I102" s="50">
        <f t="shared" si="27"/>
        <v>-0.47831329603434247</v>
      </c>
      <c r="J102" s="50">
        <f t="shared" si="27"/>
        <v>-0.48820429767813556</v>
      </c>
      <c r="K102" s="50">
        <f t="shared" si="27"/>
        <v>-0.46437547135461754</v>
      </c>
      <c r="L102" s="50">
        <f t="shared" si="27"/>
        <v>-0.46437547135461754</v>
      </c>
      <c r="M102" s="50">
        <f t="shared" si="27"/>
        <v>-0.44515409309446619</v>
      </c>
      <c r="N102" s="50">
        <f t="shared" si="27"/>
        <v>-0.40664688507740265</v>
      </c>
      <c r="O102" s="50">
        <f t="shared" si="27"/>
        <v>-0.40664688507740265</v>
      </c>
      <c r="P102" s="50">
        <f t="shared" si="27"/>
        <v>-0.40664688507740265</v>
      </c>
      <c r="Q102" s="50">
        <f t="shared" si="27"/>
        <v>-0.37709359938827025</v>
      </c>
      <c r="R102" s="50">
        <f t="shared" si="27"/>
        <v>-0.37073962205897737</v>
      </c>
      <c r="S102" s="50">
        <f t="shared" si="27"/>
        <v>-0.36231578657164298</v>
      </c>
      <c r="T102" s="50">
        <f t="shared" si="27"/>
        <v>-0.3609040353641263</v>
      </c>
      <c r="U102" s="50">
        <f t="shared" si="27"/>
        <v>-0.37430935239636831</v>
      </c>
      <c r="V102" s="50">
        <f t="shared" si="27"/>
        <v>-0.3636266406988779</v>
      </c>
      <c r="W102" s="50">
        <f t="shared" si="27"/>
        <v>-0.363711721363286</v>
      </c>
      <c r="X102" s="50">
        <f t="shared" si="27"/>
        <v>-0.67160067279249125</v>
      </c>
    </row>
    <row r="103" spans="1:24">
      <c r="A103" s="50">
        <f t="shared" si="7"/>
        <v>2001</v>
      </c>
      <c r="B103" s="50">
        <f t="shared" ref="B103:X103" si="28">-((B55-1)*(B55-2))^-1</f>
        <v>-0.19830083223235515</v>
      </c>
      <c r="C103" s="50">
        <f t="shared" si="28"/>
        <v>-0.15344205198842434</v>
      </c>
      <c r="D103" s="50">
        <f t="shared" si="28"/>
        <v>-0.15423395065252715</v>
      </c>
      <c r="E103" s="50">
        <f t="shared" si="28"/>
        <v>-0.4394784700477794</v>
      </c>
      <c r="F103" s="50">
        <f t="shared" si="28"/>
        <v>-0.43666432799894561</v>
      </c>
      <c r="G103" s="50">
        <f t="shared" si="28"/>
        <v>-0.43732974238118288</v>
      </c>
      <c r="H103" s="50">
        <f t="shared" si="28"/>
        <v>-0.50794987636741218</v>
      </c>
      <c r="I103" s="50">
        <f t="shared" si="28"/>
        <v>-0.50474237487240803</v>
      </c>
      <c r="J103" s="50">
        <f t="shared" si="28"/>
        <v>-0.50696755066673371</v>
      </c>
      <c r="K103" s="50">
        <f t="shared" si="28"/>
        <v>-0.48059107024568803</v>
      </c>
      <c r="L103" s="50">
        <f t="shared" si="28"/>
        <v>-0.48059107024568803</v>
      </c>
      <c r="M103" s="50">
        <f t="shared" si="28"/>
        <v>-0.45781736861650035</v>
      </c>
      <c r="N103" s="50">
        <f t="shared" si="28"/>
        <v>-0.41926253238065203</v>
      </c>
      <c r="O103" s="50">
        <f t="shared" si="28"/>
        <v>-0.41905031081417093</v>
      </c>
      <c r="P103" s="50">
        <f t="shared" si="28"/>
        <v>-0.41905031081417093</v>
      </c>
      <c r="Q103" s="50">
        <f t="shared" si="28"/>
        <v>-0.38750183995331883</v>
      </c>
      <c r="R103" s="50">
        <f t="shared" si="28"/>
        <v>-0.38101447647240855</v>
      </c>
      <c r="S103" s="50">
        <f t="shared" si="28"/>
        <v>-0.37086801479164916</v>
      </c>
      <c r="T103" s="50">
        <f t="shared" si="28"/>
        <v>-0.36947193814086848</v>
      </c>
      <c r="U103" s="50">
        <f t="shared" si="28"/>
        <v>-0.38331431650277026</v>
      </c>
      <c r="V103" s="50">
        <f t="shared" si="28"/>
        <v>-0.37180955972294621</v>
      </c>
      <c r="W103" s="50">
        <f t="shared" si="28"/>
        <v>-0.37107829939626347</v>
      </c>
      <c r="X103" s="50">
        <f t="shared" si="28"/>
        <v>-0.70165782625869899</v>
      </c>
    </row>
    <row r="104" spans="1:24">
      <c r="A104" s="50">
        <f t="shared" si="7"/>
        <v>2002</v>
      </c>
      <c r="B104" s="50">
        <f t="shared" ref="B104:X104" si="29">-((B56-1)*(B56-2))^-1</f>
        <v>-0.19785007176909322</v>
      </c>
      <c r="C104" s="50">
        <f t="shared" si="29"/>
        <v>-0.14967711309186441</v>
      </c>
      <c r="D104" s="50">
        <f t="shared" si="29"/>
        <v>-0.15666079045966286</v>
      </c>
      <c r="E104" s="50">
        <f t="shared" si="29"/>
        <v>-0.44088641495125236</v>
      </c>
      <c r="F104" s="50">
        <f t="shared" si="29"/>
        <v>-0.43812952388452553</v>
      </c>
      <c r="G104" s="50">
        <f t="shared" si="29"/>
        <v>-0.438775750346305</v>
      </c>
      <c r="H104" s="50">
        <f t="shared" si="29"/>
        <v>-0.52241567868461958</v>
      </c>
      <c r="I104" s="50">
        <f t="shared" si="29"/>
        <v>-0.5202985157143537</v>
      </c>
      <c r="J104" s="50">
        <f t="shared" si="29"/>
        <v>-0.51477054720311921</v>
      </c>
      <c r="K104" s="50">
        <f t="shared" si="29"/>
        <v>-0.48449601251544111</v>
      </c>
      <c r="L104" s="50">
        <f t="shared" si="29"/>
        <v>-0.48449601251544111</v>
      </c>
      <c r="M104" s="50">
        <f t="shared" si="29"/>
        <v>-0.46126366431587568</v>
      </c>
      <c r="N104" s="50">
        <f t="shared" si="29"/>
        <v>-0.4218444120088759</v>
      </c>
      <c r="O104" s="50">
        <f t="shared" si="29"/>
        <v>-0.42163853671133927</v>
      </c>
      <c r="P104" s="50">
        <f t="shared" si="29"/>
        <v>-0.42163853671133927</v>
      </c>
      <c r="Q104" s="50">
        <f t="shared" si="29"/>
        <v>-0.38881612518298686</v>
      </c>
      <c r="R104" s="50">
        <f t="shared" si="29"/>
        <v>-0.38200873888766768</v>
      </c>
      <c r="S104" s="50">
        <f t="shared" si="29"/>
        <v>-0.37568027709585922</v>
      </c>
      <c r="T104" s="50">
        <f t="shared" si="29"/>
        <v>-0.37432893138571305</v>
      </c>
      <c r="U104" s="50">
        <f t="shared" si="29"/>
        <v>-0.39016171347943623</v>
      </c>
      <c r="V104" s="50">
        <f t="shared" si="29"/>
        <v>-0.37800918593102617</v>
      </c>
      <c r="W104" s="50">
        <f t="shared" si="29"/>
        <v>-0.37847977058675758</v>
      </c>
      <c r="X104" s="50">
        <f t="shared" si="29"/>
        <v>-0.7222472860079816</v>
      </c>
    </row>
    <row r="105" spans="1:24">
      <c r="A105" s="50">
        <f t="shared" si="7"/>
        <v>2003</v>
      </c>
      <c r="B105" s="50">
        <f t="shared" ref="B105:X105" si="30">-((B57-1)*(B57-2))^-1</f>
        <v>-0.21732514272395312</v>
      </c>
      <c r="C105" s="50">
        <f t="shared" si="30"/>
        <v>-0.16124515432911704</v>
      </c>
      <c r="D105" s="50">
        <f t="shared" si="30"/>
        <v>-0.15952478990183594</v>
      </c>
      <c r="E105" s="50">
        <f t="shared" si="30"/>
        <v>-0.43983982885806583</v>
      </c>
      <c r="F105" s="50">
        <f t="shared" si="30"/>
        <v>-0.43720068058556638</v>
      </c>
      <c r="G105" s="50">
        <f t="shared" si="30"/>
        <v>-0.43782305763762347</v>
      </c>
      <c r="H105" s="50">
        <f t="shared" si="30"/>
        <v>-0.526848017842657</v>
      </c>
      <c r="I105" s="50">
        <f t="shared" si="30"/>
        <v>-0.52477265479155666</v>
      </c>
      <c r="J105" s="50">
        <f t="shared" si="30"/>
        <v>-0.51894118205801842</v>
      </c>
      <c r="K105" s="50">
        <f t="shared" si="30"/>
        <v>-0.4845646128346397</v>
      </c>
      <c r="L105" s="50">
        <f t="shared" si="30"/>
        <v>-0.4845646128346397</v>
      </c>
      <c r="M105" s="50">
        <f t="shared" si="30"/>
        <v>-0.46248728495331126</v>
      </c>
      <c r="N105" s="50">
        <f t="shared" si="30"/>
        <v>-0.42358626359231732</v>
      </c>
      <c r="O105" s="50">
        <f t="shared" si="30"/>
        <v>-0.42338775155801867</v>
      </c>
      <c r="P105" s="50">
        <f t="shared" si="30"/>
        <v>-0.42338775155801867</v>
      </c>
      <c r="Q105" s="50">
        <f t="shared" si="30"/>
        <v>-0.38947934992021321</v>
      </c>
      <c r="R105" s="50">
        <f t="shared" si="30"/>
        <v>-0.3829831143383432</v>
      </c>
      <c r="S105" s="50">
        <f t="shared" si="30"/>
        <v>-0.37674020178608236</v>
      </c>
      <c r="T105" s="50">
        <f t="shared" si="30"/>
        <v>-0.37545824606348954</v>
      </c>
      <c r="U105" s="50">
        <f t="shared" si="30"/>
        <v>-0.39429345288620871</v>
      </c>
      <c r="V105" s="50">
        <f t="shared" si="30"/>
        <v>-0.38345484119207474</v>
      </c>
      <c r="W105" s="50">
        <f t="shared" si="30"/>
        <v>-0.3839150452049403</v>
      </c>
      <c r="X105" s="50">
        <f t="shared" si="30"/>
        <v>-0.74236873684901639</v>
      </c>
    </row>
    <row r="106" spans="1:24">
      <c r="A106" s="50">
        <f t="shared" si="7"/>
        <v>2004</v>
      </c>
      <c r="B106" s="50">
        <f t="shared" ref="B106:X106" si="31">-((B58-1)*(B58-2))^-1</f>
        <v>-0.21167447173538409</v>
      </c>
      <c r="C106" s="50">
        <f t="shared" si="31"/>
        <v>-0.1693681671479727</v>
      </c>
      <c r="D106" s="50">
        <f t="shared" si="31"/>
        <v>-0.16599398602311541</v>
      </c>
      <c r="E106" s="50">
        <f t="shared" si="31"/>
        <v>-0.42513999047612633</v>
      </c>
      <c r="F106" s="50">
        <f t="shared" si="31"/>
        <v>-0.42277846125139845</v>
      </c>
      <c r="G106" s="50">
        <f t="shared" si="31"/>
        <v>-0.42338663450241326</v>
      </c>
      <c r="H106" s="50">
        <f t="shared" si="31"/>
        <v>-0.51058645889417609</v>
      </c>
      <c r="I106" s="50">
        <f t="shared" si="31"/>
        <v>-0.505539378834852</v>
      </c>
      <c r="J106" s="50">
        <f t="shared" si="31"/>
        <v>-0.50576279607871055</v>
      </c>
      <c r="K106" s="50">
        <f t="shared" si="31"/>
        <v>-0.47632552699042258</v>
      </c>
      <c r="L106" s="50">
        <f t="shared" si="31"/>
        <v>-0.47632552699042258</v>
      </c>
      <c r="M106" s="50">
        <f t="shared" si="31"/>
        <v>-0.45644764276343186</v>
      </c>
      <c r="N106" s="50">
        <f t="shared" si="31"/>
        <v>-0.41101271110963239</v>
      </c>
      <c r="O106" s="50">
        <f t="shared" si="31"/>
        <v>-0.4108405121982715</v>
      </c>
      <c r="P106" s="50">
        <f t="shared" si="31"/>
        <v>-0.4108405121982715</v>
      </c>
      <c r="Q106" s="50">
        <f t="shared" si="31"/>
        <v>-0.37981527776916485</v>
      </c>
      <c r="R106" s="50">
        <f t="shared" si="31"/>
        <v>-0.37454250288310881</v>
      </c>
      <c r="S106" s="50">
        <f t="shared" si="31"/>
        <v>-0.3705826303826168</v>
      </c>
      <c r="T106" s="50">
        <f t="shared" si="31"/>
        <v>-0.36942655272279573</v>
      </c>
      <c r="U106" s="50">
        <f t="shared" si="31"/>
        <v>-0.39130260434095071</v>
      </c>
      <c r="V106" s="50">
        <f t="shared" si="31"/>
        <v>-0.37973632454864725</v>
      </c>
      <c r="W106" s="50">
        <f t="shared" si="31"/>
        <v>-0.38066696205474698</v>
      </c>
      <c r="X106" s="50">
        <f t="shared" si="31"/>
        <v>-0.74889199745494683</v>
      </c>
    </row>
    <row r="107" spans="1:24">
      <c r="A107" s="50">
        <f t="shared" si="7"/>
        <v>2005</v>
      </c>
      <c r="B107" s="50">
        <f t="shared" ref="B107:X107" si="32">-((B59-1)*(B59-2))^-1</f>
        <v>-0.2259492849788732</v>
      </c>
      <c r="C107" s="50">
        <f t="shared" si="32"/>
        <v>-0.17112604716008489</v>
      </c>
      <c r="D107" s="50">
        <f t="shared" si="32"/>
        <v>-0.1675492241584699</v>
      </c>
      <c r="E107" s="50">
        <f t="shared" si="32"/>
        <v>-0.41913860043573381</v>
      </c>
      <c r="F107" s="50">
        <f t="shared" si="32"/>
        <v>-0.41694408432766811</v>
      </c>
      <c r="G107" s="50">
        <f t="shared" si="32"/>
        <v>-0.41752972386414355</v>
      </c>
      <c r="H107" s="50">
        <f t="shared" si="32"/>
        <v>-0.50238668127313602</v>
      </c>
      <c r="I107" s="50">
        <f t="shared" si="32"/>
        <v>-0.49773078647426833</v>
      </c>
      <c r="J107" s="50">
        <f t="shared" si="32"/>
        <v>-0.50076989758052204</v>
      </c>
      <c r="K107" s="50">
        <f t="shared" si="32"/>
        <v>-0.47447216812951593</v>
      </c>
      <c r="L107" s="50">
        <f t="shared" si="32"/>
        <v>-0.47447216812951593</v>
      </c>
      <c r="M107" s="50">
        <f t="shared" si="32"/>
        <v>-0.45465200334516148</v>
      </c>
      <c r="N107" s="50">
        <f t="shared" si="32"/>
        <v>-0.40983651829530926</v>
      </c>
      <c r="O107" s="50">
        <f t="shared" si="32"/>
        <v>-0.40967357017301365</v>
      </c>
      <c r="P107" s="50">
        <f t="shared" si="32"/>
        <v>-0.40967357017301365</v>
      </c>
      <c r="Q107" s="50">
        <f t="shared" si="32"/>
        <v>-0.38194778995368223</v>
      </c>
      <c r="R107" s="50">
        <f t="shared" si="32"/>
        <v>-0.37677162873182518</v>
      </c>
      <c r="S107" s="50">
        <f t="shared" si="32"/>
        <v>-0.37484424067563404</v>
      </c>
      <c r="T107" s="50">
        <f t="shared" si="32"/>
        <v>-0.37373605619201006</v>
      </c>
      <c r="U107" s="50">
        <f t="shared" si="32"/>
        <v>-0.3943619348569658</v>
      </c>
      <c r="V107" s="50">
        <f t="shared" si="32"/>
        <v>-0.38271667544865773</v>
      </c>
      <c r="W107" s="50">
        <f t="shared" si="32"/>
        <v>-0.38363121131151079</v>
      </c>
      <c r="X107" s="50">
        <f t="shared" si="32"/>
        <v>-0.75399160990513259</v>
      </c>
    </row>
    <row r="108" spans="1:24">
      <c r="A108" s="50">
        <f t="shared" si="7"/>
        <v>2006</v>
      </c>
      <c r="B108" s="50">
        <f t="shared" ref="B108:X108" si="33">-((B60-1)*(B60-2))^-1</f>
        <v>-0.28391906267731359</v>
      </c>
      <c r="C108" s="50">
        <f t="shared" si="33"/>
        <v>-0.21385579749162364</v>
      </c>
      <c r="D108" s="50">
        <f t="shared" si="33"/>
        <v>-0.20182655716905515</v>
      </c>
      <c r="E108" s="50">
        <f t="shared" si="33"/>
        <v>-0.41651096728042175</v>
      </c>
      <c r="F108" s="50">
        <f t="shared" si="33"/>
        <v>-0.41448142290630718</v>
      </c>
      <c r="G108" s="50">
        <f t="shared" si="33"/>
        <v>-0.41503140882890605</v>
      </c>
      <c r="H108" s="50">
        <f t="shared" si="33"/>
        <v>-0.49389970623688517</v>
      </c>
      <c r="I108" s="50">
        <f t="shared" si="33"/>
        <v>-0.48968661106090294</v>
      </c>
      <c r="J108" s="50">
        <f t="shared" si="33"/>
        <v>-0.49463961139464957</v>
      </c>
      <c r="K108" s="50">
        <f t="shared" si="33"/>
        <v>-0.46608793558083439</v>
      </c>
      <c r="L108" s="50">
        <f t="shared" si="33"/>
        <v>-0.46608793558083439</v>
      </c>
      <c r="M108" s="50">
        <f t="shared" si="33"/>
        <v>-0.44794622846906207</v>
      </c>
      <c r="N108" s="50">
        <f t="shared" si="33"/>
        <v>-0.40785268859942242</v>
      </c>
      <c r="O108" s="50">
        <f t="shared" si="33"/>
        <v>-0.40770261183791223</v>
      </c>
      <c r="P108" s="50">
        <f t="shared" si="33"/>
        <v>-0.40770261183791223</v>
      </c>
      <c r="Q108" s="50">
        <f t="shared" si="33"/>
        <v>-0.38241537336071668</v>
      </c>
      <c r="R108" s="50">
        <f t="shared" si="33"/>
        <v>-0.3787834556377796</v>
      </c>
      <c r="S108" s="50">
        <f t="shared" si="33"/>
        <v>-0.37911417838394978</v>
      </c>
      <c r="T108" s="50">
        <f t="shared" si="33"/>
        <v>-0.37806868178119918</v>
      </c>
      <c r="U108" s="50">
        <f t="shared" si="33"/>
        <v>-0.3962376225713361</v>
      </c>
      <c r="V108" s="50">
        <f t="shared" si="33"/>
        <v>-0.38444467431411128</v>
      </c>
      <c r="W108" s="50">
        <f t="shared" si="33"/>
        <v>-0.38427574235352119</v>
      </c>
      <c r="X108" s="50">
        <f t="shared" si="33"/>
        <v>-0.74727238162911103</v>
      </c>
    </row>
    <row r="109" spans="1:24">
      <c r="A109" s="50">
        <f t="shared" si="7"/>
        <v>2007</v>
      </c>
      <c r="B109" s="50">
        <f t="shared" ref="B109:X109" si="34">-((B61-1)*(B61-2))^-1</f>
        <v>-0.28044055409698176</v>
      </c>
      <c r="C109" s="50">
        <f t="shared" si="34"/>
        <v>-0.21831028845200492</v>
      </c>
      <c r="D109" s="50">
        <f t="shared" si="34"/>
        <v>-0.20688758226351281</v>
      </c>
      <c r="E109" s="50">
        <f t="shared" si="34"/>
        <v>-0.41335978428520798</v>
      </c>
      <c r="F109" s="50">
        <f t="shared" si="34"/>
        <v>-0.41145900340282521</v>
      </c>
      <c r="G109" s="50">
        <f t="shared" si="34"/>
        <v>-0.41198373650267234</v>
      </c>
      <c r="H109" s="50">
        <f t="shared" si="34"/>
        <v>-0.48731435415947044</v>
      </c>
      <c r="I109" s="50">
        <f t="shared" si="34"/>
        <v>-0.48343691839227293</v>
      </c>
      <c r="J109" s="50">
        <f t="shared" si="34"/>
        <v>-0.48693609847310543</v>
      </c>
      <c r="K109" s="50">
        <f t="shared" si="34"/>
        <v>-0.45536778619242874</v>
      </c>
      <c r="L109" s="50">
        <f t="shared" si="34"/>
        <v>-0.45536778619242874</v>
      </c>
      <c r="M109" s="50">
        <f t="shared" si="34"/>
        <v>-0.43943367914956488</v>
      </c>
      <c r="N109" s="50">
        <f t="shared" si="34"/>
        <v>-0.40443915230768507</v>
      </c>
      <c r="O109" s="50">
        <f t="shared" si="34"/>
        <v>-0.40430142363956661</v>
      </c>
      <c r="P109" s="50">
        <f t="shared" si="34"/>
        <v>-0.40430142363956661</v>
      </c>
      <c r="Q109" s="50">
        <f t="shared" si="34"/>
        <v>-0.3855578923523369</v>
      </c>
      <c r="R109" s="50">
        <f t="shared" si="34"/>
        <v>-0.38053354882142337</v>
      </c>
      <c r="S109" s="50">
        <f t="shared" si="34"/>
        <v>-0.38312310504777441</v>
      </c>
      <c r="T109" s="50">
        <f t="shared" si="34"/>
        <v>-0.38235672740288656</v>
      </c>
      <c r="U109" s="50">
        <f t="shared" si="34"/>
        <v>-0.39842615265899195</v>
      </c>
      <c r="V109" s="50">
        <f t="shared" si="34"/>
        <v>-0.38867540489514685</v>
      </c>
      <c r="W109" s="50">
        <f t="shared" si="34"/>
        <v>-0.38815546290044156</v>
      </c>
      <c r="X109" s="50">
        <f t="shared" si="34"/>
        <v>-0.74486112605913402</v>
      </c>
    </row>
    <row r="110" spans="1:24">
      <c r="A110" s="50">
        <f t="shared" si="7"/>
        <v>2008</v>
      </c>
      <c r="B110" s="50">
        <f t="shared" ref="B110:X110" si="35">-((B62-1)*(B62-2))^-1</f>
        <v>-0.27625213223696932</v>
      </c>
      <c r="C110" s="50">
        <f t="shared" si="35"/>
        <v>-0.22949466044276387</v>
      </c>
      <c r="D110" s="50">
        <f t="shared" si="35"/>
        <v>-0.22533187404750679</v>
      </c>
      <c r="E110" s="50">
        <f t="shared" si="35"/>
        <v>-0.40377297443222726</v>
      </c>
      <c r="F110" s="50">
        <f t="shared" si="35"/>
        <v>-0.40382313550193405</v>
      </c>
      <c r="G110" s="50">
        <f t="shared" si="35"/>
        <v>-0.4033868193771265</v>
      </c>
      <c r="H110" s="50">
        <f t="shared" si="35"/>
        <v>-0.47663496539140188</v>
      </c>
      <c r="I110" s="50">
        <f t="shared" si="35"/>
        <v>-0.47321880978852071</v>
      </c>
      <c r="J110" s="50">
        <f t="shared" si="35"/>
        <v>-0.47623781862024051</v>
      </c>
      <c r="K110" s="50">
        <f t="shared" si="35"/>
        <v>-0.44788313159968335</v>
      </c>
      <c r="L110" s="50">
        <f t="shared" si="35"/>
        <v>-0.44788313159968335</v>
      </c>
      <c r="M110" s="50">
        <f t="shared" si="35"/>
        <v>-0.43113723280969973</v>
      </c>
      <c r="N110" s="50">
        <f t="shared" si="35"/>
        <v>-0.40497511052552426</v>
      </c>
      <c r="O110" s="50">
        <f t="shared" si="35"/>
        <v>-0.40484865120569369</v>
      </c>
      <c r="P110" s="50">
        <f t="shared" si="35"/>
        <v>-0.40484865120569369</v>
      </c>
      <c r="Q110" s="50">
        <f t="shared" si="35"/>
        <v>-0.39156325783848606</v>
      </c>
      <c r="R110" s="50">
        <f t="shared" si="35"/>
        <v>-0.38612046443563014</v>
      </c>
      <c r="S110" s="50">
        <f t="shared" si="35"/>
        <v>-0.39683334516847207</v>
      </c>
      <c r="T110" s="50">
        <f t="shared" si="35"/>
        <v>-0.39608243812288835</v>
      </c>
      <c r="U110" s="50">
        <f t="shared" si="35"/>
        <v>-0.40663389088701918</v>
      </c>
      <c r="V110" s="50">
        <f t="shared" si="35"/>
        <v>-0.3984928437588412</v>
      </c>
      <c r="W110" s="50">
        <f t="shared" si="35"/>
        <v>-0.39828320112097326</v>
      </c>
      <c r="X110" s="50">
        <f t="shared" si="35"/>
        <v>-0.72192322729960567</v>
      </c>
    </row>
    <row r="111" spans="1:24">
      <c r="A111" s="50">
        <f t="shared" si="7"/>
        <v>2009</v>
      </c>
      <c r="B111" s="50">
        <f t="shared" ref="B111:X111" si="36">-((B63-1)*(B63-2))^-1</f>
        <v>-0.20639119445609008</v>
      </c>
      <c r="C111" s="50">
        <f t="shared" si="36"/>
        <v>-0.19608591040202611</v>
      </c>
      <c r="D111" s="50">
        <f t="shared" si="36"/>
        <v>-0.19649028472398289</v>
      </c>
      <c r="E111" s="50">
        <f t="shared" si="36"/>
        <v>-0.3516334056155106</v>
      </c>
      <c r="F111" s="50">
        <f t="shared" si="36"/>
        <v>-0.35162347615229367</v>
      </c>
      <c r="G111" s="50">
        <f t="shared" si="36"/>
        <v>-0.34910357030926831</v>
      </c>
      <c r="H111" s="50">
        <f t="shared" si="36"/>
        <v>-0.41683385662230688</v>
      </c>
      <c r="I111" s="50">
        <f t="shared" si="36"/>
        <v>-0.41460983723362527</v>
      </c>
      <c r="J111" s="50">
        <f t="shared" si="36"/>
        <v>-0.42915784297188364</v>
      </c>
      <c r="K111" s="50">
        <f t="shared" si="36"/>
        <v>-0.41120138331266615</v>
      </c>
      <c r="L111" s="50">
        <f t="shared" si="36"/>
        <v>-0.41120138331266615</v>
      </c>
      <c r="M111" s="50">
        <f t="shared" si="36"/>
        <v>-0.39871682299575056</v>
      </c>
      <c r="N111" s="50">
        <f t="shared" si="36"/>
        <v>-0.38196099960705293</v>
      </c>
      <c r="O111" s="50">
        <f t="shared" si="36"/>
        <v>-0.38097407945489098</v>
      </c>
      <c r="P111" s="50">
        <f t="shared" si="36"/>
        <v>-0.38097407945489098</v>
      </c>
      <c r="Q111" s="50">
        <f t="shared" si="36"/>
        <v>-0.37313875844842259</v>
      </c>
      <c r="R111" s="50">
        <f t="shared" si="36"/>
        <v>-0.36766722481751474</v>
      </c>
      <c r="S111" s="50">
        <f t="shared" si="36"/>
        <v>-0.3804683536453829</v>
      </c>
      <c r="T111" s="50">
        <f t="shared" si="36"/>
        <v>-0.380028068114245</v>
      </c>
      <c r="U111" s="50">
        <f t="shared" si="36"/>
        <v>-0.38997951132414094</v>
      </c>
      <c r="V111" s="50">
        <f t="shared" si="36"/>
        <v>-0.38540815159748892</v>
      </c>
      <c r="W111" s="50">
        <f t="shared" si="36"/>
        <v>-0.38549207974504668</v>
      </c>
      <c r="X111" s="50">
        <f t="shared" si="36"/>
        <v>-0.69403443694371703</v>
      </c>
    </row>
    <row r="112" spans="1:24">
      <c r="A112" s="50">
        <f t="shared" si="7"/>
        <v>2010</v>
      </c>
      <c r="B112" s="50">
        <f t="shared" ref="B112:X112" si="37">-((B64-1)*(B64-2))^-1</f>
        <v>-0.21386856100146298</v>
      </c>
      <c r="C112" s="50">
        <f t="shared" si="37"/>
        <v>-0.20127782046804091</v>
      </c>
      <c r="D112" s="50">
        <f t="shared" si="37"/>
        <v>-0.20172893929123992</v>
      </c>
      <c r="E112" s="50">
        <f t="shared" si="37"/>
        <v>-0.34067889162695419</v>
      </c>
      <c r="F112" s="50">
        <f t="shared" si="37"/>
        <v>-0.34024389513376468</v>
      </c>
      <c r="G112" s="50">
        <f t="shared" si="37"/>
        <v>-0.33811713039345614</v>
      </c>
      <c r="H112" s="50">
        <f t="shared" si="37"/>
        <v>-0.40240441048321368</v>
      </c>
      <c r="I112" s="50">
        <f t="shared" si="37"/>
        <v>-0.40037270793025137</v>
      </c>
      <c r="J112" s="50">
        <f t="shared" si="37"/>
        <v>-0.4157526742301394</v>
      </c>
      <c r="K112" s="50">
        <f t="shared" si="37"/>
        <v>-0.39825644201252863</v>
      </c>
      <c r="L112" s="50">
        <f t="shared" si="37"/>
        <v>-0.39825644201252863</v>
      </c>
      <c r="M112" s="50">
        <f t="shared" si="37"/>
        <v>-0.38707592208726671</v>
      </c>
      <c r="N112" s="50">
        <f t="shared" si="37"/>
        <v>-0.37214937262528019</v>
      </c>
      <c r="O112" s="50">
        <f t="shared" si="37"/>
        <v>-0.37128524625490772</v>
      </c>
      <c r="P112" s="50">
        <f t="shared" si="37"/>
        <v>-0.37128524625490772</v>
      </c>
      <c r="Q112" s="50">
        <f t="shared" si="37"/>
        <v>-0.36493043217938115</v>
      </c>
      <c r="R112" s="50">
        <f t="shared" si="37"/>
        <v>-0.36010165971767821</v>
      </c>
      <c r="S112" s="50">
        <f t="shared" si="37"/>
        <v>-0.37897914249925896</v>
      </c>
      <c r="T112" s="50">
        <f t="shared" si="37"/>
        <v>-0.37905804899779544</v>
      </c>
      <c r="U112" s="50">
        <f t="shared" si="37"/>
        <v>-0.38641060291621199</v>
      </c>
      <c r="V112" s="50">
        <f t="shared" si="37"/>
        <v>-0.38277581472686034</v>
      </c>
      <c r="W112" s="50">
        <f t="shared" si="37"/>
        <v>-0.38237014201186637</v>
      </c>
      <c r="X112" s="50">
        <f t="shared" si="37"/>
        <v>-0.67121719402282232</v>
      </c>
    </row>
    <row r="113" spans="1:24">
      <c r="A113" s="50">
        <f t="shared" si="7"/>
        <v>2011</v>
      </c>
      <c r="B113" s="50">
        <f t="shared" ref="B113:X113" si="38">-((B65-1)*(B65-2))^-1</f>
        <v>-0.22396393602567269</v>
      </c>
      <c r="C113" s="50">
        <f t="shared" si="38"/>
        <v>-0.20959614512990762</v>
      </c>
      <c r="D113" s="50">
        <f t="shared" si="38"/>
        <v>-0.20743126120085761</v>
      </c>
      <c r="E113" s="50">
        <f t="shared" si="38"/>
        <v>-0.30000518489018169</v>
      </c>
      <c r="F113" s="50">
        <f t="shared" si="38"/>
        <v>-0.29987883354256978</v>
      </c>
      <c r="G113" s="50">
        <f t="shared" si="38"/>
        <v>-0.29900683707513853</v>
      </c>
      <c r="H113" s="50">
        <f t="shared" si="38"/>
        <v>-0.35744854233021561</v>
      </c>
      <c r="I113" s="50">
        <f t="shared" si="38"/>
        <v>-0.35590010411341855</v>
      </c>
      <c r="J113" s="50">
        <f t="shared" si="38"/>
        <v>-0.37486867502442606</v>
      </c>
      <c r="K113" s="50">
        <f t="shared" si="38"/>
        <v>-0.36466243803980652</v>
      </c>
      <c r="L113" s="50">
        <f t="shared" si="38"/>
        <v>-0.36466243803980652</v>
      </c>
      <c r="M113" s="50">
        <f t="shared" si="38"/>
        <v>-0.35803892276605398</v>
      </c>
      <c r="N113" s="50">
        <f t="shared" si="38"/>
        <v>-0.35698161468639272</v>
      </c>
      <c r="O113" s="50">
        <f t="shared" si="38"/>
        <v>-0.35596363264673153</v>
      </c>
      <c r="P113" s="50">
        <f t="shared" si="38"/>
        <v>-0.35596363264673153</v>
      </c>
      <c r="Q113" s="50">
        <f t="shared" si="38"/>
        <v>-0.35476460229301005</v>
      </c>
      <c r="R113" s="50">
        <f t="shared" si="38"/>
        <v>-0.35071993336440932</v>
      </c>
      <c r="S113" s="50">
        <f t="shared" si="38"/>
        <v>-0.37012891865419606</v>
      </c>
      <c r="T113" s="50">
        <f t="shared" si="38"/>
        <v>-0.37021731021224324</v>
      </c>
      <c r="U113" s="50">
        <f t="shared" si="38"/>
        <v>-0.37686174480318979</v>
      </c>
      <c r="V113" s="50">
        <f t="shared" si="38"/>
        <v>-0.37627287240154872</v>
      </c>
      <c r="W113" s="50">
        <f t="shared" si="38"/>
        <v>-0.37711356888479031</v>
      </c>
      <c r="X113" s="50">
        <f t="shared" si="38"/>
        <v>-0.64563936240229514</v>
      </c>
    </row>
    <row r="114" spans="1:24">
      <c r="A114" s="50">
        <f t="shared" si="7"/>
        <v>2012</v>
      </c>
      <c r="B114" s="50">
        <f t="shared" ref="B114:X114" si="39">-((B66-1)*(B66-2))^-1</f>
        <v>-0.14309247186264909</v>
      </c>
      <c r="C114" s="50">
        <f t="shared" si="39"/>
        <v>-0.14658622352225589</v>
      </c>
      <c r="D114" s="50">
        <f t="shared" si="39"/>
        <v>-0.14879478321091161</v>
      </c>
      <c r="E114" s="50">
        <f t="shared" si="39"/>
        <v>-0.23579979290103062</v>
      </c>
      <c r="F114" s="50">
        <f t="shared" si="39"/>
        <v>-0.23582362147690214</v>
      </c>
      <c r="G114" s="50">
        <f t="shared" si="39"/>
        <v>-0.23569800839506053</v>
      </c>
      <c r="H114" s="50">
        <f t="shared" si="39"/>
        <v>-0.29279083466362521</v>
      </c>
      <c r="I114" s="50">
        <f t="shared" si="39"/>
        <v>-0.29208041263145884</v>
      </c>
      <c r="J114" s="50">
        <f t="shared" si="39"/>
        <v>-0.31847787711032671</v>
      </c>
      <c r="K114" s="50">
        <f t="shared" si="39"/>
        <v>-0.31761691458313263</v>
      </c>
      <c r="L114" s="50">
        <f t="shared" si="39"/>
        <v>-0.31761691458313263</v>
      </c>
      <c r="M114" s="50">
        <f t="shared" si="39"/>
        <v>-0.3153140606362036</v>
      </c>
      <c r="N114" s="50">
        <f t="shared" si="39"/>
        <v>-0.32350579893174458</v>
      </c>
      <c r="O114" s="50">
        <f t="shared" si="39"/>
        <v>-0.32272425669507604</v>
      </c>
      <c r="P114" s="50">
        <f t="shared" si="39"/>
        <v>-0.32272425669507604</v>
      </c>
      <c r="Q114" s="50">
        <f t="shared" si="39"/>
        <v>-0.32928736130199032</v>
      </c>
      <c r="R114" s="50">
        <f t="shared" si="39"/>
        <v>-0.32639977261048242</v>
      </c>
      <c r="S114" s="50">
        <f t="shared" si="39"/>
        <v>-0.34899428796165355</v>
      </c>
      <c r="T114" s="50">
        <f t="shared" si="39"/>
        <v>-0.34912340349202026</v>
      </c>
      <c r="U114" s="50">
        <f t="shared" si="39"/>
        <v>-0.35537012661160017</v>
      </c>
      <c r="V114" s="50">
        <f t="shared" si="39"/>
        <v>-0.3581934403224889</v>
      </c>
      <c r="W114" s="50">
        <f t="shared" si="39"/>
        <v>-0.35941161574579433</v>
      </c>
      <c r="X114" s="50">
        <f t="shared" si="39"/>
        <v>-0.59883102804788246</v>
      </c>
    </row>
    <row r="115" spans="1:24">
      <c r="A115" s="50">
        <f t="shared" si="7"/>
        <v>2013</v>
      </c>
      <c r="B115" s="50">
        <f t="shared" ref="B115:X115" si="40">-((B67-1)*(B67-2))^-1</f>
        <v>-0.1702256808264091</v>
      </c>
      <c r="C115" s="50">
        <f t="shared" si="40"/>
        <v>-0.16943432607436917</v>
      </c>
      <c r="D115" s="50">
        <f t="shared" si="40"/>
        <v>-0.16991358945309512</v>
      </c>
      <c r="E115" s="50">
        <f t="shared" si="40"/>
        <v>-0.23696170078950513</v>
      </c>
      <c r="F115" s="50">
        <f t="shared" si="40"/>
        <v>-0.23694026454714859</v>
      </c>
      <c r="G115" s="50">
        <f t="shared" si="40"/>
        <v>-0.23762837588543578</v>
      </c>
      <c r="H115" s="50">
        <f t="shared" si="40"/>
        <v>-0.29662514279382007</v>
      </c>
      <c r="I115" s="50">
        <f t="shared" si="40"/>
        <v>-0.29580141431244567</v>
      </c>
      <c r="J115" s="50">
        <f t="shared" si="40"/>
        <v>-0.3186624644841537</v>
      </c>
      <c r="K115" s="50">
        <f t="shared" si="40"/>
        <v>-0.31607429736720771</v>
      </c>
      <c r="L115" s="50">
        <f t="shared" si="40"/>
        <v>-0.31607429736720771</v>
      </c>
      <c r="M115" s="50">
        <f t="shared" si="40"/>
        <v>-0.31438146994082322</v>
      </c>
      <c r="N115" s="50">
        <f t="shared" si="40"/>
        <v>-0.32489473903394678</v>
      </c>
      <c r="O115" s="50">
        <f t="shared" si="40"/>
        <v>-0.32410630685963832</v>
      </c>
      <c r="P115" s="50">
        <f t="shared" si="40"/>
        <v>-0.32410630685963832</v>
      </c>
      <c r="Q115" s="50">
        <f t="shared" si="40"/>
        <v>-0.33467300993315852</v>
      </c>
      <c r="R115" s="50">
        <f t="shared" si="40"/>
        <v>-0.33216749915637395</v>
      </c>
      <c r="S115" s="50">
        <f t="shared" si="40"/>
        <v>-0.35709270926171066</v>
      </c>
      <c r="T115" s="50">
        <f t="shared" si="40"/>
        <v>-0.35728838506178268</v>
      </c>
      <c r="U115" s="50">
        <f t="shared" si="40"/>
        <v>-0.36025794664947602</v>
      </c>
      <c r="V115" s="50">
        <f t="shared" si="40"/>
        <v>-0.36463259950771248</v>
      </c>
      <c r="W115" s="50">
        <f t="shared" si="40"/>
        <v>-0.36643536265273952</v>
      </c>
      <c r="X115" s="50">
        <f t="shared" si="40"/>
        <v>-0.57946180247918078</v>
      </c>
    </row>
    <row r="116" spans="1:24">
      <c r="A116" s="50">
        <f t="shared" si="7"/>
        <v>2014</v>
      </c>
      <c r="B116" s="50">
        <f t="shared" ref="B116:X116" si="41">-((B68-1)*(B68-2))^-1</f>
        <v>-0.18280114144553378</v>
      </c>
      <c r="C116" s="50">
        <f t="shared" si="41"/>
        <v>-0.18019356001501058</v>
      </c>
      <c r="D116" s="50">
        <f t="shared" si="41"/>
        <v>-0.17743842087207434</v>
      </c>
      <c r="E116" s="50">
        <f t="shared" si="41"/>
        <v>-0.22908013551460962</v>
      </c>
      <c r="F116" s="50">
        <f t="shared" si="41"/>
        <v>-0.22909158929994705</v>
      </c>
      <c r="G116" s="50">
        <f t="shared" si="41"/>
        <v>-0.22974871685837606</v>
      </c>
      <c r="H116" s="50">
        <f t="shared" si="41"/>
        <v>-0.28746398274462592</v>
      </c>
      <c r="I116" s="50">
        <f t="shared" si="41"/>
        <v>-0.28678936911858371</v>
      </c>
      <c r="J116" s="50">
        <f t="shared" si="41"/>
        <v>-0.3096560307518646</v>
      </c>
      <c r="K116" s="50">
        <f t="shared" si="41"/>
        <v>-0.31023951068749644</v>
      </c>
      <c r="L116" s="50">
        <f t="shared" si="41"/>
        <v>-0.31023951068749644</v>
      </c>
      <c r="M116" s="50">
        <f t="shared" si="41"/>
        <v>-0.30884012903549002</v>
      </c>
      <c r="N116" s="50">
        <f t="shared" si="41"/>
        <v>-0.32007949201942881</v>
      </c>
      <c r="O116" s="50">
        <f t="shared" si="41"/>
        <v>-0.31930929762923377</v>
      </c>
      <c r="P116" s="50">
        <f t="shared" si="41"/>
        <v>-0.31930929762923377</v>
      </c>
      <c r="Q116" s="50">
        <f t="shared" si="41"/>
        <v>-0.33291669733801776</v>
      </c>
      <c r="R116" s="50">
        <f t="shared" si="41"/>
        <v>-0.33057172389371275</v>
      </c>
      <c r="S116" s="50">
        <f t="shared" si="41"/>
        <v>-0.35529306704424363</v>
      </c>
      <c r="T116" s="50">
        <f t="shared" si="41"/>
        <v>-0.35547431170498756</v>
      </c>
      <c r="U116" s="50">
        <f t="shared" si="41"/>
        <v>-0.35744410055008491</v>
      </c>
      <c r="V116" s="50">
        <f t="shared" si="41"/>
        <v>-0.36410233161759459</v>
      </c>
      <c r="W116" s="50">
        <f t="shared" si="41"/>
        <v>-0.36610335119811521</v>
      </c>
      <c r="X116" s="50">
        <f t="shared" si="41"/>
        <v>-0.56324978308247309</v>
      </c>
    </row>
    <row r="117" spans="1:24">
      <c r="A117" s="50">
        <f t="shared" si="7"/>
        <v>2015</v>
      </c>
      <c r="B117" s="50">
        <f t="shared" ref="B117:X117" si="42">-((B69-1)*(B69-2))^-1</f>
        <v>-0.20607204910406926</v>
      </c>
      <c r="C117" s="50">
        <f t="shared" si="42"/>
        <v>-0.20049796201918013</v>
      </c>
      <c r="D117" s="50">
        <f t="shared" si="42"/>
        <v>-0.19667812909182888</v>
      </c>
      <c r="E117" s="50">
        <f t="shared" si="42"/>
        <v>-0.235247945124754</v>
      </c>
      <c r="F117" s="50">
        <f t="shared" si="42"/>
        <v>-0.23522844834008128</v>
      </c>
      <c r="G117" s="50">
        <f t="shared" si="42"/>
        <v>-0.23579918323055227</v>
      </c>
      <c r="H117" s="50">
        <f t="shared" si="42"/>
        <v>-0.29412520152587845</v>
      </c>
      <c r="I117" s="50">
        <f t="shared" si="42"/>
        <v>-0.29343694334120818</v>
      </c>
      <c r="J117" s="50">
        <f t="shared" si="42"/>
        <v>-0.31521850968097825</v>
      </c>
      <c r="K117" s="50">
        <f t="shared" si="42"/>
        <v>-0.32001962785427701</v>
      </c>
      <c r="L117" s="50">
        <f t="shared" si="42"/>
        <v>-0.32001962785427701</v>
      </c>
      <c r="M117" s="50">
        <f t="shared" si="42"/>
        <v>-0.31874539304713789</v>
      </c>
      <c r="N117" s="50">
        <f t="shared" si="42"/>
        <v>-0.3319233986178648</v>
      </c>
      <c r="O117" s="50">
        <f t="shared" si="42"/>
        <v>-0.33096429354200002</v>
      </c>
      <c r="P117" s="50">
        <f t="shared" si="42"/>
        <v>-0.33096429354200002</v>
      </c>
      <c r="Q117" s="50">
        <f t="shared" si="42"/>
        <v>-0.35334898044210111</v>
      </c>
      <c r="R117" s="50">
        <f t="shared" si="42"/>
        <v>-0.35032152899397112</v>
      </c>
      <c r="S117" s="50">
        <f t="shared" si="42"/>
        <v>-0.3757093214101368</v>
      </c>
      <c r="T117" s="50">
        <f t="shared" si="42"/>
        <v>-0.37583887313537523</v>
      </c>
      <c r="U117" s="50">
        <f t="shared" si="42"/>
        <v>-0.3746052187240213</v>
      </c>
      <c r="V117" s="50">
        <f t="shared" si="42"/>
        <v>-0.38306722128727516</v>
      </c>
      <c r="W117" s="50">
        <f t="shared" si="42"/>
        <v>-0.38423366547313009</v>
      </c>
      <c r="X117" s="50">
        <f t="shared" si="42"/>
        <v>-0.55607280916631174</v>
      </c>
    </row>
    <row r="118" spans="1:24">
      <c r="A118" s="50">
        <f t="shared" si="7"/>
        <v>2016</v>
      </c>
      <c r="B118" s="50">
        <f t="shared" ref="B118:X118" si="43">-((B70-1)*(B70-2))^-1</f>
        <v>-0.21370627659213048</v>
      </c>
      <c r="C118" s="50">
        <f t="shared" si="43"/>
        <v>-0.21113569357529086</v>
      </c>
      <c r="D118" s="50">
        <f t="shared" si="43"/>
        <v>-0.20798417584967846</v>
      </c>
      <c r="E118" s="50">
        <f t="shared" si="43"/>
        <v>-0.23832676553486076</v>
      </c>
      <c r="F118" s="50">
        <f t="shared" si="43"/>
        <v>-0.23827954913659441</v>
      </c>
      <c r="G118" s="50">
        <f t="shared" si="43"/>
        <v>-0.23880377045737447</v>
      </c>
      <c r="H118" s="50">
        <f t="shared" si="43"/>
        <v>-0.29577766388385962</v>
      </c>
      <c r="I118" s="50">
        <f t="shared" si="43"/>
        <v>-0.29512556609833368</v>
      </c>
      <c r="J118" s="50">
        <f t="shared" si="43"/>
        <v>-0.3153323298959112</v>
      </c>
      <c r="K118" s="50">
        <f t="shared" si="43"/>
        <v>-0.3295014297308716</v>
      </c>
      <c r="L118" s="50">
        <f t="shared" si="43"/>
        <v>-0.3295014297308716</v>
      </c>
      <c r="M118" s="50">
        <f t="shared" si="43"/>
        <v>-0.32675453363064239</v>
      </c>
      <c r="N118" s="50">
        <f t="shared" si="43"/>
        <v>-0.34541590781828685</v>
      </c>
      <c r="O118" s="50">
        <f t="shared" si="43"/>
        <v>-0.34426452482546971</v>
      </c>
      <c r="P118" s="50">
        <f t="shared" si="43"/>
        <v>-0.34426452482546971</v>
      </c>
      <c r="Q118" s="50">
        <f t="shared" si="43"/>
        <v>-0.38093322806825225</v>
      </c>
      <c r="R118" s="50">
        <f t="shared" si="43"/>
        <v>-0.37682320119039991</v>
      </c>
      <c r="S118" s="50">
        <f t="shared" si="43"/>
        <v>-0.40066039724493707</v>
      </c>
      <c r="T118" s="50">
        <f t="shared" si="43"/>
        <v>-0.40073702108482639</v>
      </c>
      <c r="U118" s="50">
        <f t="shared" si="43"/>
        <v>-0.39602131428597515</v>
      </c>
      <c r="V118" s="50">
        <f t="shared" si="43"/>
        <v>-0.4050989009778308</v>
      </c>
      <c r="W118" s="50">
        <f t="shared" si="43"/>
        <v>-0.40577676655026446</v>
      </c>
      <c r="X118" s="50">
        <f t="shared" si="43"/>
        <v>-0.54861587312178239</v>
      </c>
    </row>
    <row r="119" spans="1:24">
      <c r="A119" s="50">
        <f t="shared" si="7"/>
        <v>2017</v>
      </c>
      <c r="B119" s="50">
        <f t="shared" ref="B119:X119" si="44">-((B71-1)*(B71-2))^-1</f>
        <v>-0.22224469899963203</v>
      </c>
      <c r="C119" s="50">
        <f t="shared" si="44"/>
        <v>-0.21805621471885162</v>
      </c>
      <c r="D119" s="50">
        <f t="shared" si="44"/>
        <v>-0.21427618922835748</v>
      </c>
      <c r="E119" s="50">
        <f t="shared" si="44"/>
        <v>-0.23570977757368475</v>
      </c>
      <c r="F119" s="50">
        <f t="shared" si="44"/>
        <v>-0.23565157992453462</v>
      </c>
      <c r="G119" s="50">
        <f t="shared" si="44"/>
        <v>-0.23594904438608316</v>
      </c>
      <c r="H119" s="50">
        <f t="shared" si="44"/>
        <v>-0.29279722634404798</v>
      </c>
      <c r="I119" s="50">
        <f t="shared" si="44"/>
        <v>-0.29220854452519429</v>
      </c>
      <c r="J119" s="50">
        <f t="shared" si="44"/>
        <v>-0.31181459497503278</v>
      </c>
      <c r="K119" s="50">
        <f t="shared" si="44"/>
        <v>-0.33068869654352484</v>
      </c>
      <c r="L119" s="50">
        <f t="shared" si="44"/>
        <v>-0.33068869654352484</v>
      </c>
      <c r="M119" s="50">
        <f t="shared" si="44"/>
        <v>-0.32914581285478683</v>
      </c>
      <c r="N119" s="50">
        <f t="shared" si="44"/>
        <v>-0.35177396361769075</v>
      </c>
      <c r="O119" s="50">
        <f t="shared" si="44"/>
        <v>-0.35067182079905429</v>
      </c>
      <c r="P119" s="50">
        <f t="shared" si="44"/>
        <v>-0.35067182079905429</v>
      </c>
      <c r="Q119" s="50">
        <f t="shared" si="44"/>
        <v>-0.3956842660110117</v>
      </c>
      <c r="R119" s="50">
        <f t="shared" si="44"/>
        <v>-0.39175516420435996</v>
      </c>
      <c r="S119" s="50">
        <f t="shared" si="44"/>
        <v>-0.41522789897373041</v>
      </c>
      <c r="T119" s="50">
        <f t="shared" si="44"/>
        <v>-0.41531874654983447</v>
      </c>
      <c r="U119" s="50">
        <f t="shared" si="44"/>
        <v>-0.40873768228286361</v>
      </c>
      <c r="V119" s="50">
        <f t="shared" si="44"/>
        <v>-0.41758778047443829</v>
      </c>
      <c r="W119" s="50">
        <f t="shared" si="44"/>
        <v>-0.41801759342783396</v>
      </c>
      <c r="X119" s="50">
        <f t="shared" si="44"/>
        <v>-0.54539974262959878</v>
      </c>
    </row>
    <row r="120" spans="1:24">
      <c r="A120" s="50">
        <f t="shared" si="7"/>
        <v>2018</v>
      </c>
      <c r="B120" s="50">
        <f t="shared" ref="B120:X120" si="45">-((B72-1)*(B72-2))^-1</f>
        <v>-0.23167052070403157</v>
      </c>
      <c r="C120" s="50">
        <f t="shared" si="45"/>
        <v>-0.22732396437861613</v>
      </c>
      <c r="D120" s="50">
        <f t="shared" si="45"/>
        <v>-0.22502290451341611</v>
      </c>
      <c r="E120" s="50">
        <f t="shared" si="45"/>
        <v>-0.23652131473233004</v>
      </c>
      <c r="F120" s="50">
        <f t="shared" si="45"/>
        <v>-0.23646244779420728</v>
      </c>
      <c r="G120" s="50">
        <f t="shared" si="45"/>
        <v>-0.23683872658956334</v>
      </c>
      <c r="H120" s="50">
        <f t="shared" si="45"/>
        <v>-0.29204235572037179</v>
      </c>
      <c r="I120" s="50">
        <f t="shared" si="45"/>
        <v>-0.29129070333299423</v>
      </c>
      <c r="J120" s="50">
        <f t="shared" si="45"/>
        <v>-0.30980118806156742</v>
      </c>
      <c r="K120" s="50">
        <f t="shared" si="45"/>
        <v>-0.33263302282202717</v>
      </c>
      <c r="L120" s="50">
        <f t="shared" si="45"/>
        <v>-0.33263302282202717</v>
      </c>
      <c r="M120" s="50">
        <f t="shared" si="45"/>
        <v>-0.33074489263900325</v>
      </c>
      <c r="N120" s="50">
        <f t="shared" si="45"/>
        <v>-0.35542699419739643</v>
      </c>
      <c r="O120" s="50">
        <f t="shared" si="45"/>
        <v>-0.35442500597690429</v>
      </c>
      <c r="P120" s="50">
        <f t="shared" si="45"/>
        <v>-0.35442500597690429</v>
      </c>
      <c r="Q120" s="50">
        <f t="shared" si="45"/>
        <v>-0.40917934371010684</v>
      </c>
      <c r="R120" s="50">
        <f t="shared" si="45"/>
        <v>-0.40496259126382589</v>
      </c>
      <c r="S120" s="50">
        <f t="shared" si="45"/>
        <v>-0.42849082342923989</v>
      </c>
      <c r="T120" s="50">
        <f t="shared" si="45"/>
        <v>-0.42855468250255974</v>
      </c>
      <c r="U120" s="50">
        <f t="shared" si="45"/>
        <v>-0.42048106142731106</v>
      </c>
      <c r="V120" s="50">
        <f t="shared" si="45"/>
        <v>-0.43201294880776187</v>
      </c>
      <c r="W120" s="50">
        <f t="shared" si="45"/>
        <v>-0.43226975404657286</v>
      </c>
      <c r="X120" s="50">
        <f t="shared" si="45"/>
        <v>-0.54127249621466678</v>
      </c>
    </row>
    <row r="121" spans="1:24">
      <c r="A121" s="50">
        <f t="shared" si="7"/>
        <v>2019</v>
      </c>
      <c r="B121" s="50">
        <f t="shared" ref="B121:X121" si="46">-((B73-1)*(B73-2))^-1</f>
        <v>-0.23604236229140099</v>
      </c>
      <c r="C121" s="50">
        <f t="shared" si="46"/>
        <v>-0.23258494571930866</v>
      </c>
      <c r="D121" s="50">
        <f t="shared" si="46"/>
        <v>-0.22941542732154574</v>
      </c>
      <c r="E121" s="50">
        <f t="shared" si="46"/>
        <v>-0.23329359043616463</v>
      </c>
      <c r="F121" s="50">
        <f t="shared" si="46"/>
        <v>-0.23367659021368073</v>
      </c>
      <c r="G121" s="50">
        <f t="shared" si="46"/>
        <v>-0.23396309990287867</v>
      </c>
      <c r="H121" s="50">
        <f t="shared" si="46"/>
        <v>-0.28662884419189871</v>
      </c>
      <c r="I121" s="50">
        <f t="shared" si="46"/>
        <v>-0.28641205317943219</v>
      </c>
      <c r="J121" s="50">
        <f t="shared" si="46"/>
        <v>-0.3045486530772662</v>
      </c>
      <c r="K121" s="50">
        <f t="shared" si="46"/>
        <v>-0.33359677693490708</v>
      </c>
      <c r="L121" s="50">
        <f t="shared" si="46"/>
        <v>-0.33359677693490708</v>
      </c>
      <c r="M121" s="50">
        <f t="shared" si="46"/>
        <v>-0.33093816248346364</v>
      </c>
      <c r="N121" s="50">
        <f t="shared" si="46"/>
        <v>-0.3596014380175156</v>
      </c>
      <c r="O121" s="50">
        <f t="shared" si="46"/>
        <v>-0.35859431146465709</v>
      </c>
      <c r="P121" s="50">
        <f t="shared" si="46"/>
        <v>-0.35859431146465709</v>
      </c>
      <c r="Q121" s="50">
        <f t="shared" si="46"/>
        <v>-0.41654496375159489</v>
      </c>
      <c r="R121" s="50">
        <f t="shared" si="46"/>
        <v>-0.41238034547851293</v>
      </c>
      <c r="S121" s="50">
        <f t="shared" si="46"/>
        <v>-0.4356381007063243</v>
      </c>
      <c r="T121" s="50">
        <f t="shared" si="46"/>
        <v>-0.43568714204656656</v>
      </c>
      <c r="U121" s="50">
        <f t="shared" si="46"/>
        <v>-0.4257299359947212</v>
      </c>
      <c r="V121" s="50">
        <f t="shared" si="46"/>
        <v>-0.44100543785483093</v>
      </c>
      <c r="W121" s="50">
        <f t="shared" si="46"/>
        <v>-0.44089654558433644</v>
      </c>
      <c r="X121" s="50">
        <f t="shared" si="46"/>
        <v>-0.53478026831186831</v>
      </c>
    </row>
    <row r="122" spans="1:24">
      <c r="A122" s="50">
        <f t="shared" si="7"/>
        <v>2020</v>
      </c>
      <c r="B122" s="50">
        <f t="shared" ref="B122:X122" si="47">-((B74-1)*(B74-2))^-1</f>
        <v>-0.23753291854146605</v>
      </c>
      <c r="C122" s="50">
        <f t="shared" si="47"/>
        <v>-0.23480785221584535</v>
      </c>
      <c r="D122" s="50">
        <f t="shared" si="47"/>
        <v>-0.23193848138585191</v>
      </c>
      <c r="E122" s="50">
        <f t="shared" si="47"/>
        <v>-0.23382647283828711</v>
      </c>
      <c r="F122" s="50">
        <f t="shared" si="47"/>
        <v>-0.23417081012289484</v>
      </c>
      <c r="G122" s="50">
        <f t="shared" si="47"/>
        <v>-0.23439713627380249</v>
      </c>
      <c r="H122" s="50">
        <f t="shared" si="47"/>
        <v>-0.28478788639134522</v>
      </c>
      <c r="I122" s="50">
        <f t="shared" si="47"/>
        <v>-0.28473329269009529</v>
      </c>
      <c r="J122" s="50">
        <f t="shared" si="47"/>
        <v>-0.30207684510221078</v>
      </c>
      <c r="K122" s="50">
        <f t="shared" si="47"/>
        <v>-0.342436446386432</v>
      </c>
      <c r="L122" s="50">
        <f t="shared" si="47"/>
        <v>-0.342436446386432</v>
      </c>
      <c r="M122" s="50">
        <f t="shared" si="47"/>
        <v>-0.33840696690140437</v>
      </c>
      <c r="N122" s="50">
        <f t="shared" si="47"/>
        <v>-0.37006436138664417</v>
      </c>
      <c r="O122" s="50">
        <f t="shared" si="47"/>
        <v>-0.36905527039860292</v>
      </c>
      <c r="P122" s="50">
        <f t="shared" si="47"/>
        <v>-0.36905527039860292</v>
      </c>
      <c r="Q122" s="50">
        <f t="shared" si="47"/>
        <v>-0.42924743558376538</v>
      </c>
      <c r="R122" s="50">
        <f t="shared" si="47"/>
        <v>-0.42524863787725675</v>
      </c>
      <c r="S122" s="50">
        <f t="shared" si="47"/>
        <v>-0.45133802736650769</v>
      </c>
      <c r="T122" s="50">
        <f t="shared" si="47"/>
        <v>-0.45149378126915518</v>
      </c>
      <c r="U122" s="50">
        <f t="shared" si="47"/>
        <v>-0.4399357324904436</v>
      </c>
      <c r="V122" s="50">
        <f t="shared" si="47"/>
        <v>-0.45553124481868162</v>
      </c>
      <c r="W122" s="50">
        <f t="shared" si="47"/>
        <v>-0.45502890943436108</v>
      </c>
      <c r="X122" s="50">
        <f t="shared" si="47"/>
        <v>-0.53060319862804683</v>
      </c>
    </row>
    <row r="123" spans="1:24">
      <c r="A123" s="50">
        <f t="shared" si="7"/>
        <v>2021</v>
      </c>
      <c r="B123" s="50">
        <f t="shared" ref="B123:X123" si="48">-((B75-1)*(B75-2))^-1</f>
        <v>-0.24035068812922644</v>
      </c>
      <c r="C123" s="50">
        <f t="shared" si="48"/>
        <v>-0.23847795793816984</v>
      </c>
      <c r="D123" s="50">
        <f t="shared" si="48"/>
        <v>-0.23530505661205312</v>
      </c>
      <c r="E123" s="50">
        <f t="shared" si="48"/>
        <v>-0.23408257020021525</v>
      </c>
      <c r="F123" s="50">
        <f t="shared" si="48"/>
        <v>-0.23439483975495889</v>
      </c>
      <c r="G123" s="50">
        <f t="shared" si="48"/>
        <v>-0.23461292608871984</v>
      </c>
      <c r="H123" s="50">
        <f t="shared" si="48"/>
        <v>-0.28362808433082465</v>
      </c>
      <c r="I123" s="50">
        <f t="shared" si="48"/>
        <v>-0.28345544314087168</v>
      </c>
      <c r="J123" s="50">
        <f t="shared" si="48"/>
        <v>-0.30075081501327372</v>
      </c>
      <c r="K123" s="50">
        <f t="shared" si="48"/>
        <v>-0.34805437612059881</v>
      </c>
      <c r="L123" s="50">
        <f t="shared" si="48"/>
        <v>-0.34805437612059881</v>
      </c>
      <c r="M123" s="50">
        <f t="shared" si="48"/>
        <v>-0.34319547965743874</v>
      </c>
      <c r="N123" s="50">
        <f t="shared" si="48"/>
        <v>-0.37633360357149348</v>
      </c>
      <c r="O123" s="50">
        <f t="shared" si="48"/>
        <v>-0.37532991968934537</v>
      </c>
      <c r="P123" s="50">
        <f t="shared" si="48"/>
        <v>-0.37532991968934537</v>
      </c>
      <c r="Q123" s="50">
        <f t="shared" si="48"/>
        <v>-0.43663472808167753</v>
      </c>
      <c r="R123" s="50">
        <f t="shared" si="48"/>
        <v>-0.43303518073268915</v>
      </c>
      <c r="S123" s="50">
        <f t="shared" si="48"/>
        <v>-0.46081868786354241</v>
      </c>
      <c r="T123" s="50">
        <f t="shared" si="48"/>
        <v>-0.46093572605342814</v>
      </c>
      <c r="U123" s="50">
        <f t="shared" si="48"/>
        <v>-0.44833410430715603</v>
      </c>
      <c r="V123" s="50">
        <f t="shared" si="48"/>
        <v>-0.46407342117285905</v>
      </c>
      <c r="W123" s="50">
        <f t="shared" si="48"/>
        <v>-0.46352662994270782</v>
      </c>
      <c r="X123" s="50">
        <f t="shared" si="48"/>
        <v>-0.52759439181266543</v>
      </c>
    </row>
    <row r="124" spans="1:24">
      <c r="A124" s="50">
        <f t="shared" si="7"/>
        <v>2022</v>
      </c>
      <c r="B124" s="50">
        <f t="shared" ref="B124:X124" si="49">-((B76-1)*(B76-2))^-1</f>
        <v>-0.24273163956142757</v>
      </c>
      <c r="C124" s="50">
        <f t="shared" si="49"/>
        <v>-0.24113067804033314</v>
      </c>
      <c r="D124" s="50">
        <f t="shared" si="49"/>
        <v>-0.23782849629608571</v>
      </c>
      <c r="E124" s="50">
        <f t="shared" si="49"/>
        <v>-0.23367345390459712</v>
      </c>
      <c r="F124" s="50">
        <f t="shared" si="49"/>
        <v>-0.23353959128887861</v>
      </c>
      <c r="G124" s="50">
        <f t="shared" si="49"/>
        <v>-0.233714138306792</v>
      </c>
      <c r="H124" s="50">
        <f t="shared" si="49"/>
        <v>-0.28173169277435667</v>
      </c>
      <c r="I124" s="50">
        <f t="shared" si="49"/>
        <v>-0.28183845413043707</v>
      </c>
      <c r="J124" s="50">
        <f t="shared" si="49"/>
        <v>-0.29951037742444853</v>
      </c>
      <c r="K124" s="50">
        <f t="shared" si="49"/>
        <v>-0.35173377623434482</v>
      </c>
      <c r="L124" s="50">
        <f t="shared" si="49"/>
        <v>-0.35173377623434482</v>
      </c>
      <c r="M124" s="50">
        <f t="shared" si="49"/>
        <v>-0.34663530456781949</v>
      </c>
      <c r="N124" s="50">
        <f t="shared" si="49"/>
        <v>-0.3822781642203808</v>
      </c>
      <c r="O124" s="50">
        <f t="shared" si="49"/>
        <v>-0.38127350452799152</v>
      </c>
      <c r="P124" s="50">
        <f t="shared" si="49"/>
        <v>-0.38127350452799152</v>
      </c>
      <c r="Q124" s="50">
        <f t="shared" si="49"/>
        <v>-0.44147949081651061</v>
      </c>
      <c r="R124" s="50">
        <f t="shared" si="49"/>
        <v>-0.43777127551396733</v>
      </c>
      <c r="S124" s="50">
        <f t="shared" si="49"/>
        <v>-0.46487260636634731</v>
      </c>
      <c r="T124" s="50">
        <f t="shared" si="49"/>
        <v>-0.4649800172960234</v>
      </c>
      <c r="U124" s="50">
        <f t="shared" si="49"/>
        <v>-0.45191589788037023</v>
      </c>
      <c r="V124" s="50">
        <f t="shared" si="49"/>
        <v>-0.4686911924441024</v>
      </c>
      <c r="W124" s="50">
        <f t="shared" si="49"/>
        <v>-0.46803164408216891</v>
      </c>
      <c r="X124" s="50">
        <f t="shared" si="49"/>
        <v>-0.52257415811196284</v>
      </c>
    </row>
    <row r="125" spans="1:24">
      <c r="A125" s="50">
        <f t="shared" si="7"/>
        <v>2023</v>
      </c>
      <c r="B125" s="50">
        <f t="shared" ref="B125:X125" si="50">-((B77-1)*(B77-2))^-1</f>
        <v>-0.24338892839995613</v>
      </c>
      <c r="C125" s="50">
        <f t="shared" si="50"/>
        <v>-0.24115420154032474</v>
      </c>
      <c r="D125" s="50">
        <f t="shared" si="50"/>
        <v>-0.2381928817021659</v>
      </c>
      <c r="E125" s="50">
        <f t="shared" si="50"/>
        <v>-0.23185355595639509</v>
      </c>
      <c r="F125" s="50">
        <f t="shared" si="50"/>
        <v>-0.23173352440514736</v>
      </c>
      <c r="G125" s="50">
        <f t="shared" si="50"/>
        <v>-0.23191850202698802</v>
      </c>
      <c r="H125" s="50">
        <f t="shared" si="50"/>
        <v>-0.27945540232347071</v>
      </c>
      <c r="I125" s="50">
        <f t="shared" si="50"/>
        <v>-0.27957426859691292</v>
      </c>
      <c r="J125" s="50">
        <f t="shared" si="50"/>
        <v>-0.29732958535407722</v>
      </c>
      <c r="K125" s="50">
        <f t="shared" si="50"/>
        <v>-0.35368277006282478</v>
      </c>
      <c r="L125" s="50">
        <f t="shared" si="50"/>
        <v>-0.35368277006282478</v>
      </c>
      <c r="M125" s="50">
        <f t="shared" si="50"/>
        <v>-0.34802464721042897</v>
      </c>
      <c r="N125" s="50">
        <f t="shared" si="50"/>
        <v>-0.384795126794092</v>
      </c>
      <c r="O125" s="50">
        <f t="shared" si="50"/>
        <v>-0.38379403069101331</v>
      </c>
      <c r="P125" s="50">
        <f t="shared" si="50"/>
        <v>-0.38379403069101331</v>
      </c>
      <c r="Q125" s="50">
        <f t="shared" si="50"/>
        <v>-0.44378029437448824</v>
      </c>
      <c r="R125" s="50">
        <f t="shared" si="50"/>
        <v>-0.44008188854549468</v>
      </c>
      <c r="S125" s="50">
        <f t="shared" si="50"/>
        <v>-0.46639353486952245</v>
      </c>
      <c r="T125" s="50">
        <f t="shared" si="50"/>
        <v>-0.46646767124343691</v>
      </c>
      <c r="U125" s="50">
        <f t="shared" si="50"/>
        <v>-0.45335152231714809</v>
      </c>
      <c r="V125" s="50">
        <f t="shared" si="50"/>
        <v>-0.47081917982432525</v>
      </c>
      <c r="W125" s="50">
        <f t="shared" si="50"/>
        <v>-0.4700603125251403</v>
      </c>
      <c r="X125" s="50">
        <f t="shared" si="50"/>
        <v>-0.52094593848811588</v>
      </c>
    </row>
    <row r="126" spans="1:24">
      <c r="A126" s="50"/>
      <c r="B126" s="50"/>
      <c r="C126" s="50"/>
      <c r="D126" s="50"/>
      <c r="E126" s="50"/>
      <c r="F126" s="50"/>
      <c r="G126" s="53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</row>
    <row r="127" spans="1:24">
      <c r="A127" s="50"/>
      <c r="B127" s="50"/>
      <c r="C127" s="50"/>
      <c r="D127" s="50"/>
      <c r="E127" s="50"/>
      <c r="F127" s="50"/>
      <c r="G127" s="53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</row>
    <row r="128" spans="1:24">
      <c r="A128" s="50"/>
      <c r="B128" s="50" t="s">
        <v>190</v>
      </c>
      <c r="C128" s="50" t="s">
        <v>21</v>
      </c>
      <c r="D128" s="50" t="s">
        <v>22</v>
      </c>
      <c r="E128" s="50" t="s">
        <v>23</v>
      </c>
      <c r="F128" s="50" t="s">
        <v>24</v>
      </c>
      <c r="G128" s="50" t="s">
        <v>25</v>
      </c>
      <c r="H128" s="50" t="s">
        <v>26</v>
      </c>
      <c r="I128" s="50" t="s">
        <v>27</v>
      </c>
      <c r="J128" s="50" t="s">
        <v>28</v>
      </c>
      <c r="K128" s="50" t="s">
        <v>29</v>
      </c>
      <c r="L128" s="50" t="s">
        <v>30</v>
      </c>
      <c r="M128" s="50" t="s">
        <v>31</v>
      </c>
      <c r="N128" s="50" t="s">
        <v>32</v>
      </c>
      <c r="O128" s="50" t="s">
        <v>33</v>
      </c>
      <c r="P128" s="50" t="s">
        <v>34</v>
      </c>
      <c r="Q128" s="50" t="s">
        <v>35</v>
      </c>
      <c r="R128" s="50" t="s">
        <v>36</v>
      </c>
      <c r="S128" s="50" t="s">
        <v>37</v>
      </c>
      <c r="T128" s="50" t="s">
        <v>38</v>
      </c>
      <c r="U128" s="50" t="s">
        <v>39</v>
      </c>
      <c r="V128" s="50" t="s">
        <v>40</v>
      </c>
      <c r="W128" s="50" t="s">
        <v>41</v>
      </c>
      <c r="X128" s="50" t="s">
        <v>42</v>
      </c>
    </row>
    <row r="129" spans="1:26">
      <c r="A129" s="50"/>
      <c r="B129" t="s">
        <v>1124</v>
      </c>
      <c r="C129" t="s">
        <v>1133</v>
      </c>
      <c r="D129" t="s">
        <v>1132</v>
      </c>
      <c r="E129" t="s">
        <v>1126</v>
      </c>
      <c r="F129" t="s">
        <v>1131</v>
      </c>
      <c r="G129" t="s">
        <v>1129</v>
      </c>
      <c r="H129" t="s">
        <v>1130</v>
      </c>
      <c r="I129" t="s">
        <v>1128</v>
      </c>
      <c r="J129" t="s">
        <v>1127</v>
      </c>
      <c r="K129" t="s">
        <v>1134</v>
      </c>
      <c r="L129" t="s">
        <v>1123</v>
      </c>
      <c r="M129" t="s">
        <v>1122</v>
      </c>
      <c r="N129" t="s">
        <v>1125</v>
      </c>
      <c r="O129" t="s">
        <v>1136</v>
      </c>
      <c r="P129" t="s">
        <v>1137</v>
      </c>
      <c r="Q129" s="12" t="s">
        <v>1135</v>
      </c>
      <c r="R129" t="s">
        <v>1139</v>
      </c>
      <c r="S129" t="s">
        <v>1138</v>
      </c>
      <c r="T129" t="s">
        <v>1143</v>
      </c>
      <c r="U129" t="s">
        <v>1142</v>
      </c>
      <c r="V129" t="s">
        <v>1141</v>
      </c>
      <c r="W129" t="s">
        <v>1121</v>
      </c>
      <c r="X129" t="s">
        <v>1144</v>
      </c>
    </row>
    <row r="130" spans="1:26">
      <c r="A130" s="50">
        <v>1979</v>
      </c>
      <c r="B130" s="53">
        <f>-(1-2^B81)</f>
        <v>-0.1364155872299726</v>
      </c>
      <c r="C130" s="53">
        <f t="shared" ref="C130:X130" si="51">-(1-2^C81)</f>
        <v>-6.2237184802091838E-2</v>
      </c>
      <c r="D130" s="53">
        <f t="shared" si="51"/>
        <v>-8.1557044534139589E-2</v>
      </c>
      <c r="E130" s="53">
        <f t="shared" si="51"/>
        <v>-8.4890264769055257E-2</v>
      </c>
      <c r="F130" s="53">
        <f t="shared" si="51"/>
        <v>-8.4890264769055257E-2</v>
      </c>
      <c r="G130" s="53">
        <f t="shared" si="51"/>
        <v>-8.4890264769055257E-2</v>
      </c>
      <c r="H130" s="53">
        <f t="shared" si="51"/>
        <v>-8.4890264769055257E-2</v>
      </c>
      <c r="I130" s="53">
        <f t="shared" si="51"/>
        <v>-8.4890264769055257E-2</v>
      </c>
      <c r="J130" s="53">
        <f t="shared" si="51"/>
        <v>-4.7873232997433401E-2</v>
      </c>
      <c r="K130" s="53">
        <f t="shared" si="51"/>
        <v>-4.7873232997433401E-2</v>
      </c>
      <c r="L130" s="53">
        <f t="shared" si="51"/>
        <v>-4.7873232997433401E-2</v>
      </c>
      <c r="M130" s="53">
        <f t="shared" si="51"/>
        <v>-4.988291318603455E-2</v>
      </c>
      <c r="N130" s="53">
        <f t="shared" si="51"/>
        <v>-5.4015709632213249E-2</v>
      </c>
      <c r="O130" s="53">
        <f t="shared" si="51"/>
        <v>-5.4015709632213249E-2</v>
      </c>
      <c r="P130" s="53">
        <f t="shared" si="51"/>
        <v>-5.4015709632213249E-2</v>
      </c>
      <c r="Q130" s="53">
        <f t="shared" si="51"/>
        <v>-4.8201076127744047E-2</v>
      </c>
      <c r="R130" s="53">
        <f t="shared" si="51"/>
        <v>-4.951427173285361E-2</v>
      </c>
      <c r="S130" s="53">
        <f t="shared" si="51"/>
        <v>-5.0599289777102707E-2</v>
      </c>
      <c r="T130" s="53">
        <f t="shared" si="51"/>
        <v>-5.0599289777102707E-2</v>
      </c>
      <c r="U130" s="53">
        <f t="shared" si="51"/>
        <v>-5.7429467632001518E-2</v>
      </c>
      <c r="V130" s="53">
        <f t="shared" si="51"/>
        <v>-5.7578336732096558E-2</v>
      </c>
      <c r="W130" s="53">
        <f t="shared" si="51"/>
        <v>-5.7578336732096558E-2</v>
      </c>
      <c r="X130" s="53">
        <f t="shared" si="51"/>
        <v>-5.9725120999646775E-2</v>
      </c>
      <c r="Z130" s="5" cm="1">
        <f t="array" ref="Z130">AVERAGE(IF(ISERROR(B130:X130),"",B130:X130))</f>
        <v>-6.4845046565091269E-2</v>
      </c>
    </row>
    <row r="131" spans="1:26">
      <c r="A131" s="50">
        <f>A130+1</f>
        <v>1980</v>
      </c>
      <c r="B131" s="53">
        <f t="shared" ref="B131:X131" si="52">-(1-2^B82)</f>
        <v>-7.8143335295142391E-2</v>
      </c>
      <c r="C131" s="53">
        <f t="shared" si="52"/>
        <v>-6.1886545626143263E-2</v>
      </c>
      <c r="D131" s="53">
        <f t="shared" si="52"/>
        <v>-7.7587551810135325E-2</v>
      </c>
      <c r="E131" s="53">
        <f t="shared" si="52"/>
        <v>-7.4969172724894451E-2</v>
      </c>
      <c r="F131" s="53">
        <f t="shared" si="52"/>
        <v>-7.4969172724894451E-2</v>
      </c>
      <c r="G131" s="53">
        <f t="shared" si="52"/>
        <v>-7.4969172724894451E-2</v>
      </c>
      <c r="H131" s="53">
        <f t="shared" si="52"/>
        <v>-7.4969172724894451E-2</v>
      </c>
      <c r="I131" s="53">
        <f t="shared" si="52"/>
        <v>-7.5468108844215287E-2</v>
      </c>
      <c r="J131" s="53">
        <f t="shared" si="52"/>
        <v>-5.8706837034786075E-2</v>
      </c>
      <c r="K131" s="53">
        <f t="shared" si="52"/>
        <v>-5.920450411705247E-2</v>
      </c>
      <c r="L131" s="53">
        <f t="shared" si="52"/>
        <v>-5.920450411705247E-2</v>
      </c>
      <c r="M131" s="53">
        <f t="shared" si="52"/>
        <v>-6.3555863170507987E-2</v>
      </c>
      <c r="N131" s="53">
        <f t="shared" si="52"/>
        <v>-6.4219457487112663E-2</v>
      </c>
      <c r="O131" s="53">
        <f t="shared" si="52"/>
        <v>-6.4219457487112663E-2</v>
      </c>
      <c r="P131" s="53">
        <f t="shared" si="52"/>
        <v>-6.4219457487112663E-2</v>
      </c>
      <c r="Q131" s="53">
        <f t="shared" si="52"/>
        <v>-5.9202128345374527E-2</v>
      </c>
      <c r="R131" s="53">
        <f t="shared" si="52"/>
        <v>-5.9779796758505643E-2</v>
      </c>
      <c r="S131" s="53">
        <f t="shared" si="52"/>
        <v>-6.0210641168098267E-2</v>
      </c>
      <c r="T131" s="53">
        <f t="shared" si="52"/>
        <v>-6.0210641168098267E-2</v>
      </c>
      <c r="U131" s="53">
        <f t="shared" si="52"/>
        <v>-6.3246781795061713E-2</v>
      </c>
      <c r="V131" s="53">
        <f t="shared" si="52"/>
        <v>-6.3209278152440151E-2</v>
      </c>
      <c r="W131" s="53">
        <f t="shared" si="52"/>
        <v>-6.3264844317832858E-2</v>
      </c>
      <c r="X131" s="53">
        <f t="shared" si="52"/>
        <v>-6.792657970547844E-2</v>
      </c>
      <c r="Z131" s="5" cm="1">
        <f t="array" ref="Z131">AVERAGE(IF(ISERROR(B131:X131),"",B131:X131))</f>
        <v>-6.6232304555949612E-2</v>
      </c>
    </row>
    <row r="132" spans="1:26">
      <c r="A132" s="50">
        <f t="shared" ref="A132:A174" si="53">A131+1</f>
        <v>1981</v>
      </c>
      <c r="B132" s="53">
        <f t="shared" ref="B132:X132" si="54">-(1-2^B83)</f>
        <v>-7.8143335295142391E-2</v>
      </c>
      <c r="C132" s="53">
        <f t="shared" si="54"/>
        <v>-6.4210088475530114E-2</v>
      </c>
      <c r="D132" s="53">
        <f t="shared" si="54"/>
        <v>-7.0718264888695703E-2</v>
      </c>
      <c r="E132" s="53">
        <f t="shared" si="54"/>
        <v>-7.3641912013048594E-2</v>
      </c>
      <c r="F132" s="53">
        <f t="shared" si="54"/>
        <v>-7.3641912013048594E-2</v>
      </c>
      <c r="G132" s="53">
        <f t="shared" si="54"/>
        <v>-7.3641912013048594E-2</v>
      </c>
      <c r="H132" s="53">
        <f t="shared" si="54"/>
        <v>-7.2062198590590043E-2</v>
      </c>
      <c r="I132" s="53">
        <f t="shared" si="54"/>
        <v>-7.236507216452992E-2</v>
      </c>
      <c r="J132" s="53">
        <f t="shared" si="54"/>
        <v>-6.4665936650912803E-2</v>
      </c>
      <c r="K132" s="53">
        <f t="shared" si="54"/>
        <v>-6.4450359886395692E-2</v>
      </c>
      <c r="L132" s="53">
        <f t="shared" si="54"/>
        <v>-6.4450359886395692E-2</v>
      </c>
      <c r="M132" s="53">
        <f t="shared" si="54"/>
        <v>-6.6034344725962368E-2</v>
      </c>
      <c r="N132" s="53">
        <f t="shared" si="54"/>
        <v>-6.6825733377112506E-2</v>
      </c>
      <c r="O132" s="53">
        <f t="shared" si="54"/>
        <v>-6.6825733377112506E-2</v>
      </c>
      <c r="P132" s="53">
        <f t="shared" si="54"/>
        <v>-6.6825733377112506E-2</v>
      </c>
      <c r="Q132" s="53">
        <f t="shared" si="54"/>
        <v>-6.424420668537667E-2</v>
      </c>
      <c r="R132" s="53">
        <f t="shared" si="54"/>
        <v>-6.4510660556584054E-2</v>
      </c>
      <c r="S132" s="53">
        <f t="shared" si="54"/>
        <v>-6.4290688506248861E-2</v>
      </c>
      <c r="T132" s="53">
        <f t="shared" si="54"/>
        <v>-6.4290688506248861E-2</v>
      </c>
      <c r="U132" s="53">
        <f t="shared" si="54"/>
        <v>-6.6793570467476915E-2</v>
      </c>
      <c r="V132" s="53">
        <f t="shared" si="54"/>
        <v>-6.6466529769337868E-2</v>
      </c>
      <c r="W132" s="53">
        <f t="shared" si="54"/>
        <v>-6.6813411816508572E-2</v>
      </c>
      <c r="X132" s="53">
        <f t="shared" si="54"/>
        <v>-6.9700708885526041E-2</v>
      </c>
      <c r="Z132" s="5" cm="1">
        <f t="array" ref="Z132">AVERAGE(IF(ISERROR(B132:X132),"",B132:X132))</f>
        <v>-6.8070146170780249E-2</v>
      </c>
    </row>
    <row r="133" spans="1:26">
      <c r="A133" s="50">
        <f t="shared" si="53"/>
        <v>1982</v>
      </c>
      <c r="B133" s="53">
        <f t="shared" ref="B133:X133" si="55">-(1-2^B84)</f>
        <v>-7.0750162335517786E-2</v>
      </c>
      <c r="C133" s="53">
        <f t="shared" si="55"/>
        <v>-5.4284996902177696E-2</v>
      </c>
      <c r="D133" s="53">
        <f t="shared" si="55"/>
        <v>-6.3012644632317483E-2</v>
      </c>
      <c r="E133" s="53">
        <f t="shared" si="55"/>
        <v>-7.3561790230968316E-2</v>
      </c>
      <c r="F133" s="53">
        <f t="shared" si="55"/>
        <v>-7.3561790230968316E-2</v>
      </c>
      <c r="G133" s="53">
        <f t="shared" si="55"/>
        <v>-7.3561790230968316E-2</v>
      </c>
      <c r="H133" s="53">
        <f t="shared" si="55"/>
        <v>-7.3898993843659611E-2</v>
      </c>
      <c r="I133" s="53">
        <f t="shared" si="55"/>
        <v>-7.4057047284145305E-2</v>
      </c>
      <c r="J133" s="53">
        <f t="shared" si="55"/>
        <v>-7.6573950806814728E-2</v>
      </c>
      <c r="K133" s="53">
        <f t="shared" si="55"/>
        <v>-7.6113795878113288E-2</v>
      </c>
      <c r="L133" s="53">
        <f t="shared" si="55"/>
        <v>-7.6113795878113288E-2</v>
      </c>
      <c r="M133" s="53">
        <f t="shared" si="55"/>
        <v>-7.6496896725363639E-2</v>
      </c>
      <c r="N133" s="53">
        <f t="shared" si="55"/>
        <v>-7.5854873971537118E-2</v>
      </c>
      <c r="O133" s="53">
        <f t="shared" si="55"/>
        <v>-7.5854873971537118E-2</v>
      </c>
      <c r="P133" s="53">
        <f t="shared" si="55"/>
        <v>-7.5854873971537118E-2</v>
      </c>
      <c r="Q133" s="53">
        <f t="shared" si="55"/>
        <v>-7.3217234177727963E-2</v>
      </c>
      <c r="R133" s="53">
        <f t="shared" si="55"/>
        <v>-7.3353543915745334E-2</v>
      </c>
      <c r="S133" s="53">
        <f t="shared" si="55"/>
        <v>-7.3308617411365185E-2</v>
      </c>
      <c r="T133" s="53">
        <f t="shared" si="55"/>
        <v>-7.3308617411365185E-2</v>
      </c>
      <c r="U133" s="53">
        <f t="shared" si="55"/>
        <v>-7.6063504398607096E-2</v>
      </c>
      <c r="V133" s="53">
        <f t="shared" si="55"/>
        <v>-7.5733974117044633E-2</v>
      </c>
      <c r="W133" s="53">
        <f t="shared" si="55"/>
        <v>-7.6906245086232672E-2</v>
      </c>
      <c r="X133" s="53">
        <f t="shared" si="55"/>
        <v>-8.0518899056425064E-2</v>
      </c>
      <c r="Z133" s="5" cm="1">
        <f t="array" ref="Z133">AVERAGE(IF(ISERROR(B133:X133),"",B133:X133))</f>
        <v>-7.3563604889923986E-2</v>
      </c>
    </row>
    <row r="134" spans="1:26">
      <c r="A134" s="50">
        <f t="shared" si="53"/>
        <v>1983</v>
      </c>
      <c r="B134" s="53">
        <f t="shared" ref="B134:X134" si="56">-(1-2^B85)</f>
        <v>-7.5754689846878054E-2</v>
      </c>
      <c r="C134" s="53">
        <f t="shared" si="56"/>
        <v>-6.2487090498642206E-2</v>
      </c>
      <c r="D134" s="53">
        <f t="shared" si="56"/>
        <v>-6.6035867087329003E-2</v>
      </c>
      <c r="E134" s="53">
        <f t="shared" si="56"/>
        <v>-8.3090110986396515E-2</v>
      </c>
      <c r="F134" s="53">
        <f t="shared" si="56"/>
        <v>-8.3090110986396515E-2</v>
      </c>
      <c r="G134" s="53">
        <f t="shared" si="56"/>
        <v>-8.3090110986396515E-2</v>
      </c>
      <c r="H134" s="53">
        <f t="shared" si="56"/>
        <v>-8.3024625793327922E-2</v>
      </c>
      <c r="I134" s="53">
        <f t="shared" si="56"/>
        <v>-8.3040135236863821E-2</v>
      </c>
      <c r="J134" s="53">
        <f t="shared" si="56"/>
        <v>-8.3394137478867703E-2</v>
      </c>
      <c r="K134" s="53">
        <f t="shared" si="56"/>
        <v>-8.2426443627476198E-2</v>
      </c>
      <c r="L134" s="53">
        <f t="shared" si="56"/>
        <v>-8.2426443627476198E-2</v>
      </c>
      <c r="M134" s="53">
        <f t="shared" si="56"/>
        <v>-8.3504673821986564E-2</v>
      </c>
      <c r="N134" s="53">
        <f t="shared" si="56"/>
        <v>-8.3570041647127224E-2</v>
      </c>
      <c r="O134" s="53">
        <f t="shared" si="56"/>
        <v>-8.3570041647127224E-2</v>
      </c>
      <c r="P134" s="53">
        <f t="shared" si="56"/>
        <v>-8.3570041647127224E-2</v>
      </c>
      <c r="Q134" s="53">
        <f t="shared" si="56"/>
        <v>-7.9640551379367208E-2</v>
      </c>
      <c r="R134" s="53">
        <f t="shared" si="56"/>
        <v>-7.9720493140381099E-2</v>
      </c>
      <c r="S134" s="53">
        <f t="shared" si="56"/>
        <v>-8.1129246287831358E-2</v>
      </c>
      <c r="T134" s="53">
        <f t="shared" si="56"/>
        <v>-8.1010843999819171E-2</v>
      </c>
      <c r="U134" s="53">
        <f t="shared" si="56"/>
        <v>-8.4581170754700841E-2</v>
      </c>
      <c r="V134" s="53">
        <f t="shared" si="56"/>
        <v>-8.3494464389267997E-2</v>
      </c>
      <c r="W134" s="53">
        <f t="shared" si="56"/>
        <v>-8.4220494240468846E-2</v>
      </c>
      <c r="X134" s="53">
        <f t="shared" si="56"/>
        <v>-9.0882907360164689E-2</v>
      </c>
      <c r="Z134" s="5" cm="1">
        <f t="array" ref="Z134">AVERAGE(IF(ISERROR(B134:X134),"",B134:X134))</f>
        <v>-8.1163249411800864E-2</v>
      </c>
    </row>
    <row r="135" spans="1:26">
      <c r="A135" s="50">
        <f t="shared" si="53"/>
        <v>1984</v>
      </c>
      <c r="B135" s="53">
        <f t="shared" ref="B135:X135" si="57">-(1-2^B86)</f>
        <v>-7.8338658866539901E-2</v>
      </c>
      <c r="C135" s="53">
        <f t="shared" si="57"/>
        <v>-6.6773919093290224E-2</v>
      </c>
      <c r="D135" s="53">
        <f t="shared" si="57"/>
        <v>-6.9782670239573186E-2</v>
      </c>
      <c r="E135" s="53">
        <f t="shared" si="57"/>
        <v>-8.9614270469720481E-2</v>
      </c>
      <c r="F135" s="53">
        <f t="shared" si="57"/>
        <v>-8.9614270469720481E-2</v>
      </c>
      <c r="G135" s="53">
        <f t="shared" si="57"/>
        <v>-8.9614270469720481E-2</v>
      </c>
      <c r="H135" s="53">
        <f t="shared" si="57"/>
        <v>-8.9795848570476178E-2</v>
      </c>
      <c r="I135" s="53">
        <f t="shared" si="57"/>
        <v>-8.9744370330513412E-2</v>
      </c>
      <c r="J135" s="53">
        <f t="shared" si="57"/>
        <v>-8.6154726249041969E-2</v>
      </c>
      <c r="K135" s="53">
        <f t="shared" si="57"/>
        <v>-8.5242687008319828E-2</v>
      </c>
      <c r="L135" s="53">
        <f t="shared" si="57"/>
        <v>-8.5242687008319828E-2</v>
      </c>
      <c r="M135" s="53">
        <f t="shared" si="57"/>
        <v>-8.6766268628633458E-2</v>
      </c>
      <c r="N135" s="53">
        <f t="shared" si="57"/>
        <v>-8.6996137304830801E-2</v>
      </c>
      <c r="O135" s="53">
        <f t="shared" si="57"/>
        <v>-8.6996137304830801E-2</v>
      </c>
      <c r="P135" s="53">
        <f t="shared" si="57"/>
        <v>-8.6996137304830801E-2</v>
      </c>
      <c r="Q135" s="53">
        <f t="shared" si="57"/>
        <v>-8.3483942038663606E-2</v>
      </c>
      <c r="R135" s="53">
        <f t="shared" si="57"/>
        <v>-8.3535039197891958E-2</v>
      </c>
      <c r="S135" s="53">
        <f t="shared" si="57"/>
        <v>-8.4090911625548048E-2</v>
      </c>
      <c r="T135" s="53">
        <f t="shared" si="57"/>
        <v>-8.3983980714144257E-2</v>
      </c>
      <c r="U135" s="53">
        <f t="shared" si="57"/>
        <v>-8.8481362502561223E-2</v>
      </c>
      <c r="V135" s="53">
        <f t="shared" si="57"/>
        <v>-8.7526547498675722E-2</v>
      </c>
      <c r="W135" s="53">
        <f t="shared" si="57"/>
        <v>-8.8014124498022261E-2</v>
      </c>
      <c r="X135" s="53">
        <f t="shared" si="57"/>
        <v>-9.8653472486930793E-2</v>
      </c>
      <c r="Z135" s="5" cm="1">
        <f t="array" ref="Z135">AVERAGE(IF(ISERROR(B135:X135),"",B135:X135))</f>
        <v>-8.5454019125252176E-2</v>
      </c>
    </row>
    <row r="136" spans="1:26">
      <c r="A136" s="50">
        <f t="shared" si="53"/>
        <v>1985</v>
      </c>
      <c r="B136" s="53">
        <f t="shared" ref="B136:X136" si="58">-(1-2^B87)</f>
        <v>-7.9786121239275087E-2</v>
      </c>
      <c r="C136" s="53">
        <f t="shared" si="58"/>
        <v>-7.1546997011927016E-2</v>
      </c>
      <c r="D136" s="53">
        <f t="shared" si="58"/>
        <v>-7.3293448426337449E-2</v>
      </c>
      <c r="E136" s="53">
        <f t="shared" si="58"/>
        <v>-9.8458299918903314E-2</v>
      </c>
      <c r="F136" s="53">
        <f t="shared" si="58"/>
        <v>-9.8458299918903314E-2</v>
      </c>
      <c r="G136" s="53">
        <f t="shared" si="58"/>
        <v>-9.8458299918903314E-2</v>
      </c>
      <c r="H136" s="53">
        <f t="shared" si="58"/>
        <v>-9.7983018684142387E-2</v>
      </c>
      <c r="I136" s="53">
        <f t="shared" si="58"/>
        <v>-9.786460748941106E-2</v>
      </c>
      <c r="J136" s="53">
        <f t="shared" si="58"/>
        <v>-9.9040378738429857E-2</v>
      </c>
      <c r="K136" s="53">
        <f t="shared" si="58"/>
        <v>-9.8342337949484437E-2</v>
      </c>
      <c r="L136" s="53">
        <f t="shared" si="58"/>
        <v>-9.8342337949484437E-2</v>
      </c>
      <c r="M136" s="53">
        <f t="shared" si="58"/>
        <v>-9.8369943448849639E-2</v>
      </c>
      <c r="N136" s="53">
        <f t="shared" si="58"/>
        <v>-9.6009691819728293E-2</v>
      </c>
      <c r="O136" s="53">
        <f t="shared" si="58"/>
        <v>-9.6009691819728293E-2</v>
      </c>
      <c r="P136" s="53">
        <f t="shared" si="58"/>
        <v>-9.6009691819728293E-2</v>
      </c>
      <c r="Q136" s="53">
        <f t="shared" si="58"/>
        <v>-9.1700146491716428E-2</v>
      </c>
      <c r="R136" s="53">
        <f t="shared" si="58"/>
        <v>-9.2101153599946195E-2</v>
      </c>
      <c r="S136" s="53">
        <f t="shared" si="58"/>
        <v>-9.1413941470618876E-2</v>
      </c>
      <c r="T136" s="53">
        <f t="shared" si="58"/>
        <v>-9.12702202006761E-2</v>
      </c>
      <c r="U136" s="53">
        <f t="shared" si="58"/>
        <v>-9.6779456617232973E-2</v>
      </c>
      <c r="V136" s="53">
        <f t="shared" si="58"/>
        <v>-9.5701898460200385E-2</v>
      </c>
      <c r="W136" s="53">
        <f t="shared" si="58"/>
        <v>-9.5945659529706684E-2</v>
      </c>
      <c r="X136" s="53">
        <f t="shared" si="58"/>
        <v>-0.1081932749836787</v>
      </c>
      <c r="Z136" s="5" cm="1">
        <f t="array" ref="Z136">AVERAGE(IF(ISERROR(B136:X136),"",B136:X136))</f>
        <v>-9.3959952935087493E-2</v>
      </c>
    </row>
    <row r="137" spans="1:26">
      <c r="A137" s="50">
        <f t="shared" si="53"/>
        <v>1986</v>
      </c>
      <c r="B137" s="53">
        <f t="shared" ref="B137:X137" si="59">-(1-2^B88)</f>
        <v>-8.10566530946768E-2</v>
      </c>
      <c r="C137" s="53">
        <f t="shared" si="59"/>
        <v>-7.1835434264540643E-2</v>
      </c>
      <c r="D137" s="53">
        <f t="shared" si="59"/>
        <v>-7.3637245091163539E-2</v>
      </c>
      <c r="E137" s="53">
        <f t="shared" si="59"/>
        <v>-0.10325969419354686</v>
      </c>
      <c r="F137" s="53">
        <f t="shared" si="59"/>
        <v>-0.10325969419354686</v>
      </c>
      <c r="G137" s="53">
        <f t="shared" si="59"/>
        <v>-0.10463887409914896</v>
      </c>
      <c r="H137" s="53">
        <f t="shared" si="59"/>
        <v>-0.10322297308556905</v>
      </c>
      <c r="I137" s="53">
        <f t="shared" si="59"/>
        <v>-0.1030806011864499</v>
      </c>
      <c r="J137" s="53">
        <f t="shared" si="59"/>
        <v>-0.10635923335427733</v>
      </c>
      <c r="K137" s="53">
        <f t="shared" si="59"/>
        <v>-0.10516390950976429</v>
      </c>
      <c r="L137" s="53">
        <f t="shared" si="59"/>
        <v>-0.10516390950976429</v>
      </c>
      <c r="M137" s="53">
        <f t="shared" si="59"/>
        <v>-0.10519936677798458</v>
      </c>
      <c r="N137" s="53">
        <f t="shared" si="59"/>
        <v>-0.10106560106552187</v>
      </c>
      <c r="O137" s="53">
        <f t="shared" si="59"/>
        <v>-0.10106560106552187</v>
      </c>
      <c r="P137" s="53">
        <f t="shared" si="59"/>
        <v>-0.10106560106552187</v>
      </c>
      <c r="Q137" s="53">
        <f t="shared" si="59"/>
        <v>-9.6553034551464578E-2</v>
      </c>
      <c r="R137" s="53">
        <f t="shared" si="59"/>
        <v>-9.666941312650712E-2</v>
      </c>
      <c r="S137" s="53">
        <f t="shared" si="59"/>
        <v>-9.5631565564684107E-2</v>
      </c>
      <c r="T137" s="53">
        <f t="shared" si="59"/>
        <v>-9.5483569518410971E-2</v>
      </c>
      <c r="U137" s="53">
        <f t="shared" si="59"/>
        <v>-0.1020228145752492</v>
      </c>
      <c r="V137" s="53">
        <f t="shared" si="59"/>
        <v>-0.10069760527063887</v>
      </c>
      <c r="W137" s="53">
        <f t="shared" si="59"/>
        <v>-0.10077972106637345</v>
      </c>
      <c r="X137" s="53">
        <f t="shared" si="59"/>
        <v>-0.11900497721617442</v>
      </c>
      <c r="Z137" s="5" cm="1">
        <f t="array" ref="Z137">AVERAGE(IF(ISERROR(B137:X137),"",B137:X137))</f>
        <v>-9.8952917062891374E-2</v>
      </c>
    </row>
    <row r="138" spans="1:26">
      <c r="A138" s="50">
        <f t="shared" si="53"/>
        <v>1987</v>
      </c>
      <c r="B138" s="53">
        <f t="shared" ref="B138:X138" si="60">-(1-2^B89)</f>
        <v>-8.2833051358944365E-2</v>
      </c>
      <c r="C138" s="53">
        <f t="shared" si="60"/>
        <v>-7.3625972459131273E-2</v>
      </c>
      <c r="D138" s="53">
        <f t="shared" si="60"/>
        <v>-7.4895914073859093E-2</v>
      </c>
      <c r="E138" s="53">
        <f t="shared" si="60"/>
        <v>-0.113938389362917</v>
      </c>
      <c r="F138" s="53">
        <f t="shared" si="60"/>
        <v>-0.113938389362917</v>
      </c>
      <c r="G138" s="53">
        <f t="shared" si="60"/>
        <v>-0.11515890771223214</v>
      </c>
      <c r="H138" s="53">
        <f t="shared" si="60"/>
        <v>-0.11246037514773</v>
      </c>
      <c r="I138" s="53">
        <f t="shared" si="60"/>
        <v>-0.11226754976082587</v>
      </c>
      <c r="J138" s="53">
        <f t="shared" si="60"/>
        <v>-0.12045904631963877</v>
      </c>
      <c r="K138" s="53">
        <f t="shared" si="60"/>
        <v>-0.1185182336068914</v>
      </c>
      <c r="L138" s="53">
        <f t="shared" si="60"/>
        <v>-0.1185182336068914</v>
      </c>
      <c r="M138" s="53">
        <f t="shared" si="60"/>
        <v>-0.11989870268130653</v>
      </c>
      <c r="N138" s="53">
        <f t="shared" si="60"/>
        <v>-0.11393543286434471</v>
      </c>
      <c r="O138" s="53">
        <f t="shared" si="60"/>
        <v>-0.11393543286434471</v>
      </c>
      <c r="P138" s="53">
        <f t="shared" si="60"/>
        <v>-0.11393543286434471</v>
      </c>
      <c r="Q138" s="53">
        <f t="shared" si="60"/>
        <v>-0.10865769473514453</v>
      </c>
      <c r="R138" s="53">
        <f t="shared" si="60"/>
        <v>-0.10816136389671815</v>
      </c>
      <c r="S138" s="53">
        <f t="shared" si="60"/>
        <v>-0.10588592562635946</v>
      </c>
      <c r="T138" s="53">
        <f t="shared" si="60"/>
        <v>-0.10570169506747762</v>
      </c>
      <c r="U138" s="53">
        <f t="shared" si="60"/>
        <v>-0.11217549833520601</v>
      </c>
      <c r="V138" s="53">
        <f t="shared" si="60"/>
        <v>-0.11056537559531221</v>
      </c>
      <c r="W138" s="53">
        <f t="shared" si="60"/>
        <v>-0.1104454320746715</v>
      </c>
      <c r="X138" s="53">
        <f t="shared" si="60"/>
        <v>-0.13150719760804941</v>
      </c>
      <c r="Z138" s="5" cm="1">
        <f t="array" ref="Z138">AVERAGE(IF(ISERROR(B138:X138),"",B138:X138))</f>
        <v>-0.10919214117327211</v>
      </c>
    </row>
    <row r="139" spans="1:26">
      <c r="A139" s="50">
        <f t="shared" si="53"/>
        <v>1988</v>
      </c>
      <c r="B139" s="53">
        <f t="shared" ref="B139:X139" si="61">-(1-2^B90)</f>
        <v>-8.2833051358944365E-2</v>
      </c>
      <c r="C139" s="53">
        <f t="shared" si="61"/>
        <v>-7.3625972459131273E-2</v>
      </c>
      <c r="D139" s="53">
        <f t="shared" si="61"/>
        <v>-7.4895914073859093E-2</v>
      </c>
      <c r="E139" s="53">
        <f t="shared" si="61"/>
        <v>-0.12479914208069887</v>
      </c>
      <c r="F139" s="53">
        <f t="shared" si="61"/>
        <v>-0.12479914208069887</v>
      </c>
      <c r="G139" s="53">
        <f t="shared" si="61"/>
        <v>-0.12595408406570086</v>
      </c>
      <c r="H139" s="53">
        <f t="shared" si="61"/>
        <v>-0.12278150217072603</v>
      </c>
      <c r="I139" s="53">
        <f t="shared" si="61"/>
        <v>-0.12252659614781702</v>
      </c>
      <c r="J139" s="53">
        <f t="shared" si="61"/>
        <v>-0.13592671005675439</v>
      </c>
      <c r="K139" s="53">
        <f t="shared" si="61"/>
        <v>-0.13283713491109528</v>
      </c>
      <c r="L139" s="53">
        <f t="shared" si="61"/>
        <v>-0.13283713491109528</v>
      </c>
      <c r="M139" s="53">
        <f t="shared" si="61"/>
        <v>-0.13157326144410242</v>
      </c>
      <c r="N139" s="53">
        <f t="shared" si="61"/>
        <v>-0.12369710381767096</v>
      </c>
      <c r="O139" s="53">
        <f t="shared" si="61"/>
        <v>-0.12369710381767096</v>
      </c>
      <c r="P139" s="53">
        <f t="shared" si="61"/>
        <v>-0.12369710381767096</v>
      </c>
      <c r="Q139" s="53">
        <f t="shared" si="61"/>
        <v>-0.11910528334768944</v>
      </c>
      <c r="R139" s="53">
        <f t="shared" si="61"/>
        <v>-0.11849183880422276</v>
      </c>
      <c r="S139" s="53">
        <f t="shared" si="61"/>
        <v>-0.11656807606621256</v>
      </c>
      <c r="T139" s="53">
        <f t="shared" si="61"/>
        <v>-0.11634694109505594</v>
      </c>
      <c r="U139" s="53">
        <f t="shared" si="61"/>
        <v>-0.12206356768693583</v>
      </c>
      <c r="V139" s="53">
        <f t="shared" si="61"/>
        <v>-0.12033063793009269</v>
      </c>
      <c r="W139" s="53">
        <f t="shared" si="61"/>
        <v>-0.12090676630201502</v>
      </c>
      <c r="X139" s="53">
        <f t="shared" si="61"/>
        <v>-0.14693425477746302</v>
      </c>
      <c r="Z139" s="5" cm="1">
        <f t="array" ref="Z139">AVERAGE(IF(ISERROR(B139:X139),"",B139:X139))</f>
        <v>-0.11900992709666625</v>
      </c>
    </row>
    <row r="140" spans="1:26">
      <c r="A140" s="50">
        <f t="shared" si="53"/>
        <v>1989</v>
      </c>
      <c r="B140" s="53">
        <f t="shared" ref="B140:X140" si="62">-(1-2^B91)</f>
        <v>-9.6307298442593781E-2</v>
      </c>
      <c r="C140" s="53">
        <f t="shared" si="62"/>
        <v>-7.9854862760261547E-2</v>
      </c>
      <c r="D140" s="53">
        <f t="shared" si="62"/>
        <v>-7.9467107972137074E-2</v>
      </c>
      <c r="E140" s="53">
        <f t="shared" si="62"/>
        <v>-0.13301259367752516</v>
      </c>
      <c r="F140" s="53">
        <f t="shared" si="62"/>
        <v>-0.13301259367752516</v>
      </c>
      <c r="G140" s="53">
        <f t="shared" si="62"/>
        <v>-0.13405444334890926</v>
      </c>
      <c r="H140" s="53">
        <f t="shared" si="62"/>
        <v>-0.1302199729046789</v>
      </c>
      <c r="I140" s="53">
        <f t="shared" si="62"/>
        <v>-0.12990536678310627</v>
      </c>
      <c r="J140" s="53">
        <f t="shared" si="62"/>
        <v>-0.15140231230361145</v>
      </c>
      <c r="K140" s="53">
        <f t="shared" si="62"/>
        <v>-0.14968807642085324</v>
      </c>
      <c r="L140" s="53">
        <f t="shared" si="62"/>
        <v>-0.14968807642085324</v>
      </c>
      <c r="M140" s="53">
        <f t="shared" si="62"/>
        <v>-0.14632621571615623</v>
      </c>
      <c r="N140" s="53">
        <f t="shared" si="62"/>
        <v>-0.13592087168179812</v>
      </c>
      <c r="O140" s="53">
        <f t="shared" si="62"/>
        <v>-0.13592087168179812</v>
      </c>
      <c r="P140" s="53">
        <f t="shared" si="62"/>
        <v>-0.13592087168179812</v>
      </c>
      <c r="Q140" s="53">
        <f t="shared" si="62"/>
        <v>-0.13104927993931714</v>
      </c>
      <c r="R140" s="53">
        <f t="shared" si="62"/>
        <v>-0.13032470436669497</v>
      </c>
      <c r="S140" s="53">
        <f t="shared" si="62"/>
        <v>-0.12767017496890332</v>
      </c>
      <c r="T140" s="53">
        <f t="shared" si="62"/>
        <v>-0.12718743560263523</v>
      </c>
      <c r="U140" s="53">
        <f t="shared" si="62"/>
        <v>-0.13396617433194147</v>
      </c>
      <c r="V140" s="53">
        <f t="shared" si="62"/>
        <v>-0.13131132051222727</v>
      </c>
      <c r="W140" s="53">
        <f t="shared" si="62"/>
        <v>-0.13171037887696935</v>
      </c>
      <c r="X140" s="53">
        <f t="shared" si="62"/>
        <v>-0.16419434024043322</v>
      </c>
      <c r="Z140" s="5" cm="1">
        <f t="array" ref="Z140">AVERAGE(IF(ISERROR(B140:X140),"",B140:X140))</f>
        <v>-0.13035284105707512</v>
      </c>
    </row>
    <row r="141" spans="1:26">
      <c r="A141" s="50">
        <f t="shared" si="53"/>
        <v>1990</v>
      </c>
      <c r="B141" s="53">
        <f t="shared" ref="B141:X141" si="63">-(1-2^B92)</f>
        <v>-9.6307298442593781E-2</v>
      </c>
      <c r="C141" s="53">
        <f t="shared" si="63"/>
        <v>-8.0013086406121481E-2</v>
      </c>
      <c r="D141" s="53">
        <f t="shared" si="63"/>
        <v>-7.9594074605326859E-2</v>
      </c>
      <c r="E141" s="53">
        <f t="shared" si="63"/>
        <v>-0.15189598180346431</v>
      </c>
      <c r="F141" s="53">
        <f t="shared" si="63"/>
        <v>-0.15079446060670243</v>
      </c>
      <c r="G141" s="53">
        <f t="shared" si="63"/>
        <v>-0.15173790104082441</v>
      </c>
      <c r="H141" s="53">
        <f t="shared" si="63"/>
        <v>-0.15034956125099164</v>
      </c>
      <c r="I141" s="53">
        <f t="shared" si="63"/>
        <v>-0.14986844902515517</v>
      </c>
      <c r="J141" s="53">
        <f t="shared" si="63"/>
        <v>-0.16831334389004937</v>
      </c>
      <c r="K141" s="53">
        <f t="shared" si="63"/>
        <v>-0.16603396456511466</v>
      </c>
      <c r="L141" s="53">
        <f t="shared" si="63"/>
        <v>-0.16603396456511466</v>
      </c>
      <c r="M141" s="53">
        <f t="shared" si="63"/>
        <v>-0.16259230306382799</v>
      </c>
      <c r="N141" s="53">
        <f t="shared" si="63"/>
        <v>-0.15148490219460187</v>
      </c>
      <c r="O141" s="53">
        <f t="shared" si="63"/>
        <v>-0.15148490219460187</v>
      </c>
      <c r="P141" s="53">
        <f t="shared" si="63"/>
        <v>-0.15148490219460187</v>
      </c>
      <c r="Q141" s="53">
        <f t="shared" si="63"/>
        <v>-0.14512637081407054</v>
      </c>
      <c r="R141" s="53">
        <f t="shared" si="63"/>
        <v>-0.14401081007837579</v>
      </c>
      <c r="S141" s="53">
        <f t="shared" si="63"/>
        <v>-0.14313600178332009</v>
      </c>
      <c r="T141" s="53">
        <f t="shared" si="63"/>
        <v>-0.14257999453963655</v>
      </c>
      <c r="U141" s="53">
        <f t="shared" si="63"/>
        <v>-0.14802886059696574</v>
      </c>
      <c r="V141" s="53">
        <f t="shared" si="63"/>
        <v>-0.14447789267921285</v>
      </c>
      <c r="W141" s="53">
        <f t="shared" si="63"/>
        <v>-0.14512621608090304</v>
      </c>
      <c r="X141" s="53">
        <f t="shared" si="63"/>
        <v>-0.18453399724590647</v>
      </c>
      <c r="Z141" s="5" cm="1">
        <f t="array" ref="Z141">AVERAGE(IF(ISERROR(B141:X141),"",B141:X141))</f>
        <v>-0.14456561911597751</v>
      </c>
    </row>
    <row r="142" spans="1:26">
      <c r="A142" s="50">
        <f t="shared" si="53"/>
        <v>1991</v>
      </c>
      <c r="B142" s="53">
        <f t="shared" ref="B142:X142" si="64">-(1-2^B93)</f>
        <v>-9.7333178235449958E-2</v>
      </c>
      <c r="C142" s="53">
        <f t="shared" si="64"/>
        <v>-7.9883237323582268E-2</v>
      </c>
      <c r="D142" s="53">
        <f t="shared" si="64"/>
        <v>-8.143517452847826E-2</v>
      </c>
      <c r="E142" s="53">
        <f t="shared" si="64"/>
        <v>-0.16541984873412341</v>
      </c>
      <c r="F142" s="53">
        <f t="shared" si="64"/>
        <v>-0.16422691020734759</v>
      </c>
      <c r="G142" s="53">
        <f t="shared" si="64"/>
        <v>-0.16508549265048589</v>
      </c>
      <c r="H142" s="53">
        <f t="shared" si="64"/>
        <v>-0.16347090833796218</v>
      </c>
      <c r="I142" s="53">
        <f t="shared" si="64"/>
        <v>-0.16289957552396839</v>
      </c>
      <c r="J142" s="53">
        <f t="shared" si="64"/>
        <v>-0.18382339238448475</v>
      </c>
      <c r="K142" s="53">
        <f t="shared" si="64"/>
        <v>-0.18045084026066172</v>
      </c>
      <c r="L142" s="53">
        <f t="shared" si="64"/>
        <v>-0.18045084026066172</v>
      </c>
      <c r="M142" s="53">
        <f t="shared" si="64"/>
        <v>-0.17901980520120075</v>
      </c>
      <c r="N142" s="53">
        <f t="shared" si="64"/>
        <v>-0.16495611950049971</v>
      </c>
      <c r="O142" s="53">
        <f t="shared" si="64"/>
        <v>-0.16495611950049971</v>
      </c>
      <c r="P142" s="53">
        <f t="shared" si="64"/>
        <v>-0.16495611950049971</v>
      </c>
      <c r="Q142" s="53">
        <f t="shared" si="64"/>
        <v>-0.156148191235989</v>
      </c>
      <c r="R142" s="53">
        <f t="shared" si="64"/>
        <v>-0.15499632401865671</v>
      </c>
      <c r="S142" s="53">
        <f t="shared" si="64"/>
        <v>-0.155398652653293</v>
      </c>
      <c r="T142" s="53">
        <f t="shared" si="64"/>
        <v>-0.15480334230638726</v>
      </c>
      <c r="U142" s="53">
        <f t="shared" si="64"/>
        <v>-0.15952356012991531</v>
      </c>
      <c r="V142" s="53">
        <f t="shared" si="64"/>
        <v>-0.15562694587919146</v>
      </c>
      <c r="W142" s="53">
        <f t="shared" si="64"/>
        <v>-0.15599840201253024</v>
      </c>
      <c r="X142" s="53">
        <f t="shared" si="64"/>
        <v>-0.2026390086369585</v>
      </c>
      <c r="Z142" s="5" cm="1">
        <f t="array" ref="Z142">AVERAGE(IF(ISERROR(B142:X142),"",B142:X142))</f>
        <v>-0.156239216914036</v>
      </c>
    </row>
    <row r="143" spans="1:26">
      <c r="A143" s="50">
        <f t="shared" si="53"/>
        <v>1992</v>
      </c>
      <c r="B143" s="53">
        <f t="shared" ref="B143:X143" si="65">-(1-2^B94)</f>
        <v>-9.7333178235449958E-2</v>
      </c>
      <c r="C143" s="53">
        <f t="shared" si="65"/>
        <v>-8.3594487687497221E-2</v>
      </c>
      <c r="D143" s="53">
        <f t="shared" si="65"/>
        <v>-8.4152383268139674E-2</v>
      </c>
      <c r="E143" s="53">
        <f t="shared" si="65"/>
        <v>-0.17352102411611481</v>
      </c>
      <c r="F143" s="53">
        <f t="shared" si="65"/>
        <v>-0.17230003717689335</v>
      </c>
      <c r="G143" s="53">
        <f t="shared" si="65"/>
        <v>-0.17309589918538726</v>
      </c>
      <c r="H143" s="53">
        <f t="shared" si="65"/>
        <v>-0.17422448277318081</v>
      </c>
      <c r="I143" s="53">
        <f t="shared" si="65"/>
        <v>-0.17358902760695372</v>
      </c>
      <c r="J143" s="53">
        <f t="shared" si="65"/>
        <v>-0.1967266514794177</v>
      </c>
      <c r="K143" s="53">
        <f t="shared" si="65"/>
        <v>-0.19238383515580171</v>
      </c>
      <c r="L143" s="53">
        <f t="shared" si="65"/>
        <v>-0.19238383515580171</v>
      </c>
      <c r="M143" s="53">
        <f t="shared" si="65"/>
        <v>-0.1920097107249743</v>
      </c>
      <c r="N143" s="53">
        <f t="shared" si="65"/>
        <v>-0.17751764464737252</v>
      </c>
      <c r="O143" s="53">
        <f t="shared" si="65"/>
        <v>-0.17751764464737252</v>
      </c>
      <c r="P143" s="53">
        <f t="shared" si="65"/>
        <v>-0.17751764464737252</v>
      </c>
      <c r="Q143" s="53">
        <f t="shared" si="65"/>
        <v>-0.16769859462260683</v>
      </c>
      <c r="R143" s="53">
        <f t="shared" si="65"/>
        <v>-0.16618111254028356</v>
      </c>
      <c r="S143" s="53">
        <f t="shared" si="65"/>
        <v>-0.16649794406604668</v>
      </c>
      <c r="T143" s="53">
        <f t="shared" si="65"/>
        <v>-0.16586497801126721</v>
      </c>
      <c r="U143" s="53">
        <f t="shared" si="65"/>
        <v>-0.171400695304877</v>
      </c>
      <c r="V143" s="53">
        <f t="shared" si="65"/>
        <v>-0.16697242295851122</v>
      </c>
      <c r="W143" s="53">
        <f t="shared" si="65"/>
        <v>-0.16696541044428537</v>
      </c>
      <c r="X143" s="53">
        <f t="shared" si="65"/>
        <v>-0.22958629861706659</v>
      </c>
      <c r="Z143" s="5" cm="1">
        <f t="array" ref="Z143">AVERAGE(IF(ISERROR(B143:X143),"",B143:X143))</f>
        <v>-0.16691456274229019</v>
      </c>
    </row>
    <row r="144" spans="1:26">
      <c r="A144" s="50">
        <f t="shared" si="53"/>
        <v>1993</v>
      </c>
      <c r="B144" s="53">
        <f t="shared" ref="B144:X144" si="66">-(1-2^B95)</f>
        <v>-0.10021672605276144</v>
      </c>
      <c r="C144" s="53">
        <f t="shared" si="66"/>
        <v>-8.5105099258120043E-2</v>
      </c>
      <c r="D144" s="53">
        <f t="shared" si="66"/>
        <v>-8.5742844135385465E-2</v>
      </c>
      <c r="E144" s="53">
        <f t="shared" si="66"/>
        <v>-0.1838625597615251</v>
      </c>
      <c r="F144" s="53">
        <f t="shared" si="66"/>
        <v>-0.18256386258336832</v>
      </c>
      <c r="G144" s="53">
        <f t="shared" si="66"/>
        <v>-0.18331293654662728</v>
      </c>
      <c r="H144" s="53">
        <f t="shared" si="66"/>
        <v>-0.18766199631402769</v>
      </c>
      <c r="I144" s="53">
        <f t="shared" si="66"/>
        <v>-0.18658215926405541</v>
      </c>
      <c r="J144" s="53">
        <f t="shared" si="66"/>
        <v>-0.20923233171001621</v>
      </c>
      <c r="K144" s="53">
        <f t="shared" si="66"/>
        <v>-0.20355258072429117</v>
      </c>
      <c r="L144" s="53">
        <f t="shared" si="66"/>
        <v>-0.20355258072429117</v>
      </c>
      <c r="M144" s="53">
        <f t="shared" si="66"/>
        <v>-0.20296672596718779</v>
      </c>
      <c r="N144" s="53">
        <f t="shared" si="66"/>
        <v>-0.18694110467022085</v>
      </c>
      <c r="O144" s="53">
        <f t="shared" si="66"/>
        <v>-0.18694110467022085</v>
      </c>
      <c r="P144" s="53">
        <f t="shared" si="66"/>
        <v>-0.18694110467022085</v>
      </c>
      <c r="Q144" s="53">
        <f t="shared" si="66"/>
        <v>-0.17865118233204869</v>
      </c>
      <c r="R144" s="53">
        <f t="shared" si="66"/>
        <v>-0.17734367281624208</v>
      </c>
      <c r="S144" s="53">
        <f t="shared" si="66"/>
        <v>-0.17661818870904933</v>
      </c>
      <c r="T144" s="53">
        <f t="shared" si="66"/>
        <v>-0.17595294516232174</v>
      </c>
      <c r="U144" s="53">
        <f t="shared" si="66"/>
        <v>-0.18000058434666122</v>
      </c>
      <c r="V144" s="53">
        <f t="shared" si="66"/>
        <v>-0.17530006856792069</v>
      </c>
      <c r="W144" s="53">
        <f t="shared" si="66"/>
        <v>-0.17587727093507255</v>
      </c>
      <c r="X144" s="53">
        <f t="shared" si="66"/>
        <v>-0.24982193243616668</v>
      </c>
      <c r="Z144" s="5" cm="1">
        <f t="array" ref="Z144">AVERAGE(IF(ISERROR(B144:X144),"",B144:X144))</f>
        <v>-0.17672789401555669</v>
      </c>
    </row>
    <row r="145" spans="1:26">
      <c r="A145" s="50">
        <f t="shared" si="53"/>
        <v>1994</v>
      </c>
      <c r="B145" s="53">
        <f t="shared" ref="B145:X145" si="67">-(1-2^B96)</f>
        <v>-0.10021672605276144</v>
      </c>
      <c r="C145" s="53">
        <f t="shared" si="67"/>
        <v>-8.5105099258120043E-2</v>
      </c>
      <c r="D145" s="53">
        <f t="shared" si="67"/>
        <v>-8.8463004080060248E-2</v>
      </c>
      <c r="E145" s="53">
        <f t="shared" si="67"/>
        <v>-0.19556634483247737</v>
      </c>
      <c r="F145" s="53">
        <f t="shared" si="67"/>
        <v>-0.1941922919853436</v>
      </c>
      <c r="G145" s="53">
        <f t="shared" si="67"/>
        <v>-0.19488523284068837</v>
      </c>
      <c r="H145" s="53">
        <f t="shared" si="67"/>
        <v>-0.20237678435151274</v>
      </c>
      <c r="I145" s="53">
        <f t="shared" si="67"/>
        <v>-0.20116518358704794</v>
      </c>
      <c r="J145" s="53">
        <f t="shared" si="67"/>
        <v>-0.22718928938902172</v>
      </c>
      <c r="K145" s="53">
        <f t="shared" si="67"/>
        <v>-0.21949659886815764</v>
      </c>
      <c r="L145" s="53">
        <f t="shared" si="67"/>
        <v>-0.21949659886815764</v>
      </c>
      <c r="M145" s="53">
        <f t="shared" si="67"/>
        <v>-0.21829250367536335</v>
      </c>
      <c r="N145" s="53">
        <f t="shared" si="67"/>
        <v>-0.19905621909230742</v>
      </c>
      <c r="O145" s="53">
        <f t="shared" si="67"/>
        <v>-0.19905621909230742</v>
      </c>
      <c r="P145" s="53">
        <f t="shared" si="67"/>
        <v>-0.19905621909230742</v>
      </c>
      <c r="Q145" s="53">
        <f t="shared" si="67"/>
        <v>-0.189820167572191</v>
      </c>
      <c r="R145" s="53">
        <f t="shared" si="67"/>
        <v>-0.18818541323732507</v>
      </c>
      <c r="S145" s="53">
        <f t="shared" si="67"/>
        <v>-0.18646697921156852</v>
      </c>
      <c r="T145" s="53">
        <f t="shared" si="67"/>
        <v>-0.18578078752983362</v>
      </c>
      <c r="U145" s="53">
        <f t="shared" si="67"/>
        <v>-0.19047580380266016</v>
      </c>
      <c r="V145" s="53">
        <f t="shared" si="67"/>
        <v>-0.18554753909259714</v>
      </c>
      <c r="W145" s="53">
        <f t="shared" si="67"/>
        <v>-0.18655858600798381</v>
      </c>
      <c r="X145" s="53">
        <f t="shared" si="67"/>
        <v>-0.26969443290622952</v>
      </c>
      <c r="Z145" s="5" cm="1">
        <f t="array" ref="Z145">AVERAGE(IF(ISERROR(B145:X145),"",B145:X145))</f>
        <v>-0.1880932184533054</v>
      </c>
    </row>
    <row r="146" spans="1:26">
      <c r="A146" s="50">
        <f t="shared" si="53"/>
        <v>1995</v>
      </c>
      <c r="B146" s="53">
        <f t="shared" ref="B146:X146" si="68">-(1-2^B97)</f>
        <v>-0.10812278845026868</v>
      </c>
      <c r="C146" s="53">
        <f t="shared" si="68"/>
        <v>-8.8563798988163245E-2</v>
      </c>
      <c r="D146" s="53">
        <f t="shared" si="68"/>
        <v>-9.2670655620147424E-2</v>
      </c>
      <c r="E146" s="53">
        <f t="shared" si="68"/>
        <v>-0.20563028772570169</v>
      </c>
      <c r="F146" s="53">
        <f t="shared" si="68"/>
        <v>-0.20417295486219855</v>
      </c>
      <c r="G146" s="53">
        <f t="shared" si="68"/>
        <v>-0.20482930747594896</v>
      </c>
      <c r="H146" s="53">
        <f t="shared" si="68"/>
        <v>-0.21508173830832267</v>
      </c>
      <c r="I146" s="53">
        <f t="shared" si="68"/>
        <v>-0.21374020764415069</v>
      </c>
      <c r="J146" s="53">
        <f t="shared" si="68"/>
        <v>-0.23575711312490366</v>
      </c>
      <c r="K146" s="53">
        <f t="shared" si="68"/>
        <v>-0.22768115705801373</v>
      </c>
      <c r="L146" s="53">
        <f t="shared" si="68"/>
        <v>-0.22768115705801373</v>
      </c>
      <c r="M146" s="53">
        <f t="shared" si="68"/>
        <v>-0.22758281018757376</v>
      </c>
      <c r="N146" s="53">
        <f t="shared" si="68"/>
        <v>-0.20791620301727676</v>
      </c>
      <c r="O146" s="53">
        <f t="shared" si="68"/>
        <v>-0.20791620301727676</v>
      </c>
      <c r="P146" s="53">
        <f t="shared" si="68"/>
        <v>-0.20791620301727676</v>
      </c>
      <c r="Q146" s="53">
        <f t="shared" si="68"/>
        <v>-0.19812058070718841</v>
      </c>
      <c r="R146" s="53">
        <f t="shared" si="68"/>
        <v>-0.19686750599507685</v>
      </c>
      <c r="S146" s="53">
        <f t="shared" si="68"/>
        <v>-0.19368932872614208</v>
      </c>
      <c r="T146" s="53">
        <f t="shared" si="68"/>
        <v>-0.19299354158166471</v>
      </c>
      <c r="U146" s="53">
        <f t="shared" si="68"/>
        <v>-0.19976058654573614</v>
      </c>
      <c r="V146" s="53">
        <f t="shared" si="68"/>
        <v>-0.19421548006435674</v>
      </c>
      <c r="W146" s="53">
        <f t="shared" si="68"/>
        <v>-0.19505067307404633</v>
      </c>
      <c r="X146" s="53">
        <f t="shared" si="68"/>
        <v>-0.29103334244269963</v>
      </c>
      <c r="Z146" s="5" cm="1">
        <f t="array" ref="Z146">AVERAGE(IF(ISERROR(B146:X146),"",B146:X146))</f>
        <v>-0.19726059237791954</v>
      </c>
    </row>
    <row r="147" spans="1:26">
      <c r="A147" s="50">
        <f t="shared" si="53"/>
        <v>1996</v>
      </c>
      <c r="B147" s="53">
        <f t="shared" ref="B147:X147" si="69">-(1-2^B98)</f>
        <v>-0.13270863015496792</v>
      </c>
      <c r="C147" s="53">
        <f t="shared" si="69"/>
        <v>-9.8953308312502486E-2</v>
      </c>
      <c r="D147" s="53">
        <f t="shared" si="69"/>
        <v>-0.10006899370102174</v>
      </c>
      <c r="E147" s="53">
        <f t="shared" si="69"/>
        <v>-0.21370715164874143</v>
      </c>
      <c r="F147" s="53">
        <f t="shared" si="69"/>
        <v>-0.21228080375164915</v>
      </c>
      <c r="G147" s="53">
        <f t="shared" si="69"/>
        <v>-0.21286783274166465</v>
      </c>
      <c r="H147" s="53">
        <f t="shared" si="69"/>
        <v>-0.22560812352108495</v>
      </c>
      <c r="I147" s="53">
        <f t="shared" si="69"/>
        <v>-0.22424643313964188</v>
      </c>
      <c r="J147" s="53">
        <f t="shared" si="69"/>
        <v>-0.24516295070926231</v>
      </c>
      <c r="K147" s="53">
        <f t="shared" si="69"/>
        <v>-0.23609313972059787</v>
      </c>
      <c r="L147" s="53">
        <f t="shared" si="69"/>
        <v>-0.23609313972059787</v>
      </c>
      <c r="M147" s="53">
        <f t="shared" si="69"/>
        <v>-0.23736603358522335</v>
      </c>
      <c r="N147" s="53">
        <f t="shared" si="69"/>
        <v>-0.21817151471406082</v>
      </c>
      <c r="O147" s="53">
        <f t="shared" si="69"/>
        <v>-0.21817151471406082</v>
      </c>
      <c r="P147" s="53">
        <f t="shared" si="69"/>
        <v>-0.21817151471406082</v>
      </c>
      <c r="Q147" s="53">
        <f t="shared" si="69"/>
        <v>-0.20820012137433819</v>
      </c>
      <c r="R147" s="53">
        <f t="shared" si="69"/>
        <v>-0.20642373160330096</v>
      </c>
      <c r="S147" s="53">
        <f t="shared" si="69"/>
        <v>-0.20403288897379335</v>
      </c>
      <c r="T147" s="53">
        <f t="shared" si="69"/>
        <v>-0.20331839867903334</v>
      </c>
      <c r="U147" s="53">
        <f t="shared" si="69"/>
        <v>-0.20935067720678702</v>
      </c>
      <c r="V147" s="53">
        <f t="shared" si="69"/>
        <v>-0.20366279863267522</v>
      </c>
      <c r="W147" s="53">
        <f t="shared" si="69"/>
        <v>-0.20430274719409791</v>
      </c>
      <c r="X147" s="53">
        <f t="shared" si="69"/>
        <v>-0.30996431046964334</v>
      </c>
      <c r="Z147" s="5" cm="1">
        <f t="array" ref="Z147">AVERAGE(IF(ISERROR(B147:X147),"",B147:X147))</f>
        <v>-0.20777942430360027</v>
      </c>
    </row>
    <row r="148" spans="1:26">
      <c r="A148" s="50">
        <f t="shared" si="53"/>
        <v>1997</v>
      </c>
      <c r="B148" s="53">
        <f t="shared" ref="B148:X148" si="70">-(1-2^B99)</f>
        <v>-0.13270863015496792</v>
      </c>
      <c r="C148" s="53">
        <f t="shared" si="70"/>
        <v>-9.8953308312502486E-2</v>
      </c>
      <c r="D148" s="53">
        <f t="shared" si="70"/>
        <v>-0.10006899370102174</v>
      </c>
      <c r="E148" s="53">
        <f t="shared" si="70"/>
        <v>-0.2286127822590085</v>
      </c>
      <c r="F148" s="53">
        <f t="shared" si="70"/>
        <v>-0.22712189815160844</v>
      </c>
      <c r="G148" s="53">
        <f t="shared" si="70"/>
        <v>-0.22764194689802564</v>
      </c>
      <c r="H148" s="53">
        <f t="shared" si="70"/>
        <v>-0.24744029452021943</v>
      </c>
      <c r="I148" s="53">
        <f t="shared" si="70"/>
        <v>-0.24592065304674193</v>
      </c>
      <c r="J148" s="53">
        <f t="shared" si="70"/>
        <v>-0.25934779915309414</v>
      </c>
      <c r="K148" s="53">
        <f t="shared" si="70"/>
        <v>-0.24899079786790768</v>
      </c>
      <c r="L148" s="53">
        <f t="shared" si="70"/>
        <v>-0.24899079786790768</v>
      </c>
      <c r="M148" s="53">
        <f t="shared" si="70"/>
        <v>-0.24203887214287434</v>
      </c>
      <c r="N148" s="53">
        <f t="shared" si="70"/>
        <v>-0.22323343875551649</v>
      </c>
      <c r="O148" s="53">
        <f t="shared" si="70"/>
        <v>-0.22323343875551649</v>
      </c>
      <c r="P148" s="53">
        <f t="shared" si="70"/>
        <v>-0.22323343875551649</v>
      </c>
      <c r="Q148" s="53">
        <f t="shared" si="70"/>
        <v>-0.21191211193430715</v>
      </c>
      <c r="R148" s="53">
        <f t="shared" si="70"/>
        <v>-0.20949356040053035</v>
      </c>
      <c r="S148" s="53">
        <f t="shared" si="70"/>
        <v>-0.20688188623740134</v>
      </c>
      <c r="T148" s="53">
        <f t="shared" si="70"/>
        <v>-0.20619657427275517</v>
      </c>
      <c r="U148" s="53">
        <f t="shared" si="70"/>
        <v>-0.2128210256607358</v>
      </c>
      <c r="V148" s="53">
        <f t="shared" si="70"/>
        <v>-0.20675224629953382</v>
      </c>
      <c r="W148" s="53">
        <f t="shared" si="70"/>
        <v>-0.2078404063992908</v>
      </c>
      <c r="X148" s="53">
        <f t="shared" si="70"/>
        <v>-0.32279125451496093</v>
      </c>
      <c r="Z148" s="5" cm="1">
        <f t="array" ref="Z148">AVERAGE(IF(ISERROR(B148:X148),"",B148:X148))</f>
        <v>-0.21574896330704105</v>
      </c>
    </row>
    <row r="149" spans="1:26">
      <c r="A149" s="50">
        <f t="shared" si="53"/>
        <v>1998</v>
      </c>
      <c r="B149" s="53">
        <f t="shared" ref="B149:X149" si="71">-(1-2^B100)</f>
        <v>-0.13281778476207973</v>
      </c>
      <c r="C149" s="53">
        <f t="shared" si="71"/>
        <v>-9.9435086654972471E-2</v>
      </c>
      <c r="D149" s="53">
        <f t="shared" si="71"/>
        <v>-0.10040171753310267</v>
      </c>
      <c r="E149" s="53">
        <f t="shared" si="71"/>
        <v>-0.23529069471782715</v>
      </c>
      <c r="F149" s="53">
        <f t="shared" si="71"/>
        <v>-0.23384827604279801</v>
      </c>
      <c r="G149" s="53">
        <f t="shared" si="71"/>
        <v>-0.23431518714017108</v>
      </c>
      <c r="H149" s="53">
        <f t="shared" si="71"/>
        <v>-0.2535551642566316</v>
      </c>
      <c r="I149" s="53">
        <f t="shared" si="71"/>
        <v>-0.25208090856068088</v>
      </c>
      <c r="J149" s="53">
        <f t="shared" si="71"/>
        <v>-0.26541760004489134</v>
      </c>
      <c r="K149" s="53">
        <f t="shared" si="71"/>
        <v>-0.25639702185803992</v>
      </c>
      <c r="L149" s="53">
        <f t="shared" si="71"/>
        <v>-0.25639702185803992</v>
      </c>
      <c r="M149" s="53">
        <f t="shared" si="71"/>
        <v>-0.24875558867260694</v>
      </c>
      <c r="N149" s="53">
        <f t="shared" si="71"/>
        <v>-0.22895718595811787</v>
      </c>
      <c r="O149" s="53">
        <f t="shared" si="71"/>
        <v>-0.22895718595811787</v>
      </c>
      <c r="P149" s="53">
        <f t="shared" si="71"/>
        <v>-0.22895718595811787</v>
      </c>
      <c r="Q149" s="53">
        <f t="shared" si="71"/>
        <v>-0.21718453250228076</v>
      </c>
      <c r="R149" s="53">
        <f t="shared" si="71"/>
        <v>-0.21428809526246251</v>
      </c>
      <c r="S149" s="53">
        <f t="shared" si="71"/>
        <v>-0.21077496984240918</v>
      </c>
      <c r="T149" s="53">
        <f t="shared" si="71"/>
        <v>-0.21011679478722423</v>
      </c>
      <c r="U149" s="53">
        <f t="shared" si="71"/>
        <v>-0.21604010285876474</v>
      </c>
      <c r="V149" s="53">
        <f t="shared" si="71"/>
        <v>-0.21001276025566118</v>
      </c>
      <c r="W149" s="53">
        <f t="shared" si="71"/>
        <v>-0.21071383774473451</v>
      </c>
      <c r="X149" s="53">
        <f t="shared" si="71"/>
        <v>-0.34079581298063322</v>
      </c>
      <c r="Z149" s="5" cm="1">
        <f t="array" ref="Z149">AVERAGE(IF(ISERROR(B149:X149),"",B149:X149))</f>
        <v>-0.2211091528787115</v>
      </c>
    </row>
    <row r="150" spans="1:26">
      <c r="A150" s="50">
        <f t="shared" si="53"/>
        <v>1999</v>
      </c>
      <c r="B150" s="53">
        <f t="shared" ref="B150:X150" si="72">-(1-2^B101)</f>
        <v>-0.13255321014034205</v>
      </c>
      <c r="C150" s="53">
        <f t="shared" si="72"/>
        <v>-9.9634754015252902E-2</v>
      </c>
      <c r="D150" s="53">
        <f t="shared" si="72"/>
        <v>-0.10052315246067423</v>
      </c>
      <c r="E150" s="53">
        <f t="shared" si="72"/>
        <v>-0.23850349620144773</v>
      </c>
      <c r="F150" s="53">
        <f t="shared" si="72"/>
        <v>-0.23711596926486844</v>
      </c>
      <c r="G150" s="53">
        <f t="shared" si="72"/>
        <v>-0.23754910728189449</v>
      </c>
      <c r="H150" s="53">
        <f t="shared" si="72"/>
        <v>-0.27325922853851836</v>
      </c>
      <c r="I150" s="53">
        <f t="shared" si="72"/>
        <v>-0.2717080657529467</v>
      </c>
      <c r="J150" s="53">
        <f t="shared" si="72"/>
        <v>-0.27742509785364511</v>
      </c>
      <c r="K150" s="53">
        <f t="shared" si="72"/>
        <v>-0.26766114490324799</v>
      </c>
      <c r="L150" s="53">
        <f t="shared" si="72"/>
        <v>-0.26766114490324799</v>
      </c>
      <c r="M150" s="53">
        <f t="shared" si="72"/>
        <v>-0.25735692269819699</v>
      </c>
      <c r="N150" s="53">
        <f t="shared" si="72"/>
        <v>-0.23726470032956348</v>
      </c>
      <c r="O150" s="53">
        <f t="shared" si="72"/>
        <v>-0.23726470032956348</v>
      </c>
      <c r="P150" s="53">
        <f t="shared" si="72"/>
        <v>-0.23726470032956348</v>
      </c>
      <c r="Q150" s="53">
        <f t="shared" si="72"/>
        <v>-0.22473234857046631</v>
      </c>
      <c r="R150" s="53">
        <f t="shared" si="72"/>
        <v>-0.22141374944226655</v>
      </c>
      <c r="S150" s="53">
        <f t="shared" si="72"/>
        <v>-0.21703910427362993</v>
      </c>
      <c r="T150" s="53">
        <f t="shared" si="72"/>
        <v>-0.21626032523531125</v>
      </c>
      <c r="U150" s="53">
        <f t="shared" si="72"/>
        <v>-0.22354548739715618</v>
      </c>
      <c r="V150" s="53">
        <f t="shared" si="72"/>
        <v>-0.21774394595925306</v>
      </c>
      <c r="W150" s="53">
        <f t="shared" si="72"/>
        <v>-0.21802648551429804</v>
      </c>
      <c r="X150" s="53">
        <f t="shared" si="72"/>
        <v>-0.35933451109406134</v>
      </c>
      <c r="Z150" s="5" cm="1">
        <f t="array" ref="Z150">AVERAGE(IF(ISERROR(B150:X150),"",B150:X150))</f>
        <v>-0.2291670153256268</v>
      </c>
    </row>
    <row r="151" spans="1:26">
      <c r="A151" s="50">
        <f t="shared" si="53"/>
        <v>2000</v>
      </c>
      <c r="B151" s="53">
        <f t="shared" ref="B151:X151" si="73">-(1-2^B102)</f>
        <v>-0.12917200845758403</v>
      </c>
      <c r="C151" s="53">
        <f t="shared" si="73"/>
        <v>-9.9541510217243001E-2</v>
      </c>
      <c r="D151" s="53">
        <f t="shared" si="73"/>
        <v>-0.10042669028252438</v>
      </c>
      <c r="E151" s="53">
        <f t="shared" si="73"/>
        <v>-0.2496555252794781</v>
      </c>
      <c r="F151" s="53">
        <f t="shared" si="73"/>
        <v>-0.24824516685471953</v>
      </c>
      <c r="G151" s="53">
        <f t="shared" si="73"/>
        <v>-0.24863314882057419</v>
      </c>
      <c r="H151" s="53">
        <f t="shared" si="73"/>
        <v>-0.2837257037069868</v>
      </c>
      <c r="I151" s="53">
        <f t="shared" si="73"/>
        <v>-0.28218364280393937</v>
      </c>
      <c r="J151" s="53">
        <f t="shared" si="73"/>
        <v>-0.28708810275055729</v>
      </c>
      <c r="K151" s="53">
        <f t="shared" si="73"/>
        <v>-0.27521523835195205</v>
      </c>
      <c r="L151" s="53">
        <f t="shared" si="73"/>
        <v>-0.27521523835195205</v>
      </c>
      <c r="M151" s="53">
        <f t="shared" si="73"/>
        <v>-0.2654941395296162</v>
      </c>
      <c r="N151" s="53">
        <f t="shared" si="73"/>
        <v>-0.24562534304783779</v>
      </c>
      <c r="O151" s="53">
        <f t="shared" si="73"/>
        <v>-0.24562534304783779</v>
      </c>
      <c r="P151" s="53">
        <f t="shared" si="73"/>
        <v>-0.24562534304783779</v>
      </c>
      <c r="Q151" s="53">
        <f t="shared" si="73"/>
        <v>-0.23001278273225167</v>
      </c>
      <c r="R151" s="53">
        <f t="shared" si="73"/>
        <v>-0.22661409426916612</v>
      </c>
      <c r="S151" s="53">
        <f t="shared" si="73"/>
        <v>-0.22208511720325219</v>
      </c>
      <c r="T151" s="53">
        <f t="shared" si="73"/>
        <v>-0.22132351495692815</v>
      </c>
      <c r="U151" s="53">
        <f t="shared" si="73"/>
        <v>-0.22852535500170523</v>
      </c>
      <c r="V151" s="53">
        <f t="shared" si="73"/>
        <v>-0.22279162119328721</v>
      </c>
      <c r="W151" s="53">
        <f t="shared" si="73"/>
        <v>-0.22283745448001513</v>
      </c>
      <c r="X151" s="53">
        <f t="shared" si="73"/>
        <v>-0.37219025535967454</v>
      </c>
      <c r="Z151" s="5" cm="1">
        <f t="array" ref="Z151">AVERAGE(IF(ISERROR(B151:X151),"",B151:X151))</f>
        <v>-0.23599357998899659</v>
      </c>
    </row>
    <row r="152" spans="1:26">
      <c r="A152" s="50">
        <f t="shared" si="53"/>
        <v>2001</v>
      </c>
      <c r="B152" s="53">
        <f t="shared" ref="B152:X152" si="74">-(1-2^B103)</f>
        <v>-0.12842352142358027</v>
      </c>
      <c r="C152" s="53">
        <f t="shared" si="74"/>
        <v>-0.10089722152828473</v>
      </c>
      <c r="D152" s="53">
        <f t="shared" si="74"/>
        <v>-0.1013906057127304</v>
      </c>
      <c r="E152" s="53">
        <f t="shared" si="74"/>
        <v>-0.26259887122285008</v>
      </c>
      <c r="F152" s="53">
        <f t="shared" si="74"/>
        <v>-0.26115908201478222</v>
      </c>
      <c r="G152" s="53">
        <f t="shared" si="74"/>
        <v>-0.26149977911153122</v>
      </c>
      <c r="H152" s="53">
        <f t="shared" si="74"/>
        <v>-0.29677896842115603</v>
      </c>
      <c r="I152" s="53">
        <f t="shared" si="74"/>
        <v>-0.29521377848807873</v>
      </c>
      <c r="J152" s="53">
        <f t="shared" si="74"/>
        <v>-0.29629998477924602</v>
      </c>
      <c r="K152" s="53">
        <f t="shared" si="74"/>
        <v>-0.28331606060894632</v>
      </c>
      <c r="L152" s="53">
        <f t="shared" si="74"/>
        <v>-0.28331606060894632</v>
      </c>
      <c r="M152" s="53">
        <f t="shared" si="74"/>
        <v>-0.2719130624966134</v>
      </c>
      <c r="N152" s="53">
        <f t="shared" si="74"/>
        <v>-0.25219321427867469</v>
      </c>
      <c r="O152" s="53">
        <f t="shared" si="74"/>
        <v>-0.25208320322570399</v>
      </c>
      <c r="P152" s="53">
        <f t="shared" si="74"/>
        <v>-0.25208320322570399</v>
      </c>
      <c r="Q152" s="53">
        <f t="shared" si="74"/>
        <v>-0.23554782119966622</v>
      </c>
      <c r="R152" s="53">
        <f t="shared" si="74"/>
        <v>-0.23210257052077821</v>
      </c>
      <c r="S152" s="53">
        <f t="shared" si="74"/>
        <v>-0.22668291873219293</v>
      </c>
      <c r="T152" s="53">
        <f t="shared" si="74"/>
        <v>-0.22593422796889695</v>
      </c>
      <c r="U152" s="53">
        <f t="shared" si="74"/>
        <v>-0.23332572184356659</v>
      </c>
      <c r="V152" s="53">
        <f t="shared" si="74"/>
        <v>-0.22718744339982322</v>
      </c>
      <c r="W152" s="53">
        <f t="shared" si="74"/>
        <v>-0.22679562780880846</v>
      </c>
      <c r="X152" s="53">
        <f t="shared" si="74"/>
        <v>-0.38513475191542967</v>
      </c>
      <c r="Z152" s="5" cm="1">
        <f t="array" ref="Z152">AVERAGE(IF(ISERROR(B152:X152),"",B152:X152))</f>
        <v>-0.24312511741460832</v>
      </c>
    </row>
    <row r="153" spans="1:26">
      <c r="A153" s="50">
        <f t="shared" si="53"/>
        <v>2002</v>
      </c>
      <c r="B153" s="53">
        <f t="shared" ref="B153:X153" si="75">-(1-2^B104)</f>
        <v>-0.1281511606074256</v>
      </c>
      <c r="C153" s="53">
        <f t="shared" si="75"/>
        <v>-9.854780761689208E-2</v>
      </c>
      <c r="D153" s="53">
        <f t="shared" si="75"/>
        <v>-0.10290093728466387</v>
      </c>
      <c r="E153" s="53">
        <f t="shared" si="75"/>
        <v>-0.26331815956177829</v>
      </c>
      <c r="F153" s="53">
        <f t="shared" si="75"/>
        <v>-0.26190906528447011</v>
      </c>
      <c r="G153" s="53">
        <f t="shared" si="75"/>
        <v>-0.26223960435903249</v>
      </c>
      <c r="H153" s="53">
        <f t="shared" si="75"/>
        <v>-0.30379488371583785</v>
      </c>
      <c r="I153" s="53">
        <f t="shared" si="75"/>
        <v>-0.30277244881724008</v>
      </c>
      <c r="J153" s="53">
        <f t="shared" si="75"/>
        <v>-0.30009576009269279</v>
      </c>
      <c r="K153" s="53">
        <f t="shared" si="75"/>
        <v>-0.28525328590397203</v>
      </c>
      <c r="L153" s="53">
        <f t="shared" si="75"/>
        <v>-0.28525328590397203</v>
      </c>
      <c r="M153" s="53">
        <f t="shared" si="75"/>
        <v>-0.27365023370456665</v>
      </c>
      <c r="N153" s="53">
        <f t="shared" si="75"/>
        <v>-0.25353030938683763</v>
      </c>
      <c r="O153" s="53">
        <f t="shared" si="75"/>
        <v>-0.25342377915625414</v>
      </c>
      <c r="P153" s="53">
        <f t="shared" si="75"/>
        <v>-0.25342377915625414</v>
      </c>
      <c r="Q153" s="53">
        <f t="shared" si="75"/>
        <v>-0.23624391474455064</v>
      </c>
      <c r="R153" s="53">
        <f t="shared" si="75"/>
        <v>-0.23263160022136753</v>
      </c>
      <c r="S153" s="53">
        <f t="shared" si="75"/>
        <v>-0.22925810257861823</v>
      </c>
      <c r="T153" s="53">
        <f t="shared" si="75"/>
        <v>-0.22853582470662037</v>
      </c>
      <c r="U153" s="53">
        <f t="shared" si="75"/>
        <v>-0.23695593087117373</v>
      </c>
      <c r="V153" s="53">
        <f t="shared" si="75"/>
        <v>-0.23050128948904303</v>
      </c>
      <c r="W153" s="53">
        <f t="shared" si="75"/>
        <v>-0.23075224705381614</v>
      </c>
      <c r="X153" s="53">
        <f t="shared" si="75"/>
        <v>-0.39384749730692936</v>
      </c>
      <c r="Z153" s="5" cm="1">
        <f t="array" ref="Z153">AVERAGE(IF(ISERROR(B153:X153),"",B153:X153))</f>
        <v>-0.24552134380539167</v>
      </c>
    </row>
    <row r="154" spans="1:26">
      <c r="A154" s="50">
        <f t="shared" si="53"/>
        <v>2003</v>
      </c>
      <c r="B154" s="53">
        <f t="shared" ref="B154:X154" si="76">-(1-2^B105)</f>
        <v>-0.13984124672913645</v>
      </c>
      <c r="C154" s="53">
        <f t="shared" si="76"/>
        <v>-0.10574706976971271</v>
      </c>
      <c r="D154" s="53">
        <f t="shared" si="76"/>
        <v>-0.10468006772125138</v>
      </c>
      <c r="E154" s="53">
        <f t="shared" si="76"/>
        <v>-0.26278354852350594</v>
      </c>
      <c r="F154" s="53">
        <f t="shared" si="76"/>
        <v>-0.26143371079823319</v>
      </c>
      <c r="G154" s="53">
        <f t="shared" si="76"/>
        <v>-0.26175225876658192</v>
      </c>
      <c r="H154" s="53">
        <f t="shared" si="76"/>
        <v>-0.30593052689799327</v>
      </c>
      <c r="I154" s="53">
        <f t="shared" si="76"/>
        <v>-0.30493136722843894</v>
      </c>
      <c r="J154" s="53">
        <f t="shared" si="76"/>
        <v>-0.30211616615046355</v>
      </c>
      <c r="K154" s="53">
        <f t="shared" si="76"/>
        <v>-0.28528727138643839</v>
      </c>
      <c r="L154" s="53">
        <f t="shared" si="76"/>
        <v>-0.28528727138643839</v>
      </c>
      <c r="M154" s="53">
        <f t="shared" si="76"/>
        <v>-0.27426602549550538</v>
      </c>
      <c r="N154" s="53">
        <f t="shared" si="76"/>
        <v>-0.25443102281784369</v>
      </c>
      <c r="O154" s="53">
        <f t="shared" si="76"/>
        <v>-0.25432842691697599</v>
      </c>
      <c r="P154" s="53">
        <f t="shared" si="76"/>
        <v>-0.25432842691697599</v>
      </c>
      <c r="Q154" s="53">
        <f t="shared" si="76"/>
        <v>-0.23659494216243393</v>
      </c>
      <c r="R154" s="53">
        <f t="shared" si="76"/>
        <v>-0.23314969480923819</v>
      </c>
      <c r="S154" s="53">
        <f t="shared" si="76"/>
        <v>-0.22982414621582237</v>
      </c>
      <c r="T154" s="53">
        <f t="shared" si="76"/>
        <v>-0.22913947613064201</v>
      </c>
      <c r="U154" s="53">
        <f t="shared" si="76"/>
        <v>-0.23913808923013635</v>
      </c>
      <c r="V154" s="53">
        <f t="shared" si="76"/>
        <v>-0.2334003955721411</v>
      </c>
      <c r="W154" s="53">
        <f t="shared" si="76"/>
        <v>-0.2336448935025881</v>
      </c>
      <c r="X154" s="53">
        <f t="shared" si="76"/>
        <v>-0.40224290122173489</v>
      </c>
      <c r="Z154" s="5" cm="1">
        <f t="array" ref="Z154">AVERAGE(IF(ISERROR(B154:X154),"",B154:X154))</f>
        <v>-0.24757734549348837</v>
      </c>
    </row>
    <row r="155" spans="1:26">
      <c r="A155" s="50">
        <f t="shared" si="53"/>
        <v>2004</v>
      </c>
      <c r="B155" s="53">
        <f t="shared" ref="B155:X155" si="77">-(1-2^B106)</f>
        <v>-0.13646561637271903</v>
      </c>
      <c r="C155" s="53">
        <f t="shared" si="77"/>
        <v>-0.1107679621187202</v>
      </c>
      <c r="D155" s="53">
        <f t="shared" si="77"/>
        <v>-0.10868578860409117</v>
      </c>
      <c r="E155" s="53">
        <f t="shared" si="77"/>
        <v>-0.25523353961654394</v>
      </c>
      <c r="F155" s="53">
        <f t="shared" si="77"/>
        <v>-0.25401344252995395</v>
      </c>
      <c r="G155" s="53">
        <f t="shared" si="77"/>
        <v>-0.25432784955522636</v>
      </c>
      <c r="H155" s="53">
        <f t="shared" si="77"/>
        <v>-0.29806295917626813</v>
      </c>
      <c r="I155" s="53">
        <f t="shared" si="77"/>
        <v>-0.29560302380049408</v>
      </c>
      <c r="J155" s="53">
        <f t="shared" si="77"/>
        <v>-0.29571209899767048</v>
      </c>
      <c r="K155" s="53">
        <f t="shared" si="77"/>
        <v>-0.2811939419204581</v>
      </c>
      <c r="L155" s="53">
        <f t="shared" si="77"/>
        <v>-0.2811939419204581</v>
      </c>
      <c r="M155" s="53">
        <f t="shared" si="77"/>
        <v>-0.27122147276869546</v>
      </c>
      <c r="N155" s="53">
        <f t="shared" si="77"/>
        <v>-0.24790475079774954</v>
      </c>
      <c r="O155" s="53">
        <f t="shared" si="77"/>
        <v>-0.24781497596045388</v>
      </c>
      <c r="P155" s="53">
        <f t="shared" si="77"/>
        <v>-0.24781497596045388</v>
      </c>
      <c r="Q155" s="53">
        <f t="shared" si="77"/>
        <v>-0.23146401254320703</v>
      </c>
      <c r="R155" s="53">
        <f t="shared" si="77"/>
        <v>-0.22865002109573074</v>
      </c>
      <c r="S155" s="53">
        <f t="shared" si="77"/>
        <v>-0.22652993112123121</v>
      </c>
      <c r="T155" s="53">
        <f t="shared" si="77"/>
        <v>-0.22590987642523497</v>
      </c>
      <c r="U155" s="53">
        <f t="shared" si="77"/>
        <v>-0.23755911162225762</v>
      </c>
      <c r="V155" s="53">
        <f t="shared" si="77"/>
        <v>-0.23142195233647389</v>
      </c>
      <c r="W155" s="53">
        <f t="shared" si="77"/>
        <v>-0.23191757815376235</v>
      </c>
      <c r="X155" s="53">
        <f t="shared" si="77"/>
        <v>-0.40493960630542714</v>
      </c>
      <c r="Z155" s="5" cm="1">
        <f t="array" ref="Z155">AVERAGE(IF(ISERROR(B155:X155),"",B155:X155))</f>
        <v>-0.24366993172622955</v>
      </c>
    </row>
    <row r="156" spans="1:26">
      <c r="A156" s="50">
        <f t="shared" si="53"/>
        <v>2005</v>
      </c>
      <c r="B156" s="53">
        <f t="shared" ref="B156:X156" si="78">-(1-2^B107)</f>
        <v>-0.1449677657104953</v>
      </c>
      <c r="C156" s="53">
        <f t="shared" si="78"/>
        <v>-0.11185080446204898</v>
      </c>
      <c r="D156" s="53">
        <f t="shared" si="78"/>
        <v>-0.109646115568661</v>
      </c>
      <c r="E156" s="53">
        <f t="shared" si="78"/>
        <v>-0.25212897261464251</v>
      </c>
      <c r="F156" s="53">
        <f t="shared" si="78"/>
        <v>-0.25099050339722384</v>
      </c>
      <c r="G156" s="53">
        <f t="shared" si="78"/>
        <v>-0.25129449040941132</v>
      </c>
      <c r="H156" s="53">
        <f t="shared" si="78"/>
        <v>-0.29406203362613859</v>
      </c>
      <c r="I156" s="53">
        <f t="shared" si="78"/>
        <v>-0.29178013614071263</v>
      </c>
      <c r="J156" s="53">
        <f t="shared" si="78"/>
        <v>-0.29327046733119466</v>
      </c>
      <c r="K156" s="53">
        <f t="shared" si="78"/>
        <v>-0.28026993399429223</v>
      </c>
      <c r="L156" s="53">
        <f t="shared" si="78"/>
        <v>-0.28026993399429223</v>
      </c>
      <c r="M156" s="53">
        <f t="shared" si="78"/>
        <v>-0.27031383939111586</v>
      </c>
      <c r="N156" s="53">
        <f t="shared" si="78"/>
        <v>-0.24729133652763235</v>
      </c>
      <c r="O156" s="53">
        <f t="shared" si="78"/>
        <v>-0.24720631551712868</v>
      </c>
      <c r="P156" s="53">
        <f t="shared" si="78"/>
        <v>-0.24720631551712868</v>
      </c>
      <c r="Q156" s="53">
        <f t="shared" si="78"/>
        <v>-0.23259918084473474</v>
      </c>
      <c r="R156" s="53">
        <f t="shared" si="78"/>
        <v>-0.22984092315790527</v>
      </c>
      <c r="S156" s="53">
        <f t="shared" si="78"/>
        <v>-0.22881133107171081</v>
      </c>
      <c r="T156" s="53">
        <f t="shared" si="78"/>
        <v>-0.22821872653079034</v>
      </c>
      <c r="U156" s="53">
        <f t="shared" si="78"/>
        <v>-0.23917420503077091</v>
      </c>
      <c r="V156" s="53">
        <f t="shared" si="78"/>
        <v>-0.23300805876962316</v>
      </c>
      <c r="W156" s="53">
        <f t="shared" si="78"/>
        <v>-0.23349410699128748</v>
      </c>
      <c r="X156" s="53">
        <f t="shared" si="78"/>
        <v>-0.40703930189974924</v>
      </c>
      <c r="Z156" s="5" cm="1">
        <f t="array" ref="Z156">AVERAGE(IF(ISERROR(B156:X156),"",B156:X156))</f>
        <v>-0.24368412167385611</v>
      </c>
    </row>
    <row r="157" spans="1:26">
      <c r="A157" s="50">
        <f t="shared" si="53"/>
        <v>2006</v>
      </c>
      <c r="B157" s="53">
        <f t="shared" ref="B157:X157" si="79">-(1-2^B108)</f>
        <v>-0.17864322121201703</v>
      </c>
      <c r="C157" s="53">
        <f t="shared" si="79"/>
        <v>-0.13777027635717021</v>
      </c>
      <c r="D157" s="53">
        <f t="shared" si="79"/>
        <v>-0.13055091979918221</v>
      </c>
      <c r="E157" s="53">
        <f t="shared" si="79"/>
        <v>-0.25076560660808134</v>
      </c>
      <c r="F157" s="53">
        <f t="shared" si="79"/>
        <v>-0.24971086220319327</v>
      </c>
      <c r="G157" s="53">
        <f t="shared" si="79"/>
        <v>-0.24999683380966486</v>
      </c>
      <c r="H157" s="53">
        <f t="shared" si="79"/>
        <v>-0.28989695725999642</v>
      </c>
      <c r="I157" s="53">
        <f t="shared" si="79"/>
        <v>-0.28782021599177965</v>
      </c>
      <c r="J157" s="53">
        <f t="shared" si="79"/>
        <v>-0.29026104958759935</v>
      </c>
      <c r="K157" s="53">
        <f t="shared" si="79"/>
        <v>-0.27607504004628791</v>
      </c>
      <c r="L157" s="53">
        <f t="shared" si="79"/>
        <v>-0.27607504004628791</v>
      </c>
      <c r="M157" s="53">
        <f t="shared" si="79"/>
        <v>-0.26691429864850269</v>
      </c>
      <c r="N157" s="53">
        <f t="shared" si="79"/>
        <v>-0.24625558545203263</v>
      </c>
      <c r="O157" s="53">
        <f t="shared" si="79"/>
        <v>-0.24617717289679064</v>
      </c>
      <c r="P157" s="53">
        <f t="shared" si="79"/>
        <v>-0.24617717289679064</v>
      </c>
      <c r="Q157" s="53">
        <f t="shared" si="79"/>
        <v>-0.23284785831124311</v>
      </c>
      <c r="R157" s="53">
        <f t="shared" si="79"/>
        <v>-0.2309141554620644</v>
      </c>
      <c r="S157" s="53">
        <f t="shared" si="79"/>
        <v>-0.23109044014007885</v>
      </c>
      <c r="T157" s="53">
        <f t="shared" si="79"/>
        <v>-0.23053302248506369</v>
      </c>
      <c r="U157" s="53">
        <f t="shared" si="79"/>
        <v>-0.24016273293879409</v>
      </c>
      <c r="V157" s="53">
        <f t="shared" si="79"/>
        <v>-0.23392617919898084</v>
      </c>
      <c r="W157" s="53">
        <f t="shared" si="79"/>
        <v>-0.23383647075332858</v>
      </c>
      <c r="X157" s="53">
        <f t="shared" si="79"/>
        <v>-0.40427119726174088</v>
      </c>
      <c r="Z157" s="5" cm="1">
        <f t="array" ref="Z157">AVERAGE(IF(ISERROR(B157:X157),"",B157:X157))</f>
        <v>-0.24611618736376834</v>
      </c>
    </row>
    <row r="158" spans="1:26">
      <c r="A158" s="50">
        <f t="shared" si="53"/>
        <v>2007</v>
      </c>
      <c r="B158" s="53">
        <f t="shared" ref="B158:X158" si="80">-(1-2^B109)</f>
        <v>-0.1766604433618657</v>
      </c>
      <c r="C158" s="53">
        <f t="shared" si="80"/>
        <v>-0.14042840648594179</v>
      </c>
      <c r="D158" s="53">
        <f t="shared" si="80"/>
        <v>-0.13359563423705556</v>
      </c>
      <c r="E158" s="53">
        <f t="shared" si="80"/>
        <v>-0.24912731511101116</v>
      </c>
      <c r="F158" s="53">
        <f t="shared" si="80"/>
        <v>-0.24813737265656688</v>
      </c>
      <c r="G158" s="53">
        <f t="shared" si="80"/>
        <v>-0.24841078835180685</v>
      </c>
      <c r="H158" s="53">
        <f t="shared" si="80"/>
        <v>-0.28664819893928917</v>
      </c>
      <c r="I158" s="53">
        <f t="shared" si="80"/>
        <v>-0.28472839190693455</v>
      </c>
      <c r="J158" s="53">
        <f t="shared" si="80"/>
        <v>-0.28646114294794545</v>
      </c>
      <c r="K158" s="53">
        <f t="shared" si="80"/>
        <v>-0.27067577817745259</v>
      </c>
      <c r="L158" s="53">
        <f t="shared" si="80"/>
        <v>-0.27067577817745259</v>
      </c>
      <c r="M158" s="53">
        <f t="shared" si="80"/>
        <v>-0.26257597700703184</v>
      </c>
      <c r="N158" s="53">
        <f t="shared" si="80"/>
        <v>-0.24447005203677008</v>
      </c>
      <c r="O158" s="53">
        <f t="shared" si="80"/>
        <v>-0.24439792099196533</v>
      </c>
      <c r="P158" s="53">
        <f t="shared" si="80"/>
        <v>-0.24439792099196533</v>
      </c>
      <c r="Q158" s="53">
        <f t="shared" si="80"/>
        <v>-0.23451707209952599</v>
      </c>
      <c r="R158" s="53">
        <f t="shared" si="80"/>
        <v>-0.23184654644251002</v>
      </c>
      <c r="S158" s="53">
        <f t="shared" si="80"/>
        <v>-0.2332241018786293</v>
      </c>
      <c r="T158" s="53">
        <f t="shared" si="80"/>
        <v>-0.2328166727277875</v>
      </c>
      <c r="U158" s="53">
        <f t="shared" si="80"/>
        <v>-0.24131451207664978</v>
      </c>
      <c r="V158" s="53">
        <f t="shared" si="80"/>
        <v>-0.23616941444138373</v>
      </c>
      <c r="W158" s="53">
        <f t="shared" si="80"/>
        <v>-0.23589408309215176</v>
      </c>
      <c r="X158" s="53">
        <f t="shared" si="80"/>
        <v>-0.4032746904223049</v>
      </c>
      <c r="Z158" s="5" cm="1">
        <f t="array" ref="Z158">AVERAGE(IF(ISERROR(B158:X158),"",B158:X158))</f>
        <v>-0.24523687889399987</v>
      </c>
    </row>
    <row r="159" spans="1:26">
      <c r="A159" s="50">
        <f t="shared" si="53"/>
        <v>2008</v>
      </c>
      <c r="B159" s="53">
        <f t="shared" ref="B159:X159" si="81">-(1-2^B110)</f>
        <v>-0.17426665675570951</v>
      </c>
      <c r="C159" s="53">
        <f t="shared" si="81"/>
        <v>-0.14706639949822242</v>
      </c>
      <c r="D159" s="53">
        <f t="shared" si="81"/>
        <v>-0.14460177067359203</v>
      </c>
      <c r="E159" s="53">
        <f t="shared" si="81"/>
        <v>-0.24412109848461017</v>
      </c>
      <c r="F159" s="53">
        <f t="shared" si="81"/>
        <v>-0.24414737918431206</v>
      </c>
      <c r="G159" s="53">
        <f t="shared" si="81"/>
        <v>-0.24391875112943495</v>
      </c>
      <c r="H159" s="53">
        <f t="shared" si="81"/>
        <v>-0.28134809947901074</v>
      </c>
      <c r="I159" s="53">
        <f t="shared" si="81"/>
        <v>-0.27964438832067595</v>
      </c>
      <c r="J159" s="53">
        <f t="shared" si="81"/>
        <v>-0.28115024091470364</v>
      </c>
      <c r="K159" s="53">
        <f t="shared" si="81"/>
        <v>-0.26688223613844675</v>
      </c>
      <c r="L159" s="53">
        <f t="shared" si="81"/>
        <v>-0.26688223613844675</v>
      </c>
      <c r="M159" s="53">
        <f t="shared" si="81"/>
        <v>-0.25832308662324499</v>
      </c>
      <c r="N159" s="53">
        <f t="shared" si="81"/>
        <v>-0.24475067771751602</v>
      </c>
      <c r="O159" s="53">
        <f t="shared" si="81"/>
        <v>-0.24468447349631861</v>
      </c>
      <c r="P159" s="53">
        <f t="shared" si="81"/>
        <v>-0.24468447349631861</v>
      </c>
      <c r="Q159" s="53">
        <f t="shared" si="81"/>
        <v>-0.23769685031755405</v>
      </c>
      <c r="R159" s="53">
        <f t="shared" si="81"/>
        <v>-0.23481551034274706</v>
      </c>
      <c r="S159" s="53">
        <f t="shared" si="81"/>
        <v>-0.24047642278648351</v>
      </c>
      <c r="T159" s="53">
        <f t="shared" si="81"/>
        <v>-0.24008099614350287</v>
      </c>
      <c r="U159" s="53">
        <f t="shared" si="81"/>
        <v>-0.24561854845037945</v>
      </c>
      <c r="V159" s="53">
        <f t="shared" si="81"/>
        <v>-0.24134958282877172</v>
      </c>
      <c r="W159" s="53">
        <f t="shared" si="81"/>
        <v>-0.24123933289622834</v>
      </c>
      <c r="X159" s="53">
        <f t="shared" si="81"/>
        <v>-0.3937113278087585</v>
      </c>
      <c r="Z159" s="5" cm="1">
        <f t="array" ref="Z159">AVERAGE(IF(ISERROR(B159:X159),"",B159:X159))</f>
        <v>-0.24528089302717337</v>
      </c>
    </row>
    <row r="160" spans="1:26">
      <c r="A160" s="50">
        <f t="shared" si="53"/>
        <v>2009</v>
      </c>
      <c r="B160" s="53">
        <f t="shared" ref="B160:X160" si="82">-(1-2^B111)</f>
        <v>-0.13329747936215119</v>
      </c>
      <c r="C160" s="53">
        <f t="shared" si="82"/>
        <v>-0.12708439127530324</v>
      </c>
      <c r="D160" s="53">
        <f t="shared" si="82"/>
        <v>-0.12732902730913209</v>
      </c>
      <c r="E160" s="53">
        <f t="shared" si="82"/>
        <v>-0.21630369809113925</v>
      </c>
      <c r="F160" s="53">
        <f t="shared" si="82"/>
        <v>-0.21629830422052798</v>
      </c>
      <c r="G160" s="53">
        <f t="shared" si="82"/>
        <v>-0.21492824323314852</v>
      </c>
      <c r="H160" s="53">
        <f t="shared" si="82"/>
        <v>-0.25093327387202025</v>
      </c>
      <c r="I160" s="53">
        <f t="shared" si="82"/>
        <v>-0.24977764248894818</v>
      </c>
      <c r="J160" s="53">
        <f t="shared" si="82"/>
        <v>-0.25730480121635901</v>
      </c>
      <c r="K160" s="53">
        <f t="shared" si="82"/>
        <v>-0.24800310158243022</v>
      </c>
      <c r="L160" s="53">
        <f t="shared" si="82"/>
        <v>-0.24800310158243022</v>
      </c>
      <c r="M160" s="53">
        <f t="shared" si="82"/>
        <v>-0.24146735460114654</v>
      </c>
      <c r="N160" s="53">
        <f t="shared" si="82"/>
        <v>-0.23260620731403103</v>
      </c>
      <c r="O160" s="53">
        <f t="shared" si="82"/>
        <v>-0.23208106826330688</v>
      </c>
      <c r="P160" s="53">
        <f t="shared" si="82"/>
        <v>-0.23208106826330688</v>
      </c>
      <c r="Q160" s="53">
        <f t="shared" si="82"/>
        <v>-0.2278991311621722</v>
      </c>
      <c r="R160" s="53">
        <f t="shared" si="82"/>
        <v>-0.22496531846828915</v>
      </c>
      <c r="S160" s="53">
        <f t="shared" si="82"/>
        <v>-0.23181183291693452</v>
      </c>
      <c r="T160" s="53">
        <f t="shared" si="82"/>
        <v>-0.23157735942074231</v>
      </c>
      <c r="U160" s="53">
        <f t="shared" si="82"/>
        <v>-0.23685955772955181</v>
      </c>
      <c r="V160" s="53">
        <f t="shared" si="82"/>
        <v>-0.23443761667966767</v>
      </c>
      <c r="W160" s="53">
        <f t="shared" si="82"/>
        <v>-0.23448215163817565</v>
      </c>
      <c r="X160" s="53">
        <f t="shared" si="82"/>
        <v>-0.38187712422858333</v>
      </c>
      <c r="Z160" s="5" cm="1">
        <f t="array" ref="Z160">AVERAGE(IF(ISERROR(B160:X160),"",B160:X160))</f>
        <v>-0.22745255890954344</v>
      </c>
    </row>
    <row r="161" spans="1:26">
      <c r="A161" s="50">
        <f t="shared" si="53"/>
        <v>2010</v>
      </c>
      <c r="B161" s="53">
        <f t="shared" ref="B161:X161" si="83">-(1-2^B112)</f>
        <v>-0.13777790446191085</v>
      </c>
      <c r="C161" s="53">
        <f t="shared" si="83"/>
        <v>-0.13022015733626158</v>
      </c>
      <c r="D161" s="53">
        <f t="shared" si="83"/>
        <v>-0.13049208779160781</v>
      </c>
      <c r="E161" s="53">
        <f t="shared" si="83"/>
        <v>-0.21033037185355363</v>
      </c>
      <c r="F161" s="53">
        <f t="shared" si="83"/>
        <v>-0.2100922374588996</v>
      </c>
      <c r="G161" s="53">
        <f t="shared" si="83"/>
        <v>-0.20892692753865383</v>
      </c>
      <c r="H161" s="53">
        <f t="shared" si="83"/>
        <v>-0.24340371927614868</v>
      </c>
      <c r="I161" s="53">
        <f t="shared" si="83"/>
        <v>-0.24233747766570035</v>
      </c>
      <c r="J161" s="53">
        <f t="shared" si="83"/>
        <v>-0.25037169898862122</v>
      </c>
      <c r="K161" s="53">
        <f t="shared" si="83"/>
        <v>-0.24122525927242189</v>
      </c>
      <c r="L161" s="53">
        <f t="shared" si="83"/>
        <v>-0.24122525927242189</v>
      </c>
      <c r="M161" s="53">
        <f t="shared" si="83"/>
        <v>-0.23532210342999593</v>
      </c>
      <c r="N161" s="53">
        <f t="shared" si="83"/>
        <v>-0.22736945050803437</v>
      </c>
      <c r="O161" s="53">
        <f t="shared" si="83"/>
        <v>-0.22690653187063869</v>
      </c>
      <c r="P161" s="53">
        <f t="shared" si="83"/>
        <v>-0.22690653187063869</v>
      </c>
      <c r="Q161" s="53">
        <f t="shared" si="83"/>
        <v>-0.22349368219346233</v>
      </c>
      <c r="R161" s="53">
        <f t="shared" si="83"/>
        <v>-0.22089032235153594</v>
      </c>
      <c r="S161" s="53">
        <f t="shared" si="83"/>
        <v>-0.2310184670348</v>
      </c>
      <c r="T161" s="53">
        <f t="shared" si="83"/>
        <v>-0.23106052441988156</v>
      </c>
      <c r="U161" s="53">
        <f t="shared" si="83"/>
        <v>-0.23496938010481361</v>
      </c>
      <c r="V161" s="53">
        <f t="shared" si="83"/>
        <v>-0.23303949883063979</v>
      </c>
      <c r="W161" s="53">
        <f t="shared" si="83"/>
        <v>-0.23282380619412169</v>
      </c>
      <c r="X161" s="53">
        <f t="shared" si="83"/>
        <v>-0.37202335681130227</v>
      </c>
      <c r="Z161" s="5" cm="1">
        <f t="array" ref="Z161">AVERAGE(IF(ISERROR(B161:X161),"",B161:X161))</f>
        <v>-0.22357507637113333</v>
      </c>
    </row>
    <row r="162" spans="1:26">
      <c r="A162" s="50">
        <f t="shared" si="53"/>
        <v>2011</v>
      </c>
      <c r="B162" s="53">
        <f t="shared" ref="B162:X162" si="84">-(1-2^B113)</f>
        <v>-0.14379031249770402</v>
      </c>
      <c r="C162" s="53">
        <f t="shared" si="84"/>
        <v>-0.13522072416124375</v>
      </c>
      <c r="D162" s="53">
        <f t="shared" si="84"/>
        <v>-0.13392207679490453</v>
      </c>
      <c r="E162" s="53">
        <f t="shared" si="84"/>
        <v>-0.18775052278591708</v>
      </c>
      <c r="F162" s="53">
        <f t="shared" si="84"/>
        <v>-0.18767938279625507</v>
      </c>
      <c r="G162" s="53">
        <f t="shared" si="84"/>
        <v>-0.18718825002044803</v>
      </c>
      <c r="H162" s="53">
        <f t="shared" si="84"/>
        <v>-0.21945622074951576</v>
      </c>
      <c r="I162" s="53">
        <f t="shared" si="84"/>
        <v>-0.21861801681811277</v>
      </c>
      <c r="J162" s="53">
        <f t="shared" si="84"/>
        <v>-0.22882439227509466</v>
      </c>
      <c r="K162" s="53">
        <f t="shared" si="84"/>
        <v>-0.22334942546144532</v>
      </c>
      <c r="L162" s="53">
        <f t="shared" si="84"/>
        <v>-0.22334942546144532</v>
      </c>
      <c r="M162" s="53">
        <f t="shared" si="84"/>
        <v>-0.21977556994552649</v>
      </c>
      <c r="N162" s="53">
        <f t="shared" si="84"/>
        <v>-0.21920355719829299</v>
      </c>
      <c r="O162" s="53">
        <f t="shared" si="84"/>
        <v>-0.21865242392219053</v>
      </c>
      <c r="P162" s="53">
        <f t="shared" si="84"/>
        <v>-0.21865242392219053</v>
      </c>
      <c r="Q162" s="53">
        <f t="shared" si="84"/>
        <v>-0.21800277250182976</v>
      </c>
      <c r="R162" s="53">
        <f t="shared" si="84"/>
        <v>-0.21580732741592179</v>
      </c>
      <c r="S162" s="53">
        <f t="shared" si="84"/>
        <v>-0.22628664503521345</v>
      </c>
      <c r="T162" s="53">
        <f t="shared" si="84"/>
        <v>-0.22633404773084109</v>
      </c>
      <c r="U162" s="53">
        <f t="shared" si="84"/>
        <v>-0.22988902864160254</v>
      </c>
      <c r="V162" s="53">
        <f t="shared" si="84"/>
        <v>-0.22957462424558217</v>
      </c>
      <c r="W162" s="53">
        <f t="shared" si="84"/>
        <v>-0.23002344066771463</v>
      </c>
      <c r="X162" s="53">
        <f t="shared" si="84"/>
        <v>-0.3607905520284973</v>
      </c>
      <c r="Z162" s="5" cm="1">
        <f t="array" ref="Z162">AVERAGE(IF(ISERROR(B162:X162),"",B162:X162))</f>
        <v>-0.21313657230771699</v>
      </c>
    </row>
    <row r="163" spans="1:26">
      <c r="A163" s="50">
        <f t="shared" si="53"/>
        <v>2012</v>
      </c>
      <c r="B163" s="53">
        <f t="shared" ref="B163:X163" si="85">-(1-2^B114)</f>
        <v>-9.4424063190880481E-2</v>
      </c>
      <c r="C163" s="53">
        <f t="shared" si="85"/>
        <v>-9.6614428792404339E-2</v>
      </c>
      <c r="D163" s="53">
        <f t="shared" si="85"/>
        <v>-9.7996324834245585E-2</v>
      </c>
      <c r="E163" s="53">
        <f t="shared" si="85"/>
        <v>-0.15078591375518646</v>
      </c>
      <c r="F163" s="53">
        <f t="shared" si="85"/>
        <v>-0.15079993986229878</v>
      </c>
      <c r="G163" s="53">
        <f t="shared" si="85"/>
        <v>-0.15072599819231036</v>
      </c>
      <c r="H163" s="53">
        <f t="shared" si="85"/>
        <v>-0.18367861022397158</v>
      </c>
      <c r="I163" s="53">
        <f t="shared" si="85"/>
        <v>-0.1832765325187784</v>
      </c>
      <c r="J163" s="53">
        <f t="shared" si="85"/>
        <v>-0.19808450347003614</v>
      </c>
      <c r="K163" s="53">
        <f t="shared" si="85"/>
        <v>-0.19760579852829407</v>
      </c>
      <c r="L163" s="53">
        <f t="shared" si="85"/>
        <v>-0.19760579852829407</v>
      </c>
      <c r="M163" s="53">
        <f t="shared" si="85"/>
        <v>-0.19632398073009016</v>
      </c>
      <c r="N163" s="53">
        <f t="shared" si="85"/>
        <v>-0.20087438669456981</v>
      </c>
      <c r="O163" s="53">
        <f t="shared" si="85"/>
        <v>-0.20044136405363744</v>
      </c>
      <c r="P163" s="53">
        <f t="shared" si="85"/>
        <v>-0.20044136405363744</v>
      </c>
      <c r="Q163" s="53">
        <f t="shared" si="85"/>
        <v>-0.20407045318436934</v>
      </c>
      <c r="R163" s="53">
        <f t="shared" si="85"/>
        <v>-0.2024757857756907</v>
      </c>
      <c r="S163" s="53">
        <f t="shared" si="85"/>
        <v>-0.21486877277564465</v>
      </c>
      <c r="T163" s="53">
        <f t="shared" si="85"/>
        <v>-0.21493903578747098</v>
      </c>
      <c r="U163" s="53">
        <f t="shared" si="85"/>
        <v>-0.21833092153322131</v>
      </c>
      <c r="V163" s="53">
        <f t="shared" si="85"/>
        <v>-0.21985913016657832</v>
      </c>
      <c r="W163" s="53">
        <f t="shared" si="85"/>
        <v>-0.2205175834745644</v>
      </c>
      <c r="X163" s="53">
        <f t="shared" si="85"/>
        <v>-0.33971124939670516</v>
      </c>
      <c r="Z163" s="5" cm="1">
        <f t="array" ref="Z163">AVERAGE(IF(ISERROR(B163:X163),"",B163:X163))</f>
        <v>-0.18845443215316868</v>
      </c>
    </row>
    <row r="164" spans="1:26">
      <c r="A164" s="50">
        <f t="shared" si="53"/>
        <v>2013</v>
      </c>
      <c r="B164" s="53">
        <f t="shared" ref="B164:X164" si="86">-(1-2^B115)</f>
        <v>-0.1112963496448246</v>
      </c>
      <c r="C164" s="53">
        <f t="shared" si="86"/>
        <v>-0.1108087394738595</v>
      </c>
      <c r="D164" s="53">
        <f t="shared" si="86"/>
        <v>-0.11110407980494563</v>
      </c>
      <c r="E164" s="53">
        <f t="shared" si="86"/>
        <v>-0.15146957266452299</v>
      </c>
      <c r="F164" s="53">
        <f t="shared" si="86"/>
        <v>-0.15145696470614989</v>
      </c>
      <c r="G164" s="53">
        <f t="shared" si="86"/>
        <v>-0.15186159135412935</v>
      </c>
      <c r="H164" s="53">
        <f t="shared" si="86"/>
        <v>-0.18584529960442664</v>
      </c>
      <c r="I164" s="53">
        <f t="shared" si="86"/>
        <v>-0.18538031297240132</v>
      </c>
      <c r="J164" s="53">
        <f t="shared" si="86"/>
        <v>-0.19818709896126796</v>
      </c>
      <c r="K164" s="53">
        <f t="shared" si="86"/>
        <v>-0.19674737102381357</v>
      </c>
      <c r="L164" s="53">
        <f t="shared" si="86"/>
        <v>-0.19674737102381357</v>
      </c>
      <c r="M164" s="53">
        <f t="shared" si="86"/>
        <v>-0.19580429843012137</v>
      </c>
      <c r="N164" s="53">
        <f t="shared" si="86"/>
        <v>-0.20164336659702509</v>
      </c>
      <c r="O164" s="53">
        <f t="shared" si="86"/>
        <v>-0.20120694582415088</v>
      </c>
      <c r="P164" s="53">
        <f t="shared" si="86"/>
        <v>-0.20120694582415088</v>
      </c>
      <c r="Q164" s="53">
        <f t="shared" si="86"/>
        <v>-0.20703615672232512</v>
      </c>
      <c r="R164" s="53">
        <f t="shared" si="86"/>
        <v>-0.20565782962929757</v>
      </c>
      <c r="S164" s="53">
        <f t="shared" si="86"/>
        <v>-0.21926368002887142</v>
      </c>
      <c r="T164" s="53">
        <f t="shared" si="86"/>
        <v>-0.21936956577731637</v>
      </c>
      <c r="U164" s="53">
        <f t="shared" si="86"/>
        <v>-0.22097471861163775</v>
      </c>
      <c r="V164" s="53">
        <f t="shared" si="86"/>
        <v>-0.22333336222417877</v>
      </c>
      <c r="W164" s="53">
        <f t="shared" si="86"/>
        <v>-0.22430326335907658</v>
      </c>
      <c r="X164" s="53">
        <f t="shared" si="86"/>
        <v>-0.33078661905239104</v>
      </c>
      <c r="Z164" s="5" cm="1">
        <f t="array" ref="Z164">AVERAGE(IF(ISERROR(B164:X164),"",B164:X164))</f>
        <v>-0.19136919579629125</v>
      </c>
    </row>
    <row r="165" spans="1:26">
      <c r="A165" s="50">
        <f t="shared" si="53"/>
        <v>2014</v>
      </c>
      <c r="B165" s="53">
        <f t="shared" ref="B165:X165" si="87">-(1-2^B116)</f>
        <v>-0.11900920001484883</v>
      </c>
      <c r="C165" s="53">
        <f t="shared" si="87"/>
        <v>-0.11741542412349026</v>
      </c>
      <c r="D165" s="53">
        <f t="shared" si="87"/>
        <v>-0.11572832699144775</v>
      </c>
      <c r="E165" s="53">
        <f t="shared" si="87"/>
        <v>-0.14682129361772633</v>
      </c>
      <c r="F165" s="53">
        <f t="shared" si="87"/>
        <v>-0.14682806711225516</v>
      </c>
      <c r="G165" s="53">
        <f t="shared" si="87"/>
        <v>-0.14721658659154457</v>
      </c>
      <c r="H165" s="53">
        <f t="shared" si="87"/>
        <v>-0.18065894165054808</v>
      </c>
      <c r="I165" s="53">
        <f t="shared" si="87"/>
        <v>-0.18027572282819504</v>
      </c>
      <c r="J165" s="53">
        <f t="shared" si="87"/>
        <v>-0.1931658972607877</v>
      </c>
      <c r="K165" s="53">
        <f t="shared" si="87"/>
        <v>-0.19349214522796343</v>
      </c>
      <c r="L165" s="53">
        <f t="shared" si="87"/>
        <v>-0.19349214522796343</v>
      </c>
      <c r="M165" s="53">
        <f t="shared" si="87"/>
        <v>-0.19270947127163873</v>
      </c>
      <c r="N165" s="53">
        <f t="shared" si="87"/>
        <v>-0.19897425987960327</v>
      </c>
      <c r="O165" s="53">
        <f t="shared" si="87"/>
        <v>-0.19854651165566328</v>
      </c>
      <c r="P165" s="53">
        <f t="shared" si="87"/>
        <v>-0.19854651165566328</v>
      </c>
      <c r="Q165" s="53">
        <f t="shared" si="87"/>
        <v>-0.2060702280886556</v>
      </c>
      <c r="R165" s="53">
        <f t="shared" si="87"/>
        <v>-0.20477871598836128</v>
      </c>
      <c r="S165" s="53">
        <f t="shared" si="87"/>
        <v>-0.21828916864157688</v>
      </c>
      <c r="T165" s="53">
        <f t="shared" si="87"/>
        <v>-0.21838736819945637</v>
      </c>
      <c r="U165" s="53">
        <f t="shared" si="87"/>
        <v>-0.21945381760187288</v>
      </c>
      <c r="V165" s="53">
        <f t="shared" si="87"/>
        <v>-0.22304784306465597</v>
      </c>
      <c r="W165" s="53">
        <f t="shared" si="87"/>
        <v>-0.22412472955180807</v>
      </c>
      <c r="X165" s="53">
        <f t="shared" si="87"/>
        <v>-0.32322404519701486</v>
      </c>
      <c r="Z165" s="5" cm="1">
        <f t="array" ref="Z165">AVERAGE(IF(ISERROR(B165:X165),"",B165:X165))</f>
        <v>-0.18957636614968437</v>
      </c>
    </row>
    <row r="166" spans="1:26">
      <c r="A166" s="50">
        <f t="shared" si="53"/>
        <v>2015</v>
      </c>
      <c r="B166" s="53">
        <f t="shared" ref="B166:X166" si="88">-(1-2^B117)</f>
        <v>-0.13310573081522592</v>
      </c>
      <c r="C166" s="53">
        <f t="shared" si="88"/>
        <v>-0.12974986492937546</v>
      </c>
      <c r="D166" s="53">
        <f t="shared" si="88"/>
        <v>-0.12744264498376556</v>
      </c>
      <c r="E166" s="53">
        <f t="shared" si="88"/>
        <v>-0.15046101727132943</v>
      </c>
      <c r="F166" s="53">
        <f t="shared" si="88"/>
        <v>-0.15044953640387804</v>
      </c>
      <c r="G166" s="53">
        <f t="shared" si="88"/>
        <v>-0.15078555488456391</v>
      </c>
      <c r="H166" s="53">
        <f t="shared" si="88"/>
        <v>-0.18443328712731222</v>
      </c>
      <c r="I166" s="53">
        <f t="shared" si="88"/>
        <v>-0.18404411660712883</v>
      </c>
      <c r="J166" s="53">
        <f t="shared" si="88"/>
        <v>-0.19627075080123224</v>
      </c>
      <c r="K166" s="53">
        <f t="shared" si="88"/>
        <v>-0.19894102088539878</v>
      </c>
      <c r="L166" s="53">
        <f t="shared" si="88"/>
        <v>-0.19894102088539878</v>
      </c>
      <c r="M166" s="53">
        <f t="shared" si="88"/>
        <v>-0.19823318720496907</v>
      </c>
      <c r="N166" s="53">
        <f t="shared" si="88"/>
        <v>-0.20552341746967295</v>
      </c>
      <c r="O166" s="53">
        <f t="shared" si="88"/>
        <v>-0.20499507305717579</v>
      </c>
      <c r="P166" s="53">
        <f t="shared" si="88"/>
        <v>-0.20499507305717579</v>
      </c>
      <c r="Q166" s="53">
        <f t="shared" si="88"/>
        <v>-0.2172350734191133</v>
      </c>
      <c r="R166" s="53">
        <f t="shared" si="88"/>
        <v>-0.21559074045764104</v>
      </c>
      <c r="S166" s="53">
        <f t="shared" si="88"/>
        <v>-0.22927361898640286</v>
      </c>
      <c r="T166" s="53">
        <f t="shared" si="88"/>
        <v>-0.2293428258849598</v>
      </c>
      <c r="U166" s="53">
        <f t="shared" si="88"/>
        <v>-0.22868355195965406</v>
      </c>
      <c r="V166" s="53">
        <f t="shared" si="88"/>
        <v>-0.23319439972442391</v>
      </c>
      <c r="W166" s="53">
        <f t="shared" si="88"/>
        <v>-0.2338141249072655</v>
      </c>
      <c r="X166" s="53">
        <f t="shared" si="88"/>
        <v>-0.31984890016730039</v>
      </c>
      <c r="Z166" s="5" cm="1">
        <f t="array" ref="Z166">AVERAGE(IF(ISERROR(B166:X166),"",B166:X166))</f>
        <v>-0.19675454486479843</v>
      </c>
    </row>
    <row r="167" spans="1:26">
      <c r="A167" s="50">
        <f t="shared" si="53"/>
        <v>2016</v>
      </c>
      <c r="B167" s="53">
        <f t="shared" ref="B167:X167" si="89">-(1-2^B118)</f>
        <v>-0.13768091024643303</v>
      </c>
      <c r="C167" s="53">
        <f t="shared" si="89"/>
        <v>-0.13614306701955403</v>
      </c>
      <c r="D167" s="53">
        <f t="shared" si="89"/>
        <v>-0.13425393862689017</v>
      </c>
      <c r="E167" s="53">
        <f t="shared" si="89"/>
        <v>-0.1522720646159007</v>
      </c>
      <c r="F167" s="53">
        <f t="shared" si="89"/>
        <v>-0.15224431979548769</v>
      </c>
      <c r="G167" s="53">
        <f t="shared" si="89"/>
        <v>-0.15255230648588214</v>
      </c>
      <c r="H167" s="53">
        <f t="shared" si="89"/>
        <v>-0.18536690215070362</v>
      </c>
      <c r="I167" s="53">
        <f t="shared" si="89"/>
        <v>-0.18499860497222498</v>
      </c>
      <c r="J167" s="53">
        <f t="shared" si="89"/>
        <v>-0.19633415784482089</v>
      </c>
      <c r="K167" s="53">
        <f t="shared" si="89"/>
        <v>-0.20418854518757235</v>
      </c>
      <c r="L167" s="53">
        <f t="shared" si="89"/>
        <v>-0.20418854518757235</v>
      </c>
      <c r="M167" s="53">
        <f t="shared" si="89"/>
        <v>-0.202671874146512</v>
      </c>
      <c r="N167" s="53">
        <f t="shared" si="89"/>
        <v>-0.21291896005908539</v>
      </c>
      <c r="O167" s="53">
        <f t="shared" si="89"/>
        <v>-0.21229055737131974</v>
      </c>
      <c r="P167" s="53">
        <f t="shared" si="89"/>
        <v>-0.21229055737131974</v>
      </c>
      <c r="Q167" s="53">
        <f t="shared" si="89"/>
        <v>-0.23205932354495173</v>
      </c>
      <c r="R167" s="53">
        <f t="shared" si="89"/>
        <v>-0.22986845377667464</v>
      </c>
      <c r="S167" s="53">
        <f t="shared" si="89"/>
        <v>-0.2424885488721078</v>
      </c>
      <c r="T167" s="53">
        <f t="shared" si="89"/>
        <v>-0.24252878044783099</v>
      </c>
      <c r="U167" s="53">
        <f t="shared" si="89"/>
        <v>-0.2400487993535152</v>
      </c>
      <c r="V167" s="53">
        <f t="shared" si="89"/>
        <v>-0.24481547910769619</v>
      </c>
      <c r="W167" s="53">
        <f t="shared" si="89"/>
        <v>-0.24517022721998649</v>
      </c>
      <c r="X167" s="53">
        <f t="shared" si="89"/>
        <v>-0.31632426517795831</v>
      </c>
      <c r="Z167" s="5" cm="1">
        <f t="array" ref="Z167">AVERAGE(IF(ISERROR(B167:X167),"",B167:X167))</f>
        <v>-0.20320431254704346</v>
      </c>
    </row>
    <row r="168" spans="1:26">
      <c r="A168" s="50">
        <f t="shared" si="53"/>
        <v>2017</v>
      </c>
      <c r="B168" s="53">
        <f t="shared" ref="B168:X168" si="90">-(1-2^B119)</f>
        <v>-0.14276937265973311</v>
      </c>
      <c r="C168" s="53">
        <f t="shared" si="90"/>
        <v>-0.14027701357933131</v>
      </c>
      <c r="D168" s="53">
        <f t="shared" si="90"/>
        <v>-0.13802148775982326</v>
      </c>
      <c r="E168" s="53">
        <f t="shared" si="90"/>
        <v>-0.15073292634855651</v>
      </c>
      <c r="F168" s="53">
        <f t="shared" si="90"/>
        <v>-0.15069866661749942</v>
      </c>
      <c r="G168" s="53">
        <f t="shared" si="90"/>
        <v>-0.15087376316477552</v>
      </c>
      <c r="H168" s="53">
        <f t="shared" si="90"/>
        <v>-0.18368222682605284</v>
      </c>
      <c r="I168" s="53">
        <f t="shared" si="90"/>
        <v>-0.18334906598883727</v>
      </c>
      <c r="J168" s="53">
        <f t="shared" si="90"/>
        <v>-0.19437218197980732</v>
      </c>
      <c r="K168" s="53">
        <f t="shared" si="90"/>
        <v>-0.20484318932976864</v>
      </c>
      <c r="L168" s="53">
        <f t="shared" si="90"/>
        <v>-0.20484318932976864</v>
      </c>
      <c r="M168" s="53">
        <f t="shared" si="90"/>
        <v>-0.20399235759569245</v>
      </c>
      <c r="N168" s="53">
        <f t="shared" si="90"/>
        <v>-0.21638004785149645</v>
      </c>
      <c r="O168" s="53">
        <f t="shared" si="90"/>
        <v>-0.21578117486859139</v>
      </c>
      <c r="P168" s="53">
        <f t="shared" si="90"/>
        <v>-0.21578117486859139</v>
      </c>
      <c r="Q168" s="53">
        <f t="shared" si="90"/>
        <v>-0.23987123572671543</v>
      </c>
      <c r="R168" s="53">
        <f t="shared" si="90"/>
        <v>-0.23779824464808086</v>
      </c>
      <c r="S168" s="53">
        <f t="shared" si="90"/>
        <v>-0.25009897472752851</v>
      </c>
      <c r="T168" s="53">
        <f t="shared" si="90"/>
        <v>-0.25014619506417901</v>
      </c>
      <c r="U168" s="53">
        <f t="shared" si="90"/>
        <v>-0.24671781376184543</v>
      </c>
      <c r="V168" s="53">
        <f t="shared" si="90"/>
        <v>-0.25132461904240366</v>
      </c>
      <c r="W168" s="53">
        <f t="shared" si="90"/>
        <v>-0.25154763391234181</v>
      </c>
      <c r="X168" s="53">
        <f t="shared" si="90"/>
        <v>-0.31479847977909647</v>
      </c>
      <c r="Z168" s="5" cm="1">
        <f t="array" ref="Z168">AVERAGE(IF(ISERROR(B168:X168),"",B168:X168))</f>
        <v>-0.2060304798013268</v>
      </c>
    </row>
    <row r="169" spans="1:26">
      <c r="A169" s="50">
        <f t="shared" si="53"/>
        <v>2018</v>
      </c>
      <c r="B169" s="53">
        <f t="shared" ref="B169:X169" si="91">-(1-2^B120)</f>
        <v>-0.14835181705235867</v>
      </c>
      <c r="C169" s="53">
        <f t="shared" si="91"/>
        <v>-0.14578209954573673</v>
      </c>
      <c r="D169" s="53">
        <f t="shared" si="91"/>
        <v>-0.14441855780637303</v>
      </c>
      <c r="E169" s="53">
        <f t="shared" si="91"/>
        <v>-0.15121051721760159</v>
      </c>
      <c r="F169" s="53">
        <f t="shared" si="91"/>
        <v>-0.15117588296992956</v>
      </c>
      <c r="G169" s="53">
        <f t="shared" si="91"/>
        <v>-0.15139724151009326</v>
      </c>
      <c r="H169" s="53">
        <f t="shared" si="91"/>
        <v>-0.18325498785309113</v>
      </c>
      <c r="I169" s="53">
        <f t="shared" si="91"/>
        <v>-0.18282934814856988</v>
      </c>
      <c r="J169" s="53">
        <f t="shared" si="91"/>
        <v>-0.19324707309676059</v>
      </c>
      <c r="K169" s="53">
        <f t="shared" si="91"/>
        <v>-0.20591410376514019</v>
      </c>
      <c r="L169" s="53">
        <f t="shared" si="91"/>
        <v>-0.20591410376514019</v>
      </c>
      <c r="M169" s="53">
        <f t="shared" si="91"/>
        <v>-0.2048741618059432</v>
      </c>
      <c r="N169" s="53">
        <f t="shared" si="91"/>
        <v>-0.21836173245032231</v>
      </c>
      <c r="O169" s="53">
        <f t="shared" si="91"/>
        <v>-0.21781867632897245</v>
      </c>
      <c r="P169" s="53">
        <f t="shared" si="91"/>
        <v>-0.21781867632897245</v>
      </c>
      <c r="Q169" s="53">
        <f t="shared" si="91"/>
        <v>-0.24694838554322263</v>
      </c>
      <c r="R169" s="53">
        <f t="shared" si="91"/>
        <v>-0.2447441238688719</v>
      </c>
      <c r="S169" s="53">
        <f t="shared" si="91"/>
        <v>-0.25696134210967725</v>
      </c>
      <c r="T169" s="53">
        <f t="shared" si="91"/>
        <v>-0.25699423104923313</v>
      </c>
      <c r="U169" s="53">
        <f t="shared" si="91"/>
        <v>-0.25282456016472576</v>
      </c>
      <c r="V169" s="53">
        <f t="shared" si="91"/>
        <v>-0.25877314795786055</v>
      </c>
      <c r="W169" s="53">
        <f t="shared" si="91"/>
        <v>-0.25890507743204938</v>
      </c>
      <c r="X169" s="53">
        <f t="shared" si="91"/>
        <v>-0.31283545609958541</v>
      </c>
      <c r="Z169" s="5" cm="1">
        <f t="array" ref="Z169">AVERAGE(IF(ISERROR(B169:X169),"",B169:X169))</f>
        <v>-0.20918936103783617</v>
      </c>
    </row>
    <row r="170" spans="1:26">
      <c r="A170" s="50">
        <f t="shared" si="53"/>
        <v>2019</v>
      </c>
      <c r="B170" s="53">
        <f t="shared" ref="B170:X170" si="92">-(1-2^B121)</f>
        <v>-0.15092868545734728</v>
      </c>
      <c r="C170" s="53">
        <f t="shared" si="92"/>
        <v>-0.14889144713976343</v>
      </c>
      <c r="D170" s="53">
        <f t="shared" si="92"/>
        <v>-0.14701955491551544</v>
      </c>
      <c r="E170" s="53">
        <f t="shared" si="92"/>
        <v>-0.14930940482208022</v>
      </c>
      <c r="F170" s="53">
        <f t="shared" si="92"/>
        <v>-0.1495352121170872</v>
      </c>
      <c r="G170" s="53">
        <f t="shared" si="92"/>
        <v>-0.14970409202689394</v>
      </c>
      <c r="H170" s="53">
        <f t="shared" si="92"/>
        <v>-0.18018450916441797</v>
      </c>
      <c r="I170" s="53">
        <f t="shared" si="92"/>
        <v>-0.18006130780904128</v>
      </c>
      <c r="J170" s="53">
        <f t="shared" si="92"/>
        <v>-0.19030450996281145</v>
      </c>
      <c r="K170" s="53">
        <f t="shared" si="92"/>
        <v>-0.20644439461895692</v>
      </c>
      <c r="L170" s="53">
        <f t="shared" si="92"/>
        <v>-0.20644439461895692</v>
      </c>
      <c r="M170" s="53">
        <f t="shared" si="92"/>
        <v>-0.20498067326523484</v>
      </c>
      <c r="N170" s="53">
        <f t="shared" si="92"/>
        <v>-0.22062013694927529</v>
      </c>
      <c r="O170" s="53">
        <f t="shared" si="92"/>
        <v>-0.22007587210293644</v>
      </c>
      <c r="P170" s="53">
        <f t="shared" si="92"/>
        <v>-0.22007587210293644</v>
      </c>
      <c r="Q170" s="53">
        <f t="shared" si="92"/>
        <v>-0.25078326177748789</v>
      </c>
      <c r="R170" s="53">
        <f t="shared" si="92"/>
        <v>-0.24861737813653539</v>
      </c>
      <c r="S170" s="53">
        <f t="shared" si="92"/>
        <v>-0.26063333788456045</v>
      </c>
      <c r="T170" s="53">
        <f t="shared" si="92"/>
        <v>-0.26065847064979297</v>
      </c>
      <c r="U170" s="53">
        <f t="shared" si="92"/>
        <v>-0.25553802656754576</v>
      </c>
      <c r="V170" s="53">
        <f t="shared" si="92"/>
        <v>-0.2633789335939728</v>
      </c>
      <c r="W170" s="53">
        <f t="shared" si="92"/>
        <v>-0.26332333253805595</v>
      </c>
      <c r="X170" s="53">
        <f t="shared" si="92"/>
        <v>-0.30973619971283961</v>
      </c>
      <c r="Z170" s="5" cm="1">
        <f t="array" ref="Z170">AVERAGE(IF(ISERROR(B170:X170),"",B170:X170))</f>
        <v>-0.210315174258002</v>
      </c>
    </row>
    <row r="171" spans="1:26">
      <c r="A171" s="50">
        <f t="shared" si="53"/>
        <v>2020</v>
      </c>
      <c r="B171" s="53">
        <f t="shared" ref="B171:X171" si="93">-(1-2^B122)</f>
        <v>-0.15180547158106161</v>
      </c>
      <c r="C171" s="53">
        <f t="shared" si="93"/>
        <v>-0.15020182658817494</v>
      </c>
      <c r="D171" s="53">
        <f t="shared" si="93"/>
        <v>-0.14850998425287909</v>
      </c>
      <c r="E171" s="53">
        <f t="shared" si="93"/>
        <v>-0.14962356292560219</v>
      </c>
      <c r="F171" s="53">
        <f t="shared" si="93"/>
        <v>-0.14982650350801496</v>
      </c>
      <c r="G171" s="53">
        <f t="shared" si="93"/>
        <v>-0.14995986599801292</v>
      </c>
      <c r="H171" s="53">
        <f t="shared" si="93"/>
        <v>-0.17913771200365947</v>
      </c>
      <c r="I171" s="53">
        <f t="shared" si="93"/>
        <v>-0.17910664878019855</v>
      </c>
      <c r="J171" s="53">
        <f t="shared" si="93"/>
        <v>-0.18891604793264294</v>
      </c>
      <c r="K171" s="53">
        <f t="shared" si="93"/>
        <v>-0.21129179649582353</v>
      </c>
      <c r="L171" s="53">
        <f t="shared" si="93"/>
        <v>-0.21129179649582353</v>
      </c>
      <c r="M171" s="53">
        <f t="shared" si="93"/>
        <v>-0.2090858376482817</v>
      </c>
      <c r="N171" s="53">
        <f t="shared" si="93"/>
        <v>-0.22625202237677688</v>
      </c>
      <c r="O171" s="53">
        <f t="shared" si="93"/>
        <v>-0.22571063614390063</v>
      </c>
      <c r="P171" s="53">
        <f t="shared" si="93"/>
        <v>-0.22571063614390063</v>
      </c>
      <c r="Q171" s="53">
        <f t="shared" si="93"/>
        <v>-0.25735092179953978</v>
      </c>
      <c r="R171" s="53">
        <f t="shared" si="93"/>
        <v>-0.25528962485374285</v>
      </c>
      <c r="S171" s="53">
        <f t="shared" si="93"/>
        <v>-0.26863577034996133</v>
      </c>
      <c r="T171" s="53">
        <f t="shared" si="93"/>
        <v>-0.2687147244469682</v>
      </c>
      <c r="U171" s="53">
        <f t="shared" si="93"/>
        <v>-0.26283255360332725</v>
      </c>
      <c r="V171" s="53">
        <f t="shared" si="93"/>
        <v>-0.2707584065768881</v>
      </c>
      <c r="W171" s="53">
        <f t="shared" si="93"/>
        <v>-0.27050444601786749</v>
      </c>
      <c r="X171" s="53">
        <f t="shared" si="93"/>
        <v>-0.30773476631321928</v>
      </c>
      <c r="Z171" s="5" cm="1">
        <f t="array" ref="Z171">AVERAGE(IF(ISERROR(B171:X171),"",B171:X171))</f>
        <v>-0.21383702447114211</v>
      </c>
    </row>
    <row r="172" spans="1:26">
      <c r="A172" s="50">
        <f t="shared" si="53"/>
        <v>2021</v>
      </c>
      <c r="B172" s="53">
        <f t="shared" ref="B172:X172" si="94">-(1-2^B123)</f>
        <v>-0.15346048819389035</v>
      </c>
      <c r="C172" s="53">
        <f t="shared" si="94"/>
        <v>-0.15236090065157448</v>
      </c>
      <c r="D172" s="53">
        <f t="shared" si="94"/>
        <v>-0.15049464702198223</v>
      </c>
      <c r="E172" s="53">
        <f t="shared" si="94"/>
        <v>-0.14977450254057167</v>
      </c>
      <c r="F172" s="53">
        <f t="shared" si="94"/>
        <v>-0.14995851288132234</v>
      </c>
      <c r="G172" s="53">
        <f t="shared" si="94"/>
        <v>-0.15008700047930323</v>
      </c>
      <c r="H172" s="53">
        <f t="shared" si="94"/>
        <v>-0.17847754438221619</v>
      </c>
      <c r="I172" s="53">
        <f t="shared" si="94"/>
        <v>-0.1783792303957924</v>
      </c>
      <c r="J172" s="53">
        <f t="shared" si="94"/>
        <v>-0.18817021037143256</v>
      </c>
      <c r="K172" s="53">
        <f t="shared" si="94"/>
        <v>-0.21435709528588887</v>
      </c>
      <c r="L172" s="53">
        <f t="shared" si="94"/>
        <v>-0.21435709528588887</v>
      </c>
      <c r="M172" s="53">
        <f t="shared" si="94"/>
        <v>-0.21170664391354599</v>
      </c>
      <c r="N172" s="53">
        <f t="shared" si="94"/>
        <v>-0.22960705511164148</v>
      </c>
      <c r="O172" s="53">
        <f t="shared" si="94"/>
        <v>-0.22907090575864819</v>
      </c>
      <c r="P172" s="53">
        <f t="shared" si="94"/>
        <v>-0.22907090575864819</v>
      </c>
      <c r="Q172" s="53">
        <f t="shared" si="94"/>
        <v>-0.26114392298686639</v>
      </c>
      <c r="R172" s="53">
        <f t="shared" si="94"/>
        <v>-0.25929816353964985</v>
      </c>
      <c r="S172" s="53">
        <f t="shared" si="94"/>
        <v>-0.27342616806186171</v>
      </c>
      <c r="T172" s="53">
        <f t="shared" si="94"/>
        <v>-0.27348510874890652</v>
      </c>
      <c r="U172" s="53">
        <f t="shared" si="94"/>
        <v>-0.26711136594423368</v>
      </c>
      <c r="V172" s="53">
        <f t="shared" si="94"/>
        <v>-0.27506347773612727</v>
      </c>
      <c r="W172" s="53">
        <f t="shared" si="94"/>
        <v>-0.27478866979120831</v>
      </c>
      <c r="X172" s="53">
        <f t="shared" si="94"/>
        <v>-0.30628950879957162</v>
      </c>
      <c r="Z172" s="5" cm="1">
        <f t="array" ref="Z172">AVERAGE(IF(ISERROR(B172:X172),"",B172:X172))</f>
        <v>-0.21608430972351189</v>
      </c>
    </row>
    <row r="173" spans="1:26">
      <c r="A173" s="50">
        <f t="shared" si="53"/>
        <v>2022</v>
      </c>
      <c r="B173" s="53">
        <f t="shared" ref="B173:X173" si="95">-(1-2^B124)</f>
        <v>-0.15485642227784024</v>
      </c>
      <c r="C173" s="53">
        <f t="shared" si="95"/>
        <v>-0.15391804422564292</v>
      </c>
      <c r="D173" s="53">
        <f t="shared" si="95"/>
        <v>-0.15197923093179733</v>
      </c>
      <c r="E173" s="53">
        <f t="shared" si="95"/>
        <v>-0.14953336326943523</v>
      </c>
      <c r="F173" s="53">
        <f t="shared" si="95"/>
        <v>-0.14945444779029238</v>
      </c>
      <c r="G173" s="53">
        <f t="shared" si="95"/>
        <v>-0.14955734632742801</v>
      </c>
      <c r="H173" s="53">
        <f t="shared" si="95"/>
        <v>-0.17739696076304912</v>
      </c>
      <c r="I173" s="53">
        <f t="shared" si="95"/>
        <v>-0.17745783223213685</v>
      </c>
      <c r="J173" s="53">
        <f t="shared" si="95"/>
        <v>-0.18747189423048793</v>
      </c>
      <c r="K173" s="53">
        <f t="shared" si="95"/>
        <v>-0.2163582192091722</v>
      </c>
      <c r="L173" s="53">
        <f t="shared" si="95"/>
        <v>-0.2163582192091722</v>
      </c>
      <c r="M173" s="53">
        <f t="shared" si="95"/>
        <v>-0.21358393674661336</v>
      </c>
      <c r="N173" s="53">
        <f t="shared" si="95"/>
        <v>-0.23277489397124584</v>
      </c>
      <c r="O173" s="53">
        <f t="shared" si="95"/>
        <v>-0.23224042995547745</v>
      </c>
      <c r="P173" s="53">
        <f t="shared" si="95"/>
        <v>-0.23224042995547745</v>
      </c>
      <c r="Q173" s="53">
        <f t="shared" si="95"/>
        <v>-0.26362093902369521</v>
      </c>
      <c r="R173" s="53">
        <f t="shared" si="95"/>
        <v>-0.26172576063579023</v>
      </c>
      <c r="S173" s="53">
        <f t="shared" si="95"/>
        <v>-0.27546494726318216</v>
      </c>
      <c r="T173" s="53">
        <f t="shared" si="95"/>
        <v>-0.27551888803683255</v>
      </c>
      <c r="U173" s="53">
        <f t="shared" si="95"/>
        <v>-0.26892865913081099</v>
      </c>
      <c r="V173" s="53">
        <f t="shared" si="95"/>
        <v>-0.27738014147044343</v>
      </c>
      <c r="W173" s="53">
        <f t="shared" si="95"/>
        <v>-0.27704971009727342</v>
      </c>
      <c r="X173" s="53">
        <f t="shared" si="95"/>
        <v>-0.30387135734689341</v>
      </c>
      <c r="Z173" s="5" cm="1">
        <f t="array" ref="Z173">AVERAGE(IF(ISERROR(B173:X173),"",B173:X173))</f>
        <v>-0.21733661191739953</v>
      </c>
    </row>
    <row r="174" spans="1:26">
      <c r="A174" s="50">
        <f t="shared" si="53"/>
        <v>2023</v>
      </c>
      <c r="B174" s="53">
        <f t="shared" ref="B174:X174" si="96">-(1-2^B125)</f>
        <v>-0.15524138022180189</v>
      </c>
      <c r="C174" s="53">
        <f t="shared" si="96"/>
        <v>-0.15393183968903357</v>
      </c>
      <c r="D174" s="53">
        <f t="shared" si="96"/>
        <v>-0.15219339079478844</v>
      </c>
      <c r="E174" s="53">
        <f t="shared" si="96"/>
        <v>-0.14845985911787529</v>
      </c>
      <c r="F174" s="53">
        <f t="shared" si="96"/>
        <v>-0.14838900842991776</v>
      </c>
      <c r="G174" s="53">
        <f t="shared" si="96"/>
        <v>-0.14849819219571525</v>
      </c>
      <c r="H174" s="53">
        <f t="shared" si="96"/>
        <v>-0.17609802968377386</v>
      </c>
      <c r="I174" s="53">
        <f t="shared" si="96"/>
        <v>-0.17616590967208845</v>
      </c>
      <c r="J174" s="53">
        <f t="shared" si="96"/>
        <v>-0.1862427399552975</v>
      </c>
      <c r="K174" s="53">
        <f t="shared" si="96"/>
        <v>-0.21741615713913476</v>
      </c>
      <c r="L174" s="53">
        <f t="shared" si="96"/>
        <v>-0.21741615713913476</v>
      </c>
      <c r="M174" s="53">
        <f t="shared" si="96"/>
        <v>-0.2143409057605038</v>
      </c>
      <c r="N174" s="53">
        <f t="shared" si="96"/>
        <v>-0.23411224753453708</v>
      </c>
      <c r="O174" s="53">
        <f t="shared" si="96"/>
        <v>-0.23358060827407612</v>
      </c>
      <c r="P174" s="53">
        <f t="shared" si="96"/>
        <v>-0.23358060827407612</v>
      </c>
      <c r="Q174" s="53">
        <f t="shared" si="96"/>
        <v>-0.26479437709028963</v>
      </c>
      <c r="R174" s="53">
        <f t="shared" si="96"/>
        <v>-0.26290723052775655</v>
      </c>
      <c r="S174" s="53">
        <f t="shared" si="96"/>
        <v>-0.27622836941739914</v>
      </c>
      <c r="T174" s="53">
        <f t="shared" si="96"/>
        <v>-0.27626556121751511</v>
      </c>
      <c r="U174" s="53">
        <f t="shared" si="96"/>
        <v>-0.26965578567201964</v>
      </c>
      <c r="V174" s="53">
        <f t="shared" si="96"/>
        <v>-0.27844522617241174</v>
      </c>
      <c r="W174" s="53">
        <f t="shared" si="96"/>
        <v>-0.27806558366764256</v>
      </c>
      <c r="X174" s="53">
        <f t="shared" si="96"/>
        <v>-0.30308526594927288</v>
      </c>
      <c r="Y174" s="6">
        <f>AVERAGE(B174:W174)</f>
        <v>-0.21372859852939954</v>
      </c>
      <c r="Z174" s="5" cm="1">
        <f t="array" ref="Z174">AVERAGE(IF(ISERROR(B174:X174),"",B174:X174))</f>
        <v>-0.21761367102591578</v>
      </c>
    </row>
    <row r="175" spans="1:26">
      <c r="A175" s="50"/>
      <c r="B175" s="5">
        <v>-0.15524138022180189</v>
      </c>
      <c r="C175" s="5">
        <v>-0.15393183968903357</v>
      </c>
      <c r="D175" s="5">
        <v>-0.15219339079478844</v>
      </c>
      <c r="E175" s="5">
        <v>-0.14845985911787529</v>
      </c>
      <c r="F175" s="5">
        <v>-0.14838900842991776</v>
      </c>
      <c r="G175" s="5">
        <v>-0.14849819219571525</v>
      </c>
      <c r="H175" s="5">
        <v>-0.17609802968377386</v>
      </c>
      <c r="I175" s="5">
        <v>-0.17616590967208845</v>
      </c>
      <c r="J175" s="5">
        <v>-0.1862427399552975</v>
      </c>
      <c r="K175" s="5">
        <v>-0.21741615713913476</v>
      </c>
      <c r="L175" s="5">
        <v>-0.21741615713913476</v>
      </c>
      <c r="M175" s="5">
        <v>-0.2143409057605038</v>
      </c>
      <c r="N175" s="5">
        <v>-0.23411224753453708</v>
      </c>
      <c r="O175" s="5">
        <v>-0.23358060827407612</v>
      </c>
      <c r="P175" s="5">
        <v>-0.23358060827407612</v>
      </c>
      <c r="Q175" s="5">
        <v>-0.26479437709028963</v>
      </c>
      <c r="R175" s="5">
        <v>-0.26290723052775655</v>
      </c>
      <c r="S175" s="5">
        <v>-0.27622836941739914</v>
      </c>
      <c r="T175" s="5">
        <v>-0.27626556121751511</v>
      </c>
      <c r="U175" s="5">
        <v>-0.26965578567201964</v>
      </c>
      <c r="V175" s="5">
        <v>-0.27844522617241174</v>
      </c>
      <c r="W175" s="5">
        <v>-0.27806558366764256</v>
      </c>
      <c r="X175" s="5">
        <v>-0.30308526594927288</v>
      </c>
    </row>
    <row r="176" spans="1:26">
      <c r="A176" s="50"/>
      <c r="B176" s="50"/>
      <c r="C176" s="50"/>
      <c r="D176" s="50"/>
      <c r="E176" s="50"/>
      <c r="F176" s="50"/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0"/>
      <c r="X176" s="50"/>
    </row>
    <row r="177" spans="1:24">
      <c r="A177" s="50"/>
      <c r="B177" s="53" cm="1">
        <f t="array" ref="B177">AVERAGE(IF(ISERROR(B130:B174),"",B130:B174))</f>
        <v>-0.12166816274119591</v>
      </c>
      <c r="C177" s="53" cm="1">
        <f t="array" ref="C177">AVERAGE(IF(ISERROR(C130:C174),"",C130:C174))</f>
        <v>-0.10495217238121526</v>
      </c>
      <c r="D177" s="53" cm="1">
        <f t="array" ref="D177">AVERAGE(IF(ISERROR(D130:D174),"",D130:D174))</f>
        <v>-0.1058975234881501</v>
      </c>
      <c r="E177" s="53" cm="1">
        <f t="array" ref="E177">AVERAGE(IF(ISERROR(E130:E174),"",E130:E174))</f>
        <v>-0.17221815644772465</v>
      </c>
      <c r="F177" s="53" cm="1">
        <f t="array" ref="F177">AVERAGE(IF(ISERROR(F130:F174),"",F130:F174))</f>
        <v>-0.1716997039256383</v>
      </c>
      <c r="G177" s="53" cm="1">
        <f t="array" ref="G177">AVERAGE(IF(ISERROR(G130:G174),"",G130:G174))</f>
        <v>-0.17199309863237472</v>
      </c>
      <c r="H177" s="53" cm="1">
        <f t="array" ref="H177">AVERAGE(IF(ISERROR(H130:H174),"",H130:H174))</f>
        <v>-0.19267986188913078</v>
      </c>
      <c r="I177" s="53" cm="1">
        <f t="array" ref="I177">AVERAGE(IF(ISERROR(I130:I174),"",I130:I174))</f>
        <v>-0.19194990103432713</v>
      </c>
      <c r="J177" s="53" cm="1">
        <f t="array" ref="J177">AVERAGE(IF(ISERROR(J130:J174),"",J130:J174))</f>
        <v>-0.19952611208064192</v>
      </c>
      <c r="K177" s="53" cm="1">
        <f t="array" ref="K177">AVERAGE(IF(ISERROR(K130:K174),"",K130:K174))</f>
        <v>-0.19784329347635973</v>
      </c>
      <c r="L177" s="53" cm="1">
        <f t="array" ref="L177">AVERAGE(IF(ISERROR(L130:L174),"",L130:L174))</f>
        <v>-0.19784329347635973</v>
      </c>
      <c r="M177" s="53" cm="1">
        <f t="array" ref="M177">AVERAGE(IF(ISERROR(M130:M174),"",M130:M174))</f>
        <v>-0.19455853818681385</v>
      </c>
      <c r="N177" s="53" cm="1">
        <f t="array" ref="N177">AVERAGE(IF(ISERROR(N130:N174),"",N130:N174))</f>
        <v>-0.18913963825726754</v>
      </c>
      <c r="O177" s="53" cm="1">
        <f t="array" ref="O177">AVERAGE(IF(ISERROR(O130:O174),"",O130:O174))</f>
        <v>-0.18895000173797002</v>
      </c>
      <c r="P177" s="53" cm="1">
        <f t="array" ref="P177">AVERAGE(IF(ISERROR(P130:P174),"",P130:P174))</f>
        <v>-0.18895000173797002</v>
      </c>
      <c r="Q177" s="53" cm="1">
        <f t="array" ref="Q177">AVERAGE(IF(ISERROR(Q130:Q174),"",Q130:Q174))</f>
        <v>-0.18845673509344302</v>
      </c>
      <c r="R177" s="53" cm="1">
        <f t="array" ref="R177">AVERAGE(IF(ISERROR(R130:R174),"",R130:R174))</f>
        <v>-0.18680769757524263</v>
      </c>
      <c r="S177" s="53" cm="1">
        <f t="array" ref="S177">AVERAGE(IF(ISERROR(S130:S174),"",S130:S174))</f>
        <v>-0.19009038175074153</v>
      </c>
      <c r="T177" s="53" cm="1">
        <f t="array" ref="T177">AVERAGE(IF(ISERROR(T130:T174),"",T130:T174))</f>
        <v>-0.18980170289164144</v>
      </c>
      <c r="U177" s="53" cm="1">
        <f t="array" ref="U177">AVERAGE(IF(ISERROR(U130:U174),"",U130:U174))</f>
        <v>-0.1935365222309566</v>
      </c>
      <c r="V177" s="53" cm="1">
        <f t="array" ref="V177">AVERAGE(IF(ISERROR(V130:V174),"",V130:V174))</f>
        <v>-0.19242466472531788</v>
      </c>
      <c r="W177" s="53" cm="1">
        <f t="array" ref="W177">AVERAGE(IF(ISERROR(W130:W174),"",W130:W174))</f>
        <v>-0.19273113389220625</v>
      </c>
      <c r="X177" s="53" cm="1">
        <f t="array" ref="X177">AVERAGE(IF(ISERROR(X130:X174),"",X130:X174))</f>
        <v>-0.27482278467169502</v>
      </c>
    </row>
    <row r="178" spans="1:24">
      <c r="A178" s="50"/>
      <c r="B178" s="50"/>
      <c r="C178" s="50" t="s">
        <v>99</v>
      </c>
      <c r="D178" s="50"/>
      <c r="E178" s="50" t="s">
        <v>196</v>
      </c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</row>
    <row r="179" spans="1:24">
      <c r="A179" s="50"/>
      <c r="B179" s="50" t="s">
        <v>100</v>
      </c>
      <c r="C179" s="53" cm="1">
        <f t="array" ref="C179">AVERAGE(IF(ISERROR(B130:W174),"",B130:W174))</f>
        <v>-0.178350831711486</v>
      </c>
      <c r="D179" s="51">
        <v>-0.21372859852939954</v>
      </c>
      <c r="E179" s="53" cm="1">
        <f t="array" ref="E179">AVERAGE(IF(ISERROR(B161:W174),"",B161:W174))</f>
        <v>-0.20161660397383979</v>
      </c>
      <c r="F179" s="50" t="s">
        <v>1651</v>
      </c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</row>
    <row r="180" spans="1:24">
      <c r="A180" s="50"/>
      <c r="B180" s="50" t="s">
        <v>195</v>
      </c>
      <c r="C180" s="53" cm="1">
        <f t="array" ref="C180">MEDIAN(IF(ISERROR(B130:W174),"",B130:W174))</f>
        <v>-0.19349214522796343</v>
      </c>
      <c r="D180" s="50"/>
      <c r="E180" s="53" cm="1">
        <f t="array" ref="E180">MEDIAN(IF(ISERROR(B161:W174),"",B161:W174))</f>
        <v>-0.20591410376514019</v>
      </c>
      <c r="F180" s="50"/>
      <c r="G180" s="50"/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</row>
    <row r="181" spans="1:24">
      <c r="A181" s="50"/>
      <c r="B181" s="50" t="s">
        <v>95</v>
      </c>
      <c r="C181" s="53" cm="1">
        <f t="array" ref="C181">STDEV(IF(ISERROR(B130:W174),"",B130:W174))</f>
        <v>6.7336857421763929E-2</v>
      </c>
      <c r="D181" s="50"/>
      <c r="E181" s="53" cm="1">
        <f t="array" ref="E181">STDEV(IF(ISERROR(B161:W174),"",B161:W174))</f>
        <v>4.2179588775421759E-2</v>
      </c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</row>
    <row r="182" spans="1:24">
      <c r="A182" s="50"/>
      <c r="B182" s="50" t="s">
        <v>96</v>
      </c>
      <c r="C182" s="53" cm="1">
        <f t="array" ref="C182">MAX(IF(ISERROR(B130:W174),"",B130:W174))</f>
        <v>-4.7873232997433401E-2</v>
      </c>
      <c r="D182" s="50"/>
      <c r="E182" s="53" cm="1">
        <f t="array" ref="E182">MAX(IF(ISERROR(B161:W174),"",B161:W174))</f>
        <v>-9.4424063190880481E-2</v>
      </c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</row>
    <row r="183" spans="1:24">
      <c r="A183" s="50"/>
      <c r="B183" s="50" t="s">
        <v>97</v>
      </c>
      <c r="C183" s="53" cm="1">
        <f t="array" ref="C183">MIN(IF(ISERROR(B130:W174),"",B130:W174))</f>
        <v>-0.30593052689799327</v>
      </c>
      <c r="D183" s="50"/>
      <c r="E183" s="53" cm="1">
        <f t="array" ref="E183">MIN(IF(ISERROR(B161:W174),"",B161:W174))</f>
        <v>-0.27844522617241174</v>
      </c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</row>
    <row r="184" spans="1:24">
      <c r="A184" s="50"/>
      <c r="B184" s="50"/>
      <c r="C184" s="50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</row>
    <row r="185" spans="1:24">
      <c r="A185" s="50"/>
      <c r="B185" s="50"/>
      <c r="C185" s="50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</row>
    <row r="186" spans="1:24">
      <c r="B186" s="50"/>
      <c r="C186" s="50" t="s">
        <v>99</v>
      </c>
      <c r="D186" s="50"/>
      <c r="E186" s="50" t="s">
        <v>196</v>
      </c>
    </row>
    <row r="187" spans="1:24">
      <c r="B187" s="50" t="s">
        <v>100</v>
      </c>
      <c r="C187" s="53" cm="1">
        <f t="array" ref="C187">AVERAGE(IF(ISERROR(B130:X174),"",B130:X174))</f>
        <v>-0.18254526444888622</v>
      </c>
      <c r="D187" s="51">
        <v>-0.21761367102591578</v>
      </c>
      <c r="E187" s="53" cm="1">
        <f t="array" ref="E187">AVERAGE(IF(ISERROR(B161:X174),"",B161:X174))</f>
        <v>-0.20689122374464072</v>
      </c>
      <c r="F187" t="s">
        <v>1652</v>
      </c>
    </row>
    <row r="188" spans="1:24">
      <c r="B188" s="50" t="s">
        <v>195</v>
      </c>
      <c r="C188" s="53" cm="1">
        <f t="array" ref="C188">MEDIAN(IF(ISERROR(B130:X174),"",B130:X174))</f>
        <v>-0.19632398073009016</v>
      </c>
      <c r="D188" s="50"/>
      <c r="E188" s="53" cm="1">
        <f t="array" ref="E188">MEDIAN(IF(ISERROR(B161:X174),"",B161:X174))</f>
        <v>-0.20958903755359065</v>
      </c>
    </row>
    <row r="189" spans="1:24">
      <c r="B189" s="50" t="s">
        <v>95</v>
      </c>
      <c r="C189" s="53" cm="1">
        <f t="array" ref="C189">STDEV(IF(ISERROR(B130:X174),"",B130:X174))</f>
        <v>7.2499210598408942E-2</v>
      </c>
      <c r="D189" s="50"/>
      <c r="E189" s="53" cm="1">
        <f t="array" ref="E189">STDEV(IF(ISERROR(B161:X174),"",B161:X174))</f>
        <v>4.8308604385831476E-2</v>
      </c>
    </row>
    <row r="190" spans="1:24">
      <c r="B190" s="50" t="s">
        <v>96</v>
      </c>
      <c r="C190" s="53" cm="1">
        <f t="array" ref="C190">MAX(IF(ISERROR(B130:X174),"",B130:X174))</f>
        <v>-4.7873232997433401E-2</v>
      </c>
      <c r="D190" s="50"/>
      <c r="E190" s="53" cm="1">
        <f t="array" ref="E190">MAX(IF(ISERROR(B161:X174),"",B161:X174))</f>
        <v>-9.4424063190880481E-2</v>
      </c>
    </row>
    <row r="191" spans="1:24">
      <c r="B191" s="50" t="s">
        <v>97</v>
      </c>
      <c r="C191" s="53" cm="1">
        <f t="array" ref="C191">MIN(IF(ISERROR(B130:X174),"",B130:X174))</f>
        <v>-0.40703930189974924</v>
      </c>
      <c r="D191" s="50"/>
      <c r="E191" s="53" cm="1">
        <f t="array" ref="E191">MIN(IF(ISERROR(B161:X174),"",B161:X174))</f>
        <v>-0.37202335681130227</v>
      </c>
    </row>
  </sheetData>
  <sortState xmlns:xlrd2="http://schemas.microsoft.com/office/spreadsheetml/2017/richdata2" ref="S4:U27">
    <sortCondition descending="1" ref="S4:S27"/>
  </sortState>
  <phoneticPr fontId="5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C0365-22DA-BB46-B2BB-D8DF60E5759D}">
  <dimension ref="A3:BM342"/>
  <sheetViews>
    <sheetView topLeftCell="A323" workbookViewId="0">
      <selection activeCell="C336" sqref="C336"/>
    </sheetView>
  </sheetViews>
  <sheetFormatPr baseColWidth="10" defaultRowHeight="16"/>
  <cols>
    <col min="39" max="39" width="11.6640625" customWidth="1"/>
    <col min="41" max="41" width="12.33203125" customWidth="1"/>
    <col min="42" max="42" width="11.1640625" customWidth="1"/>
    <col min="43" max="43" width="10.5" customWidth="1"/>
    <col min="65" max="65" width="20.5" customWidth="1"/>
  </cols>
  <sheetData>
    <row r="3" spans="1:23">
      <c r="O3" t="s">
        <v>685</v>
      </c>
    </row>
    <row r="4" spans="1:23">
      <c r="A4" t="s">
        <v>20</v>
      </c>
      <c r="B4">
        <v>2.7154572227773901</v>
      </c>
      <c r="C4">
        <f t="shared" ref="C4:C27" si="0">-((B4-1)*(B4-2))^-1</f>
        <v>-0.81477263588112725</v>
      </c>
      <c r="D4" s="6">
        <f t="shared" ref="D4:D27" si="1">-(1-2^C4)</f>
        <v>-0.4315019269654895</v>
      </c>
      <c r="E4" t="s">
        <v>645</v>
      </c>
      <c r="G4" t="s">
        <v>20</v>
      </c>
      <c r="H4">
        <v>3.0204029902920202</v>
      </c>
      <c r="I4">
        <f t="shared" ref="I4:I27" si="2">-((H4-1)*(H4-2))^-1</f>
        <v>-0.48505420594684645</v>
      </c>
      <c r="J4" s="58">
        <f t="shared" ref="J4:J27" si="3">-(1-2^I4)</f>
        <v>-0.28552977520863354</v>
      </c>
      <c r="K4" t="s">
        <v>1121</v>
      </c>
      <c r="N4" t="s">
        <v>669</v>
      </c>
      <c r="O4" t="s">
        <v>111</v>
      </c>
      <c r="R4" t="s">
        <v>317</v>
      </c>
      <c r="S4" s="5">
        <v>-0.21431472427542253</v>
      </c>
      <c r="T4" t="s">
        <v>1124</v>
      </c>
      <c r="U4" s="5">
        <v>-0.15524138022180189</v>
      </c>
      <c r="V4" t="s">
        <v>1124</v>
      </c>
      <c r="W4" t="s">
        <v>1149</v>
      </c>
    </row>
    <row r="5" spans="1:23">
      <c r="A5" t="s">
        <v>21</v>
      </c>
      <c r="B5">
        <v>2.6280002523575798</v>
      </c>
      <c r="C5">
        <f t="shared" si="0"/>
        <v>-0.97810552898536096</v>
      </c>
      <c r="D5" s="6">
        <f t="shared" si="1"/>
        <v>-0.49235408375947598</v>
      </c>
      <c r="E5" s="12" t="s">
        <v>646</v>
      </c>
      <c r="G5" t="s">
        <v>33</v>
      </c>
      <c r="H5">
        <v>3.1348638172869898</v>
      </c>
      <c r="I5">
        <f t="shared" si="2"/>
        <v>-0.41274904175424204</v>
      </c>
      <c r="J5" s="6">
        <f t="shared" si="3"/>
        <v>-0.24880937753366295</v>
      </c>
      <c r="K5" t="s">
        <v>1122</v>
      </c>
      <c r="N5" t="s">
        <v>670</v>
      </c>
      <c r="O5" t="s">
        <v>112</v>
      </c>
      <c r="R5" t="s">
        <v>318</v>
      </c>
      <c r="S5" s="5">
        <v>-0.22697437716984858</v>
      </c>
      <c r="T5" t="s">
        <v>1133</v>
      </c>
      <c r="U5" s="5">
        <v>-0.15393183968903357</v>
      </c>
      <c r="V5" t="s">
        <v>1133</v>
      </c>
      <c r="W5" t="s">
        <v>1596</v>
      </c>
    </row>
    <row r="6" spans="1:23">
      <c r="A6" t="s">
        <v>22</v>
      </c>
      <c r="B6">
        <v>2.64156949268054</v>
      </c>
      <c r="C6">
        <f t="shared" si="0"/>
        <v>-0.94950449036373474</v>
      </c>
      <c r="D6" s="6">
        <f t="shared" si="1"/>
        <v>-0.48218972092586632</v>
      </c>
      <c r="E6" s="3" t="s">
        <v>647</v>
      </c>
      <c r="G6" t="s">
        <v>32</v>
      </c>
      <c r="H6">
        <v>3.1417521757362001</v>
      </c>
      <c r="I6">
        <f t="shared" si="2"/>
        <v>-0.40893938108650707</v>
      </c>
      <c r="J6" s="6">
        <f t="shared" si="3"/>
        <v>-0.24682312049063859</v>
      </c>
      <c r="K6" t="s">
        <v>1123</v>
      </c>
      <c r="N6" t="s">
        <v>671</v>
      </c>
      <c r="O6" t="s">
        <v>113</v>
      </c>
      <c r="R6" t="s">
        <v>319</v>
      </c>
      <c r="S6" s="5">
        <v>-0.22873004230753002</v>
      </c>
      <c r="T6" t="s">
        <v>1132</v>
      </c>
      <c r="U6" s="5">
        <v>-0.15219339079478844</v>
      </c>
      <c r="V6" t="s">
        <v>1132</v>
      </c>
      <c r="W6" t="s">
        <v>1597</v>
      </c>
    </row>
    <row r="7" spans="1:23">
      <c r="A7" t="s">
        <v>23</v>
      </c>
      <c r="B7">
        <v>2.6427031567298598</v>
      </c>
      <c r="C7">
        <f t="shared" si="0"/>
        <v>-0.94717554225284906</v>
      </c>
      <c r="D7" s="6">
        <f t="shared" si="1"/>
        <v>-0.48135314275202024</v>
      </c>
      <c r="E7" t="s">
        <v>648</v>
      </c>
      <c r="G7" t="s">
        <v>31</v>
      </c>
      <c r="H7">
        <v>3.2674152570022499</v>
      </c>
      <c r="I7">
        <f t="shared" si="2"/>
        <v>-0.34797657130878035</v>
      </c>
      <c r="J7" s="6">
        <f t="shared" si="3"/>
        <v>-0.21431472427542253</v>
      </c>
      <c r="K7" t="s">
        <v>1124</v>
      </c>
      <c r="N7" t="s">
        <v>672</v>
      </c>
      <c r="O7" t="s">
        <v>114</v>
      </c>
      <c r="R7" t="s">
        <v>320</v>
      </c>
      <c r="S7" s="5">
        <v>-0.22920715946389703</v>
      </c>
      <c r="T7" t="s">
        <v>1126</v>
      </c>
      <c r="U7" s="5">
        <v>-0.14845985911787529</v>
      </c>
      <c r="V7" t="s">
        <v>1126</v>
      </c>
      <c r="W7" t="s">
        <v>1598</v>
      </c>
    </row>
    <row r="8" spans="1:23">
      <c r="A8" t="s">
        <v>24</v>
      </c>
      <c r="B8">
        <v>2.6508588127832802</v>
      </c>
      <c r="C8">
        <f t="shared" si="0"/>
        <v>-0.93068620752957543</v>
      </c>
      <c r="D8" s="6">
        <f t="shared" si="1"/>
        <v>-0.47539124392579235</v>
      </c>
      <c r="E8" t="s">
        <v>649</v>
      </c>
      <c r="G8" t="s">
        <v>29</v>
      </c>
      <c r="H8">
        <v>3.12713694353286</v>
      </c>
      <c r="I8">
        <f t="shared" si="2"/>
        <v>-0.41708816327639858</v>
      </c>
      <c r="J8" s="6">
        <f t="shared" si="3"/>
        <v>-0.25106530168049412</v>
      </c>
      <c r="K8" t="s">
        <v>1125</v>
      </c>
      <c r="N8" t="s">
        <v>673</v>
      </c>
      <c r="O8" t="s">
        <v>115</v>
      </c>
      <c r="R8" t="s">
        <v>321</v>
      </c>
      <c r="S8" s="5">
        <v>-0.23013968240106197</v>
      </c>
      <c r="T8" t="s">
        <v>1131</v>
      </c>
      <c r="U8" s="5">
        <v>-0.14838900842991776</v>
      </c>
      <c r="V8" t="s">
        <v>1131</v>
      </c>
      <c r="W8" t="s">
        <v>1599</v>
      </c>
    </row>
    <row r="9" spans="1:23">
      <c r="A9" t="s">
        <v>25</v>
      </c>
      <c r="B9">
        <v>2.62844004644914</v>
      </c>
      <c r="C9">
        <f t="shared" si="0"/>
        <v>-0.97715705958158727</v>
      </c>
      <c r="D9" s="6">
        <f t="shared" si="1"/>
        <v>-0.49202023293712516</v>
      </c>
      <c r="E9" t="s">
        <v>650</v>
      </c>
      <c r="G9" t="s">
        <v>30</v>
      </c>
      <c r="H9">
        <v>3.2066088268559301</v>
      </c>
      <c r="I9">
        <f t="shared" si="2"/>
        <v>-0.37558492357940204</v>
      </c>
      <c r="J9" s="6">
        <f t="shared" si="3"/>
        <v>-0.22920715946389703</v>
      </c>
      <c r="K9" s="3" t="s">
        <v>1126</v>
      </c>
      <c r="N9" t="s">
        <v>674</v>
      </c>
      <c r="O9" t="s">
        <v>116</v>
      </c>
      <c r="R9" t="s">
        <v>322</v>
      </c>
      <c r="S9" s="5">
        <v>-0.23051542355149002</v>
      </c>
      <c r="T9" t="s">
        <v>1129</v>
      </c>
      <c r="U9" s="5">
        <v>-0.14849819219571525</v>
      </c>
      <c r="V9" t="s">
        <v>1129</v>
      </c>
      <c r="W9" t="s">
        <v>1600</v>
      </c>
    </row>
    <row r="10" spans="1:23">
      <c r="A10" t="s">
        <v>26</v>
      </c>
      <c r="B10">
        <v>2.6484082903034301</v>
      </c>
      <c r="C10">
        <f t="shared" si="0"/>
        <v>-0.93559232616139432</v>
      </c>
      <c r="D10" s="6">
        <f t="shared" si="1"/>
        <v>-0.47717223115890217</v>
      </c>
      <c r="E10" t="s">
        <v>651</v>
      </c>
      <c r="G10" t="s">
        <v>28</v>
      </c>
      <c r="H10">
        <v>3.2010650478823801</v>
      </c>
      <c r="I10">
        <f t="shared" si="2"/>
        <v>-0.3782688627973575</v>
      </c>
      <c r="J10" s="6">
        <f t="shared" si="3"/>
        <v>-0.23063978239702909</v>
      </c>
      <c r="K10" t="s">
        <v>1127</v>
      </c>
      <c r="N10" t="s">
        <v>675</v>
      </c>
      <c r="O10" t="s">
        <v>117</v>
      </c>
      <c r="R10" t="s">
        <v>323</v>
      </c>
      <c r="S10" s="5">
        <v>-0.23051542355149002</v>
      </c>
      <c r="T10" t="s">
        <v>1130</v>
      </c>
      <c r="U10" s="5">
        <v>-0.17609802968377386</v>
      </c>
      <c r="V10" t="s">
        <v>1130</v>
      </c>
      <c r="W10" t="s">
        <v>1601</v>
      </c>
    </row>
    <row r="11" spans="1:23">
      <c r="A11" t="s">
        <v>27</v>
      </c>
      <c r="B11">
        <v>2.6514374285357598</v>
      </c>
      <c r="C11">
        <f t="shared" si="0"/>
        <v>-0.92953376333514925</v>
      </c>
      <c r="D11" s="6">
        <f t="shared" si="1"/>
        <v>-0.47497201197677186</v>
      </c>
      <c r="E11" s="12" t="s">
        <v>652</v>
      </c>
      <c r="G11" t="s">
        <v>27</v>
      </c>
      <c r="H11">
        <v>3.2015013846633802</v>
      </c>
      <c r="I11">
        <f t="shared" si="2"/>
        <v>-0.3780565452973505</v>
      </c>
      <c r="J11" s="6">
        <f t="shared" si="3"/>
        <v>-0.23052654941725648</v>
      </c>
      <c r="K11" s="12" t="s">
        <v>1128</v>
      </c>
      <c r="N11" t="s">
        <v>676</v>
      </c>
      <c r="O11" t="s">
        <v>118</v>
      </c>
      <c r="R11" t="s">
        <v>324</v>
      </c>
      <c r="S11" s="5">
        <v>-0.23052654941725648</v>
      </c>
      <c r="T11" t="s">
        <v>1128</v>
      </c>
      <c r="U11" s="5">
        <v>-0.17616590967208845</v>
      </c>
      <c r="V11" t="s">
        <v>1128</v>
      </c>
      <c r="W11" t="s">
        <v>1602</v>
      </c>
    </row>
    <row r="12" spans="1:23">
      <c r="A12" t="s">
        <v>28</v>
      </c>
      <c r="B12">
        <v>2.6519480002315801</v>
      </c>
      <c r="C12">
        <f t="shared" si="0"/>
        <v>-0.92851873260725348</v>
      </c>
      <c r="D12" s="6">
        <f t="shared" si="1"/>
        <v>-0.47460249032343216</v>
      </c>
      <c r="E12" t="s">
        <v>653</v>
      </c>
      <c r="G12" t="s">
        <v>34</v>
      </c>
      <c r="H12">
        <v>3.20154427448499</v>
      </c>
      <c r="I12">
        <f t="shared" si="2"/>
        <v>-0.37803568542841953</v>
      </c>
      <c r="J12" s="6">
        <f t="shared" si="3"/>
        <v>-0.23051542355149002</v>
      </c>
      <c r="K12" t="s">
        <v>1129</v>
      </c>
      <c r="N12" t="s">
        <v>677</v>
      </c>
      <c r="O12" t="s">
        <v>119</v>
      </c>
      <c r="R12" t="s">
        <v>325</v>
      </c>
      <c r="S12" s="5">
        <v>-0.23063978239702909</v>
      </c>
      <c r="T12" t="s">
        <v>1127</v>
      </c>
      <c r="U12" s="5">
        <v>-0.1862427399552975</v>
      </c>
      <c r="V12" t="s">
        <v>1127</v>
      </c>
      <c r="W12" t="s">
        <v>1603</v>
      </c>
    </row>
    <row r="13" spans="1:23">
      <c r="A13" t="s">
        <v>29</v>
      </c>
      <c r="B13">
        <v>2.65201281739719</v>
      </c>
      <c r="C13">
        <f t="shared" si="0"/>
        <v>-0.92839000068657951</v>
      </c>
      <c r="D13" s="6">
        <f t="shared" si="1"/>
        <v>-0.47455560692377308</v>
      </c>
      <c r="E13" t="s">
        <v>654</v>
      </c>
      <c r="G13" t="s">
        <v>24</v>
      </c>
      <c r="H13">
        <v>3.20154427448499</v>
      </c>
      <c r="I13">
        <f t="shared" si="2"/>
        <v>-0.37803568542841953</v>
      </c>
      <c r="J13" s="6">
        <f t="shared" si="3"/>
        <v>-0.23051542355149002</v>
      </c>
      <c r="K13" t="s">
        <v>1130</v>
      </c>
      <c r="N13" t="s">
        <v>678</v>
      </c>
      <c r="O13" t="s">
        <v>120</v>
      </c>
      <c r="R13" t="s">
        <v>326</v>
      </c>
      <c r="S13" s="5">
        <v>-0.23535668185352887</v>
      </c>
      <c r="T13" t="s">
        <v>1134</v>
      </c>
      <c r="U13" s="5">
        <v>-0.21741615713913476</v>
      </c>
      <c r="V13" t="s">
        <v>1134</v>
      </c>
      <c r="W13" t="s">
        <v>1604</v>
      </c>
    </row>
    <row r="14" spans="1:23">
      <c r="A14" t="s">
        <v>30</v>
      </c>
      <c r="B14">
        <v>2.65201281739719</v>
      </c>
      <c r="C14">
        <f t="shared" si="0"/>
        <v>-0.92839000068657951</v>
      </c>
      <c r="D14" s="6">
        <f t="shared" si="1"/>
        <v>-0.47455560692377308</v>
      </c>
      <c r="E14" s="3" t="s">
        <v>655</v>
      </c>
      <c r="G14" t="s">
        <v>26</v>
      </c>
      <c r="H14">
        <v>3.2029945260800199</v>
      </c>
      <c r="I14">
        <f t="shared" si="2"/>
        <v>-0.37733138594720178</v>
      </c>
      <c r="J14" s="6">
        <f t="shared" si="3"/>
        <v>-0.23013968240106197</v>
      </c>
      <c r="K14" t="s">
        <v>1131</v>
      </c>
      <c r="N14" t="s">
        <v>679</v>
      </c>
      <c r="O14" t="s">
        <v>121</v>
      </c>
      <c r="R14" t="s">
        <v>327</v>
      </c>
      <c r="S14" s="5">
        <v>-0.24682312049063859</v>
      </c>
      <c r="T14" t="s">
        <v>1123</v>
      </c>
      <c r="U14" s="5">
        <v>-0.21741615713913476</v>
      </c>
      <c r="V14" t="s">
        <v>1123</v>
      </c>
      <c r="W14" t="s">
        <v>1605</v>
      </c>
    </row>
    <row r="15" spans="1:23">
      <c r="A15" t="s">
        <v>31</v>
      </c>
      <c r="B15">
        <v>2.6525834804499899</v>
      </c>
      <c r="C15">
        <f t="shared" si="0"/>
        <v>-0.92725784647498877</v>
      </c>
      <c r="D15" s="6">
        <f t="shared" si="1"/>
        <v>-0.47414310286416639</v>
      </c>
      <c r="E15" t="s">
        <v>656</v>
      </c>
      <c r="G15" t="s">
        <v>23</v>
      </c>
      <c r="H15">
        <v>3.2084663937809501</v>
      </c>
      <c r="I15">
        <f t="shared" si="2"/>
        <v>-0.37469217838359142</v>
      </c>
      <c r="J15" s="6">
        <f t="shared" si="3"/>
        <v>-0.22873004230753002</v>
      </c>
      <c r="K15" t="s">
        <v>1132</v>
      </c>
      <c r="N15" t="s">
        <v>680</v>
      </c>
      <c r="O15" t="s">
        <v>122</v>
      </c>
      <c r="R15" t="s">
        <v>328</v>
      </c>
      <c r="S15" s="5">
        <v>-0.24880937753366295</v>
      </c>
      <c r="T15" t="s">
        <v>1122</v>
      </c>
      <c r="U15" s="5">
        <v>-0.2143409057605038</v>
      </c>
      <c r="V15" t="s">
        <v>1122</v>
      </c>
      <c r="W15" t="s">
        <v>1153</v>
      </c>
    </row>
    <row r="16" spans="1:23">
      <c r="A16" t="s">
        <v>32</v>
      </c>
      <c r="B16">
        <v>2.6549872561785</v>
      </c>
      <c r="C16">
        <f t="shared" si="0"/>
        <v>-0.92251300200452602</v>
      </c>
      <c r="D16" s="6">
        <f t="shared" si="1"/>
        <v>-0.47241077782424679</v>
      </c>
      <c r="E16" t="s">
        <v>657</v>
      </c>
      <c r="G16" t="s">
        <v>22</v>
      </c>
      <c r="H16">
        <v>3.2153509348931202</v>
      </c>
      <c r="I16">
        <f t="shared" si="2"/>
        <v>-0.37141186014558769</v>
      </c>
      <c r="J16" s="6">
        <f t="shared" si="3"/>
        <v>-0.22697437716984858</v>
      </c>
      <c r="K16" s="3" t="s">
        <v>1133</v>
      </c>
      <c r="N16" t="s">
        <v>681</v>
      </c>
      <c r="O16" t="s">
        <v>123</v>
      </c>
      <c r="R16" t="s">
        <v>329</v>
      </c>
      <c r="S16" s="5">
        <v>-0.25106530168049412</v>
      </c>
      <c r="T16" t="s">
        <v>1125</v>
      </c>
      <c r="U16" s="5">
        <v>-0.23411224753453708</v>
      </c>
      <c r="V16" t="s">
        <v>1125</v>
      </c>
      <c r="W16" t="s">
        <v>1606</v>
      </c>
    </row>
    <row r="17" spans="1:63">
      <c r="A17" t="s">
        <v>33</v>
      </c>
      <c r="B17">
        <v>2.6574255459197098</v>
      </c>
      <c r="C17">
        <f t="shared" si="0"/>
        <v>-0.91773943999676133</v>
      </c>
      <c r="D17" s="6">
        <f t="shared" si="1"/>
        <v>-0.47066220938558467</v>
      </c>
      <c r="E17" t="s">
        <v>658</v>
      </c>
      <c r="G17" t="s">
        <v>25</v>
      </c>
      <c r="H17">
        <v>3.1831628390339399</v>
      </c>
      <c r="I17">
        <f t="shared" si="2"/>
        <v>-0.38714116164542001</v>
      </c>
      <c r="J17" s="6">
        <f t="shared" si="3"/>
        <v>-0.23535668185352887</v>
      </c>
      <c r="K17" t="s">
        <v>1134</v>
      </c>
      <c r="N17" t="s">
        <v>682</v>
      </c>
      <c r="O17" t="s">
        <v>124</v>
      </c>
      <c r="R17" t="s">
        <v>330</v>
      </c>
      <c r="S17" s="5">
        <v>-0.26468746942295673</v>
      </c>
      <c r="T17" t="s">
        <v>1136</v>
      </c>
      <c r="U17" s="5">
        <v>-0.23358060827407612</v>
      </c>
      <c r="V17" t="s">
        <v>1136</v>
      </c>
      <c r="W17" s="12" t="s">
        <v>1154</v>
      </c>
      <c r="X17" s="12"/>
      <c r="Y17" s="12"/>
      <c r="Z17" s="12"/>
      <c r="AA17" s="12"/>
      <c r="AB17" s="12"/>
      <c r="AC17" s="12"/>
      <c r="AD17" s="12"/>
      <c r="AE17" s="12"/>
    </row>
    <row r="18" spans="1:63">
      <c r="A18" t="s">
        <v>34</v>
      </c>
      <c r="B18">
        <v>2.6510729324818998</v>
      </c>
      <c r="C18">
        <f t="shared" si="0"/>
        <v>-0.93025947431694</v>
      </c>
      <c r="D18" s="6">
        <f t="shared" si="1"/>
        <v>-0.47523604751517934</v>
      </c>
      <c r="E18" t="s">
        <v>659</v>
      </c>
      <c r="G18" t="s">
        <v>21</v>
      </c>
      <c r="H18">
        <v>3.0821909313330802</v>
      </c>
      <c r="I18">
        <f t="shared" si="2"/>
        <v>-0.4437880044329206</v>
      </c>
      <c r="J18" s="6">
        <f t="shared" si="3"/>
        <v>-0.26479830616955102</v>
      </c>
      <c r="K18" s="12" t="s">
        <v>1135</v>
      </c>
      <c r="N18" t="s">
        <v>683</v>
      </c>
      <c r="O18" t="s">
        <v>125</v>
      </c>
      <c r="R18" t="s">
        <v>331</v>
      </c>
      <c r="S18" s="5">
        <v>-0.26468746942295673</v>
      </c>
      <c r="T18" t="s">
        <v>1137</v>
      </c>
      <c r="U18" s="5">
        <v>-0.23358060827407612</v>
      </c>
      <c r="V18" t="s">
        <v>1137</v>
      </c>
      <c r="W18" s="12" t="s">
        <v>1153</v>
      </c>
      <c r="X18" s="12"/>
      <c r="Y18" s="12"/>
      <c r="Z18" s="12"/>
      <c r="AA18" s="12"/>
      <c r="AB18" s="12"/>
      <c r="AC18" s="12"/>
      <c r="AD18" s="12"/>
      <c r="AE18" s="12"/>
    </row>
    <row r="19" spans="1:63">
      <c r="A19" t="s">
        <v>35</v>
      </c>
      <c r="B19">
        <v>2.60848897143467</v>
      </c>
      <c r="C19">
        <f t="shared" si="0"/>
        <v>-1.0217136633279968</v>
      </c>
      <c r="D19" s="6">
        <f t="shared" si="1"/>
        <v>-0.50746903392894072</v>
      </c>
      <c r="E19" s="3" t="s">
        <v>660</v>
      </c>
      <c r="G19" t="s">
        <v>36</v>
      </c>
      <c r="H19">
        <v>3.0825400266646801</v>
      </c>
      <c r="I19">
        <f t="shared" si="2"/>
        <v>-0.44357052455777402</v>
      </c>
      <c r="J19" s="6">
        <f t="shared" si="3"/>
        <v>-0.26468746942295673</v>
      </c>
      <c r="K19" t="s">
        <v>1136</v>
      </c>
      <c r="N19" t="s">
        <v>684</v>
      </c>
      <c r="O19" t="s">
        <v>126</v>
      </c>
      <c r="R19" t="s">
        <v>686</v>
      </c>
      <c r="S19" s="5">
        <v>-0.26479830616955102</v>
      </c>
      <c r="T19" s="12" t="s">
        <v>1135</v>
      </c>
      <c r="U19" s="5">
        <v>-0.26479437709028963</v>
      </c>
      <c r="V19" s="12" t="s">
        <v>1135</v>
      </c>
      <c r="W19" s="19" t="s">
        <v>1152</v>
      </c>
      <c r="X19" s="19"/>
      <c r="Y19" s="19"/>
      <c r="Z19" s="19"/>
      <c r="AA19" s="19"/>
      <c r="AB19" s="19"/>
      <c r="AC19" s="19"/>
      <c r="AD19" s="19"/>
      <c r="AE19" s="19"/>
      <c r="AF19" s="3"/>
      <c r="AG19" s="3"/>
    </row>
    <row r="20" spans="1:63">
      <c r="A20" t="s">
        <v>36</v>
      </c>
      <c r="B20">
        <v>2.6086690308673099</v>
      </c>
      <c r="C20">
        <f t="shared" si="0"/>
        <v>-1.0212970877403569</v>
      </c>
      <c r="D20" s="6">
        <f t="shared" si="1"/>
        <v>-0.50732679596747876</v>
      </c>
      <c r="E20" t="s">
        <v>661</v>
      </c>
      <c r="G20" t="s">
        <v>37</v>
      </c>
      <c r="H20">
        <v>3.0825400266646801</v>
      </c>
      <c r="I20">
        <f t="shared" si="2"/>
        <v>-0.44357052455777402</v>
      </c>
      <c r="J20" s="6">
        <f t="shared" si="3"/>
        <v>-0.26468746942295673</v>
      </c>
      <c r="K20" s="3" t="s">
        <v>1137</v>
      </c>
      <c r="O20" t="s">
        <v>127</v>
      </c>
      <c r="R20" t="s">
        <v>687</v>
      </c>
      <c r="S20" s="5">
        <v>-0.27596415459568557</v>
      </c>
      <c r="T20" t="s">
        <v>1139</v>
      </c>
      <c r="U20" s="5">
        <v>-0.26290723052775655</v>
      </c>
      <c r="V20" t="s">
        <v>1139</v>
      </c>
      <c r="W20" s="12" t="s">
        <v>1151</v>
      </c>
      <c r="X20" s="12"/>
      <c r="Y20" s="12"/>
      <c r="Z20" s="12"/>
      <c r="AA20" s="12"/>
      <c r="AB20" s="12"/>
      <c r="AC20" s="12"/>
      <c r="AD20" s="12"/>
      <c r="AE20" s="12"/>
    </row>
    <row r="21" spans="1:63">
      <c r="A21" t="s">
        <v>37</v>
      </c>
      <c r="B21">
        <v>2.6086690308673099</v>
      </c>
      <c r="C21">
        <f t="shared" si="0"/>
        <v>-1.0212970877403569</v>
      </c>
      <c r="D21" s="6">
        <f t="shared" si="1"/>
        <v>-0.50732679596747876</v>
      </c>
      <c r="E21" s="3" t="s">
        <v>662</v>
      </c>
      <c r="G21" t="s">
        <v>35</v>
      </c>
      <c r="H21">
        <v>3.0433016914868798</v>
      </c>
      <c r="I21">
        <f t="shared" si="2"/>
        <v>-0.46909153287677285</v>
      </c>
      <c r="J21" s="6">
        <f t="shared" si="3"/>
        <v>-0.27758063693451962</v>
      </c>
      <c r="K21" s="3" t="s">
        <v>1138</v>
      </c>
      <c r="O21" t="s">
        <v>128</v>
      </c>
      <c r="R21" t="s">
        <v>688</v>
      </c>
      <c r="S21" s="5">
        <v>-0.27596415459568557</v>
      </c>
      <c r="T21" s="12" t="s">
        <v>1140</v>
      </c>
      <c r="U21" s="5">
        <v>-0.27622836941739914</v>
      </c>
      <c r="V21" t="s">
        <v>1138</v>
      </c>
      <c r="W21" s="12" t="s">
        <v>1150</v>
      </c>
      <c r="X21" s="12"/>
      <c r="Y21" s="12"/>
      <c r="Z21" s="12"/>
      <c r="AA21" s="12"/>
      <c r="AB21" s="12"/>
      <c r="AC21" s="12"/>
      <c r="AD21" s="12"/>
      <c r="AE21" s="12"/>
    </row>
    <row r="22" spans="1:63">
      <c r="A22" t="s">
        <v>38</v>
      </c>
      <c r="B22">
        <v>2.5904821749145102</v>
      </c>
      <c r="C22">
        <f t="shared" si="0"/>
        <v>-1.0647910740385831</v>
      </c>
      <c r="D22" s="6">
        <f t="shared" si="1"/>
        <v>-0.52195811789152213</v>
      </c>
      <c r="E22" t="s">
        <v>663</v>
      </c>
      <c r="G22" t="s">
        <v>39</v>
      </c>
      <c r="H22">
        <v>3.0480747776888899</v>
      </c>
      <c r="I22">
        <f t="shared" si="2"/>
        <v>-0.46586697118813636</v>
      </c>
      <c r="J22" s="6">
        <f t="shared" si="3"/>
        <v>-0.27596415459568557</v>
      </c>
      <c r="K22" t="s">
        <v>1139</v>
      </c>
      <c r="R22" t="s">
        <v>689</v>
      </c>
      <c r="S22" s="5">
        <v>-0.27758063693451962</v>
      </c>
      <c r="T22" t="s">
        <v>1138</v>
      </c>
      <c r="U22" s="5">
        <v>-0.27626556121751511</v>
      </c>
      <c r="V22" t="s">
        <v>1143</v>
      </c>
      <c r="W22" s="12" t="s">
        <v>1149</v>
      </c>
      <c r="X22" s="12"/>
      <c r="Y22" s="12"/>
      <c r="Z22" s="12"/>
      <c r="AA22" s="12"/>
      <c r="AB22" s="12"/>
      <c r="AC22" s="12"/>
      <c r="AD22" s="12"/>
      <c r="AE22" s="12"/>
    </row>
    <row r="23" spans="1:63">
      <c r="A23" t="s">
        <v>39</v>
      </c>
      <c r="B23">
        <v>2.5926245853257099</v>
      </c>
      <c r="C23">
        <f t="shared" si="0"/>
        <v>-1.0595145372986561</v>
      </c>
      <c r="D23" s="6">
        <f t="shared" si="1"/>
        <v>-0.5202065183814405</v>
      </c>
      <c r="E23" t="s">
        <v>664</v>
      </c>
      <c r="G23" t="s">
        <v>40</v>
      </c>
      <c r="H23">
        <v>3.0480747776888899</v>
      </c>
      <c r="I23">
        <f t="shared" si="2"/>
        <v>-0.46586697118813636</v>
      </c>
      <c r="J23" s="6">
        <f t="shared" si="3"/>
        <v>-0.27596415459568557</v>
      </c>
      <c r="K23" s="3" t="s">
        <v>1140</v>
      </c>
      <c r="R23" t="s">
        <v>690</v>
      </c>
      <c r="S23" s="5">
        <v>-0.27806558366764256</v>
      </c>
      <c r="T23" t="s">
        <v>1143</v>
      </c>
      <c r="U23" s="5">
        <v>-0.26965578567201964</v>
      </c>
      <c r="V23" t="s">
        <v>1142</v>
      </c>
      <c r="W23" s="19" t="s">
        <v>1148</v>
      </c>
      <c r="X23" s="19"/>
      <c r="Y23" s="19"/>
      <c r="Z23" s="19"/>
      <c r="AA23" s="19"/>
      <c r="AB23" s="19"/>
      <c r="AC23" s="12"/>
      <c r="AD23" s="12"/>
      <c r="AE23" s="12"/>
    </row>
    <row r="24" spans="1:63">
      <c r="A24" t="s">
        <v>40</v>
      </c>
      <c r="B24">
        <v>2.5926245853257099</v>
      </c>
      <c r="C24">
        <f t="shared" si="0"/>
        <v>-1.0595145372986561</v>
      </c>
      <c r="D24" s="6">
        <f t="shared" si="1"/>
        <v>-0.5202065183814405</v>
      </c>
      <c r="E24" s="3" t="s">
        <v>665</v>
      </c>
      <c r="G24" t="s">
        <v>53</v>
      </c>
      <c r="H24">
        <v>3.02189572553092</v>
      </c>
      <c r="I24">
        <f t="shared" si="2"/>
        <v>-0.48398807738716648</v>
      </c>
      <c r="J24" s="6">
        <f t="shared" si="3"/>
        <v>-0.28500159800706504</v>
      </c>
      <c r="K24" t="s">
        <v>1141</v>
      </c>
      <c r="R24" t="s">
        <v>691</v>
      </c>
      <c r="S24" s="5">
        <v>-0.27808241667440348</v>
      </c>
      <c r="T24" t="s">
        <v>1142</v>
      </c>
      <c r="U24" s="5">
        <v>-0.27844522617241174</v>
      </c>
      <c r="V24" t="s">
        <v>1141</v>
      </c>
      <c r="W24" s="19" t="s">
        <v>1147</v>
      </c>
      <c r="X24" s="19"/>
      <c r="Y24" s="19"/>
      <c r="Z24" s="19"/>
      <c r="AA24" s="19"/>
      <c r="AB24" s="19"/>
      <c r="AC24" s="12"/>
      <c r="AD24" s="12"/>
      <c r="AE24" s="12"/>
    </row>
    <row r="25" spans="1:63">
      <c r="A25" t="s">
        <v>41</v>
      </c>
      <c r="B25">
        <v>2.5765235165311999</v>
      </c>
      <c r="C25">
        <f t="shared" si="0"/>
        <v>-1.1002275602762475</v>
      </c>
      <c r="D25" s="6">
        <f t="shared" si="1"/>
        <v>-0.53355708336480079</v>
      </c>
      <c r="E25" t="s">
        <v>666</v>
      </c>
      <c r="G25" t="s">
        <v>42</v>
      </c>
      <c r="H25">
        <v>3.0418282481619698</v>
      </c>
      <c r="I25">
        <f t="shared" si="2"/>
        <v>-0.47009395156208322</v>
      </c>
      <c r="J25" s="6">
        <f t="shared" si="3"/>
        <v>-0.27808241667440348</v>
      </c>
      <c r="K25" t="s">
        <v>1142</v>
      </c>
      <c r="R25" t="s">
        <v>692</v>
      </c>
      <c r="S25" s="5">
        <v>-0.28500159800706504</v>
      </c>
      <c r="T25" t="s">
        <v>1141</v>
      </c>
      <c r="U25" s="5">
        <v>-0.27806558366764256</v>
      </c>
      <c r="V25" t="s">
        <v>1121</v>
      </c>
      <c r="W25" s="19" t="s">
        <v>1146</v>
      </c>
      <c r="X25" s="19"/>
      <c r="Y25" s="19"/>
      <c r="Z25" s="19"/>
      <c r="AA25" s="19"/>
      <c r="AB25" s="19"/>
      <c r="AC25" s="12"/>
      <c r="AD25" s="12"/>
      <c r="AE25" s="12"/>
    </row>
    <row r="26" spans="1:63">
      <c r="A26" t="s">
        <v>42</v>
      </c>
      <c r="B26">
        <v>2.5909930362408402</v>
      </c>
      <c r="C26">
        <f t="shared" si="0"/>
        <v>-1.0635290516238518</v>
      </c>
      <c r="D26" s="6">
        <f t="shared" si="1"/>
        <v>-0.52153975953884446</v>
      </c>
      <c r="E26" t="s">
        <v>667</v>
      </c>
      <c r="G26" t="s">
        <v>38</v>
      </c>
      <c r="H26">
        <v>3.0418776146644002</v>
      </c>
      <c r="I26">
        <f t="shared" si="2"/>
        <v>-0.4700603125251403</v>
      </c>
      <c r="J26" s="6">
        <f t="shared" si="3"/>
        <v>-0.27806558366764256</v>
      </c>
      <c r="K26" t="s">
        <v>1143</v>
      </c>
      <c r="R26" t="s">
        <v>693</v>
      </c>
      <c r="S26" s="5">
        <v>-0.28552977520863354</v>
      </c>
      <c r="T26" t="s">
        <v>1121</v>
      </c>
      <c r="U26" s="5">
        <v>-0.30308526594927288</v>
      </c>
      <c r="V26" t="s">
        <v>1144</v>
      </c>
      <c r="W26" s="12" t="s">
        <v>1145</v>
      </c>
      <c r="X26" s="12"/>
      <c r="Y26" s="12"/>
      <c r="Z26" s="12"/>
      <c r="AA26" s="12"/>
      <c r="AB26" s="12"/>
      <c r="AC26" s="12"/>
      <c r="AD26" s="12"/>
      <c r="AE26" s="12"/>
    </row>
    <row r="27" spans="1:63">
      <c r="A27" t="s">
        <v>53</v>
      </c>
      <c r="B27">
        <v>2.5911622427976102</v>
      </c>
      <c r="C27">
        <f t="shared" si="0"/>
        <v>-1.0631115760753811</v>
      </c>
      <c r="D27" s="6">
        <f t="shared" si="1"/>
        <v>-0.5214012865082982</v>
      </c>
      <c r="E27" t="s">
        <v>668</v>
      </c>
      <c r="G27" t="s">
        <v>41</v>
      </c>
      <c r="H27">
        <v>2.9729511132705899</v>
      </c>
      <c r="I27">
        <f t="shared" si="2"/>
        <v>-0.52094593848811588</v>
      </c>
      <c r="J27" s="6">
        <f t="shared" si="3"/>
        <v>-0.30308526594927288</v>
      </c>
      <c r="K27" t="s">
        <v>1144</v>
      </c>
      <c r="R27" t="s">
        <v>694</v>
      </c>
      <c r="S27" s="5">
        <v>-0.30308526594927288</v>
      </c>
      <c r="T27" t="s">
        <v>1144</v>
      </c>
    </row>
    <row r="28" spans="1:63">
      <c r="D28" s="6"/>
      <c r="J28" s="6"/>
    </row>
    <row r="29" spans="1:63">
      <c r="B29" t="s">
        <v>1072</v>
      </c>
      <c r="D29" s="6"/>
    </row>
    <row r="31" spans="1:63">
      <c r="A31" s="50"/>
      <c r="B31" s="50" t="s">
        <v>66</v>
      </c>
      <c r="C31" s="50" t="s">
        <v>67</v>
      </c>
      <c r="D31" s="50" t="s">
        <v>68</v>
      </c>
      <c r="E31" s="50" t="s">
        <v>69</v>
      </c>
      <c r="F31" s="50" t="s">
        <v>70</v>
      </c>
      <c r="G31" s="50" t="s">
        <v>71</v>
      </c>
      <c r="H31" s="50" t="s">
        <v>72</v>
      </c>
      <c r="I31" s="50" t="s">
        <v>73</v>
      </c>
      <c r="J31" s="50" t="s">
        <v>74</v>
      </c>
      <c r="K31" s="50" t="s">
        <v>75</v>
      </c>
      <c r="L31" s="50" t="s">
        <v>76</v>
      </c>
      <c r="M31" s="50" t="s">
        <v>77</v>
      </c>
      <c r="N31" s="50" t="s">
        <v>78</v>
      </c>
      <c r="O31" s="50" t="s">
        <v>79</v>
      </c>
      <c r="P31" s="50" t="s">
        <v>80</v>
      </c>
      <c r="Q31" s="50" t="s">
        <v>81</v>
      </c>
      <c r="R31" s="50" t="s">
        <v>82</v>
      </c>
      <c r="S31" s="50" t="s">
        <v>83</v>
      </c>
      <c r="T31" s="50" t="s">
        <v>84</v>
      </c>
      <c r="U31" s="50" t="s">
        <v>85</v>
      </c>
      <c r="V31" s="50" t="s">
        <v>86</v>
      </c>
      <c r="W31" s="50" t="s">
        <v>87</v>
      </c>
      <c r="X31" s="78" t="s">
        <v>88</v>
      </c>
      <c r="Y31" s="50" t="s">
        <v>89</v>
      </c>
      <c r="Z31" s="50" t="s">
        <v>90</v>
      </c>
      <c r="AA31" s="50" t="s">
        <v>91</v>
      </c>
      <c r="AB31" s="50" t="s">
        <v>92</v>
      </c>
      <c r="AC31" s="50" t="s">
        <v>106</v>
      </c>
      <c r="AD31" s="50" t="s">
        <v>107</v>
      </c>
      <c r="AE31" s="50" t="s">
        <v>108</v>
      </c>
      <c r="AF31" s="50" t="s">
        <v>109</v>
      </c>
      <c r="AG31" s="50" t="s">
        <v>110</v>
      </c>
      <c r="AH31" s="50" t="s">
        <v>148</v>
      </c>
      <c r="AI31" s="50" t="s">
        <v>149</v>
      </c>
      <c r="AJ31" s="50" t="s">
        <v>150</v>
      </c>
      <c r="AK31" s="50" t="s">
        <v>151</v>
      </c>
      <c r="AL31" s="50" t="s">
        <v>152</v>
      </c>
      <c r="AM31" s="50" t="s">
        <v>153</v>
      </c>
      <c r="AN31" s="50" t="s">
        <v>243</v>
      </c>
      <c r="AO31" s="50" t="s">
        <v>580</v>
      </c>
      <c r="AP31" s="50" t="s">
        <v>581</v>
      </c>
      <c r="AQ31" s="50" t="s">
        <v>582</v>
      </c>
      <c r="AR31" s="50" t="s">
        <v>583</v>
      </c>
      <c r="AS31" s="50" t="s">
        <v>584</v>
      </c>
      <c r="AT31" s="50" t="s">
        <v>585</v>
      </c>
      <c r="AU31" s="50" t="s">
        <v>586</v>
      </c>
      <c r="AV31" s="50" t="s">
        <v>587</v>
      </c>
      <c r="AW31" s="50" t="s">
        <v>588</v>
      </c>
      <c r="AX31" s="50" t="s">
        <v>589</v>
      </c>
      <c r="AY31" s="50" t="s">
        <v>590</v>
      </c>
      <c r="AZ31" s="50" t="s">
        <v>591</v>
      </c>
      <c r="BA31" s="50" t="s">
        <v>592</v>
      </c>
      <c r="BB31" s="50" t="s">
        <v>593</v>
      </c>
      <c r="BC31" s="50" t="s">
        <v>594</v>
      </c>
      <c r="BD31" s="50" t="s">
        <v>595</v>
      </c>
      <c r="BE31" s="50" t="s">
        <v>596</v>
      </c>
      <c r="BF31" s="50" t="s">
        <v>597</v>
      </c>
      <c r="BG31" s="50" t="s">
        <v>598</v>
      </c>
      <c r="BH31" s="50" t="s">
        <v>599</v>
      </c>
      <c r="BI31" s="50" t="s">
        <v>600</v>
      </c>
      <c r="BJ31" s="50" t="s">
        <v>601</v>
      </c>
      <c r="BK31" s="50" t="s">
        <v>602</v>
      </c>
    </row>
    <row r="32" spans="1:63">
      <c r="A32" s="50"/>
      <c r="B32" s="8" t="s">
        <v>1550</v>
      </c>
      <c r="C32" s="8" t="s">
        <v>1551</v>
      </c>
      <c r="D32" s="8" t="s">
        <v>1552</v>
      </c>
      <c r="E32" s="8" t="s">
        <v>1553</v>
      </c>
      <c r="F32" s="8" t="s">
        <v>1554</v>
      </c>
      <c r="G32" s="8" t="s">
        <v>1555</v>
      </c>
      <c r="H32" s="8" t="s">
        <v>1556</v>
      </c>
      <c r="I32" s="8" t="s">
        <v>1557</v>
      </c>
      <c r="J32" s="8" t="s">
        <v>1558</v>
      </c>
      <c r="K32" s="8" t="s">
        <v>1559</v>
      </c>
      <c r="L32" s="8" t="s">
        <v>1560</v>
      </c>
      <c r="M32" s="8" t="s">
        <v>1561</v>
      </c>
      <c r="N32" s="8" t="s">
        <v>1562</v>
      </c>
      <c r="O32" s="8" t="s">
        <v>766</v>
      </c>
      <c r="P32" s="8" t="s">
        <v>1561</v>
      </c>
      <c r="Q32" s="8" t="s">
        <v>1563</v>
      </c>
      <c r="R32" s="8" t="s">
        <v>1564</v>
      </c>
      <c r="S32" s="8" t="s">
        <v>1565</v>
      </c>
      <c r="T32" s="8" t="s">
        <v>1566</v>
      </c>
      <c r="U32" s="8" t="s">
        <v>1567</v>
      </c>
      <c r="V32" s="8" t="s">
        <v>1568</v>
      </c>
      <c r="W32" s="8" t="s">
        <v>1569</v>
      </c>
      <c r="X32" s="82" t="s">
        <v>1570</v>
      </c>
      <c r="Y32" s="8" t="s">
        <v>112</v>
      </c>
      <c r="Z32" s="8" t="s">
        <v>144</v>
      </c>
      <c r="AA32" s="8" t="s">
        <v>814</v>
      </c>
      <c r="AB32" s="8" t="s">
        <v>1571</v>
      </c>
      <c r="AC32" s="8" t="s">
        <v>1572</v>
      </c>
      <c r="AD32" s="8" t="s">
        <v>1573</v>
      </c>
      <c r="AE32" s="8" t="s">
        <v>1574</v>
      </c>
      <c r="AF32" s="8" t="s">
        <v>816</v>
      </c>
      <c r="AG32" s="8" t="s">
        <v>1575</v>
      </c>
      <c r="AH32" s="8" t="s">
        <v>1155</v>
      </c>
      <c r="AI32" s="8" t="s">
        <v>1576</v>
      </c>
      <c r="AJ32" s="8" t="s">
        <v>114</v>
      </c>
      <c r="AK32" s="8" t="s">
        <v>132</v>
      </c>
      <c r="AL32" s="8" t="s">
        <v>133</v>
      </c>
      <c r="AM32" s="8" t="s">
        <v>1156</v>
      </c>
      <c r="AN32" s="8" t="s">
        <v>1577</v>
      </c>
      <c r="AO32" s="8" t="s">
        <v>817</v>
      </c>
      <c r="AP32" s="8" t="s">
        <v>135</v>
      </c>
      <c r="AQ32" s="8" t="s">
        <v>823</v>
      </c>
      <c r="AR32" s="8" t="s">
        <v>127</v>
      </c>
      <c r="AS32" s="8" t="s">
        <v>1578</v>
      </c>
      <c r="AT32" s="8" t="s">
        <v>1579</v>
      </c>
      <c r="AU32" s="8" t="s">
        <v>128</v>
      </c>
      <c r="AV32" s="8" t="s">
        <v>1580</v>
      </c>
      <c r="AW32" s="8" t="s">
        <v>1581</v>
      </c>
      <c r="AX32" s="8" t="s">
        <v>1582</v>
      </c>
      <c r="AY32" s="8" t="s">
        <v>819</v>
      </c>
      <c r="AZ32" s="8" t="s">
        <v>1583</v>
      </c>
      <c r="BA32" s="8" t="s">
        <v>142</v>
      </c>
      <c r="BB32" s="8" t="s">
        <v>143</v>
      </c>
      <c r="BC32" s="8" t="s">
        <v>128</v>
      </c>
      <c r="BD32" s="8" t="s">
        <v>144</v>
      </c>
      <c r="BE32" s="8" t="s">
        <v>1157</v>
      </c>
      <c r="BF32" s="8" t="s">
        <v>1584</v>
      </c>
      <c r="BG32" s="8" t="s">
        <v>1585</v>
      </c>
      <c r="BH32" s="8" t="s">
        <v>145</v>
      </c>
      <c r="BI32" s="8" t="s">
        <v>146</v>
      </c>
      <c r="BJ32" s="8" t="s">
        <v>147</v>
      </c>
      <c r="BK32" s="8" t="s">
        <v>521</v>
      </c>
    </row>
    <row r="33" spans="1:63">
      <c r="A33" s="50">
        <v>1979</v>
      </c>
      <c r="B33" s="50">
        <v>3.73071767988051</v>
      </c>
      <c r="C33" s="50">
        <v>4.8221833493376698</v>
      </c>
      <c r="D33" s="50">
        <v>4.3978332515255598</v>
      </c>
      <c r="E33" s="50">
        <v>4.33963324084415</v>
      </c>
      <c r="F33" s="50">
        <v>4.33963324084415</v>
      </c>
      <c r="G33" s="50">
        <v>4.33963324084415</v>
      </c>
      <c r="H33" s="50">
        <v>4.33963324084415</v>
      </c>
      <c r="I33" s="50">
        <v>4.33963324084415</v>
      </c>
      <c r="J33" s="50">
        <v>5.2920175840729398</v>
      </c>
      <c r="K33" s="50">
        <v>5.2920175840729398</v>
      </c>
      <c r="L33" s="50">
        <v>5.2920175840729398</v>
      </c>
      <c r="M33" s="50">
        <v>5.2142905121709502</v>
      </c>
      <c r="N33" s="50">
        <v>5.0682691610730801</v>
      </c>
      <c r="O33" s="50">
        <v>5.0682691610730801</v>
      </c>
      <c r="P33" s="50">
        <v>5.0682691610730801</v>
      </c>
      <c r="Q33" s="50">
        <v>5.2790076507513</v>
      </c>
      <c r="R33" s="50">
        <v>5.2281939925630496</v>
      </c>
      <c r="S33" s="50">
        <v>5.1877066633012099</v>
      </c>
      <c r="T33" s="50">
        <v>5.1877066633012099</v>
      </c>
      <c r="U33" s="50">
        <v>4.95970359425929</v>
      </c>
      <c r="V33" s="50">
        <v>4.9551894276214599</v>
      </c>
      <c r="W33" s="50">
        <v>4.9551894276214599</v>
      </c>
      <c r="X33" s="78">
        <v>4.8919745722480501</v>
      </c>
      <c r="Y33">
        <v>4.8919745722480501</v>
      </c>
      <c r="Z33">
        <v>4.8919745722480501</v>
      </c>
      <c r="AA33">
        <v>4.8919745722480501</v>
      </c>
      <c r="AB33">
        <v>4.9265868908481298</v>
      </c>
      <c r="AC33">
        <v>4.9265868908481298</v>
      </c>
      <c r="AD33">
        <v>4.9265868908481298</v>
      </c>
      <c r="AE33">
        <v>4.9265868908481298</v>
      </c>
      <c r="AF33">
        <v>4.9120709427844496</v>
      </c>
      <c r="AG33">
        <v>4.9120709427844496</v>
      </c>
      <c r="AH33">
        <v>4.9120709427844496</v>
      </c>
      <c r="AI33">
        <v>4.9120709427844496</v>
      </c>
      <c r="AJ33">
        <v>4.9120709427844496</v>
      </c>
      <c r="AK33">
        <v>4.8895220799267296</v>
      </c>
      <c r="AL33">
        <v>4.87739972837901</v>
      </c>
      <c r="AM33">
        <v>4.87739972837901</v>
      </c>
      <c r="AN33">
        <v>4.87739972837901</v>
      </c>
      <c r="AO33">
        <v>4.87739972837901</v>
      </c>
      <c r="AP33">
        <v>4.87739972837901</v>
      </c>
      <c r="AQ33">
        <v>4.87739972837901</v>
      </c>
      <c r="AR33">
        <v>4.87739972837901</v>
      </c>
      <c r="AS33">
        <v>4.87739972837901</v>
      </c>
      <c r="AT33">
        <v>4.87739972837901</v>
      </c>
      <c r="AU33">
        <v>4.87739972837901</v>
      </c>
      <c r="AV33">
        <v>4.87739972837901</v>
      </c>
      <c r="AW33">
        <v>4.87739972837901</v>
      </c>
      <c r="AX33">
        <v>4.87739972837901</v>
      </c>
      <c r="AY33">
        <v>4.87739972837901</v>
      </c>
      <c r="AZ33">
        <v>4.87739972837901</v>
      </c>
      <c r="BA33">
        <v>4.87739972837901</v>
      </c>
      <c r="BB33">
        <v>4.87739972837901</v>
      </c>
      <c r="BC33">
        <v>4.87739972837901</v>
      </c>
      <c r="BD33">
        <v>4.87739972837901</v>
      </c>
      <c r="BE33">
        <v>4.9195945091489799</v>
      </c>
      <c r="BF33">
        <v>4.98084769071259</v>
      </c>
      <c r="BG33">
        <v>4.98084769071259</v>
      </c>
      <c r="BH33">
        <v>4.98084769071259</v>
      </c>
      <c r="BI33">
        <v>4.98084769071259</v>
      </c>
      <c r="BJ33">
        <v>4.98084769071259</v>
      </c>
      <c r="BK33">
        <v>4.98084769071259</v>
      </c>
    </row>
    <row r="34" spans="1:63">
      <c r="A34" s="50">
        <f>A33+1</f>
        <v>1980</v>
      </c>
      <c r="B34" s="50">
        <v>4.4612377848853697</v>
      </c>
      <c r="C34" s="50">
        <v>4.8316700468190197</v>
      </c>
      <c r="D34" s="50">
        <v>4.4719528943312996</v>
      </c>
      <c r="E34" s="50">
        <v>4.5240185600332996</v>
      </c>
      <c r="F34" s="50">
        <v>4.5240185600332996</v>
      </c>
      <c r="G34" s="50">
        <v>4.5240185600332996</v>
      </c>
      <c r="H34" s="50">
        <v>4.5240185600332996</v>
      </c>
      <c r="I34" s="50">
        <v>4.5138897366107802</v>
      </c>
      <c r="J34" s="50">
        <v>4.9215283522461704</v>
      </c>
      <c r="K34" s="50">
        <v>4.9069895671027801</v>
      </c>
      <c r="L34" s="50">
        <v>4.9069895671027801</v>
      </c>
      <c r="M34" s="50">
        <v>4.7872089749125903</v>
      </c>
      <c r="N34" s="50">
        <v>4.7700162982956096</v>
      </c>
      <c r="O34" s="50">
        <v>4.7700162982956096</v>
      </c>
      <c r="P34" s="50">
        <v>4.7700162982956096</v>
      </c>
      <c r="Q34" s="50">
        <v>4.90705853828758</v>
      </c>
      <c r="R34" s="50">
        <v>4.8904090334397896</v>
      </c>
      <c r="S34" s="50">
        <v>4.8781470496753396</v>
      </c>
      <c r="T34" s="50">
        <v>4.8781470496753396</v>
      </c>
      <c r="U34" s="50">
        <v>4.7953086477668903</v>
      </c>
      <c r="V34" s="50">
        <v>4.7962954790822998</v>
      </c>
      <c r="W34" s="50">
        <v>4.7948336815410402</v>
      </c>
      <c r="X34" s="78">
        <v>4.6786352692200301</v>
      </c>
      <c r="Y34">
        <v>4.6801880916701801</v>
      </c>
      <c r="Z34">
        <v>4.6801880916701801</v>
      </c>
      <c r="AA34">
        <v>4.6764357534827496</v>
      </c>
      <c r="AB34" s="8">
        <v>4.6907349299073999</v>
      </c>
      <c r="AC34">
        <v>4.6907349299073999</v>
      </c>
      <c r="AD34">
        <v>4.6907349299073999</v>
      </c>
      <c r="AE34">
        <v>4.6907349299073999</v>
      </c>
      <c r="AF34">
        <v>4.6824946882704399</v>
      </c>
      <c r="AG34">
        <v>4.6824946882704399</v>
      </c>
      <c r="AH34">
        <v>4.6824946882704399</v>
      </c>
      <c r="AI34">
        <v>4.6824946882704399</v>
      </c>
      <c r="AJ34">
        <v>4.6824946882704399</v>
      </c>
      <c r="AK34">
        <v>4.7047547373929</v>
      </c>
      <c r="AL34">
        <v>4.7020072807567797</v>
      </c>
      <c r="AM34">
        <v>4.7014288656792003</v>
      </c>
      <c r="AN34">
        <v>4.7014288656792003</v>
      </c>
      <c r="AO34">
        <v>4.7014288656792003</v>
      </c>
      <c r="AP34">
        <v>4.7014288656792003</v>
      </c>
      <c r="AQ34">
        <v>4.7014288656792003</v>
      </c>
      <c r="AR34">
        <v>4.7014288656792003</v>
      </c>
      <c r="AS34">
        <v>4.7014288656792003</v>
      </c>
      <c r="AT34">
        <v>4.7014288656792003</v>
      </c>
      <c r="AU34">
        <v>4.7014288656792003</v>
      </c>
      <c r="AV34">
        <v>4.7014288656792003</v>
      </c>
      <c r="AW34">
        <v>4.7014288656792003</v>
      </c>
      <c r="AX34">
        <v>4.7014288656792003</v>
      </c>
      <c r="AY34">
        <v>4.7014288656792003</v>
      </c>
      <c r="AZ34">
        <v>4.7198370980457103</v>
      </c>
      <c r="BA34">
        <v>4.7198370980457103</v>
      </c>
      <c r="BB34">
        <v>4.7198370980457103</v>
      </c>
      <c r="BC34">
        <v>4.7198370980457103</v>
      </c>
      <c r="BD34">
        <v>4.7198370980457103</v>
      </c>
      <c r="BE34">
        <v>4.7302127351032102</v>
      </c>
      <c r="BF34">
        <v>4.7781298603773497</v>
      </c>
      <c r="BG34">
        <v>4.7574557437337397</v>
      </c>
      <c r="BH34">
        <v>4.7574557437337397</v>
      </c>
      <c r="BI34">
        <v>4.7574557437337397</v>
      </c>
      <c r="BJ34">
        <v>4.7574557437337397</v>
      </c>
      <c r="BK34">
        <v>4.7574557437337397</v>
      </c>
    </row>
    <row r="35" spans="1:63">
      <c r="A35" s="50">
        <f t="shared" ref="A35:A77" si="4">A34+1</f>
        <v>1981</v>
      </c>
      <c r="B35" s="50">
        <v>4.4612377848853697</v>
      </c>
      <c r="C35" s="50">
        <v>4.7702571850052404</v>
      </c>
      <c r="D35" s="50">
        <v>4.6145979052069004</v>
      </c>
      <c r="E35" s="50">
        <v>4.5514601424107504</v>
      </c>
      <c r="F35" s="50">
        <v>4.5514601424107504</v>
      </c>
      <c r="G35" s="50">
        <v>4.5514601424107504</v>
      </c>
      <c r="H35" s="50">
        <v>4.5850999309747902</v>
      </c>
      <c r="I35" s="50">
        <v>4.5785653972997196</v>
      </c>
      <c r="J35" s="50">
        <v>4.75859740373952</v>
      </c>
      <c r="K35" s="50">
        <v>4.7640961122512797</v>
      </c>
      <c r="L35" s="50">
        <v>4.7640961122512797</v>
      </c>
      <c r="M35" s="50">
        <v>4.7243213873404803</v>
      </c>
      <c r="N35" s="50">
        <v>4.70497905029971</v>
      </c>
      <c r="O35" s="50">
        <v>4.70497905029971</v>
      </c>
      <c r="P35" s="50">
        <v>4.70497905029971</v>
      </c>
      <c r="Q35" s="50">
        <v>4.7693802240368601</v>
      </c>
      <c r="R35" s="50">
        <v>4.7625552595335803</v>
      </c>
      <c r="S35" s="50">
        <v>4.7681865930396299</v>
      </c>
      <c r="T35" s="50">
        <v>4.7681865930396299</v>
      </c>
      <c r="U35" s="50">
        <v>4.7057584629193103</v>
      </c>
      <c r="V35" s="50">
        <v>4.7137156983911899</v>
      </c>
      <c r="W35" s="50">
        <v>4.7052775758187702</v>
      </c>
      <c r="X35" s="78">
        <v>4.6374950500660299</v>
      </c>
      <c r="Y35">
        <v>4.6376068477858299</v>
      </c>
      <c r="Z35">
        <v>4.6376068477858299</v>
      </c>
      <c r="AA35">
        <v>4.6385545713992</v>
      </c>
      <c r="AB35" s="8">
        <v>4.6356855170024396</v>
      </c>
      <c r="AC35">
        <v>4.6356855170024396</v>
      </c>
      <c r="AD35">
        <v>4.6356855170024396</v>
      </c>
      <c r="AE35">
        <v>4.6356855170024396</v>
      </c>
      <c r="AF35">
        <v>4.6358007895077904</v>
      </c>
      <c r="AG35">
        <v>4.6358007895077904</v>
      </c>
      <c r="AH35">
        <v>4.6383444426546099</v>
      </c>
      <c r="AI35">
        <v>4.6383444426546099</v>
      </c>
      <c r="AJ35">
        <v>4.6383444426546099</v>
      </c>
      <c r="AK35">
        <v>4.6377643473247803</v>
      </c>
      <c r="AL35">
        <v>4.6366018915406801</v>
      </c>
      <c r="AM35">
        <v>4.6364981265165301</v>
      </c>
      <c r="AN35">
        <v>4.6364981265165301</v>
      </c>
      <c r="AO35">
        <v>4.6364981265165301</v>
      </c>
      <c r="AP35">
        <v>4.6364981265165301</v>
      </c>
      <c r="AQ35">
        <v>4.6364981265165301</v>
      </c>
      <c r="AR35">
        <v>4.6364981265165301</v>
      </c>
      <c r="AS35">
        <v>4.6364981265165301</v>
      </c>
      <c r="AT35">
        <v>4.6364981265165301</v>
      </c>
      <c r="AU35">
        <v>4.6364981265165301</v>
      </c>
      <c r="AV35">
        <v>4.6364981265165301</v>
      </c>
      <c r="AW35">
        <v>4.6364981265165301</v>
      </c>
      <c r="AX35">
        <v>4.6364981265165301</v>
      </c>
      <c r="AY35">
        <v>4.6364981265165301</v>
      </c>
      <c r="AZ35">
        <v>4.6517006163559396</v>
      </c>
      <c r="BA35">
        <v>4.6517006163559396</v>
      </c>
      <c r="BB35">
        <v>4.6517006163559396</v>
      </c>
      <c r="BC35">
        <v>4.6517006163559396</v>
      </c>
      <c r="BD35">
        <v>4.6517006163559396</v>
      </c>
      <c r="BE35">
        <v>4.65572629341598</v>
      </c>
      <c r="BF35">
        <v>4.6786437847876003</v>
      </c>
      <c r="BG35">
        <v>4.6603136256702902</v>
      </c>
      <c r="BH35">
        <v>4.6603136256702902</v>
      </c>
      <c r="BI35">
        <v>4.6603136256702902</v>
      </c>
      <c r="BJ35">
        <v>4.6603136256702902</v>
      </c>
      <c r="BK35">
        <v>4.6603136256702902</v>
      </c>
    </row>
    <row r="36" spans="1:63">
      <c r="A36" s="50">
        <f t="shared" si="4"/>
        <v>1982</v>
      </c>
      <c r="B36" s="50">
        <v>4.6138881074605296</v>
      </c>
      <c r="C36" s="50">
        <v>5.0593359022192201</v>
      </c>
      <c r="D36" s="50">
        <v>4.8014838437215701</v>
      </c>
      <c r="E36" s="50">
        <v>4.5531403114993498</v>
      </c>
      <c r="F36" s="50">
        <v>4.5531403114993498</v>
      </c>
      <c r="G36" s="50">
        <v>4.5531403114993498</v>
      </c>
      <c r="H36" s="50">
        <v>4.5460874671594302</v>
      </c>
      <c r="I36" s="50">
        <v>4.5427981901386403</v>
      </c>
      <c r="J36" s="50">
        <v>4.4917925044966101</v>
      </c>
      <c r="K36" s="50">
        <v>4.5009292016489999</v>
      </c>
      <c r="L36" s="50">
        <v>4.5009292016489999</v>
      </c>
      <c r="M36" s="50">
        <v>4.4933167453123</v>
      </c>
      <c r="N36" s="50">
        <v>4.5061066189465899</v>
      </c>
      <c r="O36" s="50">
        <v>4.5061066189465899</v>
      </c>
      <c r="P36" s="50">
        <v>4.5061066189465899</v>
      </c>
      <c r="Q36" s="50">
        <v>4.5603969823100901</v>
      </c>
      <c r="R36" s="50">
        <v>4.5575200875698396</v>
      </c>
      <c r="S36" s="50">
        <v>4.55846740445197</v>
      </c>
      <c r="T36" s="50">
        <v>4.55846740445197</v>
      </c>
      <c r="U36" s="50">
        <v>4.5019327734687398</v>
      </c>
      <c r="V36" s="50">
        <v>4.5085331855200703</v>
      </c>
      <c r="W36" s="50">
        <v>4.4852453835282304</v>
      </c>
      <c r="X36" s="78">
        <v>4.41669008234551</v>
      </c>
      <c r="Y36">
        <v>4.4195129350817197</v>
      </c>
      <c r="Z36">
        <v>4.4195129350817197</v>
      </c>
      <c r="AA36">
        <v>4.4216003560544603</v>
      </c>
      <c r="AB36" s="8">
        <v>4.4383207798514999</v>
      </c>
      <c r="AC36">
        <v>4.4383207798514999</v>
      </c>
      <c r="AD36">
        <v>4.4383207798514999</v>
      </c>
      <c r="AE36">
        <v>4.4383207798514999</v>
      </c>
      <c r="AF36">
        <v>4.4341232734510898</v>
      </c>
      <c r="AG36">
        <v>4.4341232734510898</v>
      </c>
      <c r="AH36">
        <v>4.4360204634856597</v>
      </c>
      <c r="AI36">
        <v>4.4360204634856597</v>
      </c>
      <c r="AJ36">
        <v>4.4360204634856597</v>
      </c>
      <c r="AK36">
        <v>4.4522674325486404</v>
      </c>
      <c r="AL36">
        <v>4.4518212466770102</v>
      </c>
      <c r="AM36">
        <v>4.4520479653361704</v>
      </c>
      <c r="AN36">
        <v>4.4520479653361704</v>
      </c>
      <c r="AO36">
        <v>4.4520479653361704</v>
      </c>
      <c r="AP36">
        <v>4.4520479653361704</v>
      </c>
      <c r="AQ36">
        <v>4.4520479653361704</v>
      </c>
      <c r="AR36">
        <v>4.4520479653361704</v>
      </c>
      <c r="AS36">
        <v>4.4520479653361704</v>
      </c>
      <c r="AT36">
        <v>4.4520479653361704</v>
      </c>
      <c r="AU36">
        <v>4.4520479653361704</v>
      </c>
      <c r="AV36">
        <v>4.4520479653361704</v>
      </c>
      <c r="AW36">
        <v>4.4520479653361704</v>
      </c>
      <c r="AX36">
        <v>4.4520479653361704</v>
      </c>
      <c r="AY36">
        <v>4.4520479653361704</v>
      </c>
      <c r="AZ36">
        <v>4.4666885097160902</v>
      </c>
      <c r="BA36">
        <v>4.4666885097160902</v>
      </c>
      <c r="BB36">
        <v>4.4666885097160902</v>
      </c>
      <c r="BC36">
        <v>4.4666885097160902</v>
      </c>
      <c r="BD36">
        <v>4.4666885097160902</v>
      </c>
      <c r="BE36">
        <v>4.46687624354829</v>
      </c>
      <c r="BF36">
        <v>4.4808625214814803</v>
      </c>
      <c r="BG36">
        <v>4.4734417945916496</v>
      </c>
      <c r="BH36">
        <v>4.4734417945916496</v>
      </c>
      <c r="BI36">
        <v>4.4734417945916496</v>
      </c>
      <c r="BJ36">
        <v>4.4734417945916496</v>
      </c>
      <c r="BK36">
        <v>4.4734417945916496</v>
      </c>
    </row>
    <row r="37" spans="1:63">
      <c r="A37" s="50">
        <f t="shared" si="4"/>
        <v>1983</v>
      </c>
      <c r="B37" s="50">
        <v>4.50811699211744</v>
      </c>
      <c r="C37" s="50">
        <v>4.8154706558770997</v>
      </c>
      <c r="D37" s="50">
        <v>4.7242838471416002</v>
      </c>
      <c r="E37" s="50">
        <v>4.3706324072192002</v>
      </c>
      <c r="F37" s="50">
        <v>4.3706324072192002</v>
      </c>
      <c r="G37" s="50">
        <v>4.3706324072192002</v>
      </c>
      <c r="H37" s="50">
        <v>4.3717789495688502</v>
      </c>
      <c r="I37" s="50">
        <v>4.3715072817700902</v>
      </c>
      <c r="J37" s="50">
        <v>4.3653269927233902</v>
      </c>
      <c r="K37" s="50">
        <v>4.3823150113230804</v>
      </c>
      <c r="L37" s="50">
        <v>4.3823150113230804</v>
      </c>
      <c r="M37" s="50">
        <v>4.3634052267049999</v>
      </c>
      <c r="N37" s="50">
        <v>4.3622705379986204</v>
      </c>
      <c r="O37" s="50">
        <v>4.3622705379986204</v>
      </c>
      <c r="P37" s="50">
        <v>4.3622705379986204</v>
      </c>
      <c r="Q37" s="50">
        <v>4.4329300174737902</v>
      </c>
      <c r="R37" s="50">
        <v>4.43144092037286</v>
      </c>
      <c r="S37" s="50">
        <v>4.4055601290214099</v>
      </c>
      <c r="T37" s="50">
        <v>4.4077094593670703</v>
      </c>
      <c r="U37" s="50">
        <v>4.3448858423975398</v>
      </c>
      <c r="V37" s="50">
        <v>4.3635825670205302</v>
      </c>
      <c r="W37" s="50">
        <v>4.3510513384939298</v>
      </c>
      <c r="X37" s="78">
        <v>4.2431258134352898</v>
      </c>
      <c r="Y37">
        <v>4.2416682599649702</v>
      </c>
      <c r="Z37">
        <v>4.2416682599649702</v>
      </c>
      <c r="AA37">
        <v>4.2411525736394102</v>
      </c>
      <c r="AB37" s="8">
        <v>4.2574560589740003</v>
      </c>
      <c r="AC37">
        <v>4.2574560589740003</v>
      </c>
      <c r="AD37">
        <v>4.2574560589740003</v>
      </c>
      <c r="AE37">
        <v>4.2574560589740003</v>
      </c>
      <c r="AF37">
        <v>4.2499723064958399</v>
      </c>
      <c r="AG37">
        <v>4.2499723064958399</v>
      </c>
      <c r="AH37">
        <v>4.2515740120063903</v>
      </c>
      <c r="AI37">
        <v>4.2515740120063903</v>
      </c>
      <c r="AJ37">
        <v>4.2515740120063903</v>
      </c>
      <c r="AK37">
        <v>4.2574200540623997</v>
      </c>
      <c r="AL37">
        <v>4.2572844091709703</v>
      </c>
      <c r="AM37">
        <v>4.2576539136957399</v>
      </c>
      <c r="AN37">
        <v>4.2576539136957399</v>
      </c>
      <c r="AO37">
        <v>4.2576539136957399</v>
      </c>
      <c r="AP37">
        <v>4.2576539136957399</v>
      </c>
      <c r="AQ37">
        <v>4.2576539136957399</v>
      </c>
      <c r="AR37">
        <v>4.2576539136957399</v>
      </c>
      <c r="AS37">
        <v>4.2576539136957399</v>
      </c>
      <c r="AT37">
        <v>4.2576539136957399</v>
      </c>
      <c r="AU37">
        <v>4.2576539136957399</v>
      </c>
      <c r="AV37">
        <v>4.2576539136957399</v>
      </c>
      <c r="AW37">
        <v>4.2576539136957399</v>
      </c>
      <c r="AX37">
        <v>4.2576539136957399</v>
      </c>
      <c r="AY37">
        <v>4.2576539136957399</v>
      </c>
      <c r="AZ37">
        <v>4.2735531919267302</v>
      </c>
      <c r="BA37">
        <v>4.2735531919267302</v>
      </c>
      <c r="BB37">
        <v>4.2735531919267302</v>
      </c>
      <c r="BC37">
        <v>4.2735531919267302</v>
      </c>
      <c r="BD37">
        <v>4.2735531919267302</v>
      </c>
      <c r="BE37">
        <v>4.2709851697142902</v>
      </c>
      <c r="BF37">
        <v>4.29268029862844</v>
      </c>
      <c r="BG37">
        <v>4.2855175986749598</v>
      </c>
      <c r="BH37">
        <v>4.2855175986749598</v>
      </c>
      <c r="BI37">
        <v>4.2855175986749598</v>
      </c>
      <c r="BJ37">
        <v>4.2855175986749598</v>
      </c>
      <c r="BK37">
        <v>4.2855175986749598</v>
      </c>
    </row>
    <row r="38" spans="1:63">
      <c r="A38" s="50">
        <f t="shared" si="4"/>
        <v>1984</v>
      </c>
      <c r="B38" s="50">
        <v>4.4574990624901396</v>
      </c>
      <c r="C38" s="50">
        <v>4.7062349560929899</v>
      </c>
      <c r="D38" s="50">
        <v>4.63563229891869</v>
      </c>
      <c r="E38" s="50">
        <v>4.26275040823875</v>
      </c>
      <c r="F38" s="50">
        <v>4.26275040823875</v>
      </c>
      <c r="G38" s="50">
        <v>4.26275040823875</v>
      </c>
      <c r="H38" s="50">
        <v>4.2599162353521001</v>
      </c>
      <c r="I38" s="50">
        <v>4.2607188679461299</v>
      </c>
      <c r="J38" s="50">
        <v>4.31843914939342</v>
      </c>
      <c r="K38" s="50">
        <v>4.3336790453478899</v>
      </c>
      <c r="L38" s="50">
        <v>4.3336790453478899</v>
      </c>
      <c r="M38" s="50">
        <v>4.3083545901788201</v>
      </c>
      <c r="N38" s="50">
        <v>4.3045913455097198</v>
      </c>
      <c r="O38" s="50">
        <v>4.3045913455097198</v>
      </c>
      <c r="P38" s="50">
        <v>4.3045913455097198</v>
      </c>
      <c r="Q38" s="50">
        <v>4.3637653766583098</v>
      </c>
      <c r="R38" s="50">
        <v>4.3628779639376702</v>
      </c>
      <c r="S38" s="50">
        <v>4.3532760852139196</v>
      </c>
      <c r="T38" s="50">
        <v>4.3551157905989104</v>
      </c>
      <c r="U38" s="50">
        <v>4.28062891680114</v>
      </c>
      <c r="V38" s="50">
        <v>4.2959641797931702</v>
      </c>
      <c r="W38" s="50">
        <v>4.2881022109716698</v>
      </c>
      <c r="X38" s="78">
        <v>4.1312559523316299</v>
      </c>
      <c r="Y38">
        <v>4.1290681461524699</v>
      </c>
      <c r="Z38">
        <v>4.1290681461524699</v>
      </c>
      <c r="AA38">
        <v>4.12289202795625</v>
      </c>
      <c r="AB38" s="8">
        <v>4.1379469718879296</v>
      </c>
      <c r="AC38">
        <v>4.1379469718879296</v>
      </c>
      <c r="AD38">
        <v>4.1379469718879296</v>
      </c>
      <c r="AE38">
        <v>4.1379469718879296</v>
      </c>
      <c r="AF38">
        <v>4.1370479857813001</v>
      </c>
      <c r="AG38">
        <v>4.1370479857813001</v>
      </c>
      <c r="AH38">
        <v>4.1384000933060197</v>
      </c>
      <c r="AI38">
        <v>4.1384000933060197</v>
      </c>
      <c r="AJ38">
        <v>4.1384000933060197</v>
      </c>
      <c r="AK38">
        <v>4.1475627915795403</v>
      </c>
      <c r="AL38">
        <v>4.1476895416758399</v>
      </c>
      <c r="AM38">
        <v>4.1480657439064901</v>
      </c>
      <c r="AN38">
        <v>4.1480657439064901</v>
      </c>
      <c r="AO38">
        <v>4.1480657439064901</v>
      </c>
      <c r="AP38">
        <v>4.1480657439064901</v>
      </c>
      <c r="AQ38">
        <v>4.1480657439064901</v>
      </c>
      <c r="AR38">
        <v>4.1480657439064901</v>
      </c>
      <c r="AS38">
        <v>4.1480657439064901</v>
      </c>
      <c r="AT38">
        <v>4.1480657439064901</v>
      </c>
      <c r="AU38">
        <v>4.1480657439064901</v>
      </c>
      <c r="AV38">
        <v>4.1480657439064901</v>
      </c>
      <c r="AW38">
        <v>4.1480657439064901</v>
      </c>
      <c r="AX38">
        <v>4.1480657439064901</v>
      </c>
      <c r="AY38">
        <v>4.1480657439064901</v>
      </c>
      <c r="AZ38">
        <v>4.1607279744580596</v>
      </c>
      <c r="BA38">
        <v>4.1607279744580596</v>
      </c>
      <c r="BB38">
        <v>4.1607279744580596</v>
      </c>
      <c r="BC38">
        <v>4.1607279744580596</v>
      </c>
      <c r="BD38">
        <v>4.1607279744580596</v>
      </c>
      <c r="BE38">
        <v>4.1595503372793097</v>
      </c>
      <c r="BF38">
        <v>4.1797698371565399</v>
      </c>
      <c r="BG38">
        <v>4.1734231836817797</v>
      </c>
      <c r="BH38">
        <v>4.1734231836817797</v>
      </c>
      <c r="BI38">
        <v>4.1734231836817797</v>
      </c>
      <c r="BJ38">
        <v>4.1734231836817797</v>
      </c>
      <c r="BK38">
        <v>4.1734231836817797</v>
      </c>
    </row>
    <row r="39" spans="1:63">
      <c r="A39" s="50">
        <f t="shared" si="4"/>
        <v>1985</v>
      </c>
      <c r="B39" s="50">
        <v>4.4302201127162997</v>
      </c>
      <c r="C39" s="50">
        <v>4.5963102273578302</v>
      </c>
      <c r="D39" s="50">
        <v>4.5587874523296703</v>
      </c>
      <c r="E39" s="50">
        <v>4.1339035840597997</v>
      </c>
      <c r="F39" s="50">
        <v>4.1339035840597997</v>
      </c>
      <c r="G39" s="50">
        <v>4.1339035840597997</v>
      </c>
      <c r="H39" s="50">
        <v>4.1403838969847202</v>
      </c>
      <c r="I39" s="50">
        <v>4.1420056908760996</v>
      </c>
      <c r="J39" s="50">
        <v>4.1260303432024497</v>
      </c>
      <c r="K39" s="50">
        <v>4.1354803841110801</v>
      </c>
      <c r="L39" s="50">
        <v>4.1354803841110801</v>
      </c>
      <c r="M39" s="50">
        <v>4.13510476541044</v>
      </c>
      <c r="N39" s="50">
        <v>4.16779896933381</v>
      </c>
      <c r="O39" s="50">
        <v>4.16779896933381</v>
      </c>
      <c r="P39" s="50">
        <v>4.16779896933381</v>
      </c>
      <c r="Q39" s="50">
        <v>4.2306989041982703</v>
      </c>
      <c r="R39" s="50">
        <v>4.2246614298687497</v>
      </c>
      <c r="S39" s="50">
        <v>4.2350320735858098</v>
      </c>
      <c r="T39" s="50">
        <v>4.2372156643810097</v>
      </c>
      <c r="U39" s="50">
        <v>4.1570056910296902</v>
      </c>
      <c r="V39" s="50">
        <v>4.1721508737612201</v>
      </c>
      <c r="W39" s="50">
        <v>4.16870261023079</v>
      </c>
      <c r="X39" s="78">
        <v>4.0106529245173101</v>
      </c>
      <c r="Y39">
        <v>4.0074105551072297</v>
      </c>
      <c r="Z39">
        <v>4.0074105551072297</v>
      </c>
      <c r="AA39">
        <v>4.0056695304873404</v>
      </c>
      <c r="AB39" s="8">
        <v>4.0258917717565001</v>
      </c>
      <c r="AC39">
        <v>4.0258917717565001</v>
      </c>
      <c r="AD39">
        <v>4.0258917717565001</v>
      </c>
      <c r="AE39">
        <v>4.0258917717565001</v>
      </c>
      <c r="AF39">
        <v>4.0279789246481599</v>
      </c>
      <c r="AG39">
        <v>4.0279789246481599</v>
      </c>
      <c r="AH39">
        <v>4.0291562985438896</v>
      </c>
      <c r="AI39">
        <v>4.0291562985438896</v>
      </c>
      <c r="AJ39">
        <v>4.0291562985438896</v>
      </c>
      <c r="AK39">
        <v>4.0235204435563396</v>
      </c>
      <c r="AL39">
        <v>4.0236551391758102</v>
      </c>
      <c r="AM39">
        <v>4.0255640854505499</v>
      </c>
      <c r="AN39">
        <v>4.0255640854505499</v>
      </c>
      <c r="AO39">
        <v>4.0257612117504902</v>
      </c>
      <c r="AP39">
        <v>4.0257612117504902</v>
      </c>
      <c r="AQ39">
        <v>4.0257612117504902</v>
      </c>
      <c r="AR39">
        <v>4.0257612117504902</v>
      </c>
      <c r="AS39">
        <v>4.0257612117504902</v>
      </c>
      <c r="AT39">
        <v>4.0257612117504902</v>
      </c>
      <c r="AU39">
        <v>4.0257612117504902</v>
      </c>
      <c r="AV39">
        <v>4.0257612117504902</v>
      </c>
      <c r="AW39">
        <v>4.0257612117504902</v>
      </c>
      <c r="AX39">
        <v>4.0257612117504902</v>
      </c>
      <c r="AY39">
        <v>4.0257612117504902</v>
      </c>
      <c r="AZ39">
        <v>4.0432159538658299</v>
      </c>
      <c r="BA39">
        <v>4.0432159538658299</v>
      </c>
      <c r="BB39">
        <v>4.0432159538658299</v>
      </c>
      <c r="BC39">
        <v>4.0432159538658299</v>
      </c>
      <c r="BD39">
        <v>4.0432159538658299</v>
      </c>
      <c r="BE39">
        <v>4.0416291933995598</v>
      </c>
      <c r="BF39">
        <v>4.0591362047156698</v>
      </c>
      <c r="BG39">
        <v>4.0484058053458902</v>
      </c>
      <c r="BH39">
        <v>4.0484058053458902</v>
      </c>
      <c r="BI39">
        <v>4.0484058053458902</v>
      </c>
      <c r="BJ39">
        <v>4.0484058053458902</v>
      </c>
      <c r="BK39">
        <v>4.0484058053458902</v>
      </c>
    </row>
    <row r="40" spans="1:63">
      <c r="A40" s="50">
        <f t="shared" si="4"/>
        <v>1986</v>
      </c>
      <c r="B40" s="50">
        <v>4.4068773413523896</v>
      </c>
      <c r="C40" s="50">
        <v>4.5900193111440997</v>
      </c>
      <c r="D40" s="50">
        <v>4.55155793377235</v>
      </c>
      <c r="E40" s="50">
        <v>4.0709515427562604</v>
      </c>
      <c r="F40" s="50">
        <v>4.0709515427562604</v>
      </c>
      <c r="G40" s="50">
        <v>4.0536694366449701</v>
      </c>
      <c r="H40" s="50">
        <v>4.07141637964971</v>
      </c>
      <c r="I40" s="50">
        <v>4.0732209365422998</v>
      </c>
      <c r="J40" s="50">
        <v>4.0325817799941799</v>
      </c>
      <c r="K40" s="50">
        <v>4.0471792637978403</v>
      </c>
      <c r="L40" s="50">
        <v>4.0471792637978403</v>
      </c>
      <c r="M40" s="50">
        <v>4.0467427021853801</v>
      </c>
      <c r="N40" s="50">
        <v>4.09916563972586</v>
      </c>
      <c r="O40" s="50">
        <v>4.09916563972586</v>
      </c>
      <c r="P40" s="50">
        <v>4.09916563972586</v>
      </c>
      <c r="Q40" s="50">
        <v>4.1601671557669002</v>
      </c>
      <c r="R40" s="50">
        <v>4.1585408173861298</v>
      </c>
      <c r="S40" s="50">
        <v>4.1731482431923501</v>
      </c>
      <c r="T40" s="50">
        <v>4.17525050563966</v>
      </c>
      <c r="U40" s="50">
        <v>4.0867455868300002</v>
      </c>
      <c r="V40" s="50">
        <v>4.1039872094213301</v>
      </c>
      <c r="W40" s="50">
        <v>4.1029090351874302</v>
      </c>
      <c r="X40" s="78">
        <v>3.8917843355839201</v>
      </c>
      <c r="Y40">
        <v>3.8902325614124398</v>
      </c>
      <c r="Z40">
        <v>3.8902325614124398</v>
      </c>
      <c r="AA40">
        <v>3.8905117951689498</v>
      </c>
      <c r="AB40" s="8">
        <v>3.9121505986120102</v>
      </c>
      <c r="AC40">
        <v>3.9121505986120102</v>
      </c>
      <c r="AD40">
        <v>3.9121505986120102</v>
      </c>
      <c r="AE40">
        <v>3.9121505986120102</v>
      </c>
      <c r="AF40">
        <v>3.9128618036943501</v>
      </c>
      <c r="AG40">
        <v>3.9128618036943501</v>
      </c>
      <c r="AH40">
        <v>3.9127385284651899</v>
      </c>
      <c r="AI40">
        <v>3.9127385284651899</v>
      </c>
      <c r="AJ40">
        <v>3.9127385284651899</v>
      </c>
      <c r="AK40">
        <v>3.9065852616113101</v>
      </c>
      <c r="AL40">
        <v>3.9068413081859301</v>
      </c>
      <c r="AM40">
        <v>3.9070281755251699</v>
      </c>
      <c r="AN40">
        <v>3.9070281755251699</v>
      </c>
      <c r="AO40">
        <v>3.90724750231767</v>
      </c>
      <c r="AP40">
        <v>3.90724750231767</v>
      </c>
      <c r="AQ40">
        <v>3.90724750231767</v>
      </c>
      <c r="AR40">
        <v>3.90724750231767</v>
      </c>
      <c r="AS40">
        <v>3.90724750231767</v>
      </c>
      <c r="AT40">
        <v>3.90724750231767</v>
      </c>
      <c r="AU40">
        <v>3.90724750231767</v>
      </c>
      <c r="AV40">
        <v>3.90724750231767</v>
      </c>
      <c r="AW40">
        <v>3.90724750231767</v>
      </c>
      <c r="AX40">
        <v>3.90724750231767</v>
      </c>
      <c r="AY40">
        <v>3.90724750231767</v>
      </c>
      <c r="AZ40">
        <v>3.92370061206754</v>
      </c>
      <c r="BA40">
        <v>3.92370061206754</v>
      </c>
      <c r="BB40">
        <v>3.92370061206754</v>
      </c>
      <c r="BC40">
        <v>3.92370061206754</v>
      </c>
      <c r="BD40">
        <v>3.92370061206754</v>
      </c>
      <c r="BE40">
        <v>3.9234067419260001</v>
      </c>
      <c r="BF40">
        <v>3.9433321787491402</v>
      </c>
      <c r="BG40">
        <v>3.9299550663202698</v>
      </c>
      <c r="BH40">
        <v>3.9299550663202698</v>
      </c>
      <c r="BI40">
        <v>3.9299550663202698</v>
      </c>
      <c r="BJ40">
        <v>3.9299550663202698</v>
      </c>
      <c r="BK40">
        <v>3.9299550663202698</v>
      </c>
    </row>
    <row r="41" spans="1:63">
      <c r="A41" s="50">
        <f t="shared" si="4"/>
        <v>1987</v>
      </c>
      <c r="B41" s="50">
        <v>4.3751408782930898</v>
      </c>
      <c r="C41" s="50">
        <v>4.5517941803286304</v>
      </c>
      <c r="D41" s="50">
        <v>4.5255142488477897</v>
      </c>
      <c r="E41" s="50">
        <v>3.9453970872158299</v>
      </c>
      <c r="F41" s="50">
        <v>3.9453970872158299</v>
      </c>
      <c r="G41" s="50">
        <v>3.9321617437622098</v>
      </c>
      <c r="H41" s="50">
        <v>3.9617099873046899</v>
      </c>
      <c r="I41" s="50">
        <v>3.9638617449887499</v>
      </c>
      <c r="J41" s="50">
        <v>3.87702098726019</v>
      </c>
      <c r="K41" s="50">
        <v>3.89678638423874</v>
      </c>
      <c r="L41" s="50">
        <v>3.89678638423874</v>
      </c>
      <c r="M41" s="50">
        <v>3.8826786839878</v>
      </c>
      <c r="N41" s="50">
        <v>3.9454294035075002</v>
      </c>
      <c r="O41" s="50">
        <v>3.9454294035075002</v>
      </c>
      <c r="P41" s="50">
        <v>3.9454294035075002</v>
      </c>
      <c r="Q41" s="50">
        <v>4.0051876964353204</v>
      </c>
      <c r="R41" s="50">
        <v>4.0110297321544301</v>
      </c>
      <c r="S41" s="50">
        <v>4.0383325340632101</v>
      </c>
      <c r="T41" s="50">
        <v>4.0405813223085998</v>
      </c>
      <c r="U41" s="50">
        <v>3.9648908967767</v>
      </c>
      <c r="V41" s="50">
        <v>3.9830980919572601</v>
      </c>
      <c r="W41" s="50">
        <v>3.9844701981693298</v>
      </c>
      <c r="X41" s="78">
        <v>3.7729006985801301</v>
      </c>
      <c r="Y41">
        <v>3.77275305305437</v>
      </c>
      <c r="Z41">
        <v>3.77275305305437</v>
      </c>
      <c r="AA41">
        <v>3.7743050240139699</v>
      </c>
      <c r="AB41" s="8">
        <v>3.7992050317036798</v>
      </c>
      <c r="AC41">
        <v>3.7992050317036798</v>
      </c>
      <c r="AD41">
        <v>3.7992050317036798</v>
      </c>
      <c r="AE41">
        <v>3.7992050317036798</v>
      </c>
      <c r="AF41">
        <v>3.79894335618464</v>
      </c>
      <c r="AG41">
        <v>3.79894335618464</v>
      </c>
      <c r="AH41">
        <v>3.7989861888202401</v>
      </c>
      <c r="AI41">
        <v>3.7989861888202401</v>
      </c>
      <c r="AJ41">
        <v>3.7989861888202401</v>
      </c>
      <c r="AK41">
        <v>3.79782191716036</v>
      </c>
      <c r="AL41">
        <v>3.7981445396300302</v>
      </c>
      <c r="AM41">
        <v>3.7985316039931498</v>
      </c>
      <c r="AN41">
        <v>3.7985316039931498</v>
      </c>
      <c r="AO41">
        <v>3.79875651406052</v>
      </c>
      <c r="AP41">
        <v>3.79875651406052</v>
      </c>
      <c r="AQ41">
        <v>3.79875651406052</v>
      </c>
      <c r="AR41">
        <v>3.79875651406052</v>
      </c>
      <c r="AS41">
        <v>3.79875651406052</v>
      </c>
      <c r="AT41">
        <v>3.79875651406052</v>
      </c>
      <c r="AU41">
        <v>3.79875651406052</v>
      </c>
      <c r="AV41">
        <v>3.79875651406052</v>
      </c>
      <c r="AW41">
        <v>3.79875651406052</v>
      </c>
      <c r="AX41">
        <v>3.79875651406052</v>
      </c>
      <c r="AY41">
        <v>3.79875651406052</v>
      </c>
      <c r="AZ41">
        <v>3.81449411734943</v>
      </c>
      <c r="BA41">
        <v>3.81449411734943</v>
      </c>
      <c r="BB41">
        <v>3.81449411734943</v>
      </c>
      <c r="BC41">
        <v>3.81449411734943</v>
      </c>
      <c r="BD41">
        <v>3.81449411734943</v>
      </c>
      <c r="BE41">
        <v>3.8149647694133599</v>
      </c>
      <c r="BF41">
        <v>3.8320303351968299</v>
      </c>
      <c r="BG41">
        <v>3.8182513290835698</v>
      </c>
      <c r="BH41">
        <v>3.8182513290835698</v>
      </c>
      <c r="BI41">
        <v>3.8182513290835698</v>
      </c>
      <c r="BJ41">
        <v>3.8182513290835698</v>
      </c>
      <c r="BK41">
        <v>3.8182513290835698</v>
      </c>
    </row>
    <row r="42" spans="1:63">
      <c r="A42" s="50">
        <f t="shared" si="4"/>
        <v>1988</v>
      </c>
      <c r="B42" s="50">
        <v>4.3751408782930898</v>
      </c>
      <c r="C42" s="50">
        <v>4.5517941803286304</v>
      </c>
      <c r="D42" s="50">
        <v>4.5255142488477897</v>
      </c>
      <c r="E42" s="50">
        <v>3.8344873096646501</v>
      </c>
      <c r="F42" s="50">
        <v>3.8344873096646501</v>
      </c>
      <c r="G42" s="50">
        <v>3.8235374297927698</v>
      </c>
      <c r="H42" s="50">
        <v>3.8539824047712599</v>
      </c>
      <c r="I42" s="50">
        <v>3.8564792888158199</v>
      </c>
      <c r="J42" s="50">
        <v>3.7348174381220698</v>
      </c>
      <c r="K42" s="50">
        <v>3.7612428202762702</v>
      </c>
      <c r="L42" s="50">
        <v>3.7612428202762702</v>
      </c>
      <c r="M42" s="50">
        <v>3.7723174722845099</v>
      </c>
      <c r="N42" s="50">
        <v>3.8450769818507302</v>
      </c>
      <c r="O42" s="50">
        <v>3.8450769818507302</v>
      </c>
      <c r="P42" s="50">
        <v>3.8450769818507302</v>
      </c>
      <c r="Q42" s="50">
        <v>3.8907573142208598</v>
      </c>
      <c r="R42" s="50">
        <v>3.89705850522085</v>
      </c>
      <c r="S42" s="50">
        <v>3.9171379060253999</v>
      </c>
      <c r="T42" s="50">
        <v>3.9194776130570399</v>
      </c>
      <c r="U42" s="50">
        <v>3.8610346127497199</v>
      </c>
      <c r="V42" s="50">
        <v>3.8783140440305899</v>
      </c>
      <c r="W42" s="50">
        <v>3.8725284878258899</v>
      </c>
      <c r="X42" s="78">
        <v>3.64747469155779</v>
      </c>
      <c r="Y42">
        <v>3.6481423427195399</v>
      </c>
      <c r="Z42">
        <v>3.6481423427195399</v>
      </c>
      <c r="AA42">
        <v>3.6506604053245799</v>
      </c>
      <c r="AB42" s="8">
        <v>3.6758624658587302</v>
      </c>
      <c r="AC42">
        <v>3.6758624658587302</v>
      </c>
      <c r="AD42">
        <v>3.6758624658587302</v>
      </c>
      <c r="AE42">
        <v>3.6758624658587302</v>
      </c>
      <c r="AF42">
        <v>3.6757232018031099</v>
      </c>
      <c r="AG42">
        <v>3.6757232018031099</v>
      </c>
      <c r="AH42">
        <v>3.6758865133655299</v>
      </c>
      <c r="AI42">
        <v>3.6758865133655299</v>
      </c>
      <c r="AJ42">
        <v>3.6758865133655299</v>
      </c>
      <c r="AK42">
        <v>3.68204682242109</v>
      </c>
      <c r="AL42">
        <v>3.6824167032413002</v>
      </c>
      <c r="AM42">
        <v>3.6831768119293402</v>
      </c>
      <c r="AN42">
        <v>3.6831768119293402</v>
      </c>
      <c r="AO42">
        <v>3.6834046114195398</v>
      </c>
      <c r="AP42">
        <v>3.6834046114195398</v>
      </c>
      <c r="AQ42">
        <v>3.6834046114195398</v>
      </c>
      <c r="AR42">
        <v>3.6834046114195398</v>
      </c>
      <c r="AS42">
        <v>3.6834046114195398</v>
      </c>
      <c r="AT42">
        <v>3.6834046114195398</v>
      </c>
      <c r="AU42">
        <v>3.6834046114195398</v>
      </c>
      <c r="AV42">
        <v>3.6834046114195398</v>
      </c>
      <c r="AW42">
        <v>3.6834046114195398</v>
      </c>
      <c r="AX42">
        <v>3.6834046114195398</v>
      </c>
      <c r="AY42">
        <v>3.6834046114195398</v>
      </c>
      <c r="AZ42">
        <v>3.6976210504910401</v>
      </c>
      <c r="BA42">
        <v>3.6976210504910401</v>
      </c>
      <c r="BB42">
        <v>3.6976210504910401</v>
      </c>
      <c r="BC42">
        <v>3.6976210504910401</v>
      </c>
      <c r="BD42">
        <v>3.6976210504910401</v>
      </c>
      <c r="BE42">
        <v>3.6989944770650398</v>
      </c>
      <c r="BF42">
        <v>3.7157762995257402</v>
      </c>
      <c r="BG42">
        <v>3.7068047207589401</v>
      </c>
      <c r="BH42">
        <v>3.7068047207589401</v>
      </c>
      <c r="BI42">
        <v>3.7068047207589401</v>
      </c>
      <c r="BJ42">
        <v>3.7068047207589401</v>
      </c>
      <c r="BK42">
        <v>3.7068047207589401</v>
      </c>
    </row>
    <row r="43" spans="1:63">
      <c r="A43" s="50">
        <f t="shared" si="4"/>
        <v>1989</v>
      </c>
      <c r="B43" s="50">
        <v>4.1636108253305597</v>
      </c>
      <c r="C43" s="50">
        <v>4.4289429956208997</v>
      </c>
      <c r="D43" s="50">
        <v>4.4361684800300898</v>
      </c>
      <c r="E43" s="50">
        <v>3.7597177365983798</v>
      </c>
      <c r="F43" s="50">
        <v>3.7597177365983798</v>
      </c>
      <c r="G43" s="50">
        <v>3.75072315589314</v>
      </c>
      <c r="H43" s="50">
        <v>3.7843521722293101</v>
      </c>
      <c r="I43" s="50">
        <v>3.7871765902930101</v>
      </c>
      <c r="J43" s="50">
        <v>3.6147408286002398</v>
      </c>
      <c r="K43" s="50">
        <v>3.6271282889549701</v>
      </c>
      <c r="L43" s="50">
        <v>3.6271282889549701</v>
      </c>
      <c r="M43" s="50">
        <v>3.65204348665582</v>
      </c>
      <c r="N43" s="50">
        <v>3.73486653139447</v>
      </c>
      <c r="O43" s="50">
        <v>3.73486653139447</v>
      </c>
      <c r="P43" s="50">
        <v>3.73486653139447</v>
      </c>
      <c r="Q43" s="50">
        <v>3.7769552957890702</v>
      </c>
      <c r="R43" s="50">
        <v>3.78341417980341</v>
      </c>
      <c r="S43" s="50">
        <v>3.8075401049536999</v>
      </c>
      <c r="T43" s="50">
        <v>3.8120077369702501</v>
      </c>
      <c r="U43" s="50">
        <v>3.75148117697697</v>
      </c>
      <c r="V43" s="50">
        <v>3.7746325066275901</v>
      </c>
      <c r="W43" s="50">
        <v>3.7711083562168599</v>
      </c>
      <c r="X43" s="78">
        <v>3.52844188437588</v>
      </c>
      <c r="Y43">
        <v>3.5296306406252498</v>
      </c>
      <c r="Z43">
        <v>3.5296306406252498</v>
      </c>
      <c r="AA43">
        <v>3.5316712293305899</v>
      </c>
      <c r="AB43" s="8">
        <v>3.55935010250142</v>
      </c>
      <c r="AC43">
        <v>3.55935010250142</v>
      </c>
      <c r="AD43">
        <v>3.55935010250142</v>
      </c>
      <c r="AE43">
        <v>3.55935010250142</v>
      </c>
      <c r="AF43">
        <v>3.5608627170988898</v>
      </c>
      <c r="AG43">
        <v>3.5608627170988898</v>
      </c>
      <c r="AH43">
        <v>3.5608128674681199</v>
      </c>
      <c r="AI43">
        <v>3.5608128674681199</v>
      </c>
      <c r="AJ43">
        <v>3.5608128674681199</v>
      </c>
      <c r="AK43">
        <v>3.5711126737720198</v>
      </c>
      <c r="AL43">
        <v>3.57150856951738</v>
      </c>
      <c r="AM43">
        <v>3.57235708059895</v>
      </c>
      <c r="AN43">
        <v>3.57235708059895</v>
      </c>
      <c r="AO43">
        <v>3.5725831718999501</v>
      </c>
      <c r="AP43">
        <v>3.5725831718999501</v>
      </c>
      <c r="AQ43">
        <v>3.5725831718999501</v>
      </c>
      <c r="AR43">
        <v>3.5725831718999501</v>
      </c>
      <c r="AS43">
        <v>3.5725831718999501</v>
      </c>
      <c r="AT43">
        <v>3.5725831718999501</v>
      </c>
      <c r="AU43">
        <v>3.5725831718999501</v>
      </c>
      <c r="AV43">
        <v>3.5725831718999501</v>
      </c>
      <c r="AW43">
        <v>3.5725831718999501</v>
      </c>
      <c r="AX43">
        <v>3.5725831718999501</v>
      </c>
      <c r="AY43">
        <v>3.5725831718999501</v>
      </c>
      <c r="AZ43">
        <v>3.5868930596230699</v>
      </c>
      <c r="BA43">
        <v>3.5868930596230699</v>
      </c>
      <c r="BB43">
        <v>3.5868930596230699</v>
      </c>
      <c r="BC43">
        <v>3.5868930596230699</v>
      </c>
      <c r="BD43">
        <v>3.5868930596230699</v>
      </c>
      <c r="BE43">
        <v>3.58739772351562</v>
      </c>
      <c r="BF43">
        <v>3.60411688796068</v>
      </c>
      <c r="BG43">
        <v>3.5955474304286801</v>
      </c>
      <c r="BH43">
        <v>3.5955474304286801</v>
      </c>
      <c r="BI43">
        <v>3.5955474304286801</v>
      </c>
      <c r="BJ43">
        <v>3.5955474304286801</v>
      </c>
      <c r="BK43">
        <v>3.5955474304286801</v>
      </c>
    </row>
    <row r="44" spans="1:63">
      <c r="A44" s="50">
        <f t="shared" si="4"/>
        <v>1990</v>
      </c>
      <c r="B44" s="50">
        <v>4.1636108253305597</v>
      </c>
      <c r="C44" s="50">
        <v>4.4260096567194598</v>
      </c>
      <c r="D44" s="50">
        <v>4.4337967791041804</v>
      </c>
      <c r="E44" s="50">
        <v>3.6112119478736799</v>
      </c>
      <c r="F44" s="50">
        <v>3.6191094122228802</v>
      </c>
      <c r="G44" s="50">
        <v>3.6123400990184198</v>
      </c>
      <c r="H44" s="50">
        <v>3.6223234479799999</v>
      </c>
      <c r="I44" s="50">
        <v>3.6258149959021</v>
      </c>
      <c r="J44" s="50">
        <v>3.5027436003512902</v>
      </c>
      <c r="K44" s="50">
        <v>3.5168480237245401</v>
      </c>
      <c r="L44" s="50">
        <v>3.5168480237245401</v>
      </c>
      <c r="M44" s="50">
        <v>3.53869610136642</v>
      </c>
      <c r="N44" s="50">
        <v>3.6141492671373201</v>
      </c>
      <c r="O44" s="50">
        <v>3.6141492671373201</v>
      </c>
      <c r="P44" s="50">
        <v>3.6141492671373201</v>
      </c>
      <c r="Q44" s="50">
        <v>3.66114223275151</v>
      </c>
      <c r="R44" s="50">
        <v>3.66970249134059</v>
      </c>
      <c r="S44" s="50">
        <v>3.67648444999617</v>
      </c>
      <c r="T44" s="50">
        <v>3.6808269483809202</v>
      </c>
      <c r="U44" s="50">
        <v>3.6393200988999999</v>
      </c>
      <c r="V44" s="50">
        <v>3.6661064017246701</v>
      </c>
      <c r="W44" s="50">
        <v>3.6611434133245102</v>
      </c>
      <c r="X44" s="78">
        <v>3.4099357248140101</v>
      </c>
      <c r="Y44">
        <v>3.4114472996451499</v>
      </c>
      <c r="Z44">
        <v>3.4114472996451499</v>
      </c>
      <c r="AA44">
        <v>3.4130349453739002</v>
      </c>
      <c r="AB44" s="8">
        <v>3.4447853312713299</v>
      </c>
      <c r="AC44">
        <v>3.4447853312713299</v>
      </c>
      <c r="AD44">
        <v>3.4447853312713299</v>
      </c>
      <c r="AE44">
        <v>3.4447853312713299</v>
      </c>
      <c r="AF44">
        <v>3.44758454452854</v>
      </c>
      <c r="AG44">
        <v>3.44758454452854</v>
      </c>
      <c r="AH44">
        <v>3.4476623893009801</v>
      </c>
      <c r="AI44">
        <v>3.4476623893009801</v>
      </c>
      <c r="AJ44">
        <v>3.4476623893009801</v>
      </c>
      <c r="AK44">
        <v>3.46328010103508</v>
      </c>
      <c r="AL44">
        <v>3.4636804897453599</v>
      </c>
      <c r="AM44">
        <v>3.4645614972208998</v>
      </c>
      <c r="AN44">
        <v>3.4645614972208998</v>
      </c>
      <c r="AO44">
        <v>3.4647786404494898</v>
      </c>
      <c r="AP44">
        <v>3.4647786404494898</v>
      </c>
      <c r="AQ44">
        <v>3.4647786404494898</v>
      </c>
      <c r="AR44">
        <v>3.4647786404494898</v>
      </c>
      <c r="AS44">
        <v>3.4647786404494898</v>
      </c>
      <c r="AT44">
        <v>3.4647786404494898</v>
      </c>
      <c r="AU44">
        <v>3.4647786404494898</v>
      </c>
      <c r="AV44">
        <v>3.4647786404494898</v>
      </c>
      <c r="AW44">
        <v>3.4647786404494898</v>
      </c>
      <c r="AX44">
        <v>3.4647786404494898</v>
      </c>
      <c r="AY44">
        <v>3.4647786404494898</v>
      </c>
      <c r="AZ44">
        <v>3.4791019076230101</v>
      </c>
      <c r="BA44">
        <v>3.4791019076230101</v>
      </c>
      <c r="BB44">
        <v>3.4791019076230101</v>
      </c>
      <c r="BC44">
        <v>3.4791019076230101</v>
      </c>
      <c r="BD44">
        <v>3.4791019076230101</v>
      </c>
      <c r="BE44">
        <v>3.47917008192693</v>
      </c>
      <c r="BF44">
        <v>3.4981077294634999</v>
      </c>
      <c r="BG44">
        <v>3.4908835667798899</v>
      </c>
      <c r="BH44">
        <v>3.4908835667798899</v>
      </c>
      <c r="BI44">
        <v>3.4908835667798899</v>
      </c>
      <c r="BJ44">
        <v>3.4908835667798899</v>
      </c>
      <c r="BK44">
        <v>3.4908835667798899</v>
      </c>
    </row>
    <row r="45" spans="1:63">
      <c r="A45" s="50">
        <f t="shared" si="4"/>
        <v>1991</v>
      </c>
      <c r="B45" s="50">
        <v>4.1493204743802004</v>
      </c>
      <c r="C45" s="50">
        <v>4.42841631601293</v>
      </c>
      <c r="D45" s="50">
        <v>4.4000282916499298</v>
      </c>
      <c r="E45" s="50">
        <v>3.5206971457825502</v>
      </c>
      <c r="F45" s="50">
        <v>3.52823494932277</v>
      </c>
      <c r="G45" s="50">
        <v>3.52280170564319</v>
      </c>
      <c r="H45" s="50">
        <v>3.5330539638343699</v>
      </c>
      <c r="I45" s="50">
        <v>3.5367177700149002</v>
      </c>
      <c r="J45" s="50">
        <v>3.4137463287889598</v>
      </c>
      <c r="K45" s="50">
        <v>3.4321324989964701</v>
      </c>
      <c r="L45" s="50">
        <v>3.4321324989964701</v>
      </c>
      <c r="M45" s="50">
        <v>3.4400881521515099</v>
      </c>
      <c r="N45" s="50">
        <v>3.5236177207437098</v>
      </c>
      <c r="O45" s="50">
        <v>3.5236177207437098</v>
      </c>
      <c r="P45" s="50">
        <v>3.5236177207437098</v>
      </c>
      <c r="Q45" s="50">
        <v>3.58150394140918</v>
      </c>
      <c r="R45" s="50">
        <v>3.58943206786638</v>
      </c>
      <c r="S45" s="50">
        <v>3.5866530100443401</v>
      </c>
      <c r="T45" s="50">
        <v>3.5907688714393502</v>
      </c>
      <c r="U45" s="50">
        <v>3.5587621735411101</v>
      </c>
      <c r="V45" s="50">
        <v>3.5850808253089901</v>
      </c>
      <c r="W45" s="50">
        <v>3.5825300103012099</v>
      </c>
      <c r="X45" s="78">
        <v>3.3196039033209002</v>
      </c>
      <c r="Y45">
        <v>3.3209507228930302</v>
      </c>
      <c r="Z45">
        <v>3.3209507228930302</v>
      </c>
      <c r="AA45">
        <v>3.3227777104048601</v>
      </c>
      <c r="AB45" s="8">
        <v>3.3578597817157001</v>
      </c>
      <c r="AC45">
        <v>3.3578597817157001</v>
      </c>
      <c r="AD45">
        <v>3.3578597817157001</v>
      </c>
      <c r="AE45">
        <v>3.3578597817157001</v>
      </c>
      <c r="AF45">
        <v>3.36285947329156</v>
      </c>
      <c r="AG45">
        <v>3.36285947329156</v>
      </c>
      <c r="AH45">
        <v>3.3631585419473198</v>
      </c>
      <c r="AI45">
        <v>3.3631585419473198</v>
      </c>
      <c r="AJ45">
        <v>3.3631585419473198</v>
      </c>
      <c r="AK45">
        <v>3.3788459782943301</v>
      </c>
      <c r="AL45">
        <v>3.3792412566430499</v>
      </c>
      <c r="AM45">
        <v>3.3801240987011001</v>
      </c>
      <c r="AN45">
        <v>3.3801240987011001</v>
      </c>
      <c r="AO45">
        <v>3.38033191700683</v>
      </c>
      <c r="AP45">
        <v>3.38033191700683</v>
      </c>
      <c r="AQ45">
        <v>3.38033191700683</v>
      </c>
      <c r="AR45">
        <v>3.38033191700683</v>
      </c>
      <c r="AS45">
        <v>3.38033191700683</v>
      </c>
      <c r="AT45">
        <v>3.38033191700683</v>
      </c>
      <c r="AU45">
        <v>3.38033191700683</v>
      </c>
      <c r="AV45">
        <v>3.38033191700683</v>
      </c>
      <c r="AW45">
        <v>3.38033191700683</v>
      </c>
      <c r="AX45">
        <v>3.38033191700683</v>
      </c>
      <c r="AY45">
        <v>3.38033191700683</v>
      </c>
      <c r="AZ45">
        <v>3.39513720263436</v>
      </c>
      <c r="BA45">
        <v>3.39513720263436</v>
      </c>
      <c r="BB45">
        <v>3.39513720263436</v>
      </c>
      <c r="BC45">
        <v>3.39513720263436</v>
      </c>
      <c r="BD45">
        <v>3.39513720263436</v>
      </c>
      <c r="BE45">
        <v>3.3943465685366898</v>
      </c>
      <c r="BF45">
        <v>3.4126206357697901</v>
      </c>
      <c r="BG45">
        <v>3.40503590949753</v>
      </c>
      <c r="BH45">
        <v>3.40503590949753</v>
      </c>
      <c r="BI45">
        <v>3.40503590949753</v>
      </c>
      <c r="BJ45">
        <v>3.40503590949753</v>
      </c>
      <c r="BK45">
        <v>3.40503590949753</v>
      </c>
    </row>
    <row r="46" spans="1:63">
      <c r="A46" s="50">
        <f t="shared" si="4"/>
        <v>1992</v>
      </c>
      <c r="B46" s="50">
        <v>4.1493204743802004</v>
      </c>
      <c r="C46" s="50">
        <v>4.3618465311047201</v>
      </c>
      <c r="D46" s="50">
        <v>4.35222006845202</v>
      </c>
      <c r="E46" s="50">
        <v>3.4715540195110899</v>
      </c>
      <c r="F46" s="50">
        <v>3.4787414449842302</v>
      </c>
      <c r="G46" s="50">
        <v>3.4740480423826199</v>
      </c>
      <c r="H46" s="50">
        <v>3.4674469065765798</v>
      </c>
      <c r="I46" s="50">
        <v>3.4711559103782101</v>
      </c>
      <c r="J46" s="50">
        <v>3.3477515063233501</v>
      </c>
      <c r="K46" s="50">
        <v>3.3692331589063098</v>
      </c>
      <c r="L46" s="50">
        <v>3.3692331589063098</v>
      </c>
      <c r="M46" s="50">
        <v>3.3711171790830501</v>
      </c>
      <c r="N46" s="50">
        <v>3.4485408899039398</v>
      </c>
      <c r="O46" s="50">
        <v>3.4485408899039398</v>
      </c>
      <c r="P46" s="50">
        <v>3.4485408899039398</v>
      </c>
      <c r="Q46" s="50">
        <v>3.5065196261041698</v>
      </c>
      <c r="R46" s="50">
        <v>3.5159288643322602</v>
      </c>
      <c r="S46" s="50">
        <v>3.5139538582519001</v>
      </c>
      <c r="T46" s="50">
        <v>3.5179050855671701</v>
      </c>
      <c r="U46" s="50">
        <v>3.4840838130486902</v>
      </c>
      <c r="V46" s="50">
        <v>3.5110065136817701</v>
      </c>
      <c r="W46" s="50">
        <v>3.5110499834459898</v>
      </c>
      <c r="X46" s="78">
        <v>3.2051367536558599</v>
      </c>
      <c r="Y46">
        <v>3.2067399999783199</v>
      </c>
      <c r="Z46">
        <v>3.2067399999783199</v>
      </c>
      <c r="AA46">
        <v>3.2086828629722901</v>
      </c>
      <c r="AB46" s="8">
        <v>3.24257273761132</v>
      </c>
      <c r="AC46">
        <v>3.24257273761132</v>
      </c>
      <c r="AD46">
        <v>3.24257273761132</v>
      </c>
      <c r="AE46">
        <v>3.24257273761132</v>
      </c>
      <c r="AF46">
        <v>3.2481040564208898</v>
      </c>
      <c r="AG46">
        <v>3.2481040564208898</v>
      </c>
      <c r="AH46">
        <v>3.2484756508591199</v>
      </c>
      <c r="AI46">
        <v>3.2484756508591199</v>
      </c>
      <c r="AJ46">
        <v>3.2484756508591199</v>
      </c>
      <c r="AK46">
        <v>3.2671551190247001</v>
      </c>
      <c r="AL46">
        <v>3.26755326513738</v>
      </c>
      <c r="AM46">
        <v>3.2684937933004599</v>
      </c>
      <c r="AN46">
        <v>3.2684937933004599</v>
      </c>
      <c r="AO46">
        <v>3.2686963043989699</v>
      </c>
      <c r="AP46">
        <v>3.2686963043989699</v>
      </c>
      <c r="AQ46">
        <v>3.2686963043989699</v>
      </c>
      <c r="AR46">
        <v>3.2686963043989699</v>
      </c>
      <c r="AS46">
        <v>3.2686963043989699</v>
      </c>
      <c r="AT46">
        <v>3.2686963043989699</v>
      </c>
      <c r="AU46">
        <v>3.2686963043989699</v>
      </c>
      <c r="AV46">
        <v>3.2686963043989699</v>
      </c>
      <c r="AW46">
        <v>3.2686963043989699</v>
      </c>
      <c r="AX46">
        <v>3.2686963043989699</v>
      </c>
      <c r="AY46">
        <v>3.2686963043989699</v>
      </c>
      <c r="AZ46">
        <v>3.2824388881834099</v>
      </c>
      <c r="BA46">
        <v>3.2824388881834099</v>
      </c>
      <c r="BB46">
        <v>3.2824388881834099</v>
      </c>
      <c r="BC46">
        <v>3.2824388881834099</v>
      </c>
      <c r="BD46">
        <v>3.2824388881834099</v>
      </c>
      <c r="BE46">
        <v>3.2813044441477701</v>
      </c>
      <c r="BF46">
        <v>3.2987203364066602</v>
      </c>
      <c r="BG46">
        <v>3.2895779712907198</v>
      </c>
      <c r="BH46">
        <v>3.2895779712907198</v>
      </c>
      <c r="BI46">
        <v>3.2895779712907198</v>
      </c>
      <c r="BJ46">
        <v>3.2895779712907198</v>
      </c>
      <c r="BK46">
        <v>3.2895779712907198</v>
      </c>
    </row>
    <row r="47" spans="1:63">
      <c r="A47" s="50">
        <f t="shared" si="4"/>
        <v>1993</v>
      </c>
      <c r="B47" s="50">
        <v>4.1103275191206201</v>
      </c>
      <c r="C47" s="50">
        <v>4.3359992211348297</v>
      </c>
      <c r="D47" s="50">
        <v>4.3252916232332801</v>
      </c>
      <c r="E47" s="50">
        <v>3.4135357287366599</v>
      </c>
      <c r="F47" s="50">
        <v>3.4205542348621498</v>
      </c>
      <c r="G47" s="50">
        <v>3.4164970811747599</v>
      </c>
      <c r="H47" s="50">
        <v>3.3934158488734201</v>
      </c>
      <c r="I47" s="50">
        <v>3.3990725831226101</v>
      </c>
      <c r="J47" s="50">
        <v>3.2896061421824401</v>
      </c>
      <c r="K47" s="50">
        <v>3.3153622743900701</v>
      </c>
      <c r="L47" s="50">
        <v>3.3153622743900701</v>
      </c>
      <c r="M47" s="50">
        <v>3.31807911159567</v>
      </c>
      <c r="N47" s="50">
        <v>3.3971868977634201</v>
      </c>
      <c r="O47" s="50">
        <v>3.3971868977634201</v>
      </c>
      <c r="P47" s="50">
        <v>3.3971868977634201</v>
      </c>
      <c r="Q47" s="50">
        <v>3.4421526899072901</v>
      </c>
      <c r="R47" s="50">
        <v>3.4495266655761698</v>
      </c>
      <c r="S47" s="50">
        <v>3.4536529225847299</v>
      </c>
      <c r="T47" s="50">
        <v>3.4574586235416702</v>
      </c>
      <c r="U47" s="50">
        <v>3.4346255654699598</v>
      </c>
      <c r="V47" s="50">
        <v>3.46121430213458</v>
      </c>
      <c r="W47" s="50">
        <v>3.45789288455485</v>
      </c>
      <c r="X47" s="78">
        <v>3.1313830744872302</v>
      </c>
      <c r="Y47">
        <v>3.13309234958587</v>
      </c>
      <c r="Z47">
        <v>3.13309234958587</v>
      </c>
      <c r="AA47">
        <v>3.1346966743916398</v>
      </c>
      <c r="AB47" s="8">
        <v>3.1692239147082</v>
      </c>
      <c r="AC47">
        <v>3.1692239147082</v>
      </c>
      <c r="AD47">
        <v>3.1692239147082</v>
      </c>
      <c r="AE47">
        <v>3.1692239147082</v>
      </c>
      <c r="AF47">
        <v>3.1742508088999899</v>
      </c>
      <c r="AG47">
        <v>3.1742508088999899</v>
      </c>
      <c r="AH47">
        <v>3.1746513884209699</v>
      </c>
      <c r="AI47">
        <v>3.1746513884209699</v>
      </c>
      <c r="AJ47">
        <v>3.1746513884209699</v>
      </c>
      <c r="AK47">
        <v>3.1943038699836901</v>
      </c>
      <c r="AL47">
        <v>3.1946958627702</v>
      </c>
      <c r="AM47">
        <v>3.1956551353434501</v>
      </c>
      <c r="AN47">
        <v>3.1956551353434501</v>
      </c>
      <c r="AO47">
        <v>3.1958510854001601</v>
      </c>
      <c r="AP47">
        <v>3.1958510854001601</v>
      </c>
      <c r="AQ47">
        <v>3.1958510854001601</v>
      </c>
      <c r="AR47">
        <v>3.1958510854001601</v>
      </c>
      <c r="AS47">
        <v>3.1958510854001601</v>
      </c>
      <c r="AT47">
        <v>3.1958510854001601</v>
      </c>
      <c r="AU47">
        <v>3.1958510854001601</v>
      </c>
      <c r="AV47">
        <v>3.1958510854001601</v>
      </c>
      <c r="AW47">
        <v>3.1958510854001601</v>
      </c>
      <c r="AX47">
        <v>3.1958510854001601</v>
      </c>
      <c r="AY47">
        <v>3.1958510854001601</v>
      </c>
      <c r="AZ47">
        <v>3.20978804533625</v>
      </c>
      <c r="BA47">
        <v>3.20978804533625</v>
      </c>
      <c r="BB47">
        <v>3.20978804533625</v>
      </c>
      <c r="BC47">
        <v>3.20978804533625</v>
      </c>
      <c r="BD47">
        <v>3.20978804533625</v>
      </c>
      <c r="BE47">
        <v>3.2092592654377801</v>
      </c>
      <c r="BF47">
        <v>3.2268323349022801</v>
      </c>
      <c r="BG47">
        <v>3.2138014293587598</v>
      </c>
      <c r="BH47">
        <v>3.2138014293587598</v>
      </c>
      <c r="BI47">
        <v>3.2138014293587598</v>
      </c>
      <c r="BJ47">
        <v>3.2138014293587598</v>
      </c>
      <c r="BK47">
        <v>3.2138014293587598</v>
      </c>
    </row>
    <row r="48" spans="1:63">
      <c r="A48" s="50">
        <f t="shared" si="4"/>
        <v>1994</v>
      </c>
      <c r="B48" s="50">
        <v>4.1103275191206201</v>
      </c>
      <c r="C48" s="50">
        <v>4.3359992211348297</v>
      </c>
      <c r="D48" s="50">
        <v>4.2809214411314098</v>
      </c>
      <c r="E48" s="50">
        <v>3.3534220677910298</v>
      </c>
      <c r="F48" s="50">
        <v>3.3602016775108301</v>
      </c>
      <c r="G48" s="50">
        <v>3.3567738875899198</v>
      </c>
      <c r="H48" s="50">
        <v>3.3208265873367</v>
      </c>
      <c r="I48" s="50">
        <v>3.3265063910474999</v>
      </c>
      <c r="J48" s="50">
        <v>3.2145040077779399</v>
      </c>
      <c r="K48" s="50">
        <v>3.2455719613517</v>
      </c>
      <c r="L48" s="50">
        <v>3.2455719613517</v>
      </c>
      <c r="M48" s="50">
        <v>3.2505796470918802</v>
      </c>
      <c r="N48" s="50">
        <v>3.33651400012949</v>
      </c>
      <c r="O48" s="50">
        <v>3.33651400012949</v>
      </c>
      <c r="P48" s="50">
        <v>3.33651400012949</v>
      </c>
      <c r="Q48" s="50">
        <v>3.3822528318554599</v>
      </c>
      <c r="R48" s="50">
        <v>3.3906911710679899</v>
      </c>
      <c r="S48" s="50">
        <v>3.39967880504159</v>
      </c>
      <c r="T48" s="50">
        <v>3.4033018900899799</v>
      </c>
      <c r="U48" s="50">
        <v>3.3788985881123499</v>
      </c>
      <c r="V48" s="50">
        <v>3.4045379388741299</v>
      </c>
      <c r="W48" s="50">
        <v>3.3991966102263702</v>
      </c>
      <c r="X48" s="78">
        <v>3.0669787674153399</v>
      </c>
      <c r="Y48">
        <v>3.0687148467318401</v>
      </c>
      <c r="Z48">
        <v>3.0687148467318401</v>
      </c>
      <c r="AA48">
        <v>3.0694790456652199</v>
      </c>
      <c r="AB48" s="8">
        <v>3.10368225181191</v>
      </c>
      <c r="AC48">
        <v>3.10368225181191</v>
      </c>
      <c r="AD48">
        <v>3.10368225181191</v>
      </c>
      <c r="AE48">
        <v>3.10368225181191</v>
      </c>
      <c r="AF48">
        <v>3.1077082498128701</v>
      </c>
      <c r="AG48">
        <v>3.1077082498128701</v>
      </c>
      <c r="AH48">
        <v>3.10812094582294</v>
      </c>
      <c r="AI48">
        <v>3.10812094582294</v>
      </c>
      <c r="AJ48">
        <v>3.10812094582294</v>
      </c>
      <c r="AK48">
        <v>3.1293666704477401</v>
      </c>
      <c r="AL48">
        <v>3.1297455309946902</v>
      </c>
      <c r="AM48">
        <v>3.13069735648275</v>
      </c>
      <c r="AN48">
        <v>3.13069735648275</v>
      </c>
      <c r="AO48">
        <v>3.1308842104488601</v>
      </c>
      <c r="AP48">
        <v>3.1308842104488601</v>
      </c>
      <c r="AQ48">
        <v>3.1308842104488601</v>
      </c>
      <c r="AR48">
        <v>3.1308842104488601</v>
      </c>
      <c r="AS48">
        <v>3.1308842104488601</v>
      </c>
      <c r="AT48">
        <v>3.1308842104488601</v>
      </c>
      <c r="AU48">
        <v>3.1308842104488601</v>
      </c>
      <c r="AV48">
        <v>3.1308842104488601</v>
      </c>
      <c r="AW48">
        <v>3.1308842104488601</v>
      </c>
      <c r="AX48">
        <v>3.1308842104488601</v>
      </c>
      <c r="AY48">
        <v>3.1308842104488601</v>
      </c>
      <c r="AZ48">
        <v>3.1439376719047099</v>
      </c>
      <c r="BA48">
        <v>3.1439376719047099</v>
      </c>
      <c r="BB48">
        <v>3.1439376719047099</v>
      </c>
      <c r="BC48">
        <v>3.1439376719047099</v>
      </c>
      <c r="BD48">
        <v>3.1439376719047099</v>
      </c>
      <c r="BE48">
        <v>3.1437141344266499</v>
      </c>
      <c r="BF48">
        <v>3.16119617394597</v>
      </c>
      <c r="BG48">
        <v>3.14782410862228</v>
      </c>
      <c r="BH48">
        <v>3.14782410862228</v>
      </c>
      <c r="BI48">
        <v>3.14782410862228</v>
      </c>
      <c r="BJ48">
        <v>3.14782410862228</v>
      </c>
      <c r="BK48">
        <v>3.14782410862228</v>
      </c>
    </row>
    <row r="49" spans="1:63">
      <c r="A49" s="50">
        <f t="shared" si="4"/>
        <v>1995</v>
      </c>
      <c r="B49" s="50">
        <v>4.0114854539163698</v>
      </c>
      <c r="C49" s="50">
        <v>4.2793164834265696</v>
      </c>
      <c r="D49" s="50">
        <v>4.2161541746647497</v>
      </c>
      <c r="E49" s="50">
        <v>3.3058191376592001</v>
      </c>
      <c r="F49" s="50">
        <v>3.3124978717951299</v>
      </c>
      <c r="G49" s="50">
        <v>3.3094812563469702</v>
      </c>
      <c r="H49" s="50">
        <v>3.2641333896629301</v>
      </c>
      <c r="I49" s="50">
        <v>3.2698847967939701</v>
      </c>
      <c r="J49" s="50">
        <v>3.1816672626535301</v>
      </c>
      <c r="K49" s="50">
        <v>3.2125700644967701</v>
      </c>
      <c r="L49" s="50">
        <v>3.2125700644967701</v>
      </c>
      <c r="M49" s="50">
        <v>3.2129562583323601</v>
      </c>
      <c r="N49" s="50">
        <v>3.2954822021916201</v>
      </c>
      <c r="O49" s="50">
        <v>3.2954822021916201</v>
      </c>
      <c r="P49" s="50">
        <v>3.2954822021916201</v>
      </c>
      <c r="Q49" s="50">
        <v>3.3410039998760501</v>
      </c>
      <c r="R49" s="50">
        <v>3.3470664861476198</v>
      </c>
      <c r="S49" s="50">
        <v>3.3627010095819201</v>
      </c>
      <c r="T49" s="50">
        <v>3.36617433566951</v>
      </c>
      <c r="U49" s="50">
        <v>3.3331542901863198</v>
      </c>
      <c r="V49" s="50">
        <v>3.3600866810429499</v>
      </c>
      <c r="W49" s="50">
        <v>3.3559581543624799</v>
      </c>
      <c r="X49" s="78">
        <v>3.0050828914603702</v>
      </c>
      <c r="Y49">
        <v>3.00683960206492</v>
      </c>
      <c r="Z49">
        <v>3.00683960206492</v>
      </c>
      <c r="AA49">
        <v>3.0077954632815298</v>
      </c>
      <c r="AB49" s="8">
        <v>3.04116408659839</v>
      </c>
      <c r="AC49">
        <v>3.04116408659839</v>
      </c>
      <c r="AD49">
        <v>3.04116408659839</v>
      </c>
      <c r="AE49">
        <v>3.04116408659839</v>
      </c>
      <c r="AF49">
        <v>3.0448235591621202</v>
      </c>
      <c r="AG49">
        <v>3.0448235591621202</v>
      </c>
      <c r="AH49">
        <v>3.0452443188925602</v>
      </c>
      <c r="AI49">
        <v>3.0452443188925602</v>
      </c>
      <c r="AJ49">
        <v>3.0452443188925602</v>
      </c>
      <c r="AK49">
        <v>3.0660078463519</v>
      </c>
      <c r="AL49">
        <v>3.0663754157768501</v>
      </c>
      <c r="AM49">
        <v>3.0676654292174499</v>
      </c>
      <c r="AN49">
        <v>3.0676654292174499</v>
      </c>
      <c r="AO49">
        <v>3.0678445041214601</v>
      </c>
      <c r="AP49">
        <v>3.0678445041214601</v>
      </c>
      <c r="AQ49">
        <v>3.0678445041214601</v>
      </c>
      <c r="AR49">
        <v>3.0678445041214601</v>
      </c>
      <c r="AS49">
        <v>3.0678445041214601</v>
      </c>
      <c r="AT49">
        <v>3.0678445041214601</v>
      </c>
      <c r="AU49">
        <v>3.0678445041214601</v>
      </c>
      <c r="AV49">
        <v>3.0678445041214601</v>
      </c>
      <c r="AW49">
        <v>3.0678445041214601</v>
      </c>
      <c r="AX49">
        <v>3.0678445041214601</v>
      </c>
      <c r="AY49">
        <v>3.0678445041214601</v>
      </c>
      <c r="AZ49">
        <v>3.0803132269912501</v>
      </c>
      <c r="BA49">
        <v>3.0803132269912501</v>
      </c>
      <c r="BB49">
        <v>3.0803132269912501</v>
      </c>
      <c r="BC49">
        <v>3.0803132269912501</v>
      </c>
      <c r="BD49">
        <v>3.0803132269912501</v>
      </c>
      <c r="BE49">
        <v>3.0804602006110402</v>
      </c>
      <c r="BF49">
        <v>3.09712399768524</v>
      </c>
      <c r="BG49">
        <v>3.0812785574443899</v>
      </c>
      <c r="BH49">
        <v>3.0812785574443899</v>
      </c>
      <c r="BI49">
        <v>3.0812785574443899</v>
      </c>
      <c r="BJ49">
        <v>3.0812785574443899</v>
      </c>
      <c r="BK49">
        <v>3.0812785574443899</v>
      </c>
    </row>
    <row r="50" spans="1:63">
      <c r="A50" s="50">
        <f t="shared" si="4"/>
        <v>1996</v>
      </c>
      <c r="B50" s="50">
        <v>3.76236168010655</v>
      </c>
      <c r="C50" s="50">
        <v>4.1272036728310697</v>
      </c>
      <c r="D50" s="50">
        <v>4.1122844545485</v>
      </c>
      <c r="E50" s="50">
        <v>3.2700271834638399</v>
      </c>
      <c r="F50" s="50">
        <v>3.2762020787470698</v>
      </c>
      <c r="G50" s="50">
        <v>3.2736533733828699</v>
      </c>
      <c r="H50" s="50">
        <v>3.2207626957424602</v>
      </c>
      <c r="I50" s="50">
        <v>3.2262043975453598</v>
      </c>
      <c r="J50" s="50">
        <v>3.14757205466401</v>
      </c>
      <c r="K50" s="50">
        <v>3.1804150975784902</v>
      </c>
      <c r="L50" s="50">
        <v>3.1804150975784902</v>
      </c>
      <c r="M50" s="50">
        <v>3.17569534775419</v>
      </c>
      <c r="N50" s="50">
        <v>3.2510850669885301</v>
      </c>
      <c r="O50" s="50">
        <v>3.2510850669885301</v>
      </c>
      <c r="P50" s="50">
        <v>3.2510850669885301</v>
      </c>
      <c r="Q50" s="50">
        <v>3.29420998630955</v>
      </c>
      <c r="R50" s="50">
        <v>3.3022121047891702</v>
      </c>
      <c r="S50" s="50">
        <v>3.3131434663613799</v>
      </c>
      <c r="T50" s="50">
        <v>3.3164468858443499</v>
      </c>
      <c r="U50" s="50">
        <v>3.2890804334977499</v>
      </c>
      <c r="V50" s="50">
        <v>3.3148524366316101</v>
      </c>
      <c r="W50" s="50">
        <v>3.31190021172453</v>
      </c>
      <c r="X50" s="78">
        <v>2.9554246871927501</v>
      </c>
      <c r="Y50">
        <v>2.95713969859258</v>
      </c>
      <c r="Z50">
        <v>2.95713969859258</v>
      </c>
      <c r="AA50">
        <v>2.95890492393033</v>
      </c>
      <c r="AB50" s="8">
        <v>2.9913377729782198</v>
      </c>
      <c r="AC50">
        <v>2.9913377729782198</v>
      </c>
      <c r="AD50">
        <v>2.9913377729782198</v>
      </c>
      <c r="AE50">
        <v>2.9913377729782198</v>
      </c>
      <c r="AF50">
        <v>2.9954419623017001</v>
      </c>
      <c r="AG50">
        <v>2.9954419623017001</v>
      </c>
      <c r="AH50">
        <v>2.9958554295303399</v>
      </c>
      <c r="AI50">
        <v>2.9958554295303399</v>
      </c>
      <c r="AJ50">
        <v>2.9958554295303399</v>
      </c>
      <c r="AK50">
        <v>3.0165130607080899</v>
      </c>
      <c r="AL50">
        <v>3.01686289232538</v>
      </c>
      <c r="AM50">
        <v>3.0177460272771901</v>
      </c>
      <c r="AN50">
        <v>3.0177460272771901</v>
      </c>
      <c r="AO50">
        <v>3.0179150742348702</v>
      </c>
      <c r="AP50">
        <v>3.0179150742348702</v>
      </c>
      <c r="AQ50">
        <v>3.0179150742348702</v>
      </c>
      <c r="AR50">
        <v>3.0179150742348702</v>
      </c>
      <c r="AS50">
        <v>3.0179150742348702</v>
      </c>
      <c r="AT50">
        <v>3.0179150742348702</v>
      </c>
      <c r="AU50">
        <v>3.0179150742348702</v>
      </c>
      <c r="AV50">
        <v>3.0179150742348702</v>
      </c>
      <c r="AW50">
        <v>3.0179150742348702</v>
      </c>
      <c r="AX50">
        <v>3.0179150742348702</v>
      </c>
      <c r="AY50">
        <v>3.0179150742348702</v>
      </c>
      <c r="AZ50">
        <v>3.0305859158394002</v>
      </c>
      <c r="BA50">
        <v>3.0305859158394002</v>
      </c>
      <c r="BB50">
        <v>3.0305859158394002</v>
      </c>
      <c r="BC50">
        <v>3.0305859158394002</v>
      </c>
      <c r="BD50">
        <v>3.0305859158394002</v>
      </c>
      <c r="BE50">
        <v>3.0295738254782099</v>
      </c>
      <c r="BF50">
        <v>3.0464048948262601</v>
      </c>
      <c r="BG50">
        <v>3.0309256156555602</v>
      </c>
      <c r="BH50">
        <v>3.0309256156555602</v>
      </c>
      <c r="BI50">
        <v>3.0309256156555602</v>
      </c>
      <c r="BJ50">
        <v>3.0309256156555602</v>
      </c>
      <c r="BK50">
        <v>3.0309256156555602</v>
      </c>
    </row>
    <row r="51" spans="1:63">
      <c r="A51" s="50">
        <f t="shared" si="4"/>
        <v>1997</v>
      </c>
      <c r="B51" s="50">
        <v>3.76236168010655</v>
      </c>
      <c r="C51" s="50">
        <v>4.1272036728310697</v>
      </c>
      <c r="D51" s="50">
        <v>4.1122844545485</v>
      </c>
      <c r="E51" s="50">
        <v>3.20892379323762</v>
      </c>
      <c r="F51" s="50">
        <v>3.2147694570848202</v>
      </c>
      <c r="G51" s="50">
        <v>3.2127240077758099</v>
      </c>
      <c r="H51" s="50">
        <v>3.1396031684858801</v>
      </c>
      <c r="I51" s="50">
        <v>3.1449087419122499</v>
      </c>
      <c r="J51" s="50">
        <v>3.0996142456560101</v>
      </c>
      <c r="K51" s="50">
        <v>3.1342386509158202</v>
      </c>
      <c r="L51" s="50">
        <v>3.1342386509158202</v>
      </c>
      <c r="M51" s="50">
        <v>3.1586814462977002</v>
      </c>
      <c r="N51" s="50">
        <v>3.2302841404971101</v>
      </c>
      <c r="O51" s="50">
        <v>3.2302841404971101</v>
      </c>
      <c r="P51" s="50">
        <v>3.2302841404971101</v>
      </c>
      <c r="Q51" s="50">
        <v>3.2778081298909099</v>
      </c>
      <c r="R51" s="50">
        <v>3.28844630647197</v>
      </c>
      <c r="S51" s="50">
        <v>3.3001385855512901</v>
      </c>
      <c r="T51" s="50">
        <v>3.3032426866105502</v>
      </c>
      <c r="U51" s="50">
        <v>3.2738562167734901</v>
      </c>
      <c r="V51" s="50">
        <v>3.3007246252323101</v>
      </c>
      <c r="W51" s="50">
        <v>3.2958222729723001</v>
      </c>
      <c r="X51" s="78">
        <v>2.92419210786433</v>
      </c>
      <c r="Y51">
        <v>2.9258360592621502</v>
      </c>
      <c r="Z51">
        <v>2.9258360592621502</v>
      </c>
      <c r="AA51">
        <v>2.9262556991370499</v>
      </c>
      <c r="AB51" s="8">
        <v>2.9577162701259199</v>
      </c>
      <c r="AC51">
        <v>2.9577162701259199</v>
      </c>
      <c r="AD51">
        <v>2.9577162701259199</v>
      </c>
      <c r="AE51">
        <v>2.9577162701259199</v>
      </c>
      <c r="AF51">
        <v>2.9617742594707499</v>
      </c>
      <c r="AG51">
        <v>2.9617742594707499</v>
      </c>
      <c r="AH51">
        <v>2.9619074441020601</v>
      </c>
      <c r="AI51">
        <v>2.9619074441020601</v>
      </c>
      <c r="AJ51">
        <v>2.9619074441020601</v>
      </c>
      <c r="AK51">
        <v>2.9820652959407901</v>
      </c>
      <c r="AL51">
        <v>2.9823975537363601</v>
      </c>
      <c r="AM51">
        <v>2.9832638890126302</v>
      </c>
      <c r="AN51">
        <v>2.9832638890126302</v>
      </c>
      <c r="AO51">
        <v>2.9834236014299398</v>
      </c>
      <c r="AP51">
        <v>2.9834236014299398</v>
      </c>
      <c r="AQ51">
        <v>2.9834236014299398</v>
      </c>
      <c r="AR51">
        <v>2.9834236014299398</v>
      </c>
      <c r="AS51">
        <v>2.9834236014299398</v>
      </c>
      <c r="AT51">
        <v>2.9834236014299398</v>
      </c>
      <c r="AU51">
        <v>2.9834236014299398</v>
      </c>
      <c r="AV51">
        <v>2.9834236014299398</v>
      </c>
      <c r="AW51">
        <v>2.9834236014299398</v>
      </c>
      <c r="AX51">
        <v>2.9834236014299398</v>
      </c>
      <c r="AY51">
        <v>2.9834236014299398</v>
      </c>
      <c r="AZ51">
        <v>2.9958353445631798</v>
      </c>
      <c r="BA51">
        <v>2.9958353445631798</v>
      </c>
      <c r="BB51">
        <v>2.9958353445631798</v>
      </c>
      <c r="BC51">
        <v>2.9958353445631798</v>
      </c>
      <c r="BD51">
        <v>2.9958353445631798</v>
      </c>
      <c r="BE51">
        <v>2.9954406701994598</v>
      </c>
      <c r="BF51">
        <v>3.0104963674519798</v>
      </c>
      <c r="BG51">
        <v>2.9920057704463598</v>
      </c>
      <c r="BH51">
        <v>2.9920057704463598</v>
      </c>
      <c r="BI51">
        <v>2.9920057704463598</v>
      </c>
      <c r="BJ51">
        <v>2.9920057704463598</v>
      </c>
      <c r="BK51">
        <v>2.9920057704463598</v>
      </c>
    </row>
    <row r="52" spans="1:63">
      <c r="A52" s="50">
        <f t="shared" si="4"/>
        <v>1998</v>
      </c>
      <c r="B52" s="50">
        <v>3.7614111945126498</v>
      </c>
      <c r="C52" s="50">
        <v>4.1207306179535097</v>
      </c>
      <c r="D52" s="50">
        <v>4.1078830836751301</v>
      </c>
      <c r="E52" s="50">
        <v>3.1834096526948601</v>
      </c>
      <c r="F52" s="50">
        <v>3.188830210935</v>
      </c>
      <c r="G52" s="50">
        <v>3.1870702309031498</v>
      </c>
      <c r="H52" s="50">
        <v>3.1187255268318101</v>
      </c>
      <c r="I52" s="50">
        <v>3.1236913235127801</v>
      </c>
      <c r="J52" s="50">
        <v>3.0802442856063501</v>
      </c>
      <c r="K52" s="50">
        <v>3.10927094397133</v>
      </c>
      <c r="L52" s="50">
        <v>3.10927094397133</v>
      </c>
      <c r="M52" s="50">
        <v>3.1350492991830401</v>
      </c>
      <c r="N52" s="50">
        <v>3.20758134494289</v>
      </c>
      <c r="O52" s="50">
        <v>3.20758134494289</v>
      </c>
      <c r="P52" s="50">
        <v>3.20758134494289</v>
      </c>
      <c r="Q52" s="50">
        <v>3.2552235165163901</v>
      </c>
      <c r="R52" s="50">
        <v>3.2675295059009399</v>
      </c>
      <c r="S52" s="50">
        <v>3.28278758539766</v>
      </c>
      <c r="T52" s="50">
        <v>3.2856877593071601</v>
      </c>
      <c r="U52" s="50">
        <v>3.2600568545673898</v>
      </c>
      <c r="V52" s="50">
        <v>3.28614739796916</v>
      </c>
      <c r="W52" s="50">
        <v>3.2830563960446102</v>
      </c>
      <c r="X52" s="78">
        <v>2.8832326439952598</v>
      </c>
      <c r="Y52">
        <v>2.88481442716758</v>
      </c>
      <c r="Z52">
        <v>2.88481442716758</v>
      </c>
      <c r="AA52">
        <v>2.88562310855849</v>
      </c>
      <c r="AB52" s="8">
        <v>2.9159481896510102</v>
      </c>
      <c r="AC52">
        <v>2.9159481896510102</v>
      </c>
      <c r="AD52">
        <v>2.9159481896510102</v>
      </c>
      <c r="AE52">
        <v>2.9159481896510102</v>
      </c>
      <c r="AF52">
        <v>2.9198954683551599</v>
      </c>
      <c r="AG52">
        <v>2.9198954683551599</v>
      </c>
      <c r="AH52">
        <v>2.92005161190581</v>
      </c>
      <c r="AI52">
        <v>2.92005161190581</v>
      </c>
      <c r="AJ52">
        <v>2.92005161190581</v>
      </c>
      <c r="AK52">
        <v>2.9399803098508199</v>
      </c>
      <c r="AL52">
        <v>2.9402956719422502</v>
      </c>
      <c r="AM52">
        <v>2.94087899495065</v>
      </c>
      <c r="AN52">
        <v>2.94087899495065</v>
      </c>
      <c r="AO52">
        <v>2.9410296712576001</v>
      </c>
      <c r="AP52">
        <v>2.9410296712576001</v>
      </c>
      <c r="AQ52">
        <v>2.9410296712576001</v>
      </c>
      <c r="AR52">
        <v>2.9410296712576001</v>
      </c>
      <c r="AS52">
        <v>2.9410296712576001</v>
      </c>
      <c r="AT52">
        <v>2.9410296712576001</v>
      </c>
      <c r="AU52">
        <v>2.9410296712576001</v>
      </c>
      <c r="AV52">
        <v>2.9410296712576001</v>
      </c>
      <c r="AW52">
        <v>2.9410296712576001</v>
      </c>
      <c r="AX52">
        <v>2.9410296712576001</v>
      </c>
      <c r="AY52">
        <v>2.9410296712576001</v>
      </c>
      <c r="AZ52">
        <v>2.9541345000821799</v>
      </c>
      <c r="BA52">
        <v>2.9541345000821799</v>
      </c>
      <c r="BB52">
        <v>2.9541345000821799</v>
      </c>
      <c r="BC52">
        <v>2.9541345000821799</v>
      </c>
      <c r="BD52">
        <v>2.9541345000821799</v>
      </c>
      <c r="BE52">
        <v>2.95411089224958</v>
      </c>
      <c r="BF52">
        <v>2.9687601677735</v>
      </c>
      <c r="BG52">
        <v>2.9462360519790498</v>
      </c>
      <c r="BH52">
        <v>2.9462360519790498</v>
      </c>
      <c r="BI52">
        <v>2.9462360519790498</v>
      </c>
      <c r="BJ52">
        <v>2.9462360519790498</v>
      </c>
      <c r="BK52">
        <v>2.9462360519790498</v>
      </c>
    </row>
    <row r="53" spans="1:63">
      <c r="A53" s="50">
        <f t="shared" si="4"/>
        <v>1999</v>
      </c>
      <c r="B53" s="50">
        <v>3.7637170365166899</v>
      </c>
      <c r="C53" s="50">
        <v>4.1180616175563003</v>
      </c>
      <c r="D53" s="50">
        <v>4.1062821155172404</v>
      </c>
      <c r="E53" s="50">
        <v>3.1715089787015298</v>
      </c>
      <c r="F53" s="50">
        <v>3.1766196321702198</v>
      </c>
      <c r="G53" s="50">
        <v>3.1750195758164699</v>
      </c>
      <c r="H53" s="50">
        <v>3.0561532036555401</v>
      </c>
      <c r="I53" s="50">
        <v>3.0608384157665198</v>
      </c>
      <c r="J53" s="50">
        <v>3.0437592063377199</v>
      </c>
      <c r="K53" s="50">
        <v>3.0732470217857299</v>
      </c>
      <c r="L53" s="50">
        <v>3.0732470217857299</v>
      </c>
      <c r="M53" s="50">
        <v>3.1061118825669101</v>
      </c>
      <c r="N53" s="50">
        <v>3.1760697226572399</v>
      </c>
      <c r="O53" s="50">
        <v>3.1760697226572399</v>
      </c>
      <c r="P53" s="50">
        <v>3.1760697226572399</v>
      </c>
      <c r="Q53" s="50">
        <v>3.2242569947333202</v>
      </c>
      <c r="R53" s="50">
        <v>3.23768140289619</v>
      </c>
      <c r="S53" s="50">
        <v>3.2558356361160099</v>
      </c>
      <c r="T53" s="50">
        <v>3.2591238590110998</v>
      </c>
      <c r="U53" s="50">
        <v>3.2290245039385801</v>
      </c>
      <c r="V53" s="50">
        <v>3.2528744961574598</v>
      </c>
      <c r="W53" s="50">
        <v>3.25169145513998</v>
      </c>
      <c r="X53" s="78">
        <v>2.8441603937495099</v>
      </c>
      <c r="Y53">
        <v>2.84541919749753</v>
      </c>
      <c r="Z53">
        <v>2.84541919749753</v>
      </c>
      <c r="AA53">
        <v>2.8465538202674701</v>
      </c>
      <c r="AB53" s="8">
        <v>2.8778693274627298</v>
      </c>
      <c r="AC53">
        <v>2.8778693274627298</v>
      </c>
      <c r="AD53">
        <v>2.8778693274627298</v>
      </c>
      <c r="AE53">
        <v>2.8778693274627298</v>
      </c>
      <c r="AF53">
        <v>2.88250290089838</v>
      </c>
      <c r="AG53">
        <v>2.88250290089838</v>
      </c>
      <c r="AH53">
        <v>2.8826741166674101</v>
      </c>
      <c r="AI53">
        <v>2.8826741166674101</v>
      </c>
      <c r="AJ53">
        <v>2.8826741166674101</v>
      </c>
      <c r="AK53">
        <v>2.9022043835798899</v>
      </c>
      <c r="AL53">
        <v>2.9023225633625098</v>
      </c>
      <c r="AM53">
        <v>2.9028737573939498</v>
      </c>
      <c r="AN53">
        <v>2.9028737573939498</v>
      </c>
      <c r="AO53">
        <v>2.9030156990959699</v>
      </c>
      <c r="AP53">
        <v>2.9030156990959699</v>
      </c>
      <c r="AQ53">
        <v>2.9030156990959699</v>
      </c>
      <c r="AR53">
        <v>2.9030156990959699</v>
      </c>
      <c r="AS53">
        <v>2.9030156990959699</v>
      </c>
      <c r="AT53">
        <v>2.9030156990959699</v>
      </c>
      <c r="AU53">
        <v>2.9030156990959699</v>
      </c>
      <c r="AV53">
        <v>2.9030156990959699</v>
      </c>
      <c r="AW53">
        <v>2.9030156990959699</v>
      </c>
      <c r="AX53">
        <v>2.9030156990959699</v>
      </c>
      <c r="AY53">
        <v>2.9030156990959699</v>
      </c>
      <c r="AZ53">
        <v>2.9161054299365698</v>
      </c>
      <c r="BA53">
        <v>2.9161054299365698</v>
      </c>
      <c r="BB53">
        <v>2.9161054299365698</v>
      </c>
      <c r="BC53">
        <v>2.9161054299365698</v>
      </c>
      <c r="BD53">
        <v>2.9161054299365698</v>
      </c>
      <c r="BE53">
        <v>2.9163218055212701</v>
      </c>
      <c r="BF53">
        <v>2.93092874214762</v>
      </c>
      <c r="BG53">
        <v>2.9088282347193699</v>
      </c>
      <c r="BH53">
        <v>2.9088282347193699</v>
      </c>
      <c r="BI53">
        <v>2.9088282347193699</v>
      </c>
      <c r="BJ53">
        <v>2.9088282347193699</v>
      </c>
      <c r="BK53">
        <v>2.9088282347193699</v>
      </c>
    </row>
    <row r="54" spans="1:63">
      <c r="A54" s="50">
        <f t="shared" si="4"/>
        <v>2000</v>
      </c>
      <c r="B54" s="50">
        <v>3.7938000445939202</v>
      </c>
      <c r="C54" s="50">
        <v>4.1193070363856004</v>
      </c>
      <c r="D54" s="50">
        <v>4.1075536135180597</v>
      </c>
      <c r="E54" s="50">
        <v>3.13195369809947</v>
      </c>
      <c r="F54" s="50">
        <v>3.1368123217665902</v>
      </c>
      <c r="G54" s="50">
        <v>3.1354717309125801</v>
      </c>
      <c r="H54" s="50">
        <v>3.0255182421926401</v>
      </c>
      <c r="I54" s="50">
        <v>3.02992807435764</v>
      </c>
      <c r="J54" s="50">
        <v>3.01602203556086</v>
      </c>
      <c r="K54" s="50">
        <v>3.05029992146852</v>
      </c>
      <c r="L54" s="50">
        <v>3.05029992146852</v>
      </c>
      <c r="M54" s="50">
        <v>3.0800041553417201</v>
      </c>
      <c r="N54" s="50">
        <v>3.1459453252815401</v>
      </c>
      <c r="O54" s="50">
        <v>3.1459453252815401</v>
      </c>
      <c r="P54" s="50">
        <v>3.1459453252815401</v>
      </c>
      <c r="Q54" s="50">
        <v>3.2034851055999698</v>
      </c>
      <c r="R54" s="50">
        <v>3.2167733794043301</v>
      </c>
      <c r="S54" s="50">
        <v>3.2349418619676999</v>
      </c>
      <c r="T54" s="50">
        <v>3.2380505371049799</v>
      </c>
      <c r="U54" s="50">
        <v>3.2092650468625301</v>
      </c>
      <c r="V54" s="50">
        <v>3.23207203420667</v>
      </c>
      <c r="W54" s="50">
        <v>3.2318863199606098</v>
      </c>
      <c r="X54" s="78">
        <v>2.8187039262112901</v>
      </c>
      <c r="Y54">
        <v>2.8199216682252599</v>
      </c>
      <c r="Z54">
        <v>2.8199216682252599</v>
      </c>
      <c r="AA54">
        <v>2.8232751448288398</v>
      </c>
      <c r="AB54" s="8">
        <v>2.8533385791972301</v>
      </c>
      <c r="AC54">
        <v>2.8533385791972301</v>
      </c>
      <c r="AD54">
        <v>2.8533385791972301</v>
      </c>
      <c r="AE54">
        <v>2.8533385791972301</v>
      </c>
      <c r="AF54">
        <v>2.8576800269305398</v>
      </c>
      <c r="AG54">
        <v>2.8576800269305398</v>
      </c>
      <c r="AH54">
        <v>2.85785586097415</v>
      </c>
      <c r="AI54">
        <v>2.85785586097415</v>
      </c>
      <c r="AJ54">
        <v>2.85785586097415</v>
      </c>
      <c r="AK54">
        <v>2.87671026896155</v>
      </c>
      <c r="AL54">
        <v>2.8768790859792701</v>
      </c>
      <c r="AM54">
        <v>2.8775310200184001</v>
      </c>
      <c r="AN54">
        <v>2.8775310200184001</v>
      </c>
      <c r="AO54">
        <v>2.8776648771359801</v>
      </c>
      <c r="AP54">
        <v>2.8776648771359801</v>
      </c>
      <c r="AQ54">
        <v>2.8776648771359801</v>
      </c>
      <c r="AR54">
        <v>2.8776648771359801</v>
      </c>
      <c r="AS54">
        <v>2.8776648771359801</v>
      </c>
      <c r="AT54">
        <v>2.8776648771359801</v>
      </c>
      <c r="AU54">
        <v>2.8776648771359801</v>
      </c>
      <c r="AV54">
        <v>2.8776648771359801</v>
      </c>
      <c r="AW54">
        <v>2.8776648771359801</v>
      </c>
      <c r="AX54">
        <v>2.8776648771359801</v>
      </c>
      <c r="AY54">
        <v>2.8776648771359801</v>
      </c>
      <c r="AZ54">
        <v>2.8906547579286399</v>
      </c>
      <c r="BA54">
        <v>2.8906547579286399</v>
      </c>
      <c r="BB54">
        <v>2.8906547579286399</v>
      </c>
      <c r="BC54">
        <v>2.8906547579286399</v>
      </c>
      <c r="BD54">
        <v>2.8906547579286399</v>
      </c>
      <c r="BE54">
        <v>2.8911329554847698</v>
      </c>
      <c r="BF54">
        <v>2.9053678955584901</v>
      </c>
      <c r="BG54">
        <v>2.8828055972175601</v>
      </c>
      <c r="BH54">
        <v>2.8828055972175601</v>
      </c>
      <c r="BI54">
        <v>2.8828055972175601</v>
      </c>
      <c r="BJ54">
        <v>2.8828055972175601</v>
      </c>
      <c r="BK54">
        <v>2.8828055972175601</v>
      </c>
    </row>
    <row r="55" spans="1:63">
      <c r="A55" s="50">
        <f t="shared" si="4"/>
        <v>2001</v>
      </c>
      <c r="B55" s="50">
        <v>3.8006180002271002</v>
      </c>
      <c r="C55" s="50">
        <v>4.1013685374035003</v>
      </c>
      <c r="D55" s="50">
        <v>4.09492905123507</v>
      </c>
      <c r="E55" s="50">
        <v>3.0891583692593101</v>
      </c>
      <c r="F55" s="50">
        <v>3.0937655414045699</v>
      </c>
      <c r="G55" s="50">
        <v>3.0926720130657399</v>
      </c>
      <c r="H55" s="50">
        <v>2.9895295182166901</v>
      </c>
      <c r="I55" s="50">
        <v>2.99372311055104</v>
      </c>
      <c r="J55" s="50">
        <v>2.9908094558929101</v>
      </c>
      <c r="K55" s="50">
        <v>3.02668630681976</v>
      </c>
      <c r="L55" s="50">
        <v>3.02668630681976</v>
      </c>
      <c r="M55" s="50">
        <v>3.06021700816162</v>
      </c>
      <c r="N55" s="50">
        <v>3.1233115505079301</v>
      </c>
      <c r="O55" s="50">
        <v>3.1236835614043099</v>
      </c>
      <c r="P55" s="50">
        <v>3.1236835614043099</v>
      </c>
      <c r="Q55" s="50">
        <v>3.1824484859148598</v>
      </c>
      <c r="R55" s="50">
        <v>3.1954563376242402</v>
      </c>
      <c r="S55" s="50">
        <v>3.2165013953161998</v>
      </c>
      <c r="T55" s="50">
        <v>3.2194666316389902</v>
      </c>
      <c r="U55" s="50">
        <v>3.1908060426017002</v>
      </c>
      <c r="V55" s="50">
        <v>3.2145112774612699</v>
      </c>
      <c r="W55" s="50">
        <v>3.2160562470337601</v>
      </c>
      <c r="X55" s="78">
        <v>2.7942936697429999</v>
      </c>
      <c r="Y55">
        <v>2.7952529122810499</v>
      </c>
      <c r="Z55">
        <v>2.7952529122810499</v>
      </c>
      <c r="AA55">
        <v>2.7991334308093201</v>
      </c>
      <c r="AB55" s="8">
        <v>2.8299038090842101</v>
      </c>
      <c r="AC55">
        <v>2.8299038090842101</v>
      </c>
      <c r="AD55">
        <v>2.8299038090842101</v>
      </c>
      <c r="AE55">
        <v>2.8299038090842101</v>
      </c>
      <c r="AF55">
        <v>2.8340398071400399</v>
      </c>
      <c r="AG55">
        <v>2.8340398071400399</v>
      </c>
      <c r="AH55">
        <v>2.8342181176308698</v>
      </c>
      <c r="AI55">
        <v>2.8342181176308698</v>
      </c>
      <c r="AJ55">
        <v>2.8342181176308698</v>
      </c>
      <c r="AK55">
        <v>2.85205621174291</v>
      </c>
      <c r="AL55">
        <v>2.8522245138462701</v>
      </c>
      <c r="AM55">
        <v>2.8531067247065902</v>
      </c>
      <c r="AN55">
        <v>2.8531067247065902</v>
      </c>
      <c r="AO55">
        <v>2.85323302350234</v>
      </c>
      <c r="AP55">
        <v>2.85323302350234</v>
      </c>
      <c r="AQ55">
        <v>2.85323302350234</v>
      </c>
      <c r="AR55">
        <v>2.85323302350234</v>
      </c>
      <c r="AS55">
        <v>2.85323302350234</v>
      </c>
      <c r="AT55">
        <v>2.85323302350234</v>
      </c>
      <c r="AU55">
        <v>2.85323302350234</v>
      </c>
      <c r="AV55">
        <v>2.85323302350234</v>
      </c>
      <c r="AW55">
        <v>2.85323302350234</v>
      </c>
      <c r="AX55">
        <v>2.85323302350234</v>
      </c>
      <c r="AY55">
        <v>2.85323302350234</v>
      </c>
      <c r="AZ55">
        <v>2.8668449863226599</v>
      </c>
      <c r="BA55">
        <v>2.8668449863226599</v>
      </c>
      <c r="BB55">
        <v>2.8668449863226599</v>
      </c>
      <c r="BC55">
        <v>2.8668449863226599</v>
      </c>
      <c r="BD55">
        <v>2.8668449863226599</v>
      </c>
      <c r="BE55">
        <v>2.8670546851768299</v>
      </c>
      <c r="BF55">
        <v>2.8809259656269202</v>
      </c>
      <c r="BG55">
        <v>2.8583438898763802</v>
      </c>
      <c r="BH55">
        <v>2.8583438898763802</v>
      </c>
      <c r="BI55">
        <v>2.8583438898763802</v>
      </c>
      <c r="BJ55">
        <v>2.8583438898763802</v>
      </c>
      <c r="BK55">
        <v>2.8583438898763802</v>
      </c>
    </row>
    <row r="56" spans="1:63">
      <c r="A56" s="50">
        <f t="shared" si="4"/>
        <v>2002</v>
      </c>
      <c r="B56" s="50">
        <v>3.80311360076958</v>
      </c>
      <c r="C56" s="50">
        <v>4.1326883889303403</v>
      </c>
      <c r="D56" s="50">
        <v>4.0755034737430904</v>
      </c>
      <c r="E56" s="50">
        <v>3.0868704699787402</v>
      </c>
      <c r="F56" s="50">
        <v>3.09136107477197</v>
      </c>
      <c r="G56" s="50">
        <v>3.0903045369065798</v>
      </c>
      <c r="H56" s="50">
        <v>2.9711167561259701</v>
      </c>
      <c r="I56" s="50">
        <v>2.9737617101278899</v>
      </c>
      <c r="J56" s="50">
        <v>2.98074747459024</v>
      </c>
      <c r="K56" s="50">
        <v>3.0211839057349801</v>
      </c>
      <c r="L56" s="50">
        <v>3.0211839057349801</v>
      </c>
      <c r="M56" s="50">
        <v>3.0549782813561999</v>
      </c>
      <c r="N56" s="50">
        <v>3.11880889737568</v>
      </c>
      <c r="O56" s="50">
        <v>3.1191663661532498</v>
      </c>
      <c r="P56" s="50">
        <v>3.1191663661532498</v>
      </c>
      <c r="Q56" s="50">
        <v>3.1798540986976902</v>
      </c>
      <c r="R56" s="50">
        <v>3.1934406284017101</v>
      </c>
      <c r="S56" s="50">
        <v>3.2064108240346498</v>
      </c>
      <c r="T56" s="50">
        <v>3.2092241705244202</v>
      </c>
      <c r="U56" s="50">
        <v>3.1772119126051801</v>
      </c>
      <c r="V56" s="50">
        <v>3.2015987651717901</v>
      </c>
      <c r="W56" s="50">
        <v>3.2006319822467102</v>
      </c>
      <c r="X56" s="78">
        <v>2.7785019886575499</v>
      </c>
      <c r="Y56">
        <v>2.7794354829971102</v>
      </c>
      <c r="Z56">
        <v>2.7794354829971102</v>
      </c>
      <c r="AA56">
        <v>2.7830304454234498</v>
      </c>
      <c r="AB56" s="8">
        <v>2.8140729104674902</v>
      </c>
      <c r="AC56">
        <v>2.8140729104674902</v>
      </c>
      <c r="AD56">
        <v>2.8140729104674902</v>
      </c>
      <c r="AE56">
        <v>2.8140729104674902</v>
      </c>
      <c r="AF56">
        <v>2.8172787741519398</v>
      </c>
      <c r="AG56">
        <v>2.8172787741519398</v>
      </c>
      <c r="AH56">
        <v>2.81745607425953</v>
      </c>
      <c r="AI56">
        <v>2.81745607425953</v>
      </c>
      <c r="AJ56">
        <v>2.81745607425953</v>
      </c>
      <c r="AK56">
        <v>2.8348442433613101</v>
      </c>
      <c r="AL56">
        <v>2.8350097237708698</v>
      </c>
      <c r="AM56">
        <v>2.83599038620144</v>
      </c>
      <c r="AN56">
        <v>2.83599038620144</v>
      </c>
      <c r="AO56">
        <v>2.8360117288816999</v>
      </c>
      <c r="AP56">
        <v>2.8360117288816999</v>
      </c>
      <c r="AQ56">
        <v>2.8360117288816999</v>
      </c>
      <c r="AR56">
        <v>2.8360117288816999</v>
      </c>
      <c r="AS56">
        <v>2.8360117288816999</v>
      </c>
      <c r="AT56">
        <v>2.8360117288816999</v>
      </c>
      <c r="AU56">
        <v>2.8360117288816999</v>
      </c>
      <c r="AV56">
        <v>2.8360117288816999</v>
      </c>
      <c r="AW56">
        <v>2.8360117288816999</v>
      </c>
      <c r="AX56">
        <v>2.8360117288816999</v>
      </c>
      <c r="AY56">
        <v>2.8360117288816999</v>
      </c>
      <c r="AZ56">
        <v>2.8498525357933699</v>
      </c>
      <c r="BA56">
        <v>2.8498525357933699</v>
      </c>
      <c r="BB56">
        <v>2.8498525357933699</v>
      </c>
      <c r="BC56">
        <v>2.8498525357933699</v>
      </c>
      <c r="BD56">
        <v>2.8498525357933699</v>
      </c>
      <c r="BE56">
        <v>2.85011128236009</v>
      </c>
      <c r="BF56">
        <v>2.8635617973816299</v>
      </c>
      <c r="BG56">
        <v>2.8418908369470199</v>
      </c>
      <c r="BH56">
        <v>2.8418908369470199</v>
      </c>
      <c r="BI56">
        <v>2.8418908369470199</v>
      </c>
      <c r="BJ56">
        <v>2.8418908369470199</v>
      </c>
      <c r="BK56">
        <v>2.8418908369470199</v>
      </c>
    </row>
    <row r="57" spans="1:63">
      <c r="A57" s="50">
        <f t="shared" si="4"/>
        <v>2003</v>
      </c>
      <c r="B57" s="50">
        <v>3.7025894774482202</v>
      </c>
      <c r="C57" s="50">
        <v>4.0400269199271897</v>
      </c>
      <c r="D57" s="50">
        <v>4.05315847366822</v>
      </c>
      <c r="E57" s="50">
        <v>3.08857008164094</v>
      </c>
      <c r="F57" s="50">
        <v>3.0928839090010598</v>
      </c>
      <c r="G57" s="50">
        <v>3.0918629714183199</v>
      </c>
      <c r="H57" s="50">
        <v>2.96563317257554</v>
      </c>
      <c r="I57" s="50">
        <v>2.9681917781153202</v>
      </c>
      <c r="J57" s="50">
        <v>2.97546625151845</v>
      </c>
      <c r="K57" s="50">
        <v>3.0210878581990199</v>
      </c>
      <c r="L57" s="50">
        <v>3.0210878581990199</v>
      </c>
      <c r="M57" s="50">
        <v>3.0531328358975198</v>
      </c>
      <c r="N57" s="50">
        <v>3.1157952263464201</v>
      </c>
      <c r="O57" s="50">
        <v>3.1161377135433801</v>
      </c>
      <c r="P57" s="50">
        <v>3.1161377135433801</v>
      </c>
      <c r="Q57" s="50">
        <v>3.1785500342462698</v>
      </c>
      <c r="R57" s="50">
        <v>3.19147307826622</v>
      </c>
      <c r="S57" s="50">
        <v>3.2042150858207199</v>
      </c>
      <c r="T57" s="50">
        <v>3.2068719943672299</v>
      </c>
      <c r="U57" s="50">
        <v>3.1691860611395701</v>
      </c>
      <c r="V57" s="50">
        <v>3.19052329697548</v>
      </c>
      <c r="W57" s="50">
        <v>3.18959845251291</v>
      </c>
      <c r="X57" s="78">
        <v>2.7637402754125699</v>
      </c>
      <c r="Y57">
        <v>2.7646795032579798</v>
      </c>
      <c r="Z57">
        <v>2.7646795032579798</v>
      </c>
      <c r="AA57">
        <v>2.7687715188906199</v>
      </c>
      <c r="AB57" s="8">
        <v>2.7990751316646598</v>
      </c>
      <c r="AC57">
        <v>2.7990751316646598</v>
      </c>
      <c r="AD57">
        <v>2.7990751316646598</v>
      </c>
      <c r="AE57">
        <v>2.7990751316646598</v>
      </c>
      <c r="AF57">
        <v>2.8017130502778498</v>
      </c>
      <c r="AG57">
        <v>2.8017130502778498</v>
      </c>
      <c r="AH57">
        <v>2.8018874987124001</v>
      </c>
      <c r="AI57">
        <v>2.8018874987124001</v>
      </c>
      <c r="AJ57">
        <v>2.8018874987124001</v>
      </c>
      <c r="AK57">
        <v>2.81920360844373</v>
      </c>
      <c r="AL57">
        <v>2.8193648062440402</v>
      </c>
      <c r="AM57">
        <v>2.8203171818703399</v>
      </c>
      <c r="AN57">
        <v>2.8203171818703399</v>
      </c>
      <c r="AO57">
        <v>2.82033980894114</v>
      </c>
      <c r="AP57">
        <v>2.82033980894114</v>
      </c>
      <c r="AQ57">
        <v>2.82033980894114</v>
      </c>
      <c r="AR57">
        <v>2.82033980894114</v>
      </c>
      <c r="AS57">
        <v>2.82033980894114</v>
      </c>
      <c r="AT57">
        <v>2.82033980894114</v>
      </c>
      <c r="AU57">
        <v>2.82033980894114</v>
      </c>
      <c r="AV57">
        <v>2.82033980894114</v>
      </c>
      <c r="AW57">
        <v>2.82033980894114</v>
      </c>
      <c r="AX57">
        <v>2.82033980894114</v>
      </c>
      <c r="AY57">
        <v>2.82033980894114</v>
      </c>
      <c r="AZ57">
        <v>2.8335251224186702</v>
      </c>
      <c r="BA57">
        <v>2.8335251224186702</v>
      </c>
      <c r="BB57">
        <v>2.8335251224186702</v>
      </c>
      <c r="BC57">
        <v>2.8335251224186702</v>
      </c>
      <c r="BD57">
        <v>2.8335251224186702</v>
      </c>
      <c r="BE57">
        <v>2.8333055847479698</v>
      </c>
      <c r="BF57">
        <v>2.84606479181768</v>
      </c>
      <c r="BG57">
        <v>2.8267247770678798</v>
      </c>
      <c r="BH57">
        <v>2.8267247770678798</v>
      </c>
      <c r="BI57">
        <v>2.8267247770678798</v>
      </c>
      <c r="BJ57">
        <v>2.8267247770678798</v>
      </c>
      <c r="BK57">
        <v>2.8267247770678798</v>
      </c>
    </row>
    <row r="58" spans="1:63">
      <c r="A58" s="50">
        <f t="shared" si="4"/>
        <v>2004</v>
      </c>
      <c r="B58" s="50">
        <v>3.7302993623637901</v>
      </c>
      <c r="C58" s="50">
        <v>3.9807856072546599</v>
      </c>
      <c r="D58" s="50">
        <v>4.0048582073822603</v>
      </c>
      <c r="E58" s="50">
        <v>3.1131231812532301</v>
      </c>
      <c r="F58" s="50">
        <v>3.11719045891047</v>
      </c>
      <c r="G58" s="50">
        <v>3.1161396414710598</v>
      </c>
      <c r="H58" s="50">
        <v>2.9861131045781701</v>
      </c>
      <c r="I58" s="50">
        <v>2.9926772164854301</v>
      </c>
      <c r="J58" s="50">
        <v>2.9923844903449401</v>
      </c>
      <c r="K58" s="50">
        <v>3.0327767596206301</v>
      </c>
      <c r="L58" s="50">
        <v>3.0327767596206301</v>
      </c>
      <c r="M58" s="50">
        <v>3.0623161576123001</v>
      </c>
      <c r="N58" s="50">
        <v>3.1379910798951598</v>
      </c>
      <c r="O58" s="50">
        <v>3.1383023368735801</v>
      </c>
      <c r="P58" s="50">
        <v>3.1383023368735801</v>
      </c>
      <c r="Q58" s="50">
        <v>3.1978983507116401</v>
      </c>
      <c r="R58" s="50">
        <v>3.2087784974544298</v>
      </c>
      <c r="S58" s="50">
        <v>3.21710614430408</v>
      </c>
      <c r="T58" s="50">
        <v>3.2195633192469701</v>
      </c>
      <c r="U58" s="50">
        <v>3.1749826691852499</v>
      </c>
      <c r="V58" s="50">
        <v>3.19805954623624</v>
      </c>
      <c r="W58" s="50">
        <v>3.1961627838174298</v>
      </c>
      <c r="X58" s="78">
        <v>2.75908936536405</v>
      </c>
      <c r="Y58">
        <v>2.7603501559506398</v>
      </c>
      <c r="Z58">
        <v>2.7603501559506398</v>
      </c>
      <c r="AA58">
        <v>2.7643160997987</v>
      </c>
      <c r="AB58" s="8">
        <v>2.7937927574994998</v>
      </c>
      <c r="AC58">
        <v>2.7938797987292898</v>
      </c>
      <c r="AD58">
        <v>2.7938797987292898</v>
      </c>
      <c r="AE58">
        <v>2.7938797987292898</v>
      </c>
      <c r="AF58">
        <v>2.7964089515822201</v>
      </c>
      <c r="AG58">
        <v>2.7964089515822201</v>
      </c>
      <c r="AH58">
        <v>2.7965751387723099</v>
      </c>
      <c r="AI58">
        <v>2.7965751387723099</v>
      </c>
      <c r="AJ58">
        <v>2.7965751387723099</v>
      </c>
      <c r="AK58">
        <v>2.81350435397606</v>
      </c>
      <c r="AL58">
        <v>2.8136576970139702</v>
      </c>
      <c r="AM58">
        <v>2.8146973055887399</v>
      </c>
      <c r="AN58">
        <v>2.8146973055887399</v>
      </c>
      <c r="AO58">
        <v>2.8147198929297899</v>
      </c>
      <c r="AP58">
        <v>2.8147198929297899</v>
      </c>
      <c r="AQ58">
        <v>2.8147198929297899</v>
      </c>
      <c r="AR58">
        <v>2.8147198929297899</v>
      </c>
      <c r="AS58">
        <v>2.8147198929297899</v>
      </c>
      <c r="AT58">
        <v>2.8147198929297899</v>
      </c>
      <c r="AU58">
        <v>2.8147198929297899</v>
      </c>
      <c r="AV58">
        <v>2.8147198929297899</v>
      </c>
      <c r="AW58">
        <v>2.8147198929297899</v>
      </c>
      <c r="AX58">
        <v>2.8147198929297899</v>
      </c>
      <c r="AY58">
        <v>2.8147198929297899</v>
      </c>
      <c r="AZ58">
        <v>2.8273846882198601</v>
      </c>
      <c r="BA58">
        <v>2.8273846882198601</v>
      </c>
      <c r="BB58">
        <v>2.8273846882198601</v>
      </c>
      <c r="BC58">
        <v>2.8273846882198601</v>
      </c>
      <c r="BD58">
        <v>2.8273846882198601</v>
      </c>
      <c r="BE58">
        <v>2.8273787500709799</v>
      </c>
      <c r="BF58">
        <v>2.8397316691742098</v>
      </c>
      <c r="BG58">
        <v>2.82173343906164</v>
      </c>
      <c r="BH58">
        <v>2.82173343906164</v>
      </c>
      <c r="BI58">
        <v>2.82173343906164</v>
      </c>
      <c r="BJ58">
        <v>2.82173343906164</v>
      </c>
      <c r="BK58">
        <v>2.82173343906164</v>
      </c>
    </row>
    <row r="59" spans="1:63">
      <c r="A59" s="50">
        <f t="shared" si="4"/>
        <v>2005</v>
      </c>
      <c r="B59" s="50">
        <v>3.6623533283077401</v>
      </c>
      <c r="C59" s="50">
        <v>3.9685310936892799</v>
      </c>
      <c r="D59" s="50">
        <v>3.9936710464987999</v>
      </c>
      <c r="E59" s="50">
        <v>3.1235287599119799</v>
      </c>
      <c r="F59" s="50">
        <v>3.1273915132713199</v>
      </c>
      <c r="G59" s="50">
        <v>3.1263576071422299</v>
      </c>
      <c r="H59" s="50">
        <v>2.9968295254967399</v>
      </c>
      <c r="I59" s="50">
        <v>3.00303633906648</v>
      </c>
      <c r="J59" s="50">
        <v>2.9989746976936602</v>
      </c>
      <c r="K59" s="50">
        <v>3.0354495046866399</v>
      </c>
      <c r="L59" s="50">
        <v>3.0354495046866399</v>
      </c>
      <c r="M59" s="50">
        <v>3.0650828810845998</v>
      </c>
      <c r="N59" s="50">
        <v>3.1401211250026702</v>
      </c>
      <c r="O59" s="50">
        <v>3.1404169641729101</v>
      </c>
      <c r="P59" s="50">
        <v>3.1404169641729101</v>
      </c>
      <c r="Q59" s="50">
        <v>3.1935639596223102</v>
      </c>
      <c r="R59" s="50">
        <v>3.20415012733489</v>
      </c>
      <c r="S59" s="50">
        <v>3.2081495100780302</v>
      </c>
      <c r="T59" s="50">
        <v>3.2104634191741201</v>
      </c>
      <c r="U59" s="50">
        <v>3.1690541309721301</v>
      </c>
      <c r="V59" s="50">
        <v>3.1920103284248702</v>
      </c>
      <c r="W59" s="50">
        <v>3.19016865409061</v>
      </c>
      <c r="X59" s="78">
        <v>2.75549779171482</v>
      </c>
      <c r="Y59">
        <v>2.7568377030116098</v>
      </c>
      <c r="Z59">
        <v>2.7568377030116098</v>
      </c>
      <c r="AA59">
        <v>2.7610938204543798</v>
      </c>
      <c r="AB59" s="8">
        <v>2.79088071116175</v>
      </c>
      <c r="AC59">
        <v>2.7910452396934602</v>
      </c>
      <c r="AD59">
        <v>2.7910452396934602</v>
      </c>
      <c r="AE59">
        <v>2.7910452396934602</v>
      </c>
      <c r="AF59">
        <v>2.79341194128668</v>
      </c>
      <c r="AG59">
        <v>2.79341194128668</v>
      </c>
      <c r="AH59">
        <v>2.7935703127669802</v>
      </c>
      <c r="AI59">
        <v>2.7935703127669802</v>
      </c>
      <c r="AJ59">
        <v>2.7935703127669802</v>
      </c>
      <c r="AK59">
        <v>2.8097290256715701</v>
      </c>
      <c r="AL59">
        <v>2.80987527198024</v>
      </c>
      <c r="AM59">
        <v>2.8109569208713601</v>
      </c>
      <c r="AN59">
        <v>2.8109569208713601</v>
      </c>
      <c r="AO59">
        <v>2.8109791223790799</v>
      </c>
      <c r="AP59">
        <v>2.8109791223790799</v>
      </c>
      <c r="AQ59">
        <v>2.8109791223790799</v>
      </c>
      <c r="AR59">
        <v>2.8109791223790799</v>
      </c>
      <c r="AS59">
        <v>2.8109791223790799</v>
      </c>
      <c r="AT59">
        <v>2.8109791223790799</v>
      </c>
      <c r="AU59">
        <v>2.8109791223790799</v>
      </c>
      <c r="AV59">
        <v>2.8109791223790799</v>
      </c>
      <c r="AW59">
        <v>2.8109791223790799</v>
      </c>
      <c r="AX59">
        <v>2.8109791223790799</v>
      </c>
      <c r="AY59">
        <v>2.8109791223790799</v>
      </c>
      <c r="AZ59">
        <v>2.82335672249835</v>
      </c>
      <c r="BA59">
        <v>2.82335672249835</v>
      </c>
      <c r="BB59">
        <v>2.82335672249835</v>
      </c>
      <c r="BC59">
        <v>2.82335672249835</v>
      </c>
      <c r="BD59">
        <v>2.82335672249835</v>
      </c>
      <c r="BE59">
        <v>2.82325447975628</v>
      </c>
      <c r="BF59">
        <v>2.8352398087060502</v>
      </c>
      <c r="BG59">
        <v>2.8187331357985701</v>
      </c>
      <c r="BH59">
        <v>2.8187331357985701</v>
      </c>
      <c r="BI59">
        <v>2.8187331357985701</v>
      </c>
      <c r="BJ59">
        <v>2.8187331357985701</v>
      </c>
      <c r="BK59">
        <v>2.8187331357985701</v>
      </c>
    </row>
    <row r="60" spans="1:63">
      <c r="A60" s="50">
        <f t="shared" si="4"/>
        <v>2006</v>
      </c>
      <c r="B60" s="50">
        <v>3.4421973469660698</v>
      </c>
      <c r="C60" s="50">
        <v>3.7194702342856498</v>
      </c>
      <c r="D60" s="50">
        <v>3.7813919732046801</v>
      </c>
      <c r="E60" s="50">
        <v>3.1281575979356502</v>
      </c>
      <c r="F60" s="50">
        <v>3.13176388172799</v>
      </c>
      <c r="G60" s="50">
        <v>3.1307839210375401</v>
      </c>
      <c r="H60" s="50">
        <v>3.0082117095446899</v>
      </c>
      <c r="I60" s="50">
        <v>3.0139756950668799</v>
      </c>
      <c r="J60" s="50">
        <v>3.0072073233773402</v>
      </c>
      <c r="K60" s="50">
        <v>3.0477460648308599</v>
      </c>
      <c r="L60" s="50">
        <v>3.0477460648308599</v>
      </c>
      <c r="M60" s="50">
        <v>3.0755668198774302</v>
      </c>
      <c r="N60" s="50">
        <v>3.1437352756097798</v>
      </c>
      <c r="O60" s="50">
        <v>3.1440097921339798</v>
      </c>
      <c r="P60" s="50">
        <v>3.1440097921339798</v>
      </c>
      <c r="Q60" s="50">
        <v>3.1926185731542698</v>
      </c>
      <c r="R60" s="50">
        <v>3.20000906701903</v>
      </c>
      <c r="S60" s="50">
        <v>3.1993315684986499</v>
      </c>
      <c r="T60" s="50">
        <v>3.20147643260949</v>
      </c>
      <c r="U60" s="50">
        <v>3.16545433396433</v>
      </c>
      <c r="V60" s="50">
        <v>3.1885362045463999</v>
      </c>
      <c r="W60" s="50">
        <v>3.1888747765878001</v>
      </c>
      <c r="X60" s="78">
        <v>2.7602381252577799</v>
      </c>
      <c r="Y60">
        <v>2.7629968123571702</v>
      </c>
      <c r="Z60">
        <v>2.7629968123571702</v>
      </c>
      <c r="AA60">
        <v>2.76714481733794</v>
      </c>
      <c r="AB60" s="8">
        <v>2.7977071952172601</v>
      </c>
      <c r="AC60">
        <v>2.7978605313643601</v>
      </c>
      <c r="AD60">
        <v>2.7978605313643601</v>
      </c>
      <c r="AE60">
        <v>2.7978605313643601</v>
      </c>
      <c r="AF60">
        <v>2.7998774277168499</v>
      </c>
      <c r="AG60">
        <v>2.7998774277168499</v>
      </c>
      <c r="AH60">
        <v>2.8000228927195501</v>
      </c>
      <c r="AI60">
        <v>2.8000228927195501</v>
      </c>
      <c r="AJ60">
        <v>2.8000228927195501</v>
      </c>
      <c r="AK60">
        <v>2.8154552579480501</v>
      </c>
      <c r="AL60">
        <v>2.8155905762855902</v>
      </c>
      <c r="AM60">
        <v>2.81651184133512</v>
      </c>
      <c r="AN60">
        <v>2.81651184133512</v>
      </c>
      <c r="AO60">
        <v>2.81653147703839</v>
      </c>
      <c r="AP60">
        <v>2.81653147703839</v>
      </c>
      <c r="AQ60">
        <v>2.81653147703839</v>
      </c>
      <c r="AR60">
        <v>2.81653147703839</v>
      </c>
      <c r="AS60">
        <v>2.81653147703839</v>
      </c>
      <c r="AT60">
        <v>2.81653147703839</v>
      </c>
      <c r="AU60">
        <v>2.81653147703839</v>
      </c>
      <c r="AV60">
        <v>2.81653147703839</v>
      </c>
      <c r="AW60">
        <v>2.81653147703839</v>
      </c>
      <c r="AX60">
        <v>2.81653147703839</v>
      </c>
      <c r="AY60">
        <v>2.8163561481801098</v>
      </c>
      <c r="AZ60">
        <v>2.8285618142951701</v>
      </c>
      <c r="BA60">
        <v>2.8285618142951701</v>
      </c>
      <c r="BB60">
        <v>2.8285618142951701</v>
      </c>
      <c r="BC60">
        <v>2.8285618142951701</v>
      </c>
      <c r="BD60">
        <v>2.8285618142951701</v>
      </c>
      <c r="BE60">
        <v>2.82857480816017</v>
      </c>
      <c r="BF60">
        <v>2.8402931176451198</v>
      </c>
      <c r="BG60">
        <v>2.8246336245541799</v>
      </c>
      <c r="BH60">
        <v>2.8246336245541799</v>
      </c>
      <c r="BI60">
        <v>2.8246336245541799</v>
      </c>
      <c r="BJ60">
        <v>2.8246336245541799</v>
      </c>
      <c r="BK60">
        <v>2.8246336245541799</v>
      </c>
    </row>
    <row r="61" spans="1:63">
      <c r="A61" s="50">
        <f t="shared" si="4"/>
        <v>2007</v>
      </c>
      <c r="B61" s="50">
        <v>3.45341190908267</v>
      </c>
      <c r="C61" s="50">
        <v>3.6978708227881998</v>
      </c>
      <c r="D61" s="50">
        <v>3.7546713461132</v>
      </c>
      <c r="E61" s="50">
        <v>3.1337686567707799</v>
      </c>
      <c r="F61" s="50">
        <v>3.13718532515772</v>
      </c>
      <c r="G61" s="50">
        <v>3.1362396773439101</v>
      </c>
      <c r="H61" s="50">
        <v>3.0172552526349601</v>
      </c>
      <c r="I61" s="50">
        <v>3.0226694336425899</v>
      </c>
      <c r="J61" s="50">
        <v>3.0177804717002998</v>
      </c>
      <c r="K61" s="50">
        <v>3.0639779737309398</v>
      </c>
      <c r="L61" s="50">
        <v>3.0639779737309398</v>
      </c>
      <c r="M61" s="50">
        <v>3.08923134049197</v>
      </c>
      <c r="N61" s="50">
        <v>3.1500181289482501</v>
      </c>
      <c r="O61" s="50">
        <v>3.1502733482921199</v>
      </c>
      <c r="P61" s="50">
        <v>3.1502733482921199</v>
      </c>
      <c r="Q61" s="50">
        <v>3.18631083215949</v>
      </c>
      <c r="R61" s="50">
        <v>3.1964342579743201</v>
      </c>
      <c r="S61" s="50">
        <v>3.1911910306920999</v>
      </c>
      <c r="T61" s="50">
        <v>3.1927370489701699</v>
      </c>
      <c r="U61" s="50">
        <v>3.1612872725144601</v>
      </c>
      <c r="V61" s="50">
        <v>3.1801312315463801</v>
      </c>
      <c r="W61" s="50">
        <v>3.1811565444839598</v>
      </c>
      <c r="X61" s="78">
        <v>2.7619556798441498</v>
      </c>
      <c r="Y61">
        <v>2.7649174403876202</v>
      </c>
      <c r="Z61">
        <v>2.7649174403876202</v>
      </c>
      <c r="AA61">
        <v>2.7691917701925601</v>
      </c>
      <c r="AB61" s="8">
        <v>2.7983386661686902</v>
      </c>
      <c r="AC61">
        <v>2.79847527415005</v>
      </c>
      <c r="AD61">
        <v>2.79847527415005</v>
      </c>
      <c r="AE61">
        <v>2.79847527415005</v>
      </c>
      <c r="AF61">
        <v>2.8005444470815601</v>
      </c>
      <c r="AG61">
        <v>2.8005444470815601</v>
      </c>
      <c r="AH61">
        <v>2.8006797966503201</v>
      </c>
      <c r="AI61">
        <v>2.8006797966503201</v>
      </c>
      <c r="AJ61">
        <v>2.8006797966503201</v>
      </c>
      <c r="AK61">
        <v>2.8155684979219902</v>
      </c>
      <c r="AL61">
        <v>2.8155841542884099</v>
      </c>
      <c r="AM61">
        <v>2.8164441084771501</v>
      </c>
      <c r="AN61">
        <v>2.8164441084771501</v>
      </c>
      <c r="AO61">
        <v>2.8164624510455898</v>
      </c>
      <c r="AP61">
        <v>2.8164624510455898</v>
      </c>
      <c r="AQ61">
        <v>2.8164624510455898</v>
      </c>
      <c r="AR61">
        <v>2.8164624510455898</v>
      </c>
      <c r="AS61">
        <v>2.8164624510455898</v>
      </c>
      <c r="AT61">
        <v>2.8164624510455898</v>
      </c>
      <c r="AU61">
        <v>2.8164624510455898</v>
      </c>
      <c r="AV61">
        <v>2.8164624510455898</v>
      </c>
      <c r="AW61">
        <v>2.8164624510455898</v>
      </c>
      <c r="AX61">
        <v>2.8164624510455898</v>
      </c>
      <c r="AY61">
        <v>2.8162987999969902</v>
      </c>
      <c r="AZ61">
        <v>2.8278436744117901</v>
      </c>
      <c r="BA61">
        <v>2.8278436744117901</v>
      </c>
      <c r="BB61">
        <v>2.8278436744117901</v>
      </c>
      <c r="BC61">
        <v>2.8278436744117901</v>
      </c>
      <c r="BD61">
        <v>2.8278436744117901</v>
      </c>
      <c r="BE61">
        <v>2.82823283177669</v>
      </c>
      <c r="BF61">
        <v>2.8395778048693399</v>
      </c>
      <c r="BG61">
        <v>2.8248433417886201</v>
      </c>
      <c r="BH61">
        <v>2.8248433417886201</v>
      </c>
      <c r="BI61">
        <v>2.8248433417886201</v>
      </c>
      <c r="BJ61">
        <v>2.8248433417886201</v>
      </c>
      <c r="BK61">
        <v>2.8248433417886201</v>
      </c>
    </row>
    <row r="62" spans="1:63">
      <c r="A62" s="50">
        <f t="shared" si="4"/>
        <v>2008</v>
      </c>
      <c r="B62" s="50">
        <v>3.4672014543988601</v>
      </c>
      <c r="C62" s="50">
        <v>3.6464854656868502</v>
      </c>
      <c r="D62" s="50">
        <v>3.6651555516524001</v>
      </c>
      <c r="E62" s="50">
        <v>3.1512538443557299</v>
      </c>
      <c r="F62" s="50">
        <v>3.1511606892294601</v>
      </c>
      <c r="G62" s="50">
        <v>3.15197158007678</v>
      </c>
      <c r="H62" s="50">
        <v>3.03233208888263</v>
      </c>
      <c r="I62" s="50">
        <v>3.03726619179904</v>
      </c>
      <c r="J62" s="50">
        <v>3.0329028803676401</v>
      </c>
      <c r="K62" s="50">
        <v>3.0756666212799901</v>
      </c>
      <c r="L62" s="50">
        <v>3.0756666212799901</v>
      </c>
      <c r="M62" s="50">
        <v>3.1029494969985301</v>
      </c>
      <c r="N62" s="50">
        <v>3.1490262441064898</v>
      </c>
      <c r="O62" s="50">
        <v>3.1492600963044102</v>
      </c>
      <c r="P62" s="50">
        <v>3.1492600963044102</v>
      </c>
      <c r="Q62" s="50">
        <v>3.1744747736196399</v>
      </c>
      <c r="R62" s="50">
        <v>3.1851899950816001</v>
      </c>
      <c r="S62" s="50">
        <v>3.16431653415242</v>
      </c>
      <c r="T62" s="50">
        <v>3.1657511623818402</v>
      </c>
      <c r="U62" s="50">
        <v>3.1459691967784802</v>
      </c>
      <c r="V62" s="50">
        <v>3.1611608450851101</v>
      </c>
      <c r="W62" s="50">
        <v>3.16155837833209</v>
      </c>
      <c r="X62" s="78">
        <v>2.7787450266015599</v>
      </c>
      <c r="Y62">
        <v>2.78204774342128</v>
      </c>
      <c r="Z62">
        <v>2.78204774342128</v>
      </c>
      <c r="AA62">
        <v>2.7862823573021198</v>
      </c>
      <c r="AB62" s="8">
        <v>2.8141759148964698</v>
      </c>
      <c r="AC62">
        <v>2.8143837203212101</v>
      </c>
      <c r="AD62">
        <v>2.8143837203212101</v>
      </c>
      <c r="AE62">
        <v>2.8143837203212101</v>
      </c>
      <c r="AF62">
        <v>2.81624018299765</v>
      </c>
      <c r="AG62">
        <v>2.81624018299765</v>
      </c>
      <c r="AH62">
        <v>2.8163591959405299</v>
      </c>
      <c r="AI62">
        <v>2.8163591959405299</v>
      </c>
      <c r="AJ62">
        <v>2.8163591959405299</v>
      </c>
      <c r="AK62">
        <v>2.8306551366495798</v>
      </c>
      <c r="AL62">
        <v>2.83066382606428</v>
      </c>
      <c r="AM62">
        <v>2.8315672283400302</v>
      </c>
      <c r="AN62">
        <v>2.8315672283400302</v>
      </c>
      <c r="AO62">
        <v>2.8315813997424</v>
      </c>
      <c r="AP62">
        <v>2.8315813997424</v>
      </c>
      <c r="AQ62">
        <v>2.8315813997424</v>
      </c>
      <c r="AR62">
        <v>2.8315813997424</v>
      </c>
      <c r="AS62">
        <v>2.8315813997424</v>
      </c>
      <c r="AT62">
        <v>2.8315813997424</v>
      </c>
      <c r="AU62">
        <v>2.8315813997424</v>
      </c>
      <c r="AV62">
        <v>2.8315813997424</v>
      </c>
      <c r="AW62">
        <v>2.8315813997424</v>
      </c>
      <c r="AX62">
        <v>2.8315813997424</v>
      </c>
      <c r="AY62">
        <v>2.8314274660486798</v>
      </c>
      <c r="AZ62">
        <v>2.8424918400968</v>
      </c>
      <c r="BA62">
        <v>2.8424918400968</v>
      </c>
      <c r="BB62">
        <v>2.8424918400968</v>
      </c>
      <c r="BC62">
        <v>2.8424918400968</v>
      </c>
      <c r="BD62">
        <v>2.8424918400968</v>
      </c>
      <c r="BE62">
        <v>2.84294387207055</v>
      </c>
      <c r="BF62">
        <v>2.8529581946472899</v>
      </c>
      <c r="BG62">
        <v>2.8387805389773701</v>
      </c>
      <c r="BH62">
        <v>2.8387805389773701</v>
      </c>
      <c r="BI62">
        <v>2.8387805389773701</v>
      </c>
      <c r="BJ62">
        <v>2.8387805389773701</v>
      </c>
      <c r="BK62">
        <v>2.8387805389773701</v>
      </c>
    </row>
    <row r="63" spans="1:63">
      <c r="A63" s="50">
        <f t="shared" si="4"/>
        <v>2009</v>
      </c>
      <c r="B63" s="50">
        <v>3.7572478701683201</v>
      </c>
      <c r="C63" s="50">
        <v>3.8129646512350699</v>
      </c>
      <c r="D63" s="50">
        <v>3.8106947327268301</v>
      </c>
      <c r="E63" s="50">
        <v>3.2589402697137202</v>
      </c>
      <c r="F63" s="50">
        <v>3.25896309802972</v>
      </c>
      <c r="G63" s="50">
        <v>3.2647887809023501</v>
      </c>
      <c r="H63" s="50">
        <v>3.1275863639498902</v>
      </c>
      <c r="I63" s="50">
        <v>3.1315348941251502</v>
      </c>
      <c r="J63" s="50">
        <v>3.1062829748560499</v>
      </c>
      <c r="K63" s="50">
        <v>3.1376502781935902</v>
      </c>
      <c r="L63" s="50">
        <v>3.1376502781935902</v>
      </c>
      <c r="M63" s="50">
        <v>3.1607364831036699</v>
      </c>
      <c r="N63" s="50">
        <v>3.19353722708215</v>
      </c>
      <c r="O63" s="50">
        <v>3.1955384077843498</v>
      </c>
      <c r="P63" s="50">
        <v>3.1955384077843498</v>
      </c>
      <c r="Q63" s="50">
        <v>3.2117149826118299</v>
      </c>
      <c r="R63" s="50">
        <v>3.2233255096160098</v>
      </c>
      <c r="S63" s="50">
        <v>3.1965669729569899</v>
      </c>
      <c r="T63" s="50">
        <v>3.1974641628624401</v>
      </c>
      <c r="U63" s="50">
        <v>3.1775688589378102</v>
      </c>
      <c r="V63" s="50">
        <v>3.1866095928326201</v>
      </c>
      <c r="W63" s="50">
        <v>3.1864421184896101</v>
      </c>
      <c r="X63" s="78">
        <v>2.8003271487638499</v>
      </c>
      <c r="Y63">
        <v>2.8034524255366899</v>
      </c>
      <c r="Z63">
        <v>2.8034524255366899</v>
      </c>
      <c r="AA63">
        <v>2.8073928685032099</v>
      </c>
      <c r="AB63" s="8">
        <v>2.8333380101168899</v>
      </c>
      <c r="AC63">
        <v>2.8338371787071699</v>
      </c>
      <c r="AD63">
        <v>2.8338371787071699</v>
      </c>
      <c r="AE63">
        <v>2.8338371787071699</v>
      </c>
      <c r="AF63">
        <v>2.8356526837940099</v>
      </c>
      <c r="AG63">
        <v>2.8356526837940099</v>
      </c>
      <c r="AH63">
        <v>2.8358536602017601</v>
      </c>
      <c r="AI63">
        <v>2.8358536602017601</v>
      </c>
      <c r="AJ63">
        <v>2.8358536602017601</v>
      </c>
      <c r="AK63">
        <v>2.84967793876076</v>
      </c>
      <c r="AL63">
        <v>2.8496791883750499</v>
      </c>
      <c r="AM63">
        <v>2.8507711832054698</v>
      </c>
      <c r="AN63">
        <v>2.8507711832054698</v>
      </c>
      <c r="AO63">
        <v>2.8507352288513799</v>
      </c>
      <c r="AP63">
        <v>2.8507352288513799</v>
      </c>
      <c r="AQ63">
        <v>2.8507352288513799</v>
      </c>
      <c r="AR63">
        <v>2.8507352288513799</v>
      </c>
      <c r="AS63">
        <v>2.8507352288513799</v>
      </c>
      <c r="AT63">
        <v>2.8507352288513799</v>
      </c>
      <c r="AU63">
        <v>2.8507352288513799</v>
      </c>
      <c r="AV63">
        <v>2.8507352288513799</v>
      </c>
      <c r="AW63">
        <v>2.8507352288513799</v>
      </c>
      <c r="AX63">
        <v>2.8507352288513799</v>
      </c>
      <c r="AY63">
        <v>2.8505895117001701</v>
      </c>
      <c r="AZ63">
        <v>2.8607471724778102</v>
      </c>
      <c r="BA63">
        <v>2.8607471724778102</v>
      </c>
      <c r="BB63">
        <v>2.8607471724778102</v>
      </c>
      <c r="BC63">
        <v>2.8607471724778102</v>
      </c>
      <c r="BD63">
        <v>2.8607471724778102</v>
      </c>
      <c r="BE63">
        <v>2.8611470431102202</v>
      </c>
      <c r="BF63">
        <v>2.8707548233523701</v>
      </c>
      <c r="BG63">
        <v>2.8600615459438501</v>
      </c>
      <c r="BH63">
        <v>2.8600615459438501</v>
      </c>
      <c r="BI63">
        <v>2.8600615459438501</v>
      </c>
      <c r="BJ63">
        <v>2.8600615459438501</v>
      </c>
      <c r="BK63">
        <v>2.8600615459438501</v>
      </c>
    </row>
    <row r="64" spans="1:63">
      <c r="A64" s="50">
        <f t="shared" si="4"/>
        <v>2010</v>
      </c>
      <c r="B64" s="50">
        <v>3.7194073663829701</v>
      </c>
      <c r="C64" s="50">
        <v>3.7843505194442901</v>
      </c>
      <c r="D64" s="50">
        <v>3.78191738876823</v>
      </c>
      <c r="E64" s="50">
        <v>3.2847451943250698</v>
      </c>
      <c r="F64" s="50">
        <v>3.2857962267465299</v>
      </c>
      <c r="G64" s="50">
        <v>3.2909648158643998</v>
      </c>
      <c r="H64" s="50">
        <v>3.15380235392018</v>
      </c>
      <c r="I64" s="50">
        <v>3.1576105525433098</v>
      </c>
      <c r="J64" s="50">
        <v>3.1295018165517501</v>
      </c>
      <c r="K64" s="50">
        <v>3.1616091433573201</v>
      </c>
      <c r="L64" s="50">
        <v>3.1616091433573201</v>
      </c>
      <c r="M64" s="50">
        <v>3.1832921611170502</v>
      </c>
      <c r="N64" s="50">
        <v>3.2137949321606598</v>
      </c>
      <c r="O64" s="50">
        <v>3.2156185440931502</v>
      </c>
      <c r="P64" s="50">
        <v>3.2156185440931502</v>
      </c>
      <c r="Q64" s="50">
        <v>3.22923344574146</v>
      </c>
      <c r="R64" s="50">
        <v>3.2398257349004398</v>
      </c>
      <c r="S64" s="50">
        <v>3.1996080845869601</v>
      </c>
      <c r="T64" s="50">
        <v>3.1994464874719601</v>
      </c>
      <c r="U64" s="50">
        <v>3.1846129244462</v>
      </c>
      <c r="V64" s="50">
        <v>3.1918910295219201</v>
      </c>
      <c r="W64" s="50">
        <v>3.1927099464740301</v>
      </c>
      <c r="X64" s="78">
        <v>2.8190264314192501</v>
      </c>
      <c r="Y64">
        <v>2.8221392774074499</v>
      </c>
      <c r="Z64">
        <v>2.8221392774074499</v>
      </c>
      <c r="AA64">
        <v>2.8258587444048202</v>
      </c>
      <c r="AB64" s="8">
        <v>2.8514212031805002</v>
      </c>
      <c r="AC64">
        <v>2.8519362779752901</v>
      </c>
      <c r="AD64">
        <v>2.8519362779752901</v>
      </c>
      <c r="AE64">
        <v>2.8519362779752901</v>
      </c>
      <c r="AF64">
        <v>2.8544075175386601</v>
      </c>
      <c r="AG64">
        <v>2.8544075175386601</v>
      </c>
      <c r="AH64">
        <v>2.8546600400913</v>
      </c>
      <c r="AI64">
        <v>2.8546600400913</v>
      </c>
      <c r="AJ64">
        <v>2.8546600400913</v>
      </c>
      <c r="AK64">
        <v>2.8687900856713302</v>
      </c>
      <c r="AL64">
        <v>2.8687848177656501</v>
      </c>
      <c r="AM64">
        <v>2.8699976928163902</v>
      </c>
      <c r="AN64">
        <v>2.8699976928163902</v>
      </c>
      <c r="AO64">
        <v>2.8701088465103402</v>
      </c>
      <c r="AP64">
        <v>2.8701088465103402</v>
      </c>
      <c r="AQ64">
        <v>2.8701088465103402</v>
      </c>
      <c r="AR64">
        <v>2.8701088465103402</v>
      </c>
      <c r="AS64">
        <v>2.8701088465103402</v>
      </c>
      <c r="AT64">
        <v>2.8701088465103402</v>
      </c>
      <c r="AU64">
        <v>2.8701088465103402</v>
      </c>
      <c r="AV64">
        <v>2.8701088465103402</v>
      </c>
      <c r="AW64">
        <v>2.8701088465103402</v>
      </c>
      <c r="AX64">
        <v>2.8701088465103402</v>
      </c>
      <c r="AY64">
        <v>2.86996964315852</v>
      </c>
      <c r="AZ64">
        <v>2.8794237539151601</v>
      </c>
      <c r="BA64">
        <v>2.8794237539151601</v>
      </c>
      <c r="BB64">
        <v>2.8794237539151601</v>
      </c>
      <c r="BC64">
        <v>2.8794237539151601</v>
      </c>
      <c r="BD64">
        <v>2.8794237539151601</v>
      </c>
      <c r="BE64">
        <v>2.8803120782690002</v>
      </c>
      <c r="BF64">
        <v>2.8889876609799501</v>
      </c>
      <c r="BG64">
        <v>2.8786704623086501</v>
      </c>
      <c r="BH64">
        <v>2.8786704623086501</v>
      </c>
      <c r="BI64">
        <v>2.8786704623086501</v>
      </c>
      <c r="BJ64">
        <v>2.8786704623086501</v>
      </c>
      <c r="BK64">
        <v>2.8786704623086501</v>
      </c>
    </row>
    <row r="65" spans="1:65">
      <c r="A65" s="50">
        <f t="shared" si="4"/>
        <v>2011</v>
      </c>
      <c r="B65" s="50">
        <v>3.6714061295647298</v>
      </c>
      <c r="C65" s="50">
        <v>3.74077667651158</v>
      </c>
      <c r="D65" s="50">
        <v>3.7518601479165099</v>
      </c>
      <c r="E65" s="50">
        <v>3.3929542319977202</v>
      </c>
      <c r="F65" s="50">
        <v>3.39332516258479</v>
      </c>
      <c r="G65" s="50">
        <v>3.3958916452700501</v>
      </c>
      <c r="H65" s="50">
        <v>3.2457392352946499</v>
      </c>
      <c r="I65" s="50">
        <v>3.24922188574691</v>
      </c>
      <c r="J65" s="50">
        <v>3.2080986096575899</v>
      </c>
      <c r="K65" s="50">
        <v>3.22981563938517</v>
      </c>
      <c r="L65" s="50">
        <v>3.22981563938517</v>
      </c>
      <c r="M65" s="50">
        <v>3.2444175037530099</v>
      </c>
      <c r="N65" s="50">
        <v>3.2467869680786401</v>
      </c>
      <c r="O65" s="50">
        <v>3.2490785422548001</v>
      </c>
      <c r="P65" s="50">
        <v>3.2490785422548001</v>
      </c>
      <c r="Q65" s="50">
        <v>3.2517906590117498</v>
      </c>
      <c r="R65" s="50">
        <v>3.2610445519622</v>
      </c>
      <c r="S65" s="50">
        <v>3.21806907057235</v>
      </c>
      <c r="T65" s="50">
        <v>3.21788133171798</v>
      </c>
      <c r="U65" s="50">
        <v>3.2039639066645802</v>
      </c>
      <c r="V65" s="50">
        <v>3.2051820282674299</v>
      </c>
      <c r="W65" s="50">
        <v>3.2034438879987399</v>
      </c>
      <c r="X65" s="78">
        <v>2.8412129891634499</v>
      </c>
      <c r="Y65">
        <v>2.84508763335818</v>
      </c>
      <c r="Z65">
        <v>2.84508763335818</v>
      </c>
      <c r="AA65">
        <v>2.8484917549016902</v>
      </c>
      <c r="AB65" s="8">
        <v>2.8742914335112801</v>
      </c>
      <c r="AC65">
        <v>2.8748907216488799</v>
      </c>
      <c r="AD65">
        <v>2.8748907216488799</v>
      </c>
      <c r="AE65">
        <v>2.8748907216488799</v>
      </c>
      <c r="AF65">
        <v>2.8766180152189502</v>
      </c>
      <c r="AG65">
        <v>2.8766180152189502</v>
      </c>
      <c r="AH65">
        <v>2.87684459559186</v>
      </c>
      <c r="AI65">
        <v>2.87684459559186</v>
      </c>
      <c r="AJ65">
        <v>2.87684459559186</v>
      </c>
      <c r="AK65">
        <v>2.8903581903816602</v>
      </c>
      <c r="AL65">
        <v>2.8903622169887799</v>
      </c>
      <c r="AM65">
        <v>2.8910404390180902</v>
      </c>
      <c r="AN65">
        <v>2.8910404390180902</v>
      </c>
      <c r="AO65">
        <v>2.8911811617904499</v>
      </c>
      <c r="AP65">
        <v>2.8911811617904499</v>
      </c>
      <c r="AQ65">
        <v>2.8911811617904499</v>
      </c>
      <c r="AR65">
        <v>2.8911811617904499</v>
      </c>
      <c r="AS65">
        <v>2.8911811617904499</v>
      </c>
      <c r="AT65">
        <v>2.8911811617904499</v>
      </c>
      <c r="AU65">
        <v>2.8911811617904499</v>
      </c>
      <c r="AV65">
        <v>2.8911811617904499</v>
      </c>
      <c r="AW65">
        <v>2.8911811617904499</v>
      </c>
      <c r="AX65">
        <v>2.8911811617904499</v>
      </c>
      <c r="AY65">
        <v>2.8910485122666101</v>
      </c>
      <c r="AZ65">
        <v>2.9003072767299698</v>
      </c>
      <c r="BA65">
        <v>2.9003072767299698</v>
      </c>
      <c r="BB65">
        <v>2.9003072767299698</v>
      </c>
      <c r="BC65">
        <v>2.9003072767299698</v>
      </c>
      <c r="BD65">
        <v>2.9003072767299698</v>
      </c>
      <c r="BE65">
        <v>2.9013809616234498</v>
      </c>
      <c r="BF65">
        <v>2.9094582017348798</v>
      </c>
      <c r="BG65">
        <v>2.9006900704992402</v>
      </c>
      <c r="BH65">
        <v>2.9006900704992402</v>
      </c>
      <c r="BI65">
        <v>2.9006900704992402</v>
      </c>
      <c r="BJ65">
        <v>2.9006900704992402</v>
      </c>
      <c r="BK65">
        <v>2.9006900704992402</v>
      </c>
    </row>
    <row r="66" spans="1:65">
      <c r="A66" s="50">
        <f t="shared" si="4"/>
        <v>2012</v>
      </c>
      <c r="B66" s="50">
        <v>4.1904438003314297</v>
      </c>
      <c r="C66" s="50">
        <v>4.1593088349003704</v>
      </c>
      <c r="D66" s="50">
        <v>4.1402018346696998</v>
      </c>
      <c r="E66" s="50">
        <v>3.6191710238139199</v>
      </c>
      <c r="F66" s="50">
        <v>3.6190699166982698</v>
      </c>
      <c r="G66" s="50">
        <v>3.61960308183117</v>
      </c>
      <c r="H66" s="50">
        <v>3.41452538683206</v>
      </c>
      <c r="I66" s="50">
        <v>3.4166936876028799</v>
      </c>
      <c r="J66" s="50">
        <v>3.3411777546361399</v>
      </c>
      <c r="K66" s="50">
        <v>3.3434877084342398</v>
      </c>
      <c r="L66" s="50">
        <v>3.3434877084342398</v>
      </c>
      <c r="M66" s="50">
        <v>3.3497138132668201</v>
      </c>
      <c r="N66" s="50">
        <v>3.3278771013791202</v>
      </c>
      <c r="O66" s="50">
        <v>3.3299236342822098</v>
      </c>
      <c r="P66" s="50">
        <v>3.3299236342822098</v>
      </c>
      <c r="Q66" s="50">
        <v>3.3129702606558098</v>
      </c>
      <c r="R66" s="50">
        <v>3.3203646954854098</v>
      </c>
      <c r="S66" s="50">
        <v>3.2650428918706398</v>
      </c>
      <c r="T66" s="50">
        <v>3.2647426765311098</v>
      </c>
      <c r="U66" s="50">
        <v>3.25041924614316</v>
      </c>
      <c r="V66" s="50">
        <v>3.2440721274590598</v>
      </c>
      <c r="W66" s="50">
        <v>3.24135729018173</v>
      </c>
      <c r="X66" s="78">
        <v>2.8856118322587498</v>
      </c>
      <c r="Y66">
        <v>2.8910540467030099</v>
      </c>
      <c r="Z66">
        <v>2.8910540467030099</v>
      </c>
      <c r="AA66">
        <v>2.8944538379144902</v>
      </c>
      <c r="AB66" s="8">
        <v>2.91777378188646</v>
      </c>
      <c r="AC66">
        <v>2.9183786701577499</v>
      </c>
      <c r="AD66">
        <v>2.9183786701577499</v>
      </c>
      <c r="AE66">
        <v>2.9183786701577499</v>
      </c>
      <c r="AF66">
        <v>2.9194819264430198</v>
      </c>
      <c r="AG66">
        <v>2.9194819264430198</v>
      </c>
      <c r="AH66">
        <v>2.9197053301275</v>
      </c>
      <c r="AI66">
        <v>2.9197053301275</v>
      </c>
      <c r="AJ66">
        <v>2.9197053301275</v>
      </c>
      <c r="AK66">
        <v>2.9321291800733098</v>
      </c>
      <c r="AL66">
        <v>2.93211581908702</v>
      </c>
      <c r="AM66">
        <v>2.9329568160989599</v>
      </c>
      <c r="AN66">
        <v>2.9329568160989599</v>
      </c>
      <c r="AO66">
        <v>2.9329870517885199</v>
      </c>
      <c r="AP66">
        <v>2.9329870517885199</v>
      </c>
      <c r="AQ66">
        <v>2.9329870517885199</v>
      </c>
      <c r="AR66">
        <v>2.9329870517885199</v>
      </c>
      <c r="AS66">
        <v>2.9329870517885199</v>
      </c>
      <c r="AT66">
        <v>2.9329870517885199</v>
      </c>
      <c r="AU66">
        <v>2.9329870517885199</v>
      </c>
      <c r="AV66">
        <v>2.9329870517885199</v>
      </c>
      <c r="AW66">
        <v>2.9329870517885199</v>
      </c>
      <c r="AX66">
        <v>2.9329870517885199</v>
      </c>
      <c r="AY66">
        <v>2.9328597920396202</v>
      </c>
      <c r="AZ66">
        <v>2.9411442252305502</v>
      </c>
      <c r="BA66">
        <v>2.9411442252305502</v>
      </c>
      <c r="BB66">
        <v>2.9411442252305502</v>
      </c>
      <c r="BC66">
        <v>2.9411442252305502</v>
      </c>
      <c r="BD66">
        <v>2.9411442252305502</v>
      </c>
      <c r="BE66">
        <v>2.9424206683379701</v>
      </c>
      <c r="BF66">
        <v>2.9488868063690101</v>
      </c>
      <c r="BG66">
        <v>2.94295678340514</v>
      </c>
      <c r="BH66">
        <v>2.94295678340514</v>
      </c>
      <c r="BI66">
        <v>2.94295678340514</v>
      </c>
      <c r="BJ66">
        <v>2.94295678340514</v>
      </c>
      <c r="BK66">
        <v>2.94295678340514</v>
      </c>
    </row>
    <row r="67" spans="1:65">
      <c r="A67" s="50">
        <f t="shared" si="4"/>
        <v>2013</v>
      </c>
      <c r="B67" s="50">
        <v>3.9747836812630202</v>
      </c>
      <c r="C67" s="50">
        <v>3.9803209029337299</v>
      </c>
      <c r="D67" s="50">
        <v>3.9769627462019699</v>
      </c>
      <c r="E67" s="50">
        <v>3.6142590308742299</v>
      </c>
      <c r="F67" s="50">
        <v>3.6143493197339098</v>
      </c>
      <c r="G67" s="50">
        <v>3.6114572288709401</v>
      </c>
      <c r="H67" s="50">
        <v>3.4029604266828302</v>
      </c>
      <c r="I67" s="50">
        <v>3.4054255288365498</v>
      </c>
      <c r="J67" s="50">
        <v>3.3406837575791202</v>
      </c>
      <c r="K67" s="50">
        <v>3.3476506952954499</v>
      </c>
      <c r="L67" s="50">
        <v>3.3476506952954499</v>
      </c>
      <c r="M67" s="50">
        <v>3.3522551255168902</v>
      </c>
      <c r="N67" s="50">
        <v>3.3242587407810502</v>
      </c>
      <c r="O67" s="50">
        <v>3.32630977862279</v>
      </c>
      <c r="P67" s="50">
        <v>3.32630977862279</v>
      </c>
      <c r="Q67" s="50">
        <v>3.2994419063780298</v>
      </c>
      <c r="R67" s="50">
        <v>3.3056935880610601</v>
      </c>
      <c r="S67" s="50">
        <v>3.24653749304189</v>
      </c>
      <c r="T67" s="50">
        <v>3.2460983723244099</v>
      </c>
      <c r="U67" s="50">
        <v>3.2394794835751202</v>
      </c>
      <c r="V67" s="50">
        <v>3.2298805017789101</v>
      </c>
      <c r="W67" s="50">
        <v>3.2259763197512901</v>
      </c>
      <c r="X67" s="78">
        <v>2.9056099354739802</v>
      </c>
      <c r="Y67">
        <v>2.91128846653816</v>
      </c>
      <c r="Z67">
        <v>2.91128846653816</v>
      </c>
      <c r="AA67">
        <v>2.9152084276917298</v>
      </c>
      <c r="AB67" s="8">
        <v>2.9373089129973602</v>
      </c>
      <c r="AC67">
        <v>2.9379842794669702</v>
      </c>
      <c r="AD67">
        <v>2.9379842794669702</v>
      </c>
      <c r="AE67">
        <v>2.9379842794669702</v>
      </c>
      <c r="AF67">
        <v>2.9392455929442498</v>
      </c>
      <c r="AG67">
        <v>2.9392455929442498</v>
      </c>
      <c r="AH67">
        <v>2.93944417834232</v>
      </c>
      <c r="AI67">
        <v>2.93944417834232</v>
      </c>
      <c r="AJ67">
        <v>2.93944417834232</v>
      </c>
      <c r="AK67">
        <v>2.9513159035491801</v>
      </c>
      <c r="AL67">
        <v>2.9512970304195298</v>
      </c>
      <c r="AM67">
        <v>2.9519508477221201</v>
      </c>
      <c r="AN67">
        <v>2.9519508477221201</v>
      </c>
      <c r="AO67">
        <v>2.95198620670502</v>
      </c>
      <c r="AP67">
        <v>2.95198620670502</v>
      </c>
      <c r="AQ67">
        <v>2.95198620670502</v>
      </c>
      <c r="AR67">
        <v>2.95198620670502</v>
      </c>
      <c r="AS67">
        <v>2.95198620670502</v>
      </c>
      <c r="AT67">
        <v>2.95198620670502</v>
      </c>
      <c r="AU67">
        <v>2.95198620670502</v>
      </c>
      <c r="AV67">
        <v>2.95198620670502</v>
      </c>
      <c r="AW67">
        <v>2.95198620670502</v>
      </c>
      <c r="AX67">
        <v>2.95198620670502</v>
      </c>
      <c r="AY67">
        <v>2.9518665843694198</v>
      </c>
      <c r="AZ67">
        <v>2.9593137254133799</v>
      </c>
      <c r="BA67">
        <v>2.9593137254133799</v>
      </c>
      <c r="BB67">
        <v>2.9593137254133799</v>
      </c>
      <c r="BC67">
        <v>2.9593137254133799</v>
      </c>
      <c r="BD67">
        <v>2.9593137254133799</v>
      </c>
      <c r="BE67">
        <v>2.9606222563829898</v>
      </c>
      <c r="BF67">
        <v>2.9660115737670298</v>
      </c>
      <c r="BG67">
        <v>2.9623551940713702</v>
      </c>
      <c r="BH67">
        <v>2.9623551940713702</v>
      </c>
      <c r="BI67">
        <v>2.9623551940713702</v>
      </c>
      <c r="BJ67">
        <v>2.9623551940713702</v>
      </c>
      <c r="BK67">
        <v>2.9623551940713702</v>
      </c>
    </row>
    <row r="68" spans="1:65">
      <c r="A68" s="50">
        <f t="shared" si="4"/>
        <v>2014</v>
      </c>
      <c r="B68" s="50">
        <v>3.8917410729417901</v>
      </c>
      <c r="C68" s="50">
        <v>3.90823335626752</v>
      </c>
      <c r="D68" s="50">
        <v>3.9260581197395399</v>
      </c>
      <c r="E68" s="50">
        <v>3.6483213571464299</v>
      </c>
      <c r="F68" s="50">
        <v>3.6482705612819601</v>
      </c>
      <c r="G68" s="50">
        <v>3.6453627749753399</v>
      </c>
      <c r="H68" s="50">
        <v>3.4309833431892698</v>
      </c>
      <c r="I68" s="50">
        <v>3.43310103141074</v>
      </c>
      <c r="J68" s="50">
        <v>3.3653122291189401</v>
      </c>
      <c r="K68" s="50">
        <v>3.3636834679951599</v>
      </c>
      <c r="L68" s="50">
        <v>3.3636834679951599</v>
      </c>
      <c r="M68" s="50">
        <v>3.36759770723428</v>
      </c>
      <c r="N68" s="50">
        <v>3.3369060682408</v>
      </c>
      <c r="O68" s="50">
        <v>3.3389561525077598</v>
      </c>
      <c r="P68" s="50">
        <v>3.3389561525077598</v>
      </c>
      <c r="Q68" s="50">
        <v>3.3038166250018799</v>
      </c>
      <c r="R68" s="50">
        <v>3.3097132701952399</v>
      </c>
      <c r="S68" s="50">
        <v>3.2505935733675</v>
      </c>
      <c r="T68" s="50">
        <v>3.25018364705842</v>
      </c>
      <c r="U68" s="50">
        <v>3.24574919220934</v>
      </c>
      <c r="V68" s="50">
        <v>3.2310345539326102</v>
      </c>
      <c r="W68" s="50">
        <v>3.2266931180802598</v>
      </c>
      <c r="X68" s="78">
        <v>2.9231694373598298</v>
      </c>
      <c r="Y68">
        <v>2.9288284468549701</v>
      </c>
      <c r="Z68">
        <v>2.9288284468549701</v>
      </c>
      <c r="AA68">
        <v>2.9326915960831599</v>
      </c>
      <c r="AB68" s="8">
        <v>2.9549231362563901</v>
      </c>
      <c r="AC68">
        <v>2.9557203890613502</v>
      </c>
      <c r="AD68">
        <v>2.9557203890613502</v>
      </c>
      <c r="AE68">
        <v>2.9557203890613502</v>
      </c>
      <c r="AF68">
        <v>2.9575285545527801</v>
      </c>
      <c r="AG68">
        <v>2.9575285545527801</v>
      </c>
      <c r="AH68">
        <v>2.9578154987633298</v>
      </c>
      <c r="AI68">
        <v>2.9578154987633298</v>
      </c>
      <c r="AJ68">
        <v>2.9578154987633298</v>
      </c>
      <c r="AK68">
        <v>2.96984878586967</v>
      </c>
      <c r="AL68">
        <v>2.9698252310853102</v>
      </c>
      <c r="AM68">
        <v>2.9703199884912599</v>
      </c>
      <c r="AN68">
        <v>2.9703199884912599</v>
      </c>
      <c r="AO68">
        <v>2.9703433614480299</v>
      </c>
      <c r="AP68">
        <v>2.9703433614480299</v>
      </c>
      <c r="AQ68">
        <v>2.9703433614480299</v>
      </c>
      <c r="AR68">
        <v>2.9703433614480299</v>
      </c>
      <c r="AS68">
        <v>2.9703433614480299</v>
      </c>
      <c r="AT68">
        <v>2.9703433614480299</v>
      </c>
      <c r="AU68">
        <v>2.9703433614480299</v>
      </c>
      <c r="AV68">
        <v>2.9703433614480299</v>
      </c>
      <c r="AW68">
        <v>2.9703433614480299</v>
      </c>
      <c r="AX68">
        <v>2.9703433614480299</v>
      </c>
      <c r="AY68">
        <v>2.9702296530426802</v>
      </c>
      <c r="AZ68">
        <v>2.9773697218346298</v>
      </c>
      <c r="BA68">
        <v>2.9773697218346298</v>
      </c>
      <c r="BB68">
        <v>2.9773697218346298</v>
      </c>
      <c r="BC68">
        <v>2.9773697218346298</v>
      </c>
      <c r="BD68">
        <v>2.9773697218346298</v>
      </c>
      <c r="BE68">
        <v>2.9796614026296702</v>
      </c>
      <c r="BF68">
        <v>2.9853076676595798</v>
      </c>
      <c r="BG68">
        <v>2.9837183848640501</v>
      </c>
      <c r="BH68">
        <v>2.9837183848640501</v>
      </c>
      <c r="BI68">
        <v>2.9837183848640501</v>
      </c>
      <c r="BJ68">
        <v>2.9837183848640501</v>
      </c>
      <c r="BK68">
        <v>2.9837183848640501</v>
      </c>
    </row>
    <row r="69" spans="1:65">
      <c r="A69" s="50">
        <f t="shared" si="4"/>
        <v>2015</v>
      </c>
      <c r="B69" s="50">
        <v>3.7589094040893598</v>
      </c>
      <c r="C69" s="50">
        <v>3.7885763846352498</v>
      </c>
      <c r="D69" s="50">
        <v>3.8096427046436299</v>
      </c>
      <c r="E69" s="50">
        <v>3.6215169466381898</v>
      </c>
      <c r="F69" s="50">
        <v>3.6215999818529001</v>
      </c>
      <c r="G69" s="50">
        <v>3.61917361091372</v>
      </c>
      <c r="H69" s="50">
        <v>3.4104744626934602</v>
      </c>
      <c r="I69" s="50">
        <v>3.4125603752634501</v>
      </c>
      <c r="J69" s="50">
        <v>3.3499736586143398</v>
      </c>
      <c r="K69" s="50">
        <v>3.3370651413305499</v>
      </c>
      <c r="L69" s="50">
        <v>3.3370651413305499</v>
      </c>
      <c r="M69" s="50">
        <v>3.3404619653616998</v>
      </c>
      <c r="N69" s="50">
        <v>3.3063065393676401</v>
      </c>
      <c r="O69" s="50">
        <v>3.3087216414458398</v>
      </c>
      <c r="P69" s="50">
        <v>3.3087216414458398</v>
      </c>
      <c r="Q69" s="50">
        <v>3.2550109264490099</v>
      </c>
      <c r="R69" s="50">
        <v>3.2619649655043101</v>
      </c>
      <c r="S69" s="50">
        <v>3.2063505285428602</v>
      </c>
      <c r="T69" s="50">
        <v>3.2060816689711902</v>
      </c>
      <c r="U69" s="50">
        <v>3.2086476988308301</v>
      </c>
      <c r="V69" s="50">
        <v>3.1913036039334801</v>
      </c>
      <c r="W69" s="50">
        <v>3.18895914247092</v>
      </c>
      <c r="X69" s="78">
        <v>2.9311972810234401</v>
      </c>
      <c r="Y69">
        <v>2.9366100362224601</v>
      </c>
      <c r="Z69">
        <v>2.9366100362224601</v>
      </c>
      <c r="AA69">
        <v>2.9402184583243298</v>
      </c>
      <c r="AB69" s="8">
        <v>2.9615740657664902</v>
      </c>
      <c r="AC69">
        <v>2.96240403084298</v>
      </c>
      <c r="AD69">
        <v>2.96240403084298</v>
      </c>
      <c r="AE69">
        <v>2.96240403084298</v>
      </c>
      <c r="AF69">
        <v>2.9643432004559802</v>
      </c>
      <c r="AG69">
        <v>2.9643432004559802</v>
      </c>
      <c r="AH69">
        <v>2.9646475339207301</v>
      </c>
      <c r="AI69">
        <v>2.9646475339207301</v>
      </c>
      <c r="AJ69">
        <v>2.9646475339207301</v>
      </c>
      <c r="AK69">
        <v>2.9762383858852299</v>
      </c>
      <c r="AL69">
        <v>2.9762146408147299</v>
      </c>
      <c r="AM69">
        <v>2.9767049063946098</v>
      </c>
      <c r="AN69">
        <v>2.9767049063946098</v>
      </c>
      <c r="AO69">
        <v>2.9767140817116098</v>
      </c>
      <c r="AP69">
        <v>2.9767140817116098</v>
      </c>
      <c r="AQ69">
        <v>2.9767140817116098</v>
      </c>
      <c r="AR69">
        <v>2.9767140817116098</v>
      </c>
      <c r="AS69">
        <v>2.9767140817116098</v>
      </c>
      <c r="AT69">
        <v>2.9767140817116098</v>
      </c>
      <c r="AU69">
        <v>2.9767140817116098</v>
      </c>
      <c r="AV69">
        <v>2.9767140817116098</v>
      </c>
      <c r="AW69">
        <v>2.9767140817116098</v>
      </c>
      <c r="AX69">
        <v>2.9767140817116098</v>
      </c>
      <c r="AY69">
        <v>2.9766079868953002</v>
      </c>
      <c r="AZ69">
        <v>2.98368379141422</v>
      </c>
      <c r="BA69">
        <v>2.98368379141422</v>
      </c>
      <c r="BB69">
        <v>2.98368379141422</v>
      </c>
      <c r="BC69">
        <v>2.98368379141422</v>
      </c>
      <c r="BD69">
        <v>2.98368379141422</v>
      </c>
      <c r="BE69">
        <v>2.9858193774831201</v>
      </c>
      <c r="BF69">
        <v>2.9911164287198302</v>
      </c>
      <c r="BG69">
        <v>2.9893044388426202</v>
      </c>
      <c r="BH69">
        <v>2.9893044388426202</v>
      </c>
      <c r="BI69">
        <v>2.9893044388426202</v>
      </c>
      <c r="BJ69">
        <v>2.9893044388426202</v>
      </c>
      <c r="BK69">
        <v>2.9893044388426202</v>
      </c>
    </row>
    <row r="70" spans="1:65">
      <c r="A70" s="50">
        <f t="shared" si="4"/>
        <v>2016</v>
      </c>
      <c r="B70" s="50">
        <v>3.7202071404398298</v>
      </c>
      <c r="C70" s="50">
        <v>3.7330003574085402</v>
      </c>
      <c r="D70" s="50">
        <v>3.74901269303506</v>
      </c>
      <c r="E70" s="50">
        <v>3.6085349946327199</v>
      </c>
      <c r="F70" s="50">
        <v>3.6087321470719198</v>
      </c>
      <c r="G70" s="50">
        <v>3.6065465986528999</v>
      </c>
      <c r="H70" s="50">
        <v>3.4054967609348199</v>
      </c>
      <c r="I70" s="50">
        <v>3.40745596240167</v>
      </c>
      <c r="J70" s="50">
        <v>3.3496641448396201</v>
      </c>
      <c r="K70" s="50">
        <v>3.3124260528490499</v>
      </c>
      <c r="L70" s="50">
        <v>3.3124260528490499</v>
      </c>
      <c r="M70" s="50">
        <v>3.31945082415481</v>
      </c>
      <c r="N70" s="50">
        <v>3.2734318826635298</v>
      </c>
      <c r="O70" s="50">
        <v>3.2761596468524301</v>
      </c>
      <c r="P70" s="50">
        <v>3.2761596468524301</v>
      </c>
      <c r="Q70" s="50">
        <v>3.1956214146966202</v>
      </c>
      <c r="R70" s="50">
        <v>3.2040435468375601</v>
      </c>
      <c r="S70" s="50">
        <v>3.1570694977678899</v>
      </c>
      <c r="T70" s="50">
        <v>3.1569254932286999</v>
      </c>
      <c r="U70" s="50">
        <v>3.1658681260804702</v>
      </c>
      <c r="V70" s="50">
        <v>3.14879743657275</v>
      </c>
      <c r="W70" s="50">
        <v>3.1475464206808699</v>
      </c>
      <c r="X70" s="78">
        <v>2.93971142534597</v>
      </c>
      <c r="Y70">
        <v>2.9450775175798101</v>
      </c>
      <c r="Z70">
        <v>2.9450775175798101</v>
      </c>
      <c r="AA70">
        <v>2.9491520881954201</v>
      </c>
      <c r="AB70" s="8">
        <v>2.9695830224826198</v>
      </c>
      <c r="AC70">
        <v>2.9703427158373001</v>
      </c>
      <c r="AD70">
        <v>2.9703427158373001</v>
      </c>
      <c r="AE70">
        <v>2.9703427158373001</v>
      </c>
      <c r="AF70">
        <v>2.9725354903650798</v>
      </c>
      <c r="AG70">
        <v>2.9725354903650798</v>
      </c>
      <c r="AH70">
        <v>2.9728125823683</v>
      </c>
      <c r="AI70">
        <v>2.9728125823683</v>
      </c>
      <c r="AJ70">
        <v>2.9728125823683</v>
      </c>
      <c r="AK70">
        <v>2.9835596144210901</v>
      </c>
      <c r="AL70">
        <v>2.9835357031940899</v>
      </c>
      <c r="AM70">
        <v>2.9839729735660399</v>
      </c>
      <c r="AN70">
        <v>2.9839729735660399</v>
      </c>
      <c r="AO70">
        <v>2.9839774500062601</v>
      </c>
      <c r="AP70">
        <v>2.9839774500062601</v>
      </c>
      <c r="AQ70">
        <v>2.9839774500062601</v>
      </c>
      <c r="AR70">
        <v>2.9839774500062601</v>
      </c>
      <c r="AS70">
        <v>2.9839774500062601</v>
      </c>
      <c r="AT70">
        <v>2.9839774500062601</v>
      </c>
      <c r="AU70">
        <v>2.9839774500062601</v>
      </c>
      <c r="AV70">
        <v>2.9839774500062601</v>
      </c>
      <c r="AW70">
        <v>2.9839774500062601</v>
      </c>
      <c r="AX70">
        <v>2.9839774500062601</v>
      </c>
      <c r="AY70">
        <v>2.9838996208836401</v>
      </c>
      <c r="AZ70">
        <v>2.9904385570762702</v>
      </c>
      <c r="BA70">
        <v>2.9904385570762702</v>
      </c>
      <c r="BB70">
        <v>2.9904385570762702</v>
      </c>
      <c r="BC70">
        <v>2.9904385570762702</v>
      </c>
      <c r="BD70">
        <v>2.9904385570762702</v>
      </c>
      <c r="BE70">
        <v>2.9921999389501699</v>
      </c>
      <c r="BF70">
        <v>2.9967951759125002</v>
      </c>
      <c r="BG70">
        <v>2.9978770470235099</v>
      </c>
      <c r="BH70">
        <v>2.9978770470235099</v>
      </c>
      <c r="BI70">
        <v>2.9978770470235099</v>
      </c>
      <c r="BJ70">
        <v>2.9978770470235099</v>
      </c>
      <c r="BK70">
        <v>2.9978770470235099</v>
      </c>
    </row>
    <row r="71" spans="1:65">
      <c r="A71" s="50">
        <f t="shared" si="4"/>
        <v>2017</v>
      </c>
      <c r="B71" s="50">
        <v>3.6793450601705202</v>
      </c>
      <c r="C71" s="50">
        <v>3.69908467279937</v>
      </c>
      <c r="D71" s="50">
        <v>3.7174025594082001</v>
      </c>
      <c r="E71" s="50">
        <v>3.6195531090839599</v>
      </c>
      <c r="F71" s="50">
        <v>3.6198002575218999</v>
      </c>
      <c r="G71" s="50">
        <v>3.6185379914898399</v>
      </c>
      <c r="H71" s="50">
        <v>3.4145059152293502</v>
      </c>
      <c r="I71" s="50">
        <v>3.4163020146627998</v>
      </c>
      <c r="J71" s="50">
        <v>3.3593100803915301</v>
      </c>
      <c r="K71" s="50">
        <v>3.3094176085518598</v>
      </c>
      <c r="L71" s="50">
        <v>3.3094176085518598</v>
      </c>
      <c r="M71" s="50">
        <v>3.3133304060814699</v>
      </c>
      <c r="N71" s="50">
        <v>3.2586172265523898</v>
      </c>
      <c r="O71" s="50">
        <v>3.26115561848155</v>
      </c>
      <c r="P71" s="50">
        <v>3.26115561848155</v>
      </c>
      <c r="Q71" s="50">
        <v>3.1665135871066501</v>
      </c>
      <c r="R71" s="50">
        <v>3.1741011687182499</v>
      </c>
      <c r="S71" s="50">
        <v>3.1304343033292601</v>
      </c>
      <c r="T71" s="50">
        <v>3.1302727434567101</v>
      </c>
      <c r="U71" s="50">
        <v>3.1421196386485799</v>
      </c>
      <c r="V71" s="50">
        <v>3.1262552344503698</v>
      </c>
      <c r="W71" s="50">
        <v>3.1254980188131598</v>
      </c>
      <c r="X71" s="78">
        <v>2.94343948616691</v>
      </c>
      <c r="Y71">
        <v>2.9484846798946198</v>
      </c>
      <c r="Z71">
        <v>2.9484846798946198</v>
      </c>
      <c r="AA71">
        <v>2.9525581499771199</v>
      </c>
      <c r="AB71" s="8">
        <v>2.9748090938869698</v>
      </c>
      <c r="AC71">
        <v>2.9755772388755601</v>
      </c>
      <c r="AD71">
        <v>2.9755772388755601</v>
      </c>
      <c r="AE71">
        <v>2.9755772388755601</v>
      </c>
      <c r="AF71">
        <v>2.97781100215404</v>
      </c>
      <c r="AG71">
        <v>2.97781100215404</v>
      </c>
      <c r="AH71">
        <v>2.9781304145478602</v>
      </c>
      <c r="AI71">
        <v>2.9781304145478602</v>
      </c>
      <c r="AJ71">
        <v>2.9781304145478602</v>
      </c>
      <c r="AK71">
        <v>2.9887983795733701</v>
      </c>
      <c r="AL71">
        <v>2.98877464015359</v>
      </c>
      <c r="AM71">
        <v>2.9892243026576901</v>
      </c>
      <c r="AN71">
        <v>2.9892243026576901</v>
      </c>
      <c r="AO71">
        <v>2.9892759480725499</v>
      </c>
      <c r="AP71">
        <v>2.9892759480725499</v>
      </c>
      <c r="AQ71">
        <v>2.9892759480725499</v>
      </c>
      <c r="AR71">
        <v>2.9892759480725499</v>
      </c>
      <c r="AS71">
        <v>2.9892759480725499</v>
      </c>
      <c r="AT71">
        <v>2.9892759480725499</v>
      </c>
      <c r="AU71">
        <v>2.9892759480725499</v>
      </c>
      <c r="AV71">
        <v>2.9892759480725499</v>
      </c>
      <c r="AW71">
        <v>2.9892759480725499</v>
      </c>
      <c r="AX71">
        <v>2.9892759480725499</v>
      </c>
      <c r="AY71">
        <v>2.9892024938541399</v>
      </c>
      <c r="AZ71">
        <v>2.9954970110921399</v>
      </c>
      <c r="BA71">
        <v>2.9954970110921399</v>
      </c>
      <c r="BB71">
        <v>2.9954970110921399</v>
      </c>
      <c r="BC71">
        <v>2.9954970110921399</v>
      </c>
      <c r="BD71">
        <v>2.9954970110921399</v>
      </c>
      <c r="BE71">
        <v>2.9970635557930199</v>
      </c>
      <c r="BF71">
        <v>3.00131961920609</v>
      </c>
      <c r="BG71">
        <v>3.0020815103629701</v>
      </c>
      <c r="BH71">
        <v>3.0020815103629701</v>
      </c>
      <c r="BI71">
        <v>3.0020815103629701</v>
      </c>
      <c r="BJ71">
        <v>3.0020815103629701</v>
      </c>
      <c r="BK71">
        <v>3.0020815103629701</v>
      </c>
    </row>
    <row r="72" spans="1:65">
      <c r="A72" s="50">
        <f t="shared" si="4"/>
        <v>2018</v>
      </c>
      <c r="B72" s="50">
        <v>3.6369311999080902</v>
      </c>
      <c r="C72" s="50">
        <v>3.6561559018791101</v>
      </c>
      <c r="D72" s="50">
        <v>3.6665622667404998</v>
      </c>
      <c r="E72" s="50">
        <v>3.6161164341327798</v>
      </c>
      <c r="F72" s="50">
        <v>3.61636511587895</v>
      </c>
      <c r="G72" s="50">
        <v>3.6147771644402402</v>
      </c>
      <c r="H72" s="50">
        <v>3.41681007055411</v>
      </c>
      <c r="I72" s="50">
        <v>3.4191134984857099</v>
      </c>
      <c r="J72" s="50">
        <v>3.3649065879921101</v>
      </c>
      <c r="K72" s="50">
        <v>3.3045265484941599</v>
      </c>
      <c r="L72" s="50">
        <v>3.3045265484941599</v>
      </c>
      <c r="M72" s="50">
        <v>3.30927562374446</v>
      </c>
      <c r="N72" s="50">
        <v>3.2502906353711301</v>
      </c>
      <c r="O72" s="50">
        <v>3.25256136832733</v>
      </c>
      <c r="P72" s="50">
        <v>3.25256136832733</v>
      </c>
      <c r="Q72" s="50">
        <v>3.14131536716949</v>
      </c>
      <c r="R72" s="50">
        <v>3.1490493900488601</v>
      </c>
      <c r="S72" s="50">
        <v>3.10741166665724</v>
      </c>
      <c r="T72" s="50">
        <v>3.1073034903021899</v>
      </c>
      <c r="U72" s="50">
        <v>3.1211811729001302</v>
      </c>
      <c r="V72" s="50">
        <v>3.1014822610388699</v>
      </c>
      <c r="W72" s="50">
        <v>3.1010528646734601</v>
      </c>
      <c r="X72" s="78">
        <v>2.9482742383070302</v>
      </c>
      <c r="Y72">
        <v>2.95301520773923</v>
      </c>
      <c r="Z72">
        <v>2.95301520773923</v>
      </c>
      <c r="AA72">
        <v>2.9570198858419201</v>
      </c>
      <c r="AB72" s="8">
        <v>2.9786957647629899</v>
      </c>
      <c r="AC72">
        <v>2.9794169892497999</v>
      </c>
      <c r="AD72">
        <v>2.9794169892497999</v>
      </c>
      <c r="AE72">
        <v>2.9794169892497999</v>
      </c>
      <c r="AF72">
        <v>2.9818303406815501</v>
      </c>
      <c r="AG72">
        <v>2.9818303406815501</v>
      </c>
      <c r="AH72">
        <v>2.98212974122896</v>
      </c>
      <c r="AI72">
        <v>2.98212974122896</v>
      </c>
      <c r="AJ72">
        <v>2.98212974122896</v>
      </c>
      <c r="AK72">
        <v>2.9931730762902502</v>
      </c>
      <c r="AL72">
        <v>2.9932292788374402</v>
      </c>
      <c r="AM72">
        <v>2.9936574733526</v>
      </c>
      <c r="AN72">
        <v>2.9936574733526</v>
      </c>
      <c r="AO72">
        <v>2.9940365017668902</v>
      </c>
      <c r="AP72">
        <v>2.9940365017668902</v>
      </c>
      <c r="AQ72">
        <v>2.9940365017668902</v>
      </c>
      <c r="AR72">
        <v>2.9940365017668902</v>
      </c>
      <c r="AS72">
        <v>2.9940365017668902</v>
      </c>
      <c r="AT72">
        <v>2.9940365017668902</v>
      </c>
      <c r="AU72">
        <v>2.9940365017668902</v>
      </c>
      <c r="AV72">
        <v>2.9940365017668902</v>
      </c>
      <c r="AW72">
        <v>2.9940365017668902</v>
      </c>
      <c r="AX72">
        <v>2.9940365017668902</v>
      </c>
      <c r="AY72">
        <v>2.9939667696569798</v>
      </c>
      <c r="AZ72">
        <v>3.0000430622438801</v>
      </c>
      <c r="BA72">
        <v>3.0000430622438801</v>
      </c>
      <c r="BB72">
        <v>3.0000430622438801</v>
      </c>
      <c r="BC72">
        <v>3.0000430622438801</v>
      </c>
      <c r="BD72">
        <v>3.0000430622438801</v>
      </c>
      <c r="BE72">
        <v>3.00170033624511</v>
      </c>
      <c r="BF72">
        <v>3.0057331223302199</v>
      </c>
      <c r="BG72">
        <v>3.0063069495716901</v>
      </c>
      <c r="BH72">
        <v>3.0063069495716901</v>
      </c>
      <c r="BI72">
        <v>3.0063069495716901</v>
      </c>
      <c r="BJ72">
        <v>3.0063069495716901</v>
      </c>
      <c r="BK72">
        <v>3.0063069495716901</v>
      </c>
    </row>
    <row r="73" spans="1:65">
      <c r="A73" s="50">
        <f t="shared" si="4"/>
        <v>2019</v>
      </c>
      <c r="B73" s="50">
        <v>3.6181425055091898</v>
      </c>
      <c r="C73" s="50">
        <v>3.6329567297005498</v>
      </c>
      <c r="D73" s="50">
        <v>3.64683599000477</v>
      </c>
      <c r="E73" s="50">
        <v>3.6298930446503102</v>
      </c>
      <c r="F73" s="50">
        <v>3.6282431319650299</v>
      </c>
      <c r="G73" s="50">
        <v>3.6270115844336099</v>
      </c>
      <c r="H73" s="50">
        <v>3.4336060626747802</v>
      </c>
      <c r="I73" s="50">
        <v>3.4342888028036098</v>
      </c>
      <c r="J73" s="50">
        <v>3.37977328516713</v>
      </c>
      <c r="K73" s="50">
        <v>3.3021184422713099</v>
      </c>
      <c r="L73" s="50">
        <v>3.3021184422713099</v>
      </c>
      <c r="M73" s="50">
        <v>3.3087875921385299</v>
      </c>
      <c r="N73" s="50">
        <v>3.2409355273049498</v>
      </c>
      <c r="O73" s="50">
        <v>3.2431771733354</v>
      </c>
      <c r="P73" s="50">
        <v>3.2431771733354</v>
      </c>
      <c r="Q73" s="50">
        <v>3.12809742141132</v>
      </c>
      <c r="R73" s="50">
        <v>3.1355261636795699</v>
      </c>
      <c r="S73" s="50">
        <v>3.0954570926219298</v>
      </c>
      <c r="T73" s="50">
        <v>3.0953761163780702</v>
      </c>
      <c r="U73" s="50">
        <v>3.1121125696196001</v>
      </c>
      <c r="V73" s="50">
        <v>3.0866775777189202</v>
      </c>
      <c r="W73" s="50">
        <v>3.0868540488144598</v>
      </c>
      <c r="X73" s="78">
        <v>2.9559968690210998</v>
      </c>
      <c r="Y73">
        <v>2.9604269865397299</v>
      </c>
      <c r="Z73">
        <v>2.9604269865397299</v>
      </c>
      <c r="AA73">
        <v>2.96430022785598</v>
      </c>
      <c r="AB73" s="8">
        <v>2.9851000186824499</v>
      </c>
      <c r="AC73">
        <v>2.9858223031228799</v>
      </c>
      <c r="AD73">
        <v>2.9858223031228799</v>
      </c>
      <c r="AE73">
        <v>2.9858223031228799</v>
      </c>
      <c r="AF73">
        <v>2.9890509497516899</v>
      </c>
      <c r="AG73">
        <v>2.9890509497516899</v>
      </c>
      <c r="AH73">
        <v>2.98933086952899</v>
      </c>
      <c r="AI73">
        <v>2.98933086952899</v>
      </c>
      <c r="AJ73">
        <v>2.98933086952899</v>
      </c>
      <c r="AK73">
        <v>3.0000648079984802</v>
      </c>
      <c r="AL73">
        <v>3.0001161113885</v>
      </c>
      <c r="AM73">
        <v>3.0004999399613301</v>
      </c>
      <c r="AN73">
        <v>3.0004999399613301</v>
      </c>
      <c r="AO73">
        <v>3.0008805798401901</v>
      </c>
      <c r="AP73">
        <v>3.0008805798401901</v>
      </c>
      <c r="AQ73">
        <v>3.0008805798401901</v>
      </c>
      <c r="AR73">
        <v>3.0008805798401901</v>
      </c>
      <c r="AS73">
        <v>3.0008805798401901</v>
      </c>
      <c r="AT73">
        <v>3.0008805798401901</v>
      </c>
      <c r="AU73">
        <v>3.0008805798401901</v>
      </c>
      <c r="AV73">
        <v>3.0008805798401901</v>
      </c>
      <c r="AW73">
        <v>3.0008805798401901</v>
      </c>
      <c r="AX73">
        <v>3.0008805798401901</v>
      </c>
      <c r="AY73">
        <v>3.0008140930132998</v>
      </c>
      <c r="AZ73">
        <v>3.00634617318449</v>
      </c>
      <c r="BA73">
        <v>3.00634617318449</v>
      </c>
      <c r="BB73">
        <v>3.00634617318449</v>
      </c>
      <c r="BC73">
        <v>3.00634617318449</v>
      </c>
      <c r="BD73">
        <v>3.00634617318449</v>
      </c>
      <c r="BE73">
        <v>3.0081022017053298</v>
      </c>
      <c r="BF73">
        <v>3.0116758787364799</v>
      </c>
      <c r="BG73">
        <v>3.0121034445823498</v>
      </c>
      <c r="BH73">
        <v>3.0121034445823498</v>
      </c>
      <c r="BI73">
        <v>3.0121034445823498</v>
      </c>
      <c r="BJ73">
        <v>3.0121034445823498</v>
      </c>
      <c r="BK73">
        <v>3.0120202365999198</v>
      </c>
    </row>
    <row r="74" spans="1:65">
      <c r="A74" s="50">
        <f t="shared" si="4"/>
        <v>2020</v>
      </c>
      <c r="B74" s="50">
        <v>3.6118576654823098</v>
      </c>
      <c r="C74" s="50">
        <v>3.6233938302834701</v>
      </c>
      <c r="D74" s="50">
        <v>3.6357640528708401</v>
      </c>
      <c r="E74" s="50">
        <v>3.6275985814836802</v>
      </c>
      <c r="F74" s="50">
        <v>3.62612019208574</v>
      </c>
      <c r="G74" s="50">
        <v>3.6251502831933999</v>
      </c>
      <c r="H74" s="50">
        <v>3.4394291189419</v>
      </c>
      <c r="I74" s="50">
        <v>3.4396026828561799</v>
      </c>
      <c r="J74" s="50">
        <v>3.3869064443247301</v>
      </c>
      <c r="K74" s="50">
        <v>3.2805195603858799</v>
      </c>
      <c r="L74" s="50">
        <v>3.2805195603858799</v>
      </c>
      <c r="M74" s="50">
        <v>3.2902574968437199</v>
      </c>
      <c r="N74" s="50">
        <v>3.21820623039293</v>
      </c>
      <c r="O74" s="50">
        <v>3.2203549754656802</v>
      </c>
      <c r="P74" s="50">
        <v>3.2203549754656802</v>
      </c>
      <c r="Q74" s="50">
        <v>3.10613157835092</v>
      </c>
      <c r="R74" s="50">
        <v>3.1129368987773298</v>
      </c>
      <c r="S74" s="50">
        <v>3.0702338259811301</v>
      </c>
      <c r="T74" s="50">
        <v>3.0699904237386701</v>
      </c>
      <c r="U74" s="50">
        <v>3.0884140774678199</v>
      </c>
      <c r="V74" s="50">
        <v>3.0637260310632102</v>
      </c>
      <c r="W74" s="50">
        <v>3.0645007396725399</v>
      </c>
      <c r="X74" s="78">
        <v>2.9610432969217002</v>
      </c>
      <c r="Y74">
        <v>2.9652173763343401</v>
      </c>
      <c r="Z74">
        <v>2.9652173763343401</v>
      </c>
      <c r="AA74">
        <v>2.9692281439463799</v>
      </c>
      <c r="AB74" s="8">
        <v>2.9895131879775199</v>
      </c>
      <c r="AC74">
        <v>2.99026923072371</v>
      </c>
      <c r="AD74">
        <v>2.99026923072371</v>
      </c>
      <c r="AE74">
        <v>2.99026923072371</v>
      </c>
      <c r="AF74">
        <v>2.99369093153607</v>
      </c>
      <c r="AG74">
        <v>2.99369093153607</v>
      </c>
      <c r="AH74">
        <v>2.9939546124545799</v>
      </c>
      <c r="AI74">
        <v>2.9939546124545799</v>
      </c>
      <c r="AJ74">
        <v>2.9939546124545799</v>
      </c>
      <c r="AK74">
        <v>3.00410401783728</v>
      </c>
      <c r="AL74">
        <v>3.0041516943687099</v>
      </c>
      <c r="AM74">
        <v>3.00450440788702</v>
      </c>
      <c r="AN74">
        <v>3.00450440788702</v>
      </c>
      <c r="AO74">
        <v>3.00487906817854</v>
      </c>
      <c r="AP74">
        <v>3.00487906817854</v>
      </c>
      <c r="AQ74">
        <v>3.00487906817854</v>
      </c>
      <c r="AR74">
        <v>3.00487906817854</v>
      </c>
      <c r="AS74">
        <v>3.00487906817854</v>
      </c>
      <c r="AT74">
        <v>3.00487906817854</v>
      </c>
      <c r="AU74">
        <v>3.00487906817854</v>
      </c>
      <c r="AV74">
        <v>3.00487906817854</v>
      </c>
      <c r="AW74">
        <v>3.00487906817854</v>
      </c>
      <c r="AX74">
        <v>3.00487906817854</v>
      </c>
      <c r="AY74">
        <v>3.0048156495084899</v>
      </c>
      <c r="AZ74">
        <v>3.0101126190151102</v>
      </c>
      <c r="BA74">
        <v>3.0101126190151102</v>
      </c>
      <c r="BB74">
        <v>3.0101126190151102</v>
      </c>
      <c r="BC74">
        <v>3.0101126190151102</v>
      </c>
      <c r="BD74">
        <v>3.0101126190151102</v>
      </c>
      <c r="BE74">
        <v>3.0118761644194501</v>
      </c>
      <c r="BF74">
        <v>3.0153153802849899</v>
      </c>
      <c r="BG74">
        <v>3.0151771717065499</v>
      </c>
      <c r="BH74">
        <v>3.0151771717065499</v>
      </c>
      <c r="BI74">
        <v>3.0151771717065499</v>
      </c>
      <c r="BJ74">
        <v>3.0151771717065499</v>
      </c>
      <c r="BK74">
        <v>3.0150978472146099</v>
      </c>
    </row>
    <row r="75" spans="1:65">
      <c r="A75" s="50">
        <f t="shared" si="4"/>
        <v>2021</v>
      </c>
      <c r="B75" s="50">
        <v>3.6001398082958098</v>
      </c>
      <c r="C75" s="50">
        <v>3.6079040909292002</v>
      </c>
      <c r="D75" s="50">
        <v>3.6212737739693601</v>
      </c>
      <c r="E75" s="50">
        <v>3.6264987277610898</v>
      </c>
      <c r="F75" s="50">
        <v>3.6251601176194201</v>
      </c>
      <c r="G75" s="50">
        <v>3.62422685861962</v>
      </c>
      <c r="H75" s="50">
        <v>3.4431273611398998</v>
      </c>
      <c r="I75" s="50">
        <v>3.4436798421933399</v>
      </c>
      <c r="J75" s="50">
        <v>3.3907701528241199</v>
      </c>
      <c r="K75" s="50">
        <v>3.2672335117442799</v>
      </c>
      <c r="L75" s="50">
        <v>3.2672335117442799</v>
      </c>
      <c r="M75" s="50">
        <v>3.2787049479236399</v>
      </c>
      <c r="N75" s="50">
        <v>3.2050562658106001</v>
      </c>
      <c r="O75" s="50">
        <v>3.2071387270357699</v>
      </c>
      <c r="P75" s="50">
        <v>3.2071387270357699</v>
      </c>
      <c r="Q75" s="50">
        <v>3.0938142452714099</v>
      </c>
      <c r="R75" s="50">
        <v>3.0997753579276899</v>
      </c>
      <c r="S75" s="50">
        <v>3.0556512725904899</v>
      </c>
      <c r="T75" s="50">
        <v>3.0554741640022902</v>
      </c>
      <c r="U75" s="50">
        <v>3.07495378844727</v>
      </c>
      <c r="V75" s="50">
        <v>3.0507518961531699</v>
      </c>
      <c r="W75" s="50">
        <v>3.0515712530644299</v>
      </c>
      <c r="X75" s="78">
        <v>2.9647168435021301</v>
      </c>
      <c r="Y75">
        <v>2.9686906323605702</v>
      </c>
      <c r="Z75">
        <v>2.9686906323605702</v>
      </c>
      <c r="AA75">
        <v>2.9727552302476301</v>
      </c>
      <c r="AB75" s="8">
        <v>2.99447614020385</v>
      </c>
      <c r="AC75">
        <v>2.9952082284631998</v>
      </c>
      <c r="AD75">
        <v>2.9952082284631998</v>
      </c>
      <c r="AE75">
        <v>2.9952082284631998</v>
      </c>
      <c r="AF75">
        <v>2.9987873062599499</v>
      </c>
      <c r="AG75">
        <v>2.9987873062599499</v>
      </c>
      <c r="AH75">
        <v>2.9990382546273699</v>
      </c>
      <c r="AI75">
        <v>2.9990382546273699</v>
      </c>
      <c r="AJ75">
        <v>2.9990382546273699</v>
      </c>
      <c r="AK75">
        <v>3.0089415184113801</v>
      </c>
      <c r="AL75">
        <v>3.0089860883075001</v>
      </c>
      <c r="AM75">
        <v>3.0093052538694001</v>
      </c>
      <c r="AN75">
        <v>3.0093052538694001</v>
      </c>
      <c r="AO75">
        <v>3.0096615071990298</v>
      </c>
      <c r="AP75">
        <v>3.0096615071990298</v>
      </c>
      <c r="AQ75">
        <v>3.0096615071990298</v>
      </c>
      <c r="AR75">
        <v>3.0096615071990298</v>
      </c>
      <c r="AS75">
        <v>3.0096615071990298</v>
      </c>
      <c r="AT75">
        <v>3.0096615071990298</v>
      </c>
      <c r="AU75">
        <v>3.0096615071990298</v>
      </c>
      <c r="AV75">
        <v>3.0096615071990298</v>
      </c>
      <c r="AW75">
        <v>3.0096615071990298</v>
      </c>
      <c r="AX75">
        <v>3.0096615071990298</v>
      </c>
      <c r="AY75">
        <v>3.0096003100760398</v>
      </c>
      <c r="AZ75">
        <v>3.0147113272015602</v>
      </c>
      <c r="BA75">
        <v>3.0147113272015602</v>
      </c>
      <c r="BB75">
        <v>3.0147113272015602</v>
      </c>
      <c r="BC75">
        <v>3.0147113272015602</v>
      </c>
      <c r="BD75">
        <v>3.0147113272015602</v>
      </c>
      <c r="BE75">
        <v>3.0163840373198099</v>
      </c>
      <c r="BF75">
        <v>3.01944514114316</v>
      </c>
      <c r="BG75">
        <v>3.01915999361501</v>
      </c>
      <c r="BH75">
        <v>3.01915999361501</v>
      </c>
      <c r="BI75">
        <v>3.01915999361501</v>
      </c>
      <c r="BJ75">
        <v>3.01915999361501</v>
      </c>
      <c r="BK75">
        <v>3.0190834665067201</v>
      </c>
    </row>
    <row r="76" spans="1:65">
      <c r="A76" s="50">
        <f t="shared" si="4"/>
        <v>2022</v>
      </c>
      <c r="B76" s="50">
        <v>3.5904009351318802</v>
      </c>
      <c r="C76" s="50">
        <v>3.59693320951407</v>
      </c>
      <c r="D76" s="50">
        <v>3.6106185355716298</v>
      </c>
      <c r="E76" s="50">
        <v>3.6282566259946201</v>
      </c>
      <c r="F76" s="50">
        <v>3.6288328304830699</v>
      </c>
      <c r="G76" s="50">
        <v>3.6280816020594902</v>
      </c>
      <c r="H76" s="50">
        <v>3.4492245686539702</v>
      </c>
      <c r="I76" s="50">
        <v>3.4488796436457401</v>
      </c>
      <c r="J76" s="50">
        <v>3.3944082130275599</v>
      </c>
      <c r="K76" s="50">
        <v>3.2587095685450902</v>
      </c>
      <c r="L76" s="50">
        <v>3.2587095685450902</v>
      </c>
      <c r="M76" s="50">
        <v>3.2705582092765</v>
      </c>
      <c r="N76" s="50">
        <v>3.19289580527429</v>
      </c>
      <c r="O76" s="50">
        <v>3.1949304178993501</v>
      </c>
      <c r="P76" s="50">
        <v>3.1949304178993501</v>
      </c>
      <c r="Q76" s="50">
        <v>3.0859101124130701</v>
      </c>
      <c r="R76" s="50">
        <v>3.0919478282308699</v>
      </c>
      <c r="S76" s="50">
        <v>3.0495570229861402</v>
      </c>
      <c r="T76" s="50">
        <v>3.0493966743967502</v>
      </c>
      <c r="U76" s="50">
        <v>3.0693314210166802</v>
      </c>
      <c r="V76" s="50">
        <v>3.0438915138816101</v>
      </c>
      <c r="W76" s="50">
        <v>3.0448649354644899</v>
      </c>
      <c r="X76" s="78">
        <v>2.9709194408317101</v>
      </c>
      <c r="Y76">
        <v>2.9747316546379099</v>
      </c>
      <c r="Z76">
        <v>2.9747316546379099</v>
      </c>
      <c r="AA76">
        <v>2.9793553450958901</v>
      </c>
      <c r="AB76" s="8">
        <v>3.00038423999009</v>
      </c>
      <c r="AC76">
        <v>3.0011431294653002</v>
      </c>
      <c r="AD76">
        <v>3.0011431294653002</v>
      </c>
      <c r="AE76">
        <v>3.0011431294653002</v>
      </c>
      <c r="AF76">
        <v>3.0047488018638799</v>
      </c>
      <c r="AG76">
        <v>3.0047488018638799</v>
      </c>
      <c r="AH76">
        <v>3.00498983144952</v>
      </c>
      <c r="AI76">
        <v>3.00498983144952</v>
      </c>
      <c r="AJ76">
        <v>3.00498983144952</v>
      </c>
      <c r="AK76">
        <v>3.0145643862706901</v>
      </c>
      <c r="AL76">
        <v>3.0146062734521899</v>
      </c>
      <c r="AM76">
        <v>3.01492155542461</v>
      </c>
      <c r="AN76">
        <v>3.01492155542461</v>
      </c>
      <c r="AO76">
        <v>3.0152632637961698</v>
      </c>
      <c r="AP76">
        <v>3.0152632637961698</v>
      </c>
      <c r="AQ76">
        <v>3.0152632637961698</v>
      </c>
      <c r="AR76">
        <v>3.0152632637961698</v>
      </c>
      <c r="AS76">
        <v>3.0152632637961698</v>
      </c>
      <c r="AT76">
        <v>3.0152632637961698</v>
      </c>
      <c r="AU76">
        <v>3.0152632637961698</v>
      </c>
      <c r="AV76">
        <v>3.0152632637961698</v>
      </c>
      <c r="AW76">
        <v>3.0152632637961698</v>
      </c>
      <c r="AX76">
        <v>3.0152632637961698</v>
      </c>
      <c r="AY76">
        <v>3.0152035428345698</v>
      </c>
      <c r="AZ76">
        <v>3.02003933277657</v>
      </c>
      <c r="BA76">
        <v>3.02003933277657</v>
      </c>
      <c r="BB76">
        <v>3.02003933277657</v>
      </c>
      <c r="BC76">
        <v>3.02003933277657</v>
      </c>
      <c r="BD76">
        <v>3.02003933277657</v>
      </c>
      <c r="BE76">
        <v>3.0216482985356201</v>
      </c>
      <c r="BF76">
        <v>3.0245110379528199</v>
      </c>
      <c r="BG76">
        <v>3.0242689180259701</v>
      </c>
      <c r="BH76">
        <v>3.0242689180259701</v>
      </c>
      <c r="BI76">
        <v>3.0242689180259701</v>
      </c>
      <c r="BJ76">
        <v>3.0242689180259701</v>
      </c>
      <c r="BK76">
        <v>3.0241943068332899</v>
      </c>
    </row>
    <row r="77" spans="1:65">
      <c r="A77" s="50">
        <f t="shared" si="4"/>
        <v>2023</v>
      </c>
      <c r="B77" s="50">
        <v>3.5877380884433898</v>
      </c>
      <c r="C77" s="50">
        <v>3.59683674889718</v>
      </c>
      <c r="D77" s="50">
        <v>3.60909418302254</v>
      </c>
      <c r="E77" s="50">
        <v>3.636133736593</v>
      </c>
      <c r="F77" s="50">
        <v>3.63665659152502</v>
      </c>
      <c r="G77" s="50">
        <v>3.6358510052025101</v>
      </c>
      <c r="H77" s="50">
        <v>3.4566268186298501</v>
      </c>
      <c r="I77" s="50">
        <v>3.45623799370486</v>
      </c>
      <c r="J77" s="50">
        <v>3.4008606194645199</v>
      </c>
      <c r="K77" s="50">
        <v>3.2542498304439502</v>
      </c>
      <c r="L77" s="50">
        <v>3.2542498304439502</v>
      </c>
      <c r="M77" s="50">
        <v>3.2673029485001801</v>
      </c>
      <c r="N77" s="50">
        <v>3.1878345625205502</v>
      </c>
      <c r="O77" s="50">
        <v>3.1898414822299599</v>
      </c>
      <c r="P77" s="50">
        <v>3.1898414822299599</v>
      </c>
      <c r="Q77" s="50">
        <v>3.0822033028659099</v>
      </c>
      <c r="R77" s="50">
        <v>3.08817643018934</v>
      </c>
      <c r="S77" s="50">
        <v>3.04729184511329</v>
      </c>
      <c r="T77" s="50">
        <v>3.04718172402593</v>
      </c>
      <c r="U77" s="50">
        <v>3.0670972689681402</v>
      </c>
      <c r="V77" s="50">
        <v>3.0407652814900699</v>
      </c>
      <c r="W77" s="50">
        <v>3.0418776146644002</v>
      </c>
      <c r="X77" s="78">
        <v>2.9729511132705899</v>
      </c>
      <c r="Y77">
        <v>2.9767006366292801</v>
      </c>
      <c r="Z77">
        <v>2.9767006366292801</v>
      </c>
      <c r="AA77">
        <v>2.9813092318636301</v>
      </c>
      <c r="AB77" s="8">
        <v>3.00204916914493</v>
      </c>
      <c r="AC77">
        <v>3.00284549522488</v>
      </c>
      <c r="AD77">
        <v>3.00284549522488</v>
      </c>
      <c r="AE77">
        <v>3.00284549522488</v>
      </c>
      <c r="AF77">
        <v>3.0068249067925601</v>
      </c>
      <c r="AG77">
        <v>3.0068249067925601</v>
      </c>
      <c r="AH77">
        <v>3.00706963954342</v>
      </c>
      <c r="AI77">
        <v>3.00706963954342</v>
      </c>
      <c r="AJ77">
        <v>3.00706963954342</v>
      </c>
      <c r="AK77">
        <v>3.0166781681392001</v>
      </c>
      <c r="AL77">
        <v>3.01674789433073</v>
      </c>
      <c r="AM77">
        <v>3.0170532735935902</v>
      </c>
      <c r="AN77">
        <v>3.0170532735935902</v>
      </c>
      <c r="AO77">
        <v>3.0173892872863899</v>
      </c>
      <c r="AP77">
        <v>3.0173892872863899</v>
      </c>
      <c r="AQ77">
        <v>3.0173892872863899</v>
      </c>
      <c r="AR77">
        <v>3.0173892872863899</v>
      </c>
      <c r="AS77">
        <v>3.0173892872863899</v>
      </c>
      <c r="AT77">
        <v>3.0173892872863899</v>
      </c>
      <c r="AU77">
        <v>3.0173892872863899</v>
      </c>
      <c r="AV77">
        <v>3.0173892872863899</v>
      </c>
      <c r="AW77">
        <v>3.0173892872863899</v>
      </c>
      <c r="AX77">
        <v>3.0173892872863899</v>
      </c>
      <c r="AY77">
        <v>3.01733017475736</v>
      </c>
      <c r="AZ77">
        <v>3.0221413457922801</v>
      </c>
      <c r="BA77">
        <v>3.0221413457922801</v>
      </c>
      <c r="BB77">
        <v>3.0221413457922801</v>
      </c>
      <c r="BC77">
        <v>3.0221413457922801</v>
      </c>
      <c r="BD77">
        <v>3.0221413457922801</v>
      </c>
      <c r="BE77">
        <v>3.0238104629487998</v>
      </c>
      <c r="BF77">
        <v>3.0265755638240202</v>
      </c>
      <c r="BG77">
        <v>3.0260921211356502</v>
      </c>
      <c r="BH77">
        <v>3.0260921211356502</v>
      </c>
      <c r="BI77">
        <v>3.0260921211356502</v>
      </c>
      <c r="BJ77">
        <v>3.0260921211356502</v>
      </c>
      <c r="BK77">
        <v>3.0260315803284099</v>
      </c>
    </row>
    <row r="78" spans="1:65">
      <c r="A78" s="50"/>
      <c r="B78" s="50" t="s">
        <v>1208</v>
      </c>
      <c r="C78" s="50" t="s">
        <v>1208</v>
      </c>
      <c r="D78" s="50" t="s">
        <v>1208</v>
      </c>
      <c r="E78" s="50" t="s">
        <v>1208</v>
      </c>
      <c r="F78" s="50" t="s">
        <v>1208</v>
      </c>
      <c r="G78" s="50" t="s">
        <v>1208</v>
      </c>
      <c r="H78" s="50" t="s">
        <v>1208</v>
      </c>
      <c r="I78" s="50" t="s">
        <v>1208</v>
      </c>
      <c r="J78" s="50" t="s">
        <v>1208</v>
      </c>
      <c r="K78" s="50" t="s">
        <v>1208</v>
      </c>
      <c r="L78" s="50" t="s">
        <v>1208</v>
      </c>
      <c r="M78" s="50" t="s">
        <v>1208</v>
      </c>
      <c r="N78" s="50" t="s">
        <v>1208</v>
      </c>
      <c r="O78" s="50" t="s">
        <v>1208</v>
      </c>
      <c r="P78" s="50" t="s">
        <v>1208</v>
      </c>
      <c r="Q78" s="50" t="s">
        <v>1208</v>
      </c>
      <c r="R78" s="50" t="s">
        <v>1208</v>
      </c>
      <c r="S78" s="50" t="s">
        <v>1208</v>
      </c>
      <c r="T78" s="50" t="s">
        <v>1208</v>
      </c>
      <c r="U78" s="50" t="s">
        <v>1208</v>
      </c>
      <c r="V78" s="50" t="s">
        <v>1208</v>
      </c>
      <c r="W78" s="50" t="s">
        <v>1208</v>
      </c>
      <c r="X78" s="78" t="s">
        <v>1208</v>
      </c>
      <c r="AB78" s="8"/>
      <c r="BL78" t="s">
        <v>1208</v>
      </c>
      <c r="BM78" t="s">
        <v>1208</v>
      </c>
    </row>
    <row r="79" spans="1:65">
      <c r="A79" s="50"/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78"/>
      <c r="AB79" s="8"/>
    </row>
    <row r="80" spans="1:65">
      <c r="A80" s="5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78"/>
      <c r="AB80" s="8"/>
    </row>
    <row r="81" spans="1:63">
      <c r="A81" s="50">
        <v>1979</v>
      </c>
      <c r="B81" s="50">
        <f>-((B33-1)*(B33-2))^-1</f>
        <v>-0.21159089115446406</v>
      </c>
      <c r="C81" s="50">
        <f t="shared" ref="C81:BK81" si="5">-((C33-1)*(C33-2))^-1</f>
        <v>-9.2705021408891725E-2</v>
      </c>
      <c r="D81" s="50">
        <f t="shared" si="5"/>
        <v>-0.12273797662338021</v>
      </c>
      <c r="E81" s="50">
        <f t="shared" si="5"/>
        <v>-0.12798334058249822</v>
      </c>
      <c r="F81" s="50">
        <f t="shared" si="5"/>
        <v>-0.12798334058249822</v>
      </c>
      <c r="G81" s="50">
        <f t="shared" si="5"/>
        <v>-0.12798334058249822</v>
      </c>
      <c r="H81" s="50">
        <f t="shared" si="5"/>
        <v>-0.12798334058249822</v>
      </c>
      <c r="I81" s="50">
        <f t="shared" si="5"/>
        <v>-0.12798334058249822</v>
      </c>
      <c r="J81" s="50">
        <f t="shared" si="5"/>
        <v>-7.0774426868218943E-2</v>
      </c>
      <c r="K81" s="50">
        <f t="shared" si="5"/>
        <v>-7.0774426868218943E-2</v>
      </c>
      <c r="L81" s="50">
        <f t="shared" si="5"/>
        <v>-7.0774426868218943E-2</v>
      </c>
      <c r="M81" s="50">
        <f t="shared" si="5"/>
        <v>-7.3822781278463492E-2</v>
      </c>
      <c r="N81" s="50">
        <f t="shared" si="5"/>
        <v>-8.011186945871239E-2</v>
      </c>
      <c r="O81" s="50">
        <f t="shared" si="5"/>
        <v>-8.011186945871239E-2</v>
      </c>
      <c r="P81" s="50">
        <f t="shared" si="5"/>
        <v>-8.011186945871239E-2</v>
      </c>
      <c r="Q81" s="50">
        <f t="shared" si="5"/>
        <v>-7.1271271535245762E-2</v>
      </c>
      <c r="R81" s="50">
        <f t="shared" si="5"/>
        <v>-7.3263130204793997E-2</v>
      </c>
      <c r="S81" s="50">
        <f t="shared" si="5"/>
        <v>-7.491096587558034E-2</v>
      </c>
      <c r="T81" s="50">
        <f t="shared" si="5"/>
        <v>-7.491096587558034E-2</v>
      </c>
      <c r="U81" s="50">
        <f t="shared" si="5"/>
        <v>-8.5327515879830576E-2</v>
      </c>
      <c r="V81" s="50">
        <f t="shared" si="5"/>
        <v>-8.5555392380743778E-2</v>
      </c>
      <c r="W81" s="50">
        <f t="shared" si="5"/>
        <v>-8.5555392380743778E-2</v>
      </c>
      <c r="X81" s="78">
        <f t="shared" si="5"/>
        <v>-8.8845520438501302E-2</v>
      </c>
      <c r="Y81">
        <f t="shared" si="5"/>
        <v>-8.8845520438501302E-2</v>
      </c>
      <c r="Z81">
        <f t="shared" si="5"/>
        <v>-8.8845520438501302E-2</v>
      </c>
      <c r="AA81">
        <f t="shared" si="5"/>
        <v>-8.8845520438501302E-2</v>
      </c>
      <c r="AB81">
        <f t="shared" si="5"/>
        <v>-8.7020858753099325E-2</v>
      </c>
      <c r="AC81">
        <f t="shared" si="5"/>
        <v>-8.7020858753099325E-2</v>
      </c>
      <c r="AD81">
        <f t="shared" si="5"/>
        <v>-8.7020858753099325E-2</v>
      </c>
      <c r="AE81">
        <f t="shared" si="5"/>
        <v>-8.7020858753099325E-2</v>
      </c>
      <c r="AF81">
        <f t="shared" si="5"/>
        <v>-8.7779141146922604E-2</v>
      </c>
      <c r="AG81">
        <f t="shared" si="5"/>
        <v>-8.7779141146922604E-2</v>
      </c>
      <c r="AH81">
        <f t="shared" si="5"/>
        <v>-8.7779141146922604E-2</v>
      </c>
      <c r="AI81">
        <f t="shared" si="5"/>
        <v>-8.7779141146922604E-2</v>
      </c>
      <c r="AJ81">
        <f t="shared" si="5"/>
        <v>-8.7779141146922604E-2</v>
      </c>
      <c r="AK81">
        <f t="shared" si="5"/>
        <v>-8.8976996439205897E-2</v>
      </c>
      <c r="AL81">
        <f t="shared" si="5"/>
        <v>-8.9631203158130238E-2</v>
      </c>
      <c r="AM81">
        <f t="shared" si="5"/>
        <v>-8.9631203158130238E-2</v>
      </c>
      <c r="AN81">
        <f t="shared" si="5"/>
        <v>-8.9631203158130238E-2</v>
      </c>
      <c r="AO81">
        <f t="shared" si="5"/>
        <v>-8.9631203158130238E-2</v>
      </c>
      <c r="AP81">
        <f t="shared" si="5"/>
        <v>-8.9631203158130238E-2</v>
      </c>
      <c r="AQ81">
        <f t="shared" si="5"/>
        <v>-8.9631203158130238E-2</v>
      </c>
      <c r="AR81">
        <f t="shared" si="5"/>
        <v>-8.9631203158130238E-2</v>
      </c>
      <c r="AS81">
        <f t="shared" si="5"/>
        <v>-8.9631203158130238E-2</v>
      </c>
      <c r="AT81">
        <f t="shared" si="5"/>
        <v>-8.9631203158130238E-2</v>
      </c>
      <c r="AU81">
        <f t="shared" si="5"/>
        <v>-8.9631203158130238E-2</v>
      </c>
      <c r="AV81">
        <f t="shared" si="5"/>
        <v>-8.9631203158130238E-2</v>
      </c>
      <c r="AW81">
        <f t="shared" si="5"/>
        <v>-8.9631203158130238E-2</v>
      </c>
      <c r="AX81">
        <f t="shared" si="5"/>
        <v>-8.9631203158130238E-2</v>
      </c>
      <c r="AY81">
        <f t="shared" si="5"/>
        <v>-8.9631203158130238E-2</v>
      </c>
      <c r="AZ81">
        <f t="shared" si="5"/>
        <v>-8.9631203158130238E-2</v>
      </c>
      <c r="BA81">
        <f t="shared" si="5"/>
        <v>-8.9631203158130238E-2</v>
      </c>
      <c r="BB81">
        <f t="shared" si="5"/>
        <v>-8.9631203158130238E-2</v>
      </c>
      <c r="BC81">
        <f t="shared" si="5"/>
        <v>-8.9631203158130238E-2</v>
      </c>
      <c r="BD81">
        <f t="shared" si="5"/>
        <v>-8.9631203158130238E-2</v>
      </c>
      <c r="BE81">
        <f t="shared" si="5"/>
        <v>-8.73848854337963E-2</v>
      </c>
      <c r="BF81">
        <f t="shared" si="5"/>
        <v>-8.4272262252365504E-2</v>
      </c>
      <c r="BG81">
        <f t="shared" si="5"/>
        <v>-8.4272262252365504E-2</v>
      </c>
      <c r="BH81">
        <f t="shared" si="5"/>
        <v>-8.4272262252365504E-2</v>
      </c>
      <c r="BI81">
        <f t="shared" si="5"/>
        <v>-8.4272262252365504E-2</v>
      </c>
      <c r="BJ81">
        <f t="shared" si="5"/>
        <v>-8.4272262252365504E-2</v>
      </c>
      <c r="BK81">
        <f t="shared" si="5"/>
        <v>-8.4272262252365504E-2</v>
      </c>
    </row>
    <row r="82" spans="1:63">
      <c r="A82" s="50">
        <f>A81+1</f>
        <v>1980</v>
      </c>
      <c r="B82" s="50">
        <f t="shared" ref="B82:W93" si="6">-((B34-1)*(B34-2))^-1</f>
        <v>-0.11738564487808813</v>
      </c>
      <c r="C82" s="50">
        <f t="shared" si="6"/>
        <v>-9.2165683698425954E-2</v>
      </c>
      <c r="D82" s="50">
        <f t="shared" si="6"/>
        <v>-0.11651611223093322</v>
      </c>
      <c r="E82" s="50">
        <f t="shared" si="6"/>
        <v>-0.11242664967371893</v>
      </c>
      <c r="F82" s="50">
        <f t="shared" si="6"/>
        <v>-0.11242664967371893</v>
      </c>
      <c r="G82" s="50">
        <f t="shared" si="6"/>
        <v>-0.11242664967371893</v>
      </c>
      <c r="H82" s="50">
        <f t="shared" si="6"/>
        <v>-0.11242664967371893</v>
      </c>
      <c r="I82" s="50">
        <f t="shared" si="6"/>
        <v>-0.11320500952640386</v>
      </c>
      <c r="J82" s="50">
        <f t="shared" si="6"/>
        <v>-8.7283978855120431E-2</v>
      </c>
      <c r="K82" s="50">
        <f t="shared" si="6"/>
        <v>-8.8046941688945987E-2</v>
      </c>
      <c r="L82" s="50">
        <f t="shared" si="6"/>
        <v>-8.8046941688945987E-2</v>
      </c>
      <c r="M82" s="50">
        <f t="shared" si="6"/>
        <v>-9.4735161201634388E-2</v>
      </c>
      <c r="N82" s="50">
        <f t="shared" si="6"/>
        <v>-9.5757863530454262E-2</v>
      </c>
      <c r="O82" s="50">
        <f t="shared" si="6"/>
        <v>-9.5757863530454262E-2</v>
      </c>
      <c r="P82" s="50">
        <f t="shared" si="6"/>
        <v>-9.5757863530454262E-2</v>
      </c>
      <c r="Q82" s="50">
        <f t="shared" si="6"/>
        <v>-8.804329848518351E-2</v>
      </c>
      <c r="R82" s="50">
        <f t="shared" si="6"/>
        <v>-8.8929413714191663E-2</v>
      </c>
      <c r="S82" s="50">
        <f t="shared" si="6"/>
        <v>-8.9590662589234954E-2</v>
      </c>
      <c r="T82" s="50">
        <f t="shared" si="6"/>
        <v>-8.9590662589234954E-2</v>
      </c>
      <c r="U82" s="50">
        <f t="shared" si="6"/>
        <v>-9.4259065962191801E-2</v>
      </c>
      <c r="V82" s="50">
        <f t="shared" si="6"/>
        <v>-9.4201307701949302E-2</v>
      </c>
      <c r="W82" s="50">
        <f t="shared" si="6"/>
        <v>-9.4286884348888822E-2</v>
      </c>
      <c r="X82" s="78">
        <f t="shared" ref="X82:BK82" si="7">-((X34-1)*(X34-2))^-1</f>
        <v>-0.10148449309485957</v>
      </c>
      <c r="Y82">
        <f t="shared" si="7"/>
        <v>-0.1013829002878118</v>
      </c>
      <c r="Z82">
        <f t="shared" si="7"/>
        <v>-0.1013829002878118</v>
      </c>
      <c r="AA82">
        <f t="shared" si="7"/>
        <v>-0.10162865926626655</v>
      </c>
      <c r="AB82">
        <f t="shared" si="7"/>
        <v>-0.10069692956249868</v>
      </c>
      <c r="AC82">
        <f t="shared" si="7"/>
        <v>-0.10069692956249868</v>
      </c>
      <c r="AD82">
        <f t="shared" si="7"/>
        <v>-0.10069692956249868</v>
      </c>
      <c r="AE82">
        <f t="shared" si="7"/>
        <v>-0.10069692956249868</v>
      </c>
      <c r="AF82">
        <f t="shared" si="7"/>
        <v>-0.10123227578363612</v>
      </c>
      <c r="AG82">
        <f t="shared" si="7"/>
        <v>-0.10123227578363612</v>
      </c>
      <c r="AH82">
        <f t="shared" si="7"/>
        <v>-0.10123227578363612</v>
      </c>
      <c r="AI82">
        <f t="shared" si="7"/>
        <v>-0.10123227578363612</v>
      </c>
      <c r="AJ82">
        <f t="shared" si="7"/>
        <v>-0.10123227578363612</v>
      </c>
      <c r="AK82">
        <f t="shared" si="7"/>
        <v>-9.9795888199949057E-2</v>
      </c>
      <c r="AL82">
        <f t="shared" si="7"/>
        <v>-9.9971501863558659E-2</v>
      </c>
      <c r="AM82">
        <f t="shared" si="7"/>
        <v>-0.10000853290800295</v>
      </c>
      <c r="AN82">
        <f t="shared" si="7"/>
        <v>-0.10000853290800295</v>
      </c>
      <c r="AO82">
        <f t="shared" si="7"/>
        <v>-0.10000853290800295</v>
      </c>
      <c r="AP82">
        <f t="shared" si="7"/>
        <v>-0.10000853290800295</v>
      </c>
      <c r="AQ82">
        <f t="shared" si="7"/>
        <v>-0.10000853290800295</v>
      </c>
      <c r="AR82">
        <f t="shared" si="7"/>
        <v>-0.10000853290800295</v>
      </c>
      <c r="AS82">
        <f t="shared" si="7"/>
        <v>-0.10000853290800295</v>
      </c>
      <c r="AT82">
        <f t="shared" si="7"/>
        <v>-0.10000853290800295</v>
      </c>
      <c r="AU82">
        <f t="shared" si="7"/>
        <v>-0.10000853290800295</v>
      </c>
      <c r="AV82">
        <f t="shared" si="7"/>
        <v>-0.10000853290800295</v>
      </c>
      <c r="AW82">
        <f t="shared" si="7"/>
        <v>-0.10000853290800295</v>
      </c>
      <c r="AX82">
        <f t="shared" si="7"/>
        <v>-0.10000853290800295</v>
      </c>
      <c r="AY82">
        <f t="shared" si="7"/>
        <v>-0.10000853290800295</v>
      </c>
      <c r="AZ82">
        <f t="shared" si="7"/>
        <v>-9.8840102130773932E-2</v>
      </c>
      <c r="BA82">
        <f t="shared" si="7"/>
        <v>-9.8840102130773932E-2</v>
      </c>
      <c r="BB82">
        <f t="shared" si="7"/>
        <v>-9.8840102130773932E-2</v>
      </c>
      <c r="BC82">
        <f t="shared" si="7"/>
        <v>-9.8840102130773932E-2</v>
      </c>
      <c r="BD82">
        <f t="shared" si="7"/>
        <v>-9.8840102130773932E-2</v>
      </c>
      <c r="BE82">
        <f t="shared" si="7"/>
        <v>-9.8190599464026307E-2</v>
      </c>
      <c r="BF82">
        <f t="shared" si="7"/>
        <v>-9.5273161373545176E-2</v>
      </c>
      <c r="BG82">
        <f t="shared" si="7"/>
        <v>-9.6515613378064052E-2</v>
      </c>
      <c r="BH82">
        <f t="shared" si="7"/>
        <v>-9.6515613378064052E-2</v>
      </c>
      <c r="BI82">
        <f t="shared" si="7"/>
        <v>-9.6515613378064052E-2</v>
      </c>
      <c r="BJ82">
        <f t="shared" si="7"/>
        <v>-9.6515613378064052E-2</v>
      </c>
      <c r="BK82">
        <f t="shared" si="7"/>
        <v>-9.6515613378064052E-2</v>
      </c>
    </row>
    <row r="83" spans="1:63">
      <c r="A83" s="50">
        <f t="shared" ref="A83:A125" si="8">A82+1</f>
        <v>1981</v>
      </c>
      <c r="B83" s="50">
        <f t="shared" si="6"/>
        <v>-0.11738564487808813</v>
      </c>
      <c r="C83" s="50">
        <f t="shared" si="6"/>
        <v>-9.5743419375793337E-2</v>
      </c>
      <c r="D83" s="50">
        <f t="shared" si="6"/>
        <v>-0.10581204270597892</v>
      </c>
      <c r="E83" s="50">
        <f t="shared" si="6"/>
        <v>-0.11035811317206669</v>
      </c>
      <c r="F83" s="50">
        <f t="shared" si="6"/>
        <v>-0.11035811317206669</v>
      </c>
      <c r="G83" s="50">
        <f t="shared" si="6"/>
        <v>-0.11035811317206669</v>
      </c>
      <c r="H83" s="50">
        <f t="shared" si="6"/>
        <v>-0.10789998846285193</v>
      </c>
      <c r="I83" s="50">
        <f t="shared" si="6"/>
        <v>-0.10837095271031369</v>
      </c>
      <c r="J83" s="50">
        <f t="shared" si="6"/>
        <v>-9.6446365758679015E-2</v>
      </c>
      <c r="K83" s="50">
        <f t="shared" si="6"/>
        <v>-9.6113890223293655E-2</v>
      </c>
      <c r="L83" s="50">
        <f t="shared" si="6"/>
        <v>-9.6113890223293655E-2</v>
      </c>
      <c r="M83" s="50">
        <f t="shared" si="6"/>
        <v>-9.8558596212433416E-2</v>
      </c>
      <c r="N83" s="50">
        <f t="shared" si="6"/>
        <v>-9.9781571027990346E-2</v>
      </c>
      <c r="O83" s="50">
        <f t="shared" si="6"/>
        <v>-9.9781571027990346E-2</v>
      </c>
      <c r="P83" s="50">
        <f t="shared" si="6"/>
        <v>-9.9781571027990346E-2</v>
      </c>
      <c r="Q83" s="50">
        <f t="shared" si="6"/>
        <v>-9.5796019931609619E-2</v>
      </c>
      <c r="R83" s="50">
        <f t="shared" si="6"/>
        <v>-9.6206881848613715E-2</v>
      </c>
      <c r="S83" s="50">
        <f t="shared" si="6"/>
        <v>-9.5867684738295378E-2</v>
      </c>
      <c r="T83" s="50">
        <f t="shared" si="6"/>
        <v>-9.5867684738295378E-2</v>
      </c>
      <c r="U83" s="50">
        <f t="shared" si="6"/>
        <v>-9.9731847763779746E-2</v>
      </c>
      <c r="V83" s="50">
        <f t="shared" si="6"/>
        <v>-9.9226346168982169E-2</v>
      </c>
      <c r="W83" s="50">
        <f t="shared" si="6"/>
        <v>-9.9762521920382069E-2</v>
      </c>
      <c r="X83" s="78">
        <f t="shared" ref="X83:BK83" si="9">-((X35-1)*(X35-2))^-1</f>
        <v>-0.10423316754494383</v>
      </c>
      <c r="Y83">
        <f t="shared" si="9"/>
        <v>-0.1042255461609477</v>
      </c>
      <c r="Z83">
        <f t="shared" si="9"/>
        <v>-0.1042255461609477</v>
      </c>
      <c r="AA83">
        <f t="shared" si="9"/>
        <v>-0.10416097255898898</v>
      </c>
      <c r="AB83">
        <f t="shared" si="9"/>
        <v>-0.10435664291794819</v>
      </c>
      <c r="AC83">
        <f t="shared" si="9"/>
        <v>-0.10435664291794819</v>
      </c>
      <c r="AD83">
        <f t="shared" si="9"/>
        <v>-0.10435664291794819</v>
      </c>
      <c r="AE83">
        <f t="shared" si="9"/>
        <v>-0.10435664291794819</v>
      </c>
      <c r="AF83">
        <f t="shared" si="9"/>
        <v>-0.10434877058149515</v>
      </c>
      <c r="AG83">
        <f t="shared" si="9"/>
        <v>-0.10434877058149515</v>
      </c>
      <c r="AH83">
        <f t="shared" si="9"/>
        <v>-0.10417528455903997</v>
      </c>
      <c r="AI83">
        <f t="shared" si="9"/>
        <v>-0.10417528455903997</v>
      </c>
      <c r="AJ83">
        <f t="shared" si="9"/>
        <v>-0.10417528455903997</v>
      </c>
      <c r="AK83">
        <f t="shared" si="9"/>
        <v>-0.10421481065961616</v>
      </c>
      <c r="AL83">
        <f t="shared" si="9"/>
        <v>-0.10429408551020213</v>
      </c>
      <c r="AM83">
        <f t="shared" si="9"/>
        <v>-0.10430116630565145</v>
      </c>
      <c r="AN83">
        <f t="shared" si="9"/>
        <v>-0.10430116630565145</v>
      </c>
      <c r="AO83">
        <f t="shared" si="9"/>
        <v>-0.10430116630565145</v>
      </c>
      <c r="AP83">
        <f t="shared" si="9"/>
        <v>-0.10430116630565145</v>
      </c>
      <c r="AQ83">
        <f t="shared" si="9"/>
        <v>-0.10430116630565145</v>
      </c>
      <c r="AR83">
        <f t="shared" si="9"/>
        <v>-0.10430116630565145</v>
      </c>
      <c r="AS83">
        <f t="shared" si="9"/>
        <v>-0.10430116630565145</v>
      </c>
      <c r="AT83">
        <f t="shared" si="9"/>
        <v>-0.10430116630565145</v>
      </c>
      <c r="AU83">
        <f t="shared" si="9"/>
        <v>-0.10430116630565145</v>
      </c>
      <c r="AV83">
        <f t="shared" si="9"/>
        <v>-0.10430116630565145</v>
      </c>
      <c r="AW83">
        <f t="shared" si="9"/>
        <v>-0.10430116630565145</v>
      </c>
      <c r="AX83">
        <f t="shared" si="9"/>
        <v>-0.10430116630565145</v>
      </c>
      <c r="AY83">
        <f t="shared" si="9"/>
        <v>-0.10430116630565145</v>
      </c>
      <c r="AZ83">
        <f t="shared" si="9"/>
        <v>-0.10327146682985482</v>
      </c>
      <c r="BA83">
        <f t="shared" si="9"/>
        <v>-0.10327146682985482</v>
      </c>
      <c r="BB83">
        <f t="shared" si="9"/>
        <v>-0.10327146682985482</v>
      </c>
      <c r="BC83">
        <f t="shared" si="9"/>
        <v>-0.10327146682985482</v>
      </c>
      <c r="BD83">
        <f t="shared" si="9"/>
        <v>-0.10327146682985482</v>
      </c>
      <c r="BE83">
        <f t="shared" si="9"/>
        <v>-0.10300137308940997</v>
      </c>
      <c r="BF83">
        <f t="shared" si="9"/>
        <v>-0.1014839355473731</v>
      </c>
      <c r="BG83">
        <f t="shared" si="9"/>
        <v>-0.10269489675849126</v>
      </c>
      <c r="BH83">
        <f t="shared" si="9"/>
        <v>-0.10269489675849126</v>
      </c>
      <c r="BI83">
        <f t="shared" si="9"/>
        <v>-0.10269489675849126</v>
      </c>
      <c r="BJ83">
        <f t="shared" si="9"/>
        <v>-0.10269489675849126</v>
      </c>
      <c r="BK83">
        <f t="shared" si="9"/>
        <v>-0.10269489675849126</v>
      </c>
    </row>
    <row r="84" spans="1:63">
      <c r="A84" s="50">
        <f t="shared" si="8"/>
        <v>1982</v>
      </c>
      <c r="B84" s="50">
        <f t="shared" si="6"/>
        <v>-0.10586156383225485</v>
      </c>
      <c r="C84" s="50">
        <f t="shared" si="6"/>
        <v>-8.0522610650949955E-2</v>
      </c>
      <c r="D84" s="50">
        <f t="shared" si="6"/>
        <v>-9.3898516022567005E-2</v>
      </c>
      <c r="E84" s="50">
        <f t="shared" si="6"/>
        <v>-0.11023333820583185</v>
      </c>
      <c r="F84" s="50">
        <f t="shared" si="6"/>
        <v>-0.11023333820583185</v>
      </c>
      <c r="G84" s="50">
        <f t="shared" si="6"/>
        <v>-0.11023333820583185</v>
      </c>
      <c r="H84" s="50">
        <f t="shared" si="6"/>
        <v>-0.11075854380578919</v>
      </c>
      <c r="I84" s="50">
        <f t="shared" si="6"/>
        <v>-0.11100478301004264</v>
      </c>
      <c r="J84" s="50">
        <f t="shared" si="6"/>
        <v>-0.11493166452330675</v>
      </c>
      <c r="K84" s="50">
        <f t="shared" si="6"/>
        <v>-0.11421293032315451</v>
      </c>
      <c r="L84" s="50">
        <f t="shared" si="6"/>
        <v>-0.11421293032315451</v>
      </c>
      <c r="M84" s="50">
        <f t="shared" si="6"/>
        <v>-0.11481128574093077</v>
      </c>
      <c r="N84" s="50">
        <f t="shared" si="6"/>
        <v>-0.11380866731424899</v>
      </c>
      <c r="O84" s="50">
        <f t="shared" si="6"/>
        <v>-0.11380866731424899</v>
      </c>
      <c r="P84" s="50">
        <f t="shared" si="6"/>
        <v>-0.11380866731424899</v>
      </c>
      <c r="Q84" s="50">
        <f t="shared" si="6"/>
        <v>-0.1096968783647303</v>
      </c>
      <c r="R84" s="50">
        <f t="shared" si="6"/>
        <v>-0.10990908326696512</v>
      </c>
      <c r="S84" s="50">
        <f t="shared" si="6"/>
        <v>-0.10983913892790954</v>
      </c>
      <c r="T84" s="50">
        <f t="shared" si="6"/>
        <v>-0.10983913892790954</v>
      </c>
      <c r="U84" s="50">
        <f t="shared" si="6"/>
        <v>-0.11413439977137467</v>
      </c>
      <c r="V84" s="50">
        <f t="shared" si="6"/>
        <v>-0.11361994131506978</v>
      </c>
      <c r="W84" s="50">
        <f t="shared" si="6"/>
        <v>-0.11545091085160579</v>
      </c>
      <c r="X84" s="78">
        <f t="shared" ref="X84:BK84" si="10">-((X36-1)*(X36-2))^-1</f>
        <v>-0.12110817316498231</v>
      </c>
      <c r="Y84">
        <f t="shared" si="10"/>
        <v>-0.12086701616804738</v>
      </c>
      <c r="Z84">
        <f t="shared" si="10"/>
        <v>-0.12086701616804738</v>
      </c>
      <c r="AA84">
        <f t="shared" si="10"/>
        <v>-0.1206891547629607</v>
      </c>
      <c r="AB84">
        <f t="shared" si="10"/>
        <v>-0.11927866458552908</v>
      </c>
      <c r="AC84">
        <f t="shared" si="10"/>
        <v>-0.11927866458552908</v>
      </c>
      <c r="AD84">
        <f t="shared" si="10"/>
        <v>-0.11927866458552908</v>
      </c>
      <c r="AE84">
        <f t="shared" si="10"/>
        <v>-0.11927866458552908</v>
      </c>
      <c r="AF84">
        <f t="shared" si="10"/>
        <v>-0.11963039876581798</v>
      </c>
      <c r="AG84">
        <f t="shared" si="10"/>
        <v>-0.11963039876581798</v>
      </c>
      <c r="AH84">
        <f t="shared" si="10"/>
        <v>-0.11947122758180659</v>
      </c>
      <c r="AI84">
        <f t="shared" si="10"/>
        <v>-0.11947122758180659</v>
      </c>
      <c r="AJ84">
        <f t="shared" si="10"/>
        <v>-0.11947122758180659</v>
      </c>
      <c r="AK84">
        <f t="shared" si="10"/>
        <v>-0.11812116949796107</v>
      </c>
      <c r="AL84">
        <f t="shared" si="10"/>
        <v>-0.11815793659342409</v>
      </c>
      <c r="AM84">
        <f t="shared" si="10"/>
        <v>-0.11813925210945692</v>
      </c>
      <c r="AN84">
        <f t="shared" si="10"/>
        <v>-0.11813925210945692</v>
      </c>
      <c r="AO84">
        <f t="shared" si="10"/>
        <v>-0.11813925210945692</v>
      </c>
      <c r="AP84">
        <f t="shared" si="10"/>
        <v>-0.11813925210945692</v>
      </c>
      <c r="AQ84">
        <f t="shared" si="10"/>
        <v>-0.11813925210945692</v>
      </c>
      <c r="AR84">
        <f t="shared" si="10"/>
        <v>-0.11813925210945692</v>
      </c>
      <c r="AS84">
        <f t="shared" si="10"/>
        <v>-0.11813925210945692</v>
      </c>
      <c r="AT84">
        <f t="shared" si="10"/>
        <v>-0.11813925210945692</v>
      </c>
      <c r="AU84">
        <f t="shared" si="10"/>
        <v>-0.11813925210945692</v>
      </c>
      <c r="AV84">
        <f t="shared" si="10"/>
        <v>-0.11813925210945692</v>
      </c>
      <c r="AW84">
        <f t="shared" si="10"/>
        <v>-0.11813925210945692</v>
      </c>
      <c r="AX84">
        <f t="shared" si="10"/>
        <v>-0.11813925210945692</v>
      </c>
      <c r="AY84">
        <f t="shared" si="10"/>
        <v>-0.11813925210945692</v>
      </c>
      <c r="AZ84">
        <f t="shared" si="10"/>
        <v>-0.11694209454308302</v>
      </c>
      <c r="BA84">
        <f t="shared" si="10"/>
        <v>-0.11694209454308302</v>
      </c>
      <c r="BB84">
        <f t="shared" si="10"/>
        <v>-0.11694209454308302</v>
      </c>
      <c r="BC84">
        <f t="shared" si="10"/>
        <v>-0.11694209454308302</v>
      </c>
      <c r="BD84">
        <f t="shared" si="10"/>
        <v>-0.11694209454308302</v>
      </c>
      <c r="BE84">
        <f t="shared" si="10"/>
        <v>-0.1169268630177127</v>
      </c>
      <c r="BF84">
        <f t="shared" si="10"/>
        <v>-0.11580049899888718</v>
      </c>
      <c r="BG84">
        <f t="shared" si="10"/>
        <v>-0.11639605990980419</v>
      </c>
      <c r="BH84">
        <f t="shared" si="10"/>
        <v>-0.11639605990980419</v>
      </c>
      <c r="BI84">
        <f t="shared" si="10"/>
        <v>-0.11639605990980419</v>
      </c>
      <c r="BJ84">
        <f t="shared" si="10"/>
        <v>-0.11639605990980419</v>
      </c>
      <c r="BK84">
        <f t="shared" si="10"/>
        <v>-0.11639605990980419</v>
      </c>
    </row>
    <row r="85" spans="1:63">
      <c r="A85" s="50">
        <f t="shared" si="8"/>
        <v>1983</v>
      </c>
      <c r="B85" s="50">
        <f t="shared" si="6"/>
        <v>-0.11365227704395368</v>
      </c>
      <c r="C85" s="50">
        <f t="shared" si="6"/>
        <v>-9.3089538423097862E-2</v>
      </c>
      <c r="D85" s="50">
        <f t="shared" si="6"/>
        <v>-9.8560947803170762E-2</v>
      </c>
      <c r="E85" s="50">
        <f t="shared" si="6"/>
        <v>-0.12514813757861284</v>
      </c>
      <c r="F85" s="50">
        <f t="shared" si="6"/>
        <v>-0.12514813757861284</v>
      </c>
      <c r="G85" s="50">
        <f t="shared" si="6"/>
        <v>-0.12514813757861284</v>
      </c>
      <c r="H85" s="50">
        <f t="shared" si="6"/>
        <v>-0.12504510478236716</v>
      </c>
      <c r="I85" s="50">
        <f t="shared" si="6"/>
        <v>-0.12506950629535546</v>
      </c>
      <c r="J85" s="50">
        <f t="shared" si="6"/>
        <v>-0.1256265818097462</v>
      </c>
      <c r="K85" s="50">
        <f t="shared" si="6"/>
        <v>-0.12410428008107775</v>
      </c>
      <c r="L85" s="50">
        <f t="shared" si="6"/>
        <v>-0.12410428008107775</v>
      </c>
      <c r="M85" s="50">
        <f t="shared" si="6"/>
        <v>-0.12580057136933209</v>
      </c>
      <c r="N85" s="50">
        <f t="shared" si="6"/>
        <v>-0.12590347336757485</v>
      </c>
      <c r="O85" s="50">
        <f t="shared" si="6"/>
        <v>-0.12590347336757485</v>
      </c>
      <c r="P85" s="50">
        <f t="shared" si="6"/>
        <v>-0.12590347336757485</v>
      </c>
      <c r="Q85" s="50">
        <f t="shared" si="6"/>
        <v>-0.11973067560473111</v>
      </c>
      <c r="R85" s="50">
        <f t="shared" si="6"/>
        <v>-0.11985599250286985</v>
      </c>
      <c r="S85" s="50">
        <f t="shared" si="6"/>
        <v>-0.12206614533347004</v>
      </c>
      <c r="T85" s="50">
        <f t="shared" si="6"/>
        <v>-0.12188025696071819</v>
      </c>
      <c r="U85" s="50">
        <f t="shared" si="6"/>
        <v>-0.12749612785654604</v>
      </c>
      <c r="V85" s="50">
        <f t="shared" si="6"/>
        <v>-0.12578450034802433</v>
      </c>
      <c r="W85" s="50">
        <f t="shared" si="6"/>
        <v>-0.1269278156041487</v>
      </c>
      <c r="X85" s="78">
        <f t="shared" ref="X85:BK85" si="11">-((X37-1)*(X37-2))^-1</f>
        <v>-0.13746197198450938</v>
      </c>
      <c r="Y85">
        <f t="shared" si="11"/>
        <v>-0.13761319833826285</v>
      </c>
      <c r="Z85">
        <f t="shared" si="11"/>
        <v>-0.13761319833826285</v>
      </c>
      <c r="AA85">
        <f t="shared" si="11"/>
        <v>-0.13766676306076922</v>
      </c>
      <c r="AB85">
        <f t="shared" si="11"/>
        <v>-0.13598848276340508</v>
      </c>
      <c r="AC85">
        <f t="shared" si="11"/>
        <v>-0.13598848276340508</v>
      </c>
      <c r="AD85">
        <f t="shared" si="11"/>
        <v>-0.13598848276340508</v>
      </c>
      <c r="AE85">
        <f t="shared" si="11"/>
        <v>-0.13598848276340508</v>
      </c>
      <c r="AF85">
        <f t="shared" si="11"/>
        <v>-0.13675498524871924</v>
      </c>
      <c r="AG85">
        <f t="shared" si="11"/>
        <v>-0.13675498524871924</v>
      </c>
      <c r="AH85">
        <f t="shared" si="11"/>
        <v>-0.13659038490441755</v>
      </c>
      <c r="AI85">
        <f t="shared" si="11"/>
        <v>-0.13659038490441755</v>
      </c>
      <c r="AJ85">
        <f t="shared" si="11"/>
        <v>-0.13659038490441755</v>
      </c>
      <c r="AK85">
        <f t="shared" si="11"/>
        <v>-0.1359921548548991</v>
      </c>
      <c r="AL85">
        <f t="shared" si="11"/>
        <v>-0.1360059904415436</v>
      </c>
      <c r="AM85">
        <f t="shared" si="11"/>
        <v>-0.13596830651516617</v>
      </c>
      <c r="AN85">
        <f t="shared" si="11"/>
        <v>-0.13596830651516617</v>
      </c>
      <c r="AO85">
        <f t="shared" si="11"/>
        <v>-0.13596830651516617</v>
      </c>
      <c r="AP85">
        <f t="shared" si="11"/>
        <v>-0.13596830651516617</v>
      </c>
      <c r="AQ85">
        <f t="shared" si="11"/>
        <v>-0.13596830651516617</v>
      </c>
      <c r="AR85">
        <f t="shared" si="11"/>
        <v>-0.13596830651516617</v>
      </c>
      <c r="AS85">
        <f t="shared" si="11"/>
        <v>-0.13596830651516617</v>
      </c>
      <c r="AT85">
        <f t="shared" si="11"/>
        <v>-0.13596830651516617</v>
      </c>
      <c r="AU85">
        <f t="shared" si="11"/>
        <v>-0.13596830651516617</v>
      </c>
      <c r="AV85">
        <f t="shared" si="11"/>
        <v>-0.13596830651516617</v>
      </c>
      <c r="AW85">
        <f t="shared" si="11"/>
        <v>-0.13596830651516617</v>
      </c>
      <c r="AX85">
        <f t="shared" si="11"/>
        <v>-0.13596830651516617</v>
      </c>
      <c r="AY85">
        <f t="shared" si="11"/>
        <v>-0.13596830651516617</v>
      </c>
      <c r="AZ85">
        <f t="shared" si="11"/>
        <v>-0.13436169640201454</v>
      </c>
      <c r="BA85">
        <f t="shared" si="11"/>
        <v>-0.13436169640201454</v>
      </c>
      <c r="BB85">
        <f t="shared" si="11"/>
        <v>-0.13436169640201454</v>
      </c>
      <c r="BC85">
        <f t="shared" si="11"/>
        <v>-0.13436169640201454</v>
      </c>
      <c r="BD85">
        <f t="shared" si="11"/>
        <v>-0.13436169640201454</v>
      </c>
      <c r="BE85">
        <f t="shared" si="11"/>
        <v>-0.13461923763688841</v>
      </c>
      <c r="BF85">
        <f t="shared" si="11"/>
        <v>-0.13246676664869336</v>
      </c>
      <c r="BG85">
        <f t="shared" si="11"/>
        <v>-0.13317160454258856</v>
      </c>
      <c r="BH85">
        <f t="shared" si="11"/>
        <v>-0.13317160454258856</v>
      </c>
      <c r="BI85">
        <f t="shared" si="11"/>
        <v>-0.13317160454258856</v>
      </c>
      <c r="BJ85">
        <f t="shared" si="11"/>
        <v>-0.13317160454258856</v>
      </c>
      <c r="BK85">
        <f t="shared" si="11"/>
        <v>-0.13317160454258856</v>
      </c>
    </row>
    <row r="86" spans="1:63">
      <c r="A86" s="50">
        <f t="shared" si="8"/>
        <v>1984</v>
      </c>
      <c r="B86" s="50">
        <f t="shared" si="6"/>
        <v>-0.11769135640136677</v>
      </c>
      <c r="C86" s="50">
        <f t="shared" si="6"/>
        <v>-9.970146794567393E-2</v>
      </c>
      <c r="D86" s="50">
        <f t="shared" si="6"/>
        <v>-0.10436027765810077</v>
      </c>
      <c r="E86" s="50">
        <f t="shared" si="6"/>
        <v>-0.13545015158519622</v>
      </c>
      <c r="F86" s="50">
        <f t="shared" si="6"/>
        <v>-0.13545015158519622</v>
      </c>
      <c r="G86" s="50">
        <f t="shared" si="6"/>
        <v>-0.13545015158519622</v>
      </c>
      <c r="H86" s="50">
        <f t="shared" si="6"/>
        <v>-0.13573792845257582</v>
      </c>
      <c r="I86" s="50">
        <f t="shared" si="6"/>
        <v>-0.13565633653574363</v>
      </c>
      <c r="J86" s="50">
        <f t="shared" si="6"/>
        <v>-0.12997817652789762</v>
      </c>
      <c r="K86" s="50">
        <f t="shared" si="6"/>
        <v>-0.12853905070763119</v>
      </c>
      <c r="L86" s="50">
        <f t="shared" si="6"/>
        <v>-0.12853905070763119</v>
      </c>
      <c r="M86" s="50">
        <f t="shared" si="6"/>
        <v>-0.13094394668759379</v>
      </c>
      <c r="N86" s="50">
        <f t="shared" si="6"/>
        <v>-0.13130713097646676</v>
      </c>
      <c r="O86" s="50">
        <f t="shared" si="6"/>
        <v>-0.13130713097646676</v>
      </c>
      <c r="P86" s="50">
        <f t="shared" si="6"/>
        <v>-0.13130713097646676</v>
      </c>
      <c r="Q86" s="50">
        <f t="shared" si="6"/>
        <v>-0.1257679369391817</v>
      </c>
      <c r="R86" s="50">
        <f t="shared" si="6"/>
        <v>-0.12584837161634085</v>
      </c>
      <c r="S86" s="50">
        <f t="shared" si="6"/>
        <v>-0.12672368898913106</v>
      </c>
      <c r="T86" s="50">
        <f t="shared" si="6"/>
        <v>-0.12655526649726168</v>
      </c>
      <c r="U86" s="50">
        <f t="shared" si="6"/>
        <v>-0.13365594004890927</v>
      </c>
      <c r="V86" s="50">
        <f t="shared" si="6"/>
        <v>-0.13214550916003673</v>
      </c>
      <c r="W86" s="50">
        <f t="shared" si="6"/>
        <v>-0.13291661424849596</v>
      </c>
      <c r="X86" s="78">
        <f t="shared" ref="X86:BK86" si="12">-((X38-1)*(X38-2))^-1</f>
        <v>-0.14984623034549147</v>
      </c>
      <c r="Y86">
        <f t="shared" si="12"/>
        <v>-0.15010508893796548</v>
      </c>
      <c r="Z86">
        <f t="shared" si="12"/>
        <v>-0.15010508893796548</v>
      </c>
      <c r="AA86">
        <f t="shared" si="12"/>
        <v>-0.15083951412732147</v>
      </c>
      <c r="AB86">
        <f t="shared" si="12"/>
        <v>-0.14905874856222129</v>
      </c>
      <c r="AC86">
        <f t="shared" si="12"/>
        <v>-0.14905874856222129</v>
      </c>
      <c r="AD86">
        <f t="shared" si="12"/>
        <v>-0.14905874856222129</v>
      </c>
      <c r="AE86">
        <f t="shared" si="12"/>
        <v>-0.14905874856222129</v>
      </c>
      <c r="AF86">
        <f t="shared" si="12"/>
        <v>-0.14916418653896263</v>
      </c>
      <c r="AG86">
        <f t="shared" si="12"/>
        <v>-0.14916418653896263</v>
      </c>
      <c r="AH86">
        <f t="shared" si="12"/>
        <v>-0.14900564689661908</v>
      </c>
      <c r="AI86">
        <f t="shared" si="12"/>
        <v>-0.14900564689661908</v>
      </c>
      <c r="AJ86">
        <f t="shared" si="12"/>
        <v>-0.14900564689661908</v>
      </c>
      <c r="AK86">
        <f t="shared" si="12"/>
        <v>-0.14793799432936472</v>
      </c>
      <c r="AL86">
        <f t="shared" si="12"/>
        <v>-0.1479233067139851</v>
      </c>
      <c r="AM86">
        <f t="shared" si="12"/>
        <v>-0.14787972598219998</v>
      </c>
      <c r="AN86">
        <f t="shared" si="12"/>
        <v>-0.14787972598219998</v>
      </c>
      <c r="AO86">
        <f t="shared" si="12"/>
        <v>-0.14787972598219998</v>
      </c>
      <c r="AP86">
        <f t="shared" si="12"/>
        <v>-0.14787972598219998</v>
      </c>
      <c r="AQ86">
        <f t="shared" si="12"/>
        <v>-0.14787972598219998</v>
      </c>
      <c r="AR86">
        <f t="shared" si="12"/>
        <v>-0.14787972598219998</v>
      </c>
      <c r="AS86">
        <f t="shared" si="12"/>
        <v>-0.14787972598219998</v>
      </c>
      <c r="AT86">
        <f t="shared" si="12"/>
        <v>-0.14787972598219998</v>
      </c>
      <c r="AU86">
        <f t="shared" si="12"/>
        <v>-0.14787972598219998</v>
      </c>
      <c r="AV86">
        <f t="shared" si="12"/>
        <v>-0.14787972598219998</v>
      </c>
      <c r="AW86">
        <f t="shared" si="12"/>
        <v>-0.14787972598219998</v>
      </c>
      <c r="AX86">
        <f t="shared" si="12"/>
        <v>-0.14787972598219998</v>
      </c>
      <c r="AY86">
        <f t="shared" si="12"/>
        <v>-0.14787972598219998</v>
      </c>
      <c r="AZ86">
        <f t="shared" si="12"/>
        <v>-0.14642417477256539</v>
      </c>
      <c r="BA86">
        <f t="shared" si="12"/>
        <v>-0.14642417477256539</v>
      </c>
      <c r="BB86">
        <f t="shared" si="12"/>
        <v>-0.14642417477256539</v>
      </c>
      <c r="BC86">
        <f t="shared" si="12"/>
        <v>-0.14642417477256539</v>
      </c>
      <c r="BD86">
        <f t="shared" si="12"/>
        <v>-0.14642417477256539</v>
      </c>
      <c r="BE86">
        <f t="shared" si="12"/>
        <v>-0.1465586276293584</v>
      </c>
      <c r="BF86">
        <f t="shared" si="12"/>
        <v>-0.14427586139992049</v>
      </c>
      <c r="BG86">
        <f t="shared" si="12"/>
        <v>-0.14498654955983301</v>
      </c>
      <c r="BH86">
        <f t="shared" si="12"/>
        <v>-0.14498654955983301</v>
      </c>
      <c r="BI86">
        <f t="shared" si="12"/>
        <v>-0.14498654955983301</v>
      </c>
      <c r="BJ86">
        <f t="shared" si="12"/>
        <v>-0.14498654955983301</v>
      </c>
      <c r="BK86">
        <f t="shared" si="12"/>
        <v>-0.14498654955983301</v>
      </c>
    </row>
    <row r="87" spans="1:63">
      <c r="A87" s="50">
        <f t="shared" si="8"/>
        <v>1985</v>
      </c>
      <c r="B87" s="50">
        <f t="shared" si="6"/>
        <v>-0.11995887940656363</v>
      </c>
      <c r="C87" s="50">
        <f t="shared" si="6"/>
        <v>-0.10709921011389896</v>
      </c>
      <c r="D87" s="50">
        <f t="shared" si="6"/>
        <v>-0.10981552368687361</v>
      </c>
      <c r="E87" s="50">
        <f t="shared" si="6"/>
        <v>-0.14953387099586424</v>
      </c>
      <c r="F87" s="50">
        <f t="shared" si="6"/>
        <v>-0.14953387099586424</v>
      </c>
      <c r="G87" s="50">
        <f t="shared" si="6"/>
        <v>-0.14953387099586424</v>
      </c>
      <c r="H87" s="50">
        <f t="shared" si="6"/>
        <v>-0.14877350106350534</v>
      </c>
      <c r="I87" s="50">
        <f t="shared" si="6"/>
        <v>-0.14858412543631536</v>
      </c>
      <c r="J87" s="50">
        <f t="shared" si="6"/>
        <v>-0.15046564535362497</v>
      </c>
      <c r="K87" s="50">
        <f t="shared" si="6"/>
        <v>-0.14934831441021307</v>
      </c>
      <c r="L87" s="50">
        <f t="shared" si="6"/>
        <v>-0.14934831441021307</v>
      </c>
      <c r="M87" s="50">
        <f t="shared" si="6"/>
        <v>-0.1493924851951938</v>
      </c>
      <c r="N87" s="50">
        <f t="shared" si="6"/>
        <v>-0.14562078952036445</v>
      </c>
      <c r="O87" s="50">
        <f t="shared" si="6"/>
        <v>-0.14562078952036445</v>
      </c>
      <c r="P87" s="50">
        <f t="shared" si="6"/>
        <v>-0.14562078952036445</v>
      </c>
      <c r="Q87" s="50">
        <f t="shared" si="6"/>
        <v>-0.13875944741993629</v>
      </c>
      <c r="R87" s="50">
        <f t="shared" si="6"/>
        <v>-0.13939652636491617</v>
      </c>
      <c r="S87" s="50">
        <f t="shared" si="6"/>
        <v>-0.13830492623586593</v>
      </c>
      <c r="T87" s="50">
        <f t="shared" si="6"/>
        <v>-0.13807673699162343</v>
      </c>
      <c r="U87" s="50">
        <f t="shared" si="6"/>
        <v>-0.14684979489315761</v>
      </c>
      <c r="V87" s="50">
        <f t="shared" si="6"/>
        <v>-0.14512965994688359</v>
      </c>
      <c r="W87" s="50">
        <f t="shared" si="6"/>
        <v>-0.14551860281012075</v>
      </c>
      <c r="X87" s="78">
        <f t="shared" ref="X87:BK87" si="13">-((X39-1)*(X39-2))^-1</f>
        <v>-0.16519701599006947</v>
      </c>
      <c r="Y87">
        <f t="shared" si="13"/>
        <v>-0.16564223317530127</v>
      </c>
      <c r="Z87">
        <f t="shared" si="13"/>
        <v>-0.16564223317530127</v>
      </c>
      <c r="AA87">
        <f t="shared" si="13"/>
        <v>-0.16588205020881897</v>
      </c>
      <c r="AB87">
        <f t="shared" si="13"/>
        <v>-0.16312869768654822</v>
      </c>
      <c r="AC87">
        <f t="shared" si="13"/>
        <v>-0.16312869768654822</v>
      </c>
      <c r="AD87">
        <f t="shared" si="13"/>
        <v>-0.16312869768654822</v>
      </c>
      <c r="AE87">
        <f t="shared" si="13"/>
        <v>-0.16312869768654822</v>
      </c>
      <c r="AF87">
        <f t="shared" si="13"/>
        <v>-0.16284848198046478</v>
      </c>
      <c r="AG87">
        <f t="shared" si="13"/>
        <v>-0.16284848198046478</v>
      </c>
      <c r="AH87">
        <f t="shared" si="13"/>
        <v>-0.16269073338524268</v>
      </c>
      <c r="AI87">
        <f t="shared" si="13"/>
        <v>-0.16269073338524268</v>
      </c>
      <c r="AJ87">
        <f t="shared" si="13"/>
        <v>-0.16269073338524268</v>
      </c>
      <c r="AK87">
        <f t="shared" si="13"/>
        <v>-0.1634479561032991</v>
      </c>
      <c r="AL87">
        <f t="shared" si="13"/>
        <v>-0.16342979623817139</v>
      </c>
      <c r="AM87">
        <f t="shared" si="13"/>
        <v>-0.16317275853739546</v>
      </c>
      <c r="AN87">
        <f t="shared" si="13"/>
        <v>-0.16317275853739546</v>
      </c>
      <c r="AO87">
        <f t="shared" si="13"/>
        <v>-0.16314625067785216</v>
      </c>
      <c r="AP87">
        <f t="shared" si="13"/>
        <v>-0.16314625067785216</v>
      </c>
      <c r="AQ87">
        <f t="shared" si="13"/>
        <v>-0.16314625067785216</v>
      </c>
      <c r="AR87">
        <f t="shared" si="13"/>
        <v>-0.16314625067785216</v>
      </c>
      <c r="AS87">
        <f t="shared" si="13"/>
        <v>-0.16314625067785216</v>
      </c>
      <c r="AT87">
        <f t="shared" si="13"/>
        <v>-0.16314625067785216</v>
      </c>
      <c r="AU87">
        <f t="shared" si="13"/>
        <v>-0.16314625067785216</v>
      </c>
      <c r="AV87">
        <f t="shared" si="13"/>
        <v>-0.16314625067785216</v>
      </c>
      <c r="AW87">
        <f t="shared" si="13"/>
        <v>-0.16314625067785216</v>
      </c>
      <c r="AX87">
        <f t="shared" si="13"/>
        <v>-0.16314625067785216</v>
      </c>
      <c r="AY87">
        <f t="shared" si="13"/>
        <v>-0.16314625067785216</v>
      </c>
      <c r="AZ87">
        <f t="shared" si="13"/>
        <v>-0.16082477666669712</v>
      </c>
      <c r="BA87">
        <f t="shared" si="13"/>
        <v>-0.16082477666669712</v>
      </c>
      <c r="BB87">
        <f t="shared" si="13"/>
        <v>-0.16082477666669712</v>
      </c>
      <c r="BC87">
        <f t="shared" si="13"/>
        <v>-0.16082477666669712</v>
      </c>
      <c r="BD87">
        <f t="shared" si="13"/>
        <v>-0.16082477666669712</v>
      </c>
      <c r="BE87">
        <f t="shared" si="13"/>
        <v>-0.16103373462931805</v>
      </c>
      <c r="BF87">
        <f t="shared" si="13"/>
        <v>-0.1587508690589336</v>
      </c>
      <c r="BG87">
        <f t="shared" si="13"/>
        <v>-0.16014420284109473</v>
      </c>
      <c r="BH87">
        <f t="shared" si="13"/>
        <v>-0.16014420284109473</v>
      </c>
      <c r="BI87">
        <f t="shared" si="13"/>
        <v>-0.16014420284109473</v>
      </c>
      <c r="BJ87">
        <f t="shared" si="13"/>
        <v>-0.16014420284109473</v>
      </c>
      <c r="BK87">
        <f t="shared" si="13"/>
        <v>-0.16014420284109473</v>
      </c>
    </row>
    <row r="88" spans="1:63">
      <c r="A88" s="50">
        <f t="shared" si="8"/>
        <v>1986</v>
      </c>
      <c r="B88" s="50">
        <f t="shared" si="6"/>
        <v>-0.12195217315338328</v>
      </c>
      <c r="C88" s="50">
        <f t="shared" si="6"/>
        <v>-0.10754747367049898</v>
      </c>
      <c r="D88" s="50">
        <f t="shared" si="6"/>
        <v>-0.1103508450020286</v>
      </c>
      <c r="E88" s="50">
        <f t="shared" si="6"/>
        <v>-0.15723785084680014</v>
      </c>
      <c r="F88" s="50">
        <f t="shared" si="6"/>
        <v>-0.15723785084680014</v>
      </c>
      <c r="G88" s="50">
        <f t="shared" si="6"/>
        <v>-0.1594584131073058</v>
      </c>
      <c r="H88" s="50">
        <f t="shared" si="6"/>
        <v>-0.15717877435011252</v>
      </c>
      <c r="I88" s="50">
        <f t="shared" si="6"/>
        <v>-0.15694975094313429</v>
      </c>
      <c r="J88" s="50">
        <f t="shared" si="6"/>
        <v>-0.16223309382878584</v>
      </c>
      <c r="K88" s="50">
        <f t="shared" si="6"/>
        <v>-0.16030465060334043</v>
      </c>
      <c r="L88" s="50">
        <f t="shared" si="6"/>
        <v>-0.16030465060334043</v>
      </c>
      <c r="M88" s="50">
        <f t="shared" si="6"/>
        <v>-0.16036181754046683</v>
      </c>
      <c r="N88" s="50">
        <f t="shared" si="6"/>
        <v>-0.15371225810776579</v>
      </c>
      <c r="O88" s="50">
        <f t="shared" si="6"/>
        <v>-0.15371225810776579</v>
      </c>
      <c r="P88" s="50">
        <f t="shared" si="6"/>
        <v>-0.15371225810776579</v>
      </c>
      <c r="Q88" s="50">
        <f t="shared" si="6"/>
        <v>-0.14648818104717304</v>
      </c>
      <c r="R88" s="50">
        <f t="shared" si="6"/>
        <v>-0.14667403546305957</v>
      </c>
      <c r="S88" s="50">
        <f t="shared" si="6"/>
        <v>-0.14501745693145154</v>
      </c>
      <c r="T88" s="50">
        <f t="shared" si="6"/>
        <v>-0.1447813853421018</v>
      </c>
      <c r="U88" s="50">
        <f t="shared" si="6"/>
        <v>-0.15524930347627577</v>
      </c>
      <c r="V88" s="50">
        <f t="shared" si="6"/>
        <v>-0.15312178446421956</v>
      </c>
      <c r="W88" s="50">
        <f t="shared" si="6"/>
        <v>-0.15325352375569706</v>
      </c>
      <c r="X88" s="78">
        <f t="shared" ref="X88:BK88" si="14">-((X40-1)*(X40-2))^-1</f>
        <v>-0.1827942262812601</v>
      </c>
      <c r="Y88">
        <f t="shared" si="14"/>
        <v>-0.18304251333197699</v>
      </c>
      <c r="Z88">
        <f t="shared" si="14"/>
        <v>-0.18304251333197699</v>
      </c>
      <c r="AA88">
        <f t="shared" si="14"/>
        <v>-0.18299779750437689</v>
      </c>
      <c r="AB88">
        <f t="shared" si="14"/>
        <v>-0.17958252596205096</v>
      </c>
      <c r="AC88">
        <f t="shared" si="14"/>
        <v>-0.17958252596205096</v>
      </c>
      <c r="AD88">
        <f t="shared" si="14"/>
        <v>-0.17958252596205096</v>
      </c>
      <c r="AE88">
        <f t="shared" si="14"/>
        <v>-0.17958252596205096</v>
      </c>
      <c r="AF88">
        <f t="shared" si="14"/>
        <v>-0.17947192627819489</v>
      </c>
      <c r="AG88">
        <f t="shared" si="14"/>
        <v>-0.17947192627819489</v>
      </c>
      <c r="AH88">
        <f t="shared" si="14"/>
        <v>-0.17949108941437725</v>
      </c>
      <c r="AI88">
        <f t="shared" si="14"/>
        <v>-0.17949108941437725</v>
      </c>
      <c r="AJ88">
        <f t="shared" si="14"/>
        <v>-0.17949108941437725</v>
      </c>
      <c r="AK88">
        <f t="shared" si="14"/>
        <v>-0.18045158517108667</v>
      </c>
      <c r="AL88">
        <f t="shared" si="14"/>
        <v>-0.18041146173223985</v>
      </c>
      <c r="AM88">
        <f t="shared" si="14"/>
        <v>-0.18038218750176532</v>
      </c>
      <c r="AN88">
        <f t="shared" si="14"/>
        <v>-0.18038218750176532</v>
      </c>
      <c r="AO88">
        <f t="shared" si="14"/>
        <v>-0.18034783746301572</v>
      </c>
      <c r="AP88">
        <f t="shared" si="14"/>
        <v>-0.18034783746301572</v>
      </c>
      <c r="AQ88">
        <f t="shared" si="14"/>
        <v>-0.18034783746301572</v>
      </c>
      <c r="AR88">
        <f t="shared" si="14"/>
        <v>-0.18034783746301572</v>
      </c>
      <c r="AS88">
        <f t="shared" si="14"/>
        <v>-0.18034783746301572</v>
      </c>
      <c r="AT88">
        <f t="shared" si="14"/>
        <v>-0.18034783746301572</v>
      </c>
      <c r="AU88">
        <f t="shared" si="14"/>
        <v>-0.18034783746301572</v>
      </c>
      <c r="AV88">
        <f t="shared" si="14"/>
        <v>-0.18034783746301572</v>
      </c>
      <c r="AW88">
        <f t="shared" si="14"/>
        <v>-0.18034783746301572</v>
      </c>
      <c r="AX88">
        <f t="shared" si="14"/>
        <v>-0.18034783746301572</v>
      </c>
      <c r="AY88">
        <f t="shared" si="14"/>
        <v>-0.18034783746301572</v>
      </c>
      <c r="AZ88">
        <f t="shared" si="14"/>
        <v>-0.17779912451652027</v>
      </c>
      <c r="BA88">
        <f t="shared" si="14"/>
        <v>-0.17779912451652027</v>
      </c>
      <c r="BB88">
        <f t="shared" si="14"/>
        <v>-0.17779912451652027</v>
      </c>
      <c r="BC88">
        <f t="shared" si="14"/>
        <v>-0.17779912451652027</v>
      </c>
      <c r="BD88">
        <f t="shared" si="14"/>
        <v>-0.17779912451652027</v>
      </c>
      <c r="BE88">
        <f t="shared" si="14"/>
        <v>-0.17784416544564155</v>
      </c>
      <c r="BF88">
        <f t="shared" si="14"/>
        <v>-0.17482908293643051</v>
      </c>
      <c r="BG88">
        <f t="shared" si="14"/>
        <v>-0.17684461591902709</v>
      </c>
      <c r="BH88">
        <f t="shared" si="14"/>
        <v>-0.17684461591902709</v>
      </c>
      <c r="BI88">
        <f t="shared" si="14"/>
        <v>-0.17684461591902709</v>
      </c>
      <c r="BJ88">
        <f t="shared" si="14"/>
        <v>-0.17684461591902709</v>
      </c>
      <c r="BK88">
        <f t="shared" si="14"/>
        <v>-0.17684461591902709</v>
      </c>
    </row>
    <row r="89" spans="1:63">
      <c r="A89" s="50">
        <f t="shared" si="8"/>
        <v>1987</v>
      </c>
      <c r="B89" s="50">
        <f t="shared" si="6"/>
        <v>-0.12474372851073479</v>
      </c>
      <c r="C89" s="50">
        <f t="shared" si="6"/>
        <v>-0.11033328938324338</v>
      </c>
      <c r="D89" s="50">
        <f t="shared" si="6"/>
        <v>-0.11231239866223638</v>
      </c>
      <c r="E89" s="50">
        <f t="shared" si="6"/>
        <v>-0.17452107751759297</v>
      </c>
      <c r="F89" s="50">
        <f t="shared" si="6"/>
        <v>-0.17452107751759297</v>
      </c>
      <c r="G89" s="50">
        <f t="shared" si="6"/>
        <v>-0.1765097085652112</v>
      </c>
      <c r="H89" s="50">
        <f t="shared" si="6"/>
        <v>-0.17211656377510273</v>
      </c>
      <c r="I89" s="50">
        <f t="shared" si="6"/>
        <v>-0.17180316028676823</v>
      </c>
      <c r="J89" s="50">
        <f t="shared" si="6"/>
        <v>-0.18517734004857023</v>
      </c>
      <c r="K89" s="50">
        <f t="shared" si="6"/>
        <v>-0.18199736743640924</v>
      </c>
      <c r="L89" s="50">
        <f t="shared" si="6"/>
        <v>-0.18199736743640924</v>
      </c>
      <c r="M89" s="50">
        <f t="shared" si="6"/>
        <v>-0.18425851121835529</v>
      </c>
      <c r="N89" s="50">
        <f t="shared" si="6"/>
        <v>-0.17451626372286191</v>
      </c>
      <c r="O89" s="50">
        <f t="shared" si="6"/>
        <v>-0.17451626372286191</v>
      </c>
      <c r="P89" s="50">
        <f t="shared" si="6"/>
        <v>-0.17451626372286191</v>
      </c>
      <c r="Q89" s="50">
        <f t="shared" si="6"/>
        <v>-0.16594851356666263</v>
      </c>
      <c r="R89" s="50">
        <f t="shared" si="6"/>
        <v>-0.16514539365760808</v>
      </c>
      <c r="S89" s="50">
        <f t="shared" si="6"/>
        <v>-0.16146918737789231</v>
      </c>
      <c r="T89" s="50">
        <f t="shared" si="6"/>
        <v>-0.16117195334205744</v>
      </c>
      <c r="U89" s="50">
        <f t="shared" si="6"/>
        <v>-0.17165357101538489</v>
      </c>
      <c r="V89" s="50">
        <f t="shared" si="6"/>
        <v>-0.16903952707152375</v>
      </c>
      <c r="W89" s="50">
        <f t="shared" si="6"/>
        <v>-0.16884498747181925</v>
      </c>
      <c r="X89" s="78">
        <f t="shared" ref="X89:BK89" si="15">-((X41-1)*(X41-2))^-1</f>
        <v>-0.20341420219402867</v>
      </c>
      <c r="Y89">
        <f t="shared" si="15"/>
        <v>-0.20344197619715654</v>
      </c>
      <c r="Z89">
        <f t="shared" si="15"/>
        <v>-0.20344197619715654</v>
      </c>
      <c r="AA89">
        <f t="shared" si="15"/>
        <v>-0.2031503193565396</v>
      </c>
      <c r="AB89">
        <f t="shared" si="15"/>
        <v>-0.19855673959463854</v>
      </c>
      <c r="AC89">
        <f t="shared" si="15"/>
        <v>-0.19855673959463854</v>
      </c>
      <c r="AD89">
        <f t="shared" si="15"/>
        <v>-0.19855673959463854</v>
      </c>
      <c r="AE89">
        <f t="shared" si="15"/>
        <v>-0.19855673959463854</v>
      </c>
      <c r="AF89">
        <f t="shared" si="15"/>
        <v>-0.19860418772576344</v>
      </c>
      <c r="AG89">
        <f t="shared" si="15"/>
        <v>-0.19860418772576344</v>
      </c>
      <c r="AH89">
        <f t="shared" si="15"/>
        <v>-0.19859641994557173</v>
      </c>
      <c r="AI89">
        <f t="shared" si="15"/>
        <v>-0.19859641994557173</v>
      </c>
      <c r="AJ89">
        <f t="shared" si="15"/>
        <v>-0.19859641994557173</v>
      </c>
      <c r="AK89">
        <f t="shared" si="15"/>
        <v>-0.19880772767209565</v>
      </c>
      <c r="AL89">
        <f t="shared" si="15"/>
        <v>-0.19874913949573053</v>
      </c>
      <c r="AM89">
        <f t="shared" si="15"/>
        <v>-0.19867888339180365</v>
      </c>
      <c r="AN89">
        <f t="shared" si="15"/>
        <v>-0.19867888339180365</v>
      </c>
      <c r="AO89">
        <f t="shared" si="15"/>
        <v>-0.19863807731604974</v>
      </c>
      <c r="AP89">
        <f t="shared" si="15"/>
        <v>-0.19863807731604974</v>
      </c>
      <c r="AQ89">
        <f t="shared" si="15"/>
        <v>-0.19863807731604974</v>
      </c>
      <c r="AR89">
        <f t="shared" si="15"/>
        <v>-0.19863807731604974</v>
      </c>
      <c r="AS89">
        <f t="shared" si="15"/>
        <v>-0.19863807731604974</v>
      </c>
      <c r="AT89">
        <f t="shared" si="15"/>
        <v>-0.19863807731604974</v>
      </c>
      <c r="AU89">
        <f t="shared" si="15"/>
        <v>-0.19863807731604974</v>
      </c>
      <c r="AV89">
        <f t="shared" si="15"/>
        <v>-0.19863807731604974</v>
      </c>
      <c r="AW89">
        <f t="shared" si="15"/>
        <v>-0.19863807731604974</v>
      </c>
      <c r="AX89">
        <f t="shared" si="15"/>
        <v>-0.19863807731604974</v>
      </c>
      <c r="AY89">
        <f t="shared" si="15"/>
        <v>-0.19863807731604974</v>
      </c>
      <c r="AZ89">
        <f t="shared" si="15"/>
        <v>-0.19581415830978183</v>
      </c>
      <c r="BA89">
        <f t="shared" si="15"/>
        <v>-0.19581415830978183</v>
      </c>
      <c r="BB89">
        <f t="shared" si="15"/>
        <v>-0.19581415830978183</v>
      </c>
      <c r="BC89">
        <f t="shared" si="15"/>
        <v>-0.19581415830978183</v>
      </c>
      <c r="BD89">
        <f t="shared" si="15"/>
        <v>-0.19581415830978183</v>
      </c>
      <c r="BE89">
        <f t="shared" si="15"/>
        <v>-0.19573064933996578</v>
      </c>
      <c r="BF89">
        <f t="shared" si="15"/>
        <v>-0.19273892770858092</v>
      </c>
      <c r="BG89">
        <f t="shared" si="15"/>
        <v>-0.19514901601586926</v>
      </c>
      <c r="BH89">
        <f t="shared" si="15"/>
        <v>-0.19514901601586926</v>
      </c>
      <c r="BI89">
        <f t="shared" si="15"/>
        <v>-0.19514901601586926</v>
      </c>
      <c r="BJ89">
        <f t="shared" si="15"/>
        <v>-0.19514901601586926</v>
      </c>
      <c r="BK89">
        <f t="shared" si="15"/>
        <v>-0.19514901601586926</v>
      </c>
    </row>
    <row r="90" spans="1:63">
      <c r="A90" s="50">
        <f t="shared" si="8"/>
        <v>1988</v>
      </c>
      <c r="B90" s="50">
        <f t="shared" si="6"/>
        <v>-0.12474372851073479</v>
      </c>
      <c r="C90" s="50">
        <f t="shared" si="6"/>
        <v>-0.11033328938324338</v>
      </c>
      <c r="D90" s="50">
        <f t="shared" si="6"/>
        <v>-0.11231239866223638</v>
      </c>
      <c r="E90" s="50">
        <f t="shared" si="6"/>
        <v>-0.19231394254835238</v>
      </c>
      <c r="F90" s="50">
        <f t="shared" si="6"/>
        <v>-0.19231394254835238</v>
      </c>
      <c r="G90" s="50">
        <f t="shared" si="6"/>
        <v>-0.19421902460001375</v>
      </c>
      <c r="H90" s="50">
        <f t="shared" si="6"/>
        <v>-0.18899186057171952</v>
      </c>
      <c r="I90" s="50">
        <f t="shared" si="6"/>
        <v>-0.18857269677734842</v>
      </c>
      <c r="J90" s="50">
        <f t="shared" si="6"/>
        <v>-0.21077440917296589</v>
      </c>
      <c r="K90" s="50">
        <f t="shared" si="6"/>
        <v>-0.20562511806087311</v>
      </c>
      <c r="L90" s="50">
        <f t="shared" si="6"/>
        <v>-0.20562511806087311</v>
      </c>
      <c r="M90" s="50">
        <f t="shared" si="6"/>
        <v>-0.2035239481741444</v>
      </c>
      <c r="N90" s="50">
        <f t="shared" si="6"/>
        <v>-0.19049846788205516</v>
      </c>
      <c r="O90" s="50">
        <f t="shared" si="6"/>
        <v>-0.19049846788205516</v>
      </c>
      <c r="P90" s="50">
        <f t="shared" si="6"/>
        <v>-0.19049846788205516</v>
      </c>
      <c r="Q90" s="50">
        <f t="shared" si="6"/>
        <v>-0.18295849440249914</v>
      </c>
      <c r="R90" s="50">
        <f t="shared" si="6"/>
        <v>-0.18195416849315704</v>
      </c>
      <c r="S90" s="50">
        <f t="shared" si="6"/>
        <v>-0.17880912795100365</v>
      </c>
      <c r="T90" s="50">
        <f t="shared" si="6"/>
        <v>-0.17844804703976466</v>
      </c>
      <c r="U90" s="50">
        <f t="shared" si="6"/>
        <v>-0.18781161082917408</v>
      </c>
      <c r="V90" s="50">
        <f t="shared" si="6"/>
        <v>-0.18496672947463591</v>
      </c>
      <c r="W90" s="50">
        <f t="shared" si="6"/>
        <v>-0.18591191397744247</v>
      </c>
      <c r="X90" s="78">
        <f t="shared" ref="X90:BK90" si="16">-((X42-1)*(X42-2))^-1</f>
        <v>-0.22927116148987334</v>
      </c>
      <c r="Y90">
        <f t="shared" si="16"/>
        <v>-0.22912050475411658</v>
      </c>
      <c r="Z90">
        <f t="shared" si="16"/>
        <v>-0.22912050475411658</v>
      </c>
      <c r="AA90">
        <f t="shared" si="16"/>
        <v>-0.22855365733447824</v>
      </c>
      <c r="AB90">
        <f t="shared" si="16"/>
        <v>-0.22299639283616754</v>
      </c>
      <c r="AC90">
        <f t="shared" si="16"/>
        <v>-0.22299639283616754</v>
      </c>
      <c r="AD90">
        <f t="shared" si="16"/>
        <v>-0.22299639283616754</v>
      </c>
      <c r="AE90">
        <f t="shared" si="16"/>
        <v>-0.22299639283616754</v>
      </c>
      <c r="AF90">
        <f t="shared" si="16"/>
        <v>-0.22302653267646397</v>
      </c>
      <c r="AG90">
        <f t="shared" si="16"/>
        <v>-0.22302653267646397</v>
      </c>
      <c r="AH90">
        <f t="shared" si="16"/>
        <v>-0.22299118905010443</v>
      </c>
      <c r="AI90">
        <f t="shared" si="16"/>
        <v>-0.22299118905010443</v>
      </c>
      <c r="AJ90">
        <f t="shared" si="16"/>
        <v>-0.22299118905010443</v>
      </c>
      <c r="AK90">
        <f t="shared" si="16"/>
        <v>-0.22166420302175796</v>
      </c>
      <c r="AL90">
        <f t="shared" si="16"/>
        <v>-0.22158491119417484</v>
      </c>
      <c r="AM90">
        <f t="shared" si="16"/>
        <v>-0.22142210154352432</v>
      </c>
      <c r="AN90">
        <f t="shared" si="16"/>
        <v>-0.22142210154352432</v>
      </c>
      <c r="AO90">
        <f t="shared" si="16"/>
        <v>-0.22137334413611004</v>
      </c>
      <c r="AP90">
        <f t="shared" si="16"/>
        <v>-0.22137334413611004</v>
      </c>
      <c r="AQ90">
        <f t="shared" si="16"/>
        <v>-0.22137334413611004</v>
      </c>
      <c r="AR90">
        <f t="shared" si="16"/>
        <v>-0.22137334413611004</v>
      </c>
      <c r="AS90">
        <f t="shared" si="16"/>
        <v>-0.22137334413611004</v>
      </c>
      <c r="AT90">
        <f t="shared" si="16"/>
        <v>-0.22137334413611004</v>
      </c>
      <c r="AU90">
        <f t="shared" si="16"/>
        <v>-0.22137334413611004</v>
      </c>
      <c r="AV90">
        <f t="shared" si="16"/>
        <v>-0.22137334413611004</v>
      </c>
      <c r="AW90">
        <f t="shared" si="16"/>
        <v>-0.22137334413611004</v>
      </c>
      <c r="AX90">
        <f t="shared" si="16"/>
        <v>-0.22137334413611004</v>
      </c>
      <c r="AY90">
        <f t="shared" si="16"/>
        <v>-0.22137334413611004</v>
      </c>
      <c r="AZ90">
        <f t="shared" si="16"/>
        <v>-0.21836262490179711</v>
      </c>
      <c r="BA90">
        <f t="shared" si="16"/>
        <v>-0.21836262490179711</v>
      </c>
      <c r="BB90">
        <f t="shared" si="16"/>
        <v>-0.21836262490179711</v>
      </c>
      <c r="BC90">
        <f t="shared" si="16"/>
        <v>-0.21836262490179711</v>
      </c>
      <c r="BD90">
        <f t="shared" si="16"/>
        <v>-0.21836262490179711</v>
      </c>
      <c r="BE90">
        <f t="shared" si="16"/>
        <v>-0.21807507827397185</v>
      </c>
      <c r="BF90">
        <f t="shared" si="16"/>
        <v>-0.2146077204682599</v>
      </c>
      <c r="BG90">
        <f t="shared" si="16"/>
        <v>-0.21645082197073764</v>
      </c>
      <c r="BH90">
        <f t="shared" si="16"/>
        <v>-0.21645082197073764</v>
      </c>
      <c r="BI90">
        <f t="shared" si="16"/>
        <v>-0.21645082197073764</v>
      </c>
      <c r="BJ90">
        <f t="shared" si="16"/>
        <v>-0.21645082197073764</v>
      </c>
      <c r="BK90">
        <f t="shared" si="16"/>
        <v>-0.21645082197073764</v>
      </c>
    </row>
    <row r="91" spans="1:63">
      <c r="A91" s="50">
        <f t="shared" si="8"/>
        <v>1989</v>
      </c>
      <c r="B91" s="50">
        <f t="shared" si="6"/>
        <v>-0.1460958236945088</v>
      </c>
      <c r="C91" s="50">
        <f t="shared" si="6"/>
        <v>-0.1200666551727201</v>
      </c>
      <c r="D91" s="50">
        <f t="shared" si="6"/>
        <v>-0.11945882272262498</v>
      </c>
      <c r="E91" s="50">
        <f t="shared" si="6"/>
        <v>-0.20591705757412726</v>
      </c>
      <c r="F91" s="50">
        <f t="shared" si="6"/>
        <v>-0.20591705757412726</v>
      </c>
      <c r="G91" s="50">
        <f t="shared" si="6"/>
        <v>-0.20765177157341894</v>
      </c>
      <c r="H91" s="50">
        <f t="shared" si="6"/>
        <v>-0.20127751455326992</v>
      </c>
      <c r="I91" s="50">
        <f t="shared" si="6"/>
        <v>-0.20075577502027203</v>
      </c>
      <c r="J91" s="50">
        <f t="shared" si="6"/>
        <v>-0.2368473473846833</v>
      </c>
      <c r="K91" s="50">
        <f t="shared" si="6"/>
        <v>-0.23393592651818174</v>
      </c>
      <c r="L91" s="50">
        <f t="shared" si="6"/>
        <v>-0.23393592651818174</v>
      </c>
      <c r="M91" s="50">
        <f t="shared" si="6"/>
        <v>-0.22824321907644654</v>
      </c>
      <c r="N91" s="50">
        <f t="shared" si="6"/>
        <v>-0.21076466119644804</v>
      </c>
      <c r="O91" s="50">
        <f t="shared" si="6"/>
        <v>-0.21076466119644804</v>
      </c>
      <c r="P91" s="50">
        <f t="shared" si="6"/>
        <v>-0.21076466119644804</v>
      </c>
      <c r="Q91" s="50">
        <f t="shared" si="6"/>
        <v>-0.20265373365899436</v>
      </c>
      <c r="R91" s="50">
        <f t="shared" si="6"/>
        <v>-0.2014512419943647</v>
      </c>
      <c r="S91" s="50">
        <f t="shared" si="6"/>
        <v>-0.19705437849846785</v>
      </c>
      <c r="T91" s="50">
        <f t="shared" si="6"/>
        <v>-0.19625622505065859</v>
      </c>
      <c r="U91" s="50">
        <f t="shared" si="6"/>
        <v>-0.20750471985391947</v>
      </c>
      <c r="V91" s="50">
        <f t="shared" si="6"/>
        <v>-0.20308885804442567</v>
      </c>
      <c r="W91" s="50">
        <f t="shared" si="6"/>
        <v>-0.20375175582934954</v>
      </c>
      <c r="X91" s="78">
        <f t="shared" ref="X91:BK91" si="17">-((X43-1)*(X43-2))^-1</f>
        <v>-0.2587605668092211</v>
      </c>
      <c r="Y91">
        <f t="shared" si="17"/>
        <v>-0.25843796483292469</v>
      </c>
      <c r="Z91">
        <f t="shared" si="17"/>
        <v>-0.25843796483292469</v>
      </c>
      <c r="AA91">
        <f t="shared" si="17"/>
        <v>-0.2578856277511356</v>
      </c>
      <c r="AB91">
        <f t="shared" si="17"/>
        <v>-0.25056861255408058</v>
      </c>
      <c r="AC91">
        <f t="shared" si="17"/>
        <v>-0.25056861255408058</v>
      </c>
      <c r="AD91">
        <f t="shared" si="17"/>
        <v>-0.25056861255408058</v>
      </c>
      <c r="AE91">
        <f t="shared" si="17"/>
        <v>-0.25056861255408058</v>
      </c>
      <c r="AF91">
        <f t="shared" si="17"/>
        <v>-0.25017793037629549</v>
      </c>
      <c r="AG91">
        <f t="shared" si="17"/>
        <v>-0.25017793037629549</v>
      </c>
      <c r="AH91">
        <f t="shared" si="17"/>
        <v>-0.25019079082338191</v>
      </c>
      <c r="AI91">
        <f t="shared" si="17"/>
        <v>-0.25019079082338191</v>
      </c>
      <c r="AJ91">
        <f t="shared" si="17"/>
        <v>-0.25019079082338191</v>
      </c>
      <c r="AK91">
        <f t="shared" si="17"/>
        <v>-0.2475549181781401</v>
      </c>
      <c r="AL91">
        <f t="shared" si="17"/>
        <v>-0.24745445130362717</v>
      </c>
      <c r="AM91">
        <f t="shared" si="17"/>
        <v>-0.24723933366593767</v>
      </c>
      <c r="AN91">
        <f t="shared" si="17"/>
        <v>-0.24723933366593767</v>
      </c>
      <c r="AO91">
        <f t="shared" si="17"/>
        <v>-0.24718206241836632</v>
      </c>
      <c r="AP91">
        <f t="shared" si="17"/>
        <v>-0.24718206241836632</v>
      </c>
      <c r="AQ91">
        <f t="shared" si="17"/>
        <v>-0.24718206241836632</v>
      </c>
      <c r="AR91">
        <f t="shared" si="17"/>
        <v>-0.24718206241836632</v>
      </c>
      <c r="AS91">
        <f t="shared" si="17"/>
        <v>-0.24718206241836632</v>
      </c>
      <c r="AT91">
        <f t="shared" si="17"/>
        <v>-0.24718206241836632</v>
      </c>
      <c r="AU91">
        <f t="shared" si="17"/>
        <v>-0.24718206241836632</v>
      </c>
      <c r="AV91">
        <f t="shared" si="17"/>
        <v>-0.24718206241836632</v>
      </c>
      <c r="AW91">
        <f t="shared" si="17"/>
        <v>-0.24718206241836632</v>
      </c>
      <c r="AX91">
        <f t="shared" si="17"/>
        <v>-0.24718206241836632</v>
      </c>
      <c r="AY91">
        <f t="shared" si="17"/>
        <v>-0.24718206241836632</v>
      </c>
      <c r="AZ91">
        <f t="shared" si="17"/>
        <v>-0.24359808150311651</v>
      </c>
      <c r="BA91">
        <f t="shared" si="17"/>
        <v>-0.24359808150311651</v>
      </c>
      <c r="BB91">
        <f t="shared" si="17"/>
        <v>-0.24359808150311651</v>
      </c>
      <c r="BC91">
        <f t="shared" si="17"/>
        <v>-0.24359808150311651</v>
      </c>
      <c r="BD91">
        <f t="shared" si="17"/>
        <v>-0.24359808150311651</v>
      </c>
      <c r="BE91">
        <f t="shared" si="17"/>
        <v>-0.24347313910113855</v>
      </c>
      <c r="BF91">
        <f t="shared" si="17"/>
        <v>-0.23938862759394686</v>
      </c>
      <c r="BG91">
        <f t="shared" si="17"/>
        <v>-0.24146896000741958</v>
      </c>
      <c r="BH91">
        <f t="shared" si="17"/>
        <v>-0.24146896000741958</v>
      </c>
      <c r="BI91">
        <f t="shared" si="17"/>
        <v>-0.24146896000741958</v>
      </c>
      <c r="BJ91">
        <f t="shared" si="17"/>
        <v>-0.24146896000741958</v>
      </c>
      <c r="BK91">
        <f t="shared" si="17"/>
        <v>-0.24146896000741958</v>
      </c>
    </row>
    <row r="92" spans="1:63">
      <c r="A92" s="50">
        <f t="shared" si="8"/>
        <v>1990</v>
      </c>
      <c r="B92" s="50">
        <f t="shared" si="6"/>
        <v>-0.1460958236945088</v>
      </c>
      <c r="C92" s="50">
        <f t="shared" si="6"/>
        <v>-0.12031475526933286</v>
      </c>
      <c r="D92" s="50">
        <f t="shared" si="6"/>
        <v>-0.11965782350485422</v>
      </c>
      <c r="E92" s="50">
        <f t="shared" si="6"/>
        <v>-0.23768687569646649</v>
      </c>
      <c r="F92" s="50">
        <f t="shared" si="6"/>
        <v>-0.23581431287019636</v>
      </c>
      <c r="G92" s="50">
        <f t="shared" si="6"/>
        <v>-0.23741799231018054</v>
      </c>
      <c r="H92" s="50">
        <f t="shared" si="6"/>
        <v>-0.23505868188427403</v>
      </c>
      <c r="I92" s="50">
        <f t="shared" si="6"/>
        <v>-0.23424199098502094</v>
      </c>
      <c r="J92" s="50">
        <f t="shared" si="6"/>
        <v>-0.26588800981898864</v>
      </c>
      <c r="K92" s="50">
        <f t="shared" si="6"/>
        <v>-0.26193946602252444</v>
      </c>
      <c r="L92" s="50">
        <f t="shared" si="6"/>
        <v>-0.26193946602252444</v>
      </c>
      <c r="M92" s="50">
        <f t="shared" si="6"/>
        <v>-0.25599791638328984</v>
      </c>
      <c r="N92" s="50">
        <f t="shared" si="6"/>
        <v>-0.23698776471848851</v>
      </c>
      <c r="O92" s="50">
        <f t="shared" si="6"/>
        <v>-0.23698776471848851</v>
      </c>
      <c r="P92" s="50">
        <f t="shared" si="6"/>
        <v>-0.23698776471848851</v>
      </c>
      <c r="Q92" s="50">
        <f t="shared" si="6"/>
        <v>-0.2262169240365916</v>
      </c>
      <c r="R92" s="50">
        <f t="shared" si="6"/>
        <v>-0.224335517589142</v>
      </c>
      <c r="S92" s="50">
        <f t="shared" si="6"/>
        <v>-0.22286185749091261</v>
      </c>
      <c r="T92" s="50">
        <f t="shared" si="6"/>
        <v>-0.22192601614890933</v>
      </c>
      <c r="U92" s="50">
        <f t="shared" si="6"/>
        <v>-0.23112353502937186</v>
      </c>
      <c r="V92" s="50">
        <f t="shared" si="6"/>
        <v>-0.22512295938952989</v>
      </c>
      <c r="W92" s="50">
        <f t="shared" si="6"/>
        <v>-0.22621666290705647</v>
      </c>
      <c r="X92" s="78">
        <f t="shared" ref="X92:BK92" si="18">-((X44-1)*(X44-2))^-1</f>
        <v>-0.29430336348113029</v>
      </c>
      <c r="Y92">
        <f t="shared" si="18"/>
        <v>-0.29380390084484148</v>
      </c>
      <c r="Z92">
        <f t="shared" si="18"/>
        <v>-0.29380390084484148</v>
      </c>
      <c r="AA92">
        <f t="shared" si="18"/>
        <v>-0.29328070137857237</v>
      </c>
      <c r="AB92">
        <f t="shared" si="18"/>
        <v>-0.28311047942597217</v>
      </c>
      <c r="AC92">
        <f t="shared" si="18"/>
        <v>-0.28311047942597217</v>
      </c>
      <c r="AD92">
        <f t="shared" si="18"/>
        <v>-0.28311047942597217</v>
      </c>
      <c r="AE92">
        <f t="shared" si="18"/>
        <v>-0.28311047942597217</v>
      </c>
      <c r="AF92">
        <f t="shared" si="18"/>
        <v>-0.28223986793592498</v>
      </c>
      <c r="AG92">
        <f t="shared" si="18"/>
        <v>-0.28223986793592498</v>
      </c>
      <c r="AH92">
        <f t="shared" si="18"/>
        <v>-0.28221571532963263</v>
      </c>
      <c r="AI92">
        <f t="shared" si="18"/>
        <v>-0.28221571532963263</v>
      </c>
      <c r="AJ92">
        <f t="shared" si="18"/>
        <v>-0.28221571532963263</v>
      </c>
      <c r="AK92">
        <f t="shared" si="18"/>
        <v>-0.27743339391677452</v>
      </c>
      <c r="AL92">
        <f t="shared" si="18"/>
        <v>-0.27731242704978076</v>
      </c>
      <c r="AM92">
        <f t="shared" si="18"/>
        <v>-0.27704653834607978</v>
      </c>
      <c r="AN92">
        <f t="shared" si="18"/>
        <v>-0.27704653834607978</v>
      </c>
      <c r="AO92">
        <f t="shared" si="18"/>
        <v>-0.27698106436881509</v>
      </c>
      <c r="AP92">
        <f t="shared" si="18"/>
        <v>-0.27698106436881509</v>
      </c>
      <c r="AQ92">
        <f t="shared" si="18"/>
        <v>-0.27698106436881509</v>
      </c>
      <c r="AR92">
        <f t="shared" si="18"/>
        <v>-0.27698106436881509</v>
      </c>
      <c r="AS92">
        <f t="shared" si="18"/>
        <v>-0.27698106436881509</v>
      </c>
      <c r="AT92">
        <f t="shared" si="18"/>
        <v>-0.27698106436881509</v>
      </c>
      <c r="AU92">
        <f t="shared" si="18"/>
        <v>-0.27698106436881509</v>
      </c>
      <c r="AV92">
        <f t="shared" si="18"/>
        <v>-0.27698106436881509</v>
      </c>
      <c r="AW92">
        <f t="shared" si="18"/>
        <v>-0.27698106436881509</v>
      </c>
      <c r="AX92">
        <f t="shared" si="18"/>
        <v>-0.27698106436881509</v>
      </c>
      <c r="AY92">
        <f t="shared" si="18"/>
        <v>-0.27698106436881509</v>
      </c>
      <c r="AZ92">
        <f t="shared" si="18"/>
        <v>-0.27271405645194752</v>
      </c>
      <c r="BA92">
        <f t="shared" si="18"/>
        <v>-0.27271405645194752</v>
      </c>
      <c r="BB92">
        <f t="shared" si="18"/>
        <v>-0.27271405645194752</v>
      </c>
      <c r="BC92">
        <f t="shared" si="18"/>
        <v>-0.27271405645194752</v>
      </c>
      <c r="BD92">
        <f t="shared" si="18"/>
        <v>-0.27271405645194752</v>
      </c>
      <c r="BE92">
        <f t="shared" si="18"/>
        <v>-0.27269398820519358</v>
      </c>
      <c r="BF92">
        <f t="shared" si="18"/>
        <v>-0.26720574545516934</v>
      </c>
      <c r="BG92">
        <f t="shared" si="18"/>
        <v>-0.26927922255399944</v>
      </c>
      <c r="BH92">
        <f t="shared" si="18"/>
        <v>-0.26927922255399944</v>
      </c>
      <c r="BI92">
        <f t="shared" si="18"/>
        <v>-0.26927922255399944</v>
      </c>
      <c r="BJ92">
        <f t="shared" si="18"/>
        <v>-0.26927922255399944</v>
      </c>
      <c r="BK92">
        <f t="shared" si="18"/>
        <v>-0.26927922255399944</v>
      </c>
    </row>
    <row r="93" spans="1:63">
      <c r="A93" s="50">
        <f t="shared" si="8"/>
        <v>1991</v>
      </c>
      <c r="B93" s="50">
        <f t="shared" si="6"/>
        <v>-0.14773451392169409</v>
      </c>
      <c r="C93" s="50">
        <f t="shared" si="6"/>
        <v>-0.12011114432048273</v>
      </c>
      <c r="D93" s="50">
        <f t="shared" ref="D93:BK93" si="19">-((D45-1)*(D45-2))^-1</f>
        <v>-0.12254655527516033</v>
      </c>
      <c r="E93" s="50">
        <f t="shared" si="19"/>
        <v>-0.26087748534620819</v>
      </c>
      <c r="F93" s="50">
        <f t="shared" si="19"/>
        <v>-0.25881678734895641</v>
      </c>
      <c r="G93" s="50">
        <f t="shared" si="19"/>
        <v>-0.26029961722579847</v>
      </c>
      <c r="H93" s="50">
        <f t="shared" si="19"/>
        <v>-0.25751238168081719</v>
      </c>
      <c r="I93" s="50">
        <f t="shared" si="19"/>
        <v>-0.2565273858480876</v>
      </c>
      <c r="J93" s="50">
        <f t="shared" si="19"/>
        <v>-0.2930467326872222</v>
      </c>
      <c r="K93" s="50">
        <f t="shared" si="19"/>
        <v>-0.28709760451929878</v>
      </c>
      <c r="L93" s="50">
        <f t="shared" si="19"/>
        <v>-0.28709760451929878</v>
      </c>
      <c r="M93" s="50">
        <f t="shared" si="19"/>
        <v>-0.28458067581996688</v>
      </c>
      <c r="N93" s="50">
        <f t="shared" si="19"/>
        <v>-0.26007608350946049</v>
      </c>
      <c r="O93" s="50">
        <f t="shared" si="19"/>
        <v>-0.26007608350946049</v>
      </c>
      <c r="P93" s="50">
        <f t="shared" si="19"/>
        <v>-0.26007608350946049</v>
      </c>
      <c r="Q93" s="50">
        <f t="shared" si="19"/>
        <v>-0.24493842952447686</v>
      </c>
      <c r="R93" s="50">
        <f t="shared" si="19"/>
        <v>-0.24297047738778441</v>
      </c>
      <c r="S93" s="50">
        <f t="shared" si="19"/>
        <v>-0.24365754629318398</v>
      </c>
      <c r="T93" s="50">
        <f t="shared" si="19"/>
        <v>-0.24264103270015006</v>
      </c>
      <c r="U93" s="50">
        <f t="shared" si="19"/>
        <v>-0.25072071630514625</v>
      </c>
      <c r="V93" s="50">
        <f t="shared" si="19"/>
        <v>-0.24404755517264573</v>
      </c>
      <c r="W93" s="50">
        <f t="shared" si="19"/>
        <v>-0.24468236443071284</v>
      </c>
      <c r="X93" s="78">
        <f t="shared" si="19"/>
        <v>-0.32669506761040823</v>
      </c>
      <c r="Y93">
        <f t="shared" si="19"/>
        <v>-0.32617259080920924</v>
      </c>
      <c r="Z93">
        <f t="shared" si="19"/>
        <v>-0.32617259080920924</v>
      </c>
      <c r="AA93">
        <f t="shared" si="19"/>
        <v>-0.32546589172974943</v>
      </c>
      <c r="AB93">
        <f t="shared" si="19"/>
        <v>-0.31233963619100558</v>
      </c>
      <c r="AC93">
        <f t="shared" si="19"/>
        <v>-0.31233963619100558</v>
      </c>
      <c r="AD93">
        <f t="shared" si="19"/>
        <v>-0.31233963619100558</v>
      </c>
      <c r="AE93">
        <f t="shared" si="19"/>
        <v>-0.31233963619100558</v>
      </c>
      <c r="AF93">
        <f t="shared" si="19"/>
        <v>-0.31053533828472246</v>
      </c>
      <c r="AG93">
        <f t="shared" si="19"/>
        <v>-0.31053533828472246</v>
      </c>
      <c r="AH93">
        <f t="shared" si="19"/>
        <v>-0.31042791766590744</v>
      </c>
      <c r="AI93">
        <f t="shared" si="19"/>
        <v>-0.31042791766590744</v>
      </c>
      <c r="AJ93">
        <f t="shared" si="19"/>
        <v>-0.31042791766590744</v>
      </c>
      <c r="AK93">
        <f t="shared" si="19"/>
        <v>-0.30487226641760007</v>
      </c>
      <c r="AL93">
        <f t="shared" si="19"/>
        <v>-0.30473425688617184</v>
      </c>
      <c r="AM93">
        <f t="shared" si="19"/>
        <v>-0.30442636298461573</v>
      </c>
      <c r="AN93">
        <f t="shared" si="19"/>
        <v>-0.30442636298461573</v>
      </c>
      <c r="AO93">
        <f t="shared" si="19"/>
        <v>-0.30435395515629199</v>
      </c>
      <c r="AP93">
        <f t="shared" si="19"/>
        <v>-0.30435395515629199</v>
      </c>
      <c r="AQ93">
        <f t="shared" si="19"/>
        <v>-0.30435395515629199</v>
      </c>
      <c r="AR93">
        <f t="shared" si="19"/>
        <v>-0.30435395515629199</v>
      </c>
      <c r="AS93">
        <f t="shared" si="19"/>
        <v>-0.30435395515629199</v>
      </c>
      <c r="AT93">
        <f t="shared" si="19"/>
        <v>-0.30435395515629199</v>
      </c>
      <c r="AU93">
        <f t="shared" si="19"/>
        <v>-0.30435395515629199</v>
      </c>
      <c r="AV93">
        <f t="shared" si="19"/>
        <v>-0.30435395515629199</v>
      </c>
      <c r="AW93">
        <f t="shared" si="19"/>
        <v>-0.30435395515629199</v>
      </c>
      <c r="AX93">
        <f t="shared" si="19"/>
        <v>-0.30435395515629199</v>
      </c>
      <c r="AY93">
        <f t="shared" si="19"/>
        <v>-0.30435395515629199</v>
      </c>
      <c r="AZ93">
        <f t="shared" si="19"/>
        <v>-0.29926276467016183</v>
      </c>
      <c r="BA93">
        <f t="shared" si="19"/>
        <v>-0.29926276467016183</v>
      </c>
      <c r="BB93">
        <f t="shared" si="19"/>
        <v>-0.29926276467016183</v>
      </c>
      <c r="BC93">
        <f t="shared" si="19"/>
        <v>-0.29926276467016183</v>
      </c>
      <c r="BD93">
        <f t="shared" si="19"/>
        <v>-0.29926276467016183</v>
      </c>
      <c r="BE93">
        <f t="shared" si="19"/>
        <v>-0.29953133036097307</v>
      </c>
      <c r="BF93">
        <f t="shared" si="19"/>
        <v>-0.29341709679345562</v>
      </c>
      <c r="BG93">
        <f t="shared" si="19"/>
        <v>-0.29593137420188242</v>
      </c>
      <c r="BH93">
        <f t="shared" si="19"/>
        <v>-0.29593137420188242</v>
      </c>
      <c r="BI93">
        <f t="shared" si="19"/>
        <v>-0.29593137420188242</v>
      </c>
      <c r="BJ93">
        <f t="shared" si="19"/>
        <v>-0.29593137420188242</v>
      </c>
      <c r="BK93">
        <f t="shared" si="19"/>
        <v>-0.29593137420188242</v>
      </c>
    </row>
    <row r="94" spans="1:63">
      <c r="A94" s="50">
        <f t="shared" si="8"/>
        <v>1992</v>
      </c>
      <c r="B94" s="50">
        <f t="shared" ref="B94:W105" si="20">-((B46-1)*(B46-2))^-1</f>
        <v>-0.14773451392169409</v>
      </c>
      <c r="C94" s="50">
        <f t="shared" si="20"/>
        <v>-0.12594195819807688</v>
      </c>
      <c r="D94" s="50">
        <f t="shared" si="20"/>
        <v>-0.12682051935280142</v>
      </c>
      <c r="E94" s="50">
        <f t="shared" si="20"/>
        <v>-0.27494997443068353</v>
      </c>
      <c r="F94" s="50">
        <f t="shared" si="20"/>
        <v>-0.27282020227497294</v>
      </c>
      <c r="G94" s="50">
        <f t="shared" si="20"/>
        <v>-0.27420807057128282</v>
      </c>
      <c r="H94" s="50">
        <f t="shared" si="20"/>
        <v>-0.27617844907738348</v>
      </c>
      <c r="I94" s="50">
        <f t="shared" si="20"/>
        <v>-0.27506868566025328</v>
      </c>
      <c r="J94" s="50">
        <f t="shared" si="20"/>
        <v>-0.31603708417007337</v>
      </c>
      <c r="K94" s="50">
        <f t="shared" si="20"/>
        <v>-0.30825830766130224</v>
      </c>
      <c r="L94" s="50">
        <f t="shared" si="20"/>
        <v>-0.30825830766130224</v>
      </c>
      <c r="M94" s="50">
        <f t="shared" si="20"/>
        <v>-0.30759014064661655</v>
      </c>
      <c r="N94" s="50">
        <f t="shared" si="20"/>
        <v>-0.28194336572740009</v>
      </c>
      <c r="O94" s="50">
        <f t="shared" si="20"/>
        <v>-0.28194336572740009</v>
      </c>
      <c r="P94" s="50">
        <f t="shared" si="20"/>
        <v>-0.28194336572740009</v>
      </c>
      <c r="Q94" s="50">
        <f t="shared" si="20"/>
        <v>-0.26482202169033958</v>
      </c>
      <c r="R94" s="50">
        <f t="shared" si="20"/>
        <v>-0.26219404279880992</v>
      </c>
      <c r="S94" s="50">
        <f t="shared" si="20"/>
        <v>-0.26274233708891465</v>
      </c>
      <c r="T94" s="50">
        <f t="shared" si="20"/>
        <v>-0.26164716231231272</v>
      </c>
      <c r="U94" s="50">
        <f t="shared" si="20"/>
        <v>-0.27125348518250264</v>
      </c>
      <c r="V94" s="50">
        <f t="shared" si="20"/>
        <v>-0.26356383866934435</v>
      </c>
      <c r="W94" s="50">
        <f t="shared" si="20"/>
        <v>-0.26355169396106065</v>
      </c>
      <c r="X94" s="78">
        <f t="shared" ref="X94:BK94" si="21">-((X46-1)*(X46-2))^-1</f>
        <v>-0.37629473394192148</v>
      </c>
      <c r="Y94">
        <f t="shared" si="21"/>
        <v>-0.37552177424103456</v>
      </c>
      <c r="Z94">
        <f t="shared" si="21"/>
        <v>-0.37552177424103456</v>
      </c>
      <c r="AA94">
        <f t="shared" si="21"/>
        <v>-0.3745883564902352</v>
      </c>
      <c r="AB94">
        <f t="shared" si="21"/>
        <v>-0.35886544384468133</v>
      </c>
      <c r="AC94">
        <f t="shared" si="21"/>
        <v>-0.35886544384468133</v>
      </c>
      <c r="AD94">
        <f t="shared" si="21"/>
        <v>-0.35886544384468133</v>
      </c>
      <c r="AE94">
        <f t="shared" si="21"/>
        <v>-0.35886544384468133</v>
      </c>
      <c r="AF94">
        <f t="shared" si="21"/>
        <v>-0.35639597946288765</v>
      </c>
      <c r="AG94">
        <f t="shared" si="21"/>
        <v>-0.35639597946288765</v>
      </c>
      <c r="AH94">
        <f t="shared" si="21"/>
        <v>-0.3562310200248528</v>
      </c>
      <c r="AI94">
        <f t="shared" si="21"/>
        <v>-0.3562310200248528</v>
      </c>
      <c r="AJ94">
        <f t="shared" si="21"/>
        <v>-0.3562310200248528</v>
      </c>
      <c r="AK94">
        <f t="shared" si="21"/>
        <v>-0.34808794417058414</v>
      </c>
      <c r="AL94">
        <f t="shared" si="21"/>
        <v>-0.34791750816942724</v>
      </c>
      <c r="AM94">
        <f t="shared" si="21"/>
        <v>-0.34751540251253471</v>
      </c>
      <c r="AN94">
        <f t="shared" si="21"/>
        <v>-0.34751540251253471</v>
      </c>
      <c r="AO94">
        <f t="shared" si="21"/>
        <v>-0.34742891622610061</v>
      </c>
      <c r="AP94">
        <f t="shared" si="21"/>
        <v>-0.34742891622610061</v>
      </c>
      <c r="AQ94">
        <f t="shared" si="21"/>
        <v>-0.34742891622610061</v>
      </c>
      <c r="AR94">
        <f t="shared" si="21"/>
        <v>-0.34742891622610061</v>
      </c>
      <c r="AS94">
        <f t="shared" si="21"/>
        <v>-0.34742891622610061</v>
      </c>
      <c r="AT94">
        <f t="shared" si="21"/>
        <v>-0.34742891622610061</v>
      </c>
      <c r="AU94">
        <f t="shared" si="21"/>
        <v>-0.34742891622610061</v>
      </c>
      <c r="AV94">
        <f t="shared" si="21"/>
        <v>-0.34742891622610061</v>
      </c>
      <c r="AW94">
        <f t="shared" si="21"/>
        <v>-0.34742891622610061</v>
      </c>
      <c r="AX94">
        <f t="shared" si="21"/>
        <v>-0.34742891622610061</v>
      </c>
      <c r="AY94">
        <f t="shared" si="21"/>
        <v>-0.34742891622610061</v>
      </c>
      <c r="AZ94">
        <f t="shared" si="21"/>
        <v>-0.34163642047137804</v>
      </c>
      <c r="BA94">
        <f t="shared" si="21"/>
        <v>-0.34163642047137804</v>
      </c>
      <c r="BB94">
        <f t="shared" si="21"/>
        <v>-0.34163642047137804</v>
      </c>
      <c r="BC94">
        <f t="shared" si="21"/>
        <v>-0.34163642047137804</v>
      </c>
      <c r="BD94">
        <f t="shared" si="21"/>
        <v>-0.34163642047137804</v>
      </c>
      <c r="BE94">
        <f t="shared" si="21"/>
        <v>-0.34210893816748278</v>
      </c>
      <c r="BF94">
        <f t="shared" si="21"/>
        <v>-0.33496406697023079</v>
      </c>
      <c r="BG94">
        <f t="shared" si="21"/>
        <v>-0.33868577482424761</v>
      </c>
      <c r="BH94">
        <f t="shared" si="21"/>
        <v>-0.33868577482424761</v>
      </c>
      <c r="BI94">
        <f t="shared" si="21"/>
        <v>-0.33868577482424761</v>
      </c>
      <c r="BJ94">
        <f t="shared" si="21"/>
        <v>-0.33868577482424761</v>
      </c>
      <c r="BK94">
        <f t="shared" si="21"/>
        <v>-0.33868577482424761</v>
      </c>
    </row>
    <row r="95" spans="1:63">
      <c r="A95" s="50">
        <f t="shared" si="8"/>
        <v>1993</v>
      </c>
      <c r="B95" s="50">
        <f t="shared" si="20"/>
        <v>-0.1523505459495684</v>
      </c>
      <c r="C95" s="50">
        <f t="shared" si="20"/>
        <v>-0.12832207267892778</v>
      </c>
      <c r="D95" s="50">
        <f t="shared" si="20"/>
        <v>-0.12932808134369841</v>
      </c>
      <c r="E95" s="50">
        <f t="shared" si="20"/>
        <v>-0.29311596762483211</v>
      </c>
      <c r="F95" s="50">
        <f t="shared" si="20"/>
        <v>-0.29082207110385344</v>
      </c>
      <c r="G95" s="50">
        <f t="shared" si="20"/>
        <v>-0.29214471968649486</v>
      </c>
      <c r="H95" s="50">
        <f t="shared" si="20"/>
        <v>-0.29984795518896812</v>
      </c>
      <c r="I95" s="50">
        <f t="shared" si="20"/>
        <v>-0.29793146103468976</v>
      </c>
      <c r="J95" s="50">
        <f t="shared" si="20"/>
        <v>-0.33867420934282849</v>
      </c>
      <c r="K95" s="50">
        <f t="shared" si="20"/>
        <v>-0.32834897538933472</v>
      </c>
      <c r="L95" s="50">
        <f t="shared" si="20"/>
        <v>-0.32834897538933472</v>
      </c>
      <c r="M95" s="50">
        <f t="shared" si="20"/>
        <v>-0.32728814070914519</v>
      </c>
      <c r="N95" s="50">
        <f t="shared" si="20"/>
        <v>-0.29856823468702537</v>
      </c>
      <c r="O95" s="50">
        <f t="shared" si="20"/>
        <v>-0.29856823468702537</v>
      </c>
      <c r="P95" s="50">
        <f t="shared" si="20"/>
        <v>-0.29856823468702537</v>
      </c>
      <c r="Q95" s="50">
        <f t="shared" si="20"/>
        <v>-0.2839330462765835</v>
      </c>
      <c r="R95" s="50">
        <f t="shared" si="20"/>
        <v>-0.28163823850423514</v>
      </c>
      <c r="S95" s="50">
        <f t="shared" si="20"/>
        <v>-0.28036651536854429</v>
      </c>
      <c r="T95" s="50">
        <f t="shared" si="20"/>
        <v>-0.27920137417459662</v>
      </c>
      <c r="U95" s="50">
        <f t="shared" si="20"/>
        <v>-0.28630521324728819</v>
      </c>
      <c r="V95" s="50">
        <f t="shared" si="20"/>
        <v>-0.27805880726514376</v>
      </c>
      <c r="W95" s="50">
        <f t="shared" si="20"/>
        <v>-0.27906889409454838</v>
      </c>
      <c r="X95" s="78">
        <f t="shared" ref="X95:BK95" si="22">-((X47-1)*(X47-2))^-1</f>
        <v>-0.41469501034630107</v>
      </c>
      <c r="Y95">
        <f t="shared" si="22"/>
        <v>-0.41373764167044036</v>
      </c>
      <c r="Z95">
        <f t="shared" si="22"/>
        <v>-0.41373764167044036</v>
      </c>
      <c r="AA95">
        <f t="shared" si="22"/>
        <v>-0.41284216270812346</v>
      </c>
      <c r="AB95">
        <f t="shared" si="22"/>
        <v>-0.39427380734531076</v>
      </c>
      <c r="AC95">
        <f t="shared" si="22"/>
        <v>-0.39427380734531076</v>
      </c>
      <c r="AD95">
        <f t="shared" si="22"/>
        <v>-0.39427380734531076</v>
      </c>
      <c r="AE95">
        <f t="shared" si="22"/>
        <v>-0.39427380734531076</v>
      </c>
      <c r="AF95">
        <f t="shared" si="22"/>
        <v>-0.39167828240247193</v>
      </c>
      <c r="AG95">
        <f t="shared" si="22"/>
        <v>-0.39167828240247193</v>
      </c>
      <c r="AH95">
        <f t="shared" si="22"/>
        <v>-0.39147258819767006</v>
      </c>
      <c r="AI95">
        <f t="shared" si="22"/>
        <v>-0.39147258819767006</v>
      </c>
      <c r="AJ95">
        <f t="shared" si="22"/>
        <v>-0.39147258819767006</v>
      </c>
      <c r="AK95">
        <f t="shared" si="22"/>
        <v>-0.38158244933427266</v>
      </c>
      <c r="AL95">
        <f t="shared" si="22"/>
        <v>-0.38138911619788657</v>
      </c>
      <c r="AM95">
        <f t="shared" si="22"/>
        <v>-0.38091663457209302</v>
      </c>
      <c r="AN95">
        <f t="shared" si="22"/>
        <v>-0.38091663457209302</v>
      </c>
      <c r="AO95">
        <f t="shared" si="22"/>
        <v>-0.38082023214600969</v>
      </c>
      <c r="AP95">
        <f t="shared" si="22"/>
        <v>-0.38082023214600969</v>
      </c>
      <c r="AQ95">
        <f t="shared" si="22"/>
        <v>-0.38082023214600969</v>
      </c>
      <c r="AR95">
        <f t="shared" si="22"/>
        <v>-0.38082023214600969</v>
      </c>
      <c r="AS95">
        <f t="shared" si="22"/>
        <v>-0.38082023214600969</v>
      </c>
      <c r="AT95">
        <f t="shared" si="22"/>
        <v>-0.38082023214600969</v>
      </c>
      <c r="AU95">
        <f t="shared" si="22"/>
        <v>-0.38082023214600969</v>
      </c>
      <c r="AV95">
        <f t="shared" si="22"/>
        <v>-0.38082023214600969</v>
      </c>
      <c r="AW95">
        <f t="shared" si="22"/>
        <v>-0.38082023214600969</v>
      </c>
      <c r="AX95">
        <f t="shared" si="22"/>
        <v>-0.38082023214600969</v>
      </c>
      <c r="AY95">
        <f t="shared" si="22"/>
        <v>-0.38082023214600969</v>
      </c>
      <c r="AZ95">
        <f t="shared" si="22"/>
        <v>-0.37405898542479288</v>
      </c>
      <c r="BA95">
        <f t="shared" si="22"/>
        <v>-0.37405898542479288</v>
      </c>
      <c r="BB95">
        <f t="shared" si="22"/>
        <v>-0.37405898542479288</v>
      </c>
      <c r="BC95">
        <f t="shared" si="22"/>
        <v>-0.37405898542479288</v>
      </c>
      <c r="BD95">
        <f t="shared" si="22"/>
        <v>-0.37405898542479288</v>
      </c>
      <c r="BE95">
        <f t="shared" si="22"/>
        <v>-0.37431212149305465</v>
      </c>
      <c r="BF95">
        <f t="shared" si="22"/>
        <v>-0.3660389216109905</v>
      </c>
      <c r="BG95">
        <f t="shared" si="22"/>
        <v>-0.37214628839522568</v>
      </c>
      <c r="BH95">
        <f t="shared" si="22"/>
        <v>-0.37214628839522568</v>
      </c>
      <c r="BI95">
        <f t="shared" si="22"/>
        <v>-0.37214628839522568</v>
      </c>
      <c r="BJ95">
        <f t="shared" si="22"/>
        <v>-0.37214628839522568</v>
      </c>
      <c r="BK95">
        <f t="shared" si="22"/>
        <v>-0.37214628839522568</v>
      </c>
    </row>
    <row r="96" spans="1:63">
      <c r="A96" s="50">
        <f t="shared" si="8"/>
        <v>1994</v>
      </c>
      <c r="B96" s="50">
        <f t="shared" si="20"/>
        <v>-0.1523505459495684</v>
      </c>
      <c r="C96" s="50">
        <f t="shared" si="20"/>
        <v>-0.12832207267892778</v>
      </c>
      <c r="D96" s="50">
        <f t="shared" si="20"/>
        <v>-0.13362688377150772</v>
      </c>
      <c r="E96" s="50">
        <f t="shared" si="20"/>
        <v>-0.31395465381149068</v>
      </c>
      <c r="F96" s="50">
        <f t="shared" si="20"/>
        <v>-0.31149248912617522</v>
      </c>
      <c r="G96" s="50">
        <f t="shared" si="20"/>
        <v>-0.31273364431855755</v>
      </c>
      <c r="H96" s="50">
        <f t="shared" si="20"/>
        <v>-0.32622069340913568</v>
      </c>
      <c r="I96" s="50">
        <f t="shared" si="20"/>
        <v>-0.3240308823211866</v>
      </c>
      <c r="J96" s="50">
        <f t="shared" si="20"/>
        <v>-0.37181300584014515</v>
      </c>
      <c r="K96" s="50">
        <f t="shared" si="20"/>
        <v>-0.35752317596367655</v>
      </c>
      <c r="L96" s="50">
        <f t="shared" si="20"/>
        <v>-0.35752317596367655</v>
      </c>
      <c r="M96" s="50">
        <f t="shared" si="20"/>
        <v>-0.35529922206573711</v>
      </c>
      <c r="N96" s="50">
        <f t="shared" si="20"/>
        <v>-0.32022711299258033</v>
      </c>
      <c r="O96" s="50">
        <f t="shared" si="20"/>
        <v>-0.32022711299258033</v>
      </c>
      <c r="P96" s="50">
        <f t="shared" si="20"/>
        <v>-0.32022711299258033</v>
      </c>
      <c r="Q96" s="50">
        <f t="shared" si="20"/>
        <v>-0.30368592200633371</v>
      </c>
      <c r="R96" s="50">
        <f t="shared" si="20"/>
        <v>-0.30077783213543413</v>
      </c>
      <c r="S96" s="50">
        <f t="shared" si="20"/>
        <v>-0.29772718972602347</v>
      </c>
      <c r="T96" s="50">
        <f t="shared" si="20"/>
        <v>-0.29651083090340469</v>
      </c>
      <c r="U96" s="50">
        <f t="shared" si="20"/>
        <v>-0.30485389241731026</v>
      </c>
      <c r="V96" s="50">
        <f t="shared" si="20"/>
        <v>-0.29609760290724391</v>
      </c>
      <c r="W96" s="50">
        <f t="shared" si="20"/>
        <v>-0.29788965161628372</v>
      </c>
      <c r="X96" s="78">
        <f t="shared" ref="X96:BK96" si="23">-((X48-1)*(X48-2))^-1</f>
        <v>-0.45342786665904411</v>
      </c>
      <c r="Y96">
        <f t="shared" si="23"/>
        <v>-0.45231139187743352</v>
      </c>
      <c r="Z96">
        <f t="shared" si="23"/>
        <v>-0.45231139187743352</v>
      </c>
      <c r="AA96">
        <f t="shared" si="23"/>
        <v>-0.45182128543332017</v>
      </c>
      <c r="AB96">
        <f t="shared" si="23"/>
        <v>-0.43070091886197182</v>
      </c>
      <c r="AC96">
        <f t="shared" si="23"/>
        <v>-0.43070091886197182</v>
      </c>
      <c r="AD96">
        <f t="shared" si="23"/>
        <v>-0.43070091886197182</v>
      </c>
      <c r="AE96">
        <f t="shared" si="23"/>
        <v>-0.43070091886197182</v>
      </c>
      <c r="AF96">
        <f t="shared" si="23"/>
        <v>-0.42831581889649784</v>
      </c>
      <c r="AG96">
        <f t="shared" si="23"/>
        <v>-0.42831581889649784</v>
      </c>
      <c r="AH96">
        <f t="shared" si="23"/>
        <v>-0.42807248384556307</v>
      </c>
      <c r="AI96">
        <f t="shared" si="23"/>
        <v>-0.42807248384556307</v>
      </c>
      <c r="AJ96">
        <f t="shared" si="23"/>
        <v>-0.42807248384556307</v>
      </c>
      <c r="AK96">
        <f t="shared" si="23"/>
        <v>-0.41582881547931472</v>
      </c>
      <c r="AL96">
        <f t="shared" si="23"/>
        <v>-0.41561542014116509</v>
      </c>
      <c r="AM96">
        <f t="shared" si="23"/>
        <v>-0.41508004594437831</v>
      </c>
      <c r="AN96">
        <f t="shared" si="23"/>
        <v>-0.41508004594437831</v>
      </c>
      <c r="AO96">
        <f t="shared" si="23"/>
        <v>-0.41497507129593975</v>
      </c>
      <c r="AP96">
        <f t="shared" si="23"/>
        <v>-0.41497507129593975</v>
      </c>
      <c r="AQ96">
        <f t="shared" si="23"/>
        <v>-0.41497507129593975</v>
      </c>
      <c r="AR96">
        <f t="shared" si="23"/>
        <v>-0.41497507129593975</v>
      </c>
      <c r="AS96">
        <f t="shared" si="23"/>
        <v>-0.41497507129593975</v>
      </c>
      <c r="AT96">
        <f t="shared" si="23"/>
        <v>-0.41497507129593975</v>
      </c>
      <c r="AU96">
        <f t="shared" si="23"/>
        <v>-0.41497507129593975</v>
      </c>
      <c r="AV96">
        <f t="shared" si="23"/>
        <v>-0.41497507129593975</v>
      </c>
      <c r="AW96">
        <f t="shared" si="23"/>
        <v>-0.41497507129593975</v>
      </c>
      <c r="AX96">
        <f t="shared" si="23"/>
        <v>-0.41497507129593975</v>
      </c>
      <c r="AY96">
        <f t="shared" si="23"/>
        <v>-0.41497507129593975</v>
      </c>
      <c r="AZ96">
        <f t="shared" si="23"/>
        <v>-0.40774203132273423</v>
      </c>
      <c r="BA96">
        <f t="shared" si="23"/>
        <v>-0.40774203132273423</v>
      </c>
      <c r="BB96">
        <f t="shared" si="23"/>
        <v>-0.40774203132273423</v>
      </c>
      <c r="BC96">
        <f t="shared" si="23"/>
        <v>-0.40774203132273423</v>
      </c>
      <c r="BD96">
        <f t="shared" si="23"/>
        <v>-0.40774203132273423</v>
      </c>
      <c r="BE96">
        <f t="shared" si="23"/>
        <v>-0.40786424991714082</v>
      </c>
      <c r="BF96">
        <f t="shared" si="23"/>
        <v>-0.39847420587183557</v>
      </c>
      <c r="BG96">
        <f t="shared" si="23"/>
        <v>-0.4056261494104047</v>
      </c>
      <c r="BH96">
        <f t="shared" si="23"/>
        <v>-0.4056261494104047</v>
      </c>
      <c r="BI96">
        <f t="shared" si="23"/>
        <v>-0.4056261494104047</v>
      </c>
      <c r="BJ96">
        <f t="shared" si="23"/>
        <v>-0.4056261494104047</v>
      </c>
      <c r="BK96">
        <f t="shared" si="23"/>
        <v>-0.4056261494104047</v>
      </c>
    </row>
    <row r="97" spans="1:63">
      <c r="A97" s="50">
        <f t="shared" si="8"/>
        <v>1995</v>
      </c>
      <c r="B97" s="50">
        <f t="shared" si="20"/>
        <v>-0.16508299290540912</v>
      </c>
      <c r="C97" s="50">
        <f t="shared" si="20"/>
        <v>-0.13378642129456059</v>
      </c>
      <c r="D97" s="50">
        <f t="shared" si="20"/>
        <v>-0.14030177648327702</v>
      </c>
      <c r="E97" s="50">
        <f t="shared" si="20"/>
        <v>-0.33211747804408498</v>
      </c>
      <c r="F97" s="50">
        <f t="shared" si="20"/>
        <v>-0.32947316692483358</v>
      </c>
      <c r="G97" s="50">
        <f t="shared" si="20"/>
        <v>-0.33066351018206863</v>
      </c>
      <c r="H97" s="50">
        <f t="shared" si="20"/>
        <v>-0.34938566966258505</v>
      </c>
      <c r="I97" s="50">
        <f t="shared" si="20"/>
        <v>-0.34692201495235331</v>
      </c>
      <c r="J97" s="50">
        <f t="shared" si="20"/>
        <v>-0.38789687547257223</v>
      </c>
      <c r="K97" s="50">
        <f t="shared" si="20"/>
        <v>-0.3727315243801172</v>
      </c>
      <c r="L97" s="50">
        <f t="shared" si="20"/>
        <v>-0.3727315243801172</v>
      </c>
      <c r="M97" s="50">
        <f t="shared" si="20"/>
        <v>-0.37254782368374689</v>
      </c>
      <c r="N97" s="50">
        <f t="shared" si="20"/>
        <v>-0.33627502935982151</v>
      </c>
      <c r="O97" s="50">
        <f t="shared" si="20"/>
        <v>-0.33627502935982151</v>
      </c>
      <c r="P97" s="50">
        <f t="shared" si="20"/>
        <v>-0.33627502935982151</v>
      </c>
      <c r="Q97" s="50">
        <f t="shared" si="20"/>
        <v>-0.31854278372728106</v>
      </c>
      <c r="R97" s="50">
        <f t="shared" si="20"/>
        <v>-0.31629008388704355</v>
      </c>
      <c r="S97" s="50">
        <f t="shared" si="20"/>
        <v>-0.31059227902663783</v>
      </c>
      <c r="T97" s="50">
        <f t="shared" si="20"/>
        <v>-0.30934787554685889</v>
      </c>
      <c r="U97" s="50">
        <f t="shared" si="20"/>
        <v>-0.32149640872482738</v>
      </c>
      <c r="V97" s="50">
        <f t="shared" si="20"/>
        <v>-0.31153400499603634</v>
      </c>
      <c r="W97" s="50">
        <f t="shared" si="20"/>
        <v>-0.31303012916775808</v>
      </c>
      <c r="X97" s="78">
        <f t="shared" ref="X97:BK97" si="24">-((X49-1)*(X49-2))^-1</f>
        <v>-0.49621031524746345</v>
      </c>
      <c r="Y97">
        <f t="shared" si="24"/>
        <v>-0.49491093323322788</v>
      </c>
      <c r="Z97">
        <f t="shared" si="24"/>
        <v>-0.49491093323322788</v>
      </c>
      <c r="AA97">
        <f t="shared" si="24"/>
        <v>-0.49420613506337358</v>
      </c>
      <c r="AB97">
        <f t="shared" si="24"/>
        <v>-0.47054688433793779</v>
      </c>
      <c r="AC97">
        <f t="shared" si="24"/>
        <v>-0.47054688433793779</v>
      </c>
      <c r="AD97">
        <f t="shared" si="24"/>
        <v>-0.47054688433793779</v>
      </c>
      <c r="AE97">
        <f t="shared" si="24"/>
        <v>-0.47054688433793779</v>
      </c>
      <c r="AF97">
        <f t="shared" si="24"/>
        <v>-0.46805964954747881</v>
      </c>
      <c r="AG97">
        <f t="shared" si="24"/>
        <v>-0.46805964954747881</v>
      </c>
      <c r="AH97">
        <f t="shared" si="24"/>
        <v>-0.46777498041356269</v>
      </c>
      <c r="AI97">
        <f t="shared" si="24"/>
        <v>-0.46777498041356269</v>
      </c>
      <c r="AJ97">
        <f t="shared" si="24"/>
        <v>-0.46777498041356269</v>
      </c>
      <c r="AK97">
        <f t="shared" si="24"/>
        <v>-0.45405413189071275</v>
      </c>
      <c r="AL97">
        <f t="shared" si="24"/>
        <v>-0.45381688389342401</v>
      </c>
      <c r="AM97">
        <f t="shared" si="24"/>
        <v>-0.45298576321124656</v>
      </c>
      <c r="AN97">
        <f t="shared" si="24"/>
        <v>-0.45298576321124656</v>
      </c>
      <c r="AO97">
        <f t="shared" si="24"/>
        <v>-0.45287057671552255</v>
      </c>
      <c r="AP97">
        <f t="shared" si="24"/>
        <v>-0.45287057671552255</v>
      </c>
      <c r="AQ97">
        <f t="shared" si="24"/>
        <v>-0.45287057671552255</v>
      </c>
      <c r="AR97">
        <f t="shared" si="24"/>
        <v>-0.45287057671552255</v>
      </c>
      <c r="AS97">
        <f t="shared" si="24"/>
        <v>-0.45287057671552255</v>
      </c>
      <c r="AT97">
        <f t="shared" si="24"/>
        <v>-0.45287057671552255</v>
      </c>
      <c r="AU97">
        <f t="shared" si="24"/>
        <v>-0.45287057671552255</v>
      </c>
      <c r="AV97">
        <f t="shared" si="24"/>
        <v>-0.45287057671552255</v>
      </c>
      <c r="AW97">
        <f t="shared" si="24"/>
        <v>-0.45287057671552255</v>
      </c>
      <c r="AX97">
        <f t="shared" si="24"/>
        <v>-0.45287057671552255</v>
      </c>
      <c r="AY97">
        <f t="shared" si="24"/>
        <v>-0.45287057671552255</v>
      </c>
      <c r="AZ97">
        <f t="shared" si="24"/>
        <v>-0.44496061944803711</v>
      </c>
      <c r="BA97">
        <f t="shared" si="24"/>
        <v>-0.44496061944803711</v>
      </c>
      <c r="BB97">
        <f t="shared" si="24"/>
        <v>-0.44496061944803711</v>
      </c>
      <c r="BC97">
        <f t="shared" si="24"/>
        <v>-0.44496061944803711</v>
      </c>
      <c r="BD97">
        <f t="shared" si="24"/>
        <v>-0.44496061944803711</v>
      </c>
      <c r="BE97">
        <f t="shared" si="24"/>
        <v>-0.44486866216184257</v>
      </c>
      <c r="BF97">
        <f t="shared" si="24"/>
        <v>-0.43463047593839416</v>
      </c>
      <c r="BG97">
        <f t="shared" si="24"/>
        <v>-0.44435717738851849</v>
      </c>
      <c r="BH97">
        <f t="shared" si="24"/>
        <v>-0.44435717738851849</v>
      </c>
      <c r="BI97">
        <f t="shared" si="24"/>
        <v>-0.44435717738851849</v>
      </c>
      <c r="BJ97">
        <f t="shared" si="24"/>
        <v>-0.44435717738851849</v>
      </c>
      <c r="BK97">
        <f t="shared" si="24"/>
        <v>-0.44435717738851849</v>
      </c>
    </row>
    <row r="98" spans="1:63">
      <c r="A98" s="50">
        <f t="shared" si="8"/>
        <v>1996</v>
      </c>
      <c r="B98" s="50">
        <f t="shared" si="20"/>
        <v>-0.20541134110325632</v>
      </c>
      <c r="C98" s="50">
        <f t="shared" si="20"/>
        <v>-0.15032622733839532</v>
      </c>
      <c r="D98" s="50">
        <f t="shared" si="20"/>
        <v>-0.15211369420698703</v>
      </c>
      <c r="E98" s="50">
        <f t="shared" si="20"/>
        <v>-0.34686136233008658</v>
      </c>
      <c r="F98" s="50">
        <f t="shared" si="20"/>
        <v>-0.34424666111729246</v>
      </c>
      <c r="G98" s="50">
        <f t="shared" si="20"/>
        <v>-0.34532219608091169</v>
      </c>
      <c r="H98" s="50">
        <f t="shared" si="20"/>
        <v>-0.3688642763464649</v>
      </c>
      <c r="I98" s="50">
        <f t="shared" si="20"/>
        <v>-0.36632966970775432</v>
      </c>
      <c r="J98" s="50">
        <f t="shared" si="20"/>
        <v>-0.40576285912939081</v>
      </c>
      <c r="K98" s="50">
        <f t="shared" si="20"/>
        <v>-0.38853134720799076</v>
      </c>
      <c r="L98" s="50">
        <f t="shared" si="20"/>
        <v>-0.38853134720799076</v>
      </c>
      <c r="M98" s="50">
        <f t="shared" si="20"/>
        <v>-0.39093730721845643</v>
      </c>
      <c r="N98" s="50">
        <f t="shared" si="20"/>
        <v>-0.35507594588037927</v>
      </c>
      <c r="O98" s="50">
        <f t="shared" si="20"/>
        <v>-0.35507594588037927</v>
      </c>
      <c r="P98" s="50">
        <f t="shared" si="20"/>
        <v>-0.35507594588037927</v>
      </c>
      <c r="Q98" s="50">
        <f t="shared" si="20"/>
        <v>-0.33679224866884655</v>
      </c>
      <c r="R98" s="50">
        <f t="shared" si="20"/>
        <v>-0.33355921177638331</v>
      </c>
      <c r="S98" s="50">
        <f t="shared" si="20"/>
        <v>-0.32921927434413911</v>
      </c>
      <c r="T98" s="50">
        <f t="shared" si="20"/>
        <v>-0.32792483738993322</v>
      </c>
      <c r="U98" s="50">
        <f t="shared" si="20"/>
        <v>-0.33889013779507626</v>
      </c>
      <c r="V98" s="50">
        <f t="shared" si="20"/>
        <v>-0.32854863933389539</v>
      </c>
      <c r="W98" s="50">
        <f t="shared" si="20"/>
        <v>-0.32970847687798194</v>
      </c>
      <c r="X98" s="78">
        <f t="shared" ref="X98:BK98" si="25">-((X50-1)*(X50-2))^-1</f>
        <v>-0.5352571130300442</v>
      </c>
      <c r="Y98">
        <f t="shared" si="25"/>
        <v>-0.53382983744276991</v>
      </c>
      <c r="Z98">
        <f t="shared" si="25"/>
        <v>-0.53382983744276991</v>
      </c>
      <c r="AA98">
        <f t="shared" si="25"/>
        <v>-0.53236695894756214</v>
      </c>
      <c r="AB98">
        <f t="shared" si="25"/>
        <v>-0.50656294001418956</v>
      </c>
      <c r="AC98">
        <f t="shared" si="25"/>
        <v>-0.50656294001418956</v>
      </c>
      <c r="AD98">
        <f t="shared" si="25"/>
        <v>-0.50656294001418956</v>
      </c>
      <c r="AE98">
        <f t="shared" si="25"/>
        <v>-0.50656294001418956</v>
      </c>
      <c r="AF98">
        <f t="shared" si="25"/>
        <v>-0.50343679621594384</v>
      </c>
      <c r="AG98">
        <f t="shared" si="25"/>
        <v>-0.50343679621594384</v>
      </c>
      <c r="AH98">
        <f t="shared" si="25"/>
        <v>-0.50312352516426506</v>
      </c>
      <c r="AI98">
        <f t="shared" si="25"/>
        <v>-0.50312352516426506</v>
      </c>
      <c r="AJ98">
        <f t="shared" si="25"/>
        <v>-0.50312352516426506</v>
      </c>
      <c r="AK98">
        <f t="shared" si="25"/>
        <v>-0.48784964996298008</v>
      </c>
      <c r="AL98">
        <f t="shared" si="25"/>
        <v>-0.48759722487264989</v>
      </c>
      <c r="AM98">
        <f t="shared" si="25"/>
        <v>-0.48696089089757466</v>
      </c>
      <c r="AN98">
        <f t="shared" si="25"/>
        <v>-0.48696089089757466</v>
      </c>
      <c r="AO98">
        <f t="shared" si="25"/>
        <v>-0.48683923300258314</v>
      </c>
      <c r="AP98">
        <f t="shared" si="25"/>
        <v>-0.48683923300258314</v>
      </c>
      <c r="AQ98">
        <f t="shared" si="25"/>
        <v>-0.48683923300258314</v>
      </c>
      <c r="AR98">
        <f t="shared" si="25"/>
        <v>-0.48683923300258314</v>
      </c>
      <c r="AS98">
        <f t="shared" si="25"/>
        <v>-0.48683923300258314</v>
      </c>
      <c r="AT98">
        <f t="shared" si="25"/>
        <v>-0.48683923300258314</v>
      </c>
      <c r="AU98">
        <f t="shared" si="25"/>
        <v>-0.48683923300258314</v>
      </c>
      <c r="AV98">
        <f t="shared" si="25"/>
        <v>-0.48683923300258314</v>
      </c>
      <c r="AW98">
        <f t="shared" si="25"/>
        <v>-0.48683923300258314</v>
      </c>
      <c r="AX98">
        <f t="shared" si="25"/>
        <v>-0.48683923300258314</v>
      </c>
      <c r="AY98">
        <f t="shared" si="25"/>
        <v>-0.48683923300258314</v>
      </c>
      <c r="AZ98">
        <f t="shared" si="25"/>
        <v>-0.47785312158065263</v>
      </c>
      <c r="BA98">
        <f t="shared" si="25"/>
        <v>-0.47785312158065263</v>
      </c>
      <c r="BB98">
        <f t="shared" si="25"/>
        <v>-0.47785312158065263</v>
      </c>
      <c r="BC98">
        <f t="shared" si="25"/>
        <v>-0.47785312158065263</v>
      </c>
      <c r="BD98">
        <f t="shared" si="25"/>
        <v>-0.47785312158065263</v>
      </c>
      <c r="BE98">
        <f t="shared" si="25"/>
        <v>-0.47856138606876342</v>
      </c>
      <c r="BF98">
        <f t="shared" si="25"/>
        <v>-0.46699117288017267</v>
      </c>
      <c r="BG98">
        <f t="shared" si="25"/>
        <v>-0.47761576335284595</v>
      </c>
      <c r="BH98">
        <f t="shared" si="25"/>
        <v>-0.47761576335284595</v>
      </c>
      <c r="BI98">
        <f t="shared" si="25"/>
        <v>-0.47761576335284595</v>
      </c>
      <c r="BJ98">
        <f t="shared" si="25"/>
        <v>-0.47761576335284595</v>
      </c>
      <c r="BK98">
        <f t="shared" si="25"/>
        <v>-0.47761576335284595</v>
      </c>
    </row>
    <row r="99" spans="1:63">
      <c r="A99" s="50">
        <f t="shared" si="8"/>
        <v>1997</v>
      </c>
      <c r="B99" s="50">
        <f t="shared" si="20"/>
        <v>-0.20541134110325632</v>
      </c>
      <c r="C99" s="50">
        <f t="shared" si="20"/>
        <v>-0.15032622733839532</v>
      </c>
      <c r="D99" s="50">
        <f t="shared" si="20"/>
        <v>-0.15211369420698703</v>
      </c>
      <c r="E99" s="50">
        <f t="shared" si="20"/>
        <v>-0.37447285487670201</v>
      </c>
      <c r="F99" s="50">
        <f t="shared" si="20"/>
        <v>-0.37168720431619873</v>
      </c>
      <c r="G99" s="50">
        <f t="shared" si="20"/>
        <v>-0.3726582814857301</v>
      </c>
      <c r="H99" s="50">
        <f t="shared" si="20"/>
        <v>-0.41012205004810526</v>
      </c>
      <c r="I99" s="50">
        <f t="shared" si="20"/>
        <v>-0.4072117578216608</v>
      </c>
      <c r="J99" s="50">
        <f t="shared" si="20"/>
        <v>-0.43313186127169701</v>
      </c>
      <c r="K99" s="50">
        <f t="shared" si="20"/>
        <v>-0.41309750966579128</v>
      </c>
      <c r="L99" s="50">
        <f t="shared" si="20"/>
        <v>-0.41309750966579128</v>
      </c>
      <c r="M99" s="50">
        <f t="shared" si="20"/>
        <v>-0.39980423341155064</v>
      </c>
      <c r="N99" s="50">
        <f t="shared" si="20"/>
        <v>-0.36444699887422899</v>
      </c>
      <c r="O99" s="50">
        <f t="shared" si="20"/>
        <v>-0.36444699887422899</v>
      </c>
      <c r="P99" s="50">
        <f t="shared" si="20"/>
        <v>-0.36444699887422899</v>
      </c>
      <c r="Q99" s="50">
        <f t="shared" si="20"/>
        <v>-0.34357156595939348</v>
      </c>
      <c r="R99" s="50">
        <f t="shared" si="20"/>
        <v>-0.33915087981746772</v>
      </c>
      <c r="S99" s="50">
        <f t="shared" si="20"/>
        <v>-0.33439236205961193</v>
      </c>
      <c r="T99" s="50">
        <f t="shared" si="20"/>
        <v>-0.33314630646112681</v>
      </c>
      <c r="U99" s="50">
        <f t="shared" si="20"/>
        <v>-0.34523640828233726</v>
      </c>
      <c r="V99" s="50">
        <f t="shared" si="20"/>
        <v>-0.3341565641270981</v>
      </c>
      <c r="W99" s="50">
        <f t="shared" si="20"/>
        <v>-0.33613698061602637</v>
      </c>
      <c r="X99" s="78">
        <f t="shared" ref="X99:BK99" si="26">-((X51-1)*(X51-2))^-1</f>
        <v>-0.56232749054567543</v>
      </c>
      <c r="Y99">
        <f t="shared" si="26"/>
        <v>-0.56084983218399931</v>
      </c>
      <c r="Z99">
        <f t="shared" si="26"/>
        <v>-0.56084983218399931</v>
      </c>
      <c r="AA99">
        <f t="shared" si="26"/>
        <v>-0.56047361207319424</v>
      </c>
      <c r="AB99">
        <f t="shared" si="26"/>
        <v>-0.5333513323934217</v>
      </c>
      <c r="AC99">
        <f t="shared" si="26"/>
        <v>-0.5333513323934217</v>
      </c>
      <c r="AD99">
        <f t="shared" si="26"/>
        <v>-0.5333513323934217</v>
      </c>
      <c r="AE99">
        <f t="shared" si="26"/>
        <v>-0.5333513323934217</v>
      </c>
      <c r="AF99">
        <f t="shared" si="26"/>
        <v>-0.53000237844123477</v>
      </c>
      <c r="AG99">
        <f t="shared" si="26"/>
        <v>-0.53000237844123477</v>
      </c>
      <c r="AH99">
        <f t="shared" si="26"/>
        <v>-0.52989302052646514</v>
      </c>
      <c r="AI99">
        <f t="shared" si="26"/>
        <v>-0.52989302052646514</v>
      </c>
      <c r="AJ99">
        <f t="shared" si="26"/>
        <v>-0.52989302052646514</v>
      </c>
      <c r="AK99">
        <f t="shared" si="26"/>
        <v>-0.51373798525560443</v>
      </c>
      <c r="AL99">
        <f t="shared" si="26"/>
        <v>-0.51347815791739415</v>
      </c>
      <c r="AM99">
        <f t="shared" si="26"/>
        <v>-0.5128016405501975</v>
      </c>
      <c r="AN99">
        <f t="shared" si="26"/>
        <v>-0.5128016405501975</v>
      </c>
      <c r="AO99">
        <f t="shared" si="26"/>
        <v>-0.51267707332637413</v>
      </c>
      <c r="AP99">
        <f t="shared" si="26"/>
        <v>-0.51267707332637413</v>
      </c>
      <c r="AQ99">
        <f t="shared" si="26"/>
        <v>-0.51267707332637413</v>
      </c>
      <c r="AR99">
        <f t="shared" si="26"/>
        <v>-0.51267707332637413</v>
      </c>
      <c r="AS99">
        <f t="shared" si="26"/>
        <v>-0.51267707332637413</v>
      </c>
      <c r="AT99">
        <f t="shared" si="26"/>
        <v>-0.51267707332637413</v>
      </c>
      <c r="AU99">
        <f t="shared" si="26"/>
        <v>-0.51267707332637413</v>
      </c>
      <c r="AV99">
        <f t="shared" si="26"/>
        <v>-0.51267707332637413</v>
      </c>
      <c r="AW99">
        <f t="shared" si="26"/>
        <v>-0.51267707332637413</v>
      </c>
      <c r="AX99">
        <f t="shared" si="26"/>
        <v>-0.51267707332637413</v>
      </c>
      <c r="AY99">
        <f t="shared" si="26"/>
        <v>-0.51267707332637413</v>
      </c>
      <c r="AZ99">
        <f t="shared" si="26"/>
        <v>-0.50313873589950653</v>
      </c>
      <c r="BA99">
        <f t="shared" si="26"/>
        <v>-0.50313873589950653</v>
      </c>
      <c r="BB99">
        <f t="shared" si="26"/>
        <v>-0.50313873589950653</v>
      </c>
      <c r="BC99">
        <f t="shared" si="26"/>
        <v>-0.50313873589950653</v>
      </c>
      <c r="BD99">
        <f t="shared" si="26"/>
        <v>-0.50313873589950653</v>
      </c>
      <c r="BE99">
        <f t="shared" si="26"/>
        <v>-0.50343777567662196</v>
      </c>
      <c r="BF99">
        <f t="shared" si="26"/>
        <v>-0.49222305391186444</v>
      </c>
      <c r="BG99">
        <f t="shared" si="26"/>
        <v>-0.50605207435915023</v>
      </c>
      <c r="BH99">
        <f t="shared" si="26"/>
        <v>-0.50605207435915023</v>
      </c>
      <c r="BI99">
        <f t="shared" si="26"/>
        <v>-0.50605207435915023</v>
      </c>
      <c r="BJ99">
        <f t="shared" si="26"/>
        <v>-0.50605207435915023</v>
      </c>
      <c r="BK99">
        <f t="shared" si="26"/>
        <v>-0.50605207435915023</v>
      </c>
    </row>
    <row r="100" spans="1:63">
      <c r="A100" s="50">
        <f t="shared" si="8"/>
        <v>1998</v>
      </c>
      <c r="B100" s="50">
        <f t="shared" si="20"/>
        <v>-0.20559292566232112</v>
      </c>
      <c r="C100" s="50">
        <f t="shared" si="20"/>
        <v>-0.15109782454626824</v>
      </c>
      <c r="D100" s="50">
        <f t="shared" si="20"/>
        <v>-0.15264718819454851</v>
      </c>
      <c r="E100" s="50">
        <f t="shared" si="20"/>
        <v>-0.38701666542127905</v>
      </c>
      <c r="F100" s="50">
        <f t="shared" si="20"/>
        <v>-0.38429797202530513</v>
      </c>
      <c r="G100" s="50">
        <f t="shared" si="20"/>
        <v>-0.38517745273932025</v>
      </c>
      <c r="H100" s="50">
        <f t="shared" si="20"/>
        <v>-0.42189244958472349</v>
      </c>
      <c r="I100" s="50">
        <f t="shared" si="20"/>
        <v>-0.41904588452399377</v>
      </c>
      <c r="J100" s="50">
        <f t="shared" si="20"/>
        <v>-0.44500376429786581</v>
      </c>
      <c r="K100" s="50">
        <f t="shared" si="20"/>
        <v>-0.42739554660141343</v>
      </c>
      <c r="L100" s="50">
        <f t="shared" si="20"/>
        <v>-0.42739554660141343</v>
      </c>
      <c r="M100" s="50">
        <f t="shared" si="20"/>
        <v>-0.41264574154972283</v>
      </c>
      <c r="N100" s="50">
        <f t="shared" si="20"/>
        <v>-0.37511712334501229</v>
      </c>
      <c r="O100" s="50">
        <f t="shared" si="20"/>
        <v>-0.37511712334501229</v>
      </c>
      <c r="P100" s="50">
        <f t="shared" si="20"/>
        <v>-0.37511712334501229</v>
      </c>
      <c r="Q100" s="50">
        <f t="shared" si="20"/>
        <v>-0.35325583271186972</v>
      </c>
      <c r="R100" s="50">
        <f t="shared" si="20"/>
        <v>-0.34792767527482743</v>
      </c>
      <c r="S100" s="50">
        <f t="shared" si="20"/>
        <v>-0.34149138323592965</v>
      </c>
      <c r="T100" s="50">
        <f t="shared" si="20"/>
        <v>-0.34028874756869743</v>
      </c>
      <c r="U100" s="50">
        <f t="shared" si="20"/>
        <v>-0.35114823860202482</v>
      </c>
      <c r="V100" s="50">
        <f t="shared" si="20"/>
        <v>-0.34009874451691158</v>
      </c>
      <c r="W100" s="50">
        <f t="shared" si="20"/>
        <v>-0.34137963873310673</v>
      </c>
      <c r="X100" s="78">
        <f t="shared" ref="X100:BK100" si="27">-((X52-1)*(X52-2))^-1</f>
        <v>-0.6012026888757992</v>
      </c>
      <c r="Y100">
        <f t="shared" si="27"/>
        <v>-0.59962427625904557</v>
      </c>
      <c r="Z100">
        <f t="shared" si="27"/>
        <v>-0.59962427625904557</v>
      </c>
      <c r="AA100">
        <f t="shared" si="27"/>
        <v>-0.59881982231100261</v>
      </c>
      <c r="AB100">
        <f t="shared" si="27"/>
        <v>-0.56983002700115493</v>
      </c>
      <c r="AC100">
        <f t="shared" si="27"/>
        <v>-0.56983002700115493</v>
      </c>
      <c r="AD100">
        <f t="shared" si="27"/>
        <v>-0.56983002700115493</v>
      </c>
      <c r="AE100">
        <f t="shared" si="27"/>
        <v>-0.56983002700115493</v>
      </c>
      <c r="AF100">
        <f t="shared" si="27"/>
        <v>-0.56621834634320722</v>
      </c>
      <c r="AG100">
        <f t="shared" si="27"/>
        <v>-0.56621834634320722</v>
      </c>
      <c r="AH100">
        <f t="shared" si="27"/>
        <v>-0.56607621392603413</v>
      </c>
      <c r="AI100">
        <f t="shared" si="27"/>
        <v>-0.56607621392603413</v>
      </c>
      <c r="AJ100">
        <f t="shared" si="27"/>
        <v>-0.56607621392603413</v>
      </c>
      <c r="AK100">
        <f t="shared" si="27"/>
        <v>-0.54838292239693698</v>
      </c>
      <c r="AL100">
        <f t="shared" si="27"/>
        <v>-0.54810990195858189</v>
      </c>
      <c r="AM100">
        <f t="shared" si="27"/>
        <v>-0.54760545662438487</v>
      </c>
      <c r="AN100">
        <f t="shared" si="27"/>
        <v>-0.54760545662438487</v>
      </c>
      <c r="AO100">
        <f t="shared" si="27"/>
        <v>-0.54747527267105345</v>
      </c>
      <c r="AP100">
        <f t="shared" si="27"/>
        <v>-0.54747527267105345</v>
      </c>
      <c r="AQ100">
        <f t="shared" si="27"/>
        <v>-0.54747527267105345</v>
      </c>
      <c r="AR100">
        <f t="shared" si="27"/>
        <v>-0.54747527267105345</v>
      </c>
      <c r="AS100">
        <f t="shared" si="27"/>
        <v>-0.54747527267105345</v>
      </c>
      <c r="AT100">
        <f t="shared" si="27"/>
        <v>-0.54747527267105345</v>
      </c>
      <c r="AU100">
        <f t="shared" si="27"/>
        <v>-0.54747527267105345</v>
      </c>
      <c r="AV100">
        <f t="shared" si="27"/>
        <v>-0.54747527267105345</v>
      </c>
      <c r="AW100">
        <f t="shared" si="27"/>
        <v>-0.54747527267105345</v>
      </c>
      <c r="AX100">
        <f t="shared" si="27"/>
        <v>-0.54747527267105345</v>
      </c>
      <c r="AY100">
        <f t="shared" si="27"/>
        <v>-0.54747527267105345</v>
      </c>
      <c r="AZ100">
        <f t="shared" si="27"/>
        <v>-0.53633476441290107</v>
      </c>
      <c r="BA100">
        <f t="shared" si="27"/>
        <v>-0.53633476441290107</v>
      </c>
      <c r="BB100">
        <f t="shared" si="27"/>
        <v>-0.53633476441290107</v>
      </c>
      <c r="BC100">
        <f t="shared" si="27"/>
        <v>-0.53633476441290107</v>
      </c>
      <c r="BD100">
        <f t="shared" si="27"/>
        <v>-0.53633476441290107</v>
      </c>
      <c r="BE100">
        <f t="shared" si="27"/>
        <v>-0.53635451477464613</v>
      </c>
      <c r="BF100">
        <f t="shared" si="27"/>
        <v>-0.52431334562092935</v>
      </c>
      <c r="BG100">
        <f t="shared" si="27"/>
        <v>-0.54300645966030447</v>
      </c>
      <c r="BH100">
        <f t="shared" si="27"/>
        <v>-0.54300645966030447</v>
      </c>
      <c r="BI100">
        <f t="shared" si="27"/>
        <v>-0.54300645966030447</v>
      </c>
      <c r="BJ100">
        <f t="shared" si="27"/>
        <v>-0.54300645966030447</v>
      </c>
      <c r="BK100">
        <f t="shared" si="27"/>
        <v>-0.54300645966030447</v>
      </c>
    </row>
    <row r="101" spans="1:63">
      <c r="A101" s="50">
        <f t="shared" si="8"/>
        <v>1999</v>
      </c>
      <c r="B101" s="50">
        <f t="shared" si="20"/>
        <v>-0.20515283098321188</v>
      </c>
      <c r="C101" s="50">
        <f t="shared" si="20"/>
        <v>-0.15141772491574323</v>
      </c>
      <c r="D101" s="50">
        <f t="shared" si="20"/>
        <v>-0.1528419477853431</v>
      </c>
      <c r="E101" s="50">
        <f t="shared" si="20"/>
        <v>-0.3930906818964881</v>
      </c>
      <c r="F101" s="50">
        <f t="shared" si="20"/>
        <v>-0.39046433140462189</v>
      </c>
      <c r="G101" s="50">
        <f t="shared" si="20"/>
        <v>-0.3912836741946828</v>
      </c>
      <c r="H101" s="50">
        <f t="shared" si="20"/>
        <v>-0.46048724851386297</v>
      </c>
      <c r="I101" s="50">
        <f t="shared" si="20"/>
        <v>-0.45741122733942469</v>
      </c>
      <c r="J101" s="50">
        <f t="shared" si="20"/>
        <v>-0.46878094969051254</v>
      </c>
      <c r="K101" s="50">
        <f t="shared" si="20"/>
        <v>-0.44941675313929957</v>
      </c>
      <c r="L101" s="50">
        <f t="shared" si="20"/>
        <v>-0.44941675313929957</v>
      </c>
      <c r="M101" s="50">
        <f t="shared" si="20"/>
        <v>-0.42925909317813377</v>
      </c>
      <c r="N101" s="50">
        <f t="shared" si="20"/>
        <v>-0.39074562512693534</v>
      </c>
      <c r="O101" s="50">
        <f t="shared" si="20"/>
        <v>-0.39074562512693534</v>
      </c>
      <c r="P101" s="50">
        <f t="shared" si="20"/>
        <v>-0.39074562512693534</v>
      </c>
      <c r="Q101" s="50">
        <f t="shared" si="20"/>
        <v>-0.36723362614240534</v>
      </c>
      <c r="R101" s="50">
        <f t="shared" si="20"/>
        <v>-0.36107122724727381</v>
      </c>
      <c r="S101" s="50">
        <f t="shared" si="20"/>
        <v>-0.35298783967044817</v>
      </c>
      <c r="T101" s="50">
        <f t="shared" si="20"/>
        <v>-0.35155356337000959</v>
      </c>
      <c r="U101" s="50">
        <f t="shared" si="20"/>
        <v>-0.36502668587622333</v>
      </c>
      <c r="V101" s="50">
        <f t="shared" si="20"/>
        <v>-0.35428717606384319</v>
      </c>
      <c r="W101" s="50">
        <f t="shared" si="20"/>
        <v>-0.35480835073993033</v>
      </c>
      <c r="X101" s="78">
        <f t="shared" ref="X101:BK101" si="28">-((X53-1)*(X53-2))^-1</f>
        <v>-0.64235681677045553</v>
      </c>
      <c r="Y101">
        <f t="shared" si="28"/>
        <v>-0.64096285255322549</v>
      </c>
      <c r="Z101">
        <f t="shared" si="28"/>
        <v>-0.64096285255322549</v>
      </c>
      <c r="AA101">
        <f t="shared" si="28"/>
        <v>-0.63971046566068213</v>
      </c>
      <c r="AB101">
        <f t="shared" si="28"/>
        <v>-0.60660328307705069</v>
      </c>
      <c r="AC101">
        <f t="shared" si="28"/>
        <v>-0.60660328307705069</v>
      </c>
      <c r="AD101">
        <f t="shared" si="28"/>
        <v>-0.60660328307705069</v>
      </c>
      <c r="AE101">
        <f t="shared" si="28"/>
        <v>-0.60660328307705069</v>
      </c>
      <c r="AF101">
        <f t="shared" si="28"/>
        <v>-0.60193307037723809</v>
      </c>
      <c r="AG101">
        <f t="shared" si="28"/>
        <v>-0.60193307037723809</v>
      </c>
      <c r="AH101">
        <f t="shared" si="28"/>
        <v>-0.60176158015615977</v>
      </c>
      <c r="AI101">
        <f t="shared" si="28"/>
        <v>-0.60176158015615977</v>
      </c>
      <c r="AJ101">
        <f t="shared" si="28"/>
        <v>-0.60176158015615977</v>
      </c>
      <c r="AK101">
        <f t="shared" si="28"/>
        <v>-0.58269043479169136</v>
      </c>
      <c r="AL101">
        <f t="shared" si="28"/>
        <v>-0.58257792386118357</v>
      </c>
      <c r="AM101">
        <f t="shared" si="28"/>
        <v>-0.58205361791467181</v>
      </c>
      <c r="AN101">
        <f t="shared" si="28"/>
        <v>-0.58205361791467181</v>
      </c>
      <c r="AO101">
        <f t="shared" si="28"/>
        <v>-0.5819187197978315</v>
      </c>
      <c r="AP101">
        <f t="shared" si="28"/>
        <v>-0.5819187197978315</v>
      </c>
      <c r="AQ101">
        <f t="shared" si="28"/>
        <v>-0.5819187197978315</v>
      </c>
      <c r="AR101">
        <f t="shared" si="28"/>
        <v>-0.5819187197978315</v>
      </c>
      <c r="AS101">
        <f t="shared" si="28"/>
        <v>-0.5819187197978315</v>
      </c>
      <c r="AT101">
        <f t="shared" si="28"/>
        <v>-0.5819187197978315</v>
      </c>
      <c r="AU101">
        <f t="shared" si="28"/>
        <v>-0.5819187197978315</v>
      </c>
      <c r="AV101">
        <f t="shared" si="28"/>
        <v>-0.5819187197978315</v>
      </c>
      <c r="AW101">
        <f t="shared" si="28"/>
        <v>-0.5819187197978315</v>
      </c>
      <c r="AX101">
        <f t="shared" si="28"/>
        <v>-0.5819187197978315</v>
      </c>
      <c r="AY101">
        <f t="shared" si="28"/>
        <v>-0.5819187197978315</v>
      </c>
      <c r="AZ101">
        <f t="shared" si="28"/>
        <v>-0.56968546779084817</v>
      </c>
      <c r="BA101">
        <f t="shared" si="28"/>
        <v>-0.56968546779084817</v>
      </c>
      <c r="BB101">
        <f t="shared" si="28"/>
        <v>-0.56968546779084817</v>
      </c>
      <c r="BC101">
        <f t="shared" si="28"/>
        <v>-0.56968546779084817</v>
      </c>
      <c r="BD101">
        <f t="shared" si="28"/>
        <v>-0.56968546779084817</v>
      </c>
      <c r="BE101">
        <f t="shared" si="28"/>
        <v>-0.56948663605941052</v>
      </c>
      <c r="BF101">
        <f t="shared" si="28"/>
        <v>-0.55631057250582983</v>
      </c>
      <c r="BG101">
        <f t="shared" si="28"/>
        <v>-0.57643632247192556</v>
      </c>
      <c r="BH101">
        <f t="shared" si="28"/>
        <v>-0.57643632247192556</v>
      </c>
      <c r="BI101">
        <f t="shared" si="28"/>
        <v>-0.57643632247192556</v>
      </c>
      <c r="BJ101">
        <f t="shared" si="28"/>
        <v>-0.57643632247192556</v>
      </c>
      <c r="BK101">
        <f t="shared" si="28"/>
        <v>-0.57643632247192556</v>
      </c>
    </row>
    <row r="102" spans="1:63">
      <c r="A102" s="50">
        <f t="shared" si="8"/>
        <v>2000</v>
      </c>
      <c r="B102" s="50">
        <f t="shared" si="20"/>
        <v>-0.19954031321058618</v>
      </c>
      <c r="C102" s="50">
        <f t="shared" si="20"/>
        <v>-0.15126832399167622</v>
      </c>
      <c r="D102" s="50">
        <f t="shared" si="20"/>
        <v>-0.15268723780616639</v>
      </c>
      <c r="E102" s="50">
        <f t="shared" si="20"/>
        <v>-0.4143750221102806</v>
      </c>
      <c r="F102" s="50">
        <f t="shared" si="20"/>
        <v>-0.41166585675411216</v>
      </c>
      <c r="G102" s="50">
        <f t="shared" si="20"/>
        <v>-0.41241062635774545</v>
      </c>
      <c r="H102" s="50">
        <f t="shared" si="20"/>
        <v>-0.48141592343046297</v>
      </c>
      <c r="I102" s="50">
        <f t="shared" si="20"/>
        <v>-0.47831329603434247</v>
      </c>
      <c r="J102" s="50">
        <f t="shared" si="20"/>
        <v>-0.48820429767813556</v>
      </c>
      <c r="K102" s="50">
        <f t="shared" si="20"/>
        <v>-0.46437547135461754</v>
      </c>
      <c r="L102" s="50">
        <f t="shared" si="20"/>
        <v>-0.46437547135461754</v>
      </c>
      <c r="M102" s="50">
        <f t="shared" si="20"/>
        <v>-0.44515409309446619</v>
      </c>
      <c r="N102" s="50">
        <f t="shared" si="20"/>
        <v>-0.40664688507740265</v>
      </c>
      <c r="O102" s="50">
        <f t="shared" si="20"/>
        <v>-0.40664688507740265</v>
      </c>
      <c r="P102" s="50">
        <f t="shared" si="20"/>
        <v>-0.40664688507740265</v>
      </c>
      <c r="Q102" s="50">
        <f t="shared" si="20"/>
        <v>-0.37709359938827025</v>
      </c>
      <c r="R102" s="50">
        <f t="shared" si="20"/>
        <v>-0.37073962205897737</v>
      </c>
      <c r="S102" s="50">
        <f t="shared" si="20"/>
        <v>-0.36231578657164298</v>
      </c>
      <c r="T102" s="50">
        <f t="shared" si="20"/>
        <v>-0.3609040353641263</v>
      </c>
      <c r="U102" s="50">
        <f t="shared" si="20"/>
        <v>-0.37430935239636831</v>
      </c>
      <c r="V102" s="50">
        <f t="shared" si="20"/>
        <v>-0.3636266406988779</v>
      </c>
      <c r="W102" s="50">
        <f t="shared" si="20"/>
        <v>-0.363711721363286</v>
      </c>
      <c r="X102" s="78">
        <f t="shared" ref="X102:BK102" si="29">-((X54-1)*(X54-2))^-1</f>
        <v>-0.67160067279249125</v>
      </c>
      <c r="Y102">
        <f t="shared" si="29"/>
        <v>-0.6701545035391836</v>
      </c>
      <c r="Z102">
        <f t="shared" si="29"/>
        <v>-0.6701545035391836</v>
      </c>
      <c r="AA102">
        <f t="shared" si="29"/>
        <v>-0.6661971713509971</v>
      </c>
      <c r="AB102">
        <f t="shared" si="29"/>
        <v>-0.63230097786780026</v>
      </c>
      <c r="AC102">
        <f t="shared" si="29"/>
        <v>-0.63230097786780026</v>
      </c>
      <c r="AD102">
        <f t="shared" si="29"/>
        <v>-0.63230097786780026</v>
      </c>
      <c r="AE102">
        <f t="shared" si="29"/>
        <v>-0.63230097786780026</v>
      </c>
      <c r="AF102">
        <f t="shared" si="29"/>
        <v>-0.62763014077753276</v>
      </c>
      <c r="AG102">
        <f t="shared" si="29"/>
        <v>-0.62763014077753276</v>
      </c>
      <c r="AH102">
        <f t="shared" si="29"/>
        <v>-0.62744210696047109</v>
      </c>
      <c r="AI102">
        <f t="shared" si="29"/>
        <v>-0.62744210696047109</v>
      </c>
      <c r="AJ102">
        <f t="shared" si="29"/>
        <v>-0.62744210696047109</v>
      </c>
      <c r="AK102">
        <f t="shared" si="29"/>
        <v>-0.60778037970495913</v>
      </c>
      <c r="AL102">
        <f t="shared" si="29"/>
        <v>-0.60760871300166497</v>
      </c>
      <c r="AM102">
        <f t="shared" si="29"/>
        <v>-0.60694648635037662</v>
      </c>
      <c r="AN102">
        <f t="shared" si="29"/>
        <v>-0.60694648635037662</v>
      </c>
      <c r="AO102">
        <f t="shared" si="29"/>
        <v>-0.60681065577134718</v>
      </c>
      <c r="AP102">
        <f t="shared" si="29"/>
        <v>-0.60681065577134718</v>
      </c>
      <c r="AQ102">
        <f t="shared" si="29"/>
        <v>-0.60681065577134718</v>
      </c>
      <c r="AR102">
        <f t="shared" si="29"/>
        <v>-0.60681065577134718</v>
      </c>
      <c r="AS102">
        <f t="shared" si="29"/>
        <v>-0.60681065577134718</v>
      </c>
      <c r="AT102">
        <f t="shared" si="29"/>
        <v>-0.60681065577134718</v>
      </c>
      <c r="AU102">
        <f t="shared" si="29"/>
        <v>-0.60681065577134718</v>
      </c>
      <c r="AV102">
        <f t="shared" si="29"/>
        <v>-0.60681065577134718</v>
      </c>
      <c r="AW102">
        <f t="shared" si="29"/>
        <v>-0.60681065577134718</v>
      </c>
      <c r="AX102">
        <f t="shared" si="29"/>
        <v>-0.60681065577134718</v>
      </c>
      <c r="AY102">
        <f t="shared" si="29"/>
        <v>-0.60681065577134718</v>
      </c>
      <c r="AZ102">
        <f t="shared" si="29"/>
        <v>-0.59385220828879837</v>
      </c>
      <c r="BA102">
        <f t="shared" si="29"/>
        <v>-0.59385220828879837</v>
      </c>
      <c r="BB102">
        <f t="shared" si="29"/>
        <v>-0.59385220828879837</v>
      </c>
      <c r="BC102">
        <f t="shared" si="29"/>
        <v>-0.59385220828879837</v>
      </c>
      <c r="BD102">
        <f t="shared" si="29"/>
        <v>-0.59385220828879837</v>
      </c>
      <c r="BE102">
        <f t="shared" si="29"/>
        <v>-0.59338345411798277</v>
      </c>
      <c r="BF102">
        <f t="shared" si="29"/>
        <v>-0.57969034409445475</v>
      </c>
      <c r="BG102">
        <f t="shared" si="29"/>
        <v>-0.60162994075820198</v>
      </c>
      <c r="BH102">
        <f t="shared" si="29"/>
        <v>-0.60162994075820198</v>
      </c>
      <c r="BI102">
        <f t="shared" si="29"/>
        <v>-0.60162994075820198</v>
      </c>
      <c r="BJ102">
        <f t="shared" si="29"/>
        <v>-0.60162994075820198</v>
      </c>
      <c r="BK102">
        <f t="shared" si="29"/>
        <v>-0.60162994075820198</v>
      </c>
    </row>
    <row r="103" spans="1:63">
      <c r="A103" s="50">
        <f t="shared" si="8"/>
        <v>2001</v>
      </c>
      <c r="B103" s="50">
        <f t="shared" si="20"/>
        <v>-0.19830083223235515</v>
      </c>
      <c r="C103" s="50">
        <f t="shared" si="20"/>
        <v>-0.15344205198842434</v>
      </c>
      <c r="D103" s="50">
        <f t="shared" si="20"/>
        <v>-0.15423395065252715</v>
      </c>
      <c r="E103" s="50">
        <f t="shared" si="20"/>
        <v>-0.4394784700477794</v>
      </c>
      <c r="F103" s="50">
        <f t="shared" si="20"/>
        <v>-0.43666432799894561</v>
      </c>
      <c r="G103" s="50">
        <f t="shared" si="20"/>
        <v>-0.43732974238118288</v>
      </c>
      <c r="H103" s="50">
        <f t="shared" si="20"/>
        <v>-0.50794987636741218</v>
      </c>
      <c r="I103" s="50">
        <f t="shared" si="20"/>
        <v>-0.50474237487240803</v>
      </c>
      <c r="J103" s="50">
        <f t="shared" si="20"/>
        <v>-0.50696755066673371</v>
      </c>
      <c r="K103" s="50">
        <f t="shared" si="20"/>
        <v>-0.48059107024568803</v>
      </c>
      <c r="L103" s="50">
        <f t="shared" si="20"/>
        <v>-0.48059107024568803</v>
      </c>
      <c r="M103" s="50">
        <f t="shared" si="20"/>
        <v>-0.45781736861650035</v>
      </c>
      <c r="N103" s="50">
        <f t="shared" si="20"/>
        <v>-0.41926253238065203</v>
      </c>
      <c r="O103" s="50">
        <f t="shared" si="20"/>
        <v>-0.41905031081417093</v>
      </c>
      <c r="P103" s="50">
        <f t="shared" si="20"/>
        <v>-0.41905031081417093</v>
      </c>
      <c r="Q103" s="50">
        <f t="shared" si="20"/>
        <v>-0.38750183995331883</v>
      </c>
      <c r="R103" s="50">
        <f t="shared" si="20"/>
        <v>-0.38101447647240855</v>
      </c>
      <c r="S103" s="50">
        <f t="shared" si="20"/>
        <v>-0.37086801479164916</v>
      </c>
      <c r="T103" s="50">
        <f t="shared" si="20"/>
        <v>-0.36947193814086848</v>
      </c>
      <c r="U103" s="50">
        <f t="shared" si="20"/>
        <v>-0.38331431650277026</v>
      </c>
      <c r="V103" s="50">
        <f t="shared" si="20"/>
        <v>-0.37180955972294621</v>
      </c>
      <c r="W103" s="50">
        <f t="shared" si="20"/>
        <v>-0.37107829939626347</v>
      </c>
      <c r="X103" s="78">
        <f t="shared" ref="X103:BK103" si="30">-((X55-1)*(X55-2))^-1</f>
        <v>-0.70165782625869899</v>
      </c>
      <c r="Y103">
        <f t="shared" si="30"/>
        <v>-0.70043702034948974</v>
      </c>
      <c r="Z103">
        <f t="shared" si="30"/>
        <v>-0.70043702034948974</v>
      </c>
      <c r="AA103">
        <f t="shared" si="30"/>
        <v>-0.69553233862809793</v>
      </c>
      <c r="AB103">
        <f t="shared" si="30"/>
        <v>-0.65848211093557063</v>
      </c>
      <c r="AC103">
        <f t="shared" si="30"/>
        <v>-0.65848211093557063</v>
      </c>
      <c r="AD103">
        <f t="shared" si="30"/>
        <v>-0.65848211093557063</v>
      </c>
      <c r="AE103">
        <f t="shared" si="30"/>
        <v>-0.65848211093557063</v>
      </c>
      <c r="AF103">
        <f t="shared" si="30"/>
        <v>-0.65373910357557752</v>
      </c>
      <c r="AG103">
        <f t="shared" si="30"/>
        <v>-0.65373910357557752</v>
      </c>
      <c r="AH103">
        <f t="shared" si="30"/>
        <v>-0.6535358311029279</v>
      </c>
      <c r="AI103">
        <f t="shared" si="30"/>
        <v>-0.6535358311029279</v>
      </c>
      <c r="AJ103">
        <f t="shared" si="30"/>
        <v>-0.6535358311029279</v>
      </c>
      <c r="AK103">
        <f t="shared" si="30"/>
        <v>-0.6336910731825296</v>
      </c>
      <c r="AL103">
        <f t="shared" si="30"/>
        <v>-0.63350835942222028</v>
      </c>
      <c r="AM103">
        <f t="shared" si="30"/>
        <v>-0.63255195538721232</v>
      </c>
      <c r="AN103">
        <f t="shared" si="30"/>
        <v>-0.63255195538721232</v>
      </c>
      <c r="AO103">
        <f t="shared" si="30"/>
        <v>-0.63241522027801178</v>
      </c>
      <c r="AP103">
        <f t="shared" si="30"/>
        <v>-0.63241522027801178</v>
      </c>
      <c r="AQ103">
        <f t="shared" si="30"/>
        <v>-0.63241522027801178</v>
      </c>
      <c r="AR103">
        <f t="shared" si="30"/>
        <v>-0.63241522027801178</v>
      </c>
      <c r="AS103">
        <f t="shared" si="30"/>
        <v>-0.63241522027801178</v>
      </c>
      <c r="AT103">
        <f t="shared" si="30"/>
        <v>-0.63241522027801178</v>
      </c>
      <c r="AU103">
        <f t="shared" si="30"/>
        <v>-0.63241522027801178</v>
      </c>
      <c r="AV103">
        <f t="shared" si="30"/>
        <v>-0.63241522027801178</v>
      </c>
      <c r="AW103">
        <f t="shared" si="30"/>
        <v>-0.63241522027801178</v>
      </c>
      <c r="AX103">
        <f t="shared" si="30"/>
        <v>-0.63241522027801178</v>
      </c>
      <c r="AY103">
        <f t="shared" si="30"/>
        <v>-0.63241522027801178</v>
      </c>
      <c r="AZ103">
        <f t="shared" si="30"/>
        <v>-0.61794568017666773</v>
      </c>
      <c r="BA103">
        <f t="shared" si="30"/>
        <v>-0.61794568017666773</v>
      </c>
      <c r="BB103">
        <f t="shared" si="30"/>
        <v>-0.61794568017666773</v>
      </c>
      <c r="BC103">
        <f t="shared" si="30"/>
        <v>-0.61794568017666773</v>
      </c>
      <c r="BD103">
        <f t="shared" si="30"/>
        <v>-0.61794568017666773</v>
      </c>
      <c r="BE103">
        <f t="shared" si="30"/>
        <v>-0.6177268408332558</v>
      </c>
      <c r="BF103">
        <f t="shared" si="30"/>
        <v>-0.60351613720405561</v>
      </c>
      <c r="BG103">
        <f t="shared" si="30"/>
        <v>-0.62692067997429035</v>
      </c>
      <c r="BH103">
        <f t="shared" si="30"/>
        <v>-0.62692067997429035</v>
      </c>
      <c r="BI103">
        <f t="shared" si="30"/>
        <v>-0.62692067997429035</v>
      </c>
      <c r="BJ103">
        <f t="shared" si="30"/>
        <v>-0.62692067997429035</v>
      </c>
      <c r="BK103">
        <f t="shared" si="30"/>
        <v>-0.62692067997429035</v>
      </c>
    </row>
    <row r="104" spans="1:63">
      <c r="A104" s="50">
        <f t="shared" si="8"/>
        <v>2002</v>
      </c>
      <c r="B104" s="50">
        <f t="shared" si="20"/>
        <v>-0.19785007176909322</v>
      </c>
      <c r="C104" s="50">
        <f t="shared" si="20"/>
        <v>-0.14967711309186441</v>
      </c>
      <c r="D104" s="50">
        <f t="shared" si="20"/>
        <v>-0.15666079045966286</v>
      </c>
      <c r="E104" s="50">
        <f t="shared" si="20"/>
        <v>-0.44088641495125236</v>
      </c>
      <c r="F104" s="50">
        <f t="shared" si="20"/>
        <v>-0.43812952388452553</v>
      </c>
      <c r="G104" s="50">
        <f t="shared" si="20"/>
        <v>-0.438775750346305</v>
      </c>
      <c r="H104" s="50">
        <f t="shared" si="20"/>
        <v>-0.52241567868461958</v>
      </c>
      <c r="I104" s="50">
        <f t="shared" si="20"/>
        <v>-0.5202985157143537</v>
      </c>
      <c r="J104" s="50">
        <f t="shared" si="20"/>
        <v>-0.51477054720311921</v>
      </c>
      <c r="K104" s="50">
        <f t="shared" si="20"/>
        <v>-0.48449601251544111</v>
      </c>
      <c r="L104" s="50">
        <f t="shared" si="20"/>
        <v>-0.48449601251544111</v>
      </c>
      <c r="M104" s="50">
        <f t="shared" si="20"/>
        <v>-0.46126366431587568</v>
      </c>
      <c r="N104" s="50">
        <f t="shared" si="20"/>
        <v>-0.4218444120088759</v>
      </c>
      <c r="O104" s="50">
        <f t="shared" si="20"/>
        <v>-0.42163853671133927</v>
      </c>
      <c r="P104" s="50">
        <f t="shared" si="20"/>
        <v>-0.42163853671133927</v>
      </c>
      <c r="Q104" s="50">
        <f t="shared" si="20"/>
        <v>-0.38881612518298686</v>
      </c>
      <c r="R104" s="50">
        <f t="shared" si="20"/>
        <v>-0.38200873888766768</v>
      </c>
      <c r="S104" s="50">
        <f t="shared" si="20"/>
        <v>-0.37568027709585922</v>
      </c>
      <c r="T104" s="50">
        <f t="shared" si="20"/>
        <v>-0.37432893138571305</v>
      </c>
      <c r="U104" s="50">
        <f t="shared" si="20"/>
        <v>-0.39016171347943623</v>
      </c>
      <c r="V104" s="50">
        <f t="shared" si="20"/>
        <v>-0.37800918593102617</v>
      </c>
      <c r="W104" s="50">
        <f t="shared" si="20"/>
        <v>-0.37847977058675758</v>
      </c>
      <c r="X104" s="78">
        <f t="shared" ref="X104:BK104" si="31">-((X56-1)*(X56-2))^-1</f>
        <v>-0.7222472860079816</v>
      </c>
      <c r="Y104">
        <f t="shared" si="31"/>
        <v>-0.72100384521111083</v>
      </c>
      <c r="Z104">
        <f t="shared" si="31"/>
        <v>-0.72100384521111083</v>
      </c>
      <c r="AA104">
        <f t="shared" si="31"/>
        <v>-0.71624663186342552</v>
      </c>
      <c r="AB104">
        <f t="shared" si="31"/>
        <v>-0.6771454408903308</v>
      </c>
      <c r="AC104">
        <f t="shared" si="31"/>
        <v>-0.6771454408903308</v>
      </c>
      <c r="AD104">
        <f t="shared" si="31"/>
        <v>-0.6771454408903308</v>
      </c>
      <c r="AE104">
        <f t="shared" si="31"/>
        <v>-0.6771454408903308</v>
      </c>
      <c r="AF104">
        <f t="shared" si="31"/>
        <v>-0.67329939791273763</v>
      </c>
      <c r="AG104">
        <f t="shared" si="31"/>
        <v>-0.67329939791273763</v>
      </c>
      <c r="AH104">
        <f t="shared" si="31"/>
        <v>-0.67308769550743608</v>
      </c>
      <c r="AI104">
        <f t="shared" si="31"/>
        <v>-0.67308769550743608</v>
      </c>
      <c r="AJ104">
        <f t="shared" si="31"/>
        <v>-0.67308769550743608</v>
      </c>
      <c r="AK104">
        <f t="shared" si="31"/>
        <v>-0.6528228385148187</v>
      </c>
      <c r="AL104">
        <f t="shared" si="31"/>
        <v>-0.6526346038820201</v>
      </c>
      <c r="AM104">
        <f t="shared" si="31"/>
        <v>-0.65152084327058646</v>
      </c>
      <c r="AN104">
        <f t="shared" si="31"/>
        <v>-0.65152084327058646</v>
      </c>
      <c r="AO104">
        <f t="shared" si="31"/>
        <v>-0.65149663709116035</v>
      </c>
      <c r="AP104">
        <f t="shared" si="31"/>
        <v>-0.65149663709116035</v>
      </c>
      <c r="AQ104">
        <f t="shared" si="31"/>
        <v>-0.65149663709116035</v>
      </c>
      <c r="AR104">
        <f t="shared" si="31"/>
        <v>-0.65149663709116035</v>
      </c>
      <c r="AS104">
        <f t="shared" si="31"/>
        <v>-0.65149663709116035</v>
      </c>
      <c r="AT104">
        <f t="shared" si="31"/>
        <v>-0.65149663709116035</v>
      </c>
      <c r="AU104">
        <f t="shared" si="31"/>
        <v>-0.65149663709116035</v>
      </c>
      <c r="AV104">
        <f t="shared" si="31"/>
        <v>-0.65149663709116035</v>
      </c>
      <c r="AW104">
        <f t="shared" si="31"/>
        <v>-0.65149663709116035</v>
      </c>
      <c r="AX104">
        <f t="shared" si="31"/>
        <v>-0.65149663709116035</v>
      </c>
      <c r="AY104">
        <f t="shared" si="31"/>
        <v>-0.65149663709116035</v>
      </c>
      <c r="AZ104">
        <f t="shared" si="31"/>
        <v>-0.63609109569058131</v>
      </c>
      <c r="BA104">
        <f t="shared" si="31"/>
        <v>-0.63609109569058131</v>
      </c>
      <c r="BB104">
        <f t="shared" si="31"/>
        <v>-0.63609109569058131</v>
      </c>
      <c r="BC104">
        <f t="shared" si="31"/>
        <v>-0.63609109569058131</v>
      </c>
      <c r="BD104">
        <f t="shared" si="31"/>
        <v>-0.63609109569058131</v>
      </c>
      <c r="BE104">
        <f t="shared" si="31"/>
        <v>-0.63580855680701209</v>
      </c>
      <c r="BF104">
        <f t="shared" si="31"/>
        <v>-0.62138788184382021</v>
      </c>
      <c r="BG104">
        <f t="shared" si="31"/>
        <v>-0.64488211116995431</v>
      </c>
      <c r="BH104">
        <f t="shared" si="31"/>
        <v>-0.64488211116995431</v>
      </c>
      <c r="BI104">
        <f t="shared" si="31"/>
        <v>-0.64488211116995431</v>
      </c>
      <c r="BJ104">
        <f t="shared" si="31"/>
        <v>-0.64488211116995431</v>
      </c>
      <c r="BK104">
        <f t="shared" si="31"/>
        <v>-0.64488211116995431</v>
      </c>
    </row>
    <row r="105" spans="1:63">
      <c r="A105" s="50">
        <f t="shared" si="8"/>
        <v>2003</v>
      </c>
      <c r="B105" s="50">
        <f t="shared" si="20"/>
        <v>-0.21732514272395312</v>
      </c>
      <c r="C105" s="50">
        <f t="shared" si="20"/>
        <v>-0.16124515432911704</v>
      </c>
      <c r="D105" s="50">
        <f t="shared" ref="D105:BK105" si="32">-((D57-1)*(D57-2))^-1</f>
        <v>-0.15952478990183594</v>
      </c>
      <c r="E105" s="50">
        <f t="shared" si="32"/>
        <v>-0.43983982885806583</v>
      </c>
      <c r="F105" s="50">
        <f t="shared" si="32"/>
        <v>-0.43720068058556638</v>
      </c>
      <c r="G105" s="50">
        <f t="shared" si="32"/>
        <v>-0.43782305763762347</v>
      </c>
      <c r="H105" s="50">
        <f t="shared" si="32"/>
        <v>-0.526848017842657</v>
      </c>
      <c r="I105" s="50">
        <f t="shared" si="32"/>
        <v>-0.52477265479155666</v>
      </c>
      <c r="J105" s="50">
        <f t="shared" si="32"/>
        <v>-0.51894118205801842</v>
      </c>
      <c r="K105" s="50">
        <f t="shared" si="32"/>
        <v>-0.4845646128346397</v>
      </c>
      <c r="L105" s="50">
        <f t="shared" si="32"/>
        <v>-0.4845646128346397</v>
      </c>
      <c r="M105" s="50">
        <f t="shared" si="32"/>
        <v>-0.46248728495331126</v>
      </c>
      <c r="N105" s="50">
        <f t="shared" si="32"/>
        <v>-0.42358626359231732</v>
      </c>
      <c r="O105" s="50">
        <f t="shared" si="32"/>
        <v>-0.42338775155801867</v>
      </c>
      <c r="P105" s="50">
        <f t="shared" si="32"/>
        <v>-0.42338775155801867</v>
      </c>
      <c r="Q105" s="50">
        <f t="shared" si="32"/>
        <v>-0.38947934992021321</v>
      </c>
      <c r="R105" s="50">
        <f t="shared" si="32"/>
        <v>-0.3829831143383432</v>
      </c>
      <c r="S105" s="50">
        <f t="shared" si="32"/>
        <v>-0.37674020178608236</v>
      </c>
      <c r="T105" s="50">
        <f t="shared" si="32"/>
        <v>-0.37545824606348954</v>
      </c>
      <c r="U105" s="50">
        <f t="shared" si="32"/>
        <v>-0.39429345288620871</v>
      </c>
      <c r="V105" s="50">
        <f t="shared" si="32"/>
        <v>-0.38345484119207474</v>
      </c>
      <c r="W105" s="50">
        <f t="shared" si="32"/>
        <v>-0.3839150452049403</v>
      </c>
      <c r="X105" s="78">
        <f t="shared" si="32"/>
        <v>-0.74236873684901639</v>
      </c>
      <c r="Y105">
        <f t="shared" si="32"/>
        <v>-0.74106228164795296</v>
      </c>
      <c r="Z105">
        <f t="shared" si="32"/>
        <v>-0.74106228164795296</v>
      </c>
      <c r="AA105">
        <f t="shared" si="32"/>
        <v>-0.73541245029697566</v>
      </c>
      <c r="AB105">
        <f t="shared" si="32"/>
        <v>-0.6956056238832905</v>
      </c>
      <c r="AC105">
        <f t="shared" si="32"/>
        <v>-0.6956056238832905</v>
      </c>
      <c r="AD105">
        <f t="shared" si="32"/>
        <v>-0.6956056238832905</v>
      </c>
      <c r="AE105">
        <f t="shared" si="32"/>
        <v>-0.6956056238832905</v>
      </c>
      <c r="AF105">
        <f t="shared" si="32"/>
        <v>-0.69230173918517468</v>
      </c>
      <c r="AG105">
        <f t="shared" si="32"/>
        <v>-0.69230173918517468</v>
      </c>
      <c r="AH105">
        <f t="shared" si="32"/>
        <v>-0.69208412072224501</v>
      </c>
      <c r="AI105">
        <f t="shared" si="32"/>
        <v>-0.69208412072224501</v>
      </c>
      <c r="AJ105">
        <f t="shared" si="32"/>
        <v>-0.69208412072224501</v>
      </c>
      <c r="AK105">
        <f t="shared" si="32"/>
        <v>-0.67100666597060254</v>
      </c>
      <c r="AL105">
        <f t="shared" si="32"/>
        <v>-0.67081521515992593</v>
      </c>
      <c r="AM105">
        <f t="shared" si="32"/>
        <v>-0.66968585123967417</v>
      </c>
      <c r="AN105">
        <f t="shared" si="32"/>
        <v>-0.66968585123967417</v>
      </c>
      <c r="AO105">
        <f t="shared" si="32"/>
        <v>-0.66965905553409555</v>
      </c>
      <c r="AP105">
        <f t="shared" si="32"/>
        <v>-0.66965905553409555</v>
      </c>
      <c r="AQ105">
        <f t="shared" si="32"/>
        <v>-0.66965905553409555</v>
      </c>
      <c r="AR105">
        <f t="shared" si="32"/>
        <v>-0.66965905553409555</v>
      </c>
      <c r="AS105">
        <f t="shared" si="32"/>
        <v>-0.66965905553409555</v>
      </c>
      <c r="AT105">
        <f t="shared" si="32"/>
        <v>-0.66965905553409555</v>
      </c>
      <c r="AU105">
        <f t="shared" si="32"/>
        <v>-0.66965905553409555</v>
      </c>
      <c r="AV105">
        <f t="shared" si="32"/>
        <v>-0.66965905553409555</v>
      </c>
      <c r="AW105">
        <f t="shared" si="32"/>
        <v>-0.66965905553409555</v>
      </c>
      <c r="AX105">
        <f t="shared" si="32"/>
        <v>-0.66965905553409555</v>
      </c>
      <c r="AY105">
        <f t="shared" si="32"/>
        <v>-0.66965905553409555</v>
      </c>
      <c r="AZ105">
        <f t="shared" si="32"/>
        <v>-0.65432639705585605</v>
      </c>
      <c r="BA105">
        <f t="shared" si="32"/>
        <v>-0.65432639705585605</v>
      </c>
      <c r="BB105">
        <f t="shared" si="32"/>
        <v>-0.65432639705585605</v>
      </c>
      <c r="BC105">
        <f t="shared" si="32"/>
        <v>-0.65432639705585605</v>
      </c>
      <c r="BD105">
        <f t="shared" si="32"/>
        <v>-0.65432639705585605</v>
      </c>
      <c r="BE105">
        <f t="shared" si="32"/>
        <v>-0.65457715793653315</v>
      </c>
      <c r="BF105">
        <f t="shared" si="32"/>
        <v>-0.64024977986964449</v>
      </c>
      <c r="BG105">
        <f t="shared" si="32"/>
        <v>-0.66216455069524061</v>
      </c>
      <c r="BH105">
        <f t="shared" si="32"/>
        <v>-0.66216455069524061</v>
      </c>
      <c r="BI105">
        <f t="shared" si="32"/>
        <v>-0.66216455069524061</v>
      </c>
      <c r="BJ105">
        <f t="shared" si="32"/>
        <v>-0.66216455069524061</v>
      </c>
      <c r="BK105">
        <f t="shared" si="32"/>
        <v>-0.66216455069524061</v>
      </c>
    </row>
    <row r="106" spans="1:63">
      <c r="A106" s="50">
        <f t="shared" si="8"/>
        <v>2004</v>
      </c>
      <c r="B106" s="50">
        <f t="shared" ref="B106:W117" si="33">-((B58-1)*(B58-2))^-1</f>
        <v>-0.21167447173538409</v>
      </c>
      <c r="C106" s="50">
        <f t="shared" si="33"/>
        <v>-0.1693681671479727</v>
      </c>
      <c r="D106" s="50">
        <f t="shared" si="33"/>
        <v>-0.16599398602311541</v>
      </c>
      <c r="E106" s="50">
        <f t="shared" si="33"/>
        <v>-0.42513999047612633</v>
      </c>
      <c r="F106" s="50">
        <f t="shared" si="33"/>
        <v>-0.42277846125139845</v>
      </c>
      <c r="G106" s="50">
        <f t="shared" si="33"/>
        <v>-0.42338663450241326</v>
      </c>
      <c r="H106" s="50">
        <f t="shared" si="33"/>
        <v>-0.51058645889417609</v>
      </c>
      <c r="I106" s="50">
        <f t="shared" si="33"/>
        <v>-0.505539378834852</v>
      </c>
      <c r="J106" s="50">
        <f t="shared" si="33"/>
        <v>-0.50576279607871055</v>
      </c>
      <c r="K106" s="50">
        <f t="shared" si="33"/>
        <v>-0.47632552699042258</v>
      </c>
      <c r="L106" s="50">
        <f t="shared" si="33"/>
        <v>-0.47632552699042258</v>
      </c>
      <c r="M106" s="50">
        <f t="shared" si="33"/>
        <v>-0.45644764276343186</v>
      </c>
      <c r="N106" s="50">
        <f t="shared" si="33"/>
        <v>-0.41101271110963239</v>
      </c>
      <c r="O106" s="50">
        <f t="shared" si="33"/>
        <v>-0.4108405121982715</v>
      </c>
      <c r="P106" s="50">
        <f t="shared" si="33"/>
        <v>-0.4108405121982715</v>
      </c>
      <c r="Q106" s="50">
        <f t="shared" si="33"/>
        <v>-0.37981527776916485</v>
      </c>
      <c r="R106" s="50">
        <f t="shared" si="33"/>
        <v>-0.37454250288310881</v>
      </c>
      <c r="S106" s="50">
        <f t="shared" si="33"/>
        <v>-0.3705826303826168</v>
      </c>
      <c r="T106" s="50">
        <f t="shared" si="33"/>
        <v>-0.36942655272279573</v>
      </c>
      <c r="U106" s="50">
        <f t="shared" si="33"/>
        <v>-0.39130260434095071</v>
      </c>
      <c r="V106" s="50">
        <f t="shared" si="33"/>
        <v>-0.37973632454864725</v>
      </c>
      <c r="W106" s="50">
        <f t="shared" si="33"/>
        <v>-0.38066696205474698</v>
      </c>
      <c r="X106" s="78">
        <f t="shared" ref="X106:BK106" si="34">-((X58-1)*(X58-2))^-1</f>
        <v>-0.74889199745494683</v>
      </c>
      <c r="Y106">
        <f t="shared" si="34"/>
        <v>-0.74711472756754194</v>
      </c>
      <c r="Z106">
        <f t="shared" si="34"/>
        <v>-0.74711472756754194</v>
      </c>
      <c r="AA106">
        <f t="shared" si="34"/>
        <v>-0.7415673410214032</v>
      </c>
      <c r="AB106">
        <f t="shared" si="34"/>
        <v>-0.70229665786906359</v>
      </c>
      <c r="AC106">
        <f t="shared" si="34"/>
        <v>-0.70218558529159136</v>
      </c>
      <c r="AD106">
        <f t="shared" si="34"/>
        <v>-0.70218558529159136</v>
      </c>
      <c r="AE106">
        <f t="shared" si="34"/>
        <v>-0.70218558529159136</v>
      </c>
      <c r="AF106">
        <f t="shared" si="34"/>
        <v>-0.69897019405864358</v>
      </c>
      <c r="AG106">
        <f t="shared" si="34"/>
        <v>-0.69897019405864358</v>
      </c>
      <c r="AH106">
        <f t="shared" si="34"/>
        <v>-0.69875972710252887</v>
      </c>
      <c r="AI106">
        <f t="shared" si="34"/>
        <v>-0.69875972710252887</v>
      </c>
      <c r="AJ106">
        <f t="shared" si="34"/>
        <v>-0.69875972710252887</v>
      </c>
      <c r="AK106">
        <f t="shared" si="34"/>
        <v>-0.67783113843177256</v>
      </c>
      <c r="AL106">
        <f t="shared" si="34"/>
        <v>-0.67764609427303957</v>
      </c>
      <c r="AM106">
        <f t="shared" si="34"/>
        <v>-0.67639365596862289</v>
      </c>
      <c r="AN106">
        <f t="shared" si="34"/>
        <v>-0.67639365596862289</v>
      </c>
      <c r="AO106">
        <f t="shared" si="34"/>
        <v>-0.67636648493163265</v>
      </c>
      <c r="AP106">
        <f t="shared" si="34"/>
        <v>-0.67636648493163265</v>
      </c>
      <c r="AQ106">
        <f t="shared" si="34"/>
        <v>-0.67636648493163265</v>
      </c>
      <c r="AR106">
        <f t="shared" si="34"/>
        <v>-0.67636648493163265</v>
      </c>
      <c r="AS106">
        <f t="shared" si="34"/>
        <v>-0.67636648493163265</v>
      </c>
      <c r="AT106">
        <f t="shared" si="34"/>
        <v>-0.67636648493163265</v>
      </c>
      <c r="AU106">
        <f t="shared" si="34"/>
        <v>-0.67636648493163265</v>
      </c>
      <c r="AV106">
        <f t="shared" si="34"/>
        <v>-0.67636648493163265</v>
      </c>
      <c r="AW106">
        <f t="shared" si="34"/>
        <v>-0.67636648493163265</v>
      </c>
      <c r="AX106">
        <f t="shared" si="34"/>
        <v>-0.67636648493163265</v>
      </c>
      <c r="AY106">
        <f t="shared" si="34"/>
        <v>-0.67636648493163265</v>
      </c>
      <c r="AZ106">
        <f t="shared" si="34"/>
        <v>-0.66139748464036241</v>
      </c>
      <c r="BA106">
        <f t="shared" si="34"/>
        <v>-0.66139748464036241</v>
      </c>
      <c r="BB106">
        <f t="shared" si="34"/>
        <v>-0.66139748464036241</v>
      </c>
      <c r="BC106">
        <f t="shared" si="34"/>
        <v>-0.66139748464036241</v>
      </c>
      <c r="BD106">
        <f t="shared" si="34"/>
        <v>-0.66139748464036241</v>
      </c>
      <c r="BE106">
        <f t="shared" si="34"/>
        <v>-0.66140438078744812</v>
      </c>
      <c r="BF106">
        <f t="shared" si="34"/>
        <v>-0.647299070510993</v>
      </c>
      <c r="BG106">
        <f t="shared" si="34"/>
        <v>-0.66801191621852973</v>
      </c>
      <c r="BH106">
        <f t="shared" si="34"/>
        <v>-0.66801191621852973</v>
      </c>
      <c r="BI106">
        <f t="shared" si="34"/>
        <v>-0.66801191621852973</v>
      </c>
      <c r="BJ106">
        <f t="shared" si="34"/>
        <v>-0.66801191621852973</v>
      </c>
      <c r="BK106">
        <f t="shared" si="34"/>
        <v>-0.66801191621852973</v>
      </c>
    </row>
    <row r="107" spans="1:63">
      <c r="A107" s="50">
        <f t="shared" si="8"/>
        <v>2005</v>
      </c>
      <c r="B107" s="50">
        <f t="shared" si="33"/>
        <v>-0.2259492849788732</v>
      </c>
      <c r="C107" s="50">
        <f t="shared" si="33"/>
        <v>-0.17112604716008489</v>
      </c>
      <c r="D107" s="50">
        <f t="shared" si="33"/>
        <v>-0.1675492241584699</v>
      </c>
      <c r="E107" s="50">
        <f t="shared" si="33"/>
        <v>-0.41913860043573381</v>
      </c>
      <c r="F107" s="50">
        <f t="shared" si="33"/>
        <v>-0.41694408432766811</v>
      </c>
      <c r="G107" s="50">
        <f t="shared" si="33"/>
        <v>-0.41752972386414355</v>
      </c>
      <c r="H107" s="50">
        <f t="shared" si="33"/>
        <v>-0.50238668127313602</v>
      </c>
      <c r="I107" s="50">
        <f t="shared" si="33"/>
        <v>-0.49773078647426833</v>
      </c>
      <c r="J107" s="50">
        <f t="shared" si="33"/>
        <v>-0.50076989758052204</v>
      </c>
      <c r="K107" s="50">
        <f t="shared" si="33"/>
        <v>-0.47447216812951593</v>
      </c>
      <c r="L107" s="50">
        <f t="shared" si="33"/>
        <v>-0.47447216812951593</v>
      </c>
      <c r="M107" s="50">
        <f t="shared" si="33"/>
        <v>-0.45465200334516148</v>
      </c>
      <c r="N107" s="50">
        <f t="shared" si="33"/>
        <v>-0.40983651829530926</v>
      </c>
      <c r="O107" s="50">
        <f t="shared" si="33"/>
        <v>-0.40967357017301365</v>
      </c>
      <c r="P107" s="50">
        <f t="shared" si="33"/>
        <v>-0.40967357017301365</v>
      </c>
      <c r="Q107" s="50">
        <f t="shared" si="33"/>
        <v>-0.38194778995368223</v>
      </c>
      <c r="R107" s="50">
        <f t="shared" si="33"/>
        <v>-0.37677162873182518</v>
      </c>
      <c r="S107" s="50">
        <f t="shared" si="33"/>
        <v>-0.37484424067563404</v>
      </c>
      <c r="T107" s="50">
        <f t="shared" si="33"/>
        <v>-0.37373605619201006</v>
      </c>
      <c r="U107" s="50">
        <f t="shared" si="33"/>
        <v>-0.3943619348569658</v>
      </c>
      <c r="V107" s="50">
        <f t="shared" si="33"/>
        <v>-0.38271667544865773</v>
      </c>
      <c r="W107" s="50">
        <f t="shared" si="33"/>
        <v>-0.38363121131151079</v>
      </c>
      <c r="X107" s="78">
        <f t="shared" ref="X107:BK107" si="35">-((X59-1)*(X59-2))^-1</f>
        <v>-0.75399160990513259</v>
      </c>
      <c r="Y107">
        <f t="shared" si="35"/>
        <v>-0.75208269840655029</v>
      </c>
      <c r="Z107">
        <f t="shared" si="35"/>
        <v>-0.75208269840655029</v>
      </c>
      <c r="AA107">
        <f t="shared" si="35"/>
        <v>-0.74606954301084805</v>
      </c>
      <c r="AB107">
        <f t="shared" si="35"/>
        <v>-0.70602870333053336</v>
      </c>
      <c r="AC107">
        <f t="shared" si="35"/>
        <v>-0.70581701374874328</v>
      </c>
      <c r="AD107">
        <f t="shared" si="35"/>
        <v>-0.70581701374874328</v>
      </c>
      <c r="AE107">
        <f t="shared" si="35"/>
        <v>-0.70581701374874328</v>
      </c>
      <c r="AF107">
        <f t="shared" si="35"/>
        <v>-0.70278293968853611</v>
      </c>
      <c r="AG107">
        <f t="shared" si="35"/>
        <v>-0.70278293968853611</v>
      </c>
      <c r="AH107">
        <f t="shared" si="35"/>
        <v>-0.70258064344587101</v>
      </c>
      <c r="AI107">
        <f t="shared" si="35"/>
        <v>-0.70258064344587101</v>
      </c>
      <c r="AJ107">
        <f t="shared" si="35"/>
        <v>-0.70258064344587101</v>
      </c>
      <c r="AK107">
        <f t="shared" si="35"/>
        <v>-0.68241213440926951</v>
      </c>
      <c r="AL107">
        <f t="shared" si="35"/>
        <v>-0.68223377313647193</v>
      </c>
      <c r="AM107">
        <f t="shared" si="35"/>
        <v>-0.6809168730232229</v>
      </c>
      <c r="AN107">
        <f t="shared" si="35"/>
        <v>-0.6809168730232229</v>
      </c>
      <c r="AO107">
        <f t="shared" si="35"/>
        <v>-0.68088988472249057</v>
      </c>
      <c r="AP107">
        <f t="shared" si="35"/>
        <v>-0.68088988472249057</v>
      </c>
      <c r="AQ107">
        <f t="shared" si="35"/>
        <v>-0.68088988472249057</v>
      </c>
      <c r="AR107">
        <f t="shared" si="35"/>
        <v>-0.68088988472249057</v>
      </c>
      <c r="AS107">
        <f t="shared" si="35"/>
        <v>-0.68088988472249057</v>
      </c>
      <c r="AT107">
        <f t="shared" si="35"/>
        <v>-0.68088988472249057</v>
      </c>
      <c r="AU107">
        <f t="shared" si="35"/>
        <v>-0.68088988472249057</v>
      </c>
      <c r="AV107">
        <f t="shared" si="35"/>
        <v>-0.68088988472249057</v>
      </c>
      <c r="AW107">
        <f t="shared" si="35"/>
        <v>-0.68088988472249057</v>
      </c>
      <c r="AX107">
        <f t="shared" si="35"/>
        <v>-0.68088988472249057</v>
      </c>
      <c r="AY107">
        <f t="shared" si="35"/>
        <v>-0.68088988472249057</v>
      </c>
      <c r="AZ107">
        <f t="shared" si="35"/>
        <v>-0.66610136199129177</v>
      </c>
      <c r="BA107">
        <f t="shared" si="35"/>
        <v>-0.66610136199129177</v>
      </c>
      <c r="BB107">
        <f t="shared" si="35"/>
        <v>-0.66610136199129177</v>
      </c>
      <c r="BC107">
        <f t="shared" si="35"/>
        <v>-0.66610136199129177</v>
      </c>
      <c r="BD107">
        <f t="shared" si="35"/>
        <v>-0.66610136199129177</v>
      </c>
      <c r="BE107">
        <f t="shared" si="35"/>
        <v>-0.66622144500105973</v>
      </c>
      <c r="BF107">
        <f t="shared" si="35"/>
        <v>-0.65237302292599553</v>
      </c>
      <c r="BG107">
        <f t="shared" si="35"/>
        <v>-0.67156592659362357</v>
      </c>
      <c r="BH107">
        <f t="shared" si="35"/>
        <v>-0.67156592659362357</v>
      </c>
      <c r="BI107">
        <f t="shared" si="35"/>
        <v>-0.67156592659362357</v>
      </c>
      <c r="BJ107">
        <f t="shared" si="35"/>
        <v>-0.67156592659362357</v>
      </c>
      <c r="BK107">
        <f t="shared" si="35"/>
        <v>-0.67156592659362357</v>
      </c>
    </row>
    <row r="108" spans="1:63">
      <c r="A108" s="50">
        <f t="shared" si="8"/>
        <v>2006</v>
      </c>
      <c r="B108" s="50">
        <f t="shared" si="33"/>
        <v>-0.28391906267731359</v>
      </c>
      <c r="C108" s="50">
        <f t="shared" si="33"/>
        <v>-0.21385579749162364</v>
      </c>
      <c r="D108" s="50">
        <f t="shared" si="33"/>
        <v>-0.20182655716905515</v>
      </c>
      <c r="E108" s="50">
        <f t="shared" si="33"/>
        <v>-0.41651096728042175</v>
      </c>
      <c r="F108" s="50">
        <f t="shared" si="33"/>
        <v>-0.41448142290630718</v>
      </c>
      <c r="G108" s="50">
        <f t="shared" si="33"/>
        <v>-0.41503140882890605</v>
      </c>
      <c r="H108" s="50">
        <f t="shared" si="33"/>
        <v>-0.49389970623688517</v>
      </c>
      <c r="I108" s="50">
        <f t="shared" si="33"/>
        <v>-0.48968661106090294</v>
      </c>
      <c r="J108" s="50">
        <f t="shared" si="33"/>
        <v>-0.49463961139464957</v>
      </c>
      <c r="K108" s="50">
        <f t="shared" si="33"/>
        <v>-0.46608793558083439</v>
      </c>
      <c r="L108" s="50">
        <f t="shared" si="33"/>
        <v>-0.46608793558083439</v>
      </c>
      <c r="M108" s="50">
        <f t="shared" si="33"/>
        <v>-0.44794622846906207</v>
      </c>
      <c r="N108" s="50">
        <f t="shared" si="33"/>
        <v>-0.40785268859942242</v>
      </c>
      <c r="O108" s="50">
        <f t="shared" si="33"/>
        <v>-0.40770261183791223</v>
      </c>
      <c r="P108" s="50">
        <f t="shared" si="33"/>
        <v>-0.40770261183791223</v>
      </c>
      <c r="Q108" s="50">
        <f t="shared" si="33"/>
        <v>-0.38241537336071668</v>
      </c>
      <c r="R108" s="50">
        <f t="shared" si="33"/>
        <v>-0.3787834556377796</v>
      </c>
      <c r="S108" s="50">
        <f t="shared" si="33"/>
        <v>-0.37911417838394978</v>
      </c>
      <c r="T108" s="50">
        <f t="shared" si="33"/>
        <v>-0.37806868178119918</v>
      </c>
      <c r="U108" s="50">
        <f t="shared" si="33"/>
        <v>-0.3962376225713361</v>
      </c>
      <c r="V108" s="50">
        <f t="shared" si="33"/>
        <v>-0.38444467431411128</v>
      </c>
      <c r="W108" s="50">
        <f t="shared" si="33"/>
        <v>-0.38427574235352119</v>
      </c>
      <c r="X108" s="78">
        <f t="shared" ref="X108:BK108" si="36">-((X60-1)*(X60-2))^-1</f>
        <v>-0.74727238162911103</v>
      </c>
      <c r="Y108">
        <f t="shared" si="36"/>
        <v>-0.74340546495100979</v>
      </c>
      <c r="Z108">
        <f t="shared" si="36"/>
        <v>-0.74340546495100979</v>
      </c>
      <c r="AA108">
        <f t="shared" si="36"/>
        <v>-0.73765026582947013</v>
      </c>
      <c r="AB108">
        <f t="shared" si="36"/>
        <v>-0.69732869057167335</v>
      </c>
      <c r="AC108">
        <f t="shared" si="36"/>
        <v>-0.69713521262680245</v>
      </c>
      <c r="AD108">
        <f t="shared" si="36"/>
        <v>-0.69713521262680245</v>
      </c>
      <c r="AE108">
        <f t="shared" si="36"/>
        <v>-0.69713521262680245</v>
      </c>
      <c r="AF108">
        <f t="shared" si="36"/>
        <v>-0.69459815945715331</v>
      </c>
      <c r="AG108">
        <f t="shared" si="36"/>
        <v>-0.69459815945715331</v>
      </c>
      <c r="AH108">
        <f t="shared" si="36"/>
        <v>-0.69441574115802629</v>
      </c>
      <c r="AI108">
        <f t="shared" si="36"/>
        <v>-0.69441574115802629</v>
      </c>
      <c r="AJ108">
        <f t="shared" si="36"/>
        <v>-0.69441574115802629</v>
      </c>
      <c r="AK108">
        <f t="shared" si="36"/>
        <v>-0.67548282730783971</v>
      </c>
      <c r="AL108">
        <f t="shared" si="36"/>
        <v>-0.67532041861874126</v>
      </c>
      <c r="AM108">
        <f t="shared" si="36"/>
        <v>-0.67421634879525938</v>
      </c>
      <c r="AN108">
        <f t="shared" si="36"/>
        <v>-0.67421634879525938</v>
      </c>
      <c r="AO108">
        <f t="shared" si="36"/>
        <v>-0.67419284771179533</v>
      </c>
      <c r="AP108">
        <f t="shared" si="36"/>
        <v>-0.67419284771179533</v>
      </c>
      <c r="AQ108">
        <f t="shared" si="36"/>
        <v>-0.67419284771179533</v>
      </c>
      <c r="AR108">
        <f t="shared" si="36"/>
        <v>-0.67419284771179533</v>
      </c>
      <c r="AS108">
        <f t="shared" si="36"/>
        <v>-0.67419284771179533</v>
      </c>
      <c r="AT108">
        <f t="shared" si="36"/>
        <v>-0.67419284771179533</v>
      </c>
      <c r="AU108">
        <f t="shared" si="36"/>
        <v>-0.67419284771179533</v>
      </c>
      <c r="AV108">
        <f t="shared" si="36"/>
        <v>-0.67419284771179533</v>
      </c>
      <c r="AW108">
        <f t="shared" si="36"/>
        <v>-0.67419284771179533</v>
      </c>
      <c r="AX108">
        <f t="shared" si="36"/>
        <v>-0.67419284771179533</v>
      </c>
      <c r="AY108">
        <f t="shared" si="36"/>
        <v>-0.67440273647711113</v>
      </c>
      <c r="AZ108">
        <f t="shared" si="36"/>
        <v>-0.6600326806560739</v>
      </c>
      <c r="BA108">
        <f t="shared" si="36"/>
        <v>-0.6600326806560739</v>
      </c>
      <c r="BB108">
        <f t="shared" si="36"/>
        <v>-0.6600326806560739</v>
      </c>
      <c r="BC108">
        <f t="shared" si="36"/>
        <v>-0.6600326806560739</v>
      </c>
      <c r="BD108">
        <f t="shared" si="36"/>
        <v>-0.6600326806560739</v>
      </c>
      <c r="BE108">
        <f t="shared" si="36"/>
        <v>-0.66001763977706063</v>
      </c>
      <c r="BF108">
        <f t="shared" si="36"/>
        <v>-0.64666922231607826</v>
      </c>
      <c r="BG108">
        <f t="shared" si="36"/>
        <v>-0.66460451436705237</v>
      </c>
      <c r="BH108">
        <f t="shared" si="36"/>
        <v>-0.66460451436705237</v>
      </c>
      <c r="BI108">
        <f t="shared" si="36"/>
        <v>-0.66460451436705237</v>
      </c>
      <c r="BJ108">
        <f t="shared" si="36"/>
        <v>-0.66460451436705237</v>
      </c>
      <c r="BK108">
        <f t="shared" si="36"/>
        <v>-0.66460451436705237</v>
      </c>
    </row>
    <row r="109" spans="1:63">
      <c r="A109" s="50">
        <f t="shared" si="8"/>
        <v>2007</v>
      </c>
      <c r="B109" s="50">
        <f t="shared" si="33"/>
        <v>-0.28044055409698176</v>
      </c>
      <c r="C109" s="50">
        <f t="shared" si="33"/>
        <v>-0.21831028845200492</v>
      </c>
      <c r="D109" s="50">
        <f t="shared" si="33"/>
        <v>-0.20688758226351281</v>
      </c>
      <c r="E109" s="50">
        <f t="shared" si="33"/>
        <v>-0.41335978428520798</v>
      </c>
      <c r="F109" s="50">
        <f t="shared" si="33"/>
        <v>-0.41145900340282521</v>
      </c>
      <c r="G109" s="50">
        <f t="shared" si="33"/>
        <v>-0.41198373650267234</v>
      </c>
      <c r="H109" s="50">
        <f t="shared" si="33"/>
        <v>-0.48731435415947044</v>
      </c>
      <c r="I109" s="50">
        <f t="shared" si="33"/>
        <v>-0.48343691839227293</v>
      </c>
      <c r="J109" s="50">
        <f t="shared" si="33"/>
        <v>-0.48693609847310543</v>
      </c>
      <c r="K109" s="50">
        <f t="shared" si="33"/>
        <v>-0.45536778619242874</v>
      </c>
      <c r="L109" s="50">
        <f t="shared" si="33"/>
        <v>-0.45536778619242874</v>
      </c>
      <c r="M109" s="50">
        <f t="shared" si="33"/>
        <v>-0.43943367914956488</v>
      </c>
      <c r="N109" s="50">
        <f t="shared" si="33"/>
        <v>-0.40443915230768507</v>
      </c>
      <c r="O109" s="50">
        <f t="shared" si="33"/>
        <v>-0.40430142363956661</v>
      </c>
      <c r="P109" s="50">
        <f t="shared" si="33"/>
        <v>-0.40430142363956661</v>
      </c>
      <c r="Q109" s="50">
        <f t="shared" si="33"/>
        <v>-0.3855578923523369</v>
      </c>
      <c r="R109" s="50">
        <f t="shared" si="33"/>
        <v>-0.38053354882142337</v>
      </c>
      <c r="S109" s="50">
        <f t="shared" si="33"/>
        <v>-0.38312310504777441</v>
      </c>
      <c r="T109" s="50">
        <f t="shared" si="33"/>
        <v>-0.38235672740288656</v>
      </c>
      <c r="U109" s="50">
        <f t="shared" si="33"/>
        <v>-0.39842615265899195</v>
      </c>
      <c r="V109" s="50">
        <f t="shared" si="33"/>
        <v>-0.38867540489514685</v>
      </c>
      <c r="W109" s="50">
        <f t="shared" si="33"/>
        <v>-0.38815546290044156</v>
      </c>
      <c r="X109" s="78">
        <f t="shared" ref="X109:BK109" si="37">-((X61-1)*(X61-2))^-1</f>
        <v>-0.74486112605913402</v>
      </c>
      <c r="Y109">
        <f t="shared" si="37"/>
        <v>-0.74073188981946581</v>
      </c>
      <c r="Z109">
        <f t="shared" si="37"/>
        <v>-0.74073188981946581</v>
      </c>
      <c r="AA109">
        <f t="shared" si="37"/>
        <v>-0.73483606108721322</v>
      </c>
      <c r="AB109">
        <f t="shared" si="37"/>
        <v>-0.69653244940887193</v>
      </c>
      <c r="AC109">
        <f t="shared" si="37"/>
        <v>-0.69636038449639914</v>
      </c>
      <c r="AD109">
        <f t="shared" si="37"/>
        <v>-0.69636038449639914</v>
      </c>
      <c r="AE109">
        <f t="shared" si="37"/>
        <v>-0.69636038449639914</v>
      </c>
      <c r="AF109">
        <f t="shared" si="37"/>
        <v>-0.69376231284735157</v>
      </c>
      <c r="AG109">
        <f t="shared" si="37"/>
        <v>-0.69376231284735157</v>
      </c>
      <c r="AH109">
        <f t="shared" si="37"/>
        <v>-0.69359289856853257</v>
      </c>
      <c r="AI109">
        <f t="shared" si="37"/>
        <v>-0.69359289856853257</v>
      </c>
      <c r="AJ109">
        <f t="shared" si="37"/>
        <v>-0.69359289856853257</v>
      </c>
      <c r="AK109">
        <f t="shared" si="37"/>
        <v>-0.67534691281729076</v>
      </c>
      <c r="AL109">
        <f t="shared" si="37"/>
        <v>-0.67532812489400995</v>
      </c>
      <c r="AM109">
        <f t="shared" si="37"/>
        <v>-0.67429742506796619</v>
      </c>
      <c r="AN109">
        <f t="shared" si="37"/>
        <v>-0.67429742506796619</v>
      </c>
      <c r="AO109">
        <f t="shared" si="37"/>
        <v>-0.67427546748892686</v>
      </c>
      <c r="AP109">
        <f t="shared" si="37"/>
        <v>-0.67427546748892686</v>
      </c>
      <c r="AQ109">
        <f t="shared" si="37"/>
        <v>-0.67427546748892686</v>
      </c>
      <c r="AR109">
        <f t="shared" si="37"/>
        <v>-0.67427546748892686</v>
      </c>
      <c r="AS109">
        <f t="shared" si="37"/>
        <v>-0.67427546748892686</v>
      </c>
      <c r="AT109">
        <f t="shared" si="37"/>
        <v>-0.67427546748892686</v>
      </c>
      <c r="AU109">
        <f t="shared" si="37"/>
        <v>-0.67427546748892686</v>
      </c>
      <c r="AV109">
        <f t="shared" si="37"/>
        <v>-0.67427546748892686</v>
      </c>
      <c r="AW109">
        <f t="shared" si="37"/>
        <v>-0.67427546748892686</v>
      </c>
      <c r="AX109">
        <f t="shared" si="37"/>
        <v>-0.67427546748892686</v>
      </c>
      <c r="AY109">
        <f t="shared" si="37"/>
        <v>-0.67447141113025955</v>
      </c>
      <c r="AZ109">
        <f t="shared" si="37"/>
        <v>-0.66086479205344384</v>
      </c>
      <c r="BA109">
        <f t="shared" si="37"/>
        <v>-0.66086479205344384</v>
      </c>
      <c r="BB109">
        <f t="shared" si="37"/>
        <v>-0.66086479205344384</v>
      </c>
      <c r="BC109">
        <f t="shared" si="37"/>
        <v>-0.66086479205344384</v>
      </c>
      <c r="BD109">
        <f t="shared" si="37"/>
        <v>-0.66086479205344384</v>
      </c>
      <c r="BE109">
        <f t="shared" si="37"/>
        <v>-0.66041366953769998</v>
      </c>
      <c r="BF109">
        <f t="shared" si="37"/>
        <v>-0.64747184779079736</v>
      </c>
      <c r="BG109">
        <f t="shared" si="37"/>
        <v>-0.66435917880959627</v>
      </c>
      <c r="BH109">
        <f t="shared" si="37"/>
        <v>-0.66435917880959627</v>
      </c>
      <c r="BI109">
        <f t="shared" si="37"/>
        <v>-0.66435917880959627</v>
      </c>
      <c r="BJ109">
        <f t="shared" si="37"/>
        <v>-0.66435917880959627</v>
      </c>
      <c r="BK109">
        <f t="shared" si="37"/>
        <v>-0.66435917880959627</v>
      </c>
    </row>
    <row r="110" spans="1:63">
      <c r="A110" s="50">
        <f t="shared" si="8"/>
        <v>2008</v>
      </c>
      <c r="B110" s="50">
        <f t="shared" si="33"/>
        <v>-0.27625213223696932</v>
      </c>
      <c r="C110" s="50">
        <f t="shared" si="33"/>
        <v>-0.22949466044276387</v>
      </c>
      <c r="D110" s="50">
        <f t="shared" si="33"/>
        <v>-0.22533187404750679</v>
      </c>
      <c r="E110" s="50">
        <f t="shared" si="33"/>
        <v>-0.40377297443222726</v>
      </c>
      <c r="F110" s="50">
        <f t="shared" si="33"/>
        <v>-0.40382313550193405</v>
      </c>
      <c r="G110" s="50">
        <f t="shared" si="33"/>
        <v>-0.4033868193771265</v>
      </c>
      <c r="H110" s="50">
        <f t="shared" si="33"/>
        <v>-0.47663496539140188</v>
      </c>
      <c r="I110" s="50">
        <f t="shared" si="33"/>
        <v>-0.47321880978852071</v>
      </c>
      <c r="J110" s="50">
        <f t="shared" si="33"/>
        <v>-0.47623781862024051</v>
      </c>
      <c r="K110" s="50">
        <f t="shared" si="33"/>
        <v>-0.44788313159968335</v>
      </c>
      <c r="L110" s="50">
        <f t="shared" si="33"/>
        <v>-0.44788313159968335</v>
      </c>
      <c r="M110" s="50">
        <f t="shared" si="33"/>
        <v>-0.43113723280969973</v>
      </c>
      <c r="N110" s="50">
        <f t="shared" si="33"/>
        <v>-0.40497511052552426</v>
      </c>
      <c r="O110" s="50">
        <f t="shared" si="33"/>
        <v>-0.40484865120569369</v>
      </c>
      <c r="P110" s="50">
        <f t="shared" si="33"/>
        <v>-0.40484865120569369</v>
      </c>
      <c r="Q110" s="50">
        <f t="shared" si="33"/>
        <v>-0.39156325783848606</v>
      </c>
      <c r="R110" s="50">
        <f t="shared" si="33"/>
        <v>-0.38612046443563014</v>
      </c>
      <c r="S110" s="50">
        <f t="shared" si="33"/>
        <v>-0.39683334516847207</v>
      </c>
      <c r="T110" s="50">
        <f t="shared" si="33"/>
        <v>-0.39608243812288835</v>
      </c>
      <c r="U110" s="50">
        <f t="shared" si="33"/>
        <v>-0.40663389088701918</v>
      </c>
      <c r="V110" s="50">
        <f t="shared" si="33"/>
        <v>-0.3984928437588412</v>
      </c>
      <c r="W110" s="50">
        <f t="shared" si="33"/>
        <v>-0.39828320112097326</v>
      </c>
      <c r="X110" s="78">
        <f t="shared" ref="X110:BK110" si="38">-((X62-1)*(X62-2))^-1</f>
        <v>-0.72192322729960567</v>
      </c>
      <c r="Y110">
        <f t="shared" si="38"/>
        <v>-0.71754211701331738</v>
      </c>
      <c r="Z110">
        <f t="shared" si="38"/>
        <v>-0.71754211701331738</v>
      </c>
      <c r="AA110">
        <f t="shared" si="38"/>
        <v>-0.71198584605802928</v>
      </c>
      <c r="AB110">
        <f t="shared" si="38"/>
        <v>-0.67702133091512173</v>
      </c>
      <c r="AC110">
        <f t="shared" si="38"/>
        <v>-0.67677105512371949</v>
      </c>
      <c r="AD110">
        <f t="shared" si="38"/>
        <v>-0.67677105512371949</v>
      </c>
      <c r="AE110">
        <f t="shared" si="38"/>
        <v>-0.67677105512371949</v>
      </c>
      <c r="AF110">
        <f t="shared" si="38"/>
        <v>-0.67454161655784195</v>
      </c>
      <c r="AG110">
        <f t="shared" si="38"/>
        <v>-0.67454161655784195</v>
      </c>
      <c r="AH110">
        <f t="shared" si="38"/>
        <v>-0.6743990870808152</v>
      </c>
      <c r="AI110">
        <f t="shared" si="38"/>
        <v>-0.6743990870808152</v>
      </c>
      <c r="AJ110">
        <f t="shared" si="38"/>
        <v>-0.6743990870808152</v>
      </c>
      <c r="AK110">
        <f t="shared" si="38"/>
        <v>-0.65761650765121638</v>
      </c>
      <c r="AL110">
        <f t="shared" si="38"/>
        <v>-0.65760650704651336</v>
      </c>
      <c r="AM110">
        <f t="shared" si="38"/>
        <v>-0.65656808763637031</v>
      </c>
      <c r="AN110">
        <f t="shared" si="38"/>
        <v>-0.65656808763637031</v>
      </c>
      <c r="AO110">
        <f t="shared" si="38"/>
        <v>-0.65655181878045865</v>
      </c>
      <c r="AP110">
        <f t="shared" si="38"/>
        <v>-0.65655181878045865</v>
      </c>
      <c r="AQ110">
        <f t="shared" si="38"/>
        <v>-0.65655181878045865</v>
      </c>
      <c r="AR110">
        <f t="shared" si="38"/>
        <v>-0.65655181878045865</v>
      </c>
      <c r="AS110">
        <f t="shared" si="38"/>
        <v>-0.65655181878045865</v>
      </c>
      <c r="AT110">
        <f t="shared" si="38"/>
        <v>-0.65655181878045865</v>
      </c>
      <c r="AU110">
        <f t="shared" si="38"/>
        <v>-0.65655181878045865</v>
      </c>
      <c r="AV110">
        <f t="shared" si="38"/>
        <v>-0.65655181878045865</v>
      </c>
      <c r="AW110">
        <f t="shared" si="38"/>
        <v>-0.65655181878045865</v>
      </c>
      <c r="AX110">
        <f t="shared" si="38"/>
        <v>-0.65655181878045865</v>
      </c>
      <c r="AY110">
        <f t="shared" si="38"/>
        <v>-0.65672856951259329</v>
      </c>
      <c r="AZ110">
        <f t="shared" si="38"/>
        <v>-0.64421187134567448</v>
      </c>
      <c r="BA110">
        <f t="shared" si="38"/>
        <v>-0.64421187134567448</v>
      </c>
      <c r="BB110">
        <f t="shared" si="38"/>
        <v>-0.64421187134567448</v>
      </c>
      <c r="BC110">
        <f t="shared" si="38"/>
        <v>-0.64421187134567448</v>
      </c>
      <c r="BD110">
        <f t="shared" si="38"/>
        <v>-0.64421187134567448</v>
      </c>
      <c r="BE110">
        <f t="shared" si="38"/>
        <v>-0.64370848448886786</v>
      </c>
      <c r="BF110">
        <f t="shared" si="38"/>
        <v>-0.63271281810474855</v>
      </c>
      <c r="BG110">
        <f t="shared" si="38"/>
        <v>-0.64836827393114216</v>
      </c>
      <c r="BH110">
        <f t="shared" si="38"/>
        <v>-0.64836827393114216</v>
      </c>
      <c r="BI110">
        <f t="shared" si="38"/>
        <v>-0.64836827393114216</v>
      </c>
      <c r="BJ110">
        <f t="shared" si="38"/>
        <v>-0.64836827393114216</v>
      </c>
      <c r="BK110">
        <f t="shared" si="38"/>
        <v>-0.64836827393114216</v>
      </c>
    </row>
    <row r="111" spans="1:63">
      <c r="A111" s="50">
        <f t="shared" si="8"/>
        <v>2009</v>
      </c>
      <c r="B111" s="50">
        <f t="shared" si="33"/>
        <v>-0.20639119445609008</v>
      </c>
      <c r="C111" s="50">
        <f t="shared" si="33"/>
        <v>-0.19608591040202611</v>
      </c>
      <c r="D111" s="50">
        <f t="shared" si="33"/>
        <v>-0.19649028472398289</v>
      </c>
      <c r="E111" s="50">
        <f t="shared" si="33"/>
        <v>-0.3516334056155106</v>
      </c>
      <c r="F111" s="50">
        <f t="shared" si="33"/>
        <v>-0.35162347615229367</v>
      </c>
      <c r="G111" s="50">
        <f t="shared" si="33"/>
        <v>-0.34910357030926831</v>
      </c>
      <c r="H111" s="50">
        <f t="shared" si="33"/>
        <v>-0.41683385662230688</v>
      </c>
      <c r="I111" s="50">
        <f t="shared" si="33"/>
        <v>-0.41460983723362527</v>
      </c>
      <c r="J111" s="50">
        <f t="shared" si="33"/>
        <v>-0.42915784297188364</v>
      </c>
      <c r="K111" s="50">
        <f t="shared" si="33"/>
        <v>-0.41120138331266615</v>
      </c>
      <c r="L111" s="50">
        <f t="shared" si="33"/>
        <v>-0.41120138331266615</v>
      </c>
      <c r="M111" s="50">
        <f t="shared" si="33"/>
        <v>-0.39871682299575056</v>
      </c>
      <c r="N111" s="50">
        <f t="shared" si="33"/>
        <v>-0.38196099960705293</v>
      </c>
      <c r="O111" s="50">
        <f t="shared" si="33"/>
        <v>-0.38097407945489098</v>
      </c>
      <c r="P111" s="50">
        <f t="shared" si="33"/>
        <v>-0.38097407945489098</v>
      </c>
      <c r="Q111" s="50">
        <f t="shared" si="33"/>
        <v>-0.37313875844842259</v>
      </c>
      <c r="R111" s="50">
        <f t="shared" si="33"/>
        <v>-0.36766722481751474</v>
      </c>
      <c r="S111" s="50">
        <f t="shared" si="33"/>
        <v>-0.3804683536453829</v>
      </c>
      <c r="T111" s="50">
        <f t="shared" si="33"/>
        <v>-0.380028068114245</v>
      </c>
      <c r="U111" s="50">
        <f t="shared" si="33"/>
        <v>-0.38997951132414094</v>
      </c>
      <c r="V111" s="50">
        <f t="shared" si="33"/>
        <v>-0.38540815159748892</v>
      </c>
      <c r="W111" s="50">
        <f t="shared" si="33"/>
        <v>-0.38549207974504668</v>
      </c>
      <c r="X111" s="78">
        <f t="shared" ref="X111:BK111" si="39">-((X63-1)*(X63-2))^-1</f>
        <v>-0.69403443694371703</v>
      </c>
      <c r="Y111">
        <f t="shared" si="39"/>
        <v>-0.69013673286410004</v>
      </c>
      <c r="Z111">
        <f t="shared" si="39"/>
        <v>-0.69013673286410004</v>
      </c>
      <c r="AA111">
        <f t="shared" si="39"/>
        <v>-0.68527127344622318</v>
      </c>
      <c r="AB111">
        <f t="shared" si="39"/>
        <v>-0.65454011145111457</v>
      </c>
      <c r="AC111">
        <f t="shared" si="39"/>
        <v>-0.65397021883504358</v>
      </c>
      <c r="AD111">
        <f t="shared" si="39"/>
        <v>-0.65397021883504358</v>
      </c>
      <c r="AE111">
        <f t="shared" si="39"/>
        <v>-0.65397021883504358</v>
      </c>
      <c r="AF111">
        <f t="shared" si="39"/>
        <v>-0.65190404245939793</v>
      </c>
      <c r="AG111">
        <f t="shared" si="39"/>
        <v>-0.65190404245939793</v>
      </c>
      <c r="AH111">
        <f t="shared" si="39"/>
        <v>-0.65167594699212006</v>
      </c>
      <c r="AI111">
        <f t="shared" si="39"/>
        <v>-0.65167594699212006</v>
      </c>
      <c r="AJ111">
        <f t="shared" si="39"/>
        <v>-0.65167594699212006</v>
      </c>
      <c r="AK111">
        <f t="shared" si="39"/>
        <v>-0.63628185860550346</v>
      </c>
      <c r="AL111">
        <f t="shared" si="39"/>
        <v>-0.63628049297100731</v>
      </c>
      <c r="AM111">
        <f t="shared" si="39"/>
        <v>-0.63508886718800694</v>
      </c>
      <c r="AN111">
        <f t="shared" si="39"/>
        <v>-0.63508886718800694</v>
      </c>
      <c r="AO111">
        <f t="shared" si="39"/>
        <v>-0.63512804618238106</v>
      </c>
      <c r="AP111">
        <f t="shared" si="39"/>
        <v>-0.63512804618238106</v>
      </c>
      <c r="AQ111">
        <f t="shared" si="39"/>
        <v>-0.63512804618238106</v>
      </c>
      <c r="AR111">
        <f t="shared" si="39"/>
        <v>-0.63512804618238106</v>
      </c>
      <c r="AS111">
        <f t="shared" si="39"/>
        <v>-0.63512804618238106</v>
      </c>
      <c r="AT111">
        <f t="shared" si="39"/>
        <v>-0.63512804618238106</v>
      </c>
      <c r="AU111">
        <f t="shared" si="39"/>
        <v>-0.63512804618238106</v>
      </c>
      <c r="AV111">
        <f t="shared" si="39"/>
        <v>-0.63512804618238106</v>
      </c>
      <c r="AW111">
        <f t="shared" si="39"/>
        <v>-0.63512804618238106</v>
      </c>
      <c r="AX111">
        <f t="shared" si="39"/>
        <v>-0.63512804618238106</v>
      </c>
      <c r="AY111">
        <f t="shared" si="39"/>
        <v>-0.63528687110025206</v>
      </c>
      <c r="AZ111">
        <f t="shared" si="39"/>
        <v>-0.62436281144715466</v>
      </c>
      <c r="BA111">
        <f t="shared" si="39"/>
        <v>-0.62436281144715466</v>
      </c>
      <c r="BB111">
        <f t="shared" si="39"/>
        <v>-0.62436281144715466</v>
      </c>
      <c r="BC111">
        <f t="shared" si="39"/>
        <v>-0.62436281144715466</v>
      </c>
      <c r="BD111">
        <f t="shared" si="39"/>
        <v>-0.62436281144715466</v>
      </c>
      <c r="BE111">
        <f t="shared" si="39"/>
        <v>-0.62393880761833254</v>
      </c>
      <c r="BF111">
        <f t="shared" si="39"/>
        <v>-0.61388530507869732</v>
      </c>
      <c r="BG111">
        <f t="shared" si="39"/>
        <v>-0.6250908691646172</v>
      </c>
      <c r="BH111">
        <f t="shared" si="39"/>
        <v>-0.6250908691646172</v>
      </c>
      <c r="BI111">
        <f t="shared" si="39"/>
        <v>-0.6250908691646172</v>
      </c>
      <c r="BJ111">
        <f t="shared" si="39"/>
        <v>-0.6250908691646172</v>
      </c>
      <c r="BK111">
        <f t="shared" si="39"/>
        <v>-0.6250908691646172</v>
      </c>
    </row>
    <row r="112" spans="1:63">
      <c r="A112" s="50">
        <f t="shared" si="8"/>
        <v>2010</v>
      </c>
      <c r="B112" s="50">
        <f t="shared" si="33"/>
        <v>-0.21386856100146298</v>
      </c>
      <c r="C112" s="50">
        <f t="shared" si="33"/>
        <v>-0.20127782046804091</v>
      </c>
      <c r="D112" s="50">
        <f t="shared" si="33"/>
        <v>-0.20172893929123992</v>
      </c>
      <c r="E112" s="50">
        <f t="shared" si="33"/>
        <v>-0.34067889162695419</v>
      </c>
      <c r="F112" s="50">
        <f t="shared" si="33"/>
        <v>-0.34024389513376468</v>
      </c>
      <c r="G112" s="50">
        <f t="shared" si="33"/>
        <v>-0.33811713039345614</v>
      </c>
      <c r="H112" s="50">
        <f t="shared" si="33"/>
        <v>-0.40240441048321368</v>
      </c>
      <c r="I112" s="50">
        <f t="shared" si="33"/>
        <v>-0.40037270793025137</v>
      </c>
      <c r="J112" s="50">
        <f t="shared" si="33"/>
        <v>-0.4157526742301394</v>
      </c>
      <c r="K112" s="50">
        <f t="shared" si="33"/>
        <v>-0.39825644201252863</v>
      </c>
      <c r="L112" s="50">
        <f t="shared" si="33"/>
        <v>-0.39825644201252863</v>
      </c>
      <c r="M112" s="50">
        <f t="shared" si="33"/>
        <v>-0.38707592208726671</v>
      </c>
      <c r="N112" s="50">
        <f t="shared" si="33"/>
        <v>-0.37214937262528019</v>
      </c>
      <c r="O112" s="50">
        <f t="shared" si="33"/>
        <v>-0.37128524625490772</v>
      </c>
      <c r="P112" s="50">
        <f t="shared" si="33"/>
        <v>-0.37128524625490772</v>
      </c>
      <c r="Q112" s="50">
        <f t="shared" si="33"/>
        <v>-0.36493043217938115</v>
      </c>
      <c r="R112" s="50">
        <f t="shared" si="33"/>
        <v>-0.36010165971767821</v>
      </c>
      <c r="S112" s="50">
        <f t="shared" si="33"/>
        <v>-0.37897914249925896</v>
      </c>
      <c r="T112" s="50">
        <f t="shared" si="33"/>
        <v>-0.37905804899779544</v>
      </c>
      <c r="U112" s="50">
        <f t="shared" si="33"/>
        <v>-0.38641060291621199</v>
      </c>
      <c r="V112" s="50">
        <f t="shared" si="33"/>
        <v>-0.38277581472686034</v>
      </c>
      <c r="W112" s="50">
        <f t="shared" si="33"/>
        <v>-0.38237014201186637</v>
      </c>
      <c r="X112" s="78">
        <f t="shared" ref="X112:BK112" si="40">-((X64-1)*(X64-2))^-1</f>
        <v>-0.67121719402282232</v>
      </c>
      <c r="Y112">
        <f t="shared" si="40"/>
        <v>-0.6675334504574103</v>
      </c>
      <c r="Z112">
        <f t="shared" si="40"/>
        <v>-0.6675334504574103</v>
      </c>
      <c r="AA112">
        <f t="shared" si="40"/>
        <v>-0.66317333035978565</v>
      </c>
      <c r="AB112">
        <f t="shared" si="40"/>
        <v>-0.63438120209446469</v>
      </c>
      <c r="AC112">
        <f t="shared" si="40"/>
        <v>-0.63382132728051654</v>
      </c>
      <c r="AD112">
        <f t="shared" si="40"/>
        <v>-0.63382132728051654</v>
      </c>
      <c r="AE112">
        <f t="shared" si="40"/>
        <v>-0.63382132728051654</v>
      </c>
      <c r="AF112">
        <f t="shared" si="40"/>
        <v>-0.63114589216916339</v>
      </c>
      <c r="AG112">
        <f t="shared" si="40"/>
        <v>-0.63114589216916339</v>
      </c>
      <c r="AH112">
        <f t="shared" si="40"/>
        <v>-0.63087350160925815</v>
      </c>
      <c r="AI112">
        <f t="shared" si="40"/>
        <v>-0.63087350160925815</v>
      </c>
      <c r="AJ112">
        <f t="shared" si="40"/>
        <v>-0.63087350160925815</v>
      </c>
      <c r="AK112">
        <f t="shared" si="40"/>
        <v>-0.61592044774121379</v>
      </c>
      <c r="AL112">
        <f t="shared" si="40"/>
        <v>-0.61592591862013835</v>
      </c>
      <c r="AM112">
        <f t="shared" si="40"/>
        <v>-0.61466831749648865</v>
      </c>
      <c r="AN112">
        <f t="shared" si="40"/>
        <v>-0.61466831749648865</v>
      </c>
      <c r="AO112">
        <f t="shared" si="40"/>
        <v>-0.61455326614919181</v>
      </c>
      <c r="AP112">
        <f t="shared" si="40"/>
        <v>-0.61455326614919181</v>
      </c>
      <c r="AQ112">
        <f t="shared" si="40"/>
        <v>-0.61455326614919181</v>
      </c>
      <c r="AR112">
        <f t="shared" si="40"/>
        <v>-0.61455326614919181</v>
      </c>
      <c r="AS112">
        <f t="shared" si="40"/>
        <v>-0.61455326614919181</v>
      </c>
      <c r="AT112">
        <f t="shared" si="40"/>
        <v>-0.61455326614919181</v>
      </c>
      <c r="AU112">
        <f t="shared" si="40"/>
        <v>-0.61455326614919181</v>
      </c>
      <c r="AV112">
        <f t="shared" si="40"/>
        <v>-0.61455326614919181</v>
      </c>
      <c r="AW112">
        <f t="shared" si="40"/>
        <v>-0.61455326614919181</v>
      </c>
      <c r="AX112">
        <f t="shared" si="40"/>
        <v>-0.61455326614919181</v>
      </c>
      <c r="AY112">
        <f t="shared" si="40"/>
        <v>-0.61469735605991171</v>
      </c>
      <c r="AZ112">
        <f t="shared" si="40"/>
        <v>-0.60503026047741704</v>
      </c>
      <c r="BA112">
        <f t="shared" si="40"/>
        <v>-0.60503026047741704</v>
      </c>
      <c r="BB112">
        <f t="shared" si="40"/>
        <v>-0.60503026047741704</v>
      </c>
      <c r="BC112">
        <f t="shared" si="40"/>
        <v>-0.60503026047741704</v>
      </c>
      <c r="BD112">
        <f t="shared" si="40"/>
        <v>-0.60503026047741704</v>
      </c>
      <c r="BE112">
        <f t="shared" si="40"/>
        <v>-0.60413417470659525</v>
      </c>
      <c r="BF112">
        <f t="shared" si="40"/>
        <v>-0.59549092283531269</v>
      </c>
      <c r="BG112">
        <f t="shared" si="40"/>
        <v>-0.60579176535226342</v>
      </c>
      <c r="BH112">
        <f t="shared" si="40"/>
        <v>-0.60579176535226342</v>
      </c>
      <c r="BI112">
        <f t="shared" si="40"/>
        <v>-0.60579176535226342</v>
      </c>
      <c r="BJ112">
        <f t="shared" si="40"/>
        <v>-0.60579176535226342</v>
      </c>
      <c r="BK112">
        <f t="shared" si="40"/>
        <v>-0.60579176535226342</v>
      </c>
    </row>
    <row r="113" spans="1:63">
      <c r="A113" s="50">
        <f t="shared" si="8"/>
        <v>2011</v>
      </c>
      <c r="B113" s="50">
        <f t="shared" si="33"/>
        <v>-0.22396393602567269</v>
      </c>
      <c r="C113" s="50">
        <f t="shared" si="33"/>
        <v>-0.20959614512990762</v>
      </c>
      <c r="D113" s="50">
        <f t="shared" si="33"/>
        <v>-0.20743126120085761</v>
      </c>
      <c r="E113" s="50">
        <f t="shared" si="33"/>
        <v>-0.30000518489018169</v>
      </c>
      <c r="F113" s="50">
        <f t="shared" si="33"/>
        <v>-0.29987883354256978</v>
      </c>
      <c r="G113" s="50">
        <f t="shared" si="33"/>
        <v>-0.29900683707513853</v>
      </c>
      <c r="H113" s="50">
        <f t="shared" si="33"/>
        <v>-0.35744854233021561</v>
      </c>
      <c r="I113" s="50">
        <f t="shared" si="33"/>
        <v>-0.35590010411341855</v>
      </c>
      <c r="J113" s="50">
        <f t="shared" si="33"/>
        <v>-0.37486867502442606</v>
      </c>
      <c r="K113" s="50">
        <f t="shared" si="33"/>
        <v>-0.36466243803980652</v>
      </c>
      <c r="L113" s="50">
        <f t="shared" si="33"/>
        <v>-0.36466243803980652</v>
      </c>
      <c r="M113" s="50">
        <f t="shared" si="33"/>
        <v>-0.35803892276605398</v>
      </c>
      <c r="N113" s="50">
        <f t="shared" si="33"/>
        <v>-0.35698161468639272</v>
      </c>
      <c r="O113" s="50">
        <f t="shared" si="33"/>
        <v>-0.35596363264673153</v>
      </c>
      <c r="P113" s="50">
        <f t="shared" si="33"/>
        <v>-0.35596363264673153</v>
      </c>
      <c r="Q113" s="50">
        <f t="shared" si="33"/>
        <v>-0.35476460229301005</v>
      </c>
      <c r="R113" s="50">
        <f t="shared" si="33"/>
        <v>-0.35071993336440932</v>
      </c>
      <c r="S113" s="50">
        <f t="shared" si="33"/>
        <v>-0.37012891865419606</v>
      </c>
      <c r="T113" s="50">
        <f t="shared" si="33"/>
        <v>-0.37021731021224324</v>
      </c>
      <c r="U113" s="50">
        <f t="shared" si="33"/>
        <v>-0.37686174480318979</v>
      </c>
      <c r="V113" s="50">
        <f t="shared" si="33"/>
        <v>-0.37627287240154872</v>
      </c>
      <c r="W113" s="50">
        <f t="shared" si="33"/>
        <v>-0.37711356888479031</v>
      </c>
      <c r="X113" s="78">
        <f t="shared" ref="X113:BK113" si="41">-((X65-1)*(X65-2))^-1</f>
        <v>-0.64563936240229514</v>
      </c>
      <c r="Y113">
        <f t="shared" si="41"/>
        <v>-0.64132955665498947</v>
      </c>
      <c r="Z113">
        <f t="shared" si="41"/>
        <v>-0.64132955665498947</v>
      </c>
      <c r="AA113">
        <f t="shared" si="41"/>
        <v>-0.63758025011465658</v>
      </c>
      <c r="AB113">
        <f t="shared" si="41"/>
        <v>-0.61024841017365672</v>
      </c>
      <c r="AC113">
        <f t="shared" si="41"/>
        <v>-0.60963547282763075</v>
      </c>
      <c r="AD113">
        <f t="shared" si="41"/>
        <v>-0.60963547282763075</v>
      </c>
      <c r="AE113">
        <f t="shared" si="41"/>
        <v>-0.60963547282763075</v>
      </c>
      <c r="AF113">
        <f t="shared" si="41"/>
        <v>-0.60787422281527392</v>
      </c>
      <c r="AG113">
        <f t="shared" si="41"/>
        <v>-0.60787422281527392</v>
      </c>
      <c r="AH113">
        <f t="shared" si="41"/>
        <v>-0.60764377942579084</v>
      </c>
      <c r="AI113">
        <f t="shared" si="41"/>
        <v>-0.60764377942579084</v>
      </c>
      <c r="AJ113">
        <f t="shared" si="41"/>
        <v>-0.60764377942579084</v>
      </c>
      <c r="AK113">
        <f t="shared" si="41"/>
        <v>-0.59414321040702345</v>
      </c>
      <c r="AL113">
        <f t="shared" si="41"/>
        <v>-0.59413925786979471</v>
      </c>
      <c r="AM113">
        <f t="shared" si="41"/>
        <v>-0.59347409840411036</v>
      </c>
      <c r="AN113">
        <f t="shared" si="41"/>
        <v>-0.59347409840411036</v>
      </c>
      <c r="AO113">
        <f t="shared" si="41"/>
        <v>-0.59333623190765894</v>
      </c>
      <c r="AP113">
        <f t="shared" si="41"/>
        <v>-0.59333623190765894</v>
      </c>
      <c r="AQ113">
        <f t="shared" si="41"/>
        <v>-0.59333623190765894</v>
      </c>
      <c r="AR113">
        <f t="shared" si="41"/>
        <v>-0.59333623190765894</v>
      </c>
      <c r="AS113">
        <f t="shared" si="41"/>
        <v>-0.59333623190765894</v>
      </c>
      <c r="AT113">
        <f t="shared" si="41"/>
        <v>-0.59333623190765894</v>
      </c>
      <c r="AU113">
        <f t="shared" si="41"/>
        <v>-0.59333623190765894</v>
      </c>
      <c r="AV113">
        <f t="shared" si="41"/>
        <v>-0.59333623190765894</v>
      </c>
      <c r="AW113">
        <f t="shared" si="41"/>
        <v>-0.59333623190765894</v>
      </c>
      <c r="AX113">
        <f t="shared" si="41"/>
        <v>-0.59333623190765894</v>
      </c>
      <c r="AY113">
        <f t="shared" si="41"/>
        <v>-0.59346618766462156</v>
      </c>
      <c r="AZ113">
        <f t="shared" si="41"/>
        <v>-0.58450120156837415</v>
      </c>
      <c r="BA113">
        <f t="shared" si="41"/>
        <v>-0.58450120156837415</v>
      </c>
      <c r="BB113">
        <f t="shared" si="41"/>
        <v>-0.58450120156837415</v>
      </c>
      <c r="BC113">
        <f t="shared" si="41"/>
        <v>-0.58450120156837415</v>
      </c>
      <c r="BD113">
        <f t="shared" si="41"/>
        <v>-0.58450120156837415</v>
      </c>
      <c r="BE113">
        <f t="shared" si="41"/>
        <v>-0.58347530273499504</v>
      </c>
      <c r="BF113">
        <f t="shared" si="41"/>
        <v>-0.57584698863076822</v>
      </c>
      <c r="BG113">
        <f t="shared" si="41"/>
        <v>-0.58413512133040657</v>
      </c>
      <c r="BH113">
        <f t="shared" si="41"/>
        <v>-0.58413512133040657</v>
      </c>
      <c r="BI113">
        <f t="shared" si="41"/>
        <v>-0.58413512133040657</v>
      </c>
      <c r="BJ113">
        <f t="shared" si="41"/>
        <v>-0.58413512133040657</v>
      </c>
      <c r="BK113">
        <f t="shared" si="41"/>
        <v>-0.58413512133040657</v>
      </c>
    </row>
    <row r="114" spans="1:63">
      <c r="A114" s="50">
        <f t="shared" si="8"/>
        <v>2012</v>
      </c>
      <c r="B114" s="50">
        <f t="shared" si="33"/>
        <v>-0.14309247186264909</v>
      </c>
      <c r="C114" s="50">
        <f t="shared" si="33"/>
        <v>-0.14658622352225589</v>
      </c>
      <c r="D114" s="50">
        <f t="shared" si="33"/>
        <v>-0.14879478321091161</v>
      </c>
      <c r="E114" s="50">
        <f t="shared" si="33"/>
        <v>-0.23579979290103062</v>
      </c>
      <c r="F114" s="50">
        <f t="shared" si="33"/>
        <v>-0.23582362147690214</v>
      </c>
      <c r="G114" s="50">
        <f t="shared" si="33"/>
        <v>-0.23569800839506053</v>
      </c>
      <c r="H114" s="50">
        <f t="shared" si="33"/>
        <v>-0.29279083466362521</v>
      </c>
      <c r="I114" s="50">
        <f t="shared" si="33"/>
        <v>-0.29208041263145884</v>
      </c>
      <c r="J114" s="50">
        <f t="shared" si="33"/>
        <v>-0.31847787711032671</v>
      </c>
      <c r="K114" s="50">
        <f t="shared" si="33"/>
        <v>-0.31761691458313263</v>
      </c>
      <c r="L114" s="50">
        <f t="shared" si="33"/>
        <v>-0.31761691458313263</v>
      </c>
      <c r="M114" s="50">
        <f t="shared" si="33"/>
        <v>-0.3153140606362036</v>
      </c>
      <c r="N114" s="50">
        <f t="shared" si="33"/>
        <v>-0.32350579893174458</v>
      </c>
      <c r="O114" s="50">
        <f t="shared" si="33"/>
        <v>-0.32272425669507604</v>
      </c>
      <c r="P114" s="50">
        <f t="shared" si="33"/>
        <v>-0.32272425669507604</v>
      </c>
      <c r="Q114" s="50">
        <f t="shared" si="33"/>
        <v>-0.32928736130199032</v>
      </c>
      <c r="R114" s="50">
        <f t="shared" si="33"/>
        <v>-0.32639977261048242</v>
      </c>
      <c r="S114" s="50">
        <f t="shared" si="33"/>
        <v>-0.34899428796165355</v>
      </c>
      <c r="T114" s="50">
        <f t="shared" si="33"/>
        <v>-0.34912340349202026</v>
      </c>
      <c r="U114" s="50">
        <f t="shared" si="33"/>
        <v>-0.35537012661160017</v>
      </c>
      <c r="V114" s="50">
        <f t="shared" si="33"/>
        <v>-0.3581934403224889</v>
      </c>
      <c r="W114" s="50">
        <f t="shared" si="33"/>
        <v>-0.35941161574579433</v>
      </c>
      <c r="X114" s="78">
        <f t="shared" ref="X114:BK114" si="42">-((X66-1)*(X66-2))^-1</f>
        <v>-0.59883102804788246</v>
      </c>
      <c r="Y114">
        <f t="shared" si="42"/>
        <v>-0.59346076472799825</v>
      </c>
      <c r="Z114">
        <f t="shared" si="42"/>
        <v>-0.59346076472799825</v>
      </c>
      <c r="AA114">
        <f t="shared" si="42"/>
        <v>-0.59014406090239435</v>
      </c>
      <c r="AB114">
        <f t="shared" si="42"/>
        <v>-0.56815518700350354</v>
      </c>
      <c r="AC114">
        <f t="shared" si="42"/>
        <v>-0.56760194443873424</v>
      </c>
      <c r="AD114">
        <f t="shared" si="42"/>
        <v>-0.56760194443873424</v>
      </c>
      <c r="AE114">
        <f t="shared" si="42"/>
        <v>-0.56760194443873424</v>
      </c>
      <c r="AF114">
        <f t="shared" si="42"/>
        <v>-0.56659504959118157</v>
      </c>
      <c r="AG114">
        <f t="shared" si="42"/>
        <v>-0.56659504959118157</v>
      </c>
      <c r="AH114">
        <f t="shared" si="42"/>
        <v>-0.56639149829602975</v>
      </c>
      <c r="AI114">
        <f t="shared" si="42"/>
        <v>-0.56639149829602975</v>
      </c>
      <c r="AJ114">
        <f t="shared" si="42"/>
        <v>-0.56639149829602975</v>
      </c>
      <c r="AK114">
        <f t="shared" si="42"/>
        <v>-0.55524893832583466</v>
      </c>
      <c r="AL114">
        <f t="shared" si="42"/>
        <v>-0.55526073700478551</v>
      </c>
      <c r="AM114">
        <f t="shared" si="42"/>
        <v>-0.55451884043854727</v>
      </c>
      <c r="AN114">
        <f t="shared" si="42"/>
        <v>-0.55451884043854727</v>
      </c>
      <c r="AO114">
        <f t="shared" si="42"/>
        <v>-0.55449219644604919</v>
      </c>
      <c r="AP114">
        <f t="shared" si="42"/>
        <v>-0.55449219644604919</v>
      </c>
      <c r="AQ114">
        <f t="shared" si="42"/>
        <v>-0.55449219644604919</v>
      </c>
      <c r="AR114">
        <f t="shared" si="42"/>
        <v>-0.55449219644604919</v>
      </c>
      <c r="AS114">
        <f t="shared" si="42"/>
        <v>-0.55449219644604919</v>
      </c>
      <c r="AT114">
        <f t="shared" si="42"/>
        <v>-0.55449219644604919</v>
      </c>
      <c r="AU114">
        <f t="shared" si="42"/>
        <v>-0.55449219644604919</v>
      </c>
      <c r="AV114">
        <f t="shared" si="42"/>
        <v>-0.55449219644604919</v>
      </c>
      <c r="AW114">
        <f t="shared" si="42"/>
        <v>-0.55449219644604919</v>
      </c>
      <c r="AX114">
        <f t="shared" si="42"/>
        <v>-0.55449219644604919</v>
      </c>
      <c r="AY114">
        <f t="shared" si="42"/>
        <v>-0.554604352507858</v>
      </c>
      <c r="AZ114">
        <f t="shared" si="42"/>
        <v>-0.54737633063139679</v>
      </c>
      <c r="BA114">
        <f t="shared" si="42"/>
        <v>-0.54737633063139679</v>
      </c>
      <c r="BB114">
        <f t="shared" si="42"/>
        <v>-0.54737633063139679</v>
      </c>
      <c r="BC114">
        <f t="shared" si="42"/>
        <v>-0.54737633063139679</v>
      </c>
      <c r="BD114">
        <f t="shared" si="42"/>
        <v>-0.54737633063139679</v>
      </c>
      <c r="BE114">
        <f t="shared" si="42"/>
        <v>-0.54627573163274945</v>
      </c>
      <c r="BF114">
        <f t="shared" si="42"/>
        <v>-0.54075304840059479</v>
      </c>
      <c r="BG114">
        <f t="shared" si="42"/>
        <v>-0.54581450155153932</v>
      </c>
      <c r="BH114">
        <f t="shared" si="42"/>
        <v>-0.54581450155153932</v>
      </c>
      <c r="BI114">
        <f t="shared" si="42"/>
        <v>-0.54581450155153932</v>
      </c>
      <c r="BJ114">
        <f t="shared" si="42"/>
        <v>-0.54581450155153932</v>
      </c>
      <c r="BK114">
        <f t="shared" si="42"/>
        <v>-0.54581450155153932</v>
      </c>
    </row>
    <row r="115" spans="1:63">
      <c r="A115" s="50">
        <f t="shared" si="8"/>
        <v>2013</v>
      </c>
      <c r="B115" s="50">
        <f t="shared" si="33"/>
        <v>-0.1702256808264091</v>
      </c>
      <c r="C115" s="50">
        <f t="shared" si="33"/>
        <v>-0.16943432607436917</v>
      </c>
      <c r="D115" s="50">
        <f t="shared" si="33"/>
        <v>-0.16991358945309512</v>
      </c>
      <c r="E115" s="50">
        <f t="shared" si="33"/>
        <v>-0.23696170078950513</v>
      </c>
      <c r="F115" s="50">
        <f t="shared" si="33"/>
        <v>-0.23694026454714859</v>
      </c>
      <c r="G115" s="50">
        <f t="shared" si="33"/>
        <v>-0.23762837588543578</v>
      </c>
      <c r="H115" s="50">
        <f t="shared" si="33"/>
        <v>-0.29662514279382007</v>
      </c>
      <c r="I115" s="50">
        <f t="shared" si="33"/>
        <v>-0.29580141431244567</v>
      </c>
      <c r="J115" s="50">
        <f t="shared" si="33"/>
        <v>-0.3186624644841537</v>
      </c>
      <c r="K115" s="50">
        <f t="shared" si="33"/>
        <v>-0.31607429736720771</v>
      </c>
      <c r="L115" s="50">
        <f t="shared" si="33"/>
        <v>-0.31607429736720771</v>
      </c>
      <c r="M115" s="50">
        <f t="shared" si="33"/>
        <v>-0.31438146994082322</v>
      </c>
      <c r="N115" s="50">
        <f t="shared" si="33"/>
        <v>-0.32489473903394678</v>
      </c>
      <c r="O115" s="50">
        <f t="shared" si="33"/>
        <v>-0.32410630685963832</v>
      </c>
      <c r="P115" s="50">
        <f t="shared" si="33"/>
        <v>-0.32410630685963832</v>
      </c>
      <c r="Q115" s="50">
        <f t="shared" si="33"/>
        <v>-0.33467300993315852</v>
      </c>
      <c r="R115" s="50">
        <f t="shared" si="33"/>
        <v>-0.33216749915637395</v>
      </c>
      <c r="S115" s="50">
        <f t="shared" si="33"/>
        <v>-0.35709270926171066</v>
      </c>
      <c r="T115" s="50">
        <f t="shared" si="33"/>
        <v>-0.35728838506178268</v>
      </c>
      <c r="U115" s="50">
        <f t="shared" si="33"/>
        <v>-0.36025794664947602</v>
      </c>
      <c r="V115" s="50">
        <f t="shared" si="33"/>
        <v>-0.36463259950771248</v>
      </c>
      <c r="W115" s="50">
        <f t="shared" si="33"/>
        <v>-0.36643536265273952</v>
      </c>
      <c r="X115" s="78">
        <f t="shared" ref="X115:BK115" si="43">-((X67-1)*(X67-2))^-1</f>
        <v>-0.57946180247918078</v>
      </c>
      <c r="Y115">
        <f t="shared" si="43"/>
        <v>-0.57414010859354114</v>
      </c>
      <c r="Z115">
        <f t="shared" si="43"/>
        <v>-0.57414010859354114</v>
      </c>
      <c r="AA115">
        <f t="shared" si="43"/>
        <v>-0.57051089851622938</v>
      </c>
      <c r="AB115">
        <f t="shared" si="43"/>
        <v>-0.55070418474719895</v>
      </c>
      <c r="AC115">
        <f t="shared" si="43"/>
        <v>-0.55011589104614533</v>
      </c>
      <c r="AD115">
        <f t="shared" si="43"/>
        <v>-0.55011589104614533</v>
      </c>
      <c r="AE115">
        <f t="shared" si="43"/>
        <v>-0.55011589104614533</v>
      </c>
      <c r="AF115">
        <f t="shared" si="43"/>
        <v>-0.54901981721707138</v>
      </c>
      <c r="AG115">
        <f t="shared" si="43"/>
        <v>-0.54901981721707138</v>
      </c>
      <c r="AH115">
        <f t="shared" si="43"/>
        <v>-0.54884755821232323</v>
      </c>
      <c r="AI115">
        <f t="shared" si="43"/>
        <v>-0.54884755821232323</v>
      </c>
      <c r="AJ115">
        <f t="shared" si="43"/>
        <v>-0.54884755821232323</v>
      </c>
      <c r="AK115">
        <f t="shared" si="43"/>
        <v>-0.53870084747570801</v>
      </c>
      <c r="AL115">
        <f t="shared" si="43"/>
        <v>-0.53871674542778725</v>
      </c>
      <c r="AM115">
        <f t="shared" si="43"/>
        <v>-0.53816642250908397</v>
      </c>
      <c r="AN115">
        <f t="shared" si="43"/>
        <v>-0.53816642250908397</v>
      </c>
      <c r="AO115">
        <f t="shared" si="43"/>
        <v>-0.53813668557709382</v>
      </c>
      <c r="AP115">
        <f t="shared" si="43"/>
        <v>-0.53813668557709382</v>
      </c>
      <c r="AQ115">
        <f t="shared" si="43"/>
        <v>-0.53813668557709382</v>
      </c>
      <c r="AR115">
        <f t="shared" si="43"/>
        <v>-0.53813668557709382</v>
      </c>
      <c r="AS115">
        <f t="shared" si="43"/>
        <v>-0.53813668557709382</v>
      </c>
      <c r="AT115">
        <f t="shared" si="43"/>
        <v>-0.53813668557709382</v>
      </c>
      <c r="AU115">
        <f t="shared" si="43"/>
        <v>-0.53813668557709382</v>
      </c>
      <c r="AV115">
        <f t="shared" si="43"/>
        <v>-0.53813668557709382</v>
      </c>
      <c r="AW115">
        <f t="shared" si="43"/>
        <v>-0.53813668557709382</v>
      </c>
      <c r="AX115">
        <f t="shared" si="43"/>
        <v>-0.53813668557709382</v>
      </c>
      <c r="AY115">
        <f t="shared" si="43"/>
        <v>-0.53823729838359913</v>
      </c>
      <c r="AZ115">
        <f t="shared" si="43"/>
        <v>-0.53202906785306081</v>
      </c>
      <c r="BA115">
        <f t="shared" si="43"/>
        <v>-0.53202906785306081</v>
      </c>
      <c r="BB115">
        <f t="shared" si="43"/>
        <v>-0.53202906785306081</v>
      </c>
      <c r="BC115">
        <f t="shared" si="43"/>
        <v>-0.53202906785306081</v>
      </c>
      <c r="BD115">
        <f t="shared" si="43"/>
        <v>-0.53202906785306081</v>
      </c>
      <c r="BE115">
        <f t="shared" si="43"/>
        <v>-0.53094975804462496</v>
      </c>
      <c r="BF115">
        <f t="shared" si="43"/>
        <v>-0.52654028008314036</v>
      </c>
      <c r="BG115">
        <f t="shared" si="43"/>
        <v>-0.52952563070018155</v>
      </c>
      <c r="BH115">
        <f t="shared" si="43"/>
        <v>-0.52952563070018155</v>
      </c>
      <c r="BI115">
        <f t="shared" si="43"/>
        <v>-0.52952563070018155</v>
      </c>
      <c r="BJ115">
        <f t="shared" si="43"/>
        <v>-0.52952563070018155</v>
      </c>
      <c r="BK115">
        <f t="shared" si="43"/>
        <v>-0.52952563070018155</v>
      </c>
    </row>
    <row r="116" spans="1:63">
      <c r="A116" s="50">
        <f t="shared" si="8"/>
        <v>2014</v>
      </c>
      <c r="B116" s="50">
        <f t="shared" si="33"/>
        <v>-0.18280114144553378</v>
      </c>
      <c r="C116" s="50">
        <f t="shared" si="33"/>
        <v>-0.18019356001501058</v>
      </c>
      <c r="D116" s="50">
        <f t="shared" si="33"/>
        <v>-0.17743842087207434</v>
      </c>
      <c r="E116" s="50">
        <f t="shared" si="33"/>
        <v>-0.22908013551460962</v>
      </c>
      <c r="F116" s="50">
        <f t="shared" si="33"/>
        <v>-0.22909158929994705</v>
      </c>
      <c r="G116" s="50">
        <f t="shared" si="33"/>
        <v>-0.22974871685837606</v>
      </c>
      <c r="H116" s="50">
        <f t="shared" si="33"/>
        <v>-0.28746398274462592</v>
      </c>
      <c r="I116" s="50">
        <f t="shared" si="33"/>
        <v>-0.28678936911858371</v>
      </c>
      <c r="J116" s="50">
        <f t="shared" si="33"/>
        <v>-0.3096560307518646</v>
      </c>
      <c r="K116" s="50">
        <f t="shared" si="33"/>
        <v>-0.31023951068749644</v>
      </c>
      <c r="L116" s="50">
        <f t="shared" si="33"/>
        <v>-0.31023951068749644</v>
      </c>
      <c r="M116" s="50">
        <f t="shared" si="33"/>
        <v>-0.30884012903549002</v>
      </c>
      <c r="N116" s="50">
        <f t="shared" si="33"/>
        <v>-0.32007949201942881</v>
      </c>
      <c r="O116" s="50">
        <f t="shared" si="33"/>
        <v>-0.31930929762923377</v>
      </c>
      <c r="P116" s="50">
        <f t="shared" si="33"/>
        <v>-0.31930929762923377</v>
      </c>
      <c r="Q116" s="50">
        <f t="shared" si="33"/>
        <v>-0.33291669733801776</v>
      </c>
      <c r="R116" s="50">
        <f t="shared" si="33"/>
        <v>-0.33057172389371275</v>
      </c>
      <c r="S116" s="50">
        <f t="shared" si="33"/>
        <v>-0.35529306704424363</v>
      </c>
      <c r="T116" s="50">
        <f t="shared" si="33"/>
        <v>-0.35547431170498756</v>
      </c>
      <c r="U116" s="50">
        <f t="shared" si="33"/>
        <v>-0.35744410055008491</v>
      </c>
      <c r="V116" s="50">
        <f t="shared" si="33"/>
        <v>-0.36410233161759459</v>
      </c>
      <c r="W116" s="50">
        <f t="shared" si="33"/>
        <v>-0.36610335119811521</v>
      </c>
      <c r="X116" s="78">
        <f t="shared" ref="X116:BK116" si="44">-((X68-1)*(X68-2))^-1</f>
        <v>-0.56324978308247309</v>
      </c>
      <c r="Y116">
        <f t="shared" si="44"/>
        <v>-0.55817565361237442</v>
      </c>
      <c r="Z116">
        <f t="shared" si="44"/>
        <v>-0.55817565361237442</v>
      </c>
      <c r="AA116">
        <f t="shared" si="44"/>
        <v>-0.55475264064304741</v>
      </c>
      <c r="AB116">
        <f t="shared" si="44"/>
        <v>-0.53567564080683894</v>
      </c>
      <c r="AC116">
        <f t="shared" si="44"/>
        <v>-0.5350105983705723</v>
      </c>
      <c r="AD116">
        <f t="shared" si="44"/>
        <v>-0.5350105983705723</v>
      </c>
      <c r="AE116">
        <f t="shared" si="44"/>
        <v>-0.5350105983705723</v>
      </c>
      <c r="AF116">
        <f t="shared" si="44"/>
        <v>-0.5335070468309554</v>
      </c>
      <c r="AG116">
        <f t="shared" si="44"/>
        <v>-0.5335070468309554</v>
      </c>
      <c r="AH116">
        <f t="shared" si="44"/>
        <v>-0.5332690485502658</v>
      </c>
      <c r="AI116">
        <f t="shared" si="44"/>
        <v>-0.5332690485502658</v>
      </c>
      <c r="AJ116">
        <f t="shared" si="44"/>
        <v>-0.5332690485502658</v>
      </c>
      <c r="AK116">
        <f t="shared" si="44"/>
        <v>-0.52343539246668291</v>
      </c>
      <c r="AL116">
        <f t="shared" si="44"/>
        <v>-0.5234543647768648</v>
      </c>
      <c r="AM116">
        <f t="shared" si="44"/>
        <v>-0.52305608507825341</v>
      </c>
      <c r="AN116">
        <f t="shared" si="44"/>
        <v>-0.52305608507825341</v>
      </c>
      <c r="AO116">
        <f t="shared" si="44"/>
        <v>-0.52303728152737172</v>
      </c>
      <c r="AP116">
        <f t="shared" si="44"/>
        <v>-0.52303728152737172</v>
      </c>
      <c r="AQ116">
        <f t="shared" si="44"/>
        <v>-0.52303728152737172</v>
      </c>
      <c r="AR116">
        <f t="shared" si="44"/>
        <v>-0.52303728152737172</v>
      </c>
      <c r="AS116">
        <f t="shared" si="44"/>
        <v>-0.52303728152737172</v>
      </c>
      <c r="AT116">
        <f t="shared" si="44"/>
        <v>-0.52303728152737172</v>
      </c>
      <c r="AU116">
        <f t="shared" si="44"/>
        <v>-0.52303728152737172</v>
      </c>
      <c r="AV116">
        <f t="shared" si="44"/>
        <v>-0.52303728152737172</v>
      </c>
      <c r="AW116">
        <f t="shared" si="44"/>
        <v>-0.52303728152737172</v>
      </c>
      <c r="AX116">
        <f t="shared" si="44"/>
        <v>-0.52303728152737172</v>
      </c>
      <c r="AY116">
        <f t="shared" si="44"/>
        <v>-0.52312876987576173</v>
      </c>
      <c r="AZ116">
        <f t="shared" si="44"/>
        <v>-0.51743194726789121</v>
      </c>
      <c r="BA116">
        <f t="shared" si="44"/>
        <v>-0.51743194726789121</v>
      </c>
      <c r="BB116">
        <f t="shared" si="44"/>
        <v>-0.51743194726789121</v>
      </c>
      <c r="BC116">
        <f t="shared" si="44"/>
        <v>-0.51743194726789121</v>
      </c>
      <c r="BD116">
        <f t="shared" si="44"/>
        <v>-0.51743194726789121</v>
      </c>
      <c r="BE116">
        <f t="shared" si="44"/>
        <v>-0.515623955923879</v>
      </c>
      <c r="BF116">
        <f t="shared" si="44"/>
        <v>-0.51121114996433914</v>
      </c>
      <c r="BG116">
        <f t="shared" si="44"/>
        <v>-0.5124472815443929</v>
      </c>
      <c r="BH116">
        <f t="shared" si="44"/>
        <v>-0.5124472815443929</v>
      </c>
      <c r="BI116">
        <f t="shared" si="44"/>
        <v>-0.5124472815443929</v>
      </c>
      <c r="BJ116">
        <f t="shared" si="44"/>
        <v>-0.5124472815443929</v>
      </c>
      <c r="BK116">
        <f t="shared" si="44"/>
        <v>-0.5124472815443929</v>
      </c>
    </row>
    <row r="117" spans="1:63">
      <c r="A117" s="50">
        <f t="shared" si="8"/>
        <v>2015</v>
      </c>
      <c r="B117" s="50">
        <f t="shared" si="33"/>
        <v>-0.20607204910406926</v>
      </c>
      <c r="C117" s="50">
        <f t="shared" si="33"/>
        <v>-0.20049796201918013</v>
      </c>
      <c r="D117" s="50">
        <f t="shared" ref="D117:BK117" si="45">-((D69-1)*(D69-2))^-1</f>
        <v>-0.19667812909182888</v>
      </c>
      <c r="E117" s="50">
        <f t="shared" si="45"/>
        <v>-0.235247945124754</v>
      </c>
      <c r="F117" s="50">
        <f t="shared" si="45"/>
        <v>-0.23522844834008128</v>
      </c>
      <c r="G117" s="50">
        <f t="shared" si="45"/>
        <v>-0.23579918323055227</v>
      </c>
      <c r="H117" s="50">
        <f t="shared" si="45"/>
        <v>-0.29412520152587845</v>
      </c>
      <c r="I117" s="50">
        <f t="shared" si="45"/>
        <v>-0.29343694334120818</v>
      </c>
      <c r="J117" s="50">
        <f t="shared" si="45"/>
        <v>-0.31521850968097825</v>
      </c>
      <c r="K117" s="50">
        <f t="shared" si="45"/>
        <v>-0.32001962785427701</v>
      </c>
      <c r="L117" s="50">
        <f t="shared" si="45"/>
        <v>-0.32001962785427701</v>
      </c>
      <c r="M117" s="50">
        <f t="shared" si="45"/>
        <v>-0.31874539304713789</v>
      </c>
      <c r="N117" s="50">
        <f t="shared" si="45"/>
        <v>-0.3319233986178648</v>
      </c>
      <c r="O117" s="50">
        <f t="shared" si="45"/>
        <v>-0.33096429354200002</v>
      </c>
      <c r="P117" s="50">
        <f t="shared" si="45"/>
        <v>-0.33096429354200002</v>
      </c>
      <c r="Q117" s="50">
        <f t="shared" si="45"/>
        <v>-0.35334898044210111</v>
      </c>
      <c r="R117" s="50">
        <f t="shared" si="45"/>
        <v>-0.35032152899397112</v>
      </c>
      <c r="S117" s="50">
        <f t="shared" si="45"/>
        <v>-0.3757093214101368</v>
      </c>
      <c r="T117" s="50">
        <f t="shared" si="45"/>
        <v>-0.37583887313537523</v>
      </c>
      <c r="U117" s="50">
        <f t="shared" si="45"/>
        <v>-0.3746052187240213</v>
      </c>
      <c r="V117" s="50">
        <f t="shared" si="45"/>
        <v>-0.38306722128727516</v>
      </c>
      <c r="W117" s="50">
        <f t="shared" si="45"/>
        <v>-0.38423366547313009</v>
      </c>
      <c r="X117" s="78">
        <f t="shared" si="45"/>
        <v>-0.55607280916631174</v>
      </c>
      <c r="Y117">
        <f t="shared" si="45"/>
        <v>-0.55131399190181596</v>
      </c>
      <c r="Z117">
        <f t="shared" si="45"/>
        <v>-0.55131399190181596</v>
      </c>
      <c r="AA117">
        <f t="shared" si="45"/>
        <v>-0.54817672898782432</v>
      </c>
      <c r="AB117">
        <f t="shared" si="45"/>
        <v>-0.53016682369650425</v>
      </c>
      <c r="AC117">
        <f t="shared" si="45"/>
        <v>-0.529485582943656</v>
      </c>
      <c r="AD117">
        <f t="shared" si="45"/>
        <v>-0.529485582943656</v>
      </c>
      <c r="AE117">
        <f t="shared" si="45"/>
        <v>-0.529485582943656</v>
      </c>
      <c r="AF117">
        <f t="shared" si="45"/>
        <v>-0.52789920682924263</v>
      </c>
      <c r="AG117">
        <f t="shared" si="45"/>
        <v>-0.52789920682924263</v>
      </c>
      <c r="AH117">
        <f t="shared" si="45"/>
        <v>-0.5276509132941426</v>
      </c>
      <c r="AI117">
        <f t="shared" si="45"/>
        <v>-0.5276509132941426</v>
      </c>
      <c r="AJ117">
        <f t="shared" si="45"/>
        <v>-0.5276509132941426</v>
      </c>
      <c r="AK117">
        <f t="shared" si="45"/>
        <v>-0.51832814220798229</v>
      </c>
      <c r="AL117">
        <f t="shared" si="45"/>
        <v>-0.51834697791038342</v>
      </c>
      <c r="AM117">
        <f t="shared" si="45"/>
        <v>-0.51795829237438729</v>
      </c>
      <c r="AN117">
        <f t="shared" si="45"/>
        <v>-0.51795829237438729</v>
      </c>
      <c r="AO117">
        <f t="shared" si="45"/>
        <v>-0.51795102245449198</v>
      </c>
      <c r="AP117">
        <f t="shared" si="45"/>
        <v>-0.51795102245449198</v>
      </c>
      <c r="AQ117">
        <f t="shared" si="45"/>
        <v>-0.51795102245449198</v>
      </c>
      <c r="AR117">
        <f t="shared" si="45"/>
        <v>-0.51795102245449198</v>
      </c>
      <c r="AS117">
        <f t="shared" si="45"/>
        <v>-0.51795102245449198</v>
      </c>
      <c r="AT117">
        <f t="shared" si="45"/>
        <v>-0.51795102245449198</v>
      </c>
      <c r="AU117">
        <f t="shared" si="45"/>
        <v>-0.51795102245449198</v>
      </c>
      <c r="AV117">
        <f t="shared" si="45"/>
        <v>-0.51795102245449198</v>
      </c>
      <c r="AW117">
        <f t="shared" si="45"/>
        <v>-0.51795102245449198</v>
      </c>
      <c r="AX117">
        <f t="shared" si="45"/>
        <v>-0.51795102245449198</v>
      </c>
      <c r="AY117">
        <f t="shared" si="45"/>
        <v>-0.51803509473982623</v>
      </c>
      <c r="AZ117">
        <f t="shared" si="45"/>
        <v>-0.51247423978334627</v>
      </c>
      <c r="BA117">
        <f t="shared" si="45"/>
        <v>-0.51247423978334627</v>
      </c>
      <c r="BB117">
        <f t="shared" si="45"/>
        <v>-0.51247423978334627</v>
      </c>
      <c r="BC117">
        <f t="shared" si="45"/>
        <v>-0.51247423978334627</v>
      </c>
      <c r="BD117">
        <f t="shared" si="45"/>
        <v>-0.51247423978334627</v>
      </c>
      <c r="BE117">
        <f t="shared" si="45"/>
        <v>-0.51081413379022866</v>
      </c>
      <c r="BF117">
        <f t="shared" si="45"/>
        <v>-0.50673239491256505</v>
      </c>
      <c r="BG117">
        <f t="shared" si="45"/>
        <v>-0.50812292638358847</v>
      </c>
      <c r="BH117">
        <f t="shared" si="45"/>
        <v>-0.50812292638358847</v>
      </c>
      <c r="BI117">
        <f t="shared" si="45"/>
        <v>-0.50812292638358847</v>
      </c>
      <c r="BJ117">
        <f t="shared" si="45"/>
        <v>-0.50812292638358847</v>
      </c>
      <c r="BK117">
        <f t="shared" si="45"/>
        <v>-0.50812292638358847</v>
      </c>
    </row>
    <row r="118" spans="1:63">
      <c r="A118" s="50">
        <f t="shared" si="8"/>
        <v>2016</v>
      </c>
      <c r="B118" s="50">
        <f t="shared" ref="B118:X125" si="46">-((B70-1)*(B70-2))^-1</f>
        <v>-0.21370627659213048</v>
      </c>
      <c r="C118" s="50">
        <f t="shared" si="46"/>
        <v>-0.21113569357529086</v>
      </c>
      <c r="D118" s="50">
        <f t="shared" si="46"/>
        <v>-0.20798417584967846</v>
      </c>
      <c r="E118" s="50">
        <f t="shared" si="46"/>
        <v>-0.23832676553486076</v>
      </c>
      <c r="F118" s="50">
        <f t="shared" si="46"/>
        <v>-0.23827954913659441</v>
      </c>
      <c r="G118" s="50">
        <f t="shared" si="46"/>
        <v>-0.23880377045737447</v>
      </c>
      <c r="H118" s="50">
        <f t="shared" si="46"/>
        <v>-0.29577766388385962</v>
      </c>
      <c r="I118" s="50">
        <f t="shared" si="46"/>
        <v>-0.29512556609833368</v>
      </c>
      <c r="J118" s="50">
        <f t="shared" si="46"/>
        <v>-0.3153323298959112</v>
      </c>
      <c r="K118" s="50">
        <f t="shared" si="46"/>
        <v>-0.3295014297308716</v>
      </c>
      <c r="L118" s="50">
        <f t="shared" si="46"/>
        <v>-0.3295014297308716</v>
      </c>
      <c r="M118" s="50">
        <f t="shared" si="46"/>
        <v>-0.32675453363064239</v>
      </c>
      <c r="N118" s="50">
        <f t="shared" si="46"/>
        <v>-0.34541590781828685</v>
      </c>
      <c r="O118" s="50">
        <f t="shared" si="46"/>
        <v>-0.34426452482546971</v>
      </c>
      <c r="P118" s="50">
        <f t="shared" si="46"/>
        <v>-0.34426452482546971</v>
      </c>
      <c r="Q118" s="50">
        <f t="shared" si="46"/>
        <v>-0.38093322806825225</v>
      </c>
      <c r="R118" s="50">
        <f t="shared" si="46"/>
        <v>-0.37682320119039991</v>
      </c>
      <c r="S118" s="50">
        <f t="shared" si="46"/>
        <v>-0.40066039724493707</v>
      </c>
      <c r="T118" s="50">
        <f t="shared" si="46"/>
        <v>-0.40073702108482639</v>
      </c>
      <c r="U118" s="50">
        <f t="shared" si="46"/>
        <v>-0.39602131428597515</v>
      </c>
      <c r="V118" s="50">
        <f t="shared" si="46"/>
        <v>-0.4050989009778308</v>
      </c>
      <c r="W118" s="50">
        <f t="shared" si="46"/>
        <v>-0.40577676655026446</v>
      </c>
      <c r="X118" s="78">
        <f t="shared" si="46"/>
        <v>-0.54861587312178239</v>
      </c>
      <c r="Y118">
        <f t="shared" ref="Y118:BK118" si="47">-((Y70-1)*(Y70-2))^-1</f>
        <v>-0.54399593455128914</v>
      </c>
      <c r="Z118">
        <f t="shared" si="47"/>
        <v>-0.54399593455128914</v>
      </c>
      <c r="AA118">
        <f t="shared" si="47"/>
        <v>-0.54052833490785801</v>
      </c>
      <c r="AB118">
        <f t="shared" si="47"/>
        <v>-0.52364951497861911</v>
      </c>
      <c r="AC118">
        <f t="shared" si="47"/>
        <v>-0.52303780090725949</v>
      </c>
      <c r="AD118">
        <f t="shared" si="47"/>
        <v>-0.52303780090725949</v>
      </c>
      <c r="AE118">
        <f t="shared" si="47"/>
        <v>-0.52303780090725949</v>
      </c>
      <c r="AF118">
        <f t="shared" si="47"/>
        <v>-0.52127838279316496</v>
      </c>
      <c r="AG118">
        <f t="shared" si="47"/>
        <v>-0.52127838279316496</v>
      </c>
      <c r="AH118">
        <f t="shared" si="47"/>
        <v>-0.52105670850364127</v>
      </c>
      <c r="AI118">
        <f t="shared" si="47"/>
        <v>-0.52105670850364127</v>
      </c>
      <c r="AJ118">
        <f t="shared" si="47"/>
        <v>-0.52105670850364127</v>
      </c>
      <c r="AK118">
        <f t="shared" si="47"/>
        <v>-0.51257102753629469</v>
      </c>
      <c r="AL118">
        <f t="shared" si="47"/>
        <v>-0.51258966802367234</v>
      </c>
      <c r="AM118">
        <f t="shared" si="47"/>
        <v>-0.5122489516727472</v>
      </c>
      <c r="AN118">
        <f t="shared" si="47"/>
        <v>-0.5122489516727472</v>
      </c>
      <c r="AO118">
        <f t="shared" si="47"/>
        <v>-0.51224546550217687</v>
      </c>
      <c r="AP118">
        <f t="shared" si="47"/>
        <v>-0.51224546550217687</v>
      </c>
      <c r="AQ118">
        <f t="shared" si="47"/>
        <v>-0.51224546550217687</v>
      </c>
      <c r="AR118">
        <f t="shared" si="47"/>
        <v>-0.51224546550217687</v>
      </c>
      <c r="AS118">
        <f t="shared" si="47"/>
        <v>-0.51224546550217687</v>
      </c>
      <c r="AT118">
        <f t="shared" si="47"/>
        <v>-0.51224546550217687</v>
      </c>
      <c r="AU118">
        <f t="shared" si="47"/>
        <v>-0.51224546550217687</v>
      </c>
      <c r="AV118">
        <f t="shared" si="47"/>
        <v>-0.51224546550217687</v>
      </c>
      <c r="AW118">
        <f t="shared" si="47"/>
        <v>-0.51224546550217687</v>
      </c>
      <c r="AX118">
        <f t="shared" si="47"/>
        <v>-0.51224546550217687</v>
      </c>
      <c r="AY118">
        <f t="shared" si="47"/>
        <v>-0.51230608267514843</v>
      </c>
      <c r="AZ118">
        <f t="shared" si="47"/>
        <v>-0.5072519033969064</v>
      </c>
      <c r="BA118">
        <f t="shared" si="47"/>
        <v>-0.5072519033969064</v>
      </c>
      <c r="BB118">
        <f t="shared" si="47"/>
        <v>-0.5072519033969064</v>
      </c>
      <c r="BC118">
        <f t="shared" si="47"/>
        <v>-0.5072519033969064</v>
      </c>
      <c r="BD118">
        <f t="shared" si="47"/>
        <v>-0.5072519033969064</v>
      </c>
      <c r="BE118">
        <f t="shared" si="47"/>
        <v>-0.5059037301382453</v>
      </c>
      <c r="BF118">
        <f t="shared" si="47"/>
        <v>-0.50241263606254949</v>
      </c>
      <c r="BG118">
        <f t="shared" si="47"/>
        <v>-0.50159616728525969</v>
      </c>
      <c r="BH118">
        <f t="shared" si="47"/>
        <v>-0.50159616728525969</v>
      </c>
      <c r="BI118">
        <f t="shared" si="47"/>
        <v>-0.50159616728525969</v>
      </c>
      <c r="BJ118">
        <f t="shared" si="47"/>
        <v>-0.50159616728525969</v>
      </c>
      <c r="BK118">
        <f t="shared" si="47"/>
        <v>-0.50159616728525969</v>
      </c>
    </row>
    <row r="119" spans="1:63">
      <c r="A119" s="50">
        <f t="shared" si="8"/>
        <v>2017</v>
      </c>
      <c r="B119" s="50">
        <f t="shared" si="46"/>
        <v>-0.22224469899963203</v>
      </c>
      <c r="C119" s="50">
        <f t="shared" si="46"/>
        <v>-0.21805621471885162</v>
      </c>
      <c r="D119" s="50">
        <f t="shared" si="46"/>
        <v>-0.21427618922835748</v>
      </c>
      <c r="E119" s="50">
        <f t="shared" si="46"/>
        <v>-0.23570977757368475</v>
      </c>
      <c r="F119" s="50">
        <f t="shared" si="46"/>
        <v>-0.23565157992453462</v>
      </c>
      <c r="G119" s="50">
        <f t="shared" si="46"/>
        <v>-0.23594904438608316</v>
      </c>
      <c r="H119" s="50">
        <f t="shared" si="46"/>
        <v>-0.29279722634404798</v>
      </c>
      <c r="I119" s="50">
        <f t="shared" si="46"/>
        <v>-0.29220854452519429</v>
      </c>
      <c r="J119" s="50">
        <f t="shared" si="46"/>
        <v>-0.31181459497503278</v>
      </c>
      <c r="K119" s="50">
        <f t="shared" si="46"/>
        <v>-0.33068869654352484</v>
      </c>
      <c r="L119" s="50">
        <f t="shared" si="46"/>
        <v>-0.33068869654352484</v>
      </c>
      <c r="M119" s="50">
        <f t="shared" si="46"/>
        <v>-0.32914581285478683</v>
      </c>
      <c r="N119" s="50">
        <f t="shared" si="46"/>
        <v>-0.35177396361769075</v>
      </c>
      <c r="O119" s="50">
        <f t="shared" si="46"/>
        <v>-0.35067182079905429</v>
      </c>
      <c r="P119" s="50">
        <f t="shared" si="46"/>
        <v>-0.35067182079905429</v>
      </c>
      <c r="Q119" s="50">
        <f t="shared" si="46"/>
        <v>-0.3956842660110117</v>
      </c>
      <c r="R119" s="50">
        <f t="shared" si="46"/>
        <v>-0.39175516420435996</v>
      </c>
      <c r="S119" s="50">
        <f t="shared" si="46"/>
        <v>-0.41522789897373041</v>
      </c>
      <c r="T119" s="50">
        <f t="shared" si="46"/>
        <v>-0.41531874654983447</v>
      </c>
      <c r="U119" s="50">
        <f t="shared" si="46"/>
        <v>-0.40873768228286361</v>
      </c>
      <c r="V119" s="50">
        <f t="shared" si="46"/>
        <v>-0.41758778047443829</v>
      </c>
      <c r="W119" s="50">
        <f t="shared" si="46"/>
        <v>-0.41801759342783396</v>
      </c>
      <c r="X119" s="78">
        <f t="shared" si="46"/>
        <v>-0.54539974262959878</v>
      </c>
      <c r="Y119">
        <f t="shared" ref="Y119:BK119" si="48">-((Y71-1)*(Y71-2))^-1</f>
        <v>-0.54109395743335187</v>
      </c>
      <c r="Z119">
        <f t="shared" si="48"/>
        <v>-0.54109395743335187</v>
      </c>
      <c r="AA119">
        <f t="shared" si="48"/>
        <v>-0.53765603652010008</v>
      </c>
      <c r="AB119">
        <f t="shared" si="48"/>
        <v>-0.51946382555610071</v>
      </c>
      <c r="AC119">
        <f t="shared" si="48"/>
        <v>-0.51885299363364457</v>
      </c>
      <c r="AD119">
        <f t="shared" si="48"/>
        <v>-0.51885299363364457</v>
      </c>
      <c r="AE119">
        <f t="shared" si="48"/>
        <v>-0.51885299363364457</v>
      </c>
      <c r="AF119">
        <f t="shared" si="48"/>
        <v>-0.51708303829725188</v>
      </c>
      <c r="AG119">
        <f t="shared" si="48"/>
        <v>-0.51708303829725188</v>
      </c>
      <c r="AH119">
        <f t="shared" si="48"/>
        <v>-0.51683071567208283</v>
      </c>
      <c r="AI119">
        <f t="shared" si="48"/>
        <v>-0.51683071567208283</v>
      </c>
      <c r="AJ119">
        <f t="shared" si="48"/>
        <v>-0.51683071567208283</v>
      </c>
      <c r="AK119">
        <f t="shared" si="48"/>
        <v>-0.50851234020228209</v>
      </c>
      <c r="AL119">
        <f t="shared" si="48"/>
        <v>-0.50853061914721731</v>
      </c>
      <c r="AM119">
        <f t="shared" si="48"/>
        <v>-0.50818456043482685</v>
      </c>
      <c r="AN119">
        <f t="shared" si="48"/>
        <v>-0.50818456043482685</v>
      </c>
      <c r="AO119">
        <f t="shared" si="48"/>
        <v>-0.5081448377681882</v>
      </c>
      <c r="AP119">
        <f t="shared" si="48"/>
        <v>-0.5081448377681882</v>
      </c>
      <c r="AQ119">
        <f t="shared" si="48"/>
        <v>-0.5081448377681882</v>
      </c>
      <c r="AR119">
        <f t="shared" si="48"/>
        <v>-0.5081448377681882</v>
      </c>
      <c r="AS119">
        <f t="shared" si="48"/>
        <v>-0.5081448377681882</v>
      </c>
      <c r="AT119">
        <f t="shared" si="48"/>
        <v>-0.5081448377681882</v>
      </c>
      <c r="AU119">
        <f t="shared" si="48"/>
        <v>-0.5081448377681882</v>
      </c>
      <c r="AV119">
        <f t="shared" si="48"/>
        <v>-0.5081448377681882</v>
      </c>
      <c r="AW119">
        <f t="shared" si="48"/>
        <v>-0.5081448377681882</v>
      </c>
      <c r="AX119">
        <f t="shared" si="48"/>
        <v>-0.5081448377681882</v>
      </c>
      <c r="AY119">
        <f t="shared" si="48"/>
        <v>-0.50820133595670092</v>
      </c>
      <c r="AZ119">
        <f t="shared" si="48"/>
        <v>-0.50339506997652483</v>
      </c>
      <c r="BA119">
        <f t="shared" si="48"/>
        <v>-0.50339506997652483</v>
      </c>
      <c r="BB119">
        <f t="shared" si="48"/>
        <v>-0.50339506997652483</v>
      </c>
      <c r="BC119">
        <f t="shared" si="48"/>
        <v>-0.50339506997652483</v>
      </c>
      <c r="BD119">
        <f t="shared" si="48"/>
        <v>-0.50339506997652483</v>
      </c>
      <c r="BE119">
        <f t="shared" si="48"/>
        <v>-0.50220990183157155</v>
      </c>
      <c r="BF119">
        <f t="shared" si="48"/>
        <v>-0.49901180716450472</v>
      </c>
      <c r="BG119">
        <f t="shared" si="48"/>
        <v>-0.49844264989076531</v>
      </c>
      <c r="BH119">
        <f t="shared" si="48"/>
        <v>-0.49844264989076531</v>
      </c>
      <c r="BI119">
        <f t="shared" si="48"/>
        <v>-0.49844264989076531</v>
      </c>
      <c r="BJ119">
        <f t="shared" si="48"/>
        <v>-0.49844264989076531</v>
      </c>
      <c r="BK119">
        <f t="shared" si="48"/>
        <v>-0.49844264989076531</v>
      </c>
    </row>
    <row r="120" spans="1:63">
      <c r="A120" s="50">
        <f t="shared" si="8"/>
        <v>2018</v>
      </c>
      <c r="B120" s="50">
        <f t="shared" si="46"/>
        <v>-0.23167052070403157</v>
      </c>
      <c r="C120" s="50">
        <f t="shared" si="46"/>
        <v>-0.22732396437861613</v>
      </c>
      <c r="D120" s="50">
        <f t="shared" si="46"/>
        <v>-0.22502290451341611</v>
      </c>
      <c r="E120" s="50">
        <f t="shared" si="46"/>
        <v>-0.23652131473233004</v>
      </c>
      <c r="F120" s="50">
        <f t="shared" si="46"/>
        <v>-0.23646244779420728</v>
      </c>
      <c r="G120" s="50">
        <f t="shared" si="46"/>
        <v>-0.23683872658956334</v>
      </c>
      <c r="H120" s="50">
        <f t="shared" si="46"/>
        <v>-0.29204235572037179</v>
      </c>
      <c r="I120" s="50">
        <f t="shared" si="46"/>
        <v>-0.29129070333299423</v>
      </c>
      <c r="J120" s="50">
        <f t="shared" si="46"/>
        <v>-0.30980118806156742</v>
      </c>
      <c r="K120" s="50">
        <f t="shared" si="46"/>
        <v>-0.33263302282202717</v>
      </c>
      <c r="L120" s="50">
        <f t="shared" si="46"/>
        <v>-0.33263302282202717</v>
      </c>
      <c r="M120" s="50">
        <f t="shared" si="46"/>
        <v>-0.33074489263900325</v>
      </c>
      <c r="N120" s="50">
        <f t="shared" si="46"/>
        <v>-0.35542699419739643</v>
      </c>
      <c r="O120" s="50">
        <f t="shared" si="46"/>
        <v>-0.35442500597690429</v>
      </c>
      <c r="P120" s="50">
        <f t="shared" si="46"/>
        <v>-0.35442500597690429</v>
      </c>
      <c r="Q120" s="50">
        <f t="shared" si="46"/>
        <v>-0.40917934371010684</v>
      </c>
      <c r="R120" s="50">
        <f t="shared" si="46"/>
        <v>-0.40496259126382589</v>
      </c>
      <c r="S120" s="50">
        <f t="shared" si="46"/>
        <v>-0.42849082342923989</v>
      </c>
      <c r="T120" s="50">
        <f t="shared" si="46"/>
        <v>-0.42855468250255974</v>
      </c>
      <c r="U120" s="50">
        <f t="shared" si="46"/>
        <v>-0.42048106142731106</v>
      </c>
      <c r="V120" s="50">
        <f t="shared" si="46"/>
        <v>-0.43201294880776187</v>
      </c>
      <c r="W120" s="50">
        <f t="shared" si="46"/>
        <v>-0.43226975404657286</v>
      </c>
      <c r="X120" s="78">
        <f t="shared" si="46"/>
        <v>-0.54127249621466678</v>
      </c>
      <c r="Y120">
        <f t="shared" ref="Y120:BK120" si="49">-((Y72-1)*(Y72-2))^-1</f>
        <v>-0.53727241584638907</v>
      </c>
      <c r="Z120">
        <f t="shared" si="49"/>
        <v>-0.53727241584638907</v>
      </c>
      <c r="AA120">
        <f t="shared" si="49"/>
        <v>-0.53392935575754052</v>
      </c>
      <c r="AB120">
        <f t="shared" si="49"/>
        <v>-0.51638458206513504</v>
      </c>
      <c r="AC120">
        <f t="shared" si="49"/>
        <v>-0.51581631363788005</v>
      </c>
      <c r="AD120">
        <f t="shared" si="49"/>
        <v>-0.51581631363788005</v>
      </c>
      <c r="AE120">
        <f t="shared" si="49"/>
        <v>-0.51581631363788005</v>
      </c>
      <c r="AF120">
        <f t="shared" si="49"/>
        <v>-0.51392184507736915</v>
      </c>
      <c r="AG120">
        <f t="shared" si="49"/>
        <v>-0.51392184507736915</v>
      </c>
      <c r="AH120">
        <f t="shared" si="49"/>
        <v>-0.51368757270357146</v>
      </c>
      <c r="AI120">
        <f t="shared" si="49"/>
        <v>-0.51368757270357146</v>
      </c>
      <c r="AJ120">
        <f t="shared" si="49"/>
        <v>-0.51368757270357146</v>
      </c>
      <c r="AK120">
        <f t="shared" si="49"/>
        <v>-0.50516127422306345</v>
      </c>
      <c r="AL120">
        <f t="shared" si="49"/>
        <v>-0.50511844624248636</v>
      </c>
      <c r="AM120">
        <f t="shared" si="49"/>
        <v>-0.50479233495049913</v>
      </c>
      <c r="AN120">
        <f t="shared" si="49"/>
        <v>-0.50479233495049913</v>
      </c>
      <c r="AO120">
        <f t="shared" si="49"/>
        <v>-0.50450394163144108</v>
      </c>
      <c r="AP120">
        <f t="shared" si="49"/>
        <v>-0.50450394163144108</v>
      </c>
      <c r="AQ120">
        <f t="shared" si="49"/>
        <v>-0.50450394163144108</v>
      </c>
      <c r="AR120">
        <f t="shared" si="49"/>
        <v>-0.50450394163144108</v>
      </c>
      <c r="AS120">
        <f t="shared" si="49"/>
        <v>-0.50450394163144108</v>
      </c>
      <c r="AT120">
        <f t="shared" si="49"/>
        <v>-0.50450394163144108</v>
      </c>
      <c r="AU120">
        <f t="shared" si="49"/>
        <v>-0.50450394163144108</v>
      </c>
      <c r="AV120">
        <f t="shared" si="49"/>
        <v>-0.50450394163144108</v>
      </c>
      <c r="AW120">
        <f t="shared" si="49"/>
        <v>-0.50450394163144108</v>
      </c>
      <c r="AX120">
        <f t="shared" si="49"/>
        <v>-0.50450394163144108</v>
      </c>
      <c r="AY120">
        <f t="shared" si="49"/>
        <v>-0.50455697981679426</v>
      </c>
      <c r="AZ120">
        <f t="shared" si="49"/>
        <v>-0.49996770493957737</v>
      </c>
      <c r="BA120">
        <f t="shared" si="49"/>
        <v>-0.49996770493957737</v>
      </c>
      <c r="BB120">
        <f t="shared" si="49"/>
        <v>-0.49996770493957737</v>
      </c>
      <c r="BC120">
        <f t="shared" si="49"/>
        <v>-0.49996770493957737</v>
      </c>
      <c r="BD120">
        <f t="shared" si="49"/>
        <v>-0.49996770493957737</v>
      </c>
      <c r="BE120">
        <f t="shared" si="49"/>
        <v>-0.49872727296600805</v>
      </c>
      <c r="BF120">
        <f t="shared" si="49"/>
        <v>-0.4957287427353439</v>
      </c>
      <c r="BG120">
        <f t="shared" si="49"/>
        <v>-0.49530435955988522</v>
      </c>
      <c r="BH120">
        <f t="shared" si="49"/>
        <v>-0.49530435955988522</v>
      </c>
      <c r="BI120">
        <f t="shared" si="49"/>
        <v>-0.49530435955988522</v>
      </c>
      <c r="BJ120">
        <f t="shared" si="49"/>
        <v>-0.49530435955988522</v>
      </c>
      <c r="BK120">
        <f t="shared" si="49"/>
        <v>-0.49530435955988522</v>
      </c>
    </row>
    <row r="121" spans="1:63">
      <c r="A121" s="50">
        <f t="shared" si="8"/>
        <v>2019</v>
      </c>
      <c r="B121" s="50">
        <f t="shared" si="46"/>
        <v>-0.23604236229140099</v>
      </c>
      <c r="C121" s="50">
        <f t="shared" si="46"/>
        <v>-0.23258494571930866</v>
      </c>
      <c r="D121" s="50">
        <f t="shared" si="46"/>
        <v>-0.22941542732154574</v>
      </c>
      <c r="E121" s="50">
        <f t="shared" si="46"/>
        <v>-0.23329359043616463</v>
      </c>
      <c r="F121" s="50">
        <f t="shared" si="46"/>
        <v>-0.23367659021368073</v>
      </c>
      <c r="G121" s="50">
        <f t="shared" si="46"/>
        <v>-0.23396309990287867</v>
      </c>
      <c r="H121" s="50">
        <f t="shared" si="46"/>
        <v>-0.28662884419189871</v>
      </c>
      <c r="I121" s="50">
        <f t="shared" si="46"/>
        <v>-0.28641205317943219</v>
      </c>
      <c r="J121" s="50">
        <f t="shared" si="46"/>
        <v>-0.3045486530772662</v>
      </c>
      <c r="K121" s="50">
        <f t="shared" si="46"/>
        <v>-0.33359677693490708</v>
      </c>
      <c r="L121" s="50">
        <f t="shared" si="46"/>
        <v>-0.33359677693490708</v>
      </c>
      <c r="M121" s="50">
        <f t="shared" si="46"/>
        <v>-0.33093816248346364</v>
      </c>
      <c r="N121" s="50">
        <f t="shared" si="46"/>
        <v>-0.3596014380175156</v>
      </c>
      <c r="O121" s="50">
        <f t="shared" si="46"/>
        <v>-0.35859431146465709</v>
      </c>
      <c r="P121" s="50">
        <f t="shared" si="46"/>
        <v>-0.35859431146465709</v>
      </c>
      <c r="Q121" s="50">
        <f t="shared" si="46"/>
        <v>-0.41654496375159489</v>
      </c>
      <c r="R121" s="50">
        <f t="shared" si="46"/>
        <v>-0.41238034547851293</v>
      </c>
      <c r="S121" s="50">
        <f t="shared" si="46"/>
        <v>-0.4356381007063243</v>
      </c>
      <c r="T121" s="50">
        <f t="shared" si="46"/>
        <v>-0.43568714204656656</v>
      </c>
      <c r="U121" s="50">
        <f t="shared" si="46"/>
        <v>-0.4257299359947212</v>
      </c>
      <c r="V121" s="50">
        <f t="shared" si="46"/>
        <v>-0.44100543785483093</v>
      </c>
      <c r="W121" s="50">
        <f t="shared" si="46"/>
        <v>-0.44089654558433644</v>
      </c>
      <c r="X121" s="78">
        <f t="shared" si="46"/>
        <v>-0.53478026831186831</v>
      </c>
      <c r="Y121">
        <f t="shared" ref="Y121:BK121" si="50">-((Y73-1)*(Y73-2))^-1</f>
        <v>-0.53111060485621064</v>
      </c>
      <c r="Z121">
        <f t="shared" si="50"/>
        <v>-0.53111060485621064</v>
      </c>
      <c r="AA121">
        <f t="shared" si="50"/>
        <v>-0.52793428112842045</v>
      </c>
      <c r="AB121">
        <f t="shared" si="50"/>
        <v>-0.51137239392341705</v>
      </c>
      <c r="AC121">
        <f t="shared" si="50"/>
        <v>-0.5108118652777498</v>
      </c>
      <c r="AD121">
        <f t="shared" si="50"/>
        <v>-0.5108118652777498</v>
      </c>
      <c r="AE121">
        <f t="shared" si="50"/>
        <v>-0.5108118652777498</v>
      </c>
      <c r="AF121">
        <f t="shared" si="50"/>
        <v>-0.50831792880788818</v>
      </c>
      <c r="AG121">
        <f t="shared" si="50"/>
        <v>-0.50831792880788818</v>
      </c>
      <c r="AH121">
        <f t="shared" si="50"/>
        <v>-0.50810260066150947</v>
      </c>
      <c r="AI121">
        <f t="shared" si="50"/>
        <v>-0.50810260066150947</v>
      </c>
      <c r="AJ121">
        <f t="shared" si="50"/>
        <v>-0.50810260066150947</v>
      </c>
      <c r="AK121">
        <f t="shared" si="50"/>
        <v>-0.49995139767595176</v>
      </c>
      <c r="AL121">
        <f t="shared" si="50"/>
        <v>-0.49991292825378031</v>
      </c>
      <c r="AM121">
        <f t="shared" si="50"/>
        <v>-0.49962526360938697</v>
      </c>
      <c r="AN121">
        <f t="shared" si="50"/>
        <v>-0.49962526360938697</v>
      </c>
      <c r="AO121">
        <f t="shared" si="50"/>
        <v>-0.49934024297354374</v>
      </c>
      <c r="AP121">
        <f t="shared" si="50"/>
        <v>-0.49934024297354374</v>
      </c>
      <c r="AQ121">
        <f t="shared" si="50"/>
        <v>-0.49934024297354374</v>
      </c>
      <c r="AR121">
        <f t="shared" si="50"/>
        <v>-0.49934024297354374</v>
      </c>
      <c r="AS121">
        <f t="shared" si="50"/>
        <v>-0.49934024297354374</v>
      </c>
      <c r="AT121">
        <f t="shared" si="50"/>
        <v>-0.49934024297354374</v>
      </c>
      <c r="AU121">
        <f t="shared" si="50"/>
        <v>-0.49934024297354374</v>
      </c>
      <c r="AV121">
        <f t="shared" si="50"/>
        <v>-0.49934024297354374</v>
      </c>
      <c r="AW121">
        <f t="shared" si="50"/>
        <v>-0.49934024297354374</v>
      </c>
      <c r="AX121">
        <f t="shared" si="50"/>
        <v>-0.49934024297354374</v>
      </c>
      <c r="AY121">
        <f t="shared" si="50"/>
        <v>-0.49939000963863839</v>
      </c>
      <c r="AZ121">
        <f t="shared" si="50"/>
        <v>-0.49527537173653535</v>
      </c>
      <c r="BA121">
        <f t="shared" si="50"/>
        <v>-0.49527537173653535</v>
      </c>
      <c r="BB121">
        <f t="shared" si="50"/>
        <v>-0.49527537173653535</v>
      </c>
      <c r="BC121">
        <f t="shared" si="50"/>
        <v>-0.49527537173653535</v>
      </c>
      <c r="BD121">
        <f t="shared" si="50"/>
        <v>-0.49527537173653535</v>
      </c>
      <c r="BE121">
        <f t="shared" si="50"/>
        <v>-0.49398029419268846</v>
      </c>
      <c r="BF121">
        <f t="shared" si="50"/>
        <v>-0.49136090187224013</v>
      </c>
      <c r="BG121">
        <f t="shared" si="50"/>
        <v>-0.4910489565424756</v>
      </c>
      <c r="BH121">
        <f t="shared" si="50"/>
        <v>-0.4910489565424756</v>
      </c>
      <c r="BI121">
        <f t="shared" si="50"/>
        <v>-0.4910489565424756</v>
      </c>
      <c r="BJ121">
        <f t="shared" si="50"/>
        <v>-0.4910489565424756</v>
      </c>
      <c r="BK121">
        <f t="shared" si="50"/>
        <v>-0.49110963964712456</v>
      </c>
    </row>
    <row r="122" spans="1:63">
      <c r="A122" s="50">
        <f t="shared" si="8"/>
        <v>2020</v>
      </c>
      <c r="B122" s="50">
        <f t="shared" si="46"/>
        <v>-0.23753291854146605</v>
      </c>
      <c r="C122" s="50">
        <f t="shared" si="46"/>
        <v>-0.23480785221584535</v>
      </c>
      <c r="D122" s="50">
        <f t="shared" si="46"/>
        <v>-0.23193848138585191</v>
      </c>
      <c r="E122" s="50">
        <f t="shared" si="46"/>
        <v>-0.23382647283828711</v>
      </c>
      <c r="F122" s="50">
        <f t="shared" si="46"/>
        <v>-0.23417081012289484</v>
      </c>
      <c r="G122" s="50">
        <f t="shared" si="46"/>
        <v>-0.23439713627380249</v>
      </c>
      <c r="H122" s="50">
        <f t="shared" si="46"/>
        <v>-0.28478788639134522</v>
      </c>
      <c r="I122" s="50">
        <f t="shared" si="46"/>
        <v>-0.28473329269009529</v>
      </c>
      <c r="J122" s="50">
        <f t="shared" si="46"/>
        <v>-0.30207684510221078</v>
      </c>
      <c r="K122" s="50">
        <f t="shared" si="46"/>
        <v>-0.342436446386432</v>
      </c>
      <c r="L122" s="50">
        <f t="shared" si="46"/>
        <v>-0.342436446386432</v>
      </c>
      <c r="M122" s="50">
        <f t="shared" si="46"/>
        <v>-0.33840696690140437</v>
      </c>
      <c r="N122" s="50">
        <f t="shared" si="46"/>
        <v>-0.37006436138664417</v>
      </c>
      <c r="O122" s="50">
        <f t="shared" si="46"/>
        <v>-0.36905527039860292</v>
      </c>
      <c r="P122" s="50">
        <f t="shared" si="46"/>
        <v>-0.36905527039860292</v>
      </c>
      <c r="Q122" s="50">
        <f t="shared" si="46"/>
        <v>-0.42924743558376538</v>
      </c>
      <c r="R122" s="50">
        <f t="shared" si="46"/>
        <v>-0.42524863787725675</v>
      </c>
      <c r="S122" s="50">
        <f t="shared" si="46"/>
        <v>-0.45133802736650769</v>
      </c>
      <c r="T122" s="50">
        <f t="shared" si="46"/>
        <v>-0.45149378126915518</v>
      </c>
      <c r="U122" s="50">
        <f t="shared" si="46"/>
        <v>-0.4399357324904436</v>
      </c>
      <c r="V122" s="50">
        <f t="shared" si="46"/>
        <v>-0.45553124481868162</v>
      </c>
      <c r="W122" s="50">
        <f t="shared" si="46"/>
        <v>-0.45502890943436108</v>
      </c>
      <c r="X122" s="78">
        <f t="shared" si="46"/>
        <v>-0.53060319862804683</v>
      </c>
      <c r="Y122">
        <f t="shared" ref="Y122:BK122" si="51">-((Y74-1)*(Y74-2))^-1</f>
        <v>-0.52718649070612733</v>
      </c>
      <c r="Z122">
        <f t="shared" si="51"/>
        <v>-0.52718649070612733</v>
      </c>
      <c r="AA122">
        <f t="shared" si="51"/>
        <v>-0.52393564937623427</v>
      </c>
      <c r="AB122">
        <f t="shared" si="51"/>
        <v>-0.50796242862157392</v>
      </c>
      <c r="AC122">
        <f t="shared" si="51"/>
        <v>-0.50738180141563982</v>
      </c>
      <c r="AD122">
        <f t="shared" si="51"/>
        <v>-0.50738180141563982</v>
      </c>
      <c r="AE122">
        <f t="shared" si="51"/>
        <v>-0.50738180141563982</v>
      </c>
      <c r="AF122">
        <f t="shared" si="51"/>
        <v>-0.50476686712731222</v>
      </c>
      <c r="AG122">
        <f t="shared" si="51"/>
        <v>-0.50476686712731222</v>
      </c>
      <c r="AH122">
        <f t="shared" si="51"/>
        <v>-0.504566227463077</v>
      </c>
      <c r="AI122">
        <f t="shared" si="51"/>
        <v>-0.504566227463077</v>
      </c>
      <c r="AJ122">
        <f t="shared" si="51"/>
        <v>-0.504566227463077</v>
      </c>
      <c r="AK122">
        <f t="shared" si="51"/>
        <v>-0.496936659684247</v>
      </c>
      <c r="AL122">
        <f t="shared" si="51"/>
        <v>-0.4969012444170432</v>
      </c>
      <c r="AM122">
        <f t="shared" si="51"/>
        <v>-0.49663936227985933</v>
      </c>
      <c r="AN122">
        <f t="shared" si="51"/>
        <v>-0.49663936227985933</v>
      </c>
      <c r="AO122">
        <f t="shared" si="51"/>
        <v>-0.49636142016689422</v>
      </c>
      <c r="AP122">
        <f t="shared" si="51"/>
        <v>-0.49636142016689422</v>
      </c>
      <c r="AQ122">
        <f t="shared" si="51"/>
        <v>-0.49636142016689422</v>
      </c>
      <c r="AR122">
        <f t="shared" si="51"/>
        <v>-0.49636142016689422</v>
      </c>
      <c r="AS122">
        <f t="shared" si="51"/>
        <v>-0.49636142016689422</v>
      </c>
      <c r="AT122">
        <f t="shared" si="51"/>
        <v>-0.49636142016689422</v>
      </c>
      <c r="AU122">
        <f t="shared" si="51"/>
        <v>-0.49636142016689422</v>
      </c>
      <c r="AV122">
        <f t="shared" si="51"/>
        <v>-0.49636142016689422</v>
      </c>
      <c r="AW122">
        <f t="shared" si="51"/>
        <v>-0.49636142016689422</v>
      </c>
      <c r="AX122">
        <f t="shared" si="51"/>
        <v>-0.49636142016689422</v>
      </c>
      <c r="AY122">
        <f t="shared" si="51"/>
        <v>-0.49640845035985476</v>
      </c>
      <c r="AZ122">
        <f t="shared" si="51"/>
        <v>-0.49250405816521636</v>
      </c>
      <c r="BA122">
        <f t="shared" si="51"/>
        <v>-0.49250405816521636</v>
      </c>
      <c r="BB122">
        <f t="shared" si="51"/>
        <v>-0.49250405816521636</v>
      </c>
      <c r="BC122">
        <f t="shared" si="51"/>
        <v>-0.49250405816521636</v>
      </c>
      <c r="BD122">
        <f t="shared" si="51"/>
        <v>-0.49250405816521636</v>
      </c>
      <c r="BE122">
        <f t="shared" si="51"/>
        <v>-0.49121473823592338</v>
      </c>
      <c r="BF122">
        <f t="shared" si="51"/>
        <v>-0.48871539016831739</v>
      </c>
      <c r="BG122">
        <f t="shared" si="51"/>
        <v>-0.48881544755568168</v>
      </c>
      <c r="BH122">
        <f t="shared" si="51"/>
        <v>-0.48881544755568168</v>
      </c>
      <c r="BI122">
        <f t="shared" si="51"/>
        <v>-0.48881544755568168</v>
      </c>
      <c r="BJ122">
        <f t="shared" si="51"/>
        <v>-0.48881544755568168</v>
      </c>
      <c r="BK122">
        <f t="shared" si="51"/>
        <v>-0.48887288964408637</v>
      </c>
    </row>
    <row r="123" spans="1:63">
      <c r="A123" s="50">
        <f t="shared" si="8"/>
        <v>2021</v>
      </c>
      <c r="B123" s="50">
        <f t="shared" si="46"/>
        <v>-0.24035068812922644</v>
      </c>
      <c r="C123" s="50">
        <f t="shared" si="46"/>
        <v>-0.23847795793816984</v>
      </c>
      <c r="D123" s="50">
        <f t="shared" si="46"/>
        <v>-0.23530505661205312</v>
      </c>
      <c r="E123" s="50">
        <f t="shared" si="46"/>
        <v>-0.23408257020021525</v>
      </c>
      <c r="F123" s="50">
        <f t="shared" si="46"/>
        <v>-0.23439483975495889</v>
      </c>
      <c r="G123" s="50">
        <f t="shared" si="46"/>
        <v>-0.23461292608871984</v>
      </c>
      <c r="H123" s="50">
        <f t="shared" si="46"/>
        <v>-0.28362808433082465</v>
      </c>
      <c r="I123" s="50">
        <f t="shared" si="46"/>
        <v>-0.28345544314087168</v>
      </c>
      <c r="J123" s="50">
        <f t="shared" si="46"/>
        <v>-0.30075081501327372</v>
      </c>
      <c r="K123" s="50">
        <f t="shared" si="46"/>
        <v>-0.34805437612059881</v>
      </c>
      <c r="L123" s="50">
        <f t="shared" si="46"/>
        <v>-0.34805437612059881</v>
      </c>
      <c r="M123" s="50">
        <f t="shared" si="46"/>
        <v>-0.34319547965743874</v>
      </c>
      <c r="N123" s="50">
        <f t="shared" si="46"/>
        <v>-0.37633360357149348</v>
      </c>
      <c r="O123" s="50">
        <f t="shared" si="46"/>
        <v>-0.37532991968934537</v>
      </c>
      <c r="P123" s="50">
        <f t="shared" si="46"/>
        <v>-0.37532991968934537</v>
      </c>
      <c r="Q123" s="50">
        <f t="shared" si="46"/>
        <v>-0.43663472808167753</v>
      </c>
      <c r="R123" s="50">
        <f t="shared" si="46"/>
        <v>-0.43303518073268915</v>
      </c>
      <c r="S123" s="50">
        <f t="shared" si="46"/>
        <v>-0.46081868786354241</v>
      </c>
      <c r="T123" s="50">
        <f t="shared" si="46"/>
        <v>-0.46093572605342814</v>
      </c>
      <c r="U123" s="50">
        <f t="shared" si="46"/>
        <v>-0.44833410430715603</v>
      </c>
      <c r="V123" s="50">
        <f t="shared" si="46"/>
        <v>-0.46407342117285905</v>
      </c>
      <c r="W123" s="50">
        <f t="shared" si="46"/>
        <v>-0.46352662994270782</v>
      </c>
      <c r="X123" s="78">
        <f t="shared" si="46"/>
        <v>-0.52759439181266543</v>
      </c>
      <c r="Y123">
        <f t="shared" ref="Y123:BK123" si="52">-((Y75-1)*(Y75-2))^-1</f>
        <v>-0.52436950276028438</v>
      </c>
      <c r="Z123">
        <f t="shared" si="52"/>
        <v>-0.52436950276028438</v>
      </c>
      <c r="AA123">
        <f t="shared" si="52"/>
        <v>-0.52110257829030837</v>
      </c>
      <c r="AB123">
        <f t="shared" si="52"/>
        <v>-0.5041697526681479</v>
      </c>
      <c r="AC123">
        <f t="shared" si="52"/>
        <v>-0.50361402325369697</v>
      </c>
      <c r="AD123">
        <f t="shared" si="52"/>
        <v>-0.50361402325369697</v>
      </c>
      <c r="AE123">
        <f t="shared" si="52"/>
        <v>-0.50361402325369697</v>
      </c>
      <c r="AF123">
        <f t="shared" si="52"/>
        <v>-0.50091080877693439</v>
      </c>
      <c r="AG123">
        <f t="shared" si="52"/>
        <v>-0.50091080877693439</v>
      </c>
      <c r="AH123">
        <f t="shared" si="52"/>
        <v>-0.50072211919916598</v>
      </c>
      <c r="AI123">
        <f t="shared" si="52"/>
        <v>-0.50072211919916598</v>
      </c>
      <c r="AJ123">
        <f t="shared" si="52"/>
        <v>-0.50072211919916598</v>
      </c>
      <c r="AK123">
        <f t="shared" si="52"/>
        <v>-0.49336315403459069</v>
      </c>
      <c r="AL123">
        <f t="shared" si="52"/>
        <v>-0.4933304158160226</v>
      </c>
      <c r="AM123">
        <f t="shared" si="52"/>
        <v>-0.49309607571050351</v>
      </c>
      <c r="AN123">
        <f t="shared" si="52"/>
        <v>-0.49309607571050351</v>
      </c>
      <c r="AO123">
        <f t="shared" si="52"/>
        <v>-0.4928347091057661</v>
      </c>
      <c r="AP123">
        <f t="shared" si="52"/>
        <v>-0.4928347091057661</v>
      </c>
      <c r="AQ123">
        <f t="shared" si="52"/>
        <v>-0.4928347091057661</v>
      </c>
      <c r="AR123">
        <f t="shared" si="52"/>
        <v>-0.4928347091057661</v>
      </c>
      <c r="AS123">
        <f t="shared" si="52"/>
        <v>-0.4928347091057661</v>
      </c>
      <c r="AT123">
        <f t="shared" si="52"/>
        <v>-0.4928347091057661</v>
      </c>
      <c r="AU123">
        <f t="shared" si="52"/>
        <v>-0.4928347091057661</v>
      </c>
      <c r="AV123">
        <f t="shared" si="52"/>
        <v>-0.4928347091057661</v>
      </c>
      <c r="AW123">
        <f t="shared" si="52"/>
        <v>-0.4928347091057661</v>
      </c>
      <c r="AX123">
        <f t="shared" si="52"/>
        <v>-0.4928347091057661</v>
      </c>
      <c r="AY123">
        <f t="shared" si="52"/>
        <v>-0.4928795912815585</v>
      </c>
      <c r="AZ123">
        <f t="shared" si="52"/>
        <v>-0.48915293468047211</v>
      </c>
      <c r="BA123">
        <f t="shared" si="52"/>
        <v>-0.48915293468047211</v>
      </c>
      <c r="BB123">
        <f t="shared" si="52"/>
        <v>-0.48915293468047211</v>
      </c>
      <c r="BC123">
        <f t="shared" si="52"/>
        <v>-0.48915293468047211</v>
      </c>
      <c r="BD123">
        <f t="shared" si="52"/>
        <v>-0.48915293468047211</v>
      </c>
      <c r="BE123">
        <f t="shared" si="52"/>
        <v>-0.4879427995705512</v>
      </c>
      <c r="BF123">
        <f t="shared" si="52"/>
        <v>-0.48574023634421581</v>
      </c>
      <c r="BG123">
        <f t="shared" si="52"/>
        <v>-0.48594475590818387</v>
      </c>
      <c r="BH123">
        <f t="shared" si="52"/>
        <v>-0.48594475590818387</v>
      </c>
      <c r="BI123">
        <f t="shared" si="52"/>
        <v>-0.48594475590818387</v>
      </c>
      <c r="BJ123">
        <f t="shared" si="52"/>
        <v>-0.48594475590818387</v>
      </c>
      <c r="BK123">
        <f t="shared" si="52"/>
        <v>-0.48599966708437675</v>
      </c>
    </row>
    <row r="124" spans="1:63">
      <c r="A124" s="50">
        <f t="shared" si="8"/>
        <v>2022</v>
      </c>
      <c r="B124" s="50">
        <f t="shared" si="46"/>
        <v>-0.24273163956142757</v>
      </c>
      <c r="C124" s="50">
        <f t="shared" si="46"/>
        <v>-0.24113067804033314</v>
      </c>
      <c r="D124" s="50">
        <f t="shared" si="46"/>
        <v>-0.23782849629608571</v>
      </c>
      <c r="E124" s="50">
        <f t="shared" si="46"/>
        <v>-0.23367345390459712</v>
      </c>
      <c r="F124" s="50">
        <f t="shared" si="46"/>
        <v>-0.23353959128887861</v>
      </c>
      <c r="G124" s="50">
        <f t="shared" si="46"/>
        <v>-0.233714138306792</v>
      </c>
      <c r="H124" s="50">
        <f t="shared" si="46"/>
        <v>-0.28173169277435667</v>
      </c>
      <c r="I124" s="50">
        <f t="shared" si="46"/>
        <v>-0.28183845413043707</v>
      </c>
      <c r="J124" s="50">
        <f t="shared" si="46"/>
        <v>-0.29951037742444853</v>
      </c>
      <c r="K124" s="50">
        <f t="shared" si="46"/>
        <v>-0.35173377623434482</v>
      </c>
      <c r="L124" s="50">
        <f t="shared" si="46"/>
        <v>-0.35173377623434482</v>
      </c>
      <c r="M124" s="50">
        <f t="shared" si="46"/>
        <v>-0.34663530456781949</v>
      </c>
      <c r="N124" s="50">
        <f t="shared" si="46"/>
        <v>-0.3822781642203808</v>
      </c>
      <c r="O124" s="50">
        <f t="shared" si="46"/>
        <v>-0.38127350452799152</v>
      </c>
      <c r="P124" s="50">
        <f t="shared" si="46"/>
        <v>-0.38127350452799152</v>
      </c>
      <c r="Q124" s="50">
        <f t="shared" si="46"/>
        <v>-0.44147949081651061</v>
      </c>
      <c r="R124" s="50">
        <f t="shared" si="46"/>
        <v>-0.43777127551396733</v>
      </c>
      <c r="S124" s="50">
        <f t="shared" si="46"/>
        <v>-0.46487260636634731</v>
      </c>
      <c r="T124" s="50">
        <f t="shared" si="46"/>
        <v>-0.4649800172960234</v>
      </c>
      <c r="U124" s="50">
        <f t="shared" si="46"/>
        <v>-0.45191589788037023</v>
      </c>
      <c r="V124" s="50">
        <f t="shared" si="46"/>
        <v>-0.4686911924441024</v>
      </c>
      <c r="W124" s="50">
        <f t="shared" si="46"/>
        <v>-0.46803164408216891</v>
      </c>
      <c r="X124" s="78">
        <f t="shared" si="46"/>
        <v>-0.52257415811196284</v>
      </c>
      <c r="Y124">
        <f t="shared" ref="Y124:BJ125" si="53">-((Y76-1)*(Y76-2))^-1</f>
        <v>-0.51952546769288488</v>
      </c>
      <c r="Z124">
        <f t="shared" si="53"/>
        <v>-0.51952546769288488</v>
      </c>
      <c r="AA124">
        <f t="shared" si="53"/>
        <v>-0.51586484633783869</v>
      </c>
      <c r="AB124">
        <f t="shared" si="53"/>
        <v>-0.4997119491395936</v>
      </c>
      <c r="AC124">
        <f t="shared" si="53"/>
        <v>-0.49914379490411231</v>
      </c>
      <c r="AD124">
        <f t="shared" si="53"/>
        <v>-0.49914379490411231</v>
      </c>
      <c r="AE124">
        <f t="shared" si="53"/>
        <v>-0.49914379490411231</v>
      </c>
      <c r="AF124">
        <f t="shared" si="53"/>
        <v>-0.49645803092401258</v>
      </c>
      <c r="AG124">
        <f t="shared" si="53"/>
        <v>-0.49645803092401258</v>
      </c>
      <c r="AH124">
        <f t="shared" si="53"/>
        <v>-0.49627929665206949</v>
      </c>
      <c r="AI124">
        <f t="shared" si="53"/>
        <v>-0.49627929665206949</v>
      </c>
      <c r="AJ124">
        <f t="shared" si="53"/>
        <v>-0.49627929665206949</v>
      </c>
      <c r="AK124">
        <f t="shared" si="53"/>
        <v>-0.4892594631009306</v>
      </c>
      <c r="AL124">
        <f t="shared" si="53"/>
        <v>-0.48922909228991912</v>
      </c>
      <c r="AM124">
        <f t="shared" si="53"/>
        <v>-0.48900058727255669</v>
      </c>
      <c r="AN124">
        <f t="shared" si="53"/>
        <v>-0.48900058727255669</v>
      </c>
      <c r="AO124">
        <f t="shared" si="53"/>
        <v>-0.48875311664629711</v>
      </c>
      <c r="AP124">
        <f t="shared" si="53"/>
        <v>-0.48875311664629711</v>
      </c>
      <c r="AQ124">
        <f t="shared" si="53"/>
        <v>-0.48875311664629711</v>
      </c>
      <c r="AR124">
        <f t="shared" si="53"/>
        <v>-0.48875311664629711</v>
      </c>
      <c r="AS124">
        <f t="shared" si="53"/>
        <v>-0.48875311664629711</v>
      </c>
      <c r="AT124">
        <f t="shared" si="53"/>
        <v>-0.48875311664629711</v>
      </c>
      <c r="AU124">
        <f t="shared" si="53"/>
        <v>-0.48875311664629711</v>
      </c>
      <c r="AV124">
        <f t="shared" si="53"/>
        <v>-0.48875311664629711</v>
      </c>
      <c r="AW124">
        <f t="shared" si="53"/>
        <v>-0.48875311664629711</v>
      </c>
      <c r="AX124">
        <f t="shared" si="53"/>
        <v>-0.48875311664629711</v>
      </c>
      <c r="AY124">
        <f t="shared" si="53"/>
        <v>-0.48879635347383349</v>
      </c>
      <c r="AZ124">
        <f t="shared" si="53"/>
        <v>-0.48531448718678999</v>
      </c>
      <c r="BA124">
        <f t="shared" si="53"/>
        <v>-0.48531448718678999</v>
      </c>
      <c r="BB124">
        <f t="shared" si="53"/>
        <v>-0.48531448718678999</v>
      </c>
      <c r="BC124">
        <f t="shared" si="53"/>
        <v>-0.48531448718678999</v>
      </c>
      <c r="BD124">
        <f t="shared" si="53"/>
        <v>-0.48531448718678999</v>
      </c>
      <c r="BE124">
        <f t="shared" si="53"/>
        <v>-0.48416454065275366</v>
      </c>
      <c r="BF124">
        <f t="shared" si="53"/>
        <v>-0.4821289491804282</v>
      </c>
      <c r="BG124">
        <f t="shared" si="53"/>
        <v>-0.48230059673601711</v>
      </c>
      <c r="BH124">
        <f t="shared" si="53"/>
        <v>-0.48230059673601711</v>
      </c>
      <c r="BI124">
        <f t="shared" si="53"/>
        <v>-0.48230059673601711</v>
      </c>
      <c r="BJ124">
        <f t="shared" si="53"/>
        <v>-0.48230059673601711</v>
      </c>
      <c r="BK124">
        <f t="shared" ref="BK124" si="54">-((BK76-1)*(BK76-2))^-1</f>
        <v>-0.48235351044268637</v>
      </c>
    </row>
    <row r="125" spans="1:63">
      <c r="A125" s="50">
        <f t="shared" si="8"/>
        <v>2023</v>
      </c>
      <c r="B125" s="50">
        <f t="shared" si="46"/>
        <v>-0.24338892839995613</v>
      </c>
      <c r="C125" s="50">
        <f t="shared" si="46"/>
        <v>-0.24115420154032474</v>
      </c>
      <c r="D125" s="50">
        <f t="shared" si="46"/>
        <v>-0.2381928817021659</v>
      </c>
      <c r="E125" s="50">
        <f t="shared" si="46"/>
        <v>-0.23185355595639509</v>
      </c>
      <c r="F125" s="50">
        <f t="shared" si="46"/>
        <v>-0.23173352440514736</v>
      </c>
      <c r="G125" s="50">
        <f t="shared" si="46"/>
        <v>-0.23191850202698802</v>
      </c>
      <c r="H125" s="50">
        <f t="shared" si="46"/>
        <v>-0.27945540232347071</v>
      </c>
      <c r="I125" s="50">
        <f t="shared" si="46"/>
        <v>-0.27957426859691292</v>
      </c>
      <c r="J125" s="50">
        <f t="shared" si="46"/>
        <v>-0.29732958535407722</v>
      </c>
      <c r="K125" s="50">
        <f t="shared" si="46"/>
        <v>-0.35368277006282478</v>
      </c>
      <c r="L125" s="50">
        <f t="shared" si="46"/>
        <v>-0.35368277006282478</v>
      </c>
      <c r="M125" s="50">
        <f t="shared" si="46"/>
        <v>-0.34802464721042897</v>
      </c>
      <c r="N125" s="50">
        <f t="shared" si="46"/>
        <v>-0.384795126794092</v>
      </c>
      <c r="O125" s="50">
        <f t="shared" si="46"/>
        <v>-0.38379403069101331</v>
      </c>
      <c r="P125" s="50">
        <f t="shared" si="46"/>
        <v>-0.38379403069101331</v>
      </c>
      <c r="Q125" s="50">
        <f t="shared" si="46"/>
        <v>-0.44378029437448824</v>
      </c>
      <c r="R125" s="50">
        <f t="shared" si="46"/>
        <v>-0.44008188854549468</v>
      </c>
      <c r="S125" s="50">
        <f t="shared" si="46"/>
        <v>-0.46639353486952245</v>
      </c>
      <c r="T125" s="50">
        <f t="shared" si="46"/>
        <v>-0.46646767124343691</v>
      </c>
      <c r="U125" s="50">
        <f t="shared" si="46"/>
        <v>-0.45335152231714809</v>
      </c>
      <c r="V125" s="50">
        <f t="shared" si="46"/>
        <v>-0.47081917982432525</v>
      </c>
      <c r="W125" s="50">
        <f t="shared" si="46"/>
        <v>-0.4700603125251403</v>
      </c>
      <c r="X125" s="78">
        <f t="shared" si="46"/>
        <v>-0.52094593848811588</v>
      </c>
      <c r="Y125">
        <f t="shared" ref="Y125:BK125" si="55">-((Y77-1)*(Y77-2))^-1</f>
        <v>-0.51796167551080052</v>
      </c>
      <c r="Z125">
        <f t="shared" si="55"/>
        <v>-0.51796167551080052</v>
      </c>
      <c r="AA125">
        <f t="shared" si="55"/>
        <v>-0.51432999475835806</v>
      </c>
      <c r="AB125">
        <f t="shared" si="55"/>
        <v>-0.49846678929889654</v>
      </c>
      <c r="AC125">
        <f t="shared" si="55"/>
        <v>-0.49787294178279978</v>
      </c>
      <c r="AD125">
        <f t="shared" si="55"/>
        <v>-0.49787294178279978</v>
      </c>
      <c r="AE125">
        <f t="shared" si="55"/>
        <v>-0.49787294178279978</v>
      </c>
      <c r="AF125">
        <f t="shared" si="55"/>
        <v>-0.49492178089556749</v>
      </c>
      <c r="AG125">
        <f t="shared" si="55"/>
        <v>-0.49492178089556749</v>
      </c>
      <c r="AH125">
        <f t="shared" si="53"/>
        <v>-0.49474117381746363</v>
      </c>
      <c r="AI125">
        <f t="shared" si="55"/>
        <v>-0.49474117381746363</v>
      </c>
      <c r="AJ125">
        <f t="shared" si="55"/>
        <v>-0.49474117381746363</v>
      </c>
      <c r="AK125">
        <f t="shared" si="55"/>
        <v>-0.48773048946350456</v>
      </c>
      <c r="AL125">
        <f t="shared" si="55"/>
        <v>-0.48768018061582474</v>
      </c>
      <c r="AM125">
        <f t="shared" si="55"/>
        <v>-0.48745993833699797</v>
      </c>
      <c r="AN125">
        <f t="shared" si="55"/>
        <v>-0.48745993833699797</v>
      </c>
      <c r="AO125">
        <f t="shared" si="55"/>
        <v>-0.48721778081980038</v>
      </c>
      <c r="AP125">
        <f t="shared" si="55"/>
        <v>-0.48721778081980038</v>
      </c>
      <c r="AQ125">
        <f t="shared" si="55"/>
        <v>-0.48721778081980038</v>
      </c>
      <c r="AR125">
        <f t="shared" si="55"/>
        <v>-0.48721778081980038</v>
      </c>
      <c r="AS125">
        <f t="shared" si="55"/>
        <v>-0.48721778081980038</v>
      </c>
      <c r="AT125">
        <f t="shared" si="55"/>
        <v>-0.48721778081980038</v>
      </c>
      <c r="AU125">
        <f t="shared" si="55"/>
        <v>-0.48721778081980038</v>
      </c>
      <c r="AV125">
        <f t="shared" si="55"/>
        <v>-0.48721778081980038</v>
      </c>
      <c r="AW125">
        <f t="shared" si="55"/>
        <v>-0.48721778081980038</v>
      </c>
      <c r="AX125">
        <f t="shared" si="55"/>
        <v>-0.48721778081980038</v>
      </c>
      <c r="AY125">
        <f t="shared" si="55"/>
        <v>-0.48726036833569492</v>
      </c>
      <c r="AZ125">
        <f t="shared" si="55"/>
        <v>-0.48381300150450229</v>
      </c>
      <c r="BA125">
        <f t="shared" si="55"/>
        <v>-0.48381300150450229</v>
      </c>
      <c r="BB125">
        <f t="shared" si="55"/>
        <v>-0.48381300150450229</v>
      </c>
      <c r="BC125">
        <f t="shared" si="55"/>
        <v>-0.48381300150450229</v>
      </c>
      <c r="BD125">
        <f t="shared" si="55"/>
        <v>-0.48381300150450229</v>
      </c>
      <c r="BE125">
        <f t="shared" si="55"/>
        <v>-0.4826258723150732</v>
      </c>
      <c r="BF125">
        <f t="shared" si="55"/>
        <v>-0.48066917946459098</v>
      </c>
      <c r="BG125">
        <f t="shared" si="55"/>
        <v>-0.48101039222254927</v>
      </c>
      <c r="BH125">
        <f t="shared" si="55"/>
        <v>-0.48101039222254927</v>
      </c>
      <c r="BI125">
        <f t="shared" si="55"/>
        <v>-0.48101039222254927</v>
      </c>
      <c r="BJ125">
        <f t="shared" si="55"/>
        <v>-0.48101039222254927</v>
      </c>
      <c r="BK125">
        <f t="shared" si="55"/>
        <v>-0.48105314830044049</v>
      </c>
    </row>
    <row r="126" spans="1:63">
      <c r="A126" s="50"/>
      <c r="B126" s="50"/>
      <c r="C126" s="50"/>
      <c r="D126" s="50"/>
      <c r="E126" s="50"/>
      <c r="F126" s="50"/>
      <c r="G126" s="53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78"/>
    </row>
    <row r="127" spans="1:63">
      <c r="A127" s="50"/>
      <c r="B127" s="50"/>
      <c r="C127" s="50"/>
      <c r="D127" s="50"/>
      <c r="E127" s="50"/>
      <c r="F127" s="50"/>
      <c r="G127" s="53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78"/>
    </row>
    <row r="128" spans="1:63">
      <c r="A128" s="50"/>
      <c r="B128" s="50" t="s">
        <v>66</v>
      </c>
      <c r="C128" s="50" t="s">
        <v>67</v>
      </c>
      <c r="D128" s="50" t="s">
        <v>68</v>
      </c>
      <c r="E128" s="50" t="s">
        <v>69</v>
      </c>
      <c r="F128" s="50" t="s">
        <v>70</v>
      </c>
      <c r="G128" s="50" t="s">
        <v>71</v>
      </c>
      <c r="H128" s="50" t="s">
        <v>72</v>
      </c>
      <c r="I128" s="50" t="s">
        <v>73</v>
      </c>
      <c r="J128" s="50" t="s">
        <v>74</v>
      </c>
      <c r="K128" s="50" t="s">
        <v>75</v>
      </c>
      <c r="L128" s="50" t="s">
        <v>76</v>
      </c>
      <c r="M128" s="50" t="s">
        <v>77</v>
      </c>
      <c r="N128" s="50" t="s">
        <v>78</v>
      </c>
      <c r="O128" s="50" t="s">
        <v>79</v>
      </c>
      <c r="P128" s="50" t="s">
        <v>80</v>
      </c>
      <c r="Q128" s="50" t="s">
        <v>81</v>
      </c>
      <c r="R128" s="50" t="s">
        <v>82</v>
      </c>
      <c r="S128" s="50" t="s">
        <v>83</v>
      </c>
      <c r="T128" s="50" t="s">
        <v>84</v>
      </c>
      <c r="U128" s="50" t="s">
        <v>85</v>
      </c>
      <c r="V128" s="50" t="s">
        <v>86</v>
      </c>
      <c r="W128" s="50" t="s">
        <v>87</v>
      </c>
      <c r="X128" s="78" t="s">
        <v>88</v>
      </c>
      <c r="Y128" s="50" t="s">
        <v>89</v>
      </c>
      <c r="Z128" s="50" t="s">
        <v>90</v>
      </c>
      <c r="AA128" s="50" t="s">
        <v>91</v>
      </c>
      <c r="AB128" s="50" t="s">
        <v>92</v>
      </c>
      <c r="AC128" s="50" t="s">
        <v>106</v>
      </c>
      <c r="AD128" s="50" t="s">
        <v>107</v>
      </c>
      <c r="AE128" s="50" t="s">
        <v>108</v>
      </c>
      <c r="AF128" s="50" t="s">
        <v>109</v>
      </c>
      <c r="AG128" s="50" t="s">
        <v>110</v>
      </c>
      <c r="AH128" s="50" t="s">
        <v>148</v>
      </c>
      <c r="AI128" s="50" t="s">
        <v>149</v>
      </c>
      <c r="AJ128" s="50" t="s">
        <v>150</v>
      </c>
      <c r="AK128" s="50" t="s">
        <v>151</v>
      </c>
      <c r="AL128" s="50" t="s">
        <v>152</v>
      </c>
      <c r="AM128" s="50" t="s">
        <v>153</v>
      </c>
      <c r="AN128" s="50" t="s">
        <v>243</v>
      </c>
      <c r="AO128" s="50" t="s">
        <v>580</v>
      </c>
      <c r="AP128" s="50" t="s">
        <v>581</v>
      </c>
      <c r="AQ128" s="50" t="s">
        <v>582</v>
      </c>
      <c r="AR128" s="50" t="s">
        <v>583</v>
      </c>
      <c r="AS128" s="50" t="s">
        <v>584</v>
      </c>
      <c r="AT128" s="50" t="s">
        <v>585</v>
      </c>
      <c r="AU128" s="50" t="s">
        <v>586</v>
      </c>
      <c r="AV128" s="50" t="s">
        <v>587</v>
      </c>
      <c r="AW128" s="50" t="s">
        <v>588</v>
      </c>
      <c r="AX128" s="50" t="s">
        <v>589</v>
      </c>
      <c r="AY128" s="50" t="s">
        <v>590</v>
      </c>
      <c r="AZ128" s="50" t="s">
        <v>591</v>
      </c>
      <c r="BA128" s="50" t="s">
        <v>592</v>
      </c>
      <c r="BB128" s="50" t="s">
        <v>593</v>
      </c>
      <c r="BC128" s="50" t="s">
        <v>594</v>
      </c>
      <c r="BD128" s="50" t="s">
        <v>595</v>
      </c>
      <c r="BE128" s="50" t="s">
        <v>596</v>
      </c>
      <c r="BF128" s="50" t="s">
        <v>597</v>
      </c>
      <c r="BG128" s="50" t="s">
        <v>598</v>
      </c>
      <c r="BH128" s="50" t="s">
        <v>599</v>
      </c>
      <c r="BI128" s="50" t="s">
        <v>600</v>
      </c>
      <c r="BJ128" s="50" t="s">
        <v>601</v>
      </c>
      <c r="BK128" s="50" t="s">
        <v>602</v>
      </c>
    </row>
    <row r="129" spans="1:63">
      <c r="A129" s="50"/>
      <c r="B129" s="8" t="s">
        <v>1550</v>
      </c>
      <c r="C129" s="8" t="s">
        <v>1551</v>
      </c>
      <c r="D129" s="8" t="s">
        <v>1552</v>
      </c>
      <c r="E129" s="8" t="s">
        <v>1553</v>
      </c>
      <c r="F129" s="8" t="s">
        <v>1554</v>
      </c>
      <c r="G129" s="8" t="s">
        <v>1555</v>
      </c>
      <c r="H129" s="8" t="s">
        <v>1556</v>
      </c>
      <c r="I129" s="8" t="s">
        <v>1557</v>
      </c>
      <c r="J129" s="8" t="s">
        <v>1558</v>
      </c>
      <c r="K129" s="8" t="s">
        <v>1559</v>
      </c>
      <c r="L129" s="8" t="s">
        <v>1560</v>
      </c>
      <c r="M129" s="8" t="s">
        <v>1561</v>
      </c>
      <c r="N129" s="8" t="s">
        <v>1562</v>
      </c>
      <c r="O129" s="8" t="s">
        <v>766</v>
      </c>
      <c r="P129" s="8" t="s">
        <v>1561</v>
      </c>
      <c r="Q129" s="8" t="s">
        <v>1563</v>
      </c>
      <c r="R129" s="8" t="s">
        <v>1564</v>
      </c>
      <c r="S129" s="8" t="s">
        <v>1565</v>
      </c>
      <c r="T129" s="8" t="s">
        <v>1566</v>
      </c>
      <c r="U129" s="8" t="s">
        <v>1567</v>
      </c>
      <c r="V129" s="8" t="s">
        <v>1568</v>
      </c>
      <c r="W129" s="8" t="s">
        <v>1569</v>
      </c>
      <c r="X129" s="82" t="s">
        <v>1570</v>
      </c>
      <c r="Y129" s="8" t="s">
        <v>112</v>
      </c>
      <c r="Z129" s="8" t="s">
        <v>144</v>
      </c>
      <c r="AA129" s="8" t="s">
        <v>814</v>
      </c>
      <c r="AB129" s="8" t="s">
        <v>1571</v>
      </c>
      <c r="AC129" s="8" t="s">
        <v>1572</v>
      </c>
      <c r="AD129" s="8" t="s">
        <v>1573</v>
      </c>
      <c r="AE129" s="8" t="s">
        <v>1574</v>
      </c>
      <c r="AF129" s="8" t="s">
        <v>816</v>
      </c>
      <c r="AG129" s="8" t="s">
        <v>1575</v>
      </c>
      <c r="AH129" s="8" t="s">
        <v>1155</v>
      </c>
      <c r="AI129" s="8" t="s">
        <v>1576</v>
      </c>
      <c r="AJ129" s="8" t="s">
        <v>114</v>
      </c>
      <c r="AK129" s="8" t="s">
        <v>132</v>
      </c>
      <c r="AL129" s="8" t="s">
        <v>133</v>
      </c>
      <c r="AM129" s="8" t="s">
        <v>1156</v>
      </c>
      <c r="AN129" s="8" t="s">
        <v>1577</v>
      </c>
      <c r="AO129" s="8" t="s">
        <v>817</v>
      </c>
      <c r="AP129" s="8" t="s">
        <v>135</v>
      </c>
      <c r="AQ129" s="8" t="s">
        <v>823</v>
      </c>
      <c r="AR129" s="8" t="s">
        <v>127</v>
      </c>
      <c r="AS129" s="8" t="s">
        <v>1578</v>
      </c>
      <c r="AT129" s="8" t="s">
        <v>1579</v>
      </c>
      <c r="AU129" s="8" t="s">
        <v>128</v>
      </c>
      <c r="AV129" s="8" t="s">
        <v>1580</v>
      </c>
      <c r="AW129" s="8" t="s">
        <v>1581</v>
      </c>
      <c r="AX129" s="8" t="s">
        <v>1582</v>
      </c>
      <c r="AY129" s="8" t="s">
        <v>819</v>
      </c>
      <c r="AZ129" s="8" t="s">
        <v>1583</v>
      </c>
      <c r="BA129" s="8" t="s">
        <v>142</v>
      </c>
      <c r="BB129" s="8" t="s">
        <v>143</v>
      </c>
      <c r="BC129" s="8" t="s">
        <v>128</v>
      </c>
      <c r="BD129" s="8" t="s">
        <v>144</v>
      </c>
      <c r="BE129" s="8" t="s">
        <v>1157</v>
      </c>
      <c r="BF129" s="8" t="s">
        <v>1584</v>
      </c>
      <c r="BG129" s="8" t="s">
        <v>1585</v>
      </c>
      <c r="BH129" s="8" t="s">
        <v>145</v>
      </c>
      <c r="BI129" s="8" t="s">
        <v>146</v>
      </c>
      <c r="BJ129" s="8" t="s">
        <v>147</v>
      </c>
      <c r="BK129" s="8" t="s">
        <v>521</v>
      </c>
    </row>
    <row r="130" spans="1:63">
      <c r="A130" s="50">
        <v>1979</v>
      </c>
      <c r="B130" s="53">
        <f>-(1-2^B81)</f>
        <v>-0.1364155872299726</v>
      </c>
      <c r="C130" s="53">
        <f t="shared" ref="C130:BK130" si="56">-(1-2^C81)</f>
        <v>-6.2237184802091838E-2</v>
      </c>
      <c r="D130" s="53">
        <f t="shared" si="56"/>
        <v>-8.1557044534139589E-2</v>
      </c>
      <c r="E130" s="53">
        <f t="shared" si="56"/>
        <v>-8.4890264769055257E-2</v>
      </c>
      <c r="F130" s="53">
        <f t="shared" si="56"/>
        <v>-8.4890264769055257E-2</v>
      </c>
      <c r="G130" s="53">
        <f t="shared" si="56"/>
        <v>-8.4890264769055257E-2</v>
      </c>
      <c r="H130" s="53">
        <f t="shared" si="56"/>
        <v>-8.4890264769055257E-2</v>
      </c>
      <c r="I130" s="53">
        <f t="shared" si="56"/>
        <v>-8.4890264769055257E-2</v>
      </c>
      <c r="J130" s="53">
        <f t="shared" si="56"/>
        <v>-4.7873232997433401E-2</v>
      </c>
      <c r="K130" s="53">
        <f t="shared" si="56"/>
        <v>-4.7873232997433401E-2</v>
      </c>
      <c r="L130" s="53">
        <f t="shared" si="56"/>
        <v>-4.7873232997433401E-2</v>
      </c>
      <c r="M130" s="53">
        <f t="shared" si="56"/>
        <v>-4.988291318603455E-2</v>
      </c>
      <c r="N130" s="53">
        <f t="shared" si="56"/>
        <v>-5.4015709632213249E-2</v>
      </c>
      <c r="O130" s="53">
        <f t="shared" si="56"/>
        <v>-5.4015709632213249E-2</v>
      </c>
      <c r="P130" s="53">
        <f t="shared" si="56"/>
        <v>-5.4015709632213249E-2</v>
      </c>
      <c r="Q130" s="53">
        <f t="shared" si="56"/>
        <v>-4.8201076127744047E-2</v>
      </c>
      <c r="R130" s="53">
        <f t="shared" si="56"/>
        <v>-4.951427173285361E-2</v>
      </c>
      <c r="S130" s="53">
        <f t="shared" si="56"/>
        <v>-5.0599289777102707E-2</v>
      </c>
      <c r="T130" s="53">
        <f t="shared" si="56"/>
        <v>-5.0599289777102707E-2</v>
      </c>
      <c r="U130" s="53">
        <f t="shared" si="56"/>
        <v>-5.7429467632001518E-2</v>
      </c>
      <c r="V130" s="53">
        <f t="shared" si="56"/>
        <v>-5.7578336732096558E-2</v>
      </c>
      <c r="W130" s="53">
        <f t="shared" si="56"/>
        <v>-5.7578336732096558E-2</v>
      </c>
      <c r="X130" s="81">
        <f t="shared" si="56"/>
        <v>-5.9725120999646775E-2</v>
      </c>
      <c r="Y130" s="6">
        <f t="shared" si="56"/>
        <v>-5.9725120999646775E-2</v>
      </c>
      <c r="Z130" s="6">
        <f t="shared" si="56"/>
        <v>-5.9725120999646775E-2</v>
      </c>
      <c r="AA130" s="6">
        <f t="shared" si="56"/>
        <v>-5.9725120999646775E-2</v>
      </c>
      <c r="AB130" s="6">
        <f t="shared" si="56"/>
        <v>-5.8535147431053258E-2</v>
      </c>
      <c r="AC130" s="6">
        <f t="shared" si="56"/>
        <v>-5.8535147431053258E-2</v>
      </c>
      <c r="AD130" s="6">
        <f t="shared" si="56"/>
        <v>-5.8535147431053258E-2</v>
      </c>
      <c r="AE130" s="6">
        <f t="shared" si="56"/>
        <v>-5.8535147431053258E-2</v>
      </c>
      <c r="AF130" s="6">
        <f t="shared" si="56"/>
        <v>-5.9029852564398411E-2</v>
      </c>
      <c r="AG130" s="6">
        <f t="shared" si="56"/>
        <v>-5.9029852564398411E-2</v>
      </c>
      <c r="AH130" s="6">
        <f t="shared" si="56"/>
        <v>-5.9029852564398411E-2</v>
      </c>
      <c r="AI130" s="6">
        <f t="shared" si="56"/>
        <v>-5.9029852564398411E-2</v>
      </c>
      <c r="AJ130" s="6">
        <f t="shared" si="56"/>
        <v>-5.9029852564398411E-2</v>
      </c>
      <c r="AK130" s="6">
        <f t="shared" si="56"/>
        <v>-5.9810806431616848E-2</v>
      </c>
      <c r="AL130" s="6">
        <f t="shared" si="56"/>
        <v>-6.0237049424080147E-2</v>
      </c>
      <c r="AM130" s="6">
        <f t="shared" si="56"/>
        <v>-6.0237049424080147E-2</v>
      </c>
      <c r="AN130" s="6">
        <f t="shared" si="56"/>
        <v>-6.0237049424080147E-2</v>
      </c>
      <c r="AO130" s="6">
        <f t="shared" si="56"/>
        <v>-6.0237049424080147E-2</v>
      </c>
      <c r="AP130" s="6">
        <f t="shared" si="56"/>
        <v>-6.0237049424080147E-2</v>
      </c>
      <c r="AQ130" s="6">
        <f t="shared" si="56"/>
        <v>-6.0237049424080147E-2</v>
      </c>
      <c r="AR130" s="6">
        <f t="shared" si="56"/>
        <v>-6.0237049424080147E-2</v>
      </c>
      <c r="AS130" s="6">
        <f t="shared" si="56"/>
        <v>-6.0237049424080147E-2</v>
      </c>
      <c r="AT130" s="6">
        <f t="shared" si="56"/>
        <v>-6.0237049424080147E-2</v>
      </c>
      <c r="AU130" s="6">
        <f t="shared" si="56"/>
        <v>-6.0237049424080147E-2</v>
      </c>
      <c r="AV130" s="6">
        <f t="shared" si="56"/>
        <v>-6.0237049424080147E-2</v>
      </c>
      <c r="AW130" s="6">
        <f t="shared" si="56"/>
        <v>-6.0237049424080147E-2</v>
      </c>
      <c r="AX130" s="6">
        <f t="shared" si="56"/>
        <v>-6.0237049424080147E-2</v>
      </c>
      <c r="AY130" s="6">
        <f t="shared" si="56"/>
        <v>-6.0237049424080147E-2</v>
      </c>
      <c r="AZ130" s="6">
        <f t="shared" si="56"/>
        <v>-6.0237049424080147E-2</v>
      </c>
      <c r="BA130" s="6">
        <f t="shared" si="56"/>
        <v>-6.0237049424080147E-2</v>
      </c>
      <c r="BB130" s="6">
        <f t="shared" si="56"/>
        <v>-6.0237049424080147E-2</v>
      </c>
      <c r="BC130" s="6">
        <f t="shared" si="56"/>
        <v>-6.0237049424080147E-2</v>
      </c>
      <c r="BD130" s="6">
        <f t="shared" si="56"/>
        <v>-6.0237049424080147E-2</v>
      </c>
      <c r="BE130" s="6">
        <f t="shared" si="56"/>
        <v>-5.8772671704137358E-2</v>
      </c>
      <c r="BF130" s="6">
        <f t="shared" si="56"/>
        <v>-5.673977590872914E-2</v>
      </c>
      <c r="BG130" s="6">
        <f t="shared" si="56"/>
        <v>-5.673977590872914E-2</v>
      </c>
      <c r="BH130" s="6">
        <f t="shared" si="56"/>
        <v>-5.673977590872914E-2</v>
      </c>
      <c r="BI130" s="6">
        <f t="shared" si="56"/>
        <v>-5.673977590872914E-2</v>
      </c>
      <c r="BJ130" s="6">
        <f t="shared" si="56"/>
        <v>-5.673977590872914E-2</v>
      </c>
      <c r="BK130" s="6">
        <f t="shared" si="56"/>
        <v>-5.673977590872914E-2</v>
      </c>
    </row>
    <row r="131" spans="1:63">
      <c r="A131" s="50">
        <f>A130+1</f>
        <v>1980</v>
      </c>
      <c r="B131" s="53">
        <f t="shared" ref="B131:W142" si="57">-(1-2^B82)</f>
        <v>-7.8143335295142391E-2</v>
      </c>
      <c r="C131" s="53">
        <f t="shared" si="57"/>
        <v>-6.1886545626143263E-2</v>
      </c>
      <c r="D131" s="53">
        <f t="shared" si="57"/>
        <v>-7.7587551810135325E-2</v>
      </c>
      <c r="E131" s="53">
        <f t="shared" si="57"/>
        <v>-7.4969172724894451E-2</v>
      </c>
      <c r="F131" s="53">
        <f t="shared" si="57"/>
        <v>-7.4969172724894451E-2</v>
      </c>
      <c r="G131" s="53">
        <f t="shared" si="57"/>
        <v>-7.4969172724894451E-2</v>
      </c>
      <c r="H131" s="53">
        <f t="shared" si="57"/>
        <v>-7.4969172724894451E-2</v>
      </c>
      <c r="I131" s="53">
        <f t="shared" si="57"/>
        <v>-7.5468108844215287E-2</v>
      </c>
      <c r="J131" s="53">
        <f t="shared" si="57"/>
        <v>-5.8706837034786075E-2</v>
      </c>
      <c r="K131" s="53">
        <f t="shared" si="57"/>
        <v>-5.920450411705247E-2</v>
      </c>
      <c r="L131" s="53">
        <f t="shared" si="57"/>
        <v>-5.920450411705247E-2</v>
      </c>
      <c r="M131" s="53">
        <f t="shared" si="57"/>
        <v>-6.3555863170507987E-2</v>
      </c>
      <c r="N131" s="53">
        <f t="shared" si="57"/>
        <v>-6.4219457487112663E-2</v>
      </c>
      <c r="O131" s="53">
        <f t="shared" si="57"/>
        <v>-6.4219457487112663E-2</v>
      </c>
      <c r="P131" s="53">
        <f t="shared" si="57"/>
        <v>-6.4219457487112663E-2</v>
      </c>
      <c r="Q131" s="53">
        <f t="shared" si="57"/>
        <v>-5.9202128345374527E-2</v>
      </c>
      <c r="R131" s="53">
        <f t="shared" si="57"/>
        <v>-5.9779796758505643E-2</v>
      </c>
      <c r="S131" s="53">
        <f t="shared" si="57"/>
        <v>-6.0210641168098267E-2</v>
      </c>
      <c r="T131" s="53">
        <f t="shared" si="57"/>
        <v>-6.0210641168098267E-2</v>
      </c>
      <c r="U131" s="53">
        <f t="shared" si="57"/>
        <v>-6.3246781795061713E-2</v>
      </c>
      <c r="V131" s="53">
        <f t="shared" si="57"/>
        <v>-6.3209278152440151E-2</v>
      </c>
      <c r="W131" s="53">
        <f t="shared" si="57"/>
        <v>-6.3264844317832858E-2</v>
      </c>
      <c r="X131" s="81">
        <f t="shared" ref="X131:BK131" si="58">-(1-2^X82)</f>
        <v>-6.792657970547844E-2</v>
      </c>
      <c r="Y131" s="6">
        <f t="shared" si="58"/>
        <v>-6.7860941932711305E-2</v>
      </c>
      <c r="Z131" s="6">
        <f t="shared" si="58"/>
        <v>-6.7860941932711305E-2</v>
      </c>
      <c r="AA131" s="6">
        <f t="shared" si="58"/>
        <v>-6.8019715634436984E-2</v>
      </c>
      <c r="AB131" s="6">
        <f t="shared" si="58"/>
        <v>-6.7417624303526602E-2</v>
      </c>
      <c r="AC131" s="6">
        <f t="shared" si="58"/>
        <v>-6.7417624303526602E-2</v>
      </c>
      <c r="AD131" s="6">
        <f t="shared" si="58"/>
        <v>-6.7417624303526602E-2</v>
      </c>
      <c r="AE131" s="6">
        <f t="shared" si="58"/>
        <v>-6.7417624303526602E-2</v>
      </c>
      <c r="AF131" s="6">
        <f t="shared" si="58"/>
        <v>-6.7763616920076597E-2</v>
      </c>
      <c r="AG131" s="6">
        <f t="shared" si="58"/>
        <v>-6.7763616920076597E-2</v>
      </c>
      <c r="AH131" s="6">
        <f t="shared" si="58"/>
        <v>-6.7763616920076597E-2</v>
      </c>
      <c r="AI131" s="6">
        <f t="shared" si="58"/>
        <v>-6.7763616920076597E-2</v>
      </c>
      <c r="AJ131" s="6">
        <f t="shared" si="58"/>
        <v>-6.7763616920076597E-2</v>
      </c>
      <c r="AK131" s="6">
        <f t="shared" si="58"/>
        <v>-6.6834994066149678E-2</v>
      </c>
      <c r="AL131" s="6">
        <f t="shared" si="58"/>
        <v>-6.6948577704533441E-2</v>
      </c>
      <c r="AM131" s="6">
        <f t="shared" si="58"/>
        <v>-6.6972526927532305E-2</v>
      </c>
      <c r="AN131" s="6">
        <f t="shared" si="58"/>
        <v>-6.6972526927532305E-2</v>
      </c>
      <c r="AO131" s="6">
        <f t="shared" si="58"/>
        <v>-6.6972526927532305E-2</v>
      </c>
      <c r="AP131" s="6">
        <f t="shared" si="58"/>
        <v>-6.6972526927532305E-2</v>
      </c>
      <c r="AQ131" s="6">
        <f t="shared" si="58"/>
        <v>-6.6972526927532305E-2</v>
      </c>
      <c r="AR131" s="6">
        <f t="shared" si="58"/>
        <v>-6.6972526927532305E-2</v>
      </c>
      <c r="AS131" s="6">
        <f t="shared" si="58"/>
        <v>-6.6972526927532305E-2</v>
      </c>
      <c r="AT131" s="6">
        <f t="shared" si="58"/>
        <v>-6.6972526927532305E-2</v>
      </c>
      <c r="AU131" s="6">
        <f t="shared" si="58"/>
        <v>-6.6972526927532305E-2</v>
      </c>
      <c r="AV131" s="6">
        <f t="shared" si="58"/>
        <v>-6.6972526927532305E-2</v>
      </c>
      <c r="AW131" s="6">
        <f t="shared" si="58"/>
        <v>-6.6972526927532305E-2</v>
      </c>
      <c r="AX131" s="6">
        <f t="shared" si="58"/>
        <v>-6.6972526927532305E-2</v>
      </c>
      <c r="AY131" s="6">
        <f t="shared" si="58"/>
        <v>-6.6972526927532305E-2</v>
      </c>
      <c r="AZ131" s="6">
        <f t="shared" si="58"/>
        <v>-6.6216567027192696E-2</v>
      </c>
      <c r="BA131" s="6">
        <f t="shared" si="58"/>
        <v>-6.6216567027192696E-2</v>
      </c>
      <c r="BB131" s="6">
        <f t="shared" si="58"/>
        <v>-6.6216567027192696E-2</v>
      </c>
      <c r="BC131" s="6">
        <f t="shared" si="58"/>
        <v>-6.6216567027192696E-2</v>
      </c>
      <c r="BD131" s="6">
        <f t="shared" si="58"/>
        <v>-6.6216567027192696E-2</v>
      </c>
      <c r="BE131" s="6">
        <f t="shared" si="58"/>
        <v>-6.5796082201606376E-2</v>
      </c>
      <c r="BF131" s="6">
        <f t="shared" si="58"/>
        <v>-6.3905010541097429E-2</v>
      </c>
      <c r="BG131" s="6">
        <f t="shared" si="58"/>
        <v>-6.4710830478765136E-2</v>
      </c>
      <c r="BH131" s="6">
        <f t="shared" si="58"/>
        <v>-6.4710830478765136E-2</v>
      </c>
      <c r="BI131" s="6">
        <f t="shared" si="58"/>
        <v>-6.4710830478765136E-2</v>
      </c>
      <c r="BJ131" s="6">
        <f t="shared" si="58"/>
        <v>-6.4710830478765136E-2</v>
      </c>
      <c r="BK131" s="6">
        <f t="shared" si="58"/>
        <v>-6.4710830478765136E-2</v>
      </c>
    </row>
    <row r="132" spans="1:63">
      <c r="A132" s="50">
        <f t="shared" ref="A132:A174" si="59">A131+1</f>
        <v>1981</v>
      </c>
      <c r="B132" s="53">
        <f t="shared" si="57"/>
        <v>-7.8143335295142391E-2</v>
      </c>
      <c r="C132" s="53">
        <f t="shared" si="57"/>
        <v>-6.4210088475530114E-2</v>
      </c>
      <c r="D132" s="53">
        <f t="shared" si="57"/>
        <v>-7.0718264888695703E-2</v>
      </c>
      <c r="E132" s="53">
        <f t="shared" si="57"/>
        <v>-7.3641912013048594E-2</v>
      </c>
      <c r="F132" s="53">
        <f t="shared" si="57"/>
        <v>-7.3641912013048594E-2</v>
      </c>
      <c r="G132" s="53">
        <f t="shared" si="57"/>
        <v>-7.3641912013048594E-2</v>
      </c>
      <c r="H132" s="53">
        <f t="shared" si="57"/>
        <v>-7.2062198590590043E-2</v>
      </c>
      <c r="I132" s="53">
        <f t="shared" si="57"/>
        <v>-7.236507216452992E-2</v>
      </c>
      <c r="J132" s="53">
        <f t="shared" si="57"/>
        <v>-6.4665936650912803E-2</v>
      </c>
      <c r="K132" s="53">
        <f t="shared" si="57"/>
        <v>-6.4450359886395692E-2</v>
      </c>
      <c r="L132" s="53">
        <f t="shared" si="57"/>
        <v>-6.4450359886395692E-2</v>
      </c>
      <c r="M132" s="53">
        <f t="shared" si="57"/>
        <v>-6.6034344725962368E-2</v>
      </c>
      <c r="N132" s="53">
        <f t="shared" si="57"/>
        <v>-6.6825733377112506E-2</v>
      </c>
      <c r="O132" s="53">
        <f t="shared" si="57"/>
        <v>-6.6825733377112506E-2</v>
      </c>
      <c r="P132" s="53">
        <f t="shared" si="57"/>
        <v>-6.6825733377112506E-2</v>
      </c>
      <c r="Q132" s="53">
        <f t="shared" si="57"/>
        <v>-6.424420668537667E-2</v>
      </c>
      <c r="R132" s="53">
        <f t="shared" si="57"/>
        <v>-6.4510660556584054E-2</v>
      </c>
      <c r="S132" s="53">
        <f t="shared" si="57"/>
        <v>-6.4290688506248861E-2</v>
      </c>
      <c r="T132" s="53">
        <f t="shared" si="57"/>
        <v>-6.4290688506248861E-2</v>
      </c>
      <c r="U132" s="53">
        <f t="shared" si="57"/>
        <v>-6.6793570467476915E-2</v>
      </c>
      <c r="V132" s="53">
        <f t="shared" si="57"/>
        <v>-6.6466529769337868E-2</v>
      </c>
      <c r="W132" s="53">
        <f t="shared" si="57"/>
        <v>-6.6813411816508572E-2</v>
      </c>
      <c r="X132" s="81">
        <f t="shared" ref="X132:BK132" si="60">-(1-2^X83)</f>
        <v>-6.9700708885526041E-2</v>
      </c>
      <c r="Y132" s="6">
        <f t="shared" si="60"/>
        <v>-6.9695794342496731E-2</v>
      </c>
      <c r="Z132" s="6">
        <f t="shared" si="60"/>
        <v>-6.9695794342496731E-2</v>
      </c>
      <c r="AA132" s="6">
        <f t="shared" si="60"/>
        <v>-6.9654153915240657E-2</v>
      </c>
      <c r="AB132" s="6">
        <f t="shared" si="60"/>
        <v>-6.9780326637881696E-2</v>
      </c>
      <c r="AC132" s="6">
        <f t="shared" si="60"/>
        <v>-6.9780326637881696E-2</v>
      </c>
      <c r="AD132" s="6">
        <f t="shared" si="60"/>
        <v>-6.9780326637881696E-2</v>
      </c>
      <c r="AE132" s="6">
        <f t="shared" si="60"/>
        <v>-6.9780326637881696E-2</v>
      </c>
      <c r="AF132" s="6">
        <f t="shared" si="60"/>
        <v>-6.977525070567403E-2</v>
      </c>
      <c r="AG132" s="6">
        <f t="shared" si="60"/>
        <v>-6.977525070567403E-2</v>
      </c>
      <c r="AH132" s="6">
        <f t="shared" si="60"/>
        <v>-6.9663383200276208E-2</v>
      </c>
      <c r="AI132" s="6">
        <f t="shared" si="60"/>
        <v>-6.9663383200276208E-2</v>
      </c>
      <c r="AJ132" s="6">
        <f t="shared" si="60"/>
        <v>-6.9663383200276208E-2</v>
      </c>
      <c r="AK132" s="6">
        <f t="shared" si="60"/>
        <v>-6.9688871660353424E-2</v>
      </c>
      <c r="AL132" s="6">
        <f t="shared" si="60"/>
        <v>-6.9739990051550071E-2</v>
      </c>
      <c r="AM132" s="6">
        <f t="shared" si="60"/>
        <v>-6.9744555787546791E-2</v>
      </c>
      <c r="AN132" s="6">
        <f t="shared" si="60"/>
        <v>-6.9744555787546791E-2</v>
      </c>
      <c r="AO132" s="6">
        <f t="shared" si="60"/>
        <v>-6.9744555787546791E-2</v>
      </c>
      <c r="AP132" s="6">
        <f t="shared" si="60"/>
        <v>-6.9744555787546791E-2</v>
      </c>
      <c r="AQ132" s="6">
        <f t="shared" si="60"/>
        <v>-6.9744555787546791E-2</v>
      </c>
      <c r="AR132" s="6">
        <f t="shared" si="60"/>
        <v>-6.9744555787546791E-2</v>
      </c>
      <c r="AS132" s="6">
        <f t="shared" si="60"/>
        <v>-6.9744555787546791E-2</v>
      </c>
      <c r="AT132" s="6">
        <f t="shared" si="60"/>
        <v>-6.9744555787546791E-2</v>
      </c>
      <c r="AU132" s="6">
        <f t="shared" si="60"/>
        <v>-6.9744555787546791E-2</v>
      </c>
      <c r="AV132" s="6">
        <f t="shared" si="60"/>
        <v>-6.9744555787546791E-2</v>
      </c>
      <c r="AW132" s="6">
        <f t="shared" si="60"/>
        <v>-6.9744555787546791E-2</v>
      </c>
      <c r="AX132" s="6">
        <f t="shared" si="60"/>
        <v>-6.9744555787546791E-2</v>
      </c>
      <c r="AY132" s="6">
        <f t="shared" si="60"/>
        <v>-6.9744555787546791E-2</v>
      </c>
      <c r="AZ132" s="6">
        <f t="shared" si="60"/>
        <v>-6.908036451071331E-2</v>
      </c>
      <c r="BA132" s="6">
        <f t="shared" si="60"/>
        <v>-6.908036451071331E-2</v>
      </c>
      <c r="BB132" s="6">
        <f t="shared" si="60"/>
        <v>-6.908036451071331E-2</v>
      </c>
      <c r="BC132" s="6">
        <f t="shared" si="60"/>
        <v>-6.908036451071331E-2</v>
      </c>
      <c r="BD132" s="6">
        <f t="shared" si="60"/>
        <v>-6.908036451071331E-2</v>
      </c>
      <c r="BE132" s="6">
        <f t="shared" si="60"/>
        <v>-6.8906066341686834E-2</v>
      </c>
      <c r="BF132" s="6">
        <f t="shared" si="60"/>
        <v>-6.7926219494014228E-2</v>
      </c>
      <c r="BG132" s="6">
        <f t="shared" si="60"/>
        <v>-6.8708250062868292E-2</v>
      </c>
      <c r="BH132" s="6">
        <f t="shared" si="60"/>
        <v>-6.8708250062868292E-2</v>
      </c>
      <c r="BI132" s="6">
        <f t="shared" si="60"/>
        <v>-6.8708250062868292E-2</v>
      </c>
      <c r="BJ132" s="6">
        <f t="shared" si="60"/>
        <v>-6.8708250062868292E-2</v>
      </c>
      <c r="BK132" s="6">
        <f t="shared" si="60"/>
        <v>-6.8708250062868292E-2</v>
      </c>
    </row>
    <row r="133" spans="1:63">
      <c r="A133" s="50">
        <f t="shared" si="59"/>
        <v>1982</v>
      </c>
      <c r="B133" s="53">
        <f t="shared" si="57"/>
        <v>-7.0750162335517786E-2</v>
      </c>
      <c r="C133" s="53">
        <f t="shared" si="57"/>
        <v>-5.4284996902177696E-2</v>
      </c>
      <c r="D133" s="53">
        <f t="shared" si="57"/>
        <v>-6.3012644632317483E-2</v>
      </c>
      <c r="E133" s="53">
        <f t="shared" si="57"/>
        <v>-7.3561790230968316E-2</v>
      </c>
      <c r="F133" s="53">
        <f t="shared" si="57"/>
        <v>-7.3561790230968316E-2</v>
      </c>
      <c r="G133" s="53">
        <f t="shared" si="57"/>
        <v>-7.3561790230968316E-2</v>
      </c>
      <c r="H133" s="53">
        <f t="shared" si="57"/>
        <v>-7.3898993843659611E-2</v>
      </c>
      <c r="I133" s="53">
        <f t="shared" si="57"/>
        <v>-7.4057047284145305E-2</v>
      </c>
      <c r="J133" s="53">
        <f t="shared" si="57"/>
        <v>-7.6573950806814728E-2</v>
      </c>
      <c r="K133" s="53">
        <f t="shared" si="57"/>
        <v>-7.6113795878113288E-2</v>
      </c>
      <c r="L133" s="53">
        <f t="shared" si="57"/>
        <v>-7.6113795878113288E-2</v>
      </c>
      <c r="M133" s="53">
        <f t="shared" si="57"/>
        <v>-7.6496896725363639E-2</v>
      </c>
      <c r="N133" s="53">
        <f t="shared" si="57"/>
        <v>-7.5854873971537118E-2</v>
      </c>
      <c r="O133" s="53">
        <f t="shared" si="57"/>
        <v>-7.5854873971537118E-2</v>
      </c>
      <c r="P133" s="53">
        <f t="shared" si="57"/>
        <v>-7.5854873971537118E-2</v>
      </c>
      <c r="Q133" s="53">
        <f t="shared" si="57"/>
        <v>-7.3217234177727963E-2</v>
      </c>
      <c r="R133" s="53">
        <f t="shared" si="57"/>
        <v>-7.3353543915745334E-2</v>
      </c>
      <c r="S133" s="53">
        <f t="shared" si="57"/>
        <v>-7.3308617411365185E-2</v>
      </c>
      <c r="T133" s="53">
        <f t="shared" si="57"/>
        <v>-7.3308617411365185E-2</v>
      </c>
      <c r="U133" s="53">
        <f t="shared" si="57"/>
        <v>-7.6063504398607096E-2</v>
      </c>
      <c r="V133" s="53">
        <f t="shared" si="57"/>
        <v>-7.5733974117044633E-2</v>
      </c>
      <c r="W133" s="53">
        <f t="shared" si="57"/>
        <v>-7.6906245086232672E-2</v>
      </c>
      <c r="X133" s="81">
        <f t="shared" ref="X133:BK133" si="61">-(1-2^X84)</f>
        <v>-8.0518899056425064E-2</v>
      </c>
      <c r="Y133" s="6">
        <f t="shared" si="61"/>
        <v>-8.0365188238504359E-2</v>
      </c>
      <c r="Z133" s="6">
        <f t="shared" si="61"/>
        <v>-8.0365188238504359E-2</v>
      </c>
      <c r="AA133" s="6">
        <f t="shared" si="61"/>
        <v>-8.0251804870428711E-2</v>
      </c>
      <c r="AB133" s="6">
        <f t="shared" si="61"/>
        <v>-7.9352148232543107E-2</v>
      </c>
      <c r="AC133" s="6">
        <f t="shared" si="61"/>
        <v>-7.9352148232543107E-2</v>
      </c>
      <c r="AD133" s="6">
        <f t="shared" si="61"/>
        <v>-7.9352148232543107E-2</v>
      </c>
      <c r="AE133" s="6">
        <f t="shared" si="61"/>
        <v>-7.9352148232543107E-2</v>
      </c>
      <c r="AF133" s="6">
        <f t="shared" si="61"/>
        <v>-7.9576578092540817E-2</v>
      </c>
      <c r="AG133" s="6">
        <f t="shared" si="61"/>
        <v>-7.9576578092540817E-2</v>
      </c>
      <c r="AH133" s="6">
        <f t="shared" si="61"/>
        <v>-7.94750230418374E-2</v>
      </c>
      <c r="AI133" s="6">
        <f t="shared" si="61"/>
        <v>-7.94750230418374E-2</v>
      </c>
      <c r="AJ133" s="6">
        <f t="shared" si="61"/>
        <v>-7.94750230418374E-2</v>
      </c>
      <c r="AK133" s="6">
        <f t="shared" si="61"/>
        <v>-7.8613202758082035E-2</v>
      </c>
      <c r="AL133" s="6">
        <f t="shared" si="61"/>
        <v>-7.8636684009283364E-2</v>
      </c>
      <c r="AM133" s="6">
        <f t="shared" si="61"/>
        <v>-7.8624751265982784E-2</v>
      </c>
      <c r="AN133" s="6">
        <f t="shared" si="61"/>
        <v>-7.8624751265982784E-2</v>
      </c>
      <c r="AO133" s="6">
        <f t="shared" si="61"/>
        <v>-7.8624751265982784E-2</v>
      </c>
      <c r="AP133" s="6">
        <f t="shared" si="61"/>
        <v>-7.8624751265982784E-2</v>
      </c>
      <c r="AQ133" s="6">
        <f t="shared" si="61"/>
        <v>-7.8624751265982784E-2</v>
      </c>
      <c r="AR133" s="6">
        <f t="shared" si="61"/>
        <v>-7.8624751265982784E-2</v>
      </c>
      <c r="AS133" s="6">
        <f t="shared" si="61"/>
        <v>-7.8624751265982784E-2</v>
      </c>
      <c r="AT133" s="6">
        <f t="shared" si="61"/>
        <v>-7.8624751265982784E-2</v>
      </c>
      <c r="AU133" s="6">
        <f t="shared" si="61"/>
        <v>-7.8624751265982784E-2</v>
      </c>
      <c r="AV133" s="6">
        <f t="shared" si="61"/>
        <v>-7.8624751265982784E-2</v>
      </c>
      <c r="AW133" s="6">
        <f t="shared" si="61"/>
        <v>-7.8624751265982784E-2</v>
      </c>
      <c r="AX133" s="6">
        <f t="shared" si="61"/>
        <v>-7.8624751265982784E-2</v>
      </c>
      <c r="AY133" s="6">
        <f t="shared" si="61"/>
        <v>-7.8624751265982784E-2</v>
      </c>
      <c r="AZ133" s="6">
        <f t="shared" si="61"/>
        <v>-7.7859870887897031E-2</v>
      </c>
      <c r="BA133" s="6">
        <f t="shared" si="61"/>
        <v>-7.7859870887897031E-2</v>
      </c>
      <c r="BB133" s="6">
        <f t="shared" si="61"/>
        <v>-7.7859870887897031E-2</v>
      </c>
      <c r="BC133" s="6">
        <f t="shared" si="61"/>
        <v>-7.7859870887897031E-2</v>
      </c>
      <c r="BD133" s="6">
        <f t="shared" si="61"/>
        <v>-7.7859870887897031E-2</v>
      </c>
      <c r="BE133" s="6">
        <f t="shared" si="61"/>
        <v>-7.7850135167929602E-2</v>
      </c>
      <c r="BF133" s="6">
        <f t="shared" si="61"/>
        <v>-7.7129898409733499E-2</v>
      </c>
      <c r="BG133" s="6">
        <f t="shared" si="61"/>
        <v>-7.7510791053430395E-2</v>
      </c>
      <c r="BH133" s="6">
        <f t="shared" si="61"/>
        <v>-7.7510791053430395E-2</v>
      </c>
      <c r="BI133" s="6">
        <f t="shared" si="61"/>
        <v>-7.7510791053430395E-2</v>
      </c>
      <c r="BJ133" s="6">
        <f t="shared" si="61"/>
        <v>-7.7510791053430395E-2</v>
      </c>
      <c r="BK133" s="6">
        <f t="shared" si="61"/>
        <v>-7.7510791053430395E-2</v>
      </c>
    </row>
    <row r="134" spans="1:63">
      <c r="A134" s="50">
        <f t="shared" si="59"/>
        <v>1983</v>
      </c>
      <c r="B134" s="53">
        <f t="shared" si="57"/>
        <v>-7.5754689846878054E-2</v>
      </c>
      <c r="C134" s="53">
        <f t="shared" si="57"/>
        <v>-6.2487090498642206E-2</v>
      </c>
      <c r="D134" s="53">
        <f t="shared" si="57"/>
        <v>-6.6035867087329003E-2</v>
      </c>
      <c r="E134" s="53">
        <f t="shared" si="57"/>
        <v>-8.3090110986396515E-2</v>
      </c>
      <c r="F134" s="53">
        <f t="shared" si="57"/>
        <v>-8.3090110986396515E-2</v>
      </c>
      <c r="G134" s="53">
        <f t="shared" si="57"/>
        <v>-8.3090110986396515E-2</v>
      </c>
      <c r="H134" s="53">
        <f t="shared" si="57"/>
        <v>-8.3024625793327922E-2</v>
      </c>
      <c r="I134" s="53">
        <f t="shared" si="57"/>
        <v>-8.3040135236863821E-2</v>
      </c>
      <c r="J134" s="53">
        <f t="shared" si="57"/>
        <v>-8.3394137478867703E-2</v>
      </c>
      <c r="K134" s="53">
        <f t="shared" si="57"/>
        <v>-8.2426443627476198E-2</v>
      </c>
      <c r="L134" s="53">
        <f t="shared" si="57"/>
        <v>-8.2426443627476198E-2</v>
      </c>
      <c r="M134" s="53">
        <f t="shared" si="57"/>
        <v>-8.3504673821986564E-2</v>
      </c>
      <c r="N134" s="53">
        <f t="shared" si="57"/>
        <v>-8.3570041647127224E-2</v>
      </c>
      <c r="O134" s="53">
        <f t="shared" si="57"/>
        <v>-8.3570041647127224E-2</v>
      </c>
      <c r="P134" s="53">
        <f t="shared" si="57"/>
        <v>-8.3570041647127224E-2</v>
      </c>
      <c r="Q134" s="53">
        <f t="shared" si="57"/>
        <v>-7.9640551379367208E-2</v>
      </c>
      <c r="R134" s="53">
        <f t="shared" si="57"/>
        <v>-7.9720493140381099E-2</v>
      </c>
      <c r="S134" s="53">
        <f t="shared" si="57"/>
        <v>-8.1129246287831358E-2</v>
      </c>
      <c r="T134" s="53">
        <f t="shared" si="57"/>
        <v>-8.1010843999819171E-2</v>
      </c>
      <c r="U134" s="53">
        <f t="shared" si="57"/>
        <v>-8.4581170754700841E-2</v>
      </c>
      <c r="V134" s="53">
        <f t="shared" si="57"/>
        <v>-8.3494464389267997E-2</v>
      </c>
      <c r="W134" s="53">
        <f t="shared" si="57"/>
        <v>-8.4220494240468846E-2</v>
      </c>
      <c r="X134" s="81">
        <f t="shared" ref="X134:BK134" si="62">-(1-2^X85)</f>
        <v>-9.0882907360164689E-2</v>
      </c>
      <c r="Y134" s="6">
        <f t="shared" si="62"/>
        <v>-9.0978197947439665E-2</v>
      </c>
      <c r="Z134" s="6">
        <f t="shared" si="62"/>
        <v>-9.0978197947439665E-2</v>
      </c>
      <c r="AA134" s="6">
        <f t="shared" si="62"/>
        <v>-9.1011947697245077E-2</v>
      </c>
      <c r="AB134" s="6">
        <f t="shared" si="62"/>
        <v>-8.9953910922697111E-2</v>
      </c>
      <c r="AC134" s="6">
        <f t="shared" si="62"/>
        <v>-8.9953910922697111E-2</v>
      </c>
      <c r="AD134" s="6">
        <f t="shared" si="62"/>
        <v>-8.9953910922697111E-2</v>
      </c>
      <c r="AE134" s="6">
        <f t="shared" si="62"/>
        <v>-8.9953910922697111E-2</v>
      </c>
      <c r="AF134" s="6">
        <f t="shared" si="62"/>
        <v>-9.0437289112520469E-2</v>
      </c>
      <c r="AG134" s="6">
        <f t="shared" si="62"/>
        <v>-9.0437289112520469E-2</v>
      </c>
      <c r="AH134" s="6">
        <f t="shared" si="62"/>
        <v>-9.03335091229307E-2</v>
      </c>
      <c r="AI134" s="6">
        <f t="shared" si="62"/>
        <v>-9.03335091229307E-2</v>
      </c>
      <c r="AJ134" s="6">
        <f t="shared" si="62"/>
        <v>-9.03335091229307E-2</v>
      </c>
      <c r="AK134" s="6">
        <f t="shared" si="62"/>
        <v>-8.9956227259937682E-2</v>
      </c>
      <c r="AL134" s="6">
        <f t="shared" si="62"/>
        <v>-8.9964954626939653E-2</v>
      </c>
      <c r="AM134" s="6">
        <f t="shared" si="62"/>
        <v>-8.9941183739422281E-2</v>
      </c>
      <c r="AN134" s="6">
        <f t="shared" si="62"/>
        <v>-8.9941183739422281E-2</v>
      </c>
      <c r="AO134" s="6">
        <f t="shared" si="62"/>
        <v>-8.9941183739422281E-2</v>
      </c>
      <c r="AP134" s="6">
        <f t="shared" si="62"/>
        <v>-8.9941183739422281E-2</v>
      </c>
      <c r="AQ134" s="6">
        <f t="shared" si="62"/>
        <v>-8.9941183739422281E-2</v>
      </c>
      <c r="AR134" s="6">
        <f t="shared" si="62"/>
        <v>-8.9941183739422281E-2</v>
      </c>
      <c r="AS134" s="6">
        <f t="shared" si="62"/>
        <v>-8.9941183739422281E-2</v>
      </c>
      <c r="AT134" s="6">
        <f t="shared" si="62"/>
        <v>-8.9941183739422281E-2</v>
      </c>
      <c r="AU134" s="6">
        <f t="shared" si="62"/>
        <v>-8.9941183739422281E-2</v>
      </c>
      <c r="AV134" s="6">
        <f t="shared" si="62"/>
        <v>-8.9941183739422281E-2</v>
      </c>
      <c r="AW134" s="6">
        <f t="shared" si="62"/>
        <v>-8.9941183739422281E-2</v>
      </c>
      <c r="AX134" s="6">
        <f t="shared" si="62"/>
        <v>-8.9941183739422281E-2</v>
      </c>
      <c r="AY134" s="6">
        <f t="shared" si="62"/>
        <v>-8.9941183739422281E-2</v>
      </c>
      <c r="AZ134" s="6">
        <f t="shared" si="62"/>
        <v>-8.8927162013486716E-2</v>
      </c>
      <c r="BA134" s="6">
        <f t="shared" si="62"/>
        <v>-8.8927162013486716E-2</v>
      </c>
      <c r="BB134" s="6">
        <f t="shared" si="62"/>
        <v>-8.8927162013486716E-2</v>
      </c>
      <c r="BC134" s="6">
        <f t="shared" si="62"/>
        <v>-8.8927162013486716E-2</v>
      </c>
      <c r="BD134" s="6">
        <f t="shared" si="62"/>
        <v>-8.8927162013486716E-2</v>
      </c>
      <c r="BE134" s="6">
        <f t="shared" si="62"/>
        <v>-8.9089786736797238E-2</v>
      </c>
      <c r="BF134" s="6">
        <f t="shared" si="62"/>
        <v>-8.7729713300200185E-2</v>
      </c>
      <c r="BG134" s="6">
        <f t="shared" si="62"/>
        <v>-8.8175299930335793E-2</v>
      </c>
      <c r="BH134" s="6">
        <f t="shared" si="62"/>
        <v>-8.8175299930335793E-2</v>
      </c>
      <c r="BI134" s="6">
        <f t="shared" si="62"/>
        <v>-8.8175299930335793E-2</v>
      </c>
      <c r="BJ134" s="6">
        <f t="shared" si="62"/>
        <v>-8.8175299930335793E-2</v>
      </c>
      <c r="BK134" s="6">
        <f t="shared" si="62"/>
        <v>-8.8175299930335793E-2</v>
      </c>
    </row>
    <row r="135" spans="1:63">
      <c r="A135" s="50">
        <f t="shared" si="59"/>
        <v>1984</v>
      </c>
      <c r="B135" s="53">
        <f t="shared" si="57"/>
        <v>-7.8338658866539901E-2</v>
      </c>
      <c r="C135" s="53">
        <f t="shared" si="57"/>
        <v>-6.6773919093290224E-2</v>
      </c>
      <c r="D135" s="53">
        <f t="shared" si="57"/>
        <v>-6.9782670239573186E-2</v>
      </c>
      <c r="E135" s="53">
        <f t="shared" si="57"/>
        <v>-8.9614270469720481E-2</v>
      </c>
      <c r="F135" s="53">
        <f t="shared" si="57"/>
        <v>-8.9614270469720481E-2</v>
      </c>
      <c r="G135" s="53">
        <f t="shared" si="57"/>
        <v>-8.9614270469720481E-2</v>
      </c>
      <c r="H135" s="53">
        <f t="shared" si="57"/>
        <v>-8.9795848570476178E-2</v>
      </c>
      <c r="I135" s="53">
        <f t="shared" si="57"/>
        <v>-8.9744370330513412E-2</v>
      </c>
      <c r="J135" s="53">
        <f t="shared" si="57"/>
        <v>-8.6154726249041969E-2</v>
      </c>
      <c r="K135" s="53">
        <f t="shared" si="57"/>
        <v>-8.5242687008319828E-2</v>
      </c>
      <c r="L135" s="53">
        <f t="shared" si="57"/>
        <v>-8.5242687008319828E-2</v>
      </c>
      <c r="M135" s="53">
        <f t="shared" si="57"/>
        <v>-8.6766268628633458E-2</v>
      </c>
      <c r="N135" s="53">
        <f t="shared" si="57"/>
        <v>-8.6996137304830801E-2</v>
      </c>
      <c r="O135" s="53">
        <f t="shared" si="57"/>
        <v>-8.6996137304830801E-2</v>
      </c>
      <c r="P135" s="53">
        <f t="shared" si="57"/>
        <v>-8.6996137304830801E-2</v>
      </c>
      <c r="Q135" s="53">
        <f t="shared" si="57"/>
        <v>-8.3483942038663606E-2</v>
      </c>
      <c r="R135" s="53">
        <f t="shared" si="57"/>
        <v>-8.3535039197891958E-2</v>
      </c>
      <c r="S135" s="53">
        <f t="shared" si="57"/>
        <v>-8.4090911625548048E-2</v>
      </c>
      <c r="T135" s="53">
        <f t="shared" si="57"/>
        <v>-8.3983980714144257E-2</v>
      </c>
      <c r="U135" s="53">
        <f t="shared" si="57"/>
        <v>-8.8481362502561223E-2</v>
      </c>
      <c r="V135" s="53">
        <f t="shared" si="57"/>
        <v>-8.7526547498675722E-2</v>
      </c>
      <c r="W135" s="53">
        <f t="shared" si="57"/>
        <v>-8.8014124498022261E-2</v>
      </c>
      <c r="X135" s="81">
        <f t="shared" ref="X135:BK135" si="63">-(1-2^X86)</f>
        <v>-9.8653472486930793E-2</v>
      </c>
      <c r="Y135" s="6">
        <f t="shared" si="63"/>
        <v>-9.8815183975499821E-2</v>
      </c>
      <c r="Z135" s="6">
        <f t="shared" si="63"/>
        <v>-9.8815183975499821E-2</v>
      </c>
      <c r="AA135" s="6">
        <f t="shared" si="63"/>
        <v>-9.9273828648151041E-2</v>
      </c>
      <c r="AB135" s="6">
        <f t="shared" si="63"/>
        <v>-9.8161346498273905E-2</v>
      </c>
      <c r="AC135" s="6">
        <f t="shared" si="63"/>
        <v>-9.8161346498273905E-2</v>
      </c>
      <c r="AD135" s="6">
        <f t="shared" si="63"/>
        <v>-9.8161346498273905E-2</v>
      </c>
      <c r="AE135" s="6">
        <f t="shared" si="63"/>
        <v>-9.8161346498273905E-2</v>
      </c>
      <c r="AF135" s="6">
        <f t="shared" si="63"/>
        <v>-9.8227254098739003E-2</v>
      </c>
      <c r="AG135" s="6">
        <f t="shared" si="63"/>
        <v>-9.8227254098739003E-2</v>
      </c>
      <c r="AH135" s="6">
        <f t="shared" si="63"/>
        <v>-9.8128151668741004E-2</v>
      </c>
      <c r="AI135" s="6">
        <f t="shared" si="63"/>
        <v>-9.8128151668741004E-2</v>
      </c>
      <c r="AJ135" s="6">
        <f t="shared" si="63"/>
        <v>-9.8128151668741004E-2</v>
      </c>
      <c r="AK135" s="6">
        <f t="shared" si="63"/>
        <v>-9.746048307490196E-2</v>
      </c>
      <c r="AL135" s="6">
        <f t="shared" si="63"/>
        <v>-9.7451294562851842E-2</v>
      </c>
      <c r="AM135" s="6">
        <f t="shared" si="63"/>
        <v>-9.7424030084885316E-2</v>
      </c>
      <c r="AN135" s="6">
        <f t="shared" si="63"/>
        <v>-9.7424030084885316E-2</v>
      </c>
      <c r="AO135" s="6">
        <f t="shared" si="63"/>
        <v>-9.7424030084885316E-2</v>
      </c>
      <c r="AP135" s="6">
        <f t="shared" si="63"/>
        <v>-9.7424030084885316E-2</v>
      </c>
      <c r="AQ135" s="6">
        <f t="shared" si="63"/>
        <v>-9.7424030084885316E-2</v>
      </c>
      <c r="AR135" s="6">
        <f t="shared" si="63"/>
        <v>-9.7424030084885316E-2</v>
      </c>
      <c r="AS135" s="6">
        <f t="shared" si="63"/>
        <v>-9.7424030084885316E-2</v>
      </c>
      <c r="AT135" s="6">
        <f t="shared" si="63"/>
        <v>-9.7424030084885316E-2</v>
      </c>
      <c r="AU135" s="6">
        <f t="shared" si="63"/>
        <v>-9.7424030084885316E-2</v>
      </c>
      <c r="AV135" s="6">
        <f t="shared" si="63"/>
        <v>-9.7424030084885316E-2</v>
      </c>
      <c r="AW135" s="6">
        <f t="shared" si="63"/>
        <v>-9.7424030084885316E-2</v>
      </c>
      <c r="AX135" s="6">
        <f t="shared" si="63"/>
        <v>-9.7424030084885316E-2</v>
      </c>
      <c r="AY135" s="6">
        <f t="shared" si="63"/>
        <v>-9.7424030084885316E-2</v>
      </c>
      <c r="AZ135" s="6">
        <f t="shared" si="63"/>
        <v>-9.6512951543138215E-2</v>
      </c>
      <c r="BA135" s="6">
        <f t="shared" si="63"/>
        <v>-9.6512951543138215E-2</v>
      </c>
      <c r="BB135" s="6">
        <f t="shared" si="63"/>
        <v>-9.6512951543138215E-2</v>
      </c>
      <c r="BC135" s="6">
        <f t="shared" si="63"/>
        <v>-9.6512951543138215E-2</v>
      </c>
      <c r="BD135" s="6">
        <f t="shared" si="63"/>
        <v>-9.6512951543138215E-2</v>
      </c>
      <c r="BE135" s="6">
        <f t="shared" si="63"/>
        <v>-9.6597148654058107E-2</v>
      </c>
      <c r="BF135" s="6">
        <f t="shared" si="63"/>
        <v>-9.5166569168581794E-2</v>
      </c>
      <c r="BG135" s="6">
        <f t="shared" si="63"/>
        <v>-9.5612190748869175E-2</v>
      </c>
      <c r="BH135" s="6">
        <f t="shared" si="63"/>
        <v>-9.5612190748869175E-2</v>
      </c>
      <c r="BI135" s="6">
        <f t="shared" si="63"/>
        <v>-9.5612190748869175E-2</v>
      </c>
      <c r="BJ135" s="6">
        <f t="shared" si="63"/>
        <v>-9.5612190748869175E-2</v>
      </c>
      <c r="BK135" s="6">
        <f t="shared" si="63"/>
        <v>-9.5612190748869175E-2</v>
      </c>
    </row>
    <row r="136" spans="1:63">
      <c r="A136" s="50">
        <f t="shared" si="59"/>
        <v>1985</v>
      </c>
      <c r="B136" s="53">
        <f t="shared" si="57"/>
        <v>-7.9786121239275087E-2</v>
      </c>
      <c r="C136" s="53">
        <f t="shared" si="57"/>
        <v>-7.1546997011927016E-2</v>
      </c>
      <c r="D136" s="53">
        <f t="shared" si="57"/>
        <v>-7.3293448426337449E-2</v>
      </c>
      <c r="E136" s="53">
        <f t="shared" si="57"/>
        <v>-9.8458299918903314E-2</v>
      </c>
      <c r="F136" s="53">
        <f t="shared" si="57"/>
        <v>-9.8458299918903314E-2</v>
      </c>
      <c r="G136" s="53">
        <f t="shared" si="57"/>
        <v>-9.8458299918903314E-2</v>
      </c>
      <c r="H136" s="53">
        <f t="shared" si="57"/>
        <v>-9.7983018684142387E-2</v>
      </c>
      <c r="I136" s="53">
        <f t="shared" si="57"/>
        <v>-9.786460748941106E-2</v>
      </c>
      <c r="J136" s="53">
        <f t="shared" si="57"/>
        <v>-9.9040378738429857E-2</v>
      </c>
      <c r="K136" s="53">
        <f t="shared" si="57"/>
        <v>-9.8342337949484437E-2</v>
      </c>
      <c r="L136" s="53">
        <f t="shared" si="57"/>
        <v>-9.8342337949484437E-2</v>
      </c>
      <c r="M136" s="53">
        <f t="shared" si="57"/>
        <v>-9.8369943448849639E-2</v>
      </c>
      <c r="N136" s="53">
        <f t="shared" si="57"/>
        <v>-9.6009691819728293E-2</v>
      </c>
      <c r="O136" s="53">
        <f t="shared" si="57"/>
        <v>-9.6009691819728293E-2</v>
      </c>
      <c r="P136" s="53">
        <f t="shared" si="57"/>
        <v>-9.6009691819728293E-2</v>
      </c>
      <c r="Q136" s="53">
        <f t="shared" si="57"/>
        <v>-9.1700146491716428E-2</v>
      </c>
      <c r="R136" s="53">
        <f t="shared" si="57"/>
        <v>-9.2101153599946195E-2</v>
      </c>
      <c r="S136" s="53">
        <f t="shared" si="57"/>
        <v>-9.1413941470618876E-2</v>
      </c>
      <c r="T136" s="53">
        <f t="shared" si="57"/>
        <v>-9.12702202006761E-2</v>
      </c>
      <c r="U136" s="53">
        <f t="shared" si="57"/>
        <v>-9.6779456617232973E-2</v>
      </c>
      <c r="V136" s="53">
        <f t="shared" si="57"/>
        <v>-9.5701898460200385E-2</v>
      </c>
      <c r="W136" s="53">
        <f t="shared" si="57"/>
        <v>-9.5945659529706684E-2</v>
      </c>
      <c r="X136" s="81">
        <f t="shared" ref="X136:BK136" si="64">-(1-2^X87)</f>
        <v>-0.1081932749836787</v>
      </c>
      <c r="Y136" s="6">
        <f t="shared" si="64"/>
        <v>-0.10846844500247688</v>
      </c>
      <c r="Z136" s="6">
        <f t="shared" si="64"/>
        <v>-0.10846844500247688</v>
      </c>
      <c r="AA136" s="6">
        <f t="shared" si="64"/>
        <v>-0.10861663063945182</v>
      </c>
      <c r="AB136" s="6">
        <f t="shared" si="64"/>
        <v>-0.10691382023827845</v>
      </c>
      <c r="AC136" s="6">
        <f t="shared" si="64"/>
        <v>-0.10691382023827845</v>
      </c>
      <c r="AD136" s="6">
        <f t="shared" si="64"/>
        <v>-0.10691382023827845</v>
      </c>
      <c r="AE136" s="6">
        <f t="shared" si="64"/>
        <v>-0.10691382023827845</v>
      </c>
      <c r="AF136" s="6">
        <f t="shared" si="64"/>
        <v>-0.1067403386134631</v>
      </c>
      <c r="AG136" s="6">
        <f t="shared" si="64"/>
        <v>-0.1067403386134631</v>
      </c>
      <c r="AH136" s="6">
        <f t="shared" si="64"/>
        <v>-0.10664266158760183</v>
      </c>
      <c r="AI136" s="6">
        <f t="shared" si="64"/>
        <v>-0.10664266158760183</v>
      </c>
      <c r="AJ136" s="6">
        <f t="shared" si="64"/>
        <v>-0.10664266158760183</v>
      </c>
      <c r="AK136" s="6">
        <f t="shared" si="64"/>
        <v>-0.10711143215617858</v>
      </c>
      <c r="AL136" s="6">
        <f t="shared" si="64"/>
        <v>-0.10710019288692352</v>
      </c>
      <c r="AM136" s="6">
        <f t="shared" si="64"/>
        <v>-0.10694109525826634</v>
      </c>
      <c r="AN136" s="6">
        <f t="shared" si="64"/>
        <v>-0.10694109525826634</v>
      </c>
      <c r="AO136" s="6">
        <f t="shared" si="64"/>
        <v>-0.10692468617885331</v>
      </c>
      <c r="AP136" s="6">
        <f t="shared" si="64"/>
        <v>-0.10692468617885331</v>
      </c>
      <c r="AQ136" s="6">
        <f t="shared" si="64"/>
        <v>-0.10692468617885331</v>
      </c>
      <c r="AR136" s="6">
        <f t="shared" si="64"/>
        <v>-0.10692468617885331</v>
      </c>
      <c r="AS136" s="6">
        <f t="shared" si="64"/>
        <v>-0.10692468617885331</v>
      </c>
      <c r="AT136" s="6">
        <f t="shared" si="64"/>
        <v>-0.10692468617885331</v>
      </c>
      <c r="AU136" s="6">
        <f t="shared" si="64"/>
        <v>-0.10692468617885331</v>
      </c>
      <c r="AV136" s="6">
        <f t="shared" si="64"/>
        <v>-0.10692468617885331</v>
      </c>
      <c r="AW136" s="6">
        <f t="shared" si="64"/>
        <v>-0.10692468617885331</v>
      </c>
      <c r="AX136" s="6">
        <f t="shared" si="64"/>
        <v>-0.10692468617885331</v>
      </c>
      <c r="AY136" s="6">
        <f t="shared" si="64"/>
        <v>-0.10692468617885331</v>
      </c>
      <c r="AZ136" s="6">
        <f t="shared" si="64"/>
        <v>-0.10548646117252292</v>
      </c>
      <c r="BA136" s="6">
        <f t="shared" si="64"/>
        <v>-0.10548646117252292</v>
      </c>
      <c r="BB136" s="6">
        <f t="shared" si="64"/>
        <v>-0.10548646117252292</v>
      </c>
      <c r="BC136" s="6">
        <f t="shared" si="64"/>
        <v>-0.10548646117252292</v>
      </c>
      <c r="BD136" s="6">
        <f t="shared" si="64"/>
        <v>-0.10548646117252292</v>
      </c>
      <c r="BE136" s="6">
        <f t="shared" si="64"/>
        <v>-0.10561601189922432</v>
      </c>
      <c r="BF136" s="6">
        <f t="shared" si="64"/>
        <v>-0.10419965251078489</v>
      </c>
      <c r="BG136" s="6">
        <f t="shared" si="64"/>
        <v>-0.1050643857516167</v>
      </c>
      <c r="BH136" s="6">
        <f t="shared" si="64"/>
        <v>-0.1050643857516167</v>
      </c>
      <c r="BI136" s="6">
        <f t="shared" si="64"/>
        <v>-0.1050643857516167</v>
      </c>
      <c r="BJ136" s="6">
        <f t="shared" si="64"/>
        <v>-0.1050643857516167</v>
      </c>
      <c r="BK136" s="6">
        <f t="shared" si="64"/>
        <v>-0.1050643857516167</v>
      </c>
    </row>
    <row r="137" spans="1:63">
      <c r="A137" s="50">
        <f t="shared" si="59"/>
        <v>1986</v>
      </c>
      <c r="B137" s="53">
        <f t="shared" si="57"/>
        <v>-8.10566530946768E-2</v>
      </c>
      <c r="C137" s="53">
        <f t="shared" si="57"/>
        <v>-7.1835434264540643E-2</v>
      </c>
      <c r="D137" s="53">
        <f t="shared" si="57"/>
        <v>-7.3637245091163539E-2</v>
      </c>
      <c r="E137" s="53">
        <f t="shared" si="57"/>
        <v>-0.10325969419354686</v>
      </c>
      <c r="F137" s="53">
        <f t="shared" si="57"/>
        <v>-0.10325969419354686</v>
      </c>
      <c r="G137" s="53">
        <f t="shared" si="57"/>
        <v>-0.10463887409914896</v>
      </c>
      <c r="H137" s="53">
        <f t="shared" si="57"/>
        <v>-0.10322297308556905</v>
      </c>
      <c r="I137" s="53">
        <f t="shared" si="57"/>
        <v>-0.1030806011864499</v>
      </c>
      <c r="J137" s="53">
        <f t="shared" si="57"/>
        <v>-0.10635923335427733</v>
      </c>
      <c r="K137" s="53">
        <f t="shared" si="57"/>
        <v>-0.10516390950976429</v>
      </c>
      <c r="L137" s="53">
        <f t="shared" si="57"/>
        <v>-0.10516390950976429</v>
      </c>
      <c r="M137" s="53">
        <f t="shared" si="57"/>
        <v>-0.10519936677798458</v>
      </c>
      <c r="N137" s="53">
        <f t="shared" si="57"/>
        <v>-0.10106560106552187</v>
      </c>
      <c r="O137" s="53">
        <f t="shared" si="57"/>
        <v>-0.10106560106552187</v>
      </c>
      <c r="P137" s="53">
        <f t="shared" si="57"/>
        <v>-0.10106560106552187</v>
      </c>
      <c r="Q137" s="53">
        <f t="shared" si="57"/>
        <v>-9.6553034551464578E-2</v>
      </c>
      <c r="R137" s="53">
        <f t="shared" si="57"/>
        <v>-9.666941312650712E-2</v>
      </c>
      <c r="S137" s="53">
        <f t="shared" si="57"/>
        <v>-9.5631565564684107E-2</v>
      </c>
      <c r="T137" s="53">
        <f t="shared" si="57"/>
        <v>-9.5483569518410971E-2</v>
      </c>
      <c r="U137" s="53">
        <f t="shared" si="57"/>
        <v>-0.1020228145752492</v>
      </c>
      <c r="V137" s="53">
        <f t="shared" si="57"/>
        <v>-0.10069760527063887</v>
      </c>
      <c r="W137" s="53">
        <f t="shared" si="57"/>
        <v>-0.10077972106637345</v>
      </c>
      <c r="X137" s="81">
        <f t="shared" ref="X137:BK137" si="65">-(1-2^X88)</f>
        <v>-0.11900497721617442</v>
      </c>
      <c r="Y137" s="6">
        <f t="shared" si="65"/>
        <v>-0.11915658294593356</v>
      </c>
      <c r="Z137" s="6">
        <f t="shared" si="65"/>
        <v>-0.11915658294593356</v>
      </c>
      <c r="AA137" s="6">
        <f t="shared" si="65"/>
        <v>-0.11912928108956544</v>
      </c>
      <c r="AB137" s="6">
        <f t="shared" si="65"/>
        <v>-0.11704153814228169</v>
      </c>
      <c r="AC137" s="6">
        <f t="shared" si="65"/>
        <v>-0.11704153814228169</v>
      </c>
      <c r="AD137" s="6">
        <f t="shared" si="65"/>
        <v>-0.11704153814228169</v>
      </c>
      <c r="AE137" s="6">
        <f t="shared" si="65"/>
        <v>-0.11704153814228169</v>
      </c>
      <c r="AF137" s="6">
        <f t="shared" si="65"/>
        <v>-0.11697384631048668</v>
      </c>
      <c r="AG137" s="6">
        <f t="shared" si="65"/>
        <v>-0.11697384631048668</v>
      </c>
      <c r="AH137" s="6">
        <f t="shared" si="65"/>
        <v>-0.11698557535756404</v>
      </c>
      <c r="AI137" s="6">
        <f t="shared" si="65"/>
        <v>-0.11698557535756404</v>
      </c>
      <c r="AJ137" s="6">
        <f t="shared" si="65"/>
        <v>-0.11698557535756404</v>
      </c>
      <c r="AK137" s="6">
        <f t="shared" si="65"/>
        <v>-0.11757325973884936</v>
      </c>
      <c r="AL137" s="6">
        <f t="shared" si="65"/>
        <v>-0.11754871783172638</v>
      </c>
      <c r="AM137" s="6">
        <f t="shared" si="65"/>
        <v>-0.11753081152195166</v>
      </c>
      <c r="AN137" s="6">
        <f t="shared" si="65"/>
        <v>-0.11753081152195166</v>
      </c>
      <c r="AO137" s="6">
        <f t="shared" si="65"/>
        <v>-0.11750980000473399</v>
      </c>
      <c r="AP137" s="6">
        <f t="shared" si="65"/>
        <v>-0.11750980000473399</v>
      </c>
      <c r="AQ137" s="6">
        <f t="shared" si="65"/>
        <v>-0.11750980000473399</v>
      </c>
      <c r="AR137" s="6">
        <f t="shared" si="65"/>
        <v>-0.11750980000473399</v>
      </c>
      <c r="AS137" s="6">
        <f t="shared" si="65"/>
        <v>-0.11750980000473399</v>
      </c>
      <c r="AT137" s="6">
        <f t="shared" si="65"/>
        <v>-0.11750980000473399</v>
      </c>
      <c r="AU137" s="6">
        <f t="shared" si="65"/>
        <v>-0.11750980000473399</v>
      </c>
      <c r="AV137" s="6">
        <f t="shared" si="65"/>
        <v>-0.11750980000473399</v>
      </c>
      <c r="AW137" s="6">
        <f t="shared" si="65"/>
        <v>-0.11750980000473399</v>
      </c>
      <c r="AX137" s="6">
        <f t="shared" si="65"/>
        <v>-0.11750980000473399</v>
      </c>
      <c r="AY137" s="6">
        <f t="shared" si="65"/>
        <v>-0.11750980000473399</v>
      </c>
      <c r="AZ137" s="6">
        <f t="shared" si="65"/>
        <v>-0.11594938559088364</v>
      </c>
      <c r="BA137" s="6">
        <f t="shared" si="65"/>
        <v>-0.11594938559088364</v>
      </c>
      <c r="BB137" s="6">
        <f t="shared" si="65"/>
        <v>-0.11594938559088364</v>
      </c>
      <c r="BC137" s="6">
        <f t="shared" si="65"/>
        <v>-0.11594938559088364</v>
      </c>
      <c r="BD137" s="6">
        <f t="shared" si="65"/>
        <v>-0.11594938559088364</v>
      </c>
      <c r="BE137" s="6">
        <f t="shared" si="65"/>
        <v>-0.11597698521407163</v>
      </c>
      <c r="BF137" s="6">
        <f t="shared" si="65"/>
        <v>-0.11412753720043622</v>
      </c>
      <c r="BG137" s="6">
        <f t="shared" si="65"/>
        <v>-0.11536429096153755</v>
      </c>
      <c r="BH137" s="6">
        <f t="shared" si="65"/>
        <v>-0.11536429096153755</v>
      </c>
      <c r="BI137" s="6">
        <f t="shared" si="65"/>
        <v>-0.11536429096153755</v>
      </c>
      <c r="BJ137" s="6">
        <f t="shared" si="65"/>
        <v>-0.11536429096153755</v>
      </c>
      <c r="BK137" s="6">
        <f t="shared" si="65"/>
        <v>-0.11536429096153755</v>
      </c>
    </row>
    <row r="138" spans="1:63">
      <c r="A138" s="50">
        <f t="shared" si="59"/>
        <v>1987</v>
      </c>
      <c r="B138" s="53">
        <f t="shared" si="57"/>
        <v>-8.2833051358944365E-2</v>
      </c>
      <c r="C138" s="53">
        <f t="shared" si="57"/>
        <v>-7.3625972459131273E-2</v>
      </c>
      <c r="D138" s="53">
        <f t="shared" si="57"/>
        <v>-7.4895914073859093E-2</v>
      </c>
      <c r="E138" s="53">
        <f t="shared" si="57"/>
        <v>-0.113938389362917</v>
      </c>
      <c r="F138" s="53">
        <f t="shared" si="57"/>
        <v>-0.113938389362917</v>
      </c>
      <c r="G138" s="53">
        <f t="shared" si="57"/>
        <v>-0.11515890771223214</v>
      </c>
      <c r="H138" s="53">
        <f t="shared" si="57"/>
        <v>-0.11246037514773</v>
      </c>
      <c r="I138" s="53">
        <f t="shared" si="57"/>
        <v>-0.11226754976082587</v>
      </c>
      <c r="J138" s="53">
        <f t="shared" si="57"/>
        <v>-0.12045904631963877</v>
      </c>
      <c r="K138" s="53">
        <f t="shared" si="57"/>
        <v>-0.1185182336068914</v>
      </c>
      <c r="L138" s="53">
        <f t="shared" si="57"/>
        <v>-0.1185182336068914</v>
      </c>
      <c r="M138" s="53">
        <f t="shared" si="57"/>
        <v>-0.11989870268130653</v>
      </c>
      <c r="N138" s="53">
        <f t="shared" si="57"/>
        <v>-0.11393543286434471</v>
      </c>
      <c r="O138" s="53">
        <f t="shared" si="57"/>
        <v>-0.11393543286434471</v>
      </c>
      <c r="P138" s="53">
        <f t="shared" si="57"/>
        <v>-0.11393543286434471</v>
      </c>
      <c r="Q138" s="53">
        <f t="shared" si="57"/>
        <v>-0.10865769473514453</v>
      </c>
      <c r="R138" s="53">
        <f t="shared" si="57"/>
        <v>-0.10816136389671815</v>
      </c>
      <c r="S138" s="53">
        <f t="shared" si="57"/>
        <v>-0.10588592562635946</v>
      </c>
      <c r="T138" s="53">
        <f t="shared" si="57"/>
        <v>-0.10570169506747762</v>
      </c>
      <c r="U138" s="53">
        <f t="shared" si="57"/>
        <v>-0.11217549833520601</v>
      </c>
      <c r="V138" s="53">
        <f t="shared" si="57"/>
        <v>-0.11056537559531221</v>
      </c>
      <c r="W138" s="53">
        <f t="shared" si="57"/>
        <v>-0.1104454320746715</v>
      </c>
      <c r="X138" s="81">
        <f t="shared" ref="X138:BK138" si="66">-(1-2^X89)</f>
        <v>-0.13150719760804941</v>
      </c>
      <c r="Y138" s="6">
        <f t="shared" si="66"/>
        <v>-0.1315239172119439</v>
      </c>
      <c r="Z138" s="6">
        <f t="shared" si="66"/>
        <v>-0.1315239172119439</v>
      </c>
      <c r="AA138" s="6">
        <f t="shared" si="66"/>
        <v>-0.13134832736904278</v>
      </c>
      <c r="AB138" s="6">
        <f t="shared" si="66"/>
        <v>-0.12857810922673785</v>
      </c>
      <c r="AC138" s="6">
        <f t="shared" si="66"/>
        <v>-0.12857810922673785</v>
      </c>
      <c r="AD138" s="6">
        <f t="shared" si="66"/>
        <v>-0.12857810922673785</v>
      </c>
      <c r="AE138" s="6">
        <f t="shared" si="66"/>
        <v>-0.12857810922673785</v>
      </c>
      <c r="AF138" s="6">
        <f t="shared" si="66"/>
        <v>-0.12860676854769426</v>
      </c>
      <c r="AG138" s="6">
        <f t="shared" si="66"/>
        <v>-0.12860676854769426</v>
      </c>
      <c r="AH138" s="6">
        <f t="shared" si="66"/>
        <v>-0.12860207676660895</v>
      </c>
      <c r="AI138" s="6">
        <f t="shared" si="66"/>
        <v>-0.12860207676660895</v>
      </c>
      <c r="AJ138" s="6">
        <f t="shared" si="66"/>
        <v>-0.12860207676660895</v>
      </c>
      <c r="AK138" s="6">
        <f t="shared" si="66"/>
        <v>-0.12872969876900808</v>
      </c>
      <c r="AL138" s="6">
        <f t="shared" si="66"/>
        <v>-0.12869431556387101</v>
      </c>
      <c r="AM138" s="6">
        <f t="shared" si="66"/>
        <v>-0.12865188384301918</v>
      </c>
      <c r="AN138" s="6">
        <f t="shared" si="66"/>
        <v>-0.12865188384301918</v>
      </c>
      <c r="AO138" s="6">
        <f t="shared" si="66"/>
        <v>-0.12862723774728779</v>
      </c>
      <c r="AP138" s="6">
        <f t="shared" si="66"/>
        <v>-0.12862723774728779</v>
      </c>
      <c r="AQ138" s="6">
        <f t="shared" si="66"/>
        <v>-0.12862723774728779</v>
      </c>
      <c r="AR138" s="6">
        <f t="shared" si="66"/>
        <v>-0.12862723774728779</v>
      </c>
      <c r="AS138" s="6">
        <f t="shared" si="66"/>
        <v>-0.12862723774728779</v>
      </c>
      <c r="AT138" s="6">
        <f t="shared" si="66"/>
        <v>-0.12862723774728779</v>
      </c>
      <c r="AU138" s="6">
        <f t="shared" si="66"/>
        <v>-0.12862723774728779</v>
      </c>
      <c r="AV138" s="6">
        <f t="shared" si="66"/>
        <v>-0.12862723774728779</v>
      </c>
      <c r="AW138" s="6">
        <f t="shared" si="66"/>
        <v>-0.12862723774728779</v>
      </c>
      <c r="AX138" s="6">
        <f t="shared" si="66"/>
        <v>-0.12862723774728779</v>
      </c>
      <c r="AY138" s="6">
        <f t="shared" si="66"/>
        <v>-0.12862723774728779</v>
      </c>
      <c r="AZ138" s="6">
        <f t="shared" si="66"/>
        <v>-0.12691994974104692</v>
      </c>
      <c r="BA138" s="6">
        <f t="shared" si="66"/>
        <v>-0.12691994974104692</v>
      </c>
      <c r="BB138" s="6">
        <f t="shared" si="66"/>
        <v>-0.12691994974104692</v>
      </c>
      <c r="BC138" s="6">
        <f t="shared" si="66"/>
        <v>-0.12691994974104692</v>
      </c>
      <c r="BD138" s="6">
        <f t="shared" si="66"/>
        <v>-0.12691994974104692</v>
      </c>
      <c r="BE138" s="6">
        <f t="shared" si="66"/>
        <v>-0.12686941090664305</v>
      </c>
      <c r="BF138" s="6">
        <f t="shared" si="66"/>
        <v>-0.12505691838688504</v>
      </c>
      <c r="BG138" s="6">
        <f t="shared" si="66"/>
        <v>-0.12651733079519101</v>
      </c>
      <c r="BH138" s="6">
        <f t="shared" si="66"/>
        <v>-0.12651733079519101</v>
      </c>
      <c r="BI138" s="6">
        <f t="shared" si="66"/>
        <v>-0.12651733079519101</v>
      </c>
      <c r="BJ138" s="6">
        <f t="shared" si="66"/>
        <v>-0.12651733079519101</v>
      </c>
      <c r="BK138" s="6">
        <f t="shared" si="66"/>
        <v>-0.12651733079519101</v>
      </c>
    </row>
    <row r="139" spans="1:63">
      <c r="A139" s="50">
        <f t="shared" si="59"/>
        <v>1988</v>
      </c>
      <c r="B139" s="53">
        <f t="shared" si="57"/>
        <v>-8.2833051358944365E-2</v>
      </c>
      <c r="C139" s="53">
        <f t="shared" si="57"/>
        <v>-7.3625972459131273E-2</v>
      </c>
      <c r="D139" s="53">
        <f t="shared" si="57"/>
        <v>-7.4895914073859093E-2</v>
      </c>
      <c r="E139" s="53">
        <f t="shared" si="57"/>
        <v>-0.12479914208069887</v>
      </c>
      <c r="F139" s="53">
        <f t="shared" si="57"/>
        <v>-0.12479914208069887</v>
      </c>
      <c r="G139" s="53">
        <f t="shared" si="57"/>
        <v>-0.12595408406570086</v>
      </c>
      <c r="H139" s="53">
        <f t="shared" si="57"/>
        <v>-0.12278150217072603</v>
      </c>
      <c r="I139" s="53">
        <f t="shared" si="57"/>
        <v>-0.12252659614781702</v>
      </c>
      <c r="J139" s="53">
        <f t="shared" si="57"/>
        <v>-0.13592671005675439</v>
      </c>
      <c r="K139" s="53">
        <f t="shared" si="57"/>
        <v>-0.13283713491109528</v>
      </c>
      <c r="L139" s="53">
        <f t="shared" si="57"/>
        <v>-0.13283713491109528</v>
      </c>
      <c r="M139" s="53">
        <f t="shared" si="57"/>
        <v>-0.13157326144410242</v>
      </c>
      <c r="N139" s="53">
        <f t="shared" si="57"/>
        <v>-0.12369710381767096</v>
      </c>
      <c r="O139" s="53">
        <f t="shared" si="57"/>
        <v>-0.12369710381767096</v>
      </c>
      <c r="P139" s="53">
        <f t="shared" si="57"/>
        <v>-0.12369710381767096</v>
      </c>
      <c r="Q139" s="53">
        <f t="shared" si="57"/>
        <v>-0.11910528334768944</v>
      </c>
      <c r="R139" s="53">
        <f t="shared" si="57"/>
        <v>-0.11849183880422276</v>
      </c>
      <c r="S139" s="53">
        <f t="shared" si="57"/>
        <v>-0.11656807606621256</v>
      </c>
      <c r="T139" s="53">
        <f t="shared" si="57"/>
        <v>-0.11634694109505594</v>
      </c>
      <c r="U139" s="53">
        <f t="shared" si="57"/>
        <v>-0.12206356768693583</v>
      </c>
      <c r="V139" s="53">
        <f t="shared" si="57"/>
        <v>-0.12033063793009269</v>
      </c>
      <c r="W139" s="53">
        <f t="shared" si="57"/>
        <v>-0.12090676630201502</v>
      </c>
      <c r="X139" s="81">
        <f t="shared" ref="X139:BK139" si="67">-(1-2^X90)</f>
        <v>-0.14693425477746302</v>
      </c>
      <c r="Y139" s="6">
        <f t="shared" si="67"/>
        <v>-0.14684516678058557</v>
      </c>
      <c r="Z139" s="6">
        <f t="shared" si="67"/>
        <v>-0.14684516678058557</v>
      </c>
      <c r="AA139" s="6">
        <f t="shared" si="67"/>
        <v>-0.14650988896960571</v>
      </c>
      <c r="AB139" s="6">
        <f t="shared" si="67"/>
        <v>-0.14321590302073739</v>
      </c>
      <c r="AC139" s="6">
        <f t="shared" si="67"/>
        <v>-0.14321590302073739</v>
      </c>
      <c r="AD139" s="6">
        <f t="shared" si="67"/>
        <v>-0.14321590302073739</v>
      </c>
      <c r="AE139" s="6">
        <f t="shared" si="67"/>
        <v>-0.14321590302073739</v>
      </c>
      <c r="AF139" s="6">
        <f t="shared" si="67"/>
        <v>-0.14323380220620563</v>
      </c>
      <c r="AG139" s="6">
        <f t="shared" si="67"/>
        <v>-0.14323380220620563</v>
      </c>
      <c r="AH139" s="6">
        <f t="shared" si="67"/>
        <v>-0.14321281260380403</v>
      </c>
      <c r="AI139" s="6">
        <f t="shared" si="67"/>
        <v>-0.14321281260380403</v>
      </c>
      <c r="AJ139" s="6">
        <f t="shared" si="67"/>
        <v>-0.14321281260380403</v>
      </c>
      <c r="AK139" s="6">
        <f t="shared" si="67"/>
        <v>-0.14242438009799474</v>
      </c>
      <c r="AL139" s="6">
        <f t="shared" si="67"/>
        <v>-0.14237724566907106</v>
      </c>
      <c r="AM139" s="6">
        <f t="shared" si="67"/>
        <v>-0.14228045657919719</v>
      </c>
      <c r="AN139" s="6">
        <f t="shared" si="67"/>
        <v>-0.14228045657919719</v>
      </c>
      <c r="AO139" s="6">
        <f t="shared" si="67"/>
        <v>-0.14225146854865212</v>
      </c>
      <c r="AP139" s="6">
        <f t="shared" si="67"/>
        <v>-0.14225146854865212</v>
      </c>
      <c r="AQ139" s="6">
        <f t="shared" si="67"/>
        <v>-0.14225146854865212</v>
      </c>
      <c r="AR139" s="6">
        <f t="shared" si="67"/>
        <v>-0.14225146854865212</v>
      </c>
      <c r="AS139" s="6">
        <f t="shared" si="67"/>
        <v>-0.14225146854865212</v>
      </c>
      <c r="AT139" s="6">
        <f t="shared" si="67"/>
        <v>-0.14225146854865212</v>
      </c>
      <c r="AU139" s="6">
        <f t="shared" si="67"/>
        <v>-0.14225146854865212</v>
      </c>
      <c r="AV139" s="6">
        <f t="shared" si="67"/>
        <v>-0.14225146854865212</v>
      </c>
      <c r="AW139" s="6">
        <f t="shared" si="67"/>
        <v>-0.14225146854865212</v>
      </c>
      <c r="AX139" s="6">
        <f t="shared" si="67"/>
        <v>-0.14225146854865212</v>
      </c>
      <c r="AY139" s="6">
        <f t="shared" si="67"/>
        <v>-0.14225146854865212</v>
      </c>
      <c r="AZ139" s="6">
        <f t="shared" si="67"/>
        <v>-0.14045958848095053</v>
      </c>
      <c r="BA139" s="6">
        <f t="shared" si="67"/>
        <v>-0.14045958848095053</v>
      </c>
      <c r="BB139" s="6">
        <f t="shared" si="67"/>
        <v>-0.14045958848095053</v>
      </c>
      <c r="BC139" s="6">
        <f t="shared" si="67"/>
        <v>-0.14045958848095053</v>
      </c>
      <c r="BD139" s="6">
        <f t="shared" si="67"/>
        <v>-0.14045958848095053</v>
      </c>
      <c r="BE139" s="6">
        <f t="shared" si="67"/>
        <v>-0.1402882545730687</v>
      </c>
      <c r="BF139" s="6">
        <f t="shared" si="67"/>
        <v>-0.13821954761589916</v>
      </c>
      <c r="BG139" s="6">
        <f t="shared" si="67"/>
        <v>-0.1393198041797965</v>
      </c>
      <c r="BH139" s="6">
        <f t="shared" si="67"/>
        <v>-0.1393198041797965</v>
      </c>
      <c r="BI139" s="6">
        <f t="shared" si="67"/>
        <v>-0.1393198041797965</v>
      </c>
      <c r="BJ139" s="6">
        <f t="shared" si="67"/>
        <v>-0.1393198041797965</v>
      </c>
      <c r="BK139" s="6">
        <f t="shared" si="67"/>
        <v>-0.1393198041797965</v>
      </c>
    </row>
    <row r="140" spans="1:63">
      <c r="A140" s="50">
        <f t="shared" si="59"/>
        <v>1989</v>
      </c>
      <c r="B140" s="53">
        <f t="shared" si="57"/>
        <v>-9.6307298442593781E-2</v>
      </c>
      <c r="C140" s="53">
        <f t="shared" si="57"/>
        <v>-7.9854862760261547E-2</v>
      </c>
      <c r="D140" s="53">
        <f t="shared" si="57"/>
        <v>-7.9467107972137074E-2</v>
      </c>
      <c r="E140" s="53">
        <f t="shared" si="57"/>
        <v>-0.13301259367752516</v>
      </c>
      <c r="F140" s="53">
        <f t="shared" si="57"/>
        <v>-0.13301259367752516</v>
      </c>
      <c r="G140" s="53">
        <f t="shared" si="57"/>
        <v>-0.13405444334890926</v>
      </c>
      <c r="H140" s="53">
        <f t="shared" si="57"/>
        <v>-0.1302199729046789</v>
      </c>
      <c r="I140" s="53">
        <f t="shared" si="57"/>
        <v>-0.12990536678310627</v>
      </c>
      <c r="J140" s="53">
        <f t="shared" si="57"/>
        <v>-0.15140231230361145</v>
      </c>
      <c r="K140" s="53">
        <f t="shared" si="57"/>
        <v>-0.14968807642085324</v>
      </c>
      <c r="L140" s="53">
        <f t="shared" si="57"/>
        <v>-0.14968807642085324</v>
      </c>
      <c r="M140" s="53">
        <f t="shared" si="57"/>
        <v>-0.14632621571615623</v>
      </c>
      <c r="N140" s="53">
        <f t="shared" si="57"/>
        <v>-0.13592087168179812</v>
      </c>
      <c r="O140" s="53">
        <f t="shared" si="57"/>
        <v>-0.13592087168179812</v>
      </c>
      <c r="P140" s="53">
        <f t="shared" si="57"/>
        <v>-0.13592087168179812</v>
      </c>
      <c r="Q140" s="53">
        <f t="shared" si="57"/>
        <v>-0.13104927993931714</v>
      </c>
      <c r="R140" s="53">
        <f t="shared" si="57"/>
        <v>-0.13032470436669497</v>
      </c>
      <c r="S140" s="53">
        <f t="shared" si="57"/>
        <v>-0.12767017496890332</v>
      </c>
      <c r="T140" s="53">
        <f t="shared" si="57"/>
        <v>-0.12718743560263523</v>
      </c>
      <c r="U140" s="53">
        <f t="shared" si="57"/>
        <v>-0.13396617433194147</v>
      </c>
      <c r="V140" s="53">
        <f t="shared" si="57"/>
        <v>-0.13131132051222727</v>
      </c>
      <c r="W140" s="53">
        <f t="shared" si="57"/>
        <v>-0.13171037887696935</v>
      </c>
      <c r="X140" s="81">
        <f t="shared" ref="X140:BK140" si="68">-(1-2^X91)</f>
        <v>-0.16419434024043322</v>
      </c>
      <c r="Y140" s="6">
        <f t="shared" si="68"/>
        <v>-0.16400742429590009</v>
      </c>
      <c r="Z140" s="6">
        <f t="shared" si="68"/>
        <v>-0.16400742429590009</v>
      </c>
      <c r="AA140" s="6">
        <f t="shared" si="68"/>
        <v>-0.1636873025179113</v>
      </c>
      <c r="AB140" s="6">
        <f t="shared" si="68"/>
        <v>-0.1594349437869711</v>
      </c>
      <c r="AC140" s="6">
        <f t="shared" si="68"/>
        <v>-0.1594349437869711</v>
      </c>
      <c r="AD140" s="6">
        <f t="shared" si="68"/>
        <v>-0.1594349437869711</v>
      </c>
      <c r="AE140" s="6">
        <f t="shared" si="68"/>
        <v>-0.1594349437869711</v>
      </c>
      <c r="AF140" s="6">
        <f t="shared" si="68"/>
        <v>-0.15920728773631854</v>
      </c>
      <c r="AG140" s="6">
        <f t="shared" si="68"/>
        <v>-0.15920728773631854</v>
      </c>
      <c r="AH140" s="6">
        <f t="shared" si="68"/>
        <v>-0.15921478268271116</v>
      </c>
      <c r="AI140" s="6">
        <f t="shared" si="68"/>
        <v>-0.15921478268271116</v>
      </c>
      <c r="AJ140" s="6">
        <f t="shared" si="68"/>
        <v>-0.15921478268271116</v>
      </c>
      <c r="AK140" s="6">
        <f t="shared" si="68"/>
        <v>-0.15767722382266469</v>
      </c>
      <c r="AL140" s="6">
        <f t="shared" si="68"/>
        <v>-0.1576185638280615</v>
      </c>
      <c r="AM140" s="6">
        <f t="shared" si="68"/>
        <v>-0.15749294849692963</v>
      </c>
      <c r="AN140" s="6">
        <f t="shared" si="68"/>
        <v>-0.15749294849692963</v>
      </c>
      <c r="AO140" s="6">
        <f t="shared" si="68"/>
        <v>-0.15745950249046226</v>
      </c>
      <c r="AP140" s="6">
        <f t="shared" si="68"/>
        <v>-0.15745950249046226</v>
      </c>
      <c r="AQ140" s="6">
        <f t="shared" si="68"/>
        <v>-0.15745950249046226</v>
      </c>
      <c r="AR140" s="6">
        <f t="shared" si="68"/>
        <v>-0.15745950249046226</v>
      </c>
      <c r="AS140" s="6">
        <f t="shared" si="68"/>
        <v>-0.15745950249046226</v>
      </c>
      <c r="AT140" s="6">
        <f t="shared" si="68"/>
        <v>-0.15745950249046226</v>
      </c>
      <c r="AU140" s="6">
        <f t="shared" si="68"/>
        <v>-0.15745950249046226</v>
      </c>
      <c r="AV140" s="6">
        <f t="shared" si="68"/>
        <v>-0.15745950249046226</v>
      </c>
      <c r="AW140" s="6">
        <f t="shared" si="68"/>
        <v>-0.15745950249046226</v>
      </c>
      <c r="AX140" s="6">
        <f t="shared" si="68"/>
        <v>-0.15745950249046226</v>
      </c>
      <c r="AY140" s="6">
        <f t="shared" si="68"/>
        <v>-0.15745950249046226</v>
      </c>
      <c r="AZ140" s="6">
        <f t="shared" si="68"/>
        <v>-0.15536383928285435</v>
      </c>
      <c r="BA140" s="6">
        <f t="shared" si="68"/>
        <v>-0.15536383928285435</v>
      </c>
      <c r="BB140" s="6">
        <f t="shared" si="68"/>
        <v>-0.15536383928285435</v>
      </c>
      <c r="BC140" s="6">
        <f t="shared" si="68"/>
        <v>-0.15536383928285435</v>
      </c>
      <c r="BD140" s="6">
        <f t="shared" si="68"/>
        <v>-0.15536383928285435</v>
      </c>
      <c r="BE140" s="6">
        <f t="shared" si="68"/>
        <v>-0.15529068768980925</v>
      </c>
      <c r="BF140" s="6">
        <f t="shared" si="68"/>
        <v>-0.15289578543849114</v>
      </c>
      <c r="BG140" s="6">
        <f t="shared" si="68"/>
        <v>-0.15411640958157902</v>
      </c>
      <c r="BH140" s="6">
        <f t="shared" si="68"/>
        <v>-0.15411640958157902</v>
      </c>
      <c r="BI140" s="6">
        <f t="shared" si="68"/>
        <v>-0.15411640958157902</v>
      </c>
      <c r="BJ140" s="6">
        <f t="shared" si="68"/>
        <v>-0.15411640958157902</v>
      </c>
      <c r="BK140" s="6">
        <f t="shared" si="68"/>
        <v>-0.15411640958157902</v>
      </c>
    </row>
    <row r="141" spans="1:63">
      <c r="A141" s="50">
        <f t="shared" si="59"/>
        <v>1990</v>
      </c>
      <c r="B141" s="53">
        <f t="shared" si="57"/>
        <v>-9.6307298442593781E-2</v>
      </c>
      <c r="C141" s="53">
        <f t="shared" si="57"/>
        <v>-8.0013086406121481E-2</v>
      </c>
      <c r="D141" s="53">
        <f t="shared" si="57"/>
        <v>-7.9594074605326859E-2</v>
      </c>
      <c r="E141" s="53">
        <f t="shared" si="57"/>
        <v>-0.15189598180346431</v>
      </c>
      <c r="F141" s="53">
        <f t="shared" si="57"/>
        <v>-0.15079446060670243</v>
      </c>
      <c r="G141" s="53">
        <f t="shared" si="57"/>
        <v>-0.15173790104082441</v>
      </c>
      <c r="H141" s="53">
        <f t="shared" si="57"/>
        <v>-0.15034956125099164</v>
      </c>
      <c r="I141" s="53">
        <f t="shared" si="57"/>
        <v>-0.14986844902515517</v>
      </c>
      <c r="J141" s="53">
        <f t="shared" si="57"/>
        <v>-0.16831334389004937</v>
      </c>
      <c r="K141" s="53">
        <f t="shared" si="57"/>
        <v>-0.16603396456511466</v>
      </c>
      <c r="L141" s="53">
        <f t="shared" si="57"/>
        <v>-0.16603396456511466</v>
      </c>
      <c r="M141" s="53">
        <f t="shared" si="57"/>
        <v>-0.16259230306382799</v>
      </c>
      <c r="N141" s="53">
        <f t="shared" si="57"/>
        <v>-0.15148490219460187</v>
      </c>
      <c r="O141" s="53">
        <f t="shared" si="57"/>
        <v>-0.15148490219460187</v>
      </c>
      <c r="P141" s="53">
        <f t="shared" si="57"/>
        <v>-0.15148490219460187</v>
      </c>
      <c r="Q141" s="53">
        <f t="shared" si="57"/>
        <v>-0.14512637081407054</v>
      </c>
      <c r="R141" s="53">
        <f t="shared" si="57"/>
        <v>-0.14401081007837579</v>
      </c>
      <c r="S141" s="53">
        <f t="shared" si="57"/>
        <v>-0.14313600178332009</v>
      </c>
      <c r="T141" s="53">
        <f t="shared" si="57"/>
        <v>-0.14257999453963655</v>
      </c>
      <c r="U141" s="53">
        <f t="shared" si="57"/>
        <v>-0.14802886059696574</v>
      </c>
      <c r="V141" s="53">
        <f t="shared" si="57"/>
        <v>-0.14447789267921285</v>
      </c>
      <c r="W141" s="53">
        <f t="shared" si="57"/>
        <v>-0.14512621608090304</v>
      </c>
      <c r="X141" s="81">
        <f t="shared" ref="X141:BK141" si="69">-(1-2^X92)</f>
        <v>-0.18453399724590647</v>
      </c>
      <c r="Y141" s="6">
        <f t="shared" si="69"/>
        <v>-0.18425163312938275</v>
      </c>
      <c r="Z141" s="6">
        <f t="shared" si="69"/>
        <v>-0.18425163312938275</v>
      </c>
      <c r="AA141" s="6">
        <f t="shared" si="69"/>
        <v>-0.18395574488019173</v>
      </c>
      <c r="AB141" s="6">
        <f t="shared" si="69"/>
        <v>-0.17818274864942651</v>
      </c>
      <c r="AC141" s="6">
        <f t="shared" si="69"/>
        <v>-0.17818274864942651</v>
      </c>
      <c r="AD141" s="6">
        <f t="shared" si="69"/>
        <v>-0.17818274864942651</v>
      </c>
      <c r="AE141" s="6">
        <f t="shared" si="69"/>
        <v>-0.17818274864942651</v>
      </c>
      <c r="AF141" s="6">
        <f t="shared" si="69"/>
        <v>-0.17768666358056484</v>
      </c>
      <c r="AG141" s="6">
        <f t="shared" si="69"/>
        <v>-0.17768666358056484</v>
      </c>
      <c r="AH141" s="6">
        <f t="shared" si="69"/>
        <v>-0.17767289686206145</v>
      </c>
      <c r="AI141" s="6">
        <f t="shared" si="69"/>
        <v>-0.17767289686206145</v>
      </c>
      <c r="AJ141" s="6">
        <f t="shared" si="69"/>
        <v>-0.17767289686206145</v>
      </c>
      <c r="AK141" s="6">
        <f t="shared" si="69"/>
        <v>-0.17494248075974872</v>
      </c>
      <c r="AL141" s="6">
        <f t="shared" si="69"/>
        <v>-0.17487329856622791</v>
      </c>
      <c r="AM141" s="6">
        <f t="shared" si="69"/>
        <v>-0.17472121369657911</v>
      </c>
      <c r="AN141" s="6">
        <f t="shared" si="69"/>
        <v>-0.17472121369657911</v>
      </c>
      <c r="AO141" s="6">
        <f t="shared" si="69"/>
        <v>-0.17468375913473466</v>
      </c>
      <c r="AP141" s="6">
        <f t="shared" si="69"/>
        <v>-0.17468375913473466</v>
      </c>
      <c r="AQ141" s="6">
        <f t="shared" si="69"/>
        <v>-0.17468375913473466</v>
      </c>
      <c r="AR141" s="6">
        <f t="shared" si="69"/>
        <v>-0.17468375913473466</v>
      </c>
      <c r="AS141" s="6">
        <f t="shared" si="69"/>
        <v>-0.17468375913473466</v>
      </c>
      <c r="AT141" s="6">
        <f t="shared" si="69"/>
        <v>-0.17468375913473466</v>
      </c>
      <c r="AU141" s="6">
        <f t="shared" si="69"/>
        <v>-0.17468375913473466</v>
      </c>
      <c r="AV141" s="6">
        <f t="shared" si="69"/>
        <v>-0.17468375913473466</v>
      </c>
      <c r="AW141" s="6">
        <f t="shared" si="69"/>
        <v>-0.17468375913473466</v>
      </c>
      <c r="AX141" s="6">
        <f t="shared" si="69"/>
        <v>-0.17468375913473466</v>
      </c>
      <c r="AY141" s="6">
        <f t="shared" si="69"/>
        <v>-0.17468375913473466</v>
      </c>
      <c r="AZ141" s="6">
        <f t="shared" si="69"/>
        <v>-0.17223913717836115</v>
      </c>
      <c r="BA141" s="6">
        <f t="shared" si="69"/>
        <v>-0.17223913717836115</v>
      </c>
      <c r="BB141" s="6">
        <f t="shared" si="69"/>
        <v>-0.17223913717836115</v>
      </c>
      <c r="BC141" s="6">
        <f t="shared" si="69"/>
        <v>-0.17223913717836115</v>
      </c>
      <c r="BD141" s="6">
        <f t="shared" si="69"/>
        <v>-0.17223913717836115</v>
      </c>
      <c r="BE141" s="6">
        <f t="shared" si="69"/>
        <v>-0.17222762273884717</v>
      </c>
      <c r="BF141" s="6">
        <f t="shared" si="69"/>
        <v>-0.16907264697027291</v>
      </c>
      <c r="BG141" s="6">
        <f t="shared" si="69"/>
        <v>-0.17026601859613655</v>
      </c>
      <c r="BH141" s="6">
        <f t="shared" si="69"/>
        <v>-0.17026601859613655</v>
      </c>
      <c r="BI141" s="6">
        <f t="shared" si="69"/>
        <v>-0.17026601859613655</v>
      </c>
      <c r="BJ141" s="6">
        <f t="shared" si="69"/>
        <v>-0.17026601859613655</v>
      </c>
      <c r="BK141" s="6">
        <f t="shared" si="69"/>
        <v>-0.17026601859613655</v>
      </c>
    </row>
    <row r="142" spans="1:63">
      <c r="A142" s="50">
        <f t="shared" si="59"/>
        <v>1991</v>
      </c>
      <c r="B142" s="53">
        <f t="shared" si="57"/>
        <v>-9.7333178235449958E-2</v>
      </c>
      <c r="C142" s="53">
        <f t="shared" si="57"/>
        <v>-7.9883237323582268E-2</v>
      </c>
      <c r="D142" s="53">
        <f t="shared" ref="D142:BK142" si="70">-(1-2^D93)</f>
        <v>-8.143517452847826E-2</v>
      </c>
      <c r="E142" s="53">
        <f t="shared" si="70"/>
        <v>-0.16541984873412341</v>
      </c>
      <c r="F142" s="53">
        <f t="shared" si="70"/>
        <v>-0.16422691020734759</v>
      </c>
      <c r="G142" s="53">
        <f t="shared" si="70"/>
        <v>-0.16508549265048589</v>
      </c>
      <c r="H142" s="53">
        <f t="shared" si="70"/>
        <v>-0.16347090833796218</v>
      </c>
      <c r="I142" s="53">
        <f t="shared" si="70"/>
        <v>-0.16289957552396839</v>
      </c>
      <c r="J142" s="53">
        <f t="shared" si="70"/>
        <v>-0.18382339238448475</v>
      </c>
      <c r="K142" s="53">
        <f t="shared" si="70"/>
        <v>-0.18045084026066172</v>
      </c>
      <c r="L142" s="53">
        <f t="shared" si="70"/>
        <v>-0.18045084026066172</v>
      </c>
      <c r="M142" s="53">
        <f t="shared" si="70"/>
        <v>-0.17901980520120075</v>
      </c>
      <c r="N142" s="53">
        <f t="shared" si="70"/>
        <v>-0.16495611950049971</v>
      </c>
      <c r="O142" s="53">
        <f t="shared" si="70"/>
        <v>-0.16495611950049971</v>
      </c>
      <c r="P142" s="53">
        <f t="shared" si="70"/>
        <v>-0.16495611950049971</v>
      </c>
      <c r="Q142" s="53">
        <f t="shared" si="70"/>
        <v>-0.156148191235989</v>
      </c>
      <c r="R142" s="53">
        <f t="shared" si="70"/>
        <v>-0.15499632401865671</v>
      </c>
      <c r="S142" s="53">
        <f t="shared" si="70"/>
        <v>-0.155398652653293</v>
      </c>
      <c r="T142" s="53">
        <f t="shared" si="70"/>
        <v>-0.15480334230638726</v>
      </c>
      <c r="U142" s="53">
        <f t="shared" si="70"/>
        <v>-0.15952356012991531</v>
      </c>
      <c r="V142" s="53">
        <f t="shared" si="70"/>
        <v>-0.15562694587919146</v>
      </c>
      <c r="W142" s="53">
        <f t="shared" si="70"/>
        <v>-0.15599840201253024</v>
      </c>
      <c r="X142" s="81">
        <f t="shared" si="70"/>
        <v>-0.2026390086369585</v>
      </c>
      <c r="Y142" s="6">
        <f t="shared" si="70"/>
        <v>-0.20235018941011051</v>
      </c>
      <c r="Z142" s="6">
        <f t="shared" si="70"/>
        <v>-0.20235018941011051</v>
      </c>
      <c r="AA142" s="6">
        <f t="shared" si="70"/>
        <v>-0.2019593677490702</v>
      </c>
      <c r="AB142" s="6">
        <f t="shared" si="70"/>
        <v>-0.19466532144268123</v>
      </c>
      <c r="AC142" s="6">
        <f t="shared" si="70"/>
        <v>-0.19466532144268123</v>
      </c>
      <c r="AD142" s="6">
        <f t="shared" si="70"/>
        <v>-0.19466532144268123</v>
      </c>
      <c r="AE142" s="6">
        <f t="shared" si="70"/>
        <v>-0.19466532144268123</v>
      </c>
      <c r="AF142" s="6">
        <f t="shared" si="70"/>
        <v>-0.19365750437478535</v>
      </c>
      <c r="AG142" s="6">
        <f t="shared" si="70"/>
        <v>-0.19365750437478535</v>
      </c>
      <c r="AH142" s="6">
        <f t="shared" si="70"/>
        <v>-0.19359746324884453</v>
      </c>
      <c r="AI142" s="6">
        <f t="shared" si="70"/>
        <v>-0.19359746324884453</v>
      </c>
      <c r="AJ142" s="6">
        <f t="shared" si="70"/>
        <v>-0.19359746324884453</v>
      </c>
      <c r="AK142" s="6">
        <f t="shared" si="70"/>
        <v>-0.19048611374528579</v>
      </c>
      <c r="AL142" s="6">
        <f t="shared" si="70"/>
        <v>-0.19040867120006333</v>
      </c>
      <c r="AM142" s="6">
        <f t="shared" si="70"/>
        <v>-0.19023587318897628</v>
      </c>
      <c r="AN142" s="6">
        <f t="shared" si="70"/>
        <v>-0.19023587318897628</v>
      </c>
      <c r="AO142" s="6">
        <f t="shared" si="70"/>
        <v>-0.19019523068891886</v>
      </c>
      <c r="AP142" s="6">
        <f t="shared" si="70"/>
        <v>-0.19019523068891886</v>
      </c>
      <c r="AQ142" s="6">
        <f t="shared" si="70"/>
        <v>-0.19019523068891886</v>
      </c>
      <c r="AR142" s="6">
        <f t="shared" si="70"/>
        <v>-0.19019523068891886</v>
      </c>
      <c r="AS142" s="6">
        <f t="shared" si="70"/>
        <v>-0.19019523068891886</v>
      </c>
      <c r="AT142" s="6">
        <f t="shared" si="70"/>
        <v>-0.19019523068891886</v>
      </c>
      <c r="AU142" s="6">
        <f t="shared" si="70"/>
        <v>-0.19019523068891886</v>
      </c>
      <c r="AV142" s="6">
        <f t="shared" si="70"/>
        <v>-0.19019523068891886</v>
      </c>
      <c r="AW142" s="6">
        <f t="shared" si="70"/>
        <v>-0.19019523068891886</v>
      </c>
      <c r="AX142" s="6">
        <f t="shared" si="70"/>
        <v>-0.19019523068891886</v>
      </c>
      <c r="AY142" s="6">
        <f t="shared" si="70"/>
        <v>-0.19019523068891886</v>
      </c>
      <c r="AZ142" s="6">
        <f t="shared" si="70"/>
        <v>-0.18733242637136405</v>
      </c>
      <c r="BA142" s="6">
        <f t="shared" si="70"/>
        <v>-0.18733242637136405</v>
      </c>
      <c r="BB142" s="6">
        <f t="shared" si="70"/>
        <v>-0.18733242637136405</v>
      </c>
      <c r="BC142" s="6">
        <f t="shared" si="70"/>
        <v>-0.18733242637136405</v>
      </c>
      <c r="BD142" s="6">
        <f t="shared" si="70"/>
        <v>-0.18733242637136405</v>
      </c>
      <c r="BE142" s="6">
        <f t="shared" si="70"/>
        <v>-0.18748369487145</v>
      </c>
      <c r="BF142" s="6">
        <f t="shared" si="70"/>
        <v>-0.18403289176866222</v>
      </c>
      <c r="BG142" s="6">
        <f t="shared" si="70"/>
        <v>-0.18545369169295012</v>
      </c>
      <c r="BH142" s="6">
        <f t="shared" si="70"/>
        <v>-0.18545369169295012</v>
      </c>
      <c r="BI142" s="6">
        <f t="shared" si="70"/>
        <v>-0.18545369169295012</v>
      </c>
      <c r="BJ142" s="6">
        <f t="shared" si="70"/>
        <v>-0.18545369169295012</v>
      </c>
      <c r="BK142" s="6">
        <f t="shared" si="70"/>
        <v>-0.18545369169295012</v>
      </c>
    </row>
    <row r="143" spans="1:63">
      <c r="A143" s="50">
        <f t="shared" si="59"/>
        <v>1992</v>
      </c>
      <c r="B143" s="53">
        <f t="shared" ref="B143:W154" si="71">-(1-2^B94)</f>
        <v>-9.7333178235449958E-2</v>
      </c>
      <c r="C143" s="53">
        <f t="shared" si="71"/>
        <v>-8.3594487687497221E-2</v>
      </c>
      <c r="D143" s="53">
        <f t="shared" si="71"/>
        <v>-8.4152383268139674E-2</v>
      </c>
      <c r="E143" s="53">
        <f t="shared" si="71"/>
        <v>-0.17352102411611481</v>
      </c>
      <c r="F143" s="53">
        <f t="shared" si="71"/>
        <v>-0.17230003717689335</v>
      </c>
      <c r="G143" s="53">
        <f t="shared" si="71"/>
        <v>-0.17309589918538726</v>
      </c>
      <c r="H143" s="53">
        <f t="shared" si="71"/>
        <v>-0.17422448277318081</v>
      </c>
      <c r="I143" s="53">
        <f t="shared" si="71"/>
        <v>-0.17358902760695372</v>
      </c>
      <c r="J143" s="53">
        <f t="shared" si="71"/>
        <v>-0.1967266514794177</v>
      </c>
      <c r="K143" s="53">
        <f t="shared" si="71"/>
        <v>-0.19238383515580171</v>
      </c>
      <c r="L143" s="53">
        <f t="shared" si="71"/>
        <v>-0.19238383515580171</v>
      </c>
      <c r="M143" s="53">
        <f t="shared" si="71"/>
        <v>-0.1920097107249743</v>
      </c>
      <c r="N143" s="53">
        <f t="shared" si="71"/>
        <v>-0.17751764464737252</v>
      </c>
      <c r="O143" s="53">
        <f t="shared" si="71"/>
        <v>-0.17751764464737252</v>
      </c>
      <c r="P143" s="53">
        <f t="shared" si="71"/>
        <v>-0.17751764464737252</v>
      </c>
      <c r="Q143" s="53">
        <f t="shared" si="71"/>
        <v>-0.16769859462260683</v>
      </c>
      <c r="R143" s="53">
        <f t="shared" si="71"/>
        <v>-0.16618111254028356</v>
      </c>
      <c r="S143" s="53">
        <f t="shared" si="71"/>
        <v>-0.16649794406604668</v>
      </c>
      <c r="T143" s="53">
        <f t="shared" si="71"/>
        <v>-0.16586497801126721</v>
      </c>
      <c r="U143" s="53">
        <f t="shared" si="71"/>
        <v>-0.171400695304877</v>
      </c>
      <c r="V143" s="53">
        <f t="shared" si="71"/>
        <v>-0.16697242295851122</v>
      </c>
      <c r="W143" s="53">
        <f t="shared" si="71"/>
        <v>-0.16696541044428537</v>
      </c>
      <c r="X143" s="81">
        <f t="shared" ref="X143:BK143" si="72">-(1-2^X94)</f>
        <v>-0.22958629861706659</v>
      </c>
      <c r="Y143" s="6">
        <f t="shared" si="72"/>
        <v>-0.22917341974633287</v>
      </c>
      <c r="Z143" s="6">
        <f t="shared" si="72"/>
        <v>-0.22917341974633287</v>
      </c>
      <c r="AA143" s="6">
        <f t="shared" si="72"/>
        <v>-0.2286745367527605</v>
      </c>
      <c r="AB143" s="6">
        <f t="shared" si="72"/>
        <v>-0.22022243309448675</v>
      </c>
      <c r="AC143" s="6">
        <f t="shared" si="72"/>
        <v>-0.22022243309448675</v>
      </c>
      <c r="AD143" s="6">
        <f t="shared" si="72"/>
        <v>-0.22022243309448675</v>
      </c>
      <c r="AE143" s="6">
        <f t="shared" si="72"/>
        <v>-0.22022243309448675</v>
      </c>
      <c r="AF143" s="6">
        <f t="shared" si="72"/>
        <v>-0.21888654306337785</v>
      </c>
      <c r="AG143" s="6">
        <f t="shared" si="72"/>
        <v>-0.21888654306337785</v>
      </c>
      <c r="AH143" s="6">
        <f t="shared" si="72"/>
        <v>-0.21879722453099737</v>
      </c>
      <c r="AI143" s="6">
        <f t="shared" si="72"/>
        <v>-0.21879722453099737</v>
      </c>
      <c r="AJ143" s="6">
        <f t="shared" si="72"/>
        <v>-0.21879722453099737</v>
      </c>
      <c r="AK143" s="6">
        <f t="shared" si="72"/>
        <v>-0.21437537509744875</v>
      </c>
      <c r="AL143" s="6">
        <f t="shared" si="72"/>
        <v>-0.21428255809509744</v>
      </c>
      <c r="AM143" s="6">
        <f t="shared" si="72"/>
        <v>-0.21406353366332964</v>
      </c>
      <c r="AN143" s="6">
        <f t="shared" si="72"/>
        <v>-0.21406353366332964</v>
      </c>
      <c r="AO143" s="6">
        <f t="shared" si="72"/>
        <v>-0.21401641714745767</v>
      </c>
      <c r="AP143" s="6">
        <f t="shared" si="72"/>
        <v>-0.21401641714745767</v>
      </c>
      <c r="AQ143" s="6">
        <f t="shared" si="72"/>
        <v>-0.21401641714745767</v>
      </c>
      <c r="AR143" s="6">
        <f t="shared" si="72"/>
        <v>-0.21401641714745767</v>
      </c>
      <c r="AS143" s="6">
        <f t="shared" si="72"/>
        <v>-0.21401641714745767</v>
      </c>
      <c r="AT143" s="6">
        <f t="shared" si="72"/>
        <v>-0.21401641714745767</v>
      </c>
      <c r="AU143" s="6">
        <f t="shared" si="72"/>
        <v>-0.21401641714745767</v>
      </c>
      <c r="AV143" s="6">
        <f t="shared" si="72"/>
        <v>-0.21401641714745767</v>
      </c>
      <c r="AW143" s="6">
        <f t="shared" si="72"/>
        <v>-0.21401641714745767</v>
      </c>
      <c r="AX143" s="6">
        <f t="shared" si="72"/>
        <v>-0.21401641714745767</v>
      </c>
      <c r="AY143" s="6">
        <f t="shared" si="72"/>
        <v>-0.21401641714745767</v>
      </c>
      <c r="AZ143" s="6">
        <f t="shared" si="72"/>
        <v>-0.2108543083440757</v>
      </c>
      <c r="BA143" s="6">
        <f t="shared" si="72"/>
        <v>-0.2108543083440757</v>
      </c>
      <c r="BB143" s="6">
        <f t="shared" si="72"/>
        <v>-0.2108543083440757</v>
      </c>
      <c r="BC143" s="6">
        <f t="shared" si="72"/>
        <v>-0.2108543083440757</v>
      </c>
      <c r="BD143" s="6">
        <f t="shared" si="72"/>
        <v>-0.2108543083440757</v>
      </c>
      <c r="BE143" s="6">
        <f t="shared" si="72"/>
        <v>-0.2111127304192274</v>
      </c>
      <c r="BF143" s="6">
        <f t="shared" si="72"/>
        <v>-0.20719611736582288</v>
      </c>
      <c r="BG143" s="6">
        <f t="shared" si="72"/>
        <v>-0.20923867093754334</v>
      </c>
      <c r="BH143" s="6">
        <f t="shared" si="72"/>
        <v>-0.20923867093754334</v>
      </c>
      <c r="BI143" s="6">
        <f t="shared" si="72"/>
        <v>-0.20923867093754334</v>
      </c>
      <c r="BJ143" s="6">
        <f t="shared" si="72"/>
        <v>-0.20923867093754334</v>
      </c>
      <c r="BK143" s="6">
        <f t="shared" si="72"/>
        <v>-0.20923867093754334</v>
      </c>
    </row>
    <row r="144" spans="1:63">
      <c r="A144" s="50">
        <f t="shared" si="59"/>
        <v>1993</v>
      </c>
      <c r="B144" s="53">
        <f t="shared" si="71"/>
        <v>-0.10021672605276144</v>
      </c>
      <c r="C144" s="53">
        <f t="shared" si="71"/>
        <v>-8.5105099258120043E-2</v>
      </c>
      <c r="D144" s="53">
        <f t="shared" si="71"/>
        <v>-8.5742844135385465E-2</v>
      </c>
      <c r="E144" s="53">
        <f t="shared" si="71"/>
        <v>-0.1838625597615251</v>
      </c>
      <c r="F144" s="53">
        <f t="shared" si="71"/>
        <v>-0.18256386258336832</v>
      </c>
      <c r="G144" s="53">
        <f t="shared" si="71"/>
        <v>-0.18331293654662728</v>
      </c>
      <c r="H144" s="53">
        <f t="shared" si="71"/>
        <v>-0.18766199631402769</v>
      </c>
      <c r="I144" s="53">
        <f t="shared" si="71"/>
        <v>-0.18658215926405541</v>
      </c>
      <c r="J144" s="53">
        <f t="shared" si="71"/>
        <v>-0.20923233171001621</v>
      </c>
      <c r="K144" s="53">
        <f t="shared" si="71"/>
        <v>-0.20355258072429117</v>
      </c>
      <c r="L144" s="53">
        <f t="shared" si="71"/>
        <v>-0.20355258072429117</v>
      </c>
      <c r="M144" s="53">
        <f t="shared" si="71"/>
        <v>-0.20296672596718779</v>
      </c>
      <c r="N144" s="53">
        <f t="shared" si="71"/>
        <v>-0.18694110467022085</v>
      </c>
      <c r="O144" s="53">
        <f t="shared" si="71"/>
        <v>-0.18694110467022085</v>
      </c>
      <c r="P144" s="53">
        <f t="shared" si="71"/>
        <v>-0.18694110467022085</v>
      </c>
      <c r="Q144" s="53">
        <f t="shared" si="71"/>
        <v>-0.17865118233204869</v>
      </c>
      <c r="R144" s="53">
        <f t="shared" si="71"/>
        <v>-0.17734367281624208</v>
      </c>
      <c r="S144" s="53">
        <f t="shared" si="71"/>
        <v>-0.17661818870904933</v>
      </c>
      <c r="T144" s="53">
        <f t="shared" si="71"/>
        <v>-0.17595294516232174</v>
      </c>
      <c r="U144" s="53">
        <f t="shared" si="71"/>
        <v>-0.18000058434666122</v>
      </c>
      <c r="V144" s="53">
        <f t="shared" si="71"/>
        <v>-0.17530006856792069</v>
      </c>
      <c r="W144" s="53">
        <f t="shared" si="71"/>
        <v>-0.17587727093507255</v>
      </c>
      <c r="X144" s="81">
        <f t="shared" ref="X144:BK144" si="73">-(1-2^X95)</f>
        <v>-0.24982193243616668</v>
      </c>
      <c r="Y144" s="6">
        <f t="shared" si="73"/>
        <v>-0.2493239510108578</v>
      </c>
      <c r="Z144" s="6">
        <f t="shared" si="73"/>
        <v>-0.2493239510108578</v>
      </c>
      <c r="AA144" s="6">
        <f t="shared" si="73"/>
        <v>-0.24885786271439148</v>
      </c>
      <c r="AB144" s="6">
        <f t="shared" si="73"/>
        <v>-0.23912772831176154</v>
      </c>
      <c r="AC144" s="6">
        <f t="shared" si="73"/>
        <v>-0.23912772831176154</v>
      </c>
      <c r="AD144" s="6">
        <f t="shared" si="73"/>
        <v>-0.23912772831176154</v>
      </c>
      <c r="AE144" s="6">
        <f t="shared" si="73"/>
        <v>-0.23912772831176154</v>
      </c>
      <c r="AF144" s="6">
        <f t="shared" si="73"/>
        <v>-0.23775762552614965</v>
      </c>
      <c r="AG144" s="6">
        <f t="shared" si="73"/>
        <v>-0.23775762552614965</v>
      </c>
      <c r="AH144" s="6">
        <f t="shared" si="73"/>
        <v>-0.23764894003658898</v>
      </c>
      <c r="AI144" s="6">
        <f t="shared" si="73"/>
        <v>-0.23764894003658898</v>
      </c>
      <c r="AJ144" s="6">
        <f t="shared" si="73"/>
        <v>-0.23764894003658898</v>
      </c>
      <c r="AK144" s="6">
        <f t="shared" si="73"/>
        <v>-0.23240482362823844</v>
      </c>
      <c r="AL144" s="6">
        <f t="shared" si="73"/>
        <v>-0.23230195259681186</v>
      </c>
      <c r="AM144" s="6">
        <f t="shared" si="73"/>
        <v>-0.23205049084393969</v>
      </c>
      <c r="AN144" s="6">
        <f t="shared" si="73"/>
        <v>-0.23205049084393969</v>
      </c>
      <c r="AO144" s="6">
        <f t="shared" si="73"/>
        <v>-0.23199917392164904</v>
      </c>
      <c r="AP144" s="6">
        <f t="shared" si="73"/>
        <v>-0.23199917392164904</v>
      </c>
      <c r="AQ144" s="6">
        <f t="shared" si="73"/>
        <v>-0.23199917392164904</v>
      </c>
      <c r="AR144" s="6">
        <f t="shared" si="73"/>
        <v>-0.23199917392164904</v>
      </c>
      <c r="AS144" s="6">
        <f t="shared" si="73"/>
        <v>-0.23199917392164904</v>
      </c>
      <c r="AT144" s="6">
        <f t="shared" si="73"/>
        <v>-0.23199917392164904</v>
      </c>
      <c r="AU144" s="6">
        <f t="shared" si="73"/>
        <v>-0.23199917392164904</v>
      </c>
      <c r="AV144" s="6">
        <f t="shared" si="73"/>
        <v>-0.23199917392164904</v>
      </c>
      <c r="AW144" s="6">
        <f t="shared" si="73"/>
        <v>-0.23199917392164904</v>
      </c>
      <c r="AX144" s="6">
        <f t="shared" si="73"/>
        <v>-0.23199917392164904</v>
      </c>
      <c r="AY144" s="6">
        <f t="shared" si="73"/>
        <v>-0.23199917392164904</v>
      </c>
      <c r="AZ144" s="6">
        <f t="shared" si="73"/>
        <v>-0.22839146077880879</v>
      </c>
      <c r="BA144" s="6">
        <f t="shared" si="73"/>
        <v>-0.22839146077880879</v>
      </c>
      <c r="BB144" s="6">
        <f t="shared" si="73"/>
        <v>-0.22839146077880879</v>
      </c>
      <c r="BC144" s="6">
        <f t="shared" si="73"/>
        <v>-0.22839146077880879</v>
      </c>
      <c r="BD144" s="6">
        <f t="shared" si="73"/>
        <v>-0.22839146077880879</v>
      </c>
      <c r="BE144" s="6">
        <f t="shared" si="73"/>
        <v>-0.22852683576220711</v>
      </c>
      <c r="BF144" s="6">
        <f t="shared" si="73"/>
        <v>-0.22409007881954923</v>
      </c>
      <c r="BG144" s="6">
        <f t="shared" si="73"/>
        <v>-0.22736779875708113</v>
      </c>
      <c r="BH144" s="6">
        <f t="shared" si="73"/>
        <v>-0.22736779875708113</v>
      </c>
      <c r="BI144" s="6">
        <f t="shared" si="73"/>
        <v>-0.22736779875708113</v>
      </c>
      <c r="BJ144" s="6">
        <f t="shared" si="73"/>
        <v>-0.22736779875708113</v>
      </c>
      <c r="BK144" s="6">
        <f t="shared" si="73"/>
        <v>-0.22736779875708113</v>
      </c>
    </row>
    <row r="145" spans="1:63">
      <c r="A145" s="50">
        <f t="shared" si="59"/>
        <v>1994</v>
      </c>
      <c r="B145" s="53">
        <f t="shared" si="71"/>
        <v>-0.10021672605276144</v>
      </c>
      <c r="C145" s="53">
        <f t="shared" si="71"/>
        <v>-8.5105099258120043E-2</v>
      </c>
      <c r="D145" s="53">
        <f t="shared" si="71"/>
        <v>-8.8463004080060248E-2</v>
      </c>
      <c r="E145" s="53">
        <f t="shared" si="71"/>
        <v>-0.19556634483247737</v>
      </c>
      <c r="F145" s="53">
        <f t="shared" si="71"/>
        <v>-0.1941922919853436</v>
      </c>
      <c r="G145" s="53">
        <f t="shared" si="71"/>
        <v>-0.19488523284068837</v>
      </c>
      <c r="H145" s="53">
        <f t="shared" si="71"/>
        <v>-0.20237678435151274</v>
      </c>
      <c r="I145" s="53">
        <f t="shared" si="71"/>
        <v>-0.20116518358704794</v>
      </c>
      <c r="J145" s="53">
        <f t="shared" si="71"/>
        <v>-0.22718928938902172</v>
      </c>
      <c r="K145" s="53">
        <f t="shared" si="71"/>
        <v>-0.21949659886815764</v>
      </c>
      <c r="L145" s="53">
        <f t="shared" si="71"/>
        <v>-0.21949659886815764</v>
      </c>
      <c r="M145" s="53">
        <f t="shared" si="71"/>
        <v>-0.21829250367536335</v>
      </c>
      <c r="N145" s="53">
        <f t="shared" si="71"/>
        <v>-0.19905621909230742</v>
      </c>
      <c r="O145" s="53">
        <f t="shared" si="71"/>
        <v>-0.19905621909230742</v>
      </c>
      <c r="P145" s="53">
        <f t="shared" si="71"/>
        <v>-0.19905621909230742</v>
      </c>
      <c r="Q145" s="53">
        <f t="shared" si="71"/>
        <v>-0.189820167572191</v>
      </c>
      <c r="R145" s="53">
        <f t="shared" si="71"/>
        <v>-0.18818541323732507</v>
      </c>
      <c r="S145" s="53">
        <f t="shared" si="71"/>
        <v>-0.18646697921156852</v>
      </c>
      <c r="T145" s="53">
        <f t="shared" si="71"/>
        <v>-0.18578078752983362</v>
      </c>
      <c r="U145" s="53">
        <f t="shared" si="71"/>
        <v>-0.19047580380266016</v>
      </c>
      <c r="V145" s="53">
        <f t="shared" si="71"/>
        <v>-0.18554753909259714</v>
      </c>
      <c r="W145" s="53">
        <f t="shared" si="71"/>
        <v>-0.18655858600798381</v>
      </c>
      <c r="X145" s="81">
        <f t="shared" ref="X145:BK145" si="74">-(1-2^X96)</f>
        <v>-0.26969443290622952</v>
      </c>
      <c r="Y145" s="6">
        <f t="shared" si="74"/>
        <v>-0.26912904430658802</v>
      </c>
      <c r="Z145" s="6">
        <f t="shared" si="74"/>
        <v>-0.26912904430658802</v>
      </c>
      <c r="AA145" s="6">
        <f t="shared" si="74"/>
        <v>-0.26888071364360644</v>
      </c>
      <c r="AB145" s="6">
        <f t="shared" si="74"/>
        <v>-0.25809874751378981</v>
      </c>
      <c r="AC145" s="6">
        <f t="shared" si="74"/>
        <v>-0.25809874751378981</v>
      </c>
      <c r="AD145" s="6">
        <f t="shared" si="74"/>
        <v>-0.25809874751378981</v>
      </c>
      <c r="AE145" s="6">
        <f t="shared" si="74"/>
        <v>-0.25809874751378981</v>
      </c>
      <c r="AF145" s="6">
        <f t="shared" si="74"/>
        <v>-0.25687120315677947</v>
      </c>
      <c r="AG145" s="6">
        <f t="shared" si="74"/>
        <v>-0.25687120315677947</v>
      </c>
      <c r="AH145" s="6">
        <f t="shared" si="74"/>
        <v>-0.25674585127760219</v>
      </c>
      <c r="AI145" s="6">
        <f t="shared" si="74"/>
        <v>-0.25674585127760219</v>
      </c>
      <c r="AJ145" s="6">
        <f t="shared" si="74"/>
        <v>-0.25674585127760219</v>
      </c>
      <c r="AK145" s="6">
        <f t="shared" si="74"/>
        <v>-0.25041126114657486</v>
      </c>
      <c r="AL145" s="6">
        <f t="shared" si="74"/>
        <v>-0.25030037799487004</v>
      </c>
      <c r="AM145" s="6">
        <f t="shared" si="74"/>
        <v>-0.25002211799979945</v>
      </c>
      <c r="AN145" s="6">
        <f t="shared" si="74"/>
        <v>-0.25002211799979945</v>
      </c>
      <c r="AO145" s="6">
        <f t="shared" si="74"/>
        <v>-0.24996754546256872</v>
      </c>
      <c r="AP145" s="6">
        <f t="shared" si="74"/>
        <v>-0.24996754546256872</v>
      </c>
      <c r="AQ145" s="6">
        <f t="shared" si="74"/>
        <v>-0.24996754546256872</v>
      </c>
      <c r="AR145" s="6">
        <f t="shared" si="74"/>
        <v>-0.24996754546256872</v>
      </c>
      <c r="AS145" s="6">
        <f t="shared" si="74"/>
        <v>-0.24996754546256872</v>
      </c>
      <c r="AT145" s="6">
        <f t="shared" si="74"/>
        <v>-0.24996754546256872</v>
      </c>
      <c r="AU145" s="6">
        <f t="shared" si="74"/>
        <v>-0.24996754546256872</v>
      </c>
      <c r="AV145" s="6">
        <f t="shared" si="74"/>
        <v>-0.24996754546256872</v>
      </c>
      <c r="AW145" s="6">
        <f t="shared" si="74"/>
        <v>-0.24996754546256872</v>
      </c>
      <c r="AX145" s="6">
        <f t="shared" si="74"/>
        <v>-0.24996754546256872</v>
      </c>
      <c r="AY145" s="6">
        <f t="shared" si="74"/>
        <v>-0.24996754546256872</v>
      </c>
      <c r="AZ145" s="6">
        <f t="shared" si="74"/>
        <v>-0.24619776969700813</v>
      </c>
      <c r="BA145" s="6">
        <f t="shared" si="74"/>
        <v>-0.24619776969700813</v>
      </c>
      <c r="BB145" s="6">
        <f t="shared" si="74"/>
        <v>-0.24619776969700813</v>
      </c>
      <c r="BC145" s="6">
        <f t="shared" si="74"/>
        <v>-0.24619776969700813</v>
      </c>
      <c r="BD145" s="6">
        <f t="shared" si="74"/>
        <v>-0.24619776969700813</v>
      </c>
      <c r="BE145" s="6">
        <f t="shared" si="74"/>
        <v>-0.24626162570551058</v>
      </c>
      <c r="BF145" s="6">
        <f t="shared" si="74"/>
        <v>-0.24133978191334249</v>
      </c>
      <c r="BG145" s="6">
        <f t="shared" si="74"/>
        <v>-0.24509141899436271</v>
      </c>
      <c r="BH145" s="6">
        <f t="shared" si="74"/>
        <v>-0.24509141899436271</v>
      </c>
      <c r="BI145" s="6">
        <f t="shared" si="74"/>
        <v>-0.24509141899436271</v>
      </c>
      <c r="BJ145" s="6">
        <f t="shared" si="74"/>
        <v>-0.24509141899436271</v>
      </c>
      <c r="BK145" s="6">
        <f t="shared" si="74"/>
        <v>-0.24509141899436271</v>
      </c>
    </row>
    <row r="146" spans="1:63">
      <c r="A146" s="50">
        <f t="shared" si="59"/>
        <v>1995</v>
      </c>
      <c r="B146" s="53">
        <f t="shared" si="71"/>
        <v>-0.10812278845026868</v>
      </c>
      <c r="C146" s="53">
        <f t="shared" si="71"/>
        <v>-8.8563798988163245E-2</v>
      </c>
      <c r="D146" s="53">
        <f t="shared" si="71"/>
        <v>-9.2670655620147424E-2</v>
      </c>
      <c r="E146" s="53">
        <f t="shared" si="71"/>
        <v>-0.20563028772570169</v>
      </c>
      <c r="F146" s="53">
        <f t="shared" si="71"/>
        <v>-0.20417295486219855</v>
      </c>
      <c r="G146" s="53">
        <f t="shared" si="71"/>
        <v>-0.20482930747594896</v>
      </c>
      <c r="H146" s="53">
        <f t="shared" si="71"/>
        <v>-0.21508173830832267</v>
      </c>
      <c r="I146" s="53">
        <f t="shared" si="71"/>
        <v>-0.21374020764415069</v>
      </c>
      <c r="J146" s="53">
        <f t="shared" si="71"/>
        <v>-0.23575711312490366</v>
      </c>
      <c r="K146" s="53">
        <f t="shared" si="71"/>
        <v>-0.22768115705801373</v>
      </c>
      <c r="L146" s="53">
        <f t="shared" si="71"/>
        <v>-0.22768115705801373</v>
      </c>
      <c r="M146" s="53">
        <f t="shared" si="71"/>
        <v>-0.22758281018757376</v>
      </c>
      <c r="N146" s="53">
        <f t="shared" si="71"/>
        <v>-0.20791620301727676</v>
      </c>
      <c r="O146" s="53">
        <f t="shared" si="71"/>
        <v>-0.20791620301727676</v>
      </c>
      <c r="P146" s="53">
        <f t="shared" si="71"/>
        <v>-0.20791620301727676</v>
      </c>
      <c r="Q146" s="53">
        <f t="shared" si="71"/>
        <v>-0.19812058070718841</v>
      </c>
      <c r="R146" s="53">
        <f t="shared" si="71"/>
        <v>-0.19686750599507685</v>
      </c>
      <c r="S146" s="53">
        <f t="shared" si="71"/>
        <v>-0.19368932872614208</v>
      </c>
      <c r="T146" s="53">
        <f t="shared" si="71"/>
        <v>-0.19299354158166471</v>
      </c>
      <c r="U146" s="53">
        <f t="shared" si="71"/>
        <v>-0.19976058654573614</v>
      </c>
      <c r="V146" s="53">
        <f t="shared" si="71"/>
        <v>-0.19421548006435674</v>
      </c>
      <c r="W146" s="53">
        <f t="shared" si="71"/>
        <v>-0.19505067307404633</v>
      </c>
      <c r="X146" s="81">
        <f t="shared" ref="X146:BK146" si="75">-(1-2^X97)</f>
        <v>-0.29103334244269963</v>
      </c>
      <c r="Y146" s="6">
        <f t="shared" si="75"/>
        <v>-0.29039451477941136</v>
      </c>
      <c r="Z146" s="6">
        <f t="shared" si="75"/>
        <v>-0.29039451477941136</v>
      </c>
      <c r="AA146" s="6">
        <f t="shared" si="75"/>
        <v>-0.29004776732644322</v>
      </c>
      <c r="AB146" s="6">
        <f t="shared" si="75"/>
        <v>-0.27830902645921818</v>
      </c>
      <c r="AC146" s="6">
        <f t="shared" si="75"/>
        <v>-0.27830902645921818</v>
      </c>
      <c r="AD146" s="6">
        <f t="shared" si="75"/>
        <v>-0.27830902645921818</v>
      </c>
      <c r="AE146" s="6">
        <f t="shared" si="75"/>
        <v>-0.27830902645921818</v>
      </c>
      <c r="AF146" s="6">
        <f t="shared" si="75"/>
        <v>-0.27706374380653276</v>
      </c>
      <c r="AG146" s="6">
        <f t="shared" si="75"/>
        <v>-0.27706374380653276</v>
      </c>
      <c r="AH146" s="6">
        <f t="shared" si="75"/>
        <v>-0.2769210816796257</v>
      </c>
      <c r="AI146" s="6">
        <f t="shared" si="75"/>
        <v>-0.2769210816796257</v>
      </c>
      <c r="AJ146" s="6">
        <f t="shared" si="75"/>
        <v>-0.2769210816796257</v>
      </c>
      <c r="AK146" s="6">
        <f t="shared" si="75"/>
        <v>-0.2700113853576307</v>
      </c>
      <c r="AL146" s="6">
        <f t="shared" si="75"/>
        <v>-0.26989133047911651</v>
      </c>
      <c r="AM146" s="6">
        <f t="shared" si="75"/>
        <v>-0.26947060175984061</v>
      </c>
      <c r="AN146" s="6">
        <f t="shared" si="75"/>
        <v>-0.26947060175984061</v>
      </c>
      <c r="AO146" s="6">
        <f t="shared" si="75"/>
        <v>-0.26941227309140114</v>
      </c>
      <c r="AP146" s="6">
        <f t="shared" si="75"/>
        <v>-0.26941227309140114</v>
      </c>
      <c r="AQ146" s="6">
        <f t="shared" si="75"/>
        <v>-0.26941227309140114</v>
      </c>
      <c r="AR146" s="6">
        <f t="shared" si="75"/>
        <v>-0.26941227309140114</v>
      </c>
      <c r="AS146" s="6">
        <f t="shared" si="75"/>
        <v>-0.26941227309140114</v>
      </c>
      <c r="AT146" s="6">
        <f t="shared" si="75"/>
        <v>-0.26941227309140114</v>
      </c>
      <c r="AU146" s="6">
        <f t="shared" si="75"/>
        <v>-0.26941227309140114</v>
      </c>
      <c r="AV146" s="6">
        <f t="shared" si="75"/>
        <v>-0.26941227309140114</v>
      </c>
      <c r="AW146" s="6">
        <f t="shared" si="75"/>
        <v>-0.26941227309140114</v>
      </c>
      <c r="AX146" s="6">
        <f t="shared" si="75"/>
        <v>-0.26941227309140114</v>
      </c>
      <c r="AY146" s="6">
        <f t="shared" si="75"/>
        <v>-0.26941227309140114</v>
      </c>
      <c r="AZ146" s="6">
        <f t="shared" si="75"/>
        <v>-0.26539563149273915</v>
      </c>
      <c r="BA146" s="6">
        <f t="shared" si="75"/>
        <v>-0.26539563149273915</v>
      </c>
      <c r="BB146" s="6">
        <f t="shared" si="75"/>
        <v>-0.26539563149273915</v>
      </c>
      <c r="BC146" s="6">
        <f t="shared" si="75"/>
        <v>-0.26539563149273915</v>
      </c>
      <c r="BD146" s="6">
        <f t="shared" si="75"/>
        <v>-0.26539563149273915</v>
      </c>
      <c r="BE146" s="6">
        <f t="shared" si="75"/>
        <v>-0.26534880636672653</v>
      </c>
      <c r="BF146" s="6">
        <f t="shared" si="75"/>
        <v>-0.26011675997428829</v>
      </c>
      <c r="BG146" s="6">
        <f t="shared" si="75"/>
        <v>-0.26508830119628268</v>
      </c>
      <c r="BH146" s="6">
        <f t="shared" si="75"/>
        <v>-0.26508830119628268</v>
      </c>
      <c r="BI146" s="6">
        <f t="shared" si="75"/>
        <v>-0.26508830119628268</v>
      </c>
      <c r="BJ146" s="6">
        <f t="shared" si="75"/>
        <v>-0.26508830119628268</v>
      </c>
      <c r="BK146" s="6">
        <f t="shared" si="75"/>
        <v>-0.26508830119628268</v>
      </c>
    </row>
    <row r="147" spans="1:63">
      <c r="A147" s="50">
        <f t="shared" si="59"/>
        <v>1996</v>
      </c>
      <c r="B147" s="53">
        <f t="shared" si="71"/>
        <v>-0.13270863015496792</v>
      </c>
      <c r="C147" s="53">
        <f t="shared" si="71"/>
        <v>-9.8953308312502486E-2</v>
      </c>
      <c r="D147" s="53">
        <f t="shared" si="71"/>
        <v>-0.10006899370102174</v>
      </c>
      <c r="E147" s="53">
        <f t="shared" si="71"/>
        <v>-0.21370715164874143</v>
      </c>
      <c r="F147" s="53">
        <f t="shared" si="71"/>
        <v>-0.21228080375164915</v>
      </c>
      <c r="G147" s="53">
        <f t="shared" si="71"/>
        <v>-0.21286783274166465</v>
      </c>
      <c r="H147" s="53">
        <f t="shared" si="71"/>
        <v>-0.22560812352108495</v>
      </c>
      <c r="I147" s="53">
        <f t="shared" si="71"/>
        <v>-0.22424643313964188</v>
      </c>
      <c r="J147" s="53">
        <f t="shared" si="71"/>
        <v>-0.24516295070926231</v>
      </c>
      <c r="K147" s="53">
        <f t="shared" si="71"/>
        <v>-0.23609313972059787</v>
      </c>
      <c r="L147" s="53">
        <f t="shared" si="71"/>
        <v>-0.23609313972059787</v>
      </c>
      <c r="M147" s="53">
        <f t="shared" si="71"/>
        <v>-0.23736603358522335</v>
      </c>
      <c r="N147" s="53">
        <f t="shared" si="71"/>
        <v>-0.21817151471406082</v>
      </c>
      <c r="O147" s="53">
        <f t="shared" si="71"/>
        <v>-0.21817151471406082</v>
      </c>
      <c r="P147" s="53">
        <f t="shared" si="71"/>
        <v>-0.21817151471406082</v>
      </c>
      <c r="Q147" s="53">
        <f t="shared" si="71"/>
        <v>-0.20820012137433819</v>
      </c>
      <c r="R147" s="53">
        <f t="shared" si="71"/>
        <v>-0.20642373160330096</v>
      </c>
      <c r="S147" s="53">
        <f t="shared" si="71"/>
        <v>-0.20403288897379335</v>
      </c>
      <c r="T147" s="53">
        <f t="shared" si="71"/>
        <v>-0.20331839867903334</v>
      </c>
      <c r="U147" s="53">
        <f t="shared" si="71"/>
        <v>-0.20935067720678702</v>
      </c>
      <c r="V147" s="53">
        <f t="shared" si="71"/>
        <v>-0.20366279863267522</v>
      </c>
      <c r="W147" s="53">
        <f t="shared" si="71"/>
        <v>-0.20430274719409791</v>
      </c>
      <c r="X147" s="81">
        <f t="shared" ref="X147:BK147" si="76">-(1-2^X98)</f>
        <v>-0.30996431046964334</v>
      </c>
      <c r="Y147" s="6">
        <f t="shared" si="76"/>
        <v>-0.30928131205403742</v>
      </c>
      <c r="Z147" s="6">
        <f t="shared" si="76"/>
        <v>-0.30928131205403742</v>
      </c>
      <c r="AA147" s="6">
        <f t="shared" si="76"/>
        <v>-0.30858057492928292</v>
      </c>
      <c r="AB147" s="6">
        <f t="shared" si="76"/>
        <v>-0.29610260110204067</v>
      </c>
      <c r="AC147" s="6">
        <f t="shared" si="76"/>
        <v>-0.29610260110204067</v>
      </c>
      <c r="AD147" s="6">
        <f t="shared" si="76"/>
        <v>-0.29610260110204067</v>
      </c>
      <c r="AE147" s="6">
        <f t="shared" si="76"/>
        <v>-0.29610260110204067</v>
      </c>
      <c r="AF147" s="6">
        <f t="shared" si="76"/>
        <v>-0.29457568776337562</v>
      </c>
      <c r="AG147" s="6">
        <f t="shared" si="76"/>
        <v>-0.29457568776337562</v>
      </c>
      <c r="AH147" s="6">
        <f t="shared" si="76"/>
        <v>-0.29442249321792424</v>
      </c>
      <c r="AI147" s="6">
        <f t="shared" si="76"/>
        <v>-0.29442249321792424</v>
      </c>
      <c r="AJ147" s="6">
        <f t="shared" si="76"/>
        <v>-0.29442249321792424</v>
      </c>
      <c r="AK147" s="6">
        <f t="shared" si="76"/>
        <v>-0.28691283102168474</v>
      </c>
      <c r="AL147" s="6">
        <f t="shared" si="76"/>
        <v>-0.28678805285578601</v>
      </c>
      <c r="AM147" s="6">
        <f t="shared" si="76"/>
        <v>-0.28647340486450856</v>
      </c>
      <c r="AN147" s="6">
        <f t="shared" si="76"/>
        <v>-0.28647340486450856</v>
      </c>
      <c r="AO147" s="6">
        <f t="shared" si="76"/>
        <v>-0.2864132328938076</v>
      </c>
      <c r="AP147" s="6">
        <f t="shared" si="76"/>
        <v>-0.2864132328938076</v>
      </c>
      <c r="AQ147" s="6">
        <f t="shared" si="76"/>
        <v>-0.2864132328938076</v>
      </c>
      <c r="AR147" s="6">
        <f t="shared" si="76"/>
        <v>-0.2864132328938076</v>
      </c>
      <c r="AS147" s="6">
        <f t="shared" si="76"/>
        <v>-0.2864132328938076</v>
      </c>
      <c r="AT147" s="6">
        <f t="shared" si="76"/>
        <v>-0.2864132328938076</v>
      </c>
      <c r="AU147" s="6">
        <f t="shared" si="76"/>
        <v>-0.2864132328938076</v>
      </c>
      <c r="AV147" s="6">
        <f t="shared" si="76"/>
        <v>-0.2864132328938076</v>
      </c>
      <c r="AW147" s="6">
        <f t="shared" si="76"/>
        <v>-0.2864132328938076</v>
      </c>
      <c r="AX147" s="6">
        <f t="shared" si="76"/>
        <v>-0.2864132328938076</v>
      </c>
      <c r="AY147" s="6">
        <f t="shared" si="76"/>
        <v>-0.2864132328938076</v>
      </c>
      <c r="AZ147" s="6">
        <f t="shared" si="76"/>
        <v>-0.281954645387827</v>
      </c>
      <c r="BA147" s="6">
        <f t="shared" si="76"/>
        <v>-0.281954645387827</v>
      </c>
      <c r="BB147" s="6">
        <f t="shared" si="76"/>
        <v>-0.281954645387827</v>
      </c>
      <c r="BC147" s="6">
        <f t="shared" si="76"/>
        <v>-0.281954645387827</v>
      </c>
      <c r="BD147" s="6">
        <f t="shared" si="76"/>
        <v>-0.281954645387827</v>
      </c>
      <c r="BE147" s="6">
        <f t="shared" si="76"/>
        <v>-0.28230706997929733</v>
      </c>
      <c r="BF147" s="6">
        <f t="shared" si="76"/>
        <v>-0.27652813052055014</v>
      </c>
      <c r="BG147" s="6">
        <f t="shared" si="76"/>
        <v>-0.2818364998414371</v>
      </c>
      <c r="BH147" s="6">
        <f t="shared" si="76"/>
        <v>-0.2818364998414371</v>
      </c>
      <c r="BI147" s="6">
        <f t="shared" si="76"/>
        <v>-0.2818364998414371</v>
      </c>
      <c r="BJ147" s="6">
        <f t="shared" si="76"/>
        <v>-0.2818364998414371</v>
      </c>
      <c r="BK147" s="6">
        <f t="shared" si="76"/>
        <v>-0.2818364998414371</v>
      </c>
    </row>
    <row r="148" spans="1:63">
      <c r="A148" s="50">
        <f t="shared" si="59"/>
        <v>1997</v>
      </c>
      <c r="B148" s="53">
        <f t="shared" si="71"/>
        <v>-0.13270863015496792</v>
      </c>
      <c r="C148" s="53">
        <f t="shared" si="71"/>
        <v>-9.8953308312502486E-2</v>
      </c>
      <c r="D148" s="53">
        <f t="shared" si="71"/>
        <v>-0.10006899370102174</v>
      </c>
      <c r="E148" s="53">
        <f t="shared" si="71"/>
        <v>-0.2286127822590085</v>
      </c>
      <c r="F148" s="53">
        <f t="shared" si="71"/>
        <v>-0.22712189815160844</v>
      </c>
      <c r="G148" s="53">
        <f t="shared" si="71"/>
        <v>-0.22764194689802564</v>
      </c>
      <c r="H148" s="53">
        <f t="shared" si="71"/>
        <v>-0.24744029452021943</v>
      </c>
      <c r="I148" s="53">
        <f t="shared" si="71"/>
        <v>-0.24592065304674193</v>
      </c>
      <c r="J148" s="53">
        <f t="shared" si="71"/>
        <v>-0.25934779915309414</v>
      </c>
      <c r="K148" s="53">
        <f t="shared" si="71"/>
        <v>-0.24899079786790768</v>
      </c>
      <c r="L148" s="53">
        <f t="shared" si="71"/>
        <v>-0.24899079786790768</v>
      </c>
      <c r="M148" s="53">
        <f t="shared" si="71"/>
        <v>-0.24203887214287434</v>
      </c>
      <c r="N148" s="53">
        <f t="shared" si="71"/>
        <v>-0.22323343875551649</v>
      </c>
      <c r="O148" s="53">
        <f t="shared" si="71"/>
        <v>-0.22323343875551649</v>
      </c>
      <c r="P148" s="53">
        <f t="shared" si="71"/>
        <v>-0.22323343875551649</v>
      </c>
      <c r="Q148" s="53">
        <f t="shared" si="71"/>
        <v>-0.21191211193430715</v>
      </c>
      <c r="R148" s="53">
        <f t="shared" si="71"/>
        <v>-0.20949356040053035</v>
      </c>
      <c r="S148" s="53">
        <f t="shared" si="71"/>
        <v>-0.20688188623740134</v>
      </c>
      <c r="T148" s="53">
        <f t="shared" si="71"/>
        <v>-0.20619657427275517</v>
      </c>
      <c r="U148" s="53">
        <f t="shared" si="71"/>
        <v>-0.2128210256607358</v>
      </c>
      <c r="V148" s="53">
        <f t="shared" si="71"/>
        <v>-0.20675224629953382</v>
      </c>
      <c r="W148" s="53">
        <f t="shared" si="71"/>
        <v>-0.2078404063992908</v>
      </c>
      <c r="X148" s="81">
        <f t="shared" ref="X148:BK148" si="77">-(1-2^X99)</f>
        <v>-0.32279125451496093</v>
      </c>
      <c r="Y148" s="6">
        <f t="shared" si="77"/>
        <v>-0.32209727846373615</v>
      </c>
      <c r="Z148" s="6">
        <f t="shared" si="77"/>
        <v>-0.32209727846373615</v>
      </c>
      <c r="AA148" s="6">
        <f t="shared" si="77"/>
        <v>-0.32192047471318608</v>
      </c>
      <c r="AB148" s="6">
        <f t="shared" si="77"/>
        <v>-0.30905218033333093</v>
      </c>
      <c r="AC148" s="6">
        <f t="shared" si="77"/>
        <v>-0.30905218033333093</v>
      </c>
      <c r="AD148" s="6">
        <f t="shared" si="77"/>
        <v>-0.30905218033333093</v>
      </c>
      <c r="AE148" s="6">
        <f t="shared" si="77"/>
        <v>-0.30905218033333093</v>
      </c>
      <c r="AF148" s="6">
        <f t="shared" si="77"/>
        <v>-0.30744640769614306</v>
      </c>
      <c r="AG148" s="6">
        <f t="shared" si="77"/>
        <v>-0.30744640769614306</v>
      </c>
      <c r="AH148" s="6">
        <f t="shared" si="77"/>
        <v>-0.30739390936136546</v>
      </c>
      <c r="AI148" s="6">
        <f t="shared" si="77"/>
        <v>-0.30739390936136546</v>
      </c>
      <c r="AJ148" s="6">
        <f t="shared" si="77"/>
        <v>-0.30739390936136546</v>
      </c>
      <c r="AK148" s="6">
        <f t="shared" si="77"/>
        <v>-0.29959464714174777</v>
      </c>
      <c r="AL148" s="6">
        <f t="shared" si="77"/>
        <v>-0.29946849376775064</v>
      </c>
      <c r="AM148" s="6">
        <f t="shared" si="77"/>
        <v>-0.29913991922406269</v>
      </c>
      <c r="AN148" s="6">
        <f t="shared" si="77"/>
        <v>-0.29913991922406269</v>
      </c>
      <c r="AO148" s="6">
        <f t="shared" si="77"/>
        <v>-0.29907940195516236</v>
      </c>
      <c r="AP148" s="6">
        <f t="shared" si="77"/>
        <v>-0.29907940195516236</v>
      </c>
      <c r="AQ148" s="6">
        <f t="shared" si="77"/>
        <v>-0.29907940195516236</v>
      </c>
      <c r="AR148" s="6">
        <f t="shared" si="77"/>
        <v>-0.29907940195516236</v>
      </c>
      <c r="AS148" s="6">
        <f t="shared" si="77"/>
        <v>-0.29907940195516236</v>
      </c>
      <c r="AT148" s="6">
        <f t="shared" si="77"/>
        <v>-0.29907940195516236</v>
      </c>
      <c r="AU148" s="6">
        <f t="shared" si="77"/>
        <v>-0.29907940195516236</v>
      </c>
      <c r="AV148" s="6">
        <f t="shared" si="77"/>
        <v>-0.29907940195516236</v>
      </c>
      <c r="AW148" s="6">
        <f t="shared" si="77"/>
        <v>-0.29907940195516236</v>
      </c>
      <c r="AX148" s="6">
        <f t="shared" si="77"/>
        <v>-0.29907940195516236</v>
      </c>
      <c r="AY148" s="6">
        <f t="shared" si="77"/>
        <v>-0.29907940195516236</v>
      </c>
      <c r="AZ148" s="6">
        <f t="shared" si="77"/>
        <v>-0.29442993227868697</v>
      </c>
      <c r="BA148" s="6">
        <f t="shared" si="77"/>
        <v>-0.29442993227868697</v>
      </c>
      <c r="BB148" s="6">
        <f t="shared" si="77"/>
        <v>-0.29442993227868697</v>
      </c>
      <c r="BC148" s="6">
        <f t="shared" si="77"/>
        <v>-0.29442993227868697</v>
      </c>
      <c r="BD148" s="6">
        <f t="shared" si="77"/>
        <v>-0.29442993227868697</v>
      </c>
      <c r="BE148" s="6">
        <f t="shared" si="77"/>
        <v>-0.29457616668312037</v>
      </c>
      <c r="BF148" s="6">
        <f t="shared" si="77"/>
        <v>-0.28907121932683599</v>
      </c>
      <c r="BG148" s="6">
        <f t="shared" si="77"/>
        <v>-0.29585330331515203</v>
      </c>
      <c r="BH148" s="6">
        <f t="shared" si="77"/>
        <v>-0.29585330331515203</v>
      </c>
      <c r="BI148" s="6">
        <f t="shared" si="77"/>
        <v>-0.29585330331515203</v>
      </c>
      <c r="BJ148" s="6">
        <f t="shared" si="77"/>
        <v>-0.29585330331515203</v>
      </c>
      <c r="BK148" s="6">
        <f t="shared" si="77"/>
        <v>-0.29585330331515203</v>
      </c>
    </row>
    <row r="149" spans="1:63">
      <c r="A149" s="50">
        <f t="shared" si="59"/>
        <v>1998</v>
      </c>
      <c r="B149" s="53">
        <f t="shared" si="71"/>
        <v>-0.13281778476207973</v>
      </c>
      <c r="C149" s="53">
        <f t="shared" si="71"/>
        <v>-9.9435086654972471E-2</v>
      </c>
      <c r="D149" s="53">
        <f t="shared" si="71"/>
        <v>-0.10040171753310267</v>
      </c>
      <c r="E149" s="53">
        <f t="shared" si="71"/>
        <v>-0.23529069471782715</v>
      </c>
      <c r="F149" s="53">
        <f t="shared" si="71"/>
        <v>-0.23384827604279801</v>
      </c>
      <c r="G149" s="53">
        <f t="shared" si="71"/>
        <v>-0.23431518714017108</v>
      </c>
      <c r="H149" s="53">
        <f t="shared" si="71"/>
        <v>-0.2535551642566316</v>
      </c>
      <c r="I149" s="53">
        <f t="shared" si="71"/>
        <v>-0.25208090856068088</v>
      </c>
      <c r="J149" s="53">
        <f t="shared" si="71"/>
        <v>-0.26541760004489134</v>
      </c>
      <c r="K149" s="53">
        <f t="shared" si="71"/>
        <v>-0.25639702185803992</v>
      </c>
      <c r="L149" s="53">
        <f t="shared" si="71"/>
        <v>-0.25639702185803992</v>
      </c>
      <c r="M149" s="53">
        <f t="shared" si="71"/>
        <v>-0.24875558867260694</v>
      </c>
      <c r="N149" s="53">
        <f t="shared" si="71"/>
        <v>-0.22895718595811787</v>
      </c>
      <c r="O149" s="53">
        <f t="shared" si="71"/>
        <v>-0.22895718595811787</v>
      </c>
      <c r="P149" s="53">
        <f t="shared" si="71"/>
        <v>-0.22895718595811787</v>
      </c>
      <c r="Q149" s="53">
        <f t="shared" si="71"/>
        <v>-0.21718453250228076</v>
      </c>
      <c r="R149" s="53">
        <f t="shared" si="71"/>
        <v>-0.21428809526246251</v>
      </c>
      <c r="S149" s="53">
        <f t="shared" si="71"/>
        <v>-0.21077496984240918</v>
      </c>
      <c r="T149" s="53">
        <f t="shared" si="71"/>
        <v>-0.21011679478722423</v>
      </c>
      <c r="U149" s="53">
        <f t="shared" si="71"/>
        <v>-0.21604010285876474</v>
      </c>
      <c r="V149" s="53">
        <f t="shared" si="71"/>
        <v>-0.21001276025566118</v>
      </c>
      <c r="W149" s="53">
        <f t="shared" si="71"/>
        <v>-0.21071383774473451</v>
      </c>
      <c r="X149" s="81">
        <f t="shared" ref="X149:BK149" si="78">-(1-2^X100)</f>
        <v>-0.34079581298063322</v>
      </c>
      <c r="Y149" s="6">
        <f t="shared" si="78"/>
        <v>-0.34007420129351151</v>
      </c>
      <c r="Z149" s="6">
        <f t="shared" si="78"/>
        <v>-0.34007420129351151</v>
      </c>
      <c r="AA149" s="6">
        <f t="shared" si="78"/>
        <v>-0.33970612076554674</v>
      </c>
      <c r="AB149" s="6">
        <f t="shared" si="78"/>
        <v>-0.32630384385089539</v>
      </c>
      <c r="AC149" s="6">
        <f t="shared" si="78"/>
        <v>-0.32630384385089539</v>
      </c>
      <c r="AD149" s="6">
        <f t="shared" si="78"/>
        <v>-0.32630384385089539</v>
      </c>
      <c r="AE149" s="6">
        <f t="shared" si="78"/>
        <v>-0.32630384385089539</v>
      </c>
      <c r="AF149" s="6">
        <f t="shared" si="78"/>
        <v>-0.32461518236102849</v>
      </c>
      <c r="AG149" s="6">
        <f t="shared" si="78"/>
        <v>-0.32461518236102849</v>
      </c>
      <c r="AH149" s="6">
        <f t="shared" si="78"/>
        <v>-0.32454864105971903</v>
      </c>
      <c r="AI149" s="6">
        <f t="shared" si="78"/>
        <v>-0.32454864105971903</v>
      </c>
      <c r="AJ149" s="6">
        <f t="shared" si="78"/>
        <v>-0.32454864105971903</v>
      </c>
      <c r="AK149" s="6">
        <f t="shared" si="78"/>
        <v>-0.31621386373331895</v>
      </c>
      <c r="AL149" s="6">
        <f t="shared" si="78"/>
        <v>-0.31608444951120018</v>
      </c>
      <c r="AM149" s="6">
        <f t="shared" si="78"/>
        <v>-0.31584527330223355</v>
      </c>
      <c r="AN149" s="6">
        <f t="shared" si="78"/>
        <v>-0.31584527330223355</v>
      </c>
      <c r="AO149" s="6">
        <f t="shared" si="78"/>
        <v>-0.31578353469281506</v>
      </c>
      <c r="AP149" s="6">
        <f t="shared" si="78"/>
        <v>-0.31578353469281506</v>
      </c>
      <c r="AQ149" s="6">
        <f t="shared" si="78"/>
        <v>-0.31578353469281506</v>
      </c>
      <c r="AR149" s="6">
        <f t="shared" si="78"/>
        <v>-0.31578353469281506</v>
      </c>
      <c r="AS149" s="6">
        <f t="shared" si="78"/>
        <v>-0.31578353469281506</v>
      </c>
      <c r="AT149" s="6">
        <f t="shared" si="78"/>
        <v>-0.31578353469281506</v>
      </c>
      <c r="AU149" s="6">
        <f t="shared" si="78"/>
        <v>-0.31578353469281506</v>
      </c>
      <c r="AV149" s="6">
        <f t="shared" si="78"/>
        <v>-0.31578353469281506</v>
      </c>
      <c r="AW149" s="6">
        <f t="shared" si="78"/>
        <v>-0.31578353469281506</v>
      </c>
      <c r="AX149" s="6">
        <f t="shared" si="78"/>
        <v>-0.31578353469281506</v>
      </c>
      <c r="AY149" s="6">
        <f t="shared" si="78"/>
        <v>-0.31578353469281506</v>
      </c>
      <c r="AZ149" s="6">
        <f t="shared" si="78"/>
        <v>-0.31047955467066923</v>
      </c>
      <c r="BA149" s="6">
        <f t="shared" si="78"/>
        <v>-0.31047955467066923</v>
      </c>
      <c r="BB149" s="6">
        <f t="shared" si="78"/>
        <v>-0.31047955467066923</v>
      </c>
      <c r="BC149" s="6">
        <f t="shared" si="78"/>
        <v>-0.31047955467066923</v>
      </c>
      <c r="BD149" s="6">
        <f t="shared" si="78"/>
        <v>-0.31047955467066923</v>
      </c>
      <c r="BE149" s="6">
        <f t="shared" si="78"/>
        <v>-0.3104889940772132</v>
      </c>
      <c r="BF149" s="6">
        <f t="shared" si="78"/>
        <v>-0.30471004379317213</v>
      </c>
      <c r="BG149" s="6">
        <f t="shared" si="78"/>
        <v>-0.31366085745972816</v>
      </c>
      <c r="BH149" s="6">
        <f t="shared" si="78"/>
        <v>-0.31366085745972816</v>
      </c>
      <c r="BI149" s="6">
        <f t="shared" si="78"/>
        <v>-0.31366085745972816</v>
      </c>
      <c r="BJ149" s="6">
        <f t="shared" si="78"/>
        <v>-0.31366085745972816</v>
      </c>
      <c r="BK149" s="6">
        <f t="shared" si="78"/>
        <v>-0.31366085745972816</v>
      </c>
    </row>
    <row r="150" spans="1:63">
      <c r="A150" s="50">
        <f t="shared" si="59"/>
        <v>1999</v>
      </c>
      <c r="B150" s="53">
        <f t="shared" si="71"/>
        <v>-0.13255321014034205</v>
      </c>
      <c r="C150" s="53">
        <f t="shared" si="71"/>
        <v>-9.9634754015252902E-2</v>
      </c>
      <c r="D150" s="53">
        <f t="shared" si="71"/>
        <v>-0.10052315246067423</v>
      </c>
      <c r="E150" s="53">
        <f t="shared" si="71"/>
        <v>-0.23850349620144773</v>
      </c>
      <c r="F150" s="53">
        <f t="shared" si="71"/>
        <v>-0.23711596926486844</v>
      </c>
      <c r="G150" s="53">
        <f t="shared" si="71"/>
        <v>-0.23754910728189449</v>
      </c>
      <c r="H150" s="53">
        <f t="shared" si="71"/>
        <v>-0.27325922853851836</v>
      </c>
      <c r="I150" s="53">
        <f t="shared" si="71"/>
        <v>-0.2717080657529467</v>
      </c>
      <c r="J150" s="53">
        <f t="shared" si="71"/>
        <v>-0.27742509785364511</v>
      </c>
      <c r="K150" s="53">
        <f t="shared" si="71"/>
        <v>-0.26766114490324799</v>
      </c>
      <c r="L150" s="53">
        <f t="shared" si="71"/>
        <v>-0.26766114490324799</v>
      </c>
      <c r="M150" s="53">
        <f t="shared" si="71"/>
        <v>-0.25735692269819699</v>
      </c>
      <c r="N150" s="53">
        <f t="shared" si="71"/>
        <v>-0.23726470032956348</v>
      </c>
      <c r="O150" s="53">
        <f t="shared" si="71"/>
        <v>-0.23726470032956348</v>
      </c>
      <c r="P150" s="53">
        <f t="shared" si="71"/>
        <v>-0.23726470032956348</v>
      </c>
      <c r="Q150" s="53">
        <f t="shared" si="71"/>
        <v>-0.22473234857046631</v>
      </c>
      <c r="R150" s="53">
        <f t="shared" si="71"/>
        <v>-0.22141374944226655</v>
      </c>
      <c r="S150" s="53">
        <f t="shared" si="71"/>
        <v>-0.21703910427362993</v>
      </c>
      <c r="T150" s="53">
        <f t="shared" si="71"/>
        <v>-0.21626032523531125</v>
      </c>
      <c r="U150" s="53">
        <f t="shared" si="71"/>
        <v>-0.22354548739715618</v>
      </c>
      <c r="V150" s="53">
        <f t="shared" si="71"/>
        <v>-0.21774394595925306</v>
      </c>
      <c r="W150" s="53">
        <f t="shared" si="71"/>
        <v>-0.21802648551429804</v>
      </c>
      <c r="X150" s="81">
        <f t="shared" ref="X150:BK150" si="79">-(1-2^X101)</f>
        <v>-0.35933451109406134</v>
      </c>
      <c r="Y150" s="6">
        <f t="shared" si="79"/>
        <v>-0.35871518661453228</v>
      </c>
      <c r="Z150" s="6">
        <f t="shared" si="79"/>
        <v>-0.35871518661453228</v>
      </c>
      <c r="AA150" s="6">
        <f t="shared" si="79"/>
        <v>-0.35815825298016513</v>
      </c>
      <c r="AB150" s="6">
        <f t="shared" si="79"/>
        <v>-0.34325886932704019</v>
      </c>
      <c r="AC150" s="6">
        <f t="shared" si="79"/>
        <v>-0.34325886932704019</v>
      </c>
      <c r="AD150" s="6">
        <f t="shared" si="79"/>
        <v>-0.34325886932704019</v>
      </c>
      <c r="AE150" s="6">
        <f t="shared" si="79"/>
        <v>-0.34325886932704019</v>
      </c>
      <c r="AF150" s="6">
        <f t="shared" si="79"/>
        <v>-0.34112945846751785</v>
      </c>
      <c r="AG150" s="6">
        <f t="shared" si="79"/>
        <v>-0.34112945846751785</v>
      </c>
      <c r="AH150" s="6">
        <f t="shared" si="79"/>
        <v>-0.34105113521324026</v>
      </c>
      <c r="AI150" s="6">
        <f t="shared" si="79"/>
        <v>-0.34105113521324026</v>
      </c>
      <c r="AJ150" s="6">
        <f t="shared" si="79"/>
        <v>-0.34105113521324026</v>
      </c>
      <c r="AK150" s="6">
        <f t="shared" si="79"/>
        <v>-0.33228258875888284</v>
      </c>
      <c r="AL150" s="6">
        <f t="shared" si="79"/>
        <v>-0.33223051369478773</v>
      </c>
      <c r="AM150" s="6">
        <f t="shared" si="79"/>
        <v>-0.33198778801122353</v>
      </c>
      <c r="AN150" s="6">
        <f t="shared" si="79"/>
        <v>-0.33198778801122353</v>
      </c>
      <c r="AO150" s="6">
        <f t="shared" si="79"/>
        <v>-0.33192532311046308</v>
      </c>
      <c r="AP150" s="6">
        <f t="shared" si="79"/>
        <v>-0.33192532311046308</v>
      </c>
      <c r="AQ150" s="6">
        <f t="shared" si="79"/>
        <v>-0.33192532311046308</v>
      </c>
      <c r="AR150" s="6">
        <f t="shared" si="79"/>
        <v>-0.33192532311046308</v>
      </c>
      <c r="AS150" s="6">
        <f t="shared" si="79"/>
        <v>-0.33192532311046308</v>
      </c>
      <c r="AT150" s="6">
        <f t="shared" si="79"/>
        <v>-0.33192532311046308</v>
      </c>
      <c r="AU150" s="6">
        <f t="shared" si="79"/>
        <v>-0.33192532311046308</v>
      </c>
      <c r="AV150" s="6">
        <f t="shared" si="79"/>
        <v>-0.33192532311046308</v>
      </c>
      <c r="AW150" s="6">
        <f t="shared" si="79"/>
        <v>-0.33192532311046308</v>
      </c>
      <c r="AX150" s="6">
        <f t="shared" si="79"/>
        <v>-0.33192532311046308</v>
      </c>
      <c r="AY150" s="6">
        <f t="shared" si="79"/>
        <v>-0.33192532311046308</v>
      </c>
      <c r="AZ150" s="6">
        <f t="shared" si="79"/>
        <v>-0.32623633556886089</v>
      </c>
      <c r="BA150" s="6">
        <f t="shared" si="79"/>
        <v>-0.32623633556886089</v>
      </c>
      <c r="BB150" s="6">
        <f t="shared" si="79"/>
        <v>-0.32623633556886089</v>
      </c>
      <c r="BC150" s="6">
        <f t="shared" si="79"/>
        <v>-0.32623633556886089</v>
      </c>
      <c r="BD150" s="6">
        <f t="shared" si="79"/>
        <v>-0.32623633556886089</v>
      </c>
      <c r="BE150" s="6">
        <f t="shared" si="79"/>
        <v>-0.32614347129460231</v>
      </c>
      <c r="BF150" s="6">
        <f t="shared" si="79"/>
        <v>-0.31996098322526001</v>
      </c>
      <c r="BG150" s="6">
        <f t="shared" si="79"/>
        <v>-0.329381737129681</v>
      </c>
      <c r="BH150" s="6">
        <f t="shared" si="79"/>
        <v>-0.329381737129681</v>
      </c>
      <c r="BI150" s="6">
        <f t="shared" si="79"/>
        <v>-0.329381737129681</v>
      </c>
      <c r="BJ150" s="6">
        <f t="shared" si="79"/>
        <v>-0.329381737129681</v>
      </c>
      <c r="BK150" s="6">
        <f t="shared" si="79"/>
        <v>-0.329381737129681</v>
      </c>
    </row>
    <row r="151" spans="1:63">
      <c r="A151" s="50">
        <f t="shared" si="59"/>
        <v>2000</v>
      </c>
      <c r="B151" s="53">
        <f t="shared" si="71"/>
        <v>-0.12917200845758403</v>
      </c>
      <c r="C151" s="53">
        <f t="shared" si="71"/>
        <v>-9.9541510217243001E-2</v>
      </c>
      <c r="D151" s="53">
        <f t="shared" si="71"/>
        <v>-0.10042669028252438</v>
      </c>
      <c r="E151" s="53">
        <f t="shared" si="71"/>
        <v>-0.2496555252794781</v>
      </c>
      <c r="F151" s="53">
        <f t="shared" si="71"/>
        <v>-0.24824516685471953</v>
      </c>
      <c r="G151" s="53">
        <f t="shared" si="71"/>
        <v>-0.24863314882057419</v>
      </c>
      <c r="H151" s="53">
        <f t="shared" si="71"/>
        <v>-0.2837257037069868</v>
      </c>
      <c r="I151" s="53">
        <f t="shared" si="71"/>
        <v>-0.28218364280393937</v>
      </c>
      <c r="J151" s="53">
        <f t="shared" si="71"/>
        <v>-0.28708810275055729</v>
      </c>
      <c r="K151" s="53">
        <f t="shared" si="71"/>
        <v>-0.27521523835195205</v>
      </c>
      <c r="L151" s="53">
        <f t="shared" si="71"/>
        <v>-0.27521523835195205</v>
      </c>
      <c r="M151" s="53">
        <f t="shared" si="71"/>
        <v>-0.2654941395296162</v>
      </c>
      <c r="N151" s="53">
        <f t="shared" si="71"/>
        <v>-0.24562534304783779</v>
      </c>
      <c r="O151" s="53">
        <f t="shared" si="71"/>
        <v>-0.24562534304783779</v>
      </c>
      <c r="P151" s="53">
        <f t="shared" si="71"/>
        <v>-0.24562534304783779</v>
      </c>
      <c r="Q151" s="53">
        <f t="shared" si="71"/>
        <v>-0.23001278273225167</v>
      </c>
      <c r="R151" s="53">
        <f t="shared" si="71"/>
        <v>-0.22661409426916612</v>
      </c>
      <c r="S151" s="53">
        <f t="shared" si="71"/>
        <v>-0.22208511720325219</v>
      </c>
      <c r="T151" s="53">
        <f t="shared" si="71"/>
        <v>-0.22132351495692815</v>
      </c>
      <c r="U151" s="53">
        <f t="shared" si="71"/>
        <v>-0.22852535500170523</v>
      </c>
      <c r="V151" s="53">
        <f t="shared" si="71"/>
        <v>-0.22279162119328721</v>
      </c>
      <c r="W151" s="53">
        <f t="shared" si="71"/>
        <v>-0.22283745448001513</v>
      </c>
      <c r="X151" s="81">
        <f t="shared" ref="X151:BK151" si="80">-(1-2^X102)</f>
        <v>-0.37219025535967454</v>
      </c>
      <c r="Y151" s="6">
        <f t="shared" si="80"/>
        <v>-0.37156061823696906</v>
      </c>
      <c r="Z151" s="6">
        <f t="shared" si="80"/>
        <v>-0.37156061823696906</v>
      </c>
      <c r="AA151" s="6">
        <f t="shared" si="80"/>
        <v>-0.36983443404429661</v>
      </c>
      <c r="AB151" s="6">
        <f t="shared" si="80"/>
        <v>-0.35485336057119765</v>
      </c>
      <c r="AC151" s="6">
        <f t="shared" si="80"/>
        <v>-0.35485336057119765</v>
      </c>
      <c r="AD151" s="6">
        <f t="shared" si="80"/>
        <v>-0.35485336057119765</v>
      </c>
      <c r="AE151" s="6">
        <f t="shared" si="80"/>
        <v>-0.35485336057119765</v>
      </c>
      <c r="AF151" s="6">
        <f t="shared" si="80"/>
        <v>-0.35276126345257874</v>
      </c>
      <c r="AG151" s="6">
        <f t="shared" si="80"/>
        <v>-0.35276126345257874</v>
      </c>
      <c r="AH151" s="6">
        <f t="shared" si="80"/>
        <v>-0.35267690002292096</v>
      </c>
      <c r="AI151" s="6">
        <f t="shared" si="80"/>
        <v>-0.35267690002292096</v>
      </c>
      <c r="AJ151" s="6">
        <f t="shared" si="80"/>
        <v>-0.35267690002292096</v>
      </c>
      <c r="AK151" s="6">
        <f t="shared" si="80"/>
        <v>-0.34379448667434465</v>
      </c>
      <c r="AL151" s="6">
        <f t="shared" si="80"/>
        <v>-0.34371639994341674</v>
      </c>
      <c r="AM151" s="6">
        <f t="shared" si="80"/>
        <v>-0.34341508314338942</v>
      </c>
      <c r="AN151" s="6">
        <f t="shared" si="80"/>
        <v>-0.34341508314338942</v>
      </c>
      <c r="AO151" s="6">
        <f t="shared" si="80"/>
        <v>-0.34335326238056707</v>
      </c>
      <c r="AP151" s="6">
        <f t="shared" si="80"/>
        <v>-0.34335326238056707</v>
      </c>
      <c r="AQ151" s="6">
        <f t="shared" si="80"/>
        <v>-0.34335326238056707</v>
      </c>
      <c r="AR151" s="6">
        <f t="shared" si="80"/>
        <v>-0.34335326238056707</v>
      </c>
      <c r="AS151" s="6">
        <f t="shared" si="80"/>
        <v>-0.34335326238056707</v>
      </c>
      <c r="AT151" s="6">
        <f t="shared" si="80"/>
        <v>-0.34335326238056707</v>
      </c>
      <c r="AU151" s="6">
        <f t="shared" si="80"/>
        <v>-0.34335326238056707</v>
      </c>
      <c r="AV151" s="6">
        <f t="shared" si="80"/>
        <v>-0.34335326238056707</v>
      </c>
      <c r="AW151" s="6">
        <f t="shared" si="80"/>
        <v>-0.34335326238056707</v>
      </c>
      <c r="AX151" s="6">
        <f t="shared" si="80"/>
        <v>-0.34335326238056707</v>
      </c>
      <c r="AY151" s="6">
        <f t="shared" si="80"/>
        <v>-0.34335326238056707</v>
      </c>
      <c r="AZ151" s="6">
        <f t="shared" si="80"/>
        <v>-0.3374286202088701</v>
      </c>
      <c r="BA151" s="6">
        <f t="shared" si="80"/>
        <v>-0.3374286202088701</v>
      </c>
      <c r="BB151" s="6">
        <f t="shared" si="80"/>
        <v>-0.3374286202088701</v>
      </c>
      <c r="BC151" s="6">
        <f t="shared" si="80"/>
        <v>-0.3374286202088701</v>
      </c>
      <c r="BD151" s="6">
        <f t="shared" si="80"/>
        <v>-0.3374286202088701</v>
      </c>
      <c r="BE151" s="6">
        <f t="shared" si="80"/>
        <v>-0.33721330543266792</v>
      </c>
      <c r="BF151" s="6">
        <f t="shared" si="80"/>
        <v>-0.33089262273942366</v>
      </c>
      <c r="BG151" s="6">
        <f t="shared" si="80"/>
        <v>-0.34099100636619417</v>
      </c>
      <c r="BH151" s="6">
        <f t="shared" si="80"/>
        <v>-0.34099100636619417</v>
      </c>
      <c r="BI151" s="6">
        <f t="shared" si="80"/>
        <v>-0.34099100636619417</v>
      </c>
      <c r="BJ151" s="6">
        <f t="shared" si="80"/>
        <v>-0.34099100636619417</v>
      </c>
      <c r="BK151" s="6">
        <f t="shared" si="80"/>
        <v>-0.34099100636619417</v>
      </c>
    </row>
    <row r="152" spans="1:63">
      <c r="A152" s="50">
        <f t="shared" si="59"/>
        <v>2001</v>
      </c>
      <c r="B152" s="53">
        <f t="shared" si="71"/>
        <v>-0.12842352142358027</v>
      </c>
      <c r="C152" s="53">
        <f t="shared" si="71"/>
        <v>-0.10089722152828473</v>
      </c>
      <c r="D152" s="53">
        <f t="shared" si="71"/>
        <v>-0.1013906057127304</v>
      </c>
      <c r="E152" s="53">
        <f t="shared" si="71"/>
        <v>-0.26259887122285008</v>
      </c>
      <c r="F152" s="53">
        <f t="shared" si="71"/>
        <v>-0.26115908201478222</v>
      </c>
      <c r="G152" s="53">
        <f t="shared" si="71"/>
        <v>-0.26149977911153122</v>
      </c>
      <c r="H152" s="53">
        <f t="shared" si="71"/>
        <v>-0.29677896842115603</v>
      </c>
      <c r="I152" s="53">
        <f t="shared" si="71"/>
        <v>-0.29521377848807873</v>
      </c>
      <c r="J152" s="53">
        <f t="shared" si="71"/>
        <v>-0.29629998477924602</v>
      </c>
      <c r="K152" s="53">
        <f t="shared" si="71"/>
        <v>-0.28331606060894632</v>
      </c>
      <c r="L152" s="53">
        <f t="shared" si="71"/>
        <v>-0.28331606060894632</v>
      </c>
      <c r="M152" s="53">
        <f t="shared" si="71"/>
        <v>-0.2719130624966134</v>
      </c>
      <c r="N152" s="53">
        <f t="shared" si="71"/>
        <v>-0.25219321427867469</v>
      </c>
      <c r="O152" s="53">
        <f t="shared" si="71"/>
        <v>-0.25208320322570399</v>
      </c>
      <c r="P152" s="53">
        <f t="shared" si="71"/>
        <v>-0.25208320322570399</v>
      </c>
      <c r="Q152" s="53">
        <f t="shared" si="71"/>
        <v>-0.23554782119966622</v>
      </c>
      <c r="R152" s="53">
        <f t="shared" si="71"/>
        <v>-0.23210257052077821</v>
      </c>
      <c r="S152" s="53">
        <f t="shared" si="71"/>
        <v>-0.22668291873219293</v>
      </c>
      <c r="T152" s="53">
        <f t="shared" si="71"/>
        <v>-0.22593422796889695</v>
      </c>
      <c r="U152" s="53">
        <f t="shared" si="71"/>
        <v>-0.23332572184356659</v>
      </c>
      <c r="V152" s="53">
        <f t="shared" si="71"/>
        <v>-0.22718744339982322</v>
      </c>
      <c r="W152" s="53">
        <f t="shared" si="71"/>
        <v>-0.22679562780880846</v>
      </c>
      <c r="X152" s="81">
        <f t="shared" ref="X152:BK152" si="81">-(1-2^X103)</f>
        <v>-0.38513475191542967</v>
      </c>
      <c r="Y152" s="6">
        <f t="shared" si="81"/>
        <v>-0.38461423386560534</v>
      </c>
      <c r="Z152" s="6">
        <f t="shared" si="81"/>
        <v>-0.38461423386560534</v>
      </c>
      <c r="AA152" s="6">
        <f t="shared" si="81"/>
        <v>-0.38251856734583911</v>
      </c>
      <c r="AB152" s="6">
        <f t="shared" si="81"/>
        <v>-0.36645548836091424</v>
      </c>
      <c r="AC152" s="6">
        <f t="shared" si="81"/>
        <v>-0.36645548836091424</v>
      </c>
      <c r="AD152" s="6">
        <f t="shared" si="81"/>
        <v>-0.36645548836091424</v>
      </c>
      <c r="AE152" s="6">
        <f t="shared" si="81"/>
        <v>-0.36645548836091424</v>
      </c>
      <c r="AF152" s="6">
        <f t="shared" si="81"/>
        <v>-0.36436921851042225</v>
      </c>
      <c r="AG152" s="6">
        <f t="shared" si="81"/>
        <v>-0.36436921851042225</v>
      </c>
      <c r="AH152" s="6">
        <f t="shared" si="81"/>
        <v>-0.36427965325938538</v>
      </c>
      <c r="AI152" s="6">
        <f t="shared" si="81"/>
        <v>-0.36427965325938538</v>
      </c>
      <c r="AJ152" s="6">
        <f t="shared" si="81"/>
        <v>-0.36427965325938538</v>
      </c>
      <c r="AK152" s="6">
        <f t="shared" si="81"/>
        <v>-0.35547468619796252</v>
      </c>
      <c r="AL152" s="6">
        <f t="shared" si="81"/>
        <v>-0.35539305349117867</v>
      </c>
      <c r="AM152" s="6">
        <f t="shared" si="81"/>
        <v>-0.35496558333174566</v>
      </c>
      <c r="AN152" s="6">
        <f t="shared" si="81"/>
        <v>-0.35496558333174566</v>
      </c>
      <c r="AO152" s="6">
        <f t="shared" si="81"/>
        <v>-0.35490444564937396</v>
      </c>
      <c r="AP152" s="6">
        <f t="shared" si="81"/>
        <v>-0.35490444564937396</v>
      </c>
      <c r="AQ152" s="6">
        <f t="shared" si="81"/>
        <v>-0.35490444564937396</v>
      </c>
      <c r="AR152" s="6">
        <f t="shared" si="81"/>
        <v>-0.35490444564937396</v>
      </c>
      <c r="AS152" s="6">
        <f t="shared" si="81"/>
        <v>-0.35490444564937396</v>
      </c>
      <c r="AT152" s="6">
        <f t="shared" si="81"/>
        <v>-0.35490444564937396</v>
      </c>
      <c r="AU152" s="6">
        <f t="shared" si="81"/>
        <v>-0.35490444564937396</v>
      </c>
      <c r="AV152" s="6">
        <f t="shared" si="81"/>
        <v>-0.35490444564937396</v>
      </c>
      <c r="AW152" s="6">
        <f t="shared" si="81"/>
        <v>-0.35490444564937396</v>
      </c>
      <c r="AX152" s="6">
        <f t="shared" si="81"/>
        <v>-0.35490444564937396</v>
      </c>
      <c r="AY152" s="6">
        <f t="shared" si="81"/>
        <v>-0.35490444564937396</v>
      </c>
      <c r="AZ152" s="6">
        <f t="shared" si="81"/>
        <v>-0.34840189204778726</v>
      </c>
      <c r="BA152" s="6">
        <f t="shared" si="81"/>
        <v>-0.34840189204778726</v>
      </c>
      <c r="BB152" s="6">
        <f t="shared" si="81"/>
        <v>-0.34840189204778726</v>
      </c>
      <c r="BC152" s="6">
        <f t="shared" si="81"/>
        <v>-0.34840189204778726</v>
      </c>
      <c r="BD152" s="6">
        <f t="shared" si="81"/>
        <v>-0.34840189204778726</v>
      </c>
      <c r="BE152" s="6">
        <f t="shared" si="81"/>
        <v>-0.34830304501940845</v>
      </c>
      <c r="BF152" s="6">
        <f t="shared" si="81"/>
        <v>-0.34185203948173482</v>
      </c>
      <c r="BG152" s="6">
        <f t="shared" si="81"/>
        <v>-0.35244289856925282</v>
      </c>
      <c r="BH152" s="6">
        <f t="shared" si="81"/>
        <v>-0.35244289856925282</v>
      </c>
      <c r="BI152" s="6">
        <f t="shared" si="81"/>
        <v>-0.35244289856925282</v>
      </c>
      <c r="BJ152" s="6">
        <f t="shared" si="81"/>
        <v>-0.35244289856925282</v>
      </c>
      <c r="BK152" s="6">
        <f t="shared" si="81"/>
        <v>-0.35244289856925282</v>
      </c>
    </row>
    <row r="153" spans="1:63">
      <c r="A153" s="50">
        <f t="shared" si="59"/>
        <v>2002</v>
      </c>
      <c r="B153" s="53">
        <f t="shared" si="71"/>
        <v>-0.1281511606074256</v>
      </c>
      <c r="C153" s="53">
        <f t="shared" si="71"/>
        <v>-9.854780761689208E-2</v>
      </c>
      <c r="D153" s="53">
        <f t="shared" si="71"/>
        <v>-0.10290093728466387</v>
      </c>
      <c r="E153" s="53">
        <f t="shared" si="71"/>
        <v>-0.26331815956177829</v>
      </c>
      <c r="F153" s="53">
        <f t="shared" si="71"/>
        <v>-0.26190906528447011</v>
      </c>
      <c r="G153" s="53">
        <f t="shared" si="71"/>
        <v>-0.26223960435903249</v>
      </c>
      <c r="H153" s="53">
        <f t="shared" si="71"/>
        <v>-0.30379488371583785</v>
      </c>
      <c r="I153" s="53">
        <f t="shared" si="71"/>
        <v>-0.30277244881724008</v>
      </c>
      <c r="J153" s="53">
        <f t="shared" si="71"/>
        <v>-0.30009576009269279</v>
      </c>
      <c r="K153" s="53">
        <f t="shared" si="71"/>
        <v>-0.28525328590397203</v>
      </c>
      <c r="L153" s="53">
        <f t="shared" si="71"/>
        <v>-0.28525328590397203</v>
      </c>
      <c r="M153" s="53">
        <f t="shared" si="71"/>
        <v>-0.27365023370456665</v>
      </c>
      <c r="N153" s="53">
        <f t="shared" si="71"/>
        <v>-0.25353030938683763</v>
      </c>
      <c r="O153" s="53">
        <f t="shared" si="71"/>
        <v>-0.25342377915625414</v>
      </c>
      <c r="P153" s="53">
        <f t="shared" si="71"/>
        <v>-0.25342377915625414</v>
      </c>
      <c r="Q153" s="53">
        <f t="shared" si="71"/>
        <v>-0.23624391474455064</v>
      </c>
      <c r="R153" s="53">
        <f t="shared" si="71"/>
        <v>-0.23263160022136753</v>
      </c>
      <c r="S153" s="53">
        <f t="shared" si="71"/>
        <v>-0.22925810257861823</v>
      </c>
      <c r="T153" s="53">
        <f t="shared" si="71"/>
        <v>-0.22853582470662037</v>
      </c>
      <c r="U153" s="53">
        <f t="shared" si="71"/>
        <v>-0.23695593087117373</v>
      </c>
      <c r="V153" s="53">
        <f t="shared" si="71"/>
        <v>-0.23050128948904303</v>
      </c>
      <c r="W153" s="53">
        <f t="shared" si="71"/>
        <v>-0.23075224705381614</v>
      </c>
      <c r="X153" s="81">
        <f t="shared" ref="X153:BK153" si="82">-(1-2^X104)</f>
        <v>-0.39384749730692936</v>
      </c>
      <c r="Y153" s="6">
        <f t="shared" si="82"/>
        <v>-0.39332483684744646</v>
      </c>
      <c r="Z153" s="6">
        <f t="shared" si="82"/>
        <v>-0.39332483684744646</v>
      </c>
      <c r="AA153" s="6">
        <f t="shared" si="82"/>
        <v>-0.39132105455633992</v>
      </c>
      <c r="AB153" s="6">
        <f t="shared" si="82"/>
        <v>-0.37459851106076569</v>
      </c>
      <c r="AC153" s="6">
        <f t="shared" si="82"/>
        <v>-0.37459851106076569</v>
      </c>
      <c r="AD153" s="6">
        <f t="shared" si="82"/>
        <v>-0.37459851106076569</v>
      </c>
      <c r="AE153" s="6">
        <f t="shared" si="82"/>
        <v>-0.37459851106076569</v>
      </c>
      <c r="AF153" s="6">
        <f t="shared" si="82"/>
        <v>-0.37292904528415782</v>
      </c>
      <c r="AG153" s="6">
        <f t="shared" si="82"/>
        <v>-0.37292904528415782</v>
      </c>
      <c r="AH153" s="6">
        <f t="shared" si="82"/>
        <v>-0.37283702156034315</v>
      </c>
      <c r="AI153" s="6">
        <f t="shared" si="82"/>
        <v>-0.37283702156034315</v>
      </c>
      <c r="AJ153" s="6">
        <f t="shared" si="82"/>
        <v>-0.37283702156034315</v>
      </c>
      <c r="AK153" s="6">
        <f t="shared" si="82"/>
        <v>-0.36396539702057995</v>
      </c>
      <c r="AL153" s="6">
        <f t="shared" si="82"/>
        <v>-0.36388240543377803</v>
      </c>
      <c r="AM153" s="6">
        <f t="shared" si="82"/>
        <v>-0.36339113302643777</v>
      </c>
      <c r="AN153" s="6">
        <f t="shared" si="82"/>
        <v>-0.36339113302643777</v>
      </c>
      <c r="AO153" s="6">
        <f t="shared" si="82"/>
        <v>-0.36338045162995469</v>
      </c>
      <c r="AP153" s="6">
        <f t="shared" si="82"/>
        <v>-0.36338045162995469</v>
      </c>
      <c r="AQ153" s="6">
        <f t="shared" si="82"/>
        <v>-0.36338045162995469</v>
      </c>
      <c r="AR153" s="6">
        <f t="shared" si="82"/>
        <v>-0.36338045162995469</v>
      </c>
      <c r="AS153" s="6">
        <f t="shared" si="82"/>
        <v>-0.36338045162995469</v>
      </c>
      <c r="AT153" s="6">
        <f t="shared" si="82"/>
        <v>-0.36338045162995469</v>
      </c>
      <c r="AU153" s="6">
        <f t="shared" si="82"/>
        <v>-0.36338045162995469</v>
      </c>
      <c r="AV153" s="6">
        <f t="shared" si="82"/>
        <v>-0.36338045162995469</v>
      </c>
      <c r="AW153" s="6">
        <f t="shared" si="82"/>
        <v>-0.36338045162995469</v>
      </c>
      <c r="AX153" s="6">
        <f t="shared" si="82"/>
        <v>-0.36338045162995469</v>
      </c>
      <c r="AY153" s="6">
        <f t="shared" si="82"/>
        <v>-0.36338045162995469</v>
      </c>
      <c r="AZ153" s="6">
        <f t="shared" si="82"/>
        <v>-0.35654600706812667</v>
      </c>
      <c r="BA153" s="6">
        <f t="shared" si="82"/>
        <v>-0.35654600706812667</v>
      </c>
      <c r="BB153" s="6">
        <f t="shared" si="82"/>
        <v>-0.35654600706812667</v>
      </c>
      <c r="BC153" s="6">
        <f t="shared" si="82"/>
        <v>-0.35654600706812667</v>
      </c>
      <c r="BD153" s="6">
        <f t="shared" si="82"/>
        <v>-0.35654600706812667</v>
      </c>
      <c r="BE153" s="6">
        <f t="shared" si="82"/>
        <v>-0.35641998003481357</v>
      </c>
      <c r="BF153" s="6">
        <f t="shared" si="82"/>
        <v>-0.34995472088010637</v>
      </c>
      <c r="BG153" s="6">
        <f t="shared" si="82"/>
        <v>-0.36045495151396478</v>
      </c>
      <c r="BH153" s="6">
        <f t="shared" si="82"/>
        <v>-0.36045495151396478</v>
      </c>
      <c r="BI153" s="6">
        <f t="shared" si="82"/>
        <v>-0.36045495151396478</v>
      </c>
      <c r="BJ153" s="6">
        <f t="shared" si="82"/>
        <v>-0.36045495151396478</v>
      </c>
      <c r="BK153" s="6">
        <f t="shared" si="82"/>
        <v>-0.36045495151396478</v>
      </c>
    </row>
    <row r="154" spans="1:63">
      <c r="A154" s="50">
        <f t="shared" si="59"/>
        <v>2003</v>
      </c>
      <c r="B154" s="53">
        <f t="shared" si="71"/>
        <v>-0.13984124672913645</v>
      </c>
      <c r="C154" s="53">
        <f t="shared" si="71"/>
        <v>-0.10574706976971271</v>
      </c>
      <c r="D154" s="53">
        <f t="shared" ref="D154:BK154" si="83">-(1-2^D105)</f>
        <v>-0.10468006772125138</v>
      </c>
      <c r="E154" s="53">
        <f t="shared" si="83"/>
        <v>-0.26278354852350594</v>
      </c>
      <c r="F154" s="53">
        <f t="shared" si="83"/>
        <v>-0.26143371079823319</v>
      </c>
      <c r="G154" s="53">
        <f t="shared" si="83"/>
        <v>-0.26175225876658192</v>
      </c>
      <c r="H154" s="53">
        <f t="shared" si="83"/>
        <v>-0.30593052689799327</v>
      </c>
      <c r="I154" s="53">
        <f t="shared" si="83"/>
        <v>-0.30493136722843894</v>
      </c>
      <c r="J154" s="53">
        <f t="shared" si="83"/>
        <v>-0.30211616615046355</v>
      </c>
      <c r="K154" s="53">
        <f t="shared" si="83"/>
        <v>-0.28528727138643839</v>
      </c>
      <c r="L154" s="53">
        <f t="shared" si="83"/>
        <v>-0.28528727138643839</v>
      </c>
      <c r="M154" s="53">
        <f t="shared" si="83"/>
        <v>-0.27426602549550538</v>
      </c>
      <c r="N154" s="53">
        <f t="shared" si="83"/>
        <v>-0.25443102281784369</v>
      </c>
      <c r="O154" s="53">
        <f t="shared" si="83"/>
        <v>-0.25432842691697599</v>
      </c>
      <c r="P154" s="53">
        <f t="shared" si="83"/>
        <v>-0.25432842691697599</v>
      </c>
      <c r="Q154" s="53">
        <f t="shared" si="83"/>
        <v>-0.23659494216243393</v>
      </c>
      <c r="R154" s="53">
        <f t="shared" si="83"/>
        <v>-0.23314969480923819</v>
      </c>
      <c r="S154" s="53">
        <f t="shared" si="83"/>
        <v>-0.22982414621582237</v>
      </c>
      <c r="T154" s="53">
        <f t="shared" si="83"/>
        <v>-0.22913947613064201</v>
      </c>
      <c r="U154" s="53">
        <f t="shared" si="83"/>
        <v>-0.23913808923013635</v>
      </c>
      <c r="V154" s="53">
        <f t="shared" si="83"/>
        <v>-0.2334003955721411</v>
      </c>
      <c r="W154" s="53">
        <f t="shared" si="83"/>
        <v>-0.2336448935025881</v>
      </c>
      <c r="X154" s="81">
        <f t="shared" si="83"/>
        <v>-0.40224290122173489</v>
      </c>
      <c r="Y154" s="6">
        <f t="shared" si="83"/>
        <v>-0.401701347703603</v>
      </c>
      <c r="Z154" s="6">
        <f t="shared" si="83"/>
        <v>-0.401701347703603</v>
      </c>
      <c r="AA154" s="6">
        <f t="shared" si="83"/>
        <v>-0.39935371780613715</v>
      </c>
      <c r="AB154" s="6">
        <f t="shared" si="83"/>
        <v>-0.38254993304250751</v>
      </c>
      <c r="AC154" s="6">
        <f t="shared" si="83"/>
        <v>-0.38254993304250751</v>
      </c>
      <c r="AD154" s="6">
        <f t="shared" si="83"/>
        <v>-0.38254993304250751</v>
      </c>
      <c r="AE154" s="6">
        <f t="shared" si="83"/>
        <v>-0.38254993304250751</v>
      </c>
      <c r="AF154" s="6">
        <f t="shared" si="83"/>
        <v>-0.38113430367127921</v>
      </c>
      <c r="AG154" s="6">
        <f t="shared" si="83"/>
        <v>-0.38113430367127921</v>
      </c>
      <c r="AH154" s="6">
        <f t="shared" si="83"/>
        <v>-0.38104094592365612</v>
      </c>
      <c r="AI154" s="6">
        <f t="shared" si="83"/>
        <v>-0.38104094592365612</v>
      </c>
      <c r="AJ154" s="6">
        <f t="shared" si="83"/>
        <v>-0.38104094592365612</v>
      </c>
      <c r="AK154" s="6">
        <f t="shared" si="83"/>
        <v>-0.37193171142366976</v>
      </c>
      <c r="AL154" s="6">
        <f t="shared" si="83"/>
        <v>-0.37184835897677671</v>
      </c>
      <c r="AM154" s="6">
        <f t="shared" si="83"/>
        <v>-0.37135643967198928</v>
      </c>
      <c r="AN154" s="6">
        <f t="shared" si="83"/>
        <v>-0.37135643967198928</v>
      </c>
      <c r="AO154" s="6">
        <f t="shared" si="83"/>
        <v>-0.37134476353551304</v>
      </c>
      <c r="AP154" s="6">
        <f t="shared" si="83"/>
        <v>-0.37134476353551304</v>
      </c>
      <c r="AQ154" s="6">
        <f t="shared" si="83"/>
        <v>-0.37134476353551304</v>
      </c>
      <c r="AR154" s="6">
        <f t="shared" si="83"/>
        <v>-0.37134476353551304</v>
      </c>
      <c r="AS154" s="6">
        <f t="shared" si="83"/>
        <v>-0.37134476353551304</v>
      </c>
      <c r="AT154" s="6">
        <f t="shared" si="83"/>
        <v>-0.37134476353551304</v>
      </c>
      <c r="AU154" s="6">
        <f t="shared" si="83"/>
        <v>-0.37134476353551304</v>
      </c>
      <c r="AV154" s="6">
        <f t="shared" si="83"/>
        <v>-0.37134476353551304</v>
      </c>
      <c r="AW154" s="6">
        <f t="shared" si="83"/>
        <v>-0.37134476353551304</v>
      </c>
      <c r="AX154" s="6">
        <f t="shared" si="83"/>
        <v>-0.37134476353551304</v>
      </c>
      <c r="AY154" s="6">
        <f t="shared" si="83"/>
        <v>-0.37134476353551304</v>
      </c>
      <c r="AZ154" s="6">
        <f t="shared" si="83"/>
        <v>-0.36462791895061242</v>
      </c>
      <c r="BA154" s="6">
        <f t="shared" si="83"/>
        <v>-0.36462791895061242</v>
      </c>
      <c r="BB154" s="6">
        <f t="shared" si="83"/>
        <v>-0.36462791895061242</v>
      </c>
      <c r="BC154" s="6">
        <f t="shared" si="83"/>
        <v>-0.36462791895061242</v>
      </c>
      <c r="BD154" s="6">
        <f t="shared" si="83"/>
        <v>-0.36462791895061242</v>
      </c>
      <c r="BE154" s="6">
        <f t="shared" si="83"/>
        <v>-0.36473834604177724</v>
      </c>
      <c r="BF154" s="6">
        <f t="shared" si="83"/>
        <v>-0.35839814406726112</v>
      </c>
      <c r="BG154" s="6">
        <f t="shared" si="83"/>
        <v>-0.36807053140103319</v>
      </c>
      <c r="BH154" s="6">
        <f t="shared" si="83"/>
        <v>-0.36807053140103319</v>
      </c>
      <c r="BI154" s="6">
        <f t="shared" si="83"/>
        <v>-0.36807053140103319</v>
      </c>
      <c r="BJ154" s="6">
        <f t="shared" si="83"/>
        <v>-0.36807053140103319</v>
      </c>
      <c r="BK154" s="6">
        <f t="shared" si="83"/>
        <v>-0.36807053140103319</v>
      </c>
    </row>
    <row r="155" spans="1:63">
      <c r="A155" s="50">
        <f t="shared" si="59"/>
        <v>2004</v>
      </c>
      <c r="B155" s="53">
        <f t="shared" ref="B155:W166" si="84">-(1-2^B106)</f>
        <v>-0.13646561637271903</v>
      </c>
      <c r="C155" s="53">
        <f t="shared" si="84"/>
        <v>-0.1107679621187202</v>
      </c>
      <c r="D155" s="53">
        <f t="shared" si="84"/>
        <v>-0.10868578860409117</v>
      </c>
      <c r="E155" s="53">
        <f t="shared" si="84"/>
        <v>-0.25523353961654394</v>
      </c>
      <c r="F155" s="53">
        <f t="shared" si="84"/>
        <v>-0.25401344252995395</v>
      </c>
      <c r="G155" s="53">
        <f t="shared" si="84"/>
        <v>-0.25432784955522636</v>
      </c>
      <c r="H155" s="53">
        <f t="shared" si="84"/>
        <v>-0.29806295917626813</v>
      </c>
      <c r="I155" s="53">
        <f t="shared" si="84"/>
        <v>-0.29560302380049408</v>
      </c>
      <c r="J155" s="53">
        <f t="shared" si="84"/>
        <v>-0.29571209899767048</v>
      </c>
      <c r="K155" s="53">
        <f t="shared" si="84"/>
        <v>-0.2811939419204581</v>
      </c>
      <c r="L155" s="53">
        <f t="shared" si="84"/>
        <v>-0.2811939419204581</v>
      </c>
      <c r="M155" s="53">
        <f t="shared" si="84"/>
        <v>-0.27122147276869546</v>
      </c>
      <c r="N155" s="53">
        <f t="shared" si="84"/>
        <v>-0.24790475079774954</v>
      </c>
      <c r="O155" s="53">
        <f t="shared" si="84"/>
        <v>-0.24781497596045388</v>
      </c>
      <c r="P155" s="53">
        <f t="shared" si="84"/>
        <v>-0.24781497596045388</v>
      </c>
      <c r="Q155" s="53">
        <f t="shared" si="84"/>
        <v>-0.23146401254320703</v>
      </c>
      <c r="R155" s="53">
        <f t="shared" si="84"/>
        <v>-0.22865002109573074</v>
      </c>
      <c r="S155" s="53">
        <f t="shared" si="84"/>
        <v>-0.22652993112123121</v>
      </c>
      <c r="T155" s="53">
        <f t="shared" si="84"/>
        <v>-0.22590987642523497</v>
      </c>
      <c r="U155" s="53">
        <f t="shared" si="84"/>
        <v>-0.23755911162225762</v>
      </c>
      <c r="V155" s="53">
        <f t="shared" si="84"/>
        <v>-0.23142195233647389</v>
      </c>
      <c r="W155" s="53">
        <f t="shared" si="84"/>
        <v>-0.23191757815376235</v>
      </c>
      <c r="X155" s="81">
        <f t="shared" ref="X155:BK155" si="85">-(1-2^X106)</f>
        <v>-0.40493960630542714</v>
      </c>
      <c r="Y155" s="6">
        <f t="shared" si="85"/>
        <v>-0.40420609396929918</v>
      </c>
      <c r="Z155" s="6">
        <f t="shared" si="85"/>
        <v>-0.40420609396929918</v>
      </c>
      <c r="AA155" s="6">
        <f t="shared" si="85"/>
        <v>-0.40191076372504508</v>
      </c>
      <c r="AB155" s="6">
        <f t="shared" si="85"/>
        <v>-0.38540695663822522</v>
      </c>
      <c r="AC155" s="6">
        <f t="shared" si="85"/>
        <v>-0.38535963751714797</v>
      </c>
      <c r="AD155" s="6">
        <f t="shared" si="85"/>
        <v>-0.38535963751714797</v>
      </c>
      <c r="AE155" s="6">
        <f t="shared" si="85"/>
        <v>-0.38535963751714797</v>
      </c>
      <c r="AF155" s="6">
        <f t="shared" si="85"/>
        <v>-0.38398823666456183</v>
      </c>
      <c r="AG155" s="6">
        <f t="shared" si="85"/>
        <v>-0.38398823666456183</v>
      </c>
      <c r="AH155" s="6">
        <f t="shared" si="85"/>
        <v>-0.38389836349350237</v>
      </c>
      <c r="AI155" s="6">
        <f t="shared" si="85"/>
        <v>-0.38389836349350237</v>
      </c>
      <c r="AJ155" s="6">
        <f t="shared" si="85"/>
        <v>-0.38389836349350237</v>
      </c>
      <c r="AK155" s="6">
        <f t="shared" si="85"/>
        <v>-0.37489568707976118</v>
      </c>
      <c r="AL155" s="6">
        <f t="shared" si="85"/>
        <v>-0.37481550428509813</v>
      </c>
      <c r="AM155" s="6">
        <f t="shared" si="85"/>
        <v>-0.37427253092019241</v>
      </c>
      <c r="AN155" s="6">
        <f t="shared" si="85"/>
        <v>-0.37427253092019241</v>
      </c>
      <c r="AO155" s="6">
        <f t="shared" si="85"/>
        <v>-0.3742607461536076</v>
      </c>
      <c r="AP155" s="6">
        <f t="shared" si="85"/>
        <v>-0.3742607461536076</v>
      </c>
      <c r="AQ155" s="6">
        <f t="shared" si="85"/>
        <v>-0.3742607461536076</v>
      </c>
      <c r="AR155" s="6">
        <f t="shared" si="85"/>
        <v>-0.3742607461536076</v>
      </c>
      <c r="AS155" s="6">
        <f t="shared" si="85"/>
        <v>-0.3742607461536076</v>
      </c>
      <c r="AT155" s="6">
        <f t="shared" si="85"/>
        <v>-0.3742607461536076</v>
      </c>
      <c r="AU155" s="6">
        <f t="shared" si="85"/>
        <v>-0.3742607461536076</v>
      </c>
      <c r="AV155" s="6">
        <f t="shared" si="85"/>
        <v>-0.3742607461536076</v>
      </c>
      <c r="AW155" s="6">
        <f t="shared" si="85"/>
        <v>-0.3742607461536076</v>
      </c>
      <c r="AX155" s="6">
        <f t="shared" si="85"/>
        <v>-0.3742607461536076</v>
      </c>
      <c r="AY155" s="6">
        <f t="shared" si="85"/>
        <v>-0.3742607461536076</v>
      </c>
      <c r="AZ155" s="6">
        <f t="shared" si="85"/>
        <v>-0.36773445169122354</v>
      </c>
      <c r="BA155" s="6">
        <f t="shared" si="85"/>
        <v>-0.36773445169122354</v>
      </c>
      <c r="BB155" s="6">
        <f t="shared" si="85"/>
        <v>-0.36773445169122354</v>
      </c>
      <c r="BC155" s="6">
        <f t="shared" si="85"/>
        <v>-0.36773445169122354</v>
      </c>
      <c r="BD155" s="6">
        <f t="shared" si="85"/>
        <v>-0.36773445169122354</v>
      </c>
      <c r="BE155" s="6">
        <f t="shared" si="85"/>
        <v>-0.36773747394171574</v>
      </c>
      <c r="BF155" s="6">
        <f t="shared" si="85"/>
        <v>-0.36152548981220467</v>
      </c>
      <c r="BG155" s="6">
        <f t="shared" si="85"/>
        <v>-0.37062661170018396</v>
      </c>
      <c r="BH155" s="6">
        <f t="shared" si="85"/>
        <v>-0.37062661170018396</v>
      </c>
      <c r="BI155" s="6">
        <f t="shared" si="85"/>
        <v>-0.37062661170018396</v>
      </c>
      <c r="BJ155" s="6">
        <f t="shared" si="85"/>
        <v>-0.37062661170018396</v>
      </c>
      <c r="BK155" s="6">
        <f t="shared" si="85"/>
        <v>-0.37062661170018396</v>
      </c>
    </row>
    <row r="156" spans="1:63">
      <c r="A156" s="50">
        <f t="shared" si="59"/>
        <v>2005</v>
      </c>
      <c r="B156" s="53">
        <f t="shared" si="84"/>
        <v>-0.1449677657104953</v>
      </c>
      <c r="C156" s="53">
        <f t="shared" si="84"/>
        <v>-0.11185080446204898</v>
      </c>
      <c r="D156" s="53">
        <f t="shared" si="84"/>
        <v>-0.109646115568661</v>
      </c>
      <c r="E156" s="53">
        <f t="shared" si="84"/>
        <v>-0.25212897261464251</v>
      </c>
      <c r="F156" s="53">
        <f t="shared" si="84"/>
        <v>-0.25099050339722384</v>
      </c>
      <c r="G156" s="53">
        <f t="shared" si="84"/>
        <v>-0.25129449040941132</v>
      </c>
      <c r="H156" s="53">
        <f t="shared" si="84"/>
        <v>-0.29406203362613859</v>
      </c>
      <c r="I156" s="53">
        <f t="shared" si="84"/>
        <v>-0.29178013614071263</v>
      </c>
      <c r="J156" s="53">
        <f t="shared" si="84"/>
        <v>-0.29327046733119466</v>
      </c>
      <c r="K156" s="53">
        <f t="shared" si="84"/>
        <v>-0.28026993399429223</v>
      </c>
      <c r="L156" s="53">
        <f t="shared" si="84"/>
        <v>-0.28026993399429223</v>
      </c>
      <c r="M156" s="53">
        <f t="shared" si="84"/>
        <v>-0.27031383939111586</v>
      </c>
      <c r="N156" s="53">
        <f t="shared" si="84"/>
        <v>-0.24729133652763235</v>
      </c>
      <c r="O156" s="53">
        <f t="shared" si="84"/>
        <v>-0.24720631551712868</v>
      </c>
      <c r="P156" s="53">
        <f t="shared" si="84"/>
        <v>-0.24720631551712868</v>
      </c>
      <c r="Q156" s="53">
        <f t="shared" si="84"/>
        <v>-0.23259918084473474</v>
      </c>
      <c r="R156" s="53">
        <f t="shared" si="84"/>
        <v>-0.22984092315790527</v>
      </c>
      <c r="S156" s="53">
        <f t="shared" si="84"/>
        <v>-0.22881133107171081</v>
      </c>
      <c r="T156" s="53">
        <f t="shared" si="84"/>
        <v>-0.22821872653079034</v>
      </c>
      <c r="U156" s="53">
        <f t="shared" si="84"/>
        <v>-0.23917420503077091</v>
      </c>
      <c r="V156" s="53">
        <f t="shared" si="84"/>
        <v>-0.23300805876962316</v>
      </c>
      <c r="W156" s="53">
        <f t="shared" si="84"/>
        <v>-0.23349410699128748</v>
      </c>
      <c r="X156" s="81">
        <f t="shared" ref="X156:BK156" si="86">-(1-2^X107)</f>
        <v>-0.40703930189974924</v>
      </c>
      <c r="Y156" s="6">
        <f t="shared" si="86"/>
        <v>-0.40625420273473423</v>
      </c>
      <c r="Z156" s="6">
        <f t="shared" si="86"/>
        <v>-0.40625420273473423</v>
      </c>
      <c r="AA156" s="6">
        <f t="shared" si="86"/>
        <v>-0.4037743047176674</v>
      </c>
      <c r="AB156" s="6">
        <f t="shared" si="86"/>
        <v>-0.38699476622168005</v>
      </c>
      <c r="AC156" s="6">
        <f t="shared" si="86"/>
        <v>-0.38690481211576289</v>
      </c>
      <c r="AD156" s="6">
        <f t="shared" si="86"/>
        <v>-0.38690481211576289</v>
      </c>
      <c r="AE156" s="6">
        <f t="shared" si="86"/>
        <v>-0.38690481211576289</v>
      </c>
      <c r="AF156" s="6">
        <f t="shared" si="86"/>
        <v>-0.38561407945492099</v>
      </c>
      <c r="AG156" s="6">
        <f t="shared" si="86"/>
        <v>-0.38561407945492099</v>
      </c>
      <c r="AH156" s="6">
        <f t="shared" si="86"/>
        <v>-0.38552792356330656</v>
      </c>
      <c r="AI156" s="6">
        <f t="shared" si="86"/>
        <v>-0.38552792356330656</v>
      </c>
      <c r="AJ156" s="6">
        <f t="shared" si="86"/>
        <v>-0.38552792356330656</v>
      </c>
      <c r="AK156" s="6">
        <f t="shared" si="86"/>
        <v>-0.37687743559124398</v>
      </c>
      <c r="AL156" s="6">
        <f t="shared" si="86"/>
        <v>-0.37680039380414365</v>
      </c>
      <c r="AM156" s="6">
        <f t="shared" si="86"/>
        <v>-0.3762312740049768</v>
      </c>
      <c r="AN156" s="6">
        <f t="shared" si="86"/>
        <v>-0.3762312740049768</v>
      </c>
      <c r="AO156" s="6">
        <f t="shared" si="86"/>
        <v>-0.37621960513875885</v>
      </c>
      <c r="AP156" s="6">
        <f t="shared" si="86"/>
        <v>-0.37621960513875885</v>
      </c>
      <c r="AQ156" s="6">
        <f t="shared" si="86"/>
        <v>-0.37621960513875885</v>
      </c>
      <c r="AR156" s="6">
        <f t="shared" si="86"/>
        <v>-0.37621960513875885</v>
      </c>
      <c r="AS156" s="6">
        <f t="shared" si="86"/>
        <v>-0.37621960513875885</v>
      </c>
      <c r="AT156" s="6">
        <f t="shared" si="86"/>
        <v>-0.37621960513875885</v>
      </c>
      <c r="AU156" s="6">
        <f t="shared" si="86"/>
        <v>-0.37621960513875885</v>
      </c>
      <c r="AV156" s="6">
        <f t="shared" si="86"/>
        <v>-0.37621960513875885</v>
      </c>
      <c r="AW156" s="6">
        <f t="shared" si="86"/>
        <v>-0.37621960513875885</v>
      </c>
      <c r="AX156" s="6">
        <f t="shared" si="86"/>
        <v>-0.37621960513875885</v>
      </c>
      <c r="AY156" s="6">
        <f t="shared" si="86"/>
        <v>-0.37621960513875885</v>
      </c>
      <c r="AZ156" s="6">
        <f t="shared" si="86"/>
        <v>-0.36979258336727039</v>
      </c>
      <c r="BA156" s="6">
        <f t="shared" si="86"/>
        <v>-0.36979258336727039</v>
      </c>
      <c r="BB156" s="6">
        <f t="shared" si="86"/>
        <v>-0.36979258336727039</v>
      </c>
      <c r="BC156" s="6">
        <f t="shared" si="86"/>
        <v>-0.36979258336727039</v>
      </c>
      <c r="BD156" s="6">
        <f t="shared" si="86"/>
        <v>-0.36979258336727039</v>
      </c>
      <c r="BE156" s="6">
        <f t="shared" si="86"/>
        <v>-0.36984503662440815</v>
      </c>
      <c r="BF156" s="6">
        <f t="shared" si="86"/>
        <v>-0.36376705788650077</v>
      </c>
      <c r="BG156" s="6">
        <f t="shared" si="86"/>
        <v>-0.37217513486344422</v>
      </c>
      <c r="BH156" s="6">
        <f t="shared" si="86"/>
        <v>-0.37217513486344422</v>
      </c>
      <c r="BI156" s="6">
        <f t="shared" si="86"/>
        <v>-0.37217513486344422</v>
      </c>
      <c r="BJ156" s="6">
        <f t="shared" si="86"/>
        <v>-0.37217513486344422</v>
      </c>
      <c r="BK156" s="6">
        <f t="shared" si="86"/>
        <v>-0.37217513486344422</v>
      </c>
    </row>
    <row r="157" spans="1:63">
      <c r="A157" s="50">
        <f t="shared" si="59"/>
        <v>2006</v>
      </c>
      <c r="B157" s="53">
        <f t="shared" si="84"/>
        <v>-0.17864322121201703</v>
      </c>
      <c r="C157" s="53">
        <f t="shared" si="84"/>
        <v>-0.13777027635717021</v>
      </c>
      <c r="D157" s="53">
        <f t="shared" si="84"/>
        <v>-0.13055091979918221</v>
      </c>
      <c r="E157" s="53">
        <f t="shared" si="84"/>
        <v>-0.25076560660808134</v>
      </c>
      <c r="F157" s="53">
        <f t="shared" si="84"/>
        <v>-0.24971086220319327</v>
      </c>
      <c r="G157" s="53">
        <f t="shared" si="84"/>
        <v>-0.24999683380966486</v>
      </c>
      <c r="H157" s="53">
        <f t="shared" si="84"/>
        <v>-0.28989695725999642</v>
      </c>
      <c r="I157" s="53">
        <f t="shared" si="84"/>
        <v>-0.28782021599177965</v>
      </c>
      <c r="J157" s="53">
        <f t="shared" si="84"/>
        <v>-0.29026104958759935</v>
      </c>
      <c r="K157" s="53">
        <f t="shared" si="84"/>
        <v>-0.27607504004628791</v>
      </c>
      <c r="L157" s="53">
        <f t="shared" si="84"/>
        <v>-0.27607504004628791</v>
      </c>
      <c r="M157" s="53">
        <f t="shared" si="84"/>
        <v>-0.26691429864850269</v>
      </c>
      <c r="N157" s="53">
        <f t="shared" si="84"/>
        <v>-0.24625558545203263</v>
      </c>
      <c r="O157" s="53">
        <f t="shared" si="84"/>
        <v>-0.24617717289679064</v>
      </c>
      <c r="P157" s="53">
        <f t="shared" si="84"/>
        <v>-0.24617717289679064</v>
      </c>
      <c r="Q157" s="53">
        <f t="shared" si="84"/>
        <v>-0.23284785831124311</v>
      </c>
      <c r="R157" s="53">
        <f t="shared" si="84"/>
        <v>-0.2309141554620644</v>
      </c>
      <c r="S157" s="53">
        <f t="shared" si="84"/>
        <v>-0.23109044014007885</v>
      </c>
      <c r="T157" s="53">
        <f t="shared" si="84"/>
        <v>-0.23053302248506369</v>
      </c>
      <c r="U157" s="53">
        <f t="shared" si="84"/>
        <v>-0.24016273293879409</v>
      </c>
      <c r="V157" s="53">
        <f t="shared" si="84"/>
        <v>-0.23392617919898084</v>
      </c>
      <c r="W157" s="53">
        <f t="shared" si="84"/>
        <v>-0.23383647075332858</v>
      </c>
      <c r="X157" s="81">
        <f t="shared" ref="X157:BK157" si="87">-(1-2^X108)</f>
        <v>-0.40427119726174088</v>
      </c>
      <c r="Y157" s="6">
        <f t="shared" si="87"/>
        <v>-0.40267229825594353</v>
      </c>
      <c r="Z157" s="6">
        <f t="shared" si="87"/>
        <v>-0.40267229825594353</v>
      </c>
      <c r="AA157" s="6">
        <f t="shared" si="87"/>
        <v>-0.40028467938313805</v>
      </c>
      <c r="AB157" s="6">
        <f t="shared" si="87"/>
        <v>-0.38328693742093833</v>
      </c>
      <c r="AC157" s="6">
        <f t="shared" si="87"/>
        <v>-0.38320422529270048</v>
      </c>
      <c r="AD157" s="6">
        <f t="shared" si="87"/>
        <v>-0.38320422529270048</v>
      </c>
      <c r="AE157" s="6">
        <f t="shared" si="87"/>
        <v>-0.38320422529270048</v>
      </c>
      <c r="AF157" s="6">
        <f t="shared" si="87"/>
        <v>-0.38211860403064501</v>
      </c>
      <c r="AG157" s="6">
        <f t="shared" si="87"/>
        <v>-0.38211860403064501</v>
      </c>
      <c r="AH157" s="6">
        <f t="shared" si="87"/>
        <v>-0.38204047248081474</v>
      </c>
      <c r="AI157" s="6">
        <f t="shared" si="87"/>
        <v>-0.38204047248081474</v>
      </c>
      <c r="AJ157" s="6">
        <f t="shared" si="87"/>
        <v>-0.38204047248081474</v>
      </c>
      <c r="AK157" s="6">
        <f t="shared" si="87"/>
        <v>-0.37387736046221476</v>
      </c>
      <c r="AL157" s="6">
        <f t="shared" si="87"/>
        <v>-0.3738068719125982</v>
      </c>
      <c r="AM157" s="6">
        <f t="shared" si="87"/>
        <v>-0.37332747361452856</v>
      </c>
      <c r="AN157" s="6">
        <f t="shared" si="87"/>
        <v>-0.37332747361452856</v>
      </c>
      <c r="AO157" s="6">
        <f t="shared" si="87"/>
        <v>-0.37331726521782405</v>
      </c>
      <c r="AP157" s="6">
        <f t="shared" si="87"/>
        <v>-0.37331726521782405</v>
      </c>
      <c r="AQ157" s="6">
        <f t="shared" si="87"/>
        <v>-0.37331726521782405</v>
      </c>
      <c r="AR157" s="6">
        <f t="shared" si="87"/>
        <v>-0.37331726521782405</v>
      </c>
      <c r="AS157" s="6">
        <f t="shared" si="87"/>
        <v>-0.37331726521782405</v>
      </c>
      <c r="AT157" s="6">
        <f t="shared" si="87"/>
        <v>-0.37331726521782405</v>
      </c>
      <c r="AU157" s="6">
        <f t="shared" si="87"/>
        <v>-0.37331726521782405</v>
      </c>
      <c r="AV157" s="6">
        <f t="shared" si="87"/>
        <v>-0.37331726521782405</v>
      </c>
      <c r="AW157" s="6">
        <f t="shared" si="87"/>
        <v>-0.37331726521782405</v>
      </c>
      <c r="AX157" s="6">
        <f t="shared" si="87"/>
        <v>-0.37331726521782405</v>
      </c>
      <c r="AY157" s="6">
        <f t="shared" si="87"/>
        <v>-0.37340843077546126</v>
      </c>
      <c r="AZ157" s="6">
        <f t="shared" si="87"/>
        <v>-0.36713603913102899</v>
      </c>
      <c r="BA157" s="6">
        <f t="shared" si="87"/>
        <v>-0.36713603913102899</v>
      </c>
      <c r="BB157" s="6">
        <f t="shared" si="87"/>
        <v>-0.36713603913102899</v>
      </c>
      <c r="BC157" s="6">
        <f t="shared" si="87"/>
        <v>-0.36713603913102899</v>
      </c>
      <c r="BD157" s="6">
        <f t="shared" si="87"/>
        <v>-0.36713603913102899</v>
      </c>
      <c r="BE157" s="6">
        <f t="shared" si="87"/>
        <v>-0.36712944114627333</v>
      </c>
      <c r="BF157" s="6">
        <f t="shared" si="87"/>
        <v>-0.36124668535097382</v>
      </c>
      <c r="BG157" s="6">
        <f t="shared" si="87"/>
        <v>-0.36913838134721877</v>
      </c>
      <c r="BH157" s="6">
        <f t="shared" si="87"/>
        <v>-0.36913838134721877</v>
      </c>
      <c r="BI157" s="6">
        <f t="shared" si="87"/>
        <v>-0.36913838134721877</v>
      </c>
      <c r="BJ157" s="6">
        <f t="shared" si="87"/>
        <v>-0.36913838134721877</v>
      </c>
      <c r="BK157" s="6">
        <f t="shared" si="87"/>
        <v>-0.36913838134721877</v>
      </c>
    </row>
    <row r="158" spans="1:63">
      <c r="A158" s="50">
        <f t="shared" si="59"/>
        <v>2007</v>
      </c>
      <c r="B158" s="53">
        <f t="shared" si="84"/>
        <v>-0.1766604433618657</v>
      </c>
      <c r="C158" s="53">
        <f t="shared" si="84"/>
        <v>-0.14042840648594179</v>
      </c>
      <c r="D158" s="53">
        <f t="shared" si="84"/>
        <v>-0.13359563423705556</v>
      </c>
      <c r="E158" s="53">
        <f t="shared" si="84"/>
        <v>-0.24912731511101116</v>
      </c>
      <c r="F158" s="53">
        <f t="shared" si="84"/>
        <v>-0.24813737265656688</v>
      </c>
      <c r="G158" s="53">
        <f t="shared" si="84"/>
        <v>-0.24841078835180685</v>
      </c>
      <c r="H158" s="53">
        <f t="shared" si="84"/>
        <v>-0.28664819893928917</v>
      </c>
      <c r="I158" s="53">
        <f t="shared" si="84"/>
        <v>-0.28472839190693455</v>
      </c>
      <c r="J158" s="53">
        <f t="shared" si="84"/>
        <v>-0.28646114294794545</v>
      </c>
      <c r="K158" s="53">
        <f t="shared" si="84"/>
        <v>-0.27067577817745259</v>
      </c>
      <c r="L158" s="53">
        <f t="shared" si="84"/>
        <v>-0.27067577817745259</v>
      </c>
      <c r="M158" s="53">
        <f t="shared" si="84"/>
        <v>-0.26257597700703184</v>
      </c>
      <c r="N158" s="53">
        <f t="shared" si="84"/>
        <v>-0.24447005203677008</v>
      </c>
      <c r="O158" s="53">
        <f t="shared" si="84"/>
        <v>-0.24439792099196533</v>
      </c>
      <c r="P158" s="53">
        <f t="shared" si="84"/>
        <v>-0.24439792099196533</v>
      </c>
      <c r="Q158" s="53">
        <f t="shared" si="84"/>
        <v>-0.23451707209952599</v>
      </c>
      <c r="R158" s="53">
        <f t="shared" si="84"/>
        <v>-0.23184654644251002</v>
      </c>
      <c r="S158" s="53">
        <f t="shared" si="84"/>
        <v>-0.2332241018786293</v>
      </c>
      <c r="T158" s="53">
        <f t="shared" si="84"/>
        <v>-0.2328166727277875</v>
      </c>
      <c r="U158" s="53">
        <f t="shared" si="84"/>
        <v>-0.24131451207664978</v>
      </c>
      <c r="V158" s="53">
        <f t="shared" si="84"/>
        <v>-0.23616941444138373</v>
      </c>
      <c r="W158" s="53">
        <f t="shared" si="84"/>
        <v>-0.23589408309215176</v>
      </c>
      <c r="X158" s="81">
        <f t="shared" ref="X158:BK158" si="88">-(1-2^X109)</f>
        <v>-0.4032746904223049</v>
      </c>
      <c r="Y158" s="6">
        <f t="shared" si="88"/>
        <v>-0.40156431554060268</v>
      </c>
      <c r="Z158" s="6">
        <f t="shared" si="88"/>
        <v>-0.40156431554060268</v>
      </c>
      <c r="AA158" s="6">
        <f t="shared" si="88"/>
        <v>-0.39911369812498665</v>
      </c>
      <c r="AB158" s="6">
        <f t="shared" si="88"/>
        <v>-0.38294647194071685</v>
      </c>
      <c r="AC158" s="6">
        <f t="shared" si="88"/>
        <v>-0.38287287385519952</v>
      </c>
      <c r="AD158" s="6">
        <f t="shared" si="88"/>
        <v>-0.38287287385519952</v>
      </c>
      <c r="AE158" s="6">
        <f t="shared" si="88"/>
        <v>-0.38287287385519952</v>
      </c>
      <c r="AF158" s="6">
        <f t="shared" si="88"/>
        <v>-0.38176052162794061</v>
      </c>
      <c r="AG158" s="6">
        <f t="shared" si="88"/>
        <v>-0.38176052162794061</v>
      </c>
      <c r="AH158" s="6">
        <f t="shared" si="88"/>
        <v>-0.38168791810306957</v>
      </c>
      <c r="AI158" s="6">
        <f t="shared" si="88"/>
        <v>-0.38168791810306957</v>
      </c>
      <c r="AJ158" s="6">
        <f t="shared" si="88"/>
        <v>-0.38168791810306957</v>
      </c>
      <c r="AK158" s="6">
        <f t="shared" si="88"/>
        <v>-0.37381837145495445</v>
      </c>
      <c r="AL158" s="6">
        <f t="shared" si="88"/>
        <v>-0.37381021676621684</v>
      </c>
      <c r="AM158" s="6">
        <f t="shared" si="88"/>
        <v>-0.37336269023590563</v>
      </c>
      <c r="AN158" s="6">
        <f t="shared" si="88"/>
        <v>-0.37336269023590563</v>
      </c>
      <c r="AO158" s="6">
        <f t="shared" si="88"/>
        <v>-0.37335315284749238</v>
      </c>
      <c r="AP158" s="6">
        <f t="shared" si="88"/>
        <v>-0.37335315284749238</v>
      </c>
      <c r="AQ158" s="6">
        <f t="shared" si="88"/>
        <v>-0.37335315284749238</v>
      </c>
      <c r="AR158" s="6">
        <f t="shared" si="88"/>
        <v>-0.37335315284749238</v>
      </c>
      <c r="AS158" s="6">
        <f t="shared" si="88"/>
        <v>-0.37335315284749238</v>
      </c>
      <c r="AT158" s="6">
        <f t="shared" si="88"/>
        <v>-0.37335315284749238</v>
      </c>
      <c r="AU158" s="6">
        <f t="shared" si="88"/>
        <v>-0.37335315284749238</v>
      </c>
      <c r="AV158" s="6">
        <f t="shared" si="88"/>
        <v>-0.37335315284749238</v>
      </c>
      <c r="AW158" s="6">
        <f t="shared" si="88"/>
        <v>-0.37335315284749238</v>
      </c>
      <c r="AX158" s="6">
        <f t="shared" si="88"/>
        <v>-0.37335315284749238</v>
      </c>
      <c r="AY158" s="6">
        <f t="shared" si="88"/>
        <v>-0.37343825685325782</v>
      </c>
      <c r="AZ158" s="6">
        <f t="shared" si="88"/>
        <v>-0.36750095441819863</v>
      </c>
      <c r="BA158" s="6">
        <f t="shared" si="88"/>
        <v>-0.36750095441819863</v>
      </c>
      <c r="BB158" s="6">
        <f t="shared" si="88"/>
        <v>-0.36750095441819863</v>
      </c>
      <c r="BC158" s="6">
        <f t="shared" si="88"/>
        <v>-0.36750095441819863</v>
      </c>
      <c r="BD158" s="6">
        <f t="shared" si="88"/>
        <v>-0.36750095441819863</v>
      </c>
      <c r="BE158" s="6">
        <f t="shared" si="88"/>
        <v>-0.36730314464658664</v>
      </c>
      <c r="BF158" s="6">
        <f t="shared" si="88"/>
        <v>-0.36160194899493669</v>
      </c>
      <c r="BG158" s="6">
        <f t="shared" si="88"/>
        <v>-0.36903109190413652</v>
      </c>
      <c r="BH158" s="6">
        <f t="shared" si="88"/>
        <v>-0.36903109190413652</v>
      </c>
      <c r="BI158" s="6">
        <f t="shared" si="88"/>
        <v>-0.36903109190413652</v>
      </c>
      <c r="BJ158" s="6">
        <f t="shared" si="88"/>
        <v>-0.36903109190413652</v>
      </c>
      <c r="BK158" s="6">
        <f t="shared" si="88"/>
        <v>-0.36903109190413652</v>
      </c>
    </row>
    <row r="159" spans="1:63">
      <c r="A159" s="50">
        <f t="shared" si="59"/>
        <v>2008</v>
      </c>
      <c r="B159" s="53">
        <f t="shared" si="84"/>
        <v>-0.17426665675570951</v>
      </c>
      <c r="C159" s="53">
        <f t="shared" si="84"/>
        <v>-0.14706639949822242</v>
      </c>
      <c r="D159" s="53">
        <f t="shared" si="84"/>
        <v>-0.14460177067359203</v>
      </c>
      <c r="E159" s="53">
        <f t="shared" si="84"/>
        <v>-0.24412109848461017</v>
      </c>
      <c r="F159" s="53">
        <f t="shared" si="84"/>
        <v>-0.24414737918431206</v>
      </c>
      <c r="G159" s="53">
        <f t="shared" si="84"/>
        <v>-0.24391875112943495</v>
      </c>
      <c r="H159" s="53">
        <f t="shared" si="84"/>
        <v>-0.28134809947901074</v>
      </c>
      <c r="I159" s="53">
        <f t="shared" si="84"/>
        <v>-0.27964438832067595</v>
      </c>
      <c r="J159" s="53">
        <f t="shared" si="84"/>
        <v>-0.28115024091470364</v>
      </c>
      <c r="K159" s="53">
        <f t="shared" si="84"/>
        <v>-0.26688223613844675</v>
      </c>
      <c r="L159" s="53">
        <f t="shared" si="84"/>
        <v>-0.26688223613844675</v>
      </c>
      <c r="M159" s="53">
        <f t="shared" si="84"/>
        <v>-0.25832308662324499</v>
      </c>
      <c r="N159" s="53">
        <f t="shared" si="84"/>
        <v>-0.24475067771751602</v>
      </c>
      <c r="O159" s="53">
        <f t="shared" si="84"/>
        <v>-0.24468447349631861</v>
      </c>
      <c r="P159" s="53">
        <f t="shared" si="84"/>
        <v>-0.24468447349631861</v>
      </c>
      <c r="Q159" s="53">
        <f t="shared" si="84"/>
        <v>-0.23769685031755405</v>
      </c>
      <c r="R159" s="53">
        <f t="shared" si="84"/>
        <v>-0.23481551034274706</v>
      </c>
      <c r="S159" s="53">
        <f t="shared" si="84"/>
        <v>-0.24047642278648351</v>
      </c>
      <c r="T159" s="53">
        <f t="shared" si="84"/>
        <v>-0.24008099614350287</v>
      </c>
      <c r="U159" s="53">
        <f t="shared" si="84"/>
        <v>-0.24561854845037945</v>
      </c>
      <c r="V159" s="53">
        <f t="shared" si="84"/>
        <v>-0.24134958282877172</v>
      </c>
      <c r="W159" s="53">
        <f t="shared" si="84"/>
        <v>-0.24123933289622834</v>
      </c>
      <c r="X159" s="81">
        <f t="shared" ref="X159:BK159" si="89">-(1-2^X110)</f>
        <v>-0.3937113278087585</v>
      </c>
      <c r="Y159" s="6">
        <f t="shared" si="89"/>
        <v>-0.39186737971966679</v>
      </c>
      <c r="Z159" s="6">
        <f t="shared" si="89"/>
        <v>-0.39186737971966679</v>
      </c>
      <c r="AA159" s="6">
        <f t="shared" si="89"/>
        <v>-0.38952075442641443</v>
      </c>
      <c r="AB159" s="6">
        <f t="shared" si="89"/>
        <v>-0.374544707658238</v>
      </c>
      <c r="AC159" s="6">
        <f t="shared" si="89"/>
        <v>-0.37443619553861029</v>
      </c>
      <c r="AD159" s="6">
        <f t="shared" si="89"/>
        <v>-0.37443619553861029</v>
      </c>
      <c r="AE159" s="6">
        <f t="shared" si="89"/>
        <v>-0.37443619553861029</v>
      </c>
      <c r="AF159" s="6">
        <f t="shared" si="89"/>
        <v>-0.37346874629389981</v>
      </c>
      <c r="AG159" s="6">
        <f t="shared" si="89"/>
        <v>-0.37346874629389981</v>
      </c>
      <c r="AH159" s="6">
        <f t="shared" si="89"/>
        <v>-0.373406845767002</v>
      </c>
      <c r="AI159" s="6">
        <f t="shared" si="89"/>
        <v>-0.373406845767002</v>
      </c>
      <c r="AJ159" s="6">
        <f t="shared" si="89"/>
        <v>-0.373406845767002</v>
      </c>
      <c r="AK159" s="6">
        <f t="shared" si="89"/>
        <v>-0.36607525363058568</v>
      </c>
      <c r="AL159" s="6">
        <f t="shared" si="89"/>
        <v>-0.36607085931814043</v>
      </c>
      <c r="AM159" s="6">
        <f t="shared" si="89"/>
        <v>-0.36561440714242455</v>
      </c>
      <c r="AN159" s="6">
        <f t="shared" si="89"/>
        <v>-0.36561440714242455</v>
      </c>
      <c r="AO159" s="6">
        <f t="shared" si="89"/>
        <v>-0.36560725331871113</v>
      </c>
      <c r="AP159" s="6">
        <f t="shared" si="89"/>
        <v>-0.36560725331871113</v>
      </c>
      <c r="AQ159" s="6">
        <f t="shared" si="89"/>
        <v>-0.36560725331871113</v>
      </c>
      <c r="AR159" s="6">
        <f t="shared" si="89"/>
        <v>-0.36560725331871113</v>
      </c>
      <c r="AS159" s="6">
        <f t="shared" si="89"/>
        <v>-0.36560725331871113</v>
      </c>
      <c r="AT159" s="6">
        <f t="shared" si="89"/>
        <v>-0.36560725331871113</v>
      </c>
      <c r="AU159" s="6">
        <f t="shared" si="89"/>
        <v>-0.36560725331871113</v>
      </c>
      <c r="AV159" s="6">
        <f t="shared" si="89"/>
        <v>-0.36560725331871113</v>
      </c>
      <c r="AW159" s="6">
        <f t="shared" si="89"/>
        <v>-0.36560725331871113</v>
      </c>
      <c r="AX159" s="6">
        <f t="shared" si="89"/>
        <v>-0.36560725331871113</v>
      </c>
      <c r="AY159" s="6">
        <f t="shared" si="89"/>
        <v>-0.36568497072316231</v>
      </c>
      <c r="AZ159" s="6">
        <f t="shared" si="89"/>
        <v>-0.36015776594538995</v>
      </c>
      <c r="BA159" s="6">
        <f t="shared" si="89"/>
        <v>-0.36015776594538995</v>
      </c>
      <c r="BB159" s="6">
        <f t="shared" si="89"/>
        <v>-0.36015776594538995</v>
      </c>
      <c r="BC159" s="6">
        <f t="shared" si="89"/>
        <v>-0.36015776594538995</v>
      </c>
      <c r="BD159" s="6">
        <f t="shared" si="89"/>
        <v>-0.36015776594538995</v>
      </c>
      <c r="BE159" s="6">
        <f t="shared" si="89"/>
        <v>-0.35993447248408938</v>
      </c>
      <c r="BF159" s="6">
        <f t="shared" si="89"/>
        <v>-0.35503750165241155</v>
      </c>
      <c r="BG159" s="6">
        <f t="shared" si="89"/>
        <v>-0.36199849776505344</v>
      </c>
      <c r="BH159" s="6">
        <f t="shared" si="89"/>
        <v>-0.36199849776505344</v>
      </c>
      <c r="BI159" s="6">
        <f t="shared" si="89"/>
        <v>-0.36199849776505344</v>
      </c>
      <c r="BJ159" s="6">
        <f t="shared" si="89"/>
        <v>-0.36199849776505344</v>
      </c>
      <c r="BK159" s="6">
        <f t="shared" si="89"/>
        <v>-0.36199849776505344</v>
      </c>
    </row>
    <row r="160" spans="1:63">
      <c r="A160" s="50">
        <f t="shared" si="59"/>
        <v>2009</v>
      </c>
      <c r="B160" s="53">
        <f t="shared" si="84"/>
        <v>-0.13329747936215119</v>
      </c>
      <c r="C160" s="53">
        <f t="shared" si="84"/>
        <v>-0.12708439127530324</v>
      </c>
      <c r="D160" s="53">
        <f t="shared" si="84"/>
        <v>-0.12732902730913209</v>
      </c>
      <c r="E160" s="53">
        <f t="shared" si="84"/>
        <v>-0.21630369809113925</v>
      </c>
      <c r="F160" s="53">
        <f t="shared" si="84"/>
        <v>-0.21629830422052798</v>
      </c>
      <c r="G160" s="53">
        <f t="shared" si="84"/>
        <v>-0.21492824323314852</v>
      </c>
      <c r="H160" s="53">
        <f t="shared" si="84"/>
        <v>-0.25093327387202025</v>
      </c>
      <c r="I160" s="53">
        <f t="shared" si="84"/>
        <v>-0.24977764248894818</v>
      </c>
      <c r="J160" s="53">
        <f t="shared" si="84"/>
        <v>-0.25730480121635901</v>
      </c>
      <c r="K160" s="53">
        <f t="shared" si="84"/>
        <v>-0.24800310158243022</v>
      </c>
      <c r="L160" s="53">
        <f t="shared" si="84"/>
        <v>-0.24800310158243022</v>
      </c>
      <c r="M160" s="53">
        <f t="shared" si="84"/>
        <v>-0.24146735460114654</v>
      </c>
      <c r="N160" s="53">
        <f t="shared" si="84"/>
        <v>-0.23260620731403103</v>
      </c>
      <c r="O160" s="53">
        <f t="shared" si="84"/>
        <v>-0.23208106826330688</v>
      </c>
      <c r="P160" s="53">
        <f t="shared" si="84"/>
        <v>-0.23208106826330688</v>
      </c>
      <c r="Q160" s="53">
        <f t="shared" si="84"/>
        <v>-0.2278991311621722</v>
      </c>
      <c r="R160" s="53">
        <f t="shared" si="84"/>
        <v>-0.22496531846828915</v>
      </c>
      <c r="S160" s="53">
        <f t="shared" si="84"/>
        <v>-0.23181183291693452</v>
      </c>
      <c r="T160" s="53">
        <f t="shared" si="84"/>
        <v>-0.23157735942074231</v>
      </c>
      <c r="U160" s="53">
        <f t="shared" si="84"/>
        <v>-0.23685955772955181</v>
      </c>
      <c r="V160" s="53">
        <f t="shared" si="84"/>
        <v>-0.23443761667966767</v>
      </c>
      <c r="W160" s="53">
        <f t="shared" si="84"/>
        <v>-0.23448215163817565</v>
      </c>
      <c r="X160" s="81">
        <f t="shared" ref="X160:BK160" si="90">-(1-2^X111)</f>
        <v>-0.38187712422858333</v>
      </c>
      <c r="Y160" s="6">
        <f t="shared" si="90"/>
        <v>-0.3802048945146933</v>
      </c>
      <c r="Z160" s="6">
        <f t="shared" si="90"/>
        <v>-0.3802048945146933</v>
      </c>
      <c r="AA160" s="6">
        <f t="shared" si="90"/>
        <v>-0.37811111961915811</v>
      </c>
      <c r="AB160" s="6">
        <f t="shared" si="90"/>
        <v>-0.36472203315991414</v>
      </c>
      <c r="AC160" s="6">
        <f t="shared" si="90"/>
        <v>-0.36447103642943757</v>
      </c>
      <c r="AD160" s="6">
        <f t="shared" si="90"/>
        <v>-0.36447103642943757</v>
      </c>
      <c r="AE160" s="6">
        <f t="shared" si="90"/>
        <v>-0.36447103642943757</v>
      </c>
      <c r="AF160" s="6">
        <f t="shared" si="90"/>
        <v>-0.36356020244127318</v>
      </c>
      <c r="AG160" s="6">
        <f t="shared" si="90"/>
        <v>-0.36356020244127318</v>
      </c>
      <c r="AH160" s="6">
        <f t="shared" si="90"/>
        <v>-0.36345957098043691</v>
      </c>
      <c r="AI160" s="6">
        <f t="shared" si="90"/>
        <v>-0.36345957098043691</v>
      </c>
      <c r="AJ160" s="6">
        <f t="shared" si="90"/>
        <v>-0.36345957098043691</v>
      </c>
      <c r="AK160" s="6">
        <f t="shared" si="90"/>
        <v>-0.35663108329072279</v>
      </c>
      <c r="AL160" s="6">
        <f t="shared" si="90"/>
        <v>-0.35663047428661776</v>
      </c>
      <c r="AM160" s="6">
        <f t="shared" si="90"/>
        <v>-0.35609884951604143</v>
      </c>
      <c r="AN160" s="6">
        <f t="shared" si="90"/>
        <v>-0.35609884951604143</v>
      </c>
      <c r="AO160" s="6">
        <f t="shared" si="90"/>
        <v>-0.35611633557947997</v>
      </c>
      <c r="AP160" s="6">
        <f t="shared" si="90"/>
        <v>-0.35611633557947997</v>
      </c>
      <c r="AQ160" s="6">
        <f t="shared" si="90"/>
        <v>-0.35611633557947997</v>
      </c>
      <c r="AR160" s="6">
        <f t="shared" si="90"/>
        <v>-0.35611633557947997</v>
      </c>
      <c r="AS160" s="6">
        <f t="shared" si="90"/>
        <v>-0.35611633557947997</v>
      </c>
      <c r="AT160" s="6">
        <f t="shared" si="90"/>
        <v>-0.35611633557947997</v>
      </c>
      <c r="AU160" s="6">
        <f t="shared" si="90"/>
        <v>-0.35611633557947997</v>
      </c>
      <c r="AV160" s="6">
        <f t="shared" si="90"/>
        <v>-0.35611633557947997</v>
      </c>
      <c r="AW160" s="6">
        <f t="shared" si="90"/>
        <v>-0.35611633557947997</v>
      </c>
      <c r="AX160" s="6">
        <f t="shared" si="90"/>
        <v>-0.35611633557947997</v>
      </c>
      <c r="AY160" s="6">
        <f t="shared" si="90"/>
        <v>-0.35618721621489702</v>
      </c>
      <c r="AZ160" s="6">
        <f t="shared" si="90"/>
        <v>-0.35129377481006774</v>
      </c>
      <c r="BA160" s="6">
        <f t="shared" si="90"/>
        <v>-0.35129377481006774</v>
      </c>
      <c r="BB160" s="6">
        <f t="shared" si="90"/>
        <v>-0.35129377481006774</v>
      </c>
      <c r="BC160" s="6">
        <f t="shared" si="90"/>
        <v>-0.35129377481006774</v>
      </c>
      <c r="BD160" s="6">
        <f t="shared" si="90"/>
        <v>-0.35129377481006774</v>
      </c>
      <c r="BE160" s="6">
        <f t="shared" si="90"/>
        <v>-0.35110309393975625</v>
      </c>
      <c r="BF160" s="6">
        <f t="shared" si="90"/>
        <v>-0.34656542676829949</v>
      </c>
      <c r="BG160" s="6">
        <f t="shared" si="90"/>
        <v>-0.35162106256529257</v>
      </c>
      <c r="BH160" s="6">
        <f t="shared" si="90"/>
        <v>-0.35162106256529257</v>
      </c>
      <c r="BI160" s="6">
        <f t="shared" si="90"/>
        <v>-0.35162106256529257</v>
      </c>
      <c r="BJ160" s="6">
        <f t="shared" si="90"/>
        <v>-0.35162106256529257</v>
      </c>
      <c r="BK160" s="6">
        <f t="shared" si="90"/>
        <v>-0.35162106256529257</v>
      </c>
    </row>
    <row r="161" spans="1:64">
      <c r="A161" s="50">
        <f t="shared" si="59"/>
        <v>2010</v>
      </c>
      <c r="B161" s="53">
        <f t="shared" si="84"/>
        <v>-0.13777790446191085</v>
      </c>
      <c r="C161" s="53">
        <f t="shared" si="84"/>
        <v>-0.13022015733626158</v>
      </c>
      <c r="D161" s="53">
        <f t="shared" si="84"/>
        <v>-0.13049208779160781</v>
      </c>
      <c r="E161" s="53">
        <f t="shared" si="84"/>
        <v>-0.21033037185355363</v>
      </c>
      <c r="F161" s="53">
        <f t="shared" si="84"/>
        <v>-0.2100922374588996</v>
      </c>
      <c r="G161" s="53">
        <f t="shared" si="84"/>
        <v>-0.20892692753865383</v>
      </c>
      <c r="H161" s="53">
        <f t="shared" si="84"/>
        <v>-0.24340371927614868</v>
      </c>
      <c r="I161" s="53">
        <f t="shared" si="84"/>
        <v>-0.24233747766570035</v>
      </c>
      <c r="J161" s="53">
        <f t="shared" si="84"/>
        <v>-0.25037169898862122</v>
      </c>
      <c r="K161" s="53">
        <f t="shared" si="84"/>
        <v>-0.24122525927242189</v>
      </c>
      <c r="L161" s="53">
        <f t="shared" si="84"/>
        <v>-0.24122525927242189</v>
      </c>
      <c r="M161" s="53">
        <f t="shared" si="84"/>
        <v>-0.23532210342999593</v>
      </c>
      <c r="N161" s="53">
        <f t="shared" si="84"/>
        <v>-0.22736945050803437</v>
      </c>
      <c r="O161" s="53">
        <f t="shared" si="84"/>
        <v>-0.22690653187063869</v>
      </c>
      <c r="P161" s="53">
        <f t="shared" si="84"/>
        <v>-0.22690653187063869</v>
      </c>
      <c r="Q161" s="53">
        <f t="shared" si="84"/>
        <v>-0.22349368219346233</v>
      </c>
      <c r="R161" s="53">
        <f t="shared" si="84"/>
        <v>-0.22089032235153594</v>
      </c>
      <c r="S161" s="53">
        <f t="shared" si="84"/>
        <v>-0.2310184670348</v>
      </c>
      <c r="T161" s="53">
        <f t="shared" si="84"/>
        <v>-0.23106052441988156</v>
      </c>
      <c r="U161" s="53">
        <f t="shared" si="84"/>
        <v>-0.23496938010481361</v>
      </c>
      <c r="V161" s="53">
        <f t="shared" si="84"/>
        <v>-0.23303949883063979</v>
      </c>
      <c r="W161" s="53">
        <f t="shared" si="84"/>
        <v>-0.23282380619412169</v>
      </c>
      <c r="X161" s="81">
        <f t="shared" ref="X161:BK161" si="91">-(1-2^X112)</f>
        <v>-0.37202335681130227</v>
      </c>
      <c r="Y161" s="6">
        <f t="shared" si="91"/>
        <v>-0.37041784716623516</v>
      </c>
      <c r="Z161" s="6">
        <f t="shared" si="91"/>
        <v>-0.37041784716623516</v>
      </c>
      <c r="AA161" s="6">
        <f t="shared" si="91"/>
        <v>-0.36851224275278072</v>
      </c>
      <c r="AB161" s="6">
        <f t="shared" si="91"/>
        <v>-0.35578292818195256</v>
      </c>
      <c r="AC161" s="6">
        <f t="shared" si="91"/>
        <v>-0.3555328747071741</v>
      </c>
      <c r="AD161" s="6">
        <f t="shared" si="91"/>
        <v>-0.3555328747071741</v>
      </c>
      <c r="AE161" s="6">
        <f t="shared" si="91"/>
        <v>-0.3555328747071741</v>
      </c>
      <c r="AF161" s="6">
        <f t="shared" si="91"/>
        <v>-0.35433662069534355</v>
      </c>
      <c r="AG161" s="6">
        <f t="shared" si="91"/>
        <v>-0.35433662069534355</v>
      </c>
      <c r="AH161" s="6">
        <f t="shared" si="91"/>
        <v>-0.35421470358297624</v>
      </c>
      <c r="AI161" s="6">
        <f t="shared" si="91"/>
        <v>-0.35421470358297624</v>
      </c>
      <c r="AJ161" s="6">
        <f t="shared" si="91"/>
        <v>-0.35421470358297624</v>
      </c>
      <c r="AK161" s="6">
        <f t="shared" si="91"/>
        <v>-0.34748654662658851</v>
      </c>
      <c r="AL161" s="6">
        <f t="shared" si="91"/>
        <v>-0.34748902103402068</v>
      </c>
      <c r="AM161" s="6">
        <f t="shared" si="91"/>
        <v>-0.34691997748705394</v>
      </c>
      <c r="AN161" s="6">
        <f t="shared" si="91"/>
        <v>-0.34691997748705394</v>
      </c>
      <c r="AO161" s="6">
        <f t="shared" si="91"/>
        <v>-0.34686789390011641</v>
      </c>
      <c r="AP161" s="6">
        <f t="shared" si="91"/>
        <v>-0.34686789390011641</v>
      </c>
      <c r="AQ161" s="6">
        <f t="shared" si="91"/>
        <v>-0.34686789390011641</v>
      </c>
      <c r="AR161" s="6">
        <f t="shared" si="91"/>
        <v>-0.34686789390011641</v>
      </c>
      <c r="AS161" s="6">
        <f t="shared" si="91"/>
        <v>-0.34686789390011641</v>
      </c>
      <c r="AT161" s="6">
        <f t="shared" si="91"/>
        <v>-0.34686789390011641</v>
      </c>
      <c r="AU161" s="6">
        <f t="shared" si="91"/>
        <v>-0.34686789390011641</v>
      </c>
      <c r="AV161" s="6">
        <f t="shared" si="91"/>
        <v>-0.34686789390011641</v>
      </c>
      <c r="AW161" s="6">
        <f t="shared" si="91"/>
        <v>-0.34686789390011641</v>
      </c>
      <c r="AX161" s="6">
        <f t="shared" si="91"/>
        <v>-0.34686789390011641</v>
      </c>
      <c r="AY161" s="6">
        <f t="shared" si="91"/>
        <v>-0.34693312254838649</v>
      </c>
      <c r="AZ161" s="6">
        <f t="shared" si="91"/>
        <v>-0.34254241019176435</v>
      </c>
      <c r="BA161" s="6">
        <f t="shared" si="91"/>
        <v>-0.34254241019176435</v>
      </c>
      <c r="BB161" s="6">
        <f t="shared" si="91"/>
        <v>-0.34254241019176435</v>
      </c>
      <c r="BC161" s="6">
        <f t="shared" si="91"/>
        <v>-0.34254241019176435</v>
      </c>
      <c r="BD161" s="6">
        <f t="shared" si="91"/>
        <v>-0.34254241019176435</v>
      </c>
      <c r="BE161" s="6">
        <f t="shared" si="91"/>
        <v>-0.34213392373069684</v>
      </c>
      <c r="BF161" s="6">
        <f t="shared" si="91"/>
        <v>-0.33818078814212971</v>
      </c>
      <c r="BG161" s="6">
        <f t="shared" si="91"/>
        <v>-0.34288934771946611</v>
      </c>
      <c r="BH161" s="6">
        <f t="shared" si="91"/>
        <v>-0.34288934771946611</v>
      </c>
      <c r="BI161" s="6">
        <f t="shared" si="91"/>
        <v>-0.34288934771946611</v>
      </c>
      <c r="BJ161" s="6">
        <f t="shared" si="91"/>
        <v>-0.34288934771946611</v>
      </c>
      <c r="BK161" s="6">
        <f t="shared" si="91"/>
        <v>-0.34288934771946611</v>
      </c>
    </row>
    <row r="162" spans="1:64">
      <c r="A162" s="50">
        <f t="shared" si="59"/>
        <v>2011</v>
      </c>
      <c r="B162" s="53">
        <f t="shared" si="84"/>
        <v>-0.14379031249770402</v>
      </c>
      <c r="C162" s="53">
        <f t="shared" si="84"/>
        <v>-0.13522072416124375</v>
      </c>
      <c r="D162" s="53">
        <f t="shared" si="84"/>
        <v>-0.13392207679490453</v>
      </c>
      <c r="E162" s="53">
        <f t="shared" si="84"/>
        <v>-0.18775052278591708</v>
      </c>
      <c r="F162" s="53">
        <f t="shared" si="84"/>
        <v>-0.18767938279625507</v>
      </c>
      <c r="G162" s="53">
        <f t="shared" si="84"/>
        <v>-0.18718825002044803</v>
      </c>
      <c r="H162" s="53">
        <f t="shared" si="84"/>
        <v>-0.21945622074951576</v>
      </c>
      <c r="I162" s="53">
        <f t="shared" si="84"/>
        <v>-0.21861801681811277</v>
      </c>
      <c r="J162" s="53">
        <f t="shared" si="84"/>
        <v>-0.22882439227509466</v>
      </c>
      <c r="K162" s="53">
        <f t="shared" si="84"/>
        <v>-0.22334942546144532</v>
      </c>
      <c r="L162" s="53">
        <f t="shared" si="84"/>
        <v>-0.22334942546144532</v>
      </c>
      <c r="M162" s="53">
        <f t="shared" si="84"/>
        <v>-0.21977556994552649</v>
      </c>
      <c r="N162" s="53">
        <f t="shared" si="84"/>
        <v>-0.21920355719829299</v>
      </c>
      <c r="O162" s="53">
        <f t="shared" si="84"/>
        <v>-0.21865242392219053</v>
      </c>
      <c r="P162" s="53">
        <f t="shared" si="84"/>
        <v>-0.21865242392219053</v>
      </c>
      <c r="Q162" s="53">
        <f t="shared" si="84"/>
        <v>-0.21800277250182976</v>
      </c>
      <c r="R162" s="53">
        <f t="shared" si="84"/>
        <v>-0.21580732741592179</v>
      </c>
      <c r="S162" s="53">
        <f t="shared" si="84"/>
        <v>-0.22628664503521345</v>
      </c>
      <c r="T162" s="53">
        <f t="shared" si="84"/>
        <v>-0.22633404773084109</v>
      </c>
      <c r="U162" s="53">
        <f t="shared" si="84"/>
        <v>-0.22988902864160254</v>
      </c>
      <c r="V162" s="53">
        <f t="shared" si="84"/>
        <v>-0.22957462424558217</v>
      </c>
      <c r="W162" s="53">
        <f t="shared" si="84"/>
        <v>-0.23002344066771463</v>
      </c>
      <c r="X162" s="81">
        <f t="shared" ref="X162:BK162" si="92">-(1-2^X113)</f>
        <v>-0.3607905520284973</v>
      </c>
      <c r="Y162" s="6">
        <f t="shared" si="92"/>
        <v>-0.35887816761927394</v>
      </c>
      <c r="Z162" s="6">
        <f t="shared" si="92"/>
        <v>-0.35887816761927394</v>
      </c>
      <c r="AA162" s="6">
        <f t="shared" si="92"/>
        <v>-0.35720983966854536</v>
      </c>
      <c r="AB162" s="6">
        <f t="shared" si="92"/>
        <v>-0.34491610327948008</v>
      </c>
      <c r="AC162" s="6">
        <f t="shared" si="92"/>
        <v>-0.34463772796039227</v>
      </c>
      <c r="AD162" s="6">
        <f t="shared" si="92"/>
        <v>-0.34463772796039227</v>
      </c>
      <c r="AE162" s="6">
        <f t="shared" si="92"/>
        <v>-0.34463772796039227</v>
      </c>
      <c r="AF162" s="6">
        <f t="shared" si="92"/>
        <v>-0.34383716954346288</v>
      </c>
      <c r="AG162" s="6">
        <f t="shared" si="92"/>
        <v>-0.34383716954346288</v>
      </c>
      <c r="AH162" s="6">
        <f t="shared" si="92"/>
        <v>-0.3437323515054107</v>
      </c>
      <c r="AI162" s="6">
        <f t="shared" si="92"/>
        <v>-0.3437323515054107</v>
      </c>
      <c r="AJ162" s="6">
        <f t="shared" si="92"/>
        <v>-0.3437323515054107</v>
      </c>
      <c r="AK162" s="6">
        <f t="shared" si="92"/>
        <v>-0.33756225221374891</v>
      </c>
      <c r="AL162" s="6">
        <f t="shared" si="92"/>
        <v>-0.33756043733716556</v>
      </c>
      <c r="AM162" s="6">
        <f t="shared" si="92"/>
        <v>-0.33725494690074054</v>
      </c>
      <c r="AN162" s="6">
        <f t="shared" si="92"/>
        <v>-0.33725494690074054</v>
      </c>
      <c r="AO162" s="6">
        <f t="shared" si="92"/>
        <v>-0.33719161078200688</v>
      </c>
      <c r="AP162" s="6">
        <f t="shared" si="92"/>
        <v>-0.33719161078200688</v>
      </c>
      <c r="AQ162" s="6">
        <f t="shared" si="92"/>
        <v>-0.33719161078200688</v>
      </c>
      <c r="AR162" s="6">
        <f t="shared" si="92"/>
        <v>-0.33719161078200688</v>
      </c>
      <c r="AS162" s="6">
        <f t="shared" si="92"/>
        <v>-0.33719161078200688</v>
      </c>
      <c r="AT162" s="6">
        <f t="shared" si="92"/>
        <v>-0.33719161078200688</v>
      </c>
      <c r="AU162" s="6">
        <f t="shared" si="92"/>
        <v>-0.33719161078200688</v>
      </c>
      <c r="AV162" s="6">
        <f t="shared" si="92"/>
        <v>-0.33719161078200688</v>
      </c>
      <c r="AW162" s="6">
        <f t="shared" si="92"/>
        <v>-0.33719161078200688</v>
      </c>
      <c r="AX162" s="6">
        <f t="shared" si="92"/>
        <v>-0.33719161078200688</v>
      </c>
      <c r="AY162" s="6">
        <f t="shared" si="92"/>
        <v>-0.33725131285633891</v>
      </c>
      <c r="AZ162" s="6">
        <f t="shared" si="92"/>
        <v>-0.3331201337786317</v>
      </c>
      <c r="BA162" s="6">
        <f t="shared" si="92"/>
        <v>-0.3331201337786317</v>
      </c>
      <c r="BB162" s="6">
        <f t="shared" si="92"/>
        <v>-0.3331201337786317</v>
      </c>
      <c r="BC162" s="6">
        <f t="shared" si="92"/>
        <v>-0.3331201337786317</v>
      </c>
      <c r="BD162" s="6">
        <f t="shared" si="92"/>
        <v>-0.3331201337786317</v>
      </c>
      <c r="BE162" s="6">
        <f t="shared" si="92"/>
        <v>-0.33264574760231835</v>
      </c>
      <c r="BF162" s="6">
        <f t="shared" si="92"/>
        <v>-0.32910773690169759</v>
      </c>
      <c r="BG162" s="6">
        <f t="shared" si="92"/>
        <v>-0.33295089321863514</v>
      </c>
      <c r="BH162" s="6">
        <f t="shared" si="92"/>
        <v>-0.33295089321863514</v>
      </c>
      <c r="BI162" s="6">
        <f t="shared" si="92"/>
        <v>-0.33295089321863514</v>
      </c>
      <c r="BJ162" s="6">
        <f t="shared" si="92"/>
        <v>-0.33295089321863514</v>
      </c>
      <c r="BK162" s="6">
        <f t="shared" si="92"/>
        <v>-0.33295089321863514</v>
      </c>
    </row>
    <row r="163" spans="1:64">
      <c r="A163" s="50">
        <f t="shared" si="59"/>
        <v>2012</v>
      </c>
      <c r="B163" s="53">
        <f t="shared" si="84"/>
        <v>-9.4424063190880481E-2</v>
      </c>
      <c r="C163" s="53">
        <f t="shared" si="84"/>
        <v>-9.6614428792404339E-2</v>
      </c>
      <c r="D163" s="53">
        <f t="shared" si="84"/>
        <v>-9.7996324834245585E-2</v>
      </c>
      <c r="E163" s="53">
        <f t="shared" si="84"/>
        <v>-0.15078591375518646</v>
      </c>
      <c r="F163" s="53">
        <f t="shared" si="84"/>
        <v>-0.15079993986229878</v>
      </c>
      <c r="G163" s="53">
        <f t="shared" si="84"/>
        <v>-0.15072599819231036</v>
      </c>
      <c r="H163" s="53">
        <f t="shared" si="84"/>
        <v>-0.18367861022397158</v>
      </c>
      <c r="I163" s="53">
        <f t="shared" si="84"/>
        <v>-0.1832765325187784</v>
      </c>
      <c r="J163" s="53">
        <f t="shared" si="84"/>
        <v>-0.19808450347003614</v>
      </c>
      <c r="K163" s="53">
        <f t="shared" si="84"/>
        <v>-0.19760579852829407</v>
      </c>
      <c r="L163" s="53">
        <f t="shared" si="84"/>
        <v>-0.19760579852829407</v>
      </c>
      <c r="M163" s="53">
        <f t="shared" si="84"/>
        <v>-0.19632398073009016</v>
      </c>
      <c r="N163" s="53">
        <f t="shared" si="84"/>
        <v>-0.20087438669456981</v>
      </c>
      <c r="O163" s="53">
        <f t="shared" si="84"/>
        <v>-0.20044136405363744</v>
      </c>
      <c r="P163" s="53">
        <f t="shared" si="84"/>
        <v>-0.20044136405363744</v>
      </c>
      <c r="Q163" s="53">
        <f t="shared" si="84"/>
        <v>-0.20407045318436934</v>
      </c>
      <c r="R163" s="53">
        <f t="shared" si="84"/>
        <v>-0.2024757857756907</v>
      </c>
      <c r="S163" s="53">
        <f t="shared" si="84"/>
        <v>-0.21486877277564465</v>
      </c>
      <c r="T163" s="53">
        <f t="shared" si="84"/>
        <v>-0.21493903578747098</v>
      </c>
      <c r="U163" s="53">
        <f t="shared" si="84"/>
        <v>-0.21833092153322131</v>
      </c>
      <c r="V163" s="53">
        <f t="shared" si="84"/>
        <v>-0.21985913016657832</v>
      </c>
      <c r="W163" s="53">
        <f t="shared" si="84"/>
        <v>-0.2205175834745644</v>
      </c>
      <c r="X163" s="81">
        <f t="shared" ref="X163:BK163" si="93">-(1-2^X114)</f>
        <v>-0.33971124939670516</v>
      </c>
      <c r="Y163" s="6">
        <f t="shared" si="93"/>
        <v>-0.33724882165010295</v>
      </c>
      <c r="Z163" s="6">
        <f t="shared" si="93"/>
        <v>-0.33724882165010295</v>
      </c>
      <c r="AA163" s="6">
        <f t="shared" si="93"/>
        <v>-0.33572342787198906</v>
      </c>
      <c r="AB163" s="6">
        <f t="shared" si="93"/>
        <v>-0.32552128867662655</v>
      </c>
      <c r="AC163" s="6">
        <f t="shared" si="93"/>
        <v>-0.32526259097664656</v>
      </c>
      <c r="AD163" s="6">
        <f t="shared" si="93"/>
        <v>-0.32526259097664656</v>
      </c>
      <c r="AE163" s="6">
        <f t="shared" si="93"/>
        <v>-0.32526259097664656</v>
      </c>
      <c r="AF163" s="6">
        <f t="shared" si="93"/>
        <v>-0.32479150960570535</v>
      </c>
      <c r="AG163" s="6">
        <f t="shared" si="93"/>
        <v>-0.32479150960570535</v>
      </c>
      <c r="AH163" s="6">
        <f t="shared" si="93"/>
        <v>-0.32469623703941741</v>
      </c>
      <c r="AI163" s="6">
        <f t="shared" si="93"/>
        <v>-0.32469623703941741</v>
      </c>
      <c r="AJ163" s="6">
        <f t="shared" si="93"/>
        <v>-0.32469623703941741</v>
      </c>
      <c r="AK163" s="6">
        <f t="shared" si="93"/>
        <v>-0.3194603796050659</v>
      </c>
      <c r="AL163" s="6">
        <f t="shared" si="93"/>
        <v>-0.31946594518575588</v>
      </c>
      <c r="AM163" s="6">
        <f t="shared" si="93"/>
        <v>-0.31911589496477288</v>
      </c>
      <c r="AN163" s="6">
        <f t="shared" si="93"/>
        <v>-0.31911589496477288</v>
      </c>
      <c r="AO163" s="6">
        <f t="shared" si="93"/>
        <v>-0.31910332013919052</v>
      </c>
      <c r="AP163" s="6">
        <f t="shared" si="93"/>
        <v>-0.31910332013919052</v>
      </c>
      <c r="AQ163" s="6">
        <f t="shared" si="93"/>
        <v>-0.31910332013919052</v>
      </c>
      <c r="AR163" s="6">
        <f t="shared" si="93"/>
        <v>-0.31910332013919052</v>
      </c>
      <c r="AS163" s="6">
        <f t="shared" si="93"/>
        <v>-0.31910332013919052</v>
      </c>
      <c r="AT163" s="6">
        <f t="shared" si="93"/>
        <v>-0.31910332013919052</v>
      </c>
      <c r="AU163" s="6">
        <f t="shared" si="93"/>
        <v>-0.31910332013919052</v>
      </c>
      <c r="AV163" s="6">
        <f t="shared" si="93"/>
        <v>-0.31910332013919052</v>
      </c>
      <c r="AW163" s="6">
        <f t="shared" si="93"/>
        <v>-0.31910332013919052</v>
      </c>
      <c r="AX163" s="6">
        <f t="shared" si="93"/>
        <v>-0.31910332013919052</v>
      </c>
      <c r="AY163" s="6">
        <f t="shared" si="93"/>
        <v>-0.31915625143764659</v>
      </c>
      <c r="AZ163" s="6">
        <f t="shared" si="93"/>
        <v>-0.31573660856346519</v>
      </c>
      <c r="BA163" s="6">
        <f t="shared" si="93"/>
        <v>-0.31573660856346519</v>
      </c>
      <c r="BB163" s="6">
        <f t="shared" si="93"/>
        <v>-0.31573660856346519</v>
      </c>
      <c r="BC163" s="6">
        <f t="shared" si="93"/>
        <v>-0.31573660856346519</v>
      </c>
      <c r="BD163" s="6">
        <f t="shared" si="93"/>
        <v>-0.31573660856346519</v>
      </c>
      <c r="BE163" s="6">
        <f t="shared" si="93"/>
        <v>-0.31521440053172334</v>
      </c>
      <c r="BF163" s="6">
        <f t="shared" si="93"/>
        <v>-0.31258799535581572</v>
      </c>
      <c r="BG163" s="6">
        <f t="shared" si="93"/>
        <v>-0.31499543935021757</v>
      </c>
      <c r="BH163" s="6">
        <f t="shared" si="93"/>
        <v>-0.31499543935021757</v>
      </c>
      <c r="BI163" s="6">
        <f t="shared" si="93"/>
        <v>-0.31499543935021757</v>
      </c>
      <c r="BJ163" s="6">
        <f t="shared" si="93"/>
        <v>-0.31499543935021757</v>
      </c>
      <c r="BK163" s="6">
        <f t="shared" si="93"/>
        <v>-0.31499543935021757</v>
      </c>
    </row>
    <row r="164" spans="1:64">
      <c r="A164" s="50">
        <f t="shared" si="59"/>
        <v>2013</v>
      </c>
      <c r="B164" s="53">
        <f t="shared" si="84"/>
        <v>-0.1112963496448246</v>
      </c>
      <c r="C164" s="53">
        <f t="shared" si="84"/>
        <v>-0.1108087394738595</v>
      </c>
      <c r="D164" s="53">
        <f t="shared" si="84"/>
        <v>-0.11110407980494563</v>
      </c>
      <c r="E164" s="53">
        <f t="shared" si="84"/>
        <v>-0.15146957266452299</v>
      </c>
      <c r="F164" s="53">
        <f t="shared" si="84"/>
        <v>-0.15145696470614989</v>
      </c>
      <c r="G164" s="53">
        <f t="shared" si="84"/>
        <v>-0.15186159135412935</v>
      </c>
      <c r="H164" s="53">
        <f t="shared" si="84"/>
        <v>-0.18584529960442664</v>
      </c>
      <c r="I164" s="53">
        <f t="shared" si="84"/>
        <v>-0.18538031297240132</v>
      </c>
      <c r="J164" s="53">
        <f t="shared" si="84"/>
        <v>-0.19818709896126796</v>
      </c>
      <c r="K164" s="53">
        <f t="shared" si="84"/>
        <v>-0.19674737102381357</v>
      </c>
      <c r="L164" s="53">
        <f t="shared" si="84"/>
        <v>-0.19674737102381357</v>
      </c>
      <c r="M164" s="53">
        <f t="shared" si="84"/>
        <v>-0.19580429843012137</v>
      </c>
      <c r="N164" s="53">
        <f t="shared" si="84"/>
        <v>-0.20164336659702509</v>
      </c>
      <c r="O164" s="53">
        <f t="shared" si="84"/>
        <v>-0.20120694582415088</v>
      </c>
      <c r="P164" s="53">
        <f t="shared" si="84"/>
        <v>-0.20120694582415088</v>
      </c>
      <c r="Q164" s="53">
        <f t="shared" si="84"/>
        <v>-0.20703615672232512</v>
      </c>
      <c r="R164" s="53">
        <f t="shared" si="84"/>
        <v>-0.20565782962929757</v>
      </c>
      <c r="S164" s="53">
        <f t="shared" si="84"/>
        <v>-0.21926368002887142</v>
      </c>
      <c r="T164" s="53">
        <f t="shared" si="84"/>
        <v>-0.21936956577731637</v>
      </c>
      <c r="U164" s="53">
        <f t="shared" si="84"/>
        <v>-0.22097471861163775</v>
      </c>
      <c r="V164" s="53">
        <f t="shared" si="84"/>
        <v>-0.22333336222417877</v>
      </c>
      <c r="W164" s="53">
        <f t="shared" si="84"/>
        <v>-0.22430326335907658</v>
      </c>
      <c r="X164" s="81">
        <f t="shared" ref="X164:BK164" si="94">-(1-2^X115)</f>
        <v>-0.33078661905239104</v>
      </c>
      <c r="Y164" s="6">
        <f t="shared" si="94"/>
        <v>-0.32831352172808537</v>
      </c>
      <c r="Z164" s="6">
        <f t="shared" si="94"/>
        <v>-0.32831352172808537</v>
      </c>
      <c r="AA164" s="6">
        <f t="shared" si="94"/>
        <v>-0.32662171581000421</v>
      </c>
      <c r="AB164" s="6">
        <f t="shared" si="94"/>
        <v>-0.31731317490569555</v>
      </c>
      <c r="AC164" s="6">
        <f t="shared" si="94"/>
        <v>-0.31703473611999544</v>
      </c>
      <c r="AD164" s="6">
        <f t="shared" si="94"/>
        <v>-0.31703473611999544</v>
      </c>
      <c r="AE164" s="6">
        <f t="shared" si="94"/>
        <v>-0.31703473611999544</v>
      </c>
      <c r="AF164" s="6">
        <f t="shared" si="94"/>
        <v>-0.31651566260403496</v>
      </c>
      <c r="AG164" s="6">
        <f t="shared" si="94"/>
        <v>-0.31651566260403496</v>
      </c>
      <c r="AH164" s="6">
        <f t="shared" si="94"/>
        <v>-0.31643404912539108</v>
      </c>
      <c r="AI164" s="6">
        <f t="shared" si="94"/>
        <v>-0.31643404912539108</v>
      </c>
      <c r="AJ164" s="6">
        <f t="shared" si="94"/>
        <v>-0.31643404912539108</v>
      </c>
      <c r="AK164" s="6">
        <f t="shared" si="94"/>
        <v>-0.31160947159484131</v>
      </c>
      <c r="AL164" s="6">
        <f t="shared" si="94"/>
        <v>-0.31161705735553435</v>
      </c>
      <c r="AM164" s="6">
        <f t="shared" si="94"/>
        <v>-0.31135442030304383</v>
      </c>
      <c r="AN164" s="6">
        <f t="shared" si="94"/>
        <v>-0.31135442030304383</v>
      </c>
      <c r="AO164" s="6">
        <f t="shared" si="94"/>
        <v>-0.31134022574547005</v>
      </c>
      <c r="AP164" s="6">
        <f t="shared" si="94"/>
        <v>-0.31134022574547005</v>
      </c>
      <c r="AQ164" s="6">
        <f t="shared" si="94"/>
        <v>-0.31134022574547005</v>
      </c>
      <c r="AR164" s="6">
        <f t="shared" si="94"/>
        <v>-0.31134022574547005</v>
      </c>
      <c r="AS164" s="6">
        <f t="shared" si="94"/>
        <v>-0.31134022574547005</v>
      </c>
      <c r="AT164" s="6">
        <f t="shared" si="94"/>
        <v>-0.31134022574547005</v>
      </c>
      <c r="AU164" s="6">
        <f t="shared" si="94"/>
        <v>-0.31134022574547005</v>
      </c>
      <c r="AV164" s="6">
        <f t="shared" si="94"/>
        <v>-0.31134022574547005</v>
      </c>
      <c r="AW164" s="6">
        <f t="shared" si="94"/>
        <v>-0.31134022574547005</v>
      </c>
      <c r="AX164" s="6">
        <f t="shared" si="94"/>
        <v>-0.31134022574547005</v>
      </c>
      <c r="AY164" s="6">
        <f t="shared" si="94"/>
        <v>-0.3113882508475555</v>
      </c>
      <c r="AZ164" s="6">
        <f t="shared" si="94"/>
        <v>-0.30841861982428831</v>
      </c>
      <c r="BA164" s="6">
        <f t="shared" si="94"/>
        <v>-0.30841861982428831</v>
      </c>
      <c r="BB164" s="6">
        <f t="shared" si="94"/>
        <v>-0.30841861982428831</v>
      </c>
      <c r="BC164" s="6">
        <f t="shared" si="94"/>
        <v>-0.30841861982428831</v>
      </c>
      <c r="BD164" s="6">
        <f t="shared" si="94"/>
        <v>-0.30841861982428831</v>
      </c>
      <c r="BE164" s="6">
        <f t="shared" si="94"/>
        <v>-0.30790103999940788</v>
      </c>
      <c r="BF164" s="6">
        <f t="shared" si="94"/>
        <v>-0.30578246084072169</v>
      </c>
      <c r="BG164" s="6">
        <f t="shared" si="94"/>
        <v>-0.30721751114400841</v>
      </c>
      <c r="BH164" s="6">
        <f t="shared" si="94"/>
        <v>-0.30721751114400841</v>
      </c>
      <c r="BI164" s="6">
        <f t="shared" si="94"/>
        <v>-0.30721751114400841</v>
      </c>
      <c r="BJ164" s="6">
        <f t="shared" si="94"/>
        <v>-0.30721751114400841</v>
      </c>
      <c r="BK164" s="6">
        <f t="shared" si="94"/>
        <v>-0.30721751114400841</v>
      </c>
    </row>
    <row r="165" spans="1:64">
      <c r="A165" s="50">
        <f t="shared" si="59"/>
        <v>2014</v>
      </c>
      <c r="B165" s="53">
        <f t="shared" si="84"/>
        <v>-0.11900920001484883</v>
      </c>
      <c r="C165" s="53">
        <f t="shared" si="84"/>
        <v>-0.11741542412349026</v>
      </c>
      <c r="D165" s="53">
        <f t="shared" si="84"/>
        <v>-0.11572832699144775</v>
      </c>
      <c r="E165" s="53">
        <f t="shared" si="84"/>
        <v>-0.14682129361772633</v>
      </c>
      <c r="F165" s="53">
        <f t="shared" si="84"/>
        <v>-0.14682806711225516</v>
      </c>
      <c r="G165" s="53">
        <f t="shared" si="84"/>
        <v>-0.14721658659154457</v>
      </c>
      <c r="H165" s="53">
        <f t="shared" si="84"/>
        <v>-0.18065894165054808</v>
      </c>
      <c r="I165" s="53">
        <f t="shared" si="84"/>
        <v>-0.18027572282819504</v>
      </c>
      <c r="J165" s="53">
        <f t="shared" si="84"/>
        <v>-0.1931658972607877</v>
      </c>
      <c r="K165" s="53">
        <f t="shared" si="84"/>
        <v>-0.19349214522796343</v>
      </c>
      <c r="L165" s="53">
        <f t="shared" si="84"/>
        <v>-0.19349214522796343</v>
      </c>
      <c r="M165" s="53">
        <f t="shared" si="84"/>
        <v>-0.19270947127163873</v>
      </c>
      <c r="N165" s="53">
        <f t="shared" si="84"/>
        <v>-0.19897425987960327</v>
      </c>
      <c r="O165" s="53">
        <f t="shared" si="84"/>
        <v>-0.19854651165566328</v>
      </c>
      <c r="P165" s="53">
        <f t="shared" si="84"/>
        <v>-0.19854651165566328</v>
      </c>
      <c r="Q165" s="53">
        <f t="shared" si="84"/>
        <v>-0.2060702280886556</v>
      </c>
      <c r="R165" s="53">
        <f t="shared" si="84"/>
        <v>-0.20477871598836128</v>
      </c>
      <c r="S165" s="53">
        <f t="shared" si="84"/>
        <v>-0.21828916864157688</v>
      </c>
      <c r="T165" s="53">
        <f t="shared" si="84"/>
        <v>-0.21838736819945637</v>
      </c>
      <c r="U165" s="53">
        <f t="shared" si="84"/>
        <v>-0.21945381760187288</v>
      </c>
      <c r="V165" s="53">
        <f t="shared" si="84"/>
        <v>-0.22304784306465597</v>
      </c>
      <c r="W165" s="53">
        <f t="shared" si="84"/>
        <v>-0.22412472955180807</v>
      </c>
      <c r="X165" s="81">
        <f t="shared" ref="X165:BK165" si="95">-(1-2^X116)</f>
        <v>-0.32322404519701486</v>
      </c>
      <c r="Y165" s="6">
        <f t="shared" si="95"/>
        <v>-0.32083955312907386</v>
      </c>
      <c r="Z165" s="6">
        <f t="shared" si="95"/>
        <v>-0.32083955312907386</v>
      </c>
      <c r="AA165" s="6">
        <f t="shared" si="95"/>
        <v>-0.31922622870829631</v>
      </c>
      <c r="AB165" s="6">
        <f t="shared" si="95"/>
        <v>-0.31016446172019196</v>
      </c>
      <c r="AC165" s="6">
        <f t="shared" si="95"/>
        <v>-0.30984639334790787</v>
      </c>
      <c r="AD165" s="6">
        <f t="shared" si="95"/>
        <v>-0.30984639334790787</v>
      </c>
      <c r="AE165" s="6">
        <f t="shared" si="95"/>
        <v>-0.30984639334790787</v>
      </c>
      <c r="AF165" s="6">
        <f t="shared" si="95"/>
        <v>-0.3091267523960175</v>
      </c>
      <c r="AG165" s="6">
        <f t="shared" si="95"/>
        <v>-0.3091267523960175</v>
      </c>
      <c r="AH165" s="6">
        <f t="shared" si="95"/>
        <v>-0.30901277112919157</v>
      </c>
      <c r="AI165" s="6">
        <f t="shared" si="95"/>
        <v>-0.30901277112919157</v>
      </c>
      <c r="AJ165" s="6">
        <f t="shared" si="95"/>
        <v>-0.30901277112919157</v>
      </c>
      <c r="AK165" s="6">
        <f t="shared" si="95"/>
        <v>-0.30428679579551876</v>
      </c>
      <c r="AL165" s="6">
        <f t="shared" si="95"/>
        <v>-0.30429594478372823</v>
      </c>
      <c r="AM165" s="6">
        <f t="shared" si="95"/>
        <v>-0.30410385772166137</v>
      </c>
      <c r="AN165" s="6">
        <f t="shared" si="95"/>
        <v>-0.30410385772166137</v>
      </c>
      <c r="AO165" s="6">
        <f t="shared" si="95"/>
        <v>-0.30409478761091457</v>
      </c>
      <c r="AP165" s="6">
        <f t="shared" si="95"/>
        <v>-0.30409478761091457</v>
      </c>
      <c r="AQ165" s="6">
        <f t="shared" si="95"/>
        <v>-0.30409478761091457</v>
      </c>
      <c r="AR165" s="6">
        <f t="shared" si="95"/>
        <v>-0.30409478761091457</v>
      </c>
      <c r="AS165" s="6">
        <f t="shared" si="95"/>
        <v>-0.30409478761091457</v>
      </c>
      <c r="AT165" s="6">
        <f t="shared" si="95"/>
        <v>-0.30409478761091457</v>
      </c>
      <c r="AU165" s="6">
        <f t="shared" si="95"/>
        <v>-0.30409478761091457</v>
      </c>
      <c r="AV165" s="6">
        <f t="shared" si="95"/>
        <v>-0.30409478761091457</v>
      </c>
      <c r="AW165" s="6">
        <f t="shared" si="95"/>
        <v>-0.30409478761091457</v>
      </c>
      <c r="AX165" s="6">
        <f t="shared" si="95"/>
        <v>-0.30409478761091457</v>
      </c>
      <c r="AY165" s="6">
        <f t="shared" si="95"/>
        <v>-0.30413891696468021</v>
      </c>
      <c r="AZ165" s="6">
        <f t="shared" si="95"/>
        <v>-0.30138571262530689</v>
      </c>
      <c r="BA165" s="6">
        <f t="shared" si="95"/>
        <v>-0.30138571262530689</v>
      </c>
      <c r="BB165" s="6">
        <f t="shared" si="95"/>
        <v>-0.30138571262530689</v>
      </c>
      <c r="BC165" s="6">
        <f t="shared" si="95"/>
        <v>-0.30138571262530689</v>
      </c>
      <c r="BD165" s="6">
        <f t="shared" si="95"/>
        <v>-0.30138571262530689</v>
      </c>
      <c r="BE165" s="6">
        <f t="shared" si="95"/>
        <v>-0.30050965751097225</v>
      </c>
      <c r="BF165" s="6">
        <f t="shared" si="95"/>
        <v>-0.29836683412416865</v>
      </c>
      <c r="BG165" s="6">
        <f t="shared" si="95"/>
        <v>-0.2989677507630466</v>
      </c>
      <c r="BH165" s="6">
        <f t="shared" si="95"/>
        <v>-0.2989677507630466</v>
      </c>
      <c r="BI165" s="6">
        <f t="shared" si="95"/>
        <v>-0.2989677507630466</v>
      </c>
      <c r="BJ165" s="6">
        <f t="shared" si="95"/>
        <v>-0.2989677507630466</v>
      </c>
      <c r="BK165" s="6">
        <f t="shared" si="95"/>
        <v>-0.2989677507630466</v>
      </c>
    </row>
    <row r="166" spans="1:64">
      <c r="A166" s="50">
        <f t="shared" si="59"/>
        <v>2015</v>
      </c>
      <c r="B166" s="53">
        <f t="shared" si="84"/>
        <v>-0.13310573081522592</v>
      </c>
      <c r="C166" s="53">
        <f t="shared" si="84"/>
        <v>-0.12974986492937546</v>
      </c>
      <c r="D166" s="53">
        <f t="shared" ref="D166:BK166" si="96">-(1-2^D117)</f>
        <v>-0.12744264498376556</v>
      </c>
      <c r="E166" s="53">
        <f t="shared" si="96"/>
        <v>-0.15046101727132943</v>
      </c>
      <c r="F166" s="53">
        <f t="shared" si="96"/>
        <v>-0.15044953640387804</v>
      </c>
      <c r="G166" s="53">
        <f t="shared" si="96"/>
        <v>-0.15078555488456391</v>
      </c>
      <c r="H166" s="53">
        <f t="shared" si="96"/>
        <v>-0.18443328712731222</v>
      </c>
      <c r="I166" s="53">
        <f t="shared" si="96"/>
        <v>-0.18404411660712883</v>
      </c>
      <c r="J166" s="53">
        <f t="shared" si="96"/>
        <v>-0.19627075080123224</v>
      </c>
      <c r="K166" s="53">
        <f t="shared" si="96"/>
        <v>-0.19894102088539878</v>
      </c>
      <c r="L166" s="53">
        <f t="shared" si="96"/>
        <v>-0.19894102088539878</v>
      </c>
      <c r="M166" s="53">
        <f t="shared" si="96"/>
        <v>-0.19823318720496907</v>
      </c>
      <c r="N166" s="53">
        <f t="shared" si="96"/>
        <v>-0.20552341746967295</v>
      </c>
      <c r="O166" s="53">
        <f t="shared" si="96"/>
        <v>-0.20499507305717579</v>
      </c>
      <c r="P166" s="53">
        <f t="shared" si="96"/>
        <v>-0.20499507305717579</v>
      </c>
      <c r="Q166" s="53">
        <f t="shared" si="96"/>
        <v>-0.2172350734191133</v>
      </c>
      <c r="R166" s="53">
        <f t="shared" si="96"/>
        <v>-0.21559074045764104</v>
      </c>
      <c r="S166" s="53">
        <f t="shared" si="96"/>
        <v>-0.22927361898640286</v>
      </c>
      <c r="T166" s="53">
        <f t="shared" si="96"/>
        <v>-0.2293428258849598</v>
      </c>
      <c r="U166" s="53">
        <f t="shared" si="96"/>
        <v>-0.22868355195965406</v>
      </c>
      <c r="V166" s="53">
        <f t="shared" si="96"/>
        <v>-0.23319439972442391</v>
      </c>
      <c r="W166" s="53">
        <f t="shared" si="96"/>
        <v>-0.2338141249072655</v>
      </c>
      <c r="X166" s="81">
        <f t="shared" si="96"/>
        <v>-0.31984890016730039</v>
      </c>
      <c r="Y166" s="6">
        <f t="shared" si="96"/>
        <v>-0.31760167616704693</v>
      </c>
      <c r="Z166" s="6">
        <f t="shared" si="96"/>
        <v>-0.31760167616704693</v>
      </c>
      <c r="AA166" s="6">
        <f t="shared" si="96"/>
        <v>-0.3161161284070757</v>
      </c>
      <c r="AB166" s="6">
        <f t="shared" si="96"/>
        <v>-0.3075253437558042</v>
      </c>
      <c r="AC166" s="6">
        <f t="shared" si="96"/>
        <v>-0.30719827993524007</v>
      </c>
      <c r="AD166" s="6">
        <f t="shared" si="96"/>
        <v>-0.30719827993524007</v>
      </c>
      <c r="AE166" s="6">
        <f t="shared" si="96"/>
        <v>-0.30719827993524007</v>
      </c>
      <c r="AF166" s="6">
        <f t="shared" si="96"/>
        <v>-0.30643606162767789</v>
      </c>
      <c r="AG166" s="6">
        <f t="shared" si="96"/>
        <v>-0.30643606162767789</v>
      </c>
      <c r="AH166" s="6">
        <f t="shared" si="96"/>
        <v>-0.30631668625253816</v>
      </c>
      <c r="AI166" s="6">
        <f t="shared" si="96"/>
        <v>-0.30631668625253816</v>
      </c>
      <c r="AJ166" s="6">
        <f t="shared" si="96"/>
        <v>-0.30631668625253816</v>
      </c>
      <c r="AK166" s="6">
        <f t="shared" si="96"/>
        <v>-0.30181955356086743</v>
      </c>
      <c r="AL166" s="6">
        <f t="shared" si="96"/>
        <v>-0.30182866888523729</v>
      </c>
      <c r="AM166" s="6">
        <f t="shared" si="96"/>
        <v>-0.30164054481932634</v>
      </c>
      <c r="AN166" s="6">
        <f t="shared" si="96"/>
        <v>-0.30164054481932634</v>
      </c>
      <c r="AO166" s="6">
        <f t="shared" si="96"/>
        <v>-0.30163702569023454</v>
      </c>
      <c r="AP166" s="6">
        <f t="shared" si="96"/>
        <v>-0.30163702569023454</v>
      </c>
      <c r="AQ166" s="6">
        <f t="shared" si="96"/>
        <v>-0.30163702569023454</v>
      </c>
      <c r="AR166" s="6">
        <f t="shared" si="96"/>
        <v>-0.30163702569023454</v>
      </c>
      <c r="AS166" s="6">
        <f t="shared" si="96"/>
        <v>-0.30163702569023454</v>
      </c>
      <c r="AT166" s="6">
        <f t="shared" si="96"/>
        <v>-0.30163702569023454</v>
      </c>
      <c r="AU166" s="6">
        <f t="shared" si="96"/>
        <v>-0.30163702569023454</v>
      </c>
      <c r="AV166" s="6">
        <f t="shared" si="96"/>
        <v>-0.30163702569023454</v>
      </c>
      <c r="AW166" s="6">
        <f t="shared" si="96"/>
        <v>-0.30163702569023454</v>
      </c>
      <c r="AX166" s="6">
        <f t="shared" si="96"/>
        <v>-0.30163702569023454</v>
      </c>
      <c r="AY166" s="6">
        <f t="shared" si="96"/>
        <v>-0.30167772123494674</v>
      </c>
      <c r="AZ166" s="6">
        <f t="shared" si="96"/>
        <v>-0.29898085014842235</v>
      </c>
      <c r="BA166" s="6">
        <f t="shared" si="96"/>
        <v>-0.29898085014842235</v>
      </c>
      <c r="BB166" s="6">
        <f t="shared" si="96"/>
        <v>-0.29898085014842235</v>
      </c>
      <c r="BC166" s="6">
        <f t="shared" si="96"/>
        <v>-0.29898085014842235</v>
      </c>
      <c r="BD166" s="6">
        <f t="shared" si="96"/>
        <v>-0.29898085014842235</v>
      </c>
      <c r="BE166" s="6">
        <f t="shared" si="96"/>
        <v>-0.29817372467326009</v>
      </c>
      <c r="BF166" s="6">
        <f t="shared" si="96"/>
        <v>-0.29618527405371187</v>
      </c>
      <c r="BG166" s="6">
        <f t="shared" si="96"/>
        <v>-0.29686331411396272</v>
      </c>
      <c r="BH166" s="6">
        <f t="shared" si="96"/>
        <v>-0.29686331411396272</v>
      </c>
      <c r="BI166" s="6">
        <f t="shared" si="96"/>
        <v>-0.29686331411396272</v>
      </c>
      <c r="BJ166" s="6">
        <f t="shared" si="96"/>
        <v>-0.29686331411396272</v>
      </c>
      <c r="BK166" s="6">
        <f t="shared" si="96"/>
        <v>-0.29686331411396272</v>
      </c>
    </row>
    <row r="167" spans="1:64">
      <c r="A167" s="50">
        <f t="shared" si="59"/>
        <v>2016</v>
      </c>
      <c r="B167" s="53">
        <f t="shared" ref="B167:Y174" si="97">-(1-2^B118)</f>
        <v>-0.13768091024643303</v>
      </c>
      <c r="C167" s="53">
        <f t="shared" si="97"/>
        <v>-0.13614306701955403</v>
      </c>
      <c r="D167" s="53">
        <f t="shared" si="97"/>
        <v>-0.13425393862689017</v>
      </c>
      <c r="E167" s="53">
        <f t="shared" si="97"/>
        <v>-0.1522720646159007</v>
      </c>
      <c r="F167" s="53">
        <f t="shared" si="97"/>
        <v>-0.15224431979548769</v>
      </c>
      <c r="G167" s="53">
        <f t="shared" si="97"/>
        <v>-0.15255230648588214</v>
      </c>
      <c r="H167" s="53">
        <f t="shared" si="97"/>
        <v>-0.18536690215070362</v>
      </c>
      <c r="I167" s="53">
        <f t="shared" si="97"/>
        <v>-0.18499860497222498</v>
      </c>
      <c r="J167" s="53">
        <f t="shared" si="97"/>
        <v>-0.19633415784482089</v>
      </c>
      <c r="K167" s="53">
        <f t="shared" si="97"/>
        <v>-0.20418854518757235</v>
      </c>
      <c r="L167" s="53">
        <f t="shared" si="97"/>
        <v>-0.20418854518757235</v>
      </c>
      <c r="M167" s="53">
        <f t="shared" si="97"/>
        <v>-0.202671874146512</v>
      </c>
      <c r="N167" s="53">
        <f t="shared" si="97"/>
        <v>-0.21291896005908539</v>
      </c>
      <c r="O167" s="53">
        <f t="shared" si="97"/>
        <v>-0.21229055737131974</v>
      </c>
      <c r="P167" s="53">
        <f t="shared" si="97"/>
        <v>-0.21229055737131974</v>
      </c>
      <c r="Q167" s="53">
        <f t="shared" si="97"/>
        <v>-0.23205932354495173</v>
      </c>
      <c r="R167" s="53">
        <f t="shared" si="97"/>
        <v>-0.22986845377667464</v>
      </c>
      <c r="S167" s="53">
        <f t="shared" si="97"/>
        <v>-0.2424885488721078</v>
      </c>
      <c r="T167" s="53">
        <f t="shared" si="97"/>
        <v>-0.24252878044783099</v>
      </c>
      <c r="U167" s="53">
        <f t="shared" si="97"/>
        <v>-0.2400487993535152</v>
      </c>
      <c r="V167" s="53">
        <f t="shared" si="97"/>
        <v>-0.24481547910769619</v>
      </c>
      <c r="W167" s="53">
        <f t="shared" si="97"/>
        <v>-0.24517022721998649</v>
      </c>
      <c r="X167" s="81">
        <f t="shared" si="97"/>
        <v>-0.31632426517795831</v>
      </c>
      <c r="Y167" s="6">
        <f t="shared" ref="Y167:BK167" si="98">-(1-2^Y118)</f>
        <v>-0.31413142296111063</v>
      </c>
      <c r="Z167" s="6">
        <f t="shared" si="98"/>
        <v>-0.31413142296111063</v>
      </c>
      <c r="AA167" s="6">
        <f t="shared" si="98"/>
        <v>-0.31248091605013817</v>
      </c>
      <c r="AB167" s="6">
        <f t="shared" si="98"/>
        <v>-0.30439004478467435</v>
      </c>
      <c r="AC167" s="6">
        <f t="shared" si="98"/>
        <v>-0.30409503814141181</v>
      </c>
      <c r="AD167" s="6">
        <f t="shared" si="98"/>
        <v>-0.30409503814141181</v>
      </c>
      <c r="AE167" s="6">
        <f t="shared" si="98"/>
        <v>-0.30409503814141181</v>
      </c>
      <c r="AF167" s="6">
        <f t="shared" si="98"/>
        <v>-0.30324583948419925</v>
      </c>
      <c r="AG167" s="6">
        <f t="shared" si="98"/>
        <v>-0.30324583948419925</v>
      </c>
      <c r="AH167" s="6">
        <f t="shared" si="98"/>
        <v>-0.30313877295539604</v>
      </c>
      <c r="AI167" s="6">
        <f t="shared" si="98"/>
        <v>-0.30313877295539604</v>
      </c>
      <c r="AJ167" s="6">
        <f t="shared" si="98"/>
        <v>-0.30313877295539604</v>
      </c>
      <c r="AK167" s="6">
        <f t="shared" si="98"/>
        <v>-0.29902787865441138</v>
      </c>
      <c r="AL167" s="6">
        <f t="shared" si="98"/>
        <v>-0.29903693557718214</v>
      </c>
      <c r="AM167" s="6">
        <f t="shared" si="98"/>
        <v>-0.29887137197941827</v>
      </c>
      <c r="AN167" s="6">
        <f t="shared" si="98"/>
        <v>-0.29887137197941827</v>
      </c>
      <c r="AO167" s="6">
        <f t="shared" si="98"/>
        <v>-0.29886967774961015</v>
      </c>
      <c r="AP167" s="6">
        <f t="shared" si="98"/>
        <v>-0.29886967774961015</v>
      </c>
      <c r="AQ167" s="6">
        <f t="shared" si="98"/>
        <v>-0.29886967774961015</v>
      </c>
      <c r="AR167" s="6">
        <f t="shared" si="98"/>
        <v>-0.29886967774961015</v>
      </c>
      <c r="AS167" s="6">
        <f t="shared" si="98"/>
        <v>-0.29886967774961015</v>
      </c>
      <c r="AT167" s="6">
        <f t="shared" si="98"/>
        <v>-0.29886967774961015</v>
      </c>
      <c r="AU167" s="6">
        <f t="shared" si="98"/>
        <v>-0.29886967774961015</v>
      </c>
      <c r="AV167" s="6">
        <f t="shared" si="98"/>
        <v>-0.29886967774961015</v>
      </c>
      <c r="AW167" s="6">
        <f t="shared" si="98"/>
        <v>-0.29886967774961015</v>
      </c>
      <c r="AX167" s="6">
        <f t="shared" si="98"/>
        <v>-0.29886967774961015</v>
      </c>
      <c r="AY167" s="6">
        <f t="shared" si="98"/>
        <v>-0.2988991362588328</v>
      </c>
      <c r="AZ167" s="6">
        <f t="shared" si="98"/>
        <v>-0.29643866918349482</v>
      </c>
      <c r="BA167" s="6">
        <f t="shared" si="98"/>
        <v>-0.29643866918349482</v>
      </c>
      <c r="BB167" s="6">
        <f t="shared" si="98"/>
        <v>-0.29643866918349482</v>
      </c>
      <c r="BC167" s="6">
        <f t="shared" si="98"/>
        <v>-0.29643866918349482</v>
      </c>
      <c r="BD167" s="6">
        <f t="shared" si="98"/>
        <v>-0.29643866918349482</v>
      </c>
      <c r="BE167" s="6">
        <f t="shared" si="98"/>
        <v>-0.29578089614616454</v>
      </c>
      <c r="BF167" s="6">
        <f t="shared" si="98"/>
        <v>-0.2940747336811903</v>
      </c>
      <c r="BG167" s="6">
        <f t="shared" si="98"/>
        <v>-0.29367511418729753</v>
      </c>
      <c r="BH167" s="6">
        <f t="shared" si="98"/>
        <v>-0.29367511418729753</v>
      </c>
      <c r="BI167" s="6">
        <f t="shared" si="98"/>
        <v>-0.29367511418729753</v>
      </c>
      <c r="BJ167" s="6">
        <f t="shared" si="98"/>
        <v>-0.29367511418729753</v>
      </c>
      <c r="BK167" s="6">
        <f t="shared" si="98"/>
        <v>-0.29367511418729753</v>
      </c>
    </row>
    <row r="168" spans="1:64">
      <c r="A168" s="50">
        <f t="shared" si="59"/>
        <v>2017</v>
      </c>
      <c r="B168" s="53">
        <f t="shared" si="97"/>
        <v>-0.14276937265973311</v>
      </c>
      <c r="C168" s="53">
        <f t="shared" si="97"/>
        <v>-0.14027701357933131</v>
      </c>
      <c r="D168" s="53">
        <f t="shared" si="97"/>
        <v>-0.13802148775982326</v>
      </c>
      <c r="E168" s="53">
        <f t="shared" si="97"/>
        <v>-0.15073292634855651</v>
      </c>
      <c r="F168" s="53">
        <f t="shared" si="97"/>
        <v>-0.15069866661749942</v>
      </c>
      <c r="G168" s="53">
        <f t="shared" si="97"/>
        <v>-0.15087376316477552</v>
      </c>
      <c r="H168" s="53">
        <f t="shared" si="97"/>
        <v>-0.18368222682605284</v>
      </c>
      <c r="I168" s="53">
        <f t="shared" si="97"/>
        <v>-0.18334906598883727</v>
      </c>
      <c r="J168" s="53">
        <f t="shared" si="97"/>
        <v>-0.19437218197980732</v>
      </c>
      <c r="K168" s="53">
        <f t="shared" si="97"/>
        <v>-0.20484318932976864</v>
      </c>
      <c r="L168" s="53">
        <f t="shared" si="97"/>
        <v>-0.20484318932976864</v>
      </c>
      <c r="M168" s="53">
        <f t="shared" si="97"/>
        <v>-0.20399235759569245</v>
      </c>
      <c r="N168" s="53">
        <f t="shared" si="97"/>
        <v>-0.21638004785149645</v>
      </c>
      <c r="O168" s="53">
        <f t="shared" si="97"/>
        <v>-0.21578117486859139</v>
      </c>
      <c r="P168" s="53">
        <f t="shared" si="97"/>
        <v>-0.21578117486859139</v>
      </c>
      <c r="Q168" s="53">
        <f t="shared" si="97"/>
        <v>-0.23987123572671543</v>
      </c>
      <c r="R168" s="53">
        <f t="shared" si="97"/>
        <v>-0.23779824464808086</v>
      </c>
      <c r="S168" s="53">
        <f t="shared" si="97"/>
        <v>-0.25009897472752851</v>
      </c>
      <c r="T168" s="53">
        <f t="shared" si="97"/>
        <v>-0.25014619506417901</v>
      </c>
      <c r="U168" s="53">
        <f t="shared" si="97"/>
        <v>-0.24671781376184543</v>
      </c>
      <c r="V168" s="53">
        <f t="shared" si="97"/>
        <v>-0.25132461904240366</v>
      </c>
      <c r="W168" s="53">
        <f t="shared" si="97"/>
        <v>-0.25154763391234181</v>
      </c>
      <c r="X168" s="81">
        <f t="shared" si="97"/>
        <v>-0.31479847977909647</v>
      </c>
      <c r="Y168" s="6">
        <f t="shared" ref="Y168:BK168" si="99">-(1-2^Y119)</f>
        <v>-0.31275041171497375</v>
      </c>
      <c r="Z168" s="6">
        <f t="shared" si="99"/>
        <v>-0.31275041171497375</v>
      </c>
      <c r="AA168" s="6">
        <f t="shared" si="99"/>
        <v>-0.31111075326063675</v>
      </c>
      <c r="AB168" s="6">
        <f t="shared" si="99"/>
        <v>-0.302368941947178</v>
      </c>
      <c r="AC168" s="6">
        <f t="shared" si="99"/>
        <v>-0.30207350491225782</v>
      </c>
      <c r="AD168" s="6">
        <f t="shared" si="99"/>
        <v>-0.30207350491225782</v>
      </c>
      <c r="AE168" s="6">
        <f t="shared" si="99"/>
        <v>-0.30207350491225782</v>
      </c>
      <c r="AF168" s="6">
        <f t="shared" si="99"/>
        <v>-0.30121673563254081</v>
      </c>
      <c r="AG168" s="6">
        <f t="shared" si="99"/>
        <v>-0.30121673563254081</v>
      </c>
      <c r="AH168" s="6">
        <f t="shared" si="99"/>
        <v>-0.30109451004613297</v>
      </c>
      <c r="AI168" s="6">
        <f t="shared" si="99"/>
        <v>-0.30109451004613297</v>
      </c>
      <c r="AJ168" s="6">
        <f t="shared" si="99"/>
        <v>-0.30109451004613297</v>
      </c>
      <c r="AK168" s="6">
        <f t="shared" si="99"/>
        <v>-0.29705307992293739</v>
      </c>
      <c r="AL168" s="6">
        <f t="shared" si="99"/>
        <v>-0.29706198620339275</v>
      </c>
      <c r="AM168" s="6">
        <f t="shared" si="99"/>
        <v>-0.29689335250433413</v>
      </c>
      <c r="AN168" s="6">
        <f t="shared" si="99"/>
        <v>-0.29689335250433413</v>
      </c>
      <c r="AO168" s="6">
        <f t="shared" si="99"/>
        <v>-0.29687399314239049</v>
      </c>
      <c r="AP168" s="6">
        <f t="shared" si="99"/>
        <v>-0.29687399314239049</v>
      </c>
      <c r="AQ168" s="6">
        <f t="shared" si="99"/>
        <v>-0.29687399314239049</v>
      </c>
      <c r="AR168" s="6">
        <f t="shared" si="99"/>
        <v>-0.29687399314239049</v>
      </c>
      <c r="AS168" s="6">
        <f t="shared" si="99"/>
        <v>-0.29687399314239049</v>
      </c>
      <c r="AT168" s="6">
        <f t="shared" si="99"/>
        <v>-0.29687399314239049</v>
      </c>
      <c r="AU168" s="6">
        <f t="shared" si="99"/>
        <v>-0.29687399314239049</v>
      </c>
      <c r="AV168" s="6">
        <f t="shared" si="99"/>
        <v>-0.29687399314239049</v>
      </c>
      <c r="AW168" s="6">
        <f t="shared" si="99"/>
        <v>-0.29687399314239049</v>
      </c>
      <c r="AX168" s="6">
        <f t="shared" si="99"/>
        <v>-0.29687399314239049</v>
      </c>
      <c r="AY168" s="6">
        <f t="shared" si="99"/>
        <v>-0.29690152811458814</v>
      </c>
      <c r="AZ168" s="6">
        <f t="shared" si="99"/>
        <v>-0.29455528488641569</v>
      </c>
      <c r="BA168" s="6">
        <f t="shared" si="99"/>
        <v>-0.29455528488641569</v>
      </c>
      <c r="BB168" s="6">
        <f t="shared" si="99"/>
        <v>-0.29455528488641569</v>
      </c>
      <c r="BC168" s="6">
        <f t="shared" si="99"/>
        <v>-0.29455528488641569</v>
      </c>
      <c r="BD168" s="6">
        <f t="shared" si="99"/>
        <v>-0.29455528488641569</v>
      </c>
      <c r="BE168" s="6">
        <f t="shared" si="99"/>
        <v>-0.29397552680238492</v>
      </c>
      <c r="BF168" s="6">
        <f t="shared" si="99"/>
        <v>-0.29240871086021047</v>
      </c>
      <c r="BG168" s="6">
        <f t="shared" si="99"/>
        <v>-0.29212950411957483</v>
      </c>
      <c r="BH168" s="6">
        <f t="shared" si="99"/>
        <v>-0.29212950411957483</v>
      </c>
      <c r="BI168" s="6">
        <f t="shared" si="99"/>
        <v>-0.29212950411957483</v>
      </c>
      <c r="BJ168" s="6">
        <f t="shared" si="99"/>
        <v>-0.29212950411957483</v>
      </c>
      <c r="BK168" s="6">
        <f t="shared" si="99"/>
        <v>-0.29212950411957483</v>
      </c>
    </row>
    <row r="169" spans="1:64">
      <c r="A169" s="50">
        <f t="shared" si="59"/>
        <v>2018</v>
      </c>
      <c r="B169" s="53">
        <f t="shared" si="97"/>
        <v>-0.14835181705235867</v>
      </c>
      <c r="C169" s="53">
        <f t="shared" si="97"/>
        <v>-0.14578209954573673</v>
      </c>
      <c r="D169" s="53">
        <f t="shared" si="97"/>
        <v>-0.14441855780637303</v>
      </c>
      <c r="E169" s="53">
        <f t="shared" si="97"/>
        <v>-0.15121051721760159</v>
      </c>
      <c r="F169" s="53">
        <f t="shared" si="97"/>
        <v>-0.15117588296992956</v>
      </c>
      <c r="G169" s="53">
        <f t="shared" si="97"/>
        <v>-0.15139724151009326</v>
      </c>
      <c r="H169" s="53">
        <f t="shared" si="97"/>
        <v>-0.18325498785309113</v>
      </c>
      <c r="I169" s="53">
        <f t="shared" si="97"/>
        <v>-0.18282934814856988</v>
      </c>
      <c r="J169" s="53">
        <f t="shared" si="97"/>
        <v>-0.19324707309676059</v>
      </c>
      <c r="K169" s="53">
        <f t="shared" si="97"/>
        <v>-0.20591410376514019</v>
      </c>
      <c r="L169" s="53">
        <f t="shared" si="97"/>
        <v>-0.20591410376514019</v>
      </c>
      <c r="M169" s="53">
        <f t="shared" si="97"/>
        <v>-0.2048741618059432</v>
      </c>
      <c r="N169" s="53">
        <f t="shared" si="97"/>
        <v>-0.21836173245032231</v>
      </c>
      <c r="O169" s="53">
        <f t="shared" si="97"/>
        <v>-0.21781867632897245</v>
      </c>
      <c r="P169" s="53">
        <f t="shared" si="97"/>
        <v>-0.21781867632897245</v>
      </c>
      <c r="Q169" s="53">
        <f t="shared" si="97"/>
        <v>-0.24694838554322263</v>
      </c>
      <c r="R169" s="53">
        <f t="shared" si="97"/>
        <v>-0.2447441238688719</v>
      </c>
      <c r="S169" s="53">
        <f t="shared" si="97"/>
        <v>-0.25696134210967725</v>
      </c>
      <c r="T169" s="53">
        <f t="shared" si="97"/>
        <v>-0.25699423104923313</v>
      </c>
      <c r="U169" s="53">
        <f t="shared" si="97"/>
        <v>-0.25282456016472576</v>
      </c>
      <c r="V169" s="53">
        <f t="shared" si="97"/>
        <v>-0.25877314795786055</v>
      </c>
      <c r="W169" s="53">
        <f t="shared" si="97"/>
        <v>-0.25890507743204938</v>
      </c>
      <c r="X169" s="81">
        <f t="shared" si="97"/>
        <v>-0.31283545609958541</v>
      </c>
      <c r="Y169" s="6">
        <f t="shared" ref="Y169:BK169" si="100">-(1-2^Y120)</f>
        <v>-0.31092754940376366</v>
      </c>
      <c r="Z169" s="6">
        <f t="shared" si="100"/>
        <v>-0.31092754940376366</v>
      </c>
      <c r="AA169" s="6">
        <f t="shared" si="100"/>
        <v>-0.30932895676554528</v>
      </c>
      <c r="AB169" s="6">
        <f t="shared" si="100"/>
        <v>-0.30087834971146776</v>
      </c>
      <c r="AC169" s="6">
        <f t="shared" si="100"/>
        <v>-0.30060291588488408</v>
      </c>
      <c r="AD169" s="6">
        <f t="shared" si="100"/>
        <v>-0.30060291588488408</v>
      </c>
      <c r="AE169" s="6">
        <f t="shared" si="100"/>
        <v>-0.30060291588488408</v>
      </c>
      <c r="AF169" s="6">
        <f t="shared" si="100"/>
        <v>-0.29968390245509025</v>
      </c>
      <c r="AG169" s="6">
        <f t="shared" si="100"/>
        <v>-0.29968390245509025</v>
      </c>
      <c r="AH169" s="6">
        <f t="shared" si="100"/>
        <v>-0.29957017222694438</v>
      </c>
      <c r="AI169" s="6">
        <f t="shared" si="100"/>
        <v>-0.29957017222694438</v>
      </c>
      <c r="AJ169" s="6">
        <f t="shared" si="100"/>
        <v>-0.29957017222694438</v>
      </c>
      <c r="AK169" s="6">
        <f t="shared" si="100"/>
        <v>-0.29541838973601586</v>
      </c>
      <c r="AL169" s="6">
        <f t="shared" si="100"/>
        <v>-0.29539747314964837</v>
      </c>
      <c r="AM169" s="6">
        <f t="shared" si="100"/>
        <v>-0.2952381845919313</v>
      </c>
      <c r="AN169" s="6">
        <f t="shared" si="100"/>
        <v>-0.2952381845919313</v>
      </c>
      <c r="AO169" s="6">
        <f t="shared" si="100"/>
        <v>-0.29509728931657431</v>
      </c>
      <c r="AP169" s="6">
        <f t="shared" si="100"/>
        <v>-0.29509728931657431</v>
      </c>
      <c r="AQ169" s="6">
        <f t="shared" si="100"/>
        <v>-0.29509728931657431</v>
      </c>
      <c r="AR169" s="6">
        <f t="shared" si="100"/>
        <v>-0.29509728931657431</v>
      </c>
      <c r="AS169" s="6">
        <f t="shared" si="100"/>
        <v>-0.29509728931657431</v>
      </c>
      <c r="AT169" s="6">
        <f t="shared" si="100"/>
        <v>-0.29509728931657431</v>
      </c>
      <c r="AU169" s="6">
        <f t="shared" si="100"/>
        <v>-0.29509728931657431</v>
      </c>
      <c r="AV169" s="6">
        <f t="shared" si="100"/>
        <v>-0.29509728931657431</v>
      </c>
      <c r="AW169" s="6">
        <f t="shared" si="100"/>
        <v>-0.29509728931657431</v>
      </c>
      <c r="AX169" s="6">
        <f t="shared" si="100"/>
        <v>-0.29509728931657431</v>
      </c>
      <c r="AY169" s="6">
        <f t="shared" si="100"/>
        <v>-0.2951232033679464</v>
      </c>
      <c r="AZ169" s="6">
        <f t="shared" si="100"/>
        <v>-0.29287738988829948</v>
      </c>
      <c r="BA169" s="6">
        <f t="shared" si="100"/>
        <v>-0.29287738988829948</v>
      </c>
      <c r="BB169" s="6">
        <f t="shared" si="100"/>
        <v>-0.29287738988829948</v>
      </c>
      <c r="BC169" s="6">
        <f t="shared" si="100"/>
        <v>-0.29287738988829948</v>
      </c>
      <c r="BD169" s="6">
        <f t="shared" si="100"/>
        <v>-0.29287738988829948</v>
      </c>
      <c r="BE169" s="6">
        <f t="shared" si="100"/>
        <v>-0.29226914305837759</v>
      </c>
      <c r="BF169" s="6">
        <f t="shared" si="100"/>
        <v>-0.29079664942451777</v>
      </c>
      <c r="BG169" s="6">
        <f t="shared" si="100"/>
        <v>-0.29058799947908631</v>
      </c>
      <c r="BH169" s="6">
        <f t="shared" si="100"/>
        <v>-0.29058799947908631</v>
      </c>
      <c r="BI169" s="6">
        <f t="shared" si="100"/>
        <v>-0.29058799947908631</v>
      </c>
      <c r="BJ169" s="6">
        <f t="shared" si="100"/>
        <v>-0.29058799947908631</v>
      </c>
      <c r="BK169" s="6">
        <f t="shared" si="100"/>
        <v>-0.29058799947908631</v>
      </c>
    </row>
    <row r="170" spans="1:64">
      <c r="A170" s="50">
        <f t="shared" si="59"/>
        <v>2019</v>
      </c>
      <c r="B170" s="53">
        <f t="shared" si="97"/>
        <v>-0.15092868545734728</v>
      </c>
      <c r="C170" s="53">
        <f t="shared" si="97"/>
        <v>-0.14889144713976343</v>
      </c>
      <c r="D170" s="53">
        <f t="shared" si="97"/>
        <v>-0.14701955491551544</v>
      </c>
      <c r="E170" s="53">
        <f t="shared" si="97"/>
        <v>-0.14930940482208022</v>
      </c>
      <c r="F170" s="53">
        <f t="shared" si="97"/>
        <v>-0.1495352121170872</v>
      </c>
      <c r="G170" s="53">
        <f t="shared" si="97"/>
        <v>-0.14970409202689394</v>
      </c>
      <c r="H170" s="53">
        <f t="shared" si="97"/>
        <v>-0.18018450916441797</v>
      </c>
      <c r="I170" s="53">
        <f t="shared" si="97"/>
        <v>-0.18006130780904128</v>
      </c>
      <c r="J170" s="53">
        <f t="shared" si="97"/>
        <v>-0.19030450996281145</v>
      </c>
      <c r="K170" s="53">
        <f t="shared" si="97"/>
        <v>-0.20644439461895692</v>
      </c>
      <c r="L170" s="53">
        <f t="shared" si="97"/>
        <v>-0.20644439461895692</v>
      </c>
      <c r="M170" s="53">
        <f t="shared" si="97"/>
        <v>-0.20498067326523484</v>
      </c>
      <c r="N170" s="53">
        <f t="shared" si="97"/>
        <v>-0.22062013694927529</v>
      </c>
      <c r="O170" s="53">
        <f t="shared" si="97"/>
        <v>-0.22007587210293644</v>
      </c>
      <c r="P170" s="53">
        <f t="shared" si="97"/>
        <v>-0.22007587210293644</v>
      </c>
      <c r="Q170" s="53">
        <f t="shared" si="97"/>
        <v>-0.25078326177748789</v>
      </c>
      <c r="R170" s="53">
        <f t="shared" si="97"/>
        <v>-0.24861737813653539</v>
      </c>
      <c r="S170" s="53">
        <f t="shared" si="97"/>
        <v>-0.26063333788456045</v>
      </c>
      <c r="T170" s="53">
        <f t="shared" si="97"/>
        <v>-0.26065847064979297</v>
      </c>
      <c r="U170" s="53">
        <f t="shared" si="97"/>
        <v>-0.25553802656754576</v>
      </c>
      <c r="V170" s="53">
        <f t="shared" si="97"/>
        <v>-0.2633789335939728</v>
      </c>
      <c r="W170" s="53">
        <f t="shared" si="97"/>
        <v>-0.26332333253805595</v>
      </c>
      <c r="X170" s="81">
        <f t="shared" si="97"/>
        <v>-0.30973619971283961</v>
      </c>
      <c r="Y170" s="6">
        <f t="shared" ref="Y170:BK170" si="101">-(1-2^Y121)</f>
        <v>-0.30797819816688266</v>
      </c>
      <c r="Z170" s="6">
        <f t="shared" si="101"/>
        <v>-0.30797819816688266</v>
      </c>
      <c r="AA170" s="6">
        <f t="shared" si="101"/>
        <v>-0.30645292310753358</v>
      </c>
      <c r="AB170" s="6">
        <f t="shared" si="101"/>
        <v>-0.29844524833108932</v>
      </c>
      <c r="AC170" s="6">
        <f t="shared" si="101"/>
        <v>-0.29817262111161313</v>
      </c>
      <c r="AD170" s="6">
        <f t="shared" si="101"/>
        <v>-0.29817262111161313</v>
      </c>
      <c r="AE170" s="6">
        <f t="shared" si="101"/>
        <v>-0.29817262111161313</v>
      </c>
      <c r="AF170" s="6">
        <f t="shared" si="101"/>
        <v>-0.29695834742897653</v>
      </c>
      <c r="AG170" s="6">
        <f t="shared" si="101"/>
        <v>-0.29695834742897653</v>
      </c>
      <c r="AH170" s="6">
        <f t="shared" si="101"/>
        <v>-0.29685340775043301</v>
      </c>
      <c r="AI170" s="6">
        <f t="shared" si="101"/>
        <v>-0.29685340775043301</v>
      </c>
      <c r="AJ170" s="6">
        <f t="shared" si="101"/>
        <v>-0.29685340775043301</v>
      </c>
      <c r="AK170" s="6">
        <f t="shared" si="101"/>
        <v>-0.29286939700022352</v>
      </c>
      <c r="AL170" s="6">
        <f t="shared" si="101"/>
        <v>-0.29285054113144204</v>
      </c>
      <c r="AM170" s="6">
        <f t="shared" si="101"/>
        <v>-0.29270952575830556</v>
      </c>
      <c r="AN170" s="6">
        <f t="shared" si="101"/>
        <v>-0.29270952575830556</v>
      </c>
      <c r="AO170" s="6">
        <f t="shared" si="101"/>
        <v>-0.29256977876416412</v>
      </c>
      <c r="AP170" s="6">
        <f t="shared" si="101"/>
        <v>-0.29256977876416412</v>
      </c>
      <c r="AQ170" s="6">
        <f t="shared" si="101"/>
        <v>-0.29256977876416412</v>
      </c>
      <c r="AR170" s="6">
        <f t="shared" si="101"/>
        <v>-0.29256977876416412</v>
      </c>
      <c r="AS170" s="6">
        <f t="shared" si="101"/>
        <v>-0.29256977876416412</v>
      </c>
      <c r="AT170" s="6">
        <f t="shared" si="101"/>
        <v>-0.29256977876416412</v>
      </c>
      <c r="AU170" s="6">
        <f t="shared" si="101"/>
        <v>-0.29256977876416412</v>
      </c>
      <c r="AV170" s="6">
        <f t="shared" si="101"/>
        <v>-0.29256977876416412</v>
      </c>
      <c r="AW170" s="6">
        <f t="shared" si="101"/>
        <v>-0.29256977876416412</v>
      </c>
      <c r="AX170" s="6">
        <f t="shared" si="101"/>
        <v>-0.29256977876416412</v>
      </c>
      <c r="AY170" s="6">
        <f t="shared" si="101"/>
        <v>-0.29259418158989869</v>
      </c>
      <c r="AZ170" s="6">
        <f t="shared" si="101"/>
        <v>-0.29057374524255719</v>
      </c>
      <c r="BA170" s="6">
        <f t="shared" si="101"/>
        <v>-0.29057374524255719</v>
      </c>
      <c r="BB170" s="6">
        <f t="shared" si="101"/>
        <v>-0.29057374524255719</v>
      </c>
      <c r="BC170" s="6">
        <f t="shared" si="101"/>
        <v>-0.29057374524255719</v>
      </c>
      <c r="BD170" s="6">
        <f t="shared" si="101"/>
        <v>-0.29057374524255719</v>
      </c>
      <c r="BE170" s="6">
        <f t="shared" si="101"/>
        <v>-0.28993662202124981</v>
      </c>
      <c r="BF170" s="6">
        <f t="shared" si="101"/>
        <v>-0.288646242557695</v>
      </c>
      <c r="BG170" s="6">
        <f t="shared" si="101"/>
        <v>-0.28849241415438309</v>
      </c>
      <c r="BH170" s="6">
        <f t="shared" si="101"/>
        <v>-0.28849241415438309</v>
      </c>
      <c r="BI170" s="6">
        <f t="shared" si="101"/>
        <v>-0.28849241415438309</v>
      </c>
      <c r="BJ170" s="6">
        <f t="shared" si="101"/>
        <v>-0.28849241415438309</v>
      </c>
      <c r="BK170" s="6">
        <f t="shared" si="101"/>
        <v>-0.28852234118679654</v>
      </c>
    </row>
    <row r="171" spans="1:64">
      <c r="A171" s="50">
        <f t="shared" si="59"/>
        <v>2020</v>
      </c>
      <c r="B171" s="53">
        <f t="shared" si="97"/>
        <v>-0.15180547158106161</v>
      </c>
      <c r="C171" s="53">
        <f t="shared" si="97"/>
        <v>-0.15020182658817494</v>
      </c>
      <c r="D171" s="53">
        <f t="shared" si="97"/>
        <v>-0.14850998425287909</v>
      </c>
      <c r="E171" s="53">
        <f t="shared" si="97"/>
        <v>-0.14962356292560219</v>
      </c>
      <c r="F171" s="53">
        <f t="shared" si="97"/>
        <v>-0.14982650350801496</v>
      </c>
      <c r="G171" s="53">
        <f t="shared" si="97"/>
        <v>-0.14995986599801292</v>
      </c>
      <c r="H171" s="53">
        <f t="shared" si="97"/>
        <v>-0.17913771200365947</v>
      </c>
      <c r="I171" s="53">
        <f t="shared" si="97"/>
        <v>-0.17910664878019855</v>
      </c>
      <c r="J171" s="53">
        <f t="shared" si="97"/>
        <v>-0.18891604793264294</v>
      </c>
      <c r="K171" s="53">
        <f t="shared" si="97"/>
        <v>-0.21129179649582353</v>
      </c>
      <c r="L171" s="53">
        <f t="shared" si="97"/>
        <v>-0.21129179649582353</v>
      </c>
      <c r="M171" s="53">
        <f t="shared" si="97"/>
        <v>-0.2090858376482817</v>
      </c>
      <c r="N171" s="53">
        <f t="shared" si="97"/>
        <v>-0.22625202237677688</v>
      </c>
      <c r="O171" s="53">
        <f t="shared" si="97"/>
        <v>-0.22571063614390063</v>
      </c>
      <c r="P171" s="53">
        <f t="shared" si="97"/>
        <v>-0.22571063614390063</v>
      </c>
      <c r="Q171" s="53">
        <f t="shared" si="97"/>
        <v>-0.25735092179953978</v>
      </c>
      <c r="R171" s="53">
        <f t="shared" si="97"/>
        <v>-0.25528962485374285</v>
      </c>
      <c r="S171" s="53">
        <f t="shared" si="97"/>
        <v>-0.26863577034996133</v>
      </c>
      <c r="T171" s="53">
        <f t="shared" si="97"/>
        <v>-0.2687147244469682</v>
      </c>
      <c r="U171" s="53">
        <f t="shared" si="97"/>
        <v>-0.26283255360332725</v>
      </c>
      <c r="V171" s="53">
        <f t="shared" si="97"/>
        <v>-0.2707584065768881</v>
      </c>
      <c r="W171" s="53">
        <f t="shared" si="97"/>
        <v>-0.27050444601786749</v>
      </c>
      <c r="X171" s="81">
        <f t="shared" si="97"/>
        <v>-0.30773476631321928</v>
      </c>
      <c r="Y171" s="6">
        <f t="shared" ref="Y171:BK171" si="102">-(1-2^Y122)</f>
        <v>-0.30609334448563696</v>
      </c>
      <c r="Z171" s="6">
        <f t="shared" si="102"/>
        <v>-0.30609334448563696</v>
      </c>
      <c r="AA171" s="6">
        <f t="shared" si="102"/>
        <v>-0.30452799368811867</v>
      </c>
      <c r="AB171" s="6">
        <f t="shared" si="102"/>
        <v>-0.29678508681102378</v>
      </c>
      <c r="AC171" s="6">
        <f t="shared" si="102"/>
        <v>-0.29650201390022435</v>
      </c>
      <c r="AD171" s="6">
        <f t="shared" si="102"/>
        <v>-0.29650201390022435</v>
      </c>
      <c r="AE171" s="6">
        <f t="shared" si="102"/>
        <v>-0.29650201390022435</v>
      </c>
      <c r="AF171" s="6">
        <f t="shared" si="102"/>
        <v>-0.2952257433571448</v>
      </c>
      <c r="AG171" s="6">
        <f t="shared" si="102"/>
        <v>-0.2952257433571448</v>
      </c>
      <c r="AH171" s="6">
        <f t="shared" si="102"/>
        <v>-0.29512772159959755</v>
      </c>
      <c r="AI171" s="6">
        <f t="shared" si="102"/>
        <v>-0.29512772159959755</v>
      </c>
      <c r="AJ171" s="6">
        <f t="shared" si="102"/>
        <v>-0.29512772159959755</v>
      </c>
      <c r="AK171" s="6">
        <f t="shared" si="102"/>
        <v>-0.29139019150951462</v>
      </c>
      <c r="AL171" s="6">
        <f t="shared" si="102"/>
        <v>-0.29137279634766433</v>
      </c>
      <c r="AM171" s="6">
        <f t="shared" si="102"/>
        <v>-0.29124415263188586</v>
      </c>
      <c r="AN171" s="6">
        <f t="shared" si="102"/>
        <v>-0.29124415263188586</v>
      </c>
      <c r="AO171" s="6">
        <f t="shared" si="102"/>
        <v>-0.29110759426767108</v>
      </c>
      <c r="AP171" s="6">
        <f t="shared" si="102"/>
        <v>-0.29110759426767108</v>
      </c>
      <c r="AQ171" s="6">
        <f t="shared" si="102"/>
        <v>-0.29110759426767108</v>
      </c>
      <c r="AR171" s="6">
        <f t="shared" si="102"/>
        <v>-0.29110759426767108</v>
      </c>
      <c r="AS171" s="6">
        <f t="shared" si="102"/>
        <v>-0.29110759426767108</v>
      </c>
      <c r="AT171" s="6">
        <f t="shared" si="102"/>
        <v>-0.29110759426767108</v>
      </c>
      <c r="AU171" s="6">
        <f t="shared" si="102"/>
        <v>-0.29110759426767108</v>
      </c>
      <c r="AV171" s="6">
        <f t="shared" si="102"/>
        <v>-0.29110759426767108</v>
      </c>
      <c r="AW171" s="6">
        <f t="shared" si="102"/>
        <v>-0.29110759426767108</v>
      </c>
      <c r="AX171" s="6">
        <f t="shared" si="102"/>
        <v>-0.29110759426767108</v>
      </c>
      <c r="AY171" s="6">
        <f t="shared" si="102"/>
        <v>-0.29113070296512877</v>
      </c>
      <c r="AZ171" s="6">
        <f t="shared" si="102"/>
        <v>-0.28920967863464486</v>
      </c>
      <c r="BA171" s="6">
        <f t="shared" si="102"/>
        <v>-0.28920967863464486</v>
      </c>
      <c r="BB171" s="6">
        <f t="shared" si="102"/>
        <v>-0.28920967863464486</v>
      </c>
      <c r="BC171" s="6">
        <f t="shared" si="102"/>
        <v>-0.28920967863464486</v>
      </c>
      <c r="BD171" s="6">
        <f t="shared" si="102"/>
        <v>-0.28920967863464486</v>
      </c>
      <c r="BE171" s="6">
        <f t="shared" si="102"/>
        <v>-0.28857416958587268</v>
      </c>
      <c r="BF171" s="6">
        <f t="shared" si="102"/>
        <v>-0.28734061584163906</v>
      </c>
      <c r="BG171" s="6">
        <f t="shared" si="102"/>
        <v>-0.28739004026008563</v>
      </c>
      <c r="BH171" s="6">
        <f t="shared" si="102"/>
        <v>-0.28739004026008563</v>
      </c>
      <c r="BI171" s="6">
        <f t="shared" si="102"/>
        <v>-0.28739004026008563</v>
      </c>
      <c r="BJ171" s="6">
        <f t="shared" si="102"/>
        <v>-0.28739004026008563</v>
      </c>
      <c r="BK171" s="6">
        <f t="shared" si="102"/>
        <v>-0.28741841284628689</v>
      </c>
    </row>
    <row r="172" spans="1:64">
      <c r="A172" s="50">
        <f t="shared" si="59"/>
        <v>2021</v>
      </c>
      <c r="B172" s="53">
        <f t="shared" si="97"/>
        <v>-0.15346048819389035</v>
      </c>
      <c r="C172" s="53">
        <f t="shared" si="97"/>
        <v>-0.15236090065157448</v>
      </c>
      <c r="D172" s="53">
        <f t="shared" si="97"/>
        <v>-0.15049464702198223</v>
      </c>
      <c r="E172" s="53">
        <f t="shared" si="97"/>
        <v>-0.14977450254057167</v>
      </c>
      <c r="F172" s="53">
        <f t="shared" si="97"/>
        <v>-0.14995851288132234</v>
      </c>
      <c r="G172" s="53">
        <f t="shared" si="97"/>
        <v>-0.15008700047930323</v>
      </c>
      <c r="H172" s="53">
        <f t="shared" si="97"/>
        <v>-0.17847754438221619</v>
      </c>
      <c r="I172" s="53">
        <f t="shared" si="97"/>
        <v>-0.1783792303957924</v>
      </c>
      <c r="J172" s="53">
        <f t="shared" si="97"/>
        <v>-0.18817021037143256</v>
      </c>
      <c r="K172" s="53">
        <f t="shared" si="97"/>
        <v>-0.21435709528588887</v>
      </c>
      <c r="L172" s="53">
        <f t="shared" si="97"/>
        <v>-0.21435709528588887</v>
      </c>
      <c r="M172" s="53">
        <f t="shared" si="97"/>
        <v>-0.21170664391354599</v>
      </c>
      <c r="N172" s="53">
        <f t="shared" si="97"/>
        <v>-0.22960705511164148</v>
      </c>
      <c r="O172" s="53">
        <f t="shared" si="97"/>
        <v>-0.22907090575864819</v>
      </c>
      <c r="P172" s="53">
        <f t="shared" si="97"/>
        <v>-0.22907090575864819</v>
      </c>
      <c r="Q172" s="53">
        <f t="shared" si="97"/>
        <v>-0.26114392298686639</v>
      </c>
      <c r="R172" s="53">
        <f t="shared" si="97"/>
        <v>-0.25929816353964985</v>
      </c>
      <c r="S172" s="53">
        <f t="shared" si="97"/>
        <v>-0.27342616806186171</v>
      </c>
      <c r="T172" s="53">
        <f t="shared" si="97"/>
        <v>-0.27348510874890652</v>
      </c>
      <c r="U172" s="53">
        <f t="shared" si="97"/>
        <v>-0.26711136594423368</v>
      </c>
      <c r="V172" s="53">
        <f t="shared" si="97"/>
        <v>-0.27506347773612727</v>
      </c>
      <c r="W172" s="53">
        <f t="shared" si="97"/>
        <v>-0.27478866979120831</v>
      </c>
      <c r="X172" s="81">
        <f t="shared" si="97"/>
        <v>-0.30628950879957162</v>
      </c>
      <c r="Y172" s="6">
        <f t="shared" ref="Y172:BK172" si="103">-(1-2^Y123)</f>
        <v>-0.30473710754118533</v>
      </c>
      <c r="Z172" s="6">
        <f t="shared" si="103"/>
        <v>-0.30473710754118533</v>
      </c>
      <c r="AA172" s="6">
        <f t="shared" si="103"/>
        <v>-0.30316092896672675</v>
      </c>
      <c r="AB172" s="6">
        <f t="shared" si="103"/>
        <v>-0.29493398523249115</v>
      </c>
      <c r="AC172" s="6">
        <f t="shared" si="103"/>
        <v>-0.29466233988247714</v>
      </c>
      <c r="AD172" s="6">
        <f t="shared" si="103"/>
        <v>-0.29466233988247714</v>
      </c>
      <c r="AE172" s="6">
        <f t="shared" si="103"/>
        <v>-0.29466233988247714</v>
      </c>
      <c r="AF172" s="6">
        <f t="shared" si="103"/>
        <v>-0.29333949178745711</v>
      </c>
      <c r="AG172" s="6">
        <f t="shared" si="103"/>
        <v>-0.29333949178745711</v>
      </c>
      <c r="AH172" s="6">
        <f t="shared" si="103"/>
        <v>-0.29324706186343819</v>
      </c>
      <c r="AI172" s="6">
        <f t="shared" si="103"/>
        <v>-0.29324706186343819</v>
      </c>
      <c r="AJ172" s="6">
        <f t="shared" si="103"/>
        <v>-0.29324706186343819</v>
      </c>
      <c r="AK172" s="6">
        <f t="shared" si="103"/>
        <v>-0.28963281397290086</v>
      </c>
      <c r="AL172" s="6">
        <f t="shared" si="103"/>
        <v>-0.28961669385089883</v>
      </c>
      <c r="AM172" s="6">
        <f t="shared" si="103"/>
        <v>-0.28950129536744695</v>
      </c>
      <c r="AN172" s="6">
        <f t="shared" si="103"/>
        <v>-0.28950129536744695</v>
      </c>
      <c r="AO172" s="6">
        <f t="shared" si="103"/>
        <v>-0.28937256583616766</v>
      </c>
      <c r="AP172" s="6">
        <f t="shared" si="103"/>
        <v>-0.28937256583616766</v>
      </c>
      <c r="AQ172" s="6">
        <f t="shared" si="103"/>
        <v>-0.28937256583616766</v>
      </c>
      <c r="AR172" s="6">
        <f t="shared" si="103"/>
        <v>-0.28937256583616766</v>
      </c>
      <c r="AS172" s="6">
        <f t="shared" si="103"/>
        <v>-0.28937256583616766</v>
      </c>
      <c r="AT172" s="6">
        <f t="shared" si="103"/>
        <v>-0.28937256583616766</v>
      </c>
      <c r="AU172" s="6">
        <f t="shared" si="103"/>
        <v>-0.28937256583616766</v>
      </c>
      <c r="AV172" s="6">
        <f t="shared" si="103"/>
        <v>-0.28937256583616766</v>
      </c>
      <c r="AW172" s="6">
        <f t="shared" si="103"/>
        <v>-0.28937256583616766</v>
      </c>
      <c r="AX172" s="6">
        <f t="shared" si="103"/>
        <v>-0.28937256583616766</v>
      </c>
      <c r="AY172" s="6">
        <f t="shared" si="103"/>
        <v>-0.28939467307879763</v>
      </c>
      <c r="AZ172" s="6">
        <f t="shared" si="103"/>
        <v>-0.28755672036385205</v>
      </c>
      <c r="BA172" s="6">
        <f t="shared" si="103"/>
        <v>-0.28755672036385205</v>
      </c>
      <c r="BB172" s="6">
        <f t="shared" si="103"/>
        <v>-0.28755672036385205</v>
      </c>
      <c r="BC172" s="6">
        <f t="shared" si="103"/>
        <v>-0.28755672036385205</v>
      </c>
      <c r="BD172" s="6">
        <f t="shared" si="103"/>
        <v>-0.28755672036385205</v>
      </c>
      <c r="BE172" s="6">
        <f t="shared" si="103"/>
        <v>-0.28695887099808026</v>
      </c>
      <c r="BF172" s="6">
        <f t="shared" si="103"/>
        <v>-0.28586943935049081</v>
      </c>
      <c r="BG172" s="6">
        <f t="shared" si="103"/>
        <v>-0.28597066886524503</v>
      </c>
      <c r="BH172" s="6">
        <f t="shared" si="103"/>
        <v>-0.28597066886524503</v>
      </c>
      <c r="BI172" s="6">
        <f t="shared" si="103"/>
        <v>-0.28597066886524503</v>
      </c>
      <c r="BJ172" s="6">
        <f t="shared" si="103"/>
        <v>-0.28597066886524503</v>
      </c>
      <c r="BK172" s="6">
        <f t="shared" si="103"/>
        <v>-0.28599784539468842</v>
      </c>
    </row>
    <row r="173" spans="1:64">
      <c r="A173" s="50">
        <f t="shared" si="59"/>
        <v>2022</v>
      </c>
      <c r="B173" s="53">
        <f t="shared" si="97"/>
        <v>-0.15485642227784024</v>
      </c>
      <c r="C173" s="53">
        <f t="shared" si="97"/>
        <v>-0.15391804422564292</v>
      </c>
      <c r="D173" s="53">
        <f t="shared" si="97"/>
        <v>-0.15197923093179733</v>
      </c>
      <c r="E173" s="53">
        <f t="shared" si="97"/>
        <v>-0.14953336326943523</v>
      </c>
      <c r="F173" s="53">
        <f t="shared" si="97"/>
        <v>-0.14945444779029238</v>
      </c>
      <c r="G173" s="53">
        <f t="shared" si="97"/>
        <v>-0.14955734632742801</v>
      </c>
      <c r="H173" s="53">
        <f t="shared" si="97"/>
        <v>-0.17739696076304912</v>
      </c>
      <c r="I173" s="53">
        <f t="shared" si="97"/>
        <v>-0.17745783223213685</v>
      </c>
      <c r="J173" s="53">
        <f t="shared" si="97"/>
        <v>-0.18747189423048793</v>
      </c>
      <c r="K173" s="53">
        <f t="shared" si="97"/>
        <v>-0.2163582192091722</v>
      </c>
      <c r="L173" s="53">
        <f t="shared" si="97"/>
        <v>-0.2163582192091722</v>
      </c>
      <c r="M173" s="53">
        <f t="shared" si="97"/>
        <v>-0.21358393674661336</v>
      </c>
      <c r="N173" s="53">
        <f t="shared" si="97"/>
        <v>-0.23277489397124584</v>
      </c>
      <c r="O173" s="53">
        <f t="shared" si="97"/>
        <v>-0.23224042995547745</v>
      </c>
      <c r="P173" s="53">
        <f t="shared" si="97"/>
        <v>-0.23224042995547745</v>
      </c>
      <c r="Q173" s="53">
        <f t="shared" si="97"/>
        <v>-0.26362093902369521</v>
      </c>
      <c r="R173" s="53">
        <f t="shared" si="97"/>
        <v>-0.26172576063579023</v>
      </c>
      <c r="S173" s="53">
        <f t="shared" si="97"/>
        <v>-0.27546494726318216</v>
      </c>
      <c r="T173" s="53">
        <f t="shared" si="97"/>
        <v>-0.27551888803683255</v>
      </c>
      <c r="U173" s="53">
        <f t="shared" si="97"/>
        <v>-0.26892865913081099</v>
      </c>
      <c r="V173" s="53">
        <f t="shared" si="97"/>
        <v>-0.27738014147044343</v>
      </c>
      <c r="W173" s="53">
        <f t="shared" si="97"/>
        <v>-0.27704971009727342</v>
      </c>
      <c r="X173" s="81">
        <f t="shared" si="97"/>
        <v>-0.30387135734689341</v>
      </c>
      <c r="Y173" s="6">
        <f t="shared" ref="Y173:AN174" si="104">-(1-2^Y124)</f>
        <v>-0.30239874904375319</v>
      </c>
      <c r="Z173" s="6">
        <f t="shared" si="104"/>
        <v>-0.30239874904375319</v>
      </c>
      <c r="AA173" s="6">
        <f t="shared" si="104"/>
        <v>-0.3006264434197703</v>
      </c>
      <c r="AB173" s="6">
        <f t="shared" si="104"/>
        <v>-0.2927520226173661</v>
      </c>
      <c r="AC173" s="6">
        <f t="shared" si="104"/>
        <v>-0.29247344325352054</v>
      </c>
      <c r="AD173" s="6">
        <f t="shared" si="104"/>
        <v>-0.29247344325352054</v>
      </c>
      <c r="AE173" s="6">
        <f t="shared" si="104"/>
        <v>-0.29247344325352054</v>
      </c>
      <c r="AF173" s="6">
        <f t="shared" si="104"/>
        <v>-0.29115506399413693</v>
      </c>
      <c r="AG173" s="6">
        <f t="shared" si="104"/>
        <v>-0.29115506399413693</v>
      </c>
      <c r="AH173" s="6">
        <f t="shared" si="104"/>
        <v>-0.29106724035272147</v>
      </c>
      <c r="AI173" s="6">
        <f t="shared" si="104"/>
        <v>-0.29106724035272147</v>
      </c>
      <c r="AJ173" s="6">
        <f t="shared" si="104"/>
        <v>-0.29106724035272147</v>
      </c>
      <c r="AK173" s="6">
        <f t="shared" si="104"/>
        <v>-0.28760932514387028</v>
      </c>
      <c r="AL173" s="6">
        <f t="shared" si="104"/>
        <v>-0.28759432813502639</v>
      </c>
      <c r="AM173" s="6">
        <f t="shared" si="104"/>
        <v>-0.28748148296795528</v>
      </c>
      <c r="AN173" s="6">
        <f t="shared" si="104"/>
        <v>-0.28748148296795528</v>
      </c>
      <c r="AO173" s="6">
        <f t="shared" ref="AO173:BK174" si="105">-(1-2^AO124)</f>
        <v>-0.28735925164218479</v>
      </c>
      <c r="AP173" s="6">
        <f t="shared" si="105"/>
        <v>-0.28735925164218479</v>
      </c>
      <c r="AQ173" s="6">
        <f t="shared" si="105"/>
        <v>-0.28735925164218479</v>
      </c>
      <c r="AR173" s="6">
        <f t="shared" si="105"/>
        <v>-0.28735925164218479</v>
      </c>
      <c r="AS173" s="6">
        <f t="shared" si="105"/>
        <v>-0.28735925164218479</v>
      </c>
      <c r="AT173" s="6">
        <f t="shared" si="105"/>
        <v>-0.28735925164218479</v>
      </c>
      <c r="AU173" s="6">
        <f t="shared" si="105"/>
        <v>-0.28735925164218479</v>
      </c>
      <c r="AV173" s="6">
        <f t="shared" si="105"/>
        <v>-0.28735925164218479</v>
      </c>
      <c r="AW173" s="6">
        <f t="shared" si="105"/>
        <v>-0.28735925164218479</v>
      </c>
      <c r="AX173" s="6">
        <f t="shared" si="105"/>
        <v>-0.28735925164218479</v>
      </c>
      <c r="AY173" s="6">
        <f t="shared" si="105"/>
        <v>-0.28738060879844352</v>
      </c>
      <c r="AZ173" s="6">
        <f t="shared" si="105"/>
        <v>-0.28565866344671698</v>
      </c>
      <c r="BA173" s="6">
        <f t="shared" si="105"/>
        <v>-0.28565866344671698</v>
      </c>
      <c r="BB173" s="6">
        <f t="shared" si="105"/>
        <v>-0.28565866344671698</v>
      </c>
      <c r="BC173" s="6">
        <f t="shared" si="105"/>
        <v>-0.28565866344671698</v>
      </c>
      <c r="BD173" s="6">
        <f t="shared" si="105"/>
        <v>-0.28565866344671698</v>
      </c>
      <c r="BE173" s="6">
        <f t="shared" si="105"/>
        <v>-0.28508904769902566</v>
      </c>
      <c r="BF173" s="6">
        <f t="shared" si="105"/>
        <v>-0.2840796217673428</v>
      </c>
      <c r="BG173" s="6">
        <f t="shared" si="105"/>
        <v>-0.28416479477301848</v>
      </c>
      <c r="BH173" s="6">
        <f t="shared" si="105"/>
        <v>-0.28416479477301848</v>
      </c>
      <c r="BI173" s="6">
        <f t="shared" si="105"/>
        <v>-0.28416479477301848</v>
      </c>
      <c r="BJ173" s="6">
        <f t="shared" si="105"/>
        <v>-0.28416479477301848</v>
      </c>
      <c r="BK173" s="6">
        <f t="shared" si="105"/>
        <v>-0.28419104896977643</v>
      </c>
    </row>
    <row r="174" spans="1:64">
      <c r="A174" s="50">
        <f t="shared" si="59"/>
        <v>2023</v>
      </c>
      <c r="B174" s="53">
        <f t="shared" si="97"/>
        <v>-0.15524138022180189</v>
      </c>
      <c r="C174" s="53">
        <f t="shared" si="97"/>
        <v>-0.15393183968903357</v>
      </c>
      <c r="D174" s="53">
        <f t="shared" si="97"/>
        <v>-0.15219339079478844</v>
      </c>
      <c r="E174" s="53">
        <f t="shared" si="97"/>
        <v>-0.14845985911787529</v>
      </c>
      <c r="F174" s="53">
        <f t="shared" si="97"/>
        <v>-0.14838900842991776</v>
      </c>
      <c r="G174" s="53">
        <f t="shared" si="97"/>
        <v>-0.14849819219571525</v>
      </c>
      <c r="H174" s="53">
        <f t="shared" si="97"/>
        <v>-0.17609802968377386</v>
      </c>
      <c r="I174" s="53">
        <f t="shared" si="97"/>
        <v>-0.17616590967208845</v>
      </c>
      <c r="J174" s="53">
        <f t="shared" si="97"/>
        <v>-0.1862427399552975</v>
      </c>
      <c r="K174" s="53">
        <f t="shared" si="97"/>
        <v>-0.21741615713913476</v>
      </c>
      <c r="L174" s="53">
        <f t="shared" si="97"/>
        <v>-0.21741615713913476</v>
      </c>
      <c r="M174" s="53">
        <f t="shared" si="97"/>
        <v>-0.2143409057605038</v>
      </c>
      <c r="N174" s="53">
        <f t="shared" si="97"/>
        <v>-0.23411224753453708</v>
      </c>
      <c r="O174" s="53">
        <f t="shared" si="97"/>
        <v>-0.23358060827407612</v>
      </c>
      <c r="P174" s="53">
        <f t="shared" si="97"/>
        <v>-0.23358060827407612</v>
      </c>
      <c r="Q174" s="53">
        <f t="shared" si="97"/>
        <v>-0.26479437709028963</v>
      </c>
      <c r="R174" s="53">
        <f t="shared" si="97"/>
        <v>-0.26290723052775655</v>
      </c>
      <c r="S174" s="53">
        <f t="shared" si="97"/>
        <v>-0.27622836941739914</v>
      </c>
      <c r="T174" s="53">
        <f t="shared" si="97"/>
        <v>-0.27626556121751511</v>
      </c>
      <c r="U174" s="53">
        <f t="shared" si="97"/>
        <v>-0.26965578567201964</v>
      </c>
      <c r="V174" s="53">
        <f t="shared" si="97"/>
        <v>-0.27844522617241174</v>
      </c>
      <c r="W174" s="53">
        <f t="shared" si="97"/>
        <v>-0.27806558366764256</v>
      </c>
      <c r="X174" s="81">
        <f t="shared" si="97"/>
        <v>-0.30308526594927288</v>
      </c>
      <c r="Y174" s="6">
        <f t="shared" si="97"/>
        <v>-0.30164218247833618</v>
      </c>
      <c r="Z174" s="6">
        <f t="shared" si="104"/>
        <v>-0.30164218247833618</v>
      </c>
      <c r="AA174" s="6">
        <f t="shared" si="104"/>
        <v>-0.29988199931909298</v>
      </c>
      <c r="AB174" s="6">
        <f t="shared" si="104"/>
        <v>-0.29214134822478388</v>
      </c>
      <c r="AC174" s="6">
        <f t="shared" si="104"/>
        <v>-0.29184991682926609</v>
      </c>
      <c r="AD174" s="6">
        <f t="shared" si="104"/>
        <v>-0.29184991682926609</v>
      </c>
      <c r="AE174" s="6">
        <f t="shared" si="104"/>
        <v>-0.29184991682926609</v>
      </c>
      <c r="AF174" s="6">
        <f t="shared" si="104"/>
        <v>-0.29039985030184734</v>
      </c>
      <c r="AG174" s="6">
        <f t="shared" si="104"/>
        <v>-0.29039985030184734</v>
      </c>
      <c r="AH174" s="6">
        <f t="shared" si="104"/>
        <v>-0.29031101182366026</v>
      </c>
      <c r="AI174" s="6">
        <f t="shared" si="104"/>
        <v>-0.29031101182366026</v>
      </c>
      <c r="AJ174" s="6">
        <f t="shared" si="104"/>
        <v>-0.29031101182366026</v>
      </c>
      <c r="AK174" s="6">
        <f t="shared" si="104"/>
        <v>-0.28685393060956044</v>
      </c>
      <c r="AL174" s="6">
        <f t="shared" si="104"/>
        <v>-0.28682906174849154</v>
      </c>
      <c r="AM174" s="6">
        <f t="shared" si="104"/>
        <v>-0.28672018053797965</v>
      </c>
      <c r="AN174" s="6">
        <f t="shared" si="104"/>
        <v>-0.28672018053797965</v>
      </c>
      <c r="AO174" s="6">
        <f t="shared" si="105"/>
        <v>-0.28660044590095113</v>
      </c>
      <c r="AP174" s="6">
        <f t="shared" si="105"/>
        <v>-0.28660044590095113</v>
      </c>
      <c r="AQ174" s="6">
        <f t="shared" si="105"/>
        <v>-0.28660044590095113</v>
      </c>
      <c r="AR174" s="6">
        <f t="shared" si="105"/>
        <v>-0.28660044590095113</v>
      </c>
      <c r="AS174" s="6">
        <f t="shared" si="105"/>
        <v>-0.28660044590095113</v>
      </c>
      <c r="AT174" s="6">
        <f t="shared" si="105"/>
        <v>-0.28660044590095113</v>
      </c>
      <c r="AU174" s="6">
        <f t="shared" si="105"/>
        <v>-0.28660044590095113</v>
      </c>
      <c r="AV174" s="6">
        <f t="shared" si="105"/>
        <v>-0.28660044590095113</v>
      </c>
      <c r="AW174" s="6">
        <f t="shared" si="105"/>
        <v>-0.28660044590095113</v>
      </c>
      <c r="AX174" s="6">
        <f t="shared" si="105"/>
        <v>-0.28660044590095113</v>
      </c>
      <c r="AY174" s="6">
        <f t="shared" si="105"/>
        <v>-0.28662150472874537</v>
      </c>
      <c r="AZ174" s="6">
        <f t="shared" si="105"/>
        <v>-0.28491482528758105</v>
      </c>
      <c r="BA174" s="6">
        <f t="shared" si="105"/>
        <v>-0.28491482528758105</v>
      </c>
      <c r="BB174" s="6">
        <f t="shared" si="105"/>
        <v>-0.28491482528758105</v>
      </c>
      <c r="BC174" s="6">
        <f t="shared" si="105"/>
        <v>-0.28491482528758105</v>
      </c>
      <c r="BD174" s="6">
        <f t="shared" si="105"/>
        <v>-0.28491482528758105</v>
      </c>
      <c r="BE174" s="6">
        <f t="shared" si="105"/>
        <v>-0.28432617154173478</v>
      </c>
      <c r="BF174" s="6">
        <f t="shared" si="105"/>
        <v>-0.28335486167621649</v>
      </c>
      <c r="BG174" s="6">
        <f t="shared" si="105"/>
        <v>-0.28352433584967685</v>
      </c>
      <c r="BH174" s="6">
        <f t="shared" si="105"/>
        <v>-0.28352433584967685</v>
      </c>
      <c r="BI174" s="6">
        <f t="shared" si="105"/>
        <v>-0.28352433584967685</v>
      </c>
      <c r="BJ174" s="6">
        <f t="shared" si="105"/>
        <v>-0.28352433584967685</v>
      </c>
      <c r="BK174" s="6">
        <f t="shared" si="105"/>
        <v>-0.28354556919040785</v>
      </c>
      <c r="BL174" s="6">
        <f>AVERAGE(B174:BK174)</f>
        <v>-0.26189277454961823</v>
      </c>
    </row>
    <row r="175" spans="1:64">
      <c r="A175" s="50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13"/>
    </row>
    <row r="176" spans="1:64">
      <c r="A176" s="50"/>
      <c r="B176" s="50"/>
      <c r="C176" s="50"/>
      <c r="D176" s="50"/>
      <c r="E176" s="50"/>
      <c r="F176" s="50"/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0"/>
      <c r="X176" s="78"/>
    </row>
    <row r="177" spans="1:62">
      <c r="A177" s="50"/>
      <c r="B177" s="53" cm="1">
        <f t="array" ref="B177">AVERAGE(IF(ISERROR(B130:B174),"",B130:B174))</f>
        <v>-0.12166816274119591</v>
      </c>
      <c r="C177" s="53" cm="1">
        <f t="array" ref="C177">AVERAGE(IF(ISERROR(C130:C174),"",C130:C174))</f>
        <v>-0.10495217238121526</v>
      </c>
      <c r="D177" s="53" cm="1">
        <f t="array" ref="D177">AVERAGE(IF(ISERROR(D130:D174),"",D130:D174))</f>
        <v>-0.1058975234881501</v>
      </c>
      <c r="E177" s="53" cm="1">
        <f t="array" ref="E177">AVERAGE(IF(ISERROR(E130:E174),"",E130:E174))</f>
        <v>-0.17221815644772465</v>
      </c>
      <c r="F177" s="53" cm="1">
        <f t="array" ref="F177">AVERAGE(IF(ISERROR(F130:F174),"",F130:F174))</f>
        <v>-0.1716997039256383</v>
      </c>
      <c r="G177" s="53" cm="1">
        <f t="array" ref="G177">AVERAGE(IF(ISERROR(G130:G174),"",G130:G174))</f>
        <v>-0.17199309863237472</v>
      </c>
      <c r="H177" s="53" cm="1">
        <f t="array" ref="H177">AVERAGE(IF(ISERROR(H130:H174),"",H130:H174))</f>
        <v>-0.19267986188913078</v>
      </c>
      <c r="I177" s="53" cm="1">
        <f t="array" ref="I177">AVERAGE(IF(ISERROR(I130:I174),"",I130:I174))</f>
        <v>-0.19194990103432713</v>
      </c>
      <c r="J177" s="53" cm="1">
        <f t="array" ref="J177">AVERAGE(IF(ISERROR(J130:J174),"",J130:J174))</f>
        <v>-0.19952611208064192</v>
      </c>
      <c r="K177" s="53" cm="1">
        <f t="array" ref="K177">AVERAGE(IF(ISERROR(K130:K174),"",K130:K174))</f>
        <v>-0.19784329347635973</v>
      </c>
      <c r="L177" s="53" cm="1">
        <f t="array" ref="L177">AVERAGE(IF(ISERROR(L130:L174),"",L130:L174))</f>
        <v>-0.19784329347635973</v>
      </c>
      <c r="M177" s="53" cm="1">
        <f t="array" ref="M177">AVERAGE(IF(ISERROR(M130:M174),"",M130:M174))</f>
        <v>-0.19455853818681385</v>
      </c>
      <c r="N177" s="53" cm="1">
        <f t="array" ref="N177">AVERAGE(IF(ISERROR(N130:N174),"",N130:N174))</f>
        <v>-0.18913963825726754</v>
      </c>
      <c r="O177" s="53" cm="1">
        <f t="array" ref="O177">AVERAGE(IF(ISERROR(O130:O174),"",O130:O174))</f>
        <v>-0.18895000173797002</v>
      </c>
      <c r="P177" s="53" cm="1">
        <f t="array" ref="P177">AVERAGE(IF(ISERROR(P130:P174),"",P130:P174))</f>
        <v>-0.18895000173797002</v>
      </c>
      <c r="Q177" s="53" cm="1">
        <f t="array" ref="Q177">AVERAGE(IF(ISERROR(Q130:Q174),"",Q130:Q174))</f>
        <v>-0.18845673509344302</v>
      </c>
      <c r="R177" s="53" cm="1">
        <f t="array" ref="R177">AVERAGE(IF(ISERROR(R130:R174),"",R130:R174))</f>
        <v>-0.18680769757524263</v>
      </c>
      <c r="S177" s="53" cm="1">
        <f t="array" ref="S177">AVERAGE(IF(ISERROR(S130:S174),"",S130:S174))</f>
        <v>-0.19009038175074153</v>
      </c>
      <c r="T177" s="53" cm="1">
        <f t="array" ref="T177">AVERAGE(IF(ISERROR(T130:T174),"",T130:T174))</f>
        <v>-0.18980170289164144</v>
      </c>
      <c r="U177" s="53" cm="1">
        <f t="array" ref="U177">AVERAGE(IF(ISERROR(U130:U174),"",U130:U174))</f>
        <v>-0.1935365222309566</v>
      </c>
      <c r="V177" s="53" cm="1">
        <f t="array" ref="V177">AVERAGE(IF(ISERROR(V130:V174),"",V130:V174))</f>
        <v>-0.19242466472531788</v>
      </c>
      <c r="W177" s="53" cm="1">
        <f t="array" ref="W177">AVERAGE(IF(ISERROR(W130:W174),"",W130:W174))</f>
        <v>-0.19273113389220625</v>
      </c>
      <c r="X177" s="81" cm="1">
        <f t="array" ref="X177">AVERAGE(IF(ISERROR(X130:X174),"",X130:X174))</f>
        <v>-0.27482278467169502</v>
      </c>
    </row>
    <row r="178" spans="1:62">
      <c r="A178" s="50"/>
      <c r="B178" s="50"/>
      <c r="C178" s="50" t="s">
        <v>99</v>
      </c>
      <c r="D178" s="50"/>
      <c r="E178" s="50" t="s">
        <v>196</v>
      </c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</row>
    <row r="179" spans="1:62">
      <c r="A179" s="50"/>
      <c r="B179" s="50" t="s">
        <v>100</v>
      </c>
      <c r="C179" s="53" cm="1">
        <f t="array" ref="C179">AVERAGE(IF(ISERROR(B130:BK174),"",B130:BK174))</f>
        <v>-0.23057091654483361</v>
      </c>
      <c r="D179" s="51">
        <v>-0.21761367102591578</v>
      </c>
      <c r="E179" s="53" cm="1">
        <f t="array" ref="E179">AVERAGE(IF(ISERROR(B161:BK174),"",B161:BK174))</f>
        <v>-0.26896267030717608</v>
      </c>
      <c r="F179" s="51">
        <v>-0.26189277454961823</v>
      </c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</row>
    <row r="180" spans="1:62">
      <c r="A180" s="50"/>
      <c r="B180" s="50" t="s">
        <v>195</v>
      </c>
      <c r="C180" s="53" cm="1">
        <f t="array" ref="C180">MEDIAN(IF(ISERROR(B130:BK174),"",B130:BK174))</f>
        <v>-0.24123229608432512</v>
      </c>
      <c r="D180" s="50"/>
      <c r="E180" s="53" cm="1">
        <f t="array" ref="E180">MEDIAN(IF(ISERROR(B161:BK174),"",B161:BK174))</f>
        <v>-0.29110759426767108</v>
      </c>
      <c r="F180" s="50"/>
      <c r="G180" s="50"/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</row>
    <row r="181" spans="1:62">
      <c r="A181" s="50"/>
      <c r="B181" s="50" t="s">
        <v>95</v>
      </c>
      <c r="C181" s="53" cm="1">
        <f t="array" ref="C181">STDEV(IF(ISERROR(B130:BK174),"",B130:BK174))</f>
        <v>9.9222488653823118E-2</v>
      </c>
      <c r="D181" s="50"/>
      <c r="E181" s="53" cm="1">
        <f t="array" ref="E181">STDEV(IF(ISERROR(B161:BK174),"",B161:BK174))</f>
        <v>5.800271066049454E-2</v>
      </c>
      <c r="F181" s="50" t="s">
        <v>1654</v>
      </c>
      <c r="G181" s="50" t="s">
        <v>1655</v>
      </c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</row>
    <row r="182" spans="1:62">
      <c r="A182" s="50"/>
      <c r="B182" s="50" t="s">
        <v>96</v>
      </c>
      <c r="C182" s="53" cm="1">
        <f t="array" ref="C182">MAX(IF(ISERROR(B130:BK174),"",B130:BK174))</f>
        <v>-4.7873232997433401E-2</v>
      </c>
      <c r="D182" s="50"/>
      <c r="E182" s="53" cm="1">
        <f t="array" ref="E182">MAX(IF(ISERROR(B161:BK174),"",B161:BK174))</f>
        <v>-9.4424063190880481E-2</v>
      </c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</row>
    <row r="183" spans="1:62">
      <c r="A183" s="50"/>
      <c r="B183" s="50" t="s">
        <v>97</v>
      </c>
      <c r="C183" s="53" cm="1">
        <f t="array" ref="C183">MIN(IF(ISERROR(B130:BK174),"",B130:BK174))</f>
        <v>-0.40703930189974924</v>
      </c>
      <c r="D183" s="50"/>
      <c r="E183" s="53" cm="1">
        <f t="array" ref="E183">MIN(IF(ISERROR(B161:BK174),"",B161:BK174))</f>
        <v>-0.37202335681130227</v>
      </c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</row>
    <row r="184" spans="1:62">
      <c r="A184" s="50"/>
      <c r="B184" s="50"/>
      <c r="C184" s="50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</row>
    <row r="185" spans="1:62">
      <c r="A185" s="50"/>
      <c r="B185" s="50"/>
      <c r="C185" s="50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</row>
    <row r="188" spans="1:62">
      <c r="A188" s="50"/>
      <c r="B188" s="50" t="s">
        <v>66</v>
      </c>
      <c r="C188" s="50" t="s">
        <v>67</v>
      </c>
      <c r="D188" s="50" t="s">
        <v>68</v>
      </c>
      <c r="E188" s="50" t="s">
        <v>69</v>
      </c>
      <c r="F188" s="50" t="s">
        <v>70</v>
      </c>
      <c r="G188" s="50" t="s">
        <v>71</v>
      </c>
      <c r="H188" s="50" t="s">
        <v>72</v>
      </c>
      <c r="I188" s="50" t="s">
        <v>73</v>
      </c>
      <c r="J188" s="50" t="s">
        <v>74</v>
      </c>
      <c r="K188" s="50" t="s">
        <v>75</v>
      </c>
      <c r="L188" s="50" t="s">
        <v>76</v>
      </c>
      <c r="M188" s="50" t="s">
        <v>77</v>
      </c>
      <c r="N188" s="50" t="s">
        <v>78</v>
      </c>
      <c r="O188" s="50" t="s">
        <v>79</v>
      </c>
      <c r="P188" s="50" t="s">
        <v>80</v>
      </c>
      <c r="Q188" s="50" t="s">
        <v>81</v>
      </c>
      <c r="R188" s="50" t="s">
        <v>82</v>
      </c>
      <c r="S188" s="50" t="s">
        <v>83</v>
      </c>
      <c r="T188" s="50" t="s">
        <v>84</v>
      </c>
      <c r="U188" s="50" t="s">
        <v>85</v>
      </c>
      <c r="V188" s="50" t="s">
        <v>86</v>
      </c>
      <c r="W188" s="50" t="s">
        <v>87</v>
      </c>
      <c r="X188" s="50" t="s">
        <v>88</v>
      </c>
      <c r="Y188" s="50" t="s">
        <v>89</v>
      </c>
      <c r="Z188" s="50" t="s">
        <v>90</v>
      </c>
      <c r="AA188" s="50" t="s">
        <v>91</v>
      </c>
      <c r="AB188" s="50" t="s">
        <v>92</v>
      </c>
      <c r="AC188" s="50" t="s">
        <v>106</v>
      </c>
      <c r="AD188" s="50" t="s">
        <v>107</v>
      </c>
      <c r="AE188" s="50" t="s">
        <v>108</v>
      </c>
      <c r="AF188" s="50" t="s">
        <v>109</v>
      </c>
      <c r="AG188" s="50" t="s">
        <v>110</v>
      </c>
      <c r="AH188" s="50" t="s">
        <v>148</v>
      </c>
      <c r="AI188" s="50" t="s">
        <v>149</v>
      </c>
      <c r="AJ188" s="50" t="s">
        <v>150</v>
      </c>
      <c r="AK188" s="50" t="s">
        <v>151</v>
      </c>
      <c r="AL188" s="50" t="s">
        <v>152</v>
      </c>
      <c r="AM188" s="50" t="s">
        <v>153</v>
      </c>
      <c r="AN188" s="50" t="s">
        <v>243</v>
      </c>
      <c r="AO188" s="50" t="s">
        <v>580</v>
      </c>
      <c r="AP188" s="50" t="s">
        <v>581</v>
      </c>
      <c r="AQ188" s="50" t="s">
        <v>582</v>
      </c>
      <c r="AR188" s="50" t="s">
        <v>583</v>
      </c>
      <c r="AS188" s="50" t="s">
        <v>584</v>
      </c>
      <c r="AT188" s="50" t="s">
        <v>585</v>
      </c>
      <c r="AU188" s="50" t="s">
        <v>586</v>
      </c>
      <c r="AV188" s="50" t="s">
        <v>587</v>
      </c>
      <c r="AW188" s="50" t="s">
        <v>588</v>
      </c>
      <c r="AX188" s="50" t="s">
        <v>589</v>
      </c>
      <c r="AY188" s="50" t="s">
        <v>590</v>
      </c>
      <c r="AZ188" s="50" t="s">
        <v>591</v>
      </c>
      <c r="BA188" s="50" t="s">
        <v>592</v>
      </c>
      <c r="BB188" s="50" t="s">
        <v>593</v>
      </c>
      <c r="BC188" s="50" t="s">
        <v>594</v>
      </c>
      <c r="BD188" s="50" t="s">
        <v>595</v>
      </c>
      <c r="BE188" s="50" t="s">
        <v>596</v>
      </c>
      <c r="BF188" s="50" t="s">
        <v>597</v>
      </c>
      <c r="BG188" s="50" t="s">
        <v>598</v>
      </c>
      <c r="BH188" s="50" t="s">
        <v>599</v>
      </c>
      <c r="BI188" s="50" t="s">
        <v>600</v>
      </c>
      <c r="BJ188" s="50" t="s">
        <v>601</v>
      </c>
    </row>
    <row r="189" spans="1:62">
      <c r="A189" s="50"/>
      <c r="B189" s="8" t="s">
        <v>1550</v>
      </c>
      <c r="C189" s="8" t="s">
        <v>1551</v>
      </c>
      <c r="D189" s="8" t="s">
        <v>1552</v>
      </c>
      <c r="E189" s="8" t="s">
        <v>1553</v>
      </c>
      <c r="F189" s="8" t="s">
        <v>1554</v>
      </c>
      <c r="G189" s="8" t="s">
        <v>1555</v>
      </c>
      <c r="H189" s="8" t="s">
        <v>1556</v>
      </c>
      <c r="I189" s="8" t="s">
        <v>1557</v>
      </c>
      <c r="J189" s="8" t="s">
        <v>1558</v>
      </c>
      <c r="K189" s="8" t="s">
        <v>1559</v>
      </c>
      <c r="L189" s="8" t="s">
        <v>1560</v>
      </c>
      <c r="M189" s="8" t="s">
        <v>1561</v>
      </c>
      <c r="N189" s="8" t="s">
        <v>1562</v>
      </c>
      <c r="O189" s="8" t="s">
        <v>766</v>
      </c>
      <c r="P189" s="8" t="s">
        <v>1561</v>
      </c>
      <c r="Q189" s="8" t="s">
        <v>1563</v>
      </c>
      <c r="R189" s="8" t="s">
        <v>1564</v>
      </c>
      <c r="S189" s="8" t="s">
        <v>1565</v>
      </c>
      <c r="T189" s="8" t="s">
        <v>1566</v>
      </c>
      <c r="U189" s="8" t="s">
        <v>1567</v>
      </c>
      <c r="V189" s="8" t="s">
        <v>1568</v>
      </c>
      <c r="W189" s="8" t="s">
        <v>1569</v>
      </c>
      <c r="X189" s="8" t="s">
        <v>112</v>
      </c>
      <c r="Y189" s="8" t="s">
        <v>144</v>
      </c>
      <c r="Z189" s="8" t="s">
        <v>814</v>
      </c>
      <c r="AA189" s="8" t="s">
        <v>1571</v>
      </c>
      <c r="AB189" s="8" t="s">
        <v>1572</v>
      </c>
      <c r="AC189" s="8" t="s">
        <v>1573</v>
      </c>
      <c r="AD189" s="8" t="s">
        <v>1574</v>
      </c>
      <c r="AE189" s="8" t="s">
        <v>816</v>
      </c>
      <c r="AF189" s="8" t="s">
        <v>1575</v>
      </c>
      <c r="AG189" s="8" t="s">
        <v>1155</v>
      </c>
      <c r="AH189" s="8" t="s">
        <v>1576</v>
      </c>
      <c r="AI189" s="8" t="s">
        <v>114</v>
      </c>
      <c r="AJ189" s="8" t="s">
        <v>132</v>
      </c>
      <c r="AK189" s="8" t="s">
        <v>133</v>
      </c>
      <c r="AL189" s="8" t="s">
        <v>1156</v>
      </c>
      <c r="AM189" s="8" t="s">
        <v>1577</v>
      </c>
      <c r="AN189" s="8" t="s">
        <v>817</v>
      </c>
      <c r="AO189" s="8" t="s">
        <v>135</v>
      </c>
      <c r="AP189" s="8" t="s">
        <v>823</v>
      </c>
      <c r="AQ189" s="8" t="s">
        <v>127</v>
      </c>
      <c r="AR189" s="8" t="s">
        <v>1578</v>
      </c>
      <c r="AS189" s="8" t="s">
        <v>1579</v>
      </c>
      <c r="AT189" s="8" t="s">
        <v>128</v>
      </c>
      <c r="AU189" s="8" t="s">
        <v>1580</v>
      </c>
      <c r="AV189" s="8" t="s">
        <v>1581</v>
      </c>
      <c r="AW189" s="8" t="s">
        <v>1582</v>
      </c>
      <c r="AX189" s="8" t="s">
        <v>819</v>
      </c>
      <c r="AY189" s="8" t="s">
        <v>1583</v>
      </c>
      <c r="AZ189" s="8" t="s">
        <v>142</v>
      </c>
      <c r="BA189" s="8" t="s">
        <v>143</v>
      </c>
      <c r="BB189" s="8" t="s">
        <v>128</v>
      </c>
      <c r="BC189" s="8" t="s">
        <v>144</v>
      </c>
      <c r="BD189" s="8" t="s">
        <v>1157</v>
      </c>
      <c r="BE189" s="8" t="s">
        <v>1584</v>
      </c>
      <c r="BF189" s="8" t="s">
        <v>1585</v>
      </c>
      <c r="BG189" s="8" t="s">
        <v>145</v>
      </c>
      <c r="BH189" s="8" t="s">
        <v>146</v>
      </c>
      <c r="BI189" s="8" t="s">
        <v>147</v>
      </c>
      <c r="BJ189" s="8" t="s">
        <v>521</v>
      </c>
    </row>
    <row r="190" spans="1:62">
      <c r="A190" s="50">
        <v>1979</v>
      </c>
      <c r="B190" s="50">
        <v>3.73071767988051</v>
      </c>
      <c r="C190" s="50">
        <v>4.8221833493376698</v>
      </c>
      <c r="D190" s="50">
        <v>4.3978332515255598</v>
      </c>
      <c r="E190" s="50">
        <v>4.33963324084415</v>
      </c>
      <c r="F190" s="50">
        <v>4.33963324084415</v>
      </c>
      <c r="G190" s="50">
        <v>4.33963324084415</v>
      </c>
      <c r="H190" s="50">
        <v>4.33963324084415</v>
      </c>
      <c r="I190" s="50">
        <v>4.33963324084415</v>
      </c>
      <c r="J190" s="50">
        <v>5.2920175840729398</v>
      </c>
      <c r="K190" s="50">
        <v>5.2920175840729398</v>
      </c>
      <c r="L190" s="50">
        <v>5.2920175840729398</v>
      </c>
      <c r="M190" s="50">
        <v>5.2142905121709502</v>
      </c>
      <c r="N190" s="50">
        <v>5.0682691610730801</v>
      </c>
      <c r="O190" s="50">
        <v>5.0682691610730801</v>
      </c>
      <c r="P190" s="50">
        <v>5.0682691610730801</v>
      </c>
      <c r="Q190" s="50">
        <v>5.2790076507513</v>
      </c>
      <c r="R190" s="50">
        <v>5.2281939925630496</v>
      </c>
      <c r="S190" s="50">
        <v>5.1877066633012099</v>
      </c>
      <c r="T190" s="50">
        <v>5.1877066633012099</v>
      </c>
      <c r="U190" s="50">
        <v>4.95970359425929</v>
      </c>
      <c r="V190" s="50">
        <v>4.9551894276214599</v>
      </c>
      <c r="W190" s="50">
        <v>4.9551894276214599</v>
      </c>
      <c r="X190">
        <v>4.9551894276214599</v>
      </c>
      <c r="Y190">
        <v>4.9551894276214599</v>
      </c>
      <c r="Z190">
        <v>4.9551894276214599</v>
      </c>
      <c r="AA190">
        <v>5.00617077845925</v>
      </c>
      <c r="AB190">
        <v>5.00617077845925</v>
      </c>
      <c r="AC190">
        <v>5.00617077845925</v>
      </c>
      <c r="AD190">
        <v>5.00617077845925</v>
      </c>
      <c r="AE190">
        <v>5.0514639270161403</v>
      </c>
      <c r="AF190">
        <v>5.0284355170596298</v>
      </c>
      <c r="AG190">
        <v>5.0065029905215601</v>
      </c>
      <c r="AH190">
        <v>5.0065029905215601</v>
      </c>
      <c r="AI190" s="9">
        <v>5.0065029905215601</v>
      </c>
      <c r="AJ190">
        <v>4.96991900875787</v>
      </c>
      <c r="AK190">
        <v>4.9506600516533004</v>
      </c>
      <c r="AL190">
        <v>4.9506600516533004</v>
      </c>
      <c r="AM190">
        <v>4.9506600516533004</v>
      </c>
      <c r="AN190">
        <v>4.9506600516533004</v>
      </c>
      <c r="AO190">
        <v>4.9506600516533004</v>
      </c>
      <c r="AP190">
        <v>4.9506600516533004</v>
      </c>
      <c r="AQ190">
        <v>4.9506600516533004</v>
      </c>
      <c r="AR190">
        <v>4.9506600516533004</v>
      </c>
      <c r="AS190">
        <v>4.9506600516533004</v>
      </c>
      <c r="AT190">
        <v>4.9506600516533004</v>
      </c>
      <c r="AU190">
        <v>4.9506600516533004</v>
      </c>
      <c r="AV190">
        <v>4.9506600516533004</v>
      </c>
      <c r="AW190">
        <v>4.9506600516533004</v>
      </c>
      <c r="AX190">
        <v>4.94052194166039</v>
      </c>
      <c r="AY190">
        <v>4.9698399508697699</v>
      </c>
      <c r="AZ190">
        <v>4.9698399508697699</v>
      </c>
      <c r="BA190">
        <v>4.9698399508697699</v>
      </c>
      <c r="BB190">
        <v>4.9698399508697699</v>
      </c>
      <c r="BC190">
        <v>4.9698399508697699</v>
      </c>
      <c r="BD190">
        <v>5.0243022704888096</v>
      </c>
      <c r="BE190">
        <v>5.10052078377137</v>
      </c>
      <c r="BF190">
        <v>5.10052078377137</v>
      </c>
      <c r="BG190">
        <v>5.0663830858765797</v>
      </c>
      <c r="BH190">
        <v>5.0663830858765797</v>
      </c>
      <c r="BI190">
        <v>5.0663830858765797</v>
      </c>
      <c r="BJ190">
        <v>5.0663830858765797</v>
      </c>
    </row>
    <row r="191" spans="1:62">
      <c r="A191" s="50">
        <f>A190+1</f>
        <v>1980</v>
      </c>
      <c r="B191" s="50">
        <v>4.4612377848853697</v>
      </c>
      <c r="C191" s="50">
        <v>4.8316700468190197</v>
      </c>
      <c r="D191" s="50">
        <v>4.4719528943312996</v>
      </c>
      <c r="E191" s="50">
        <v>4.5240185600332996</v>
      </c>
      <c r="F191" s="50">
        <v>4.5240185600332996</v>
      </c>
      <c r="G191" s="50">
        <v>4.5240185600332996</v>
      </c>
      <c r="H191" s="50">
        <v>4.5240185600332996</v>
      </c>
      <c r="I191" s="50">
        <v>4.5138897366107802</v>
      </c>
      <c r="J191" s="50">
        <v>4.9215283522461704</v>
      </c>
      <c r="K191" s="50">
        <v>4.9069895671027801</v>
      </c>
      <c r="L191" s="50">
        <v>4.9069895671027801</v>
      </c>
      <c r="M191" s="50">
        <v>4.7872089749125903</v>
      </c>
      <c r="N191" s="50">
        <v>4.7700162982956096</v>
      </c>
      <c r="O191" s="50">
        <v>4.7700162982956096</v>
      </c>
      <c r="P191" s="50">
        <v>4.7700162982956096</v>
      </c>
      <c r="Q191" s="50">
        <v>4.90705853828758</v>
      </c>
      <c r="R191" s="50">
        <v>4.8904090334397896</v>
      </c>
      <c r="S191" s="50">
        <v>4.8781470496753396</v>
      </c>
      <c r="T191" s="50">
        <v>4.8781470496753396</v>
      </c>
      <c r="U191" s="50">
        <v>4.7953086477668903</v>
      </c>
      <c r="V191" s="50">
        <v>4.7962954790822998</v>
      </c>
      <c r="W191" s="50">
        <v>4.7948336815410402</v>
      </c>
      <c r="X191">
        <v>4.7948447793570104</v>
      </c>
      <c r="Y191">
        <v>4.7948447793570104</v>
      </c>
      <c r="Z191">
        <v>4.7850765820198999</v>
      </c>
      <c r="AA191" s="8">
        <v>4.8034889484779901</v>
      </c>
      <c r="AB191">
        <v>4.8034889484779901</v>
      </c>
      <c r="AC191">
        <v>4.8034889484779901</v>
      </c>
      <c r="AD191">
        <v>4.8034889484779901</v>
      </c>
      <c r="AE191">
        <v>4.8629637087748598</v>
      </c>
      <c r="AF191">
        <v>4.8299578089862898</v>
      </c>
      <c r="AG191">
        <v>4.7728614110476002</v>
      </c>
      <c r="AH191">
        <v>4.7869406319060896</v>
      </c>
      <c r="AI191" s="9">
        <v>4.7869406319060896</v>
      </c>
      <c r="AJ191">
        <v>4.8014984923722599</v>
      </c>
      <c r="AK191">
        <v>4.7966462665068796</v>
      </c>
      <c r="AL191">
        <v>4.7949771112152897</v>
      </c>
      <c r="AM191">
        <v>4.7949771112152897</v>
      </c>
      <c r="AN191">
        <v>4.8014271260447297</v>
      </c>
      <c r="AO191">
        <v>4.8014271260447297</v>
      </c>
      <c r="AP191">
        <v>4.8014271260447297</v>
      </c>
      <c r="AQ191">
        <v>4.8014271260447297</v>
      </c>
      <c r="AR191">
        <v>4.8014271260447297</v>
      </c>
      <c r="AS191">
        <v>4.7980375423718602</v>
      </c>
      <c r="AT191">
        <v>4.7980375423718602</v>
      </c>
      <c r="AU191">
        <v>4.7980375423718602</v>
      </c>
      <c r="AV191">
        <v>4.7980375423718602</v>
      </c>
      <c r="AW191">
        <v>4.7980375423718602</v>
      </c>
      <c r="AX191">
        <v>4.7933945596352201</v>
      </c>
      <c r="AY191">
        <v>4.8202595470193197</v>
      </c>
      <c r="AZ191">
        <v>4.8202595470193197</v>
      </c>
      <c r="BA191">
        <v>4.8202595470193197</v>
      </c>
      <c r="BB191">
        <v>4.8202595470193197</v>
      </c>
      <c r="BC191">
        <v>4.8202595470193197</v>
      </c>
      <c r="BD191">
        <v>4.8324280578326002</v>
      </c>
      <c r="BE191">
        <v>4.8885153293621997</v>
      </c>
      <c r="BF191">
        <v>4.85604827735225</v>
      </c>
      <c r="BG191">
        <v>4.8491074758416897</v>
      </c>
      <c r="BH191">
        <v>4.8491074758416897</v>
      </c>
      <c r="BI191">
        <v>4.8491074758416897</v>
      </c>
      <c r="BJ191">
        <v>4.8491074758416897</v>
      </c>
    </row>
    <row r="192" spans="1:62">
      <c r="A192" s="50">
        <f t="shared" ref="A192:A234" si="106">A191+1</f>
        <v>1981</v>
      </c>
      <c r="B192" s="50">
        <v>4.4612377848853697</v>
      </c>
      <c r="C192" s="50">
        <v>4.7702571850052404</v>
      </c>
      <c r="D192" s="50">
        <v>4.6145979052069004</v>
      </c>
      <c r="E192" s="50">
        <v>4.5514601424107504</v>
      </c>
      <c r="F192" s="50">
        <v>4.5514601424107504</v>
      </c>
      <c r="G192" s="50">
        <v>4.5514601424107504</v>
      </c>
      <c r="H192" s="50">
        <v>4.5850999309747902</v>
      </c>
      <c r="I192" s="50">
        <v>4.5785653972997196</v>
      </c>
      <c r="J192" s="50">
        <v>4.75859740373952</v>
      </c>
      <c r="K192" s="50">
        <v>4.7640961122512797</v>
      </c>
      <c r="L192" s="50">
        <v>4.7640961122512797</v>
      </c>
      <c r="M192" s="50">
        <v>4.7243213873404803</v>
      </c>
      <c r="N192" s="50">
        <v>4.70497905029971</v>
      </c>
      <c r="O192" s="50">
        <v>4.70497905029971</v>
      </c>
      <c r="P192" s="50">
        <v>4.70497905029971</v>
      </c>
      <c r="Q192" s="50">
        <v>4.7693802240368601</v>
      </c>
      <c r="R192" s="50">
        <v>4.7625552595335803</v>
      </c>
      <c r="S192" s="50">
        <v>4.7681865930396299</v>
      </c>
      <c r="T192" s="50">
        <v>4.7681865930396299</v>
      </c>
      <c r="U192" s="50">
        <v>4.7057584629193103</v>
      </c>
      <c r="V192" s="50">
        <v>4.7137156983911899</v>
      </c>
      <c r="W192" s="50">
        <v>4.7052775758187702</v>
      </c>
      <c r="X192">
        <v>4.7039693146820998</v>
      </c>
      <c r="Y192">
        <v>4.7039693146820998</v>
      </c>
      <c r="Z192">
        <v>4.7047788620787303</v>
      </c>
      <c r="AA192" s="8">
        <v>4.6911109788260799</v>
      </c>
      <c r="AB192">
        <v>4.6911109788260799</v>
      </c>
      <c r="AC192">
        <v>4.6911109788260799</v>
      </c>
      <c r="AD192">
        <v>4.6878599455512404</v>
      </c>
      <c r="AE192">
        <v>4.7346834807284397</v>
      </c>
      <c r="AF192">
        <v>4.7325813257227196</v>
      </c>
      <c r="AG192">
        <v>4.7041566314827099</v>
      </c>
      <c r="AH192">
        <v>4.7118946351377096</v>
      </c>
      <c r="AI192" s="9">
        <v>4.7118946351377096</v>
      </c>
      <c r="AJ192">
        <v>4.6958286319388796</v>
      </c>
      <c r="AK192">
        <v>4.6937512655302402</v>
      </c>
      <c r="AL192">
        <v>4.6933417734586902</v>
      </c>
      <c r="AM192">
        <v>4.6933417734586902</v>
      </c>
      <c r="AN192">
        <v>4.6928187108810802</v>
      </c>
      <c r="AO192">
        <v>4.6928187108810802</v>
      </c>
      <c r="AP192">
        <v>4.6928187108810802</v>
      </c>
      <c r="AQ192">
        <v>4.6928187108810802</v>
      </c>
      <c r="AR192">
        <v>4.6928187108810802</v>
      </c>
      <c r="AS192">
        <v>4.7032229760225901</v>
      </c>
      <c r="AT192">
        <v>4.7032229760225901</v>
      </c>
      <c r="AU192">
        <v>4.7032229760225901</v>
      </c>
      <c r="AV192">
        <v>4.7032229760225901</v>
      </c>
      <c r="AW192">
        <v>4.7032229760225901</v>
      </c>
      <c r="AX192">
        <v>4.6974504038328702</v>
      </c>
      <c r="AY192">
        <v>4.7204593906029997</v>
      </c>
      <c r="AZ192">
        <v>4.7204593906029997</v>
      </c>
      <c r="BA192">
        <v>4.72206350315642</v>
      </c>
      <c r="BB192">
        <v>4.72206350315642</v>
      </c>
      <c r="BC192">
        <v>4.72206350315642</v>
      </c>
      <c r="BD192">
        <v>4.7267067551924198</v>
      </c>
      <c r="BE192">
        <v>4.7598724726647301</v>
      </c>
      <c r="BF192">
        <v>4.7308794155015601</v>
      </c>
      <c r="BG192">
        <v>4.7280986369343703</v>
      </c>
      <c r="BH192">
        <v>4.7280986369343703</v>
      </c>
      <c r="BI192">
        <v>4.7280986369343703</v>
      </c>
      <c r="BJ192">
        <v>4.7280986369343703</v>
      </c>
    </row>
    <row r="193" spans="1:62">
      <c r="A193" s="50">
        <f t="shared" si="106"/>
        <v>1982</v>
      </c>
      <c r="B193" s="50">
        <v>4.6138881074605296</v>
      </c>
      <c r="C193" s="50">
        <v>5.0593359022192201</v>
      </c>
      <c r="D193" s="50">
        <v>4.8014838437215701</v>
      </c>
      <c r="E193" s="50">
        <v>4.5531403114993498</v>
      </c>
      <c r="F193" s="50">
        <v>4.5531403114993498</v>
      </c>
      <c r="G193" s="50">
        <v>4.5531403114993498</v>
      </c>
      <c r="H193" s="50">
        <v>4.5460874671594302</v>
      </c>
      <c r="I193" s="50">
        <v>4.5427981901386403</v>
      </c>
      <c r="J193" s="50">
        <v>4.4917925044966101</v>
      </c>
      <c r="K193" s="50">
        <v>4.5009292016489999</v>
      </c>
      <c r="L193" s="50">
        <v>4.5009292016489999</v>
      </c>
      <c r="M193" s="50">
        <v>4.4933167453123</v>
      </c>
      <c r="N193" s="50">
        <v>4.5061066189465899</v>
      </c>
      <c r="O193" s="50">
        <v>4.5061066189465899</v>
      </c>
      <c r="P193" s="50">
        <v>4.5061066189465899</v>
      </c>
      <c r="Q193" s="50">
        <v>4.5603969823100901</v>
      </c>
      <c r="R193" s="50">
        <v>4.5575200875698396</v>
      </c>
      <c r="S193" s="50">
        <v>4.55846740445197</v>
      </c>
      <c r="T193" s="50">
        <v>4.55846740445197</v>
      </c>
      <c r="U193" s="50">
        <v>4.5019327734687398</v>
      </c>
      <c r="V193" s="50">
        <v>4.5085331855200703</v>
      </c>
      <c r="W193" s="50">
        <v>4.4852453835282304</v>
      </c>
      <c r="X193">
        <v>4.4905373065561696</v>
      </c>
      <c r="Y193">
        <v>4.4905373065561696</v>
      </c>
      <c r="Z193">
        <v>4.4959178394318098</v>
      </c>
      <c r="AA193" s="8">
        <v>4.5199497104263804</v>
      </c>
      <c r="AB193">
        <v>4.5199497104263804</v>
      </c>
      <c r="AC193">
        <v>4.5199497104263804</v>
      </c>
      <c r="AD193">
        <v>4.5186818784260598</v>
      </c>
      <c r="AE193">
        <v>4.5334094039986299</v>
      </c>
      <c r="AF193">
        <v>4.5288120263345801</v>
      </c>
      <c r="AG193">
        <v>4.4966622849598101</v>
      </c>
      <c r="AH193">
        <v>4.5018479025153999</v>
      </c>
      <c r="AI193" s="9">
        <v>4.5018479025153999</v>
      </c>
      <c r="AJ193">
        <v>4.5157910866452502</v>
      </c>
      <c r="AK193">
        <v>4.51494917708452</v>
      </c>
      <c r="AL193">
        <v>4.5151535364826803</v>
      </c>
      <c r="AM193">
        <v>4.51477392354803</v>
      </c>
      <c r="AN193">
        <v>4.5124189526903598</v>
      </c>
      <c r="AO193">
        <v>4.5124189526903598</v>
      </c>
      <c r="AP193">
        <v>4.5124189526903598</v>
      </c>
      <c r="AQ193">
        <v>4.5124189526903598</v>
      </c>
      <c r="AR193">
        <v>4.5124189526903598</v>
      </c>
      <c r="AS193">
        <v>4.5199807407973198</v>
      </c>
      <c r="AT193">
        <v>4.5199807407973198</v>
      </c>
      <c r="AU193">
        <v>4.5199807407973198</v>
      </c>
      <c r="AV193">
        <v>4.5199807407973198</v>
      </c>
      <c r="AW193">
        <v>4.5199807407973198</v>
      </c>
      <c r="AX193">
        <v>4.5187782245871198</v>
      </c>
      <c r="AY193">
        <v>4.5343127364894604</v>
      </c>
      <c r="AZ193">
        <v>4.5343127364894604</v>
      </c>
      <c r="BA193">
        <v>4.5357469288528103</v>
      </c>
      <c r="BB193">
        <v>4.5357469288528103</v>
      </c>
      <c r="BC193">
        <v>4.5357469288528103</v>
      </c>
      <c r="BD193">
        <v>4.5330801521391297</v>
      </c>
      <c r="BE193">
        <v>4.5506518421722904</v>
      </c>
      <c r="BF193">
        <v>4.5378857757949698</v>
      </c>
      <c r="BG193">
        <v>4.5368448271056998</v>
      </c>
      <c r="BH193">
        <v>4.5368448271056998</v>
      </c>
      <c r="BI193">
        <v>4.5368448271056998</v>
      </c>
      <c r="BJ193">
        <v>4.5368448271056998</v>
      </c>
    </row>
    <row r="194" spans="1:62">
      <c r="A194" s="50">
        <f t="shared" si="106"/>
        <v>1983</v>
      </c>
      <c r="B194" s="50">
        <v>4.50811699211744</v>
      </c>
      <c r="C194" s="50">
        <v>4.8154706558770997</v>
      </c>
      <c r="D194" s="50">
        <v>4.7242838471416002</v>
      </c>
      <c r="E194" s="50">
        <v>4.3706324072192002</v>
      </c>
      <c r="F194" s="50">
        <v>4.3706324072192002</v>
      </c>
      <c r="G194" s="50">
        <v>4.3706324072192002</v>
      </c>
      <c r="H194" s="50">
        <v>4.3717789495688502</v>
      </c>
      <c r="I194" s="50">
        <v>4.3715072817700902</v>
      </c>
      <c r="J194" s="50">
        <v>4.3653269927233902</v>
      </c>
      <c r="K194" s="50">
        <v>4.3823150113230804</v>
      </c>
      <c r="L194" s="50">
        <v>4.3823150113230804</v>
      </c>
      <c r="M194" s="50">
        <v>4.3634052267049999</v>
      </c>
      <c r="N194" s="50">
        <v>4.3622705379986204</v>
      </c>
      <c r="O194" s="50">
        <v>4.3622705379986204</v>
      </c>
      <c r="P194" s="50">
        <v>4.3622705379986204</v>
      </c>
      <c r="Q194" s="50">
        <v>4.4329300174737902</v>
      </c>
      <c r="R194" s="50">
        <v>4.43144092037286</v>
      </c>
      <c r="S194" s="50">
        <v>4.4055601290214099</v>
      </c>
      <c r="T194" s="50">
        <v>4.4077094593670703</v>
      </c>
      <c r="U194" s="50">
        <v>4.3448858423975398</v>
      </c>
      <c r="V194" s="50">
        <v>4.3635825670205302</v>
      </c>
      <c r="W194" s="50">
        <v>4.3510513384939298</v>
      </c>
      <c r="X194">
        <v>4.34529764495195</v>
      </c>
      <c r="Y194">
        <v>4.34529764495195</v>
      </c>
      <c r="Z194">
        <v>4.3438375762078101</v>
      </c>
      <c r="AA194" s="8">
        <v>4.3583993331261102</v>
      </c>
      <c r="AB194">
        <v>4.3583993331261102</v>
      </c>
      <c r="AC194">
        <v>4.3583993331261102</v>
      </c>
      <c r="AD194">
        <v>4.3569536588018698</v>
      </c>
      <c r="AE194">
        <v>4.3467710919678098</v>
      </c>
      <c r="AF194">
        <v>4.3466960073684104</v>
      </c>
      <c r="AG194">
        <v>4.3327811740989901</v>
      </c>
      <c r="AH194">
        <v>4.3361744492107501</v>
      </c>
      <c r="AI194" s="9">
        <v>4.3361744492107501</v>
      </c>
      <c r="AJ194">
        <v>4.3287142343283902</v>
      </c>
      <c r="AK194">
        <v>4.3283984836561702</v>
      </c>
      <c r="AL194">
        <v>4.3288600040845502</v>
      </c>
      <c r="AM194">
        <v>4.3216106336437399</v>
      </c>
      <c r="AN194">
        <v>4.3191724442179602</v>
      </c>
      <c r="AO194">
        <v>4.3191724442179602</v>
      </c>
      <c r="AP194">
        <v>4.3191724442179602</v>
      </c>
      <c r="AQ194">
        <v>4.3191724442179602</v>
      </c>
      <c r="AR194">
        <v>4.3191724442179602</v>
      </c>
      <c r="AS194">
        <v>4.3246461370925999</v>
      </c>
      <c r="AT194">
        <v>4.3246461370925999</v>
      </c>
      <c r="AU194">
        <v>4.3246461370925999</v>
      </c>
      <c r="AV194">
        <v>4.3246461370925999</v>
      </c>
      <c r="AW194">
        <v>4.3246461370925999</v>
      </c>
      <c r="AX194">
        <v>4.3148827656278304</v>
      </c>
      <c r="AY194">
        <v>4.3342530317699204</v>
      </c>
      <c r="AZ194">
        <v>4.3331782259746898</v>
      </c>
      <c r="BA194">
        <v>4.3345199251199604</v>
      </c>
      <c r="BB194">
        <v>4.3345199251199604</v>
      </c>
      <c r="BC194">
        <v>4.3345199251199604</v>
      </c>
      <c r="BD194">
        <v>4.3282541810350503</v>
      </c>
      <c r="BE194">
        <v>4.3576325052004696</v>
      </c>
      <c r="BF194">
        <v>4.3453202060406904</v>
      </c>
      <c r="BG194">
        <v>4.3458559102900303</v>
      </c>
      <c r="BH194">
        <v>4.3458559102900303</v>
      </c>
      <c r="BI194">
        <v>4.3458559102900303</v>
      </c>
      <c r="BJ194">
        <v>4.3458559102900303</v>
      </c>
    </row>
    <row r="195" spans="1:62">
      <c r="A195" s="50">
        <f t="shared" si="106"/>
        <v>1984</v>
      </c>
      <c r="B195" s="50">
        <v>4.4574990624901396</v>
      </c>
      <c r="C195" s="50">
        <v>4.7062349560929899</v>
      </c>
      <c r="D195" s="50">
        <v>4.63563229891869</v>
      </c>
      <c r="E195" s="50">
        <v>4.26275040823875</v>
      </c>
      <c r="F195" s="50">
        <v>4.26275040823875</v>
      </c>
      <c r="G195" s="50">
        <v>4.26275040823875</v>
      </c>
      <c r="H195" s="50">
        <v>4.2599162353521001</v>
      </c>
      <c r="I195" s="50">
        <v>4.2607188679461299</v>
      </c>
      <c r="J195" s="50">
        <v>4.31843914939342</v>
      </c>
      <c r="K195" s="50">
        <v>4.3336790453478899</v>
      </c>
      <c r="L195" s="50">
        <v>4.3336790453478899</v>
      </c>
      <c r="M195" s="50">
        <v>4.3083545901788201</v>
      </c>
      <c r="N195" s="50">
        <v>4.3045913455097198</v>
      </c>
      <c r="O195" s="50">
        <v>4.3045913455097198</v>
      </c>
      <c r="P195" s="50">
        <v>4.3045913455097198</v>
      </c>
      <c r="Q195" s="50">
        <v>4.3637653766583098</v>
      </c>
      <c r="R195" s="50">
        <v>4.3628779639376702</v>
      </c>
      <c r="S195" s="50">
        <v>4.3532760852139196</v>
      </c>
      <c r="T195" s="50">
        <v>4.3551157905989104</v>
      </c>
      <c r="U195" s="50">
        <v>4.28062891680114</v>
      </c>
      <c r="V195" s="50">
        <v>4.2959641797931702</v>
      </c>
      <c r="W195" s="50">
        <v>4.2881022109716698</v>
      </c>
      <c r="X195">
        <v>4.2796764445026296</v>
      </c>
      <c r="Y195">
        <v>4.2796764445026296</v>
      </c>
      <c r="Z195">
        <v>4.2623512229208904</v>
      </c>
      <c r="AA195" s="8">
        <v>4.2704729296280703</v>
      </c>
      <c r="AB195">
        <v>4.2704729296280703</v>
      </c>
      <c r="AC195">
        <v>4.2704729296280703</v>
      </c>
      <c r="AD195">
        <v>4.2695910821282297</v>
      </c>
      <c r="AE195">
        <v>4.2561430233284998</v>
      </c>
      <c r="AF195">
        <v>4.2572648325311802</v>
      </c>
      <c r="AG195">
        <v>4.2377473009567002</v>
      </c>
      <c r="AH195">
        <v>4.2412883758159596</v>
      </c>
      <c r="AI195" s="9">
        <v>4.2412883758159596</v>
      </c>
      <c r="AJ195">
        <v>4.2366736432368501</v>
      </c>
      <c r="AK195">
        <v>4.2366677266685597</v>
      </c>
      <c r="AL195">
        <v>4.2371517718557099</v>
      </c>
      <c r="AM195">
        <v>4.2317851448625596</v>
      </c>
      <c r="AN195">
        <v>4.2310670594385398</v>
      </c>
      <c r="AO195">
        <v>4.2310670594385398</v>
      </c>
      <c r="AP195">
        <v>4.2310670594385398</v>
      </c>
      <c r="AQ195">
        <v>4.2310670594385398</v>
      </c>
      <c r="AR195">
        <v>4.2310670594385398</v>
      </c>
      <c r="AS195">
        <v>4.2363716013946897</v>
      </c>
      <c r="AT195">
        <v>4.2363716013946897</v>
      </c>
      <c r="AU195">
        <v>4.2363716013946897</v>
      </c>
      <c r="AV195">
        <v>4.2363716013946897</v>
      </c>
      <c r="AW195">
        <v>4.2363716013946897</v>
      </c>
      <c r="AX195">
        <v>4.21961014855244</v>
      </c>
      <c r="AY195">
        <v>4.2341830273824703</v>
      </c>
      <c r="AZ195">
        <v>4.2335589699422096</v>
      </c>
      <c r="BA195">
        <v>4.2347399178138998</v>
      </c>
      <c r="BB195">
        <v>4.2347399178138998</v>
      </c>
      <c r="BC195">
        <v>4.2347399178138998</v>
      </c>
      <c r="BD195">
        <v>4.22410014670315</v>
      </c>
      <c r="BE195">
        <v>4.2471232273760302</v>
      </c>
      <c r="BF195">
        <v>4.2356588619939703</v>
      </c>
      <c r="BG195">
        <v>4.2341998616860899</v>
      </c>
      <c r="BH195">
        <v>4.2341998616860899</v>
      </c>
      <c r="BI195">
        <v>4.2341998616860899</v>
      </c>
      <c r="BJ195">
        <v>4.2341998616860899</v>
      </c>
    </row>
    <row r="196" spans="1:62">
      <c r="A196" s="50">
        <f t="shared" si="106"/>
        <v>1985</v>
      </c>
      <c r="B196" s="50">
        <v>4.4302201127162997</v>
      </c>
      <c r="C196" s="50">
        <v>4.5963102273578302</v>
      </c>
      <c r="D196" s="50">
        <v>4.5587874523296703</v>
      </c>
      <c r="E196" s="50">
        <v>4.1339035840597997</v>
      </c>
      <c r="F196" s="50">
        <v>4.1339035840597997</v>
      </c>
      <c r="G196" s="50">
        <v>4.1339035840597997</v>
      </c>
      <c r="H196" s="50">
        <v>4.1403838969847202</v>
      </c>
      <c r="I196" s="50">
        <v>4.1420056908760996</v>
      </c>
      <c r="J196" s="50">
        <v>4.1260303432024497</v>
      </c>
      <c r="K196" s="50">
        <v>4.1354803841110801</v>
      </c>
      <c r="L196" s="50">
        <v>4.1354803841110801</v>
      </c>
      <c r="M196" s="50">
        <v>4.13510476541044</v>
      </c>
      <c r="N196" s="50">
        <v>4.16779896933381</v>
      </c>
      <c r="O196" s="50">
        <v>4.16779896933381</v>
      </c>
      <c r="P196" s="50">
        <v>4.16779896933381</v>
      </c>
      <c r="Q196" s="50">
        <v>4.2306989041982703</v>
      </c>
      <c r="R196" s="50">
        <v>4.2246614298687497</v>
      </c>
      <c r="S196" s="50">
        <v>4.2350320735858098</v>
      </c>
      <c r="T196" s="50">
        <v>4.2372156643810097</v>
      </c>
      <c r="U196" s="50">
        <v>4.1570056910296902</v>
      </c>
      <c r="V196" s="50">
        <v>4.1721508737612201</v>
      </c>
      <c r="W196" s="50">
        <v>4.16870261023079</v>
      </c>
      <c r="X196">
        <v>4.1571541483057901</v>
      </c>
      <c r="Y196">
        <v>4.1571541483057901</v>
      </c>
      <c r="Z196">
        <v>4.1494983366144904</v>
      </c>
      <c r="AA196" s="8">
        <v>4.1707047031840396</v>
      </c>
      <c r="AB196">
        <v>4.1707047031840396</v>
      </c>
      <c r="AC196">
        <v>4.1707047031840396</v>
      </c>
      <c r="AD196">
        <v>4.1709120129612201</v>
      </c>
      <c r="AE196">
        <v>4.1650471976722097</v>
      </c>
      <c r="AF196">
        <v>4.1666822608186997</v>
      </c>
      <c r="AG196">
        <v>4.1501061772914998</v>
      </c>
      <c r="AH196">
        <v>4.1534238589126904</v>
      </c>
      <c r="AI196" s="9">
        <v>4.1534238589126904</v>
      </c>
      <c r="AJ196">
        <v>4.11670719064659</v>
      </c>
      <c r="AK196">
        <v>4.1166933197219899</v>
      </c>
      <c r="AL196">
        <v>4.11961402058148</v>
      </c>
      <c r="AM196">
        <v>4.1113621368324802</v>
      </c>
      <c r="AN196">
        <v>4.1080601105515999</v>
      </c>
      <c r="AO196">
        <v>4.1080601105515999</v>
      </c>
      <c r="AP196">
        <v>4.1080601105515999</v>
      </c>
      <c r="AQ196">
        <v>4.1080601105515999</v>
      </c>
      <c r="AR196">
        <v>4.1080601105515999</v>
      </c>
      <c r="AS196">
        <v>4.1131265449583703</v>
      </c>
      <c r="AT196">
        <v>4.1131265449583703</v>
      </c>
      <c r="AU196">
        <v>4.1131265449583703</v>
      </c>
      <c r="AV196">
        <v>4.1131265449583703</v>
      </c>
      <c r="AW196">
        <v>4.1131265449583703</v>
      </c>
      <c r="AX196">
        <v>4.09214240168673</v>
      </c>
      <c r="AY196">
        <v>4.1125553319203201</v>
      </c>
      <c r="AZ196">
        <v>4.1122637392886903</v>
      </c>
      <c r="BA196">
        <v>4.1131287663392904</v>
      </c>
      <c r="BB196">
        <v>4.1131287663392904</v>
      </c>
      <c r="BC196">
        <v>4.1131287663392904</v>
      </c>
      <c r="BD196">
        <v>4.1021999431047798</v>
      </c>
      <c r="BE196">
        <v>4.1226504875725896</v>
      </c>
      <c r="BF196">
        <v>4.1049408235560803</v>
      </c>
      <c r="BG196">
        <v>4.1017933065870897</v>
      </c>
      <c r="BH196">
        <v>4.1017933065870897</v>
      </c>
      <c r="BI196">
        <v>4.1017933065870897</v>
      </c>
      <c r="BJ196">
        <v>4.1017933065870897</v>
      </c>
    </row>
    <row r="197" spans="1:62">
      <c r="A197" s="50">
        <f t="shared" si="106"/>
        <v>1986</v>
      </c>
      <c r="B197" s="50">
        <v>4.4068773413523896</v>
      </c>
      <c r="C197" s="50">
        <v>4.5900193111440997</v>
      </c>
      <c r="D197" s="50">
        <v>4.55155793377235</v>
      </c>
      <c r="E197" s="50">
        <v>4.0709515427562604</v>
      </c>
      <c r="F197" s="50">
        <v>4.0709515427562604</v>
      </c>
      <c r="G197" s="50">
        <v>4.0536694366449701</v>
      </c>
      <c r="H197" s="50">
        <v>4.07141637964971</v>
      </c>
      <c r="I197" s="50">
        <v>4.0732209365422998</v>
      </c>
      <c r="J197" s="50">
        <v>4.0325817799941799</v>
      </c>
      <c r="K197" s="50">
        <v>4.0471792637978403</v>
      </c>
      <c r="L197" s="50">
        <v>4.0471792637978403</v>
      </c>
      <c r="M197" s="50">
        <v>4.0467427021853801</v>
      </c>
      <c r="N197" s="50">
        <v>4.09916563972586</v>
      </c>
      <c r="O197" s="50">
        <v>4.09916563972586</v>
      </c>
      <c r="P197" s="50">
        <v>4.09916563972586</v>
      </c>
      <c r="Q197" s="50">
        <v>4.1601671557669002</v>
      </c>
      <c r="R197" s="50">
        <v>4.1585408173861298</v>
      </c>
      <c r="S197" s="50">
        <v>4.1731482431923501</v>
      </c>
      <c r="T197" s="50">
        <v>4.17525050563966</v>
      </c>
      <c r="U197" s="50">
        <v>4.0867455868300002</v>
      </c>
      <c r="V197" s="50">
        <v>4.1039872094213301</v>
      </c>
      <c r="W197" s="50">
        <v>4.1029090351874302</v>
      </c>
      <c r="X197">
        <v>4.0944776792046902</v>
      </c>
      <c r="Y197">
        <v>4.0944776792046902</v>
      </c>
      <c r="Z197">
        <v>4.0899016502145003</v>
      </c>
      <c r="AA197" s="8">
        <v>4.1083541559346104</v>
      </c>
      <c r="AB197">
        <v>4.1083541559346104</v>
      </c>
      <c r="AC197">
        <v>4.1083541559346104</v>
      </c>
      <c r="AD197">
        <v>4.1038102813888004</v>
      </c>
      <c r="AE197">
        <v>4.0872917851942896</v>
      </c>
      <c r="AF197">
        <v>4.0894328210079998</v>
      </c>
      <c r="AG197">
        <v>4.0716801023782097</v>
      </c>
      <c r="AH197">
        <v>4.07473797422087</v>
      </c>
      <c r="AI197" s="9">
        <v>4.07473797422087</v>
      </c>
      <c r="AJ197">
        <v>4.0302881055855</v>
      </c>
      <c r="AK197">
        <v>4.0304628345892501</v>
      </c>
      <c r="AL197">
        <v>4.0302296892446101</v>
      </c>
      <c r="AM197">
        <v>4.0223654328396403</v>
      </c>
      <c r="AN197">
        <v>4.0127885088820898</v>
      </c>
      <c r="AO197">
        <v>4.0127885088820898</v>
      </c>
      <c r="AP197">
        <v>4.0127885088820898</v>
      </c>
      <c r="AQ197">
        <v>4.0127885088820898</v>
      </c>
      <c r="AR197">
        <v>4.0127885088820898</v>
      </c>
      <c r="AS197">
        <v>4.0143790409421598</v>
      </c>
      <c r="AT197">
        <v>4.0143790409421598</v>
      </c>
      <c r="AU197">
        <v>4.0143790409421598</v>
      </c>
      <c r="AV197">
        <v>4.0143790409421598</v>
      </c>
      <c r="AW197">
        <v>4.0143790409421598</v>
      </c>
      <c r="AX197">
        <v>3.9952722321214198</v>
      </c>
      <c r="AY197">
        <v>4.0065778964103602</v>
      </c>
      <c r="AZ197">
        <v>4.0063572766215101</v>
      </c>
      <c r="BA197">
        <v>4.0048701120125001</v>
      </c>
      <c r="BB197">
        <v>4.0048701120125001</v>
      </c>
      <c r="BC197">
        <v>4.0048701120125001</v>
      </c>
      <c r="BD197">
        <v>3.9914917520517998</v>
      </c>
      <c r="BE197">
        <v>4.0162549147255699</v>
      </c>
      <c r="BF197">
        <v>3.9936722613545501</v>
      </c>
      <c r="BG197">
        <v>3.9875127455251902</v>
      </c>
      <c r="BH197">
        <v>3.9875127455251902</v>
      </c>
      <c r="BI197">
        <v>3.9875127455251902</v>
      </c>
      <c r="BJ197">
        <v>3.9875127455251902</v>
      </c>
    </row>
    <row r="198" spans="1:62">
      <c r="A198" s="50">
        <f t="shared" si="106"/>
        <v>1987</v>
      </c>
      <c r="B198" s="50">
        <v>4.3751408782930898</v>
      </c>
      <c r="C198" s="50">
        <v>4.5517941803286304</v>
      </c>
      <c r="D198" s="50">
        <v>4.5255142488477897</v>
      </c>
      <c r="E198" s="50">
        <v>3.9453970872158299</v>
      </c>
      <c r="F198" s="50">
        <v>3.9453970872158299</v>
      </c>
      <c r="G198" s="50">
        <v>3.9321617437622098</v>
      </c>
      <c r="H198" s="50">
        <v>3.9617099873046899</v>
      </c>
      <c r="I198" s="50">
        <v>3.9638617449887499</v>
      </c>
      <c r="J198" s="50">
        <v>3.87702098726019</v>
      </c>
      <c r="K198" s="50">
        <v>3.89678638423874</v>
      </c>
      <c r="L198" s="50">
        <v>3.89678638423874</v>
      </c>
      <c r="M198" s="50">
        <v>3.8826786839878</v>
      </c>
      <c r="N198" s="50">
        <v>3.9454294035075002</v>
      </c>
      <c r="O198" s="50">
        <v>3.9454294035075002</v>
      </c>
      <c r="P198" s="50">
        <v>3.9454294035075002</v>
      </c>
      <c r="Q198" s="50">
        <v>4.0051876964353204</v>
      </c>
      <c r="R198" s="50">
        <v>4.0110297321544301</v>
      </c>
      <c r="S198" s="50">
        <v>4.0383325340632101</v>
      </c>
      <c r="T198" s="50">
        <v>4.0405813223085998</v>
      </c>
      <c r="U198" s="50">
        <v>3.9648908967767</v>
      </c>
      <c r="V198" s="50">
        <v>3.9830980919572601</v>
      </c>
      <c r="W198" s="50">
        <v>3.9844701981693298</v>
      </c>
      <c r="X198">
        <v>3.97981051241735</v>
      </c>
      <c r="Y198">
        <v>3.97981051241735</v>
      </c>
      <c r="Z198">
        <v>3.9793241589574202</v>
      </c>
      <c r="AA198" s="8">
        <v>4.0075204229054702</v>
      </c>
      <c r="AB198">
        <v>4.0075204229054702</v>
      </c>
      <c r="AC198">
        <v>4.0075204229054702</v>
      </c>
      <c r="AD198">
        <v>4.00441112353211</v>
      </c>
      <c r="AE198">
        <v>3.9805225781245599</v>
      </c>
      <c r="AF198">
        <v>3.9817573640535602</v>
      </c>
      <c r="AG198">
        <v>3.9652709742001302</v>
      </c>
      <c r="AH198">
        <v>3.9681001001451199</v>
      </c>
      <c r="AI198" s="9">
        <v>3.9681001001451199</v>
      </c>
      <c r="AJ198">
        <v>3.9337572885022301</v>
      </c>
      <c r="AK198">
        <v>3.9340850239867602</v>
      </c>
      <c r="AL198">
        <v>3.9342557945722199</v>
      </c>
      <c r="AM198">
        <v>3.92792526066017</v>
      </c>
      <c r="AN198">
        <v>3.9158698421812201</v>
      </c>
      <c r="AO198">
        <v>3.9158698421812201</v>
      </c>
      <c r="AP198">
        <v>3.9158698421812201</v>
      </c>
      <c r="AQ198">
        <v>3.9158698421812201</v>
      </c>
      <c r="AR198">
        <v>3.9158698421812201</v>
      </c>
      <c r="AS198">
        <v>3.91666367069914</v>
      </c>
      <c r="AT198">
        <v>3.91666367069914</v>
      </c>
      <c r="AU198">
        <v>3.91666367069914</v>
      </c>
      <c r="AV198">
        <v>3.91666367069914</v>
      </c>
      <c r="AW198">
        <v>3.91666367069914</v>
      </c>
      <c r="AX198">
        <v>3.8979241340781798</v>
      </c>
      <c r="AY198">
        <v>3.9073916405389699</v>
      </c>
      <c r="AZ198">
        <v>3.9068208058184402</v>
      </c>
      <c r="BA198">
        <v>3.9051325052264398</v>
      </c>
      <c r="BB198">
        <v>3.9051325052264398</v>
      </c>
      <c r="BC198">
        <v>3.9051325052264398</v>
      </c>
      <c r="BD198">
        <v>3.8921480924186498</v>
      </c>
      <c r="BE198">
        <v>3.9133123285604499</v>
      </c>
      <c r="BF198">
        <v>3.8885791031418502</v>
      </c>
      <c r="BG198">
        <v>3.8829190953182899</v>
      </c>
      <c r="BH198">
        <v>3.8829190953182899</v>
      </c>
      <c r="BI198">
        <v>3.8829190953182899</v>
      </c>
      <c r="BJ198">
        <v>3.8829190953182899</v>
      </c>
    </row>
    <row r="199" spans="1:62">
      <c r="A199" s="50">
        <f t="shared" si="106"/>
        <v>1988</v>
      </c>
      <c r="B199" s="50">
        <v>4.3751408782930898</v>
      </c>
      <c r="C199" s="50">
        <v>4.5517941803286304</v>
      </c>
      <c r="D199" s="50">
        <v>4.5255142488477897</v>
      </c>
      <c r="E199" s="50">
        <v>3.8344873096646501</v>
      </c>
      <c r="F199" s="50">
        <v>3.8344873096646501</v>
      </c>
      <c r="G199" s="50">
        <v>3.8235374297927698</v>
      </c>
      <c r="H199" s="50">
        <v>3.8539824047712599</v>
      </c>
      <c r="I199" s="50">
        <v>3.8564792888158199</v>
      </c>
      <c r="J199" s="50">
        <v>3.7348174381220698</v>
      </c>
      <c r="K199" s="50">
        <v>3.7612428202762702</v>
      </c>
      <c r="L199" s="50">
        <v>3.7612428202762702</v>
      </c>
      <c r="M199" s="50">
        <v>3.7723174722845099</v>
      </c>
      <c r="N199" s="50">
        <v>3.8450769818507302</v>
      </c>
      <c r="O199" s="50">
        <v>3.8450769818507302</v>
      </c>
      <c r="P199" s="50">
        <v>3.8450769818507302</v>
      </c>
      <c r="Q199" s="50">
        <v>3.8907573142208598</v>
      </c>
      <c r="R199" s="50">
        <v>3.89705850522085</v>
      </c>
      <c r="S199" s="50">
        <v>3.9171379060253999</v>
      </c>
      <c r="T199" s="50">
        <v>3.9194776130570399</v>
      </c>
      <c r="U199" s="50">
        <v>3.8610346127497199</v>
      </c>
      <c r="V199" s="50">
        <v>3.8783140440305899</v>
      </c>
      <c r="W199" s="50">
        <v>3.8725284878258899</v>
      </c>
      <c r="X199">
        <v>3.8704590668215002</v>
      </c>
      <c r="Y199">
        <v>3.8704590668215002</v>
      </c>
      <c r="Z199">
        <v>3.8699276033158401</v>
      </c>
      <c r="AA199" s="8">
        <v>3.8989990792462601</v>
      </c>
      <c r="AB199">
        <v>3.8989990792462601</v>
      </c>
      <c r="AC199">
        <v>3.8989990792462601</v>
      </c>
      <c r="AD199">
        <v>3.8961390046775102</v>
      </c>
      <c r="AE199">
        <v>3.8750949816165599</v>
      </c>
      <c r="AF199">
        <v>3.8771720609069198</v>
      </c>
      <c r="AG199">
        <v>3.85268472506527</v>
      </c>
      <c r="AH199">
        <v>3.8495002789056598</v>
      </c>
      <c r="AI199" s="9">
        <v>3.8495002789056598</v>
      </c>
      <c r="AJ199">
        <v>3.8291970087067901</v>
      </c>
      <c r="AK199">
        <v>3.8296522322614601</v>
      </c>
      <c r="AL199">
        <v>3.8304844189291098</v>
      </c>
      <c r="AM199">
        <v>3.8242511544651601</v>
      </c>
      <c r="AN199">
        <v>3.8078191780396802</v>
      </c>
      <c r="AO199">
        <v>3.8078191780396802</v>
      </c>
      <c r="AP199">
        <v>3.8078191780396802</v>
      </c>
      <c r="AQ199">
        <v>3.8078191780396802</v>
      </c>
      <c r="AR199">
        <v>3.8078191780396802</v>
      </c>
      <c r="AS199">
        <v>3.8088400491326899</v>
      </c>
      <c r="AT199">
        <v>3.8088400491326899</v>
      </c>
      <c r="AU199">
        <v>3.8088400491326899</v>
      </c>
      <c r="AV199">
        <v>3.8088400491326899</v>
      </c>
      <c r="AW199">
        <v>3.8088400491326899</v>
      </c>
      <c r="AX199">
        <v>3.7896771655019799</v>
      </c>
      <c r="AY199">
        <v>3.7989453229835299</v>
      </c>
      <c r="AZ199">
        <v>3.7955933534485999</v>
      </c>
      <c r="BA199">
        <v>3.7922658814005299</v>
      </c>
      <c r="BB199">
        <v>3.7922658814005299</v>
      </c>
      <c r="BC199">
        <v>3.7922658814005299</v>
      </c>
      <c r="BD199">
        <v>3.7821128766937</v>
      </c>
      <c r="BE199">
        <v>3.8032737631112501</v>
      </c>
      <c r="BF199">
        <v>3.7850011197641802</v>
      </c>
      <c r="BG199">
        <v>3.7796881491660899</v>
      </c>
      <c r="BH199">
        <v>3.7796881491660899</v>
      </c>
      <c r="BI199">
        <v>3.7796881491660899</v>
      </c>
      <c r="BJ199">
        <v>3.7796881491660899</v>
      </c>
    </row>
    <row r="200" spans="1:62">
      <c r="A200" s="50">
        <f t="shared" si="106"/>
        <v>1989</v>
      </c>
      <c r="B200" s="50">
        <v>4.1636108253305597</v>
      </c>
      <c r="C200" s="50">
        <v>4.4289429956208997</v>
      </c>
      <c r="D200" s="50">
        <v>4.4361684800300898</v>
      </c>
      <c r="E200" s="50">
        <v>3.7597177365983798</v>
      </c>
      <c r="F200" s="50">
        <v>3.7597177365983798</v>
      </c>
      <c r="G200" s="50">
        <v>3.75072315589314</v>
      </c>
      <c r="H200" s="50">
        <v>3.7843521722293101</v>
      </c>
      <c r="I200" s="50">
        <v>3.7871765902930101</v>
      </c>
      <c r="J200" s="50">
        <v>3.6147408286002398</v>
      </c>
      <c r="K200" s="50">
        <v>3.6271282889549701</v>
      </c>
      <c r="L200" s="50">
        <v>3.6271282889549701</v>
      </c>
      <c r="M200" s="50">
        <v>3.65204348665582</v>
      </c>
      <c r="N200" s="50">
        <v>3.73486653139447</v>
      </c>
      <c r="O200" s="50">
        <v>3.73486653139447</v>
      </c>
      <c r="P200" s="50">
        <v>3.73486653139447</v>
      </c>
      <c r="Q200" s="50">
        <v>3.7769552957890702</v>
      </c>
      <c r="R200" s="50">
        <v>3.78341417980341</v>
      </c>
      <c r="S200" s="50">
        <v>3.8075401049536999</v>
      </c>
      <c r="T200" s="50">
        <v>3.8120077369702501</v>
      </c>
      <c r="U200" s="50">
        <v>3.75148117697697</v>
      </c>
      <c r="V200" s="50">
        <v>3.7746325066275901</v>
      </c>
      <c r="W200" s="50">
        <v>3.7711083562168599</v>
      </c>
      <c r="X200">
        <v>3.7708436026271799</v>
      </c>
      <c r="Y200">
        <v>3.7708436026271799</v>
      </c>
      <c r="Z200">
        <v>3.7684963453367799</v>
      </c>
      <c r="AA200" s="8">
        <v>3.8023787942026699</v>
      </c>
      <c r="AB200">
        <v>3.8023787942026699</v>
      </c>
      <c r="AC200">
        <v>3.8023787942026699</v>
      </c>
      <c r="AD200">
        <v>3.7973959330290299</v>
      </c>
      <c r="AE200">
        <v>3.7827260119587298</v>
      </c>
      <c r="AF200">
        <v>3.7852412686320802</v>
      </c>
      <c r="AG200">
        <v>3.7512259419715099</v>
      </c>
      <c r="AH200">
        <v>3.74900670497719</v>
      </c>
      <c r="AI200" s="9">
        <v>3.74900670497719</v>
      </c>
      <c r="AJ200">
        <v>3.7372247871081101</v>
      </c>
      <c r="AK200">
        <v>3.7377569736191001</v>
      </c>
      <c r="AL200">
        <v>3.7388150528069</v>
      </c>
      <c r="AM200">
        <v>3.7333429220729699</v>
      </c>
      <c r="AN200">
        <v>3.7173102089046601</v>
      </c>
      <c r="AO200">
        <v>3.7173102089046601</v>
      </c>
      <c r="AP200">
        <v>3.7173102089046601</v>
      </c>
      <c r="AQ200">
        <v>3.7173102089046601</v>
      </c>
      <c r="AR200">
        <v>3.7173102089046601</v>
      </c>
      <c r="AS200">
        <v>3.7163159864523401</v>
      </c>
      <c r="AT200">
        <v>3.7163159864523401</v>
      </c>
      <c r="AU200">
        <v>3.7163159864523401</v>
      </c>
      <c r="AV200">
        <v>3.7163159864523401</v>
      </c>
      <c r="AW200">
        <v>3.7163159864523401</v>
      </c>
      <c r="AX200">
        <v>3.69691630132102</v>
      </c>
      <c r="AY200">
        <v>3.70858869372102</v>
      </c>
      <c r="AZ200">
        <v>3.7024475456424</v>
      </c>
      <c r="BA200">
        <v>3.69984032121635</v>
      </c>
      <c r="BB200">
        <v>3.69984032121635</v>
      </c>
      <c r="BC200">
        <v>3.69984032121635</v>
      </c>
      <c r="BD200">
        <v>3.6899004267504698</v>
      </c>
      <c r="BE200">
        <v>3.71013672233435</v>
      </c>
      <c r="BF200">
        <v>3.6917685974838301</v>
      </c>
      <c r="BG200">
        <v>3.6852840309752199</v>
      </c>
      <c r="BH200">
        <v>3.6852840309752199</v>
      </c>
      <c r="BI200">
        <v>3.6852840309752199</v>
      </c>
      <c r="BJ200">
        <v>3.6852840309752199</v>
      </c>
    </row>
    <row r="201" spans="1:62">
      <c r="A201" s="50">
        <f t="shared" si="106"/>
        <v>1990</v>
      </c>
      <c r="B201" s="50">
        <v>4.1636108253305597</v>
      </c>
      <c r="C201" s="50">
        <v>4.4260096567194598</v>
      </c>
      <c r="D201" s="50">
        <v>4.4337967791041804</v>
      </c>
      <c r="E201" s="50">
        <v>3.6112119478736799</v>
      </c>
      <c r="F201" s="50">
        <v>3.6191094122228802</v>
      </c>
      <c r="G201" s="50">
        <v>3.6123400990184198</v>
      </c>
      <c r="H201" s="50">
        <v>3.6223234479799999</v>
      </c>
      <c r="I201" s="50">
        <v>3.6258149959021</v>
      </c>
      <c r="J201" s="50">
        <v>3.5027436003512902</v>
      </c>
      <c r="K201" s="50">
        <v>3.5168480237245401</v>
      </c>
      <c r="L201" s="50">
        <v>3.5168480237245401</v>
      </c>
      <c r="M201" s="50">
        <v>3.53869610136642</v>
      </c>
      <c r="N201" s="50">
        <v>3.6141492671373201</v>
      </c>
      <c r="O201" s="50">
        <v>3.6141492671373201</v>
      </c>
      <c r="P201" s="50">
        <v>3.6141492671373201</v>
      </c>
      <c r="Q201" s="50">
        <v>3.66114223275151</v>
      </c>
      <c r="R201" s="50">
        <v>3.66970249134059</v>
      </c>
      <c r="S201" s="50">
        <v>3.67648444999617</v>
      </c>
      <c r="T201" s="50">
        <v>3.6808269483809202</v>
      </c>
      <c r="U201" s="50">
        <v>3.6393200988999999</v>
      </c>
      <c r="V201" s="50">
        <v>3.6661064017246701</v>
      </c>
      <c r="W201" s="50">
        <v>3.6611434133245102</v>
      </c>
      <c r="X201">
        <v>3.6623494075951002</v>
      </c>
      <c r="Y201">
        <v>3.6623494075951002</v>
      </c>
      <c r="Z201">
        <v>3.6579754214459999</v>
      </c>
      <c r="AA201" s="8">
        <v>3.7031724595307201</v>
      </c>
      <c r="AB201">
        <v>3.7031724595307201</v>
      </c>
      <c r="AC201">
        <v>3.7031724595307201</v>
      </c>
      <c r="AD201">
        <v>3.6998445999044001</v>
      </c>
      <c r="AE201">
        <v>3.6890303131546398</v>
      </c>
      <c r="AF201">
        <v>3.6918164657728898</v>
      </c>
      <c r="AG201">
        <v>3.6537686886476299</v>
      </c>
      <c r="AH201">
        <v>3.6523124522481898</v>
      </c>
      <c r="AI201" s="9">
        <v>3.6523124522481898</v>
      </c>
      <c r="AJ201">
        <v>3.6528079576071901</v>
      </c>
      <c r="AK201">
        <v>3.65337955061915</v>
      </c>
      <c r="AL201">
        <v>3.6545679856237898</v>
      </c>
      <c r="AM201">
        <v>3.6501606018659598</v>
      </c>
      <c r="AN201">
        <v>3.6354203133846998</v>
      </c>
      <c r="AO201">
        <v>3.6354203133846998</v>
      </c>
      <c r="AP201">
        <v>3.6354203133846998</v>
      </c>
      <c r="AQ201">
        <v>3.6354203133846998</v>
      </c>
      <c r="AR201">
        <v>3.6354203133846998</v>
      </c>
      <c r="AS201">
        <v>3.6308925479409999</v>
      </c>
      <c r="AT201">
        <v>3.6308925479409999</v>
      </c>
      <c r="AU201">
        <v>3.6308925479409999</v>
      </c>
      <c r="AV201">
        <v>3.6308925479409999</v>
      </c>
      <c r="AW201">
        <v>3.6308925479409999</v>
      </c>
      <c r="AX201">
        <v>3.6093292901104101</v>
      </c>
      <c r="AY201">
        <v>3.6225399550546902</v>
      </c>
      <c r="AZ201">
        <v>3.6123566657777402</v>
      </c>
      <c r="BA201">
        <v>3.6101674521785001</v>
      </c>
      <c r="BB201">
        <v>3.6101674521785001</v>
      </c>
      <c r="BC201">
        <v>3.6101674521785001</v>
      </c>
      <c r="BD201">
        <v>3.5935010874312798</v>
      </c>
      <c r="BE201">
        <v>3.6180342006970601</v>
      </c>
      <c r="BF201">
        <v>3.6000099197151298</v>
      </c>
      <c r="BG201">
        <v>3.5916467869866699</v>
      </c>
      <c r="BH201">
        <v>3.5916467869866699</v>
      </c>
      <c r="BI201">
        <v>3.5916467869866699</v>
      </c>
      <c r="BJ201">
        <v>3.5916467869866699</v>
      </c>
    </row>
    <row r="202" spans="1:62">
      <c r="A202" s="50">
        <f t="shared" si="106"/>
        <v>1991</v>
      </c>
      <c r="B202" s="50">
        <v>4.1493204743802004</v>
      </c>
      <c r="C202" s="50">
        <v>4.42841631601293</v>
      </c>
      <c r="D202" s="50">
        <v>4.4000282916499298</v>
      </c>
      <c r="E202" s="50">
        <v>3.5206971457825502</v>
      </c>
      <c r="F202" s="50">
        <v>3.52823494932277</v>
      </c>
      <c r="G202" s="50">
        <v>3.52280170564319</v>
      </c>
      <c r="H202" s="50">
        <v>3.5330539638343699</v>
      </c>
      <c r="I202" s="50">
        <v>3.5367177700149002</v>
      </c>
      <c r="J202" s="50">
        <v>3.4137463287889598</v>
      </c>
      <c r="K202" s="50">
        <v>3.4321324989964701</v>
      </c>
      <c r="L202" s="50">
        <v>3.4321324989964701</v>
      </c>
      <c r="M202" s="50">
        <v>3.4400881521515099</v>
      </c>
      <c r="N202" s="50">
        <v>3.5236177207437098</v>
      </c>
      <c r="O202" s="50">
        <v>3.5236177207437098</v>
      </c>
      <c r="P202" s="50">
        <v>3.5236177207437098</v>
      </c>
      <c r="Q202" s="50">
        <v>3.58150394140918</v>
      </c>
      <c r="R202" s="50">
        <v>3.58943206786638</v>
      </c>
      <c r="S202" s="50">
        <v>3.5866530100443401</v>
      </c>
      <c r="T202" s="50">
        <v>3.5907688714393502</v>
      </c>
      <c r="U202" s="50">
        <v>3.5587621735411101</v>
      </c>
      <c r="V202" s="50">
        <v>3.5850808253089901</v>
      </c>
      <c r="W202" s="50">
        <v>3.5825300103012099</v>
      </c>
      <c r="X202">
        <v>3.58307845867379</v>
      </c>
      <c r="Y202">
        <v>3.5788807380907</v>
      </c>
      <c r="Z202">
        <v>3.5735305743461199</v>
      </c>
      <c r="AA202" s="8">
        <v>3.6279994221975098</v>
      </c>
      <c r="AB202">
        <v>3.6279994221975098</v>
      </c>
      <c r="AC202">
        <v>3.6279994221975098</v>
      </c>
      <c r="AD202">
        <v>3.6260591200493399</v>
      </c>
      <c r="AE202">
        <v>3.62274586469041</v>
      </c>
      <c r="AF202">
        <v>3.6256013568598702</v>
      </c>
      <c r="AG202">
        <v>3.5917776837859998</v>
      </c>
      <c r="AH202">
        <v>3.5895791201359399</v>
      </c>
      <c r="AI202" s="9">
        <v>3.5895791201359399</v>
      </c>
      <c r="AJ202">
        <v>3.5900586463694601</v>
      </c>
      <c r="AK202">
        <v>3.59063949178157</v>
      </c>
      <c r="AL202">
        <v>3.59187554858089</v>
      </c>
      <c r="AM202">
        <v>3.5879463825791502</v>
      </c>
      <c r="AN202">
        <v>3.57165685180899</v>
      </c>
      <c r="AO202">
        <v>3.57165685180899</v>
      </c>
      <c r="AP202">
        <v>3.57165685180899</v>
      </c>
      <c r="AQ202">
        <v>3.57165685180899</v>
      </c>
      <c r="AR202">
        <v>3.57165685180899</v>
      </c>
      <c r="AS202">
        <v>3.5660050476391398</v>
      </c>
      <c r="AT202">
        <v>3.5660050476391398</v>
      </c>
      <c r="AU202">
        <v>3.5660050476391398</v>
      </c>
      <c r="AV202">
        <v>3.5660050476391398</v>
      </c>
      <c r="AW202">
        <v>3.5660050476391398</v>
      </c>
      <c r="AX202">
        <v>3.5431162981911202</v>
      </c>
      <c r="AY202">
        <v>3.55545367778369</v>
      </c>
      <c r="AZ202">
        <v>3.5424392427853002</v>
      </c>
      <c r="BA202">
        <v>3.5398563984687601</v>
      </c>
      <c r="BB202">
        <v>3.5398563984687601</v>
      </c>
      <c r="BC202">
        <v>3.5398563984687601</v>
      </c>
      <c r="BD202">
        <v>3.5212939582968099</v>
      </c>
      <c r="BE202">
        <v>3.54385335527608</v>
      </c>
      <c r="BF202">
        <v>3.5244643271094001</v>
      </c>
      <c r="BG202">
        <v>3.5135001261745602</v>
      </c>
      <c r="BH202">
        <v>3.5135001261745602</v>
      </c>
      <c r="BI202">
        <v>3.5135001261745602</v>
      </c>
      <c r="BJ202">
        <v>3.5135001261745602</v>
      </c>
    </row>
    <row r="203" spans="1:62">
      <c r="A203" s="50">
        <f t="shared" si="106"/>
        <v>1992</v>
      </c>
      <c r="B203" s="50">
        <v>4.1493204743802004</v>
      </c>
      <c r="C203" s="50">
        <v>4.3618465311047201</v>
      </c>
      <c r="D203" s="50">
        <v>4.35222006845202</v>
      </c>
      <c r="E203" s="50">
        <v>3.4715540195110899</v>
      </c>
      <c r="F203" s="50">
        <v>3.4787414449842302</v>
      </c>
      <c r="G203" s="50">
        <v>3.4740480423826199</v>
      </c>
      <c r="H203" s="50">
        <v>3.4674469065765798</v>
      </c>
      <c r="I203" s="50">
        <v>3.4711559103782101</v>
      </c>
      <c r="J203" s="50">
        <v>3.3477515063233501</v>
      </c>
      <c r="K203" s="50">
        <v>3.3692331589063098</v>
      </c>
      <c r="L203" s="50">
        <v>3.3692331589063098</v>
      </c>
      <c r="M203" s="50">
        <v>3.3711171790830501</v>
      </c>
      <c r="N203" s="50">
        <v>3.4485408899039398</v>
      </c>
      <c r="O203" s="50">
        <v>3.4485408899039398</v>
      </c>
      <c r="P203" s="50">
        <v>3.4485408899039398</v>
      </c>
      <c r="Q203" s="50">
        <v>3.5065196261041698</v>
      </c>
      <c r="R203" s="50">
        <v>3.5159288643322602</v>
      </c>
      <c r="S203" s="50">
        <v>3.5139538582519001</v>
      </c>
      <c r="T203" s="50">
        <v>3.5179050855671701</v>
      </c>
      <c r="U203" s="50">
        <v>3.4840838130486902</v>
      </c>
      <c r="V203" s="50">
        <v>3.5110065136817701</v>
      </c>
      <c r="W203" s="50">
        <v>3.5110499834459898</v>
      </c>
      <c r="X203">
        <v>3.51241887696249</v>
      </c>
      <c r="Y203">
        <v>3.5087274896782001</v>
      </c>
      <c r="Z203">
        <v>3.4997674720909999</v>
      </c>
      <c r="AA203" s="8">
        <v>3.5488817093099501</v>
      </c>
      <c r="AB203">
        <v>3.5488817093099501</v>
      </c>
      <c r="AC203">
        <v>3.5488817093099501</v>
      </c>
      <c r="AD203">
        <v>3.54585575470366</v>
      </c>
      <c r="AE203">
        <v>3.5437280544543399</v>
      </c>
      <c r="AF203">
        <v>3.5467299512792998</v>
      </c>
      <c r="AG203">
        <v>3.5117397847257199</v>
      </c>
      <c r="AH203">
        <v>3.5100953720682799</v>
      </c>
      <c r="AI203" s="9">
        <v>3.5100953720682799</v>
      </c>
      <c r="AJ203">
        <v>3.5142902292474201</v>
      </c>
      <c r="AK203">
        <v>3.5148963162163902</v>
      </c>
      <c r="AL203">
        <v>3.51605828447325</v>
      </c>
      <c r="AM203">
        <v>3.5128136114495101</v>
      </c>
      <c r="AN203">
        <v>3.49881344641343</v>
      </c>
      <c r="AO203">
        <v>3.49881344641343</v>
      </c>
      <c r="AP203">
        <v>3.49881344641343</v>
      </c>
      <c r="AQ203">
        <v>3.49881344641343</v>
      </c>
      <c r="AR203">
        <v>3.4995732876119399</v>
      </c>
      <c r="AS203">
        <v>3.4921162008914899</v>
      </c>
      <c r="AT203">
        <v>3.4921162008914899</v>
      </c>
      <c r="AU203">
        <v>3.4921162008914899</v>
      </c>
      <c r="AV203">
        <v>3.4921162008914899</v>
      </c>
      <c r="AW203">
        <v>3.4921162008914899</v>
      </c>
      <c r="AX203">
        <v>3.4695238524613101</v>
      </c>
      <c r="AY203">
        <v>3.47847417069605</v>
      </c>
      <c r="AZ203">
        <v>3.4647142709471499</v>
      </c>
      <c r="BA203">
        <v>3.4613608561207498</v>
      </c>
      <c r="BB203">
        <v>3.4613608561207498</v>
      </c>
      <c r="BC203">
        <v>3.4613608561207498</v>
      </c>
      <c r="BD203">
        <v>3.4329375404426301</v>
      </c>
      <c r="BE203">
        <v>3.4532827347174502</v>
      </c>
      <c r="BF203">
        <v>3.4295095382026202</v>
      </c>
      <c r="BG203">
        <v>3.4133993982576998</v>
      </c>
      <c r="BH203">
        <v>3.4133993982576998</v>
      </c>
      <c r="BI203">
        <v>3.4133993982576998</v>
      </c>
      <c r="BJ203">
        <v>3.4133993982576998</v>
      </c>
    </row>
    <row r="204" spans="1:62">
      <c r="A204" s="50">
        <f t="shared" si="106"/>
        <v>1993</v>
      </c>
      <c r="B204" s="50">
        <v>4.1103275191206201</v>
      </c>
      <c r="C204" s="50">
        <v>4.3359992211348297</v>
      </c>
      <c r="D204" s="50">
        <v>4.3252916232332801</v>
      </c>
      <c r="E204" s="50">
        <v>3.4135357287366599</v>
      </c>
      <c r="F204" s="50">
        <v>3.4205542348621498</v>
      </c>
      <c r="G204" s="50">
        <v>3.4164970811747599</v>
      </c>
      <c r="H204" s="50">
        <v>3.3934158488734201</v>
      </c>
      <c r="I204" s="50">
        <v>3.3990725831226101</v>
      </c>
      <c r="J204" s="50">
        <v>3.2896061421824401</v>
      </c>
      <c r="K204" s="50">
        <v>3.3153622743900701</v>
      </c>
      <c r="L204" s="50">
        <v>3.3153622743900701</v>
      </c>
      <c r="M204" s="50">
        <v>3.31807911159567</v>
      </c>
      <c r="N204" s="50">
        <v>3.3971868977634201</v>
      </c>
      <c r="O204" s="50">
        <v>3.3971868977634201</v>
      </c>
      <c r="P204" s="50">
        <v>3.3971868977634201</v>
      </c>
      <c r="Q204" s="50">
        <v>3.4421526899072901</v>
      </c>
      <c r="R204" s="50">
        <v>3.4495266655761698</v>
      </c>
      <c r="S204" s="50">
        <v>3.4536529225847299</v>
      </c>
      <c r="T204" s="50">
        <v>3.4574586235416702</v>
      </c>
      <c r="U204" s="50">
        <v>3.4346255654699598</v>
      </c>
      <c r="V204" s="50">
        <v>3.46121430213458</v>
      </c>
      <c r="W204" s="50">
        <v>3.45789288455485</v>
      </c>
      <c r="X204">
        <v>3.45976374117462</v>
      </c>
      <c r="Y204">
        <v>3.4564247399534298</v>
      </c>
      <c r="Z204">
        <v>3.4445130056559798</v>
      </c>
      <c r="AA204" s="8">
        <v>3.4920358234700499</v>
      </c>
      <c r="AB204">
        <v>3.4920358234700499</v>
      </c>
      <c r="AC204">
        <v>3.4920358234700499</v>
      </c>
      <c r="AD204">
        <v>3.48937231441105</v>
      </c>
      <c r="AE204">
        <v>3.4857932713582498</v>
      </c>
      <c r="AF204">
        <v>3.4888233410248799</v>
      </c>
      <c r="AG204">
        <v>3.4561810744575601</v>
      </c>
      <c r="AH204">
        <v>3.4537420952462199</v>
      </c>
      <c r="AI204" s="9">
        <v>3.4537420952462199</v>
      </c>
      <c r="AJ204">
        <v>3.4588228260662701</v>
      </c>
      <c r="AK204">
        <v>3.4594338890820602</v>
      </c>
      <c r="AL204">
        <v>3.4606837680112501</v>
      </c>
      <c r="AM204">
        <v>3.45791383651859</v>
      </c>
      <c r="AN204">
        <v>3.4442206820758798</v>
      </c>
      <c r="AO204">
        <v>3.4442206820758798</v>
      </c>
      <c r="AP204">
        <v>3.4442206820758798</v>
      </c>
      <c r="AQ204">
        <v>3.4442206820758798</v>
      </c>
      <c r="AR204">
        <v>3.4449465064709499</v>
      </c>
      <c r="AS204">
        <v>3.4390905260447102</v>
      </c>
      <c r="AT204">
        <v>3.4390905260447102</v>
      </c>
      <c r="AU204">
        <v>3.4390905260447102</v>
      </c>
      <c r="AV204">
        <v>3.4390905260447102</v>
      </c>
      <c r="AW204">
        <v>3.4390905260447102</v>
      </c>
      <c r="AX204">
        <v>3.4147519936099799</v>
      </c>
      <c r="AY204">
        <v>3.4248056688599799</v>
      </c>
      <c r="AZ204">
        <v>3.4111756483659299</v>
      </c>
      <c r="BA204">
        <v>3.4083808987691802</v>
      </c>
      <c r="BB204">
        <v>3.4083808987691802</v>
      </c>
      <c r="BC204">
        <v>3.4083808987691802</v>
      </c>
      <c r="BD204">
        <v>3.3758615281465101</v>
      </c>
      <c r="BE204">
        <v>3.3957230943805898</v>
      </c>
      <c r="BF204">
        <v>3.3633825042358798</v>
      </c>
      <c r="BG204">
        <v>3.3442891693300099</v>
      </c>
      <c r="BH204">
        <v>3.3442891693300099</v>
      </c>
      <c r="BI204">
        <v>3.3442891693300099</v>
      </c>
      <c r="BJ204">
        <v>3.3442891693300099</v>
      </c>
    </row>
    <row r="205" spans="1:62">
      <c r="A205" s="50">
        <f t="shared" si="106"/>
        <v>1994</v>
      </c>
      <c r="B205" s="50">
        <v>4.1103275191206201</v>
      </c>
      <c r="C205" s="50">
        <v>4.3359992211348297</v>
      </c>
      <c r="D205" s="50">
        <v>4.2809214411314098</v>
      </c>
      <c r="E205" s="50">
        <v>3.3534220677910298</v>
      </c>
      <c r="F205" s="50">
        <v>3.3602016775108301</v>
      </c>
      <c r="G205" s="50">
        <v>3.3567738875899198</v>
      </c>
      <c r="H205" s="50">
        <v>3.3208265873367</v>
      </c>
      <c r="I205" s="50">
        <v>3.3265063910474999</v>
      </c>
      <c r="J205" s="50">
        <v>3.2145040077779399</v>
      </c>
      <c r="K205" s="50">
        <v>3.2455719613517</v>
      </c>
      <c r="L205" s="50">
        <v>3.2455719613517</v>
      </c>
      <c r="M205" s="50">
        <v>3.2505796470918802</v>
      </c>
      <c r="N205" s="50">
        <v>3.33651400012949</v>
      </c>
      <c r="O205" s="50">
        <v>3.33651400012949</v>
      </c>
      <c r="P205" s="50">
        <v>3.33651400012949</v>
      </c>
      <c r="Q205" s="50">
        <v>3.3822528318554599</v>
      </c>
      <c r="R205" s="50">
        <v>3.3906911710679899</v>
      </c>
      <c r="S205" s="50">
        <v>3.39967880504159</v>
      </c>
      <c r="T205" s="50">
        <v>3.4033018900899799</v>
      </c>
      <c r="U205" s="50">
        <v>3.3788985881123499</v>
      </c>
      <c r="V205" s="50">
        <v>3.4045379388741299</v>
      </c>
      <c r="W205" s="50">
        <v>3.3991966102263702</v>
      </c>
      <c r="X205">
        <v>3.4015248677532499</v>
      </c>
      <c r="Y205">
        <v>3.3985449145639701</v>
      </c>
      <c r="Z205">
        <v>3.38047911919318</v>
      </c>
      <c r="AA205" s="8">
        <v>3.4298715529364801</v>
      </c>
      <c r="AB205">
        <v>3.4298715529364801</v>
      </c>
      <c r="AC205">
        <v>3.4298715529364801</v>
      </c>
      <c r="AD205">
        <v>3.4235339210412699</v>
      </c>
      <c r="AE205">
        <v>3.41888751687345</v>
      </c>
      <c r="AF205">
        <v>3.42196007941443</v>
      </c>
      <c r="AG205">
        <v>3.3907991746983099</v>
      </c>
      <c r="AH205">
        <v>3.3888439836475701</v>
      </c>
      <c r="AI205" s="9">
        <v>3.3888439836475701</v>
      </c>
      <c r="AJ205">
        <v>3.3994275139337198</v>
      </c>
      <c r="AK205">
        <v>3.4000426055766999</v>
      </c>
      <c r="AL205">
        <v>3.40137161572643</v>
      </c>
      <c r="AM205">
        <v>3.3990371945472599</v>
      </c>
      <c r="AN205">
        <v>3.3873987268980601</v>
      </c>
      <c r="AO205">
        <v>3.3873987268980601</v>
      </c>
      <c r="AP205">
        <v>3.3873987268980601</v>
      </c>
      <c r="AQ205">
        <v>3.3873987268980601</v>
      </c>
      <c r="AR205">
        <v>3.38809207858999</v>
      </c>
      <c r="AS205">
        <v>3.3805995242378901</v>
      </c>
      <c r="AT205">
        <v>3.3805995242378901</v>
      </c>
      <c r="AU205">
        <v>3.3805995242378901</v>
      </c>
      <c r="AV205">
        <v>3.3796660695782199</v>
      </c>
      <c r="AW205">
        <v>3.3796660695782199</v>
      </c>
      <c r="AX205">
        <v>3.3582285609685498</v>
      </c>
      <c r="AY205">
        <v>3.3674144628085498</v>
      </c>
      <c r="AZ205">
        <v>3.3529065747892202</v>
      </c>
      <c r="BA205">
        <v>3.3498219751761802</v>
      </c>
      <c r="BB205">
        <v>3.3498219751761802</v>
      </c>
      <c r="BC205">
        <v>3.3498219751761802</v>
      </c>
      <c r="BD205">
        <v>3.3164816728047399</v>
      </c>
      <c r="BE205">
        <v>3.33621981958294</v>
      </c>
      <c r="BF205">
        <v>3.3018521511638901</v>
      </c>
      <c r="BG205">
        <v>3.2786046534253499</v>
      </c>
      <c r="BH205">
        <v>3.2786046534253499</v>
      </c>
      <c r="BI205">
        <v>3.2786046534253499</v>
      </c>
      <c r="BJ205">
        <v>3.2786046534253499</v>
      </c>
    </row>
    <row r="206" spans="1:62">
      <c r="A206" s="50">
        <f t="shared" si="106"/>
        <v>1995</v>
      </c>
      <c r="B206" s="50">
        <v>4.0114854539163698</v>
      </c>
      <c r="C206" s="50">
        <v>4.2793164834265696</v>
      </c>
      <c r="D206" s="50">
        <v>4.2161541746647497</v>
      </c>
      <c r="E206" s="50">
        <v>3.3058191376592001</v>
      </c>
      <c r="F206" s="50">
        <v>3.3124978717951299</v>
      </c>
      <c r="G206" s="50">
        <v>3.3094812563469702</v>
      </c>
      <c r="H206" s="50">
        <v>3.2641333896629301</v>
      </c>
      <c r="I206" s="50">
        <v>3.2698847967939701</v>
      </c>
      <c r="J206" s="50">
        <v>3.1816672626535301</v>
      </c>
      <c r="K206" s="50">
        <v>3.2125700644967701</v>
      </c>
      <c r="L206" s="50">
        <v>3.2125700644967701</v>
      </c>
      <c r="M206" s="50">
        <v>3.2129562583323601</v>
      </c>
      <c r="N206" s="50">
        <v>3.2954822021916201</v>
      </c>
      <c r="O206" s="50">
        <v>3.2954822021916201</v>
      </c>
      <c r="P206" s="50">
        <v>3.2954822021916201</v>
      </c>
      <c r="Q206" s="50">
        <v>3.3410039998760501</v>
      </c>
      <c r="R206" s="50">
        <v>3.3470664861476198</v>
      </c>
      <c r="S206" s="50">
        <v>3.3627010095819201</v>
      </c>
      <c r="T206" s="50">
        <v>3.36617433566951</v>
      </c>
      <c r="U206" s="50">
        <v>3.3331542901863198</v>
      </c>
      <c r="V206" s="50">
        <v>3.3600866810429499</v>
      </c>
      <c r="W206" s="50">
        <v>3.3559581543624799</v>
      </c>
      <c r="X206">
        <v>3.3585517730710301</v>
      </c>
      <c r="Y206">
        <v>3.3558293150499301</v>
      </c>
      <c r="Z206">
        <v>3.3387565389393101</v>
      </c>
      <c r="AA206" s="8">
        <v>3.3827428815762399</v>
      </c>
      <c r="AB206">
        <v>3.3827428815762399</v>
      </c>
      <c r="AC206">
        <v>3.3827428815762399</v>
      </c>
      <c r="AD206">
        <v>3.37753979489045</v>
      </c>
      <c r="AE206">
        <v>3.3687331065033299</v>
      </c>
      <c r="AF206">
        <v>3.3717858740289501</v>
      </c>
      <c r="AG206">
        <v>3.3436934208339002</v>
      </c>
      <c r="AH206">
        <v>3.3420664709757699</v>
      </c>
      <c r="AI206" s="9">
        <v>3.3420664709757699</v>
      </c>
      <c r="AJ206">
        <v>3.3502220601959598</v>
      </c>
      <c r="AK206">
        <v>3.35083281088452</v>
      </c>
      <c r="AL206">
        <v>3.3527809455530302</v>
      </c>
      <c r="AM206">
        <v>3.3509981213397801</v>
      </c>
      <c r="AN206">
        <v>3.34070402000772</v>
      </c>
      <c r="AO206">
        <v>3.34070402000772</v>
      </c>
      <c r="AP206">
        <v>3.34070402000772</v>
      </c>
      <c r="AQ206">
        <v>3.34070402000772</v>
      </c>
      <c r="AR206">
        <v>3.3413656938640499</v>
      </c>
      <c r="AS206">
        <v>3.33237845842359</v>
      </c>
      <c r="AT206">
        <v>3.33237845842359</v>
      </c>
      <c r="AU206">
        <v>3.33237845842359</v>
      </c>
      <c r="AV206">
        <v>3.3315560871541701</v>
      </c>
      <c r="AW206">
        <v>3.3315560871541701</v>
      </c>
      <c r="AX206">
        <v>3.30858168955326</v>
      </c>
      <c r="AY206">
        <v>3.3168947490635001</v>
      </c>
      <c r="AZ206">
        <v>3.3038106738088699</v>
      </c>
      <c r="BA206">
        <v>3.3003467730936</v>
      </c>
      <c r="BB206">
        <v>3.3003467730936</v>
      </c>
      <c r="BC206">
        <v>3.3003467730936</v>
      </c>
      <c r="BD206">
        <v>3.26887586726252</v>
      </c>
      <c r="BE206">
        <v>3.2859121979217498</v>
      </c>
      <c r="BF206">
        <v>3.2444443315649898</v>
      </c>
      <c r="BG206">
        <v>3.2205206814049401</v>
      </c>
      <c r="BH206">
        <v>3.2205206814049401</v>
      </c>
      <c r="BI206">
        <v>3.2205206814049401</v>
      </c>
      <c r="BJ206">
        <v>3.2205206814049401</v>
      </c>
    </row>
    <row r="207" spans="1:62">
      <c r="A207" s="50">
        <f t="shared" si="106"/>
        <v>1996</v>
      </c>
      <c r="B207" s="50">
        <v>3.76236168010655</v>
      </c>
      <c r="C207" s="50">
        <v>4.1272036728310697</v>
      </c>
      <c r="D207" s="50">
        <v>4.1122844545485</v>
      </c>
      <c r="E207" s="50">
        <v>3.2700271834638399</v>
      </c>
      <c r="F207" s="50">
        <v>3.2762020787470698</v>
      </c>
      <c r="G207" s="50">
        <v>3.2736533733828699</v>
      </c>
      <c r="H207" s="50">
        <v>3.2207626957424602</v>
      </c>
      <c r="I207" s="50">
        <v>3.2262043975453598</v>
      </c>
      <c r="J207" s="50">
        <v>3.14757205466401</v>
      </c>
      <c r="K207" s="50">
        <v>3.1804150975784902</v>
      </c>
      <c r="L207" s="50">
        <v>3.1804150975784902</v>
      </c>
      <c r="M207" s="50">
        <v>3.17569534775419</v>
      </c>
      <c r="N207" s="50">
        <v>3.2510850669885301</v>
      </c>
      <c r="O207" s="50">
        <v>3.2510850669885301</v>
      </c>
      <c r="P207" s="50">
        <v>3.2510850669885301</v>
      </c>
      <c r="Q207" s="50">
        <v>3.29420998630955</v>
      </c>
      <c r="R207" s="50">
        <v>3.3022121047891702</v>
      </c>
      <c r="S207" s="50">
        <v>3.3131434663613799</v>
      </c>
      <c r="T207" s="50">
        <v>3.3164468858443499</v>
      </c>
      <c r="U207" s="50">
        <v>3.2890804334977499</v>
      </c>
      <c r="V207" s="50">
        <v>3.3148524366316101</v>
      </c>
      <c r="W207" s="50">
        <v>3.31190021172453</v>
      </c>
      <c r="X207">
        <v>3.3146908324519502</v>
      </c>
      <c r="Y207">
        <v>3.3122329284017602</v>
      </c>
      <c r="Z207">
        <v>3.2987479112353602</v>
      </c>
      <c r="AA207" s="8">
        <v>3.3391695535388202</v>
      </c>
      <c r="AB207">
        <v>3.3391695535388202</v>
      </c>
      <c r="AC207">
        <v>3.3391695535388202</v>
      </c>
      <c r="AD207">
        <v>3.3289964974999799</v>
      </c>
      <c r="AE207">
        <v>3.3205367667038401</v>
      </c>
      <c r="AF207">
        <v>3.3235404345227102</v>
      </c>
      <c r="AG207">
        <v>3.2979336301928601</v>
      </c>
      <c r="AH207">
        <v>3.2965971250296202</v>
      </c>
      <c r="AI207" s="9">
        <v>3.2965971250296202</v>
      </c>
      <c r="AJ207">
        <v>3.3051559466595299</v>
      </c>
      <c r="AK207">
        <v>3.3057564294989201</v>
      </c>
      <c r="AL207">
        <v>3.3066875468863599</v>
      </c>
      <c r="AM207">
        <v>3.3051941079366598</v>
      </c>
      <c r="AN207">
        <v>3.2938014689533999</v>
      </c>
      <c r="AO207">
        <v>3.2938014689533999</v>
      </c>
      <c r="AP207">
        <v>3.2938014689533999</v>
      </c>
      <c r="AQ207">
        <v>3.2938014689533999</v>
      </c>
      <c r="AR207">
        <v>3.29443147558294</v>
      </c>
      <c r="AS207">
        <v>3.28331386029451</v>
      </c>
      <c r="AT207">
        <v>3.28331386029451</v>
      </c>
      <c r="AU207">
        <v>3.28331386029451</v>
      </c>
      <c r="AV207">
        <v>3.2825945059975599</v>
      </c>
      <c r="AW207">
        <v>3.2825945059975599</v>
      </c>
      <c r="AX207">
        <v>3.25904235475058</v>
      </c>
      <c r="AY207">
        <v>3.2684537056079002</v>
      </c>
      <c r="AZ207">
        <v>3.25758809545836</v>
      </c>
      <c r="BA207">
        <v>3.25492456167866</v>
      </c>
      <c r="BB207">
        <v>3.25492456167866</v>
      </c>
      <c r="BC207">
        <v>3.25492456167866</v>
      </c>
      <c r="BD207">
        <v>3.22045283426313</v>
      </c>
      <c r="BE207">
        <v>3.23773179631314</v>
      </c>
      <c r="BF207">
        <v>3.1956369509833298</v>
      </c>
      <c r="BG207">
        <v>3.1675300071039598</v>
      </c>
      <c r="BH207">
        <v>3.1675300071039598</v>
      </c>
      <c r="BI207">
        <v>3.1675300071039598</v>
      </c>
      <c r="BJ207">
        <v>3.1675300071039598</v>
      </c>
    </row>
    <row r="208" spans="1:62">
      <c r="A208" s="50">
        <f t="shared" si="106"/>
        <v>1997</v>
      </c>
      <c r="B208" s="50">
        <v>3.76236168010655</v>
      </c>
      <c r="C208" s="50">
        <v>4.1272036728310697</v>
      </c>
      <c r="D208" s="50">
        <v>4.1122844545485</v>
      </c>
      <c r="E208" s="50">
        <v>3.20892379323762</v>
      </c>
      <c r="F208" s="50">
        <v>3.2147694570848202</v>
      </c>
      <c r="G208" s="50">
        <v>3.2127240077758099</v>
      </c>
      <c r="H208" s="50">
        <v>3.1396031684858801</v>
      </c>
      <c r="I208" s="50">
        <v>3.1449087419122499</v>
      </c>
      <c r="J208" s="50">
        <v>3.0996142456560101</v>
      </c>
      <c r="K208" s="50">
        <v>3.1342386509158202</v>
      </c>
      <c r="L208" s="50">
        <v>3.1342386509158202</v>
      </c>
      <c r="M208" s="50">
        <v>3.1586814462977002</v>
      </c>
      <c r="N208" s="50">
        <v>3.2302841404971101</v>
      </c>
      <c r="O208" s="50">
        <v>3.2302841404971101</v>
      </c>
      <c r="P208" s="50">
        <v>3.2302841404971101</v>
      </c>
      <c r="Q208" s="50">
        <v>3.2778081298909099</v>
      </c>
      <c r="R208" s="50">
        <v>3.28844630647197</v>
      </c>
      <c r="S208" s="50">
        <v>3.3001385855512901</v>
      </c>
      <c r="T208" s="50">
        <v>3.3032426866105502</v>
      </c>
      <c r="U208" s="50">
        <v>3.2738562167734901</v>
      </c>
      <c r="V208" s="50">
        <v>3.3007246252323101</v>
      </c>
      <c r="W208" s="50">
        <v>3.2958222729723001</v>
      </c>
      <c r="X208">
        <v>3.29855319783998</v>
      </c>
      <c r="Y208">
        <v>3.2962853519770698</v>
      </c>
      <c r="Z208">
        <v>3.2752594544020899</v>
      </c>
      <c r="AA208" s="8">
        <v>3.3131776963883</v>
      </c>
      <c r="AB208">
        <v>3.3131776963883</v>
      </c>
      <c r="AC208">
        <v>3.3119805946493401</v>
      </c>
      <c r="AD208">
        <v>3.302036071032</v>
      </c>
      <c r="AE208">
        <v>3.2939275625995101</v>
      </c>
      <c r="AF208">
        <v>3.2956397736937801</v>
      </c>
      <c r="AG208">
        <v>3.2675403040635</v>
      </c>
      <c r="AH208">
        <v>3.2664068474059902</v>
      </c>
      <c r="AI208" s="9">
        <v>3.2664068474059902</v>
      </c>
      <c r="AJ208">
        <v>3.27527772692501</v>
      </c>
      <c r="AK208">
        <v>3.27585786221483</v>
      </c>
      <c r="AL208">
        <v>3.27683380972644</v>
      </c>
      <c r="AM208">
        <v>3.2755391488412702</v>
      </c>
      <c r="AN208">
        <v>3.2617280692526398</v>
      </c>
      <c r="AO208">
        <v>3.2617280692526398</v>
      </c>
      <c r="AP208">
        <v>3.2617280692526398</v>
      </c>
      <c r="AQ208">
        <v>3.2617280692526398</v>
      </c>
      <c r="AR208">
        <v>3.26232453969341</v>
      </c>
      <c r="AS208">
        <v>3.2527635949354998</v>
      </c>
      <c r="AT208">
        <v>3.2527635949354998</v>
      </c>
      <c r="AU208">
        <v>3.2527635949354998</v>
      </c>
      <c r="AV208">
        <v>3.2521188204429201</v>
      </c>
      <c r="AW208">
        <v>3.2521188204429201</v>
      </c>
      <c r="AX208">
        <v>3.2261720398074201</v>
      </c>
      <c r="AY208">
        <v>3.2359444653589602</v>
      </c>
      <c r="AZ208">
        <v>3.2256043858706702</v>
      </c>
      <c r="BA208">
        <v>3.22323023553197</v>
      </c>
      <c r="BB208">
        <v>3.22323023553197</v>
      </c>
      <c r="BC208">
        <v>3.22323023553197</v>
      </c>
      <c r="BD208">
        <v>3.1883657980747899</v>
      </c>
      <c r="BE208">
        <v>3.2019889571833899</v>
      </c>
      <c r="BF208">
        <v>3.1533731528955999</v>
      </c>
      <c r="BG208">
        <v>3.1252253722129302</v>
      </c>
      <c r="BH208">
        <v>3.1252253722129302</v>
      </c>
      <c r="BI208">
        <v>3.1252253722129302</v>
      </c>
      <c r="BJ208">
        <v>3.1252253722129302</v>
      </c>
    </row>
    <row r="209" spans="1:62">
      <c r="A209" s="50">
        <f t="shared" si="106"/>
        <v>1998</v>
      </c>
      <c r="B209" s="50">
        <v>3.7614111945126498</v>
      </c>
      <c r="C209" s="50">
        <v>4.1207306179535097</v>
      </c>
      <c r="D209" s="50">
        <v>4.1078830836751301</v>
      </c>
      <c r="E209" s="50">
        <v>3.1834096526948601</v>
      </c>
      <c r="F209" s="50">
        <v>3.188830210935</v>
      </c>
      <c r="G209" s="50">
        <v>3.1870702309031498</v>
      </c>
      <c r="H209" s="50">
        <v>3.1187255268318101</v>
      </c>
      <c r="I209" s="50">
        <v>3.1236913235127801</v>
      </c>
      <c r="J209" s="50">
        <v>3.0802442856063501</v>
      </c>
      <c r="K209" s="50">
        <v>3.10927094397133</v>
      </c>
      <c r="L209" s="50">
        <v>3.10927094397133</v>
      </c>
      <c r="M209" s="50">
        <v>3.1350492991830401</v>
      </c>
      <c r="N209" s="50">
        <v>3.20758134494289</v>
      </c>
      <c r="O209" s="50">
        <v>3.20758134494289</v>
      </c>
      <c r="P209" s="50">
        <v>3.20758134494289</v>
      </c>
      <c r="Q209" s="50">
        <v>3.2552235165163901</v>
      </c>
      <c r="R209" s="50">
        <v>3.2675295059009399</v>
      </c>
      <c r="S209" s="50">
        <v>3.28278758539766</v>
      </c>
      <c r="T209" s="50">
        <v>3.2856877593071601</v>
      </c>
      <c r="U209" s="50">
        <v>3.2600568545673898</v>
      </c>
      <c r="V209" s="50">
        <v>3.28614739796916</v>
      </c>
      <c r="W209" s="50">
        <v>3.2830563960446102</v>
      </c>
      <c r="X209">
        <v>3.2856916620058501</v>
      </c>
      <c r="Y209">
        <v>3.2835996910517502</v>
      </c>
      <c r="Z209">
        <v>3.26463333745872</v>
      </c>
      <c r="AA209" s="8">
        <v>3.29740379708654</v>
      </c>
      <c r="AB209">
        <v>3.29740379708654</v>
      </c>
      <c r="AC209">
        <v>3.2947916324130802</v>
      </c>
      <c r="AD209">
        <v>3.2822450970739201</v>
      </c>
      <c r="AE209">
        <v>3.2730566540419099</v>
      </c>
      <c r="AF209">
        <v>3.27473585962231</v>
      </c>
      <c r="AG209">
        <v>3.2475340951546801</v>
      </c>
      <c r="AH209">
        <v>3.2465388545392502</v>
      </c>
      <c r="AI209" s="9">
        <v>3.2465388545392502</v>
      </c>
      <c r="AJ209">
        <v>3.2556095687739202</v>
      </c>
      <c r="AK209">
        <v>3.2561676584427999</v>
      </c>
      <c r="AL209">
        <v>3.25637315899111</v>
      </c>
      <c r="AM209">
        <v>3.2552941896368801</v>
      </c>
      <c r="AN209">
        <v>3.23570051448575</v>
      </c>
      <c r="AO209">
        <v>3.23570051448575</v>
      </c>
      <c r="AP209">
        <v>3.23570051448575</v>
      </c>
      <c r="AQ209">
        <v>3.23570051448575</v>
      </c>
      <c r="AR209">
        <v>3.2362659668934799</v>
      </c>
      <c r="AS209">
        <v>3.22230723176741</v>
      </c>
      <c r="AT209">
        <v>3.22230723176741</v>
      </c>
      <c r="AU209">
        <v>3.22230723176741</v>
      </c>
      <c r="AV209">
        <v>3.2217292087510701</v>
      </c>
      <c r="AW209">
        <v>3.2217292087510701</v>
      </c>
      <c r="AX209">
        <v>3.1949487211936698</v>
      </c>
      <c r="AY209">
        <v>3.2070849872587002</v>
      </c>
      <c r="AZ209">
        <v>3.1974910290273799</v>
      </c>
      <c r="BA209">
        <v>3.1954413702933002</v>
      </c>
      <c r="BB209">
        <v>3.1954413702933002</v>
      </c>
      <c r="BC209">
        <v>3.1954413702933002</v>
      </c>
      <c r="BD209">
        <v>3.1603683984876798</v>
      </c>
      <c r="BE209">
        <v>3.1726051365713102</v>
      </c>
      <c r="BF209">
        <v>3.11341420164886</v>
      </c>
      <c r="BG209">
        <v>3.0857825031511101</v>
      </c>
      <c r="BH209">
        <v>3.0857825031511101</v>
      </c>
      <c r="BI209">
        <v>3.0847861863697399</v>
      </c>
      <c r="BJ209">
        <v>3.0847861863697399</v>
      </c>
    </row>
    <row r="210" spans="1:62">
      <c r="A210" s="50">
        <f t="shared" si="106"/>
        <v>1999</v>
      </c>
      <c r="B210" s="50">
        <v>3.7637170365166899</v>
      </c>
      <c r="C210" s="50">
        <v>4.1180616175563003</v>
      </c>
      <c r="D210" s="50">
        <v>4.1062821155172404</v>
      </c>
      <c r="E210" s="50">
        <v>3.1715089787015298</v>
      </c>
      <c r="F210" s="50">
        <v>3.1766196321702198</v>
      </c>
      <c r="G210" s="50">
        <v>3.1750195758164699</v>
      </c>
      <c r="H210" s="50">
        <v>3.0561532036555401</v>
      </c>
      <c r="I210" s="50">
        <v>3.0608384157665198</v>
      </c>
      <c r="J210" s="50">
        <v>3.0437592063377199</v>
      </c>
      <c r="K210" s="50">
        <v>3.0732470217857299</v>
      </c>
      <c r="L210" s="50">
        <v>3.0732470217857299</v>
      </c>
      <c r="M210" s="50">
        <v>3.1061118825669101</v>
      </c>
      <c r="N210" s="50">
        <v>3.1760697226572399</v>
      </c>
      <c r="O210" s="50">
        <v>3.1760697226572399</v>
      </c>
      <c r="P210" s="50">
        <v>3.1760697226572399</v>
      </c>
      <c r="Q210" s="50">
        <v>3.2242569947333202</v>
      </c>
      <c r="R210" s="50">
        <v>3.23768140289619</v>
      </c>
      <c r="S210" s="50">
        <v>3.2558356361160099</v>
      </c>
      <c r="T210" s="50">
        <v>3.2591238590110998</v>
      </c>
      <c r="U210" s="50">
        <v>3.2290245039385801</v>
      </c>
      <c r="V210" s="50">
        <v>3.2528744961574598</v>
      </c>
      <c r="W210" s="50">
        <v>3.25169145513998</v>
      </c>
      <c r="X210">
        <v>3.2528706347896201</v>
      </c>
      <c r="Y210">
        <v>3.2509782109732202</v>
      </c>
      <c r="Z210">
        <v>3.2335311950872301</v>
      </c>
      <c r="AA210" s="8">
        <v>3.2691568105642599</v>
      </c>
      <c r="AB210">
        <v>3.2691568105642599</v>
      </c>
      <c r="AC210">
        <v>3.2655917341015899</v>
      </c>
      <c r="AD210">
        <v>3.25415857148701</v>
      </c>
      <c r="AE210">
        <v>3.24730273259686</v>
      </c>
      <c r="AF210">
        <v>3.2489497758567598</v>
      </c>
      <c r="AG210">
        <v>3.2214136931048798</v>
      </c>
      <c r="AH210">
        <v>3.22056976858127</v>
      </c>
      <c r="AI210" s="9">
        <v>3.22056976858127</v>
      </c>
      <c r="AJ210">
        <v>3.23084030873388</v>
      </c>
      <c r="AK210">
        <v>3.23073810489548</v>
      </c>
      <c r="AL210">
        <v>3.2307687791624198</v>
      </c>
      <c r="AM210">
        <v>3.2299149059476902</v>
      </c>
      <c r="AN210">
        <v>3.2064954786217701</v>
      </c>
      <c r="AO210">
        <v>3.2064954786217701</v>
      </c>
      <c r="AP210">
        <v>3.2064954786217701</v>
      </c>
      <c r="AQ210">
        <v>3.2064954786217701</v>
      </c>
      <c r="AR210">
        <v>3.2070276665817201</v>
      </c>
      <c r="AS210">
        <v>3.1888302277193601</v>
      </c>
      <c r="AT210">
        <v>3.1888302277193601</v>
      </c>
      <c r="AU210">
        <v>3.1888302277193601</v>
      </c>
      <c r="AV210">
        <v>3.1869410187955101</v>
      </c>
      <c r="AW210">
        <v>3.1869410187955101</v>
      </c>
      <c r="AX210">
        <v>3.1580848018416399</v>
      </c>
      <c r="AY210">
        <v>3.1722311334064499</v>
      </c>
      <c r="AZ210">
        <v>3.1635901280551599</v>
      </c>
      <c r="BA210">
        <v>3.1614617404191399</v>
      </c>
      <c r="BB210">
        <v>3.1614617404191399</v>
      </c>
      <c r="BC210">
        <v>3.1614617404191399</v>
      </c>
      <c r="BD210">
        <v>3.1239610656218302</v>
      </c>
      <c r="BE210">
        <v>3.1361792268293498</v>
      </c>
      <c r="BF210">
        <v>3.0757570228463398</v>
      </c>
      <c r="BG210">
        <v>3.0505227632349499</v>
      </c>
      <c r="BH210">
        <v>3.0505227632349499</v>
      </c>
      <c r="BI210">
        <v>3.0496292613015701</v>
      </c>
      <c r="BJ210">
        <v>3.0496292613015701</v>
      </c>
    </row>
    <row r="211" spans="1:62">
      <c r="A211" s="50">
        <f t="shared" si="106"/>
        <v>2000</v>
      </c>
      <c r="B211" s="50">
        <v>3.7938000445939202</v>
      </c>
      <c r="C211" s="50">
        <v>4.1193070363856004</v>
      </c>
      <c r="D211" s="50">
        <v>4.1075536135180597</v>
      </c>
      <c r="E211" s="50">
        <v>3.13195369809947</v>
      </c>
      <c r="F211" s="50">
        <v>3.1368123217665902</v>
      </c>
      <c r="G211" s="50">
        <v>3.1354717309125801</v>
      </c>
      <c r="H211" s="50">
        <v>3.0255182421926401</v>
      </c>
      <c r="I211" s="50">
        <v>3.02992807435764</v>
      </c>
      <c r="J211" s="50">
        <v>3.01602203556086</v>
      </c>
      <c r="K211" s="50">
        <v>3.05029992146852</v>
      </c>
      <c r="L211" s="50">
        <v>3.05029992146852</v>
      </c>
      <c r="M211" s="50">
        <v>3.0800041553417201</v>
      </c>
      <c r="N211" s="50">
        <v>3.1459453252815401</v>
      </c>
      <c r="O211" s="50">
        <v>3.1459453252815401</v>
      </c>
      <c r="P211" s="50">
        <v>3.1459453252815401</v>
      </c>
      <c r="Q211" s="50">
        <v>3.2034851055999698</v>
      </c>
      <c r="R211" s="50">
        <v>3.2167733794043301</v>
      </c>
      <c r="S211" s="50">
        <v>3.2349418619676999</v>
      </c>
      <c r="T211" s="50">
        <v>3.2380505371049799</v>
      </c>
      <c r="U211" s="50">
        <v>3.2092650468625301</v>
      </c>
      <c r="V211" s="50">
        <v>3.23207203420667</v>
      </c>
      <c r="W211" s="50">
        <v>3.2318863199606098</v>
      </c>
      <c r="X211">
        <v>3.2331457995258099</v>
      </c>
      <c r="Y211">
        <v>3.2299132902923402</v>
      </c>
      <c r="Z211">
        <v>3.2198359297604</v>
      </c>
      <c r="AA211" s="8">
        <v>3.2520793118657201</v>
      </c>
      <c r="AB211">
        <v>3.2520793118657201</v>
      </c>
      <c r="AC211">
        <v>3.2476786598936802</v>
      </c>
      <c r="AD211">
        <v>3.23729736175612</v>
      </c>
      <c r="AE211">
        <v>3.22886544763757</v>
      </c>
      <c r="AF211">
        <v>3.2304712399829598</v>
      </c>
      <c r="AG211">
        <v>3.2021126558116602</v>
      </c>
      <c r="AH211">
        <v>3.2013762032248998</v>
      </c>
      <c r="AI211" s="9">
        <v>3.2013762032248998</v>
      </c>
      <c r="AJ211">
        <v>3.2113548068159301</v>
      </c>
      <c r="AK211">
        <v>3.2113529907918301</v>
      </c>
      <c r="AL211">
        <v>3.2103057176565999</v>
      </c>
      <c r="AM211">
        <v>3.20968281186398</v>
      </c>
      <c r="AN211">
        <v>3.1831279376360402</v>
      </c>
      <c r="AO211">
        <v>3.1831279376360402</v>
      </c>
      <c r="AP211">
        <v>3.1831279376360402</v>
      </c>
      <c r="AQ211">
        <v>3.1831279376360402</v>
      </c>
      <c r="AR211">
        <v>3.18363209548265</v>
      </c>
      <c r="AS211">
        <v>3.1639884825656002</v>
      </c>
      <c r="AT211">
        <v>3.1639884825656002</v>
      </c>
      <c r="AU211">
        <v>3.1639884825656002</v>
      </c>
      <c r="AV211">
        <v>3.1622563850472001</v>
      </c>
      <c r="AW211">
        <v>3.1622563850472001</v>
      </c>
      <c r="AX211">
        <v>3.1313458033644399</v>
      </c>
      <c r="AY211">
        <v>3.1473716035894599</v>
      </c>
      <c r="AZ211">
        <v>3.1397445098804999</v>
      </c>
      <c r="BA211">
        <v>3.1377432150917599</v>
      </c>
      <c r="BB211">
        <v>3.1377432150917599</v>
      </c>
      <c r="BC211">
        <v>3.1377432150917599</v>
      </c>
      <c r="BD211">
        <v>3.0947985650250698</v>
      </c>
      <c r="BE211">
        <v>3.1068156070799202</v>
      </c>
      <c r="BF211">
        <v>3.0439240383012902</v>
      </c>
      <c r="BG211">
        <v>3.0210647314107102</v>
      </c>
      <c r="BH211">
        <v>3.0210647314107102</v>
      </c>
      <c r="BI211">
        <v>3.0202522146303101</v>
      </c>
      <c r="BJ211">
        <v>3.0202522146303101</v>
      </c>
    </row>
    <row r="212" spans="1:62">
      <c r="A212" s="50">
        <f t="shared" si="106"/>
        <v>2001</v>
      </c>
      <c r="B212" s="50">
        <v>3.8006180002271002</v>
      </c>
      <c r="C212" s="50">
        <v>4.1013685374035003</v>
      </c>
      <c r="D212" s="50">
        <v>4.09492905123507</v>
      </c>
      <c r="E212" s="50">
        <v>3.0891583692593101</v>
      </c>
      <c r="F212" s="50">
        <v>3.0937655414045699</v>
      </c>
      <c r="G212" s="50">
        <v>3.0926720130657399</v>
      </c>
      <c r="H212" s="50">
        <v>2.9895295182166901</v>
      </c>
      <c r="I212" s="50">
        <v>2.99372311055104</v>
      </c>
      <c r="J212" s="50">
        <v>2.9908094558929101</v>
      </c>
      <c r="K212" s="50">
        <v>3.02668630681976</v>
      </c>
      <c r="L212" s="50">
        <v>3.02668630681976</v>
      </c>
      <c r="M212" s="50">
        <v>3.06021700816162</v>
      </c>
      <c r="N212" s="50">
        <v>3.1233115505079301</v>
      </c>
      <c r="O212" s="50">
        <v>3.1236835614043099</v>
      </c>
      <c r="P212" s="50">
        <v>3.1236835614043099</v>
      </c>
      <c r="Q212" s="50">
        <v>3.1824484859148598</v>
      </c>
      <c r="R212" s="50">
        <v>3.1954563376242402</v>
      </c>
      <c r="S212" s="50">
        <v>3.2165013953161998</v>
      </c>
      <c r="T212" s="50">
        <v>3.2194666316389902</v>
      </c>
      <c r="U212" s="50">
        <v>3.1908060426017002</v>
      </c>
      <c r="V212" s="50">
        <v>3.2145112774612699</v>
      </c>
      <c r="W212" s="50">
        <v>3.2160562470337601</v>
      </c>
      <c r="X212">
        <v>3.2158759867918301</v>
      </c>
      <c r="Y212">
        <v>3.2128628966135602</v>
      </c>
      <c r="Z212">
        <v>3.2033666189333898</v>
      </c>
      <c r="AA212" s="8">
        <v>3.2369946652700201</v>
      </c>
      <c r="AB212">
        <v>3.2369946652700201</v>
      </c>
      <c r="AC212">
        <v>3.2329081993252302</v>
      </c>
      <c r="AD212">
        <v>3.2227052622510701</v>
      </c>
      <c r="AE212">
        <v>3.2130113410282002</v>
      </c>
      <c r="AF212">
        <v>3.2141162328973798</v>
      </c>
      <c r="AG212">
        <v>3.1877354065599999</v>
      </c>
      <c r="AH212">
        <v>3.1870812541321798</v>
      </c>
      <c r="AI212" s="9">
        <v>3.1870812541321798</v>
      </c>
      <c r="AJ212">
        <v>3.1954143276572902</v>
      </c>
      <c r="AK212">
        <v>3.19543156950329</v>
      </c>
      <c r="AL212">
        <v>3.1948416997423199</v>
      </c>
      <c r="AM212">
        <v>3.1943004630824001</v>
      </c>
      <c r="AN212">
        <v>3.16189322248453</v>
      </c>
      <c r="AO212">
        <v>3.16189322248453</v>
      </c>
      <c r="AP212">
        <v>3.16189322248453</v>
      </c>
      <c r="AQ212">
        <v>3.16189322248453</v>
      </c>
      <c r="AR212">
        <v>3.1623709828200899</v>
      </c>
      <c r="AS212">
        <v>3.13944624037903</v>
      </c>
      <c r="AT212">
        <v>3.13944624037903</v>
      </c>
      <c r="AU212">
        <v>3.13944624037903</v>
      </c>
      <c r="AV212">
        <v>3.1378555368284302</v>
      </c>
      <c r="AW212">
        <v>3.1378555368284302</v>
      </c>
      <c r="AX212">
        <v>3.1083119703055901</v>
      </c>
      <c r="AY212">
        <v>3.1258892935593501</v>
      </c>
      <c r="AZ212">
        <v>3.1196757854101498</v>
      </c>
      <c r="BA212">
        <v>3.1181226287013502</v>
      </c>
      <c r="BB212">
        <v>3.1181226287013502</v>
      </c>
      <c r="BC212">
        <v>3.1181226287013502</v>
      </c>
      <c r="BD212">
        <v>3.06981997852083</v>
      </c>
      <c r="BE212">
        <v>3.0815833318089401</v>
      </c>
      <c r="BF212">
        <v>3.0179126592887</v>
      </c>
      <c r="BG212">
        <v>2.9950612830396701</v>
      </c>
      <c r="BH212">
        <v>2.9950612830396701</v>
      </c>
      <c r="BI212">
        <v>2.9943195651246302</v>
      </c>
      <c r="BJ212">
        <v>2.9943195651246302</v>
      </c>
    </row>
    <row r="213" spans="1:62">
      <c r="A213" s="50">
        <f t="shared" si="106"/>
        <v>2002</v>
      </c>
      <c r="B213" s="50">
        <v>3.80311360076958</v>
      </c>
      <c r="C213" s="50">
        <v>4.1326883889303403</v>
      </c>
      <c r="D213" s="50">
        <v>4.0755034737430904</v>
      </c>
      <c r="E213" s="50">
        <v>3.0868704699787402</v>
      </c>
      <c r="F213" s="50">
        <v>3.09136107477197</v>
      </c>
      <c r="G213" s="50">
        <v>3.0903045369065798</v>
      </c>
      <c r="H213" s="50">
        <v>2.9711167561259701</v>
      </c>
      <c r="I213" s="50">
        <v>2.9737617101278899</v>
      </c>
      <c r="J213" s="50">
        <v>2.98074747459024</v>
      </c>
      <c r="K213" s="50">
        <v>3.0211839057349801</v>
      </c>
      <c r="L213" s="50">
        <v>3.0211839057349801</v>
      </c>
      <c r="M213" s="50">
        <v>3.0549782813561999</v>
      </c>
      <c r="N213" s="50">
        <v>3.11880889737568</v>
      </c>
      <c r="O213" s="50">
        <v>3.1191663661532498</v>
      </c>
      <c r="P213" s="50">
        <v>3.1191663661532498</v>
      </c>
      <c r="Q213" s="50">
        <v>3.1798540986976902</v>
      </c>
      <c r="R213" s="50">
        <v>3.1934406284017101</v>
      </c>
      <c r="S213" s="50">
        <v>3.2064108240346498</v>
      </c>
      <c r="T213" s="50">
        <v>3.2092241705244202</v>
      </c>
      <c r="U213" s="50">
        <v>3.1772119126051801</v>
      </c>
      <c r="V213" s="50">
        <v>3.2015987651717901</v>
      </c>
      <c r="W213" s="50">
        <v>3.2006319822467102</v>
      </c>
      <c r="X213">
        <v>3.2005926265134899</v>
      </c>
      <c r="Y213">
        <v>3.1977819796189699</v>
      </c>
      <c r="Z213">
        <v>3.1879033870809699</v>
      </c>
      <c r="AA213" s="8">
        <v>3.2238663190577901</v>
      </c>
      <c r="AB213">
        <v>3.2238663190577901</v>
      </c>
      <c r="AC213">
        <v>3.2200359772223002</v>
      </c>
      <c r="AD213">
        <v>3.20995793485972</v>
      </c>
      <c r="AE213">
        <v>3.1943813199552702</v>
      </c>
      <c r="AF213">
        <v>3.1954885480914301</v>
      </c>
      <c r="AG213">
        <v>3.1691311389778201</v>
      </c>
      <c r="AH213">
        <v>3.1685592505930802</v>
      </c>
      <c r="AI213" s="9">
        <v>3.1685592505930802</v>
      </c>
      <c r="AJ213">
        <v>3.1775074104734302</v>
      </c>
      <c r="AK213">
        <v>3.1775438813595001</v>
      </c>
      <c r="AL213">
        <v>3.1764801212068199</v>
      </c>
      <c r="AM213">
        <v>3.17601934206309</v>
      </c>
      <c r="AN213">
        <v>3.14043020105249</v>
      </c>
      <c r="AO213">
        <v>3.14043020105249</v>
      </c>
      <c r="AP213">
        <v>3.14043020105249</v>
      </c>
      <c r="AQ213">
        <v>3.14043020105249</v>
      </c>
      <c r="AR213">
        <v>3.1408854352272799</v>
      </c>
      <c r="AS213">
        <v>3.1177055673537901</v>
      </c>
      <c r="AT213">
        <v>3.1177055673537901</v>
      </c>
      <c r="AU213">
        <v>3.1177055673537901</v>
      </c>
      <c r="AV213">
        <v>3.11623159969654</v>
      </c>
      <c r="AW213">
        <v>3.11623159969654</v>
      </c>
      <c r="AX213">
        <v>3.0852953118754201</v>
      </c>
      <c r="AY213">
        <v>3.1053683496770899</v>
      </c>
      <c r="AZ213">
        <v>3.0998039202378802</v>
      </c>
      <c r="BA213">
        <v>3.0984393150317402</v>
      </c>
      <c r="BB213">
        <v>3.0984393150317402</v>
      </c>
      <c r="BC213">
        <v>3.0984393150317402</v>
      </c>
      <c r="BD213">
        <v>3.0504061415539101</v>
      </c>
      <c r="BE213">
        <v>3.0616428470999901</v>
      </c>
      <c r="BF213">
        <v>2.9992012412395899</v>
      </c>
      <c r="BG213">
        <v>2.9762248915652099</v>
      </c>
      <c r="BH213">
        <v>2.9762248915652099</v>
      </c>
      <c r="BI213">
        <v>2.9755350902771198</v>
      </c>
      <c r="BJ213">
        <v>2.9755350902771198</v>
      </c>
    </row>
    <row r="214" spans="1:62">
      <c r="A214" s="50">
        <f t="shared" si="106"/>
        <v>2003</v>
      </c>
      <c r="B214" s="50">
        <v>3.7025894774482202</v>
      </c>
      <c r="C214" s="50">
        <v>4.0400269199271897</v>
      </c>
      <c r="D214" s="50">
        <v>4.05315847366822</v>
      </c>
      <c r="E214" s="50">
        <v>3.08857008164094</v>
      </c>
      <c r="F214" s="50">
        <v>3.0928839090010598</v>
      </c>
      <c r="G214" s="50">
        <v>3.0918629714183199</v>
      </c>
      <c r="H214" s="50">
        <v>2.96563317257554</v>
      </c>
      <c r="I214" s="50">
        <v>2.9681917781153202</v>
      </c>
      <c r="J214" s="50">
        <v>2.97546625151845</v>
      </c>
      <c r="K214" s="50">
        <v>3.0210878581990199</v>
      </c>
      <c r="L214" s="50">
        <v>3.0210878581990199</v>
      </c>
      <c r="M214" s="50">
        <v>3.0531328358975198</v>
      </c>
      <c r="N214" s="50">
        <v>3.1157952263464201</v>
      </c>
      <c r="O214" s="50">
        <v>3.1161377135433801</v>
      </c>
      <c r="P214" s="50">
        <v>3.1161377135433801</v>
      </c>
      <c r="Q214" s="50">
        <v>3.1785500342462698</v>
      </c>
      <c r="R214" s="50">
        <v>3.19147307826622</v>
      </c>
      <c r="S214" s="50">
        <v>3.2042150858207199</v>
      </c>
      <c r="T214" s="50">
        <v>3.2068719943672299</v>
      </c>
      <c r="U214" s="50">
        <v>3.1691860611395701</v>
      </c>
      <c r="V214" s="50">
        <v>3.19052329697548</v>
      </c>
      <c r="W214" s="50">
        <v>3.18959845251291</v>
      </c>
      <c r="X214">
        <v>3.1897352361520399</v>
      </c>
      <c r="Y214">
        <v>3.1871075274361398</v>
      </c>
      <c r="Z214">
        <v>3.1772495870338799</v>
      </c>
      <c r="AA214" s="8">
        <v>3.21115478731183</v>
      </c>
      <c r="AB214">
        <v>3.21115478731183</v>
      </c>
      <c r="AC214">
        <v>3.2077222666406802</v>
      </c>
      <c r="AD214">
        <v>3.19870479487592</v>
      </c>
      <c r="AE214">
        <v>3.1822755411411099</v>
      </c>
      <c r="AF214">
        <v>3.1833572052017902</v>
      </c>
      <c r="AG214">
        <v>3.1578990372471298</v>
      </c>
      <c r="AH214">
        <v>3.1573862788715998</v>
      </c>
      <c r="AI214" s="9">
        <v>3.1573862788715998</v>
      </c>
      <c r="AJ214">
        <v>3.1678417800080001</v>
      </c>
      <c r="AK214">
        <v>3.1678864969702398</v>
      </c>
      <c r="AL214">
        <v>3.1659470486832899</v>
      </c>
      <c r="AM214">
        <v>3.1655395647661999</v>
      </c>
      <c r="AN214">
        <v>3.1240074885425702</v>
      </c>
      <c r="AO214">
        <v>3.1240074885425702</v>
      </c>
      <c r="AP214">
        <v>3.1240074885425702</v>
      </c>
      <c r="AQ214">
        <v>3.1240074885425702</v>
      </c>
      <c r="AR214">
        <v>3.1244392800084801</v>
      </c>
      <c r="AS214">
        <v>3.1017692905172201</v>
      </c>
      <c r="AT214">
        <v>3.1017692905172201</v>
      </c>
      <c r="AU214">
        <v>3.1017692905172201</v>
      </c>
      <c r="AV214">
        <v>3.1004003567834402</v>
      </c>
      <c r="AW214">
        <v>3.0993077425091502</v>
      </c>
      <c r="AX214">
        <v>3.0670783003506901</v>
      </c>
      <c r="AY214">
        <v>3.0866337004875501</v>
      </c>
      <c r="AZ214">
        <v>3.0821094154807498</v>
      </c>
      <c r="BA214">
        <v>3.0806796799203902</v>
      </c>
      <c r="BB214">
        <v>3.0806796799203902</v>
      </c>
      <c r="BC214">
        <v>3.0806796799203902</v>
      </c>
      <c r="BD214">
        <v>3.03100288785632</v>
      </c>
      <c r="BE214">
        <v>3.0414486821791198</v>
      </c>
      <c r="BF214">
        <v>2.9829715635157998</v>
      </c>
      <c r="BG214">
        <v>2.9597235878211499</v>
      </c>
      <c r="BH214">
        <v>2.9597235878211499</v>
      </c>
      <c r="BI214">
        <v>2.9590822103672298</v>
      </c>
      <c r="BJ214">
        <v>2.9590822103672298</v>
      </c>
    </row>
    <row r="215" spans="1:62">
      <c r="A215" s="50">
        <f t="shared" si="106"/>
        <v>2004</v>
      </c>
      <c r="B215" s="50">
        <v>3.7302993623637901</v>
      </c>
      <c r="C215" s="50">
        <v>3.9807856072546599</v>
      </c>
      <c r="D215" s="50">
        <v>4.0048582073822603</v>
      </c>
      <c r="E215" s="50">
        <v>3.1131231812532301</v>
      </c>
      <c r="F215" s="50">
        <v>3.11719045891047</v>
      </c>
      <c r="G215" s="50">
        <v>3.1161396414710598</v>
      </c>
      <c r="H215" s="50">
        <v>2.9861131045781701</v>
      </c>
      <c r="I215" s="50">
        <v>2.9926772164854301</v>
      </c>
      <c r="J215" s="50">
        <v>2.9923844903449401</v>
      </c>
      <c r="K215" s="50">
        <v>3.0327767596206301</v>
      </c>
      <c r="L215" s="50">
        <v>3.0327767596206301</v>
      </c>
      <c r="M215" s="50">
        <v>3.0623161576123001</v>
      </c>
      <c r="N215" s="50">
        <v>3.1379910798951598</v>
      </c>
      <c r="O215" s="50">
        <v>3.1383023368735801</v>
      </c>
      <c r="P215" s="50">
        <v>3.1383023368735801</v>
      </c>
      <c r="Q215" s="50">
        <v>3.1978983507116401</v>
      </c>
      <c r="R215" s="50">
        <v>3.2087784974544298</v>
      </c>
      <c r="S215" s="50">
        <v>3.21710614430408</v>
      </c>
      <c r="T215" s="50">
        <v>3.2195633192469701</v>
      </c>
      <c r="U215" s="50">
        <v>3.1749826691852499</v>
      </c>
      <c r="V215" s="50">
        <v>3.19805954623624</v>
      </c>
      <c r="W215" s="50">
        <v>3.1961627838174298</v>
      </c>
      <c r="X215">
        <v>3.1969308692489702</v>
      </c>
      <c r="Y215">
        <v>3.1944859214863399</v>
      </c>
      <c r="Z215">
        <v>3.1818705133035898</v>
      </c>
      <c r="AA215" s="8">
        <v>3.21239954511729</v>
      </c>
      <c r="AB215">
        <v>3.2125885046517899</v>
      </c>
      <c r="AC215">
        <v>3.2094049954019899</v>
      </c>
      <c r="AD215">
        <v>3.1999983101205398</v>
      </c>
      <c r="AE215">
        <v>3.18365786966165</v>
      </c>
      <c r="AF215">
        <v>3.1846621358158198</v>
      </c>
      <c r="AG215">
        <v>3.1596550398515899</v>
      </c>
      <c r="AH215">
        <v>3.1591723725623799</v>
      </c>
      <c r="AI215" s="9">
        <v>3.1591723725623799</v>
      </c>
      <c r="AJ215">
        <v>3.16846192859497</v>
      </c>
      <c r="AK215">
        <v>3.16850321167589</v>
      </c>
      <c r="AL215">
        <v>3.1669574287754898</v>
      </c>
      <c r="AM215">
        <v>3.1665729552767998</v>
      </c>
      <c r="AN215">
        <v>3.1259935694288701</v>
      </c>
      <c r="AO215">
        <v>3.1259935694288701</v>
      </c>
      <c r="AP215">
        <v>3.1259935694288701</v>
      </c>
      <c r="AQ215">
        <v>3.1259935694288701</v>
      </c>
      <c r="AR215">
        <v>3.12639765076353</v>
      </c>
      <c r="AS215">
        <v>3.1028798124374801</v>
      </c>
      <c r="AT215">
        <v>3.1028798124374801</v>
      </c>
      <c r="AU215">
        <v>3.1028798124374801</v>
      </c>
      <c r="AV215">
        <v>3.1015960531754501</v>
      </c>
      <c r="AW215">
        <v>3.10057140030968</v>
      </c>
      <c r="AX215">
        <v>3.0689670598687999</v>
      </c>
      <c r="AY215">
        <v>3.0870013404583201</v>
      </c>
      <c r="AZ215">
        <v>3.0823264344727099</v>
      </c>
      <c r="BA215">
        <v>3.0809808529097</v>
      </c>
      <c r="BB215">
        <v>3.0809808529097</v>
      </c>
      <c r="BC215">
        <v>3.0809808529097</v>
      </c>
      <c r="BD215">
        <v>3.0312659040674999</v>
      </c>
      <c r="BE215">
        <v>3.0410554721007901</v>
      </c>
      <c r="BF215">
        <v>2.9845137179281598</v>
      </c>
      <c r="BG215">
        <v>2.9593213763131998</v>
      </c>
      <c r="BH215">
        <v>2.9593213763131998</v>
      </c>
      <c r="BI215">
        <v>2.95871636012552</v>
      </c>
      <c r="BJ215">
        <v>2.95871636012552</v>
      </c>
    </row>
    <row r="216" spans="1:62">
      <c r="A216" s="50">
        <f t="shared" si="106"/>
        <v>2005</v>
      </c>
      <c r="B216" s="50">
        <v>3.6623533283077401</v>
      </c>
      <c r="C216" s="50">
        <v>3.9685310936892799</v>
      </c>
      <c r="D216" s="50">
        <v>3.9936710464987999</v>
      </c>
      <c r="E216" s="50">
        <v>3.1235287599119799</v>
      </c>
      <c r="F216" s="50">
        <v>3.1273915132713199</v>
      </c>
      <c r="G216" s="50">
        <v>3.1263576071422299</v>
      </c>
      <c r="H216" s="50">
        <v>2.9968295254967399</v>
      </c>
      <c r="I216" s="50">
        <v>3.00303633906648</v>
      </c>
      <c r="J216" s="50">
        <v>2.9989746976936602</v>
      </c>
      <c r="K216" s="50">
        <v>3.0354495046866399</v>
      </c>
      <c r="L216" s="50">
        <v>3.0354495046866399</v>
      </c>
      <c r="M216" s="50">
        <v>3.0650828810845998</v>
      </c>
      <c r="N216" s="50">
        <v>3.1401211250026702</v>
      </c>
      <c r="O216" s="50">
        <v>3.1404169641729101</v>
      </c>
      <c r="P216" s="50">
        <v>3.1404169641729101</v>
      </c>
      <c r="Q216" s="50">
        <v>3.1935639596223102</v>
      </c>
      <c r="R216" s="50">
        <v>3.20415012733489</v>
      </c>
      <c r="S216" s="50">
        <v>3.2081495100780302</v>
      </c>
      <c r="T216" s="50">
        <v>3.2104634191741201</v>
      </c>
      <c r="U216" s="50">
        <v>3.1690541309721301</v>
      </c>
      <c r="V216" s="50">
        <v>3.1920103284248702</v>
      </c>
      <c r="W216" s="50">
        <v>3.19016865409061</v>
      </c>
      <c r="X216">
        <v>3.1912591789725799</v>
      </c>
      <c r="Y216">
        <v>3.1889876037071598</v>
      </c>
      <c r="Z216">
        <v>3.1787076134931298</v>
      </c>
      <c r="AA216" s="8">
        <v>3.21086498122563</v>
      </c>
      <c r="AB216">
        <v>3.2112199557883798</v>
      </c>
      <c r="AC216">
        <v>3.20823727208011</v>
      </c>
      <c r="AD216">
        <v>3.19984114791973</v>
      </c>
      <c r="AE216">
        <v>3.18262898103904</v>
      </c>
      <c r="AF216">
        <v>3.1835783993117301</v>
      </c>
      <c r="AG216">
        <v>3.15934719136491</v>
      </c>
      <c r="AH216">
        <v>3.1588926936921502</v>
      </c>
      <c r="AI216" s="9">
        <v>3.1588926936921502</v>
      </c>
      <c r="AJ216">
        <v>3.1672428641311998</v>
      </c>
      <c r="AK216">
        <v>3.1672830409438202</v>
      </c>
      <c r="AL216">
        <v>3.16598115033102</v>
      </c>
      <c r="AM216">
        <v>3.1657133330501401</v>
      </c>
      <c r="AN216">
        <v>3.1278886796720902</v>
      </c>
      <c r="AO216">
        <v>3.1278886796720902</v>
      </c>
      <c r="AP216">
        <v>3.1278886796720902</v>
      </c>
      <c r="AQ216">
        <v>3.1278886796720902</v>
      </c>
      <c r="AR216">
        <v>3.1282705489726501</v>
      </c>
      <c r="AS216">
        <v>3.1049928298167799</v>
      </c>
      <c r="AT216">
        <v>3.1049928298167799</v>
      </c>
      <c r="AU216">
        <v>3.1047472673135998</v>
      </c>
      <c r="AV216">
        <v>3.10353019536928</v>
      </c>
      <c r="AW216">
        <v>3.10255883442206</v>
      </c>
      <c r="AX216">
        <v>3.0717935549329898</v>
      </c>
      <c r="AY216">
        <v>3.0885017319699601</v>
      </c>
      <c r="AZ216">
        <v>3.0840805821903201</v>
      </c>
      <c r="BA216">
        <v>3.0827936592905201</v>
      </c>
      <c r="BB216">
        <v>3.0827936592905201</v>
      </c>
      <c r="BC216">
        <v>3.0827936592905201</v>
      </c>
      <c r="BD216">
        <v>3.0344964058055899</v>
      </c>
      <c r="BE216">
        <v>3.0432681730375402</v>
      </c>
      <c r="BF216">
        <v>2.9894054505157399</v>
      </c>
      <c r="BG216">
        <v>2.9613208260298598</v>
      </c>
      <c r="BH216">
        <v>2.9613208260298598</v>
      </c>
      <c r="BI216">
        <v>2.96074402169446</v>
      </c>
      <c r="BJ216">
        <v>2.96074402169446</v>
      </c>
    </row>
    <row r="217" spans="1:62">
      <c r="A217" s="50">
        <f t="shared" si="106"/>
        <v>2006</v>
      </c>
      <c r="B217" s="50">
        <v>3.4421973469660698</v>
      </c>
      <c r="C217" s="50">
        <v>3.7194702342856498</v>
      </c>
      <c r="D217" s="50">
        <v>3.7813919732046801</v>
      </c>
      <c r="E217" s="50">
        <v>3.1281575979356502</v>
      </c>
      <c r="F217" s="50">
        <v>3.13176388172799</v>
      </c>
      <c r="G217" s="50">
        <v>3.1307839210375401</v>
      </c>
      <c r="H217" s="50">
        <v>3.0082117095446899</v>
      </c>
      <c r="I217" s="50">
        <v>3.0139756950668799</v>
      </c>
      <c r="J217" s="50">
        <v>3.0072073233773402</v>
      </c>
      <c r="K217" s="50">
        <v>3.0477460648308599</v>
      </c>
      <c r="L217" s="50">
        <v>3.0477460648308599</v>
      </c>
      <c r="M217" s="50">
        <v>3.0755668198774302</v>
      </c>
      <c r="N217" s="50">
        <v>3.1437352756097798</v>
      </c>
      <c r="O217" s="50">
        <v>3.1440097921339798</v>
      </c>
      <c r="P217" s="50">
        <v>3.1440097921339798</v>
      </c>
      <c r="Q217" s="50">
        <v>3.1926185731542698</v>
      </c>
      <c r="R217" s="50">
        <v>3.20000906701903</v>
      </c>
      <c r="S217" s="50">
        <v>3.1993315684986499</v>
      </c>
      <c r="T217" s="50">
        <v>3.20147643260949</v>
      </c>
      <c r="U217" s="50">
        <v>3.16545433396433</v>
      </c>
      <c r="V217" s="50">
        <v>3.1885362045463999</v>
      </c>
      <c r="W217" s="50">
        <v>3.1888747765878001</v>
      </c>
      <c r="X217">
        <v>3.19377909923876</v>
      </c>
      <c r="Y217">
        <v>3.1921674191700902</v>
      </c>
      <c r="Z217">
        <v>3.1832914126148699</v>
      </c>
      <c r="AA217" s="8">
        <v>3.2167943829535202</v>
      </c>
      <c r="AB217">
        <v>3.2171209333740398</v>
      </c>
      <c r="AC217">
        <v>3.21434705882896</v>
      </c>
      <c r="AD217">
        <v>3.2061058861696501</v>
      </c>
      <c r="AE217">
        <v>3.1888332809429198</v>
      </c>
      <c r="AF217">
        <v>3.1897008479562201</v>
      </c>
      <c r="AG217">
        <v>3.16709294350709</v>
      </c>
      <c r="AH217">
        <v>3.1667141681965498</v>
      </c>
      <c r="AI217" s="9">
        <v>3.1667141681965498</v>
      </c>
      <c r="AJ217">
        <v>3.1738539535247998</v>
      </c>
      <c r="AK217">
        <v>3.1738857232813502</v>
      </c>
      <c r="AL217">
        <v>3.1721137868135401</v>
      </c>
      <c r="AM217">
        <v>3.1719029481772401</v>
      </c>
      <c r="AN217">
        <v>3.1348371011963798</v>
      </c>
      <c r="AO217">
        <v>3.1348371011963798</v>
      </c>
      <c r="AP217">
        <v>3.1348371011963798</v>
      </c>
      <c r="AQ217">
        <v>3.1348371011963798</v>
      </c>
      <c r="AR217">
        <v>3.1351931002792299</v>
      </c>
      <c r="AS217">
        <v>3.1118118476856198</v>
      </c>
      <c r="AT217">
        <v>3.1118118476856198</v>
      </c>
      <c r="AU217">
        <v>3.11175756965969</v>
      </c>
      <c r="AV217">
        <v>3.11061167662535</v>
      </c>
      <c r="AW217">
        <v>3.1096975632352502</v>
      </c>
      <c r="AX217">
        <v>3.0799139713815298</v>
      </c>
      <c r="AY217">
        <v>3.0965996264394202</v>
      </c>
      <c r="AZ217">
        <v>3.0922121923445798</v>
      </c>
      <c r="BA217">
        <v>3.0909680838428701</v>
      </c>
      <c r="BB217">
        <v>3.0909680838428701</v>
      </c>
      <c r="BC217">
        <v>3.0909680838428701</v>
      </c>
      <c r="BD217">
        <v>3.0444427960043701</v>
      </c>
      <c r="BE217">
        <v>3.0527691808675801</v>
      </c>
      <c r="BF217">
        <v>3.0004068958641601</v>
      </c>
      <c r="BG217">
        <v>2.9700625007805699</v>
      </c>
      <c r="BH217">
        <v>2.9700625007805699</v>
      </c>
      <c r="BI217">
        <v>2.9695153523839002</v>
      </c>
      <c r="BJ217">
        <v>2.9695153523839002</v>
      </c>
    </row>
    <row r="218" spans="1:62">
      <c r="A218" s="50">
        <f t="shared" si="106"/>
        <v>2007</v>
      </c>
      <c r="B218" s="50">
        <v>3.45341190908267</v>
      </c>
      <c r="C218" s="50">
        <v>3.6978708227881998</v>
      </c>
      <c r="D218" s="50">
        <v>3.7546713461132</v>
      </c>
      <c r="E218" s="50">
        <v>3.1337686567707799</v>
      </c>
      <c r="F218" s="50">
        <v>3.13718532515772</v>
      </c>
      <c r="G218" s="50">
        <v>3.1362396773439101</v>
      </c>
      <c r="H218" s="50">
        <v>3.0172552526349601</v>
      </c>
      <c r="I218" s="50">
        <v>3.0226694336425899</v>
      </c>
      <c r="J218" s="50">
        <v>3.0177804717002998</v>
      </c>
      <c r="K218" s="50">
        <v>3.0639779737309398</v>
      </c>
      <c r="L218" s="50">
        <v>3.0639779737309398</v>
      </c>
      <c r="M218" s="50">
        <v>3.08923134049197</v>
      </c>
      <c r="N218" s="50">
        <v>3.1500181289482501</v>
      </c>
      <c r="O218" s="50">
        <v>3.1502733482921199</v>
      </c>
      <c r="P218" s="50">
        <v>3.1502733482921199</v>
      </c>
      <c r="Q218" s="50">
        <v>3.18631083215949</v>
      </c>
      <c r="R218" s="50">
        <v>3.1964342579743201</v>
      </c>
      <c r="S218" s="50">
        <v>3.1911910306920999</v>
      </c>
      <c r="T218" s="50">
        <v>3.1927370489701699</v>
      </c>
      <c r="U218" s="50">
        <v>3.1612872725144601</v>
      </c>
      <c r="V218" s="50">
        <v>3.1801312315463801</v>
      </c>
      <c r="W218" s="50">
        <v>3.1811565444839598</v>
      </c>
      <c r="X218">
        <v>3.1863600496106299</v>
      </c>
      <c r="Y218">
        <v>3.1835493994478399</v>
      </c>
      <c r="Z218">
        <v>3.1765792072336998</v>
      </c>
      <c r="AA218" s="8">
        <v>3.2086737276558699</v>
      </c>
      <c r="AB218">
        <v>3.2086662201658598</v>
      </c>
      <c r="AC218">
        <v>3.2061258346103401</v>
      </c>
      <c r="AD218">
        <v>3.1980806098126702</v>
      </c>
      <c r="AE218">
        <v>3.1828615588406599</v>
      </c>
      <c r="AF218">
        <v>3.1836795407813301</v>
      </c>
      <c r="AG218">
        <v>3.1624777373477801</v>
      </c>
      <c r="AH218">
        <v>3.16160949050068</v>
      </c>
      <c r="AI218" s="9">
        <v>3.16160949050068</v>
      </c>
      <c r="AJ218">
        <v>3.16866945228616</v>
      </c>
      <c r="AK218">
        <v>3.1683342226388</v>
      </c>
      <c r="AL218">
        <v>3.1668091208887001</v>
      </c>
      <c r="AM218">
        <v>3.1662068488212198</v>
      </c>
      <c r="AN218">
        <v>3.1325967002650499</v>
      </c>
      <c r="AO218">
        <v>3.1325967002650499</v>
      </c>
      <c r="AP218">
        <v>3.1325967002650499</v>
      </c>
      <c r="AQ218">
        <v>3.1325967002650499</v>
      </c>
      <c r="AR218">
        <v>3.1329279060606301</v>
      </c>
      <c r="AS218">
        <v>3.11077752131134</v>
      </c>
      <c r="AT218">
        <v>3.11077752131134</v>
      </c>
      <c r="AU218">
        <v>3.1107274442394401</v>
      </c>
      <c r="AV218">
        <v>3.1096620494144198</v>
      </c>
      <c r="AW218">
        <v>3.1088119916895001</v>
      </c>
      <c r="AX218">
        <v>3.0800091602571</v>
      </c>
      <c r="AY218">
        <v>3.0943643865686599</v>
      </c>
      <c r="AZ218">
        <v>3.0904639390073001</v>
      </c>
      <c r="BA218">
        <v>3.08930951139719</v>
      </c>
      <c r="BB218">
        <v>3.08930951139719</v>
      </c>
      <c r="BC218">
        <v>3.08930951139719</v>
      </c>
      <c r="BD218">
        <v>3.04431006826576</v>
      </c>
      <c r="BE218">
        <v>3.05218853433546</v>
      </c>
      <c r="BF218">
        <v>3.0023795333683299</v>
      </c>
      <c r="BG218">
        <v>2.96857432000508</v>
      </c>
      <c r="BH218">
        <v>2.96857432000508</v>
      </c>
      <c r="BI218">
        <v>2.9680621460042</v>
      </c>
      <c r="BJ218">
        <v>2.9680621460042</v>
      </c>
    </row>
    <row r="219" spans="1:62">
      <c r="A219" s="50">
        <f t="shared" si="106"/>
        <v>2008</v>
      </c>
      <c r="B219" s="50">
        <v>3.4672014543988601</v>
      </c>
      <c r="C219" s="50">
        <v>3.6464854656868502</v>
      </c>
      <c r="D219" s="50">
        <v>3.6651555516524001</v>
      </c>
      <c r="E219" s="50">
        <v>3.1512538443557299</v>
      </c>
      <c r="F219" s="50">
        <v>3.1511606892294601</v>
      </c>
      <c r="G219" s="50">
        <v>3.15197158007678</v>
      </c>
      <c r="H219" s="50">
        <v>3.03233208888263</v>
      </c>
      <c r="I219" s="50">
        <v>3.03726619179904</v>
      </c>
      <c r="J219" s="50">
        <v>3.0329028803676401</v>
      </c>
      <c r="K219" s="50">
        <v>3.0756666212799901</v>
      </c>
      <c r="L219" s="50">
        <v>3.0756666212799901</v>
      </c>
      <c r="M219" s="50">
        <v>3.1029494969985301</v>
      </c>
      <c r="N219" s="50">
        <v>3.1490262441064898</v>
      </c>
      <c r="O219" s="50">
        <v>3.1492600963044102</v>
      </c>
      <c r="P219" s="50">
        <v>3.1492600963044102</v>
      </c>
      <c r="Q219" s="50">
        <v>3.1744747736196399</v>
      </c>
      <c r="R219" s="50">
        <v>3.1851899950816001</v>
      </c>
      <c r="S219" s="50">
        <v>3.16431653415242</v>
      </c>
      <c r="T219" s="50">
        <v>3.1657511623818402</v>
      </c>
      <c r="U219" s="50">
        <v>3.1459691967784802</v>
      </c>
      <c r="V219" s="50">
        <v>3.1611608450851101</v>
      </c>
      <c r="W219" s="50">
        <v>3.16155837833209</v>
      </c>
      <c r="X219">
        <v>3.1670594597211701</v>
      </c>
      <c r="Y219">
        <v>3.1646006053155999</v>
      </c>
      <c r="Z219">
        <v>3.1606974283202498</v>
      </c>
      <c r="AA219" s="8">
        <v>3.1935534059326098</v>
      </c>
      <c r="AB219">
        <v>3.1937560534768501</v>
      </c>
      <c r="AC219">
        <v>3.1914982311813</v>
      </c>
      <c r="AD219">
        <v>3.18879638498152</v>
      </c>
      <c r="AE219">
        <v>3.1758908345874901</v>
      </c>
      <c r="AF219">
        <v>3.1765429890167902</v>
      </c>
      <c r="AG219">
        <v>3.15876316295155</v>
      </c>
      <c r="AH219">
        <v>3.1575437463173901</v>
      </c>
      <c r="AI219" s="9">
        <v>3.1575437463173901</v>
      </c>
      <c r="AJ219">
        <v>3.1655239308340799</v>
      </c>
      <c r="AK219">
        <v>3.1652227410783098</v>
      </c>
      <c r="AL219">
        <v>3.16394135316667</v>
      </c>
      <c r="AM219">
        <v>3.16358725017104</v>
      </c>
      <c r="AN219">
        <v>3.1320132569133601</v>
      </c>
      <c r="AO219">
        <v>3.1320132569133601</v>
      </c>
      <c r="AP219">
        <v>3.1320132569133601</v>
      </c>
      <c r="AQ219">
        <v>3.1320132569133601</v>
      </c>
      <c r="AR219">
        <v>3.1323145363537899</v>
      </c>
      <c r="AS219">
        <v>3.1124741886425298</v>
      </c>
      <c r="AT219">
        <v>3.1124741886425298</v>
      </c>
      <c r="AU219">
        <v>3.11242793886063</v>
      </c>
      <c r="AV219">
        <v>3.1114561268558498</v>
      </c>
      <c r="AW219">
        <v>3.11068075010864</v>
      </c>
      <c r="AX219">
        <v>3.08367205567931</v>
      </c>
      <c r="AY219">
        <v>3.0963082903666401</v>
      </c>
      <c r="AZ219">
        <v>3.0930839698170498</v>
      </c>
      <c r="BA219">
        <v>3.09201829350663</v>
      </c>
      <c r="BB219">
        <v>3.09201829350663</v>
      </c>
      <c r="BC219">
        <v>3.09201829350663</v>
      </c>
      <c r="BD219">
        <v>3.0498624104197201</v>
      </c>
      <c r="BE219">
        <v>3.0560151561903401</v>
      </c>
      <c r="BF219">
        <v>3.0094260663943002</v>
      </c>
      <c r="BG219">
        <v>2.9732129555429898</v>
      </c>
      <c r="BH219">
        <v>2.9732129555429898</v>
      </c>
      <c r="BI219">
        <v>2.9724851163889499</v>
      </c>
      <c r="BJ219">
        <v>2.9724851163889499</v>
      </c>
    </row>
    <row r="220" spans="1:62">
      <c r="A220" s="50">
        <f t="shared" si="106"/>
        <v>2009</v>
      </c>
      <c r="B220" s="50">
        <v>3.7572478701683201</v>
      </c>
      <c r="C220" s="50">
        <v>3.8129646512350699</v>
      </c>
      <c r="D220" s="50">
        <v>3.8106947327268301</v>
      </c>
      <c r="E220" s="50">
        <v>3.2589402697137202</v>
      </c>
      <c r="F220" s="50">
        <v>3.25896309802972</v>
      </c>
      <c r="G220" s="50">
        <v>3.2647887809023501</v>
      </c>
      <c r="H220" s="50">
        <v>3.1275863639498902</v>
      </c>
      <c r="I220" s="50">
        <v>3.1315348941251502</v>
      </c>
      <c r="J220" s="50">
        <v>3.1062829748560499</v>
      </c>
      <c r="K220" s="50">
        <v>3.1376502781935902</v>
      </c>
      <c r="L220" s="50">
        <v>3.1376502781935902</v>
      </c>
      <c r="M220" s="50">
        <v>3.1607364831036699</v>
      </c>
      <c r="N220" s="50">
        <v>3.19353722708215</v>
      </c>
      <c r="O220" s="50">
        <v>3.1955384077843498</v>
      </c>
      <c r="P220" s="50">
        <v>3.1955384077843498</v>
      </c>
      <c r="Q220" s="50">
        <v>3.2117149826118299</v>
      </c>
      <c r="R220" s="50">
        <v>3.2233255096160098</v>
      </c>
      <c r="S220" s="50">
        <v>3.1965669729569899</v>
      </c>
      <c r="T220" s="50">
        <v>3.1974641628624401</v>
      </c>
      <c r="U220" s="50">
        <v>3.1775688589378102</v>
      </c>
      <c r="V220" s="50">
        <v>3.1866095928326201</v>
      </c>
      <c r="W220" s="50">
        <v>3.1864421184896101</v>
      </c>
      <c r="X220">
        <v>3.19113847868373</v>
      </c>
      <c r="Y220">
        <v>3.1888647263560301</v>
      </c>
      <c r="Z220">
        <v>3.1852321904043799</v>
      </c>
      <c r="AA220" s="8">
        <v>3.2119613739863402</v>
      </c>
      <c r="AB220">
        <v>3.21291798206442</v>
      </c>
      <c r="AC220">
        <v>3.2108296953407498</v>
      </c>
      <c r="AD220">
        <v>3.2084349097719298</v>
      </c>
      <c r="AE220">
        <v>3.19595018836656</v>
      </c>
      <c r="AF220">
        <v>3.1965034130838301</v>
      </c>
      <c r="AG220">
        <v>3.1798393575414798</v>
      </c>
      <c r="AH220">
        <v>3.1786718939976701</v>
      </c>
      <c r="AI220" s="9">
        <v>3.1786718939976701</v>
      </c>
      <c r="AJ220">
        <v>3.1857428074372698</v>
      </c>
      <c r="AK220">
        <v>3.1854476924669202</v>
      </c>
      <c r="AL220">
        <v>3.1846802581284201</v>
      </c>
      <c r="AM220">
        <v>3.1845301025982899</v>
      </c>
      <c r="AN220">
        <v>3.1541083790211499</v>
      </c>
      <c r="AO220">
        <v>3.1541083790211499</v>
      </c>
      <c r="AP220">
        <v>3.1541083790211499</v>
      </c>
      <c r="AQ220">
        <v>3.1541083790211499</v>
      </c>
      <c r="AR220">
        <v>3.1543821318373602</v>
      </c>
      <c r="AS220">
        <v>3.1352827475675298</v>
      </c>
      <c r="AT220">
        <v>3.1352827475675298</v>
      </c>
      <c r="AU220">
        <v>3.1359695271800998</v>
      </c>
      <c r="AV220">
        <v>3.1350585998279898</v>
      </c>
      <c r="AW220">
        <v>3.1343331108536701</v>
      </c>
      <c r="AX220">
        <v>3.1086908229228798</v>
      </c>
      <c r="AY220">
        <v>3.1184058653783402</v>
      </c>
      <c r="AZ220">
        <v>3.1156247252773399</v>
      </c>
      <c r="BA220">
        <v>3.1145631115402601</v>
      </c>
      <c r="BB220">
        <v>3.1145631115402601</v>
      </c>
      <c r="BC220">
        <v>3.1145631115402601</v>
      </c>
      <c r="BD220">
        <v>3.0731716974886099</v>
      </c>
      <c r="BE220">
        <v>3.0785005144700399</v>
      </c>
      <c r="BF220">
        <v>3.0386182036138498</v>
      </c>
      <c r="BG220">
        <v>2.9984551043451302</v>
      </c>
      <c r="BH220">
        <v>2.9984551043451302</v>
      </c>
      <c r="BI220">
        <v>2.9974105718574</v>
      </c>
      <c r="BJ220">
        <v>2.9974105718574</v>
      </c>
    </row>
    <row r="221" spans="1:62">
      <c r="A221" s="50">
        <f t="shared" si="106"/>
        <v>2010</v>
      </c>
      <c r="B221" s="50">
        <v>3.7194073663829701</v>
      </c>
      <c r="C221" s="50">
        <v>3.7843505194442901</v>
      </c>
      <c r="D221" s="50">
        <v>3.78191738876823</v>
      </c>
      <c r="E221" s="50">
        <v>3.2847451943250698</v>
      </c>
      <c r="F221" s="50">
        <v>3.2857962267465299</v>
      </c>
      <c r="G221" s="50">
        <v>3.2909648158643998</v>
      </c>
      <c r="H221" s="50">
        <v>3.15380235392018</v>
      </c>
      <c r="I221" s="50">
        <v>3.1576105525433098</v>
      </c>
      <c r="J221" s="50">
        <v>3.1295018165517501</v>
      </c>
      <c r="K221" s="50">
        <v>3.1616091433573201</v>
      </c>
      <c r="L221" s="50">
        <v>3.1616091433573201</v>
      </c>
      <c r="M221" s="50">
        <v>3.1832921611170502</v>
      </c>
      <c r="N221" s="50">
        <v>3.2137949321606598</v>
      </c>
      <c r="O221" s="50">
        <v>3.2156185440931502</v>
      </c>
      <c r="P221" s="50">
        <v>3.2156185440931502</v>
      </c>
      <c r="Q221" s="50">
        <v>3.22923344574146</v>
      </c>
      <c r="R221" s="50">
        <v>3.2398257349004398</v>
      </c>
      <c r="S221" s="50">
        <v>3.1996080845869601</v>
      </c>
      <c r="T221" s="50">
        <v>3.1994464874719601</v>
      </c>
      <c r="U221" s="50">
        <v>3.1846129244462</v>
      </c>
      <c r="V221" s="50">
        <v>3.1918910295219201</v>
      </c>
      <c r="W221" s="50">
        <v>3.1927099464740301</v>
      </c>
      <c r="X221">
        <v>3.1964914519207199</v>
      </c>
      <c r="Y221">
        <v>3.1944091460644102</v>
      </c>
      <c r="Z221">
        <v>3.19153560735151</v>
      </c>
      <c r="AA221" s="8">
        <v>3.2191501463333601</v>
      </c>
      <c r="AB221">
        <v>3.22013171346785</v>
      </c>
      <c r="AC221">
        <v>3.2182027315113402</v>
      </c>
      <c r="AD221">
        <v>3.2205952642258802</v>
      </c>
      <c r="AE221">
        <v>3.2098579469103998</v>
      </c>
      <c r="AF221">
        <v>3.21005975554485</v>
      </c>
      <c r="AG221">
        <v>3.1946883313976802</v>
      </c>
      <c r="AH221">
        <v>3.1935880605793399</v>
      </c>
      <c r="AI221" s="9">
        <v>3.1935880605793399</v>
      </c>
      <c r="AJ221">
        <v>3.2018139172718598</v>
      </c>
      <c r="AK221">
        <v>3.2015300656400401</v>
      </c>
      <c r="AL221">
        <v>3.2008995518882299</v>
      </c>
      <c r="AM221">
        <v>3.2006851190771601</v>
      </c>
      <c r="AN221">
        <v>3.17165833181115</v>
      </c>
      <c r="AO221">
        <v>3.17165833181115</v>
      </c>
      <c r="AP221">
        <v>3.17165833181115</v>
      </c>
      <c r="AQ221">
        <v>3.17165833181115</v>
      </c>
      <c r="AR221">
        <v>3.17190698199098</v>
      </c>
      <c r="AS221">
        <v>3.1541719902551599</v>
      </c>
      <c r="AT221">
        <v>3.1541719902551599</v>
      </c>
      <c r="AU221">
        <v>3.15487214790405</v>
      </c>
      <c r="AV221">
        <v>3.1540233360206198</v>
      </c>
      <c r="AW221">
        <v>3.1533482541764202</v>
      </c>
      <c r="AX221">
        <v>3.1285995976311201</v>
      </c>
      <c r="AY221">
        <v>3.1363842931028798</v>
      </c>
      <c r="AZ221">
        <v>3.1338617378755802</v>
      </c>
      <c r="BA221">
        <v>3.13282586646159</v>
      </c>
      <c r="BB221">
        <v>3.13282586646159</v>
      </c>
      <c r="BC221">
        <v>3.13282586646159</v>
      </c>
      <c r="BD221">
        <v>3.0936154501753701</v>
      </c>
      <c r="BE221">
        <v>3.09713583315399</v>
      </c>
      <c r="BF221">
        <v>3.0595438224187399</v>
      </c>
      <c r="BG221">
        <v>3.0172768131824701</v>
      </c>
      <c r="BH221">
        <v>3.0172768131824701</v>
      </c>
      <c r="BI221">
        <v>3.0156863331462702</v>
      </c>
      <c r="BJ221">
        <v>3.0156863331462702</v>
      </c>
    </row>
    <row r="222" spans="1:62">
      <c r="A222" s="50">
        <f t="shared" si="106"/>
        <v>2011</v>
      </c>
      <c r="B222" s="50">
        <v>3.6714061295647298</v>
      </c>
      <c r="C222" s="50">
        <v>3.74077667651158</v>
      </c>
      <c r="D222" s="50">
        <v>3.7518601479165099</v>
      </c>
      <c r="E222" s="50">
        <v>3.3929542319977202</v>
      </c>
      <c r="F222" s="50">
        <v>3.39332516258479</v>
      </c>
      <c r="G222" s="50">
        <v>3.3958916452700501</v>
      </c>
      <c r="H222" s="50">
        <v>3.2457392352946499</v>
      </c>
      <c r="I222" s="50">
        <v>3.24922188574691</v>
      </c>
      <c r="J222" s="50">
        <v>3.2080986096575899</v>
      </c>
      <c r="K222" s="50">
        <v>3.22981563938517</v>
      </c>
      <c r="L222" s="50">
        <v>3.22981563938517</v>
      </c>
      <c r="M222" s="50">
        <v>3.2444175037530099</v>
      </c>
      <c r="N222" s="50">
        <v>3.2467869680786401</v>
      </c>
      <c r="O222" s="50">
        <v>3.2490785422548001</v>
      </c>
      <c r="P222" s="50">
        <v>3.2490785422548001</v>
      </c>
      <c r="Q222" s="50">
        <v>3.2517906590117498</v>
      </c>
      <c r="R222" s="50">
        <v>3.2610445519622</v>
      </c>
      <c r="S222" s="50">
        <v>3.21806907057235</v>
      </c>
      <c r="T222" s="50">
        <v>3.21788133171798</v>
      </c>
      <c r="U222" s="50">
        <v>3.2039639066645802</v>
      </c>
      <c r="V222" s="50">
        <v>3.2051820282674299</v>
      </c>
      <c r="W222" s="50">
        <v>3.2034438879987399</v>
      </c>
      <c r="X222">
        <v>3.20877252498072</v>
      </c>
      <c r="Y222">
        <v>3.20686024160428</v>
      </c>
      <c r="Z222">
        <v>3.2046043394290602</v>
      </c>
      <c r="AA222" s="8">
        <v>3.2331604162502501</v>
      </c>
      <c r="AB222">
        <v>3.2343300055631499</v>
      </c>
      <c r="AC222">
        <v>3.2325554858903698</v>
      </c>
      <c r="AD222">
        <v>3.2345494668937</v>
      </c>
      <c r="AE222">
        <v>3.2219003392132399</v>
      </c>
      <c r="AF222">
        <v>3.2220171862179199</v>
      </c>
      <c r="AG222">
        <v>3.2103379754013601</v>
      </c>
      <c r="AH222">
        <v>3.2093044924841898</v>
      </c>
      <c r="AI222" s="9">
        <v>3.2093044924841898</v>
      </c>
      <c r="AJ222">
        <v>3.21719674422804</v>
      </c>
      <c r="AK222">
        <v>3.2169198937150298</v>
      </c>
      <c r="AL222">
        <v>3.2149055559237198</v>
      </c>
      <c r="AM222">
        <v>3.2152719380579802</v>
      </c>
      <c r="AN222">
        <v>3.1883796484793701</v>
      </c>
      <c r="AO222">
        <v>3.1883796484793701</v>
      </c>
      <c r="AP222">
        <v>3.1883796484793701</v>
      </c>
      <c r="AQ222">
        <v>3.1877569231603902</v>
      </c>
      <c r="AR222">
        <v>3.1879821625090199</v>
      </c>
      <c r="AS222">
        <v>3.17147016996564</v>
      </c>
      <c r="AT222">
        <v>3.17147016996564</v>
      </c>
      <c r="AU222">
        <v>3.17212647819037</v>
      </c>
      <c r="AV222">
        <v>3.17137137682221</v>
      </c>
      <c r="AW222">
        <v>3.17047817834972</v>
      </c>
      <c r="AX222">
        <v>3.1472307725413899</v>
      </c>
      <c r="AY222">
        <v>3.1559316003739299</v>
      </c>
      <c r="AZ222">
        <v>3.1534611298452599</v>
      </c>
      <c r="BA222">
        <v>3.15245445921017</v>
      </c>
      <c r="BB222">
        <v>3.15245445921017</v>
      </c>
      <c r="BC222">
        <v>3.15245445921017</v>
      </c>
      <c r="BD222">
        <v>3.1157458655099499</v>
      </c>
      <c r="BE222">
        <v>3.1181266939680001</v>
      </c>
      <c r="BF222">
        <v>3.0843110186600802</v>
      </c>
      <c r="BG222">
        <v>3.0413748793437501</v>
      </c>
      <c r="BH222">
        <v>3.0413748793437501</v>
      </c>
      <c r="BI222">
        <v>3.0398652292230501</v>
      </c>
      <c r="BJ222">
        <v>3.0398652292230501</v>
      </c>
    </row>
    <row r="223" spans="1:62">
      <c r="A223" s="50">
        <f t="shared" si="106"/>
        <v>2012</v>
      </c>
      <c r="B223" s="50">
        <v>4.1904438003314297</v>
      </c>
      <c r="C223" s="50">
        <v>4.1593088349003704</v>
      </c>
      <c r="D223" s="50">
        <v>4.1402018346696998</v>
      </c>
      <c r="E223" s="50">
        <v>3.6191710238139199</v>
      </c>
      <c r="F223" s="50">
        <v>3.6190699166982698</v>
      </c>
      <c r="G223" s="50">
        <v>3.61960308183117</v>
      </c>
      <c r="H223" s="50">
        <v>3.41452538683206</v>
      </c>
      <c r="I223" s="50">
        <v>3.4166936876028799</v>
      </c>
      <c r="J223" s="50">
        <v>3.3411777546361399</v>
      </c>
      <c r="K223" s="50">
        <v>3.3434877084342398</v>
      </c>
      <c r="L223" s="50">
        <v>3.3434877084342398</v>
      </c>
      <c r="M223" s="50">
        <v>3.3497138132668201</v>
      </c>
      <c r="N223" s="50">
        <v>3.3278771013791202</v>
      </c>
      <c r="O223" s="50">
        <v>3.3299236342822098</v>
      </c>
      <c r="P223" s="50">
        <v>3.3299236342822098</v>
      </c>
      <c r="Q223" s="50">
        <v>3.3129702606558098</v>
      </c>
      <c r="R223" s="50">
        <v>3.3203646954854098</v>
      </c>
      <c r="S223" s="50">
        <v>3.2650428918706398</v>
      </c>
      <c r="T223" s="50">
        <v>3.2647426765311098</v>
      </c>
      <c r="U223" s="50">
        <v>3.25041924614316</v>
      </c>
      <c r="V223" s="50">
        <v>3.2440721274590598</v>
      </c>
      <c r="W223" s="50">
        <v>3.24135729018173</v>
      </c>
      <c r="X223">
        <v>3.2509354200619098</v>
      </c>
      <c r="Y223">
        <v>3.24917790609714</v>
      </c>
      <c r="Z223">
        <v>3.2477431998706598</v>
      </c>
      <c r="AA223" s="8">
        <v>3.2685191642704199</v>
      </c>
      <c r="AB223">
        <v>3.2694608067788802</v>
      </c>
      <c r="AC223">
        <v>3.2678394909488402</v>
      </c>
      <c r="AD223">
        <v>3.27255795069469</v>
      </c>
      <c r="AE223">
        <v>3.2592082728598299</v>
      </c>
      <c r="AF223">
        <v>3.2591939231735401</v>
      </c>
      <c r="AG223">
        <v>3.2480171655716399</v>
      </c>
      <c r="AH223">
        <v>3.2470323815145701</v>
      </c>
      <c r="AI223" s="9">
        <v>3.2470323815145701</v>
      </c>
      <c r="AJ223">
        <v>3.2542734948932401</v>
      </c>
      <c r="AK223">
        <v>3.2539729916584701</v>
      </c>
      <c r="AL223">
        <v>3.2528153903409498</v>
      </c>
      <c r="AM223">
        <v>3.2530753541648498</v>
      </c>
      <c r="AN223">
        <v>3.22797148241398</v>
      </c>
      <c r="AO223">
        <v>3.22797148241398</v>
      </c>
      <c r="AP223">
        <v>3.22797148241398</v>
      </c>
      <c r="AQ223">
        <v>3.2271009982834298</v>
      </c>
      <c r="AR223">
        <v>3.2272980665791802</v>
      </c>
      <c r="AS223">
        <v>3.21140212146291</v>
      </c>
      <c r="AT223">
        <v>3.21140212146291</v>
      </c>
      <c r="AU223">
        <v>3.2118356862583601</v>
      </c>
      <c r="AV223">
        <v>3.2111369018659501</v>
      </c>
      <c r="AW223">
        <v>3.21030967704908</v>
      </c>
      <c r="AX223">
        <v>3.1886263057221198</v>
      </c>
      <c r="AY223">
        <v>3.1939547691996499</v>
      </c>
      <c r="AZ223">
        <v>3.19297612258302</v>
      </c>
      <c r="BA223">
        <v>3.1919367634315901</v>
      </c>
      <c r="BB223">
        <v>3.1919367634315901</v>
      </c>
      <c r="BC223">
        <v>3.1919367634315901</v>
      </c>
      <c r="BD223">
        <v>3.1619248384470899</v>
      </c>
      <c r="BE223">
        <v>3.16125693771854</v>
      </c>
      <c r="BF223">
        <v>3.1332123710225601</v>
      </c>
      <c r="BG223">
        <v>3.08837671487787</v>
      </c>
      <c r="BH223">
        <v>3.08837671487787</v>
      </c>
      <c r="BI223">
        <v>3.0869364780038602</v>
      </c>
      <c r="BJ223">
        <v>3.0869364780038602</v>
      </c>
    </row>
    <row r="224" spans="1:62">
      <c r="A224" s="50">
        <f t="shared" si="106"/>
        <v>2013</v>
      </c>
      <c r="B224" s="50">
        <v>3.9747836812630202</v>
      </c>
      <c r="C224" s="50">
        <v>3.9803209029337299</v>
      </c>
      <c r="D224" s="50">
        <v>3.9769627462019699</v>
      </c>
      <c r="E224" s="50">
        <v>3.6142590308742299</v>
      </c>
      <c r="F224" s="50">
        <v>3.6143493197339098</v>
      </c>
      <c r="G224" s="50">
        <v>3.6114572288709401</v>
      </c>
      <c r="H224" s="50">
        <v>3.4029604266828302</v>
      </c>
      <c r="I224" s="50">
        <v>3.4054255288365498</v>
      </c>
      <c r="J224" s="50">
        <v>3.3406837575791202</v>
      </c>
      <c r="K224" s="50">
        <v>3.3476506952954499</v>
      </c>
      <c r="L224" s="50">
        <v>3.3476506952954499</v>
      </c>
      <c r="M224" s="50">
        <v>3.3522551255168902</v>
      </c>
      <c r="N224" s="50">
        <v>3.3242587407810502</v>
      </c>
      <c r="O224" s="50">
        <v>3.32630977862279</v>
      </c>
      <c r="P224" s="50">
        <v>3.32630977862279</v>
      </c>
      <c r="Q224" s="50">
        <v>3.2994419063780298</v>
      </c>
      <c r="R224" s="50">
        <v>3.3056935880610601</v>
      </c>
      <c r="S224" s="50">
        <v>3.24653749304189</v>
      </c>
      <c r="T224" s="50">
        <v>3.2460983723244099</v>
      </c>
      <c r="U224" s="50">
        <v>3.2394794835751202</v>
      </c>
      <c r="V224" s="50">
        <v>3.2298805017789101</v>
      </c>
      <c r="W224" s="50">
        <v>3.2259763197512901</v>
      </c>
      <c r="X224">
        <v>3.2365772186003401</v>
      </c>
      <c r="Y224">
        <v>3.2350403077923402</v>
      </c>
      <c r="Z224">
        <v>3.2356232429880198</v>
      </c>
      <c r="AA224" s="8">
        <v>3.25599205247158</v>
      </c>
      <c r="AB224">
        <v>3.2571163308034699</v>
      </c>
      <c r="AC224">
        <v>3.2557164970600798</v>
      </c>
      <c r="AD224">
        <v>3.2616847832496298</v>
      </c>
      <c r="AE224">
        <v>3.2518291143466902</v>
      </c>
      <c r="AF224">
        <v>3.2518308870378601</v>
      </c>
      <c r="AG224">
        <v>3.2437784308622999</v>
      </c>
      <c r="AH224">
        <v>3.2429095149550999</v>
      </c>
      <c r="AI224" s="9">
        <v>3.2429095149550999</v>
      </c>
      <c r="AJ224">
        <v>3.2519463000225102</v>
      </c>
      <c r="AK224">
        <v>3.25168027506307</v>
      </c>
      <c r="AL224">
        <v>3.2501820983170902</v>
      </c>
      <c r="AM224">
        <v>3.2503126174260899</v>
      </c>
      <c r="AN224">
        <v>3.2267816737807902</v>
      </c>
      <c r="AO224">
        <v>3.2267816737807902</v>
      </c>
      <c r="AP224">
        <v>3.2267816737807902</v>
      </c>
      <c r="AQ224">
        <v>3.2260449772142201</v>
      </c>
      <c r="AR224">
        <v>3.22622082543197</v>
      </c>
      <c r="AS224">
        <v>3.2110412396017298</v>
      </c>
      <c r="AT224">
        <v>3.2110412396017298</v>
      </c>
      <c r="AU224">
        <v>3.2114288481429001</v>
      </c>
      <c r="AV224">
        <v>3.2108049119887099</v>
      </c>
      <c r="AW224">
        <v>3.2100661936412198</v>
      </c>
      <c r="AX224">
        <v>3.1911218565000401</v>
      </c>
      <c r="AY224">
        <v>3.1951824733141598</v>
      </c>
      <c r="AZ224">
        <v>3.19401463347439</v>
      </c>
      <c r="BA224">
        <v>3.1930773189900701</v>
      </c>
      <c r="BB224">
        <v>3.1930773189900701</v>
      </c>
      <c r="BC224">
        <v>3.1930773189900701</v>
      </c>
      <c r="BD224">
        <v>3.1670701411644799</v>
      </c>
      <c r="BE224">
        <v>3.1656397391586402</v>
      </c>
      <c r="BF224">
        <v>3.1436410694957502</v>
      </c>
      <c r="BG224">
        <v>3.0989100684454098</v>
      </c>
      <c r="BH224">
        <v>3.0989100684454098</v>
      </c>
      <c r="BI224">
        <v>3.0972559686590202</v>
      </c>
      <c r="BJ224">
        <v>3.0972559686590202</v>
      </c>
    </row>
    <row r="225" spans="1:63">
      <c r="A225" s="50">
        <f t="shared" si="106"/>
        <v>2014</v>
      </c>
      <c r="B225" s="50">
        <v>3.8917410729417901</v>
      </c>
      <c r="C225" s="50">
        <v>3.90823335626752</v>
      </c>
      <c r="D225" s="50">
        <v>3.9260581197395399</v>
      </c>
      <c r="E225" s="50">
        <v>3.6483213571464299</v>
      </c>
      <c r="F225" s="50">
        <v>3.6482705612819601</v>
      </c>
      <c r="G225" s="50">
        <v>3.6453627749753399</v>
      </c>
      <c r="H225" s="50">
        <v>3.4309833431892698</v>
      </c>
      <c r="I225" s="50">
        <v>3.43310103141074</v>
      </c>
      <c r="J225" s="50">
        <v>3.3653122291189401</v>
      </c>
      <c r="K225" s="50">
        <v>3.3636834679951599</v>
      </c>
      <c r="L225" s="50">
        <v>3.3636834679951599</v>
      </c>
      <c r="M225" s="50">
        <v>3.36759770723428</v>
      </c>
      <c r="N225" s="50">
        <v>3.3369060682408</v>
      </c>
      <c r="O225" s="50">
        <v>3.3389561525077598</v>
      </c>
      <c r="P225" s="50">
        <v>3.3389561525077598</v>
      </c>
      <c r="Q225" s="50">
        <v>3.3038166250018799</v>
      </c>
      <c r="R225" s="50">
        <v>3.3097132701952399</v>
      </c>
      <c r="S225" s="50">
        <v>3.2505935733675</v>
      </c>
      <c r="T225" s="50">
        <v>3.25018364705842</v>
      </c>
      <c r="U225" s="50">
        <v>3.24574919220934</v>
      </c>
      <c r="V225" s="50">
        <v>3.2310345539326102</v>
      </c>
      <c r="W225" s="50">
        <v>3.2266931180802598</v>
      </c>
      <c r="X225">
        <v>3.2371694091391499</v>
      </c>
      <c r="Y225">
        <v>3.2357673722336</v>
      </c>
      <c r="Z225">
        <v>3.2364648451576099</v>
      </c>
      <c r="AA225" s="8">
        <v>3.2590342095216802</v>
      </c>
      <c r="AB225">
        <v>3.2604337439380702</v>
      </c>
      <c r="AC225">
        <v>3.2591493665530802</v>
      </c>
      <c r="AD225">
        <v>3.26649641871423</v>
      </c>
      <c r="AE225">
        <v>3.25839585279406</v>
      </c>
      <c r="AF225">
        <v>3.2582299189754198</v>
      </c>
      <c r="AG225">
        <v>3.25053772839069</v>
      </c>
      <c r="AH225">
        <v>3.2495498941977101</v>
      </c>
      <c r="AI225" s="9">
        <v>3.2495498941977101</v>
      </c>
      <c r="AJ225">
        <v>3.25975917688731</v>
      </c>
      <c r="AK225">
        <v>3.2595102556598898</v>
      </c>
      <c r="AL225">
        <v>3.2570710132311498</v>
      </c>
      <c r="AM225">
        <v>3.2586898863869398</v>
      </c>
      <c r="AN225">
        <v>3.2364941971306198</v>
      </c>
      <c r="AO225">
        <v>3.2364941971306198</v>
      </c>
      <c r="AP225">
        <v>3.2364941971306198</v>
      </c>
      <c r="AQ225">
        <v>3.2358156313266502</v>
      </c>
      <c r="AR225">
        <v>3.2359756956289001</v>
      </c>
      <c r="AS225">
        <v>3.2219641330454198</v>
      </c>
      <c r="AT225">
        <v>3.2219641330454198</v>
      </c>
      <c r="AU225">
        <v>3.2223864078170101</v>
      </c>
      <c r="AV225">
        <v>3.2218094653867801</v>
      </c>
      <c r="AW225">
        <v>3.2211262063594002</v>
      </c>
      <c r="AX225">
        <v>3.2028709938855502</v>
      </c>
      <c r="AY225">
        <v>3.20557054845268</v>
      </c>
      <c r="AZ225">
        <v>3.2042947038202798</v>
      </c>
      <c r="BA225">
        <v>3.2034093828185499</v>
      </c>
      <c r="BB225">
        <v>3.2034093828185499</v>
      </c>
      <c r="BC225">
        <v>3.2034093828185499</v>
      </c>
      <c r="BD225">
        <v>3.1809212823341202</v>
      </c>
      <c r="BE225">
        <v>3.1801996696127599</v>
      </c>
      <c r="BF225">
        <v>3.16290702914841</v>
      </c>
      <c r="BG225">
        <v>3.1201011806972598</v>
      </c>
      <c r="BH225">
        <v>3.1201011806972598</v>
      </c>
      <c r="BI225">
        <v>3.1183516399247</v>
      </c>
      <c r="BJ225">
        <v>3.1183516399247</v>
      </c>
    </row>
    <row r="226" spans="1:63">
      <c r="A226" s="50">
        <f t="shared" si="106"/>
        <v>2015</v>
      </c>
      <c r="B226" s="50">
        <v>3.7589094040893598</v>
      </c>
      <c r="C226" s="50">
        <v>3.7885763846352498</v>
      </c>
      <c r="D226" s="50">
        <v>3.8096427046436299</v>
      </c>
      <c r="E226" s="50">
        <v>3.6215169466381898</v>
      </c>
      <c r="F226" s="50">
        <v>3.6215999818529001</v>
      </c>
      <c r="G226" s="50">
        <v>3.61917361091372</v>
      </c>
      <c r="H226" s="50">
        <v>3.4104744626934602</v>
      </c>
      <c r="I226" s="50">
        <v>3.4125603752634501</v>
      </c>
      <c r="J226" s="50">
        <v>3.3499736586143398</v>
      </c>
      <c r="K226" s="50">
        <v>3.3370651413305499</v>
      </c>
      <c r="L226" s="50">
        <v>3.3370651413305499</v>
      </c>
      <c r="M226" s="50">
        <v>3.3404619653616998</v>
      </c>
      <c r="N226" s="50">
        <v>3.3063065393676401</v>
      </c>
      <c r="O226" s="50">
        <v>3.3087216414458398</v>
      </c>
      <c r="P226" s="50">
        <v>3.3087216414458398</v>
      </c>
      <c r="Q226" s="50">
        <v>3.2550109264490099</v>
      </c>
      <c r="R226" s="50">
        <v>3.2619649655043101</v>
      </c>
      <c r="S226" s="50">
        <v>3.2063505285428602</v>
      </c>
      <c r="T226" s="50">
        <v>3.2060816689711902</v>
      </c>
      <c r="U226" s="50">
        <v>3.2086476988308301</v>
      </c>
      <c r="V226" s="50">
        <v>3.1913036039334801</v>
      </c>
      <c r="W226" s="50">
        <v>3.18895914247092</v>
      </c>
      <c r="X226">
        <v>3.1994610141590298</v>
      </c>
      <c r="Y226">
        <v>3.1982563670516799</v>
      </c>
      <c r="Z226">
        <v>3.20009970936843</v>
      </c>
      <c r="AA226" s="8">
        <v>3.2249141470020799</v>
      </c>
      <c r="AB226">
        <v>3.2264134645636098</v>
      </c>
      <c r="AC226">
        <v>3.2252944203015801</v>
      </c>
      <c r="AD226">
        <v>3.2329756754449002</v>
      </c>
      <c r="AE226">
        <v>3.22780862040511</v>
      </c>
      <c r="AF226">
        <v>3.2277536860987301</v>
      </c>
      <c r="AG226">
        <v>3.2215272034756901</v>
      </c>
      <c r="AH226">
        <v>3.2206798457344901</v>
      </c>
      <c r="AI226" s="9">
        <v>3.2206798457344901</v>
      </c>
      <c r="AJ226">
        <v>3.2314887755581698</v>
      </c>
      <c r="AK226">
        <v>3.23128209188779</v>
      </c>
      <c r="AL226">
        <v>3.22997849482035</v>
      </c>
      <c r="AM226">
        <v>3.23183182089987</v>
      </c>
      <c r="AN226">
        <v>3.21373695122305</v>
      </c>
      <c r="AO226">
        <v>3.21373695122305</v>
      </c>
      <c r="AP226">
        <v>3.21373695122305</v>
      </c>
      <c r="AQ226">
        <v>3.21276151592724</v>
      </c>
      <c r="AR226">
        <v>3.2129076773301</v>
      </c>
      <c r="AS226">
        <v>3.2004543573240398</v>
      </c>
      <c r="AT226">
        <v>3.2004543573240398</v>
      </c>
      <c r="AU226">
        <v>3.2008246665211502</v>
      </c>
      <c r="AV226">
        <v>3.2003845705629899</v>
      </c>
      <c r="AW226">
        <v>3.19977903296971</v>
      </c>
      <c r="AX226">
        <v>3.1835750423358999</v>
      </c>
      <c r="AY226">
        <v>3.1878064735875502</v>
      </c>
      <c r="AZ226">
        <v>3.1870293241032899</v>
      </c>
      <c r="BA226">
        <v>3.1862626216608199</v>
      </c>
      <c r="BB226">
        <v>3.1862626216608199</v>
      </c>
      <c r="BC226">
        <v>3.1862626216608199</v>
      </c>
      <c r="BD226">
        <v>3.16679413805553</v>
      </c>
      <c r="BE226">
        <v>3.1668446112139099</v>
      </c>
      <c r="BF226">
        <v>3.1519622953721398</v>
      </c>
      <c r="BG226">
        <v>3.1110790360149201</v>
      </c>
      <c r="BH226">
        <v>3.1110790360149201</v>
      </c>
      <c r="BI226">
        <v>3.10951509103025</v>
      </c>
      <c r="BJ226">
        <v>3.10951509103025</v>
      </c>
    </row>
    <row r="227" spans="1:63">
      <c r="A227" s="50">
        <f t="shared" si="106"/>
        <v>2016</v>
      </c>
      <c r="B227" s="50">
        <v>3.7202071404398298</v>
      </c>
      <c r="C227" s="50">
        <v>3.7330003574085402</v>
      </c>
      <c r="D227" s="50">
        <v>3.74901269303506</v>
      </c>
      <c r="E227" s="50">
        <v>3.6085349946327199</v>
      </c>
      <c r="F227" s="50">
        <v>3.6087321470719198</v>
      </c>
      <c r="G227" s="50">
        <v>3.6065465986528999</v>
      </c>
      <c r="H227" s="50">
        <v>3.4054967609348199</v>
      </c>
      <c r="I227" s="50">
        <v>3.40745596240167</v>
      </c>
      <c r="J227" s="50">
        <v>3.3496641448396201</v>
      </c>
      <c r="K227" s="50">
        <v>3.3124260528490499</v>
      </c>
      <c r="L227" s="50">
        <v>3.3124260528490499</v>
      </c>
      <c r="M227" s="50">
        <v>3.31945082415481</v>
      </c>
      <c r="N227" s="50">
        <v>3.2734318826635298</v>
      </c>
      <c r="O227" s="50">
        <v>3.2761596468524301</v>
      </c>
      <c r="P227" s="50">
        <v>3.2761596468524301</v>
      </c>
      <c r="Q227" s="50">
        <v>3.1956214146966202</v>
      </c>
      <c r="R227" s="50">
        <v>3.2040435468375601</v>
      </c>
      <c r="S227" s="50">
        <v>3.1570694977678899</v>
      </c>
      <c r="T227" s="50">
        <v>3.1569254932286999</v>
      </c>
      <c r="U227" s="50">
        <v>3.1658681260804702</v>
      </c>
      <c r="V227" s="50">
        <v>3.14879743657275</v>
      </c>
      <c r="W227" s="50">
        <v>3.1475464206808699</v>
      </c>
      <c r="X227">
        <v>3.1581301369083699</v>
      </c>
      <c r="Y227">
        <v>3.15715001302509</v>
      </c>
      <c r="Z227">
        <v>3.1616660830036998</v>
      </c>
      <c r="AA227" s="8">
        <v>3.18870868416231</v>
      </c>
      <c r="AB227">
        <v>3.19019721156661</v>
      </c>
      <c r="AC227">
        <v>3.1892409717789301</v>
      </c>
      <c r="AD227">
        <v>3.19792214299635</v>
      </c>
      <c r="AE227">
        <v>3.19561103340649</v>
      </c>
      <c r="AF227">
        <v>3.1958949666478502</v>
      </c>
      <c r="AG227">
        <v>3.1914284592946802</v>
      </c>
      <c r="AH227">
        <v>3.1907873162773299</v>
      </c>
      <c r="AI227" s="9">
        <v>3.1907873162773299</v>
      </c>
      <c r="AJ227">
        <v>3.20312100720701</v>
      </c>
      <c r="AK227">
        <v>3.2029526410045599</v>
      </c>
      <c r="AL227">
        <v>3.2018019574739101</v>
      </c>
      <c r="AM227">
        <v>3.2038249614703198</v>
      </c>
      <c r="AN227">
        <v>3.1893489884334598</v>
      </c>
      <c r="AO227">
        <v>3.1893489884334598</v>
      </c>
      <c r="AP227">
        <v>3.1893489884334598</v>
      </c>
      <c r="AQ227">
        <v>3.1885389026551501</v>
      </c>
      <c r="AR227">
        <v>3.1886710568590102</v>
      </c>
      <c r="AS227">
        <v>3.1780234970275898</v>
      </c>
      <c r="AT227">
        <v>3.1780234970275898</v>
      </c>
      <c r="AU227">
        <v>3.1782970743438099</v>
      </c>
      <c r="AV227">
        <v>3.17791369171931</v>
      </c>
      <c r="AW227">
        <v>3.17738291268159</v>
      </c>
      <c r="AX227">
        <v>3.16323135569146</v>
      </c>
      <c r="AY227">
        <v>3.1682527652381598</v>
      </c>
      <c r="AZ227">
        <v>3.1680193082158898</v>
      </c>
      <c r="BA227">
        <v>3.1668597334052802</v>
      </c>
      <c r="BB227">
        <v>3.1668597334052802</v>
      </c>
      <c r="BC227">
        <v>3.1668597334052802</v>
      </c>
      <c r="BD227">
        <v>3.1493574126041799</v>
      </c>
      <c r="BE227">
        <v>3.1496008262039399</v>
      </c>
      <c r="BF227">
        <v>3.1430108113509601</v>
      </c>
      <c r="BG227">
        <v>3.1050121539508</v>
      </c>
      <c r="BH227">
        <v>3.1050121539508</v>
      </c>
      <c r="BI227">
        <v>3.1037266459697701</v>
      </c>
      <c r="BJ227">
        <v>3.1037266459697701</v>
      </c>
    </row>
    <row r="228" spans="1:63">
      <c r="A228" s="50">
        <f t="shared" si="106"/>
        <v>2017</v>
      </c>
      <c r="B228" s="50">
        <v>3.6793450601705202</v>
      </c>
      <c r="C228" s="50">
        <v>3.69908467279937</v>
      </c>
      <c r="D228" s="50">
        <v>3.7174025594082001</v>
      </c>
      <c r="E228" s="50">
        <v>3.6195531090839599</v>
      </c>
      <c r="F228" s="50">
        <v>3.6198002575218999</v>
      </c>
      <c r="G228" s="50">
        <v>3.6185379914898399</v>
      </c>
      <c r="H228" s="50">
        <v>3.4145059152293502</v>
      </c>
      <c r="I228" s="50">
        <v>3.4163020146627998</v>
      </c>
      <c r="J228" s="50">
        <v>3.3593100803915301</v>
      </c>
      <c r="K228" s="50">
        <v>3.3094176085518598</v>
      </c>
      <c r="L228" s="50">
        <v>3.3094176085518598</v>
      </c>
      <c r="M228" s="50">
        <v>3.3133304060814699</v>
      </c>
      <c r="N228" s="50">
        <v>3.2586172265523898</v>
      </c>
      <c r="O228" s="50">
        <v>3.26115561848155</v>
      </c>
      <c r="P228" s="50">
        <v>3.26115561848155</v>
      </c>
      <c r="Q228" s="50">
        <v>3.1665135871066501</v>
      </c>
      <c r="R228" s="50">
        <v>3.1741011687182499</v>
      </c>
      <c r="S228" s="50">
        <v>3.1304343033292601</v>
      </c>
      <c r="T228" s="50">
        <v>3.1302727434567101</v>
      </c>
      <c r="U228" s="50">
        <v>3.1421196386485799</v>
      </c>
      <c r="V228" s="50">
        <v>3.1262552344503698</v>
      </c>
      <c r="W228" s="50">
        <v>3.1254980188131598</v>
      </c>
      <c r="X228">
        <v>3.1355030067381402</v>
      </c>
      <c r="Y228">
        <v>3.1346405743381101</v>
      </c>
      <c r="Z228">
        <v>3.1397778904722702</v>
      </c>
      <c r="AA228" s="8">
        <v>3.17297806658947</v>
      </c>
      <c r="AB228">
        <v>3.1744637563363498</v>
      </c>
      <c r="AC228">
        <v>3.1736092101529998</v>
      </c>
      <c r="AD228">
        <v>3.1830428001746198</v>
      </c>
      <c r="AE228">
        <v>3.1823725174220501</v>
      </c>
      <c r="AF228">
        <v>3.1826140212511902</v>
      </c>
      <c r="AG228">
        <v>3.1784514260599099</v>
      </c>
      <c r="AH228">
        <v>3.1778822663531501</v>
      </c>
      <c r="AI228" s="9">
        <v>3.1778822663531501</v>
      </c>
      <c r="AJ228">
        <v>3.1906083377675198</v>
      </c>
      <c r="AK228">
        <v>3.1904607531303402</v>
      </c>
      <c r="AL228">
        <v>3.1896168098573101</v>
      </c>
      <c r="AM228">
        <v>3.1915063134227299</v>
      </c>
      <c r="AN228">
        <v>3.1798329489988699</v>
      </c>
      <c r="AO228">
        <v>3.1798329489988699</v>
      </c>
      <c r="AP228">
        <v>3.1798329489988699</v>
      </c>
      <c r="AQ228">
        <v>3.1791569327317402</v>
      </c>
      <c r="AR228">
        <v>3.1792785737499298</v>
      </c>
      <c r="AS228">
        <v>3.1695697289917502</v>
      </c>
      <c r="AT228">
        <v>3.1695697289917502</v>
      </c>
      <c r="AU228">
        <v>3.1698282997604399</v>
      </c>
      <c r="AV228">
        <v>3.16948025074851</v>
      </c>
      <c r="AW228">
        <v>3.16899721696256</v>
      </c>
      <c r="AX228">
        <v>3.15650635285543</v>
      </c>
      <c r="AY228">
        <v>3.1622331292658301</v>
      </c>
      <c r="AZ228">
        <v>3.16226009918479</v>
      </c>
      <c r="BA228">
        <v>3.1612060130324302</v>
      </c>
      <c r="BB228">
        <v>3.1612060130324302</v>
      </c>
      <c r="BC228">
        <v>3.1612060130324302</v>
      </c>
      <c r="BD228">
        <v>3.1456410053916102</v>
      </c>
      <c r="BE228">
        <v>3.14598830021807</v>
      </c>
      <c r="BF228">
        <v>3.1395569814096702</v>
      </c>
      <c r="BG228">
        <v>3.1028690542742701</v>
      </c>
      <c r="BH228">
        <v>3.1028690542742701</v>
      </c>
      <c r="BI228">
        <v>3.1016785575072698</v>
      </c>
      <c r="BJ228">
        <v>3.1016785575072698</v>
      </c>
    </row>
    <row r="229" spans="1:63">
      <c r="A229" s="50">
        <f t="shared" si="106"/>
        <v>2018</v>
      </c>
      <c r="B229" s="50">
        <v>3.6369311999080902</v>
      </c>
      <c r="C229" s="50">
        <v>3.6561559018791101</v>
      </c>
      <c r="D229" s="50">
        <v>3.6665622667404998</v>
      </c>
      <c r="E229" s="50">
        <v>3.6161164341327798</v>
      </c>
      <c r="F229" s="50">
        <v>3.61636511587895</v>
      </c>
      <c r="G229" s="50">
        <v>3.6147771644402402</v>
      </c>
      <c r="H229" s="50">
        <v>3.41681007055411</v>
      </c>
      <c r="I229" s="50">
        <v>3.4191134984857099</v>
      </c>
      <c r="J229" s="50">
        <v>3.3649065879921101</v>
      </c>
      <c r="K229" s="50">
        <v>3.3045265484941599</v>
      </c>
      <c r="L229" s="50">
        <v>3.3045265484941599</v>
      </c>
      <c r="M229" s="50">
        <v>3.30927562374446</v>
      </c>
      <c r="N229" s="50">
        <v>3.2502906353711301</v>
      </c>
      <c r="O229" s="50">
        <v>3.25256136832733</v>
      </c>
      <c r="P229" s="50">
        <v>3.25256136832733</v>
      </c>
      <c r="Q229" s="50">
        <v>3.14131536716949</v>
      </c>
      <c r="R229" s="50">
        <v>3.1490493900488601</v>
      </c>
      <c r="S229" s="50">
        <v>3.10741166665724</v>
      </c>
      <c r="T229" s="50">
        <v>3.1073034903021899</v>
      </c>
      <c r="U229" s="50">
        <v>3.1211811729001302</v>
      </c>
      <c r="V229" s="50">
        <v>3.1014822610388699</v>
      </c>
      <c r="W229" s="50">
        <v>3.1010528646734601</v>
      </c>
      <c r="X229">
        <v>3.1106760479152098</v>
      </c>
      <c r="Y229">
        <v>3.1096597004863602</v>
      </c>
      <c r="Z229">
        <v>3.1158081025375699</v>
      </c>
      <c r="AA229" s="8">
        <v>3.15024107700498</v>
      </c>
      <c r="AB229">
        <v>3.1516444750564498</v>
      </c>
      <c r="AC229">
        <v>3.1508893695543998</v>
      </c>
      <c r="AD229">
        <v>3.16137698960733</v>
      </c>
      <c r="AE229">
        <v>3.1621532442948799</v>
      </c>
      <c r="AF229">
        <v>3.1624105029445202</v>
      </c>
      <c r="AG229">
        <v>3.1592896496908098</v>
      </c>
      <c r="AH229">
        <v>3.1586675901432399</v>
      </c>
      <c r="AI229" s="9">
        <v>3.1586675901432399</v>
      </c>
      <c r="AJ229">
        <v>3.1737802978054801</v>
      </c>
      <c r="AK229">
        <v>3.1737930457079302</v>
      </c>
      <c r="AL229">
        <v>3.1731828330698</v>
      </c>
      <c r="AM229">
        <v>3.1750135522593799</v>
      </c>
      <c r="AN229">
        <v>3.1659036887589802</v>
      </c>
      <c r="AO229">
        <v>3.1659036887589802</v>
      </c>
      <c r="AP229">
        <v>3.1659036887589802</v>
      </c>
      <c r="AQ229">
        <v>3.1653003950654202</v>
      </c>
      <c r="AR229">
        <v>3.1654142267219898</v>
      </c>
      <c r="AS229">
        <v>3.1567367792928902</v>
      </c>
      <c r="AT229">
        <v>3.1567367792928902</v>
      </c>
      <c r="AU229">
        <v>3.15698816754974</v>
      </c>
      <c r="AV229">
        <v>3.1566860432416899</v>
      </c>
      <c r="AW229">
        <v>3.1562419754732498</v>
      </c>
      <c r="AX229">
        <v>3.1449963657905098</v>
      </c>
      <c r="AY229">
        <v>3.15122334889322</v>
      </c>
      <c r="AZ229">
        <v>3.1518215786452699</v>
      </c>
      <c r="BA229">
        <v>3.1508598325212098</v>
      </c>
      <c r="BB229">
        <v>3.1508598325212098</v>
      </c>
      <c r="BC229">
        <v>3.1508598325212098</v>
      </c>
      <c r="BD229">
        <v>3.1383868434265398</v>
      </c>
      <c r="BE229">
        <v>3.1390788260758899</v>
      </c>
      <c r="BF229">
        <v>3.1333702227603299</v>
      </c>
      <c r="BG229">
        <v>3.0983789049157702</v>
      </c>
      <c r="BH229">
        <v>3.0983789049157702</v>
      </c>
      <c r="BI229">
        <v>3.0972256428976102</v>
      </c>
      <c r="BJ229">
        <v>3.0972256428976102</v>
      </c>
    </row>
    <row r="230" spans="1:63">
      <c r="A230" s="50">
        <f t="shared" si="106"/>
        <v>2019</v>
      </c>
      <c r="B230" s="50">
        <v>3.6181425055091898</v>
      </c>
      <c r="C230" s="50">
        <v>3.6329567297005498</v>
      </c>
      <c r="D230" s="50">
        <v>3.64683599000477</v>
      </c>
      <c r="E230" s="50">
        <v>3.6298930446503102</v>
      </c>
      <c r="F230" s="50">
        <v>3.6282431319650299</v>
      </c>
      <c r="G230" s="50">
        <v>3.6270115844336099</v>
      </c>
      <c r="H230" s="50">
        <v>3.4336060626747802</v>
      </c>
      <c r="I230" s="50">
        <v>3.4342888028036098</v>
      </c>
      <c r="J230" s="50">
        <v>3.37977328516713</v>
      </c>
      <c r="K230" s="50">
        <v>3.3021184422713099</v>
      </c>
      <c r="L230" s="50">
        <v>3.3021184422713099</v>
      </c>
      <c r="M230" s="50">
        <v>3.3087875921385299</v>
      </c>
      <c r="N230" s="50">
        <v>3.2409355273049498</v>
      </c>
      <c r="O230" s="50">
        <v>3.2431771733354</v>
      </c>
      <c r="P230" s="50">
        <v>3.2431771733354</v>
      </c>
      <c r="Q230" s="50">
        <v>3.12809742141132</v>
      </c>
      <c r="R230" s="50">
        <v>3.1355261636795699</v>
      </c>
      <c r="S230" s="50">
        <v>3.0954570926219298</v>
      </c>
      <c r="T230" s="50">
        <v>3.0953761163780702</v>
      </c>
      <c r="U230" s="50">
        <v>3.1121125696196001</v>
      </c>
      <c r="V230" s="50">
        <v>3.0866775777189202</v>
      </c>
      <c r="W230" s="50">
        <v>3.0868540488144598</v>
      </c>
      <c r="X230">
        <v>3.09586155067942</v>
      </c>
      <c r="Y230">
        <v>3.0950182708987302</v>
      </c>
      <c r="Z230">
        <v>3.1013972912849201</v>
      </c>
      <c r="AA230" s="8">
        <v>3.13579746579145</v>
      </c>
      <c r="AB230">
        <v>3.1372083492257898</v>
      </c>
      <c r="AC230">
        <v>3.1365178693496198</v>
      </c>
      <c r="AD230">
        <v>3.1477875409023901</v>
      </c>
      <c r="AE230">
        <v>3.1513301640831402</v>
      </c>
      <c r="AF230">
        <v>3.1514614014796498</v>
      </c>
      <c r="AG230">
        <v>3.1491106513407998</v>
      </c>
      <c r="AH230">
        <v>3.14846813374561</v>
      </c>
      <c r="AI230" s="9">
        <v>3.14846813374561</v>
      </c>
      <c r="AJ230">
        <v>3.16411065412604</v>
      </c>
      <c r="AK230">
        <v>3.16412730731951</v>
      </c>
      <c r="AL230">
        <v>3.1637098299507702</v>
      </c>
      <c r="AM230">
        <v>3.1654989732771202</v>
      </c>
      <c r="AN230">
        <v>3.1572864864511998</v>
      </c>
      <c r="AO230">
        <v>3.1572864864511998</v>
      </c>
      <c r="AP230">
        <v>3.1572864864511998</v>
      </c>
      <c r="AQ230">
        <v>3.1563424336508801</v>
      </c>
      <c r="AR230">
        <v>3.15644894980823</v>
      </c>
      <c r="AS230">
        <v>3.1485874212878899</v>
      </c>
      <c r="AT230">
        <v>3.1485874212878899</v>
      </c>
      <c r="AU230">
        <v>3.1488079777075502</v>
      </c>
      <c r="AV230">
        <v>3.1485295639169602</v>
      </c>
      <c r="AW230">
        <v>3.1481828786158901</v>
      </c>
      <c r="AX230">
        <v>3.1385918058447801</v>
      </c>
      <c r="AY230">
        <v>3.1441455687000399</v>
      </c>
      <c r="AZ230">
        <v>3.1450024144235198</v>
      </c>
      <c r="BA230">
        <v>3.1442739947635898</v>
      </c>
      <c r="BB230">
        <v>3.1442739947635898</v>
      </c>
      <c r="BC230">
        <v>3.1442739947635898</v>
      </c>
      <c r="BD230">
        <v>3.1334949769754501</v>
      </c>
      <c r="BE230">
        <v>3.1341193353347299</v>
      </c>
      <c r="BF230">
        <v>3.1292027946726102</v>
      </c>
      <c r="BG230">
        <v>3.0965716007320201</v>
      </c>
      <c r="BH230">
        <v>3.0965716007320201</v>
      </c>
      <c r="BI230">
        <v>3.0955467364688598</v>
      </c>
      <c r="BJ230">
        <v>3.0954128366519198</v>
      </c>
    </row>
    <row r="231" spans="1:63">
      <c r="A231" s="50">
        <f t="shared" si="106"/>
        <v>2020</v>
      </c>
      <c r="B231" s="50">
        <v>3.6118576654823098</v>
      </c>
      <c r="C231" s="50">
        <v>3.6233938302834701</v>
      </c>
      <c r="D231" s="50">
        <v>3.6357640528708401</v>
      </c>
      <c r="E231" s="50">
        <v>3.6275985814836802</v>
      </c>
      <c r="F231" s="50">
        <v>3.62612019208574</v>
      </c>
      <c r="G231" s="50">
        <v>3.6251502831933999</v>
      </c>
      <c r="H231" s="50">
        <v>3.4394291189419</v>
      </c>
      <c r="I231" s="50">
        <v>3.4396026828561799</v>
      </c>
      <c r="J231" s="50">
        <v>3.3869064443247301</v>
      </c>
      <c r="K231" s="50">
        <v>3.2805195603858799</v>
      </c>
      <c r="L231" s="50">
        <v>3.2805195603858799</v>
      </c>
      <c r="M231" s="50">
        <v>3.2902574968437199</v>
      </c>
      <c r="N231" s="50">
        <v>3.21820623039293</v>
      </c>
      <c r="O231" s="50">
        <v>3.2203549754656802</v>
      </c>
      <c r="P231" s="50">
        <v>3.2203549754656802</v>
      </c>
      <c r="Q231" s="50">
        <v>3.10613157835092</v>
      </c>
      <c r="R231" s="50">
        <v>3.1129368987773298</v>
      </c>
      <c r="S231" s="50">
        <v>3.0702338259811301</v>
      </c>
      <c r="T231" s="50">
        <v>3.0699904237386701</v>
      </c>
      <c r="U231" s="50">
        <v>3.0884140774678199</v>
      </c>
      <c r="V231" s="50">
        <v>3.0637260310632102</v>
      </c>
      <c r="W231" s="50">
        <v>3.0645007396725399</v>
      </c>
      <c r="X231">
        <v>3.0732298190498502</v>
      </c>
      <c r="Y231">
        <v>3.0722041027048901</v>
      </c>
      <c r="Z231">
        <v>3.0796146040218</v>
      </c>
      <c r="AA231" s="8">
        <v>3.1150356862050499</v>
      </c>
      <c r="AB231">
        <v>3.1166791166675298</v>
      </c>
      <c r="AC231">
        <v>3.1160488634394699</v>
      </c>
      <c r="AD231">
        <v>3.1278379535121799</v>
      </c>
      <c r="AE231">
        <v>3.1333393054655598</v>
      </c>
      <c r="AF231">
        <v>3.1336600536685801</v>
      </c>
      <c r="AG231">
        <v>3.1320803863723001</v>
      </c>
      <c r="AH231">
        <v>3.13155544833046</v>
      </c>
      <c r="AI231" s="9">
        <v>3.13155544833046</v>
      </c>
      <c r="AJ231">
        <v>3.1472521871129602</v>
      </c>
      <c r="AK231">
        <v>3.1472755542420501</v>
      </c>
      <c r="AL231">
        <v>3.14689226106477</v>
      </c>
      <c r="AM231">
        <v>3.1486532222951999</v>
      </c>
      <c r="AN231">
        <v>3.14298715198235</v>
      </c>
      <c r="AO231">
        <v>3.14298715198235</v>
      </c>
      <c r="AP231">
        <v>3.14298715198235</v>
      </c>
      <c r="AQ231">
        <v>3.1422134524016001</v>
      </c>
      <c r="AR231">
        <v>3.14231381486651</v>
      </c>
      <c r="AS231">
        <v>3.1349680064177599</v>
      </c>
      <c r="AT231">
        <v>3.1349680064177599</v>
      </c>
      <c r="AU231">
        <v>3.1351854382512201</v>
      </c>
      <c r="AV231">
        <v>3.1347609074908802</v>
      </c>
      <c r="AW231">
        <v>3.1344432014332302</v>
      </c>
      <c r="AX231">
        <v>3.12560403303705</v>
      </c>
      <c r="AY231">
        <v>3.1315215675694099</v>
      </c>
      <c r="AZ231">
        <v>3.1329710560111299</v>
      </c>
      <c r="BA231">
        <v>3.1323660941216702</v>
      </c>
      <c r="BB231">
        <v>3.1323660941216702</v>
      </c>
      <c r="BC231">
        <v>3.1323660941216702</v>
      </c>
      <c r="BD231">
        <v>3.1230598424301701</v>
      </c>
      <c r="BE231">
        <v>3.1241542063880701</v>
      </c>
      <c r="BF231">
        <v>3.1191668849781302</v>
      </c>
      <c r="BG231">
        <v>3.0893505954882401</v>
      </c>
      <c r="BH231">
        <v>3.0893505954882401</v>
      </c>
      <c r="BI231">
        <v>3.0885111911165199</v>
      </c>
      <c r="BJ231">
        <v>3.08838594033584</v>
      </c>
    </row>
    <row r="232" spans="1:63">
      <c r="A232" s="50">
        <f t="shared" si="106"/>
        <v>2021</v>
      </c>
      <c r="B232" s="50">
        <v>3.6001398082958098</v>
      </c>
      <c r="C232" s="50">
        <v>3.6079040909292002</v>
      </c>
      <c r="D232" s="50">
        <v>3.6212737739693601</v>
      </c>
      <c r="E232" s="50">
        <v>3.6264987277610898</v>
      </c>
      <c r="F232" s="50">
        <v>3.6251601176194201</v>
      </c>
      <c r="G232" s="50">
        <v>3.62422685861962</v>
      </c>
      <c r="H232" s="50">
        <v>3.4431273611398998</v>
      </c>
      <c r="I232" s="50">
        <v>3.4436798421933399</v>
      </c>
      <c r="J232" s="50">
        <v>3.3907701528241199</v>
      </c>
      <c r="K232" s="50">
        <v>3.2672335117442799</v>
      </c>
      <c r="L232" s="50">
        <v>3.2672335117442799</v>
      </c>
      <c r="M232" s="50">
        <v>3.2787049479236399</v>
      </c>
      <c r="N232" s="50">
        <v>3.2050562658106001</v>
      </c>
      <c r="O232" s="50">
        <v>3.2071387270357699</v>
      </c>
      <c r="P232" s="50">
        <v>3.2071387270357699</v>
      </c>
      <c r="Q232" s="50">
        <v>3.0938142452714099</v>
      </c>
      <c r="R232" s="50">
        <v>3.0997753579276899</v>
      </c>
      <c r="S232" s="50">
        <v>3.0556512725904899</v>
      </c>
      <c r="T232" s="50">
        <v>3.0554741640022902</v>
      </c>
      <c r="U232" s="50">
        <v>3.07495378844727</v>
      </c>
      <c r="V232" s="50">
        <v>3.0507518961531699</v>
      </c>
      <c r="W232" s="50">
        <v>3.0515712530644299</v>
      </c>
      <c r="X232">
        <v>3.0600500096251499</v>
      </c>
      <c r="Y232">
        <v>3.05912545286865</v>
      </c>
      <c r="Z232">
        <v>3.06712753911156</v>
      </c>
      <c r="AA232" s="8">
        <v>3.10684338827545</v>
      </c>
      <c r="AB232">
        <v>3.1084379869203</v>
      </c>
      <c r="AC232">
        <v>3.1078429779399999</v>
      </c>
      <c r="AD232">
        <v>3.12129452346558</v>
      </c>
      <c r="AE232">
        <v>3.1269638214427999</v>
      </c>
      <c r="AF232">
        <v>3.1272793318731802</v>
      </c>
      <c r="AG232">
        <v>3.1268114218892999</v>
      </c>
      <c r="AH232">
        <v>3.1262185957409199</v>
      </c>
      <c r="AI232" s="9">
        <v>3.1262185957409199</v>
      </c>
      <c r="AJ232">
        <v>3.1420479480085799</v>
      </c>
      <c r="AK232">
        <v>3.1420724991402502</v>
      </c>
      <c r="AL232">
        <v>3.1417090483835999</v>
      </c>
      <c r="AM232">
        <v>3.1436253072050202</v>
      </c>
      <c r="AN232">
        <v>3.1393124691426402</v>
      </c>
      <c r="AO232">
        <v>3.1393124691426402</v>
      </c>
      <c r="AP232">
        <v>3.1393124691426402</v>
      </c>
      <c r="AQ232">
        <v>3.1383603397888602</v>
      </c>
      <c r="AR232">
        <v>3.1384560803655899</v>
      </c>
      <c r="AS232">
        <v>3.13148799655113</v>
      </c>
      <c r="AT232">
        <v>3.13148799655113</v>
      </c>
      <c r="AU232">
        <v>3.1316977673347401</v>
      </c>
      <c r="AV232">
        <v>3.1312949910329499</v>
      </c>
      <c r="AW232">
        <v>3.13099399759653</v>
      </c>
      <c r="AX232">
        <v>3.1225855081823899</v>
      </c>
      <c r="AY232">
        <v>3.1287579095503402</v>
      </c>
      <c r="AZ232">
        <v>3.13044482218231</v>
      </c>
      <c r="BA232">
        <v>3.1299490383112798</v>
      </c>
      <c r="BB232">
        <v>3.1299490383112798</v>
      </c>
      <c r="BC232">
        <v>3.1299490383112798</v>
      </c>
      <c r="BD232">
        <v>3.1214548313114401</v>
      </c>
      <c r="BE232">
        <v>3.1222968252785801</v>
      </c>
      <c r="BF232">
        <v>3.1175822256211299</v>
      </c>
      <c r="BG232">
        <v>3.0887638468948402</v>
      </c>
      <c r="BH232">
        <v>3.0887638468948402</v>
      </c>
      <c r="BI232">
        <v>3.0879611265784801</v>
      </c>
      <c r="BJ232">
        <v>3.0878412937983999</v>
      </c>
    </row>
    <row r="233" spans="1:63">
      <c r="A233" s="50">
        <f t="shared" si="106"/>
        <v>2022</v>
      </c>
      <c r="B233" s="50">
        <v>3.5904009351318802</v>
      </c>
      <c r="C233" s="50">
        <v>3.59693320951407</v>
      </c>
      <c r="D233" s="50">
        <v>3.6106185355716298</v>
      </c>
      <c r="E233" s="50">
        <v>3.6282566259946201</v>
      </c>
      <c r="F233" s="50">
        <v>3.6288328304830699</v>
      </c>
      <c r="G233" s="50">
        <v>3.6280816020594902</v>
      </c>
      <c r="H233" s="50">
        <v>3.4492245686539702</v>
      </c>
      <c r="I233" s="50">
        <v>3.4488796436457401</v>
      </c>
      <c r="J233" s="50">
        <v>3.3944082130275599</v>
      </c>
      <c r="K233" s="50">
        <v>3.2587095685450902</v>
      </c>
      <c r="L233" s="50">
        <v>3.2587095685450902</v>
      </c>
      <c r="M233" s="50">
        <v>3.2705582092765</v>
      </c>
      <c r="N233" s="50">
        <v>3.19289580527429</v>
      </c>
      <c r="O233" s="50">
        <v>3.1949304178993501</v>
      </c>
      <c r="P233" s="50">
        <v>3.1949304178993501</v>
      </c>
      <c r="Q233" s="50">
        <v>3.0859101124130701</v>
      </c>
      <c r="R233" s="50">
        <v>3.0919478282308699</v>
      </c>
      <c r="S233" s="50">
        <v>3.0495570229861402</v>
      </c>
      <c r="T233" s="50">
        <v>3.0493966743967502</v>
      </c>
      <c r="U233" s="50">
        <v>3.0693314210166802</v>
      </c>
      <c r="V233" s="50">
        <v>3.0438915138816101</v>
      </c>
      <c r="W233" s="50">
        <v>3.0448649354644899</v>
      </c>
      <c r="X233">
        <v>3.0531243296902102</v>
      </c>
      <c r="Y233">
        <v>3.0523570357250902</v>
      </c>
      <c r="Z233">
        <v>3.0619019568847801</v>
      </c>
      <c r="AA233" s="8">
        <v>3.1009982128026001</v>
      </c>
      <c r="AB233">
        <v>3.10264624028015</v>
      </c>
      <c r="AC233">
        <v>3.1020763244830598</v>
      </c>
      <c r="AD233">
        <v>3.11605935011747</v>
      </c>
      <c r="AE233">
        <v>3.1225125848062798</v>
      </c>
      <c r="AF233">
        <v>3.12289367585565</v>
      </c>
      <c r="AG233">
        <v>3.1233480404035201</v>
      </c>
      <c r="AH233">
        <v>3.1227812367518402</v>
      </c>
      <c r="AI233" s="9">
        <v>3.1227812367518402</v>
      </c>
      <c r="AJ233">
        <v>3.1381067229266799</v>
      </c>
      <c r="AK233">
        <v>3.13813203563357</v>
      </c>
      <c r="AL233">
        <v>3.1378695923838298</v>
      </c>
      <c r="AM233">
        <v>3.1397742488518401</v>
      </c>
      <c r="AN233">
        <v>3.1371523259877301</v>
      </c>
      <c r="AO233">
        <v>3.1371523259877301</v>
      </c>
      <c r="AP233">
        <v>3.1371523259877301</v>
      </c>
      <c r="AQ233">
        <v>3.1362381599239</v>
      </c>
      <c r="AR233">
        <v>3.13633038710259</v>
      </c>
      <c r="AS233">
        <v>3.12957802537038</v>
      </c>
      <c r="AT233">
        <v>3.12957802537038</v>
      </c>
      <c r="AU233">
        <v>3.12978134736142</v>
      </c>
      <c r="AV233">
        <v>3.1293944971885899</v>
      </c>
      <c r="AW233">
        <v>3.1291056316796002</v>
      </c>
      <c r="AX233">
        <v>3.1209827077474701</v>
      </c>
      <c r="AY233">
        <v>3.1269347065805801</v>
      </c>
      <c r="AZ233">
        <v>3.1288977654376402</v>
      </c>
      <c r="BA233">
        <v>3.12846691991541</v>
      </c>
      <c r="BB233">
        <v>3.12846691991541</v>
      </c>
      <c r="BC233">
        <v>3.12846691991541</v>
      </c>
      <c r="BD233">
        <v>3.1210271904282201</v>
      </c>
      <c r="BE233">
        <v>3.1218486517544699</v>
      </c>
      <c r="BF233">
        <v>3.1175389738581298</v>
      </c>
      <c r="BG233">
        <v>3.0901813549384198</v>
      </c>
      <c r="BH233">
        <v>3.0901813549384198</v>
      </c>
      <c r="BI233">
        <v>3.0894038124649099</v>
      </c>
      <c r="BJ233">
        <v>3.0892878531849002</v>
      </c>
    </row>
    <row r="234" spans="1:63">
      <c r="A234" s="50">
        <f t="shared" si="106"/>
        <v>2023</v>
      </c>
      <c r="B234" s="50">
        <v>3.5877380884433898</v>
      </c>
      <c r="C234" s="50">
        <v>3.59683674889718</v>
      </c>
      <c r="D234" s="50">
        <v>3.60909418302254</v>
      </c>
      <c r="E234" s="50">
        <v>3.636133736593</v>
      </c>
      <c r="F234" s="50">
        <v>3.63665659152502</v>
      </c>
      <c r="G234" s="50">
        <v>3.6358510052025101</v>
      </c>
      <c r="H234" s="50">
        <v>3.4566268186298501</v>
      </c>
      <c r="I234" s="50">
        <v>3.45623799370486</v>
      </c>
      <c r="J234" s="50">
        <v>3.4008606194645199</v>
      </c>
      <c r="K234" s="50">
        <v>3.2542498304439502</v>
      </c>
      <c r="L234" s="50">
        <v>3.2542498304439502</v>
      </c>
      <c r="M234" s="50">
        <v>3.2673029485001801</v>
      </c>
      <c r="N234" s="50">
        <v>3.1878345625205502</v>
      </c>
      <c r="O234" s="50">
        <v>3.1898414822299599</v>
      </c>
      <c r="P234" s="50">
        <v>3.1898414822299599</v>
      </c>
      <c r="Q234" s="50">
        <v>3.0822033028659099</v>
      </c>
      <c r="R234" s="50">
        <v>3.08817643018934</v>
      </c>
      <c r="S234" s="50">
        <v>3.04729184511329</v>
      </c>
      <c r="T234" s="50">
        <v>3.04718172402593</v>
      </c>
      <c r="U234" s="50">
        <v>3.0670972689681402</v>
      </c>
      <c r="V234" s="50">
        <v>3.0407652814900699</v>
      </c>
      <c r="W234" s="50">
        <v>3.0418776146644002</v>
      </c>
      <c r="X234">
        <v>3.0500143769936798</v>
      </c>
      <c r="Y234">
        <v>3.0492662656357701</v>
      </c>
      <c r="Z234">
        <v>3.0597504066482601</v>
      </c>
      <c r="AA234" s="8">
        <v>3.0985224326749798</v>
      </c>
      <c r="AB234">
        <v>3.1002395463619301</v>
      </c>
      <c r="AC234">
        <v>3.09968158010183</v>
      </c>
      <c r="AD234">
        <v>3.11384300248463</v>
      </c>
      <c r="AE234">
        <v>3.1212059380891399</v>
      </c>
      <c r="AF234">
        <v>3.1215821261573198</v>
      </c>
      <c r="AG234">
        <v>3.1220843701698402</v>
      </c>
      <c r="AH234">
        <v>3.1215290833307598</v>
      </c>
      <c r="AI234" s="9">
        <v>3.1215290833307598</v>
      </c>
      <c r="AJ234">
        <v>3.1370758928482698</v>
      </c>
      <c r="AK234">
        <v>3.1371496176222</v>
      </c>
      <c r="AL234">
        <v>3.1368990103159899</v>
      </c>
      <c r="AM234">
        <v>3.1387728739874601</v>
      </c>
      <c r="AN234">
        <v>3.1369463023107498</v>
      </c>
      <c r="AO234">
        <v>3.1369463023107498</v>
      </c>
      <c r="AP234">
        <v>3.1369463023107498</v>
      </c>
      <c r="AQ234">
        <v>3.1360484523942702</v>
      </c>
      <c r="AR234">
        <v>3.1361390615062601</v>
      </c>
      <c r="AS234">
        <v>3.1295066693840101</v>
      </c>
      <c r="AT234">
        <v>3.1295066693840101</v>
      </c>
      <c r="AU234">
        <v>3.1297065020254902</v>
      </c>
      <c r="AV234">
        <v>3.1293264187854501</v>
      </c>
      <c r="AW234">
        <v>3.1290426101516702</v>
      </c>
      <c r="AX234">
        <v>3.1212770829646899</v>
      </c>
      <c r="AY234">
        <v>3.1273159214120101</v>
      </c>
      <c r="AZ234">
        <v>3.12927112511096</v>
      </c>
      <c r="BA234">
        <v>3.1288468607216098</v>
      </c>
      <c r="BB234">
        <v>3.1288468607216098</v>
      </c>
      <c r="BC234">
        <v>3.1288468607216098</v>
      </c>
      <c r="BD234">
        <v>3.12160895995232</v>
      </c>
      <c r="BE234">
        <v>3.1223584600716099</v>
      </c>
      <c r="BF234">
        <v>3.1177622548318999</v>
      </c>
      <c r="BG234">
        <v>3.09090862657707</v>
      </c>
      <c r="BH234">
        <v>3.09090862657707</v>
      </c>
      <c r="BI234">
        <v>3.0901422500129199</v>
      </c>
      <c r="BJ234">
        <v>3.0900457712971101</v>
      </c>
    </row>
    <row r="235" spans="1:63">
      <c r="A235" s="50"/>
      <c r="B235" s="50" t="s">
        <v>1208</v>
      </c>
      <c r="C235" s="50" t="s">
        <v>1208</v>
      </c>
      <c r="D235" s="50" t="s">
        <v>1208</v>
      </c>
      <c r="E235" s="50" t="s">
        <v>1208</v>
      </c>
      <c r="F235" s="50" t="s">
        <v>1208</v>
      </c>
      <c r="G235" s="50" t="s">
        <v>1208</v>
      </c>
      <c r="H235" s="50" t="s">
        <v>1208</v>
      </c>
      <c r="I235" s="50" t="s">
        <v>1208</v>
      </c>
      <c r="J235" s="50" t="s">
        <v>1208</v>
      </c>
      <c r="K235" s="50" t="s">
        <v>1208</v>
      </c>
      <c r="L235" s="50" t="s">
        <v>1208</v>
      </c>
      <c r="M235" s="50" t="s">
        <v>1208</v>
      </c>
      <c r="N235" s="50" t="s">
        <v>1208</v>
      </c>
      <c r="O235" s="50" t="s">
        <v>1208</v>
      </c>
      <c r="P235" s="50" t="s">
        <v>1208</v>
      </c>
      <c r="Q235" s="50" t="s">
        <v>1208</v>
      </c>
      <c r="R235" s="50" t="s">
        <v>1208</v>
      </c>
      <c r="S235" s="50" t="s">
        <v>1208</v>
      </c>
      <c r="T235" s="50" t="s">
        <v>1208</v>
      </c>
      <c r="U235" s="50" t="s">
        <v>1208</v>
      </c>
      <c r="V235" s="50" t="s">
        <v>1208</v>
      </c>
      <c r="W235" s="50" t="s">
        <v>1208</v>
      </c>
      <c r="X235" t="s">
        <v>1208</v>
      </c>
      <c r="Y235" t="s">
        <v>1208</v>
      </c>
      <c r="Z235" t="s">
        <v>1208</v>
      </c>
      <c r="AA235" s="8" t="s">
        <v>1208</v>
      </c>
      <c r="AC235" t="s">
        <v>1208</v>
      </c>
      <c r="AD235" t="s">
        <v>1208</v>
      </c>
      <c r="AE235" t="s">
        <v>1208</v>
      </c>
      <c r="AF235" t="s">
        <v>1208</v>
      </c>
      <c r="AG235" t="s">
        <v>1208</v>
      </c>
      <c r="AH235" t="s">
        <v>1208</v>
      </c>
      <c r="AI235" t="s">
        <v>1208</v>
      </c>
      <c r="AJ235" t="s">
        <v>1208</v>
      </c>
      <c r="AK235" t="s">
        <v>1208</v>
      </c>
      <c r="AL235" t="s">
        <v>1208</v>
      </c>
      <c r="AN235" t="s">
        <v>1208</v>
      </c>
      <c r="AO235" t="s">
        <v>1208</v>
      </c>
      <c r="AP235" t="s">
        <v>1208</v>
      </c>
      <c r="AQ235" t="s">
        <v>1208</v>
      </c>
      <c r="AR235" t="s">
        <v>1208</v>
      </c>
      <c r="AS235" t="s">
        <v>1208</v>
      </c>
      <c r="AT235" t="s">
        <v>1208</v>
      </c>
      <c r="AU235" t="s">
        <v>1208</v>
      </c>
      <c r="AV235" t="s">
        <v>1208</v>
      </c>
      <c r="AW235" t="s">
        <v>1208</v>
      </c>
      <c r="AX235" t="s">
        <v>1208</v>
      </c>
      <c r="AY235" t="s">
        <v>1208</v>
      </c>
      <c r="AZ235" t="s">
        <v>1208</v>
      </c>
      <c r="BA235" t="s">
        <v>1208</v>
      </c>
      <c r="BB235" t="s">
        <v>1208</v>
      </c>
      <c r="BC235" t="s">
        <v>1208</v>
      </c>
      <c r="BD235" t="s">
        <v>1208</v>
      </c>
      <c r="BE235" t="s">
        <v>1208</v>
      </c>
      <c r="BG235" t="s">
        <v>1208</v>
      </c>
      <c r="BH235" t="s">
        <v>1208</v>
      </c>
      <c r="BI235" t="s">
        <v>1208</v>
      </c>
      <c r="BJ235" t="s">
        <v>1208</v>
      </c>
      <c r="BK235" t="s">
        <v>1208</v>
      </c>
    </row>
    <row r="236" spans="1:63">
      <c r="A236" s="50"/>
      <c r="B236" s="50"/>
      <c r="C236" s="50"/>
      <c r="D236" s="50"/>
      <c r="E236" s="50"/>
      <c r="F236" s="50"/>
      <c r="G236" s="50"/>
      <c r="H236" s="50"/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AA236" s="8"/>
    </row>
    <row r="237" spans="1:63">
      <c r="A237" s="50"/>
      <c r="B237" s="50"/>
      <c r="C237" s="50"/>
      <c r="D237" s="50"/>
      <c r="E237" s="50"/>
      <c r="F237" s="50"/>
      <c r="G237" s="50"/>
      <c r="H237" s="50"/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AA237" s="8"/>
    </row>
    <row r="238" spans="1:63">
      <c r="A238" s="50">
        <v>1979</v>
      </c>
      <c r="B238" s="50">
        <f>-((B190-1)*(B190-2))^-1</f>
        <v>-0.21159089115446406</v>
      </c>
      <c r="C238" s="50">
        <f t="shared" ref="C238:BJ238" si="107">-((C190-1)*(C190-2))^-1</f>
        <v>-9.2705021408891725E-2</v>
      </c>
      <c r="D238" s="50">
        <f t="shared" si="107"/>
        <v>-0.12273797662338021</v>
      </c>
      <c r="E238" s="50">
        <f t="shared" si="107"/>
        <v>-0.12798334058249822</v>
      </c>
      <c r="F238" s="50">
        <f t="shared" si="107"/>
        <v>-0.12798334058249822</v>
      </c>
      <c r="G238" s="50">
        <f t="shared" si="107"/>
        <v>-0.12798334058249822</v>
      </c>
      <c r="H238" s="50">
        <f t="shared" si="107"/>
        <v>-0.12798334058249822</v>
      </c>
      <c r="I238" s="50">
        <f t="shared" si="107"/>
        <v>-0.12798334058249822</v>
      </c>
      <c r="J238" s="50">
        <f t="shared" si="107"/>
        <v>-7.0774426868218943E-2</v>
      </c>
      <c r="K238" s="50">
        <f t="shared" si="107"/>
        <v>-7.0774426868218943E-2</v>
      </c>
      <c r="L238" s="50">
        <f t="shared" si="107"/>
        <v>-7.0774426868218943E-2</v>
      </c>
      <c r="M238" s="50">
        <f t="shared" si="107"/>
        <v>-7.3822781278463492E-2</v>
      </c>
      <c r="N238" s="50">
        <f t="shared" si="107"/>
        <v>-8.011186945871239E-2</v>
      </c>
      <c r="O238" s="50">
        <f t="shared" si="107"/>
        <v>-8.011186945871239E-2</v>
      </c>
      <c r="P238" s="50">
        <f t="shared" si="107"/>
        <v>-8.011186945871239E-2</v>
      </c>
      <c r="Q238" s="50">
        <f t="shared" si="107"/>
        <v>-7.1271271535245762E-2</v>
      </c>
      <c r="R238" s="50">
        <f t="shared" si="107"/>
        <v>-7.3263130204793997E-2</v>
      </c>
      <c r="S238" s="50">
        <f t="shared" si="107"/>
        <v>-7.491096587558034E-2</v>
      </c>
      <c r="T238" s="50">
        <f t="shared" si="107"/>
        <v>-7.491096587558034E-2</v>
      </c>
      <c r="U238" s="50">
        <f t="shared" si="107"/>
        <v>-8.5327515879830576E-2</v>
      </c>
      <c r="V238" s="50">
        <f t="shared" si="107"/>
        <v>-8.5555392380743778E-2</v>
      </c>
      <c r="W238" s="50">
        <f t="shared" si="107"/>
        <v>-8.5555392380743778E-2</v>
      </c>
      <c r="X238">
        <f t="shared" si="107"/>
        <v>-8.5555392380743778E-2</v>
      </c>
      <c r="Y238">
        <f t="shared" si="107"/>
        <v>-8.5555392380743778E-2</v>
      </c>
      <c r="Z238">
        <f t="shared" si="107"/>
        <v>-8.5555392380743778E-2</v>
      </c>
      <c r="AA238">
        <f t="shared" si="107"/>
        <v>-8.3034178295900721E-2</v>
      </c>
      <c r="AB238">
        <f t="shared" si="107"/>
        <v>-8.3034178295900721E-2</v>
      </c>
      <c r="AC238">
        <f t="shared" si="107"/>
        <v>-8.3034178295900721E-2</v>
      </c>
      <c r="AD238">
        <f t="shared" si="107"/>
        <v>-8.3034178295900721E-2</v>
      </c>
      <c r="AE238">
        <f t="shared" si="107"/>
        <v>-8.088719649394116E-2</v>
      </c>
      <c r="AF238">
        <f t="shared" si="107"/>
        <v>-8.1968172558611066E-2</v>
      </c>
      <c r="AG238">
        <f t="shared" si="107"/>
        <v>-8.3018118914443967E-2</v>
      </c>
      <c r="AH238">
        <f t="shared" si="107"/>
        <v>-8.3018118914443967E-2</v>
      </c>
      <c r="AI238">
        <f t="shared" si="107"/>
        <v>-8.3018118914443967E-2</v>
      </c>
      <c r="AJ238">
        <f t="shared" si="107"/>
        <v>-8.4815211078998851E-2</v>
      </c>
      <c r="AK238">
        <f t="shared" si="107"/>
        <v>-8.578496179667644E-2</v>
      </c>
      <c r="AL238">
        <f t="shared" si="107"/>
        <v>-8.578496179667644E-2</v>
      </c>
      <c r="AM238">
        <f t="shared" si="107"/>
        <v>-8.578496179667644E-2</v>
      </c>
      <c r="AN238">
        <f t="shared" si="107"/>
        <v>-8.578496179667644E-2</v>
      </c>
      <c r="AO238">
        <f t="shared" si="107"/>
        <v>-8.578496179667644E-2</v>
      </c>
      <c r="AP238">
        <f t="shared" si="107"/>
        <v>-8.578496179667644E-2</v>
      </c>
      <c r="AQ238">
        <f t="shared" si="107"/>
        <v>-8.578496179667644E-2</v>
      </c>
      <c r="AR238">
        <f t="shared" si="107"/>
        <v>-8.578496179667644E-2</v>
      </c>
      <c r="AS238">
        <f t="shared" si="107"/>
        <v>-8.578496179667644E-2</v>
      </c>
      <c r="AT238">
        <f t="shared" si="107"/>
        <v>-8.578496179667644E-2</v>
      </c>
      <c r="AU238">
        <f t="shared" si="107"/>
        <v>-8.578496179667644E-2</v>
      </c>
      <c r="AV238">
        <f t="shared" si="107"/>
        <v>-8.578496179667644E-2</v>
      </c>
      <c r="AW238">
        <f t="shared" si="107"/>
        <v>-8.578496179667644E-2</v>
      </c>
      <c r="AX238">
        <f t="shared" si="107"/>
        <v>-8.6302191796111219E-2</v>
      </c>
      <c r="AY238">
        <f t="shared" si="107"/>
        <v>-8.4819157989686089E-2</v>
      </c>
      <c r="AZ238">
        <f t="shared" si="107"/>
        <v>-8.4819157989686089E-2</v>
      </c>
      <c r="BA238">
        <f t="shared" si="107"/>
        <v>-8.4819157989686089E-2</v>
      </c>
      <c r="BB238">
        <f t="shared" si="107"/>
        <v>-8.4819157989686089E-2</v>
      </c>
      <c r="BC238">
        <f t="shared" si="107"/>
        <v>-8.4819157989686089E-2</v>
      </c>
      <c r="BD238">
        <f t="shared" si="107"/>
        <v>-8.2164498873723804E-2</v>
      </c>
      <c r="BE238">
        <f t="shared" si="107"/>
        <v>-7.8655000038168055E-2</v>
      </c>
      <c r="BF238">
        <f t="shared" si="107"/>
        <v>-7.8655000038168055E-2</v>
      </c>
      <c r="BG238">
        <f t="shared" si="107"/>
        <v>-8.0198325227904252E-2</v>
      </c>
      <c r="BH238">
        <f t="shared" si="107"/>
        <v>-8.0198325227904252E-2</v>
      </c>
      <c r="BI238">
        <f t="shared" si="107"/>
        <v>-8.0198325227904252E-2</v>
      </c>
      <c r="BJ238">
        <f t="shared" si="107"/>
        <v>-8.0198325227904252E-2</v>
      </c>
    </row>
    <row r="239" spans="1:63">
      <c r="A239" s="50">
        <f>A238+1</f>
        <v>1980</v>
      </c>
      <c r="B239" s="50">
        <f t="shared" ref="B239:BJ239" si="108">-((B191-1)*(B191-2))^-1</f>
        <v>-0.11738564487808813</v>
      </c>
      <c r="C239" s="50">
        <f t="shared" si="108"/>
        <v>-9.2165683698425954E-2</v>
      </c>
      <c r="D239" s="50">
        <f t="shared" si="108"/>
        <v>-0.11651611223093322</v>
      </c>
      <c r="E239" s="50">
        <f t="shared" si="108"/>
        <v>-0.11242664967371893</v>
      </c>
      <c r="F239" s="50">
        <f t="shared" si="108"/>
        <v>-0.11242664967371893</v>
      </c>
      <c r="G239" s="50">
        <f t="shared" si="108"/>
        <v>-0.11242664967371893</v>
      </c>
      <c r="H239" s="50">
        <f t="shared" si="108"/>
        <v>-0.11242664967371893</v>
      </c>
      <c r="I239" s="50">
        <f t="shared" si="108"/>
        <v>-0.11320500952640386</v>
      </c>
      <c r="J239" s="50">
        <f t="shared" si="108"/>
        <v>-8.7283978855120431E-2</v>
      </c>
      <c r="K239" s="50">
        <f t="shared" si="108"/>
        <v>-8.8046941688945987E-2</v>
      </c>
      <c r="L239" s="50">
        <f t="shared" si="108"/>
        <v>-8.8046941688945987E-2</v>
      </c>
      <c r="M239" s="50">
        <f t="shared" si="108"/>
        <v>-9.4735161201634388E-2</v>
      </c>
      <c r="N239" s="50">
        <f t="shared" si="108"/>
        <v>-9.5757863530454262E-2</v>
      </c>
      <c r="O239" s="50">
        <f t="shared" si="108"/>
        <v>-9.5757863530454262E-2</v>
      </c>
      <c r="P239" s="50">
        <f t="shared" si="108"/>
        <v>-9.5757863530454262E-2</v>
      </c>
      <c r="Q239" s="50">
        <f t="shared" si="108"/>
        <v>-8.804329848518351E-2</v>
      </c>
      <c r="R239" s="50">
        <f t="shared" si="108"/>
        <v>-8.8929413714191663E-2</v>
      </c>
      <c r="S239" s="50">
        <f t="shared" si="108"/>
        <v>-8.9590662589234954E-2</v>
      </c>
      <c r="T239" s="50">
        <f t="shared" si="108"/>
        <v>-8.9590662589234954E-2</v>
      </c>
      <c r="U239" s="50">
        <f t="shared" si="108"/>
        <v>-9.4259065962191801E-2</v>
      </c>
      <c r="V239" s="50">
        <f t="shared" si="108"/>
        <v>-9.4201307701949302E-2</v>
      </c>
      <c r="W239" s="50">
        <f t="shared" si="108"/>
        <v>-9.4286884348888822E-2</v>
      </c>
      <c r="X239">
        <f t="shared" si="108"/>
        <v>-9.4286234217225123E-2</v>
      </c>
      <c r="Y239">
        <f t="shared" si="108"/>
        <v>-9.4286234217225123E-2</v>
      </c>
      <c r="Z239">
        <f t="shared" si="108"/>
        <v>-9.486110681246189E-2</v>
      </c>
      <c r="AA239">
        <f t="shared" si="108"/>
        <v>-9.3781892589479665E-2</v>
      </c>
      <c r="AB239">
        <f t="shared" si="108"/>
        <v>-9.3781892589479665E-2</v>
      </c>
      <c r="AC239">
        <f t="shared" si="108"/>
        <v>-9.3781892589479665E-2</v>
      </c>
      <c r="AD239">
        <f t="shared" si="108"/>
        <v>-9.3781892589479665E-2</v>
      </c>
      <c r="AE239">
        <f t="shared" si="108"/>
        <v>-9.0419797274379071E-2</v>
      </c>
      <c r="AF239">
        <f t="shared" si="108"/>
        <v>-9.2262676556083736E-2</v>
      </c>
      <c r="AG239">
        <f t="shared" si="108"/>
        <v>-9.5587473681931268E-2</v>
      </c>
      <c r="AH239">
        <f t="shared" si="108"/>
        <v>-9.4750996448880159E-2</v>
      </c>
      <c r="AI239">
        <f t="shared" si="108"/>
        <v>-9.4750996448880159E-2</v>
      </c>
      <c r="AJ239">
        <f t="shared" si="108"/>
        <v>-9.3897663214555671E-2</v>
      </c>
      <c r="AK239">
        <f t="shared" si="108"/>
        <v>-9.4180789348248528E-2</v>
      </c>
      <c r="AL239">
        <f t="shared" si="108"/>
        <v>-9.427848248143772E-2</v>
      </c>
      <c r="AM239">
        <f t="shared" si="108"/>
        <v>-9.427848248143772E-2</v>
      </c>
      <c r="AN239">
        <f t="shared" si="108"/>
        <v>-9.3901818095072129E-2</v>
      </c>
      <c r="AO239">
        <f t="shared" si="108"/>
        <v>-9.3901818095072129E-2</v>
      </c>
      <c r="AP239">
        <f t="shared" si="108"/>
        <v>-9.3901818095072129E-2</v>
      </c>
      <c r="AQ239">
        <f t="shared" si="108"/>
        <v>-9.3901818095072129E-2</v>
      </c>
      <c r="AR239">
        <f t="shared" si="108"/>
        <v>-9.3901818095072129E-2</v>
      </c>
      <c r="AS239">
        <f t="shared" si="108"/>
        <v>-9.4099476951148897E-2</v>
      </c>
      <c r="AT239">
        <f t="shared" si="108"/>
        <v>-9.4099476951148897E-2</v>
      </c>
      <c r="AU239">
        <f t="shared" si="108"/>
        <v>-9.4099476951148897E-2</v>
      </c>
      <c r="AV239">
        <f t="shared" si="108"/>
        <v>-9.4099476951148897E-2</v>
      </c>
      <c r="AW239">
        <f t="shared" si="108"/>
        <v>-9.4099476951148897E-2</v>
      </c>
      <c r="AX239">
        <f t="shared" si="108"/>
        <v>-9.4371248357096121E-2</v>
      </c>
      <c r="AY239">
        <f t="shared" si="108"/>
        <v>-9.2814975042028874E-2</v>
      </c>
      <c r="AZ239">
        <f t="shared" si="108"/>
        <v>-9.2814975042028874E-2</v>
      </c>
      <c r="BA239">
        <f t="shared" si="108"/>
        <v>-9.2814975042028874E-2</v>
      </c>
      <c r="BB239">
        <f t="shared" si="108"/>
        <v>-9.2814975042028874E-2</v>
      </c>
      <c r="BC239">
        <f t="shared" si="108"/>
        <v>-9.2814975042028874E-2</v>
      </c>
      <c r="BD239">
        <f t="shared" si="108"/>
        <v>-9.2122793974785927E-2</v>
      </c>
      <c r="BE239">
        <f t="shared" si="108"/>
        <v>-8.9031052586906148E-2</v>
      </c>
      <c r="BF239">
        <f t="shared" si="108"/>
        <v>-9.0801284690658471E-2</v>
      </c>
      <c r="BG239">
        <f t="shared" si="108"/>
        <v>-9.1186622494981703E-2</v>
      </c>
      <c r="BH239">
        <f t="shared" si="108"/>
        <v>-9.1186622494981703E-2</v>
      </c>
      <c r="BI239">
        <f t="shared" si="108"/>
        <v>-9.1186622494981703E-2</v>
      </c>
      <c r="BJ239">
        <f t="shared" si="108"/>
        <v>-9.1186622494981703E-2</v>
      </c>
    </row>
    <row r="240" spans="1:63">
      <c r="A240" s="50">
        <f t="shared" ref="A240:A282" si="109">A239+1</f>
        <v>1981</v>
      </c>
      <c r="B240" s="50">
        <f t="shared" ref="B240:BJ240" si="110">-((B192-1)*(B192-2))^-1</f>
        <v>-0.11738564487808813</v>
      </c>
      <c r="C240" s="50">
        <f t="shared" si="110"/>
        <v>-9.5743419375793337E-2</v>
      </c>
      <c r="D240" s="50">
        <f t="shared" si="110"/>
        <v>-0.10581204270597892</v>
      </c>
      <c r="E240" s="50">
        <f t="shared" si="110"/>
        <v>-0.11035811317206669</v>
      </c>
      <c r="F240" s="50">
        <f t="shared" si="110"/>
        <v>-0.11035811317206669</v>
      </c>
      <c r="G240" s="50">
        <f t="shared" si="110"/>
        <v>-0.11035811317206669</v>
      </c>
      <c r="H240" s="50">
        <f t="shared" si="110"/>
        <v>-0.10789998846285193</v>
      </c>
      <c r="I240" s="50">
        <f t="shared" si="110"/>
        <v>-0.10837095271031369</v>
      </c>
      <c r="J240" s="50">
        <f t="shared" si="110"/>
        <v>-9.6446365758679015E-2</v>
      </c>
      <c r="K240" s="50">
        <f t="shared" si="110"/>
        <v>-9.6113890223293655E-2</v>
      </c>
      <c r="L240" s="50">
        <f t="shared" si="110"/>
        <v>-9.6113890223293655E-2</v>
      </c>
      <c r="M240" s="50">
        <f t="shared" si="110"/>
        <v>-9.8558596212433416E-2</v>
      </c>
      <c r="N240" s="50">
        <f t="shared" si="110"/>
        <v>-9.9781571027990346E-2</v>
      </c>
      <c r="O240" s="50">
        <f t="shared" si="110"/>
        <v>-9.9781571027990346E-2</v>
      </c>
      <c r="P240" s="50">
        <f t="shared" si="110"/>
        <v>-9.9781571027990346E-2</v>
      </c>
      <c r="Q240" s="50">
        <f t="shared" si="110"/>
        <v>-9.5796019931609619E-2</v>
      </c>
      <c r="R240" s="50">
        <f t="shared" si="110"/>
        <v>-9.6206881848613715E-2</v>
      </c>
      <c r="S240" s="50">
        <f t="shared" si="110"/>
        <v>-9.5867684738295378E-2</v>
      </c>
      <c r="T240" s="50">
        <f t="shared" si="110"/>
        <v>-9.5867684738295378E-2</v>
      </c>
      <c r="U240" s="50">
        <f t="shared" si="110"/>
        <v>-9.9731847763779746E-2</v>
      </c>
      <c r="V240" s="50">
        <f t="shared" si="110"/>
        <v>-9.9226346168982169E-2</v>
      </c>
      <c r="W240" s="50">
        <f t="shared" si="110"/>
        <v>-9.9762521920382069E-2</v>
      </c>
      <c r="X240">
        <f t="shared" si="110"/>
        <v>-9.9846043696666803E-2</v>
      </c>
      <c r="Y240">
        <f t="shared" si="110"/>
        <v>-9.9846043696666803E-2</v>
      </c>
      <c r="Z240">
        <f t="shared" si="110"/>
        <v>-9.9794348249705525E-2</v>
      </c>
      <c r="AA240">
        <f t="shared" si="110"/>
        <v>-0.10067260090327347</v>
      </c>
      <c r="AB240">
        <f t="shared" si="110"/>
        <v>-0.10067260090327347</v>
      </c>
      <c r="AC240">
        <f t="shared" si="110"/>
        <v>-0.10067260090327347</v>
      </c>
      <c r="AD240">
        <f t="shared" si="110"/>
        <v>-0.1008832221946261</v>
      </c>
      <c r="AE240">
        <f t="shared" si="110"/>
        <v>-9.791272376954728E-2</v>
      </c>
      <c r="AF240">
        <f t="shared" si="110"/>
        <v>-9.8043233272943134E-2</v>
      </c>
      <c r="AG240">
        <f t="shared" si="110"/>
        <v>-9.9834078566015866E-2</v>
      </c>
      <c r="AH240">
        <f t="shared" si="110"/>
        <v>-9.9341690953983292E-2</v>
      </c>
      <c r="AI240">
        <f t="shared" si="110"/>
        <v>-9.9341690953983292E-2</v>
      </c>
      <c r="AJ240">
        <f t="shared" si="110"/>
        <v>-0.10036814388081655</v>
      </c>
      <c r="AK240">
        <f t="shared" si="110"/>
        <v>-0.10050203635410601</v>
      </c>
      <c r="AL240">
        <f t="shared" si="110"/>
        <v>-0.1005284612105275</v>
      </c>
      <c r="AM240">
        <f t="shared" si="110"/>
        <v>-0.1005284612105275</v>
      </c>
      <c r="AN240">
        <f t="shared" si="110"/>
        <v>-0.10056223014899436</v>
      </c>
      <c r="AO240">
        <f t="shared" si="110"/>
        <v>-0.10056223014899436</v>
      </c>
      <c r="AP240">
        <f t="shared" si="110"/>
        <v>-0.10056223014899436</v>
      </c>
      <c r="AQ240">
        <f t="shared" si="110"/>
        <v>-0.10056223014899436</v>
      </c>
      <c r="AR240">
        <f t="shared" si="110"/>
        <v>-0.10056223014899436</v>
      </c>
      <c r="AS240">
        <f t="shared" si="110"/>
        <v>-9.9893738693574458E-2</v>
      </c>
      <c r="AT240">
        <f t="shared" si="110"/>
        <v>-9.9893738693574458E-2</v>
      </c>
      <c r="AU240">
        <f t="shared" si="110"/>
        <v>-9.9893738693574458E-2</v>
      </c>
      <c r="AV240">
        <f t="shared" si="110"/>
        <v>-9.9893738693574458E-2</v>
      </c>
      <c r="AW240">
        <f t="shared" si="110"/>
        <v>-9.9893738693574458E-2</v>
      </c>
      <c r="AX240">
        <f t="shared" si="110"/>
        <v>-0.10026380324075533</v>
      </c>
      <c r="AY240">
        <f t="shared" si="110"/>
        <v>-9.8800964472441466E-2</v>
      </c>
      <c r="AZ240">
        <f t="shared" si="110"/>
        <v>-9.8800964472441466E-2</v>
      </c>
      <c r="BA240">
        <f t="shared" si="110"/>
        <v>-9.8700185491860215E-2</v>
      </c>
      <c r="BB240">
        <f t="shared" si="110"/>
        <v>-9.8700185491860215E-2</v>
      </c>
      <c r="BC240">
        <f t="shared" si="110"/>
        <v>-9.8700185491860215E-2</v>
      </c>
      <c r="BD240">
        <f t="shared" si="110"/>
        <v>-9.8409345933021419E-2</v>
      </c>
      <c r="BE240">
        <f t="shared" si="110"/>
        <v>-9.6369114945021928E-2</v>
      </c>
      <c r="BF240">
        <f t="shared" si="110"/>
        <v>-9.8149086877255501E-2</v>
      </c>
      <c r="BG240">
        <f t="shared" si="110"/>
        <v>-9.8322414993453372E-2</v>
      </c>
      <c r="BH240">
        <f t="shared" si="110"/>
        <v>-9.8322414993453372E-2</v>
      </c>
      <c r="BI240">
        <f t="shared" si="110"/>
        <v>-9.8322414993453372E-2</v>
      </c>
      <c r="BJ240">
        <f t="shared" si="110"/>
        <v>-9.8322414993453372E-2</v>
      </c>
    </row>
    <row r="241" spans="1:62">
      <c r="A241" s="50">
        <f t="shared" si="109"/>
        <v>1982</v>
      </c>
      <c r="B241" s="50">
        <f t="shared" ref="B241:BJ241" si="111">-((B193-1)*(B193-2))^-1</f>
        <v>-0.10586156383225485</v>
      </c>
      <c r="C241" s="50">
        <f t="shared" si="111"/>
        <v>-8.0522610650949955E-2</v>
      </c>
      <c r="D241" s="50">
        <f t="shared" si="111"/>
        <v>-9.3898516022567005E-2</v>
      </c>
      <c r="E241" s="50">
        <f t="shared" si="111"/>
        <v>-0.11023333820583185</v>
      </c>
      <c r="F241" s="50">
        <f t="shared" si="111"/>
        <v>-0.11023333820583185</v>
      </c>
      <c r="G241" s="50">
        <f t="shared" si="111"/>
        <v>-0.11023333820583185</v>
      </c>
      <c r="H241" s="50">
        <f t="shared" si="111"/>
        <v>-0.11075854380578919</v>
      </c>
      <c r="I241" s="50">
        <f t="shared" si="111"/>
        <v>-0.11100478301004264</v>
      </c>
      <c r="J241" s="50">
        <f t="shared" si="111"/>
        <v>-0.11493166452330675</v>
      </c>
      <c r="K241" s="50">
        <f t="shared" si="111"/>
        <v>-0.11421293032315451</v>
      </c>
      <c r="L241" s="50">
        <f t="shared" si="111"/>
        <v>-0.11421293032315451</v>
      </c>
      <c r="M241" s="50">
        <f t="shared" si="111"/>
        <v>-0.11481128574093077</v>
      </c>
      <c r="N241" s="50">
        <f t="shared" si="111"/>
        <v>-0.11380866731424899</v>
      </c>
      <c r="O241" s="50">
        <f t="shared" si="111"/>
        <v>-0.11380866731424899</v>
      </c>
      <c r="P241" s="50">
        <f t="shared" si="111"/>
        <v>-0.11380866731424899</v>
      </c>
      <c r="Q241" s="50">
        <f t="shared" si="111"/>
        <v>-0.1096968783647303</v>
      </c>
      <c r="R241" s="50">
        <f t="shared" si="111"/>
        <v>-0.10990908326696512</v>
      </c>
      <c r="S241" s="50">
        <f t="shared" si="111"/>
        <v>-0.10983913892790954</v>
      </c>
      <c r="T241" s="50">
        <f t="shared" si="111"/>
        <v>-0.10983913892790954</v>
      </c>
      <c r="U241" s="50">
        <f t="shared" si="111"/>
        <v>-0.11413439977137467</v>
      </c>
      <c r="V241" s="50">
        <f t="shared" si="111"/>
        <v>-0.11361994131506978</v>
      </c>
      <c r="W241" s="50">
        <f t="shared" si="111"/>
        <v>-0.11545091085160579</v>
      </c>
      <c r="X241">
        <f t="shared" si="111"/>
        <v>-0.11503093884566194</v>
      </c>
      <c r="Y241">
        <f t="shared" si="111"/>
        <v>-0.11503093884566194</v>
      </c>
      <c r="Z241">
        <f t="shared" si="111"/>
        <v>-0.11460630150237099</v>
      </c>
      <c r="AA241">
        <f t="shared" si="111"/>
        <v>-0.11273834820055331</v>
      </c>
      <c r="AB241">
        <f t="shared" si="111"/>
        <v>-0.11273834820055331</v>
      </c>
      <c r="AC241">
        <f t="shared" si="111"/>
        <v>-0.11273834820055331</v>
      </c>
      <c r="AD241">
        <f t="shared" si="111"/>
        <v>-0.11283573914767574</v>
      </c>
      <c r="AE241">
        <f t="shared" si="111"/>
        <v>-0.1117122145252545</v>
      </c>
      <c r="AF241">
        <f t="shared" si="111"/>
        <v>-0.11206111179025233</v>
      </c>
      <c r="AG241">
        <f t="shared" si="111"/>
        <v>-0.11454773601222025</v>
      </c>
      <c r="AH241">
        <f t="shared" si="111"/>
        <v>-0.11414103784821818</v>
      </c>
      <c r="AI241">
        <f t="shared" si="111"/>
        <v>-0.11414103784821818</v>
      </c>
      <c r="AJ241">
        <f t="shared" si="111"/>
        <v>-0.11305827767027174</v>
      </c>
      <c r="AK241">
        <f t="shared" si="111"/>
        <v>-0.11312321436329138</v>
      </c>
      <c r="AL241">
        <f t="shared" si="111"/>
        <v>-0.11310744688429571</v>
      </c>
      <c r="AM241">
        <f t="shared" si="111"/>
        <v>-0.11313673881140812</v>
      </c>
      <c r="AN241">
        <f t="shared" si="111"/>
        <v>-0.11331871137354613</v>
      </c>
      <c r="AO241">
        <f t="shared" si="111"/>
        <v>-0.11331871137354613</v>
      </c>
      <c r="AP241">
        <f t="shared" si="111"/>
        <v>-0.11331871137354613</v>
      </c>
      <c r="AQ241">
        <f t="shared" si="111"/>
        <v>-0.11331871137354613</v>
      </c>
      <c r="AR241">
        <f t="shared" si="111"/>
        <v>-0.11331871137354613</v>
      </c>
      <c r="AS241">
        <f t="shared" si="111"/>
        <v>-0.11273596613853991</v>
      </c>
      <c r="AT241">
        <f t="shared" si="111"/>
        <v>-0.11273596613853991</v>
      </c>
      <c r="AU241">
        <f t="shared" si="111"/>
        <v>-0.11273596613853991</v>
      </c>
      <c r="AV241">
        <f t="shared" si="111"/>
        <v>-0.11273596613853991</v>
      </c>
      <c r="AW241">
        <f t="shared" si="111"/>
        <v>-0.11273596613853991</v>
      </c>
      <c r="AX241">
        <f t="shared" si="111"/>
        <v>-0.11282833366209018</v>
      </c>
      <c r="AY241">
        <f t="shared" si="111"/>
        <v>-0.11164385346416034</v>
      </c>
      <c r="AZ241">
        <f t="shared" si="111"/>
        <v>-0.11164385346416034</v>
      </c>
      <c r="BA241">
        <f t="shared" si="111"/>
        <v>-0.11153544876645395</v>
      </c>
      <c r="BB241">
        <f t="shared" si="111"/>
        <v>-0.11153544876645395</v>
      </c>
      <c r="BC241">
        <f t="shared" si="111"/>
        <v>-0.11153544876645395</v>
      </c>
      <c r="BD241">
        <f t="shared" si="111"/>
        <v>-0.11173714691629254</v>
      </c>
      <c r="BE241">
        <f t="shared" si="111"/>
        <v>-0.1104182164107394</v>
      </c>
      <c r="BF241">
        <f t="shared" si="111"/>
        <v>-0.11137407784743469</v>
      </c>
      <c r="BG241">
        <f t="shared" si="111"/>
        <v>-0.11145257078040779</v>
      </c>
      <c r="BH241">
        <f t="shared" si="111"/>
        <v>-0.11145257078040779</v>
      </c>
      <c r="BI241">
        <f t="shared" si="111"/>
        <v>-0.11145257078040779</v>
      </c>
      <c r="BJ241">
        <f t="shared" si="111"/>
        <v>-0.11145257078040779</v>
      </c>
    </row>
    <row r="242" spans="1:62">
      <c r="A242" s="50">
        <f t="shared" si="109"/>
        <v>1983</v>
      </c>
      <c r="B242" s="50">
        <f t="shared" ref="B242:BJ242" si="112">-((B194-1)*(B194-2))^-1</f>
        <v>-0.11365227704395368</v>
      </c>
      <c r="C242" s="50">
        <f t="shared" si="112"/>
        <v>-9.3089538423097862E-2</v>
      </c>
      <c r="D242" s="50">
        <f t="shared" si="112"/>
        <v>-9.8560947803170762E-2</v>
      </c>
      <c r="E242" s="50">
        <f t="shared" si="112"/>
        <v>-0.12514813757861284</v>
      </c>
      <c r="F242" s="50">
        <f t="shared" si="112"/>
        <v>-0.12514813757861284</v>
      </c>
      <c r="G242" s="50">
        <f t="shared" si="112"/>
        <v>-0.12514813757861284</v>
      </c>
      <c r="H242" s="50">
        <f t="shared" si="112"/>
        <v>-0.12504510478236716</v>
      </c>
      <c r="I242" s="50">
        <f t="shared" si="112"/>
        <v>-0.12506950629535546</v>
      </c>
      <c r="J242" s="50">
        <f t="shared" si="112"/>
        <v>-0.1256265818097462</v>
      </c>
      <c r="K242" s="50">
        <f t="shared" si="112"/>
        <v>-0.12410428008107775</v>
      </c>
      <c r="L242" s="50">
        <f t="shared" si="112"/>
        <v>-0.12410428008107775</v>
      </c>
      <c r="M242" s="50">
        <f t="shared" si="112"/>
        <v>-0.12580057136933209</v>
      </c>
      <c r="N242" s="50">
        <f t="shared" si="112"/>
        <v>-0.12590347336757485</v>
      </c>
      <c r="O242" s="50">
        <f t="shared" si="112"/>
        <v>-0.12590347336757485</v>
      </c>
      <c r="P242" s="50">
        <f t="shared" si="112"/>
        <v>-0.12590347336757485</v>
      </c>
      <c r="Q242" s="50">
        <f t="shared" si="112"/>
        <v>-0.11973067560473111</v>
      </c>
      <c r="R242" s="50">
        <f t="shared" si="112"/>
        <v>-0.11985599250286985</v>
      </c>
      <c r="S242" s="50">
        <f t="shared" si="112"/>
        <v>-0.12206614533347004</v>
      </c>
      <c r="T242" s="50">
        <f t="shared" si="112"/>
        <v>-0.12188025696071819</v>
      </c>
      <c r="U242" s="50">
        <f t="shared" si="112"/>
        <v>-0.12749612785654604</v>
      </c>
      <c r="V242" s="50">
        <f t="shared" si="112"/>
        <v>-0.12578450034802433</v>
      </c>
      <c r="W242" s="50">
        <f t="shared" si="112"/>
        <v>-0.1269278156041487</v>
      </c>
      <c r="X242">
        <f t="shared" si="112"/>
        <v>-0.1274580493795234</v>
      </c>
      <c r="Y242">
        <f t="shared" si="112"/>
        <v>-0.1274580493795234</v>
      </c>
      <c r="Z242">
        <f t="shared" si="112"/>
        <v>-0.12759313656141136</v>
      </c>
      <c r="AA242">
        <f t="shared" si="112"/>
        <v>-0.12625550450181608</v>
      </c>
      <c r="AB242">
        <f t="shared" si="112"/>
        <v>-0.12625550450181608</v>
      </c>
      <c r="AC242">
        <f t="shared" si="112"/>
        <v>-0.12625550450181608</v>
      </c>
      <c r="AD242">
        <f t="shared" si="112"/>
        <v>-0.12638735065349924</v>
      </c>
      <c r="AE242">
        <f t="shared" si="112"/>
        <v>-0.12732194403215125</v>
      </c>
      <c r="AF242">
        <f t="shared" si="112"/>
        <v>-0.12732887442485882</v>
      </c>
      <c r="AG242">
        <f t="shared" si="112"/>
        <v>-0.1286231670144117</v>
      </c>
      <c r="AH242">
        <f t="shared" si="112"/>
        <v>-0.12830570826123908</v>
      </c>
      <c r="AI242">
        <f t="shared" si="112"/>
        <v>-0.12830570826123908</v>
      </c>
      <c r="AJ242">
        <f t="shared" si="112"/>
        <v>-0.12900522157477959</v>
      </c>
      <c r="AK242">
        <f t="shared" si="112"/>
        <v>-0.12903495560522138</v>
      </c>
      <c r="AL242">
        <f t="shared" si="112"/>
        <v>-0.1289914980375686</v>
      </c>
      <c r="AM242">
        <f t="shared" si="112"/>
        <v>-0.12967668311369862</v>
      </c>
      <c r="AN242">
        <f t="shared" si="112"/>
        <v>-0.12990837236025704</v>
      </c>
      <c r="AO242">
        <f t="shared" si="112"/>
        <v>-0.12990837236025704</v>
      </c>
      <c r="AP242">
        <f t="shared" si="112"/>
        <v>-0.12990837236025704</v>
      </c>
      <c r="AQ242">
        <f t="shared" si="112"/>
        <v>-0.12990837236025704</v>
      </c>
      <c r="AR242">
        <f t="shared" si="112"/>
        <v>-0.12990837236025704</v>
      </c>
      <c r="AS242">
        <f t="shared" si="112"/>
        <v>-0.12938910821984601</v>
      </c>
      <c r="AT242">
        <f t="shared" si="112"/>
        <v>-0.12938910821984601</v>
      </c>
      <c r="AU242">
        <f t="shared" si="112"/>
        <v>-0.12938910821984601</v>
      </c>
      <c r="AV242">
        <f t="shared" si="112"/>
        <v>-0.12938910821984601</v>
      </c>
      <c r="AW242">
        <f t="shared" si="112"/>
        <v>-0.12938910821984601</v>
      </c>
      <c r="AX242">
        <f t="shared" si="112"/>
        <v>-0.13031752543378367</v>
      </c>
      <c r="AY242">
        <f t="shared" si="112"/>
        <v>-0.12848532095289589</v>
      </c>
      <c r="AZ242">
        <f t="shared" si="112"/>
        <v>-0.1285859592601635</v>
      </c>
      <c r="BA242">
        <f t="shared" si="112"/>
        <v>-0.12846034917704427</v>
      </c>
      <c r="BB242">
        <f t="shared" si="112"/>
        <v>-0.12846034917704427</v>
      </c>
      <c r="BC242">
        <f t="shared" si="112"/>
        <v>-0.12846034917704427</v>
      </c>
      <c r="BD242">
        <f t="shared" si="112"/>
        <v>-0.12904854794527698</v>
      </c>
      <c r="BE242">
        <f t="shared" si="112"/>
        <v>-0.12632541358550439</v>
      </c>
      <c r="BF242">
        <f t="shared" si="112"/>
        <v>-0.12745596370323184</v>
      </c>
      <c r="BG242">
        <f t="shared" si="112"/>
        <v>-0.12740645532380407</v>
      </c>
      <c r="BH242">
        <f t="shared" si="112"/>
        <v>-0.12740645532380407</v>
      </c>
      <c r="BI242">
        <f t="shared" si="112"/>
        <v>-0.12740645532380407</v>
      </c>
      <c r="BJ242">
        <f t="shared" si="112"/>
        <v>-0.12740645532380407</v>
      </c>
    </row>
    <row r="243" spans="1:62">
      <c r="A243" s="50">
        <f t="shared" si="109"/>
        <v>1984</v>
      </c>
      <c r="B243" s="50">
        <f t="shared" ref="B243:BJ243" si="113">-((B195-1)*(B195-2))^-1</f>
        <v>-0.11769135640136677</v>
      </c>
      <c r="C243" s="50">
        <f t="shared" si="113"/>
        <v>-9.970146794567393E-2</v>
      </c>
      <c r="D243" s="50">
        <f t="shared" si="113"/>
        <v>-0.10436027765810077</v>
      </c>
      <c r="E243" s="50">
        <f t="shared" si="113"/>
        <v>-0.13545015158519622</v>
      </c>
      <c r="F243" s="50">
        <f t="shared" si="113"/>
        <v>-0.13545015158519622</v>
      </c>
      <c r="G243" s="50">
        <f t="shared" si="113"/>
        <v>-0.13545015158519622</v>
      </c>
      <c r="H243" s="50">
        <f t="shared" si="113"/>
        <v>-0.13573792845257582</v>
      </c>
      <c r="I243" s="50">
        <f t="shared" si="113"/>
        <v>-0.13565633653574363</v>
      </c>
      <c r="J243" s="50">
        <f t="shared" si="113"/>
        <v>-0.12997817652789762</v>
      </c>
      <c r="K243" s="50">
        <f t="shared" si="113"/>
        <v>-0.12853905070763119</v>
      </c>
      <c r="L243" s="50">
        <f t="shared" si="113"/>
        <v>-0.12853905070763119</v>
      </c>
      <c r="M243" s="50">
        <f t="shared" si="113"/>
        <v>-0.13094394668759379</v>
      </c>
      <c r="N243" s="50">
        <f t="shared" si="113"/>
        <v>-0.13130713097646676</v>
      </c>
      <c r="O243" s="50">
        <f t="shared" si="113"/>
        <v>-0.13130713097646676</v>
      </c>
      <c r="P243" s="50">
        <f t="shared" si="113"/>
        <v>-0.13130713097646676</v>
      </c>
      <c r="Q243" s="50">
        <f t="shared" si="113"/>
        <v>-0.1257679369391817</v>
      </c>
      <c r="R243" s="50">
        <f t="shared" si="113"/>
        <v>-0.12584837161634085</v>
      </c>
      <c r="S243" s="50">
        <f t="shared" si="113"/>
        <v>-0.12672368898913106</v>
      </c>
      <c r="T243" s="50">
        <f t="shared" si="113"/>
        <v>-0.12655526649726168</v>
      </c>
      <c r="U243" s="50">
        <f t="shared" si="113"/>
        <v>-0.13365594004890927</v>
      </c>
      <c r="V243" s="50">
        <f t="shared" si="113"/>
        <v>-0.13214550916003673</v>
      </c>
      <c r="W243" s="50">
        <f t="shared" si="113"/>
        <v>-0.13291661424849596</v>
      </c>
      <c r="X243">
        <f t="shared" si="113"/>
        <v>-0.13375061499115634</v>
      </c>
      <c r="Y243">
        <f t="shared" si="113"/>
        <v>-0.13375061499115634</v>
      </c>
      <c r="Z243">
        <f t="shared" si="113"/>
        <v>-0.13549062814391566</v>
      </c>
      <c r="AA243">
        <f t="shared" si="113"/>
        <v>-0.13467069859354161</v>
      </c>
      <c r="AB243">
        <f t="shared" si="113"/>
        <v>-0.13467069859354161</v>
      </c>
      <c r="AC243">
        <f t="shared" si="113"/>
        <v>-0.13467069859354161</v>
      </c>
      <c r="AD243">
        <f t="shared" si="113"/>
        <v>-0.13475936116588508</v>
      </c>
      <c r="AE243">
        <f t="shared" si="113"/>
        <v>-0.13612249477555344</v>
      </c>
      <c r="AF243">
        <f t="shared" si="113"/>
        <v>-0.13600798740731307</v>
      </c>
      <c r="AG243">
        <f t="shared" si="113"/>
        <v>-0.13802126643023943</v>
      </c>
      <c r="AH243">
        <f t="shared" si="113"/>
        <v>-0.13765265412085811</v>
      </c>
      <c r="AI243">
        <f t="shared" si="113"/>
        <v>-0.13765265412085811</v>
      </c>
      <c r="AJ243">
        <f t="shared" si="113"/>
        <v>-0.13813332588790295</v>
      </c>
      <c r="AK243">
        <f t="shared" si="113"/>
        <v>-0.13813394379231647</v>
      </c>
      <c r="AL243">
        <f t="shared" si="113"/>
        <v>-0.13808340576566946</v>
      </c>
      <c r="AM243">
        <f t="shared" si="113"/>
        <v>-0.13864529531148795</v>
      </c>
      <c r="AN243">
        <f t="shared" si="113"/>
        <v>-0.13872074233372744</v>
      </c>
      <c r="AO243">
        <f t="shared" si="113"/>
        <v>-0.13872074233372744</v>
      </c>
      <c r="AP243">
        <f t="shared" si="113"/>
        <v>-0.13872074233372744</v>
      </c>
      <c r="AQ243">
        <f t="shared" si="113"/>
        <v>-0.13872074233372744</v>
      </c>
      <c r="AR243">
        <f t="shared" si="113"/>
        <v>-0.13872074233372744</v>
      </c>
      <c r="AS243">
        <f t="shared" si="113"/>
        <v>-0.13816487537236433</v>
      </c>
      <c r="AT243">
        <f t="shared" si="113"/>
        <v>-0.13816487537236433</v>
      </c>
      <c r="AU243">
        <f t="shared" si="113"/>
        <v>-0.13816487537236433</v>
      </c>
      <c r="AV243">
        <f t="shared" si="113"/>
        <v>-0.13816487537236433</v>
      </c>
      <c r="AW243">
        <f t="shared" si="113"/>
        <v>-0.13816487537236433</v>
      </c>
      <c r="AX243">
        <f t="shared" si="113"/>
        <v>-0.13993295666301631</v>
      </c>
      <c r="AY243">
        <f t="shared" si="113"/>
        <v>-0.1383938075845618</v>
      </c>
      <c r="AZ243">
        <f t="shared" si="113"/>
        <v>-0.13845919151569361</v>
      </c>
      <c r="BA243">
        <f t="shared" si="113"/>
        <v>-0.13833550042787635</v>
      </c>
      <c r="BB243">
        <f t="shared" si="113"/>
        <v>-0.13833550042787635</v>
      </c>
      <c r="BC243">
        <f t="shared" si="113"/>
        <v>-0.13833550042787635</v>
      </c>
      <c r="BD243">
        <f t="shared" si="113"/>
        <v>-0.13945597869920159</v>
      </c>
      <c r="BE243">
        <f t="shared" si="113"/>
        <v>-0.13704851714647456</v>
      </c>
      <c r="BF243">
        <f t="shared" si="113"/>
        <v>-0.13823936720533503</v>
      </c>
      <c r="BG243">
        <f t="shared" si="113"/>
        <v>-0.13839204446463144</v>
      </c>
      <c r="BH243">
        <f t="shared" si="113"/>
        <v>-0.13839204446463144</v>
      </c>
      <c r="BI243">
        <f t="shared" si="113"/>
        <v>-0.13839204446463144</v>
      </c>
      <c r="BJ243">
        <f t="shared" si="113"/>
        <v>-0.13839204446463144</v>
      </c>
    </row>
    <row r="244" spans="1:62">
      <c r="A244" s="50">
        <f t="shared" si="109"/>
        <v>1985</v>
      </c>
      <c r="B244" s="50">
        <f t="shared" ref="B244:BJ244" si="114">-((B196-1)*(B196-2))^-1</f>
        <v>-0.11995887940656363</v>
      </c>
      <c r="C244" s="50">
        <f t="shared" si="114"/>
        <v>-0.10709921011389896</v>
      </c>
      <c r="D244" s="50">
        <f t="shared" si="114"/>
        <v>-0.10981552368687361</v>
      </c>
      <c r="E244" s="50">
        <f t="shared" si="114"/>
        <v>-0.14953387099586424</v>
      </c>
      <c r="F244" s="50">
        <f t="shared" si="114"/>
        <v>-0.14953387099586424</v>
      </c>
      <c r="G244" s="50">
        <f t="shared" si="114"/>
        <v>-0.14953387099586424</v>
      </c>
      <c r="H244" s="50">
        <f t="shared" si="114"/>
        <v>-0.14877350106350534</v>
      </c>
      <c r="I244" s="50">
        <f t="shared" si="114"/>
        <v>-0.14858412543631536</v>
      </c>
      <c r="J244" s="50">
        <f t="shared" si="114"/>
        <v>-0.15046564535362497</v>
      </c>
      <c r="K244" s="50">
        <f t="shared" si="114"/>
        <v>-0.14934831441021307</v>
      </c>
      <c r="L244" s="50">
        <f t="shared" si="114"/>
        <v>-0.14934831441021307</v>
      </c>
      <c r="M244" s="50">
        <f t="shared" si="114"/>
        <v>-0.1493924851951938</v>
      </c>
      <c r="N244" s="50">
        <f t="shared" si="114"/>
        <v>-0.14562078952036445</v>
      </c>
      <c r="O244" s="50">
        <f t="shared" si="114"/>
        <v>-0.14562078952036445</v>
      </c>
      <c r="P244" s="50">
        <f t="shared" si="114"/>
        <v>-0.14562078952036445</v>
      </c>
      <c r="Q244" s="50">
        <f t="shared" si="114"/>
        <v>-0.13875944741993629</v>
      </c>
      <c r="R244" s="50">
        <f t="shared" si="114"/>
        <v>-0.13939652636491617</v>
      </c>
      <c r="S244" s="50">
        <f t="shared" si="114"/>
        <v>-0.13830492623586593</v>
      </c>
      <c r="T244" s="50">
        <f t="shared" si="114"/>
        <v>-0.13807673699162343</v>
      </c>
      <c r="U244" s="50">
        <f t="shared" si="114"/>
        <v>-0.14684979489315761</v>
      </c>
      <c r="V244" s="50">
        <f t="shared" si="114"/>
        <v>-0.14512965994688359</v>
      </c>
      <c r="W244" s="50">
        <f t="shared" si="114"/>
        <v>-0.14551860281012075</v>
      </c>
      <c r="X244">
        <f t="shared" si="114"/>
        <v>-0.14683278379001918</v>
      </c>
      <c r="Y244">
        <f t="shared" si="114"/>
        <v>-0.14683278379001918</v>
      </c>
      <c r="Z244">
        <f t="shared" si="114"/>
        <v>-0.14771394714257588</v>
      </c>
      <c r="AA244">
        <f t="shared" si="114"/>
        <v>-0.14529258677022189</v>
      </c>
      <c r="AB244">
        <f t="shared" si="114"/>
        <v>-0.14529258677022189</v>
      </c>
      <c r="AC244">
        <f t="shared" si="114"/>
        <v>-0.14529258677022189</v>
      </c>
      <c r="AD244">
        <f t="shared" si="114"/>
        <v>-0.14526921403442089</v>
      </c>
      <c r="AE244">
        <f t="shared" si="114"/>
        <v>-0.14593264061462174</v>
      </c>
      <c r="AF244">
        <f t="shared" si="114"/>
        <v>-0.14574722113479235</v>
      </c>
      <c r="AG244">
        <f t="shared" si="114"/>
        <v>-0.14764369337407654</v>
      </c>
      <c r="AH244">
        <f t="shared" si="114"/>
        <v>-0.14726113054469306</v>
      </c>
      <c r="AI244">
        <f t="shared" si="114"/>
        <v>-0.14726113054469306</v>
      </c>
      <c r="AJ244">
        <f t="shared" si="114"/>
        <v>-0.15158045693302197</v>
      </c>
      <c r="AK244">
        <f t="shared" si="114"/>
        <v>-0.15158212487364445</v>
      </c>
      <c r="AL244">
        <f t="shared" si="114"/>
        <v>-0.15123153243021345</v>
      </c>
      <c r="AM244">
        <f t="shared" si="114"/>
        <v>-0.15222525442641507</v>
      </c>
      <c r="AN244">
        <f t="shared" si="114"/>
        <v>-0.15262567581417241</v>
      </c>
      <c r="AO244">
        <f t="shared" si="114"/>
        <v>-0.15262567581417241</v>
      </c>
      <c r="AP244">
        <f t="shared" si="114"/>
        <v>-0.15262567581417241</v>
      </c>
      <c r="AQ244">
        <f t="shared" si="114"/>
        <v>-0.15262567581417241</v>
      </c>
      <c r="AR244">
        <f t="shared" si="114"/>
        <v>-0.15262567581417241</v>
      </c>
      <c r="AS244">
        <f t="shared" si="114"/>
        <v>-0.15201194636426868</v>
      </c>
      <c r="AT244">
        <f t="shared" si="114"/>
        <v>-0.15201194636426868</v>
      </c>
      <c r="AU244">
        <f t="shared" si="114"/>
        <v>-0.15201194636426868</v>
      </c>
      <c r="AV244">
        <f t="shared" si="114"/>
        <v>-0.15201194636426868</v>
      </c>
      <c r="AW244">
        <f t="shared" si="114"/>
        <v>-0.15201194636426868</v>
      </c>
      <c r="AX244">
        <f t="shared" si="114"/>
        <v>-0.15457856538576839</v>
      </c>
      <c r="AY244">
        <f t="shared" si="114"/>
        <v>-0.15208095344028918</v>
      </c>
      <c r="AZ244">
        <f t="shared" si="114"/>
        <v>-0.15211619848708099</v>
      </c>
      <c r="BA244">
        <f t="shared" si="114"/>
        <v>-0.15201167809660177</v>
      </c>
      <c r="BB244">
        <f t="shared" si="114"/>
        <v>-0.15201167809660177</v>
      </c>
      <c r="BC244">
        <f t="shared" si="114"/>
        <v>-0.15201167809660177</v>
      </c>
      <c r="BD244">
        <f t="shared" si="114"/>
        <v>-0.15334025970307696</v>
      </c>
      <c r="BE244">
        <f t="shared" si="114"/>
        <v>-0.15086834736560126</v>
      </c>
      <c r="BF244">
        <f t="shared" si="114"/>
        <v>-0.15300540809594604</v>
      </c>
      <c r="BG244">
        <f t="shared" si="114"/>
        <v>-0.15339003300327833</v>
      </c>
      <c r="BH244">
        <f t="shared" si="114"/>
        <v>-0.15339003300327833</v>
      </c>
      <c r="BI244">
        <f t="shared" si="114"/>
        <v>-0.15339003300327833</v>
      </c>
      <c r="BJ244">
        <f t="shared" si="114"/>
        <v>-0.15339003300327833</v>
      </c>
    </row>
    <row r="245" spans="1:62">
      <c r="A245" s="50">
        <f t="shared" si="109"/>
        <v>1986</v>
      </c>
      <c r="B245" s="50">
        <f t="shared" ref="B245:BJ245" si="115">-((B197-1)*(B197-2))^-1</f>
        <v>-0.12195217315338328</v>
      </c>
      <c r="C245" s="50">
        <f t="shared" si="115"/>
        <v>-0.10754747367049898</v>
      </c>
      <c r="D245" s="50">
        <f t="shared" si="115"/>
        <v>-0.1103508450020286</v>
      </c>
      <c r="E245" s="50">
        <f t="shared" si="115"/>
        <v>-0.15723785084680014</v>
      </c>
      <c r="F245" s="50">
        <f t="shared" si="115"/>
        <v>-0.15723785084680014</v>
      </c>
      <c r="G245" s="50">
        <f t="shared" si="115"/>
        <v>-0.1594584131073058</v>
      </c>
      <c r="H245" s="50">
        <f t="shared" si="115"/>
        <v>-0.15717877435011252</v>
      </c>
      <c r="I245" s="50">
        <f t="shared" si="115"/>
        <v>-0.15694975094313429</v>
      </c>
      <c r="J245" s="50">
        <f t="shared" si="115"/>
        <v>-0.16223309382878584</v>
      </c>
      <c r="K245" s="50">
        <f t="shared" si="115"/>
        <v>-0.16030465060334043</v>
      </c>
      <c r="L245" s="50">
        <f t="shared" si="115"/>
        <v>-0.16030465060334043</v>
      </c>
      <c r="M245" s="50">
        <f t="shared" si="115"/>
        <v>-0.16036181754046683</v>
      </c>
      <c r="N245" s="50">
        <f t="shared" si="115"/>
        <v>-0.15371225810776579</v>
      </c>
      <c r="O245" s="50">
        <f t="shared" si="115"/>
        <v>-0.15371225810776579</v>
      </c>
      <c r="P245" s="50">
        <f t="shared" si="115"/>
        <v>-0.15371225810776579</v>
      </c>
      <c r="Q245" s="50">
        <f t="shared" si="115"/>
        <v>-0.14648818104717304</v>
      </c>
      <c r="R245" s="50">
        <f t="shared" si="115"/>
        <v>-0.14667403546305957</v>
      </c>
      <c r="S245" s="50">
        <f t="shared" si="115"/>
        <v>-0.14501745693145154</v>
      </c>
      <c r="T245" s="50">
        <f t="shared" si="115"/>
        <v>-0.1447813853421018</v>
      </c>
      <c r="U245" s="50">
        <f t="shared" si="115"/>
        <v>-0.15524930347627577</v>
      </c>
      <c r="V245" s="50">
        <f t="shared" si="115"/>
        <v>-0.15312178446421956</v>
      </c>
      <c r="W245" s="50">
        <f t="shared" si="115"/>
        <v>-0.15325352375569706</v>
      </c>
      <c r="X245">
        <f t="shared" si="115"/>
        <v>-0.15428969094550504</v>
      </c>
      <c r="Y245">
        <f t="shared" si="115"/>
        <v>-0.15428969094550504</v>
      </c>
      <c r="Z245">
        <f t="shared" si="115"/>
        <v>-0.15485651978889078</v>
      </c>
      <c r="AA245">
        <f t="shared" si="115"/>
        <v>-0.15258995346763163</v>
      </c>
      <c r="AB245">
        <f t="shared" si="115"/>
        <v>-0.15258995346763163</v>
      </c>
      <c r="AC245">
        <f t="shared" si="115"/>
        <v>-0.15258995346763163</v>
      </c>
      <c r="AD245">
        <f t="shared" si="115"/>
        <v>-0.15314339104159497</v>
      </c>
      <c r="AE245">
        <f t="shared" si="115"/>
        <v>-0.15518121889424488</v>
      </c>
      <c r="AF245">
        <f t="shared" si="115"/>
        <v>-0.15491477180261712</v>
      </c>
      <c r="AG245">
        <f t="shared" si="115"/>
        <v>-0.15714527260342817</v>
      </c>
      <c r="AH245">
        <f t="shared" si="115"/>
        <v>-0.15675760965291846</v>
      </c>
      <c r="AI245">
        <f t="shared" si="115"/>
        <v>-0.15675760965291846</v>
      </c>
      <c r="AJ245">
        <f t="shared" si="115"/>
        <v>-0.16253930878178358</v>
      </c>
      <c r="AK245">
        <f t="shared" si="115"/>
        <v>-0.1625159508510155</v>
      </c>
      <c r="AL245">
        <f t="shared" si="115"/>
        <v>-0.16254711906875671</v>
      </c>
      <c r="AM245">
        <f t="shared" si="115"/>
        <v>-0.16360380234183394</v>
      </c>
      <c r="AN245">
        <f t="shared" si="115"/>
        <v>-0.16490476668738582</v>
      </c>
      <c r="AO245">
        <f t="shared" si="115"/>
        <v>-0.16490476668738582</v>
      </c>
      <c r="AP245">
        <f t="shared" si="115"/>
        <v>-0.16490476668738582</v>
      </c>
      <c r="AQ245">
        <f t="shared" si="115"/>
        <v>-0.16490476668738582</v>
      </c>
      <c r="AR245">
        <f t="shared" si="115"/>
        <v>-0.16490476668738582</v>
      </c>
      <c r="AS245">
        <f t="shared" si="115"/>
        <v>-0.16468761663352524</v>
      </c>
      <c r="AT245">
        <f t="shared" si="115"/>
        <v>-0.16468761663352524</v>
      </c>
      <c r="AU245">
        <f t="shared" si="115"/>
        <v>-0.16468761663352524</v>
      </c>
      <c r="AV245">
        <f t="shared" si="115"/>
        <v>-0.16468761663352524</v>
      </c>
      <c r="AW245">
        <f t="shared" si="115"/>
        <v>-0.16468761663352524</v>
      </c>
      <c r="AX245">
        <f t="shared" si="115"/>
        <v>-0.16732527253744683</v>
      </c>
      <c r="AY245">
        <f t="shared" si="115"/>
        <v>-0.16575686176377022</v>
      </c>
      <c r="AZ245">
        <f t="shared" si="115"/>
        <v>-0.16578725375857506</v>
      </c>
      <c r="BA245">
        <f t="shared" si="115"/>
        <v>-0.16599234274718763</v>
      </c>
      <c r="BB245">
        <f t="shared" si="115"/>
        <v>-0.16599234274718763</v>
      </c>
      <c r="BC245">
        <f t="shared" si="115"/>
        <v>-0.16599234274718763</v>
      </c>
      <c r="BD245">
        <f t="shared" si="115"/>
        <v>-0.16785476646798533</v>
      </c>
      <c r="BE245">
        <f t="shared" si="115"/>
        <v>-0.16443206786370645</v>
      </c>
      <c r="BF245">
        <f t="shared" si="115"/>
        <v>-0.16754905406862725</v>
      </c>
      <c r="BG245">
        <f t="shared" si="115"/>
        <v>-0.16841482208729053</v>
      </c>
      <c r="BH245">
        <f t="shared" si="115"/>
        <v>-0.16841482208729053</v>
      </c>
      <c r="BI245">
        <f t="shared" si="115"/>
        <v>-0.16841482208729053</v>
      </c>
      <c r="BJ245">
        <f t="shared" si="115"/>
        <v>-0.16841482208729053</v>
      </c>
    </row>
    <row r="246" spans="1:62">
      <c r="A246" s="50">
        <f t="shared" si="109"/>
        <v>1987</v>
      </c>
      <c r="B246" s="50">
        <f t="shared" ref="B246:BJ246" si="116">-((B198-1)*(B198-2))^-1</f>
        <v>-0.12474372851073479</v>
      </c>
      <c r="C246" s="50">
        <f t="shared" si="116"/>
        <v>-0.11033328938324338</v>
      </c>
      <c r="D246" s="50">
        <f t="shared" si="116"/>
        <v>-0.11231239866223638</v>
      </c>
      <c r="E246" s="50">
        <f t="shared" si="116"/>
        <v>-0.17452107751759297</v>
      </c>
      <c r="F246" s="50">
        <f t="shared" si="116"/>
        <v>-0.17452107751759297</v>
      </c>
      <c r="G246" s="50">
        <f t="shared" si="116"/>
        <v>-0.1765097085652112</v>
      </c>
      <c r="H246" s="50">
        <f t="shared" si="116"/>
        <v>-0.17211656377510273</v>
      </c>
      <c r="I246" s="50">
        <f t="shared" si="116"/>
        <v>-0.17180316028676823</v>
      </c>
      <c r="J246" s="50">
        <f t="shared" si="116"/>
        <v>-0.18517734004857023</v>
      </c>
      <c r="K246" s="50">
        <f t="shared" si="116"/>
        <v>-0.18199736743640924</v>
      </c>
      <c r="L246" s="50">
        <f t="shared" si="116"/>
        <v>-0.18199736743640924</v>
      </c>
      <c r="M246" s="50">
        <f t="shared" si="116"/>
        <v>-0.18425851121835529</v>
      </c>
      <c r="N246" s="50">
        <f t="shared" si="116"/>
        <v>-0.17451626372286191</v>
      </c>
      <c r="O246" s="50">
        <f t="shared" si="116"/>
        <v>-0.17451626372286191</v>
      </c>
      <c r="P246" s="50">
        <f t="shared" si="116"/>
        <v>-0.17451626372286191</v>
      </c>
      <c r="Q246" s="50">
        <f t="shared" si="116"/>
        <v>-0.16594851356666263</v>
      </c>
      <c r="R246" s="50">
        <f t="shared" si="116"/>
        <v>-0.16514539365760808</v>
      </c>
      <c r="S246" s="50">
        <f t="shared" si="116"/>
        <v>-0.16146918737789231</v>
      </c>
      <c r="T246" s="50">
        <f t="shared" si="116"/>
        <v>-0.16117195334205744</v>
      </c>
      <c r="U246" s="50">
        <f t="shared" si="116"/>
        <v>-0.17165357101538489</v>
      </c>
      <c r="V246" s="50">
        <f t="shared" si="116"/>
        <v>-0.16903952707152375</v>
      </c>
      <c r="W246" s="50">
        <f t="shared" si="116"/>
        <v>-0.16884498747181925</v>
      </c>
      <c r="X246">
        <f t="shared" si="116"/>
        <v>-0.16950703452743932</v>
      </c>
      <c r="Y246">
        <f t="shared" si="116"/>
        <v>-0.16950703452743932</v>
      </c>
      <c r="Z246">
        <f t="shared" si="116"/>
        <v>-0.1695763628918284</v>
      </c>
      <c r="AA246">
        <f t="shared" si="116"/>
        <v>-0.1656271171398743</v>
      </c>
      <c r="AB246">
        <f t="shared" si="116"/>
        <v>-0.1656271171398743</v>
      </c>
      <c r="AC246">
        <f t="shared" si="116"/>
        <v>-0.1656271171398743</v>
      </c>
      <c r="AD246">
        <f t="shared" si="116"/>
        <v>-0.16605571791024473</v>
      </c>
      <c r="AE246">
        <f t="shared" si="116"/>
        <v>-0.16940560919874506</v>
      </c>
      <c r="AF246">
        <f t="shared" si="116"/>
        <v>-0.16922994715236667</v>
      </c>
      <c r="AG246">
        <f t="shared" si="116"/>
        <v>-0.17159837607504502</v>
      </c>
      <c r="AH246">
        <f t="shared" si="116"/>
        <v>-0.1711883764012761</v>
      </c>
      <c r="AI246">
        <f t="shared" si="116"/>
        <v>-0.1711883764012761</v>
      </c>
      <c r="AJ246">
        <f t="shared" si="116"/>
        <v>-0.17626815340617699</v>
      </c>
      <c r="AK246">
        <f t="shared" si="116"/>
        <v>-0.17621859862471603</v>
      </c>
      <c r="AL246">
        <f t="shared" si="116"/>
        <v>-0.17619278589657855</v>
      </c>
      <c r="AM246">
        <f t="shared" si="116"/>
        <v>-0.17715353371874584</v>
      </c>
      <c r="AN246">
        <f t="shared" si="116"/>
        <v>-0.1790052896258974</v>
      </c>
      <c r="AO246">
        <f t="shared" si="116"/>
        <v>-0.1790052896258974</v>
      </c>
      <c r="AP246">
        <f t="shared" si="116"/>
        <v>-0.1790052896258974</v>
      </c>
      <c r="AQ246">
        <f t="shared" si="116"/>
        <v>-0.1790052896258974</v>
      </c>
      <c r="AR246">
        <f t="shared" si="116"/>
        <v>-0.1790052896258974</v>
      </c>
      <c r="AS246">
        <f t="shared" si="116"/>
        <v>-0.1788824509369871</v>
      </c>
      <c r="AT246">
        <f t="shared" si="116"/>
        <v>-0.1788824509369871</v>
      </c>
      <c r="AU246">
        <f t="shared" si="116"/>
        <v>-0.1788824509369871</v>
      </c>
      <c r="AV246">
        <f t="shared" si="116"/>
        <v>-0.1788824509369871</v>
      </c>
      <c r="AW246">
        <f t="shared" si="116"/>
        <v>-0.1788824509369871</v>
      </c>
      <c r="AX246">
        <f t="shared" si="116"/>
        <v>-0.1818168544627618</v>
      </c>
      <c r="AY246">
        <f t="shared" si="116"/>
        <v>-0.18032526856118164</v>
      </c>
      <c r="AZ246">
        <f t="shared" si="116"/>
        <v>-0.18041467402855441</v>
      </c>
      <c r="BA246">
        <f t="shared" si="116"/>
        <v>-0.18067949471254541</v>
      </c>
      <c r="BB246">
        <f t="shared" si="116"/>
        <v>-0.18067949471254541</v>
      </c>
      <c r="BC246">
        <f t="shared" si="116"/>
        <v>-0.18067949471254541</v>
      </c>
      <c r="BD246">
        <f t="shared" si="116"/>
        <v>-0.1827360985970127</v>
      </c>
      <c r="BE246">
        <f t="shared" si="116"/>
        <v>-0.17940191865048413</v>
      </c>
      <c r="BF246">
        <f t="shared" si="116"/>
        <v>-0.18330763527822219</v>
      </c>
      <c r="BG246">
        <f t="shared" si="116"/>
        <v>-0.1842196214138575</v>
      </c>
      <c r="BH246">
        <f t="shared" si="116"/>
        <v>-0.1842196214138575</v>
      </c>
      <c r="BI246">
        <f t="shared" si="116"/>
        <v>-0.1842196214138575</v>
      </c>
      <c r="BJ246">
        <f t="shared" si="116"/>
        <v>-0.1842196214138575</v>
      </c>
    </row>
    <row r="247" spans="1:62">
      <c r="A247" s="50">
        <f t="shared" si="109"/>
        <v>1988</v>
      </c>
      <c r="B247" s="50">
        <f t="shared" ref="B247:BJ247" si="117">-((B199-1)*(B199-2))^-1</f>
        <v>-0.12474372851073479</v>
      </c>
      <c r="C247" s="50">
        <f t="shared" si="117"/>
        <v>-0.11033328938324338</v>
      </c>
      <c r="D247" s="50">
        <f t="shared" si="117"/>
        <v>-0.11231239866223638</v>
      </c>
      <c r="E247" s="50">
        <f t="shared" si="117"/>
        <v>-0.19231394254835238</v>
      </c>
      <c r="F247" s="50">
        <f t="shared" si="117"/>
        <v>-0.19231394254835238</v>
      </c>
      <c r="G247" s="50">
        <f t="shared" si="117"/>
        <v>-0.19421902460001375</v>
      </c>
      <c r="H247" s="50">
        <f t="shared" si="117"/>
        <v>-0.18899186057171952</v>
      </c>
      <c r="I247" s="50">
        <f t="shared" si="117"/>
        <v>-0.18857269677734842</v>
      </c>
      <c r="J247" s="50">
        <f t="shared" si="117"/>
        <v>-0.21077440917296589</v>
      </c>
      <c r="K247" s="50">
        <f t="shared" si="117"/>
        <v>-0.20562511806087311</v>
      </c>
      <c r="L247" s="50">
        <f t="shared" si="117"/>
        <v>-0.20562511806087311</v>
      </c>
      <c r="M247" s="50">
        <f t="shared" si="117"/>
        <v>-0.2035239481741444</v>
      </c>
      <c r="N247" s="50">
        <f t="shared" si="117"/>
        <v>-0.19049846788205516</v>
      </c>
      <c r="O247" s="50">
        <f t="shared" si="117"/>
        <v>-0.19049846788205516</v>
      </c>
      <c r="P247" s="50">
        <f t="shared" si="117"/>
        <v>-0.19049846788205516</v>
      </c>
      <c r="Q247" s="50">
        <f t="shared" si="117"/>
        <v>-0.18295849440249914</v>
      </c>
      <c r="R247" s="50">
        <f t="shared" si="117"/>
        <v>-0.18195416849315704</v>
      </c>
      <c r="S247" s="50">
        <f t="shared" si="117"/>
        <v>-0.17880912795100365</v>
      </c>
      <c r="T247" s="50">
        <f t="shared" si="117"/>
        <v>-0.17844804703976466</v>
      </c>
      <c r="U247" s="50">
        <f t="shared" si="117"/>
        <v>-0.18781161082917408</v>
      </c>
      <c r="V247" s="50">
        <f t="shared" si="117"/>
        <v>-0.18496672947463591</v>
      </c>
      <c r="W247" s="50">
        <f t="shared" si="117"/>
        <v>-0.18591191397744247</v>
      </c>
      <c r="X247">
        <f t="shared" si="117"/>
        <v>-0.18625178058239691</v>
      </c>
      <c r="Y247">
        <f t="shared" si="117"/>
        <v>-0.18625178058239691</v>
      </c>
      <c r="Z247">
        <f t="shared" si="117"/>
        <v>-0.18633921691138983</v>
      </c>
      <c r="AA247">
        <f t="shared" si="117"/>
        <v>-0.18164655613368574</v>
      </c>
      <c r="AB247">
        <f t="shared" si="117"/>
        <v>-0.18164655613368574</v>
      </c>
      <c r="AC247">
        <f t="shared" si="117"/>
        <v>-0.18164655613368574</v>
      </c>
      <c r="AD247">
        <f t="shared" si="117"/>
        <v>-0.18210020107047226</v>
      </c>
      <c r="AE247">
        <f t="shared" si="117"/>
        <v>-0.1854917215322211</v>
      </c>
      <c r="AF247">
        <f t="shared" si="117"/>
        <v>-0.18515271463966659</v>
      </c>
      <c r="AG247">
        <f t="shared" si="117"/>
        <v>-0.18921026870180793</v>
      </c>
      <c r="AH247">
        <f t="shared" si="117"/>
        <v>-0.18974786370097652</v>
      </c>
      <c r="AI247">
        <f t="shared" si="117"/>
        <v>-0.18974786370097652</v>
      </c>
      <c r="AJ247">
        <f t="shared" si="117"/>
        <v>-0.19323078903118657</v>
      </c>
      <c r="AK247">
        <f t="shared" si="117"/>
        <v>-0.19315163407795052</v>
      </c>
      <c r="AL247">
        <f t="shared" si="117"/>
        <v>-0.19300705981490304</v>
      </c>
      <c r="AM247">
        <f t="shared" si="117"/>
        <v>-0.19409397540544807</v>
      </c>
      <c r="AN247">
        <f t="shared" si="117"/>
        <v>-0.19700437672213161</v>
      </c>
      <c r="AO247">
        <f t="shared" si="117"/>
        <v>-0.19700437672213161</v>
      </c>
      <c r="AP247">
        <f t="shared" si="117"/>
        <v>-0.19700437672213161</v>
      </c>
      <c r="AQ247">
        <f t="shared" si="117"/>
        <v>-0.19700437672213161</v>
      </c>
      <c r="AR247">
        <f t="shared" si="117"/>
        <v>-0.19700437672213161</v>
      </c>
      <c r="AS247">
        <f t="shared" si="117"/>
        <v>-0.19682163091297836</v>
      </c>
      <c r="AT247">
        <f t="shared" si="117"/>
        <v>-0.19682163091297836</v>
      </c>
      <c r="AU247">
        <f t="shared" si="117"/>
        <v>-0.19682163091297836</v>
      </c>
      <c r="AV247">
        <f t="shared" si="117"/>
        <v>-0.19682163091297836</v>
      </c>
      <c r="AW247">
        <f t="shared" si="117"/>
        <v>-0.19682163091297836</v>
      </c>
      <c r="AX247">
        <f t="shared" si="117"/>
        <v>-0.20029557529029504</v>
      </c>
      <c r="AY247">
        <f t="shared" si="117"/>
        <v>-0.19860383103289186</v>
      </c>
      <c r="AZ247">
        <f t="shared" si="117"/>
        <v>-0.19921315408361795</v>
      </c>
      <c r="BA247">
        <f t="shared" si="117"/>
        <v>-0.19982084578373138</v>
      </c>
      <c r="BB247">
        <f t="shared" si="117"/>
        <v>-0.19982084578373138</v>
      </c>
      <c r="BC247">
        <f t="shared" si="117"/>
        <v>-0.19982084578373138</v>
      </c>
      <c r="BD247">
        <f t="shared" si="117"/>
        <v>-0.20169263761292514</v>
      </c>
      <c r="BE247">
        <f t="shared" si="117"/>
        <v>-0.19782119624324071</v>
      </c>
      <c r="BF247">
        <f t="shared" si="117"/>
        <v>-0.20115745527756546</v>
      </c>
      <c r="BG247">
        <f t="shared" si="117"/>
        <v>-0.20214360936862683</v>
      </c>
      <c r="BH247">
        <f t="shared" si="117"/>
        <v>-0.20214360936862683</v>
      </c>
      <c r="BI247">
        <f t="shared" si="117"/>
        <v>-0.20214360936862683</v>
      </c>
      <c r="BJ247">
        <f t="shared" si="117"/>
        <v>-0.20214360936862683</v>
      </c>
    </row>
    <row r="248" spans="1:62">
      <c r="A248" s="50">
        <f t="shared" si="109"/>
        <v>1989</v>
      </c>
      <c r="B248" s="50">
        <f t="shared" ref="B248:BJ248" si="118">-((B200-1)*(B200-2))^-1</f>
        <v>-0.1460958236945088</v>
      </c>
      <c r="C248" s="50">
        <f t="shared" si="118"/>
        <v>-0.1200666551727201</v>
      </c>
      <c r="D248" s="50">
        <f t="shared" si="118"/>
        <v>-0.11945882272262498</v>
      </c>
      <c r="E248" s="50">
        <f t="shared" si="118"/>
        <v>-0.20591705757412726</v>
      </c>
      <c r="F248" s="50">
        <f t="shared" si="118"/>
        <v>-0.20591705757412726</v>
      </c>
      <c r="G248" s="50">
        <f t="shared" si="118"/>
        <v>-0.20765177157341894</v>
      </c>
      <c r="H248" s="50">
        <f t="shared" si="118"/>
        <v>-0.20127751455326992</v>
      </c>
      <c r="I248" s="50">
        <f t="shared" si="118"/>
        <v>-0.20075577502027203</v>
      </c>
      <c r="J248" s="50">
        <f t="shared" si="118"/>
        <v>-0.2368473473846833</v>
      </c>
      <c r="K248" s="50">
        <f t="shared" si="118"/>
        <v>-0.23393592651818174</v>
      </c>
      <c r="L248" s="50">
        <f t="shared" si="118"/>
        <v>-0.23393592651818174</v>
      </c>
      <c r="M248" s="50">
        <f t="shared" si="118"/>
        <v>-0.22824321907644654</v>
      </c>
      <c r="N248" s="50">
        <f t="shared" si="118"/>
        <v>-0.21076466119644804</v>
      </c>
      <c r="O248" s="50">
        <f t="shared" si="118"/>
        <v>-0.21076466119644804</v>
      </c>
      <c r="P248" s="50">
        <f t="shared" si="118"/>
        <v>-0.21076466119644804</v>
      </c>
      <c r="Q248" s="50">
        <f t="shared" si="118"/>
        <v>-0.20265373365899436</v>
      </c>
      <c r="R248" s="50">
        <f t="shared" si="118"/>
        <v>-0.2014512419943647</v>
      </c>
      <c r="S248" s="50">
        <f t="shared" si="118"/>
        <v>-0.19705437849846785</v>
      </c>
      <c r="T248" s="50">
        <f t="shared" si="118"/>
        <v>-0.19625622505065859</v>
      </c>
      <c r="U248" s="50">
        <f t="shared" si="118"/>
        <v>-0.20750471985391947</v>
      </c>
      <c r="V248" s="50">
        <f t="shared" si="118"/>
        <v>-0.20308885804442567</v>
      </c>
      <c r="W248" s="50">
        <f t="shared" si="118"/>
        <v>-0.20375175582934954</v>
      </c>
      <c r="X248">
        <f t="shared" si="118"/>
        <v>-0.20380168950471325</v>
      </c>
      <c r="Y248">
        <f t="shared" si="118"/>
        <v>-0.20380168950471325</v>
      </c>
      <c r="Z248">
        <f t="shared" si="118"/>
        <v>-0.20424520935637458</v>
      </c>
      <c r="AA248">
        <f t="shared" si="118"/>
        <v>-0.19798263174103264</v>
      </c>
      <c r="AB248">
        <f t="shared" si="118"/>
        <v>-0.19798263174103264</v>
      </c>
      <c r="AC248">
        <f t="shared" si="118"/>
        <v>-0.19798263174103264</v>
      </c>
      <c r="AD248">
        <f t="shared" si="118"/>
        <v>-0.19888512662654823</v>
      </c>
      <c r="AE248">
        <f t="shared" si="118"/>
        <v>-0.20157884429874307</v>
      </c>
      <c r="AF248">
        <f t="shared" si="118"/>
        <v>-0.20111305392790166</v>
      </c>
      <c r="AG248">
        <f t="shared" si="118"/>
        <v>-0.20755421623834666</v>
      </c>
      <c r="AH248">
        <f t="shared" si="118"/>
        <v>-0.20798534096880841</v>
      </c>
      <c r="AI248">
        <f t="shared" si="118"/>
        <v>-0.20798534096880841</v>
      </c>
      <c r="AJ248">
        <f t="shared" si="118"/>
        <v>-0.2102972136638899</v>
      </c>
      <c r="AK248">
        <f t="shared" si="118"/>
        <v>-0.21019194364114921</v>
      </c>
      <c r="AL248">
        <f t="shared" si="118"/>
        <v>-0.20998288712088345</v>
      </c>
      <c r="AM248">
        <f t="shared" si="118"/>
        <v>-0.21106751032352189</v>
      </c>
      <c r="AN248">
        <f t="shared" si="118"/>
        <v>-0.21429499498042123</v>
      </c>
      <c r="AO248">
        <f t="shared" si="118"/>
        <v>-0.21429499498042123</v>
      </c>
      <c r="AP248">
        <f t="shared" si="118"/>
        <v>-0.21429499498042123</v>
      </c>
      <c r="AQ248">
        <f t="shared" si="118"/>
        <v>-0.21429499498042123</v>
      </c>
      <c r="AR248">
        <f t="shared" si="118"/>
        <v>-0.21429499498042123</v>
      </c>
      <c r="AS248">
        <f t="shared" si="118"/>
        <v>-0.21449761256392341</v>
      </c>
      <c r="AT248">
        <f t="shared" si="118"/>
        <v>-0.21449761256392341</v>
      </c>
      <c r="AU248">
        <f t="shared" si="118"/>
        <v>-0.21449761256392341</v>
      </c>
      <c r="AV248">
        <f t="shared" si="118"/>
        <v>-0.21449761256392341</v>
      </c>
      <c r="AW248">
        <f t="shared" si="118"/>
        <v>-0.21449761256392341</v>
      </c>
      <c r="AX248">
        <f t="shared" si="118"/>
        <v>-0.21851039894272958</v>
      </c>
      <c r="AY248">
        <f t="shared" si="118"/>
        <v>-0.21608240780272123</v>
      </c>
      <c r="AZ248">
        <f t="shared" si="118"/>
        <v>-0.21735467577064646</v>
      </c>
      <c r="BA248">
        <f t="shared" si="118"/>
        <v>-0.21789827600512762</v>
      </c>
      <c r="BB248">
        <f t="shared" si="118"/>
        <v>-0.21789827600512762</v>
      </c>
      <c r="BC248">
        <f t="shared" si="118"/>
        <v>-0.21789827600512762</v>
      </c>
      <c r="BD248">
        <f t="shared" si="118"/>
        <v>-0.21998986871901643</v>
      </c>
      <c r="BE248">
        <f t="shared" si="118"/>
        <v>-0.21576349395638703</v>
      </c>
      <c r="BF248">
        <f t="shared" si="118"/>
        <v>-0.21959442914239208</v>
      </c>
      <c r="BG248">
        <f t="shared" si="118"/>
        <v>-0.22097170425864957</v>
      </c>
      <c r="BH248">
        <f t="shared" si="118"/>
        <v>-0.22097170425864957</v>
      </c>
      <c r="BI248">
        <f t="shared" si="118"/>
        <v>-0.22097170425864957</v>
      </c>
      <c r="BJ248">
        <f t="shared" si="118"/>
        <v>-0.22097170425864957</v>
      </c>
    </row>
    <row r="249" spans="1:62">
      <c r="A249" s="50">
        <f t="shared" si="109"/>
        <v>1990</v>
      </c>
      <c r="B249" s="50">
        <f t="shared" ref="B249:BJ249" si="119">-((B201-1)*(B201-2))^-1</f>
        <v>-0.1460958236945088</v>
      </c>
      <c r="C249" s="50">
        <f t="shared" si="119"/>
        <v>-0.12031475526933286</v>
      </c>
      <c r="D249" s="50">
        <f t="shared" si="119"/>
        <v>-0.11965782350485422</v>
      </c>
      <c r="E249" s="50">
        <f t="shared" si="119"/>
        <v>-0.23768687569646649</v>
      </c>
      <c r="F249" s="50">
        <f t="shared" si="119"/>
        <v>-0.23581431287019636</v>
      </c>
      <c r="G249" s="50">
        <f t="shared" si="119"/>
        <v>-0.23741799231018054</v>
      </c>
      <c r="H249" s="50">
        <f t="shared" si="119"/>
        <v>-0.23505868188427403</v>
      </c>
      <c r="I249" s="50">
        <f t="shared" si="119"/>
        <v>-0.23424199098502094</v>
      </c>
      <c r="J249" s="50">
        <f t="shared" si="119"/>
        <v>-0.26588800981898864</v>
      </c>
      <c r="K249" s="50">
        <f t="shared" si="119"/>
        <v>-0.26193946602252444</v>
      </c>
      <c r="L249" s="50">
        <f t="shared" si="119"/>
        <v>-0.26193946602252444</v>
      </c>
      <c r="M249" s="50">
        <f t="shared" si="119"/>
        <v>-0.25599791638328984</v>
      </c>
      <c r="N249" s="50">
        <f t="shared" si="119"/>
        <v>-0.23698776471848851</v>
      </c>
      <c r="O249" s="50">
        <f t="shared" si="119"/>
        <v>-0.23698776471848851</v>
      </c>
      <c r="P249" s="50">
        <f t="shared" si="119"/>
        <v>-0.23698776471848851</v>
      </c>
      <c r="Q249" s="50">
        <f t="shared" si="119"/>
        <v>-0.2262169240365916</v>
      </c>
      <c r="R249" s="50">
        <f t="shared" si="119"/>
        <v>-0.224335517589142</v>
      </c>
      <c r="S249" s="50">
        <f t="shared" si="119"/>
        <v>-0.22286185749091261</v>
      </c>
      <c r="T249" s="50">
        <f t="shared" si="119"/>
        <v>-0.22192601614890933</v>
      </c>
      <c r="U249" s="50">
        <f t="shared" si="119"/>
        <v>-0.23112353502937186</v>
      </c>
      <c r="V249" s="50">
        <f t="shared" si="119"/>
        <v>-0.22512295938952989</v>
      </c>
      <c r="W249" s="50">
        <f t="shared" si="119"/>
        <v>-0.22621666290705647</v>
      </c>
      <c r="X249">
        <f t="shared" si="119"/>
        <v>-0.22595015063394996</v>
      </c>
      <c r="Y249">
        <f t="shared" si="119"/>
        <v>-0.22595015063394996</v>
      </c>
      <c r="Z249">
        <f t="shared" si="119"/>
        <v>-0.22691904714248209</v>
      </c>
      <c r="AA249">
        <f t="shared" si="119"/>
        <v>-0.21720390051862615</v>
      </c>
      <c r="AB249">
        <f t="shared" si="119"/>
        <v>-0.21720390051862615</v>
      </c>
      <c r="AC249">
        <f t="shared" si="119"/>
        <v>-0.21720390051862615</v>
      </c>
      <c r="AD249">
        <f t="shared" si="119"/>
        <v>-0.21789738220995009</v>
      </c>
      <c r="AE249">
        <f t="shared" si="119"/>
        <v>-0.22017441851500955</v>
      </c>
      <c r="AF249">
        <f t="shared" si="119"/>
        <v>-0.21958431101905823</v>
      </c>
      <c r="AG249">
        <f t="shared" si="119"/>
        <v>-0.22785689205514981</v>
      </c>
      <c r="AH249">
        <f t="shared" si="119"/>
        <v>-0.22818292343398419</v>
      </c>
      <c r="AI249">
        <f t="shared" si="119"/>
        <v>-0.22818292343398419</v>
      </c>
      <c r="AJ249">
        <f t="shared" si="119"/>
        <v>-0.22807190666290231</v>
      </c>
      <c r="AK249">
        <f t="shared" si="119"/>
        <v>-0.22794394505131893</v>
      </c>
      <c r="AL249">
        <f t="shared" si="119"/>
        <v>-0.22767824267905493</v>
      </c>
      <c r="AM249">
        <f t="shared" si="119"/>
        <v>-0.22866599887976904</v>
      </c>
      <c r="AN249">
        <f t="shared" si="119"/>
        <v>-0.23201748942329165</v>
      </c>
      <c r="AO249">
        <f t="shared" si="119"/>
        <v>-0.23201748942329165</v>
      </c>
      <c r="AP249">
        <f t="shared" si="119"/>
        <v>-0.23201748942329165</v>
      </c>
      <c r="AQ249">
        <f t="shared" si="119"/>
        <v>-0.23201748942329165</v>
      </c>
      <c r="AR249">
        <f t="shared" si="119"/>
        <v>-0.23201748942329165</v>
      </c>
      <c r="AS249">
        <f t="shared" si="119"/>
        <v>-0.23306203858529029</v>
      </c>
      <c r="AT249">
        <f t="shared" si="119"/>
        <v>-0.23306203858529029</v>
      </c>
      <c r="AU249">
        <f t="shared" si="119"/>
        <v>-0.23306203858529029</v>
      </c>
      <c r="AV249">
        <f t="shared" si="119"/>
        <v>-0.23306203858529029</v>
      </c>
      <c r="AW249">
        <f t="shared" si="119"/>
        <v>-0.23306203858529029</v>
      </c>
      <c r="AX249">
        <f t="shared" si="119"/>
        <v>-0.23813662544027814</v>
      </c>
      <c r="AY249">
        <f t="shared" si="119"/>
        <v>-0.23500791335358712</v>
      </c>
      <c r="AZ249">
        <f t="shared" si="119"/>
        <v>-0.23741404725443135</v>
      </c>
      <c r="BA249">
        <f t="shared" si="119"/>
        <v>-0.23793623571955164</v>
      </c>
      <c r="BB249">
        <f t="shared" si="119"/>
        <v>-0.23793623571955164</v>
      </c>
      <c r="BC249">
        <f t="shared" si="119"/>
        <v>-0.23793623571955164</v>
      </c>
      <c r="BD249">
        <f t="shared" si="119"/>
        <v>-0.24196981998890243</v>
      </c>
      <c r="BE249">
        <f t="shared" si="119"/>
        <v>-0.23606792746585914</v>
      </c>
      <c r="BF249">
        <f t="shared" si="119"/>
        <v>-0.24038220792779844</v>
      </c>
      <c r="BG249">
        <f t="shared" si="119"/>
        <v>-0.24242504865580686</v>
      </c>
      <c r="BH249">
        <f t="shared" si="119"/>
        <v>-0.24242504865580686</v>
      </c>
      <c r="BI249">
        <f t="shared" si="119"/>
        <v>-0.24242504865580686</v>
      </c>
      <c r="BJ249">
        <f t="shared" si="119"/>
        <v>-0.24242504865580686</v>
      </c>
    </row>
    <row r="250" spans="1:62">
      <c r="A250" s="50">
        <f t="shared" si="109"/>
        <v>1991</v>
      </c>
      <c r="B250" s="50">
        <f t="shared" ref="B250:BJ250" si="120">-((B202-1)*(B202-2))^-1</f>
        <v>-0.14773451392169409</v>
      </c>
      <c r="C250" s="50">
        <f t="shared" si="120"/>
        <v>-0.12011114432048273</v>
      </c>
      <c r="D250" s="50">
        <f t="shared" si="120"/>
        <v>-0.12254655527516033</v>
      </c>
      <c r="E250" s="50">
        <f t="shared" si="120"/>
        <v>-0.26087748534620819</v>
      </c>
      <c r="F250" s="50">
        <f t="shared" si="120"/>
        <v>-0.25881678734895641</v>
      </c>
      <c r="G250" s="50">
        <f t="shared" si="120"/>
        <v>-0.26029961722579847</v>
      </c>
      <c r="H250" s="50">
        <f t="shared" si="120"/>
        <v>-0.25751238168081719</v>
      </c>
      <c r="I250" s="50">
        <f t="shared" si="120"/>
        <v>-0.2565273858480876</v>
      </c>
      <c r="J250" s="50">
        <f t="shared" si="120"/>
        <v>-0.2930467326872222</v>
      </c>
      <c r="K250" s="50">
        <f t="shared" si="120"/>
        <v>-0.28709760451929878</v>
      </c>
      <c r="L250" s="50">
        <f t="shared" si="120"/>
        <v>-0.28709760451929878</v>
      </c>
      <c r="M250" s="50">
        <f t="shared" si="120"/>
        <v>-0.28458067581996688</v>
      </c>
      <c r="N250" s="50">
        <f t="shared" si="120"/>
        <v>-0.26007608350946049</v>
      </c>
      <c r="O250" s="50">
        <f t="shared" si="120"/>
        <v>-0.26007608350946049</v>
      </c>
      <c r="P250" s="50">
        <f t="shared" si="120"/>
        <v>-0.26007608350946049</v>
      </c>
      <c r="Q250" s="50">
        <f t="shared" si="120"/>
        <v>-0.24493842952447686</v>
      </c>
      <c r="R250" s="50">
        <f t="shared" si="120"/>
        <v>-0.24297047738778441</v>
      </c>
      <c r="S250" s="50">
        <f t="shared" si="120"/>
        <v>-0.24365754629318398</v>
      </c>
      <c r="T250" s="50">
        <f t="shared" si="120"/>
        <v>-0.24264103270015006</v>
      </c>
      <c r="U250" s="50">
        <f t="shared" si="120"/>
        <v>-0.25072071630514625</v>
      </c>
      <c r="V250" s="50">
        <f t="shared" si="120"/>
        <v>-0.24404755517264573</v>
      </c>
      <c r="W250" s="50">
        <f t="shared" si="120"/>
        <v>-0.24468236443071284</v>
      </c>
      <c r="X250">
        <f t="shared" si="120"/>
        <v>-0.24454566181290519</v>
      </c>
      <c r="Y250">
        <f t="shared" si="120"/>
        <v>-0.2455949401894249</v>
      </c>
      <c r="Z250">
        <f t="shared" si="120"/>
        <v>-0.24694229611485033</v>
      </c>
      <c r="AA250">
        <f t="shared" si="120"/>
        <v>-0.23373324479049756</v>
      </c>
      <c r="AB250">
        <f t="shared" si="120"/>
        <v>-0.23373324479049756</v>
      </c>
      <c r="AC250">
        <f t="shared" si="120"/>
        <v>-0.23373324479049756</v>
      </c>
      <c r="AD250">
        <f t="shared" si="120"/>
        <v>-0.2341850513003938</v>
      </c>
      <c r="AE250">
        <f t="shared" si="120"/>
        <v>-0.23495964534629266</v>
      </c>
      <c r="AF250">
        <f t="shared" si="120"/>
        <v>-0.23429183765730269</v>
      </c>
      <c r="AG250">
        <f t="shared" si="120"/>
        <v>-0.24239287071166532</v>
      </c>
      <c r="AH250">
        <f t="shared" si="120"/>
        <v>-0.24293420405683333</v>
      </c>
      <c r="AI250">
        <f t="shared" si="120"/>
        <v>-0.24293420405683333</v>
      </c>
      <c r="AJ250">
        <f t="shared" si="120"/>
        <v>-0.24281597698290042</v>
      </c>
      <c r="AK250">
        <f t="shared" si="120"/>
        <v>-0.24267288744163273</v>
      </c>
      <c r="AL250">
        <f t="shared" si="120"/>
        <v>-0.24236881718524586</v>
      </c>
      <c r="AM250">
        <f t="shared" si="120"/>
        <v>-0.24333741568644721</v>
      </c>
      <c r="AN250">
        <f t="shared" si="120"/>
        <v>-0.24741683760117961</v>
      </c>
      <c r="AO250">
        <f t="shared" si="120"/>
        <v>-0.24741683760117961</v>
      </c>
      <c r="AP250">
        <f t="shared" si="120"/>
        <v>-0.24741683760117961</v>
      </c>
      <c r="AQ250">
        <f t="shared" si="120"/>
        <v>-0.24741683760117961</v>
      </c>
      <c r="AR250">
        <f t="shared" si="120"/>
        <v>-0.24741683760117961</v>
      </c>
      <c r="AS250">
        <f t="shared" si="120"/>
        <v>-0.24885669901523888</v>
      </c>
      <c r="AT250">
        <f t="shared" si="120"/>
        <v>-0.24885669901523888</v>
      </c>
      <c r="AU250">
        <f t="shared" si="120"/>
        <v>-0.24885669901523888</v>
      </c>
      <c r="AV250">
        <f t="shared" si="120"/>
        <v>-0.24885669901523888</v>
      </c>
      <c r="AW250">
        <f t="shared" si="120"/>
        <v>-0.24885669901523888</v>
      </c>
      <c r="AX250">
        <f t="shared" si="120"/>
        <v>-0.2548209441967621</v>
      </c>
      <c r="AY250">
        <f t="shared" si="120"/>
        <v>-0.25157930028334313</v>
      </c>
      <c r="AZ250">
        <f t="shared" si="120"/>
        <v>-0.25500068711982937</v>
      </c>
      <c r="BA250">
        <f t="shared" si="120"/>
        <v>-0.2556881585409001</v>
      </c>
      <c r="BB250">
        <f t="shared" si="120"/>
        <v>-0.2556881585409001</v>
      </c>
      <c r="BC250">
        <f t="shared" si="120"/>
        <v>-0.2556881585409001</v>
      </c>
      <c r="BD250">
        <f t="shared" si="120"/>
        <v>-0.2607134138077673</v>
      </c>
      <c r="BE250">
        <f t="shared" si="120"/>
        <v>-0.25462549245690935</v>
      </c>
      <c r="BF250">
        <f t="shared" si="120"/>
        <v>-0.25984448020679135</v>
      </c>
      <c r="BG250">
        <f t="shared" si="120"/>
        <v>-0.26286854853896235</v>
      </c>
      <c r="BH250">
        <f t="shared" si="120"/>
        <v>-0.26286854853896235</v>
      </c>
      <c r="BI250">
        <f t="shared" si="120"/>
        <v>-0.26286854853896235</v>
      </c>
      <c r="BJ250">
        <f t="shared" si="120"/>
        <v>-0.26286854853896235</v>
      </c>
    </row>
    <row r="251" spans="1:62">
      <c r="A251" s="50">
        <f t="shared" si="109"/>
        <v>1992</v>
      </c>
      <c r="B251" s="50">
        <f t="shared" ref="B251:BJ251" si="121">-((B203-1)*(B203-2))^-1</f>
        <v>-0.14773451392169409</v>
      </c>
      <c r="C251" s="50">
        <f t="shared" si="121"/>
        <v>-0.12594195819807688</v>
      </c>
      <c r="D251" s="50">
        <f t="shared" si="121"/>
        <v>-0.12682051935280142</v>
      </c>
      <c r="E251" s="50">
        <f t="shared" si="121"/>
        <v>-0.27494997443068353</v>
      </c>
      <c r="F251" s="50">
        <f t="shared" si="121"/>
        <v>-0.27282020227497294</v>
      </c>
      <c r="G251" s="50">
        <f t="shared" si="121"/>
        <v>-0.27420807057128282</v>
      </c>
      <c r="H251" s="50">
        <f t="shared" si="121"/>
        <v>-0.27617844907738348</v>
      </c>
      <c r="I251" s="50">
        <f t="shared" si="121"/>
        <v>-0.27506868566025328</v>
      </c>
      <c r="J251" s="50">
        <f t="shared" si="121"/>
        <v>-0.31603708417007337</v>
      </c>
      <c r="K251" s="50">
        <f t="shared" si="121"/>
        <v>-0.30825830766130224</v>
      </c>
      <c r="L251" s="50">
        <f t="shared" si="121"/>
        <v>-0.30825830766130224</v>
      </c>
      <c r="M251" s="50">
        <f t="shared" si="121"/>
        <v>-0.30759014064661655</v>
      </c>
      <c r="N251" s="50">
        <f t="shared" si="121"/>
        <v>-0.28194336572740009</v>
      </c>
      <c r="O251" s="50">
        <f t="shared" si="121"/>
        <v>-0.28194336572740009</v>
      </c>
      <c r="P251" s="50">
        <f t="shared" si="121"/>
        <v>-0.28194336572740009</v>
      </c>
      <c r="Q251" s="50">
        <f t="shared" si="121"/>
        <v>-0.26482202169033958</v>
      </c>
      <c r="R251" s="50">
        <f t="shared" si="121"/>
        <v>-0.26219404279880992</v>
      </c>
      <c r="S251" s="50">
        <f t="shared" si="121"/>
        <v>-0.26274233708891465</v>
      </c>
      <c r="T251" s="50">
        <f t="shared" si="121"/>
        <v>-0.26164716231231272</v>
      </c>
      <c r="U251" s="50">
        <f t="shared" si="121"/>
        <v>-0.27125348518250264</v>
      </c>
      <c r="V251" s="50">
        <f t="shared" si="121"/>
        <v>-0.26356383866934435</v>
      </c>
      <c r="W251" s="50">
        <f t="shared" si="121"/>
        <v>-0.26355169396106065</v>
      </c>
      <c r="X251">
        <f t="shared" si="121"/>
        <v>-0.26316968637633265</v>
      </c>
      <c r="Y251">
        <f t="shared" si="121"/>
        <v>-0.26420176091482295</v>
      </c>
      <c r="Z251">
        <f t="shared" si="121"/>
        <v>-0.26673282050080349</v>
      </c>
      <c r="AA251">
        <f t="shared" si="121"/>
        <v>-0.25329817920654779</v>
      </c>
      <c r="AB251">
        <f t="shared" si="121"/>
        <v>-0.25329817920654779</v>
      </c>
      <c r="AC251">
        <f t="shared" si="121"/>
        <v>-0.25329817920654779</v>
      </c>
      <c r="AD251">
        <f t="shared" si="121"/>
        <v>-0.2540956554936632</v>
      </c>
      <c r="AE251">
        <f t="shared" si="121"/>
        <v>-0.25465870336417173</v>
      </c>
      <c r="AF251">
        <f t="shared" si="121"/>
        <v>-0.25386487094317794</v>
      </c>
      <c r="AG251">
        <f t="shared" si="121"/>
        <v>-0.26335908989234258</v>
      </c>
      <c r="AH251">
        <f t="shared" si="121"/>
        <v>-0.26381859335697105</v>
      </c>
      <c r="AI251">
        <f t="shared" si="121"/>
        <v>-0.26381859335697105</v>
      </c>
      <c r="AJ251">
        <f t="shared" si="121"/>
        <v>-0.26264883100913011</v>
      </c>
      <c r="AK251">
        <f t="shared" si="121"/>
        <v>-0.26248047648183981</v>
      </c>
      <c r="AL251">
        <f t="shared" si="121"/>
        <v>-0.26215817479290532</v>
      </c>
      <c r="AM251">
        <f t="shared" si="121"/>
        <v>-0.26305968801782742</v>
      </c>
      <c r="AN251">
        <f t="shared" si="121"/>
        <v>-0.26700450258200625</v>
      </c>
      <c r="AO251">
        <f t="shared" si="121"/>
        <v>-0.26700450258200625</v>
      </c>
      <c r="AP251">
        <f t="shared" si="121"/>
        <v>-0.26700450258200625</v>
      </c>
      <c r="AQ251">
        <f t="shared" si="121"/>
        <v>-0.26700450258200625</v>
      </c>
      <c r="AR251">
        <f t="shared" si="121"/>
        <v>-0.26678808494550244</v>
      </c>
      <c r="AS251">
        <f t="shared" si="121"/>
        <v>-0.26892369245509468</v>
      </c>
      <c r="AT251">
        <f t="shared" si="121"/>
        <v>-0.26892369245509468</v>
      </c>
      <c r="AU251">
        <f t="shared" si="121"/>
        <v>-0.26892369245509468</v>
      </c>
      <c r="AV251">
        <f t="shared" si="121"/>
        <v>-0.26892369245509468</v>
      </c>
      <c r="AW251">
        <f t="shared" si="121"/>
        <v>-0.26892369245509468</v>
      </c>
      <c r="AX251">
        <f t="shared" si="121"/>
        <v>-0.275556167001622</v>
      </c>
      <c r="AY251">
        <f t="shared" si="121"/>
        <v>-0.27289894769128553</v>
      </c>
      <c r="AZ251">
        <f t="shared" si="121"/>
        <v>-0.27700047087023094</v>
      </c>
      <c r="BA251">
        <f t="shared" si="121"/>
        <v>-0.27801436739258711</v>
      </c>
      <c r="BB251">
        <f t="shared" si="121"/>
        <v>-0.27801436739258711</v>
      </c>
      <c r="BC251">
        <f t="shared" si="121"/>
        <v>-0.27801436739258711</v>
      </c>
      <c r="BD251">
        <f t="shared" si="121"/>
        <v>-0.2868413645009863</v>
      </c>
      <c r="BE251">
        <f t="shared" si="121"/>
        <v>-0.28048024846603198</v>
      </c>
      <c r="BF251">
        <f t="shared" si="121"/>
        <v>-0.28793491729083409</v>
      </c>
      <c r="BG251">
        <f t="shared" si="121"/>
        <v>-0.2931607997613454</v>
      </c>
      <c r="BH251">
        <f t="shared" si="121"/>
        <v>-0.2931607997613454</v>
      </c>
      <c r="BI251">
        <f t="shared" si="121"/>
        <v>-0.2931607997613454</v>
      </c>
      <c r="BJ251">
        <f t="shared" si="121"/>
        <v>-0.2931607997613454</v>
      </c>
    </row>
    <row r="252" spans="1:62">
      <c r="A252" s="50">
        <f t="shared" si="109"/>
        <v>1993</v>
      </c>
      <c r="B252" s="50">
        <f t="shared" ref="B252:BJ252" si="122">-((B204-1)*(B204-2))^-1</f>
        <v>-0.1523505459495684</v>
      </c>
      <c r="C252" s="50">
        <f t="shared" si="122"/>
        <v>-0.12832207267892778</v>
      </c>
      <c r="D252" s="50">
        <f t="shared" si="122"/>
        <v>-0.12932808134369841</v>
      </c>
      <c r="E252" s="50">
        <f t="shared" si="122"/>
        <v>-0.29311596762483211</v>
      </c>
      <c r="F252" s="50">
        <f t="shared" si="122"/>
        <v>-0.29082207110385344</v>
      </c>
      <c r="G252" s="50">
        <f t="shared" si="122"/>
        <v>-0.29214471968649486</v>
      </c>
      <c r="H252" s="50">
        <f t="shared" si="122"/>
        <v>-0.29984795518896812</v>
      </c>
      <c r="I252" s="50">
        <f t="shared" si="122"/>
        <v>-0.29793146103468976</v>
      </c>
      <c r="J252" s="50">
        <f t="shared" si="122"/>
        <v>-0.33867420934282849</v>
      </c>
      <c r="K252" s="50">
        <f t="shared" si="122"/>
        <v>-0.32834897538933472</v>
      </c>
      <c r="L252" s="50">
        <f t="shared" si="122"/>
        <v>-0.32834897538933472</v>
      </c>
      <c r="M252" s="50">
        <f t="shared" si="122"/>
        <v>-0.32728814070914519</v>
      </c>
      <c r="N252" s="50">
        <f t="shared" si="122"/>
        <v>-0.29856823468702537</v>
      </c>
      <c r="O252" s="50">
        <f t="shared" si="122"/>
        <v>-0.29856823468702537</v>
      </c>
      <c r="P252" s="50">
        <f t="shared" si="122"/>
        <v>-0.29856823468702537</v>
      </c>
      <c r="Q252" s="50">
        <f t="shared" si="122"/>
        <v>-0.2839330462765835</v>
      </c>
      <c r="R252" s="50">
        <f t="shared" si="122"/>
        <v>-0.28163823850423514</v>
      </c>
      <c r="S252" s="50">
        <f t="shared" si="122"/>
        <v>-0.28036651536854429</v>
      </c>
      <c r="T252" s="50">
        <f t="shared" si="122"/>
        <v>-0.27920137417459662</v>
      </c>
      <c r="U252" s="50">
        <f t="shared" si="122"/>
        <v>-0.28630521324728819</v>
      </c>
      <c r="V252" s="50">
        <f t="shared" si="122"/>
        <v>-0.27805880726514376</v>
      </c>
      <c r="W252" s="50">
        <f t="shared" si="122"/>
        <v>-0.27906889409454838</v>
      </c>
      <c r="X252">
        <f t="shared" si="122"/>
        <v>-0.27849925165565215</v>
      </c>
      <c r="Y252">
        <f t="shared" si="122"/>
        <v>-0.2795171694016772</v>
      </c>
      <c r="Z252">
        <f t="shared" si="122"/>
        <v>-0.28319539784267822</v>
      </c>
      <c r="AA252">
        <f t="shared" si="122"/>
        <v>-0.2689468538923338</v>
      </c>
      <c r="AB252">
        <f t="shared" si="122"/>
        <v>-0.2689468538923338</v>
      </c>
      <c r="AC252">
        <f t="shared" si="122"/>
        <v>-0.2689468538923338</v>
      </c>
      <c r="AD252">
        <f t="shared" si="122"/>
        <v>-0.26971609806422048</v>
      </c>
      <c r="AE252">
        <f t="shared" si="122"/>
        <v>-0.27075507431242041</v>
      </c>
      <c r="AF252">
        <f t="shared" si="122"/>
        <v>-0.26987506509326575</v>
      </c>
      <c r="AG252">
        <f t="shared" si="122"/>
        <v>-0.27959167567788734</v>
      </c>
      <c r="AH252">
        <f t="shared" si="122"/>
        <v>-0.28033912934914124</v>
      </c>
      <c r="AI252">
        <f t="shared" si="122"/>
        <v>-0.28033912934914124</v>
      </c>
      <c r="AJ252">
        <f t="shared" si="122"/>
        <v>-0.27878552053230798</v>
      </c>
      <c r="AK252">
        <f t="shared" si="122"/>
        <v>-0.27859955625795108</v>
      </c>
      <c r="AL252">
        <f t="shared" si="122"/>
        <v>-0.27821977330984282</v>
      </c>
      <c r="AM252">
        <f t="shared" si="122"/>
        <v>-0.27906250471186289</v>
      </c>
      <c r="AN252">
        <f t="shared" si="122"/>
        <v>-0.2832865956229802</v>
      </c>
      <c r="AO252">
        <f t="shared" si="122"/>
        <v>-0.2832865956229802</v>
      </c>
      <c r="AP252">
        <f t="shared" si="122"/>
        <v>-0.2832865956229802</v>
      </c>
      <c r="AQ252">
        <f t="shared" si="122"/>
        <v>-0.2832865956229802</v>
      </c>
      <c r="AR252">
        <f t="shared" si="122"/>
        <v>-0.28306023907175021</v>
      </c>
      <c r="AS252">
        <f t="shared" si="122"/>
        <v>-0.28489443537660741</v>
      </c>
      <c r="AT252">
        <f t="shared" si="122"/>
        <v>-0.28489443537660741</v>
      </c>
      <c r="AU252">
        <f t="shared" si="122"/>
        <v>-0.28489443537660741</v>
      </c>
      <c r="AV252">
        <f t="shared" si="122"/>
        <v>-0.28489443537660741</v>
      </c>
      <c r="AW252">
        <f t="shared" si="122"/>
        <v>-0.28489443537660741</v>
      </c>
      <c r="AX252">
        <f t="shared" si="122"/>
        <v>-0.29271646525091854</v>
      </c>
      <c r="AY252">
        <f t="shared" si="122"/>
        <v>-0.28944591650878521</v>
      </c>
      <c r="AZ252">
        <f t="shared" si="122"/>
        <v>-0.29389356541118122</v>
      </c>
      <c r="BA252">
        <f t="shared" si="122"/>
        <v>-0.29481847785682092</v>
      </c>
      <c r="BB252">
        <f t="shared" si="122"/>
        <v>-0.29481847785682092</v>
      </c>
      <c r="BC252">
        <f t="shared" si="122"/>
        <v>-0.29481847785682092</v>
      </c>
      <c r="BD252">
        <f t="shared" si="122"/>
        <v>-0.30591737762946219</v>
      </c>
      <c r="BE252">
        <f t="shared" si="122"/>
        <v>-0.29906398500282516</v>
      </c>
      <c r="BF252">
        <f t="shared" si="122"/>
        <v>-0.31034751140907996</v>
      </c>
      <c r="BG252">
        <f t="shared" si="122"/>
        <v>-0.31731903089909186</v>
      </c>
      <c r="BH252">
        <f t="shared" si="122"/>
        <v>-0.31731903089909186</v>
      </c>
      <c r="BI252">
        <f t="shared" si="122"/>
        <v>-0.31731903089909186</v>
      </c>
      <c r="BJ252">
        <f t="shared" si="122"/>
        <v>-0.31731903089909186</v>
      </c>
    </row>
    <row r="253" spans="1:62">
      <c r="A253" s="50">
        <f t="shared" si="109"/>
        <v>1994</v>
      </c>
      <c r="B253" s="50">
        <f t="shared" ref="B253:BJ253" si="123">-((B205-1)*(B205-2))^-1</f>
        <v>-0.1523505459495684</v>
      </c>
      <c r="C253" s="50">
        <f t="shared" si="123"/>
        <v>-0.12832207267892778</v>
      </c>
      <c r="D253" s="50">
        <f t="shared" si="123"/>
        <v>-0.13362688377150772</v>
      </c>
      <c r="E253" s="50">
        <f t="shared" si="123"/>
        <v>-0.31395465381149068</v>
      </c>
      <c r="F253" s="50">
        <f t="shared" si="123"/>
        <v>-0.31149248912617522</v>
      </c>
      <c r="G253" s="50">
        <f t="shared" si="123"/>
        <v>-0.31273364431855755</v>
      </c>
      <c r="H253" s="50">
        <f t="shared" si="123"/>
        <v>-0.32622069340913568</v>
      </c>
      <c r="I253" s="50">
        <f t="shared" si="123"/>
        <v>-0.3240308823211866</v>
      </c>
      <c r="J253" s="50">
        <f t="shared" si="123"/>
        <v>-0.37181300584014515</v>
      </c>
      <c r="K253" s="50">
        <f t="shared" si="123"/>
        <v>-0.35752317596367655</v>
      </c>
      <c r="L253" s="50">
        <f t="shared" si="123"/>
        <v>-0.35752317596367655</v>
      </c>
      <c r="M253" s="50">
        <f t="shared" si="123"/>
        <v>-0.35529922206573711</v>
      </c>
      <c r="N253" s="50">
        <f t="shared" si="123"/>
        <v>-0.32022711299258033</v>
      </c>
      <c r="O253" s="50">
        <f t="shared" si="123"/>
        <v>-0.32022711299258033</v>
      </c>
      <c r="P253" s="50">
        <f t="shared" si="123"/>
        <v>-0.32022711299258033</v>
      </c>
      <c r="Q253" s="50">
        <f t="shared" si="123"/>
        <v>-0.30368592200633371</v>
      </c>
      <c r="R253" s="50">
        <f t="shared" si="123"/>
        <v>-0.30077783213543413</v>
      </c>
      <c r="S253" s="50">
        <f t="shared" si="123"/>
        <v>-0.29772718972602347</v>
      </c>
      <c r="T253" s="50">
        <f t="shared" si="123"/>
        <v>-0.29651083090340469</v>
      </c>
      <c r="U253" s="50">
        <f t="shared" si="123"/>
        <v>-0.30485389241731026</v>
      </c>
      <c r="V253" s="50">
        <f t="shared" si="123"/>
        <v>-0.29609760290724391</v>
      </c>
      <c r="W253" s="50">
        <f t="shared" si="123"/>
        <v>-0.29788965161628372</v>
      </c>
      <c r="X253">
        <f t="shared" si="123"/>
        <v>-0.29710646621936077</v>
      </c>
      <c r="Y253">
        <f t="shared" si="123"/>
        <v>-0.29810943830011905</v>
      </c>
      <c r="Z253">
        <f t="shared" si="123"/>
        <v>-0.30430268312723541</v>
      </c>
      <c r="AA253">
        <f t="shared" si="123"/>
        <v>-0.28781913079713711</v>
      </c>
      <c r="AB253">
        <f t="shared" si="123"/>
        <v>-0.28781913079713711</v>
      </c>
      <c r="AC253">
        <f t="shared" si="123"/>
        <v>-0.28781913079713711</v>
      </c>
      <c r="AD253">
        <f t="shared" si="123"/>
        <v>-0.28985652213315644</v>
      </c>
      <c r="AE253">
        <f t="shared" si="123"/>
        <v>-0.29136431407086244</v>
      </c>
      <c r="AF253">
        <f t="shared" si="123"/>
        <v>-0.29036590209722973</v>
      </c>
      <c r="AG253">
        <f t="shared" si="123"/>
        <v>-0.30074088849804453</v>
      </c>
      <c r="AH253">
        <f t="shared" si="123"/>
        <v>-0.30141075958018593</v>
      </c>
      <c r="AI253">
        <f t="shared" si="123"/>
        <v>-0.30141075958018593</v>
      </c>
      <c r="AJ253">
        <f t="shared" si="123"/>
        <v>-0.29781183817870127</v>
      </c>
      <c r="AK253">
        <f t="shared" si="123"/>
        <v>-0.29760470741162603</v>
      </c>
      <c r="AL253">
        <f t="shared" si="123"/>
        <v>-0.29715792033817146</v>
      </c>
      <c r="AM253">
        <f t="shared" si="123"/>
        <v>-0.2979433921410401</v>
      </c>
      <c r="AN253">
        <f t="shared" si="123"/>
        <v>-0.30190739467756872</v>
      </c>
      <c r="AO253">
        <f t="shared" si="123"/>
        <v>-0.30190739467756872</v>
      </c>
      <c r="AP253">
        <f t="shared" si="123"/>
        <v>-0.30190739467756872</v>
      </c>
      <c r="AQ253">
        <f t="shared" si="123"/>
        <v>-0.30190739467756872</v>
      </c>
      <c r="AR253">
        <f t="shared" si="123"/>
        <v>-0.3016689808702756</v>
      </c>
      <c r="AS253">
        <f t="shared" si="123"/>
        <v>-0.30426075467628599</v>
      </c>
      <c r="AT253">
        <f t="shared" si="123"/>
        <v>-0.30426075467628599</v>
      </c>
      <c r="AU253">
        <f t="shared" si="123"/>
        <v>-0.30426075467628599</v>
      </c>
      <c r="AV253">
        <f t="shared" si="123"/>
        <v>-0.30458604240873455</v>
      </c>
      <c r="AW253">
        <f t="shared" si="123"/>
        <v>-0.30458604240873455</v>
      </c>
      <c r="AX253">
        <f t="shared" si="123"/>
        <v>-0.31220600099449042</v>
      </c>
      <c r="AY253">
        <f t="shared" si="123"/>
        <v>-0.30890542435530172</v>
      </c>
      <c r="AZ253">
        <f t="shared" si="123"/>
        <v>-0.31414308862149121</v>
      </c>
      <c r="BA253">
        <f t="shared" si="123"/>
        <v>-0.31527428167291643</v>
      </c>
      <c r="BB253">
        <f t="shared" si="123"/>
        <v>-0.31527428167291643</v>
      </c>
      <c r="BC253">
        <f t="shared" si="123"/>
        <v>-0.31527428167291643</v>
      </c>
      <c r="BD253">
        <f t="shared" si="123"/>
        <v>-0.3279112478746618</v>
      </c>
      <c r="BE253">
        <f t="shared" si="123"/>
        <v>-0.32033794619742378</v>
      </c>
      <c r="BF253">
        <f t="shared" si="123"/>
        <v>-0.33370361368243284</v>
      </c>
      <c r="BG253">
        <f t="shared" si="123"/>
        <v>-0.34323750730416769</v>
      </c>
      <c r="BH253">
        <f t="shared" si="123"/>
        <v>-0.34323750730416769</v>
      </c>
      <c r="BI253">
        <f t="shared" si="123"/>
        <v>-0.34323750730416769</v>
      </c>
      <c r="BJ253">
        <f t="shared" si="123"/>
        <v>-0.34323750730416769</v>
      </c>
    </row>
    <row r="254" spans="1:62">
      <c r="A254" s="50">
        <f t="shared" si="109"/>
        <v>1995</v>
      </c>
      <c r="B254" s="50">
        <f t="shared" ref="B254:BJ254" si="124">-((B206-1)*(B206-2))^-1</f>
        <v>-0.16508299290540912</v>
      </c>
      <c r="C254" s="50">
        <f t="shared" si="124"/>
        <v>-0.13378642129456059</v>
      </c>
      <c r="D254" s="50">
        <f t="shared" si="124"/>
        <v>-0.14030177648327702</v>
      </c>
      <c r="E254" s="50">
        <f t="shared" si="124"/>
        <v>-0.33211747804408498</v>
      </c>
      <c r="F254" s="50">
        <f t="shared" si="124"/>
        <v>-0.32947316692483358</v>
      </c>
      <c r="G254" s="50">
        <f t="shared" si="124"/>
        <v>-0.33066351018206863</v>
      </c>
      <c r="H254" s="50">
        <f t="shared" si="124"/>
        <v>-0.34938566966258505</v>
      </c>
      <c r="I254" s="50">
        <f t="shared" si="124"/>
        <v>-0.34692201495235331</v>
      </c>
      <c r="J254" s="50">
        <f t="shared" si="124"/>
        <v>-0.38789687547257223</v>
      </c>
      <c r="K254" s="50">
        <f t="shared" si="124"/>
        <v>-0.3727315243801172</v>
      </c>
      <c r="L254" s="50">
        <f t="shared" si="124"/>
        <v>-0.3727315243801172</v>
      </c>
      <c r="M254" s="50">
        <f t="shared" si="124"/>
        <v>-0.37254782368374689</v>
      </c>
      <c r="N254" s="50">
        <f t="shared" si="124"/>
        <v>-0.33627502935982151</v>
      </c>
      <c r="O254" s="50">
        <f t="shared" si="124"/>
        <v>-0.33627502935982151</v>
      </c>
      <c r="P254" s="50">
        <f t="shared" si="124"/>
        <v>-0.33627502935982151</v>
      </c>
      <c r="Q254" s="50">
        <f t="shared" si="124"/>
        <v>-0.31854278372728106</v>
      </c>
      <c r="R254" s="50">
        <f t="shared" si="124"/>
        <v>-0.31629008388704355</v>
      </c>
      <c r="S254" s="50">
        <f t="shared" si="124"/>
        <v>-0.31059227902663783</v>
      </c>
      <c r="T254" s="50">
        <f t="shared" si="124"/>
        <v>-0.30934787554685889</v>
      </c>
      <c r="U254" s="50">
        <f t="shared" si="124"/>
        <v>-0.32149640872482738</v>
      </c>
      <c r="V254" s="50">
        <f t="shared" si="124"/>
        <v>-0.31153400499603634</v>
      </c>
      <c r="W254" s="50">
        <f t="shared" si="124"/>
        <v>-0.31303012916775808</v>
      </c>
      <c r="X254">
        <f t="shared" si="124"/>
        <v>-0.3120889502587762</v>
      </c>
      <c r="Y254">
        <f t="shared" si="124"/>
        <v>-0.31307699634520836</v>
      </c>
      <c r="Z254">
        <f t="shared" si="124"/>
        <v>-0.31938416503792971</v>
      </c>
      <c r="AA254">
        <f t="shared" si="124"/>
        <v>-0.30351585867592246</v>
      </c>
      <c r="AB254">
        <f t="shared" si="124"/>
        <v>-0.30351585867592246</v>
      </c>
      <c r="AC254">
        <f t="shared" si="124"/>
        <v>-0.30351585867592246</v>
      </c>
      <c r="AD254">
        <f t="shared" si="124"/>
        <v>-0.30532899723819296</v>
      </c>
      <c r="AE254">
        <f t="shared" si="124"/>
        <v>-0.30843602540224035</v>
      </c>
      <c r="AF254">
        <f t="shared" si="124"/>
        <v>-0.30735352294842011</v>
      </c>
      <c r="AG254">
        <f t="shared" si="124"/>
        <v>-0.31754041526331217</v>
      </c>
      <c r="AH254">
        <f t="shared" si="124"/>
        <v>-0.31814621206105614</v>
      </c>
      <c r="AI254">
        <f t="shared" si="124"/>
        <v>-0.31814621206105614</v>
      </c>
      <c r="AJ254">
        <f t="shared" si="124"/>
        <v>-0.3151272084429026</v>
      </c>
      <c r="AK254">
        <f t="shared" si="124"/>
        <v>-0.31490289668079879</v>
      </c>
      <c r="AL254">
        <f t="shared" si="124"/>
        <v>-0.31418903783179675</v>
      </c>
      <c r="AM254">
        <f t="shared" si="124"/>
        <v>-0.31484222492960517</v>
      </c>
      <c r="AN254">
        <f t="shared" si="124"/>
        <v>-0.31865488997383445</v>
      </c>
      <c r="AO254">
        <f t="shared" si="124"/>
        <v>-0.31865488997383445</v>
      </c>
      <c r="AP254">
        <f t="shared" si="124"/>
        <v>-0.31865488997383445</v>
      </c>
      <c r="AQ254">
        <f t="shared" si="124"/>
        <v>-0.31865488997383445</v>
      </c>
      <c r="AR254">
        <f t="shared" si="124"/>
        <v>-0.31840769472219549</v>
      </c>
      <c r="AS254">
        <f t="shared" si="124"/>
        <v>-0.32179061651059687</v>
      </c>
      <c r="AT254">
        <f t="shared" si="124"/>
        <v>-0.32179061651059687</v>
      </c>
      <c r="AU254">
        <f t="shared" si="124"/>
        <v>-0.32179061651059687</v>
      </c>
      <c r="AV254">
        <f t="shared" si="124"/>
        <v>-0.3221029249212865</v>
      </c>
      <c r="AW254">
        <f t="shared" si="124"/>
        <v>-0.3221029249212865</v>
      </c>
      <c r="AX254">
        <f t="shared" si="124"/>
        <v>-0.33101975595496985</v>
      </c>
      <c r="AY254">
        <f t="shared" si="124"/>
        <v>-0.32774994594192397</v>
      </c>
      <c r="AZ254">
        <f t="shared" si="124"/>
        <v>-0.33291907691609718</v>
      </c>
      <c r="BA254">
        <f t="shared" si="124"/>
        <v>-0.33430856676306986</v>
      </c>
      <c r="BB254">
        <f t="shared" si="124"/>
        <v>-0.33430856676306986</v>
      </c>
      <c r="BC254">
        <f t="shared" si="124"/>
        <v>-0.33430856676306986</v>
      </c>
      <c r="BD254">
        <f t="shared" si="124"/>
        <v>-0.34735225814926418</v>
      </c>
      <c r="BE254">
        <f t="shared" si="124"/>
        <v>-0.34019594988935475</v>
      </c>
      <c r="BF254">
        <f t="shared" si="124"/>
        <v>-0.35802692459760987</v>
      </c>
      <c r="BG254">
        <f t="shared" si="124"/>
        <v>-0.36897762807929235</v>
      </c>
      <c r="BH254">
        <f t="shared" si="124"/>
        <v>-0.36897762807929235</v>
      </c>
      <c r="BI254">
        <f t="shared" si="124"/>
        <v>-0.36897762807929235</v>
      </c>
      <c r="BJ254">
        <f t="shared" si="124"/>
        <v>-0.36897762807929235</v>
      </c>
    </row>
    <row r="255" spans="1:62">
      <c r="A255" s="50">
        <f t="shared" si="109"/>
        <v>1996</v>
      </c>
      <c r="B255" s="50">
        <f t="shared" ref="B255:BJ255" si="125">-((B207-1)*(B207-2))^-1</f>
        <v>-0.20541134110325632</v>
      </c>
      <c r="C255" s="50">
        <f t="shared" si="125"/>
        <v>-0.15032622733839532</v>
      </c>
      <c r="D255" s="50">
        <f t="shared" si="125"/>
        <v>-0.15211369420698703</v>
      </c>
      <c r="E255" s="50">
        <f t="shared" si="125"/>
        <v>-0.34686136233008658</v>
      </c>
      <c r="F255" s="50">
        <f t="shared" si="125"/>
        <v>-0.34424666111729246</v>
      </c>
      <c r="G255" s="50">
        <f t="shared" si="125"/>
        <v>-0.34532219608091169</v>
      </c>
      <c r="H255" s="50">
        <f t="shared" si="125"/>
        <v>-0.3688642763464649</v>
      </c>
      <c r="I255" s="50">
        <f t="shared" si="125"/>
        <v>-0.36632966970775432</v>
      </c>
      <c r="J255" s="50">
        <f t="shared" si="125"/>
        <v>-0.40576285912939081</v>
      </c>
      <c r="K255" s="50">
        <f t="shared" si="125"/>
        <v>-0.38853134720799076</v>
      </c>
      <c r="L255" s="50">
        <f t="shared" si="125"/>
        <v>-0.38853134720799076</v>
      </c>
      <c r="M255" s="50">
        <f t="shared" si="125"/>
        <v>-0.39093730721845643</v>
      </c>
      <c r="N255" s="50">
        <f t="shared" si="125"/>
        <v>-0.35507594588037927</v>
      </c>
      <c r="O255" s="50">
        <f t="shared" si="125"/>
        <v>-0.35507594588037927</v>
      </c>
      <c r="P255" s="50">
        <f t="shared" si="125"/>
        <v>-0.35507594588037927</v>
      </c>
      <c r="Q255" s="50">
        <f t="shared" si="125"/>
        <v>-0.33679224866884655</v>
      </c>
      <c r="R255" s="50">
        <f t="shared" si="125"/>
        <v>-0.33355921177638331</v>
      </c>
      <c r="S255" s="50">
        <f t="shared" si="125"/>
        <v>-0.32921927434413911</v>
      </c>
      <c r="T255" s="50">
        <f t="shared" si="125"/>
        <v>-0.32792483738993322</v>
      </c>
      <c r="U255" s="50">
        <f t="shared" si="125"/>
        <v>-0.33889013779507626</v>
      </c>
      <c r="V255" s="50">
        <f t="shared" si="125"/>
        <v>-0.32854863933389539</v>
      </c>
      <c r="W255" s="50">
        <f t="shared" si="125"/>
        <v>-0.32970847687798194</v>
      </c>
      <c r="X255">
        <f t="shared" si="125"/>
        <v>-0.32861196614423643</v>
      </c>
      <c r="Y255">
        <f t="shared" si="125"/>
        <v>-0.32957744821360163</v>
      </c>
      <c r="Z255">
        <f t="shared" si="125"/>
        <v>-0.33495293705635348</v>
      </c>
      <c r="AA255">
        <f t="shared" si="125"/>
        <v>-0.31922928889932672</v>
      </c>
      <c r="AB255">
        <f t="shared" si="125"/>
        <v>-0.31922928889932672</v>
      </c>
      <c r="AC255">
        <f t="shared" si="125"/>
        <v>-0.31922928889932672</v>
      </c>
      <c r="AD255">
        <f t="shared" si="125"/>
        <v>-0.32307795719871063</v>
      </c>
      <c r="AE255">
        <f t="shared" si="125"/>
        <v>-0.32633304154556575</v>
      </c>
      <c r="AF255">
        <f t="shared" si="125"/>
        <v>-0.32517155797431141</v>
      </c>
      <c r="AG255">
        <f t="shared" si="125"/>
        <v>-0.33528184179750814</v>
      </c>
      <c r="AH255">
        <f t="shared" si="125"/>
        <v>-0.33582276175736309</v>
      </c>
      <c r="AI255">
        <f t="shared" si="125"/>
        <v>-0.33582276175736309</v>
      </c>
      <c r="AJ255">
        <f t="shared" si="125"/>
        <v>-0.33238183584416964</v>
      </c>
      <c r="AK255">
        <f t="shared" si="125"/>
        <v>-0.33214246060161273</v>
      </c>
      <c r="AL255">
        <f t="shared" si="125"/>
        <v>-0.33177180596881345</v>
      </c>
      <c r="AM255">
        <f t="shared" si="125"/>
        <v>-0.33236661541529383</v>
      </c>
      <c r="AN255">
        <f t="shared" si="125"/>
        <v>-0.33695859106556497</v>
      </c>
      <c r="AO255">
        <f t="shared" si="125"/>
        <v>-0.33695859106556497</v>
      </c>
      <c r="AP255">
        <f t="shared" si="125"/>
        <v>-0.33695859106556497</v>
      </c>
      <c r="AQ255">
        <f t="shared" si="125"/>
        <v>-0.33695859106556497</v>
      </c>
      <c r="AR255">
        <f t="shared" si="125"/>
        <v>-0.33670211424231189</v>
      </c>
      <c r="AS255">
        <f t="shared" si="125"/>
        <v>-0.34127266368768333</v>
      </c>
      <c r="AT255">
        <f t="shared" si="125"/>
        <v>-0.34127266368768333</v>
      </c>
      <c r="AU255">
        <f t="shared" si="125"/>
        <v>-0.34127266368768333</v>
      </c>
      <c r="AV255">
        <f t="shared" si="125"/>
        <v>-0.34157168103217533</v>
      </c>
      <c r="AW255">
        <f t="shared" si="125"/>
        <v>-0.34157168103217533</v>
      </c>
      <c r="AX255">
        <f t="shared" si="125"/>
        <v>-0.35158900579717905</v>
      </c>
      <c r="AY255">
        <f t="shared" si="125"/>
        <v>-0.347532526669037</v>
      </c>
      <c r="AZ255">
        <f t="shared" si="125"/>
        <v>-0.35222232220830402</v>
      </c>
      <c r="BA255">
        <f t="shared" si="125"/>
        <v>-0.35338683254070119</v>
      </c>
      <c r="BB255">
        <f t="shared" si="125"/>
        <v>-0.35338683254070119</v>
      </c>
      <c r="BC255">
        <f t="shared" si="125"/>
        <v>-0.35338683254070119</v>
      </c>
      <c r="BD255">
        <f t="shared" si="125"/>
        <v>-0.36900941513981206</v>
      </c>
      <c r="BE255">
        <f t="shared" si="125"/>
        <v>-0.36104839553122842</v>
      </c>
      <c r="BF255">
        <f t="shared" si="125"/>
        <v>-0.38092558272298971</v>
      </c>
      <c r="BG255">
        <f t="shared" si="125"/>
        <v>-0.3951544072904371</v>
      </c>
      <c r="BH255">
        <f t="shared" si="125"/>
        <v>-0.3951544072904371</v>
      </c>
      <c r="BI255">
        <f t="shared" si="125"/>
        <v>-0.3951544072904371</v>
      </c>
      <c r="BJ255">
        <f t="shared" si="125"/>
        <v>-0.3951544072904371</v>
      </c>
    </row>
    <row r="256" spans="1:62">
      <c r="A256" s="50">
        <f t="shared" si="109"/>
        <v>1997</v>
      </c>
      <c r="B256" s="50">
        <f t="shared" ref="B256:BJ256" si="126">-((B208-1)*(B208-2))^-1</f>
        <v>-0.20541134110325632</v>
      </c>
      <c r="C256" s="50">
        <f t="shared" si="126"/>
        <v>-0.15032622733839532</v>
      </c>
      <c r="D256" s="50">
        <f t="shared" si="126"/>
        <v>-0.15211369420698703</v>
      </c>
      <c r="E256" s="50">
        <f t="shared" si="126"/>
        <v>-0.37447285487670201</v>
      </c>
      <c r="F256" s="50">
        <f t="shared" si="126"/>
        <v>-0.37168720431619873</v>
      </c>
      <c r="G256" s="50">
        <f t="shared" si="126"/>
        <v>-0.3726582814857301</v>
      </c>
      <c r="H256" s="50">
        <f t="shared" si="126"/>
        <v>-0.41012205004810526</v>
      </c>
      <c r="I256" s="50">
        <f t="shared" si="126"/>
        <v>-0.4072117578216608</v>
      </c>
      <c r="J256" s="50">
        <f t="shared" si="126"/>
        <v>-0.43313186127169701</v>
      </c>
      <c r="K256" s="50">
        <f t="shared" si="126"/>
        <v>-0.41309750966579128</v>
      </c>
      <c r="L256" s="50">
        <f t="shared" si="126"/>
        <v>-0.41309750966579128</v>
      </c>
      <c r="M256" s="50">
        <f t="shared" si="126"/>
        <v>-0.39980423341155064</v>
      </c>
      <c r="N256" s="50">
        <f t="shared" si="126"/>
        <v>-0.36444699887422899</v>
      </c>
      <c r="O256" s="50">
        <f t="shared" si="126"/>
        <v>-0.36444699887422899</v>
      </c>
      <c r="P256" s="50">
        <f t="shared" si="126"/>
        <v>-0.36444699887422899</v>
      </c>
      <c r="Q256" s="50">
        <f t="shared" si="126"/>
        <v>-0.34357156595939348</v>
      </c>
      <c r="R256" s="50">
        <f t="shared" si="126"/>
        <v>-0.33915087981746772</v>
      </c>
      <c r="S256" s="50">
        <f t="shared" si="126"/>
        <v>-0.33439236205961193</v>
      </c>
      <c r="T256" s="50">
        <f t="shared" si="126"/>
        <v>-0.33314630646112681</v>
      </c>
      <c r="U256" s="50">
        <f t="shared" si="126"/>
        <v>-0.34523640828233726</v>
      </c>
      <c r="V256" s="50">
        <f t="shared" si="126"/>
        <v>-0.3341565641270981</v>
      </c>
      <c r="W256" s="50">
        <f t="shared" si="126"/>
        <v>-0.33613698061602637</v>
      </c>
      <c r="X256">
        <f t="shared" si="126"/>
        <v>-0.33503154059650475</v>
      </c>
      <c r="Y256">
        <f t="shared" si="126"/>
        <v>-0.3359491379440589</v>
      </c>
      <c r="Z256">
        <f t="shared" si="126"/>
        <v>-0.34464383988510844</v>
      </c>
      <c r="AA256">
        <f t="shared" si="126"/>
        <v>-0.32920582112351443</v>
      </c>
      <c r="AB256">
        <f t="shared" si="126"/>
        <v>-0.32920582112351443</v>
      </c>
      <c r="AC256">
        <f t="shared" si="126"/>
        <v>-0.32967681357430384</v>
      </c>
      <c r="AD256">
        <f t="shared" si="126"/>
        <v>-0.33362981888776228</v>
      </c>
      <c r="AE256">
        <f t="shared" si="126"/>
        <v>-0.33690723405835477</v>
      </c>
      <c r="AF256">
        <f t="shared" si="126"/>
        <v>-0.33621105374931726</v>
      </c>
      <c r="AG256">
        <f t="shared" si="126"/>
        <v>-0.3479230544443237</v>
      </c>
      <c r="AH256">
        <f t="shared" si="126"/>
        <v>-0.34840860790289546</v>
      </c>
      <c r="AI256">
        <f t="shared" si="126"/>
        <v>-0.34840860790289546</v>
      </c>
      <c r="AJ256">
        <f t="shared" si="126"/>
        <v>-0.34463613397549742</v>
      </c>
      <c r="AK256">
        <f t="shared" si="126"/>
        <v>-0.34439161649053102</v>
      </c>
      <c r="AL256">
        <f t="shared" si="126"/>
        <v>-0.3439808728537449</v>
      </c>
      <c r="AM256">
        <f t="shared" si="126"/>
        <v>-0.34452591586163256</v>
      </c>
      <c r="AN256">
        <f t="shared" si="126"/>
        <v>-0.35042400375921595</v>
      </c>
      <c r="AO256">
        <f t="shared" si="126"/>
        <v>-0.35042400375921595</v>
      </c>
      <c r="AP256">
        <f t="shared" si="126"/>
        <v>-0.35042400375921595</v>
      </c>
      <c r="AQ256">
        <f t="shared" si="126"/>
        <v>-0.35042400375921595</v>
      </c>
      <c r="AR256">
        <f t="shared" si="126"/>
        <v>-0.35016607532283489</v>
      </c>
      <c r="AS256">
        <f t="shared" si="126"/>
        <v>-0.35433598216319423</v>
      </c>
      <c r="AT256">
        <f t="shared" si="126"/>
        <v>-0.35433598216319423</v>
      </c>
      <c r="AU256">
        <f t="shared" si="126"/>
        <v>-0.35433598216319423</v>
      </c>
      <c r="AV256">
        <f t="shared" si="126"/>
        <v>-0.35461994382813289</v>
      </c>
      <c r="AW256">
        <f t="shared" si="126"/>
        <v>-0.35461994382813289</v>
      </c>
      <c r="AX256">
        <f t="shared" si="126"/>
        <v>-0.36634466166237883</v>
      </c>
      <c r="AY256">
        <f t="shared" si="126"/>
        <v>-0.36185954290654715</v>
      </c>
      <c r="AZ256">
        <f t="shared" si="126"/>
        <v>-0.36660782046697971</v>
      </c>
      <c r="BA256">
        <f t="shared" si="126"/>
        <v>-0.36771161862137974</v>
      </c>
      <c r="BB256">
        <f t="shared" si="126"/>
        <v>-0.36771161862137974</v>
      </c>
      <c r="BC256">
        <f t="shared" si="126"/>
        <v>-0.36771161862137974</v>
      </c>
      <c r="BD256">
        <f t="shared" si="126"/>
        <v>-0.38452974272658913</v>
      </c>
      <c r="BE256">
        <f t="shared" si="126"/>
        <v>-0.37781951443860845</v>
      </c>
      <c r="BF256">
        <f t="shared" si="126"/>
        <v>-0.4026343912897451</v>
      </c>
      <c r="BG256">
        <f t="shared" si="126"/>
        <v>-0.41817252151366091</v>
      </c>
      <c r="BH256">
        <f t="shared" si="126"/>
        <v>-0.41817252151366091</v>
      </c>
      <c r="BI256">
        <f t="shared" si="126"/>
        <v>-0.41817252151366091</v>
      </c>
      <c r="BJ256">
        <f t="shared" si="126"/>
        <v>-0.41817252151366091</v>
      </c>
    </row>
    <row r="257" spans="1:62">
      <c r="A257" s="50">
        <f t="shared" si="109"/>
        <v>1998</v>
      </c>
      <c r="B257" s="50">
        <f t="shared" ref="B257:BJ257" si="127">-((B209-1)*(B209-2))^-1</f>
        <v>-0.20559292566232112</v>
      </c>
      <c r="C257" s="50">
        <f t="shared" si="127"/>
        <v>-0.15109782454626824</v>
      </c>
      <c r="D257" s="50">
        <f t="shared" si="127"/>
        <v>-0.15264718819454851</v>
      </c>
      <c r="E257" s="50">
        <f t="shared" si="127"/>
        <v>-0.38701666542127905</v>
      </c>
      <c r="F257" s="50">
        <f t="shared" si="127"/>
        <v>-0.38429797202530513</v>
      </c>
      <c r="G257" s="50">
        <f t="shared" si="127"/>
        <v>-0.38517745273932025</v>
      </c>
      <c r="H257" s="50">
        <f t="shared" si="127"/>
        <v>-0.42189244958472349</v>
      </c>
      <c r="I257" s="50">
        <f t="shared" si="127"/>
        <v>-0.41904588452399377</v>
      </c>
      <c r="J257" s="50">
        <f t="shared" si="127"/>
        <v>-0.44500376429786581</v>
      </c>
      <c r="K257" s="50">
        <f t="shared" si="127"/>
        <v>-0.42739554660141343</v>
      </c>
      <c r="L257" s="50">
        <f t="shared" si="127"/>
        <v>-0.42739554660141343</v>
      </c>
      <c r="M257" s="50">
        <f t="shared" si="127"/>
        <v>-0.41264574154972283</v>
      </c>
      <c r="N257" s="50">
        <f t="shared" si="127"/>
        <v>-0.37511712334501229</v>
      </c>
      <c r="O257" s="50">
        <f t="shared" si="127"/>
        <v>-0.37511712334501229</v>
      </c>
      <c r="P257" s="50">
        <f t="shared" si="127"/>
        <v>-0.37511712334501229</v>
      </c>
      <c r="Q257" s="50">
        <f t="shared" si="127"/>
        <v>-0.35325583271186972</v>
      </c>
      <c r="R257" s="50">
        <f t="shared" si="127"/>
        <v>-0.34792767527482743</v>
      </c>
      <c r="S257" s="50">
        <f t="shared" si="127"/>
        <v>-0.34149138323592965</v>
      </c>
      <c r="T257" s="50">
        <f t="shared" si="127"/>
        <v>-0.34028874756869743</v>
      </c>
      <c r="U257" s="50">
        <f t="shared" si="127"/>
        <v>-0.35114823860202482</v>
      </c>
      <c r="V257" s="50">
        <f t="shared" si="127"/>
        <v>-0.34009874451691158</v>
      </c>
      <c r="W257" s="50">
        <f t="shared" si="127"/>
        <v>-0.34137963873310673</v>
      </c>
      <c r="X257">
        <f t="shared" si="127"/>
        <v>-0.34028713360362717</v>
      </c>
      <c r="Y257">
        <f t="shared" si="127"/>
        <v>-0.34115396293675876</v>
      </c>
      <c r="Z257">
        <f t="shared" si="127"/>
        <v>-0.34917044592287444</v>
      </c>
      <c r="AA257">
        <f t="shared" si="127"/>
        <v>-0.33549611915482724</v>
      </c>
      <c r="AB257">
        <f t="shared" si="127"/>
        <v>-0.33549611915482724</v>
      </c>
      <c r="AC257">
        <f t="shared" si="127"/>
        <v>-0.33655562868349759</v>
      </c>
      <c r="AD257">
        <f t="shared" si="127"/>
        <v>-0.34171706700722904</v>
      </c>
      <c r="AE257">
        <f t="shared" si="127"/>
        <v>-0.34557475476142546</v>
      </c>
      <c r="AF257">
        <f t="shared" si="127"/>
        <v>-0.34486476364763113</v>
      </c>
      <c r="AG257">
        <f t="shared" si="127"/>
        <v>-0.35664922738859528</v>
      </c>
      <c r="AH257">
        <f t="shared" si="127"/>
        <v>-0.35709210282412407</v>
      </c>
      <c r="AI257">
        <f t="shared" si="127"/>
        <v>-0.35709210282412407</v>
      </c>
      <c r="AJ257">
        <f t="shared" si="127"/>
        <v>-0.3530867780796822</v>
      </c>
      <c r="AK257">
        <f t="shared" si="127"/>
        <v>-0.35284260745227902</v>
      </c>
      <c r="AL257">
        <f t="shared" si="127"/>
        <v>-0.35275276412797274</v>
      </c>
      <c r="AM257">
        <f t="shared" si="127"/>
        <v>-0.35322487519936241</v>
      </c>
      <c r="AN257">
        <f t="shared" si="127"/>
        <v>-0.36197047337822069</v>
      </c>
      <c r="AO257">
        <f t="shared" si="127"/>
        <v>-0.36197047337822069</v>
      </c>
      <c r="AP257">
        <f t="shared" si="127"/>
        <v>-0.36197047337822069</v>
      </c>
      <c r="AQ257">
        <f t="shared" si="127"/>
        <v>-0.36197047337822069</v>
      </c>
      <c r="AR257">
        <f t="shared" si="127"/>
        <v>-0.36171342826068098</v>
      </c>
      <c r="AS257">
        <f t="shared" si="127"/>
        <v>-0.3681421286978252</v>
      </c>
      <c r="AT257">
        <f t="shared" si="127"/>
        <v>-0.3681421286978252</v>
      </c>
      <c r="AU257">
        <f t="shared" si="127"/>
        <v>-0.3681421286978252</v>
      </c>
      <c r="AV257">
        <f t="shared" si="127"/>
        <v>-0.36841212779220917</v>
      </c>
      <c r="AW257">
        <f t="shared" si="127"/>
        <v>-0.36841212779220917</v>
      </c>
      <c r="AX257">
        <f t="shared" si="127"/>
        <v>-0.38126448515273176</v>
      </c>
      <c r="AY257">
        <f t="shared" si="127"/>
        <v>-0.37535576871131576</v>
      </c>
      <c r="AZ257">
        <f t="shared" si="127"/>
        <v>-0.38001489598395327</v>
      </c>
      <c r="BA257">
        <f t="shared" si="127"/>
        <v>-0.3810218444857234</v>
      </c>
      <c r="BB257">
        <f t="shared" si="127"/>
        <v>-0.3810218444857234</v>
      </c>
      <c r="BC257">
        <f t="shared" si="127"/>
        <v>-0.3810218444857234</v>
      </c>
      <c r="BD257">
        <f t="shared" si="127"/>
        <v>-0.39891125650254816</v>
      </c>
      <c r="BE257">
        <f t="shared" si="127"/>
        <v>-0.39252507545084458</v>
      </c>
      <c r="BF257">
        <f t="shared" si="127"/>
        <v>-0.42497034170872255</v>
      </c>
      <c r="BG257">
        <f t="shared" si="127"/>
        <v>-0.44155838990065843</v>
      </c>
      <c r="BH257">
        <f t="shared" si="127"/>
        <v>-0.44155838990065843</v>
      </c>
      <c r="BI257">
        <f t="shared" si="127"/>
        <v>-0.44217515115908895</v>
      </c>
      <c r="BJ257">
        <f t="shared" si="127"/>
        <v>-0.44217515115908895</v>
      </c>
    </row>
    <row r="258" spans="1:62">
      <c r="A258" s="50">
        <f t="shared" si="109"/>
        <v>1999</v>
      </c>
      <c r="B258" s="50">
        <f t="shared" ref="B258:BJ258" si="128">-((B210-1)*(B210-2))^-1</f>
        <v>-0.20515283098321188</v>
      </c>
      <c r="C258" s="50">
        <f t="shared" si="128"/>
        <v>-0.15141772491574323</v>
      </c>
      <c r="D258" s="50">
        <f t="shared" si="128"/>
        <v>-0.1528419477853431</v>
      </c>
      <c r="E258" s="50">
        <f t="shared" si="128"/>
        <v>-0.3930906818964881</v>
      </c>
      <c r="F258" s="50">
        <f t="shared" si="128"/>
        <v>-0.39046433140462189</v>
      </c>
      <c r="G258" s="50">
        <f t="shared" si="128"/>
        <v>-0.3912836741946828</v>
      </c>
      <c r="H258" s="50">
        <f t="shared" si="128"/>
        <v>-0.46048724851386297</v>
      </c>
      <c r="I258" s="50">
        <f t="shared" si="128"/>
        <v>-0.45741122733942469</v>
      </c>
      <c r="J258" s="50">
        <f t="shared" si="128"/>
        <v>-0.46878094969051254</v>
      </c>
      <c r="K258" s="50">
        <f t="shared" si="128"/>
        <v>-0.44941675313929957</v>
      </c>
      <c r="L258" s="50">
        <f t="shared" si="128"/>
        <v>-0.44941675313929957</v>
      </c>
      <c r="M258" s="50">
        <f t="shared" si="128"/>
        <v>-0.42925909317813377</v>
      </c>
      <c r="N258" s="50">
        <f t="shared" si="128"/>
        <v>-0.39074562512693534</v>
      </c>
      <c r="O258" s="50">
        <f t="shared" si="128"/>
        <v>-0.39074562512693534</v>
      </c>
      <c r="P258" s="50">
        <f t="shared" si="128"/>
        <v>-0.39074562512693534</v>
      </c>
      <c r="Q258" s="50">
        <f t="shared" si="128"/>
        <v>-0.36723362614240534</v>
      </c>
      <c r="R258" s="50">
        <f t="shared" si="128"/>
        <v>-0.36107122724727381</v>
      </c>
      <c r="S258" s="50">
        <f t="shared" si="128"/>
        <v>-0.35298783967044817</v>
      </c>
      <c r="T258" s="50">
        <f t="shared" si="128"/>
        <v>-0.35155356337000959</v>
      </c>
      <c r="U258" s="50">
        <f t="shared" si="128"/>
        <v>-0.36502668587622333</v>
      </c>
      <c r="V258" s="50">
        <f t="shared" si="128"/>
        <v>-0.35428717606384319</v>
      </c>
      <c r="W258" s="50">
        <f t="shared" si="128"/>
        <v>-0.35480835073993033</v>
      </c>
      <c r="X258">
        <f t="shared" si="128"/>
        <v>-0.35428887522457547</v>
      </c>
      <c r="Y258">
        <f t="shared" si="128"/>
        <v>-0.35512313296872638</v>
      </c>
      <c r="Z258">
        <f t="shared" si="128"/>
        <v>-0.36295922633083127</v>
      </c>
      <c r="AA258">
        <f t="shared" si="128"/>
        <v>-0.34723237149096464</v>
      </c>
      <c r="AB258">
        <f t="shared" si="128"/>
        <v>-0.34723237149096464</v>
      </c>
      <c r="AC258">
        <f t="shared" si="128"/>
        <v>-0.34875843391348571</v>
      </c>
      <c r="AD258">
        <f t="shared" si="128"/>
        <v>-0.35372282560660301</v>
      </c>
      <c r="AE258">
        <f t="shared" si="128"/>
        <v>-0.3567521066444832</v>
      </c>
      <c r="AF258">
        <f t="shared" si="128"/>
        <v>-0.3560207156438342</v>
      </c>
      <c r="AG258">
        <f t="shared" si="128"/>
        <v>-0.36855963649284507</v>
      </c>
      <c r="AH258">
        <f t="shared" si="128"/>
        <v>-0.36895463288190999</v>
      </c>
      <c r="AI258">
        <f t="shared" si="128"/>
        <v>-0.36895463288190999</v>
      </c>
      <c r="AJ258">
        <f t="shared" si="128"/>
        <v>-0.36419150082874868</v>
      </c>
      <c r="AK258">
        <f t="shared" si="128"/>
        <v>-0.36423843152032825</v>
      </c>
      <c r="AL258">
        <f t="shared" si="128"/>
        <v>-0.36422434531123182</v>
      </c>
      <c r="AM258">
        <f t="shared" si="128"/>
        <v>-0.3646167741467205</v>
      </c>
      <c r="AN258">
        <f t="shared" si="128"/>
        <v>-0.3756395048610866</v>
      </c>
      <c r="AO258">
        <f t="shared" si="128"/>
        <v>-0.3756395048610866</v>
      </c>
      <c r="AP258">
        <f t="shared" si="128"/>
        <v>-0.3756395048610866</v>
      </c>
      <c r="AQ258">
        <f t="shared" si="128"/>
        <v>-0.3756395048610866</v>
      </c>
      <c r="AR258">
        <f t="shared" si="128"/>
        <v>-0.37538334318620664</v>
      </c>
      <c r="AS258">
        <f t="shared" si="128"/>
        <v>-0.38429796365277052</v>
      </c>
      <c r="AT258">
        <f t="shared" si="128"/>
        <v>-0.38429796365277052</v>
      </c>
      <c r="AU258">
        <f t="shared" si="128"/>
        <v>-0.38429796365277052</v>
      </c>
      <c r="AV258">
        <f t="shared" si="128"/>
        <v>-0.38524214381677591</v>
      </c>
      <c r="AW258">
        <f t="shared" si="128"/>
        <v>-0.38524214381677591</v>
      </c>
      <c r="AX258">
        <f t="shared" si="128"/>
        <v>-0.40012080285659368</v>
      </c>
      <c r="AY258">
        <f t="shared" si="128"/>
        <v>-0.39271791595637301</v>
      </c>
      <c r="AZ258">
        <f t="shared" si="128"/>
        <v>-0.39721439673973491</v>
      </c>
      <c r="BA258">
        <f t="shared" si="128"/>
        <v>-0.39833414828815034</v>
      </c>
      <c r="BB258">
        <f t="shared" si="128"/>
        <v>-0.39833414828815034</v>
      </c>
      <c r="BC258">
        <f t="shared" si="128"/>
        <v>-0.39833414828815034</v>
      </c>
      <c r="BD258">
        <f t="shared" si="128"/>
        <v>-0.41889211082960104</v>
      </c>
      <c r="BE258">
        <f t="shared" si="128"/>
        <v>-0.41201731524569207</v>
      </c>
      <c r="BF258">
        <f t="shared" si="128"/>
        <v>-0.44782598942760565</v>
      </c>
      <c r="BG258">
        <f t="shared" si="128"/>
        <v>-0.46422651030126755</v>
      </c>
      <c r="BH258">
        <f t="shared" si="128"/>
        <v>-0.46422651030126755</v>
      </c>
      <c r="BI258">
        <f t="shared" si="128"/>
        <v>-0.46482422946977908</v>
      </c>
      <c r="BJ258">
        <f t="shared" si="128"/>
        <v>-0.46482422946977908</v>
      </c>
    </row>
    <row r="259" spans="1:62">
      <c r="A259" s="50">
        <f t="shared" si="109"/>
        <v>2000</v>
      </c>
      <c r="B259" s="50">
        <f t="shared" ref="B259:BJ259" si="129">-((B211-1)*(B211-2))^-1</f>
        <v>-0.19954031321058618</v>
      </c>
      <c r="C259" s="50">
        <f t="shared" si="129"/>
        <v>-0.15126832399167622</v>
      </c>
      <c r="D259" s="50">
        <f t="shared" si="129"/>
        <v>-0.15268723780616639</v>
      </c>
      <c r="E259" s="50">
        <f t="shared" si="129"/>
        <v>-0.4143750221102806</v>
      </c>
      <c r="F259" s="50">
        <f t="shared" si="129"/>
        <v>-0.41166585675411216</v>
      </c>
      <c r="G259" s="50">
        <f t="shared" si="129"/>
        <v>-0.41241062635774545</v>
      </c>
      <c r="H259" s="50">
        <f t="shared" si="129"/>
        <v>-0.48141592343046297</v>
      </c>
      <c r="I259" s="50">
        <f t="shared" si="129"/>
        <v>-0.47831329603434247</v>
      </c>
      <c r="J259" s="50">
        <f t="shared" si="129"/>
        <v>-0.48820429767813556</v>
      </c>
      <c r="K259" s="50">
        <f t="shared" si="129"/>
        <v>-0.46437547135461754</v>
      </c>
      <c r="L259" s="50">
        <f t="shared" si="129"/>
        <v>-0.46437547135461754</v>
      </c>
      <c r="M259" s="50">
        <f t="shared" si="129"/>
        <v>-0.44515409309446619</v>
      </c>
      <c r="N259" s="50">
        <f t="shared" si="129"/>
        <v>-0.40664688507740265</v>
      </c>
      <c r="O259" s="50">
        <f t="shared" si="129"/>
        <v>-0.40664688507740265</v>
      </c>
      <c r="P259" s="50">
        <f t="shared" si="129"/>
        <v>-0.40664688507740265</v>
      </c>
      <c r="Q259" s="50">
        <f t="shared" si="129"/>
        <v>-0.37709359938827025</v>
      </c>
      <c r="R259" s="50">
        <f t="shared" si="129"/>
        <v>-0.37073962205897737</v>
      </c>
      <c r="S259" s="50">
        <f t="shared" si="129"/>
        <v>-0.36231578657164298</v>
      </c>
      <c r="T259" s="50">
        <f t="shared" si="129"/>
        <v>-0.3609040353641263</v>
      </c>
      <c r="U259" s="50">
        <f t="shared" si="129"/>
        <v>-0.37430935239636831</v>
      </c>
      <c r="V259" s="50">
        <f t="shared" si="129"/>
        <v>-0.3636266406988779</v>
      </c>
      <c r="W259" s="50">
        <f t="shared" si="129"/>
        <v>-0.363711721363286</v>
      </c>
      <c r="X259">
        <f t="shared" si="129"/>
        <v>-0.3631353210859965</v>
      </c>
      <c r="Y259">
        <f t="shared" si="129"/>
        <v>-0.3646175172983438</v>
      </c>
      <c r="Z259">
        <f t="shared" si="129"/>
        <v>-0.36929863491663145</v>
      </c>
      <c r="AA259">
        <f t="shared" si="129"/>
        <v>-0.35463735498705617</v>
      </c>
      <c r="AB259">
        <f t="shared" si="129"/>
        <v>-0.35463735498705617</v>
      </c>
      <c r="AC259">
        <f t="shared" si="129"/>
        <v>-0.356584967449255</v>
      </c>
      <c r="AD259">
        <f t="shared" si="129"/>
        <v>-0.36124529767238961</v>
      </c>
      <c r="AE259">
        <f t="shared" si="129"/>
        <v>-0.36509998494824247</v>
      </c>
      <c r="AF259">
        <f t="shared" si="129"/>
        <v>-0.3643610164313153</v>
      </c>
      <c r="AG259">
        <f t="shared" si="129"/>
        <v>-0.37775941546123104</v>
      </c>
      <c r="AH259">
        <f t="shared" si="129"/>
        <v>-0.37811743862854635</v>
      </c>
      <c r="AI259">
        <f t="shared" si="129"/>
        <v>-0.37811743862854635</v>
      </c>
      <c r="AJ259">
        <f t="shared" si="129"/>
        <v>-0.37331049820523471</v>
      </c>
      <c r="AK259">
        <f t="shared" si="129"/>
        <v>-0.37331136443448809</v>
      </c>
      <c r="AL259">
        <f t="shared" si="129"/>
        <v>-0.37381142249362076</v>
      </c>
      <c r="AM259">
        <f t="shared" si="129"/>
        <v>-0.37410934145106928</v>
      </c>
      <c r="AN259">
        <f t="shared" si="129"/>
        <v>-0.38715877138368426</v>
      </c>
      <c r="AO259">
        <f t="shared" si="129"/>
        <v>-0.38715877138368426</v>
      </c>
      <c r="AP259">
        <f t="shared" si="129"/>
        <v>-0.38715877138368426</v>
      </c>
      <c r="AQ259">
        <f t="shared" si="129"/>
        <v>-0.38715877138368426</v>
      </c>
      <c r="AR259">
        <f t="shared" si="129"/>
        <v>-0.38690451515858498</v>
      </c>
      <c r="AS259">
        <f t="shared" si="129"/>
        <v>-0.39700536154388782</v>
      </c>
      <c r="AT259">
        <f t="shared" si="129"/>
        <v>-0.39700536154388782</v>
      </c>
      <c r="AU259">
        <f t="shared" si="129"/>
        <v>-0.39700536154388782</v>
      </c>
      <c r="AV259">
        <f t="shared" si="129"/>
        <v>-0.39791551327591784</v>
      </c>
      <c r="AW259">
        <f t="shared" si="129"/>
        <v>-0.39791551327591784</v>
      </c>
      <c r="AX259">
        <f t="shared" si="129"/>
        <v>-0.41471592414793268</v>
      </c>
      <c r="AY259">
        <f t="shared" si="129"/>
        <v>-0.40587163119362107</v>
      </c>
      <c r="AZ259">
        <f t="shared" si="129"/>
        <v>-0.41004410284698845</v>
      </c>
      <c r="BA259">
        <f t="shared" si="129"/>
        <v>-0.4111499189698361</v>
      </c>
      <c r="BB259">
        <f t="shared" si="129"/>
        <v>-0.4111499189698361</v>
      </c>
      <c r="BC259">
        <f t="shared" si="129"/>
        <v>-0.4111499189698361</v>
      </c>
      <c r="BD259">
        <f t="shared" si="129"/>
        <v>-0.4360371704810469</v>
      </c>
      <c r="BE259">
        <f t="shared" si="129"/>
        <v>-0.42884287474884009</v>
      </c>
      <c r="BF259">
        <f t="shared" si="129"/>
        <v>-0.46866913201023608</v>
      </c>
      <c r="BG259">
        <f t="shared" si="129"/>
        <v>-0.48458113300474615</v>
      </c>
      <c r="BH259">
        <f t="shared" si="129"/>
        <v>-0.48458113300474615</v>
      </c>
      <c r="BI259">
        <f t="shared" si="129"/>
        <v>-0.48516209454653464</v>
      </c>
      <c r="BJ259">
        <f t="shared" si="129"/>
        <v>-0.48516209454653464</v>
      </c>
    </row>
    <row r="260" spans="1:62">
      <c r="A260" s="50">
        <f t="shared" si="109"/>
        <v>2001</v>
      </c>
      <c r="B260" s="50">
        <f t="shared" ref="B260:BJ260" si="130">-((B212-1)*(B212-2))^-1</f>
        <v>-0.19830083223235515</v>
      </c>
      <c r="C260" s="50">
        <f t="shared" si="130"/>
        <v>-0.15344205198842434</v>
      </c>
      <c r="D260" s="50">
        <f t="shared" si="130"/>
        <v>-0.15423395065252715</v>
      </c>
      <c r="E260" s="50">
        <f t="shared" si="130"/>
        <v>-0.4394784700477794</v>
      </c>
      <c r="F260" s="50">
        <f t="shared" si="130"/>
        <v>-0.43666432799894561</v>
      </c>
      <c r="G260" s="50">
        <f t="shared" si="130"/>
        <v>-0.43732974238118288</v>
      </c>
      <c r="H260" s="50">
        <f t="shared" si="130"/>
        <v>-0.50794987636741218</v>
      </c>
      <c r="I260" s="50">
        <f t="shared" si="130"/>
        <v>-0.50474237487240803</v>
      </c>
      <c r="J260" s="50">
        <f t="shared" si="130"/>
        <v>-0.50696755066673371</v>
      </c>
      <c r="K260" s="50">
        <f t="shared" si="130"/>
        <v>-0.48059107024568803</v>
      </c>
      <c r="L260" s="50">
        <f t="shared" si="130"/>
        <v>-0.48059107024568803</v>
      </c>
      <c r="M260" s="50">
        <f t="shared" si="130"/>
        <v>-0.45781736861650035</v>
      </c>
      <c r="N260" s="50">
        <f t="shared" si="130"/>
        <v>-0.41926253238065203</v>
      </c>
      <c r="O260" s="50">
        <f t="shared" si="130"/>
        <v>-0.41905031081417093</v>
      </c>
      <c r="P260" s="50">
        <f t="shared" si="130"/>
        <v>-0.41905031081417093</v>
      </c>
      <c r="Q260" s="50">
        <f t="shared" si="130"/>
        <v>-0.38750183995331883</v>
      </c>
      <c r="R260" s="50">
        <f t="shared" si="130"/>
        <v>-0.38101447647240855</v>
      </c>
      <c r="S260" s="50">
        <f t="shared" si="130"/>
        <v>-0.37086801479164916</v>
      </c>
      <c r="T260" s="50">
        <f t="shared" si="130"/>
        <v>-0.36947193814086848</v>
      </c>
      <c r="U260" s="50">
        <f t="shared" si="130"/>
        <v>-0.38331431650277026</v>
      </c>
      <c r="V260" s="50">
        <f t="shared" si="130"/>
        <v>-0.37180955972294621</v>
      </c>
      <c r="W260" s="50">
        <f t="shared" si="130"/>
        <v>-0.37107829939626347</v>
      </c>
      <c r="X260">
        <f t="shared" si="130"/>
        <v>-0.37116350525907016</v>
      </c>
      <c r="Y260">
        <f t="shared" si="130"/>
        <v>-0.37259222021965421</v>
      </c>
      <c r="Z260">
        <f t="shared" si="130"/>
        <v>-0.37715100933568718</v>
      </c>
      <c r="AA260">
        <f t="shared" si="130"/>
        <v>-0.36138258900693626</v>
      </c>
      <c r="AB260">
        <f t="shared" si="130"/>
        <v>-0.36138258900693626</v>
      </c>
      <c r="AC260">
        <f t="shared" si="130"/>
        <v>-0.36324395089391315</v>
      </c>
      <c r="AD260">
        <f t="shared" si="130"/>
        <v>-0.36795638290067217</v>
      </c>
      <c r="AE260">
        <f t="shared" si="130"/>
        <v>-0.37252163389662218</v>
      </c>
      <c r="AF260">
        <f t="shared" si="130"/>
        <v>-0.3719968978895159</v>
      </c>
      <c r="AG260">
        <f t="shared" si="130"/>
        <v>-0.38484469246685044</v>
      </c>
      <c r="AH260">
        <f t="shared" si="130"/>
        <v>-0.38517193464779931</v>
      </c>
      <c r="AI260">
        <f t="shared" si="130"/>
        <v>-0.38517193464779931</v>
      </c>
      <c r="AJ260">
        <f t="shared" si="130"/>
        <v>-0.38103515740366251</v>
      </c>
      <c r="AK260">
        <f t="shared" si="130"/>
        <v>-0.38102666926944478</v>
      </c>
      <c r="AL260">
        <f t="shared" si="130"/>
        <v>-0.3813172271367965</v>
      </c>
      <c r="AM260">
        <f t="shared" si="130"/>
        <v>-0.38158413030096611</v>
      </c>
      <c r="AN260">
        <f t="shared" si="130"/>
        <v>-0.39810675033053611</v>
      </c>
      <c r="AO260">
        <f t="shared" si="130"/>
        <v>-0.39810675033053611</v>
      </c>
      <c r="AP260">
        <f t="shared" si="130"/>
        <v>-0.39810675033053611</v>
      </c>
      <c r="AQ260">
        <f t="shared" si="130"/>
        <v>-0.39810675033053611</v>
      </c>
      <c r="AR260">
        <f t="shared" si="130"/>
        <v>-0.39785519692495758</v>
      </c>
      <c r="AS260">
        <f t="shared" si="130"/>
        <v>-0.41020861988473639</v>
      </c>
      <c r="AT260">
        <f t="shared" si="130"/>
        <v>-0.41020861988473639</v>
      </c>
      <c r="AU260">
        <f t="shared" si="130"/>
        <v>-0.41020861988473639</v>
      </c>
      <c r="AV260">
        <f t="shared" si="130"/>
        <v>-0.41108773345508315</v>
      </c>
      <c r="AW260">
        <f t="shared" si="130"/>
        <v>-0.41108773345508315</v>
      </c>
      <c r="AX260">
        <f t="shared" si="130"/>
        <v>-0.42795992388187637</v>
      </c>
      <c r="AY260">
        <f t="shared" si="130"/>
        <v>-0.41779541148928745</v>
      </c>
      <c r="AZ260">
        <f t="shared" si="130"/>
        <v>-0.42134541788469138</v>
      </c>
      <c r="BA260">
        <f t="shared" si="130"/>
        <v>-0.42224008777465771</v>
      </c>
      <c r="BB260">
        <f t="shared" si="130"/>
        <v>-0.42224008777465771</v>
      </c>
      <c r="BC260">
        <f t="shared" si="130"/>
        <v>-0.42224008777465771</v>
      </c>
      <c r="BD260">
        <f t="shared" si="130"/>
        <v>-0.45160289935503339</v>
      </c>
      <c r="BE260">
        <f t="shared" si="130"/>
        <v>-0.44416692195235369</v>
      </c>
      <c r="BF260">
        <f t="shared" si="130"/>
        <v>-0.48684097063243059</v>
      </c>
      <c r="BG260">
        <f t="shared" si="130"/>
        <v>-0.50372549329017646</v>
      </c>
      <c r="BH260">
        <f t="shared" si="130"/>
        <v>-0.50372549329017646</v>
      </c>
      <c r="BI260">
        <f t="shared" si="130"/>
        <v>-0.50428873293059662</v>
      </c>
      <c r="BJ260">
        <f t="shared" si="130"/>
        <v>-0.50428873293059662</v>
      </c>
    </row>
    <row r="261" spans="1:62">
      <c r="A261" s="50">
        <f t="shared" si="109"/>
        <v>2002</v>
      </c>
      <c r="B261" s="50">
        <f t="shared" ref="B261:BJ261" si="131">-((B213-1)*(B213-2))^-1</f>
        <v>-0.19785007176909322</v>
      </c>
      <c r="C261" s="50">
        <f t="shared" si="131"/>
        <v>-0.14967711309186441</v>
      </c>
      <c r="D261" s="50">
        <f t="shared" si="131"/>
        <v>-0.15666079045966286</v>
      </c>
      <c r="E261" s="50">
        <f t="shared" si="131"/>
        <v>-0.44088641495125236</v>
      </c>
      <c r="F261" s="50">
        <f t="shared" si="131"/>
        <v>-0.43812952388452553</v>
      </c>
      <c r="G261" s="50">
        <f t="shared" si="131"/>
        <v>-0.438775750346305</v>
      </c>
      <c r="H261" s="50">
        <f t="shared" si="131"/>
        <v>-0.52241567868461958</v>
      </c>
      <c r="I261" s="50">
        <f t="shared" si="131"/>
        <v>-0.5202985157143537</v>
      </c>
      <c r="J261" s="50">
        <f t="shared" si="131"/>
        <v>-0.51477054720311921</v>
      </c>
      <c r="K261" s="50">
        <f t="shared" si="131"/>
        <v>-0.48449601251544111</v>
      </c>
      <c r="L261" s="50">
        <f t="shared" si="131"/>
        <v>-0.48449601251544111</v>
      </c>
      <c r="M261" s="50">
        <f t="shared" si="131"/>
        <v>-0.46126366431587568</v>
      </c>
      <c r="N261" s="50">
        <f t="shared" si="131"/>
        <v>-0.4218444120088759</v>
      </c>
      <c r="O261" s="50">
        <f t="shared" si="131"/>
        <v>-0.42163853671133927</v>
      </c>
      <c r="P261" s="50">
        <f t="shared" si="131"/>
        <v>-0.42163853671133927</v>
      </c>
      <c r="Q261" s="50">
        <f t="shared" si="131"/>
        <v>-0.38881612518298686</v>
      </c>
      <c r="R261" s="50">
        <f t="shared" si="131"/>
        <v>-0.38200873888766768</v>
      </c>
      <c r="S261" s="50">
        <f t="shared" si="131"/>
        <v>-0.37568027709585922</v>
      </c>
      <c r="T261" s="50">
        <f t="shared" si="131"/>
        <v>-0.37432893138571305</v>
      </c>
      <c r="U261" s="50">
        <f t="shared" si="131"/>
        <v>-0.39016171347943623</v>
      </c>
      <c r="V261" s="50">
        <f t="shared" si="131"/>
        <v>-0.37800918593102617</v>
      </c>
      <c r="W261" s="50">
        <f t="shared" si="131"/>
        <v>-0.37847977058675758</v>
      </c>
      <c r="X261">
        <f t="shared" si="131"/>
        <v>-0.37849894626205588</v>
      </c>
      <c r="Y261">
        <f t="shared" si="131"/>
        <v>-0.37987229182779236</v>
      </c>
      <c r="Z261">
        <f t="shared" si="131"/>
        <v>-0.38476072885094653</v>
      </c>
      <c r="AA261">
        <f t="shared" si="131"/>
        <v>-0.36741538640487476</v>
      </c>
      <c r="AB261">
        <f t="shared" si="131"/>
        <v>-0.36741538640487476</v>
      </c>
      <c r="AC261">
        <f t="shared" si="131"/>
        <v>-0.3692048095287449</v>
      </c>
      <c r="AD261">
        <f t="shared" si="131"/>
        <v>-0.3739777124309237</v>
      </c>
      <c r="AE261">
        <f t="shared" si="131"/>
        <v>-0.38154423856521885</v>
      </c>
      <c r="AF261">
        <f t="shared" si="131"/>
        <v>-0.38099862087406999</v>
      </c>
      <c r="AG261">
        <f t="shared" si="131"/>
        <v>-0.3943219595078834</v>
      </c>
      <c r="AH261">
        <f t="shared" si="131"/>
        <v>-0.39461897989314326</v>
      </c>
      <c r="AI261">
        <f t="shared" si="131"/>
        <v>-0.39461897989314326</v>
      </c>
      <c r="AJ261">
        <f t="shared" si="131"/>
        <v>-0.39001086813825731</v>
      </c>
      <c r="AK261">
        <f t="shared" si="131"/>
        <v>-0.38999225677557381</v>
      </c>
      <c r="AL261">
        <f t="shared" si="131"/>
        <v>-0.39053566545444768</v>
      </c>
      <c r="AM261">
        <f t="shared" si="131"/>
        <v>-0.3907714118254319</v>
      </c>
      <c r="AN261">
        <f t="shared" si="131"/>
        <v>-0.40966628164572227</v>
      </c>
      <c r="AO261">
        <f t="shared" si="131"/>
        <v>-0.40966628164572227</v>
      </c>
      <c r="AP261">
        <f t="shared" si="131"/>
        <v>-0.40966628164572227</v>
      </c>
      <c r="AQ261">
        <f t="shared" si="131"/>
        <v>-0.40966628164572227</v>
      </c>
      <c r="AR261">
        <f t="shared" si="131"/>
        <v>-0.40941574132905556</v>
      </c>
      <c r="AS261">
        <f t="shared" si="131"/>
        <v>-0.42248082977664497</v>
      </c>
      <c r="AT261">
        <f t="shared" si="131"/>
        <v>-0.42248082977664497</v>
      </c>
      <c r="AU261">
        <f t="shared" si="131"/>
        <v>-0.42248082977664497</v>
      </c>
      <c r="AV261">
        <f t="shared" si="131"/>
        <v>-0.42333335852178128</v>
      </c>
      <c r="AW261">
        <f t="shared" si="131"/>
        <v>-0.42333335852178128</v>
      </c>
      <c r="AX261">
        <f t="shared" si="131"/>
        <v>-0.44185981474765229</v>
      </c>
      <c r="AY261">
        <f t="shared" si="131"/>
        <v>-0.42969953629366342</v>
      </c>
      <c r="AZ261">
        <f t="shared" si="131"/>
        <v>-0.4330180444987643</v>
      </c>
      <c r="BA261">
        <f t="shared" si="131"/>
        <v>-0.43383792777002655</v>
      </c>
      <c r="BB261">
        <f t="shared" si="131"/>
        <v>-0.43383792777002655</v>
      </c>
      <c r="BC261">
        <f t="shared" si="131"/>
        <v>-0.43383792777002655</v>
      </c>
      <c r="BD261">
        <f t="shared" si="131"/>
        <v>-0.46430445810769472</v>
      </c>
      <c r="BE261">
        <f t="shared" si="131"/>
        <v>-0.456886294466823</v>
      </c>
      <c r="BF261">
        <f t="shared" si="131"/>
        <v>-0.50059962781208422</v>
      </c>
      <c r="BG261">
        <f t="shared" si="131"/>
        <v>-0.51833884640408612</v>
      </c>
      <c r="BH261">
        <f t="shared" si="131"/>
        <v>-0.51833884640408612</v>
      </c>
      <c r="BI261">
        <f t="shared" si="131"/>
        <v>-0.51888648135220705</v>
      </c>
      <c r="BJ261">
        <f t="shared" si="131"/>
        <v>-0.51888648135220705</v>
      </c>
    </row>
    <row r="262" spans="1:62">
      <c r="A262" s="50">
        <f t="shared" si="109"/>
        <v>2003</v>
      </c>
      <c r="B262" s="50">
        <f t="shared" ref="B262:BJ262" si="132">-((B214-1)*(B214-2))^-1</f>
        <v>-0.21732514272395312</v>
      </c>
      <c r="C262" s="50">
        <f t="shared" si="132"/>
        <v>-0.16124515432911704</v>
      </c>
      <c r="D262" s="50">
        <f t="shared" si="132"/>
        <v>-0.15952478990183594</v>
      </c>
      <c r="E262" s="50">
        <f t="shared" si="132"/>
        <v>-0.43983982885806583</v>
      </c>
      <c r="F262" s="50">
        <f t="shared" si="132"/>
        <v>-0.43720068058556638</v>
      </c>
      <c r="G262" s="50">
        <f t="shared" si="132"/>
        <v>-0.43782305763762347</v>
      </c>
      <c r="H262" s="50">
        <f t="shared" si="132"/>
        <v>-0.526848017842657</v>
      </c>
      <c r="I262" s="50">
        <f t="shared" si="132"/>
        <v>-0.52477265479155666</v>
      </c>
      <c r="J262" s="50">
        <f t="shared" si="132"/>
        <v>-0.51894118205801842</v>
      </c>
      <c r="K262" s="50">
        <f t="shared" si="132"/>
        <v>-0.4845646128346397</v>
      </c>
      <c r="L262" s="50">
        <f t="shared" si="132"/>
        <v>-0.4845646128346397</v>
      </c>
      <c r="M262" s="50">
        <f t="shared" si="132"/>
        <v>-0.46248728495331126</v>
      </c>
      <c r="N262" s="50">
        <f t="shared" si="132"/>
        <v>-0.42358626359231732</v>
      </c>
      <c r="O262" s="50">
        <f t="shared" si="132"/>
        <v>-0.42338775155801867</v>
      </c>
      <c r="P262" s="50">
        <f t="shared" si="132"/>
        <v>-0.42338775155801867</v>
      </c>
      <c r="Q262" s="50">
        <f t="shared" si="132"/>
        <v>-0.38947934992021321</v>
      </c>
      <c r="R262" s="50">
        <f t="shared" si="132"/>
        <v>-0.3829831143383432</v>
      </c>
      <c r="S262" s="50">
        <f t="shared" si="132"/>
        <v>-0.37674020178608236</v>
      </c>
      <c r="T262" s="50">
        <f t="shared" si="132"/>
        <v>-0.37545824606348954</v>
      </c>
      <c r="U262" s="50">
        <f t="shared" si="132"/>
        <v>-0.39429345288620871</v>
      </c>
      <c r="V262" s="50">
        <f t="shared" si="132"/>
        <v>-0.38345484119207474</v>
      </c>
      <c r="W262" s="50">
        <f t="shared" si="132"/>
        <v>-0.3839150452049403</v>
      </c>
      <c r="X262">
        <f t="shared" si="132"/>
        <v>-0.38384692774693185</v>
      </c>
      <c r="Y262">
        <f t="shared" si="132"/>
        <v>-0.3851587830503217</v>
      </c>
      <c r="Z262">
        <f t="shared" si="132"/>
        <v>-0.39014247647818256</v>
      </c>
      <c r="AA262">
        <f t="shared" si="132"/>
        <v>-0.37340592458059707</v>
      </c>
      <c r="AB262">
        <f t="shared" si="132"/>
        <v>-0.37340592458059707</v>
      </c>
      <c r="AC262">
        <f t="shared" si="132"/>
        <v>-0.37504941182514351</v>
      </c>
      <c r="AD262">
        <f t="shared" si="132"/>
        <v>-0.37942053664382841</v>
      </c>
      <c r="AE262">
        <f t="shared" si="132"/>
        <v>-0.38758923812967372</v>
      </c>
      <c r="AF262">
        <f t="shared" si="132"/>
        <v>-0.38704311548917447</v>
      </c>
      <c r="AG262">
        <f t="shared" si="132"/>
        <v>-0.40021944549200444</v>
      </c>
      <c r="AH262">
        <f t="shared" si="132"/>
        <v>-0.40049191983705029</v>
      </c>
      <c r="AI262">
        <f t="shared" si="132"/>
        <v>-0.40049191983705029</v>
      </c>
      <c r="AJ262">
        <f t="shared" si="132"/>
        <v>-0.39499210006304247</v>
      </c>
      <c r="AK262">
        <f t="shared" si="132"/>
        <v>-0.39496882910883085</v>
      </c>
      <c r="AL262">
        <f t="shared" si="132"/>
        <v>-0.39598007850733546</v>
      </c>
      <c r="AM262">
        <f t="shared" si="132"/>
        <v>-0.39619305356233159</v>
      </c>
      <c r="AN262">
        <f t="shared" si="132"/>
        <v>-0.41886565501065143</v>
      </c>
      <c r="AO262">
        <f t="shared" si="132"/>
        <v>-0.41886565501065143</v>
      </c>
      <c r="AP262">
        <f t="shared" si="132"/>
        <v>-0.41886565501065143</v>
      </c>
      <c r="AQ262">
        <f t="shared" si="132"/>
        <v>-0.41886565501065143</v>
      </c>
      <c r="AR262">
        <f t="shared" si="132"/>
        <v>-0.41861970648154534</v>
      </c>
      <c r="AS262">
        <f t="shared" si="132"/>
        <v>-0.43184141939303872</v>
      </c>
      <c r="AT262">
        <f t="shared" si="132"/>
        <v>-0.43184141939303872</v>
      </c>
      <c r="AU262">
        <f t="shared" si="132"/>
        <v>-0.43184141939303872</v>
      </c>
      <c r="AV262">
        <f t="shared" si="132"/>
        <v>-0.43266044645361729</v>
      </c>
      <c r="AW262">
        <f t="shared" si="132"/>
        <v>-0.43331588055050418</v>
      </c>
      <c r="AX262">
        <f t="shared" si="132"/>
        <v>-0.45336374146334846</v>
      </c>
      <c r="AY262">
        <f t="shared" si="132"/>
        <v>-0.44103251896404688</v>
      </c>
      <c r="AZ262">
        <f t="shared" si="132"/>
        <v>-0.44383881108850959</v>
      </c>
      <c r="BA262">
        <f t="shared" si="132"/>
        <v>-0.44473139492192432</v>
      </c>
      <c r="BB262">
        <f t="shared" si="132"/>
        <v>-0.44473139492192432</v>
      </c>
      <c r="BC262">
        <f t="shared" si="132"/>
        <v>-0.44473139492192432</v>
      </c>
      <c r="BD262">
        <f t="shared" si="132"/>
        <v>-0.47756179656660713</v>
      </c>
      <c r="BE262">
        <f t="shared" si="132"/>
        <v>-0.47035271811377483</v>
      </c>
      <c r="BF262">
        <f t="shared" si="132"/>
        <v>-0.51302976103353415</v>
      </c>
      <c r="BG262">
        <f t="shared" si="132"/>
        <v>-0.53169063531912297</v>
      </c>
      <c r="BH262">
        <f t="shared" si="132"/>
        <v>-0.53169063531912297</v>
      </c>
      <c r="BI262">
        <f t="shared" si="132"/>
        <v>-0.53222038341484335</v>
      </c>
      <c r="BJ262">
        <f t="shared" si="132"/>
        <v>-0.53222038341484335</v>
      </c>
    </row>
    <row r="263" spans="1:62">
      <c r="A263" s="50">
        <f t="shared" si="109"/>
        <v>2004</v>
      </c>
      <c r="B263" s="50">
        <f t="shared" ref="B263:BJ263" si="133">-((B215-1)*(B215-2))^-1</f>
        <v>-0.21167447173538409</v>
      </c>
      <c r="C263" s="50">
        <f t="shared" si="133"/>
        <v>-0.1693681671479727</v>
      </c>
      <c r="D263" s="50">
        <f t="shared" si="133"/>
        <v>-0.16599398602311541</v>
      </c>
      <c r="E263" s="50">
        <f t="shared" si="133"/>
        <v>-0.42513999047612633</v>
      </c>
      <c r="F263" s="50">
        <f t="shared" si="133"/>
        <v>-0.42277846125139845</v>
      </c>
      <c r="G263" s="50">
        <f t="shared" si="133"/>
        <v>-0.42338663450241326</v>
      </c>
      <c r="H263" s="50">
        <f t="shared" si="133"/>
        <v>-0.51058645889417609</v>
      </c>
      <c r="I263" s="50">
        <f t="shared" si="133"/>
        <v>-0.505539378834852</v>
      </c>
      <c r="J263" s="50">
        <f t="shared" si="133"/>
        <v>-0.50576279607871055</v>
      </c>
      <c r="K263" s="50">
        <f t="shared" si="133"/>
        <v>-0.47632552699042258</v>
      </c>
      <c r="L263" s="50">
        <f t="shared" si="133"/>
        <v>-0.47632552699042258</v>
      </c>
      <c r="M263" s="50">
        <f t="shared" si="133"/>
        <v>-0.45644764276343186</v>
      </c>
      <c r="N263" s="50">
        <f t="shared" si="133"/>
        <v>-0.41101271110963239</v>
      </c>
      <c r="O263" s="50">
        <f t="shared" si="133"/>
        <v>-0.4108405121982715</v>
      </c>
      <c r="P263" s="50">
        <f t="shared" si="133"/>
        <v>-0.4108405121982715</v>
      </c>
      <c r="Q263" s="50">
        <f t="shared" si="133"/>
        <v>-0.37981527776916485</v>
      </c>
      <c r="R263" s="50">
        <f t="shared" si="133"/>
        <v>-0.37454250288310881</v>
      </c>
      <c r="S263" s="50">
        <f t="shared" si="133"/>
        <v>-0.3705826303826168</v>
      </c>
      <c r="T263" s="50">
        <f t="shared" si="133"/>
        <v>-0.36942655272279573</v>
      </c>
      <c r="U263" s="50">
        <f t="shared" si="133"/>
        <v>-0.39130260434095071</v>
      </c>
      <c r="V263" s="50">
        <f t="shared" si="133"/>
        <v>-0.37973632454864725</v>
      </c>
      <c r="W263" s="50">
        <f t="shared" si="133"/>
        <v>-0.38066696205474698</v>
      </c>
      <c r="X263">
        <f t="shared" si="133"/>
        <v>-0.38028968090935711</v>
      </c>
      <c r="Y263">
        <f t="shared" si="133"/>
        <v>-0.38149264165890223</v>
      </c>
      <c r="Z263">
        <f t="shared" si="133"/>
        <v>-0.38779403935700524</v>
      </c>
      <c r="AA263">
        <f t="shared" si="133"/>
        <v>-0.37281267975085802</v>
      </c>
      <c r="AB263">
        <f t="shared" si="133"/>
        <v>-0.37272274978114761</v>
      </c>
      <c r="AC263">
        <f t="shared" si="133"/>
        <v>-0.37424233166768445</v>
      </c>
      <c r="AD263">
        <f t="shared" si="133"/>
        <v>-0.37878870316801733</v>
      </c>
      <c r="AE263">
        <f t="shared" si="133"/>
        <v>-0.38689152368635399</v>
      </c>
      <c r="AF263">
        <f t="shared" si="133"/>
        <v>-0.38638584738985371</v>
      </c>
      <c r="AG263">
        <f t="shared" si="133"/>
        <v>-0.39928849165678326</v>
      </c>
      <c r="AH263">
        <f t="shared" si="133"/>
        <v>-0.39954404642737934</v>
      </c>
      <c r="AI263">
        <f t="shared" si="133"/>
        <v>-0.39954404642737934</v>
      </c>
      <c r="AJ263">
        <f t="shared" si="133"/>
        <v>-0.39466956021413702</v>
      </c>
      <c r="AK263">
        <f t="shared" si="133"/>
        <v>-0.39464810329214589</v>
      </c>
      <c r="AL263">
        <f t="shared" si="133"/>
        <v>-0.39545275686948261</v>
      </c>
      <c r="AM263">
        <f t="shared" si="133"/>
        <v>-0.39565328726648941</v>
      </c>
      <c r="AN263">
        <f t="shared" si="133"/>
        <v>-0.4177362301863386</v>
      </c>
      <c r="AO263">
        <f t="shared" si="133"/>
        <v>-0.4177362301863386</v>
      </c>
      <c r="AP263">
        <f t="shared" si="133"/>
        <v>-0.4177362301863386</v>
      </c>
      <c r="AQ263">
        <f t="shared" si="133"/>
        <v>-0.4177362301863386</v>
      </c>
      <c r="AR263">
        <f t="shared" si="133"/>
        <v>-0.41750701811102009</v>
      </c>
      <c r="AS263">
        <f t="shared" si="133"/>
        <v>-0.43117876165489227</v>
      </c>
      <c r="AT263">
        <f t="shared" si="133"/>
        <v>-0.43117876165489227</v>
      </c>
      <c r="AU263">
        <f t="shared" si="133"/>
        <v>-0.43117876165489227</v>
      </c>
      <c r="AV263">
        <f t="shared" si="133"/>
        <v>-0.43194493376775972</v>
      </c>
      <c r="AW263">
        <f t="shared" si="133"/>
        <v>-0.43255798040081855</v>
      </c>
      <c r="AX263">
        <f t="shared" si="133"/>
        <v>-0.45214954801134688</v>
      </c>
      <c r="AY263">
        <f t="shared" si="133"/>
        <v>-0.44080569052157276</v>
      </c>
      <c r="AZ263">
        <f t="shared" si="133"/>
        <v>-0.44370356888570855</v>
      </c>
      <c r="BA263">
        <f t="shared" si="133"/>
        <v>-0.44454314146479423</v>
      </c>
      <c r="BB263">
        <f t="shared" si="133"/>
        <v>-0.44454314146479423</v>
      </c>
      <c r="BC263">
        <f t="shared" si="133"/>
        <v>-0.44454314146479423</v>
      </c>
      <c r="BD263">
        <f t="shared" si="133"/>
        <v>-0.47737817741978444</v>
      </c>
      <c r="BE263">
        <f t="shared" si="133"/>
        <v>-0.47062101973063292</v>
      </c>
      <c r="BF263">
        <f t="shared" si="133"/>
        <v>-0.51182809685082142</v>
      </c>
      <c r="BG263">
        <f t="shared" si="133"/>
        <v>-0.53202274725928467</v>
      </c>
      <c r="BH263">
        <f t="shared" si="133"/>
        <v>-0.53202274725928467</v>
      </c>
      <c r="BI263">
        <f t="shared" si="133"/>
        <v>-0.53252292736134499</v>
      </c>
      <c r="BJ263">
        <f t="shared" si="133"/>
        <v>-0.53252292736134499</v>
      </c>
    </row>
    <row r="264" spans="1:62">
      <c r="A264" s="50">
        <f t="shared" si="109"/>
        <v>2005</v>
      </c>
      <c r="B264" s="50">
        <f t="shared" ref="B264:BJ264" si="134">-((B216-1)*(B216-2))^-1</f>
        <v>-0.2259492849788732</v>
      </c>
      <c r="C264" s="50">
        <f t="shared" si="134"/>
        <v>-0.17112604716008489</v>
      </c>
      <c r="D264" s="50">
        <f t="shared" si="134"/>
        <v>-0.1675492241584699</v>
      </c>
      <c r="E264" s="50">
        <f t="shared" si="134"/>
        <v>-0.41913860043573381</v>
      </c>
      <c r="F264" s="50">
        <f t="shared" si="134"/>
        <v>-0.41694408432766811</v>
      </c>
      <c r="G264" s="50">
        <f t="shared" si="134"/>
        <v>-0.41752972386414355</v>
      </c>
      <c r="H264" s="50">
        <f t="shared" si="134"/>
        <v>-0.50238668127313602</v>
      </c>
      <c r="I264" s="50">
        <f t="shared" si="134"/>
        <v>-0.49773078647426833</v>
      </c>
      <c r="J264" s="50">
        <f t="shared" si="134"/>
        <v>-0.50076989758052204</v>
      </c>
      <c r="K264" s="50">
        <f t="shared" si="134"/>
        <v>-0.47447216812951593</v>
      </c>
      <c r="L264" s="50">
        <f t="shared" si="134"/>
        <v>-0.47447216812951593</v>
      </c>
      <c r="M264" s="50">
        <f t="shared" si="134"/>
        <v>-0.45465200334516148</v>
      </c>
      <c r="N264" s="50">
        <f t="shared" si="134"/>
        <v>-0.40983651829530926</v>
      </c>
      <c r="O264" s="50">
        <f t="shared" si="134"/>
        <v>-0.40967357017301365</v>
      </c>
      <c r="P264" s="50">
        <f t="shared" si="134"/>
        <v>-0.40967357017301365</v>
      </c>
      <c r="Q264" s="50">
        <f t="shared" si="134"/>
        <v>-0.38194778995368223</v>
      </c>
      <c r="R264" s="50">
        <f t="shared" si="134"/>
        <v>-0.37677162873182518</v>
      </c>
      <c r="S264" s="50">
        <f t="shared" si="134"/>
        <v>-0.37484424067563404</v>
      </c>
      <c r="T264" s="50">
        <f t="shared" si="134"/>
        <v>-0.37373605619201006</v>
      </c>
      <c r="U264" s="50">
        <f t="shared" si="134"/>
        <v>-0.3943619348569658</v>
      </c>
      <c r="V264" s="50">
        <f t="shared" si="134"/>
        <v>-0.38271667544865773</v>
      </c>
      <c r="W264" s="50">
        <f t="shared" si="134"/>
        <v>-0.38363121131151079</v>
      </c>
      <c r="X264">
        <f t="shared" si="134"/>
        <v>-0.38308927328319586</v>
      </c>
      <c r="Y264">
        <f t="shared" si="134"/>
        <v>-0.38421947223975877</v>
      </c>
      <c r="Z264">
        <f t="shared" si="134"/>
        <v>-0.38939911506209979</v>
      </c>
      <c r="AA264">
        <f t="shared" si="134"/>
        <v>-0.37354425359419396</v>
      </c>
      <c r="AB264">
        <f t="shared" si="134"/>
        <v>-0.37337482952251322</v>
      </c>
      <c r="AC264">
        <f t="shared" si="134"/>
        <v>-0.37480211698323801</v>
      </c>
      <c r="AD264">
        <f t="shared" si="134"/>
        <v>-0.37886538428969774</v>
      </c>
      <c r="AE264">
        <f t="shared" si="134"/>
        <v>-0.38741065863330421</v>
      </c>
      <c r="AF264">
        <f t="shared" si="134"/>
        <v>-0.38693158287149071</v>
      </c>
      <c r="AG264">
        <f t="shared" si="134"/>
        <v>-0.39945145704295892</v>
      </c>
      <c r="AH264">
        <f t="shared" si="134"/>
        <v>-0.39969224190031166</v>
      </c>
      <c r="AI264">
        <f t="shared" si="134"/>
        <v>-0.39969224190031166</v>
      </c>
      <c r="AJ264">
        <f t="shared" si="134"/>
        <v>-0.39530398348259804</v>
      </c>
      <c r="AK264">
        <f t="shared" si="134"/>
        <v>-0.3952830496398495</v>
      </c>
      <c r="AL264">
        <f t="shared" si="134"/>
        <v>-0.39596226300251819</v>
      </c>
      <c r="AM264">
        <f t="shared" si="134"/>
        <v>-0.39610221040101568</v>
      </c>
      <c r="AN264">
        <f t="shared" si="134"/>
        <v>-0.4166629247897603</v>
      </c>
      <c r="AO264">
        <f t="shared" si="134"/>
        <v>-0.4166629247897603</v>
      </c>
      <c r="AP264">
        <f t="shared" si="134"/>
        <v>-0.4166629247897603</v>
      </c>
      <c r="AQ264">
        <f t="shared" si="134"/>
        <v>-0.4166629247897603</v>
      </c>
      <c r="AR264">
        <f t="shared" si="134"/>
        <v>-0.41644716766268891</v>
      </c>
      <c r="AS264">
        <f t="shared" si="134"/>
        <v>-0.42992224726398742</v>
      </c>
      <c r="AT264">
        <f t="shared" si="134"/>
        <v>-0.42992224726398742</v>
      </c>
      <c r="AU264">
        <f t="shared" si="134"/>
        <v>-0.4300679806140178</v>
      </c>
      <c r="AV264">
        <f t="shared" si="134"/>
        <v>-0.43079140361000418</v>
      </c>
      <c r="AW264">
        <f t="shared" si="134"/>
        <v>-0.43137013003757535</v>
      </c>
      <c r="AX264">
        <f t="shared" si="134"/>
        <v>-0.45034192629662195</v>
      </c>
      <c r="AY264">
        <f t="shared" si="134"/>
        <v>-0.43988184285982335</v>
      </c>
      <c r="AZ264">
        <f t="shared" si="134"/>
        <v>-0.44261275727695509</v>
      </c>
      <c r="BA264">
        <f t="shared" si="134"/>
        <v>-0.44341261975260299</v>
      </c>
      <c r="BB264">
        <f t="shared" si="134"/>
        <v>-0.44341261975260299</v>
      </c>
      <c r="BC264">
        <f t="shared" si="134"/>
        <v>-0.44341261975260299</v>
      </c>
      <c r="BD264">
        <f t="shared" si="134"/>
        <v>-0.47513178767009218</v>
      </c>
      <c r="BE264">
        <f t="shared" si="134"/>
        <v>-0.46911429937812982</v>
      </c>
      <c r="BF264">
        <f t="shared" si="134"/>
        <v>-0.50804525322599836</v>
      </c>
      <c r="BG264">
        <f t="shared" si="134"/>
        <v>-0.53037495653541467</v>
      </c>
      <c r="BH264">
        <f t="shared" si="134"/>
        <v>-0.53037495653541467</v>
      </c>
      <c r="BI264">
        <f t="shared" si="134"/>
        <v>-0.53084949649035973</v>
      </c>
      <c r="BJ264">
        <f t="shared" si="134"/>
        <v>-0.53084949649035973</v>
      </c>
    </row>
    <row r="265" spans="1:62">
      <c r="A265" s="50">
        <f t="shared" si="109"/>
        <v>2006</v>
      </c>
      <c r="B265" s="50">
        <f t="shared" ref="B265:BJ265" si="135">-((B217-1)*(B217-2))^-1</f>
        <v>-0.28391906267731359</v>
      </c>
      <c r="C265" s="50">
        <f t="shared" si="135"/>
        <v>-0.21385579749162364</v>
      </c>
      <c r="D265" s="50">
        <f t="shared" si="135"/>
        <v>-0.20182655716905515</v>
      </c>
      <c r="E265" s="50">
        <f t="shared" si="135"/>
        <v>-0.41651096728042175</v>
      </c>
      <c r="F265" s="50">
        <f t="shared" si="135"/>
        <v>-0.41448142290630718</v>
      </c>
      <c r="G265" s="50">
        <f t="shared" si="135"/>
        <v>-0.41503140882890605</v>
      </c>
      <c r="H265" s="50">
        <f t="shared" si="135"/>
        <v>-0.49389970623688517</v>
      </c>
      <c r="I265" s="50">
        <f t="shared" si="135"/>
        <v>-0.48968661106090294</v>
      </c>
      <c r="J265" s="50">
        <f t="shared" si="135"/>
        <v>-0.49463961139464957</v>
      </c>
      <c r="K265" s="50">
        <f t="shared" si="135"/>
        <v>-0.46608793558083439</v>
      </c>
      <c r="L265" s="50">
        <f t="shared" si="135"/>
        <v>-0.46608793558083439</v>
      </c>
      <c r="M265" s="50">
        <f t="shared" si="135"/>
        <v>-0.44794622846906207</v>
      </c>
      <c r="N265" s="50">
        <f t="shared" si="135"/>
        <v>-0.40785268859942242</v>
      </c>
      <c r="O265" s="50">
        <f t="shared" si="135"/>
        <v>-0.40770261183791223</v>
      </c>
      <c r="P265" s="50">
        <f t="shared" si="135"/>
        <v>-0.40770261183791223</v>
      </c>
      <c r="Q265" s="50">
        <f t="shared" si="135"/>
        <v>-0.38241537336071668</v>
      </c>
      <c r="R265" s="50">
        <f t="shared" si="135"/>
        <v>-0.3787834556377796</v>
      </c>
      <c r="S265" s="50">
        <f t="shared" si="135"/>
        <v>-0.37911417838394978</v>
      </c>
      <c r="T265" s="50">
        <f t="shared" si="135"/>
        <v>-0.37806868178119918</v>
      </c>
      <c r="U265" s="50">
        <f t="shared" si="135"/>
        <v>-0.3962376225713361</v>
      </c>
      <c r="V265" s="50">
        <f t="shared" si="135"/>
        <v>-0.38444467431411128</v>
      </c>
      <c r="W265" s="50">
        <f t="shared" si="135"/>
        <v>-0.38427574235352119</v>
      </c>
      <c r="X265">
        <f t="shared" si="135"/>
        <v>-0.38184150624294305</v>
      </c>
      <c r="Y265">
        <f t="shared" si="135"/>
        <v>-0.38263882337529753</v>
      </c>
      <c r="Z265">
        <f t="shared" si="135"/>
        <v>-0.38707629963790385</v>
      </c>
      <c r="AA265">
        <f t="shared" si="135"/>
        <v>-0.3707297099811066</v>
      </c>
      <c r="AB265">
        <f t="shared" si="135"/>
        <v>-0.37057565558168781</v>
      </c>
      <c r="AC265">
        <f t="shared" si="135"/>
        <v>-0.37188741786041529</v>
      </c>
      <c r="AD265">
        <f t="shared" si="135"/>
        <v>-0.37582720109711476</v>
      </c>
      <c r="AE265">
        <f t="shared" si="135"/>
        <v>-0.38429644061935475</v>
      </c>
      <c r="AF265">
        <f t="shared" si="135"/>
        <v>-0.38386405111292454</v>
      </c>
      <c r="AG265">
        <f t="shared" si="135"/>
        <v>-0.39538211368104303</v>
      </c>
      <c r="AH265">
        <f t="shared" si="135"/>
        <v>-0.39557961638934819</v>
      </c>
      <c r="AI265">
        <f t="shared" si="135"/>
        <v>-0.39557961638934819</v>
      </c>
      <c r="AJ265">
        <f t="shared" si="135"/>
        <v>-0.39188222895422026</v>
      </c>
      <c r="AK265">
        <f t="shared" si="135"/>
        <v>-0.3918658962309115</v>
      </c>
      <c r="AL265">
        <f t="shared" si="135"/>
        <v>-0.39277845142583606</v>
      </c>
      <c r="AM265">
        <f t="shared" si="135"/>
        <v>-0.39288725276293968</v>
      </c>
      <c r="AN265">
        <f t="shared" si="135"/>
        <v>-0.41276392400929418</v>
      </c>
      <c r="AO265">
        <f t="shared" si="135"/>
        <v>-0.41276392400929418</v>
      </c>
      <c r="AP265">
        <f t="shared" si="135"/>
        <v>-0.41276392400929418</v>
      </c>
      <c r="AQ265">
        <f t="shared" si="135"/>
        <v>-0.41276392400929418</v>
      </c>
      <c r="AR265">
        <f t="shared" si="135"/>
        <v>-0.41256568209846539</v>
      </c>
      <c r="AS265">
        <f t="shared" si="135"/>
        <v>-0.42590572739559546</v>
      </c>
      <c r="AT265">
        <f t="shared" si="135"/>
        <v>-0.42590572739559546</v>
      </c>
      <c r="AU265">
        <f t="shared" si="135"/>
        <v>-0.42593746838036056</v>
      </c>
      <c r="AV265">
        <f t="shared" si="135"/>
        <v>-0.42660842533234972</v>
      </c>
      <c r="AW265">
        <f t="shared" si="135"/>
        <v>-0.42714484197475572</v>
      </c>
      <c r="AX265">
        <f t="shared" si="135"/>
        <v>-0.44521057131064184</v>
      </c>
      <c r="AY265">
        <f t="shared" si="135"/>
        <v>-0.4349470627196852</v>
      </c>
      <c r="AZ265">
        <f t="shared" si="135"/>
        <v>-0.43761001356683144</v>
      </c>
      <c r="BA265">
        <f t="shared" si="135"/>
        <v>-0.43836972260773932</v>
      </c>
      <c r="BB265">
        <f t="shared" si="135"/>
        <v>-0.43836972260773932</v>
      </c>
      <c r="BC265">
        <f t="shared" si="135"/>
        <v>-0.43836972260773932</v>
      </c>
      <c r="BD265">
        <f t="shared" si="135"/>
        <v>-0.46831749047540061</v>
      </c>
      <c r="BE265">
        <f t="shared" si="135"/>
        <v>-0.46272900009986423</v>
      </c>
      <c r="BF265">
        <f t="shared" si="135"/>
        <v>-0.49969497290746329</v>
      </c>
      <c r="BG265">
        <f t="shared" si="135"/>
        <v>-0.52326330374329622</v>
      </c>
      <c r="BH265">
        <f t="shared" si="135"/>
        <v>-0.52326330374329622</v>
      </c>
      <c r="BI265">
        <f t="shared" si="135"/>
        <v>-0.52370405779723006</v>
      </c>
      <c r="BJ265">
        <f t="shared" si="135"/>
        <v>-0.52370405779723006</v>
      </c>
    </row>
    <row r="266" spans="1:62">
      <c r="A266" s="50">
        <f t="shared" si="109"/>
        <v>2007</v>
      </c>
      <c r="B266" s="50">
        <f t="shared" ref="B266:BJ266" si="136">-((B218-1)*(B218-2))^-1</f>
        <v>-0.28044055409698176</v>
      </c>
      <c r="C266" s="50">
        <f t="shared" si="136"/>
        <v>-0.21831028845200492</v>
      </c>
      <c r="D266" s="50">
        <f t="shared" si="136"/>
        <v>-0.20688758226351281</v>
      </c>
      <c r="E266" s="50">
        <f t="shared" si="136"/>
        <v>-0.41335978428520798</v>
      </c>
      <c r="F266" s="50">
        <f t="shared" si="136"/>
        <v>-0.41145900340282521</v>
      </c>
      <c r="G266" s="50">
        <f t="shared" si="136"/>
        <v>-0.41198373650267234</v>
      </c>
      <c r="H266" s="50">
        <f t="shared" si="136"/>
        <v>-0.48731435415947044</v>
      </c>
      <c r="I266" s="50">
        <f t="shared" si="136"/>
        <v>-0.48343691839227293</v>
      </c>
      <c r="J266" s="50">
        <f t="shared" si="136"/>
        <v>-0.48693609847310543</v>
      </c>
      <c r="K266" s="50">
        <f t="shared" si="136"/>
        <v>-0.45536778619242874</v>
      </c>
      <c r="L266" s="50">
        <f t="shared" si="136"/>
        <v>-0.45536778619242874</v>
      </c>
      <c r="M266" s="50">
        <f t="shared" si="136"/>
        <v>-0.43943367914956488</v>
      </c>
      <c r="N266" s="50">
        <f t="shared" si="136"/>
        <v>-0.40443915230768507</v>
      </c>
      <c r="O266" s="50">
        <f t="shared" si="136"/>
        <v>-0.40430142363956661</v>
      </c>
      <c r="P266" s="50">
        <f t="shared" si="136"/>
        <v>-0.40430142363956661</v>
      </c>
      <c r="Q266" s="50">
        <f t="shared" si="136"/>
        <v>-0.3855578923523369</v>
      </c>
      <c r="R266" s="50">
        <f t="shared" si="136"/>
        <v>-0.38053354882142337</v>
      </c>
      <c r="S266" s="50">
        <f t="shared" si="136"/>
        <v>-0.38312310504777441</v>
      </c>
      <c r="T266" s="50">
        <f t="shared" si="136"/>
        <v>-0.38235672740288656</v>
      </c>
      <c r="U266" s="50">
        <f t="shared" si="136"/>
        <v>-0.39842615265899195</v>
      </c>
      <c r="V266" s="50">
        <f t="shared" si="136"/>
        <v>-0.38867540489514685</v>
      </c>
      <c r="W266" s="50">
        <f t="shared" si="136"/>
        <v>-0.38815546290044156</v>
      </c>
      <c r="X266">
        <f t="shared" si="136"/>
        <v>-0.38553321807266833</v>
      </c>
      <c r="Y266">
        <f t="shared" si="136"/>
        <v>-0.38694620263437113</v>
      </c>
      <c r="Z266">
        <f t="shared" si="136"/>
        <v>-0.39048499921061075</v>
      </c>
      <c r="AA266">
        <f t="shared" si="136"/>
        <v>-0.3745927370289156</v>
      </c>
      <c r="AB266">
        <f t="shared" si="136"/>
        <v>-0.37459633705647405</v>
      </c>
      <c r="AC266">
        <f t="shared" si="136"/>
        <v>-0.37581758690537692</v>
      </c>
      <c r="AD266">
        <f t="shared" si="136"/>
        <v>-0.3797260095255261</v>
      </c>
      <c r="AE266">
        <f t="shared" si="136"/>
        <v>-0.38729321537560724</v>
      </c>
      <c r="AF266">
        <f t="shared" si="136"/>
        <v>-0.3868806008820061</v>
      </c>
      <c r="AG266">
        <f t="shared" si="136"/>
        <v>-0.39779902142594009</v>
      </c>
      <c r="AH266">
        <f t="shared" si="136"/>
        <v>-0.39825625903692174</v>
      </c>
      <c r="AI266">
        <f t="shared" si="136"/>
        <v>-0.39825625903692174</v>
      </c>
      <c r="AJ266">
        <f t="shared" si="136"/>
        <v>-0.39456171780879756</v>
      </c>
      <c r="AK266">
        <f t="shared" si="136"/>
        <v>-0.3947359469229047</v>
      </c>
      <c r="AL266">
        <f t="shared" si="136"/>
        <v>-0.3955300914205237</v>
      </c>
      <c r="AM266">
        <f t="shared" si="136"/>
        <v>-0.39584438400458993</v>
      </c>
      <c r="AN266">
        <f t="shared" si="136"/>
        <v>-0.41401490367266519</v>
      </c>
      <c r="AO266">
        <f t="shared" si="136"/>
        <v>-0.41401490367266519</v>
      </c>
      <c r="AP266">
        <f t="shared" si="136"/>
        <v>-0.41401490367266519</v>
      </c>
      <c r="AQ266">
        <f t="shared" si="136"/>
        <v>-0.41401490367266519</v>
      </c>
      <c r="AR266">
        <f t="shared" si="136"/>
        <v>-0.41382959812874603</v>
      </c>
      <c r="AS266">
        <f t="shared" si="136"/>
        <v>-0.42651121674233455</v>
      </c>
      <c r="AT266">
        <f t="shared" si="136"/>
        <v>-0.42651121674233455</v>
      </c>
      <c r="AU266">
        <f t="shared" si="136"/>
        <v>-0.42654056541939045</v>
      </c>
      <c r="AV266">
        <f t="shared" si="136"/>
        <v>-0.42716570313376201</v>
      </c>
      <c r="AW266">
        <f t="shared" si="136"/>
        <v>-0.42766550632934058</v>
      </c>
      <c r="AX266">
        <f t="shared" si="136"/>
        <v>-0.44515095906311869</v>
      </c>
      <c r="AY266">
        <f t="shared" si="136"/>
        <v>-0.43630059384863545</v>
      </c>
      <c r="AZ266">
        <f t="shared" si="136"/>
        <v>-0.43867815823174872</v>
      </c>
      <c r="BA266">
        <f t="shared" si="136"/>
        <v>-0.43938570445696018</v>
      </c>
      <c r="BB266">
        <f t="shared" si="136"/>
        <v>-0.43938570445696018</v>
      </c>
      <c r="BC266">
        <f t="shared" si="136"/>
        <v>-0.43938570445696018</v>
      </c>
      <c r="BD266">
        <f t="shared" si="136"/>
        <v>-0.46840742138817776</v>
      </c>
      <c r="BE266">
        <f t="shared" si="136"/>
        <v>-0.46311535232982182</v>
      </c>
      <c r="BF266">
        <f t="shared" si="136"/>
        <v>-0.49822029178014571</v>
      </c>
      <c r="BG266">
        <f t="shared" si="136"/>
        <v>-0.52446345813601891</v>
      </c>
      <c r="BH266">
        <f t="shared" si="136"/>
        <v>-0.52446345813601891</v>
      </c>
      <c r="BI266">
        <f t="shared" si="136"/>
        <v>-0.5248774968052885</v>
      </c>
      <c r="BJ266">
        <f t="shared" si="136"/>
        <v>-0.5248774968052885</v>
      </c>
    </row>
    <row r="267" spans="1:62">
      <c r="A267" s="50">
        <f t="shared" si="109"/>
        <v>2008</v>
      </c>
      <c r="B267" s="50">
        <f t="shared" ref="B267:BJ267" si="137">-((B219-1)*(B219-2))^-1</f>
        <v>-0.27625213223696932</v>
      </c>
      <c r="C267" s="50">
        <f t="shared" si="137"/>
        <v>-0.22949466044276387</v>
      </c>
      <c r="D267" s="50">
        <f t="shared" si="137"/>
        <v>-0.22533187404750679</v>
      </c>
      <c r="E267" s="50">
        <f t="shared" si="137"/>
        <v>-0.40377297443222726</v>
      </c>
      <c r="F267" s="50">
        <f t="shared" si="137"/>
        <v>-0.40382313550193405</v>
      </c>
      <c r="G267" s="50">
        <f t="shared" si="137"/>
        <v>-0.4033868193771265</v>
      </c>
      <c r="H267" s="50">
        <f t="shared" si="137"/>
        <v>-0.47663496539140188</v>
      </c>
      <c r="I267" s="50">
        <f t="shared" si="137"/>
        <v>-0.47321880978852071</v>
      </c>
      <c r="J267" s="50">
        <f t="shared" si="137"/>
        <v>-0.47623781862024051</v>
      </c>
      <c r="K267" s="50">
        <f t="shared" si="137"/>
        <v>-0.44788313159968335</v>
      </c>
      <c r="L267" s="50">
        <f t="shared" si="137"/>
        <v>-0.44788313159968335</v>
      </c>
      <c r="M267" s="50">
        <f t="shared" si="137"/>
        <v>-0.43113723280969973</v>
      </c>
      <c r="N267" s="50">
        <f t="shared" si="137"/>
        <v>-0.40497511052552426</v>
      </c>
      <c r="O267" s="50">
        <f t="shared" si="137"/>
        <v>-0.40484865120569369</v>
      </c>
      <c r="P267" s="50">
        <f t="shared" si="137"/>
        <v>-0.40484865120569369</v>
      </c>
      <c r="Q267" s="50">
        <f t="shared" si="137"/>
        <v>-0.39156325783848606</v>
      </c>
      <c r="R267" s="50">
        <f t="shared" si="137"/>
        <v>-0.38612046443563014</v>
      </c>
      <c r="S267" s="50">
        <f t="shared" si="137"/>
        <v>-0.39683334516847207</v>
      </c>
      <c r="T267" s="50">
        <f t="shared" si="137"/>
        <v>-0.39608243812288835</v>
      </c>
      <c r="U267" s="50">
        <f t="shared" si="137"/>
        <v>-0.40663389088701918</v>
      </c>
      <c r="V267" s="50">
        <f t="shared" si="137"/>
        <v>-0.3984928437588412</v>
      </c>
      <c r="W267" s="50">
        <f t="shared" si="137"/>
        <v>-0.39828320112097326</v>
      </c>
      <c r="X267">
        <f t="shared" si="137"/>
        <v>-0.39539956680655908</v>
      </c>
      <c r="Y267">
        <f t="shared" si="137"/>
        <v>-0.39668448328633699</v>
      </c>
      <c r="Z267">
        <f t="shared" si="137"/>
        <v>-0.39873744597629784</v>
      </c>
      <c r="AA267">
        <f t="shared" si="137"/>
        <v>-0.38195300488386918</v>
      </c>
      <c r="AB267">
        <f t="shared" si="137"/>
        <v>-0.38185288917377375</v>
      </c>
      <c r="AC267">
        <f t="shared" si="137"/>
        <v>-0.38297063384539637</v>
      </c>
      <c r="AD267">
        <f t="shared" si="137"/>
        <v>-0.38431484598226651</v>
      </c>
      <c r="AE267">
        <f t="shared" si="137"/>
        <v>-0.3908371987281809</v>
      </c>
      <c r="AF267">
        <f t="shared" si="137"/>
        <v>-0.39050351770827335</v>
      </c>
      <c r="AG267">
        <f t="shared" si="137"/>
        <v>-0.39976090607783038</v>
      </c>
      <c r="AH267">
        <f t="shared" si="137"/>
        <v>-0.4004082128166026</v>
      </c>
      <c r="AI267">
        <f t="shared" si="137"/>
        <v>-0.4004082128166026</v>
      </c>
      <c r="AJ267">
        <f t="shared" si="137"/>
        <v>-0.39620122829967463</v>
      </c>
      <c r="AK267">
        <f t="shared" si="137"/>
        <v>-0.39635876657432834</v>
      </c>
      <c r="AL267">
        <f t="shared" si="137"/>
        <v>-0.39703008367181891</v>
      </c>
      <c r="AM267">
        <f t="shared" si="137"/>
        <v>-0.39721590751849578</v>
      </c>
      <c r="AN267">
        <f t="shared" si="137"/>
        <v>-0.41434164536774193</v>
      </c>
      <c r="AO267">
        <f t="shared" si="137"/>
        <v>-0.41434164536774193</v>
      </c>
      <c r="AP267">
        <f t="shared" si="137"/>
        <v>-0.41434164536774193</v>
      </c>
      <c r="AQ267">
        <f t="shared" si="137"/>
        <v>-0.41434164536774193</v>
      </c>
      <c r="AR267">
        <f t="shared" si="137"/>
        <v>-0.41417287216387433</v>
      </c>
      <c r="AS267">
        <f t="shared" si="137"/>
        <v>-0.42551869501670725</v>
      </c>
      <c r="AT267">
        <f t="shared" si="137"/>
        <v>-0.42551869501670725</v>
      </c>
      <c r="AU267">
        <f t="shared" si="137"/>
        <v>-0.42554570293323762</v>
      </c>
      <c r="AV267">
        <f t="shared" si="137"/>
        <v>-0.42611381432619927</v>
      </c>
      <c r="AW267">
        <f t="shared" si="137"/>
        <v>-0.42656793427262629</v>
      </c>
      <c r="AX267">
        <f t="shared" si="137"/>
        <v>-0.44286642674117277</v>
      </c>
      <c r="AY267">
        <f t="shared" si="137"/>
        <v>-0.43512310995430825</v>
      </c>
      <c r="AZ267">
        <f t="shared" si="137"/>
        <v>-0.43707888148504098</v>
      </c>
      <c r="BA267">
        <f t="shared" si="137"/>
        <v>-0.43772828274032821</v>
      </c>
      <c r="BB267">
        <f t="shared" si="137"/>
        <v>-0.43772828274032821</v>
      </c>
      <c r="BC267">
        <f t="shared" si="137"/>
        <v>-0.43772828274032821</v>
      </c>
      <c r="BD267">
        <f t="shared" si="137"/>
        <v>-0.46466814635940579</v>
      </c>
      <c r="BE267">
        <f t="shared" si="137"/>
        <v>-0.46057836829440829</v>
      </c>
      <c r="BF267">
        <f t="shared" si="137"/>
        <v>-0.49300741699786998</v>
      </c>
      <c r="BG267">
        <f t="shared" si="137"/>
        <v>-0.5207366682317045</v>
      </c>
      <c r="BH267">
        <f t="shared" si="137"/>
        <v>-0.5207366682317045</v>
      </c>
      <c r="BI267">
        <f t="shared" si="137"/>
        <v>-0.52131869787884355</v>
      </c>
      <c r="BJ267">
        <f t="shared" si="137"/>
        <v>-0.52131869787884355</v>
      </c>
    </row>
    <row r="268" spans="1:62">
      <c r="A268" s="50">
        <f t="shared" si="109"/>
        <v>2009</v>
      </c>
      <c r="B268" s="50">
        <f t="shared" ref="B268:BJ268" si="138">-((B220-1)*(B220-2))^-1</f>
        <v>-0.20639119445609008</v>
      </c>
      <c r="C268" s="50">
        <f t="shared" si="138"/>
        <v>-0.19608591040202611</v>
      </c>
      <c r="D268" s="50">
        <f t="shared" si="138"/>
        <v>-0.19649028472398289</v>
      </c>
      <c r="E268" s="50">
        <f t="shared" si="138"/>
        <v>-0.3516334056155106</v>
      </c>
      <c r="F268" s="50">
        <f t="shared" si="138"/>
        <v>-0.35162347615229367</v>
      </c>
      <c r="G268" s="50">
        <f t="shared" si="138"/>
        <v>-0.34910357030926831</v>
      </c>
      <c r="H268" s="50">
        <f t="shared" si="138"/>
        <v>-0.41683385662230688</v>
      </c>
      <c r="I268" s="50">
        <f t="shared" si="138"/>
        <v>-0.41460983723362527</v>
      </c>
      <c r="J268" s="50">
        <f t="shared" si="138"/>
        <v>-0.42915784297188364</v>
      </c>
      <c r="K268" s="50">
        <f t="shared" si="138"/>
        <v>-0.41120138331266615</v>
      </c>
      <c r="L268" s="50">
        <f t="shared" si="138"/>
        <v>-0.41120138331266615</v>
      </c>
      <c r="M268" s="50">
        <f t="shared" si="138"/>
        <v>-0.39871682299575056</v>
      </c>
      <c r="N268" s="50">
        <f t="shared" si="138"/>
        <v>-0.38196099960705293</v>
      </c>
      <c r="O268" s="50">
        <f t="shared" si="138"/>
        <v>-0.38097407945489098</v>
      </c>
      <c r="P268" s="50">
        <f t="shared" si="138"/>
        <v>-0.38097407945489098</v>
      </c>
      <c r="Q268" s="50">
        <f t="shared" si="138"/>
        <v>-0.37313875844842259</v>
      </c>
      <c r="R268" s="50">
        <f t="shared" si="138"/>
        <v>-0.36766722481751474</v>
      </c>
      <c r="S268" s="50">
        <f t="shared" si="138"/>
        <v>-0.3804683536453829</v>
      </c>
      <c r="T268" s="50">
        <f t="shared" si="138"/>
        <v>-0.380028068114245</v>
      </c>
      <c r="U268" s="50">
        <f t="shared" si="138"/>
        <v>-0.38997951132414094</v>
      </c>
      <c r="V268" s="50">
        <f t="shared" si="138"/>
        <v>-0.38540815159748892</v>
      </c>
      <c r="W268" s="50">
        <f t="shared" si="138"/>
        <v>-0.38549207974504668</v>
      </c>
      <c r="X268">
        <f t="shared" si="138"/>
        <v>-0.38314919729570324</v>
      </c>
      <c r="Y268">
        <f t="shared" si="138"/>
        <v>-0.38428075530886724</v>
      </c>
      <c r="Z268">
        <f t="shared" si="138"/>
        <v>-0.38609926274903184</v>
      </c>
      <c r="AA268">
        <f t="shared" si="138"/>
        <v>-0.37302134380908253</v>
      </c>
      <c r="AB268">
        <f t="shared" si="138"/>
        <v>-0.3725660243078675</v>
      </c>
      <c r="AC268">
        <f t="shared" si="138"/>
        <v>-0.3735611015018781</v>
      </c>
      <c r="AD268">
        <f t="shared" si="138"/>
        <v>-0.37470728228783268</v>
      </c>
      <c r="AE268">
        <f t="shared" si="138"/>
        <v>-0.38077149035419278</v>
      </c>
      <c r="AF268">
        <f t="shared" si="138"/>
        <v>-0.3804995747745134</v>
      </c>
      <c r="AG268">
        <f t="shared" si="138"/>
        <v>-0.38882361253239739</v>
      </c>
      <c r="AH268">
        <f t="shared" si="138"/>
        <v>-0.38941730017295451</v>
      </c>
      <c r="AI268">
        <f t="shared" si="138"/>
        <v>-0.38941730017295451</v>
      </c>
      <c r="AJ268">
        <f t="shared" si="138"/>
        <v>-0.38584283781967904</v>
      </c>
      <c r="AK268">
        <f t="shared" si="138"/>
        <v>-0.38599100846288337</v>
      </c>
      <c r="AL268">
        <f t="shared" si="138"/>
        <v>-0.3863767316706479</v>
      </c>
      <c r="AM268">
        <f t="shared" si="138"/>
        <v>-0.386452271550207</v>
      </c>
      <c r="AN268">
        <f t="shared" si="138"/>
        <v>-0.40224055558858179</v>
      </c>
      <c r="AO268">
        <f t="shared" si="138"/>
        <v>-0.40224055558858179</v>
      </c>
      <c r="AP268">
        <f t="shared" si="138"/>
        <v>-0.40224055558858179</v>
      </c>
      <c r="AQ268">
        <f t="shared" si="138"/>
        <v>-0.40224055558858179</v>
      </c>
      <c r="AR268">
        <f t="shared" si="138"/>
        <v>-0.40209406760175859</v>
      </c>
      <c r="AS268">
        <f t="shared" si="138"/>
        <v>-0.41251578425524077</v>
      </c>
      <c r="AT268">
        <f t="shared" si="138"/>
        <v>-0.41251578425524077</v>
      </c>
      <c r="AU268">
        <f t="shared" si="138"/>
        <v>-0.41213383095322359</v>
      </c>
      <c r="AV268">
        <f t="shared" si="138"/>
        <v>-0.4126405628058436</v>
      </c>
      <c r="AW268">
        <f t="shared" si="138"/>
        <v>-0.41304482849166291</v>
      </c>
      <c r="AX268">
        <f t="shared" si="138"/>
        <v>-0.42773682290556675</v>
      </c>
      <c r="AY268">
        <f t="shared" si="138"/>
        <v>-0.42207671496341453</v>
      </c>
      <c r="AZ268">
        <f t="shared" si="138"/>
        <v>-0.42368514294434279</v>
      </c>
      <c r="BA268">
        <f t="shared" si="138"/>
        <v>-0.42430161333963795</v>
      </c>
      <c r="BB268">
        <f t="shared" si="138"/>
        <v>-0.42430161333963795</v>
      </c>
      <c r="BC268">
        <f t="shared" si="138"/>
        <v>-0.42430161333963795</v>
      </c>
      <c r="BD268">
        <f t="shared" si="138"/>
        <v>-0.44946462677171795</v>
      </c>
      <c r="BE268">
        <f t="shared" si="138"/>
        <v>-0.44609720998641106</v>
      </c>
      <c r="BF268">
        <f t="shared" si="138"/>
        <v>-0.47228937127074222</v>
      </c>
      <c r="BG268">
        <f t="shared" si="138"/>
        <v>-0.50116076356819683</v>
      </c>
      <c r="BH268">
        <f t="shared" si="138"/>
        <v>-0.50116076356819683</v>
      </c>
      <c r="BI268">
        <f t="shared" si="138"/>
        <v>-0.50194795442378004</v>
      </c>
      <c r="BJ268">
        <f t="shared" si="138"/>
        <v>-0.50194795442378004</v>
      </c>
    </row>
    <row r="269" spans="1:62">
      <c r="A269" s="50">
        <f t="shared" si="109"/>
        <v>2010</v>
      </c>
      <c r="B269" s="50">
        <f t="shared" ref="B269:BJ269" si="139">-((B221-1)*(B221-2))^-1</f>
        <v>-0.21386856100146298</v>
      </c>
      <c r="C269" s="50">
        <f t="shared" si="139"/>
        <v>-0.20127782046804091</v>
      </c>
      <c r="D269" s="50">
        <f t="shared" si="139"/>
        <v>-0.20172893929123992</v>
      </c>
      <c r="E269" s="50">
        <f t="shared" si="139"/>
        <v>-0.34067889162695419</v>
      </c>
      <c r="F269" s="50">
        <f t="shared" si="139"/>
        <v>-0.34024389513376468</v>
      </c>
      <c r="G269" s="50">
        <f t="shared" si="139"/>
        <v>-0.33811713039345614</v>
      </c>
      <c r="H269" s="50">
        <f t="shared" si="139"/>
        <v>-0.40240441048321368</v>
      </c>
      <c r="I269" s="50">
        <f t="shared" si="139"/>
        <v>-0.40037270793025137</v>
      </c>
      <c r="J269" s="50">
        <f t="shared" si="139"/>
        <v>-0.4157526742301394</v>
      </c>
      <c r="K269" s="50">
        <f t="shared" si="139"/>
        <v>-0.39825644201252863</v>
      </c>
      <c r="L269" s="50">
        <f t="shared" si="139"/>
        <v>-0.39825644201252863</v>
      </c>
      <c r="M269" s="50">
        <f t="shared" si="139"/>
        <v>-0.38707592208726671</v>
      </c>
      <c r="N269" s="50">
        <f t="shared" si="139"/>
        <v>-0.37214937262528019</v>
      </c>
      <c r="O269" s="50">
        <f t="shared" si="139"/>
        <v>-0.37128524625490772</v>
      </c>
      <c r="P269" s="50">
        <f t="shared" si="139"/>
        <v>-0.37128524625490772</v>
      </c>
      <c r="Q269" s="50">
        <f t="shared" si="139"/>
        <v>-0.36493043217938115</v>
      </c>
      <c r="R269" s="50">
        <f t="shared" si="139"/>
        <v>-0.36010165971767821</v>
      </c>
      <c r="S269" s="50">
        <f t="shared" si="139"/>
        <v>-0.37897914249925896</v>
      </c>
      <c r="T269" s="50">
        <f t="shared" si="139"/>
        <v>-0.37905804899779544</v>
      </c>
      <c r="U269" s="50">
        <f t="shared" si="139"/>
        <v>-0.38641060291621199</v>
      </c>
      <c r="V269" s="50">
        <f t="shared" si="139"/>
        <v>-0.38277581472686034</v>
      </c>
      <c r="W269" s="50">
        <f t="shared" si="139"/>
        <v>-0.38237014201186637</v>
      </c>
      <c r="X269">
        <f t="shared" si="139"/>
        <v>-0.3805054506376736</v>
      </c>
      <c r="Y269">
        <f t="shared" si="139"/>
        <v>-0.3815305116998009</v>
      </c>
      <c r="Z269">
        <f t="shared" si="139"/>
        <v>-0.38295208951920784</v>
      </c>
      <c r="AA269">
        <f t="shared" si="139"/>
        <v>-0.36962055733593441</v>
      </c>
      <c r="AB269">
        <f t="shared" si="139"/>
        <v>-0.36915992073878384</v>
      </c>
      <c r="AC269">
        <f t="shared" si="139"/>
        <v>-0.37006600799587741</v>
      </c>
      <c r="AD269">
        <f t="shared" si="139"/>
        <v>-0.36894269015844916</v>
      </c>
      <c r="AE269">
        <f t="shared" si="139"/>
        <v>-0.37402554209912003</v>
      </c>
      <c r="AF269">
        <f t="shared" si="139"/>
        <v>-0.37392901576198184</v>
      </c>
      <c r="AG269">
        <f t="shared" si="139"/>
        <v>-0.3813928292902119</v>
      </c>
      <c r="AH269">
        <f t="shared" si="139"/>
        <v>-0.38193588127879102</v>
      </c>
      <c r="AI269">
        <f t="shared" si="139"/>
        <v>-0.38193588127879102</v>
      </c>
      <c r="AJ269">
        <f t="shared" si="139"/>
        <v>-0.37790458279266947</v>
      </c>
      <c r="AK269">
        <f t="shared" si="139"/>
        <v>-0.37804259583731858</v>
      </c>
      <c r="AL269">
        <f t="shared" si="139"/>
        <v>-0.37834943977348273</v>
      </c>
      <c r="AM269">
        <f t="shared" si="139"/>
        <v>-0.3784538825924047</v>
      </c>
      <c r="AN269">
        <f t="shared" si="139"/>
        <v>-0.39301354313772985</v>
      </c>
      <c r="AO269">
        <f t="shared" si="139"/>
        <v>-0.39301354313772985</v>
      </c>
      <c r="AP269">
        <f t="shared" si="139"/>
        <v>-0.39301354313772985</v>
      </c>
      <c r="AQ269">
        <f t="shared" si="139"/>
        <v>-0.39301354313772985</v>
      </c>
      <c r="AR269">
        <f t="shared" si="139"/>
        <v>-0.39288517071368506</v>
      </c>
      <c r="AS269">
        <f t="shared" si="139"/>
        <v>-0.40220650919783069</v>
      </c>
      <c r="AT269">
        <f t="shared" si="139"/>
        <v>-0.40220650919783069</v>
      </c>
      <c r="AU269">
        <f t="shared" si="139"/>
        <v>-0.40183206071341282</v>
      </c>
      <c r="AV269">
        <f t="shared" si="139"/>
        <v>-0.40228607977872088</v>
      </c>
      <c r="AW269">
        <f t="shared" si="139"/>
        <v>-0.40264773912219598</v>
      </c>
      <c r="AX269">
        <f t="shared" si="139"/>
        <v>-0.41626139294340342</v>
      </c>
      <c r="AY269">
        <f t="shared" si="139"/>
        <v>-0.41190342325248158</v>
      </c>
      <c r="AZ269">
        <f t="shared" si="139"/>
        <v>-0.41330782103567998</v>
      </c>
      <c r="BA269">
        <f t="shared" si="139"/>
        <v>-0.41388667434487136</v>
      </c>
      <c r="BB269">
        <f t="shared" si="139"/>
        <v>-0.41388667434487136</v>
      </c>
      <c r="BC269">
        <f t="shared" si="139"/>
        <v>-0.41388667434487136</v>
      </c>
      <c r="BD269">
        <f t="shared" si="139"/>
        <v>-0.43675556593576087</v>
      </c>
      <c r="BE269">
        <f t="shared" si="139"/>
        <v>-0.43462333444698703</v>
      </c>
      <c r="BF269">
        <f t="shared" si="139"/>
        <v>-0.45825798284220542</v>
      </c>
      <c r="BG269">
        <f t="shared" si="139"/>
        <v>-0.48729881755614157</v>
      </c>
      <c r="BH269">
        <f t="shared" si="139"/>
        <v>-0.48729881755614157</v>
      </c>
      <c r="BI269">
        <f t="shared" si="139"/>
        <v>-0.48844699273220477</v>
      </c>
      <c r="BJ269">
        <f t="shared" si="139"/>
        <v>-0.48844699273220477</v>
      </c>
    </row>
    <row r="270" spans="1:62">
      <c r="A270" s="50">
        <f t="shared" si="109"/>
        <v>2011</v>
      </c>
      <c r="B270" s="50">
        <f t="shared" ref="B270:BJ270" si="140">-((B222-1)*(B222-2))^-1</f>
        <v>-0.22396393602567269</v>
      </c>
      <c r="C270" s="50">
        <f t="shared" si="140"/>
        <v>-0.20959614512990762</v>
      </c>
      <c r="D270" s="50">
        <f t="shared" si="140"/>
        <v>-0.20743126120085761</v>
      </c>
      <c r="E270" s="50">
        <f t="shared" si="140"/>
        <v>-0.30000518489018169</v>
      </c>
      <c r="F270" s="50">
        <f t="shared" si="140"/>
        <v>-0.29987883354256978</v>
      </c>
      <c r="G270" s="50">
        <f t="shared" si="140"/>
        <v>-0.29900683707513853</v>
      </c>
      <c r="H270" s="50">
        <f t="shared" si="140"/>
        <v>-0.35744854233021561</v>
      </c>
      <c r="I270" s="50">
        <f t="shared" si="140"/>
        <v>-0.35590010411341855</v>
      </c>
      <c r="J270" s="50">
        <f t="shared" si="140"/>
        <v>-0.37486867502442606</v>
      </c>
      <c r="K270" s="50">
        <f t="shared" si="140"/>
        <v>-0.36466243803980652</v>
      </c>
      <c r="L270" s="50">
        <f t="shared" si="140"/>
        <v>-0.36466243803980652</v>
      </c>
      <c r="M270" s="50">
        <f t="shared" si="140"/>
        <v>-0.35803892276605398</v>
      </c>
      <c r="N270" s="50">
        <f t="shared" si="140"/>
        <v>-0.35698161468639272</v>
      </c>
      <c r="O270" s="50">
        <f t="shared" si="140"/>
        <v>-0.35596363264673153</v>
      </c>
      <c r="P270" s="50">
        <f t="shared" si="140"/>
        <v>-0.35596363264673153</v>
      </c>
      <c r="Q270" s="50">
        <f t="shared" si="140"/>
        <v>-0.35476460229301005</v>
      </c>
      <c r="R270" s="50">
        <f t="shared" si="140"/>
        <v>-0.35071993336440932</v>
      </c>
      <c r="S270" s="50">
        <f t="shared" si="140"/>
        <v>-0.37012891865419606</v>
      </c>
      <c r="T270" s="50">
        <f t="shared" si="140"/>
        <v>-0.37021731021224324</v>
      </c>
      <c r="U270" s="50">
        <f t="shared" si="140"/>
        <v>-0.37686174480318979</v>
      </c>
      <c r="V270" s="50">
        <f t="shared" si="140"/>
        <v>-0.37627287240154872</v>
      </c>
      <c r="W270" s="50">
        <f t="shared" si="140"/>
        <v>-0.37711356888479031</v>
      </c>
      <c r="X270">
        <f t="shared" si="140"/>
        <v>-0.37454536623544027</v>
      </c>
      <c r="Y270">
        <f t="shared" si="140"/>
        <v>-0.37546390193150203</v>
      </c>
      <c r="Z270">
        <f t="shared" si="140"/>
        <v>-0.37655196542094982</v>
      </c>
      <c r="AA270">
        <f t="shared" si="140"/>
        <v>-0.36312864001661044</v>
      </c>
      <c r="AB270">
        <f t="shared" si="140"/>
        <v>-0.36259465316905021</v>
      </c>
      <c r="AC270">
        <f t="shared" si="140"/>
        <v>-0.3634053023930866</v>
      </c>
      <c r="AD270">
        <f t="shared" si="140"/>
        <v>-0.3624945909466305</v>
      </c>
      <c r="AE270">
        <f t="shared" si="140"/>
        <v>-0.36833215959479632</v>
      </c>
      <c r="AF270">
        <f t="shared" si="140"/>
        <v>-0.36827757309613085</v>
      </c>
      <c r="AG270">
        <f t="shared" si="140"/>
        <v>-0.37379600445735722</v>
      </c>
      <c r="AH270">
        <f t="shared" si="140"/>
        <v>-0.37429046019091106</v>
      </c>
      <c r="AI270">
        <f t="shared" si="140"/>
        <v>-0.37429046019091106</v>
      </c>
      <c r="AJ270">
        <f t="shared" si="140"/>
        <v>-0.37053990494952599</v>
      </c>
      <c r="AK270">
        <f t="shared" si="140"/>
        <v>-0.37067048696534988</v>
      </c>
      <c r="AL270">
        <f t="shared" si="140"/>
        <v>-0.37162272992215212</v>
      </c>
      <c r="AM270">
        <f t="shared" si="140"/>
        <v>-0.37144924863537365</v>
      </c>
      <c r="AN270">
        <f t="shared" si="140"/>
        <v>-0.38452282739758531</v>
      </c>
      <c r="AO270">
        <f t="shared" si="140"/>
        <v>-0.38452282739758531</v>
      </c>
      <c r="AP270">
        <f t="shared" si="140"/>
        <v>-0.38452282739758531</v>
      </c>
      <c r="AQ270">
        <f t="shared" si="140"/>
        <v>-0.38483393599998628</v>
      </c>
      <c r="AR270">
        <f t="shared" si="140"/>
        <v>-0.3847213633730453</v>
      </c>
      <c r="AS270">
        <f t="shared" si="140"/>
        <v>-0.39311072988531504</v>
      </c>
      <c r="AT270">
        <f t="shared" si="140"/>
        <v>-0.39311072988531504</v>
      </c>
      <c r="AU270">
        <f t="shared" si="140"/>
        <v>-0.39277190364283687</v>
      </c>
      <c r="AV270">
        <f t="shared" si="140"/>
        <v>-0.39316177201388464</v>
      </c>
      <c r="AW270">
        <f t="shared" si="140"/>
        <v>-0.39362371396564816</v>
      </c>
      <c r="AX270">
        <f t="shared" si="140"/>
        <v>-0.40594807822147383</v>
      </c>
      <c r="AY270">
        <f t="shared" si="140"/>
        <v>-0.4012664828721984</v>
      </c>
      <c r="AZ270">
        <f t="shared" si="140"/>
        <v>-0.402587233635049</v>
      </c>
      <c r="BA270">
        <f t="shared" si="140"/>
        <v>-0.40312734263660505</v>
      </c>
      <c r="BB270">
        <f t="shared" si="140"/>
        <v>-0.40312734263660505</v>
      </c>
      <c r="BC270">
        <f t="shared" si="140"/>
        <v>-0.40312734263660505</v>
      </c>
      <c r="BD270">
        <f t="shared" si="140"/>
        <v>-0.42361488594141133</v>
      </c>
      <c r="BE270">
        <f t="shared" si="140"/>
        <v>-0.42223774220938243</v>
      </c>
      <c r="BF270">
        <f t="shared" si="140"/>
        <v>-0.44246976993319281</v>
      </c>
      <c r="BG270">
        <f t="shared" si="140"/>
        <v>-0.47040305838038476</v>
      </c>
      <c r="BH270">
        <f t="shared" si="140"/>
        <v>-0.47040305838038476</v>
      </c>
      <c r="BI270">
        <f t="shared" si="140"/>
        <v>-0.47143461590988667</v>
      </c>
      <c r="BJ270">
        <f t="shared" si="140"/>
        <v>-0.47143461590988667</v>
      </c>
    </row>
    <row r="271" spans="1:62">
      <c r="A271" s="50">
        <f t="shared" si="109"/>
        <v>2012</v>
      </c>
      <c r="B271" s="50">
        <f t="shared" ref="B271:BJ271" si="141">-((B223-1)*(B223-2))^-1</f>
        <v>-0.14309247186264909</v>
      </c>
      <c r="C271" s="50">
        <f t="shared" si="141"/>
        <v>-0.14658622352225589</v>
      </c>
      <c r="D271" s="50">
        <f t="shared" si="141"/>
        <v>-0.14879478321091161</v>
      </c>
      <c r="E271" s="50">
        <f t="shared" si="141"/>
        <v>-0.23579979290103062</v>
      </c>
      <c r="F271" s="50">
        <f t="shared" si="141"/>
        <v>-0.23582362147690214</v>
      </c>
      <c r="G271" s="50">
        <f t="shared" si="141"/>
        <v>-0.23569800839506053</v>
      </c>
      <c r="H271" s="50">
        <f t="shared" si="141"/>
        <v>-0.29279083466362521</v>
      </c>
      <c r="I271" s="50">
        <f t="shared" si="141"/>
        <v>-0.29208041263145884</v>
      </c>
      <c r="J271" s="50">
        <f t="shared" si="141"/>
        <v>-0.31847787711032671</v>
      </c>
      <c r="K271" s="50">
        <f t="shared" si="141"/>
        <v>-0.31761691458313263</v>
      </c>
      <c r="L271" s="50">
        <f t="shared" si="141"/>
        <v>-0.31761691458313263</v>
      </c>
      <c r="M271" s="50">
        <f t="shared" si="141"/>
        <v>-0.3153140606362036</v>
      </c>
      <c r="N271" s="50">
        <f t="shared" si="141"/>
        <v>-0.32350579893174458</v>
      </c>
      <c r="O271" s="50">
        <f t="shared" si="141"/>
        <v>-0.32272425669507604</v>
      </c>
      <c r="P271" s="50">
        <f t="shared" si="141"/>
        <v>-0.32272425669507604</v>
      </c>
      <c r="Q271" s="50">
        <f t="shared" si="141"/>
        <v>-0.32928736130199032</v>
      </c>
      <c r="R271" s="50">
        <f t="shared" si="141"/>
        <v>-0.32639977261048242</v>
      </c>
      <c r="S271" s="50">
        <f t="shared" si="141"/>
        <v>-0.34899428796165355</v>
      </c>
      <c r="T271" s="50">
        <f t="shared" si="141"/>
        <v>-0.34912340349202026</v>
      </c>
      <c r="U271" s="50">
        <f t="shared" si="141"/>
        <v>-0.35537012661160017</v>
      </c>
      <c r="V271" s="50">
        <f t="shared" si="141"/>
        <v>-0.3581934403224889</v>
      </c>
      <c r="W271" s="50">
        <f t="shared" si="141"/>
        <v>-0.35941161574579433</v>
      </c>
      <c r="X271">
        <f t="shared" si="141"/>
        <v>-0.35514203193304289</v>
      </c>
      <c r="Y271">
        <f t="shared" si="141"/>
        <v>-0.35591959363673126</v>
      </c>
      <c r="Z271">
        <f t="shared" si="141"/>
        <v>-0.35655628478227147</v>
      </c>
      <c r="AA271">
        <f t="shared" si="141"/>
        <v>-0.34750456553196413</v>
      </c>
      <c r="AB271">
        <f t="shared" si="141"/>
        <v>-0.34710271924824559</v>
      </c>
      <c r="AC271">
        <f t="shared" si="141"/>
        <v>-0.34779506173070474</v>
      </c>
      <c r="AD271">
        <f t="shared" si="141"/>
        <v>-0.345786046873305</v>
      </c>
      <c r="AE271">
        <f t="shared" si="141"/>
        <v>-0.35151686149915251</v>
      </c>
      <c r="AF271">
        <f t="shared" si="141"/>
        <v>-0.3515231001103658</v>
      </c>
      <c r="AG271">
        <f t="shared" si="141"/>
        <v>-0.35643456931717643</v>
      </c>
      <c r="AH271">
        <f t="shared" si="141"/>
        <v>-0.35687238075377936</v>
      </c>
      <c r="AI271">
        <f t="shared" si="141"/>
        <v>-0.35687238075377936</v>
      </c>
      <c r="AJ271">
        <f t="shared" si="141"/>
        <v>-0.35367238436161674</v>
      </c>
      <c r="AK271">
        <f t="shared" si="141"/>
        <v>-0.35380430219508974</v>
      </c>
      <c r="AL271">
        <f t="shared" si="141"/>
        <v>-0.35431318642996601</v>
      </c>
      <c r="AM271">
        <f t="shared" si="141"/>
        <v>-0.35419880758543848</v>
      </c>
      <c r="AN271">
        <f t="shared" si="141"/>
        <v>-0.36551237997918651</v>
      </c>
      <c r="AO271">
        <f t="shared" si="141"/>
        <v>-0.36551237997918651</v>
      </c>
      <c r="AP271">
        <f t="shared" si="141"/>
        <v>-0.36551237997918651</v>
      </c>
      <c r="AQ271">
        <f t="shared" si="141"/>
        <v>-0.36591463353303305</v>
      </c>
      <c r="AR271">
        <f t="shared" si="141"/>
        <v>-0.36582350787947843</v>
      </c>
      <c r="AS271">
        <f t="shared" si="141"/>
        <v>-0.37328793058245868</v>
      </c>
      <c r="AT271">
        <f t="shared" si="141"/>
        <v>-0.37328793058245868</v>
      </c>
      <c r="AU271">
        <f t="shared" si="141"/>
        <v>-0.37308123155599171</v>
      </c>
      <c r="AV271">
        <f t="shared" si="141"/>
        <v>-0.37341445929767553</v>
      </c>
      <c r="AW271">
        <f t="shared" si="141"/>
        <v>-0.37380952999427963</v>
      </c>
      <c r="AX271">
        <f t="shared" si="141"/>
        <v>-0.38439970675498825</v>
      </c>
      <c r="AY271">
        <f t="shared" si="141"/>
        <v>-0.38175475526474689</v>
      </c>
      <c r="AZ271">
        <f t="shared" si="141"/>
        <v>-0.38223842736353447</v>
      </c>
      <c r="BA271">
        <f t="shared" si="141"/>
        <v>-0.38275314168256536</v>
      </c>
      <c r="BB271">
        <f t="shared" si="141"/>
        <v>-0.38275314168256536</v>
      </c>
      <c r="BC271">
        <f t="shared" si="141"/>
        <v>-0.38275314168256536</v>
      </c>
      <c r="BD271">
        <f t="shared" si="141"/>
        <v>-0.39809009610020801</v>
      </c>
      <c r="BE271">
        <f t="shared" si="141"/>
        <v>-0.3984421528424279</v>
      </c>
      <c r="BF271">
        <f t="shared" si="141"/>
        <v>-0.41367054589852204</v>
      </c>
      <c r="BG271">
        <f t="shared" si="141"/>
        <v>-0.43995870596811248</v>
      </c>
      <c r="BH271">
        <f t="shared" si="141"/>
        <v>-0.43995870596811248</v>
      </c>
      <c r="BI271">
        <f t="shared" si="141"/>
        <v>-0.4408456965639736</v>
      </c>
      <c r="BJ271">
        <f t="shared" si="141"/>
        <v>-0.4408456965639736</v>
      </c>
    </row>
    <row r="272" spans="1:62">
      <c r="A272" s="50">
        <f t="shared" si="109"/>
        <v>2013</v>
      </c>
      <c r="B272" s="50">
        <f t="shared" ref="B272:BJ272" si="142">-((B224-1)*(B224-2))^-1</f>
        <v>-0.1702256808264091</v>
      </c>
      <c r="C272" s="50">
        <f t="shared" si="142"/>
        <v>-0.16943432607436917</v>
      </c>
      <c r="D272" s="50">
        <f t="shared" si="142"/>
        <v>-0.16991358945309512</v>
      </c>
      <c r="E272" s="50">
        <f t="shared" si="142"/>
        <v>-0.23696170078950513</v>
      </c>
      <c r="F272" s="50">
        <f t="shared" si="142"/>
        <v>-0.23694026454714859</v>
      </c>
      <c r="G272" s="50">
        <f t="shared" si="142"/>
        <v>-0.23762837588543578</v>
      </c>
      <c r="H272" s="50">
        <f t="shared" si="142"/>
        <v>-0.29662514279382007</v>
      </c>
      <c r="I272" s="50">
        <f t="shared" si="142"/>
        <v>-0.29580141431244567</v>
      </c>
      <c r="J272" s="50">
        <f t="shared" si="142"/>
        <v>-0.3186624644841537</v>
      </c>
      <c r="K272" s="50">
        <f t="shared" si="142"/>
        <v>-0.31607429736720771</v>
      </c>
      <c r="L272" s="50">
        <f t="shared" si="142"/>
        <v>-0.31607429736720771</v>
      </c>
      <c r="M272" s="50">
        <f t="shared" si="142"/>
        <v>-0.31438146994082322</v>
      </c>
      <c r="N272" s="50">
        <f t="shared" si="142"/>
        <v>-0.32489473903394678</v>
      </c>
      <c r="O272" s="50">
        <f t="shared" si="142"/>
        <v>-0.32410630685963832</v>
      </c>
      <c r="P272" s="50">
        <f t="shared" si="142"/>
        <v>-0.32410630685963832</v>
      </c>
      <c r="Q272" s="50">
        <f t="shared" si="142"/>
        <v>-0.33467300993315852</v>
      </c>
      <c r="R272" s="50">
        <f t="shared" si="142"/>
        <v>-0.33216749915637395</v>
      </c>
      <c r="S272" s="50">
        <f t="shared" si="142"/>
        <v>-0.35709270926171066</v>
      </c>
      <c r="T272" s="50">
        <f t="shared" si="142"/>
        <v>-0.35728838506178268</v>
      </c>
      <c r="U272" s="50">
        <f t="shared" si="142"/>
        <v>-0.36025794664947602</v>
      </c>
      <c r="V272" s="50">
        <f t="shared" si="142"/>
        <v>-0.36463259950771248</v>
      </c>
      <c r="W272" s="50">
        <f t="shared" si="142"/>
        <v>-0.36643536265273952</v>
      </c>
      <c r="X272">
        <f t="shared" si="142"/>
        <v>-0.36157205853712215</v>
      </c>
      <c r="Y272">
        <f t="shared" si="142"/>
        <v>-0.36227094866689591</v>
      </c>
      <c r="Z272">
        <f t="shared" si="142"/>
        <v>-0.36200562156383365</v>
      </c>
      <c r="AA272">
        <f t="shared" si="142"/>
        <v>-0.35291940902299074</v>
      </c>
      <c r="AB272">
        <f t="shared" si="142"/>
        <v>-0.35242814889030966</v>
      </c>
      <c r="AC272">
        <f t="shared" si="142"/>
        <v>-0.35303997557387379</v>
      </c>
      <c r="AD272">
        <f t="shared" si="142"/>
        <v>-0.35044273307557994</v>
      </c>
      <c r="AE272">
        <f t="shared" si="142"/>
        <v>-0.35474764590407815</v>
      </c>
      <c r="AF272">
        <f t="shared" si="142"/>
        <v>-0.35474686428864854</v>
      </c>
      <c r="AG272">
        <f t="shared" si="142"/>
        <v>-0.3583249178174957</v>
      </c>
      <c r="AH272">
        <f t="shared" si="142"/>
        <v>-0.3587143363107847</v>
      </c>
      <c r="AI272">
        <f t="shared" si="142"/>
        <v>-0.3587143363107847</v>
      </c>
      <c r="AJ272">
        <f t="shared" si="142"/>
        <v>-0.35469598207618036</v>
      </c>
      <c r="AK272">
        <f t="shared" si="142"/>
        <v>-0.35481328162310888</v>
      </c>
      <c r="AL272">
        <f t="shared" si="142"/>
        <v>-0.35547499673499217</v>
      </c>
      <c r="AM272">
        <f t="shared" si="142"/>
        <v>-0.35541727343962859</v>
      </c>
      <c r="AN272">
        <f t="shared" si="142"/>
        <v>-0.36606236556959776</v>
      </c>
      <c r="AO272">
        <f t="shared" si="142"/>
        <v>-0.36606236556959776</v>
      </c>
      <c r="AP272">
        <f t="shared" si="142"/>
        <v>-0.36606236556959776</v>
      </c>
      <c r="AQ272">
        <f t="shared" si="142"/>
        <v>-0.36640354132779696</v>
      </c>
      <c r="AR272">
        <f t="shared" si="142"/>
        <v>-0.36632205871789919</v>
      </c>
      <c r="AS272">
        <f t="shared" si="142"/>
        <v>-0.37346011327556405</v>
      </c>
      <c r="AT272">
        <f t="shared" si="142"/>
        <v>-0.37346011327556405</v>
      </c>
      <c r="AU272">
        <f t="shared" si="142"/>
        <v>-0.37327518371316404</v>
      </c>
      <c r="AV272">
        <f t="shared" si="142"/>
        <v>-0.37357293547907633</v>
      </c>
      <c r="AW272">
        <f t="shared" si="142"/>
        <v>-0.3739259370126552</v>
      </c>
      <c r="AX272">
        <f t="shared" si="142"/>
        <v>-0.38315745083655334</v>
      </c>
      <c r="AY272">
        <f t="shared" si="142"/>
        <v>-0.3811493272956476</v>
      </c>
      <c r="AZ272">
        <f t="shared" si="142"/>
        <v>-0.38172519948026562</v>
      </c>
      <c r="BA272">
        <f t="shared" si="142"/>
        <v>-0.38218836968395153</v>
      </c>
      <c r="BB272">
        <f t="shared" si="142"/>
        <v>-0.38218836968395153</v>
      </c>
      <c r="BC272">
        <f t="shared" si="142"/>
        <v>-0.38218836968395153</v>
      </c>
      <c r="BD272">
        <f t="shared" si="142"/>
        <v>-0.39539399906997624</v>
      </c>
      <c r="BE272">
        <f t="shared" si="142"/>
        <v>-0.39614068013123188</v>
      </c>
      <c r="BF272">
        <f t="shared" si="142"/>
        <v>-0.40790421028145424</v>
      </c>
      <c r="BG272">
        <f t="shared" si="142"/>
        <v>-0.43355481783694644</v>
      </c>
      <c r="BH272">
        <f t="shared" si="142"/>
        <v>-0.43355481783694644</v>
      </c>
      <c r="BI272">
        <f t="shared" si="142"/>
        <v>-0.43455085527730131</v>
      </c>
      <c r="BJ272">
        <f t="shared" si="142"/>
        <v>-0.43455085527730131</v>
      </c>
    </row>
    <row r="273" spans="1:65">
      <c r="A273" s="50">
        <f t="shared" si="109"/>
        <v>2014</v>
      </c>
      <c r="B273" s="50">
        <f t="shared" ref="B273:BJ273" si="143">-((B225-1)*(B225-2))^-1</f>
        <v>-0.18280114144553378</v>
      </c>
      <c r="C273" s="50">
        <f t="shared" si="143"/>
        <v>-0.18019356001501058</v>
      </c>
      <c r="D273" s="50">
        <f t="shared" si="143"/>
        <v>-0.17743842087207434</v>
      </c>
      <c r="E273" s="50">
        <f t="shared" si="143"/>
        <v>-0.22908013551460962</v>
      </c>
      <c r="F273" s="50">
        <f t="shared" si="143"/>
        <v>-0.22909158929994705</v>
      </c>
      <c r="G273" s="50">
        <f t="shared" si="143"/>
        <v>-0.22974871685837606</v>
      </c>
      <c r="H273" s="50">
        <f t="shared" si="143"/>
        <v>-0.28746398274462592</v>
      </c>
      <c r="I273" s="50">
        <f t="shared" si="143"/>
        <v>-0.28678936911858371</v>
      </c>
      <c r="J273" s="50">
        <f t="shared" si="143"/>
        <v>-0.3096560307518646</v>
      </c>
      <c r="K273" s="50">
        <f t="shared" si="143"/>
        <v>-0.31023951068749644</v>
      </c>
      <c r="L273" s="50">
        <f t="shared" si="143"/>
        <v>-0.31023951068749644</v>
      </c>
      <c r="M273" s="50">
        <f t="shared" si="143"/>
        <v>-0.30884012903549002</v>
      </c>
      <c r="N273" s="50">
        <f t="shared" si="143"/>
        <v>-0.32007949201942881</v>
      </c>
      <c r="O273" s="50">
        <f t="shared" si="143"/>
        <v>-0.31930929762923377</v>
      </c>
      <c r="P273" s="50">
        <f t="shared" si="143"/>
        <v>-0.31930929762923377</v>
      </c>
      <c r="Q273" s="50">
        <f t="shared" si="143"/>
        <v>-0.33291669733801776</v>
      </c>
      <c r="R273" s="50">
        <f t="shared" si="143"/>
        <v>-0.33057172389371275</v>
      </c>
      <c r="S273" s="50">
        <f t="shared" si="143"/>
        <v>-0.35529306704424363</v>
      </c>
      <c r="T273" s="50">
        <f t="shared" si="143"/>
        <v>-0.35547431170498756</v>
      </c>
      <c r="U273" s="50">
        <f t="shared" si="143"/>
        <v>-0.35744410055008491</v>
      </c>
      <c r="V273" s="50">
        <f t="shared" si="143"/>
        <v>-0.36410233161759459</v>
      </c>
      <c r="W273" s="50">
        <f t="shared" si="143"/>
        <v>-0.36610335119811521</v>
      </c>
      <c r="X273">
        <f t="shared" si="143"/>
        <v>-0.36130332218388339</v>
      </c>
      <c r="Y273">
        <f t="shared" si="143"/>
        <v>-0.36194006629921999</v>
      </c>
      <c r="Z273">
        <f t="shared" si="143"/>
        <v>-0.3616230884400754</v>
      </c>
      <c r="AA273">
        <f t="shared" si="143"/>
        <v>-0.35159254808240881</v>
      </c>
      <c r="AB273">
        <f t="shared" si="143"/>
        <v>-0.35098470922993696</v>
      </c>
      <c r="AC273">
        <f t="shared" si="143"/>
        <v>-0.35154247245236175</v>
      </c>
      <c r="AD273">
        <f t="shared" si="143"/>
        <v>-0.34837019912076889</v>
      </c>
      <c r="AE273">
        <f t="shared" si="143"/>
        <v>-0.35187033464042211</v>
      </c>
      <c r="AF273">
        <f t="shared" si="143"/>
        <v>-0.35194259756788115</v>
      </c>
      <c r="AG273">
        <f t="shared" si="143"/>
        <v>-0.35531774994229864</v>
      </c>
      <c r="AH273">
        <f t="shared" si="143"/>
        <v>-0.35575479945734123</v>
      </c>
      <c r="AI273">
        <f t="shared" si="143"/>
        <v>-0.35575479945734123</v>
      </c>
      <c r="AJ273">
        <f t="shared" si="143"/>
        <v>-0.3512774816055646</v>
      </c>
      <c r="AK273">
        <f t="shared" si="143"/>
        <v>-0.35138561223640508</v>
      </c>
      <c r="AL273">
        <f t="shared" si="143"/>
        <v>-0.35244793029373878</v>
      </c>
      <c r="AM273">
        <f t="shared" si="143"/>
        <v>-0.35174234134807197</v>
      </c>
      <c r="AN273">
        <f t="shared" si="143"/>
        <v>-0.36160975834479403</v>
      </c>
      <c r="AO273">
        <f t="shared" si="143"/>
        <v>-0.36160975834479403</v>
      </c>
      <c r="AP273">
        <f t="shared" si="143"/>
        <v>-0.36160975834479403</v>
      </c>
      <c r="AQ273">
        <f t="shared" si="143"/>
        <v>-0.36191812038392512</v>
      </c>
      <c r="AR273">
        <f t="shared" si="143"/>
        <v>-0.36184534551732578</v>
      </c>
      <c r="AS273">
        <f t="shared" si="143"/>
        <v>-0.36830235598422234</v>
      </c>
      <c r="AT273">
        <f t="shared" si="143"/>
        <v>-0.36830235598422234</v>
      </c>
      <c r="AU273">
        <f t="shared" si="143"/>
        <v>-0.36810516870593502</v>
      </c>
      <c r="AV273">
        <f t="shared" si="143"/>
        <v>-0.36837462103338986</v>
      </c>
      <c r="AW273">
        <f t="shared" si="143"/>
        <v>-0.36869412054670486</v>
      </c>
      <c r="AX273">
        <f t="shared" si="143"/>
        <v>-0.37739129914032676</v>
      </c>
      <c r="AY273">
        <f t="shared" si="143"/>
        <v>-0.37608535001216931</v>
      </c>
      <c r="AZ273">
        <f t="shared" si="143"/>
        <v>-0.37670168807752785</v>
      </c>
      <c r="BA273">
        <f t="shared" si="143"/>
        <v>-0.37713028753841971</v>
      </c>
      <c r="BB273">
        <f t="shared" si="143"/>
        <v>-0.37713028753841971</v>
      </c>
      <c r="BC273">
        <f t="shared" si="143"/>
        <v>-0.37713028753841971</v>
      </c>
      <c r="BD273">
        <f t="shared" si="143"/>
        <v>-0.38827467067670224</v>
      </c>
      <c r="BE273">
        <f t="shared" si="143"/>
        <v>-0.38864066607391207</v>
      </c>
      <c r="BF273">
        <f t="shared" si="143"/>
        <v>-0.3975732466814802</v>
      </c>
      <c r="BG273">
        <f t="shared" si="143"/>
        <v>-0.42110088784411698</v>
      </c>
      <c r="BH273">
        <f t="shared" si="143"/>
        <v>-0.42110088784411698</v>
      </c>
      <c r="BI273">
        <f t="shared" si="143"/>
        <v>-0.42210798499494423</v>
      </c>
      <c r="BJ273">
        <f t="shared" si="143"/>
        <v>-0.42210798499494423</v>
      </c>
    </row>
    <row r="274" spans="1:65">
      <c r="A274" s="50">
        <f t="shared" si="109"/>
        <v>2015</v>
      </c>
      <c r="B274" s="50">
        <f t="shared" ref="B274:BJ274" si="144">-((B226-1)*(B226-2))^-1</f>
        <v>-0.20607204910406926</v>
      </c>
      <c r="C274" s="50">
        <f t="shared" si="144"/>
        <v>-0.20049796201918013</v>
      </c>
      <c r="D274" s="50">
        <f t="shared" si="144"/>
        <v>-0.19667812909182888</v>
      </c>
      <c r="E274" s="50">
        <f t="shared" si="144"/>
        <v>-0.235247945124754</v>
      </c>
      <c r="F274" s="50">
        <f t="shared" si="144"/>
        <v>-0.23522844834008128</v>
      </c>
      <c r="G274" s="50">
        <f t="shared" si="144"/>
        <v>-0.23579918323055227</v>
      </c>
      <c r="H274" s="50">
        <f t="shared" si="144"/>
        <v>-0.29412520152587845</v>
      </c>
      <c r="I274" s="50">
        <f t="shared" si="144"/>
        <v>-0.29343694334120818</v>
      </c>
      <c r="J274" s="50">
        <f t="shared" si="144"/>
        <v>-0.31521850968097825</v>
      </c>
      <c r="K274" s="50">
        <f t="shared" si="144"/>
        <v>-0.32001962785427701</v>
      </c>
      <c r="L274" s="50">
        <f t="shared" si="144"/>
        <v>-0.32001962785427701</v>
      </c>
      <c r="M274" s="50">
        <f t="shared" si="144"/>
        <v>-0.31874539304713789</v>
      </c>
      <c r="N274" s="50">
        <f t="shared" si="144"/>
        <v>-0.3319233986178648</v>
      </c>
      <c r="O274" s="50">
        <f t="shared" si="144"/>
        <v>-0.33096429354200002</v>
      </c>
      <c r="P274" s="50">
        <f t="shared" si="144"/>
        <v>-0.33096429354200002</v>
      </c>
      <c r="Q274" s="50">
        <f t="shared" si="144"/>
        <v>-0.35334898044210111</v>
      </c>
      <c r="R274" s="50">
        <f t="shared" si="144"/>
        <v>-0.35032152899397112</v>
      </c>
      <c r="S274" s="50">
        <f t="shared" si="144"/>
        <v>-0.3757093214101368</v>
      </c>
      <c r="T274" s="50">
        <f t="shared" si="144"/>
        <v>-0.37583887313537523</v>
      </c>
      <c r="U274" s="50">
        <f t="shared" si="144"/>
        <v>-0.3746052187240213</v>
      </c>
      <c r="V274" s="50">
        <f t="shared" si="144"/>
        <v>-0.38306722128727516</v>
      </c>
      <c r="W274" s="50">
        <f t="shared" si="144"/>
        <v>-0.38423366547313009</v>
      </c>
      <c r="X274">
        <f t="shared" si="144"/>
        <v>-0.3790509547027775</v>
      </c>
      <c r="Y274">
        <f t="shared" si="144"/>
        <v>-0.37963995647798676</v>
      </c>
      <c r="Z274">
        <f t="shared" si="144"/>
        <v>-0.37873924209941301</v>
      </c>
      <c r="AA274">
        <f t="shared" si="144"/>
        <v>-0.36692820134924603</v>
      </c>
      <c r="AB274">
        <f t="shared" si="144"/>
        <v>-0.36623282778512711</v>
      </c>
      <c r="AC274">
        <f t="shared" si="144"/>
        <v>-0.36675164052833764</v>
      </c>
      <c r="AD274">
        <f t="shared" si="144"/>
        <v>-0.36321309600429863</v>
      </c>
      <c r="AE274">
        <f t="shared" si="144"/>
        <v>-0.36558758717920242</v>
      </c>
      <c r="AF274">
        <f t="shared" si="144"/>
        <v>-0.36561296038824037</v>
      </c>
      <c r="AG274">
        <f t="shared" si="144"/>
        <v>-0.36850655805876209</v>
      </c>
      <c r="AH274">
        <f t="shared" si="144"/>
        <v>-0.36890307457967098</v>
      </c>
      <c r="AI274">
        <f t="shared" si="144"/>
        <v>-0.36890307457967098</v>
      </c>
      <c r="AJ274">
        <f t="shared" si="144"/>
        <v>-0.36389395028499671</v>
      </c>
      <c r="AK274">
        <f t="shared" si="144"/>
        <v>-0.36398874687452443</v>
      </c>
      <c r="AL274">
        <f t="shared" si="144"/>
        <v>-0.36458752708137943</v>
      </c>
      <c r="AM274">
        <f t="shared" si="144"/>
        <v>-0.3637366946656263</v>
      </c>
      <c r="AN274">
        <f t="shared" si="144"/>
        <v>-0.37217689801270332</v>
      </c>
      <c r="AO274">
        <f t="shared" si="144"/>
        <v>-0.37217689801270332</v>
      </c>
      <c r="AP274">
        <f t="shared" si="144"/>
        <v>-0.37217689801270332</v>
      </c>
      <c r="AQ274">
        <f t="shared" si="144"/>
        <v>-0.37264043927940305</v>
      </c>
      <c r="AR274">
        <f t="shared" si="144"/>
        <v>-0.37257092451303497</v>
      </c>
      <c r="AS274">
        <f t="shared" si="144"/>
        <v>-0.3785663283875606</v>
      </c>
      <c r="AT274">
        <f t="shared" si="144"/>
        <v>-0.3785663283875606</v>
      </c>
      <c r="AU274">
        <f t="shared" si="144"/>
        <v>-0.37838590879532313</v>
      </c>
      <c r="AV274">
        <f t="shared" si="144"/>
        <v>-0.3786003442974995</v>
      </c>
      <c r="AW274">
        <f t="shared" si="144"/>
        <v>-0.37889569744464396</v>
      </c>
      <c r="AX274">
        <f t="shared" si="144"/>
        <v>-0.38693327518718296</v>
      </c>
      <c r="AY274">
        <f t="shared" si="144"/>
        <v>-0.38480916677354926</v>
      </c>
      <c r="AZ274">
        <f t="shared" si="144"/>
        <v>-0.38519793124209561</v>
      </c>
      <c r="BA274">
        <f t="shared" si="144"/>
        <v>-0.38558206417851026</v>
      </c>
      <c r="BB274">
        <f t="shared" si="144"/>
        <v>-0.38558206417851026</v>
      </c>
      <c r="BC274">
        <f t="shared" si="144"/>
        <v>-0.38558206417851026</v>
      </c>
      <c r="BD274">
        <f t="shared" si="144"/>
        <v>-0.39553790545809214</v>
      </c>
      <c r="BE274">
        <f t="shared" si="144"/>
        <v>-0.39551158300662553</v>
      </c>
      <c r="BF274">
        <f t="shared" si="144"/>
        <v>-0.40339181107418881</v>
      </c>
      <c r="BG274">
        <f t="shared" si="144"/>
        <v>-0.42633457403703728</v>
      </c>
      <c r="BH274">
        <f t="shared" si="144"/>
        <v>-0.42633457403703728</v>
      </c>
      <c r="BI274">
        <f t="shared" si="144"/>
        <v>-0.42725204466953165</v>
      </c>
      <c r="BJ274">
        <f t="shared" si="144"/>
        <v>-0.42725204466953165</v>
      </c>
    </row>
    <row r="275" spans="1:65">
      <c r="A275" s="50">
        <f t="shared" si="109"/>
        <v>2016</v>
      </c>
      <c r="B275" s="50">
        <f t="shared" ref="B275:BJ275" si="145">-((B227-1)*(B227-2))^-1</f>
        <v>-0.21370627659213048</v>
      </c>
      <c r="C275" s="50">
        <f t="shared" si="145"/>
        <v>-0.21113569357529086</v>
      </c>
      <c r="D275" s="50">
        <f t="shared" si="145"/>
        <v>-0.20798417584967846</v>
      </c>
      <c r="E275" s="50">
        <f t="shared" si="145"/>
        <v>-0.23832676553486076</v>
      </c>
      <c r="F275" s="50">
        <f t="shared" si="145"/>
        <v>-0.23827954913659441</v>
      </c>
      <c r="G275" s="50">
        <f t="shared" si="145"/>
        <v>-0.23880377045737447</v>
      </c>
      <c r="H275" s="50">
        <f t="shared" si="145"/>
        <v>-0.29577766388385962</v>
      </c>
      <c r="I275" s="50">
        <f t="shared" si="145"/>
        <v>-0.29512556609833368</v>
      </c>
      <c r="J275" s="50">
        <f t="shared" si="145"/>
        <v>-0.3153323298959112</v>
      </c>
      <c r="K275" s="50">
        <f t="shared" si="145"/>
        <v>-0.3295014297308716</v>
      </c>
      <c r="L275" s="50">
        <f t="shared" si="145"/>
        <v>-0.3295014297308716</v>
      </c>
      <c r="M275" s="50">
        <f t="shared" si="145"/>
        <v>-0.32675453363064239</v>
      </c>
      <c r="N275" s="50">
        <f t="shared" si="145"/>
        <v>-0.34541590781828685</v>
      </c>
      <c r="O275" s="50">
        <f t="shared" si="145"/>
        <v>-0.34426452482546971</v>
      </c>
      <c r="P275" s="50">
        <f t="shared" si="145"/>
        <v>-0.34426452482546971</v>
      </c>
      <c r="Q275" s="50">
        <f t="shared" si="145"/>
        <v>-0.38093322806825225</v>
      </c>
      <c r="R275" s="50">
        <f t="shared" si="145"/>
        <v>-0.37682320119039991</v>
      </c>
      <c r="S275" s="50">
        <f t="shared" si="145"/>
        <v>-0.40066039724493707</v>
      </c>
      <c r="T275" s="50">
        <f t="shared" si="145"/>
        <v>-0.40073702108482639</v>
      </c>
      <c r="U275" s="50">
        <f t="shared" si="145"/>
        <v>-0.39602131428597515</v>
      </c>
      <c r="V275" s="50">
        <f t="shared" si="145"/>
        <v>-0.4050989009778308</v>
      </c>
      <c r="W275" s="50">
        <f t="shared" si="145"/>
        <v>-0.40577676655026446</v>
      </c>
      <c r="X275">
        <f t="shared" si="145"/>
        <v>-0.40009673524080763</v>
      </c>
      <c r="Y275">
        <f t="shared" si="145"/>
        <v>-0.40061756549098732</v>
      </c>
      <c r="Z275">
        <f t="shared" si="145"/>
        <v>-0.39822643146166425</v>
      </c>
      <c r="AA275">
        <f t="shared" si="145"/>
        <v>-0.38435860055270898</v>
      </c>
      <c r="AB275">
        <f t="shared" si="145"/>
        <v>-0.3836170045427697</v>
      </c>
      <c r="AC275">
        <f t="shared" si="145"/>
        <v>-0.38409315667793148</v>
      </c>
      <c r="AD275">
        <f t="shared" si="145"/>
        <v>-0.37980362276572593</v>
      </c>
      <c r="AE275">
        <f t="shared" si="145"/>
        <v>-0.38093833679208111</v>
      </c>
      <c r="AF275">
        <f t="shared" si="145"/>
        <v>-0.38079864885293929</v>
      </c>
      <c r="AG275">
        <f t="shared" si="145"/>
        <v>-0.38300525513647987</v>
      </c>
      <c r="AH275">
        <f t="shared" si="145"/>
        <v>-0.38332362103502776</v>
      </c>
      <c r="AI275">
        <f t="shared" si="145"/>
        <v>-0.38332362103502776</v>
      </c>
      <c r="AJ275">
        <f t="shared" si="145"/>
        <v>-0.37727005772565259</v>
      </c>
      <c r="AK275">
        <f t="shared" si="145"/>
        <v>-0.3773516985908279</v>
      </c>
      <c r="AL275">
        <f t="shared" si="145"/>
        <v>-0.37791039626194184</v>
      </c>
      <c r="AM275">
        <f t="shared" si="145"/>
        <v>-0.37692900495182652</v>
      </c>
      <c r="AN275">
        <f t="shared" si="145"/>
        <v>-0.38403932493063914</v>
      </c>
      <c r="AO275">
        <f t="shared" si="145"/>
        <v>-0.38403932493063914</v>
      </c>
      <c r="AP275">
        <f t="shared" si="145"/>
        <v>-0.38403932493063914</v>
      </c>
      <c r="AQ275">
        <f t="shared" si="145"/>
        <v>-0.38444332762810668</v>
      </c>
      <c r="AR275">
        <f t="shared" si="145"/>
        <v>-0.38437737544302825</v>
      </c>
      <c r="AS275">
        <f t="shared" si="145"/>
        <v>-0.38974763292591369</v>
      </c>
      <c r="AT275">
        <f t="shared" si="145"/>
        <v>-0.38974763292591369</v>
      </c>
      <c r="AU275">
        <f t="shared" si="145"/>
        <v>-0.38960820328838741</v>
      </c>
      <c r="AV275">
        <f t="shared" si="145"/>
        <v>-0.38980361725919005</v>
      </c>
      <c r="AW275">
        <f t="shared" si="145"/>
        <v>-0.39007441061605908</v>
      </c>
      <c r="AX275">
        <f t="shared" si="145"/>
        <v>-0.39740280693095281</v>
      </c>
      <c r="AY275">
        <f t="shared" si="145"/>
        <v>-0.39477830077835574</v>
      </c>
      <c r="AZ275">
        <f t="shared" si="145"/>
        <v>-0.39489972588894706</v>
      </c>
      <c r="BA275">
        <f t="shared" si="145"/>
        <v>-0.39550369710118527</v>
      </c>
      <c r="BB275">
        <f t="shared" si="145"/>
        <v>-0.39550369710118527</v>
      </c>
      <c r="BC275">
        <f t="shared" si="145"/>
        <v>-0.39550369710118527</v>
      </c>
      <c r="BD275">
        <f t="shared" si="145"/>
        <v>-0.40479604384625129</v>
      </c>
      <c r="BE275">
        <f t="shared" si="145"/>
        <v>-0.40466450530273912</v>
      </c>
      <c r="BF275">
        <f t="shared" si="145"/>
        <v>-0.40824915989355426</v>
      </c>
      <c r="BG275">
        <f t="shared" si="145"/>
        <v>-0.4299107822654365</v>
      </c>
      <c r="BH275">
        <f t="shared" si="145"/>
        <v>-0.4299107822654365</v>
      </c>
      <c r="BI275">
        <f t="shared" si="145"/>
        <v>-0.43067450662927542</v>
      </c>
      <c r="BJ275">
        <f t="shared" si="145"/>
        <v>-0.43067450662927542</v>
      </c>
    </row>
    <row r="276" spans="1:65">
      <c r="A276" s="50">
        <f t="shared" si="109"/>
        <v>2017</v>
      </c>
      <c r="B276" s="50">
        <f t="shared" ref="B276:BJ276" si="146">-((B228-1)*(B228-2))^-1</f>
        <v>-0.22224469899963203</v>
      </c>
      <c r="C276" s="50">
        <f t="shared" si="146"/>
        <v>-0.21805621471885162</v>
      </c>
      <c r="D276" s="50">
        <f t="shared" si="146"/>
        <v>-0.21427618922835748</v>
      </c>
      <c r="E276" s="50">
        <f t="shared" si="146"/>
        <v>-0.23570977757368475</v>
      </c>
      <c r="F276" s="50">
        <f t="shared" si="146"/>
        <v>-0.23565157992453462</v>
      </c>
      <c r="G276" s="50">
        <f t="shared" si="146"/>
        <v>-0.23594904438608316</v>
      </c>
      <c r="H276" s="50">
        <f t="shared" si="146"/>
        <v>-0.29279722634404798</v>
      </c>
      <c r="I276" s="50">
        <f t="shared" si="146"/>
        <v>-0.29220854452519429</v>
      </c>
      <c r="J276" s="50">
        <f t="shared" si="146"/>
        <v>-0.31181459497503278</v>
      </c>
      <c r="K276" s="50">
        <f t="shared" si="146"/>
        <v>-0.33068869654352484</v>
      </c>
      <c r="L276" s="50">
        <f t="shared" si="146"/>
        <v>-0.33068869654352484</v>
      </c>
      <c r="M276" s="50">
        <f t="shared" si="146"/>
        <v>-0.32914581285478683</v>
      </c>
      <c r="N276" s="50">
        <f t="shared" si="146"/>
        <v>-0.35177396361769075</v>
      </c>
      <c r="O276" s="50">
        <f t="shared" si="146"/>
        <v>-0.35067182079905429</v>
      </c>
      <c r="P276" s="50">
        <f t="shared" si="146"/>
        <v>-0.35067182079905429</v>
      </c>
      <c r="Q276" s="50">
        <f t="shared" si="146"/>
        <v>-0.3956842660110117</v>
      </c>
      <c r="R276" s="50">
        <f t="shared" si="146"/>
        <v>-0.39175516420435996</v>
      </c>
      <c r="S276" s="50">
        <f t="shared" si="146"/>
        <v>-0.41522789897373041</v>
      </c>
      <c r="T276" s="50">
        <f t="shared" si="146"/>
        <v>-0.41531874654983447</v>
      </c>
      <c r="U276" s="50">
        <f t="shared" si="146"/>
        <v>-0.40873768228286361</v>
      </c>
      <c r="V276" s="50">
        <f t="shared" si="146"/>
        <v>-0.41758778047443829</v>
      </c>
      <c r="W276" s="50">
        <f t="shared" si="146"/>
        <v>-0.41801759342783396</v>
      </c>
      <c r="X276">
        <f t="shared" si="146"/>
        <v>-0.41239322723534189</v>
      </c>
      <c r="Y276">
        <f t="shared" si="146"/>
        <v>-0.41287342522742865</v>
      </c>
      <c r="Z276">
        <f t="shared" si="146"/>
        <v>-0.41002569740379297</v>
      </c>
      <c r="AA276">
        <f t="shared" si="146"/>
        <v>-0.39233293387462997</v>
      </c>
      <c r="AB276">
        <f t="shared" si="146"/>
        <v>-0.3915689149121454</v>
      </c>
      <c r="AC276">
        <f t="shared" si="146"/>
        <v>-0.39200808594408248</v>
      </c>
      <c r="AD276">
        <f t="shared" si="146"/>
        <v>-0.38720173325921436</v>
      </c>
      <c r="AE276">
        <f t="shared" si="146"/>
        <v>-0.38754022711791719</v>
      </c>
      <c r="AF276">
        <f t="shared" si="146"/>
        <v>-0.38741821465967646</v>
      </c>
      <c r="AG276">
        <f t="shared" si="146"/>
        <v>-0.38952957138446248</v>
      </c>
      <c r="AH276">
        <f t="shared" si="146"/>
        <v>-0.38981964179567619</v>
      </c>
      <c r="AI276">
        <f t="shared" si="146"/>
        <v>-0.38981964179567619</v>
      </c>
      <c r="AJ276">
        <f t="shared" si="146"/>
        <v>-0.38341256752285752</v>
      </c>
      <c r="AK276">
        <f t="shared" si="146"/>
        <v>-0.38348593624973221</v>
      </c>
      <c r="AL276">
        <f t="shared" si="146"/>
        <v>-0.38390590226988497</v>
      </c>
      <c r="AM276">
        <f t="shared" si="146"/>
        <v>-0.38296662369371193</v>
      </c>
      <c r="AN276">
        <f t="shared" si="146"/>
        <v>-0.38882686763808144</v>
      </c>
      <c r="AO276">
        <f t="shared" si="146"/>
        <v>-0.38882686763808144</v>
      </c>
      <c r="AP276">
        <f t="shared" si="146"/>
        <v>-0.38882686763808144</v>
      </c>
      <c r="AQ276">
        <f t="shared" si="146"/>
        <v>-0.38917047463033366</v>
      </c>
      <c r="AR276">
        <f t="shared" si="146"/>
        <v>-0.38910861208478104</v>
      </c>
      <c r="AS276">
        <f t="shared" si="146"/>
        <v>-0.39409440393259332</v>
      </c>
      <c r="AT276">
        <f t="shared" si="146"/>
        <v>-0.39409440393259332</v>
      </c>
      <c r="AU276">
        <f t="shared" si="146"/>
        <v>-0.39396034357036352</v>
      </c>
      <c r="AV276">
        <f t="shared" si="146"/>
        <v>-0.39414081184613742</v>
      </c>
      <c r="AW276">
        <f t="shared" si="146"/>
        <v>-0.39439148330750268</v>
      </c>
      <c r="AX276">
        <f t="shared" si="146"/>
        <v>-0.4009601717772206</v>
      </c>
      <c r="AY276">
        <f t="shared" si="146"/>
        <v>-0.39792775523733659</v>
      </c>
      <c r="AZ276">
        <f t="shared" si="146"/>
        <v>-0.39791355818892199</v>
      </c>
      <c r="BA276">
        <f t="shared" si="146"/>
        <v>-0.3984690154608016</v>
      </c>
      <c r="BB276">
        <f t="shared" si="146"/>
        <v>-0.3984690154608016</v>
      </c>
      <c r="BC276">
        <f t="shared" si="146"/>
        <v>-0.3984690154608016</v>
      </c>
      <c r="BD276">
        <f t="shared" si="146"/>
        <v>-0.40681259458548813</v>
      </c>
      <c r="BE276">
        <f t="shared" si="146"/>
        <v>-0.4066234925993733</v>
      </c>
      <c r="BF276">
        <f t="shared" si="146"/>
        <v>-0.41014752634577595</v>
      </c>
      <c r="BG276">
        <f t="shared" si="146"/>
        <v>-0.4311851735853876</v>
      </c>
      <c r="BH276">
        <f t="shared" si="146"/>
        <v>-0.4311851735853876</v>
      </c>
      <c r="BI276">
        <f t="shared" si="146"/>
        <v>-0.43189563022608746</v>
      </c>
      <c r="BJ276">
        <f t="shared" si="146"/>
        <v>-0.43189563022608746</v>
      </c>
    </row>
    <row r="277" spans="1:65">
      <c r="A277" s="50">
        <f t="shared" si="109"/>
        <v>2018</v>
      </c>
      <c r="B277" s="50">
        <f t="shared" ref="B277:BJ277" si="147">-((B229-1)*(B229-2))^-1</f>
        <v>-0.23167052070403157</v>
      </c>
      <c r="C277" s="50">
        <f t="shared" si="147"/>
        <v>-0.22732396437861613</v>
      </c>
      <c r="D277" s="50">
        <f t="shared" si="147"/>
        <v>-0.22502290451341611</v>
      </c>
      <c r="E277" s="50">
        <f t="shared" si="147"/>
        <v>-0.23652131473233004</v>
      </c>
      <c r="F277" s="50">
        <f t="shared" si="147"/>
        <v>-0.23646244779420728</v>
      </c>
      <c r="G277" s="50">
        <f t="shared" si="147"/>
        <v>-0.23683872658956334</v>
      </c>
      <c r="H277" s="50">
        <f t="shared" si="147"/>
        <v>-0.29204235572037179</v>
      </c>
      <c r="I277" s="50">
        <f t="shared" si="147"/>
        <v>-0.29129070333299423</v>
      </c>
      <c r="J277" s="50">
        <f t="shared" si="147"/>
        <v>-0.30980118806156742</v>
      </c>
      <c r="K277" s="50">
        <f t="shared" si="147"/>
        <v>-0.33263302282202717</v>
      </c>
      <c r="L277" s="50">
        <f t="shared" si="147"/>
        <v>-0.33263302282202717</v>
      </c>
      <c r="M277" s="50">
        <f t="shared" si="147"/>
        <v>-0.33074489263900325</v>
      </c>
      <c r="N277" s="50">
        <f t="shared" si="147"/>
        <v>-0.35542699419739643</v>
      </c>
      <c r="O277" s="50">
        <f t="shared" si="147"/>
        <v>-0.35442500597690429</v>
      </c>
      <c r="P277" s="50">
        <f t="shared" si="147"/>
        <v>-0.35442500597690429</v>
      </c>
      <c r="Q277" s="50">
        <f t="shared" si="147"/>
        <v>-0.40917934371010684</v>
      </c>
      <c r="R277" s="50">
        <f t="shared" si="147"/>
        <v>-0.40496259126382589</v>
      </c>
      <c r="S277" s="50">
        <f t="shared" si="147"/>
        <v>-0.42849082342923989</v>
      </c>
      <c r="T277" s="50">
        <f t="shared" si="147"/>
        <v>-0.42855468250255974</v>
      </c>
      <c r="U277" s="50">
        <f t="shared" si="147"/>
        <v>-0.42048106142731106</v>
      </c>
      <c r="V277" s="50">
        <f t="shared" si="147"/>
        <v>-0.43201294880776187</v>
      </c>
      <c r="W277" s="50">
        <f t="shared" si="147"/>
        <v>-0.43226975404657286</v>
      </c>
      <c r="X277">
        <f t="shared" si="147"/>
        <v>-0.42657069052219038</v>
      </c>
      <c r="Y277">
        <f t="shared" si="147"/>
        <v>-0.42716708297225076</v>
      </c>
      <c r="Z277">
        <f t="shared" si="147"/>
        <v>-0.42357879770306511</v>
      </c>
      <c r="AA277">
        <f t="shared" si="147"/>
        <v>-0.40431883477791269</v>
      </c>
      <c r="AB277">
        <f t="shared" si="147"/>
        <v>-0.40356273707787632</v>
      </c>
      <c r="AC277">
        <f t="shared" si="147"/>
        <v>-0.40396928740875893</v>
      </c>
      <c r="AD277">
        <f t="shared" si="147"/>
        <v>-0.39837883690665316</v>
      </c>
      <c r="AE277">
        <f t="shared" si="147"/>
        <v>-0.39796981152518551</v>
      </c>
      <c r="AF277">
        <f t="shared" si="147"/>
        <v>-0.39783439953769939</v>
      </c>
      <c r="AG277">
        <f t="shared" si="147"/>
        <v>-0.39948192921216708</v>
      </c>
      <c r="AH277">
        <f t="shared" si="147"/>
        <v>-0.39981158086160329</v>
      </c>
      <c r="AI277">
        <f t="shared" si="147"/>
        <v>-0.39981158086160329</v>
      </c>
      <c r="AJ277">
        <f t="shared" si="147"/>
        <v>-0.39192009915291603</v>
      </c>
      <c r="AK277">
        <f t="shared" si="147"/>
        <v>-0.39191354439522874</v>
      </c>
      <c r="AL277">
        <f t="shared" si="147"/>
        <v>-0.39222749555247871</v>
      </c>
      <c r="AM277">
        <f t="shared" si="147"/>
        <v>-0.39128676370050158</v>
      </c>
      <c r="AN277">
        <f t="shared" si="147"/>
        <v>-0.39600273254263396</v>
      </c>
      <c r="AO277">
        <f t="shared" si="147"/>
        <v>-0.39600273254263396</v>
      </c>
      <c r="AP277">
        <f t="shared" si="147"/>
        <v>-0.39600273254263396</v>
      </c>
      <c r="AQ277">
        <f t="shared" si="147"/>
        <v>-0.39631814014687539</v>
      </c>
      <c r="AR277">
        <f t="shared" si="147"/>
        <v>-0.39625859818645448</v>
      </c>
      <c r="AS277">
        <f t="shared" si="147"/>
        <v>-0.40083746878368148</v>
      </c>
      <c r="AT277">
        <f t="shared" si="147"/>
        <v>-0.40083746878368148</v>
      </c>
      <c r="AU277">
        <f t="shared" si="147"/>
        <v>-0.40070366971989302</v>
      </c>
      <c r="AV277">
        <f t="shared" si="147"/>
        <v>-0.40086448094968574</v>
      </c>
      <c r="AW277">
        <f t="shared" si="147"/>
        <v>-0.40110102531158209</v>
      </c>
      <c r="AX277">
        <f t="shared" si="147"/>
        <v>-0.40716396138906097</v>
      </c>
      <c r="AY277">
        <f t="shared" si="147"/>
        <v>-0.40378939420740584</v>
      </c>
      <c r="AZ277">
        <f t="shared" si="147"/>
        <v>-0.40346747571287805</v>
      </c>
      <c r="BA277">
        <f t="shared" si="147"/>
        <v>-0.40398520307265151</v>
      </c>
      <c r="BB277">
        <f t="shared" si="147"/>
        <v>-0.40398520307265151</v>
      </c>
      <c r="BC277">
        <f t="shared" si="147"/>
        <v>-0.40398520307265151</v>
      </c>
      <c r="BD277">
        <f t="shared" si="147"/>
        <v>-0.41079377929583211</v>
      </c>
      <c r="BE277">
        <f t="shared" si="147"/>
        <v>-0.41041141560326555</v>
      </c>
      <c r="BF277">
        <f t="shared" si="147"/>
        <v>-0.41358232741596873</v>
      </c>
      <c r="BG277">
        <f t="shared" si="147"/>
        <v>-0.43387427899356062</v>
      </c>
      <c r="BH277">
        <f t="shared" si="147"/>
        <v>-0.43387427899356062</v>
      </c>
      <c r="BI277">
        <f t="shared" si="147"/>
        <v>-0.43456914940083363</v>
      </c>
      <c r="BJ277">
        <f t="shared" si="147"/>
        <v>-0.43456914940083363</v>
      </c>
    </row>
    <row r="278" spans="1:65">
      <c r="A278" s="50">
        <f t="shared" si="109"/>
        <v>2019</v>
      </c>
      <c r="B278" s="50">
        <f t="shared" ref="B278:BJ278" si="148">-((B230-1)*(B230-2))^-1</f>
        <v>-0.23604236229140099</v>
      </c>
      <c r="C278" s="50">
        <f t="shared" si="148"/>
        <v>-0.23258494571930866</v>
      </c>
      <c r="D278" s="50">
        <f t="shared" si="148"/>
        <v>-0.22941542732154574</v>
      </c>
      <c r="E278" s="50">
        <f t="shared" si="148"/>
        <v>-0.23329359043616463</v>
      </c>
      <c r="F278" s="50">
        <f t="shared" si="148"/>
        <v>-0.23367659021368073</v>
      </c>
      <c r="G278" s="50">
        <f t="shared" si="148"/>
        <v>-0.23396309990287867</v>
      </c>
      <c r="H278" s="50">
        <f t="shared" si="148"/>
        <v>-0.28662884419189871</v>
      </c>
      <c r="I278" s="50">
        <f t="shared" si="148"/>
        <v>-0.28641205317943219</v>
      </c>
      <c r="J278" s="50">
        <f t="shared" si="148"/>
        <v>-0.3045486530772662</v>
      </c>
      <c r="K278" s="50">
        <f t="shared" si="148"/>
        <v>-0.33359677693490708</v>
      </c>
      <c r="L278" s="50">
        <f t="shared" si="148"/>
        <v>-0.33359677693490708</v>
      </c>
      <c r="M278" s="50">
        <f t="shared" si="148"/>
        <v>-0.33093816248346364</v>
      </c>
      <c r="N278" s="50">
        <f t="shared" si="148"/>
        <v>-0.3596014380175156</v>
      </c>
      <c r="O278" s="50">
        <f t="shared" si="148"/>
        <v>-0.35859431146465709</v>
      </c>
      <c r="P278" s="50">
        <f t="shared" si="148"/>
        <v>-0.35859431146465709</v>
      </c>
      <c r="Q278" s="50">
        <f t="shared" si="148"/>
        <v>-0.41654496375159489</v>
      </c>
      <c r="R278" s="50">
        <f t="shared" si="148"/>
        <v>-0.41238034547851293</v>
      </c>
      <c r="S278" s="50">
        <f t="shared" si="148"/>
        <v>-0.4356381007063243</v>
      </c>
      <c r="T278" s="50">
        <f t="shared" si="148"/>
        <v>-0.43568714204656656</v>
      </c>
      <c r="U278" s="50">
        <f t="shared" si="148"/>
        <v>-0.4257299359947212</v>
      </c>
      <c r="V278" s="50">
        <f t="shared" si="148"/>
        <v>-0.44100543785483093</v>
      </c>
      <c r="W278" s="50">
        <f t="shared" si="148"/>
        <v>-0.44089654558433644</v>
      </c>
      <c r="X278">
        <f t="shared" si="148"/>
        <v>-0.43539327825787882</v>
      </c>
      <c r="Y278">
        <f t="shared" si="148"/>
        <v>-0.43590396510718404</v>
      </c>
      <c r="Z278">
        <f t="shared" si="148"/>
        <v>-0.43206374715232376</v>
      </c>
      <c r="AA278">
        <f t="shared" si="148"/>
        <v>-0.41222947172988622</v>
      </c>
      <c r="AB278">
        <f t="shared" si="148"/>
        <v>-0.41144624040717065</v>
      </c>
      <c r="AC278">
        <f t="shared" si="148"/>
        <v>-0.41182926237449596</v>
      </c>
      <c r="AD278">
        <f t="shared" si="148"/>
        <v>-0.40564597869430746</v>
      </c>
      <c r="AE278">
        <f t="shared" si="148"/>
        <v>-0.40373188586649522</v>
      </c>
      <c r="AF278">
        <f t="shared" si="148"/>
        <v>-0.40366124616097382</v>
      </c>
      <c r="AG278">
        <f t="shared" si="148"/>
        <v>-0.40492945892018845</v>
      </c>
      <c r="AH278">
        <f t="shared" si="148"/>
        <v>-0.40527716454218982</v>
      </c>
      <c r="AI278">
        <f t="shared" si="148"/>
        <v>-0.40527716454218982</v>
      </c>
      <c r="AJ278">
        <f t="shared" si="148"/>
        <v>-0.39694128648407356</v>
      </c>
      <c r="AK278">
        <f t="shared" si="148"/>
        <v>-0.3969325536564362</v>
      </c>
      <c r="AL278">
        <f t="shared" si="148"/>
        <v>-0.39715156570060778</v>
      </c>
      <c r="AM278">
        <f t="shared" si="148"/>
        <v>-0.39621427875397042</v>
      </c>
      <c r="AN278">
        <f t="shared" si="148"/>
        <v>-0.40054498179482612</v>
      </c>
      <c r="AO278">
        <f t="shared" si="148"/>
        <v>-0.40054498179482612</v>
      </c>
      <c r="AP278">
        <f t="shared" si="148"/>
        <v>-0.40054498179482612</v>
      </c>
      <c r="AQ278">
        <f t="shared" si="148"/>
        <v>-0.40104749474637713</v>
      </c>
      <c r="AR278">
        <f t="shared" si="148"/>
        <v>-0.40099074816035657</v>
      </c>
      <c r="AS278">
        <f t="shared" si="148"/>
        <v>-0.40521257586276332</v>
      </c>
      <c r="AT278">
        <f t="shared" si="148"/>
        <v>-0.40521257586276332</v>
      </c>
      <c r="AU278">
        <f t="shared" si="148"/>
        <v>-0.40509319668162314</v>
      </c>
      <c r="AV278">
        <f t="shared" si="148"/>
        <v>-0.40524390096192564</v>
      </c>
      <c r="AW278">
        <f t="shared" si="148"/>
        <v>-0.40543168153745784</v>
      </c>
      <c r="AX278">
        <f t="shared" si="148"/>
        <v>-0.41068046733519997</v>
      </c>
      <c r="AY278">
        <f t="shared" si="148"/>
        <v>-0.40762841505181824</v>
      </c>
      <c r="AZ278">
        <f t="shared" si="148"/>
        <v>-0.40716066234500342</v>
      </c>
      <c r="BA278">
        <f t="shared" si="148"/>
        <v>-0.40755825425093928</v>
      </c>
      <c r="BB278">
        <f t="shared" si="148"/>
        <v>-0.40755825425093928</v>
      </c>
      <c r="BC278">
        <f t="shared" si="148"/>
        <v>-0.40755825425093928</v>
      </c>
      <c r="BD278">
        <f t="shared" si="148"/>
        <v>-0.41351262670772765</v>
      </c>
      <c r="BE278">
        <f t="shared" si="148"/>
        <v>-0.41316406791683197</v>
      </c>
      <c r="BF278">
        <f t="shared" si="148"/>
        <v>-0.41592117195496614</v>
      </c>
      <c r="BG278">
        <f t="shared" si="148"/>
        <v>-0.43496399316963136</v>
      </c>
      <c r="BH278">
        <f t="shared" si="148"/>
        <v>-0.43496399316963136</v>
      </c>
      <c r="BI278">
        <f t="shared" si="148"/>
        <v>-0.43558382001054174</v>
      </c>
      <c r="BJ278">
        <f t="shared" si="148"/>
        <v>-0.43566490222449245</v>
      </c>
      <c r="BM278" t="s">
        <v>1846</v>
      </c>
    </row>
    <row r="279" spans="1:65">
      <c r="A279" s="50">
        <f t="shared" si="109"/>
        <v>2020</v>
      </c>
      <c r="B279" s="50">
        <f t="shared" ref="B279:BJ279" si="149">-((B231-1)*(B231-2))^-1</f>
        <v>-0.23753291854146605</v>
      </c>
      <c r="C279" s="50">
        <f t="shared" si="149"/>
        <v>-0.23480785221584535</v>
      </c>
      <c r="D279" s="50">
        <f t="shared" si="149"/>
        <v>-0.23193848138585191</v>
      </c>
      <c r="E279" s="50">
        <f t="shared" si="149"/>
        <v>-0.23382647283828711</v>
      </c>
      <c r="F279" s="50">
        <f t="shared" si="149"/>
        <v>-0.23417081012289484</v>
      </c>
      <c r="G279" s="50">
        <f t="shared" si="149"/>
        <v>-0.23439713627380249</v>
      </c>
      <c r="H279" s="50">
        <f t="shared" si="149"/>
        <v>-0.28478788639134522</v>
      </c>
      <c r="I279" s="50">
        <f t="shared" si="149"/>
        <v>-0.28473329269009529</v>
      </c>
      <c r="J279" s="50">
        <f t="shared" si="149"/>
        <v>-0.30207684510221078</v>
      </c>
      <c r="K279" s="50">
        <f t="shared" si="149"/>
        <v>-0.342436446386432</v>
      </c>
      <c r="L279" s="50">
        <f t="shared" si="149"/>
        <v>-0.342436446386432</v>
      </c>
      <c r="M279" s="50">
        <f t="shared" si="149"/>
        <v>-0.33840696690140437</v>
      </c>
      <c r="N279" s="50">
        <f t="shared" si="149"/>
        <v>-0.37006436138664417</v>
      </c>
      <c r="O279" s="50">
        <f t="shared" si="149"/>
        <v>-0.36905527039860292</v>
      </c>
      <c r="P279" s="50">
        <f t="shared" si="149"/>
        <v>-0.36905527039860292</v>
      </c>
      <c r="Q279" s="50">
        <f t="shared" si="149"/>
        <v>-0.42924743558376538</v>
      </c>
      <c r="R279" s="50">
        <f t="shared" si="149"/>
        <v>-0.42524863787725675</v>
      </c>
      <c r="S279" s="50">
        <f t="shared" si="149"/>
        <v>-0.45133802736650769</v>
      </c>
      <c r="T279" s="50">
        <f t="shared" si="149"/>
        <v>-0.45149378126915518</v>
      </c>
      <c r="U279" s="50">
        <f t="shared" si="149"/>
        <v>-0.4399357324904436</v>
      </c>
      <c r="V279" s="50">
        <f t="shared" si="149"/>
        <v>-0.45553124481868162</v>
      </c>
      <c r="W279" s="50">
        <f t="shared" si="149"/>
        <v>-0.45502890943436108</v>
      </c>
      <c r="X279">
        <f t="shared" si="149"/>
        <v>-0.44942768593270549</v>
      </c>
      <c r="Y279">
        <f t="shared" si="149"/>
        <v>-0.45008030186337433</v>
      </c>
      <c r="Z279">
        <f t="shared" si="149"/>
        <v>-0.44539813147011154</v>
      </c>
      <c r="AA279">
        <f t="shared" si="149"/>
        <v>-0.42402702175312285</v>
      </c>
      <c r="AB279">
        <f t="shared" si="149"/>
        <v>-0.42307423771151598</v>
      </c>
      <c r="AC279">
        <f t="shared" si="149"/>
        <v>-0.4234392369176429</v>
      </c>
      <c r="AD279">
        <f t="shared" si="149"/>
        <v>-0.41669159821137369</v>
      </c>
      <c r="AE279">
        <f t="shared" si="149"/>
        <v>-0.41359960384946959</v>
      </c>
      <c r="AF279">
        <f t="shared" si="149"/>
        <v>-0.41342042558525838</v>
      </c>
      <c r="AG279">
        <f t="shared" si="149"/>
        <v>-0.41430403102291041</v>
      </c>
      <c r="AH279">
        <f t="shared" si="149"/>
        <v>-0.41459830809354892</v>
      </c>
      <c r="AI279">
        <f t="shared" si="149"/>
        <v>-0.41459830809354892</v>
      </c>
      <c r="AJ279">
        <f t="shared" si="149"/>
        <v>-0.40593645235856801</v>
      </c>
      <c r="AK279">
        <f t="shared" si="149"/>
        <v>-0.40592376704932909</v>
      </c>
      <c r="AL279">
        <f t="shared" si="149"/>
        <v>-0.40613192280117549</v>
      </c>
      <c r="AM279">
        <f t="shared" si="149"/>
        <v>-0.40517695447478452</v>
      </c>
      <c r="AN279">
        <f t="shared" si="149"/>
        <v>-0.40826211779952859</v>
      </c>
      <c r="AO279">
        <f t="shared" si="149"/>
        <v>-0.40826211779952859</v>
      </c>
      <c r="AP279">
        <f t="shared" si="149"/>
        <v>-0.40826211779952859</v>
      </c>
      <c r="AQ279">
        <f t="shared" si="149"/>
        <v>-0.40868621296987911</v>
      </c>
      <c r="AR279">
        <f t="shared" si="149"/>
        <v>-0.4086311619130984</v>
      </c>
      <c r="AS279">
        <f t="shared" si="149"/>
        <v>-0.41269101090661858</v>
      </c>
      <c r="AT279">
        <f t="shared" si="149"/>
        <v>-0.41269101090661858</v>
      </c>
      <c r="AU279">
        <f t="shared" si="149"/>
        <v>-0.41256994723019252</v>
      </c>
      <c r="AV279">
        <f t="shared" si="149"/>
        <v>-0.41280637243425444</v>
      </c>
      <c r="AW279">
        <f t="shared" si="149"/>
        <v>-0.41298344307757484</v>
      </c>
      <c r="AX279">
        <f t="shared" si="149"/>
        <v>-0.41795737612557005</v>
      </c>
      <c r="AY279">
        <f t="shared" si="149"/>
        <v>-0.41461731254940359</v>
      </c>
      <c r="AZ279">
        <f t="shared" si="149"/>
        <v>-0.41380546571189158</v>
      </c>
      <c r="BA279">
        <f t="shared" si="149"/>
        <v>-0.41414400076453389</v>
      </c>
      <c r="BB279">
        <f t="shared" si="149"/>
        <v>-0.41414400076453389</v>
      </c>
      <c r="BC279">
        <f t="shared" si="149"/>
        <v>-0.41414400076453389</v>
      </c>
      <c r="BD279">
        <f t="shared" si="149"/>
        <v>-0.41940621898280117</v>
      </c>
      <c r="BE279">
        <f t="shared" si="149"/>
        <v>-0.41878205941408408</v>
      </c>
      <c r="BF279">
        <f t="shared" si="149"/>
        <v>-0.42163823802000627</v>
      </c>
      <c r="BG279">
        <f t="shared" si="149"/>
        <v>-0.4393604937687709</v>
      </c>
      <c r="BH279">
        <f t="shared" si="149"/>
        <v>-0.4393604937687709</v>
      </c>
      <c r="BI279">
        <f t="shared" si="149"/>
        <v>-0.4398760280265544</v>
      </c>
      <c r="BJ279">
        <f t="shared" si="149"/>
        <v>-0.439953033253496</v>
      </c>
      <c r="BM279" t="s">
        <v>1847</v>
      </c>
    </row>
    <row r="280" spans="1:65">
      <c r="A280" s="50">
        <f t="shared" si="109"/>
        <v>2021</v>
      </c>
      <c r="B280" s="50">
        <f t="shared" ref="B280:BJ280" si="150">-((B232-1)*(B232-2))^-1</f>
        <v>-0.24035068812922644</v>
      </c>
      <c r="C280" s="50">
        <f t="shared" si="150"/>
        <v>-0.23847795793816984</v>
      </c>
      <c r="D280" s="50">
        <f t="shared" si="150"/>
        <v>-0.23530505661205312</v>
      </c>
      <c r="E280" s="50">
        <f t="shared" si="150"/>
        <v>-0.23408257020021525</v>
      </c>
      <c r="F280" s="50">
        <f t="shared" si="150"/>
        <v>-0.23439483975495889</v>
      </c>
      <c r="G280" s="50">
        <f t="shared" si="150"/>
        <v>-0.23461292608871984</v>
      </c>
      <c r="H280" s="50">
        <f t="shared" si="150"/>
        <v>-0.28362808433082465</v>
      </c>
      <c r="I280" s="50">
        <f t="shared" si="150"/>
        <v>-0.28345544314087168</v>
      </c>
      <c r="J280" s="50">
        <f t="shared" si="150"/>
        <v>-0.30075081501327372</v>
      </c>
      <c r="K280" s="50">
        <f t="shared" si="150"/>
        <v>-0.34805437612059881</v>
      </c>
      <c r="L280" s="50">
        <f t="shared" si="150"/>
        <v>-0.34805437612059881</v>
      </c>
      <c r="M280" s="50">
        <f t="shared" si="150"/>
        <v>-0.34319547965743874</v>
      </c>
      <c r="N280" s="50">
        <f t="shared" si="150"/>
        <v>-0.37633360357149348</v>
      </c>
      <c r="O280" s="50">
        <f t="shared" si="150"/>
        <v>-0.37532991968934537</v>
      </c>
      <c r="P280" s="50">
        <f t="shared" si="150"/>
        <v>-0.37532991968934537</v>
      </c>
      <c r="Q280" s="50">
        <f t="shared" si="150"/>
        <v>-0.43663472808167753</v>
      </c>
      <c r="R280" s="50">
        <f t="shared" si="150"/>
        <v>-0.43303518073268915</v>
      </c>
      <c r="S280" s="50">
        <f t="shared" si="150"/>
        <v>-0.46081868786354241</v>
      </c>
      <c r="T280" s="50">
        <f t="shared" si="150"/>
        <v>-0.46093572605342814</v>
      </c>
      <c r="U280" s="50">
        <f t="shared" si="150"/>
        <v>-0.44833410430715603</v>
      </c>
      <c r="V280" s="50">
        <f t="shared" si="150"/>
        <v>-0.46407342117285905</v>
      </c>
      <c r="W280" s="50">
        <f t="shared" si="150"/>
        <v>-0.46352662994270782</v>
      </c>
      <c r="X280">
        <f t="shared" si="150"/>
        <v>-0.45792661135355434</v>
      </c>
      <c r="Y280">
        <f t="shared" si="150"/>
        <v>-0.45853214607773302</v>
      </c>
      <c r="Z280">
        <f t="shared" si="150"/>
        <v>-0.45333202404623774</v>
      </c>
      <c r="AA280">
        <f t="shared" si="150"/>
        <v>-0.4288264563616821</v>
      </c>
      <c r="AB280">
        <f t="shared" si="150"/>
        <v>-0.42788569447659969</v>
      </c>
      <c r="AC280">
        <f t="shared" si="150"/>
        <v>-0.42823635655552689</v>
      </c>
      <c r="AD280">
        <f t="shared" si="150"/>
        <v>-0.42041608943434977</v>
      </c>
      <c r="AE280">
        <f t="shared" si="150"/>
        <v>-0.41718618927415496</v>
      </c>
      <c r="AF280">
        <f t="shared" si="150"/>
        <v>-0.41700756619209606</v>
      </c>
      <c r="AG280">
        <f t="shared" si="150"/>
        <v>-0.41727251116472414</v>
      </c>
      <c r="AH280">
        <f t="shared" si="150"/>
        <v>-0.41760856169990762</v>
      </c>
      <c r="AI280">
        <f t="shared" si="150"/>
        <v>-0.41760856169990762</v>
      </c>
      <c r="AJ280">
        <f t="shared" si="150"/>
        <v>-0.40877702088469015</v>
      </c>
      <c r="AK280">
        <f t="shared" si="150"/>
        <v>-0.40876354835259232</v>
      </c>
      <c r="AL280">
        <f t="shared" si="150"/>
        <v>-0.40896306359557538</v>
      </c>
      <c r="AM280">
        <f t="shared" si="150"/>
        <v>-0.40791283172098447</v>
      </c>
      <c r="AN280">
        <f t="shared" si="150"/>
        <v>-0.41028243748242332</v>
      </c>
      <c r="AO280">
        <f t="shared" si="150"/>
        <v>-0.41028243748242332</v>
      </c>
      <c r="AP280">
        <f t="shared" si="150"/>
        <v>-0.41028243748242332</v>
      </c>
      <c r="AQ280">
        <f t="shared" si="150"/>
        <v>-0.41080843516675569</v>
      </c>
      <c r="AR280">
        <f t="shared" si="150"/>
        <v>-0.41075549675752732</v>
      </c>
      <c r="AS280">
        <f t="shared" si="150"/>
        <v>-0.41463614459301423</v>
      </c>
      <c r="AT280">
        <f t="shared" si="150"/>
        <v>-0.41463614459301423</v>
      </c>
      <c r="AU280">
        <f t="shared" si="150"/>
        <v>-0.41451849298524529</v>
      </c>
      <c r="AV280">
        <f t="shared" si="150"/>
        <v>-0.4147444389044696</v>
      </c>
      <c r="AW280">
        <f t="shared" si="150"/>
        <v>-0.41491341197676046</v>
      </c>
      <c r="AX280">
        <f t="shared" si="150"/>
        <v>-0.41967719807612097</v>
      </c>
      <c r="AY280">
        <f t="shared" si="150"/>
        <v>-0.41617205867348289</v>
      </c>
      <c r="AZ280">
        <f t="shared" si="150"/>
        <v>-0.41522198512849467</v>
      </c>
      <c r="BA280">
        <f t="shared" si="150"/>
        <v>-0.41550086343453169</v>
      </c>
      <c r="BB280">
        <f t="shared" si="150"/>
        <v>-0.41550086343453169</v>
      </c>
      <c r="BC280">
        <f t="shared" si="150"/>
        <v>-0.41550086343453169</v>
      </c>
      <c r="BD280">
        <f t="shared" si="150"/>
        <v>-0.42032422827706994</v>
      </c>
      <c r="BE280">
        <f t="shared" si="150"/>
        <v>-0.41984225035804157</v>
      </c>
      <c r="BF280">
        <f t="shared" si="150"/>
        <v>-0.42255206752803309</v>
      </c>
      <c r="BG280">
        <f t="shared" si="150"/>
        <v>-0.43972075668427218</v>
      </c>
      <c r="BH280">
        <f t="shared" si="150"/>
        <v>-0.43972075668427218</v>
      </c>
      <c r="BI280">
        <f t="shared" si="150"/>
        <v>-0.44021436793724705</v>
      </c>
      <c r="BJ280">
        <f t="shared" si="150"/>
        <v>-0.44028812953241481</v>
      </c>
    </row>
    <row r="281" spans="1:65">
      <c r="A281" s="50">
        <f t="shared" si="109"/>
        <v>2022</v>
      </c>
      <c r="B281" s="50">
        <f t="shared" ref="B281:BJ281" si="151">-((B233-1)*(B233-2))^-1</f>
        <v>-0.24273163956142757</v>
      </c>
      <c r="C281" s="50">
        <f t="shared" si="151"/>
        <v>-0.24113067804033314</v>
      </c>
      <c r="D281" s="50">
        <f t="shared" si="151"/>
        <v>-0.23782849629608571</v>
      </c>
      <c r="E281" s="50">
        <f t="shared" si="151"/>
        <v>-0.23367345390459712</v>
      </c>
      <c r="F281" s="50">
        <f t="shared" si="151"/>
        <v>-0.23353959128887861</v>
      </c>
      <c r="G281" s="50">
        <f t="shared" si="151"/>
        <v>-0.233714138306792</v>
      </c>
      <c r="H281" s="50">
        <f t="shared" si="151"/>
        <v>-0.28173169277435667</v>
      </c>
      <c r="I281" s="50">
        <f t="shared" si="151"/>
        <v>-0.28183845413043707</v>
      </c>
      <c r="J281" s="50">
        <f t="shared" si="151"/>
        <v>-0.29951037742444853</v>
      </c>
      <c r="K281" s="50">
        <f t="shared" si="151"/>
        <v>-0.35173377623434482</v>
      </c>
      <c r="L281" s="50">
        <f t="shared" si="151"/>
        <v>-0.35173377623434482</v>
      </c>
      <c r="M281" s="50">
        <f t="shared" si="151"/>
        <v>-0.34663530456781949</v>
      </c>
      <c r="N281" s="50">
        <f t="shared" si="151"/>
        <v>-0.3822781642203808</v>
      </c>
      <c r="O281" s="50">
        <f t="shared" si="151"/>
        <v>-0.38127350452799152</v>
      </c>
      <c r="P281" s="50">
        <f t="shared" si="151"/>
        <v>-0.38127350452799152</v>
      </c>
      <c r="Q281" s="50">
        <f t="shared" si="151"/>
        <v>-0.44147949081651061</v>
      </c>
      <c r="R281" s="50">
        <f t="shared" si="151"/>
        <v>-0.43777127551396733</v>
      </c>
      <c r="S281" s="50">
        <f t="shared" si="151"/>
        <v>-0.46487260636634731</v>
      </c>
      <c r="T281" s="50">
        <f t="shared" si="151"/>
        <v>-0.4649800172960234</v>
      </c>
      <c r="U281" s="50">
        <f t="shared" si="151"/>
        <v>-0.45191589788037023</v>
      </c>
      <c r="V281" s="50">
        <f t="shared" si="151"/>
        <v>-0.4686911924441024</v>
      </c>
      <c r="W281" s="50">
        <f t="shared" si="151"/>
        <v>-0.46803164408216891</v>
      </c>
      <c r="X281">
        <f t="shared" si="151"/>
        <v>-0.46249293664253277</v>
      </c>
      <c r="Y281">
        <f t="shared" si="151"/>
        <v>-0.46300318285654096</v>
      </c>
      <c r="Z281">
        <f t="shared" si="151"/>
        <v>-0.45671741095474455</v>
      </c>
      <c r="AA281">
        <f t="shared" si="151"/>
        <v>-0.43230245616151847</v>
      </c>
      <c r="AB281">
        <f t="shared" si="151"/>
        <v>-0.43131800528339576</v>
      </c>
      <c r="AC281">
        <f t="shared" si="151"/>
        <v>-0.43165805198598012</v>
      </c>
      <c r="AD281">
        <f t="shared" si="151"/>
        <v>-0.42343315976997292</v>
      </c>
      <c r="AE281">
        <f t="shared" si="151"/>
        <v>-0.419718881988771</v>
      </c>
      <c r="AF281">
        <f t="shared" si="151"/>
        <v>-0.41950111630338399</v>
      </c>
      <c r="AG281">
        <f t="shared" si="151"/>
        <v>-0.41924170858411375</v>
      </c>
      <c r="AH281">
        <f t="shared" si="151"/>
        <v>-0.41956534884816077</v>
      </c>
      <c r="AI281">
        <f t="shared" si="151"/>
        <v>-0.41956534884816077</v>
      </c>
      <c r="AJ281">
        <f t="shared" si="151"/>
        <v>-0.41094872006325761</v>
      </c>
      <c r="AK281">
        <f t="shared" si="151"/>
        <v>-0.41093471533785819</v>
      </c>
      <c r="AL281">
        <f t="shared" si="151"/>
        <v>-0.41107995279791998</v>
      </c>
      <c r="AM281">
        <f t="shared" si="151"/>
        <v>-0.41002770526410459</v>
      </c>
      <c r="AN281">
        <f t="shared" si="151"/>
        <v>-0.41147729699220337</v>
      </c>
      <c r="AO281">
        <f t="shared" si="151"/>
        <v>-0.41147729699220337</v>
      </c>
      <c r="AP281">
        <f t="shared" si="151"/>
        <v>-0.41147729699220337</v>
      </c>
      <c r="AQ281">
        <f t="shared" si="151"/>
        <v>-0.41198457933959648</v>
      </c>
      <c r="AR281">
        <f t="shared" si="151"/>
        <v>-0.41193335744977749</v>
      </c>
      <c r="AS281">
        <f t="shared" si="151"/>
        <v>-0.41570974772923847</v>
      </c>
      <c r="AT281">
        <f t="shared" si="151"/>
        <v>-0.41570974772923847</v>
      </c>
      <c r="AU281">
        <f t="shared" si="151"/>
        <v>-0.41559525513645657</v>
      </c>
      <c r="AV281">
        <f t="shared" si="151"/>
        <v>-0.4158131361434822</v>
      </c>
      <c r="AW281">
        <f t="shared" si="151"/>
        <v>-0.41597594568561369</v>
      </c>
      <c r="AX281">
        <f t="shared" si="151"/>
        <v>-0.42059485811592068</v>
      </c>
      <c r="AY281">
        <f t="shared" si="151"/>
        <v>-0.41720267832872954</v>
      </c>
      <c r="AZ281">
        <f t="shared" si="151"/>
        <v>-0.41609316368249083</v>
      </c>
      <c r="BA281">
        <f t="shared" si="151"/>
        <v>-0.41633628487112329</v>
      </c>
      <c r="BB281">
        <f t="shared" si="151"/>
        <v>-0.41633628487112329</v>
      </c>
      <c r="BC281">
        <f t="shared" si="151"/>
        <v>-0.41633628487112329</v>
      </c>
      <c r="BD281">
        <f t="shared" si="151"/>
        <v>-0.42056934832699694</v>
      </c>
      <c r="BE281">
        <f t="shared" si="151"/>
        <v>-0.42009868930553573</v>
      </c>
      <c r="BF281">
        <f t="shared" si="151"/>
        <v>-0.42257705259459916</v>
      </c>
      <c r="BG281">
        <f t="shared" si="151"/>
        <v>-0.4388511901431722</v>
      </c>
      <c r="BH281">
        <f t="shared" si="151"/>
        <v>-0.4388511901431722</v>
      </c>
      <c r="BI281">
        <f t="shared" si="151"/>
        <v>-0.43932784123378249</v>
      </c>
      <c r="BJ281">
        <f t="shared" si="151"/>
        <v>-0.4393989956237524</v>
      </c>
    </row>
    <row r="282" spans="1:65">
      <c r="A282" s="50">
        <f t="shared" si="109"/>
        <v>2023</v>
      </c>
      <c r="B282" s="50">
        <f t="shared" ref="B282:BJ282" si="152">-((B234-1)*(B234-2))^-1</f>
        <v>-0.24338892839995613</v>
      </c>
      <c r="C282" s="50">
        <f t="shared" si="152"/>
        <v>-0.24115420154032474</v>
      </c>
      <c r="D282" s="50">
        <f t="shared" si="152"/>
        <v>-0.2381928817021659</v>
      </c>
      <c r="E282" s="50">
        <f t="shared" si="152"/>
        <v>-0.23185355595639509</v>
      </c>
      <c r="F282" s="50">
        <f t="shared" si="152"/>
        <v>-0.23173352440514736</v>
      </c>
      <c r="G282" s="50">
        <f t="shared" si="152"/>
        <v>-0.23191850202698802</v>
      </c>
      <c r="H282" s="50">
        <f t="shared" si="152"/>
        <v>-0.27945540232347071</v>
      </c>
      <c r="I282" s="50">
        <f t="shared" si="152"/>
        <v>-0.27957426859691292</v>
      </c>
      <c r="J282" s="50">
        <f t="shared" si="152"/>
        <v>-0.29732958535407722</v>
      </c>
      <c r="K282" s="50">
        <f t="shared" si="152"/>
        <v>-0.35368277006282478</v>
      </c>
      <c r="L282" s="50">
        <f t="shared" si="152"/>
        <v>-0.35368277006282478</v>
      </c>
      <c r="M282" s="50">
        <f t="shared" si="152"/>
        <v>-0.34802464721042897</v>
      </c>
      <c r="N282" s="50">
        <f t="shared" si="152"/>
        <v>-0.384795126794092</v>
      </c>
      <c r="O282" s="50">
        <f t="shared" si="152"/>
        <v>-0.38379403069101331</v>
      </c>
      <c r="P282" s="50">
        <f t="shared" si="152"/>
        <v>-0.38379403069101331</v>
      </c>
      <c r="Q282" s="50">
        <f t="shared" si="152"/>
        <v>-0.44378029437448824</v>
      </c>
      <c r="R282" s="50">
        <f t="shared" si="152"/>
        <v>-0.44008188854549468</v>
      </c>
      <c r="S282" s="50">
        <f t="shared" si="152"/>
        <v>-0.46639353486952245</v>
      </c>
      <c r="T282" s="50">
        <f t="shared" si="152"/>
        <v>-0.46646767124343691</v>
      </c>
      <c r="U282" s="50">
        <f t="shared" si="152"/>
        <v>-0.45335152231714809</v>
      </c>
      <c r="V282" s="50">
        <f t="shared" si="152"/>
        <v>-0.47081917982432525</v>
      </c>
      <c r="W282" s="50">
        <f t="shared" si="152"/>
        <v>-0.4700603125251403</v>
      </c>
      <c r="X282">
        <f t="shared" si="152"/>
        <v>-0.46456645518704109</v>
      </c>
      <c r="Y282">
        <f t="shared" si="152"/>
        <v>-0.46506740117009332</v>
      </c>
      <c r="Z282">
        <f t="shared" si="152"/>
        <v>-0.45812269917841664</v>
      </c>
      <c r="AA282">
        <f t="shared" si="152"/>
        <v>-0.43378792021386392</v>
      </c>
      <c r="AB282">
        <f t="shared" si="152"/>
        <v>-0.43275681651089326</v>
      </c>
      <c r="AC282">
        <f t="shared" si="152"/>
        <v>-0.43309145103146268</v>
      </c>
      <c r="AD282">
        <f t="shared" si="152"/>
        <v>-0.424720565473857</v>
      </c>
      <c r="AE282">
        <f t="shared" si="152"/>
        <v>-0.42046686481483175</v>
      </c>
      <c r="AF282">
        <f t="shared" si="152"/>
        <v>-0.42025130667285399</v>
      </c>
      <c r="AG282">
        <f t="shared" si="152"/>
        <v>-0.4199637841464437</v>
      </c>
      <c r="AH282">
        <f t="shared" si="152"/>
        <v>-0.42028169018979405</v>
      </c>
      <c r="AI282">
        <f t="shared" si="152"/>
        <v>-0.42028169018979405</v>
      </c>
      <c r="AJ282">
        <f t="shared" si="152"/>
        <v>-0.41151967369147063</v>
      </c>
      <c r="AK282">
        <f t="shared" si="152"/>
        <v>-0.41147879847148872</v>
      </c>
      <c r="AL282">
        <f t="shared" si="152"/>
        <v>-0.41161776827082935</v>
      </c>
      <c r="AM282">
        <f t="shared" si="152"/>
        <v>-0.41058040535746165</v>
      </c>
      <c r="AN282">
        <f t="shared" si="152"/>
        <v>-0.41159153778472485</v>
      </c>
      <c r="AO282">
        <f t="shared" si="152"/>
        <v>-0.41159153778472485</v>
      </c>
      <c r="AP282">
        <f t="shared" si="152"/>
        <v>-0.41159153778472485</v>
      </c>
      <c r="AQ282">
        <f t="shared" si="152"/>
        <v>-0.41208997164650918</v>
      </c>
      <c r="AR282">
        <f t="shared" si="152"/>
        <v>-0.41203962841490988</v>
      </c>
      <c r="AS282">
        <f t="shared" si="152"/>
        <v>-0.41574994054797981</v>
      </c>
      <c r="AT282">
        <f t="shared" si="152"/>
        <v>-0.41574994054797981</v>
      </c>
      <c r="AU282">
        <f t="shared" si="152"/>
        <v>-0.41563739559954421</v>
      </c>
      <c r="AV282">
        <f t="shared" si="152"/>
        <v>-0.41585149741583677</v>
      </c>
      <c r="AW282">
        <f t="shared" si="152"/>
        <v>-0.41601147880216077</v>
      </c>
      <c r="AX282">
        <f t="shared" si="152"/>
        <v>-0.42042608523327479</v>
      </c>
      <c r="AY282">
        <f t="shared" si="152"/>
        <v>-0.41698685904702448</v>
      </c>
      <c r="AZ282">
        <f t="shared" si="152"/>
        <v>-0.41588265869368518</v>
      </c>
      <c r="BA282">
        <f t="shared" si="152"/>
        <v>-0.41612187718593363</v>
      </c>
      <c r="BB282">
        <f t="shared" si="152"/>
        <v>-0.41612187718593363</v>
      </c>
      <c r="BC282">
        <f t="shared" si="152"/>
        <v>-0.41612187718593363</v>
      </c>
      <c r="BD282">
        <f t="shared" si="152"/>
        <v>-0.42023593727344316</v>
      </c>
      <c r="BE282">
        <f t="shared" si="152"/>
        <v>-0.41980700269520033</v>
      </c>
      <c r="BF282">
        <f t="shared" si="152"/>
        <v>-0.42244809536152955</v>
      </c>
      <c r="BG282">
        <f t="shared" si="152"/>
        <v>-0.43840608106120099</v>
      </c>
      <c r="BH282">
        <f t="shared" si="152"/>
        <v>-0.43840608106120099</v>
      </c>
      <c r="BI282">
        <f t="shared" si="152"/>
        <v>-0.43887514320525722</v>
      </c>
      <c r="BJ282">
        <f t="shared" si="152"/>
        <v>-0.43893424827908262</v>
      </c>
    </row>
    <row r="283" spans="1:65">
      <c r="A283" s="50"/>
      <c r="B283" s="50"/>
      <c r="C283" s="50"/>
      <c r="D283" s="50"/>
      <c r="E283" s="50"/>
      <c r="F283" s="50"/>
      <c r="G283" s="53"/>
      <c r="H283" s="50"/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</row>
    <row r="284" spans="1:65">
      <c r="A284" s="50"/>
      <c r="B284" s="50"/>
      <c r="C284" s="50"/>
      <c r="D284" s="50"/>
      <c r="E284" s="50"/>
      <c r="F284" s="50"/>
      <c r="G284" s="53"/>
      <c r="H284" s="50"/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</row>
    <row r="285" spans="1:65">
      <c r="A285" s="50"/>
      <c r="B285" s="50" t="s">
        <v>66</v>
      </c>
      <c r="C285" s="50" t="s">
        <v>67</v>
      </c>
      <c r="D285" s="50" t="s">
        <v>68</v>
      </c>
      <c r="E285" s="50" t="s">
        <v>69</v>
      </c>
      <c r="F285" s="50" t="s">
        <v>70</v>
      </c>
      <c r="G285" s="50" t="s">
        <v>71</v>
      </c>
      <c r="H285" s="50" t="s">
        <v>72</v>
      </c>
      <c r="I285" s="50" t="s">
        <v>73</v>
      </c>
      <c r="J285" s="50" t="s">
        <v>74</v>
      </c>
      <c r="K285" s="50" t="s">
        <v>75</v>
      </c>
      <c r="L285" s="50" t="s">
        <v>76</v>
      </c>
      <c r="M285" s="50" t="s">
        <v>77</v>
      </c>
      <c r="N285" s="50" t="s">
        <v>78</v>
      </c>
      <c r="O285" s="50" t="s">
        <v>79</v>
      </c>
      <c r="P285" s="50" t="s">
        <v>80</v>
      </c>
      <c r="Q285" s="50" t="s">
        <v>81</v>
      </c>
      <c r="R285" s="50" t="s">
        <v>82</v>
      </c>
      <c r="S285" s="50" t="s">
        <v>83</v>
      </c>
      <c r="T285" s="50" t="s">
        <v>84</v>
      </c>
      <c r="U285" s="50" t="s">
        <v>85</v>
      </c>
      <c r="V285" s="50" t="s">
        <v>86</v>
      </c>
      <c r="W285" s="50" t="s">
        <v>87</v>
      </c>
      <c r="X285" s="50" t="s">
        <v>89</v>
      </c>
      <c r="Y285" s="50" t="s">
        <v>90</v>
      </c>
      <c r="Z285" s="50" t="s">
        <v>91</v>
      </c>
      <c r="AA285" s="50" t="s">
        <v>92</v>
      </c>
      <c r="AB285" s="50" t="s">
        <v>106</v>
      </c>
      <c r="AC285" s="50" t="s">
        <v>107</v>
      </c>
      <c r="AD285" s="50" t="s">
        <v>108</v>
      </c>
      <c r="AE285" s="50" t="s">
        <v>109</v>
      </c>
      <c r="AF285" s="50" t="s">
        <v>110</v>
      </c>
      <c r="AG285" s="50" t="s">
        <v>148</v>
      </c>
      <c r="AH285" s="50" t="s">
        <v>149</v>
      </c>
      <c r="AI285" s="50" t="s">
        <v>150</v>
      </c>
      <c r="AJ285" s="50" t="s">
        <v>151</v>
      </c>
      <c r="AK285" s="50" t="s">
        <v>152</v>
      </c>
      <c r="AL285" s="50" t="s">
        <v>153</v>
      </c>
      <c r="AM285" s="50" t="s">
        <v>243</v>
      </c>
      <c r="AN285" s="50" t="s">
        <v>580</v>
      </c>
      <c r="AO285" s="50" t="s">
        <v>581</v>
      </c>
      <c r="AP285" s="50" t="s">
        <v>582</v>
      </c>
      <c r="AQ285" s="50" t="s">
        <v>583</v>
      </c>
      <c r="AR285" s="50" t="s">
        <v>584</v>
      </c>
      <c r="AS285" s="50" t="s">
        <v>585</v>
      </c>
      <c r="AT285" s="50" t="s">
        <v>586</v>
      </c>
      <c r="AU285" s="50" t="s">
        <v>587</v>
      </c>
      <c r="AV285" s="50" t="s">
        <v>588</v>
      </c>
      <c r="AW285" s="50" t="s">
        <v>589</v>
      </c>
      <c r="AX285" s="50" t="s">
        <v>590</v>
      </c>
      <c r="AY285" s="50" t="s">
        <v>591</v>
      </c>
      <c r="AZ285" s="50" t="s">
        <v>592</v>
      </c>
      <c r="BA285" s="50" t="s">
        <v>593</v>
      </c>
      <c r="BB285" s="50" t="s">
        <v>594</v>
      </c>
      <c r="BC285" s="50" t="s">
        <v>595</v>
      </c>
      <c r="BD285" s="50" t="s">
        <v>596</v>
      </c>
      <c r="BE285" s="50" t="s">
        <v>597</v>
      </c>
      <c r="BF285" s="50" t="s">
        <v>598</v>
      </c>
      <c r="BG285" s="50" t="s">
        <v>599</v>
      </c>
      <c r="BH285" s="50" t="s">
        <v>600</v>
      </c>
      <c r="BI285" s="50" t="s">
        <v>601</v>
      </c>
      <c r="BJ285" s="50" t="s">
        <v>602</v>
      </c>
    </row>
    <row r="286" spans="1:65">
      <c r="A286" s="50"/>
      <c r="B286" s="8" t="s">
        <v>1550</v>
      </c>
      <c r="C286" s="8" t="s">
        <v>1551</v>
      </c>
      <c r="D286" s="8" t="s">
        <v>1552</v>
      </c>
      <c r="E286" s="8" t="s">
        <v>1553</v>
      </c>
      <c r="F286" s="8" t="s">
        <v>1554</v>
      </c>
      <c r="G286" s="8" t="s">
        <v>1555</v>
      </c>
      <c r="H286" s="8" t="s">
        <v>1556</v>
      </c>
      <c r="I286" s="8" t="s">
        <v>1557</v>
      </c>
      <c r="J286" s="8" t="s">
        <v>1558</v>
      </c>
      <c r="K286" s="8" t="s">
        <v>1559</v>
      </c>
      <c r="L286" s="8" t="s">
        <v>1560</v>
      </c>
      <c r="M286" s="8" t="s">
        <v>1561</v>
      </c>
      <c r="N286" s="8" t="s">
        <v>1562</v>
      </c>
      <c r="O286" s="8" t="s">
        <v>766</v>
      </c>
      <c r="P286" s="8" t="s">
        <v>1561</v>
      </c>
      <c r="Q286" s="8" t="s">
        <v>1563</v>
      </c>
      <c r="R286" s="8" t="s">
        <v>1564</v>
      </c>
      <c r="S286" s="8" t="s">
        <v>1565</v>
      </c>
      <c r="T286" s="8" t="s">
        <v>1566</v>
      </c>
      <c r="U286" s="8" t="s">
        <v>1567</v>
      </c>
      <c r="V286" s="8" t="s">
        <v>1568</v>
      </c>
      <c r="W286" s="8" t="s">
        <v>1569</v>
      </c>
      <c r="X286" s="8" t="s">
        <v>112</v>
      </c>
      <c r="Y286" s="8" t="s">
        <v>144</v>
      </c>
      <c r="Z286" s="8" t="s">
        <v>814</v>
      </c>
      <c r="AA286" s="8" t="s">
        <v>1571</v>
      </c>
      <c r="AB286" s="8" t="s">
        <v>1572</v>
      </c>
      <c r="AC286" s="8" t="s">
        <v>1573</v>
      </c>
      <c r="AD286" s="8" t="s">
        <v>1574</v>
      </c>
      <c r="AE286" s="8" t="s">
        <v>816</v>
      </c>
      <c r="AF286" s="8" t="s">
        <v>1575</v>
      </c>
      <c r="AG286" s="8" t="s">
        <v>1155</v>
      </c>
      <c r="AH286" s="8" t="s">
        <v>1576</v>
      </c>
      <c r="AI286" s="8" t="s">
        <v>114</v>
      </c>
      <c r="AJ286" s="8" t="s">
        <v>132</v>
      </c>
      <c r="AK286" s="8" t="s">
        <v>133</v>
      </c>
      <c r="AL286" s="8" t="s">
        <v>1156</v>
      </c>
      <c r="AM286" s="8" t="s">
        <v>1577</v>
      </c>
      <c r="AN286" s="8" t="s">
        <v>817</v>
      </c>
      <c r="AO286" s="8" t="s">
        <v>135</v>
      </c>
      <c r="AP286" s="8" t="s">
        <v>823</v>
      </c>
      <c r="AQ286" s="8" t="s">
        <v>127</v>
      </c>
      <c r="AR286" s="8" t="s">
        <v>1578</v>
      </c>
      <c r="AS286" s="8" t="s">
        <v>1579</v>
      </c>
      <c r="AT286" s="8" t="s">
        <v>128</v>
      </c>
      <c r="AU286" s="8" t="s">
        <v>1580</v>
      </c>
      <c r="AV286" s="8" t="s">
        <v>1581</v>
      </c>
      <c r="AW286" s="8" t="s">
        <v>1582</v>
      </c>
      <c r="AX286" s="8" t="s">
        <v>819</v>
      </c>
      <c r="AY286" s="8" t="s">
        <v>1583</v>
      </c>
      <c r="AZ286" s="8" t="s">
        <v>142</v>
      </c>
      <c r="BA286" s="8" t="s">
        <v>143</v>
      </c>
      <c r="BB286" s="8" t="s">
        <v>128</v>
      </c>
      <c r="BC286" s="8" t="s">
        <v>144</v>
      </c>
      <c r="BD286" s="8" t="s">
        <v>1157</v>
      </c>
      <c r="BE286" s="8" t="s">
        <v>1584</v>
      </c>
      <c r="BF286" s="8" t="s">
        <v>1585</v>
      </c>
      <c r="BG286" s="8" t="s">
        <v>145</v>
      </c>
      <c r="BH286" s="8" t="s">
        <v>146</v>
      </c>
      <c r="BI286" s="8" t="s">
        <v>147</v>
      </c>
      <c r="BJ286" s="8" t="s">
        <v>521</v>
      </c>
    </row>
    <row r="287" spans="1:65">
      <c r="A287" s="50">
        <v>1979</v>
      </c>
      <c r="B287" s="53">
        <f>-(1-2^B238)</f>
        <v>-0.1364155872299726</v>
      </c>
      <c r="C287" s="53">
        <f t="shared" ref="C287:BJ287" si="153">-(1-2^C238)</f>
        <v>-6.2237184802091838E-2</v>
      </c>
      <c r="D287" s="53">
        <f t="shared" si="153"/>
        <v>-8.1557044534139589E-2</v>
      </c>
      <c r="E287" s="53">
        <f t="shared" si="153"/>
        <v>-8.4890264769055257E-2</v>
      </c>
      <c r="F287" s="53">
        <f t="shared" si="153"/>
        <v>-8.4890264769055257E-2</v>
      </c>
      <c r="G287" s="53">
        <f t="shared" si="153"/>
        <v>-8.4890264769055257E-2</v>
      </c>
      <c r="H287" s="53">
        <f t="shared" si="153"/>
        <v>-8.4890264769055257E-2</v>
      </c>
      <c r="I287" s="53">
        <f t="shared" si="153"/>
        <v>-8.4890264769055257E-2</v>
      </c>
      <c r="J287" s="53">
        <f t="shared" si="153"/>
        <v>-4.7873232997433401E-2</v>
      </c>
      <c r="K287" s="53">
        <f t="shared" si="153"/>
        <v>-4.7873232997433401E-2</v>
      </c>
      <c r="L287" s="53">
        <f t="shared" si="153"/>
        <v>-4.7873232997433401E-2</v>
      </c>
      <c r="M287" s="53">
        <f t="shared" si="153"/>
        <v>-4.988291318603455E-2</v>
      </c>
      <c r="N287" s="53">
        <f t="shared" si="153"/>
        <v>-5.4015709632213249E-2</v>
      </c>
      <c r="O287" s="53">
        <f t="shared" si="153"/>
        <v>-5.4015709632213249E-2</v>
      </c>
      <c r="P287" s="53">
        <f t="shared" si="153"/>
        <v>-5.4015709632213249E-2</v>
      </c>
      <c r="Q287" s="53">
        <f t="shared" si="153"/>
        <v>-4.8201076127744047E-2</v>
      </c>
      <c r="R287" s="53">
        <f t="shared" si="153"/>
        <v>-4.951427173285361E-2</v>
      </c>
      <c r="S287" s="53">
        <f t="shared" si="153"/>
        <v>-5.0599289777102707E-2</v>
      </c>
      <c r="T287" s="53">
        <f t="shared" si="153"/>
        <v>-5.0599289777102707E-2</v>
      </c>
      <c r="U287" s="53">
        <f t="shared" si="153"/>
        <v>-5.7429467632001518E-2</v>
      </c>
      <c r="V287" s="53">
        <f t="shared" si="153"/>
        <v>-5.7578336732096558E-2</v>
      </c>
      <c r="W287" s="53">
        <f t="shared" si="153"/>
        <v>-5.7578336732096558E-2</v>
      </c>
      <c r="X287" s="6">
        <f t="shared" si="153"/>
        <v>-5.7578336732096558E-2</v>
      </c>
      <c r="Y287" s="6">
        <f t="shared" si="153"/>
        <v>-5.7578336732096558E-2</v>
      </c>
      <c r="Z287" s="6">
        <f t="shared" si="153"/>
        <v>-5.7578336732096558E-2</v>
      </c>
      <c r="AA287" s="6">
        <f t="shared" si="153"/>
        <v>-5.5929946690714383E-2</v>
      </c>
      <c r="AB287" s="6">
        <f t="shared" si="153"/>
        <v>-5.5929946690714383E-2</v>
      </c>
      <c r="AC287" s="6">
        <f t="shared" si="153"/>
        <v>-5.5929946690714383E-2</v>
      </c>
      <c r="AD287" s="6">
        <f t="shared" si="153"/>
        <v>-5.5929946690714383E-2</v>
      </c>
      <c r="AE287" s="6">
        <f t="shared" si="153"/>
        <v>-5.452395990458947E-2</v>
      </c>
      <c r="AF287" s="6">
        <f t="shared" si="153"/>
        <v>-5.5232116612752069E-2</v>
      </c>
      <c r="AG287" s="6">
        <f t="shared" si="153"/>
        <v>-5.5919437702285135E-2</v>
      </c>
      <c r="AH287" s="6">
        <f t="shared" si="153"/>
        <v>-5.5919437702285135E-2</v>
      </c>
      <c r="AI287" s="6">
        <f t="shared" si="153"/>
        <v>-5.5919437702285135E-2</v>
      </c>
      <c r="AJ287" s="6">
        <f t="shared" si="153"/>
        <v>-5.709469892350838E-2</v>
      </c>
      <c r="AK287" s="6">
        <f t="shared" si="153"/>
        <v>-5.7728288019164187E-2</v>
      </c>
      <c r="AL287" s="6">
        <f t="shared" si="153"/>
        <v>-5.7728288019164187E-2</v>
      </c>
      <c r="AM287" s="6">
        <f t="shared" si="153"/>
        <v>-5.7728288019164187E-2</v>
      </c>
      <c r="AN287" s="6">
        <f t="shared" si="153"/>
        <v>-5.7728288019164187E-2</v>
      </c>
      <c r="AO287" s="6">
        <f t="shared" si="153"/>
        <v>-5.7728288019164187E-2</v>
      </c>
      <c r="AP287" s="6">
        <f t="shared" si="153"/>
        <v>-5.7728288019164187E-2</v>
      </c>
      <c r="AQ287" s="6">
        <f t="shared" si="153"/>
        <v>-5.7728288019164187E-2</v>
      </c>
      <c r="AR287" s="6">
        <f t="shared" si="153"/>
        <v>-5.7728288019164187E-2</v>
      </c>
      <c r="AS287" s="6">
        <f t="shared" si="153"/>
        <v>-5.7728288019164187E-2</v>
      </c>
      <c r="AT287" s="6">
        <f t="shared" si="153"/>
        <v>-5.7728288019164187E-2</v>
      </c>
      <c r="AU287" s="6">
        <f t="shared" si="153"/>
        <v>-5.7728288019164187E-2</v>
      </c>
      <c r="AV287" s="6">
        <f t="shared" si="153"/>
        <v>-5.7728288019164187E-2</v>
      </c>
      <c r="AW287" s="6">
        <f t="shared" si="153"/>
        <v>-5.7728288019164187E-2</v>
      </c>
      <c r="AX287" s="6">
        <f t="shared" si="153"/>
        <v>-5.8066047440505919E-2</v>
      </c>
      <c r="AY287" s="6">
        <f t="shared" si="153"/>
        <v>-5.7097278510887528E-2</v>
      </c>
      <c r="AZ287" s="6">
        <f t="shared" si="153"/>
        <v>-5.7097278510887528E-2</v>
      </c>
      <c r="BA287" s="6">
        <f t="shared" si="153"/>
        <v>-5.7097278510887528E-2</v>
      </c>
      <c r="BB287" s="6">
        <f t="shared" si="153"/>
        <v>-5.7097278510887528E-2</v>
      </c>
      <c r="BC287" s="6">
        <f t="shared" si="153"/>
        <v>-5.7097278510887528E-2</v>
      </c>
      <c r="BD287" s="6">
        <f t="shared" si="153"/>
        <v>-5.5360674743172966E-2</v>
      </c>
      <c r="BE287" s="6">
        <f t="shared" si="153"/>
        <v>-5.305994861675567E-2</v>
      </c>
      <c r="BF287" s="6">
        <f t="shared" si="153"/>
        <v>-5.305994861675567E-2</v>
      </c>
      <c r="BG287" s="6">
        <f t="shared" si="153"/>
        <v>-5.4072397529951077E-2</v>
      </c>
      <c r="BH287" s="6">
        <f t="shared" si="153"/>
        <v>-5.4072397529951077E-2</v>
      </c>
      <c r="BI287" s="6">
        <f t="shared" si="153"/>
        <v>-5.4072397529951077E-2</v>
      </c>
      <c r="BJ287" s="6">
        <f t="shared" si="153"/>
        <v>-5.4072397529951077E-2</v>
      </c>
      <c r="BL287" s="5" cm="1">
        <f t="array" ref="BL287">AVERAGE(IF(ISERROR(B287:BJ287),"",B287:BJ287))</f>
        <v>-5.9583035767948676E-2</v>
      </c>
    </row>
    <row r="288" spans="1:65">
      <c r="A288" s="50">
        <f>A287+1</f>
        <v>1980</v>
      </c>
      <c r="B288" s="53">
        <f t="shared" ref="B288:BJ288" si="154">-(1-2^B239)</f>
        <v>-7.8143335295142391E-2</v>
      </c>
      <c r="C288" s="53">
        <f t="shared" si="154"/>
        <v>-6.1886545626143263E-2</v>
      </c>
      <c r="D288" s="53">
        <f t="shared" si="154"/>
        <v>-7.7587551810135325E-2</v>
      </c>
      <c r="E288" s="53">
        <f t="shared" si="154"/>
        <v>-7.4969172724894451E-2</v>
      </c>
      <c r="F288" s="53">
        <f t="shared" si="154"/>
        <v>-7.4969172724894451E-2</v>
      </c>
      <c r="G288" s="53">
        <f t="shared" si="154"/>
        <v>-7.4969172724894451E-2</v>
      </c>
      <c r="H288" s="53">
        <f t="shared" si="154"/>
        <v>-7.4969172724894451E-2</v>
      </c>
      <c r="I288" s="53">
        <f t="shared" si="154"/>
        <v>-7.5468108844215287E-2</v>
      </c>
      <c r="J288" s="53">
        <f t="shared" si="154"/>
        <v>-5.8706837034786075E-2</v>
      </c>
      <c r="K288" s="53">
        <f t="shared" si="154"/>
        <v>-5.920450411705247E-2</v>
      </c>
      <c r="L288" s="53">
        <f t="shared" si="154"/>
        <v>-5.920450411705247E-2</v>
      </c>
      <c r="M288" s="53">
        <f t="shared" si="154"/>
        <v>-6.3555863170507987E-2</v>
      </c>
      <c r="N288" s="53">
        <f t="shared" si="154"/>
        <v>-6.4219457487112663E-2</v>
      </c>
      <c r="O288" s="53">
        <f t="shared" si="154"/>
        <v>-6.4219457487112663E-2</v>
      </c>
      <c r="P288" s="53">
        <f t="shared" si="154"/>
        <v>-6.4219457487112663E-2</v>
      </c>
      <c r="Q288" s="53">
        <f t="shared" si="154"/>
        <v>-5.9202128345374527E-2</v>
      </c>
      <c r="R288" s="53">
        <f t="shared" si="154"/>
        <v>-5.9779796758505643E-2</v>
      </c>
      <c r="S288" s="53">
        <f t="shared" si="154"/>
        <v>-6.0210641168098267E-2</v>
      </c>
      <c r="T288" s="53">
        <f t="shared" si="154"/>
        <v>-6.0210641168098267E-2</v>
      </c>
      <c r="U288" s="53">
        <f t="shared" si="154"/>
        <v>-6.3246781795061713E-2</v>
      </c>
      <c r="V288" s="53">
        <f t="shared" si="154"/>
        <v>-6.3209278152440151E-2</v>
      </c>
      <c r="W288" s="53">
        <f t="shared" si="154"/>
        <v>-6.3264844317832858E-2</v>
      </c>
      <c r="X288" s="6">
        <f t="shared" si="154"/>
        <v>-6.3264422190283054E-2</v>
      </c>
      <c r="Y288" s="6">
        <f t="shared" si="154"/>
        <v>-6.3264422190283054E-2</v>
      </c>
      <c r="Z288" s="6">
        <f t="shared" si="154"/>
        <v>-6.3637610093848052E-2</v>
      </c>
      <c r="AA288" s="6">
        <f t="shared" si="154"/>
        <v>-6.2936898132957442E-2</v>
      </c>
      <c r="AB288" s="6">
        <f t="shared" si="154"/>
        <v>-6.2936898132957442E-2</v>
      </c>
      <c r="AC288" s="6">
        <f t="shared" si="154"/>
        <v>-6.2936898132957442E-2</v>
      </c>
      <c r="AD288" s="6">
        <f t="shared" si="154"/>
        <v>-6.2936898132957442E-2</v>
      </c>
      <c r="AE288" s="6">
        <f t="shared" si="154"/>
        <v>-6.0750594563357296E-2</v>
      </c>
      <c r="AF288" s="6">
        <f t="shared" si="154"/>
        <v>-6.1949613179287044E-2</v>
      </c>
      <c r="AG288" s="6">
        <f t="shared" si="154"/>
        <v>-6.4108930371863826E-2</v>
      </c>
      <c r="AH288" s="6">
        <f t="shared" si="154"/>
        <v>-6.3566141671949072E-2</v>
      </c>
      <c r="AI288" s="6">
        <f t="shared" si="154"/>
        <v>-6.3566141671949072E-2</v>
      </c>
      <c r="AJ288" s="6">
        <f t="shared" si="154"/>
        <v>-6.3012090758812089E-2</v>
      </c>
      <c r="AK288" s="6">
        <f t="shared" si="154"/>
        <v>-6.319595479614093E-2</v>
      </c>
      <c r="AL288" s="6">
        <f t="shared" si="154"/>
        <v>-6.3259389008630817E-2</v>
      </c>
      <c r="AM288" s="6">
        <f t="shared" si="154"/>
        <v>-6.3259389008630817E-2</v>
      </c>
      <c r="AN288" s="6">
        <f t="shared" si="154"/>
        <v>-6.3014789227367252E-2</v>
      </c>
      <c r="AO288" s="6">
        <f t="shared" si="154"/>
        <v>-6.3014789227367252E-2</v>
      </c>
      <c r="AP288" s="6">
        <f t="shared" si="154"/>
        <v>-6.3014789227367252E-2</v>
      </c>
      <c r="AQ288" s="6">
        <f t="shared" si="154"/>
        <v>-6.3014789227367252E-2</v>
      </c>
      <c r="AR288" s="6">
        <f t="shared" si="154"/>
        <v>-6.3014789227367252E-2</v>
      </c>
      <c r="AS288" s="6">
        <f t="shared" si="154"/>
        <v>-6.3143153665588536E-2</v>
      </c>
      <c r="AT288" s="6">
        <f t="shared" si="154"/>
        <v>-6.3143153665588536E-2</v>
      </c>
      <c r="AU288" s="6">
        <f t="shared" si="154"/>
        <v>-6.3143153665588536E-2</v>
      </c>
      <c r="AV288" s="6">
        <f t="shared" si="154"/>
        <v>-6.3143153665588536E-2</v>
      </c>
      <c r="AW288" s="6">
        <f t="shared" si="154"/>
        <v>-6.3143153665588536E-2</v>
      </c>
      <c r="AX288" s="6">
        <f t="shared" si="154"/>
        <v>-6.3319619872996502E-2</v>
      </c>
      <c r="AY288" s="6">
        <f t="shared" si="154"/>
        <v>-6.2308652781462248E-2</v>
      </c>
      <c r="AZ288" s="6">
        <f t="shared" si="154"/>
        <v>-6.2308652781462248E-2</v>
      </c>
      <c r="BA288" s="6">
        <f t="shared" si="154"/>
        <v>-6.2308652781462248E-2</v>
      </c>
      <c r="BB288" s="6">
        <f t="shared" si="154"/>
        <v>-6.2308652781462248E-2</v>
      </c>
      <c r="BC288" s="6">
        <f t="shared" si="154"/>
        <v>-6.2308652781462248E-2</v>
      </c>
      <c r="BD288" s="6">
        <f t="shared" si="154"/>
        <v>-6.1858656138937818E-2</v>
      </c>
      <c r="BE288" s="6">
        <f t="shared" si="154"/>
        <v>-5.9846033594908365E-2</v>
      </c>
      <c r="BF288" s="6">
        <f t="shared" si="154"/>
        <v>-6.0998924563319568E-2</v>
      </c>
      <c r="BG288" s="6">
        <f t="shared" si="154"/>
        <v>-6.124969432735583E-2</v>
      </c>
      <c r="BH288" s="6">
        <f t="shared" si="154"/>
        <v>-6.124969432735583E-2</v>
      </c>
      <c r="BI288" s="6">
        <f t="shared" si="154"/>
        <v>-6.124969432735583E-2</v>
      </c>
      <c r="BJ288" s="6">
        <f t="shared" si="154"/>
        <v>-6.124969432735583E-2</v>
      </c>
      <c r="BL288" s="5" cm="1">
        <f t="array" ref="BL288">AVERAGE(IF(ISERROR(B288:BJ288),"",B288:BJ288))</f>
        <v>-6.3891044376555794E-2</v>
      </c>
    </row>
    <row r="289" spans="1:64">
      <c r="A289" s="50">
        <f t="shared" ref="A289:A331" si="155">A288+1</f>
        <v>1981</v>
      </c>
      <c r="B289" s="53">
        <f t="shared" ref="B289:BJ289" si="156">-(1-2^B240)</f>
        <v>-7.8143335295142391E-2</v>
      </c>
      <c r="C289" s="53">
        <f t="shared" si="156"/>
        <v>-6.4210088475530114E-2</v>
      </c>
      <c r="D289" s="53">
        <f t="shared" si="156"/>
        <v>-7.0718264888695703E-2</v>
      </c>
      <c r="E289" s="53">
        <f t="shared" si="156"/>
        <v>-7.3641912013048594E-2</v>
      </c>
      <c r="F289" s="53">
        <f t="shared" si="156"/>
        <v>-7.3641912013048594E-2</v>
      </c>
      <c r="G289" s="53">
        <f t="shared" si="156"/>
        <v>-7.3641912013048594E-2</v>
      </c>
      <c r="H289" s="53">
        <f t="shared" si="156"/>
        <v>-7.2062198590590043E-2</v>
      </c>
      <c r="I289" s="53">
        <f t="shared" si="156"/>
        <v>-7.236507216452992E-2</v>
      </c>
      <c r="J289" s="53">
        <f t="shared" si="156"/>
        <v>-6.4665936650912803E-2</v>
      </c>
      <c r="K289" s="53">
        <f t="shared" si="156"/>
        <v>-6.4450359886395692E-2</v>
      </c>
      <c r="L289" s="53">
        <f t="shared" si="156"/>
        <v>-6.4450359886395692E-2</v>
      </c>
      <c r="M289" s="53">
        <f t="shared" si="156"/>
        <v>-6.6034344725962368E-2</v>
      </c>
      <c r="N289" s="53">
        <f t="shared" si="156"/>
        <v>-6.6825733377112506E-2</v>
      </c>
      <c r="O289" s="53">
        <f t="shared" si="156"/>
        <v>-6.6825733377112506E-2</v>
      </c>
      <c r="P289" s="53">
        <f t="shared" si="156"/>
        <v>-6.6825733377112506E-2</v>
      </c>
      <c r="Q289" s="53">
        <f t="shared" si="156"/>
        <v>-6.424420668537667E-2</v>
      </c>
      <c r="R289" s="53">
        <f t="shared" si="156"/>
        <v>-6.4510660556584054E-2</v>
      </c>
      <c r="S289" s="53">
        <f t="shared" si="156"/>
        <v>-6.4290688506248861E-2</v>
      </c>
      <c r="T289" s="53">
        <f t="shared" si="156"/>
        <v>-6.4290688506248861E-2</v>
      </c>
      <c r="U289" s="53">
        <f t="shared" si="156"/>
        <v>-6.6793570467476915E-2</v>
      </c>
      <c r="V289" s="53">
        <f t="shared" si="156"/>
        <v>-6.6466529769337868E-2</v>
      </c>
      <c r="W289" s="53">
        <f t="shared" si="156"/>
        <v>-6.6813411816508572E-2</v>
      </c>
      <c r="X289" s="6">
        <f t="shared" si="156"/>
        <v>-6.6867435115375184E-2</v>
      </c>
      <c r="Y289" s="6">
        <f t="shared" si="156"/>
        <v>-6.6867435115375184E-2</v>
      </c>
      <c r="Z289" s="6">
        <f t="shared" si="156"/>
        <v>-6.6833997993934524E-2</v>
      </c>
      <c r="AA289" s="6">
        <f t="shared" si="156"/>
        <v>-6.7401897715801851E-2</v>
      </c>
      <c r="AB289" s="6">
        <f t="shared" si="156"/>
        <v>-6.7401897715801851E-2</v>
      </c>
      <c r="AC289" s="6">
        <f t="shared" si="156"/>
        <v>-6.7401897715801851E-2</v>
      </c>
      <c r="AD289" s="6">
        <f t="shared" si="156"/>
        <v>-6.7538039224263713E-2</v>
      </c>
      <c r="AE289" s="6">
        <f t="shared" si="156"/>
        <v>-6.5616129019131608E-2</v>
      </c>
      <c r="AF289" s="6">
        <f t="shared" si="156"/>
        <v>-6.570065170475603E-2</v>
      </c>
      <c r="AG289" s="6">
        <f t="shared" si="156"/>
        <v>-6.685969605823805E-2</v>
      </c>
      <c r="AH289" s="6">
        <f t="shared" si="156"/>
        <v>-6.6541163638584089E-2</v>
      </c>
      <c r="AI289" s="6">
        <f t="shared" si="156"/>
        <v>-6.6541163638584089E-2</v>
      </c>
      <c r="AJ289" s="6">
        <f t="shared" si="156"/>
        <v>-6.7205067481107883E-2</v>
      </c>
      <c r="AK289" s="6">
        <f t="shared" si="156"/>
        <v>-6.7291633540937257E-2</v>
      </c>
      <c r="AL289" s="6">
        <f t="shared" si="156"/>
        <v>-6.7308717164469289E-2</v>
      </c>
      <c r="AM289" s="6">
        <f t="shared" si="156"/>
        <v>-6.7308717164469289E-2</v>
      </c>
      <c r="AN289" s="6">
        <f t="shared" si="156"/>
        <v>-6.733054826878293E-2</v>
      </c>
      <c r="AO289" s="6">
        <f t="shared" si="156"/>
        <v>-6.733054826878293E-2</v>
      </c>
      <c r="AP289" s="6">
        <f t="shared" si="156"/>
        <v>-6.733054826878293E-2</v>
      </c>
      <c r="AQ289" s="6">
        <f t="shared" si="156"/>
        <v>-6.733054826878293E-2</v>
      </c>
      <c r="AR289" s="6">
        <f t="shared" si="156"/>
        <v>-6.733054826878293E-2</v>
      </c>
      <c r="AS289" s="6">
        <f t="shared" si="156"/>
        <v>-6.6898283643907486E-2</v>
      </c>
      <c r="AT289" s="6">
        <f t="shared" si="156"/>
        <v>-6.6898283643907486E-2</v>
      </c>
      <c r="AU289" s="6">
        <f t="shared" si="156"/>
        <v>-6.6898283643907486E-2</v>
      </c>
      <c r="AV289" s="6">
        <f t="shared" si="156"/>
        <v>-6.6898283643907486E-2</v>
      </c>
      <c r="AW289" s="6">
        <f t="shared" si="156"/>
        <v>-6.6898283643907486E-2</v>
      </c>
      <c r="AX289" s="6">
        <f t="shared" si="156"/>
        <v>-6.7137602121351891E-2</v>
      </c>
      <c r="AY289" s="6">
        <f t="shared" si="156"/>
        <v>-6.6191234859521053E-2</v>
      </c>
      <c r="AZ289" s="6">
        <f t="shared" si="156"/>
        <v>-6.6191234859521053E-2</v>
      </c>
      <c r="BA289" s="6">
        <f t="shared" si="156"/>
        <v>-6.6126001681496738E-2</v>
      </c>
      <c r="BB289" s="6">
        <f t="shared" si="156"/>
        <v>-6.6126001681496738E-2</v>
      </c>
      <c r="BC289" s="6">
        <f t="shared" si="156"/>
        <v>-6.6126001681496738E-2</v>
      </c>
      <c r="BD289" s="6">
        <f t="shared" si="156"/>
        <v>-6.5937718729709549E-2</v>
      </c>
      <c r="BE289" s="6">
        <f t="shared" si="156"/>
        <v>-6.4615851740436603E-2</v>
      </c>
      <c r="BF289" s="6">
        <f t="shared" si="156"/>
        <v>-6.5769200720726895E-2</v>
      </c>
      <c r="BG289" s="6">
        <f t="shared" si="156"/>
        <v>-6.5881434237261893E-2</v>
      </c>
      <c r="BH289" s="6">
        <f t="shared" si="156"/>
        <v>-6.5881434237261893E-2</v>
      </c>
      <c r="BI289" s="6">
        <f t="shared" si="156"/>
        <v>-6.5881434237261893E-2</v>
      </c>
      <c r="BJ289" s="6">
        <f t="shared" si="156"/>
        <v>-6.5881434237261893E-2</v>
      </c>
      <c r="BL289" s="5" cm="1">
        <f t="array" ref="BL289">AVERAGE(IF(ISERROR(B289:BJ289),"",B289:BJ289))</f>
        <v>-6.7139162912087047E-2</v>
      </c>
    </row>
    <row r="290" spans="1:64">
      <c r="A290" s="50">
        <f t="shared" si="155"/>
        <v>1982</v>
      </c>
      <c r="B290" s="53">
        <f t="shared" ref="B290:BJ290" si="157">-(1-2^B241)</f>
        <v>-7.0750162335517786E-2</v>
      </c>
      <c r="C290" s="53">
        <f t="shared" si="157"/>
        <v>-5.4284996902177696E-2</v>
      </c>
      <c r="D290" s="53">
        <f t="shared" si="157"/>
        <v>-6.3012644632317483E-2</v>
      </c>
      <c r="E290" s="53">
        <f t="shared" si="157"/>
        <v>-7.3561790230968316E-2</v>
      </c>
      <c r="F290" s="53">
        <f t="shared" si="157"/>
        <v>-7.3561790230968316E-2</v>
      </c>
      <c r="G290" s="53">
        <f t="shared" si="157"/>
        <v>-7.3561790230968316E-2</v>
      </c>
      <c r="H290" s="53">
        <f t="shared" si="157"/>
        <v>-7.3898993843659611E-2</v>
      </c>
      <c r="I290" s="53">
        <f t="shared" si="157"/>
        <v>-7.4057047284145305E-2</v>
      </c>
      <c r="J290" s="53">
        <f t="shared" si="157"/>
        <v>-7.6573950806814728E-2</v>
      </c>
      <c r="K290" s="53">
        <f t="shared" si="157"/>
        <v>-7.6113795878113288E-2</v>
      </c>
      <c r="L290" s="53">
        <f t="shared" si="157"/>
        <v>-7.6113795878113288E-2</v>
      </c>
      <c r="M290" s="53">
        <f t="shared" si="157"/>
        <v>-7.6496896725363639E-2</v>
      </c>
      <c r="N290" s="53">
        <f t="shared" si="157"/>
        <v>-7.5854873971537118E-2</v>
      </c>
      <c r="O290" s="53">
        <f t="shared" si="157"/>
        <v>-7.5854873971537118E-2</v>
      </c>
      <c r="P290" s="53">
        <f t="shared" si="157"/>
        <v>-7.5854873971537118E-2</v>
      </c>
      <c r="Q290" s="53">
        <f t="shared" si="157"/>
        <v>-7.3217234177727963E-2</v>
      </c>
      <c r="R290" s="53">
        <f t="shared" si="157"/>
        <v>-7.3353543915745334E-2</v>
      </c>
      <c r="S290" s="53">
        <f t="shared" si="157"/>
        <v>-7.3308617411365185E-2</v>
      </c>
      <c r="T290" s="53">
        <f t="shared" si="157"/>
        <v>-7.3308617411365185E-2</v>
      </c>
      <c r="U290" s="53">
        <f t="shared" si="157"/>
        <v>-7.6063504398607096E-2</v>
      </c>
      <c r="V290" s="53">
        <f t="shared" si="157"/>
        <v>-7.5733974117044633E-2</v>
      </c>
      <c r="W290" s="53">
        <f t="shared" si="157"/>
        <v>-7.6906245086232672E-2</v>
      </c>
      <c r="X290" s="6">
        <f t="shared" si="157"/>
        <v>-7.6637491152266923E-2</v>
      </c>
      <c r="Y290" s="6">
        <f t="shared" si="157"/>
        <v>-7.6637491152266923E-2</v>
      </c>
      <c r="Z290" s="6">
        <f t="shared" si="157"/>
        <v>-7.6365672160065956E-2</v>
      </c>
      <c r="AA290" s="6">
        <f t="shared" si="157"/>
        <v>-7.5169006780502423E-2</v>
      </c>
      <c r="AB290" s="6">
        <f t="shared" si="157"/>
        <v>-7.5169006780502423E-2</v>
      </c>
      <c r="AC290" s="6">
        <f t="shared" si="157"/>
        <v>-7.5169006780502423E-2</v>
      </c>
      <c r="AD290" s="6">
        <f t="shared" si="157"/>
        <v>-7.5231436555141862E-2</v>
      </c>
      <c r="AE290" s="6">
        <f t="shared" si="157"/>
        <v>-7.4510975961121884E-2</v>
      </c>
      <c r="AF290" s="6">
        <f t="shared" si="157"/>
        <v>-7.47347665326491E-2</v>
      </c>
      <c r="AG290" s="6">
        <f t="shared" si="157"/>
        <v>-7.6328176921257485E-2</v>
      </c>
      <c r="AH290" s="6">
        <f t="shared" si="157"/>
        <v>-7.6067755572398421E-2</v>
      </c>
      <c r="AI290" s="6">
        <f t="shared" si="157"/>
        <v>-7.6067755572398421E-2</v>
      </c>
      <c r="AJ290" s="6">
        <f t="shared" si="157"/>
        <v>-7.5374072907642087E-2</v>
      </c>
      <c r="AK290" s="6">
        <f t="shared" si="157"/>
        <v>-7.5415690018005077E-2</v>
      </c>
      <c r="AL290" s="6">
        <f t="shared" si="157"/>
        <v>-7.5405585011098286E-2</v>
      </c>
      <c r="AM290" s="6">
        <f t="shared" si="157"/>
        <v>-7.5424357431120415E-2</v>
      </c>
      <c r="AN290" s="6">
        <f t="shared" si="157"/>
        <v>-7.5540970286510745E-2</v>
      </c>
      <c r="AO290" s="6">
        <f t="shared" si="157"/>
        <v>-7.5540970286510745E-2</v>
      </c>
      <c r="AP290" s="6">
        <f t="shared" si="157"/>
        <v>-7.5540970286510745E-2</v>
      </c>
      <c r="AQ290" s="6">
        <f t="shared" si="157"/>
        <v>-7.5540970286510745E-2</v>
      </c>
      <c r="AR290" s="6">
        <f t="shared" si="157"/>
        <v>-7.5540970286510745E-2</v>
      </c>
      <c r="AS290" s="6">
        <f t="shared" si="157"/>
        <v>-7.5167479772691337E-2</v>
      </c>
      <c r="AT290" s="6">
        <f t="shared" si="157"/>
        <v>-7.5167479772691337E-2</v>
      </c>
      <c r="AU290" s="6">
        <f t="shared" si="157"/>
        <v>-7.5167479772691337E-2</v>
      </c>
      <c r="AV290" s="6">
        <f t="shared" si="157"/>
        <v>-7.5167479772691337E-2</v>
      </c>
      <c r="AW290" s="6">
        <f t="shared" si="157"/>
        <v>-7.5167479772691337E-2</v>
      </c>
      <c r="AX290" s="6">
        <f t="shared" si="157"/>
        <v>-7.5226689621348375E-2</v>
      </c>
      <c r="AY290" s="6">
        <f t="shared" si="157"/>
        <v>-7.4467121294068295E-2</v>
      </c>
      <c r="AZ290" s="6">
        <f t="shared" si="157"/>
        <v>-7.4467121294068295E-2</v>
      </c>
      <c r="BA290" s="6">
        <f t="shared" si="157"/>
        <v>-7.439757376067957E-2</v>
      </c>
      <c r="BB290" s="6">
        <f t="shared" si="157"/>
        <v>-7.439757376067957E-2</v>
      </c>
      <c r="BC290" s="6">
        <f t="shared" si="157"/>
        <v>-7.439757376067957E-2</v>
      </c>
      <c r="BD290" s="6">
        <f t="shared" si="157"/>
        <v>-7.4526969954453959E-2</v>
      </c>
      <c r="BE290" s="6">
        <f t="shared" si="157"/>
        <v>-7.368050364879386E-2</v>
      </c>
      <c r="BF290" s="6">
        <f t="shared" si="157"/>
        <v>-7.4294035823842308E-2</v>
      </c>
      <c r="BG290" s="6">
        <f t="shared" si="157"/>
        <v>-7.4344399481806156E-2</v>
      </c>
      <c r="BH290" s="6">
        <f t="shared" si="157"/>
        <v>-7.4344399481806156E-2</v>
      </c>
      <c r="BI290" s="6">
        <f t="shared" si="157"/>
        <v>-7.4344399481806156E-2</v>
      </c>
      <c r="BJ290" s="6">
        <f t="shared" si="157"/>
        <v>-7.4344399481806156E-2</v>
      </c>
      <c r="BL290" s="5" cm="1">
        <f t="array" ref="BL290">AVERAGE(IF(ISERROR(B290:BJ290),"",B290:BJ290))</f>
        <v>-7.4457824128567482E-2</v>
      </c>
    </row>
    <row r="291" spans="1:64">
      <c r="A291" s="50">
        <f t="shared" si="155"/>
        <v>1983</v>
      </c>
      <c r="B291" s="53">
        <f t="shared" ref="B291:BJ291" si="158">-(1-2^B242)</f>
        <v>-7.5754689846878054E-2</v>
      </c>
      <c r="C291" s="53">
        <f t="shared" si="158"/>
        <v>-6.2487090498642206E-2</v>
      </c>
      <c r="D291" s="53">
        <f t="shared" si="158"/>
        <v>-6.6035867087329003E-2</v>
      </c>
      <c r="E291" s="53">
        <f t="shared" si="158"/>
        <v>-8.3090110986396515E-2</v>
      </c>
      <c r="F291" s="53">
        <f t="shared" si="158"/>
        <v>-8.3090110986396515E-2</v>
      </c>
      <c r="G291" s="53">
        <f t="shared" si="158"/>
        <v>-8.3090110986396515E-2</v>
      </c>
      <c r="H291" s="53">
        <f t="shared" si="158"/>
        <v>-8.3024625793327922E-2</v>
      </c>
      <c r="I291" s="53">
        <f t="shared" si="158"/>
        <v>-8.3040135236863821E-2</v>
      </c>
      <c r="J291" s="53">
        <f t="shared" si="158"/>
        <v>-8.3394137478867703E-2</v>
      </c>
      <c r="K291" s="53">
        <f t="shared" si="158"/>
        <v>-8.2426443627476198E-2</v>
      </c>
      <c r="L291" s="53">
        <f t="shared" si="158"/>
        <v>-8.2426443627476198E-2</v>
      </c>
      <c r="M291" s="53">
        <f t="shared" si="158"/>
        <v>-8.3504673821986564E-2</v>
      </c>
      <c r="N291" s="53">
        <f t="shared" si="158"/>
        <v>-8.3570041647127224E-2</v>
      </c>
      <c r="O291" s="53">
        <f t="shared" si="158"/>
        <v>-8.3570041647127224E-2</v>
      </c>
      <c r="P291" s="53">
        <f t="shared" si="158"/>
        <v>-8.3570041647127224E-2</v>
      </c>
      <c r="Q291" s="53">
        <f t="shared" si="158"/>
        <v>-7.9640551379367208E-2</v>
      </c>
      <c r="R291" s="53">
        <f t="shared" si="158"/>
        <v>-7.9720493140381099E-2</v>
      </c>
      <c r="S291" s="53">
        <f t="shared" si="158"/>
        <v>-8.1129246287831358E-2</v>
      </c>
      <c r="T291" s="53">
        <f t="shared" si="158"/>
        <v>-8.1010843999819171E-2</v>
      </c>
      <c r="U291" s="53">
        <f t="shared" si="158"/>
        <v>-8.4581170754700841E-2</v>
      </c>
      <c r="V291" s="53">
        <f t="shared" si="158"/>
        <v>-8.3494464389267997E-2</v>
      </c>
      <c r="W291" s="53">
        <f t="shared" si="158"/>
        <v>-8.4220494240468846E-2</v>
      </c>
      <c r="X291" s="6">
        <f t="shared" si="158"/>
        <v>-8.4557008881339324E-2</v>
      </c>
      <c r="Y291" s="6">
        <f t="shared" si="158"/>
        <v>-8.4557008881339324E-2</v>
      </c>
      <c r="Z291" s="6">
        <f t="shared" si="158"/>
        <v>-8.4642722646784296E-2</v>
      </c>
      <c r="AA291" s="6">
        <f t="shared" si="158"/>
        <v>-8.3793631880396902E-2</v>
      </c>
      <c r="AB291" s="6">
        <f t="shared" si="158"/>
        <v>-8.3793631880396902E-2</v>
      </c>
      <c r="AC291" s="6">
        <f t="shared" si="158"/>
        <v>-8.3793631880396902E-2</v>
      </c>
      <c r="AD291" s="6">
        <f t="shared" si="158"/>
        <v>-8.3877359044297939E-2</v>
      </c>
      <c r="AE291" s="6">
        <f t="shared" si="158"/>
        <v>-8.4470640965564114E-2</v>
      </c>
      <c r="AF291" s="6">
        <f t="shared" si="158"/>
        <v>-8.4475038958607418E-2</v>
      </c>
      <c r="AG291" s="6">
        <f t="shared" si="158"/>
        <v>-8.5296020361152136E-2</v>
      </c>
      <c r="AH291" s="6">
        <f t="shared" si="158"/>
        <v>-8.5094721592165135E-2</v>
      </c>
      <c r="AI291" s="6">
        <f t="shared" si="158"/>
        <v>-8.5094721592165135E-2</v>
      </c>
      <c r="AJ291" s="6">
        <f t="shared" si="158"/>
        <v>-8.5538220235747309E-2</v>
      </c>
      <c r="AK291" s="6">
        <f t="shared" si="158"/>
        <v>-8.5557067153098743E-2</v>
      </c>
      <c r="AL291" s="6">
        <f t="shared" si="158"/>
        <v>-8.5529521439677514E-2</v>
      </c>
      <c r="AM291" s="6">
        <f t="shared" si="158"/>
        <v>-8.5963731538001742E-2</v>
      </c>
      <c r="AN291" s="6">
        <f t="shared" si="158"/>
        <v>-8.6110509176040351E-2</v>
      </c>
      <c r="AO291" s="6">
        <f t="shared" si="158"/>
        <v>-8.6110509176040351E-2</v>
      </c>
      <c r="AP291" s="6">
        <f t="shared" si="158"/>
        <v>-8.6110509176040351E-2</v>
      </c>
      <c r="AQ291" s="6">
        <f t="shared" si="158"/>
        <v>-8.6110509176040351E-2</v>
      </c>
      <c r="AR291" s="6">
        <f t="shared" si="158"/>
        <v>-8.6110509176040351E-2</v>
      </c>
      <c r="AS291" s="6">
        <f t="shared" si="158"/>
        <v>-8.5781516950213077E-2</v>
      </c>
      <c r="AT291" s="6">
        <f t="shared" si="158"/>
        <v>-8.5781516950213077E-2</v>
      </c>
      <c r="AU291" s="6">
        <f t="shared" si="158"/>
        <v>-8.5781516950213077E-2</v>
      </c>
      <c r="AV291" s="6">
        <f t="shared" si="158"/>
        <v>-8.5781516950213077E-2</v>
      </c>
      <c r="AW291" s="6">
        <f t="shared" si="158"/>
        <v>-8.5781516950213077E-2</v>
      </c>
      <c r="AX291" s="6">
        <f t="shared" si="158"/>
        <v>-8.6369654501891602E-2</v>
      </c>
      <c r="AY291" s="6">
        <f t="shared" si="158"/>
        <v>-8.5208618407597192E-2</v>
      </c>
      <c r="AZ291" s="6">
        <f t="shared" si="158"/>
        <v>-8.527242942973523E-2</v>
      </c>
      <c r="BA291" s="6">
        <f t="shared" si="158"/>
        <v>-8.5192784040395431E-2</v>
      </c>
      <c r="BB291" s="6">
        <f t="shared" si="158"/>
        <v>-8.5192784040395431E-2</v>
      </c>
      <c r="BC291" s="6">
        <f t="shared" si="158"/>
        <v>-8.5192784040395431E-2</v>
      </c>
      <c r="BD291" s="6">
        <f t="shared" si="158"/>
        <v>-8.5565682529460951E-2</v>
      </c>
      <c r="BE291" s="6">
        <f t="shared" si="158"/>
        <v>-8.3838027677153648E-2</v>
      </c>
      <c r="BF291" s="6">
        <f t="shared" si="158"/>
        <v>-8.4555685442172401E-2</v>
      </c>
      <c r="BG291" s="6">
        <f t="shared" si="158"/>
        <v>-8.4524269972620192E-2</v>
      </c>
      <c r="BH291" s="6">
        <f t="shared" si="158"/>
        <v>-8.4524269972620192E-2</v>
      </c>
      <c r="BI291" s="6">
        <f t="shared" si="158"/>
        <v>-8.4524269972620192E-2</v>
      </c>
      <c r="BJ291" s="6">
        <f t="shared" si="158"/>
        <v>-8.4524269972620192E-2</v>
      </c>
      <c r="BL291" s="5" cm="1">
        <f t="array" ref="BL291">AVERAGE(IF(ISERROR(B291:BJ291),"",B291:BJ291))</f>
        <v>-8.3538560142185803E-2</v>
      </c>
    </row>
    <row r="292" spans="1:64">
      <c r="A292" s="50">
        <f t="shared" si="155"/>
        <v>1984</v>
      </c>
      <c r="B292" s="53">
        <f t="shared" ref="B292:BJ292" si="159">-(1-2^B243)</f>
        <v>-7.8338658866539901E-2</v>
      </c>
      <c r="C292" s="53">
        <f t="shared" si="159"/>
        <v>-6.6773919093290224E-2</v>
      </c>
      <c r="D292" s="53">
        <f t="shared" si="159"/>
        <v>-6.9782670239573186E-2</v>
      </c>
      <c r="E292" s="53">
        <f t="shared" si="159"/>
        <v>-8.9614270469720481E-2</v>
      </c>
      <c r="F292" s="53">
        <f t="shared" si="159"/>
        <v>-8.9614270469720481E-2</v>
      </c>
      <c r="G292" s="53">
        <f t="shared" si="159"/>
        <v>-8.9614270469720481E-2</v>
      </c>
      <c r="H292" s="53">
        <f t="shared" si="159"/>
        <v>-8.9795848570476178E-2</v>
      </c>
      <c r="I292" s="53">
        <f t="shared" si="159"/>
        <v>-8.9744370330513412E-2</v>
      </c>
      <c r="J292" s="53">
        <f t="shared" si="159"/>
        <v>-8.6154726249041969E-2</v>
      </c>
      <c r="K292" s="53">
        <f t="shared" si="159"/>
        <v>-8.5242687008319828E-2</v>
      </c>
      <c r="L292" s="53">
        <f t="shared" si="159"/>
        <v>-8.5242687008319828E-2</v>
      </c>
      <c r="M292" s="53">
        <f t="shared" si="159"/>
        <v>-8.6766268628633458E-2</v>
      </c>
      <c r="N292" s="53">
        <f t="shared" si="159"/>
        <v>-8.6996137304830801E-2</v>
      </c>
      <c r="O292" s="53">
        <f t="shared" si="159"/>
        <v>-8.6996137304830801E-2</v>
      </c>
      <c r="P292" s="53">
        <f t="shared" si="159"/>
        <v>-8.6996137304830801E-2</v>
      </c>
      <c r="Q292" s="53">
        <f t="shared" si="159"/>
        <v>-8.3483942038663606E-2</v>
      </c>
      <c r="R292" s="53">
        <f t="shared" si="159"/>
        <v>-8.3535039197891958E-2</v>
      </c>
      <c r="S292" s="53">
        <f t="shared" si="159"/>
        <v>-8.4090911625548048E-2</v>
      </c>
      <c r="T292" s="53">
        <f t="shared" si="159"/>
        <v>-8.3983980714144257E-2</v>
      </c>
      <c r="U292" s="53">
        <f t="shared" si="159"/>
        <v>-8.8481362502561223E-2</v>
      </c>
      <c r="V292" s="53">
        <f t="shared" si="159"/>
        <v>-8.7526547498675722E-2</v>
      </c>
      <c r="W292" s="53">
        <f t="shared" si="159"/>
        <v>-8.8014124498022261E-2</v>
      </c>
      <c r="X292" s="6">
        <f t="shared" si="159"/>
        <v>-8.8541177737509358E-2</v>
      </c>
      <c r="Y292" s="6">
        <f t="shared" si="159"/>
        <v>-8.8541177737509358E-2</v>
      </c>
      <c r="Z292" s="6">
        <f t="shared" si="159"/>
        <v>-8.9639812086953263E-2</v>
      </c>
      <c r="AA292" s="6">
        <f t="shared" si="159"/>
        <v>-8.9122278340110439E-2</v>
      </c>
      <c r="AB292" s="6">
        <f t="shared" si="159"/>
        <v>-8.9122278340110439E-2</v>
      </c>
      <c r="AC292" s="6">
        <f t="shared" si="159"/>
        <v>-8.9122278340110439E-2</v>
      </c>
      <c r="AD292" s="6">
        <f t="shared" si="159"/>
        <v>-8.9178255714419841E-2</v>
      </c>
      <c r="AE292" s="6">
        <f t="shared" si="159"/>
        <v>-9.0038441221868659E-2</v>
      </c>
      <c r="AF292" s="6">
        <f t="shared" si="159"/>
        <v>-8.9966214288562774E-2</v>
      </c>
      <c r="AG292" s="6">
        <f t="shared" si="159"/>
        <v>-9.1235279538452896E-2</v>
      </c>
      <c r="AH292" s="6">
        <f t="shared" si="159"/>
        <v>-9.1003058139745185E-2</v>
      </c>
      <c r="AI292" s="6">
        <f t="shared" si="159"/>
        <v>-9.1003058139745185E-2</v>
      </c>
      <c r="AJ292" s="6">
        <f t="shared" si="159"/>
        <v>-9.1305863912806484E-2</v>
      </c>
      <c r="AK292" s="6">
        <f t="shared" si="159"/>
        <v>-9.1306253105242208E-2</v>
      </c>
      <c r="AL292" s="6">
        <f t="shared" si="159"/>
        <v>-9.1274420741602857E-2</v>
      </c>
      <c r="AM292" s="6">
        <f t="shared" si="159"/>
        <v>-9.1628275138088799E-2</v>
      </c>
      <c r="AN292" s="6">
        <f t="shared" si="159"/>
        <v>-9.1675778004456698E-2</v>
      </c>
      <c r="AO292" s="6">
        <f t="shared" si="159"/>
        <v>-9.1675778004456698E-2</v>
      </c>
      <c r="AP292" s="6">
        <f t="shared" si="159"/>
        <v>-9.1675778004456698E-2</v>
      </c>
      <c r="AQ292" s="6">
        <f t="shared" si="159"/>
        <v>-9.1675778004456698E-2</v>
      </c>
      <c r="AR292" s="6">
        <f t="shared" si="159"/>
        <v>-9.1675778004456698E-2</v>
      </c>
      <c r="AS292" s="6">
        <f t="shared" si="159"/>
        <v>-9.1325735415268894E-2</v>
      </c>
      <c r="AT292" s="6">
        <f t="shared" si="159"/>
        <v>-9.1325735415268894E-2</v>
      </c>
      <c r="AU292" s="6">
        <f t="shared" si="159"/>
        <v>-9.1325735415268894E-2</v>
      </c>
      <c r="AV292" s="6">
        <f t="shared" si="159"/>
        <v>-9.1325735415268894E-2</v>
      </c>
      <c r="AW292" s="6">
        <f t="shared" si="159"/>
        <v>-9.1325735415268894E-2</v>
      </c>
      <c r="AX292" s="6">
        <f t="shared" si="159"/>
        <v>-9.2438670470990081E-2</v>
      </c>
      <c r="AY292" s="6">
        <f t="shared" si="159"/>
        <v>-9.1469915785659772E-2</v>
      </c>
      <c r="AZ292" s="6">
        <f t="shared" si="159"/>
        <v>-9.1511090060676703E-2</v>
      </c>
      <c r="BA292" s="6">
        <f t="shared" si="159"/>
        <v>-9.14331963993954E-2</v>
      </c>
      <c r="BB292" s="6">
        <f t="shared" si="159"/>
        <v>-9.14331963993954E-2</v>
      </c>
      <c r="BC292" s="6">
        <f t="shared" si="159"/>
        <v>-9.14331963993954E-2</v>
      </c>
      <c r="BD292" s="6">
        <f t="shared" si="159"/>
        <v>-9.2138566630441288E-2</v>
      </c>
      <c r="BE292" s="6">
        <f t="shared" si="159"/>
        <v>-9.062233065100922E-2</v>
      </c>
      <c r="BF292" s="6">
        <f t="shared" si="159"/>
        <v>-9.1372652512880403E-2</v>
      </c>
      <c r="BG292" s="6">
        <f t="shared" si="159"/>
        <v>-9.1468805468903791E-2</v>
      </c>
      <c r="BH292" s="6">
        <f t="shared" si="159"/>
        <v>-9.1468805468903791E-2</v>
      </c>
      <c r="BI292" s="6">
        <f t="shared" si="159"/>
        <v>-9.1468805468903791E-2</v>
      </c>
      <c r="BJ292" s="6">
        <f t="shared" si="159"/>
        <v>-9.1468805468903791E-2</v>
      </c>
      <c r="BL292" s="5" cm="1">
        <f t="array" ref="BL292">AVERAGE(IF(ISERROR(B292:BJ292),"",B292:BJ292))</f>
        <v>-8.8746765478701597E-2</v>
      </c>
    </row>
    <row r="293" spans="1:64">
      <c r="A293" s="50">
        <f t="shared" si="155"/>
        <v>1985</v>
      </c>
      <c r="B293" s="53">
        <f t="shared" ref="B293:BJ293" si="160">-(1-2^B244)</f>
        <v>-7.9786121239275087E-2</v>
      </c>
      <c r="C293" s="53">
        <f t="shared" si="160"/>
        <v>-7.1546997011927016E-2</v>
      </c>
      <c r="D293" s="53">
        <f t="shared" si="160"/>
        <v>-7.3293448426337449E-2</v>
      </c>
      <c r="E293" s="53">
        <f t="shared" si="160"/>
        <v>-9.8458299918903314E-2</v>
      </c>
      <c r="F293" s="53">
        <f t="shared" si="160"/>
        <v>-9.8458299918903314E-2</v>
      </c>
      <c r="G293" s="53">
        <f t="shared" si="160"/>
        <v>-9.8458299918903314E-2</v>
      </c>
      <c r="H293" s="53">
        <f t="shared" si="160"/>
        <v>-9.7983018684142387E-2</v>
      </c>
      <c r="I293" s="53">
        <f t="shared" si="160"/>
        <v>-9.786460748941106E-2</v>
      </c>
      <c r="J293" s="53">
        <f t="shared" si="160"/>
        <v>-9.9040378738429857E-2</v>
      </c>
      <c r="K293" s="53">
        <f t="shared" si="160"/>
        <v>-9.8342337949484437E-2</v>
      </c>
      <c r="L293" s="53">
        <f t="shared" si="160"/>
        <v>-9.8342337949484437E-2</v>
      </c>
      <c r="M293" s="53">
        <f t="shared" si="160"/>
        <v>-9.8369943448849639E-2</v>
      </c>
      <c r="N293" s="53">
        <f t="shared" si="160"/>
        <v>-9.6009691819728293E-2</v>
      </c>
      <c r="O293" s="53">
        <f t="shared" si="160"/>
        <v>-9.6009691819728293E-2</v>
      </c>
      <c r="P293" s="53">
        <f t="shared" si="160"/>
        <v>-9.6009691819728293E-2</v>
      </c>
      <c r="Q293" s="53">
        <f t="shared" si="160"/>
        <v>-9.1700146491716428E-2</v>
      </c>
      <c r="R293" s="53">
        <f t="shared" si="160"/>
        <v>-9.2101153599946195E-2</v>
      </c>
      <c r="S293" s="53">
        <f t="shared" si="160"/>
        <v>-9.1413941470618876E-2</v>
      </c>
      <c r="T293" s="53">
        <f t="shared" si="160"/>
        <v>-9.12702202006761E-2</v>
      </c>
      <c r="U293" s="53">
        <f t="shared" si="160"/>
        <v>-9.6779456617232973E-2</v>
      </c>
      <c r="V293" s="53">
        <f t="shared" si="160"/>
        <v>-9.5701898460200385E-2</v>
      </c>
      <c r="W293" s="53">
        <f t="shared" si="160"/>
        <v>-9.5945659529706684E-2</v>
      </c>
      <c r="X293" s="6">
        <f t="shared" si="160"/>
        <v>-9.6768806502018245E-2</v>
      </c>
      <c r="Y293" s="6">
        <f t="shared" si="160"/>
        <v>-9.6768806502018245E-2</v>
      </c>
      <c r="Z293" s="6">
        <f t="shared" si="160"/>
        <v>-9.7320309901572033E-2</v>
      </c>
      <c r="AA293" s="6">
        <f t="shared" si="160"/>
        <v>-9.5804017129612395E-2</v>
      </c>
      <c r="AB293" s="6">
        <f t="shared" si="160"/>
        <v>-9.5804017129612395E-2</v>
      </c>
      <c r="AC293" s="6">
        <f t="shared" si="160"/>
        <v>-9.5804017129612395E-2</v>
      </c>
      <c r="AD293" s="6">
        <f t="shared" si="160"/>
        <v>-9.5789368361569593E-2</v>
      </c>
      <c r="AE293" s="6">
        <f t="shared" si="160"/>
        <v>-9.6205076077884089E-2</v>
      </c>
      <c r="AF293" s="6">
        <f t="shared" si="160"/>
        <v>-9.608891018738408E-2</v>
      </c>
      <c r="AG293" s="6">
        <f t="shared" si="160"/>
        <v>-9.7276351759151169E-2</v>
      </c>
      <c r="AH293" s="6">
        <f t="shared" si="160"/>
        <v>-9.7036942670106985E-2</v>
      </c>
      <c r="AI293" s="6">
        <f t="shared" si="160"/>
        <v>-9.7036942670106985E-2</v>
      </c>
      <c r="AJ293" s="6">
        <f t="shared" si="160"/>
        <v>-9.9736307001502822E-2</v>
      </c>
      <c r="AK293" s="6">
        <f t="shared" si="160"/>
        <v>-9.9737347821269751E-2</v>
      </c>
      <c r="AL293" s="6">
        <f t="shared" si="160"/>
        <v>-9.9518546461655699E-2</v>
      </c>
      <c r="AM293" s="6">
        <f t="shared" si="160"/>
        <v>-0.10013858056177527</v>
      </c>
      <c r="AN293" s="6">
        <f t="shared" si="160"/>
        <v>-0.1003883033019759</v>
      </c>
      <c r="AO293" s="6">
        <f t="shared" si="160"/>
        <v>-0.1003883033019759</v>
      </c>
      <c r="AP293" s="6">
        <f t="shared" si="160"/>
        <v>-0.1003883033019759</v>
      </c>
      <c r="AQ293" s="6">
        <f t="shared" si="160"/>
        <v>-0.1003883033019759</v>
      </c>
      <c r="AR293" s="6">
        <f t="shared" si="160"/>
        <v>-0.1003883033019759</v>
      </c>
      <c r="AS293" s="6">
        <f t="shared" si="160"/>
        <v>-0.1000055227214518</v>
      </c>
      <c r="AT293" s="6">
        <f t="shared" si="160"/>
        <v>-0.1000055227214518</v>
      </c>
      <c r="AU293" s="6">
        <f t="shared" si="160"/>
        <v>-0.1000055227214518</v>
      </c>
      <c r="AV293" s="6">
        <f t="shared" si="160"/>
        <v>-0.1000055227214518</v>
      </c>
      <c r="AW293" s="6">
        <f t="shared" si="160"/>
        <v>-0.1000055227214518</v>
      </c>
      <c r="AX293" s="6">
        <f t="shared" si="160"/>
        <v>-0.10160522976365405</v>
      </c>
      <c r="AY293" s="6">
        <f t="shared" si="160"/>
        <v>-0.10004857028191771</v>
      </c>
      <c r="AZ293" s="6">
        <f t="shared" si="160"/>
        <v>-0.10007055583112212</v>
      </c>
      <c r="BA293" s="6">
        <f t="shared" si="160"/>
        <v>-0.10000535536838384</v>
      </c>
      <c r="BB293" s="6">
        <f t="shared" si="160"/>
        <v>-0.10000535536838384</v>
      </c>
      <c r="BC293" s="6">
        <f t="shared" si="160"/>
        <v>-0.10000535536838384</v>
      </c>
      <c r="BD293" s="6">
        <f t="shared" si="160"/>
        <v>-0.10083378126349163</v>
      </c>
      <c r="BE293" s="6">
        <f t="shared" si="160"/>
        <v>-9.929183009132958E-2</v>
      </c>
      <c r="BF293" s="6">
        <f t="shared" si="160"/>
        <v>-0.10062505926127729</v>
      </c>
      <c r="BG293" s="6">
        <f t="shared" si="160"/>
        <v>-0.10086480216316684</v>
      </c>
      <c r="BH293" s="6">
        <f t="shared" si="160"/>
        <v>-0.10086480216316684</v>
      </c>
      <c r="BI293" s="6">
        <f t="shared" si="160"/>
        <v>-0.10086480216316684</v>
      </c>
      <c r="BJ293" s="6">
        <f t="shared" si="160"/>
        <v>-0.10086480216316684</v>
      </c>
      <c r="BL293" s="5" cm="1">
        <f t="array" ref="BL293">AVERAGE(IF(ISERROR(B293:BJ293),"",B293:BJ293))</f>
        <v>-9.7010482323900582E-2</v>
      </c>
    </row>
    <row r="294" spans="1:64">
      <c r="A294" s="50">
        <f t="shared" si="155"/>
        <v>1986</v>
      </c>
      <c r="B294" s="53">
        <f t="shared" ref="B294:BJ294" si="161">-(1-2^B245)</f>
        <v>-8.10566530946768E-2</v>
      </c>
      <c r="C294" s="53">
        <f t="shared" si="161"/>
        <v>-7.1835434264540643E-2</v>
      </c>
      <c r="D294" s="53">
        <f t="shared" si="161"/>
        <v>-7.3637245091163539E-2</v>
      </c>
      <c r="E294" s="53">
        <f t="shared" si="161"/>
        <v>-0.10325969419354686</v>
      </c>
      <c r="F294" s="53">
        <f t="shared" si="161"/>
        <v>-0.10325969419354686</v>
      </c>
      <c r="G294" s="53">
        <f t="shared" si="161"/>
        <v>-0.10463887409914896</v>
      </c>
      <c r="H294" s="53">
        <f t="shared" si="161"/>
        <v>-0.10322297308556905</v>
      </c>
      <c r="I294" s="53">
        <f t="shared" si="161"/>
        <v>-0.1030806011864499</v>
      </c>
      <c r="J294" s="53">
        <f t="shared" si="161"/>
        <v>-0.10635923335427733</v>
      </c>
      <c r="K294" s="53">
        <f t="shared" si="161"/>
        <v>-0.10516390950976429</v>
      </c>
      <c r="L294" s="53">
        <f t="shared" si="161"/>
        <v>-0.10516390950976429</v>
      </c>
      <c r="M294" s="53">
        <f t="shared" si="161"/>
        <v>-0.10519936677798458</v>
      </c>
      <c r="N294" s="53">
        <f t="shared" si="161"/>
        <v>-0.10106560106552187</v>
      </c>
      <c r="O294" s="53">
        <f t="shared" si="161"/>
        <v>-0.10106560106552187</v>
      </c>
      <c r="P294" s="53">
        <f t="shared" si="161"/>
        <v>-0.10106560106552187</v>
      </c>
      <c r="Q294" s="53">
        <f t="shared" si="161"/>
        <v>-9.6553034551464578E-2</v>
      </c>
      <c r="R294" s="53">
        <f t="shared" si="161"/>
        <v>-9.666941312650712E-2</v>
      </c>
      <c r="S294" s="53">
        <f t="shared" si="161"/>
        <v>-9.5631565564684107E-2</v>
      </c>
      <c r="T294" s="53">
        <f t="shared" si="161"/>
        <v>-9.5483569518410971E-2</v>
      </c>
      <c r="U294" s="53">
        <f t="shared" si="161"/>
        <v>-0.1020228145752492</v>
      </c>
      <c r="V294" s="53">
        <f t="shared" si="161"/>
        <v>-0.10069760527063887</v>
      </c>
      <c r="W294" s="53">
        <f t="shared" si="161"/>
        <v>-0.10077972106637345</v>
      </c>
      <c r="X294" s="6">
        <f t="shared" si="161"/>
        <v>-0.10142532391850689</v>
      </c>
      <c r="Y294" s="6">
        <f t="shared" si="161"/>
        <v>-0.10142532391850689</v>
      </c>
      <c r="Z294" s="6">
        <f t="shared" si="161"/>
        <v>-0.10177830080178174</v>
      </c>
      <c r="AA294" s="6">
        <f t="shared" si="161"/>
        <v>-0.1003660278815065</v>
      </c>
      <c r="AB294" s="6">
        <f t="shared" si="161"/>
        <v>-0.1003660278815065</v>
      </c>
      <c r="AC294" s="6">
        <f t="shared" si="161"/>
        <v>-0.1003660278815065</v>
      </c>
      <c r="AD294" s="6">
        <f t="shared" si="161"/>
        <v>-0.10071107360644249</v>
      </c>
      <c r="AE294" s="6">
        <f t="shared" si="161"/>
        <v>-0.10198043566475601</v>
      </c>
      <c r="AF294" s="6">
        <f t="shared" si="161"/>
        <v>-0.10181456776392495</v>
      </c>
      <c r="AG294" s="6">
        <f t="shared" si="161"/>
        <v>-0.10320214820936868</v>
      </c>
      <c r="AH294" s="6">
        <f t="shared" si="161"/>
        <v>-0.10296113953854391</v>
      </c>
      <c r="AI294" s="6">
        <f t="shared" si="161"/>
        <v>-0.10296113953854391</v>
      </c>
      <c r="AJ294" s="6">
        <f t="shared" si="161"/>
        <v>-0.10654889029401693</v>
      </c>
      <c r="AK294" s="6">
        <f t="shared" si="161"/>
        <v>-0.10653442477114783</v>
      </c>
      <c r="AL294" s="6">
        <f t="shared" si="161"/>
        <v>-0.10655372713789379</v>
      </c>
      <c r="AM294" s="6">
        <f t="shared" si="161"/>
        <v>-0.10720788068139031</v>
      </c>
      <c r="AN294" s="6">
        <f t="shared" si="161"/>
        <v>-0.10801260180879402</v>
      </c>
      <c r="AO294" s="6">
        <f t="shared" si="161"/>
        <v>-0.10801260180879402</v>
      </c>
      <c r="AP294" s="6">
        <f t="shared" si="161"/>
        <v>-0.10801260180879402</v>
      </c>
      <c r="AQ294" s="6">
        <f t="shared" si="161"/>
        <v>-0.10801260180879402</v>
      </c>
      <c r="AR294" s="6">
        <f t="shared" si="161"/>
        <v>-0.10801260180879402</v>
      </c>
      <c r="AS294" s="6">
        <f t="shared" si="161"/>
        <v>-0.10787833248367684</v>
      </c>
      <c r="AT294" s="6">
        <f t="shared" si="161"/>
        <v>-0.10787833248367684</v>
      </c>
      <c r="AU294" s="6">
        <f t="shared" si="161"/>
        <v>-0.10787833248367684</v>
      </c>
      <c r="AV294" s="6">
        <f t="shared" si="161"/>
        <v>-0.10787833248367684</v>
      </c>
      <c r="AW294" s="6">
        <f t="shared" si="161"/>
        <v>-0.10787833248367684</v>
      </c>
      <c r="AX294" s="6">
        <f t="shared" si="161"/>
        <v>-0.10950789392990135</v>
      </c>
      <c r="AY294" s="6">
        <f t="shared" si="161"/>
        <v>-0.10853927836712463</v>
      </c>
      <c r="AZ294" s="6">
        <f t="shared" si="161"/>
        <v>-0.10855805779276873</v>
      </c>
      <c r="BA294" s="6">
        <f t="shared" si="161"/>
        <v>-0.10868477336803617</v>
      </c>
      <c r="BB294" s="6">
        <f t="shared" si="161"/>
        <v>-0.10868477336803617</v>
      </c>
      <c r="BC294" s="6">
        <f t="shared" si="161"/>
        <v>-0.10868477336803617</v>
      </c>
      <c r="BD294" s="6">
        <f t="shared" si="161"/>
        <v>-0.10983465990358521</v>
      </c>
      <c r="BE294" s="6">
        <f t="shared" si="161"/>
        <v>-0.10772029438080288</v>
      </c>
      <c r="BF294" s="6">
        <f t="shared" si="161"/>
        <v>-0.10964601059834034</v>
      </c>
      <c r="BG294" s="6">
        <f t="shared" si="161"/>
        <v>-0.11018015588988916</v>
      </c>
      <c r="BH294" s="6">
        <f t="shared" si="161"/>
        <v>-0.11018015588988916</v>
      </c>
      <c r="BI294" s="6">
        <f t="shared" si="161"/>
        <v>-0.11018015588988916</v>
      </c>
      <c r="BJ294" s="6">
        <f t="shared" si="161"/>
        <v>-0.11018015588988916</v>
      </c>
      <c r="BL294" s="5" cm="1">
        <f t="array" ref="BL294">AVERAGE(IF(ISERROR(B294:BJ294),"",B294:BJ294))</f>
        <v>-0.10333033417734777</v>
      </c>
    </row>
    <row r="295" spans="1:64">
      <c r="A295" s="50">
        <f t="shared" si="155"/>
        <v>1987</v>
      </c>
      <c r="B295" s="53">
        <f t="shared" ref="B295:BJ295" si="162">-(1-2^B246)</f>
        <v>-8.2833051358944365E-2</v>
      </c>
      <c r="C295" s="53">
        <f t="shared" si="162"/>
        <v>-7.3625972459131273E-2</v>
      </c>
      <c r="D295" s="53">
        <f t="shared" si="162"/>
        <v>-7.4895914073859093E-2</v>
      </c>
      <c r="E295" s="53">
        <f t="shared" si="162"/>
        <v>-0.113938389362917</v>
      </c>
      <c r="F295" s="53">
        <f t="shared" si="162"/>
        <v>-0.113938389362917</v>
      </c>
      <c r="G295" s="53">
        <f t="shared" si="162"/>
        <v>-0.11515890771223214</v>
      </c>
      <c r="H295" s="53">
        <f t="shared" si="162"/>
        <v>-0.11246037514773</v>
      </c>
      <c r="I295" s="53">
        <f t="shared" si="162"/>
        <v>-0.11226754976082587</v>
      </c>
      <c r="J295" s="53">
        <f t="shared" si="162"/>
        <v>-0.12045904631963877</v>
      </c>
      <c r="K295" s="53">
        <f t="shared" si="162"/>
        <v>-0.1185182336068914</v>
      </c>
      <c r="L295" s="53">
        <f t="shared" si="162"/>
        <v>-0.1185182336068914</v>
      </c>
      <c r="M295" s="53">
        <f t="shared" si="162"/>
        <v>-0.11989870268130653</v>
      </c>
      <c r="N295" s="53">
        <f t="shared" si="162"/>
        <v>-0.11393543286434471</v>
      </c>
      <c r="O295" s="53">
        <f t="shared" si="162"/>
        <v>-0.11393543286434471</v>
      </c>
      <c r="P295" s="53">
        <f t="shared" si="162"/>
        <v>-0.11393543286434471</v>
      </c>
      <c r="Q295" s="53">
        <f t="shared" si="162"/>
        <v>-0.10865769473514453</v>
      </c>
      <c r="R295" s="53">
        <f t="shared" si="162"/>
        <v>-0.10816136389671815</v>
      </c>
      <c r="S295" s="53">
        <f t="shared" si="162"/>
        <v>-0.10588592562635946</v>
      </c>
      <c r="T295" s="53">
        <f t="shared" si="162"/>
        <v>-0.10570169506747762</v>
      </c>
      <c r="U295" s="53">
        <f t="shared" si="162"/>
        <v>-0.11217549833520601</v>
      </c>
      <c r="V295" s="53">
        <f t="shared" si="162"/>
        <v>-0.11056537559531221</v>
      </c>
      <c r="W295" s="53">
        <f t="shared" si="162"/>
        <v>-0.1104454320746715</v>
      </c>
      <c r="X295" s="6">
        <f t="shared" si="162"/>
        <v>-0.11085355150279419</v>
      </c>
      <c r="Y295" s="6">
        <f t="shared" si="162"/>
        <v>-0.11085355150279419</v>
      </c>
      <c r="Z295" s="6">
        <f t="shared" si="162"/>
        <v>-0.11089627819563763</v>
      </c>
      <c r="AA295" s="6">
        <f t="shared" si="162"/>
        <v>-0.10845910380923196</v>
      </c>
      <c r="AB295" s="6">
        <f t="shared" si="162"/>
        <v>-0.10845910380923196</v>
      </c>
      <c r="AC295" s="6">
        <f t="shared" si="162"/>
        <v>-0.10845910380923196</v>
      </c>
      <c r="AD295" s="6">
        <f t="shared" si="162"/>
        <v>-0.10872392648463092</v>
      </c>
      <c r="AE295" s="6">
        <f t="shared" si="162"/>
        <v>-0.11079103992665951</v>
      </c>
      <c r="AF295" s="6">
        <f t="shared" si="162"/>
        <v>-0.11068276356125439</v>
      </c>
      <c r="AG295" s="6">
        <f t="shared" si="162"/>
        <v>-0.11214153110275793</v>
      </c>
      <c r="AH295" s="6">
        <f t="shared" si="162"/>
        <v>-0.11188917464289305</v>
      </c>
      <c r="AI295" s="6">
        <f t="shared" si="162"/>
        <v>-0.11188917464289305</v>
      </c>
      <c r="AJ295" s="6">
        <f t="shared" si="162"/>
        <v>-0.1150107434646751</v>
      </c>
      <c r="AK295" s="6">
        <f t="shared" si="162"/>
        <v>-0.11498034466163032</v>
      </c>
      <c r="AL295" s="6">
        <f t="shared" si="162"/>
        <v>-0.11496450973083561</v>
      </c>
      <c r="AM295" s="6">
        <f t="shared" si="162"/>
        <v>-0.11555369374802693</v>
      </c>
      <c r="AN295" s="6">
        <f t="shared" si="162"/>
        <v>-0.11668818717776208</v>
      </c>
      <c r="AO295" s="6">
        <f t="shared" si="162"/>
        <v>-0.11668818717776208</v>
      </c>
      <c r="AP295" s="6">
        <f t="shared" si="162"/>
        <v>-0.11668818717776208</v>
      </c>
      <c r="AQ295" s="6">
        <f t="shared" si="162"/>
        <v>-0.11668818717776208</v>
      </c>
      <c r="AR295" s="6">
        <f t="shared" si="162"/>
        <v>-0.11668818717776208</v>
      </c>
      <c r="AS295" s="6">
        <f t="shared" si="162"/>
        <v>-0.11661297413454719</v>
      </c>
      <c r="AT295" s="6">
        <f t="shared" si="162"/>
        <v>-0.11661297413454719</v>
      </c>
      <c r="AU295" s="6">
        <f t="shared" si="162"/>
        <v>-0.11661297413454719</v>
      </c>
      <c r="AV295" s="6">
        <f t="shared" si="162"/>
        <v>-0.11661297413454719</v>
      </c>
      <c r="AW295" s="6">
        <f t="shared" si="162"/>
        <v>-0.11661297413454719</v>
      </c>
      <c r="AX295" s="6">
        <f t="shared" si="162"/>
        <v>-0.11840793389322035</v>
      </c>
      <c r="AY295" s="6">
        <f t="shared" si="162"/>
        <v>-0.11749599459893811</v>
      </c>
      <c r="AZ295" s="6">
        <f t="shared" si="162"/>
        <v>-0.11755068269038693</v>
      </c>
      <c r="BA295" s="6">
        <f t="shared" si="162"/>
        <v>-0.11771264996578212</v>
      </c>
      <c r="BB295" s="6">
        <f t="shared" si="162"/>
        <v>-0.11771264996578212</v>
      </c>
      <c r="BC295" s="6">
        <f t="shared" si="162"/>
        <v>-0.11771264996578212</v>
      </c>
      <c r="BD295" s="6">
        <f t="shared" si="162"/>
        <v>-0.11896948029497723</v>
      </c>
      <c r="BE295" s="6">
        <f t="shared" si="162"/>
        <v>-0.11693099590593847</v>
      </c>
      <c r="BF295" s="6">
        <f t="shared" si="162"/>
        <v>-0.11931843937293007</v>
      </c>
      <c r="BG295" s="6">
        <f t="shared" si="162"/>
        <v>-0.11987497803559677</v>
      </c>
      <c r="BH295" s="6">
        <f t="shared" si="162"/>
        <v>-0.11987497803559677</v>
      </c>
      <c r="BI295" s="6">
        <f t="shared" si="162"/>
        <v>-0.11987497803559677</v>
      </c>
      <c r="BJ295" s="6">
        <f t="shared" si="162"/>
        <v>-0.11987497803559677</v>
      </c>
      <c r="BL295" s="5" cm="1">
        <f t="array" ref="BL295">AVERAGE(IF(ISERROR(B295:BJ295),"",B295:BJ295))</f>
        <v>-0.11266125966114847</v>
      </c>
    </row>
    <row r="296" spans="1:64">
      <c r="A296" s="50">
        <f t="shared" si="155"/>
        <v>1988</v>
      </c>
      <c r="B296" s="53">
        <f t="shared" ref="B296:BJ296" si="163">-(1-2^B247)</f>
        <v>-8.2833051358944365E-2</v>
      </c>
      <c r="C296" s="53">
        <f t="shared" si="163"/>
        <v>-7.3625972459131273E-2</v>
      </c>
      <c r="D296" s="53">
        <f t="shared" si="163"/>
        <v>-7.4895914073859093E-2</v>
      </c>
      <c r="E296" s="53">
        <f t="shared" si="163"/>
        <v>-0.12479914208069887</v>
      </c>
      <c r="F296" s="53">
        <f t="shared" si="163"/>
        <v>-0.12479914208069887</v>
      </c>
      <c r="G296" s="53">
        <f t="shared" si="163"/>
        <v>-0.12595408406570086</v>
      </c>
      <c r="H296" s="53">
        <f t="shared" si="163"/>
        <v>-0.12278150217072603</v>
      </c>
      <c r="I296" s="53">
        <f t="shared" si="163"/>
        <v>-0.12252659614781702</v>
      </c>
      <c r="J296" s="53">
        <f t="shared" si="163"/>
        <v>-0.13592671005675439</v>
      </c>
      <c r="K296" s="53">
        <f t="shared" si="163"/>
        <v>-0.13283713491109528</v>
      </c>
      <c r="L296" s="53">
        <f t="shared" si="163"/>
        <v>-0.13283713491109528</v>
      </c>
      <c r="M296" s="53">
        <f t="shared" si="163"/>
        <v>-0.13157326144410242</v>
      </c>
      <c r="N296" s="53">
        <f t="shared" si="163"/>
        <v>-0.12369710381767096</v>
      </c>
      <c r="O296" s="53">
        <f t="shared" si="163"/>
        <v>-0.12369710381767096</v>
      </c>
      <c r="P296" s="53">
        <f t="shared" si="163"/>
        <v>-0.12369710381767096</v>
      </c>
      <c r="Q296" s="53">
        <f t="shared" si="163"/>
        <v>-0.11910528334768944</v>
      </c>
      <c r="R296" s="53">
        <f t="shared" si="163"/>
        <v>-0.11849183880422276</v>
      </c>
      <c r="S296" s="53">
        <f t="shared" si="163"/>
        <v>-0.11656807606621256</v>
      </c>
      <c r="T296" s="53">
        <f t="shared" si="163"/>
        <v>-0.11634694109505594</v>
      </c>
      <c r="U296" s="53">
        <f t="shared" si="163"/>
        <v>-0.12206356768693583</v>
      </c>
      <c r="V296" s="53">
        <f t="shared" si="163"/>
        <v>-0.12033063793009269</v>
      </c>
      <c r="W296" s="53">
        <f t="shared" si="163"/>
        <v>-0.12090676630201502</v>
      </c>
      <c r="X296" s="6">
        <f t="shared" si="163"/>
        <v>-0.12111383656620323</v>
      </c>
      <c r="Y296" s="6">
        <f t="shared" si="163"/>
        <v>-0.12111383656620323</v>
      </c>
      <c r="Z296" s="6">
        <f t="shared" si="163"/>
        <v>-0.12116710094218786</v>
      </c>
      <c r="AA296" s="6">
        <f t="shared" si="163"/>
        <v>-0.11830386303077056</v>
      </c>
      <c r="AB296" s="6">
        <f t="shared" si="163"/>
        <v>-0.11830386303077056</v>
      </c>
      <c r="AC296" s="6">
        <f t="shared" si="163"/>
        <v>-0.11830386303077056</v>
      </c>
      <c r="AD296" s="6">
        <f t="shared" si="163"/>
        <v>-0.11858106236857424</v>
      </c>
      <c r="AE296" s="6">
        <f t="shared" si="163"/>
        <v>-0.12065068852858707</v>
      </c>
      <c r="AF296" s="6">
        <f t="shared" si="163"/>
        <v>-0.12044403327816533</v>
      </c>
      <c r="AG296" s="6">
        <f t="shared" si="163"/>
        <v>-0.1229142933321703</v>
      </c>
      <c r="AH296" s="6">
        <f t="shared" si="163"/>
        <v>-0.12324106304860216</v>
      </c>
      <c r="AI296" s="6">
        <f t="shared" si="163"/>
        <v>-0.12324106304860216</v>
      </c>
      <c r="AJ296" s="6">
        <f t="shared" si="163"/>
        <v>-0.12535516389078571</v>
      </c>
      <c r="AK296" s="6">
        <f t="shared" si="163"/>
        <v>-0.12530717428215166</v>
      </c>
      <c r="AL296" s="6">
        <f t="shared" si="163"/>
        <v>-0.12521951583489932</v>
      </c>
      <c r="AM296" s="6">
        <f t="shared" si="163"/>
        <v>-0.12587832067031213</v>
      </c>
      <c r="AN296" s="6">
        <f t="shared" si="163"/>
        <v>-0.12763994072296425</v>
      </c>
      <c r="AO296" s="6">
        <f t="shared" si="163"/>
        <v>-0.12763994072296425</v>
      </c>
      <c r="AP296" s="6">
        <f t="shared" si="163"/>
        <v>-0.12763994072296425</v>
      </c>
      <c r="AQ296" s="6">
        <f t="shared" si="163"/>
        <v>-0.12763994072296425</v>
      </c>
      <c r="AR296" s="6">
        <f t="shared" si="163"/>
        <v>-0.12763994072296425</v>
      </c>
      <c r="AS296" s="6">
        <f t="shared" si="163"/>
        <v>-0.12752943210009682</v>
      </c>
      <c r="AT296" s="6">
        <f t="shared" si="163"/>
        <v>-0.12752943210009682</v>
      </c>
      <c r="AU296" s="6">
        <f t="shared" si="163"/>
        <v>-0.12752943210009682</v>
      </c>
      <c r="AV296" s="6">
        <f t="shared" si="163"/>
        <v>-0.12752943210009682</v>
      </c>
      <c r="AW296" s="6">
        <f t="shared" si="163"/>
        <v>-0.12752943210009682</v>
      </c>
      <c r="AX296" s="6">
        <f t="shared" si="163"/>
        <v>-0.129627774378274</v>
      </c>
      <c r="AY296" s="6">
        <f t="shared" si="163"/>
        <v>-0.12860655310383151</v>
      </c>
      <c r="AZ296" s="6">
        <f t="shared" si="163"/>
        <v>-0.12897450890081907</v>
      </c>
      <c r="BA296" s="6">
        <f t="shared" si="163"/>
        <v>-0.12934132481354632</v>
      </c>
      <c r="BB296" s="6">
        <f t="shared" si="163"/>
        <v>-0.12934132481354632</v>
      </c>
      <c r="BC296" s="6">
        <f t="shared" si="163"/>
        <v>-0.12934132481354632</v>
      </c>
      <c r="BD296" s="6">
        <f t="shared" si="163"/>
        <v>-0.13047020860525826</v>
      </c>
      <c r="BE296" s="6">
        <f t="shared" si="163"/>
        <v>-0.12813371038757382</v>
      </c>
      <c r="BF296" s="6">
        <f t="shared" si="163"/>
        <v>-0.13014758788753988</v>
      </c>
      <c r="BG296" s="6">
        <f t="shared" si="163"/>
        <v>-0.13074197227220563</v>
      </c>
      <c r="BH296" s="6">
        <f t="shared" si="163"/>
        <v>-0.13074197227220563</v>
      </c>
      <c r="BI296" s="6">
        <f t="shared" si="163"/>
        <v>-0.13074197227220563</v>
      </c>
      <c r="BJ296" s="6">
        <f t="shared" si="163"/>
        <v>-0.13074197227220563</v>
      </c>
      <c r="BL296" s="5" cm="1">
        <f t="array" ref="BL296">AVERAGE(IF(ISERROR(B296:BJ296),"",B296:BJ296))</f>
        <v>-0.12298740788202753</v>
      </c>
    </row>
    <row r="297" spans="1:64">
      <c r="A297" s="50">
        <f t="shared" si="155"/>
        <v>1989</v>
      </c>
      <c r="B297" s="53">
        <f t="shared" ref="B297:BJ297" si="164">-(1-2^B248)</f>
        <v>-9.6307298442593781E-2</v>
      </c>
      <c r="C297" s="53">
        <f t="shared" si="164"/>
        <v>-7.9854862760261547E-2</v>
      </c>
      <c r="D297" s="53">
        <f t="shared" si="164"/>
        <v>-7.9467107972137074E-2</v>
      </c>
      <c r="E297" s="53">
        <f t="shared" si="164"/>
        <v>-0.13301259367752516</v>
      </c>
      <c r="F297" s="53">
        <f t="shared" si="164"/>
        <v>-0.13301259367752516</v>
      </c>
      <c r="G297" s="53">
        <f t="shared" si="164"/>
        <v>-0.13405444334890926</v>
      </c>
      <c r="H297" s="53">
        <f t="shared" si="164"/>
        <v>-0.1302199729046789</v>
      </c>
      <c r="I297" s="53">
        <f t="shared" si="164"/>
        <v>-0.12990536678310627</v>
      </c>
      <c r="J297" s="53">
        <f t="shared" si="164"/>
        <v>-0.15140231230361145</v>
      </c>
      <c r="K297" s="53">
        <f t="shared" si="164"/>
        <v>-0.14968807642085324</v>
      </c>
      <c r="L297" s="53">
        <f t="shared" si="164"/>
        <v>-0.14968807642085324</v>
      </c>
      <c r="M297" s="53">
        <f t="shared" si="164"/>
        <v>-0.14632621571615623</v>
      </c>
      <c r="N297" s="53">
        <f t="shared" si="164"/>
        <v>-0.13592087168179812</v>
      </c>
      <c r="O297" s="53">
        <f t="shared" si="164"/>
        <v>-0.13592087168179812</v>
      </c>
      <c r="P297" s="53">
        <f t="shared" si="164"/>
        <v>-0.13592087168179812</v>
      </c>
      <c r="Q297" s="53">
        <f t="shared" si="164"/>
        <v>-0.13104927993931714</v>
      </c>
      <c r="R297" s="53">
        <f t="shared" si="164"/>
        <v>-0.13032470436669497</v>
      </c>
      <c r="S297" s="53">
        <f t="shared" si="164"/>
        <v>-0.12767017496890332</v>
      </c>
      <c r="T297" s="53">
        <f t="shared" si="164"/>
        <v>-0.12718743560263523</v>
      </c>
      <c r="U297" s="53">
        <f t="shared" si="164"/>
        <v>-0.13396617433194147</v>
      </c>
      <c r="V297" s="53">
        <f t="shared" si="164"/>
        <v>-0.13131132051222727</v>
      </c>
      <c r="W297" s="53">
        <f t="shared" si="164"/>
        <v>-0.13171037887696935</v>
      </c>
      <c r="X297" s="6">
        <f t="shared" si="164"/>
        <v>-0.13174043106438349</v>
      </c>
      <c r="Y297" s="6">
        <f t="shared" si="164"/>
        <v>-0.13174043106438349</v>
      </c>
      <c r="Z297" s="6">
        <f t="shared" si="164"/>
        <v>-0.13200731433302937</v>
      </c>
      <c r="AA297" s="6">
        <f t="shared" si="164"/>
        <v>-0.12823126551177255</v>
      </c>
      <c r="AB297" s="6">
        <f t="shared" si="164"/>
        <v>-0.12823126551177255</v>
      </c>
      <c r="AC297" s="6">
        <f t="shared" si="164"/>
        <v>-0.12823126551177255</v>
      </c>
      <c r="AD297" s="6">
        <f t="shared" si="164"/>
        <v>-0.12877644017974643</v>
      </c>
      <c r="AE297" s="6">
        <f t="shared" si="164"/>
        <v>-0.13040162129035393</v>
      </c>
      <c r="AF297" s="6">
        <f t="shared" si="164"/>
        <v>-0.13012081631464645</v>
      </c>
      <c r="AG297" s="6">
        <f t="shared" si="164"/>
        <v>-0.13399588595264733</v>
      </c>
      <c r="AH297" s="6">
        <f t="shared" si="164"/>
        <v>-0.13425463780229585</v>
      </c>
      <c r="AI297" s="6">
        <f t="shared" si="164"/>
        <v>-0.13425463780229585</v>
      </c>
      <c r="AJ297" s="6">
        <f t="shared" si="164"/>
        <v>-0.13564085609445542</v>
      </c>
      <c r="AK297" s="6">
        <f t="shared" si="164"/>
        <v>-0.13557778356426797</v>
      </c>
      <c r="AL297" s="6">
        <f t="shared" si="164"/>
        <v>-0.13545251371207478</v>
      </c>
      <c r="AM297" s="6">
        <f t="shared" si="164"/>
        <v>-0.13610223928745735</v>
      </c>
      <c r="AN297" s="6">
        <f t="shared" si="164"/>
        <v>-0.13803272370926212</v>
      </c>
      <c r="AO297" s="6">
        <f t="shared" si="164"/>
        <v>-0.13803272370926212</v>
      </c>
      <c r="AP297" s="6">
        <f t="shared" si="164"/>
        <v>-0.13803272370926212</v>
      </c>
      <c r="AQ297" s="6">
        <f t="shared" si="164"/>
        <v>-0.13803272370926212</v>
      </c>
      <c r="AR297" s="6">
        <f t="shared" si="164"/>
        <v>-0.13803272370926212</v>
      </c>
      <c r="AS297" s="6">
        <f t="shared" si="164"/>
        <v>-0.13815377317430377</v>
      </c>
      <c r="AT297" s="6">
        <f t="shared" si="164"/>
        <v>-0.13815377317430377</v>
      </c>
      <c r="AU297" s="6">
        <f t="shared" si="164"/>
        <v>-0.13815377317430377</v>
      </c>
      <c r="AV297" s="6">
        <f t="shared" si="164"/>
        <v>-0.13815377317430377</v>
      </c>
      <c r="AW297" s="6">
        <f t="shared" si="164"/>
        <v>-0.13815377317430377</v>
      </c>
      <c r="AX297" s="6">
        <f t="shared" si="164"/>
        <v>-0.14054762597426418</v>
      </c>
      <c r="AY297" s="6">
        <f t="shared" si="164"/>
        <v>-0.13909998830797288</v>
      </c>
      <c r="AZ297" s="6">
        <f t="shared" si="164"/>
        <v>-0.13985885464203252</v>
      </c>
      <c r="BA297" s="6">
        <f t="shared" si="164"/>
        <v>-0.14018289044762766</v>
      </c>
      <c r="BB297" s="6">
        <f t="shared" si="164"/>
        <v>-0.14018289044762766</v>
      </c>
      <c r="BC297" s="6">
        <f t="shared" si="164"/>
        <v>-0.14018289044762766</v>
      </c>
      <c r="BD297" s="6">
        <f t="shared" si="164"/>
        <v>-0.14142853429204372</v>
      </c>
      <c r="BE297" s="6">
        <f t="shared" si="164"/>
        <v>-0.13890966168035168</v>
      </c>
      <c r="BF297" s="6">
        <f t="shared" si="164"/>
        <v>-0.14119316946341687</v>
      </c>
      <c r="BG297" s="6">
        <f t="shared" si="164"/>
        <v>-0.14201264193303376</v>
      </c>
      <c r="BH297" s="6">
        <f t="shared" si="164"/>
        <v>-0.14201264193303376</v>
      </c>
      <c r="BI297" s="6">
        <f t="shared" si="164"/>
        <v>-0.14201264193303376</v>
      </c>
      <c r="BJ297" s="6">
        <f t="shared" si="164"/>
        <v>-0.14201264193303376</v>
      </c>
      <c r="BL297" s="5" cm="1">
        <f t="array" ref="BL297">AVERAGE(IF(ISERROR(B297:BJ297),"",B297:BJ297))</f>
        <v>-0.13375819617905871</v>
      </c>
    </row>
    <row r="298" spans="1:64">
      <c r="A298" s="50">
        <f t="shared" si="155"/>
        <v>1990</v>
      </c>
      <c r="B298" s="53">
        <f t="shared" ref="B298:BJ298" si="165">-(1-2^B249)</f>
        <v>-9.6307298442593781E-2</v>
      </c>
      <c r="C298" s="53">
        <f t="shared" si="165"/>
        <v>-8.0013086406121481E-2</v>
      </c>
      <c r="D298" s="53">
        <f t="shared" si="165"/>
        <v>-7.9594074605326859E-2</v>
      </c>
      <c r="E298" s="53">
        <f t="shared" si="165"/>
        <v>-0.15189598180346431</v>
      </c>
      <c r="F298" s="53">
        <f t="shared" si="165"/>
        <v>-0.15079446060670243</v>
      </c>
      <c r="G298" s="53">
        <f t="shared" si="165"/>
        <v>-0.15173790104082441</v>
      </c>
      <c r="H298" s="53">
        <f t="shared" si="165"/>
        <v>-0.15034956125099164</v>
      </c>
      <c r="I298" s="53">
        <f t="shared" si="165"/>
        <v>-0.14986844902515517</v>
      </c>
      <c r="J298" s="53">
        <f t="shared" si="165"/>
        <v>-0.16831334389004937</v>
      </c>
      <c r="K298" s="53">
        <f t="shared" si="165"/>
        <v>-0.16603396456511466</v>
      </c>
      <c r="L298" s="53">
        <f t="shared" si="165"/>
        <v>-0.16603396456511466</v>
      </c>
      <c r="M298" s="53">
        <f t="shared" si="165"/>
        <v>-0.16259230306382799</v>
      </c>
      <c r="N298" s="53">
        <f t="shared" si="165"/>
        <v>-0.15148490219460187</v>
      </c>
      <c r="O298" s="53">
        <f t="shared" si="165"/>
        <v>-0.15148490219460187</v>
      </c>
      <c r="P298" s="53">
        <f t="shared" si="165"/>
        <v>-0.15148490219460187</v>
      </c>
      <c r="Q298" s="53">
        <f t="shared" si="165"/>
        <v>-0.14512637081407054</v>
      </c>
      <c r="R298" s="53">
        <f t="shared" si="165"/>
        <v>-0.14401081007837579</v>
      </c>
      <c r="S298" s="53">
        <f t="shared" si="165"/>
        <v>-0.14313600178332009</v>
      </c>
      <c r="T298" s="53">
        <f t="shared" si="165"/>
        <v>-0.14257999453963655</v>
      </c>
      <c r="U298" s="53">
        <f t="shared" si="165"/>
        <v>-0.14802886059696574</v>
      </c>
      <c r="V298" s="53">
        <f t="shared" si="165"/>
        <v>-0.14447789267921285</v>
      </c>
      <c r="W298" s="53">
        <f t="shared" si="165"/>
        <v>-0.14512621608090304</v>
      </c>
      <c r="X298" s="6">
        <f t="shared" si="165"/>
        <v>-0.14496827875223417</v>
      </c>
      <c r="Y298" s="6">
        <f t="shared" si="165"/>
        <v>-0.14496827875223417</v>
      </c>
      <c r="Z298" s="6">
        <f t="shared" si="165"/>
        <v>-0.14554231491648562</v>
      </c>
      <c r="AA298" s="6">
        <f t="shared" si="165"/>
        <v>-0.13976895707440051</v>
      </c>
      <c r="AB298" s="6">
        <f t="shared" si="165"/>
        <v>-0.13976895707440051</v>
      </c>
      <c r="AC298" s="6">
        <f t="shared" si="165"/>
        <v>-0.13976895707440051</v>
      </c>
      <c r="AD298" s="6">
        <f t="shared" si="165"/>
        <v>-0.14018235776358678</v>
      </c>
      <c r="AE298" s="6">
        <f t="shared" si="165"/>
        <v>-0.14153835587620378</v>
      </c>
      <c r="AF298" s="6">
        <f t="shared" si="165"/>
        <v>-0.1411871463305604</v>
      </c>
      <c r="AG298" s="6">
        <f t="shared" si="165"/>
        <v>-0.14609758707210208</v>
      </c>
      <c r="AH298" s="6">
        <f t="shared" si="165"/>
        <v>-0.14629053673795656</v>
      </c>
      <c r="AI298" s="6">
        <f t="shared" si="165"/>
        <v>-0.14629053673795656</v>
      </c>
      <c r="AJ298" s="6">
        <f t="shared" si="165"/>
        <v>-0.14622484044593675</v>
      </c>
      <c r="AK298" s="6">
        <f t="shared" si="165"/>
        <v>-0.14614911044933709</v>
      </c>
      <c r="AL298" s="6">
        <f t="shared" si="165"/>
        <v>-0.14599184152333067</v>
      </c>
      <c r="AM298" s="6">
        <f t="shared" si="165"/>
        <v>-0.14657634699586841</v>
      </c>
      <c r="AN298" s="6">
        <f t="shared" si="165"/>
        <v>-0.14855661414419508</v>
      </c>
      <c r="AO298" s="6">
        <f t="shared" si="165"/>
        <v>-0.14855661414419508</v>
      </c>
      <c r="AP298" s="6">
        <f t="shared" si="165"/>
        <v>-0.14855661414419508</v>
      </c>
      <c r="AQ298" s="6">
        <f t="shared" si="165"/>
        <v>-0.14855661414419508</v>
      </c>
      <c r="AR298" s="6">
        <f t="shared" si="165"/>
        <v>-0.14855661414419508</v>
      </c>
      <c r="AS298" s="6">
        <f t="shared" si="165"/>
        <v>-0.1491728584386709</v>
      </c>
      <c r="AT298" s="6">
        <f t="shared" si="165"/>
        <v>-0.1491728584386709</v>
      </c>
      <c r="AU298" s="6">
        <f t="shared" si="165"/>
        <v>-0.1491728584386709</v>
      </c>
      <c r="AV298" s="6">
        <f t="shared" si="165"/>
        <v>-0.1491728584386709</v>
      </c>
      <c r="AW298" s="6">
        <f t="shared" si="165"/>
        <v>-0.1491728584386709</v>
      </c>
      <c r="AX298" s="6">
        <f t="shared" si="165"/>
        <v>-0.15216033089010084</v>
      </c>
      <c r="AY298" s="6">
        <f t="shared" si="165"/>
        <v>-0.1503196614716692</v>
      </c>
      <c r="AZ298" s="6">
        <f t="shared" si="165"/>
        <v>-0.1517355814613216</v>
      </c>
      <c r="BA298" s="6">
        <f t="shared" si="165"/>
        <v>-0.15204255814558543</v>
      </c>
      <c r="BB298" s="6">
        <f t="shared" si="165"/>
        <v>-0.15204255814558543</v>
      </c>
      <c r="BC298" s="6">
        <f t="shared" si="165"/>
        <v>-0.15204255814558543</v>
      </c>
      <c r="BD298" s="6">
        <f t="shared" si="165"/>
        <v>-0.15441002375046431</v>
      </c>
      <c r="BE298" s="6">
        <f t="shared" si="165"/>
        <v>-0.15094373123164051</v>
      </c>
      <c r="BF298" s="6">
        <f t="shared" si="165"/>
        <v>-0.1534789830681782</v>
      </c>
      <c r="BG298" s="6">
        <f t="shared" si="165"/>
        <v>-0.15467679951495117</v>
      </c>
      <c r="BH298" s="6">
        <f t="shared" si="165"/>
        <v>-0.15467679951495117</v>
      </c>
      <c r="BI298" s="6">
        <f t="shared" si="165"/>
        <v>-0.15467679951495117</v>
      </c>
      <c r="BJ298" s="6">
        <f t="shared" si="165"/>
        <v>-0.15467679951495117</v>
      </c>
      <c r="BL298" s="5" cm="1">
        <f t="array" ref="BL298">AVERAGE(IF(ISERROR(B298:BJ298),"",B298:BJ298))</f>
        <v>-0.14620197038168584</v>
      </c>
    </row>
    <row r="299" spans="1:64">
      <c r="A299" s="50">
        <f t="shared" si="155"/>
        <v>1991</v>
      </c>
      <c r="B299" s="53">
        <f t="shared" ref="B299:BJ299" si="166">-(1-2^B250)</f>
        <v>-9.7333178235449958E-2</v>
      </c>
      <c r="C299" s="53">
        <f t="shared" si="166"/>
        <v>-7.9883237323582268E-2</v>
      </c>
      <c r="D299" s="53">
        <f t="shared" si="166"/>
        <v>-8.143517452847826E-2</v>
      </c>
      <c r="E299" s="53">
        <f t="shared" si="166"/>
        <v>-0.16541984873412341</v>
      </c>
      <c r="F299" s="53">
        <f t="shared" si="166"/>
        <v>-0.16422691020734759</v>
      </c>
      <c r="G299" s="53">
        <f t="shared" si="166"/>
        <v>-0.16508549265048589</v>
      </c>
      <c r="H299" s="53">
        <f t="shared" si="166"/>
        <v>-0.16347090833796218</v>
      </c>
      <c r="I299" s="53">
        <f t="shared" si="166"/>
        <v>-0.16289957552396839</v>
      </c>
      <c r="J299" s="53">
        <f t="shared" si="166"/>
        <v>-0.18382339238448475</v>
      </c>
      <c r="K299" s="53">
        <f t="shared" si="166"/>
        <v>-0.18045084026066172</v>
      </c>
      <c r="L299" s="53">
        <f t="shared" si="166"/>
        <v>-0.18045084026066172</v>
      </c>
      <c r="M299" s="53">
        <f t="shared" si="166"/>
        <v>-0.17901980520120075</v>
      </c>
      <c r="N299" s="53">
        <f t="shared" si="166"/>
        <v>-0.16495611950049971</v>
      </c>
      <c r="O299" s="53">
        <f t="shared" si="166"/>
        <v>-0.16495611950049971</v>
      </c>
      <c r="P299" s="53">
        <f t="shared" si="166"/>
        <v>-0.16495611950049971</v>
      </c>
      <c r="Q299" s="53">
        <f t="shared" si="166"/>
        <v>-0.156148191235989</v>
      </c>
      <c r="R299" s="53">
        <f t="shared" si="166"/>
        <v>-0.15499632401865671</v>
      </c>
      <c r="S299" s="53">
        <f t="shared" si="166"/>
        <v>-0.155398652653293</v>
      </c>
      <c r="T299" s="53">
        <f t="shared" si="166"/>
        <v>-0.15480334230638726</v>
      </c>
      <c r="U299" s="53">
        <f t="shared" si="166"/>
        <v>-0.15952356012991531</v>
      </c>
      <c r="V299" s="53">
        <f t="shared" si="166"/>
        <v>-0.15562694587919146</v>
      </c>
      <c r="W299" s="53">
        <f t="shared" si="166"/>
        <v>-0.15599840201253024</v>
      </c>
      <c r="X299" s="6">
        <f t="shared" si="166"/>
        <v>-0.15591842482326446</v>
      </c>
      <c r="Y299" s="6">
        <f t="shared" si="166"/>
        <v>-0.15653210582973254</v>
      </c>
      <c r="Z299" s="6">
        <f t="shared" si="166"/>
        <v>-0.15731946623716753</v>
      </c>
      <c r="AA299" s="6">
        <f t="shared" si="166"/>
        <v>-0.14956860917969239</v>
      </c>
      <c r="AB299" s="6">
        <f t="shared" si="166"/>
        <v>-0.14956860917969239</v>
      </c>
      <c r="AC299" s="6">
        <f t="shared" si="166"/>
        <v>-0.14956860917969239</v>
      </c>
      <c r="AD299" s="6">
        <f t="shared" si="166"/>
        <v>-0.14983489572644493</v>
      </c>
      <c r="AE299" s="6">
        <f t="shared" si="166"/>
        <v>-0.15029123338278305</v>
      </c>
      <c r="AF299" s="6">
        <f t="shared" si="166"/>
        <v>-0.14989782148125508</v>
      </c>
      <c r="AG299" s="6">
        <f t="shared" si="166"/>
        <v>-0.1546579451726946</v>
      </c>
      <c r="AH299" s="6">
        <f t="shared" si="166"/>
        <v>-0.15497507802941113</v>
      </c>
      <c r="AI299" s="6">
        <f t="shared" si="166"/>
        <v>-0.15497507802941113</v>
      </c>
      <c r="AJ299" s="6">
        <f t="shared" si="166"/>
        <v>-0.15490582644488105</v>
      </c>
      <c r="AK299" s="6">
        <f t="shared" si="166"/>
        <v>-0.15482200406305513</v>
      </c>
      <c r="AL299" s="6">
        <f t="shared" si="166"/>
        <v>-0.15464385097649946</v>
      </c>
      <c r="AM299" s="6">
        <f t="shared" si="166"/>
        <v>-0.15521121682314443</v>
      </c>
      <c r="AN299" s="6">
        <f t="shared" si="166"/>
        <v>-0.15759660111464169</v>
      </c>
      <c r="AO299" s="6">
        <f t="shared" si="166"/>
        <v>-0.15759660111464169</v>
      </c>
      <c r="AP299" s="6">
        <f t="shared" si="166"/>
        <v>-0.15759660111464169</v>
      </c>
      <c r="AQ299" s="6">
        <f t="shared" si="166"/>
        <v>-0.15759660111464169</v>
      </c>
      <c r="AR299" s="6">
        <f t="shared" si="166"/>
        <v>-0.15759660111464169</v>
      </c>
      <c r="AS299" s="6">
        <f t="shared" si="166"/>
        <v>-0.15843693052258356</v>
      </c>
      <c r="AT299" s="6">
        <f t="shared" si="166"/>
        <v>-0.15843693052258356</v>
      </c>
      <c r="AU299" s="6">
        <f t="shared" si="166"/>
        <v>-0.15843693052258356</v>
      </c>
      <c r="AV299" s="6">
        <f t="shared" si="166"/>
        <v>-0.15843693052258356</v>
      </c>
      <c r="AW299" s="6">
        <f t="shared" si="166"/>
        <v>-0.15843693052258356</v>
      </c>
      <c r="AX299" s="6">
        <f t="shared" si="166"/>
        <v>-0.16190885459733739</v>
      </c>
      <c r="AY299" s="6">
        <f t="shared" si="166"/>
        <v>-0.16002359991691928</v>
      </c>
      <c r="AZ299" s="6">
        <f t="shared" si="166"/>
        <v>-0.16201326444442343</v>
      </c>
      <c r="BA299" s="6">
        <f t="shared" si="166"/>
        <v>-0.16241248581697021</v>
      </c>
      <c r="BB299" s="6">
        <f t="shared" si="166"/>
        <v>-0.16241248581697021</v>
      </c>
      <c r="BC299" s="6">
        <f t="shared" si="166"/>
        <v>-0.16241248581697021</v>
      </c>
      <c r="BD299" s="6">
        <f t="shared" si="166"/>
        <v>-0.16532493010470783</v>
      </c>
      <c r="BE299" s="6">
        <f t="shared" si="166"/>
        <v>-0.16179530498056749</v>
      </c>
      <c r="BF299" s="6">
        <f t="shared" si="166"/>
        <v>-0.16482205482320378</v>
      </c>
      <c r="BG299" s="6">
        <f t="shared" si="166"/>
        <v>-0.16657085822929496</v>
      </c>
      <c r="BH299" s="6">
        <f t="shared" si="166"/>
        <v>-0.16657085822929496</v>
      </c>
      <c r="BI299" s="6">
        <f t="shared" si="166"/>
        <v>-0.16657085822929496</v>
      </c>
      <c r="BJ299" s="6">
        <f t="shared" si="166"/>
        <v>-0.16657085822929496</v>
      </c>
      <c r="BL299" s="5" cm="1">
        <f t="array" ref="BL299">AVERAGE(IF(ISERROR(B299:BJ299),"",B299:BJ299))</f>
        <v>-0.15660869364534538</v>
      </c>
    </row>
    <row r="300" spans="1:64">
      <c r="A300" s="50">
        <f t="shared" si="155"/>
        <v>1992</v>
      </c>
      <c r="B300" s="53">
        <f t="shared" ref="B300:BJ300" si="167">-(1-2^B251)</f>
        <v>-9.7333178235449958E-2</v>
      </c>
      <c r="C300" s="53">
        <f t="shared" si="167"/>
        <v>-8.3594487687497221E-2</v>
      </c>
      <c r="D300" s="53">
        <f t="shared" si="167"/>
        <v>-8.4152383268139674E-2</v>
      </c>
      <c r="E300" s="53">
        <f t="shared" si="167"/>
        <v>-0.17352102411611481</v>
      </c>
      <c r="F300" s="53">
        <f t="shared" si="167"/>
        <v>-0.17230003717689335</v>
      </c>
      <c r="G300" s="53">
        <f t="shared" si="167"/>
        <v>-0.17309589918538726</v>
      </c>
      <c r="H300" s="53">
        <f t="shared" si="167"/>
        <v>-0.17422448277318081</v>
      </c>
      <c r="I300" s="53">
        <f t="shared" si="167"/>
        <v>-0.17358902760695372</v>
      </c>
      <c r="J300" s="53">
        <f t="shared" si="167"/>
        <v>-0.1967266514794177</v>
      </c>
      <c r="K300" s="53">
        <f t="shared" si="167"/>
        <v>-0.19238383515580171</v>
      </c>
      <c r="L300" s="53">
        <f t="shared" si="167"/>
        <v>-0.19238383515580171</v>
      </c>
      <c r="M300" s="53">
        <f t="shared" si="167"/>
        <v>-0.1920097107249743</v>
      </c>
      <c r="N300" s="53">
        <f t="shared" si="167"/>
        <v>-0.17751764464737252</v>
      </c>
      <c r="O300" s="53">
        <f t="shared" si="167"/>
        <v>-0.17751764464737252</v>
      </c>
      <c r="P300" s="53">
        <f t="shared" si="167"/>
        <v>-0.17751764464737252</v>
      </c>
      <c r="Q300" s="53">
        <f t="shared" si="167"/>
        <v>-0.16769859462260683</v>
      </c>
      <c r="R300" s="53">
        <f t="shared" si="167"/>
        <v>-0.16618111254028356</v>
      </c>
      <c r="S300" s="53">
        <f t="shared" si="167"/>
        <v>-0.16649794406604668</v>
      </c>
      <c r="T300" s="53">
        <f t="shared" si="167"/>
        <v>-0.16586497801126721</v>
      </c>
      <c r="U300" s="53">
        <f t="shared" si="167"/>
        <v>-0.171400695304877</v>
      </c>
      <c r="V300" s="53">
        <f t="shared" si="167"/>
        <v>-0.16697242295851122</v>
      </c>
      <c r="W300" s="53">
        <f t="shared" si="167"/>
        <v>-0.16696541044428537</v>
      </c>
      <c r="X300" s="6">
        <f t="shared" si="167"/>
        <v>-0.16674480410869963</v>
      </c>
      <c r="Y300" s="6">
        <f t="shared" si="167"/>
        <v>-0.16734068467537244</v>
      </c>
      <c r="Z300" s="6">
        <f t="shared" si="167"/>
        <v>-0.16880021885145213</v>
      </c>
      <c r="AA300" s="6">
        <f t="shared" si="167"/>
        <v>-0.16102378216085456</v>
      </c>
      <c r="AB300" s="6">
        <f t="shared" si="167"/>
        <v>-0.16102378216085456</v>
      </c>
      <c r="AC300" s="6">
        <f t="shared" si="167"/>
        <v>-0.16102378216085456</v>
      </c>
      <c r="AD300" s="6">
        <f t="shared" si="167"/>
        <v>-0.16148741358375307</v>
      </c>
      <c r="AE300" s="6">
        <f t="shared" si="167"/>
        <v>-0.16181460026972838</v>
      </c>
      <c r="AF300" s="6">
        <f t="shared" si="167"/>
        <v>-0.16135326795782146</v>
      </c>
      <c r="AG300" s="6">
        <f t="shared" si="167"/>
        <v>-0.16685419043086669</v>
      </c>
      <c r="AH300" s="6">
        <f t="shared" si="167"/>
        <v>-0.16711950805847942</v>
      </c>
      <c r="AI300" s="6">
        <f t="shared" si="167"/>
        <v>-0.16711950805847942</v>
      </c>
      <c r="AJ300" s="6">
        <f t="shared" si="167"/>
        <v>-0.16644392015018861</v>
      </c>
      <c r="AK300" s="6">
        <f t="shared" si="167"/>
        <v>-0.1663466430928946</v>
      </c>
      <c r="AL300" s="6">
        <f t="shared" si="167"/>
        <v>-0.16616038203819516</v>
      </c>
      <c r="AM300" s="6">
        <f t="shared" si="167"/>
        <v>-0.16668127010086009</v>
      </c>
      <c r="AN300" s="6">
        <f t="shared" si="167"/>
        <v>-0.1689567320565678</v>
      </c>
      <c r="AO300" s="6">
        <f t="shared" si="167"/>
        <v>-0.1689567320565678</v>
      </c>
      <c r="AP300" s="6">
        <f t="shared" si="167"/>
        <v>-0.1689567320565678</v>
      </c>
      <c r="AQ300" s="6">
        <f t="shared" si="167"/>
        <v>-0.1689567320565678</v>
      </c>
      <c r="AR300" s="6">
        <f t="shared" si="167"/>
        <v>-0.16883205850795002</v>
      </c>
      <c r="AS300" s="6">
        <f t="shared" si="167"/>
        <v>-0.17006151816628323</v>
      </c>
      <c r="AT300" s="6">
        <f t="shared" si="167"/>
        <v>-0.17006151816628323</v>
      </c>
      <c r="AU300" s="6">
        <f t="shared" si="167"/>
        <v>-0.17006151816628323</v>
      </c>
      <c r="AV300" s="6">
        <f t="shared" si="167"/>
        <v>-0.17006151816628323</v>
      </c>
      <c r="AW300" s="6">
        <f t="shared" si="167"/>
        <v>-0.17006151816628323</v>
      </c>
      <c r="AX300" s="6">
        <f t="shared" si="167"/>
        <v>-0.17386822165916171</v>
      </c>
      <c r="AY300" s="6">
        <f t="shared" si="167"/>
        <v>-0.17234521359850219</v>
      </c>
      <c r="AZ300" s="6">
        <f t="shared" si="167"/>
        <v>-0.17469486085243635</v>
      </c>
      <c r="BA300" s="6">
        <f t="shared" si="167"/>
        <v>-0.17527466463758035</v>
      </c>
      <c r="BB300" s="6">
        <f t="shared" si="167"/>
        <v>-0.17527466463758035</v>
      </c>
      <c r="BC300" s="6">
        <f t="shared" si="167"/>
        <v>-0.17527466463758035</v>
      </c>
      <c r="BD300" s="6">
        <f t="shared" si="167"/>
        <v>-0.18030526552987591</v>
      </c>
      <c r="BE300" s="6">
        <f t="shared" si="167"/>
        <v>-0.17668309644771307</v>
      </c>
      <c r="BF300" s="6">
        <f t="shared" si="167"/>
        <v>-0.18092635300812576</v>
      </c>
      <c r="BG300" s="6">
        <f t="shared" si="167"/>
        <v>-0.18388792105798324</v>
      </c>
      <c r="BH300" s="6">
        <f t="shared" si="167"/>
        <v>-0.18388792105798324</v>
      </c>
      <c r="BI300" s="6">
        <f t="shared" si="167"/>
        <v>-0.18388792105798324</v>
      </c>
      <c r="BJ300" s="6">
        <f t="shared" si="167"/>
        <v>-0.18388792105798324</v>
      </c>
      <c r="BL300" s="5" cm="1">
        <f t="array" ref="BL300">AVERAGE(IF(ISERROR(B300:BJ300),"",B300:BJ300))</f>
        <v>-0.16822871588723107</v>
      </c>
    </row>
    <row r="301" spans="1:64">
      <c r="A301" s="50">
        <f t="shared" si="155"/>
        <v>1993</v>
      </c>
      <c r="B301" s="53">
        <f t="shared" ref="B301:BJ301" si="168">-(1-2^B252)</f>
        <v>-0.10021672605276144</v>
      </c>
      <c r="C301" s="53">
        <f t="shared" si="168"/>
        <v>-8.5105099258120043E-2</v>
      </c>
      <c r="D301" s="53">
        <f t="shared" si="168"/>
        <v>-8.5742844135385465E-2</v>
      </c>
      <c r="E301" s="53">
        <f t="shared" si="168"/>
        <v>-0.1838625597615251</v>
      </c>
      <c r="F301" s="53">
        <f t="shared" si="168"/>
        <v>-0.18256386258336832</v>
      </c>
      <c r="G301" s="53">
        <f t="shared" si="168"/>
        <v>-0.18331293654662728</v>
      </c>
      <c r="H301" s="53">
        <f t="shared" si="168"/>
        <v>-0.18766199631402769</v>
      </c>
      <c r="I301" s="53">
        <f t="shared" si="168"/>
        <v>-0.18658215926405541</v>
      </c>
      <c r="J301" s="53">
        <f t="shared" si="168"/>
        <v>-0.20923233171001621</v>
      </c>
      <c r="K301" s="53">
        <f t="shared" si="168"/>
        <v>-0.20355258072429117</v>
      </c>
      <c r="L301" s="53">
        <f t="shared" si="168"/>
        <v>-0.20355258072429117</v>
      </c>
      <c r="M301" s="53">
        <f t="shared" si="168"/>
        <v>-0.20296672596718779</v>
      </c>
      <c r="N301" s="53">
        <f t="shared" si="168"/>
        <v>-0.18694110467022085</v>
      </c>
      <c r="O301" s="53">
        <f t="shared" si="168"/>
        <v>-0.18694110467022085</v>
      </c>
      <c r="P301" s="53">
        <f t="shared" si="168"/>
        <v>-0.18694110467022085</v>
      </c>
      <c r="Q301" s="53">
        <f t="shared" si="168"/>
        <v>-0.17865118233204869</v>
      </c>
      <c r="R301" s="53">
        <f t="shared" si="168"/>
        <v>-0.17734367281624208</v>
      </c>
      <c r="S301" s="53">
        <f t="shared" si="168"/>
        <v>-0.17661818870904933</v>
      </c>
      <c r="T301" s="53">
        <f t="shared" si="168"/>
        <v>-0.17595294516232174</v>
      </c>
      <c r="U301" s="53">
        <f t="shared" si="168"/>
        <v>-0.18000058434666122</v>
      </c>
      <c r="V301" s="53">
        <f t="shared" si="168"/>
        <v>-0.17530006856792069</v>
      </c>
      <c r="W301" s="53">
        <f t="shared" si="168"/>
        <v>-0.17587727093507255</v>
      </c>
      <c r="X301" s="6">
        <f t="shared" si="168"/>
        <v>-0.17555180508019141</v>
      </c>
      <c r="Y301" s="6">
        <f t="shared" si="168"/>
        <v>-0.17613330320077758</v>
      </c>
      <c r="Z301" s="6">
        <f t="shared" si="168"/>
        <v>-0.17823112017909259</v>
      </c>
      <c r="AA301" s="6">
        <f t="shared" si="168"/>
        <v>-0.17007484212818302</v>
      </c>
      <c r="AB301" s="6">
        <f t="shared" si="168"/>
        <v>-0.17007484212818302</v>
      </c>
      <c r="AC301" s="6">
        <f t="shared" si="168"/>
        <v>-0.17007484212818302</v>
      </c>
      <c r="AD301" s="6">
        <f t="shared" si="168"/>
        <v>-0.17051723979482181</v>
      </c>
      <c r="AE301" s="6">
        <f t="shared" si="168"/>
        <v>-0.17111438791908573</v>
      </c>
      <c r="AF301" s="6">
        <f t="shared" si="168"/>
        <v>-0.17060863343095156</v>
      </c>
      <c r="AG301" s="6">
        <f t="shared" si="168"/>
        <v>-0.17617584972164824</v>
      </c>
      <c r="AH301" s="6">
        <f t="shared" si="168"/>
        <v>-0.17660255868077401</v>
      </c>
      <c r="AI301" s="6">
        <f t="shared" si="168"/>
        <v>-0.17660255868077401</v>
      </c>
      <c r="AJ301" s="6">
        <f t="shared" si="168"/>
        <v>-0.17571538119141594</v>
      </c>
      <c r="AK301" s="6">
        <f t="shared" si="168"/>
        <v>-0.17560912355102365</v>
      </c>
      <c r="AL301" s="6">
        <f t="shared" si="168"/>
        <v>-0.17539207781238619</v>
      </c>
      <c r="AM301" s="6">
        <f t="shared" si="168"/>
        <v>-0.17587362106659254</v>
      </c>
      <c r="AN301" s="6">
        <f t="shared" si="168"/>
        <v>-0.17828306541143002</v>
      </c>
      <c r="AO301" s="6">
        <f t="shared" si="168"/>
        <v>-0.17828306541143002</v>
      </c>
      <c r="AP301" s="6">
        <f t="shared" si="168"/>
        <v>-0.17828306541143002</v>
      </c>
      <c r="AQ301" s="6">
        <f t="shared" si="168"/>
        <v>-0.17828306541143002</v>
      </c>
      <c r="AR301" s="6">
        <f t="shared" si="168"/>
        <v>-0.17815412922011942</v>
      </c>
      <c r="AS301" s="6">
        <f t="shared" si="168"/>
        <v>-0.17919833383412964</v>
      </c>
      <c r="AT301" s="6">
        <f t="shared" si="168"/>
        <v>-0.17919833383412964</v>
      </c>
      <c r="AU301" s="6">
        <f t="shared" si="168"/>
        <v>-0.17919833383412964</v>
      </c>
      <c r="AV301" s="6">
        <f t="shared" si="168"/>
        <v>-0.17919833383412964</v>
      </c>
      <c r="AW301" s="6">
        <f t="shared" si="168"/>
        <v>-0.17919833383412964</v>
      </c>
      <c r="AX301" s="6">
        <f t="shared" si="168"/>
        <v>-0.18363652862987501</v>
      </c>
      <c r="AY301" s="6">
        <f t="shared" si="168"/>
        <v>-0.18178375649529288</v>
      </c>
      <c r="AZ301" s="6">
        <f t="shared" si="168"/>
        <v>-0.18430233091967352</v>
      </c>
      <c r="BA301" s="6">
        <f t="shared" si="168"/>
        <v>-0.18482510747156711</v>
      </c>
      <c r="BB301" s="6">
        <f t="shared" si="168"/>
        <v>-0.18482510747156711</v>
      </c>
      <c r="BC301" s="6">
        <f t="shared" si="168"/>
        <v>-0.18482510747156711</v>
      </c>
      <c r="BD301" s="6">
        <f t="shared" si="168"/>
        <v>-0.19107232611114999</v>
      </c>
      <c r="BE301" s="6">
        <f t="shared" si="168"/>
        <v>-0.18722044642080249</v>
      </c>
      <c r="BF301" s="6">
        <f t="shared" si="168"/>
        <v>-0.19355251846526744</v>
      </c>
      <c r="BG301" s="6">
        <f t="shared" si="168"/>
        <v>-0.19744010528625777</v>
      </c>
      <c r="BH301" s="6">
        <f t="shared" si="168"/>
        <v>-0.19744010528625777</v>
      </c>
      <c r="BI301" s="6">
        <f t="shared" si="168"/>
        <v>-0.19744010528625777</v>
      </c>
      <c r="BJ301" s="6">
        <f t="shared" si="168"/>
        <v>-0.19744010528625777</v>
      </c>
      <c r="BL301" s="5" cm="1">
        <f t="array" ref="BL301">AVERAGE(IF(ISERROR(B301:BJ301),"",B301:BJ301))</f>
        <v>-0.17790743487301641</v>
      </c>
    </row>
    <row r="302" spans="1:64">
      <c r="A302" s="50">
        <f t="shared" si="155"/>
        <v>1994</v>
      </c>
      <c r="B302" s="53">
        <f t="shared" ref="B302:BJ302" si="169">-(1-2^B253)</f>
        <v>-0.10021672605276144</v>
      </c>
      <c r="C302" s="53">
        <f t="shared" si="169"/>
        <v>-8.5105099258120043E-2</v>
      </c>
      <c r="D302" s="53">
        <f t="shared" si="169"/>
        <v>-8.8463004080060248E-2</v>
      </c>
      <c r="E302" s="53">
        <f t="shared" si="169"/>
        <v>-0.19556634483247737</v>
      </c>
      <c r="F302" s="53">
        <f t="shared" si="169"/>
        <v>-0.1941922919853436</v>
      </c>
      <c r="G302" s="53">
        <f t="shared" si="169"/>
        <v>-0.19488523284068837</v>
      </c>
      <c r="H302" s="53">
        <f t="shared" si="169"/>
        <v>-0.20237678435151274</v>
      </c>
      <c r="I302" s="53">
        <f t="shared" si="169"/>
        <v>-0.20116518358704794</v>
      </c>
      <c r="J302" s="53">
        <f t="shared" si="169"/>
        <v>-0.22718928938902172</v>
      </c>
      <c r="K302" s="53">
        <f t="shared" si="169"/>
        <v>-0.21949659886815764</v>
      </c>
      <c r="L302" s="53">
        <f t="shared" si="169"/>
        <v>-0.21949659886815764</v>
      </c>
      <c r="M302" s="53">
        <f t="shared" si="169"/>
        <v>-0.21829250367536335</v>
      </c>
      <c r="N302" s="53">
        <f t="shared" si="169"/>
        <v>-0.19905621909230742</v>
      </c>
      <c r="O302" s="53">
        <f t="shared" si="169"/>
        <v>-0.19905621909230742</v>
      </c>
      <c r="P302" s="53">
        <f t="shared" si="169"/>
        <v>-0.19905621909230742</v>
      </c>
      <c r="Q302" s="53">
        <f t="shared" si="169"/>
        <v>-0.189820167572191</v>
      </c>
      <c r="R302" s="53">
        <f t="shared" si="169"/>
        <v>-0.18818541323732507</v>
      </c>
      <c r="S302" s="53">
        <f t="shared" si="169"/>
        <v>-0.18646697921156852</v>
      </c>
      <c r="T302" s="53">
        <f t="shared" si="169"/>
        <v>-0.18578078752983362</v>
      </c>
      <c r="U302" s="53">
        <f t="shared" si="169"/>
        <v>-0.19047580380266016</v>
      </c>
      <c r="V302" s="53">
        <f t="shared" si="169"/>
        <v>-0.18554753909259714</v>
      </c>
      <c r="W302" s="53">
        <f t="shared" si="169"/>
        <v>-0.18655858600798381</v>
      </c>
      <c r="X302" s="6">
        <f t="shared" si="169"/>
        <v>-0.18611687908296715</v>
      </c>
      <c r="Y302" s="6">
        <f t="shared" si="169"/>
        <v>-0.18668249991088803</v>
      </c>
      <c r="Z302" s="6">
        <f t="shared" si="169"/>
        <v>-0.19016645047529712</v>
      </c>
      <c r="AA302" s="6">
        <f t="shared" si="169"/>
        <v>-0.18086061390958053</v>
      </c>
      <c r="AB302" s="6">
        <f t="shared" si="169"/>
        <v>-0.18086061390958053</v>
      </c>
      <c r="AC302" s="6">
        <f t="shared" si="169"/>
        <v>-0.18086061390958053</v>
      </c>
      <c r="AD302" s="6">
        <f t="shared" si="169"/>
        <v>-0.18201659599161291</v>
      </c>
      <c r="AE302" s="6">
        <f t="shared" si="169"/>
        <v>-0.1828710416446897</v>
      </c>
      <c r="AF302" s="6">
        <f t="shared" si="169"/>
        <v>-0.18230535473608223</v>
      </c>
      <c r="AG302" s="6">
        <f t="shared" si="169"/>
        <v>-0.18816462452808669</v>
      </c>
      <c r="AH302" s="6">
        <f t="shared" si="169"/>
        <v>-0.18854148782309965</v>
      </c>
      <c r="AI302" s="6">
        <f t="shared" si="169"/>
        <v>-0.18854148782309965</v>
      </c>
      <c r="AJ302" s="6">
        <f t="shared" si="169"/>
        <v>-0.1865147109145503</v>
      </c>
      <c r="AK302" s="6">
        <f t="shared" si="169"/>
        <v>-0.18639790873284856</v>
      </c>
      <c r="AL302" s="6">
        <f t="shared" si="169"/>
        <v>-0.18614590593260272</v>
      </c>
      <c r="AM302" s="6">
        <f t="shared" si="169"/>
        <v>-0.1865888862121351</v>
      </c>
      <c r="AN302" s="6">
        <f t="shared" si="169"/>
        <v>-0.18882077721507851</v>
      </c>
      <c r="AO302" s="6">
        <f t="shared" si="169"/>
        <v>-0.18882077721507851</v>
      </c>
      <c r="AP302" s="6">
        <f t="shared" si="169"/>
        <v>-0.18882077721507851</v>
      </c>
      <c r="AQ302" s="6">
        <f t="shared" si="169"/>
        <v>-0.18882077721507851</v>
      </c>
      <c r="AR302" s="6">
        <f t="shared" si="169"/>
        <v>-0.18868671401929715</v>
      </c>
      <c r="AS302" s="6">
        <f t="shared" si="169"/>
        <v>-0.19014291427484453</v>
      </c>
      <c r="AT302" s="6">
        <f t="shared" si="169"/>
        <v>-0.19014291427484453</v>
      </c>
      <c r="AU302" s="6">
        <f t="shared" si="169"/>
        <v>-0.19014291427484453</v>
      </c>
      <c r="AV302" s="6">
        <f t="shared" si="169"/>
        <v>-0.19032549400997045</v>
      </c>
      <c r="AW302" s="6">
        <f t="shared" si="169"/>
        <v>-0.19032549400997045</v>
      </c>
      <c r="AX302" s="6">
        <f t="shared" si="169"/>
        <v>-0.19459072075470418</v>
      </c>
      <c r="AY302" s="6">
        <f t="shared" si="169"/>
        <v>-0.1927460078222738</v>
      </c>
      <c r="AZ302" s="6">
        <f t="shared" si="169"/>
        <v>-0.19567140751012246</v>
      </c>
      <c r="BA302" s="6">
        <f t="shared" si="169"/>
        <v>-0.19630182092590132</v>
      </c>
      <c r="BB302" s="6">
        <f t="shared" si="169"/>
        <v>-0.19630182092590132</v>
      </c>
      <c r="BC302" s="6">
        <f t="shared" si="169"/>
        <v>-0.19630182092590132</v>
      </c>
      <c r="BD302" s="6">
        <f t="shared" si="169"/>
        <v>-0.20331089427410265</v>
      </c>
      <c r="BE302" s="6">
        <f t="shared" si="169"/>
        <v>-0.19911774821235229</v>
      </c>
      <c r="BF302" s="6">
        <f t="shared" si="169"/>
        <v>-0.20650315808481046</v>
      </c>
      <c r="BG302" s="6">
        <f t="shared" si="169"/>
        <v>-0.21172960762465032</v>
      </c>
      <c r="BH302" s="6">
        <f t="shared" si="169"/>
        <v>-0.21172960762465032</v>
      </c>
      <c r="BI302" s="6">
        <f t="shared" si="169"/>
        <v>-0.21172960762465032</v>
      </c>
      <c r="BJ302" s="6">
        <f t="shared" si="169"/>
        <v>-0.21172960762465032</v>
      </c>
      <c r="BL302" s="5" cm="1">
        <f t="array" ref="BL302">AVERAGE(IF(ISERROR(B302:BJ302),"",B302:BJ302))</f>
        <v>-0.18922784673303694</v>
      </c>
    </row>
    <row r="303" spans="1:64">
      <c r="A303" s="50">
        <f t="shared" si="155"/>
        <v>1995</v>
      </c>
      <c r="B303" s="53">
        <f t="shared" ref="B303:BJ303" si="170">-(1-2^B254)</f>
        <v>-0.10812278845026868</v>
      </c>
      <c r="C303" s="53">
        <f t="shared" si="170"/>
        <v>-8.8563798988163245E-2</v>
      </c>
      <c r="D303" s="53">
        <f t="shared" si="170"/>
        <v>-9.2670655620147424E-2</v>
      </c>
      <c r="E303" s="53">
        <f t="shared" si="170"/>
        <v>-0.20563028772570169</v>
      </c>
      <c r="F303" s="53">
        <f t="shared" si="170"/>
        <v>-0.20417295486219855</v>
      </c>
      <c r="G303" s="53">
        <f t="shared" si="170"/>
        <v>-0.20482930747594896</v>
      </c>
      <c r="H303" s="53">
        <f t="shared" si="170"/>
        <v>-0.21508173830832267</v>
      </c>
      <c r="I303" s="53">
        <f t="shared" si="170"/>
        <v>-0.21374020764415069</v>
      </c>
      <c r="J303" s="53">
        <f t="shared" si="170"/>
        <v>-0.23575711312490366</v>
      </c>
      <c r="K303" s="53">
        <f t="shared" si="170"/>
        <v>-0.22768115705801373</v>
      </c>
      <c r="L303" s="53">
        <f t="shared" si="170"/>
        <v>-0.22768115705801373</v>
      </c>
      <c r="M303" s="53">
        <f t="shared" si="170"/>
        <v>-0.22758281018757376</v>
      </c>
      <c r="N303" s="53">
        <f t="shared" si="170"/>
        <v>-0.20791620301727676</v>
      </c>
      <c r="O303" s="53">
        <f t="shared" si="170"/>
        <v>-0.20791620301727676</v>
      </c>
      <c r="P303" s="53">
        <f t="shared" si="170"/>
        <v>-0.20791620301727676</v>
      </c>
      <c r="Q303" s="53">
        <f t="shared" si="170"/>
        <v>-0.19812058070718841</v>
      </c>
      <c r="R303" s="53">
        <f t="shared" si="170"/>
        <v>-0.19686750599507685</v>
      </c>
      <c r="S303" s="53">
        <f t="shared" si="170"/>
        <v>-0.19368932872614208</v>
      </c>
      <c r="T303" s="53">
        <f t="shared" si="170"/>
        <v>-0.19299354158166471</v>
      </c>
      <c r="U303" s="53">
        <f t="shared" si="170"/>
        <v>-0.19976058654573614</v>
      </c>
      <c r="V303" s="53">
        <f t="shared" si="170"/>
        <v>-0.19421548006435674</v>
      </c>
      <c r="W303" s="53">
        <f t="shared" si="170"/>
        <v>-0.19505067307404633</v>
      </c>
      <c r="X303" s="6">
        <f t="shared" si="170"/>
        <v>-0.19452537252067514</v>
      </c>
      <c r="Y303" s="6">
        <f t="shared" si="170"/>
        <v>-0.19507682211393707</v>
      </c>
      <c r="Z303" s="6">
        <f t="shared" si="170"/>
        <v>-0.19858810131064508</v>
      </c>
      <c r="AA303" s="6">
        <f t="shared" si="170"/>
        <v>-0.18972465882104272</v>
      </c>
      <c r="AB303" s="6">
        <f t="shared" si="170"/>
        <v>-0.18972465882104272</v>
      </c>
      <c r="AC303" s="6">
        <f t="shared" si="170"/>
        <v>-0.18972465882104272</v>
      </c>
      <c r="AD303" s="6">
        <f t="shared" si="170"/>
        <v>-0.19074235044977672</v>
      </c>
      <c r="AE303" s="6">
        <f t="shared" si="170"/>
        <v>-0.19248331486319492</v>
      </c>
      <c r="AF303" s="6">
        <f t="shared" si="170"/>
        <v>-0.191877180650325</v>
      </c>
      <c r="AG303" s="6">
        <f t="shared" si="170"/>
        <v>-0.19756325021673504</v>
      </c>
      <c r="AH303" s="6">
        <f t="shared" si="170"/>
        <v>-0.19790012776384336</v>
      </c>
      <c r="AI303" s="6">
        <f t="shared" si="170"/>
        <v>-0.19790012776384336</v>
      </c>
      <c r="AJ303" s="6">
        <f t="shared" si="170"/>
        <v>-0.19621988502885557</v>
      </c>
      <c r="AK303" s="6">
        <f t="shared" si="170"/>
        <v>-0.19609490272423802</v>
      </c>
      <c r="AL303" s="6">
        <f t="shared" si="170"/>
        <v>-0.19569702461842153</v>
      </c>
      <c r="AM303" s="6">
        <f t="shared" si="170"/>
        <v>-0.19606109422398954</v>
      </c>
      <c r="AN303" s="6">
        <f t="shared" si="170"/>
        <v>-0.19818288923165472</v>
      </c>
      <c r="AO303" s="6">
        <f t="shared" si="170"/>
        <v>-0.19818288923165472</v>
      </c>
      <c r="AP303" s="6">
        <f t="shared" si="170"/>
        <v>-0.19818288923165472</v>
      </c>
      <c r="AQ303" s="6">
        <f t="shared" si="170"/>
        <v>-0.19818288923165472</v>
      </c>
      <c r="AR303" s="6">
        <f t="shared" si="170"/>
        <v>-0.19804549195895438</v>
      </c>
      <c r="AS303" s="6">
        <f t="shared" si="170"/>
        <v>-0.19992376216820706</v>
      </c>
      <c r="AT303" s="6">
        <f t="shared" si="170"/>
        <v>-0.19992376216820706</v>
      </c>
      <c r="AU303" s="6">
        <f t="shared" si="170"/>
        <v>-0.19992376216820706</v>
      </c>
      <c r="AV303" s="6">
        <f t="shared" si="170"/>
        <v>-0.20009694048218818</v>
      </c>
      <c r="AW303" s="6">
        <f t="shared" si="170"/>
        <v>-0.20009694048218818</v>
      </c>
      <c r="AX303" s="6">
        <f t="shared" si="170"/>
        <v>-0.20502563533318496</v>
      </c>
      <c r="AY303" s="6">
        <f t="shared" si="170"/>
        <v>-0.20322181468824208</v>
      </c>
      <c r="AZ303" s="6">
        <f t="shared" si="170"/>
        <v>-0.20607153759362395</v>
      </c>
      <c r="BA303" s="6">
        <f t="shared" si="170"/>
        <v>-0.20683581863769573</v>
      </c>
      <c r="BB303" s="6">
        <f t="shared" si="170"/>
        <v>-0.20683581863769573</v>
      </c>
      <c r="BC303" s="6">
        <f t="shared" si="170"/>
        <v>-0.20683581863769573</v>
      </c>
      <c r="BD303" s="6">
        <f t="shared" si="170"/>
        <v>-0.21397465254096648</v>
      </c>
      <c r="BE303" s="6">
        <f t="shared" si="170"/>
        <v>-0.21006598593035231</v>
      </c>
      <c r="BF303" s="6">
        <f t="shared" si="170"/>
        <v>-0.21976908118470229</v>
      </c>
      <c r="BG303" s="6">
        <f t="shared" si="170"/>
        <v>-0.22566896466237196</v>
      </c>
      <c r="BH303" s="6">
        <f t="shared" si="170"/>
        <v>-0.22566896466237196</v>
      </c>
      <c r="BI303" s="6">
        <f t="shared" si="170"/>
        <v>-0.22566896466237196</v>
      </c>
      <c r="BJ303" s="6">
        <f t="shared" si="170"/>
        <v>-0.22566896466237196</v>
      </c>
      <c r="BL303" s="5" cm="1">
        <f t="array" ref="BL303">AVERAGE(IF(ISERROR(B303:BJ303),"",B303:BJ303))</f>
        <v>-0.19881832870736527</v>
      </c>
    </row>
    <row r="304" spans="1:64">
      <c r="A304" s="50">
        <f t="shared" si="155"/>
        <v>1996</v>
      </c>
      <c r="B304" s="53">
        <f t="shared" ref="B304:BJ304" si="171">-(1-2^B255)</f>
        <v>-0.13270863015496792</v>
      </c>
      <c r="C304" s="53">
        <f t="shared" si="171"/>
        <v>-9.8953308312502486E-2</v>
      </c>
      <c r="D304" s="53">
        <f t="shared" si="171"/>
        <v>-0.10006899370102174</v>
      </c>
      <c r="E304" s="53">
        <f t="shared" si="171"/>
        <v>-0.21370715164874143</v>
      </c>
      <c r="F304" s="53">
        <f t="shared" si="171"/>
        <v>-0.21228080375164915</v>
      </c>
      <c r="G304" s="53">
        <f t="shared" si="171"/>
        <v>-0.21286783274166465</v>
      </c>
      <c r="H304" s="53">
        <f t="shared" si="171"/>
        <v>-0.22560812352108495</v>
      </c>
      <c r="I304" s="53">
        <f t="shared" si="171"/>
        <v>-0.22424643313964188</v>
      </c>
      <c r="J304" s="53">
        <f t="shared" si="171"/>
        <v>-0.24516295070926231</v>
      </c>
      <c r="K304" s="53">
        <f t="shared" si="171"/>
        <v>-0.23609313972059787</v>
      </c>
      <c r="L304" s="53">
        <f t="shared" si="171"/>
        <v>-0.23609313972059787</v>
      </c>
      <c r="M304" s="53">
        <f t="shared" si="171"/>
        <v>-0.23736603358522335</v>
      </c>
      <c r="N304" s="53">
        <f t="shared" si="171"/>
        <v>-0.21817151471406082</v>
      </c>
      <c r="O304" s="53">
        <f t="shared" si="171"/>
        <v>-0.21817151471406082</v>
      </c>
      <c r="P304" s="53">
        <f t="shared" si="171"/>
        <v>-0.21817151471406082</v>
      </c>
      <c r="Q304" s="53">
        <f t="shared" si="171"/>
        <v>-0.20820012137433819</v>
      </c>
      <c r="R304" s="53">
        <f t="shared" si="171"/>
        <v>-0.20642373160330096</v>
      </c>
      <c r="S304" s="53">
        <f t="shared" si="171"/>
        <v>-0.20403288897379335</v>
      </c>
      <c r="T304" s="53">
        <f t="shared" si="171"/>
        <v>-0.20331839867903334</v>
      </c>
      <c r="U304" s="53">
        <f t="shared" si="171"/>
        <v>-0.20935067720678702</v>
      </c>
      <c r="V304" s="53">
        <f t="shared" si="171"/>
        <v>-0.20366279863267522</v>
      </c>
      <c r="W304" s="53">
        <f t="shared" si="171"/>
        <v>-0.20430274719409791</v>
      </c>
      <c r="X304" s="6">
        <f t="shared" si="171"/>
        <v>-0.20369775292773351</v>
      </c>
      <c r="Y304" s="6">
        <f t="shared" si="171"/>
        <v>-0.20423047697759733</v>
      </c>
      <c r="Z304" s="6">
        <f t="shared" si="171"/>
        <v>-0.20719000112315089</v>
      </c>
      <c r="AA304" s="6">
        <f t="shared" si="171"/>
        <v>-0.19850206355542999</v>
      </c>
      <c r="AB304" s="6">
        <f t="shared" si="171"/>
        <v>-0.19850206355542999</v>
      </c>
      <c r="AC304" s="6">
        <f t="shared" si="171"/>
        <v>-0.19850206355542999</v>
      </c>
      <c r="AD304" s="6">
        <f t="shared" si="171"/>
        <v>-0.20063736502402141</v>
      </c>
      <c r="AE304" s="6">
        <f t="shared" si="171"/>
        <v>-0.20243889587904229</v>
      </c>
      <c r="AF304" s="6">
        <f t="shared" si="171"/>
        <v>-0.20179653759299743</v>
      </c>
      <c r="AG304" s="6">
        <f t="shared" si="171"/>
        <v>-0.20737072486482788</v>
      </c>
      <c r="AH304" s="6">
        <f t="shared" si="171"/>
        <v>-0.20766785531625309</v>
      </c>
      <c r="AI304" s="6">
        <f t="shared" si="171"/>
        <v>-0.20766785531625309</v>
      </c>
      <c r="AJ304" s="6">
        <f t="shared" si="171"/>
        <v>-0.20577583379395092</v>
      </c>
      <c r="AK304" s="6">
        <f t="shared" si="171"/>
        <v>-0.20564404338067155</v>
      </c>
      <c r="AL304" s="6">
        <f t="shared" si="171"/>
        <v>-0.20543993264850613</v>
      </c>
      <c r="AM304" s="6">
        <f t="shared" si="171"/>
        <v>-0.20576745468689273</v>
      </c>
      <c r="AN304" s="6">
        <f t="shared" si="171"/>
        <v>-0.20829141045001365</v>
      </c>
      <c r="AO304" s="6">
        <f t="shared" si="171"/>
        <v>-0.20829141045001365</v>
      </c>
      <c r="AP304" s="6">
        <f t="shared" si="171"/>
        <v>-0.20829141045001365</v>
      </c>
      <c r="AQ304" s="6">
        <f t="shared" si="171"/>
        <v>-0.20829141045001365</v>
      </c>
      <c r="AR304" s="6">
        <f t="shared" si="171"/>
        <v>-0.20815065100434604</v>
      </c>
      <c r="AS304" s="6">
        <f t="shared" si="171"/>
        <v>-0.21065531043916541</v>
      </c>
      <c r="AT304" s="6">
        <f t="shared" si="171"/>
        <v>-0.21065531043916541</v>
      </c>
      <c r="AU304" s="6">
        <f t="shared" si="171"/>
        <v>-0.21065531043916541</v>
      </c>
      <c r="AV304" s="6">
        <f t="shared" si="171"/>
        <v>-0.21081889545751564</v>
      </c>
      <c r="AW304" s="6">
        <f t="shared" si="171"/>
        <v>-0.21081889545751564</v>
      </c>
      <c r="AX304" s="6">
        <f t="shared" si="171"/>
        <v>-0.21627957898912209</v>
      </c>
      <c r="AY304" s="6">
        <f t="shared" si="171"/>
        <v>-0.21407286232863743</v>
      </c>
      <c r="AZ304" s="6">
        <f t="shared" si="171"/>
        <v>-0.21662354224091174</v>
      </c>
      <c r="BA304" s="6">
        <f t="shared" si="171"/>
        <v>-0.21725561061211141</v>
      </c>
      <c r="BB304" s="6">
        <f t="shared" si="171"/>
        <v>-0.21725561061211141</v>
      </c>
      <c r="BC304" s="6">
        <f t="shared" si="171"/>
        <v>-0.21725561061211141</v>
      </c>
      <c r="BD304" s="6">
        <f t="shared" si="171"/>
        <v>-0.22568602539636529</v>
      </c>
      <c r="BE304" s="6">
        <f t="shared" si="171"/>
        <v>-0.22140142764150517</v>
      </c>
      <c r="BF304" s="6">
        <f t="shared" si="171"/>
        <v>-0.23205525394811888</v>
      </c>
      <c r="BG304" s="6">
        <f t="shared" si="171"/>
        <v>-0.23959201190383306</v>
      </c>
      <c r="BH304" s="6">
        <f t="shared" si="171"/>
        <v>-0.23959201190383306</v>
      </c>
      <c r="BI304" s="6">
        <f t="shared" si="171"/>
        <v>-0.23959201190383306</v>
      </c>
      <c r="BJ304" s="6">
        <f t="shared" si="171"/>
        <v>-0.23959201190383306</v>
      </c>
      <c r="BL304" s="5" cm="1">
        <f t="array" ref="BL304">AVERAGE(IF(ISERROR(B304:BJ304),"",B304:BJ304))</f>
        <v>-0.2091961795695837</v>
      </c>
    </row>
    <row r="305" spans="1:64">
      <c r="A305" s="50">
        <f t="shared" si="155"/>
        <v>1997</v>
      </c>
      <c r="B305" s="53">
        <f t="shared" ref="B305:BJ305" si="172">-(1-2^B256)</f>
        <v>-0.13270863015496792</v>
      </c>
      <c r="C305" s="53">
        <f t="shared" si="172"/>
        <v>-9.8953308312502486E-2</v>
      </c>
      <c r="D305" s="53">
        <f t="shared" si="172"/>
        <v>-0.10006899370102174</v>
      </c>
      <c r="E305" s="53">
        <f t="shared" si="172"/>
        <v>-0.2286127822590085</v>
      </c>
      <c r="F305" s="53">
        <f t="shared" si="172"/>
        <v>-0.22712189815160844</v>
      </c>
      <c r="G305" s="53">
        <f t="shared" si="172"/>
        <v>-0.22764194689802564</v>
      </c>
      <c r="H305" s="53">
        <f t="shared" si="172"/>
        <v>-0.24744029452021943</v>
      </c>
      <c r="I305" s="53">
        <f t="shared" si="172"/>
        <v>-0.24592065304674193</v>
      </c>
      <c r="J305" s="53">
        <f t="shared" si="172"/>
        <v>-0.25934779915309414</v>
      </c>
      <c r="K305" s="53">
        <f t="shared" si="172"/>
        <v>-0.24899079786790768</v>
      </c>
      <c r="L305" s="53">
        <f t="shared" si="172"/>
        <v>-0.24899079786790768</v>
      </c>
      <c r="M305" s="53">
        <f t="shared" si="172"/>
        <v>-0.24203887214287434</v>
      </c>
      <c r="N305" s="53">
        <f t="shared" si="172"/>
        <v>-0.22323343875551649</v>
      </c>
      <c r="O305" s="53">
        <f t="shared" si="172"/>
        <v>-0.22323343875551649</v>
      </c>
      <c r="P305" s="53">
        <f t="shared" si="172"/>
        <v>-0.22323343875551649</v>
      </c>
      <c r="Q305" s="53">
        <f t="shared" si="172"/>
        <v>-0.21191211193430715</v>
      </c>
      <c r="R305" s="53">
        <f t="shared" si="172"/>
        <v>-0.20949356040053035</v>
      </c>
      <c r="S305" s="53">
        <f t="shared" si="172"/>
        <v>-0.20688188623740134</v>
      </c>
      <c r="T305" s="53">
        <f t="shared" si="172"/>
        <v>-0.20619657427275517</v>
      </c>
      <c r="U305" s="53">
        <f t="shared" si="172"/>
        <v>-0.2128210256607358</v>
      </c>
      <c r="V305" s="53">
        <f t="shared" si="172"/>
        <v>-0.20675224629953382</v>
      </c>
      <c r="W305" s="53">
        <f t="shared" si="172"/>
        <v>-0.2078404063992908</v>
      </c>
      <c r="X305" s="6">
        <f t="shared" si="172"/>
        <v>-0.20723319526549633</v>
      </c>
      <c r="Y305" s="6">
        <f t="shared" si="172"/>
        <v>-0.20773725843104129</v>
      </c>
      <c r="Z305" s="6">
        <f t="shared" si="172"/>
        <v>-0.21249763563115232</v>
      </c>
      <c r="AA305" s="6">
        <f t="shared" si="172"/>
        <v>-0.20402546649656905</v>
      </c>
      <c r="AB305" s="6">
        <f t="shared" si="172"/>
        <v>-0.20402546649656905</v>
      </c>
      <c r="AC305" s="6">
        <f t="shared" si="172"/>
        <v>-0.20428528357253262</v>
      </c>
      <c r="AD305" s="6">
        <f t="shared" si="172"/>
        <v>-0.20646256916443984</v>
      </c>
      <c r="AE305" s="6">
        <f t="shared" si="172"/>
        <v>-0.20826322673391229</v>
      </c>
      <c r="AF305" s="6">
        <f t="shared" si="172"/>
        <v>-0.20788107766741371</v>
      </c>
      <c r="AG305" s="6">
        <f t="shared" si="172"/>
        <v>-0.21428557868948772</v>
      </c>
      <c r="AH305" s="6">
        <f t="shared" si="172"/>
        <v>-0.21454997424864364</v>
      </c>
      <c r="AI305" s="6">
        <f t="shared" si="172"/>
        <v>-0.21454997424864364</v>
      </c>
      <c r="AJ305" s="6">
        <f t="shared" si="172"/>
        <v>-0.21249342931029247</v>
      </c>
      <c r="AK305" s="6">
        <f t="shared" si="172"/>
        <v>-0.21235994618349163</v>
      </c>
      <c r="AL305" s="6">
        <f t="shared" si="172"/>
        <v>-0.21213566857171107</v>
      </c>
      <c r="AM305" s="6">
        <f t="shared" si="172"/>
        <v>-0.21243326357737446</v>
      </c>
      <c r="AN305" s="6">
        <f t="shared" si="172"/>
        <v>-0.21564645514282466</v>
      </c>
      <c r="AO305" s="6">
        <f t="shared" si="172"/>
        <v>-0.21564645514282466</v>
      </c>
      <c r="AP305" s="6">
        <f t="shared" si="172"/>
        <v>-0.21564645514282466</v>
      </c>
      <c r="AQ305" s="6">
        <f t="shared" si="172"/>
        <v>-0.21564645514282466</v>
      </c>
      <c r="AR305" s="6">
        <f t="shared" si="172"/>
        <v>-0.21550621402241588</v>
      </c>
      <c r="AS305" s="6">
        <f t="shared" si="172"/>
        <v>-0.21777040908543344</v>
      </c>
      <c r="AT305" s="6">
        <f t="shared" si="172"/>
        <v>-0.21777040908543344</v>
      </c>
      <c r="AU305" s="6">
        <f t="shared" si="172"/>
        <v>-0.21777040908543344</v>
      </c>
      <c r="AV305" s="6">
        <f t="shared" si="172"/>
        <v>-0.21792435801586663</v>
      </c>
      <c r="AW305" s="6">
        <f t="shared" si="172"/>
        <v>-0.21792435801586663</v>
      </c>
      <c r="AX305" s="6">
        <f t="shared" si="172"/>
        <v>-0.22425449444263201</v>
      </c>
      <c r="AY305" s="6">
        <f t="shared" si="172"/>
        <v>-0.22183906737735137</v>
      </c>
      <c r="AZ305" s="6">
        <f t="shared" si="172"/>
        <v>-0.22439598355607082</v>
      </c>
      <c r="BA305" s="6">
        <f t="shared" si="172"/>
        <v>-0.22498916703454774</v>
      </c>
      <c r="BB305" s="6">
        <f t="shared" si="172"/>
        <v>-0.22498916703454774</v>
      </c>
      <c r="BC305" s="6">
        <f t="shared" si="172"/>
        <v>-0.22498916703454774</v>
      </c>
      <c r="BD305" s="6">
        <f t="shared" si="172"/>
        <v>-0.23397134935666064</v>
      </c>
      <c r="BE305" s="6">
        <f t="shared" si="172"/>
        <v>-0.23040011664288262</v>
      </c>
      <c r="BF305" s="6">
        <f t="shared" si="172"/>
        <v>-0.24352431909089722</v>
      </c>
      <c r="BG305" s="6">
        <f t="shared" si="172"/>
        <v>-0.2516280043740069</v>
      </c>
      <c r="BH305" s="6">
        <f t="shared" si="172"/>
        <v>-0.2516280043740069</v>
      </c>
      <c r="BI305" s="6">
        <f t="shared" si="172"/>
        <v>-0.2516280043740069</v>
      </c>
      <c r="BJ305" s="6">
        <f t="shared" si="172"/>
        <v>-0.2516280043740069</v>
      </c>
      <c r="BL305" s="5" cm="1">
        <f t="array" ref="BL305">AVERAGE(IF(ISERROR(B305:BJ305),"",B305:BJ305))</f>
        <v>-0.21675034004563384</v>
      </c>
    </row>
    <row r="306" spans="1:64">
      <c r="A306" s="50">
        <f t="shared" si="155"/>
        <v>1998</v>
      </c>
      <c r="B306" s="53">
        <f t="shared" ref="B306:BJ306" si="173">-(1-2^B257)</f>
        <v>-0.13281778476207973</v>
      </c>
      <c r="C306" s="53">
        <f t="shared" si="173"/>
        <v>-9.9435086654972471E-2</v>
      </c>
      <c r="D306" s="53">
        <f t="shared" si="173"/>
        <v>-0.10040171753310267</v>
      </c>
      <c r="E306" s="53">
        <f t="shared" si="173"/>
        <v>-0.23529069471782715</v>
      </c>
      <c r="F306" s="53">
        <f t="shared" si="173"/>
        <v>-0.23384827604279801</v>
      </c>
      <c r="G306" s="53">
        <f t="shared" si="173"/>
        <v>-0.23431518714017108</v>
      </c>
      <c r="H306" s="53">
        <f t="shared" si="173"/>
        <v>-0.2535551642566316</v>
      </c>
      <c r="I306" s="53">
        <f t="shared" si="173"/>
        <v>-0.25208090856068088</v>
      </c>
      <c r="J306" s="53">
        <f t="shared" si="173"/>
        <v>-0.26541760004489134</v>
      </c>
      <c r="K306" s="53">
        <f t="shared" si="173"/>
        <v>-0.25639702185803992</v>
      </c>
      <c r="L306" s="53">
        <f t="shared" si="173"/>
        <v>-0.25639702185803992</v>
      </c>
      <c r="M306" s="53">
        <f t="shared" si="173"/>
        <v>-0.24875558867260694</v>
      </c>
      <c r="N306" s="53">
        <f t="shared" si="173"/>
        <v>-0.22895718595811787</v>
      </c>
      <c r="O306" s="53">
        <f t="shared" si="173"/>
        <v>-0.22895718595811787</v>
      </c>
      <c r="P306" s="53">
        <f t="shared" si="173"/>
        <v>-0.22895718595811787</v>
      </c>
      <c r="Q306" s="53">
        <f t="shared" si="173"/>
        <v>-0.21718453250228076</v>
      </c>
      <c r="R306" s="53">
        <f t="shared" si="173"/>
        <v>-0.21428809526246251</v>
      </c>
      <c r="S306" s="53">
        <f t="shared" si="173"/>
        <v>-0.21077496984240918</v>
      </c>
      <c r="T306" s="53">
        <f t="shared" si="173"/>
        <v>-0.21011679478722423</v>
      </c>
      <c r="U306" s="53">
        <f t="shared" si="173"/>
        <v>-0.21604010285876474</v>
      </c>
      <c r="V306" s="53">
        <f t="shared" si="173"/>
        <v>-0.21001276025566118</v>
      </c>
      <c r="W306" s="53">
        <f t="shared" si="173"/>
        <v>-0.21071383774473451</v>
      </c>
      <c r="X306" s="6">
        <f t="shared" si="173"/>
        <v>-0.21011591113227301</v>
      </c>
      <c r="Y306" s="6">
        <f t="shared" si="173"/>
        <v>-0.21059036278262777</v>
      </c>
      <c r="Z306" s="6">
        <f t="shared" si="173"/>
        <v>-0.2149646341107283</v>
      </c>
      <c r="AA306" s="6">
        <f t="shared" si="173"/>
        <v>-0.20748844197705774</v>
      </c>
      <c r="AB306" s="6">
        <f t="shared" si="173"/>
        <v>-0.20748844197705774</v>
      </c>
      <c r="AC306" s="6">
        <f t="shared" si="173"/>
        <v>-0.2080702456656518</v>
      </c>
      <c r="AD306" s="6">
        <f t="shared" si="173"/>
        <v>-0.21089842029133798</v>
      </c>
      <c r="AE306" s="6">
        <f t="shared" si="173"/>
        <v>-0.21300561630381321</v>
      </c>
      <c r="AF306" s="6">
        <f t="shared" si="173"/>
        <v>-0.21261821874832076</v>
      </c>
      <c r="AG306" s="6">
        <f t="shared" si="173"/>
        <v>-0.21902364619055048</v>
      </c>
      <c r="AH306" s="6">
        <f t="shared" si="173"/>
        <v>-0.2192633518458974</v>
      </c>
      <c r="AI306" s="6">
        <f t="shared" si="173"/>
        <v>-0.2192633518458974</v>
      </c>
      <c r="AJ306" s="6">
        <f t="shared" si="173"/>
        <v>-0.21709279701336548</v>
      </c>
      <c r="AK306" s="6">
        <f t="shared" si="173"/>
        <v>-0.21696028174489557</v>
      </c>
      <c r="AL306" s="6">
        <f t="shared" si="173"/>
        <v>-0.21691151670450803</v>
      </c>
      <c r="AM306" s="6">
        <f t="shared" si="173"/>
        <v>-0.2171677345796782</v>
      </c>
      <c r="AN306" s="6">
        <f t="shared" si="173"/>
        <v>-0.22189889876114566</v>
      </c>
      <c r="AO306" s="6">
        <f t="shared" si="173"/>
        <v>-0.22189889876114566</v>
      </c>
      <c r="AP306" s="6">
        <f t="shared" si="173"/>
        <v>-0.22189889876114566</v>
      </c>
      <c r="AQ306" s="6">
        <f t="shared" si="173"/>
        <v>-0.22189889876114566</v>
      </c>
      <c r="AR306" s="6">
        <f t="shared" si="173"/>
        <v>-0.22176025206031402</v>
      </c>
      <c r="AS306" s="6">
        <f t="shared" si="173"/>
        <v>-0.22522040106996377</v>
      </c>
      <c r="AT306" s="6">
        <f t="shared" si="173"/>
        <v>-0.22522040106996377</v>
      </c>
      <c r="AU306" s="6">
        <f t="shared" si="173"/>
        <v>-0.22522040106996377</v>
      </c>
      <c r="AV306" s="6">
        <f t="shared" si="173"/>
        <v>-0.22536538681574469</v>
      </c>
      <c r="AW306" s="6">
        <f t="shared" si="173"/>
        <v>-0.22536538681574469</v>
      </c>
      <c r="AX306" s="6">
        <f t="shared" si="173"/>
        <v>-0.23223563009610226</v>
      </c>
      <c r="AY306" s="6">
        <f t="shared" si="173"/>
        <v>-0.22908471850770906</v>
      </c>
      <c r="AZ306" s="6">
        <f t="shared" si="173"/>
        <v>-0.23157034351713057</v>
      </c>
      <c r="BA306" s="6">
        <f t="shared" si="173"/>
        <v>-0.23210649225328361</v>
      </c>
      <c r="BB306" s="6">
        <f t="shared" si="173"/>
        <v>-0.23210649225328361</v>
      </c>
      <c r="BC306" s="6">
        <f t="shared" si="173"/>
        <v>-0.23210649225328361</v>
      </c>
      <c r="BD306" s="6">
        <f t="shared" si="173"/>
        <v>-0.24156957594400508</v>
      </c>
      <c r="BE306" s="6">
        <f t="shared" si="173"/>
        <v>-0.23820489409996903</v>
      </c>
      <c r="BF306" s="6">
        <f t="shared" si="173"/>
        <v>-0.25514595621361469</v>
      </c>
      <c r="BG306" s="6">
        <f t="shared" si="173"/>
        <v>-0.26366120951966487</v>
      </c>
      <c r="BH306" s="6">
        <f t="shared" si="173"/>
        <v>-0.26366120951966487</v>
      </c>
      <c r="BI306" s="6">
        <f t="shared" si="173"/>
        <v>-0.26397593173401335</v>
      </c>
      <c r="BJ306" s="6">
        <f t="shared" si="173"/>
        <v>-0.26397593173401335</v>
      </c>
      <c r="BL306" s="5" cm="1">
        <f t="array" ref="BL306">AVERAGE(IF(ISERROR(B306:BJ306),"",B306:BJ306))</f>
        <v>-0.22263590783172788</v>
      </c>
    </row>
    <row r="307" spans="1:64">
      <c r="A307" s="50">
        <f t="shared" si="155"/>
        <v>1999</v>
      </c>
      <c r="B307" s="53">
        <f t="shared" ref="B307:BJ307" si="174">-(1-2^B258)</f>
        <v>-0.13255321014034205</v>
      </c>
      <c r="C307" s="53">
        <f t="shared" si="174"/>
        <v>-9.9634754015252902E-2</v>
      </c>
      <c r="D307" s="53">
        <f t="shared" si="174"/>
        <v>-0.10052315246067423</v>
      </c>
      <c r="E307" s="53">
        <f t="shared" si="174"/>
        <v>-0.23850349620144773</v>
      </c>
      <c r="F307" s="53">
        <f t="shared" si="174"/>
        <v>-0.23711596926486844</v>
      </c>
      <c r="G307" s="53">
        <f t="shared" si="174"/>
        <v>-0.23754910728189449</v>
      </c>
      <c r="H307" s="53">
        <f t="shared" si="174"/>
        <v>-0.27325922853851836</v>
      </c>
      <c r="I307" s="53">
        <f t="shared" si="174"/>
        <v>-0.2717080657529467</v>
      </c>
      <c r="J307" s="53">
        <f t="shared" si="174"/>
        <v>-0.27742509785364511</v>
      </c>
      <c r="K307" s="53">
        <f t="shared" si="174"/>
        <v>-0.26766114490324799</v>
      </c>
      <c r="L307" s="53">
        <f t="shared" si="174"/>
        <v>-0.26766114490324799</v>
      </c>
      <c r="M307" s="53">
        <f t="shared" si="174"/>
        <v>-0.25735692269819699</v>
      </c>
      <c r="N307" s="53">
        <f t="shared" si="174"/>
        <v>-0.23726470032956348</v>
      </c>
      <c r="O307" s="53">
        <f t="shared" si="174"/>
        <v>-0.23726470032956348</v>
      </c>
      <c r="P307" s="53">
        <f t="shared" si="174"/>
        <v>-0.23726470032956348</v>
      </c>
      <c r="Q307" s="53">
        <f t="shared" si="174"/>
        <v>-0.22473234857046631</v>
      </c>
      <c r="R307" s="53">
        <f t="shared" si="174"/>
        <v>-0.22141374944226655</v>
      </c>
      <c r="S307" s="53">
        <f t="shared" si="174"/>
        <v>-0.21703910427362993</v>
      </c>
      <c r="T307" s="53">
        <f t="shared" si="174"/>
        <v>-0.21626032523531125</v>
      </c>
      <c r="U307" s="53">
        <f t="shared" si="174"/>
        <v>-0.22354548739715618</v>
      </c>
      <c r="V307" s="53">
        <f t="shared" si="174"/>
        <v>-0.21774394595925306</v>
      </c>
      <c r="W307" s="53">
        <f t="shared" si="174"/>
        <v>-0.21802648551429804</v>
      </c>
      <c r="X307" s="6">
        <f t="shared" si="174"/>
        <v>-0.21774486727522713</v>
      </c>
      <c r="Y307" s="6">
        <f t="shared" si="174"/>
        <v>-0.2181970860270831</v>
      </c>
      <c r="Z307" s="6">
        <f t="shared" si="174"/>
        <v>-0.22243198868123404</v>
      </c>
      <c r="AA307" s="6">
        <f t="shared" si="174"/>
        <v>-0.2139093318286458</v>
      </c>
      <c r="AB307" s="6">
        <f t="shared" si="174"/>
        <v>-0.2139093318286458</v>
      </c>
      <c r="AC307" s="6">
        <f t="shared" si="174"/>
        <v>-0.21474040779876291</v>
      </c>
      <c r="AD307" s="6">
        <f t="shared" si="174"/>
        <v>-0.21743788479836346</v>
      </c>
      <c r="AE307" s="6">
        <f t="shared" si="174"/>
        <v>-0.21907933599274165</v>
      </c>
      <c r="AF307" s="6">
        <f t="shared" si="174"/>
        <v>-0.21868333882644531</v>
      </c>
      <c r="AG307" s="6">
        <f t="shared" si="174"/>
        <v>-0.22544458546873458</v>
      </c>
      <c r="AH307" s="6">
        <f t="shared" si="174"/>
        <v>-0.22565662245809615</v>
      </c>
      <c r="AI307" s="6">
        <f t="shared" si="174"/>
        <v>-0.22565662245809615</v>
      </c>
      <c r="AJ307" s="6">
        <f t="shared" si="174"/>
        <v>-0.22309586296352912</v>
      </c>
      <c r="AK307" s="6">
        <f t="shared" si="174"/>
        <v>-0.22312113514814536</v>
      </c>
      <c r="AL307" s="6">
        <f t="shared" si="174"/>
        <v>-0.22311354980873055</v>
      </c>
      <c r="AM307" s="6">
        <f t="shared" si="174"/>
        <v>-0.22332484268472164</v>
      </c>
      <c r="AN307" s="6">
        <f t="shared" si="174"/>
        <v>-0.22923632021106599</v>
      </c>
      <c r="AO307" s="6">
        <f t="shared" si="174"/>
        <v>-0.22923632021106599</v>
      </c>
      <c r="AP307" s="6">
        <f t="shared" si="174"/>
        <v>-0.22923632021106599</v>
      </c>
      <c r="AQ307" s="6">
        <f t="shared" si="174"/>
        <v>-0.22923632021106599</v>
      </c>
      <c r="AR307" s="6">
        <f t="shared" si="174"/>
        <v>-0.22909945300136247</v>
      </c>
      <c r="AS307" s="6">
        <f t="shared" si="174"/>
        <v>-0.23384827159651389</v>
      </c>
      <c r="AT307" s="6">
        <f t="shared" si="174"/>
        <v>-0.23384827159651389</v>
      </c>
      <c r="AU307" s="6">
        <f t="shared" si="174"/>
        <v>-0.23384827159651389</v>
      </c>
      <c r="AV307" s="6">
        <f t="shared" si="174"/>
        <v>-0.23434952001275189</v>
      </c>
      <c r="AW307" s="6">
        <f t="shared" si="174"/>
        <v>-0.23434952001275189</v>
      </c>
      <c r="AX307" s="6">
        <f t="shared" si="174"/>
        <v>-0.24220517271437958</v>
      </c>
      <c r="AY307" s="6">
        <f t="shared" si="174"/>
        <v>-0.23830671404905279</v>
      </c>
      <c r="AZ307" s="6">
        <f t="shared" si="174"/>
        <v>-0.24067700532574421</v>
      </c>
      <c r="BA307" s="6">
        <f t="shared" si="174"/>
        <v>-0.24126612721027774</v>
      </c>
      <c r="BB307" s="6">
        <f t="shared" si="174"/>
        <v>-0.24126612721027774</v>
      </c>
      <c r="BC307" s="6">
        <f t="shared" si="174"/>
        <v>-0.24126612721027774</v>
      </c>
      <c r="BD307" s="6">
        <f t="shared" si="174"/>
        <v>-0.25200118525942727</v>
      </c>
      <c r="BE307" s="6">
        <f t="shared" si="174"/>
        <v>-0.24842828139543749</v>
      </c>
      <c r="BF307" s="6">
        <f t="shared" si="174"/>
        <v>-0.26685319828230514</v>
      </c>
      <c r="BG307" s="6">
        <f t="shared" si="174"/>
        <v>-0.27514039905989041</v>
      </c>
      <c r="BH307" s="6">
        <f t="shared" si="174"/>
        <v>-0.27514039905989041</v>
      </c>
      <c r="BI307" s="6">
        <f t="shared" si="174"/>
        <v>-0.27544065152223496</v>
      </c>
      <c r="BJ307" s="6">
        <f t="shared" si="174"/>
        <v>-0.27544065152223496</v>
      </c>
      <c r="BL307" s="5" cm="1">
        <f t="array" ref="BL307">AVERAGE(IF(ISERROR(B307:BJ307),"",B307:BJ307))</f>
        <v>-0.23060285678565023</v>
      </c>
    </row>
    <row r="308" spans="1:64">
      <c r="A308" s="50">
        <f t="shared" si="155"/>
        <v>2000</v>
      </c>
      <c r="B308" s="53">
        <f t="shared" ref="B308:BJ308" si="175">-(1-2^B259)</f>
        <v>-0.12917200845758403</v>
      </c>
      <c r="C308" s="53">
        <f t="shared" si="175"/>
        <v>-9.9541510217243001E-2</v>
      </c>
      <c r="D308" s="53">
        <f t="shared" si="175"/>
        <v>-0.10042669028252438</v>
      </c>
      <c r="E308" s="53">
        <f t="shared" si="175"/>
        <v>-0.2496555252794781</v>
      </c>
      <c r="F308" s="53">
        <f t="shared" si="175"/>
        <v>-0.24824516685471953</v>
      </c>
      <c r="G308" s="53">
        <f t="shared" si="175"/>
        <v>-0.24863314882057419</v>
      </c>
      <c r="H308" s="53">
        <f t="shared" si="175"/>
        <v>-0.2837257037069868</v>
      </c>
      <c r="I308" s="53">
        <f t="shared" si="175"/>
        <v>-0.28218364280393937</v>
      </c>
      <c r="J308" s="53">
        <f t="shared" si="175"/>
        <v>-0.28708810275055729</v>
      </c>
      <c r="K308" s="53">
        <f t="shared" si="175"/>
        <v>-0.27521523835195205</v>
      </c>
      <c r="L308" s="53">
        <f t="shared" si="175"/>
        <v>-0.27521523835195205</v>
      </c>
      <c r="M308" s="53">
        <f t="shared" si="175"/>
        <v>-0.2654941395296162</v>
      </c>
      <c r="N308" s="53">
        <f t="shared" si="175"/>
        <v>-0.24562534304783779</v>
      </c>
      <c r="O308" s="53">
        <f t="shared" si="175"/>
        <v>-0.24562534304783779</v>
      </c>
      <c r="P308" s="53">
        <f t="shared" si="175"/>
        <v>-0.24562534304783779</v>
      </c>
      <c r="Q308" s="53">
        <f t="shared" si="175"/>
        <v>-0.23001278273225167</v>
      </c>
      <c r="R308" s="53">
        <f t="shared" si="175"/>
        <v>-0.22661409426916612</v>
      </c>
      <c r="S308" s="53">
        <f t="shared" si="175"/>
        <v>-0.22208511720325219</v>
      </c>
      <c r="T308" s="53">
        <f t="shared" si="175"/>
        <v>-0.22132351495692815</v>
      </c>
      <c r="U308" s="53">
        <f t="shared" si="175"/>
        <v>-0.22852535500170523</v>
      </c>
      <c r="V308" s="53">
        <f t="shared" si="175"/>
        <v>-0.22279162119328721</v>
      </c>
      <c r="W308" s="53">
        <f t="shared" si="175"/>
        <v>-0.22283745448001513</v>
      </c>
      <c r="X308" s="6">
        <f t="shared" si="175"/>
        <v>-0.22252689251641278</v>
      </c>
      <c r="Y308" s="6">
        <f t="shared" si="175"/>
        <v>-0.2233252427604403</v>
      </c>
      <c r="Z308" s="6">
        <f t="shared" si="175"/>
        <v>-0.22584123801063771</v>
      </c>
      <c r="AA308" s="6">
        <f t="shared" si="175"/>
        <v>-0.21793379643544908</v>
      </c>
      <c r="AB308" s="6">
        <f t="shared" si="175"/>
        <v>-0.21793379643544908</v>
      </c>
      <c r="AC308" s="6">
        <f t="shared" si="175"/>
        <v>-0.21898885948276603</v>
      </c>
      <c r="AD308" s="6">
        <f t="shared" si="175"/>
        <v>-0.22150768520824549</v>
      </c>
      <c r="AE308" s="6">
        <f t="shared" si="175"/>
        <v>-0.22358493575446636</v>
      </c>
      <c r="AF308" s="6">
        <f t="shared" si="175"/>
        <v>-0.22318714326347122</v>
      </c>
      <c r="AG308" s="6">
        <f t="shared" si="175"/>
        <v>-0.23036805641667024</v>
      </c>
      <c r="AH308" s="6">
        <f t="shared" si="175"/>
        <v>-0.23055902669867279</v>
      </c>
      <c r="AI308" s="6">
        <f t="shared" si="175"/>
        <v>-0.23055902669867279</v>
      </c>
      <c r="AJ308" s="6">
        <f t="shared" si="175"/>
        <v>-0.22799103729587733</v>
      </c>
      <c r="AK308" s="6">
        <f t="shared" si="175"/>
        <v>-0.2279915008287291</v>
      </c>
      <c r="AL308" s="6">
        <f t="shared" si="175"/>
        <v>-0.22825904328471947</v>
      </c>
      <c r="AM308" s="6">
        <f t="shared" si="175"/>
        <v>-0.22841839263944486</v>
      </c>
      <c r="AN308" s="6">
        <f t="shared" si="175"/>
        <v>-0.23536601514028599</v>
      </c>
      <c r="AO308" s="6">
        <f t="shared" si="175"/>
        <v>-0.23536601514028599</v>
      </c>
      <c r="AP308" s="6">
        <f t="shared" si="175"/>
        <v>-0.23536601514028599</v>
      </c>
      <c r="AQ308" s="6">
        <f t="shared" si="175"/>
        <v>-0.23536601514028599</v>
      </c>
      <c r="AR308" s="6">
        <f t="shared" si="175"/>
        <v>-0.23523124647646909</v>
      </c>
      <c r="AS308" s="6">
        <f t="shared" si="175"/>
        <v>-0.24056697740856148</v>
      </c>
      <c r="AT308" s="6">
        <f t="shared" si="175"/>
        <v>-0.24056697740856148</v>
      </c>
      <c r="AU308" s="6">
        <f t="shared" si="175"/>
        <v>-0.24056697740856148</v>
      </c>
      <c r="AV308" s="6">
        <f t="shared" si="175"/>
        <v>-0.24104592914749023</v>
      </c>
      <c r="AW308" s="6">
        <f t="shared" si="175"/>
        <v>-0.24104592914749023</v>
      </c>
      <c r="AX308" s="6">
        <f t="shared" si="175"/>
        <v>-0.2498328071956496</v>
      </c>
      <c r="AY308" s="6">
        <f t="shared" si="175"/>
        <v>-0.24521985954071845</v>
      </c>
      <c r="AZ308" s="6">
        <f t="shared" si="175"/>
        <v>-0.24739963346175153</v>
      </c>
      <c r="BA308" s="6">
        <f t="shared" si="175"/>
        <v>-0.24797627559677338</v>
      </c>
      <c r="BB308" s="6">
        <f t="shared" si="175"/>
        <v>-0.24797627559677338</v>
      </c>
      <c r="BC308" s="6">
        <f t="shared" si="175"/>
        <v>-0.24797627559677338</v>
      </c>
      <c r="BD308" s="6">
        <f t="shared" si="175"/>
        <v>-0.26083782883653994</v>
      </c>
      <c r="BE308" s="6">
        <f t="shared" si="175"/>
        <v>-0.25714263879292976</v>
      </c>
      <c r="BF308" s="6">
        <f t="shared" si="175"/>
        <v>-0.27736909171354485</v>
      </c>
      <c r="BG308" s="6">
        <f t="shared" si="175"/>
        <v>-0.28529545545023427</v>
      </c>
      <c r="BH308" s="6">
        <f t="shared" si="175"/>
        <v>-0.28529545545023427</v>
      </c>
      <c r="BI308" s="6">
        <f t="shared" si="175"/>
        <v>-0.28558320320811725</v>
      </c>
      <c r="BJ308" s="6">
        <f t="shared" si="175"/>
        <v>-0.28558320320811725</v>
      </c>
      <c r="BL308" s="5" cm="1">
        <f t="array" ref="BL308">AVERAGE(IF(ISERROR(B308:BJ308),"",B308:BJ308))</f>
        <v>-0.2370264567102264</v>
      </c>
    </row>
    <row r="309" spans="1:64">
      <c r="A309" s="50">
        <f t="shared" si="155"/>
        <v>2001</v>
      </c>
      <c r="B309" s="53">
        <f t="shared" ref="B309:BJ309" si="176">-(1-2^B260)</f>
        <v>-0.12842352142358027</v>
      </c>
      <c r="C309" s="53">
        <f t="shared" si="176"/>
        <v>-0.10089722152828473</v>
      </c>
      <c r="D309" s="53">
        <f t="shared" si="176"/>
        <v>-0.1013906057127304</v>
      </c>
      <c r="E309" s="53">
        <f t="shared" si="176"/>
        <v>-0.26259887122285008</v>
      </c>
      <c r="F309" s="53">
        <f t="shared" si="176"/>
        <v>-0.26115908201478222</v>
      </c>
      <c r="G309" s="53">
        <f t="shared" si="176"/>
        <v>-0.26149977911153122</v>
      </c>
      <c r="H309" s="53">
        <f t="shared" si="176"/>
        <v>-0.29677896842115603</v>
      </c>
      <c r="I309" s="53">
        <f t="shared" si="176"/>
        <v>-0.29521377848807873</v>
      </c>
      <c r="J309" s="53">
        <f t="shared" si="176"/>
        <v>-0.29629998477924602</v>
      </c>
      <c r="K309" s="53">
        <f t="shared" si="176"/>
        <v>-0.28331606060894632</v>
      </c>
      <c r="L309" s="53">
        <f t="shared" si="176"/>
        <v>-0.28331606060894632</v>
      </c>
      <c r="M309" s="53">
        <f t="shared" si="176"/>
        <v>-0.2719130624966134</v>
      </c>
      <c r="N309" s="53">
        <f t="shared" si="176"/>
        <v>-0.25219321427867469</v>
      </c>
      <c r="O309" s="53">
        <f t="shared" si="176"/>
        <v>-0.25208320322570399</v>
      </c>
      <c r="P309" s="53">
        <f t="shared" si="176"/>
        <v>-0.25208320322570399</v>
      </c>
      <c r="Q309" s="53">
        <f t="shared" si="176"/>
        <v>-0.23554782119966622</v>
      </c>
      <c r="R309" s="53">
        <f t="shared" si="176"/>
        <v>-0.23210257052077821</v>
      </c>
      <c r="S309" s="53">
        <f t="shared" si="176"/>
        <v>-0.22668291873219293</v>
      </c>
      <c r="T309" s="53">
        <f t="shared" si="176"/>
        <v>-0.22593422796889695</v>
      </c>
      <c r="U309" s="53">
        <f t="shared" si="176"/>
        <v>-0.23332572184356659</v>
      </c>
      <c r="V309" s="53">
        <f t="shared" si="176"/>
        <v>-0.22718744339982322</v>
      </c>
      <c r="W309" s="53">
        <f t="shared" si="176"/>
        <v>-0.22679562780880846</v>
      </c>
      <c r="X309" s="6">
        <f t="shared" si="176"/>
        <v>-0.22684129206794901</v>
      </c>
      <c r="Y309" s="6">
        <f t="shared" si="176"/>
        <v>-0.22760657967376929</v>
      </c>
      <c r="Z309" s="6">
        <f t="shared" si="176"/>
        <v>-0.23004342264219702</v>
      </c>
      <c r="AA309" s="6">
        <f t="shared" si="176"/>
        <v>-0.22158176542647356</v>
      </c>
      <c r="AB309" s="6">
        <f t="shared" si="176"/>
        <v>-0.22158176542647356</v>
      </c>
      <c r="AC309" s="6">
        <f t="shared" si="176"/>
        <v>-0.2225854312736455</v>
      </c>
      <c r="AD309" s="6">
        <f t="shared" si="176"/>
        <v>-0.22512064241354712</v>
      </c>
      <c r="AE309" s="6">
        <f t="shared" si="176"/>
        <v>-0.22756878807977077</v>
      </c>
      <c r="AF309" s="6">
        <f t="shared" si="176"/>
        <v>-0.2272877888532161</v>
      </c>
      <c r="AG309" s="6">
        <f t="shared" si="176"/>
        <v>-0.23413856015676648</v>
      </c>
      <c r="AH309" s="6">
        <f t="shared" si="176"/>
        <v>-0.23431225850533555</v>
      </c>
      <c r="AI309" s="6">
        <f t="shared" si="176"/>
        <v>-0.23431225850533555</v>
      </c>
      <c r="AJ309" s="6">
        <f t="shared" si="176"/>
        <v>-0.23211357819715772</v>
      </c>
      <c r="AK309" s="6">
        <f t="shared" si="176"/>
        <v>-0.23210906030390821</v>
      </c>
      <c r="AL309" s="6">
        <f t="shared" si="176"/>
        <v>-0.23226369748030073</v>
      </c>
      <c r="AM309" s="6">
        <f t="shared" si="176"/>
        <v>-0.23240571799685916</v>
      </c>
      <c r="AN309" s="6">
        <f t="shared" si="176"/>
        <v>-0.24114652595960606</v>
      </c>
      <c r="AO309" s="6">
        <f t="shared" si="176"/>
        <v>-0.24114652595960606</v>
      </c>
      <c r="AP309" s="6">
        <f t="shared" si="176"/>
        <v>-0.24114652595960606</v>
      </c>
      <c r="AQ309" s="6">
        <f t="shared" si="176"/>
        <v>-0.24114652595960606</v>
      </c>
      <c r="AR309" s="6">
        <f t="shared" si="176"/>
        <v>-0.24101419804996238</v>
      </c>
      <c r="AS309" s="6">
        <f t="shared" si="176"/>
        <v>-0.24748545099078212</v>
      </c>
      <c r="AT309" s="6">
        <f t="shared" si="176"/>
        <v>-0.24748545099078212</v>
      </c>
      <c r="AU309" s="6">
        <f t="shared" si="176"/>
        <v>-0.24748545099078212</v>
      </c>
      <c r="AV309" s="6">
        <f t="shared" si="176"/>
        <v>-0.24794385988245426</v>
      </c>
      <c r="AW309" s="6">
        <f t="shared" si="176"/>
        <v>-0.24794385988245426</v>
      </c>
      <c r="AX309" s="6">
        <f t="shared" si="176"/>
        <v>-0.25668785986477249</v>
      </c>
      <c r="AY309" s="6">
        <f t="shared" si="176"/>
        <v>-0.2514323597910072</v>
      </c>
      <c r="AZ309" s="6">
        <f t="shared" si="176"/>
        <v>-0.25327207850430766</v>
      </c>
      <c r="BA309" s="6">
        <f t="shared" si="176"/>
        <v>-0.25373500924291192</v>
      </c>
      <c r="BB309" s="6">
        <f t="shared" si="176"/>
        <v>-0.25373500924291192</v>
      </c>
      <c r="BC309" s="6">
        <f t="shared" si="176"/>
        <v>-0.25373500924291192</v>
      </c>
      <c r="BD309" s="6">
        <f t="shared" si="176"/>
        <v>-0.26877003303930125</v>
      </c>
      <c r="BE309" s="6">
        <f t="shared" si="176"/>
        <v>-0.26499137831120612</v>
      </c>
      <c r="BF309" s="6">
        <f t="shared" si="176"/>
        <v>-0.28641409236090454</v>
      </c>
      <c r="BG309" s="6">
        <f t="shared" si="176"/>
        <v>-0.29471683579124919</v>
      </c>
      <c r="BH309" s="6">
        <f t="shared" si="176"/>
        <v>-0.29471683579124919</v>
      </c>
      <c r="BI309" s="6">
        <f t="shared" si="176"/>
        <v>-0.29499213021670678</v>
      </c>
      <c r="BJ309" s="6">
        <f t="shared" si="176"/>
        <v>-0.29499213021670678</v>
      </c>
      <c r="BL309" s="5" cm="1">
        <f t="array" ref="BL309">AVERAGE(IF(ISERROR(B309:BJ309),"",B309:BJ309))</f>
        <v>-0.24319263429286966</v>
      </c>
    </row>
    <row r="310" spans="1:64">
      <c r="A310" s="50">
        <f t="shared" si="155"/>
        <v>2002</v>
      </c>
      <c r="B310" s="53">
        <f t="shared" ref="B310:BJ310" si="177">-(1-2^B261)</f>
        <v>-0.1281511606074256</v>
      </c>
      <c r="C310" s="53">
        <f t="shared" si="177"/>
        <v>-9.854780761689208E-2</v>
      </c>
      <c r="D310" s="53">
        <f t="shared" si="177"/>
        <v>-0.10290093728466387</v>
      </c>
      <c r="E310" s="53">
        <f t="shared" si="177"/>
        <v>-0.26331815956177829</v>
      </c>
      <c r="F310" s="53">
        <f t="shared" si="177"/>
        <v>-0.26190906528447011</v>
      </c>
      <c r="G310" s="53">
        <f t="shared" si="177"/>
        <v>-0.26223960435903249</v>
      </c>
      <c r="H310" s="53">
        <f t="shared" si="177"/>
        <v>-0.30379488371583785</v>
      </c>
      <c r="I310" s="53">
        <f t="shared" si="177"/>
        <v>-0.30277244881724008</v>
      </c>
      <c r="J310" s="53">
        <f t="shared" si="177"/>
        <v>-0.30009576009269279</v>
      </c>
      <c r="K310" s="53">
        <f t="shared" si="177"/>
        <v>-0.28525328590397203</v>
      </c>
      <c r="L310" s="53">
        <f t="shared" si="177"/>
        <v>-0.28525328590397203</v>
      </c>
      <c r="M310" s="53">
        <f t="shared" si="177"/>
        <v>-0.27365023370456665</v>
      </c>
      <c r="N310" s="53">
        <f t="shared" si="177"/>
        <v>-0.25353030938683763</v>
      </c>
      <c r="O310" s="53">
        <f t="shared" si="177"/>
        <v>-0.25342377915625414</v>
      </c>
      <c r="P310" s="53">
        <f t="shared" si="177"/>
        <v>-0.25342377915625414</v>
      </c>
      <c r="Q310" s="53">
        <f t="shared" si="177"/>
        <v>-0.23624391474455064</v>
      </c>
      <c r="R310" s="53">
        <f t="shared" si="177"/>
        <v>-0.23263160022136753</v>
      </c>
      <c r="S310" s="53">
        <f t="shared" si="177"/>
        <v>-0.22925810257861823</v>
      </c>
      <c r="T310" s="53">
        <f t="shared" si="177"/>
        <v>-0.22853582470662037</v>
      </c>
      <c r="U310" s="53">
        <f t="shared" si="177"/>
        <v>-0.23695593087117373</v>
      </c>
      <c r="V310" s="53">
        <f t="shared" si="177"/>
        <v>-0.23050128948904303</v>
      </c>
      <c r="W310" s="53">
        <f t="shared" si="177"/>
        <v>-0.23075224705381614</v>
      </c>
      <c r="X310" s="6">
        <f t="shared" si="177"/>
        <v>-0.23076247149258244</v>
      </c>
      <c r="Y310" s="6">
        <f t="shared" si="177"/>
        <v>-0.23149438381974419</v>
      </c>
      <c r="Z310" s="6">
        <f t="shared" si="177"/>
        <v>-0.23409398637976053</v>
      </c>
      <c r="AA310" s="6">
        <f t="shared" si="177"/>
        <v>-0.22483001576389294</v>
      </c>
      <c r="AB310" s="6">
        <f t="shared" si="177"/>
        <v>-0.22483001576389294</v>
      </c>
      <c r="AC310" s="6">
        <f t="shared" si="177"/>
        <v>-0.22579088911080269</v>
      </c>
      <c r="AD310" s="6">
        <f t="shared" si="177"/>
        <v>-0.22834799164588959</v>
      </c>
      <c r="AE310" s="6">
        <f t="shared" si="177"/>
        <v>-0.23238449307354658</v>
      </c>
      <c r="AF310" s="6">
        <f t="shared" si="177"/>
        <v>-0.23209413107947718</v>
      </c>
      <c r="AG310" s="6">
        <f t="shared" si="177"/>
        <v>-0.23915312316852133</v>
      </c>
      <c r="AH310" s="6">
        <f t="shared" si="177"/>
        <v>-0.23930974931936944</v>
      </c>
      <c r="AI310" s="6">
        <f t="shared" si="177"/>
        <v>-0.23930974931936944</v>
      </c>
      <c r="AJ310" s="6">
        <f t="shared" si="177"/>
        <v>-0.23687614432080117</v>
      </c>
      <c r="AK310" s="6">
        <f t="shared" si="177"/>
        <v>-0.23686629964395745</v>
      </c>
      <c r="AL310" s="6">
        <f t="shared" si="177"/>
        <v>-0.23715368912980939</v>
      </c>
      <c r="AM310" s="6">
        <f t="shared" si="177"/>
        <v>-0.23727833332120241</v>
      </c>
      <c r="AN310" s="6">
        <f t="shared" si="177"/>
        <v>-0.24720251237715907</v>
      </c>
      <c r="AO310" s="6">
        <f t="shared" si="177"/>
        <v>-0.24720251237715907</v>
      </c>
      <c r="AP310" s="6">
        <f t="shared" si="177"/>
        <v>-0.24720251237715907</v>
      </c>
      <c r="AQ310" s="6">
        <f t="shared" si="177"/>
        <v>-0.24720251237715907</v>
      </c>
      <c r="AR310" s="6">
        <f t="shared" si="177"/>
        <v>-0.24707176922401142</v>
      </c>
      <c r="AS310" s="6">
        <f t="shared" si="177"/>
        <v>-0.25385952782373011</v>
      </c>
      <c r="AT310" s="6">
        <f t="shared" si="177"/>
        <v>-0.25385952782373011</v>
      </c>
      <c r="AU310" s="6">
        <f t="shared" si="177"/>
        <v>-0.25385952782373011</v>
      </c>
      <c r="AV310" s="6">
        <f t="shared" si="177"/>
        <v>-0.25430031279420728</v>
      </c>
      <c r="AW310" s="6">
        <f t="shared" si="177"/>
        <v>-0.25430031279420728</v>
      </c>
      <c r="AX310" s="6">
        <f t="shared" si="177"/>
        <v>-0.26381503802554596</v>
      </c>
      <c r="AY310" s="6">
        <f t="shared" si="177"/>
        <v>-0.25758361101224159</v>
      </c>
      <c r="AZ310" s="6">
        <f t="shared" si="177"/>
        <v>-0.2592893654811822</v>
      </c>
      <c r="BA310" s="6">
        <f t="shared" si="177"/>
        <v>-0.25971019158122488</v>
      </c>
      <c r="BB310" s="6">
        <f t="shared" si="177"/>
        <v>-0.25971019158122488</v>
      </c>
      <c r="BC310" s="6">
        <f t="shared" si="177"/>
        <v>-0.25971019158122488</v>
      </c>
      <c r="BD310" s="6">
        <f t="shared" si="177"/>
        <v>-0.27517956166038904</v>
      </c>
      <c r="BE310" s="6">
        <f t="shared" si="177"/>
        <v>-0.27144302433632217</v>
      </c>
      <c r="BF310" s="6">
        <f t="shared" si="177"/>
        <v>-0.29318705276899382</v>
      </c>
      <c r="BG310" s="6">
        <f t="shared" si="177"/>
        <v>-0.30182473374966534</v>
      </c>
      <c r="BH310" s="6">
        <f t="shared" si="177"/>
        <v>-0.30182473374966534</v>
      </c>
      <c r="BI310" s="6">
        <f t="shared" si="177"/>
        <v>-0.30208970493660836</v>
      </c>
      <c r="BJ310" s="6">
        <f t="shared" si="177"/>
        <v>-0.30208970493660836</v>
      </c>
      <c r="BL310" s="5" cm="1">
        <f t="array" ref="BL310">AVERAGE(IF(ISERROR(B310:BJ310),"",B310:BJ310))</f>
        <v>-0.24749568868463692</v>
      </c>
    </row>
    <row r="311" spans="1:64">
      <c r="A311" s="50">
        <f t="shared" si="155"/>
        <v>2003</v>
      </c>
      <c r="B311" s="53">
        <f t="shared" ref="B311:BJ311" si="178">-(1-2^B262)</f>
        <v>-0.13984124672913645</v>
      </c>
      <c r="C311" s="53">
        <f t="shared" si="178"/>
        <v>-0.10574706976971271</v>
      </c>
      <c r="D311" s="53">
        <f t="shared" si="178"/>
        <v>-0.10468006772125138</v>
      </c>
      <c r="E311" s="53">
        <f t="shared" si="178"/>
        <v>-0.26278354852350594</v>
      </c>
      <c r="F311" s="53">
        <f t="shared" si="178"/>
        <v>-0.26143371079823319</v>
      </c>
      <c r="G311" s="53">
        <f t="shared" si="178"/>
        <v>-0.26175225876658192</v>
      </c>
      <c r="H311" s="53">
        <f t="shared" si="178"/>
        <v>-0.30593052689799327</v>
      </c>
      <c r="I311" s="53">
        <f t="shared" si="178"/>
        <v>-0.30493136722843894</v>
      </c>
      <c r="J311" s="53">
        <f t="shared" si="178"/>
        <v>-0.30211616615046355</v>
      </c>
      <c r="K311" s="53">
        <f t="shared" si="178"/>
        <v>-0.28528727138643839</v>
      </c>
      <c r="L311" s="53">
        <f t="shared" si="178"/>
        <v>-0.28528727138643839</v>
      </c>
      <c r="M311" s="53">
        <f t="shared" si="178"/>
        <v>-0.27426602549550538</v>
      </c>
      <c r="N311" s="53">
        <f t="shared" si="178"/>
        <v>-0.25443102281784369</v>
      </c>
      <c r="O311" s="53">
        <f t="shared" si="178"/>
        <v>-0.25432842691697599</v>
      </c>
      <c r="P311" s="53">
        <f t="shared" si="178"/>
        <v>-0.25432842691697599</v>
      </c>
      <c r="Q311" s="53">
        <f t="shared" si="178"/>
        <v>-0.23659494216243393</v>
      </c>
      <c r="R311" s="53">
        <f t="shared" si="178"/>
        <v>-0.23314969480923819</v>
      </c>
      <c r="S311" s="53">
        <f t="shared" si="178"/>
        <v>-0.22982414621582237</v>
      </c>
      <c r="T311" s="53">
        <f t="shared" si="178"/>
        <v>-0.22913947613064201</v>
      </c>
      <c r="U311" s="53">
        <f t="shared" si="178"/>
        <v>-0.23913808923013635</v>
      </c>
      <c r="V311" s="53">
        <f t="shared" si="178"/>
        <v>-0.2334003955721411</v>
      </c>
      <c r="W311" s="53">
        <f t="shared" si="178"/>
        <v>-0.2336448935025881</v>
      </c>
      <c r="X311" s="6">
        <f t="shared" si="178"/>
        <v>-0.23360870886709706</v>
      </c>
      <c r="Y311" s="6">
        <f t="shared" si="178"/>
        <v>-0.23430527846964999</v>
      </c>
      <c r="Z311" s="6">
        <f t="shared" si="178"/>
        <v>-0.23694575631788151</v>
      </c>
      <c r="AA311" s="6">
        <f t="shared" si="178"/>
        <v>-0.22804209977172274</v>
      </c>
      <c r="AB311" s="6">
        <f t="shared" si="178"/>
        <v>-0.22804209977172274</v>
      </c>
      <c r="AC311" s="6">
        <f t="shared" si="178"/>
        <v>-0.2289209969475926</v>
      </c>
      <c r="AD311" s="6">
        <f t="shared" si="178"/>
        <v>-0.23125370179893479</v>
      </c>
      <c r="AE311" s="6">
        <f t="shared" si="178"/>
        <v>-0.23559413015669761</v>
      </c>
      <c r="AF311" s="6">
        <f t="shared" si="178"/>
        <v>-0.23530471460911229</v>
      </c>
      <c r="AG311" s="6">
        <f t="shared" si="178"/>
        <v>-0.24225698430400899</v>
      </c>
      <c r="AH311" s="6">
        <f t="shared" si="178"/>
        <v>-0.24240008179187233</v>
      </c>
      <c r="AI311" s="6">
        <f t="shared" si="178"/>
        <v>-0.24240008179187233</v>
      </c>
      <c r="AJ311" s="6">
        <f t="shared" si="178"/>
        <v>-0.23950645906589429</v>
      </c>
      <c r="AK311" s="6">
        <f t="shared" si="178"/>
        <v>-0.23949419205685918</v>
      </c>
      <c r="AL311" s="6">
        <f t="shared" si="178"/>
        <v>-0.24002707776548049</v>
      </c>
      <c r="AM311" s="6">
        <f t="shared" si="178"/>
        <v>-0.2401392590124688</v>
      </c>
      <c r="AN311" s="6">
        <f t="shared" si="178"/>
        <v>-0.25198746849871223</v>
      </c>
      <c r="AO311" s="6">
        <f t="shared" si="178"/>
        <v>-0.25198746849871223</v>
      </c>
      <c r="AP311" s="6">
        <f t="shared" si="178"/>
        <v>-0.25198746849871223</v>
      </c>
      <c r="AQ311" s="6">
        <f t="shared" si="178"/>
        <v>-0.25198746849871223</v>
      </c>
      <c r="AR311" s="6">
        <f t="shared" si="178"/>
        <v>-0.25185993755194946</v>
      </c>
      <c r="AS311" s="6">
        <f t="shared" si="178"/>
        <v>-0.25868501445556202</v>
      </c>
      <c r="AT311" s="6">
        <f t="shared" si="178"/>
        <v>-0.25868501445556202</v>
      </c>
      <c r="AU311" s="6">
        <f t="shared" si="178"/>
        <v>-0.25868501445556202</v>
      </c>
      <c r="AV311" s="6">
        <f t="shared" si="178"/>
        <v>-0.25910574420477661</v>
      </c>
      <c r="AW311" s="6">
        <f t="shared" si="178"/>
        <v>-0.25944226512685797</v>
      </c>
      <c r="AX311" s="6">
        <f t="shared" si="178"/>
        <v>-0.26966197141792314</v>
      </c>
      <c r="AY311" s="6">
        <f t="shared" si="178"/>
        <v>-0.26339276072150652</v>
      </c>
      <c r="AZ311" s="6">
        <f t="shared" si="178"/>
        <v>-0.26482419693681147</v>
      </c>
      <c r="BA311" s="6">
        <f t="shared" si="178"/>
        <v>-0.26527890362470785</v>
      </c>
      <c r="BB311" s="6">
        <f t="shared" si="178"/>
        <v>-0.26527890362470785</v>
      </c>
      <c r="BC311" s="6">
        <f t="shared" si="178"/>
        <v>-0.26527890362470785</v>
      </c>
      <c r="BD311" s="6">
        <f t="shared" si="178"/>
        <v>-0.28180963505026657</v>
      </c>
      <c r="BE311" s="6">
        <f t="shared" si="178"/>
        <v>-0.27821189058683049</v>
      </c>
      <c r="BF311" s="6">
        <f t="shared" si="178"/>
        <v>-0.29925073120876644</v>
      </c>
      <c r="BG311" s="6">
        <f t="shared" si="178"/>
        <v>-0.30825636717421523</v>
      </c>
      <c r="BH311" s="6">
        <f t="shared" si="178"/>
        <v>-0.30825636717421523</v>
      </c>
      <c r="BI311" s="6">
        <f t="shared" si="178"/>
        <v>-0.30851032424142577</v>
      </c>
      <c r="BJ311" s="6">
        <f t="shared" si="178"/>
        <v>-0.30851032424142577</v>
      </c>
      <c r="BL311" s="5" cm="1">
        <f t="array" ref="BL311">AVERAGE(IF(ISERROR(B311:BJ311),"",B311:BJ311))</f>
        <v>-0.25100347231967196</v>
      </c>
    </row>
    <row r="312" spans="1:64">
      <c r="A312" s="50">
        <f t="shared" si="155"/>
        <v>2004</v>
      </c>
      <c r="B312" s="53">
        <f t="shared" ref="B312:BJ312" si="179">-(1-2^B263)</f>
        <v>-0.13646561637271903</v>
      </c>
      <c r="C312" s="53">
        <f t="shared" si="179"/>
        <v>-0.1107679621187202</v>
      </c>
      <c r="D312" s="53">
        <f t="shared" si="179"/>
        <v>-0.10868578860409117</v>
      </c>
      <c r="E312" s="53">
        <f t="shared" si="179"/>
        <v>-0.25523353961654394</v>
      </c>
      <c r="F312" s="53">
        <f t="shared" si="179"/>
        <v>-0.25401344252995395</v>
      </c>
      <c r="G312" s="53">
        <f t="shared" si="179"/>
        <v>-0.25432784955522636</v>
      </c>
      <c r="H312" s="53">
        <f t="shared" si="179"/>
        <v>-0.29806295917626813</v>
      </c>
      <c r="I312" s="53">
        <f t="shared" si="179"/>
        <v>-0.29560302380049408</v>
      </c>
      <c r="J312" s="53">
        <f t="shared" si="179"/>
        <v>-0.29571209899767048</v>
      </c>
      <c r="K312" s="53">
        <f t="shared" si="179"/>
        <v>-0.2811939419204581</v>
      </c>
      <c r="L312" s="53">
        <f t="shared" si="179"/>
        <v>-0.2811939419204581</v>
      </c>
      <c r="M312" s="53">
        <f t="shared" si="179"/>
        <v>-0.27122147276869546</v>
      </c>
      <c r="N312" s="53">
        <f t="shared" si="179"/>
        <v>-0.24790475079774954</v>
      </c>
      <c r="O312" s="53">
        <f t="shared" si="179"/>
        <v>-0.24781497596045388</v>
      </c>
      <c r="P312" s="53">
        <f t="shared" si="179"/>
        <v>-0.24781497596045388</v>
      </c>
      <c r="Q312" s="53">
        <f t="shared" si="179"/>
        <v>-0.23146401254320703</v>
      </c>
      <c r="R312" s="53">
        <f t="shared" si="179"/>
        <v>-0.22865002109573074</v>
      </c>
      <c r="S312" s="53">
        <f t="shared" si="179"/>
        <v>-0.22652993112123121</v>
      </c>
      <c r="T312" s="53">
        <f t="shared" si="179"/>
        <v>-0.22590987642523497</v>
      </c>
      <c r="U312" s="53">
        <f t="shared" si="179"/>
        <v>-0.23755911162225762</v>
      </c>
      <c r="V312" s="53">
        <f t="shared" si="179"/>
        <v>-0.23142195233647389</v>
      </c>
      <c r="W312" s="53">
        <f t="shared" si="179"/>
        <v>-0.23191757815376235</v>
      </c>
      <c r="X312" s="6">
        <f t="shared" si="179"/>
        <v>-0.2317166896071654</v>
      </c>
      <c r="Y312" s="6">
        <f t="shared" si="179"/>
        <v>-0.23235703938961894</v>
      </c>
      <c r="Z312" s="6">
        <f t="shared" si="179"/>
        <v>-0.23570263551965254</v>
      </c>
      <c r="AA312" s="6">
        <f t="shared" si="179"/>
        <v>-0.22772460079171364</v>
      </c>
      <c r="AB312" s="6">
        <f t="shared" si="179"/>
        <v>-0.22767645973214801</v>
      </c>
      <c r="AC312" s="6">
        <f t="shared" si="179"/>
        <v>-0.22848951513783855</v>
      </c>
      <c r="AD312" s="6">
        <f t="shared" si="179"/>
        <v>-0.23091695286121716</v>
      </c>
      <c r="AE312" s="6">
        <f t="shared" si="179"/>
        <v>-0.23522435970104016</v>
      </c>
      <c r="AF312" s="6">
        <f t="shared" si="179"/>
        <v>-0.23495625266094866</v>
      </c>
      <c r="AG312" s="6">
        <f t="shared" si="179"/>
        <v>-0.24176786401434724</v>
      </c>
      <c r="AH312" s="6">
        <f t="shared" si="179"/>
        <v>-0.2419021631372954</v>
      </c>
      <c r="AI312" s="6">
        <f t="shared" si="179"/>
        <v>-0.2419021631372954</v>
      </c>
      <c r="AJ312" s="6">
        <f t="shared" si="179"/>
        <v>-0.23933641835301667</v>
      </c>
      <c r="AK312" s="6">
        <f t="shared" si="179"/>
        <v>-0.23932510506778037</v>
      </c>
      <c r="AL312" s="6">
        <f t="shared" si="179"/>
        <v>-0.23974924814588727</v>
      </c>
      <c r="AM312" s="6">
        <f t="shared" si="179"/>
        <v>-0.23985491343617849</v>
      </c>
      <c r="AN312" s="6">
        <f t="shared" si="179"/>
        <v>-0.25140165190354824</v>
      </c>
      <c r="AO312" s="6">
        <f t="shared" si="179"/>
        <v>-0.25140165190354824</v>
      </c>
      <c r="AP312" s="6">
        <f t="shared" si="179"/>
        <v>-0.25140165190354824</v>
      </c>
      <c r="AQ312" s="6">
        <f t="shared" si="179"/>
        <v>-0.25140165190354824</v>
      </c>
      <c r="AR312" s="6">
        <f t="shared" si="179"/>
        <v>-0.25128270686835941</v>
      </c>
      <c r="AS312" s="6">
        <f t="shared" si="179"/>
        <v>-0.25834443593237644</v>
      </c>
      <c r="AT312" s="6">
        <f t="shared" si="179"/>
        <v>-0.25834443593237644</v>
      </c>
      <c r="AU312" s="6">
        <f t="shared" si="179"/>
        <v>-0.25834443593237644</v>
      </c>
      <c r="AV312" s="6">
        <f t="shared" si="179"/>
        <v>-0.25873820241430123</v>
      </c>
      <c r="AW312" s="6">
        <f t="shared" si="179"/>
        <v>-0.25905312102122513</v>
      </c>
      <c r="AX312" s="6">
        <f t="shared" si="179"/>
        <v>-0.26904704942008206</v>
      </c>
      <c r="AY312" s="6">
        <f t="shared" si="179"/>
        <v>-0.26327693817852682</v>
      </c>
      <c r="AZ312" s="6">
        <f t="shared" si="179"/>
        <v>-0.26475527630379447</v>
      </c>
      <c r="BA312" s="6">
        <f t="shared" si="179"/>
        <v>-0.26518302555831741</v>
      </c>
      <c r="BB312" s="6">
        <f t="shared" si="179"/>
        <v>-0.26518302555831741</v>
      </c>
      <c r="BC312" s="6">
        <f t="shared" si="179"/>
        <v>-0.26518302555831741</v>
      </c>
      <c r="BD312" s="6">
        <f t="shared" si="179"/>
        <v>-0.28171822148690584</v>
      </c>
      <c r="BE312" s="6">
        <f t="shared" si="179"/>
        <v>-0.27834611085166905</v>
      </c>
      <c r="BF312" s="6">
        <f t="shared" si="179"/>
        <v>-0.29866681287421681</v>
      </c>
      <c r="BG312" s="6">
        <f t="shared" si="179"/>
        <v>-0.30841558992925244</v>
      </c>
      <c r="BH312" s="6">
        <f t="shared" si="179"/>
        <v>-0.30841558992925244</v>
      </c>
      <c r="BI312" s="6">
        <f t="shared" si="179"/>
        <v>-0.30865531959736736</v>
      </c>
      <c r="BJ312" s="6">
        <f t="shared" si="179"/>
        <v>-0.30865531959736736</v>
      </c>
      <c r="BL312" s="5" cm="1">
        <f t="array" ref="BL312">AVERAGE(IF(ISERROR(B312:BJ312),"",B312:BJ312))</f>
        <v>-0.24923420417458331</v>
      </c>
    </row>
    <row r="313" spans="1:64">
      <c r="A313" s="50">
        <f t="shared" si="155"/>
        <v>2005</v>
      </c>
      <c r="B313" s="53">
        <f t="shared" ref="B313:BJ313" si="180">-(1-2^B264)</f>
        <v>-0.1449677657104953</v>
      </c>
      <c r="C313" s="53">
        <f t="shared" si="180"/>
        <v>-0.11185080446204898</v>
      </c>
      <c r="D313" s="53">
        <f t="shared" si="180"/>
        <v>-0.109646115568661</v>
      </c>
      <c r="E313" s="53">
        <f t="shared" si="180"/>
        <v>-0.25212897261464251</v>
      </c>
      <c r="F313" s="53">
        <f t="shared" si="180"/>
        <v>-0.25099050339722384</v>
      </c>
      <c r="G313" s="53">
        <f t="shared" si="180"/>
        <v>-0.25129449040941132</v>
      </c>
      <c r="H313" s="53">
        <f t="shared" si="180"/>
        <v>-0.29406203362613859</v>
      </c>
      <c r="I313" s="53">
        <f t="shared" si="180"/>
        <v>-0.29178013614071263</v>
      </c>
      <c r="J313" s="53">
        <f t="shared" si="180"/>
        <v>-0.29327046733119466</v>
      </c>
      <c r="K313" s="53">
        <f t="shared" si="180"/>
        <v>-0.28026993399429223</v>
      </c>
      <c r="L313" s="53">
        <f t="shared" si="180"/>
        <v>-0.28026993399429223</v>
      </c>
      <c r="M313" s="53">
        <f t="shared" si="180"/>
        <v>-0.27031383939111586</v>
      </c>
      <c r="N313" s="53">
        <f t="shared" si="180"/>
        <v>-0.24729133652763235</v>
      </c>
      <c r="O313" s="53">
        <f t="shared" si="180"/>
        <v>-0.24720631551712868</v>
      </c>
      <c r="P313" s="53">
        <f t="shared" si="180"/>
        <v>-0.24720631551712868</v>
      </c>
      <c r="Q313" s="53">
        <f t="shared" si="180"/>
        <v>-0.23259918084473474</v>
      </c>
      <c r="R313" s="53">
        <f t="shared" si="180"/>
        <v>-0.22984092315790527</v>
      </c>
      <c r="S313" s="53">
        <f t="shared" si="180"/>
        <v>-0.22881133107171081</v>
      </c>
      <c r="T313" s="53">
        <f t="shared" si="180"/>
        <v>-0.22821872653079034</v>
      </c>
      <c r="U313" s="53">
        <f t="shared" si="180"/>
        <v>-0.23917420503077091</v>
      </c>
      <c r="V313" s="53">
        <f t="shared" si="180"/>
        <v>-0.23300805876962316</v>
      </c>
      <c r="W313" s="53">
        <f t="shared" si="180"/>
        <v>-0.23349410699128748</v>
      </c>
      <c r="X313" s="6">
        <f t="shared" si="180"/>
        <v>-0.23320612047223044</v>
      </c>
      <c r="Y313" s="6">
        <f t="shared" si="180"/>
        <v>-0.23380658713378222</v>
      </c>
      <c r="Z313" s="6">
        <f t="shared" si="180"/>
        <v>-0.23655248454108113</v>
      </c>
      <c r="AA313" s="6">
        <f t="shared" si="180"/>
        <v>-0.22811611337311077</v>
      </c>
      <c r="AB313" s="6">
        <f t="shared" si="180"/>
        <v>-0.22802546123498924</v>
      </c>
      <c r="AC313" s="6">
        <f t="shared" si="180"/>
        <v>-0.22878881363898618</v>
      </c>
      <c r="AD313" s="6">
        <f t="shared" si="180"/>
        <v>-0.2309578295411806</v>
      </c>
      <c r="AE313" s="6">
        <f t="shared" si="180"/>
        <v>-0.23549950470897829</v>
      </c>
      <c r="AF313" s="6">
        <f t="shared" si="180"/>
        <v>-0.2352455948635388</v>
      </c>
      <c r="AG313" s="6">
        <f t="shared" si="180"/>
        <v>-0.24185350831940811</v>
      </c>
      <c r="AH313" s="6">
        <f t="shared" si="180"/>
        <v>-0.24198003191363415</v>
      </c>
      <c r="AI313" s="6">
        <f t="shared" si="180"/>
        <v>-0.24198003191363415</v>
      </c>
      <c r="AJ313" s="6">
        <f t="shared" si="180"/>
        <v>-0.23967084563667207</v>
      </c>
      <c r="AK313" s="6">
        <f t="shared" si="180"/>
        <v>-0.23965981300262196</v>
      </c>
      <c r="AL313" s="6">
        <f t="shared" si="180"/>
        <v>-0.24001769297904219</v>
      </c>
      <c r="AM313" s="6">
        <f t="shared" si="180"/>
        <v>-0.24009141083719154</v>
      </c>
      <c r="AN313" s="6">
        <f t="shared" si="180"/>
        <v>-0.25084451850101186</v>
      </c>
      <c r="AO313" s="6">
        <f t="shared" si="180"/>
        <v>-0.25084451850101186</v>
      </c>
      <c r="AP313" s="6">
        <f t="shared" si="180"/>
        <v>-0.25084451850101186</v>
      </c>
      <c r="AQ313" s="6">
        <f t="shared" si="180"/>
        <v>-0.25084451850101186</v>
      </c>
      <c r="AR313" s="6">
        <f t="shared" si="180"/>
        <v>-0.25073247283865041</v>
      </c>
      <c r="AS313" s="6">
        <f t="shared" si="180"/>
        <v>-0.25769821008420524</v>
      </c>
      <c r="AT313" s="6">
        <f t="shared" si="180"/>
        <v>-0.25769821008420524</v>
      </c>
      <c r="AU313" s="6">
        <f t="shared" si="180"/>
        <v>-0.25777318966055884</v>
      </c>
      <c r="AV313" s="6">
        <f t="shared" si="180"/>
        <v>-0.25814527754324335</v>
      </c>
      <c r="AW313" s="6">
        <f t="shared" si="180"/>
        <v>-0.25844280738925385</v>
      </c>
      <c r="AX313" s="6">
        <f t="shared" si="180"/>
        <v>-0.26813062946591271</v>
      </c>
      <c r="AY313" s="6">
        <f t="shared" si="180"/>
        <v>-0.26280501734499095</v>
      </c>
      <c r="AZ313" s="6">
        <f t="shared" si="180"/>
        <v>-0.2641991527073595</v>
      </c>
      <c r="BA313" s="6">
        <f t="shared" si="180"/>
        <v>-0.26460698412774109</v>
      </c>
      <c r="BB313" s="6">
        <f t="shared" si="180"/>
        <v>-0.26460698412774109</v>
      </c>
      <c r="BC313" s="6">
        <f t="shared" si="180"/>
        <v>-0.26460698412774109</v>
      </c>
      <c r="BD313" s="6">
        <f t="shared" si="180"/>
        <v>-0.28059892902649297</v>
      </c>
      <c r="BE313" s="6">
        <f t="shared" si="180"/>
        <v>-0.27759203700949953</v>
      </c>
      <c r="BF313" s="6">
        <f t="shared" si="180"/>
        <v>-0.29682545696793317</v>
      </c>
      <c r="BG313" s="6">
        <f t="shared" si="180"/>
        <v>-0.30762523757684812</v>
      </c>
      <c r="BH313" s="6">
        <f t="shared" si="180"/>
        <v>-0.30762523757684812</v>
      </c>
      <c r="BI313" s="6">
        <f t="shared" si="180"/>
        <v>-0.30785294020927878</v>
      </c>
      <c r="BJ313" s="6">
        <f t="shared" si="180"/>
        <v>-0.30785294020927878</v>
      </c>
      <c r="BL313" s="5" cm="1">
        <f t="array" ref="BL313">AVERAGE(IF(ISERROR(B313:BJ313),"",B313:BJ313))</f>
        <v>-0.24904826414411241</v>
      </c>
    </row>
    <row r="314" spans="1:64">
      <c r="A314" s="50">
        <f t="shared" si="155"/>
        <v>2006</v>
      </c>
      <c r="B314" s="53">
        <f t="shared" ref="B314:BJ314" si="181">-(1-2^B265)</f>
        <v>-0.17864322121201703</v>
      </c>
      <c r="C314" s="53">
        <f t="shared" si="181"/>
        <v>-0.13777027635717021</v>
      </c>
      <c r="D314" s="53">
        <f t="shared" si="181"/>
        <v>-0.13055091979918221</v>
      </c>
      <c r="E314" s="53">
        <f t="shared" si="181"/>
        <v>-0.25076560660808134</v>
      </c>
      <c r="F314" s="53">
        <f t="shared" si="181"/>
        <v>-0.24971086220319327</v>
      </c>
      <c r="G314" s="53">
        <f t="shared" si="181"/>
        <v>-0.24999683380966486</v>
      </c>
      <c r="H314" s="53">
        <f t="shared" si="181"/>
        <v>-0.28989695725999642</v>
      </c>
      <c r="I314" s="53">
        <f t="shared" si="181"/>
        <v>-0.28782021599177965</v>
      </c>
      <c r="J314" s="53">
        <f t="shared" si="181"/>
        <v>-0.29026104958759935</v>
      </c>
      <c r="K314" s="53">
        <f t="shared" si="181"/>
        <v>-0.27607504004628791</v>
      </c>
      <c r="L314" s="53">
        <f t="shared" si="181"/>
        <v>-0.27607504004628791</v>
      </c>
      <c r="M314" s="53">
        <f t="shared" si="181"/>
        <v>-0.26691429864850269</v>
      </c>
      <c r="N314" s="53">
        <f t="shared" si="181"/>
        <v>-0.24625558545203263</v>
      </c>
      <c r="O314" s="53">
        <f t="shared" si="181"/>
        <v>-0.24617717289679064</v>
      </c>
      <c r="P314" s="53">
        <f t="shared" si="181"/>
        <v>-0.24617717289679064</v>
      </c>
      <c r="Q314" s="53">
        <f t="shared" si="181"/>
        <v>-0.23284785831124311</v>
      </c>
      <c r="R314" s="53">
        <f t="shared" si="181"/>
        <v>-0.2309141554620644</v>
      </c>
      <c r="S314" s="53">
        <f t="shared" si="181"/>
        <v>-0.23109044014007885</v>
      </c>
      <c r="T314" s="53">
        <f t="shared" si="181"/>
        <v>-0.23053302248506369</v>
      </c>
      <c r="U314" s="53">
        <f t="shared" si="181"/>
        <v>-0.24016273293879409</v>
      </c>
      <c r="V314" s="53">
        <f t="shared" si="181"/>
        <v>-0.23392617919898084</v>
      </c>
      <c r="W314" s="53">
        <f t="shared" si="181"/>
        <v>-0.23383647075332858</v>
      </c>
      <c r="X314" s="6">
        <f t="shared" si="181"/>
        <v>-0.23254264414862047</v>
      </c>
      <c r="Y314" s="6">
        <f t="shared" si="181"/>
        <v>-0.23296666850880754</v>
      </c>
      <c r="Z314" s="6">
        <f t="shared" si="181"/>
        <v>-0.23532230354476802</v>
      </c>
      <c r="AA314" s="6">
        <f t="shared" si="181"/>
        <v>-0.22660878068075097</v>
      </c>
      <c r="AB314" s="6">
        <f t="shared" si="181"/>
        <v>-0.22652619172195232</v>
      </c>
      <c r="AC314" s="6">
        <f t="shared" si="181"/>
        <v>-0.22722914876443512</v>
      </c>
      <c r="AD314" s="6">
        <f t="shared" si="181"/>
        <v>-0.22933659090379299</v>
      </c>
      <c r="AE314" s="6">
        <f t="shared" si="181"/>
        <v>-0.23384746278018975</v>
      </c>
      <c r="AF314" s="6">
        <f t="shared" si="181"/>
        <v>-0.23361780512120511</v>
      </c>
      <c r="AG314" s="6">
        <f t="shared" si="181"/>
        <v>-0.23971202069966735</v>
      </c>
      <c r="AH314" s="6">
        <f t="shared" si="181"/>
        <v>-0.2398160958180775</v>
      </c>
      <c r="AI314" s="6">
        <f t="shared" si="181"/>
        <v>-0.2398160958180775</v>
      </c>
      <c r="AJ314" s="6">
        <f t="shared" si="181"/>
        <v>-0.23786537228614801</v>
      </c>
      <c r="AK314" s="6">
        <f t="shared" si="181"/>
        <v>-0.23785674412558311</v>
      </c>
      <c r="AL314" s="6">
        <f t="shared" si="181"/>
        <v>-0.23833867402117614</v>
      </c>
      <c r="AM314" s="6">
        <f t="shared" si="181"/>
        <v>-0.23839611280317141</v>
      </c>
      <c r="AN314" s="6">
        <f t="shared" si="181"/>
        <v>-0.24881712647051979</v>
      </c>
      <c r="AO314" s="6">
        <f t="shared" si="181"/>
        <v>-0.24881712647051979</v>
      </c>
      <c r="AP314" s="6">
        <f t="shared" si="181"/>
        <v>-0.24881712647051979</v>
      </c>
      <c r="AQ314" s="6">
        <f t="shared" si="181"/>
        <v>-0.24881712647051979</v>
      </c>
      <c r="AR314" s="6">
        <f t="shared" si="181"/>
        <v>-0.24871389872258409</v>
      </c>
      <c r="AS314" s="6">
        <f t="shared" si="181"/>
        <v>-0.25562873322183621</v>
      </c>
      <c r="AT314" s="6">
        <f t="shared" si="181"/>
        <v>-0.25562873322183621</v>
      </c>
      <c r="AU314" s="6">
        <f t="shared" si="181"/>
        <v>-0.25564511008351454</v>
      </c>
      <c r="AV314" s="6">
        <f t="shared" si="181"/>
        <v>-0.25599120815450782</v>
      </c>
      <c r="AW314" s="6">
        <f t="shared" si="181"/>
        <v>-0.25626779086973905</v>
      </c>
      <c r="AX314" s="6">
        <f t="shared" si="181"/>
        <v>-0.2655228931938427</v>
      </c>
      <c r="AY314" s="6">
        <f t="shared" si="181"/>
        <v>-0.26027910305309332</v>
      </c>
      <c r="AZ314" s="6">
        <f t="shared" si="181"/>
        <v>-0.26164323301065506</v>
      </c>
      <c r="BA314" s="6">
        <f t="shared" si="181"/>
        <v>-0.26203194207913294</v>
      </c>
      <c r="BB314" s="6">
        <f t="shared" si="181"/>
        <v>-0.26203194207913294</v>
      </c>
      <c r="BC314" s="6">
        <f t="shared" si="181"/>
        <v>-0.26203194207913294</v>
      </c>
      <c r="BD314" s="6">
        <f t="shared" si="181"/>
        <v>-0.27719293666693856</v>
      </c>
      <c r="BE314" s="6">
        <f t="shared" si="181"/>
        <v>-0.27438760780810845</v>
      </c>
      <c r="BF314" s="6">
        <f t="shared" si="181"/>
        <v>-0.29274370036204711</v>
      </c>
      <c r="BG314" s="6">
        <f t="shared" si="181"/>
        <v>-0.30420380421755067</v>
      </c>
      <c r="BH314" s="6">
        <f t="shared" si="181"/>
        <v>-0.30420380421755067</v>
      </c>
      <c r="BI314" s="6">
        <f t="shared" si="181"/>
        <v>-0.30441634265730266</v>
      </c>
      <c r="BJ314" s="6">
        <f t="shared" si="181"/>
        <v>-0.30441634265730266</v>
      </c>
      <c r="BL314" s="5" cm="1">
        <f t="array" ref="BL314">AVERAGE(IF(ISERROR(B314:BJ314),"",B314:BJ314))</f>
        <v>-0.24859753111621721</v>
      </c>
    </row>
    <row r="315" spans="1:64">
      <c r="A315" s="50">
        <f t="shared" si="155"/>
        <v>2007</v>
      </c>
      <c r="B315" s="53">
        <f t="shared" ref="B315:BJ315" si="182">-(1-2^B266)</f>
        <v>-0.1766604433618657</v>
      </c>
      <c r="C315" s="53">
        <f t="shared" si="182"/>
        <v>-0.14042840648594179</v>
      </c>
      <c r="D315" s="53">
        <f t="shared" si="182"/>
        <v>-0.13359563423705556</v>
      </c>
      <c r="E315" s="53">
        <f t="shared" si="182"/>
        <v>-0.24912731511101116</v>
      </c>
      <c r="F315" s="53">
        <f t="shared" si="182"/>
        <v>-0.24813737265656688</v>
      </c>
      <c r="G315" s="53">
        <f t="shared" si="182"/>
        <v>-0.24841078835180685</v>
      </c>
      <c r="H315" s="53">
        <f t="shared" si="182"/>
        <v>-0.28664819893928917</v>
      </c>
      <c r="I315" s="53">
        <f t="shared" si="182"/>
        <v>-0.28472839190693455</v>
      </c>
      <c r="J315" s="53">
        <f t="shared" si="182"/>
        <v>-0.28646114294794545</v>
      </c>
      <c r="K315" s="53">
        <f t="shared" si="182"/>
        <v>-0.27067577817745259</v>
      </c>
      <c r="L315" s="53">
        <f t="shared" si="182"/>
        <v>-0.27067577817745259</v>
      </c>
      <c r="M315" s="53">
        <f t="shared" si="182"/>
        <v>-0.26257597700703184</v>
      </c>
      <c r="N315" s="53">
        <f t="shared" si="182"/>
        <v>-0.24447005203677008</v>
      </c>
      <c r="O315" s="53">
        <f t="shared" si="182"/>
        <v>-0.24439792099196533</v>
      </c>
      <c r="P315" s="53">
        <f t="shared" si="182"/>
        <v>-0.24439792099196533</v>
      </c>
      <c r="Q315" s="53">
        <f t="shared" si="182"/>
        <v>-0.23451707209952599</v>
      </c>
      <c r="R315" s="53">
        <f t="shared" si="182"/>
        <v>-0.23184654644251002</v>
      </c>
      <c r="S315" s="53">
        <f t="shared" si="182"/>
        <v>-0.2332241018786293</v>
      </c>
      <c r="T315" s="53">
        <f t="shared" si="182"/>
        <v>-0.2328166727277875</v>
      </c>
      <c r="U315" s="53">
        <f t="shared" si="182"/>
        <v>-0.24131451207664978</v>
      </c>
      <c r="V315" s="53">
        <f t="shared" si="182"/>
        <v>-0.23616941444138373</v>
      </c>
      <c r="W315" s="53">
        <f t="shared" si="182"/>
        <v>-0.23589408309215176</v>
      </c>
      <c r="X315" s="6">
        <f t="shared" si="182"/>
        <v>-0.23450398000394945</v>
      </c>
      <c r="Y315" s="6">
        <f t="shared" si="182"/>
        <v>-0.23525334457577762</v>
      </c>
      <c r="Z315" s="6">
        <f t="shared" si="182"/>
        <v>-0.23712689813462551</v>
      </c>
      <c r="AA315" s="6">
        <f t="shared" si="182"/>
        <v>-0.22867687876947329</v>
      </c>
      <c r="AB315" s="6">
        <f t="shared" si="182"/>
        <v>-0.2286788034874141</v>
      </c>
      <c r="AC315" s="6">
        <f t="shared" si="182"/>
        <v>-0.22933145514726894</v>
      </c>
      <c r="AD315" s="6">
        <f t="shared" si="182"/>
        <v>-0.23141645711506598</v>
      </c>
      <c r="AE315" s="6">
        <f t="shared" si="182"/>
        <v>-0.23543726765905126</v>
      </c>
      <c r="AF315" s="6">
        <f t="shared" si="182"/>
        <v>-0.23521856947782949</v>
      </c>
      <c r="AG315" s="6">
        <f t="shared" si="182"/>
        <v>-0.2409846441698561</v>
      </c>
      <c r="AH315" s="6">
        <f t="shared" si="182"/>
        <v>-0.24122516303775443</v>
      </c>
      <c r="AI315" s="6">
        <f t="shared" si="182"/>
        <v>-0.24122516303775443</v>
      </c>
      <c r="AJ315" s="6">
        <f t="shared" si="182"/>
        <v>-0.23927955612363661</v>
      </c>
      <c r="AK315" s="6">
        <f t="shared" si="182"/>
        <v>-0.23937142006051615</v>
      </c>
      <c r="AL315" s="6">
        <f t="shared" si="182"/>
        <v>-0.23978999970677939</v>
      </c>
      <c r="AM315" s="6">
        <f t="shared" si="182"/>
        <v>-0.23995559419151102</v>
      </c>
      <c r="AN315" s="6">
        <f t="shared" si="182"/>
        <v>-0.24946820460555774</v>
      </c>
      <c r="AO315" s="6">
        <f t="shared" si="182"/>
        <v>-0.24946820460555774</v>
      </c>
      <c r="AP315" s="6">
        <f t="shared" si="182"/>
        <v>-0.24946820460555774</v>
      </c>
      <c r="AQ315" s="6">
        <f t="shared" si="182"/>
        <v>-0.24946820460555774</v>
      </c>
      <c r="AR315" s="6">
        <f t="shared" si="182"/>
        <v>-0.24937179709678858</v>
      </c>
      <c r="AS315" s="6">
        <f t="shared" si="182"/>
        <v>-0.25594107525724885</v>
      </c>
      <c r="AT315" s="6">
        <f t="shared" si="182"/>
        <v>-0.25594107525724885</v>
      </c>
      <c r="AU315" s="6">
        <f t="shared" si="182"/>
        <v>-0.2559562114588434</v>
      </c>
      <c r="AV315" s="6">
        <f t="shared" si="182"/>
        <v>-0.25627854505081016</v>
      </c>
      <c r="AW315" s="6">
        <f t="shared" si="182"/>
        <v>-0.25653615318618794</v>
      </c>
      <c r="AX315" s="6">
        <f t="shared" si="182"/>
        <v>-0.26549254392775534</v>
      </c>
      <c r="AY315" s="6">
        <f t="shared" si="182"/>
        <v>-0.26097278099724386</v>
      </c>
      <c r="AZ315" s="6">
        <f t="shared" si="182"/>
        <v>-0.26218969635332645</v>
      </c>
      <c r="BA315" s="6">
        <f t="shared" si="182"/>
        <v>-0.2625514546526585</v>
      </c>
      <c r="BB315" s="6">
        <f t="shared" si="182"/>
        <v>-0.2625514546526585</v>
      </c>
      <c r="BC315" s="6">
        <f t="shared" si="182"/>
        <v>-0.2625514546526585</v>
      </c>
      <c r="BD315" s="6">
        <f t="shared" si="182"/>
        <v>-0.27723799170018104</v>
      </c>
      <c r="BE315" s="6">
        <f t="shared" si="182"/>
        <v>-0.27458190003451188</v>
      </c>
      <c r="BF315" s="6">
        <f t="shared" si="182"/>
        <v>-0.29202039382804856</v>
      </c>
      <c r="BG315" s="6">
        <f t="shared" si="182"/>
        <v>-0.30478238499580379</v>
      </c>
      <c r="BH315" s="6">
        <f t="shared" si="182"/>
        <v>-0.30478238499580379</v>
      </c>
      <c r="BI315" s="6">
        <f t="shared" si="182"/>
        <v>-0.30498187668836463</v>
      </c>
      <c r="BJ315" s="6">
        <f t="shared" si="182"/>
        <v>-0.30498187668836463</v>
      </c>
      <c r="BL315" s="5" cm="1">
        <f t="array" ref="BL315">AVERAGE(IF(ISERROR(B315:BJ315),"",B315:BJ315))</f>
        <v>-0.24888892768417525</v>
      </c>
    </row>
    <row r="316" spans="1:64">
      <c r="A316" s="50">
        <f t="shared" si="155"/>
        <v>2008</v>
      </c>
      <c r="B316" s="53">
        <f t="shared" ref="B316:BJ316" si="183">-(1-2^B267)</f>
        <v>-0.17426665675570951</v>
      </c>
      <c r="C316" s="53">
        <f t="shared" si="183"/>
        <v>-0.14706639949822242</v>
      </c>
      <c r="D316" s="53">
        <f t="shared" si="183"/>
        <v>-0.14460177067359203</v>
      </c>
      <c r="E316" s="53">
        <f t="shared" si="183"/>
        <v>-0.24412109848461017</v>
      </c>
      <c r="F316" s="53">
        <f t="shared" si="183"/>
        <v>-0.24414737918431206</v>
      </c>
      <c r="G316" s="53">
        <f t="shared" si="183"/>
        <v>-0.24391875112943495</v>
      </c>
      <c r="H316" s="53">
        <f t="shared" si="183"/>
        <v>-0.28134809947901074</v>
      </c>
      <c r="I316" s="53">
        <f t="shared" si="183"/>
        <v>-0.27964438832067595</v>
      </c>
      <c r="J316" s="53">
        <f t="shared" si="183"/>
        <v>-0.28115024091470364</v>
      </c>
      <c r="K316" s="53">
        <f t="shared" si="183"/>
        <v>-0.26688223613844675</v>
      </c>
      <c r="L316" s="53">
        <f t="shared" si="183"/>
        <v>-0.26688223613844675</v>
      </c>
      <c r="M316" s="53">
        <f t="shared" si="183"/>
        <v>-0.25832308662324499</v>
      </c>
      <c r="N316" s="53">
        <f t="shared" si="183"/>
        <v>-0.24475067771751602</v>
      </c>
      <c r="O316" s="53">
        <f t="shared" si="183"/>
        <v>-0.24468447349631861</v>
      </c>
      <c r="P316" s="53">
        <f t="shared" si="183"/>
        <v>-0.24468447349631861</v>
      </c>
      <c r="Q316" s="53">
        <f t="shared" si="183"/>
        <v>-0.23769685031755405</v>
      </c>
      <c r="R316" s="53">
        <f t="shared" si="183"/>
        <v>-0.23481551034274706</v>
      </c>
      <c r="S316" s="53">
        <f t="shared" si="183"/>
        <v>-0.24047642278648351</v>
      </c>
      <c r="T316" s="53">
        <f t="shared" si="183"/>
        <v>-0.24008099614350287</v>
      </c>
      <c r="U316" s="53">
        <f t="shared" si="183"/>
        <v>-0.24561854845037945</v>
      </c>
      <c r="V316" s="53">
        <f t="shared" si="183"/>
        <v>-0.24134958282877172</v>
      </c>
      <c r="W316" s="53">
        <f t="shared" si="183"/>
        <v>-0.24123933289622834</v>
      </c>
      <c r="X316" s="6">
        <f t="shared" si="183"/>
        <v>-0.23972121829229187</v>
      </c>
      <c r="Y316" s="6">
        <f t="shared" si="183"/>
        <v>-0.24039804867457226</v>
      </c>
      <c r="Z316" s="6">
        <f t="shared" si="183"/>
        <v>-0.24147819756638855</v>
      </c>
      <c r="AA316" s="6">
        <f t="shared" si="183"/>
        <v>-0.23260195477432544</v>
      </c>
      <c r="AB316" s="6">
        <f t="shared" si="183"/>
        <v>-0.23254869939888911</v>
      </c>
      <c r="AC316" s="6">
        <f t="shared" si="183"/>
        <v>-0.23314306089773851</v>
      </c>
      <c r="AD316" s="6">
        <f t="shared" si="183"/>
        <v>-0.23385723700491812</v>
      </c>
      <c r="AE316" s="6">
        <f t="shared" si="183"/>
        <v>-0.23731311264092525</v>
      </c>
      <c r="AF316" s="6">
        <f t="shared" si="183"/>
        <v>-0.23713669034481866</v>
      </c>
      <c r="AG316" s="6">
        <f t="shared" si="183"/>
        <v>-0.2420161085463115</v>
      </c>
      <c r="AH316" s="6">
        <f t="shared" si="183"/>
        <v>-0.24235612359569481</v>
      </c>
      <c r="AI316" s="6">
        <f t="shared" si="183"/>
        <v>-0.24235612359569481</v>
      </c>
      <c r="AJ316" s="6">
        <f t="shared" si="183"/>
        <v>-0.24014356459625497</v>
      </c>
      <c r="AK316" s="6">
        <f t="shared" si="183"/>
        <v>-0.24022653426957941</v>
      </c>
      <c r="AL316" s="6">
        <f t="shared" si="183"/>
        <v>-0.24057999099698124</v>
      </c>
      <c r="AM316" s="6">
        <f t="shared" si="183"/>
        <v>-0.24067780048232257</v>
      </c>
      <c r="AN316" s="6">
        <f t="shared" si="183"/>
        <v>-0.24963816586301268</v>
      </c>
      <c r="AO316" s="6">
        <f t="shared" si="183"/>
        <v>-0.24963816586301268</v>
      </c>
      <c r="AP316" s="6">
        <f t="shared" si="183"/>
        <v>-0.24963816586301268</v>
      </c>
      <c r="AQ316" s="6">
        <f t="shared" si="183"/>
        <v>-0.24963816586301268</v>
      </c>
      <c r="AR316" s="6">
        <f t="shared" si="183"/>
        <v>-0.24955037989644813</v>
      </c>
      <c r="AS316" s="6">
        <f t="shared" si="183"/>
        <v>-0.25542901365447623</v>
      </c>
      <c r="AT316" s="6">
        <f t="shared" si="183"/>
        <v>-0.25542901365447623</v>
      </c>
      <c r="AU316" s="6">
        <f t="shared" si="183"/>
        <v>-0.25544295223626479</v>
      </c>
      <c r="AV316" s="6">
        <f t="shared" si="183"/>
        <v>-0.25573608977171536</v>
      </c>
      <c r="AW316" s="6">
        <f t="shared" si="183"/>
        <v>-0.25597032631438688</v>
      </c>
      <c r="AX316" s="6">
        <f t="shared" si="183"/>
        <v>-0.26432851739843932</v>
      </c>
      <c r="AY316" s="6">
        <f t="shared" si="183"/>
        <v>-0.26036936320470061</v>
      </c>
      <c r="AZ316" s="6">
        <f t="shared" si="183"/>
        <v>-0.26137135492637886</v>
      </c>
      <c r="BA316" s="6">
        <f t="shared" si="183"/>
        <v>-0.2617037594995143</v>
      </c>
      <c r="BB316" s="6">
        <f t="shared" si="183"/>
        <v>-0.2617037594995143</v>
      </c>
      <c r="BC316" s="6">
        <f t="shared" si="183"/>
        <v>-0.2617037594995143</v>
      </c>
      <c r="BD316" s="6">
        <f t="shared" si="183"/>
        <v>-0.27536225824342131</v>
      </c>
      <c r="BE316" s="6">
        <f t="shared" si="183"/>
        <v>-0.27330512761389691</v>
      </c>
      <c r="BF316" s="6">
        <f t="shared" si="183"/>
        <v>-0.28945763136759084</v>
      </c>
      <c r="BG316" s="6">
        <f t="shared" si="183"/>
        <v>-0.30298416758881408</v>
      </c>
      <c r="BH316" s="6">
        <f t="shared" si="183"/>
        <v>-0.30298416758881408</v>
      </c>
      <c r="BI316" s="6">
        <f t="shared" si="183"/>
        <v>-0.30326530951106712</v>
      </c>
      <c r="BJ316" s="6">
        <f t="shared" si="183"/>
        <v>-0.30326530951106712</v>
      </c>
      <c r="BL316" s="5" cm="1">
        <f t="array" ref="BL316">AVERAGE(IF(ISERROR(B316:BJ316),"",B316:BJ316))</f>
        <v>-0.24938063281846709</v>
      </c>
    </row>
    <row r="317" spans="1:64">
      <c r="A317" s="50">
        <f t="shared" si="155"/>
        <v>2009</v>
      </c>
      <c r="B317" s="53">
        <f t="shared" ref="B317:BJ317" si="184">-(1-2^B268)</f>
        <v>-0.13329747936215119</v>
      </c>
      <c r="C317" s="53">
        <f t="shared" si="184"/>
        <v>-0.12708439127530324</v>
      </c>
      <c r="D317" s="53">
        <f t="shared" si="184"/>
        <v>-0.12732902730913209</v>
      </c>
      <c r="E317" s="53">
        <f t="shared" si="184"/>
        <v>-0.21630369809113925</v>
      </c>
      <c r="F317" s="53">
        <f t="shared" si="184"/>
        <v>-0.21629830422052798</v>
      </c>
      <c r="G317" s="53">
        <f t="shared" si="184"/>
        <v>-0.21492824323314852</v>
      </c>
      <c r="H317" s="53">
        <f t="shared" si="184"/>
        <v>-0.25093327387202025</v>
      </c>
      <c r="I317" s="53">
        <f t="shared" si="184"/>
        <v>-0.24977764248894818</v>
      </c>
      <c r="J317" s="53">
        <f t="shared" si="184"/>
        <v>-0.25730480121635901</v>
      </c>
      <c r="K317" s="53">
        <f t="shared" si="184"/>
        <v>-0.24800310158243022</v>
      </c>
      <c r="L317" s="53">
        <f t="shared" si="184"/>
        <v>-0.24800310158243022</v>
      </c>
      <c r="M317" s="53">
        <f t="shared" si="184"/>
        <v>-0.24146735460114654</v>
      </c>
      <c r="N317" s="53">
        <f t="shared" si="184"/>
        <v>-0.23260620731403103</v>
      </c>
      <c r="O317" s="53">
        <f t="shared" si="184"/>
        <v>-0.23208106826330688</v>
      </c>
      <c r="P317" s="53">
        <f t="shared" si="184"/>
        <v>-0.23208106826330688</v>
      </c>
      <c r="Q317" s="53">
        <f t="shared" si="184"/>
        <v>-0.2278991311621722</v>
      </c>
      <c r="R317" s="53">
        <f t="shared" si="184"/>
        <v>-0.22496531846828915</v>
      </c>
      <c r="S317" s="53">
        <f t="shared" si="184"/>
        <v>-0.23181183291693452</v>
      </c>
      <c r="T317" s="53">
        <f t="shared" si="184"/>
        <v>-0.23157735942074231</v>
      </c>
      <c r="U317" s="53">
        <f t="shared" si="184"/>
        <v>-0.23685955772955181</v>
      </c>
      <c r="V317" s="53">
        <f t="shared" si="184"/>
        <v>-0.23443761667966767</v>
      </c>
      <c r="W317" s="53">
        <f t="shared" si="184"/>
        <v>-0.23448215163817565</v>
      </c>
      <c r="X317" s="6">
        <f t="shared" si="184"/>
        <v>-0.23323796948429354</v>
      </c>
      <c r="Y317" s="6">
        <f t="shared" si="184"/>
        <v>-0.23383913294927305</v>
      </c>
      <c r="Z317" s="6">
        <f t="shared" si="184"/>
        <v>-0.234804265193573</v>
      </c>
      <c r="AA317" s="6">
        <f t="shared" si="184"/>
        <v>-0.2278362906923399</v>
      </c>
      <c r="AB317" s="6">
        <f t="shared" si="184"/>
        <v>-0.22759255471837148</v>
      </c>
      <c r="AC317" s="6">
        <f t="shared" si="184"/>
        <v>-0.22812512744203173</v>
      </c>
      <c r="AD317" s="6">
        <f t="shared" si="184"/>
        <v>-0.22873811686679324</v>
      </c>
      <c r="AE317" s="6">
        <f t="shared" si="184"/>
        <v>-0.23197322639450013</v>
      </c>
      <c r="AF317" s="6">
        <f t="shared" si="184"/>
        <v>-0.23182845697244836</v>
      </c>
      <c r="AG317" s="6">
        <f t="shared" si="184"/>
        <v>-0.2362478785024299</v>
      </c>
      <c r="AH317" s="6">
        <f t="shared" si="184"/>
        <v>-0.236562107704541</v>
      </c>
      <c r="AI317" s="6">
        <f t="shared" si="184"/>
        <v>-0.236562107704541</v>
      </c>
      <c r="AJ317" s="6">
        <f t="shared" si="184"/>
        <v>-0.23466824705018041</v>
      </c>
      <c r="AK317" s="6">
        <f t="shared" si="184"/>
        <v>-0.23474684569492499</v>
      </c>
      <c r="AL317" s="6">
        <f t="shared" si="184"/>
        <v>-0.23495141868993197</v>
      </c>
      <c r="AM317" s="6">
        <f t="shared" si="184"/>
        <v>-0.23499147577967305</v>
      </c>
      <c r="AN317" s="6">
        <f t="shared" si="184"/>
        <v>-0.24331778355120026</v>
      </c>
      <c r="AO317" s="6">
        <f t="shared" si="184"/>
        <v>-0.24331778355120026</v>
      </c>
      <c r="AP317" s="6">
        <f t="shared" si="184"/>
        <v>-0.24331778355120026</v>
      </c>
      <c r="AQ317" s="6">
        <f t="shared" si="184"/>
        <v>-0.24331778355120026</v>
      </c>
      <c r="AR317" s="6">
        <f t="shared" si="184"/>
        <v>-0.24324094785199224</v>
      </c>
      <c r="AS317" s="6">
        <f t="shared" si="184"/>
        <v>-0.24868791387940792</v>
      </c>
      <c r="AT317" s="6">
        <f t="shared" si="184"/>
        <v>-0.24868791387940792</v>
      </c>
      <c r="AU317" s="6">
        <f t="shared" si="184"/>
        <v>-0.24848897778100987</v>
      </c>
      <c r="AV317" s="6">
        <f t="shared" si="184"/>
        <v>-0.24875289197699946</v>
      </c>
      <c r="AW317" s="6">
        <f t="shared" si="184"/>
        <v>-0.24896337365988486</v>
      </c>
      <c r="AX317" s="6">
        <f t="shared" si="184"/>
        <v>-0.25657290383973841</v>
      </c>
      <c r="AY317" s="6">
        <f t="shared" si="184"/>
        <v>-0.25365049636289239</v>
      </c>
      <c r="AZ317" s="6">
        <f t="shared" si="184"/>
        <v>-0.25448212083160737</v>
      </c>
      <c r="BA317" s="6">
        <f t="shared" si="184"/>
        <v>-0.25480061608542637</v>
      </c>
      <c r="BB317" s="6">
        <f t="shared" si="184"/>
        <v>-0.25480061608542637</v>
      </c>
      <c r="BC317" s="6">
        <f t="shared" si="184"/>
        <v>-0.25480061608542637</v>
      </c>
      <c r="BD317" s="6">
        <f t="shared" si="184"/>
        <v>-0.26768544604691724</v>
      </c>
      <c r="BE317" s="6">
        <f t="shared" si="184"/>
        <v>-0.26597414291931487</v>
      </c>
      <c r="BF317" s="6">
        <f t="shared" si="184"/>
        <v>-0.27918015856570055</v>
      </c>
      <c r="BG317" s="6">
        <f t="shared" si="184"/>
        <v>-0.29346191397258303</v>
      </c>
      <c r="BH317" s="6">
        <f t="shared" si="184"/>
        <v>-0.29346191397258303</v>
      </c>
      <c r="BI317" s="6">
        <f t="shared" si="184"/>
        <v>-0.29384732363672295</v>
      </c>
      <c r="BJ317" s="6">
        <f t="shared" si="184"/>
        <v>-0.29384732363672295</v>
      </c>
      <c r="BL317" s="5" cm="1">
        <f t="array" ref="BL317">AVERAGE(IF(ISERROR(B317:BJ317),"",B317:BJ317))</f>
        <v>-0.23857206061975944</v>
      </c>
    </row>
    <row r="318" spans="1:64">
      <c r="A318" s="50">
        <f t="shared" si="155"/>
        <v>2010</v>
      </c>
      <c r="B318" s="53">
        <f t="shared" ref="B318:BJ318" si="185">-(1-2^B269)</f>
        <v>-0.13777790446191085</v>
      </c>
      <c r="C318" s="53">
        <f t="shared" si="185"/>
        <v>-0.13022015733626158</v>
      </c>
      <c r="D318" s="53">
        <f t="shared" si="185"/>
        <v>-0.13049208779160781</v>
      </c>
      <c r="E318" s="53">
        <f t="shared" si="185"/>
        <v>-0.21033037185355363</v>
      </c>
      <c r="F318" s="53">
        <f t="shared" si="185"/>
        <v>-0.2100922374588996</v>
      </c>
      <c r="G318" s="53">
        <f t="shared" si="185"/>
        <v>-0.20892692753865383</v>
      </c>
      <c r="H318" s="53">
        <f t="shared" si="185"/>
        <v>-0.24340371927614868</v>
      </c>
      <c r="I318" s="53">
        <f t="shared" si="185"/>
        <v>-0.24233747766570035</v>
      </c>
      <c r="J318" s="53">
        <f t="shared" si="185"/>
        <v>-0.25037169898862122</v>
      </c>
      <c r="K318" s="53">
        <f t="shared" si="185"/>
        <v>-0.24122525927242189</v>
      </c>
      <c r="L318" s="53">
        <f t="shared" si="185"/>
        <v>-0.24122525927242189</v>
      </c>
      <c r="M318" s="53">
        <f t="shared" si="185"/>
        <v>-0.23532210342999593</v>
      </c>
      <c r="N318" s="53">
        <f t="shared" si="185"/>
        <v>-0.22736945050803437</v>
      </c>
      <c r="O318" s="53">
        <f t="shared" si="185"/>
        <v>-0.22690653187063869</v>
      </c>
      <c r="P318" s="53">
        <f t="shared" si="185"/>
        <v>-0.22690653187063869</v>
      </c>
      <c r="Q318" s="53">
        <f t="shared" si="185"/>
        <v>-0.22349368219346233</v>
      </c>
      <c r="R318" s="53">
        <f t="shared" si="185"/>
        <v>-0.22089032235153594</v>
      </c>
      <c r="S318" s="53">
        <f t="shared" si="185"/>
        <v>-0.2310184670348</v>
      </c>
      <c r="T318" s="53">
        <f t="shared" si="185"/>
        <v>-0.23106052441988156</v>
      </c>
      <c r="U318" s="53">
        <f t="shared" si="185"/>
        <v>-0.23496938010481361</v>
      </c>
      <c r="V318" s="53">
        <f t="shared" si="185"/>
        <v>-0.23303949883063979</v>
      </c>
      <c r="W318" s="53">
        <f t="shared" si="185"/>
        <v>-0.23282380619412169</v>
      </c>
      <c r="X318" s="6">
        <f t="shared" si="185"/>
        <v>-0.23183158560431494</v>
      </c>
      <c r="Y318" s="6">
        <f t="shared" si="185"/>
        <v>-0.23237718937831919</v>
      </c>
      <c r="Z318" s="6">
        <f t="shared" si="185"/>
        <v>-0.23313320369561807</v>
      </c>
      <c r="AA318" s="6">
        <f t="shared" si="185"/>
        <v>-0.22601396422876885</v>
      </c>
      <c r="AB318" s="6">
        <f t="shared" si="185"/>
        <v>-0.22576679957708146</v>
      </c>
      <c r="AC318" s="6">
        <f t="shared" si="185"/>
        <v>-0.226252905487761</v>
      </c>
      <c r="AD318" s="6">
        <f t="shared" si="185"/>
        <v>-0.22565021236667948</v>
      </c>
      <c r="AE318" s="6">
        <f t="shared" si="185"/>
        <v>-0.22837357380059331</v>
      </c>
      <c r="AF318" s="6">
        <f t="shared" si="185"/>
        <v>-0.22832194489621938</v>
      </c>
      <c r="AG318" s="6">
        <f t="shared" si="185"/>
        <v>-0.23230392843368586</v>
      </c>
      <c r="AH318" s="6">
        <f t="shared" si="185"/>
        <v>-0.23259284633582933</v>
      </c>
      <c r="AI318" s="6">
        <f t="shared" si="185"/>
        <v>-0.23259284633582933</v>
      </c>
      <c r="AJ318" s="6">
        <f t="shared" si="185"/>
        <v>-0.23044549467730502</v>
      </c>
      <c r="AK318" s="6">
        <f t="shared" si="185"/>
        <v>-0.23051910932026243</v>
      </c>
      <c r="AL318" s="6">
        <f t="shared" si="185"/>
        <v>-0.2306827512760794</v>
      </c>
      <c r="AM318" s="6">
        <f t="shared" si="185"/>
        <v>-0.2307384434019053</v>
      </c>
      <c r="AN318" s="6">
        <f t="shared" si="185"/>
        <v>-0.23846277902709057</v>
      </c>
      <c r="AO318" s="6">
        <f t="shared" si="185"/>
        <v>-0.23846277902709057</v>
      </c>
      <c r="AP318" s="6">
        <f t="shared" si="185"/>
        <v>-0.23846277902709057</v>
      </c>
      <c r="AQ318" s="6">
        <f t="shared" si="185"/>
        <v>-0.23846277902709057</v>
      </c>
      <c r="AR318" s="6">
        <f t="shared" si="185"/>
        <v>-0.23839501368110816</v>
      </c>
      <c r="AS318" s="6">
        <f t="shared" si="185"/>
        <v>-0.24329992627598118</v>
      </c>
      <c r="AT318" s="6">
        <f t="shared" si="185"/>
        <v>-0.24329992627598118</v>
      </c>
      <c r="AU318" s="6">
        <f t="shared" si="185"/>
        <v>-0.24310350086261145</v>
      </c>
      <c r="AV318" s="6">
        <f t="shared" si="185"/>
        <v>-0.24334166025461557</v>
      </c>
      <c r="AW318" s="6">
        <f t="shared" si="185"/>
        <v>-0.24353131798092298</v>
      </c>
      <c r="AX318" s="6">
        <f t="shared" si="185"/>
        <v>-0.25063598402917853</v>
      </c>
      <c r="AY318" s="6">
        <f t="shared" si="185"/>
        <v>-0.24836894704032031</v>
      </c>
      <c r="AZ318" s="6">
        <f t="shared" si="185"/>
        <v>-0.24910026955649966</v>
      </c>
      <c r="BA318" s="6">
        <f t="shared" si="185"/>
        <v>-0.24940149302617987</v>
      </c>
      <c r="BB318" s="6">
        <f t="shared" si="185"/>
        <v>-0.24940149302617987</v>
      </c>
      <c r="BC318" s="6">
        <f t="shared" si="185"/>
        <v>-0.24940149302617987</v>
      </c>
      <c r="BD318" s="6">
        <f t="shared" si="185"/>
        <v>-0.26120580581126529</v>
      </c>
      <c r="BE318" s="6">
        <f t="shared" si="185"/>
        <v>-0.26011309746576838</v>
      </c>
      <c r="BF318" s="6">
        <f t="shared" si="185"/>
        <v>-0.27213539394534669</v>
      </c>
      <c r="BG318" s="6">
        <f t="shared" si="185"/>
        <v>-0.28664051670338286</v>
      </c>
      <c r="BH318" s="6">
        <f t="shared" si="185"/>
        <v>-0.28664051670338286</v>
      </c>
      <c r="BI318" s="6">
        <f t="shared" si="185"/>
        <v>-0.28720802112162014</v>
      </c>
      <c r="BJ318" s="6">
        <f t="shared" si="185"/>
        <v>-0.28720802112162014</v>
      </c>
      <c r="BL318" s="5" cm="1">
        <f t="array" ref="BL318">AVERAGE(IF(ISERROR(B318:BJ318),"",B318:BJ318))</f>
        <v>-0.23432924118946755</v>
      </c>
    </row>
    <row r="319" spans="1:64">
      <c r="A319" s="50">
        <f t="shared" si="155"/>
        <v>2011</v>
      </c>
      <c r="B319" s="53">
        <f t="shared" ref="B319:BJ319" si="186">-(1-2^B270)</f>
        <v>-0.14379031249770402</v>
      </c>
      <c r="C319" s="53">
        <f t="shared" si="186"/>
        <v>-0.13522072416124375</v>
      </c>
      <c r="D319" s="53">
        <f t="shared" si="186"/>
        <v>-0.13392207679490453</v>
      </c>
      <c r="E319" s="53">
        <f t="shared" si="186"/>
        <v>-0.18775052278591708</v>
      </c>
      <c r="F319" s="53">
        <f t="shared" si="186"/>
        <v>-0.18767938279625507</v>
      </c>
      <c r="G319" s="53">
        <f t="shared" si="186"/>
        <v>-0.18718825002044803</v>
      </c>
      <c r="H319" s="53">
        <f t="shared" si="186"/>
        <v>-0.21945622074951576</v>
      </c>
      <c r="I319" s="53">
        <f t="shared" si="186"/>
        <v>-0.21861801681811277</v>
      </c>
      <c r="J319" s="53">
        <f t="shared" si="186"/>
        <v>-0.22882439227509466</v>
      </c>
      <c r="K319" s="53">
        <f t="shared" si="186"/>
        <v>-0.22334942546144532</v>
      </c>
      <c r="L319" s="53">
        <f t="shared" si="186"/>
        <v>-0.22334942546144532</v>
      </c>
      <c r="M319" s="53">
        <f t="shared" si="186"/>
        <v>-0.21977556994552649</v>
      </c>
      <c r="N319" s="53">
        <f t="shared" si="186"/>
        <v>-0.21920355719829299</v>
      </c>
      <c r="O319" s="53">
        <f t="shared" si="186"/>
        <v>-0.21865242392219053</v>
      </c>
      <c r="P319" s="53">
        <f t="shared" si="186"/>
        <v>-0.21865242392219053</v>
      </c>
      <c r="Q319" s="53">
        <f t="shared" si="186"/>
        <v>-0.21800277250182976</v>
      </c>
      <c r="R319" s="53">
        <f t="shared" si="186"/>
        <v>-0.21580732741592179</v>
      </c>
      <c r="S319" s="53">
        <f t="shared" si="186"/>
        <v>-0.22628664503521345</v>
      </c>
      <c r="T319" s="53">
        <f t="shared" si="186"/>
        <v>-0.22633404773084109</v>
      </c>
      <c r="U319" s="53">
        <f t="shared" si="186"/>
        <v>-0.22988902864160254</v>
      </c>
      <c r="V319" s="53">
        <f t="shared" si="186"/>
        <v>-0.22957462424558217</v>
      </c>
      <c r="W319" s="53">
        <f t="shared" si="186"/>
        <v>-0.23002344066771463</v>
      </c>
      <c r="X319" s="6">
        <f t="shared" si="186"/>
        <v>-0.22865155201148635</v>
      </c>
      <c r="Y319" s="6">
        <f t="shared" si="186"/>
        <v>-0.22914249816697629</v>
      </c>
      <c r="Z319" s="6">
        <f t="shared" si="186"/>
        <v>-0.22972365057580046</v>
      </c>
      <c r="AA319" s="6">
        <f t="shared" si="186"/>
        <v>-0.22252329205778709</v>
      </c>
      <c r="AB319" s="6">
        <f t="shared" si="186"/>
        <v>-0.22223547019220802</v>
      </c>
      <c r="AC319" s="6">
        <f t="shared" si="186"/>
        <v>-0.22267237271892071</v>
      </c>
      <c r="AD319" s="6">
        <f t="shared" si="186"/>
        <v>-0.22218152424790893</v>
      </c>
      <c r="AE319" s="6">
        <f t="shared" si="186"/>
        <v>-0.22532244783780775</v>
      </c>
      <c r="AF319" s="6">
        <f t="shared" si="186"/>
        <v>-0.22529313621340108</v>
      </c>
      <c r="AG319" s="6">
        <f t="shared" si="186"/>
        <v>-0.22825079566945738</v>
      </c>
      <c r="AH319" s="6">
        <f t="shared" si="186"/>
        <v>-0.22851525241417625</v>
      </c>
      <c r="AI319" s="6">
        <f t="shared" si="186"/>
        <v>-0.22851525241417625</v>
      </c>
      <c r="AJ319" s="6">
        <f t="shared" si="186"/>
        <v>-0.22650702445552218</v>
      </c>
      <c r="AK319" s="6">
        <f t="shared" si="186"/>
        <v>-0.22657703211353042</v>
      </c>
      <c r="AL319" s="6">
        <f t="shared" si="186"/>
        <v>-0.22708735726849094</v>
      </c>
      <c r="AM319" s="6">
        <f t="shared" si="186"/>
        <v>-0.22699441043070823</v>
      </c>
      <c r="AN319" s="6">
        <f t="shared" si="186"/>
        <v>-0.23396767751147407</v>
      </c>
      <c r="AO319" s="6">
        <f t="shared" si="186"/>
        <v>-0.23396767751147407</v>
      </c>
      <c r="AP319" s="6">
        <f t="shared" si="186"/>
        <v>-0.23396767751147407</v>
      </c>
      <c r="AQ319" s="6">
        <f t="shared" si="186"/>
        <v>-0.23413285001451389</v>
      </c>
      <c r="AR319" s="6">
        <f t="shared" si="186"/>
        <v>-0.23407308752952261</v>
      </c>
      <c r="AS319" s="6">
        <f t="shared" si="186"/>
        <v>-0.23851407804091806</v>
      </c>
      <c r="AT319" s="6">
        <f t="shared" si="186"/>
        <v>-0.23851407804091806</v>
      </c>
      <c r="AU319" s="6">
        <f t="shared" si="186"/>
        <v>-0.23833521715450823</v>
      </c>
      <c r="AV319" s="6">
        <f t="shared" si="186"/>
        <v>-0.23854101871352895</v>
      </c>
      <c r="AW319" s="6">
        <f t="shared" si="186"/>
        <v>-0.23878479409917308</v>
      </c>
      <c r="AX319" s="6">
        <f t="shared" si="186"/>
        <v>-0.24525985355751312</v>
      </c>
      <c r="AY319" s="6">
        <f t="shared" si="186"/>
        <v>-0.24280671755261318</v>
      </c>
      <c r="AZ319" s="6">
        <f t="shared" si="186"/>
        <v>-0.24349959161837054</v>
      </c>
      <c r="BA319" s="6">
        <f t="shared" si="186"/>
        <v>-0.24378275347500988</v>
      </c>
      <c r="BB319" s="6">
        <f t="shared" si="186"/>
        <v>-0.24378275347500988</v>
      </c>
      <c r="BC319" s="6">
        <f t="shared" si="186"/>
        <v>-0.24378275347500988</v>
      </c>
      <c r="BD319" s="6">
        <f t="shared" si="186"/>
        <v>-0.25444581438726643</v>
      </c>
      <c r="BE319" s="6">
        <f t="shared" si="186"/>
        <v>-0.25373379594791767</v>
      </c>
      <c r="BF319" s="6">
        <f t="shared" si="186"/>
        <v>-0.2641262229338166</v>
      </c>
      <c r="BG319" s="6">
        <f t="shared" si="186"/>
        <v>-0.27823707565430411</v>
      </c>
      <c r="BH319" s="6">
        <f t="shared" si="186"/>
        <v>-0.27823707565430411</v>
      </c>
      <c r="BI319" s="6">
        <f t="shared" si="186"/>
        <v>-0.27875296698305208</v>
      </c>
      <c r="BJ319" s="6">
        <f t="shared" si="186"/>
        <v>-0.27875296698305208</v>
      </c>
      <c r="BL319" s="5" cm="1">
        <f t="array" ref="BL319">AVERAGE(IF(ISERROR(B319:BJ319),"",B319:BJ319))</f>
        <v>-0.22743511766659177</v>
      </c>
    </row>
    <row r="320" spans="1:64">
      <c r="A320" s="50">
        <f t="shared" si="155"/>
        <v>2012</v>
      </c>
      <c r="B320" s="53">
        <f t="shared" ref="B320:BJ320" si="187">-(1-2^B271)</f>
        <v>-9.4424063190880481E-2</v>
      </c>
      <c r="C320" s="53">
        <f t="shared" si="187"/>
        <v>-9.6614428792404339E-2</v>
      </c>
      <c r="D320" s="53">
        <f t="shared" si="187"/>
        <v>-9.7996324834245585E-2</v>
      </c>
      <c r="E320" s="53">
        <f t="shared" si="187"/>
        <v>-0.15078591375518646</v>
      </c>
      <c r="F320" s="53">
        <f t="shared" si="187"/>
        <v>-0.15079993986229878</v>
      </c>
      <c r="G320" s="53">
        <f t="shared" si="187"/>
        <v>-0.15072599819231036</v>
      </c>
      <c r="H320" s="53">
        <f t="shared" si="187"/>
        <v>-0.18367861022397158</v>
      </c>
      <c r="I320" s="53">
        <f t="shared" si="187"/>
        <v>-0.1832765325187784</v>
      </c>
      <c r="J320" s="53">
        <f t="shared" si="187"/>
        <v>-0.19808450347003614</v>
      </c>
      <c r="K320" s="53">
        <f t="shared" si="187"/>
        <v>-0.19760579852829407</v>
      </c>
      <c r="L320" s="53">
        <f t="shared" si="187"/>
        <v>-0.19760579852829407</v>
      </c>
      <c r="M320" s="53">
        <f t="shared" si="187"/>
        <v>-0.19632398073009016</v>
      </c>
      <c r="N320" s="53">
        <f t="shared" si="187"/>
        <v>-0.20087438669456981</v>
      </c>
      <c r="O320" s="53">
        <f t="shared" si="187"/>
        <v>-0.20044136405363744</v>
      </c>
      <c r="P320" s="53">
        <f t="shared" si="187"/>
        <v>-0.20044136405363744</v>
      </c>
      <c r="Q320" s="53">
        <f t="shared" si="187"/>
        <v>-0.20407045318436934</v>
      </c>
      <c r="R320" s="53">
        <f t="shared" si="187"/>
        <v>-0.2024757857756907</v>
      </c>
      <c r="S320" s="53">
        <f t="shared" si="187"/>
        <v>-0.21486877277564465</v>
      </c>
      <c r="T320" s="53">
        <f t="shared" si="187"/>
        <v>-0.21493903578747098</v>
      </c>
      <c r="U320" s="53">
        <f t="shared" si="187"/>
        <v>-0.21833092153322131</v>
      </c>
      <c r="V320" s="53">
        <f t="shared" si="187"/>
        <v>-0.21985913016657832</v>
      </c>
      <c r="W320" s="53">
        <f t="shared" si="187"/>
        <v>-0.2205175834745644</v>
      </c>
      <c r="X320" s="6">
        <f t="shared" si="187"/>
        <v>-0.2182073273935391</v>
      </c>
      <c r="Y320" s="6">
        <f t="shared" si="187"/>
        <v>-0.21862857252051882</v>
      </c>
      <c r="Z320" s="6">
        <f t="shared" si="187"/>
        <v>-0.21897333180400791</v>
      </c>
      <c r="AA320" s="6">
        <f t="shared" si="187"/>
        <v>-0.2140576299830903</v>
      </c>
      <c r="AB320" s="6">
        <f t="shared" si="187"/>
        <v>-0.21383868419005014</v>
      </c>
      <c r="AC320" s="6">
        <f t="shared" si="187"/>
        <v>-0.21421586875136578</v>
      </c>
      <c r="AD320" s="6">
        <f t="shared" si="187"/>
        <v>-0.2131208683317446</v>
      </c>
      <c r="AE320" s="6">
        <f t="shared" si="187"/>
        <v>-0.21624038680244717</v>
      </c>
      <c r="AF320" s="6">
        <f t="shared" si="187"/>
        <v>-0.21624377598782651</v>
      </c>
      <c r="AG320" s="6">
        <f t="shared" si="187"/>
        <v>-0.21890743635717558</v>
      </c>
      <c r="AH320" s="6">
        <f t="shared" si="187"/>
        <v>-0.2191444368072637</v>
      </c>
      <c r="AI320" s="6">
        <f t="shared" si="187"/>
        <v>-0.2191444368072637</v>
      </c>
      <c r="AJ320" s="6">
        <f t="shared" si="187"/>
        <v>-0.21741052343902023</v>
      </c>
      <c r="AK320" s="6">
        <f t="shared" si="187"/>
        <v>-0.21748207895527605</v>
      </c>
      <c r="AL320" s="6">
        <f t="shared" si="187"/>
        <v>-0.21775804913586061</v>
      </c>
      <c r="AM320" s="6">
        <f t="shared" si="187"/>
        <v>-0.21769602946103861</v>
      </c>
      <c r="AN320" s="6">
        <f t="shared" si="187"/>
        <v>-0.22380684263467598</v>
      </c>
      <c r="AO320" s="6">
        <f t="shared" si="187"/>
        <v>-0.22380684263467598</v>
      </c>
      <c r="AP320" s="6">
        <f t="shared" si="187"/>
        <v>-0.22380684263467598</v>
      </c>
      <c r="AQ320" s="6">
        <f t="shared" si="187"/>
        <v>-0.22402323135411117</v>
      </c>
      <c r="AR320" s="6">
        <f t="shared" si="187"/>
        <v>-0.22397421640540882</v>
      </c>
      <c r="AS320" s="6">
        <f t="shared" si="187"/>
        <v>-0.22797896090909864</v>
      </c>
      <c r="AT320" s="6">
        <f t="shared" si="187"/>
        <v>-0.22797896090909864</v>
      </c>
      <c r="AU320" s="6">
        <f t="shared" si="187"/>
        <v>-0.22786834333250161</v>
      </c>
      <c r="AV320" s="6">
        <f t="shared" si="187"/>
        <v>-0.22804666651840189</v>
      </c>
      <c r="AW320" s="6">
        <f t="shared" si="187"/>
        <v>-0.22825803092925367</v>
      </c>
      <c r="AX320" s="6">
        <f t="shared" si="187"/>
        <v>-0.23390230096711406</v>
      </c>
      <c r="AY320" s="6">
        <f t="shared" si="187"/>
        <v>-0.23249649463247557</v>
      </c>
      <c r="AZ320" s="6">
        <f t="shared" si="187"/>
        <v>-0.2327537616229618</v>
      </c>
      <c r="BA320" s="6">
        <f t="shared" si="187"/>
        <v>-0.23302744537126918</v>
      </c>
      <c r="BB320" s="6">
        <f t="shared" si="187"/>
        <v>-0.23302744537126918</v>
      </c>
      <c r="BC320" s="6">
        <f t="shared" si="187"/>
        <v>-0.23302744537126918</v>
      </c>
      <c r="BD320" s="6">
        <f t="shared" si="187"/>
        <v>-0.24113776583142221</v>
      </c>
      <c r="BE320" s="6">
        <f t="shared" si="187"/>
        <v>-0.24132292621776685</v>
      </c>
      <c r="BF320" s="6">
        <f t="shared" si="187"/>
        <v>-0.24928903832399207</v>
      </c>
      <c r="BG320" s="6">
        <f t="shared" si="187"/>
        <v>-0.26284429216521998</v>
      </c>
      <c r="BH320" s="6">
        <f t="shared" si="187"/>
        <v>-0.26284429216521998</v>
      </c>
      <c r="BI320" s="6">
        <f t="shared" si="187"/>
        <v>-0.26329736728139874</v>
      </c>
      <c r="BJ320" s="6">
        <f t="shared" si="187"/>
        <v>-0.26329736728139874</v>
      </c>
      <c r="BL320" s="5" cm="1">
        <f t="array" ref="BL320">AVERAGE(IF(ISERROR(B320:BJ320),"",B320:BJ320))</f>
        <v>-0.21160044274948103</v>
      </c>
    </row>
    <row r="321" spans="1:64">
      <c r="A321" s="50">
        <f t="shared" si="155"/>
        <v>2013</v>
      </c>
      <c r="B321" s="53">
        <f t="shared" ref="B321:BJ321" si="188">-(1-2^B272)</f>
        <v>-0.1112963496448246</v>
      </c>
      <c r="C321" s="53">
        <f t="shared" si="188"/>
        <v>-0.1108087394738595</v>
      </c>
      <c r="D321" s="53">
        <f t="shared" si="188"/>
        <v>-0.11110407980494563</v>
      </c>
      <c r="E321" s="53">
        <f t="shared" si="188"/>
        <v>-0.15146957266452299</v>
      </c>
      <c r="F321" s="53">
        <f t="shared" si="188"/>
        <v>-0.15145696470614989</v>
      </c>
      <c r="G321" s="53">
        <f t="shared" si="188"/>
        <v>-0.15186159135412935</v>
      </c>
      <c r="H321" s="53">
        <f t="shared" si="188"/>
        <v>-0.18584529960442664</v>
      </c>
      <c r="I321" s="53">
        <f t="shared" si="188"/>
        <v>-0.18538031297240132</v>
      </c>
      <c r="J321" s="53">
        <f t="shared" si="188"/>
        <v>-0.19818709896126796</v>
      </c>
      <c r="K321" s="53">
        <f t="shared" si="188"/>
        <v>-0.19674737102381357</v>
      </c>
      <c r="L321" s="53">
        <f t="shared" si="188"/>
        <v>-0.19674737102381357</v>
      </c>
      <c r="M321" s="53">
        <f t="shared" si="188"/>
        <v>-0.19580429843012137</v>
      </c>
      <c r="N321" s="53">
        <f t="shared" si="188"/>
        <v>-0.20164336659702509</v>
      </c>
      <c r="O321" s="53">
        <f t="shared" si="188"/>
        <v>-0.20120694582415088</v>
      </c>
      <c r="P321" s="53">
        <f t="shared" si="188"/>
        <v>-0.20120694582415088</v>
      </c>
      <c r="Q321" s="53">
        <f t="shared" si="188"/>
        <v>-0.20703615672232512</v>
      </c>
      <c r="R321" s="53">
        <f t="shared" si="188"/>
        <v>-0.20565782962929757</v>
      </c>
      <c r="S321" s="53">
        <f t="shared" si="188"/>
        <v>-0.21926368002887142</v>
      </c>
      <c r="T321" s="53">
        <f t="shared" si="188"/>
        <v>-0.21936956577731637</v>
      </c>
      <c r="U321" s="53">
        <f t="shared" si="188"/>
        <v>-0.22097471861163775</v>
      </c>
      <c r="V321" s="53">
        <f t="shared" si="188"/>
        <v>-0.22333336222417877</v>
      </c>
      <c r="W321" s="53">
        <f t="shared" si="188"/>
        <v>-0.22430326335907658</v>
      </c>
      <c r="X321" s="6">
        <f t="shared" si="188"/>
        <v>-0.22168398859125427</v>
      </c>
      <c r="Y321" s="6">
        <f t="shared" si="188"/>
        <v>-0.22206093980300001</v>
      </c>
      <c r="Z321" s="6">
        <f t="shared" si="188"/>
        <v>-0.22191785530290364</v>
      </c>
      <c r="AA321" s="6">
        <f t="shared" si="188"/>
        <v>-0.21700196559205709</v>
      </c>
      <c r="AB321" s="6">
        <f t="shared" si="188"/>
        <v>-0.21673529716565065</v>
      </c>
      <c r="AC321" s="6">
        <f t="shared" si="188"/>
        <v>-0.21706739828928623</v>
      </c>
      <c r="AD321" s="6">
        <f t="shared" si="188"/>
        <v>-0.2156566376900092</v>
      </c>
      <c r="AE321" s="6">
        <f t="shared" si="188"/>
        <v>-0.21799358142077596</v>
      </c>
      <c r="AF321" s="6">
        <f t="shared" si="188"/>
        <v>-0.21799315774950023</v>
      </c>
      <c r="AG321" s="6">
        <f t="shared" si="188"/>
        <v>-0.21993022370384019</v>
      </c>
      <c r="AH321" s="6">
        <f t="shared" si="188"/>
        <v>-0.22014075510104014</v>
      </c>
      <c r="AI321" s="6">
        <f t="shared" si="188"/>
        <v>-0.22014075510104014</v>
      </c>
      <c r="AJ321" s="6">
        <f t="shared" si="188"/>
        <v>-0.21796557677163764</v>
      </c>
      <c r="AK321" s="6">
        <f t="shared" si="188"/>
        <v>-0.21802915816052637</v>
      </c>
      <c r="AL321" s="6">
        <f t="shared" si="188"/>
        <v>-0.21838773932984934</v>
      </c>
      <c r="AM321" s="6">
        <f t="shared" si="188"/>
        <v>-0.21835646581971546</v>
      </c>
      <c r="AN321" s="6">
        <f t="shared" si="188"/>
        <v>-0.2241026873416293</v>
      </c>
      <c r="AO321" s="6">
        <f t="shared" si="188"/>
        <v>-0.2241026873416293</v>
      </c>
      <c r="AP321" s="6">
        <f t="shared" si="188"/>
        <v>-0.2241026873416293</v>
      </c>
      <c r="AQ321" s="6">
        <f t="shared" si="188"/>
        <v>-0.22428615373477034</v>
      </c>
      <c r="AR321" s="6">
        <f t="shared" si="188"/>
        <v>-0.22424234061285409</v>
      </c>
      <c r="AS321" s="6">
        <f t="shared" si="188"/>
        <v>-0.22807109453804419</v>
      </c>
      <c r="AT321" s="6">
        <f t="shared" si="188"/>
        <v>-0.22807109453804419</v>
      </c>
      <c r="AU321" s="6">
        <f t="shared" si="188"/>
        <v>-0.227972139720647</v>
      </c>
      <c r="AV321" s="6">
        <f t="shared" si="188"/>
        <v>-0.22813145886476471</v>
      </c>
      <c r="AW321" s="6">
        <f t="shared" si="188"/>
        <v>-0.2283202981131085</v>
      </c>
      <c r="AX321" s="6">
        <f t="shared" si="188"/>
        <v>-0.23324235605488486</v>
      </c>
      <c r="AY321" s="6">
        <f t="shared" si="188"/>
        <v>-0.23217434366630407</v>
      </c>
      <c r="AZ321" s="6">
        <f t="shared" si="188"/>
        <v>-0.23248077100418851</v>
      </c>
      <c r="BA321" s="6">
        <f t="shared" si="188"/>
        <v>-0.23272713975792181</v>
      </c>
      <c r="BB321" s="6">
        <f t="shared" si="188"/>
        <v>-0.23272713975792181</v>
      </c>
      <c r="BC321" s="6">
        <f t="shared" si="188"/>
        <v>-0.23272713975792181</v>
      </c>
      <c r="BD321" s="6">
        <f t="shared" si="188"/>
        <v>-0.23971828417244367</v>
      </c>
      <c r="BE321" s="6">
        <f t="shared" si="188"/>
        <v>-0.24011167367017505</v>
      </c>
      <c r="BF321" s="6">
        <f t="shared" si="188"/>
        <v>-0.24628250277381025</v>
      </c>
      <c r="BG321" s="6">
        <f t="shared" si="188"/>
        <v>-0.2595649051849187</v>
      </c>
      <c r="BH321" s="6">
        <f t="shared" si="188"/>
        <v>-0.2595649051849187</v>
      </c>
      <c r="BI321" s="6">
        <f t="shared" si="188"/>
        <v>-0.26007592555214809</v>
      </c>
      <c r="BJ321" s="6">
        <f t="shared" si="188"/>
        <v>-0.26007592555214809</v>
      </c>
      <c r="BL321" s="5" cm="1">
        <f t="array" ref="BL321">AVERAGE(IF(ISERROR(B321:BJ321),"",B321:BJ321))</f>
        <v>-0.21302691859165929</v>
      </c>
    </row>
    <row r="322" spans="1:64">
      <c r="A322" s="50">
        <f t="shared" si="155"/>
        <v>2014</v>
      </c>
      <c r="B322" s="53">
        <f t="shared" ref="B322:BJ322" si="189">-(1-2^B273)</f>
        <v>-0.11900920001484883</v>
      </c>
      <c r="C322" s="53">
        <f t="shared" si="189"/>
        <v>-0.11741542412349026</v>
      </c>
      <c r="D322" s="53">
        <f t="shared" si="189"/>
        <v>-0.11572832699144775</v>
      </c>
      <c r="E322" s="53">
        <f t="shared" si="189"/>
        <v>-0.14682129361772633</v>
      </c>
      <c r="F322" s="53">
        <f t="shared" si="189"/>
        <v>-0.14682806711225516</v>
      </c>
      <c r="G322" s="53">
        <f t="shared" si="189"/>
        <v>-0.14721658659154457</v>
      </c>
      <c r="H322" s="53">
        <f t="shared" si="189"/>
        <v>-0.18065894165054808</v>
      </c>
      <c r="I322" s="53">
        <f t="shared" si="189"/>
        <v>-0.18027572282819504</v>
      </c>
      <c r="J322" s="53">
        <f t="shared" si="189"/>
        <v>-0.1931658972607877</v>
      </c>
      <c r="K322" s="53">
        <f t="shared" si="189"/>
        <v>-0.19349214522796343</v>
      </c>
      <c r="L322" s="53">
        <f t="shared" si="189"/>
        <v>-0.19349214522796343</v>
      </c>
      <c r="M322" s="53">
        <f t="shared" si="189"/>
        <v>-0.19270947127163873</v>
      </c>
      <c r="N322" s="53">
        <f t="shared" si="189"/>
        <v>-0.19897425987960327</v>
      </c>
      <c r="O322" s="53">
        <f t="shared" si="189"/>
        <v>-0.19854651165566328</v>
      </c>
      <c r="P322" s="53">
        <f t="shared" si="189"/>
        <v>-0.19854651165566328</v>
      </c>
      <c r="Q322" s="53">
        <f t="shared" si="189"/>
        <v>-0.2060702280886556</v>
      </c>
      <c r="R322" s="53">
        <f t="shared" si="189"/>
        <v>-0.20477871598836128</v>
      </c>
      <c r="S322" s="53">
        <f t="shared" si="189"/>
        <v>-0.21828916864157688</v>
      </c>
      <c r="T322" s="53">
        <f t="shared" si="189"/>
        <v>-0.21838736819945637</v>
      </c>
      <c r="U322" s="53">
        <f t="shared" si="189"/>
        <v>-0.21945381760187288</v>
      </c>
      <c r="V322" s="53">
        <f t="shared" si="189"/>
        <v>-0.22304784306465597</v>
      </c>
      <c r="W322" s="53">
        <f t="shared" si="189"/>
        <v>-0.22412472955180807</v>
      </c>
      <c r="X322" s="6">
        <f t="shared" si="189"/>
        <v>-0.22153899517092546</v>
      </c>
      <c r="Y322" s="6">
        <f t="shared" si="189"/>
        <v>-0.22188249887737199</v>
      </c>
      <c r="Z322" s="6">
        <f t="shared" si="189"/>
        <v>-0.22171151810163958</v>
      </c>
      <c r="AA322" s="6">
        <f t="shared" si="189"/>
        <v>-0.21628150327511797</v>
      </c>
      <c r="AB322" s="6">
        <f t="shared" si="189"/>
        <v>-0.21595123602820165</v>
      </c>
      <c r="AC322" s="6">
        <f t="shared" si="189"/>
        <v>-0.21625430010501279</v>
      </c>
      <c r="AD322" s="6">
        <f t="shared" si="189"/>
        <v>-0.21452906298213081</v>
      </c>
      <c r="AE322" s="6">
        <f t="shared" si="189"/>
        <v>-0.21643239136960235</v>
      </c>
      <c r="AF322" s="6">
        <f t="shared" si="189"/>
        <v>-0.21647163838272221</v>
      </c>
      <c r="AG322" s="6">
        <f t="shared" si="189"/>
        <v>-0.21830254272491112</v>
      </c>
      <c r="AH322" s="6">
        <f t="shared" si="189"/>
        <v>-0.21853931400500282</v>
      </c>
      <c r="AI322" s="6">
        <f t="shared" si="189"/>
        <v>-0.21853931400500282</v>
      </c>
      <c r="AJ322" s="6">
        <f t="shared" si="189"/>
        <v>-0.21611033030851579</v>
      </c>
      <c r="AK322" s="6">
        <f t="shared" si="189"/>
        <v>-0.21616908098393739</v>
      </c>
      <c r="AL322" s="6">
        <f t="shared" si="189"/>
        <v>-0.21674603676647897</v>
      </c>
      <c r="AM322" s="6">
        <f t="shared" si="189"/>
        <v>-0.21636287158604983</v>
      </c>
      <c r="AN322" s="6">
        <f t="shared" si="189"/>
        <v>-0.2217043269023522</v>
      </c>
      <c r="AO322" s="6">
        <f t="shared" si="189"/>
        <v>-0.2217043269023522</v>
      </c>
      <c r="AP322" s="6">
        <f t="shared" si="189"/>
        <v>-0.2217043269023522</v>
      </c>
      <c r="AQ322" s="6">
        <f t="shared" si="189"/>
        <v>-0.22187066225898255</v>
      </c>
      <c r="AR322" s="6">
        <f t="shared" si="189"/>
        <v>-0.22183140955107161</v>
      </c>
      <c r="AS322" s="6">
        <f t="shared" si="189"/>
        <v>-0.22530644416002865</v>
      </c>
      <c r="AT322" s="6">
        <f t="shared" si="189"/>
        <v>-0.22530644416002865</v>
      </c>
      <c r="AU322" s="6">
        <f t="shared" si="189"/>
        <v>-0.22520055195861899</v>
      </c>
      <c r="AV322" s="6">
        <f t="shared" si="189"/>
        <v>-0.22534524783248167</v>
      </c>
      <c r="AW322" s="6">
        <f t="shared" si="189"/>
        <v>-0.225516784023717</v>
      </c>
      <c r="AX322" s="6">
        <f t="shared" si="189"/>
        <v>-0.23017165300527376</v>
      </c>
      <c r="AY322" s="6">
        <f t="shared" si="189"/>
        <v>-0.22947447737261728</v>
      </c>
      <c r="AZ322" s="6">
        <f t="shared" si="189"/>
        <v>-0.22980358558210612</v>
      </c>
      <c r="BA322" s="6">
        <f t="shared" si="189"/>
        <v>-0.23003236347984379</v>
      </c>
      <c r="BB322" s="6">
        <f t="shared" si="189"/>
        <v>-0.23003236347984379</v>
      </c>
      <c r="BC322" s="6">
        <f t="shared" si="189"/>
        <v>-0.23003236347984379</v>
      </c>
      <c r="BD322" s="6">
        <f t="shared" si="189"/>
        <v>-0.23595721743551368</v>
      </c>
      <c r="BE322" s="6">
        <f t="shared" si="189"/>
        <v>-0.23615102185467596</v>
      </c>
      <c r="BF322" s="6">
        <f t="shared" si="189"/>
        <v>-0.24086585267001925</v>
      </c>
      <c r="BG322" s="6">
        <f t="shared" si="189"/>
        <v>-0.25314550089827037</v>
      </c>
      <c r="BH322" s="6">
        <f t="shared" si="189"/>
        <v>-0.25314550089827037</v>
      </c>
      <c r="BI322" s="6">
        <f t="shared" si="189"/>
        <v>-0.25366667311468316</v>
      </c>
      <c r="BJ322" s="6">
        <f t="shared" si="189"/>
        <v>-0.25366667311468316</v>
      </c>
      <c r="BL322" s="5" cm="1">
        <f t="array" ref="BL322">AVERAGE(IF(ISERROR(B322:BJ322),"",B322:BJ322))</f>
        <v>-0.21082771773698333</v>
      </c>
    </row>
    <row r="323" spans="1:64">
      <c r="A323" s="50">
        <f t="shared" si="155"/>
        <v>2015</v>
      </c>
      <c r="B323" s="53">
        <f t="shared" ref="B323:BJ323" si="190">-(1-2^B274)</f>
        <v>-0.13310573081522592</v>
      </c>
      <c r="C323" s="53">
        <f t="shared" si="190"/>
        <v>-0.12974986492937546</v>
      </c>
      <c r="D323" s="53">
        <f t="shared" si="190"/>
        <v>-0.12744264498376556</v>
      </c>
      <c r="E323" s="53">
        <f t="shared" si="190"/>
        <v>-0.15046101727132943</v>
      </c>
      <c r="F323" s="53">
        <f t="shared" si="190"/>
        <v>-0.15044953640387804</v>
      </c>
      <c r="G323" s="53">
        <f t="shared" si="190"/>
        <v>-0.15078555488456391</v>
      </c>
      <c r="H323" s="53">
        <f t="shared" si="190"/>
        <v>-0.18443328712731222</v>
      </c>
      <c r="I323" s="53">
        <f t="shared" si="190"/>
        <v>-0.18404411660712883</v>
      </c>
      <c r="J323" s="53">
        <f t="shared" si="190"/>
        <v>-0.19627075080123224</v>
      </c>
      <c r="K323" s="53">
        <f t="shared" si="190"/>
        <v>-0.19894102088539878</v>
      </c>
      <c r="L323" s="53">
        <f t="shared" si="190"/>
        <v>-0.19894102088539878</v>
      </c>
      <c r="M323" s="53">
        <f t="shared" si="190"/>
        <v>-0.19823318720496907</v>
      </c>
      <c r="N323" s="53">
        <f t="shared" si="190"/>
        <v>-0.20552341746967295</v>
      </c>
      <c r="O323" s="53">
        <f t="shared" si="190"/>
        <v>-0.20499507305717579</v>
      </c>
      <c r="P323" s="53">
        <f t="shared" si="190"/>
        <v>-0.20499507305717579</v>
      </c>
      <c r="Q323" s="53">
        <f t="shared" si="190"/>
        <v>-0.2172350734191133</v>
      </c>
      <c r="R323" s="53">
        <f t="shared" si="190"/>
        <v>-0.21559074045764104</v>
      </c>
      <c r="S323" s="53">
        <f t="shared" si="190"/>
        <v>-0.22927361898640286</v>
      </c>
      <c r="T323" s="53">
        <f t="shared" si="190"/>
        <v>-0.2293428258849598</v>
      </c>
      <c r="U323" s="53">
        <f t="shared" si="190"/>
        <v>-0.22868355195965406</v>
      </c>
      <c r="V323" s="53">
        <f t="shared" si="190"/>
        <v>-0.23319439972442391</v>
      </c>
      <c r="W323" s="53">
        <f t="shared" si="190"/>
        <v>-0.2338141249072655</v>
      </c>
      <c r="X323" s="6">
        <f t="shared" si="190"/>
        <v>-0.23105674323484349</v>
      </c>
      <c r="Y323" s="6">
        <f t="shared" si="190"/>
        <v>-0.23137061171681639</v>
      </c>
      <c r="Z323" s="6">
        <f t="shared" si="190"/>
        <v>-0.23089058531966578</v>
      </c>
      <c r="AA323" s="6">
        <f t="shared" si="190"/>
        <v>-0.22456820367397379</v>
      </c>
      <c r="AB323" s="6">
        <f t="shared" si="190"/>
        <v>-0.22419435838631452</v>
      </c>
      <c r="AC323" s="6">
        <f t="shared" si="190"/>
        <v>-0.22447329848005837</v>
      </c>
      <c r="AD323" s="6">
        <f t="shared" si="190"/>
        <v>-0.2225688045462153</v>
      </c>
      <c r="AE323" s="6">
        <f t="shared" si="190"/>
        <v>-0.22384730426438038</v>
      </c>
      <c r="AF323" s="6">
        <f t="shared" si="190"/>
        <v>-0.22386095462766498</v>
      </c>
      <c r="AG323" s="6">
        <f t="shared" si="190"/>
        <v>-0.2254160881469579</v>
      </c>
      <c r="AH323" s="6">
        <f t="shared" si="190"/>
        <v>-0.22562894887347729</v>
      </c>
      <c r="AI323" s="6">
        <f t="shared" si="190"/>
        <v>-0.22562894887347729</v>
      </c>
      <c r="AJ323" s="6">
        <f t="shared" si="190"/>
        <v>-0.22293561281896968</v>
      </c>
      <c r="AK323" s="6">
        <f t="shared" si="190"/>
        <v>-0.22298667047952014</v>
      </c>
      <c r="AL323" s="6">
        <f t="shared" si="190"/>
        <v>-0.22330909736177917</v>
      </c>
      <c r="AM323" s="6">
        <f t="shared" si="190"/>
        <v>-0.2228509071825524</v>
      </c>
      <c r="AN323" s="6">
        <f t="shared" si="190"/>
        <v>-0.22738419149745392</v>
      </c>
      <c r="AO323" s="6">
        <f t="shared" si="190"/>
        <v>-0.22738419149745392</v>
      </c>
      <c r="AP323" s="6">
        <f t="shared" si="190"/>
        <v>-0.22738419149745392</v>
      </c>
      <c r="AQ323" s="6">
        <f t="shared" si="190"/>
        <v>-0.22763239487451026</v>
      </c>
      <c r="AR323" s="6">
        <f t="shared" si="190"/>
        <v>-0.22759517824477127</v>
      </c>
      <c r="AS323" s="6">
        <f t="shared" si="190"/>
        <v>-0.23079839845413219</v>
      </c>
      <c r="AT323" s="6">
        <f t="shared" si="190"/>
        <v>-0.23079839845413219</v>
      </c>
      <c r="AU323" s="6">
        <f t="shared" si="190"/>
        <v>-0.23070219813916903</v>
      </c>
      <c r="AV323" s="6">
        <f t="shared" si="190"/>
        <v>-0.23081653450035333</v>
      </c>
      <c r="AW323" s="6">
        <f t="shared" si="190"/>
        <v>-0.23097398808397962</v>
      </c>
      <c r="AX323" s="6">
        <f t="shared" si="190"/>
        <v>-0.23524649193816982</v>
      </c>
      <c r="AY323" s="6">
        <f t="shared" si="190"/>
        <v>-0.23411970094338874</v>
      </c>
      <c r="AZ323" s="6">
        <f t="shared" si="190"/>
        <v>-0.23432605566528208</v>
      </c>
      <c r="BA323" s="6">
        <f t="shared" si="190"/>
        <v>-0.23452989737773233</v>
      </c>
      <c r="BB323" s="6">
        <f t="shared" si="190"/>
        <v>-0.23452989737773233</v>
      </c>
      <c r="BC323" s="6">
        <f t="shared" si="190"/>
        <v>-0.23452989737773233</v>
      </c>
      <c r="BD323" s="6">
        <f t="shared" si="190"/>
        <v>-0.23979411720441168</v>
      </c>
      <c r="BE323" s="6">
        <f t="shared" si="190"/>
        <v>-0.23978024686838262</v>
      </c>
      <c r="BF323" s="6">
        <f t="shared" si="190"/>
        <v>-0.24392136715147195</v>
      </c>
      <c r="BG323" s="6">
        <f t="shared" si="190"/>
        <v>-0.25584996755656864</v>
      </c>
      <c r="BH323" s="6">
        <f t="shared" si="190"/>
        <v>-0.25584996755656864</v>
      </c>
      <c r="BI323" s="6">
        <f t="shared" si="190"/>
        <v>-0.25632305350845486</v>
      </c>
      <c r="BJ323" s="6">
        <f t="shared" si="190"/>
        <v>-0.25632305350845486</v>
      </c>
      <c r="BL323" s="5" cm="1">
        <f t="array" ref="BL323">AVERAGE(IF(ISERROR(B323:BJ323),"",B323:BJ323))</f>
        <v>-0.21733911719651627</v>
      </c>
    </row>
    <row r="324" spans="1:64">
      <c r="A324" s="50">
        <f t="shared" si="155"/>
        <v>2016</v>
      </c>
      <c r="B324" s="53">
        <f t="shared" ref="B324:BJ324" si="191">-(1-2^B275)</f>
        <v>-0.13768091024643303</v>
      </c>
      <c r="C324" s="53">
        <f t="shared" si="191"/>
        <v>-0.13614306701955403</v>
      </c>
      <c r="D324" s="53">
        <f t="shared" si="191"/>
        <v>-0.13425393862689017</v>
      </c>
      <c r="E324" s="53">
        <f t="shared" si="191"/>
        <v>-0.1522720646159007</v>
      </c>
      <c r="F324" s="53">
        <f t="shared" si="191"/>
        <v>-0.15224431979548769</v>
      </c>
      <c r="G324" s="53">
        <f t="shared" si="191"/>
        <v>-0.15255230648588214</v>
      </c>
      <c r="H324" s="53">
        <f t="shared" si="191"/>
        <v>-0.18536690215070362</v>
      </c>
      <c r="I324" s="53">
        <f t="shared" si="191"/>
        <v>-0.18499860497222498</v>
      </c>
      <c r="J324" s="53">
        <f t="shared" si="191"/>
        <v>-0.19633415784482089</v>
      </c>
      <c r="K324" s="53">
        <f t="shared" si="191"/>
        <v>-0.20418854518757235</v>
      </c>
      <c r="L324" s="53">
        <f t="shared" si="191"/>
        <v>-0.20418854518757235</v>
      </c>
      <c r="M324" s="53">
        <f t="shared" si="191"/>
        <v>-0.202671874146512</v>
      </c>
      <c r="N324" s="53">
        <f t="shared" si="191"/>
        <v>-0.21291896005908539</v>
      </c>
      <c r="O324" s="53">
        <f t="shared" si="191"/>
        <v>-0.21229055737131974</v>
      </c>
      <c r="P324" s="53">
        <f t="shared" si="191"/>
        <v>-0.21229055737131974</v>
      </c>
      <c r="Q324" s="53">
        <f t="shared" si="191"/>
        <v>-0.23205932354495173</v>
      </c>
      <c r="R324" s="53">
        <f t="shared" si="191"/>
        <v>-0.22986845377667464</v>
      </c>
      <c r="S324" s="53">
        <f t="shared" si="191"/>
        <v>-0.2424885488721078</v>
      </c>
      <c r="T324" s="53">
        <f t="shared" si="191"/>
        <v>-0.24252878044783099</v>
      </c>
      <c r="U324" s="53">
        <f t="shared" si="191"/>
        <v>-0.2400487993535152</v>
      </c>
      <c r="V324" s="53">
        <f t="shared" si="191"/>
        <v>-0.24481547910769619</v>
      </c>
      <c r="W324" s="53">
        <f t="shared" si="191"/>
        <v>-0.24517022721998649</v>
      </c>
      <c r="X324" s="6">
        <f t="shared" si="191"/>
        <v>-0.24219253077248526</v>
      </c>
      <c r="Y324" s="6">
        <f t="shared" si="191"/>
        <v>-0.24246605900085494</v>
      </c>
      <c r="Z324" s="6">
        <f t="shared" si="191"/>
        <v>-0.24120947528194014</v>
      </c>
      <c r="AA324" s="6">
        <f t="shared" si="191"/>
        <v>-0.23388047250390454</v>
      </c>
      <c r="AB324" s="6">
        <f t="shared" si="191"/>
        <v>-0.23348655887802094</v>
      </c>
      <c r="AC324" s="6">
        <f t="shared" si="191"/>
        <v>-0.23373949992152387</v>
      </c>
      <c r="AD324" s="6">
        <f t="shared" si="191"/>
        <v>-0.23145780379811232</v>
      </c>
      <c r="AE324" s="6">
        <f t="shared" si="191"/>
        <v>-0.23206204289296062</v>
      </c>
      <c r="AF324" s="6">
        <f t="shared" si="191"/>
        <v>-0.23198768423711413</v>
      </c>
      <c r="AG324" s="6">
        <f t="shared" si="191"/>
        <v>-0.23316146344158473</v>
      </c>
      <c r="AH324" s="6">
        <f t="shared" si="191"/>
        <v>-0.23333066642460865</v>
      </c>
      <c r="AI324" s="6">
        <f t="shared" si="191"/>
        <v>-0.23333066642460865</v>
      </c>
      <c r="AJ324" s="6">
        <f t="shared" si="191"/>
        <v>-0.23010695534071979</v>
      </c>
      <c r="AK324" s="6">
        <f t="shared" si="191"/>
        <v>-0.23015052168985306</v>
      </c>
      <c r="AL324" s="6">
        <f t="shared" si="191"/>
        <v>-0.23044859566006959</v>
      </c>
      <c r="AM324" s="6">
        <f t="shared" si="191"/>
        <v>-0.22992493128874159</v>
      </c>
      <c r="AN324" s="6">
        <f t="shared" si="191"/>
        <v>-0.23371090766189029</v>
      </c>
      <c r="AO324" s="6">
        <f t="shared" si="191"/>
        <v>-0.23371090766189029</v>
      </c>
      <c r="AP324" s="6">
        <f t="shared" si="191"/>
        <v>-0.23371090766189029</v>
      </c>
      <c r="AQ324" s="6">
        <f t="shared" si="191"/>
        <v>-0.23392546410580795</v>
      </c>
      <c r="AR324" s="6">
        <f t="shared" si="191"/>
        <v>-0.2338904425364472</v>
      </c>
      <c r="AS324" s="6">
        <f t="shared" si="191"/>
        <v>-0.23673689146966514</v>
      </c>
      <c r="AT324" s="6">
        <f t="shared" si="191"/>
        <v>-0.23673689146966514</v>
      </c>
      <c r="AU324" s="6">
        <f t="shared" si="191"/>
        <v>-0.23666312214331708</v>
      </c>
      <c r="AV324" s="6">
        <f t="shared" si="191"/>
        <v>-0.23676650961206736</v>
      </c>
      <c r="AW324" s="6">
        <f t="shared" si="191"/>
        <v>-0.23690975482851762</v>
      </c>
      <c r="AX324" s="6">
        <f t="shared" si="191"/>
        <v>-0.24077616339114949</v>
      </c>
      <c r="AY324" s="6">
        <f t="shared" si="191"/>
        <v>-0.23939374985242279</v>
      </c>
      <c r="AZ324" s="6">
        <f t="shared" si="191"/>
        <v>-0.23945776394334961</v>
      </c>
      <c r="BA324" s="6">
        <f t="shared" si="191"/>
        <v>-0.23977609142506173</v>
      </c>
      <c r="BB324" s="6">
        <f t="shared" si="191"/>
        <v>-0.23977609142506173</v>
      </c>
      <c r="BC324" s="6">
        <f t="shared" si="191"/>
        <v>-0.23977609142506173</v>
      </c>
      <c r="BD324" s="6">
        <f t="shared" si="191"/>
        <v>-0.24465693068322092</v>
      </c>
      <c r="BE324" s="6">
        <f t="shared" si="191"/>
        <v>-0.24458805870822642</v>
      </c>
      <c r="BF324" s="6">
        <f t="shared" si="191"/>
        <v>-0.246462695725855</v>
      </c>
      <c r="BG324" s="6">
        <f t="shared" si="191"/>
        <v>-0.25769231103934764</v>
      </c>
      <c r="BH324" s="6">
        <f t="shared" si="191"/>
        <v>-0.25769231103934764</v>
      </c>
      <c r="BI324" s="6">
        <f t="shared" si="191"/>
        <v>-0.25808516498433287</v>
      </c>
      <c r="BJ324" s="6">
        <f t="shared" si="191"/>
        <v>-0.25808516498433287</v>
      </c>
      <c r="BL324" s="5" cm="1">
        <f t="array" ref="BL324">AVERAGE(IF(ISERROR(B324:BJ324),"",B324:BJ324))</f>
        <v>-0.22392280719244384</v>
      </c>
    </row>
    <row r="325" spans="1:64">
      <c r="A325" s="50">
        <f t="shared" si="155"/>
        <v>2017</v>
      </c>
      <c r="B325" s="53">
        <f t="shared" ref="B325:BJ325" si="192">-(1-2^B276)</f>
        <v>-0.14276937265973311</v>
      </c>
      <c r="C325" s="53">
        <f t="shared" si="192"/>
        <v>-0.14027701357933131</v>
      </c>
      <c r="D325" s="53">
        <f t="shared" si="192"/>
        <v>-0.13802148775982326</v>
      </c>
      <c r="E325" s="53">
        <f t="shared" si="192"/>
        <v>-0.15073292634855651</v>
      </c>
      <c r="F325" s="53">
        <f t="shared" si="192"/>
        <v>-0.15069866661749942</v>
      </c>
      <c r="G325" s="53">
        <f t="shared" si="192"/>
        <v>-0.15087376316477552</v>
      </c>
      <c r="H325" s="53">
        <f t="shared" si="192"/>
        <v>-0.18368222682605284</v>
      </c>
      <c r="I325" s="53">
        <f t="shared" si="192"/>
        <v>-0.18334906598883727</v>
      </c>
      <c r="J325" s="53">
        <f t="shared" si="192"/>
        <v>-0.19437218197980732</v>
      </c>
      <c r="K325" s="53">
        <f t="shared" si="192"/>
        <v>-0.20484318932976864</v>
      </c>
      <c r="L325" s="53">
        <f t="shared" si="192"/>
        <v>-0.20484318932976864</v>
      </c>
      <c r="M325" s="53">
        <f t="shared" si="192"/>
        <v>-0.20399235759569245</v>
      </c>
      <c r="N325" s="53">
        <f t="shared" si="192"/>
        <v>-0.21638004785149645</v>
      </c>
      <c r="O325" s="53">
        <f t="shared" si="192"/>
        <v>-0.21578117486859139</v>
      </c>
      <c r="P325" s="53">
        <f t="shared" si="192"/>
        <v>-0.21578117486859139</v>
      </c>
      <c r="Q325" s="53">
        <f t="shared" si="192"/>
        <v>-0.23987123572671543</v>
      </c>
      <c r="R325" s="53">
        <f t="shared" si="192"/>
        <v>-0.23779824464808086</v>
      </c>
      <c r="S325" s="53">
        <f t="shared" si="192"/>
        <v>-0.25009897472752851</v>
      </c>
      <c r="T325" s="53">
        <f t="shared" si="192"/>
        <v>-0.25014619506417901</v>
      </c>
      <c r="U325" s="53">
        <f t="shared" si="192"/>
        <v>-0.24671781376184543</v>
      </c>
      <c r="V325" s="53">
        <f t="shared" si="192"/>
        <v>-0.25132461904240366</v>
      </c>
      <c r="W325" s="53">
        <f t="shared" si="192"/>
        <v>-0.25154763391234181</v>
      </c>
      <c r="X325" s="6">
        <f t="shared" si="192"/>
        <v>-0.24862408716701923</v>
      </c>
      <c r="Y325" s="6">
        <f t="shared" si="192"/>
        <v>-0.24887413943294645</v>
      </c>
      <c r="Z325" s="6">
        <f t="shared" si="192"/>
        <v>-0.24739003196506482</v>
      </c>
      <c r="AA325" s="6">
        <f t="shared" si="192"/>
        <v>-0.23810342964919817</v>
      </c>
      <c r="AB325" s="6">
        <f t="shared" si="192"/>
        <v>-0.23769983944310824</v>
      </c>
      <c r="AC325" s="6">
        <f t="shared" si="192"/>
        <v>-0.23793185604301403</v>
      </c>
      <c r="AD325" s="6">
        <f t="shared" si="192"/>
        <v>-0.23538878476244263</v>
      </c>
      <c r="AE325" s="6">
        <f t="shared" si="192"/>
        <v>-0.23556816143816417</v>
      </c>
      <c r="AF325" s="6">
        <f t="shared" si="192"/>
        <v>-0.23550350872272563</v>
      </c>
      <c r="AG325" s="6">
        <f t="shared" si="192"/>
        <v>-0.23662151649133134</v>
      </c>
      <c r="AH325" s="6">
        <f t="shared" si="192"/>
        <v>-0.23677498707587208</v>
      </c>
      <c r="AI325" s="6">
        <f t="shared" si="192"/>
        <v>-0.23677498707587208</v>
      </c>
      <c r="AJ325" s="6">
        <f t="shared" si="192"/>
        <v>-0.23337793243753657</v>
      </c>
      <c r="AK325" s="6">
        <f t="shared" si="192"/>
        <v>-0.23341691826150812</v>
      </c>
      <c r="AL325" s="6">
        <f t="shared" si="192"/>
        <v>-0.23364003678861067</v>
      </c>
      <c r="AM325" s="6">
        <f t="shared" si="192"/>
        <v>-0.23314092931980068</v>
      </c>
      <c r="AN325" s="6">
        <f t="shared" si="192"/>
        <v>-0.23624960172944376</v>
      </c>
      <c r="AO325" s="6">
        <f t="shared" si="192"/>
        <v>-0.23624960172944376</v>
      </c>
      <c r="AP325" s="6">
        <f t="shared" si="192"/>
        <v>-0.23624960172944376</v>
      </c>
      <c r="AQ325" s="6">
        <f t="shared" si="192"/>
        <v>-0.23643148266805014</v>
      </c>
      <c r="AR325" s="6">
        <f t="shared" si="192"/>
        <v>-0.23639874026331165</v>
      </c>
      <c r="AS325" s="6">
        <f t="shared" si="192"/>
        <v>-0.2390331057020294</v>
      </c>
      <c r="AT325" s="6">
        <f t="shared" si="192"/>
        <v>-0.2390331057020294</v>
      </c>
      <c r="AU325" s="6">
        <f t="shared" si="192"/>
        <v>-0.23896239066207192</v>
      </c>
      <c r="AV325" s="6">
        <f t="shared" si="192"/>
        <v>-0.23905758372188091</v>
      </c>
      <c r="AW325" s="6">
        <f t="shared" si="192"/>
        <v>-0.23918978766778731</v>
      </c>
      <c r="AX325" s="6">
        <f t="shared" si="192"/>
        <v>-0.24264593421249547</v>
      </c>
      <c r="AY325" s="6">
        <f t="shared" si="192"/>
        <v>-0.24105236921054662</v>
      </c>
      <c r="AZ325" s="6">
        <f t="shared" si="192"/>
        <v>-0.24104490064028827</v>
      </c>
      <c r="BA325" s="6">
        <f t="shared" si="192"/>
        <v>-0.24133705246232284</v>
      </c>
      <c r="BB325" s="6">
        <f t="shared" si="192"/>
        <v>-0.24133705246232284</v>
      </c>
      <c r="BC325" s="6">
        <f t="shared" si="192"/>
        <v>-0.24133705246232284</v>
      </c>
      <c r="BD325" s="6">
        <f t="shared" si="192"/>
        <v>-0.24571198635832647</v>
      </c>
      <c r="BE325" s="6">
        <f t="shared" si="192"/>
        <v>-0.24561311119345786</v>
      </c>
      <c r="BF325" s="6">
        <f t="shared" si="192"/>
        <v>-0.24745358372219772</v>
      </c>
      <c r="BG325" s="6">
        <f t="shared" si="192"/>
        <v>-0.25834773214760276</v>
      </c>
      <c r="BH325" s="6">
        <f t="shared" si="192"/>
        <v>-0.25834773214760276</v>
      </c>
      <c r="BI325" s="6">
        <f t="shared" si="192"/>
        <v>-0.25871286964792617</v>
      </c>
      <c r="BJ325" s="6">
        <f t="shared" si="192"/>
        <v>-0.25871286964792617</v>
      </c>
      <c r="BL325" s="5" cm="1">
        <f t="array" ref="BL325">AVERAGE(IF(ISERROR(B325:BJ325),"",B325:BJ325))</f>
        <v>-0.2267416876986306</v>
      </c>
    </row>
    <row r="326" spans="1:64">
      <c r="A326" s="50">
        <f t="shared" si="155"/>
        <v>2018</v>
      </c>
      <c r="B326" s="53">
        <f t="shared" ref="B326:BJ326" si="193">-(1-2^B277)</f>
        <v>-0.14835181705235867</v>
      </c>
      <c r="C326" s="53">
        <f t="shared" si="193"/>
        <v>-0.14578209954573673</v>
      </c>
      <c r="D326" s="53">
        <f t="shared" si="193"/>
        <v>-0.14441855780637303</v>
      </c>
      <c r="E326" s="53">
        <f t="shared" si="193"/>
        <v>-0.15121051721760159</v>
      </c>
      <c r="F326" s="53">
        <f t="shared" si="193"/>
        <v>-0.15117588296992956</v>
      </c>
      <c r="G326" s="53">
        <f t="shared" si="193"/>
        <v>-0.15139724151009326</v>
      </c>
      <c r="H326" s="53">
        <f t="shared" si="193"/>
        <v>-0.18325498785309113</v>
      </c>
      <c r="I326" s="53">
        <f t="shared" si="193"/>
        <v>-0.18282934814856988</v>
      </c>
      <c r="J326" s="53">
        <f t="shared" si="193"/>
        <v>-0.19324707309676059</v>
      </c>
      <c r="K326" s="53">
        <f t="shared" si="193"/>
        <v>-0.20591410376514019</v>
      </c>
      <c r="L326" s="53">
        <f t="shared" si="193"/>
        <v>-0.20591410376514019</v>
      </c>
      <c r="M326" s="53">
        <f t="shared" si="193"/>
        <v>-0.2048741618059432</v>
      </c>
      <c r="N326" s="53">
        <f t="shared" si="193"/>
        <v>-0.21836173245032231</v>
      </c>
      <c r="O326" s="53">
        <f t="shared" si="193"/>
        <v>-0.21781867632897245</v>
      </c>
      <c r="P326" s="53">
        <f t="shared" si="193"/>
        <v>-0.21781867632897245</v>
      </c>
      <c r="Q326" s="53">
        <f t="shared" si="193"/>
        <v>-0.24694838554322263</v>
      </c>
      <c r="R326" s="53">
        <f t="shared" si="193"/>
        <v>-0.2447441238688719</v>
      </c>
      <c r="S326" s="53">
        <f t="shared" si="193"/>
        <v>-0.25696134210967725</v>
      </c>
      <c r="T326" s="53">
        <f t="shared" si="193"/>
        <v>-0.25699423104923313</v>
      </c>
      <c r="U326" s="53">
        <f t="shared" si="193"/>
        <v>-0.25282456016472576</v>
      </c>
      <c r="V326" s="53">
        <f t="shared" si="193"/>
        <v>-0.25877314795786055</v>
      </c>
      <c r="W326" s="53">
        <f t="shared" si="193"/>
        <v>-0.25890507743204938</v>
      </c>
      <c r="X326" s="6">
        <f t="shared" si="193"/>
        <v>-0.25597174777176113</v>
      </c>
      <c r="Y326" s="6">
        <f t="shared" si="193"/>
        <v>-0.25627925636884252</v>
      </c>
      <c r="Z326" s="6">
        <f t="shared" si="193"/>
        <v>-0.2544271645181625</v>
      </c>
      <c r="AA326" s="6">
        <f t="shared" si="193"/>
        <v>-0.24440703990661727</v>
      </c>
      <c r="AB326" s="6">
        <f t="shared" si="193"/>
        <v>-0.24401093968082521</v>
      </c>
      <c r="AC326" s="6">
        <f t="shared" si="193"/>
        <v>-0.24422394679100268</v>
      </c>
      <c r="AD326" s="6">
        <f t="shared" si="193"/>
        <v>-0.24128962922732655</v>
      </c>
      <c r="AE326" s="6">
        <f t="shared" si="193"/>
        <v>-0.24107449312023721</v>
      </c>
      <c r="AF326" s="6">
        <f t="shared" si="193"/>
        <v>-0.24100325669716449</v>
      </c>
      <c r="AG326" s="6">
        <f t="shared" si="193"/>
        <v>-0.24186952149166241</v>
      </c>
      <c r="AH326" s="6">
        <f t="shared" si="193"/>
        <v>-0.24204273232620455</v>
      </c>
      <c r="AI326" s="6">
        <f t="shared" si="193"/>
        <v>-0.24204273232620455</v>
      </c>
      <c r="AJ326" s="6">
        <f t="shared" si="193"/>
        <v>-0.2378853777690525</v>
      </c>
      <c r="AK326" s="6">
        <f t="shared" si="193"/>
        <v>-0.23788191516061119</v>
      </c>
      <c r="AL326" s="6">
        <f t="shared" si="193"/>
        <v>-0.23804774495536596</v>
      </c>
      <c r="AM326" s="6">
        <f t="shared" si="193"/>
        <v>-0.23755074005519761</v>
      </c>
      <c r="AN326" s="6">
        <f t="shared" si="193"/>
        <v>-0.24003901120792503</v>
      </c>
      <c r="AO326" s="6">
        <f t="shared" si="193"/>
        <v>-0.24003901120792503</v>
      </c>
      <c r="AP326" s="6">
        <f t="shared" si="193"/>
        <v>-0.24003901120792503</v>
      </c>
      <c r="AQ326" s="6">
        <f t="shared" si="193"/>
        <v>-0.24020513867638582</v>
      </c>
      <c r="AR326" s="6">
        <f t="shared" si="193"/>
        <v>-0.240173780275724</v>
      </c>
      <c r="AS326" s="6">
        <f t="shared" si="193"/>
        <v>-0.24258151757529334</v>
      </c>
      <c r="AT326" s="6">
        <f t="shared" si="193"/>
        <v>-0.24258151757529334</v>
      </c>
      <c r="AU326" s="6">
        <f t="shared" si="193"/>
        <v>-0.24251126947679413</v>
      </c>
      <c r="AV326" s="6">
        <f t="shared" si="193"/>
        <v>-0.2425956988968252</v>
      </c>
      <c r="AW326" s="6">
        <f t="shared" si="193"/>
        <v>-0.24271987276954854</v>
      </c>
      <c r="AX326" s="6">
        <f t="shared" si="193"/>
        <v>-0.24589567001241608</v>
      </c>
      <c r="AY326" s="6">
        <f t="shared" si="193"/>
        <v>-0.24412970133597145</v>
      </c>
      <c r="AZ326" s="6">
        <f t="shared" si="193"/>
        <v>-0.24396101996428599</v>
      </c>
      <c r="BA326" s="6">
        <f t="shared" si="193"/>
        <v>-0.24423228438900557</v>
      </c>
      <c r="BB326" s="6">
        <f t="shared" si="193"/>
        <v>-0.24423228438900557</v>
      </c>
      <c r="BC326" s="6">
        <f t="shared" si="193"/>
        <v>-0.24423228438900557</v>
      </c>
      <c r="BD326" s="6">
        <f t="shared" si="193"/>
        <v>-0.24779061020214266</v>
      </c>
      <c r="BE326" s="6">
        <f t="shared" si="193"/>
        <v>-0.24759122248031473</v>
      </c>
      <c r="BF326" s="6">
        <f t="shared" si="193"/>
        <v>-0.24924313215195726</v>
      </c>
      <c r="BG326" s="6">
        <f t="shared" si="193"/>
        <v>-0.25972884424205633</v>
      </c>
      <c r="BH326" s="6">
        <f t="shared" si="193"/>
        <v>-0.25972884424205633</v>
      </c>
      <c r="BI326" s="6">
        <f t="shared" si="193"/>
        <v>-0.26008530811479347</v>
      </c>
      <c r="BJ326" s="6">
        <f t="shared" si="193"/>
        <v>-0.26008530811479347</v>
      </c>
      <c r="BL326" s="5" cm="1">
        <f t="array" ref="BL326">AVERAGE(IF(ISERROR(B326:BJ326),"",B326:BJ326))</f>
        <v>-0.23054017096449722</v>
      </c>
    </row>
    <row r="327" spans="1:64">
      <c r="A327" s="50">
        <f t="shared" si="155"/>
        <v>2019</v>
      </c>
      <c r="B327" s="53">
        <f t="shared" ref="B327:BJ327" si="194">-(1-2^B278)</f>
        <v>-0.15092868545734728</v>
      </c>
      <c r="C327" s="53">
        <f t="shared" si="194"/>
        <v>-0.14889144713976343</v>
      </c>
      <c r="D327" s="53">
        <f t="shared" si="194"/>
        <v>-0.14701955491551544</v>
      </c>
      <c r="E327" s="53">
        <f t="shared" si="194"/>
        <v>-0.14930940482208022</v>
      </c>
      <c r="F327" s="53">
        <f t="shared" si="194"/>
        <v>-0.1495352121170872</v>
      </c>
      <c r="G327" s="53">
        <f t="shared" si="194"/>
        <v>-0.14970409202689394</v>
      </c>
      <c r="H327" s="53">
        <f t="shared" si="194"/>
        <v>-0.18018450916441797</v>
      </c>
      <c r="I327" s="53">
        <f t="shared" si="194"/>
        <v>-0.18006130780904128</v>
      </c>
      <c r="J327" s="53">
        <f t="shared" si="194"/>
        <v>-0.19030450996281145</v>
      </c>
      <c r="K327" s="53">
        <f t="shared" si="194"/>
        <v>-0.20644439461895692</v>
      </c>
      <c r="L327" s="53">
        <f t="shared" si="194"/>
        <v>-0.20644439461895692</v>
      </c>
      <c r="M327" s="53">
        <f t="shared" si="194"/>
        <v>-0.20498067326523484</v>
      </c>
      <c r="N327" s="53">
        <f t="shared" si="194"/>
        <v>-0.22062013694927529</v>
      </c>
      <c r="O327" s="53">
        <f t="shared" si="194"/>
        <v>-0.22007587210293644</v>
      </c>
      <c r="P327" s="53">
        <f t="shared" si="194"/>
        <v>-0.22007587210293644</v>
      </c>
      <c r="Q327" s="53">
        <f t="shared" si="194"/>
        <v>-0.25078326177748789</v>
      </c>
      <c r="R327" s="53">
        <f t="shared" si="194"/>
        <v>-0.24861737813653539</v>
      </c>
      <c r="S327" s="53">
        <f t="shared" si="194"/>
        <v>-0.26063333788456045</v>
      </c>
      <c r="T327" s="53">
        <f t="shared" si="194"/>
        <v>-0.26065847064979297</v>
      </c>
      <c r="U327" s="53">
        <f t="shared" si="194"/>
        <v>-0.25553802656754576</v>
      </c>
      <c r="V327" s="53">
        <f t="shared" si="194"/>
        <v>-0.2633789335939728</v>
      </c>
      <c r="W327" s="53">
        <f t="shared" si="194"/>
        <v>-0.26332333253805595</v>
      </c>
      <c r="X327" s="6">
        <f t="shared" si="194"/>
        <v>-0.26050785820169287</v>
      </c>
      <c r="Y327" s="6">
        <f t="shared" si="194"/>
        <v>-0.26076957815557611</v>
      </c>
      <c r="Z327" s="6">
        <f t="shared" si="194"/>
        <v>-0.25879924663642584</v>
      </c>
      <c r="AA327" s="6">
        <f t="shared" si="194"/>
        <v>-0.24853879615110097</v>
      </c>
      <c r="AB327" s="6">
        <f t="shared" si="194"/>
        <v>-0.24813072117332202</v>
      </c>
      <c r="AC327" s="6">
        <f t="shared" si="194"/>
        <v>-0.24833030890132646</v>
      </c>
      <c r="AD327" s="6">
        <f t="shared" si="194"/>
        <v>-0.24510179484877137</v>
      </c>
      <c r="AE327" s="6">
        <f t="shared" si="194"/>
        <v>-0.24409957042682495</v>
      </c>
      <c r="AF327" s="6">
        <f t="shared" si="194"/>
        <v>-0.24406255782921826</v>
      </c>
      <c r="AG327" s="6">
        <f t="shared" si="194"/>
        <v>-0.24472677877246984</v>
      </c>
      <c r="AH327" s="6">
        <f t="shared" si="194"/>
        <v>-0.24490878612257883</v>
      </c>
      <c r="AI327" s="6">
        <f t="shared" si="194"/>
        <v>-0.24490878612257883</v>
      </c>
      <c r="AJ327" s="6">
        <f t="shared" si="194"/>
        <v>-0.24053324762119865</v>
      </c>
      <c r="AK327" s="6">
        <f t="shared" si="194"/>
        <v>-0.24052865045261496</v>
      </c>
      <c r="AL327" s="6">
        <f t="shared" si="194"/>
        <v>-0.240643935210201</v>
      </c>
      <c r="AM327" s="6">
        <f t="shared" si="194"/>
        <v>-0.2401504381395535</v>
      </c>
      <c r="AN327" s="6">
        <f t="shared" si="194"/>
        <v>-0.24242794561234204</v>
      </c>
      <c r="AO327" s="6">
        <f t="shared" si="194"/>
        <v>-0.24242794561234204</v>
      </c>
      <c r="AP327" s="6">
        <f t="shared" si="194"/>
        <v>-0.24242794561234204</v>
      </c>
      <c r="AQ327" s="6">
        <f t="shared" si="194"/>
        <v>-0.24269177370207062</v>
      </c>
      <c r="AR327" s="6">
        <f t="shared" si="194"/>
        <v>-0.24266198535430639</v>
      </c>
      <c r="AS327" s="6">
        <f t="shared" si="194"/>
        <v>-0.24487498033916932</v>
      </c>
      <c r="AT327" s="6">
        <f t="shared" si="194"/>
        <v>-0.24487498033916932</v>
      </c>
      <c r="AU327" s="6">
        <f t="shared" si="194"/>
        <v>-0.24481249316500364</v>
      </c>
      <c r="AV327" s="6">
        <f t="shared" si="194"/>
        <v>-0.24489137611835321</v>
      </c>
      <c r="AW327" s="6">
        <f t="shared" si="194"/>
        <v>-0.24498965434098008</v>
      </c>
      <c r="AX327" s="6">
        <f t="shared" si="194"/>
        <v>-0.24773152795283349</v>
      </c>
      <c r="AY327" s="6">
        <f t="shared" si="194"/>
        <v>-0.24613840332474213</v>
      </c>
      <c r="AZ327" s="6">
        <f t="shared" si="194"/>
        <v>-0.24589394558266309</v>
      </c>
      <c r="BA327" s="6">
        <f t="shared" si="194"/>
        <v>-0.24610174081603409</v>
      </c>
      <c r="BB327" s="6">
        <f t="shared" si="194"/>
        <v>-0.24610174081603409</v>
      </c>
      <c r="BC327" s="6">
        <f t="shared" si="194"/>
        <v>-0.24610174081603409</v>
      </c>
      <c r="BD327" s="6">
        <f t="shared" si="194"/>
        <v>-0.24920686007226778</v>
      </c>
      <c r="BE327" s="6">
        <f t="shared" si="194"/>
        <v>-0.24902544462593346</v>
      </c>
      <c r="BF327" s="6">
        <f t="shared" si="194"/>
        <v>-0.25045924575612732</v>
      </c>
      <c r="BG327" s="6">
        <f t="shared" si="194"/>
        <v>-0.2602877838440989</v>
      </c>
      <c r="BH327" s="6">
        <f t="shared" si="194"/>
        <v>-0.2602877838440989</v>
      </c>
      <c r="BI327" s="6">
        <f t="shared" si="194"/>
        <v>-0.26060551905193896</v>
      </c>
      <c r="BJ327" s="6">
        <f t="shared" si="194"/>
        <v>-0.26064707326480419</v>
      </c>
      <c r="BL327" s="5" cm="1">
        <f t="array" ref="BL327">AVERAGE(IF(ISERROR(B327:BJ327),"",B327:BJ327))</f>
        <v>-0.23258891398279266</v>
      </c>
    </row>
    <row r="328" spans="1:64">
      <c r="A328" s="50">
        <f t="shared" si="155"/>
        <v>2020</v>
      </c>
      <c r="B328" s="53">
        <f t="shared" ref="B328:BJ328" si="195">-(1-2^B279)</f>
        <v>-0.15180547158106161</v>
      </c>
      <c r="C328" s="53">
        <f t="shared" si="195"/>
        <v>-0.15020182658817494</v>
      </c>
      <c r="D328" s="53">
        <f t="shared" si="195"/>
        <v>-0.14850998425287909</v>
      </c>
      <c r="E328" s="53">
        <f t="shared" si="195"/>
        <v>-0.14962356292560219</v>
      </c>
      <c r="F328" s="53">
        <f t="shared" si="195"/>
        <v>-0.14982650350801496</v>
      </c>
      <c r="G328" s="53">
        <f t="shared" si="195"/>
        <v>-0.14995986599801292</v>
      </c>
      <c r="H328" s="53">
        <f t="shared" si="195"/>
        <v>-0.17913771200365947</v>
      </c>
      <c r="I328" s="53">
        <f t="shared" si="195"/>
        <v>-0.17910664878019855</v>
      </c>
      <c r="J328" s="53">
        <f t="shared" si="195"/>
        <v>-0.18891604793264294</v>
      </c>
      <c r="K328" s="53">
        <f t="shared" si="195"/>
        <v>-0.21129179649582353</v>
      </c>
      <c r="L328" s="53">
        <f t="shared" si="195"/>
        <v>-0.21129179649582353</v>
      </c>
      <c r="M328" s="53">
        <f t="shared" si="195"/>
        <v>-0.2090858376482817</v>
      </c>
      <c r="N328" s="53">
        <f t="shared" si="195"/>
        <v>-0.22625202237677688</v>
      </c>
      <c r="O328" s="53">
        <f t="shared" si="195"/>
        <v>-0.22571063614390063</v>
      </c>
      <c r="P328" s="53">
        <f t="shared" si="195"/>
        <v>-0.22571063614390063</v>
      </c>
      <c r="Q328" s="53">
        <f t="shared" si="195"/>
        <v>-0.25735092179953978</v>
      </c>
      <c r="R328" s="53">
        <f t="shared" si="195"/>
        <v>-0.25528962485374285</v>
      </c>
      <c r="S328" s="53">
        <f t="shared" si="195"/>
        <v>-0.26863577034996133</v>
      </c>
      <c r="T328" s="53">
        <f t="shared" si="195"/>
        <v>-0.2687147244469682</v>
      </c>
      <c r="U328" s="53">
        <f t="shared" si="195"/>
        <v>-0.26283255360332725</v>
      </c>
      <c r="V328" s="53">
        <f t="shared" si="195"/>
        <v>-0.2707584065768881</v>
      </c>
      <c r="W328" s="53">
        <f t="shared" si="195"/>
        <v>-0.27050444601786749</v>
      </c>
      <c r="X328" s="6">
        <f t="shared" si="195"/>
        <v>-0.26766669457164116</v>
      </c>
      <c r="Y328" s="6">
        <f t="shared" si="195"/>
        <v>-0.26799789713764144</v>
      </c>
      <c r="Z328" s="6">
        <f t="shared" si="195"/>
        <v>-0.26561837400231814</v>
      </c>
      <c r="AA328" s="6">
        <f t="shared" si="195"/>
        <v>-0.25465876701132384</v>
      </c>
      <c r="AB328" s="6">
        <f t="shared" si="195"/>
        <v>-0.25416636649557622</v>
      </c>
      <c r="AC328" s="6">
        <f t="shared" si="195"/>
        <v>-0.25435503717277519</v>
      </c>
      <c r="AD328" s="6">
        <f t="shared" si="195"/>
        <v>-0.25085940774433957</v>
      </c>
      <c r="AE328" s="6">
        <f t="shared" si="195"/>
        <v>-0.24925212249508188</v>
      </c>
      <c r="AF328" s="6">
        <f t="shared" si="195"/>
        <v>-0.24915887613918131</v>
      </c>
      <c r="AG328" s="6">
        <f t="shared" si="195"/>
        <v>-0.2496186019663349</v>
      </c>
      <c r="AH328" s="6">
        <f t="shared" si="195"/>
        <v>-0.24977164714484323</v>
      </c>
      <c r="AI328" s="6">
        <f t="shared" si="195"/>
        <v>-0.24977164714484323</v>
      </c>
      <c r="AJ328" s="6">
        <f t="shared" si="195"/>
        <v>-0.24525377150927852</v>
      </c>
      <c r="AK328" s="6">
        <f t="shared" si="195"/>
        <v>-0.24524713515777941</v>
      </c>
      <c r="AL328" s="6">
        <f t="shared" si="195"/>
        <v>-0.24535602498708664</v>
      </c>
      <c r="AM328" s="6">
        <f t="shared" si="195"/>
        <v>-0.24485633541934004</v>
      </c>
      <c r="AN328" s="6">
        <f t="shared" si="195"/>
        <v>-0.24646946376858769</v>
      </c>
      <c r="AO328" s="6">
        <f t="shared" si="195"/>
        <v>-0.24646946376858769</v>
      </c>
      <c r="AP328" s="6">
        <f t="shared" si="195"/>
        <v>-0.24646946376858769</v>
      </c>
      <c r="AQ328" s="6">
        <f t="shared" si="195"/>
        <v>-0.24669093933092934</v>
      </c>
      <c r="AR328" s="6">
        <f t="shared" si="195"/>
        <v>-0.24666219365015007</v>
      </c>
      <c r="AS328" s="6">
        <f t="shared" si="195"/>
        <v>-0.24877916109564269</v>
      </c>
      <c r="AT328" s="6">
        <f t="shared" si="195"/>
        <v>-0.24877916109564269</v>
      </c>
      <c r="AU328" s="6">
        <f t="shared" si="195"/>
        <v>-0.24871611979450803</v>
      </c>
      <c r="AV328" s="6">
        <f t="shared" si="195"/>
        <v>-0.24883922820362381</v>
      </c>
      <c r="AW328" s="6">
        <f t="shared" si="195"/>
        <v>-0.24893141702745381</v>
      </c>
      <c r="AX328" s="6">
        <f t="shared" si="195"/>
        <v>-0.25151639326779218</v>
      </c>
      <c r="AY328" s="6">
        <f t="shared" si="195"/>
        <v>-0.24978152975156309</v>
      </c>
      <c r="AZ328" s="6">
        <f t="shared" si="195"/>
        <v>-0.24935924099609796</v>
      </c>
      <c r="BA328" s="6">
        <f t="shared" si="195"/>
        <v>-0.2495353616515309</v>
      </c>
      <c r="BB328" s="6">
        <f t="shared" si="195"/>
        <v>-0.2495353616515309</v>
      </c>
      <c r="BC328" s="6">
        <f t="shared" si="195"/>
        <v>-0.2495353616515309</v>
      </c>
      <c r="BD328" s="6">
        <f t="shared" si="195"/>
        <v>-0.25226768910700137</v>
      </c>
      <c r="BE328" s="6">
        <f t="shared" si="195"/>
        <v>-0.2519441243658842</v>
      </c>
      <c r="BF328" s="6">
        <f t="shared" si="195"/>
        <v>-0.25342362458729584</v>
      </c>
      <c r="BG328" s="6">
        <f t="shared" si="195"/>
        <v>-0.26253856783510676</v>
      </c>
      <c r="BH328" s="6">
        <f t="shared" si="195"/>
        <v>-0.26253856783510676</v>
      </c>
      <c r="BI328" s="6">
        <f t="shared" si="195"/>
        <v>-0.2628020460486129</v>
      </c>
      <c r="BJ328" s="6">
        <f t="shared" si="195"/>
        <v>-0.26284139364400716</v>
      </c>
      <c r="BL328" s="5" cm="1">
        <f t="array" ref="BL328">AVERAGE(IF(ISERROR(B328:BJ328),"",B328:BJ328))</f>
        <v>-0.23669756354949525</v>
      </c>
    </row>
    <row r="329" spans="1:64">
      <c r="A329" s="50">
        <f t="shared" si="155"/>
        <v>2021</v>
      </c>
      <c r="B329" s="53">
        <f t="shared" ref="B329:BJ329" si="196">-(1-2^B280)</f>
        <v>-0.15346048819389035</v>
      </c>
      <c r="C329" s="53">
        <f t="shared" si="196"/>
        <v>-0.15236090065157448</v>
      </c>
      <c r="D329" s="53">
        <f t="shared" si="196"/>
        <v>-0.15049464702198223</v>
      </c>
      <c r="E329" s="53">
        <f t="shared" si="196"/>
        <v>-0.14977450254057167</v>
      </c>
      <c r="F329" s="53">
        <f t="shared" si="196"/>
        <v>-0.14995851288132234</v>
      </c>
      <c r="G329" s="53">
        <f t="shared" si="196"/>
        <v>-0.15008700047930323</v>
      </c>
      <c r="H329" s="53">
        <f t="shared" si="196"/>
        <v>-0.17847754438221619</v>
      </c>
      <c r="I329" s="53">
        <f t="shared" si="196"/>
        <v>-0.1783792303957924</v>
      </c>
      <c r="J329" s="53">
        <f t="shared" si="196"/>
        <v>-0.18817021037143256</v>
      </c>
      <c r="K329" s="53">
        <f t="shared" si="196"/>
        <v>-0.21435709528588887</v>
      </c>
      <c r="L329" s="53">
        <f t="shared" si="196"/>
        <v>-0.21435709528588887</v>
      </c>
      <c r="M329" s="53">
        <f t="shared" si="196"/>
        <v>-0.21170664391354599</v>
      </c>
      <c r="N329" s="53">
        <f t="shared" si="196"/>
        <v>-0.22960705511164148</v>
      </c>
      <c r="O329" s="53">
        <f t="shared" si="196"/>
        <v>-0.22907090575864819</v>
      </c>
      <c r="P329" s="53">
        <f t="shared" si="196"/>
        <v>-0.22907090575864819</v>
      </c>
      <c r="Q329" s="53">
        <f t="shared" si="196"/>
        <v>-0.26114392298686639</v>
      </c>
      <c r="R329" s="53">
        <f t="shared" si="196"/>
        <v>-0.25929816353964985</v>
      </c>
      <c r="S329" s="53">
        <f t="shared" si="196"/>
        <v>-0.27342616806186171</v>
      </c>
      <c r="T329" s="53">
        <f t="shared" si="196"/>
        <v>-0.27348510874890652</v>
      </c>
      <c r="U329" s="53">
        <f t="shared" si="196"/>
        <v>-0.26711136594423368</v>
      </c>
      <c r="V329" s="53">
        <f t="shared" si="196"/>
        <v>-0.27506347773612727</v>
      </c>
      <c r="W329" s="53">
        <f t="shared" si="196"/>
        <v>-0.27478866979120831</v>
      </c>
      <c r="X329" s="6">
        <f t="shared" si="196"/>
        <v>-0.27196819209526013</v>
      </c>
      <c r="Y329" s="6">
        <f t="shared" si="196"/>
        <v>-0.27227370089853176</v>
      </c>
      <c r="Z329" s="6">
        <f t="shared" si="196"/>
        <v>-0.26964591487800105</v>
      </c>
      <c r="AA329" s="6">
        <f t="shared" si="196"/>
        <v>-0.25713418476154093</v>
      </c>
      <c r="AB329" s="6">
        <f t="shared" si="196"/>
        <v>-0.25664961405675146</v>
      </c>
      <c r="AC329" s="6">
        <f t="shared" si="196"/>
        <v>-0.25683027116600698</v>
      </c>
      <c r="AD329" s="6">
        <f t="shared" si="196"/>
        <v>-0.25279091024621592</v>
      </c>
      <c r="AE329" s="6">
        <f t="shared" si="196"/>
        <v>-0.25111618740123653</v>
      </c>
      <c r="AF329" s="6">
        <f t="shared" si="196"/>
        <v>-0.25102346079422388</v>
      </c>
      <c r="AG329" s="6">
        <f t="shared" si="196"/>
        <v>-0.25116099460632657</v>
      </c>
      <c r="AH329" s="6">
        <f t="shared" si="196"/>
        <v>-0.25133540322020953</v>
      </c>
      <c r="AI329" s="6">
        <f t="shared" si="196"/>
        <v>-0.25133540322020953</v>
      </c>
      <c r="AJ329" s="6">
        <f t="shared" si="196"/>
        <v>-0.24673835355933715</v>
      </c>
      <c r="AK329" s="6">
        <f t="shared" si="196"/>
        <v>-0.24673131923204883</v>
      </c>
      <c r="AL329" s="6">
        <f t="shared" si="196"/>
        <v>-0.24683548413740519</v>
      </c>
      <c r="AM329" s="6">
        <f t="shared" si="196"/>
        <v>-0.24628700692071925</v>
      </c>
      <c r="AN329" s="6">
        <f t="shared" si="196"/>
        <v>-0.24752395351110978</v>
      </c>
      <c r="AO329" s="6">
        <f t="shared" si="196"/>
        <v>-0.24752395351110978</v>
      </c>
      <c r="AP329" s="6">
        <f t="shared" si="196"/>
        <v>-0.24752395351110978</v>
      </c>
      <c r="AQ329" s="6">
        <f t="shared" si="196"/>
        <v>-0.24779825161451052</v>
      </c>
      <c r="AR329" s="6">
        <f t="shared" si="196"/>
        <v>-0.24777064973508001</v>
      </c>
      <c r="AS329" s="6">
        <f t="shared" si="196"/>
        <v>-0.24979132257287262</v>
      </c>
      <c r="AT329" s="6">
        <f t="shared" si="196"/>
        <v>-0.24979132257287262</v>
      </c>
      <c r="AU329" s="6">
        <f t="shared" si="196"/>
        <v>-0.24973014065043808</v>
      </c>
      <c r="AV329" s="6">
        <f t="shared" si="196"/>
        <v>-0.24984763404599963</v>
      </c>
      <c r="AW329" s="6">
        <f t="shared" si="196"/>
        <v>-0.24993548915303943</v>
      </c>
      <c r="AX329" s="6">
        <f t="shared" si="196"/>
        <v>-0.25240812127750367</v>
      </c>
      <c r="AY329" s="6">
        <f t="shared" si="196"/>
        <v>-0.25058958062578429</v>
      </c>
      <c r="AZ329" s="6">
        <f t="shared" si="196"/>
        <v>-0.25009590075307842</v>
      </c>
      <c r="BA329" s="6">
        <f t="shared" si="196"/>
        <v>-0.25024084598909113</v>
      </c>
      <c r="BB329" s="6">
        <f t="shared" si="196"/>
        <v>-0.25024084598909113</v>
      </c>
      <c r="BC329" s="6">
        <f t="shared" si="196"/>
        <v>-0.25024084598909113</v>
      </c>
      <c r="BD329" s="6">
        <f t="shared" si="196"/>
        <v>-0.25274333146132555</v>
      </c>
      <c r="BE329" s="6">
        <f t="shared" si="196"/>
        <v>-0.25249364502573324</v>
      </c>
      <c r="BF329" s="6">
        <f t="shared" si="196"/>
        <v>-0.2538963700222977</v>
      </c>
      <c r="BG329" s="6">
        <f t="shared" si="196"/>
        <v>-0.26272270019065136</v>
      </c>
      <c r="BH329" s="6">
        <f t="shared" si="196"/>
        <v>-0.26272270019065136</v>
      </c>
      <c r="BI329" s="6">
        <f t="shared" si="196"/>
        <v>-0.26297491296629305</v>
      </c>
      <c r="BJ329" s="6">
        <f t="shared" si="196"/>
        <v>-0.26301259435759605</v>
      </c>
      <c r="BL329" s="5" cm="1">
        <f t="array" ref="BL329">AVERAGE(IF(ISERROR(B329:BJ329),"",B329:BJ329))</f>
        <v>-0.23844467347133697</v>
      </c>
    </row>
    <row r="330" spans="1:64">
      <c r="A330" s="50">
        <f t="shared" si="155"/>
        <v>2022</v>
      </c>
      <c r="B330" s="53">
        <f t="shared" ref="B330:BJ330" si="197">-(1-2^B281)</f>
        <v>-0.15485642227784024</v>
      </c>
      <c r="C330" s="53">
        <f t="shared" si="197"/>
        <v>-0.15391804422564292</v>
      </c>
      <c r="D330" s="53">
        <f t="shared" si="197"/>
        <v>-0.15197923093179733</v>
      </c>
      <c r="E330" s="53">
        <f t="shared" si="197"/>
        <v>-0.14953336326943523</v>
      </c>
      <c r="F330" s="53">
        <f t="shared" si="197"/>
        <v>-0.14945444779029238</v>
      </c>
      <c r="G330" s="53">
        <f t="shared" si="197"/>
        <v>-0.14955734632742801</v>
      </c>
      <c r="H330" s="53">
        <f t="shared" si="197"/>
        <v>-0.17739696076304912</v>
      </c>
      <c r="I330" s="53">
        <f t="shared" si="197"/>
        <v>-0.17745783223213685</v>
      </c>
      <c r="J330" s="53">
        <f t="shared" si="197"/>
        <v>-0.18747189423048793</v>
      </c>
      <c r="K330" s="53">
        <f t="shared" si="197"/>
        <v>-0.2163582192091722</v>
      </c>
      <c r="L330" s="53">
        <f t="shared" si="197"/>
        <v>-0.2163582192091722</v>
      </c>
      <c r="M330" s="53">
        <f t="shared" si="197"/>
        <v>-0.21358393674661336</v>
      </c>
      <c r="N330" s="53">
        <f t="shared" si="197"/>
        <v>-0.23277489397124584</v>
      </c>
      <c r="O330" s="53">
        <f t="shared" si="197"/>
        <v>-0.23224042995547745</v>
      </c>
      <c r="P330" s="53">
        <f t="shared" si="197"/>
        <v>-0.23224042995547745</v>
      </c>
      <c r="Q330" s="53">
        <f t="shared" si="197"/>
        <v>-0.26362093902369521</v>
      </c>
      <c r="R330" s="53">
        <f t="shared" si="197"/>
        <v>-0.26172576063579023</v>
      </c>
      <c r="S330" s="53">
        <f t="shared" si="197"/>
        <v>-0.27546494726318216</v>
      </c>
      <c r="T330" s="53">
        <f t="shared" si="197"/>
        <v>-0.27551888803683255</v>
      </c>
      <c r="U330" s="53">
        <f t="shared" si="197"/>
        <v>-0.26892865913081099</v>
      </c>
      <c r="V330" s="53">
        <f t="shared" si="197"/>
        <v>-0.27738014147044343</v>
      </c>
      <c r="W330" s="53">
        <f t="shared" si="197"/>
        <v>-0.27704971009727342</v>
      </c>
      <c r="X330" s="6">
        <f t="shared" si="197"/>
        <v>-0.27426886851827248</v>
      </c>
      <c r="Y330" s="6">
        <f t="shared" si="197"/>
        <v>-0.2745254966178472</v>
      </c>
      <c r="Z330" s="6">
        <f t="shared" si="197"/>
        <v>-0.27135773364129134</v>
      </c>
      <c r="AA330" s="6">
        <f t="shared" si="197"/>
        <v>-0.25892187592097615</v>
      </c>
      <c r="AB330" s="6">
        <f t="shared" si="197"/>
        <v>-0.25841601435013928</v>
      </c>
      <c r="AC330" s="6">
        <f t="shared" si="197"/>
        <v>-0.25859078688715054</v>
      </c>
      <c r="AD330" s="6">
        <f t="shared" si="197"/>
        <v>-0.25435189624280463</v>
      </c>
      <c r="AE330" s="6">
        <f t="shared" si="197"/>
        <v>-0.25242972120229756</v>
      </c>
      <c r="AF330" s="6">
        <f t="shared" si="197"/>
        <v>-0.2523168716834524</v>
      </c>
      <c r="AG330" s="6">
        <f t="shared" si="197"/>
        <v>-0.25218242039063943</v>
      </c>
      <c r="AH330" s="6">
        <f t="shared" si="197"/>
        <v>-0.2523501597447273</v>
      </c>
      <c r="AI330" s="6">
        <f t="shared" si="197"/>
        <v>-0.2523501597447273</v>
      </c>
      <c r="AJ330" s="6">
        <f t="shared" si="197"/>
        <v>-0.24787139071265085</v>
      </c>
      <c r="AK330" s="6">
        <f t="shared" si="197"/>
        <v>-0.24786408951214411</v>
      </c>
      <c r="AL330" s="6">
        <f t="shared" si="197"/>
        <v>-0.24793980392703274</v>
      </c>
      <c r="AM330" s="6">
        <f t="shared" si="197"/>
        <v>-0.24739107940377536</v>
      </c>
      <c r="AN330" s="6">
        <f t="shared" si="197"/>
        <v>-0.24814690632694136</v>
      </c>
      <c r="AO330" s="6">
        <f t="shared" si="197"/>
        <v>-0.24814690632694136</v>
      </c>
      <c r="AP330" s="6">
        <f t="shared" si="197"/>
        <v>-0.24814690632694136</v>
      </c>
      <c r="AQ330" s="6">
        <f t="shared" si="197"/>
        <v>-0.24841122743764033</v>
      </c>
      <c r="AR330" s="6">
        <f t="shared" si="197"/>
        <v>-0.24838454232427043</v>
      </c>
      <c r="AS330" s="6">
        <f t="shared" si="197"/>
        <v>-0.25034939392915712</v>
      </c>
      <c r="AT330" s="6">
        <f t="shared" si="197"/>
        <v>-0.25034939392915712</v>
      </c>
      <c r="AU330" s="6">
        <f t="shared" si="197"/>
        <v>-0.25028989913299537</v>
      </c>
      <c r="AV330" s="6">
        <f t="shared" si="197"/>
        <v>-0.25040311450635888</v>
      </c>
      <c r="AW330" s="6">
        <f t="shared" si="197"/>
        <v>-0.25048770247280927</v>
      </c>
      <c r="AX330" s="6">
        <f t="shared" si="197"/>
        <v>-0.25288349343558658</v>
      </c>
      <c r="AY330" s="6">
        <f t="shared" si="197"/>
        <v>-0.25112474660130257</v>
      </c>
      <c r="AZ330" s="6">
        <f t="shared" si="197"/>
        <v>-0.25054859736647983</v>
      </c>
      <c r="BA330" s="6">
        <f t="shared" si="197"/>
        <v>-0.25067488335127652</v>
      </c>
      <c r="BB330" s="6">
        <f t="shared" si="197"/>
        <v>-0.25067488335127652</v>
      </c>
      <c r="BC330" s="6">
        <f t="shared" si="197"/>
        <v>-0.25067488335127652</v>
      </c>
      <c r="BD330" s="6">
        <f t="shared" si="197"/>
        <v>-0.25287028277613055</v>
      </c>
      <c r="BE330" s="6">
        <f t="shared" si="197"/>
        <v>-0.25262650242253037</v>
      </c>
      <c r="BF330" s="6">
        <f t="shared" si="197"/>
        <v>-0.25390929117812999</v>
      </c>
      <c r="BG330" s="6">
        <f t="shared" si="197"/>
        <v>-0.26227818149256965</v>
      </c>
      <c r="BH330" s="6">
        <f t="shared" si="197"/>
        <v>-0.26227818149256965</v>
      </c>
      <c r="BI330" s="6">
        <f t="shared" si="197"/>
        <v>-0.26252187667236115</v>
      </c>
      <c r="BJ330" s="6">
        <f t="shared" si="197"/>
        <v>-0.2625582485392316</v>
      </c>
      <c r="BL330" s="5" cm="1">
        <f t="array" ref="BL330">AVERAGE(IF(ISERROR(B330:BJ330),"",B330:BJ330))</f>
        <v>-0.23945473983601892</v>
      </c>
    </row>
    <row r="331" spans="1:64">
      <c r="A331" s="50">
        <f t="shared" si="155"/>
        <v>2023</v>
      </c>
      <c r="B331" s="53">
        <f t="shared" ref="B331:BJ331" si="198">-(1-2^B282)</f>
        <v>-0.15524138022180189</v>
      </c>
      <c r="C331" s="53">
        <f t="shared" si="198"/>
        <v>-0.15393183968903357</v>
      </c>
      <c r="D331" s="53">
        <f t="shared" si="198"/>
        <v>-0.15219339079478844</v>
      </c>
      <c r="E331" s="53">
        <f t="shared" si="198"/>
        <v>-0.14845985911787529</v>
      </c>
      <c r="F331" s="53">
        <f t="shared" si="198"/>
        <v>-0.14838900842991776</v>
      </c>
      <c r="G331" s="53">
        <f t="shared" si="198"/>
        <v>-0.14849819219571525</v>
      </c>
      <c r="H331" s="53">
        <f t="shared" si="198"/>
        <v>-0.17609802968377386</v>
      </c>
      <c r="I331" s="53">
        <f t="shared" si="198"/>
        <v>-0.17616590967208845</v>
      </c>
      <c r="J331" s="53">
        <f t="shared" si="198"/>
        <v>-0.1862427399552975</v>
      </c>
      <c r="K331" s="53">
        <f t="shared" si="198"/>
        <v>-0.21741615713913476</v>
      </c>
      <c r="L331" s="53">
        <f t="shared" si="198"/>
        <v>-0.21741615713913476</v>
      </c>
      <c r="M331" s="53">
        <f t="shared" si="198"/>
        <v>-0.2143409057605038</v>
      </c>
      <c r="N331" s="53">
        <f t="shared" si="198"/>
        <v>-0.23411224753453708</v>
      </c>
      <c r="O331" s="53">
        <f t="shared" si="198"/>
        <v>-0.23358060827407612</v>
      </c>
      <c r="P331" s="53">
        <f t="shared" si="198"/>
        <v>-0.23358060827407612</v>
      </c>
      <c r="Q331" s="53">
        <f t="shared" si="198"/>
        <v>-0.26479437709028963</v>
      </c>
      <c r="R331" s="53">
        <f t="shared" si="198"/>
        <v>-0.26290723052775655</v>
      </c>
      <c r="S331" s="53">
        <f t="shared" si="198"/>
        <v>-0.27622836941739914</v>
      </c>
      <c r="T331" s="53">
        <f t="shared" si="198"/>
        <v>-0.27626556121751511</v>
      </c>
      <c r="U331" s="53">
        <f t="shared" si="198"/>
        <v>-0.26965578567201964</v>
      </c>
      <c r="V331" s="53">
        <f t="shared" si="198"/>
        <v>-0.27844522617241174</v>
      </c>
      <c r="W331" s="53">
        <f t="shared" si="198"/>
        <v>-0.27806558366764256</v>
      </c>
      <c r="X331" s="6">
        <f t="shared" si="198"/>
        <v>-0.27531117893938462</v>
      </c>
      <c r="Y331" s="6">
        <f t="shared" si="198"/>
        <v>-0.2755627684462193</v>
      </c>
      <c r="Z331" s="6">
        <f t="shared" si="198"/>
        <v>-0.27206713779643299</v>
      </c>
      <c r="AA331" s="6">
        <f t="shared" si="198"/>
        <v>-0.25968453076952502</v>
      </c>
      <c r="AB331" s="6">
        <f t="shared" si="198"/>
        <v>-0.25915523327570578</v>
      </c>
      <c r="AC331" s="6">
        <f t="shared" si="198"/>
        <v>-0.25932705301361592</v>
      </c>
      <c r="AD331" s="6">
        <f t="shared" si="198"/>
        <v>-0.25501698720801091</v>
      </c>
      <c r="AE331" s="6">
        <f t="shared" si="198"/>
        <v>-0.25281720766675297</v>
      </c>
      <c r="AF331" s="6">
        <f t="shared" si="198"/>
        <v>-0.25270556011627443</v>
      </c>
      <c r="AG331" s="6">
        <f t="shared" si="198"/>
        <v>-0.25255661290888498</v>
      </c>
      <c r="AH331" s="6">
        <f t="shared" si="198"/>
        <v>-0.25272129815760724</v>
      </c>
      <c r="AI331" s="6">
        <f t="shared" si="198"/>
        <v>-0.25272129815760724</v>
      </c>
      <c r="AJ331" s="6">
        <f t="shared" si="198"/>
        <v>-0.24816899040126994</v>
      </c>
      <c r="AK331" s="6">
        <f t="shared" si="198"/>
        <v>-0.24814768881473426</v>
      </c>
      <c r="AL331" s="6">
        <f t="shared" si="198"/>
        <v>-0.24822010864684885</v>
      </c>
      <c r="AM331" s="6">
        <f t="shared" si="198"/>
        <v>-0.24767935054913648</v>
      </c>
      <c r="AN331" s="6">
        <f t="shared" si="198"/>
        <v>-0.24820643997072367</v>
      </c>
      <c r="AO331" s="6">
        <f t="shared" si="198"/>
        <v>-0.24820643997072367</v>
      </c>
      <c r="AP331" s="6">
        <f t="shared" si="198"/>
        <v>-0.24820643997072367</v>
      </c>
      <c r="AQ331" s="6">
        <f t="shared" si="198"/>
        <v>-0.24846613078111546</v>
      </c>
      <c r="AR331" s="6">
        <f t="shared" si="198"/>
        <v>-0.24843990534698479</v>
      </c>
      <c r="AS331" s="6">
        <f t="shared" si="198"/>
        <v>-0.25037027855852589</v>
      </c>
      <c r="AT331" s="6">
        <f t="shared" si="198"/>
        <v>-0.25037027855852589</v>
      </c>
      <c r="AU331" s="6">
        <f t="shared" si="198"/>
        <v>-0.25031179750273436</v>
      </c>
      <c r="AV331" s="6">
        <f t="shared" si="198"/>
        <v>-0.25042304602838161</v>
      </c>
      <c r="AW331" s="6">
        <f t="shared" si="198"/>
        <v>-0.25050616249318391</v>
      </c>
      <c r="AX331" s="6">
        <f t="shared" si="198"/>
        <v>-0.25279608731117409</v>
      </c>
      <c r="AY331" s="6">
        <f t="shared" si="198"/>
        <v>-0.25101271058249108</v>
      </c>
      <c r="AZ331" s="6">
        <f t="shared" si="198"/>
        <v>-0.25043923622992448</v>
      </c>
      <c r="BA331" s="6">
        <f t="shared" si="198"/>
        <v>-0.25056351331245219</v>
      </c>
      <c r="BB331" s="6">
        <f t="shared" si="198"/>
        <v>-0.25056351331245219</v>
      </c>
      <c r="BC331" s="6">
        <f t="shared" si="198"/>
        <v>-0.25056351331245219</v>
      </c>
      <c r="BD331" s="6">
        <f t="shared" si="198"/>
        <v>-0.25269759895499122</v>
      </c>
      <c r="BE331" s="6">
        <f t="shared" si="198"/>
        <v>-0.25247538186332497</v>
      </c>
      <c r="BF331" s="6">
        <f t="shared" si="198"/>
        <v>-0.25384259787779329</v>
      </c>
      <c r="BG331" s="6">
        <f t="shared" si="198"/>
        <v>-0.26205053993830174</v>
      </c>
      <c r="BH331" s="6">
        <f t="shared" si="198"/>
        <v>-0.26205053993830174</v>
      </c>
      <c r="BI331" s="6">
        <f t="shared" si="198"/>
        <v>-0.26229042978436157</v>
      </c>
      <c r="BJ331" s="6">
        <f t="shared" si="198"/>
        <v>-0.26232065203107591</v>
      </c>
      <c r="BK331" s="6">
        <f>AVERAGE(B331:BJ331)</f>
        <v>-0.23968959682205779</v>
      </c>
      <c r="BL331" s="5" cm="1">
        <f t="array" ref="BL331">AVERAGE(IF(ISERROR(B331:BJ331),"",B331:BJ331))</f>
        <v>-0.23968959682205779</v>
      </c>
    </row>
    <row r="332" spans="1:64">
      <c r="A332" s="50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</row>
    <row r="333" spans="1:64">
      <c r="A333" s="50"/>
      <c r="B333" s="50"/>
      <c r="C333" s="50"/>
      <c r="D333" s="50"/>
      <c r="E333" s="50"/>
      <c r="F333" s="50"/>
      <c r="G333" s="50"/>
      <c r="H333" s="50"/>
      <c r="I333" s="50"/>
      <c r="J333" s="50"/>
      <c r="K333" s="50"/>
      <c r="L333" s="50"/>
      <c r="M333" s="50"/>
      <c r="N333" s="50"/>
      <c r="O333" s="50"/>
      <c r="P333" s="50"/>
      <c r="Q333" s="50"/>
      <c r="R333" s="50"/>
      <c r="S333" s="50"/>
      <c r="T333" s="50"/>
      <c r="U333" s="50"/>
      <c r="V333" s="50"/>
      <c r="W333" s="50"/>
    </row>
    <row r="334" spans="1:64">
      <c r="A334" s="50"/>
      <c r="B334" s="53" cm="1">
        <f t="array" ref="B334">AVERAGE(IF(ISERROR(B287:B331),"",B287:B331))</f>
        <v>-0.12166816274119591</v>
      </c>
      <c r="C334" s="53" cm="1">
        <f t="array" ref="C334">AVERAGE(IF(ISERROR(C287:C331),"",C287:C331))</f>
        <v>-0.10495217238121526</v>
      </c>
      <c r="D334" s="53" cm="1">
        <f t="array" ref="D334">AVERAGE(IF(ISERROR(D287:D331),"",D287:D331))</f>
        <v>-0.1058975234881501</v>
      </c>
      <c r="E334" s="53" cm="1">
        <f t="array" ref="E334">AVERAGE(IF(ISERROR(E287:E331),"",E287:E331))</f>
        <v>-0.17221815644772465</v>
      </c>
      <c r="F334" s="53" cm="1">
        <f t="array" ref="F334">AVERAGE(IF(ISERROR(F287:F331),"",F287:F331))</f>
        <v>-0.1716997039256383</v>
      </c>
      <c r="G334" s="53" cm="1">
        <f t="array" ref="G334">AVERAGE(IF(ISERROR(G287:G331),"",G287:G331))</f>
        <v>-0.17199309863237472</v>
      </c>
      <c r="H334" s="53" cm="1">
        <f t="array" ref="H334">AVERAGE(IF(ISERROR(H287:H331),"",H287:H331))</f>
        <v>-0.19267986188913078</v>
      </c>
      <c r="I334" s="53" cm="1">
        <f t="array" ref="I334">AVERAGE(IF(ISERROR(I287:I331),"",I287:I331))</f>
        <v>-0.19194990103432713</v>
      </c>
      <c r="J334" s="53" cm="1">
        <f t="array" ref="J334">AVERAGE(IF(ISERROR(J287:J331),"",J287:J331))</f>
        <v>-0.19952611208064192</v>
      </c>
      <c r="K334" s="53" cm="1">
        <f t="array" ref="K334">AVERAGE(IF(ISERROR(K287:K331),"",K287:K331))</f>
        <v>-0.19784329347635973</v>
      </c>
      <c r="L334" s="53" cm="1">
        <f t="array" ref="L334">AVERAGE(IF(ISERROR(L287:L331),"",L287:L331))</f>
        <v>-0.19784329347635973</v>
      </c>
      <c r="M334" s="53" cm="1">
        <f t="array" ref="M334">AVERAGE(IF(ISERROR(M287:M331),"",M287:M331))</f>
        <v>-0.19455853818681385</v>
      </c>
      <c r="N334" s="53" cm="1">
        <f t="array" ref="N334">AVERAGE(IF(ISERROR(N287:N331),"",N287:N331))</f>
        <v>-0.18913963825726754</v>
      </c>
      <c r="O334" s="53" cm="1">
        <f t="array" ref="O334">AVERAGE(IF(ISERROR(O287:O331),"",O287:O331))</f>
        <v>-0.18895000173797002</v>
      </c>
      <c r="P334" s="53" cm="1">
        <f t="array" ref="P334">AVERAGE(IF(ISERROR(P287:P331),"",P287:P331))</f>
        <v>-0.18895000173797002</v>
      </c>
      <c r="Q334" s="53" cm="1">
        <f t="array" ref="Q334">AVERAGE(IF(ISERROR(Q287:Q331),"",Q287:Q331))</f>
        <v>-0.18845673509344302</v>
      </c>
      <c r="R334" s="53" cm="1">
        <f t="array" ref="R334">AVERAGE(IF(ISERROR(R287:R331),"",R287:R331))</f>
        <v>-0.18680769757524263</v>
      </c>
      <c r="S334" s="53" cm="1">
        <f t="array" ref="S334">AVERAGE(IF(ISERROR(S287:S331),"",S287:S331))</f>
        <v>-0.19009038175074153</v>
      </c>
      <c r="T334" s="53" cm="1">
        <f t="array" ref="T334">AVERAGE(IF(ISERROR(T287:T331),"",T287:T331))</f>
        <v>-0.18980170289164144</v>
      </c>
      <c r="U334" s="53" cm="1">
        <f t="array" ref="U334">AVERAGE(IF(ISERROR(U287:U331),"",U287:U331))</f>
        <v>-0.1935365222309566</v>
      </c>
      <c r="V334" s="53" cm="1">
        <f t="array" ref="V334">AVERAGE(IF(ISERROR(V287:V331),"",V287:V331))</f>
        <v>-0.19242466472531788</v>
      </c>
      <c r="W334" s="53" cm="1">
        <f t="array" ref="W334">AVERAGE(IF(ISERROR(W287:W331),"",W287:W331))</f>
        <v>-0.19273113389220625</v>
      </c>
    </row>
    <row r="335" spans="1:64">
      <c r="A335" s="50"/>
      <c r="B335" s="50"/>
      <c r="C335" s="50" t="s">
        <v>99</v>
      </c>
      <c r="D335" s="50"/>
      <c r="E335" s="50" t="s">
        <v>196</v>
      </c>
      <c r="F335" s="50"/>
      <c r="G335" s="50"/>
      <c r="H335" s="50"/>
      <c r="I335" s="50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</row>
    <row r="336" spans="1:64">
      <c r="A336" s="50"/>
      <c r="B336" s="50" t="s">
        <v>100</v>
      </c>
      <c r="C336" s="53" cm="1">
        <f t="array" ref="C336">AVERAGE(IF(ISERROR(B287:BJ331),"",B287:BJ331))</f>
        <v>-0.1904080206378331</v>
      </c>
      <c r="D336" s="51"/>
      <c r="E336" s="53" cm="1">
        <f t="array" ref="E336">AVERAGE(IF(ISERROR(B318:BJ331),"",B318:BJ331))</f>
        <v>-0.22733133633199804</v>
      </c>
      <c r="F336" s="51">
        <v>-0.23968959682205801</v>
      </c>
      <c r="G336" s="50"/>
      <c r="H336" s="50"/>
      <c r="I336" s="50"/>
      <c r="J336" s="50"/>
      <c r="K336" s="50"/>
      <c r="L336" s="50"/>
      <c r="M336" s="50"/>
      <c r="N336" s="50"/>
      <c r="O336" s="50"/>
      <c r="P336" s="50"/>
      <c r="Q336" s="50"/>
      <c r="R336" s="50"/>
      <c r="S336" s="50"/>
      <c r="T336" s="50"/>
      <c r="U336" s="50"/>
      <c r="V336" s="50"/>
      <c r="W336" s="50"/>
      <c r="X336" s="50"/>
    </row>
    <row r="337" spans="1:24">
      <c r="A337" s="50"/>
      <c r="B337" s="50" t="s">
        <v>195</v>
      </c>
      <c r="C337" s="53" cm="1">
        <f t="array" ref="C337">MEDIAN(IF(ISERROR(B287:BJ331),"",B287:BJ331))</f>
        <v>-0.21769602946103861</v>
      </c>
      <c r="D337" s="50"/>
      <c r="E337" s="53" cm="1">
        <f t="array" ref="E337">MEDIAN(IF(ISERROR(B318:BJ331),"",B318:BJ331))</f>
        <v>-0.23411597423896291</v>
      </c>
      <c r="F337" s="50"/>
      <c r="G337" s="50"/>
      <c r="H337" s="50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50"/>
    </row>
    <row r="338" spans="1:24">
      <c r="A338" s="50"/>
      <c r="B338" s="50" t="s">
        <v>95</v>
      </c>
      <c r="C338" s="53" cm="1">
        <f t="array" ref="C338">STDEV(IF(ISERROR(B287:BJ331),"",B287:BJ331))</f>
        <v>6.7778974079210449E-2</v>
      </c>
      <c r="D338" s="50"/>
      <c r="E338" s="53" cm="1">
        <f t="array" ref="E338">STDEV(IF(ISERROR(B318:BJ331),"",B318:BJ331))</f>
        <v>3.3821180323861555E-2</v>
      </c>
      <c r="F338" s="50" t="s">
        <v>1658</v>
      </c>
      <c r="G338" s="50"/>
      <c r="H338" s="50"/>
      <c r="I338" s="50"/>
      <c r="J338" s="50"/>
      <c r="K338" s="50"/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</row>
    <row r="339" spans="1:24">
      <c r="A339" s="50"/>
      <c r="B339" s="50" t="s">
        <v>96</v>
      </c>
      <c r="C339" s="53" cm="1">
        <f t="array" ref="C339">MAX(IF(ISERROR(B287:BJ331),"",B287:BJ331))</f>
        <v>-4.7873232997433401E-2</v>
      </c>
      <c r="D339" s="50"/>
      <c r="E339" s="53" cm="1">
        <f t="array" ref="E339">MAX(IF(ISERROR(B318:BJ331),"",B318:BJ331))</f>
        <v>-9.4424063190880481E-2</v>
      </c>
      <c r="F339" s="50"/>
      <c r="G339" s="50"/>
      <c r="H339" s="50"/>
      <c r="I339" s="50"/>
      <c r="J339" s="50"/>
      <c r="K339" s="50"/>
      <c r="L339" s="50"/>
      <c r="M339" s="50"/>
      <c r="N339" s="50"/>
      <c r="O339" s="50"/>
      <c r="P339" s="50"/>
      <c r="Q339" s="50"/>
      <c r="R339" s="50"/>
      <c r="S339" s="50"/>
      <c r="T339" s="50"/>
      <c r="U339" s="50"/>
      <c r="V339" s="50"/>
      <c r="W339" s="50"/>
      <c r="X339" s="50"/>
    </row>
    <row r="340" spans="1:24">
      <c r="A340" s="50"/>
      <c r="B340" s="50" t="s">
        <v>97</v>
      </c>
      <c r="C340" s="53" cm="1">
        <f t="array" ref="C340">MIN(IF(ISERROR(B287:BJ331),"",B287:BJ331))</f>
        <v>-0.30865531959736736</v>
      </c>
      <c r="D340" s="50"/>
      <c r="E340" s="53" cm="1">
        <f t="array" ref="E340">MIN(IF(ISERROR(B318:BJ331),"",B318:BJ331))</f>
        <v>-0.28720802112162014</v>
      </c>
      <c r="F340" s="50"/>
      <c r="G340" s="50"/>
      <c r="H340" s="50"/>
      <c r="I340" s="50"/>
      <c r="J340" s="50"/>
      <c r="K340" s="50"/>
      <c r="L340" s="50"/>
      <c r="M340" s="50"/>
      <c r="N340" s="50"/>
      <c r="O340" s="50"/>
      <c r="P340" s="50"/>
      <c r="Q340" s="50"/>
      <c r="R340" s="50"/>
      <c r="S340" s="50"/>
      <c r="T340" s="50"/>
      <c r="U340" s="50"/>
      <c r="V340" s="50"/>
      <c r="W340" s="50"/>
      <c r="X340" s="50"/>
    </row>
    <row r="341" spans="1:24">
      <c r="A341" s="50"/>
      <c r="B341" s="50"/>
      <c r="C341" s="50"/>
      <c r="D341" s="50"/>
      <c r="E341" s="50"/>
      <c r="F341" s="50"/>
      <c r="G341" s="50"/>
      <c r="H341" s="50"/>
      <c r="I341" s="50"/>
      <c r="J341" s="50"/>
      <c r="K341" s="50"/>
      <c r="L341" s="50"/>
      <c r="M341" s="50"/>
      <c r="N341" s="50"/>
      <c r="O341" s="50"/>
      <c r="P341" s="50"/>
      <c r="Q341" s="50"/>
      <c r="R341" s="50"/>
      <c r="S341" s="50"/>
      <c r="T341" s="50"/>
      <c r="U341" s="50"/>
      <c r="V341" s="50"/>
      <c r="W341" s="50"/>
      <c r="X341" s="50"/>
    </row>
    <row r="342" spans="1:24">
      <c r="A342" s="50"/>
      <c r="B342" s="50"/>
      <c r="C342" s="50"/>
      <c r="D342" s="50"/>
      <c r="E342" s="50"/>
      <c r="F342" s="50"/>
      <c r="G342" s="50"/>
      <c r="H342" s="50"/>
      <c r="I342" s="50"/>
      <c r="J342" s="50"/>
      <c r="K342" s="50"/>
      <c r="L342" s="50"/>
      <c r="M342" s="50"/>
      <c r="N342" s="50"/>
      <c r="O342" s="50"/>
      <c r="P342" s="50"/>
      <c r="Q342" s="50"/>
      <c r="R342" s="50"/>
      <c r="S342" s="50"/>
      <c r="T342" s="50"/>
      <c r="U342" s="50"/>
      <c r="V342" s="50"/>
      <c r="W342" s="50"/>
      <c r="X342" s="50"/>
    </row>
  </sheetData>
  <phoneticPr fontId="5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88505-4EE6-8E4A-96F6-171BDC8CB000}">
  <dimension ref="A3:Y185"/>
  <sheetViews>
    <sheetView topLeftCell="A103" workbookViewId="0">
      <selection activeCell="A103" sqref="A103"/>
    </sheetView>
  </sheetViews>
  <sheetFormatPr baseColWidth="10" defaultRowHeight="16"/>
  <sheetData>
    <row r="3" spans="1:22">
      <c r="O3" t="s">
        <v>685</v>
      </c>
    </row>
    <row r="4" spans="1:22">
      <c r="A4" t="s">
        <v>20</v>
      </c>
      <c r="B4">
        <v>2.7154572227773901</v>
      </c>
      <c r="C4">
        <f t="shared" ref="C4:C27" si="0">-((B4-1)*(B4-2))^-1</f>
        <v>-0.81477263588112725</v>
      </c>
      <c r="D4" s="6">
        <f t="shared" ref="D4:D27" si="1">-(1-2^C4)</f>
        <v>-0.4315019269654895</v>
      </c>
      <c r="E4" t="s">
        <v>645</v>
      </c>
      <c r="G4" t="s">
        <v>20</v>
      </c>
      <c r="H4">
        <v>3.0204029902920202</v>
      </c>
      <c r="I4">
        <f t="shared" ref="I4:I27" si="2">-((H4-1)*(H4-2))^-1</f>
        <v>-0.48505420594684645</v>
      </c>
      <c r="J4" s="58">
        <f t="shared" ref="J4:J27" si="3">-(1-2^I4)</f>
        <v>-0.28552977520863354</v>
      </c>
      <c r="K4" t="s">
        <v>1121</v>
      </c>
      <c r="N4" t="s">
        <v>669</v>
      </c>
      <c r="O4" t="s">
        <v>111</v>
      </c>
      <c r="R4" t="s">
        <v>317</v>
      </c>
      <c r="S4" s="5">
        <v>-0.21431472427542253</v>
      </c>
      <c r="T4" t="s">
        <v>1124</v>
      </c>
      <c r="U4" s="5">
        <v>-0.15524138022180189</v>
      </c>
      <c r="V4" t="s">
        <v>1124</v>
      </c>
    </row>
    <row r="5" spans="1:22">
      <c r="A5" t="s">
        <v>21</v>
      </c>
      <c r="B5">
        <v>2.6280002523575798</v>
      </c>
      <c r="C5">
        <f t="shared" si="0"/>
        <v>-0.97810552898536096</v>
      </c>
      <c r="D5" s="6">
        <f t="shared" si="1"/>
        <v>-0.49235408375947598</v>
      </c>
      <c r="E5" s="12" t="s">
        <v>646</v>
      </c>
      <c r="G5" t="s">
        <v>33</v>
      </c>
      <c r="H5">
        <v>3.1348638172869898</v>
      </c>
      <c r="I5">
        <f t="shared" si="2"/>
        <v>-0.41274904175424204</v>
      </c>
      <c r="J5" s="6">
        <f t="shared" si="3"/>
        <v>-0.24880937753366295</v>
      </c>
      <c r="K5" t="s">
        <v>1122</v>
      </c>
      <c r="N5" t="s">
        <v>670</v>
      </c>
      <c r="O5" t="s">
        <v>112</v>
      </c>
      <c r="R5" t="s">
        <v>318</v>
      </c>
      <c r="S5" s="5">
        <v>-0.22697437716984858</v>
      </c>
      <c r="T5" t="s">
        <v>1133</v>
      </c>
      <c r="U5" s="5">
        <v>-0.15393183968903357</v>
      </c>
      <c r="V5" t="s">
        <v>1133</v>
      </c>
    </row>
    <row r="6" spans="1:22">
      <c r="A6" t="s">
        <v>22</v>
      </c>
      <c r="B6">
        <v>2.64156949268054</v>
      </c>
      <c r="C6">
        <f t="shared" si="0"/>
        <v>-0.94950449036373474</v>
      </c>
      <c r="D6" s="6">
        <f t="shared" si="1"/>
        <v>-0.48218972092586632</v>
      </c>
      <c r="E6" s="3" t="s">
        <v>647</v>
      </c>
      <c r="G6" t="s">
        <v>32</v>
      </c>
      <c r="H6">
        <v>3.1417521757362001</v>
      </c>
      <c r="I6">
        <f t="shared" si="2"/>
        <v>-0.40893938108650707</v>
      </c>
      <c r="J6" s="6">
        <f t="shared" si="3"/>
        <v>-0.24682312049063859</v>
      </c>
      <c r="K6" t="s">
        <v>1123</v>
      </c>
      <c r="N6" t="s">
        <v>671</v>
      </c>
      <c r="O6" t="s">
        <v>113</v>
      </c>
      <c r="R6" t="s">
        <v>319</v>
      </c>
      <c r="S6" s="5">
        <v>-0.22873004230753002</v>
      </c>
      <c r="T6" t="s">
        <v>1132</v>
      </c>
      <c r="U6" s="5">
        <v>-0.15219339079478844</v>
      </c>
      <c r="V6" t="s">
        <v>1132</v>
      </c>
    </row>
    <row r="7" spans="1:22">
      <c r="A7" t="s">
        <v>23</v>
      </c>
      <c r="B7">
        <v>2.6427031567298598</v>
      </c>
      <c r="C7">
        <f t="shared" si="0"/>
        <v>-0.94717554225284906</v>
      </c>
      <c r="D7" s="6">
        <f t="shared" si="1"/>
        <v>-0.48135314275202024</v>
      </c>
      <c r="E7" t="s">
        <v>648</v>
      </c>
      <c r="G7" t="s">
        <v>31</v>
      </c>
      <c r="H7">
        <v>3.2674152570022499</v>
      </c>
      <c r="I7">
        <f t="shared" si="2"/>
        <v>-0.34797657130878035</v>
      </c>
      <c r="J7" s="6">
        <f t="shared" si="3"/>
        <v>-0.21431472427542253</v>
      </c>
      <c r="K7" t="s">
        <v>1124</v>
      </c>
      <c r="N7" t="s">
        <v>672</v>
      </c>
      <c r="O7" t="s">
        <v>114</v>
      </c>
      <c r="R7" t="s">
        <v>320</v>
      </c>
      <c r="S7" s="5">
        <v>-0.22920715946389703</v>
      </c>
      <c r="T7" t="s">
        <v>1126</v>
      </c>
      <c r="U7" s="5">
        <v>-0.14845985911787529</v>
      </c>
      <c r="V7" t="s">
        <v>1126</v>
      </c>
    </row>
    <row r="8" spans="1:22">
      <c r="A8" t="s">
        <v>24</v>
      </c>
      <c r="B8">
        <v>2.6508588127832802</v>
      </c>
      <c r="C8">
        <f t="shared" si="0"/>
        <v>-0.93068620752957543</v>
      </c>
      <c r="D8" s="6">
        <f t="shared" si="1"/>
        <v>-0.47539124392579235</v>
      </c>
      <c r="E8" t="s">
        <v>649</v>
      </c>
      <c r="G8" t="s">
        <v>29</v>
      </c>
      <c r="H8">
        <v>3.12713694353286</v>
      </c>
      <c r="I8">
        <f t="shared" si="2"/>
        <v>-0.41708816327639858</v>
      </c>
      <c r="J8" s="6">
        <f t="shared" si="3"/>
        <v>-0.25106530168049412</v>
      </c>
      <c r="K8" t="s">
        <v>1125</v>
      </c>
      <c r="N8" t="s">
        <v>673</v>
      </c>
      <c r="O8" t="s">
        <v>115</v>
      </c>
      <c r="R8" t="s">
        <v>321</v>
      </c>
      <c r="S8" s="5">
        <v>-0.23013968240106197</v>
      </c>
      <c r="T8" t="s">
        <v>1131</v>
      </c>
      <c r="U8" s="5">
        <v>-0.14838900842991776</v>
      </c>
      <c r="V8" t="s">
        <v>1131</v>
      </c>
    </row>
    <row r="9" spans="1:22">
      <c r="A9" t="s">
        <v>25</v>
      </c>
      <c r="B9">
        <v>2.62844004644914</v>
      </c>
      <c r="C9">
        <f t="shared" si="0"/>
        <v>-0.97715705958158727</v>
      </c>
      <c r="D9" s="6">
        <f t="shared" si="1"/>
        <v>-0.49202023293712516</v>
      </c>
      <c r="E9" t="s">
        <v>650</v>
      </c>
      <c r="G9" t="s">
        <v>30</v>
      </c>
      <c r="H9">
        <v>3.2066088268559301</v>
      </c>
      <c r="I9">
        <f t="shared" si="2"/>
        <v>-0.37558492357940204</v>
      </c>
      <c r="J9" s="6">
        <f t="shared" si="3"/>
        <v>-0.22920715946389703</v>
      </c>
      <c r="K9" s="3" t="s">
        <v>1126</v>
      </c>
      <c r="N9" t="s">
        <v>674</v>
      </c>
      <c r="O9" t="s">
        <v>116</v>
      </c>
      <c r="R9" t="s">
        <v>322</v>
      </c>
      <c r="S9" s="5">
        <v>-0.23051542355149002</v>
      </c>
      <c r="T9" t="s">
        <v>1129</v>
      </c>
      <c r="U9" s="5">
        <v>-0.14849819219571525</v>
      </c>
      <c r="V9" t="s">
        <v>1129</v>
      </c>
    </row>
    <row r="10" spans="1:22">
      <c r="A10" t="s">
        <v>26</v>
      </c>
      <c r="B10">
        <v>2.6484082903034301</v>
      </c>
      <c r="C10">
        <f t="shared" si="0"/>
        <v>-0.93559232616139432</v>
      </c>
      <c r="D10" s="6">
        <f t="shared" si="1"/>
        <v>-0.47717223115890217</v>
      </c>
      <c r="E10" t="s">
        <v>651</v>
      </c>
      <c r="G10" t="s">
        <v>28</v>
      </c>
      <c r="H10">
        <v>3.2010650478823801</v>
      </c>
      <c r="I10">
        <f t="shared" si="2"/>
        <v>-0.3782688627973575</v>
      </c>
      <c r="J10" s="6">
        <f t="shared" si="3"/>
        <v>-0.23063978239702909</v>
      </c>
      <c r="K10" t="s">
        <v>1127</v>
      </c>
      <c r="N10" t="s">
        <v>675</v>
      </c>
      <c r="O10" t="s">
        <v>117</v>
      </c>
      <c r="R10" t="s">
        <v>323</v>
      </c>
      <c r="S10" s="5">
        <v>-0.23051542355149002</v>
      </c>
      <c r="T10" t="s">
        <v>1130</v>
      </c>
      <c r="U10" s="5">
        <v>-0.17609802968377386</v>
      </c>
      <c r="V10" t="s">
        <v>1130</v>
      </c>
    </row>
    <row r="11" spans="1:22">
      <c r="A11" t="s">
        <v>27</v>
      </c>
      <c r="B11">
        <v>2.6514374285357598</v>
      </c>
      <c r="C11">
        <f t="shared" si="0"/>
        <v>-0.92953376333514925</v>
      </c>
      <c r="D11" s="6">
        <f t="shared" si="1"/>
        <v>-0.47497201197677186</v>
      </c>
      <c r="E11" s="12" t="s">
        <v>652</v>
      </c>
      <c r="G11" t="s">
        <v>27</v>
      </c>
      <c r="H11">
        <v>3.2015013846633802</v>
      </c>
      <c r="I11">
        <f t="shared" si="2"/>
        <v>-0.3780565452973505</v>
      </c>
      <c r="J11" s="6">
        <f t="shared" si="3"/>
        <v>-0.23052654941725648</v>
      </c>
      <c r="K11" s="12" t="s">
        <v>1128</v>
      </c>
      <c r="N11" t="s">
        <v>676</v>
      </c>
      <c r="O11" t="s">
        <v>118</v>
      </c>
      <c r="R11" t="s">
        <v>324</v>
      </c>
      <c r="S11" s="5">
        <v>-0.23052654941725648</v>
      </c>
      <c r="T11" t="s">
        <v>1128</v>
      </c>
      <c r="U11" s="5">
        <v>-0.17616590967208845</v>
      </c>
      <c r="V11" t="s">
        <v>1128</v>
      </c>
    </row>
    <row r="12" spans="1:22">
      <c r="A12" t="s">
        <v>28</v>
      </c>
      <c r="B12">
        <v>2.6519480002315801</v>
      </c>
      <c r="C12">
        <f t="shared" si="0"/>
        <v>-0.92851873260725348</v>
      </c>
      <c r="D12" s="6">
        <f t="shared" si="1"/>
        <v>-0.47460249032343216</v>
      </c>
      <c r="E12" t="s">
        <v>653</v>
      </c>
      <c r="G12" t="s">
        <v>34</v>
      </c>
      <c r="H12">
        <v>3.20154427448499</v>
      </c>
      <c r="I12">
        <f t="shared" si="2"/>
        <v>-0.37803568542841953</v>
      </c>
      <c r="J12" s="6">
        <f t="shared" si="3"/>
        <v>-0.23051542355149002</v>
      </c>
      <c r="K12" t="s">
        <v>1129</v>
      </c>
      <c r="N12" t="s">
        <v>677</v>
      </c>
      <c r="O12" t="s">
        <v>119</v>
      </c>
      <c r="R12" t="s">
        <v>325</v>
      </c>
      <c r="S12" s="5">
        <v>-0.23063978239702909</v>
      </c>
      <c r="T12" t="s">
        <v>1127</v>
      </c>
      <c r="U12" s="5">
        <v>-0.1862427399552975</v>
      </c>
      <c r="V12" t="s">
        <v>1127</v>
      </c>
    </row>
    <row r="13" spans="1:22">
      <c r="A13" t="s">
        <v>29</v>
      </c>
      <c r="B13">
        <v>2.65201281739719</v>
      </c>
      <c r="C13">
        <f t="shared" si="0"/>
        <v>-0.92839000068657951</v>
      </c>
      <c r="D13" s="6">
        <f t="shared" si="1"/>
        <v>-0.47455560692377308</v>
      </c>
      <c r="E13" t="s">
        <v>654</v>
      </c>
      <c r="G13" t="s">
        <v>24</v>
      </c>
      <c r="H13">
        <v>3.20154427448499</v>
      </c>
      <c r="I13">
        <f t="shared" si="2"/>
        <v>-0.37803568542841953</v>
      </c>
      <c r="J13" s="6">
        <f t="shared" si="3"/>
        <v>-0.23051542355149002</v>
      </c>
      <c r="K13" t="s">
        <v>1130</v>
      </c>
      <c r="N13" t="s">
        <v>678</v>
      </c>
      <c r="O13" t="s">
        <v>120</v>
      </c>
      <c r="R13" t="s">
        <v>326</v>
      </c>
      <c r="S13" s="5">
        <v>-0.23535668185352887</v>
      </c>
      <c r="T13" t="s">
        <v>1134</v>
      </c>
      <c r="U13" s="5">
        <v>-0.21741615713913476</v>
      </c>
      <c r="V13" t="s">
        <v>1134</v>
      </c>
    </row>
    <row r="14" spans="1:22">
      <c r="A14" t="s">
        <v>30</v>
      </c>
      <c r="B14">
        <v>2.65201281739719</v>
      </c>
      <c r="C14">
        <f t="shared" si="0"/>
        <v>-0.92839000068657951</v>
      </c>
      <c r="D14" s="6">
        <f t="shared" si="1"/>
        <v>-0.47455560692377308</v>
      </c>
      <c r="E14" s="3" t="s">
        <v>655</v>
      </c>
      <c r="G14" t="s">
        <v>26</v>
      </c>
      <c r="H14">
        <v>3.2029945260800199</v>
      </c>
      <c r="I14">
        <f t="shared" si="2"/>
        <v>-0.37733138594720178</v>
      </c>
      <c r="J14" s="6">
        <f t="shared" si="3"/>
        <v>-0.23013968240106197</v>
      </c>
      <c r="K14" t="s">
        <v>1131</v>
      </c>
      <c r="N14" t="s">
        <v>679</v>
      </c>
      <c r="O14" t="s">
        <v>121</v>
      </c>
      <c r="R14" t="s">
        <v>327</v>
      </c>
      <c r="S14" s="5">
        <v>-0.24682312049063859</v>
      </c>
      <c r="T14" t="s">
        <v>1123</v>
      </c>
      <c r="U14" s="5">
        <v>-0.21741615713913476</v>
      </c>
      <c r="V14" t="s">
        <v>1123</v>
      </c>
    </row>
    <row r="15" spans="1:22">
      <c r="A15" t="s">
        <v>31</v>
      </c>
      <c r="B15">
        <v>2.6525834804499899</v>
      </c>
      <c r="C15">
        <f t="shared" si="0"/>
        <v>-0.92725784647498877</v>
      </c>
      <c r="D15" s="6">
        <f t="shared" si="1"/>
        <v>-0.47414310286416639</v>
      </c>
      <c r="E15" t="s">
        <v>656</v>
      </c>
      <c r="G15" t="s">
        <v>23</v>
      </c>
      <c r="H15">
        <v>3.2084663937809501</v>
      </c>
      <c r="I15">
        <f t="shared" si="2"/>
        <v>-0.37469217838359142</v>
      </c>
      <c r="J15" s="6">
        <f t="shared" si="3"/>
        <v>-0.22873004230753002</v>
      </c>
      <c r="K15" t="s">
        <v>1132</v>
      </c>
      <c r="N15" t="s">
        <v>680</v>
      </c>
      <c r="O15" t="s">
        <v>122</v>
      </c>
      <c r="R15" t="s">
        <v>328</v>
      </c>
      <c r="S15" s="5">
        <v>-0.24880937753366295</v>
      </c>
      <c r="T15" t="s">
        <v>1122</v>
      </c>
      <c r="U15" s="5">
        <v>-0.2143409057605038</v>
      </c>
      <c r="V15" t="s">
        <v>1122</v>
      </c>
    </row>
    <row r="16" spans="1:22">
      <c r="A16" t="s">
        <v>32</v>
      </c>
      <c r="B16">
        <v>2.6549872561785</v>
      </c>
      <c r="C16">
        <f t="shared" si="0"/>
        <v>-0.92251300200452602</v>
      </c>
      <c r="D16" s="6">
        <f t="shared" si="1"/>
        <v>-0.47241077782424679</v>
      </c>
      <c r="E16" t="s">
        <v>657</v>
      </c>
      <c r="G16" t="s">
        <v>22</v>
      </c>
      <c r="H16">
        <v>3.2153509348931202</v>
      </c>
      <c r="I16">
        <f t="shared" si="2"/>
        <v>-0.37141186014558769</v>
      </c>
      <c r="J16" s="6">
        <f t="shared" si="3"/>
        <v>-0.22697437716984858</v>
      </c>
      <c r="K16" s="3" t="s">
        <v>1133</v>
      </c>
      <c r="N16" t="s">
        <v>681</v>
      </c>
      <c r="O16" t="s">
        <v>123</v>
      </c>
      <c r="R16" t="s">
        <v>329</v>
      </c>
      <c r="S16" s="5">
        <v>-0.25106530168049412</v>
      </c>
      <c r="T16" t="s">
        <v>1125</v>
      </c>
      <c r="U16" s="5">
        <v>-0.23411224753453708</v>
      </c>
      <c r="V16" t="s">
        <v>1125</v>
      </c>
    </row>
    <row r="17" spans="1:24">
      <c r="A17" t="s">
        <v>33</v>
      </c>
      <c r="B17">
        <v>2.6574255459197098</v>
      </c>
      <c r="C17">
        <f t="shared" si="0"/>
        <v>-0.91773943999676133</v>
      </c>
      <c r="D17" s="6">
        <f t="shared" si="1"/>
        <v>-0.47066220938558467</v>
      </c>
      <c r="E17" t="s">
        <v>658</v>
      </c>
      <c r="G17" t="s">
        <v>25</v>
      </c>
      <c r="H17">
        <v>3.1831628390339399</v>
      </c>
      <c r="I17">
        <f t="shared" si="2"/>
        <v>-0.38714116164542001</v>
      </c>
      <c r="J17" s="6">
        <f t="shared" si="3"/>
        <v>-0.23535668185352887</v>
      </c>
      <c r="K17" t="s">
        <v>1134</v>
      </c>
      <c r="N17" t="s">
        <v>682</v>
      </c>
      <c r="O17" t="s">
        <v>124</v>
      </c>
      <c r="R17" t="s">
        <v>330</v>
      </c>
      <c r="S17" s="5">
        <v>-0.26468746942295673</v>
      </c>
      <c r="T17" t="s">
        <v>1136</v>
      </c>
      <c r="U17" s="5">
        <v>-0.23358060827407612</v>
      </c>
      <c r="V17" t="s">
        <v>1136</v>
      </c>
      <c r="W17" t="s">
        <v>1154</v>
      </c>
    </row>
    <row r="18" spans="1:24">
      <c r="A18" t="s">
        <v>34</v>
      </c>
      <c r="B18">
        <v>2.6510729324818998</v>
      </c>
      <c r="C18">
        <f t="shared" si="0"/>
        <v>-0.93025947431694</v>
      </c>
      <c r="D18" s="6">
        <f t="shared" si="1"/>
        <v>-0.47523604751517934</v>
      </c>
      <c r="E18" t="s">
        <v>659</v>
      </c>
      <c r="G18" t="s">
        <v>21</v>
      </c>
      <c r="H18">
        <v>3.0821909313330802</v>
      </c>
      <c r="I18">
        <f t="shared" si="2"/>
        <v>-0.4437880044329206</v>
      </c>
      <c r="J18" s="6">
        <f t="shared" si="3"/>
        <v>-0.26479830616955102</v>
      </c>
      <c r="K18" s="12" t="s">
        <v>1135</v>
      </c>
      <c r="N18" t="s">
        <v>683</v>
      </c>
      <c r="O18" t="s">
        <v>125</v>
      </c>
      <c r="R18" t="s">
        <v>331</v>
      </c>
      <c r="S18" s="5">
        <v>-0.26468746942295673</v>
      </c>
      <c r="T18" t="s">
        <v>1137</v>
      </c>
      <c r="U18" s="5">
        <v>-0.23358060827407612</v>
      </c>
      <c r="V18" t="s">
        <v>1137</v>
      </c>
      <c r="W18" t="s">
        <v>1153</v>
      </c>
    </row>
    <row r="19" spans="1:24">
      <c r="A19" t="s">
        <v>35</v>
      </c>
      <c r="B19">
        <v>2.60848897143467</v>
      </c>
      <c r="C19">
        <f t="shared" si="0"/>
        <v>-1.0217136633279968</v>
      </c>
      <c r="D19" s="6">
        <f t="shared" si="1"/>
        <v>-0.50746903392894072</v>
      </c>
      <c r="E19" s="3" t="s">
        <v>660</v>
      </c>
      <c r="G19" t="s">
        <v>36</v>
      </c>
      <c r="H19">
        <v>3.0825400266646801</v>
      </c>
      <c r="I19">
        <f t="shared" si="2"/>
        <v>-0.44357052455777402</v>
      </c>
      <c r="J19" s="6">
        <f t="shared" si="3"/>
        <v>-0.26468746942295673</v>
      </c>
      <c r="K19" t="s">
        <v>1136</v>
      </c>
      <c r="N19" t="s">
        <v>684</v>
      </c>
      <c r="O19" t="s">
        <v>126</v>
      </c>
      <c r="R19" t="s">
        <v>686</v>
      </c>
      <c r="S19" s="5">
        <v>-0.26479830616955102</v>
      </c>
      <c r="T19" s="12" t="s">
        <v>1135</v>
      </c>
      <c r="U19" s="5">
        <v>-0.26479437709028963</v>
      </c>
      <c r="V19" s="12" t="s">
        <v>1135</v>
      </c>
      <c r="W19" t="s">
        <v>1152</v>
      </c>
    </row>
    <row r="20" spans="1:24">
      <c r="A20" t="s">
        <v>36</v>
      </c>
      <c r="B20">
        <v>2.6086690308673099</v>
      </c>
      <c r="C20">
        <f t="shared" si="0"/>
        <v>-1.0212970877403569</v>
      </c>
      <c r="D20" s="6">
        <f t="shared" si="1"/>
        <v>-0.50732679596747876</v>
      </c>
      <c r="E20" t="s">
        <v>661</v>
      </c>
      <c r="G20" t="s">
        <v>37</v>
      </c>
      <c r="H20">
        <v>3.0825400266646801</v>
      </c>
      <c r="I20">
        <f t="shared" si="2"/>
        <v>-0.44357052455777402</v>
      </c>
      <c r="J20" s="6">
        <f t="shared" si="3"/>
        <v>-0.26468746942295673</v>
      </c>
      <c r="K20" s="3" t="s">
        <v>1137</v>
      </c>
      <c r="O20" t="s">
        <v>127</v>
      </c>
      <c r="R20" t="s">
        <v>687</v>
      </c>
      <c r="S20" s="5">
        <v>-0.27596415459568557</v>
      </c>
      <c r="T20" t="s">
        <v>1139</v>
      </c>
      <c r="U20" s="5">
        <v>-0.26290723052775655</v>
      </c>
      <c r="V20" t="s">
        <v>1139</v>
      </c>
      <c r="W20" t="s">
        <v>1151</v>
      </c>
    </row>
    <row r="21" spans="1:24">
      <c r="A21" t="s">
        <v>37</v>
      </c>
      <c r="B21">
        <v>2.6086690308673099</v>
      </c>
      <c r="C21">
        <f t="shared" si="0"/>
        <v>-1.0212970877403569</v>
      </c>
      <c r="D21" s="6">
        <f t="shared" si="1"/>
        <v>-0.50732679596747876</v>
      </c>
      <c r="E21" s="3" t="s">
        <v>662</v>
      </c>
      <c r="G21" t="s">
        <v>35</v>
      </c>
      <c r="H21">
        <v>3.0433016914868798</v>
      </c>
      <c r="I21">
        <f t="shared" si="2"/>
        <v>-0.46909153287677285</v>
      </c>
      <c r="J21" s="6">
        <f t="shared" si="3"/>
        <v>-0.27758063693451962</v>
      </c>
      <c r="K21" s="3" t="s">
        <v>1138</v>
      </c>
      <c r="O21" t="s">
        <v>128</v>
      </c>
      <c r="R21" t="s">
        <v>688</v>
      </c>
      <c r="S21" s="5">
        <v>-0.27596415459568557</v>
      </c>
      <c r="T21" s="12" t="s">
        <v>1140</v>
      </c>
      <c r="U21" s="5">
        <v>-0.27622836941739914</v>
      </c>
      <c r="V21" t="s">
        <v>1138</v>
      </c>
      <c r="W21" t="s">
        <v>1150</v>
      </c>
    </row>
    <row r="22" spans="1:24">
      <c r="A22" t="s">
        <v>38</v>
      </c>
      <c r="B22">
        <v>2.5904821749145102</v>
      </c>
      <c r="C22">
        <f t="shared" si="0"/>
        <v>-1.0647910740385831</v>
      </c>
      <c r="D22" s="6">
        <f t="shared" si="1"/>
        <v>-0.52195811789152213</v>
      </c>
      <c r="E22" t="s">
        <v>663</v>
      </c>
      <c r="G22" t="s">
        <v>39</v>
      </c>
      <c r="H22">
        <v>3.0480747776888899</v>
      </c>
      <c r="I22">
        <f t="shared" si="2"/>
        <v>-0.46586697118813636</v>
      </c>
      <c r="J22" s="6">
        <f t="shared" si="3"/>
        <v>-0.27596415459568557</v>
      </c>
      <c r="K22" t="s">
        <v>1139</v>
      </c>
      <c r="R22" t="s">
        <v>689</v>
      </c>
      <c r="S22" s="5">
        <v>-0.27758063693451962</v>
      </c>
      <c r="T22" t="s">
        <v>1138</v>
      </c>
      <c r="U22" s="5">
        <v>-0.27626556121751511</v>
      </c>
      <c r="V22" t="s">
        <v>1143</v>
      </c>
      <c r="W22" t="s">
        <v>1149</v>
      </c>
    </row>
    <row r="23" spans="1:24">
      <c r="A23" t="s">
        <v>39</v>
      </c>
      <c r="B23">
        <v>2.5926245853257099</v>
      </c>
      <c r="C23">
        <f t="shared" si="0"/>
        <v>-1.0595145372986561</v>
      </c>
      <c r="D23" s="6">
        <f t="shared" si="1"/>
        <v>-0.5202065183814405</v>
      </c>
      <c r="E23" t="s">
        <v>664</v>
      </c>
      <c r="G23" t="s">
        <v>40</v>
      </c>
      <c r="H23">
        <v>3.0480747776888899</v>
      </c>
      <c r="I23">
        <f t="shared" si="2"/>
        <v>-0.46586697118813636</v>
      </c>
      <c r="J23" s="6">
        <f t="shared" si="3"/>
        <v>-0.27596415459568557</v>
      </c>
      <c r="K23" s="3" t="s">
        <v>1140</v>
      </c>
      <c r="R23" t="s">
        <v>690</v>
      </c>
      <c r="S23" s="5">
        <v>-0.27806558366764256</v>
      </c>
      <c r="T23" t="s">
        <v>1143</v>
      </c>
      <c r="U23" s="5">
        <v>-0.26965578567201964</v>
      </c>
      <c r="V23" t="s">
        <v>1142</v>
      </c>
      <c r="W23" t="s">
        <v>1148</v>
      </c>
    </row>
    <row r="24" spans="1:24">
      <c r="A24" t="s">
        <v>40</v>
      </c>
      <c r="B24">
        <v>2.5926245853257099</v>
      </c>
      <c r="C24">
        <f t="shared" si="0"/>
        <v>-1.0595145372986561</v>
      </c>
      <c r="D24" s="6">
        <f t="shared" si="1"/>
        <v>-0.5202065183814405</v>
      </c>
      <c r="E24" s="3" t="s">
        <v>665</v>
      </c>
      <c r="G24" t="s">
        <v>53</v>
      </c>
      <c r="H24">
        <v>3.02189572553092</v>
      </c>
      <c r="I24">
        <f t="shared" si="2"/>
        <v>-0.48398807738716648</v>
      </c>
      <c r="J24" s="6">
        <f t="shared" si="3"/>
        <v>-0.28500159800706504</v>
      </c>
      <c r="K24" t="s">
        <v>1141</v>
      </c>
      <c r="R24" t="s">
        <v>691</v>
      </c>
      <c r="S24" s="5">
        <v>-0.27808241667440348</v>
      </c>
      <c r="T24" t="s">
        <v>1142</v>
      </c>
      <c r="U24" s="5">
        <v>-0.27844522617241174</v>
      </c>
      <c r="V24" t="s">
        <v>1141</v>
      </c>
      <c r="W24" t="s">
        <v>1147</v>
      </c>
    </row>
    <row r="25" spans="1:24">
      <c r="A25" t="s">
        <v>41</v>
      </c>
      <c r="B25">
        <v>2.5765235165311999</v>
      </c>
      <c r="C25">
        <f t="shared" si="0"/>
        <v>-1.1002275602762475</v>
      </c>
      <c r="D25" s="6">
        <f t="shared" si="1"/>
        <v>-0.53355708336480079</v>
      </c>
      <c r="E25" t="s">
        <v>666</v>
      </c>
      <c r="G25" t="s">
        <v>42</v>
      </c>
      <c r="H25">
        <v>3.0418282481619698</v>
      </c>
      <c r="I25">
        <f t="shared" si="2"/>
        <v>-0.47009395156208322</v>
      </c>
      <c r="J25" s="6">
        <f t="shared" si="3"/>
        <v>-0.27808241667440348</v>
      </c>
      <c r="K25" t="s">
        <v>1142</v>
      </c>
      <c r="R25" t="s">
        <v>692</v>
      </c>
      <c r="S25" s="5">
        <v>-0.28500159800706504</v>
      </c>
      <c r="T25" t="s">
        <v>1141</v>
      </c>
      <c r="U25" s="5">
        <v>-0.27806558366764256</v>
      </c>
      <c r="V25" t="s">
        <v>1121</v>
      </c>
      <c r="W25" t="s">
        <v>1146</v>
      </c>
    </row>
    <row r="26" spans="1:24">
      <c r="A26" t="s">
        <v>42</v>
      </c>
      <c r="B26">
        <v>2.5909930362408402</v>
      </c>
      <c r="C26">
        <f t="shared" si="0"/>
        <v>-1.0635290516238518</v>
      </c>
      <c r="D26" s="6">
        <f t="shared" si="1"/>
        <v>-0.52153975953884446</v>
      </c>
      <c r="E26" t="s">
        <v>667</v>
      </c>
      <c r="G26" t="s">
        <v>38</v>
      </c>
      <c r="H26">
        <v>3.0418776146644002</v>
      </c>
      <c r="I26">
        <f t="shared" si="2"/>
        <v>-0.4700603125251403</v>
      </c>
      <c r="J26" s="6">
        <f t="shared" si="3"/>
        <v>-0.27806558366764256</v>
      </c>
      <c r="K26" t="s">
        <v>1143</v>
      </c>
      <c r="R26" t="s">
        <v>693</v>
      </c>
      <c r="S26" s="5">
        <v>-0.28552977520863354</v>
      </c>
      <c r="T26" t="s">
        <v>1121</v>
      </c>
      <c r="U26" s="5">
        <v>-0.30308526594927288</v>
      </c>
      <c r="V26" t="s">
        <v>1144</v>
      </c>
      <c r="W26" t="s">
        <v>1145</v>
      </c>
    </row>
    <row r="27" spans="1:24">
      <c r="A27" t="s">
        <v>53</v>
      </c>
      <c r="B27">
        <v>2.5911622427976102</v>
      </c>
      <c r="C27">
        <f t="shared" si="0"/>
        <v>-1.0631115760753811</v>
      </c>
      <c r="D27" s="6">
        <f t="shared" si="1"/>
        <v>-0.5214012865082982</v>
      </c>
      <c r="E27" t="s">
        <v>668</v>
      </c>
      <c r="G27" t="s">
        <v>41</v>
      </c>
      <c r="H27">
        <v>2.9729511132705899</v>
      </c>
      <c r="I27">
        <f t="shared" si="2"/>
        <v>-0.52094593848811588</v>
      </c>
      <c r="J27" s="6">
        <f t="shared" si="3"/>
        <v>-0.30308526594927288</v>
      </c>
      <c r="K27" t="s">
        <v>1144</v>
      </c>
      <c r="R27" t="s">
        <v>694</v>
      </c>
      <c r="S27" s="5">
        <v>-0.30308526594927288</v>
      </c>
      <c r="T27" t="s">
        <v>1144</v>
      </c>
    </row>
    <row r="28" spans="1:24">
      <c r="D28" s="6"/>
      <c r="J28" s="6"/>
    </row>
    <row r="29" spans="1:24">
      <c r="B29" t="s">
        <v>1072</v>
      </c>
      <c r="D29" s="6"/>
    </row>
    <row r="31" spans="1:24">
      <c r="A31" s="50"/>
      <c r="B31" s="50" t="s">
        <v>66</v>
      </c>
      <c r="C31" s="50" t="s">
        <v>67</v>
      </c>
      <c r="D31" s="50" t="s">
        <v>68</v>
      </c>
      <c r="E31" s="50" t="s">
        <v>69</v>
      </c>
      <c r="F31" s="50" t="s">
        <v>70</v>
      </c>
      <c r="G31" s="50" t="s">
        <v>71</v>
      </c>
      <c r="H31" s="50" t="s">
        <v>72</v>
      </c>
      <c r="I31" s="50" t="s">
        <v>73</v>
      </c>
      <c r="J31" s="50" t="s">
        <v>74</v>
      </c>
      <c r="K31" s="50" t="s">
        <v>75</v>
      </c>
      <c r="L31" s="50" t="s">
        <v>76</v>
      </c>
      <c r="M31" s="50" t="s">
        <v>77</v>
      </c>
      <c r="N31" s="50" t="s">
        <v>78</v>
      </c>
      <c r="O31" s="50" t="s">
        <v>79</v>
      </c>
      <c r="P31" s="50" t="s">
        <v>80</v>
      </c>
      <c r="Q31" s="50" t="s">
        <v>81</v>
      </c>
      <c r="R31" s="50" t="s">
        <v>82</v>
      </c>
      <c r="S31" s="50" t="s">
        <v>83</v>
      </c>
      <c r="T31" s="50" t="s">
        <v>84</v>
      </c>
      <c r="U31" s="50" t="s">
        <v>85</v>
      </c>
      <c r="V31" s="50" t="s">
        <v>86</v>
      </c>
      <c r="W31" s="50" t="s">
        <v>87</v>
      </c>
      <c r="X31" s="50" t="s">
        <v>88</v>
      </c>
    </row>
    <row r="32" spans="1:24">
      <c r="A32" s="50"/>
      <c r="B32" t="s">
        <v>1124</v>
      </c>
      <c r="C32" t="s">
        <v>1133</v>
      </c>
      <c r="D32" t="s">
        <v>1132</v>
      </c>
      <c r="E32" t="s">
        <v>1126</v>
      </c>
      <c r="F32" t="s">
        <v>1131</v>
      </c>
      <c r="G32" t="s">
        <v>1129</v>
      </c>
      <c r="H32" t="s">
        <v>1130</v>
      </c>
      <c r="I32" t="s">
        <v>1128</v>
      </c>
      <c r="J32" t="s">
        <v>1127</v>
      </c>
      <c r="K32" t="s">
        <v>1134</v>
      </c>
      <c r="L32" t="s">
        <v>1123</v>
      </c>
      <c r="M32" t="s">
        <v>1122</v>
      </c>
      <c r="N32" t="s">
        <v>1125</v>
      </c>
      <c r="O32" t="s">
        <v>1136</v>
      </c>
      <c r="P32" t="s">
        <v>1137</v>
      </c>
      <c r="Q32" s="12" t="s">
        <v>1135</v>
      </c>
      <c r="R32" t="s">
        <v>1139</v>
      </c>
      <c r="S32" t="s">
        <v>1138</v>
      </c>
      <c r="T32" t="s">
        <v>1143</v>
      </c>
      <c r="U32" t="s">
        <v>1142</v>
      </c>
      <c r="V32" t="s">
        <v>1141</v>
      </c>
      <c r="W32" t="s">
        <v>1121</v>
      </c>
      <c r="X32" t="s">
        <v>1144</v>
      </c>
    </row>
    <row r="33" spans="1:24">
      <c r="A33" s="50">
        <v>1979</v>
      </c>
      <c r="B33" s="50">
        <v>5.0861103192573296</v>
      </c>
      <c r="C33" s="50">
        <v>5.09973117607346</v>
      </c>
      <c r="D33" s="50">
        <v>5.0302914490253201</v>
      </c>
      <c r="E33" s="50">
        <v>4.9533934529751402</v>
      </c>
      <c r="F33" s="50">
        <v>4.9533934529751402</v>
      </c>
      <c r="G33" s="50">
        <v>4.9533934529751402</v>
      </c>
      <c r="H33" s="50">
        <v>4.9533934529751402</v>
      </c>
      <c r="I33" s="50">
        <v>4.9533934529751402</v>
      </c>
      <c r="J33" s="50">
        <v>5.2065299264229097</v>
      </c>
      <c r="K33" s="50">
        <v>5.2065299264229097</v>
      </c>
      <c r="L33" s="50">
        <v>5.2065299264229097</v>
      </c>
      <c r="M33" s="50">
        <v>5.1796385059581702</v>
      </c>
      <c r="N33" s="50">
        <v>5.1192832359446001</v>
      </c>
      <c r="O33" s="50">
        <v>5.1192832359446001</v>
      </c>
      <c r="P33" s="50">
        <v>5.1192832359446001</v>
      </c>
      <c r="Q33" s="50">
        <v>5.2171333439499303</v>
      </c>
      <c r="R33" s="50">
        <v>5.1934164648008103</v>
      </c>
      <c r="S33" s="50">
        <v>5.17379710816168</v>
      </c>
      <c r="T33" s="50">
        <v>5.17379710816168</v>
      </c>
      <c r="U33" s="50">
        <v>5.0717940123721803</v>
      </c>
      <c r="V33" s="50">
        <v>5.0663830858765797</v>
      </c>
      <c r="W33" s="50">
        <v>5.0663830858765797</v>
      </c>
      <c r="X33" s="50">
        <v>4.98084769071259</v>
      </c>
    </row>
    <row r="34" spans="1:24">
      <c r="A34" s="50">
        <f>A33+1</f>
        <v>1980</v>
      </c>
      <c r="B34" s="50">
        <v>4.8683860536801102</v>
      </c>
      <c r="C34" s="50">
        <v>4.8736052086219797</v>
      </c>
      <c r="D34" s="50">
        <v>4.8531899769962497</v>
      </c>
      <c r="E34" s="50">
        <v>4.83075953318294</v>
      </c>
      <c r="F34" s="50">
        <v>4.83075953318294</v>
      </c>
      <c r="G34" s="50">
        <v>4.83075953318294</v>
      </c>
      <c r="H34" s="50">
        <v>4.83075953318294</v>
      </c>
      <c r="I34" s="50">
        <v>4.8270823002351797</v>
      </c>
      <c r="J34" s="50">
        <v>4.88757864544628</v>
      </c>
      <c r="K34" s="50">
        <v>4.8848164726326599</v>
      </c>
      <c r="L34" s="50">
        <v>4.8848164726326599</v>
      </c>
      <c r="M34" s="50">
        <v>4.8594002932457698</v>
      </c>
      <c r="N34" s="50">
        <v>4.8518071604563398</v>
      </c>
      <c r="O34" s="50">
        <v>4.8518071604563398</v>
      </c>
      <c r="P34" s="50">
        <v>4.8518071604563398</v>
      </c>
      <c r="Q34" s="50">
        <v>4.8869389756344299</v>
      </c>
      <c r="R34" s="50">
        <v>4.8824454048729002</v>
      </c>
      <c r="S34" s="50">
        <v>4.8790449000076004</v>
      </c>
      <c r="T34" s="50">
        <v>4.8790449000076004</v>
      </c>
      <c r="U34" s="50">
        <v>4.8565757589757501</v>
      </c>
      <c r="V34" s="50">
        <v>4.85651101786552</v>
      </c>
      <c r="W34" s="50">
        <v>4.8491074758416897</v>
      </c>
      <c r="X34" s="50">
        <v>4.7574557437337397</v>
      </c>
    </row>
    <row r="35" spans="1:24">
      <c r="A35" s="50">
        <f t="shared" ref="A35:A77" si="4">A34+1</f>
        <v>1981</v>
      </c>
      <c r="B35" s="50">
        <v>4.7532703955909703</v>
      </c>
      <c r="C35" s="50">
        <v>4.7558282616244503</v>
      </c>
      <c r="D35" s="50">
        <v>4.7502771059252797</v>
      </c>
      <c r="E35" s="50">
        <v>4.7296537638129799</v>
      </c>
      <c r="F35" s="50">
        <v>4.7296537638129799</v>
      </c>
      <c r="G35" s="50">
        <v>4.7296537638129799</v>
      </c>
      <c r="H35" s="50">
        <v>4.7325911771533198</v>
      </c>
      <c r="I35" s="50">
        <v>4.7311261871146497</v>
      </c>
      <c r="J35" s="50">
        <v>4.7597160837137196</v>
      </c>
      <c r="K35" s="50">
        <v>4.7608195469600503</v>
      </c>
      <c r="L35" s="50">
        <v>4.7608195469600503</v>
      </c>
      <c r="M35" s="50">
        <v>4.7495681458063999</v>
      </c>
      <c r="N35" s="50">
        <v>4.7449303855600604</v>
      </c>
      <c r="O35" s="50">
        <v>4.7449303855600604</v>
      </c>
      <c r="P35" s="50">
        <v>4.7449303855600604</v>
      </c>
      <c r="Q35" s="50">
        <v>4.7621002981882903</v>
      </c>
      <c r="R35" s="50">
        <v>4.7601878114606304</v>
      </c>
      <c r="S35" s="50">
        <v>4.7618537921276696</v>
      </c>
      <c r="T35" s="50">
        <v>4.7618537921276696</v>
      </c>
      <c r="U35" s="50">
        <v>4.7321968615064502</v>
      </c>
      <c r="V35" s="50">
        <v>4.7349306279416901</v>
      </c>
      <c r="W35" s="50">
        <v>4.7280986369343703</v>
      </c>
      <c r="X35" s="50">
        <v>4.6603136256702902</v>
      </c>
    </row>
    <row r="36" spans="1:24">
      <c r="A36" s="50">
        <f t="shared" si="4"/>
        <v>1982</v>
      </c>
      <c r="B36" s="50">
        <v>4.5806661650399096</v>
      </c>
      <c r="C36" s="50">
        <v>4.5895344826311097</v>
      </c>
      <c r="D36" s="50">
        <v>4.58808332914092</v>
      </c>
      <c r="E36" s="50">
        <v>4.57510603094497</v>
      </c>
      <c r="F36" s="50">
        <v>4.57510603094497</v>
      </c>
      <c r="G36" s="50">
        <v>4.57510603094497</v>
      </c>
      <c r="H36" s="50">
        <v>4.5738035690809804</v>
      </c>
      <c r="I36" s="50">
        <v>4.5732472452580399</v>
      </c>
      <c r="J36" s="50">
        <v>4.5657651682532796</v>
      </c>
      <c r="K36" s="50">
        <v>4.5670075390764699</v>
      </c>
      <c r="L36" s="50">
        <v>4.5670075390764699</v>
      </c>
      <c r="M36" s="50">
        <v>4.5614290494603802</v>
      </c>
      <c r="N36" s="50">
        <v>4.5620884804639203</v>
      </c>
      <c r="O36" s="50">
        <v>4.5620884804639203</v>
      </c>
      <c r="P36" s="50">
        <v>4.5620884804639203</v>
      </c>
      <c r="Q36" s="50">
        <v>4.5762032405698196</v>
      </c>
      <c r="R36" s="50">
        <v>4.5753214558209798</v>
      </c>
      <c r="S36" s="50">
        <v>4.57461823361262</v>
      </c>
      <c r="T36" s="50">
        <v>4.57461823361262</v>
      </c>
      <c r="U36" s="50">
        <v>4.5471682572284804</v>
      </c>
      <c r="V36" s="50">
        <v>4.5496714882312697</v>
      </c>
      <c r="W36" s="50">
        <v>4.5368448271056998</v>
      </c>
      <c r="X36" s="50">
        <v>4.4734417945916496</v>
      </c>
    </row>
    <row r="37" spans="1:24">
      <c r="A37" s="50">
        <f t="shared" si="4"/>
        <v>1983</v>
      </c>
      <c r="B37" s="50">
        <v>4.3492461884587197</v>
      </c>
      <c r="C37" s="50">
        <v>4.3595542752057996</v>
      </c>
      <c r="D37" s="50">
        <v>4.36107945257812</v>
      </c>
      <c r="E37" s="50">
        <v>4.3483406081027196</v>
      </c>
      <c r="F37" s="50">
        <v>4.3483406081027196</v>
      </c>
      <c r="G37" s="50">
        <v>4.3483406081027196</v>
      </c>
      <c r="H37" s="50">
        <v>4.3487617030177104</v>
      </c>
      <c r="I37" s="50">
        <v>4.3487615363946803</v>
      </c>
      <c r="J37" s="50">
        <v>4.3517136727301802</v>
      </c>
      <c r="K37" s="50">
        <v>4.3554858696557499</v>
      </c>
      <c r="L37" s="50">
        <v>4.3554858696557499</v>
      </c>
      <c r="M37" s="50">
        <v>4.3503350245764496</v>
      </c>
      <c r="N37" s="50">
        <v>4.3502357816417598</v>
      </c>
      <c r="O37" s="50">
        <v>4.3502357816417598</v>
      </c>
      <c r="P37" s="50">
        <v>4.3502357816417598</v>
      </c>
      <c r="Q37" s="50">
        <v>4.3689829729943996</v>
      </c>
      <c r="R37" s="50">
        <v>4.3686400419264597</v>
      </c>
      <c r="S37" s="50">
        <v>4.3636946049585896</v>
      </c>
      <c r="T37" s="50">
        <v>4.3644646053079201</v>
      </c>
      <c r="U37" s="50">
        <v>4.3453762115350401</v>
      </c>
      <c r="V37" s="50">
        <v>4.3529991097943501</v>
      </c>
      <c r="W37" s="50">
        <v>4.3458559102900303</v>
      </c>
      <c r="X37" s="50">
        <v>4.2855175986749598</v>
      </c>
    </row>
    <row r="38" spans="1:24">
      <c r="A38" s="50">
        <f t="shared" si="4"/>
        <v>1984</v>
      </c>
      <c r="B38" s="50">
        <v>4.2124713731516703</v>
      </c>
      <c r="C38" s="50">
        <v>4.2223774188293204</v>
      </c>
      <c r="D38" s="50">
        <v>4.2242461694183104</v>
      </c>
      <c r="E38" s="50">
        <v>4.2140186236410502</v>
      </c>
      <c r="F38" s="50">
        <v>4.2140186236410502</v>
      </c>
      <c r="G38" s="50">
        <v>4.2140186236410502</v>
      </c>
      <c r="H38" s="50">
        <v>4.2155294824749499</v>
      </c>
      <c r="I38" s="50">
        <v>4.2157033860527697</v>
      </c>
      <c r="J38" s="50">
        <v>4.2249619275148103</v>
      </c>
      <c r="K38" s="50">
        <v>4.22921341206645</v>
      </c>
      <c r="L38" s="50">
        <v>4.22921341206645</v>
      </c>
      <c r="M38" s="50">
        <v>4.2244624609792698</v>
      </c>
      <c r="N38" s="50">
        <v>4.2264108249673997</v>
      </c>
      <c r="O38" s="50">
        <v>4.2264108249673997</v>
      </c>
      <c r="P38" s="50">
        <v>4.2264108249673997</v>
      </c>
      <c r="Q38" s="50">
        <v>4.2436536079565697</v>
      </c>
      <c r="R38" s="50">
        <v>4.2435155116871996</v>
      </c>
      <c r="S38" s="50">
        <v>4.2463151924570202</v>
      </c>
      <c r="T38" s="50">
        <v>4.2471660956720996</v>
      </c>
      <c r="U38" s="50">
        <v>4.2320027638913897</v>
      </c>
      <c r="V38" s="50">
        <v>4.2386255790821403</v>
      </c>
      <c r="W38" s="50">
        <v>4.2341998616860899</v>
      </c>
      <c r="X38" s="50">
        <v>4.1734231836817797</v>
      </c>
    </row>
    <row r="39" spans="1:24">
      <c r="A39" s="50">
        <f t="shared" si="4"/>
        <v>1985</v>
      </c>
      <c r="B39" s="50">
        <v>4.0627991464331501</v>
      </c>
      <c r="C39" s="50">
        <v>4.0709446732754504</v>
      </c>
      <c r="D39" s="50">
        <v>4.0734489441946797</v>
      </c>
      <c r="E39" s="50">
        <v>4.07022870520382</v>
      </c>
      <c r="F39" s="50">
        <v>4.07022870520382</v>
      </c>
      <c r="G39" s="50">
        <v>4.07022870520382</v>
      </c>
      <c r="H39" s="50">
        <v>4.0723888551778504</v>
      </c>
      <c r="I39" s="50">
        <v>4.0726691255048504</v>
      </c>
      <c r="J39" s="50">
        <v>4.0735535299055003</v>
      </c>
      <c r="K39" s="50">
        <v>4.0760627402942697</v>
      </c>
      <c r="L39" s="50">
        <v>4.0760627402942697</v>
      </c>
      <c r="M39" s="50">
        <v>4.07450237495941</v>
      </c>
      <c r="N39" s="50">
        <v>4.0847376683536796</v>
      </c>
      <c r="O39" s="50">
        <v>4.0847376683536796</v>
      </c>
      <c r="P39" s="50">
        <v>4.0847376683536796</v>
      </c>
      <c r="Q39" s="50">
        <v>4.1025611482855</v>
      </c>
      <c r="R39" s="50">
        <v>4.1011187044582602</v>
      </c>
      <c r="S39" s="50">
        <v>4.1098517664632102</v>
      </c>
      <c r="T39" s="50">
        <v>4.1107661315472397</v>
      </c>
      <c r="U39" s="50">
        <v>4.0978697938738797</v>
      </c>
      <c r="V39" s="50">
        <v>4.1042137450840501</v>
      </c>
      <c r="W39" s="50">
        <v>4.1017933065870897</v>
      </c>
      <c r="X39" s="50">
        <v>4.0484058053458902</v>
      </c>
    </row>
    <row r="40" spans="1:24">
      <c r="A40" s="50">
        <f t="shared" si="4"/>
        <v>1986</v>
      </c>
      <c r="B40" s="50">
        <v>3.9241948528186201</v>
      </c>
      <c r="C40" s="50">
        <v>3.9332177867624298</v>
      </c>
      <c r="D40" s="50">
        <v>3.9371409908940098</v>
      </c>
      <c r="E40" s="50">
        <v>3.9376191768214599</v>
      </c>
      <c r="F40" s="50">
        <v>3.9376191768214599</v>
      </c>
      <c r="G40" s="50">
        <v>3.9357837423677098</v>
      </c>
      <c r="H40" s="50">
        <v>3.9395448815788701</v>
      </c>
      <c r="I40" s="50">
        <v>3.9398875533683499</v>
      </c>
      <c r="J40" s="50">
        <v>3.9429580357671599</v>
      </c>
      <c r="K40" s="50">
        <v>3.9468427018729799</v>
      </c>
      <c r="L40" s="50">
        <v>3.9468427018729799</v>
      </c>
      <c r="M40" s="50">
        <v>3.9469998052431698</v>
      </c>
      <c r="N40" s="50">
        <v>3.96470248351021</v>
      </c>
      <c r="O40" s="50">
        <v>3.96470248351021</v>
      </c>
      <c r="P40" s="50">
        <v>3.96470248351021</v>
      </c>
      <c r="Q40" s="50">
        <v>3.9831993348661499</v>
      </c>
      <c r="R40" s="50">
        <v>3.9831961896377401</v>
      </c>
      <c r="S40" s="50">
        <v>3.9955163118369801</v>
      </c>
      <c r="T40" s="50">
        <v>3.99644282484206</v>
      </c>
      <c r="U40" s="50">
        <v>3.98137684029065</v>
      </c>
      <c r="V40" s="50">
        <v>3.9887540808699899</v>
      </c>
      <c r="W40" s="50">
        <v>3.9875127455251902</v>
      </c>
      <c r="X40" s="50">
        <v>3.9299550663202698</v>
      </c>
    </row>
    <row r="41" spans="1:24">
      <c r="A41" s="50">
        <f t="shared" si="4"/>
        <v>1987</v>
      </c>
      <c r="B41" s="50">
        <v>3.8259553541392202</v>
      </c>
      <c r="C41" s="50">
        <v>3.8347127605323998</v>
      </c>
      <c r="D41" s="50">
        <v>3.83871321073795</v>
      </c>
      <c r="E41" s="50">
        <v>3.8355418015126399</v>
      </c>
      <c r="F41" s="50">
        <v>3.8355418015126399</v>
      </c>
      <c r="G41" s="50">
        <v>3.8341198892261601</v>
      </c>
      <c r="H41" s="50">
        <v>3.8388429956217398</v>
      </c>
      <c r="I41" s="50">
        <v>3.8392060341274701</v>
      </c>
      <c r="J41" s="50">
        <v>3.8317200107165998</v>
      </c>
      <c r="K41" s="50">
        <v>3.8363806088259</v>
      </c>
      <c r="L41" s="50">
        <v>3.8363806088259</v>
      </c>
      <c r="M41" s="50">
        <v>3.8352938004680701</v>
      </c>
      <c r="N41" s="50">
        <v>3.8536409649611998</v>
      </c>
      <c r="O41" s="50">
        <v>3.8536409649611998</v>
      </c>
      <c r="P41" s="50">
        <v>3.8536409649611998</v>
      </c>
      <c r="Q41" s="50">
        <v>3.87344070533192</v>
      </c>
      <c r="R41" s="50">
        <v>3.8756250766229998</v>
      </c>
      <c r="S41" s="50">
        <v>3.8904329287924901</v>
      </c>
      <c r="T41" s="50">
        <v>3.89134825745636</v>
      </c>
      <c r="U41" s="50">
        <v>3.8756745395821501</v>
      </c>
      <c r="V41" s="50">
        <v>3.8833783096728398</v>
      </c>
      <c r="W41" s="50">
        <v>3.8829190953182899</v>
      </c>
      <c r="X41" s="50">
        <v>3.8182513290835698</v>
      </c>
    </row>
    <row r="42" spans="1:24">
      <c r="A42" s="50">
        <f t="shared" si="4"/>
        <v>1988</v>
      </c>
      <c r="B42" s="50">
        <v>3.71568561250242</v>
      </c>
      <c r="C42" s="50">
        <v>3.7240493608874501</v>
      </c>
      <c r="D42" s="50">
        <v>3.72808936741639</v>
      </c>
      <c r="E42" s="50">
        <v>3.7266296804247001</v>
      </c>
      <c r="F42" s="50">
        <v>3.7266296804247001</v>
      </c>
      <c r="G42" s="50">
        <v>3.7255362458916199</v>
      </c>
      <c r="H42" s="50">
        <v>3.7299958070472701</v>
      </c>
      <c r="I42" s="50">
        <v>3.7303734277968501</v>
      </c>
      <c r="J42" s="50">
        <v>3.7243487630612999</v>
      </c>
      <c r="K42" s="50">
        <v>3.7299695797703198</v>
      </c>
      <c r="L42" s="50">
        <v>3.7299695797703198</v>
      </c>
      <c r="M42" s="50">
        <v>3.7319368199734799</v>
      </c>
      <c r="N42" s="50">
        <v>3.7516546937811901</v>
      </c>
      <c r="O42" s="50">
        <v>3.7516546937811901</v>
      </c>
      <c r="P42" s="50">
        <v>3.7516546937811901</v>
      </c>
      <c r="Q42" s="50">
        <v>3.7706770235468601</v>
      </c>
      <c r="R42" s="50">
        <v>3.77287127991687</v>
      </c>
      <c r="S42" s="50">
        <v>3.7850985690234098</v>
      </c>
      <c r="T42" s="50">
        <v>3.7859958207106699</v>
      </c>
      <c r="U42" s="50">
        <v>3.7732347986397099</v>
      </c>
      <c r="V42" s="50">
        <v>3.7804355691167402</v>
      </c>
      <c r="W42" s="50">
        <v>3.7796881491660899</v>
      </c>
      <c r="X42" s="50">
        <v>3.7068047207589401</v>
      </c>
    </row>
    <row r="43" spans="1:24">
      <c r="A43" s="50">
        <f t="shared" si="4"/>
        <v>1989</v>
      </c>
      <c r="B43" s="50">
        <v>3.6270329134806598</v>
      </c>
      <c r="C43" s="50">
        <v>3.6348948790925002</v>
      </c>
      <c r="D43" s="50">
        <v>3.63883032632079</v>
      </c>
      <c r="E43" s="50">
        <v>3.6386803577729201</v>
      </c>
      <c r="F43" s="50">
        <v>3.6386803577729201</v>
      </c>
      <c r="G43" s="50">
        <v>3.6378210727818399</v>
      </c>
      <c r="H43" s="50">
        <v>3.6428867861827299</v>
      </c>
      <c r="I43" s="50">
        <v>3.6433590925586099</v>
      </c>
      <c r="J43" s="50">
        <v>3.62935106951215</v>
      </c>
      <c r="K43" s="50">
        <v>3.6317865300187502</v>
      </c>
      <c r="L43" s="50">
        <v>3.6317865300187502</v>
      </c>
      <c r="M43" s="50">
        <v>3.6347148427831502</v>
      </c>
      <c r="N43" s="50">
        <v>3.6560755873981301</v>
      </c>
      <c r="O43" s="50">
        <v>3.6560755873981301</v>
      </c>
      <c r="P43" s="50">
        <v>3.6560755873981301</v>
      </c>
      <c r="Q43" s="50">
        <v>3.67403047499602</v>
      </c>
      <c r="R43" s="50">
        <v>3.6761843007113701</v>
      </c>
      <c r="S43" s="50">
        <v>3.6885511093203198</v>
      </c>
      <c r="T43" s="50">
        <v>3.6901646596200899</v>
      </c>
      <c r="U43" s="50">
        <v>3.6758854393465601</v>
      </c>
      <c r="V43" s="50">
        <v>3.68539418037017</v>
      </c>
      <c r="W43" s="50">
        <v>3.6852840309752199</v>
      </c>
      <c r="X43" s="50">
        <v>3.5955474304286801</v>
      </c>
    </row>
    <row r="44" spans="1:24">
      <c r="A44" s="50">
        <f t="shared" si="4"/>
        <v>1990</v>
      </c>
      <c r="B44" s="50">
        <v>3.5420886586725402</v>
      </c>
      <c r="C44" s="50">
        <v>3.5499057315559801</v>
      </c>
      <c r="D44" s="50">
        <v>3.5537171812828001</v>
      </c>
      <c r="E44" s="50">
        <v>3.5454655274242701</v>
      </c>
      <c r="F44" s="50">
        <v>3.5454655274242701</v>
      </c>
      <c r="G44" s="50">
        <v>3.5447959077000202</v>
      </c>
      <c r="H44" s="50">
        <v>3.5471835017459998</v>
      </c>
      <c r="I44" s="50">
        <v>3.5476734662213998</v>
      </c>
      <c r="J44" s="50">
        <v>3.5362976321264399</v>
      </c>
      <c r="K44" s="50">
        <v>3.53880238198394</v>
      </c>
      <c r="L44" s="50">
        <v>3.53880238198394</v>
      </c>
      <c r="M44" s="50">
        <v>3.5423762746437699</v>
      </c>
      <c r="N44" s="50">
        <v>3.56317446685454</v>
      </c>
      <c r="O44" s="50">
        <v>3.56317446685454</v>
      </c>
      <c r="P44" s="50">
        <v>3.56317446685454</v>
      </c>
      <c r="Q44" s="50">
        <v>3.5810291008276298</v>
      </c>
      <c r="R44" s="50">
        <v>3.5837918526210299</v>
      </c>
      <c r="S44" s="50">
        <v>3.5898521985311298</v>
      </c>
      <c r="T44" s="50">
        <v>3.59137915935049</v>
      </c>
      <c r="U44" s="50">
        <v>3.5818836968869001</v>
      </c>
      <c r="V44" s="50">
        <v>3.5928009220348902</v>
      </c>
      <c r="W44" s="50">
        <v>3.5916467869866699</v>
      </c>
      <c r="X44" s="50">
        <v>3.4908835667798899</v>
      </c>
    </row>
    <row r="45" spans="1:24">
      <c r="A45" s="50">
        <f t="shared" si="4"/>
        <v>1991</v>
      </c>
      <c r="B45" s="50">
        <v>3.4651018196910699</v>
      </c>
      <c r="C45" s="50">
        <v>3.4731606169175899</v>
      </c>
      <c r="D45" s="50">
        <v>3.4767707735920799</v>
      </c>
      <c r="E45" s="50">
        <v>3.4667039640649602</v>
      </c>
      <c r="F45" s="50">
        <v>3.4667039640649602</v>
      </c>
      <c r="G45" s="50">
        <v>3.4661743710950401</v>
      </c>
      <c r="H45" s="50">
        <v>3.46817830802634</v>
      </c>
      <c r="I45" s="50">
        <v>3.46866705343158</v>
      </c>
      <c r="J45" s="50">
        <v>3.45470664835578</v>
      </c>
      <c r="K45" s="50">
        <v>3.4580022949908602</v>
      </c>
      <c r="L45" s="50">
        <v>3.4580022949908602</v>
      </c>
      <c r="M45" s="50">
        <v>3.4616944794500402</v>
      </c>
      <c r="N45" s="50">
        <v>3.4835772699702399</v>
      </c>
      <c r="O45" s="50">
        <v>3.4835772699702399</v>
      </c>
      <c r="P45" s="50">
        <v>3.4835772699702399</v>
      </c>
      <c r="Q45" s="50">
        <v>3.5028996193378701</v>
      </c>
      <c r="R45" s="50">
        <v>3.5054999427278801</v>
      </c>
      <c r="S45" s="50">
        <v>3.5084568660492299</v>
      </c>
      <c r="T45" s="50">
        <v>3.5098906498241602</v>
      </c>
      <c r="U45" s="50">
        <v>3.5032487438259299</v>
      </c>
      <c r="V45" s="50">
        <v>3.5139622266700399</v>
      </c>
      <c r="W45" s="50">
        <v>3.5135001261745602</v>
      </c>
      <c r="X45" s="50">
        <v>3.40503590949753</v>
      </c>
    </row>
    <row r="46" spans="1:24">
      <c r="A46" s="50">
        <f t="shared" si="4"/>
        <v>1992</v>
      </c>
      <c r="B46" s="50">
        <v>3.3602865197114302</v>
      </c>
      <c r="C46" s="50">
        <v>3.3683331687765801</v>
      </c>
      <c r="D46" s="50">
        <v>3.3719113045898998</v>
      </c>
      <c r="E46" s="50">
        <v>3.36632332701436</v>
      </c>
      <c r="F46" s="50">
        <v>3.36632332701436</v>
      </c>
      <c r="G46" s="50">
        <v>3.36592479895508</v>
      </c>
      <c r="H46" s="50">
        <v>3.3665354690781699</v>
      </c>
      <c r="I46" s="50">
        <v>3.3670305271101402</v>
      </c>
      <c r="J46" s="50">
        <v>3.3532583244920202</v>
      </c>
      <c r="K46" s="50">
        <v>3.3575812175774402</v>
      </c>
      <c r="L46" s="50">
        <v>3.3575812175774402</v>
      </c>
      <c r="M46" s="50">
        <v>3.36086975887706</v>
      </c>
      <c r="N46" s="50">
        <v>3.3816825260020602</v>
      </c>
      <c r="O46" s="50">
        <v>3.3816825260020602</v>
      </c>
      <c r="P46" s="50">
        <v>3.3816825260020602</v>
      </c>
      <c r="Q46" s="50">
        <v>3.4010438406400398</v>
      </c>
      <c r="R46" s="50">
        <v>3.4042151157461298</v>
      </c>
      <c r="S46" s="50">
        <v>3.4083886473301699</v>
      </c>
      <c r="T46" s="50">
        <v>3.4097580485154899</v>
      </c>
      <c r="U46" s="50">
        <v>3.4024602659684202</v>
      </c>
      <c r="V46" s="50">
        <v>3.4133404900784599</v>
      </c>
      <c r="W46" s="50">
        <v>3.4133993982576998</v>
      </c>
      <c r="X46" s="50">
        <v>3.2895779712907198</v>
      </c>
    </row>
    <row r="47" spans="1:24">
      <c r="A47" s="50">
        <f t="shared" si="4"/>
        <v>1993</v>
      </c>
      <c r="B47" s="50">
        <v>3.2830357235200398</v>
      </c>
      <c r="C47" s="50">
        <v>3.2907758353403298</v>
      </c>
      <c r="D47" s="50">
        <v>3.2944423190118099</v>
      </c>
      <c r="E47" s="50">
        <v>3.2896007606713802</v>
      </c>
      <c r="F47" s="50">
        <v>3.2896007606713802</v>
      </c>
      <c r="G47" s="50">
        <v>3.2892871026379602</v>
      </c>
      <c r="H47" s="50">
        <v>3.2890774375433698</v>
      </c>
      <c r="I47" s="50">
        <v>3.2898081113825102</v>
      </c>
      <c r="J47" s="50">
        <v>3.2805456018472499</v>
      </c>
      <c r="K47" s="50">
        <v>3.2857846605436101</v>
      </c>
      <c r="L47" s="50">
        <v>3.2857846605436101</v>
      </c>
      <c r="M47" s="50">
        <v>3.28948757547492</v>
      </c>
      <c r="N47" s="50">
        <v>3.3109071000746599</v>
      </c>
      <c r="O47" s="50">
        <v>3.3109071000746599</v>
      </c>
      <c r="P47" s="50">
        <v>3.3109071000746599</v>
      </c>
      <c r="Q47" s="50">
        <v>3.3278651652198801</v>
      </c>
      <c r="R47" s="50">
        <v>3.3305477637760301</v>
      </c>
      <c r="S47" s="50">
        <v>3.3367896161080299</v>
      </c>
      <c r="T47" s="50">
        <v>3.3380975279483698</v>
      </c>
      <c r="U47" s="50">
        <v>3.33468491842509</v>
      </c>
      <c r="V47" s="50">
        <v>3.3454190201184</v>
      </c>
      <c r="W47" s="50">
        <v>3.3442891693300099</v>
      </c>
      <c r="X47" s="50">
        <v>3.2138014293587598</v>
      </c>
    </row>
    <row r="48" spans="1:24">
      <c r="A48" s="50">
        <f t="shared" si="4"/>
        <v>1994</v>
      </c>
      <c r="B48" s="50">
        <v>3.2155669371251201</v>
      </c>
      <c r="C48" s="50">
        <v>3.2229279815496898</v>
      </c>
      <c r="D48" s="50">
        <v>3.22666900184104</v>
      </c>
      <c r="E48" s="50">
        <v>3.22222655732083</v>
      </c>
      <c r="F48" s="50">
        <v>3.22222655732083</v>
      </c>
      <c r="G48" s="50">
        <v>3.2219805177400298</v>
      </c>
      <c r="H48" s="50">
        <v>3.22052733347412</v>
      </c>
      <c r="I48" s="50">
        <v>3.22124042243669</v>
      </c>
      <c r="J48" s="50">
        <v>3.2117164423437901</v>
      </c>
      <c r="K48" s="50">
        <v>3.2171027905375</v>
      </c>
      <c r="L48" s="50">
        <v>3.2171027905375</v>
      </c>
      <c r="M48" s="50">
        <v>3.21952577840502</v>
      </c>
      <c r="N48" s="50">
        <v>3.2423560674316398</v>
      </c>
      <c r="O48" s="50">
        <v>3.2423560674316398</v>
      </c>
      <c r="P48" s="50">
        <v>3.2423560674316398</v>
      </c>
      <c r="Q48" s="50">
        <v>3.2599164611856599</v>
      </c>
      <c r="R48" s="50">
        <v>3.26297544103917</v>
      </c>
      <c r="S48" s="50">
        <v>3.2707350731557701</v>
      </c>
      <c r="T48" s="50">
        <v>3.2719730659459501</v>
      </c>
      <c r="U48" s="50">
        <v>3.2692014524456399</v>
      </c>
      <c r="V48" s="50">
        <v>3.2794991295440998</v>
      </c>
      <c r="W48" s="50">
        <v>3.2786046534253499</v>
      </c>
      <c r="X48" s="50">
        <v>3.14782410862228</v>
      </c>
    </row>
    <row r="49" spans="1:24">
      <c r="A49" s="50">
        <f t="shared" si="4"/>
        <v>1995</v>
      </c>
      <c r="B49" s="50">
        <v>3.1530600168251901</v>
      </c>
      <c r="C49" s="50">
        <v>3.1600406867938098</v>
      </c>
      <c r="D49" s="50">
        <v>3.1637429789222602</v>
      </c>
      <c r="E49" s="50">
        <v>3.1604524997491201</v>
      </c>
      <c r="F49" s="50">
        <v>3.1604524997491201</v>
      </c>
      <c r="G49" s="50">
        <v>3.1602601355485298</v>
      </c>
      <c r="H49" s="50">
        <v>3.1586351251367399</v>
      </c>
      <c r="I49" s="50">
        <v>3.1593276227763099</v>
      </c>
      <c r="J49" s="50">
        <v>3.1526614806999098</v>
      </c>
      <c r="K49" s="50">
        <v>3.1583457823628698</v>
      </c>
      <c r="L49" s="50">
        <v>3.1583457823628698</v>
      </c>
      <c r="M49" s="50">
        <v>3.1600679447061402</v>
      </c>
      <c r="N49" s="50">
        <v>3.18177401956435</v>
      </c>
      <c r="O49" s="50">
        <v>3.18177401956435</v>
      </c>
      <c r="P49" s="50">
        <v>3.18177401956435</v>
      </c>
      <c r="Q49" s="50">
        <v>3.1997912237839699</v>
      </c>
      <c r="R49" s="50">
        <v>3.2024290898452801</v>
      </c>
      <c r="S49" s="50">
        <v>3.2125568227011998</v>
      </c>
      <c r="T49" s="50">
        <v>3.2137298242544099</v>
      </c>
      <c r="U49" s="50">
        <v>3.2103871869108001</v>
      </c>
      <c r="V49" s="50">
        <v>3.22106602221921</v>
      </c>
      <c r="W49" s="50">
        <v>3.2205206814049401</v>
      </c>
      <c r="X49" s="50">
        <v>3.0812785574443899</v>
      </c>
    </row>
    <row r="50" spans="1:24">
      <c r="A50" s="50">
        <f t="shared" si="4"/>
        <v>1996</v>
      </c>
      <c r="B50" s="50">
        <v>3.0958784592277002</v>
      </c>
      <c r="C50" s="50">
        <v>3.1024722677601999</v>
      </c>
      <c r="D50" s="50">
        <v>3.1060534066316698</v>
      </c>
      <c r="E50" s="50">
        <v>3.1058122197950002</v>
      </c>
      <c r="F50" s="50">
        <v>3.1058122197950002</v>
      </c>
      <c r="G50" s="50">
        <v>3.1056629927177002</v>
      </c>
      <c r="H50" s="50">
        <v>3.1034796471173101</v>
      </c>
      <c r="I50" s="50">
        <v>3.10414234824994</v>
      </c>
      <c r="J50" s="50">
        <v>3.0994510894178999</v>
      </c>
      <c r="K50" s="50">
        <v>3.1056436788764299</v>
      </c>
      <c r="L50" s="50">
        <v>3.1056436788764299</v>
      </c>
      <c r="M50" s="50">
        <v>3.1080389400573698</v>
      </c>
      <c r="N50" s="50">
        <v>3.12814665137287</v>
      </c>
      <c r="O50" s="50">
        <v>3.12814665137287</v>
      </c>
      <c r="P50" s="50">
        <v>3.12814665137287</v>
      </c>
      <c r="Q50" s="50">
        <v>3.1457133221954701</v>
      </c>
      <c r="R50" s="50">
        <v>3.1488572691953798</v>
      </c>
      <c r="S50" s="50">
        <v>3.1579521952384999</v>
      </c>
      <c r="T50" s="50">
        <v>3.15905660322256</v>
      </c>
      <c r="U50" s="50">
        <v>3.1574536439055598</v>
      </c>
      <c r="V50" s="50">
        <v>3.1676412494566999</v>
      </c>
      <c r="W50" s="50">
        <v>3.1675300071039598</v>
      </c>
      <c r="X50" s="50">
        <v>3.0309256156555602</v>
      </c>
    </row>
    <row r="51" spans="1:24">
      <c r="A51" s="50">
        <f t="shared" si="4"/>
        <v>1997</v>
      </c>
      <c r="B51" s="50">
        <v>3.0461127647103798</v>
      </c>
      <c r="C51" s="50">
        <v>3.0523503304256301</v>
      </c>
      <c r="D51" s="50">
        <v>3.05580239541721</v>
      </c>
      <c r="E51" s="50">
        <v>3.0551468689894299</v>
      </c>
      <c r="F51" s="50">
        <v>3.0551468689894299</v>
      </c>
      <c r="G51" s="50">
        <v>3.0550318102773799</v>
      </c>
      <c r="H51" s="50">
        <v>3.0505696370916899</v>
      </c>
      <c r="I51" s="50">
        <v>3.05120471590104</v>
      </c>
      <c r="J51" s="50">
        <v>3.0490732887280401</v>
      </c>
      <c r="K51" s="50">
        <v>3.0554942183756699</v>
      </c>
      <c r="L51" s="50">
        <v>3.0554942183756699</v>
      </c>
      <c r="M51" s="50">
        <v>3.0611483555612899</v>
      </c>
      <c r="N51" s="50">
        <v>3.0809202007359602</v>
      </c>
      <c r="O51" s="50">
        <v>3.0809202007359602</v>
      </c>
      <c r="P51" s="50">
        <v>3.0809202007359602</v>
      </c>
      <c r="Q51" s="50">
        <v>3.1002840657749999</v>
      </c>
      <c r="R51" s="50">
        <v>3.1042933251623102</v>
      </c>
      <c r="S51" s="50">
        <v>3.1144632873502398</v>
      </c>
      <c r="T51" s="50">
        <v>3.1155037506107699</v>
      </c>
      <c r="U51" s="50">
        <v>3.1149092413716799</v>
      </c>
      <c r="V51" s="50">
        <v>3.1256281061936</v>
      </c>
      <c r="W51" s="50">
        <v>3.1252253722129302</v>
      </c>
      <c r="X51" s="50">
        <v>2.9920057704463598</v>
      </c>
    </row>
    <row r="52" spans="1:24">
      <c r="A52" s="50">
        <f t="shared" si="4"/>
        <v>1998</v>
      </c>
      <c r="B52" s="50">
        <v>2.99386374847067</v>
      </c>
      <c r="C52" s="50">
        <v>2.9997855563759401</v>
      </c>
      <c r="D52" s="50">
        <v>3.0031225995965398</v>
      </c>
      <c r="E52" s="50">
        <v>3.0051683567135701</v>
      </c>
      <c r="F52" s="50">
        <v>3.0051683567135701</v>
      </c>
      <c r="G52" s="50">
        <v>3.0050822058801998</v>
      </c>
      <c r="H52" s="50">
        <v>3.0016456630842399</v>
      </c>
      <c r="I52" s="50">
        <v>3.0022540933622799</v>
      </c>
      <c r="J52" s="50">
        <v>3.0023230720318801</v>
      </c>
      <c r="K52" s="50">
        <v>3.0080534557854302</v>
      </c>
      <c r="L52" s="50">
        <v>3.0080534557854302</v>
      </c>
      <c r="M52" s="50">
        <v>3.0138950418172499</v>
      </c>
      <c r="N52" s="50">
        <v>3.0342042335633299</v>
      </c>
      <c r="O52" s="50">
        <v>3.0342042335633299</v>
      </c>
      <c r="P52" s="50">
        <v>3.0342042335633299</v>
      </c>
      <c r="Q52" s="50">
        <v>3.0545989978902601</v>
      </c>
      <c r="R52" s="50">
        <v>3.0591350516964599</v>
      </c>
      <c r="S52" s="50">
        <v>3.0710551739702101</v>
      </c>
      <c r="T52" s="50">
        <v>3.0720353744698001</v>
      </c>
      <c r="U52" s="50">
        <v>3.07393232782846</v>
      </c>
      <c r="V52" s="50">
        <v>3.0844211638501502</v>
      </c>
      <c r="W52" s="50">
        <v>3.0847861863697399</v>
      </c>
      <c r="X52" s="50">
        <v>2.9462360519790498</v>
      </c>
    </row>
    <row r="53" spans="1:24">
      <c r="A53" s="50">
        <f t="shared" si="4"/>
        <v>1999</v>
      </c>
      <c r="B53" s="50">
        <v>2.9602206071987398</v>
      </c>
      <c r="C53" s="50">
        <v>2.9659487790115802</v>
      </c>
      <c r="D53" s="50">
        <v>2.9690933044218699</v>
      </c>
      <c r="E53" s="50">
        <v>2.9731085295064701</v>
      </c>
      <c r="F53" s="50">
        <v>2.9731085295064701</v>
      </c>
      <c r="G53" s="50">
        <v>2.9730411174298101</v>
      </c>
      <c r="H53" s="50">
        <v>2.9654037483990701</v>
      </c>
      <c r="I53" s="50">
        <v>2.9659746833153502</v>
      </c>
      <c r="J53" s="50">
        <v>2.9677646271768299</v>
      </c>
      <c r="K53" s="50">
        <v>2.9734849995924399</v>
      </c>
      <c r="L53" s="50">
        <v>2.9734849995924399</v>
      </c>
      <c r="M53" s="50">
        <v>2.9794241502223699</v>
      </c>
      <c r="N53" s="50">
        <v>2.9987140114609798</v>
      </c>
      <c r="O53" s="50">
        <v>2.9987140114609798</v>
      </c>
      <c r="P53" s="50">
        <v>2.9987140114609798</v>
      </c>
      <c r="Q53" s="50">
        <v>3.0188022019213698</v>
      </c>
      <c r="R53" s="50">
        <v>3.0235354550944602</v>
      </c>
      <c r="S53" s="50">
        <v>3.0364148130585198</v>
      </c>
      <c r="T53" s="50">
        <v>3.0375310311727599</v>
      </c>
      <c r="U53" s="50">
        <v>3.0385105731036401</v>
      </c>
      <c r="V53" s="50">
        <v>3.0481126100790998</v>
      </c>
      <c r="W53" s="50">
        <v>3.0496292613015701</v>
      </c>
      <c r="X53" s="50">
        <v>2.9088282347193699</v>
      </c>
    </row>
    <row r="54" spans="1:24">
      <c r="A54" s="50">
        <f t="shared" si="4"/>
        <v>2000</v>
      </c>
      <c r="B54" s="50">
        <v>2.92654497806733</v>
      </c>
      <c r="C54" s="50">
        <v>2.93193613329113</v>
      </c>
      <c r="D54" s="50">
        <v>2.93492597068128</v>
      </c>
      <c r="E54" s="50">
        <v>2.93851936364773</v>
      </c>
      <c r="F54" s="50">
        <v>2.93851936364773</v>
      </c>
      <c r="G54" s="50">
        <v>2.9384684691388201</v>
      </c>
      <c r="H54" s="50">
        <v>2.9318439098291198</v>
      </c>
      <c r="I54" s="50">
        <v>2.9323841726585398</v>
      </c>
      <c r="J54" s="50">
        <v>2.9356898220168999</v>
      </c>
      <c r="K54" s="50">
        <v>2.9421823760231902</v>
      </c>
      <c r="L54" s="50">
        <v>2.9421823760231902</v>
      </c>
      <c r="M54" s="50">
        <v>2.9479382547734598</v>
      </c>
      <c r="N54" s="50">
        <v>2.9675921997657002</v>
      </c>
      <c r="O54" s="50">
        <v>2.9675921997657002</v>
      </c>
      <c r="P54" s="50">
        <v>2.9675921997657002</v>
      </c>
      <c r="Q54" s="50">
        <v>2.9893239403423202</v>
      </c>
      <c r="R54" s="50">
        <v>2.9939604392875099</v>
      </c>
      <c r="S54" s="50">
        <v>3.0071065104311199</v>
      </c>
      <c r="T54" s="50">
        <v>3.00815617240018</v>
      </c>
      <c r="U54" s="50">
        <v>3.0096093109445201</v>
      </c>
      <c r="V54" s="50">
        <v>3.0188010076401901</v>
      </c>
      <c r="W54" s="50">
        <v>3.0202522146303101</v>
      </c>
      <c r="X54" s="50">
        <v>2.8828055972175601</v>
      </c>
    </row>
    <row r="55" spans="1:24">
      <c r="A55" s="50">
        <f t="shared" si="4"/>
        <v>2001</v>
      </c>
      <c r="B55" s="50">
        <v>2.8998181193924499</v>
      </c>
      <c r="C55" s="50">
        <v>2.9048785551347298</v>
      </c>
      <c r="D55" s="50">
        <v>2.9077069851372399</v>
      </c>
      <c r="E55" s="50">
        <v>2.9106473264509698</v>
      </c>
      <c r="F55" s="50">
        <v>2.9106473264509698</v>
      </c>
      <c r="G55" s="50">
        <v>2.9106086781037401</v>
      </c>
      <c r="H55" s="50">
        <v>2.9043484833890698</v>
      </c>
      <c r="I55" s="50">
        <v>2.9048584579971299</v>
      </c>
      <c r="J55" s="50">
        <v>2.9089936329303998</v>
      </c>
      <c r="K55" s="50">
        <v>2.9155995052668899</v>
      </c>
      <c r="L55" s="50">
        <v>2.9155995052668899</v>
      </c>
      <c r="M55" s="50">
        <v>2.9216838310479001</v>
      </c>
      <c r="N55" s="50">
        <v>2.9405428421538802</v>
      </c>
      <c r="O55" s="50">
        <v>2.9405428421538802</v>
      </c>
      <c r="P55" s="50">
        <v>2.9405428421538802</v>
      </c>
      <c r="Q55" s="50">
        <v>2.9621923309502298</v>
      </c>
      <c r="R55" s="50">
        <v>2.96662644298004</v>
      </c>
      <c r="S55" s="50">
        <v>2.98073152397235</v>
      </c>
      <c r="T55" s="50">
        <v>2.9817188976537499</v>
      </c>
      <c r="U55" s="50">
        <v>2.9832195372957702</v>
      </c>
      <c r="V55" s="50">
        <v>2.9926839410761299</v>
      </c>
      <c r="W55" s="50">
        <v>2.9943195651246302</v>
      </c>
      <c r="X55" s="50">
        <v>2.8583438898763802</v>
      </c>
    </row>
    <row r="56" spans="1:24">
      <c r="A56" s="50">
        <f t="shared" si="4"/>
        <v>2002</v>
      </c>
      <c r="B56" s="50">
        <v>2.8787960320045198</v>
      </c>
      <c r="C56" s="50">
        <v>2.8841363235275002</v>
      </c>
      <c r="D56" s="50">
        <v>2.8867269422764998</v>
      </c>
      <c r="E56" s="50">
        <v>2.8906126053071701</v>
      </c>
      <c r="F56" s="50">
        <v>2.8906126053071701</v>
      </c>
      <c r="G56" s="50">
        <v>2.8905817978122901</v>
      </c>
      <c r="H56" s="50">
        <v>2.8835624205073498</v>
      </c>
      <c r="I56" s="50">
        <v>2.88391669053753</v>
      </c>
      <c r="J56" s="50">
        <v>2.8891790575173899</v>
      </c>
      <c r="K56" s="50">
        <v>2.8966803367729801</v>
      </c>
      <c r="L56" s="50">
        <v>2.8966803367729801</v>
      </c>
      <c r="M56" s="50">
        <v>2.90254273770717</v>
      </c>
      <c r="N56" s="50">
        <v>2.9221907826533702</v>
      </c>
      <c r="O56" s="50">
        <v>2.9221907826533702</v>
      </c>
      <c r="P56" s="50">
        <v>2.9221907826533702</v>
      </c>
      <c r="Q56" s="50">
        <v>2.9448878428556</v>
      </c>
      <c r="R56" s="50">
        <v>2.9491517199917499</v>
      </c>
      <c r="S56" s="50">
        <v>2.9622594152840498</v>
      </c>
      <c r="T56" s="50">
        <v>2.96319852696816</v>
      </c>
      <c r="U56" s="50">
        <v>2.9643354888411002</v>
      </c>
      <c r="V56" s="50">
        <v>2.9742089356006698</v>
      </c>
      <c r="W56" s="50">
        <v>2.9755350902771198</v>
      </c>
      <c r="X56" s="50">
        <v>2.8418908369470199</v>
      </c>
    </row>
    <row r="57" spans="1:24">
      <c r="A57" s="50">
        <f t="shared" si="4"/>
        <v>2003</v>
      </c>
      <c r="B57" s="50">
        <v>2.8588799892937602</v>
      </c>
      <c r="C57" s="50">
        <v>2.8639605625595301</v>
      </c>
      <c r="D57" s="50">
        <v>2.8671443795903002</v>
      </c>
      <c r="E57" s="50">
        <v>2.87206801936766</v>
      </c>
      <c r="F57" s="50">
        <v>2.87206801936766</v>
      </c>
      <c r="G57" s="50">
        <v>2.8720439447085901</v>
      </c>
      <c r="H57" s="50">
        <v>2.8650278882824902</v>
      </c>
      <c r="I57" s="50">
        <v>2.86537268658333</v>
      </c>
      <c r="J57" s="50">
        <v>2.8713992073908798</v>
      </c>
      <c r="K57" s="50">
        <v>2.87981624760722</v>
      </c>
      <c r="L57" s="50">
        <v>2.87981624760722</v>
      </c>
      <c r="M57" s="50">
        <v>2.8852689154073601</v>
      </c>
      <c r="N57" s="50">
        <v>2.9055304326502598</v>
      </c>
      <c r="O57" s="50">
        <v>2.9055304326502598</v>
      </c>
      <c r="P57" s="50">
        <v>2.9055304326502598</v>
      </c>
      <c r="Q57" s="50">
        <v>2.9289517860816101</v>
      </c>
      <c r="R57" s="50">
        <v>2.9330839584715398</v>
      </c>
      <c r="S57" s="50">
        <v>2.9472429806372098</v>
      </c>
      <c r="T57" s="50">
        <v>2.9481328814093901</v>
      </c>
      <c r="U57" s="50">
        <v>2.9486601226499101</v>
      </c>
      <c r="V57" s="50">
        <v>2.9576926328469102</v>
      </c>
      <c r="W57" s="50">
        <v>2.9590822103672298</v>
      </c>
      <c r="X57" s="50">
        <v>2.8267247770678798</v>
      </c>
    </row>
    <row r="58" spans="1:24">
      <c r="A58" s="50">
        <f t="shared" si="4"/>
        <v>2004</v>
      </c>
      <c r="B58" s="50">
        <v>2.8524901677152199</v>
      </c>
      <c r="C58" s="50">
        <v>2.8588306640020398</v>
      </c>
      <c r="D58" s="50">
        <v>2.8618722722324001</v>
      </c>
      <c r="E58" s="50">
        <v>2.8679277771874001</v>
      </c>
      <c r="F58" s="50">
        <v>2.8679277771874001</v>
      </c>
      <c r="G58" s="50">
        <v>2.8679058928126202</v>
      </c>
      <c r="H58" s="50">
        <v>2.8613235378607702</v>
      </c>
      <c r="I58" s="50">
        <v>2.8621605009266702</v>
      </c>
      <c r="J58" s="50">
        <v>2.8682594325594999</v>
      </c>
      <c r="K58" s="50">
        <v>2.8763944064699398</v>
      </c>
      <c r="L58" s="50">
        <v>2.8763944064699398</v>
      </c>
      <c r="M58" s="50">
        <v>2.8822076216711299</v>
      </c>
      <c r="N58" s="50">
        <v>2.9057634625381898</v>
      </c>
      <c r="O58" s="50">
        <v>2.9057634625381898</v>
      </c>
      <c r="P58" s="50">
        <v>2.9057634625381898</v>
      </c>
      <c r="Q58" s="50">
        <v>2.9295741943074902</v>
      </c>
      <c r="R58" s="50">
        <v>2.93332219648451</v>
      </c>
      <c r="S58" s="50">
        <v>2.9473245633158802</v>
      </c>
      <c r="T58" s="50">
        <v>2.9481666310585601</v>
      </c>
      <c r="U58" s="50">
        <v>2.9472942633660999</v>
      </c>
      <c r="V58" s="50">
        <v>2.9573901711753798</v>
      </c>
      <c r="W58" s="50">
        <v>2.95871636012552</v>
      </c>
      <c r="X58" s="50">
        <v>2.82173343906164</v>
      </c>
    </row>
    <row r="59" spans="1:24">
      <c r="A59" s="50">
        <f t="shared" si="4"/>
        <v>2005</v>
      </c>
      <c r="B59" s="50">
        <v>2.8547158789574998</v>
      </c>
      <c r="C59" s="50">
        <v>2.86149251809106</v>
      </c>
      <c r="D59" s="50">
        <v>2.86441198797311</v>
      </c>
      <c r="E59" s="50">
        <v>2.8712541742490401</v>
      </c>
      <c r="F59" s="50">
        <v>2.8712541742490401</v>
      </c>
      <c r="G59" s="50">
        <v>2.87123231466752</v>
      </c>
      <c r="H59" s="50">
        <v>2.8647186465195902</v>
      </c>
      <c r="I59" s="50">
        <v>2.8655208509532302</v>
      </c>
      <c r="J59" s="50">
        <v>2.8712823232259299</v>
      </c>
      <c r="K59" s="50">
        <v>2.8789435504233598</v>
      </c>
      <c r="L59" s="50">
        <v>2.8789435504233598</v>
      </c>
      <c r="M59" s="50">
        <v>2.8848345733509202</v>
      </c>
      <c r="N59" s="50">
        <v>2.9086443356839902</v>
      </c>
      <c r="O59" s="50">
        <v>2.9086443356839902</v>
      </c>
      <c r="P59" s="50">
        <v>2.9086443356839902</v>
      </c>
      <c r="Q59" s="50">
        <v>2.9317256130595299</v>
      </c>
      <c r="R59" s="50">
        <v>2.9353874321567499</v>
      </c>
      <c r="S59" s="50">
        <v>2.94872149526261</v>
      </c>
      <c r="T59" s="50">
        <v>2.9495248545312198</v>
      </c>
      <c r="U59" s="50">
        <v>2.9488053970660499</v>
      </c>
      <c r="V59" s="50">
        <v>2.9593976616422299</v>
      </c>
      <c r="W59" s="50">
        <v>2.96074402169446</v>
      </c>
      <c r="X59" s="50">
        <v>2.8187331357985701</v>
      </c>
    </row>
    <row r="60" spans="1:24">
      <c r="A60" s="50">
        <f t="shared" si="4"/>
        <v>2006</v>
      </c>
      <c r="B60" s="50">
        <v>2.86621124380309</v>
      </c>
      <c r="C60" s="50">
        <v>2.8726774357821401</v>
      </c>
      <c r="D60" s="50">
        <v>2.8754296586119601</v>
      </c>
      <c r="E60" s="50">
        <v>2.8822476341483898</v>
      </c>
      <c r="F60" s="50">
        <v>2.8822476341483898</v>
      </c>
      <c r="G60" s="50">
        <v>2.8822242535020401</v>
      </c>
      <c r="H60" s="50">
        <v>2.8754575516566598</v>
      </c>
      <c r="I60" s="50">
        <v>2.8762135177031798</v>
      </c>
      <c r="J60" s="50">
        <v>2.8813173751844898</v>
      </c>
      <c r="K60" s="50">
        <v>2.8900105461861201</v>
      </c>
      <c r="L60" s="50">
        <v>2.8900105461861201</v>
      </c>
      <c r="M60" s="50">
        <v>2.8960643001935198</v>
      </c>
      <c r="N60" s="50">
        <v>2.91917909807561</v>
      </c>
      <c r="O60" s="50">
        <v>2.91917909807561</v>
      </c>
      <c r="P60" s="50">
        <v>2.91917909807561</v>
      </c>
      <c r="Q60" s="50">
        <v>2.9418558469126799</v>
      </c>
      <c r="R60" s="50">
        <v>2.94484915479666</v>
      </c>
      <c r="S60" s="50">
        <v>2.9564200125002</v>
      </c>
      <c r="T60" s="50">
        <v>2.9571748320494802</v>
      </c>
      <c r="U60" s="50">
        <v>2.95714088543119</v>
      </c>
      <c r="V60" s="50">
        <v>2.9680037535549699</v>
      </c>
      <c r="W60" s="50">
        <v>2.9695153523839002</v>
      </c>
      <c r="X60" s="50">
        <v>2.8246336245541799</v>
      </c>
    </row>
    <row r="61" spans="1:24">
      <c r="A61" s="50">
        <f t="shared" si="4"/>
        <v>2007</v>
      </c>
      <c r="B61" s="50">
        <v>2.86473283017795</v>
      </c>
      <c r="C61" s="50">
        <v>2.8715931656440099</v>
      </c>
      <c r="D61" s="50">
        <v>2.87421013143295</v>
      </c>
      <c r="E61" s="50">
        <v>2.8808631382307501</v>
      </c>
      <c r="F61" s="50">
        <v>2.8808631382307501</v>
      </c>
      <c r="G61" s="50">
        <v>2.8808412080667498</v>
      </c>
      <c r="H61" s="50">
        <v>2.8750312645112599</v>
      </c>
      <c r="I61" s="50">
        <v>2.8757507024012199</v>
      </c>
      <c r="J61" s="50">
        <v>2.8809931579308001</v>
      </c>
      <c r="K61" s="50">
        <v>2.89116201547164</v>
      </c>
      <c r="L61" s="50">
        <v>2.89116201547164</v>
      </c>
      <c r="M61" s="50">
        <v>2.8971484501607598</v>
      </c>
      <c r="N61" s="50">
        <v>2.9196979334508399</v>
      </c>
      <c r="O61" s="50">
        <v>2.9196979334508399</v>
      </c>
      <c r="P61" s="50">
        <v>2.9196979334508399</v>
      </c>
      <c r="Q61" s="50">
        <v>2.9402510637964299</v>
      </c>
      <c r="R61" s="50">
        <v>2.9441070786410601</v>
      </c>
      <c r="S61" s="50">
        <v>2.9548804114688698</v>
      </c>
      <c r="T61" s="50">
        <v>2.95549843209267</v>
      </c>
      <c r="U61" s="50">
        <v>2.9560224469971499</v>
      </c>
      <c r="V61" s="50">
        <v>2.9663707209484298</v>
      </c>
      <c r="W61" s="50">
        <v>2.9680621460042</v>
      </c>
      <c r="X61" s="50">
        <v>2.8248433417886201</v>
      </c>
    </row>
    <row r="62" spans="1:24">
      <c r="A62" s="50">
        <f t="shared" si="4"/>
        <v>2008</v>
      </c>
      <c r="B62" s="50">
        <v>2.8796162459958898</v>
      </c>
      <c r="C62" s="50">
        <v>2.88611148749419</v>
      </c>
      <c r="D62" s="50">
        <v>2.88855806369182</v>
      </c>
      <c r="E62" s="50">
        <v>2.89506309647291</v>
      </c>
      <c r="F62" s="50">
        <v>2.8948611712704002</v>
      </c>
      <c r="G62" s="50">
        <v>2.8950311411012701</v>
      </c>
      <c r="H62" s="50">
        <v>2.8892637731475199</v>
      </c>
      <c r="I62" s="50">
        <v>2.8899275221546099</v>
      </c>
      <c r="J62" s="50">
        <v>2.8944592663184898</v>
      </c>
      <c r="K62" s="50">
        <v>2.9046504465751002</v>
      </c>
      <c r="L62" s="50">
        <v>2.9046504465751002</v>
      </c>
      <c r="M62" s="50">
        <v>2.91115762449384</v>
      </c>
      <c r="N62" s="50">
        <v>2.9312288111851998</v>
      </c>
      <c r="O62" s="50">
        <v>2.9312288111851998</v>
      </c>
      <c r="P62" s="50">
        <v>2.9312288111851998</v>
      </c>
      <c r="Q62" s="50">
        <v>2.9496224397097399</v>
      </c>
      <c r="R62" s="50">
        <v>2.95362618440502</v>
      </c>
      <c r="S62" s="50">
        <v>2.95945511471073</v>
      </c>
      <c r="T62" s="50">
        <v>2.96002381572421</v>
      </c>
      <c r="U62" s="50">
        <v>2.96135346991329</v>
      </c>
      <c r="V62" s="50">
        <v>2.9712401592841502</v>
      </c>
      <c r="W62" s="50">
        <v>2.9724851163889499</v>
      </c>
      <c r="X62" s="50">
        <v>2.8387805389773701</v>
      </c>
    </row>
    <row r="63" spans="1:24">
      <c r="A63" s="50">
        <f t="shared" si="4"/>
        <v>2009</v>
      </c>
      <c r="B63" s="50">
        <v>2.9059986593934202</v>
      </c>
      <c r="C63" s="50">
        <v>2.9121201204154898</v>
      </c>
      <c r="D63" s="50">
        <v>2.9145378632727699</v>
      </c>
      <c r="E63" s="50">
        <v>2.9243075194198198</v>
      </c>
      <c r="F63" s="50">
        <v>2.9241115044002899</v>
      </c>
      <c r="G63" s="50">
        <v>2.9248640419535898</v>
      </c>
      <c r="H63" s="50">
        <v>2.9191188866790401</v>
      </c>
      <c r="I63" s="50">
        <v>2.9197199238290499</v>
      </c>
      <c r="J63" s="50">
        <v>2.9233511339617801</v>
      </c>
      <c r="K63" s="50">
        <v>2.9329107549756599</v>
      </c>
      <c r="L63" s="50">
        <v>2.9329107549756599</v>
      </c>
      <c r="M63" s="50">
        <v>2.9397076937428501</v>
      </c>
      <c r="N63" s="50">
        <v>2.9595066666964902</v>
      </c>
      <c r="O63" s="50">
        <v>2.9595066666964902</v>
      </c>
      <c r="P63" s="50">
        <v>2.9595066666964902</v>
      </c>
      <c r="Q63" s="50">
        <v>2.97669259914856</v>
      </c>
      <c r="R63" s="50">
        <v>2.9809782714937199</v>
      </c>
      <c r="S63" s="50">
        <v>2.9855108069063698</v>
      </c>
      <c r="T63" s="50">
        <v>2.9859383667197901</v>
      </c>
      <c r="U63" s="50">
        <v>2.9881203757521901</v>
      </c>
      <c r="V63" s="50">
        <v>2.9964126801074</v>
      </c>
      <c r="W63" s="50">
        <v>2.9974105718574</v>
      </c>
      <c r="X63" s="50">
        <v>2.8600615459438501</v>
      </c>
    </row>
    <row r="64" spans="1:24">
      <c r="A64" s="50">
        <f t="shared" si="4"/>
        <v>2010</v>
      </c>
      <c r="B64" s="50">
        <v>2.9311244773976499</v>
      </c>
      <c r="C64" s="50">
        <v>2.93714242243469</v>
      </c>
      <c r="D64" s="50">
        <v>2.9394692856777498</v>
      </c>
      <c r="E64" s="50">
        <v>2.9481804624215799</v>
      </c>
      <c r="F64" s="50">
        <v>2.9481266337198502</v>
      </c>
      <c r="G64" s="50">
        <v>2.9488127845121301</v>
      </c>
      <c r="H64" s="50">
        <v>2.94302415486949</v>
      </c>
      <c r="I64" s="50">
        <v>2.9436158729590902</v>
      </c>
      <c r="J64" s="50">
        <v>2.9467407515630502</v>
      </c>
      <c r="K64" s="50">
        <v>2.9565021973253001</v>
      </c>
      <c r="L64" s="50">
        <v>2.9565021973253001</v>
      </c>
      <c r="M64" s="50">
        <v>2.9633590316254499</v>
      </c>
      <c r="N64" s="50">
        <v>2.9833130826267098</v>
      </c>
      <c r="O64" s="50">
        <v>2.9833130826267098</v>
      </c>
      <c r="P64" s="50">
        <v>2.9833130826267098</v>
      </c>
      <c r="Q64" s="50">
        <v>3.0001268078691501</v>
      </c>
      <c r="R64" s="50">
        <v>3.0041595391103901</v>
      </c>
      <c r="S64" s="50">
        <v>3.0043860473436599</v>
      </c>
      <c r="T64" s="50">
        <v>3.00448805404679</v>
      </c>
      <c r="U64" s="50">
        <v>3.0065547787161999</v>
      </c>
      <c r="V64" s="50">
        <v>3.0141583318992602</v>
      </c>
      <c r="W64" s="50">
        <v>3.0156863331462702</v>
      </c>
      <c r="X64" s="50">
        <v>2.8786704623086501</v>
      </c>
    </row>
    <row r="65" spans="1:24">
      <c r="A65" s="50">
        <f t="shared" si="4"/>
        <v>2011</v>
      </c>
      <c r="B65" s="50">
        <v>2.96117598278857</v>
      </c>
      <c r="C65" s="50">
        <v>2.9673854312476702</v>
      </c>
      <c r="D65" s="50">
        <v>2.97003025290886</v>
      </c>
      <c r="E65" s="50">
        <v>2.9853005370150201</v>
      </c>
      <c r="F65" s="50">
        <v>2.9852391181928399</v>
      </c>
      <c r="G65" s="50">
        <v>2.9858008921113801</v>
      </c>
      <c r="H65" s="50">
        <v>2.9809330867139199</v>
      </c>
      <c r="I65" s="50">
        <v>2.9815509464066001</v>
      </c>
      <c r="J65" s="50">
        <v>2.9842366343592599</v>
      </c>
      <c r="K65" s="50">
        <v>2.9935039635432199</v>
      </c>
      <c r="L65" s="50">
        <v>2.9935039635432199</v>
      </c>
      <c r="M65" s="50">
        <v>3.0001094826796599</v>
      </c>
      <c r="N65" s="50">
        <v>3.0153794308921098</v>
      </c>
      <c r="O65" s="50">
        <v>3.0153794308921098</v>
      </c>
      <c r="P65" s="50">
        <v>3.0153794308921098</v>
      </c>
      <c r="Q65" s="50">
        <v>3.0291250258283302</v>
      </c>
      <c r="R65" s="50">
        <v>3.0327993550736898</v>
      </c>
      <c r="S65" s="50">
        <v>3.0312902769618701</v>
      </c>
      <c r="T65" s="50">
        <v>3.0313650021141099</v>
      </c>
      <c r="U65" s="50">
        <v>3.0333202973157398</v>
      </c>
      <c r="V65" s="50">
        <v>3.0387433079311701</v>
      </c>
      <c r="W65" s="50">
        <v>3.0398652292230501</v>
      </c>
      <c r="X65" s="50">
        <v>2.9006900704992402</v>
      </c>
    </row>
    <row r="66" spans="1:24">
      <c r="A66" s="50">
        <f t="shared" si="4"/>
        <v>2012</v>
      </c>
      <c r="B66" s="50">
        <v>3.0292152712151101</v>
      </c>
      <c r="C66" s="50">
        <v>3.0350499099986501</v>
      </c>
      <c r="D66" s="50">
        <v>3.0377948641236601</v>
      </c>
      <c r="E66" s="50">
        <v>3.05346812106625</v>
      </c>
      <c r="F66" s="50">
        <v>3.05349867214517</v>
      </c>
      <c r="G66" s="50">
        <v>3.0539635827092102</v>
      </c>
      <c r="H66" s="50">
        <v>3.04708012783738</v>
      </c>
      <c r="I66" s="50">
        <v>3.0476025304976302</v>
      </c>
      <c r="J66" s="50">
        <v>3.0487618346000098</v>
      </c>
      <c r="K66" s="50">
        <v>3.0560991640459401</v>
      </c>
      <c r="L66" s="50">
        <v>3.0560991640459401</v>
      </c>
      <c r="M66" s="50">
        <v>3.0633882321459498</v>
      </c>
      <c r="N66" s="50">
        <v>3.0759912745803399</v>
      </c>
      <c r="O66" s="50">
        <v>3.0759912745803399</v>
      </c>
      <c r="P66" s="50">
        <v>3.0759912745803399</v>
      </c>
      <c r="Q66" s="50">
        <v>3.0855726727810402</v>
      </c>
      <c r="R66" s="50">
        <v>3.0887686729189601</v>
      </c>
      <c r="S66" s="50">
        <v>3.0830520524113298</v>
      </c>
      <c r="T66" s="50">
        <v>3.08308543156443</v>
      </c>
      <c r="U66" s="50">
        <v>3.0839087588171701</v>
      </c>
      <c r="V66" s="50">
        <v>3.08623648746208</v>
      </c>
      <c r="W66" s="50">
        <v>3.0869364780038602</v>
      </c>
      <c r="X66" s="50">
        <v>2.94295678340514</v>
      </c>
    </row>
    <row r="67" spans="1:24">
      <c r="A67" s="50">
        <f t="shared" si="4"/>
        <v>2013</v>
      </c>
      <c r="B67" s="50">
        <v>3.0513433265556702</v>
      </c>
      <c r="C67" s="50">
        <v>3.0568452738940501</v>
      </c>
      <c r="D67" s="50">
        <v>3.05935648312306</v>
      </c>
      <c r="E67" s="50">
        <v>3.0756494163267898</v>
      </c>
      <c r="F67" s="50">
        <v>3.0757173974518701</v>
      </c>
      <c r="G67" s="50">
        <v>3.0758824603750599</v>
      </c>
      <c r="H67" s="50">
        <v>3.0681486156000601</v>
      </c>
      <c r="I67" s="50">
        <v>3.0687098185758201</v>
      </c>
      <c r="J67" s="50">
        <v>3.07006827714291</v>
      </c>
      <c r="K67" s="50">
        <v>3.0779827505636299</v>
      </c>
      <c r="L67" s="50">
        <v>3.0779827505636299</v>
      </c>
      <c r="M67" s="50">
        <v>3.0851547296449899</v>
      </c>
      <c r="N67" s="50">
        <v>3.0956022179740899</v>
      </c>
      <c r="O67" s="50">
        <v>3.0956022179740899</v>
      </c>
      <c r="P67" s="50">
        <v>3.0956022179740899</v>
      </c>
      <c r="Q67" s="50">
        <v>3.1013931106056498</v>
      </c>
      <c r="R67" s="50">
        <v>3.10411972657004</v>
      </c>
      <c r="S67" s="50">
        <v>3.09532737730285</v>
      </c>
      <c r="T67" s="50">
        <v>3.0953085478533202</v>
      </c>
      <c r="U67" s="50">
        <v>3.09695227284229</v>
      </c>
      <c r="V67" s="50">
        <v>3.0972679527899798</v>
      </c>
      <c r="W67" s="50">
        <v>3.0972559686590202</v>
      </c>
      <c r="X67" s="50">
        <v>2.9623551940713702</v>
      </c>
    </row>
    <row r="68" spans="1:24">
      <c r="A68" s="50">
        <f t="shared" si="4"/>
        <v>2014</v>
      </c>
      <c r="B68" s="50">
        <v>3.08207300386379</v>
      </c>
      <c r="C68" s="50">
        <v>3.0872401382847801</v>
      </c>
      <c r="D68" s="50">
        <v>3.09045878819617</v>
      </c>
      <c r="E68" s="50">
        <v>3.1090436749577899</v>
      </c>
      <c r="F68" s="50">
        <v>3.10912194364355</v>
      </c>
      <c r="G68" s="50">
        <v>3.109249820974</v>
      </c>
      <c r="H68" s="50">
        <v>3.1012591391690298</v>
      </c>
      <c r="I68" s="50">
        <v>3.1017628366539798</v>
      </c>
      <c r="J68" s="50">
        <v>3.10223482512475</v>
      </c>
      <c r="K68" s="50">
        <v>3.1086015287460702</v>
      </c>
      <c r="L68" s="50">
        <v>3.1086015287460702</v>
      </c>
      <c r="M68" s="50">
        <v>3.1155853691500699</v>
      </c>
      <c r="N68" s="50">
        <v>3.1249356951349201</v>
      </c>
      <c r="O68" s="50">
        <v>3.1249356951349201</v>
      </c>
      <c r="P68" s="50">
        <v>3.1249356951349201</v>
      </c>
      <c r="Q68" s="50">
        <v>3.12700950432518</v>
      </c>
      <c r="R68" s="50">
        <v>3.1295678594973801</v>
      </c>
      <c r="S68" s="50">
        <v>3.1190612309655901</v>
      </c>
      <c r="T68" s="50">
        <v>3.1190234914844699</v>
      </c>
      <c r="U68" s="50">
        <v>3.1210091344196602</v>
      </c>
      <c r="V68" s="50">
        <v>3.1187065544894601</v>
      </c>
      <c r="W68" s="50">
        <v>3.1183516399247</v>
      </c>
      <c r="X68" s="50">
        <v>2.9837183848640501</v>
      </c>
    </row>
    <row r="69" spans="1:24">
      <c r="A69" s="50">
        <f t="shared" si="4"/>
        <v>2015</v>
      </c>
      <c r="B69" s="50">
        <v>3.0895341724039498</v>
      </c>
      <c r="C69" s="50">
        <v>3.09478669936275</v>
      </c>
      <c r="D69" s="50">
        <v>3.0982181937657201</v>
      </c>
      <c r="E69" s="50">
        <v>3.1167768965760998</v>
      </c>
      <c r="F69" s="50">
        <v>3.1168474526273999</v>
      </c>
      <c r="G69" s="50">
        <v>3.1169618236593601</v>
      </c>
      <c r="H69" s="50">
        <v>3.1079769656590499</v>
      </c>
      <c r="I69" s="50">
        <v>3.1084704376069299</v>
      </c>
      <c r="J69" s="50">
        <v>3.1087587330961601</v>
      </c>
      <c r="K69" s="50">
        <v>3.1131023283233001</v>
      </c>
      <c r="L69" s="50">
        <v>3.1131023283233001</v>
      </c>
      <c r="M69" s="50">
        <v>3.1192580167728798</v>
      </c>
      <c r="N69" s="50">
        <v>3.1256625683712702</v>
      </c>
      <c r="O69" s="50">
        <v>3.1256625683712702</v>
      </c>
      <c r="P69" s="50">
        <v>3.1256625683712702</v>
      </c>
      <c r="Q69" s="50">
        <v>3.12089669217008</v>
      </c>
      <c r="R69" s="50">
        <v>3.1235303736037099</v>
      </c>
      <c r="S69" s="50">
        <v>3.1110512468395402</v>
      </c>
      <c r="T69" s="50">
        <v>3.1110228502429802</v>
      </c>
      <c r="U69" s="50">
        <v>3.11393283035834</v>
      </c>
      <c r="V69" s="50">
        <v>3.1094832261920602</v>
      </c>
      <c r="W69" s="50">
        <v>3.10951509103025</v>
      </c>
      <c r="X69" s="50">
        <v>2.9893044388426202</v>
      </c>
    </row>
    <row r="70" spans="1:24">
      <c r="A70" s="50">
        <f t="shared" si="4"/>
        <v>2016</v>
      </c>
      <c r="B70" s="50">
        <v>3.1059793484082601</v>
      </c>
      <c r="C70" s="50">
        <v>3.1105404499854101</v>
      </c>
      <c r="D70" s="50">
        <v>3.1135605377820701</v>
      </c>
      <c r="E70" s="50">
        <v>3.13216017574993</v>
      </c>
      <c r="F70" s="50">
        <v>3.1322398358224199</v>
      </c>
      <c r="G70" s="50">
        <v>3.1323374182657102</v>
      </c>
      <c r="H70" s="50">
        <v>3.12331592470492</v>
      </c>
      <c r="I70" s="50">
        <v>3.1237743004953402</v>
      </c>
      <c r="J70" s="50">
        <v>3.12409579184905</v>
      </c>
      <c r="K70" s="50">
        <v>3.12443004052012</v>
      </c>
      <c r="L70" s="50">
        <v>3.12443004052012</v>
      </c>
      <c r="M70" s="50">
        <v>3.13056480249677</v>
      </c>
      <c r="N70" s="50">
        <v>3.1318952000873601</v>
      </c>
      <c r="O70" s="50">
        <v>3.1318952000873601</v>
      </c>
      <c r="P70" s="50">
        <v>3.1318952000873601</v>
      </c>
      <c r="Q70" s="50">
        <v>3.1162470228401302</v>
      </c>
      <c r="R70" s="50">
        <v>3.1193178504894199</v>
      </c>
      <c r="S70" s="50">
        <v>3.1057036798142001</v>
      </c>
      <c r="T70" s="50">
        <v>3.1056816184716198</v>
      </c>
      <c r="U70" s="50">
        <v>3.1095851553376499</v>
      </c>
      <c r="V70" s="50">
        <v>3.1037285529106899</v>
      </c>
      <c r="W70" s="50">
        <v>3.1037266459697701</v>
      </c>
      <c r="X70" s="50">
        <v>2.9978770470235099</v>
      </c>
    </row>
    <row r="71" spans="1:24">
      <c r="A71" s="50">
        <f t="shared" si="4"/>
        <v>2017</v>
      </c>
      <c r="B71" s="50">
        <v>3.1172531182643901</v>
      </c>
      <c r="C71" s="50">
        <v>3.12202275512219</v>
      </c>
      <c r="D71" s="50">
        <v>3.1250795338747399</v>
      </c>
      <c r="E71" s="50">
        <v>3.1457909977118201</v>
      </c>
      <c r="F71" s="50">
        <v>3.14589654019092</v>
      </c>
      <c r="G71" s="50">
        <v>3.14614453345642</v>
      </c>
      <c r="H71" s="50">
        <v>3.1369595943078799</v>
      </c>
      <c r="I71" s="50">
        <v>3.1373896040226801</v>
      </c>
      <c r="J71" s="50">
        <v>3.1374350749955702</v>
      </c>
      <c r="K71" s="50">
        <v>3.1357373877759498</v>
      </c>
      <c r="L71" s="50">
        <v>3.1357373877759498</v>
      </c>
      <c r="M71" s="50">
        <v>3.1412383191649198</v>
      </c>
      <c r="N71" s="50">
        <v>3.1393184577120601</v>
      </c>
      <c r="O71" s="50">
        <v>3.1393184577120601</v>
      </c>
      <c r="P71" s="50">
        <v>3.1393184577120601</v>
      </c>
      <c r="Q71" s="50">
        <v>3.1162142104379198</v>
      </c>
      <c r="R71" s="50">
        <v>3.1189784874617899</v>
      </c>
      <c r="S71" s="50">
        <v>3.10406626379315</v>
      </c>
      <c r="T71" s="50">
        <v>3.1040183934206298</v>
      </c>
      <c r="U71" s="50">
        <v>3.1080452359582802</v>
      </c>
      <c r="V71" s="50">
        <v>3.10174362003157</v>
      </c>
      <c r="W71" s="50">
        <v>3.1016785575072698</v>
      </c>
      <c r="X71" s="50">
        <v>3.0020815103629701</v>
      </c>
    </row>
    <row r="72" spans="1:24">
      <c r="A72" s="50">
        <f t="shared" si="4"/>
        <v>2018</v>
      </c>
      <c r="B72" s="50">
        <v>3.12815330130034</v>
      </c>
      <c r="C72" s="50">
        <v>3.1326908300834502</v>
      </c>
      <c r="D72" s="50">
        <v>3.1352386590108399</v>
      </c>
      <c r="E72" s="50">
        <v>3.15740364202109</v>
      </c>
      <c r="F72" s="50">
        <v>3.1575001491850898</v>
      </c>
      <c r="G72" s="50">
        <v>3.1577171193154099</v>
      </c>
      <c r="H72" s="50">
        <v>3.1483321707109102</v>
      </c>
      <c r="I72" s="50">
        <v>3.1488480219463701</v>
      </c>
      <c r="J72" s="50">
        <v>3.1489641304701501</v>
      </c>
      <c r="K72" s="50">
        <v>3.1454632167590102</v>
      </c>
      <c r="L72" s="50">
        <v>3.1454632167590102</v>
      </c>
      <c r="M72" s="50">
        <v>3.1508093767385099</v>
      </c>
      <c r="N72" s="50">
        <v>3.1467543302983301</v>
      </c>
      <c r="O72" s="50">
        <v>3.1467543302983301</v>
      </c>
      <c r="P72" s="50">
        <v>3.1467543302983301</v>
      </c>
      <c r="Q72" s="50">
        <v>3.1154047335307702</v>
      </c>
      <c r="R72" s="50">
        <v>3.1182045522794599</v>
      </c>
      <c r="S72" s="50">
        <v>3.1021044489584702</v>
      </c>
      <c r="T72" s="50">
        <v>3.1020609736358602</v>
      </c>
      <c r="U72" s="50">
        <v>3.1063631007919699</v>
      </c>
      <c r="V72" s="50">
        <v>3.09728562650966</v>
      </c>
      <c r="W72" s="50">
        <v>3.0972256428976102</v>
      </c>
      <c r="X72" s="50">
        <v>3.0063069495716901</v>
      </c>
    </row>
    <row r="73" spans="1:24">
      <c r="A73" s="50">
        <f t="shared" si="4"/>
        <v>2019</v>
      </c>
      <c r="B73" s="50">
        <v>3.1388040546674598</v>
      </c>
      <c r="C73" s="50">
        <v>3.1430043387503801</v>
      </c>
      <c r="D73" s="50">
        <v>3.14574815928755</v>
      </c>
      <c r="E73" s="50">
        <v>3.17035127158635</v>
      </c>
      <c r="F73" s="50">
        <v>3.1702958380160098</v>
      </c>
      <c r="G73" s="50">
        <v>3.1705579762490901</v>
      </c>
      <c r="H73" s="50">
        <v>3.1612440796455799</v>
      </c>
      <c r="I73" s="50">
        <v>3.1615642687484899</v>
      </c>
      <c r="J73" s="50">
        <v>3.1611954069336301</v>
      </c>
      <c r="K73" s="50">
        <v>3.1544283453685198</v>
      </c>
      <c r="L73" s="50">
        <v>3.1544283453685198</v>
      </c>
      <c r="M73" s="50">
        <v>3.15996914973057</v>
      </c>
      <c r="N73" s="50">
        <v>3.1523775925094402</v>
      </c>
      <c r="O73" s="50">
        <v>3.1523775925094402</v>
      </c>
      <c r="P73" s="50">
        <v>3.1523775925094402</v>
      </c>
      <c r="Q73" s="50">
        <v>3.1169548564176801</v>
      </c>
      <c r="R73" s="50">
        <v>3.11964733265085</v>
      </c>
      <c r="S73" s="50">
        <v>3.1028454999893502</v>
      </c>
      <c r="T73" s="50">
        <v>3.1028039794708699</v>
      </c>
      <c r="U73" s="50">
        <v>3.1080137055813499</v>
      </c>
      <c r="V73" s="50">
        <v>3.0954384171654801</v>
      </c>
      <c r="W73" s="50">
        <v>3.0954128366519198</v>
      </c>
      <c r="X73" s="50">
        <v>3.0120202365999198</v>
      </c>
    </row>
    <row r="74" spans="1:24">
      <c r="A74" s="50">
        <f t="shared" si="4"/>
        <v>2020</v>
      </c>
      <c r="B74" s="50">
        <v>3.1472385558628502</v>
      </c>
      <c r="C74" s="50">
        <v>3.15116592400339</v>
      </c>
      <c r="D74" s="50">
        <v>3.15377350348736</v>
      </c>
      <c r="E74" s="50">
        <v>3.17869669869869</v>
      </c>
      <c r="F74" s="50">
        <v>3.17866813555209</v>
      </c>
      <c r="G74" s="50">
        <v>3.17895740127237</v>
      </c>
      <c r="H74" s="50">
        <v>3.17005189300902</v>
      </c>
      <c r="I74" s="50">
        <v>3.17030975774093</v>
      </c>
      <c r="J74" s="50">
        <v>3.17010823093322</v>
      </c>
      <c r="K74" s="50">
        <v>3.15773291571751</v>
      </c>
      <c r="L74" s="50">
        <v>3.15773291571751</v>
      </c>
      <c r="M74" s="50">
        <v>3.1634480118514698</v>
      </c>
      <c r="N74" s="50">
        <v>3.1524704924456</v>
      </c>
      <c r="O74" s="50">
        <v>3.1524704924456</v>
      </c>
      <c r="P74" s="50">
        <v>3.1524704924456</v>
      </c>
      <c r="Q74" s="50">
        <v>3.113669700899</v>
      </c>
      <c r="R74" s="50">
        <v>3.1160953626460701</v>
      </c>
      <c r="S74" s="50">
        <v>3.0963358297483699</v>
      </c>
      <c r="T74" s="50">
        <v>3.0962034382408699</v>
      </c>
      <c r="U74" s="50">
        <v>3.1015917291752801</v>
      </c>
      <c r="V74" s="50">
        <v>3.08836181696718</v>
      </c>
      <c r="W74" s="50">
        <v>3.08838594033584</v>
      </c>
      <c r="X74" s="50">
        <v>3.0150978472146099</v>
      </c>
    </row>
    <row r="75" spans="1:24">
      <c r="A75" s="50">
        <f t="shared" si="4"/>
        <v>2021</v>
      </c>
      <c r="B75" s="50">
        <v>3.1590884057738098</v>
      </c>
      <c r="C75" s="50">
        <v>3.1626230432772799</v>
      </c>
      <c r="D75" s="50">
        <v>3.1650877189124098</v>
      </c>
      <c r="E75" s="50">
        <v>3.1900268142498498</v>
      </c>
      <c r="F75" s="50">
        <v>3.1899930836232802</v>
      </c>
      <c r="G75" s="50">
        <v>3.1902629249229699</v>
      </c>
      <c r="H75" s="50">
        <v>3.1813250857748101</v>
      </c>
      <c r="I75" s="50">
        <v>3.1816414579599601</v>
      </c>
      <c r="J75" s="50">
        <v>3.1811061516383501</v>
      </c>
      <c r="K75" s="50">
        <v>3.1649339474078202</v>
      </c>
      <c r="L75" s="50">
        <v>3.1649339474078202</v>
      </c>
      <c r="M75" s="50">
        <v>3.1706179657465801</v>
      </c>
      <c r="N75" s="50">
        <v>3.15699833010722</v>
      </c>
      <c r="O75" s="50">
        <v>3.15699833010722</v>
      </c>
      <c r="P75" s="50">
        <v>3.15699833010722</v>
      </c>
      <c r="Q75" s="50">
        <v>3.1162297415355602</v>
      </c>
      <c r="R75" s="50">
        <v>3.1182713991570599</v>
      </c>
      <c r="S75" s="50">
        <v>3.0965044409359801</v>
      </c>
      <c r="T75" s="50">
        <v>3.0963904062317802</v>
      </c>
      <c r="U75" s="50">
        <v>3.1017813131746399</v>
      </c>
      <c r="V75" s="50">
        <v>3.0880622871958798</v>
      </c>
      <c r="W75" s="50">
        <v>3.0878412937983999</v>
      </c>
      <c r="X75" s="50">
        <v>3.0190834665067201</v>
      </c>
    </row>
    <row r="76" spans="1:24">
      <c r="A76" s="50">
        <f t="shared" si="4"/>
        <v>2022</v>
      </c>
      <c r="B76" s="50">
        <v>3.1679224773885402</v>
      </c>
      <c r="C76" s="50">
        <v>3.1712098167004599</v>
      </c>
      <c r="D76" s="50">
        <v>3.1737037159873198</v>
      </c>
      <c r="E76" s="50">
        <v>3.1989440757147398</v>
      </c>
      <c r="F76" s="50">
        <v>3.1991587817062399</v>
      </c>
      <c r="G76" s="50">
        <v>3.1994538899301799</v>
      </c>
      <c r="H76" s="50">
        <v>3.1905498002320201</v>
      </c>
      <c r="I76" s="50">
        <v>3.19074410565648</v>
      </c>
      <c r="J76" s="50">
        <v>3.18998182178807</v>
      </c>
      <c r="K76" s="50">
        <v>3.1711263783657802</v>
      </c>
      <c r="L76" s="50">
        <v>3.1711263783657802</v>
      </c>
      <c r="M76" s="50">
        <v>3.17658737186416</v>
      </c>
      <c r="N76" s="50">
        <v>3.1602114446113698</v>
      </c>
      <c r="O76" s="50">
        <v>3.1602114446113698</v>
      </c>
      <c r="P76" s="50">
        <v>3.1602114446113698</v>
      </c>
      <c r="Q76" s="50">
        <v>3.1189993586959202</v>
      </c>
      <c r="R76" s="50">
        <v>3.12104997970218</v>
      </c>
      <c r="S76" s="50">
        <v>3.0991405510147301</v>
      </c>
      <c r="T76" s="50">
        <v>3.0990283892455701</v>
      </c>
      <c r="U76" s="50">
        <v>3.1043941187232398</v>
      </c>
      <c r="V76" s="50">
        <v>3.0895926961716502</v>
      </c>
      <c r="W76" s="50">
        <v>3.0892878531849002</v>
      </c>
      <c r="X76" s="50">
        <v>3.0241943068332899</v>
      </c>
    </row>
    <row r="77" spans="1:24">
      <c r="A77" s="50">
        <f t="shared" si="4"/>
        <v>2023</v>
      </c>
      <c r="B77" s="50">
        <v>3.17252511991583</v>
      </c>
      <c r="C77" s="50">
        <v>3.17596686232381</v>
      </c>
      <c r="D77" s="50">
        <v>3.1783547677733699</v>
      </c>
      <c r="E77" s="50">
        <v>3.2042362071090098</v>
      </c>
      <c r="F77" s="50">
        <v>3.2044458197310099</v>
      </c>
      <c r="G77" s="50">
        <v>3.20473358006906</v>
      </c>
      <c r="H77" s="50">
        <v>3.1958905926638099</v>
      </c>
      <c r="I77" s="50">
        <v>3.1960781087008798</v>
      </c>
      <c r="J77" s="50">
        <v>3.1952540531014901</v>
      </c>
      <c r="K77" s="50">
        <v>3.1741136760940099</v>
      </c>
      <c r="L77" s="50">
        <v>3.1741136760940099</v>
      </c>
      <c r="M77" s="50">
        <v>3.17976895465877</v>
      </c>
      <c r="N77" s="50">
        <v>3.1620336014680301</v>
      </c>
      <c r="O77" s="50">
        <v>3.1620336014680301</v>
      </c>
      <c r="P77" s="50">
        <v>3.1620336014680301</v>
      </c>
      <c r="Q77" s="50">
        <v>3.1203188785146199</v>
      </c>
      <c r="R77" s="50">
        <v>3.1223385111523401</v>
      </c>
      <c r="S77" s="50">
        <v>3.10059785349122</v>
      </c>
      <c r="T77" s="50">
        <v>3.10050530686354</v>
      </c>
      <c r="U77" s="50">
        <v>3.1058426350544699</v>
      </c>
      <c r="V77" s="50">
        <v>3.0903133375007599</v>
      </c>
      <c r="W77" s="50">
        <v>3.0900457712971101</v>
      </c>
      <c r="X77" s="50">
        <v>3.0260315803284099</v>
      </c>
    </row>
    <row r="78" spans="1:24">
      <c r="A78" s="50"/>
      <c r="B78" s="50" t="s">
        <v>1208</v>
      </c>
      <c r="C78" s="50" t="s">
        <v>1208</v>
      </c>
      <c r="D78" s="50" t="s">
        <v>1208</v>
      </c>
      <c r="E78" s="50" t="s">
        <v>1208</v>
      </c>
      <c r="F78" s="50" t="s">
        <v>1208</v>
      </c>
      <c r="G78" s="50" t="s">
        <v>1208</v>
      </c>
      <c r="H78" s="50" t="s">
        <v>1208</v>
      </c>
      <c r="I78" s="50" t="s">
        <v>1208</v>
      </c>
      <c r="J78" s="50" t="s">
        <v>1208</v>
      </c>
      <c r="K78" s="50" t="s">
        <v>1208</v>
      </c>
      <c r="L78" s="50" t="s">
        <v>1208</v>
      </c>
      <c r="M78" s="50" t="s">
        <v>1208</v>
      </c>
      <c r="N78" s="50" t="s">
        <v>1208</v>
      </c>
      <c r="O78" s="50" t="s">
        <v>1208</v>
      </c>
      <c r="P78" s="50" t="s">
        <v>1208</v>
      </c>
      <c r="Q78" s="50" t="s">
        <v>1208</v>
      </c>
      <c r="R78" s="50" t="s">
        <v>1208</v>
      </c>
      <c r="S78" s="50" t="s">
        <v>1208</v>
      </c>
      <c r="T78" s="50" t="s">
        <v>1208</v>
      </c>
      <c r="U78" s="50" t="s">
        <v>1208</v>
      </c>
      <c r="V78" s="50" t="s">
        <v>1208</v>
      </c>
      <c r="W78" s="50" t="s">
        <v>1208</v>
      </c>
      <c r="X78" s="50" t="s">
        <v>1208</v>
      </c>
    </row>
    <row r="79" spans="1:24">
      <c r="A79" s="50"/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</row>
    <row r="80" spans="1:24">
      <c r="A80" s="5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</row>
    <row r="81" spans="1:24">
      <c r="A81" s="50">
        <v>1979</v>
      </c>
      <c r="B81" s="50">
        <f>-((B33-1)*(B33-2))^-1</f>
        <v>-7.9300963768768246E-2</v>
      </c>
      <c r="C81" s="50">
        <f t="shared" ref="C81:X81" si="5">-((C33-1)*(C33-2))^-1</f>
        <v>-7.8690188962510302E-2</v>
      </c>
      <c r="D81" s="50">
        <f t="shared" si="5"/>
        <v>-8.1880247465917072E-2</v>
      </c>
      <c r="E81" s="50">
        <f t="shared" si="5"/>
        <v>-8.5646309405368992E-2</v>
      </c>
      <c r="F81" s="50">
        <f t="shared" si="5"/>
        <v>-8.5646309405368992E-2</v>
      </c>
      <c r="G81" s="50">
        <f t="shared" si="5"/>
        <v>-8.5646309405368992E-2</v>
      </c>
      <c r="H81" s="50">
        <f t="shared" si="5"/>
        <v>-8.5646309405368992E-2</v>
      </c>
      <c r="I81" s="50">
        <f t="shared" si="5"/>
        <v>-8.5646309405368992E-2</v>
      </c>
      <c r="J81" s="50">
        <f t="shared" si="5"/>
        <v>-7.4137974992530581E-2</v>
      </c>
      <c r="K81" s="50">
        <f t="shared" si="5"/>
        <v>-7.4137974992530581E-2</v>
      </c>
      <c r="L81" s="50">
        <f t="shared" si="5"/>
        <v>-7.4137974992530581E-2</v>
      </c>
      <c r="M81" s="50">
        <f t="shared" si="5"/>
        <v>-7.524601948757155E-2</v>
      </c>
      <c r="N81" s="50">
        <f t="shared" si="5"/>
        <v>-7.7825789377226826E-2</v>
      </c>
      <c r="O81" s="50">
        <f t="shared" si="5"/>
        <v>-7.7825789377226826E-2</v>
      </c>
      <c r="P81" s="50">
        <f t="shared" si="5"/>
        <v>-7.7825789377226826E-2</v>
      </c>
      <c r="Q81" s="50">
        <f t="shared" si="5"/>
        <v>-7.370782645422333E-2</v>
      </c>
      <c r="R81" s="50">
        <f t="shared" si="5"/>
        <v>-7.4675208493157577E-2</v>
      </c>
      <c r="S81" s="50">
        <f t="shared" si="5"/>
        <v>-7.5490014030624331E-2</v>
      </c>
      <c r="T81" s="50">
        <f t="shared" si="5"/>
        <v>-7.5490014030624331E-2</v>
      </c>
      <c r="U81" s="50">
        <f t="shared" si="5"/>
        <v>-7.9950670648445299E-2</v>
      </c>
      <c r="V81" s="50">
        <f t="shared" si="5"/>
        <v>-8.0198325227904252E-2</v>
      </c>
      <c r="W81" s="50">
        <f t="shared" si="5"/>
        <v>-8.0198325227904252E-2</v>
      </c>
      <c r="X81" s="50">
        <f t="shared" si="5"/>
        <v>-8.4272262252365504E-2</v>
      </c>
    </row>
    <row r="82" spans="1:24">
      <c r="A82" s="50">
        <f>A81+1</f>
        <v>1980</v>
      </c>
      <c r="B82" s="50">
        <f t="shared" ref="B82:X82" si="6">-((B34-1)*(B34-2))^-1</f>
        <v>-9.0122366834225393E-2</v>
      </c>
      <c r="C82" s="50">
        <f t="shared" si="6"/>
        <v>-8.9837475980973372E-2</v>
      </c>
      <c r="D82" s="50">
        <f t="shared" si="6"/>
        <v>-9.0959672575606124E-2</v>
      </c>
      <c r="E82" s="50">
        <f t="shared" si="6"/>
        <v>-9.2217242221172196E-2</v>
      </c>
      <c r="F82" s="50">
        <f t="shared" si="6"/>
        <v>-9.2217242221172196E-2</v>
      </c>
      <c r="G82" s="50">
        <f t="shared" si="6"/>
        <v>-9.2217242221172196E-2</v>
      </c>
      <c r="H82" s="50">
        <f t="shared" si="6"/>
        <v>-9.2217242221172196E-2</v>
      </c>
      <c r="I82" s="50">
        <f t="shared" si="6"/>
        <v>-9.2425912450573244E-2</v>
      </c>
      <c r="J82" s="50">
        <f t="shared" si="6"/>
        <v>-8.9081391169407789E-2</v>
      </c>
      <c r="K82" s="50">
        <f t="shared" si="6"/>
        <v>-8.9230084479442306E-2</v>
      </c>
      <c r="L82" s="50">
        <f t="shared" si="6"/>
        <v>-8.9230084479442306E-2</v>
      </c>
      <c r="M82" s="50">
        <f t="shared" si="6"/>
        <v>-9.0616068773353667E-2</v>
      </c>
      <c r="N82" s="50">
        <f t="shared" si="6"/>
        <v>-9.1036448907526935E-2</v>
      </c>
      <c r="O82" s="50">
        <f t="shared" si="6"/>
        <v>-9.1036448907526935E-2</v>
      </c>
      <c r="P82" s="50">
        <f t="shared" si="6"/>
        <v>-9.1036448907526935E-2</v>
      </c>
      <c r="Q82" s="50">
        <f t="shared" si="6"/>
        <v>-8.9115792551959658E-2</v>
      </c>
      <c r="R82" s="50">
        <f t="shared" si="6"/>
        <v>-8.9358023141543855E-2</v>
      </c>
      <c r="S82" s="50">
        <f t="shared" si="6"/>
        <v>-8.9541992772863996E-2</v>
      </c>
      <c r="T82" s="50">
        <f t="shared" si="6"/>
        <v>-8.9541992772863996E-2</v>
      </c>
      <c r="U82" s="50">
        <f t="shared" si="6"/>
        <v>-9.0772100743016518E-2</v>
      </c>
      <c r="V82" s="50">
        <f t="shared" si="6"/>
        <v>-9.0775681907843658E-2</v>
      </c>
      <c r="W82" s="50">
        <f t="shared" si="6"/>
        <v>-9.1186622494981703E-2</v>
      </c>
      <c r="X82" s="50">
        <f t="shared" si="6"/>
        <v>-9.6515613378064052E-2</v>
      </c>
    </row>
    <row r="83" spans="1:24">
      <c r="A83" s="50">
        <f t="shared" ref="A83:A125" si="7">A82+1</f>
        <v>1981</v>
      </c>
      <c r="B83" s="50">
        <f t="shared" ref="B83:X83" si="8">-((B35-1)*(B35-2))^-1</f>
        <v>-9.677012046128397E-2</v>
      </c>
      <c r="C83" s="50">
        <f t="shared" si="8"/>
        <v>-9.661445865865402E-2</v>
      </c>
      <c r="D83" s="50">
        <f t="shared" si="8"/>
        <v>-9.6952762410001128E-2</v>
      </c>
      <c r="E83" s="50">
        <f t="shared" si="8"/>
        <v>-9.8225425727109142E-2</v>
      </c>
      <c r="F83" s="50">
        <f t="shared" si="8"/>
        <v>-9.8225425727109142E-2</v>
      </c>
      <c r="G83" s="50">
        <f t="shared" si="8"/>
        <v>-9.8225425727109142E-2</v>
      </c>
      <c r="H83" s="50">
        <f t="shared" si="8"/>
        <v>-9.8042621046677852E-2</v>
      </c>
      <c r="I83" s="50">
        <f t="shared" si="8"/>
        <v>-9.8133727730498846E-2</v>
      </c>
      <c r="J83" s="50">
        <f t="shared" si="8"/>
        <v>-9.637858482927647E-2</v>
      </c>
      <c r="K83" s="50">
        <f t="shared" si="8"/>
        <v>-9.6311796408699815E-2</v>
      </c>
      <c r="L83" s="50">
        <f t="shared" si="8"/>
        <v>-9.6311796408699815E-2</v>
      </c>
      <c r="M83" s="50">
        <f t="shared" si="8"/>
        <v>-9.69960974569542E-2</v>
      </c>
      <c r="N83" s="50">
        <f t="shared" si="8"/>
        <v>-9.7280303359899983E-2</v>
      </c>
      <c r="O83" s="50">
        <f t="shared" si="8"/>
        <v>-9.7280303359899983E-2</v>
      </c>
      <c r="P83" s="50">
        <f t="shared" si="8"/>
        <v>-9.7280303359899983E-2</v>
      </c>
      <c r="Q83" s="50">
        <f t="shared" si="8"/>
        <v>-9.6234365119203052E-2</v>
      </c>
      <c r="R83" s="50">
        <f t="shared" si="8"/>
        <v>-9.6350024382938548E-2</v>
      </c>
      <c r="S83" s="50">
        <f t="shared" si="8"/>
        <v>-9.6249260996518621E-2</v>
      </c>
      <c r="T83" s="50">
        <f t="shared" si="8"/>
        <v>-9.6249260996518621E-2</v>
      </c>
      <c r="U83" s="50">
        <f t="shared" si="8"/>
        <v>-9.8067130672578245E-2</v>
      </c>
      <c r="V83" s="50">
        <f t="shared" si="8"/>
        <v>-9.7897397220738328E-2</v>
      </c>
      <c r="W83" s="50">
        <f t="shared" si="8"/>
        <v>-9.8322414993453372E-2</v>
      </c>
      <c r="X83" s="50">
        <f t="shared" si="8"/>
        <v>-0.10269489675849126</v>
      </c>
    </row>
    <row r="84" spans="1:24">
      <c r="A84" s="50">
        <f t="shared" si="7"/>
        <v>1982</v>
      </c>
      <c r="B84" s="50">
        <f t="shared" ref="B84:X84" si="9">-((B36-1)*(B36-2))^-1</f>
        <v>-0.10821920512019469</v>
      </c>
      <c r="C84" s="50">
        <f t="shared" si="9"/>
        <v>-0.10758213822754438</v>
      </c>
      <c r="D84" s="50">
        <f t="shared" si="9"/>
        <v>-0.10768599475158191</v>
      </c>
      <c r="E84" s="50">
        <f t="shared" si="9"/>
        <v>-0.10862154038695927</v>
      </c>
      <c r="F84" s="50">
        <f t="shared" si="9"/>
        <v>-0.10862154038695927</v>
      </c>
      <c r="G84" s="50">
        <f t="shared" si="9"/>
        <v>-0.10862154038695927</v>
      </c>
      <c r="H84" s="50">
        <f t="shared" si="9"/>
        <v>-0.10871611465844352</v>
      </c>
      <c r="I84" s="50">
        <f t="shared" si="9"/>
        <v>-0.10875654838780419</v>
      </c>
      <c r="J84" s="50">
        <f t="shared" si="9"/>
        <v>-0.10930256575646605</v>
      </c>
      <c r="K84" s="50">
        <f t="shared" si="9"/>
        <v>-0.10921161479426982</v>
      </c>
      <c r="L84" s="50">
        <f t="shared" si="9"/>
        <v>-0.10921161479426982</v>
      </c>
      <c r="M84" s="50">
        <f t="shared" si="9"/>
        <v>-0.10962090233751495</v>
      </c>
      <c r="N84" s="50">
        <f t="shared" si="9"/>
        <v>-0.10957239975387738</v>
      </c>
      <c r="O84" s="50">
        <f t="shared" si="9"/>
        <v>-0.10957239975387738</v>
      </c>
      <c r="P84" s="50">
        <f t="shared" si="9"/>
        <v>-0.10957239975387738</v>
      </c>
      <c r="Q84" s="50">
        <f t="shared" si="9"/>
        <v>-0.1085419664557504</v>
      </c>
      <c r="R84" s="50">
        <f t="shared" si="9"/>
        <v>-0.10860590996975494</v>
      </c>
      <c r="S84" s="50">
        <f t="shared" si="9"/>
        <v>-0.1086569457062319</v>
      </c>
      <c r="T84" s="50">
        <f t="shared" si="9"/>
        <v>-0.1086569457062319</v>
      </c>
      <c r="U84" s="50">
        <f t="shared" si="9"/>
        <v>-0.11067781499321525</v>
      </c>
      <c r="V84" s="50">
        <f t="shared" si="9"/>
        <v>-0.1104911796474134</v>
      </c>
      <c r="W84" s="50">
        <f t="shared" si="9"/>
        <v>-0.11145257078040779</v>
      </c>
      <c r="X84" s="50">
        <f t="shared" si="9"/>
        <v>-0.11639605990980419</v>
      </c>
    </row>
    <row r="85" spans="1:24">
      <c r="A85" s="50">
        <f t="shared" si="7"/>
        <v>1983</v>
      </c>
      <c r="B85" s="50">
        <f t="shared" ref="B85:X85" si="10">-((B37-1)*(B37-2))^-1</f>
        <v>-0.12709380946707396</v>
      </c>
      <c r="C85" s="50">
        <f t="shared" si="10"/>
        <v>-0.12615032296289835</v>
      </c>
      <c r="D85" s="50">
        <f t="shared" si="10"/>
        <v>-0.12601162710801084</v>
      </c>
      <c r="E85" s="50">
        <f t="shared" si="10"/>
        <v>-0.12717720669636984</v>
      </c>
      <c r="F85" s="50">
        <f t="shared" si="10"/>
        <v>-0.12717720669636984</v>
      </c>
      <c r="G85" s="50">
        <f t="shared" si="10"/>
        <v>-0.12717720669636984</v>
      </c>
      <c r="H85" s="50">
        <f t="shared" si="10"/>
        <v>-0.12713841666807493</v>
      </c>
      <c r="I85" s="50">
        <f t="shared" si="10"/>
        <v>-0.1271384320133537</v>
      </c>
      <c r="J85" s="50">
        <f t="shared" si="10"/>
        <v>-0.12686699256291356</v>
      </c>
      <c r="K85" s="50">
        <f t="shared" si="10"/>
        <v>-0.12652142725099841</v>
      </c>
      <c r="L85" s="50">
        <f t="shared" si="10"/>
        <v>-0.12652142725099841</v>
      </c>
      <c r="M85" s="50">
        <f t="shared" si="10"/>
        <v>-0.12699364542268793</v>
      </c>
      <c r="N85" s="50">
        <f t="shared" si="10"/>
        <v>-0.12700277000778665</v>
      </c>
      <c r="O85" s="50">
        <f t="shared" si="10"/>
        <v>-0.12700277000778665</v>
      </c>
      <c r="P85" s="50">
        <f t="shared" si="10"/>
        <v>-0.12700277000778665</v>
      </c>
      <c r="Q85" s="50">
        <f t="shared" si="10"/>
        <v>-0.12529658799770768</v>
      </c>
      <c r="R85" s="50">
        <f t="shared" si="10"/>
        <v>-0.12532748557399151</v>
      </c>
      <c r="S85" s="50">
        <f t="shared" si="10"/>
        <v>-0.1257743487943502</v>
      </c>
      <c r="T85" s="50">
        <f t="shared" si="10"/>
        <v>-0.12570461403621982</v>
      </c>
      <c r="U85" s="50">
        <f t="shared" si="10"/>
        <v>-0.12745078645803781</v>
      </c>
      <c r="V85" s="50">
        <f t="shared" si="10"/>
        <v>-0.12674907512191413</v>
      </c>
      <c r="W85" s="50">
        <f t="shared" si="10"/>
        <v>-0.12740645532380407</v>
      </c>
      <c r="X85" s="50">
        <f t="shared" si="10"/>
        <v>-0.13317160454258856</v>
      </c>
    </row>
    <row r="86" spans="1:24">
      <c r="A86" s="50">
        <f t="shared" si="7"/>
        <v>1984</v>
      </c>
      <c r="B86" s="50">
        <f t="shared" ref="B86:X86" si="11">-((B38-1)*(B38-2))^-1</f>
        <v>-0.14069642860567755</v>
      </c>
      <c r="C86" s="50">
        <f t="shared" si="11"/>
        <v>-0.13963869416799013</v>
      </c>
      <c r="D86" s="50">
        <f t="shared" si="11"/>
        <v>-0.13944050795452984</v>
      </c>
      <c r="E86" s="50">
        <f t="shared" si="11"/>
        <v>-0.14053041906405878</v>
      </c>
      <c r="F86" s="50">
        <f t="shared" si="11"/>
        <v>-0.14053041906405878</v>
      </c>
      <c r="G86" s="50">
        <f t="shared" si="11"/>
        <v>-0.14053041906405878</v>
      </c>
      <c r="H86" s="50">
        <f t="shared" si="11"/>
        <v>-0.14036860067052032</v>
      </c>
      <c r="I86" s="50">
        <f t="shared" si="11"/>
        <v>-0.14034999311570043</v>
      </c>
      <c r="J86" s="50">
        <f t="shared" si="11"/>
        <v>-0.13936471279996418</v>
      </c>
      <c r="K86" s="50">
        <f t="shared" si="11"/>
        <v>-0.13891578744987276</v>
      </c>
      <c r="L86" s="50">
        <f t="shared" si="11"/>
        <v>-0.13891578744987276</v>
      </c>
      <c r="M86" s="50">
        <f t="shared" si="11"/>
        <v>-0.13941759718327626</v>
      </c>
      <c r="N86" s="50">
        <f t="shared" si="11"/>
        <v>-0.13921147306890524</v>
      </c>
      <c r="O86" s="50">
        <f t="shared" si="11"/>
        <v>-0.13921147306890524</v>
      </c>
      <c r="P86" s="50">
        <f t="shared" si="11"/>
        <v>-0.13921147306890524</v>
      </c>
      <c r="Q86" s="50">
        <f t="shared" si="11"/>
        <v>-0.13740727357841767</v>
      </c>
      <c r="R86" s="50">
        <f t="shared" si="11"/>
        <v>-0.13742158210645408</v>
      </c>
      <c r="S86" s="50">
        <f t="shared" si="11"/>
        <v>-0.13713194044389077</v>
      </c>
      <c r="T86" s="50">
        <f t="shared" si="11"/>
        <v>-0.13704409347965002</v>
      </c>
      <c r="U86" s="50">
        <f t="shared" si="11"/>
        <v>-0.13862244303940802</v>
      </c>
      <c r="V86" s="50">
        <f t="shared" si="11"/>
        <v>-0.13792970156050555</v>
      </c>
      <c r="W86" s="50">
        <f t="shared" si="11"/>
        <v>-0.13839204446463144</v>
      </c>
      <c r="X86" s="50">
        <f t="shared" si="11"/>
        <v>-0.14498654955983301</v>
      </c>
    </row>
    <row r="87" spans="1:24">
      <c r="A87" s="50">
        <f t="shared" si="7"/>
        <v>1985</v>
      </c>
      <c r="B87" s="50">
        <f t="shared" ref="B87:X87" si="12">-((B39-1)*(B39-2))^-1</f>
        <v>-0.1582794525883561</v>
      </c>
      <c r="C87" s="50">
        <f t="shared" si="12"/>
        <v>-0.15723872414754725</v>
      </c>
      <c r="D87" s="50">
        <f t="shared" si="12"/>
        <v>-0.15692084966713607</v>
      </c>
      <c r="E87" s="50">
        <f t="shared" si="12"/>
        <v>-0.1573297838785209</v>
      </c>
      <c r="F87" s="50">
        <f t="shared" si="12"/>
        <v>-0.1573297838785209</v>
      </c>
      <c r="G87" s="50">
        <f t="shared" si="12"/>
        <v>-0.1573297838785209</v>
      </c>
      <c r="H87" s="50">
        <f t="shared" si="12"/>
        <v>-0.15705529064095991</v>
      </c>
      <c r="I87" s="50">
        <f t="shared" si="12"/>
        <v>-0.15701972962258495</v>
      </c>
      <c r="J87" s="50">
        <f t="shared" si="12"/>
        <v>-0.15690759553341888</v>
      </c>
      <c r="K87" s="50">
        <f t="shared" si="12"/>
        <v>-0.15659011269881265</v>
      </c>
      <c r="L87" s="50">
        <f t="shared" si="12"/>
        <v>-0.15659011269881265</v>
      </c>
      <c r="M87" s="50">
        <f t="shared" si="12"/>
        <v>-0.15678742617276301</v>
      </c>
      <c r="N87" s="50">
        <f t="shared" si="12"/>
        <v>-0.15549998435528686</v>
      </c>
      <c r="O87" s="50">
        <f t="shared" si="12"/>
        <v>-0.15549998435528686</v>
      </c>
      <c r="P87" s="50">
        <f t="shared" si="12"/>
        <v>-0.15549998435528686</v>
      </c>
      <c r="Q87" s="50">
        <f t="shared" si="12"/>
        <v>-0.15329606787374817</v>
      </c>
      <c r="R87" s="50">
        <f t="shared" si="12"/>
        <v>-0.15347266007280891</v>
      </c>
      <c r="S87" s="50">
        <f t="shared" si="12"/>
        <v>-0.15240821184290307</v>
      </c>
      <c r="T87" s="50">
        <f t="shared" si="12"/>
        <v>-0.15229741116172255</v>
      </c>
      <c r="U87" s="50">
        <f t="shared" si="12"/>
        <v>-0.1538715434575299</v>
      </c>
      <c r="V87" s="50">
        <f t="shared" si="12"/>
        <v>-0.15309412652455112</v>
      </c>
      <c r="W87" s="50">
        <f t="shared" si="12"/>
        <v>-0.15339003300327833</v>
      </c>
      <c r="X87" s="50">
        <f t="shared" si="12"/>
        <v>-0.16014420284109473</v>
      </c>
    </row>
    <row r="88" spans="1:24">
      <c r="A88" s="50">
        <f t="shared" si="7"/>
        <v>1986</v>
      </c>
      <c r="B88" s="50">
        <f t="shared" ref="B88:X88" si="13">-((B40-1)*(B40-2))^-1</f>
        <v>-0.17772341228288555</v>
      </c>
      <c r="C88" s="50">
        <f t="shared" si="13"/>
        <v>-0.17634977418498918</v>
      </c>
      <c r="D88" s="50">
        <f t="shared" si="13"/>
        <v>-0.17575754372136496</v>
      </c>
      <c r="E88" s="50">
        <f t="shared" si="13"/>
        <v>-0.17568556566738952</v>
      </c>
      <c r="F88" s="50">
        <f t="shared" si="13"/>
        <v>-0.17568556566738952</v>
      </c>
      <c r="G88" s="50">
        <f t="shared" si="13"/>
        <v>-0.17596208556088197</v>
      </c>
      <c r="H88" s="50">
        <f t="shared" si="13"/>
        <v>-0.17539615587607754</v>
      </c>
      <c r="I88" s="50">
        <f t="shared" si="13"/>
        <v>-0.17534473251537572</v>
      </c>
      <c r="J88" s="50">
        <f t="shared" si="13"/>
        <v>-0.17488497923503815</v>
      </c>
      <c r="K88" s="50">
        <f t="shared" si="13"/>
        <v>-0.17430593792286869</v>
      </c>
      <c r="L88" s="50">
        <f t="shared" si="13"/>
        <v>-0.17430593792286869</v>
      </c>
      <c r="M88" s="50">
        <f t="shared" si="13"/>
        <v>-0.17428258175127134</v>
      </c>
      <c r="N88" s="50">
        <f t="shared" si="13"/>
        <v>-0.17168094244669349</v>
      </c>
      <c r="O88" s="50">
        <f t="shared" si="13"/>
        <v>-0.17168094244669349</v>
      </c>
      <c r="P88" s="50">
        <f t="shared" si="13"/>
        <v>-0.17168094244669349</v>
      </c>
      <c r="Q88" s="50">
        <f t="shared" si="13"/>
        <v>-0.16902516103495555</v>
      </c>
      <c r="R88" s="50">
        <f t="shared" si="13"/>
        <v>-0.16902560730461055</v>
      </c>
      <c r="S88" s="50">
        <f t="shared" si="13"/>
        <v>-0.16729117402540469</v>
      </c>
      <c r="T88" s="50">
        <f t="shared" si="13"/>
        <v>-0.16716183407269103</v>
      </c>
      <c r="U88" s="50">
        <f t="shared" si="13"/>
        <v>-0.16928405136291594</v>
      </c>
      <c r="V88" s="50">
        <f t="shared" si="13"/>
        <v>-0.16823979638645531</v>
      </c>
      <c r="W88" s="50">
        <f t="shared" si="13"/>
        <v>-0.16841482208729053</v>
      </c>
      <c r="X88" s="50">
        <f t="shared" si="13"/>
        <v>-0.17684461591902709</v>
      </c>
    </row>
    <row r="89" spans="1:24">
      <c r="A89" s="50">
        <f t="shared" si="7"/>
        <v>1987</v>
      </c>
      <c r="B89" s="50">
        <f t="shared" ref="B89:X89" si="14">-((B41-1)*(B41-2))^-1</f>
        <v>-0.19379588409107706</v>
      </c>
      <c r="C89" s="50">
        <f t="shared" si="14"/>
        <v>-0.1922750176017349</v>
      </c>
      <c r="D89" s="50">
        <f t="shared" si="14"/>
        <v>-0.19158631522581204</v>
      </c>
      <c r="E89" s="50">
        <f t="shared" si="14"/>
        <v>-0.19213198366944401</v>
      </c>
      <c r="F89" s="50">
        <f t="shared" si="14"/>
        <v>-0.19213198366944401</v>
      </c>
      <c r="G89" s="50">
        <f t="shared" si="14"/>
        <v>-0.19237740480038623</v>
      </c>
      <c r="H89" s="50">
        <f t="shared" si="14"/>
        <v>-0.1915640348973999</v>
      </c>
      <c r="I89" s="50">
        <f t="shared" si="14"/>
        <v>-0.19150173258821054</v>
      </c>
      <c r="J89" s="50">
        <f t="shared" si="14"/>
        <v>-0.1927927065410682</v>
      </c>
      <c r="K89" s="50">
        <f t="shared" si="14"/>
        <v>-0.19198742961053727</v>
      </c>
      <c r="L89" s="50">
        <f t="shared" si="14"/>
        <v>-0.19198742961053727</v>
      </c>
      <c r="M89" s="50">
        <f t="shared" si="14"/>
        <v>-0.19217475414633592</v>
      </c>
      <c r="N89" s="50">
        <f t="shared" si="14"/>
        <v>-0.18904928993712145</v>
      </c>
      <c r="O89" s="50">
        <f t="shared" si="14"/>
        <v>-0.18904928993712145</v>
      </c>
      <c r="P89" s="50">
        <f t="shared" si="14"/>
        <v>-0.18904928993712145</v>
      </c>
      <c r="Q89" s="50">
        <f t="shared" si="14"/>
        <v>-0.18576239774421524</v>
      </c>
      <c r="R89" s="50">
        <f t="shared" si="14"/>
        <v>-0.18540511325653009</v>
      </c>
      <c r="S89" s="50">
        <f t="shared" si="14"/>
        <v>-0.18301042529298303</v>
      </c>
      <c r="T89" s="50">
        <f t="shared" si="14"/>
        <v>-0.18286394787243482</v>
      </c>
      <c r="U89" s="50">
        <f t="shared" si="14"/>
        <v>-0.1853970350118328</v>
      </c>
      <c r="V89" s="50">
        <f t="shared" si="14"/>
        <v>-0.18414537195602734</v>
      </c>
      <c r="W89" s="50">
        <f t="shared" si="14"/>
        <v>-0.1842196214138575</v>
      </c>
      <c r="X89" s="50">
        <f t="shared" si="14"/>
        <v>-0.19514901601586926</v>
      </c>
    </row>
    <row r="90" spans="1:24">
      <c r="A90" s="50">
        <f t="shared" si="7"/>
        <v>1988</v>
      </c>
      <c r="B90" s="50">
        <f t="shared" ref="B90:X90" si="15">-((B42-1)*(B42-2))^-1</f>
        <v>-0.21462623106027151</v>
      </c>
      <c r="C90" s="50">
        <f t="shared" si="15"/>
        <v>-0.21292925335947868</v>
      </c>
      <c r="D90" s="50">
        <f t="shared" si="15"/>
        <v>-0.21211686948238237</v>
      </c>
      <c r="E90" s="50">
        <f t="shared" si="15"/>
        <v>-0.21240984403903729</v>
      </c>
      <c r="F90" s="50">
        <f t="shared" si="15"/>
        <v>-0.21240984403903729</v>
      </c>
      <c r="G90" s="50">
        <f t="shared" si="15"/>
        <v>-0.21262971238996597</v>
      </c>
      <c r="H90" s="50">
        <f t="shared" si="15"/>
        <v>-0.21173515415616986</v>
      </c>
      <c r="I90" s="50">
        <f t="shared" si="15"/>
        <v>-0.21165966966271169</v>
      </c>
      <c r="J90" s="50">
        <f t="shared" si="15"/>
        <v>-0.21286888545291069</v>
      </c>
      <c r="K90" s="50">
        <f t="shared" si="15"/>
        <v>-0.21174039838200606</v>
      </c>
      <c r="L90" s="50">
        <f t="shared" si="15"/>
        <v>-0.21174039838200606</v>
      </c>
      <c r="M90" s="50">
        <f t="shared" si="15"/>
        <v>-0.2113475916917672</v>
      </c>
      <c r="N90" s="50">
        <f t="shared" si="15"/>
        <v>-0.20747108092645331</v>
      </c>
      <c r="O90" s="50">
        <f t="shared" si="15"/>
        <v>-0.20747108092645331</v>
      </c>
      <c r="P90" s="50">
        <f t="shared" si="15"/>
        <v>-0.20747108092645331</v>
      </c>
      <c r="Q90" s="50">
        <f t="shared" si="15"/>
        <v>-0.20383311660242434</v>
      </c>
      <c r="R90" s="50">
        <f t="shared" si="15"/>
        <v>-0.20341973575806171</v>
      </c>
      <c r="S90" s="50">
        <f t="shared" si="15"/>
        <v>-0.20113943599163742</v>
      </c>
      <c r="T90" s="50">
        <f t="shared" si="15"/>
        <v>-0.20097364123101275</v>
      </c>
      <c r="U90" s="50">
        <f t="shared" si="15"/>
        <v>-0.20335137505061951</v>
      </c>
      <c r="V90" s="50">
        <f t="shared" si="15"/>
        <v>-0.20200443404816304</v>
      </c>
      <c r="W90" s="50">
        <f t="shared" si="15"/>
        <v>-0.20214360936862683</v>
      </c>
      <c r="X90" s="50">
        <f t="shared" si="15"/>
        <v>-0.21645082197073764</v>
      </c>
    </row>
    <row r="91" spans="1:24">
      <c r="A91" s="50">
        <f t="shared" si="7"/>
        <v>1989</v>
      </c>
      <c r="B91" s="50">
        <f t="shared" ref="B91:X91" si="16">-((B43-1)*(B43-2))^-1</f>
        <v>-0.23395813330504087</v>
      </c>
      <c r="C91" s="50">
        <f t="shared" si="16"/>
        <v>-0.23213833922471447</v>
      </c>
      <c r="D91" s="50">
        <f t="shared" si="16"/>
        <v>-0.23123551729001568</v>
      </c>
      <c r="E91" s="50">
        <f t="shared" si="16"/>
        <v>-0.2312698228725677</v>
      </c>
      <c r="F91" s="50">
        <f t="shared" si="16"/>
        <v>-0.2312698228725677</v>
      </c>
      <c r="G91" s="50">
        <f t="shared" si="16"/>
        <v>-0.2314665358571053</v>
      </c>
      <c r="H91" s="50">
        <f t="shared" si="16"/>
        <v>-0.23031053482654609</v>
      </c>
      <c r="I91" s="50">
        <f t="shared" si="16"/>
        <v>-0.2302032036090077</v>
      </c>
      <c r="J91" s="50">
        <f t="shared" si="16"/>
        <v>-0.23341929511910103</v>
      </c>
      <c r="K91" s="50">
        <f t="shared" si="16"/>
        <v>-0.23285522979847428</v>
      </c>
      <c r="L91" s="50">
        <f t="shared" si="16"/>
        <v>-0.23285522979847428</v>
      </c>
      <c r="M91" s="50">
        <f t="shared" si="16"/>
        <v>-0.23217976966315826</v>
      </c>
      <c r="N91" s="50">
        <f t="shared" si="16"/>
        <v>-0.22734186304031948</v>
      </c>
      <c r="O91" s="50">
        <f t="shared" si="16"/>
        <v>-0.22734186304031948</v>
      </c>
      <c r="P91" s="50">
        <f t="shared" si="16"/>
        <v>-0.22734186304031948</v>
      </c>
      <c r="Q91" s="50">
        <f t="shared" si="16"/>
        <v>-0.22339337408826962</v>
      </c>
      <c r="R91" s="50">
        <f t="shared" si="16"/>
        <v>-0.22292676439412221</v>
      </c>
      <c r="S91" s="50">
        <f t="shared" si="16"/>
        <v>-0.22027615784372209</v>
      </c>
      <c r="T91" s="50">
        <f t="shared" si="16"/>
        <v>-0.21993387204838064</v>
      </c>
      <c r="U91" s="50">
        <f t="shared" si="16"/>
        <v>-0.2229914214596386</v>
      </c>
      <c r="V91" s="50">
        <f t="shared" si="16"/>
        <v>-0.2209481993763536</v>
      </c>
      <c r="W91" s="50">
        <f t="shared" si="16"/>
        <v>-0.22097170425864957</v>
      </c>
      <c r="X91" s="50">
        <f t="shared" si="16"/>
        <v>-0.24146896000741958</v>
      </c>
    </row>
    <row r="92" spans="1:24">
      <c r="A92" s="50">
        <f t="shared" si="7"/>
        <v>1990</v>
      </c>
      <c r="B92" s="50">
        <f t="shared" ref="B92:X92" si="17">-((B44-1)*(B44-2))^-1</f>
        <v>-0.25509383552274023</v>
      </c>
      <c r="C92" s="50">
        <f t="shared" si="17"/>
        <v>-0.25302916981216411</v>
      </c>
      <c r="D92" s="50">
        <f t="shared" si="17"/>
        <v>-0.25203173742532714</v>
      </c>
      <c r="E92" s="50">
        <f t="shared" si="17"/>
        <v>-0.25419877763165311</v>
      </c>
      <c r="F92" s="50">
        <f t="shared" si="17"/>
        <v>-0.25419877763165311</v>
      </c>
      <c r="G92" s="50">
        <f t="shared" si="17"/>
        <v>-0.25437588176414838</v>
      </c>
      <c r="H92" s="50">
        <f t="shared" si="17"/>
        <v>-0.25374526167717787</v>
      </c>
      <c r="I92" s="50">
        <f t="shared" si="17"/>
        <v>-0.25361614624010659</v>
      </c>
      <c r="J92" s="50">
        <f t="shared" si="17"/>
        <v>-0.25664004489137776</v>
      </c>
      <c r="K92" s="50">
        <f t="shared" si="17"/>
        <v>-0.25596951937679346</v>
      </c>
      <c r="L92" s="50">
        <f t="shared" si="17"/>
        <v>-0.25596951937679346</v>
      </c>
      <c r="M92" s="50">
        <f t="shared" si="17"/>
        <v>-0.25501741359808405</v>
      </c>
      <c r="N92" s="50">
        <f t="shared" si="17"/>
        <v>-0.24958264287047791</v>
      </c>
      <c r="O92" s="50">
        <f t="shared" si="17"/>
        <v>-0.24958264287047791</v>
      </c>
      <c r="P92" s="50">
        <f t="shared" si="17"/>
        <v>-0.24958264287047791</v>
      </c>
      <c r="Q92" s="50">
        <f t="shared" si="17"/>
        <v>-0.24505706912786435</v>
      </c>
      <c r="R92" s="50">
        <f t="shared" si="17"/>
        <v>-0.2443680205966452</v>
      </c>
      <c r="S92" s="50">
        <f t="shared" si="17"/>
        <v>-0.24286686586213946</v>
      </c>
      <c r="T92" s="50">
        <f t="shared" si="17"/>
        <v>-0.24249085903301795</v>
      </c>
      <c r="U92" s="50">
        <f t="shared" si="17"/>
        <v>-0.24484361025632997</v>
      </c>
      <c r="V92" s="50">
        <f t="shared" si="17"/>
        <v>-0.24214155614177704</v>
      </c>
      <c r="W92" s="50">
        <f t="shared" si="17"/>
        <v>-0.24242504865580686</v>
      </c>
      <c r="X92" s="50">
        <f t="shared" si="17"/>
        <v>-0.26927922255399944</v>
      </c>
    </row>
    <row r="93" spans="1:24">
      <c r="A93" s="50">
        <f t="shared" si="7"/>
        <v>1991</v>
      </c>
      <c r="B93" s="50">
        <f t="shared" ref="B93:X93" si="18">-((B45-1)*(B45-2))^-1</f>
        <v>-0.27688366184562196</v>
      </c>
      <c r="C93" s="50">
        <f t="shared" si="18"/>
        <v>-0.27447170357784062</v>
      </c>
      <c r="D93" s="50">
        <f t="shared" si="18"/>
        <v>-0.27340162843231081</v>
      </c>
      <c r="E93" s="50">
        <f t="shared" si="18"/>
        <v>-0.27640156805398336</v>
      </c>
      <c r="F93" s="50">
        <f t="shared" si="18"/>
        <v>-0.27640156805398336</v>
      </c>
      <c r="G93" s="50">
        <f t="shared" si="18"/>
        <v>-0.27656078299548764</v>
      </c>
      <c r="H93" s="50">
        <f t="shared" si="18"/>
        <v>-0.27595906555594202</v>
      </c>
      <c r="I93" s="50">
        <f t="shared" si="18"/>
        <v>-0.27581261540087432</v>
      </c>
      <c r="J93" s="50">
        <f t="shared" si="18"/>
        <v>-0.28004316509304933</v>
      </c>
      <c r="K93" s="50">
        <f t="shared" si="18"/>
        <v>-0.27903553142863441</v>
      </c>
      <c r="L93" s="50">
        <f t="shared" si="18"/>
        <v>-0.27903553142863441</v>
      </c>
      <c r="M93" s="50">
        <f t="shared" si="18"/>
        <v>-0.2779132426736064</v>
      </c>
      <c r="N93" s="50">
        <f t="shared" si="18"/>
        <v>-0.27140144317586623</v>
      </c>
      <c r="O93" s="50">
        <f t="shared" si="18"/>
        <v>-0.27140144317586623</v>
      </c>
      <c r="P93" s="50">
        <f t="shared" si="18"/>
        <v>-0.27140144317586623</v>
      </c>
      <c r="Q93" s="50">
        <f t="shared" si="18"/>
        <v>-0.26584383497101549</v>
      </c>
      <c r="R93" s="50">
        <f t="shared" si="18"/>
        <v>-0.26510923683618076</v>
      </c>
      <c r="S93" s="50">
        <f t="shared" si="18"/>
        <v>-0.26427766823342369</v>
      </c>
      <c r="T93" s="50">
        <f t="shared" si="18"/>
        <v>-0.26387588544895879</v>
      </c>
      <c r="U93" s="50">
        <f t="shared" si="18"/>
        <v>-0.26574502538549927</v>
      </c>
      <c r="V93" s="50">
        <f t="shared" si="18"/>
        <v>-0.26274001017638909</v>
      </c>
      <c r="W93" s="50">
        <f t="shared" si="18"/>
        <v>-0.26286854853896235</v>
      </c>
      <c r="X93" s="50">
        <f t="shared" si="18"/>
        <v>-0.29593137420188242</v>
      </c>
    </row>
    <row r="94" spans="1:24">
      <c r="A94" s="50">
        <f t="shared" si="7"/>
        <v>1992</v>
      </c>
      <c r="B94" s="50">
        <f t="shared" ref="B94:X94" si="19">-((B46-1)*(B46-2))^-1</f>
        <v>-0.31146186495704842</v>
      </c>
      <c r="C94" s="50">
        <f t="shared" si="19"/>
        <v>-0.30857827584271635</v>
      </c>
      <c r="D94" s="50">
        <f t="shared" si="19"/>
        <v>-0.30730917048029577</v>
      </c>
      <c r="E94" s="50">
        <f t="shared" si="19"/>
        <v>-0.30929466715239268</v>
      </c>
      <c r="F94" s="50">
        <f t="shared" si="19"/>
        <v>-0.30929466715239268</v>
      </c>
      <c r="G94" s="50">
        <f t="shared" si="19"/>
        <v>-0.30943702260896744</v>
      </c>
      <c r="H94" s="50">
        <f t="shared" si="19"/>
        <v>-0.30921893036885817</v>
      </c>
      <c r="I94" s="50">
        <f t="shared" si="19"/>
        <v>-0.30904230058185178</v>
      </c>
      <c r="J94" s="50">
        <f t="shared" si="19"/>
        <v>-0.31401449018864003</v>
      </c>
      <c r="K94" s="50">
        <f t="shared" si="19"/>
        <v>-0.31244063824159501</v>
      </c>
      <c r="L94" s="50">
        <f t="shared" si="19"/>
        <v>-0.31244063824159501</v>
      </c>
      <c r="M94" s="50">
        <f t="shared" si="19"/>
        <v>-0.31125146731089243</v>
      </c>
      <c r="N94" s="50">
        <f t="shared" si="19"/>
        <v>-0.30388402110955592</v>
      </c>
      <c r="O94" s="50">
        <f t="shared" si="19"/>
        <v>-0.30388402110955592</v>
      </c>
      <c r="P94" s="50">
        <f t="shared" si="19"/>
        <v>-0.30388402110955592</v>
      </c>
      <c r="Q94" s="50">
        <f t="shared" si="19"/>
        <v>-0.29726801620174742</v>
      </c>
      <c r="R94" s="50">
        <f t="shared" si="19"/>
        <v>-0.29620544179038322</v>
      </c>
      <c r="S94" s="50">
        <f t="shared" si="19"/>
        <v>-0.29481590732723584</v>
      </c>
      <c r="T94" s="50">
        <f t="shared" si="19"/>
        <v>-0.29436215778438929</v>
      </c>
      <c r="U94" s="50">
        <f t="shared" si="19"/>
        <v>-0.2967927039826192</v>
      </c>
      <c r="V94" s="50">
        <f t="shared" si="19"/>
        <v>-0.29318017490986642</v>
      </c>
      <c r="W94" s="50">
        <f t="shared" si="19"/>
        <v>-0.2931607997613454</v>
      </c>
      <c r="X94" s="50">
        <f t="shared" si="19"/>
        <v>-0.33868577482424761</v>
      </c>
    </row>
    <row r="95" spans="1:24">
      <c r="A95" s="50">
        <f t="shared" si="7"/>
        <v>1993</v>
      </c>
      <c r="B95" s="50">
        <f t="shared" ref="B95:X95" si="20">-((B47-1)*(B47-2))^-1</f>
        <v>-0.34138823029717957</v>
      </c>
      <c r="C95" s="50">
        <f t="shared" si="20"/>
        <v>-0.3381945311026307</v>
      </c>
      <c r="D95" s="50">
        <f t="shared" si="20"/>
        <v>-0.33669770249309128</v>
      </c>
      <c r="E95" s="50">
        <f t="shared" si="20"/>
        <v>-0.33867641866029352</v>
      </c>
      <c r="F95" s="50">
        <f t="shared" si="20"/>
        <v>-0.33867641866029352</v>
      </c>
      <c r="G95" s="50">
        <f t="shared" si="20"/>
        <v>-0.33880522568984817</v>
      </c>
      <c r="H95" s="50">
        <f t="shared" si="20"/>
        <v>-0.33889136895404343</v>
      </c>
      <c r="I95" s="50">
        <f t="shared" si="20"/>
        <v>-0.33859130924541953</v>
      </c>
      <c r="J95" s="50">
        <f t="shared" si="20"/>
        <v>-0.34242557233345611</v>
      </c>
      <c r="K95" s="50">
        <f t="shared" si="20"/>
        <v>-0.34024867744773263</v>
      </c>
      <c r="L95" s="50">
        <f t="shared" si="20"/>
        <v>-0.34024867744773263</v>
      </c>
      <c r="M95" s="50">
        <f t="shared" si="20"/>
        <v>-0.33872289068047684</v>
      </c>
      <c r="N95" s="50">
        <f t="shared" si="20"/>
        <v>-0.33010005554402877</v>
      </c>
      <c r="O95" s="50">
        <f t="shared" si="20"/>
        <v>-0.33010005554402877</v>
      </c>
      <c r="P95" s="50">
        <f t="shared" si="20"/>
        <v>-0.33010005554402877</v>
      </c>
      <c r="Q95" s="50">
        <f t="shared" si="20"/>
        <v>-0.32351036571546876</v>
      </c>
      <c r="R95" s="50">
        <f t="shared" si="20"/>
        <v>-0.32248648790077755</v>
      </c>
      <c r="S95" s="50">
        <f t="shared" si="20"/>
        <v>-0.3201233275024668</v>
      </c>
      <c r="T95" s="50">
        <f t="shared" si="20"/>
        <v>-0.31963152650048315</v>
      </c>
      <c r="U95" s="50">
        <f t="shared" si="20"/>
        <v>-0.32091718131482871</v>
      </c>
      <c r="V95" s="50">
        <f t="shared" si="20"/>
        <v>-0.31689982129217448</v>
      </c>
      <c r="W95" s="50">
        <f t="shared" si="20"/>
        <v>-0.31731903089909186</v>
      </c>
      <c r="X95" s="50">
        <f t="shared" si="20"/>
        <v>-0.37214628839522568</v>
      </c>
    </row>
    <row r="96" spans="1:24">
      <c r="A96" s="50">
        <f t="shared" si="7"/>
        <v>1994</v>
      </c>
      <c r="B96" s="50">
        <f t="shared" ref="B96:X96" si="21">-((B48-1)*(B48-2))^-1</f>
        <v>-0.37130965786797321</v>
      </c>
      <c r="C96" s="50">
        <f t="shared" si="21"/>
        <v>-0.36785251126623064</v>
      </c>
      <c r="D96" s="50">
        <f t="shared" si="21"/>
        <v>-0.3661145139778289</v>
      </c>
      <c r="E96" s="50">
        <f t="shared" si="21"/>
        <v>-0.36817979403970796</v>
      </c>
      <c r="F96" s="50">
        <f t="shared" si="21"/>
        <v>-0.36817979403970796</v>
      </c>
      <c r="G96" s="50">
        <f t="shared" si="21"/>
        <v>-0.36829470187804375</v>
      </c>
      <c r="H96" s="50">
        <f t="shared" si="21"/>
        <v>-0.36897451174605844</v>
      </c>
      <c r="I96" s="50">
        <f t="shared" si="21"/>
        <v>-0.36864068209872058</v>
      </c>
      <c r="J96" s="50">
        <f t="shared" si="21"/>
        <v>-0.37313806266405958</v>
      </c>
      <c r="K96" s="50">
        <f t="shared" si="21"/>
        <v>-0.37058421210958509</v>
      </c>
      <c r="L96" s="50">
        <f t="shared" si="21"/>
        <v>-0.37058421210958509</v>
      </c>
      <c r="M96" s="50">
        <f t="shared" si="21"/>
        <v>-0.36944417347179903</v>
      </c>
      <c r="N96" s="50">
        <f t="shared" si="21"/>
        <v>-0.35896271275108832</v>
      </c>
      <c r="O96" s="50">
        <f t="shared" si="21"/>
        <v>-0.35896271275108832</v>
      </c>
      <c r="P96" s="50">
        <f t="shared" si="21"/>
        <v>-0.35896271275108832</v>
      </c>
      <c r="Q96" s="50">
        <f t="shared" si="21"/>
        <v>-0.35120918420315328</v>
      </c>
      <c r="R96" s="50">
        <f t="shared" si="21"/>
        <v>-0.34988494313638996</v>
      </c>
      <c r="S96" s="50">
        <f t="shared" si="21"/>
        <v>-0.34656006395045691</v>
      </c>
      <c r="T96" s="50">
        <f t="shared" si="21"/>
        <v>-0.34603410613624236</v>
      </c>
      <c r="U96" s="50">
        <f t="shared" si="21"/>
        <v>-0.34721332737199267</v>
      </c>
      <c r="V96" s="50">
        <f t="shared" si="21"/>
        <v>-0.3428629634498806</v>
      </c>
      <c r="W96" s="50">
        <f t="shared" si="21"/>
        <v>-0.34323750730416769</v>
      </c>
      <c r="X96" s="50">
        <f t="shared" si="21"/>
        <v>-0.4056261494104047</v>
      </c>
    </row>
    <row r="97" spans="1:24">
      <c r="A97" s="50">
        <f t="shared" si="7"/>
        <v>1995</v>
      </c>
      <c r="B97" s="50">
        <f t="shared" ref="B97:X97" si="22">-((B49-1)*(B49-2))^-1</f>
        <v>-0.40280230867582345</v>
      </c>
      <c r="C97" s="50">
        <f t="shared" si="22"/>
        <v>-0.39908448712675265</v>
      </c>
      <c r="D97" s="50">
        <f t="shared" si="22"/>
        <v>-0.3971341686552185</v>
      </c>
      <c r="E97" s="50">
        <f t="shared" si="22"/>
        <v>-0.39886681874203583</v>
      </c>
      <c r="F97" s="50">
        <f t="shared" si="22"/>
        <v>-0.39886681874203583</v>
      </c>
      <c r="G97" s="50">
        <f t="shared" si="22"/>
        <v>-0.3989684721712109</v>
      </c>
      <c r="H97" s="50">
        <f t="shared" si="22"/>
        <v>-0.39982879677375893</v>
      </c>
      <c r="I97" s="50">
        <f t="shared" si="22"/>
        <v>-0.39946181951776971</v>
      </c>
      <c r="J97" s="50">
        <f t="shared" si="22"/>
        <v>-0.40301617794592076</v>
      </c>
      <c r="K97" s="50">
        <f t="shared" si="22"/>
        <v>-0.39998228336381775</v>
      </c>
      <c r="L97" s="50">
        <f t="shared" si="22"/>
        <v>-0.39998228336381775</v>
      </c>
      <c r="M97" s="50">
        <f t="shared" si="22"/>
        <v>-0.3990700739772241</v>
      </c>
      <c r="N97" s="50">
        <f t="shared" si="22"/>
        <v>-0.38784285580267508</v>
      </c>
      <c r="O97" s="50">
        <f t="shared" si="22"/>
        <v>-0.38784285580267508</v>
      </c>
      <c r="P97" s="50">
        <f t="shared" si="22"/>
        <v>-0.38784285580267508</v>
      </c>
      <c r="Q97" s="50">
        <f t="shared" si="22"/>
        <v>-0.3788897478241694</v>
      </c>
      <c r="R97" s="50">
        <f t="shared" si="22"/>
        <v>-0.37760574310873529</v>
      </c>
      <c r="S97" s="50">
        <f t="shared" si="22"/>
        <v>-0.37273782557826524</v>
      </c>
      <c r="T97" s="50">
        <f t="shared" si="22"/>
        <v>-0.37218028162717265</v>
      </c>
      <c r="U97" s="50">
        <f t="shared" si="22"/>
        <v>-0.37377248502416621</v>
      </c>
      <c r="V97" s="50">
        <f t="shared" si="22"/>
        <v>-0.3687222837971601</v>
      </c>
      <c r="W97" s="50">
        <f t="shared" si="22"/>
        <v>-0.36897762807929235</v>
      </c>
      <c r="X97" s="50">
        <f t="shared" si="22"/>
        <v>-0.44435717738851849</v>
      </c>
    </row>
    <row r="98" spans="1:24">
      <c r="A98" s="50">
        <f t="shared" si="7"/>
        <v>1996</v>
      </c>
      <c r="B98" s="50">
        <f t="shared" ref="B98:X98" si="23">-((B50-1)*(B50-2))^-1</f>
        <v>-0.43538304798860583</v>
      </c>
      <c r="C98" s="50">
        <f t="shared" si="23"/>
        <v>-0.43142176395057763</v>
      </c>
      <c r="D98" s="50">
        <f t="shared" si="23"/>
        <v>-0.42929370696276958</v>
      </c>
      <c r="E98" s="50">
        <f t="shared" si="23"/>
        <v>-0.42943651888505824</v>
      </c>
      <c r="F98" s="50">
        <f t="shared" si="23"/>
        <v>-0.42943651888505824</v>
      </c>
      <c r="G98" s="50">
        <f t="shared" si="23"/>
        <v>-0.42952491629554923</v>
      </c>
      <c r="H98" s="50">
        <f t="shared" si="23"/>
        <v>-0.43082149005130521</v>
      </c>
      <c r="I98" s="50">
        <f t="shared" si="23"/>
        <v>-0.43042730688840269</v>
      </c>
      <c r="J98" s="50">
        <f t="shared" si="23"/>
        <v>-0.4332298024330532</v>
      </c>
      <c r="K98" s="50">
        <f t="shared" si="23"/>
        <v>-0.429536359264856</v>
      </c>
      <c r="L98" s="50">
        <f t="shared" si="23"/>
        <v>-0.429536359264856</v>
      </c>
      <c r="M98" s="50">
        <f t="shared" si="23"/>
        <v>-0.42812081928581969</v>
      </c>
      <c r="N98" s="50">
        <f t="shared" si="23"/>
        <v>-0.41651715117502341</v>
      </c>
      <c r="O98" s="50">
        <f t="shared" si="23"/>
        <v>-0.41651715117502341</v>
      </c>
      <c r="P98" s="50">
        <f t="shared" si="23"/>
        <v>-0.41651715117502341</v>
      </c>
      <c r="Q98" s="50">
        <f t="shared" si="23"/>
        <v>-0.40677320688822816</v>
      </c>
      <c r="R98" s="50">
        <f t="shared" si="23"/>
        <v>-0.40506652442274355</v>
      </c>
      <c r="S98" s="50">
        <f t="shared" si="23"/>
        <v>-0.400191214292203</v>
      </c>
      <c r="T98" s="50">
        <f t="shared" si="23"/>
        <v>-0.39960537966605564</v>
      </c>
      <c r="U98" s="50">
        <f t="shared" si="23"/>
        <v>-0.40045610641897544</v>
      </c>
      <c r="V98" s="50">
        <f t="shared" si="23"/>
        <v>-0.39509648332322889</v>
      </c>
      <c r="W98" s="50">
        <f t="shared" si="23"/>
        <v>-0.3951544072904371</v>
      </c>
      <c r="X98" s="50">
        <f t="shared" si="23"/>
        <v>-0.47761576335284595</v>
      </c>
    </row>
    <row r="99" spans="1:24">
      <c r="A99" s="50">
        <f t="shared" si="7"/>
        <v>1997</v>
      </c>
      <c r="B99" s="50">
        <f t="shared" ref="B99:X99" si="24">-((B51-1)*(B51-2))^-1</f>
        <v>-0.46718827401496721</v>
      </c>
      <c r="C99" s="50">
        <f t="shared" si="24"/>
        <v>-0.46300764569317621</v>
      </c>
      <c r="D99" s="50">
        <f t="shared" si="24"/>
        <v>-0.46071885822952086</v>
      </c>
      <c r="E99" s="50">
        <f t="shared" si="24"/>
        <v>-0.46115213294369295</v>
      </c>
      <c r="F99" s="50">
        <f t="shared" si="24"/>
        <v>-0.46115213294369295</v>
      </c>
      <c r="G99" s="50">
        <f t="shared" si="24"/>
        <v>-0.46122824701746273</v>
      </c>
      <c r="H99" s="50">
        <f t="shared" si="24"/>
        <v>-0.46419518639141227</v>
      </c>
      <c r="I99" s="50">
        <f t="shared" si="24"/>
        <v>-0.46377111190155651</v>
      </c>
      <c r="J99" s="50">
        <f t="shared" si="24"/>
        <v>-0.46519675727559662</v>
      </c>
      <c r="K99" s="50">
        <f t="shared" si="24"/>
        <v>-0.46092247126053931</v>
      </c>
      <c r="L99" s="50">
        <f t="shared" si="24"/>
        <v>-0.46092247126053931</v>
      </c>
      <c r="M99" s="50">
        <f t="shared" si="24"/>
        <v>-0.45720886492034618</v>
      </c>
      <c r="N99" s="50">
        <f t="shared" si="24"/>
        <v>-0.44458104323554698</v>
      </c>
      <c r="O99" s="50">
        <f t="shared" si="24"/>
        <v>-0.44458104323554698</v>
      </c>
      <c r="P99" s="50">
        <f t="shared" si="24"/>
        <v>-0.44458104323554698</v>
      </c>
      <c r="Q99" s="50">
        <f t="shared" si="24"/>
        <v>-0.4327301337034638</v>
      </c>
      <c r="R99" s="50">
        <f t="shared" si="24"/>
        <v>-0.4303375819917295</v>
      </c>
      <c r="S99" s="50">
        <f t="shared" si="24"/>
        <v>-0.42435965183676672</v>
      </c>
      <c r="T99" s="50">
        <f t="shared" si="24"/>
        <v>-0.42375532192587273</v>
      </c>
      <c r="U99" s="50">
        <f t="shared" si="24"/>
        <v>-0.42410046611963104</v>
      </c>
      <c r="V99" s="50">
        <f t="shared" si="24"/>
        <v>-0.41794370416487897</v>
      </c>
      <c r="W99" s="50">
        <f t="shared" si="24"/>
        <v>-0.41817252151366091</v>
      </c>
      <c r="X99" s="50">
        <f t="shared" si="24"/>
        <v>-0.50605207435915023</v>
      </c>
    </row>
    <row r="100" spans="1:24">
      <c r="A100" s="50">
        <f t="shared" si="7"/>
        <v>1998</v>
      </c>
      <c r="B100" s="50">
        <f t="shared" ref="B100:X100" si="25">-((B52-1)*(B52-2))^-1</f>
        <v>-0.50463535352519262</v>
      </c>
      <c r="C100" s="50">
        <f t="shared" si="25"/>
        <v>-0.50016087296510148</v>
      </c>
      <c r="D100" s="50">
        <f t="shared" si="25"/>
        <v>-0.49766655364976664</v>
      </c>
      <c r="E100" s="50">
        <f t="shared" si="25"/>
        <v>-0.49614697664652618</v>
      </c>
      <c r="F100" s="50">
        <f t="shared" si="25"/>
        <v>-0.49614697664652618</v>
      </c>
      <c r="G100" s="50">
        <f t="shared" si="25"/>
        <v>-0.49621082338418893</v>
      </c>
      <c r="H100" s="50">
        <f t="shared" si="25"/>
        <v>-0.49876811819678046</v>
      </c>
      <c r="I100" s="50">
        <f t="shared" si="25"/>
        <v>-0.49831386508591774</v>
      </c>
      <c r="J100" s="50">
        <f t="shared" si="25"/>
        <v>-0.49826240633165847</v>
      </c>
      <c r="K100" s="50">
        <f t="shared" si="25"/>
        <v>-0.49401617339781984</v>
      </c>
      <c r="L100" s="50">
        <f t="shared" si="25"/>
        <v>-0.49401617339781984</v>
      </c>
      <c r="M100" s="50">
        <f t="shared" si="25"/>
        <v>-0.48974517733543577</v>
      </c>
      <c r="N100" s="50">
        <f t="shared" si="25"/>
        <v>-0.47533427912425247</v>
      </c>
      <c r="O100" s="50">
        <f t="shared" si="25"/>
        <v>-0.47533427912425247</v>
      </c>
      <c r="P100" s="50">
        <f t="shared" si="25"/>
        <v>-0.47533427912425247</v>
      </c>
      <c r="Q100" s="50">
        <f t="shared" si="25"/>
        <v>-0.46151473735746873</v>
      </c>
      <c r="R100" s="50">
        <f t="shared" si="25"/>
        <v>-0.45852585298385407</v>
      </c>
      <c r="S100" s="50">
        <f t="shared" si="25"/>
        <v>-0.45081305855125853</v>
      </c>
      <c r="T100" s="50">
        <f t="shared" si="25"/>
        <v>-0.45018779657630725</v>
      </c>
      <c r="U100" s="50">
        <f t="shared" si="25"/>
        <v>-0.44898155822168112</v>
      </c>
      <c r="V100" s="50">
        <f t="shared" si="25"/>
        <v>-0.44240144940471926</v>
      </c>
      <c r="W100" s="50">
        <f t="shared" si="25"/>
        <v>-0.44217515115908895</v>
      </c>
      <c r="X100" s="50">
        <f t="shared" si="25"/>
        <v>-0.54300645966030447</v>
      </c>
    </row>
    <row r="101" spans="1:24">
      <c r="A101" s="50">
        <f t="shared" si="7"/>
        <v>1999</v>
      </c>
      <c r="B101" s="50">
        <f t="shared" ref="B101:X101" si="26">-((B53-1)*(B53-2))^-1</f>
        <v>-0.53128068529984618</v>
      </c>
      <c r="C101" s="50">
        <f t="shared" si="26"/>
        <v>-0.52659132902805772</v>
      </c>
      <c r="D101" s="50">
        <f t="shared" si="26"/>
        <v>-0.5240444327637801</v>
      </c>
      <c r="E101" s="50">
        <f t="shared" si="26"/>
        <v>-0.5208201121778766</v>
      </c>
      <c r="F101" s="50">
        <f t="shared" si="26"/>
        <v>-0.5208201121778766</v>
      </c>
      <c r="G101" s="50">
        <f t="shared" si="26"/>
        <v>-0.52087399035913839</v>
      </c>
      <c r="H101" s="50">
        <f t="shared" si="26"/>
        <v>-0.52703473535829781</v>
      </c>
      <c r="I101" s="50">
        <f t="shared" si="26"/>
        <v>-0.52657026921113537</v>
      </c>
      <c r="J101" s="50">
        <f t="shared" si="26"/>
        <v>-0.52511824328221413</v>
      </c>
      <c r="K101" s="50">
        <f t="shared" si="26"/>
        <v>-0.52051938314531643</v>
      </c>
      <c r="L101" s="50">
        <f t="shared" si="26"/>
        <v>-0.52051938314531643</v>
      </c>
      <c r="M101" s="50">
        <f t="shared" si="26"/>
        <v>-0.51581067623518295</v>
      </c>
      <c r="N101" s="50">
        <f t="shared" si="26"/>
        <v>-0.50096594044642972</v>
      </c>
      <c r="O101" s="50">
        <f t="shared" si="26"/>
        <v>-0.50096594044642972</v>
      </c>
      <c r="P101" s="50">
        <f t="shared" si="26"/>
        <v>-0.50096594044642972</v>
      </c>
      <c r="Q101" s="50">
        <f t="shared" si="26"/>
        <v>-0.48620156824001937</v>
      </c>
      <c r="R101" s="50">
        <f t="shared" si="26"/>
        <v>-0.48282115500273598</v>
      </c>
      <c r="S101" s="50">
        <f t="shared" si="26"/>
        <v>-0.47380554713774503</v>
      </c>
      <c r="T101" s="50">
        <f t="shared" si="26"/>
        <v>-0.47303652278546493</v>
      </c>
      <c r="U101" s="50">
        <f t="shared" si="26"/>
        <v>-0.47236325781453048</v>
      </c>
      <c r="V101" s="50">
        <f t="shared" si="26"/>
        <v>-0.46584155027414992</v>
      </c>
      <c r="W101" s="50">
        <f t="shared" si="26"/>
        <v>-0.46482422946977908</v>
      </c>
      <c r="X101" s="50">
        <f t="shared" si="26"/>
        <v>-0.57643632247192556</v>
      </c>
    </row>
    <row r="102" spans="1:24">
      <c r="A102" s="50">
        <f t="shared" si="7"/>
        <v>2000</v>
      </c>
      <c r="B102" s="50">
        <f t="shared" ref="B102:X102" si="27">-((B54-1)*(B54-2))^-1</f>
        <v>-0.56021449397784762</v>
      </c>
      <c r="C102" s="50">
        <f t="shared" si="27"/>
        <v>-0.55541945007339044</v>
      </c>
      <c r="D102" s="50">
        <f t="shared" si="27"/>
        <v>-0.55278776523112938</v>
      </c>
      <c r="E102" s="50">
        <f t="shared" si="27"/>
        <v>-0.54965048947016304</v>
      </c>
      <c r="F102" s="50">
        <f t="shared" si="27"/>
        <v>-0.54965048947016304</v>
      </c>
      <c r="G102" s="50">
        <f t="shared" si="27"/>
        <v>-0.54969472967666466</v>
      </c>
      <c r="H102" s="50">
        <f t="shared" si="27"/>
        <v>-0.5555009368163677</v>
      </c>
      <c r="I102" s="50">
        <f t="shared" si="27"/>
        <v>-0.55502383714383641</v>
      </c>
      <c r="J102" s="50">
        <f t="shared" si="27"/>
        <v>-0.55211853636937414</v>
      </c>
      <c r="K102" s="50">
        <f t="shared" si="27"/>
        <v>-0.54648093430673905</v>
      </c>
      <c r="L102" s="50">
        <f t="shared" si="27"/>
        <v>-0.54648093430673905</v>
      </c>
      <c r="M102" s="50">
        <f t="shared" si="27"/>
        <v>-0.5415577353682911</v>
      </c>
      <c r="N102" s="50">
        <f t="shared" si="27"/>
        <v>-0.52525784696191713</v>
      </c>
      <c r="O102" s="50">
        <f t="shared" si="27"/>
        <v>-0.52525784696191713</v>
      </c>
      <c r="P102" s="50">
        <f t="shared" si="27"/>
        <v>-0.52525784696191713</v>
      </c>
      <c r="Q102" s="50">
        <f t="shared" si="27"/>
        <v>-0.50810792922111248</v>
      </c>
      <c r="R102" s="50">
        <f t="shared" si="27"/>
        <v>-0.50456179512015775</v>
      </c>
      <c r="S102" s="50">
        <f t="shared" si="27"/>
        <v>-0.49471397284349167</v>
      </c>
      <c r="T102" s="50">
        <f t="shared" si="27"/>
        <v>-0.49394057404298253</v>
      </c>
      <c r="U102" s="50">
        <f t="shared" si="27"/>
        <v>-0.49287298961572951</v>
      </c>
      <c r="V102" s="50">
        <f t="shared" si="27"/>
        <v>-0.48620242581303713</v>
      </c>
      <c r="W102" s="50">
        <f t="shared" si="27"/>
        <v>-0.48516209454653464</v>
      </c>
      <c r="X102" s="50">
        <f t="shared" si="27"/>
        <v>-0.60162994075820198</v>
      </c>
    </row>
    <row r="103" spans="1:24">
      <c r="A103" s="50">
        <f t="shared" si="7"/>
        <v>2001</v>
      </c>
      <c r="B103" s="50">
        <f t="shared" ref="B103:X103" si="28">-((B55-1)*(B55-2))^-1</f>
        <v>-0.58496952372136068</v>
      </c>
      <c r="C103" s="50">
        <f t="shared" si="28"/>
        <v>-0.58015282518406663</v>
      </c>
      <c r="D103" s="50">
        <f t="shared" si="28"/>
        <v>-0.57748758569600322</v>
      </c>
      <c r="E103" s="50">
        <f t="shared" si="28"/>
        <v>-0.57473712628294327</v>
      </c>
      <c r="F103" s="50">
        <f t="shared" si="28"/>
        <v>-0.57473712628294327</v>
      </c>
      <c r="G103" s="50">
        <f t="shared" si="28"/>
        <v>-0.57477314590437734</v>
      </c>
      <c r="H103" s="50">
        <f t="shared" si="28"/>
        <v>-0.58065445306618513</v>
      </c>
      <c r="I103" s="50">
        <f t="shared" si="28"/>
        <v>-0.58017183154311258</v>
      </c>
      <c r="J103" s="50">
        <f t="shared" si="28"/>
        <v>-0.57628150129637568</v>
      </c>
      <c r="K103" s="50">
        <f t="shared" si="28"/>
        <v>-0.57015079530239843</v>
      </c>
      <c r="L103" s="50">
        <f t="shared" si="28"/>
        <v>-0.57015079530239843</v>
      </c>
      <c r="M103" s="50">
        <f t="shared" si="28"/>
        <v>-0.56459378762187218</v>
      </c>
      <c r="N103" s="50">
        <f t="shared" si="28"/>
        <v>-0.54789606593296969</v>
      </c>
      <c r="O103" s="50">
        <f t="shared" si="28"/>
        <v>-0.54789606593296969</v>
      </c>
      <c r="P103" s="50">
        <f t="shared" si="28"/>
        <v>-0.54789606593296969</v>
      </c>
      <c r="Q103" s="50">
        <f t="shared" si="28"/>
        <v>-0.52965921793421944</v>
      </c>
      <c r="R103" s="50">
        <f t="shared" si="28"/>
        <v>-0.52604082980125133</v>
      </c>
      <c r="S103" s="50">
        <f t="shared" si="28"/>
        <v>-0.51478306489076275</v>
      </c>
      <c r="T103" s="50">
        <f t="shared" si="28"/>
        <v>-0.51400908854657423</v>
      </c>
      <c r="U103" s="50">
        <f t="shared" si="28"/>
        <v>-0.5128362408989614</v>
      </c>
      <c r="V103" s="50">
        <f t="shared" si="28"/>
        <v>-0.50553424823307846</v>
      </c>
      <c r="W103" s="50">
        <f t="shared" si="28"/>
        <v>-0.50428873293059662</v>
      </c>
      <c r="X103" s="50">
        <f t="shared" si="28"/>
        <v>-0.62692067997429035</v>
      </c>
    </row>
    <row r="104" spans="1:24">
      <c r="A104" s="50">
        <f t="shared" si="7"/>
        <v>2002</v>
      </c>
      <c r="B104" s="50">
        <f t="shared" ref="B104:X104" si="29">-((B56-1)*(B56-2))^-1</f>
        <v>-0.60566472235524393</v>
      </c>
      <c r="C104" s="50">
        <f t="shared" si="29"/>
        <v>-0.60030013970571006</v>
      </c>
      <c r="D104" s="50">
        <f t="shared" si="29"/>
        <v>-0.59772448234487952</v>
      </c>
      <c r="E104" s="50">
        <f t="shared" si="29"/>
        <v>-0.59389355627066565</v>
      </c>
      <c r="F104" s="50">
        <f t="shared" si="29"/>
        <v>-0.59389355627066565</v>
      </c>
      <c r="G104" s="50">
        <f t="shared" si="29"/>
        <v>-0.59392377853906253</v>
      </c>
      <c r="H104" s="50">
        <f t="shared" si="29"/>
        <v>-0.60087307888011743</v>
      </c>
      <c r="I104" s="50">
        <f t="shared" si="29"/>
        <v>-0.60051930278489241</v>
      </c>
      <c r="J104" s="50">
        <f t="shared" si="29"/>
        <v>-0.59530242551575707</v>
      </c>
      <c r="K104" s="50">
        <f t="shared" si="29"/>
        <v>-0.58798766030313898</v>
      </c>
      <c r="L104" s="50">
        <f t="shared" si="29"/>
        <v>-0.58798766030313898</v>
      </c>
      <c r="M104" s="50">
        <f t="shared" si="29"/>
        <v>-0.58236840141861612</v>
      </c>
      <c r="N104" s="50">
        <f t="shared" si="29"/>
        <v>-0.56413459407637878</v>
      </c>
      <c r="O104" s="50">
        <f t="shared" si="29"/>
        <v>-0.56413459407637878</v>
      </c>
      <c r="P104" s="50">
        <f t="shared" si="29"/>
        <v>-0.56413459407637878</v>
      </c>
      <c r="Q104" s="50">
        <f t="shared" si="29"/>
        <v>-0.54415819883227656</v>
      </c>
      <c r="R104" s="50">
        <f t="shared" si="29"/>
        <v>-0.54052864670289724</v>
      </c>
      <c r="S104" s="50">
        <f t="shared" si="29"/>
        <v>-0.52960418615990346</v>
      </c>
      <c r="T104" s="50">
        <f t="shared" si="29"/>
        <v>-0.5288347324768452</v>
      </c>
      <c r="U104" s="50">
        <f t="shared" si="29"/>
        <v>-0.52790550079327225</v>
      </c>
      <c r="V104" s="50">
        <f t="shared" si="29"/>
        <v>-0.51994185354103661</v>
      </c>
      <c r="W104" s="50">
        <f t="shared" si="29"/>
        <v>-0.51888648135220705</v>
      </c>
      <c r="X104" s="50">
        <f t="shared" si="29"/>
        <v>-0.64488211116995431</v>
      </c>
    </row>
    <row r="105" spans="1:24">
      <c r="A105" s="50">
        <f t="shared" si="7"/>
        <v>2003</v>
      </c>
      <c r="B105" s="50">
        <f t="shared" ref="B105:X105" si="30">-((B57-1)*(B57-2))^-1</f>
        <v>-0.62634867537994521</v>
      </c>
      <c r="C105" s="50">
        <f t="shared" si="30"/>
        <v>-0.62096820240962847</v>
      </c>
      <c r="D105" s="50">
        <f t="shared" si="30"/>
        <v>-0.61763327383829225</v>
      </c>
      <c r="E105" s="50">
        <f t="shared" si="30"/>
        <v>-0.61253091873234855</v>
      </c>
      <c r="F105" s="50">
        <f t="shared" si="30"/>
        <v>-0.61253091873234855</v>
      </c>
      <c r="G105" s="50">
        <f t="shared" si="30"/>
        <v>-0.61255570639508083</v>
      </c>
      <c r="H105" s="50">
        <f t="shared" si="30"/>
        <v>-0.6198470811284521</v>
      </c>
      <c r="I105" s="50">
        <f t="shared" si="30"/>
        <v>-0.6194855820062144</v>
      </c>
      <c r="J105" s="50">
        <f t="shared" si="30"/>
        <v>-0.61322012343462029</v>
      </c>
      <c r="K105" s="50">
        <f t="shared" si="30"/>
        <v>-0.60463408108790906</v>
      </c>
      <c r="L105" s="50">
        <f t="shared" si="30"/>
        <v>-0.60463408108790906</v>
      </c>
      <c r="M105" s="50">
        <f t="shared" si="30"/>
        <v>-0.5991719558632973</v>
      </c>
      <c r="N105" s="50">
        <f t="shared" si="30"/>
        <v>-0.57953685598078231</v>
      </c>
      <c r="O105" s="50">
        <f t="shared" si="30"/>
        <v>-0.57953685598078231</v>
      </c>
      <c r="P105" s="50">
        <f t="shared" si="30"/>
        <v>-0.57953685598078231</v>
      </c>
      <c r="Q105" s="50">
        <f t="shared" si="30"/>
        <v>-0.55806585764441574</v>
      </c>
      <c r="R105" s="50">
        <f t="shared" si="30"/>
        <v>-0.55440681477046483</v>
      </c>
      <c r="S105" s="50">
        <f t="shared" si="30"/>
        <v>-0.54214874566907933</v>
      </c>
      <c r="T105" s="50">
        <f t="shared" si="30"/>
        <v>-0.54139247508994537</v>
      </c>
      <c r="U105" s="50">
        <f t="shared" si="30"/>
        <v>-0.54094518187717233</v>
      </c>
      <c r="V105" s="50">
        <f t="shared" si="30"/>
        <v>-0.53337093616748366</v>
      </c>
      <c r="W105" s="50">
        <f t="shared" si="30"/>
        <v>-0.53222038341484335</v>
      </c>
      <c r="X105" s="50">
        <f t="shared" si="30"/>
        <v>-0.66216455069524061</v>
      </c>
    </row>
    <row r="106" spans="1:24">
      <c r="A106" s="50">
        <f t="shared" si="7"/>
        <v>2004</v>
      </c>
      <c r="B106" s="50">
        <f t="shared" ref="B106:X106" si="31">-((B58-1)*(B58-2))^-1</f>
        <v>-0.6332201257841602</v>
      </c>
      <c r="C106" s="50">
        <f t="shared" si="31"/>
        <v>-0.6264012700423901</v>
      </c>
      <c r="D106" s="50">
        <f t="shared" si="31"/>
        <v>-0.62317095978610226</v>
      </c>
      <c r="E106" s="50">
        <f t="shared" si="31"/>
        <v>-0.61681699593525463</v>
      </c>
      <c r="F106" s="50">
        <f t="shared" si="31"/>
        <v>-0.61681699593525463</v>
      </c>
      <c r="G106" s="50">
        <f t="shared" si="31"/>
        <v>-0.61683977587318228</v>
      </c>
      <c r="H106" s="50">
        <f t="shared" si="31"/>
        <v>-0.62375180452009249</v>
      </c>
      <c r="I106" s="50">
        <f t="shared" si="31"/>
        <v>-0.62286620431097139</v>
      </c>
      <c r="J106" s="50">
        <f t="shared" si="31"/>
        <v>-0.61647192968623776</v>
      </c>
      <c r="K106" s="50">
        <f t="shared" si="31"/>
        <v>-0.60810177811966815</v>
      </c>
      <c r="L106" s="50">
        <f t="shared" si="31"/>
        <v>-0.60810177811966815</v>
      </c>
      <c r="M106" s="50">
        <f t="shared" si="31"/>
        <v>-0.60222900271995394</v>
      </c>
      <c r="N106" s="50">
        <f t="shared" si="31"/>
        <v>-0.57931691044979539</v>
      </c>
      <c r="O106" s="50">
        <f t="shared" si="31"/>
        <v>-0.57931691044979539</v>
      </c>
      <c r="P106" s="50">
        <f t="shared" si="31"/>
        <v>-0.57931691044979539</v>
      </c>
      <c r="Q106" s="50">
        <f t="shared" si="31"/>
        <v>-0.55751230697592169</v>
      </c>
      <c r="R106" s="50">
        <f t="shared" si="31"/>
        <v>-0.55419699736406169</v>
      </c>
      <c r="S106" s="50">
        <f t="shared" si="31"/>
        <v>-0.54207934511051015</v>
      </c>
      <c r="T106" s="50">
        <f t="shared" si="31"/>
        <v>-0.54136382577896558</v>
      </c>
      <c r="U106" s="50">
        <f t="shared" si="31"/>
        <v>-0.54210511898201552</v>
      </c>
      <c r="V106" s="50">
        <f t="shared" si="31"/>
        <v>-0.5336218844470404</v>
      </c>
      <c r="W106" s="50">
        <f t="shared" si="31"/>
        <v>-0.53252292736134499</v>
      </c>
      <c r="X106" s="50">
        <f t="shared" si="31"/>
        <v>-0.66801191621852973</v>
      </c>
    </row>
    <row r="107" spans="1:24">
      <c r="A107" s="50">
        <f t="shared" si="7"/>
        <v>2005</v>
      </c>
      <c r="B107" s="50">
        <f t="shared" ref="B107:X107" si="32">-((B59-1)*(B59-2))^-1</f>
        <v>-0.63081329433283573</v>
      </c>
      <c r="C107" s="50">
        <f t="shared" si="32"/>
        <v>-0.62357284565762028</v>
      </c>
      <c r="D107" s="50">
        <f t="shared" si="32"/>
        <v>-0.62049363668275803</v>
      </c>
      <c r="E107" s="50">
        <f t="shared" si="32"/>
        <v>-0.61336973905028647</v>
      </c>
      <c r="F107" s="50">
        <f t="shared" si="32"/>
        <v>-0.61336973905028647</v>
      </c>
      <c r="G107" s="50">
        <f t="shared" si="32"/>
        <v>-0.61339229426688979</v>
      </c>
      <c r="H107" s="50">
        <f t="shared" si="32"/>
        <v>-0.6201715827613361</v>
      </c>
      <c r="I107" s="50">
        <f t="shared" si="32"/>
        <v>-0.61933034255140129</v>
      </c>
      <c r="J107" s="50">
        <f t="shared" si="32"/>
        <v>-0.61334069620521126</v>
      </c>
      <c r="K107" s="50">
        <f t="shared" si="32"/>
        <v>-0.6055155263951526</v>
      </c>
      <c r="L107" s="50">
        <f t="shared" si="32"/>
        <v>-0.6055155263951526</v>
      </c>
      <c r="M107" s="50">
        <f t="shared" si="32"/>
        <v>-0.59960421485151461</v>
      </c>
      <c r="N107" s="50">
        <f t="shared" si="32"/>
        <v>-0.57660853770162745</v>
      </c>
      <c r="O107" s="50">
        <f t="shared" si="32"/>
        <v>-0.57660853770162745</v>
      </c>
      <c r="P107" s="50">
        <f t="shared" si="32"/>
        <v>-0.57660853770162745</v>
      </c>
      <c r="Q107" s="50">
        <f t="shared" si="32"/>
        <v>-0.55560548871884363</v>
      </c>
      <c r="R107" s="50">
        <f t="shared" si="32"/>
        <v>-0.55238331625103232</v>
      </c>
      <c r="S107" s="50">
        <f t="shared" si="32"/>
        <v>-0.5408931529281491</v>
      </c>
      <c r="T107" s="50">
        <f t="shared" si="32"/>
        <v>-0.54021282002336746</v>
      </c>
      <c r="U107" s="50">
        <f t="shared" si="32"/>
        <v>-0.54082203736801837</v>
      </c>
      <c r="V107" s="50">
        <f t="shared" si="32"/>
        <v>-0.53195973250094719</v>
      </c>
      <c r="W107" s="50">
        <f t="shared" si="32"/>
        <v>-0.53084949649035973</v>
      </c>
      <c r="X107" s="50">
        <f t="shared" si="32"/>
        <v>-0.67156592659362357</v>
      </c>
    </row>
    <row r="108" spans="1:24">
      <c r="A108" s="50">
        <f t="shared" si="7"/>
        <v>2006</v>
      </c>
      <c r="B108" s="50">
        <f t="shared" ref="B108:X108" si="33">-((B60-1)*(B60-2))^-1</f>
        <v>-0.61860778552385476</v>
      </c>
      <c r="C108" s="50">
        <f t="shared" si="33"/>
        <v>-0.61190397651829243</v>
      </c>
      <c r="D108" s="50">
        <f t="shared" si="33"/>
        <v>-0.60908508420044305</v>
      </c>
      <c r="E108" s="50">
        <f t="shared" si="33"/>
        <v>-0.6021888884022415</v>
      </c>
      <c r="F108" s="50">
        <f t="shared" si="33"/>
        <v>-0.6021888884022415</v>
      </c>
      <c r="G108" s="50">
        <f t="shared" si="33"/>
        <v>-0.60221232804942104</v>
      </c>
      <c r="H108" s="50">
        <f t="shared" si="33"/>
        <v>-0.60905661964935509</v>
      </c>
      <c r="I108" s="50">
        <f t="shared" si="33"/>
        <v>-0.60828595708013833</v>
      </c>
      <c r="J108" s="50">
        <f t="shared" si="33"/>
        <v>-0.6031225981388747</v>
      </c>
      <c r="K108" s="50">
        <f t="shared" si="33"/>
        <v>-0.59448461482532922</v>
      </c>
      <c r="L108" s="50">
        <f t="shared" si="33"/>
        <v>-0.59448461482532922</v>
      </c>
      <c r="M108" s="50">
        <f t="shared" si="33"/>
        <v>-0.58858306698325713</v>
      </c>
      <c r="N108" s="50">
        <f t="shared" si="33"/>
        <v>-0.56687115010870814</v>
      </c>
      <c r="O108" s="50">
        <f t="shared" si="33"/>
        <v>-0.56687115010870814</v>
      </c>
      <c r="P108" s="50">
        <f t="shared" si="33"/>
        <v>-0.56687115010870814</v>
      </c>
      <c r="Q108" s="50">
        <f t="shared" si="33"/>
        <v>-0.5467623164328369</v>
      </c>
      <c r="R108" s="50">
        <f t="shared" si="33"/>
        <v>-0.5441913052381302</v>
      </c>
      <c r="S108" s="50">
        <f t="shared" si="33"/>
        <v>-0.534428054959875</v>
      </c>
      <c r="T108" s="50">
        <f t="shared" si="33"/>
        <v>-0.53380066053541575</v>
      </c>
      <c r="U108" s="50">
        <f t="shared" si="33"/>
        <v>-0.53382885178099204</v>
      </c>
      <c r="V108" s="50">
        <f t="shared" si="33"/>
        <v>-0.52492473328023459</v>
      </c>
      <c r="W108" s="50">
        <f t="shared" si="33"/>
        <v>-0.52370405779723006</v>
      </c>
      <c r="X108" s="50">
        <f t="shared" si="33"/>
        <v>-0.66460451436705237</v>
      </c>
    </row>
    <row r="109" spans="1:24">
      <c r="A109" s="50">
        <f t="shared" si="7"/>
        <v>2007</v>
      </c>
      <c r="B109" s="50">
        <f t="shared" ref="B109:X109" si="34">-((B61-1)*(B61-2))^-1</f>
        <v>-0.62015669337023926</v>
      </c>
      <c r="C109" s="50">
        <f t="shared" si="34"/>
        <v>-0.61302012619779911</v>
      </c>
      <c r="D109" s="50">
        <f t="shared" si="34"/>
        <v>-0.6103316383112215</v>
      </c>
      <c r="E109" s="50">
        <f t="shared" si="34"/>
        <v>-0.60357934386214807</v>
      </c>
      <c r="F109" s="50">
        <f t="shared" si="34"/>
        <v>-0.60357934386214807</v>
      </c>
      <c r="G109" s="50">
        <f t="shared" si="34"/>
        <v>-0.60360140884916713</v>
      </c>
      <c r="H109" s="50">
        <f t="shared" si="34"/>
        <v>-0.6094918685710774</v>
      </c>
      <c r="I109" s="50">
        <f t="shared" si="34"/>
        <v>-0.6087575884360038</v>
      </c>
      <c r="J109" s="50">
        <f t="shared" si="34"/>
        <v>-0.60344855075568027</v>
      </c>
      <c r="K109" s="50">
        <f t="shared" si="34"/>
        <v>-0.59335498666491049</v>
      </c>
      <c r="L109" s="50">
        <f t="shared" si="34"/>
        <v>-0.59335498666491049</v>
      </c>
      <c r="M109" s="50">
        <f t="shared" si="34"/>
        <v>-0.58753585280397325</v>
      </c>
      <c r="N109" s="50">
        <f t="shared" si="34"/>
        <v>-0.56639823585112037</v>
      </c>
      <c r="O109" s="50">
        <f t="shared" si="34"/>
        <v>-0.56639823585112037</v>
      </c>
      <c r="P109" s="50">
        <f t="shared" si="34"/>
        <v>-0.56639823585112037</v>
      </c>
      <c r="Q109" s="50">
        <f t="shared" si="34"/>
        <v>-0.5481485079741889</v>
      </c>
      <c r="R109" s="50">
        <f t="shared" si="34"/>
        <v>-0.54482692823663881</v>
      </c>
      <c r="S109" s="50">
        <f t="shared" si="34"/>
        <v>-0.53571131681867123</v>
      </c>
      <c r="T109" s="50">
        <f t="shared" si="34"/>
        <v>-0.53519561832504159</v>
      </c>
      <c r="U109" s="50">
        <f t="shared" si="34"/>
        <v>-0.53475896761172181</v>
      </c>
      <c r="V109" s="50">
        <f t="shared" si="34"/>
        <v>-0.52624845979029666</v>
      </c>
      <c r="W109" s="50">
        <f t="shared" si="34"/>
        <v>-0.5248774968052885</v>
      </c>
      <c r="X109" s="50">
        <f t="shared" si="34"/>
        <v>-0.66435917880959627</v>
      </c>
    </row>
    <row r="110" spans="1:24">
      <c r="A110" s="50">
        <f t="shared" si="7"/>
        <v>2008</v>
      </c>
      <c r="B110" s="50">
        <f t="shared" ref="B110:X110" si="35">-((B62-1)*(B62-2))^-1</f>
        <v>-0.60483591003742376</v>
      </c>
      <c r="C110" s="50">
        <f t="shared" si="35"/>
        <v>-0.59833481419300649</v>
      </c>
      <c r="D110" s="50">
        <f t="shared" si="35"/>
        <v>-0.59591435294785822</v>
      </c>
      <c r="E110" s="50">
        <f t="shared" si="35"/>
        <v>-0.58955275616884428</v>
      </c>
      <c r="F110" s="50">
        <f t="shared" si="35"/>
        <v>-0.58974862825781738</v>
      </c>
      <c r="G110" s="50">
        <f t="shared" si="35"/>
        <v>-0.58958374683571491</v>
      </c>
      <c r="H110" s="50">
        <f t="shared" si="35"/>
        <v>-0.59521902293960893</v>
      </c>
      <c r="I110" s="50">
        <f t="shared" si="35"/>
        <v>-0.59456619408710376</v>
      </c>
      <c r="J110" s="50">
        <f t="shared" si="35"/>
        <v>-0.59013878836891331</v>
      </c>
      <c r="K110" s="50">
        <f t="shared" si="35"/>
        <v>-0.5803686102717176</v>
      </c>
      <c r="L110" s="50">
        <f t="shared" si="35"/>
        <v>-0.5803686102717176</v>
      </c>
      <c r="M110" s="50">
        <f t="shared" si="35"/>
        <v>-0.57426186752910036</v>
      </c>
      <c r="N110" s="50">
        <f t="shared" si="35"/>
        <v>-0.55604490288265507</v>
      </c>
      <c r="O110" s="50">
        <f t="shared" si="35"/>
        <v>-0.55604490288265507</v>
      </c>
      <c r="P110" s="50">
        <f t="shared" si="35"/>
        <v>-0.55604490288265507</v>
      </c>
      <c r="Q110" s="50">
        <f t="shared" si="35"/>
        <v>-0.5401302699345788</v>
      </c>
      <c r="R110" s="50">
        <f t="shared" si="35"/>
        <v>-0.53676027314584662</v>
      </c>
      <c r="S110" s="50">
        <f t="shared" si="35"/>
        <v>-0.53191228162913751</v>
      </c>
      <c r="T110" s="50">
        <f t="shared" si="35"/>
        <v>-0.53144294331353281</v>
      </c>
      <c r="U110" s="50">
        <f t="shared" si="35"/>
        <v>-0.53034812001029297</v>
      </c>
      <c r="V110" s="50">
        <f t="shared" si="35"/>
        <v>-0.52231660195567486</v>
      </c>
      <c r="W110" s="50">
        <f t="shared" si="35"/>
        <v>-0.52131869787884355</v>
      </c>
      <c r="X110" s="50">
        <f t="shared" si="35"/>
        <v>-0.64836827393114216</v>
      </c>
    </row>
    <row r="111" spans="1:24">
      <c r="A111" s="50">
        <f t="shared" si="7"/>
        <v>2009</v>
      </c>
      <c r="B111" s="50">
        <f t="shared" ref="B111:X111" si="36">-((B63-1)*(B63-2))^-1</f>
        <v>-0.57909505191182387</v>
      </c>
      <c r="C111" s="50">
        <f t="shared" si="36"/>
        <v>-0.57336713078195289</v>
      </c>
      <c r="D111" s="50">
        <f t="shared" si="36"/>
        <v>-0.57112918008426372</v>
      </c>
      <c r="E111" s="50">
        <f t="shared" si="36"/>
        <v>-0.56222355506862809</v>
      </c>
      <c r="F111" s="50">
        <f t="shared" si="36"/>
        <v>-0.56240009690982617</v>
      </c>
      <c r="G111" s="50">
        <f t="shared" si="36"/>
        <v>-0.56172279183263119</v>
      </c>
      <c r="H111" s="50">
        <f t="shared" si="36"/>
        <v>-0.56692607225169067</v>
      </c>
      <c r="I111" s="50">
        <f t="shared" si="36"/>
        <v>-0.56637820541371076</v>
      </c>
      <c r="J111" s="50">
        <f t="shared" si="36"/>
        <v>-0.56308574801543498</v>
      </c>
      <c r="K111" s="50">
        <f t="shared" si="36"/>
        <v>-0.55455943380293171</v>
      </c>
      <c r="L111" s="50">
        <f t="shared" si="36"/>
        <v>-0.55455943380293171</v>
      </c>
      <c r="M111" s="50">
        <f t="shared" si="36"/>
        <v>-0.54861910711890671</v>
      </c>
      <c r="N111" s="50">
        <f t="shared" si="36"/>
        <v>-0.53186971011630668</v>
      </c>
      <c r="O111" s="50">
        <f t="shared" si="36"/>
        <v>-0.53186971011630668</v>
      </c>
      <c r="P111" s="50">
        <f t="shared" si="36"/>
        <v>-0.53186971011630668</v>
      </c>
      <c r="Q111" s="50">
        <f t="shared" si="36"/>
        <v>-0.51796804407914743</v>
      </c>
      <c r="R111" s="50">
        <f t="shared" si="36"/>
        <v>-0.51458947599088645</v>
      </c>
      <c r="S111" s="50">
        <f t="shared" si="36"/>
        <v>-0.51105348448149224</v>
      </c>
      <c r="T111" s="50">
        <f t="shared" si="36"/>
        <v>-0.51072188334863278</v>
      </c>
      <c r="U111" s="50">
        <f t="shared" si="36"/>
        <v>-0.50903479423906273</v>
      </c>
      <c r="V111" s="50">
        <f t="shared" si="36"/>
        <v>-0.50270179361591583</v>
      </c>
      <c r="W111" s="50">
        <f t="shared" si="36"/>
        <v>-0.50194795442378004</v>
      </c>
      <c r="X111" s="50">
        <f t="shared" si="36"/>
        <v>-0.6250908691646172</v>
      </c>
    </row>
    <row r="112" spans="1:24">
      <c r="A112" s="50">
        <f t="shared" si="7"/>
        <v>2010</v>
      </c>
      <c r="B112" s="50">
        <f t="shared" ref="B112:X112" si="37">-((B64-1)*(B64-2))^-1</f>
        <v>-0.55613725355493815</v>
      </c>
      <c r="C112" s="50">
        <f t="shared" si="37"/>
        <v>-0.55084936107544236</v>
      </c>
      <c r="D112" s="50">
        <f t="shared" si="37"/>
        <v>-0.54882578535235327</v>
      </c>
      <c r="E112" s="50">
        <f t="shared" si="37"/>
        <v>-0.541352085331962</v>
      </c>
      <c r="F112" s="50">
        <f t="shared" si="37"/>
        <v>-0.54139777887113727</v>
      </c>
      <c r="G112" s="50">
        <f t="shared" si="37"/>
        <v>-0.54081577643274303</v>
      </c>
      <c r="H112" s="50">
        <f t="shared" si="37"/>
        <v>-0.54575658355924228</v>
      </c>
      <c r="I112" s="50">
        <f t="shared" si="37"/>
        <v>-0.54524830617710884</v>
      </c>
      <c r="J112" s="50">
        <f t="shared" si="37"/>
        <v>-0.54257628611106068</v>
      </c>
      <c r="K112" s="50">
        <f t="shared" si="37"/>
        <v>-0.53435968844229809</v>
      </c>
      <c r="L112" s="50">
        <f t="shared" si="37"/>
        <v>-0.53435968844229809</v>
      </c>
      <c r="M112" s="50">
        <f t="shared" si="37"/>
        <v>-0.52870339859479243</v>
      </c>
      <c r="N112" s="50">
        <f t="shared" si="37"/>
        <v>-0.51276326711643117</v>
      </c>
      <c r="O112" s="50">
        <f t="shared" si="37"/>
        <v>-0.51276326711643117</v>
      </c>
      <c r="P112" s="50">
        <f t="shared" si="37"/>
        <v>-0.51276326711643117</v>
      </c>
      <c r="Q112" s="50">
        <f t="shared" si="37"/>
        <v>-0.49990490816643224</v>
      </c>
      <c r="R112" s="50">
        <f t="shared" si="37"/>
        <v>-0.49689541753148264</v>
      </c>
      <c r="S112" s="50">
        <f t="shared" si="37"/>
        <v>-0.49672721848138113</v>
      </c>
      <c r="T112" s="50">
        <f t="shared" si="37"/>
        <v>-0.4966514999055231</v>
      </c>
      <c r="U112" s="50">
        <f t="shared" si="37"/>
        <v>-0.49512124819764719</v>
      </c>
      <c r="V112" s="50">
        <f t="shared" si="37"/>
        <v>-0.4895540297468377</v>
      </c>
      <c r="W112" s="50">
        <f t="shared" si="37"/>
        <v>-0.48844699273220477</v>
      </c>
      <c r="X112" s="50">
        <f t="shared" si="37"/>
        <v>-0.60579176535226342</v>
      </c>
    </row>
    <row r="113" spans="1:24">
      <c r="A113" s="50">
        <f t="shared" si="7"/>
        <v>2011</v>
      </c>
      <c r="B113" s="50">
        <f t="shared" ref="B113:X113" si="38">-((B65-1)*(B65-2))^-1</f>
        <v>-0.53049405764654045</v>
      </c>
      <c r="C113" s="50">
        <f t="shared" si="38"/>
        <v>-0.52542533074655806</v>
      </c>
      <c r="D113" s="50">
        <f t="shared" si="38"/>
        <v>-0.5232892649092552</v>
      </c>
      <c r="E113" s="50">
        <f t="shared" si="38"/>
        <v>-0.51121668575301626</v>
      </c>
      <c r="F113" s="50">
        <f t="shared" si="38"/>
        <v>-0.51126437136795899</v>
      </c>
      <c r="G113" s="50">
        <f t="shared" si="38"/>
        <v>-0.51082846752940869</v>
      </c>
      <c r="H113" s="50">
        <f t="shared" si="38"/>
        <v>-0.51462491780455943</v>
      </c>
      <c r="I113" s="50">
        <f t="shared" si="38"/>
        <v>-0.51414061319326043</v>
      </c>
      <c r="J113" s="50">
        <f t="shared" si="38"/>
        <v>-0.51204368038368697</v>
      </c>
      <c r="K113" s="50">
        <f t="shared" si="38"/>
        <v>-0.50490920974779829</v>
      </c>
      <c r="L113" s="50">
        <f t="shared" si="38"/>
        <v>-0.50490920974779829</v>
      </c>
      <c r="M113" s="50">
        <f t="shared" si="38"/>
        <v>-0.49991789847717488</v>
      </c>
      <c r="N113" s="50">
        <f t="shared" si="38"/>
        <v>-0.48866903093036035</v>
      </c>
      <c r="O113" s="50">
        <f t="shared" si="38"/>
        <v>-0.48866903093036035</v>
      </c>
      <c r="P113" s="50">
        <f t="shared" si="38"/>
        <v>-0.48866903093036035</v>
      </c>
      <c r="Q113" s="50">
        <f t="shared" si="38"/>
        <v>-0.47887597970733864</v>
      </c>
      <c r="R113" s="50">
        <f t="shared" si="38"/>
        <v>-0.47630981155053825</v>
      </c>
      <c r="S113" s="50">
        <f t="shared" si="38"/>
        <v>-0.47736116755662716</v>
      </c>
      <c r="T113" s="50">
        <f t="shared" si="38"/>
        <v>-0.47730902267852088</v>
      </c>
      <c r="U113" s="50">
        <f t="shared" si="38"/>
        <v>-0.47594771245076956</v>
      </c>
      <c r="V113" s="50">
        <f t="shared" si="38"/>
        <v>-0.47220351180144021</v>
      </c>
      <c r="W113" s="50">
        <f t="shared" si="38"/>
        <v>-0.47143461590988667</v>
      </c>
      <c r="X113" s="50">
        <f t="shared" si="38"/>
        <v>-0.58413512133040657</v>
      </c>
    </row>
    <row r="114" spans="1:24">
      <c r="A114" s="50">
        <f t="shared" si="7"/>
        <v>2012</v>
      </c>
      <c r="B114" s="50">
        <f t="shared" ref="B114:X114" si="39">-((B66-1)*(B66-2))^-1</f>
        <v>-0.47881269489047917</v>
      </c>
      <c r="C114" s="50">
        <f t="shared" si="39"/>
        <v>-0.47474854590112286</v>
      </c>
      <c r="D114" s="50">
        <f t="shared" si="39"/>
        <v>-0.47285503689225539</v>
      </c>
      <c r="E114" s="50">
        <f t="shared" si="39"/>
        <v>-0.46226460032003264</v>
      </c>
      <c r="F114" s="50">
        <f t="shared" si="39"/>
        <v>-0.46224431763802981</v>
      </c>
      <c r="G114" s="50">
        <f t="shared" si="39"/>
        <v>-0.46193583657158704</v>
      </c>
      <c r="H114" s="50">
        <f t="shared" si="39"/>
        <v>-0.46653608465831448</v>
      </c>
      <c r="I114" s="50">
        <f t="shared" si="39"/>
        <v>-0.46618447196485852</v>
      </c>
      <c r="J114" s="50">
        <f t="shared" si="39"/>
        <v>-0.46540564875218288</v>
      </c>
      <c r="K114" s="50">
        <f t="shared" si="39"/>
        <v>-0.46052291463350192</v>
      </c>
      <c r="L114" s="50">
        <f t="shared" si="39"/>
        <v>-0.46052291463350192</v>
      </c>
      <c r="M114" s="50">
        <f t="shared" si="39"/>
        <v>-0.45575054923366037</v>
      </c>
      <c r="N114" s="50">
        <f t="shared" si="39"/>
        <v>-0.44767797318959801</v>
      </c>
      <c r="O114" s="50">
        <f t="shared" si="39"/>
        <v>-0.44767797318959801</v>
      </c>
      <c r="P114" s="50">
        <f t="shared" si="39"/>
        <v>-0.44767797318959801</v>
      </c>
      <c r="Q114" s="50">
        <f t="shared" si="39"/>
        <v>-0.44168817270116384</v>
      </c>
      <c r="R114" s="50">
        <f t="shared" si="39"/>
        <v>-0.43971779164467978</v>
      </c>
      <c r="S114" s="50">
        <f t="shared" si="39"/>
        <v>-0.44325184076490914</v>
      </c>
      <c r="T114" s="50">
        <f t="shared" si="39"/>
        <v>-0.44323107796900491</v>
      </c>
      <c r="U114" s="50">
        <f t="shared" si="39"/>
        <v>-0.44271942142130838</v>
      </c>
      <c r="V114" s="50">
        <f t="shared" si="39"/>
        <v>-0.44127779689536839</v>
      </c>
      <c r="W114" s="50">
        <f t="shared" si="39"/>
        <v>-0.4408456965639736</v>
      </c>
      <c r="X114" s="50">
        <f t="shared" si="39"/>
        <v>-0.54581450155153932</v>
      </c>
    </row>
    <row r="115" spans="1:24">
      <c r="A115" s="50">
        <f t="shared" si="7"/>
        <v>2013</v>
      </c>
      <c r="B115" s="50">
        <f t="shared" ref="B115:X115" si="40">-((B67-1)*(B67-2))^-1</f>
        <v>-0.46367863443838869</v>
      </c>
      <c r="C115" s="50">
        <f t="shared" si="40"/>
        <v>-0.46003086110164804</v>
      </c>
      <c r="D115" s="50">
        <f t="shared" si="40"/>
        <v>-0.45838071736972785</v>
      </c>
      <c r="E115" s="50">
        <f t="shared" si="40"/>
        <v>-0.44789400800576001</v>
      </c>
      <c r="F115" s="50">
        <f t="shared" si="40"/>
        <v>-0.44785103495961925</v>
      </c>
      <c r="G115" s="50">
        <f t="shared" si="40"/>
        <v>-0.44774671999875137</v>
      </c>
      <c r="H115" s="50">
        <f t="shared" si="40"/>
        <v>-0.45267506688753917</v>
      </c>
      <c r="I115" s="50">
        <f t="shared" si="40"/>
        <v>-0.45231461933248374</v>
      </c>
      <c r="J115" s="50">
        <f t="shared" si="40"/>
        <v>-0.45144395355230882</v>
      </c>
      <c r="K115" s="50">
        <f t="shared" si="40"/>
        <v>-0.44642268002904789</v>
      </c>
      <c r="L115" s="50">
        <f t="shared" si="40"/>
        <v>-0.44642268002904789</v>
      </c>
      <c r="M115" s="50">
        <f t="shared" si="40"/>
        <v>-0.4419468521447259</v>
      </c>
      <c r="N115" s="50">
        <f t="shared" si="40"/>
        <v>-0.43555023037446389</v>
      </c>
      <c r="O115" s="50">
        <f t="shared" si="40"/>
        <v>-0.43555023037446389</v>
      </c>
      <c r="P115" s="50">
        <f t="shared" si="40"/>
        <v>-0.43555023037446389</v>
      </c>
      <c r="Q115" s="50">
        <f t="shared" si="40"/>
        <v>-0.43206624676971422</v>
      </c>
      <c r="R115" s="50">
        <f t="shared" si="40"/>
        <v>-0.43044075334606635</v>
      </c>
      <c r="S115" s="50">
        <f t="shared" si="40"/>
        <v>-0.43571666383376667</v>
      </c>
      <c r="T115" s="50">
        <f t="shared" si="40"/>
        <v>-0.43572806986568846</v>
      </c>
      <c r="U115" s="50">
        <f t="shared" si="40"/>
        <v>-0.43473411472206985</v>
      </c>
      <c r="V115" s="50">
        <f t="shared" si="40"/>
        <v>-0.43454362613649294</v>
      </c>
      <c r="W115" s="50">
        <f t="shared" si="40"/>
        <v>-0.43455085527730131</v>
      </c>
      <c r="X115" s="50">
        <f t="shared" si="40"/>
        <v>-0.52952563070018155</v>
      </c>
    </row>
    <row r="116" spans="1:24">
      <c r="A116" s="50">
        <f t="shared" si="7"/>
        <v>2014</v>
      </c>
      <c r="B116" s="50">
        <f t="shared" ref="B116:X116" si="41">-((B68-1)*(B68-2))^-1</f>
        <v>-0.44386150839067484</v>
      </c>
      <c r="C116" s="50">
        <f t="shared" si="41"/>
        <v>-0.44065845261658443</v>
      </c>
      <c r="D116" s="50">
        <f t="shared" si="41"/>
        <v>-0.43868131123115461</v>
      </c>
      <c r="E116" s="50">
        <f t="shared" si="41"/>
        <v>-0.4275291952263317</v>
      </c>
      <c r="F116" s="50">
        <f t="shared" si="41"/>
        <v>-0.42748316096047201</v>
      </c>
      <c r="G116" s="50">
        <f t="shared" si="41"/>
        <v>-0.42740796553955585</v>
      </c>
      <c r="H116" s="50">
        <f t="shared" si="41"/>
        <v>-0.43214635980724386</v>
      </c>
      <c r="I116" s="50">
        <f t="shared" si="41"/>
        <v>-0.43184527507593534</v>
      </c>
      <c r="J116" s="50">
        <f t="shared" si="41"/>
        <v>-0.43156343912013639</v>
      </c>
      <c r="K116" s="50">
        <f t="shared" si="41"/>
        <v>-0.42778939076750566</v>
      </c>
      <c r="L116" s="50">
        <f t="shared" si="41"/>
        <v>-0.42778939076750566</v>
      </c>
      <c r="M116" s="50">
        <f t="shared" si="41"/>
        <v>-0.42370797197249471</v>
      </c>
      <c r="N116" s="50">
        <f t="shared" si="41"/>
        <v>-0.41833722432674469</v>
      </c>
      <c r="O116" s="50">
        <f t="shared" si="41"/>
        <v>-0.41833722432674469</v>
      </c>
      <c r="P116" s="50">
        <f t="shared" si="41"/>
        <v>-0.41833722432674469</v>
      </c>
      <c r="Q116" s="50">
        <f t="shared" si="41"/>
        <v>-0.4171603190375669</v>
      </c>
      <c r="R116" s="50">
        <f t="shared" si="41"/>
        <v>-0.4157154735121556</v>
      </c>
      <c r="S116" s="50">
        <f t="shared" si="41"/>
        <v>-0.42169907057651868</v>
      </c>
      <c r="T116" s="50">
        <f t="shared" si="41"/>
        <v>-0.4217208031822493</v>
      </c>
      <c r="U116" s="50">
        <f t="shared" si="41"/>
        <v>-0.42057970274172057</v>
      </c>
      <c r="V116" s="50">
        <f t="shared" si="41"/>
        <v>-0.42190338250998238</v>
      </c>
      <c r="W116" s="50">
        <f t="shared" si="41"/>
        <v>-0.42210798499494423</v>
      </c>
      <c r="X116" s="50">
        <f t="shared" si="41"/>
        <v>-0.5124472815443929</v>
      </c>
    </row>
    <row r="117" spans="1:24">
      <c r="A117" s="50">
        <f t="shared" si="7"/>
        <v>2015</v>
      </c>
      <c r="B117" s="50">
        <f t="shared" ref="B117:X117" si="42">-((B69-1)*(B69-2))^-1</f>
        <v>-0.43924787169400131</v>
      </c>
      <c r="C117" s="50">
        <f t="shared" si="42"/>
        <v>-0.43604436630274396</v>
      </c>
      <c r="D117" s="50">
        <f t="shared" si="42"/>
        <v>-0.43397100840206909</v>
      </c>
      <c r="E117" s="50">
        <f t="shared" si="42"/>
        <v>-0.42301765397052316</v>
      </c>
      <c r="F117" s="50">
        <f t="shared" si="42"/>
        <v>-0.42297683153556692</v>
      </c>
      <c r="G117" s="50">
        <f t="shared" si="42"/>
        <v>-0.42291067150976619</v>
      </c>
      <c r="H117" s="50">
        <f t="shared" si="42"/>
        <v>-0.42815735354137624</v>
      </c>
      <c r="I117" s="50">
        <f t="shared" si="42"/>
        <v>-0.42786658280280432</v>
      </c>
      <c r="J117" s="50">
        <f t="shared" si="42"/>
        <v>-0.42769685059280649</v>
      </c>
      <c r="K117" s="50">
        <f t="shared" si="42"/>
        <v>-0.42515215060404343</v>
      </c>
      <c r="L117" s="50">
        <f t="shared" si="42"/>
        <v>-0.42515215060404343</v>
      </c>
      <c r="M117" s="50">
        <f t="shared" si="42"/>
        <v>-0.42158577784983231</v>
      </c>
      <c r="N117" s="50">
        <f t="shared" si="42"/>
        <v>-0.41792413313169646</v>
      </c>
      <c r="O117" s="50">
        <f t="shared" si="42"/>
        <v>-0.41792413313169646</v>
      </c>
      <c r="P117" s="50">
        <f t="shared" si="42"/>
        <v>-0.41792413313169646</v>
      </c>
      <c r="Q117" s="50">
        <f t="shared" si="42"/>
        <v>-0.42064419285326976</v>
      </c>
      <c r="R117" s="50">
        <f t="shared" si="42"/>
        <v>-0.41913767993288886</v>
      </c>
      <c r="S117" s="50">
        <f t="shared" si="42"/>
        <v>-0.42635084961585745</v>
      </c>
      <c r="T117" s="50">
        <f t="shared" si="42"/>
        <v>-0.42636748194314161</v>
      </c>
      <c r="U117" s="50">
        <f t="shared" si="42"/>
        <v>-0.4246682695802485</v>
      </c>
      <c r="V117" s="50">
        <f t="shared" si="42"/>
        <v>-0.42727076958215437</v>
      </c>
      <c r="W117" s="50">
        <f t="shared" si="42"/>
        <v>-0.42725204466953165</v>
      </c>
      <c r="X117" s="50">
        <f t="shared" si="42"/>
        <v>-0.50812292638358847</v>
      </c>
    </row>
    <row r="118" spans="1:24">
      <c r="A118" s="50">
        <f t="shared" si="7"/>
        <v>2016</v>
      </c>
      <c r="B118" s="50">
        <f t="shared" ref="B118:X118" si="43">-((B70-1)*(B70-2))^-1</f>
        <v>-0.42933755060764234</v>
      </c>
      <c r="C118" s="50">
        <f t="shared" si="43"/>
        <v>-0.42665018481019273</v>
      </c>
      <c r="D118" s="50">
        <f t="shared" si="43"/>
        <v>-0.42488507544379672</v>
      </c>
      <c r="E118" s="50">
        <f t="shared" si="43"/>
        <v>-0.41425932987335667</v>
      </c>
      <c r="F118" s="50">
        <f t="shared" si="43"/>
        <v>-0.414214708607892</v>
      </c>
      <c r="G118" s="50">
        <f t="shared" si="43"/>
        <v>-0.41416005833085678</v>
      </c>
      <c r="H118" s="50">
        <f t="shared" si="43"/>
        <v>-0.41926003606029949</v>
      </c>
      <c r="I118" s="50">
        <f t="shared" si="43"/>
        <v>-0.4189985719775785</v>
      </c>
      <c r="J118" s="50">
        <f t="shared" si="43"/>
        <v>-0.41881533924019559</v>
      </c>
      <c r="K118" s="50">
        <f t="shared" si="43"/>
        <v>-0.41862496695654361</v>
      </c>
      <c r="L118" s="50">
        <f t="shared" si="43"/>
        <v>-0.41862496695654361</v>
      </c>
      <c r="M118" s="50">
        <f t="shared" si="43"/>
        <v>-0.41515453974813632</v>
      </c>
      <c r="N118" s="50">
        <f t="shared" si="43"/>
        <v>-0.41440780842863573</v>
      </c>
      <c r="O118" s="50">
        <f t="shared" si="43"/>
        <v>-0.41440780842863573</v>
      </c>
      <c r="P118" s="50">
        <f t="shared" si="43"/>
        <v>-0.41440780842863573</v>
      </c>
      <c r="Q118" s="50">
        <f t="shared" si="43"/>
        <v>-0.42332442414257132</v>
      </c>
      <c r="R118" s="50">
        <f t="shared" si="43"/>
        <v>-0.42155133996409944</v>
      </c>
      <c r="S118" s="50">
        <f t="shared" si="43"/>
        <v>-0.42950081175012317</v>
      </c>
      <c r="T118" s="50">
        <f t="shared" si="43"/>
        <v>-0.42951388144795138</v>
      </c>
      <c r="U118" s="50">
        <f t="shared" si="43"/>
        <v>-0.42721087685751902</v>
      </c>
      <c r="V118" s="50">
        <f t="shared" si="43"/>
        <v>-0.43067337215403284</v>
      </c>
      <c r="W118" s="50">
        <f t="shared" si="43"/>
        <v>-0.43067450662927542</v>
      </c>
      <c r="X118" s="50">
        <f t="shared" si="43"/>
        <v>-0.50159616728525969</v>
      </c>
    </row>
    <row r="119" spans="1:24">
      <c r="A119" s="50">
        <f t="shared" si="7"/>
        <v>2017</v>
      </c>
      <c r="B119" s="50">
        <f t="shared" ref="B119:X119" si="44">-((B71-1)*(B71-2))^-1</f>
        <v>-0.42274223912103587</v>
      </c>
      <c r="C119" s="50">
        <f t="shared" si="44"/>
        <v>-0.41999904088332091</v>
      </c>
      <c r="D119" s="50">
        <f t="shared" si="44"/>
        <v>-0.4182554288359267</v>
      </c>
      <c r="E119" s="50">
        <f t="shared" si="44"/>
        <v>-0.40673090710975418</v>
      </c>
      <c r="F119" s="50">
        <f t="shared" si="44"/>
        <v>-0.40667344270902361</v>
      </c>
      <c r="G119" s="50">
        <f t="shared" si="44"/>
        <v>-0.40653846794064863</v>
      </c>
      <c r="H119" s="50">
        <f t="shared" si="44"/>
        <v>-0.41158416584922508</v>
      </c>
      <c r="I119" s="50">
        <f t="shared" si="44"/>
        <v>-0.4113457863119882</v>
      </c>
      <c r="J119" s="50">
        <f t="shared" si="44"/>
        <v>-0.41132059157635925</v>
      </c>
      <c r="K119" s="50">
        <f t="shared" si="44"/>
        <v>-0.41226287433925929</v>
      </c>
      <c r="L119" s="50">
        <f t="shared" si="44"/>
        <v>-0.41226287433925929</v>
      </c>
      <c r="M119" s="50">
        <f t="shared" si="44"/>
        <v>-0.4092216929463629</v>
      </c>
      <c r="N119" s="50">
        <f t="shared" si="44"/>
        <v>-0.41027913243287273</v>
      </c>
      <c r="O119" s="50">
        <f t="shared" si="44"/>
        <v>-0.41027913243287273</v>
      </c>
      <c r="P119" s="50">
        <f t="shared" si="44"/>
        <v>-0.41027913243287273</v>
      </c>
      <c r="Q119" s="50">
        <f t="shared" si="44"/>
        <v>-0.42334343218988307</v>
      </c>
      <c r="R119" s="50">
        <f t="shared" si="44"/>
        <v>-0.42174672140301855</v>
      </c>
      <c r="S119" s="50">
        <f t="shared" si="44"/>
        <v>-0.43047253451601414</v>
      </c>
      <c r="T119" s="50">
        <f t="shared" si="44"/>
        <v>-0.43050099434155847</v>
      </c>
      <c r="U119" s="50">
        <f t="shared" si="44"/>
        <v>-0.42811710808699183</v>
      </c>
      <c r="V119" s="50">
        <f t="shared" si="44"/>
        <v>-0.43185675583361538</v>
      </c>
      <c r="W119" s="50">
        <f t="shared" si="44"/>
        <v>-0.43189563022608746</v>
      </c>
      <c r="X119" s="50">
        <f t="shared" si="44"/>
        <v>-0.49844264989076531</v>
      </c>
    </row>
    <row r="120" spans="1:24">
      <c r="A120" s="50">
        <f t="shared" si="7"/>
        <v>2018</v>
      </c>
      <c r="B120" s="50">
        <f t="shared" ref="B120:X120" si="45">-((B72-1)*(B72-2))^-1</f>
        <v>-0.41651339450393038</v>
      </c>
      <c r="C120" s="50">
        <f t="shared" si="45"/>
        <v>-0.41396222615037814</v>
      </c>
      <c r="D120" s="50">
        <f t="shared" si="45"/>
        <v>-0.41254032285927555</v>
      </c>
      <c r="E120" s="50">
        <f t="shared" si="45"/>
        <v>-0.40048268855500646</v>
      </c>
      <c r="F120" s="50">
        <f t="shared" si="45"/>
        <v>-0.40043138560487762</v>
      </c>
      <c r="G120" s="50">
        <f t="shared" si="45"/>
        <v>-0.40031608194485546</v>
      </c>
      <c r="H120" s="50">
        <f t="shared" si="45"/>
        <v>-0.40535080163959319</v>
      </c>
      <c r="I120" s="50">
        <f t="shared" si="45"/>
        <v>-0.4050715280213788</v>
      </c>
      <c r="J120" s="50">
        <f t="shared" si="45"/>
        <v>-0.40500870973305664</v>
      </c>
      <c r="K120" s="50">
        <f t="shared" si="45"/>
        <v>-0.40690945309785875</v>
      </c>
      <c r="L120" s="50">
        <f t="shared" si="45"/>
        <v>-0.40690945309785875</v>
      </c>
      <c r="M120" s="50">
        <f t="shared" si="45"/>
        <v>-0.40401239278747159</v>
      </c>
      <c r="N120" s="50">
        <f t="shared" si="45"/>
        <v>-0.40620686950510881</v>
      </c>
      <c r="O120" s="50">
        <f t="shared" si="45"/>
        <v>-0.40620686950510881</v>
      </c>
      <c r="P120" s="50">
        <f t="shared" si="45"/>
        <v>-0.40620686950510881</v>
      </c>
      <c r="Q120" s="50">
        <f t="shared" si="45"/>
        <v>-0.42381277641695858</v>
      </c>
      <c r="R120" s="50">
        <f t="shared" si="45"/>
        <v>-0.42219282364736621</v>
      </c>
      <c r="S120" s="50">
        <f t="shared" si="45"/>
        <v>-0.43164126146235127</v>
      </c>
      <c r="T120" s="50">
        <f t="shared" si="45"/>
        <v>-0.43166721698409766</v>
      </c>
      <c r="U120" s="50">
        <f t="shared" si="45"/>
        <v>-0.42911043819227518</v>
      </c>
      <c r="V120" s="50">
        <f t="shared" si="45"/>
        <v>-0.434532965227101</v>
      </c>
      <c r="W120" s="50">
        <f t="shared" si="45"/>
        <v>-0.43456914940083363</v>
      </c>
      <c r="X120" s="50">
        <f t="shared" si="45"/>
        <v>-0.49530435955988522</v>
      </c>
    </row>
    <row r="121" spans="1:24">
      <c r="A121" s="50">
        <f t="shared" si="7"/>
        <v>2019</v>
      </c>
      <c r="B121" s="50">
        <f t="shared" ref="B121:X121" si="46">-((B73-1)*(B73-2))^-1</f>
        <v>-0.4105631780782848</v>
      </c>
      <c r="C121" s="50">
        <f t="shared" si="46"/>
        <v>-0.40825270478336118</v>
      </c>
      <c r="D121" s="50">
        <f t="shared" si="46"/>
        <v>-0.40675423480173023</v>
      </c>
      <c r="E121" s="50">
        <f t="shared" si="46"/>
        <v>-0.39368941528135404</v>
      </c>
      <c r="F121" s="50">
        <f t="shared" si="46"/>
        <v>-0.39371811929269668</v>
      </c>
      <c r="G121" s="50">
        <f t="shared" si="46"/>
        <v>-0.39358241020741563</v>
      </c>
      <c r="H121" s="50">
        <f t="shared" si="46"/>
        <v>-0.39844893517305174</v>
      </c>
      <c r="I121" s="50">
        <f t="shared" si="46"/>
        <v>-0.39828009603979303</v>
      </c>
      <c r="J121" s="50">
        <f t="shared" si="46"/>
        <v>-0.39847461049806981</v>
      </c>
      <c r="K121" s="50">
        <f t="shared" si="46"/>
        <v>-0.40206934639448549</v>
      </c>
      <c r="L121" s="50">
        <f t="shared" si="46"/>
        <v>-0.40206934639448549</v>
      </c>
      <c r="M121" s="50">
        <f t="shared" si="46"/>
        <v>-0.39912231756192806</v>
      </c>
      <c r="N121" s="50">
        <f t="shared" si="46"/>
        <v>-0.40316862994994351</v>
      </c>
      <c r="O121" s="50">
        <f t="shared" si="46"/>
        <v>-0.40316862994994351</v>
      </c>
      <c r="P121" s="50">
        <f t="shared" si="46"/>
        <v>-0.40316862994994351</v>
      </c>
      <c r="Q121" s="50">
        <f t="shared" si="46"/>
        <v>-0.42291470138062004</v>
      </c>
      <c r="R121" s="50">
        <f t="shared" si="46"/>
        <v>-0.42136178122931223</v>
      </c>
      <c r="S121" s="50">
        <f t="shared" si="46"/>
        <v>-0.43119921259758281</v>
      </c>
      <c r="T121" s="50">
        <f t="shared" si="46"/>
        <v>-0.43122396171096028</v>
      </c>
      <c r="U121" s="50">
        <f t="shared" si="46"/>
        <v>-0.42813569456844391</v>
      </c>
      <c r="V121" s="50">
        <f t="shared" si="46"/>
        <v>-0.43564941029459497</v>
      </c>
      <c r="W121" s="50">
        <f t="shared" si="46"/>
        <v>-0.43566490222449245</v>
      </c>
      <c r="X121" s="50">
        <f t="shared" si="46"/>
        <v>-0.49110963964712456</v>
      </c>
    </row>
    <row r="122" spans="1:24">
      <c r="A122" s="50">
        <f t="shared" si="7"/>
        <v>2020</v>
      </c>
      <c r="B122" s="50">
        <f t="shared" ref="B122:X122" si="47">-((B74-1)*(B74-2))^-1</f>
        <v>-0.40594385263595845</v>
      </c>
      <c r="C122" s="50">
        <f t="shared" si="47"/>
        <v>-0.40382031648738836</v>
      </c>
      <c r="D122" s="50">
        <f t="shared" si="47"/>
        <v>-0.40241986318015682</v>
      </c>
      <c r="E122" s="50">
        <f t="shared" si="47"/>
        <v>-0.38940467174127313</v>
      </c>
      <c r="F122" s="50">
        <f t="shared" si="47"/>
        <v>-0.38941921370708088</v>
      </c>
      <c r="G122" s="50">
        <f t="shared" si="47"/>
        <v>-0.38927198254092343</v>
      </c>
      <c r="H122" s="50">
        <f t="shared" si="47"/>
        <v>-0.39384447468247374</v>
      </c>
      <c r="I122" s="50">
        <f t="shared" si="47"/>
        <v>-0.39371091122743707</v>
      </c>
      <c r="J122" s="50">
        <f t="shared" si="47"/>
        <v>-0.39381528795139426</v>
      </c>
      <c r="K122" s="50">
        <f t="shared" si="47"/>
        <v>-0.4003076893233537</v>
      </c>
      <c r="L122" s="50">
        <f t="shared" si="47"/>
        <v>-0.4003076893233537</v>
      </c>
      <c r="M122" s="50">
        <f t="shared" si="47"/>
        <v>-0.39728901290278879</v>
      </c>
      <c r="N122" s="50">
        <f t="shared" si="47"/>
        <v>-0.403118731549026</v>
      </c>
      <c r="O122" s="50">
        <f t="shared" si="47"/>
        <v>-0.403118731549026</v>
      </c>
      <c r="P122" s="50">
        <f t="shared" si="47"/>
        <v>-0.403118731549026</v>
      </c>
      <c r="Q122" s="50">
        <f t="shared" si="47"/>
        <v>-0.42482148617546711</v>
      </c>
      <c r="R122" s="50">
        <f t="shared" si="47"/>
        <v>-0.42341229113304335</v>
      </c>
      <c r="S122" s="50">
        <f t="shared" si="47"/>
        <v>-0.43510646385880675</v>
      </c>
      <c r="T122" s="50">
        <f t="shared" si="47"/>
        <v>-0.43518649653167679</v>
      </c>
      <c r="U122" s="50">
        <f t="shared" si="47"/>
        <v>-0.43194751797577446</v>
      </c>
      <c r="V122" s="50">
        <f t="shared" si="47"/>
        <v>-0.4399678669012233</v>
      </c>
      <c r="W122" s="50">
        <f t="shared" si="47"/>
        <v>-0.439953033253496</v>
      </c>
      <c r="X122" s="50">
        <f t="shared" si="47"/>
        <v>-0.48887288964408637</v>
      </c>
    </row>
    <row r="123" spans="1:24">
      <c r="A123" s="50">
        <f t="shared" si="7"/>
        <v>2021</v>
      </c>
      <c r="B123" s="50">
        <f t="shared" ref="B123:X123" si="48">-((B75-1)*(B75-2))^-1</f>
        <v>-0.39958852959789226</v>
      </c>
      <c r="C123" s="50">
        <f t="shared" si="48"/>
        <v>-0.39772257941426248</v>
      </c>
      <c r="D123" s="50">
        <f t="shared" si="48"/>
        <v>-0.39642942177577556</v>
      </c>
      <c r="E123" s="50">
        <f t="shared" si="48"/>
        <v>-0.38370178581050202</v>
      </c>
      <c r="F123" s="50">
        <f t="shared" si="48"/>
        <v>-0.38371857192980818</v>
      </c>
      <c r="G123" s="50">
        <f t="shared" si="48"/>
        <v>-0.38358431655697672</v>
      </c>
      <c r="H123" s="50">
        <f t="shared" si="48"/>
        <v>-0.38807009745344939</v>
      </c>
      <c r="I123" s="50">
        <f t="shared" si="48"/>
        <v>-0.38790993455379785</v>
      </c>
      <c r="J123" s="50">
        <f t="shared" si="48"/>
        <v>-0.38818099229373293</v>
      </c>
      <c r="K123" s="50">
        <f t="shared" si="48"/>
        <v>-0.39650991194681456</v>
      </c>
      <c r="L123" s="50">
        <f t="shared" si="48"/>
        <v>-0.39650991194681456</v>
      </c>
      <c r="M123" s="50">
        <f t="shared" si="48"/>
        <v>-0.39355136377712957</v>
      </c>
      <c r="N123" s="50">
        <f t="shared" si="48"/>
        <v>-0.40069826224479177</v>
      </c>
      <c r="O123" s="50">
        <f t="shared" si="48"/>
        <v>-0.40069826224479177</v>
      </c>
      <c r="P123" s="50">
        <f t="shared" si="48"/>
        <v>-0.40069826224479177</v>
      </c>
      <c r="Q123" s="50">
        <f t="shared" si="48"/>
        <v>-0.42333443494427364</v>
      </c>
      <c r="R123" s="50">
        <f t="shared" si="48"/>
        <v>-0.42215426377944493</v>
      </c>
      <c r="S123" s="50">
        <f t="shared" si="48"/>
        <v>-0.43500456884480271</v>
      </c>
      <c r="T123" s="50">
        <f t="shared" si="48"/>
        <v>-0.43507347818387249</v>
      </c>
      <c r="U123" s="50">
        <f t="shared" si="48"/>
        <v>-0.43183423692955247</v>
      </c>
      <c r="V123" s="50">
        <f t="shared" si="48"/>
        <v>-0.44015211466669729</v>
      </c>
      <c r="W123" s="50">
        <f t="shared" si="48"/>
        <v>-0.44028812953241481</v>
      </c>
      <c r="X123" s="50">
        <f t="shared" si="48"/>
        <v>-0.48599966708437675</v>
      </c>
    </row>
    <row r="124" spans="1:24">
      <c r="A124" s="50">
        <f t="shared" si="7"/>
        <v>2022</v>
      </c>
      <c r="B124" s="50">
        <f t="shared" ref="B124:X124" si="49">-((B76-1)*(B76-2))^-1</f>
        <v>-0.39495010623812216</v>
      </c>
      <c r="C124" s="50">
        <f t="shared" si="49"/>
        <v>-0.39324526517867475</v>
      </c>
      <c r="D124" s="50">
        <f t="shared" si="49"/>
        <v>-0.3919594798041286</v>
      </c>
      <c r="E124" s="50">
        <f t="shared" si="49"/>
        <v>-0.37930353441342091</v>
      </c>
      <c r="F124" s="50">
        <f t="shared" si="49"/>
        <v>-0.37919859604813116</v>
      </c>
      <c r="G124" s="50">
        <f t="shared" si="49"/>
        <v>-0.37905443388623133</v>
      </c>
      <c r="H124" s="50">
        <f t="shared" si="49"/>
        <v>-0.38344166568531196</v>
      </c>
      <c r="I124" s="50">
        <f t="shared" si="49"/>
        <v>-0.38334509238859149</v>
      </c>
      <c r="J124" s="50">
        <f t="shared" si="49"/>
        <v>-0.38372417665891234</v>
      </c>
      <c r="K124" s="50">
        <f t="shared" si="49"/>
        <v>-0.39328839626482121</v>
      </c>
      <c r="L124" s="50">
        <f t="shared" si="49"/>
        <v>-0.39328839626482121</v>
      </c>
      <c r="M124" s="50">
        <f t="shared" si="49"/>
        <v>-0.39048082479458962</v>
      </c>
      <c r="N124" s="50">
        <f t="shared" si="49"/>
        <v>-0.39899420888369652</v>
      </c>
      <c r="O124" s="50">
        <f t="shared" si="49"/>
        <v>-0.39899420888369652</v>
      </c>
      <c r="P124" s="50">
        <f t="shared" si="49"/>
        <v>-0.39899420888369652</v>
      </c>
      <c r="Q124" s="50">
        <f t="shared" si="49"/>
        <v>-0.42173470116533796</v>
      </c>
      <c r="R124" s="50">
        <f t="shared" si="49"/>
        <v>-0.42055628013286411</v>
      </c>
      <c r="S124" s="50">
        <f t="shared" si="49"/>
        <v>-0.43341631052919544</v>
      </c>
      <c r="T124" s="50">
        <f t="shared" si="49"/>
        <v>-0.43348370500188727</v>
      </c>
      <c r="U124" s="50">
        <f t="shared" si="49"/>
        <v>-0.43027769695584056</v>
      </c>
      <c r="V124" s="50">
        <f t="shared" si="49"/>
        <v>-0.43921197751880686</v>
      </c>
      <c r="W124" s="50">
        <f t="shared" si="49"/>
        <v>-0.4393989956237524</v>
      </c>
      <c r="X124" s="50">
        <f t="shared" si="49"/>
        <v>-0.48235351044268637</v>
      </c>
    </row>
    <row r="125" spans="1:24">
      <c r="A125" s="50">
        <f t="shared" si="7"/>
        <v>2023</v>
      </c>
      <c r="B125" s="50">
        <f t="shared" ref="B125:X125" si="50">-((B77-1)*(B77-2))^-1</f>
        <v>-0.39256632069432518</v>
      </c>
      <c r="C125" s="50">
        <f t="shared" si="50"/>
        <v>-0.39079827574102222</v>
      </c>
      <c r="D125" s="50">
        <f t="shared" si="50"/>
        <v>-0.38957880946553403</v>
      </c>
      <c r="E125" s="50">
        <f t="shared" si="50"/>
        <v>-0.37672998416836179</v>
      </c>
      <c r="F125" s="50">
        <f t="shared" si="50"/>
        <v>-0.37662860530666725</v>
      </c>
      <c r="G125" s="50">
        <f t="shared" si="50"/>
        <v>-0.37648949895520561</v>
      </c>
      <c r="H125" s="50">
        <f t="shared" si="50"/>
        <v>-0.38080080014231232</v>
      </c>
      <c r="I125" s="50">
        <f t="shared" si="50"/>
        <v>-0.38070858955670606</v>
      </c>
      <c r="J125" s="50">
        <f t="shared" si="50"/>
        <v>-0.38111407428868077</v>
      </c>
      <c r="K125" s="50">
        <f t="shared" si="50"/>
        <v>-0.39174873729980059</v>
      </c>
      <c r="L125" s="50">
        <f t="shared" si="50"/>
        <v>-0.39174873729980059</v>
      </c>
      <c r="M125" s="50">
        <f t="shared" si="50"/>
        <v>-0.38885937473783333</v>
      </c>
      <c r="N125" s="50">
        <f t="shared" si="50"/>
        <v>-0.39803281160448356</v>
      </c>
      <c r="O125" s="50">
        <f t="shared" si="50"/>
        <v>-0.39803281160448356</v>
      </c>
      <c r="P125" s="50">
        <f t="shared" si="50"/>
        <v>-0.39803281160448356</v>
      </c>
      <c r="Q125" s="50">
        <f t="shared" si="50"/>
        <v>-0.42097583352114742</v>
      </c>
      <c r="R125" s="50">
        <f t="shared" si="50"/>
        <v>-0.41981841056812808</v>
      </c>
      <c r="S125" s="50">
        <f t="shared" si="50"/>
        <v>-0.432542136602722</v>
      </c>
      <c r="T125" s="50">
        <f t="shared" si="50"/>
        <v>-0.43259757016205908</v>
      </c>
      <c r="U125" s="50">
        <f t="shared" si="50"/>
        <v>-0.42941850530133591</v>
      </c>
      <c r="V125" s="50">
        <f t="shared" si="50"/>
        <v>-0.43877036140576919</v>
      </c>
      <c r="W125" s="50">
        <f t="shared" si="50"/>
        <v>-0.43893424827908262</v>
      </c>
      <c r="X125" s="50">
        <f t="shared" si="50"/>
        <v>-0.48105314830044049</v>
      </c>
    </row>
    <row r="126" spans="1:24">
      <c r="A126" s="50"/>
      <c r="B126" s="50"/>
      <c r="C126" s="50"/>
      <c r="D126" s="50"/>
      <c r="E126" s="50"/>
      <c r="F126" s="50"/>
      <c r="G126" s="53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</row>
    <row r="127" spans="1:24">
      <c r="A127" s="50"/>
      <c r="B127" s="50"/>
      <c r="C127" s="50"/>
      <c r="D127" s="50"/>
      <c r="E127" s="50"/>
      <c r="F127" s="50"/>
      <c r="G127" s="53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</row>
    <row r="128" spans="1:24">
      <c r="A128" s="50"/>
      <c r="B128" s="50" t="s">
        <v>190</v>
      </c>
      <c r="C128" s="50" t="s">
        <v>21</v>
      </c>
      <c r="D128" s="50" t="s">
        <v>22</v>
      </c>
      <c r="E128" s="50" t="s">
        <v>23</v>
      </c>
      <c r="F128" s="50" t="s">
        <v>24</v>
      </c>
      <c r="G128" s="50" t="s">
        <v>25</v>
      </c>
      <c r="H128" s="50" t="s">
        <v>26</v>
      </c>
      <c r="I128" s="50" t="s">
        <v>27</v>
      </c>
      <c r="J128" s="50" t="s">
        <v>28</v>
      </c>
      <c r="K128" s="50" t="s">
        <v>29</v>
      </c>
      <c r="L128" s="50" t="s">
        <v>30</v>
      </c>
      <c r="M128" s="50" t="s">
        <v>31</v>
      </c>
      <c r="N128" s="50" t="s">
        <v>32</v>
      </c>
      <c r="O128" s="50" t="s">
        <v>33</v>
      </c>
      <c r="P128" s="50" t="s">
        <v>34</v>
      </c>
      <c r="Q128" s="50" t="s">
        <v>35</v>
      </c>
      <c r="R128" s="50" t="s">
        <v>36</v>
      </c>
      <c r="S128" s="50" t="s">
        <v>37</v>
      </c>
      <c r="T128" s="50" t="s">
        <v>38</v>
      </c>
      <c r="U128" s="50" t="s">
        <v>39</v>
      </c>
      <c r="V128" s="50" t="s">
        <v>40</v>
      </c>
      <c r="W128" s="50" t="s">
        <v>41</v>
      </c>
      <c r="X128" s="50" t="s">
        <v>42</v>
      </c>
    </row>
    <row r="129" spans="1:24">
      <c r="A129" s="50"/>
      <c r="B129" t="s">
        <v>1124</v>
      </c>
      <c r="C129" t="s">
        <v>1133</v>
      </c>
      <c r="D129" t="s">
        <v>1132</v>
      </c>
      <c r="E129" t="s">
        <v>1126</v>
      </c>
      <c r="F129" t="s">
        <v>1131</v>
      </c>
      <c r="G129" t="s">
        <v>1129</v>
      </c>
      <c r="H129" t="s">
        <v>1130</v>
      </c>
      <c r="I129" t="s">
        <v>1128</v>
      </c>
      <c r="J129" t="s">
        <v>1127</v>
      </c>
      <c r="K129" t="s">
        <v>1134</v>
      </c>
      <c r="L129" t="s">
        <v>1123</v>
      </c>
      <c r="M129" t="s">
        <v>1122</v>
      </c>
      <c r="N129" t="s">
        <v>1125</v>
      </c>
      <c r="O129" t="s">
        <v>1136</v>
      </c>
      <c r="P129" t="s">
        <v>1137</v>
      </c>
      <c r="Q129" s="12" t="s">
        <v>1135</v>
      </c>
      <c r="R129" t="s">
        <v>1139</v>
      </c>
      <c r="S129" t="s">
        <v>1138</v>
      </c>
      <c r="T129" t="s">
        <v>1143</v>
      </c>
      <c r="U129" t="s">
        <v>1142</v>
      </c>
      <c r="V129" t="s">
        <v>1141</v>
      </c>
      <c r="W129" t="s">
        <v>1121</v>
      </c>
      <c r="X129" t="s">
        <v>1144</v>
      </c>
    </row>
    <row r="130" spans="1:24">
      <c r="A130" s="50">
        <v>1979</v>
      </c>
      <c r="B130" s="53">
        <f>-(1-2^B81)</f>
        <v>-5.3483844166488215E-2</v>
      </c>
      <c r="C130" s="53">
        <f t="shared" ref="C130:X130" si="51">-(1-2^C81)</f>
        <v>-5.3083045248064398E-2</v>
      </c>
      <c r="D130" s="53">
        <f t="shared" si="51"/>
        <v>-5.5174535951050707E-2</v>
      </c>
      <c r="E130" s="53">
        <f t="shared" si="51"/>
        <v>-5.7637725217810964E-2</v>
      </c>
      <c r="F130" s="53">
        <f t="shared" si="51"/>
        <v>-5.7637725217810964E-2</v>
      </c>
      <c r="G130" s="53">
        <f t="shared" si="51"/>
        <v>-5.7637725217810964E-2</v>
      </c>
      <c r="H130" s="53">
        <f t="shared" si="51"/>
        <v>-5.7637725217810964E-2</v>
      </c>
      <c r="I130" s="53">
        <f t="shared" si="51"/>
        <v>-5.7637725217810964E-2</v>
      </c>
      <c r="J130" s="53">
        <f t="shared" si="51"/>
        <v>-5.0090467945520301E-2</v>
      </c>
      <c r="K130" s="53">
        <f t="shared" si="51"/>
        <v>-5.0090467945520301E-2</v>
      </c>
      <c r="L130" s="53">
        <f t="shared" si="51"/>
        <v>-5.0090467945520301E-2</v>
      </c>
      <c r="M130" s="53">
        <f t="shared" si="51"/>
        <v>-5.0819754388826688E-2</v>
      </c>
      <c r="N130" s="53">
        <f t="shared" si="51"/>
        <v>-5.2515524144997161E-2</v>
      </c>
      <c r="O130" s="53">
        <f t="shared" si="51"/>
        <v>-5.2515524144997161E-2</v>
      </c>
      <c r="P130" s="53">
        <f t="shared" si="51"/>
        <v>-5.2515524144997161E-2</v>
      </c>
      <c r="Q130" s="53">
        <f t="shared" si="51"/>
        <v>-4.9807204258560667E-2</v>
      </c>
      <c r="R130" s="53">
        <f t="shared" si="51"/>
        <v>-5.0444131195863884E-2</v>
      </c>
      <c r="S130" s="53">
        <f t="shared" si="51"/>
        <v>-5.0980270097766289E-2</v>
      </c>
      <c r="T130" s="53">
        <f t="shared" si="51"/>
        <v>-5.0980270097766289E-2</v>
      </c>
      <c r="U130" s="53">
        <f t="shared" si="51"/>
        <v>-5.3910004644383558E-2</v>
      </c>
      <c r="V130" s="53">
        <f t="shared" si="51"/>
        <v>-5.4072397529951077E-2</v>
      </c>
      <c r="W130" s="53">
        <f t="shared" si="51"/>
        <v>-5.4072397529951077E-2</v>
      </c>
      <c r="X130" s="53">
        <f t="shared" si="51"/>
        <v>-5.673977590872914E-2</v>
      </c>
    </row>
    <row r="131" spans="1:24">
      <c r="A131" s="50">
        <f>A130+1</f>
        <v>1980</v>
      </c>
      <c r="B131" s="53">
        <f t="shared" ref="B131:X131" si="52">-(1-2^B82)</f>
        <v>-6.0556936059562805E-2</v>
      </c>
      <c r="C131" s="53">
        <f t="shared" si="52"/>
        <v>-6.0371404706293652E-2</v>
      </c>
      <c r="D131" s="53">
        <f t="shared" si="52"/>
        <v>-6.1102008185525913E-2</v>
      </c>
      <c r="E131" s="53">
        <f t="shared" si="52"/>
        <v>-6.1920070992378617E-2</v>
      </c>
      <c r="F131" s="53">
        <f t="shared" si="52"/>
        <v>-6.1920070992378617E-2</v>
      </c>
      <c r="G131" s="53">
        <f t="shared" si="52"/>
        <v>-6.1920070992378617E-2</v>
      </c>
      <c r="H131" s="53">
        <f t="shared" si="52"/>
        <v>-6.1920070992378617E-2</v>
      </c>
      <c r="I131" s="53">
        <f t="shared" si="52"/>
        <v>-6.205574429311389E-2</v>
      </c>
      <c r="J131" s="53">
        <f t="shared" si="52"/>
        <v>-5.9878836918562994E-2</v>
      </c>
      <c r="K131" s="53">
        <f t="shared" si="52"/>
        <v>-5.9975726780972849E-2</v>
      </c>
      <c r="L131" s="53">
        <f t="shared" si="52"/>
        <v>-5.9975726780972849E-2</v>
      </c>
      <c r="M131" s="53">
        <f t="shared" si="52"/>
        <v>-6.0878366091124847E-2</v>
      </c>
      <c r="N131" s="53">
        <f t="shared" si="52"/>
        <v>-6.1151972470258498E-2</v>
      </c>
      <c r="O131" s="53">
        <f t="shared" si="52"/>
        <v>-6.1151972470258498E-2</v>
      </c>
      <c r="P131" s="53">
        <f t="shared" si="52"/>
        <v>-6.1151972470258498E-2</v>
      </c>
      <c r="Q131" s="53">
        <f t="shared" si="52"/>
        <v>-5.9901254048495445E-2</v>
      </c>
      <c r="R131" s="53">
        <f t="shared" si="52"/>
        <v>-6.0059084740914814E-2</v>
      </c>
      <c r="S131" s="53">
        <f t="shared" si="52"/>
        <v>-6.0178936514134196E-2</v>
      </c>
      <c r="T131" s="53">
        <f t="shared" si="52"/>
        <v>-6.0178936514134196E-2</v>
      </c>
      <c r="U131" s="53">
        <f t="shared" si="52"/>
        <v>-6.0979929533449329E-2</v>
      </c>
      <c r="V131" s="53">
        <f t="shared" si="52"/>
        <v>-6.0982260435947344E-2</v>
      </c>
      <c r="W131" s="53">
        <f t="shared" si="52"/>
        <v>-6.124969432735583E-2</v>
      </c>
      <c r="X131" s="53">
        <f t="shared" si="52"/>
        <v>-6.4710830478765136E-2</v>
      </c>
    </row>
    <row r="132" spans="1:24">
      <c r="A132" s="50">
        <f t="shared" ref="A132:A174" si="53">A131+1</f>
        <v>1981</v>
      </c>
      <c r="B132" s="53">
        <f t="shared" ref="B132:X132" si="54">-(1-2^B83)</f>
        <v>-6.4875811099596503E-2</v>
      </c>
      <c r="C132" s="53">
        <f t="shared" si="54"/>
        <v>-6.4774908992108804E-2</v>
      </c>
      <c r="D132" s="53">
        <f t="shared" si="54"/>
        <v>-6.499418822627312E-2</v>
      </c>
      <c r="E132" s="53">
        <f t="shared" si="54"/>
        <v>-6.5818633356080736E-2</v>
      </c>
      <c r="F132" s="53">
        <f t="shared" si="54"/>
        <v>-6.5818633356080736E-2</v>
      </c>
      <c r="G132" s="53">
        <f t="shared" si="54"/>
        <v>-6.5818633356080736E-2</v>
      </c>
      <c r="H132" s="53">
        <f t="shared" si="54"/>
        <v>-6.5700255222681969E-2</v>
      </c>
      <c r="I132" s="53">
        <f t="shared" si="54"/>
        <v>-6.5759254707241754E-2</v>
      </c>
      <c r="J132" s="53">
        <f t="shared" si="54"/>
        <v>-6.4621991603882711E-2</v>
      </c>
      <c r="K132" s="53">
        <f t="shared" si="54"/>
        <v>-6.4578688019874986E-2</v>
      </c>
      <c r="L132" s="53">
        <f t="shared" si="54"/>
        <v>-6.4578688019874986E-2</v>
      </c>
      <c r="M132" s="53">
        <f t="shared" si="54"/>
        <v>-6.5022273102891659E-2</v>
      </c>
      <c r="N132" s="53">
        <f t="shared" si="54"/>
        <v>-6.5206442320729141E-2</v>
      </c>
      <c r="O132" s="53">
        <f t="shared" si="54"/>
        <v>-6.5206442320729141E-2</v>
      </c>
      <c r="P132" s="53">
        <f t="shared" si="54"/>
        <v>-6.5206442320729141E-2</v>
      </c>
      <c r="Q132" s="53">
        <f t="shared" si="54"/>
        <v>-6.4528481413405614E-2</v>
      </c>
      <c r="R132" s="53">
        <f t="shared" si="54"/>
        <v>-6.4603474122994275E-2</v>
      </c>
      <c r="S132" s="53">
        <f t="shared" si="54"/>
        <v>-6.453814014005288E-2</v>
      </c>
      <c r="T132" s="53">
        <f t="shared" si="54"/>
        <v>-6.453814014005288E-2</v>
      </c>
      <c r="U132" s="53">
        <f t="shared" si="54"/>
        <v>-6.5716127698887572E-2</v>
      </c>
      <c r="V132" s="53">
        <f t="shared" si="54"/>
        <v>-6.5606202488805776E-2</v>
      </c>
      <c r="W132" s="53">
        <f t="shared" si="54"/>
        <v>-6.5881434237261893E-2</v>
      </c>
      <c r="X132" s="53">
        <f t="shared" si="54"/>
        <v>-6.8708250062868292E-2</v>
      </c>
    </row>
    <row r="133" spans="1:24">
      <c r="A133" s="50">
        <f t="shared" si="53"/>
        <v>1982</v>
      </c>
      <c r="B133" s="53">
        <f t="shared" ref="B133:X133" si="55">-(1-2^B84)</f>
        <v>-7.226749522399678E-2</v>
      </c>
      <c r="C133" s="53">
        <f t="shared" si="55"/>
        <v>-7.1857735600644235E-2</v>
      </c>
      <c r="D133" s="53">
        <f t="shared" si="55"/>
        <v>-7.1924548168206148E-2</v>
      </c>
      <c r="E133" s="53">
        <f t="shared" si="55"/>
        <v>-7.2526182924589455E-2</v>
      </c>
      <c r="F133" s="53">
        <f t="shared" si="55"/>
        <v>-7.2526182924589455E-2</v>
      </c>
      <c r="G133" s="53">
        <f t="shared" si="55"/>
        <v>-7.2526182924589455E-2</v>
      </c>
      <c r="H133" s="53">
        <f t="shared" si="55"/>
        <v>-7.2586980448052341E-2</v>
      </c>
      <c r="I133" s="53">
        <f t="shared" si="55"/>
        <v>-7.2612972248467855E-2</v>
      </c>
      <c r="J133" s="53">
        <f t="shared" si="55"/>
        <v>-7.2963894376459892E-2</v>
      </c>
      <c r="K133" s="53">
        <f t="shared" si="55"/>
        <v>-7.290544995046E-2</v>
      </c>
      <c r="L133" s="53">
        <f t="shared" si="55"/>
        <v>-7.290544995046E-2</v>
      </c>
      <c r="M133" s="53">
        <f t="shared" si="55"/>
        <v>-7.3168426131157038E-2</v>
      </c>
      <c r="N133" s="53">
        <f t="shared" si="55"/>
        <v>-7.3137266058984407E-2</v>
      </c>
      <c r="O133" s="53">
        <f t="shared" si="55"/>
        <v>-7.3137266058984407E-2</v>
      </c>
      <c r="P133" s="53">
        <f t="shared" si="55"/>
        <v>-7.3137266058984407E-2</v>
      </c>
      <c r="Q133" s="53">
        <f t="shared" si="55"/>
        <v>-7.2475025354200695E-2</v>
      </c>
      <c r="R133" s="53">
        <f t="shared" si="55"/>
        <v>-7.2516134452232595E-2</v>
      </c>
      <c r="S133" s="53">
        <f t="shared" si="55"/>
        <v>-7.2548943870422766E-2</v>
      </c>
      <c r="T133" s="53">
        <f t="shared" si="55"/>
        <v>-7.2548943870422766E-2</v>
      </c>
      <c r="U133" s="53">
        <f t="shared" si="55"/>
        <v>-7.3847170607129309E-2</v>
      </c>
      <c r="V133" s="53">
        <f t="shared" si="55"/>
        <v>-7.3727350388869239E-2</v>
      </c>
      <c r="W133" s="53">
        <f t="shared" si="55"/>
        <v>-7.4344399481806156E-2</v>
      </c>
      <c r="X133" s="53">
        <f t="shared" si="55"/>
        <v>-7.7510791053430395E-2</v>
      </c>
    </row>
    <row r="134" spans="1:24">
      <c r="A134" s="50">
        <f t="shared" si="53"/>
        <v>1983</v>
      </c>
      <c r="B134" s="53">
        <f t="shared" ref="B134:X134" si="56">-(1-2^B85)</f>
        <v>-8.4325856100433527E-2</v>
      </c>
      <c r="C134" s="53">
        <f t="shared" si="56"/>
        <v>-8.3726832240808791E-2</v>
      </c>
      <c r="D134" s="53">
        <f t="shared" si="56"/>
        <v>-8.3638740582082094E-2</v>
      </c>
      <c r="E134" s="53">
        <f t="shared" si="56"/>
        <v>-8.4378786537724682E-2</v>
      </c>
      <c r="F134" s="53">
        <f t="shared" si="56"/>
        <v>-8.4378786537724682E-2</v>
      </c>
      <c r="G134" s="53">
        <f t="shared" si="56"/>
        <v>-8.4378786537724682E-2</v>
      </c>
      <c r="H134" s="53">
        <f t="shared" si="56"/>
        <v>-8.435416771721771E-2</v>
      </c>
      <c r="I134" s="53">
        <f t="shared" si="56"/>
        <v>-8.4354177456518187E-2</v>
      </c>
      <c r="J134" s="53">
        <f t="shared" si="56"/>
        <v>-8.4181884785784034E-2</v>
      </c>
      <c r="K134" s="53">
        <f t="shared" si="56"/>
        <v>-8.3962494776845142E-2</v>
      </c>
      <c r="L134" s="53">
        <f t="shared" si="56"/>
        <v>-8.3962494776845142E-2</v>
      </c>
      <c r="M134" s="53">
        <f t="shared" si="56"/>
        <v>-8.4262280079880458E-2</v>
      </c>
      <c r="N134" s="53">
        <f t="shared" si="56"/>
        <v>-8.4268071810005729E-2</v>
      </c>
      <c r="O134" s="53">
        <f t="shared" si="56"/>
        <v>-8.4268071810005729E-2</v>
      </c>
      <c r="P134" s="53">
        <f t="shared" si="56"/>
        <v>-8.4268071810005729E-2</v>
      </c>
      <c r="Q134" s="53">
        <f t="shared" si="56"/>
        <v>-8.3184454316528544E-2</v>
      </c>
      <c r="R134" s="53">
        <f t="shared" si="56"/>
        <v>-8.3204089148646743E-2</v>
      </c>
      <c r="S134" s="53">
        <f t="shared" si="56"/>
        <v>-8.3488015356307232E-2</v>
      </c>
      <c r="T134" s="53">
        <f t="shared" si="56"/>
        <v>-8.3443713348992032E-2</v>
      </c>
      <c r="U134" s="53">
        <f t="shared" si="56"/>
        <v>-8.4552400279301776E-2</v>
      </c>
      <c r="V134" s="53">
        <f t="shared" si="56"/>
        <v>-8.4107028118990734E-2</v>
      </c>
      <c r="W134" s="53">
        <f t="shared" si="56"/>
        <v>-8.4524269972620192E-2</v>
      </c>
      <c r="X134" s="53">
        <f t="shared" si="56"/>
        <v>-8.8175299930335793E-2</v>
      </c>
    </row>
    <row r="135" spans="1:24">
      <c r="A135" s="50">
        <f t="shared" si="53"/>
        <v>1984</v>
      </c>
      <c r="B135" s="53">
        <f t="shared" ref="B135:X135" si="57">-(1-2^B86)</f>
        <v>-9.2918823437404541E-2</v>
      </c>
      <c r="C135" s="53">
        <f t="shared" si="57"/>
        <v>-9.2253538830989967E-2</v>
      </c>
      <c r="D135" s="53">
        <f t="shared" si="57"/>
        <v>-9.2128831123391874E-2</v>
      </c>
      <c r="E135" s="53">
        <f t="shared" si="57"/>
        <v>-9.2814440466518544E-2</v>
      </c>
      <c r="F135" s="53">
        <f t="shared" si="57"/>
        <v>-9.2814440466518544E-2</v>
      </c>
      <c r="G135" s="53">
        <f t="shared" si="57"/>
        <v>-9.2814440466518544E-2</v>
      </c>
      <c r="H135" s="53">
        <f t="shared" si="57"/>
        <v>-9.2712681232010929E-2</v>
      </c>
      <c r="I135" s="53">
        <f t="shared" si="57"/>
        <v>-9.270097916960951E-2</v>
      </c>
      <c r="J135" s="53">
        <f t="shared" si="57"/>
        <v>-9.2081132863362614E-2</v>
      </c>
      <c r="K135" s="53">
        <f t="shared" si="57"/>
        <v>-9.1798570571867466E-2</v>
      </c>
      <c r="L135" s="53">
        <f t="shared" si="57"/>
        <v>-9.1798570571867466E-2</v>
      </c>
      <c r="M135" s="53">
        <f t="shared" si="57"/>
        <v>-9.2114413527679018E-2</v>
      </c>
      <c r="N135" s="53">
        <f t="shared" si="57"/>
        <v>-9.1984690698986293E-2</v>
      </c>
      <c r="O135" s="53">
        <f t="shared" si="57"/>
        <v>-9.1984690698986293E-2</v>
      </c>
      <c r="P135" s="53">
        <f t="shared" si="57"/>
        <v>-9.1984690698986293E-2</v>
      </c>
      <c r="Q135" s="53">
        <f t="shared" si="57"/>
        <v>-9.0848438399503184E-2</v>
      </c>
      <c r="R135" s="53">
        <f t="shared" si="57"/>
        <v>-9.0857455243486762E-2</v>
      </c>
      <c r="S135" s="53">
        <f t="shared" si="57"/>
        <v>-9.0674913551957115E-2</v>
      </c>
      <c r="T135" s="53">
        <f t="shared" si="57"/>
        <v>-9.0619542265466646E-2</v>
      </c>
      <c r="U135" s="53">
        <f t="shared" si="57"/>
        <v>-9.1613886426944013E-2</v>
      </c>
      <c r="V135" s="53">
        <f t="shared" si="57"/>
        <v>-9.1177600291240113E-2</v>
      </c>
      <c r="W135" s="53">
        <f t="shared" si="57"/>
        <v>-9.1468805468903791E-2</v>
      </c>
      <c r="X135" s="53">
        <f t="shared" si="57"/>
        <v>-9.5612190748869175E-2</v>
      </c>
    </row>
    <row r="136" spans="1:24">
      <c r="A136" s="50">
        <f t="shared" si="53"/>
        <v>1985</v>
      </c>
      <c r="B136" s="53">
        <f t="shared" ref="B136:X136" si="58">-(1-2^B87)</f>
        <v>-0.10390689206698045</v>
      </c>
      <c r="C136" s="53">
        <f t="shared" si="58"/>
        <v>-0.10326023701356069</v>
      </c>
      <c r="D136" s="53">
        <f t="shared" si="58"/>
        <v>-0.10306263316548425</v>
      </c>
      <c r="E136" s="53">
        <f t="shared" si="58"/>
        <v>-0.10331683546459136</v>
      </c>
      <c r="F136" s="53">
        <f t="shared" si="58"/>
        <v>-0.10331683546459136</v>
      </c>
      <c r="G136" s="53">
        <f t="shared" si="58"/>
        <v>-0.10331683546459136</v>
      </c>
      <c r="H136" s="53">
        <f t="shared" si="58"/>
        <v>-0.10314621251614875</v>
      </c>
      <c r="I136" s="53">
        <f t="shared" si="58"/>
        <v>-0.10312410567708596</v>
      </c>
      <c r="J136" s="53">
        <f t="shared" si="58"/>
        <v>-0.10305439290536855</v>
      </c>
      <c r="K136" s="53">
        <f t="shared" si="58"/>
        <v>-0.10285698724369963</v>
      </c>
      <c r="L136" s="53">
        <f t="shared" si="58"/>
        <v>-0.10285698724369963</v>
      </c>
      <c r="M136" s="53">
        <f t="shared" si="58"/>
        <v>-0.10297967866139335</v>
      </c>
      <c r="N136" s="53">
        <f t="shared" si="58"/>
        <v>-0.10217883240846048</v>
      </c>
      <c r="O136" s="53">
        <f t="shared" si="58"/>
        <v>-0.10217883240846048</v>
      </c>
      <c r="P136" s="53">
        <f t="shared" si="58"/>
        <v>-0.10217883240846048</v>
      </c>
      <c r="Q136" s="53">
        <f t="shared" si="58"/>
        <v>-0.10080623808385969</v>
      </c>
      <c r="R136" s="53">
        <f t="shared" si="58"/>
        <v>-0.10091629660722168</v>
      </c>
      <c r="S136" s="53">
        <f t="shared" si="58"/>
        <v>-0.10025269052748442</v>
      </c>
      <c r="T136" s="53">
        <f t="shared" si="58"/>
        <v>-0.10018358621901491</v>
      </c>
      <c r="U136" s="53">
        <f t="shared" si="58"/>
        <v>-0.10116484530763048</v>
      </c>
      <c r="V136" s="53">
        <f t="shared" si="58"/>
        <v>-0.10068036455857388</v>
      </c>
      <c r="W136" s="53">
        <f t="shared" si="58"/>
        <v>-0.10086480216316684</v>
      </c>
      <c r="X136" s="53">
        <f t="shared" si="58"/>
        <v>-0.1050643857516167</v>
      </c>
    </row>
    <row r="137" spans="1:24">
      <c r="A137" s="50">
        <f t="shared" si="53"/>
        <v>1986</v>
      </c>
      <c r="B137" s="53">
        <f t="shared" ref="B137:X137" si="59">-(1-2^B88)</f>
        <v>-0.11590298964363144</v>
      </c>
      <c r="C137" s="53">
        <f t="shared" si="59"/>
        <v>-0.11506081050381856</v>
      </c>
      <c r="D137" s="53">
        <f t="shared" si="59"/>
        <v>-0.11469746584944374</v>
      </c>
      <c r="E137" s="53">
        <f t="shared" si="59"/>
        <v>-0.11465329577787209</v>
      </c>
      <c r="F137" s="53">
        <f t="shared" si="59"/>
        <v>-0.11465329577787209</v>
      </c>
      <c r="G137" s="53">
        <f t="shared" si="59"/>
        <v>-0.11482297302018685</v>
      </c>
      <c r="H137" s="53">
        <f t="shared" si="59"/>
        <v>-0.11447567424352756</v>
      </c>
      <c r="I137" s="53">
        <f t="shared" si="59"/>
        <v>-0.11444411008957556</v>
      </c>
      <c r="J137" s="53">
        <f t="shared" si="59"/>
        <v>-0.11416185909873489</v>
      </c>
      <c r="K137" s="53">
        <f t="shared" si="59"/>
        <v>-0.11380624698730368</v>
      </c>
      <c r="L137" s="53">
        <f t="shared" si="59"/>
        <v>-0.11380624698730368</v>
      </c>
      <c r="M137" s="53">
        <f t="shared" si="59"/>
        <v>-0.11379190004611273</v>
      </c>
      <c r="N137" s="53">
        <f t="shared" si="59"/>
        <v>-0.11219234236401965</v>
      </c>
      <c r="O137" s="53">
        <f t="shared" si="59"/>
        <v>-0.11219234236401965</v>
      </c>
      <c r="P137" s="53">
        <f t="shared" si="59"/>
        <v>-0.11219234236401965</v>
      </c>
      <c r="Q137" s="53">
        <f t="shared" si="59"/>
        <v>-0.11055651875890826</v>
      </c>
      <c r="R137" s="53">
        <f t="shared" si="59"/>
        <v>-0.11055679389090967</v>
      </c>
      <c r="S137" s="53">
        <f t="shared" si="59"/>
        <v>-0.10948684664424446</v>
      </c>
      <c r="T137" s="53">
        <f t="shared" si="59"/>
        <v>-0.10940700711542883</v>
      </c>
      <c r="U137" s="53">
        <f t="shared" si="59"/>
        <v>-0.11071611427185446</v>
      </c>
      <c r="V137" s="53">
        <f t="shared" si="59"/>
        <v>-0.11007219766936516</v>
      </c>
      <c r="W137" s="53">
        <f t="shared" si="59"/>
        <v>-0.11018015588988916</v>
      </c>
      <c r="X137" s="53">
        <f t="shared" si="59"/>
        <v>-0.11536429096153755</v>
      </c>
    </row>
    <row r="138" spans="1:24">
      <c r="A138" s="50">
        <f t="shared" si="53"/>
        <v>1987</v>
      </c>
      <c r="B138" s="53">
        <f t="shared" ref="B138:X138" si="60">-(1-2^B89)</f>
        <v>-0.125697689979682</v>
      </c>
      <c r="C138" s="53">
        <f t="shared" si="60"/>
        <v>-0.12477552821547389</v>
      </c>
      <c r="D138" s="53">
        <f t="shared" si="60"/>
        <v>-0.12435762072179823</v>
      </c>
      <c r="E138" s="53">
        <f t="shared" si="60"/>
        <v>-0.12468875103788168</v>
      </c>
      <c r="F138" s="53">
        <f t="shared" si="60"/>
        <v>-0.12468875103788168</v>
      </c>
      <c r="G138" s="53">
        <f t="shared" si="60"/>
        <v>-0.12483764016536314</v>
      </c>
      <c r="H138" s="53">
        <f t="shared" si="60"/>
        <v>-0.12434409759329335</v>
      </c>
      <c r="I138" s="53">
        <f t="shared" si="60"/>
        <v>-0.12430628186562809</v>
      </c>
      <c r="J138" s="53">
        <f t="shared" si="60"/>
        <v>-0.12508953272262635</v>
      </c>
      <c r="K138" s="53">
        <f t="shared" si="60"/>
        <v>-0.12460104287403739</v>
      </c>
      <c r="L138" s="53">
        <f t="shared" si="60"/>
        <v>-0.12460104287403739</v>
      </c>
      <c r="M138" s="53">
        <f t="shared" si="60"/>
        <v>-0.12471470033662568</v>
      </c>
      <c r="N138" s="53">
        <f t="shared" si="60"/>
        <v>-0.12281642091483624</v>
      </c>
      <c r="O138" s="53">
        <f t="shared" si="60"/>
        <v>-0.12281642091483624</v>
      </c>
      <c r="P138" s="53">
        <f t="shared" si="60"/>
        <v>-0.12281642091483624</v>
      </c>
      <c r="Q138" s="53">
        <f t="shared" si="60"/>
        <v>-0.12081565521033688</v>
      </c>
      <c r="R138" s="53">
        <f t="shared" si="60"/>
        <v>-0.12059789759808492</v>
      </c>
      <c r="S138" s="53">
        <f t="shared" si="60"/>
        <v>-0.11913699124329258</v>
      </c>
      <c r="T138" s="53">
        <f t="shared" si="60"/>
        <v>-0.11904755231960984</v>
      </c>
      <c r="U138" s="53">
        <f t="shared" si="60"/>
        <v>-0.12059297344914244</v>
      </c>
      <c r="V138" s="53">
        <f t="shared" si="60"/>
        <v>-0.11982968052954401</v>
      </c>
      <c r="W138" s="53">
        <f t="shared" si="60"/>
        <v>-0.11987497803559677</v>
      </c>
      <c r="X138" s="53">
        <f t="shared" si="60"/>
        <v>-0.12651733079519101</v>
      </c>
    </row>
    <row r="139" spans="1:24">
      <c r="A139" s="50">
        <f t="shared" si="53"/>
        <v>1988</v>
      </c>
      <c r="B139" s="53">
        <f t="shared" ref="B139:X139" si="61">-(1-2^B90)</f>
        <v>-0.13823060467478487</v>
      </c>
      <c r="C139" s="53">
        <f t="shared" si="61"/>
        <v>-0.13721634745281241</v>
      </c>
      <c r="D139" s="53">
        <f t="shared" si="61"/>
        <v>-0.13673037578996849</v>
      </c>
      <c r="E139" s="53">
        <f t="shared" si="61"/>
        <v>-0.13690566602775278</v>
      </c>
      <c r="F139" s="53">
        <f t="shared" si="61"/>
        <v>-0.13690566602775278</v>
      </c>
      <c r="G139" s="53">
        <f t="shared" si="61"/>
        <v>-0.13703719255477398</v>
      </c>
      <c r="H139" s="53">
        <f t="shared" si="61"/>
        <v>-0.136501937461592</v>
      </c>
      <c r="I139" s="53">
        <f t="shared" si="61"/>
        <v>-0.13645675645159117</v>
      </c>
      <c r="J139" s="53">
        <f t="shared" si="61"/>
        <v>-0.13718024451271005</v>
      </c>
      <c r="K139" s="53">
        <f t="shared" si="61"/>
        <v>-0.13650507628891906</v>
      </c>
      <c r="L139" s="53">
        <f t="shared" si="61"/>
        <v>-0.13650507628891906</v>
      </c>
      <c r="M139" s="53">
        <f t="shared" si="61"/>
        <v>-0.13626993805578835</v>
      </c>
      <c r="N139" s="53">
        <f t="shared" si="61"/>
        <v>-0.13394598102160327</v>
      </c>
      <c r="O139" s="53">
        <f t="shared" si="61"/>
        <v>-0.13394598102160327</v>
      </c>
      <c r="P139" s="53">
        <f t="shared" si="61"/>
        <v>-0.13394598102160327</v>
      </c>
      <c r="Q139" s="53">
        <f t="shared" si="61"/>
        <v>-0.13175934468114747</v>
      </c>
      <c r="R139" s="53">
        <f t="shared" si="61"/>
        <v>-0.13151052877034053</v>
      </c>
      <c r="S139" s="53">
        <f t="shared" si="61"/>
        <v>-0.13013672334807003</v>
      </c>
      <c r="T139" s="53">
        <f t="shared" si="61"/>
        <v>-0.13003675276746818</v>
      </c>
      <c r="U139" s="53">
        <f t="shared" si="61"/>
        <v>-0.13146937526276814</v>
      </c>
      <c r="V139" s="53">
        <f t="shared" si="61"/>
        <v>-0.13065811179115683</v>
      </c>
      <c r="W139" s="53">
        <f t="shared" si="61"/>
        <v>-0.13074197227220563</v>
      </c>
      <c r="X139" s="53">
        <f t="shared" si="61"/>
        <v>-0.1393198041797965</v>
      </c>
    </row>
    <row r="140" spans="1:24">
      <c r="A140" s="50">
        <f t="shared" si="53"/>
        <v>1989</v>
      </c>
      <c r="B140" s="53">
        <f t="shared" ref="B140:X140" si="62">-(1-2^B91)</f>
        <v>-0.1497011648073725</v>
      </c>
      <c r="C140" s="53">
        <f t="shared" si="62"/>
        <v>-0.14862793375897609</v>
      </c>
      <c r="D140" s="53">
        <f t="shared" si="62"/>
        <v>-0.14809498819072819</v>
      </c>
      <c r="E140" s="53">
        <f t="shared" si="62"/>
        <v>-0.14811524524396158</v>
      </c>
      <c r="F140" s="53">
        <f t="shared" si="62"/>
        <v>-0.14811524524396158</v>
      </c>
      <c r="G140" s="53">
        <f t="shared" si="62"/>
        <v>-0.1482313927066784</v>
      </c>
      <c r="H140" s="53">
        <f t="shared" si="62"/>
        <v>-0.14754861502112371</v>
      </c>
      <c r="I140" s="53">
        <f t="shared" si="62"/>
        <v>-0.14748519340673794</v>
      </c>
      <c r="J140" s="53">
        <f t="shared" si="62"/>
        <v>-0.14938352383537956</v>
      </c>
      <c r="K140" s="53">
        <f t="shared" si="62"/>
        <v>-0.14905088453823823</v>
      </c>
      <c r="L140" s="53">
        <f t="shared" si="62"/>
        <v>-0.14905088453823823</v>
      </c>
      <c r="M140" s="53">
        <f t="shared" si="62"/>
        <v>-0.14865238259294178</v>
      </c>
      <c r="N140" s="53">
        <f t="shared" si="62"/>
        <v>-0.14579269725484723</v>
      </c>
      <c r="O140" s="53">
        <f t="shared" si="62"/>
        <v>-0.14579269725484723</v>
      </c>
      <c r="P140" s="53">
        <f t="shared" si="62"/>
        <v>-0.14579269725484723</v>
      </c>
      <c r="Q140" s="53">
        <f t="shared" si="62"/>
        <v>-0.14345162881340678</v>
      </c>
      <c r="R140" s="53">
        <f t="shared" si="62"/>
        <v>-0.14317455125909062</v>
      </c>
      <c r="S140" s="53">
        <f t="shared" si="62"/>
        <v>-0.14159889273908699</v>
      </c>
      <c r="T140" s="53">
        <f t="shared" si="62"/>
        <v>-0.14139520910878356</v>
      </c>
      <c r="U140" s="53">
        <f t="shared" si="62"/>
        <v>-0.1432129506270795</v>
      </c>
      <c r="V140" s="53">
        <f t="shared" si="62"/>
        <v>-0.14199866319492549</v>
      </c>
      <c r="W140" s="53">
        <f t="shared" si="62"/>
        <v>-0.14201264193303376</v>
      </c>
      <c r="X140" s="53">
        <f t="shared" si="62"/>
        <v>-0.15411640958157902</v>
      </c>
    </row>
    <row r="141" spans="1:24">
      <c r="A141" s="50">
        <f t="shared" si="53"/>
        <v>1990</v>
      </c>
      <c r="B141" s="53">
        <f t="shared" ref="B141:X141" si="63">-(1-2^B92)</f>
        <v>-0.16206736777466213</v>
      </c>
      <c r="C141" s="53">
        <f t="shared" si="63"/>
        <v>-0.1608673294658397</v>
      </c>
      <c r="D141" s="53">
        <f t="shared" si="63"/>
        <v>-0.16028697985964446</v>
      </c>
      <c r="E141" s="53">
        <f t="shared" si="63"/>
        <v>-0.16154734733129306</v>
      </c>
      <c r="F141" s="53">
        <f t="shared" si="63"/>
        <v>-0.16154734733129306</v>
      </c>
      <c r="G141" s="53">
        <f t="shared" si="63"/>
        <v>-0.16165026881600353</v>
      </c>
      <c r="H141" s="53">
        <f t="shared" si="63"/>
        <v>-0.16128373553723829</v>
      </c>
      <c r="I141" s="53">
        <f t="shared" si="63"/>
        <v>-0.16120867042648679</v>
      </c>
      <c r="J141" s="53">
        <f t="shared" si="63"/>
        <v>-0.16296494155642938</v>
      </c>
      <c r="K141" s="53">
        <f t="shared" si="63"/>
        <v>-0.16257581995050829</v>
      </c>
      <c r="L141" s="53">
        <f t="shared" si="63"/>
        <v>-0.16257581995050829</v>
      </c>
      <c r="M141" s="53">
        <f t="shared" si="63"/>
        <v>-0.16202297993193782</v>
      </c>
      <c r="N141" s="53">
        <f t="shared" si="63"/>
        <v>-0.15886028670145524</v>
      </c>
      <c r="O141" s="53">
        <f t="shared" si="63"/>
        <v>-0.15886028670145524</v>
      </c>
      <c r="P141" s="53">
        <f t="shared" si="63"/>
        <v>-0.15886028670145524</v>
      </c>
      <c r="Q141" s="53">
        <f t="shared" si="63"/>
        <v>-0.15621758228867333</v>
      </c>
      <c r="R141" s="53">
        <f t="shared" si="63"/>
        <v>-0.15581448538688913</v>
      </c>
      <c r="S141" s="53">
        <f t="shared" si="63"/>
        <v>-0.15493563533425125</v>
      </c>
      <c r="T141" s="53">
        <f t="shared" si="63"/>
        <v>-0.15471535913309042</v>
      </c>
      <c r="U141" s="53">
        <f t="shared" si="63"/>
        <v>-0.15609272834320131</v>
      </c>
      <c r="V141" s="53">
        <f t="shared" si="63"/>
        <v>-0.1545106754629707</v>
      </c>
      <c r="W141" s="53">
        <f t="shared" si="63"/>
        <v>-0.15467679951495117</v>
      </c>
      <c r="X141" s="53">
        <f t="shared" si="63"/>
        <v>-0.17026601859613655</v>
      </c>
    </row>
    <row r="142" spans="1:24">
      <c r="A142" s="50">
        <f t="shared" si="53"/>
        <v>1991</v>
      </c>
      <c r="B142" s="53">
        <f t="shared" ref="B142:X142" si="64">-(1-2^B93)</f>
        <v>-0.17462803661837423</v>
      </c>
      <c r="C142" s="53">
        <f t="shared" si="64"/>
        <v>-0.17324699092069096</v>
      </c>
      <c r="D142" s="53">
        <f t="shared" si="64"/>
        <v>-0.17263354455974689</v>
      </c>
      <c r="E142" s="53">
        <f t="shared" si="64"/>
        <v>-0.17435218262421392</v>
      </c>
      <c r="F142" s="53">
        <f t="shared" si="64"/>
        <v>-0.17435218262421392</v>
      </c>
      <c r="G142" s="53">
        <f t="shared" si="64"/>
        <v>-0.17444329558420568</v>
      </c>
      <c r="H142" s="53">
        <f t="shared" si="64"/>
        <v>-0.17409890161387565</v>
      </c>
      <c r="I142" s="53">
        <f t="shared" si="64"/>
        <v>-0.17401505888912294</v>
      </c>
      <c r="J142" s="53">
        <f t="shared" si="64"/>
        <v>-0.17643362401146589</v>
      </c>
      <c r="K142" s="53">
        <f t="shared" si="64"/>
        <v>-0.17585821268061241</v>
      </c>
      <c r="L142" s="53">
        <f t="shared" si="64"/>
        <v>-0.17585821268061241</v>
      </c>
      <c r="M142" s="53">
        <f t="shared" si="64"/>
        <v>-0.17521685405501342</v>
      </c>
      <c r="N142" s="53">
        <f t="shared" si="64"/>
        <v>-0.1714856693295671</v>
      </c>
      <c r="O142" s="53">
        <f t="shared" si="64"/>
        <v>-0.1714856693295671</v>
      </c>
      <c r="P142" s="53">
        <f t="shared" si="64"/>
        <v>-0.1714856693295671</v>
      </c>
      <c r="Q142" s="53">
        <f t="shared" si="64"/>
        <v>-0.1682878775281107</v>
      </c>
      <c r="R142" s="53">
        <f t="shared" si="64"/>
        <v>-0.16786427466520526</v>
      </c>
      <c r="S142" s="53">
        <f t="shared" si="64"/>
        <v>-0.16738449384599396</v>
      </c>
      <c r="T142" s="53">
        <f t="shared" si="64"/>
        <v>-0.16715258262860333</v>
      </c>
      <c r="U142" s="53">
        <f t="shared" si="64"/>
        <v>-0.1682309119587414</v>
      </c>
      <c r="V142" s="53">
        <f t="shared" si="64"/>
        <v>-0.16649659971545061</v>
      </c>
      <c r="W142" s="53">
        <f t="shared" si="64"/>
        <v>-0.16657085822929496</v>
      </c>
      <c r="X142" s="53">
        <f t="shared" si="64"/>
        <v>-0.18545369169295012</v>
      </c>
    </row>
    <row r="143" spans="1:24">
      <c r="A143" s="50">
        <f t="shared" si="53"/>
        <v>1992</v>
      </c>
      <c r="B143" s="53">
        <f t="shared" ref="B143:X143" si="65">-(1-2^B94)</f>
        <v>-0.19417518687806279</v>
      </c>
      <c r="C143" s="53">
        <f t="shared" si="65"/>
        <v>-0.19256293248021272</v>
      </c>
      <c r="D143" s="53">
        <f t="shared" si="65"/>
        <v>-0.19185233631973486</v>
      </c>
      <c r="E143" s="53">
        <f t="shared" si="65"/>
        <v>-0.19296377762698236</v>
      </c>
      <c r="F143" s="53">
        <f t="shared" si="65"/>
        <v>-0.19296377762698236</v>
      </c>
      <c r="G143" s="53">
        <f t="shared" si="65"/>
        <v>-0.1930434066121447</v>
      </c>
      <c r="H143" s="53">
        <f t="shared" si="65"/>
        <v>-0.19292140974580474</v>
      </c>
      <c r="I143" s="53">
        <f t="shared" si="65"/>
        <v>-0.19282259271081725</v>
      </c>
      <c r="J143" s="53">
        <f t="shared" si="65"/>
        <v>-0.19559970836117513</v>
      </c>
      <c r="K143" s="53">
        <f t="shared" si="65"/>
        <v>-0.19472170037545122</v>
      </c>
      <c r="L143" s="53">
        <f t="shared" si="65"/>
        <v>-0.19472170037545122</v>
      </c>
      <c r="M143" s="53">
        <f t="shared" si="65"/>
        <v>-0.19405765960963872</v>
      </c>
      <c r="N143" s="53">
        <f t="shared" si="65"/>
        <v>-0.18993140721412183</v>
      </c>
      <c r="O143" s="53">
        <f t="shared" si="65"/>
        <v>-0.18993140721412183</v>
      </c>
      <c r="P143" s="53">
        <f t="shared" si="65"/>
        <v>-0.18993140721412183</v>
      </c>
      <c r="Q143" s="53">
        <f t="shared" si="65"/>
        <v>-0.18620801091527561</v>
      </c>
      <c r="R143" s="53">
        <f t="shared" si="65"/>
        <v>-0.18560841568729824</v>
      </c>
      <c r="S143" s="53">
        <f t="shared" si="65"/>
        <v>-0.18482365502805997</v>
      </c>
      <c r="T143" s="53">
        <f t="shared" si="65"/>
        <v>-0.18456722934081837</v>
      </c>
      <c r="U143" s="53">
        <f t="shared" si="65"/>
        <v>-0.18593985375734312</v>
      </c>
      <c r="V143" s="53">
        <f t="shared" si="65"/>
        <v>-0.18389888123051701</v>
      </c>
      <c r="W143" s="53">
        <f t="shared" si="65"/>
        <v>-0.18388792105798324</v>
      </c>
      <c r="X143" s="53">
        <f t="shared" si="65"/>
        <v>-0.20923867093754334</v>
      </c>
    </row>
    <row r="144" spans="1:24">
      <c r="A144" s="50">
        <f t="shared" si="53"/>
        <v>1993</v>
      </c>
      <c r="B144" s="53">
        <f t="shared" ref="B144:X144" si="66">-(1-2^B95)</f>
        <v>-0.21071853810222585</v>
      </c>
      <c r="C144" s="53">
        <f t="shared" si="66"/>
        <v>-0.20896936753645268</v>
      </c>
      <c r="D144" s="53">
        <f t="shared" si="66"/>
        <v>-0.20814822953203849</v>
      </c>
      <c r="E144" s="53">
        <f t="shared" si="66"/>
        <v>-0.20923354267659833</v>
      </c>
      <c r="F144" s="53">
        <f t="shared" si="66"/>
        <v>-0.20923354267659833</v>
      </c>
      <c r="G144" s="53">
        <f t="shared" si="66"/>
        <v>-0.20930414091718974</v>
      </c>
      <c r="H144" s="53">
        <f t="shared" si="66"/>
        <v>-0.20935135192636445</v>
      </c>
      <c r="I144" s="53">
        <f t="shared" si="66"/>
        <v>-0.20918689133740886</v>
      </c>
      <c r="J144" s="53">
        <f t="shared" si="66"/>
        <v>-0.21128585172796466</v>
      </c>
      <c r="K144" s="53">
        <f t="shared" si="66"/>
        <v>-0.21009485587828702</v>
      </c>
      <c r="L144" s="53">
        <f t="shared" si="66"/>
        <v>-0.21009485587828702</v>
      </c>
      <c r="M144" s="53">
        <f t="shared" si="66"/>
        <v>-0.20925901439574845</v>
      </c>
      <c r="N144" s="53">
        <f t="shared" si="66"/>
        <v>-0.20451868734729051</v>
      </c>
      <c r="O144" s="53">
        <f t="shared" si="66"/>
        <v>-0.20451868734729051</v>
      </c>
      <c r="P144" s="53">
        <f t="shared" si="66"/>
        <v>-0.20451868734729051</v>
      </c>
      <c r="Q144" s="53">
        <f t="shared" si="66"/>
        <v>-0.20087691628534599</v>
      </c>
      <c r="R144" s="53">
        <f t="shared" si="66"/>
        <v>-0.20030957891941492</v>
      </c>
      <c r="S144" s="53">
        <f t="shared" si="66"/>
        <v>-0.19899859822956956</v>
      </c>
      <c r="T144" s="53">
        <f t="shared" si="66"/>
        <v>-0.19872549793290351</v>
      </c>
      <c r="U144" s="53">
        <f t="shared" si="66"/>
        <v>-0.19943923404118313</v>
      </c>
      <c r="V144" s="53">
        <f t="shared" si="66"/>
        <v>-0.19720686839720047</v>
      </c>
      <c r="W144" s="53">
        <f t="shared" si="66"/>
        <v>-0.19744010528625777</v>
      </c>
      <c r="X144" s="53">
        <f t="shared" si="66"/>
        <v>-0.22736779875708113</v>
      </c>
    </row>
    <row r="145" spans="1:24">
      <c r="A145" s="50">
        <f t="shared" si="53"/>
        <v>1994</v>
      </c>
      <c r="B145" s="53">
        <f t="shared" ref="B145:X145" si="67">-(1-2^B96)</f>
        <v>-0.22691961315143927</v>
      </c>
      <c r="C145" s="53">
        <f t="shared" si="67"/>
        <v>-0.22506485038497837</v>
      </c>
      <c r="D145" s="53">
        <f t="shared" si="67"/>
        <v>-0.22413073282414031</v>
      </c>
      <c r="E145" s="53">
        <f t="shared" si="67"/>
        <v>-0.22524062846155579</v>
      </c>
      <c r="F145" s="53">
        <f t="shared" si="67"/>
        <v>-0.22524062846155579</v>
      </c>
      <c r="G145" s="53">
        <f t="shared" si="67"/>
        <v>-0.22530233407280043</v>
      </c>
      <c r="H145" s="53">
        <f t="shared" si="67"/>
        <v>-0.225667292045445</v>
      </c>
      <c r="I145" s="53">
        <f t="shared" si="67"/>
        <v>-0.22548809608455223</v>
      </c>
      <c r="J145" s="53">
        <f t="shared" si="67"/>
        <v>-0.22789875879252697</v>
      </c>
      <c r="K145" s="53">
        <f t="shared" si="67"/>
        <v>-0.22653077912982744</v>
      </c>
      <c r="L145" s="53">
        <f t="shared" si="67"/>
        <v>-0.22653077912982744</v>
      </c>
      <c r="M145" s="53">
        <f t="shared" si="67"/>
        <v>-0.22591933092815419</v>
      </c>
      <c r="N145" s="53">
        <f t="shared" si="67"/>
        <v>-0.22027500522662724</v>
      </c>
      <c r="O145" s="53">
        <f t="shared" si="67"/>
        <v>-0.22027500522662724</v>
      </c>
      <c r="P145" s="53">
        <f t="shared" si="67"/>
        <v>-0.22027500522662724</v>
      </c>
      <c r="Q145" s="53">
        <f t="shared" si="67"/>
        <v>-0.21607321997406592</v>
      </c>
      <c r="R145" s="53">
        <f t="shared" si="67"/>
        <v>-0.21535332797446438</v>
      </c>
      <c r="S145" s="53">
        <f t="shared" si="67"/>
        <v>-0.21354292186030321</v>
      </c>
      <c r="T145" s="53">
        <f t="shared" si="67"/>
        <v>-0.21325615394095909</v>
      </c>
      <c r="U145" s="53">
        <f t="shared" si="67"/>
        <v>-0.21389895506668921</v>
      </c>
      <c r="V145" s="53">
        <f t="shared" si="67"/>
        <v>-0.21152493501513325</v>
      </c>
      <c r="W145" s="53">
        <f t="shared" si="67"/>
        <v>-0.21172960762465032</v>
      </c>
      <c r="X145" s="53">
        <f t="shared" si="67"/>
        <v>-0.24509141899436271</v>
      </c>
    </row>
    <row r="146" spans="1:24">
      <c r="A146" s="50">
        <f t="shared" si="53"/>
        <v>1995</v>
      </c>
      <c r="B146" s="53">
        <f t="shared" ref="B146:X146" si="68">-(1-2^B97)</f>
        <v>-0.24361236127813679</v>
      </c>
      <c r="C146" s="53">
        <f t="shared" si="68"/>
        <v>-0.2416606384932497</v>
      </c>
      <c r="D146" s="53">
        <f t="shared" si="68"/>
        <v>-0.24063477829816982</v>
      </c>
      <c r="E146" s="53">
        <f t="shared" si="68"/>
        <v>-0.24154621447976143</v>
      </c>
      <c r="F146" s="53">
        <f t="shared" si="68"/>
        <v>-0.24154621447976143</v>
      </c>
      <c r="G146" s="53">
        <f t="shared" si="68"/>
        <v>-0.24159965384830728</v>
      </c>
      <c r="H146" s="53">
        <f t="shared" si="68"/>
        <v>-0.24205177709832282</v>
      </c>
      <c r="I146" s="53">
        <f t="shared" si="68"/>
        <v>-0.2418589538539706</v>
      </c>
      <c r="J146" s="53">
        <f t="shared" si="68"/>
        <v>-0.24372448205053132</v>
      </c>
      <c r="K146" s="53">
        <f t="shared" si="68"/>
        <v>-0.24213241000876629</v>
      </c>
      <c r="L146" s="53">
        <f t="shared" si="68"/>
        <v>-0.24213241000876629</v>
      </c>
      <c r="M146" s="53">
        <f t="shared" si="68"/>
        <v>-0.24165306231609573</v>
      </c>
      <c r="N146" s="53">
        <f t="shared" si="68"/>
        <v>-0.23572849659804029</v>
      </c>
      <c r="O146" s="53">
        <f t="shared" si="68"/>
        <v>-0.23572849659804029</v>
      </c>
      <c r="P146" s="53">
        <f t="shared" si="68"/>
        <v>-0.23572849659804029</v>
      </c>
      <c r="Q146" s="53">
        <f t="shared" si="68"/>
        <v>-0.23097081664288444</v>
      </c>
      <c r="R146" s="53">
        <f t="shared" si="68"/>
        <v>-0.23028607273531365</v>
      </c>
      <c r="S146" s="53">
        <f t="shared" si="68"/>
        <v>-0.22768453027501212</v>
      </c>
      <c r="T146" s="53">
        <f t="shared" si="68"/>
        <v>-0.22738600354427541</v>
      </c>
      <c r="U146" s="53">
        <f t="shared" si="68"/>
        <v>-0.22823821418044465</v>
      </c>
      <c r="V146" s="53">
        <f t="shared" si="68"/>
        <v>-0.22553190277804114</v>
      </c>
      <c r="W146" s="53">
        <f t="shared" si="68"/>
        <v>-0.22566896466237196</v>
      </c>
      <c r="X146" s="53">
        <f t="shared" si="68"/>
        <v>-0.26508830119628268</v>
      </c>
    </row>
    <row r="147" spans="1:24">
      <c r="A147" s="50">
        <f t="shared" si="53"/>
        <v>1996</v>
      </c>
      <c r="B147" s="53">
        <f t="shared" ref="B147:X147" si="69">-(1-2^B98)</f>
        <v>-0.2605026143834609</v>
      </c>
      <c r="C147" s="53">
        <f t="shared" si="69"/>
        <v>-0.25846934717299452</v>
      </c>
      <c r="D147" s="53">
        <f t="shared" si="69"/>
        <v>-0.25737474030929408</v>
      </c>
      <c r="E147" s="53">
        <f t="shared" si="69"/>
        <v>-0.25744824890870843</v>
      </c>
      <c r="F147" s="53">
        <f t="shared" si="69"/>
        <v>-0.25744824890870843</v>
      </c>
      <c r="G147" s="53">
        <f t="shared" si="69"/>
        <v>-0.25749374545453607</v>
      </c>
      <c r="H147" s="53">
        <f t="shared" si="69"/>
        <v>-0.25816074826657587</v>
      </c>
      <c r="I147" s="53">
        <f t="shared" si="69"/>
        <v>-0.25795803009915352</v>
      </c>
      <c r="J147" s="53">
        <f t="shared" si="69"/>
        <v>-0.25939807857626784</v>
      </c>
      <c r="K147" s="53">
        <f t="shared" si="69"/>
        <v>-0.25749963473975879</v>
      </c>
      <c r="L147" s="53">
        <f t="shared" si="69"/>
        <v>-0.25749963473975879</v>
      </c>
      <c r="M147" s="53">
        <f t="shared" si="69"/>
        <v>-0.25677075253093229</v>
      </c>
      <c r="N147" s="53">
        <f t="shared" si="69"/>
        <v>-0.25076881808137241</v>
      </c>
      <c r="O147" s="53">
        <f t="shared" si="69"/>
        <v>-0.25076881808137241</v>
      </c>
      <c r="P147" s="53">
        <f t="shared" si="69"/>
        <v>-0.25076881808137241</v>
      </c>
      <c r="Q147" s="53">
        <f t="shared" si="69"/>
        <v>-0.24569139290465214</v>
      </c>
      <c r="R147" s="53">
        <f t="shared" si="69"/>
        <v>-0.2447985312795663</v>
      </c>
      <c r="S147" s="53">
        <f t="shared" si="69"/>
        <v>-0.24224215635827362</v>
      </c>
      <c r="T147" s="53">
        <f t="shared" si="69"/>
        <v>-0.2419343914363542</v>
      </c>
      <c r="U147" s="53">
        <f t="shared" si="69"/>
        <v>-0.24238127492097927</v>
      </c>
      <c r="V147" s="53">
        <f t="shared" si="69"/>
        <v>-0.23956148103601449</v>
      </c>
      <c r="W147" s="53">
        <f t="shared" si="69"/>
        <v>-0.23959201190383306</v>
      </c>
      <c r="X147" s="53">
        <f t="shared" si="69"/>
        <v>-0.2818364998414371</v>
      </c>
    </row>
    <row r="148" spans="1:24">
      <c r="A148" s="50">
        <f t="shared" si="53"/>
        <v>1997</v>
      </c>
      <c r="B148" s="53">
        <f t="shared" ref="B148:X148" si="70">-(1-2^B99)</f>
        <v>-0.27662696456520419</v>
      </c>
      <c r="C148" s="53">
        <f t="shared" si="70"/>
        <v>-0.27452774079911357</v>
      </c>
      <c r="D148" s="53">
        <f t="shared" si="70"/>
        <v>-0.27337588986219075</v>
      </c>
      <c r="E148" s="53">
        <f t="shared" si="70"/>
        <v>-0.27359407913601186</v>
      </c>
      <c r="F148" s="53">
        <f t="shared" si="70"/>
        <v>-0.27359407913601186</v>
      </c>
      <c r="G148" s="53">
        <f t="shared" si="70"/>
        <v>-0.27363240203434569</v>
      </c>
      <c r="H148" s="53">
        <f t="shared" si="70"/>
        <v>-0.27512466067953478</v>
      </c>
      <c r="I148" s="53">
        <f t="shared" si="70"/>
        <v>-0.27491155512699728</v>
      </c>
      <c r="J148" s="53">
        <f t="shared" si="70"/>
        <v>-0.27562772061924035</v>
      </c>
      <c r="K148" s="53">
        <f t="shared" si="70"/>
        <v>-0.27347843384646464</v>
      </c>
      <c r="L148" s="53">
        <f t="shared" si="70"/>
        <v>-0.27347843384646464</v>
      </c>
      <c r="M148" s="53">
        <f t="shared" si="70"/>
        <v>-0.27160590330689227</v>
      </c>
      <c r="N148" s="53">
        <f t="shared" si="70"/>
        <v>-0.26520233005294891</v>
      </c>
      <c r="O148" s="53">
        <f t="shared" si="70"/>
        <v>-0.26520233005294891</v>
      </c>
      <c r="P148" s="53">
        <f t="shared" si="70"/>
        <v>-0.26520233005294891</v>
      </c>
      <c r="Q148" s="53">
        <f t="shared" si="70"/>
        <v>-0.25914153114151217</v>
      </c>
      <c r="R148" s="53">
        <f t="shared" si="70"/>
        <v>-0.25791187917493774</v>
      </c>
      <c r="S148" s="53">
        <f t="shared" si="70"/>
        <v>-0.2548305942728657</v>
      </c>
      <c r="T148" s="53">
        <f t="shared" si="70"/>
        <v>-0.25451838519204473</v>
      </c>
      <c r="U148" s="53">
        <f t="shared" si="70"/>
        <v>-0.25469670969483471</v>
      </c>
      <c r="V148" s="53">
        <f t="shared" si="70"/>
        <v>-0.25150930009380323</v>
      </c>
      <c r="W148" s="53">
        <f t="shared" si="70"/>
        <v>-0.2516280043740069</v>
      </c>
      <c r="X148" s="53">
        <f t="shared" si="70"/>
        <v>-0.29585330331515203</v>
      </c>
    </row>
    <row r="149" spans="1:24">
      <c r="A149" s="50">
        <f t="shared" si="53"/>
        <v>1998</v>
      </c>
      <c r="B149" s="53">
        <f t="shared" ref="B149:X149" si="71">-(1-2^B100)</f>
        <v>-0.2951614944179819</v>
      </c>
      <c r="C149" s="53">
        <f t="shared" si="71"/>
        <v>-0.2929720629345226</v>
      </c>
      <c r="D149" s="53">
        <f t="shared" si="71"/>
        <v>-0.29174860350655074</v>
      </c>
      <c r="E149" s="53">
        <f t="shared" si="71"/>
        <v>-0.29100221601564946</v>
      </c>
      <c r="F149" s="53">
        <f t="shared" si="71"/>
        <v>-0.29100221601564946</v>
      </c>
      <c r="G149" s="53">
        <f t="shared" si="71"/>
        <v>-0.29103359215031088</v>
      </c>
      <c r="H149" s="53">
        <f t="shared" si="71"/>
        <v>-0.29228917987846148</v>
      </c>
      <c r="I149" s="53">
        <f t="shared" si="71"/>
        <v>-0.29206631194789567</v>
      </c>
      <c r="J149" s="53">
        <f t="shared" si="71"/>
        <v>-0.29204106057158186</v>
      </c>
      <c r="K149" s="53">
        <f t="shared" si="71"/>
        <v>-0.28995428077246221</v>
      </c>
      <c r="L149" s="53">
        <f t="shared" si="71"/>
        <v>-0.28995428077246221</v>
      </c>
      <c r="M149" s="53">
        <f t="shared" si="71"/>
        <v>-0.28784912637753157</v>
      </c>
      <c r="N149" s="53">
        <f t="shared" si="71"/>
        <v>-0.28069989447123256</v>
      </c>
      <c r="O149" s="53">
        <f t="shared" si="71"/>
        <v>-0.28069989447123256</v>
      </c>
      <c r="P149" s="53">
        <f t="shared" si="71"/>
        <v>-0.28069989447123256</v>
      </c>
      <c r="Q149" s="53">
        <f t="shared" si="71"/>
        <v>-0.27377662977035566</v>
      </c>
      <c r="R149" s="53">
        <f t="shared" si="71"/>
        <v>-0.27227052652017947</v>
      </c>
      <c r="S149" s="53">
        <f t="shared" si="71"/>
        <v>-0.26836959263011384</v>
      </c>
      <c r="T149" s="53">
        <f t="shared" si="71"/>
        <v>-0.26805243633151787</v>
      </c>
      <c r="U149" s="53">
        <f t="shared" si="71"/>
        <v>-0.26744019853992917</v>
      </c>
      <c r="V149" s="53">
        <f t="shared" si="71"/>
        <v>-0.26409137393638082</v>
      </c>
      <c r="W149" s="53">
        <f t="shared" si="71"/>
        <v>-0.26397593173401335</v>
      </c>
      <c r="X149" s="53">
        <f t="shared" si="71"/>
        <v>-0.31366085745972816</v>
      </c>
    </row>
    <row r="150" spans="1:24">
      <c r="A150" s="50">
        <f t="shared" si="53"/>
        <v>1999</v>
      </c>
      <c r="B150" s="53">
        <f t="shared" ref="B150:X150" si="72">-(1-2^B101)</f>
        <v>-0.30805977634810777</v>
      </c>
      <c r="C150" s="53">
        <f t="shared" si="72"/>
        <v>-0.30580702489960065</v>
      </c>
      <c r="D150" s="53">
        <f t="shared" si="72"/>
        <v>-0.304580432316092</v>
      </c>
      <c r="E150" s="53">
        <f t="shared" si="72"/>
        <v>-0.30302448107709667</v>
      </c>
      <c r="F150" s="53">
        <f t="shared" si="72"/>
        <v>-0.30302448107709667</v>
      </c>
      <c r="G150" s="53">
        <f t="shared" si="72"/>
        <v>-0.3030505094968895</v>
      </c>
      <c r="H150" s="53">
        <f t="shared" si="72"/>
        <v>-0.30602034944407874</v>
      </c>
      <c r="I150" s="53">
        <f t="shared" si="72"/>
        <v>-0.30579689130708421</v>
      </c>
      <c r="J150" s="53">
        <f t="shared" si="72"/>
        <v>-0.30509784659176342</v>
      </c>
      <c r="K150" s="53">
        <f t="shared" si="72"/>
        <v>-0.30287918174862682</v>
      </c>
      <c r="L150" s="53">
        <f t="shared" si="72"/>
        <v>-0.30287918174862682</v>
      </c>
      <c r="M150" s="53">
        <f t="shared" si="72"/>
        <v>-0.30060018295061874</v>
      </c>
      <c r="N150" s="53">
        <f t="shared" si="72"/>
        <v>-0.29336649585143848</v>
      </c>
      <c r="O150" s="53">
        <f t="shared" si="72"/>
        <v>-0.29336649585143848</v>
      </c>
      <c r="P150" s="53">
        <f t="shared" si="72"/>
        <v>-0.29336649585143848</v>
      </c>
      <c r="Q150" s="53">
        <f t="shared" si="72"/>
        <v>-0.28609776101738449</v>
      </c>
      <c r="R150" s="53">
        <f t="shared" si="72"/>
        <v>-0.28442303834056104</v>
      </c>
      <c r="S150" s="53">
        <f t="shared" si="72"/>
        <v>-0.27993729402488665</v>
      </c>
      <c r="T150" s="53">
        <f t="shared" si="72"/>
        <v>-0.27955336439813527</v>
      </c>
      <c r="U150" s="53">
        <f t="shared" si="72"/>
        <v>-0.27921707386760741</v>
      </c>
      <c r="V150" s="53">
        <f t="shared" si="72"/>
        <v>-0.27595139665683766</v>
      </c>
      <c r="W150" s="53">
        <f t="shared" si="72"/>
        <v>-0.27544065152223496</v>
      </c>
      <c r="X150" s="53">
        <f t="shared" si="72"/>
        <v>-0.329381737129681</v>
      </c>
    </row>
    <row r="151" spans="1:24">
      <c r="A151" s="50">
        <f t="shared" si="53"/>
        <v>2000</v>
      </c>
      <c r="B151" s="53">
        <f t="shared" ref="B151:X151" si="73">-(1-2^B102)</f>
        <v>-0.32179867596170808</v>
      </c>
      <c r="C151" s="53">
        <f t="shared" si="73"/>
        <v>-0.31954080765088821</v>
      </c>
      <c r="D151" s="53">
        <f t="shared" si="73"/>
        <v>-0.31829841866180686</v>
      </c>
      <c r="E151" s="53">
        <f t="shared" si="73"/>
        <v>-0.31681438159249231</v>
      </c>
      <c r="F151" s="53">
        <f t="shared" si="73"/>
        <v>-0.31681438159249231</v>
      </c>
      <c r="G151" s="53">
        <f t="shared" si="73"/>
        <v>-0.31683533114078355</v>
      </c>
      <c r="H151" s="53">
        <f t="shared" si="73"/>
        <v>-0.31957924046991404</v>
      </c>
      <c r="I151" s="53">
        <f t="shared" si="73"/>
        <v>-0.31935418791504677</v>
      </c>
      <c r="J151" s="53">
        <f t="shared" si="73"/>
        <v>-0.31798212159986272</v>
      </c>
      <c r="K151" s="53">
        <f t="shared" si="73"/>
        <v>-0.31531179453332892</v>
      </c>
      <c r="L151" s="53">
        <f t="shared" si="73"/>
        <v>-0.31531179453332892</v>
      </c>
      <c r="M151" s="53">
        <f t="shared" si="73"/>
        <v>-0.3129713038374391</v>
      </c>
      <c r="N151" s="53">
        <f t="shared" si="73"/>
        <v>-0.30516508616865123</v>
      </c>
      <c r="O151" s="53">
        <f t="shared" si="73"/>
        <v>-0.30516508616865123</v>
      </c>
      <c r="P151" s="53">
        <f t="shared" si="73"/>
        <v>-0.30516508616865123</v>
      </c>
      <c r="Q151" s="53">
        <f t="shared" si="73"/>
        <v>-0.2968560048007457</v>
      </c>
      <c r="R151" s="53">
        <f t="shared" si="73"/>
        <v>-0.29512555604113733</v>
      </c>
      <c r="S151" s="53">
        <f t="shared" si="73"/>
        <v>-0.29029763102374528</v>
      </c>
      <c r="T151" s="53">
        <f t="shared" si="73"/>
        <v>-0.28991707235127051</v>
      </c>
      <c r="U151" s="53">
        <f t="shared" si="73"/>
        <v>-0.2893914213939266</v>
      </c>
      <c r="V151" s="53">
        <f t="shared" si="73"/>
        <v>-0.28609818537811094</v>
      </c>
      <c r="W151" s="53">
        <f t="shared" si="73"/>
        <v>-0.28558320320811725</v>
      </c>
      <c r="X151" s="53">
        <f t="shared" si="73"/>
        <v>-0.34099100636619417</v>
      </c>
    </row>
    <row r="152" spans="1:24">
      <c r="A152" s="50">
        <f t="shared" si="53"/>
        <v>2001</v>
      </c>
      <c r="B152" s="53">
        <f t="shared" ref="B152:X152" si="74">-(1-2^B103)</f>
        <v>-0.33333657864062816</v>
      </c>
      <c r="C152" s="53">
        <f t="shared" si="74"/>
        <v>-0.33110708241781128</v>
      </c>
      <c r="D152" s="53">
        <f t="shared" si="74"/>
        <v>-0.32987022534177501</v>
      </c>
      <c r="E152" s="53">
        <f t="shared" si="74"/>
        <v>-0.32859142227976346</v>
      </c>
      <c r="F152" s="53">
        <f t="shared" si="74"/>
        <v>-0.32859142227976346</v>
      </c>
      <c r="G152" s="53">
        <f t="shared" si="74"/>
        <v>-0.32860818506068101</v>
      </c>
      <c r="H152" s="53">
        <f t="shared" si="74"/>
        <v>-0.33133961736228457</v>
      </c>
      <c r="I152" s="53">
        <f t="shared" si="74"/>
        <v>-0.33111589449163947</v>
      </c>
      <c r="J152" s="53">
        <f t="shared" si="74"/>
        <v>-0.32930976663277156</v>
      </c>
      <c r="K152" s="53">
        <f t="shared" si="74"/>
        <v>-0.32645361656333893</v>
      </c>
      <c r="L152" s="53">
        <f t="shared" si="74"/>
        <v>-0.32645361656333893</v>
      </c>
      <c r="M152" s="53">
        <f t="shared" si="74"/>
        <v>-0.32385423132601787</v>
      </c>
      <c r="N152" s="53">
        <f t="shared" si="74"/>
        <v>-0.31598307214604382</v>
      </c>
      <c r="O152" s="53">
        <f t="shared" si="74"/>
        <v>-0.31598307214604382</v>
      </c>
      <c r="P152" s="53">
        <f t="shared" si="74"/>
        <v>-0.31598307214604382</v>
      </c>
      <c r="Q152" s="53">
        <f t="shared" si="74"/>
        <v>-0.30728165679452168</v>
      </c>
      <c r="R152" s="53">
        <f t="shared" si="74"/>
        <v>-0.30554208629176893</v>
      </c>
      <c r="S152" s="53">
        <f t="shared" si="74"/>
        <v>-0.30010183285540348</v>
      </c>
      <c r="T152" s="53">
        <f t="shared" si="74"/>
        <v>-0.29972625108513273</v>
      </c>
      <c r="U152" s="53">
        <f t="shared" si="74"/>
        <v>-0.29915672784386738</v>
      </c>
      <c r="V152" s="53">
        <f t="shared" si="74"/>
        <v>-0.29560051877573201</v>
      </c>
      <c r="W152" s="53">
        <f t="shared" si="74"/>
        <v>-0.29499213021670678</v>
      </c>
      <c r="X152" s="53">
        <f t="shared" si="74"/>
        <v>-0.35244289856925282</v>
      </c>
    </row>
    <row r="153" spans="1:24">
      <c r="A153" s="50">
        <f t="shared" si="53"/>
        <v>2002</v>
      </c>
      <c r="B153" s="53">
        <f t="shared" ref="B153:X153" si="75">-(1-2^B104)</f>
        <v>-0.34283148033929101</v>
      </c>
      <c r="C153" s="53">
        <f t="shared" si="75"/>
        <v>-0.34038328620367386</v>
      </c>
      <c r="D153" s="53">
        <f t="shared" si="75"/>
        <v>-0.33920461429322091</v>
      </c>
      <c r="E153" s="53">
        <f t="shared" si="75"/>
        <v>-0.33744760938956109</v>
      </c>
      <c r="F153" s="53">
        <f t="shared" si="75"/>
        <v>-0.33744760938956109</v>
      </c>
      <c r="G153" s="53">
        <f t="shared" si="75"/>
        <v>-0.33746148870977466</v>
      </c>
      <c r="H153" s="53">
        <f t="shared" si="75"/>
        <v>-0.34064518855496406</v>
      </c>
      <c r="I153" s="53">
        <f t="shared" si="75"/>
        <v>-0.34048348246555893</v>
      </c>
      <c r="J153" s="53">
        <f t="shared" si="75"/>
        <v>-0.33809431158675829</v>
      </c>
      <c r="K153" s="53">
        <f t="shared" si="75"/>
        <v>-0.33472978927746966</v>
      </c>
      <c r="L153" s="53">
        <f t="shared" si="75"/>
        <v>-0.33472978927746966</v>
      </c>
      <c r="M153" s="53">
        <f t="shared" si="75"/>
        <v>-0.33213352656298134</v>
      </c>
      <c r="N153" s="53">
        <f t="shared" si="75"/>
        <v>-0.32363898750757303</v>
      </c>
      <c r="O153" s="53">
        <f t="shared" si="75"/>
        <v>-0.32363898750757303</v>
      </c>
      <c r="P153" s="53">
        <f t="shared" si="75"/>
        <v>-0.32363898750757303</v>
      </c>
      <c r="Q153" s="53">
        <f t="shared" si="75"/>
        <v>-0.31420856033935962</v>
      </c>
      <c r="R153" s="53">
        <f t="shared" si="75"/>
        <v>-0.31248106463664505</v>
      </c>
      <c r="S153" s="53">
        <f t="shared" si="75"/>
        <v>-0.30725523246676589</v>
      </c>
      <c r="T153" s="53">
        <f t="shared" si="75"/>
        <v>-0.30688566220510483</v>
      </c>
      <c r="U153" s="53">
        <f t="shared" si="75"/>
        <v>-0.306439087393231</v>
      </c>
      <c r="V153" s="53">
        <f t="shared" si="75"/>
        <v>-0.30260005934629319</v>
      </c>
      <c r="W153" s="53">
        <f t="shared" si="75"/>
        <v>-0.30208970493660836</v>
      </c>
      <c r="X153" s="53">
        <f t="shared" si="75"/>
        <v>-0.36045495151396478</v>
      </c>
    </row>
    <row r="154" spans="1:24">
      <c r="A154" s="50">
        <f t="shared" si="53"/>
        <v>2003</v>
      </c>
      <c r="B154" s="53">
        <f t="shared" ref="B154:X154" si="76">-(1-2^B105)</f>
        <v>-0.35218610204180767</v>
      </c>
      <c r="C154" s="53">
        <f t="shared" si="76"/>
        <v>-0.34976559545074715</v>
      </c>
      <c r="D154" s="53">
        <f t="shared" si="76"/>
        <v>-0.3482607773873847</v>
      </c>
      <c r="E154" s="53">
        <f t="shared" si="76"/>
        <v>-0.34595170149396215</v>
      </c>
      <c r="F154" s="53">
        <f t="shared" si="76"/>
        <v>-0.34595170149396215</v>
      </c>
      <c r="G154" s="53">
        <f t="shared" si="76"/>
        <v>-0.3459629389273069</v>
      </c>
      <c r="H154" s="53">
        <f t="shared" si="76"/>
        <v>-0.34926010057355106</v>
      </c>
      <c r="I154" s="53">
        <f t="shared" si="76"/>
        <v>-0.34909702288161359</v>
      </c>
      <c r="J154" s="53">
        <f t="shared" si="76"/>
        <v>-0.34626407902037593</v>
      </c>
      <c r="K154" s="53">
        <f t="shared" si="76"/>
        <v>-0.34236184055887553</v>
      </c>
      <c r="L154" s="53">
        <f t="shared" si="76"/>
        <v>-0.34236184055887553</v>
      </c>
      <c r="M154" s="53">
        <f t="shared" si="76"/>
        <v>-0.33986726587883076</v>
      </c>
      <c r="N154" s="53">
        <f t="shared" si="76"/>
        <v>-0.33082143271687325</v>
      </c>
      <c r="O154" s="53">
        <f t="shared" si="76"/>
        <v>-0.33082143271687325</v>
      </c>
      <c r="P154" s="53">
        <f t="shared" si="76"/>
        <v>-0.33082143271687325</v>
      </c>
      <c r="Q154" s="53">
        <f t="shared" si="76"/>
        <v>-0.32078786381556468</v>
      </c>
      <c r="R154" s="53">
        <f t="shared" si="76"/>
        <v>-0.3190630220733347</v>
      </c>
      <c r="S154" s="53">
        <f t="shared" si="76"/>
        <v>-0.31325269239664089</v>
      </c>
      <c r="T154" s="53">
        <f t="shared" si="76"/>
        <v>-0.31289260040151323</v>
      </c>
      <c r="U154" s="53">
        <f t="shared" si="76"/>
        <v>-0.31267953657574699</v>
      </c>
      <c r="V154" s="53">
        <f t="shared" si="76"/>
        <v>-0.30906156907629723</v>
      </c>
      <c r="W154" s="53">
        <f t="shared" si="76"/>
        <v>-0.30851032424142577</v>
      </c>
      <c r="X154" s="53">
        <f t="shared" si="76"/>
        <v>-0.36807053140103319</v>
      </c>
    </row>
    <row r="155" spans="1:24">
      <c r="A155" s="50">
        <f t="shared" si="53"/>
        <v>2004</v>
      </c>
      <c r="B155" s="53">
        <f t="shared" ref="B155:X155" si="77">-(1-2^B106)</f>
        <v>-0.35526425567781017</v>
      </c>
      <c r="C155" s="53">
        <f t="shared" si="77"/>
        <v>-0.35220971821243174</v>
      </c>
      <c r="D155" s="53">
        <f t="shared" si="77"/>
        <v>-0.35075763860419729</v>
      </c>
      <c r="E155" s="53">
        <f t="shared" si="77"/>
        <v>-0.34789191852092038</v>
      </c>
      <c r="F155" s="53">
        <f t="shared" si="77"/>
        <v>-0.34789191852092038</v>
      </c>
      <c r="G155" s="53">
        <f t="shared" si="77"/>
        <v>-0.34790221512825503</v>
      </c>
      <c r="H155" s="53">
        <f t="shared" si="77"/>
        <v>-0.35101897803637438</v>
      </c>
      <c r="I155" s="53">
        <f t="shared" si="77"/>
        <v>-0.35062047790272155</v>
      </c>
      <c r="J155" s="53">
        <f t="shared" si="77"/>
        <v>-0.34773592754861626</v>
      </c>
      <c r="K155" s="53">
        <f t="shared" si="77"/>
        <v>-0.34394065749722957</v>
      </c>
      <c r="L155" s="53">
        <f t="shared" si="77"/>
        <v>-0.34394065749722957</v>
      </c>
      <c r="M155" s="53">
        <f t="shared" si="77"/>
        <v>-0.34126459520884345</v>
      </c>
      <c r="N155" s="53">
        <f t="shared" si="77"/>
        <v>-0.33071940557249657</v>
      </c>
      <c r="O155" s="53">
        <f t="shared" si="77"/>
        <v>-0.33071940557249657</v>
      </c>
      <c r="P155" s="53">
        <f t="shared" si="77"/>
        <v>-0.33071940557249657</v>
      </c>
      <c r="Q155" s="53">
        <f t="shared" si="77"/>
        <v>-0.32052720549169356</v>
      </c>
      <c r="R155" s="53">
        <f t="shared" si="77"/>
        <v>-0.31896398324921327</v>
      </c>
      <c r="S155" s="53">
        <f t="shared" si="77"/>
        <v>-0.31321965575912292</v>
      </c>
      <c r="T155" s="53">
        <f t="shared" si="77"/>
        <v>-0.31287895555733847</v>
      </c>
      <c r="U155" s="53">
        <f t="shared" si="77"/>
        <v>-0.31323192503969099</v>
      </c>
      <c r="V155" s="53">
        <f t="shared" si="77"/>
        <v>-0.30918174328249737</v>
      </c>
      <c r="W155" s="53">
        <f t="shared" si="77"/>
        <v>-0.30865531959736736</v>
      </c>
      <c r="X155" s="53">
        <f t="shared" si="77"/>
        <v>-0.37062661170018396</v>
      </c>
    </row>
    <row r="156" spans="1:24">
      <c r="A156" s="50">
        <f t="shared" si="53"/>
        <v>2005</v>
      </c>
      <c r="B156" s="53">
        <f t="shared" ref="B156:X156" si="78">-(1-2^B107)</f>
        <v>-0.35418775278321579</v>
      </c>
      <c r="C156" s="53">
        <f t="shared" si="78"/>
        <v>-0.3509384703020284</v>
      </c>
      <c r="D156" s="53">
        <f t="shared" si="78"/>
        <v>-0.34955166962981321</v>
      </c>
      <c r="E156" s="53">
        <f t="shared" si="78"/>
        <v>-0.34633187160857093</v>
      </c>
      <c r="F156" s="53">
        <f t="shared" si="78"/>
        <v>-0.34633187160857093</v>
      </c>
      <c r="G156" s="53">
        <f t="shared" si="78"/>
        <v>-0.34634209103163238</v>
      </c>
      <c r="H156" s="53">
        <f t="shared" si="78"/>
        <v>-0.34940645334195763</v>
      </c>
      <c r="I156" s="53">
        <f t="shared" si="78"/>
        <v>-0.34902697948568318</v>
      </c>
      <c r="J156" s="53">
        <f t="shared" si="78"/>
        <v>-0.34631871250513346</v>
      </c>
      <c r="K156" s="53">
        <f t="shared" si="78"/>
        <v>-0.34276351590094745</v>
      </c>
      <c r="L156" s="53">
        <f t="shared" si="78"/>
        <v>-0.34276351590094745</v>
      </c>
      <c r="M156" s="53">
        <f t="shared" si="78"/>
        <v>-0.34006502462619026</v>
      </c>
      <c r="N156" s="53">
        <f t="shared" si="78"/>
        <v>-0.32946178438990836</v>
      </c>
      <c r="O156" s="53">
        <f t="shared" si="78"/>
        <v>-0.32946178438990836</v>
      </c>
      <c r="P156" s="53">
        <f t="shared" si="78"/>
        <v>-0.32946178438990836</v>
      </c>
      <c r="Q156" s="53">
        <f t="shared" si="78"/>
        <v>-0.31962854867796375</v>
      </c>
      <c r="R156" s="53">
        <f t="shared" si="78"/>
        <v>-0.31810728182953818</v>
      </c>
      <c r="S156" s="53">
        <f t="shared" si="78"/>
        <v>-0.31265474879650212</v>
      </c>
      <c r="T156" s="53">
        <f t="shared" si="78"/>
        <v>-0.31233054038499453</v>
      </c>
      <c r="U156" s="53">
        <f t="shared" si="78"/>
        <v>-0.31262086627390762</v>
      </c>
      <c r="V156" s="53">
        <f t="shared" si="78"/>
        <v>-0.308385381898446</v>
      </c>
      <c r="W156" s="53">
        <f t="shared" si="78"/>
        <v>-0.30785294020927878</v>
      </c>
      <c r="X156" s="53">
        <f t="shared" si="78"/>
        <v>-0.37217513486344422</v>
      </c>
    </row>
    <row r="157" spans="1:24">
      <c r="A157" s="50">
        <f t="shared" si="53"/>
        <v>2006</v>
      </c>
      <c r="B157" s="53">
        <f t="shared" ref="B157:X157" si="79">-(1-2^B108)</f>
        <v>-0.34870086556312851</v>
      </c>
      <c r="C157" s="53">
        <f t="shared" si="79"/>
        <v>-0.34566741438817739</v>
      </c>
      <c r="D157" s="53">
        <f t="shared" si="79"/>
        <v>-0.34438765934292337</v>
      </c>
      <c r="E157" s="53">
        <f t="shared" si="79"/>
        <v>-0.34124627873312119</v>
      </c>
      <c r="F157" s="53">
        <f t="shared" si="79"/>
        <v>-0.34124627873312119</v>
      </c>
      <c r="G157" s="53">
        <f t="shared" si="79"/>
        <v>-0.34125698150046446</v>
      </c>
      <c r="H157" s="53">
        <f t="shared" si="79"/>
        <v>-0.3443747239029753</v>
      </c>
      <c r="I157" s="53">
        <f t="shared" si="79"/>
        <v>-0.34402440673854262</v>
      </c>
      <c r="J157" s="53">
        <f t="shared" si="79"/>
        <v>-0.34167248506793069</v>
      </c>
      <c r="K157" s="53">
        <f t="shared" si="79"/>
        <v>-0.33771899526068405</v>
      </c>
      <c r="L157" s="53">
        <f t="shared" si="79"/>
        <v>-0.33771899526068405</v>
      </c>
      <c r="M157" s="53">
        <f t="shared" si="79"/>
        <v>-0.33500429261333931</v>
      </c>
      <c r="N157" s="53">
        <f t="shared" si="79"/>
        <v>-0.3249207174913652</v>
      </c>
      <c r="O157" s="53">
        <f t="shared" si="79"/>
        <v>-0.3249207174913652</v>
      </c>
      <c r="P157" s="53">
        <f t="shared" si="79"/>
        <v>-0.3249207174913652</v>
      </c>
      <c r="Q157" s="53">
        <f t="shared" si="79"/>
        <v>-0.315445322569883</v>
      </c>
      <c r="R157" s="53">
        <f t="shared" si="79"/>
        <v>-0.3142242974345798</v>
      </c>
      <c r="S157" s="53">
        <f t="shared" si="79"/>
        <v>-0.30956766111006295</v>
      </c>
      <c r="T157" s="53">
        <f t="shared" si="79"/>
        <v>-0.3092673428932774</v>
      </c>
      <c r="U157" s="53">
        <f t="shared" si="79"/>
        <v>-0.30928084014887158</v>
      </c>
      <c r="V157" s="53">
        <f t="shared" si="79"/>
        <v>-0.30500463248067267</v>
      </c>
      <c r="W157" s="53">
        <f t="shared" si="79"/>
        <v>-0.30441634265730266</v>
      </c>
      <c r="X157" s="53">
        <f t="shared" si="79"/>
        <v>-0.36913838134721877</v>
      </c>
    </row>
    <row r="158" spans="1:24">
      <c r="A158" s="50">
        <f t="shared" si="53"/>
        <v>2007</v>
      </c>
      <c r="B158" s="53">
        <f t="shared" ref="B158:X158" si="80">-(1-2^B109)</f>
        <v>-0.34939973883093889</v>
      </c>
      <c r="C158" s="53">
        <f t="shared" si="80"/>
        <v>-0.34617344694847341</v>
      </c>
      <c r="D158" s="53">
        <f t="shared" si="80"/>
        <v>-0.34495389355289563</v>
      </c>
      <c r="E158" s="53">
        <f t="shared" si="80"/>
        <v>-0.34188087331056494</v>
      </c>
      <c r="F158" s="53">
        <f t="shared" si="80"/>
        <v>-0.34188087331056494</v>
      </c>
      <c r="G158" s="53">
        <f t="shared" si="80"/>
        <v>-0.3418909386941209</v>
      </c>
      <c r="H158" s="53">
        <f t="shared" si="80"/>
        <v>-0.34457249068343521</v>
      </c>
      <c r="I158" s="53">
        <f t="shared" si="80"/>
        <v>-0.34423881663510958</v>
      </c>
      <c r="J158" s="53">
        <f t="shared" si="80"/>
        <v>-0.34182120626761692</v>
      </c>
      <c r="K158" s="53">
        <f t="shared" si="80"/>
        <v>-0.33720022710721287</v>
      </c>
      <c r="L158" s="53">
        <f t="shared" si="80"/>
        <v>-0.33720022710721287</v>
      </c>
      <c r="M158" s="53">
        <f t="shared" si="80"/>
        <v>-0.33452141458162332</v>
      </c>
      <c r="N158" s="53">
        <f t="shared" si="80"/>
        <v>-0.32469939077984955</v>
      </c>
      <c r="O158" s="53">
        <f t="shared" si="80"/>
        <v>-0.32469939077984955</v>
      </c>
      <c r="P158" s="53">
        <f t="shared" si="80"/>
        <v>-0.32469939077984955</v>
      </c>
      <c r="Q158" s="53">
        <f t="shared" si="80"/>
        <v>-0.31610275060768966</v>
      </c>
      <c r="R158" s="53">
        <f t="shared" si="80"/>
        <v>-0.31452637014349449</v>
      </c>
      <c r="S158" s="53">
        <f t="shared" si="80"/>
        <v>-0.31018152026398438</v>
      </c>
      <c r="T158" s="53">
        <f t="shared" si="80"/>
        <v>-0.30993489715335587</v>
      </c>
      <c r="U158" s="53">
        <f t="shared" si="80"/>
        <v>-0.30972600822374607</v>
      </c>
      <c r="V158" s="53">
        <f t="shared" si="80"/>
        <v>-0.30564202419245334</v>
      </c>
      <c r="W158" s="53">
        <f t="shared" si="80"/>
        <v>-0.30498187668836463</v>
      </c>
      <c r="X158" s="53">
        <f t="shared" si="80"/>
        <v>-0.36903109190413652</v>
      </c>
    </row>
    <row r="159" spans="1:24">
      <c r="A159" s="50">
        <f t="shared" si="53"/>
        <v>2008</v>
      </c>
      <c r="B159" s="53">
        <f t="shared" ref="B159:X159" si="81">-(1-2^B110)</f>
        <v>-0.34245383583940758</v>
      </c>
      <c r="C159" s="53">
        <f t="shared" si="81"/>
        <v>-0.33948410452549826</v>
      </c>
      <c r="D159" s="53">
        <f t="shared" si="81"/>
        <v>-0.33837500317383273</v>
      </c>
      <c r="E159" s="53">
        <f t="shared" si="81"/>
        <v>-0.33545111087080914</v>
      </c>
      <c r="F159" s="53">
        <f t="shared" si="81"/>
        <v>-0.33554132934360437</v>
      </c>
      <c r="G159" s="53">
        <f t="shared" si="81"/>
        <v>-0.33546538595421949</v>
      </c>
      <c r="H159" s="53">
        <f t="shared" si="81"/>
        <v>-0.33805604554040458</v>
      </c>
      <c r="I159" s="53">
        <f t="shared" si="81"/>
        <v>-0.33775644383186154</v>
      </c>
      <c r="J159" s="53">
        <f t="shared" si="81"/>
        <v>-0.33572100017468076</v>
      </c>
      <c r="K159" s="53">
        <f t="shared" si="81"/>
        <v>-0.33120712180173262</v>
      </c>
      <c r="L159" s="53">
        <f t="shared" si="81"/>
        <v>-0.33120712180173262</v>
      </c>
      <c r="M159" s="53">
        <f t="shared" si="81"/>
        <v>-0.32837020756761059</v>
      </c>
      <c r="N159" s="53">
        <f t="shared" si="81"/>
        <v>-0.31983574376726021</v>
      </c>
      <c r="O159" s="53">
        <f t="shared" si="81"/>
        <v>-0.31983574376726021</v>
      </c>
      <c r="P159" s="53">
        <f t="shared" si="81"/>
        <v>-0.31983574376726021</v>
      </c>
      <c r="Q159" s="53">
        <f t="shared" si="81"/>
        <v>-0.31229119125197524</v>
      </c>
      <c r="R159" s="53">
        <f t="shared" si="81"/>
        <v>-0.31068289196628185</v>
      </c>
      <c r="S159" s="53">
        <f t="shared" si="81"/>
        <v>-0.30836263401663078</v>
      </c>
      <c r="T159" s="53">
        <f t="shared" si="81"/>
        <v>-0.30813759357887716</v>
      </c>
      <c r="U159" s="53">
        <f t="shared" si="81"/>
        <v>-0.30761235813594201</v>
      </c>
      <c r="V159" s="53">
        <f t="shared" si="81"/>
        <v>-0.30374707035805304</v>
      </c>
      <c r="W159" s="53">
        <f t="shared" si="81"/>
        <v>-0.30326530951106712</v>
      </c>
      <c r="X159" s="53">
        <f t="shared" si="81"/>
        <v>-0.36199849776505344</v>
      </c>
    </row>
    <row r="160" spans="1:24">
      <c r="A160" s="50">
        <f t="shared" si="53"/>
        <v>2009</v>
      </c>
      <c r="B160" s="53">
        <f t="shared" ref="B160:X160" si="82">-(1-2^B111)</f>
        <v>-0.33061647527353943</v>
      </c>
      <c r="C160" s="53">
        <f t="shared" si="82"/>
        <v>-0.32795354415538747</v>
      </c>
      <c r="D160" s="53">
        <f t="shared" si="82"/>
        <v>-0.32691023706333533</v>
      </c>
      <c r="E160" s="53">
        <f t="shared" si="82"/>
        <v>-0.32274246489034608</v>
      </c>
      <c r="F160" s="53">
        <f t="shared" si="82"/>
        <v>-0.3228253354718712</v>
      </c>
      <c r="G160" s="53">
        <f t="shared" si="82"/>
        <v>-0.32250734621920718</v>
      </c>
      <c r="H160" s="53">
        <f t="shared" si="82"/>
        <v>-0.32494641668218227</v>
      </c>
      <c r="I160" s="53">
        <f t="shared" si="82"/>
        <v>-0.32469001481326998</v>
      </c>
      <c r="J160" s="53">
        <f t="shared" si="82"/>
        <v>-0.32314709109553452</v>
      </c>
      <c r="K160" s="53">
        <f t="shared" si="82"/>
        <v>-0.31913505285119559</v>
      </c>
      <c r="L160" s="53">
        <f t="shared" si="82"/>
        <v>-0.31913505285119559</v>
      </c>
      <c r="M160" s="53">
        <f t="shared" si="82"/>
        <v>-0.31632579772837233</v>
      </c>
      <c r="N160" s="53">
        <f t="shared" si="82"/>
        <v>-0.3083422246559604</v>
      </c>
      <c r="O160" s="53">
        <f t="shared" si="82"/>
        <v>-0.3083422246559604</v>
      </c>
      <c r="P160" s="53">
        <f t="shared" si="82"/>
        <v>-0.3083422246559604</v>
      </c>
      <c r="Q160" s="53">
        <f t="shared" si="82"/>
        <v>-0.30164526527099089</v>
      </c>
      <c r="R160" s="53">
        <f t="shared" si="82"/>
        <v>-0.300007910298424</v>
      </c>
      <c r="S160" s="53">
        <f t="shared" si="82"/>
        <v>-0.29829015168351369</v>
      </c>
      <c r="T160" s="53">
        <f t="shared" si="82"/>
        <v>-0.29812884626722713</v>
      </c>
      <c r="U160" s="53">
        <f t="shared" si="82"/>
        <v>-0.29730759730519773</v>
      </c>
      <c r="V160" s="53">
        <f t="shared" si="82"/>
        <v>-0.29421620721671204</v>
      </c>
      <c r="W160" s="53">
        <f t="shared" si="82"/>
        <v>-0.29384732363672295</v>
      </c>
      <c r="X160" s="53">
        <f t="shared" si="82"/>
        <v>-0.35162106256529257</v>
      </c>
    </row>
    <row r="161" spans="1:25">
      <c r="A161" s="50">
        <f t="shared" si="53"/>
        <v>2010</v>
      </c>
      <c r="B161" s="53">
        <f t="shared" ref="B161:X161" si="83">-(1-2^B112)</f>
        <v>-0.31987928146175326</v>
      </c>
      <c r="C161" s="53">
        <f t="shared" si="83"/>
        <v>-0.31738186924325062</v>
      </c>
      <c r="D161" s="53">
        <f t="shared" si="83"/>
        <v>-0.3164237328093199</v>
      </c>
      <c r="E161" s="53">
        <f t="shared" si="83"/>
        <v>-0.31287336384127706</v>
      </c>
      <c r="F161" s="53">
        <f t="shared" si="83"/>
        <v>-0.31289512641047623</v>
      </c>
      <c r="G161" s="53">
        <f t="shared" si="83"/>
        <v>-0.31261788321409079</v>
      </c>
      <c r="H161" s="53">
        <f t="shared" si="83"/>
        <v>-0.31496793881536767</v>
      </c>
      <c r="I161" s="53">
        <f t="shared" si="83"/>
        <v>-0.3147265519421838</v>
      </c>
      <c r="J161" s="53">
        <f t="shared" si="83"/>
        <v>-0.31345617874519804</v>
      </c>
      <c r="K161" s="53">
        <f t="shared" si="83"/>
        <v>-0.30953494208647958</v>
      </c>
      <c r="L161" s="53">
        <f t="shared" si="83"/>
        <v>-0.30953494208647958</v>
      </c>
      <c r="M161" s="53">
        <f t="shared" si="83"/>
        <v>-0.30682256256338813</v>
      </c>
      <c r="N161" s="53">
        <f t="shared" si="83"/>
        <v>-0.29912127719313819</v>
      </c>
      <c r="O161" s="53">
        <f t="shared" si="83"/>
        <v>-0.29912127719313819</v>
      </c>
      <c r="P161" s="53">
        <f t="shared" si="83"/>
        <v>-0.29912127719313819</v>
      </c>
      <c r="Q161" s="53">
        <f t="shared" si="83"/>
        <v>-0.29284661000529855</v>
      </c>
      <c r="R161" s="53">
        <f t="shared" si="83"/>
        <v>-0.29136993427505575</v>
      </c>
      <c r="S161" s="53">
        <f t="shared" si="83"/>
        <v>-0.29128731261984997</v>
      </c>
      <c r="T161" s="53">
        <f t="shared" si="83"/>
        <v>-0.2912501154838617</v>
      </c>
      <c r="U161" s="53">
        <f t="shared" si="83"/>
        <v>-0.29049795297707737</v>
      </c>
      <c r="V161" s="53">
        <f t="shared" si="83"/>
        <v>-0.28775476482734619</v>
      </c>
      <c r="W161" s="53">
        <f t="shared" si="83"/>
        <v>-0.28720802112162014</v>
      </c>
      <c r="X161" s="53">
        <f t="shared" si="83"/>
        <v>-0.34288934771946611</v>
      </c>
    </row>
    <row r="162" spans="1:25">
      <c r="A162" s="50">
        <f t="shared" si="53"/>
        <v>2011</v>
      </c>
      <c r="B162" s="53">
        <f t="shared" ref="B162:X162" si="84">-(1-2^B113)</f>
        <v>-0.30768239393868702</v>
      </c>
      <c r="C162" s="53">
        <f t="shared" si="84"/>
        <v>-0.30524574550626216</v>
      </c>
      <c r="D162" s="53">
        <f t="shared" si="84"/>
        <v>-0.30421632489411377</v>
      </c>
      <c r="E162" s="53">
        <f t="shared" si="84"/>
        <v>-0.29836952636707037</v>
      </c>
      <c r="F162" s="53">
        <f t="shared" si="84"/>
        <v>-0.29839271708077963</v>
      </c>
      <c r="G162" s="53">
        <f t="shared" si="84"/>
        <v>-0.29818069755700982</v>
      </c>
      <c r="H162" s="53">
        <f t="shared" si="84"/>
        <v>-0.30002510636812785</v>
      </c>
      <c r="I162" s="53">
        <f t="shared" si="84"/>
        <v>-0.29979008928834761</v>
      </c>
      <c r="J162" s="53">
        <f t="shared" si="84"/>
        <v>-0.29877160604657071</v>
      </c>
      <c r="K162" s="53">
        <f t="shared" si="84"/>
        <v>-0.2952952760462334</v>
      </c>
      <c r="L162" s="53">
        <f t="shared" si="84"/>
        <v>-0.2952952760462334</v>
      </c>
      <c r="M162" s="53">
        <f t="shared" si="84"/>
        <v>-0.29285297732525284</v>
      </c>
      <c r="N162" s="53">
        <f t="shared" si="84"/>
        <v>-0.28731771503733505</v>
      </c>
      <c r="O162" s="53">
        <f t="shared" si="84"/>
        <v>-0.28731771503733505</v>
      </c>
      <c r="P162" s="53">
        <f t="shared" si="84"/>
        <v>-0.28731771503733505</v>
      </c>
      <c r="Q162" s="53">
        <f t="shared" si="84"/>
        <v>-0.28246355281779689</v>
      </c>
      <c r="R162" s="53">
        <f t="shared" si="84"/>
        <v>-0.28118611184230535</v>
      </c>
      <c r="S162" s="53">
        <f t="shared" si="84"/>
        <v>-0.28170975265153775</v>
      </c>
      <c r="T162" s="53">
        <f t="shared" si="84"/>
        <v>-0.28168379024560264</v>
      </c>
      <c r="U162" s="53">
        <f t="shared" si="84"/>
        <v>-0.28100567556092482</v>
      </c>
      <c r="V162" s="53">
        <f t="shared" si="84"/>
        <v>-0.27913725895840713</v>
      </c>
      <c r="W162" s="53">
        <f t="shared" si="84"/>
        <v>-0.27875296698305208</v>
      </c>
      <c r="X162" s="53">
        <f t="shared" si="84"/>
        <v>-0.33295089321863514</v>
      </c>
    </row>
    <row r="163" spans="1:25">
      <c r="A163" s="50">
        <f t="shared" si="53"/>
        <v>2012</v>
      </c>
      <c r="B163" s="53">
        <f t="shared" ref="B163:X163" si="85">-(1-2^B114)</f>
        <v>-0.28243207689438299</v>
      </c>
      <c r="C163" s="53">
        <f t="shared" si="85"/>
        <v>-0.28040779981765129</v>
      </c>
      <c r="D163" s="53">
        <f t="shared" si="85"/>
        <v>-0.27946272907895175</v>
      </c>
      <c r="E163" s="53">
        <f t="shared" si="85"/>
        <v>-0.27415399746981117</v>
      </c>
      <c r="F163" s="53">
        <f t="shared" si="85"/>
        <v>-0.27414379281343981</v>
      </c>
      <c r="G163" s="53">
        <f t="shared" si="85"/>
        <v>-0.2739885716259568</v>
      </c>
      <c r="H163" s="53">
        <f t="shared" si="85"/>
        <v>-0.2762998803002501</v>
      </c>
      <c r="I163" s="53">
        <f t="shared" si="85"/>
        <v>-0.27612347908424617</v>
      </c>
      <c r="J163" s="53">
        <f t="shared" si="85"/>
        <v>-0.27573259672723471</v>
      </c>
      <c r="K163" s="53">
        <f t="shared" si="85"/>
        <v>-0.27327719470751022</v>
      </c>
      <c r="L163" s="53">
        <f t="shared" si="85"/>
        <v>-0.27327719470751022</v>
      </c>
      <c r="M163" s="53">
        <f t="shared" si="85"/>
        <v>-0.27086925033937459</v>
      </c>
      <c r="N163" s="53">
        <f t="shared" si="85"/>
        <v>-0.26677797573325224</v>
      </c>
      <c r="O163" s="53">
        <f t="shared" si="85"/>
        <v>-0.26677797573325224</v>
      </c>
      <c r="P163" s="53">
        <f t="shared" si="85"/>
        <v>-0.26677797573325224</v>
      </c>
      <c r="Q163" s="53">
        <f t="shared" si="85"/>
        <v>-0.26372744653397762</v>
      </c>
      <c r="R163" s="53">
        <f t="shared" si="85"/>
        <v>-0.26272118493027474</v>
      </c>
      <c r="S163" s="53">
        <f t="shared" si="85"/>
        <v>-0.26452502478786311</v>
      </c>
      <c r="T163" s="53">
        <f t="shared" si="85"/>
        <v>-0.26451443999602908</v>
      </c>
      <c r="U163" s="53">
        <f t="shared" si="85"/>
        <v>-0.26425355136011563</v>
      </c>
      <c r="V163" s="53">
        <f t="shared" si="85"/>
        <v>-0.26351798340343935</v>
      </c>
      <c r="W163" s="53">
        <f t="shared" si="85"/>
        <v>-0.26329736728139874</v>
      </c>
      <c r="X163" s="53">
        <f t="shared" si="85"/>
        <v>-0.31499543935021757</v>
      </c>
    </row>
    <row r="164" spans="1:25">
      <c r="A164" s="50">
        <f t="shared" si="53"/>
        <v>2013</v>
      </c>
      <c r="B164" s="53">
        <f t="shared" ref="B164:X164" si="86">-(1-2^B115)</f>
        <v>-0.27486507511063374</v>
      </c>
      <c r="C164" s="53">
        <f t="shared" si="86"/>
        <v>-0.2730292923441997</v>
      </c>
      <c r="D164" s="53">
        <f t="shared" si="86"/>
        <v>-0.27219731300386951</v>
      </c>
      <c r="E164" s="53">
        <f t="shared" si="86"/>
        <v>-0.26688776305593043</v>
      </c>
      <c r="F164" s="53">
        <f t="shared" si="86"/>
        <v>-0.26686592577618906</v>
      </c>
      <c r="G164" s="53">
        <f t="shared" si="86"/>
        <v>-0.26681291414516806</v>
      </c>
      <c r="H164" s="53">
        <f t="shared" si="86"/>
        <v>-0.2693132592626738</v>
      </c>
      <c r="I164" s="53">
        <f t="shared" si="86"/>
        <v>-0.26913067933717427</v>
      </c>
      <c r="J164" s="53">
        <f t="shared" si="86"/>
        <v>-0.26868946692277207</v>
      </c>
      <c r="K164" s="53">
        <f t="shared" si="86"/>
        <v>-0.26613971947854076</v>
      </c>
      <c r="L164" s="53">
        <f t="shared" si="86"/>
        <v>-0.26613971947854076</v>
      </c>
      <c r="M164" s="53">
        <f t="shared" si="86"/>
        <v>-0.26385945052316007</v>
      </c>
      <c r="N164" s="53">
        <f t="shared" si="86"/>
        <v>-0.26058830385402532</v>
      </c>
      <c r="O164" s="53">
        <f t="shared" si="86"/>
        <v>-0.26058830385402532</v>
      </c>
      <c r="P164" s="53">
        <f t="shared" si="86"/>
        <v>-0.26058830385402532</v>
      </c>
      <c r="Q164" s="53">
        <f t="shared" si="86"/>
        <v>-0.25880053084177446</v>
      </c>
      <c r="R164" s="53">
        <f t="shared" si="86"/>
        <v>-0.25796494617576826</v>
      </c>
      <c r="S164" s="53">
        <f t="shared" si="86"/>
        <v>-0.26067359959898972</v>
      </c>
      <c r="T164" s="53">
        <f t="shared" si="86"/>
        <v>-0.2606794447339279</v>
      </c>
      <c r="U164" s="53">
        <f t="shared" si="86"/>
        <v>-0.26016990900627468</v>
      </c>
      <c r="V164" s="53">
        <f t="shared" si="86"/>
        <v>-0.26007221788796986</v>
      </c>
      <c r="W164" s="53">
        <f t="shared" si="86"/>
        <v>-0.26007592555214809</v>
      </c>
      <c r="X164" s="53">
        <f t="shared" si="86"/>
        <v>-0.30721751114400841</v>
      </c>
    </row>
    <row r="165" spans="1:25">
      <c r="A165" s="50">
        <f t="shared" si="53"/>
        <v>2014</v>
      </c>
      <c r="B165" s="53">
        <f t="shared" ref="B165:X165" si="87">-(1-2^B116)</f>
        <v>-0.26483576305134959</v>
      </c>
      <c r="C165" s="53">
        <f t="shared" si="87"/>
        <v>-0.26320174619923442</v>
      </c>
      <c r="D165" s="53">
        <f t="shared" si="87"/>
        <v>-0.26219130883055897</v>
      </c>
      <c r="E165" s="53">
        <f t="shared" si="87"/>
        <v>-0.25646590468467934</v>
      </c>
      <c r="F165" s="53">
        <f t="shared" si="87"/>
        <v>-0.25644217923242618</v>
      </c>
      <c r="G165" s="53">
        <f t="shared" si="87"/>
        <v>-0.25640342287792239</v>
      </c>
      <c r="H165" s="53">
        <f t="shared" si="87"/>
        <v>-0.25884168859899614</v>
      </c>
      <c r="I165" s="53">
        <f t="shared" si="87"/>
        <v>-0.25868699565852626</v>
      </c>
      <c r="J165" s="53">
        <f t="shared" si="87"/>
        <v>-0.25854216320119106</v>
      </c>
      <c r="K165" s="53">
        <f t="shared" si="87"/>
        <v>-0.25659999179655724</v>
      </c>
      <c r="L165" s="53">
        <f t="shared" si="87"/>
        <v>-0.25659999179655724</v>
      </c>
      <c r="M165" s="53">
        <f t="shared" si="87"/>
        <v>-0.25449391772111807</v>
      </c>
      <c r="N165" s="53">
        <f t="shared" si="87"/>
        <v>-0.25171343610688357</v>
      </c>
      <c r="O165" s="53">
        <f t="shared" si="87"/>
        <v>-0.25171343610688357</v>
      </c>
      <c r="P165" s="53">
        <f t="shared" si="87"/>
        <v>-0.25171343610688357</v>
      </c>
      <c r="Q165" s="53">
        <f t="shared" si="87"/>
        <v>-0.25110275838500973</v>
      </c>
      <c r="R165" s="53">
        <f t="shared" si="87"/>
        <v>-0.25035236914428904</v>
      </c>
      <c r="S165" s="53">
        <f t="shared" si="87"/>
        <v>-0.25345510399962312</v>
      </c>
      <c r="T165" s="53">
        <f t="shared" si="87"/>
        <v>-0.25346634978838989</v>
      </c>
      <c r="U165" s="53">
        <f t="shared" si="87"/>
        <v>-0.2528756450065146</v>
      </c>
      <c r="V165" s="53">
        <f t="shared" si="87"/>
        <v>-0.25356082088845333</v>
      </c>
      <c r="W165" s="53">
        <f t="shared" si="87"/>
        <v>-0.25366667311468316</v>
      </c>
      <c r="X165" s="53">
        <f t="shared" si="87"/>
        <v>-0.2989677507630466</v>
      </c>
    </row>
    <row r="166" spans="1:25">
      <c r="A166" s="50">
        <f t="shared" si="53"/>
        <v>2015</v>
      </c>
      <c r="B166" s="53">
        <f t="shared" ref="B166:X166" si="88">-(1-2^B117)</f>
        <v>-0.26248099663949676</v>
      </c>
      <c r="C166" s="53">
        <f t="shared" si="88"/>
        <v>-0.26084151559345914</v>
      </c>
      <c r="D166" s="53">
        <f t="shared" si="88"/>
        <v>-0.25977847606898274</v>
      </c>
      <c r="E166" s="53">
        <f t="shared" si="88"/>
        <v>-0.25413711368499792</v>
      </c>
      <c r="F166" s="53">
        <f t="shared" si="88"/>
        <v>-0.2541160084832188</v>
      </c>
      <c r="G166" s="53">
        <f t="shared" si="88"/>
        <v>-0.25408180247692436</v>
      </c>
      <c r="H166" s="53">
        <f t="shared" si="88"/>
        <v>-0.2567895735448591</v>
      </c>
      <c r="I166" s="53">
        <f t="shared" si="88"/>
        <v>-0.2566397666782072</v>
      </c>
      <c r="J166" s="53">
        <f t="shared" si="88"/>
        <v>-0.25655230564591591</v>
      </c>
      <c r="K166" s="53">
        <f t="shared" si="88"/>
        <v>-0.25523981704663334</v>
      </c>
      <c r="L166" s="53">
        <f t="shared" si="88"/>
        <v>-0.25523981704663334</v>
      </c>
      <c r="M166" s="53">
        <f t="shared" si="88"/>
        <v>-0.25339647662138398</v>
      </c>
      <c r="N166" s="53">
        <f t="shared" si="88"/>
        <v>-0.25149914629465009</v>
      </c>
      <c r="O166" s="53">
        <f t="shared" si="88"/>
        <v>-0.25149914629465009</v>
      </c>
      <c r="P166" s="53">
        <f t="shared" si="88"/>
        <v>-0.25149914629465009</v>
      </c>
      <c r="Q166" s="53">
        <f t="shared" si="88"/>
        <v>-0.2529090415697155</v>
      </c>
      <c r="R166" s="53">
        <f t="shared" si="88"/>
        <v>-0.25212849543990457</v>
      </c>
      <c r="S166" s="53">
        <f t="shared" si="88"/>
        <v>-0.25585836254223571</v>
      </c>
      <c r="T166" s="53">
        <f t="shared" si="88"/>
        <v>-0.25586694144184063</v>
      </c>
      <c r="U166" s="53">
        <f t="shared" si="88"/>
        <v>-0.2549899820146756</v>
      </c>
      <c r="V166" s="53">
        <f t="shared" si="88"/>
        <v>-0.25633270571843636</v>
      </c>
      <c r="W166" s="53">
        <f t="shared" si="88"/>
        <v>-0.25632305350845486</v>
      </c>
      <c r="X166" s="53">
        <f t="shared" si="88"/>
        <v>-0.29686331411396272</v>
      </c>
    </row>
    <row r="167" spans="1:25">
      <c r="A167" s="50">
        <f t="shared" si="53"/>
        <v>2016</v>
      </c>
      <c r="B167" s="53">
        <f t="shared" ref="B167:X167" si="89">-(1-2^B118)</f>
        <v>-0.25739730842140374</v>
      </c>
      <c r="C167" s="53">
        <f t="shared" si="89"/>
        <v>-0.25601274352277525</v>
      </c>
      <c r="D167" s="53">
        <f t="shared" si="89"/>
        <v>-0.25510193249600355</v>
      </c>
      <c r="E167" s="53">
        <f t="shared" si="89"/>
        <v>-0.24959535143188005</v>
      </c>
      <c r="F167" s="53">
        <f t="shared" si="89"/>
        <v>-0.24957214172927411</v>
      </c>
      <c r="G167" s="53">
        <f t="shared" si="89"/>
        <v>-0.24954371446920798</v>
      </c>
      <c r="H167" s="53">
        <f t="shared" si="89"/>
        <v>-0.25219192033445148</v>
      </c>
      <c r="I167" s="53">
        <f t="shared" si="89"/>
        <v>-0.25205638048235146</v>
      </c>
      <c r="J167" s="53">
        <f t="shared" si="89"/>
        <v>-0.2519613801833791</v>
      </c>
      <c r="K167" s="53">
        <f t="shared" si="89"/>
        <v>-0.25186266547767666</v>
      </c>
      <c r="L167" s="53">
        <f t="shared" si="89"/>
        <v>-0.25186266547767666</v>
      </c>
      <c r="M167" s="53">
        <f t="shared" si="89"/>
        <v>-0.25006084223549097</v>
      </c>
      <c r="N167" s="53">
        <f t="shared" si="89"/>
        <v>-0.24967257722225922</v>
      </c>
      <c r="O167" s="53">
        <f t="shared" si="89"/>
        <v>-0.24967257722225922</v>
      </c>
      <c r="P167" s="53">
        <f t="shared" si="89"/>
        <v>-0.24967257722225922</v>
      </c>
      <c r="Q167" s="53">
        <f t="shared" si="89"/>
        <v>-0.25429569478123648</v>
      </c>
      <c r="R167" s="53">
        <f t="shared" si="89"/>
        <v>-0.25337865459179876</v>
      </c>
      <c r="S167" s="53">
        <f t="shared" si="89"/>
        <v>-0.25748133955810371</v>
      </c>
      <c r="T167" s="53">
        <f t="shared" si="89"/>
        <v>-0.25748806617065267</v>
      </c>
      <c r="U167" s="53">
        <f t="shared" si="89"/>
        <v>-0.25630183212161939</v>
      </c>
      <c r="V167" s="53">
        <f t="shared" si="89"/>
        <v>-0.25808458157320324</v>
      </c>
      <c r="W167" s="53">
        <f t="shared" si="89"/>
        <v>-0.25808516498433287</v>
      </c>
      <c r="X167" s="53">
        <f t="shared" si="89"/>
        <v>-0.29367511418729753</v>
      </c>
    </row>
    <row r="168" spans="1:25">
      <c r="A168" s="50">
        <f t="shared" si="53"/>
        <v>2017</v>
      </c>
      <c r="B168" s="53">
        <f t="shared" ref="B168:X168" si="90">-(1-2^B119)</f>
        <v>-0.25399471261075057</v>
      </c>
      <c r="C168" s="53">
        <f t="shared" si="90"/>
        <v>-0.2525748787877321</v>
      </c>
      <c r="D168" s="53">
        <f t="shared" si="90"/>
        <v>-0.25167100981431667</v>
      </c>
      <c r="E168" s="53">
        <f t="shared" si="90"/>
        <v>-0.24566927627304336</v>
      </c>
      <c r="F168" s="53">
        <f t="shared" si="90"/>
        <v>-0.24563922971083774</v>
      </c>
      <c r="G168" s="53">
        <f t="shared" si="90"/>
        <v>-0.2455686503919281</v>
      </c>
      <c r="H168" s="53">
        <f t="shared" si="90"/>
        <v>-0.24820259841888048</v>
      </c>
      <c r="I168" s="53">
        <f t="shared" si="90"/>
        <v>-0.24807836708911168</v>
      </c>
      <c r="J168" s="53">
        <f t="shared" si="90"/>
        <v>-0.24806523567073235</v>
      </c>
      <c r="K168" s="53">
        <f t="shared" si="90"/>
        <v>-0.24855619447421418</v>
      </c>
      <c r="L168" s="53">
        <f t="shared" si="90"/>
        <v>-0.24855619447421418</v>
      </c>
      <c r="M168" s="53">
        <f t="shared" si="90"/>
        <v>-0.24697049048693132</v>
      </c>
      <c r="N168" s="53">
        <f t="shared" si="90"/>
        <v>-0.2475222296724624</v>
      </c>
      <c r="O168" s="53">
        <f t="shared" si="90"/>
        <v>-0.2475222296724624</v>
      </c>
      <c r="P168" s="53">
        <f t="shared" si="90"/>
        <v>-0.2475222296724624</v>
      </c>
      <c r="Q168" s="53">
        <f t="shared" si="90"/>
        <v>-0.25430551964992765</v>
      </c>
      <c r="R168" s="53">
        <f t="shared" si="90"/>
        <v>-0.2534797612506936</v>
      </c>
      <c r="S168" s="53">
        <f t="shared" si="90"/>
        <v>-0.2579812923069561</v>
      </c>
      <c r="T168" s="53">
        <f t="shared" si="90"/>
        <v>-0.2579959298527168</v>
      </c>
      <c r="U168" s="53">
        <f t="shared" si="90"/>
        <v>-0.25676884064035133</v>
      </c>
      <c r="V168" s="53">
        <f t="shared" si="90"/>
        <v>-0.25869289489631575</v>
      </c>
      <c r="W168" s="53">
        <f t="shared" si="90"/>
        <v>-0.25871286964792617</v>
      </c>
      <c r="X168" s="53">
        <f t="shared" si="90"/>
        <v>-0.29212950411957483</v>
      </c>
    </row>
    <row r="169" spans="1:25">
      <c r="A169" s="50">
        <f t="shared" si="53"/>
        <v>2018</v>
      </c>
      <c r="B169" s="53">
        <f t="shared" ref="B169:X169" si="91">-(1-2^B120)</f>
        <v>-0.25076686713629537</v>
      </c>
      <c r="C169" s="53">
        <f t="shared" si="91"/>
        <v>-0.24944079973060884</v>
      </c>
      <c r="D169" s="53">
        <f t="shared" si="91"/>
        <v>-0.24870069273597661</v>
      </c>
      <c r="E169" s="53">
        <f t="shared" si="91"/>
        <v>-0.24239523416940323</v>
      </c>
      <c r="F169" s="53">
        <f t="shared" si="91"/>
        <v>-0.24236829288971717</v>
      </c>
      <c r="G169" s="53">
        <f t="shared" si="91"/>
        <v>-0.2423077387203918</v>
      </c>
      <c r="H169" s="53">
        <f t="shared" si="91"/>
        <v>-0.24494732601125524</v>
      </c>
      <c r="I169" s="53">
        <f t="shared" si="91"/>
        <v>-0.24480115048763063</v>
      </c>
      <c r="J169" s="53">
        <f t="shared" si="91"/>
        <v>-0.244768266662172</v>
      </c>
      <c r="K169" s="53">
        <f t="shared" si="91"/>
        <v>-0.24576262544724614</v>
      </c>
      <c r="L169" s="53">
        <f t="shared" si="91"/>
        <v>-0.24576262544724614</v>
      </c>
      <c r="M169" s="53">
        <f t="shared" si="91"/>
        <v>-0.24424652781151512</v>
      </c>
      <c r="N169" s="53">
        <f t="shared" si="91"/>
        <v>-0.24539522704152106</v>
      </c>
      <c r="O169" s="53">
        <f t="shared" si="91"/>
        <v>-0.24539522704152106</v>
      </c>
      <c r="P169" s="53">
        <f t="shared" si="91"/>
        <v>-0.24539522704152106</v>
      </c>
      <c r="Q169" s="53">
        <f t="shared" si="91"/>
        <v>-0.25454807297270865</v>
      </c>
      <c r="R169" s="53">
        <f t="shared" si="91"/>
        <v>-0.25371056045762552</v>
      </c>
      <c r="S169" s="53">
        <f t="shared" si="91"/>
        <v>-0.25858215809104368</v>
      </c>
      <c r="T169" s="53">
        <f t="shared" si="91"/>
        <v>-0.25859549681701555</v>
      </c>
      <c r="U169" s="53">
        <f t="shared" si="91"/>
        <v>-0.25728039697315264</v>
      </c>
      <c r="V169" s="53">
        <f t="shared" si="91"/>
        <v>-0.26006675011275482</v>
      </c>
      <c r="W169" s="53">
        <f t="shared" si="91"/>
        <v>-0.26008530811479347</v>
      </c>
      <c r="X169" s="53">
        <f t="shared" si="91"/>
        <v>-0.29058799947908631</v>
      </c>
    </row>
    <row r="170" spans="1:25">
      <c r="A170" s="50">
        <f t="shared" si="53"/>
        <v>2019</v>
      </c>
      <c r="B170" s="53">
        <f t="shared" ref="B170:X170" si="92">-(1-2^B121)</f>
        <v>-0.2476703670045397</v>
      </c>
      <c r="C170" s="53">
        <f t="shared" si="92"/>
        <v>-0.24646454726297939</v>
      </c>
      <c r="D170" s="53">
        <f t="shared" si="92"/>
        <v>-0.2456814733431153</v>
      </c>
      <c r="E170" s="53">
        <f t="shared" si="92"/>
        <v>-0.23881945956925066</v>
      </c>
      <c r="F170" s="53">
        <f t="shared" si="92"/>
        <v>-0.23883460394619382</v>
      </c>
      <c r="G170" s="53">
        <f t="shared" si="92"/>
        <v>-0.23876300051285548</v>
      </c>
      <c r="H170" s="53">
        <f t="shared" si="92"/>
        <v>-0.24132649286664964</v>
      </c>
      <c r="I170" s="53">
        <f t="shared" si="92"/>
        <v>-0.24123769983037835</v>
      </c>
      <c r="J170" s="53">
        <f t="shared" si="92"/>
        <v>-0.24133999469135536</v>
      </c>
      <c r="K170" s="53">
        <f t="shared" si="92"/>
        <v>-0.24322798034525006</v>
      </c>
      <c r="L170" s="53">
        <f t="shared" si="92"/>
        <v>-0.24322798034525006</v>
      </c>
      <c r="M170" s="53">
        <f t="shared" si="92"/>
        <v>-0.24168052345238078</v>
      </c>
      <c r="N170" s="53">
        <f t="shared" si="92"/>
        <v>-0.24380439473027704</v>
      </c>
      <c r="O170" s="53">
        <f t="shared" si="92"/>
        <v>-0.24380439473027704</v>
      </c>
      <c r="P170" s="53">
        <f t="shared" si="92"/>
        <v>-0.24380439473027704</v>
      </c>
      <c r="Q170" s="53">
        <f t="shared" si="92"/>
        <v>-0.25408388604255683</v>
      </c>
      <c r="R170" s="53">
        <f t="shared" si="92"/>
        <v>-0.25328054799832855</v>
      </c>
      <c r="S170" s="53">
        <f t="shared" si="92"/>
        <v>-0.25835494920614777</v>
      </c>
      <c r="T170" s="53">
        <f t="shared" si="92"/>
        <v>-0.25836767185333942</v>
      </c>
      <c r="U170" s="53">
        <f t="shared" si="92"/>
        <v>-0.25677841574997784</v>
      </c>
      <c r="V170" s="53">
        <f t="shared" si="92"/>
        <v>-0.26063913391179905</v>
      </c>
      <c r="W170" s="53">
        <f t="shared" si="92"/>
        <v>-0.26064707326480419</v>
      </c>
      <c r="X170" s="53">
        <f t="shared" si="92"/>
        <v>-0.28852234118679654</v>
      </c>
    </row>
    <row r="171" spans="1:25">
      <c r="A171" s="50">
        <f t="shared" si="53"/>
        <v>2020</v>
      </c>
      <c r="B171" s="53">
        <f t="shared" ref="B171:X171" si="93">-(1-2^B122)</f>
        <v>-0.24525764295609642</v>
      </c>
      <c r="C171" s="53">
        <f t="shared" si="93"/>
        <v>-0.24414590225290667</v>
      </c>
      <c r="D171" s="53">
        <f t="shared" si="93"/>
        <v>-0.24341182313045584</v>
      </c>
      <c r="E171" s="53">
        <f t="shared" si="93"/>
        <v>-0.23655542502719862</v>
      </c>
      <c r="F171" s="53">
        <f t="shared" si="93"/>
        <v>-0.23656312029795123</v>
      </c>
      <c r="G171" s="53">
        <f t="shared" si="93"/>
        <v>-0.23648520539940832</v>
      </c>
      <c r="H171" s="53">
        <f t="shared" si="93"/>
        <v>-0.2389012660861165</v>
      </c>
      <c r="I171" s="53">
        <f t="shared" si="93"/>
        <v>-0.23883080096399834</v>
      </c>
      <c r="J171" s="53">
        <f t="shared" si="93"/>
        <v>-0.23888586836993542</v>
      </c>
      <c r="K171" s="53">
        <f t="shared" si="93"/>
        <v>-0.24230333096776235</v>
      </c>
      <c r="L171" s="53">
        <f t="shared" si="93"/>
        <v>-0.24230333096776235</v>
      </c>
      <c r="M171" s="53">
        <f t="shared" si="93"/>
        <v>-0.24071627648259386</v>
      </c>
      <c r="N171" s="53">
        <f t="shared" si="93"/>
        <v>-0.24377823978903479</v>
      </c>
      <c r="O171" s="53">
        <f t="shared" si="93"/>
        <v>-0.24377823978903479</v>
      </c>
      <c r="P171" s="53">
        <f t="shared" si="93"/>
        <v>-0.24377823978903479</v>
      </c>
      <c r="Q171" s="53">
        <f t="shared" si="93"/>
        <v>-0.255069099107333</v>
      </c>
      <c r="R171" s="53">
        <f t="shared" si="93"/>
        <v>-0.25434111033749773</v>
      </c>
      <c r="S171" s="53">
        <f t="shared" si="93"/>
        <v>-0.26036082915356973</v>
      </c>
      <c r="T171" s="53">
        <f t="shared" si="93"/>
        <v>-0.26040185907066415</v>
      </c>
      <c r="U171" s="53">
        <f t="shared" si="93"/>
        <v>-0.25873953018829954</v>
      </c>
      <c r="V171" s="53">
        <f t="shared" si="93"/>
        <v>-0.26284897299692733</v>
      </c>
      <c r="W171" s="53">
        <f t="shared" si="93"/>
        <v>-0.26284139364400716</v>
      </c>
      <c r="X171" s="53">
        <f t="shared" si="93"/>
        <v>-0.28741841284628689</v>
      </c>
    </row>
    <row r="172" spans="1:25">
      <c r="A172" s="50">
        <f t="shared" si="53"/>
        <v>2021</v>
      </c>
      <c r="B172" s="53">
        <f t="shared" ref="B172:X172" si="94">-(1-2^B123)</f>
        <v>-0.24192553749882117</v>
      </c>
      <c r="C172" s="53">
        <f t="shared" si="94"/>
        <v>-0.24094442624700652</v>
      </c>
      <c r="D172" s="53">
        <f t="shared" si="94"/>
        <v>-0.24026374284883811</v>
      </c>
      <c r="E172" s="53">
        <f t="shared" si="94"/>
        <v>-0.23353160240419113</v>
      </c>
      <c r="F172" s="53">
        <f t="shared" si="94"/>
        <v>-0.23354052040470574</v>
      </c>
      <c r="G172" s="53">
        <f t="shared" si="94"/>
        <v>-0.23346919133767652</v>
      </c>
      <c r="H172" s="53">
        <f t="shared" si="94"/>
        <v>-0.23584886898165724</v>
      </c>
      <c r="I172" s="53">
        <f t="shared" si="94"/>
        <v>-0.23576403091728715</v>
      </c>
      <c r="J172" s="53">
        <f t="shared" si="94"/>
        <v>-0.23590760430579805</v>
      </c>
      <c r="K172" s="53">
        <f t="shared" si="94"/>
        <v>-0.24030612851851796</v>
      </c>
      <c r="L172" s="53">
        <f t="shared" si="94"/>
        <v>-0.24030612851851796</v>
      </c>
      <c r="M172" s="53">
        <f t="shared" si="94"/>
        <v>-0.23874661871000502</v>
      </c>
      <c r="N172" s="53">
        <f t="shared" si="94"/>
        <v>-0.242508430270302</v>
      </c>
      <c r="O172" s="53">
        <f t="shared" si="94"/>
        <v>-0.242508430270302</v>
      </c>
      <c r="P172" s="53">
        <f t="shared" si="94"/>
        <v>-0.242508430270302</v>
      </c>
      <c r="Q172" s="53">
        <f t="shared" si="94"/>
        <v>-0.25430086917486561</v>
      </c>
      <c r="R172" s="53">
        <f t="shared" si="94"/>
        <v>-0.25369061361787337</v>
      </c>
      <c r="S172" s="53">
        <f t="shared" si="94"/>
        <v>-0.26030858789463029</v>
      </c>
      <c r="T172" s="53">
        <f t="shared" si="94"/>
        <v>-0.2603439179038044</v>
      </c>
      <c r="U172" s="53">
        <f t="shared" si="94"/>
        <v>-0.25868132380652087</v>
      </c>
      <c r="V172" s="53">
        <f t="shared" si="94"/>
        <v>-0.26294310914720209</v>
      </c>
      <c r="W172" s="53">
        <f t="shared" si="94"/>
        <v>-0.26301259435759605</v>
      </c>
      <c r="X172" s="53">
        <f t="shared" si="94"/>
        <v>-0.28599784539468842</v>
      </c>
    </row>
    <row r="173" spans="1:25">
      <c r="A173" s="50">
        <f t="shared" si="53"/>
        <v>2022</v>
      </c>
      <c r="B173" s="53">
        <f t="shared" ref="B173:X173" si="95">-(1-2^B124)</f>
        <v>-0.23948432237275685</v>
      </c>
      <c r="C173" s="53">
        <f t="shared" si="95"/>
        <v>-0.23858508539342482</v>
      </c>
      <c r="D173" s="53">
        <f t="shared" si="95"/>
        <v>-0.23790618061348945</v>
      </c>
      <c r="E173" s="53">
        <f t="shared" si="95"/>
        <v>-0.23119135412578351</v>
      </c>
      <c r="F173" s="53">
        <f t="shared" si="95"/>
        <v>-0.23113543069466802</v>
      </c>
      <c r="G173" s="53">
        <f t="shared" si="95"/>
        <v>-0.23105859760555536</v>
      </c>
      <c r="H173" s="53">
        <f t="shared" si="95"/>
        <v>-0.23339339451917618</v>
      </c>
      <c r="I173" s="53">
        <f t="shared" si="95"/>
        <v>-0.23334207653233441</v>
      </c>
      <c r="J173" s="53">
        <f t="shared" si="95"/>
        <v>-0.23354349801902219</v>
      </c>
      <c r="K173" s="53">
        <f t="shared" si="95"/>
        <v>-0.23860784845869099</v>
      </c>
      <c r="L173" s="53">
        <f t="shared" si="95"/>
        <v>-0.23860784845869099</v>
      </c>
      <c r="M173" s="53">
        <f t="shared" si="95"/>
        <v>-0.23712469076978715</v>
      </c>
      <c r="N173" s="53">
        <f t="shared" si="95"/>
        <v>-0.24161318308144764</v>
      </c>
      <c r="O173" s="53">
        <f t="shared" si="95"/>
        <v>-0.24161318308144764</v>
      </c>
      <c r="P173" s="53">
        <f t="shared" si="95"/>
        <v>-0.24161318308144764</v>
      </c>
      <c r="Q173" s="53">
        <f t="shared" si="95"/>
        <v>-0.25347354137204214</v>
      </c>
      <c r="R173" s="53">
        <f t="shared" si="95"/>
        <v>-0.25286351510858418</v>
      </c>
      <c r="S173" s="53">
        <f t="shared" si="95"/>
        <v>-0.25949381559787832</v>
      </c>
      <c r="T173" s="53">
        <f t="shared" si="95"/>
        <v>-0.2595284070096211</v>
      </c>
      <c r="U173" s="53">
        <f t="shared" si="95"/>
        <v>-0.25788107509310887</v>
      </c>
      <c r="V173" s="53">
        <f t="shared" si="95"/>
        <v>-0.26246264697800414</v>
      </c>
      <c r="W173" s="53">
        <f t="shared" si="95"/>
        <v>-0.2625582485392316</v>
      </c>
      <c r="X173" s="53">
        <f t="shared" si="95"/>
        <v>-0.28419104896977643</v>
      </c>
    </row>
    <row r="174" spans="1:25">
      <c r="A174" s="50">
        <f t="shared" si="53"/>
        <v>2023</v>
      </c>
      <c r="B174" s="53">
        <f t="shared" ref="B174:X174" si="96">-(1-2^B125)</f>
        <v>-0.23822667276739307</v>
      </c>
      <c r="C174" s="53">
        <f t="shared" si="96"/>
        <v>-0.23729253556015617</v>
      </c>
      <c r="D174" s="53">
        <f t="shared" si="96"/>
        <v>-0.2366475695719813</v>
      </c>
      <c r="E174" s="53">
        <f t="shared" si="96"/>
        <v>-0.22981869157011048</v>
      </c>
      <c r="F174" s="53">
        <f t="shared" si="96"/>
        <v>-0.22976456866432571</v>
      </c>
      <c r="G174" s="53">
        <f t="shared" si="96"/>
        <v>-0.22969029807819696</v>
      </c>
      <c r="H174" s="53">
        <f t="shared" si="96"/>
        <v>-0.2319888294656306</v>
      </c>
      <c r="I174" s="53">
        <f t="shared" si="96"/>
        <v>-0.2319397400731833</v>
      </c>
      <c r="J174" s="53">
        <f t="shared" si="96"/>
        <v>-0.23215558121605662</v>
      </c>
      <c r="K174" s="53">
        <f t="shared" si="96"/>
        <v>-0.23779484919116933</v>
      </c>
      <c r="L174" s="53">
        <f t="shared" si="96"/>
        <v>-0.23779484919116933</v>
      </c>
      <c r="M174" s="53">
        <f t="shared" si="96"/>
        <v>-0.23626681051575937</v>
      </c>
      <c r="N174" s="53">
        <f t="shared" si="96"/>
        <v>-0.24110763340410313</v>
      </c>
      <c r="O174" s="53">
        <f t="shared" si="96"/>
        <v>-0.24110763340410313</v>
      </c>
      <c r="P174" s="53">
        <f t="shared" si="96"/>
        <v>-0.24110763340410313</v>
      </c>
      <c r="Q174" s="53">
        <f t="shared" si="96"/>
        <v>-0.25308075995919221</v>
      </c>
      <c r="R174" s="53">
        <f t="shared" si="96"/>
        <v>-0.25248129276749864</v>
      </c>
      <c r="S174" s="53">
        <f t="shared" si="96"/>
        <v>-0.25904498383569396</v>
      </c>
      <c r="T174" s="53">
        <f t="shared" si="96"/>
        <v>-0.25907345345927979</v>
      </c>
      <c r="U174" s="53">
        <f t="shared" si="96"/>
        <v>-0.25743897730156717</v>
      </c>
      <c r="V174" s="53">
        <f t="shared" si="96"/>
        <v>-0.26223684857613005</v>
      </c>
      <c r="W174" s="53">
        <f t="shared" si="96"/>
        <v>-0.26232065203107591</v>
      </c>
      <c r="X174" s="53">
        <f t="shared" si="96"/>
        <v>-0.28354556919040785</v>
      </c>
      <c r="Y174" s="6">
        <f>AVERAGE(B174:X174)</f>
        <v>-0.24443158405209944</v>
      </c>
    </row>
    <row r="175" spans="1:25">
      <c r="A175" s="50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</row>
    <row r="176" spans="1:25">
      <c r="A176" s="50"/>
      <c r="B176" s="50"/>
      <c r="C176" s="50"/>
      <c r="D176" s="50"/>
      <c r="E176" s="50"/>
      <c r="F176" s="50"/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0"/>
      <c r="X176" s="50"/>
    </row>
    <row r="177" spans="1:24">
      <c r="A177" s="50"/>
      <c r="B177" s="53" cm="1">
        <f t="array" ref="B177">AVERAGE(IF(ISERROR(B130:B174),"",B130:B174))</f>
        <v>-0.23404477421318726</v>
      </c>
      <c r="C177" s="53" cm="1">
        <f t="array" ref="C177">AVERAGE(IF(ISERROR(C130:C174),"",C130:C174))</f>
        <v>-0.23239886589706604</v>
      </c>
      <c r="D177" s="53" cm="1">
        <f t="array" ref="D177">AVERAGE(IF(ISERROR(D130:D174),"",D130:D174))</f>
        <v>-0.23166436999183809</v>
      </c>
      <c r="E177" s="53" cm="1">
        <f t="array" ref="E177">AVERAGE(IF(ISERROR(E130:E174),"",E130:E174))</f>
        <v>-0.22950093439443942</v>
      </c>
      <c r="F177" s="53" cm="1">
        <f t="array" ref="F177">AVERAGE(IF(ISERROR(F130:F174),"",F130:F174))</f>
        <v>-0.22950054958363708</v>
      </c>
      <c r="G177" s="53" cm="1">
        <f t="array" ref="G177">AVERAGE(IF(ISERROR(G130:G174),"",G130:G174))</f>
        <v>-0.22949110695938149</v>
      </c>
      <c r="H177" s="53" cm="1">
        <f t="array" ref="H177">AVERAGE(IF(ISERROR(H130:H174),"",H130:H174))</f>
        <v>-0.23098078272497058</v>
      </c>
      <c r="I177" s="53" cm="1">
        <f t="array" ref="I177">AVERAGE(IF(ISERROR(I130:I174),"",I130:I174))</f>
        <v>-0.23084013084206403</v>
      </c>
      <c r="J177" s="53" cm="1">
        <f t="array" ref="J177">AVERAGE(IF(ISERROR(J130:J174),"",J130:J174))</f>
        <v>-0.2304266284963101</v>
      </c>
      <c r="K177" s="53" cm="1">
        <f t="array" ref="K177">AVERAGE(IF(ISERROR(K130:K174),"",K130:K174))</f>
        <v>-0.22935973601117779</v>
      </c>
      <c r="L177" s="53" cm="1">
        <f t="array" ref="L177">AVERAGE(IF(ISERROR(L130:L174),"",L130:L174))</f>
        <v>-0.22935973601117779</v>
      </c>
      <c r="M177" s="53" cm="1">
        <f t="array" ref="M177">AVERAGE(IF(ISERROR(M130:M174),"",M130:M174))</f>
        <v>-0.22800253455347505</v>
      </c>
      <c r="N177" s="53" cm="1">
        <f t="array" ref="N177">AVERAGE(IF(ISERROR(N130:N174),"",N130:N174))</f>
        <v>-0.22448966548818891</v>
      </c>
      <c r="O177" s="53" cm="1">
        <f t="array" ref="O177">AVERAGE(IF(ISERROR(O130:O174),"",O130:O174))</f>
        <v>-0.22448966548818891</v>
      </c>
      <c r="P177" s="53" cm="1">
        <f t="array" ref="P177">AVERAGE(IF(ISERROR(P130:P174),"",P130:P174))</f>
        <v>-0.22448966548818891</v>
      </c>
      <c r="Q177" s="53" cm="1">
        <f t="array" ref="Q177">AVERAGE(IF(ISERROR(Q130:Q174),"",Q130:Q174))</f>
        <v>-0.22247239410312075</v>
      </c>
      <c r="R177" s="53" cm="1">
        <f t="array" ref="R177">AVERAGE(IF(ISERROR(R130:R174),"",R130:R174))</f>
        <v>-0.22166120288034513</v>
      </c>
      <c r="S177" s="53" cm="1">
        <f t="array" ref="S177">AVERAGE(IF(ISERROR(S130:S174),"",S130:S174))</f>
        <v>-0.22129048240241422</v>
      </c>
      <c r="T177" s="53" cm="1">
        <f t="array" ref="T177">AVERAGE(IF(ISERROR(T130:T174),"",T130:T174))</f>
        <v>-0.22114659340779291</v>
      </c>
      <c r="U177" s="53" cm="1">
        <f t="array" ref="U177">AVERAGE(IF(ISERROR(U130:U174),"",U130:U174))</f>
        <v>-0.22121023130252959</v>
      </c>
      <c r="V177" s="53" cm="1">
        <f t="array" ref="V177">AVERAGE(IF(ISERROR(V130:V174),"",V130:V174))</f>
        <v>-0.22024629673780829</v>
      </c>
      <c r="W177" s="53" cm="1">
        <f t="array" ref="W177">AVERAGE(IF(ISERROR(W130:W174),"",W130:W174))</f>
        <v>-0.22016907098376612</v>
      </c>
      <c r="X177" s="53" cm="1">
        <f t="array" ref="X177">AVERAGE(IF(ISERROR(X130:X174),"",X130:X174))</f>
        <v>-0.25403510926782447</v>
      </c>
    </row>
    <row r="178" spans="1:24">
      <c r="A178" s="50"/>
      <c r="B178" s="50"/>
      <c r="C178" s="50" t="s">
        <v>99</v>
      </c>
      <c r="D178" s="50"/>
      <c r="E178" s="50" t="s">
        <v>196</v>
      </c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</row>
    <row r="179" spans="1:24">
      <c r="A179" s="50"/>
      <c r="B179" s="50" t="s">
        <v>100</v>
      </c>
      <c r="C179" s="53" cm="1">
        <f t="array" ref="C179">AVERAGE(IF(ISERROR(B130:W174),"",B130:W174))</f>
        <v>-0.22669251899823076</v>
      </c>
      <c r="D179" s="51">
        <v>-0.21761367102591578</v>
      </c>
      <c r="E179" s="53" cm="1">
        <f t="array" ref="E179">AVERAGE(IF(ISERROR(B161:W174),"",B161:W174))</f>
        <v>-0.25869709013542913</v>
      </c>
      <c r="F179" s="50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</row>
    <row r="180" spans="1:24">
      <c r="A180" s="50"/>
      <c r="B180" s="50" t="s">
        <v>195</v>
      </c>
      <c r="C180" s="53" cm="1">
        <f t="array" ref="C180">MEDIAN(IF(ISERROR(B130:W174),"",B130:W174))</f>
        <v>-0.25130095233982991</v>
      </c>
      <c r="D180" s="50"/>
      <c r="E180" s="53" cm="1">
        <f t="array" ref="E180">MEDIAN(IF(ISERROR(B161:W174),"",B161:W174))</f>
        <v>-0.25508551580166827</v>
      </c>
      <c r="F180" s="50"/>
      <c r="G180" s="50"/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</row>
    <row r="181" spans="1:24">
      <c r="A181" s="50"/>
      <c r="B181" s="50" t="s">
        <v>95</v>
      </c>
      <c r="C181" s="53" cm="1">
        <f t="array" ref="C181">STDEV(IF(ISERROR(B130:W174),"",B130:W174))</f>
        <v>8.6889743063333427E-2</v>
      </c>
      <c r="D181" s="50"/>
      <c r="E181" s="53" cm="1">
        <f t="array" ref="E181">STDEV(IF(ISERROR(B161:W174),"",B161:W174))</f>
        <v>1.9529793013270701E-2</v>
      </c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</row>
    <row r="182" spans="1:24">
      <c r="A182" s="50"/>
      <c r="B182" s="50" t="s">
        <v>96</v>
      </c>
      <c r="C182" s="53" cm="1">
        <f t="array" ref="C182">MAX(IF(ISERROR(B130:W174),"",B130:W174))</f>
        <v>-4.9807204258560667E-2</v>
      </c>
      <c r="D182" s="50"/>
      <c r="E182" s="53" cm="1">
        <f t="array" ref="E182">MAX(IF(ISERROR(B161:W174),"",B161:W174))</f>
        <v>-0.22969029807819696</v>
      </c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</row>
    <row r="183" spans="1:24">
      <c r="A183" s="50"/>
      <c r="B183" s="50" t="s">
        <v>97</v>
      </c>
      <c r="C183" s="53" cm="1">
        <f t="array" ref="C183">MIN(IF(ISERROR(B130:W174),"",B130:W174))</f>
        <v>-0.35526425567781017</v>
      </c>
      <c r="D183" s="50"/>
      <c r="E183" s="53" cm="1">
        <f t="array" ref="E183">MIN(IF(ISERROR(B161:W174),"",B161:W174))</f>
        <v>-0.31987928146175326</v>
      </c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</row>
    <row r="184" spans="1:24">
      <c r="A184" s="50"/>
      <c r="B184" s="50"/>
      <c r="C184" s="50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</row>
    <row r="185" spans="1:24">
      <c r="A185" s="50"/>
      <c r="B185" s="50"/>
      <c r="C185" s="50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CAC5D-71AF-E246-A22F-0DDC5B85E947}">
  <dimension ref="A1:Y328"/>
  <sheetViews>
    <sheetView topLeftCell="A151" workbookViewId="0">
      <selection activeCell="J175" sqref="J175"/>
    </sheetView>
  </sheetViews>
  <sheetFormatPr baseColWidth="10" defaultRowHeight="16"/>
  <cols>
    <col min="2" max="2" width="13.6640625" customWidth="1"/>
    <col min="3" max="3" width="13" customWidth="1"/>
    <col min="4" max="4" width="14.83203125" customWidth="1"/>
    <col min="5" max="5" width="13" customWidth="1"/>
    <col min="6" max="6" width="16.33203125" customWidth="1"/>
    <col min="7" max="7" width="14.5" customWidth="1"/>
    <col min="8" max="8" width="13.5" customWidth="1"/>
    <col min="9" max="9" width="15" customWidth="1"/>
    <col min="11" max="11" width="14.83203125" customWidth="1"/>
    <col min="12" max="12" width="17.5" customWidth="1"/>
    <col min="13" max="13" width="16" customWidth="1"/>
    <col min="16" max="16" width="15.1640625" customWidth="1"/>
    <col min="17" max="17" width="13" customWidth="1"/>
    <col min="24" max="24" width="14.83203125" customWidth="1"/>
  </cols>
  <sheetData>
    <row r="1" spans="1:17" ht="17">
      <c r="C1" s="11"/>
      <c r="E1" s="5"/>
      <c r="G1" s="12"/>
      <c r="O1" s="11"/>
      <c r="Q1" s="5"/>
    </row>
    <row r="2" spans="1:17" ht="17">
      <c r="C2" s="11"/>
      <c r="E2" s="5"/>
      <c r="O2" s="11"/>
      <c r="Q2" s="5"/>
    </row>
    <row r="3" spans="1:17" ht="17">
      <c r="C3" s="11"/>
      <c r="E3" s="5"/>
      <c r="O3" s="11"/>
      <c r="Q3" s="5"/>
    </row>
    <row r="4" spans="1:17" ht="17">
      <c r="A4" t="s">
        <v>20</v>
      </c>
      <c r="C4">
        <v>3.6134750599743999</v>
      </c>
      <c r="D4">
        <f>-((C4-1)*(C4-2))^-1</f>
        <v>-0.23714795459199561</v>
      </c>
      <c r="E4" s="5">
        <f t="shared" ref="E4:E15" si="0">-(1-2^D4)</f>
        <v>-0.15157911197315399</v>
      </c>
      <c r="F4" t="s">
        <v>700</v>
      </c>
      <c r="G4" s="23" t="s">
        <v>708</v>
      </c>
      <c r="O4" s="11"/>
      <c r="Q4" s="5"/>
    </row>
    <row r="5" spans="1:17" ht="17">
      <c r="A5" t="s">
        <v>21</v>
      </c>
      <c r="C5">
        <v>3.2275217621260701</v>
      </c>
      <c r="D5">
        <f t="shared" ref="D5:D8" si="1">-((C5-1)*(C5-2))^-1</f>
        <v>-0.3657201120084404</v>
      </c>
      <c r="E5" s="5">
        <f t="shared" si="0"/>
        <v>-0.22391859776466838</v>
      </c>
      <c r="F5" t="s">
        <v>701</v>
      </c>
      <c r="G5" s="23" t="s">
        <v>707</v>
      </c>
      <c r="O5" s="11"/>
      <c r="Q5" s="5"/>
    </row>
    <row r="6" spans="1:17" ht="17">
      <c r="A6" t="s">
        <v>22</v>
      </c>
      <c r="C6">
        <v>3.2220610394003901</v>
      </c>
      <c r="D6">
        <f t="shared" si="1"/>
        <v>-0.3682570897684635</v>
      </c>
      <c r="E6" s="5">
        <f t="shared" si="0"/>
        <v>-0.22528213687761744</v>
      </c>
      <c r="F6" t="s">
        <v>702</v>
      </c>
      <c r="G6" s="3" t="s">
        <v>710</v>
      </c>
      <c r="H6" s="3"/>
      <c r="I6" s="3"/>
      <c r="O6" s="11"/>
      <c r="Q6" s="5"/>
    </row>
    <row r="7" spans="1:17" ht="17">
      <c r="A7" t="s">
        <v>23</v>
      </c>
      <c r="C7">
        <v>3.1951051996330602</v>
      </c>
      <c r="D7">
        <f t="shared" si="1"/>
        <v>-0.38118739019223713</v>
      </c>
      <c r="E7" s="5">
        <f t="shared" si="0"/>
        <v>-0.23219460108883472</v>
      </c>
      <c r="F7" s="12" t="s">
        <v>705</v>
      </c>
      <c r="G7" t="s">
        <v>709</v>
      </c>
      <c r="O7" s="11"/>
      <c r="Q7" s="5"/>
    </row>
    <row r="8" spans="1:17" ht="17">
      <c r="A8" t="s">
        <v>24</v>
      </c>
      <c r="C8">
        <v>3.1319151632678999</v>
      </c>
      <c r="D8">
        <f t="shared" si="1"/>
        <v>-0.41439661923511772</v>
      </c>
      <c r="E8" s="5">
        <f t="shared" si="0"/>
        <v>-0.24966675784182579</v>
      </c>
      <c r="F8" t="s">
        <v>704</v>
      </c>
      <c r="G8" t="s">
        <v>711</v>
      </c>
      <c r="O8" s="11"/>
      <c r="Q8" s="5"/>
    </row>
    <row r="9" spans="1:17" ht="17">
      <c r="A9" t="s">
        <v>25</v>
      </c>
      <c r="C9">
        <v>3.0304871054364599</v>
      </c>
      <c r="D9">
        <f>-((C9-1)*(C9-2))^-1</f>
        <v>-0.47792219770931887</v>
      </c>
      <c r="E9" s="5">
        <f t="shared" si="0"/>
        <v>-0.28198902452166996</v>
      </c>
      <c r="F9" s="12" t="s">
        <v>670</v>
      </c>
      <c r="G9" s="15" t="s">
        <v>706</v>
      </c>
      <c r="O9" s="11"/>
      <c r="Q9" s="5"/>
    </row>
    <row r="10" spans="1:17" ht="17">
      <c r="C10" s="11"/>
      <c r="E10" s="5"/>
      <c r="O10" s="11"/>
      <c r="Q10" s="5"/>
    </row>
    <row r="11" spans="1:17" ht="17">
      <c r="A11" t="s">
        <v>20</v>
      </c>
      <c r="C11">
        <v>3.6134750599743999</v>
      </c>
      <c r="D11">
        <f t="shared" ref="D11:D14" si="2">-((C11-1)*(C11-2))^-1</f>
        <v>-0.23714795459199561</v>
      </c>
      <c r="E11" s="5">
        <f t="shared" si="0"/>
        <v>-0.15157911197315399</v>
      </c>
      <c r="F11" t="s">
        <v>698</v>
      </c>
      <c r="G11" s="23" t="s">
        <v>707</v>
      </c>
      <c r="O11" s="11"/>
      <c r="Q11" s="5"/>
    </row>
    <row r="12" spans="1:17" ht="17">
      <c r="A12" t="s">
        <v>21</v>
      </c>
      <c r="C12">
        <v>3.44890312140432</v>
      </c>
      <c r="D12">
        <f t="shared" si="2"/>
        <v>-0.28183118531639062</v>
      </c>
      <c r="E12" s="5">
        <f t="shared" si="0"/>
        <v>-0.17745368795981642</v>
      </c>
      <c r="F12" t="s">
        <v>697</v>
      </c>
      <c r="G12" s="3" t="s">
        <v>710</v>
      </c>
      <c r="H12" s="3"/>
      <c r="I12" s="3"/>
      <c r="O12" s="11"/>
      <c r="Q12" s="5"/>
    </row>
    <row r="13" spans="1:17" ht="17">
      <c r="A13" t="s">
        <v>22</v>
      </c>
      <c r="C13">
        <v>3.13935153462252</v>
      </c>
      <c r="D13">
        <f t="shared" si="2"/>
        <v>-0.41026087825923263</v>
      </c>
      <c r="E13" s="5">
        <f t="shared" si="0"/>
        <v>-0.24751270863968022</v>
      </c>
      <c r="F13" t="s">
        <v>696</v>
      </c>
      <c r="G13" s="15" t="s">
        <v>706</v>
      </c>
      <c r="O13" s="11"/>
      <c r="Q13" s="5"/>
    </row>
    <row r="14" spans="1:17" ht="17">
      <c r="A14" t="s">
        <v>23</v>
      </c>
      <c r="C14">
        <v>3.0133431784378799</v>
      </c>
      <c r="D14">
        <f t="shared" si="2"/>
        <v>-0.49014620467964215</v>
      </c>
      <c r="E14" s="5">
        <f t="shared" si="0"/>
        <v>-0.28804705613813109</v>
      </c>
      <c r="F14" t="s">
        <v>705</v>
      </c>
      <c r="G14" t="s">
        <v>709</v>
      </c>
      <c r="O14" s="11"/>
      <c r="Q14" s="5"/>
    </row>
    <row r="15" spans="1:17" ht="17">
      <c r="A15" t="s">
        <v>24</v>
      </c>
      <c r="C15">
        <v>3.0123877838258402</v>
      </c>
      <c r="D15">
        <f>-((C15-1)*(C15-2))^-1</f>
        <v>-0.49084167751748009</v>
      </c>
      <c r="E15" s="5">
        <f t="shared" si="0"/>
        <v>-0.28839018104923875</v>
      </c>
      <c r="F15" t="s">
        <v>767</v>
      </c>
      <c r="G15" t="s">
        <v>711</v>
      </c>
      <c r="O15" s="11"/>
      <c r="Q15" s="5"/>
    </row>
    <row r="16" spans="1:17" ht="17">
      <c r="C16" s="9"/>
      <c r="E16" s="5"/>
      <c r="O16" s="11"/>
      <c r="Q16" s="5"/>
    </row>
    <row r="17" spans="1:17" ht="17">
      <c r="C17" s="10"/>
      <c r="E17" s="5"/>
      <c r="O17" s="11"/>
      <c r="Q17" s="5"/>
    </row>
    <row r="18" spans="1:17" ht="17">
      <c r="C18" s="11"/>
      <c r="E18" s="5"/>
      <c r="O18" s="11"/>
      <c r="Q18" s="5"/>
    </row>
    <row r="19" spans="1:17" ht="17">
      <c r="A19" s="50"/>
      <c r="B19" s="50"/>
      <c r="C19" s="60"/>
      <c r="D19" s="50"/>
      <c r="E19" s="50"/>
      <c r="F19" s="50"/>
      <c r="G19" s="50"/>
      <c r="H19" s="50"/>
      <c r="I19" s="50"/>
      <c r="J19" s="50"/>
      <c r="K19" s="50"/>
      <c r="L19" s="50"/>
      <c r="M19" s="50"/>
      <c r="O19" s="11"/>
      <c r="Q19" s="5"/>
    </row>
    <row r="20" spans="1:17" ht="17">
      <c r="A20" s="50"/>
      <c r="B20" s="50" t="s">
        <v>20</v>
      </c>
      <c r="C20" s="50" t="s">
        <v>21</v>
      </c>
      <c r="D20" s="50" t="s">
        <v>22</v>
      </c>
      <c r="E20" s="50" t="s">
        <v>23</v>
      </c>
      <c r="F20" s="50" t="s">
        <v>24</v>
      </c>
      <c r="G20" s="50" t="s">
        <v>25</v>
      </c>
      <c r="H20" s="50"/>
      <c r="I20" s="50" t="s">
        <v>20</v>
      </c>
      <c r="J20" s="50" t="s">
        <v>21</v>
      </c>
      <c r="K20" s="50" t="s">
        <v>22</v>
      </c>
      <c r="L20" s="50" t="s">
        <v>23</v>
      </c>
      <c r="M20" s="50" t="s">
        <v>24</v>
      </c>
      <c r="O20" s="11"/>
      <c r="Q20" s="5"/>
    </row>
    <row r="21" spans="1:17">
      <c r="A21" s="50"/>
      <c r="B21" s="50" t="s">
        <v>700</v>
      </c>
      <c r="C21" s="50" t="s">
        <v>698</v>
      </c>
      <c r="D21" s="50" t="s">
        <v>697</v>
      </c>
      <c r="E21" s="50" t="s">
        <v>696</v>
      </c>
      <c r="F21" s="50" t="s">
        <v>705</v>
      </c>
      <c r="G21" s="50" t="s">
        <v>767</v>
      </c>
      <c r="H21" s="50"/>
      <c r="I21" s="50" t="s">
        <v>700</v>
      </c>
      <c r="J21" s="50" t="s">
        <v>697</v>
      </c>
      <c r="K21" s="50" t="s">
        <v>696</v>
      </c>
      <c r="L21" s="50" t="s">
        <v>705</v>
      </c>
      <c r="M21" s="50" t="s">
        <v>767</v>
      </c>
      <c r="Q21" s="5"/>
    </row>
    <row r="22" spans="1:17" ht="17">
      <c r="A22" s="50">
        <v>1979</v>
      </c>
      <c r="B22" s="50" t="s">
        <v>93</v>
      </c>
      <c r="C22" s="50">
        <v>4.3177438538472703</v>
      </c>
      <c r="D22" s="50">
        <v>4.3177438538472703</v>
      </c>
      <c r="E22" s="50">
        <v>4.26729346523482</v>
      </c>
      <c r="F22" s="50">
        <v>4.26729346523482</v>
      </c>
      <c r="G22" s="50">
        <v>4.3510197242409898</v>
      </c>
      <c r="H22" s="50"/>
      <c r="I22" s="50" t="s">
        <v>93</v>
      </c>
      <c r="J22" s="50" t="s">
        <v>93</v>
      </c>
      <c r="K22" s="50">
        <v>4.1066746727980501</v>
      </c>
      <c r="L22" s="50">
        <v>4.1066746727980501</v>
      </c>
      <c r="M22" s="50">
        <v>4.3004488221859196</v>
      </c>
      <c r="O22" s="11"/>
      <c r="Q22" s="5"/>
    </row>
    <row r="23" spans="1:17" ht="17">
      <c r="A23" s="50">
        <f>A22+1</f>
        <v>1980</v>
      </c>
      <c r="B23" s="50" t="s">
        <v>93</v>
      </c>
      <c r="C23" s="50">
        <v>4.4254251541333298</v>
      </c>
      <c r="D23" s="50">
        <v>4.4254251541333298</v>
      </c>
      <c r="E23" s="50">
        <v>4.3990051450145504</v>
      </c>
      <c r="F23" s="50">
        <v>4.3990051450145504</v>
      </c>
      <c r="G23" s="50">
        <v>4.3253857746795097</v>
      </c>
      <c r="H23" s="50"/>
      <c r="I23" s="50" t="s">
        <v>93</v>
      </c>
      <c r="J23" s="50" t="s">
        <v>93</v>
      </c>
      <c r="K23" s="50">
        <v>4.1066746727980501</v>
      </c>
      <c r="L23" s="50">
        <v>4.1066746727980501</v>
      </c>
      <c r="M23" s="50">
        <v>4.2533462756213201</v>
      </c>
      <c r="O23" s="11"/>
      <c r="Q23" s="5"/>
    </row>
    <row r="24" spans="1:17" ht="17">
      <c r="A24" s="50">
        <f t="shared" ref="A24:A66" si="3">A23+1</f>
        <v>1981</v>
      </c>
      <c r="B24" s="50" t="s">
        <v>93</v>
      </c>
      <c r="C24" s="50">
        <v>4.6800372145864504</v>
      </c>
      <c r="D24" s="50">
        <v>4.6800372145864504</v>
      </c>
      <c r="E24" s="50">
        <v>4.7017304242668496</v>
      </c>
      <c r="F24" s="50">
        <v>4.7017304242668496</v>
      </c>
      <c r="G24" s="50">
        <v>4.5938452460568504</v>
      </c>
      <c r="H24" s="50"/>
      <c r="I24" s="50" t="s">
        <v>93</v>
      </c>
      <c r="J24" s="50" t="s">
        <v>93</v>
      </c>
      <c r="K24" s="50">
        <v>4.8343332795299698</v>
      </c>
      <c r="L24" s="50">
        <v>4.8343332795299698</v>
      </c>
      <c r="M24" s="50">
        <v>4.54790040612599</v>
      </c>
      <c r="O24" s="11"/>
      <c r="Q24" s="5"/>
    </row>
    <row r="25" spans="1:17" ht="17">
      <c r="A25" s="50">
        <f t="shared" si="3"/>
        <v>1982</v>
      </c>
      <c r="B25" s="50" t="s">
        <v>93</v>
      </c>
      <c r="C25" s="50">
        <v>4.4561868151715496</v>
      </c>
      <c r="D25" s="50">
        <v>4.4561868151715496</v>
      </c>
      <c r="E25" s="50">
        <v>4.5124942903618601</v>
      </c>
      <c r="F25" s="50">
        <v>4.5124942903618601</v>
      </c>
      <c r="G25" s="50">
        <v>4.36093929458956</v>
      </c>
      <c r="H25" s="50"/>
      <c r="I25" s="50" t="s">
        <v>93</v>
      </c>
      <c r="J25" s="50" t="s">
        <v>93</v>
      </c>
      <c r="K25" s="50">
        <v>4.8387943079963396</v>
      </c>
      <c r="L25" s="50">
        <v>4.8387943079963396</v>
      </c>
      <c r="M25" s="50">
        <v>4.3179332628113301</v>
      </c>
      <c r="O25" s="11"/>
      <c r="Q25" s="5"/>
    </row>
    <row r="26" spans="1:17" ht="17">
      <c r="A26" s="50">
        <f t="shared" si="3"/>
        <v>1983</v>
      </c>
      <c r="B26" s="50" t="s">
        <v>93</v>
      </c>
      <c r="C26" s="50">
        <v>4.1115865981294801</v>
      </c>
      <c r="D26" s="50">
        <v>4.1115865981294801</v>
      </c>
      <c r="E26" s="50">
        <v>4.2229752372414504</v>
      </c>
      <c r="F26" s="50">
        <v>4.2229752372414504</v>
      </c>
      <c r="G26" s="50">
        <v>4.1434100098092204</v>
      </c>
      <c r="H26" s="50"/>
      <c r="I26" s="50" t="s">
        <v>93</v>
      </c>
      <c r="J26" s="50" t="s">
        <v>93</v>
      </c>
      <c r="K26" s="50">
        <v>4.8327792773771998</v>
      </c>
      <c r="L26" s="50">
        <v>4.8327792773771998</v>
      </c>
      <c r="M26" s="50">
        <v>4.1545220172483299</v>
      </c>
      <c r="O26" s="11"/>
      <c r="Q26" s="5"/>
    </row>
    <row r="27" spans="1:17" ht="17">
      <c r="A27" s="50">
        <f t="shared" si="3"/>
        <v>1984</v>
      </c>
      <c r="B27" s="50" t="s">
        <v>93</v>
      </c>
      <c r="C27" s="50">
        <v>3.99795884877138</v>
      </c>
      <c r="D27" s="50">
        <v>3.99795884877138</v>
      </c>
      <c r="E27" s="50">
        <v>4.1117472470723104</v>
      </c>
      <c r="F27" s="50">
        <v>4.1213534864412802</v>
      </c>
      <c r="G27" s="50">
        <v>4.1004548463988204</v>
      </c>
      <c r="H27" s="50"/>
      <c r="I27" s="50" t="s">
        <v>93</v>
      </c>
      <c r="J27" s="50" t="s">
        <v>93</v>
      </c>
      <c r="K27" s="50">
        <v>4.4249136247980898</v>
      </c>
      <c r="L27" s="50">
        <v>4.4370491513522303</v>
      </c>
      <c r="M27" s="50">
        <v>4.1496447872232496</v>
      </c>
      <c r="O27" s="11"/>
      <c r="Q27" s="5"/>
    </row>
    <row r="28" spans="1:17">
      <c r="A28" s="50">
        <f t="shared" si="3"/>
        <v>1985</v>
      </c>
      <c r="B28" s="50" t="s">
        <v>93</v>
      </c>
      <c r="C28" s="50">
        <v>3.7656883764072502</v>
      </c>
      <c r="D28" s="50">
        <v>3.7656883764072502</v>
      </c>
      <c r="E28" s="50">
        <v>3.9355645935197998</v>
      </c>
      <c r="F28" s="50">
        <v>3.9448815262247101</v>
      </c>
      <c r="G28" s="50">
        <v>3.9806851733237498</v>
      </c>
      <c r="H28" s="50"/>
      <c r="I28" s="50" t="s">
        <v>93</v>
      </c>
      <c r="J28" s="50" t="s">
        <v>93</v>
      </c>
      <c r="K28" s="50">
        <v>4.3936099597065299</v>
      </c>
      <c r="L28" s="50">
        <v>4.4024237926033498</v>
      </c>
      <c r="M28" s="50">
        <v>4.1133710581970897</v>
      </c>
      <c r="Q28" s="5"/>
    </row>
    <row r="29" spans="1:17" ht="17">
      <c r="A29" s="50">
        <f t="shared" si="3"/>
        <v>1986</v>
      </c>
      <c r="B29" s="50" t="s">
        <v>93</v>
      </c>
      <c r="C29" s="50">
        <v>3.6450731100553</v>
      </c>
      <c r="D29" s="50">
        <v>3.6450731100553</v>
      </c>
      <c r="E29" s="50">
        <v>3.8174901910713199</v>
      </c>
      <c r="F29" s="50">
        <v>3.82683548279861</v>
      </c>
      <c r="G29" s="50">
        <v>3.7584994807516301</v>
      </c>
      <c r="H29" s="50"/>
      <c r="I29" s="50" t="s">
        <v>93</v>
      </c>
      <c r="J29" s="50" t="s">
        <v>93</v>
      </c>
      <c r="K29" s="50">
        <v>4.2388076651181397</v>
      </c>
      <c r="L29" s="50">
        <v>4.2512008036448004</v>
      </c>
      <c r="M29" s="50">
        <v>3.8136865279038399</v>
      </c>
      <c r="O29" s="11"/>
      <c r="Q29" s="5"/>
    </row>
    <row r="30" spans="1:17" ht="17">
      <c r="A30" s="50">
        <f t="shared" si="3"/>
        <v>1987</v>
      </c>
      <c r="B30" s="50" t="s">
        <v>93</v>
      </c>
      <c r="C30" s="50">
        <v>3.5434494925445801</v>
      </c>
      <c r="D30" s="50">
        <v>3.5434494925445801</v>
      </c>
      <c r="E30" s="50">
        <v>3.6673859781010898</v>
      </c>
      <c r="F30" s="50">
        <v>3.6767365036727102</v>
      </c>
      <c r="G30" s="50">
        <v>3.63369648350068</v>
      </c>
      <c r="H30" s="50"/>
      <c r="I30" s="50" t="s">
        <v>93</v>
      </c>
      <c r="J30" s="50" t="s">
        <v>93</v>
      </c>
      <c r="K30" s="50">
        <v>4.00303338090285</v>
      </c>
      <c r="L30" s="50">
        <v>4.01950344569922</v>
      </c>
      <c r="M30" s="50">
        <v>3.6778971272264398</v>
      </c>
      <c r="O30" s="11"/>
      <c r="Q30" s="5"/>
    </row>
    <row r="31" spans="1:17" ht="17">
      <c r="A31" s="50">
        <f t="shared" si="3"/>
        <v>1988</v>
      </c>
      <c r="B31" s="50" t="s">
        <v>93</v>
      </c>
      <c r="C31" s="50">
        <v>3.46245808395701</v>
      </c>
      <c r="D31" s="50">
        <v>3.46245808395701</v>
      </c>
      <c r="E31" s="50">
        <v>3.55414627324746</v>
      </c>
      <c r="F31" s="50">
        <v>3.5306051368476501</v>
      </c>
      <c r="G31" s="50">
        <v>3.50962497001102</v>
      </c>
      <c r="H31" s="50"/>
      <c r="I31" s="50" t="s">
        <v>93</v>
      </c>
      <c r="J31" s="50" t="s">
        <v>93</v>
      </c>
      <c r="K31" s="50">
        <v>3.8134086093597501</v>
      </c>
      <c r="L31" s="50">
        <v>3.7348220110416701</v>
      </c>
      <c r="M31" s="50">
        <v>3.5391930181945002</v>
      </c>
      <c r="O31" s="11"/>
      <c r="Q31" s="5"/>
    </row>
    <row r="32" spans="1:17" ht="17">
      <c r="A32" s="50">
        <f t="shared" si="3"/>
        <v>1989</v>
      </c>
      <c r="B32" s="50" t="s">
        <v>93</v>
      </c>
      <c r="C32" s="50">
        <v>3.43593252793635</v>
      </c>
      <c r="D32" s="50">
        <v>3.43593252793635</v>
      </c>
      <c r="E32" s="50">
        <v>3.53789820606438</v>
      </c>
      <c r="F32" s="50">
        <v>3.5179111534629</v>
      </c>
      <c r="G32" s="50">
        <v>3.3620032793585102</v>
      </c>
      <c r="H32" s="50"/>
      <c r="I32" s="50" t="s">
        <v>93</v>
      </c>
      <c r="J32" s="50" t="s">
        <v>93</v>
      </c>
      <c r="K32" s="50">
        <v>3.7605221345226401</v>
      </c>
      <c r="L32" s="50">
        <v>3.69412637453211</v>
      </c>
      <c r="M32" s="50">
        <v>3.3405990447999501</v>
      </c>
      <c r="O32" s="11"/>
      <c r="Q32" s="5"/>
    </row>
    <row r="33" spans="1:25" ht="17">
      <c r="A33" s="50">
        <f t="shared" si="3"/>
        <v>1990</v>
      </c>
      <c r="B33" s="50">
        <v>4.3486637593074802</v>
      </c>
      <c r="C33" s="50">
        <v>3.3816062641364999</v>
      </c>
      <c r="D33" s="50">
        <v>3.3816062641364999</v>
      </c>
      <c r="E33" s="50">
        <v>3.4403847294836001</v>
      </c>
      <c r="F33" s="50">
        <v>3.38408703734892</v>
      </c>
      <c r="G33" s="50">
        <v>3.2387456971318298</v>
      </c>
      <c r="H33" s="50"/>
      <c r="I33" s="50">
        <v>4.3486637593074802</v>
      </c>
      <c r="J33" s="50">
        <v>4.3486637593074802</v>
      </c>
      <c r="K33" s="50">
        <v>3.5733221987133601</v>
      </c>
      <c r="L33" s="50">
        <v>3.4280143739400302</v>
      </c>
      <c r="M33" s="50">
        <v>3.2005311048846101</v>
      </c>
      <c r="O33" s="11"/>
      <c r="Q33" s="5"/>
    </row>
    <row r="34" spans="1:25" ht="17">
      <c r="A34" s="50">
        <f t="shared" si="3"/>
        <v>1991</v>
      </c>
      <c r="B34" s="50">
        <v>4.3486637593074802</v>
      </c>
      <c r="C34" s="50">
        <v>3.2877655893130302</v>
      </c>
      <c r="D34" s="50">
        <v>3.2877655893130302</v>
      </c>
      <c r="E34" s="50">
        <v>3.3400770255383199</v>
      </c>
      <c r="F34" s="50">
        <v>3.2954682939030899</v>
      </c>
      <c r="G34" s="50">
        <v>3.1744281353983901</v>
      </c>
      <c r="H34" s="50"/>
      <c r="I34" s="50">
        <v>4.3486637593074802</v>
      </c>
      <c r="J34" s="50">
        <v>4.3486637593074802</v>
      </c>
      <c r="K34" s="50">
        <v>3.3537100064460699</v>
      </c>
      <c r="L34" s="50">
        <v>3.25667306214882</v>
      </c>
      <c r="M34" s="50">
        <v>3.12625387192382</v>
      </c>
      <c r="O34" s="11"/>
      <c r="Q34" s="5"/>
    </row>
    <row r="35" spans="1:25">
      <c r="A35" s="50">
        <f t="shared" si="3"/>
        <v>1992</v>
      </c>
      <c r="B35" s="50">
        <v>4.3486637593074802</v>
      </c>
      <c r="C35" s="50">
        <v>3.2580269139503701</v>
      </c>
      <c r="D35" s="50">
        <v>3.2580269139503701</v>
      </c>
      <c r="E35" s="50">
        <v>3.2935096932322301</v>
      </c>
      <c r="F35" s="50">
        <v>3.2424070533262901</v>
      </c>
      <c r="G35" s="50">
        <v>3.1292199285637401</v>
      </c>
      <c r="H35" s="50"/>
      <c r="I35" s="50">
        <v>4.3486637593074802</v>
      </c>
      <c r="J35" s="50">
        <v>4.3486637593074802</v>
      </c>
      <c r="K35" s="50">
        <v>3.3101628317017799</v>
      </c>
      <c r="L35" s="50">
        <v>3.2043729459066599</v>
      </c>
      <c r="M35" s="50">
        <v>3.0855881687180799</v>
      </c>
      <c r="Q35" s="5"/>
    </row>
    <row r="36" spans="1:25" ht="17">
      <c r="A36" s="50">
        <f t="shared" si="3"/>
        <v>1993</v>
      </c>
      <c r="B36" s="50">
        <v>4.3486637593074802</v>
      </c>
      <c r="C36" s="50">
        <v>3.2287114856580801</v>
      </c>
      <c r="D36" s="50">
        <v>3.2287114856580801</v>
      </c>
      <c r="E36" s="50">
        <v>3.25431931882013</v>
      </c>
      <c r="F36" s="50">
        <v>3.15615657730996</v>
      </c>
      <c r="G36" s="50">
        <v>3.0435785955186998</v>
      </c>
      <c r="H36" s="50"/>
      <c r="I36" s="50">
        <v>4.3486637593074802</v>
      </c>
      <c r="J36" s="50">
        <v>4.3486637593074802</v>
      </c>
      <c r="K36" s="50">
        <v>3.2827860724969402</v>
      </c>
      <c r="L36" s="50">
        <v>3.0797246511912499</v>
      </c>
      <c r="M36" s="50">
        <v>2.9916728623402</v>
      </c>
      <c r="O36" s="11"/>
      <c r="Q36" s="5"/>
    </row>
    <row r="37" spans="1:25" ht="17">
      <c r="A37" s="50">
        <f t="shared" si="3"/>
        <v>1994</v>
      </c>
      <c r="B37" s="50">
        <v>4.3486637593074802</v>
      </c>
      <c r="C37" s="50">
        <v>3.1450906104527001</v>
      </c>
      <c r="D37" s="50">
        <v>3.1450906104527001</v>
      </c>
      <c r="E37" s="50">
        <v>3.1731036418093601</v>
      </c>
      <c r="F37" s="50">
        <v>3.09788981499233</v>
      </c>
      <c r="G37" s="50">
        <v>2.98864583943829</v>
      </c>
      <c r="H37" s="50"/>
      <c r="I37" s="50">
        <v>4.3486637593074802</v>
      </c>
      <c r="J37" s="50">
        <v>4.3486637593074802</v>
      </c>
      <c r="K37" s="50">
        <v>3.19457953748267</v>
      </c>
      <c r="L37" s="50">
        <v>3.0371364051130301</v>
      </c>
      <c r="M37" s="50">
        <v>2.9409379640011601</v>
      </c>
      <c r="O37" s="11"/>
      <c r="Q37" s="5"/>
    </row>
    <row r="38" spans="1:25" ht="17">
      <c r="A38" s="50">
        <f t="shared" si="3"/>
        <v>1995</v>
      </c>
      <c r="B38" s="50">
        <v>3.84213722701451</v>
      </c>
      <c r="C38" s="50">
        <v>3.0904906553755098</v>
      </c>
      <c r="D38" s="50">
        <v>3.0904906553755098</v>
      </c>
      <c r="E38" s="50">
        <v>3.1087264984822198</v>
      </c>
      <c r="F38" s="50">
        <v>3.0340900477776902</v>
      </c>
      <c r="G38" s="50">
        <v>2.9115743438046402</v>
      </c>
      <c r="H38" s="50"/>
      <c r="I38" s="50">
        <v>3.84213722701451</v>
      </c>
      <c r="J38" s="50">
        <v>3.84213722701451</v>
      </c>
      <c r="K38" s="50">
        <v>3.1180192636555901</v>
      </c>
      <c r="L38" s="50">
        <v>2.9677048676467002</v>
      </c>
      <c r="M38" s="50">
        <v>2.8615692407571802</v>
      </c>
      <c r="O38" s="11"/>
      <c r="Q38" s="5"/>
    </row>
    <row r="39" spans="1:25" ht="17">
      <c r="A39" s="50">
        <f t="shared" si="3"/>
        <v>1996</v>
      </c>
      <c r="B39" s="50">
        <v>3.84213722701451</v>
      </c>
      <c r="C39" s="50">
        <v>3.0912206986702202</v>
      </c>
      <c r="D39" s="50">
        <v>3.0912206986702202</v>
      </c>
      <c r="E39" s="50">
        <v>3.0658822238130501</v>
      </c>
      <c r="F39" s="50">
        <v>2.9826182273145099</v>
      </c>
      <c r="G39" s="50">
        <v>2.8766436288654198</v>
      </c>
      <c r="H39" s="50"/>
      <c r="I39" s="50">
        <v>3.84213722701451</v>
      </c>
      <c r="J39" s="50">
        <v>3.84213722701451</v>
      </c>
      <c r="K39" s="50">
        <v>3.02619253797873</v>
      </c>
      <c r="L39" s="50">
        <v>2.8728723537037002</v>
      </c>
      <c r="M39" s="50">
        <v>2.8200518428414099</v>
      </c>
      <c r="O39" s="11"/>
      <c r="Q39" s="5"/>
    </row>
    <row r="40" spans="1:25" ht="17">
      <c r="A40" s="50">
        <f t="shared" si="3"/>
        <v>1997</v>
      </c>
      <c r="B40" s="50">
        <v>3.84213722701451</v>
      </c>
      <c r="C40" s="50">
        <v>3.0399576054448998</v>
      </c>
      <c r="D40" s="50">
        <v>3.0399576054448998</v>
      </c>
      <c r="E40" s="50">
        <v>3.0567720984141098</v>
      </c>
      <c r="F40" s="50">
        <v>2.96573416610231</v>
      </c>
      <c r="G40" s="50">
        <v>2.8966602219876498</v>
      </c>
      <c r="H40" s="50"/>
      <c r="I40" s="50">
        <v>3.84213722701451</v>
      </c>
      <c r="J40" s="50">
        <v>3.84213722701451</v>
      </c>
      <c r="K40" s="50">
        <v>3.0495901661593101</v>
      </c>
      <c r="L40" s="50">
        <v>2.8794792977902701</v>
      </c>
      <c r="M40" s="50">
        <v>2.8544516035210301</v>
      </c>
      <c r="O40" s="11"/>
      <c r="Q40" s="5"/>
    </row>
    <row r="41" spans="1:25" ht="17">
      <c r="A41" s="50">
        <f t="shared" si="3"/>
        <v>1998</v>
      </c>
      <c r="B41" s="50">
        <v>3.84213722701451</v>
      </c>
      <c r="C41" s="50">
        <v>2.9886680956787601</v>
      </c>
      <c r="D41" s="50">
        <v>2.9886680956787601</v>
      </c>
      <c r="E41" s="50">
        <v>3.0202543982523702</v>
      </c>
      <c r="F41" s="50">
        <v>2.9345437140033499</v>
      </c>
      <c r="G41" s="50">
        <v>2.8496071670463499</v>
      </c>
      <c r="H41" s="50"/>
      <c r="I41" s="50">
        <v>3.84213722701451</v>
      </c>
      <c r="J41" s="50">
        <v>3.84213722701451</v>
      </c>
      <c r="K41" s="50">
        <v>2.9991024524095602</v>
      </c>
      <c r="L41" s="50">
        <v>2.84517566990939</v>
      </c>
      <c r="M41" s="50">
        <v>2.8043911197504401</v>
      </c>
      <c r="O41" s="11"/>
      <c r="Q41" s="5"/>
    </row>
    <row r="42" spans="1:25">
      <c r="A42" s="50">
        <f t="shared" si="3"/>
        <v>1999</v>
      </c>
      <c r="B42" s="50">
        <v>3.84213722701451</v>
      </c>
      <c r="C42" s="50">
        <v>2.9666438947149998</v>
      </c>
      <c r="D42" s="50">
        <v>2.9697183272933199</v>
      </c>
      <c r="E42" s="50">
        <v>2.9940308406121399</v>
      </c>
      <c r="F42" s="50">
        <v>2.9183302859973601</v>
      </c>
      <c r="G42" s="50">
        <v>2.8221785111705699</v>
      </c>
      <c r="H42" s="50"/>
      <c r="I42" s="50">
        <v>3.84213722701451</v>
      </c>
      <c r="J42" s="50">
        <v>3.8502756038343602</v>
      </c>
      <c r="K42" s="50">
        <v>2.9812098800981599</v>
      </c>
      <c r="L42" s="50">
        <v>2.8465478828594</v>
      </c>
      <c r="M42" s="50">
        <v>2.7827874328282101</v>
      </c>
      <c r="Q42" s="5"/>
    </row>
    <row r="43" spans="1:25">
      <c r="A43" s="50">
        <f t="shared" si="3"/>
        <v>2000</v>
      </c>
      <c r="B43" s="50">
        <v>3.84213722701451</v>
      </c>
      <c r="C43" s="50">
        <v>2.96656501925913</v>
      </c>
      <c r="D43" s="50">
        <v>2.9695409699720101</v>
      </c>
      <c r="E43" s="50">
        <v>2.9739763781170399</v>
      </c>
      <c r="F43" s="50">
        <v>2.88943436769121</v>
      </c>
      <c r="G43" s="50">
        <v>2.7539172096627298</v>
      </c>
      <c r="H43" s="50"/>
      <c r="I43" s="50">
        <v>3.84213722701451</v>
      </c>
      <c r="J43" s="50">
        <v>3.8502756038343602</v>
      </c>
      <c r="K43" s="50">
        <v>2.9567111410262199</v>
      </c>
      <c r="L43" s="50">
        <v>2.79635994557349</v>
      </c>
      <c r="M43" s="50">
        <v>2.7071217532310499</v>
      </c>
      <c r="Q43" s="5"/>
    </row>
    <row r="44" spans="1:25">
      <c r="A44" s="50">
        <f t="shared" si="3"/>
        <v>2001</v>
      </c>
      <c r="B44" s="50">
        <v>3.8502756038343602</v>
      </c>
      <c r="C44" s="50">
        <v>2.9316373198428498</v>
      </c>
      <c r="D44" s="50">
        <v>2.93452421967174</v>
      </c>
      <c r="E44" s="50">
        <v>2.9510810436069801</v>
      </c>
      <c r="F44" s="50">
        <v>2.8451571278815102</v>
      </c>
      <c r="G44" s="50">
        <v>2.71723371982393</v>
      </c>
      <c r="H44" s="50"/>
      <c r="I44" s="50">
        <v>3.8502756038343602</v>
      </c>
      <c r="J44" s="50">
        <v>3.8558363745054098</v>
      </c>
      <c r="K44" s="50">
        <v>2.9430081196247899</v>
      </c>
      <c r="L44" s="50">
        <v>2.74429300718778</v>
      </c>
      <c r="M44" s="50">
        <v>2.6733481242070898</v>
      </c>
      <c r="Q44" s="5"/>
      <c r="U44" s="13"/>
      <c r="W44" s="1">
        <v>-0.15157911197315399</v>
      </c>
      <c r="X44" t="s">
        <v>700</v>
      </c>
    </row>
    <row r="45" spans="1:25">
      <c r="A45" s="50">
        <f t="shared" si="3"/>
        <v>2002</v>
      </c>
      <c r="B45" s="50">
        <v>3.8502756038343602</v>
      </c>
      <c r="C45" s="50">
        <v>2.8850185651724898</v>
      </c>
      <c r="D45" s="50">
        <v>2.8877427476626898</v>
      </c>
      <c r="E45" s="50">
        <v>2.9108214206260201</v>
      </c>
      <c r="F45" s="50">
        <v>2.8053980577742399</v>
      </c>
      <c r="G45" s="50">
        <v>2.6931066151476202</v>
      </c>
      <c r="H45" s="50"/>
      <c r="I45" s="50">
        <v>3.8502756038343602</v>
      </c>
      <c r="J45" s="50">
        <v>3.8558363745054098</v>
      </c>
      <c r="K45" s="50">
        <v>2.9263466177511499</v>
      </c>
      <c r="L45" s="50">
        <v>2.7206307114611499</v>
      </c>
      <c r="M45" s="50">
        <v>2.65624875400598</v>
      </c>
      <c r="Q45" s="5"/>
      <c r="U45" s="5"/>
      <c r="W45" s="1">
        <v>-0.22391859776466838</v>
      </c>
      <c r="X45" t="s">
        <v>718</v>
      </c>
      <c r="Y45" t="s">
        <v>703</v>
      </c>
    </row>
    <row r="46" spans="1:25">
      <c r="A46" s="50">
        <f t="shared" si="3"/>
        <v>2003</v>
      </c>
      <c r="B46" s="50">
        <v>3.8502756038343602</v>
      </c>
      <c r="C46" s="50">
        <v>2.8813897280917899</v>
      </c>
      <c r="D46" s="50">
        <v>2.8839604845773401</v>
      </c>
      <c r="E46" s="50">
        <v>2.90332080478013</v>
      </c>
      <c r="F46" s="50">
        <v>2.80308288790122</v>
      </c>
      <c r="G46" s="50">
        <v>2.6753255212518399</v>
      </c>
      <c r="H46" s="50"/>
      <c r="I46" s="50">
        <v>3.8502756038343602</v>
      </c>
      <c r="J46" s="50">
        <v>3.8558363745054098</v>
      </c>
      <c r="K46" s="50">
        <v>2.8877732841853501</v>
      </c>
      <c r="L46" s="50">
        <v>2.6970018107760598</v>
      </c>
      <c r="M46" s="50">
        <v>2.6361934659872999</v>
      </c>
      <c r="Q46" s="5"/>
      <c r="U46" s="5"/>
      <c r="W46" s="1">
        <v>-0.22528213687761744</v>
      </c>
      <c r="X46" t="s">
        <v>704</v>
      </c>
    </row>
    <row r="47" spans="1:25">
      <c r="A47" s="50">
        <f t="shared" si="3"/>
        <v>2004</v>
      </c>
      <c r="B47" s="50">
        <v>3.8502756038343602</v>
      </c>
      <c r="C47" s="50">
        <v>2.8690185971365199</v>
      </c>
      <c r="D47" s="50">
        <v>2.8714852988949602</v>
      </c>
      <c r="E47" s="50">
        <v>2.8918605454138802</v>
      </c>
      <c r="F47" s="50">
        <v>2.7899149236778502</v>
      </c>
      <c r="G47" s="50">
        <v>2.6669424612110699</v>
      </c>
      <c r="H47" s="50"/>
      <c r="I47" s="50">
        <v>3.8502756038343602</v>
      </c>
      <c r="J47" s="50">
        <v>3.8558363745054098</v>
      </c>
      <c r="K47" s="50">
        <v>2.8761303077959401</v>
      </c>
      <c r="L47" s="50">
        <v>2.68124891104722</v>
      </c>
      <c r="M47" s="50">
        <v>2.6301724639064301</v>
      </c>
      <c r="Q47" s="5"/>
      <c r="R47" s="3"/>
      <c r="U47" s="5"/>
      <c r="W47" s="1">
        <v>-0.25022192438318291</v>
      </c>
      <c r="X47" t="s">
        <v>142</v>
      </c>
    </row>
    <row r="48" spans="1:25">
      <c r="A48" s="50">
        <f t="shared" si="3"/>
        <v>2005</v>
      </c>
      <c r="B48" s="50">
        <v>3.8502756038343602</v>
      </c>
      <c r="C48" s="50">
        <v>2.87812841225719</v>
      </c>
      <c r="D48" s="50">
        <v>2.8804728938063802</v>
      </c>
      <c r="E48" s="50">
        <v>2.9032133347128002</v>
      </c>
      <c r="F48" s="50">
        <v>2.8034471989280698</v>
      </c>
      <c r="G48" s="50">
        <v>2.67171159301162</v>
      </c>
      <c r="H48" s="50"/>
      <c r="I48" s="50">
        <v>3.8502756038343602</v>
      </c>
      <c r="J48" s="50">
        <v>3.8558363745054098</v>
      </c>
      <c r="K48" s="50">
        <v>2.8902063515655101</v>
      </c>
      <c r="L48" s="50">
        <v>2.69913108213958</v>
      </c>
      <c r="M48" s="50">
        <v>2.63794678045371</v>
      </c>
      <c r="Q48" s="5"/>
      <c r="R48" s="3"/>
      <c r="U48" s="13"/>
      <c r="W48" s="1">
        <v>-0.25037989682497308</v>
      </c>
      <c r="X48" t="s">
        <v>132</v>
      </c>
    </row>
    <row r="49" spans="1:24">
      <c r="A49" s="50">
        <f t="shared" si="3"/>
        <v>2006</v>
      </c>
      <c r="B49" s="50">
        <v>4.0697088169328097</v>
      </c>
      <c r="C49" s="50">
        <v>2.8908738848828501</v>
      </c>
      <c r="D49" s="50">
        <v>2.8930857344829399</v>
      </c>
      <c r="E49" s="50">
        <v>2.92631435966477</v>
      </c>
      <c r="F49" s="50">
        <v>2.8248684822762602</v>
      </c>
      <c r="G49" s="50">
        <v>2.6822733226443001</v>
      </c>
      <c r="H49" s="50"/>
      <c r="I49" s="50">
        <v>4.0697088169328097</v>
      </c>
      <c r="J49" s="50">
        <v>4.04612259523023</v>
      </c>
      <c r="K49" s="50">
        <v>2.92451751605407</v>
      </c>
      <c r="L49" s="50">
        <v>2.7275096739845099</v>
      </c>
      <c r="M49" s="50">
        <v>2.6524598067629399</v>
      </c>
      <c r="Q49" s="5"/>
      <c r="R49" s="3"/>
      <c r="U49" s="13"/>
      <c r="W49" s="1">
        <v>-0.25037989682497308</v>
      </c>
      <c r="X49" t="s">
        <v>133</v>
      </c>
    </row>
    <row r="50" spans="1:24">
      <c r="A50" s="50">
        <f t="shared" si="3"/>
        <v>2007</v>
      </c>
      <c r="B50" s="50">
        <v>4.0697088169328097</v>
      </c>
      <c r="C50" s="50">
        <v>2.9183882459554402</v>
      </c>
      <c r="D50" s="50">
        <v>2.9147051118718399</v>
      </c>
      <c r="E50" s="50">
        <v>2.9376312211522002</v>
      </c>
      <c r="F50" s="50">
        <v>2.8367887185140899</v>
      </c>
      <c r="G50" s="50">
        <v>2.7035979542695201</v>
      </c>
      <c r="H50" s="50"/>
      <c r="I50" s="50">
        <v>4.0697088169328097</v>
      </c>
      <c r="J50" s="50">
        <v>3.5308809509010701</v>
      </c>
      <c r="K50" s="50">
        <v>2.9134037390894898</v>
      </c>
      <c r="L50" s="50">
        <v>2.7206557874739898</v>
      </c>
      <c r="M50" s="50">
        <v>2.6744308914053301</v>
      </c>
      <c r="Q50" s="5"/>
      <c r="R50" s="3"/>
      <c r="U50" s="13"/>
      <c r="W50" s="1">
        <v>-0.25041037380669251</v>
      </c>
      <c r="X50" t="s">
        <v>143</v>
      </c>
    </row>
    <row r="51" spans="1:24">
      <c r="A51" s="50">
        <f t="shared" si="3"/>
        <v>2008</v>
      </c>
      <c r="B51" s="50">
        <v>4.0697088169328097</v>
      </c>
      <c r="C51" s="50">
        <v>2.9069256942005901</v>
      </c>
      <c r="D51" s="50">
        <v>2.9036252378144298</v>
      </c>
      <c r="E51" s="50">
        <v>2.9287146863461899</v>
      </c>
      <c r="F51" s="50">
        <v>2.8368856432424798</v>
      </c>
      <c r="G51" s="50">
        <v>2.7168871922631599</v>
      </c>
      <c r="H51" s="50"/>
      <c r="I51" s="50">
        <v>4.0697088169328097</v>
      </c>
      <c r="J51" s="50">
        <v>3.5308809509010701</v>
      </c>
      <c r="K51" s="50">
        <v>2.9002241829568698</v>
      </c>
      <c r="L51" s="50">
        <v>2.7247605052474699</v>
      </c>
      <c r="M51" s="50">
        <v>2.6890205720756</v>
      </c>
      <c r="Q51" s="5"/>
      <c r="R51" s="3"/>
      <c r="U51" s="13"/>
      <c r="W51" s="1">
        <v>-0.25041037380669251</v>
      </c>
      <c r="X51" t="s">
        <v>128</v>
      </c>
    </row>
    <row r="52" spans="1:24">
      <c r="A52" s="50">
        <f t="shared" si="3"/>
        <v>2009</v>
      </c>
      <c r="B52" s="50">
        <v>4.4587198759921396</v>
      </c>
      <c r="C52" s="50">
        <v>2.9415412761469302</v>
      </c>
      <c r="D52" s="50">
        <v>2.93838462234732</v>
      </c>
      <c r="E52" s="50">
        <v>2.96149947541736</v>
      </c>
      <c r="F52" s="50">
        <v>2.8776904801384302</v>
      </c>
      <c r="G52" s="50">
        <v>2.74992488466324</v>
      </c>
      <c r="H52" s="50"/>
      <c r="I52" s="50">
        <v>4.4587198759921396</v>
      </c>
      <c r="J52" s="50">
        <v>3.9572847251735199</v>
      </c>
      <c r="K52" s="50">
        <v>2.9640495106384299</v>
      </c>
      <c r="L52" s="50">
        <v>2.8035322569290102</v>
      </c>
      <c r="M52" s="50">
        <v>2.7259907713581399</v>
      </c>
      <c r="Q52" s="5"/>
      <c r="R52" s="3"/>
      <c r="U52" s="13"/>
      <c r="W52" s="1">
        <v>-0.25041037380669251</v>
      </c>
      <c r="X52" t="s">
        <v>144</v>
      </c>
    </row>
    <row r="53" spans="1:24">
      <c r="A53" s="50">
        <f t="shared" si="3"/>
        <v>2010</v>
      </c>
      <c r="B53" s="50">
        <v>4.4587198759921396</v>
      </c>
      <c r="C53" s="50">
        <v>3.01436408123703</v>
      </c>
      <c r="D53" s="50">
        <v>3.0070556752496</v>
      </c>
      <c r="E53" s="50">
        <v>3.02375004122533</v>
      </c>
      <c r="F53" s="50">
        <v>2.9413755389826801</v>
      </c>
      <c r="G53" s="50">
        <v>2.7826995924815701</v>
      </c>
      <c r="H53" s="50"/>
      <c r="I53" s="50">
        <v>4.4587198759921396</v>
      </c>
      <c r="J53" s="50">
        <v>3.6110940890898902</v>
      </c>
      <c r="K53" s="50">
        <v>3.0130763334545199</v>
      </c>
      <c r="L53" s="50">
        <v>2.8564280837753899</v>
      </c>
      <c r="M53" s="50">
        <v>2.7576294217665298</v>
      </c>
      <c r="Q53" s="5"/>
      <c r="U53" s="13"/>
      <c r="W53" s="1">
        <v>-0.25055381776992647</v>
      </c>
      <c r="X53" t="s">
        <v>134</v>
      </c>
    </row>
    <row r="54" spans="1:24">
      <c r="A54" s="50">
        <f t="shared" si="3"/>
        <v>2011</v>
      </c>
      <c r="B54" s="50">
        <v>3.9229418955959798</v>
      </c>
      <c r="C54" s="50">
        <v>3.0183518538547398</v>
      </c>
      <c r="D54" s="50">
        <v>3.0174150429657098</v>
      </c>
      <c r="E54" s="50">
        <v>3.0285084614012598</v>
      </c>
      <c r="F54" s="50">
        <v>2.9553553070819101</v>
      </c>
      <c r="G54" s="50">
        <v>2.8136589429021801</v>
      </c>
      <c r="H54" s="50"/>
      <c r="I54" s="50">
        <v>3.9229418955959798</v>
      </c>
      <c r="J54" s="50">
        <v>3.6365957957072599</v>
      </c>
      <c r="K54" s="50">
        <v>3.03259181496278</v>
      </c>
      <c r="L54" s="50">
        <v>2.89311788658831</v>
      </c>
      <c r="M54" s="50">
        <v>2.7915189176845998</v>
      </c>
      <c r="Q54" s="5"/>
      <c r="U54" s="5"/>
      <c r="W54" s="1">
        <v>-0.25055381776992647</v>
      </c>
      <c r="X54" t="s">
        <v>135</v>
      </c>
    </row>
    <row r="55" spans="1:24">
      <c r="A55" s="50">
        <f t="shared" si="3"/>
        <v>2012</v>
      </c>
      <c r="B55" s="50">
        <v>3.6008680852662698</v>
      </c>
      <c r="C55" s="50">
        <v>3.10935718460067</v>
      </c>
      <c r="D55" s="50">
        <v>3.1072967499812001</v>
      </c>
      <c r="E55" s="50">
        <v>3.1101262275068202</v>
      </c>
      <c r="F55" s="50">
        <v>3.03492698623878</v>
      </c>
      <c r="G55" s="50">
        <v>2.8697112981182</v>
      </c>
      <c r="H55" s="50"/>
      <c r="I55" s="50">
        <v>3.6008680852662698</v>
      </c>
      <c r="J55" s="50">
        <v>3.4972833025852399</v>
      </c>
      <c r="K55" s="50">
        <v>3.0921547758359398</v>
      </c>
      <c r="L55" s="50">
        <v>2.9529065450994998</v>
      </c>
      <c r="M55" s="50">
        <v>2.8494745955422198</v>
      </c>
      <c r="Q55" s="5"/>
      <c r="U55" s="5"/>
      <c r="W55" s="1">
        <v>-0.25055381776992647</v>
      </c>
      <c r="X55" t="s">
        <v>136</v>
      </c>
    </row>
    <row r="56" spans="1:24">
      <c r="A56" s="50">
        <f t="shared" si="3"/>
        <v>2013</v>
      </c>
      <c r="B56" s="50">
        <v>3.5221289342376401</v>
      </c>
      <c r="C56" s="50">
        <v>3.1261817627053099</v>
      </c>
      <c r="D56" s="50">
        <v>3.1207542795480201</v>
      </c>
      <c r="E56" s="50">
        <v>3.1141739030816198</v>
      </c>
      <c r="F56" s="50">
        <v>3.04527317096094</v>
      </c>
      <c r="G56" s="50">
        <v>2.89572500964253</v>
      </c>
      <c r="H56" s="50"/>
      <c r="I56" s="50">
        <v>3.5221289342376401</v>
      </c>
      <c r="J56" s="50">
        <v>3.3738069973417102</v>
      </c>
      <c r="K56" s="50">
        <v>3.0766170108815198</v>
      </c>
      <c r="L56" s="50">
        <v>2.9516397671028698</v>
      </c>
      <c r="M56" s="50">
        <v>2.8758495084521098</v>
      </c>
      <c r="Q56" s="5"/>
      <c r="U56" s="5"/>
      <c r="W56" s="1">
        <v>-0.25123854850714011</v>
      </c>
      <c r="X56" t="s">
        <v>140</v>
      </c>
    </row>
    <row r="57" spans="1:24">
      <c r="A57" s="50">
        <f t="shared" si="3"/>
        <v>2014</v>
      </c>
      <c r="B57" s="50">
        <v>3.5452540759234301</v>
      </c>
      <c r="C57" s="50">
        <v>3.1422243581827098</v>
      </c>
      <c r="D57" s="50">
        <v>3.1392513465403602</v>
      </c>
      <c r="E57" s="50">
        <v>3.1330039458396799</v>
      </c>
      <c r="F57" s="50">
        <v>3.0628299113353301</v>
      </c>
      <c r="G57" s="50">
        <v>2.9186551796369802</v>
      </c>
      <c r="H57" s="50"/>
      <c r="I57" s="50">
        <v>3.5452540759234301</v>
      </c>
      <c r="J57" s="50">
        <v>3.41676173446821</v>
      </c>
      <c r="K57" s="50">
        <v>3.0809754628751</v>
      </c>
      <c r="L57" s="50">
        <v>2.9536750103079799</v>
      </c>
      <c r="M57" s="50">
        <v>2.8977552541578602</v>
      </c>
      <c r="Q57" s="5"/>
      <c r="U57" s="5"/>
      <c r="W57" s="1">
        <v>-0.25123854850714011</v>
      </c>
      <c r="X57" t="s">
        <v>141</v>
      </c>
    </row>
    <row r="58" spans="1:24">
      <c r="A58" s="50">
        <f t="shared" si="3"/>
        <v>2015</v>
      </c>
      <c r="B58" s="50">
        <v>3.5745364547373599</v>
      </c>
      <c r="C58" s="50">
        <v>3.1647685619002899</v>
      </c>
      <c r="D58" s="50">
        <v>3.16153236835761</v>
      </c>
      <c r="E58" s="50">
        <v>3.1491670208226599</v>
      </c>
      <c r="F58" s="50">
        <v>3.08161920370266</v>
      </c>
      <c r="G58" s="50">
        <v>2.93128659255696</v>
      </c>
      <c r="H58" s="50"/>
      <c r="I58" s="50">
        <v>3.5745364547373599</v>
      </c>
      <c r="J58" s="50">
        <v>3.4532063092593801</v>
      </c>
      <c r="K58" s="50">
        <v>3.0990341949333202</v>
      </c>
      <c r="L58" s="50">
        <v>2.9751312324408099</v>
      </c>
      <c r="M58" s="50">
        <v>2.91100102505168</v>
      </c>
      <c r="Q58" s="5"/>
      <c r="U58" s="5"/>
      <c r="W58" s="1">
        <v>-0.25185219602104114</v>
      </c>
      <c r="X58" t="s">
        <v>139</v>
      </c>
    </row>
    <row r="59" spans="1:24">
      <c r="A59" s="50">
        <f t="shared" si="3"/>
        <v>2016</v>
      </c>
      <c r="B59" s="50">
        <v>3.6149615989990398</v>
      </c>
      <c r="C59" s="50">
        <v>3.1612710336040601</v>
      </c>
      <c r="D59" s="50">
        <v>3.1582524930534999</v>
      </c>
      <c r="E59" s="50">
        <v>3.1483249285010402</v>
      </c>
      <c r="F59" s="50">
        <v>3.0830876558873999</v>
      </c>
      <c r="G59" s="50">
        <v>2.9403948804416902</v>
      </c>
      <c r="H59" s="50"/>
      <c r="I59" s="50">
        <v>3.6149615989990398</v>
      </c>
      <c r="J59" s="50">
        <v>3.4868128124681501</v>
      </c>
      <c r="K59" s="50">
        <v>3.1070683761064499</v>
      </c>
      <c r="L59" s="50">
        <v>2.9844314458697601</v>
      </c>
      <c r="M59" s="50">
        <v>2.9215924389337702</v>
      </c>
      <c r="Q59" s="5"/>
      <c r="U59" s="5"/>
      <c r="W59" s="1">
        <v>-0.25226024411965575</v>
      </c>
      <c r="X59" t="s">
        <v>670</v>
      </c>
    </row>
    <row r="60" spans="1:24">
      <c r="A60" s="50">
        <f t="shared" si="3"/>
        <v>2017</v>
      </c>
      <c r="B60" s="50">
        <v>3.6149615989990398</v>
      </c>
      <c r="C60" s="50">
        <v>3.16805704966337</v>
      </c>
      <c r="D60" s="50">
        <v>3.1649762093295801</v>
      </c>
      <c r="E60" s="50">
        <v>3.1542762889787199</v>
      </c>
      <c r="F60" s="50">
        <v>3.0904440255508301</v>
      </c>
      <c r="G60" s="50">
        <v>2.9461831941480798</v>
      </c>
      <c r="H60" s="50"/>
      <c r="I60" s="50">
        <v>3.6149615989990398</v>
      </c>
      <c r="J60" s="50">
        <v>3.4868128124681501</v>
      </c>
      <c r="K60" s="50">
        <v>3.1119474356982</v>
      </c>
      <c r="L60" s="50">
        <v>2.99188690612276</v>
      </c>
      <c r="M60" s="50">
        <v>2.9273785216471802</v>
      </c>
      <c r="Q60" s="5"/>
      <c r="U60" s="5"/>
      <c r="W60" s="1">
        <v>-0.25331171183079693</v>
      </c>
      <c r="X60" t="s">
        <v>122</v>
      </c>
    </row>
    <row r="61" spans="1:24">
      <c r="A61" s="50">
        <f t="shared" si="3"/>
        <v>2018</v>
      </c>
      <c r="B61" s="50">
        <v>3.5899199470245899</v>
      </c>
      <c r="C61" s="50">
        <v>3.1816288687791898</v>
      </c>
      <c r="D61" s="50">
        <v>3.17938381074089</v>
      </c>
      <c r="E61" s="50">
        <v>3.1618523084357002</v>
      </c>
      <c r="F61" s="50">
        <v>3.09965336976386</v>
      </c>
      <c r="G61" s="50">
        <v>2.9568811647672799</v>
      </c>
      <c r="H61" s="50"/>
      <c r="I61" s="50">
        <v>3.5899199470245899</v>
      </c>
      <c r="J61" s="50">
        <v>3.4795929489712001</v>
      </c>
      <c r="K61" s="50">
        <v>3.1082961222071099</v>
      </c>
      <c r="L61" s="50">
        <v>2.9864624384751401</v>
      </c>
      <c r="M61" s="50">
        <v>2.9346735490784601</v>
      </c>
      <c r="Q61" s="5"/>
      <c r="U61" s="5"/>
      <c r="W61" s="1">
        <v>-0.25417264617101987</v>
      </c>
      <c r="X61" t="s">
        <v>121</v>
      </c>
    </row>
    <row r="62" spans="1:24">
      <c r="A62" s="50">
        <f t="shared" si="3"/>
        <v>2019</v>
      </c>
      <c r="B62" s="50">
        <v>3.59970335593008</v>
      </c>
      <c r="C62" s="50">
        <v>3.2016371943155502</v>
      </c>
      <c r="D62" s="50">
        <v>3.1943135350784102</v>
      </c>
      <c r="E62" s="50">
        <v>3.1752352558542301</v>
      </c>
      <c r="F62" s="50">
        <v>3.1119587723004001</v>
      </c>
      <c r="G62" s="50">
        <v>2.97965025256739</v>
      </c>
      <c r="H62" s="50"/>
      <c r="I62" s="50">
        <v>3.59970335593008</v>
      </c>
      <c r="J62" s="50">
        <v>3.4146909236023499</v>
      </c>
      <c r="K62" s="50">
        <v>3.1166613087327799</v>
      </c>
      <c r="L62" s="50">
        <v>2.9932867524375202</v>
      </c>
      <c r="M62" s="50">
        <v>2.9580313855887801</v>
      </c>
      <c r="Q62" s="5"/>
      <c r="U62" s="5"/>
      <c r="W62" s="1">
        <v>-0.25528093595735402</v>
      </c>
      <c r="X62" t="s">
        <v>137</v>
      </c>
    </row>
    <row r="63" spans="1:24">
      <c r="A63" s="50">
        <f t="shared" si="3"/>
        <v>2020</v>
      </c>
      <c r="B63" s="50">
        <v>3.59970335593008</v>
      </c>
      <c r="C63" s="50">
        <v>3.2128066077441702</v>
      </c>
      <c r="D63" s="50">
        <v>3.2053700565174301</v>
      </c>
      <c r="E63" s="50">
        <v>3.1810859749793998</v>
      </c>
      <c r="F63" s="50">
        <v>3.1184261176630699</v>
      </c>
      <c r="G63" s="50">
        <v>2.9925742028676199</v>
      </c>
      <c r="H63" s="50"/>
      <c r="I63" s="50">
        <v>3.59970335593008</v>
      </c>
      <c r="J63" s="50">
        <v>3.4146909236023499</v>
      </c>
      <c r="K63" s="50">
        <v>3.1157326322350598</v>
      </c>
      <c r="L63" s="50">
        <v>2.9941534551126701</v>
      </c>
      <c r="M63" s="50">
        <v>2.9709419413073301</v>
      </c>
      <c r="Q63" s="5"/>
      <c r="U63" s="5"/>
      <c r="W63" s="1">
        <v>-0.25559331190646584</v>
      </c>
      <c r="X63" t="s">
        <v>126</v>
      </c>
    </row>
    <row r="64" spans="1:24">
      <c r="A64" s="50">
        <f t="shared" si="3"/>
        <v>2021</v>
      </c>
      <c r="B64" s="50">
        <v>3.6134750599743999</v>
      </c>
      <c r="C64" s="50">
        <v>3.2199040203619398</v>
      </c>
      <c r="D64" s="50">
        <v>3.2128224207407898</v>
      </c>
      <c r="E64" s="50">
        <v>3.1878719806764</v>
      </c>
      <c r="F64" s="50">
        <v>3.1236364977264599</v>
      </c>
      <c r="G64" s="50">
        <v>3.0104292860649902</v>
      </c>
      <c r="H64" s="50"/>
      <c r="I64" s="50">
        <v>3.6134750599743999</v>
      </c>
      <c r="J64" s="50">
        <v>3.4313200777041999</v>
      </c>
      <c r="K64" s="50">
        <v>3.1290731311995899</v>
      </c>
      <c r="L64" s="50">
        <v>3.0032648184889301</v>
      </c>
      <c r="M64" s="50">
        <v>2.9906475260895098</v>
      </c>
      <c r="Q64" s="5"/>
      <c r="U64" s="5"/>
      <c r="W64" s="1">
        <v>-0.25559331190646584</v>
      </c>
      <c r="X64" t="s">
        <v>127</v>
      </c>
    </row>
    <row r="65" spans="1:24">
      <c r="A65" s="50">
        <f t="shared" si="3"/>
        <v>2022</v>
      </c>
      <c r="B65" s="50">
        <v>3.6134750599743999</v>
      </c>
      <c r="C65" s="50">
        <v>3.21859378537739</v>
      </c>
      <c r="D65" s="50">
        <v>3.2132951691323099</v>
      </c>
      <c r="E65" s="50">
        <v>3.1886940947234002</v>
      </c>
      <c r="F65" s="50">
        <v>3.1256449652651201</v>
      </c>
      <c r="G65" s="50">
        <v>3.0220273243423601</v>
      </c>
      <c r="H65" s="50"/>
      <c r="I65" s="50">
        <v>3.6134750599743999</v>
      </c>
      <c r="J65" s="50">
        <v>3.44890312140432</v>
      </c>
      <c r="K65" s="50">
        <v>3.1374534088672901</v>
      </c>
      <c r="L65" s="50">
        <v>3.0115318358135399</v>
      </c>
      <c r="M65" s="50">
        <v>3.00432765290949</v>
      </c>
      <c r="Q65" s="5"/>
      <c r="U65" s="5"/>
      <c r="W65" s="1">
        <v>-0.25588453664029343</v>
      </c>
      <c r="X65" t="s">
        <v>138</v>
      </c>
    </row>
    <row r="66" spans="1:24">
      <c r="A66" s="50">
        <f t="shared" si="3"/>
        <v>2023</v>
      </c>
      <c r="B66" s="50">
        <v>3.6134750599743999</v>
      </c>
      <c r="C66" s="50">
        <v>3.2275217621260701</v>
      </c>
      <c r="D66" s="50">
        <v>3.2220610394003901</v>
      </c>
      <c r="E66" s="50">
        <v>3.1951051996330602</v>
      </c>
      <c r="F66" s="50">
        <v>3.1319151632678999</v>
      </c>
      <c r="G66" s="50">
        <v>3.0304871054364599</v>
      </c>
      <c r="H66" s="50"/>
      <c r="I66" s="50">
        <v>3.6134750599743999</v>
      </c>
      <c r="J66" s="50">
        <v>3.44890312140432</v>
      </c>
      <c r="K66" s="50">
        <v>3.13935153462252</v>
      </c>
      <c r="L66" s="50">
        <v>3.0133431784378799</v>
      </c>
      <c r="M66" s="50">
        <v>3.0123877838258402</v>
      </c>
      <c r="Q66" s="5"/>
      <c r="U66" s="5"/>
      <c r="W66" s="1">
        <v>-0.25621991651115472</v>
      </c>
      <c r="X66" t="s">
        <v>119</v>
      </c>
    </row>
    <row r="67" spans="1:24">
      <c r="A67" s="50"/>
      <c r="B67" s="50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Q67" s="5"/>
      <c r="U67" s="5"/>
      <c r="W67" s="1">
        <v>-0.25664479006722996</v>
      </c>
      <c r="X67" t="s">
        <v>125</v>
      </c>
    </row>
    <row r="68" spans="1:24">
      <c r="A68" s="50"/>
      <c r="B68" s="50" t="s">
        <v>20</v>
      </c>
      <c r="C68" s="50" t="s">
        <v>21</v>
      </c>
      <c r="D68" s="50" t="s">
        <v>22</v>
      </c>
      <c r="E68" s="50" t="s">
        <v>23</v>
      </c>
      <c r="F68" s="50" t="s">
        <v>24</v>
      </c>
      <c r="G68" s="50" t="s">
        <v>25</v>
      </c>
      <c r="H68" s="50"/>
      <c r="I68" s="50" t="s">
        <v>20</v>
      </c>
      <c r="J68" s="50" t="s">
        <v>21</v>
      </c>
      <c r="K68" s="50" t="s">
        <v>22</v>
      </c>
      <c r="L68" s="50" t="s">
        <v>23</v>
      </c>
      <c r="M68" s="50" t="s">
        <v>24</v>
      </c>
      <c r="Q68" s="5"/>
      <c r="U68" s="5"/>
      <c r="W68" s="1">
        <v>-0.25676395490704629</v>
      </c>
      <c r="X68" t="s">
        <v>128</v>
      </c>
    </row>
    <row r="69" spans="1:24">
      <c r="A69" s="50"/>
      <c r="B69" s="50" t="s">
        <v>700</v>
      </c>
      <c r="C69" s="50" t="s">
        <v>698</v>
      </c>
      <c r="D69" s="50" t="s">
        <v>697</v>
      </c>
      <c r="E69" s="50" t="s">
        <v>696</v>
      </c>
      <c r="F69" s="50" t="s">
        <v>705</v>
      </c>
      <c r="G69" s="50" t="s">
        <v>767</v>
      </c>
      <c r="H69" s="50"/>
      <c r="I69" s="50" t="s">
        <v>700</v>
      </c>
      <c r="J69" s="50" t="s">
        <v>697</v>
      </c>
      <c r="K69" s="50" t="s">
        <v>696</v>
      </c>
      <c r="L69" s="50" t="s">
        <v>705</v>
      </c>
      <c r="M69" s="50" t="s">
        <v>767</v>
      </c>
      <c r="Q69" s="5"/>
      <c r="U69" s="5"/>
      <c r="W69" s="1">
        <v>-0.25687730834860245</v>
      </c>
      <c r="X69" t="s">
        <v>130</v>
      </c>
    </row>
    <row r="70" spans="1:24">
      <c r="A70" s="50">
        <v>1979</v>
      </c>
      <c r="B70" s="50" t="e">
        <f>-((B22-1)*(B22-2))^-1</f>
        <v>#VALUE!</v>
      </c>
      <c r="C70" s="50">
        <f>-((C22-1)*(C22-2))^-1</f>
        <v>-0.1300444159724273</v>
      </c>
      <c r="D70" s="50">
        <f t="shared" ref="D70:M70" si="4">-((D22-1)*(D22-2))^-1</f>
        <v>-0.1300444159724273</v>
      </c>
      <c r="E70" s="50">
        <f t="shared" si="4"/>
        <v>-0.13499078396741437</v>
      </c>
      <c r="F70" s="50">
        <f t="shared" si="4"/>
        <v>-0.13499078396741437</v>
      </c>
      <c r="G70" s="50">
        <f t="shared" si="4"/>
        <v>-0.12693071988825594</v>
      </c>
      <c r="H70" s="50"/>
      <c r="I70" s="50" t="e">
        <f t="shared" si="4"/>
        <v>#VALUE!</v>
      </c>
      <c r="J70" s="50" t="e">
        <f t="shared" si="4"/>
        <v>#VALUE!</v>
      </c>
      <c r="K70" s="50">
        <f t="shared" si="4"/>
        <v>-0.15279415784654368</v>
      </c>
      <c r="L70" s="50">
        <f t="shared" si="4"/>
        <v>-0.15279415784654368</v>
      </c>
      <c r="M70" s="50">
        <f t="shared" si="4"/>
        <v>-0.13170868725892895</v>
      </c>
      <c r="Q70" s="5"/>
      <c r="U70" s="5"/>
      <c r="W70" s="1">
        <v>-0.25690524787035607</v>
      </c>
      <c r="X70" t="s">
        <v>123</v>
      </c>
    </row>
    <row r="71" spans="1:24">
      <c r="A71" s="50">
        <f>A70+1</f>
        <v>1980</v>
      </c>
      <c r="B71" s="50" t="e">
        <f t="shared" ref="B71:B114" si="5">-((B23-1)*(B23-2))^-1</f>
        <v>#VALUE!</v>
      </c>
      <c r="C71" s="50">
        <f t="shared" ref="C71:M71" si="6">-((C23-1)*(C23-2))^-1</f>
        <v>-0.12036428492858264</v>
      </c>
      <c r="D71" s="50">
        <f t="shared" si="6"/>
        <v>-0.12036428492858264</v>
      </c>
      <c r="E71" s="50">
        <f t="shared" si="6"/>
        <v>-0.1226357238036805</v>
      </c>
      <c r="F71" s="50">
        <f t="shared" si="6"/>
        <v>-0.1226357238036805</v>
      </c>
      <c r="G71" s="50">
        <f t="shared" si="6"/>
        <v>-0.12931918353021463</v>
      </c>
      <c r="H71" s="50"/>
      <c r="I71" s="50" t="e">
        <f t="shared" si="6"/>
        <v>#VALUE!</v>
      </c>
      <c r="J71" s="50" t="e">
        <f t="shared" si="6"/>
        <v>#VALUE!</v>
      </c>
      <c r="K71" s="50">
        <f t="shared" si="6"/>
        <v>-0.15279415784654368</v>
      </c>
      <c r="L71" s="50">
        <f t="shared" si="6"/>
        <v>-0.15279415784654368</v>
      </c>
      <c r="M71" s="50">
        <f t="shared" si="6"/>
        <v>-0.13640860693044293</v>
      </c>
      <c r="Q71" s="5"/>
      <c r="U71" s="13"/>
      <c r="W71" s="1">
        <v>-0.25690524787035607</v>
      </c>
      <c r="X71" t="s">
        <v>124</v>
      </c>
    </row>
    <row r="72" spans="1:24">
      <c r="A72" s="50">
        <f t="shared" ref="A72:A114" si="7">A71+1</f>
        <v>1981</v>
      </c>
      <c r="B72" s="50" t="e">
        <f t="shared" si="5"/>
        <v>#VALUE!</v>
      </c>
      <c r="C72" s="50">
        <f t="shared" ref="C72:M72" si="8">-((C24-1)*(C24-2))^-1</f>
        <v>-0.10139276461474124</v>
      </c>
      <c r="D72" s="50">
        <f t="shared" si="8"/>
        <v>-0.10139276461474124</v>
      </c>
      <c r="E72" s="50">
        <f t="shared" si="8"/>
        <v>-9.9989224064573182E-2</v>
      </c>
      <c r="F72" s="50">
        <f t="shared" si="8"/>
        <v>-9.9989224064573182E-2</v>
      </c>
      <c r="G72" s="50">
        <f t="shared" si="8"/>
        <v>-0.10727451661432368</v>
      </c>
      <c r="H72" s="50"/>
      <c r="I72" s="50" t="e">
        <f t="shared" si="8"/>
        <v>#VALUE!</v>
      </c>
      <c r="J72" s="50" t="e">
        <f t="shared" si="8"/>
        <v>#VALUE!</v>
      </c>
      <c r="K72" s="50">
        <f t="shared" si="8"/>
        <v>-9.201512594822997E-2</v>
      </c>
      <c r="L72" s="50">
        <f t="shared" si="8"/>
        <v>-9.201512594822997E-2</v>
      </c>
      <c r="M72" s="50">
        <f t="shared" si="8"/>
        <v>-0.11062317826010375</v>
      </c>
      <c r="Q72" s="5"/>
      <c r="U72" s="13"/>
      <c r="W72" s="1">
        <v>-0.25710693874961021</v>
      </c>
      <c r="X72" t="s">
        <v>131</v>
      </c>
    </row>
    <row r="73" spans="1:24">
      <c r="A73" s="50">
        <f t="shared" si="7"/>
        <v>1982</v>
      </c>
      <c r="B73" s="50" t="e">
        <f t="shared" si="5"/>
        <v>#VALUE!</v>
      </c>
      <c r="C73" s="50">
        <f t="shared" ref="C73:M73" si="9">-((C25-1)*(C25-2))^-1</f>
        <v>-0.11779894342903879</v>
      </c>
      <c r="D73" s="50">
        <f t="shared" si="9"/>
        <v>-0.11779894342903879</v>
      </c>
      <c r="E73" s="50">
        <f t="shared" si="9"/>
        <v>-0.11331288304658035</v>
      </c>
      <c r="F73" s="50">
        <f t="shared" si="9"/>
        <v>-0.11331288304658035</v>
      </c>
      <c r="G73" s="50">
        <f t="shared" si="9"/>
        <v>-0.12602436308492496</v>
      </c>
      <c r="H73" s="50"/>
      <c r="I73" s="50" t="e">
        <f t="shared" si="9"/>
        <v>#VALUE!</v>
      </c>
      <c r="J73" s="50" t="e">
        <f t="shared" si="9"/>
        <v>#VALUE!</v>
      </c>
      <c r="K73" s="50">
        <f t="shared" si="9"/>
        <v>-9.176376669353542E-2</v>
      </c>
      <c r="L73" s="50">
        <f t="shared" si="9"/>
        <v>-9.176376669353542E-2</v>
      </c>
      <c r="M73" s="50">
        <f t="shared" si="9"/>
        <v>-0.13002636628163153</v>
      </c>
      <c r="Q73" s="5"/>
      <c r="U73" s="13"/>
      <c r="W73" s="1">
        <v>-0.25712380811413027</v>
      </c>
      <c r="X73" t="s">
        <v>129</v>
      </c>
    </row>
    <row r="74" spans="1:24">
      <c r="A74" s="50">
        <f t="shared" si="7"/>
        <v>1983</v>
      </c>
      <c r="B74" s="50" t="e">
        <f t="shared" si="5"/>
        <v>#VALUE!</v>
      </c>
      <c r="C74" s="50">
        <f t="shared" ref="C74:M74" si="10">-((C26-1)*(C26-2))^-1</f>
        <v>-0.1521980929639235</v>
      </c>
      <c r="D74" s="50">
        <f t="shared" si="10"/>
        <v>-0.1521980929639235</v>
      </c>
      <c r="E74" s="50">
        <f t="shared" si="10"/>
        <v>-0.13957524740304392</v>
      </c>
      <c r="F74" s="50">
        <f t="shared" si="10"/>
        <v>-0.13957524740304392</v>
      </c>
      <c r="G74" s="50">
        <f t="shared" si="10"/>
        <v>-0.14842043962793186</v>
      </c>
      <c r="H74" s="50"/>
      <c r="I74" s="50" t="e">
        <f t="shared" si="10"/>
        <v>#VALUE!</v>
      </c>
      <c r="J74" s="50" t="e">
        <f t="shared" si="10"/>
        <v>#VALUE!</v>
      </c>
      <c r="K74" s="50">
        <f t="shared" si="10"/>
        <v>-9.2102931521279158E-2</v>
      </c>
      <c r="L74" s="50">
        <f t="shared" si="10"/>
        <v>-9.2102931521279158E-2</v>
      </c>
      <c r="M74" s="50">
        <f t="shared" si="10"/>
        <v>-0.14713483295014951</v>
      </c>
      <c r="Q74" s="5"/>
      <c r="U74" s="13"/>
      <c r="W74" s="1">
        <v>-0.25754624933345616</v>
      </c>
      <c r="X74" t="s">
        <v>1156</v>
      </c>
    </row>
    <row r="75" spans="1:24">
      <c r="A75" s="50">
        <f t="shared" si="7"/>
        <v>1984</v>
      </c>
      <c r="B75" s="50" t="e">
        <f t="shared" si="5"/>
        <v>#VALUE!</v>
      </c>
      <c r="C75" s="50">
        <f t="shared" ref="C75:M75" si="11">-((C27-1)*(C27-2))^-1</f>
        <v>-0.16695052679979641</v>
      </c>
      <c r="D75" s="50">
        <f t="shared" si="11"/>
        <v>-0.16695052679979641</v>
      </c>
      <c r="E75" s="50">
        <f t="shared" si="11"/>
        <v>-0.15217865778172518</v>
      </c>
      <c r="F75" s="50">
        <f t="shared" si="11"/>
        <v>-0.15102331660575269</v>
      </c>
      <c r="G75" s="50">
        <f t="shared" si="11"/>
        <v>-0.15355403717781796</v>
      </c>
      <c r="H75" s="50"/>
      <c r="I75" s="50" t="e">
        <f t="shared" si="11"/>
        <v>#VALUE!</v>
      </c>
      <c r="J75" s="50" t="e">
        <f t="shared" si="11"/>
        <v>#VALUE!</v>
      </c>
      <c r="K75" s="50">
        <f t="shared" si="11"/>
        <v>-0.12040765631485746</v>
      </c>
      <c r="L75" s="50">
        <f t="shared" si="11"/>
        <v>-0.11938505639764087</v>
      </c>
      <c r="M75" s="50">
        <f t="shared" si="11"/>
        <v>-0.14769701585232825</v>
      </c>
      <c r="Q75" s="5"/>
      <c r="U75" s="13"/>
      <c r="W75" s="1">
        <v>-0.25834085870020029</v>
      </c>
      <c r="X75" t="s">
        <v>1157</v>
      </c>
    </row>
    <row r="76" spans="1:24">
      <c r="A76" s="50">
        <f t="shared" si="7"/>
        <v>1985</v>
      </c>
      <c r="B76" s="50" t="e">
        <f t="shared" si="5"/>
        <v>#VALUE!</v>
      </c>
      <c r="C76" s="50">
        <f t="shared" ref="C76:M76" si="12">-((C28-1)*(C28-2))^-1</f>
        <v>-0.20477771729115232</v>
      </c>
      <c r="D76" s="50">
        <f t="shared" si="12"/>
        <v>-0.20477771729115232</v>
      </c>
      <c r="E76" s="50">
        <f t="shared" si="12"/>
        <v>-0.17599514596579235</v>
      </c>
      <c r="F76" s="50">
        <f t="shared" si="12"/>
        <v>-0.17459790216217336</v>
      </c>
      <c r="G76" s="50">
        <f t="shared" si="12"/>
        <v>-0.16938246237736723</v>
      </c>
      <c r="H76" s="50"/>
      <c r="I76" s="50" t="e">
        <f t="shared" si="12"/>
        <v>#VALUE!</v>
      </c>
      <c r="J76" s="50" t="e">
        <f t="shared" si="12"/>
        <v>#VALUE!</v>
      </c>
      <c r="K76" s="50">
        <f t="shared" si="12"/>
        <v>-0.12310755073684911</v>
      </c>
      <c r="L76" s="50">
        <f t="shared" si="12"/>
        <v>-0.12233816809792386</v>
      </c>
      <c r="M76" s="50">
        <f t="shared" si="12"/>
        <v>-0.15198242175125229</v>
      </c>
      <c r="Q76" s="5"/>
      <c r="U76" s="13"/>
      <c r="W76" s="1">
        <v>-0.25928749501609849</v>
      </c>
      <c r="X76" t="s">
        <v>116</v>
      </c>
    </row>
    <row r="77" spans="1:24">
      <c r="A77" s="50">
        <f t="shared" si="7"/>
        <v>1986</v>
      </c>
      <c r="B77" s="50" t="e">
        <f t="shared" si="5"/>
        <v>#VALUE!</v>
      </c>
      <c r="C77" s="50">
        <f t="shared" ref="C77:M77" si="13">-((C29-1)*(C29-2))^-1</f>
        <v>-0.22981433554444211</v>
      </c>
      <c r="D77" s="50">
        <f t="shared" si="13"/>
        <v>-0.22981433554444211</v>
      </c>
      <c r="E77" s="50">
        <f t="shared" si="13"/>
        <v>-0.19528348263997272</v>
      </c>
      <c r="F77" s="50">
        <f t="shared" si="13"/>
        <v>-0.19364220872040167</v>
      </c>
      <c r="G77" s="50">
        <f t="shared" si="13"/>
        <v>-0.20615071671923019</v>
      </c>
      <c r="H77" s="50"/>
      <c r="I77" s="50" t="e">
        <f t="shared" si="13"/>
        <v>#VALUE!</v>
      </c>
      <c r="J77" s="50" t="e">
        <f t="shared" si="13"/>
        <v>#VALUE!</v>
      </c>
      <c r="K77" s="50">
        <f t="shared" si="13"/>
        <v>-0.13791072971463533</v>
      </c>
      <c r="L77" s="50">
        <f t="shared" si="13"/>
        <v>-0.1366287110554307</v>
      </c>
      <c r="M77" s="50">
        <f t="shared" si="13"/>
        <v>-0.19595757744130185</v>
      </c>
      <c r="Q77" s="5"/>
      <c r="U77" s="13"/>
      <c r="W77" s="1">
        <v>-0.25930427870968531</v>
      </c>
      <c r="X77" t="s">
        <v>1155</v>
      </c>
    </row>
    <row r="78" spans="1:24">
      <c r="A78" s="50">
        <f t="shared" si="7"/>
        <v>1987</v>
      </c>
      <c r="B78" s="50" t="e">
        <f t="shared" si="5"/>
        <v>#VALUE!</v>
      </c>
      <c r="C78" s="50">
        <f t="shared" ref="C78:M78" si="14">-((C30-1)*(C30-2))^-1</f>
        <v>-0.25473255977836146</v>
      </c>
      <c r="D78" s="50">
        <f t="shared" si="14"/>
        <v>-0.25473255977836146</v>
      </c>
      <c r="E78" s="50">
        <f t="shared" si="14"/>
        <v>-0.22484228548831184</v>
      </c>
      <c r="F78" s="50">
        <f t="shared" si="14"/>
        <v>-0.2228073734823505</v>
      </c>
      <c r="G78" s="50">
        <f t="shared" si="14"/>
        <v>-0.23241432999530207</v>
      </c>
      <c r="H78" s="50"/>
      <c r="I78" s="50" t="e">
        <f t="shared" si="14"/>
        <v>#VALUE!</v>
      </c>
      <c r="J78" s="50" t="e">
        <f t="shared" si="14"/>
        <v>#VALUE!</v>
      </c>
      <c r="K78" s="50">
        <f t="shared" si="14"/>
        <v>-0.16624617174829315</v>
      </c>
      <c r="L78" s="50">
        <f t="shared" si="14"/>
        <v>-0.16399094630354516</v>
      </c>
      <c r="M78" s="50">
        <f t="shared" si="14"/>
        <v>-0.22255675485820148</v>
      </c>
      <c r="Q78" s="5"/>
      <c r="U78" s="13"/>
      <c r="W78" s="1">
        <v>-0.2596238876676954</v>
      </c>
      <c r="X78" t="s">
        <v>117</v>
      </c>
    </row>
    <row r="79" spans="1:24">
      <c r="A79" s="50">
        <f t="shared" si="7"/>
        <v>1988</v>
      </c>
      <c r="B79" s="50" t="e">
        <f t="shared" si="5"/>
        <v>#VALUE!</v>
      </c>
      <c r="C79" s="50">
        <f t="shared" ref="C79:M79" si="15">-((C31-1)*(C31-2))^-1</f>
        <v>-0.27768199821517803</v>
      </c>
      <c r="D79" s="50">
        <f t="shared" si="15"/>
        <v>-0.27768199821517803</v>
      </c>
      <c r="E79" s="50">
        <f t="shared" si="15"/>
        <v>-0.2519198235440322</v>
      </c>
      <c r="F79" s="50">
        <f t="shared" si="15"/>
        <v>-0.25817396711407264</v>
      </c>
      <c r="G79" s="50">
        <f t="shared" si="15"/>
        <v>-0.26395026509099773</v>
      </c>
      <c r="H79" s="50"/>
      <c r="I79" s="50" t="e">
        <f t="shared" si="15"/>
        <v>#VALUE!</v>
      </c>
      <c r="J79" s="50" t="e">
        <f t="shared" si="15"/>
        <v>#VALUE!</v>
      </c>
      <c r="K79" s="50">
        <f t="shared" si="15"/>
        <v>-0.19600696977331822</v>
      </c>
      <c r="L79" s="50">
        <f t="shared" si="15"/>
        <v>-0.210773501143488</v>
      </c>
      <c r="M79" s="50">
        <f t="shared" si="15"/>
        <v>-0.25586518710047601</v>
      </c>
      <c r="Q79" s="5"/>
      <c r="U79" s="13"/>
      <c r="W79" s="1">
        <v>-0.26528043275741109</v>
      </c>
      <c r="X79" t="s">
        <v>114</v>
      </c>
    </row>
    <row r="80" spans="1:24">
      <c r="A80" s="50">
        <f t="shared" si="7"/>
        <v>1989</v>
      </c>
      <c r="B80" s="50" t="e">
        <f t="shared" si="5"/>
        <v>#VALUE!</v>
      </c>
      <c r="C80" s="50">
        <f t="shared" ref="C80:M80" si="16">-((C32-1)*(C32-2))^-1</f>
        <v>-0.28589115000981585</v>
      </c>
      <c r="D80" s="50">
        <f t="shared" si="16"/>
        <v>-0.28589115000981585</v>
      </c>
      <c r="E80" s="50">
        <f t="shared" si="16"/>
        <v>-0.25621125920905286</v>
      </c>
      <c r="F80" s="50">
        <f t="shared" si="16"/>
        <v>-0.26164548583080238</v>
      </c>
      <c r="G80" s="50">
        <f t="shared" si="16"/>
        <v>-0.31084318519633608</v>
      </c>
      <c r="H80" s="50"/>
      <c r="I80" s="50" t="e">
        <f t="shared" si="16"/>
        <v>#VALUE!</v>
      </c>
      <c r="J80" s="50" t="e">
        <f t="shared" si="16"/>
        <v>#VALUE!</v>
      </c>
      <c r="K80" s="50">
        <f t="shared" si="16"/>
        <v>-0.20576299681862398</v>
      </c>
      <c r="L80" s="50">
        <f t="shared" si="16"/>
        <v>-0.21909690001129228</v>
      </c>
      <c r="M80" s="50">
        <f t="shared" si="16"/>
        <v>-0.3186941348509551</v>
      </c>
      <c r="Q80" s="5"/>
      <c r="U80" s="13"/>
      <c r="W80" s="1">
        <v>-0.2654382131330304</v>
      </c>
      <c r="X80" t="s">
        <v>145</v>
      </c>
    </row>
    <row r="81" spans="1:24">
      <c r="A81" s="50">
        <f t="shared" si="7"/>
        <v>1990</v>
      </c>
      <c r="B81" s="50">
        <f t="shared" si="5"/>
        <v>-0.12714743735507217</v>
      </c>
      <c r="C81" s="50">
        <f t="shared" ref="C81:M81" si="17">-((C33-1)*(C33-2))^-1</f>
        <v>-0.30391052615656367</v>
      </c>
      <c r="D81" s="50">
        <f t="shared" si="17"/>
        <v>-0.30391052615656367</v>
      </c>
      <c r="E81" s="50">
        <f t="shared" si="17"/>
        <v>-0.28448750257822225</v>
      </c>
      <c r="F81" s="50">
        <f t="shared" si="17"/>
        <v>-0.30305014231749772</v>
      </c>
      <c r="G81" s="50">
        <f t="shared" si="17"/>
        <v>-0.36058950046109045</v>
      </c>
      <c r="H81" s="50"/>
      <c r="I81" s="50">
        <f t="shared" si="17"/>
        <v>-0.12714743735507217</v>
      </c>
      <c r="J81" s="50">
        <f t="shared" si="17"/>
        <v>-0.12714743735507217</v>
      </c>
      <c r="K81" s="50">
        <f t="shared" si="17"/>
        <v>-0.24699500079639355</v>
      </c>
      <c r="L81" s="50">
        <f t="shared" si="17"/>
        <v>-0.28841388698652071</v>
      </c>
      <c r="M81" s="50">
        <f t="shared" si="17"/>
        <v>-0.37852892504539454</v>
      </c>
      <c r="Q81" s="5"/>
      <c r="U81" s="13"/>
      <c r="W81" s="1">
        <v>-0.2654382131330304</v>
      </c>
      <c r="X81" t="s">
        <v>146</v>
      </c>
    </row>
    <row r="82" spans="1:24">
      <c r="A82" s="50">
        <f t="shared" si="7"/>
        <v>1991</v>
      </c>
      <c r="B82" s="50">
        <f t="shared" si="5"/>
        <v>-0.12714743735507217</v>
      </c>
      <c r="C82" s="50">
        <f t="shared" ref="C82:M82" si="18">-((C34-1)*(C34-2))^-1</f>
        <v>-0.33943112267336972</v>
      </c>
      <c r="D82" s="50">
        <f t="shared" si="18"/>
        <v>-0.33943112267336972</v>
      </c>
      <c r="E82" s="50">
        <f t="shared" si="18"/>
        <v>-0.31888940159384627</v>
      </c>
      <c r="F82" s="50">
        <f t="shared" si="18"/>
        <v>-0.33628067716415483</v>
      </c>
      <c r="G82" s="50">
        <f t="shared" si="18"/>
        <v>-0.391587206153517</v>
      </c>
      <c r="H82" s="50"/>
      <c r="I82" s="50">
        <f t="shared" si="18"/>
        <v>-0.12714743735507217</v>
      </c>
      <c r="J82" s="50">
        <f t="shared" si="18"/>
        <v>-0.12714743735507217</v>
      </c>
      <c r="K82" s="50">
        <f t="shared" si="18"/>
        <v>-0.3138494754592091</v>
      </c>
      <c r="L82" s="50">
        <f t="shared" si="18"/>
        <v>-0.35262171190942754</v>
      </c>
      <c r="M82" s="50">
        <f t="shared" si="18"/>
        <v>-0.41758855326153493</v>
      </c>
      <c r="Q82" s="5"/>
      <c r="U82" s="13"/>
      <c r="W82" s="1">
        <v>-0.26587252789128579</v>
      </c>
      <c r="X82" t="s">
        <v>147</v>
      </c>
    </row>
    <row r="83" spans="1:24">
      <c r="A83" s="50">
        <f t="shared" si="7"/>
        <v>1992</v>
      </c>
      <c r="B83" s="50">
        <f t="shared" si="5"/>
        <v>-0.12714743735507217</v>
      </c>
      <c r="C83" s="50">
        <f t="shared" ref="C83:M83" si="19">-((C35-1)*(C35-2))^-1</f>
        <v>-0.35203103582312356</v>
      </c>
      <c r="D83" s="50">
        <f t="shared" si="19"/>
        <v>-0.35203103582312356</v>
      </c>
      <c r="E83" s="50">
        <f t="shared" si="19"/>
        <v>-0.33707747535492311</v>
      </c>
      <c r="F83" s="50">
        <f t="shared" si="19"/>
        <v>-0.35893982019506132</v>
      </c>
      <c r="G83" s="50">
        <f t="shared" si="19"/>
        <v>-0.41591151421738609</v>
      </c>
      <c r="H83" s="50"/>
      <c r="I83" s="50">
        <f t="shared" si="19"/>
        <v>-0.12714743735507217</v>
      </c>
      <c r="J83" s="50">
        <f t="shared" si="19"/>
        <v>-0.12714743735507217</v>
      </c>
      <c r="K83" s="50">
        <f t="shared" si="19"/>
        <v>-0.33039398574195777</v>
      </c>
      <c r="L83" s="50">
        <f t="shared" si="19"/>
        <v>-0.37666384585943041</v>
      </c>
      <c r="M83" s="50">
        <f t="shared" si="19"/>
        <v>-0.44167858624198447</v>
      </c>
      <c r="Q83" s="5"/>
      <c r="U83" s="13"/>
      <c r="W83" s="1">
        <v>-0.27560236951092587</v>
      </c>
      <c r="X83" t="s">
        <v>112</v>
      </c>
    </row>
    <row r="84" spans="1:24">
      <c r="A84" s="50">
        <f t="shared" si="7"/>
        <v>1993</v>
      </c>
      <c r="B84" s="50">
        <f t="shared" si="5"/>
        <v>-0.12714743735507217</v>
      </c>
      <c r="C84" s="50">
        <f t="shared" ref="C84:M84" si="20">-((C36-1)*(C36-2))^-1</f>
        <v>-0.3651709579843932</v>
      </c>
      <c r="D84" s="50">
        <f t="shared" si="20"/>
        <v>-0.3651709579843932</v>
      </c>
      <c r="E84" s="50">
        <f t="shared" si="20"/>
        <v>-0.35365227478722139</v>
      </c>
      <c r="F84" s="50">
        <f t="shared" si="20"/>
        <v>-0.40114653961902186</v>
      </c>
      <c r="G84" s="50">
        <f t="shared" si="20"/>
        <v>-0.46890351889262888</v>
      </c>
      <c r="H84" s="50"/>
      <c r="I84" s="50">
        <f t="shared" si="20"/>
        <v>-0.12714743735507217</v>
      </c>
      <c r="J84" s="50">
        <f t="shared" si="20"/>
        <v>-0.12714743735507217</v>
      </c>
      <c r="K84" s="50">
        <f t="shared" si="20"/>
        <v>-0.34149201230762022</v>
      </c>
      <c r="L84" s="50">
        <f t="shared" si="20"/>
        <v>-0.44532917029165076</v>
      </c>
      <c r="M84" s="50">
        <f t="shared" si="20"/>
        <v>-0.506306572836979</v>
      </c>
      <c r="Q84" s="5"/>
      <c r="U84" s="13"/>
      <c r="W84" s="1">
        <v>-0.27641778311696408</v>
      </c>
      <c r="X84" t="s">
        <v>144</v>
      </c>
    </row>
    <row r="85" spans="1:24">
      <c r="A85" s="50">
        <f t="shared" si="7"/>
        <v>1994</v>
      </c>
      <c r="B85" s="50">
        <f t="shared" si="5"/>
        <v>-0.12714743735507217</v>
      </c>
      <c r="C85" s="50">
        <f t="shared" ref="C85:M85" si="21">-((C37-1)*(C37-2))^-1</f>
        <v>-0.40711256318115441</v>
      </c>
      <c r="D85" s="50">
        <f t="shared" si="21"/>
        <v>-0.40711256318115441</v>
      </c>
      <c r="E85" s="50">
        <f t="shared" si="21"/>
        <v>-0.39226826751212962</v>
      </c>
      <c r="F85" s="50">
        <f t="shared" si="21"/>
        <v>-0.43416875809155098</v>
      </c>
      <c r="G85" s="50">
        <f t="shared" si="21"/>
        <v>-0.50862981131110385</v>
      </c>
      <c r="H85" s="50"/>
      <c r="I85" s="50">
        <f t="shared" si="21"/>
        <v>-0.12714743735507217</v>
      </c>
      <c r="J85" s="50">
        <f t="shared" si="21"/>
        <v>-0.12714743735507217</v>
      </c>
      <c r="K85" s="50">
        <f t="shared" si="21"/>
        <v>-0.38144647273100157</v>
      </c>
      <c r="L85" s="50">
        <f t="shared" si="21"/>
        <v>-0.47330818084492077</v>
      </c>
      <c r="M85" s="50">
        <f t="shared" si="21"/>
        <v>-0.5475545017601563</v>
      </c>
      <c r="Q85" s="5"/>
      <c r="U85" s="13"/>
      <c r="W85" s="1">
        <v>-0.28190611742900173</v>
      </c>
      <c r="X85" t="s">
        <v>111</v>
      </c>
    </row>
    <row r="86" spans="1:24">
      <c r="A86" s="50">
        <f t="shared" si="7"/>
        <v>1995</v>
      </c>
      <c r="B86" s="50">
        <f t="shared" si="5"/>
        <v>-0.19099982868806337</v>
      </c>
      <c r="C86" s="50">
        <f t="shared" ref="C86:M86" si="22">-((C38-1)*(C38-2))^-1</f>
        <v>-0.43866180473146604</v>
      </c>
      <c r="D86" s="50">
        <f t="shared" si="22"/>
        <v>-0.43866180473146604</v>
      </c>
      <c r="E86" s="50">
        <f t="shared" si="22"/>
        <v>-0.42771582334808317</v>
      </c>
      <c r="F86" s="50">
        <f t="shared" si="22"/>
        <v>-0.47541345259005968</v>
      </c>
      <c r="G86" s="50">
        <f t="shared" si="22"/>
        <v>-0.57387421737546973</v>
      </c>
      <c r="H86" s="50"/>
      <c r="I86" s="50">
        <f t="shared" si="22"/>
        <v>-0.19099982868806337</v>
      </c>
      <c r="J86" s="50">
        <f t="shared" si="22"/>
        <v>-0.19099982868806337</v>
      </c>
      <c r="K86" s="50">
        <f t="shared" si="22"/>
        <v>-0.42229973380258912</v>
      </c>
      <c r="L86" s="50">
        <f t="shared" si="22"/>
        <v>-0.52516662028596051</v>
      </c>
      <c r="M86" s="50">
        <f t="shared" si="22"/>
        <v>-0.62349161892341298</v>
      </c>
      <c r="Q86" s="5"/>
      <c r="U86" s="13"/>
      <c r="W86" s="1">
        <v>-0.28198902452166996</v>
      </c>
      <c r="X86" t="s">
        <v>1158</v>
      </c>
    </row>
    <row r="87" spans="1:24">
      <c r="A87" s="50">
        <f t="shared" si="7"/>
        <v>1996</v>
      </c>
      <c r="B87" s="50">
        <f t="shared" si="5"/>
        <v>-0.19099982868806337</v>
      </c>
      <c r="C87" s="50">
        <f t="shared" ref="C87:M87" si="23">-((C39-1)*(C39-2))^-1</f>
        <v>-0.43821529929492337</v>
      </c>
      <c r="D87" s="50">
        <f t="shared" si="23"/>
        <v>-0.43821529929492337</v>
      </c>
      <c r="E87" s="50">
        <f t="shared" si="23"/>
        <v>-0.45413525917348174</v>
      </c>
      <c r="F87" s="50">
        <f t="shared" si="23"/>
        <v>-0.51330570306836043</v>
      </c>
      <c r="G87" s="50">
        <f t="shared" si="23"/>
        <v>-0.60784816561606125</v>
      </c>
      <c r="H87" s="50"/>
      <c r="I87" s="50">
        <f t="shared" si="23"/>
        <v>-0.19099982868806337</v>
      </c>
      <c r="J87" s="50">
        <f t="shared" si="23"/>
        <v>-0.19099982868806337</v>
      </c>
      <c r="K87" s="50">
        <f t="shared" si="23"/>
        <v>-0.48093948728265606</v>
      </c>
      <c r="L87" s="50">
        <f t="shared" si="23"/>
        <v>-0.61170366521626074</v>
      </c>
      <c r="M87" s="50">
        <f t="shared" si="23"/>
        <v>-0.67000020004957661</v>
      </c>
      <c r="Q87" s="5"/>
      <c r="U87" s="5"/>
      <c r="W87" s="1">
        <v>-0.28402938887919038</v>
      </c>
      <c r="X87" t="s">
        <v>702</v>
      </c>
    </row>
    <row r="88" spans="1:24">
      <c r="A88" s="50">
        <f t="shared" si="7"/>
        <v>1997</v>
      </c>
      <c r="B88" s="50">
        <f t="shared" si="5"/>
        <v>-0.19099982868806337</v>
      </c>
      <c r="C88" s="50">
        <f t="shared" ref="C88:M88" si="24">-((C40-1)*(C40-2))^-1</f>
        <v>-0.47137139356183894</v>
      </c>
      <c r="D88" s="50">
        <f t="shared" si="24"/>
        <v>-0.47137139356183894</v>
      </c>
      <c r="E88" s="50">
        <f t="shared" si="24"/>
        <v>-0.46007908366342415</v>
      </c>
      <c r="F88" s="50">
        <f t="shared" si="24"/>
        <v>-0.52676585664695219</v>
      </c>
      <c r="G88" s="50">
        <f t="shared" si="24"/>
        <v>-0.58800708660180512</v>
      </c>
      <c r="H88" s="50"/>
      <c r="I88" s="50">
        <f t="shared" si="24"/>
        <v>-0.19099982868806337</v>
      </c>
      <c r="J88" s="50">
        <f t="shared" si="24"/>
        <v>-0.19099982868806337</v>
      </c>
      <c r="K88" s="50">
        <f t="shared" si="24"/>
        <v>-0.46485040991934229</v>
      </c>
      <c r="L88" s="50">
        <f t="shared" si="24"/>
        <v>-0.60497417033479539</v>
      </c>
      <c r="M88" s="50">
        <f t="shared" si="24"/>
        <v>-0.63109832429653157</v>
      </c>
      <c r="Q88" s="5"/>
    </row>
    <row r="89" spans="1:24">
      <c r="A89" s="50">
        <f t="shared" si="7"/>
        <v>1998</v>
      </c>
      <c r="B89" s="50">
        <f t="shared" si="5"/>
        <v>-0.19099982868806337</v>
      </c>
      <c r="C89" s="50">
        <f t="shared" ref="C89:M89" si="25">-((C41-1)*(C41-2))^-1</f>
        <v>-0.508612669156008</v>
      </c>
      <c r="D89" s="50">
        <f t="shared" si="25"/>
        <v>-0.508612669156008</v>
      </c>
      <c r="E89" s="50">
        <f t="shared" si="25"/>
        <v>-0.48516053177406782</v>
      </c>
      <c r="F89" s="50">
        <f t="shared" si="25"/>
        <v>-0.55312314508871618</v>
      </c>
      <c r="G89" s="50">
        <f t="shared" si="25"/>
        <v>-0.63635920861096651</v>
      </c>
      <c r="H89" s="50"/>
      <c r="I89" s="50">
        <f t="shared" si="25"/>
        <v>-0.19099982868806337</v>
      </c>
      <c r="J89" s="50">
        <f t="shared" si="25"/>
        <v>-0.19099982868806337</v>
      </c>
      <c r="K89" s="50">
        <f t="shared" si="25"/>
        <v>-0.50067386626404242</v>
      </c>
      <c r="L89" s="50">
        <f t="shared" si="25"/>
        <v>-0.64123215768635822</v>
      </c>
      <c r="M89" s="50">
        <f t="shared" si="25"/>
        <v>-0.68897275996511187</v>
      </c>
      <c r="Q89" s="5"/>
    </row>
    <row r="90" spans="1:24" ht="17">
      <c r="A90" s="50">
        <f t="shared" si="7"/>
        <v>1999</v>
      </c>
      <c r="B90" s="50">
        <f t="shared" si="5"/>
        <v>-0.19099982868806337</v>
      </c>
      <c r="C90" s="50">
        <f t="shared" ref="C90:M90" si="26">-((C42-1)*(C42-2))^-1</f>
        <v>-0.52602666475774029</v>
      </c>
      <c r="D90" s="50">
        <f t="shared" si="26"/>
        <v>-0.52354048439715584</v>
      </c>
      <c r="E90" s="50">
        <f t="shared" si="26"/>
        <v>-0.50450824717751885</v>
      </c>
      <c r="F90" s="50">
        <f t="shared" si="26"/>
        <v>-0.56764616656017208</v>
      </c>
      <c r="G90" s="50">
        <f t="shared" si="26"/>
        <v>-0.66748722410742212</v>
      </c>
      <c r="H90" s="50"/>
      <c r="I90" s="50">
        <f t="shared" si="26"/>
        <v>-0.19099982868806337</v>
      </c>
      <c r="J90" s="50">
        <f t="shared" si="26"/>
        <v>-0.18961676013243775</v>
      </c>
      <c r="K90" s="50">
        <f t="shared" si="26"/>
        <v>-0.51440786763254709</v>
      </c>
      <c r="L90" s="50">
        <f t="shared" si="26"/>
        <v>-0.63971700932491882</v>
      </c>
      <c r="M90" s="50">
        <f t="shared" si="26"/>
        <v>-0.71656664941223602</v>
      </c>
      <c r="O90" s="11"/>
      <c r="Q90" s="5"/>
    </row>
    <row r="91" spans="1:24" ht="17">
      <c r="A91" s="50">
        <f t="shared" si="7"/>
        <v>2000</v>
      </c>
      <c r="B91" s="50">
        <f t="shared" si="5"/>
        <v>-0.19099982868806337</v>
      </c>
      <c r="C91" s="50">
        <f t="shared" ref="C91:M91" si="27">-((C43-1)*(C43-2))^-1</f>
        <v>-0.52609069029839983</v>
      </c>
      <c r="D91" s="50">
        <f t="shared" si="27"/>
        <v>-0.52368340870799379</v>
      </c>
      <c r="E91" s="50">
        <f t="shared" si="27"/>
        <v>-0.52012727051996888</v>
      </c>
      <c r="F91" s="50">
        <f t="shared" si="27"/>
        <v>-0.59505112800546811</v>
      </c>
      <c r="G91" s="50">
        <f t="shared" si="27"/>
        <v>-0.75625324899964685</v>
      </c>
      <c r="H91" s="50"/>
      <c r="I91" s="50">
        <f t="shared" si="27"/>
        <v>-0.19099982868806337</v>
      </c>
      <c r="J91" s="50">
        <f t="shared" si="27"/>
        <v>-0.18961676013243775</v>
      </c>
      <c r="K91" s="50">
        <f t="shared" si="27"/>
        <v>-0.5341859372828246</v>
      </c>
      <c r="L91" s="50">
        <f t="shared" si="27"/>
        <v>-0.69903227653430566</v>
      </c>
      <c r="M91" s="50">
        <f t="shared" si="27"/>
        <v>-0.82840231883958715</v>
      </c>
      <c r="O91" s="11"/>
      <c r="Q91" s="5"/>
    </row>
    <row r="92" spans="1:24" ht="17">
      <c r="A92" s="50">
        <f t="shared" si="7"/>
        <v>2001</v>
      </c>
      <c r="B92" s="50">
        <f t="shared" si="5"/>
        <v>-0.18961676013243775</v>
      </c>
      <c r="C92" s="50">
        <f t="shared" ref="C92:M92" si="28">-((C44-1)*(C44-2))^-1</f>
        <v>-0.55568354319265723</v>
      </c>
      <c r="D92" s="50">
        <f t="shared" si="28"/>
        <v>-0.55314025730575922</v>
      </c>
      <c r="E92" s="50">
        <f t="shared" si="28"/>
        <v>-0.53889873598727955</v>
      </c>
      <c r="F92" s="50">
        <f t="shared" si="28"/>
        <v>-0.64125266967257899</v>
      </c>
      <c r="G92" s="50">
        <f t="shared" si="28"/>
        <v>-0.81191374383847603</v>
      </c>
      <c r="H92" s="50"/>
      <c r="I92" s="50">
        <f t="shared" si="28"/>
        <v>-0.18961676013243775</v>
      </c>
      <c r="J92" s="50">
        <f t="shared" si="28"/>
        <v>-0.18868049045169208</v>
      </c>
      <c r="K92" s="50">
        <f t="shared" si="28"/>
        <v>-0.54577036789080602</v>
      </c>
      <c r="L92" s="50">
        <f t="shared" si="28"/>
        <v>-0.77025871637937271</v>
      </c>
      <c r="M92" s="50">
        <f t="shared" si="28"/>
        <v>-0.88751161241049048</v>
      </c>
      <c r="O92" s="11"/>
      <c r="Q92" s="13"/>
    </row>
    <row r="93" spans="1:24" ht="17">
      <c r="A93" s="50">
        <f t="shared" si="7"/>
        <v>2002</v>
      </c>
      <c r="B93" s="50">
        <f t="shared" si="5"/>
        <v>-0.18961676013243775</v>
      </c>
      <c r="C93" s="50">
        <f t="shared" ref="C93:M93" si="29">-((C45-1)*(C45-2))^-1</f>
        <v>-0.59942104587195599</v>
      </c>
      <c r="D93" s="50">
        <f t="shared" si="29"/>
        <v>-0.59671926124262031</v>
      </c>
      <c r="E93" s="50">
        <f t="shared" si="29"/>
        <v>-0.57457491711382136</v>
      </c>
      <c r="F93" s="50">
        <f t="shared" si="29"/>
        <v>-0.68772759563999131</v>
      </c>
      <c r="G93" s="50">
        <f t="shared" si="29"/>
        <v>-0.85214921760589024</v>
      </c>
      <c r="H93" s="50"/>
      <c r="I93" s="50">
        <f t="shared" si="29"/>
        <v>-0.18961676013243775</v>
      </c>
      <c r="J93" s="50">
        <f t="shared" si="29"/>
        <v>-0.18868049045169208</v>
      </c>
      <c r="K93" s="50">
        <f t="shared" si="29"/>
        <v>-0.56039215266456466</v>
      </c>
      <c r="L93" s="50">
        <f t="shared" si="29"/>
        <v>-0.80649106998312348</v>
      </c>
      <c r="M93" s="50">
        <f t="shared" si="29"/>
        <v>-0.92003837788365139</v>
      </c>
      <c r="O93" s="11"/>
      <c r="Q93" s="13"/>
    </row>
    <row r="94" spans="1:24" ht="17">
      <c r="A94" s="50">
        <f t="shared" si="7"/>
        <v>2003</v>
      </c>
      <c r="B94" s="50">
        <f t="shared" si="5"/>
        <v>-0.18961676013243775</v>
      </c>
      <c r="C94" s="50">
        <f t="shared" ref="C94:M94" si="30">-((C46-1)*(C46-2))^-1</f>
        <v>-0.60304989558300692</v>
      </c>
      <c r="D94" s="50">
        <f t="shared" si="30"/>
        <v>-0.60047559244795934</v>
      </c>
      <c r="E94" s="50">
        <f t="shared" si="30"/>
        <v>-0.58162891980870668</v>
      </c>
      <c r="F94" s="50">
        <f t="shared" si="30"/>
        <v>-0.69059580545994048</v>
      </c>
      <c r="G94" s="50">
        <f t="shared" si="30"/>
        <v>-0.88386845251400437</v>
      </c>
      <c r="H94" s="50"/>
      <c r="I94" s="50">
        <f t="shared" si="30"/>
        <v>-0.18961676013243775</v>
      </c>
      <c r="J94" s="50">
        <f t="shared" si="30"/>
        <v>-0.18868049045169208</v>
      </c>
      <c r="K94" s="50">
        <f t="shared" si="30"/>
        <v>-0.59668908386691888</v>
      </c>
      <c r="L94" s="50">
        <f t="shared" si="30"/>
        <v>-0.84544193949167323</v>
      </c>
      <c r="M94" s="50">
        <f t="shared" si="30"/>
        <v>-0.96067423146940778</v>
      </c>
      <c r="O94" s="11"/>
      <c r="Q94" s="5"/>
    </row>
    <row r="95" spans="1:24" ht="17">
      <c r="A95" s="50">
        <f t="shared" si="7"/>
        <v>2004</v>
      </c>
      <c r="B95" s="50">
        <f t="shared" si="5"/>
        <v>-0.18961676013243775</v>
      </c>
      <c r="C95" s="50">
        <f t="shared" ref="C95:M95" si="31">-((C47-1)*(C47-2))^-1</f>
        <v>-0.61568320495240725</v>
      </c>
      <c r="D95" s="50">
        <f t="shared" si="31"/>
        <v>-0.61313133881681303</v>
      </c>
      <c r="E95" s="50">
        <f t="shared" si="31"/>
        <v>-0.59267134223699203</v>
      </c>
      <c r="F95" s="50">
        <f t="shared" si="31"/>
        <v>-0.70727334643635398</v>
      </c>
      <c r="G95" s="50">
        <f t="shared" si="31"/>
        <v>-0.89947898848949104</v>
      </c>
      <c r="H95" s="50"/>
      <c r="I95" s="50">
        <f t="shared" si="31"/>
        <v>-0.18961676013243775</v>
      </c>
      <c r="J95" s="50">
        <f t="shared" si="31"/>
        <v>-0.18868049045169208</v>
      </c>
      <c r="K95" s="50">
        <f t="shared" si="31"/>
        <v>-0.60837070983240504</v>
      </c>
      <c r="L95" s="50">
        <f t="shared" si="31"/>
        <v>-0.87309633034273015</v>
      </c>
      <c r="M95" s="50">
        <f t="shared" si="31"/>
        <v>-0.97343515119016777</v>
      </c>
      <c r="O95" s="11"/>
      <c r="Q95" s="5"/>
    </row>
    <row r="96" spans="1:24" ht="17">
      <c r="A96" s="50">
        <f t="shared" si="7"/>
        <v>2005</v>
      </c>
      <c r="B96" s="50">
        <f t="shared" si="5"/>
        <v>-0.18961676013243775</v>
      </c>
      <c r="C96" s="50">
        <f t="shared" ref="C96:M96" si="32">-((C48-1)*(C48-2))^-1</f>
        <v>-0.6063406543510923</v>
      </c>
      <c r="D96" s="50">
        <f t="shared" si="32"/>
        <v>-0.60397217623235366</v>
      </c>
      <c r="E96" s="50">
        <f t="shared" si="32"/>
        <v>-0.58173097286845432</v>
      </c>
      <c r="F96" s="50">
        <f t="shared" si="32"/>
        <v>-0.6901432224750359</v>
      </c>
      <c r="G96" s="50">
        <f t="shared" si="32"/>
        <v>-0.89054486125556853</v>
      </c>
      <c r="H96" s="50"/>
      <c r="I96" s="50">
        <f t="shared" si="32"/>
        <v>-0.18961676013243775</v>
      </c>
      <c r="J96" s="50">
        <f t="shared" si="32"/>
        <v>-0.18868049045169208</v>
      </c>
      <c r="K96" s="50">
        <f t="shared" si="32"/>
        <v>-0.59429228616324492</v>
      </c>
      <c r="L96" s="50">
        <f t="shared" si="32"/>
        <v>-0.84181082278916519</v>
      </c>
      <c r="M96" s="50">
        <f t="shared" si="32"/>
        <v>-0.9570084297956134</v>
      </c>
      <c r="O96" s="11"/>
      <c r="Q96" s="5"/>
    </row>
    <row r="97" spans="1:18">
      <c r="A97" s="50">
        <f t="shared" si="7"/>
        <v>2006</v>
      </c>
      <c r="B97" s="50">
        <f t="shared" si="5"/>
        <v>-0.15739595559104558</v>
      </c>
      <c r="C97" s="50">
        <f t="shared" ref="C97:M97" si="33">-((C49-1)*(C49-2))^-1</f>
        <v>-0.59363733673593055</v>
      </c>
      <c r="D97" s="50">
        <f t="shared" si="33"/>
        <v>-0.59147523414460157</v>
      </c>
      <c r="E97" s="50">
        <f t="shared" si="33"/>
        <v>-0.56042105249191887</v>
      </c>
      <c r="F97" s="50">
        <f t="shared" si="33"/>
        <v>-0.66432977801957549</v>
      </c>
      <c r="G97" s="50">
        <f t="shared" si="33"/>
        <v>-0.87125453490472182</v>
      </c>
      <c r="H97" s="50"/>
      <c r="I97" s="50">
        <f t="shared" si="33"/>
        <v>-0.15739595559104558</v>
      </c>
      <c r="J97" s="50">
        <f t="shared" si="33"/>
        <v>-0.16044307265980751</v>
      </c>
      <c r="K97" s="50">
        <f t="shared" si="33"/>
        <v>-0.56203451662357184</v>
      </c>
      <c r="L97" s="50">
        <f t="shared" si="33"/>
        <v>-0.79568420902494408</v>
      </c>
      <c r="M97" s="50">
        <f t="shared" si="33"/>
        <v>-0.92750301925023604</v>
      </c>
      <c r="Q97" s="5"/>
    </row>
    <row r="98" spans="1:18">
      <c r="A98" s="50">
        <f t="shared" si="7"/>
        <v>2007</v>
      </c>
      <c r="B98" s="50">
        <f t="shared" si="5"/>
        <v>-0.15739595559104558</v>
      </c>
      <c r="C98" s="50">
        <f t="shared" ref="C98:M98" si="34">-((C50-1)*(C50-2))^-1</f>
        <v>-0.56759319299573641</v>
      </c>
      <c r="D98" s="50">
        <f t="shared" si="34"/>
        <v>-0.5709748736336584</v>
      </c>
      <c r="E98" s="50">
        <f t="shared" si="34"/>
        <v>-0.55042330831977093</v>
      </c>
      <c r="F98" s="50">
        <f t="shared" si="34"/>
        <v>-0.65061636097674702</v>
      </c>
      <c r="G98" s="50">
        <f t="shared" si="34"/>
        <v>-0.83427325650660911</v>
      </c>
      <c r="H98" s="50"/>
      <c r="I98" s="50">
        <f t="shared" si="34"/>
        <v>-0.15739595559104558</v>
      </c>
      <c r="J98" s="50">
        <f t="shared" si="34"/>
        <v>-0.25809932212258618</v>
      </c>
      <c r="K98" s="50">
        <f t="shared" si="34"/>
        <v>-0.5721772638507211</v>
      </c>
      <c r="L98" s="50">
        <f t="shared" si="34"/>
        <v>-0.80645125423159403</v>
      </c>
      <c r="M98" s="50">
        <f t="shared" si="34"/>
        <v>-0.88551376797032844</v>
      </c>
      <c r="Q98" s="5"/>
    </row>
    <row r="99" spans="1:18" ht="17">
      <c r="A99" s="50">
        <f t="shared" si="7"/>
        <v>2008</v>
      </c>
      <c r="B99" s="50">
        <f t="shared" si="5"/>
        <v>-0.15739595559104558</v>
      </c>
      <c r="C99" s="50">
        <f t="shared" ref="C99:M99" si="35">-((C51-1)*(C51-2))^-1</f>
        <v>-0.57822188258461893</v>
      </c>
      <c r="D99" s="50">
        <f t="shared" si="35"/>
        <v>-0.58133998356191197</v>
      </c>
      <c r="E99" s="50">
        <f t="shared" si="35"/>
        <v>-0.55827695255428011</v>
      </c>
      <c r="F99" s="50">
        <f t="shared" si="35"/>
        <v>-0.65050668289475944</v>
      </c>
      <c r="G99" s="50">
        <f t="shared" si="35"/>
        <v>-0.81247015680202062</v>
      </c>
      <c r="H99" s="50"/>
      <c r="I99" s="50">
        <f t="shared" si="35"/>
        <v>-0.15739595559104558</v>
      </c>
      <c r="J99" s="50">
        <f t="shared" si="35"/>
        <v>-0.25809932212258618</v>
      </c>
      <c r="K99" s="50">
        <f t="shared" si="35"/>
        <v>-0.58458071469434247</v>
      </c>
      <c r="L99" s="50">
        <f t="shared" si="35"/>
        <v>-0.79997549181385275</v>
      </c>
      <c r="M99" s="50">
        <f t="shared" si="35"/>
        <v>-0.85927637594917705</v>
      </c>
      <c r="O99" s="11"/>
      <c r="Q99" s="5"/>
    </row>
    <row r="100" spans="1:18" ht="17">
      <c r="A100" s="50">
        <f t="shared" si="7"/>
        <v>2009</v>
      </c>
      <c r="B100" s="50">
        <f t="shared" si="5"/>
        <v>-0.11759139929216149</v>
      </c>
      <c r="C100" s="50">
        <f t="shared" ref="C100:M100" si="36">-((C52-1)*(C52-2))^-1</f>
        <v>-0.5470336074435147</v>
      </c>
      <c r="D100" s="50">
        <f t="shared" si="36"/>
        <v>-0.54976762587311134</v>
      </c>
      <c r="E100" s="50">
        <f t="shared" si="36"/>
        <v>-0.53022811483396259</v>
      </c>
      <c r="F100" s="50">
        <f t="shared" si="36"/>
        <v>-0.60678468072556535</v>
      </c>
      <c r="G100" s="50">
        <f t="shared" si="36"/>
        <v>-0.76201378514719764</v>
      </c>
      <c r="H100" s="50"/>
      <c r="I100" s="50">
        <f t="shared" si="36"/>
        <v>-0.11759139929216149</v>
      </c>
      <c r="J100" s="50">
        <f t="shared" si="36"/>
        <v>-0.17276384182109839</v>
      </c>
      <c r="K100" s="50">
        <f t="shared" si="36"/>
        <v>-0.52813898930840442</v>
      </c>
      <c r="L100" s="50">
        <f t="shared" si="36"/>
        <v>-0.69003762226604459</v>
      </c>
      <c r="M100" s="50">
        <f t="shared" si="36"/>
        <v>-0.79805060405254369</v>
      </c>
      <c r="O100" s="11"/>
      <c r="Q100" s="5"/>
    </row>
    <row r="101" spans="1:18" ht="17">
      <c r="A101" s="50">
        <f t="shared" si="7"/>
        <v>2010</v>
      </c>
      <c r="B101" s="50">
        <f t="shared" si="5"/>
        <v>-0.11759139929216149</v>
      </c>
      <c r="C101" s="50">
        <f t="shared" ref="C101:M101" si="37">-((C53-1)*(C53-2))^-1</f>
        <v>-0.48940473723098316</v>
      </c>
      <c r="D101" s="50">
        <f t="shared" si="37"/>
        <v>-0.49475147638420552</v>
      </c>
      <c r="E101" s="50">
        <f t="shared" si="37"/>
        <v>-0.48266876717383905</v>
      </c>
      <c r="F101" s="50">
        <f t="shared" si="37"/>
        <v>-0.5471766263854968</v>
      </c>
      <c r="G101" s="50">
        <f t="shared" si="37"/>
        <v>-0.7166823797396823</v>
      </c>
      <c r="H101" s="50"/>
      <c r="I101" s="50">
        <f t="shared" si="37"/>
        <v>-0.11759139929216149</v>
      </c>
      <c r="J101" s="50">
        <f t="shared" si="37"/>
        <v>-0.23771499298512977</v>
      </c>
      <c r="K101" s="50">
        <f t="shared" si="37"/>
        <v>-0.49034029836306037</v>
      </c>
      <c r="L101" s="50">
        <f t="shared" si="37"/>
        <v>-0.62897150437056293</v>
      </c>
      <c r="M101" s="50">
        <f t="shared" si="37"/>
        <v>-0.75095835663156518</v>
      </c>
      <c r="O101" s="11"/>
      <c r="Q101" s="5"/>
    </row>
    <row r="102" spans="1:18" ht="17">
      <c r="A102" s="50">
        <f t="shared" si="7"/>
        <v>2011</v>
      </c>
      <c r="B102" s="50">
        <f t="shared" si="5"/>
        <v>-0.17791544702896575</v>
      </c>
      <c r="C102" s="50">
        <f t="shared" ref="C102:M102" si="38">-((C54-1)*(C54-2))^-1</f>
        <v>-0.48652511476764532</v>
      </c>
      <c r="D102" s="50">
        <f t="shared" si="38"/>
        <v>-0.48719922699616469</v>
      </c>
      <c r="E102" s="50">
        <f t="shared" si="38"/>
        <v>-0.47930869500745832</v>
      </c>
      <c r="F102" s="50">
        <f t="shared" si="38"/>
        <v>-0.53531497806410622</v>
      </c>
      <c r="G102" s="50">
        <f t="shared" si="38"/>
        <v>-0.67764459114350506</v>
      </c>
      <c r="H102" s="50"/>
      <c r="I102" s="50">
        <f t="shared" si="38"/>
        <v>-0.17791544702896575</v>
      </c>
      <c r="J102" s="50">
        <f t="shared" si="38"/>
        <v>-0.23174747639426466</v>
      </c>
      <c r="K102" s="50">
        <f t="shared" si="38"/>
        <v>-0.47645418875340728</v>
      </c>
      <c r="L102" s="50">
        <f t="shared" si="38"/>
        <v>-0.59144389606439829</v>
      </c>
      <c r="M102" s="50">
        <f t="shared" si="38"/>
        <v>-0.70520811686596685</v>
      </c>
      <c r="O102" s="11"/>
      <c r="Q102" s="5"/>
    </row>
    <row r="103" spans="1:18" ht="17">
      <c r="A103" s="50">
        <f t="shared" si="7"/>
        <v>2012</v>
      </c>
      <c r="B103" s="50">
        <f t="shared" si="5"/>
        <v>-0.24017407557473067</v>
      </c>
      <c r="C103" s="50">
        <f t="shared" ref="C103:M103" si="39">-((C55-1)*(C55-2))^-1</f>
        <v>-0.42734484855960719</v>
      </c>
      <c r="D103" s="50">
        <f t="shared" si="39"/>
        <v>-0.42855866196192183</v>
      </c>
      <c r="E103" s="50">
        <f t="shared" si="39"/>
        <v>-0.42689316484067524</v>
      </c>
      <c r="F103" s="50">
        <f t="shared" si="39"/>
        <v>-0.47483361582479078</v>
      </c>
      <c r="G103" s="50">
        <f t="shared" si="39"/>
        <v>-0.61496491027534683</v>
      </c>
      <c r="H103" s="50"/>
      <c r="I103" s="50">
        <f t="shared" si="39"/>
        <v>-0.24017407557473067</v>
      </c>
      <c r="J103" s="50">
        <f t="shared" si="39"/>
        <v>-0.26744113405745035</v>
      </c>
      <c r="K103" s="50">
        <f t="shared" si="39"/>
        <v>-0.43764502977719155</v>
      </c>
      <c r="L103" s="50">
        <f t="shared" si="39"/>
        <v>-0.53736358059530076</v>
      </c>
      <c r="M103" s="50">
        <f t="shared" si="39"/>
        <v>-0.63650414244864451</v>
      </c>
      <c r="O103" s="11"/>
      <c r="Q103" s="5"/>
    </row>
    <row r="104" spans="1:18">
      <c r="A104" s="50">
        <f t="shared" si="7"/>
        <v>2013</v>
      </c>
      <c r="B104" s="50">
        <f t="shared" si="5"/>
        <v>-0.26048413296058626</v>
      </c>
      <c r="C104" s="50">
        <f t="shared" ref="C104:M104" si="40">-((C56-1)*(C56-2))^-1</f>
        <v>-0.41762945475878932</v>
      </c>
      <c r="D104" s="50">
        <f t="shared" si="40"/>
        <v>-0.420725894135972</v>
      </c>
      <c r="E104" s="50">
        <f t="shared" si="40"/>
        <v>-0.424527971385604</v>
      </c>
      <c r="F104" s="50">
        <f t="shared" si="40"/>
        <v>-0.46775547011017587</v>
      </c>
      <c r="G104" s="50">
        <f t="shared" si="40"/>
        <v>-0.5889113981641152</v>
      </c>
      <c r="H104" s="50"/>
      <c r="I104" s="50">
        <f t="shared" si="40"/>
        <v>-0.26048413296058626</v>
      </c>
      <c r="J104" s="50">
        <f t="shared" si="40"/>
        <v>-0.30664004517720095</v>
      </c>
      <c r="K104" s="50">
        <f t="shared" si="40"/>
        <v>-0.44728296195735195</v>
      </c>
      <c r="L104" s="50">
        <f t="shared" si="40"/>
        <v>-0.53842815202115213</v>
      </c>
      <c r="M104" s="50">
        <f t="shared" si="40"/>
        <v>-0.60865685218613741</v>
      </c>
      <c r="Q104" s="5"/>
    </row>
    <row r="105" spans="1:18">
      <c r="A105" s="50">
        <f t="shared" si="7"/>
        <v>2014</v>
      </c>
      <c r="B105" s="50">
        <f t="shared" si="5"/>
        <v>-0.25425468292136921</v>
      </c>
      <c r="C105" s="50">
        <f t="shared" ref="C105:M105" si="41">-((C57-1)*(C57-2))^-1</f>
        <v>-0.4086802303496333</v>
      </c>
      <c r="D105" s="50">
        <f t="shared" si="41"/>
        <v>-0.41031617297375905</v>
      </c>
      <c r="E105" s="50">
        <f t="shared" si="41"/>
        <v>-0.41378707292210182</v>
      </c>
      <c r="F105" s="50">
        <f t="shared" si="41"/>
        <v>-0.45611337916565919</v>
      </c>
      <c r="G105" s="50">
        <f t="shared" si="41"/>
        <v>-0.5673493237249444</v>
      </c>
      <c r="H105" s="50"/>
      <c r="I105" s="50">
        <f t="shared" si="41"/>
        <v>-0.25425468292136921</v>
      </c>
      <c r="J105" s="50">
        <f t="shared" si="41"/>
        <v>-0.29205816056644712</v>
      </c>
      <c r="K105" s="50">
        <f t="shared" si="41"/>
        <v>-0.44454650951485114</v>
      </c>
      <c r="L105" s="50">
        <f t="shared" si="41"/>
        <v>-0.53671937835875572</v>
      </c>
      <c r="M105" s="50">
        <f t="shared" si="41"/>
        <v>-0.58695099337277734</v>
      </c>
      <c r="Q105" s="5"/>
    </row>
    <row r="106" spans="1:18">
      <c r="A106" s="50">
        <f t="shared" si="7"/>
        <v>2015</v>
      </c>
      <c r="B106" s="50">
        <f t="shared" si="5"/>
        <v>-0.24668811936403645</v>
      </c>
      <c r="C106" s="50">
        <f t="shared" ref="C106:M106" si="42">-((C58-1)*(C58-2))^-1</f>
        <v>-0.39659650953957537</v>
      </c>
      <c r="D106" s="50">
        <f t="shared" si="42"/>
        <v>-0.39829691249746779</v>
      </c>
      <c r="E106" s="50">
        <f t="shared" si="42"/>
        <v>-0.40489897594804491</v>
      </c>
      <c r="F106" s="50">
        <f t="shared" si="42"/>
        <v>-0.44414453722331493</v>
      </c>
      <c r="G106" s="50">
        <f t="shared" si="42"/>
        <v>-0.5559937682113899</v>
      </c>
      <c r="H106" s="50"/>
      <c r="I106" s="50">
        <f t="shared" si="42"/>
        <v>-0.24668811936403645</v>
      </c>
      <c r="J106" s="50">
        <f t="shared" si="42"/>
        <v>-0.28050373752384689</v>
      </c>
      <c r="K106" s="50">
        <f t="shared" si="42"/>
        <v>-0.43348021614873178</v>
      </c>
      <c r="L106" s="50">
        <f t="shared" si="42"/>
        <v>-0.51920752342226795</v>
      </c>
      <c r="M106" s="50">
        <f t="shared" si="42"/>
        <v>-0.57440764883230178</v>
      </c>
      <c r="Q106" s="5"/>
    </row>
    <row r="107" spans="1:18">
      <c r="A107" s="50">
        <f t="shared" si="7"/>
        <v>2016</v>
      </c>
      <c r="B107" s="50">
        <f t="shared" si="5"/>
        <v>-0.23679497628826465</v>
      </c>
      <c r="C107" s="50">
        <f t="shared" ref="C107:M107" si="43">-((C59-1)*(C59-2))^-1</f>
        <v>-0.39843471779982081</v>
      </c>
      <c r="D107" s="50">
        <f t="shared" si="43"/>
        <v>-0.40003178961134406</v>
      </c>
      <c r="E107" s="50">
        <f t="shared" si="43"/>
        <v>-0.40535472457500582</v>
      </c>
      <c r="F107" s="50">
        <f t="shared" si="43"/>
        <v>-0.44322969442953791</v>
      </c>
      <c r="G107" s="50">
        <f t="shared" si="43"/>
        <v>-0.54802405740216598</v>
      </c>
      <c r="H107" s="50"/>
      <c r="I107" s="50">
        <f t="shared" si="43"/>
        <v>-0.23679497628826465</v>
      </c>
      <c r="J107" s="50">
        <f t="shared" si="43"/>
        <v>-0.27045848366031922</v>
      </c>
      <c r="K107" s="50">
        <f t="shared" si="43"/>
        <v>-0.42869352682982292</v>
      </c>
      <c r="L107" s="50">
        <f t="shared" si="43"/>
        <v>-0.51189209347771658</v>
      </c>
      <c r="M107" s="50">
        <f t="shared" si="43"/>
        <v>-0.56467663212454966</v>
      </c>
      <c r="Q107" s="5"/>
    </row>
    <row r="108" spans="1:18">
      <c r="A108" s="50">
        <f t="shared" si="7"/>
        <v>2017</v>
      </c>
      <c r="B108" s="50">
        <f t="shared" si="5"/>
        <v>-0.23679497628826465</v>
      </c>
      <c r="C108" s="50">
        <f t="shared" ref="C108:M108" si="44">-((C60-1)*(C60-2))^-1</f>
        <v>-0.39488009198751628</v>
      </c>
      <c r="D108" s="50">
        <f t="shared" si="44"/>
        <v>-0.39648778784638267</v>
      </c>
      <c r="E108" s="50">
        <f t="shared" si="44"/>
        <v>-0.40215069544021176</v>
      </c>
      <c r="F108" s="50">
        <f t="shared" si="44"/>
        <v>-0.43869034817948027</v>
      </c>
      <c r="G108" s="50">
        <f t="shared" si="44"/>
        <v>-0.54305154305691006</v>
      </c>
      <c r="H108" s="50"/>
      <c r="I108" s="50">
        <f t="shared" si="44"/>
        <v>-0.23679497628826465</v>
      </c>
      <c r="J108" s="50">
        <f t="shared" si="44"/>
        <v>-0.27045848366031922</v>
      </c>
      <c r="K108" s="50">
        <f t="shared" si="44"/>
        <v>-0.425826453533177</v>
      </c>
      <c r="L108" s="50">
        <f t="shared" si="44"/>
        <v>-0.50614291979176018</v>
      </c>
      <c r="M108" s="50">
        <f t="shared" si="44"/>
        <v>-0.5594689025077153</v>
      </c>
      <c r="Q108" s="5"/>
    </row>
    <row r="109" spans="1:18">
      <c r="A109" s="50">
        <f t="shared" si="7"/>
        <v>2018</v>
      </c>
      <c r="B109" s="50">
        <f t="shared" si="5"/>
        <v>-0.24285016422978609</v>
      </c>
      <c r="C109" s="50">
        <f t="shared" ref="C109:M109" si="45">-((C61-1)*(C61-2))^-1</f>
        <v>-0.38791630585567666</v>
      </c>
      <c r="D109" s="50">
        <f t="shared" si="45"/>
        <v>-0.38905510432941331</v>
      </c>
      <c r="E109" s="50">
        <f t="shared" si="45"/>
        <v>-0.39812830407953498</v>
      </c>
      <c r="F109" s="50">
        <f t="shared" si="45"/>
        <v>-0.43310838053404177</v>
      </c>
      <c r="G109" s="50">
        <f t="shared" si="45"/>
        <v>-0.53404461574943618</v>
      </c>
      <c r="H109" s="50"/>
      <c r="I109" s="50">
        <f t="shared" si="45"/>
        <v>-0.24285016422978609</v>
      </c>
      <c r="J109" s="50">
        <f t="shared" si="45"/>
        <v>-0.27256956073710437</v>
      </c>
      <c r="K109" s="50">
        <f t="shared" si="45"/>
        <v>-0.42796926052995382</v>
      </c>
      <c r="L109" s="50">
        <f t="shared" si="45"/>
        <v>-0.51031588741803857</v>
      </c>
      <c r="M109" s="50">
        <f t="shared" si="45"/>
        <v>-0.55300919631551648</v>
      </c>
      <c r="Q109" s="5"/>
      <c r="R109" s="3"/>
    </row>
    <row r="110" spans="1:18">
      <c r="A110" s="50">
        <f t="shared" si="7"/>
        <v>2019</v>
      </c>
      <c r="B110" s="50">
        <f t="shared" si="5"/>
        <v>-0.2404566261960942</v>
      </c>
      <c r="C110" s="50">
        <f t="shared" ref="C110:M110" si="46">-((C62-1)*(C62-2))^-1</f>
        <v>-0.37799049908500576</v>
      </c>
      <c r="D110" s="50">
        <f t="shared" si="46"/>
        <v>-0.38157768063421471</v>
      </c>
      <c r="E110" s="50">
        <f t="shared" si="46"/>
        <v>-0.3911730758884423</v>
      </c>
      <c r="F110" s="50">
        <f t="shared" si="46"/>
        <v>-0.42581982642862559</v>
      </c>
      <c r="G110" s="50">
        <f t="shared" si="46"/>
        <v>-0.51563272879117239</v>
      </c>
      <c r="H110" s="50"/>
      <c r="I110" s="50">
        <f t="shared" si="46"/>
        <v>-0.2404566261960942</v>
      </c>
      <c r="J110" s="50">
        <f t="shared" si="46"/>
        <v>-0.29273650478452534</v>
      </c>
      <c r="K110" s="50">
        <f t="shared" si="46"/>
        <v>-0.42308454415268804</v>
      </c>
      <c r="L110" s="50">
        <f t="shared" si="46"/>
        <v>-0.50507465552539732</v>
      </c>
      <c r="M110" s="50">
        <f t="shared" si="46"/>
        <v>-0.53309009601867652</v>
      </c>
      <c r="Q110" s="5"/>
      <c r="R110" s="3"/>
    </row>
    <row r="111" spans="1:18">
      <c r="A111" s="50">
        <f t="shared" si="7"/>
        <v>2020</v>
      </c>
      <c r="B111" s="50">
        <f t="shared" si="5"/>
        <v>-0.2404566261960942</v>
      </c>
      <c r="C111" s="50">
        <f t="shared" ref="C111:M111" si="47">-((C63-1)*(C63-2))^-1</f>
        <v>-0.37261899135289472</v>
      </c>
      <c r="D111" s="50">
        <f t="shared" si="47"/>
        <v>-0.37618210104480176</v>
      </c>
      <c r="E111" s="50">
        <f t="shared" si="47"/>
        <v>-0.38819121466731027</v>
      </c>
      <c r="F111" s="50">
        <f t="shared" si="47"/>
        <v>-0.42206503705801868</v>
      </c>
      <c r="G111" s="50">
        <f t="shared" si="47"/>
        <v>-0.50561798435696648</v>
      </c>
      <c r="H111" s="50"/>
      <c r="I111" s="50">
        <f t="shared" si="47"/>
        <v>-0.2404566261960942</v>
      </c>
      <c r="J111" s="50">
        <f t="shared" si="47"/>
        <v>-0.29273650478452534</v>
      </c>
      <c r="K111" s="50">
        <f t="shared" si="47"/>
        <v>-0.42362255989021869</v>
      </c>
      <c r="L111" s="50">
        <f t="shared" si="47"/>
        <v>-0.50441500648705606</v>
      </c>
      <c r="M111" s="50">
        <f t="shared" si="47"/>
        <v>-0.52255608242795804</v>
      </c>
      <c r="Q111" s="5"/>
      <c r="R111" s="3"/>
    </row>
    <row r="112" spans="1:18">
      <c r="A112" s="50">
        <f t="shared" si="7"/>
        <v>2021</v>
      </c>
      <c r="B112" s="50">
        <f t="shared" si="5"/>
        <v>-0.23714795459199561</v>
      </c>
      <c r="C112" s="50">
        <f t="shared" ref="C112:M112" si="48">-((C64-1)*(C64-2))^-1</f>
        <v>-0.36926669523201983</v>
      </c>
      <c r="D112" s="50">
        <f t="shared" si="48"/>
        <v>-0.3726114703507229</v>
      </c>
      <c r="E112" s="50">
        <f t="shared" si="48"/>
        <v>-0.38477642492195158</v>
      </c>
      <c r="F112" s="50">
        <f t="shared" si="48"/>
        <v>-0.41907715010935881</v>
      </c>
      <c r="G112" s="50">
        <f t="shared" si="48"/>
        <v>-0.49227215705517513</v>
      </c>
      <c r="H112" s="50"/>
      <c r="I112" s="50">
        <f t="shared" si="48"/>
        <v>-0.23714795459199561</v>
      </c>
      <c r="J112" s="50">
        <f t="shared" si="48"/>
        <v>-0.28735654953253637</v>
      </c>
      <c r="K112" s="50">
        <f t="shared" si="48"/>
        <v>-0.41599426968421099</v>
      </c>
      <c r="L112" s="50">
        <f t="shared" si="48"/>
        <v>-0.49756068027795741</v>
      </c>
      <c r="M112" s="50">
        <f t="shared" si="48"/>
        <v>-0.5070916650091748</v>
      </c>
      <c r="Q112" s="5"/>
      <c r="R112" s="3"/>
    </row>
    <row r="113" spans="1:18">
      <c r="A113" s="50">
        <f t="shared" si="7"/>
        <v>2022</v>
      </c>
      <c r="B113" s="50">
        <f t="shared" si="5"/>
        <v>-0.23714795459199561</v>
      </c>
      <c r="C113" s="50">
        <f t="shared" ref="C113:M113" si="49">-((C65-1)*(C65-2))^-1</f>
        <v>-0.3698820439944055</v>
      </c>
      <c r="D113" s="50">
        <f t="shared" si="49"/>
        <v>-0.37238672912772591</v>
      </c>
      <c r="E113" s="50">
        <f t="shared" si="49"/>
        <v>-0.38436588007496758</v>
      </c>
      <c r="F113" s="50">
        <f t="shared" si="49"/>
        <v>-0.41793412973934108</v>
      </c>
      <c r="G113" s="50">
        <f t="shared" si="49"/>
        <v>-0.48389426271345126</v>
      </c>
      <c r="H113" s="50"/>
      <c r="I113" s="50">
        <f t="shared" si="49"/>
        <v>-0.23714795459199561</v>
      </c>
      <c r="J113" s="50">
        <f t="shared" si="49"/>
        <v>-0.28183118531639062</v>
      </c>
      <c r="K113" s="50">
        <f t="shared" si="49"/>
        <v>-0.41131043374770948</v>
      </c>
      <c r="L113" s="50">
        <f t="shared" si="49"/>
        <v>-0.49146606271132498</v>
      </c>
      <c r="M113" s="50">
        <f t="shared" si="49"/>
        <v>-0.49677057217831722</v>
      </c>
      <c r="Q113" s="5"/>
      <c r="R113" s="3"/>
    </row>
    <row r="114" spans="1:18">
      <c r="A114" s="50">
        <f t="shared" si="7"/>
        <v>2023</v>
      </c>
      <c r="B114" s="50">
        <f t="shared" si="5"/>
        <v>-0.23714795459199561</v>
      </c>
      <c r="C114" s="50">
        <f t="shared" ref="C114:M114" si="50">-((C66-1)*(C66-2))^-1</f>
        <v>-0.3657201120084404</v>
      </c>
      <c r="D114" s="50">
        <f t="shared" si="50"/>
        <v>-0.3682570897684635</v>
      </c>
      <c r="E114" s="50">
        <f t="shared" si="50"/>
        <v>-0.38118739019223713</v>
      </c>
      <c r="F114" s="50">
        <f t="shared" si="50"/>
        <v>-0.41439661923511772</v>
      </c>
      <c r="G114" s="50">
        <f t="shared" si="50"/>
        <v>-0.47792219770931887</v>
      </c>
      <c r="H114" s="50"/>
      <c r="I114" s="50">
        <f t="shared" si="50"/>
        <v>-0.23714795459199561</v>
      </c>
      <c r="J114" s="50">
        <f t="shared" si="50"/>
        <v>-0.28183118531639062</v>
      </c>
      <c r="K114" s="50">
        <f t="shared" si="50"/>
        <v>-0.41026087825923263</v>
      </c>
      <c r="L114" s="50">
        <f t="shared" si="50"/>
        <v>-0.49014620467964215</v>
      </c>
      <c r="M114" s="50">
        <f t="shared" si="50"/>
        <v>-0.49084167751748009</v>
      </c>
      <c r="Q114" s="5"/>
      <c r="R114" s="3"/>
    </row>
    <row r="115" spans="1:18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Q115" s="5"/>
    </row>
    <row r="116" spans="1:18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Q116" s="5"/>
    </row>
    <row r="117" spans="1:18">
      <c r="A117" s="50"/>
      <c r="B117" s="50" t="s">
        <v>20</v>
      </c>
      <c r="C117" s="50" t="s">
        <v>21</v>
      </c>
      <c r="D117" s="50" t="s">
        <v>22</v>
      </c>
      <c r="E117" s="50" t="s">
        <v>23</v>
      </c>
      <c r="F117" s="50" t="s">
        <v>24</v>
      </c>
      <c r="G117" s="50" t="s">
        <v>25</v>
      </c>
      <c r="H117" s="50"/>
      <c r="I117" s="50" t="s">
        <v>20</v>
      </c>
      <c r="J117" s="50" t="s">
        <v>21</v>
      </c>
      <c r="K117" s="50" t="s">
        <v>22</v>
      </c>
      <c r="L117" s="50" t="s">
        <v>23</v>
      </c>
      <c r="M117" s="50" t="s">
        <v>24</v>
      </c>
      <c r="Q117" s="5"/>
    </row>
    <row r="118" spans="1:18">
      <c r="A118" s="50"/>
      <c r="B118" s="50" t="s">
        <v>700</v>
      </c>
      <c r="C118" s="50" t="s">
        <v>698</v>
      </c>
      <c r="D118" s="50" t="s">
        <v>697</v>
      </c>
      <c r="E118" s="50" t="s">
        <v>696</v>
      </c>
      <c r="F118" s="50" t="s">
        <v>705</v>
      </c>
      <c r="G118" s="50" t="s">
        <v>767</v>
      </c>
      <c r="H118" s="50"/>
      <c r="I118" s="50" t="s">
        <v>700</v>
      </c>
      <c r="J118" s="50" t="s">
        <v>697</v>
      </c>
      <c r="K118" s="50" t="s">
        <v>696</v>
      </c>
      <c r="L118" s="50" t="s">
        <v>705</v>
      </c>
      <c r="M118" s="50" t="s">
        <v>767</v>
      </c>
      <c r="Q118" s="5"/>
    </row>
    <row r="119" spans="1:18">
      <c r="A119" s="50">
        <v>1979</v>
      </c>
      <c r="B119" s="51"/>
      <c r="C119" s="51">
        <f>-(1-2^C70)</f>
        <v>-8.6196683289156195E-2</v>
      </c>
      <c r="D119" s="51">
        <f t="shared" ref="D119:M119" si="51">-(1-2^D70)</f>
        <v>-8.6196683289156195E-2</v>
      </c>
      <c r="E119" s="51">
        <f t="shared" si="51"/>
        <v>-8.9324348969526124E-2</v>
      </c>
      <c r="F119" s="51">
        <f t="shared" si="51"/>
        <v>-8.9324348969526124E-2</v>
      </c>
      <c r="G119" s="51">
        <f t="shared" si="51"/>
        <v>-8.4222337790984869E-2</v>
      </c>
      <c r="H119" s="50">
        <v>1979</v>
      </c>
      <c r="I119" s="51" t="s">
        <v>93</v>
      </c>
      <c r="J119" s="51" t="s">
        <v>93</v>
      </c>
      <c r="K119" s="51">
        <f t="shared" si="51"/>
        <v>-0.10049335638163492</v>
      </c>
      <c r="L119" s="51">
        <f t="shared" si="51"/>
        <v>-0.10049335638163492</v>
      </c>
      <c r="M119" s="51">
        <f t="shared" si="51"/>
        <v>-8.7250225250596336E-2</v>
      </c>
      <c r="O119" s="5" cm="1">
        <f t="array" ref="O119">AVERAGE(IF(ISERROR(I119:L119),"",I119:L119))</f>
        <v>-0.10049335638163492</v>
      </c>
      <c r="Q119" s="5"/>
    </row>
    <row r="120" spans="1:18">
      <c r="A120" s="50">
        <f>A119+1</f>
        <v>1980</v>
      </c>
      <c r="B120" s="51"/>
      <c r="C120" s="51">
        <f t="shared" ref="C120" si="52">-(1-2^C71)</f>
        <v>-8.0044670250856487E-2</v>
      </c>
      <c r="D120" s="51">
        <f t="shared" ref="D120:M120" si="53">-(1-2^D71)</f>
        <v>-8.0044670250856487E-2</v>
      </c>
      <c r="E120" s="51">
        <f t="shared" si="53"/>
        <v>-8.1491946431310525E-2</v>
      </c>
      <c r="F120" s="51">
        <f t="shared" si="53"/>
        <v>-8.1491946431310525E-2</v>
      </c>
      <c r="G120" s="51">
        <f t="shared" si="53"/>
        <v>-8.5737205442172781E-2</v>
      </c>
      <c r="H120" s="50">
        <f>H119+1</f>
        <v>1980</v>
      </c>
      <c r="I120" s="51" t="s">
        <v>93</v>
      </c>
      <c r="J120" s="51" t="s">
        <v>93</v>
      </c>
      <c r="K120" s="51">
        <f t="shared" si="53"/>
        <v>-0.10049335638163492</v>
      </c>
      <c r="L120" s="51">
        <f t="shared" si="53"/>
        <v>-0.10049335638163492</v>
      </c>
      <c r="M120" s="51">
        <f t="shared" si="53"/>
        <v>-9.0218884933566224E-2</v>
      </c>
      <c r="O120" s="5" cm="1">
        <f t="array" ref="O120">AVERAGE(IF(ISERROR(I120:L120),"",I120:L120))</f>
        <v>-0.10049335638163492</v>
      </c>
      <c r="Q120" s="5"/>
    </row>
    <row r="121" spans="1:18">
      <c r="A121" s="50">
        <f t="shared" ref="A121:A163" si="54">A120+1</f>
        <v>1981</v>
      </c>
      <c r="B121" s="51"/>
      <c r="C121" s="51">
        <f t="shared" ref="C121" si="55">-(1-2^C72)</f>
        <v>-6.7867315346854418E-2</v>
      </c>
      <c r="D121" s="51">
        <f t="shared" ref="D121:M121" si="56">-(1-2^D72)</f>
        <v>-6.7867315346854418E-2</v>
      </c>
      <c r="E121" s="51">
        <f t="shared" si="56"/>
        <v>-6.6960039325202558E-2</v>
      </c>
      <c r="F121" s="51">
        <f t="shared" si="56"/>
        <v>-6.6960039325202558E-2</v>
      </c>
      <c r="G121" s="51">
        <f t="shared" si="56"/>
        <v>-7.1659809459167723E-2</v>
      </c>
      <c r="H121" s="50">
        <f t="shared" ref="H121:H163" si="57">H120+1</f>
        <v>1981</v>
      </c>
      <c r="I121" s="51" t="s">
        <v>93</v>
      </c>
      <c r="J121" s="51" t="s">
        <v>93</v>
      </c>
      <c r="K121" s="51">
        <f t="shared" si="56"/>
        <v>-6.1788640235748815E-2</v>
      </c>
      <c r="L121" s="51">
        <f t="shared" si="56"/>
        <v>-6.1788640235748815E-2</v>
      </c>
      <c r="M121" s="51">
        <f t="shared" si="56"/>
        <v>-7.3812095333617544E-2</v>
      </c>
      <c r="O121" s="5" cm="1">
        <f t="array" ref="O121">AVERAGE(IF(ISERROR(I121:L121),"",I121:L121))</f>
        <v>-6.1788640235748815E-2</v>
      </c>
      <c r="Q121" s="5"/>
    </row>
    <row r="122" spans="1:18">
      <c r="A122" s="50">
        <f t="shared" si="54"/>
        <v>1982</v>
      </c>
      <c r="B122" s="51"/>
      <c r="C122" s="51">
        <f t="shared" ref="C122" si="58">-(1-2^C73)</f>
        <v>-7.8407387949386842E-2</v>
      </c>
      <c r="D122" s="51">
        <f t="shared" ref="D122:M122" si="59">-(1-2^D73)</f>
        <v>-7.8407387949386842E-2</v>
      </c>
      <c r="E122" s="51">
        <f t="shared" si="59"/>
        <v>-7.5537235567653016E-2</v>
      </c>
      <c r="F122" s="51">
        <f t="shared" si="59"/>
        <v>-7.5537235567653016E-2</v>
      </c>
      <c r="G122" s="51">
        <f t="shared" si="59"/>
        <v>-8.3646830097884206E-2</v>
      </c>
      <c r="H122" s="50">
        <f t="shared" si="57"/>
        <v>1982</v>
      </c>
      <c r="I122" s="51" t="s">
        <v>93</v>
      </c>
      <c r="J122" s="51" t="s">
        <v>93</v>
      </c>
      <c r="K122" s="51">
        <f t="shared" si="59"/>
        <v>-6.1625162406624745E-2</v>
      </c>
      <c r="L122" s="51">
        <f t="shared" si="59"/>
        <v>-6.1625162406624745E-2</v>
      </c>
      <c r="M122" s="51">
        <f t="shared" si="59"/>
        <v>-8.618525054001247E-2</v>
      </c>
      <c r="O122" s="5" cm="1">
        <f t="array" ref="O122">AVERAGE(IF(ISERROR(I122:L122),"",I122:L122))</f>
        <v>-6.1625162406624745E-2</v>
      </c>
      <c r="Q122" s="5"/>
    </row>
    <row r="123" spans="1:18">
      <c r="A123" s="50">
        <f t="shared" si="54"/>
        <v>1983</v>
      </c>
      <c r="B123" s="51"/>
      <c r="C123" s="51">
        <f t="shared" ref="C123" si="60">-(1-2^C74)</f>
        <v>-0.10012163880930525</v>
      </c>
      <c r="D123" s="51">
        <f t="shared" ref="D123:M123" si="61">-(1-2^D74)</f>
        <v>-0.10012163880930525</v>
      </c>
      <c r="E123" s="51">
        <f t="shared" si="61"/>
        <v>-9.2213617128092173E-2</v>
      </c>
      <c r="F123" s="51">
        <f t="shared" si="61"/>
        <v>-9.2213617128092173E-2</v>
      </c>
      <c r="G123" s="51">
        <f t="shared" si="61"/>
        <v>-9.7762246883642212E-2</v>
      </c>
      <c r="H123" s="50">
        <f t="shared" si="57"/>
        <v>1983</v>
      </c>
      <c r="I123" s="51" t="s">
        <v>93</v>
      </c>
      <c r="J123" s="51" t="s">
        <v>93</v>
      </c>
      <c r="K123" s="51">
        <f t="shared" si="61"/>
        <v>-6.1845740091839074E-2</v>
      </c>
      <c r="L123" s="51">
        <f t="shared" si="61"/>
        <v>-6.1845740091839074E-2</v>
      </c>
      <c r="M123" s="51">
        <f t="shared" si="61"/>
        <v>-9.6957891276154728E-2</v>
      </c>
      <c r="O123" s="5" cm="1">
        <f t="array" ref="O123">AVERAGE(IF(ISERROR(I123:L123),"",I123:L123))</f>
        <v>-6.1845740091839074E-2</v>
      </c>
      <c r="Q123" s="5"/>
    </row>
    <row r="124" spans="1:18">
      <c r="A124" s="50">
        <f t="shared" si="54"/>
        <v>1984</v>
      </c>
      <c r="B124" s="51"/>
      <c r="C124" s="51">
        <f t="shared" ref="C124" si="62">-(1-2^C75)</f>
        <v>-0.10927655504229428</v>
      </c>
      <c r="D124" s="51">
        <f t="shared" ref="D124:M124" si="63">-(1-2^D75)</f>
        <v>-0.10927655504229428</v>
      </c>
      <c r="E124" s="51">
        <f t="shared" si="63"/>
        <v>-0.1001095160687302</v>
      </c>
      <c r="F124" s="51">
        <f t="shared" si="63"/>
        <v>-9.938857580701721E-2</v>
      </c>
      <c r="G124" s="51">
        <f t="shared" si="63"/>
        <v>-0.10096700917185175</v>
      </c>
      <c r="H124" s="50">
        <f t="shared" si="57"/>
        <v>1984</v>
      </c>
      <c r="I124" s="51" t="s">
        <v>93</v>
      </c>
      <c r="J124" s="51" t="s">
        <v>93</v>
      </c>
      <c r="K124" s="51">
        <f t="shared" si="63"/>
        <v>-8.0072326226020452E-2</v>
      </c>
      <c r="L124" s="51">
        <f t="shared" si="63"/>
        <v>-7.9420039074981186E-2</v>
      </c>
      <c r="M124" s="51">
        <f t="shared" si="63"/>
        <v>-9.7309716102408794E-2</v>
      </c>
      <c r="O124" s="5" cm="1">
        <f t="array" ref="O124">AVERAGE(IF(ISERROR(I124:L124),"",I124:L124))</f>
        <v>-7.9746182650500819E-2</v>
      </c>
      <c r="Q124" s="5"/>
    </row>
    <row r="125" spans="1:18">
      <c r="A125" s="50">
        <f t="shared" si="54"/>
        <v>1985</v>
      </c>
      <c r="B125" s="51"/>
      <c r="C125" s="51">
        <f t="shared" ref="C125" si="64">-(1-2^C76)</f>
        <v>-0.13232763684538484</v>
      </c>
      <c r="D125" s="51">
        <f t="shared" ref="D125:M125" si="65">-(1-2^D76)</f>
        <v>-0.13232763684538484</v>
      </c>
      <c r="E125" s="51">
        <f t="shared" si="65"/>
        <v>-0.11484325726238376</v>
      </c>
      <c r="F125" s="51">
        <f t="shared" si="65"/>
        <v>-0.11398557158368394</v>
      </c>
      <c r="G125" s="51">
        <f t="shared" si="65"/>
        <v>-0.11077677320673796</v>
      </c>
      <c r="H125" s="50">
        <f t="shared" si="57"/>
        <v>1985</v>
      </c>
      <c r="I125" s="51" t="s">
        <v>93</v>
      </c>
      <c r="J125" s="51" t="s">
        <v>93</v>
      </c>
      <c r="K125" s="51">
        <f t="shared" si="65"/>
        <v>-8.1792291248805604E-2</v>
      </c>
      <c r="L125" s="51">
        <f t="shared" si="65"/>
        <v>-8.1302484700926714E-2</v>
      </c>
      <c r="M125" s="51">
        <f t="shared" si="65"/>
        <v>-9.9987104233965729E-2</v>
      </c>
      <c r="O125" s="5" cm="1">
        <f t="array" ref="O125">AVERAGE(IF(ISERROR(I125:L125),"",I125:L125))</f>
        <v>-8.1547387974866159E-2</v>
      </c>
      <c r="Q125" s="5"/>
    </row>
    <row r="126" spans="1:18">
      <c r="A126" s="50">
        <f t="shared" si="54"/>
        <v>1986</v>
      </c>
      <c r="B126" s="51"/>
      <c r="C126" s="51">
        <f t="shared" ref="C126" si="66">-(1-2^C77)</f>
        <v>-0.14725537320474269</v>
      </c>
      <c r="D126" s="51">
        <f t="shared" ref="D126:M126" si="67">-(1-2^D77)</f>
        <v>-0.14725537320474269</v>
      </c>
      <c r="E126" s="51">
        <f t="shared" si="67"/>
        <v>-0.12659874009439154</v>
      </c>
      <c r="F126" s="51">
        <f t="shared" si="67"/>
        <v>-0.12560455464342368</v>
      </c>
      <c r="G126" s="51">
        <f t="shared" si="67"/>
        <v>-0.13315299974146255</v>
      </c>
      <c r="H126" s="50">
        <f t="shared" si="57"/>
        <v>1986</v>
      </c>
      <c r="I126" s="51" t="s">
        <v>93</v>
      </c>
      <c r="J126" s="51" t="s">
        <v>93</v>
      </c>
      <c r="K126" s="51">
        <f t="shared" si="67"/>
        <v>-9.1165648942291511E-2</v>
      </c>
      <c r="L126" s="51">
        <f t="shared" si="67"/>
        <v>-9.0357674695850765E-2</v>
      </c>
      <c r="M126" s="51">
        <f t="shared" si="67"/>
        <v>-0.12700673880962854</v>
      </c>
      <c r="O126" s="5" cm="1">
        <f t="array" ref="O126">AVERAGE(IF(ISERROR(I126:L126),"",I126:L126))</f>
        <v>-9.0761661819071138E-2</v>
      </c>
      <c r="Q126" s="5"/>
    </row>
    <row r="127" spans="1:18">
      <c r="A127" s="50">
        <f t="shared" si="54"/>
        <v>1987</v>
      </c>
      <c r="B127" s="51"/>
      <c r="C127" s="51">
        <f t="shared" ref="C127" si="68">-(1-2^C78)</f>
        <v>-0.16185750870273108</v>
      </c>
      <c r="D127" s="51">
        <f t="shared" ref="D127:M127" si="69">-(1-2^D78)</f>
        <v>-0.16185750870273108</v>
      </c>
      <c r="E127" s="51">
        <f t="shared" si="69"/>
        <v>-0.14431143609629993</v>
      </c>
      <c r="F127" s="51">
        <f t="shared" si="69"/>
        <v>-0.14310364132899644</v>
      </c>
      <c r="G127" s="51">
        <f t="shared" si="69"/>
        <v>-0.14879078755147657</v>
      </c>
      <c r="H127" s="50">
        <f t="shared" si="57"/>
        <v>1987</v>
      </c>
      <c r="I127" s="51" t="s">
        <v>93</v>
      </c>
      <c r="J127" s="51" t="s">
        <v>93</v>
      </c>
      <c r="K127" s="51">
        <f t="shared" si="69"/>
        <v>-0.10884157833778141</v>
      </c>
      <c r="L127" s="51">
        <f t="shared" si="69"/>
        <v>-0.10744742729150347</v>
      </c>
      <c r="M127" s="51">
        <f t="shared" si="69"/>
        <v>-0.14295477214007102</v>
      </c>
      <c r="O127" s="5" cm="1">
        <f t="array" ref="O127">AVERAGE(IF(ISERROR(I127:L127),"",I127:L127))</f>
        <v>-0.10814450281464244</v>
      </c>
      <c r="Q127" s="5"/>
    </row>
    <row r="128" spans="1:18">
      <c r="A128" s="50">
        <f t="shared" si="54"/>
        <v>1988</v>
      </c>
      <c r="B128" s="51"/>
      <c r="C128" s="51">
        <f t="shared" ref="C128" si="70">-(1-2^C79)</f>
        <v>-0.17508464190154061</v>
      </c>
      <c r="D128" s="51">
        <f t="shared" ref="D128:M128" si="71">-(1-2^D79)</f>
        <v>-0.17508464190154061</v>
      </c>
      <c r="E128" s="51">
        <f t="shared" si="71"/>
        <v>-0.16022183845022575</v>
      </c>
      <c r="F128" s="51">
        <f t="shared" si="71"/>
        <v>-0.16385443262349675</v>
      </c>
      <c r="G128" s="51">
        <f t="shared" si="71"/>
        <v>-0.16719551983583048</v>
      </c>
      <c r="H128" s="50">
        <f t="shared" si="57"/>
        <v>1988</v>
      </c>
      <c r="I128" s="51" t="s">
        <v>93</v>
      </c>
      <c r="J128" s="51" t="s">
        <v>93</v>
      </c>
      <c r="K128" s="51">
        <f t="shared" si="71"/>
        <v>-0.12703662623120682</v>
      </c>
      <c r="L128" s="51">
        <f t="shared" si="71"/>
        <v>-0.13592616621052001</v>
      </c>
      <c r="M128" s="51">
        <f t="shared" si="71"/>
        <v>-0.16251525723437188</v>
      </c>
      <c r="O128" s="5" cm="1">
        <f t="array" ref="O128">AVERAGE(IF(ISERROR(I128:L128),"",I128:L128))</f>
        <v>-0.13148139622086341</v>
      </c>
      <c r="Q128" s="5"/>
    </row>
    <row r="129" spans="1:17">
      <c r="A129" s="50">
        <f t="shared" si="54"/>
        <v>1989</v>
      </c>
      <c r="B129" s="51"/>
      <c r="C129" s="51">
        <f t="shared" ref="C129" si="72">-(1-2^C80)</f>
        <v>-0.17976520519046868</v>
      </c>
      <c r="D129" s="51">
        <f t="shared" ref="D129:M129" si="73">-(1-2^D80)</f>
        <v>-0.17976520519046868</v>
      </c>
      <c r="E129" s="51">
        <f t="shared" si="73"/>
        <v>-0.16271612806523417</v>
      </c>
      <c r="F129" s="51">
        <f t="shared" si="73"/>
        <v>-0.16586400870540963</v>
      </c>
      <c r="G129" s="51">
        <f t="shared" si="73"/>
        <v>-0.19382954597593249</v>
      </c>
      <c r="H129" s="50">
        <f t="shared" si="57"/>
        <v>1989</v>
      </c>
      <c r="I129" s="51" t="s">
        <v>93</v>
      </c>
      <c r="J129" s="51" t="s">
        <v>93</v>
      </c>
      <c r="K129" s="51">
        <f t="shared" si="73"/>
        <v>-0.13292000594208175</v>
      </c>
      <c r="L129" s="51">
        <f t="shared" si="73"/>
        <v>-0.14089694948007503</v>
      </c>
      <c r="M129" s="51">
        <f t="shared" si="73"/>
        <v>-0.1982047003456493</v>
      </c>
      <c r="O129" s="5" cm="1">
        <f t="array" ref="O129">AVERAGE(IF(ISERROR(I129:L129),"",I129:L129))</f>
        <v>-0.13690847771107839</v>
      </c>
      <c r="Q129" s="5"/>
    </row>
    <row r="130" spans="1:17">
      <c r="A130" s="50">
        <f t="shared" si="54"/>
        <v>1990</v>
      </c>
      <c r="B130" s="51">
        <f t="shared" ref="B130:C130" si="74">-(1-2^B81)</f>
        <v>-8.435989292483026E-2</v>
      </c>
      <c r="C130" s="51">
        <f t="shared" si="74"/>
        <v>-0.18994628957546178</v>
      </c>
      <c r="D130" s="51">
        <f t="shared" ref="D130:M130" si="75">-(1-2^D81)</f>
        <v>-0.18994628957546178</v>
      </c>
      <c r="E130" s="51">
        <f t="shared" si="75"/>
        <v>-0.17896678231409024</v>
      </c>
      <c r="F130" s="51">
        <f t="shared" si="75"/>
        <v>-0.18946305163129373</v>
      </c>
      <c r="G130" s="51">
        <f t="shared" si="75"/>
        <v>-0.2211537301954758</v>
      </c>
      <c r="H130" s="50">
        <f t="shared" si="57"/>
        <v>1990</v>
      </c>
      <c r="I130" s="51">
        <f t="shared" si="75"/>
        <v>-8.435989292483026E-2</v>
      </c>
      <c r="J130" s="51">
        <f t="shared" si="75"/>
        <v>-8.435989292483026E-2</v>
      </c>
      <c r="K130" s="51">
        <f t="shared" si="75"/>
        <v>-0.15735025056557495</v>
      </c>
      <c r="L130" s="51">
        <f t="shared" si="75"/>
        <v>-0.18119823745253005</v>
      </c>
      <c r="M130" s="51">
        <f t="shared" si="75"/>
        <v>-0.23077845585861456</v>
      </c>
      <c r="O130" s="5" cm="1">
        <f t="array" ref="O130">AVERAGE(IF(ISERROR(I130:L130),"",I130:L130))</f>
        <v>-0.12681706846694138</v>
      </c>
      <c r="Q130" s="5"/>
    </row>
    <row r="131" spans="1:17">
      <c r="A131" s="50">
        <f t="shared" si="54"/>
        <v>1991</v>
      </c>
      <c r="B131" s="51">
        <f t="shared" ref="B131:C131" si="76">-(1-2^B82)</f>
        <v>-8.435989292483026E-2</v>
      </c>
      <c r="C131" s="51">
        <f t="shared" si="76"/>
        <v>-0.2096471010040114</v>
      </c>
      <c r="D131" s="51">
        <f t="shared" ref="D131:M131" si="77">-(1-2^D82)</f>
        <v>-0.2096471010040114</v>
      </c>
      <c r="E131" s="51">
        <f t="shared" si="77"/>
        <v>-0.19831321486695441</v>
      </c>
      <c r="F131" s="51">
        <f t="shared" si="77"/>
        <v>-0.20791930382889512</v>
      </c>
      <c r="G131" s="51">
        <f t="shared" si="77"/>
        <v>-0.23770950422149073</v>
      </c>
      <c r="H131" s="50">
        <f t="shared" si="57"/>
        <v>1991</v>
      </c>
      <c r="I131" s="51">
        <f t="shared" si="77"/>
        <v>-8.435989292483026E-2</v>
      </c>
      <c r="J131" s="51">
        <f t="shared" si="77"/>
        <v>-8.435989292483026E-2</v>
      </c>
      <c r="K131" s="51">
        <f t="shared" si="77"/>
        <v>-0.19550769620042541</v>
      </c>
      <c r="L131" s="51">
        <f t="shared" si="77"/>
        <v>-0.21684037890930064</v>
      </c>
      <c r="M131" s="51">
        <f t="shared" si="77"/>
        <v>-0.25132502007415503</v>
      </c>
      <c r="O131" s="5" cm="1">
        <f t="array" ref="O131">AVERAGE(IF(ISERROR(I131:L131),"",I131:L131))</f>
        <v>-0.14526696523984664</v>
      </c>
      <c r="Q131" s="5"/>
    </row>
    <row r="132" spans="1:17">
      <c r="A132" s="50">
        <f t="shared" si="54"/>
        <v>1992</v>
      </c>
      <c r="B132" s="51">
        <f t="shared" ref="B132:C132" si="78">-(1-2^B83)</f>
        <v>-8.435989292483026E-2</v>
      </c>
      <c r="C132" s="51">
        <f t="shared" si="78"/>
        <v>-0.21651966776899678</v>
      </c>
      <c r="D132" s="51">
        <f t="shared" ref="D132:M132" si="79">-(1-2^D83)</f>
        <v>-0.21651966776899678</v>
      </c>
      <c r="E132" s="51">
        <f t="shared" si="79"/>
        <v>-0.20835664796207876</v>
      </c>
      <c r="F132" s="51">
        <f t="shared" si="79"/>
        <v>-0.22026263252190192</v>
      </c>
      <c r="G132" s="51">
        <f t="shared" si="79"/>
        <v>-0.25045422813845053</v>
      </c>
      <c r="H132" s="50">
        <f t="shared" si="57"/>
        <v>1992</v>
      </c>
      <c r="I132" s="51">
        <f t="shared" si="79"/>
        <v>-8.435989292483026E-2</v>
      </c>
      <c r="J132" s="51">
        <f t="shared" si="79"/>
        <v>-8.435989292483026E-2</v>
      </c>
      <c r="K132" s="51">
        <f t="shared" si="79"/>
        <v>-0.20468073972578915</v>
      </c>
      <c r="L132" s="51">
        <f t="shared" si="79"/>
        <v>-0.22978338289053124</v>
      </c>
      <c r="M132" s="51">
        <f t="shared" si="79"/>
        <v>-0.26372255411386858</v>
      </c>
      <c r="O132" s="5" cm="1">
        <f t="array" ref="O132">AVERAGE(IF(ISERROR(I132:L132),"",I132:L132))</f>
        <v>-0.15079597711649523</v>
      </c>
      <c r="Q132" s="5"/>
    </row>
    <row r="133" spans="1:17">
      <c r="A133" s="50">
        <f t="shared" si="54"/>
        <v>1993</v>
      </c>
      <c r="B133" s="51">
        <f t="shared" ref="B133:C133" si="80">-(1-2^B84)</f>
        <v>-8.435989292483026E-2</v>
      </c>
      <c r="C133" s="51">
        <f t="shared" si="80"/>
        <v>-0.22362313036764225</v>
      </c>
      <c r="D133" s="51">
        <f t="shared" ref="D133:M133" si="81">-(1-2^D84)</f>
        <v>-0.22362313036764225</v>
      </c>
      <c r="E133" s="51">
        <f t="shared" si="81"/>
        <v>-0.21739961493061311</v>
      </c>
      <c r="F133" s="51">
        <f t="shared" si="81"/>
        <v>-0.24274376315238899</v>
      </c>
      <c r="G133" s="51">
        <f t="shared" si="81"/>
        <v>-0.27748648412352839</v>
      </c>
      <c r="H133" s="50">
        <f t="shared" si="57"/>
        <v>1993</v>
      </c>
      <c r="I133" s="51">
        <f t="shared" si="81"/>
        <v>-8.435989292483026E-2</v>
      </c>
      <c r="J133" s="51">
        <f t="shared" si="81"/>
        <v>-8.435989292483026E-2</v>
      </c>
      <c r="K133" s="51">
        <f t="shared" si="81"/>
        <v>-0.21077531397543914</v>
      </c>
      <c r="L133" s="51">
        <f t="shared" si="81"/>
        <v>-0.26558326954063605</v>
      </c>
      <c r="M133" s="51">
        <f t="shared" si="81"/>
        <v>-0.29597750728901351</v>
      </c>
      <c r="O133" s="5" cm="1">
        <f t="array" ref="O133">AVERAGE(IF(ISERROR(I133:L133),"",I133:L133))</f>
        <v>-0.16126959234143393</v>
      </c>
      <c r="Q133" s="5"/>
    </row>
    <row r="134" spans="1:17">
      <c r="A134" s="50">
        <f t="shared" si="54"/>
        <v>1994</v>
      </c>
      <c r="B134" s="51">
        <f t="shared" ref="B134:C134" si="82">-(1-2^B85)</f>
        <v>-8.435989292483026E-2</v>
      </c>
      <c r="C134" s="51">
        <f t="shared" si="82"/>
        <v>-0.2458688034186588</v>
      </c>
      <c r="D134" s="51">
        <f t="shared" ref="D134:M134" si="83">-(1-2^D85)</f>
        <v>-0.2458688034186588</v>
      </c>
      <c r="E134" s="51">
        <f t="shared" si="83"/>
        <v>-0.23806927816005619</v>
      </c>
      <c r="F134" s="51">
        <f t="shared" si="83"/>
        <v>-0.25987993101322648</v>
      </c>
      <c r="G134" s="51">
        <f t="shared" si="83"/>
        <v>-0.29711031488253137</v>
      </c>
      <c r="H134" s="50">
        <f t="shared" si="57"/>
        <v>1994</v>
      </c>
      <c r="I134" s="51">
        <f t="shared" si="83"/>
        <v>-8.435989292483026E-2</v>
      </c>
      <c r="J134" s="51">
        <f t="shared" si="83"/>
        <v>-8.435989292483026E-2</v>
      </c>
      <c r="K134" s="51">
        <f t="shared" si="83"/>
        <v>-0.23233247299228876</v>
      </c>
      <c r="L134" s="51">
        <f t="shared" si="83"/>
        <v>-0.27968901102066834</v>
      </c>
      <c r="M134" s="51">
        <f t="shared" si="83"/>
        <v>-0.31582110906387328</v>
      </c>
      <c r="O134" s="5" cm="1">
        <f t="array" ref="O134">AVERAGE(IF(ISERROR(I134:L134),"",I134:L134))</f>
        <v>-0.17018531746565441</v>
      </c>
      <c r="Q134" s="5"/>
    </row>
    <row r="135" spans="1:17">
      <c r="A135" s="50">
        <f t="shared" si="54"/>
        <v>1995</v>
      </c>
      <c r="B135" s="51">
        <f t="shared" ref="B135:C135" si="84">-(1-2^B86)</f>
        <v>-0.12400158091298608</v>
      </c>
      <c r="C135" s="51">
        <f t="shared" si="84"/>
        <v>-0.26218133294383739</v>
      </c>
      <c r="D135" s="51">
        <f t="shared" ref="D135:M135" si="85">-(1-2^D86)</f>
        <v>-0.26218133294383739</v>
      </c>
      <c r="E135" s="51">
        <f t="shared" si="85"/>
        <v>-0.25656208259670454</v>
      </c>
      <c r="F135" s="51">
        <f t="shared" si="85"/>
        <v>-0.28073936776119568</v>
      </c>
      <c r="G135" s="51">
        <f t="shared" si="85"/>
        <v>-0.32818971732760327</v>
      </c>
      <c r="H135" s="50">
        <f t="shared" si="57"/>
        <v>1995</v>
      </c>
      <c r="I135" s="51">
        <f t="shared" si="85"/>
        <v>-0.12400158091298608</v>
      </c>
      <c r="J135" s="51">
        <f t="shared" si="85"/>
        <v>-0.12400158091298608</v>
      </c>
      <c r="K135" s="51">
        <f t="shared" si="85"/>
        <v>-0.25376586179393557</v>
      </c>
      <c r="L135" s="51">
        <f t="shared" si="85"/>
        <v>-0.30512114792676381</v>
      </c>
      <c r="M135" s="51">
        <f t="shared" si="85"/>
        <v>-0.35090192575793167</v>
      </c>
      <c r="O135" s="5" cm="1">
        <f t="array" ref="O135">AVERAGE(IF(ISERROR(I135:L135),"",I135:L135))</f>
        <v>-0.20172254288666788</v>
      </c>
      <c r="Q135" s="5"/>
    </row>
    <row r="136" spans="1:17">
      <c r="A136" s="50">
        <f t="shared" si="54"/>
        <v>1996</v>
      </c>
      <c r="B136" s="51">
        <f t="shared" ref="B136:C136" si="86">-(1-2^B87)</f>
        <v>-0.12400158091298608</v>
      </c>
      <c r="C136" s="51">
        <f t="shared" si="86"/>
        <v>-0.26195294716458362</v>
      </c>
      <c r="D136" s="51">
        <f t="shared" ref="D136:M136" si="87">-(1-2^D87)</f>
        <v>-0.26195294716458362</v>
      </c>
      <c r="E136" s="51">
        <f t="shared" si="87"/>
        <v>-0.27005243376078703</v>
      </c>
      <c r="F136" s="51">
        <f t="shared" si="87"/>
        <v>-0.29938474961349393</v>
      </c>
      <c r="G136" s="51">
        <f t="shared" si="87"/>
        <v>-0.34382531816842454</v>
      </c>
      <c r="H136" s="50">
        <f t="shared" si="57"/>
        <v>1996</v>
      </c>
      <c r="I136" s="51">
        <f t="shared" si="87"/>
        <v>-0.12400158091298608</v>
      </c>
      <c r="J136" s="51">
        <f t="shared" si="87"/>
        <v>-0.12400158091298608</v>
      </c>
      <c r="K136" s="51">
        <f t="shared" si="87"/>
        <v>-0.28348912195424436</v>
      </c>
      <c r="L136" s="51">
        <f t="shared" si="87"/>
        <v>-0.34557655713274393</v>
      </c>
      <c r="M136" s="51">
        <f t="shared" si="87"/>
        <v>-0.37149339989020536</v>
      </c>
      <c r="O136" s="5" cm="1">
        <f t="array" ref="O136">AVERAGE(IF(ISERROR(I136:L136),"",I136:L136))</f>
        <v>-0.21926721022824011</v>
      </c>
      <c r="Q136" s="5"/>
    </row>
    <row r="137" spans="1:17">
      <c r="A137" s="50">
        <f t="shared" si="54"/>
        <v>1997</v>
      </c>
      <c r="B137" s="51">
        <f t="shared" ref="B137:C137" si="88">-(1-2^B88)</f>
        <v>-0.12400158091298608</v>
      </c>
      <c r="C137" s="51">
        <f t="shared" si="88"/>
        <v>-0.27872135952007537</v>
      </c>
      <c r="D137" s="51">
        <f t="shared" ref="D137:M137" si="89">-(1-2^D88)</f>
        <v>-0.27872135952007537</v>
      </c>
      <c r="E137" s="51">
        <f t="shared" si="89"/>
        <v>-0.27305359117589079</v>
      </c>
      <c r="F137" s="51">
        <f t="shared" si="89"/>
        <v>-0.30589099865396074</v>
      </c>
      <c r="G137" s="51">
        <f t="shared" si="89"/>
        <v>-0.33473874726958186</v>
      </c>
      <c r="H137" s="50">
        <f t="shared" si="57"/>
        <v>1997</v>
      </c>
      <c r="I137" s="51">
        <f t="shared" si="89"/>
        <v>-0.12400158091298608</v>
      </c>
      <c r="J137" s="51">
        <f t="shared" si="89"/>
        <v>-0.12400158091298608</v>
      </c>
      <c r="K137" s="51">
        <f t="shared" si="89"/>
        <v>-0.27545379991245245</v>
      </c>
      <c r="L137" s="51">
        <f t="shared" si="89"/>
        <v>-0.34251684858254872</v>
      </c>
      <c r="M137" s="51">
        <f t="shared" si="89"/>
        <v>-0.35431533183051112</v>
      </c>
      <c r="O137" s="5" cm="1">
        <f t="array" ref="O137">AVERAGE(IF(ISERROR(I137:L137),"",I137:L137))</f>
        <v>-0.21649345258024333</v>
      </c>
      <c r="Q137" s="5"/>
    </row>
    <row r="138" spans="1:17">
      <c r="A138" s="50">
        <f t="shared" si="54"/>
        <v>1998</v>
      </c>
      <c r="B138" s="51">
        <f t="shared" ref="B138:C138" si="90">-(1-2^B89)</f>
        <v>-0.12400158091298608</v>
      </c>
      <c r="C138" s="51">
        <f t="shared" si="90"/>
        <v>-0.29710196307203784</v>
      </c>
      <c r="D138" s="51">
        <f t="shared" ref="D138:M138" si="91">-(1-2^D89)</f>
        <v>-0.29710196307203784</v>
      </c>
      <c r="E138" s="51">
        <f t="shared" si="91"/>
        <v>-0.28558242932904154</v>
      </c>
      <c r="F138" s="51">
        <f t="shared" si="91"/>
        <v>-0.31845687377562548</v>
      </c>
      <c r="G138" s="51">
        <f t="shared" si="91"/>
        <v>-0.3566655765507486</v>
      </c>
      <c r="H138" s="50">
        <f t="shared" si="57"/>
        <v>1998</v>
      </c>
      <c r="I138" s="51">
        <f t="shared" si="91"/>
        <v>-0.12400158091298608</v>
      </c>
      <c r="J138" s="51">
        <f t="shared" si="91"/>
        <v>-0.12400158091298608</v>
      </c>
      <c r="K138" s="51">
        <f t="shared" si="91"/>
        <v>-0.293223423136596</v>
      </c>
      <c r="L138" s="51">
        <f t="shared" si="91"/>
        <v>-0.35883488285610987</v>
      </c>
      <c r="M138" s="51">
        <f t="shared" si="91"/>
        <v>-0.37970463923696707</v>
      </c>
      <c r="O138" s="5" cm="1">
        <f t="array" ref="O138">AVERAGE(IF(ISERROR(I138:L138),"",I138:L138))</f>
        <v>-0.2250153669546695</v>
      </c>
      <c r="Q138" s="5"/>
    </row>
    <row r="139" spans="1:17">
      <c r="A139" s="50">
        <f t="shared" si="54"/>
        <v>1999</v>
      </c>
      <c r="B139" s="51">
        <f t="shared" ref="B139:C139" si="92">-(1-2^B90)</f>
        <v>-0.12400158091298608</v>
      </c>
      <c r="C139" s="51">
        <f t="shared" si="92"/>
        <v>-0.3055352677510671</v>
      </c>
      <c r="D139" s="51">
        <f t="shared" ref="D139:M139" si="93">-(1-2^D90)</f>
        <v>-0.30433747260435162</v>
      </c>
      <c r="E139" s="51">
        <f t="shared" si="93"/>
        <v>-0.29509939300896004</v>
      </c>
      <c r="F139" s="51">
        <f t="shared" si="93"/>
        <v>-0.32528327300679905</v>
      </c>
      <c r="G139" s="51">
        <f t="shared" si="93"/>
        <v>-0.37039767398314227</v>
      </c>
      <c r="H139" s="50">
        <f t="shared" si="57"/>
        <v>1999</v>
      </c>
      <c r="I139" s="51">
        <f t="shared" si="93"/>
        <v>-0.12400158091298608</v>
      </c>
      <c r="J139" s="51">
        <f t="shared" si="93"/>
        <v>-0.12316138477627259</v>
      </c>
      <c r="K139" s="51">
        <f t="shared" si="93"/>
        <v>-0.29991978882279091</v>
      </c>
      <c r="L139" s="51">
        <f t="shared" si="93"/>
        <v>-0.35816116418956256</v>
      </c>
      <c r="M139" s="51">
        <f t="shared" si="93"/>
        <v>-0.39145605629707625</v>
      </c>
      <c r="O139" s="5" cm="1">
        <f t="array" ref="O139">AVERAGE(IF(ISERROR(I139:L139),"",I139:L139))</f>
        <v>-0.22631097967540303</v>
      </c>
      <c r="Q139" s="5"/>
    </row>
    <row r="140" spans="1:17">
      <c r="A140" s="50">
        <f t="shared" si="54"/>
        <v>2000</v>
      </c>
      <c r="B140" s="51">
        <f t="shared" ref="B140:C140" si="94">-(1-2^B91)</f>
        <v>-0.12400158091298608</v>
      </c>
      <c r="C140" s="51">
        <f t="shared" si="94"/>
        <v>-0.30556608680296682</v>
      </c>
      <c r="D140" s="51">
        <f t="shared" ref="D140:M140" si="95">-(1-2^D91)</f>
        <v>-0.30440638679595</v>
      </c>
      <c r="E140" s="51">
        <f t="shared" si="95"/>
        <v>-0.30268968430324295</v>
      </c>
      <c r="F140" s="51">
        <f t="shared" si="95"/>
        <v>-0.33797900673415926</v>
      </c>
      <c r="G140" s="51">
        <f t="shared" si="95"/>
        <v>-0.40796812777734015</v>
      </c>
      <c r="H140" s="50">
        <f t="shared" si="57"/>
        <v>2000</v>
      </c>
      <c r="I140" s="51">
        <f t="shared" si="95"/>
        <v>-0.12400158091298608</v>
      </c>
      <c r="J140" s="51">
        <f t="shared" si="95"/>
        <v>-0.12316138477627259</v>
      </c>
      <c r="K140" s="51">
        <f t="shared" si="95"/>
        <v>-0.30945178083235092</v>
      </c>
      <c r="L140" s="51">
        <f t="shared" si="95"/>
        <v>-0.38401474449288264</v>
      </c>
      <c r="M140" s="51">
        <f t="shared" si="95"/>
        <v>-0.43684745184441398</v>
      </c>
      <c r="O140" s="5" cm="1">
        <f t="array" ref="O140">AVERAGE(IF(ISERROR(I140:L140),"",I140:L140))</f>
        <v>-0.23515737275362306</v>
      </c>
      <c r="Q140" s="5"/>
    </row>
    <row r="141" spans="1:17">
      <c r="A141" s="50">
        <f t="shared" si="54"/>
        <v>2001</v>
      </c>
      <c r="B141" s="51">
        <f t="shared" ref="B141:C141" si="96">-(1-2^B92)</f>
        <v>-0.12316138477627259</v>
      </c>
      <c r="C141" s="51">
        <f t="shared" si="96"/>
        <v>-0.31966535798107165</v>
      </c>
      <c r="D141" s="51">
        <f t="shared" ref="D141:M141" si="97">-(1-2^D92)</f>
        <v>-0.31846495770493999</v>
      </c>
      <c r="E141" s="51">
        <f t="shared" si="97"/>
        <v>-0.31170388880078692</v>
      </c>
      <c r="F141" s="51">
        <f t="shared" si="97"/>
        <v>-0.35884399876500439</v>
      </c>
      <c r="G141" s="51">
        <f t="shared" si="97"/>
        <v>-0.43037425550044672</v>
      </c>
      <c r="H141" s="50">
        <f t="shared" si="57"/>
        <v>2001</v>
      </c>
      <c r="I141" s="51">
        <f t="shared" si="97"/>
        <v>-0.12316138477627259</v>
      </c>
      <c r="J141" s="51">
        <f t="shared" si="97"/>
        <v>-0.12259215577487548</v>
      </c>
      <c r="K141" s="51">
        <f t="shared" si="97"/>
        <v>-0.3149744839712636</v>
      </c>
      <c r="L141" s="51">
        <f t="shared" si="97"/>
        <v>-0.41368767733846601</v>
      </c>
      <c r="M141" s="51">
        <f t="shared" si="97"/>
        <v>-0.45945434201161861</v>
      </c>
      <c r="O141" s="5" cm="1">
        <f t="array" ref="O141">AVERAGE(IF(ISERROR(I141:L141),"",I141:L141))</f>
        <v>-0.24360392546521942</v>
      </c>
      <c r="Q141" s="5"/>
    </row>
    <row r="142" spans="1:17">
      <c r="A142" s="50">
        <f t="shared" si="54"/>
        <v>2002</v>
      </c>
      <c r="B142" s="51">
        <f t="shared" ref="B142:C142" si="98">-(1-2^B93)</f>
        <v>-0.12316138477627259</v>
      </c>
      <c r="C142" s="51">
        <f t="shared" si="98"/>
        <v>-0.33998123194198748</v>
      </c>
      <c r="D142" s="51">
        <f t="shared" ref="D142:M142" si="99">-(1-2^D93)</f>
        <v>-0.33874403398151476</v>
      </c>
      <c r="E142" s="51">
        <f t="shared" si="99"/>
        <v>-0.32851592832765486</v>
      </c>
      <c r="F142" s="51">
        <f t="shared" si="99"/>
        <v>-0.37916904228993442</v>
      </c>
      <c r="G142" s="51">
        <f t="shared" si="99"/>
        <v>-0.44604112486574965</v>
      </c>
      <c r="H142" s="50">
        <f t="shared" si="57"/>
        <v>2002</v>
      </c>
      <c r="I142" s="51">
        <f t="shared" si="99"/>
        <v>-0.12316138477627259</v>
      </c>
      <c r="J142" s="51">
        <f t="shared" si="99"/>
        <v>-0.12259215577487548</v>
      </c>
      <c r="K142" s="51">
        <f t="shared" si="99"/>
        <v>-0.32188218698431659</v>
      </c>
      <c r="L142" s="51">
        <f t="shared" si="99"/>
        <v>-0.42822916803865207</v>
      </c>
      <c r="M142" s="51">
        <f t="shared" si="99"/>
        <v>-0.47150503867656446</v>
      </c>
      <c r="O142" s="5" cm="1">
        <f t="array" ref="O142">AVERAGE(IF(ISERROR(I142:L142),"",I142:L142))</f>
        <v>-0.24896622389352918</v>
      </c>
      <c r="Q142" s="5"/>
    </row>
    <row r="143" spans="1:17">
      <c r="A143" s="50">
        <f t="shared" si="54"/>
        <v>2003</v>
      </c>
      <c r="B143" s="51">
        <f t="shared" ref="B143:C143" si="100">-(1-2^B94)</f>
        <v>-0.12316138477627259</v>
      </c>
      <c r="C143" s="51">
        <f t="shared" si="100"/>
        <v>-0.3416393087572287</v>
      </c>
      <c r="D143" s="51">
        <f t="shared" ref="D143:M143" si="101">-(1-2^D94)</f>
        <v>-0.34046350033136707</v>
      </c>
      <c r="E143" s="51">
        <f t="shared" si="101"/>
        <v>-0.33179111076805812</v>
      </c>
      <c r="F143" s="51">
        <f t="shared" si="101"/>
        <v>-0.3804020849639117</v>
      </c>
      <c r="G143" s="51">
        <f t="shared" si="101"/>
        <v>-0.45808760629958689</v>
      </c>
      <c r="H143" s="50">
        <f t="shared" si="57"/>
        <v>2003</v>
      </c>
      <c r="I143" s="51">
        <f t="shared" si="101"/>
        <v>-0.12316138477627259</v>
      </c>
      <c r="J143" s="51">
        <f t="shared" si="101"/>
        <v>-0.12259215577487548</v>
      </c>
      <c r="K143" s="51">
        <f t="shared" si="101"/>
        <v>-0.33873020210585159</v>
      </c>
      <c r="L143" s="51">
        <f t="shared" si="101"/>
        <v>-0.44345970149628966</v>
      </c>
      <c r="M143" s="51">
        <f t="shared" si="101"/>
        <v>-0.48618327074557499</v>
      </c>
      <c r="O143" s="5" cm="1">
        <f t="array" ref="O143">AVERAGE(IF(ISERROR(I143:L143),"",I143:L143))</f>
        <v>-0.25698586103832233</v>
      </c>
      <c r="Q143" s="5"/>
    </row>
    <row r="144" spans="1:17">
      <c r="A144" s="50">
        <f t="shared" si="54"/>
        <v>2004</v>
      </c>
      <c r="B144" s="51">
        <f t="shared" ref="B144:C144" si="102">-(1-2^B95)</f>
        <v>-0.12316138477627259</v>
      </c>
      <c r="C144" s="51">
        <f t="shared" si="102"/>
        <v>-0.34737923577014362</v>
      </c>
      <c r="D144" s="51">
        <f t="shared" ref="D144:M144" si="103">-(1-2^D95)</f>
        <v>-0.34622384634593739</v>
      </c>
      <c r="E144" s="51">
        <f t="shared" si="103"/>
        <v>-0.33688607426502692</v>
      </c>
      <c r="F144" s="51">
        <f t="shared" si="103"/>
        <v>-0.38752339056349583</v>
      </c>
      <c r="G144" s="51">
        <f t="shared" si="103"/>
        <v>-0.4639197049024496</v>
      </c>
      <c r="H144" s="50">
        <f t="shared" si="57"/>
        <v>2004</v>
      </c>
      <c r="I144" s="51">
        <f t="shared" si="103"/>
        <v>-0.12316138477627259</v>
      </c>
      <c r="J144" s="51">
        <f t="shared" si="103"/>
        <v>-0.12259215577487548</v>
      </c>
      <c r="K144" s="51">
        <f t="shared" si="103"/>
        <v>-0.34406294163496076</v>
      </c>
      <c r="L144" s="51">
        <f t="shared" si="103"/>
        <v>-0.45402618361955571</v>
      </c>
      <c r="M144" s="51">
        <f t="shared" si="103"/>
        <v>-0.49070803944781083</v>
      </c>
      <c r="O144" s="5" cm="1">
        <f t="array" ref="O144">AVERAGE(IF(ISERROR(I144:L144),"",I144:L144))</f>
        <v>-0.26096066645141613</v>
      </c>
      <c r="Q144" s="5"/>
    </row>
    <row r="145" spans="1:17">
      <c r="A145" s="50">
        <f t="shared" si="54"/>
        <v>2005</v>
      </c>
      <c r="B145" s="51">
        <f t="shared" ref="B145:C145" si="104">-(1-2^B96)</f>
        <v>-0.12316138477627259</v>
      </c>
      <c r="C145" s="51">
        <f t="shared" si="104"/>
        <v>-0.34313930505214185</v>
      </c>
      <c r="D145" s="51">
        <f t="shared" ref="D145:M145" si="105">-(1-2^D96)</f>
        <v>-0.34206004860025874</v>
      </c>
      <c r="E145" s="51">
        <f t="shared" si="105"/>
        <v>-0.33183837671679872</v>
      </c>
      <c r="F145" s="51">
        <f t="shared" si="105"/>
        <v>-0.38020768250517911</v>
      </c>
      <c r="G145" s="51">
        <f t="shared" si="105"/>
        <v>-0.46058963881667603</v>
      </c>
      <c r="H145" s="50">
        <f t="shared" si="57"/>
        <v>2005</v>
      </c>
      <c r="I145" s="51">
        <f t="shared" si="105"/>
        <v>-0.12316138477627259</v>
      </c>
      <c r="J145" s="51">
        <f t="shared" si="105"/>
        <v>-0.12259215577487548</v>
      </c>
      <c r="K145" s="51">
        <f t="shared" si="105"/>
        <v>-0.33763069932378387</v>
      </c>
      <c r="L145" s="51">
        <f t="shared" si="105"/>
        <v>-0.44205718190332333</v>
      </c>
      <c r="M145" s="51">
        <f t="shared" si="105"/>
        <v>-0.48487603311397287</v>
      </c>
      <c r="O145" s="5" cm="1">
        <f t="array" ref="O145">AVERAGE(IF(ISERROR(I145:L145),"",I145:L145))</f>
        <v>-0.25636035544456381</v>
      </c>
      <c r="Q145" s="5"/>
    </row>
    <row r="146" spans="1:17">
      <c r="A146" s="50">
        <f t="shared" si="54"/>
        <v>2006</v>
      </c>
      <c r="B146" s="51">
        <f t="shared" ref="B146:C146" si="106">-(1-2^B97)</f>
        <v>-0.10335796245135964</v>
      </c>
      <c r="C146" s="51">
        <f t="shared" si="106"/>
        <v>-0.33732993106133158</v>
      </c>
      <c r="D146" s="51">
        <f t="shared" ref="D146:M146" si="107">-(1-2^D97)</f>
        <v>-0.3363360725005593</v>
      </c>
      <c r="E146" s="51">
        <f t="shared" si="107"/>
        <v>-0.32189577079162235</v>
      </c>
      <c r="F146" s="51">
        <f t="shared" si="107"/>
        <v>-0.36901823321059557</v>
      </c>
      <c r="G146" s="51">
        <f t="shared" si="107"/>
        <v>-0.45332872906165234</v>
      </c>
      <c r="H146" s="50">
        <f t="shared" si="57"/>
        <v>2006</v>
      </c>
      <c r="I146" s="51">
        <f t="shared" si="107"/>
        <v>-0.10335796245135964</v>
      </c>
      <c r="J146" s="51">
        <f t="shared" si="107"/>
        <v>-0.10524976210251247</v>
      </c>
      <c r="K146" s="51">
        <f t="shared" si="107"/>
        <v>-0.32265371702894319</v>
      </c>
      <c r="L146" s="51">
        <f t="shared" si="107"/>
        <v>-0.42393009690034633</v>
      </c>
      <c r="M146" s="51">
        <f t="shared" si="107"/>
        <v>-0.47423245982245832</v>
      </c>
      <c r="O146" s="5" cm="1">
        <f t="array" ref="O146">AVERAGE(IF(ISERROR(I146:L146),"",I146:L146))</f>
        <v>-0.23879788462079041</v>
      </c>
      <c r="Q146" s="5"/>
    </row>
    <row r="147" spans="1:17">
      <c r="A147" s="50">
        <f t="shared" si="54"/>
        <v>2007</v>
      </c>
      <c r="B147" s="51">
        <f t="shared" ref="B147:C147" si="108">-(1-2^B98)</f>
        <v>-0.10335796245135964</v>
      </c>
      <c r="C147" s="51">
        <f t="shared" si="108"/>
        <v>-0.32525849798144246</v>
      </c>
      <c r="D147" s="51">
        <f t="shared" ref="D147:M147" si="109">-(1-2^D98)</f>
        <v>-0.32683824149677088</v>
      </c>
      <c r="E147" s="51">
        <f t="shared" si="109"/>
        <v>-0.31718025055363075</v>
      </c>
      <c r="F147" s="51">
        <f t="shared" si="109"/>
        <v>-0.36299189273935439</v>
      </c>
      <c r="G147" s="51">
        <f t="shared" si="109"/>
        <v>-0.43913450163453815</v>
      </c>
      <c r="H147" s="50">
        <f t="shared" si="57"/>
        <v>2007</v>
      </c>
      <c r="I147" s="51">
        <f t="shared" si="109"/>
        <v>-0.10335796245135964</v>
      </c>
      <c r="J147" s="51">
        <f t="shared" si="109"/>
        <v>-0.16381116936156814</v>
      </c>
      <c r="K147" s="51">
        <f t="shared" si="109"/>
        <v>-0.32739904325451497</v>
      </c>
      <c r="L147" s="51">
        <f t="shared" si="109"/>
        <v>-0.42821338798889941</v>
      </c>
      <c r="M147" s="51">
        <f t="shared" si="109"/>
        <v>-0.45870527572033626</v>
      </c>
      <c r="O147" s="5" cm="1">
        <f t="array" ref="O147">AVERAGE(IF(ISERROR(I147:L147),"",I147:L147))</f>
        <v>-0.25569539076408554</v>
      </c>
      <c r="Q147" s="5"/>
    </row>
    <row r="148" spans="1:17">
      <c r="A148" s="50">
        <f t="shared" si="54"/>
        <v>2008</v>
      </c>
      <c r="B148" s="51">
        <f t="shared" ref="B148:C148" si="110">-(1-2^B99)</f>
        <v>-0.10335796245135964</v>
      </c>
      <c r="C148" s="51">
        <f t="shared" si="110"/>
        <v>-0.33021121840604994</v>
      </c>
      <c r="D148" s="51">
        <f t="shared" ref="D148:M148" si="111">-(1-2^D99)</f>
        <v>-0.33165727160045511</v>
      </c>
      <c r="E148" s="51">
        <f t="shared" si="111"/>
        <v>-0.32088723875730596</v>
      </c>
      <c r="F148" s="51">
        <f t="shared" si="111"/>
        <v>-0.36294346359722207</v>
      </c>
      <c r="G148" s="51">
        <f t="shared" si="111"/>
        <v>-0.43059390416355103</v>
      </c>
      <c r="H148" s="50">
        <f t="shared" si="57"/>
        <v>2008</v>
      </c>
      <c r="I148" s="51">
        <f t="shared" si="111"/>
        <v>-0.10335796245135964</v>
      </c>
      <c r="J148" s="51">
        <f t="shared" si="111"/>
        <v>-0.16381116936156814</v>
      </c>
      <c r="K148" s="51">
        <f t="shared" si="111"/>
        <v>-0.33315688738219684</v>
      </c>
      <c r="L148" s="51">
        <f t="shared" si="111"/>
        <v>-0.4256410655010634</v>
      </c>
      <c r="M148" s="51">
        <f t="shared" si="111"/>
        <v>-0.44877102707974192</v>
      </c>
      <c r="O148" s="5" cm="1">
        <f t="array" ref="O148">AVERAGE(IF(ISERROR(I148:L148),"",I148:L148))</f>
        <v>-0.25649177117404698</v>
      </c>
      <c r="Q148" s="5"/>
    </row>
    <row r="149" spans="1:17">
      <c r="A149" s="50">
        <f t="shared" si="54"/>
        <v>2009</v>
      </c>
      <c r="B149" s="51">
        <f t="shared" ref="B149:C149" si="112">-(1-2^B100)</f>
        <v>-7.8274799358962865E-2</v>
      </c>
      <c r="C149" s="51">
        <f t="shared" si="112"/>
        <v>-0.31557403727737321</v>
      </c>
      <c r="D149" s="51">
        <f t="shared" ref="D149:M149" si="113">-(1-2^D100)</f>
        <v>-0.31686984907171956</v>
      </c>
      <c r="E149" s="51">
        <f t="shared" si="113"/>
        <v>-0.3075547620712431</v>
      </c>
      <c r="F149" s="51">
        <f t="shared" si="113"/>
        <v>-0.34334143965841435</v>
      </c>
      <c r="G149" s="51">
        <f t="shared" si="113"/>
        <v>-0.41032733829873802</v>
      </c>
      <c r="H149" s="50">
        <f t="shared" si="57"/>
        <v>2009</v>
      </c>
      <c r="I149" s="51">
        <f t="shared" si="113"/>
        <v>-7.8274799358962865E-2</v>
      </c>
      <c r="J149" s="51">
        <f t="shared" si="113"/>
        <v>-0.11285848843100277</v>
      </c>
      <c r="K149" s="51">
        <f t="shared" si="113"/>
        <v>-0.30655132553056252</v>
      </c>
      <c r="L149" s="51">
        <f t="shared" si="113"/>
        <v>-0.38016231422441005</v>
      </c>
      <c r="M149" s="51">
        <f t="shared" si="113"/>
        <v>-0.42487422682252451</v>
      </c>
      <c r="O149" s="5" cm="1">
        <f t="array" ref="O149">AVERAGE(IF(ISERROR(I149:L149),"",I149:L149))</f>
        <v>-0.21946173188623455</v>
      </c>
      <c r="Q149" s="5"/>
    </row>
    <row r="150" spans="1:17">
      <c r="A150" s="50">
        <f t="shared" si="54"/>
        <v>2010</v>
      </c>
      <c r="B150" s="51">
        <f t="shared" ref="B150:C150" si="114">-(1-2^B101)</f>
        <v>-7.8274799358962865E-2</v>
      </c>
      <c r="C150" s="51">
        <f t="shared" si="114"/>
        <v>-0.28768105667559307</v>
      </c>
      <c r="D150" s="51">
        <f t="shared" ref="D150:M150" si="115">-(1-2^D101)</f>
        <v>-0.29031607983308205</v>
      </c>
      <c r="E150" s="51">
        <f t="shared" si="115"/>
        <v>-0.28434744996202066</v>
      </c>
      <c r="F150" s="51">
        <f t="shared" si="115"/>
        <v>-0.31564188323412135</v>
      </c>
      <c r="G150" s="51">
        <f t="shared" si="115"/>
        <v>-0.39150487060861705</v>
      </c>
      <c r="H150" s="50">
        <f t="shared" si="57"/>
        <v>2010</v>
      </c>
      <c r="I150" s="51">
        <f t="shared" si="115"/>
        <v>-7.8274799358962865E-2</v>
      </c>
      <c r="J150" s="51">
        <f t="shared" si="115"/>
        <v>-0.15191251069726786</v>
      </c>
      <c r="K150" s="51">
        <f t="shared" si="115"/>
        <v>-0.2881428326330685</v>
      </c>
      <c r="L150" s="51">
        <f t="shared" si="115"/>
        <v>-0.35336276202015937</v>
      </c>
      <c r="M150" s="51">
        <f t="shared" si="115"/>
        <v>-0.40579129589468343</v>
      </c>
      <c r="O150" s="5" cm="1">
        <f t="array" ref="O150">AVERAGE(IF(ISERROR(I150:L150),"",I150:L150))</f>
        <v>-0.21792322617736465</v>
      </c>
    </row>
    <row r="151" spans="1:17">
      <c r="A151" s="50">
        <f t="shared" si="54"/>
        <v>2011</v>
      </c>
      <c r="B151" s="51">
        <f t="shared" ref="B151:C151" si="116">-(1-2^B102)</f>
        <v>-0.1160206624997745</v>
      </c>
      <c r="C151" s="51">
        <f t="shared" si="116"/>
        <v>-0.286257846610947</v>
      </c>
      <c r="D151" s="51">
        <f t="shared" ref="D151:M151" si="117">-(1-2^D102)</f>
        <v>-0.28659127114520133</v>
      </c>
      <c r="E151" s="51">
        <f t="shared" si="117"/>
        <v>-0.28267873512010344</v>
      </c>
      <c r="F151" s="51">
        <f t="shared" si="117"/>
        <v>-0.30999198654587778</v>
      </c>
      <c r="G151" s="51">
        <f t="shared" si="117"/>
        <v>-0.37481485291128525</v>
      </c>
      <c r="H151" s="50">
        <f t="shared" si="57"/>
        <v>2011</v>
      </c>
      <c r="I151" s="51">
        <f t="shared" si="117"/>
        <v>-0.1160206624997745</v>
      </c>
      <c r="J151" s="51">
        <f t="shared" si="117"/>
        <v>-0.14839724413427491</v>
      </c>
      <c r="K151" s="51">
        <f t="shared" si="117"/>
        <v>-0.28125804329205528</v>
      </c>
      <c r="L151" s="51">
        <f t="shared" si="117"/>
        <v>-0.33632165630123401</v>
      </c>
      <c r="M151" s="51">
        <f t="shared" si="117"/>
        <v>-0.386645997516472</v>
      </c>
      <c r="O151" s="5" cm="1">
        <f t="array" ref="O151">AVERAGE(IF(ISERROR(I151:L151),"",I151:L151))</f>
        <v>-0.22049940155683467</v>
      </c>
    </row>
    <row r="152" spans="1:17">
      <c r="A152" s="50">
        <f t="shared" si="54"/>
        <v>2012</v>
      </c>
      <c r="B152" s="51">
        <f t="shared" ref="B152:C152" si="118">-(1-2^B103)</f>
        <v>-0.15335684975807273</v>
      </c>
      <c r="C152" s="51">
        <f t="shared" si="118"/>
        <v>-0.25637089029439664</v>
      </c>
      <c r="D152" s="51">
        <f t="shared" ref="D152:M152" si="119">-(1-2^D103)</f>
        <v>-0.25699628051713974</v>
      </c>
      <c r="E152" s="51">
        <f t="shared" si="119"/>
        <v>-0.25613803599202412</v>
      </c>
      <c r="F152" s="51">
        <f t="shared" si="119"/>
        <v>-0.28045023002432823</v>
      </c>
      <c r="G152" s="51">
        <f t="shared" si="119"/>
        <v>-0.34705422547712128</v>
      </c>
      <c r="H152" s="50">
        <f t="shared" si="57"/>
        <v>2012</v>
      </c>
      <c r="I152" s="51">
        <f t="shared" si="119"/>
        <v>-0.15335684975807273</v>
      </c>
      <c r="J152" s="51">
        <f t="shared" si="119"/>
        <v>-0.16920820914201029</v>
      </c>
      <c r="K152" s="51">
        <f t="shared" si="119"/>
        <v>-0.26166115373636745</v>
      </c>
      <c r="L152" s="51">
        <f t="shared" si="119"/>
        <v>-0.31097109092183461</v>
      </c>
      <c r="M152" s="51">
        <f t="shared" si="119"/>
        <v>-0.35673020299008684</v>
      </c>
      <c r="O152" s="5" cm="1">
        <f t="array" ref="O152">AVERAGE(IF(ISERROR(I152:L152),"",I152:L152))</f>
        <v>-0.22379932588957127</v>
      </c>
    </row>
    <row r="153" spans="1:17">
      <c r="A153" s="50">
        <f t="shared" si="54"/>
        <v>2013</v>
      </c>
      <c r="B153" s="51">
        <f t="shared" ref="B153:C153" si="120">-(1-2^B104)</f>
        <v>-0.16519226851670776</v>
      </c>
      <c r="C153" s="51">
        <f t="shared" si="120"/>
        <v>-0.25134624527608251</v>
      </c>
      <c r="D153" s="51">
        <f t="shared" ref="D153:M153" si="121">-(1-2^D104)</f>
        <v>-0.25295134889009274</v>
      </c>
      <c r="E153" s="51">
        <f t="shared" si="121"/>
        <v>-0.25491752828049441</v>
      </c>
      <c r="F153" s="51">
        <f t="shared" si="121"/>
        <v>-0.27691130304723222</v>
      </c>
      <c r="G153" s="51">
        <f t="shared" si="121"/>
        <v>-0.33515561633498114</v>
      </c>
      <c r="H153" s="50">
        <f t="shared" si="57"/>
        <v>2013</v>
      </c>
      <c r="I153" s="51">
        <f t="shared" si="121"/>
        <v>-0.16519226851670776</v>
      </c>
      <c r="J153" s="51">
        <f t="shared" si="121"/>
        <v>-0.19147742862580619</v>
      </c>
      <c r="K153" s="51">
        <f t="shared" si="121"/>
        <v>-0.26657719138081926</v>
      </c>
      <c r="L153" s="51">
        <f t="shared" si="121"/>
        <v>-0.31147934103697472</v>
      </c>
      <c r="M153" s="51">
        <f t="shared" si="121"/>
        <v>-0.34419302648065198</v>
      </c>
      <c r="O153" s="5" cm="1">
        <f t="array" ref="O153">AVERAGE(IF(ISERROR(I153:L153),"",I153:L153))</f>
        <v>-0.23368155739007698</v>
      </c>
    </row>
    <row r="154" spans="1:17">
      <c r="A154" s="50">
        <f t="shared" si="54"/>
        <v>2014</v>
      </c>
      <c r="B154" s="51">
        <f t="shared" ref="B154:C154" si="122">-(1-2^B105)</f>
        <v>-0.16157983724007319</v>
      </c>
      <c r="C154" s="51">
        <f t="shared" si="122"/>
        <v>-0.24668781547505247</v>
      </c>
      <c r="D154" s="51">
        <f t="shared" ref="D154:M154" si="123">-(1-2^D105)</f>
        <v>-0.24754154894994529</v>
      </c>
      <c r="E154" s="51">
        <f t="shared" si="123"/>
        <v>-0.24934967108332684</v>
      </c>
      <c r="F154" s="51">
        <f t="shared" si="123"/>
        <v>-0.27105259968841267</v>
      </c>
      <c r="G154" s="51">
        <f t="shared" si="123"/>
        <v>-0.32514443186100439</v>
      </c>
      <c r="H154" s="50">
        <f t="shared" si="57"/>
        <v>2014</v>
      </c>
      <c r="I154" s="51">
        <f t="shared" si="123"/>
        <v>-0.16157983724007319</v>
      </c>
      <c r="J154" s="51">
        <f t="shared" si="123"/>
        <v>-0.18326393531470098</v>
      </c>
      <c r="K154" s="51">
        <f t="shared" si="123"/>
        <v>-0.26518474102651657</v>
      </c>
      <c r="L154" s="51">
        <f t="shared" si="123"/>
        <v>-0.31066335223327735</v>
      </c>
      <c r="M154" s="51">
        <f t="shared" si="123"/>
        <v>-0.33425157908729297</v>
      </c>
      <c r="O154" s="5" cm="1">
        <f t="array" ref="O154">AVERAGE(IF(ISERROR(I154:L154),"",I154:L154))</f>
        <v>-0.23017296645364202</v>
      </c>
    </row>
    <row r="155" spans="1:17">
      <c r="A155" s="50">
        <f t="shared" si="54"/>
        <v>2015</v>
      </c>
      <c r="B155" s="51">
        <f t="shared" ref="B155:C155" si="124">-(1-2^B106)</f>
        <v>-0.15717098810196528</v>
      </c>
      <c r="C155" s="51">
        <f t="shared" si="124"/>
        <v>-0.24035172768135704</v>
      </c>
      <c r="D155" s="51">
        <f t="shared" ref="D155:M155" si="125">-(1-2^D106)</f>
        <v>-0.24124654412482682</v>
      </c>
      <c r="E155" s="51">
        <f t="shared" si="125"/>
        <v>-0.24471082029535518</v>
      </c>
      <c r="F155" s="51">
        <f t="shared" si="125"/>
        <v>-0.26497997389376959</v>
      </c>
      <c r="G155" s="51">
        <f t="shared" si="125"/>
        <v>-0.31981163569796034</v>
      </c>
      <c r="H155" s="50">
        <f t="shared" si="57"/>
        <v>2015</v>
      </c>
      <c r="I155" s="51">
        <f t="shared" si="125"/>
        <v>-0.15717098810196528</v>
      </c>
      <c r="J155" s="51">
        <f t="shared" si="125"/>
        <v>-0.17669650106918056</v>
      </c>
      <c r="K155" s="51">
        <f t="shared" si="125"/>
        <v>-0.25952661633334917</v>
      </c>
      <c r="L155" s="51">
        <f t="shared" si="125"/>
        <v>-0.3022449932210578</v>
      </c>
      <c r="M155" s="51">
        <f t="shared" si="125"/>
        <v>-0.32843807091845567</v>
      </c>
      <c r="O155" s="5" cm="1">
        <f t="array" ref="O155">AVERAGE(IF(ISERROR(I155:L155),"",I155:L155))</f>
        <v>-0.2239097746813882</v>
      </c>
    </row>
    <row r="156" spans="1:17">
      <c r="A156" s="50">
        <f t="shared" si="54"/>
        <v>2016</v>
      </c>
      <c r="B156" s="51">
        <f t="shared" ref="B156:C156" si="126">-(1-2^B107)</f>
        <v>-0.15137150690349932</v>
      </c>
      <c r="C156" s="51">
        <f t="shared" si="126"/>
        <v>-0.24131901630559272</v>
      </c>
      <c r="D156" s="51">
        <f t="shared" ref="D156:M156" si="127">-(1-2^D107)</f>
        <v>-0.24215841587674869</v>
      </c>
      <c r="E156" s="51">
        <f t="shared" si="127"/>
        <v>-0.24494937912626702</v>
      </c>
      <c r="F156" s="51">
        <f t="shared" si="127"/>
        <v>-0.26451373466762729</v>
      </c>
      <c r="G156" s="51">
        <f t="shared" si="127"/>
        <v>-0.31604375333345713</v>
      </c>
      <c r="H156" s="50">
        <f t="shared" si="57"/>
        <v>2016</v>
      </c>
      <c r="I156" s="51">
        <f t="shared" si="127"/>
        <v>-0.15137150690349932</v>
      </c>
      <c r="J156" s="51">
        <f t="shared" si="127"/>
        <v>-0.17094396729036454</v>
      </c>
      <c r="K156" s="51">
        <f t="shared" si="127"/>
        <v>-0.2570657341522723</v>
      </c>
      <c r="L156" s="51">
        <f t="shared" si="127"/>
        <v>-0.29869792268021522</v>
      </c>
      <c r="M156" s="51">
        <f t="shared" si="127"/>
        <v>-0.32389305682281433</v>
      </c>
      <c r="O156" s="5" cm="1">
        <f t="array" ref="O156">AVERAGE(IF(ISERROR(I156:L156),"",I156:L156))</f>
        <v>-0.21951978275658784</v>
      </c>
    </row>
    <row r="157" spans="1:17">
      <c r="A157" s="50">
        <f t="shared" si="54"/>
        <v>2017</v>
      </c>
      <c r="B157" s="51">
        <f t="shared" ref="B157:C157" si="128">-(1-2^B108)</f>
        <v>-0.15137150690349932</v>
      </c>
      <c r="C157" s="51">
        <f t="shared" si="128"/>
        <v>-0.23944741351413013</v>
      </c>
      <c r="D157" s="51">
        <f t="shared" ref="D157:M157" si="129">-(1-2^D108)</f>
        <v>-0.2402944783277926</v>
      </c>
      <c r="E157" s="51">
        <f t="shared" si="129"/>
        <v>-0.24327065114140312</v>
      </c>
      <c r="F157" s="51">
        <f t="shared" si="129"/>
        <v>-0.26219593040195477</v>
      </c>
      <c r="G157" s="51">
        <f t="shared" si="129"/>
        <v>-0.31368230483109194</v>
      </c>
      <c r="H157" s="50">
        <f t="shared" si="57"/>
        <v>2017</v>
      </c>
      <c r="I157" s="51">
        <f t="shared" si="129"/>
        <v>-0.15137150690349932</v>
      </c>
      <c r="J157" s="51">
        <f t="shared" si="129"/>
        <v>-0.17094396729036454</v>
      </c>
      <c r="K157" s="51">
        <f t="shared" si="129"/>
        <v>-0.25558783004758256</v>
      </c>
      <c r="L157" s="51">
        <f t="shared" si="129"/>
        <v>-0.29589764151240483</v>
      </c>
      <c r="M157" s="51">
        <f t="shared" si="129"/>
        <v>-0.32144808779552203</v>
      </c>
      <c r="O157" s="5" cm="1">
        <f t="array" ref="O157">AVERAGE(IF(ISERROR(I157:L157),"",I157:L157))</f>
        <v>-0.21845023643846281</v>
      </c>
    </row>
    <row r="158" spans="1:17">
      <c r="A158" s="50">
        <f t="shared" si="54"/>
        <v>2018</v>
      </c>
      <c r="B158" s="51">
        <f t="shared" ref="B158:C158" si="130">-(1-2^B109)</f>
        <v>-0.15492585222997046</v>
      </c>
      <c r="C158" s="51">
        <f t="shared" si="130"/>
        <v>-0.2357674059668825</v>
      </c>
      <c r="D158" s="51">
        <f t="shared" ref="D158:M158" si="131">-(1-2^D109)</f>
        <v>-0.23637041872206221</v>
      </c>
      <c r="E158" s="51">
        <f t="shared" si="131"/>
        <v>-0.24115786308537679</v>
      </c>
      <c r="F158" s="51">
        <f t="shared" si="131"/>
        <v>-0.25933574449077479</v>
      </c>
      <c r="G158" s="51">
        <f t="shared" si="131"/>
        <v>-0.30938413374799689</v>
      </c>
      <c r="H158" s="50">
        <f t="shared" si="57"/>
        <v>2018</v>
      </c>
      <c r="I158" s="51">
        <f t="shared" si="131"/>
        <v>-0.15492585222997046</v>
      </c>
      <c r="J158" s="51">
        <f t="shared" si="131"/>
        <v>-0.17215622714944001</v>
      </c>
      <c r="K158" s="51">
        <f t="shared" si="131"/>
        <v>-0.25669267032104404</v>
      </c>
      <c r="L158" s="51">
        <f t="shared" si="131"/>
        <v>-0.297931301447667</v>
      </c>
      <c r="M158" s="51">
        <f t="shared" si="131"/>
        <v>-0.31840304114436546</v>
      </c>
      <c r="O158" s="5" cm="1">
        <f t="array" ref="O158">AVERAGE(IF(ISERROR(I158:L158),"",I158:L158))</f>
        <v>-0.22042651278703038</v>
      </c>
    </row>
    <row r="159" spans="1:17">
      <c r="A159" s="50">
        <f t="shared" si="54"/>
        <v>2019</v>
      </c>
      <c r="B159" s="51">
        <f t="shared" ref="B159:C159" si="132">-(1-2^B110)</f>
        <v>-0.15352264787718273</v>
      </c>
      <c r="C159" s="51">
        <f t="shared" si="132"/>
        <v>-0.23049132231189473</v>
      </c>
      <c r="D159" s="51">
        <f t="shared" ref="D159:M159" si="133">-(1-2^D110)</f>
        <v>-0.23240228640650562</v>
      </c>
      <c r="E159" s="51">
        <f t="shared" si="133"/>
        <v>-0.23749065486661347</v>
      </c>
      <c r="F159" s="51">
        <f t="shared" si="133"/>
        <v>-0.25558441053862857</v>
      </c>
      <c r="G159" s="51">
        <f t="shared" si="133"/>
        <v>-0.3005139110206303</v>
      </c>
      <c r="H159" s="50">
        <f t="shared" si="57"/>
        <v>2019</v>
      </c>
      <c r="I159" s="51">
        <f t="shared" si="133"/>
        <v>-0.15352264787718273</v>
      </c>
      <c r="J159" s="51">
        <f t="shared" si="133"/>
        <v>-0.18364786812237821</v>
      </c>
      <c r="K159" s="51">
        <f t="shared" si="133"/>
        <v>-0.25417169462299949</v>
      </c>
      <c r="L159" s="51">
        <f t="shared" si="133"/>
        <v>-0.29537608573420582</v>
      </c>
      <c r="M159" s="51">
        <f t="shared" si="133"/>
        <v>-0.30892705545140953</v>
      </c>
      <c r="O159" s="5" cm="1">
        <f t="array" ref="O159">AVERAGE(IF(ISERROR(I159:L159),"",I159:L159))</f>
        <v>-0.22167957408919156</v>
      </c>
    </row>
    <row r="160" spans="1:17">
      <c r="A160" s="50">
        <f t="shared" si="54"/>
        <v>2020</v>
      </c>
      <c r="B160" s="51">
        <f t="shared" ref="B160:C160" si="134">-(1-2^B111)</f>
        <v>-0.15352264787718273</v>
      </c>
      <c r="C160" s="51">
        <f t="shared" si="134"/>
        <v>-0.22762091233225368</v>
      </c>
      <c r="D160" s="51">
        <f t="shared" ref="D160:M160" si="135">-(1-2^D111)</f>
        <v>-0.22952614916616565</v>
      </c>
      <c r="E160" s="51">
        <f t="shared" si="135"/>
        <v>-0.23591301834689671</v>
      </c>
      <c r="F160" s="51">
        <f t="shared" si="135"/>
        <v>-0.25364445500701061</v>
      </c>
      <c r="G160" s="51">
        <f t="shared" si="135"/>
        <v>-0.29564140196229494</v>
      </c>
      <c r="H160" s="50">
        <f t="shared" si="57"/>
        <v>2020</v>
      </c>
      <c r="I160" s="51">
        <f t="shared" si="135"/>
        <v>-0.15352264787718273</v>
      </c>
      <c r="J160" s="51">
        <f t="shared" si="135"/>
        <v>-0.18364786812237821</v>
      </c>
      <c r="K160" s="51">
        <f t="shared" si="135"/>
        <v>-0.25444978011063479</v>
      </c>
      <c r="L160" s="51">
        <f t="shared" si="135"/>
        <v>-0.29505383414767083</v>
      </c>
      <c r="M160" s="51">
        <f t="shared" si="135"/>
        <v>-0.30386263542033098</v>
      </c>
      <c r="O160" s="5" cm="1">
        <f t="array" ref="O160">AVERAGE(IF(ISERROR(I160:L160),"",I160:L160))</f>
        <v>-0.22166853256446664</v>
      </c>
    </row>
    <row r="161" spans="1:15">
      <c r="A161" s="50">
        <f t="shared" si="54"/>
        <v>2021</v>
      </c>
      <c r="B161" s="51">
        <f t="shared" ref="B161:C161" si="136">-(1-2^B112)</f>
        <v>-0.15157911197315399</v>
      </c>
      <c r="C161" s="51">
        <f t="shared" si="136"/>
        <v>-0.22582409879569221</v>
      </c>
      <c r="D161" s="51">
        <f t="shared" ref="D161:M161" si="137">-(1-2^D112)</f>
        <v>-0.22761688578487327</v>
      </c>
      <c r="E161" s="51">
        <f t="shared" si="137"/>
        <v>-0.23410231915240909</v>
      </c>
      <c r="F161" s="51">
        <f t="shared" si="137"/>
        <v>-0.25209711702757953</v>
      </c>
      <c r="G161" s="51">
        <f t="shared" si="137"/>
        <v>-0.28909541587755883</v>
      </c>
      <c r="H161" s="50">
        <f t="shared" si="57"/>
        <v>2021</v>
      </c>
      <c r="I161" s="51">
        <f t="shared" si="137"/>
        <v>-0.15157911197315399</v>
      </c>
      <c r="J161" s="51">
        <f t="shared" si="137"/>
        <v>-0.18059792548514852</v>
      </c>
      <c r="K161" s="51">
        <f t="shared" si="137"/>
        <v>-0.25049722213890646</v>
      </c>
      <c r="L161" s="51">
        <f t="shared" si="137"/>
        <v>-0.29169662598337764</v>
      </c>
      <c r="M161" s="51">
        <f t="shared" si="137"/>
        <v>-0.29636052114030675</v>
      </c>
      <c r="O161" s="5" cm="1">
        <f t="array" ref="O161">AVERAGE(IF(ISERROR(I161:L161),"",I161:L161))</f>
        <v>-0.21859272139514666</v>
      </c>
    </row>
    <row r="162" spans="1:15">
      <c r="A162" s="50">
        <f t="shared" si="54"/>
        <v>2022</v>
      </c>
      <c r="B162" s="51">
        <f t="shared" ref="B162:C162" si="138">-(1-2^B113)</f>
        <v>-0.15157911197315399</v>
      </c>
      <c r="C162" s="51">
        <f t="shared" si="138"/>
        <v>-0.22615423551020619</v>
      </c>
      <c r="D162" s="51">
        <f t="shared" ref="D162:M162" si="139">-(1-2^D113)</f>
        <v>-0.22749655554041903</v>
      </c>
      <c r="E162" s="51">
        <f t="shared" si="139"/>
        <v>-0.23388433816499365</v>
      </c>
      <c r="F162" s="51">
        <f t="shared" si="139"/>
        <v>-0.25150433272921913</v>
      </c>
      <c r="G162" s="51">
        <f t="shared" si="139"/>
        <v>-0.28495510202498442</v>
      </c>
      <c r="H162" s="50">
        <f t="shared" si="57"/>
        <v>2022</v>
      </c>
      <c r="I162" s="51">
        <f t="shared" si="139"/>
        <v>-0.15157911197315399</v>
      </c>
      <c r="J162" s="51">
        <f t="shared" si="139"/>
        <v>-0.17745368795981642</v>
      </c>
      <c r="K162" s="51">
        <f t="shared" si="139"/>
        <v>-0.24805994137695253</v>
      </c>
      <c r="L162" s="51">
        <f t="shared" si="139"/>
        <v>-0.28869809262272428</v>
      </c>
      <c r="M162" s="51">
        <f t="shared" si="139"/>
        <v>-0.29130860946536619</v>
      </c>
      <c r="O162" s="5" cm="1">
        <f t="array" ref="O162">AVERAGE(IF(ISERROR(I162:L162),"",I162:L162))</f>
        <v>-0.2164477084831618</v>
      </c>
    </row>
    <row r="163" spans="1:15">
      <c r="A163" s="50">
        <f t="shared" si="54"/>
        <v>2023</v>
      </c>
      <c r="B163" s="51">
        <f t="shared" ref="B163:C163" si="140">-(1-2^B114)</f>
        <v>-0.15157911197315399</v>
      </c>
      <c r="C163" s="51">
        <f t="shared" si="140"/>
        <v>-0.22391859776466838</v>
      </c>
      <c r="D163" s="51">
        <f t="shared" ref="D163:M163" si="141">-(1-2^D114)</f>
        <v>-0.22528213687761744</v>
      </c>
      <c r="E163" s="51">
        <f t="shared" si="141"/>
        <v>-0.23219460108883472</v>
      </c>
      <c r="F163" s="51">
        <f t="shared" si="141"/>
        <v>-0.24966675784182579</v>
      </c>
      <c r="G163" s="51">
        <f t="shared" si="141"/>
        <v>-0.28198902452166996</v>
      </c>
      <c r="H163" s="50">
        <f t="shared" si="57"/>
        <v>2023</v>
      </c>
      <c r="I163" s="51">
        <f t="shared" si="141"/>
        <v>-0.15157911197315399</v>
      </c>
      <c r="J163" s="51">
        <f t="shared" si="141"/>
        <v>-0.17745368795981642</v>
      </c>
      <c r="K163" s="51">
        <f t="shared" si="141"/>
        <v>-0.24751270863968022</v>
      </c>
      <c r="L163" s="51">
        <f t="shared" si="141"/>
        <v>-0.28804705613813109</v>
      </c>
      <c r="M163" s="51">
        <f t="shared" si="141"/>
        <v>-0.28839018104923875</v>
      </c>
      <c r="N163" s="6">
        <f>AVERAGE(I163:M163)</f>
        <v>-0.23059654915200412</v>
      </c>
      <c r="O163" s="5" cm="1">
        <f t="array" ref="O163">AVERAGE(IF(ISERROR(I163:L163),"",I163:L163))</f>
        <v>-0.21614814117769543</v>
      </c>
    </row>
    <row r="164" spans="1:15">
      <c r="A164" s="50"/>
      <c r="B164" s="50"/>
      <c r="C164" s="51"/>
      <c r="D164" s="51"/>
      <c r="E164" s="51"/>
      <c r="F164" s="51"/>
      <c r="G164" s="51"/>
      <c r="H164" s="50"/>
      <c r="I164" s="50"/>
      <c r="J164" s="50"/>
      <c r="K164" s="50"/>
      <c r="L164" s="50"/>
      <c r="M164" s="50"/>
    </row>
    <row r="165" spans="1:15">
      <c r="A165" s="50"/>
      <c r="B165" s="51" cm="1">
        <f t="array" ref="B165">AVERAGE(IF(ISERROR(B119:B119),"",B119:B163))</f>
        <v>-0.12414739599655374</v>
      </c>
      <c r="C165" s="51" cm="1">
        <f t="array" ref="C165">AVERAGE(IF(ISERROR(C119:C119),"",C119:C163))</f>
        <v>-0.23409522832590182</v>
      </c>
      <c r="D165" s="51" cm="1">
        <f t="array" ref="D165">AVERAGE(IF(ISERROR(D119:D119),"",D119:D163))</f>
        <v>-0.23437687316809608</v>
      </c>
      <c r="E165" s="51" cm="1">
        <f t="array" ref="E165">AVERAGE(IF(ISERROR(E119:E119),"",E119:E163))</f>
        <v>-0.22937403828057154</v>
      </c>
      <c r="F165" s="51" cm="1">
        <f t="array" ref="F165">AVERAGE(IF(ISERROR(F119:F119),"",F119:F163))</f>
        <v>-0.25105205802751612</v>
      </c>
      <c r="G165" s="51" cm="1">
        <f t="array" ref="G165">AVERAGE(IF(ISERROR(G119:G119),"",G119:G163))</f>
        <v>-0.2929028438122111</v>
      </c>
      <c r="H165" s="51"/>
      <c r="I165" s="51" cm="1">
        <f t="array" ref="I165">AVERAGE(IF(ISERROR(I119:I119),"",I119:I163))</f>
        <v>-0.12414739599655374</v>
      </c>
      <c r="J165" s="51" cm="1">
        <f t="array" ref="J165">AVERAGE(IF(ISERROR(J119:J119),"",J119:J163))</f>
        <v>-0.14001826336242992</v>
      </c>
      <c r="K165" s="51" cm="1">
        <f t="array" ref="K165">AVERAGE(IF(ISERROR(K119:K119),"",K119:K163))</f>
        <v>-0.22927676954147119</v>
      </c>
      <c r="L165" s="51" cm="1">
        <f t="array" ref="L165">AVERAGE(IF(ISERROR(L119:L119),"",L119:L163))</f>
        <v>-0.27566144788794567</v>
      </c>
      <c r="M165" s="51" cm="1">
        <f t="array" ref="M165">AVERAGE(IF(ISERROR(M119:M119),"",M119:M163))</f>
        <v>-0.30472664804609495</v>
      </c>
    </row>
    <row r="166" spans="1:15">
      <c r="A166" s="50"/>
      <c r="B166" s="50"/>
      <c r="C166" s="50"/>
      <c r="D166" s="50" t="s">
        <v>99</v>
      </c>
      <c r="E166" s="50"/>
      <c r="F166" s="50" t="s">
        <v>196</v>
      </c>
      <c r="G166" s="51"/>
      <c r="H166" s="51"/>
      <c r="I166" s="50"/>
      <c r="J166" s="50" t="s">
        <v>99</v>
      </c>
      <c r="K166" s="50"/>
      <c r="L166" s="50" t="s">
        <v>196</v>
      </c>
      <c r="M166" s="50"/>
    </row>
    <row r="167" spans="1:15">
      <c r="A167" s="50"/>
      <c r="B167" s="50"/>
      <c r="C167" s="50" t="s">
        <v>100</v>
      </c>
      <c r="D167" s="53" cm="1">
        <f t="array" ref="D167">AVERAGE(IF(ISERROR(C119:G163),"",C119:G163))</f>
        <v>-0.24836020832285946</v>
      </c>
      <c r="E167" s="50"/>
      <c r="F167" s="53" cm="1">
        <f t="array" ref="F167">AVERAGE(IF(ISERROR(C149:G163),"",C149:G163))</f>
        <v>-0.27036216821479786</v>
      </c>
      <c r="G167" s="50"/>
      <c r="H167" s="50"/>
      <c r="I167" s="50" t="s">
        <v>100</v>
      </c>
      <c r="J167" s="53" cm="1">
        <f t="array" ref="J167">AVERAGE(IF(ISERROR(I119:M163),"",I119:M163))</f>
        <v>-0.22372685401282499</v>
      </c>
      <c r="K167" s="51"/>
      <c r="L167" s="53" cm="1">
        <f t="array" ref="L167">AVERAGE(IF(ISERROR(I149:M163),"",I149:M163))</f>
        <v>-0.24430723150542585</v>
      </c>
      <c r="M167" s="51">
        <v>-0.230596549152004</v>
      </c>
    </row>
    <row r="168" spans="1:15">
      <c r="A168" s="50"/>
      <c r="B168" s="50"/>
      <c r="C168" s="50" t="s">
        <v>195</v>
      </c>
      <c r="D168" s="53" cm="1">
        <f t="array" ref="D168">MEDIAN(IF(ISERROR(C119:G163),"",C119:G163))</f>
        <v>-0.25364445500701061</v>
      </c>
      <c r="E168" s="50"/>
      <c r="F168" s="53" cm="1">
        <f t="array" ref="F168">MEDIAN(IF(ISERROR(C149:G163),"",C149:G163))</f>
        <v>-0.25558441053862857</v>
      </c>
      <c r="G168" s="50"/>
      <c r="H168" s="50"/>
      <c r="I168" s="50" t="s">
        <v>195</v>
      </c>
      <c r="J168" s="53" cm="1">
        <f t="array" ref="J168">MEDIAN(IF(ISERROR(I119:M163),"",I119:M163))</f>
        <v>-0.19147742862580619</v>
      </c>
      <c r="K168" s="50"/>
      <c r="L168" s="53" cm="1">
        <f t="array" ref="L168">MEDIAN(IF(ISERROR(I149:M163),"",I149:M163))</f>
        <v>-0.2570657341522723</v>
      </c>
      <c r="M168" s="50"/>
    </row>
    <row r="169" spans="1:15">
      <c r="A169" s="50"/>
      <c r="B169" s="50"/>
      <c r="C169" s="50" t="s">
        <v>95</v>
      </c>
      <c r="D169" s="53" cm="1">
        <f t="array" ref="D169">STDEV(IF(ISERROR(C119:G163),"",C119:G163))</f>
        <v>9.4090344523407254E-2</v>
      </c>
      <c r="E169" s="50"/>
      <c r="F169" s="53" cm="1">
        <f t="array" ref="F169">STDEV(IF(ISERROR(C149:G163),"",C149:G163))</f>
        <v>4.1054571711717003E-2</v>
      </c>
      <c r="G169" s="50"/>
      <c r="H169" s="50"/>
      <c r="I169" s="50" t="s">
        <v>95</v>
      </c>
      <c r="J169" s="53" cm="1">
        <f t="array" ref="J169">STDEV(IF(ISERROR(I119:M163),"",I119:M163))</f>
        <v>0.11732991587594331</v>
      </c>
      <c r="K169" s="50"/>
      <c r="L169" s="53" cm="1">
        <f t="array" ref="L169">STDEV(IF(ISERROR(I149:M163),"",I149:M163))</f>
        <v>8.1367417275503937E-2</v>
      </c>
      <c r="M169" s="50"/>
    </row>
    <row r="170" spans="1:15">
      <c r="A170" s="50"/>
      <c r="B170" s="50"/>
      <c r="C170" s="50" t="s">
        <v>96</v>
      </c>
      <c r="D170" s="53" cm="1">
        <f t="array" ref="D170">MIN(IF(ISERROR(C119:G163),"",C119:G163))</f>
        <v>-0.4639197049024496</v>
      </c>
      <c r="E170" s="50"/>
      <c r="F170" s="53" cm="1">
        <f t="array" ref="F170">MIN(IF(ISERROR(C149:G163),"",C149:G163))</f>
        <v>-0.41032733829873802</v>
      </c>
      <c r="G170" s="50"/>
      <c r="H170" s="50"/>
      <c r="I170" s="50" t="s">
        <v>96</v>
      </c>
      <c r="J170" s="53" cm="1">
        <f t="array" ref="J170">MAX(IF(ISERROR(I119:M163),"",I119:M163))</f>
        <v>-6.1625162406624745E-2</v>
      </c>
      <c r="K170" s="50"/>
      <c r="L170" s="53" cm="1">
        <f t="array" ref="L170">MAX(IF(ISERROR(I149:M163),"",I149:M163))</f>
        <v>-7.8274799358962865E-2</v>
      </c>
      <c r="M170" s="50"/>
    </row>
    <row r="171" spans="1:15">
      <c r="A171" s="50"/>
      <c r="B171" s="50"/>
      <c r="C171" s="50" t="s">
        <v>97</v>
      </c>
      <c r="D171" s="53" cm="1">
        <f t="array" ref="D171">MAX(IF(ISERROR(C119:G163),"",C119:G163))</f>
        <v>-6.6960039325202558E-2</v>
      </c>
      <c r="E171" s="50"/>
      <c r="F171" s="53" cm="1">
        <f t="array" ref="F171">MAX(IF(ISERROR(C149:G163),"",C149:G163))</f>
        <v>-0.22391859776466838</v>
      </c>
      <c r="G171" s="50"/>
      <c r="H171" s="50"/>
      <c r="I171" s="50" t="s">
        <v>97</v>
      </c>
      <c r="J171" s="53" cm="1">
        <f t="array" ref="J171">MIN(IF(ISERROR(I119:M163),"",I119:M163))</f>
        <v>-0.49070803944781083</v>
      </c>
      <c r="K171" s="50"/>
      <c r="L171" s="53" cm="1">
        <f t="array" ref="L171">MIN(IF(ISERROR(I149:M163),"",I149:M163))</f>
        <v>-0.42487422682252451</v>
      </c>
      <c r="M171" s="50"/>
    </row>
    <row r="172" spans="1:15">
      <c r="A172" s="50"/>
      <c r="B172" s="50"/>
      <c r="C172" s="50"/>
      <c r="D172" s="51"/>
      <c r="E172" s="50"/>
      <c r="F172" s="51"/>
      <c r="G172" s="50"/>
      <c r="H172" s="50"/>
      <c r="I172" s="50"/>
      <c r="J172" s="50"/>
      <c r="K172" s="50"/>
      <c r="L172" s="50"/>
      <c r="M172" s="50"/>
    </row>
    <row r="174" spans="1:15">
      <c r="I174" s="50"/>
      <c r="J174" s="50" t="s">
        <v>99</v>
      </c>
      <c r="K174" s="50"/>
      <c r="L174" s="50" t="s">
        <v>196</v>
      </c>
      <c r="M174" s="50"/>
    </row>
    <row r="175" spans="1:15">
      <c r="I175" s="50" t="s">
        <v>100</v>
      </c>
      <c r="J175" s="53" cm="1">
        <f t="array" ref="J175">AVERAGE(IF(ISERROR(I119:L163),"",I119:L163))</f>
        <v>-0.20065729242107075</v>
      </c>
      <c r="K175" s="50"/>
      <c r="L175" s="53" cm="1">
        <f t="array" ref="L175">AVERAGE(IF(ISERROR(I149:L163),"",I149:L163))</f>
        <v>-0.22149207958179043</v>
      </c>
      <c r="M175" s="51">
        <v>-0.21614814117769543</v>
      </c>
    </row>
    <row r="176" spans="1:15" ht="17">
      <c r="C176" s="11"/>
      <c r="D176" s="11"/>
      <c r="E176" s="11"/>
      <c r="F176" s="11"/>
      <c r="G176" s="11"/>
      <c r="H176" s="11"/>
      <c r="I176" s="50" t="s">
        <v>195</v>
      </c>
      <c r="J176" s="53" cm="1">
        <f t="array" ref="J176">MEDIAN(IF(ISERROR(I119:L163),"",I119:L163))</f>
        <v>-0.16720023882935903</v>
      </c>
      <c r="K176" s="50"/>
      <c r="L176" s="53" cm="1">
        <f t="array" ref="L176">MEDIAN(IF(ISERROR(I149:L163),"",I149:L163))</f>
        <v>-0.21949506863274321</v>
      </c>
      <c r="M176" s="50"/>
    </row>
    <row r="177" spans="9:13">
      <c r="I177" s="50" t="s">
        <v>95</v>
      </c>
      <c r="J177" s="53" cm="1">
        <f t="array" ref="J177">STDEV(IF(ISERROR(I119:L163),"",I119:L163))</f>
        <v>0.10333444248823814</v>
      </c>
      <c r="K177" s="50"/>
      <c r="L177" s="53" cm="1">
        <f t="array" ref="L177">STDEV(IF(ISERROR(I149:L163),"",I149:L163))</f>
        <v>7.2440673328682315E-2</v>
      </c>
      <c r="M177" s="50"/>
    </row>
    <row r="178" spans="9:13">
      <c r="I178" s="50" t="s">
        <v>96</v>
      </c>
      <c r="J178" s="53" cm="1">
        <f t="array" ref="J178">MAX(IF(ISERROR(I119:L163),"",I119:L163))</f>
        <v>-6.1625162406624745E-2</v>
      </c>
      <c r="K178" s="50"/>
      <c r="L178" s="53" cm="1">
        <f t="array" ref="L178">MAX(IF(ISERROR(I149:L163),"",I149:L163))</f>
        <v>-7.8274799358962865E-2</v>
      </c>
      <c r="M178" s="50"/>
    </row>
    <row r="179" spans="9:13">
      <c r="I179" s="50" t="s">
        <v>97</v>
      </c>
      <c r="J179" s="53" cm="1">
        <f t="array" ref="J179">MIN(IF(ISERROR(I119:L163),"",I119:L163))</f>
        <v>-0.45402618361955571</v>
      </c>
      <c r="K179" s="50"/>
      <c r="L179" s="53" cm="1">
        <f t="array" ref="L179">MIN(IF(ISERROR(I149:L163),"",I149:L163))</f>
        <v>-0.38016231422441005</v>
      </c>
      <c r="M179" s="50"/>
    </row>
    <row r="275" spans="3:8">
      <c r="C275" s="5"/>
      <c r="D275" s="5"/>
      <c r="E275" s="5"/>
      <c r="F275" s="5"/>
      <c r="G275" s="5"/>
      <c r="H275" s="5"/>
    </row>
    <row r="276" spans="3:8">
      <c r="C276" s="5"/>
      <c r="D276" s="5"/>
      <c r="E276" s="5"/>
      <c r="F276" s="5"/>
      <c r="G276" s="5"/>
      <c r="H276" s="5"/>
    </row>
    <row r="277" spans="3:8">
      <c r="C277" s="5"/>
      <c r="D277" s="5"/>
      <c r="E277" s="5"/>
      <c r="F277" s="5"/>
      <c r="G277" s="5"/>
      <c r="H277" s="5"/>
    </row>
    <row r="278" spans="3:8">
      <c r="C278" s="5"/>
      <c r="D278" s="5"/>
      <c r="E278" s="5"/>
      <c r="F278" s="5"/>
      <c r="G278" s="5"/>
      <c r="H278" s="5"/>
    </row>
    <row r="279" spans="3:8">
      <c r="C279" s="5"/>
      <c r="D279" s="5"/>
      <c r="E279" s="5"/>
      <c r="F279" s="5"/>
      <c r="G279" s="5"/>
      <c r="H279" s="5"/>
    </row>
    <row r="280" spans="3:8">
      <c r="C280" s="5"/>
      <c r="D280" s="5"/>
      <c r="E280" s="5"/>
      <c r="F280" s="5"/>
      <c r="G280" s="5"/>
      <c r="H280" s="5"/>
    </row>
    <row r="281" spans="3:8">
      <c r="C281" s="5"/>
      <c r="D281" s="5"/>
      <c r="E281" s="5"/>
      <c r="F281" s="5"/>
      <c r="G281" s="5"/>
      <c r="H281" s="5"/>
    </row>
    <row r="282" spans="3:8">
      <c r="C282" s="5"/>
      <c r="D282" s="5"/>
      <c r="E282" s="5"/>
      <c r="F282" s="5"/>
      <c r="G282" s="5"/>
      <c r="H282" s="5"/>
    </row>
    <row r="283" spans="3:8">
      <c r="C283" s="5"/>
      <c r="D283" s="5"/>
      <c r="E283" s="5"/>
      <c r="F283" s="5"/>
      <c r="G283" s="5"/>
      <c r="H283" s="5"/>
    </row>
    <row r="284" spans="3:8">
      <c r="C284" s="5"/>
      <c r="D284" s="5"/>
      <c r="E284" s="5"/>
      <c r="F284" s="5"/>
      <c r="G284" s="5"/>
      <c r="H284" s="5"/>
    </row>
    <row r="285" spans="3:8">
      <c r="C285" s="5"/>
      <c r="D285" s="5"/>
      <c r="E285" s="5"/>
      <c r="F285" s="5"/>
      <c r="G285" s="5"/>
      <c r="H285" s="5"/>
    </row>
    <row r="286" spans="3:8">
      <c r="C286" s="5"/>
      <c r="D286" s="5"/>
      <c r="E286" s="5"/>
      <c r="F286" s="5"/>
      <c r="G286" s="5"/>
      <c r="H286" s="5"/>
    </row>
    <row r="287" spans="3:8">
      <c r="C287" s="5"/>
      <c r="D287" s="5"/>
      <c r="E287" s="5"/>
      <c r="F287" s="5"/>
      <c r="G287" s="5"/>
      <c r="H287" s="5"/>
    </row>
    <row r="288" spans="3:8">
      <c r="C288" s="5"/>
      <c r="D288" s="5"/>
      <c r="E288" s="5"/>
      <c r="F288" s="5"/>
      <c r="G288" s="5"/>
      <c r="H288" s="5"/>
    </row>
    <row r="289" spans="3:8">
      <c r="C289" s="5"/>
      <c r="D289" s="5"/>
      <c r="E289" s="5"/>
      <c r="F289" s="5"/>
      <c r="G289" s="5"/>
      <c r="H289" s="5"/>
    </row>
    <row r="290" spans="3:8">
      <c r="C290" s="5"/>
      <c r="D290" s="5"/>
      <c r="E290" s="5"/>
      <c r="F290" s="5"/>
      <c r="G290" s="5"/>
      <c r="H290" s="5"/>
    </row>
    <row r="291" spans="3:8">
      <c r="C291" s="5"/>
      <c r="D291" s="5"/>
      <c r="E291" s="5"/>
      <c r="F291" s="5"/>
      <c r="G291" s="5"/>
      <c r="H291" s="5"/>
    </row>
    <row r="292" spans="3:8">
      <c r="C292" s="5"/>
      <c r="D292" s="5"/>
      <c r="E292" s="5"/>
      <c r="F292" s="5"/>
      <c r="G292" s="5"/>
      <c r="H292" s="5"/>
    </row>
    <row r="293" spans="3:8">
      <c r="C293" s="5"/>
      <c r="D293" s="5"/>
      <c r="E293" s="5"/>
      <c r="F293" s="5"/>
      <c r="G293" s="5"/>
      <c r="H293" s="5"/>
    </row>
    <row r="294" spans="3:8">
      <c r="C294" s="5"/>
      <c r="D294" s="5"/>
      <c r="E294" s="5"/>
      <c r="F294" s="5"/>
      <c r="G294" s="5"/>
      <c r="H294" s="5"/>
    </row>
    <row r="295" spans="3:8">
      <c r="C295" s="5"/>
      <c r="D295" s="5"/>
      <c r="E295" s="5"/>
      <c r="F295" s="5"/>
      <c r="G295" s="5"/>
      <c r="H295" s="5"/>
    </row>
    <row r="296" spans="3:8">
      <c r="C296" s="5"/>
      <c r="D296" s="5"/>
      <c r="E296" s="5"/>
      <c r="F296" s="5"/>
      <c r="G296" s="5"/>
      <c r="H296" s="5"/>
    </row>
    <row r="297" spans="3:8">
      <c r="C297" s="5"/>
      <c r="D297" s="5"/>
      <c r="E297" s="5"/>
      <c r="F297" s="5"/>
      <c r="G297" s="5"/>
      <c r="H297" s="5"/>
    </row>
    <row r="298" spans="3:8">
      <c r="C298" s="5"/>
      <c r="D298" s="5"/>
      <c r="E298" s="5"/>
      <c r="F298" s="5"/>
      <c r="G298" s="5"/>
      <c r="H298" s="5"/>
    </row>
    <row r="299" spans="3:8">
      <c r="C299" s="5"/>
      <c r="D299" s="5"/>
      <c r="E299" s="5"/>
      <c r="F299" s="5"/>
      <c r="G299" s="5"/>
      <c r="H299" s="5"/>
    </row>
    <row r="300" spans="3:8">
      <c r="C300" s="5"/>
      <c r="D300" s="5"/>
      <c r="E300" s="5"/>
      <c r="F300" s="5"/>
      <c r="G300" s="5"/>
      <c r="H300" s="5"/>
    </row>
    <row r="301" spans="3:8">
      <c r="C301" s="5"/>
      <c r="D301" s="5"/>
      <c r="E301" s="5"/>
      <c r="F301" s="5"/>
      <c r="G301" s="5"/>
      <c r="H301" s="5"/>
    </row>
    <row r="302" spans="3:8">
      <c r="C302" s="5"/>
      <c r="D302" s="5"/>
      <c r="E302" s="5"/>
      <c r="F302" s="5"/>
      <c r="G302" s="5"/>
      <c r="H302" s="5"/>
    </row>
    <row r="303" spans="3:8">
      <c r="C303" s="5"/>
      <c r="D303" s="5"/>
      <c r="E303" s="5"/>
      <c r="F303" s="5"/>
      <c r="G303" s="5"/>
      <c r="H303" s="5"/>
    </row>
    <row r="304" spans="3:8">
      <c r="C304" s="5"/>
      <c r="D304" s="5"/>
      <c r="E304" s="5"/>
      <c r="F304" s="5"/>
      <c r="G304" s="5"/>
      <c r="H304" s="5"/>
    </row>
    <row r="305" spans="3:8">
      <c r="C305" s="5"/>
      <c r="D305" s="5"/>
      <c r="E305" s="5"/>
      <c r="F305" s="5"/>
      <c r="G305" s="5"/>
      <c r="H305" s="5"/>
    </row>
    <row r="306" spans="3:8">
      <c r="C306" s="5"/>
      <c r="D306" s="5"/>
      <c r="E306" s="5"/>
      <c r="F306" s="5"/>
      <c r="G306" s="5"/>
      <c r="H306" s="5"/>
    </row>
    <row r="307" spans="3:8">
      <c r="C307" s="5"/>
      <c r="D307" s="5"/>
      <c r="E307" s="5"/>
      <c r="F307" s="5"/>
      <c r="G307" s="5"/>
      <c r="H307" s="5"/>
    </row>
    <row r="308" spans="3:8">
      <c r="C308" s="5"/>
      <c r="D308" s="5"/>
      <c r="E308" s="5"/>
      <c r="F308" s="5"/>
      <c r="G308" s="5"/>
      <c r="H308" s="5"/>
    </row>
    <row r="309" spans="3:8">
      <c r="C309" s="5"/>
      <c r="D309" s="5"/>
      <c r="E309" s="5"/>
      <c r="F309" s="5"/>
      <c r="G309" s="5"/>
      <c r="H309" s="5"/>
    </row>
    <row r="310" spans="3:8">
      <c r="C310" s="5"/>
      <c r="D310" s="5"/>
      <c r="E310" s="5"/>
      <c r="F310" s="5"/>
      <c r="G310" s="5"/>
      <c r="H310" s="5"/>
    </row>
    <row r="311" spans="3:8">
      <c r="C311" s="5"/>
      <c r="D311" s="5"/>
      <c r="E311" s="5"/>
      <c r="F311" s="5"/>
      <c r="G311" s="5"/>
      <c r="H311" s="5"/>
    </row>
    <row r="312" spans="3:8">
      <c r="C312" s="5"/>
      <c r="D312" s="5"/>
      <c r="E312" s="5"/>
      <c r="F312" s="5"/>
      <c r="G312" s="5"/>
      <c r="H312" s="5"/>
    </row>
    <row r="313" spans="3:8">
      <c r="C313" s="5"/>
      <c r="D313" s="5"/>
      <c r="E313" s="5"/>
      <c r="F313" s="5"/>
      <c r="G313" s="5"/>
      <c r="H313" s="5"/>
    </row>
    <row r="314" spans="3:8">
      <c r="C314" s="5"/>
      <c r="D314" s="5"/>
      <c r="E314" s="5"/>
      <c r="F314" s="5"/>
      <c r="G314" s="5"/>
      <c r="H314" s="5"/>
    </row>
    <row r="315" spans="3:8">
      <c r="C315" s="5"/>
      <c r="D315" s="5"/>
      <c r="E315" s="5"/>
      <c r="F315" s="5"/>
      <c r="G315" s="5"/>
      <c r="H315" s="5"/>
    </row>
    <row r="316" spans="3:8">
      <c r="C316" s="5"/>
      <c r="D316" s="5"/>
      <c r="E316" s="5"/>
      <c r="F316" s="5"/>
      <c r="G316" s="5"/>
      <c r="H316" s="5"/>
    </row>
    <row r="317" spans="3:8">
      <c r="C317" s="5"/>
      <c r="D317" s="5"/>
      <c r="E317" s="5"/>
      <c r="F317" s="5"/>
      <c r="G317" s="5"/>
      <c r="H317" s="5"/>
    </row>
    <row r="318" spans="3:8">
      <c r="C318" s="5"/>
      <c r="D318" s="5"/>
      <c r="E318" s="13"/>
      <c r="F318" s="5"/>
      <c r="G318" s="5"/>
      <c r="H318" s="5"/>
    </row>
    <row r="319" spans="3:8">
      <c r="C319" s="5"/>
      <c r="D319" s="5"/>
      <c r="E319" s="5"/>
      <c r="F319" s="5"/>
      <c r="G319" s="5"/>
      <c r="H319" s="5"/>
    </row>
    <row r="322" spans="3:8">
      <c r="C322" s="5"/>
      <c r="D322" s="5"/>
      <c r="E322" s="5"/>
      <c r="F322" s="5"/>
      <c r="G322" s="5"/>
      <c r="H322" s="5"/>
    </row>
    <row r="324" spans="3:8">
      <c r="D324" s="5"/>
      <c r="F324" s="5"/>
    </row>
    <row r="325" spans="3:8">
      <c r="D325" s="5"/>
      <c r="F325" s="5"/>
    </row>
    <row r="326" spans="3:8">
      <c r="D326" s="5"/>
      <c r="F326" s="5"/>
    </row>
    <row r="327" spans="3:8">
      <c r="D327" s="5"/>
      <c r="F327" s="5"/>
    </row>
    <row r="328" spans="3:8">
      <c r="D328" s="5"/>
      <c r="F328" s="5"/>
    </row>
  </sheetData>
  <sortState xmlns:xlrd2="http://schemas.microsoft.com/office/spreadsheetml/2017/richdata2" ref="Q101:R107">
    <sortCondition descending="1" ref="Q101:Q107"/>
  </sortState>
  <phoneticPr fontId="5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B7E82-9F9E-8641-A19D-2C9844CFE271}">
  <dimension ref="A1:AZ330"/>
  <sheetViews>
    <sheetView topLeftCell="AJ240" workbookViewId="0">
      <selection activeCell="BB275" sqref="BB275"/>
    </sheetView>
  </sheetViews>
  <sheetFormatPr baseColWidth="10" defaultRowHeight="16"/>
  <cols>
    <col min="5" max="5" width="23.83203125" customWidth="1"/>
    <col min="8" max="8" width="17.6640625" customWidth="1"/>
    <col min="9" max="10" width="16.5" customWidth="1"/>
    <col min="11" max="11" width="17.5" customWidth="1"/>
    <col min="12" max="12" width="15" customWidth="1"/>
    <col min="18" max="18" width="12.33203125" customWidth="1"/>
    <col min="19" max="19" width="11.1640625" customWidth="1"/>
    <col min="20" max="20" width="9.33203125" customWidth="1"/>
    <col min="25" max="25" width="9.1640625" customWidth="1"/>
  </cols>
  <sheetData>
    <row r="1" spans="2:12" ht="17">
      <c r="B1" s="11"/>
      <c r="D1" s="5"/>
    </row>
    <row r="2" spans="2:12" ht="17">
      <c r="B2" s="11"/>
      <c r="D2" s="5"/>
    </row>
    <row r="3" spans="2:12">
      <c r="B3">
        <v>3.6134750599743999</v>
      </c>
      <c r="C3">
        <f>-((B3-1)*(B3-2))^-1</f>
        <v>-0.23714795459199561</v>
      </c>
      <c r="D3" s="5">
        <f t="shared" ref="D3:D14" si="0">-(1-2^C3)</f>
        <v>-0.15157911197315399</v>
      </c>
      <c r="E3" t="s">
        <v>700</v>
      </c>
      <c r="F3" s="23" t="s">
        <v>708</v>
      </c>
    </row>
    <row r="4" spans="2:12">
      <c r="B4">
        <v>3.2275217621260701</v>
      </c>
      <c r="C4">
        <f t="shared" ref="C4:C7" si="1">-((B4-1)*(B4-2))^-1</f>
        <v>-0.3657201120084404</v>
      </c>
      <c r="D4" s="5">
        <f t="shared" si="0"/>
        <v>-0.22391859776466838</v>
      </c>
      <c r="E4" t="s">
        <v>701</v>
      </c>
      <c r="F4" s="23" t="s">
        <v>707</v>
      </c>
    </row>
    <row r="5" spans="2:12">
      <c r="B5">
        <v>3.2220610394003901</v>
      </c>
      <c r="C5">
        <f t="shared" si="1"/>
        <v>-0.3682570897684635</v>
      </c>
      <c r="D5" s="5">
        <f t="shared" si="0"/>
        <v>-0.22528213687761744</v>
      </c>
      <c r="E5" t="s">
        <v>702</v>
      </c>
      <c r="F5" s="3" t="s">
        <v>710</v>
      </c>
      <c r="G5" s="3"/>
      <c r="H5" s="3"/>
    </row>
    <row r="6" spans="2:12">
      <c r="B6">
        <v>3.1951051996330602</v>
      </c>
      <c r="C6">
        <f t="shared" si="1"/>
        <v>-0.38118739019223713</v>
      </c>
      <c r="D6" s="5">
        <f t="shared" si="0"/>
        <v>-0.23219460108883472</v>
      </c>
      <c r="E6" s="12" t="s">
        <v>705</v>
      </c>
      <c r="F6" t="s">
        <v>709</v>
      </c>
    </row>
    <row r="7" spans="2:12">
      <c r="B7">
        <v>3.1319151632678999</v>
      </c>
      <c r="C7">
        <f t="shared" si="1"/>
        <v>-0.41439661923511772</v>
      </c>
      <c r="D7" s="5">
        <f t="shared" si="0"/>
        <v>-0.24966675784182579</v>
      </c>
      <c r="E7" t="s">
        <v>704</v>
      </c>
      <c r="F7" t="s">
        <v>711</v>
      </c>
    </row>
    <row r="8" spans="2:12">
      <c r="B8">
        <v>3.0304871054364599</v>
      </c>
      <c r="C8">
        <f>-((B8-1)*(B8-2))^-1</f>
        <v>-0.47792219770931887</v>
      </c>
      <c r="D8" s="5">
        <f t="shared" si="0"/>
        <v>-0.28198902452166996</v>
      </c>
      <c r="E8" s="12" t="s">
        <v>670</v>
      </c>
      <c r="F8" s="15" t="s">
        <v>706</v>
      </c>
    </row>
    <row r="9" spans="2:12" ht="17">
      <c r="B9" s="11"/>
      <c r="D9" s="5"/>
    </row>
    <row r="10" spans="2:12">
      <c r="B10">
        <v>3.6134750599743999</v>
      </c>
      <c r="C10">
        <f t="shared" ref="C10:C13" si="2">-((B10-1)*(B10-2))^-1</f>
        <v>-0.23714795459199561</v>
      </c>
      <c r="D10" s="5">
        <f t="shared" si="0"/>
        <v>-0.15157911197315399</v>
      </c>
      <c r="E10" t="s">
        <v>698</v>
      </c>
      <c r="F10" s="23" t="s">
        <v>707</v>
      </c>
      <c r="L10" t="s">
        <v>766</v>
      </c>
    </row>
    <row r="11" spans="2:12">
      <c r="B11">
        <v>3.44890312140432</v>
      </c>
      <c r="C11">
        <f t="shared" si="2"/>
        <v>-0.28183118531639062</v>
      </c>
      <c r="D11" s="5">
        <f t="shared" si="0"/>
        <v>-0.17745368795981642</v>
      </c>
      <c r="E11" t="s">
        <v>697</v>
      </c>
      <c r="F11" s="3" t="s">
        <v>710</v>
      </c>
      <c r="G11" s="3"/>
      <c r="H11" s="3"/>
      <c r="L11" t="s">
        <v>695</v>
      </c>
    </row>
    <row r="12" spans="2:12">
      <c r="B12">
        <v>3.13935153462252</v>
      </c>
      <c r="C12">
        <f t="shared" si="2"/>
        <v>-0.41026087825923263</v>
      </c>
      <c r="D12" s="5">
        <f t="shared" si="0"/>
        <v>-0.24751270863968022</v>
      </c>
      <c r="E12" t="s">
        <v>696</v>
      </c>
      <c r="F12" s="15" t="s">
        <v>706</v>
      </c>
      <c r="L12" t="s">
        <v>670</v>
      </c>
    </row>
    <row r="13" spans="2:12">
      <c r="B13">
        <v>3.0133431784378799</v>
      </c>
      <c r="C13">
        <f t="shared" si="2"/>
        <v>-0.49014620467964215</v>
      </c>
      <c r="D13" s="5">
        <f t="shared" si="0"/>
        <v>-0.28804705613813109</v>
      </c>
      <c r="E13" t="s">
        <v>705</v>
      </c>
      <c r="F13" t="s">
        <v>709</v>
      </c>
      <c r="L13" t="s">
        <v>699</v>
      </c>
    </row>
    <row r="14" spans="2:12">
      <c r="B14">
        <v>3.0123877838258402</v>
      </c>
      <c r="C14">
        <f>-((B14-1)*(B14-2))^-1</f>
        <v>-0.49084167751748009</v>
      </c>
      <c r="D14" s="5">
        <f t="shared" si="0"/>
        <v>-0.28839018104923875</v>
      </c>
      <c r="E14" t="s">
        <v>767</v>
      </c>
      <c r="F14" t="s">
        <v>711</v>
      </c>
      <c r="L14" t="s">
        <v>1542</v>
      </c>
    </row>
    <row r="15" spans="2:12">
      <c r="B15" s="9"/>
      <c r="D15" s="5"/>
    </row>
    <row r="16" spans="2:12">
      <c r="B16" s="10"/>
      <c r="D16" s="5"/>
    </row>
    <row r="17" spans="1:51" ht="17">
      <c r="B17" s="11"/>
      <c r="D17" s="5"/>
    </row>
    <row r="18" spans="1:51" ht="17">
      <c r="A18" s="50"/>
      <c r="B18" s="60"/>
      <c r="C18" s="50"/>
      <c r="D18" s="50"/>
      <c r="E18" s="50"/>
      <c r="F18" s="50"/>
      <c r="G18" s="50"/>
      <c r="H18" s="50"/>
      <c r="I18" s="50"/>
      <c r="J18" s="50"/>
      <c r="K18" s="50"/>
      <c r="L18" s="50"/>
    </row>
    <row r="19" spans="1:51">
      <c r="A19" s="50" t="s">
        <v>20</v>
      </c>
      <c r="B19" s="50" t="s">
        <v>21</v>
      </c>
      <c r="C19" s="50" t="s">
        <v>22</v>
      </c>
      <c r="D19" s="50" t="s">
        <v>23</v>
      </c>
      <c r="E19" s="50" t="s">
        <v>24</v>
      </c>
      <c r="F19" s="50" t="s">
        <v>25</v>
      </c>
      <c r="G19" s="50"/>
      <c r="H19" s="50" t="s">
        <v>20</v>
      </c>
      <c r="I19" s="50" t="s">
        <v>21</v>
      </c>
      <c r="J19" s="50" t="s">
        <v>22</v>
      </c>
      <c r="K19" s="50" t="s">
        <v>23</v>
      </c>
      <c r="L19" s="78" t="s">
        <v>24</v>
      </c>
      <c r="M19" s="50" t="s">
        <v>25</v>
      </c>
      <c r="N19" s="50" t="s">
        <v>26</v>
      </c>
      <c r="O19" s="50" t="s">
        <v>27</v>
      </c>
      <c r="P19" s="50" t="s">
        <v>28</v>
      </c>
      <c r="Q19" s="50" t="s">
        <v>29</v>
      </c>
      <c r="R19" s="50" t="s">
        <v>30</v>
      </c>
      <c r="S19" s="50" t="s">
        <v>31</v>
      </c>
      <c r="T19" s="50" t="s">
        <v>32</v>
      </c>
      <c r="U19" s="50" t="s">
        <v>33</v>
      </c>
      <c r="V19" s="50" t="s">
        <v>34</v>
      </c>
      <c r="W19" s="50" t="s">
        <v>35</v>
      </c>
      <c r="X19" s="50" t="s">
        <v>36</v>
      </c>
      <c r="Y19" s="50" t="s">
        <v>37</v>
      </c>
      <c r="Z19" s="50" t="s">
        <v>38</v>
      </c>
      <c r="AA19" s="50" t="s">
        <v>39</v>
      </c>
      <c r="AB19" s="50" t="s">
        <v>40</v>
      </c>
      <c r="AC19" s="50" t="s">
        <v>41</v>
      </c>
      <c r="AD19" s="50" t="s">
        <v>42</v>
      </c>
      <c r="AE19" s="50" t="s">
        <v>53</v>
      </c>
      <c r="AF19" s="50" t="s">
        <v>54</v>
      </c>
      <c r="AG19" s="50" t="s">
        <v>55</v>
      </c>
      <c r="AH19" s="50" t="s">
        <v>56</v>
      </c>
      <c r="AI19" s="50" t="s">
        <v>57</v>
      </c>
      <c r="AJ19" s="50" t="s">
        <v>58</v>
      </c>
      <c r="AK19" s="50" t="s">
        <v>59</v>
      </c>
      <c r="AL19" s="50" t="s">
        <v>60</v>
      </c>
      <c r="AM19" s="50" t="s">
        <v>61</v>
      </c>
      <c r="AN19" s="50" t="s">
        <v>62</v>
      </c>
      <c r="AO19" s="50" t="s">
        <v>63</v>
      </c>
      <c r="AP19" s="50" t="s">
        <v>64</v>
      </c>
      <c r="AQ19" s="50" t="s">
        <v>65</v>
      </c>
      <c r="AR19" s="50" t="s">
        <v>191</v>
      </c>
      <c r="AS19" s="50" t="s">
        <v>192</v>
      </c>
      <c r="AT19" s="50" t="s">
        <v>244</v>
      </c>
      <c r="AU19" s="50" t="s">
        <v>504</v>
      </c>
      <c r="AV19" s="50" t="s">
        <v>505</v>
      </c>
      <c r="AW19" s="50" t="s">
        <v>506</v>
      </c>
      <c r="AX19" s="50" t="s">
        <v>719</v>
      </c>
      <c r="AY19" s="50" t="s">
        <v>720</v>
      </c>
    </row>
    <row r="20" spans="1:51">
      <c r="A20" s="50" t="s">
        <v>700</v>
      </c>
      <c r="B20" s="50" t="s">
        <v>698</v>
      </c>
      <c r="C20" s="50" t="s">
        <v>697</v>
      </c>
      <c r="D20" s="50" t="s">
        <v>696</v>
      </c>
      <c r="E20" s="50" t="s">
        <v>705</v>
      </c>
      <c r="F20" s="50" t="s">
        <v>767</v>
      </c>
      <c r="G20" s="50"/>
      <c r="H20" t="s">
        <v>766</v>
      </c>
      <c r="I20" t="s">
        <v>695</v>
      </c>
      <c r="J20" t="s">
        <v>670</v>
      </c>
      <c r="K20" t="s">
        <v>699</v>
      </c>
      <c r="L20" s="12" t="s">
        <v>1417</v>
      </c>
      <c r="M20" t="s">
        <v>112</v>
      </c>
      <c r="N20" t="s">
        <v>786</v>
      </c>
      <c r="O20" t="s">
        <v>814</v>
      </c>
      <c r="P20" t="s">
        <v>1049</v>
      </c>
      <c r="Q20" t="s">
        <v>824</v>
      </c>
      <c r="R20" t="s">
        <v>826</v>
      </c>
      <c r="S20" t="s">
        <v>822</v>
      </c>
      <c r="T20" t="s">
        <v>816</v>
      </c>
      <c r="U20" t="s">
        <v>815</v>
      </c>
      <c r="V20" t="s">
        <v>825</v>
      </c>
      <c r="W20" t="s">
        <v>1543</v>
      </c>
      <c r="X20" t="s">
        <v>770</v>
      </c>
      <c r="Y20" t="s">
        <v>679</v>
      </c>
      <c r="Z20" t="s">
        <v>670</v>
      </c>
      <c r="AA20" t="s">
        <v>677</v>
      </c>
      <c r="AB20" t="s">
        <v>1544</v>
      </c>
      <c r="AC20" t="s">
        <v>817</v>
      </c>
      <c r="AD20" t="s">
        <v>1545</v>
      </c>
      <c r="AE20" t="s">
        <v>823</v>
      </c>
      <c r="AF20" t="s">
        <v>777</v>
      </c>
      <c r="AG20" t="s">
        <v>820</v>
      </c>
      <c r="AH20" t="s">
        <v>821</v>
      </c>
      <c r="AI20" t="s">
        <v>778</v>
      </c>
      <c r="AJ20" t="s">
        <v>1546</v>
      </c>
      <c r="AK20" t="s">
        <v>1547</v>
      </c>
      <c r="AL20" t="s">
        <v>1548</v>
      </c>
      <c r="AM20" t="s">
        <v>819</v>
      </c>
      <c r="AN20" t="s">
        <v>812</v>
      </c>
      <c r="AO20" t="s">
        <v>784</v>
      </c>
      <c r="AP20" t="s">
        <v>785</v>
      </c>
      <c r="AQ20" t="s">
        <v>778</v>
      </c>
      <c r="AR20" t="s">
        <v>786</v>
      </c>
      <c r="AS20" t="s">
        <v>669</v>
      </c>
      <c r="AT20" t="s">
        <v>813</v>
      </c>
      <c r="AU20" t="s">
        <v>1549</v>
      </c>
      <c r="AV20" t="s">
        <v>787</v>
      </c>
      <c r="AW20" t="s">
        <v>788</v>
      </c>
      <c r="AX20" t="s">
        <v>789</v>
      </c>
      <c r="AY20" t="s">
        <v>521</v>
      </c>
    </row>
    <row r="21" spans="1:51">
      <c r="A21" s="50"/>
      <c r="B21" s="50"/>
      <c r="C21" s="50"/>
      <c r="D21" s="50"/>
      <c r="E21" s="50"/>
      <c r="F21" s="50"/>
      <c r="G21" s="50"/>
      <c r="H21" s="76" t="s">
        <v>93</v>
      </c>
      <c r="I21" s="50" t="s">
        <v>93</v>
      </c>
      <c r="J21" s="50">
        <v>4.1066746727980501</v>
      </c>
      <c r="K21" s="50">
        <v>4.1066746727980501</v>
      </c>
      <c r="L21" s="78">
        <v>4.3004488221859196</v>
      </c>
      <c r="M21">
        <v>4.3004488221859196</v>
      </c>
      <c r="N21">
        <v>4.3004488221859196</v>
      </c>
      <c r="O21">
        <v>4.3004488221859196</v>
      </c>
      <c r="P21">
        <v>4.7565944336877903</v>
      </c>
      <c r="Q21">
        <v>4.7565944336877903</v>
      </c>
      <c r="R21">
        <v>4.7565944336877903</v>
      </c>
      <c r="S21">
        <v>4.7565944336877903</v>
      </c>
      <c r="T21">
        <v>5.0297353777220399</v>
      </c>
      <c r="U21">
        <v>4.96283511530517</v>
      </c>
      <c r="V21">
        <v>4.96283511530517</v>
      </c>
      <c r="W21">
        <v>4.96283511530517</v>
      </c>
      <c r="X21">
        <v>4.96283511530517</v>
      </c>
      <c r="Y21">
        <v>4.7876160007571498</v>
      </c>
      <c r="Z21">
        <v>4.7876160007571498</v>
      </c>
      <c r="AA21">
        <v>4.7876160007571498</v>
      </c>
      <c r="AB21">
        <v>4.7876160007571498</v>
      </c>
      <c r="AC21">
        <v>4.7876160007571498</v>
      </c>
      <c r="AD21">
        <v>4.7876160007571498</v>
      </c>
      <c r="AE21">
        <v>4.7876160007571498</v>
      </c>
      <c r="AF21">
        <v>4.7876160007571498</v>
      </c>
      <c r="AG21">
        <v>4.7876160007571498</v>
      </c>
      <c r="AH21">
        <v>4.7876160007571498</v>
      </c>
      <c r="AI21">
        <v>4.7876160007571498</v>
      </c>
      <c r="AJ21">
        <v>4.7876160007571498</v>
      </c>
      <c r="AK21">
        <v>4.7876160007571498</v>
      </c>
      <c r="AL21">
        <v>4.7876160007571498</v>
      </c>
      <c r="AM21">
        <v>4.7676482520139603</v>
      </c>
      <c r="AN21">
        <v>4.8456784221957596</v>
      </c>
      <c r="AO21">
        <v>4.8456784221957596</v>
      </c>
      <c r="AP21">
        <v>4.8456784221957596</v>
      </c>
      <c r="AQ21">
        <v>4.8456784221957596</v>
      </c>
      <c r="AR21">
        <v>4.8456784221957596</v>
      </c>
      <c r="AS21">
        <v>4.97127222824993</v>
      </c>
      <c r="AT21">
        <v>5.1301776070660399</v>
      </c>
      <c r="AU21">
        <v>5.1301776070660399</v>
      </c>
      <c r="AV21">
        <v>5.0621576858489696</v>
      </c>
      <c r="AW21">
        <v>5.0621576858489696</v>
      </c>
      <c r="AX21">
        <v>5.0621576858489696</v>
      </c>
      <c r="AY21">
        <v>5.0621576858489696</v>
      </c>
    </row>
    <row r="22" spans="1:51">
      <c r="A22" s="50"/>
      <c r="B22" s="50"/>
      <c r="C22" s="50"/>
      <c r="D22" s="50"/>
      <c r="E22" s="50"/>
      <c r="F22" s="50"/>
      <c r="G22" s="50"/>
      <c r="H22" s="76" t="s">
        <v>93</v>
      </c>
      <c r="I22" s="50" t="s">
        <v>93</v>
      </c>
      <c r="J22" s="50">
        <v>4.1066746727980501</v>
      </c>
      <c r="K22" s="50">
        <v>4.1066746727980501</v>
      </c>
      <c r="L22" s="78">
        <v>4.2533462756213201</v>
      </c>
      <c r="M22">
        <v>4.3075355766377497</v>
      </c>
      <c r="N22">
        <v>4.3075355766377497</v>
      </c>
      <c r="O22">
        <v>4.2908522921370498</v>
      </c>
      <c r="P22">
        <v>4.5231255895408999</v>
      </c>
      <c r="Q22">
        <v>4.5231255895408999</v>
      </c>
      <c r="R22">
        <v>4.5231255895408999</v>
      </c>
      <c r="S22">
        <v>4.5231255895408999</v>
      </c>
      <c r="T22">
        <v>4.7626589301205602</v>
      </c>
      <c r="U22">
        <v>4.7502081690226996</v>
      </c>
      <c r="V22">
        <v>4.6909793944781901</v>
      </c>
      <c r="W22">
        <v>4.6909793944781901</v>
      </c>
      <c r="X22">
        <v>4.6909793944781901</v>
      </c>
      <c r="Y22">
        <v>4.75196138739547</v>
      </c>
      <c r="Z22">
        <v>4.75196138739547</v>
      </c>
      <c r="AA22">
        <v>4.74990181716975</v>
      </c>
      <c r="AB22">
        <v>4.74990181716975</v>
      </c>
      <c r="AC22">
        <v>4.7615592362252599</v>
      </c>
      <c r="AD22">
        <v>4.7615592362252599</v>
      </c>
      <c r="AE22">
        <v>4.7615592362252599</v>
      </c>
      <c r="AF22">
        <v>4.7615592362252599</v>
      </c>
      <c r="AG22">
        <v>4.7615592362252599</v>
      </c>
      <c r="AH22">
        <v>4.7615592362252599</v>
      </c>
      <c r="AI22">
        <v>4.7567257389350202</v>
      </c>
      <c r="AJ22">
        <v>4.7567257389350202</v>
      </c>
      <c r="AK22">
        <v>4.7567257389350202</v>
      </c>
      <c r="AL22">
        <v>4.7567257389350202</v>
      </c>
      <c r="AM22">
        <v>4.7512171377395704</v>
      </c>
      <c r="AN22">
        <v>4.79461721479327</v>
      </c>
      <c r="AO22">
        <v>4.79461721479327</v>
      </c>
      <c r="AP22">
        <v>4.79461721479327</v>
      </c>
      <c r="AQ22">
        <v>4.79461721479327</v>
      </c>
      <c r="AR22">
        <v>4.79461721479327</v>
      </c>
      <c r="AS22">
        <v>4.8135233274911302</v>
      </c>
      <c r="AT22">
        <v>4.8958652473186897</v>
      </c>
      <c r="AU22">
        <v>4.8589441520209702</v>
      </c>
      <c r="AV22">
        <v>4.8491832537387003</v>
      </c>
      <c r="AW22">
        <v>4.8491832537387003</v>
      </c>
      <c r="AX22">
        <v>4.8491832537387003</v>
      </c>
      <c r="AY22">
        <v>4.8491832537387003</v>
      </c>
    </row>
    <row r="23" spans="1:51">
      <c r="A23" s="50"/>
      <c r="B23" s="50"/>
      <c r="C23" s="50"/>
      <c r="D23" s="50"/>
      <c r="E23" s="50"/>
      <c r="F23" s="50"/>
      <c r="G23" s="50"/>
      <c r="H23" s="76" t="s">
        <v>93</v>
      </c>
      <c r="I23" s="50" t="s">
        <v>93</v>
      </c>
      <c r="J23" s="50">
        <v>4.8343332795299698</v>
      </c>
      <c r="K23" s="50">
        <v>4.8343332795299698</v>
      </c>
      <c r="L23" s="78">
        <v>4.54790040612599</v>
      </c>
      <c r="M23">
        <v>4.5556424891052698</v>
      </c>
      <c r="N23">
        <v>4.5556424891052698</v>
      </c>
      <c r="O23">
        <v>4.5684577587070496</v>
      </c>
      <c r="P23">
        <v>4.58545342256373</v>
      </c>
      <c r="Q23">
        <v>4.58545342256373</v>
      </c>
      <c r="R23">
        <v>4.58545342256373</v>
      </c>
      <c r="S23">
        <v>4.57943118846321</v>
      </c>
      <c r="T23">
        <v>4.7244934162528196</v>
      </c>
      <c r="U23">
        <v>4.7450749998734096</v>
      </c>
      <c r="V23">
        <v>4.72344354518229</v>
      </c>
      <c r="W23">
        <v>4.72344354518229</v>
      </c>
      <c r="X23">
        <v>4.72344354518229</v>
      </c>
      <c r="Y23">
        <v>4.7136322197884901</v>
      </c>
      <c r="Z23">
        <v>4.7136322197884901</v>
      </c>
      <c r="AA23">
        <v>4.7128694487435503</v>
      </c>
      <c r="AB23">
        <v>4.7128694487435503</v>
      </c>
      <c r="AC23">
        <v>4.7113312881897702</v>
      </c>
      <c r="AD23">
        <v>4.7113312881897702</v>
      </c>
      <c r="AE23">
        <v>4.7113312881897702</v>
      </c>
      <c r="AF23">
        <v>4.7113312881897702</v>
      </c>
      <c r="AG23">
        <v>4.7113312881897702</v>
      </c>
      <c r="AH23">
        <v>4.7113312881897702</v>
      </c>
      <c r="AI23">
        <v>4.7266896763753099</v>
      </c>
      <c r="AJ23">
        <v>4.7266896763753099</v>
      </c>
      <c r="AK23">
        <v>4.7266896763753099</v>
      </c>
      <c r="AL23">
        <v>4.7266896763753099</v>
      </c>
      <c r="AM23">
        <v>4.71732895022775</v>
      </c>
      <c r="AN23">
        <v>4.7494794339970596</v>
      </c>
      <c r="AO23">
        <v>4.7494794339970596</v>
      </c>
      <c r="AP23">
        <v>4.7516373384914496</v>
      </c>
      <c r="AQ23">
        <v>4.7516373384914496</v>
      </c>
      <c r="AR23">
        <v>4.7516373384914496</v>
      </c>
      <c r="AS23">
        <v>4.7575937547551401</v>
      </c>
      <c r="AT23">
        <v>4.7995120086196499</v>
      </c>
      <c r="AU23">
        <v>4.7635830572575903</v>
      </c>
      <c r="AV23">
        <v>4.75952203184276</v>
      </c>
      <c r="AW23">
        <v>4.75952203184276</v>
      </c>
      <c r="AX23">
        <v>4.75952203184276</v>
      </c>
      <c r="AY23">
        <v>4.75952203184276</v>
      </c>
    </row>
    <row r="24" spans="1:51">
      <c r="A24" s="50"/>
      <c r="B24" s="50"/>
      <c r="C24" s="50"/>
      <c r="D24" s="50"/>
      <c r="E24" s="50"/>
      <c r="F24" s="50"/>
      <c r="G24" s="50"/>
      <c r="H24" s="76" t="s">
        <v>93</v>
      </c>
      <c r="I24" s="50" t="s">
        <v>93</v>
      </c>
      <c r="J24" s="50">
        <v>4.8387943079963396</v>
      </c>
      <c r="K24" s="50">
        <v>4.8387943079963396</v>
      </c>
      <c r="L24" s="78">
        <v>4.3179332628113301</v>
      </c>
      <c r="M24">
        <v>4.3532207695093597</v>
      </c>
      <c r="N24">
        <v>4.3532207695093597</v>
      </c>
      <c r="O24">
        <v>4.3769611951906997</v>
      </c>
      <c r="P24">
        <v>4.4936700390873696</v>
      </c>
      <c r="Q24">
        <v>4.4936700390873696</v>
      </c>
      <c r="R24">
        <v>4.4936700390873696</v>
      </c>
      <c r="S24">
        <v>4.4905597704884199</v>
      </c>
      <c r="T24">
        <v>4.5415147803986802</v>
      </c>
      <c r="U24">
        <v>4.5445765137143797</v>
      </c>
      <c r="V24">
        <v>4.52753121044843</v>
      </c>
      <c r="W24">
        <v>4.52753121044843</v>
      </c>
      <c r="X24">
        <v>4.52753121044843</v>
      </c>
      <c r="Y24">
        <v>4.5605495366575601</v>
      </c>
      <c r="Z24">
        <v>4.5605495366575601</v>
      </c>
      <c r="AA24">
        <v>4.5607039069276096</v>
      </c>
      <c r="AB24">
        <v>4.5598866925792896</v>
      </c>
      <c r="AC24">
        <v>4.5542203703086903</v>
      </c>
      <c r="AD24">
        <v>4.5542203703086903</v>
      </c>
      <c r="AE24">
        <v>4.5542203703086903</v>
      </c>
      <c r="AF24">
        <v>4.5542203703086903</v>
      </c>
      <c r="AG24">
        <v>4.5542203703086903</v>
      </c>
      <c r="AH24">
        <v>4.5542203703086903</v>
      </c>
      <c r="AI24">
        <v>4.5661778937034896</v>
      </c>
      <c r="AJ24">
        <v>4.5661778937034896</v>
      </c>
      <c r="AK24">
        <v>4.5661778937034896</v>
      </c>
      <c r="AL24">
        <v>4.5661778937034896</v>
      </c>
      <c r="AM24">
        <v>4.5632855203584102</v>
      </c>
      <c r="AN24">
        <v>4.5849966218453799</v>
      </c>
      <c r="AO24">
        <v>4.5849966218453799</v>
      </c>
      <c r="AP24">
        <v>4.5870772699093596</v>
      </c>
      <c r="AQ24">
        <v>4.5870772699093596</v>
      </c>
      <c r="AR24">
        <v>4.5870772699093596</v>
      </c>
      <c r="AS24">
        <v>4.5813245881688802</v>
      </c>
      <c r="AT24">
        <v>4.6017707057913801</v>
      </c>
      <c r="AU24">
        <v>4.5824514215806502</v>
      </c>
      <c r="AV24">
        <v>4.5806847549785701</v>
      </c>
      <c r="AW24">
        <v>4.5806847549785701</v>
      </c>
      <c r="AX24">
        <v>4.5806847549785701</v>
      </c>
      <c r="AY24">
        <v>4.5806847549785701</v>
      </c>
    </row>
    <row r="25" spans="1:51">
      <c r="A25" s="50"/>
      <c r="B25" s="50"/>
      <c r="C25" s="50"/>
      <c r="D25" s="50"/>
      <c r="E25" s="50"/>
      <c r="F25" s="50"/>
      <c r="G25" s="50"/>
      <c r="H25" s="76" t="s">
        <v>93</v>
      </c>
      <c r="I25" s="50" t="s">
        <v>93</v>
      </c>
      <c r="J25" s="50">
        <v>4.8327792773771998</v>
      </c>
      <c r="K25" s="50">
        <v>4.8327792773771998</v>
      </c>
      <c r="L25" s="78">
        <v>4.1545220172483299</v>
      </c>
      <c r="M25">
        <v>4.1483772260654703</v>
      </c>
      <c r="N25">
        <v>4.1483772260654703</v>
      </c>
      <c r="O25">
        <v>4.1519453502331602</v>
      </c>
      <c r="P25">
        <v>4.2841361124764097</v>
      </c>
      <c r="Q25">
        <v>4.2841361124764097</v>
      </c>
      <c r="R25">
        <v>4.2841361124764097</v>
      </c>
      <c r="S25">
        <v>4.2808893565050896</v>
      </c>
      <c r="T25">
        <v>4.2650993742078001</v>
      </c>
      <c r="U25">
        <v>4.2759740635189303</v>
      </c>
      <c r="V25">
        <v>4.2788853845993096</v>
      </c>
      <c r="W25">
        <v>4.27755805797156</v>
      </c>
      <c r="X25">
        <v>4.2762396558372302</v>
      </c>
      <c r="Y25">
        <v>4.30102416894439</v>
      </c>
      <c r="Z25">
        <v>4.30102416894439</v>
      </c>
      <c r="AA25">
        <v>4.3018808503527</v>
      </c>
      <c r="AB25">
        <v>4.2898979059631399</v>
      </c>
      <c r="AC25">
        <v>4.2868479115988096</v>
      </c>
      <c r="AD25">
        <v>4.2868479115988096</v>
      </c>
      <c r="AE25">
        <v>4.2868479115988096</v>
      </c>
      <c r="AF25">
        <v>4.2868479115988096</v>
      </c>
      <c r="AG25">
        <v>4.2868479115988096</v>
      </c>
      <c r="AH25">
        <v>4.2868479115988096</v>
      </c>
      <c r="AI25">
        <v>4.2962993084049304</v>
      </c>
      <c r="AJ25">
        <v>4.2962993084049304</v>
      </c>
      <c r="AK25">
        <v>4.2962993084049304</v>
      </c>
      <c r="AL25">
        <v>4.2962993084049304</v>
      </c>
      <c r="AM25">
        <v>4.28115809426808</v>
      </c>
      <c r="AN25">
        <v>4.3164269009890601</v>
      </c>
      <c r="AO25">
        <v>4.3148039627073302</v>
      </c>
      <c r="AP25">
        <v>4.3169747681168396</v>
      </c>
      <c r="AQ25">
        <v>4.3169747681168396</v>
      </c>
      <c r="AR25">
        <v>4.3169747681168396</v>
      </c>
      <c r="AS25">
        <v>4.3076837979077904</v>
      </c>
      <c r="AT25">
        <v>4.3540410444314501</v>
      </c>
      <c r="AU25">
        <v>4.3372453682846803</v>
      </c>
      <c r="AV25">
        <v>4.33812189354399</v>
      </c>
      <c r="AW25">
        <v>4.33812189354399</v>
      </c>
      <c r="AX25">
        <v>4.33812189354399</v>
      </c>
      <c r="AY25">
        <v>4.33812189354399</v>
      </c>
    </row>
    <row r="26" spans="1:51">
      <c r="A26" s="50"/>
      <c r="B26" s="50"/>
      <c r="C26" s="50"/>
      <c r="D26" s="50"/>
      <c r="E26" s="50"/>
      <c r="F26" s="50"/>
      <c r="G26" s="50"/>
      <c r="H26" s="76" t="s">
        <v>93</v>
      </c>
      <c r="I26" s="50" t="s">
        <v>93</v>
      </c>
      <c r="J26" s="50">
        <v>4.4249136247980898</v>
      </c>
      <c r="K26" s="50">
        <v>4.4370491513522303</v>
      </c>
      <c r="L26" s="78">
        <v>4.1496447872232496</v>
      </c>
      <c r="M26">
        <v>4.1384133770865796</v>
      </c>
      <c r="N26">
        <v>4.1384133770865796</v>
      </c>
      <c r="O26">
        <v>4.0770775802620696</v>
      </c>
      <c r="P26">
        <v>4.1867898527357097</v>
      </c>
      <c r="Q26">
        <v>4.1867898527357097</v>
      </c>
      <c r="R26">
        <v>4.1867898527357097</v>
      </c>
      <c r="S26">
        <v>4.1850235471759198</v>
      </c>
      <c r="T26">
        <v>4.1728308779019603</v>
      </c>
      <c r="U26">
        <v>4.18360500506778</v>
      </c>
      <c r="V26">
        <v>4.1665799848438798</v>
      </c>
      <c r="W26">
        <v>4.1658549036693904</v>
      </c>
      <c r="X26">
        <v>4.1651335522910502</v>
      </c>
      <c r="Y26">
        <v>4.1880662671976898</v>
      </c>
      <c r="Z26">
        <v>4.1880662671976898</v>
      </c>
      <c r="AA26">
        <v>4.1889876827167596</v>
      </c>
      <c r="AB26">
        <v>4.1802762167292498</v>
      </c>
      <c r="AC26">
        <v>4.1804452059721502</v>
      </c>
      <c r="AD26">
        <v>4.1804452059721502</v>
      </c>
      <c r="AE26">
        <v>4.1804452059721502</v>
      </c>
      <c r="AF26">
        <v>4.1804452059721502</v>
      </c>
      <c r="AG26">
        <v>4.1804452059721502</v>
      </c>
      <c r="AH26">
        <v>4.1804452059721502</v>
      </c>
      <c r="AI26">
        <v>4.19001790743095</v>
      </c>
      <c r="AJ26">
        <v>4.19001790743095</v>
      </c>
      <c r="AK26">
        <v>4.19001790743095</v>
      </c>
      <c r="AL26">
        <v>4.19001790743095</v>
      </c>
      <c r="AM26">
        <v>4.1642645152680302</v>
      </c>
      <c r="AN26">
        <v>4.2033988740798502</v>
      </c>
      <c r="AO26">
        <v>4.20252781777703</v>
      </c>
      <c r="AP26">
        <v>4.2044337104657901</v>
      </c>
      <c r="AQ26">
        <v>4.2044337104657901</v>
      </c>
      <c r="AR26">
        <v>4.2044337104657901</v>
      </c>
      <c r="AS26">
        <v>4.1889189177067996</v>
      </c>
      <c r="AT26">
        <v>4.2261139957406098</v>
      </c>
      <c r="AU26">
        <v>4.2114916545583903</v>
      </c>
      <c r="AV26">
        <v>4.2096392770908997</v>
      </c>
      <c r="AW26">
        <v>4.2096392770908997</v>
      </c>
      <c r="AX26">
        <v>4.2096392770908997</v>
      </c>
      <c r="AY26">
        <v>4.2096392770908997</v>
      </c>
    </row>
    <row r="27" spans="1:51">
      <c r="A27" s="50"/>
      <c r="B27" s="50"/>
      <c r="C27" s="50"/>
      <c r="D27" s="50"/>
      <c r="E27" s="50"/>
      <c r="F27" s="50"/>
      <c r="G27" s="50"/>
      <c r="H27" s="76" t="s">
        <v>93</v>
      </c>
      <c r="I27" s="50" t="s">
        <v>93</v>
      </c>
      <c r="J27" s="50">
        <v>4.3936099597065299</v>
      </c>
      <c r="K27" s="50">
        <v>4.4024237926033498</v>
      </c>
      <c r="L27" s="78">
        <v>4.1133710581970897</v>
      </c>
      <c r="M27">
        <v>4.0789958234197297</v>
      </c>
      <c r="N27">
        <v>4.0789958234197297</v>
      </c>
      <c r="O27">
        <v>4.0519815109413804</v>
      </c>
      <c r="P27">
        <v>4.1544967487618898</v>
      </c>
      <c r="Q27">
        <v>4.1544967487618898</v>
      </c>
      <c r="R27">
        <v>4.1544967487618898</v>
      </c>
      <c r="S27">
        <v>4.1552195210054199</v>
      </c>
      <c r="T27">
        <v>4.1357039044805202</v>
      </c>
      <c r="U27">
        <v>4.1447675059270201</v>
      </c>
      <c r="V27">
        <v>4.1263449296974697</v>
      </c>
      <c r="W27">
        <v>4.1258318411481998</v>
      </c>
      <c r="X27">
        <v>4.1193226233997597</v>
      </c>
      <c r="Y27">
        <v>4.0596372181127602</v>
      </c>
      <c r="Z27">
        <v>4.0596372181127602</v>
      </c>
      <c r="AA27">
        <v>4.0656223097424196</v>
      </c>
      <c r="AB27">
        <v>4.0525275867746702</v>
      </c>
      <c r="AC27">
        <v>4.0492093915106402</v>
      </c>
      <c r="AD27">
        <v>4.0492093915106402</v>
      </c>
      <c r="AE27">
        <v>4.0492093915106402</v>
      </c>
      <c r="AF27">
        <v>4.0492093915106402</v>
      </c>
      <c r="AG27">
        <v>4.0492093915106402</v>
      </c>
      <c r="AH27">
        <v>4.0492093915106402</v>
      </c>
      <c r="AI27">
        <v>4.0582186953142401</v>
      </c>
      <c r="AJ27">
        <v>4.0582186953142401</v>
      </c>
      <c r="AK27">
        <v>4.0582186953142401</v>
      </c>
      <c r="AL27">
        <v>4.0582186953142401</v>
      </c>
      <c r="AM27">
        <v>4.0267733169765396</v>
      </c>
      <c r="AN27">
        <v>4.07211889861017</v>
      </c>
      <c r="AO27">
        <v>4.0717818490143802</v>
      </c>
      <c r="AP27">
        <v>4.0731869224622201</v>
      </c>
      <c r="AQ27">
        <v>4.0731869224622201</v>
      </c>
      <c r="AR27">
        <v>4.0731869224622201</v>
      </c>
      <c r="AS27">
        <v>4.0602376318817504</v>
      </c>
      <c r="AT27">
        <v>4.0935146543040597</v>
      </c>
      <c r="AU27">
        <v>4.0663065170744996</v>
      </c>
      <c r="AV27">
        <v>4.0623640086209303</v>
      </c>
      <c r="AW27">
        <v>4.0623640086209303</v>
      </c>
      <c r="AX27">
        <v>4.0623640086209303</v>
      </c>
      <c r="AY27">
        <v>4.0623640086209303</v>
      </c>
    </row>
    <row r="28" spans="1:51">
      <c r="A28" s="50"/>
      <c r="B28" s="50"/>
      <c r="C28" s="50"/>
      <c r="D28" s="50"/>
      <c r="E28" s="50"/>
      <c r="F28" s="50"/>
      <c r="G28" s="50"/>
      <c r="H28" s="76" t="s">
        <v>93</v>
      </c>
      <c r="I28" s="50" t="s">
        <v>93</v>
      </c>
      <c r="J28" s="50">
        <v>4.2388076651181397</v>
      </c>
      <c r="K28" s="50">
        <v>4.2512008036448004</v>
      </c>
      <c r="L28" s="78">
        <v>3.8136865279038399</v>
      </c>
      <c r="M28">
        <v>3.8181035369875</v>
      </c>
      <c r="N28">
        <v>3.8181035369875</v>
      </c>
      <c r="O28">
        <v>3.82956049770962</v>
      </c>
      <c r="P28">
        <v>3.9880032058216002</v>
      </c>
      <c r="Q28">
        <v>3.9880032058216002</v>
      </c>
      <c r="R28">
        <v>3.9880032058216002</v>
      </c>
      <c r="S28">
        <v>3.9792103999162398</v>
      </c>
      <c r="T28">
        <v>3.9755345045275901</v>
      </c>
      <c r="U28">
        <v>3.9856770225691101</v>
      </c>
      <c r="V28">
        <v>3.9729111871300802</v>
      </c>
      <c r="W28">
        <v>3.9727608390197502</v>
      </c>
      <c r="X28">
        <v>3.9657232565213598</v>
      </c>
      <c r="Y28">
        <v>3.9275069189076799</v>
      </c>
      <c r="Z28">
        <v>3.9275069189076799</v>
      </c>
      <c r="AA28">
        <v>3.9314094989897699</v>
      </c>
      <c r="AB28">
        <v>3.9194587248115398</v>
      </c>
      <c r="AC28">
        <v>3.9079887266965998</v>
      </c>
      <c r="AD28">
        <v>3.9079887266965998</v>
      </c>
      <c r="AE28">
        <v>3.9079887266965998</v>
      </c>
      <c r="AF28">
        <v>3.9079887266965998</v>
      </c>
      <c r="AG28">
        <v>3.9079887266965998</v>
      </c>
      <c r="AH28">
        <v>3.9079887266965998</v>
      </c>
      <c r="AI28">
        <v>3.9125223751918798</v>
      </c>
      <c r="AJ28">
        <v>3.9125223751918798</v>
      </c>
      <c r="AK28">
        <v>3.9125223751918798</v>
      </c>
      <c r="AL28">
        <v>3.9125223751918798</v>
      </c>
      <c r="AM28">
        <v>3.8856720452175302</v>
      </c>
      <c r="AN28">
        <v>3.91936516625641</v>
      </c>
      <c r="AO28">
        <v>3.9192804366501401</v>
      </c>
      <c r="AP28">
        <v>3.91754718281297</v>
      </c>
      <c r="AQ28">
        <v>3.91754718281297</v>
      </c>
      <c r="AR28">
        <v>3.91754718281297</v>
      </c>
      <c r="AS28">
        <v>3.9083678222277798</v>
      </c>
      <c r="AT28">
        <v>3.9503222913481002</v>
      </c>
      <c r="AU28">
        <v>3.9200256796454198</v>
      </c>
      <c r="AV28">
        <v>3.9124939843072699</v>
      </c>
      <c r="AW28">
        <v>3.9124939843072699</v>
      </c>
      <c r="AX28">
        <v>3.9124939843072699</v>
      </c>
      <c r="AY28">
        <v>3.9124939843072699</v>
      </c>
    </row>
    <row r="29" spans="1:51">
      <c r="A29" s="50"/>
      <c r="B29" s="50"/>
      <c r="C29" s="50"/>
      <c r="D29" s="50"/>
      <c r="E29" s="50"/>
      <c r="F29" s="50"/>
      <c r="G29" s="50"/>
      <c r="H29" s="76" t="s">
        <v>93</v>
      </c>
      <c r="I29" s="50" t="s">
        <v>93</v>
      </c>
      <c r="J29" s="50">
        <v>4.00303338090285</v>
      </c>
      <c r="K29" s="50">
        <v>4.01950344569922</v>
      </c>
      <c r="L29" s="78">
        <v>3.6778971272264398</v>
      </c>
      <c r="M29">
        <v>3.6966167132546301</v>
      </c>
      <c r="N29">
        <v>3.6966167132546301</v>
      </c>
      <c r="O29">
        <v>3.7192277828813198</v>
      </c>
      <c r="P29">
        <v>3.8998459025410201</v>
      </c>
      <c r="Q29">
        <v>3.8998459025410201</v>
      </c>
      <c r="R29">
        <v>3.8998459025410201</v>
      </c>
      <c r="S29">
        <v>3.8940128953956501</v>
      </c>
      <c r="T29">
        <v>3.87898014464729</v>
      </c>
      <c r="U29">
        <v>3.88607855588047</v>
      </c>
      <c r="V29">
        <v>3.8750709573379498</v>
      </c>
      <c r="W29">
        <v>3.87493556704265</v>
      </c>
      <c r="X29">
        <v>3.8698841747255099</v>
      </c>
      <c r="Y29">
        <v>3.8414636591881499</v>
      </c>
      <c r="Z29">
        <v>3.8414636591881499</v>
      </c>
      <c r="AA29">
        <v>3.8454009441467001</v>
      </c>
      <c r="AB29">
        <v>3.8356256397196802</v>
      </c>
      <c r="AC29">
        <v>3.8198516381130201</v>
      </c>
      <c r="AD29">
        <v>3.8198516381130201</v>
      </c>
      <c r="AE29">
        <v>3.8198516381130201</v>
      </c>
      <c r="AF29">
        <v>3.8198516381130201</v>
      </c>
      <c r="AG29">
        <v>3.8198516381130201</v>
      </c>
      <c r="AH29">
        <v>3.8198516381130201</v>
      </c>
      <c r="AI29">
        <v>3.8230895629572501</v>
      </c>
      <c r="AJ29">
        <v>3.8230895629572501</v>
      </c>
      <c r="AK29">
        <v>3.8230895629572501</v>
      </c>
      <c r="AL29">
        <v>3.8230895629572501</v>
      </c>
      <c r="AM29">
        <v>3.7954080866718498</v>
      </c>
      <c r="AN29">
        <v>3.8279810285806102</v>
      </c>
      <c r="AO29">
        <v>3.827600641584</v>
      </c>
      <c r="AP29">
        <v>3.8255966758773501</v>
      </c>
      <c r="AQ29">
        <v>3.8255966758773501</v>
      </c>
      <c r="AR29">
        <v>3.8255966758773501</v>
      </c>
      <c r="AS29">
        <v>3.81514384584337</v>
      </c>
      <c r="AT29">
        <v>3.8526535003453302</v>
      </c>
      <c r="AU29">
        <v>3.8204619429980902</v>
      </c>
      <c r="AV29">
        <v>3.8135094761027499</v>
      </c>
      <c r="AW29">
        <v>3.8135094761027499</v>
      </c>
      <c r="AX29">
        <v>3.8135094761027499</v>
      </c>
      <c r="AY29">
        <v>3.8135094761027499</v>
      </c>
    </row>
    <row r="30" spans="1:51">
      <c r="A30" s="50"/>
      <c r="B30" s="50"/>
      <c r="C30" s="50"/>
      <c r="D30" s="50"/>
      <c r="E30" s="50"/>
      <c r="F30" s="50"/>
      <c r="G30" s="50"/>
      <c r="H30" s="76" t="s">
        <v>93</v>
      </c>
      <c r="I30" s="50" t="s">
        <v>93</v>
      </c>
      <c r="J30" s="50">
        <v>3.8134086093597501</v>
      </c>
      <c r="K30" s="50">
        <v>3.7348220110416701</v>
      </c>
      <c r="L30" s="78">
        <v>3.5391930181945002</v>
      </c>
      <c r="M30">
        <v>3.5657304996064498</v>
      </c>
      <c r="N30">
        <v>3.5657304996064498</v>
      </c>
      <c r="O30">
        <v>3.5885222445097198</v>
      </c>
      <c r="P30">
        <v>3.7796317902320902</v>
      </c>
      <c r="Q30">
        <v>3.7796317902320902</v>
      </c>
      <c r="R30">
        <v>3.7796317902320902</v>
      </c>
      <c r="S30">
        <v>3.77479738306095</v>
      </c>
      <c r="T30">
        <v>3.7623369776285398</v>
      </c>
      <c r="U30">
        <v>3.7706269186910202</v>
      </c>
      <c r="V30">
        <v>3.7505487580310102</v>
      </c>
      <c r="W30">
        <v>3.7392962609728402</v>
      </c>
      <c r="X30">
        <v>3.7320418012758299</v>
      </c>
      <c r="Y30">
        <v>3.7360704428332201</v>
      </c>
      <c r="Z30">
        <v>3.7360704428332201</v>
      </c>
      <c r="AA30">
        <v>3.7407754603827001</v>
      </c>
      <c r="AB30">
        <v>3.7312243886632999</v>
      </c>
      <c r="AC30">
        <v>3.7090253592165299</v>
      </c>
      <c r="AD30">
        <v>3.7090253592165299</v>
      </c>
      <c r="AE30">
        <v>3.7090253592165299</v>
      </c>
      <c r="AF30">
        <v>3.7090253592165299</v>
      </c>
      <c r="AG30">
        <v>3.7090253592165299</v>
      </c>
      <c r="AH30">
        <v>3.7090253592165299</v>
      </c>
      <c r="AI30">
        <v>3.7126128146960902</v>
      </c>
      <c r="AJ30">
        <v>3.7126128146960902</v>
      </c>
      <c r="AK30">
        <v>3.7126128146960902</v>
      </c>
      <c r="AL30">
        <v>3.7126128146960902</v>
      </c>
      <c r="AM30">
        <v>3.6850405841457499</v>
      </c>
      <c r="AN30">
        <v>3.7104860115723501</v>
      </c>
      <c r="AO30">
        <v>3.7062718453434602</v>
      </c>
      <c r="AP30">
        <v>3.7020658868101499</v>
      </c>
      <c r="AQ30">
        <v>3.7020658868101499</v>
      </c>
      <c r="AR30">
        <v>3.7020658868101499</v>
      </c>
      <c r="AS30">
        <v>3.6926382710566599</v>
      </c>
      <c r="AT30">
        <v>3.7309649576791202</v>
      </c>
      <c r="AU30">
        <v>3.7093266883227298</v>
      </c>
      <c r="AV30">
        <v>3.7030775192599799</v>
      </c>
      <c r="AW30">
        <v>3.7030775192599799</v>
      </c>
      <c r="AX30">
        <v>3.7030775192599799</v>
      </c>
      <c r="AY30">
        <v>3.7030775192599799</v>
      </c>
    </row>
    <row r="31" spans="1:51">
      <c r="A31" s="50"/>
      <c r="B31" s="50"/>
      <c r="C31" s="50"/>
      <c r="D31" s="50"/>
      <c r="E31" s="50"/>
      <c r="F31" s="50"/>
      <c r="G31" s="50"/>
      <c r="H31" s="76" t="s">
        <v>93</v>
      </c>
      <c r="I31" s="50" t="s">
        <v>93</v>
      </c>
      <c r="J31" s="50">
        <v>3.7605221345226401</v>
      </c>
      <c r="K31" s="50">
        <v>3.69412637453211</v>
      </c>
      <c r="L31" s="78">
        <v>3.3405990447999501</v>
      </c>
      <c r="M31">
        <v>3.37447190743173</v>
      </c>
      <c r="N31">
        <v>3.37447190743173</v>
      </c>
      <c r="O31">
        <v>3.3973933202216098</v>
      </c>
      <c r="P31">
        <v>3.6274891736386299</v>
      </c>
      <c r="Q31">
        <v>3.6274891736386299</v>
      </c>
      <c r="R31">
        <v>3.6274891736386299</v>
      </c>
      <c r="S31">
        <v>3.6189789196907101</v>
      </c>
      <c r="T31">
        <v>3.6368859009227998</v>
      </c>
      <c r="U31">
        <v>3.6457387439673599</v>
      </c>
      <c r="V31">
        <v>3.6266443185219099</v>
      </c>
      <c r="W31">
        <v>3.6179970882057999</v>
      </c>
      <c r="X31">
        <v>3.6122776875134099</v>
      </c>
      <c r="Y31">
        <v>3.6330064359772898</v>
      </c>
      <c r="Z31">
        <v>3.6330064359772898</v>
      </c>
      <c r="AA31">
        <v>3.6377705495512398</v>
      </c>
      <c r="AB31">
        <v>3.6296217120275398</v>
      </c>
      <c r="AC31">
        <v>3.6088323705360801</v>
      </c>
      <c r="AD31">
        <v>3.6088323705360801</v>
      </c>
      <c r="AE31">
        <v>3.6088323705360801</v>
      </c>
      <c r="AF31">
        <v>3.6088323705360801</v>
      </c>
      <c r="AG31">
        <v>3.6088323705360801</v>
      </c>
      <c r="AH31">
        <v>3.6088323705360801</v>
      </c>
      <c r="AI31">
        <v>3.6096422205660699</v>
      </c>
      <c r="AJ31">
        <v>3.6096422205660699</v>
      </c>
      <c r="AK31">
        <v>3.6096422205660699</v>
      </c>
      <c r="AL31">
        <v>3.6096422205660699</v>
      </c>
      <c r="AM31">
        <v>3.5823744407120399</v>
      </c>
      <c r="AN31">
        <v>3.6126521639385101</v>
      </c>
      <c r="AO31">
        <v>3.6048929246271699</v>
      </c>
      <c r="AP31">
        <v>3.6019023477349101</v>
      </c>
      <c r="AQ31">
        <v>3.6019023477349101</v>
      </c>
      <c r="AR31">
        <v>3.6019023477349101</v>
      </c>
      <c r="AS31">
        <v>3.5932482820353902</v>
      </c>
      <c r="AT31">
        <v>3.6303284004791698</v>
      </c>
      <c r="AU31">
        <v>3.6114340562917402</v>
      </c>
      <c r="AV31">
        <v>3.6037076908508401</v>
      </c>
      <c r="AW31">
        <v>3.6037076908508401</v>
      </c>
      <c r="AX31">
        <v>3.6037076908508401</v>
      </c>
      <c r="AY31">
        <v>3.6037076908508401</v>
      </c>
    </row>
    <row r="32" spans="1:51">
      <c r="A32" s="50"/>
      <c r="B32" s="50"/>
      <c r="C32" s="50"/>
      <c r="D32" s="50"/>
      <c r="E32" s="50"/>
      <c r="F32" s="50"/>
      <c r="G32" s="50"/>
      <c r="H32" s="76">
        <v>4.3486637593074802</v>
      </c>
      <c r="I32" s="50">
        <v>4.3486637593074802</v>
      </c>
      <c r="J32" s="50">
        <v>3.5733221987133601</v>
      </c>
      <c r="K32" s="50">
        <v>3.4280143739400302</v>
      </c>
      <c r="L32" s="78">
        <v>3.2005311048846101</v>
      </c>
      <c r="M32">
        <v>3.2360328572898398</v>
      </c>
      <c r="N32">
        <v>3.2360328572898398</v>
      </c>
      <c r="O32">
        <v>3.25536629184765</v>
      </c>
      <c r="P32">
        <v>3.51962232881346</v>
      </c>
      <c r="Q32">
        <v>3.51962232881346</v>
      </c>
      <c r="R32">
        <v>3.51962232881346</v>
      </c>
      <c r="S32">
        <v>3.51532892469189</v>
      </c>
      <c r="T32">
        <v>3.5427310159964902</v>
      </c>
      <c r="U32">
        <v>3.5513907321478699</v>
      </c>
      <c r="V32">
        <v>3.5256285400724701</v>
      </c>
      <c r="W32">
        <v>3.5189884429735798</v>
      </c>
      <c r="X32">
        <v>3.5148989266120299</v>
      </c>
      <c r="Y32">
        <v>3.5544657622589901</v>
      </c>
      <c r="Z32">
        <v>3.5544657622589901</v>
      </c>
      <c r="AA32">
        <v>3.5606417686864198</v>
      </c>
      <c r="AB32">
        <v>3.5540408744777001</v>
      </c>
      <c r="AC32">
        <v>3.5348101753707502</v>
      </c>
      <c r="AD32">
        <v>3.5348101753707502</v>
      </c>
      <c r="AE32">
        <v>3.5348101753707502</v>
      </c>
      <c r="AF32">
        <v>3.5348101753707502</v>
      </c>
      <c r="AG32">
        <v>3.5348101753707502</v>
      </c>
      <c r="AH32">
        <v>3.5348101753707502</v>
      </c>
      <c r="AI32">
        <v>3.53030354719776</v>
      </c>
      <c r="AJ32">
        <v>3.53030354719776</v>
      </c>
      <c r="AK32">
        <v>3.53030354719776</v>
      </c>
      <c r="AL32">
        <v>3.53030354719776</v>
      </c>
      <c r="AM32">
        <v>3.4974805598281198</v>
      </c>
      <c r="AN32">
        <v>3.5308763650544202</v>
      </c>
      <c r="AO32">
        <v>3.51746443887615</v>
      </c>
      <c r="AP32">
        <v>3.5150166982575999</v>
      </c>
      <c r="AQ32">
        <v>3.5150166982575999</v>
      </c>
      <c r="AR32">
        <v>3.5150166982575999</v>
      </c>
      <c r="AS32">
        <v>3.4967140951251401</v>
      </c>
      <c r="AT32">
        <v>3.5397706135646501</v>
      </c>
      <c r="AU32">
        <v>3.5223070863368098</v>
      </c>
      <c r="AV32">
        <v>3.5121926024560102</v>
      </c>
      <c r="AW32">
        <v>3.5121926024560102</v>
      </c>
      <c r="AX32">
        <v>3.5121926024560102</v>
      </c>
      <c r="AY32">
        <v>3.5121926024560102</v>
      </c>
    </row>
    <row r="33" spans="1:51">
      <c r="A33" s="50"/>
      <c r="B33" s="50"/>
      <c r="C33" s="50"/>
      <c r="D33" s="50"/>
      <c r="E33" s="50"/>
      <c r="F33" s="50"/>
      <c r="G33" s="50"/>
      <c r="H33" s="76">
        <v>4.3486637593074802</v>
      </c>
      <c r="I33" s="50">
        <v>4.3486637593074802</v>
      </c>
      <c r="J33" s="50">
        <v>3.3537100064460699</v>
      </c>
      <c r="K33" s="50">
        <v>3.25667306214882</v>
      </c>
      <c r="L33" s="78">
        <v>3.12625387192382</v>
      </c>
      <c r="M33">
        <v>3.1591019025617002</v>
      </c>
      <c r="N33">
        <v>3.1474517296793598</v>
      </c>
      <c r="O33">
        <v>3.1662652398904698</v>
      </c>
      <c r="P33">
        <v>3.45149407639544</v>
      </c>
      <c r="Q33">
        <v>3.45149407639544</v>
      </c>
      <c r="R33">
        <v>3.45149407639544</v>
      </c>
      <c r="S33">
        <v>3.4507408247196998</v>
      </c>
      <c r="T33">
        <v>3.4872210272662798</v>
      </c>
      <c r="U33">
        <v>3.49548021958599</v>
      </c>
      <c r="V33">
        <v>3.4708020957060799</v>
      </c>
      <c r="W33">
        <v>3.4630797122307801</v>
      </c>
      <c r="X33">
        <v>3.4611149641942598</v>
      </c>
      <c r="Y33">
        <v>3.5021343378346699</v>
      </c>
      <c r="Z33">
        <v>3.5021343378346699</v>
      </c>
      <c r="AA33">
        <v>3.5079793923449598</v>
      </c>
      <c r="AB33">
        <v>3.5020896748238002</v>
      </c>
      <c r="AC33">
        <v>3.4800322829761599</v>
      </c>
      <c r="AD33">
        <v>3.4800322829761599</v>
      </c>
      <c r="AE33">
        <v>3.4800322829761599</v>
      </c>
      <c r="AF33">
        <v>3.4800322829761599</v>
      </c>
      <c r="AG33">
        <v>3.4800322829761599</v>
      </c>
      <c r="AH33">
        <v>3.4800322829761599</v>
      </c>
      <c r="AI33">
        <v>3.4735043614766399</v>
      </c>
      <c r="AJ33">
        <v>3.4735043614766399</v>
      </c>
      <c r="AK33">
        <v>3.4735043614766399</v>
      </c>
      <c r="AL33">
        <v>3.4735043614766399</v>
      </c>
      <c r="AM33">
        <v>3.4387041189950298</v>
      </c>
      <c r="AN33">
        <v>3.4719139953045799</v>
      </c>
      <c r="AO33">
        <v>3.45455895211603</v>
      </c>
      <c r="AP33">
        <v>3.4515255592927798</v>
      </c>
      <c r="AQ33">
        <v>3.4515255592927798</v>
      </c>
      <c r="AR33">
        <v>3.4515255592927798</v>
      </c>
      <c r="AS33">
        <v>3.4300415218756801</v>
      </c>
      <c r="AT33">
        <v>3.4684035353283602</v>
      </c>
      <c r="AU33">
        <v>3.44738340991471</v>
      </c>
      <c r="AV33">
        <v>3.4339403806794602</v>
      </c>
      <c r="AW33">
        <v>3.4339403806794602</v>
      </c>
      <c r="AX33">
        <v>3.4339403806794602</v>
      </c>
      <c r="AY33">
        <v>3.4339403806794602</v>
      </c>
    </row>
    <row r="34" spans="1:51">
      <c r="A34" s="50"/>
      <c r="B34" s="50"/>
      <c r="C34" s="50"/>
      <c r="D34" s="50"/>
      <c r="E34" s="50"/>
      <c r="F34" s="50"/>
      <c r="G34" s="50"/>
      <c r="H34" s="76">
        <v>4.3486637593074802</v>
      </c>
      <c r="I34" s="50">
        <v>4.3486637593074802</v>
      </c>
      <c r="J34" s="50">
        <v>3.3101628317017799</v>
      </c>
      <c r="K34" s="50">
        <v>3.2043729459066599</v>
      </c>
      <c r="L34" s="78">
        <v>3.0855881687180799</v>
      </c>
      <c r="M34">
        <v>3.1173733947368598</v>
      </c>
      <c r="N34">
        <v>3.10703805531953</v>
      </c>
      <c r="O34">
        <v>3.1152152716010799</v>
      </c>
      <c r="P34">
        <v>3.3790439768484002</v>
      </c>
      <c r="Q34">
        <v>3.3790439768484002</v>
      </c>
      <c r="R34">
        <v>3.3790439768484002</v>
      </c>
      <c r="S34">
        <v>3.3770267969378001</v>
      </c>
      <c r="T34">
        <v>3.4123433379675401</v>
      </c>
      <c r="U34">
        <v>3.4204892062671002</v>
      </c>
      <c r="V34">
        <v>3.3889792838226702</v>
      </c>
      <c r="W34">
        <v>3.38260194792529</v>
      </c>
      <c r="X34">
        <v>3.3814308476905999</v>
      </c>
      <c r="Y34">
        <v>3.4292828044579</v>
      </c>
      <c r="Z34">
        <v>3.4292828044579</v>
      </c>
      <c r="AA34">
        <v>3.4348778245176699</v>
      </c>
      <c r="AB34">
        <v>3.4300307804928898</v>
      </c>
      <c r="AC34">
        <v>3.4114359730257502</v>
      </c>
      <c r="AD34">
        <v>3.4114359730257502</v>
      </c>
      <c r="AE34">
        <v>3.4114359730257502</v>
      </c>
      <c r="AF34">
        <v>3.4114359730257502</v>
      </c>
      <c r="AG34">
        <v>3.4127520477097102</v>
      </c>
      <c r="AH34">
        <v>3.4127520477097102</v>
      </c>
      <c r="AI34">
        <v>3.4033852352199698</v>
      </c>
      <c r="AJ34">
        <v>3.4033852352199698</v>
      </c>
      <c r="AK34">
        <v>3.4033852352199698</v>
      </c>
      <c r="AL34">
        <v>3.4033852352199698</v>
      </c>
      <c r="AM34">
        <v>3.3692327563318001</v>
      </c>
      <c r="AN34">
        <v>3.40008161561612</v>
      </c>
      <c r="AO34">
        <v>3.3817871362579202</v>
      </c>
      <c r="AP34">
        <v>3.3776006499542</v>
      </c>
      <c r="AQ34">
        <v>3.3776006499542</v>
      </c>
      <c r="AR34">
        <v>3.3776006499542</v>
      </c>
      <c r="AS34">
        <v>3.3430467010340101</v>
      </c>
      <c r="AT34">
        <v>3.3790924667998499</v>
      </c>
      <c r="AU34">
        <v>3.3539094363376201</v>
      </c>
      <c r="AV34">
        <v>3.3338320973181901</v>
      </c>
      <c r="AW34">
        <v>3.3338320973181901</v>
      </c>
      <c r="AX34">
        <v>3.3338320973181901</v>
      </c>
      <c r="AY34">
        <v>3.3338320973181901</v>
      </c>
    </row>
    <row r="35" spans="1:51">
      <c r="A35" s="50"/>
      <c r="B35" s="50"/>
      <c r="C35" s="50"/>
      <c r="D35" s="50"/>
      <c r="E35" s="50"/>
      <c r="F35" s="50"/>
      <c r="G35" s="50"/>
      <c r="H35" s="76">
        <v>4.3486637593074802</v>
      </c>
      <c r="I35" s="50">
        <v>4.3486637593074802</v>
      </c>
      <c r="J35" s="50">
        <v>3.2827860724969402</v>
      </c>
      <c r="K35" s="50">
        <v>3.0797246511912499</v>
      </c>
      <c r="L35" s="78">
        <v>2.9916728623402</v>
      </c>
      <c r="M35">
        <v>3.0242396177983402</v>
      </c>
      <c r="N35">
        <v>3.0154668858976899</v>
      </c>
      <c r="O35">
        <v>3.0221429957100998</v>
      </c>
      <c r="P35">
        <v>3.2952502578956899</v>
      </c>
      <c r="Q35">
        <v>3.2952502578956899</v>
      </c>
      <c r="R35">
        <v>3.2952502578956899</v>
      </c>
      <c r="S35">
        <v>3.2952694046061799</v>
      </c>
      <c r="T35">
        <v>3.3286689876359401</v>
      </c>
      <c r="U35">
        <v>3.3366255148297501</v>
      </c>
      <c r="V35">
        <v>3.3106573131999002</v>
      </c>
      <c r="W35">
        <v>3.30542172360044</v>
      </c>
      <c r="X35">
        <v>3.30173951918034</v>
      </c>
      <c r="Y35">
        <v>3.3584899400436798</v>
      </c>
      <c r="Z35">
        <v>3.3584899400436798</v>
      </c>
      <c r="AA35">
        <v>3.36203025819795</v>
      </c>
      <c r="AB35">
        <v>3.3581031630775402</v>
      </c>
      <c r="AC35">
        <v>3.34101894557514</v>
      </c>
      <c r="AD35">
        <v>3.34101894557514</v>
      </c>
      <c r="AE35">
        <v>3.34101894557514</v>
      </c>
      <c r="AF35">
        <v>3.34101894557514</v>
      </c>
      <c r="AG35">
        <v>3.3422708367902798</v>
      </c>
      <c r="AH35">
        <v>3.3422708367902798</v>
      </c>
      <c r="AI35">
        <v>3.33585980384952</v>
      </c>
      <c r="AJ35">
        <v>3.33585980384952</v>
      </c>
      <c r="AK35">
        <v>3.33585980384952</v>
      </c>
      <c r="AL35">
        <v>3.33585980384952</v>
      </c>
      <c r="AM35">
        <v>3.3004486067542298</v>
      </c>
      <c r="AN35">
        <v>3.3321136803472302</v>
      </c>
      <c r="AO35">
        <v>3.3147155531406902</v>
      </c>
      <c r="AP35">
        <v>3.3114402299264598</v>
      </c>
      <c r="AQ35">
        <v>3.3114402299264598</v>
      </c>
      <c r="AR35">
        <v>3.3114402299264598</v>
      </c>
      <c r="AS35">
        <v>3.2737693066064302</v>
      </c>
      <c r="AT35">
        <v>3.3105686438567301</v>
      </c>
      <c r="AU35">
        <v>3.2788714659641598</v>
      </c>
      <c r="AV35">
        <v>3.25539948933727</v>
      </c>
      <c r="AW35">
        <v>3.25539948933727</v>
      </c>
      <c r="AX35">
        <v>3.25539948933727</v>
      </c>
      <c r="AY35">
        <v>3.25539948933727</v>
      </c>
    </row>
    <row r="36" spans="1:51">
      <c r="A36" s="50"/>
      <c r="B36" s="50"/>
      <c r="C36" s="50"/>
      <c r="D36" s="50"/>
      <c r="E36" s="50"/>
      <c r="F36" s="50"/>
      <c r="G36" s="50"/>
      <c r="H36" s="76">
        <v>4.3486637593074802</v>
      </c>
      <c r="I36" s="50">
        <v>4.3486637593074802</v>
      </c>
      <c r="J36" s="50">
        <v>3.19457953748267</v>
      </c>
      <c r="K36" s="50">
        <v>3.0371364051130301</v>
      </c>
      <c r="L36" s="78">
        <v>2.9409379640011601</v>
      </c>
      <c r="M36">
        <v>2.9725872681364498</v>
      </c>
      <c r="N36">
        <v>2.96485119891013</v>
      </c>
      <c r="O36">
        <v>2.9578855392161398</v>
      </c>
      <c r="P36">
        <v>3.2313272593989701</v>
      </c>
      <c r="Q36">
        <v>3.2313272593989701</v>
      </c>
      <c r="R36">
        <v>3.2313272593989701</v>
      </c>
      <c r="S36">
        <v>3.2242772441199898</v>
      </c>
      <c r="T36">
        <v>3.2573867560085601</v>
      </c>
      <c r="U36">
        <v>3.26515795877491</v>
      </c>
      <c r="V36">
        <v>3.2426880839779799</v>
      </c>
      <c r="W36">
        <v>3.2382907697231098</v>
      </c>
      <c r="X36">
        <v>3.23339224727758</v>
      </c>
      <c r="Y36">
        <v>3.3006152475723098</v>
      </c>
      <c r="Z36">
        <v>3.3006152475723098</v>
      </c>
      <c r="AA36">
        <v>3.3042890825989999</v>
      </c>
      <c r="AB36">
        <v>3.3010200188211298</v>
      </c>
      <c r="AC36">
        <v>3.2871067115772501</v>
      </c>
      <c r="AD36">
        <v>3.2871067115772501</v>
      </c>
      <c r="AE36">
        <v>3.2871067115772501</v>
      </c>
      <c r="AF36">
        <v>3.2871067115772501</v>
      </c>
      <c r="AG36">
        <v>3.28829969877332</v>
      </c>
      <c r="AH36">
        <v>3.2877425376484899</v>
      </c>
      <c r="AI36">
        <v>3.2794952032233402</v>
      </c>
      <c r="AJ36">
        <v>3.2794952032233402</v>
      </c>
      <c r="AK36">
        <v>3.2781600010561101</v>
      </c>
      <c r="AL36">
        <v>3.2781600010561101</v>
      </c>
      <c r="AM36">
        <v>3.2477222615527901</v>
      </c>
      <c r="AN36">
        <v>3.2774122117071598</v>
      </c>
      <c r="AO36">
        <v>3.2588001446065502</v>
      </c>
      <c r="AP36">
        <v>3.2539474338455601</v>
      </c>
      <c r="AQ36">
        <v>3.2539474338455601</v>
      </c>
      <c r="AR36">
        <v>3.2539474338455601</v>
      </c>
      <c r="AS36">
        <v>3.2156097040426799</v>
      </c>
      <c r="AT36">
        <v>3.2524117997546398</v>
      </c>
      <c r="AU36">
        <v>3.2180232377023099</v>
      </c>
      <c r="AV36">
        <v>3.1895485199525302</v>
      </c>
      <c r="AW36">
        <v>3.1895485199525302</v>
      </c>
      <c r="AX36">
        <v>3.1895485199525302</v>
      </c>
      <c r="AY36">
        <v>3.1895485199525302</v>
      </c>
    </row>
    <row r="37" spans="1:51">
      <c r="A37" s="50"/>
      <c r="B37" s="50"/>
      <c r="C37" s="50"/>
      <c r="D37" s="50"/>
      <c r="E37" s="50"/>
      <c r="F37" s="50"/>
      <c r="G37" s="50"/>
      <c r="H37" s="76">
        <v>3.84213722701451</v>
      </c>
      <c r="I37" s="50">
        <v>3.84213722701451</v>
      </c>
      <c r="J37" s="50">
        <v>3.1180192636555901</v>
      </c>
      <c r="K37" s="50">
        <v>2.9677048676467002</v>
      </c>
      <c r="L37" s="78">
        <v>2.8615692407571802</v>
      </c>
      <c r="M37">
        <v>2.8921203407267599</v>
      </c>
      <c r="N37">
        <v>2.8856707810556999</v>
      </c>
      <c r="O37">
        <v>2.8875383911839299</v>
      </c>
      <c r="P37">
        <v>3.1524414921797699</v>
      </c>
      <c r="Q37">
        <v>3.1524414921797699</v>
      </c>
      <c r="R37">
        <v>3.1524414921797699</v>
      </c>
      <c r="S37">
        <v>3.1493224572416798</v>
      </c>
      <c r="T37">
        <v>3.1878398352819199</v>
      </c>
      <c r="U37">
        <v>3.1953536070950701</v>
      </c>
      <c r="V37">
        <v>3.1777267964386899</v>
      </c>
      <c r="W37">
        <v>3.17406070933268</v>
      </c>
      <c r="X37">
        <v>3.16791553880222</v>
      </c>
      <c r="Y37">
        <v>3.2352008775346199</v>
      </c>
      <c r="Z37">
        <v>3.2352008775346199</v>
      </c>
      <c r="AA37">
        <v>3.2404750007926202</v>
      </c>
      <c r="AB37">
        <v>3.23825263668658</v>
      </c>
      <c r="AC37">
        <v>3.22730358418778</v>
      </c>
      <c r="AD37">
        <v>3.22730358418778</v>
      </c>
      <c r="AE37">
        <v>3.22730358418778</v>
      </c>
      <c r="AF37">
        <v>3.22730358418778</v>
      </c>
      <c r="AG37">
        <v>3.2284326807123702</v>
      </c>
      <c r="AH37">
        <v>3.2264972762675201</v>
      </c>
      <c r="AI37">
        <v>3.2178012929629198</v>
      </c>
      <c r="AJ37">
        <v>3.2178012929629198</v>
      </c>
      <c r="AK37">
        <v>3.2166680583059701</v>
      </c>
      <c r="AL37">
        <v>3.2166680583059701</v>
      </c>
      <c r="AM37">
        <v>3.1854634065165701</v>
      </c>
      <c r="AN37">
        <v>3.2171642553039299</v>
      </c>
      <c r="AO37">
        <v>3.20120444691206</v>
      </c>
      <c r="AP37">
        <v>3.1960922301532202</v>
      </c>
      <c r="AQ37">
        <v>3.1960922301532202</v>
      </c>
      <c r="AR37">
        <v>3.1960922301532202</v>
      </c>
      <c r="AS37">
        <v>3.1609574067602</v>
      </c>
      <c r="AT37">
        <v>3.1955192021129801</v>
      </c>
      <c r="AU37">
        <v>3.1531929865883699</v>
      </c>
      <c r="AV37">
        <v>3.1244882382472499</v>
      </c>
      <c r="AW37">
        <v>3.1244882382472499</v>
      </c>
      <c r="AX37">
        <v>3.1244882382472499</v>
      </c>
      <c r="AY37">
        <v>3.1244882382472499</v>
      </c>
    </row>
    <row r="38" spans="1:51">
      <c r="A38" s="50"/>
      <c r="B38" s="50"/>
      <c r="C38" s="50"/>
      <c r="D38" s="50"/>
      <c r="E38" s="50"/>
      <c r="F38" s="50"/>
      <c r="G38" s="50"/>
      <c r="H38" s="76">
        <v>3.84213722701451</v>
      </c>
      <c r="I38" s="50">
        <v>3.84213722701451</v>
      </c>
      <c r="J38" s="50">
        <v>3.02619253797873</v>
      </c>
      <c r="K38" s="50">
        <v>2.8728723537037002</v>
      </c>
      <c r="L38" s="78">
        <v>2.8200518428414099</v>
      </c>
      <c r="M38">
        <v>2.8494751200060402</v>
      </c>
      <c r="N38">
        <v>2.8437122355965601</v>
      </c>
      <c r="O38">
        <v>2.8554140918389899</v>
      </c>
      <c r="P38">
        <v>3.10944088051939</v>
      </c>
      <c r="Q38">
        <v>3.10944088051939</v>
      </c>
      <c r="R38">
        <v>3.10944088051939</v>
      </c>
      <c r="S38">
        <v>3.0969695923565501</v>
      </c>
      <c r="T38">
        <v>3.13645887118455</v>
      </c>
      <c r="U38">
        <v>3.1437123220062499</v>
      </c>
      <c r="V38">
        <v>3.1304304375143399</v>
      </c>
      <c r="W38">
        <v>3.1272607877002301</v>
      </c>
      <c r="X38">
        <v>3.1206844561115799</v>
      </c>
      <c r="Y38">
        <v>3.1886387843725199</v>
      </c>
      <c r="Z38">
        <v>3.1886387843725199</v>
      </c>
      <c r="AA38">
        <v>3.1923434370494701</v>
      </c>
      <c r="AB38">
        <v>3.1905503594853801</v>
      </c>
      <c r="AC38">
        <v>3.17804790740347</v>
      </c>
      <c r="AD38">
        <v>3.17804790740347</v>
      </c>
      <c r="AE38">
        <v>3.17804790740347</v>
      </c>
      <c r="AF38">
        <v>3.17804790740347</v>
      </c>
      <c r="AG38">
        <v>3.1791252858644499</v>
      </c>
      <c r="AH38">
        <v>3.1754226448685201</v>
      </c>
      <c r="AI38">
        <v>3.1654423280191502</v>
      </c>
      <c r="AJ38">
        <v>3.1654423280191502</v>
      </c>
      <c r="AK38">
        <v>3.1644626221185699</v>
      </c>
      <c r="AL38">
        <v>3.1644626221185699</v>
      </c>
      <c r="AM38">
        <v>3.1330824724878199</v>
      </c>
      <c r="AN38">
        <v>3.16756999014817</v>
      </c>
      <c r="AO38">
        <v>3.15466674938247</v>
      </c>
      <c r="AP38">
        <v>3.15078099594913</v>
      </c>
      <c r="AQ38">
        <v>3.15078099594913</v>
      </c>
      <c r="AR38">
        <v>3.15078099594913</v>
      </c>
      <c r="AS38">
        <v>3.1118270298532398</v>
      </c>
      <c r="AT38">
        <v>3.1460839102634899</v>
      </c>
      <c r="AU38">
        <v>3.1045232418639701</v>
      </c>
      <c r="AV38">
        <v>3.07084428880228</v>
      </c>
      <c r="AW38">
        <v>3.07084428880228</v>
      </c>
      <c r="AX38">
        <v>3.07084428880228</v>
      </c>
      <c r="AY38">
        <v>3.07084428880228</v>
      </c>
    </row>
    <row r="39" spans="1:51">
      <c r="A39" s="50"/>
      <c r="B39" s="50"/>
      <c r="C39" s="50"/>
      <c r="D39" s="50"/>
      <c r="E39" s="50"/>
      <c r="F39" s="50"/>
      <c r="G39" s="50"/>
      <c r="H39" s="76">
        <v>3.84213722701451</v>
      </c>
      <c r="I39" s="50">
        <v>3.84213722701451</v>
      </c>
      <c r="J39" s="50">
        <v>3.0495901661593101</v>
      </c>
      <c r="K39" s="50">
        <v>2.8794792977902701</v>
      </c>
      <c r="L39" s="78">
        <v>2.8544516035210301</v>
      </c>
      <c r="M39">
        <v>2.8808296019629802</v>
      </c>
      <c r="N39">
        <v>2.8753445498491801</v>
      </c>
      <c r="O39">
        <v>2.8653864227941499</v>
      </c>
      <c r="P39">
        <v>3.0990087037823302</v>
      </c>
      <c r="Q39">
        <v>3.0990087037823302</v>
      </c>
      <c r="R39">
        <v>3.0967757983587498</v>
      </c>
      <c r="S39">
        <v>3.08543431340139</v>
      </c>
      <c r="T39">
        <v>3.1199933360005798</v>
      </c>
      <c r="U39">
        <v>3.1248146860873298</v>
      </c>
      <c r="V39">
        <v>3.1070780266240701</v>
      </c>
      <c r="W39">
        <v>3.1042567243531001</v>
      </c>
      <c r="X39">
        <v>3.0964026665709898</v>
      </c>
      <c r="Y39">
        <v>3.16157851385789</v>
      </c>
      <c r="Z39">
        <v>3.16157851385789</v>
      </c>
      <c r="AA39">
        <v>3.16563547330902</v>
      </c>
      <c r="AB39">
        <v>3.1641051228115802</v>
      </c>
      <c r="AC39">
        <v>3.1493891746482001</v>
      </c>
      <c r="AD39">
        <v>3.1493891746482001</v>
      </c>
      <c r="AE39">
        <v>3.1493891746482001</v>
      </c>
      <c r="AF39">
        <v>3.1493891746482001</v>
      </c>
      <c r="AG39">
        <v>3.1504075491127601</v>
      </c>
      <c r="AH39">
        <v>3.14570913316477</v>
      </c>
      <c r="AI39">
        <v>3.1380696198871698</v>
      </c>
      <c r="AJ39">
        <v>3.1380696198871698</v>
      </c>
      <c r="AK39">
        <v>3.1371914220733998</v>
      </c>
      <c r="AL39">
        <v>3.1371914220733998</v>
      </c>
      <c r="AM39">
        <v>3.1027000830643598</v>
      </c>
      <c r="AN39">
        <v>3.1371763785595799</v>
      </c>
      <c r="AO39">
        <v>3.1248597847332098</v>
      </c>
      <c r="AP39">
        <v>3.1214397046345899</v>
      </c>
      <c r="AQ39">
        <v>3.1214397046345899</v>
      </c>
      <c r="AR39">
        <v>3.1214397046345899</v>
      </c>
      <c r="AS39">
        <v>3.08169148805661</v>
      </c>
      <c r="AT39">
        <v>3.1120921390263798</v>
      </c>
      <c r="AU39">
        <v>3.0630091432049902</v>
      </c>
      <c r="AV39">
        <v>3.0293117713320799</v>
      </c>
      <c r="AW39">
        <v>3.0293117713320799</v>
      </c>
      <c r="AX39">
        <v>3.0293117713320799</v>
      </c>
      <c r="AY39">
        <v>3.0293117713320799</v>
      </c>
    </row>
    <row r="40" spans="1:51">
      <c r="A40" s="50"/>
      <c r="B40" s="50"/>
      <c r="C40" s="50"/>
      <c r="D40" s="50"/>
      <c r="E40" s="50"/>
      <c r="F40" s="50"/>
      <c r="G40" s="50"/>
      <c r="H40" s="76">
        <v>3.84213722701451</v>
      </c>
      <c r="I40" s="50">
        <v>3.84213722701451</v>
      </c>
      <c r="J40" s="50">
        <v>2.9991024524095602</v>
      </c>
      <c r="K40" s="50">
        <v>2.84517566990939</v>
      </c>
      <c r="L40" s="78">
        <v>2.8043911197504401</v>
      </c>
      <c r="M40">
        <v>2.82978462591073</v>
      </c>
      <c r="N40">
        <v>2.8249584208566501</v>
      </c>
      <c r="O40">
        <v>2.8220790843819801</v>
      </c>
      <c r="P40">
        <v>3.05386676352285</v>
      </c>
      <c r="Q40">
        <v>3.05386676352285</v>
      </c>
      <c r="R40">
        <v>3.04904577203737</v>
      </c>
      <c r="S40">
        <v>3.0360436220612099</v>
      </c>
      <c r="T40">
        <v>3.0780910451218602</v>
      </c>
      <c r="U40">
        <v>3.0828598931017099</v>
      </c>
      <c r="V40">
        <v>3.0654079680192901</v>
      </c>
      <c r="W40">
        <v>3.06294540669413</v>
      </c>
      <c r="X40">
        <v>3.0553766045986399</v>
      </c>
      <c r="Y40">
        <v>3.1233967681502799</v>
      </c>
      <c r="Z40">
        <v>3.1233967681502799</v>
      </c>
      <c r="AA40">
        <v>3.1250553877705798</v>
      </c>
      <c r="AB40">
        <v>3.1239776761277498</v>
      </c>
      <c r="AC40">
        <v>3.1020315306462698</v>
      </c>
      <c r="AD40">
        <v>3.1020315306462698</v>
      </c>
      <c r="AE40">
        <v>3.1020315306462698</v>
      </c>
      <c r="AF40">
        <v>3.1020315306462698</v>
      </c>
      <c r="AG40">
        <v>3.1030040900506299</v>
      </c>
      <c r="AH40">
        <v>3.09089867643466</v>
      </c>
      <c r="AI40">
        <v>3.0852232205754899</v>
      </c>
      <c r="AJ40">
        <v>3.0852232205754899</v>
      </c>
      <c r="AK40">
        <v>3.0844709071007901</v>
      </c>
      <c r="AL40">
        <v>3.0844709071007901</v>
      </c>
      <c r="AM40">
        <v>3.05101791102748</v>
      </c>
      <c r="AN40">
        <v>3.0914282582626398</v>
      </c>
      <c r="AO40">
        <v>3.0805285166241099</v>
      </c>
      <c r="AP40">
        <v>3.0777455722962501</v>
      </c>
      <c r="AQ40">
        <v>3.0777455722962501</v>
      </c>
      <c r="AR40">
        <v>3.0777455722962501</v>
      </c>
      <c r="AS40">
        <v>3.0391836568906898</v>
      </c>
      <c r="AT40">
        <v>3.0692581739156899</v>
      </c>
      <c r="AU40">
        <v>3.0082881463164401</v>
      </c>
      <c r="AV40">
        <v>2.9760045064117602</v>
      </c>
      <c r="AW40">
        <v>2.9760045064117602</v>
      </c>
      <c r="AX40">
        <v>2.9747859327112298</v>
      </c>
      <c r="AY40">
        <v>2.9747859327112298</v>
      </c>
    </row>
    <row r="41" spans="1:51">
      <c r="A41" s="50"/>
      <c r="B41" s="50"/>
      <c r="C41" s="50"/>
      <c r="D41" s="50"/>
      <c r="E41" s="50"/>
      <c r="F41" s="50"/>
      <c r="G41" s="50"/>
      <c r="H41" s="76">
        <v>3.84213722701451</v>
      </c>
      <c r="I41" s="50">
        <v>3.8502756038343602</v>
      </c>
      <c r="J41" s="50">
        <v>2.9812098800981599</v>
      </c>
      <c r="K41" s="50">
        <v>2.8465478828594</v>
      </c>
      <c r="L41" s="78">
        <v>2.7827874328282101</v>
      </c>
      <c r="M41">
        <v>2.8032487715109302</v>
      </c>
      <c r="N41">
        <v>2.79904269855562</v>
      </c>
      <c r="O41">
        <v>2.7993674138365598</v>
      </c>
      <c r="P41">
        <v>3.02935883810177</v>
      </c>
      <c r="Q41">
        <v>3.02935883810177</v>
      </c>
      <c r="R41">
        <v>3.0228897330256701</v>
      </c>
      <c r="S41">
        <v>3.01244117738154</v>
      </c>
      <c r="T41">
        <v>3.0514310625741499</v>
      </c>
      <c r="U41">
        <v>3.0559493177924102</v>
      </c>
      <c r="V41">
        <v>3.03713965278954</v>
      </c>
      <c r="W41">
        <v>3.0349927158735301</v>
      </c>
      <c r="X41">
        <v>3.0286680325969901</v>
      </c>
      <c r="Y41">
        <v>3.09577145719182</v>
      </c>
      <c r="Z41">
        <v>3.09577145719182</v>
      </c>
      <c r="AA41">
        <v>3.0972732324080101</v>
      </c>
      <c r="AB41">
        <v>3.0965624215370702</v>
      </c>
      <c r="AC41">
        <v>3.0695352729252301</v>
      </c>
      <c r="AD41">
        <v>3.0695352729252301</v>
      </c>
      <c r="AE41">
        <v>3.0695352729252301</v>
      </c>
      <c r="AF41">
        <v>3.0695352729252301</v>
      </c>
      <c r="AG41">
        <v>3.0704459922777101</v>
      </c>
      <c r="AH41">
        <v>3.0515492422607502</v>
      </c>
      <c r="AI41">
        <v>3.04596962605163</v>
      </c>
      <c r="AJ41">
        <v>3.04596962605163</v>
      </c>
      <c r="AK41">
        <v>3.04332630584413</v>
      </c>
      <c r="AL41">
        <v>3.04332630584413</v>
      </c>
      <c r="AM41">
        <v>3.00816084268217</v>
      </c>
      <c r="AN41">
        <v>3.05175397275694</v>
      </c>
      <c r="AO41">
        <v>3.0423068043677999</v>
      </c>
      <c r="AP41">
        <v>3.03951229539671</v>
      </c>
      <c r="AQ41">
        <v>3.03951229539671</v>
      </c>
      <c r="AR41">
        <v>3.03951229539671</v>
      </c>
      <c r="AS41">
        <v>2.9984078555335798</v>
      </c>
      <c r="AT41">
        <v>3.0294337858167899</v>
      </c>
      <c r="AU41">
        <v>2.96932897620743</v>
      </c>
      <c r="AV41">
        <v>2.9403457696985602</v>
      </c>
      <c r="AW41">
        <v>2.9403457696985602</v>
      </c>
      <c r="AX41">
        <v>2.9392625483720498</v>
      </c>
      <c r="AY41">
        <v>2.9392625483720498</v>
      </c>
    </row>
    <row r="42" spans="1:51">
      <c r="A42" s="50"/>
      <c r="B42" s="50"/>
      <c r="C42" s="50"/>
      <c r="D42" s="50"/>
      <c r="E42" s="50"/>
      <c r="F42" s="50"/>
      <c r="G42" s="50"/>
      <c r="H42" s="76">
        <v>3.84213722701451</v>
      </c>
      <c r="I42" s="50">
        <v>3.8502756038343602</v>
      </c>
      <c r="J42" s="50">
        <v>2.9567111410262199</v>
      </c>
      <c r="K42" s="50">
        <v>2.79635994557349</v>
      </c>
      <c r="L42" s="78">
        <v>2.7071217532310499</v>
      </c>
      <c r="M42">
        <v>2.7263116759870401</v>
      </c>
      <c r="N42">
        <v>2.72038725094135</v>
      </c>
      <c r="O42">
        <v>2.7480943053093898</v>
      </c>
      <c r="P42">
        <v>2.9690229380203701</v>
      </c>
      <c r="Q42">
        <v>2.9690229380203701</v>
      </c>
      <c r="R42">
        <v>2.9617070491099602</v>
      </c>
      <c r="S42">
        <v>2.9555604443349601</v>
      </c>
      <c r="T42">
        <v>2.9984164159107598</v>
      </c>
      <c r="U42">
        <v>3.0027756798252101</v>
      </c>
      <c r="V42">
        <v>2.9845006981693398</v>
      </c>
      <c r="W42">
        <v>2.98274063257902</v>
      </c>
      <c r="X42">
        <v>2.9770902230916501</v>
      </c>
      <c r="Y42">
        <v>3.0453768530543499</v>
      </c>
      <c r="Z42">
        <v>3.0453768530543499</v>
      </c>
      <c r="AA42">
        <v>3.0459123994001298</v>
      </c>
      <c r="AB42">
        <v>3.0457381908877399</v>
      </c>
      <c r="AC42">
        <v>3.0165907111132002</v>
      </c>
      <c r="AD42">
        <v>3.0165907111132002</v>
      </c>
      <c r="AE42">
        <v>3.0165907111132002</v>
      </c>
      <c r="AF42">
        <v>3.0165907111132002</v>
      </c>
      <c r="AG42">
        <v>3.0174421696043101</v>
      </c>
      <c r="AH42">
        <v>3.0009890234192098</v>
      </c>
      <c r="AI42">
        <v>2.9957449759430101</v>
      </c>
      <c r="AJ42">
        <v>2.9957449759430101</v>
      </c>
      <c r="AK42">
        <v>2.9934360239053599</v>
      </c>
      <c r="AL42">
        <v>2.9934360239053599</v>
      </c>
      <c r="AM42">
        <v>2.9579032035932502</v>
      </c>
      <c r="AN42">
        <v>3.0045959137009199</v>
      </c>
      <c r="AO42">
        <v>2.9970934170713002</v>
      </c>
      <c r="AP42">
        <v>2.9947162050837499</v>
      </c>
      <c r="AQ42">
        <v>2.9947162050837499</v>
      </c>
      <c r="AR42">
        <v>2.9947162050837499</v>
      </c>
      <c r="AS42">
        <v>2.9493616056907799</v>
      </c>
      <c r="AT42">
        <v>2.9816064988719799</v>
      </c>
      <c r="AU42">
        <v>2.92348670804305</v>
      </c>
      <c r="AV42">
        <v>2.8984501434602601</v>
      </c>
      <c r="AW42">
        <v>2.8984501434602601</v>
      </c>
      <c r="AX42">
        <v>2.8974901380943501</v>
      </c>
      <c r="AY42">
        <v>2.8974901380943501</v>
      </c>
    </row>
    <row r="43" spans="1:51">
      <c r="A43" s="50"/>
      <c r="B43" s="50"/>
      <c r="C43" s="50"/>
      <c r="D43" s="50"/>
      <c r="E43" s="50"/>
      <c r="F43" s="50"/>
      <c r="G43" s="50"/>
      <c r="H43" s="76">
        <v>3.8502756038343602</v>
      </c>
      <c r="I43" s="50">
        <v>3.8558363745054098</v>
      </c>
      <c r="J43" s="50">
        <v>2.9430081196247899</v>
      </c>
      <c r="K43" s="50">
        <v>2.74429300718778</v>
      </c>
      <c r="L43" s="78">
        <v>2.6733481242070898</v>
      </c>
      <c r="M43">
        <v>2.6893027046915599</v>
      </c>
      <c r="N43">
        <v>2.68427818448516</v>
      </c>
      <c r="O43">
        <v>2.72142232363317</v>
      </c>
      <c r="P43">
        <v>2.9395661617902902</v>
      </c>
      <c r="Q43">
        <v>2.9395661617902902</v>
      </c>
      <c r="R43">
        <v>2.9331557633609502</v>
      </c>
      <c r="S43">
        <v>2.9297708632109001</v>
      </c>
      <c r="T43">
        <v>2.9745601608533998</v>
      </c>
      <c r="U43">
        <v>2.9780746192778298</v>
      </c>
      <c r="V43">
        <v>2.96163814172961</v>
      </c>
      <c r="W43">
        <v>2.9601026078050001</v>
      </c>
      <c r="X43">
        <v>2.9546756666465401</v>
      </c>
      <c r="Y43">
        <v>3.0184342398968802</v>
      </c>
      <c r="Z43">
        <v>3.0184342398968802</v>
      </c>
      <c r="AA43">
        <v>3.0199434800449301</v>
      </c>
      <c r="AB43">
        <v>3.0199020565857899</v>
      </c>
      <c r="AC43">
        <v>2.9859482451777701</v>
      </c>
      <c r="AD43">
        <v>2.9859482451777701</v>
      </c>
      <c r="AE43">
        <v>2.9859482451777701</v>
      </c>
      <c r="AF43">
        <v>2.9859482451777701</v>
      </c>
      <c r="AG43">
        <v>2.9867406897412501</v>
      </c>
      <c r="AH43">
        <v>2.9665584236506599</v>
      </c>
      <c r="AI43">
        <v>2.9612020107103998</v>
      </c>
      <c r="AJ43">
        <v>2.9612020107103998</v>
      </c>
      <c r="AK43">
        <v>2.9591513612367799</v>
      </c>
      <c r="AL43">
        <v>2.9591513612367799</v>
      </c>
      <c r="AM43">
        <v>2.9270409350732902</v>
      </c>
      <c r="AN43">
        <v>2.9760925717939202</v>
      </c>
      <c r="AO43">
        <v>2.9707505253719302</v>
      </c>
      <c r="AP43">
        <v>2.9691565839627501</v>
      </c>
      <c r="AQ43">
        <v>2.9691565839627501</v>
      </c>
      <c r="AR43">
        <v>2.9691565839627501</v>
      </c>
      <c r="AS43">
        <v>2.9185275648531999</v>
      </c>
      <c r="AT43">
        <v>2.9503626853002198</v>
      </c>
      <c r="AU43">
        <v>2.8948295231035401</v>
      </c>
      <c r="AV43">
        <v>2.87036177610549</v>
      </c>
      <c r="AW43">
        <v>2.87036177610549</v>
      </c>
      <c r="AX43">
        <v>2.8694984720621299</v>
      </c>
      <c r="AY43">
        <v>2.8694984720621299</v>
      </c>
    </row>
    <row r="44" spans="1:51">
      <c r="A44" s="50"/>
      <c r="B44" s="50"/>
      <c r="C44" s="50"/>
      <c r="D44" s="50"/>
      <c r="E44" s="50"/>
      <c r="F44" s="50"/>
      <c r="G44" s="50"/>
      <c r="H44" s="76">
        <v>3.8502756038343602</v>
      </c>
      <c r="I44" s="50">
        <v>3.8558363745054098</v>
      </c>
      <c r="J44" s="50">
        <v>2.9263466177511499</v>
      </c>
      <c r="K44" s="50">
        <v>2.7206307114611499</v>
      </c>
      <c r="L44" s="78">
        <v>2.65624875400598</v>
      </c>
      <c r="M44">
        <v>2.6706034566193702</v>
      </c>
      <c r="N44">
        <v>2.6662739184850399</v>
      </c>
      <c r="O44">
        <v>2.7009773066005698</v>
      </c>
      <c r="P44">
        <v>2.91407174093183</v>
      </c>
      <c r="Q44">
        <v>2.91407174093183</v>
      </c>
      <c r="R44">
        <v>2.9083723660343499</v>
      </c>
      <c r="S44">
        <v>2.9058215069507098</v>
      </c>
      <c r="T44">
        <v>2.9444505441133701</v>
      </c>
      <c r="U44">
        <v>2.9478320532679398</v>
      </c>
      <c r="V44">
        <v>2.93294156144563</v>
      </c>
      <c r="W44">
        <v>2.9316097923401099</v>
      </c>
      <c r="X44">
        <v>2.9271551257920199</v>
      </c>
      <c r="Y44">
        <v>2.99016108411434</v>
      </c>
      <c r="Z44">
        <v>2.99016108411434</v>
      </c>
      <c r="AA44">
        <v>2.9913267380175701</v>
      </c>
      <c r="AB44">
        <v>2.9914100873184202</v>
      </c>
      <c r="AC44">
        <v>2.9562426946398999</v>
      </c>
      <c r="AD44">
        <v>2.9562426946398999</v>
      </c>
      <c r="AE44">
        <v>2.9562426946398999</v>
      </c>
      <c r="AF44">
        <v>2.9562426946398999</v>
      </c>
      <c r="AG44">
        <v>2.9569858016729098</v>
      </c>
      <c r="AH44">
        <v>2.9371531079687099</v>
      </c>
      <c r="AI44">
        <v>2.9317347072048801</v>
      </c>
      <c r="AJ44">
        <v>2.9317347072048801</v>
      </c>
      <c r="AK44">
        <v>2.9298868401010001</v>
      </c>
      <c r="AL44">
        <v>2.9298868401010001</v>
      </c>
      <c r="AM44">
        <v>2.8970858247554698</v>
      </c>
      <c r="AN44">
        <v>2.9491858404695899</v>
      </c>
      <c r="AO44">
        <v>2.9447519652157799</v>
      </c>
      <c r="AP44">
        <v>2.9434591390386902</v>
      </c>
      <c r="AQ44">
        <v>2.9434591390386902</v>
      </c>
      <c r="AR44">
        <v>2.9434591390386902</v>
      </c>
      <c r="AS44">
        <v>2.8948268378586399</v>
      </c>
      <c r="AT44">
        <v>2.9253407105012501</v>
      </c>
      <c r="AU44">
        <v>2.8727625596067199</v>
      </c>
      <c r="AV44">
        <v>2.8486376695942601</v>
      </c>
      <c r="AW44">
        <v>2.8486376695942601</v>
      </c>
      <c r="AX44">
        <v>2.8478443309256001</v>
      </c>
      <c r="AY44">
        <v>2.8478443309256001</v>
      </c>
    </row>
    <row r="45" spans="1:51">
      <c r="A45" s="50"/>
      <c r="B45" s="50"/>
      <c r="C45" s="50"/>
      <c r="D45" s="50"/>
      <c r="E45" s="50"/>
      <c r="F45" s="50"/>
      <c r="G45" s="50"/>
      <c r="H45" s="76">
        <v>3.8502756038343602</v>
      </c>
      <c r="I45" s="50">
        <v>3.8558363745054098</v>
      </c>
      <c r="J45" s="50">
        <v>2.8877732841853501</v>
      </c>
      <c r="K45" s="50">
        <v>2.6970018107760598</v>
      </c>
      <c r="L45" s="78">
        <v>2.6361934659872999</v>
      </c>
      <c r="M45">
        <v>2.64953934823955</v>
      </c>
      <c r="N45">
        <v>2.6458054428216902</v>
      </c>
      <c r="O45">
        <v>2.6838682892069601</v>
      </c>
      <c r="P45">
        <v>2.8848441138229801</v>
      </c>
      <c r="Q45">
        <v>2.8848441138229801</v>
      </c>
      <c r="R45">
        <v>2.8801878831155299</v>
      </c>
      <c r="S45">
        <v>2.8803289570908599</v>
      </c>
      <c r="T45">
        <v>2.9193083768884902</v>
      </c>
      <c r="U45">
        <v>2.9225168490000502</v>
      </c>
      <c r="V45">
        <v>2.9094277433103302</v>
      </c>
      <c r="W45">
        <v>2.9082677528707399</v>
      </c>
      <c r="X45">
        <v>2.9054671236343999</v>
      </c>
      <c r="Y45">
        <v>2.9681839822083602</v>
      </c>
      <c r="Z45">
        <v>2.9681839822083602</v>
      </c>
      <c r="AA45">
        <v>2.9682132283695299</v>
      </c>
      <c r="AB45">
        <v>2.9683812107619398</v>
      </c>
      <c r="AC45">
        <v>2.92715027555648</v>
      </c>
      <c r="AD45">
        <v>2.92715027555648</v>
      </c>
      <c r="AE45">
        <v>2.92715027555648</v>
      </c>
      <c r="AF45">
        <v>2.92715027555648</v>
      </c>
      <c r="AG45">
        <v>2.9278437140651898</v>
      </c>
      <c r="AH45">
        <v>2.9084287222078302</v>
      </c>
      <c r="AI45">
        <v>2.9039058179302102</v>
      </c>
      <c r="AJ45">
        <v>2.9039058179302102</v>
      </c>
      <c r="AK45">
        <v>2.9022468601976499</v>
      </c>
      <c r="AL45">
        <v>2.9008976863691101</v>
      </c>
      <c r="AM45">
        <v>2.8679846589992999</v>
      </c>
      <c r="AN45">
        <v>2.9197292791335601</v>
      </c>
      <c r="AO45">
        <v>2.9168537481915502</v>
      </c>
      <c r="AP45">
        <v>2.9155890591136999</v>
      </c>
      <c r="AQ45">
        <v>2.9155890591136999</v>
      </c>
      <c r="AR45">
        <v>2.9155890591136999</v>
      </c>
      <c r="AS45">
        <v>2.8661983620347899</v>
      </c>
      <c r="AT45">
        <v>2.8956410378544901</v>
      </c>
      <c r="AU45">
        <v>2.8492338188528801</v>
      </c>
      <c r="AV45">
        <v>2.8254125200059002</v>
      </c>
      <c r="AW45">
        <v>2.8254125200059002</v>
      </c>
      <c r="AX45">
        <v>2.8246868231065898</v>
      </c>
      <c r="AY45">
        <v>2.8246868231065898</v>
      </c>
    </row>
    <row r="46" spans="1:51">
      <c r="A46" s="50"/>
      <c r="B46" s="50"/>
      <c r="C46" s="50"/>
      <c r="D46" s="50"/>
      <c r="E46" s="50"/>
      <c r="F46" s="50"/>
      <c r="G46" s="50"/>
      <c r="H46" s="76">
        <v>3.8502756038343602</v>
      </c>
      <c r="I46" s="50">
        <v>3.8558363745054098</v>
      </c>
      <c r="J46" s="50">
        <v>2.8761303077959401</v>
      </c>
      <c r="K46" s="50">
        <v>2.68124891104722</v>
      </c>
      <c r="L46" s="78">
        <v>2.6301724639064301</v>
      </c>
      <c r="M46">
        <v>2.64521952635284</v>
      </c>
      <c r="N46">
        <v>2.64197923997025</v>
      </c>
      <c r="O46">
        <v>2.6763693662097201</v>
      </c>
      <c r="P46">
        <v>2.8646448791482699</v>
      </c>
      <c r="Q46">
        <v>2.8650876646574601</v>
      </c>
      <c r="R46">
        <v>2.8610174963099499</v>
      </c>
      <c r="S46">
        <v>2.86124626575074</v>
      </c>
      <c r="T46">
        <v>2.89932511354561</v>
      </c>
      <c r="U46">
        <v>2.9023187651328102</v>
      </c>
      <c r="V46">
        <v>2.8912541136884</v>
      </c>
      <c r="W46">
        <v>2.8902416465833398</v>
      </c>
      <c r="X46">
        <v>2.8869687328023099</v>
      </c>
      <c r="Y46">
        <v>2.9497648722513099</v>
      </c>
      <c r="Z46">
        <v>2.9497648722513099</v>
      </c>
      <c r="AA46">
        <v>2.9505957272369998</v>
      </c>
      <c r="AB46">
        <v>2.95081358020719</v>
      </c>
      <c r="AC46">
        <v>2.9130595120560798</v>
      </c>
      <c r="AD46">
        <v>2.9130595120560798</v>
      </c>
      <c r="AE46">
        <v>2.9130595120560798</v>
      </c>
      <c r="AF46">
        <v>2.9130595120560798</v>
      </c>
      <c r="AG46">
        <v>2.9137006978521498</v>
      </c>
      <c r="AH46">
        <v>2.8942783551207398</v>
      </c>
      <c r="AI46">
        <v>2.8900939463897299</v>
      </c>
      <c r="AJ46">
        <v>2.8900939463897299</v>
      </c>
      <c r="AK46">
        <v>2.8885876151557501</v>
      </c>
      <c r="AL46">
        <v>2.8873603177331999</v>
      </c>
      <c r="AM46">
        <v>2.8565296865143899</v>
      </c>
      <c r="AN46">
        <v>2.9056747457491299</v>
      </c>
      <c r="AO46">
        <v>2.9029354205398401</v>
      </c>
      <c r="AP46">
        <v>2.9018549605257</v>
      </c>
      <c r="AQ46">
        <v>2.9018549605257</v>
      </c>
      <c r="AR46">
        <v>2.9018549605257</v>
      </c>
      <c r="AS46">
        <v>2.85416632117682</v>
      </c>
      <c r="AT46">
        <v>2.8833827036675301</v>
      </c>
      <c r="AU46">
        <v>2.84139270423479</v>
      </c>
      <c r="AV46">
        <v>2.8160797035535401</v>
      </c>
      <c r="AW46">
        <v>2.8160797035535401</v>
      </c>
      <c r="AX46">
        <v>2.81540382793392</v>
      </c>
      <c r="AY46">
        <v>2.81540382793392</v>
      </c>
    </row>
    <row r="47" spans="1:51">
      <c r="A47" s="50"/>
      <c r="B47" s="50"/>
      <c r="C47" s="50"/>
      <c r="D47" s="50"/>
      <c r="E47" s="50"/>
      <c r="F47" s="50"/>
      <c r="G47" s="50"/>
      <c r="H47" s="76">
        <v>3.8502756038343602</v>
      </c>
      <c r="I47" s="50">
        <v>3.8558363745054098</v>
      </c>
      <c r="J47" s="50">
        <v>2.8902063515655101</v>
      </c>
      <c r="K47" s="50">
        <v>2.69913108213958</v>
      </c>
      <c r="L47" s="78">
        <v>2.63794678045371</v>
      </c>
      <c r="M47">
        <v>2.65456658324642</v>
      </c>
      <c r="N47">
        <v>2.6515581606746199</v>
      </c>
      <c r="O47">
        <v>2.6860242104540299</v>
      </c>
      <c r="P47">
        <v>2.87001636834305</v>
      </c>
      <c r="Q47">
        <v>2.8708391674849998</v>
      </c>
      <c r="R47">
        <v>2.8670201609844201</v>
      </c>
      <c r="S47">
        <v>2.8680431965704201</v>
      </c>
      <c r="T47">
        <v>2.9026672576557302</v>
      </c>
      <c r="U47">
        <v>2.9054743224125499</v>
      </c>
      <c r="V47">
        <v>2.8947483321334602</v>
      </c>
      <c r="W47">
        <v>2.8937856907346302</v>
      </c>
      <c r="X47">
        <v>2.8909656083508399</v>
      </c>
      <c r="Y47">
        <v>2.95012077992337</v>
      </c>
      <c r="Z47">
        <v>2.95012077992337</v>
      </c>
      <c r="AA47">
        <v>2.9512023799807299</v>
      </c>
      <c r="AB47">
        <v>2.9515854135022401</v>
      </c>
      <c r="AC47">
        <v>2.9172881377919802</v>
      </c>
      <c r="AD47">
        <v>2.9172881377919802</v>
      </c>
      <c r="AE47">
        <v>2.9172881377919802</v>
      </c>
      <c r="AF47">
        <v>2.9172881377919802</v>
      </c>
      <c r="AG47">
        <v>2.91789530059929</v>
      </c>
      <c r="AH47">
        <v>2.8993860301048802</v>
      </c>
      <c r="AI47">
        <v>2.8941624194709799</v>
      </c>
      <c r="AJ47">
        <v>2.8939090674619199</v>
      </c>
      <c r="AK47">
        <v>2.89247356470963</v>
      </c>
      <c r="AL47">
        <v>2.89130436778157</v>
      </c>
      <c r="AM47">
        <v>2.8610813356415301</v>
      </c>
      <c r="AN47">
        <v>2.9076622420537599</v>
      </c>
      <c r="AO47">
        <v>2.9050795449493099</v>
      </c>
      <c r="AP47">
        <v>2.9040342277295901</v>
      </c>
      <c r="AQ47">
        <v>2.9040342277295901</v>
      </c>
      <c r="AR47">
        <v>2.9040342277295901</v>
      </c>
      <c r="AS47">
        <v>2.8587929656166202</v>
      </c>
      <c r="AT47">
        <v>2.8859949053816001</v>
      </c>
      <c r="AU47">
        <v>2.8462777653425402</v>
      </c>
      <c r="AV47">
        <v>2.81761910465756</v>
      </c>
      <c r="AW47">
        <v>2.81761910465756</v>
      </c>
      <c r="AX47">
        <v>2.8169730651170299</v>
      </c>
      <c r="AY47">
        <v>2.8169730651170299</v>
      </c>
    </row>
    <row r="48" spans="1:51">
      <c r="A48" s="50"/>
      <c r="B48" s="50"/>
      <c r="C48" s="50"/>
      <c r="D48" s="50"/>
      <c r="E48" s="50"/>
      <c r="F48" s="50"/>
      <c r="G48" s="50"/>
      <c r="H48" s="76">
        <v>4.0697088169328097</v>
      </c>
      <c r="I48" s="50">
        <v>4.04612259523023</v>
      </c>
      <c r="J48" s="50">
        <v>2.92451751605407</v>
      </c>
      <c r="K48" s="50">
        <v>2.7275096739845099</v>
      </c>
      <c r="L48" s="78">
        <v>2.6524598067629399</v>
      </c>
      <c r="M48">
        <v>2.6789835071458001</v>
      </c>
      <c r="N48">
        <v>2.6774705138505999</v>
      </c>
      <c r="O48">
        <v>2.7084555643656598</v>
      </c>
      <c r="P48">
        <v>2.8884784890731798</v>
      </c>
      <c r="Q48">
        <v>2.8892184056971799</v>
      </c>
      <c r="R48">
        <v>2.88567271104366</v>
      </c>
      <c r="S48">
        <v>2.8863917266424801</v>
      </c>
      <c r="T48">
        <v>2.9159384514669102</v>
      </c>
      <c r="U48">
        <v>2.9184760310805999</v>
      </c>
      <c r="V48">
        <v>2.9084398699474998</v>
      </c>
      <c r="W48">
        <v>2.9076604576977898</v>
      </c>
      <c r="X48">
        <v>2.90449602152465</v>
      </c>
      <c r="Y48">
        <v>2.95890060061447</v>
      </c>
      <c r="Z48">
        <v>2.95890060061447</v>
      </c>
      <c r="AA48">
        <v>2.9593163756691698</v>
      </c>
      <c r="AB48">
        <v>2.9597539261686499</v>
      </c>
      <c r="AC48">
        <v>2.92747891335125</v>
      </c>
      <c r="AD48">
        <v>2.92747891335125</v>
      </c>
      <c r="AE48">
        <v>2.92747891335125</v>
      </c>
      <c r="AF48">
        <v>2.92747891335125</v>
      </c>
      <c r="AG48">
        <v>2.9280419408227898</v>
      </c>
      <c r="AH48">
        <v>2.9106296421345998</v>
      </c>
      <c r="AI48">
        <v>2.9047144094135899</v>
      </c>
      <c r="AJ48">
        <v>2.90476759933749</v>
      </c>
      <c r="AK48">
        <v>2.9034140436612002</v>
      </c>
      <c r="AL48">
        <v>2.90231283278393</v>
      </c>
      <c r="AM48">
        <v>2.8729772223527399</v>
      </c>
      <c r="AN48">
        <v>2.9184644457296498</v>
      </c>
      <c r="AO48">
        <v>2.91591713723464</v>
      </c>
      <c r="AP48">
        <v>2.91487020768577</v>
      </c>
      <c r="AQ48">
        <v>2.91487020768577</v>
      </c>
      <c r="AR48">
        <v>2.91487020768577</v>
      </c>
      <c r="AS48">
        <v>2.8708104930282601</v>
      </c>
      <c r="AT48">
        <v>2.8976352395181402</v>
      </c>
      <c r="AU48">
        <v>2.85880970859932</v>
      </c>
      <c r="AV48">
        <v>2.82758379411765</v>
      </c>
      <c r="AW48">
        <v>2.82758379411765</v>
      </c>
      <c r="AX48">
        <v>2.8269694989448202</v>
      </c>
      <c r="AY48">
        <v>2.8269694989448202</v>
      </c>
    </row>
    <row r="49" spans="1:51">
      <c r="A49" s="50"/>
      <c r="B49" s="50"/>
      <c r="C49" s="50"/>
      <c r="D49" s="50"/>
      <c r="E49" s="50"/>
      <c r="F49" s="50"/>
      <c r="G49" s="50"/>
      <c r="H49" s="76">
        <v>4.0697088169328097</v>
      </c>
      <c r="I49" s="50">
        <v>3.5308809509010701</v>
      </c>
      <c r="J49" s="50">
        <v>2.9134037390894898</v>
      </c>
      <c r="K49" s="50">
        <v>2.7206557874739898</v>
      </c>
      <c r="L49" s="78">
        <v>2.6744308914053301</v>
      </c>
      <c r="M49">
        <v>2.7011457373040502</v>
      </c>
      <c r="N49">
        <v>2.6978244556746298</v>
      </c>
      <c r="O49">
        <v>2.7282158636354699</v>
      </c>
      <c r="P49">
        <v>2.8943698623623302</v>
      </c>
      <c r="Q49">
        <v>2.89572709884765</v>
      </c>
      <c r="R49">
        <v>2.89243950466365</v>
      </c>
      <c r="S49">
        <v>2.8929189991264299</v>
      </c>
      <c r="T49">
        <v>2.9216867852767701</v>
      </c>
      <c r="U49">
        <v>2.9240217000466502</v>
      </c>
      <c r="V49">
        <v>2.91484999871565</v>
      </c>
      <c r="W49">
        <v>2.9143844316788501</v>
      </c>
      <c r="X49">
        <v>2.91129302236335</v>
      </c>
      <c r="Y49">
        <v>2.9626391748703198</v>
      </c>
      <c r="Z49">
        <v>2.9626391748703198</v>
      </c>
      <c r="AA49">
        <v>2.9628053812880402</v>
      </c>
      <c r="AB49">
        <v>2.9626784527528698</v>
      </c>
      <c r="AC49">
        <v>2.9342734717762098</v>
      </c>
      <c r="AD49">
        <v>2.9342734717762098</v>
      </c>
      <c r="AE49">
        <v>2.9342734717762098</v>
      </c>
      <c r="AF49">
        <v>2.9342734717762098</v>
      </c>
      <c r="AG49">
        <v>2.9347976091314001</v>
      </c>
      <c r="AH49">
        <v>2.9184283775210602</v>
      </c>
      <c r="AI49">
        <v>2.9121908943761601</v>
      </c>
      <c r="AJ49">
        <v>2.9122362451295101</v>
      </c>
      <c r="AK49">
        <v>2.91096112611408</v>
      </c>
      <c r="AL49">
        <v>2.9099244841070799</v>
      </c>
      <c r="AM49">
        <v>2.8810775659349299</v>
      </c>
      <c r="AN49">
        <v>2.9222135062369898</v>
      </c>
      <c r="AO49">
        <v>2.9200318585368801</v>
      </c>
      <c r="AP49">
        <v>2.9190251042647302</v>
      </c>
      <c r="AQ49">
        <v>2.9190251042647302</v>
      </c>
      <c r="AR49">
        <v>2.9190251042647302</v>
      </c>
      <c r="AS49">
        <v>2.8757044853416001</v>
      </c>
      <c r="AT49">
        <v>2.9016540271556099</v>
      </c>
      <c r="AU49">
        <v>2.86493542715428</v>
      </c>
      <c r="AV49">
        <v>2.8296642754171901</v>
      </c>
      <c r="AW49">
        <v>2.8296642754171901</v>
      </c>
      <c r="AX49">
        <v>2.8290848993143101</v>
      </c>
      <c r="AY49">
        <v>2.8290848993143101</v>
      </c>
    </row>
    <row r="50" spans="1:51">
      <c r="A50" s="50"/>
      <c r="B50" s="50"/>
      <c r="C50" s="50"/>
      <c r="D50" s="50"/>
      <c r="E50" s="50"/>
      <c r="F50" s="50"/>
      <c r="G50" s="50"/>
      <c r="H50" s="76">
        <v>4.0697088169328097</v>
      </c>
      <c r="I50" s="50">
        <v>3.5308809509010701</v>
      </c>
      <c r="J50" s="50">
        <v>2.9002241829568698</v>
      </c>
      <c r="K50" s="50">
        <v>2.7247605052474699</v>
      </c>
      <c r="L50" s="78">
        <v>2.6890205720756</v>
      </c>
      <c r="M50">
        <v>2.71859179048535</v>
      </c>
      <c r="N50">
        <v>2.7155277381007799</v>
      </c>
      <c r="O50">
        <v>2.7503081220763401</v>
      </c>
      <c r="P50">
        <v>2.90704386003247</v>
      </c>
      <c r="Q50">
        <v>2.9086776439217501</v>
      </c>
      <c r="R50">
        <v>2.9056454316678999</v>
      </c>
      <c r="S50">
        <v>2.9140257649194701</v>
      </c>
      <c r="T50">
        <v>2.9404447102981299</v>
      </c>
      <c r="U50">
        <v>2.9424361156209198</v>
      </c>
      <c r="V50">
        <v>2.9357705281349702</v>
      </c>
      <c r="W50">
        <v>2.9353009283198399</v>
      </c>
      <c r="X50">
        <v>2.9333588444301202</v>
      </c>
      <c r="Y50">
        <v>2.98198645661651</v>
      </c>
      <c r="Z50">
        <v>2.98198645661651</v>
      </c>
      <c r="AA50">
        <v>2.9826529958133898</v>
      </c>
      <c r="AB50">
        <v>2.98280449037797</v>
      </c>
      <c r="AC50">
        <v>2.9535791754354501</v>
      </c>
      <c r="AD50">
        <v>2.9535791754354501</v>
      </c>
      <c r="AE50">
        <v>2.9535791754354501</v>
      </c>
      <c r="AF50">
        <v>2.9535791754354501</v>
      </c>
      <c r="AG50">
        <v>2.95405833071406</v>
      </c>
      <c r="AH50">
        <v>2.9383425358878901</v>
      </c>
      <c r="AI50">
        <v>2.9332416764192799</v>
      </c>
      <c r="AJ50">
        <v>2.9332721411397702</v>
      </c>
      <c r="AK50">
        <v>2.9320703744707601</v>
      </c>
      <c r="AL50">
        <v>2.9310955339896698</v>
      </c>
      <c r="AM50">
        <v>2.9027645947362801</v>
      </c>
      <c r="AN50">
        <v>2.9399819737108799</v>
      </c>
      <c r="AO50">
        <v>2.93825664236399</v>
      </c>
      <c r="AP50">
        <v>2.9372268200498901</v>
      </c>
      <c r="AQ50">
        <v>2.9372268200498901</v>
      </c>
      <c r="AR50">
        <v>2.9372268200498901</v>
      </c>
      <c r="AS50">
        <v>2.8958143114313901</v>
      </c>
      <c r="AT50">
        <v>2.91867984396041</v>
      </c>
      <c r="AU50">
        <v>2.8830442402196401</v>
      </c>
      <c r="AV50">
        <v>2.8446483338476698</v>
      </c>
      <c r="AW50">
        <v>2.8446483338476698</v>
      </c>
      <c r="AX50">
        <v>2.84382107732042</v>
      </c>
      <c r="AY50">
        <v>2.84382107732042</v>
      </c>
    </row>
    <row r="51" spans="1:51">
      <c r="A51" s="50"/>
      <c r="B51" s="50"/>
      <c r="C51" s="50"/>
      <c r="D51" s="50"/>
      <c r="E51" s="50"/>
      <c r="F51" s="50"/>
      <c r="G51" s="50"/>
      <c r="H51" s="76">
        <v>4.4587198759921396</v>
      </c>
      <c r="I51" s="50">
        <v>3.9572847251735199</v>
      </c>
      <c r="J51" s="50">
        <v>2.9640495106384299</v>
      </c>
      <c r="K51" s="50">
        <v>2.8035322569290102</v>
      </c>
      <c r="L51" s="78">
        <v>2.7259907713581399</v>
      </c>
      <c r="M51">
        <v>2.7524178511246999</v>
      </c>
      <c r="N51">
        <v>2.7494625641649701</v>
      </c>
      <c r="O51">
        <v>2.7832284512635801</v>
      </c>
      <c r="P51">
        <v>2.9253343942108301</v>
      </c>
      <c r="Q51">
        <v>2.9284611998205801</v>
      </c>
      <c r="R51">
        <v>2.9255987760118298</v>
      </c>
      <c r="S51">
        <v>2.9352215010593201</v>
      </c>
      <c r="T51">
        <v>2.95870225730439</v>
      </c>
      <c r="U51">
        <v>2.9604995777249798</v>
      </c>
      <c r="V51">
        <v>2.9541677686823999</v>
      </c>
      <c r="W51">
        <v>2.9536942638857</v>
      </c>
      <c r="X51">
        <v>2.9517503937413001</v>
      </c>
      <c r="Y51">
        <v>2.9978575801985601</v>
      </c>
      <c r="Z51">
        <v>2.9978575801985601</v>
      </c>
      <c r="AA51">
        <v>2.9998898896431601</v>
      </c>
      <c r="AB51">
        <v>3.0005822198422201</v>
      </c>
      <c r="AC51">
        <v>2.9730476432606401</v>
      </c>
      <c r="AD51">
        <v>2.9730476432606401</v>
      </c>
      <c r="AE51">
        <v>2.9730476432606401</v>
      </c>
      <c r="AF51">
        <v>2.9730476432606401</v>
      </c>
      <c r="AG51">
        <v>2.9734897446953901</v>
      </c>
      <c r="AH51">
        <v>2.9583413671162302</v>
      </c>
      <c r="AI51">
        <v>2.9531746698341301</v>
      </c>
      <c r="AJ51">
        <v>2.9544220238735002</v>
      </c>
      <c r="AK51">
        <v>2.9532799180242701</v>
      </c>
      <c r="AL51">
        <v>2.9523554830976799</v>
      </c>
      <c r="AM51">
        <v>2.9252968637300398</v>
      </c>
      <c r="AN51">
        <v>2.9584271780800102</v>
      </c>
      <c r="AO51">
        <v>2.95718075935909</v>
      </c>
      <c r="AP51">
        <v>2.9560569746488401</v>
      </c>
      <c r="AQ51">
        <v>2.9560569746488401</v>
      </c>
      <c r="AR51">
        <v>2.9560569746488401</v>
      </c>
      <c r="AS51">
        <v>2.9152546551928</v>
      </c>
      <c r="AT51">
        <v>2.9369618097950201</v>
      </c>
      <c r="AU51">
        <v>2.9091380180989201</v>
      </c>
      <c r="AV51">
        <v>2.8664866347515798</v>
      </c>
      <c r="AW51">
        <v>2.8664866347515798</v>
      </c>
      <c r="AX51">
        <v>2.8653306974307502</v>
      </c>
      <c r="AY51">
        <v>2.86547017087398</v>
      </c>
    </row>
    <row r="52" spans="1:51">
      <c r="A52" s="50"/>
      <c r="B52" s="50"/>
      <c r="C52" s="50"/>
      <c r="D52" s="50"/>
      <c r="E52" s="50"/>
      <c r="F52" s="50"/>
      <c r="G52" s="50"/>
      <c r="H52" s="76">
        <v>4.4587198759921396</v>
      </c>
      <c r="I52" s="50">
        <v>3.6110940890898902</v>
      </c>
      <c r="J52" s="50">
        <v>3.0130763334545199</v>
      </c>
      <c r="K52" s="50">
        <v>2.8564280837753899</v>
      </c>
      <c r="L52" s="78">
        <v>2.7576294217665298</v>
      </c>
      <c r="M52">
        <v>2.78245803522517</v>
      </c>
      <c r="N52">
        <v>2.7796994950674301</v>
      </c>
      <c r="O52">
        <v>2.8103554198573999</v>
      </c>
      <c r="P52">
        <v>2.9451319536948399</v>
      </c>
      <c r="Q52">
        <v>2.94820389679241</v>
      </c>
      <c r="R52">
        <v>2.9455403003168699</v>
      </c>
      <c r="S52">
        <v>2.9630764841965398</v>
      </c>
      <c r="T52">
        <v>2.9839050079002201</v>
      </c>
      <c r="U52">
        <v>2.9851163143014499</v>
      </c>
      <c r="V52">
        <v>2.9800337770926002</v>
      </c>
      <c r="W52">
        <v>2.97955653683433</v>
      </c>
      <c r="X52">
        <v>2.9778646690030701</v>
      </c>
      <c r="Y52">
        <v>3.02038804659519</v>
      </c>
      <c r="Z52">
        <v>3.02038804659519</v>
      </c>
      <c r="AA52">
        <v>3.0231648758567999</v>
      </c>
      <c r="AB52">
        <v>3.02382658809486</v>
      </c>
      <c r="AC52">
        <v>2.99785676930061</v>
      </c>
      <c r="AD52">
        <v>2.99785676930061</v>
      </c>
      <c r="AE52">
        <v>2.99785676930061</v>
      </c>
      <c r="AF52">
        <v>2.99785676930061</v>
      </c>
      <c r="AG52">
        <v>2.9982561312010998</v>
      </c>
      <c r="AH52">
        <v>2.9840961641104302</v>
      </c>
      <c r="AI52">
        <v>2.9792682888139099</v>
      </c>
      <c r="AJ52">
        <v>2.9805617462551499</v>
      </c>
      <c r="AK52">
        <v>2.9794902951503701</v>
      </c>
      <c r="AL52">
        <v>2.97862528494176</v>
      </c>
      <c r="AM52">
        <v>2.9519817802172001</v>
      </c>
      <c r="AN52">
        <v>2.98095184368474</v>
      </c>
      <c r="AO52">
        <v>2.97991176577225</v>
      </c>
      <c r="AP52">
        <v>2.9787669045574101</v>
      </c>
      <c r="AQ52">
        <v>2.9787669045574101</v>
      </c>
      <c r="AR52">
        <v>2.9787669045574101</v>
      </c>
      <c r="AS52">
        <v>2.9404717109780898</v>
      </c>
      <c r="AT52">
        <v>2.9587671051592199</v>
      </c>
      <c r="AU52">
        <v>2.9329286092347</v>
      </c>
      <c r="AV52">
        <v>2.8878660915988301</v>
      </c>
      <c r="AW52">
        <v>2.8878660915988301</v>
      </c>
      <c r="AX52">
        <v>2.8861270323150601</v>
      </c>
      <c r="AY52">
        <v>2.8862548464822799</v>
      </c>
    </row>
    <row r="53" spans="1:51">
      <c r="A53" s="50"/>
      <c r="B53" s="50"/>
      <c r="C53" s="50"/>
      <c r="D53" s="50"/>
      <c r="E53" s="50"/>
      <c r="F53" s="50"/>
      <c r="G53" s="50"/>
      <c r="H53" s="76">
        <v>3.9229418955959798</v>
      </c>
      <c r="I53" s="50">
        <v>3.6365957957072599</v>
      </c>
      <c r="J53" s="50">
        <v>3.03259181496278</v>
      </c>
      <c r="K53" s="50">
        <v>2.89311788658831</v>
      </c>
      <c r="L53" s="78">
        <v>2.7915189176845998</v>
      </c>
      <c r="M53">
        <v>2.82040286784579</v>
      </c>
      <c r="N53">
        <v>2.8177322118775998</v>
      </c>
      <c r="O53">
        <v>2.8471794781468698</v>
      </c>
      <c r="P53">
        <v>2.9794249459130202</v>
      </c>
      <c r="Q53">
        <v>2.9827848028733399</v>
      </c>
      <c r="R53">
        <v>2.9802522686499602</v>
      </c>
      <c r="S53">
        <v>2.9978631418530401</v>
      </c>
      <c r="T53">
        <v>3.0133809068952102</v>
      </c>
      <c r="U53">
        <v>3.0144207429056</v>
      </c>
      <c r="V53">
        <v>3.0126765524901802</v>
      </c>
      <c r="W53">
        <v>3.01218381250691</v>
      </c>
      <c r="X53">
        <v>3.0110266139802202</v>
      </c>
      <c r="Y53">
        <v>3.0485561539123101</v>
      </c>
      <c r="Z53">
        <v>3.0485561539123101</v>
      </c>
      <c r="AA53">
        <v>3.0486464636577901</v>
      </c>
      <c r="AB53">
        <v>3.0501709194570199</v>
      </c>
      <c r="AC53">
        <v>3.02583633156183</v>
      </c>
      <c r="AD53">
        <v>3.02583633156183</v>
      </c>
      <c r="AE53">
        <v>3.02583633156183</v>
      </c>
      <c r="AF53">
        <v>3.0249916543415298</v>
      </c>
      <c r="AG53">
        <v>3.0253548437597502</v>
      </c>
      <c r="AH53">
        <v>3.0120573958241201</v>
      </c>
      <c r="AI53">
        <v>3.0074433709345598</v>
      </c>
      <c r="AJ53">
        <v>3.00865875478909</v>
      </c>
      <c r="AK53">
        <v>3.0077058698843402</v>
      </c>
      <c r="AL53">
        <v>3.0065829856205801</v>
      </c>
      <c r="AM53">
        <v>2.98061691790241</v>
      </c>
      <c r="AN53">
        <v>3.01024261431869</v>
      </c>
      <c r="AO53">
        <v>3.0090866175892699</v>
      </c>
      <c r="AP53">
        <v>3.0078985037724899</v>
      </c>
      <c r="AQ53">
        <v>3.0078985037724899</v>
      </c>
      <c r="AR53">
        <v>3.0078985037724899</v>
      </c>
      <c r="AS53">
        <v>2.9712264634563201</v>
      </c>
      <c r="AT53">
        <v>2.9874080454601999</v>
      </c>
      <c r="AU53">
        <v>2.96448310452879</v>
      </c>
      <c r="AV53">
        <v>2.9177893225964802</v>
      </c>
      <c r="AW53">
        <v>2.9177893225964802</v>
      </c>
      <c r="AX53">
        <v>2.9161074235797901</v>
      </c>
      <c r="AY53">
        <v>2.9162243122327398</v>
      </c>
    </row>
    <row r="54" spans="1:51">
      <c r="A54" s="50"/>
      <c r="B54" s="50"/>
      <c r="C54" s="50"/>
      <c r="D54" s="50"/>
      <c r="E54" s="50"/>
      <c r="F54" s="50"/>
      <c r="G54" s="50"/>
      <c r="H54" s="76">
        <v>3.6008680852662698</v>
      </c>
      <c r="I54" s="50">
        <v>3.4972833025852399</v>
      </c>
      <c r="J54" s="50">
        <v>3.0921547758359398</v>
      </c>
      <c r="K54" s="50">
        <v>2.9529065450994998</v>
      </c>
      <c r="L54" s="78">
        <v>2.8494745955422198</v>
      </c>
      <c r="M54">
        <v>2.8786926412131701</v>
      </c>
      <c r="N54">
        <v>2.8760555164115802</v>
      </c>
      <c r="O54">
        <v>2.9091223371833701</v>
      </c>
      <c r="P54">
        <v>3.0255098221033601</v>
      </c>
      <c r="Q54">
        <v>3.0285518942675802</v>
      </c>
      <c r="R54">
        <v>3.02613596461932</v>
      </c>
      <c r="S54">
        <v>3.0509854363582898</v>
      </c>
      <c r="T54">
        <v>3.0596451993371501</v>
      </c>
      <c r="U54">
        <v>3.06041046270794</v>
      </c>
      <c r="V54">
        <v>3.0583504548651401</v>
      </c>
      <c r="W54">
        <v>3.05783550277823</v>
      </c>
      <c r="X54">
        <v>3.0600398935055999</v>
      </c>
      <c r="Y54">
        <v>3.0925122571451999</v>
      </c>
      <c r="Z54">
        <v>3.0925122571451999</v>
      </c>
      <c r="AA54">
        <v>3.09433203827485</v>
      </c>
      <c r="AB54">
        <v>3.0957067671903999</v>
      </c>
      <c r="AC54">
        <v>3.0724643679763601</v>
      </c>
      <c r="AD54">
        <v>3.0724643679763601</v>
      </c>
      <c r="AE54">
        <v>3.0724643679763601</v>
      </c>
      <c r="AF54">
        <v>3.0712668544961499</v>
      </c>
      <c r="AG54">
        <v>3.0715892535222502</v>
      </c>
      <c r="AH54">
        <v>3.0583270168538399</v>
      </c>
      <c r="AI54">
        <v>3.0536782585216899</v>
      </c>
      <c r="AJ54">
        <v>3.0546020513753098</v>
      </c>
      <c r="AK54">
        <v>3.0536953645885601</v>
      </c>
      <c r="AL54">
        <v>3.0526256697237799</v>
      </c>
      <c r="AM54">
        <v>3.0277153893247402</v>
      </c>
      <c r="AN54">
        <v>3.0516921732686302</v>
      </c>
      <c r="AO54">
        <v>3.05256730974402</v>
      </c>
      <c r="AP54">
        <v>3.0512982258540702</v>
      </c>
      <c r="AQ54">
        <v>3.0512982258540702</v>
      </c>
      <c r="AR54">
        <v>3.0512982258540702</v>
      </c>
      <c r="AS54">
        <v>3.0210611031011698</v>
      </c>
      <c r="AT54">
        <v>3.03256916982874</v>
      </c>
      <c r="AU54">
        <v>3.0152415942647202</v>
      </c>
      <c r="AV54">
        <v>2.9651568409165798</v>
      </c>
      <c r="AW54">
        <v>2.9651568409165798</v>
      </c>
      <c r="AX54">
        <v>2.9635173584315102</v>
      </c>
      <c r="AY54">
        <v>2.9637091419328798</v>
      </c>
    </row>
    <row r="55" spans="1:51">
      <c r="A55" s="50"/>
      <c r="B55" s="50"/>
      <c r="C55" s="50"/>
      <c r="D55" s="50"/>
      <c r="E55" s="50"/>
      <c r="F55" s="50"/>
      <c r="G55" s="50"/>
      <c r="H55" s="76">
        <v>3.5221289342376401</v>
      </c>
      <c r="I55" s="50">
        <v>3.3738069973417102</v>
      </c>
      <c r="J55" s="50">
        <v>3.0766170108815198</v>
      </c>
      <c r="K55" s="50">
        <v>2.9516397671028698</v>
      </c>
      <c r="L55" s="78">
        <v>2.8758495084521098</v>
      </c>
      <c r="M55">
        <v>2.90803882850616</v>
      </c>
      <c r="N55">
        <v>2.9055002624784199</v>
      </c>
      <c r="O55">
        <v>2.9398922140865098</v>
      </c>
      <c r="P55">
        <v>3.0480249490617499</v>
      </c>
      <c r="Q55">
        <v>3.0513626269724901</v>
      </c>
      <c r="R55">
        <v>3.04916161697698</v>
      </c>
      <c r="S55">
        <v>3.0763995925839702</v>
      </c>
      <c r="T55">
        <v>3.0837620796574998</v>
      </c>
      <c r="U55">
        <v>3.08438752891808</v>
      </c>
      <c r="V55">
        <v>3.0836565975324599</v>
      </c>
      <c r="W55">
        <v>3.08315026777642</v>
      </c>
      <c r="X55">
        <v>3.0871772092611001</v>
      </c>
      <c r="Y55">
        <v>3.1169474994726798</v>
      </c>
      <c r="Z55">
        <v>3.1169474994726798</v>
      </c>
      <c r="AA55">
        <v>3.1173069284177002</v>
      </c>
      <c r="AB55">
        <v>3.11835351889949</v>
      </c>
      <c r="AC55">
        <v>3.0947636443323998</v>
      </c>
      <c r="AD55">
        <v>3.0947636443323998</v>
      </c>
      <c r="AE55">
        <v>3.0947636443323998</v>
      </c>
      <c r="AF55">
        <v>3.0937242465594901</v>
      </c>
      <c r="AG55">
        <v>3.0940162551435701</v>
      </c>
      <c r="AH55">
        <v>3.0806437877516499</v>
      </c>
      <c r="AI55">
        <v>3.0756915228636701</v>
      </c>
      <c r="AJ55">
        <v>3.07650343571623</v>
      </c>
      <c r="AK55">
        <v>3.0756542115940801</v>
      </c>
      <c r="AL55">
        <v>3.0746517123588402</v>
      </c>
      <c r="AM55">
        <v>3.0516413353263201</v>
      </c>
      <c r="AN55">
        <v>3.0720317822601002</v>
      </c>
      <c r="AO55">
        <v>3.0722421544214602</v>
      </c>
      <c r="AP55">
        <v>3.0709930429604699</v>
      </c>
      <c r="AQ55">
        <v>3.0709930429604699</v>
      </c>
      <c r="AR55">
        <v>3.0709930429604699</v>
      </c>
      <c r="AS55">
        <v>3.0435910732811902</v>
      </c>
      <c r="AT55">
        <v>3.05179294138027</v>
      </c>
      <c r="AU55">
        <v>3.0396799467389801</v>
      </c>
      <c r="AV55">
        <v>2.9877522352941299</v>
      </c>
      <c r="AW55">
        <v>2.9877522352941299</v>
      </c>
      <c r="AX55">
        <v>2.9857829159873899</v>
      </c>
      <c r="AY55">
        <v>2.9858853972362298</v>
      </c>
    </row>
    <row r="56" spans="1:51">
      <c r="A56" s="50"/>
      <c r="B56" s="50"/>
      <c r="C56" s="50"/>
      <c r="D56" s="50"/>
      <c r="E56" s="50"/>
      <c r="F56" s="50"/>
      <c r="G56" s="50"/>
      <c r="H56" s="76">
        <v>3.5452540759234301</v>
      </c>
      <c r="I56" s="50">
        <v>3.41676173446821</v>
      </c>
      <c r="J56" s="50">
        <v>3.0809754628751</v>
      </c>
      <c r="K56" s="50">
        <v>2.9536750103079799</v>
      </c>
      <c r="L56" s="78">
        <v>2.8977552541578602</v>
      </c>
      <c r="M56">
        <v>2.9288448430611198</v>
      </c>
      <c r="N56">
        <v>2.9263863486141499</v>
      </c>
      <c r="O56">
        <v>2.9571244672725698</v>
      </c>
      <c r="P56">
        <v>3.0674132629397</v>
      </c>
      <c r="Q56">
        <v>3.0709514313464599</v>
      </c>
      <c r="R56">
        <v>3.0688371583557199</v>
      </c>
      <c r="S56">
        <v>3.09803711757186</v>
      </c>
      <c r="T56">
        <v>3.1088987365807501</v>
      </c>
      <c r="U56">
        <v>3.1091947002889899</v>
      </c>
      <c r="V56">
        <v>3.1065433067453698</v>
      </c>
      <c r="W56">
        <v>3.1057484131800299</v>
      </c>
      <c r="X56">
        <v>3.1101084550255398</v>
      </c>
      <c r="Y56">
        <v>3.1389688038071699</v>
      </c>
      <c r="Z56">
        <v>3.1389688038071699</v>
      </c>
      <c r="AA56">
        <v>3.13773681869323</v>
      </c>
      <c r="AB56">
        <v>3.14111963800553</v>
      </c>
      <c r="AC56">
        <v>3.1179161345989499</v>
      </c>
      <c r="AD56">
        <v>3.1179161345989499</v>
      </c>
      <c r="AE56">
        <v>3.1179161345989499</v>
      </c>
      <c r="AF56">
        <v>3.1169315795625101</v>
      </c>
      <c r="AG56">
        <v>3.1172003003631601</v>
      </c>
      <c r="AH56">
        <v>3.1040482462192198</v>
      </c>
      <c r="AI56">
        <v>3.0997111993287501</v>
      </c>
      <c r="AJ56">
        <v>3.1005667785159301</v>
      </c>
      <c r="AK56">
        <v>3.0997568883764499</v>
      </c>
      <c r="AL56">
        <v>3.0988002701356501</v>
      </c>
      <c r="AM56">
        <v>3.0755767735225001</v>
      </c>
      <c r="AN56">
        <v>3.09258732834564</v>
      </c>
      <c r="AO56">
        <v>3.09240405878375</v>
      </c>
      <c r="AP56">
        <v>3.0912456444776302</v>
      </c>
      <c r="AQ56">
        <v>3.0912456444776302</v>
      </c>
      <c r="AR56">
        <v>3.0912456444776302</v>
      </c>
      <c r="AS56">
        <v>3.0673440274705999</v>
      </c>
      <c r="AT56">
        <v>3.0760614282599099</v>
      </c>
      <c r="AU56">
        <v>3.0682380094869299</v>
      </c>
      <c r="AV56">
        <v>3.0174386641698101</v>
      </c>
      <c r="AW56">
        <v>3.0174386641698101</v>
      </c>
      <c r="AX56">
        <v>3.0153064244005501</v>
      </c>
      <c r="AY56">
        <v>3.0154518692390502</v>
      </c>
    </row>
    <row r="57" spans="1:51">
      <c r="A57" s="50"/>
      <c r="B57" s="50"/>
      <c r="C57" s="50"/>
      <c r="D57" s="50"/>
      <c r="E57" s="50"/>
      <c r="F57" s="50"/>
      <c r="G57" s="50"/>
      <c r="H57" s="76">
        <v>3.5745364547373599</v>
      </c>
      <c r="I57" s="50">
        <v>3.4532063092593801</v>
      </c>
      <c r="J57" s="50">
        <v>3.0990341949333202</v>
      </c>
      <c r="K57" s="50">
        <v>2.9751312324408099</v>
      </c>
      <c r="L57" s="78">
        <v>2.91100102505168</v>
      </c>
      <c r="M57">
        <v>2.9412800145437399</v>
      </c>
      <c r="N57">
        <v>2.9389031367879599</v>
      </c>
      <c r="O57">
        <v>2.9687689069494598</v>
      </c>
      <c r="P57">
        <v>3.0770000333332699</v>
      </c>
      <c r="Q57">
        <v>3.0807651847431199</v>
      </c>
      <c r="R57">
        <v>3.0787431688733098</v>
      </c>
      <c r="S57">
        <v>3.1066597215796299</v>
      </c>
      <c r="T57">
        <v>3.11608306690801</v>
      </c>
      <c r="U57">
        <v>3.1164215651173</v>
      </c>
      <c r="V57">
        <v>3.1137505000546701</v>
      </c>
      <c r="W57">
        <v>3.1129916892119498</v>
      </c>
      <c r="X57">
        <v>3.1158014577363602</v>
      </c>
      <c r="Y57">
        <v>3.1437531776466399</v>
      </c>
      <c r="Z57">
        <v>3.1437531776466399</v>
      </c>
      <c r="AA57">
        <v>3.1421010756965599</v>
      </c>
      <c r="AB57">
        <v>3.1458051602846702</v>
      </c>
      <c r="AC57">
        <v>3.1253204782403499</v>
      </c>
      <c r="AD57">
        <v>3.1253204782403499</v>
      </c>
      <c r="AE57">
        <v>3.1253204782403499</v>
      </c>
      <c r="AF57">
        <v>3.1238102505882899</v>
      </c>
      <c r="AG57">
        <v>3.12406201197467</v>
      </c>
      <c r="AH57">
        <v>3.1109189174007699</v>
      </c>
      <c r="AI57">
        <v>3.10728837798306</v>
      </c>
      <c r="AJ57">
        <v>3.1080502554354101</v>
      </c>
      <c r="AK57">
        <v>3.10740901206381</v>
      </c>
      <c r="AL57">
        <v>3.1065030426134501</v>
      </c>
      <c r="AM57">
        <v>3.08405311531022</v>
      </c>
      <c r="AN57">
        <v>3.1016330278758102</v>
      </c>
      <c r="AO57">
        <v>3.10177519309739</v>
      </c>
      <c r="AP57">
        <v>3.1006517598121301</v>
      </c>
      <c r="AQ57">
        <v>3.1006517598121301</v>
      </c>
      <c r="AR57">
        <v>3.1006517598121301</v>
      </c>
      <c r="AS57">
        <v>3.0778232162883699</v>
      </c>
      <c r="AT57">
        <v>3.0854014353472801</v>
      </c>
      <c r="AU57">
        <v>3.0772815566507998</v>
      </c>
      <c r="AV57">
        <v>3.0260806825665698</v>
      </c>
      <c r="AW57">
        <v>3.0260806825665698</v>
      </c>
      <c r="AX57">
        <v>3.0240944738064699</v>
      </c>
      <c r="AY57">
        <v>3.0240989243722098</v>
      </c>
    </row>
    <row r="58" spans="1:51">
      <c r="A58" s="50"/>
      <c r="B58" s="50"/>
      <c r="C58" s="50"/>
      <c r="D58" s="50"/>
      <c r="E58" s="50"/>
      <c r="F58" s="50"/>
      <c r="G58" s="50"/>
      <c r="H58" s="76">
        <v>3.6149615989990398</v>
      </c>
      <c r="I58" s="50">
        <v>3.4868128124681501</v>
      </c>
      <c r="J58" s="50">
        <v>3.1070683761064499</v>
      </c>
      <c r="K58" s="50">
        <v>2.9844314458697601</v>
      </c>
      <c r="L58" s="78">
        <v>2.9215924389337702</v>
      </c>
      <c r="M58">
        <v>2.9524881385308799</v>
      </c>
      <c r="N58">
        <v>2.9503046102265902</v>
      </c>
      <c r="O58">
        <v>2.9830801574167798</v>
      </c>
      <c r="P58">
        <v>3.08886100920969</v>
      </c>
      <c r="Q58">
        <v>3.09240451368361</v>
      </c>
      <c r="R58">
        <v>3.0904628521576698</v>
      </c>
      <c r="S58">
        <v>3.1174187232282402</v>
      </c>
      <c r="T58">
        <v>3.1281232107961601</v>
      </c>
      <c r="U58">
        <v>3.1289973105530602</v>
      </c>
      <c r="V58">
        <v>3.12630645573002</v>
      </c>
      <c r="W58">
        <v>3.1257246978284501</v>
      </c>
      <c r="X58">
        <v>3.1290103511776701</v>
      </c>
      <c r="Y58">
        <v>3.1551208126618202</v>
      </c>
      <c r="Z58">
        <v>3.1551208126618202</v>
      </c>
      <c r="AA58">
        <v>3.1538508283803202</v>
      </c>
      <c r="AB58">
        <v>3.1578127827518401</v>
      </c>
      <c r="AC58">
        <v>3.1388090887230802</v>
      </c>
      <c r="AD58">
        <v>3.1388090887230802</v>
      </c>
      <c r="AE58">
        <v>3.1388090887230802</v>
      </c>
      <c r="AF58">
        <v>3.13744954452318</v>
      </c>
      <c r="AG58">
        <v>3.13768656889056</v>
      </c>
      <c r="AH58">
        <v>3.12523119069261</v>
      </c>
      <c r="AI58">
        <v>3.1216863594350999</v>
      </c>
      <c r="AJ58">
        <v>3.1222564838617299</v>
      </c>
      <c r="AK58">
        <v>3.1216372853571599</v>
      </c>
      <c r="AL58">
        <v>3.12076631988077</v>
      </c>
      <c r="AM58">
        <v>3.0988876343281899</v>
      </c>
      <c r="AN58">
        <v>3.1150576789281601</v>
      </c>
      <c r="AO58">
        <v>3.1155349570364401</v>
      </c>
      <c r="AP58">
        <v>3.11364450824271</v>
      </c>
      <c r="AQ58">
        <v>3.11364450824271</v>
      </c>
      <c r="AR58">
        <v>3.11364450824271</v>
      </c>
      <c r="AS58">
        <v>3.0898972743969901</v>
      </c>
      <c r="AT58">
        <v>3.0951059500712002</v>
      </c>
      <c r="AU58">
        <v>3.0954647706382898</v>
      </c>
      <c r="AV58">
        <v>3.0439916355521399</v>
      </c>
      <c r="AW58">
        <v>3.0439916355521399</v>
      </c>
      <c r="AX58">
        <v>3.0422638195538498</v>
      </c>
      <c r="AY58">
        <v>3.04216374857074</v>
      </c>
    </row>
    <row r="59" spans="1:51">
      <c r="A59" s="50"/>
      <c r="B59" s="50"/>
      <c r="C59" s="50"/>
      <c r="D59" s="50"/>
      <c r="E59" s="50"/>
      <c r="F59" s="50"/>
      <c r="G59" s="50"/>
      <c r="H59" s="76">
        <v>3.6149615989990398</v>
      </c>
      <c r="I59" s="50">
        <v>3.4868128124681501</v>
      </c>
      <c r="J59" s="50">
        <v>3.1119474356982</v>
      </c>
      <c r="K59" s="50">
        <v>2.99188690612276</v>
      </c>
      <c r="L59" s="78">
        <v>2.9273785216471802</v>
      </c>
      <c r="M59">
        <v>2.95708730249323</v>
      </c>
      <c r="N59">
        <v>2.9549783781934398</v>
      </c>
      <c r="O59">
        <v>2.98772502082402</v>
      </c>
      <c r="P59">
        <v>3.1048489130703398</v>
      </c>
      <c r="Q59">
        <v>3.1082790368255502</v>
      </c>
      <c r="R59">
        <v>3.1064000235313398</v>
      </c>
      <c r="S59">
        <v>3.1328363783400799</v>
      </c>
      <c r="T59">
        <v>3.1431028294486199</v>
      </c>
      <c r="U59">
        <v>3.14381030431811</v>
      </c>
      <c r="V59">
        <v>3.1401857324093099</v>
      </c>
      <c r="W59">
        <v>3.1396112726599301</v>
      </c>
      <c r="X59">
        <v>3.1417132271909698</v>
      </c>
      <c r="Y59">
        <v>3.16654437107118</v>
      </c>
      <c r="Z59">
        <v>3.16654437107118</v>
      </c>
      <c r="AA59">
        <v>3.1651943497619799</v>
      </c>
      <c r="AB59">
        <v>3.1689164909646901</v>
      </c>
      <c r="AC59">
        <v>3.1518463271328798</v>
      </c>
      <c r="AD59">
        <v>3.1518463271328798</v>
      </c>
      <c r="AE59">
        <v>3.1518463271328798</v>
      </c>
      <c r="AF59">
        <v>3.1506464265265999</v>
      </c>
      <c r="AG59">
        <v>3.1508713837182198</v>
      </c>
      <c r="AH59">
        <v>3.13889408636873</v>
      </c>
      <c r="AI59">
        <v>3.13518473635652</v>
      </c>
      <c r="AJ59">
        <v>3.1357074325338301</v>
      </c>
      <c r="AK59">
        <v>3.13510561111715</v>
      </c>
      <c r="AL59">
        <v>3.13426252543232</v>
      </c>
      <c r="AM59">
        <v>3.1132544795331398</v>
      </c>
      <c r="AN59">
        <v>3.12903951755737</v>
      </c>
      <c r="AO59">
        <v>3.1296534225524901</v>
      </c>
      <c r="AP59">
        <v>3.1277911896200199</v>
      </c>
      <c r="AQ59">
        <v>3.1277911896200199</v>
      </c>
      <c r="AR59">
        <v>3.1277911896200199</v>
      </c>
      <c r="AS59">
        <v>3.1046147659284098</v>
      </c>
      <c r="AT59">
        <v>3.1084940201824902</v>
      </c>
      <c r="AU59">
        <v>3.1073132555668002</v>
      </c>
      <c r="AV59">
        <v>3.0550380386285698</v>
      </c>
      <c r="AW59">
        <v>3.0550380386285698</v>
      </c>
      <c r="AX59">
        <v>3.0533597747355801</v>
      </c>
      <c r="AY59">
        <v>3.05329520137182</v>
      </c>
    </row>
    <row r="60" spans="1:51">
      <c r="A60" s="50"/>
      <c r="B60" s="50"/>
      <c r="C60" s="50"/>
      <c r="D60" s="50"/>
      <c r="E60" s="50"/>
      <c r="F60" s="50"/>
      <c r="G60" s="50"/>
      <c r="H60" s="76">
        <v>3.5899199470245899</v>
      </c>
      <c r="I60" s="50">
        <v>3.4795929489712001</v>
      </c>
      <c r="J60" s="50">
        <v>3.1082961222071099</v>
      </c>
      <c r="K60" s="50">
        <v>2.9864624384751401</v>
      </c>
      <c r="L60" s="78">
        <v>2.9346735490784601</v>
      </c>
      <c r="M60">
        <v>2.9633791406227799</v>
      </c>
      <c r="N60">
        <v>2.9606264151676398</v>
      </c>
      <c r="O60">
        <v>2.99514130962545</v>
      </c>
      <c r="P60">
        <v>3.11153981561612</v>
      </c>
      <c r="Q60">
        <v>3.1148312097574999</v>
      </c>
      <c r="R60">
        <v>3.1130577442623899</v>
      </c>
      <c r="S60">
        <v>3.1405430439377202</v>
      </c>
      <c r="T60">
        <v>3.1506557750409501</v>
      </c>
      <c r="U60">
        <v>3.1513103267704898</v>
      </c>
      <c r="V60">
        <v>3.1474605083029599</v>
      </c>
      <c r="W60">
        <v>3.1466499323292498</v>
      </c>
      <c r="X60">
        <v>3.1492838931523601</v>
      </c>
      <c r="Y60">
        <v>3.1758714361055098</v>
      </c>
      <c r="Z60">
        <v>3.1758714361055098</v>
      </c>
      <c r="AA60">
        <v>3.1743747396023001</v>
      </c>
      <c r="AB60">
        <v>3.1779658570925702</v>
      </c>
      <c r="AC60">
        <v>3.1628134383398998</v>
      </c>
      <c r="AD60">
        <v>3.1628134383398998</v>
      </c>
      <c r="AE60">
        <v>3.1628134383398998</v>
      </c>
      <c r="AF60">
        <v>3.1616775593189201</v>
      </c>
      <c r="AG60">
        <v>3.1618929483843998</v>
      </c>
      <c r="AH60">
        <v>3.1502545552397798</v>
      </c>
      <c r="AI60">
        <v>3.1468145537237402</v>
      </c>
      <c r="AJ60">
        <v>3.14729970136902</v>
      </c>
      <c r="AK60">
        <v>3.1467432115391798</v>
      </c>
      <c r="AL60">
        <v>3.1459221299651299</v>
      </c>
      <c r="AM60">
        <v>3.1254671197092798</v>
      </c>
      <c r="AN60">
        <v>3.1405371305415999</v>
      </c>
      <c r="AO60">
        <v>3.1418328248568699</v>
      </c>
      <c r="AP60">
        <v>3.1399919381772898</v>
      </c>
      <c r="AQ60">
        <v>3.1399919381772898</v>
      </c>
      <c r="AR60">
        <v>3.1399919381772898</v>
      </c>
      <c r="AS60">
        <v>3.11941836160937</v>
      </c>
      <c r="AT60">
        <v>3.1222547101118399</v>
      </c>
      <c r="AU60">
        <v>3.1197715722899599</v>
      </c>
      <c r="AV60">
        <v>3.0673874135380101</v>
      </c>
      <c r="AW60">
        <v>3.0673874135380101</v>
      </c>
      <c r="AX60">
        <v>3.06568895019331</v>
      </c>
      <c r="AY60">
        <v>3.06561486980956</v>
      </c>
    </row>
    <row r="61" spans="1:51">
      <c r="A61" s="50"/>
      <c r="B61" s="50"/>
      <c r="C61" s="50"/>
      <c r="D61" s="50"/>
      <c r="E61" s="50"/>
      <c r="F61" s="50"/>
      <c r="G61" s="50"/>
      <c r="H61" s="76">
        <v>3.59970335593008</v>
      </c>
      <c r="I61" s="50">
        <v>3.4146909236023499</v>
      </c>
      <c r="J61" s="50">
        <v>3.1166613087327799</v>
      </c>
      <c r="K61" s="50">
        <v>2.9932867524375202</v>
      </c>
      <c r="L61" s="78">
        <v>2.9580313855887801</v>
      </c>
      <c r="M61">
        <v>2.98485887404274</v>
      </c>
      <c r="N61">
        <v>2.9824480412832299</v>
      </c>
      <c r="O61">
        <v>3.0165893484979098</v>
      </c>
      <c r="P61">
        <v>3.1275979430040999</v>
      </c>
      <c r="Q61">
        <v>3.1309601777249099</v>
      </c>
      <c r="R61">
        <v>3.12922143120434</v>
      </c>
      <c r="S61">
        <v>3.1564376522328002</v>
      </c>
      <c r="T61">
        <v>3.16610278933498</v>
      </c>
      <c r="U61">
        <v>3.16639499129258</v>
      </c>
      <c r="V61">
        <v>3.16271504136231</v>
      </c>
      <c r="W61">
        <v>3.1617428912543502</v>
      </c>
      <c r="X61">
        <v>3.1645402384186698</v>
      </c>
      <c r="Y61">
        <v>3.18925288022167</v>
      </c>
      <c r="Z61">
        <v>3.18925288022167</v>
      </c>
      <c r="AA61">
        <v>3.1876846608231499</v>
      </c>
      <c r="AB61">
        <v>3.1912589409248202</v>
      </c>
      <c r="AC61">
        <v>3.1750901674498202</v>
      </c>
      <c r="AD61">
        <v>3.1750901674498202</v>
      </c>
      <c r="AE61">
        <v>3.1750901674498202</v>
      </c>
      <c r="AF61">
        <v>3.1732227759915701</v>
      </c>
      <c r="AG61">
        <v>3.1734283138080799</v>
      </c>
      <c r="AH61">
        <v>3.16212841499798</v>
      </c>
      <c r="AI61">
        <v>3.1588745856117901</v>
      </c>
      <c r="AJ61">
        <v>3.1592817877352202</v>
      </c>
      <c r="AK61">
        <v>3.1587387770832498</v>
      </c>
      <c r="AL61">
        <v>3.1580621494460299</v>
      </c>
      <c r="AM61">
        <v>3.13936186848527</v>
      </c>
      <c r="AN61">
        <v>3.1519014765189501</v>
      </c>
      <c r="AO61">
        <v>3.15342904915095</v>
      </c>
      <c r="AP61">
        <v>3.1518976393031699</v>
      </c>
      <c r="AQ61">
        <v>3.1518976393031699</v>
      </c>
      <c r="AR61">
        <v>3.1518976393031699</v>
      </c>
      <c r="AS61">
        <v>3.1323126457101398</v>
      </c>
      <c r="AT61">
        <v>3.1341842656408101</v>
      </c>
      <c r="AU61">
        <v>3.1311501188847601</v>
      </c>
      <c r="AV61">
        <v>3.0801117072159898</v>
      </c>
      <c r="AW61">
        <v>3.0801117072159898</v>
      </c>
      <c r="AX61">
        <v>3.0785420372523702</v>
      </c>
      <c r="AY61">
        <v>3.0782529485180099</v>
      </c>
    </row>
    <row r="62" spans="1:51">
      <c r="A62" s="50"/>
      <c r="B62" s="50"/>
      <c r="C62" s="50"/>
      <c r="D62" s="50"/>
      <c r="E62" s="50"/>
      <c r="F62" s="50"/>
      <c r="G62" s="50"/>
      <c r="H62" s="76">
        <v>3.59970335593008</v>
      </c>
      <c r="I62" s="50">
        <v>3.4146909236023499</v>
      </c>
      <c r="J62" s="50">
        <v>3.1157326322350598</v>
      </c>
      <c r="K62" s="50">
        <v>2.9941534551126701</v>
      </c>
      <c r="L62" s="78">
        <v>2.9709419413073301</v>
      </c>
      <c r="M62">
        <v>2.9967944815147698</v>
      </c>
      <c r="N62">
        <v>2.9935599623532498</v>
      </c>
      <c r="O62">
        <v>3.0273631422541398</v>
      </c>
      <c r="P62">
        <v>3.13675869903226</v>
      </c>
      <c r="Q62">
        <v>3.1407759052665698</v>
      </c>
      <c r="R62">
        <v>3.1390774537061601</v>
      </c>
      <c r="S62">
        <v>3.1656865564722101</v>
      </c>
      <c r="T62">
        <v>3.1755805027199902</v>
      </c>
      <c r="U62">
        <v>3.17608145405109</v>
      </c>
      <c r="V62">
        <v>3.1725473529609101</v>
      </c>
      <c r="W62">
        <v>3.1715924853642599</v>
      </c>
      <c r="X62">
        <v>3.1745099171109601</v>
      </c>
      <c r="Y62">
        <v>3.1979158309604201</v>
      </c>
      <c r="Z62">
        <v>3.1979158309604201</v>
      </c>
      <c r="AA62">
        <v>3.19629104725739</v>
      </c>
      <c r="AB62">
        <v>3.1997723934790598</v>
      </c>
      <c r="AC62">
        <v>3.1858051137105798</v>
      </c>
      <c r="AD62">
        <v>3.1858051137105798</v>
      </c>
      <c r="AE62">
        <v>3.1858051137105798</v>
      </c>
      <c r="AF62">
        <v>3.1841782729135399</v>
      </c>
      <c r="AG62">
        <v>3.18437523520068</v>
      </c>
      <c r="AH62">
        <v>3.17304028538629</v>
      </c>
      <c r="AI62">
        <v>3.1697405219534001</v>
      </c>
      <c r="AJ62">
        <v>3.1701158475681499</v>
      </c>
      <c r="AK62">
        <v>3.1692419058311998</v>
      </c>
      <c r="AL62">
        <v>3.1685792736454101</v>
      </c>
      <c r="AM62">
        <v>3.1499617826564101</v>
      </c>
      <c r="AN62">
        <v>3.1614854972605899</v>
      </c>
      <c r="AO62">
        <v>3.1638096963989502</v>
      </c>
      <c r="AP62">
        <v>3.1623932599306399</v>
      </c>
      <c r="AQ62">
        <v>3.1623932599306399</v>
      </c>
      <c r="AR62">
        <v>3.1623932599306399</v>
      </c>
      <c r="AS62">
        <v>3.1432757709542001</v>
      </c>
      <c r="AT62">
        <v>3.1443010707113301</v>
      </c>
      <c r="AU62">
        <v>3.1389657811543601</v>
      </c>
      <c r="AV62">
        <v>3.0900382734774698</v>
      </c>
      <c r="AW62">
        <v>3.0900382734774698</v>
      </c>
      <c r="AX62">
        <v>3.0886922082677501</v>
      </c>
      <c r="AY62">
        <v>3.0884024158450498</v>
      </c>
    </row>
    <row r="63" spans="1:51">
      <c r="A63" s="50"/>
      <c r="B63" s="50"/>
      <c r="C63" s="50"/>
      <c r="D63" s="50"/>
      <c r="E63" s="50"/>
      <c r="F63" s="50"/>
      <c r="G63" s="50"/>
      <c r="H63" s="76">
        <v>3.6134750599743999</v>
      </c>
      <c r="I63" s="50">
        <v>3.4313200777041999</v>
      </c>
      <c r="J63" s="50">
        <v>3.1290731311995899</v>
      </c>
      <c r="K63" s="50">
        <v>3.0032648184889301</v>
      </c>
      <c r="L63" s="78">
        <v>2.9906475260895098</v>
      </c>
      <c r="M63">
        <v>3.0149635522234699</v>
      </c>
      <c r="N63">
        <v>3.0118923217659401</v>
      </c>
      <c r="O63">
        <v>3.04508547770862</v>
      </c>
      <c r="P63">
        <v>3.1601754739083701</v>
      </c>
      <c r="Q63">
        <v>3.1640360650605501</v>
      </c>
      <c r="R63">
        <v>3.1623572237462301</v>
      </c>
      <c r="S63">
        <v>3.1897296535971602</v>
      </c>
      <c r="T63">
        <v>3.1971320598377502</v>
      </c>
      <c r="U63">
        <v>3.1975367740093898</v>
      </c>
      <c r="V63">
        <v>3.1949635644625398</v>
      </c>
      <c r="W63">
        <v>3.1940094410134199</v>
      </c>
      <c r="X63">
        <v>3.1964188982311001</v>
      </c>
      <c r="Y63">
        <v>3.2178668555856098</v>
      </c>
      <c r="Z63">
        <v>3.2178668555856098</v>
      </c>
      <c r="AA63">
        <v>3.21561505743448</v>
      </c>
      <c r="AB63">
        <v>3.2193130301732</v>
      </c>
      <c r="AC63">
        <v>3.20545319716771</v>
      </c>
      <c r="AD63">
        <v>3.20545319716771</v>
      </c>
      <c r="AE63">
        <v>3.20545319716771</v>
      </c>
      <c r="AF63">
        <v>3.2033902472389499</v>
      </c>
      <c r="AG63">
        <v>3.2035780556755502</v>
      </c>
      <c r="AH63">
        <v>3.1925738565533401</v>
      </c>
      <c r="AI63">
        <v>3.1889676045377899</v>
      </c>
      <c r="AJ63">
        <v>3.1892997324708201</v>
      </c>
      <c r="AK63">
        <v>3.1884399345205199</v>
      </c>
      <c r="AL63">
        <v>3.1877832164237399</v>
      </c>
      <c r="AM63">
        <v>3.1689854601415499</v>
      </c>
      <c r="AN63">
        <v>3.1791416949150899</v>
      </c>
      <c r="AO63">
        <v>3.1816317121823801</v>
      </c>
      <c r="AP63">
        <v>3.1803342449545702</v>
      </c>
      <c r="AQ63">
        <v>3.1803342449545702</v>
      </c>
      <c r="AR63">
        <v>3.1803342449545702</v>
      </c>
      <c r="AS63">
        <v>3.1609972276977998</v>
      </c>
      <c r="AT63">
        <v>3.16054559004795</v>
      </c>
      <c r="AU63">
        <v>3.1537669337939902</v>
      </c>
      <c r="AV63">
        <v>3.10483472003996</v>
      </c>
      <c r="AW63">
        <v>3.10483472003996</v>
      </c>
      <c r="AX63">
        <v>3.1034988457068602</v>
      </c>
      <c r="AY63">
        <v>3.1033415816232099</v>
      </c>
    </row>
    <row r="64" spans="1:51">
      <c r="A64" s="50"/>
      <c r="B64" s="50"/>
      <c r="C64" s="50"/>
      <c r="D64" s="50"/>
      <c r="E64" s="50"/>
      <c r="F64" s="50"/>
      <c r="G64" s="50"/>
      <c r="H64" s="76">
        <v>3.6134750599743999</v>
      </c>
      <c r="I64" s="50">
        <v>3.44890312140432</v>
      </c>
      <c r="J64" s="50">
        <v>3.1374534088672901</v>
      </c>
      <c r="K64" s="50">
        <v>3.0115318358135399</v>
      </c>
      <c r="L64" s="78">
        <v>3.00432765290949</v>
      </c>
      <c r="M64">
        <v>3.02740374744047</v>
      </c>
      <c r="N64">
        <v>3.0247766032646699</v>
      </c>
      <c r="O64">
        <v>3.0612398799949898</v>
      </c>
      <c r="P64">
        <v>3.1700090247703301</v>
      </c>
      <c r="Q64">
        <v>3.1739960042478801</v>
      </c>
      <c r="R64">
        <v>3.1723490768009301</v>
      </c>
      <c r="S64">
        <v>3.1992171229936002</v>
      </c>
      <c r="T64">
        <v>3.2070167226307702</v>
      </c>
      <c r="U64">
        <v>3.2075334541174998</v>
      </c>
      <c r="V64">
        <v>3.20646070453782</v>
      </c>
      <c r="W64">
        <v>3.2055197955106198</v>
      </c>
      <c r="X64">
        <v>3.20750814697135</v>
      </c>
      <c r="Y64">
        <v>3.22725546697548</v>
      </c>
      <c r="Z64">
        <v>3.22725546697548</v>
      </c>
      <c r="AA64">
        <v>3.2252568092440299</v>
      </c>
      <c r="AB64">
        <v>3.2288704115401599</v>
      </c>
      <c r="AC64">
        <v>3.2163314573665498</v>
      </c>
      <c r="AD64">
        <v>3.2163314573665498</v>
      </c>
      <c r="AE64">
        <v>3.2163314573665498</v>
      </c>
      <c r="AF64">
        <v>3.2143145264713699</v>
      </c>
      <c r="AG64">
        <v>3.2144951999544098</v>
      </c>
      <c r="AH64">
        <v>3.2038158997263602</v>
      </c>
      <c r="AI64">
        <v>3.1999289717458099</v>
      </c>
      <c r="AJ64">
        <v>3.2002341417781701</v>
      </c>
      <c r="AK64">
        <v>3.1993921758106101</v>
      </c>
      <c r="AL64">
        <v>3.1987464623780402</v>
      </c>
      <c r="AM64">
        <v>3.1799853357645702</v>
      </c>
      <c r="AN64">
        <v>3.1884777214565601</v>
      </c>
      <c r="AO64">
        <v>3.1913348188844299</v>
      </c>
      <c r="AP64">
        <v>3.19011628773749</v>
      </c>
      <c r="AQ64">
        <v>3.19011628773749</v>
      </c>
      <c r="AR64">
        <v>3.19011628773749</v>
      </c>
      <c r="AS64">
        <v>3.1718039509567602</v>
      </c>
      <c r="AT64">
        <v>3.1702057333807598</v>
      </c>
      <c r="AU64">
        <v>3.1630861235283199</v>
      </c>
      <c r="AV64">
        <v>3.1155834872700199</v>
      </c>
      <c r="AW64">
        <v>3.1155834872700199</v>
      </c>
      <c r="AX64">
        <v>3.1142612895333901</v>
      </c>
      <c r="AY64">
        <v>3.1140951029905999</v>
      </c>
    </row>
    <row r="65" spans="1:51">
      <c r="A65" s="50"/>
      <c r="B65" s="50"/>
      <c r="C65" s="50"/>
      <c r="D65" s="50"/>
      <c r="E65" s="50"/>
      <c r="F65" s="50"/>
      <c r="G65" s="50"/>
      <c r="H65" s="76">
        <v>3.6134750599743999</v>
      </c>
      <c r="I65" s="50">
        <v>3.44890312140432</v>
      </c>
      <c r="J65" s="50">
        <v>3.13935153462252</v>
      </c>
      <c r="K65" s="50">
        <v>3.0133431784378799</v>
      </c>
      <c r="L65" s="78">
        <v>3.0123877838258402</v>
      </c>
      <c r="M65">
        <v>3.0347703531052201</v>
      </c>
      <c r="N65">
        <v>3.0321452919118799</v>
      </c>
      <c r="O65">
        <v>3.0710043298406902</v>
      </c>
      <c r="P65">
        <v>3.1765973613113099</v>
      </c>
      <c r="Q65">
        <v>3.1807694434552101</v>
      </c>
      <c r="R65">
        <v>3.17913078409287</v>
      </c>
      <c r="S65">
        <v>3.2057652472247602</v>
      </c>
      <c r="T65">
        <v>3.21426240290381</v>
      </c>
      <c r="U65">
        <v>3.2147471846583899</v>
      </c>
      <c r="V65">
        <v>3.2134464345459901</v>
      </c>
      <c r="W65">
        <v>3.2125057793385401</v>
      </c>
      <c r="X65">
        <v>3.2142883203160801</v>
      </c>
      <c r="Y65">
        <v>3.2336809588670099</v>
      </c>
      <c r="Z65">
        <v>3.2336809588670099</v>
      </c>
      <c r="AA65">
        <v>3.2315444320178699</v>
      </c>
      <c r="AB65">
        <v>3.2350803306493501</v>
      </c>
      <c r="AC65">
        <v>3.2235618499715701</v>
      </c>
      <c r="AD65">
        <v>3.2235618499715701</v>
      </c>
      <c r="AE65">
        <v>3.2235618499715701</v>
      </c>
      <c r="AF65">
        <v>3.2215537953915701</v>
      </c>
      <c r="AG65">
        <v>3.22173175979988</v>
      </c>
      <c r="AH65">
        <v>3.2111081420639001</v>
      </c>
      <c r="AI65">
        <v>3.20715907123971</v>
      </c>
      <c r="AJ65">
        <v>3.20745026336692</v>
      </c>
      <c r="AK65">
        <v>3.2066111589325699</v>
      </c>
      <c r="AL65">
        <v>3.2059659665643201</v>
      </c>
      <c r="AM65">
        <v>3.1873990263162901</v>
      </c>
      <c r="AN65">
        <v>3.1954915037651999</v>
      </c>
      <c r="AO65">
        <v>3.1982534797110702</v>
      </c>
      <c r="AP65">
        <v>3.1970215540586699</v>
      </c>
      <c r="AQ65">
        <v>3.1970215540586699</v>
      </c>
      <c r="AR65">
        <v>3.1970215540586699</v>
      </c>
      <c r="AS65">
        <v>3.1785213327061301</v>
      </c>
      <c r="AT65">
        <v>3.1763693554690202</v>
      </c>
      <c r="AU65">
        <v>3.1682877372196501</v>
      </c>
      <c r="AV65">
        <v>3.12102021866062</v>
      </c>
      <c r="AW65">
        <v>3.12102021866062</v>
      </c>
      <c r="AX65">
        <v>3.1196997239379498</v>
      </c>
      <c r="AY65">
        <v>3.1195565474139699</v>
      </c>
    </row>
    <row r="66" spans="1:51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78"/>
    </row>
    <row r="67" spans="1:51">
      <c r="A67" s="50" t="s">
        <v>20</v>
      </c>
      <c r="B67" s="50"/>
      <c r="C67" s="50"/>
      <c r="D67" s="50"/>
      <c r="E67" s="50"/>
      <c r="F67" s="50"/>
      <c r="G67" s="50"/>
      <c r="H67" s="50" t="s">
        <v>20</v>
      </c>
      <c r="I67" s="50" t="s">
        <v>21</v>
      </c>
      <c r="J67" s="50" t="s">
        <v>22</v>
      </c>
      <c r="K67" s="50" t="s">
        <v>23</v>
      </c>
      <c r="L67" s="78" t="s">
        <v>24</v>
      </c>
      <c r="M67" s="50" t="s">
        <v>25</v>
      </c>
      <c r="N67" s="50" t="s">
        <v>26</v>
      </c>
      <c r="O67" s="50" t="s">
        <v>27</v>
      </c>
      <c r="P67" s="50" t="s">
        <v>28</v>
      </c>
      <c r="Q67" s="50" t="s">
        <v>29</v>
      </c>
      <c r="R67" s="50" t="s">
        <v>30</v>
      </c>
      <c r="S67" s="50" t="s">
        <v>31</v>
      </c>
      <c r="T67" s="50" t="s">
        <v>32</v>
      </c>
      <c r="U67" s="50" t="s">
        <v>33</v>
      </c>
      <c r="V67" s="50" t="s">
        <v>34</v>
      </c>
      <c r="W67" s="50" t="s">
        <v>35</v>
      </c>
      <c r="X67" s="50" t="s">
        <v>36</v>
      </c>
      <c r="Y67" s="50" t="s">
        <v>37</v>
      </c>
      <c r="Z67" s="50" t="s">
        <v>38</v>
      </c>
      <c r="AA67" s="50" t="s">
        <v>39</v>
      </c>
      <c r="AB67" s="50" t="s">
        <v>40</v>
      </c>
      <c r="AC67" s="50" t="s">
        <v>41</v>
      </c>
      <c r="AD67" s="50" t="s">
        <v>42</v>
      </c>
      <c r="AE67" s="50" t="s">
        <v>53</v>
      </c>
      <c r="AF67" s="50" t="s">
        <v>54</v>
      </c>
      <c r="AG67" s="50" t="s">
        <v>55</v>
      </c>
      <c r="AH67" s="50" t="s">
        <v>56</v>
      </c>
      <c r="AI67" s="50" t="s">
        <v>57</v>
      </c>
      <c r="AJ67" s="50" t="s">
        <v>58</v>
      </c>
      <c r="AK67" s="50" t="s">
        <v>59</v>
      </c>
      <c r="AL67" s="50" t="s">
        <v>60</v>
      </c>
      <c r="AM67" s="50" t="s">
        <v>61</v>
      </c>
      <c r="AN67" s="50" t="s">
        <v>62</v>
      </c>
      <c r="AO67" s="50" t="s">
        <v>63</v>
      </c>
      <c r="AP67" s="50" t="s">
        <v>64</v>
      </c>
      <c r="AQ67" s="50" t="s">
        <v>65</v>
      </c>
      <c r="AR67" s="50" t="s">
        <v>191</v>
      </c>
      <c r="AS67" s="50" t="s">
        <v>192</v>
      </c>
      <c r="AT67" s="50" t="s">
        <v>244</v>
      </c>
      <c r="AU67" s="50" t="s">
        <v>504</v>
      </c>
      <c r="AV67" s="50" t="s">
        <v>505</v>
      </c>
      <c r="AW67" s="50" t="s">
        <v>506</v>
      </c>
      <c r="AX67" s="50" t="s">
        <v>719</v>
      </c>
      <c r="AY67" s="50" t="s">
        <v>720</v>
      </c>
    </row>
    <row r="68" spans="1:51">
      <c r="A68" s="50" t="s">
        <v>700</v>
      </c>
      <c r="B68" s="50"/>
      <c r="C68" s="50"/>
      <c r="D68" s="50"/>
      <c r="E68" s="50"/>
      <c r="F68" s="50"/>
      <c r="G68" s="50"/>
      <c r="H68" t="s">
        <v>766</v>
      </c>
      <c r="I68" t="s">
        <v>695</v>
      </c>
      <c r="J68" t="s">
        <v>670</v>
      </c>
      <c r="K68" t="s">
        <v>699</v>
      </c>
      <c r="L68" s="12" t="s">
        <v>1417</v>
      </c>
      <c r="M68" t="s">
        <v>112</v>
      </c>
      <c r="N68" t="s">
        <v>786</v>
      </c>
      <c r="O68" t="s">
        <v>814</v>
      </c>
      <c r="P68" t="s">
        <v>1049</v>
      </c>
      <c r="Q68" t="s">
        <v>824</v>
      </c>
      <c r="R68" t="s">
        <v>826</v>
      </c>
      <c r="S68" t="s">
        <v>822</v>
      </c>
      <c r="T68" t="s">
        <v>816</v>
      </c>
      <c r="U68" t="s">
        <v>815</v>
      </c>
      <c r="V68" t="s">
        <v>825</v>
      </c>
      <c r="W68" t="s">
        <v>1543</v>
      </c>
      <c r="X68" t="s">
        <v>770</v>
      </c>
      <c r="Y68" t="s">
        <v>679</v>
      </c>
      <c r="Z68" t="s">
        <v>670</v>
      </c>
      <c r="AA68" t="s">
        <v>677</v>
      </c>
      <c r="AB68" t="s">
        <v>1544</v>
      </c>
      <c r="AC68" t="s">
        <v>817</v>
      </c>
      <c r="AD68" t="s">
        <v>1545</v>
      </c>
      <c r="AE68" t="s">
        <v>823</v>
      </c>
      <c r="AF68" t="s">
        <v>777</v>
      </c>
      <c r="AG68" t="s">
        <v>820</v>
      </c>
      <c r="AH68" t="s">
        <v>821</v>
      </c>
      <c r="AI68" t="s">
        <v>778</v>
      </c>
      <c r="AJ68" t="s">
        <v>1546</v>
      </c>
      <c r="AK68" t="s">
        <v>1547</v>
      </c>
      <c r="AL68" t="s">
        <v>1548</v>
      </c>
      <c r="AM68" t="s">
        <v>819</v>
      </c>
      <c r="AN68" t="s">
        <v>812</v>
      </c>
      <c r="AO68" t="s">
        <v>784</v>
      </c>
      <c r="AP68" t="s">
        <v>785</v>
      </c>
      <c r="AQ68" t="s">
        <v>778</v>
      </c>
      <c r="AR68" t="s">
        <v>786</v>
      </c>
      <c r="AS68" t="s">
        <v>669</v>
      </c>
      <c r="AT68" t="s">
        <v>813</v>
      </c>
      <c r="AU68" t="s">
        <v>1549</v>
      </c>
      <c r="AV68" t="s">
        <v>787</v>
      </c>
      <c r="AW68" t="s">
        <v>788</v>
      </c>
      <c r="AX68" t="s">
        <v>789</v>
      </c>
      <c r="AY68" t="s">
        <v>521</v>
      </c>
    </row>
    <row r="69" spans="1:51">
      <c r="A69" s="50">
        <f>-((A21-1)*(A21-2))^-1</f>
        <v>-0.5</v>
      </c>
      <c r="B69" s="50"/>
      <c r="C69" s="50"/>
      <c r="D69" s="50"/>
      <c r="E69" s="50"/>
      <c r="F69" s="50"/>
      <c r="G69" s="50"/>
      <c r="H69" s="50" t="e">
        <f>-((H21-1)*(H21-2))^-1</f>
        <v>#VALUE!</v>
      </c>
      <c r="I69" s="50" t="e">
        <f t="shared" ref="I69:AY69" si="3">-((I21-1)*(I21-2))^-1</f>
        <v>#VALUE!</v>
      </c>
      <c r="J69" s="50">
        <f t="shared" si="3"/>
        <v>-0.15279415784654368</v>
      </c>
      <c r="K69" s="50">
        <f t="shared" si="3"/>
        <v>-0.15279415784654368</v>
      </c>
      <c r="L69" s="78">
        <f t="shared" si="3"/>
        <v>-0.13170868725892895</v>
      </c>
      <c r="M69">
        <f t="shared" si="3"/>
        <v>-0.13170868725892895</v>
      </c>
      <c r="N69">
        <f t="shared" si="3"/>
        <v>-0.13170868725892895</v>
      </c>
      <c r="O69">
        <f t="shared" si="3"/>
        <v>-0.13170868725892895</v>
      </c>
      <c r="P69">
        <f t="shared" si="3"/>
        <v>-9.6567906070322965E-2</v>
      </c>
      <c r="Q69">
        <f t="shared" si="3"/>
        <v>-9.6567906070322965E-2</v>
      </c>
      <c r="R69">
        <f t="shared" si="3"/>
        <v>-9.6567906070322965E-2</v>
      </c>
      <c r="S69">
        <f t="shared" si="3"/>
        <v>-9.6567906070322965E-2</v>
      </c>
      <c r="T69">
        <f t="shared" si="3"/>
        <v>-8.1906576489590543E-2</v>
      </c>
      <c r="U69">
        <f t="shared" si="3"/>
        <v>-8.5169973883625461E-2</v>
      </c>
      <c r="V69">
        <f t="shared" si="3"/>
        <v>-8.5169973883625461E-2</v>
      </c>
      <c r="W69">
        <f t="shared" si="3"/>
        <v>-8.5169973883625461E-2</v>
      </c>
      <c r="X69">
        <f t="shared" si="3"/>
        <v>-8.5169973883625461E-2</v>
      </c>
      <c r="Y69">
        <f t="shared" si="3"/>
        <v>-9.471114974596205E-2</v>
      </c>
      <c r="Z69">
        <f t="shared" si="3"/>
        <v>-9.471114974596205E-2</v>
      </c>
      <c r="AA69">
        <f t="shared" si="3"/>
        <v>-9.471114974596205E-2</v>
      </c>
      <c r="AB69">
        <f t="shared" si="3"/>
        <v>-9.471114974596205E-2</v>
      </c>
      <c r="AC69">
        <f t="shared" si="3"/>
        <v>-9.471114974596205E-2</v>
      </c>
      <c r="AD69">
        <f t="shared" si="3"/>
        <v>-9.471114974596205E-2</v>
      </c>
      <c r="AE69">
        <f t="shared" si="3"/>
        <v>-9.471114974596205E-2</v>
      </c>
      <c r="AF69">
        <f t="shared" si="3"/>
        <v>-9.471114974596205E-2</v>
      </c>
      <c r="AG69">
        <f t="shared" si="3"/>
        <v>-9.471114974596205E-2</v>
      </c>
      <c r="AH69">
        <f t="shared" si="3"/>
        <v>-9.471114974596205E-2</v>
      </c>
      <c r="AI69">
        <f t="shared" si="3"/>
        <v>-9.471114974596205E-2</v>
      </c>
      <c r="AJ69">
        <f t="shared" si="3"/>
        <v>-9.471114974596205E-2</v>
      </c>
      <c r="AK69">
        <f t="shared" si="3"/>
        <v>-9.471114974596205E-2</v>
      </c>
      <c r="AL69">
        <f t="shared" si="3"/>
        <v>-9.471114974596205E-2</v>
      </c>
      <c r="AM69">
        <f t="shared" si="3"/>
        <v>-9.5900032895289755E-2</v>
      </c>
      <c r="AN69">
        <f t="shared" si="3"/>
        <v>-9.1377908552323667E-2</v>
      </c>
      <c r="AO69">
        <f t="shared" si="3"/>
        <v>-9.1377908552323667E-2</v>
      </c>
      <c r="AP69">
        <f t="shared" si="3"/>
        <v>-9.1377908552323667E-2</v>
      </c>
      <c r="AQ69">
        <f t="shared" si="3"/>
        <v>-9.1377908552323667E-2</v>
      </c>
      <c r="AR69">
        <f t="shared" si="3"/>
        <v>-9.1377908552323667E-2</v>
      </c>
      <c r="AS69">
        <f t="shared" si="3"/>
        <v>-8.4747695515071428E-2</v>
      </c>
      <c r="AT69">
        <f t="shared" si="3"/>
        <v>-7.7350351585073279E-2</v>
      </c>
      <c r="AU69">
        <f t="shared" si="3"/>
        <v>-7.7350351585073279E-2</v>
      </c>
      <c r="AV69">
        <f t="shared" si="3"/>
        <v>-8.0392525323289277E-2</v>
      </c>
      <c r="AW69">
        <f t="shared" si="3"/>
        <v>-8.0392525323289277E-2</v>
      </c>
      <c r="AX69">
        <f t="shared" si="3"/>
        <v>-8.0392525323289277E-2</v>
      </c>
      <c r="AY69">
        <f t="shared" si="3"/>
        <v>-8.0392525323289277E-2</v>
      </c>
    </row>
    <row r="70" spans="1:51">
      <c r="A70" s="50">
        <f t="shared" ref="A70:A85" si="4">-((A22-1)*(A22-2))^-1</f>
        <v>-0.5</v>
      </c>
      <c r="B70" s="50"/>
      <c r="C70" s="50"/>
      <c r="D70" s="50"/>
      <c r="E70" s="50"/>
      <c r="F70" s="50"/>
      <c r="G70" s="50"/>
      <c r="H70" s="50" t="e">
        <f t="shared" ref="H70:W85" si="5">-((H22-1)*(H22-2))^-1</f>
        <v>#VALUE!</v>
      </c>
      <c r="I70" s="50" t="e">
        <f t="shared" si="5"/>
        <v>#VALUE!</v>
      </c>
      <c r="J70" s="50">
        <f t="shared" si="5"/>
        <v>-0.15279415784654368</v>
      </c>
      <c r="K70" s="50">
        <f t="shared" si="5"/>
        <v>-0.15279415784654368</v>
      </c>
      <c r="L70" s="78">
        <f t="shared" si="5"/>
        <v>-0.13640860693044293</v>
      </c>
      <c r="M70">
        <f t="shared" si="5"/>
        <v>-0.13102285853020723</v>
      </c>
      <c r="N70">
        <f t="shared" si="5"/>
        <v>-0.13102285853020723</v>
      </c>
      <c r="O70">
        <f t="shared" si="5"/>
        <v>-0.13264611122493278</v>
      </c>
      <c r="P70">
        <f t="shared" si="5"/>
        <v>-0.11249494479886971</v>
      </c>
      <c r="Q70">
        <f t="shared" si="5"/>
        <v>-0.11249494479886971</v>
      </c>
      <c r="R70">
        <f t="shared" si="5"/>
        <v>-0.11249494479886971</v>
      </c>
      <c r="S70">
        <f t="shared" si="5"/>
        <v>-0.11249494479886971</v>
      </c>
      <c r="T70">
        <f t="shared" si="5"/>
        <v>-9.6200620983549021E-2</v>
      </c>
      <c r="U70">
        <f t="shared" si="5"/>
        <v>-9.695697487969486E-2</v>
      </c>
      <c r="V70">
        <f t="shared" si="5"/>
        <v>-0.10068111280259473</v>
      </c>
      <c r="W70">
        <f t="shared" si="5"/>
        <v>-0.10068111280259473</v>
      </c>
      <c r="X70">
        <f t="shared" ref="X70:AY70" si="6">-((X22-1)*(X22-2))^-1</f>
        <v>-0.10068111280259473</v>
      </c>
      <c r="Y70">
        <f t="shared" si="6"/>
        <v>-9.6849928332408242E-2</v>
      </c>
      <c r="Z70">
        <f t="shared" si="6"/>
        <v>-9.6849928332408242E-2</v>
      </c>
      <c r="AA70">
        <f t="shared" si="6"/>
        <v>-9.6975698213868783E-2</v>
      </c>
      <c r="AB70">
        <f t="shared" si="6"/>
        <v>-9.6975698213868783E-2</v>
      </c>
      <c r="AC70">
        <f t="shared" si="6"/>
        <v>-9.6267065002898347E-2</v>
      </c>
      <c r="AD70">
        <f t="shared" si="6"/>
        <v>-9.6267065002898347E-2</v>
      </c>
      <c r="AE70">
        <f t="shared" si="6"/>
        <v>-9.6267065002898347E-2</v>
      </c>
      <c r="AF70">
        <f t="shared" si="6"/>
        <v>-9.6267065002898347E-2</v>
      </c>
      <c r="AG70">
        <f t="shared" si="6"/>
        <v>-9.6267065002898347E-2</v>
      </c>
      <c r="AH70">
        <f t="shared" si="6"/>
        <v>-9.6267065002898347E-2</v>
      </c>
      <c r="AI70">
        <f t="shared" si="6"/>
        <v>-9.6559931371838562E-2</v>
      </c>
      <c r="AJ70">
        <f t="shared" si="6"/>
        <v>-9.6559931371838562E-2</v>
      </c>
      <c r="AK70">
        <f t="shared" si="6"/>
        <v>-9.6559931371838562E-2</v>
      </c>
      <c r="AL70">
        <f t="shared" si="6"/>
        <v>-9.6559931371838562E-2</v>
      </c>
      <c r="AM70">
        <f t="shared" si="6"/>
        <v>-9.6895348271832313E-2</v>
      </c>
      <c r="AN70">
        <f t="shared" si="6"/>
        <v>-9.4299566747548302E-2</v>
      </c>
      <c r="AO70">
        <f t="shared" si="6"/>
        <v>-9.4299566747548302E-2</v>
      </c>
      <c r="AP70">
        <f t="shared" si="6"/>
        <v>-9.4299566747548302E-2</v>
      </c>
      <c r="AQ70">
        <f t="shared" si="6"/>
        <v>-9.4299566747548302E-2</v>
      </c>
      <c r="AR70">
        <f t="shared" si="6"/>
        <v>-9.4299566747548302E-2</v>
      </c>
      <c r="AS70">
        <f t="shared" si="6"/>
        <v>-9.320153655237301E-2</v>
      </c>
      <c r="AT70">
        <f t="shared" si="6"/>
        <v>-8.8637546073330062E-2</v>
      </c>
      <c r="AU70">
        <f t="shared" si="6"/>
        <v>-9.064123931970719E-2</v>
      </c>
      <c r="AV70">
        <f t="shared" si="6"/>
        <v>-9.1182402142725869E-2</v>
      </c>
      <c r="AW70">
        <f t="shared" si="6"/>
        <v>-9.1182402142725869E-2</v>
      </c>
      <c r="AX70">
        <f t="shared" si="6"/>
        <v>-9.1182402142725869E-2</v>
      </c>
      <c r="AY70">
        <f t="shared" si="6"/>
        <v>-9.1182402142725869E-2</v>
      </c>
    </row>
    <row r="71" spans="1:51">
      <c r="A71" s="50">
        <f t="shared" si="4"/>
        <v>-0.5</v>
      </c>
      <c r="B71" s="50"/>
      <c r="C71" s="50"/>
      <c r="D71" s="50"/>
      <c r="E71" s="50"/>
      <c r="F71" s="50"/>
      <c r="G71" s="50"/>
      <c r="H71" s="50" t="e">
        <f t="shared" si="5"/>
        <v>#VALUE!</v>
      </c>
      <c r="I71" s="50" t="e">
        <f t="shared" si="5"/>
        <v>#VALUE!</v>
      </c>
      <c r="J71" s="50">
        <f t="shared" si="5"/>
        <v>-9.201512594822997E-2</v>
      </c>
      <c r="K71" s="50">
        <f t="shared" si="5"/>
        <v>-9.201512594822997E-2</v>
      </c>
      <c r="L71" s="78">
        <f t="shared" si="5"/>
        <v>-0.11062317826010375</v>
      </c>
      <c r="M71">
        <f t="shared" si="5"/>
        <v>-0.11004791350412076</v>
      </c>
      <c r="N71">
        <f t="shared" si="5"/>
        <v>-0.11004791350412076</v>
      </c>
      <c r="O71">
        <f t="shared" si="5"/>
        <v>-0.10910559251794581</v>
      </c>
      <c r="P71">
        <f t="shared" si="5"/>
        <v>-0.1078745995683371</v>
      </c>
      <c r="Q71">
        <f t="shared" si="5"/>
        <v>-0.1078745995683371</v>
      </c>
      <c r="R71">
        <f t="shared" si="5"/>
        <v>-0.1078745995683371</v>
      </c>
      <c r="S71">
        <f t="shared" si="5"/>
        <v>-0.10830837386872989</v>
      </c>
      <c r="T71">
        <f t="shared" si="5"/>
        <v>-9.8547821073365252E-2</v>
      </c>
      <c r="U71">
        <f t="shared" si="5"/>
        <v>-9.727142226482699E-2</v>
      </c>
      <c r="V71">
        <f t="shared" si="5"/>
        <v>-9.8613608155947052E-2</v>
      </c>
      <c r="W71">
        <f t="shared" si="5"/>
        <v>-9.8613608155947052E-2</v>
      </c>
      <c r="X71">
        <f t="shared" ref="X71:AY71" si="7">-((X23-1)*(X23-2))^-1</f>
        <v>-9.8613608155947052E-2</v>
      </c>
      <c r="Y71">
        <f t="shared" si="7"/>
        <v>-9.9231629211448583E-2</v>
      </c>
      <c r="Z71">
        <f t="shared" si="7"/>
        <v>-9.9231629211448583E-2</v>
      </c>
      <c r="AA71">
        <f t="shared" si="7"/>
        <v>-9.9279921787396128E-2</v>
      </c>
      <c r="AB71">
        <f t="shared" si="7"/>
        <v>-9.9279921787396128E-2</v>
      </c>
      <c r="AC71">
        <f t="shared" si="7"/>
        <v>-9.9377413991760297E-2</v>
      </c>
      <c r="AD71">
        <f t="shared" si="7"/>
        <v>-9.9377413991760297E-2</v>
      </c>
      <c r="AE71">
        <f t="shared" si="7"/>
        <v>-9.9377413991760297E-2</v>
      </c>
      <c r="AF71">
        <f t="shared" si="7"/>
        <v>-9.9377413991760297E-2</v>
      </c>
      <c r="AG71">
        <f t="shared" si="7"/>
        <v>-9.9377413991760297E-2</v>
      </c>
      <c r="AH71">
        <f t="shared" si="7"/>
        <v>-9.9377413991760297E-2</v>
      </c>
      <c r="AI71">
        <f t="shared" si="7"/>
        <v>-9.8410413324014137E-2</v>
      </c>
      <c r="AJ71">
        <f t="shared" si="7"/>
        <v>-9.8410413324014137E-2</v>
      </c>
      <c r="AK71">
        <f t="shared" si="7"/>
        <v>-9.8410413324014137E-2</v>
      </c>
      <c r="AL71">
        <f t="shared" si="7"/>
        <v>-9.8410413324014137E-2</v>
      </c>
      <c r="AM71">
        <f t="shared" si="7"/>
        <v>-9.8998084206558881E-2</v>
      </c>
      <c r="AN71">
        <f t="shared" si="7"/>
        <v>-9.7001522010036895E-2</v>
      </c>
      <c r="AO71">
        <f t="shared" si="7"/>
        <v>-9.7001522010036895E-2</v>
      </c>
      <c r="AP71">
        <f t="shared" si="7"/>
        <v>-9.6869700375776274E-2</v>
      </c>
      <c r="AQ71">
        <f t="shared" si="7"/>
        <v>-9.6869700375776274E-2</v>
      </c>
      <c r="AR71">
        <f t="shared" si="7"/>
        <v>-9.6869700375776274E-2</v>
      </c>
      <c r="AS71">
        <f t="shared" si="7"/>
        <v>-9.6507238298288403E-2</v>
      </c>
      <c r="AT71">
        <f t="shared" si="7"/>
        <v>-9.4013418297116222E-2</v>
      </c>
      <c r="AU71">
        <f t="shared" si="7"/>
        <v>-9.6144838384440781E-2</v>
      </c>
      <c r="AV71">
        <f t="shared" si="7"/>
        <v>-9.639033728769672E-2</v>
      </c>
      <c r="AW71">
        <f t="shared" si="7"/>
        <v>-9.639033728769672E-2</v>
      </c>
      <c r="AX71">
        <f t="shared" si="7"/>
        <v>-9.639033728769672E-2</v>
      </c>
      <c r="AY71">
        <f t="shared" si="7"/>
        <v>-9.639033728769672E-2</v>
      </c>
    </row>
    <row r="72" spans="1:51">
      <c r="A72" s="50">
        <f t="shared" si="4"/>
        <v>-0.5</v>
      </c>
      <c r="B72" s="50"/>
      <c r="C72" s="50"/>
      <c r="D72" s="50"/>
      <c r="E72" s="50"/>
      <c r="F72" s="50"/>
      <c r="G72" s="50"/>
      <c r="H72" s="50" t="e">
        <f t="shared" si="5"/>
        <v>#VALUE!</v>
      </c>
      <c r="I72" s="50" t="e">
        <f t="shared" si="5"/>
        <v>#VALUE!</v>
      </c>
      <c r="J72" s="50">
        <f t="shared" si="5"/>
        <v>-9.176376669353542E-2</v>
      </c>
      <c r="K72" s="50">
        <f t="shared" si="5"/>
        <v>-9.176376669353542E-2</v>
      </c>
      <c r="L72" s="78">
        <f t="shared" si="5"/>
        <v>-0.13002636628163153</v>
      </c>
      <c r="M72">
        <f t="shared" si="5"/>
        <v>-0.12672875832442732</v>
      </c>
      <c r="N72">
        <f t="shared" si="5"/>
        <v>-0.12672875832442732</v>
      </c>
      <c r="O72">
        <f t="shared" si="5"/>
        <v>-0.12458100730879021</v>
      </c>
      <c r="P72">
        <f t="shared" si="5"/>
        <v>-0.1147834111827436</v>
      </c>
      <c r="Q72">
        <f t="shared" si="5"/>
        <v>-0.1147834111827436</v>
      </c>
      <c r="R72">
        <f t="shared" si="5"/>
        <v>-0.1147834111827436</v>
      </c>
      <c r="S72">
        <f t="shared" si="5"/>
        <v>-0.11502916101968118</v>
      </c>
      <c r="T72">
        <f t="shared" si="5"/>
        <v>-0.11110108535677732</v>
      </c>
      <c r="U72">
        <f t="shared" si="5"/>
        <v>-0.11087155282113763</v>
      </c>
      <c r="V72">
        <f t="shared" si="5"/>
        <v>-0.11215860732392099</v>
      </c>
      <c r="W72">
        <f t="shared" si="5"/>
        <v>-0.11215860732392099</v>
      </c>
      <c r="X72">
        <f t="shared" ref="X72:AY72" si="8">-((X24-1)*(X24-2))^-1</f>
        <v>-0.11215860732392099</v>
      </c>
      <c r="Y72">
        <f t="shared" si="8"/>
        <v>-0.10968564299863529</v>
      </c>
      <c r="Z72">
        <f t="shared" si="8"/>
        <v>-0.10968564299863529</v>
      </c>
      <c r="AA72">
        <f t="shared" si="8"/>
        <v>-0.10967427566555758</v>
      </c>
      <c r="AB72">
        <f t="shared" si="8"/>
        <v>-0.10973447298755279</v>
      </c>
      <c r="AC72">
        <f t="shared" si="8"/>
        <v>-0.11015324213426199</v>
      </c>
      <c r="AD72">
        <f t="shared" si="8"/>
        <v>-0.11015324213426199</v>
      </c>
      <c r="AE72">
        <f t="shared" si="8"/>
        <v>-0.11015324213426199</v>
      </c>
      <c r="AF72">
        <f t="shared" si="8"/>
        <v>-0.11015324213426199</v>
      </c>
      <c r="AG72">
        <f t="shared" si="8"/>
        <v>-0.11015324213426199</v>
      </c>
      <c r="AH72">
        <f t="shared" si="8"/>
        <v>-0.11015324213426199</v>
      </c>
      <c r="AI72">
        <f t="shared" si="8"/>
        <v>-0.1092723384146457</v>
      </c>
      <c r="AJ72">
        <f t="shared" si="8"/>
        <v>-0.1092723384146457</v>
      </c>
      <c r="AK72">
        <f t="shared" si="8"/>
        <v>-0.1092723384146457</v>
      </c>
      <c r="AL72">
        <f t="shared" si="8"/>
        <v>-0.1092723384146457</v>
      </c>
      <c r="AM72">
        <f t="shared" si="8"/>
        <v>-0.10948443781341656</v>
      </c>
      <c r="AN72">
        <f t="shared" si="8"/>
        <v>-0.10790741016172709</v>
      </c>
      <c r="AO72">
        <f t="shared" si="8"/>
        <v>-0.10790741016172709</v>
      </c>
      <c r="AP72">
        <f t="shared" si="8"/>
        <v>-0.1077580857266007</v>
      </c>
      <c r="AQ72">
        <f t="shared" si="8"/>
        <v>-0.1077580857266007</v>
      </c>
      <c r="AR72">
        <f t="shared" si="8"/>
        <v>-0.1077580857266007</v>
      </c>
      <c r="AS72">
        <f t="shared" si="8"/>
        <v>-0.10817171052859964</v>
      </c>
      <c r="AT72">
        <f t="shared" si="8"/>
        <v>-0.10671240774443497</v>
      </c>
      <c r="AU72">
        <f t="shared" si="8"/>
        <v>-0.10809050085023413</v>
      </c>
      <c r="AV72">
        <f t="shared" si="8"/>
        <v>-0.10821786372360556</v>
      </c>
      <c r="AW72">
        <f t="shared" si="8"/>
        <v>-0.10821786372360556</v>
      </c>
      <c r="AX72">
        <f t="shared" si="8"/>
        <v>-0.10821786372360556</v>
      </c>
      <c r="AY72">
        <f t="shared" si="8"/>
        <v>-0.10821786372360556</v>
      </c>
    </row>
    <row r="73" spans="1:51">
      <c r="A73" s="50">
        <f t="shared" si="4"/>
        <v>-0.5</v>
      </c>
      <c r="B73" s="50"/>
      <c r="C73" s="50"/>
      <c r="D73" s="50"/>
      <c r="E73" s="50"/>
      <c r="F73" s="50"/>
      <c r="G73" s="50"/>
      <c r="H73" s="50" t="e">
        <f t="shared" si="5"/>
        <v>#VALUE!</v>
      </c>
      <c r="I73" s="50" t="e">
        <f t="shared" si="5"/>
        <v>#VALUE!</v>
      </c>
      <c r="J73" s="50">
        <f t="shared" si="5"/>
        <v>-9.2102931521279158E-2</v>
      </c>
      <c r="K73" s="50">
        <f t="shared" si="5"/>
        <v>-9.2102931521279158E-2</v>
      </c>
      <c r="L73" s="78">
        <f t="shared" si="5"/>
        <v>-0.14713483295014951</v>
      </c>
      <c r="M73">
        <f t="shared" si="5"/>
        <v>-0.14784365742156619</v>
      </c>
      <c r="N73">
        <f t="shared" si="5"/>
        <v>-0.14784365742156619</v>
      </c>
      <c r="O73">
        <f t="shared" si="5"/>
        <v>-0.14743143174318338</v>
      </c>
      <c r="P73">
        <f t="shared" si="5"/>
        <v>-0.13330820219911496</v>
      </c>
      <c r="Q73">
        <f t="shared" si="5"/>
        <v>-0.13330820219911496</v>
      </c>
      <c r="R73">
        <f t="shared" si="5"/>
        <v>-0.13330820219911496</v>
      </c>
      <c r="S73">
        <f t="shared" si="5"/>
        <v>-0.13363007025177798</v>
      </c>
      <c r="T73">
        <f t="shared" si="5"/>
        <v>-0.13521234230999793</v>
      </c>
      <c r="U73">
        <f t="shared" si="5"/>
        <v>-0.13411959602931525</v>
      </c>
      <c r="V73">
        <f t="shared" si="5"/>
        <v>-0.13382932299193107</v>
      </c>
      <c r="W73">
        <f t="shared" si="5"/>
        <v>-0.13396154572690294</v>
      </c>
      <c r="X73">
        <f t="shared" ref="X73:AY73" si="9">-((X25-1)*(X25-2))^-1</f>
        <v>-0.13409307561689968</v>
      </c>
      <c r="Y73">
        <f t="shared" si="9"/>
        <v>-0.13165280467827545</v>
      </c>
      <c r="Z73">
        <f t="shared" si="9"/>
        <v>-0.13165280467827545</v>
      </c>
      <c r="AA73">
        <f t="shared" si="9"/>
        <v>-0.13156966305866574</v>
      </c>
      <c r="AB73">
        <f t="shared" si="9"/>
        <v>-0.13273989175950018</v>
      </c>
      <c r="AC73">
        <f t="shared" si="9"/>
        <v>-0.1330402672235915</v>
      </c>
      <c r="AD73">
        <f t="shared" si="9"/>
        <v>-0.1330402672235915</v>
      </c>
      <c r="AE73">
        <f t="shared" si="9"/>
        <v>-0.1330402672235915</v>
      </c>
      <c r="AF73">
        <f t="shared" si="9"/>
        <v>-0.1330402672235915</v>
      </c>
      <c r="AG73">
        <f t="shared" si="9"/>
        <v>-0.1330402672235915</v>
      </c>
      <c r="AH73">
        <f t="shared" si="9"/>
        <v>-0.1330402672235915</v>
      </c>
      <c r="AI73">
        <f t="shared" si="9"/>
        <v>-0.13211279043232826</v>
      </c>
      <c r="AJ73">
        <f t="shared" si="9"/>
        <v>-0.13211279043232826</v>
      </c>
      <c r="AK73">
        <f t="shared" si="9"/>
        <v>-0.13211279043232826</v>
      </c>
      <c r="AL73">
        <f t="shared" si="9"/>
        <v>-0.13211279043232826</v>
      </c>
      <c r="AM73">
        <f t="shared" si="9"/>
        <v>-0.13360338415584483</v>
      </c>
      <c r="AN73">
        <f t="shared" si="9"/>
        <v>-0.13017001981148729</v>
      </c>
      <c r="AO73">
        <f t="shared" si="9"/>
        <v>-0.13032505998344737</v>
      </c>
      <c r="AP73">
        <f t="shared" si="9"/>
        <v>-0.1301177448814535</v>
      </c>
      <c r="AQ73">
        <f t="shared" si="9"/>
        <v>-0.1301177448814535</v>
      </c>
      <c r="AR73">
        <f t="shared" si="9"/>
        <v>-0.1301177448814535</v>
      </c>
      <c r="AS73">
        <f t="shared" si="9"/>
        <v>-0.13100857208955383</v>
      </c>
      <c r="AT73">
        <f t="shared" si="9"/>
        <v>-0.12665361679922374</v>
      </c>
      <c r="AU73">
        <f t="shared" si="9"/>
        <v>-0.12820576463411146</v>
      </c>
      <c r="AV73">
        <f t="shared" si="9"/>
        <v>-0.12812405060592491</v>
      </c>
      <c r="AW73">
        <f t="shared" si="9"/>
        <v>-0.12812405060592491</v>
      </c>
      <c r="AX73">
        <f t="shared" si="9"/>
        <v>-0.12812405060592491</v>
      </c>
      <c r="AY73">
        <f t="shared" si="9"/>
        <v>-0.12812405060592491</v>
      </c>
    </row>
    <row r="74" spans="1:51">
      <c r="A74" s="50">
        <f t="shared" si="4"/>
        <v>-0.5</v>
      </c>
      <c r="B74" s="50"/>
      <c r="C74" s="50"/>
      <c r="D74" s="50"/>
      <c r="E74" s="50"/>
      <c r="F74" s="50"/>
      <c r="G74" s="50"/>
      <c r="H74" s="50" t="e">
        <f t="shared" si="5"/>
        <v>#VALUE!</v>
      </c>
      <c r="I74" s="50" t="e">
        <f t="shared" si="5"/>
        <v>#VALUE!</v>
      </c>
      <c r="J74" s="50">
        <f t="shared" si="5"/>
        <v>-0.12040765631485746</v>
      </c>
      <c r="K74" s="50">
        <f t="shared" si="5"/>
        <v>-0.11938505639764087</v>
      </c>
      <c r="L74" s="78">
        <f t="shared" si="5"/>
        <v>-0.14769701585232825</v>
      </c>
      <c r="M74">
        <f t="shared" si="5"/>
        <v>-0.14900409059290531</v>
      </c>
      <c r="N74">
        <f t="shared" si="5"/>
        <v>-0.14900409059290531</v>
      </c>
      <c r="O74">
        <f t="shared" si="5"/>
        <v>-0.15646198509505369</v>
      </c>
      <c r="P74">
        <f t="shared" si="5"/>
        <v>-0.14349591054138883</v>
      </c>
      <c r="Q74">
        <f t="shared" si="5"/>
        <v>-0.14349591054138883</v>
      </c>
      <c r="R74">
        <f t="shared" si="5"/>
        <v>-0.14349591054138883</v>
      </c>
      <c r="S74">
        <f t="shared" si="5"/>
        <v>-0.1436915504762471</v>
      </c>
      <c r="T74">
        <f t="shared" si="5"/>
        <v>-0.14505314591035304</v>
      </c>
      <c r="U74">
        <f t="shared" si="5"/>
        <v>-0.14384896455057036</v>
      </c>
      <c r="V74">
        <f t="shared" si="5"/>
        <v>-0.14575880895266602</v>
      </c>
      <c r="W74">
        <f t="shared" si="5"/>
        <v>-0.14584100040155448</v>
      </c>
      <c r="X74">
        <f t="shared" ref="X74:AY74" si="10">-((X26-1)*(X26-2))^-1</f>
        <v>-0.14592283887369875</v>
      </c>
      <c r="Y74">
        <f t="shared" si="10"/>
        <v>-0.14335478348837821</v>
      </c>
      <c r="Z74">
        <f t="shared" si="10"/>
        <v>-0.14335478348837821</v>
      </c>
      <c r="AA74">
        <f t="shared" si="10"/>
        <v>-0.14325303781601226</v>
      </c>
      <c r="AB74">
        <f t="shared" si="10"/>
        <v>-0.14421938564871803</v>
      </c>
      <c r="AC74">
        <f t="shared" si="10"/>
        <v>-0.14420054599806453</v>
      </c>
      <c r="AD74">
        <f t="shared" si="10"/>
        <v>-0.14420054599806453</v>
      </c>
      <c r="AE74">
        <f t="shared" si="10"/>
        <v>-0.14420054599806453</v>
      </c>
      <c r="AF74">
        <f t="shared" si="10"/>
        <v>-0.14420054599806453</v>
      </c>
      <c r="AG74">
        <f t="shared" si="10"/>
        <v>-0.14420054599806453</v>
      </c>
      <c r="AH74">
        <f t="shared" si="10"/>
        <v>-0.14420054599806453</v>
      </c>
      <c r="AI74">
        <f t="shared" si="10"/>
        <v>-0.14313940676778855</v>
      </c>
      <c r="AJ74">
        <f t="shared" si="10"/>
        <v>-0.14313940676778855</v>
      </c>
      <c r="AK74">
        <f t="shared" si="10"/>
        <v>-0.14313940676778855</v>
      </c>
      <c r="AL74">
        <f t="shared" si="10"/>
        <v>-0.14313940676778855</v>
      </c>
      <c r="AM74">
        <f t="shared" si="10"/>
        <v>-0.14602152511067179</v>
      </c>
      <c r="AN74">
        <f t="shared" si="10"/>
        <v>-0.14167586021347653</v>
      </c>
      <c r="AO74">
        <f t="shared" si="10"/>
        <v>-0.14177043991189092</v>
      </c>
      <c r="AP74">
        <f t="shared" si="10"/>
        <v>-0.14156362155904387</v>
      </c>
      <c r="AQ74">
        <f t="shared" si="10"/>
        <v>-0.14156362155904387</v>
      </c>
      <c r="AR74">
        <f t="shared" si="10"/>
        <v>-0.14156362155904387</v>
      </c>
      <c r="AS74">
        <f t="shared" si="10"/>
        <v>-0.14326062728611483</v>
      </c>
      <c r="AT74">
        <f t="shared" si="10"/>
        <v>-0.13924284579310953</v>
      </c>
      <c r="AU74">
        <f t="shared" si="10"/>
        <v>-0.14080169967676842</v>
      </c>
      <c r="AV74">
        <f t="shared" si="10"/>
        <v>-0.14100106502539309</v>
      </c>
      <c r="AW74">
        <f t="shared" si="10"/>
        <v>-0.14100106502539309</v>
      </c>
      <c r="AX74">
        <f t="shared" si="10"/>
        <v>-0.14100106502539309</v>
      </c>
      <c r="AY74">
        <f t="shared" si="10"/>
        <v>-0.14100106502539309</v>
      </c>
    </row>
    <row r="75" spans="1:51">
      <c r="A75" s="50">
        <f t="shared" si="4"/>
        <v>-0.5</v>
      </c>
      <c r="B75" s="50"/>
      <c r="C75" s="50"/>
      <c r="D75" s="50"/>
      <c r="E75" s="50"/>
      <c r="F75" s="50"/>
      <c r="G75" s="50"/>
      <c r="H75" s="50" t="e">
        <f t="shared" si="5"/>
        <v>#VALUE!</v>
      </c>
      <c r="I75" s="50" t="e">
        <f t="shared" si="5"/>
        <v>#VALUE!</v>
      </c>
      <c r="J75" s="50">
        <f t="shared" si="5"/>
        <v>-0.12310755073684911</v>
      </c>
      <c r="K75" s="50">
        <f t="shared" si="5"/>
        <v>-0.12233816809792386</v>
      </c>
      <c r="L75" s="78">
        <f t="shared" si="5"/>
        <v>-0.15198242175125229</v>
      </c>
      <c r="M75">
        <f t="shared" si="5"/>
        <v>-0.1562202337669662</v>
      </c>
      <c r="N75">
        <f t="shared" si="5"/>
        <v>-0.1562202337669662</v>
      </c>
      <c r="O75">
        <f t="shared" si="5"/>
        <v>-0.15967784338025875</v>
      </c>
      <c r="P75">
        <f t="shared" si="5"/>
        <v>-0.14713773719389431</v>
      </c>
      <c r="Q75">
        <f t="shared" si="5"/>
        <v>-0.14713773719389431</v>
      </c>
      <c r="R75">
        <f t="shared" si="5"/>
        <v>-0.14713773719389431</v>
      </c>
      <c r="S75">
        <f t="shared" si="5"/>
        <v>-0.1470546994078693</v>
      </c>
      <c r="T75">
        <f t="shared" si="5"/>
        <v>-0.14932203899766058</v>
      </c>
      <c r="U75">
        <f t="shared" si="5"/>
        <v>-0.14826247146393595</v>
      </c>
      <c r="V75">
        <f t="shared" si="5"/>
        <v>-0.15042824613169622</v>
      </c>
      <c r="W75">
        <f t="shared" si="5"/>
        <v>-0.15048925128609134</v>
      </c>
      <c r="X75">
        <f t="shared" ref="X75:AY75" si="11">-((X27-1)*(X27-2))^-1</f>
        <v>-0.1512664555856762</v>
      </c>
      <c r="Y75">
        <f t="shared" si="11"/>
        <v>-0.15868626338060543</v>
      </c>
      <c r="Z75">
        <f t="shared" si="11"/>
        <v>-0.15868626338060543</v>
      </c>
      <c r="AA75">
        <f t="shared" si="11"/>
        <v>-0.1579175641689024</v>
      </c>
      <c r="AB75">
        <f t="shared" si="11"/>
        <v>-0.15960680337297542</v>
      </c>
      <c r="AC75">
        <f t="shared" si="11"/>
        <v>-0.16003921545200697</v>
      </c>
      <c r="AD75">
        <f t="shared" si="11"/>
        <v>-0.16003921545200697</v>
      </c>
      <c r="AE75">
        <f t="shared" si="11"/>
        <v>-0.16003921545200697</v>
      </c>
      <c r="AF75">
        <f t="shared" si="11"/>
        <v>-0.16003921545200697</v>
      </c>
      <c r="AG75">
        <f t="shared" si="11"/>
        <v>-0.16003921545200697</v>
      </c>
      <c r="AH75">
        <f t="shared" si="11"/>
        <v>-0.16003921545200697</v>
      </c>
      <c r="AI75">
        <f t="shared" si="11"/>
        <v>-0.1588692855299203</v>
      </c>
      <c r="AJ75">
        <f t="shared" si="11"/>
        <v>-0.1588692855299203</v>
      </c>
      <c r="AK75">
        <f t="shared" si="11"/>
        <v>-0.1588692855299203</v>
      </c>
      <c r="AL75">
        <f t="shared" si="11"/>
        <v>-0.1588692855299203</v>
      </c>
      <c r="AM75">
        <f t="shared" si="11"/>
        <v>-0.16301025441309569</v>
      </c>
      <c r="AN75">
        <f t="shared" si="11"/>
        <v>-0.15708955460479876</v>
      </c>
      <c r="AO75">
        <f t="shared" si="11"/>
        <v>-0.1571323502231142</v>
      </c>
      <c r="AP75">
        <f t="shared" si="11"/>
        <v>-0.15695406311563007</v>
      </c>
      <c r="AQ75">
        <f t="shared" si="11"/>
        <v>-0.15695406311563007</v>
      </c>
      <c r="AR75">
        <f t="shared" si="11"/>
        <v>-0.15695406311563007</v>
      </c>
      <c r="AS75">
        <f t="shared" si="11"/>
        <v>-0.158608892621977</v>
      </c>
      <c r="AT75">
        <f t="shared" si="11"/>
        <v>-0.15440871796768374</v>
      </c>
      <c r="AU75">
        <f t="shared" si="11"/>
        <v>-0.15783004796458924</v>
      </c>
      <c r="AV75">
        <f t="shared" si="11"/>
        <v>-0.15833534295078361</v>
      </c>
      <c r="AW75">
        <f t="shared" si="11"/>
        <v>-0.15833534295078361</v>
      </c>
      <c r="AX75">
        <f t="shared" si="11"/>
        <v>-0.15833534295078361</v>
      </c>
      <c r="AY75">
        <f t="shared" si="11"/>
        <v>-0.15833534295078361</v>
      </c>
    </row>
    <row r="76" spans="1:51">
      <c r="A76" s="50">
        <f t="shared" si="4"/>
        <v>-0.5</v>
      </c>
      <c r="B76" s="50"/>
      <c r="C76" s="50"/>
      <c r="D76" s="50"/>
      <c r="E76" s="50"/>
      <c r="F76" s="50"/>
      <c r="G76" s="50"/>
      <c r="H76" s="50" t="e">
        <f t="shared" si="5"/>
        <v>#VALUE!</v>
      </c>
      <c r="I76" s="50" t="e">
        <f t="shared" si="5"/>
        <v>#VALUE!</v>
      </c>
      <c r="J76" s="50">
        <f t="shared" si="5"/>
        <v>-0.13791072971463533</v>
      </c>
      <c r="K76" s="50">
        <f t="shared" si="5"/>
        <v>-0.1366287110554307</v>
      </c>
      <c r="L76" s="78">
        <f t="shared" si="5"/>
        <v>-0.19595757744130185</v>
      </c>
      <c r="M76">
        <f t="shared" si="5"/>
        <v>-0.19517511470456017</v>
      </c>
      <c r="N76">
        <f t="shared" si="5"/>
        <v>-0.19517511470456017</v>
      </c>
      <c r="O76">
        <f t="shared" si="5"/>
        <v>-0.19316758104553772</v>
      </c>
      <c r="P76">
        <f t="shared" si="5"/>
        <v>-0.16834563514291379</v>
      </c>
      <c r="Q76">
        <f t="shared" si="5"/>
        <v>-0.16834563514291379</v>
      </c>
      <c r="R76">
        <f t="shared" si="5"/>
        <v>-0.16834563514291379</v>
      </c>
      <c r="S76">
        <f t="shared" si="5"/>
        <v>-0.16959258515504719</v>
      </c>
      <c r="T76">
        <f t="shared" si="5"/>
        <v>-0.17011804761333002</v>
      </c>
      <c r="U76">
        <f t="shared" si="5"/>
        <v>-0.16867416300598481</v>
      </c>
      <c r="V76">
        <f t="shared" si="5"/>
        <v>-0.17049456112574807</v>
      </c>
      <c r="W76">
        <f t="shared" si="5"/>
        <v>-0.17051617832404442</v>
      </c>
      <c r="X76">
        <f t="shared" ref="X76:AY76" si="12">-((X28-1)*(X28-2))^-1</f>
        <v>-0.17153273067765304</v>
      </c>
      <c r="Y76">
        <f t="shared" si="12"/>
        <v>-0.17721730351766979</v>
      </c>
      <c r="Z76">
        <f t="shared" si="12"/>
        <v>-0.17721730351766979</v>
      </c>
      <c r="AA76">
        <f t="shared" si="12"/>
        <v>-0.176623768259799</v>
      </c>
      <c r="AB76">
        <f t="shared" si="12"/>
        <v>-0.1784509575706312</v>
      </c>
      <c r="AC76">
        <f t="shared" si="12"/>
        <v>-0.18023182364787244</v>
      </c>
      <c r="AD76">
        <f t="shared" si="12"/>
        <v>-0.18023182364787244</v>
      </c>
      <c r="AE76">
        <f t="shared" si="12"/>
        <v>-0.18023182364787244</v>
      </c>
      <c r="AF76">
        <f t="shared" si="12"/>
        <v>-0.18023182364787244</v>
      </c>
      <c r="AG76">
        <f t="shared" si="12"/>
        <v>-0.18023182364787244</v>
      </c>
      <c r="AH76">
        <f t="shared" si="12"/>
        <v>-0.18023182364787244</v>
      </c>
      <c r="AI76">
        <f t="shared" si="12"/>
        <v>-0.17952469795972503</v>
      </c>
      <c r="AJ76">
        <f t="shared" si="12"/>
        <v>-0.17952469795972503</v>
      </c>
      <c r="AK76">
        <f t="shared" si="12"/>
        <v>-0.17952469795972503</v>
      </c>
      <c r="AL76">
        <f t="shared" si="12"/>
        <v>-0.17952469795972503</v>
      </c>
      <c r="AM76">
        <f t="shared" si="12"/>
        <v>-0.18377518345357494</v>
      </c>
      <c r="AN76">
        <f t="shared" si="12"/>
        <v>-0.1784653752769427</v>
      </c>
      <c r="AO76">
        <f t="shared" si="12"/>
        <v>-0.17847843394007179</v>
      </c>
      <c r="AP76">
        <f t="shared" si="12"/>
        <v>-0.17874588515775039</v>
      </c>
      <c r="AQ76">
        <f t="shared" si="12"/>
        <v>-0.17874588515775039</v>
      </c>
      <c r="AR76">
        <f t="shared" si="12"/>
        <v>-0.17874588515775039</v>
      </c>
      <c r="AS76">
        <f t="shared" si="12"/>
        <v>-0.18017253284168278</v>
      </c>
      <c r="AT76">
        <f t="shared" si="12"/>
        <v>-0.17378974852319987</v>
      </c>
      <c r="AU76">
        <f t="shared" si="12"/>
        <v>-0.17836362570622963</v>
      </c>
      <c r="AV76">
        <f t="shared" si="12"/>
        <v>-0.17952911302170507</v>
      </c>
      <c r="AW76">
        <f t="shared" si="12"/>
        <v>-0.17952911302170507</v>
      </c>
      <c r="AX76">
        <f t="shared" si="12"/>
        <v>-0.17952911302170507</v>
      </c>
      <c r="AY76">
        <f t="shared" si="12"/>
        <v>-0.17952911302170507</v>
      </c>
    </row>
    <row r="77" spans="1:51">
      <c r="A77" s="50">
        <f t="shared" si="4"/>
        <v>-0.5</v>
      </c>
      <c r="B77" s="50"/>
      <c r="C77" s="50"/>
      <c r="D77" s="50"/>
      <c r="E77" s="50"/>
      <c r="F77" s="50"/>
      <c r="G77" s="50"/>
      <c r="H77" s="50" t="e">
        <f t="shared" si="5"/>
        <v>#VALUE!</v>
      </c>
      <c r="I77" s="50" t="e">
        <f t="shared" si="5"/>
        <v>#VALUE!</v>
      </c>
      <c r="J77" s="50">
        <f t="shared" si="5"/>
        <v>-0.16624617174829315</v>
      </c>
      <c r="K77" s="50">
        <f t="shared" si="5"/>
        <v>-0.16399094630354516</v>
      </c>
      <c r="L77" s="78">
        <f t="shared" si="5"/>
        <v>-0.22255675485820148</v>
      </c>
      <c r="M77">
        <f t="shared" si="5"/>
        <v>-0.21857326374462352</v>
      </c>
      <c r="N77">
        <f t="shared" si="5"/>
        <v>-0.21857326374462352</v>
      </c>
      <c r="O77">
        <f t="shared" si="5"/>
        <v>-0.2139050266398666</v>
      </c>
      <c r="P77">
        <f t="shared" si="5"/>
        <v>-0.18151256890977838</v>
      </c>
      <c r="Q77">
        <f t="shared" si="5"/>
        <v>-0.18151256890977838</v>
      </c>
      <c r="R77">
        <f t="shared" si="5"/>
        <v>-0.18151256890977838</v>
      </c>
      <c r="S77">
        <f t="shared" si="5"/>
        <v>-0.18243854773599341</v>
      </c>
      <c r="T77">
        <f t="shared" si="5"/>
        <v>-0.18485837855506676</v>
      </c>
      <c r="U77">
        <f t="shared" si="5"/>
        <v>-0.18370969441444637</v>
      </c>
      <c r="V77">
        <f t="shared" si="5"/>
        <v>-0.18549564813883773</v>
      </c>
      <c r="W77">
        <f t="shared" si="5"/>
        <v>-0.18551777913707032</v>
      </c>
      <c r="X77">
        <f t="shared" ref="X77:AY77" si="13">-((X29-1)*(X29-2))^-1</f>
        <v>-0.18634636454066464</v>
      </c>
      <c r="Y77">
        <f t="shared" si="13"/>
        <v>-0.19111498531438001</v>
      </c>
      <c r="Z77">
        <f t="shared" si="13"/>
        <v>-0.19111498531438001</v>
      </c>
      <c r="AA77">
        <f t="shared" si="13"/>
        <v>-0.19044334031298513</v>
      </c>
      <c r="AB77">
        <f t="shared" si="13"/>
        <v>-0.19211752813762675</v>
      </c>
      <c r="AC77">
        <f t="shared" si="13"/>
        <v>-0.19486675664824796</v>
      </c>
      <c r="AD77">
        <f t="shared" si="13"/>
        <v>-0.19486675664824796</v>
      </c>
      <c r="AE77">
        <f t="shared" si="13"/>
        <v>-0.19486675664824796</v>
      </c>
      <c r="AF77">
        <f t="shared" si="13"/>
        <v>-0.19486675664824796</v>
      </c>
      <c r="AG77">
        <f t="shared" si="13"/>
        <v>-0.19486675664824796</v>
      </c>
      <c r="AH77">
        <f t="shared" si="13"/>
        <v>-0.19486675664824796</v>
      </c>
      <c r="AI77">
        <f t="shared" si="13"/>
        <v>-0.19429755644897406</v>
      </c>
      <c r="AJ77">
        <f t="shared" si="13"/>
        <v>-0.19429755644897406</v>
      </c>
      <c r="AK77">
        <f t="shared" si="13"/>
        <v>-0.19429755644897406</v>
      </c>
      <c r="AL77">
        <f t="shared" si="13"/>
        <v>-0.19429755644897406</v>
      </c>
      <c r="AM77">
        <f t="shared" si="13"/>
        <v>-0.1992469150284468</v>
      </c>
      <c r="AN77">
        <f t="shared" si="13"/>
        <v>-0.1934424678819826</v>
      </c>
      <c r="AO77">
        <f t="shared" si="13"/>
        <v>-0.19350875849921068</v>
      </c>
      <c r="AP77">
        <f t="shared" si="13"/>
        <v>-0.19385856459531028</v>
      </c>
      <c r="AQ77">
        <f t="shared" si="13"/>
        <v>-0.19385856459531028</v>
      </c>
      <c r="AR77">
        <f t="shared" si="13"/>
        <v>-0.19385856459531028</v>
      </c>
      <c r="AS77">
        <f t="shared" si="13"/>
        <v>-0.19569888960970278</v>
      </c>
      <c r="AT77">
        <f t="shared" si="13"/>
        <v>-0.18921552876396899</v>
      </c>
      <c r="AU77">
        <f t="shared" si="13"/>
        <v>-0.1947592760476268</v>
      </c>
      <c r="AV77">
        <f t="shared" si="13"/>
        <v>-0.19598904130815573</v>
      </c>
      <c r="AW77">
        <f t="shared" si="13"/>
        <v>-0.19598904130815573</v>
      </c>
      <c r="AX77">
        <f t="shared" si="13"/>
        <v>-0.19598904130815573</v>
      </c>
      <c r="AY77">
        <f t="shared" si="13"/>
        <v>-0.19598904130815573</v>
      </c>
    </row>
    <row r="78" spans="1:51">
      <c r="A78" s="50">
        <f t="shared" si="4"/>
        <v>-0.5</v>
      </c>
      <c r="B78" s="50"/>
      <c r="C78" s="50"/>
      <c r="D78" s="50"/>
      <c r="E78" s="50"/>
      <c r="F78" s="50"/>
      <c r="G78" s="50"/>
      <c r="H78" s="50" t="e">
        <f t="shared" si="5"/>
        <v>#VALUE!</v>
      </c>
      <c r="I78" s="50" t="e">
        <f t="shared" si="5"/>
        <v>#VALUE!</v>
      </c>
      <c r="J78" s="50">
        <f t="shared" si="5"/>
        <v>-0.19600696977331822</v>
      </c>
      <c r="K78" s="50">
        <f t="shared" si="5"/>
        <v>-0.210773501143488</v>
      </c>
      <c r="L78" s="78">
        <f t="shared" si="5"/>
        <v>-0.25586518710047601</v>
      </c>
      <c r="M78">
        <f t="shared" si="5"/>
        <v>-0.2489269693690902</v>
      </c>
      <c r="N78">
        <f t="shared" si="5"/>
        <v>-0.2489269693690902</v>
      </c>
      <c r="O78">
        <f t="shared" si="5"/>
        <v>-0.24319508738008505</v>
      </c>
      <c r="P78">
        <f t="shared" si="5"/>
        <v>-0.20215410975862819</v>
      </c>
      <c r="Q78">
        <f t="shared" si="5"/>
        <v>-0.20215410975862819</v>
      </c>
      <c r="R78">
        <f t="shared" si="5"/>
        <v>-0.20215410975862819</v>
      </c>
      <c r="S78">
        <f t="shared" si="5"/>
        <v>-0.2030579250757065</v>
      </c>
      <c r="T78">
        <f t="shared" si="5"/>
        <v>-0.20541605726823878</v>
      </c>
      <c r="U78">
        <f t="shared" si="5"/>
        <v>-0.20384257091636554</v>
      </c>
      <c r="V78">
        <f t="shared" si="5"/>
        <v>-0.20768562623575287</v>
      </c>
      <c r="W78">
        <f t="shared" si="5"/>
        <v>-0.20988791432835321</v>
      </c>
      <c r="X78">
        <f t="shared" ref="X78:AY78" si="14">-((X30-1)*(X30-2))^-1</f>
        <v>-0.21132666090002786</v>
      </c>
      <c r="Y78">
        <f t="shared" si="14"/>
        <v>-0.21052582713410473</v>
      </c>
      <c r="Z78">
        <f t="shared" si="14"/>
        <v>-0.21052582713410473</v>
      </c>
      <c r="AA78">
        <f t="shared" si="14"/>
        <v>-0.20959638455801527</v>
      </c>
      <c r="AB78">
        <f t="shared" si="14"/>
        <v>-0.21148971723296808</v>
      </c>
      <c r="AC78">
        <f t="shared" si="14"/>
        <v>-0.21599237630394186</v>
      </c>
      <c r="AD78">
        <f t="shared" si="14"/>
        <v>-0.21599237630394186</v>
      </c>
      <c r="AE78">
        <f t="shared" si="14"/>
        <v>-0.21599237630394186</v>
      </c>
      <c r="AF78">
        <f t="shared" si="14"/>
        <v>-0.21599237630394186</v>
      </c>
      <c r="AG78">
        <f t="shared" si="14"/>
        <v>-0.21599237630394186</v>
      </c>
      <c r="AH78">
        <f t="shared" si="14"/>
        <v>-0.21599237630394186</v>
      </c>
      <c r="AI78">
        <f t="shared" si="14"/>
        <v>-0.21525487779719929</v>
      </c>
      <c r="AJ78">
        <f t="shared" si="14"/>
        <v>-0.21525487779719929</v>
      </c>
      <c r="AK78">
        <f t="shared" si="14"/>
        <v>-0.21525487779719929</v>
      </c>
      <c r="AL78">
        <f t="shared" si="14"/>
        <v>-0.21525487779719929</v>
      </c>
      <c r="AM78">
        <f t="shared" si="14"/>
        <v>-0.22102366714477831</v>
      </c>
      <c r="AN78">
        <f t="shared" si="14"/>
        <v>-0.21569163516198761</v>
      </c>
      <c r="AO78">
        <f t="shared" si="14"/>
        <v>-0.21656105373085527</v>
      </c>
      <c r="AP78">
        <f t="shared" si="14"/>
        <v>-0.21743412138742291</v>
      </c>
      <c r="AQ78">
        <f t="shared" si="14"/>
        <v>-0.21743412138742291</v>
      </c>
      <c r="AR78">
        <f t="shared" si="14"/>
        <v>-0.21743412138742291</v>
      </c>
      <c r="AS78">
        <f t="shared" si="14"/>
        <v>-0.21941071344294741</v>
      </c>
      <c r="AT78">
        <f t="shared" si="14"/>
        <v>-0.21154150828002882</v>
      </c>
      <c r="AU78">
        <f t="shared" si="14"/>
        <v>-0.21593028176965395</v>
      </c>
      <c r="AV78">
        <f t="shared" si="14"/>
        <v>-0.21722363811670931</v>
      </c>
      <c r="AW78">
        <f t="shared" si="14"/>
        <v>-0.21722363811670931</v>
      </c>
      <c r="AX78">
        <f t="shared" si="14"/>
        <v>-0.21722363811670931</v>
      </c>
      <c r="AY78">
        <f t="shared" si="14"/>
        <v>-0.21722363811670931</v>
      </c>
    </row>
    <row r="79" spans="1:51">
      <c r="A79" s="50">
        <f t="shared" si="4"/>
        <v>-0.5</v>
      </c>
      <c r="B79" s="50"/>
      <c r="C79" s="50"/>
      <c r="D79" s="50"/>
      <c r="E79" s="50"/>
      <c r="F79" s="50"/>
      <c r="G79" s="50"/>
      <c r="H79" s="50" t="e">
        <f t="shared" si="5"/>
        <v>#VALUE!</v>
      </c>
      <c r="I79" s="50" t="e">
        <f t="shared" si="5"/>
        <v>#VALUE!</v>
      </c>
      <c r="J79" s="50">
        <f t="shared" si="5"/>
        <v>-0.20576299681862398</v>
      </c>
      <c r="K79" s="50">
        <f t="shared" si="5"/>
        <v>-0.21909690001129228</v>
      </c>
      <c r="L79" s="78">
        <f t="shared" si="5"/>
        <v>-0.3186941348509551</v>
      </c>
      <c r="M79">
        <f t="shared" si="5"/>
        <v>-0.30640588082097536</v>
      </c>
      <c r="N79">
        <f t="shared" si="5"/>
        <v>-0.30640588082097536</v>
      </c>
      <c r="O79">
        <f t="shared" si="5"/>
        <v>-0.29849842650463515</v>
      </c>
      <c r="P79">
        <f t="shared" si="5"/>
        <v>-0.23385192892375162</v>
      </c>
      <c r="Q79">
        <f t="shared" si="5"/>
        <v>-0.23385192892375162</v>
      </c>
      <c r="R79">
        <f t="shared" si="5"/>
        <v>-0.23385192892375162</v>
      </c>
      <c r="S79">
        <f t="shared" si="5"/>
        <v>-0.23584507048313252</v>
      </c>
      <c r="T79">
        <f t="shared" si="5"/>
        <v>-0.23168091189759976</v>
      </c>
      <c r="U79">
        <f t="shared" si="5"/>
        <v>-0.22966359010677545</v>
      </c>
      <c r="V79">
        <f t="shared" si="5"/>
        <v>-0.23404864526600272</v>
      </c>
      <c r="W79">
        <f t="shared" si="5"/>
        <v>-0.23607668878216895</v>
      </c>
      <c r="X79">
        <f t="shared" ref="X79:AY79" si="15">-((X31-1)*(X31-2))^-1</f>
        <v>-0.23743285531169264</v>
      </c>
      <c r="Y79">
        <f t="shared" si="15"/>
        <v>-0.23257347554233246</v>
      </c>
      <c r="Z79">
        <f t="shared" si="15"/>
        <v>-0.23257347554233246</v>
      </c>
      <c r="AA79">
        <f t="shared" si="15"/>
        <v>-0.23147810991018672</v>
      </c>
      <c r="AB79">
        <f t="shared" si="15"/>
        <v>-0.23335650987894541</v>
      </c>
      <c r="AC79">
        <f t="shared" si="15"/>
        <v>-0.23825555191599682</v>
      </c>
      <c r="AD79">
        <f t="shared" si="15"/>
        <v>-0.23825555191599682</v>
      </c>
      <c r="AE79">
        <f t="shared" si="15"/>
        <v>-0.23825555191599682</v>
      </c>
      <c r="AF79">
        <f t="shared" si="15"/>
        <v>-0.23825555191599682</v>
      </c>
      <c r="AG79">
        <f t="shared" si="15"/>
        <v>-0.23825555191599682</v>
      </c>
      <c r="AH79">
        <f t="shared" si="15"/>
        <v>-0.23825555191599682</v>
      </c>
      <c r="AI79">
        <f t="shared" si="15"/>
        <v>-0.23806177914729726</v>
      </c>
      <c r="AJ79">
        <f t="shared" si="15"/>
        <v>-0.23806177914729726</v>
      </c>
      <c r="AK79">
        <f t="shared" si="15"/>
        <v>-0.23806177914729726</v>
      </c>
      <c r="AL79">
        <f t="shared" si="15"/>
        <v>-0.23806177914729726</v>
      </c>
      <c r="AM79">
        <f t="shared" si="15"/>
        <v>-0.24472116194858981</v>
      </c>
      <c r="AN79">
        <f t="shared" si="15"/>
        <v>-0.23734369686315229</v>
      </c>
      <c r="AO79">
        <f t="shared" si="15"/>
        <v>-0.23920158963435048</v>
      </c>
      <c r="AP79">
        <f t="shared" si="15"/>
        <v>-0.23992359991424669</v>
      </c>
      <c r="AQ79">
        <f t="shared" si="15"/>
        <v>-0.23992359991424669</v>
      </c>
      <c r="AR79">
        <f t="shared" si="15"/>
        <v>-0.23992359991424669</v>
      </c>
      <c r="AS79">
        <f t="shared" si="15"/>
        <v>-0.24203180646485134</v>
      </c>
      <c r="AT79">
        <f t="shared" si="15"/>
        <v>-0.23319268971356066</v>
      </c>
      <c r="AU79">
        <f t="shared" si="15"/>
        <v>-0.23763390163215559</v>
      </c>
      <c r="AV79">
        <f t="shared" si="15"/>
        <v>-0.23948734102808406</v>
      </c>
      <c r="AW79">
        <f t="shared" si="15"/>
        <v>-0.23948734102808406</v>
      </c>
      <c r="AX79">
        <f t="shared" si="15"/>
        <v>-0.23948734102808406</v>
      </c>
      <c r="AY79">
        <f t="shared" si="15"/>
        <v>-0.23948734102808406</v>
      </c>
    </row>
    <row r="80" spans="1:51">
      <c r="A80" s="50">
        <f t="shared" si="4"/>
        <v>-0.5</v>
      </c>
      <c r="B80" s="50"/>
      <c r="C80" s="50"/>
      <c r="D80" s="50"/>
      <c r="E80" s="50"/>
      <c r="F80" s="50"/>
      <c r="G80" s="50"/>
      <c r="H80" s="50">
        <f t="shared" si="5"/>
        <v>-0.12714743735507217</v>
      </c>
      <c r="I80" s="50">
        <f t="shared" si="5"/>
        <v>-0.12714743735507217</v>
      </c>
      <c r="J80" s="50">
        <f t="shared" si="5"/>
        <v>-0.24699500079639355</v>
      </c>
      <c r="K80" s="50">
        <f t="shared" si="5"/>
        <v>-0.28841388698652071</v>
      </c>
      <c r="L80" s="78">
        <f t="shared" si="5"/>
        <v>-0.37852892504539454</v>
      </c>
      <c r="M80">
        <f t="shared" si="5"/>
        <v>-0.36181936185164149</v>
      </c>
      <c r="N80">
        <f t="shared" si="5"/>
        <v>-0.36181936185164149</v>
      </c>
      <c r="O80">
        <f t="shared" si="5"/>
        <v>-0.35319329599792054</v>
      </c>
      <c r="P80">
        <f t="shared" si="5"/>
        <v>-0.26117336541166009</v>
      </c>
      <c r="Q80">
        <f t="shared" si="5"/>
        <v>-0.26117336541166009</v>
      </c>
      <c r="R80">
        <f t="shared" si="5"/>
        <v>-0.26117336541166009</v>
      </c>
      <c r="S80">
        <f t="shared" si="5"/>
        <v>-0.26236041059030879</v>
      </c>
      <c r="T80">
        <f t="shared" si="5"/>
        <v>-0.25492320414331826</v>
      </c>
      <c r="U80">
        <f t="shared" si="5"/>
        <v>-0.25263983771012277</v>
      </c>
      <c r="V80">
        <f t="shared" si="5"/>
        <v>-0.25952650546239781</v>
      </c>
      <c r="W80">
        <f t="shared" si="5"/>
        <v>-0.26134810499280503</v>
      </c>
      <c r="X80">
        <f t="shared" ref="X80:AY80" si="16">-((X32-1)*(X32-2))^-1</f>
        <v>-0.26247975174201355</v>
      </c>
      <c r="Y80">
        <f t="shared" si="16"/>
        <v>-0.25183654518557669</v>
      </c>
      <c r="Z80">
        <f t="shared" si="16"/>
        <v>-0.25183654518557669</v>
      </c>
      <c r="AA80">
        <f t="shared" si="16"/>
        <v>-0.25023493940035324</v>
      </c>
      <c r="AB80">
        <f t="shared" si="16"/>
        <v>-0.2519473061444758</v>
      </c>
      <c r="AC80">
        <f t="shared" si="16"/>
        <v>-0.25703951221749954</v>
      </c>
      <c r="AD80">
        <f t="shared" si="16"/>
        <v>-0.25703951221749954</v>
      </c>
      <c r="AE80">
        <f t="shared" si="16"/>
        <v>-0.25703951221749954</v>
      </c>
      <c r="AF80">
        <f t="shared" si="16"/>
        <v>-0.25703951221749954</v>
      </c>
      <c r="AG80">
        <f t="shared" si="16"/>
        <v>-0.25703951221749954</v>
      </c>
      <c r="AH80">
        <f t="shared" si="16"/>
        <v>-0.25703951221749954</v>
      </c>
      <c r="AI80">
        <f t="shared" si="16"/>
        <v>-0.25825562570767707</v>
      </c>
      <c r="AJ80">
        <f t="shared" si="16"/>
        <v>-0.25825562570767707</v>
      </c>
      <c r="AK80">
        <f t="shared" si="16"/>
        <v>-0.25825562570767707</v>
      </c>
      <c r="AL80">
        <f t="shared" si="16"/>
        <v>-0.25825562570767707</v>
      </c>
      <c r="AM80">
        <f t="shared" si="16"/>
        <v>-0.26738478470018867</v>
      </c>
      <c r="AN80">
        <f t="shared" si="16"/>
        <v>-0.25810056294410044</v>
      </c>
      <c r="AO80">
        <f t="shared" si="16"/>
        <v>-0.26176895129004113</v>
      </c>
      <c r="AP80">
        <f t="shared" si="16"/>
        <v>-0.26244705727884554</v>
      </c>
      <c r="AQ80">
        <f t="shared" si="16"/>
        <v>-0.26244705727884554</v>
      </c>
      <c r="AR80">
        <f t="shared" si="16"/>
        <v>-0.26244705727884554</v>
      </c>
      <c r="AS80">
        <f t="shared" si="16"/>
        <v>-0.26760383831012702</v>
      </c>
      <c r="AT80">
        <f t="shared" si="16"/>
        <v>-0.25571104040613513</v>
      </c>
      <c r="AU80">
        <f t="shared" si="16"/>
        <v>-0.26043525309999527</v>
      </c>
      <c r="AV80">
        <f t="shared" si="16"/>
        <v>-0.26323277272751927</v>
      </c>
      <c r="AW80">
        <f t="shared" si="16"/>
        <v>-0.26323277272751927</v>
      </c>
      <c r="AX80">
        <f t="shared" si="16"/>
        <v>-0.26323277272751927</v>
      </c>
      <c r="AY80">
        <f t="shared" si="16"/>
        <v>-0.26323277272751927</v>
      </c>
    </row>
    <row r="81" spans="1:51">
      <c r="A81" s="50">
        <f t="shared" si="4"/>
        <v>-0.5</v>
      </c>
      <c r="B81" s="50"/>
      <c r="C81" s="50"/>
      <c r="D81" s="50"/>
      <c r="E81" s="50"/>
      <c r="F81" s="50"/>
      <c r="G81" s="50"/>
      <c r="H81" s="50">
        <f t="shared" si="5"/>
        <v>-0.12714743735507217</v>
      </c>
      <c r="I81" s="50">
        <f t="shared" si="5"/>
        <v>-0.12714743735507217</v>
      </c>
      <c r="J81" s="50">
        <f t="shared" si="5"/>
        <v>-0.3138494754592091</v>
      </c>
      <c r="K81" s="50">
        <f t="shared" si="5"/>
        <v>-0.35262171190942754</v>
      </c>
      <c r="L81" s="78">
        <f t="shared" si="5"/>
        <v>-0.41758855326153493</v>
      </c>
      <c r="M81">
        <f t="shared" si="5"/>
        <v>-0.39958137887468453</v>
      </c>
      <c r="N81">
        <f t="shared" si="5"/>
        <v>-0.40582814644695514</v>
      </c>
      <c r="O81">
        <f t="shared" si="5"/>
        <v>-0.39581389603702977</v>
      </c>
      <c r="P81">
        <f t="shared" si="5"/>
        <v>-0.28103077692028156</v>
      </c>
      <c r="Q81">
        <f t="shared" si="5"/>
        <v>-0.28103077692028156</v>
      </c>
      <c r="R81">
        <f t="shared" si="5"/>
        <v>-0.28103077692028156</v>
      </c>
      <c r="S81">
        <f t="shared" si="5"/>
        <v>-0.28126311488547739</v>
      </c>
      <c r="T81">
        <f t="shared" si="5"/>
        <v>-0.27033987100832862</v>
      </c>
      <c r="U81">
        <f t="shared" si="5"/>
        <v>-0.26795705446623491</v>
      </c>
      <c r="V81">
        <f t="shared" si="5"/>
        <v>-0.27517425475150054</v>
      </c>
      <c r="W81">
        <f t="shared" si="5"/>
        <v>-0.27749396646290792</v>
      </c>
      <c r="X81">
        <f t="shared" ref="X81:AY81" si="17">-((X33-1)*(X33-2))^-1</f>
        <v>-0.27808893590772016</v>
      </c>
      <c r="Y81">
        <f t="shared" si="17"/>
        <v>-0.26606062265998331</v>
      </c>
      <c r="Z81">
        <f t="shared" si="17"/>
        <v>-0.26606062265998331</v>
      </c>
      <c r="AA81">
        <f t="shared" si="17"/>
        <v>-0.26441167645197239</v>
      </c>
      <c r="AB81">
        <f t="shared" si="17"/>
        <v>-0.26607328308350364</v>
      </c>
      <c r="AC81">
        <f t="shared" si="17"/>
        <v>-0.27244038000717791</v>
      </c>
      <c r="AD81">
        <f t="shared" si="17"/>
        <v>-0.27244038000717791</v>
      </c>
      <c r="AE81">
        <f t="shared" si="17"/>
        <v>-0.27244038000717791</v>
      </c>
      <c r="AF81">
        <f t="shared" si="17"/>
        <v>-0.27244038000717791</v>
      </c>
      <c r="AG81">
        <f t="shared" si="17"/>
        <v>-0.27244038000717791</v>
      </c>
      <c r="AH81">
        <f t="shared" si="17"/>
        <v>-0.27244038000717791</v>
      </c>
      <c r="AI81">
        <f t="shared" si="17"/>
        <v>-0.27436953918313167</v>
      </c>
      <c r="AJ81">
        <f t="shared" si="17"/>
        <v>-0.27436953918313167</v>
      </c>
      <c r="AK81">
        <f t="shared" si="17"/>
        <v>-0.27436953918313167</v>
      </c>
      <c r="AL81">
        <f t="shared" si="17"/>
        <v>-0.27436953918313167</v>
      </c>
      <c r="AM81">
        <f t="shared" si="17"/>
        <v>-0.28501610529465687</v>
      </c>
      <c r="AN81">
        <f t="shared" si="17"/>
        <v>-0.27484270165629499</v>
      </c>
      <c r="AO81">
        <f t="shared" si="17"/>
        <v>-0.28008845326588411</v>
      </c>
      <c r="AP81">
        <f t="shared" si="17"/>
        <v>-0.28102107253120379</v>
      </c>
      <c r="AQ81">
        <f t="shared" si="17"/>
        <v>-0.28102107253120379</v>
      </c>
      <c r="AR81">
        <f t="shared" si="17"/>
        <v>-0.28102107253120379</v>
      </c>
      <c r="AS81">
        <f t="shared" si="17"/>
        <v>-0.28776479270276445</v>
      </c>
      <c r="AT81">
        <f t="shared" si="17"/>
        <v>-0.27589156250470448</v>
      </c>
      <c r="AU81">
        <f t="shared" si="17"/>
        <v>-0.28230228789261619</v>
      </c>
      <c r="AV81">
        <f t="shared" si="17"/>
        <v>-0.28652265650386394</v>
      </c>
      <c r="AW81">
        <f t="shared" si="17"/>
        <v>-0.28652265650386394</v>
      </c>
      <c r="AX81">
        <f t="shared" si="17"/>
        <v>-0.28652265650386394</v>
      </c>
      <c r="AY81">
        <f t="shared" si="17"/>
        <v>-0.28652265650386394</v>
      </c>
    </row>
    <row r="82" spans="1:51">
      <c r="A82" s="50">
        <f t="shared" si="4"/>
        <v>-0.5</v>
      </c>
      <c r="B82" s="50"/>
      <c r="C82" s="50"/>
      <c r="D82" s="50"/>
      <c r="E82" s="50"/>
      <c r="F82" s="50"/>
      <c r="G82" s="50"/>
      <c r="H82" s="50">
        <f t="shared" si="5"/>
        <v>-0.12714743735507217</v>
      </c>
      <c r="I82" s="50">
        <f t="shared" si="5"/>
        <v>-0.12714743735507217</v>
      </c>
      <c r="J82" s="50">
        <f t="shared" si="5"/>
        <v>-0.33039398574195777</v>
      </c>
      <c r="K82" s="50">
        <f t="shared" si="5"/>
        <v>-0.37666384585943041</v>
      </c>
      <c r="L82" s="78">
        <f t="shared" si="5"/>
        <v>-0.44167858624198447</v>
      </c>
      <c r="M82">
        <f t="shared" si="5"/>
        <v>-0.42267272313462884</v>
      </c>
      <c r="N82">
        <f t="shared" si="5"/>
        <v>-0.42871143753636343</v>
      </c>
      <c r="O82">
        <f t="shared" si="5"/>
        <v>-0.4239227449921163</v>
      </c>
      <c r="P82">
        <f t="shared" si="5"/>
        <v>-0.30480312418315059</v>
      </c>
      <c r="Q82">
        <f t="shared" si="5"/>
        <v>-0.30480312418315059</v>
      </c>
      <c r="R82">
        <f t="shared" si="5"/>
        <v>-0.30480312418315059</v>
      </c>
      <c r="S82">
        <f t="shared" si="5"/>
        <v>-0.30550866370416963</v>
      </c>
      <c r="T82">
        <f t="shared" si="5"/>
        <v>-0.2935084407433573</v>
      </c>
      <c r="U82">
        <f t="shared" si="5"/>
        <v>-0.29084319820272125</v>
      </c>
      <c r="V82">
        <f t="shared" si="5"/>
        <v>-0.30136433044493099</v>
      </c>
      <c r="W82">
        <f t="shared" si="5"/>
        <v>-0.30356475229543545</v>
      </c>
      <c r="X82">
        <f t="shared" ref="X82:AY82" si="18">-((X34-1)*(X34-2))^-1</f>
        <v>-0.30397150615751717</v>
      </c>
      <c r="Y82">
        <f t="shared" si="18"/>
        <v>-0.28800747200878263</v>
      </c>
      <c r="Z82">
        <f t="shared" si="18"/>
        <v>-0.28800747200878263</v>
      </c>
      <c r="AA82">
        <f t="shared" si="18"/>
        <v>-0.28622522261287381</v>
      </c>
      <c r="AB82">
        <f t="shared" si="18"/>
        <v>-0.28776822619548581</v>
      </c>
      <c r="AC82">
        <f t="shared" si="18"/>
        <v>-0.29380763860977527</v>
      </c>
      <c r="AD82">
        <f t="shared" si="18"/>
        <v>-0.29380763860977527</v>
      </c>
      <c r="AE82">
        <f t="shared" si="18"/>
        <v>-0.29380763860977527</v>
      </c>
      <c r="AF82">
        <f t="shared" si="18"/>
        <v>-0.29380763860977527</v>
      </c>
      <c r="AG82">
        <f t="shared" si="18"/>
        <v>-0.29337382395772371</v>
      </c>
      <c r="AH82">
        <f t="shared" si="18"/>
        <v>-0.29337382395772371</v>
      </c>
      <c r="AI82">
        <f t="shared" si="18"/>
        <v>-0.29648293967247713</v>
      </c>
      <c r="AJ82">
        <f t="shared" si="18"/>
        <v>-0.29648293967247713</v>
      </c>
      <c r="AK82">
        <f t="shared" si="18"/>
        <v>-0.29648293967247713</v>
      </c>
      <c r="AL82">
        <f t="shared" si="18"/>
        <v>-0.29648293967247713</v>
      </c>
      <c r="AM82">
        <f t="shared" si="18"/>
        <v>-0.30825845067231405</v>
      </c>
      <c r="AN82">
        <f t="shared" si="18"/>
        <v>-0.29759157832191846</v>
      </c>
      <c r="AO82">
        <f t="shared" si="18"/>
        <v>-0.30384766926457757</v>
      </c>
      <c r="AP82">
        <f t="shared" si="18"/>
        <v>-0.30530769482972703</v>
      </c>
      <c r="AQ82">
        <f t="shared" si="18"/>
        <v>-0.30530769482972703</v>
      </c>
      <c r="AR82">
        <f t="shared" si="18"/>
        <v>-0.30530769482972703</v>
      </c>
      <c r="AS82">
        <f t="shared" si="18"/>
        <v>-0.31778100972822165</v>
      </c>
      <c r="AT82">
        <f t="shared" si="18"/>
        <v>-0.30478619488323011</v>
      </c>
      <c r="AU82">
        <f t="shared" si="18"/>
        <v>-0.31377665935392379</v>
      </c>
      <c r="AV82">
        <f t="shared" si="18"/>
        <v>-0.32123971172936094</v>
      </c>
      <c r="AW82">
        <f t="shared" si="18"/>
        <v>-0.32123971172936094</v>
      </c>
      <c r="AX82">
        <f t="shared" si="18"/>
        <v>-0.32123971172936094</v>
      </c>
      <c r="AY82">
        <f t="shared" si="18"/>
        <v>-0.32123971172936094</v>
      </c>
    </row>
    <row r="83" spans="1:51">
      <c r="A83" s="50">
        <f t="shared" si="4"/>
        <v>-0.5</v>
      </c>
      <c r="B83" s="50"/>
      <c r="C83" s="50"/>
      <c r="D83" s="50"/>
      <c r="E83" s="50"/>
      <c r="F83" s="50"/>
      <c r="G83" s="50"/>
      <c r="H83" s="50">
        <f t="shared" si="5"/>
        <v>-0.12714743735507217</v>
      </c>
      <c r="I83" s="50">
        <f t="shared" si="5"/>
        <v>-0.12714743735507217</v>
      </c>
      <c r="J83" s="50">
        <f t="shared" si="5"/>
        <v>-0.34149201230762022</v>
      </c>
      <c r="K83" s="50">
        <f t="shared" si="5"/>
        <v>-0.44532917029165076</v>
      </c>
      <c r="L83" s="78">
        <f t="shared" si="5"/>
        <v>-0.506306572836979</v>
      </c>
      <c r="M83">
        <f t="shared" si="5"/>
        <v>-0.48232137516546858</v>
      </c>
      <c r="N83">
        <f t="shared" si="5"/>
        <v>-0.48860574284296859</v>
      </c>
      <c r="O83">
        <f t="shared" si="5"/>
        <v>-0.48381182579090326</v>
      </c>
      <c r="P83">
        <f t="shared" si="5"/>
        <v>-0.33636923515751743</v>
      </c>
      <c r="Q83">
        <f t="shared" si="5"/>
        <v>-0.33636923515751743</v>
      </c>
      <c r="R83">
        <f t="shared" si="5"/>
        <v>-0.33636923515751743</v>
      </c>
      <c r="S83">
        <f t="shared" si="5"/>
        <v>-0.33636145704945281</v>
      </c>
      <c r="T83">
        <f t="shared" si="5"/>
        <v>-0.32320304389990767</v>
      </c>
      <c r="U83">
        <f t="shared" si="5"/>
        <v>-0.32018511497569396</v>
      </c>
      <c r="V83">
        <f t="shared" si="5"/>
        <v>-0.33019865777224611</v>
      </c>
      <c r="W83">
        <f t="shared" si="5"/>
        <v>-0.3322758543456576</v>
      </c>
      <c r="X83">
        <f t="shared" ref="X83:AY83" si="19">-((X35-1)*(X35-2))^-1</f>
        <v>-0.33374881779550242</v>
      </c>
      <c r="Y83">
        <f t="shared" si="19"/>
        <v>-0.31211133777339883</v>
      </c>
      <c r="Z83">
        <f t="shared" si="19"/>
        <v>-0.31211133777339883</v>
      </c>
      <c r="AA83">
        <f t="shared" si="19"/>
        <v>-0.31083347772794762</v>
      </c>
      <c r="AB83">
        <f t="shared" si="19"/>
        <v>-0.31225143179507592</v>
      </c>
      <c r="AC83">
        <f t="shared" si="19"/>
        <v>-0.31853719991700241</v>
      </c>
      <c r="AD83">
        <f t="shared" si="19"/>
        <v>-0.31853719991700241</v>
      </c>
      <c r="AE83">
        <f t="shared" si="19"/>
        <v>-0.31853719991700241</v>
      </c>
      <c r="AF83">
        <f t="shared" si="19"/>
        <v>-0.31853719991700241</v>
      </c>
      <c r="AG83">
        <f t="shared" si="19"/>
        <v>-0.31807001870108681</v>
      </c>
      <c r="AH83">
        <f t="shared" si="19"/>
        <v>-0.31807001870108681</v>
      </c>
      <c r="AI83">
        <f t="shared" si="19"/>
        <v>-0.32047366321329207</v>
      </c>
      <c r="AJ83">
        <f t="shared" si="19"/>
        <v>-0.32047366321329207</v>
      </c>
      <c r="AK83">
        <f t="shared" si="19"/>
        <v>-0.32047366321329207</v>
      </c>
      <c r="AL83">
        <f t="shared" si="19"/>
        <v>-0.32047366321329207</v>
      </c>
      <c r="AM83">
        <f t="shared" si="19"/>
        <v>-0.33426759057305849</v>
      </c>
      <c r="AN83">
        <f t="shared" si="19"/>
        <v>-0.32189111931674241</v>
      </c>
      <c r="AO83">
        <f t="shared" si="19"/>
        <v>-0.32860227778778656</v>
      </c>
      <c r="AP83">
        <f t="shared" si="19"/>
        <v>-0.32988975639325152</v>
      </c>
      <c r="AQ83">
        <f t="shared" si="19"/>
        <v>-0.32988975639325152</v>
      </c>
      <c r="AR83">
        <f t="shared" si="19"/>
        <v>-0.32988975639325152</v>
      </c>
      <c r="AS83">
        <f t="shared" si="19"/>
        <v>-0.34527316085677184</v>
      </c>
      <c r="AT83">
        <f t="shared" si="19"/>
        <v>-0.33023367048584956</v>
      </c>
      <c r="AU83">
        <f t="shared" si="19"/>
        <v>-0.34312571903294187</v>
      </c>
      <c r="AV83">
        <f t="shared" si="19"/>
        <v>-0.35317875768117202</v>
      </c>
      <c r="AW83">
        <f t="shared" si="19"/>
        <v>-0.35317875768117202</v>
      </c>
      <c r="AX83">
        <f t="shared" si="19"/>
        <v>-0.35317875768117202</v>
      </c>
      <c r="AY83">
        <f t="shared" si="19"/>
        <v>-0.35317875768117202</v>
      </c>
    </row>
    <row r="84" spans="1:51">
      <c r="A84" s="50">
        <f t="shared" si="4"/>
        <v>-0.5</v>
      </c>
      <c r="B84" s="50"/>
      <c r="C84" s="50"/>
      <c r="D84" s="50"/>
      <c r="E84" s="50"/>
      <c r="F84" s="50"/>
      <c r="G84" s="50"/>
      <c r="H84" s="50">
        <f t="shared" si="5"/>
        <v>-0.12714743735507217</v>
      </c>
      <c r="I84" s="50">
        <f t="shared" si="5"/>
        <v>-0.12714743735507217</v>
      </c>
      <c r="J84" s="50">
        <f t="shared" si="5"/>
        <v>-0.38144647273100157</v>
      </c>
      <c r="K84" s="50">
        <f t="shared" si="5"/>
        <v>-0.47330818084492077</v>
      </c>
      <c r="L84" s="78">
        <f t="shared" si="5"/>
        <v>-0.5475545017601563</v>
      </c>
      <c r="M84">
        <f t="shared" si="5"/>
        <v>-0.52123694928897457</v>
      </c>
      <c r="N84">
        <f t="shared" si="5"/>
        <v>-0.52748485277909329</v>
      </c>
      <c r="O84">
        <f t="shared" si="5"/>
        <v>-0.53321098047936399</v>
      </c>
      <c r="P84">
        <f t="shared" si="5"/>
        <v>-0.36396802729917405</v>
      </c>
      <c r="Q84">
        <f t="shared" si="5"/>
        <v>-0.36396802729917405</v>
      </c>
      <c r="R84">
        <f t="shared" si="5"/>
        <v>-0.36396802729917405</v>
      </c>
      <c r="S84">
        <f t="shared" ref="S84:AY84" si="20">-((S36-1)*(S36-2))^-1</f>
        <v>-0.36722420897781999</v>
      </c>
      <c r="T84">
        <f t="shared" si="20"/>
        <v>-0.35231014214532219</v>
      </c>
      <c r="U84">
        <f t="shared" si="20"/>
        <v>-0.34894481989710452</v>
      </c>
      <c r="V84">
        <f t="shared" si="20"/>
        <v>-0.35881367841361772</v>
      </c>
      <c r="W84">
        <f t="shared" si="20"/>
        <v>-0.36079529094397855</v>
      </c>
      <c r="X84">
        <f t="shared" si="20"/>
        <v>-0.36302269911938129</v>
      </c>
      <c r="Y84">
        <f t="shared" si="20"/>
        <v>-0.33420055371558166</v>
      </c>
      <c r="Z84">
        <f t="shared" si="20"/>
        <v>-0.33420055371558166</v>
      </c>
      <c r="AA84">
        <f t="shared" si="20"/>
        <v>-0.33272786914123575</v>
      </c>
      <c r="AB84">
        <f t="shared" si="20"/>
        <v>-0.33403780702132763</v>
      </c>
      <c r="AC84">
        <f t="shared" si="20"/>
        <v>-0.33970271409140507</v>
      </c>
      <c r="AD84">
        <f t="shared" si="20"/>
        <v>-0.33970271409140507</v>
      </c>
      <c r="AE84">
        <f t="shared" si="20"/>
        <v>-0.33970271409140507</v>
      </c>
      <c r="AF84">
        <f t="shared" si="20"/>
        <v>-0.33970271409140507</v>
      </c>
      <c r="AG84">
        <f t="shared" si="20"/>
        <v>-0.339211206301822</v>
      </c>
      <c r="AH84">
        <f t="shared" si="20"/>
        <v>-0.33944061899754518</v>
      </c>
      <c r="AI84">
        <f t="shared" si="20"/>
        <v>-0.34286460614248743</v>
      </c>
      <c r="AJ84">
        <f t="shared" si="20"/>
        <v>-0.34286460614248743</v>
      </c>
      <c r="AK84">
        <f t="shared" si="20"/>
        <v>-0.34342393096610668</v>
      </c>
      <c r="AL84">
        <f t="shared" si="20"/>
        <v>-0.34342393096610668</v>
      </c>
      <c r="AM84">
        <f t="shared" si="20"/>
        <v>-0.35656558973838537</v>
      </c>
      <c r="AN84">
        <f t="shared" si="20"/>
        <v>-0.34373779866609305</v>
      </c>
      <c r="AO84">
        <f t="shared" si="20"/>
        <v>-0.35169436425729095</v>
      </c>
      <c r="AP84">
        <f t="shared" si="20"/>
        <v>-0.35381552531014243</v>
      </c>
      <c r="AQ84">
        <f t="shared" si="20"/>
        <v>-0.35381552531014243</v>
      </c>
      <c r="AR84">
        <f t="shared" si="20"/>
        <v>-0.35381552531014243</v>
      </c>
      <c r="AS84">
        <f t="shared" si="20"/>
        <v>-0.37128942768295753</v>
      </c>
      <c r="AT84">
        <f t="shared" si="20"/>
        <v>-0.35449087094074005</v>
      </c>
      <c r="AU84">
        <f t="shared" si="20"/>
        <v>-0.37015049476821421</v>
      </c>
      <c r="AV84">
        <f t="shared" si="20"/>
        <v>-0.38393991597971872</v>
      </c>
      <c r="AW84">
        <f t="shared" si="20"/>
        <v>-0.38393991597971872</v>
      </c>
      <c r="AX84">
        <f t="shared" si="20"/>
        <v>-0.38393991597971872</v>
      </c>
      <c r="AY84">
        <f t="shared" si="20"/>
        <v>-0.38393991597971872</v>
      </c>
    </row>
    <row r="85" spans="1:51">
      <c r="A85" s="50">
        <f t="shared" si="4"/>
        <v>-0.5</v>
      </c>
      <c r="B85" s="50"/>
      <c r="C85" s="50"/>
      <c r="D85" s="50"/>
      <c r="E85" s="50"/>
      <c r="F85" s="50"/>
      <c r="G85" s="50"/>
      <c r="H85" s="50">
        <f t="shared" si="5"/>
        <v>-0.19099982868806337</v>
      </c>
      <c r="I85" s="50">
        <f t="shared" si="5"/>
        <v>-0.19099982868806337</v>
      </c>
      <c r="J85" s="50">
        <f t="shared" si="5"/>
        <v>-0.42229973380258912</v>
      </c>
      <c r="K85" s="50">
        <f t="shared" si="5"/>
        <v>-0.52516662028596051</v>
      </c>
      <c r="L85" s="78">
        <f t="shared" ref="L85:AY85" si="21">-((L37-1)*(L37-2))^-1</f>
        <v>-0.62349161892341298</v>
      </c>
      <c r="M85">
        <f t="shared" si="21"/>
        <v>-0.59241739745546773</v>
      </c>
      <c r="N85">
        <f t="shared" si="21"/>
        <v>-0.59877245175683069</v>
      </c>
      <c r="O85">
        <f t="shared" si="21"/>
        <v>-0.59692127572726628</v>
      </c>
      <c r="P85">
        <f t="shared" si="21"/>
        <v>-0.40313430714288706</v>
      </c>
      <c r="Q85">
        <f t="shared" si="21"/>
        <v>-0.40313430714288706</v>
      </c>
      <c r="R85">
        <f t="shared" si="21"/>
        <v>-0.40313430714288706</v>
      </c>
      <c r="S85">
        <f t="shared" si="21"/>
        <v>-0.40481493884079028</v>
      </c>
      <c r="T85">
        <f t="shared" si="21"/>
        <v>-0.38479249134386306</v>
      </c>
      <c r="U85">
        <f t="shared" si="21"/>
        <v>-0.38106505236678184</v>
      </c>
      <c r="V85">
        <f t="shared" si="21"/>
        <v>-0.38989893454652147</v>
      </c>
      <c r="W85">
        <f t="shared" si="21"/>
        <v>-0.3917759553412975</v>
      </c>
      <c r="X85">
        <f t="shared" si="21"/>
        <v>-0.39495371671351459</v>
      </c>
      <c r="Y85">
        <f t="shared" si="21"/>
        <v>-0.36219783429934721</v>
      </c>
      <c r="Z85">
        <f t="shared" si="21"/>
        <v>-0.36219783429934721</v>
      </c>
      <c r="AA85">
        <f t="shared" si="21"/>
        <v>-0.35980888311549269</v>
      </c>
      <c r="AB85">
        <f t="shared" si="21"/>
        <v>-0.36081254898670967</v>
      </c>
      <c r="AC85">
        <f t="shared" si="21"/>
        <v>-0.36582095700518313</v>
      </c>
      <c r="AD85">
        <f t="shared" si="21"/>
        <v>-0.36582095700518313</v>
      </c>
      <c r="AE85">
        <f t="shared" si="21"/>
        <v>-0.36582095700518313</v>
      </c>
      <c r="AF85">
        <f t="shared" si="21"/>
        <v>-0.36582095700518313</v>
      </c>
      <c r="AG85">
        <f t="shared" si="21"/>
        <v>-0.36529953499197987</v>
      </c>
      <c r="AH85">
        <f t="shared" si="21"/>
        <v>-0.36619401645420424</v>
      </c>
      <c r="AI85">
        <f t="shared" si="21"/>
        <v>-0.37025500410767709</v>
      </c>
      <c r="AJ85">
        <f t="shared" si="21"/>
        <v>-0.37025500410767709</v>
      </c>
      <c r="AK85">
        <f t="shared" si="21"/>
        <v>-0.37078933177212103</v>
      </c>
      <c r="AL85">
        <f t="shared" si="21"/>
        <v>-0.37078933177212103</v>
      </c>
      <c r="AM85">
        <f t="shared" si="21"/>
        <v>-0.38598311657482304</v>
      </c>
      <c r="AN85">
        <f t="shared" si="21"/>
        <v>-0.37055522531765184</v>
      </c>
      <c r="AO85">
        <f t="shared" si="21"/>
        <v>-0.37820101250192539</v>
      </c>
      <c r="AP85">
        <f t="shared" si="21"/>
        <v>-0.38070164676001383</v>
      </c>
      <c r="AQ85">
        <f t="shared" si="21"/>
        <v>-0.38070164676001383</v>
      </c>
      <c r="AR85">
        <f t="shared" si="21"/>
        <v>-0.38070164676001383</v>
      </c>
      <c r="AS85">
        <f t="shared" si="21"/>
        <v>-0.39860019470873048</v>
      </c>
      <c r="AT85">
        <f t="shared" si="21"/>
        <v>-0.38098353238166727</v>
      </c>
      <c r="AU85">
        <f t="shared" si="21"/>
        <v>-0.40273099119710154</v>
      </c>
      <c r="AV85">
        <f t="shared" si="21"/>
        <v>-0.41859183396196598</v>
      </c>
      <c r="AW85">
        <f t="shared" si="21"/>
        <v>-0.41859183396196598</v>
      </c>
      <c r="AX85">
        <f t="shared" si="21"/>
        <v>-0.41859183396196598</v>
      </c>
      <c r="AY85">
        <f t="shared" si="21"/>
        <v>-0.41859183396196598</v>
      </c>
    </row>
    <row r="86" spans="1:51">
      <c r="A86" s="50">
        <f t="shared" ref="A86:A101" si="22">-((A38-1)*(A38-2))^-1</f>
        <v>-0.5</v>
      </c>
      <c r="B86" s="50"/>
      <c r="C86" s="50"/>
      <c r="D86" s="50"/>
      <c r="E86" s="50"/>
      <c r="F86" s="50"/>
      <c r="G86" s="50"/>
      <c r="H86" s="50">
        <f t="shared" ref="H86:W101" si="23">-((H38-1)*(H38-2))^-1</f>
        <v>-0.19099982868806337</v>
      </c>
      <c r="I86" s="50">
        <f t="shared" si="23"/>
        <v>-0.19099982868806337</v>
      </c>
      <c r="J86" s="50">
        <f t="shared" si="23"/>
        <v>-0.48093948728265606</v>
      </c>
      <c r="K86" s="50">
        <f t="shared" si="23"/>
        <v>-0.61170366521626074</v>
      </c>
      <c r="L86" s="78">
        <f t="shared" si="23"/>
        <v>-0.67000020004957661</v>
      </c>
      <c r="M86">
        <f t="shared" si="23"/>
        <v>-0.6365035689763977</v>
      </c>
      <c r="N86">
        <f t="shared" si="23"/>
        <v>-0.64285424317917972</v>
      </c>
      <c r="O86">
        <f t="shared" si="23"/>
        <v>-0.63006121862300091</v>
      </c>
      <c r="P86">
        <f t="shared" si="23"/>
        <v>-0.42729565537223679</v>
      </c>
      <c r="Q86">
        <f t="shared" si="23"/>
        <v>-0.42729565537223679</v>
      </c>
      <c r="R86">
        <f t="shared" si="23"/>
        <v>-0.42729565537223679</v>
      </c>
      <c r="S86">
        <f t="shared" si="23"/>
        <v>-0.43472366037305349</v>
      </c>
      <c r="T86">
        <f t="shared" si="23"/>
        <v>-0.41186201532024919</v>
      </c>
      <c r="U86">
        <f t="shared" si="23"/>
        <v>-0.40786524108525785</v>
      </c>
      <c r="V86">
        <f t="shared" si="23"/>
        <v>-0.41523007242129817</v>
      </c>
      <c r="W86">
        <f t="shared" si="23"/>
        <v>-0.41701806151726761</v>
      </c>
      <c r="X86">
        <f t="shared" ref="X86:AY86" si="24">-((X38-1)*(X38-2))^-1</f>
        <v>-0.42076596040267455</v>
      </c>
      <c r="Y86">
        <f t="shared" si="24"/>
        <v>-0.38439347956912312</v>
      </c>
      <c r="Z86">
        <f t="shared" si="24"/>
        <v>-0.38439347956912312</v>
      </c>
      <c r="AA86">
        <f t="shared" si="24"/>
        <v>-0.38255162030540824</v>
      </c>
      <c r="AB86">
        <f t="shared" si="24"/>
        <v>-0.38344138767242436</v>
      </c>
      <c r="AC86">
        <f t="shared" si="24"/>
        <v>-0.389735188961362</v>
      </c>
      <c r="AD86">
        <f t="shared" si="24"/>
        <v>-0.389735188961362</v>
      </c>
      <c r="AE86">
        <f t="shared" si="24"/>
        <v>-0.389735188961362</v>
      </c>
      <c r="AF86">
        <f t="shared" si="24"/>
        <v>-0.389735188961362</v>
      </c>
      <c r="AG86">
        <f t="shared" si="24"/>
        <v>-0.38918657165638748</v>
      </c>
      <c r="AH86">
        <f t="shared" si="24"/>
        <v>-0.39107702409627143</v>
      </c>
      <c r="AI86">
        <f t="shared" si="24"/>
        <v>-0.3962439013592774</v>
      </c>
      <c r="AJ86">
        <f t="shared" si="24"/>
        <v>-0.3962439013592774</v>
      </c>
      <c r="AK86">
        <f t="shared" si="24"/>
        <v>-0.39675677987684843</v>
      </c>
      <c r="AL86">
        <f t="shared" si="24"/>
        <v>-0.39675677987684843</v>
      </c>
      <c r="AM86">
        <f t="shared" si="24"/>
        <v>-0.41374316402971484</v>
      </c>
      <c r="AN86">
        <f t="shared" si="24"/>
        <v>-0.39513358658241793</v>
      </c>
      <c r="AO86">
        <f t="shared" si="24"/>
        <v>-0.4019418531992528</v>
      </c>
      <c r="AP86">
        <f t="shared" si="24"/>
        <v>-0.4040276879281362</v>
      </c>
      <c r="AQ86">
        <f t="shared" si="24"/>
        <v>-0.4040276879281362</v>
      </c>
      <c r="AR86">
        <f t="shared" si="24"/>
        <v>-0.4040276879281362</v>
      </c>
      <c r="AS86">
        <f t="shared" si="24"/>
        <v>-0.42589684974445546</v>
      </c>
      <c r="AT86">
        <f t="shared" si="24"/>
        <v>-0.40657145680013446</v>
      </c>
      <c r="AU86">
        <f t="shared" si="24"/>
        <v>-0.43020099916339433</v>
      </c>
      <c r="AV86">
        <f t="shared" si="24"/>
        <v>-0.45094775651736357</v>
      </c>
      <c r="AW86">
        <f t="shared" si="24"/>
        <v>-0.45094775651736357</v>
      </c>
      <c r="AX86">
        <f t="shared" si="24"/>
        <v>-0.45094775651736357</v>
      </c>
      <c r="AY86">
        <f t="shared" si="24"/>
        <v>-0.45094775651736357</v>
      </c>
    </row>
    <row r="87" spans="1:51">
      <c r="A87" s="50">
        <f t="shared" si="22"/>
        <v>-0.5</v>
      </c>
      <c r="B87" s="50"/>
      <c r="C87" s="50"/>
      <c r="D87" s="50"/>
      <c r="E87" s="50"/>
      <c r="F87" s="50"/>
      <c r="G87" s="50"/>
      <c r="H87" s="50">
        <f t="shared" si="23"/>
        <v>-0.19099982868806337</v>
      </c>
      <c r="I87" s="50">
        <f t="shared" si="23"/>
        <v>-0.19099982868806337</v>
      </c>
      <c r="J87" s="50">
        <f t="shared" si="23"/>
        <v>-0.46485040991934229</v>
      </c>
      <c r="K87" s="50">
        <f t="shared" si="23"/>
        <v>-0.60497417033479539</v>
      </c>
      <c r="L87" s="78">
        <f t="shared" si="23"/>
        <v>-0.63109832429653157</v>
      </c>
      <c r="M87">
        <f t="shared" si="23"/>
        <v>-0.60361308681635617</v>
      </c>
      <c r="N87">
        <f t="shared" si="23"/>
        <v>-0.60917194965218058</v>
      </c>
      <c r="O87">
        <f t="shared" si="23"/>
        <v>-0.61947118730505701</v>
      </c>
      <c r="P87">
        <f t="shared" si="23"/>
        <v>-0.43349553505082217</v>
      </c>
      <c r="Q87">
        <f t="shared" si="23"/>
        <v>-0.43349553505082217</v>
      </c>
      <c r="R87">
        <f t="shared" si="23"/>
        <v>-0.43484065988135451</v>
      </c>
      <c r="S87">
        <f t="shared" si="23"/>
        <v>-0.44177378211300899</v>
      </c>
      <c r="T87">
        <f t="shared" si="23"/>
        <v>-0.4211628594421421</v>
      </c>
      <c r="U87">
        <f t="shared" si="23"/>
        <v>-0.41840605663271863</v>
      </c>
      <c r="V87">
        <f t="shared" si="23"/>
        <v>-0.4286878264428422</v>
      </c>
      <c r="W87">
        <f t="shared" si="23"/>
        <v>-0.43035933102734952</v>
      </c>
      <c r="X87">
        <f t="shared" ref="X87:AY87" si="25">-((X39-1)*(X39-2))^-1</f>
        <v>-0.43506606864668912</v>
      </c>
      <c r="Y87">
        <f t="shared" si="25"/>
        <v>-0.3982725870103227</v>
      </c>
      <c r="Z87">
        <f t="shared" si="25"/>
        <v>-0.3982725870103227</v>
      </c>
      <c r="AA87">
        <f t="shared" si="25"/>
        <v>-0.39614291019553288</v>
      </c>
      <c r="AB87">
        <f t="shared" si="25"/>
        <v>-0.3969441871355075</v>
      </c>
      <c r="AC87">
        <f t="shared" si="25"/>
        <v>-0.40477887617070435</v>
      </c>
      <c r="AD87">
        <f t="shared" si="25"/>
        <v>-0.40477887617070435</v>
      </c>
      <c r="AE87">
        <f t="shared" si="25"/>
        <v>-0.40477887617070435</v>
      </c>
      <c r="AF87">
        <f t="shared" si="25"/>
        <v>-0.40477887617070435</v>
      </c>
      <c r="AG87">
        <f t="shared" si="25"/>
        <v>-0.40422903148825751</v>
      </c>
      <c r="AH87">
        <f t="shared" si="25"/>
        <v>-0.40677548830318971</v>
      </c>
      <c r="AI87">
        <f t="shared" si="25"/>
        <v>-0.41096924934325413</v>
      </c>
      <c r="AJ87">
        <f t="shared" si="25"/>
        <v>-0.41096924934325413</v>
      </c>
      <c r="AK87">
        <f t="shared" si="25"/>
        <v>-0.41145562362300447</v>
      </c>
      <c r="AL87">
        <f t="shared" si="25"/>
        <v>-0.41145562362300447</v>
      </c>
      <c r="AM87">
        <f t="shared" si="25"/>
        <v>-0.43128590082719548</v>
      </c>
      <c r="AN87">
        <f t="shared" si="25"/>
        <v>-0.4114639629606367</v>
      </c>
      <c r="AO87">
        <f t="shared" si="25"/>
        <v>-0.41838040159510698</v>
      </c>
      <c r="AP87">
        <f t="shared" si="25"/>
        <v>-0.42033289498492804</v>
      </c>
      <c r="AQ87">
        <f t="shared" si="25"/>
        <v>-0.42033289498492804</v>
      </c>
      <c r="AR87">
        <f t="shared" si="25"/>
        <v>-0.42033289498492804</v>
      </c>
      <c r="AS87">
        <f t="shared" si="25"/>
        <v>-0.44409943575309258</v>
      </c>
      <c r="AT87">
        <f t="shared" si="25"/>
        <v>-0.42574187543983061</v>
      </c>
      <c r="AU87">
        <f t="shared" si="25"/>
        <v>-0.4559968548645057</v>
      </c>
      <c r="AV87">
        <f t="shared" si="25"/>
        <v>-0.47874503830015536</v>
      </c>
      <c r="AW87">
        <f t="shared" si="25"/>
        <v>-0.47874503830015536</v>
      </c>
      <c r="AX87">
        <f t="shared" si="25"/>
        <v>-0.47874503830015536</v>
      </c>
      <c r="AY87">
        <f t="shared" si="25"/>
        <v>-0.47874503830015536</v>
      </c>
    </row>
    <row r="88" spans="1:51">
      <c r="A88" s="50">
        <f t="shared" si="22"/>
        <v>-0.5</v>
      </c>
      <c r="B88" s="50"/>
      <c r="C88" s="50"/>
      <c r="D88" s="50"/>
      <c r="E88" s="50"/>
      <c r="F88" s="50"/>
      <c r="G88" s="50"/>
      <c r="H88" s="50">
        <f t="shared" si="23"/>
        <v>-0.19099982868806337</v>
      </c>
      <c r="I88" s="50">
        <f t="shared" si="23"/>
        <v>-0.19099982868806337</v>
      </c>
      <c r="J88" s="50">
        <f t="shared" si="23"/>
        <v>-0.50067386626404242</v>
      </c>
      <c r="K88" s="50">
        <f t="shared" si="23"/>
        <v>-0.64123215768635822</v>
      </c>
      <c r="L88" s="78">
        <f t="shared" si="23"/>
        <v>-0.68897275996511187</v>
      </c>
      <c r="M88">
        <f t="shared" si="23"/>
        <v>-0.65861958612685667</v>
      </c>
      <c r="N88">
        <f t="shared" si="23"/>
        <v>-0.66422461520064791</v>
      </c>
      <c r="O88">
        <f t="shared" si="23"/>
        <v>-0.66760438139506995</v>
      </c>
      <c r="P88">
        <f t="shared" si="23"/>
        <v>-0.46200005244771919</v>
      </c>
      <c r="Q88">
        <f t="shared" si="23"/>
        <v>-0.46200005244771919</v>
      </c>
      <c r="R88">
        <f t="shared" si="23"/>
        <v>-0.46521520678773265</v>
      </c>
      <c r="S88">
        <f t="shared" si="23"/>
        <v>-0.47406171135934344</v>
      </c>
      <c r="T88">
        <f t="shared" si="23"/>
        <v>-0.446354574868017</v>
      </c>
      <c r="U88">
        <f t="shared" si="23"/>
        <v>-0.44337139872131304</v>
      </c>
      <c r="V88">
        <f t="shared" si="23"/>
        <v>-0.45444173723788756</v>
      </c>
      <c r="W88">
        <f t="shared" si="23"/>
        <v>-0.45603828669268864</v>
      </c>
      <c r="X88">
        <f t="shared" ref="X88:AY88" si="26">-((X40-1)*(X40-2))^-1</f>
        <v>-0.46100021567285743</v>
      </c>
      <c r="Y88">
        <f t="shared" si="26"/>
        <v>-0.41921390347239845</v>
      </c>
      <c r="Z88">
        <f t="shared" si="26"/>
        <v>-0.41921390347239845</v>
      </c>
      <c r="AA88">
        <f t="shared" si="26"/>
        <v>-0.41826915805669601</v>
      </c>
      <c r="AB88">
        <f t="shared" si="26"/>
        <v>-0.41888264442118395</v>
      </c>
      <c r="AC88">
        <f t="shared" si="26"/>
        <v>-0.43168479633244555</v>
      </c>
      <c r="AD88">
        <f t="shared" si="26"/>
        <v>-0.43168479633244555</v>
      </c>
      <c r="AE88">
        <f t="shared" si="26"/>
        <v>-0.43168479633244555</v>
      </c>
      <c r="AF88">
        <f t="shared" si="26"/>
        <v>-0.43168479633244555</v>
      </c>
      <c r="AG88">
        <f t="shared" si="26"/>
        <v>-0.43110470214814667</v>
      </c>
      <c r="AH88">
        <f t="shared" si="26"/>
        <v>-0.43841216608579536</v>
      </c>
      <c r="AI88">
        <f t="shared" si="26"/>
        <v>-0.44190444465945594</v>
      </c>
      <c r="AJ88">
        <f t="shared" si="26"/>
        <v>-0.44190444465945594</v>
      </c>
      <c r="AK88">
        <f t="shared" si="26"/>
        <v>-0.44237060016910978</v>
      </c>
      <c r="AL88">
        <f t="shared" si="26"/>
        <v>-0.44237060016910978</v>
      </c>
      <c r="AM88">
        <f t="shared" si="26"/>
        <v>-0.46389578859807795</v>
      </c>
      <c r="AN88">
        <f t="shared" si="26"/>
        <v>-0.4380884812894687</v>
      </c>
      <c r="AO88">
        <f t="shared" si="26"/>
        <v>-0.44482592876984156</v>
      </c>
      <c r="AP88">
        <f t="shared" si="26"/>
        <v>-0.44657189491020838</v>
      </c>
      <c r="AQ88">
        <f t="shared" si="26"/>
        <v>-0.44657189491020838</v>
      </c>
      <c r="AR88">
        <f t="shared" si="26"/>
        <v>-0.44657189491020838</v>
      </c>
      <c r="AS88">
        <f t="shared" si="26"/>
        <v>-0.47190149170098661</v>
      </c>
      <c r="AT88">
        <f t="shared" si="26"/>
        <v>-0.45196285325745195</v>
      </c>
      <c r="AU88">
        <f t="shared" si="26"/>
        <v>-0.49384346773709686</v>
      </c>
      <c r="AV88">
        <f t="shared" si="26"/>
        <v>-0.5185137128322308</v>
      </c>
      <c r="AW88">
        <f t="shared" si="26"/>
        <v>-0.5185137128322308</v>
      </c>
      <c r="AX88">
        <f t="shared" si="26"/>
        <v>-0.51948226080585536</v>
      </c>
      <c r="AY88">
        <f t="shared" si="26"/>
        <v>-0.51948226080585536</v>
      </c>
    </row>
    <row r="89" spans="1:51">
      <c r="A89" s="50">
        <f t="shared" si="22"/>
        <v>-0.5</v>
      </c>
      <c r="B89" s="50"/>
      <c r="C89" s="50"/>
      <c r="D89" s="50"/>
      <c r="E89" s="50"/>
      <c r="F89" s="50"/>
      <c r="G89" s="50"/>
      <c r="H89" s="50">
        <f t="shared" si="23"/>
        <v>-0.19099982868806337</v>
      </c>
      <c r="I89" s="50">
        <f t="shared" si="23"/>
        <v>-0.18961676013243775</v>
      </c>
      <c r="J89" s="50">
        <f t="shared" si="23"/>
        <v>-0.51440786763254709</v>
      </c>
      <c r="K89" s="50">
        <f t="shared" si="23"/>
        <v>-0.63971700932491882</v>
      </c>
      <c r="L89" s="78">
        <f t="shared" si="23"/>
        <v>-0.71656664941223602</v>
      </c>
      <c r="M89">
        <f t="shared" si="23"/>
        <v>-0.69038967063065637</v>
      </c>
      <c r="N89">
        <f t="shared" si="23"/>
        <v>-0.69564639936042805</v>
      </c>
      <c r="O89">
        <f t="shared" si="23"/>
        <v>-0.695238331233485</v>
      </c>
      <c r="P89">
        <f t="shared" si="23"/>
        <v>-0.47871204500109499</v>
      </c>
      <c r="Q89">
        <f t="shared" si="23"/>
        <v>-0.47871204500109499</v>
      </c>
      <c r="R89">
        <f t="shared" si="23"/>
        <v>-0.48328016422141695</v>
      </c>
      <c r="S89">
        <f t="shared" si="23"/>
        <v>-0.49080276958959018</v>
      </c>
      <c r="T89">
        <f t="shared" si="23"/>
        <v>-0.46362011401302733</v>
      </c>
      <c r="U89">
        <f t="shared" si="23"/>
        <v>-0.46062183552223296</v>
      </c>
      <c r="V89">
        <f t="shared" si="23"/>
        <v>-0.47330594417654775</v>
      </c>
      <c r="W89">
        <f t="shared" si="23"/>
        <v>-0.47478812439991647</v>
      </c>
      <c r="X89">
        <f t="shared" ref="X89:AY89" si="27">-((X41-1)*(X41-2))^-1</f>
        <v>-0.47919664701257092</v>
      </c>
      <c r="Y89">
        <f t="shared" si="27"/>
        <v>-0.43544779428037395</v>
      </c>
      <c r="Z89">
        <f t="shared" si="27"/>
        <v>-0.43544779428037395</v>
      </c>
      <c r="AA89">
        <f t="shared" si="27"/>
        <v>-0.43454044139211084</v>
      </c>
      <c r="AB89">
        <f t="shared" si="27"/>
        <v>-0.43496953858257342</v>
      </c>
      <c r="AC89">
        <f t="shared" si="27"/>
        <v>-0.45178525753244164</v>
      </c>
      <c r="AD89">
        <f t="shared" si="27"/>
        <v>-0.45178525753244164</v>
      </c>
      <c r="AE89">
        <f t="shared" si="27"/>
        <v>-0.45178525753244164</v>
      </c>
      <c r="AF89">
        <f t="shared" si="27"/>
        <v>-0.45178525753244164</v>
      </c>
      <c r="AG89">
        <f t="shared" si="27"/>
        <v>-0.45120232940642974</v>
      </c>
      <c r="AH89">
        <f t="shared" si="27"/>
        <v>-0.46354130560364415</v>
      </c>
      <c r="AI89">
        <f t="shared" si="27"/>
        <v>-0.46728489727349409</v>
      </c>
      <c r="AJ89">
        <f t="shared" si="27"/>
        <v>-0.46728489727349409</v>
      </c>
      <c r="AK89">
        <f t="shared" si="27"/>
        <v>-0.46907481533176881</v>
      </c>
      <c r="AL89">
        <f t="shared" si="27"/>
        <v>-0.46907481533176881</v>
      </c>
      <c r="AM89">
        <f t="shared" si="27"/>
        <v>-0.49393713714635251</v>
      </c>
      <c r="AN89">
        <f t="shared" si="27"/>
        <v>-0.46340482977312802</v>
      </c>
      <c r="AO89">
        <f t="shared" si="27"/>
        <v>-0.46976801397515239</v>
      </c>
      <c r="AP89">
        <f t="shared" si="27"/>
        <v>-0.47167628534671863</v>
      </c>
      <c r="AQ89">
        <f t="shared" si="27"/>
        <v>-0.47167628534671863</v>
      </c>
      <c r="AR89">
        <f t="shared" si="27"/>
        <v>-0.47167628534671863</v>
      </c>
      <c r="AS89">
        <f t="shared" si="27"/>
        <v>-0.50119633019826937</v>
      </c>
      <c r="AT89">
        <f t="shared" si="27"/>
        <v>-0.47865951474933582</v>
      </c>
      <c r="AU89">
        <f t="shared" si="27"/>
        <v>-0.5238543247406241</v>
      </c>
      <c r="AV89">
        <f t="shared" si="27"/>
        <v>-0.54806655002977167</v>
      </c>
      <c r="AW89">
        <f t="shared" si="27"/>
        <v>-0.54806655002977167</v>
      </c>
      <c r="AX89">
        <f t="shared" si="27"/>
        <v>-0.54900510627048293</v>
      </c>
      <c r="AY89">
        <f t="shared" si="27"/>
        <v>-0.54900510627048293</v>
      </c>
    </row>
    <row r="90" spans="1:51">
      <c r="A90" s="50">
        <f t="shared" si="22"/>
        <v>-0.5</v>
      </c>
      <c r="B90" s="50"/>
      <c r="C90" s="50"/>
      <c r="D90" s="50"/>
      <c r="E90" s="50"/>
      <c r="F90" s="50"/>
      <c r="G90" s="50"/>
      <c r="H90" s="50">
        <f t="shared" si="23"/>
        <v>-0.19099982868806337</v>
      </c>
      <c r="I90" s="50">
        <f t="shared" si="23"/>
        <v>-0.18961676013243775</v>
      </c>
      <c r="J90" s="50">
        <f t="shared" si="23"/>
        <v>-0.5341859372828246</v>
      </c>
      <c r="K90" s="50">
        <f t="shared" si="23"/>
        <v>-0.69903227653430566</v>
      </c>
      <c r="L90" s="78">
        <f t="shared" si="23"/>
        <v>-0.82840231883958715</v>
      </c>
      <c r="M90">
        <f t="shared" si="23"/>
        <v>-0.79754971884028225</v>
      </c>
      <c r="N90">
        <f t="shared" si="23"/>
        <v>-0.80687779908031609</v>
      </c>
      <c r="O90">
        <f t="shared" si="23"/>
        <v>-0.76467834789170697</v>
      </c>
      <c r="P90">
        <f t="shared" si="23"/>
        <v>-0.52410121566714951</v>
      </c>
      <c r="Q90">
        <f t="shared" si="23"/>
        <v>-0.52410121566714951</v>
      </c>
      <c r="R90">
        <f t="shared" si="23"/>
        <v>-0.53005757822986865</v>
      </c>
      <c r="S90">
        <f t="shared" si="23"/>
        <v>-0.5351439158223662</v>
      </c>
      <c r="T90">
        <f t="shared" si="23"/>
        <v>-0.50118988606729287</v>
      </c>
      <c r="U90">
        <f t="shared" si="23"/>
        <v>-0.49792496148872961</v>
      </c>
      <c r="V90">
        <f t="shared" si="23"/>
        <v>-0.51183822364734965</v>
      </c>
      <c r="W90">
        <f t="shared" si="23"/>
        <v>-0.51321008309360738</v>
      </c>
      <c r="X90">
        <f t="shared" ref="X90:AY90" si="28">-((X42-1)*(X42-2))^-1</f>
        <v>-0.5176531294043264</v>
      </c>
      <c r="Y90">
        <f t="shared" si="28"/>
        <v>-0.46768536878215289</v>
      </c>
      <c r="Z90">
        <f t="shared" si="28"/>
        <v>-0.46768536878215289</v>
      </c>
      <c r="AA90">
        <f t="shared" si="28"/>
        <v>-0.46732353580818209</v>
      </c>
      <c r="AB90">
        <f t="shared" si="28"/>
        <v>-0.46744118918853317</v>
      </c>
      <c r="AC90">
        <f t="shared" si="28"/>
        <v>-0.48779360286982054</v>
      </c>
      <c r="AD90">
        <f t="shared" si="28"/>
        <v>-0.48779360286982054</v>
      </c>
      <c r="AE90">
        <f t="shared" si="28"/>
        <v>-0.48779360286982054</v>
      </c>
      <c r="AF90">
        <f t="shared" si="28"/>
        <v>-0.48779360286982054</v>
      </c>
      <c r="AG90">
        <f t="shared" si="28"/>
        <v>-0.48717968675108086</v>
      </c>
      <c r="AH90">
        <f t="shared" si="28"/>
        <v>-0.49925908742596092</v>
      </c>
      <c r="AI90">
        <f t="shared" si="28"/>
        <v>-0.50320718266098807</v>
      </c>
      <c r="AJ90">
        <f t="shared" si="28"/>
        <v>-0.50320718266098807</v>
      </c>
      <c r="AK90">
        <f t="shared" si="28"/>
        <v>-0.50496094907899347</v>
      </c>
      <c r="AL90">
        <f t="shared" si="28"/>
        <v>-0.50496094907899347</v>
      </c>
      <c r="AM90">
        <f t="shared" si="28"/>
        <v>-0.53319633712324688</v>
      </c>
      <c r="AN90">
        <f t="shared" si="28"/>
        <v>-0.49657145626488813</v>
      </c>
      <c r="AO90">
        <f t="shared" si="28"/>
        <v>-0.50218735248290103</v>
      </c>
      <c r="AP90">
        <f t="shared" si="28"/>
        <v>-0.50398741391982083</v>
      </c>
      <c r="AQ90">
        <f t="shared" si="28"/>
        <v>-0.50398741391982083</v>
      </c>
      <c r="AR90">
        <f t="shared" si="28"/>
        <v>-0.50398741391982083</v>
      </c>
      <c r="AS90">
        <f t="shared" si="28"/>
        <v>-0.54035096087384515</v>
      </c>
      <c r="AT90">
        <f t="shared" si="28"/>
        <v>-0.51409710358895411</v>
      </c>
      <c r="AU90">
        <f t="shared" si="28"/>
        <v>-0.56296340079787233</v>
      </c>
      <c r="AV90">
        <f t="shared" si="28"/>
        <v>-0.58628235182531152</v>
      </c>
      <c r="AW90">
        <f t="shared" si="28"/>
        <v>-0.58628235182531152</v>
      </c>
      <c r="AX90">
        <f t="shared" si="28"/>
        <v>-0.58720640967454152</v>
      </c>
      <c r="AY90">
        <f t="shared" si="28"/>
        <v>-0.58720640967454152</v>
      </c>
    </row>
    <row r="91" spans="1:51">
      <c r="A91" s="50">
        <f t="shared" si="22"/>
        <v>-0.5</v>
      </c>
      <c r="B91" s="50"/>
      <c r="C91" s="50"/>
      <c r="D91" s="50"/>
      <c r="E91" s="50"/>
      <c r="F91" s="50"/>
      <c r="G91" s="50"/>
      <c r="H91" s="50">
        <f t="shared" si="23"/>
        <v>-0.18961676013243775</v>
      </c>
      <c r="I91" s="50">
        <f t="shared" si="23"/>
        <v>-0.18868049045169208</v>
      </c>
      <c r="J91" s="50">
        <f t="shared" si="23"/>
        <v>-0.54577036789080602</v>
      </c>
      <c r="K91" s="50">
        <f t="shared" si="23"/>
        <v>-0.77025871637937271</v>
      </c>
      <c r="L91" s="78">
        <f t="shared" si="23"/>
        <v>-0.88751161241049048</v>
      </c>
      <c r="M91">
        <f t="shared" si="23"/>
        <v>-0.85878122274473168</v>
      </c>
      <c r="N91">
        <f t="shared" si="23"/>
        <v>-0.86766780276249866</v>
      </c>
      <c r="O91">
        <f t="shared" si="23"/>
        <v>-0.80523564689838789</v>
      </c>
      <c r="P91">
        <f t="shared" si="23"/>
        <v>-0.54874178787244399</v>
      </c>
      <c r="Q91">
        <f t="shared" si="23"/>
        <v>-0.54874178787244399</v>
      </c>
      <c r="R91">
        <f t="shared" si="23"/>
        <v>-0.55434356279456765</v>
      </c>
      <c r="S91">
        <f t="shared" si="23"/>
        <v>-0.55733757393071459</v>
      </c>
      <c r="T91">
        <f t="shared" si="23"/>
        <v>-0.51966201839824588</v>
      </c>
      <c r="U91">
        <f t="shared" si="23"/>
        <v>-0.51687477781272539</v>
      </c>
      <c r="V91">
        <f t="shared" si="23"/>
        <v>-0.53011418108133401</v>
      </c>
      <c r="W91">
        <f t="shared" si="23"/>
        <v>-0.53137796859410646</v>
      </c>
      <c r="X91">
        <f t="shared" ref="X91:AY91" si="29">-((X43-1)*(X43-2))^-1</f>
        <v>-0.53588233406971142</v>
      </c>
      <c r="Y91">
        <f t="shared" si="29"/>
        <v>-0.48646590061638517</v>
      </c>
      <c r="Z91">
        <f t="shared" si="29"/>
        <v>-0.48646590061638517</v>
      </c>
      <c r="AA91">
        <f t="shared" si="29"/>
        <v>-0.48538312817925355</v>
      </c>
      <c r="AB91">
        <f t="shared" si="29"/>
        <v>-0.48541279655539166</v>
      </c>
      <c r="AC91">
        <f t="shared" si="29"/>
        <v>-0.51071422590489668</v>
      </c>
      <c r="AD91">
        <f t="shared" si="29"/>
        <v>-0.51071422590489668</v>
      </c>
      <c r="AE91">
        <f t="shared" si="29"/>
        <v>-0.51071422590489668</v>
      </c>
      <c r="AF91">
        <f t="shared" si="29"/>
        <v>-0.51071422590489668</v>
      </c>
      <c r="AG91">
        <f t="shared" si="29"/>
        <v>-0.51010053160671687</v>
      </c>
      <c r="AH91">
        <f t="shared" si="29"/>
        <v>-0.52609604469900817</v>
      </c>
      <c r="AI91">
        <f t="shared" si="29"/>
        <v>-0.53047265244084385</v>
      </c>
      <c r="AJ91">
        <f t="shared" si="29"/>
        <v>-0.53047265244084385</v>
      </c>
      <c r="AK91">
        <f t="shared" si="29"/>
        <v>-0.53216322843700925</v>
      </c>
      <c r="AL91">
        <f t="shared" si="29"/>
        <v>-0.53216322843700925</v>
      </c>
      <c r="AM91">
        <f t="shared" si="29"/>
        <v>-0.55977068153819687</v>
      </c>
      <c r="AN91">
        <f t="shared" si="29"/>
        <v>-0.51844382560470859</v>
      </c>
      <c r="AO91">
        <f t="shared" si="29"/>
        <v>-0.52270988690601827</v>
      </c>
      <c r="AP91">
        <f t="shared" si="29"/>
        <v>-0.5239933768613303</v>
      </c>
      <c r="AQ91">
        <f t="shared" si="29"/>
        <v>-0.5239933768613303</v>
      </c>
      <c r="AR91">
        <f t="shared" si="29"/>
        <v>-0.5239933768613303</v>
      </c>
      <c r="AS91">
        <f t="shared" si="29"/>
        <v>-0.56746589152573879</v>
      </c>
      <c r="AT91">
        <f t="shared" si="29"/>
        <v>-0.53950471513491671</v>
      </c>
      <c r="AU91">
        <f t="shared" si="29"/>
        <v>-0.58977933693476381</v>
      </c>
      <c r="AV91">
        <f t="shared" si="29"/>
        <v>-0.61429159315566451</v>
      </c>
      <c r="AW91">
        <f t="shared" si="29"/>
        <v>-0.61429159315566451</v>
      </c>
      <c r="AX91">
        <f t="shared" si="29"/>
        <v>-0.61518545998337515</v>
      </c>
      <c r="AY91">
        <f t="shared" si="29"/>
        <v>-0.61518545998337515</v>
      </c>
    </row>
    <row r="92" spans="1:51">
      <c r="A92" s="50">
        <f t="shared" si="22"/>
        <v>-0.5</v>
      </c>
      <c r="B92" s="50"/>
      <c r="C92" s="50"/>
      <c r="D92" s="50"/>
      <c r="E92" s="50"/>
      <c r="F92" s="50"/>
      <c r="G92" s="50"/>
      <c r="H92" s="50">
        <f t="shared" si="23"/>
        <v>-0.18961676013243775</v>
      </c>
      <c r="I92" s="50">
        <f t="shared" si="23"/>
        <v>-0.18868049045169208</v>
      </c>
      <c r="J92" s="50">
        <f t="shared" si="23"/>
        <v>-0.56039215266456466</v>
      </c>
      <c r="K92" s="50">
        <f t="shared" si="23"/>
        <v>-0.80649106998312348</v>
      </c>
      <c r="L92" s="78">
        <f t="shared" si="23"/>
        <v>-0.92003837788365139</v>
      </c>
      <c r="M92">
        <f t="shared" si="23"/>
        <v>-0.89260812698750858</v>
      </c>
      <c r="N92">
        <f t="shared" si="23"/>
        <v>-0.90074278164163057</v>
      </c>
      <c r="O92">
        <f t="shared" si="23"/>
        <v>-0.83868238601251555</v>
      </c>
      <c r="P92">
        <f t="shared" si="23"/>
        <v>-0.57155957663885448</v>
      </c>
      <c r="Q92">
        <f t="shared" si="23"/>
        <v>-0.57155957663885448</v>
      </c>
      <c r="R92">
        <f t="shared" si="23"/>
        <v>-0.57686337553213241</v>
      </c>
      <c r="S92">
        <f t="shared" si="23"/>
        <v>-0.57926214546300403</v>
      </c>
      <c r="T92">
        <f t="shared" si="23"/>
        <v>-0.54453259008218868</v>
      </c>
      <c r="U92">
        <f t="shared" si="23"/>
        <v>-0.54164794577649167</v>
      </c>
      <c r="V92">
        <f t="shared" si="23"/>
        <v>-0.55453228375031183</v>
      </c>
      <c r="W92">
        <f t="shared" si="23"/>
        <v>-0.55570788202492916</v>
      </c>
      <c r="X92">
        <f t="shared" ref="X92:AY92" si="30">-((X44-1)*(X44-2))^-1</f>
        <v>-0.55966857449998009</v>
      </c>
      <c r="Y92">
        <f t="shared" si="30"/>
        <v>-0.50746479273767842</v>
      </c>
      <c r="Z92">
        <f t="shared" si="30"/>
        <v>-0.50746479273767842</v>
      </c>
      <c r="AA92">
        <f t="shared" si="30"/>
        <v>-0.50657138597893225</v>
      </c>
      <c r="AB92">
        <f t="shared" si="30"/>
        <v>-0.50650759731351092</v>
      </c>
      <c r="AC92">
        <f t="shared" si="30"/>
        <v>-0.53457560558791173</v>
      </c>
      <c r="AD92">
        <f t="shared" si="30"/>
        <v>-0.53457560558791173</v>
      </c>
      <c r="AE92">
        <f t="shared" si="30"/>
        <v>-0.53457560558791173</v>
      </c>
      <c r="AF92">
        <f t="shared" si="30"/>
        <v>-0.53457560558791173</v>
      </c>
      <c r="AG92">
        <f t="shared" si="30"/>
        <v>-0.53395767187696541</v>
      </c>
      <c r="AH92">
        <f t="shared" si="30"/>
        <v>-0.55084004171726886</v>
      </c>
      <c r="AI92">
        <f t="shared" si="30"/>
        <v>-0.55559745012970696</v>
      </c>
      <c r="AJ92">
        <f t="shared" si="30"/>
        <v>-0.55559745012970696</v>
      </c>
      <c r="AK92">
        <f t="shared" si="30"/>
        <v>-0.55723457282486144</v>
      </c>
      <c r="AL92">
        <f t="shared" si="30"/>
        <v>-0.55723457282486144</v>
      </c>
      <c r="AM92">
        <f t="shared" si="30"/>
        <v>-0.58759626529800346</v>
      </c>
      <c r="AN92">
        <f t="shared" si="30"/>
        <v>-0.54049975465765576</v>
      </c>
      <c r="AO92">
        <f t="shared" si="30"/>
        <v>-0.54427448682128821</v>
      </c>
      <c r="AP92">
        <f t="shared" si="30"/>
        <v>-0.54538286645642287</v>
      </c>
      <c r="AQ92">
        <f t="shared" si="30"/>
        <v>-0.54538286645642287</v>
      </c>
      <c r="AR92">
        <f t="shared" si="30"/>
        <v>-0.54538286645642287</v>
      </c>
      <c r="AS92">
        <f t="shared" si="30"/>
        <v>-0.58978194258208971</v>
      </c>
      <c r="AT92">
        <f t="shared" si="30"/>
        <v>-0.56129443535494694</v>
      </c>
      <c r="AU92">
        <f t="shared" si="30"/>
        <v>-0.61181648468150795</v>
      </c>
      <c r="AV92">
        <f t="shared" si="30"/>
        <v>-0.63742030846783104</v>
      </c>
      <c r="AW92">
        <f t="shared" si="30"/>
        <v>-0.63742030846783104</v>
      </c>
      <c r="AX92">
        <f t="shared" si="30"/>
        <v>-0.63829067171208187</v>
      </c>
      <c r="AY92">
        <f t="shared" si="30"/>
        <v>-0.63829067171208187</v>
      </c>
    </row>
    <row r="93" spans="1:51">
      <c r="A93" s="50">
        <f t="shared" si="22"/>
        <v>-0.5</v>
      </c>
      <c r="B93" s="50"/>
      <c r="C93" s="50"/>
      <c r="D93" s="50"/>
      <c r="E93" s="50"/>
      <c r="F93" s="50"/>
      <c r="G93" s="50"/>
      <c r="H93" s="50">
        <f t="shared" si="23"/>
        <v>-0.18961676013243775</v>
      </c>
      <c r="I93" s="50">
        <f t="shared" si="23"/>
        <v>-0.18868049045169208</v>
      </c>
      <c r="J93" s="50">
        <f t="shared" si="23"/>
        <v>-0.59668908386691888</v>
      </c>
      <c r="K93" s="50">
        <f t="shared" si="23"/>
        <v>-0.84544193949167323</v>
      </c>
      <c r="L93" s="78">
        <f t="shared" si="23"/>
        <v>-0.96067423146940778</v>
      </c>
      <c r="M93">
        <f t="shared" si="23"/>
        <v>-0.93332275666386744</v>
      </c>
      <c r="N93">
        <f t="shared" si="23"/>
        <v>-0.94084873396788138</v>
      </c>
      <c r="O93">
        <f t="shared" si="23"/>
        <v>-0.86839920178201246</v>
      </c>
      <c r="P93">
        <f t="shared" si="23"/>
        <v>-0.59959471489261773</v>
      </c>
      <c r="Q93">
        <f t="shared" si="23"/>
        <v>-0.59959471489261773</v>
      </c>
      <c r="R93">
        <f t="shared" si="23"/>
        <v>-0.60425932998259924</v>
      </c>
      <c r="S93">
        <f t="shared" si="23"/>
        <v>-0.60411716853132558</v>
      </c>
      <c r="T93">
        <f t="shared" si="23"/>
        <v>-0.56675325583364311</v>
      </c>
      <c r="U93">
        <f t="shared" si="23"/>
        <v>-0.56383955340586156</v>
      </c>
      <c r="V93">
        <f t="shared" si="23"/>
        <v>-0.57587546080370955</v>
      </c>
      <c r="W93">
        <f t="shared" si="23"/>
        <v>-0.57696144582155029</v>
      </c>
      <c r="X93">
        <f t="shared" ref="X93:AY93" si="31">-((X45-1)*(X45-2))^-1</f>
        <v>-0.57959663281962404</v>
      </c>
      <c r="Y93">
        <f t="shared" si="31"/>
        <v>-0.52477895893211657</v>
      </c>
      <c r="Z93">
        <f t="shared" si="31"/>
        <v>-0.52477895893211657</v>
      </c>
      <c r="AA93">
        <f t="shared" si="31"/>
        <v>-0.52475530970635909</v>
      </c>
      <c r="AB93">
        <f t="shared" si="31"/>
        <v>-0.52461950681681013</v>
      </c>
      <c r="AC93">
        <f t="shared" si="31"/>
        <v>-0.5596729108914118</v>
      </c>
      <c r="AD93">
        <f t="shared" si="31"/>
        <v>-0.5596729108914118</v>
      </c>
      <c r="AE93">
        <f t="shared" si="31"/>
        <v>-0.5596729108914118</v>
      </c>
      <c r="AF93">
        <f t="shared" si="31"/>
        <v>-0.5596729108914118</v>
      </c>
      <c r="AG93">
        <f t="shared" si="31"/>
        <v>-0.55905346869350225</v>
      </c>
      <c r="AH93">
        <f t="shared" si="31"/>
        <v>-0.57681055486976773</v>
      </c>
      <c r="AI93">
        <f t="shared" si="31"/>
        <v>-0.58107388470413113</v>
      </c>
      <c r="AJ93">
        <f t="shared" si="31"/>
        <v>-0.58107388470413113</v>
      </c>
      <c r="AK93">
        <f t="shared" si="31"/>
        <v>-0.5826499917830662</v>
      </c>
      <c r="AL93">
        <f t="shared" si="31"/>
        <v>-0.58393672031815747</v>
      </c>
      <c r="AM93">
        <f t="shared" si="31"/>
        <v>-0.61675779254288443</v>
      </c>
      <c r="AN93">
        <f t="shared" si="31"/>
        <v>-0.56636968425677336</v>
      </c>
      <c r="AO93">
        <f t="shared" si="31"/>
        <v>-0.56899828424145327</v>
      </c>
      <c r="AP93">
        <f t="shared" si="31"/>
        <v>-0.5701604094764009</v>
      </c>
      <c r="AQ93">
        <f t="shared" si="31"/>
        <v>-0.5701604094764009</v>
      </c>
      <c r="AR93">
        <f t="shared" si="31"/>
        <v>-0.5701604094764009</v>
      </c>
      <c r="AS93">
        <f t="shared" si="31"/>
        <v>-0.61862125533498757</v>
      </c>
      <c r="AT93">
        <f t="shared" si="31"/>
        <v>-0.58899270181843366</v>
      </c>
      <c r="AU93">
        <f t="shared" si="31"/>
        <v>-0.63676750409494376</v>
      </c>
      <c r="AV93">
        <f t="shared" si="31"/>
        <v>-0.66369404819577227</v>
      </c>
      <c r="AW93">
        <f t="shared" si="31"/>
        <v>-0.66369404819577227</v>
      </c>
      <c r="AX93">
        <f t="shared" si="31"/>
        <v>-0.66454226711242692</v>
      </c>
      <c r="AY93">
        <f t="shared" si="31"/>
        <v>-0.66454226711242692</v>
      </c>
    </row>
    <row r="94" spans="1:51">
      <c r="A94" s="50">
        <f t="shared" si="22"/>
        <v>-0.5</v>
      </c>
      <c r="B94" s="50"/>
      <c r="C94" s="50"/>
      <c r="D94" s="50"/>
      <c r="E94" s="50"/>
      <c r="F94" s="50"/>
      <c r="G94" s="50"/>
      <c r="H94" s="50">
        <f t="shared" si="23"/>
        <v>-0.18961676013243775</v>
      </c>
      <c r="I94" s="50">
        <f t="shared" si="23"/>
        <v>-0.18868049045169208</v>
      </c>
      <c r="J94" s="50">
        <f t="shared" si="23"/>
        <v>-0.60837070983240504</v>
      </c>
      <c r="K94" s="50">
        <f t="shared" si="23"/>
        <v>-0.87309633034273015</v>
      </c>
      <c r="L94" s="78">
        <f t="shared" si="23"/>
        <v>-0.97343515119016777</v>
      </c>
      <c r="M94">
        <f t="shared" si="23"/>
        <v>-0.94203847920599881</v>
      </c>
      <c r="N94">
        <f t="shared" si="23"/>
        <v>-0.9486616705233637</v>
      </c>
      <c r="O94">
        <f t="shared" si="23"/>
        <v>-0.88195485340365698</v>
      </c>
      <c r="P94">
        <f t="shared" si="23"/>
        <v>-0.62024902959147965</v>
      </c>
      <c r="Q94">
        <f t="shared" si="23"/>
        <v>-0.61978438571152061</v>
      </c>
      <c r="R94">
        <f t="shared" si="23"/>
        <v>-0.62407612345543395</v>
      </c>
      <c r="S94">
        <f t="shared" si="23"/>
        <v>-0.62383366653286443</v>
      </c>
      <c r="T94">
        <f t="shared" si="23"/>
        <v>-0.58544212446469612</v>
      </c>
      <c r="U94">
        <f t="shared" si="23"/>
        <v>-0.5825815393689352</v>
      </c>
      <c r="V94">
        <f t="shared" si="23"/>
        <v>-0.59326478044854514</v>
      </c>
      <c r="W94">
        <f t="shared" si="23"/>
        <v>-0.594257628199657</v>
      </c>
      <c r="X94">
        <f t="shared" ref="X94:AY94" si="32">-((X46-1)*(X46-2))^-1</f>
        <v>-0.59748497098354114</v>
      </c>
      <c r="Y94">
        <f t="shared" si="32"/>
        <v>-0.54000981748676324</v>
      </c>
      <c r="Z94">
        <f t="shared" si="32"/>
        <v>-0.54000981748676324</v>
      </c>
      <c r="AA94">
        <f t="shared" si="32"/>
        <v>-0.53930801362116976</v>
      </c>
      <c r="AB94">
        <f t="shared" si="32"/>
        <v>-0.53912423363576611</v>
      </c>
      <c r="AC94">
        <f t="shared" si="32"/>
        <v>-0.5724959706643179</v>
      </c>
      <c r="AD94">
        <f t="shared" si="32"/>
        <v>-0.5724959706643179</v>
      </c>
      <c r="AE94">
        <f t="shared" si="32"/>
        <v>-0.5724959706643179</v>
      </c>
      <c r="AF94">
        <f t="shared" si="32"/>
        <v>-0.5724959706643179</v>
      </c>
      <c r="AG94">
        <f t="shared" si="32"/>
        <v>-0.57190254363306103</v>
      </c>
      <c r="AH94">
        <f t="shared" si="32"/>
        <v>-0.59031454460728938</v>
      </c>
      <c r="AI94">
        <f t="shared" si="32"/>
        <v>-0.59440268356952752</v>
      </c>
      <c r="AJ94">
        <f t="shared" si="32"/>
        <v>-0.59440268356952752</v>
      </c>
      <c r="AK94">
        <f t="shared" si="32"/>
        <v>-0.59588521062841926</v>
      </c>
      <c r="AL94">
        <f t="shared" si="32"/>
        <v>-0.59709739567377507</v>
      </c>
      <c r="AM94">
        <f t="shared" si="32"/>
        <v>-0.62886247710961463</v>
      </c>
      <c r="AN94">
        <f t="shared" si="32"/>
        <v>-0.57940063050904511</v>
      </c>
      <c r="AO94">
        <f t="shared" si="32"/>
        <v>-0.58199500867841136</v>
      </c>
      <c r="AP94">
        <f t="shared" si="32"/>
        <v>-0.58302329551529997</v>
      </c>
      <c r="AQ94">
        <f t="shared" si="32"/>
        <v>-0.58302329551529997</v>
      </c>
      <c r="AR94">
        <f t="shared" si="32"/>
        <v>-0.58302329551529997</v>
      </c>
      <c r="AS94">
        <f t="shared" si="32"/>
        <v>-0.63140623765995019</v>
      </c>
      <c r="AT94">
        <f t="shared" si="32"/>
        <v>-0.6010526698916242</v>
      </c>
      <c r="AU94">
        <f t="shared" si="32"/>
        <v>-0.64543845951350021</v>
      </c>
      <c r="AV94">
        <f t="shared" si="32"/>
        <v>-0.67473388116441257</v>
      </c>
      <c r="AW94">
        <f t="shared" si="32"/>
        <v>-0.67473388116441257</v>
      </c>
      <c r="AX94">
        <f t="shared" si="32"/>
        <v>-0.67554456957183751</v>
      </c>
      <c r="AY94">
        <f t="shared" si="32"/>
        <v>-0.67554456957183751</v>
      </c>
    </row>
    <row r="95" spans="1:51">
      <c r="A95" s="50">
        <f t="shared" si="22"/>
        <v>-0.5</v>
      </c>
      <c r="B95" s="50"/>
      <c r="C95" s="50"/>
      <c r="D95" s="50"/>
      <c r="E95" s="50"/>
      <c r="F95" s="50"/>
      <c r="G95" s="50"/>
      <c r="H95" s="50">
        <f t="shared" si="23"/>
        <v>-0.18961676013243775</v>
      </c>
      <c r="I95" s="50">
        <f t="shared" si="23"/>
        <v>-0.18868049045169208</v>
      </c>
      <c r="J95" s="50">
        <f t="shared" si="23"/>
        <v>-0.59429228616324492</v>
      </c>
      <c r="K95" s="50">
        <f t="shared" si="23"/>
        <v>-0.84181082278916519</v>
      </c>
      <c r="L95" s="78">
        <f t="shared" si="23"/>
        <v>-0.9570084297956134</v>
      </c>
      <c r="M95">
        <f t="shared" si="23"/>
        <v>-0.92334057645891188</v>
      </c>
      <c r="N95">
        <f t="shared" si="23"/>
        <v>-0.92929358484571489</v>
      </c>
      <c r="O95">
        <f t="shared" si="23"/>
        <v>-0.86456320967002687</v>
      </c>
      <c r="P95">
        <f t="shared" si="23"/>
        <v>-0.6146489847459724</v>
      </c>
      <c r="Q95">
        <f t="shared" si="23"/>
        <v>-0.61379817445036244</v>
      </c>
      <c r="R95">
        <f t="shared" si="23"/>
        <v>-0.6177628615372045</v>
      </c>
      <c r="S95">
        <f t="shared" si="23"/>
        <v>-0.61669687510821125</v>
      </c>
      <c r="T95">
        <f t="shared" si="23"/>
        <v>-0.58224995782414046</v>
      </c>
      <c r="U95">
        <f t="shared" si="23"/>
        <v>-0.57958983519461837</v>
      </c>
      <c r="V95">
        <f t="shared" si="23"/>
        <v>-0.58985812915514002</v>
      </c>
      <c r="W95">
        <f t="shared" si="23"/>
        <v>-0.59079358614256627</v>
      </c>
      <c r="X95">
        <f t="shared" ref="X95:AY95" si="33">-((X47-1)*(X47-2))^-1</f>
        <v>-0.59354743063313942</v>
      </c>
      <c r="Y95">
        <f t="shared" si="33"/>
        <v>-0.53970901629544432</v>
      </c>
      <c r="Z95">
        <f t="shared" si="33"/>
        <v>-0.53970901629544432</v>
      </c>
      <c r="AA95">
        <f t="shared" si="33"/>
        <v>-0.53879648612010367</v>
      </c>
      <c r="AB95">
        <f t="shared" si="33"/>
        <v>-0.53847390311273269</v>
      </c>
      <c r="AC95">
        <f t="shared" si="33"/>
        <v>-0.56859997644972426</v>
      </c>
      <c r="AD95">
        <f t="shared" si="33"/>
        <v>-0.56859997644972426</v>
      </c>
      <c r="AE95">
        <f t="shared" si="33"/>
        <v>-0.56859997644972426</v>
      </c>
      <c r="AF95">
        <f t="shared" si="33"/>
        <v>-0.56859997644972426</v>
      </c>
      <c r="AG95">
        <f t="shared" si="33"/>
        <v>-0.56804397602977497</v>
      </c>
      <c r="AH95">
        <f t="shared" si="33"/>
        <v>-0.58538369686657565</v>
      </c>
      <c r="AI95">
        <f t="shared" si="33"/>
        <v>-0.59042721979231838</v>
      </c>
      <c r="AJ95">
        <f t="shared" si="33"/>
        <v>-0.5906735638908468</v>
      </c>
      <c r="AK95">
        <f t="shared" si="33"/>
        <v>-0.59207240096859337</v>
      </c>
      <c r="AL95">
        <f t="shared" si="33"/>
        <v>-0.59321556778761586</v>
      </c>
      <c r="AM95">
        <f t="shared" si="33"/>
        <v>-0.62400844970303482</v>
      </c>
      <c r="AN95">
        <f t="shared" si="33"/>
        <v>-0.57752959816149751</v>
      </c>
      <c r="AO95">
        <f t="shared" si="33"/>
        <v>-0.57996279768997994</v>
      </c>
      <c r="AP95">
        <f t="shared" si="33"/>
        <v>-0.58095216588494136</v>
      </c>
      <c r="AQ95">
        <f t="shared" si="33"/>
        <v>-0.58095216588494136</v>
      </c>
      <c r="AR95">
        <f t="shared" si="33"/>
        <v>-0.58095216588494136</v>
      </c>
      <c r="AS95">
        <f t="shared" si="33"/>
        <v>-0.6264414718139234</v>
      </c>
      <c r="AT95">
        <f t="shared" si="33"/>
        <v>-0.59845053577137153</v>
      </c>
      <c r="AU95">
        <f t="shared" si="33"/>
        <v>-0.64001481907486868</v>
      </c>
      <c r="AV95">
        <f t="shared" si="33"/>
        <v>-0.67289312395640077</v>
      </c>
      <c r="AW95">
        <f t="shared" si="33"/>
        <v>-0.67289312395640077</v>
      </c>
      <c r="AX95">
        <f t="shared" si="33"/>
        <v>-0.67366467090664861</v>
      </c>
      <c r="AY95">
        <f t="shared" si="33"/>
        <v>-0.67366467090664861</v>
      </c>
    </row>
    <row r="96" spans="1:51">
      <c r="A96" s="50">
        <f t="shared" si="22"/>
        <v>-0.5</v>
      </c>
      <c r="B96" s="50"/>
      <c r="C96" s="50"/>
      <c r="D96" s="50"/>
      <c r="E96" s="50"/>
      <c r="F96" s="50"/>
      <c r="G96" s="50"/>
      <c r="H96" s="50">
        <f t="shared" si="23"/>
        <v>-0.15739595559104558</v>
      </c>
      <c r="I96" s="50">
        <f t="shared" si="23"/>
        <v>-0.16044307265980751</v>
      </c>
      <c r="J96" s="50">
        <f t="shared" si="23"/>
        <v>-0.56203451662357184</v>
      </c>
      <c r="K96" s="50">
        <f t="shared" si="23"/>
        <v>-0.79568420902494408</v>
      </c>
      <c r="L96" s="78">
        <f t="shared" si="23"/>
        <v>-0.92750301925023604</v>
      </c>
      <c r="M96">
        <f t="shared" si="23"/>
        <v>-0.87719135878893106</v>
      </c>
      <c r="N96">
        <f t="shared" si="23"/>
        <v>-0.87994333721993012</v>
      </c>
      <c r="O96">
        <f t="shared" si="23"/>
        <v>-0.82619715793591408</v>
      </c>
      <c r="P96">
        <f t="shared" si="23"/>
        <v>-0.59599283693320937</v>
      </c>
      <c r="Q96">
        <f t="shared" si="23"/>
        <v>-0.5952636849408407</v>
      </c>
      <c r="R96">
        <f t="shared" si="23"/>
        <v>-0.59877053411635128</v>
      </c>
      <c r="S96">
        <f t="shared" si="23"/>
        <v>-0.5980567868182638</v>
      </c>
      <c r="T96">
        <f t="shared" si="23"/>
        <v>-0.56983898170714375</v>
      </c>
      <c r="U96">
        <f t="shared" si="23"/>
        <v>-0.56751297487848096</v>
      </c>
      <c r="V96">
        <f t="shared" si="23"/>
        <v>-0.57680010738041954</v>
      </c>
      <c r="W96">
        <f t="shared" si="23"/>
        <v>-0.57753127371937296</v>
      </c>
      <c r="X96">
        <f t="shared" ref="X96:AY96" si="34">-((X48-1)*(X48-2))^-1</f>
        <v>-0.58051476380541978</v>
      </c>
      <c r="Y96">
        <f t="shared" si="34"/>
        <v>-0.53237053413167434</v>
      </c>
      <c r="Z96">
        <f t="shared" si="34"/>
        <v>-0.53237053413167434</v>
      </c>
      <c r="AA96">
        <f t="shared" si="34"/>
        <v>-0.53202687839926888</v>
      </c>
      <c r="AB96">
        <f t="shared" si="34"/>
        <v>-0.5316655976078668</v>
      </c>
      <c r="AC96">
        <f t="shared" si="34"/>
        <v>-0.55937920827414511</v>
      </c>
      <c r="AD96">
        <f t="shared" si="34"/>
        <v>-0.55937920827414511</v>
      </c>
      <c r="AE96">
        <f t="shared" si="34"/>
        <v>-0.55937920827414511</v>
      </c>
      <c r="AF96">
        <f t="shared" si="34"/>
        <v>-0.55937920827414511</v>
      </c>
      <c r="AG96">
        <f t="shared" si="34"/>
        <v>-0.55887659128845057</v>
      </c>
      <c r="AH96">
        <f t="shared" si="34"/>
        <v>-0.5747536073359879</v>
      </c>
      <c r="AI96">
        <f t="shared" si="34"/>
        <v>-0.58030809034213171</v>
      </c>
      <c r="AJ96">
        <f t="shared" si="34"/>
        <v>-0.58025777096983067</v>
      </c>
      <c r="AK96">
        <f t="shared" si="34"/>
        <v>-0.58154040328988676</v>
      </c>
      <c r="AL96">
        <f t="shared" si="34"/>
        <v>-0.58258718639969842</v>
      </c>
      <c r="AM96">
        <f t="shared" si="34"/>
        <v>-0.61159593734211359</v>
      </c>
      <c r="AN96">
        <f t="shared" si="34"/>
        <v>-0.56752356056695352</v>
      </c>
      <c r="AO96">
        <f t="shared" si="34"/>
        <v>-0.56985858188647887</v>
      </c>
      <c r="AP96">
        <f t="shared" si="34"/>
        <v>-0.57082261725713079</v>
      </c>
      <c r="AQ96">
        <f t="shared" si="34"/>
        <v>-0.57082261725713079</v>
      </c>
      <c r="AR96">
        <f t="shared" si="34"/>
        <v>-0.57082261725713079</v>
      </c>
      <c r="AS96">
        <f t="shared" si="34"/>
        <v>-0.61382779405780585</v>
      </c>
      <c r="AT96">
        <f t="shared" si="34"/>
        <v>-0.58706659552537954</v>
      </c>
      <c r="AU96">
        <f t="shared" si="34"/>
        <v>-0.62642361650315292</v>
      </c>
      <c r="AV96">
        <f t="shared" si="34"/>
        <v>-0.66116632247318352</v>
      </c>
      <c r="AW96">
        <f t="shared" si="34"/>
        <v>-0.66116632247318352</v>
      </c>
      <c r="AX96">
        <f t="shared" si="34"/>
        <v>-0.66187992846280175</v>
      </c>
      <c r="AY96">
        <f t="shared" si="34"/>
        <v>-0.66187992846280175</v>
      </c>
    </row>
    <row r="97" spans="1:51">
      <c r="A97" s="50">
        <f t="shared" si="22"/>
        <v>-0.5</v>
      </c>
      <c r="B97" s="50"/>
      <c r="C97" s="50"/>
      <c r="D97" s="50"/>
      <c r="E97" s="50"/>
      <c r="F97" s="50"/>
      <c r="G97" s="50"/>
      <c r="H97" s="50">
        <f t="shared" si="23"/>
        <v>-0.15739595559104558</v>
      </c>
      <c r="I97" s="50">
        <f t="shared" si="23"/>
        <v>-0.25809932212258618</v>
      </c>
      <c r="J97" s="50">
        <f t="shared" si="23"/>
        <v>-0.5721772638507211</v>
      </c>
      <c r="K97" s="50">
        <f t="shared" si="23"/>
        <v>-0.80645125423159403</v>
      </c>
      <c r="L97" s="78">
        <f t="shared" si="23"/>
        <v>-0.88551376797032844</v>
      </c>
      <c r="M97">
        <f t="shared" si="23"/>
        <v>-0.83839789784042351</v>
      </c>
      <c r="N97">
        <f t="shared" si="23"/>
        <v>-0.84403611456602323</v>
      </c>
      <c r="O97">
        <f t="shared" si="23"/>
        <v>-0.79458777174936834</v>
      </c>
      <c r="P97">
        <f t="shared" si="23"/>
        <v>-0.59022563457908295</v>
      </c>
      <c r="Q97">
        <f t="shared" si="23"/>
        <v>-0.58890937556556677</v>
      </c>
      <c r="R97">
        <f t="shared" si="23"/>
        <v>-0.5921056539736651</v>
      </c>
      <c r="S97">
        <f t="shared" si="23"/>
        <v>-0.59163778977748327</v>
      </c>
      <c r="T97">
        <f t="shared" si="23"/>
        <v>-0.56459111000929263</v>
      </c>
      <c r="U97">
        <f t="shared" si="23"/>
        <v>-0.56248100853769201</v>
      </c>
      <c r="V97">
        <f t="shared" si="23"/>
        <v>-0.57084125117597273</v>
      </c>
      <c r="W97">
        <f t="shared" si="23"/>
        <v>-0.57127079604005115</v>
      </c>
      <c r="X97">
        <f t="shared" ref="X97:AY97" si="35">-((X49-1)*(X49-2))^-1</f>
        <v>-0.57413586976247666</v>
      </c>
      <c r="Y97">
        <f t="shared" si="35"/>
        <v>-0.52929282318124893</v>
      </c>
      <c r="Z97">
        <f t="shared" si="35"/>
        <v>-0.52929282318124893</v>
      </c>
      <c r="AA97">
        <f t="shared" si="35"/>
        <v>-0.5291566411156633</v>
      </c>
      <c r="AB97">
        <f t="shared" si="35"/>
        <v>-0.52926063572213178</v>
      </c>
      <c r="AC97">
        <f t="shared" si="35"/>
        <v>-0.55336043868803875</v>
      </c>
      <c r="AD97">
        <f t="shared" si="35"/>
        <v>-0.55336043868803875</v>
      </c>
      <c r="AE97">
        <f t="shared" si="35"/>
        <v>-0.55336043868803875</v>
      </c>
      <c r="AF97">
        <f t="shared" si="35"/>
        <v>-0.55336043868803875</v>
      </c>
      <c r="AG97">
        <f t="shared" si="35"/>
        <v>-0.55290035017244776</v>
      </c>
      <c r="AH97">
        <f t="shared" si="35"/>
        <v>-0.56755651854143307</v>
      </c>
      <c r="AI97">
        <f t="shared" si="35"/>
        <v>-0.57330142526534178</v>
      </c>
      <c r="AJ97">
        <f t="shared" si="35"/>
        <v>-0.57325932847021788</v>
      </c>
      <c r="AK97">
        <f t="shared" si="35"/>
        <v>-0.57444480073269855</v>
      </c>
      <c r="AL97">
        <f t="shared" si="35"/>
        <v>-0.57541138792131641</v>
      </c>
      <c r="AM97">
        <f t="shared" si="35"/>
        <v>-0.6033636644120649</v>
      </c>
      <c r="AN97">
        <f t="shared" si="35"/>
        <v>-0.56411402485855477</v>
      </c>
      <c r="AO97">
        <f t="shared" si="35"/>
        <v>-0.56609419169871567</v>
      </c>
      <c r="AP97">
        <f t="shared" si="35"/>
        <v>-0.56701163293284629</v>
      </c>
      <c r="AQ97">
        <f t="shared" si="35"/>
        <v>-0.56701163293284629</v>
      </c>
      <c r="AR97">
        <f t="shared" si="35"/>
        <v>-0.56701163293284629</v>
      </c>
      <c r="AS97">
        <f t="shared" si="35"/>
        <v>-0.60880471731963781</v>
      </c>
      <c r="AT97">
        <f t="shared" si="35"/>
        <v>-0.58321483948984942</v>
      </c>
      <c r="AU97">
        <f t="shared" si="35"/>
        <v>-0.61994407696098475</v>
      </c>
      <c r="AV97">
        <f t="shared" si="35"/>
        <v>-0.65875845354748275</v>
      </c>
      <c r="AW97">
        <f t="shared" si="35"/>
        <v>-0.65875845354748275</v>
      </c>
      <c r="AX97">
        <f t="shared" si="35"/>
        <v>-0.65942761555942742</v>
      </c>
      <c r="AY97">
        <f t="shared" si="35"/>
        <v>-0.65942761555942742</v>
      </c>
    </row>
    <row r="98" spans="1:51">
      <c r="A98" s="50">
        <f t="shared" si="22"/>
        <v>-0.5</v>
      </c>
      <c r="B98" s="50"/>
      <c r="C98" s="50"/>
      <c r="D98" s="50"/>
      <c r="E98" s="50"/>
      <c r="F98" s="50"/>
      <c r="G98" s="50"/>
      <c r="H98" s="50">
        <f t="shared" si="23"/>
        <v>-0.15739595559104558</v>
      </c>
      <c r="I98" s="50">
        <f t="shared" si="23"/>
        <v>-0.25809932212258618</v>
      </c>
      <c r="J98" s="50">
        <f t="shared" si="23"/>
        <v>-0.58458071469434247</v>
      </c>
      <c r="K98" s="50">
        <f t="shared" si="23"/>
        <v>-0.79997549181385275</v>
      </c>
      <c r="L98" s="78">
        <f t="shared" si="23"/>
        <v>-0.85927637594917705</v>
      </c>
      <c r="M98">
        <f t="shared" si="23"/>
        <v>-0.80973892317554508</v>
      </c>
      <c r="N98">
        <f t="shared" si="23"/>
        <v>-0.81465885272132021</v>
      </c>
      <c r="O98">
        <f t="shared" si="23"/>
        <v>-0.76145780785203232</v>
      </c>
      <c r="P98">
        <f t="shared" si="23"/>
        <v>-0.57811073069121943</v>
      </c>
      <c r="Q98">
        <f t="shared" si="23"/>
        <v>-0.57657733969987501</v>
      </c>
      <c r="R98">
        <f t="shared" si="23"/>
        <v>-0.57942829771233839</v>
      </c>
      <c r="S98">
        <f t="shared" si="23"/>
        <v>-0.57160205629258787</v>
      </c>
      <c r="T98">
        <f t="shared" si="23"/>
        <v>-0.54798094782176487</v>
      </c>
      <c r="U98">
        <f t="shared" si="23"/>
        <v>-0.54626243353251913</v>
      </c>
      <c r="V98">
        <f t="shared" si="23"/>
        <v>-0.55204790162566553</v>
      </c>
      <c r="W98">
        <f t="shared" si="23"/>
        <v>-0.55245909755995193</v>
      </c>
      <c r="X98">
        <f t="shared" ref="X98:AY98" si="36">-((X50-1)*(X50-2))^-1</f>
        <v>-0.55416473233503116</v>
      </c>
      <c r="Y98">
        <f t="shared" si="36"/>
        <v>-0.51379966806887678</v>
      </c>
      <c r="Z98">
        <f t="shared" si="36"/>
        <v>-0.51379966806887678</v>
      </c>
      <c r="AA98">
        <f t="shared" si="36"/>
        <v>-0.51327853995413708</v>
      </c>
      <c r="AB98">
        <f t="shared" si="36"/>
        <v>-0.51316020996231648</v>
      </c>
      <c r="AC98">
        <f t="shared" si="36"/>
        <v>-0.53679965072671498</v>
      </c>
      <c r="AD98">
        <f t="shared" si="36"/>
        <v>-0.53679965072671498</v>
      </c>
      <c r="AE98">
        <f t="shared" si="36"/>
        <v>-0.53679965072671498</v>
      </c>
      <c r="AF98">
        <f t="shared" si="36"/>
        <v>-0.53679965072671498</v>
      </c>
      <c r="AG98">
        <f t="shared" si="36"/>
        <v>-0.53639849193741262</v>
      </c>
      <c r="AH98">
        <f t="shared" si="36"/>
        <v>-0.54980422142467911</v>
      </c>
      <c r="AI98">
        <f t="shared" si="36"/>
        <v>-0.55426789791918274</v>
      </c>
      <c r="AJ98">
        <f t="shared" si="36"/>
        <v>-0.5542410710699468</v>
      </c>
      <c r="AK98">
        <f t="shared" si="36"/>
        <v>-0.5553008706869611</v>
      </c>
      <c r="AL98">
        <f t="shared" si="36"/>
        <v>-0.55616287694954958</v>
      </c>
      <c r="AM98">
        <f t="shared" si="36"/>
        <v>-0.58215739684810641</v>
      </c>
      <c r="AN98">
        <f t="shared" si="36"/>
        <v>-0.54838148137597253</v>
      </c>
      <c r="AO98">
        <f t="shared" si="36"/>
        <v>-0.54987892044638254</v>
      </c>
      <c r="AP98">
        <f t="shared" si="36"/>
        <v>-0.55077576063707467</v>
      </c>
      <c r="AQ98">
        <f t="shared" si="36"/>
        <v>-0.55077576063707467</v>
      </c>
      <c r="AR98">
        <f t="shared" si="36"/>
        <v>-0.55077576063707467</v>
      </c>
      <c r="AS98">
        <f t="shared" si="36"/>
        <v>-0.58882495312514793</v>
      </c>
      <c r="AT98">
        <f t="shared" si="36"/>
        <v>-0.56732679878373971</v>
      </c>
      <c r="AU98">
        <f t="shared" si="36"/>
        <v>-0.60139112457271926</v>
      </c>
      <c r="AV98">
        <f t="shared" si="36"/>
        <v>-0.64181592142778865</v>
      </c>
      <c r="AW98">
        <f t="shared" si="36"/>
        <v>-0.64181592142778865</v>
      </c>
      <c r="AX98">
        <f t="shared" si="36"/>
        <v>-0.6427333803827977</v>
      </c>
      <c r="AY98">
        <f t="shared" si="36"/>
        <v>-0.6427333803827977</v>
      </c>
    </row>
    <row r="99" spans="1:51">
      <c r="A99" s="50">
        <f t="shared" si="22"/>
        <v>-0.5</v>
      </c>
      <c r="B99" s="50"/>
      <c r="C99" s="50"/>
      <c r="D99" s="50"/>
      <c r="E99" s="50"/>
      <c r="F99" s="50"/>
      <c r="G99" s="50"/>
      <c r="H99" s="50">
        <f t="shared" si="23"/>
        <v>-0.11759139929216149</v>
      </c>
      <c r="I99" s="50">
        <f t="shared" si="23"/>
        <v>-0.17276384182109839</v>
      </c>
      <c r="J99" s="50">
        <f t="shared" si="23"/>
        <v>-0.52813898930840442</v>
      </c>
      <c r="K99" s="50">
        <f t="shared" si="23"/>
        <v>-0.69003762226604459</v>
      </c>
      <c r="L99" s="78">
        <f t="shared" si="23"/>
        <v>-0.79805060405254369</v>
      </c>
      <c r="M99">
        <f t="shared" si="23"/>
        <v>-0.75840858568429015</v>
      </c>
      <c r="N99">
        <f t="shared" si="23"/>
        <v>-0.76268534536889543</v>
      </c>
      <c r="O99">
        <f t="shared" si="23"/>
        <v>-0.7159860491387442</v>
      </c>
      <c r="P99">
        <f t="shared" si="23"/>
        <v>-0.56130010813148268</v>
      </c>
      <c r="Q99">
        <f t="shared" si="23"/>
        <v>-0.55850277488702005</v>
      </c>
      <c r="R99">
        <f t="shared" si="23"/>
        <v>-0.56106273850482391</v>
      </c>
      <c r="S99">
        <f t="shared" si="23"/>
        <v>-0.55252869375470259</v>
      </c>
      <c r="T99">
        <f t="shared" si="23"/>
        <v>-0.53253459521261926</v>
      </c>
      <c r="U99">
        <f t="shared" si="23"/>
        <v>-0.53105080149860284</v>
      </c>
      <c r="V99">
        <f t="shared" si="23"/>
        <v>-0.53630693375772476</v>
      </c>
      <c r="W99">
        <f t="shared" si="23"/>
        <v>-0.53670325360308535</v>
      </c>
      <c r="X99">
        <f t="shared" ref="X99:AY99" si="37">-((X51-1)*(X51-2))^-1</f>
        <v>-0.5383350529099411</v>
      </c>
      <c r="Y99">
        <f t="shared" si="37"/>
        <v>-0.50161084030783887</v>
      </c>
      <c r="Z99">
        <f t="shared" si="37"/>
        <v>-0.50161084030783887</v>
      </c>
      <c r="AA99">
        <f t="shared" si="37"/>
        <v>-0.50008259337763605</v>
      </c>
      <c r="AB99">
        <f t="shared" si="37"/>
        <v>-0.49956363154087202</v>
      </c>
      <c r="AC99">
        <f t="shared" si="37"/>
        <v>-0.5208687742984851</v>
      </c>
      <c r="AD99">
        <f t="shared" si="37"/>
        <v>-0.5208687742984851</v>
      </c>
      <c r="AE99">
        <f t="shared" si="37"/>
        <v>-0.5208687742984851</v>
      </c>
      <c r="AF99">
        <f t="shared" si="37"/>
        <v>-0.5208687742984851</v>
      </c>
      <c r="AG99">
        <f t="shared" si="37"/>
        <v>-0.5205155944236195</v>
      </c>
      <c r="AH99">
        <f t="shared" si="37"/>
        <v>-0.5328333103232229</v>
      </c>
      <c r="AI99">
        <f t="shared" si="37"/>
        <v>-0.5371386755076234</v>
      </c>
      <c r="AJ99">
        <f t="shared" si="37"/>
        <v>-0.53609431238592231</v>
      </c>
      <c r="AK99">
        <f t="shared" si="37"/>
        <v>-0.53705043262783492</v>
      </c>
      <c r="AL99">
        <f t="shared" si="37"/>
        <v>-0.53782627688772511</v>
      </c>
      <c r="AM99">
        <f t="shared" si="37"/>
        <v>-0.5613338167926305</v>
      </c>
      <c r="AN99">
        <f t="shared" si="37"/>
        <v>-0.53276225942595279</v>
      </c>
      <c r="AO99">
        <f t="shared" si="37"/>
        <v>-0.53379573839087679</v>
      </c>
      <c r="AP99">
        <f t="shared" si="37"/>
        <v>-0.53473021594279502</v>
      </c>
      <c r="AQ99">
        <f t="shared" si="37"/>
        <v>-0.53473021594279502</v>
      </c>
      <c r="AR99">
        <f t="shared" si="37"/>
        <v>-0.53473021594279502</v>
      </c>
      <c r="AS99">
        <f t="shared" si="37"/>
        <v>-0.57046831383660468</v>
      </c>
      <c r="AT99">
        <f t="shared" si="37"/>
        <v>-0.55100691911071431</v>
      </c>
      <c r="AU99">
        <f t="shared" si="37"/>
        <v>-0.5761464025263543</v>
      </c>
      <c r="AV99">
        <f t="shared" si="37"/>
        <v>-0.61831993308705624</v>
      </c>
      <c r="AW99">
        <f t="shared" si="37"/>
        <v>-0.61831993308705624</v>
      </c>
      <c r="AX99">
        <f t="shared" si="37"/>
        <v>-0.61952958729683094</v>
      </c>
      <c r="AY99">
        <f t="shared" si="37"/>
        <v>-0.61938343582482769</v>
      </c>
    </row>
    <row r="100" spans="1:51">
      <c r="A100" s="50">
        <f t="shared" si="22"/>
        <v>-0.5</v>
      </c>
      <c r="B100" s="50"/>
      <c r="C100" s="50"/>
      <c r="D100" s="50"/>
      <c r="E100" s="50"/>
      <c r="F100" s="50"/>
      <c r="G100" s="50"/>
      <c r="H100" s="50">
        <f t="shared" si="23"/>
        <v>-0.11759139929216149</v>
      </c>
      <c r="I100" s="50">
        <f t="shared" si="23"/>
        <v>-0.23771499298512977</v>
      </c>
      <c r="J100" s="50">
        <f t="shared" si="23"/>
        <v>-0.49034029836306037</v>
      </c>
      <c r="K100" s="50">
        <f t="shared" si="23"/>
        <v>-0.62897150437056293</v>
      </c>
      <c r="L100" s="78">
        <f t="shared" si="23"/>
        <v>-0.75095835663156518</v>
      </c>
      <c r="M100">
        <f t="shared" si="23"/>
        <v>-0.7170007851979896</v>
      </c>
      <c r="N100">
        <f t="shared" si="23"/>
        <v>-0.72065278579497916</v>
      </c>
      <c r="O100">
        <f t="shared" si="23"/>
        <v>-0.68164870240927133</v>
      </c>
      <c r="P100">
        <f t="shared" si="23"/>
        <v>-0.54394937909554186</v>
      </c>
      <c r="Q100">
        <f t="shared" si="23"/>
        <v>-0.54133219449021319</v>
      </c>
      <c r="R100">
        <f t="shared" si="23"/>
        <v>-0.54360034646415634</v>
      </c>
      <c r="S100">
        <f t="shared" ref="S100:AY100" si="38">-((S52-1)*(S52-2))^-1</f>
        <v>-0.52893462872375108</v>
      </c>
      <c r="T100">
        <f t="shared" si="38"/>
        <v>-0.51230188664028797</v>
      </c>
      <c r="U100">
        <f t="shared" si="38"/>
        <v>-0.51135973715734662</v>
      </c>
      <c r="V100">
        <f t="shared" si="38"/>
        <v>-0.51533110518869418</v>
      </c>
      <c r="W100">
        <f t="shared" si="38"/>
        <v>-0.51570647350250354</v>
      </c>
      <c r="X100">
        <f t="shared" si="38"/>
        <v>-0.51704063029266145</v>
      </c>
      <c r="Y100">
        <f t="shared" si="38"/>
        <v>-0.48506489735099301</v>
      </c>
      <c r="Z100">
        <f t="shared" si="38"/>
        <v>-0.48506489735099301</v>
      </c>
      <c r="AA100">
        <f t="shared" si="38"/>
        <v>-0.48308449705420675</v>
      </c>
      <c r="AB100">
        <f t="shared" si="38"/>
        <v>-0.48261442568096974</v>
      </c>
      <c r="AC100">
        <f t="shared" si="38"/>
        <v>-0.50161145153262654</v>
      </c>
      <c r="AD100">
        <f t="shared" si="38"/>
        <v>-0.50161145153262654</v>
      </c>
      <c r="AE100">
        <f t="shared" si="38"/>
        <v>-0.50161145153262654</v>
      </c>
      <c r="AF100">
        <f t="shared" si="38"/>
        <v>-0.50161145153262654</v>
      </c>
      <c r="AG100">
        <f t="shared" si="38"/>
        <v>-0.50131056752352865</v>
      </c>
      <c r="AH100">
        <f t="shared" si="38"/>
        <v>-0.51215302658407313</v>
      </c>
      <c r="AI100">
        <f t="shared" si="38"/>
        <v>-0.51593339822476492</v>
      </c>
      <c r="AJ100">
        <f t="shared" si="38"/>
        <v>-0.51491633201544273</v>
      </c>
      <c r="AK100">
        <f t="shared" si="38"/>
        <v>-0.51575860884990332</v>
      </c>
      <c r="AL100">
        <f t="shared" si="38"/>
        <v>-0.51644016692921613</v>
      </c>
      <c r="AM100">
        <f t="shared" si="38"/>
        <v>-0.53814040811647823</v>
      </c>
      <c r="AN100">
        <f t="shared" si="38"/>
        <v>-0.51461020484335984</v>
      </c>
      <c r="AO100">
        <f t="shared" si="38"/>
        <v>-0.51542703142303181</v>
      </c>
      <c r="AP100">
        <f t="shared" si="38"/>
        <v>-0.51632848615093985</v>
      </c>
      <c r="AQ100">
        <f t="shared" si="38"/>
        <v>-0.51632848615093985</v>
      </c>
      <c r="AR100">
        <f t="shared" si="38"/>
        <v>-0.51632848615093985</v>
      </c>
      <c r="AS100">
        <f t="shared" si="38"/>
        <v>-0.5479575907837817</v>
      </c>
      <c r="AT100">
        <f t="shared" si="38"/>
        <v>-0.53248094717788719</v>
      </c>
      <c r="AU100">
        <f t="shared" si="38"/>
        <v>-0.55454369841162676</v>
      </c>
      <c r="AV100">
        <f t="shared" si="38"/>
        <v>-0.59659738264019468</v>
      </c>
      <c r="AW100">
        <f t="shared" si="38"/>
        <v>-0.59659738264019468</v>
      </c>
      <c r="AX100">
        <f t="shared" si="38"/>
        <v>-0.59831938676019536</v>
      </c>
      <c r="AY100">
        <f t="shared" si="38"/>
        <v>-0.59819256139267718</v>
      </c>
    </row>
    <row r="101" spans="1:51">
      <c r="A101" s="50">
        <f t="shared" si="22"/>
        <v>-0.5</v>
      </c>
      <c r="B101" s="50"/>
      <c r="C101" s="50"/>
      <c r="D101" s="50"/>
      <c r="E101" s="50"/>
      <c r="F101" s="50"/>
      <c r="G101" s="50"/>
      <c r="H101" s="50">
        <f t="shared" si="23"/>
        <v>-0.17791544702896575</v>
      </c>
      <c r="I101" s="50">
        <f t="shared" si="23"/>
        <v>-0.23174747639426466</v>
      </c>
      <c r="J101" s="50">
        <f t="shared" si="23"/>
        <v>-0.47645418875340728</v>
      </c>
      <c r="K101" s="50">
        <f t="shared" si="23"/>
        <v>-0.59144389606439829</v>
      </c>
      <c r="L101" s="78">
        <f t="shared" ref="L101:AY101" si="39">-((L53-1)*(L53-2))^-1</f>
        <v>-0.70520811686596685</v>
      </c>
      <c r="M101">
        <f t="shared" si="39"/>
        <v>-0.66958438804075304</v>
      </c>
      <c r="N101">
        <f t="shared" si="39"/>
        <v>-0.67275818606214177</v>
      </c>
      <c r="O101">
        <f t="shared" si="39"/>
        <v>-0.63902151131000806</v>
      </c>
      <c r="P101">
        <f t="shared" si="39"/>
        <v>-0.5158100498417475</v>
      </c>
      <c r="Q101">
        <f t="shared" si="39"/>
        <v>-0.51317558515753492</v>
      </c>
      <c r="R101">
        <f t="shared" si="39"/>
        <v>-0.51515939489947127</v>
      </c>
      <c r="S101">
        <f t="shared" si="39"/>
        <v>-0.50160664817027423</v>
      </c>
      <c r="T101">
        <f t="shared" si="39"/>
        <v>-0.49011877196023929</v>
      </c>
      <c r="U101">
        <f t="shared" si="39"/>
        <v>-0.48936363573370883</v>
      </c>
      <c r="V101">
        <f t="shared" si="39"/>
        <v>-0.49063130869803129</v>
      </c>
      <c r="W101">
        <f t="shared" si="39"/>
        <v>-0.49099035574221755</v>
      </c>
      <c r="X101">
        <f t="shared" si="39"/>
        <v>-0.49183518472475385</v>
      </c>
      <c r="Y101">
        <f t="shared" si="39"/>
        <v>-0.46554367808670288</v>
      </c>
      <c r="Z101">
        <f t="shared" si="39"/>
        <v>-0.46554367808670288</v>
      </c>
      <c r="AA101">
        <f t="shared" si="39"/>
        <v>-0.46548306469943812</v>
      </c>
      <c r="AB101">
        <f t="shared" si="39"/>
        <v>-0.46446173808706903</v>
      </c>
      <c r="AC101">
        <f t="shared" si="39"/>
        <v>-0.48119108018230822</v>
      </c>
      <c r="AD101">
        <f t="shared" si="39"/>
        <v>-0.48119108018230822</v>
      </c>
      <c r="AE101">
        <f t="shared" si="39"/>
        <v>-0.48119108018230822</v>
      </c>
      <c r="AF101">
        <f t="shared" si="39"/>
        <v>-0.48178850396169132</v>
      </c>
      <c r="AG101">
        <f t="shared" si="39"/>
        <v>-0.48153148599456436</v>
      </c>
      <c r="AH101">
        <f t="shared" si="39"/>
        <v>-0.49108253819728659</v>
      </c>
      <c r="AI101">
        <f t="shared" si="39"/>
        <v>-0.49446556643352929</v>
      </c>
      <c r="AJ101">
        <f t="shared" si="39"/>
        <v>-0.49357093297839849</v>
      </c>
      <c r="AK101">
        <f t="shared" si="39"/>
        <v>-0.494272129873636</v>
      </c>
      <c r="AL101">
        <f t="shared" si="39"/>
        <v>-0.49510041388059728</v>
      </c>
      <c r="AM101">
        <f t="shared" si="39"/>
        <v>-0.5148730191054004</v>
      </c>
      <c r="AN101">
        <f t="shared" si="39"/>
        <v>-0.49240883966396526</v>
      </c>
      <c r="AO101">
        <f t="shared" si="39"/>
        <v>-0.49325658578305426</v>
      </c>
      <c r="AP101">
        <f t="shared" si="39"/>
        <v>-0.49413025201617311</v>
      </c>
      <c r="AQ101">
        <f t="shared" si="39"/>
        <v>-0.49413025201617311</v>
      </c>
      <c r="AR101">
        <f t="shared" si="39"/>
        <v>-0.49413025201617311</v>
      </c>
      <c r="AS101">
        <f t="shared" si="39"/>
        <v>-0.52232759648482574</v>
      </c>
      <c r="AT101">
        <f t="shared" si="39"/>
        <v>-0.50958459999189731</v>
      </c>
      <c r="AU101">
        <f t="shared" si="39"/>
        <v>-0.5277850420710084</v>
      </c>
      <c r="AV101">
        <f t="shared" si="39"/>
        <v>-0.56814096262656388</v>
      </c>
      <c r="AW101">
        <f t="shared" si="39"/>
        <v>-0.56814096262656388</v>
      </c>
      <c r="AX101">
        <f t="shared" si="39"/>
        <v>-0.56968363529831034</v>
      </c>
      <c r="AY101">
        <f t="shared" si="39"/>
        <v>-0.56957621111547296</v>
      </c>
    </row>
    <row r="102" spans="1:51">
      <c r="A102" s="50">
        <f t="shared" ref="A102:A113" si="40">-((A54-1)*(A54-2))^-1</f>
        <v>-0.5</v>
      </c>
      <c r="B102" s="50"/>
      <c r="C102" s="50"/>
      <c r="D102" s="50"/>
      <c r="E102" s="50"/>
      <c r="F102" s="50"/>
      <c r="G102" s="50"/>
      <c r="H102" s="50">
        <f t="shared" ref="H102:W113" si="41">-((H54-1)*(H54-2))^-1</f>
        <v>-0.24017407557473067</v>
      </c>
      <c r="I102" s="50">
        <f t="shared" si="41"/>
        <v>-0.26744113405745035</v>
      </c>
      <c r="J102" s="50">
        <f t="shared" si="41"/>
        <v>-0.43764502977719155</v>
      </c>
      <c r="K102" s="50">
        <f t="shared" si="41"/>
        <v>-0.53736358059530076</v>
      </c>
      <c r="L102" s="78">
        <f t="shared" si="41"/>
        <v>-0.63650414244864451</v>
      </c>
      <c r="M102">
        <f t="shared" si="41"/>
        <v>-0.60576932319025145</v>
      </c>
      <c r="N102">
        <f t="shared" si="41"/>
        <v>-0.60844690375065036</v>
      </c>
      <c r="O102">
        <f t="shared" si="41"/>
        <v>-0.57616107249867032</v>
      </c>
      <c r="P102">
        <f t="shared" si="41"/>
        <v>-0.48142187743514847</v>
      </c>
      <c r="Q102">
        <f t="shared" si="41"/>
        <v>-0.47927819320660658</v>
      </c>
      <c r="R102">
        <f t="shared" si="41"/>
        <v>-0.48097943207630411</v>
      </c>
      <c r="S102">
        <f t="shared" si="41"/>
        <v>-0.46391746804274103</v>
      </c>
      <c r="T102">
        <f t="shared" si="41"/>
        <v>-0.45819158745169797</v>
      </c>
      <c r="U102">
        <f t="shared" si="41"/>
        <v>-0.45769087011471687</v>
      </c>
      <c r="V102">
        <f t="shared" si="41"/>
        <v>-0.45904068553710342</v>
      </c>
      <c r="W102">
        <f t="shared" si="41"/>
        <v>-0.45937907168300773</v>
      </c>
      <c r="X102">
        <f t="shared" ref="X102:AY102" si="42">-((X54-1)*(X54-2))^-1</f>
        <v>-0.45793323015118748</v>
      </c>
      <c r="Y102">
        <f t="shared" si="42"/>
        <v>-0.43742708571366901</v>
      </c>
      <c r="Z102">
        <f t="shared" si="42"/>
        <v>-0.43742708571366901</v>
      </c>
      <c r="AA102">
        <f t="shared" si="42"/>
        <v>-0.43632022996999092</v>
      </c>
      <c r="AB102">
        <f t="shared" si="42"/>
        <v>-0.43548694504799373</v>
      </c>
      <c r="AC102">
        <f t="shared" si="42"/>
        <v>-0.44991456803978791</v>
      </c>
      <c r="AD102">
        <f t="shared" si="42"/>
        <v>-0.44991456803978791</v>
      </c>
      <c r="AE102">
        <f t="shared" si="42"/>
        <v>-0.44991456803978791</v>
      </c>
      <c r="AF102">
        <f t="shared" si="42"/>
        <v>-0.4506779153008495</v>
      </c>
      <c r="AG102">
        <f t="shared" si="42"/>
        <v>-0.45047220667800708</v>
      </c>
      <c r="AH102">
        <f t="shared" si="42"/>
        <v>-0.45905607875947319</v>
      </c>
      <c r="AI102">
        <f t="shared" si="42"/>
        <v>-0.46212511920990795</v>
      </c>
      <c r="AJ102">
        <f t="shared" si="42"/>
        <v>-0.46151271520523202</v>
      </c>
      <c r="AK102">
        <f t="shared" si="42"/>
        <v>-0.46211376773944113</v>
      </c>
      <c r="AL102">
        <f t="shared" si="42"/>
        <v>-0.46282444340280948</v>
      </c>
      <c r="AM102">
        <f t="shared" si="42"/>
        <v>-0.4798661801146113</v>
      </c>
      <c r="AN102">
        <f t="shared" si="42"/>
        <v>-0.46344601948982989</v>
      </c>
      <c r="AO102">
        <f t="shared" si="42"/>
        <v>-0.4628632649402058</v>
      </c>
      <c r="AP102">
        <f t="shared" si="42"/>
        <v>-0.46370872132513952</v>
      </c>
      <c r="AQ102">
        <f t="shared" si="42"/>
        <v>-0.46370872132513952</v>
      </c>
      <c r="AR102">
        <f t="shared" si="42"/>
        <v>-0.46370872132513952</v>
      </c>
      <c r="AS102">
        <f t="shared" si="42"/>
        <v>-0.4845837248963209</v>
      </c>
      <c r="AT102">
        <f t="shared" si="42"/>
        <v>-0.47646994616380717</v>
      </c>
      <c r="AU102">
        <f t="shared" si="42"/>
        <v>-0.48876880428304081</v>
      </c>
      <c r="AV102">
        <f t="shared" si="42"/>
        <v>-0.52723579693535738</v>
      </c>
      <c r="AW102">
        <f t="shared" si="42"/>
        <v>-0.52723579693535738</v>
      </c>
      <c r="AX102">
        <f t="shared" si="42"/>
        <v>-0.52857389654394304</v>
      </c>
      <c r="AY102">
        <f t="shared" si="42"/>
        <v>-0.52841709506937817</v>
      </c>
    </row>
    <row r="103" spans="1:51">
      <c r="A103" s="50">
        <f t="shared" si="40"/>
        <v>-0.5</v>
      </c>
      <c r="B103" s="50"/>
      <c r="C103" s="50"/>
      <c r="D103" s="50"/>
      <c r="E103" s="50"/>
      <c r="F103" s="50"/>
      <c r="G103" s="50"/>
      <c r="H103" s="50">
        <f t="shared" si="41"/>
        <v>-0.26048413296058626</v>
      </c>
      <c r="I103" s="50">
        <f t="shared" si="41"/>
        <v>-0.30664004517720095</v>
      </c>
      <c r="J103" s="50">
        <f t="shared" si="41"/>
        <v>-0.44728296195735195</v>
      </c>
      <c r="K103" s="50">
        <f t="shared" si="41"/>
        <v>-0.53842815202115213</v>
      </c>
      <c r="L103" s="78">
        <f t="shared" si="41"/>
        <v>-0.60865685218613741</v>
      </c>
      <c r="M103">
        <f t="shared" si="41"/>
        <v>-0.57717614338352263</v>
      </c>
      <c r="N103">
        <f t="shared" si="41"/>
        <v>-0.57956534167700868</v>
      </c>
      <c r="O103">
        <f t="shared" si="41"/>
        <v>-0.54845922802333513</v>
      </c>
      <c r="P103">
        <f t="shared" si="41"/>
        <v>-0.46590045608145236</v>
      </c>
      <c r="Q103">
        <f t="shared" si="41"/>
        <v>-0.46366575996665382</v>
      </c>
      <c r="R103">
        <f t="shared" si="41"/>
        <v>-0.46513754223438031</v>
      </c>
      <c r="S103">
        <f t="shared" si="41"/>
        <v>-0.44742015125856049</v>
      </c>
      <c r="T103">
        <f t="shared" si="41"/>
        <v>-0.44281050811797223</v>
      </c>
      <c r="U103">
        <f t="shared" si="41"/>
        <v>-0.44242231064553372</v>
      </c>
      <c r="V103">
        <f t="shared" si="41"/>
        <v>-0.44287602970939149</v>
      </c>
      <c r="W103">
        <f t="shared" si="41"/>
        <v>-0.44319075228257854</v>
      </c>
      <c r="X103">
        <f t="shared" ref="X103:AY103" si="43">-((X55-1)*(X55-2))^-1</f>
        <v>-0.4406972459821778</v>
      </c>
      <c r="Y103">
        <f t="shared" si="43"/>
        <v>-0.42291895672141222</v>
      </c>
      <c r="Z103">
        <f t="shared" si="43"/>
        <v>-0.42291895672141222</v>
      </c>
      <c r="AA103">
        <f t="shared" si="43"/>
        <v>-0.42271113637171243</v>
      </c>
      <c r="AB103">
        <f t="shared" si="43"/>
        <v>-0.4221069013921559</v>
      </c>
      <c r="AC103">
        <f t="shared" si="43"/>
        <v>-0.43605834833967622</v>
      </c>
      <c r="AD103">
        <f t="shared" si="43"/>
        <v>-0.43605834833967622</v>
      </c>
      <c r="AE103">
        <f t="shared" si="43"/>
        <v>-0.43605834833967622</v>
      </c>
      <c r="AF103">
        <f t="shared" si="43"/>
        <v>-0.43668942749695822</v>
      </c>
      <c r="AG103">
        <f t="shared" si="43"/>
        <v>-0.43651198917044615</v>
      </c>
      <c r="AH103">
        <f t="shared" si="43"/>
        <v>-0.44475383819168063</v>
      </c>
      <c r="AI103">
        <f t="shared" si="43"/>
        <v>-0.44786739036191581</v>
      </c>
      <c r="AJ103">
        <f t="shared" si="43"/>
        <v>-0.44735461889090006</v>
      </c>
      <c r="AK103">
        <f t="shared" si="43"/>
        <v>-0.44789097655418714</v>
      </c>
      <c r="AL103">
        <f t="shared" si="43"/>
        <v>-0.44852542473872598</v>
      </c>
      <c r="AM103">
        <f t="shared" si="43"/>
        <v>-0.46347990753230572</v>
      </c>
      <c r="AN103">
        <f t="shared" si="43"/>
        <v>-0.45019008556232498</v>
      </c>
      <c r="AO103">
        <f t="shared" si="43"/>
        <v>-0.45005606507590828</v>
      </c>
      <c r="AP103">
        <f t="shared" si="43"/>
        <v>-0.45085273679628074</v>
      </c>
      <c r="AQ103">
        <f t="shared" si="43"/>
        <v>-0.45085273679628074</v>
      </c>
      <c r="AR103">
        <f t="shared" si="43"/>
        <v>-0.45085273679628074</v>
      </c>
      <c r="AS103">
        <f t="shared" si="43"/>
        <v>-0.46889504942031224</v>
      </c>
      <c r="AT103">
        <f t="shared" si="43"/>
        <v>-0.46337885988070215</v>
      </c>
      <c r="AU103">
        <f t="shared" si="43"/>
        <v>-0.47156146306128621</v>
      </c>
      <c r="AV103">
        <f t="shared" si="43"/>
        <v>-0.50931882480675683</v>
      </c>
      <c r="AW103">
        <f t="shared" si="43"/>
        <v>-0.50931882480675683</v>
      </c>
      <c r="AX103">
        <f t="shared" si="43"/>
        <v>-0.51084240699333983</v>
      </c>
      <c r="AY103">
        <f t="shared" si="43"/>
        <v>-0.51076294653445786</v>
      </c>
    </row>
    <row r="104" spans="1:51">
      <c r="A104" s="50">
        <f t="shared" si="40"/>
        <v>-0.5</v>
      </c>
      <c r="B104" s="50"/>
      <c r="C104" s="50"/>
      <c r="D104" s="50"/>
      <c r="E104" s="50"/>
      <c r="F104" s="50"/>
      <c r="G104" s="50"/>
      <c r="H104" s="50">
        <f t="shared" si="41"/>
        <v>-0.25425468292136921</v>
      </c>
      <c r="I104" s="50">
        <f t="shared" si="41"/>
        <v>-0.29205816056644712</v>
      </c>
      <c r="J104" s="50">
        <f t="shared" si="41"/>
        <v>-0.44454650951485114</v>
      </c>
      <c r="K104" s="50">
        <f t="shared" si="41"/>
        <v>-0.53671937835875572</v>
      </c>
      <c r="L104" s="78">
        <f t="shared" si="41"/>
        <v>-0.58695099337277734</v>
      </c>
      <c r="M104">
        <f t="shared" si="41"/>
        <v>-0.55816105584741449</v>
      </c>
      <c r="N104">
        <f t="shared" si="41"/>
        <v>-0.56035656121912114</v>
      </c>
      <c r="O104">
        <f t="shared" si="41"/>
        <v>-0.53384248720721394</v>
      </c>
      <c r="P104">
        <f t="shared" si="41"/>
        <v>-0.4531480413859903</v>
      </c>
      <c r="Q104">
        <f t="shared" si="41"/>
        <v>-0.45087931392672292</v>
      </c>
      <c r="R104">
        <f t="shared" si="41"/>
        <v>-0.45223289392304183</v>
      </c>
      <c r="S104">
        <f t="shared" si="41"/>
        <v>-0.43408003522301064</v>
      </c>
      <c r="T104">
        <f t="shared" si="41"/>
        <v>-0.42761446199866682</v>
      </c>
      <c r="U104">
        <f t="shared" si="41"/>
        <v>-0.42744037552141051</v>
      </c>
      <c r="V104">
        <f t="shared" si="41"/>
        <v>-0.42900385285085185</v>
      </c>
      <c r="W104">
        <f t="shared" si="41"/>
        <v>-0.42947431246204465</v>
      </c>
      <c r="X104">
        <f t="shared" ref="X104:AY104" si="44">-((X56-1)*(X56-2))^-1</f>
        <v>-0.42690359484771823</v>
      </c>
      <c r="Y104">
        <f t="shared" si="44"/>
        <v>-0.41047217297913741</v>
      </c>
      <c r="Z104">
        <f t="shared" si="44"/>
        <v>-0.41047217297913741</v>
      </c>
      <c r="AA104">
        <f t="shared" si="44"/>
        <v>-0.41115346069315051</v>
      </c>
      <c r="AB104">
        <f t="shared" si="44"/>
        <v>-0.40928693900093865</v>
      </c>
      <c r="AC104">
        <f t="shared" si="44"/>
        <v>-0.42235925665191471</v>
      </c>
      <c r="AD104">
        <f t="shared" si="44"/>
        <v>-0.42235925665191471</v>
      </c>
      <c r="AE104">
        <f t="shared" si="44"/>
        <v>-0.42235925665191471</v>
      </c>
      <c r="AF104">
        <f t="shared" si="44"/>
        <v>-0.4229281652056715</v>
      </c>
      <c r="AG104">
        <f t="shared" si="44"/>
        <v>-0.42277277178470141</v>
      </c>
      <c r="AH104">
        <f t="shared" si="44"/>
        <v>-0.43048324595640686</v>
      </c>
      <c r="AI104">
        <f t="shared" si="44"/>
        <v>-0.43307367713369421</v>
      </c>
      <c r="AJ104">
        <f t="shared" si="44"/>
        <v>-0.43256074865789734</v>
      </c>
      <c r="AK104">
        <f t="shared" si="44"/>
        <v>-0.43304626227758275</v>
      </c>
      <c r="AL104">
        <f t="shared" si="44"/>
        <v>-0.4336208246741291</v>
      </c>
      <c r="AM104">
        <f t="shared" si="44"/>
        <v>-0.44793993491436135</v>
      </c>
      <c r="AN104">
        <f t="shared" si="44"/>
        <v>-0.43738133874760543</v>
      </c>
      <c r="AO104">
        <f t="shared" si="44"/>
        <v>-0.43749303278627899</v>
      </c>
      <c r="AP104">
        <f t="shared" si="44"/>
        <v>-0.43820005450838473</v>
      </c>
      <c r="AQ104">
        <f t="shared" si="44"/>
        <v>-0.43820005450838473</v>
      </c>
      <c r="AR104">
        <f t="shared" si="44"/>
        <v>-0.43820005450838473</v>
      </c>
      <c r="AS104">
        <f t="shared" si="44"/>
        <v>-0.45319261270529942</v>
      </c>
      <c r="AT104">
        <f t="shared" si="44"/>
        <v>-0.44763366006358962</v>
      </c>
      <c r="AU104">
        <f t="shared" si="44"/>
        <v>-0.45261762146257367</v>
      </c>
      <c r="AV104">
        <f t="shared" si="44"/>
        <v>-0.48718221176684662</v>
      </c>
      <c r="AW104">
        <f t="shared" si="44"/>
        <v>-0.48718221176684662</v>
      </c>
      <c r="AX104">
        <f t="shared" si="44"/>
        <v>-0.48872187289955304</v>
      </c>
      <c r="AY104">
        <f t="shared" si="44"/>
        <v>-0.48861660896044656</v>
      </c>
    </row>
    <row r="105" spans="1:51">
      <c r="A105" s="50">
        <f t="shared" si="40"/>
        <v>-0.5</v>
      </c>
      <c r="B105" s="50"/>
      <c r="C105" s="50"/>
      <c r="D105" s="50"/>
      <c r="E105" s="50"/>
      <c r="F105" s="50"/>
      <c r="G105" s="50"/>
      <c r="H105" s="50">
        <f t="shared" si="41"/>
        <v>-0.24668811936403645</v>
      </c>
      <c r="I105" s="50">
        <f t="shared" si="41"/>
        <v>-0.28050373752384689</v>
      </c>
      <c r="J105" s="50">
        <f t="shared" si="41"/>
        <v>-0.43348021614873178</v>
      </c>
      <c r="K105" s="50">
        <f t="shared" si="41"/>
        <v>-0.51920752342226795</v>
      </c>
      <c r="L105" s="78">
        <f t="shared" si="41"/>
        <v>-0.57440764883230178</v>
      </c>
      <c r="M105">
        <f t="shared" si="41"/>
        <v>-0.54725908342986851</v>
      </c>
      <c r="N105">
        <f t="shared" si="41"/>
        <v>-0.54931707232631788</v>
      </c>
      <c r="O105">
        <f t="shared" si="41"/>
        <v>-0.52430628848250038</v>
      </c>
      <c r="P105">
        <f t="shared" si="41"/>
        <v>-0.44704143627318199</v>
      </c>
      <c r="Q105">
        <f t="shared" si="41"/>
        <v>-0.44467793607426298</v>
      </c>
      <c r="R105">
        <f t="shared" si="41"/>
        <v>-0.44594480229207684</v>
      </c>
      <c r="S105">
        <f t="shared" si="41"/>
        <v>-0.42893501945605683</v>
      </c>
      <c r="T105">
        <f t="shared" si="41"/>
        <v>-0.42341941612141892</v>
      </c>
      <c r="U105">
        <f t="shared" si="41"/>
        <v>-0.42322333494430275</v>
      </c>
      <c r="V105">
        <f t="shared" si="41"/>
        <v>-0.42477442885715927</v>
      </c>
      <c r="W105">
        <f t="shared" si="41"/>
        <v>-0.42521667743976532</v>
      </c>
      <c r="X105">
        <f t="shared" ref="X105:AY105" si="45">-((X57-1)*(X57-2))^-1</f>
        <v>-0.42358265047457633</v>
      </c>
      <c r="Y105">
        <f t="shared" si="45"/>
        <v>-0.40784289904516219</v>
      </c>
      <c r="Z105">
        <f t="shared" si="45"/>
        <v>-0.40784289904516219</v>
      </c>
      <c r="AA105">
        <f t="shared" si="45"/>
        <v>-0.40874786771726795</v>
      </c>
      <c r="AB105">
        <f t="shared" si="45"/>
        <v>-0.40672319532641471</v>
      </c>
      <c r="AC105">
        <f t="shared" si="45"/>
        <v>-0.41811846859110674</v>
      </c>
      <c r="AD105">
        <f t="shared" si="45"/>
        <v>-0.41811846859110674</v>
      </c>
      <c r="AE105">
        <f t="shared" si="45"/>
        <v>-0.41811846859110674</v>
      </c>
      <c r="AF105">
        <f t="shared" si="45"/>
        <v>-0.41897807620348937</v>
      </c>
      <c r="AG105">
        <f t="shared" si="45"/>
        <v>-0.41883458611702779</v>
      </c>
      <c r="AH105">
        <f t="shared" si="45"/>
        <v>-0.42642836558901581</v>
      </c>
      <c r="AI105">
        <f t="shared" si="45"/>
        <v>-0.42856360483681272</v>
      </c>
      <c r="AJ105">
        <f t="shared" si="45"/>
        <v>-0.42811414932807473</v>
      </c>
      <c r="AK105">
        <f t="shared" si="45"/>
        <v>-0.42849239032248204</v>
      </c>
      <c r="AL105">
        <f t="shared" si="45"/>
        <v>-0.42902766408030701</v>
      </c>
      <c r="AM105">
        <f t="shared" si="45"/>
        <v>-0.44262980543310487</v>
      </c>
      <c r="AN105">
        <f t="shared" si="45"/>
        <v>-0.43192283707823592</v>
      </c>
      <c r="AO105">
        <f t="shared" si="45"/>
        <v>-0.4318378931057118</v>
      </c>
      <c r="AP105">
        <f t="shared" si="45"/>
        <v>-0.43250985287632659</v>
      </c>
      <c r="AQ105">
        <f t="shared" si="45"/>
        <v>-0.43250985287632659</v>
      </c>
      <c r="AR105">
        <f t="shared" si="45"/>
        <v>-0.43250985287632659</v>
      </c>
      <c r="AS105">
        <f t="shared" si="45"/>
        <v>-0.44652303858843306</v>
      </c>
      <c r="AT105">
        <f t="shared" si="45"/>
        <v>-0.44179412908233512</v>
      </c>
      <c r="AU105">
        <f t="shared" si="45"/>
        <v>-0.44686404264236901</v>
      </c>
      <c r="AV105">
        <f t="shared" si="45"/>
        <v>-0.48101847009571219</v>
      </c>
      <c r="AW105">
        <f t="shared" si="45"/>
        <v>-0.48101847009571219</v>
      </c>
      <c r="AX105">
        <f t="shared" si="45"/>
        <v>-0.48242432539842345</v>
      </c>
      <c r="AY105">
        <f t="shared" si="45"/>
        <v>-0.48242116811701174</v>
      </c>
    </row>
    <row r="106" spans="1:51">
      <c r="A106" s="50">
        <f t="shared" si="40"/>
        <v>-0.5</v>
      </c>
      <c r="B106" s="50"/>
      <c r="C106" s="50"/>
      <c r="D106" s="50"/>
      <c r="E106" s="50"/>
      <c r="F106" s="50"/>
      <c r="G106" s="50"/>
      <c r="H106" s="50">
        <f t="shared" si="41"/>
        <v>-0.23679497628826465</v>
      </c>
      <c r="I106" s="50">
        <f t="shared" si="41"/>
        <v>-0.27045848366031922</v>
      </c>
      <c r="J106" s="50">
        <f t="shared" si="41"/>
        <v>-0.42869352682982292</v>
      </c>
      <c r="K106" s="50">
        <f t="shared" si="41"/>
        <v>-0.51189209347771658</v>
      </c>
      <c r="L106" s="78">
        <f t="shared" si="41"/>
        <v>-0.56467663212454966</v>
      </c>
      <c r="M106">
        <f t="shared" si="41"/>
        <v>-0.53771483669958675</v>
      </c>
      <c r="N106">
        <f t="shared" si="41"/>
        <v>-0.53955375142986328</v>
      </c>
      <c r="O106">
        <f t="shared" si="41"/>
        <v>-0.51294499975201091</v>
      </c>
      <c r="P106">
        <f t="shared" si="41"/>
        <v>-0.43966106752610379</v>
      </c>
      <c r="Q106">
        <f t="shared" si="41"/>
        <v>-0.43749275549185046</v>
      </c>
      <c r="R106">
        <f t="shared" si="41"/>
        <v>-0.43867882352913529</v>
      </c>
      <c r="S106">
        <f t="shared" si="41"/>
        <v>-0.42264652929464008</v>
      </c>
      <c r="T106">
        <f t="shared" si="41"/>
        <v>-0.41653039362277866</v>
      </c>
      <c r="U106">
        <f t="shared" si="41"/>
        <v>-0.41603702275178961</v>
      </c>
      <c r="V106">
        <f t="shared" si="41"/>
        <v>-0.41755873079681527</v>
      </c>
      <c r="W106">
        <f t="shared" si="41"/>
        <v>-0.41788885346307203</v>
      </c>
      <c r="X106">
        <f t="shared" ref="X106:AM107" si="46">-((X58-1)*(X58-2))^-1</f>
        <v>-0.41602966903706995</v>
      </c>
      <c r="Y106">
        <f t="shared" si="46"/>
        <v>-0.40169920297246692</v>
      </c>
      <c r="Z106">
        <f t="shared" si="46"/>
        <v>-0.40169920297246692</v>
      </c>
      <c r="AA106">
        <f t="shared" si="46"/>
        <v>-0.40237844894674701</v>
      </c>
      <c r="AB106">
        <f t="shared" si="46"/>
        <v>-0.40026526016594938</v>
      </c>
      <c r="AC106">
        <f t="shared" si="46"/>
        <v>-0.410560396874875</v>
      </c>
      <c r="AD106">
        <f t="shared" si="46"/>
        <v>-0.410560396874875</v>
      </c>
      <c r="AE106">
        <f t="shared" si="46"/>
        <v>-0.410560396874875</v>
      </c>
      <c r="AF106">
        <f t="shared" si="46"/>
        <v>-0.41131257474412741</v>
      </c>
      <c r="AG106">
        <f t="shared" si="46"/>
        <v>-0.41118128594455</v>
      </c>
      <c r="AH106">
        <f t="shared" si="46"/>
        <v>-0.41816921430621479</v>
      </c>
      <c r="AI106">
        <f t="shared" si="46"/>
        <v>-0.4201916106020504</v>
      </c>
      <c r="AJ106">
        <f t="shared" si="46"/>
        <v>-0.41986532325944548</v>
      </c>
      <c r="AK106">
        <f t="shared" si="46"/>
        <v>-0.42021971447911655</v>
      </c>
      <c r="AL106">
        <f t="shared" si="46"/>
        <v>-0.42071898571763794</v>
      </c>
      <c r="AM106">
        <f t="shared" si="46"/>
        <v>-0.43356830316489131</v>
      </c>
      <c r="AN106">
        <f t="shared" ref="AN106:AY106" si="47">-((AN58-1)*(AN58-2))^-1</f>
        <v>-0.42401424948380662</v>
      </c>
      <c r="AO106">
        <f t="shared" si="47"/>
        <v>-0.42373721694941413</v>
      </c>
      <c r="AP106">
        <f t="shared" si="47"/>
        <v>-0.42483615999454843</v>
      </c>
      <c r="AQ106">
        <f t="shared" si="47"/>
        <v>-0.42483615999454843</v>
      </c>
      <c r="AR106">
        <f t="shared" si="47"/>
        <v>-0.42483615999454843</v>
      </c>
      <c r="AS106">
        <f t="shared" si="47"/>
        <v>-0.43902524498933043</v>
      </c>
      <c r="AT106">
        <f t="shared" si="47"/>
        <v>-0.43585082373952572</v>
      </c>
      <c r="AU106">
        <f t="shared" si="47"/>
        <v>-0.43563345114179519</v>
      </c>
      <c r="AV106">
        <f t="shared" si="47"/>
        <v>-0.46862328778022777</v>
      </c>
      <c r="AW106">
        <f t="shared" si="47"/>
        <v>-0.46862328778022777</v>
      </c>
      <c r="AX106">
        <f t="shared" si="47"/>
        <v>-0.46979727595498211</v>
      </c>
      <c r="AY106">
        <f t="shared" si="47"/>
        <v>-0.46986541039830154</v>
      </c>
    </row>
    <row r="107" spans="1:51">
      <c r="A107" s="50">
        <f t="shared" si="40"/>
        <v>-0.5</v>
      </c>
      <c r="B107" s="50"/>
      <c r="C107" s="50"/>
      <c r="D107" s="50"/>
      <c r="E107" s="50"/>
      <c r="F107" s="50"/>
      <c r="G107" s="50"/>
      <c r="H107" s="50">
        <f t="shared" si="41"/>
        <v>-0.23679497628826465</v>
      </c>
      <c r="I107" s="50">
        <f t="shared" si="41"/>
        <v>-0.27045848366031922</v>
      </c>
      <c r="J107" s="50">
        <f t="shared" si="41"/>
        <v>-0.425826453533177</v>
      </c>
      <c r="K107" s="50">
        <f t="shared" si="41"/>
        <v>-0.50614291979176018</v>
      </c>
      <c r="L107" s="78">
        <f t="shared" si="41"/>
        <v>-0.5594689025077153</v>
      </c>
      <c r="M107">
        <f t="shared" si="41"/>
        <v>-0.53387335489137477</v>
      </c>
      <c r="N107">
        <f t="shared" si="41"/>
        <v>-0.53562951822716898</v>
      </c>
      <c r="O107">
        <f t="shared" si="41"/>
        <v>-0.50933983131583271</v>
      </c>
      <c r="P107">
        <f t="shared" si="41"/>
        <v>-0.43000764788953516</v>
      </c>
      <c r="Q107">
        <f t="shared" si="41"/>
        <v>-0.42797932645641079</v>
      </c>
      <c r="R107">
        <f t="shared" si="41"/>
        <v>-0.42908859637986829</v>
      </c>
      <c r="S107">
        <f t="shared" si="41"/>
        <v>-0.41388079392529409</v>
      </c>
      <c r="T107">
        <f t="shared" si="41"/>
        <v>-0.40819876891186779</v>
      </c>
      <c r="U107">
        <f t="shared" si="41"/>
        <v>-0.40781166231151195</v>
      </c>
      <c r="V107">
        <f t="shared" si="41"/>
        <v>-0.4098009240026263</v>
      </c>
      <c r="W107">
        <f t="shared" si="41"/>
        <v>-0.41011758012467986</v>
      </c>
      <c r="X107">
        <f t="shared" si="46"/>
        <v>-0.40896076879565435</v>
      </c>
      <c r="Y107">
        <f t="shared" si="46"/>
        <v>-0.39566820224584542</v>
      </c>
      <c r="Z107">
        <f t="shared" si="46"/>
        <v>-0.39566820224584542</v>
      </c>
      <c r="AA107">
        <f t="shared" si="46"/>
        <v>-0.396373621735508</v>
      </c>
      <c r="AB107">
        <f t="shared" si="46"/>
        <v>-0.39443340026368767</v>
      </c>
      <c r="AC107">
        <f t="shared" si="46"/>
        <v>-0.40345416664056943</v>
      </c>
      <c r="AD107">
        <f t="shared" si="46"/>
        <v>-0.40345416664056943</v>
      </c>
      <c r="AE107">
        <f t="shared" si="46"/>
        <v>-0.40345416664056943</v>
      </c>
      <c r="AF107">
        <f t="shared" si="46"/>
        <v>-0.40410022305274612</v>
      </c>
      <c r="AG107">
        <f t="shared" si="46"/>
        <v>-0.40397897873803468</v>
      </c>
      <c r="AH107">
        <f t="shared" si="46"/>
        <v>-0.41051344197108242</v>
      </c>
      <c r="AI107">
        <f t="shared" si="46"/>
        <v>-0.41257033794913517</v>
      </c>
      <c r="AJ107">
        <f t="shared" si="46"/>
        <v>-0.41227953063538814</v>
      </c>
      <c r="AK107">
        <f t="shared" si="46"/>
        <v>-0.41261438772650533</v>
      </c>
      <c r="AL107">
        <f t="shared" si="46"/>
        <v>-0.41308419364744153</v>
      </c>
      <c r="AM107">
        <f t="shared" si="46"/>
        <v>-0.42506343787577161</v>
      </c>
      <c r="AN107">
        <f t="shared" ref="AN107:AY107" si="48">-((AN59-1)*(AN59-2))^-1</f>
        <v>-0.41601322260518792</v>
      </c>
      <c r="AO107">
        <f t="shared" si="48"/>
        <v>-0.41566728515001988</v>
      </c>
      <c r="AP107">
        <f t="shared" si="48"/>
        <v>-0.41671803462984125</v>
      </c>
      <c r="AQ107">
        <f t="shared" si="48"/>
        <v>-0.41671803462984125</v>
      </c>
      <c r="AR107">
        <f t="shared" si="48"/>
        <v>-0.41671803462984125</v>
      </c>
      <c r="AS107">
        <f t="shared" si="48"/>
        <v>-0.43014664764895549</v>
      </c>
      <c r="AT107">
        <f t="shared" si="48"/>
        <v>-0.42785269478906163</v>
      </c>
      <c r="AU107">
        <f t="shared" si="48"/>
        <v>-0.42854891722971322</v>
      </c>
      <c r="AV107">
        <f t="shared" si="48"/>
        <v>-0.46122412631602372</v>
      </c>
      <c r="AW107">
        <f t="shared" si="48"/>
        <v>-0.46122412631602372</v>
      </c>
      <c r="AX107">
        <f t="shared" si="48"/>
        <v>-0.46233654194797347</v>
      </c>
      <c r="AY107">
        <f t="shared" si="48"/>
        <v>-0.46237942672498422</v>
      </c>
    </row>
    <row r="108" spans="1:51">
      <c r="A108" s="50">
        <f t="shared" si="40"/>
        <v>-0.5</v>
      </c>
      <c r="B108" s="50"/>
      <c r="C108" s="50"/>
      <c r="D108" s="50"/>
      <c r="E108" s="50"/>
      <c r="F108" s="50"/>
      <c r="G108" s="50"/>
      <c r="H108" s="50">
        <f t="shared" si="41"/>
        <v>-0.24285016422978609</v>
      </c>
      <c r="I108" s="50">
        <f t="shared" si="41"/>
        <v>-0.27256956073710437</v>
      </c>
      <c r="J108" s="50">
        <f t="shared" si="41"/>
        <v>-0.42796926052995382</v>
      </c>
      <c r="K108" s="50">
        <f t="shared" si="41"/>
        <v>-0.51031588741803857</v>
      </c>
      <c r="L108" s="78">
        <f t="shared" ref="L108:AY108" si="49">-((L60-1)*(L60-2))^-1</f>
        <v>-0.55300919631551648</v>
      </c>
      <c r="M108">
        <f t="shared" si="49"/>
        <v>-0.52868694787218795</v>
      </c>
      <c r="N108">
        <f t="shared" si="49"/>
        <v>-0.53094633321467033</v>
      </c>
      <c r="O108">
        <f t="shared" si="49"/>
        <v>-0.50366478186642394</v>
      </c>
      <c r="P108">
        <f t="shared" si="49"/>
        <v>-0.42606484453994869</v>
      </c>
      <c r="Q108">
        <f t="shared" si="49"/>
        <v>-0.42414579992068341</v>
      </c>
      <c r="R108">
        <f t="shared" si="49"/>
        <v>-0.4251781510534518</v>
      </c>
      <c r="S108">
        <f t="shared" si="49"/>
        <v>-0.40960415592425498</v>
      </c>
      <c r="T108">
        <f t="shared" si="49"/>
        <v>-0.40409518339962974</v>
      </c>
      <c r="U108">
        <f t="shared" si="49"/>
        <v>-0.40374256514045098</v>
      </c>
      <c r="V108">
        <f t="shared" si="49"/>
        <v>-0.40582338269093449</v>
      </c>
      <c r="W108">
        <f t="shared" si="49"/>
        <v>-0.40626360989036003</v>
      </c>
      <c r="X108">
        <f t="shared" si="49"/>
        <v>-0.40483578610148774</v>
      </c>
      <c r="Y108">
        <f t="shared" si="49"/>
        <v>-0.39084713088970746</v>
      </c>
      <c r="Z108">
        <f t="shared" si="49"/>
        <v>-0.39084713088970746</v>
      </c>
      <c r="AA108">
        <f t="shared" si="49"/>
        <v>-0.39161462720149859</v>
      </c>
      <c r="AB108">
        <f t="shared" si="49"/>
        <v>-0.38977701914913698</v>
      </c>
      <c r="AC108">
        <f t="shared" si="49"/>
        <v>-0.39762245142735264</v>
      </c>
      <c r="AD108">
        <f t="shared" si="49"/>
        <v>-0.39762245142735264</v>
      </c>
      <c r="AE108">
        <f t="shared" si="49"/>
        <v>-0.39762245142735264</v>
      </c>
      <c r="AF108">
        <f t="shared" si="49"/>
        <v>-0.39822038319003389</v>
      </c>
      <c r="AG108">
        <f t="shared" si="49"/>
        <v>-0.3981068947220131</v>
      </c>
      <c r="AH108">
        <f t="shared" si="49"/>
        <v>-0.40431156280395519</v>
      </c>
      <c r="AI108">
        <f t="shared" si="49"/>
        <v>-0.40617414359433696</v>
      </c>
      <c r="AJ108">
        <f t="shared" si="49"/>
        <v>-0.40591065894667072</v>
      </c>
      <c r="AK108">
        <f t="shared" si="49"/>
        <v>-0.40621291197721116</v>
      </c>
      <c r="AL108">
        <f t="shared" si="49"/>
        <v>-0.40665951181125287</v>
      </c>
      <c r="AM108">
        <f t="shared" si="49"/>
        <v>-0.41803514700184857</v>
      </c>
      <c r="AN108">
        <f t="shared" si="49"/>
        <v>-0.40960741118645355</v>
      </c>
      <c r="AO108">
        <f t="shared" si="49"/>
        <v>-0.40889509995179379</v>
      </c>
      <c r="AP108">
        <f t="shared" si="49"/>
        <v>-0.40990770580096098</v>
      </c>
      <c r="AQ108">
        <f t="shared" si="49"/>
        <v>-0.40990770580096098</v>
      </c>
      <c r="AR108">
        <f t="shared" si="49"/>
        <v>-0.40990770580096098</v>
      </c>
      <c r="AS108">
        <f t="shared" si="49"/>
        <v>-0.42149349959647731</v>
      </c>
      <c r="AT108">
        <f t="shared" si="49"/>
        <v>-0.41986633778437477</v>
      </c>
      <c r="AU108">
        <f t="shared" si="49"/>
        <v>-0.42129033753010731</v>
      </c>
      <c r="AV108">
        <f t="shared" si="49"/>
        <v>-0.45316468151117184</v>
      </c>
      <c r="AW108">
        <f t="shared" si="49"/>
        <v>-0.45316468151117184</v>
      </c>
      <c r="AX108">
        <f t="shared" si="49"/>
        <v>-0.4542601195671917</v>
      </c>
      <c r="AY108">
        <f t="shared" si="49"/>
        <v>-0.45430799177076819</v>
      </c>
    </row>
    <row r="109" spans="1:51">
      <c r="A109" s="50">
        <f t="shared" si="40"/>
        <v>-0.5</v>
      </c>
      <c r="B109" s="50"/>
      <c r="C109" s="50"/>
      <c r="D109" s="50"/>
      <c r="E109" s="50"/>
      <c r="F109" s="50"/>
      <c r="G109" s="50"/>
      <c r="H109" s="50">
        <f t="shared" si="41"/>
        <v>-0.2404566261960942</v>
      </c>
      <c r="I109" s="50">
        <f t="shared" si="41"/>
        <v>-0.29273650478452534</v>
      </c>
      <c r="J109" s="50">
        <f t="shared" si="41"/>
        <v>-0.42308454415268804</v>
      </c>
      <c r="K109" s="50">
        <f t="shared" si="41"/>
        <v>-0.50507465552539732</v>
      </c>
      <c r="L109" s="78">
        <f t="shared" ref="L109:AY109" si="50">-((L61-1)*(L61-2))^-1</f>
        <v>-0.53309009601867652</v>
      </c>
      <c r="M109">
        <f t="shared" si="50"/>
        <v>-0.51155974737324961</v>
      </c>
      <c r="N109">
        <f t="shared" si="50"/>
        <v>-0.51343869429744537</v>
      </c>
      <c r="O109">
        <f t="shared" si="50"/>
        <v>-0.4877945863022532</v>
      </c>
      <c r="P109">
        <f t="shared" si="50"/>
        <v>-0.41682730773043097</v>
      </c>
      <c r="Q109">
        <f t="shared" si="50"/>
        <v>-0.41493240458616265</v>
      </c>
      <c r="R109">
        <f t="shared" si="50"/>
        <v>-0.41591066725127923</v>
      </c>
      <c r="S109">
        <f t="shared" si="50"/>
        <v>-0.40099676636627091</v>
      </c>
      <c r="T109">
        <f t="shared" si="50"/>
        <v>-0.39589872600465448</v>
      </c>
      <c r="U109">
        <f t="shared" si="50"/>
        <v>-0.39574616139392776</v>
      </c>
      <c r="V109">
        <f t="shared" si="50"/>
        <v>-0.39767419313254676</v>
      </c>
      <c r="W109">
        <f t="shared" si="50"/>
        <v>-0.3981859545209156</v>
      </c>
      <c r="X109">
        <f t="shared" si="50"/>
        <v>-0.39671611014596719</v>
      </c>
      <c r="Y109">
        <f t="shared" si="50"/>
        <v>-0.38408722135253526</v>
      </c>
      <c r="Z109">
        <f t="shared" si="50"/>
        <v>-0.38408722135253526</v>
      </c>
      <c r="AA109">
        <f t="shared" si="50"/>
        <v>-0.38487006284983355</v>
      </c>
      <c r="AB109">
        <f t="shared" si="50"/>
        <v>-0.38308939145241011</v>
      </c>
      <c r="AC109">
        <f t="shared" si="50"/>
        <v>-0.39124747027980844</v>
      </c>
      <c r="AD109">
        <f t="shared" si="50"/>
        <v>-0.39124747027980844</v>
      </c>
      <c r="AE109">
        <f t="shared" si="50"/>
        <v>-0.39124747027980844</v>
      </c>
      <c r="AF109">
        <f t="shared" si="50"/>
        <v>-0.39220693325154732</v>
      </c>
      <c r="AG109">
        <f t="shared" si="50"/>
        <v>-0.39210115032975706</v>
      </c>
      <c r="AH109">
        <f t="shared" si="50"/>
        <v>-0.39798288457030317</v>
      </c>
      <c r="AI109">
        <f t="shared" si="50"/>
        <v>-0.39970183988822827</v>
      </c>
      <c r="AJ109">
        <f t="shared" si="50"/>
        <v>-0.39948609292300402</v>
      </c>
      <c r="AK109">
        <f t="shared" si="50"/>
        <v>-0.39977383505286046</v>
      </c>
      <c r="AL109">
        <f t="shared" si="50"/>
        <v>-0.40013282946643103</v>
      </c>
      <c r="AM109">
        <f t="shared" si="50"/>
        <v>-0.41025517556194074</v>
      </c>
      <c r="AN109">
        <f t="shared" si="50"/>
        <v>-0.40342451122214806</v>
      </c>
      <c r="AO109">
        <f t="shared" si="50"/>
        <v>-0.40260442863100676</v>
      </c>
      <c r="AP109">
        <f t="shared" si="50"/>
        <v>-0.40342657449487973</v>
      </c>
      <c r="AQ109">
        <f t="shared" si="50"/>
        <v>-0.40342657449487973</v>
      </c>
      <c r="AR109">
        <f t="shared" si="50"/>
        <v>-0.40342657449487973</v>
      </c>
      <c r="AS109">
        <f t="shared" si="50"/>
        <v>-0.41417393094863653</v>
      </c>
      <c r="AT109">
        <f t="shared" si="50"/>
        <v>-0.41312784554741133</v>
      </c>
      <c r="AU109">
        <f t="shared" si="50"/>
        <v>-0.41482575460294929</v>
      </c>
      <c r="AV109">
        <f t="shared" si="50"/>
        <v>-0.4450867526422842</v>
      </c>
      <c r="AW109">
        <f t="shared" si="50"/>
        <v>-0.4450867526422842</v>
      </c>
      <c r="AX109">
        <f t="shared" si="50"/>
        <v>-0.44607112440624946</v>
      </c>
      <c r="AY109">
        <f t="shared" si="50"/>
        <v>-0.44625278578122851</v>
      </c>
    </row>
    <row r="110" spans="1:51">
      <c r="A110" s="50">
        <f t="shared" si="40"/>
        <v>-0.5</v>
      </c>
      <c r="B110" s="50"/>
      <c r="C110" s="50"/>
      <c r="D110" s="50"/>
      <c r="E110" s="50"/>
      <c r="F110" s="50"/>
      <c r="G110" s="50"/>
      <c r="H110" s="50">
        <f t="shared" si="41"/>
        <v>-0.2404566261960942</v>
      </c>
      <c r="I110" s="50">
        <f t="shared" si="41"/>
        <v>-0.29273650478452534</v>
      </c>
      <c r="J110" s="50">
        <f t="shared" si="41"/>
        <v>-0.42362255989021869</v>
      </c>
      <c r="K110" s="50">
        <f t="shared" si="41"/>
        <v>-0.50441500648705606</v>
      </c>
      <c r="L110" s="78">
        <f t="shared" ref="L110:AY110" si="51">-((L62-1)*(L62-2))^-1</f>
        <v>-0.52255608242795804</v>
      </c>
      <c r="M110">
        <f t="shared" si="51"/>
        <v>-0.50241316077591114</v>
      </c>
      <c r="N110">
        <f t="shared" si="51"/>
        <v>-0.50486657013791636</v>
      </c>
      <c r="O110">
        <f t="shared" si="51"/>
        <v>-0.48011411314221358</v>
      </c>
      <c r="P110">
        <f t="shared" si="51"/>
        <v>-0.41169560708529152</v>
      </c>
      <c r="Q110">
        <f t="shared" si="51"/>
        <v>-0.40947600001842516</v>
      </c>
      <c r="R110">
        <f t="shared" si="51"/>
        <v>-0.41041217337857483</v>
      </c>
      <c r="S110">
        <f t="shared" si="51"/>
        <v>-0.39611620665185932</v>
      </c>
      <c r="T110">
        <f t="shared" si="51"/>
        <v>-0.39099613764307128</v>
      </c>
      <c r="U110">
        <f t="shared" si="51"/>
        <v>-0.39073962093195885</v>
      </c>
      <c r="V110">
        <f t="shared" si="51"/>
        <v>-0.39255485981668542</v>
      </c>
      <c r="W110">
        <f t="shared" si="51"/>
        <v>-0.39304754900953714</v>
      </c>
      <c r="X110">
        <f t="shared" si="51"/>
        <v>-0.39154521346038013</v>
      </c>
      <c r="Y110">
        <f t="shared" si="51"/>
        <v>-0.37980671475632172</v>
      </c>
      <c r="Z110">
        <f t="shared" si="51"/>
        <v>-0.37980671475632172</v>
      </c>
      <c r="AA110">
        <f t="shared" si="51"/>
        <v>-0.38060391928700565</v>
      </c>
      <c r="AB110">
        <f t="shared" si="51"/>
        <v>-0.37889893785073964</v>
      </c>
      <c r="AC110">
        <f t="shared" si="51"/>
        <v>-0.38581156645751935</v>
      </c>
      <c r="AD110">
        <f t="shared" si="51"/>
        <v>-0.38581156645751935</v>
      </c>
      <c r="AE110">
        <f t="shared" si="51"/>
        <v>-0.38581156645751935</v>
      </c>
      <c r="AF110">
        <f t="shared" si="51"/>
        <v>-0.38662935851273467</v>
      </c>
      <c r="AG110">
        <f t="shared" si="51"/>
        <v>-0.38653020575543878</v>
      </c>
      <c r="AH110">
        <f t="shared" si="51"/>
        <v>-0.39230089155205666</v>
      </c>
      <c r="AI110">
        <f t="shared" si="51"/>
        <v>-0.39400584555056362</v>
      </c>
      <c r="AJ110">
        <f t="shared" si="51"/>
        <v>-0.39381134229252907</v>
      </c>
      <c r="AK110">
        <f t="shared" si="51"/>
        <v>-0.39426447070182435</v>
      </c>
      <c r="AL110">
        <f t="shared" si="51"/>
        <v>-0.39460857472734834</v>
      </c>
      <c r="AM110">
        <f t="shared" si="51"/>
        <v>-0.40446956925884564</v>
      </c>
      <c r="AN110">
        <f t="shared" si="51"/>
        <v>-0.39832162283154848</v>
      </c>
      <c r="AO110">
        <f t="shared" si="51"/>
        <v>-0.39709915795697109</v>
      </c>
      <c r="AP110">
        <f t="shared" si="51"/>
        <v>-0.39784347343303783</v>
      </c>
      <c r="AQ110">
        <f t="shared" si="51"/>
        <v>-0.39784347343303783</v>
      </c>
      <c r="AR110">
        <f t="shared" si="51"/>
        <v>-0.39784347343303783</v>
      </c>
      <c r="AS110">
        <f t="shared" si="51"/>
        <v>-0.40810408864662862</v>
      </c>
      <c r="AT110">
        <f t="shared" si="51"/>
        <v>-0.40754346469776043</v>
      </c>
      <c r="AU110">
        <f t="shared" si="51"/>
        <v>-0.41047384236893658</v>
      </c>
      <c r="AV110">
        <f t="shared" si="51"/>
        <v>-0.43893884213182138</v>
      </c>
      <c r="AW110">
        <f t="shared" si="51"/>
        <v>-0.43893884213182138</v>
      </c>
      <c r="AX110">
        <f t="shared" si="51"/>
        <v>-0.43976477406665759</v>
      </c>
      <c r="AY110">
        <f t="shared" si="51"/>
        <v>-0.43994290277962411</v>
      </c>
    </row>
    <row r="111" spans="1:51">
      <c r="A111" s="50">
        <f t="shared" si="40"/>
        <v>-0.5</v>
      </c>
      <c r="B111" s="50"/>
      <c r="C111" s="50"/>
      <c r="D111" s="50"/>
      <c r="E111" s="50"/>
      <c r="F111" s="50"/>
      <c r="G111" s="50"/>
      <c r="H111" s="50">
        <f t="shared" si="41"/>
        <v>-0.23714795459199561</v>
      </c>
      <c r="I111" s="50">
        <f t="shared" si="41"/>
        <v>-0.28735654953253637</v>
      </c>
      <c r="J111" s="50">
        <f t="shared" si="41"/>
        <v>-0.41599426968421099</v>
      </c>
      <c r="K111" s="50">
        <f t="shared" si="41"/>
        <v>-0.49756068027795741</v>
      </c>
      <c r="L111" s="78">
        <f t="shared" ref="L111:AY111" si="52">-((L63-1)*(L63-2))^-1</f>
        <v>-0.5070916650091748</v>
      </c>
      <c r="M111">
        <f t="shared" si="52"/>
        <v>-0.48897016202729504</v>
      </c>
      <c r="N111">
        <f t="shared" si="52"/>
        <v>-0.49120294994270097</v>
      </c>
      <c r="O111">
        <f t="shared" si="52"/>
        <v>-0.46788241439144918</v>
      </c>
      <c r="P111">
        <f t="shared" si="52"/>
        <v>-0.39901322367227321</v>
      </c>
      <c r="Q111">
        <f t="shared" si="52"/>
        <v>-0.39698040415348407</v>
      </c>
      <c r="R111">
        <f t="shared" si="52"/>
        <v>-0.39786243800461041</v>
      </c>
      <c r="S111">
        <f t="shared" si="52"/>
        <v>-0.38384970746162572</v>
      </c>
      <c r="T111">
        <f t="shared" si="52"/>
        <v>-0.38019095210669318</v>
      </c>
      <c r="U111">
        <f t="shared" si="52"/>
        <v>-0.37999246943714676</v>
      </c>
      <c r="V111">
        <f t="shared" si="52"/>
        <v>-0.38125717102755363</v>
      </c>
      <c r="W111">
        <f t="shared" si="52"/>
        <v>-0.38172776292705096</v>
      </c>
      <c r="X111">
        <f t="shared" si="52"/>
        <v>-0.38054109528593666</v>
      </c>
      <c r="Y111">
        <f t="shared" si="52"/>
        <v>-0.37022412724390125</v>
      </c>
      <c r="Z111">
        <f t="shared" si="52"/>
        <v>-0.37022412724390125</v>
      </c>
      <c r="AA111">
        <f t="shared" si="52"/>
        <v>-0.37128689546898497</v>
      </c>
      <c r="AB111">
        <f t="shared" si="52"/>
        <v>-0.36954405675797974</v>
      </c>
      <c r="AC111">
        <f t="shared" si="52"/>
        <v>-0.37614197535043326</v>
      </c>
      <c r="AD111">
        <f t="shared" si="52"/>
        <v>-0.37614197535043326</v>
      </c>
      <c r="AE111">
        <f t="shared" si="52"/>
        <v>-0.37614197535043326</v>
      </c>
      <c r="AF111">
        <f t="shared" si="52"/>
        <v>-0.37713955971544294</v>
      </c>
      <c r="AG111">
        <f t="shared" si="52"/>
        <v>-0.37704857203773401</v>
      </c>
      <c r="AH111">
        <f t="shared" si="52"/>
        <v>-0.38243751184949798</v>
      </c>
      <c r="AI111">
        <f t="shared" si="52"/>
        <v>-0.38422944547033977</v>
      </c>
      <c r="AJ111">
        <f t="shared" si="52"/>
        <v>-0.3840638709461322</v>
      </c>
      <c r="AK111">
        <f t="shared" si="52"/>
        <v>-0.38449272958853992</v>
      </c>
      <c r="AL111">
        <f t="shared" si="52"/>
        <v>-0.38482079223879034</v>
      </c>
      <c r="AM111">
        <f t="shared" si="52"/>
        <v>-0.39439758760600702</v>
      </c>
      <c r="AN111">
        <f t="shared" si="52"/>
        <v>-0.38917822514375655</v>
      </c>
      <c r="AO111">
        <f t="shared" si="52"/>
        <v>-0.38791486681383042</v>
      </c>
      <c r="AP111">
        <f t="shared" si="52"/>
        <v>-0.38857237028398617</v>
      </c>
      <c r="AQ111">
        <f t="shared" si="52"/>
        <v>-0.38857237028398617</v>
      </c>
      <c r="AR111">
        <f t="shared" si="52"/>
        <v>-0.38857237028398617</v>
      </c>
      <c r="AS111">
        <f t="shared" si="52"/>
        <v>-0.39857917835871215</v>
      </c>
      <c r="AT111">
        <f t="shared" si="52"/>
        <v>-0.39881764023739724</v>
      </c>
      <c r="AU111">
        <f t="shared" si="52"/>
        <v>-0.40242338212839213</v>
      </c>
      <c r="AV111">
        <f t="shared" si="52"/>
        <v>-0.4300160714990624</v>
      </c>
      <c r="AW111">
        <f t="shared" si="52"/>
        <v>-0.4300160714990624</v>
      </c>
      <c r="AX111">
        <f t="shared" si="52"/>
        <v>-0.43081006262133642</v>
      </c>
      <c r="AY111">
        <f t="shared" si="52"/>
        <v>-0.43090368354984937</v>
      </c>
    </row>
    <row r="112" spans="1:51">
      <c r="A112" s="50">
        <f t="shared" si="40"/>
        <v>-0.5</v>
      </c>
      <c r="B112" s="50"/>
      <c r="C112" s="50"/>
      <c r="D112" s="50"/>
      <c r="E112" s="50"/>
      <c r="F112" s="50"/>
      <c r="G112" s="50"/>
      <c r="H112" s="50">
        <f t="shared" si="41"/>
        <v>-0.23714795459199561</v>
      </c>
      <c r="I112" s="50">
        <f t="shared" si="41"/>
        <v>-0.28183118531639062</v>
      </c>
      <c r="J112" s="50">
        <f t="shared" si="41"/>
        <v>-0.41131043374770948</v>
      </c>
      <c r="K112" s="50">
        <f t="shared" si="41"/>
        <v>-0.49146606271132498</v>
      </c>
      <c r="L112" s="78">
        <f t="shared" ref="L112:AY112" si="53">-((L64-1)*(L64-2))^-1</f>
        <v>-0.49677057217831722</v>
      </c>
      <c r="M112">
        <f t="shared" si="53"/>
        <v>-0.48008552258204695</v>
      </c>
      <c r="N112">
        <f t="shared" si="53"/>
        <v>-0.48194078947070601</v>
      </c>
      <c r="O112">
        <f t="shared" si="53"/>
        <v>-0.45714913437271415</v>
      </c>
      <c r="P112">
        <f t="shared" si="53"/>
        <v>-0.3938666854738751</v>
      </c>
      <c r="Q112">
        <f t="shared" si="53"/>
        <v>-0.39180920932156366</v>
      </c>
      <c r="R112">
        <f t="shared" si="53"/>
        <v>-0.39265708713612968</v>
      </c>
      <c r="S112">
        <f t="shared" si="53"/>
        <v>-0.37917008926476303</v>
      </c>
      <c r="T112">
        <f t="shared" si="53"/>
        <v>-0.37538860819848491</v>
      </c>
      <c r="U112">
        <f t="shared" si="53"/>
        <v>-0.37514013871988877</v>
      </c>
      <c r="V112">
        <f t="shared" si="53"/>
        <v>-0.37565625229573729</v>
      </c>
      <c r="W112">
        <f t="shared" si="53"/>
        <v>-0.37610983813836107</v>
      </c>
      <c r="X112">
        <f t="shared" si="53"/>
        <v>-0.37515230170910513</v>
      </c>
      <c r="Y112">
        <f t="shared" si="53"/>
        <v>-0.36584320324689173</v>
      </c>
      <c r="Z112">
        <f t="shared" si="53"/>
        <v>-0.36584320324689173</v>
      </c>
      <c r="AA112">
        <f t="shared" si="53"/>
        <v>-0.36676909749676972</v>
      </c>
      <c r="AB112">
        <f t="shared" si="53"/>
        <v>-0.36509769705385497</v>
      </c>
      <c r="AC112">
        <f t="shared" si="53"/>
        <v>-0.37094827046853318</v>
      </c>
      <c r="AD112">
        <f t="shared" si="53"/>
        <v>-0.37094827046853318</v>
      </c>
      <c r="AE112">
        <f t="shared" si="53"/>
        <v>-0.37094827046853318</v>
      </c>
      <c r="AF112">
        <f t="shared" si="53"/>
        <v>-0.37190284484851432</v>
      </c>
      <c r="AG112">
        <f t="shared" si="53"/>
        <v>-0.37181718116259532</v>
      </c>
      <c r="AH112">
        <f t="shared" si="53"/>
        <v>-0.37693339217548549</v>
      </c>
      <c r="AI112">
        <f t="shared" si="53"/>
        <v>-0.37882253115119557</v>
      </c>
      <c r="AJ112">
        <f t="shared" si="53"/>
        <v>-0.37867368330292583</v>
      </c>
      <c r="AK112">
        <f t="shared" si="53"/>
        <v>-0.37908457461350181</v>
      </c>
      <c r="AL112">
        <f t="shared" si="53"/>
        <v>-0.37940015829262863</v>
      </c>
      <c r="AM112">
        <f t="shared" si="53"/>
        <v>-0.38874947687565947</v>
      </c>
      <c r="AN112">
        <f t="shared" si="53"/>
        <v>-0.38447386631309716</v>
      </c>
      <c r="AO112">
        <f t="shared" si="53"/>
        <v>-0.38305172774749963</v>
      </c>
      <c r="AP112">
        <f t="shared" si="53"/>
        <v>-0.38365726462708072</v>
      </c>
      <c r="AQ112">
        <f t="shared" si="53"/>
        <v>-0.38365726462708072</v>
      </c>
      <c r="AR112">
        <f t="shared" si="53"/>
        <v>-0.38365726462708072</v>
      </c>
      <c r="AS112">
        <f t="shared" si="53"/>
        <v>-0.39293835542968447</v>
      </c>
      <c r="AT112">
        <f t="shared" si="53"/>
        <v>-0.39376478319854441</v>
      </c>
      <c r="AU112">
        <f t="shared" si="53"/>
        <v>-0.39747911522571328</v>
      </c>
      <c r="AV112">
        <f t="shared" si="53"/>
        <v>-0.42370906362893662</v>
      </c>
      <c r="AW112">
        <f t="shared" si="53"/>
        <v>-0.42370906362893662</v>
      </c>
      <c r="AX112">
        <f t="shared" si="53"/>
        <v>-0.42447713241039575</v>
      </c>
      <c r="AY112">
        <f t="shared" si="53"/>
        <v>-0.42457382314032993</v>
      </c>
    </row>
    <row r="113" spans="1:51">
      <c r="A113" s="50">
        <f t="shared" si="40"/>
        <v>-0.5</v>
      </c>
      <c r="B113" s="50"/>
      <c r="C113" s="50"/>
      <c r="D113" s="50"/>
      <c r="E113" s="50"/>
      <c r="F113" s="50"/>
      <c r="G113" s="50"/>
      <c r="H113" s="50">
        <f t="shared" si="41"/>
        <v>-0.23714795459199561</v>
      </c>
      <c r="I113" s="50">
        <f t="shared" si="41"/>
        <v>-0.28183118531639062</v>
      </c>
      <c r="J113" s="50">
        <f t="shared" si="41"/>
        <v>-0.41026087825923263</v>
      </c>
      <c r="K113" s="50">
        <f t="shared" si="41"/>
        <v>-0.49014620467964215</v>
      </c>
      <c r="L113" s="78">
        <f t="shared" ref="L113:AY113" si="54">-((L65-1)*(L65-2))^-1</f>
        <v>-0.49084167751748009</v>
      </c>
      <c r="M113">
        <f t="shared" si="54"/>
        <v>-0.47494204877466745</v>
      </c>
      <c r="N113">
        <f t="shared" si="54"/>
        <v>-0.47676504719698265</v>
      </c>
      <c r="O113">
        <f t="shared" si="54"/>
        <v>-0.45084552834096597</v>
      </c>
      <c r="P113">
        <f t="shared" si="54"/>
        <v>-0.39047571747920201</v>
      </c>
      <c r="Q113">
        <f t="shared" si="54"/>
        <v>-0.38835163774519449</v>
      </c>
      <c r="R113">
        <f t="shared" si="54"/>
        <v>-0.38918377493528017</v>
      </c>
      <c r="S113">
        <f t="shared" si="54"/>
        <v>-0.37599143131750368</v>
      </c>
      <c r="T113">
        <f t="shared" si="54"/>
        <v>-0.37192756413311939</v>
      </c>
      <c r="U113">
        <f t="shared" si="54"/>
        <v>-0.37169775712327469</v>
      </c>
      <c r="V113">
        <f t="shared" si="54"/>
        <v>-0.37231486278142484</v>
      </c>
      <c r="W113">
        <f t="shared" si="54"/>
        <v>-0.37276211644589347</v>
      </c>
      <c r="X113">
        <f t="shared" si="54"/>
        <v>-0.37191527264134527</v>
      </c>
      <c r="Y113">
        <f t="shared" si="54"/>
        <v>-0.36289083185185178</v>
      </c>
      <c r="Z113">
        <f t="shared" si="54"/>
        <v>-0.36289083185185178</v>
      </c>
      <c r="AA113">
        <f t="shared" si="54"/>
        <v>-0.36386842965179805</v>
      </c>
      <c r="AB113">
        <f t="shared" si="54"/>
        <v>-0.36225272239574852</v>
      </c>
      <c r="AC113">
        <f t="shared" si="54"/>
        <v>-0.3675571356084994</v>
      </c>
      <c r="AD113">
        <f t="shared" si="54"/>
        <v>-0.3675571356084994</v>
      </c>
      <c r="AE113">
        <f t="shared" si="54"/>
        <v>-0.3675571356084994</v>
      </c>
      <c r="AF113">
        <f t="shared" si="54"/>
        <v>-0.36849412515255475</v>
      </c>
      <c r="AG113">
        <f t="shared" si="54"/>
        <v>-0.36841093550643</v>
      </c>
      <c r="AH113">
        <f t="shared" si="54"/>
        <v>-0.37342818375618886</v>
      </c>
      <c r="AI113">
        <f t="shared" si="54"/>
        <v>-0.37532013477229748</v>
      </c>
      <c r="AJ113">
        <f t="shared" si="54"/>
        <v>-0.37518012371405185</v>
      </c>
      <c r="AK113">
        <f t="shared" si="54"/>
        <v>-0.3755838007284748</v>
      </c>
      <c r="AL113">
        <f t="shared" si="54"/>
        <v>-0.37589464630374686</v>
      </c>
      <c r="AM113">
        <f t="shared" si="54"/>
        <v>-0.38501291429757667</v>
      </c>
      <c r="AN113">
        <f t="shared" si="54"/>
        <v>-0.38099716599504974</v>
      </c>
      <c r="AO113">
        <f t="shared" si="54"/>
        <v>-0.37964136991462266</v>
      </c>
      <c r="AP113">
        <f t="shared" si="54"/>
        <v>-0.38024517491086118</v>
      </c>
      <c r="AQ113">
        <f t="shared" si="54"/>
        <v>-0.38024517491086118</v>
      </c>
      <c r="AR113">
        <f t="shared" si="54"/>
        <v>-0.38024517491086118</v>
      </c>
      <c r="AS113">
        <f t="shared" si="54"/>
        <v>-0.38949396667451885</v>
      </c>
      <c r="AT113">
        <f t="shared" si="54"/>
        <v>-0.39059231597413147</v>
      </c>
      <c r="AU113">
        <f t="shared" si="54"/>
        <v>-0.39476011620221979</v>
      </c>
      <c r="AV113">
        <f t="shared" si="54"/>
        <v>-0.42057334631628845</v>
      </c>
      <c r="AW113">
        <f t="shared" si="54"/>
        <v>-0.42057334631628845</v>
      </c>
      <c r="AX113">
        <f t="shared" si="54"/>
        <v>-0.42133165146221108</v>
      </c>
      <c r="AY113">
        <f t="shared" si="54"/>
        <v>-0.42141399891438003</v>
      </c>
    </row>
    <row r="114" spans="1:51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78"/>
    </row>
    <row r="115" spans="1:51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78"/>
    </row>
    <row r="116" spans="1:51">
      <c r="A116" s="50" t="s">
        <v>20</v>
      </c>
      <c r="B116" s="50" t="s">
        <v>21</v>
      </c>
      <c r="C116" s="50" t="s">
        <v>22</v>
      </c>
      <c r="D116" s="50" t="s">
        <v>23</v>
      </c>
      <c r="E116" s="50" t="s">
        <v>24</v>
      </c>
      <c r="F116" s="50" t="s">
        <v>25</v>
      </c>
      <c r="G116" s="50"/>
      <c r="H116" s="50" t="s">
        <v>20</v>
      </c>
      <c r="I116" s="50" t="s">
        <v>21</v>
      </c>
      <c r="J116" s="50" t="s">
        <v>22</v>
      </c>
      <c r="K116" s="50" t="s">
        <v>23</v>
      </c>
      <c r="L116" s="78" t="s">
        <v>24</v>
      </c>
      <c r="M116" s="50" t="s">
        <v>25</v>
      </c>
      <c r="N116" s="50" t="s">
        <v>26</v>
      </c>
      <c r="O116" s="50" t="s">
        <v>27</v>
      </c>
      <c r="P116" s="50" t="s">
        <v>28</v>
      </c>
      <c r="Q116" s="50" t="s">
        <v>29</v>
      </c>
      <c r="R116" s="50" t="s">
        <v>30</v>
      </c>
      <c r="S116" s="50" t="s">
        <v>31</v>
      </c>
      <c r="T116" s="50" t="s">
        <v>32</v>
      </c>
      <c r="U116" s="50" t="s">
        <v>33</v>
      </c>
      <c r="V116" s="50" t="s">
        <v>34</v>
      </c>
      <c r="W116" s="50" t="s">
        <v>35</v>
      </c>
      <c r="X116" s="50" t="s">
        <v>36</v>
      </c>
      <c r="Y116" s="50" t="s">
        <v>37</v>
      </c>
      <c r="Z116" s="50" t="s">
        <v>38</v>
      </c>
      <c r="AA116" s="50" t="s">
        <v>39</v>
      </c>
      <c r="AB116" s="50" t="s">
        <v>40</v>
      </c>
      <c r="AC116" s="50" t="s">
        <v>41</v>
      </c>
      <c r="AD116" s="50" t="s">
        <v>42</v>
      </c>
      <c r="AE116" s="50" t="s">
        <v>53</v>
      </c>
      <c r="AF116" s="50" t="s">
        <v>54</v>
      </c>
      <c r="AG116" s="50" t="s">
        <v>55</v>
      </c>
      <c r="AH116" s="50" t="s">
        <v>56</v>
      </c>
      <c r="AI116" s="50" t="s">
        <v>57</v>
      </c>
      <c r="AJ116" s="50" t="s">
        <v>58</v>
      </c>
      <c r="AK116" s="50" t="s">
        <v>59</v>
      </c>
      <c r="AL116" s="50" t="s">
        <v>60</v>
      </c>
      <c r="AM116" s="50" t="s">
        <v>61</v>
      </c>
      <c r="AN116" s="50" t="s">
        <v>62</v>
      </c>
      <c r="AO116" s="50" t="s">
        <v>63</v>
      </c>
      <c r="AP116" s="50" t="s">
        <v>64</v>
      </c>
      <c r="AQ116" s="50" t="s">
        <v>65</v>
      </c>
      <c r="AR116" s="50" t="s">
        <v>191</v>
      </c>
      <c r="AS116" s="50" t="s">
        <v>192</v>
      </c>
      <c r="AT116" s="50" t="s">
        <v>244</v>
      </c>
      <c r="AU116" s="50" t="s">
        <v>504</v>
      </c>
      <c r="AV116" s="50" t="s">
        <v>505</v>
      </c>
      <c r="AW116" s="50" t="s">
        <v>506</v>
      </c>
      <c r="AX116" s="50" t="s">
        <v>719</v>
      </c>
      <c r="AY116" s="50" t="s">
        <v>720</v>
      </c>
    </row>
    <row r="117" spans="1:51">
      <c r="A117" s="50" t="s">
        <v>700</v>
      </c>
      <c r="B117" s="50" t="s">
        <v>698</v>
      </c>
      <c r="C117" s="50" t="s">
        <v>697</v>
      </c>
      <c r="D117" s="50" t="s">
        <v>696</v>
      </c>
      <c r="E117" s="50" t="s">
        <v>705</v>
      </c>
      <c r="F117" s="50" t="s">
        <v>767</v>
      </c>
      <c r="G117" s="50"/>
      <c r="H117" t="s">
        <v>766</v>
      </c>
      <c r="I117" t="s">
        <v>695</v>
      </c>
      <c r="J117" t="s">
        <v>670</v>
      </c>
      <c r="K117" t="s">
        <v>699</v>
      </c>
      <c r="L117" s="12" t="s">
        <v>1417</v>
      </c>
      <c r="M117" t="s">
        <v>112</v>
      </c>
      <c r="N117" t="s">
        <v>786</v>
      </c>
      <c r="O117" t="s">
        <v>814</v>
      </c>
      <c r="P117" t="s">
        <v>1049</v>
      </c>
      <c r="Q117" t="s">
        <v>824</v>
      </c>
      <c r="R117" t="s">
        <v>826</v>
      </c>
      <c r="S117" t="s">
        <v>822</v>
      </c>
      <c r="T117" t="s">
        <v>816</v>
      </c>
      <c r="U117" t="s">
        <v>815</v>
      </c>
      <c r="V117" t="s">
        <v>825</v>
      </c>
      <c r="W117" t="s">
        <v>1543</v>
      </c>
      <c r="X117" t="s">
        <v>770</v>
      </c>
      <c r="Y117" t="s">
        <v>679</v>
      </c>
      <c r="Z117" t="s">
        <v>670</v>
      </c>
      <c r="AA117" t="s">
        <v>677</v>
      </c>
      <c r="AB117" t="s">
        <v>1544</v>
      </c>
      <c r="AC117" t="s">
        <v>817</v>
      </c>
      <c r="AD117" t="s">
        <v>1545</v>
      </c>
      <c r="AE117" t="s">
        <v>823</v>
      </c>
      <c r="AF117" t="s">
        <v>777</v>
      </c>
      <c r="AG117" t="s">
        <v>820</v>
      </c>
      <c r="AH117" t="s">
        <v>821</v>
      </c>
      <c r="AI117" t="s">
        <v>778</v>
      </c>
      <c r="AJ117" t="s">
        <v>1546</v>
      </c>
      <c r="AK117" t="s">
        <v>1547</v>
      </c>
      <c r="AL117" t="s">
        <v>1548</v>
      </c>
      <c r="AM117" t="s">
        <v>819</v>
      </c>
      <c r="AN117" t="s">
        <v>812</v>
      </c>
      <c r="AO117" t="s">
        <v>784</v>
      </c>
      <c r="AP117" t="s">
        <v>785</v>
      </c>
      <c r="AQ117" t="s">
        <v>778</v>
      </c>
      <c r="AR117" t="s">
        <v>786</v>
      </c>
      <c r="AS117" t="s">
        <v>669</v>
      </c>
      <c r="AT117" t="s">
        <v>813</v>
      </c>
      <c r="AU117" t="s">
        <v>1549</v>
      </c>
      <c r="AV117" t="s">
        <v>787</v>
      </c>
      <c r="AW117" t="s">
        <v>788</v>
      </c>
      <c r="AX117" t="s">
        <v>789</v>
      </c>
      <c r="AY117" t="s">
        <v>521</v>
      </c>
    </row>
    <row r="118" spans="1:51">
      <c r="A118" s="51"/>
      <c r="B118" s="51">
        <f>-(1-2^B69)</f>
        <v>0</v>
      </c>
      <c r="C118" s="51">
        <f t="shared" ref="C118:F133" si="55">-(1-2^C69)</f>
        <v>0</v>
      </c>
      <c r="D118" s="51">
        <f t="shared" si="55"/>
        <v>0</v>
      </c>
      <c r="E118" s="51">
        <f t="shared" si="55"/>
        <v>0</v>
      </c>
      <c r="F118" s="51">
        <f t="shared" si="55"/>
        <v>0</v>
      </c>
      <c r="G118" s="50">
        <v>1979</v>
      </c>
      <c r="H118" s="51" t="e">
        <f>-(1-2^H69)</f>
        <v>#VALUE!</v>
      </c>
      <c r="I118" s="51" t="e">
        <f t="shared" ref="I118:AY118" si="56">-(1-2^I69)</f>
        <v>#VALUE!</v>
      </c>
      <c r="J118" s="51">
        <f t="shared" si="56"/>
        <v>-0.10049335638163492</v>
      </c>
      <c r="K118" s="51">
        <f t="shared" si="56"/>
        <v>-0.10049335638163492</v>
      </c>
      <c r="L118" s="79">
        <f t="shared" si="56"/>
        <v>-8.7250225250596336E-2</v>
      </c>
      <c r="M118" s="83">
        <f t="shared" si="56"/>
        <v>-8.7250225250596336E-2</v>
      </c>
      <c r="N118" s="83">
        <f t="shared" si="56"/>
        <v>-8.7250225250596336E-2</v>
      </c>
      <c r="O118" s="83">
        <f t="shared" si="56"/>
        <v>-8.7250225250596336E-2</v>
      </c>
      <c r="P118" s="83">
        <f t="shared" si="56"/>
        <v>-6.4744730853378174E-2</v>
      </c>
      <c r="Q118" s="83">
        <f t="shared" si="56"/>
        <v>-6.4744730853378174E-2</v>
      </c>
      <c r="R118" s="83">
        <f t="shared" si="56"/>
        <v>-6.4744730853378174E-2</v>
      </c>
      <c r="S118" s="83">
        <f t="shared" si="56"/>
        <v>-6.4744730853378174E-2</v>
      </c>
      <c r="T118" s="83">
        <f t="shared" si="56"/>
        <v>-5.5191778753106102E-2</v>
      </c>
      <c r="U118" s="83">
        <f t="shared" si="56"/>
        <v>-5.7326533507255473E-2</v>
      </c>
      <c r="V118" s="83">
        <f t="shared" si="56"/>
        <v>-5.7326533507255473E-2</v>
      </c>
      <c r="W118" s="83">
        <f t="shared" si="56"/>
        <v>-5.7326533507255473E-2</v>
      </c>
      <c r="X118" s="83">
        <f t="shared" si="56"/>
        <v>-5.7326533507255473E-2</v>
      </c>
      <c r="Y118" s="83">
        <f t="shared" si="56"/>
        <v>-6.3540277358286823E-2</v>
      </c>
      <c r="Z118" s="83">
        <f t="shared" si="56"/>
        <v>-6.3540277358286823E-2</v>
      </c>
      <c r="AA118" s="83">
        <f t="shared" si="56"/>
        <v>-6.3540277358286823E-2</v>
      </c>
      <c r="AB118" s="83">
        <f t="shared" si="56"/>
        <v>-6.3540277358286823E-2</v>
      </c>
      <c r="AC118" s="83">
        <f t="shared" si="56"/>
        <v>-6.3540277358286823E-2</v>
      </c>
      <c r="AD118" s="83">
        <f t="shared" si="56"/>
        <v>-6.3540277358286823E-2</v>
      </c>
      <c r="AE118" s="83">
        <f t="shared" si="56"/>
        <v>-6.3540277358286823E-2</v>
      </c>
      <c r="AF118" s="83">
        <f t="shared" si="56"/>
        <v>-6.3540277358286823E-2</v>
      </c>
      <c r="AG118" s="83">
        <f t="shared" si="56"/>
        <v>-6.3540277358286823E-2</v>
      </c>
      <c r="AH118" s="83">
        <f t="shared" si="56"/>
        <v>-6.3540277358286823E-2</v>
      </c>
      <c r="AI118" s="83">
        <f t="shared" si="56"/>
        <v>-6.3540277358286823E-2</v>
      </c>
      <c r="AJ118" s="83">
        <f t="shared" si="56"/>
        <v>-6.3540277358286823E-2</v>
      </c>
      <c r="AK118" s="83">
        <f t="shared" si="56"/>
        <v>-6.3540277358286823E-2</v>
      </c>
      <c r="AL118" s="83">
        <f t="shared" si="56"/>
        <v>-6.3540277358286823E-2</v>
      </c>
      <c r="AM118" s="83">
        <f t="shared" si="56"/>
        <v>-6.4311668776862896E-2</v>
      </c>
      <c r="AN118" s="83">
        <f t="shared" si="56"/>
        <v>-6.1374154407767501E-2</v>
      </c>
      <c r="AO118" s="83">
        <f t="shared" si="56"/>
        <v>-6.1374154407767501E-2</v>
      </c>
      <c r="AP118" s="83">
        <f t="shared" si="56"/>
        <v>-6.1374154407767501E-2</v>
      </c>
      <c r="AQ118" s="83">
        <f t="shared" si="56"/>
        <v>-6.1374154407767501E-2</v>
      </c>
      <c r="AR118" s="83">
        <f t="shared" si="56"/>
        <v>-6.1374154407767501E-2</v>
      </c>
      <c r="AS118" s="83">
        <f t="shared" si="56"/>
        <v>-5.7050571598635913E-2</v>
      </c>
      <c r="AT118" s="83">
        <f t="shared" si="56"/>
        <v>-5.2203230729896077E-2</v>
      </c>
      <c r="AU118" s="83">
        <f t="shared" si="56"/>
        <v>-5.2203230729896077E-2</v>
      </c>
      <c r="AV118" s="83">
        <f t="shared" si="56"/>
        <v>-5.4199719564177351E-2</v>
      </c>
      <c r="AW118" s="83">
        <f t="shared" si="56"/>
        <v>-5.4199719564177351E-2</v>
      </c>
      <c r="AX118" s="83">
        <f t="shared" si="56"/>
        <v>-5.4199719564177351E-2</v>
      </c>
      <c r="AY118" s="83">
        <f t="shared" si="56"/>
        <v>-5.4199719564177351E-2</v>
      </c>
    </row>
    <row r="119" spans="1:51">
      <c r="A119" s="51"/>
      <c r="B119" s="51">
        <f t="shared" ref="B119:B128" si="57">-(1-2^B70)</f>
        <v>0</v>
      </c>
      <c r="C119" s="51">
        <f t="shared" si="55"/>
        <v>0</v>
      </c>
      <c r="D119" s="51">
        <f t="shared" si="55"/>
        <v>0</v>
      </c>
      <c r="E119" s="51">
        <f t="shared" si="55"/>
        <v>0</v>
      </c>
      <c r="F119" s="51">
        <f t="shared" si="55"/>
        <v>0</v>
      </c>
      <c r="G119" s="50">
        <f>G118+1</f>
        <v>1980</v>
      </c>
      <c r="H119" s="51" t="e">
        <f t="shared" ref="H119:AY119" si="58">-(1-2^H70)</f>
        <v>#VALUE!</v>
      </c>
      <c r="I119" s="51" t="e">
        <f t="shared" si="58"/>
        <v>#VALUE!</v>
      </c>
      <c r="J119" s="51">
        <f t="shared" si="58"/>
        <v>-0.10049335638163492</v>
      </c>
      <c r="K119" s="51">
        <f t="shared" si="58"/>
        <v>-0.10049335638163492</v>
      </c>
      <c r="L119" s="79">
        <f t="shared" si="58"/>
        <v>-9.0218884933566224E-2</v>
      </c>
      <c r="M119" s="83">
        <f t="shared" si="58"/>
        <v>-8.6816218883944196E-2</v>
      </c>
      <c r="N119" s="83">
        <f t="shared" si="58"/>
        <v>-8.6816218883944196E-2</v>
      </c>
      <c r="O119" s="83">
        <f t="shared" si="58"/>
        <v>-8.7843112566410086E-2</v>
      </c>
      <c r="P119" s="83">
        <f t="shared" si="58"/>
        <v>-7.501296132819657E-2</v>
      </c>
      <c r="Q119" s="83">
        <f t="shared" si="58"/>
        <v>-7.501296132819657E-2</v>
      </c>
      <c r="R119" s="83">
        <f t="shared" si="58"/>
        <v>-7.501296132819657E-2</v>
      </c>
      <c r="S119" s="83">
        <f t="shared" si="58"/>
        <v>-7.501296132819657E-2</v>
      </c>
      <c r="T119" s="83">
        <f t="shared" si="58"/>
        <v>-6.4506600803783676E-2</v>
      </c>
      <c r="U119" s="83">
        <f t="shared" si="58"/>
        <v>-6.4996918309751295E-2</v>
      </c>
      <c r="V119" s="83">
        <f t="shared" si="58"/>
        <v>-6.7407400027455711E-2</v>
      </c>
      <c r="W119" s="83">
        <f t="shared" si="58"/>
        <v>-6.7407400027455711E-2</v>
      </c>
      <c r="X119" s="83">
        <f t="shared" si="58"/>
        <v>-6.7407400027455711E-2</v>
      </c>
      <c r="Y119" s="83">
        <f t="shared" si="58"/>
        <v>-6.4927539430570835E-2</v>
      </c>
      <c r="Z119" s="83">
        <f t="shared" si="58"/>
        <v>-6.4927539430570835E-2</v>
      </c>
      <c r="AA119" s="83">
        <f t="shared" si="58"/>
        <v>-6.5009052725589322E-2</v>
      </c>
      <c r="AB119" s="83">
        <f t="shared" si="58"/>
        <v>-6.5009052725589322E-2</v>
      </c>
      <c r="AC119" s="83">
        <f t="shared" si="58"/>
        <v>-6.4549684413570008E-2</v>
      </c>
      <c r="AD119" s="83">
        <f t="shared" si="58"/>
        <v>-6.4549684413570008E-2</v>
      </c>
      <c r="AE119" s="83">
        <f t="shared" si="58"/>
        <v>-6.4549684413570008E-2</v>
      </c>
      <c r="AF119" s="83">
        <f t="shared" si="58"/>
        <v>-6.4549684413570008E-2</v>
      </c>
      <c r="AG119" s="83">
        <f t="shared" si="58"/>
        <v>-6.4549684413570008E-2</v>
      </c>
      <c r="AH119" s="83">
        <f t="shared" si="58"/>
        <v>-6.4549684413570008E-2</v>
      </c>
      <c r="AI119" s="83">
        <f t="shared" si="58"/>
        <v>-6.4739561084868669E-2</v>
      </c>
      <c r="AJ119" s="83">
        <f t="shared" si="58"/>
        <v>-6.4739561084868669E-2</v>
      </c>
      <c r="AK119" s="83">
        <f t="shared" si="58"/>
        <v>-6.4739561084868669E-2</v>
      </c>
      <c r="AL119" s="83">
        <f t="shared" si="58"/>
        <v>-6.4739561084868669E-2</v>
      </c>
      <c r="AM119" s="83">
        <f t="shared" si="58"/>
        <v>-6.4956977575687858E-2</v>
      </c>
      <c r="AN119" s="83">
        <f t="shared" si="58"/>
        <v>-6.3273078903887781E-2</v>
      </c>
      <c r="AO119" s="83">
        <f t="shared" si="58"/>
        <v>-6.3273078903887781E-2</v>
      </c>
      <c r="AP119" s="83">
        <f t="shared" si="58"/>
        <v>-6.3273078903887781E-2</v>
      </c>
      <c r="AQ119" s="83">
        <f t="shared" si="58"/>
        <v>-6.3273078903887781E-2</v>
      </c>
      <c r="AR119" s="83">
        <f t="shared" si="58"/>
        <v>-6.3273078903887781E-2</v>
      </c>
      <c r="AS119" s="83">
        <f t="shared" si="58"/>
        <v>-6.2559867914201206E-2</v>
      </c>
      <c r="AT119" s="83">
        <f t="shared" si="58"/>
        <v>-5.958956416931338E-2</v>
      </c>
      <c r="AU119" s="83">
        <f t="shared" si="58"/>
        <v>-6.0894750703078593E-2</v>
      </c>
      <c r="AV119" s="83">
        <f t="shared" si="58"/>
        <v>-6.1246948173350302E-2</v>
      </c>
      <c r="AW119" s="83">
        <f t="shared" si="58"/>
        <v>-6.1246948173350302E-2</v>
      </c>
      <c r="AX119" s="83">
        <f t="shared" si="58"/>
        <v>-6.1246948173350302E-2</v>
      </c>
      <c r="AY119" s="83">
        <f t="shared" si="58"/>
        <v>-6.1246948173350302E-2</v>
      </c>
    </row>
    <row r="120" spans="1:51">
      <c r="A120" s="51"/>
      <c r="B120" s="51">
        <f t="shared" si="57"/>
        <v>0</v>
      </c>
      <c r="C120" s="51">
        <f t="shared" si="55"/>
        <v>0</v>
      </c>
      <c r="D120" s="51">
        <f t="shared" si="55"/>
        <v>0</v>
      </c>
      <c r="E120" s="51">
        <f t="shared" si="55"/>
        <v>0</v>
      </c>
      <c r="F120" s="51">
        <f t="shared" si="55"/>
        <v>0</v>
      </c>
      <c r="G120" s="50">
        <f t="shared" ref="G120:G162" si="59">G119+1</f>
        <v>1981</v>
      </c>
      <c r="H120" s="51" t="e">
        <f t="shared" ref="H120:AY120" si="60">-(1-2^H71)</f>
        <v>#VALUE!</v>
      </c>
      <c r="I120" s="51" t="e">
        <f t="shared" si="60"/>
        <v>#VALUE!</v>
      </c>
      <c r="J120" s="51">
        <f t="shared" si="60"/>
        <v>-6.1788640235748815E-2</v>
      </c>
      <c r="K120" s="51">
        <f t="shared" si="60"/>
        <v>-6.1788640235748815E-2</v>
      </c>
      <c r="L120" s="79">
        <f t="shared" si="60"/>
        <v>-7.3812095333617544E-2</v>
      </c>
      <c r="M120" s="83">
        <f t="shared" si="60"/>
        <v>-7.3442710616950402E-2</v>
      </c>
      <c r="N120" s="83">
        <f t="shared" si="60"/>
        <v>-7.3442710616950402E-2</v>
      </c>
      <c r="O120" s="83">
        <f t="shared" si="60"/>
        <v>-7.2837316156703302E-2</v>
      </c>
      <c r="P120" s="83">
        <f t="shared" si="60"/>
        <v>-7.2045868374161159E-2</v>
      </c>
      <c r="Q120" s="83">
        <f t="shared" si="60"/>
        <v>-7.2045868374161159E-2</v>
      </c>
      <c r="R120" s="83">
        <f t="shared" si="60"/>
        <v>-7.2045868374161159E-2</v>
      </c>
      <c r="S120" s="83">
        <f t="shared" si="60"/>
        <v>-7.2324833876759476E-2</v>
      </c>
      <c r="T120" s="83">
        <f t="shared" si="60"/>
        <v>-6.602736913713958E-2</v>
      </c>
      <c r="U120" s="83">
        <f t="shared" si="60"/>
        <v>-6.5200687801736934E-2</v>
      </c>
      <c r="V120" s="83">
        <f t="shared" si="60"/>
        <v>-6.6069957440255345E-2</v>
      </c>
      <c r="W120" s="83">
        <f t="shared" si="60"/>
        <v>-6.6069957440255345E-2</v>
      </c>
      <c r="X120" s="83">
        <f t="shared" si="60"/>
        <v>-6.6069957440255345E-2</v>
      </c>
      <c r="Y120" s="83">
        <f t="shared" si="60"/>
        <v>-6.6469948293556236E-2</v>
      </c>
      <c r="Z120" s="83">
        <f t="shared" si="60"/>
        <v>-6.6469948293556236E-2</v>
      </c>
      <c r="AA120" s="83">
        <f t="shared" si="60"/>
        <v>-6.6501196627478443E-2</v>
      </c>
      <c r="AB120" s="83">
        <f t="shared" si="60"/>
        <v>-6.6501196627478443E-2</v>
      </c>
      <c r="AC120" s="83">
        <f t="shared" si="60"/>
        <v>-6.6564277028099972E-2</v>
      </c>
      <c r="AD120" s="83">
        <f t="shared" si="60"/>
        <v>-6.6564277028099972E-2</v>
      </c>
      <c r="AE120" s="83">
        <f t="shared" si="60"/>
        <v>-6.6564277028099972E-2</v>
      </c>
      <c r="AF120" s="83">
        <f t="shared" si="60"/>
        <v>-6.6564277028099972E-2</v>
      </c>
      <c r="AG120" s="83">
        <f t="shared" si="60"/>
        <v>-6.6564277028099972E-2</v>
      </c>
      <c r="AH120" s="83">
        <f t="shared" si="60"/>
        <v>-6.6564277028099972E-2</v>
      </c>
      <c r="AI120" s="83">
        <f t="shared" si="60"/>
        <v>-6.5938409803892539E-2</v>
      </c>
      <c r="AJ120" s="83">
        <f t="shared" si="60"/>
        <v>-6.5938409803892539E-2</v>
      </c>
      <c r="AK120" s="83">
        <f t="shared" si="60"/>
        <v>-6.5938409803892539E-2</v>
      </c>
      <c r="AL120" s="83">
        <f t="shared" si="60"/>
        <v>-6.5938409803892539E-2</v>
      </c>
      <c r="AM120" s="83">
        <f t="shared" si="60"/>
        <v>-6.6318815225221317E-2</v>
      </c>
      <c r="AN120" s="83">
        <f t="shared" si="60"/>
        <v>-6.5025788625321601E-2</v>
      </c>
      <c r="AO120" s="83">
        <f t="shared" si="60"/>
        <v>-6.5025788625321601E-2</v>
      </c>
      <c r="AP120" s="83">
        <f t="shared" si="60"/>
        <v>-6.4940354451090698E-2</v>
      </c>
      <c r="AQ120" s="83">
        <f t="shared" si="60"/>
        <v>-6.4940354451090698E-2</v>
      </c>
      <c r="AR120" s="83">
        <f t="shared" si="60"/>
        <v>-6.4940354451090698E-2</v>
      </c>
      <c r="AS120" s="83">
        <f t="shared" si="60"/>
        <v>-6.4705400956986625E-2</v>
      </c>
      <c r="AT120" s="83">
        <f t="shared" si="60"/>
        <v>-6.3087267257399438E-2</v>
      </c>
      <c r="AU120" s="83">
        <f t="shared" si="60"/>
        <v>-6.44704287364678E-2</v>
      </c>
      <c r="AV120" s="83">
        <f t="shared" si="60"/>
        <v>-6.4629611333668957E-2</v>
      </c>
      <c r="AW120" s="83">
        <f t="shared" si="60"/>
        <v>-6.4629611333668957E-2</v>
      </c>
      <c r="AX120" s="83">
        <f t="shared" si="60"/>
        <v>-6.4629611333668957E-2</v>
      </c>
      <c r="AY120" s="83">
        <f t="shared" si="60"/>
        <v>-6.4629611333668957E-2</v>
      </c>
    </row>
    <row r="121" spans="1:51">
      <c r="A121" s="51"/>
      <c r="B121" s="51">
        <f t="shared" si="57"/>
        <v>0</v>
      </c>
      <c r="C121" s="51">
        <f t="shared" si="55"/>
        <v>0</v>
      </c>
      <c r="D121" s="51">
        <f t="shared" si="55"/>
        <v>0</v>
      </c>
      <c r="E121" s="51">
        <f t="shared" si="55"/>
        <v>0</v>
      </c>
      <c r="F121" s="51">
        <f t="shared" si="55"/>
        <v>0</v>
      </c>
      <c r="G121" s="50">
        <f t="shared" si="59"/>
        <v>1982</v>
      </c>
      <c r="H121" s="51" t="e">
        <f t="shared" ref="H121:AY121" si="61">-(1-2^H72)</f>
        <v>#VALUE!</v>
      </c>
      <c r="I121" s="51" t="e">
        <f t="shared" si="61"/>
        <v>#VALUE!</v>
      </c>
      <c r="J121" s="51">
        <f t="shared" si="61"/>
        <v>-6.1625162406624745E-2</v>
      </c>
      <c r="K121" s="51">
        <f t="shared" si="61"/>
        <v>-6.1625162406624745E-2</v>
      </c>
      <c r="L121" s="79">
        <f t="shared" si="61"/>
        <v>-8.618525054001247E-2</v>
      </c>
      <c r="M121" s="83">
        <f t="shared" si="61"/>
        <v>-8.4094129937097528E-2</v>
      </c>
      <c r="N121" s="83">
        <f t="shared" si="61"/>
        <v>-8.4094129937097528E-2</v>
      </c>
      <c r="O121" s="83">
        <f t="shared" si="61"/>
        <v>-8.2729598501018686E-2</v>
      </c>
      <c r="P121" s="83">
        <f t="shared" si="61"/>
        <v>-7.6479053391224738E-2</v>
      </c>
      <c r="Q121" s="83">
        <f t="shared" si="61"/>
        <v>-7.6479053391224738E-2</v>
      </c>
      <c r="R121" s="83">
        <f t="shared" si="61"/>
        <v>-7.6479053391224738E-2</v>
      </c>
      <c r="S121" s="83">
        <f t="shared" si="61"/>
        <v>-7.663635329650198E-2</v>
      </c>
      <c r="T121" s="83">
        <f t="shared" si="61"/>
        <v>-7.4118853487595948E-2</v>
      </c>
      <c r="U121" s="83">
        <f t="shared" si="61"/>
        <v>-7.3971534235731662E-2</v>
      </c>
      <c r="V121" s="83">
        <f t="shared" si="61"/>
        <v>-7.4797292691761275E-2</v>
      </c>
      <c r="W121" s="83">
        <f t="shared" si="61"/>
        <v>-7.4797292691761275E-2</v>
      </c>
      <c r="X121" s="83">
        <f t="shared" si="61"/>
        <v>-7.4797292691761275E-2</v>
      </c>
      <c r="Y121" s="83">
        <f t="shared" si="61"/>
        <v>-7.321001658571058E-2</v>
      </c>
      <c r="Z121" s="83">
        <f t="shared" si="61"/>
        <v>-7.321001658571058E-2</v>
      </c>
      <c r="AA121" s="83">
        <f t="shared" si="61"/>
        <v>-7.3202714160984339E-2</v>
      </c>
      <c r="AB121" s="83">
        <f t="shared" si="61"/>
        <v>-7.3241384530760678E-2</v>
      </c>
      <c r="AC121" s="83">
        <f t="shared" si="61"/>
        <v>-7.3510354467391292E-2</v>
      </c>
      <c r="AD121" s="83">
        <f t="shared" si="61"/>
        <v>-7.3510354467391292E-2</v>
      </c>
      <c r="AE121" s="83">
        <f t="shared" si="61"/>
        <v>-7.3510354467391292E-2</v>
      </c>
      <c r="AF121" s="83">
        <f t="shared" si="61"/>
        <v>-7.3510354467391292E-2</v>
      </c>
      <c r="AG121" s="83">
        <f t="shared" si="61"/>
        <v>-7.3510354467391292E-2</v>
      </c>
      <c r="AH121" s="83">
        <f t="shared" si="61"/>
        <v>-7.3510354467391292E-2</v>
      </c>
      <c r="AI121" s="83">
        <f t="shared" si="61"/>
        <v>-7.294447091550027E-2</v>
      </c>
      <c r="AJ121" s="83">
        <f t="shared" si="61"/>
        <v>-7.294447091550027E-2</v>
      </c>
      <c r="AK121" s="83">
        <f t="shared" si="61"/>
        <v>-7.294447091550027E-2</v>
      </c>
      <c r="AL121" s="83">
        <f t="shared" si="61"/>
        <v>-7.294447091550027E-2</v>
      </c>
      <c r="AM121" s="83">
        <f t="shared" si="61"/>
        <v>-7.3080752986032782E-2</v>
      </c>
      <c r="AN121" s="83">
        <f t="shared" si="61"/>
        <v>-7.2066972196257018E-2</v>
      </c>
      <c r="AO121" s="83">
        <f t="shared" si="61"/>
        <v>-7.2066972196257018E-2</v>
      </c>
      <c r="AP121" s="83">
        <f t="shared" si="61"/>
        <v>-7.1970922620681277E-2</v>
      </c>
      <c r="AQ121" s="83">
        <f t="shared" si="61"/>
        <v>-7.1970922620681277E-2</v>
      </c>
      <c r="AR121" s="83">
        <f t="shared" si="61"/>
        <v>-7.1970922620681277E-2</v>
      </c>
      <c r="AS121" s="83">
        <f t="shared" si="61"/>
        <v>-7.2236953078592236E-2</v>
      </c>
      <c r="AT121" s="83">
        <f t="shared" si="61"/>
        <v>-7.1298035201794119E-2</v>
      </c>
      <c r="AU121" s="83">
        <f t="shared" si="61"/>
        <v>-7.2184727585960617E-2</v>
      </c>
      <c r="AV121" s="83">
        <f t="shared" si="61"/>
        <v>-7.2266632631584171E-2</v>
      </c>
      <c r="AW121" s="83">
        <f t="shared" si="61"/>
        <v>-7.2266632631584171E-2</v>
      </c>
      <c r="AX121" s="83">
        <f t="shared" si="61"/>
        <v>-7.2266632631584171E-2</v>
      </c>
      <c r="AY121" s="83">
        <f t="shared" si="61"/>
        <v>-7.2266632631584171E-2</v>
      </c>
    </row>
    <row r="122" spans="1:51">
      <c r="A122" s="51"/>
      <c r="B122" s="51">
        <f t="shared" si="57"/>
        <v>0</v>
      </c>
      <c r="C122" s="51">
        <f t="shared" si="55"/>
        <v>0</v>
      </c>
      <c r="D122" s="51">
        <f t="shared" si="55"/>
        <v>0</v>
      </c>
      <c r="E122" s="51">
        <f t="shared" si="55"/>
        <v>0</v>
      </c>
      <c r="F122" s="51">
        <f t="shared" si="55"/>
        <v>0</v>
      </c>
      <c r="G122" s="50">
        <f t="shared" si="59"/>
        <v>1983</v>
      </c>
      <c r="H122" s="51" t="e">
        <f t="shared" ref="H122:AY122" si="62">-(1-2^H73)</f>
        <v>#VALUE!</v>
      </c>
      <c r="I122" s="51" t="e">
        <f t="shared" si="62"/>
        <v>#VALUE!</v>
      </c>
      <c r="J122" s="51">
        <f t="shared" si="62"/>
        <v>-6.1845740091839074E-2</v>
      </c>
      <c r="K122" s="51">
        <f t="shared" si="62"/>
        <v>-6.1845740091839074E-2</v>
      </c>
      <c r="L122" s="79">
        <f t="shared" si="62"/>
        <v>-9.6957891276154728E-2</v>
      </c>
      <c r="M122" s="83">
        <f t="shared" si="62"/>
        <v>-9.7401464662447368E-2</v>
      </c>
      <c r="N122" s="83">
        <f t="shared" si="62"/>
        <v>-9.7401464662447368E-2</v>
      </c>
      <c r="O122" s="83">
        <f t="shared" si="62"/>
        <v>-9.7143525565813738E-2</v>
      </c>
      <c r="P122" s="83">
        <f t="shared" si="62"/>
        <v>-8.8261629485343551E-2</v>
      </c>
      <c r="Q122" s="83">
        <f t="shared" si="62"/>
        <v>-8.8261629485343551E-2</v>
      </c>
      <c r="R122" s="83">
        <f t="shared" si="62"/>
        <v>-8.8261629485343551E-2</v>
      </c>
      <c r="S122" s="83">
        <f t="shared" si="62"/>
        <v>-8.8465017389431355E-2</v>
      </c>
      <c r="T122" s="83">
        <f t="shared" si="62"/>
        <v>-8.9464193004441861E-2</v>
      </c>
      <c r="U122" s="83">
        <f t="shared" si="62"/>
        <v>-8.8774260966790641E-2</v>
      </c>
      <c r="V122" s="83">
        <f t="shared" si="62"/>
        <v>-8.8590902137180572E-2</v>
      </c>
      <c r="W122" s="83">
        <f t="shared" si="62"/>
        <v>-8.8674428785596948E-2</v>
      </c>
      <c r="X122" s="83">
        <f t="shared" si="62"/>
        <v>-8.8757510160947239E-2</v>
      </c>
      <c r="Y122" s="83">
        <f t="shared" si="62"/>
        <v>-8.7214869337293943E-2</v>
      </c>
      <c r="Z122" s="83">
        <f t="shared" si="62"/>
        <v>-8.7214869337293943E-2</v>
      </c>
      <c r="AA122" s="83">
        <f t="shared" si="62"/>
        <v>-8.7162264581077786E-2</v>
      </c>
      <c r="AB122" s="83">
        <f t="shared" si="62"/>
        <v>-8.7902404223937802E-2</v>
      </c>
      <c r="AC122" s="83">
        <f t="shared" si="62"/>
        <v>-8.8092287194199148E-2</v>
      </c>
      <c r="AD122" s="83">
        <f t="shared" si="62"/>
        <v>-8.8092287194199148E-2</v>
      </c>
      <c r="AE122" s="83">
        <f t="shared" si="62"/>
        <v>-8.8092287194199148E-2</v>
      </c>
      <c r="AF122" s="83">
        <f t="shared" si="62"/>
        <v>-8.8092287194199148E-2</v>
      </c>
      <c r="AG122" s="83">
        <f t="shared" si="62"/>
        <v>-8.8092287194199148E-2</v>
      </c>
      <c r="AH122" s="83">
        <f t="shared" si="62"/>
        <v>-8.8092287194199148E-2</v>
      </c>
      <c r="AI122" s="83">
        <f t="shared" si="62"/>
        <v>-8.7505853375434817E-2</v>
      </c>
      <c r="AJ122" s="83">
        <f t="shared" si="62"/>
        <v>-8.7505853375434817E-2</v>
      </c>
      <c r="AK122" s="83">
        <f t="shared" si="62"/>
        <v>-8.7505853375434817E-2</v>
      </c>
      <c r="AL122" s="83">
        <f t="shared" si="62"/>
        <v>-8.7505853375434817E-2</v>
      </c>
      <c r="AM122" s="83">
        <f t="shared" si="62"/>
        <v>-8.8448156213450591E-2</v>
      </c>
      <c r="AN122" s="83">
        <f t="shared" si="62"/>
        <v>-8.6276237321888938E-2</v>
      </c>
      <c r="AO122" s="83">
        <f t="shared" si="62"/>
        <v>-8.6374425971288749E-2</v>
      </c>
      <c r="AP122" s="83">
        <f t="shared" si="62"/>
        <v>-8.6243128653887835E-2</v>
      </c>
      <c r="AQ122" s="83">
        <f t="shared" si="62"/>
        <v>-8.6243128653887835E-2</v>
      </c>
      <c r="AR122" s="83">
        <f t="shared" si="62"/>
        <v>-8.6243128653887835E-2</v>
      </c>
      <c r="AS122" s="83">
        <f t="shared" si="62"/>
        <v>-8.6807175939925818E-2</v>
      </c>
      <c r="AT122" s="83">
        <f t="shared" si="62"/>
        <v>-8.4046424528551711E-2</v>
      </c>
      <c r="AU122" s="83">
        <f t="shared" si="62"/>
        <v>-8.503133874497304E-2</v>
      </c>
      <c r="AV122" s="83">
        <f t="shared" si="62"/>
        <v>-8.4979513591175726E-2</v>
      </c>
      <c r="AW122" s="83">
        <f t="shared" si="62"/>
        <v>-8.4979513591175726E-2</v>
      </c>
      <c r="AX122" s="83">
        <f t="shared" si="62"/>
        <v>-8.4979513591175726E-2</v>
      </c>
      <c r="AY122" s="83">
        <f t="shared" si="62"/>
        <v>-8.4979513591175726E-2</v>
      </c>
    </row>
    <row r="123" spans="1:51">
      <c r="A123" s="51"/>
      <c r="B123" s="51">
        <f t="shared" si="57"/>
        <v>0</v>
      </c>
      <c r="C123" s="51">
        <f t="shared" si="55"/>
        <v>0</v>
      </c>
      <c r="D123" s="51">
        <f t="shared" si="55"/>
        <v>0</v>
      </c>
      <c r="E123" s="51">
        <f t="shared" si="55"/>
        <v>0</v>
      </c>
      <c r="F123" s="51">
        <f t="shared" si="55"/>
        <v>0</v>
      </c>
      <c r="G123" s="50">
        <f t="shared" si="59"/>
        <v>1984</v>
      </c>
      <c r="H123" s="51" t="e">
        <f t="shared" ref="H123:AY123" si="63">-(1-2^H74)</f>
        <v>#VALUE!</v>
      </c>
      <c r="I123" s="51" t="e">
        <f t="shared" si="63"/>
        <v>#VALUE!</v>
      </c>
      <c r="J123" s="51">
        <f t="shared" si="63"/>
        <v>-8.0072326226020452E-2</v>
      </c>
      <c r="K123" s="51">
        <f t="shared" si="63"/>
        <v>-7.9420039074981186E-2</v>
      </c>
      <c r="L123" s="79">
        <f t="shared" si="63"/>
        <v>-9.7309716102408794E-2</v>
      </c>
      <c r="M123" s="83">
        <f t="shared" si="63"/>
        <v>-9.8127178776186152E-2</v>
      </c>
      <c r="N123" s="83">
        <f t="shared" si="63"/>
        <v>-9.8127178776186152E-2</v>
      </c>
      <c r="O123" s="83">
        <f t="shared" si="63"/>
        <v>-0.10277730727965906</v>
      </c>
      <c r="P123" s="83">
        <f t="shared" si="63"/>
        <v>-9.4677265198906624E-2</v>
      </c>
      <c r="Q123" s="83">
        <f t="shared" si="63"/>
        <v>-9.4677265198906624E-2</v>
      </c>
      <c r="R123" s="83">
        <f t="shared" si="63"/>
        <v>-9.4677265198906624E-2</v>
      </c>
      <c r="S123" s="83">
        <f t="shared" si="63"/>
        <v>-9.4800025219001105E-2</v>
      </c>
      <c r="T123" s="83">
        <f t="shared" si="63"/>
        <v>-9.565393729664895E-2</v>
      </c>
      <c r="U123" s="83">
        <f t="shared" si="63"/>
        <v>-9.4898787215586533E-2</v>
      </c>
      <c r="V123" s="83">
        <f t="shared" si="63"/>
        <v>-9.6096170429306627E-2</v>
      </c>
      <c r="W123" s="83">
        <f t="shared" si="63"/>
        <v>-9.6147665060585918E-2</v>
      </c>
      <c r="X123" s="83">
        <f t="shared" si="63"/>
        <v>-9.6198935629948745E-2</v>
      </c>
      <c r="Y123" s="83">
        <f t="shared" si="63"/>
        <v>-9.4588700550594429E-2</v>
      </c>
      <c r="Z123" s="83">
        <f t="shared" si="63"/>
        <v>-9.4588700550594429E-2</v>
      </c>
      <c r="AA123" s="83">
        <f t="shared" si="63"/>
        <v>-9.4524844415150966E-2</v>
      </c>
      <c r="AB123" s="83">
        <f t="shared" si="63"/>
        <v>-9.513114785881982E-2</v>
      </c>
      <c r="AC123" s="83">
        <f t="shared" si="63"/>
        <v>-9.5119331415367103E-2</v>
      </c>
      <c r="AD123" s="83">
        <f t="shared" si="63"/>
        <v>-9.5119331415367103E-2</v>
      </c>
      <c r="AE123" s="83">
        <f t="shared" si="63"/>
        <v>-9.5119331415367103E-2</v>
      </c>
      <c r="AF123" s="83">
        <f t="shared" si="63"/>
        <v>-9.5119331415367103E-2</v>
      </c>
      <c r="AG123" s="83">
        <f t="shared" si="63"/>
        <v>-9.5119331415367103E-2</v>
      </c>
      <c r="AH123" s="83">
        <f t="shared" si="63"/>
        <v>-9.5119331415367103E-2</v>
      </c>
      <c r="AI123" s="83">
        <f t="shared" si="63"/>
        <v>-9.4453523629934422E-2</v>
      </c>
      <c r="AJ123" s="83">
        <f t="shared" si="63"/>
        <v>-9.4453523629934422E-2</v>
      </c>
      <c r="AK123" s="83">
        <f t="shared" si="63"/>
        <v>-9.4453523629934422E-2</v>
      </c>
      <c r="AL123" s="83">
        <f t="shared" si="63"/>
        <v>-9.4453523629934422E-2</v>
      </c>
      <c r="AM123" s="83">
        <f t="shared" si="63"/>
        <v>-9.6260757202064284E-2</v>
      </c>
      <c r="AN123" s="83">
        <f t="shared" si="63"/>
        <v>-9.3534423025007141E-2</v>
      </c>
      <c r="AO123" s="83">
        <f t="shared" si="63"/>
        <v>-9.3593846831348637E-2</v>
      </c>
      <c r="AP123" s="83">
        <f t="shared" si="63"/>
        <v>-9.346389915719977E-2</v>
      </c>
      <c r="AQ123" s="83">
        <f t="shared" si="63"/>
        <v>-9.346389915719977E-2</v>
      </c>
      <c r="AR123" s="83">
        <f t="shared" si="63"/>
        <v>-9.346389915719977E-2</v>
      </c>
      <c r="AS123" s="83">
        <f t="shared" si="63"/>
        <v>-9.4529607763156998E-2</v>
      </c>
      <c r="AT123" s="83">
        <f t="shared" si="63"/>
        <v>-9.2004436108327869E-2</v>
      </c>
      <c r="AU123" s="83">
        <f t="shared" si="63"/>
        <v>-9.2985009235892591E-2</v>
      </c>
      <c r="AV123" s="83">
        <f t="shared" si="63"/>
        <v>-9.3110340550597637E-2</v>
      </c>
      <c r="AW123" s="83">
        <f t="shared" si="63"/>
        <v>-9.3110340550597637E-2</v>
      </c>
      <c r="AX123" s="83">
        <f t="shared" si="63"/>
        <v>-9.3110340550597637E-2</v>
      </c>
      <c r="AY123" s="83">
        <f t="shared" si="63"/>
        <v>-9.3110340550597637E-2</v>
      </c>
    </row>
    <row r="124" spans="1:51">
      <c r="A124" s="51"/>
      <c r="B124" s="51">
        <f t="shared" si="57"/>
        <v>0</v>
      </c>
      <c r="C124" s="51">
        <f t="shared" si="55"/>
        <v>0</v>
      </c>
      <c r="D124" s="51">
        <f t="shared" si="55"/>
        <v>0</v>
      </c>
      <c r="E124" s="51">
        <f t="shared" si="55"/>
        <v>0</v>
      </c>
      <c r="F124" s="51">
        <f t="shared" si="55"/>
        <v>0</v>
      </c>
      <c r="G124" s="50">
        <f t="shared" si="59"/>
        <v>1985</v>
      </c>
      <c r="H124" s="51" t="e">
        <f t="shared" ref="H124:AY124" si="64">-(1-2^H75)</f>
        <v>#VALUE!</v>
      </c>
      <c r="I124" s="51" t="e">
        <f t="shared" si="64"/>
        <v>#VALUE!</v>
      </c>
      <c r="J124" s="51">
        <f t="shared" si="64"/>
        <v>-8.1792291248805604E-2</v>
      </c>
      <c r="K124" s="51">
        <f t="shared" si="64"/>
        <v>-8.1302484700926714E-2</v>
      </c>
      <c r="L124" s="79">
        <f t="shared" si="64"/>
        <v>-9.9987104233965729E-2</v>
      </c>
      <c r="M124" s="83">
        <f t="shared" si="64"/>
        <v>-0.10262694774718117</v>
      </c>
      <c r="N124" s="83">
        <f t="shared" si="64"/>
        <v>-0.10262694774718117</v>
      </c>
      <c r="O124" s="83">
        <f t="shared" si="64"/>
        <v>-0.10477504590967901</v>
      </c>
      <c r="P124" s="83">
        <f t="shared" si="64"/>
        <v>-9.6959709159824881E-2</v>
      </c>
      <c r="Q124" s="83">
        <f t="shared" si="64"/>
        <v>-9.6959709159824881E-2</v>
      </c>
      <c r="R124" s="83">
        <f t="shared" si="64"/>
        <v>-9.6959709159824881E-2</v>
      </c>
      <c r="S124" s="83">
        <f t="shared" si="64"/>
        <v>-9.6907731006180553E-2</v>
      </c>
      <c r="T124" s="83">
        <f t="shared" si="64"/>
        <v>-9.832591615407793E-2</v>
      </c>
      <c r="U124" s="83">
        <f t="shared" si="64"/>
        <v>-9.7663450782952244E-2</v>
      </c>
      <c r="V124" s="83">
        <f t="shared" si="64"/>
        <v>-9.9017022710568114E-2</v>
      </c>
      <c r="W124" s="83">
        <f t="shared" si="64"/>
        <v>-9.9055120466497781E-2</v>
      </c>
      <c r="X124" s="83">
        <f t="shared" si="64"/>
        <v>-9.9540344050390694E-2</v>
      </c>
      <c r="Y124" s="83">
        <f t="shared" si="64"/>
        <v>-0.10415953655883003</v>
      </c>
      <c r="Z124" s="83">
        <f t="shared" si="64"/>
        <v>-0.10415953655883003</v>
      </c>
      <c r="AA124" s="83">
        <f t="shared" si="64"/>
        <v>-0.10368208614129903</v>
      </c>
      <c r="AB124" s="83">
        <f t="shared" si="64"/>
        <v>-0.10473096289055694</v>
      </c>
      <c r="AC124" s="83">
        <f t="shared" si="64"/>
        <v>-0.10499925738445282</v>
      </c>
      <c r="AD124" s="83">
        <f t="shared" si="64"/>
        <v>-0.10499925738445282</v>
      </c>
      <c r="AE124" s="83">
        <f t="shared" si="64"/>
        <v>-0.10499925738445282</v>
      </c>
      <c r="AF124" s="83">
        <f t="shared" si="64"/>
        <v>-0.10499925738445282</v>
      </c>
      <c r="AG124" s="83">
        <f t="shared" si="64"/>
        <v>-0.10499925738445282</v>
      </c>
      <c r="AH124" s="83">
        <f t="shared" si="64"/>
        <v>-0.10499925738445282</v>
      </c>
      <c r="AI124" s="83">
        <f t="shared" si="64"/>
        <v>-0.10427317682434212</v>
      </c>
      <c r="AJ124" s="83">
        <f t="shared" si="64"/>
        <v>-0.10427317682434212</v>
      </c>
      <c r="AK124" s="83">
        <f t="shared" si="64"/>
        <v>-0.10427317682434212</v>
      </c>
      <c r="AL124" s="83">
        <f t="shared" si="64"/>
        <v>-0.10427317682434212</v>
      </c>
      <c r="AM124" s="83">
        <f t="shared" si="64"/>
        <v>-0.10684049608457635</v>
      </c>
      <c r="AN124" s="83">
        <f t="shared" si="64"/>
        <v>-0.1031675125136946</v>
      </c>
      <c r="AO124" s="83">
        <f t="shared" si="64"/>
        <v>-0.10319411545505941</v>
      </c>
      <c r="AP124" s="83">
        <f t="shared" si="64"/>
        <v>-0.10308328204780504</v>
      </c>
      <c r="AQ124" s="83">
        <f t="shared" si="64"/>
        <v>-0.10308328204780504</v>
      </c>
      <c r="AR124" s="83">
        <f t="shared" si="64"/>
        <v>-0.10308328204780504</v>
      </c>
      <c r="AS124" s="83">
        <f t="shared" si="64"/>
        <v>-0.10411149195279135</v>
      </c>
      <c r="AT124" s="83">
        <f t="shared" si="64"/>
        <v>-0.1014994561868906</v>
      </c>
      <c r="AU124" s="83">
        <f t="shared" si="64"/>
        <v>-0.10362771240414526</v>
      </c>
      <c r="AV124" s="83">
        <f t="shared" si="64"/>
        <v>-0.10394160626301707</v>
      </c>
      <c r="AW124" s="83">
        <f t="shared" si="64"/>
        <v>-0.10394160626301707</v>
      </c>
      <c r="AX124" s="83">
        <f t="shared" si="64"/>
        <v>-0.10394160626301707</v>
      </c>
      <c r="AY124" s="83">
        <f t="shared" si="64"/>
        <v>-0.10394160626301707</v>
      </c>
    </row>
    <row r="125" spans="1:51">
      <c r="A125" s="51"/>
      <c r="B125" s="51">
        <f t="shared" si="57"/>
        <v>0</v>
      </c>
      <c r="C125" s="51">
        <f t="shared" si="55"/>
        <v>0</v>
      </c>
      <c r="D125" s="51">
        <f t="shared" si="55"/>
        <v>0</v>
      </c>
      <c r="E125" s="51">
        <f t="shared" si="55"/>
        <v>0</v>
      </c>
      <c r="F125" s="51">
        <f t="shared" si="55"/>
        <v>0</v>
      </c>
      <c r="G125" s="50">
        <f t="shared" si="59"/>
        <v>1986</v>
      </c>
      <c r="H125" s="51" t="e">
        <f t="shared" ref="H125:AY125" si="65">-(1-2^H76)</f>
        <v>#VALUE!</v>
      </c>
      <c r="I125" s="51" t="e">
        <f t="shared" si="65"/>
        <v>#VALUE!</v>
      </c>
      <c r="J125" s="51">
        <f t="shared" si="65"/>
        <v>-9.1165648942291511E-2</v>
      </c>
      <c r="K125" s="51">
        <f t="shared" si="65"/>
        <v>-9.0357674695850765E-2</v>
      </c>
      <c r="L125" s="79">
        <f t="shared" si="65"/>
        <v>-0.12700673880962854</v>
      </c>
      <c r="M125" s="83">
        <f t="shared" si="65"/>
        <v>-0.12653313215682072</v>
      </c>
      <c r="N125" s="83">
        <f t="shared" si="65"/>
        <v>-0.12653313215682072</v>
      </c>
      <c r="O125" s="83">
        <f t="shared" si="65"/>
        <v>-0.1253168427295045</v>
      </c>
      <c r="P125" s="83">
        <f t="shared" si="65"/>
        <v>-0.1101374820118064</v>
      </c>
      <c r="Q125" s="83">
        <f t="shared" si="65"/>
        <v>-0.1101374820118064</v>
      </c>
      <c r="R125" s="83">
        <f t="shared" si="65"/>
        <v>-0.1101374820118064</v>
      </c>
      <c r="S125" s="83">
        <f t="shared" si="65"/>
        <v>-0.11090627559155619</v>
      </c>
      <c r="T125" s="83">
        <f t="shared" si="65"/>
        <v>-0.11123004485073695</v>
      </c>
      <c r="U125" s="83">
        <f t="shared" si="65"/>
        <v>-0.11034009679844681</v>
      </c>
      <c r="V125" s="83">
        <f t="shared" si="65"/>
        <v>-0.11146196512883011</v>
      </c>
      <c r="W125" s="83">
        <f t="shared" si="65"/>
        <v>-0.11147527879419039</v>
      </c>
      <c r="X125" s="83">
        <f t="shared" si="65"/>
        <v>-0.11210113091671747</v>
      </c>
      <c r="Y125" s="83">
        <f t="shared" si="65"/>
        <v>-0.11559278705258191</v>
      </c>
      <c r="Z125" s="83">
        <f t="shared" si="65"/>
        <v>-0.11559278705258191</v>
      </c>
      <c r="AA125" s="83">
        <f t="shared" si="65"/>
        <v>-0.11522886062149462</v>
      </c>
      <c r="AB125" s="83">
        <f t="shared" si="65"/>
        <v>-0.11634872379814709</v>
      </c>
      <c r="AC125" s="83">
        <f t="shared" si="65"/>
        <v>-0.11743883201177319</v>
      </c>
      <c r="AD125" s="83">
        <f t="shared" si="65"/>
        <v>-0.11743883201177319</v>
      </c>
      <c r="AE125" s="83">
        <f t="shared" si="65"/>
        <v>-0.11743883201177319</v>
      </c>
      <c r="AF125" s="83">
        <f t="shared" si="65"/>
        <v>-0.11743883201177319</v>
      </c>
      <c r="AG125" s="83">
        <f t="shared" si="65"/>
        <v>-0.11743883201177319</v>
      </c>
      <c r="AH125" s="83">
        <f t="shared" si="65"/>
        <v>-0.11743883201177319</v>
      </c>
      <c r="AI125" s="83">
        <f t="shared" si="65"/>
        <v>-0.11700614552923871</v>
      </c>
      <c r="AJ125" s="83">
        <f t="shared" si="65"/>
        <v>-0.11700614552923871</v>
      </c>
      <c r="AK125" s="83">
        <f t="shared" si="65"/>
        <v>-0.11700614552923871</v>
      </c>
      <c r="AL125" s="83">
        <f t="shared" si="65"/>
        <v>-0.11700614552923871</v>
      </c>
      <c r="AM125" s="83">
        <f t="shared" si="65"/>
        <v>-0.11960380414550997</v>
      </c>
      <c r="AN125" s="83">
        <f t="shared" si="65"/>
        <v>-0.11635755460477004</v>
      </c>
      <c r="AO125" s="83">
        <f t="shared" si="65"/>
        <v>-0.11636555292490713</v>
      </c>
      <c r="AP125" s="83">
        <f t="shared" si="65"/>
        <v>-0.11652934859745256</v>
      </c>
      <c r="AQ125" s="83">
        <f t="shared" si="65"/>
        <v>-0.11652934859745256</v>
      </c>
      <c r="AR125" s="83">
        <f t="shared" si="65"/>
        <v>-0.11652934859745256</v>
      </c>
      <c r="AS125" s="83">
        <f t="shared" si="65"/>
        <v>-0.11740256042494635</v>
      </c>
      <c r="AT125" s="83">
        <f t="shared" si="65"/>
        <v>-0.11348911436137821</v>
      </c>
      <c r="AU125" s="83">
        <f t="shared" si="65"/>
        <v>-0.11629523137804654</v>
      </c>
      <c r="AV125" s="83">
        <f t="shared" si="65"/>
        <v>-0.11700884774039189</v>
      </c>
      <c r="AW125" s="83">
        <f t="shared" si="65"/>
        <v>-0.11700884774039189</v>
      </c>
      <c r="AX125" s="83">
        <f t="shared" si="65"/>
        <v>-0.11700884774039189</v>
      </c>
      <c r="AY125" s="83">
        <f t="shared" si="65"/>
        <v>-0.11700884774039189</v>
      </c>
    </row>
    <row r="126" spans="1:51">
      <c r="A126" s="51"/>
      <c r="B126" s="51">
        <f t="shared" si="57"/>
        <v>0</v>
      </c>
      <c r="C126" s="51">
        <f t="shared" si="55"/>
        <v>0</v>
      </c>
      <c r="D126" s="51">
        <f t="shared" si="55"/>
        <v>0</v>
      </c>
      <c r="E126" s="51">
        <f t="shared" si="55"/>
        <v>0</v>
      </c>
      <c r="F126" s="51">
        <f t="shared" si="55"/>
        <v>0</v>
      </c>
      <c r="G126" s="50">
        <f t="shared" si="59"/>
        <v>1987</v>
      </c>
      <c r="H126" s="51" t="e">
        <f t="shared" ref="H126:AY126" si="66">-(1-2^H77)</f>
        <v>#VALUE!</v>
      </c>
      <c r="I126" s="51" t="e">
        <f t="shared" si="66"/>
        <v>#VALUE!</v>
      </c>
      <c r="J126" s="51">
        <f t="shared" si="66"/>
        <v>-0.10884157833778141</v>
      </c>
      <c r="K126" s="51">
        <f t="shared" si="66"/>
        <v>-0.10744742729150347</v>
      </c>
      <c r="L126" s="79">
        <f t="shared" si="66"/>
        <v>-0.14295477214007102</v>
      </c>
      <c r="M126" s="83">
        <f t="shared" si="66"/>
        <v>-0.14058507541753851</v>
      </c>
      <c r="N126" s="83">
        <f t="shared" si="66"/>
        <v>-0.14058507541753851</v>
      </c>
      <c r="O126" s="83">
        <f t="shared" si="66"/>
        <v>-0.13779969775911749</v>
      </c>
      <c r="P126" s="83">
        <f t="shared" si="66"/>
        <v>-0.11822197358056852</v>
      </c>
      <c r="Q126" s="83">
        <f t="shared" si="66"/>
        <v>-0.11822197358056852</v>
      </c>
      <c r="R126" s="83">
        <f t="shared" si="66"/>
        <v>-0.11822197358056852</v>
      </c>
      <c r="S126" s="83">
        <f t="shared" si="66"/>
        <v>-0.11878775205854564</v>
      </c>
      <c r="T126" s="83">
        <f t="shared" si="66"/>
        <v>-0.12026456952281528</v>
      </c>
      <c r="U126" s="83">
        <f t="shared" si="66"/>
        <v>-0.11956383893601208</v>
      </c>
      <c r="V126" s="83">
        <f t="shared" si="66"/>
        <v>-0.12065308186468937</v>
      </c>
      <c r="W126" s="83">
        <f t="shared" si="66"/>
        <v>-0.12066657097727063</v>
      </c>
      <c r="X126" s="83">
        <f t="shared" si="66"/>
        <v>-0.12117145498515502</v>
      </c>
      <c r="Y126" s="83">
        <f t="shared" si="66"/>
        <v>-0.1240715007462303</v>
      </c>
      <c r="Z126" s="83">
        <f t="shared" si="66"/>
        <v>-0.1240715007462303</v>
      </c>
      <c r="AA126" s="83">
        <f t="shared" si="66"/>
        <v>-0.12366361831307859</v>
      </c>
      <c r="AB126" s="83">
        <f t="shared" si="66"/>
        <v>-0.1246799805405544</v>
      </c>
      <c r="AC126" s="83">
        <f t="shared" si="66"/>
        <v>-0.12634641956398074</v>
      </c>
      <c r="AD126" s="83">
        <f t="shared" si="66"/>
        <v>-0.12634641956398074</v>
      </c>
      <c r="AE126" s="83">
        <f t="shared" si="66"/>
        <v>-0.12634641956398074</v>
      </c>
      <c r="AF126" s="83">
        <f t="shared" si="66"/>
        <v>-0.12634641956398074</v>
      </c>
      <c r="AG126" s="83">
        <f t="shared" si="66"/>
        <v>-0.12634641956398074</v>
      </c>
      <c r="AH126" s="83">
        <f t="shared" si="66"/>
        <v>-0.12634641956398074</v>
      </c>
      <c r="AI126" s="83">
        <f t="shared" si="66"/>
        <v>-0.12600166069953678</v>
      </c>
      <c r="AJ126" s="83">
        <f t="shared" si="66"/>
        <v>-0.12600166069953678</v>
      </c>
      <c r="AK126" s="83">
        <f t="shared" si="66"/>
        <v>-0.12600166069953678</v>
      </c>
      <c r="AL126" s="83">
        <f t="shared" si="66"/>
        <v>-0.12600166069953678</v>
      </c>
      <c r="AM126" s="83">
        <f t="shared" si="66"/>
        <v>-0.12899489179439094</v>
      </c>
      <c r="AN126" s="83">
        <f t="shared" si="66"/>
        <v>-0.1254834863890294</v>
      </c>
      <c r="AO126" s="83">
        <f t="shared" si="66"/>
        <v>-0.12552366876018428</v>
      </c>
      <c r="AP126" s="83">
        <f t="shared" si="66"/>
        <v>-0.12573567480504599</v>
      </c>
      <c r="AQ126" s="83">
        <f t="shared" si="66"/>
        <v>-0.12573567480504599</v>
      </c>
      <c r="AR126" s="83">
        <f t="shared" si="66"/>
        <v>-0.12573567480504599</v>
      </c>
      <c r="AS126" s="83">
        <f t="shared" si="66"/>
        <v>-0.12685018945204518</v>
      </c>
      <c r="AT126" s="83">
        <f t="shared" si="66"/>
        <v>-0.12291749117842077</v>
      </c>
      <c r="AU126" s="83">
        <f t="shared" si="66"/>
        <v>-0.12628133005664555</v>
      </c>
      <c r="AV126" s="83">
        <f t="shared" si="66"/>
        <v>-0.12702577779114221</v>
      </c>
      <c r="AW126" s="83">
        <f t="shared" si="66"/>
        <v>-0.12702577779114221</v>
      </c>
      <c r="AX126" s="83">
        <f t="shared" si="66"/>
        <v>-0.12702577779114221</v>
      </c>
      <c r="AY126" s="83">
        <f t="shared" si="66"/>
        <v>-0.12702577779114221</v>
      </c>
    </row>
    <row r="127" spans="1:51">
      <c r="A127" s="51"/>
      <c r="B127" s="51">
        <f t="shared" si="57"/>
        <v>0</v>
      </c>
      <c r="C127" s="51">
        <f t="shared" si="55"/>
        <v>0</v>
      </c>
      <c r="D127" s="51">
        <f t="shared" si="55"/>
        <v>0</v>
      </c>
      <c r="E127" s="51">
        <f t="shared" si="55"/>
        <v>0</v>
      </c>
      <c r="F127" s="51">
        <f t="shared" si="55"/>
        <v>0</v>
      </c>
      <c r="G127" s="50">
        <f t="shared" si="59"/>
        <v>1988</v>
      </c>
      <c r="H127" s="51" t="e">
        <f t="shared" ref="H127:AY127" si="67">-(1-2^H78)</f>
        <v>#VALUE!</v>
      </c>
      <c r="I127" s="51" t="e">
        <f t="shared" si="67"/>
        <v>#VALUE!</v>
      </c>
      <c r="J127" s="51">
        <f t="shared" si="67"/>
        <v>-0.12703662623120682</v>
      </c>
      <c r="K127" s="51">
        <f t="shared" si="67"/>
        <v>-0.13592616621052001</v>
      </c>
      <c r="L127" s="79">
        <f t="shared" si="67"/>
        <v>-0.16251525723437188</v>
      </c>
      <c r="M127" s="83">
        <f t="shared" si="67"/>
        <v>-0.15847792012386153</v>
      </c>
      <c r="N127" s="83">
        <f t="shared" si="67"/>
        <v>-0.15847792012386153</v>
      </c>
      <c r="O127" s="83">
        <f t="shared" si="67"/>
        <v>-0.15512787052714538</v>
      </c>
      <c r="P127" s="83">
        <f t="shared" si="67"/>
        <v>-0.13074829898355333</v>
      </c>
      <c r="Q127" s="83">
        <f t="shared" si="67"/>
        <v>-0.13074829898355333</v>
      </c>
      <c r="R127" s="83">
        <f t="shared" si="67"/>
        <v>-0.13074829898355333</v>
      </c>
      <c r="S127" s="83">
        <f t="shared" si="67"/>
        <v>-0.13129269467165583</v>
      </c>
      <c r="T127" s="83">
        <f t="shared" si="67"/>
        <v>-0.13271146532275202</v>
      </c>
      <c r="U127" s="83">
        <f t="shared" si="67"/>
        <v>-0.13176503444412768</v>
      </c>
      <c r="V127" s="83">
        <f t="shared" si="67"/>
        <v>-0.13407476361730974</v>
      </c>
      <c r="W127" s="83">
        <f t="shared" si="67"/>
        <v>-0.13539559857104644</v>
      </c>
      <c r="X127" s="83">
        <f t="shared" si="67"/>
        <v>-0.13625740686612131</v>
      </c>
      <c r="Y127" s="83">
        <f t="shared" si="67"/>
        <v>-0.13577781399766853</v>
      </c>
      <c r="Z127" s="83">
        <f t="shared" si="67"/>
        <v>-0.13577781399766853</v>
      </c>
      <c r="AA127" s="83">
        <f t="shared" si="67"/>
        <v>-0.13522086767906449</v>
      </c>
      <c r="AB127" s="83">
        <f t="shared" si="67"/>
        <v>-0.13635502329732163</v>
      </c>
      <c r="AC127" s="83">
        <f t="shared" si="67"/>
        <v>-0.13904626209788995</v>
      </c>
      <c r="AD127" s="83">
        <f t="shared" si="67"/>
        <v>-0.13904626209788995</v>
      </c>
      <c r="AE127" s="83">
        <f t="shared" si="67"/>
        <v>-0.13904626209788995</v>
      </c>
      <c r="AF127" s="83">
        <f t="shared" si="67"/>
        <v>-0.13904626209788995</v>
      </c>
      <c r="AG127" s="83">
        <f t="shared" si="67"/>
        <v>-0.13904626209788995</v>
      </c>
      <c r="AH127" s="83">
        <f t="shared" si="67"/>
        <v>-0.13904626209788995</v>
      </c>
      <c r="AI127" s="83">
        <f t="shared" si="67"/>
        <v>-0.13860603433117114</v>
      </c>
      <c r="AJ127" s="83">
        <f t="shared" si="67"/>
        <v>-0.13860603433117114</v>
      </c>
      <c r="AK127" s="83">
        <f t="shared" si="67"/>
        <v>-0.13860603433117114</v>
      </c>
      <c r="AL127" s="83">
        <f t="shared" si="67"/>
        <v>-0.13860603433117114</v>
      </c>
      <c r="AM127" s="83">
        <f t="shared" si="67"/>
        <v>-0.14204354430341048</v>
      </c>
      <c r="AN127" s="83">
        <f t="shared" si="67"/>
        <v>-0.13886677080400045</v>
      </c>
      <c r="AO127" s="83">
        <f t="shared" si="67"/>
        <v>-0.13938556351615294</v>
      </c>
      <c r="AP127" s="83">
        <f t="shared" si="67"/>
        <v>-0.13990621916495782</v>
      </c>
      <c r="AQ127" s="83">
        <f t="shared" si="67"/>
        <v>-0.13990621916495782</v>
      </c>
      <c r="AR127" s="83">
        <f t="shared" si="67"/>
        <v>-0.13990621916495782</v>
      </c>
      <c r="AS127" s="83">
        <f t="shared" si="67"/>
        <v>-0.14108380030410717</v>
      </c>
      <c r="AT127" s="83">
        <f t="shared" si="67"/>
        <v>-0.13638602657487775</v>
      </c>
      <c r="AU127" s="83">
        <f t="shared" si="67"/>
        <v>-0.13900920529074245</v>
      </c>
      <c r="AV127" s="83">
        <f t="shared" si="67"/>
        <v>-0.13978072586680546</v>
      </c>
      <c r="AW127" s="83">
        <f t="shared" si="67"/>
        <v>-0.13978072586680546</v>
      </c>
      <c r="AX127" s="83">
        <f t="shared" si="67"/>
        <v>-0.13978072586680546</v>
      </c>
      <c r="AY127" s="83">
        <f t="shared" si="67"/>
        <v>-0.13978072586680546</v>
      </c>
    </row>
    <row r="128" spans="1:51">
      <c r="A128" s="51"/>
      <c r="B128" s="51">
        <f t="shared" si="57"/>
        <v>0</v>
      </c>
      <c r="C128" s="51">
        <f t="shared" si="55"/>
        <v>0</v>
      </c>
      <c r="D128" s="51">
        <f t="shared" si="55"/>
        <v>0</v>
      </c>
      <c r="E128" s="51">
        <f t="shared" si="55"/>
        <v>0</v>
      </c>
      <c r="F128" s="51">
        <f t="shared" si="55"/>
        <v>0</v>
      </c>
      <c r="G128" s="50">
        <f t="shared" si="59"/>
        <v>1989</v>
      </c>
      <c r="H128" s="51" t="e">
        <f t="shared" ref="H128:AY128" si="68">-(1-2^H79)</f>
        <v>#VALUE!</v>
      </c>
      <c r="I128" s="51" t="e">
        <f t="shared" si="68"/>
        <v>#VALUE!</v>
      </c>
      <c r="J128" s="51">
        <f t="shared" si="68"/>
        <v>-0.13292000594208175</v>
      </c>
      <c r="K128" s="51">
        <f t="shared" si="68"/>
        <v>-0.14089694948007503</v>
      </c>
      <c r="L128" s="79">
        <f t="shared" si="68"/>
        <v>-0.1982047003456493</v>
      </c>
      <c r="M128" s="83">
        <f t="shared" si="68"/>
        <v>-0.19134618638280598</v>
      </c>
      <c r="N128" s="83">
        <f t="shared" si="68"/>
        <v>-0.19134618638280598</v>
      </c>
      <c r="O128" s="83">
        <f t="shared" si="68"/>
        <v>-0.1869017619572696</v>
      </c>
      <c r="P128" s="83">
        <f t="shared" si="68"/>
        <v>-0.14963856752717475</v>
      </c>
      <c r="Q128" s="83">
        <f t="shared" si="68"/>
        <v>-0.14963856752717475</v>
      </c>
      <c r="R128" s="83">
        <f t="shared" si="68"/>
        <v>-0.14963856752717475</v>
      </c>
      <c r="S128" s="83">
        <f t="shared" si="68"/>
        <v>-0.15081256509595142</v>
      </c>
      <c r="T128" s="83">
        <f t="shared" si="68"/>
        <v>-0.14835795113405981</v>
      </c>
      <c r="U128" s="83">
        <f t="shared" si="68"/>
        <v>-0.14716626630796081</v>
      </c>
      <c r="V128" s="83">
        <f t="shared" si="68"/>
        <v>-0.14975450927631029</v>
      </c>
      <c r="W128" s="83">
        <f t="shared" si="68"/>
        <v>-0.15094888743425927</v>
      </c>
      <c r="X128" s="83">
        <f t="shared" si="68"/>
        <v>-0.15174664000197602</v>
      </c>
      <c r="Y128" s="83">
        <f t="shared" si="68"/>
        <v>-0.1488846803565842</v>
      </c>
      <c r="Z128" s="83">
        <f t="shared" si="68"/>
        <v>-0.1488846803565842</v>
      </c>
      <c r="AA128" s="83">
        <f t="shared" si="68"/>
        <v>-0.14823822601188141</v>
      </c>
      <c r="AB128" s="83">
        <f t="shared" si="68"/>
        <v>-0.14934650470081423</v>
      </c>
      <c r="AC128" s="83">
        <f t="shared" si="68"/>
        <v>-0.15223021844441187</v>
      </c>
      <c r="AD128" s="83">
        <f t="shared" si="68"/>
        <v>-0.15223021844441187</v>
      </c>
      <c r="AE128" s="83">
        <f t="shared" si="68"/>
        <v>-0.15223021844441187</v>
      </c>
      <c r="AF128" s="83">
        <f t="shared" si="68"/>
        <v>-0.15223021844441187</v>
      </c>
      <c r="AG128" s="83">
        <f t="shared" si="68"/>
        <v>-0.15223021844441187</v>
      </c>
      <c r="AH128" s="83">
        <f t="shared" si="68"/>
        <v>-0.15223021844441187</v>
      </c>
      <c r="AI128" s="83">
        <f t="shared" si="68"/>
        <v>-0.15211634425357645</v>
      </c>
      <c r="AJ128" s="83">
        <f t="shared" si="68"/>
        <v>-0.15211634425357645</v>
      </c>
      <c r="AK128" s="83">
        <f t="shared" si="68"/>
        <v>-0.15211634425357645</v>
      </c>
      <c r="AL128" s="83">
        <f t="shared" si="68"/>
        <v>-0.15211634425357645</v>
      </c>
      <c r="AM128" s="83">
        <f t="shared" si="68"/>
        <v>-0.15602109892758442</v>
      </c>
      <c r="AN128" s="83">
        <f t="shared" si="68"/>
        <v>-0.1516942163861853</v>
      </c>
      <c r="AO128" s="83">
        <f t="shared" si="68"/>
        <v>-0.15278595563363584</v>
      </c>
      <c r="AP128" s="83">
        <f t="shared" si="68"/>
        <v>-0.15320984577859897</v>
      </c>
      <c r="AQ128" s="83">
        <f t="shared" si="68"/>
        <v>-0.15320984577859897</v>
      </c>
      <c r="AR128" s="83">
        <f t="shared" si="68"/>
        <v>-0.15320984577859897</v>
      </c>
      <c r="AS128" s="83">
        <f t="shared" si="68"/>
        <v>-0.15444635437837118</v>
      </c>
      <c r="AT128" s="83">
        <f t="shared" si="68"/>
        <v>-0.14924990624821499</v>
      </c>
      <c r="AU128" s="83">
        <f t="shared" si="68"/>
        <v>-0.151864839850119</v>
      </c>
      <c r="AV128" s="83">
        <f t="shared" si="68"/>
        <v>-0.15295374481521617</v>
      </c>
      <c r="AW128" s="83">
        <f t="shared" si="68"/>
        <v>-0.15295374481521617</v>
      </c>
      <c r="AX128" s="83">
        <f t="shared" si="68"/>
        <v>-0.15295374481521617</v>
      </c>
      <c r="AY128" s="83">
        <f t="shared" si="68"/>
        <v>-0.15295374481521617</v>
      </c>
    </row>
    <row r="129" spans="1:51">
      <c r="A129" s="51">
        <f t="shared" ref="A129:F144" si="69">-(1-2^A80)</f>
        <v>-0.29289321881345254</v>
      </c>
      <c r="B129" s="51">
        <f t="shared" si="69"/>
        <v>0</v>
      </c>
      <c r="C129" s="51">
        <f t="shared" si="55"/>
        <v>0</v>
      </c>
      <c r="D129" s="51">
        <f t="shared" si="55"/>
        <v>0</v>
      </c>
      <c r="E129" s="51">
        <f t="shared" si="55"/>
        <v>0</v>
      </c>
      <c r="F129" s="51">
        <f t="shared" si="55"/>
        <v>0</v>
      </c>
      <c r="G129" s="50">
        <f t="shared" si="59"/>
        <v>1990</v>
      </c>
      <c r="H129" s="51">
        <f t="shared" ref="H129:AY129" si="70">-(1-2^H80)</f>
        <v>-8.435989292483026E-2</v>
      </c>
      <c r="I129" s="51">
        <f t="shared" si="70"/>
        <v>-8.435989292483026E-2</v>
      </c>
      <c r="J129" s="51">
        <f t="shared" si="70"/>
        <v>-0.15735025056557495</v>
      </c>
      <c r="K129" s="51">
        <f t="shared" si="70"/>
        <v>-0.18119823745253005</v>
      </c>
      <c r="L129" s="79">
        <f t="shared" si="70"/>
        <v>-0.23077845585861456</v>
      </c>
      <c r="M129" s="83">
        <f t="shared" si="70"/>
        <v>-0.22181739421587499</v>
      </c>
      <c r="N129" s="83">
        <f t="shared" si="70"/>
        <v>-0.22181739421587499</v>
      </c>
      <c r="O129" s="83">
        <f t="shared" si="70"/>
        <v>-0.21715059894971622</v>
      </c>
      <c r="P129" s="83">
        <f t="shared" si="70"/>
        <v>-0.16559099391913734</v>
      </c>
      <c r="Q129" s="83">
        <f t="shared" si="70"/>
        <v>-0.16559099391913734</v>
      </c>
      <c r="R129" s="83">
        <f t="shared" si="70"/>
        <v>-0.16559099391913734</v>
      </c>
      <c r="S129" s="83">
        <f t="shared" si="70"/>
        <v>-0.16627726079389593</v>
      </c>
      <c r="T129" s="83">
        <f t="shared" si="70"/>
        <v>-0.16196825739280696</v>
      </c>
      <c r="U129" s="83">
        <f t="shared" si="70"/>
        <v>-0.16064084683177837</v>
      </c>
      <c r="V129" s="83">
        <f t="shared" si="70"/>
        <v>-0.16463795856306662</v>
      </c>
      <c r="W129" s="83">
        <f t="shared" si="70"/>
        <v>-0.16569205162469891</v>
      </c>
      <c r="X129" s="83">
        <f t="shared" si="70"/>
        <v>-0.16634622430588575</v>
      </c>
      <c r="Y129" s="83">
        <f t="shared" si="70"/>
        <v>-0.16017336156266693</v>
      </c>
      <c r="Z129" s="83">
        <f t="shared" si="70"/>
        <v>-0.16017336156266693</v>
      </c>
      <c r="AA129" s="83">
        <f t="shared" si="70"/>
        <v>-0.15924051154562513</v>
      </c>
      <c r="AB129" s="83">
        <f t="shared" si="70"/>
        <v>-0.16023783564103755</v>
      </c>
      <c r="AC129" s="83">
        <f t="shared" si="70"/>
        <v>-0.16319667581760189</v>
      </c>
      <c r="AD129" s="83">
        <f t="shared" si="70"/>
        <v>-0.16319667581760189</v>
      </c>
      <c r="AE129" s="83">
        <f t="shared" si="70"/>
        <v>-0.16319667581760189</v>
      </c>
      <c r="AF129" s="83">
        <f t="shared" si="70"/>
        <v>-0.16319667581760189</v>
      </c>
      <c r="AG129" s="83">
        <f t="shared" si="70"/>
        <v>-0.16319667581760189</v>
      </c>
      <c r="AH129" s="83">
        <f t="shared" si="70"/>
        <v>-0.16319667581760189</v>
      </c>
      <c r="AI129" s="83">
        <f t="shared" si="70"/>
        <v>-0.16390175831385589</v>
      </c>
      <c r="AJ129" s="83">
        <f t="shared" si="70"/>
        <v>-0.16390175831385589</v>
      </c>
      <c r="AK129" s="83">
        <f t="shared" si="70"/>
        <v>-0.16390175831385589</v>
      </c>
      <c r="AL129" s="83">
        <f t="shared" si="70"/>
        <v>-0.16390175831385589</v>
      </c>
      <c r="AM129" s="83">
        <f t="shared" si="70"/>
        <v>-0.16917575911177551</v>
      </c>
      <c r="AN129" s="83">
        <f t="shared" si="70"/>
        <v>-0.1638118885438038</v>
      </c>
      <c r="AO129" s="83">
        <f t="shared" si="70"/>
        <v>-0.16593539078799813</v>
      </c>
      <c r="AP129" s="83">
        <f t="shared" si="70"/>
        <v>-0.16632733176745507</v>
      </c>
      <c r="AQ129" s="83">
        <f t="shared" si="70"/>
        <v>-0.16632733176745507</v>
      </c>
      <c r="AR129" s="83">
        <f t="shared" si="70"/>
        <v>-0.16632733176745507</v>
      </c>
      <c r="AS129" s="83">
        <f t="shared" si="70"/>
        <v>-0.16930189889045133</v>
      </c>
      <c r="AT129" s="83">
        <f t="shared" si="70"/>
        <v>-0.16242577026870253</v>
      </c>
      <c r="AU129" s="83">
        <f t="shared" si="70"/>
        <v>-0.16516398396893628</v>
      </c>
      <c r="AV129" s="83">
        <f t="shared" si="70"/>
        <v>-0.16678124000063388</v>
      </c>
      <c r="AW129" s="83">
        <f t="shared" si="70"/>
        <v>-0.16678124000063388</v>
      </c>
      <c r="AX129" s="83">
        <f t="shared" si="70"/>
        <v>-0.16678124000063388</v>
      </c>
      <c r="AY129" s="83">
        <f t="shared" si="70"/>
        <v>-0.16678124000063388</v>
      </c>
    </row>
    <row r="130" spans="1:51">
      <c r="A130" s="51">
        <f t="shared" si="69"/>
        <v>-0.29289321881345254</v>
      </c>
      <c r="B130" s="51">
        <f t="shared" si="69"/>
        <v>0</v>
      </c>
      <c r="C130" s="51">
        <f t="shared" si="55"/>
        <v>0</v>
      </c>
      <c r="D130" s="51">
        <f t="shared" si="55"/>
        <v>0</v>
      </c>
      <c r="E130" s="51">
        <f t="shared" si="55"/>
        <v>0</v>
      </c>
      <c r="F130" s="51">
        <f t="shared" si="55"/>
        <v>0</v>
      </c>
      <c r="G130" s="50">
        <f t="shared" si="59"/>
        <v>1991</v>
      </c>
      <c r="H130" s="51">
        <f t="shared" ref="H130:AY130" si="71">-(1-2^H81)</f>
        <v>-8.435989292483026E-2</v>
      </c>
      <c r="I130" s="51">
        <f t="shared" si="71"/>
        <v>-8.435989292483026E-2</v>
      </c>
      <c r="J130" s="51">
        <f t="shared" si="71"/>
        <v>-0.19550769620042541</v>
      </c>
      <c r="K130" s="51">
        <f t="shared" si="71"/>
        <v>-0.21684037890930064</v>
      </c>
      <c r="L130" s="79">
        <f t="shared" si="71"/>
        <v>-0.25132502007415503</v>
      </c>
      <c r="M130" s="83">
        <f t="shared" si="71"/>
        <v>-0.24192178009068388</v>
      </c>
      <c r="N130" s="83">
        <f t="shared" si="71"/>
        <v>-0.24519710912090564</v>
      </c>
      <c r="O130" s="83">
        <f t="shared" si="71"/>
        <v>-0.23993953227032983</v>
      </c>
      <c r="P130" s="83">
        <f t="shared" si="71"/>
        <v>-0.17699721197397433</v>
      </c>
      <c r="Q130" s="83">
        <f t="shared" si="71"/>
        <v>-0.17699721197397433</v>
      </c>
      <c r="R130" s="83">
        <f t="shared" si="71"/>
        <v>-0.17699721197397433</v>
      </c>
      <c r="S130" s="83">
        <f t="shared" si="71"/>
        <v>-0.17712974129686776</v>
      </c>
      <c r="T130" s="83">
        <f t="shared" si="71"/>
        <v>-0.1708758027965307</v>
      </c>
      <c r="U130" s="83">
        <f t="shared" si="71"/>
        <v>-0.16950525446189435</v>
      </c>
      <c r="V130" s="83">
        <f t="shared" si="71"/>
        <v>-0.1736494979495703</v>
      </c>
      <c r="W130" s="83">
        <f t="shared" si="71"/>
        <v>-0.17497712064143556</v>
      </c>
      <c r="X130" s="83">
        <f t="shared" si="71"/>
        <v>-0.17531729107809524</v>
      </c>
      <c r="Y130" s="83">
        <f t="shared" si="71"/>
        <v>-0.1684128460056159</v>
      </c>
      <c r="Z130" s="83">
        <f t="shared" si="71"/>
        <v>-0.1684128460056159</v>
      </c>
      <c r="AA130" s="83">
        <f t="shared" si="71"/>
        <v>-0.16746182975944024</v>
      </c>
      <c r="AB130" s="83">
        <f t="shared" si="71"/>
        <v>-0.16842014359732438</v>
      </c>
      <c r="AC130" s="83">
        <f t="shared" si="71"/>
        <v>-0.17208209765721161</v>
      </c>
      <c r="AD130" s="83">
        <f t="shared" si="71"/>
        <v>-0.17208209765721161</v>
      </c>
      <c r="AE130" s="83">
        <f t="shared" si="71"/>
        <v>-0.17208209765721161</v>
      </c>
      <c r="AF130" s="83">
        <f t="shared" si="71"/>
        <v>-0.17208209765721161</v>
      </c>
      <c r="AG130" s="83">
        <f t="shared" si="71"/>
        <v>-0.17208209765721161</v>
      </c>
      <c r="AH130" s="83">
        <f t="shared" si="71"/>
        <v>-0.17208209765721161</v>
      </c>
      <c r="AI130" s="83">
        <f t="shared" si="71"/>
        <v>-0.1731884423646165</v>
      </c>
      <c r="AJ130" s="83">
        <f t="shared" si="71"/>
        <v>-0.1731884423646165</v>
      </c>
      <c r="AK130" s="83">
        <f t="shared" si="71"/>
        <v>-0.1731884423646165</v>
      </c>
      <c r="AL130" s="83">
        <f t="shared" si="71"/>
        <v>-0.1731884423646165</v>
      </c>
      <c r="AM130" s="83">
        <f t="shared" si="71"/>
        <v>-0.1792675533556507</v>
      </c>
      <c r="AN130" s="83">
        <f t="shared" si="71"/>
        <v>-0.17345956830845588</v>
      </c>
      <c r="AO130" s="83">
        <f t="shared" si="71"/>
        <v>-0.17645947648195415</v>
      </c>
      <c r="AP130" s="83">
        <f t="shared" si="71"/>
        <v>-0.17699167596955034</v>
      </c>
      <c r="AQ130" s="83">
        <f t="shared" si="71"/>
        <v>-0.17699167596955034</v>
      </c>
      <c r="AR130" s="83">
        <f t="shared" si="71"/>
        <v>-0.17699167596955034</v>
      </c>
      <c r="AS130" s="83">
        <f t="shared" si="71"/>
        <v>-0.18082976101950843</v>
      </c>
      <c r="AT130" s="83">
        <f t="shared" si="71"/>
        <v>-0.17406025716936013</v>
      </c>
      <c r="AU130" s="83">
        <f t="shared" si="71"/>
        <v>-0.17772224119815316</v>
      </c>
      <c r="AV130" s="83">
        <f t="shared" si="71"/>
        <v>-0.18012416549305454</v>
      </c>
      <c r="AW130" s="83">
        <f t="shared" si="71"/>
        <v>-0.18012416549305454</v>
      </c>
      <c r="AX130" s="83">
        <f t="shared" si="71"/>
        <v>-0.18012416549305454</v>
      </c>
      <c r="AY130" s="83">
        <f t="shared" si="71"/>
        <v>-0.18012416549305454</v>
      </c>
    </row>
    <row r="131" spans="1:51">
      <c r="A131" s="51">
        <f t="shared" si="69"/>
        <v>-0.29289321881345254</v>
      </c>
      <c r="B131" s="51">
        <f t="shared" si="69"/>
        <v>0</v>
      </c>
      <c r="C131" s="51">
        <f t="shared" si="55"/>
        <v>0</v>
      </c>
      <c r="D131" s="51">
        <f t="shared" si="55"/>
        <v>0</v>
      </c>
      <c r="E131" s="51">
        <f t="shared" si="55"/>
        <v>0</v>
      </c>
      <c r="F131" s="51">
        <f t="shared" si="55"/>
        <v>0</v>
      </c>
      <c r="G131" s="50">
        <f t="shared" si="59"/>
        <v>1992</v>
      </c>
      <c r="H131" s="51">
        <f t="shared" ref="H131:AY131" si="72">-(1-2^H82)</f>
        <v>-8.435989292483026E-2</v>
      </c>
      <c r="I131" s="51">
        <f t="shared" si="72"/>
        <v>-8.435989292483026E-2</v>
      </c>
      <c r="J131" s="51">
        <f t="shared" si="72"/>
        <v>-0.20468073972578915</v>
      </c>
      <c r="K131" s="51">
        <f t="shared" si="72"/>
        <v>-0.22978338289053124</v>
      </c>
      <c r="L131" s="79">
        <f t="shared" si="72"/>
        <v>-0.26372255411386858</v>
      </c>
      <c r="M131" s="83">
        <f t="shared" si="72"/>
        <v>-0.25395876562168984</v>
      </c>
      <c r="N131" s="83">
        <f t="shared" si="72"/>
        <v>-0.25707495744246145</v>
      </c>
      <c r="O131" s="83">
        <f t="shared" si="72"/>
        <v>-0.25460489243886253</v>
      </c>
      <c r="P131" s="83">
        <f t="shared" si="72"/>
        <v>-0.19044731625961564</v>
      </c>
      <c r="Q131" s="83">
        <f t="shared" si="72"/>
        <v>-0.19044731625961564</v>
      </c>
      <c r="R131" s="83">
        <f t="shared" si="72"/>
        <v>-0.19044731625961564</v>
      </c>
      <c r="S131" s="83">
        <f t="shared" si="72"/>
        <v>-0.1908431253223023</v>
      </c>
      <c r="T131" s="83">
        <f t="shared" si="72"/>
        <v>-0.18408455292854098</v>
      </c>
      <c r="U131" s="83">
        <f t="shared" si="72"/>
        <v>-0.18257583318502102</v>
      </c>
      <c r="V131" s="83">
        <f t="shared" si="72"/>
        <v>-0.18851537286311704</v>
      </c>
      <c r="W131" s="83">
        <f t="shared" si="72"/>
        <v>-0.18975211897151978</v>
      </c>
      <c r="X131" s="83">
        <f t="shared" si="72"/>
        <v>-0.18998052829583456</v>
      </c>
      <c r="Y131" s="83">
        <f t="shared" si="72"/>
        <v>-0.18096754408554427</v>
      </c>
      <c r="Z131" s="83">
        <f t="shared" si="72"/>
        <v>-0.18096754408554427</v>
      </c>
      <c r="AA131" s="83">
        <f t="shared" si="72"/>
        <v>-0.17995511798679775</v>
      </c>
      <c r="AB131" s="83">
        <f t="shared" si="72"/>
        <v>-0.18083171057338254</v>
      </c>
      <c r="AC131" s="83">
        <f t="shared" si="72"/>
        <v>-0.18425374658482851</v>
      </c>
      <c r="AD131" s="83">
        <f t="shared" si="72"/>
        <v>-0.18425374658482851</v>
      </c>
      <c r="AE131" s="83">
        <f t="shared" si="72"/>
        <v>-0.18425374658482851</v>
      </c>
      <c r="AF131" s="83">
        <f t="shared" si="72"/>
        <v>-0.18425374658482851</v>
      </c>
      <c r="AG131" s="83">
        <f t="shared" si="72"/>
        <v>-0.18400841692180847</v>
      </c>
      <c r="AH131" s="83">
        <f t="shared" si="72"/>
        <v>-0.18400841692180847</v>
      </c>
      <c r="AI131" s="83">
        <f t="shared" si="72"/>
        <v>-0.18576504629904167</v>
      </c>
      <c r="AJ131" s="83">
        <f t="shared" si="72"/>
        <v>-0.18576504629904167</v>
      </c>
      <c r="AK131" s="83">
        <f t="shared" si="72"/>
        <v>-0.18576504629904167</v>
      </c>
      <c r="AL131" s="83">
        <f t="shared" si="72"/>
        <v>-0.18576504629904167</v>
      </c>
      <c r="AM131" s="83">
        <f t="shared" si="72"/>
        <v>-0.1923839152129142</v>
      </c>
      <c r="AN131" s="83">
        <f t="shared" si="72"/>
        <v>-0.18639050460159112</v>
      </c>
      <c r="AO131" s="83">
        <f t="shared" si="72"/>
        <v>-0.18991099551374713</v>
      </c>
      <c r="AP131" s="83">
        <f t="shared" si="72"/>
        <v>-0.19073040110234651</v>
      </c>
      <c r="AQ131" s="83">
        <f t="shared" si="72"/>
        <v>-0.19073040110234651</v>
      </c>
      <c r="AR131" s="83">
        <f t="shared" si="72"/>
        <v>-0.19073040110234651</v>
      </c>
      <c r="AS131" s="83">
        <f t="shared" si="72"/>
        <v>-0.19769705932930082</v>
      </c>
      <c r="AT131" s="83">
        <f t="shared" si="72"/>
        <v>-0.19043781651073743</v>
      </c>
      <c r="AU131" s="83">
        <f t="shared" si="72"/>
        <v>-0.19546709061643708</v>
      </c>
      <c r="AV131" s="83">
        <f t="shared" si="72"/>
        <v>-0.19961818824025113</v>
      </c>
      <c r="AW131" s="83">
        <f t="shared" si="72"/>
        <v>-0.19961818824025113</v>
      </c>
      <c r="AX131" s="83">
        <f t="shared" si="72"/>
        <v>-0.19961818824025113</v>
      </c>
      <c r="AY131" s="83">
        <f t="shared" si="72"/>
        <v>-0.19961818824025113</v>
      </c>
    </row>
    <row r="132" spans="1:51">
      <c r="A132" s="51">
        <f t="shared" si="69"/>
        <v>-0.29289321881345254</v>
      </c>
      <c r="B132" s="51">
        <f t="shared" si="69"/>
        <v>0</v>
      </c>
      <c r="C132" s="51">
        <f t="shared" si="55"/>
        <v>0</v>
      </c>
      <c r="D132" s="51">
        <f t="shared" si="55"/>
        <v>0</v>
      </c>
      <c r="E132" s="51">
        <f t="shared" si="55"/>
        <v>0</v>
      </c>
      <c r="F132" s="51">
        <f t="shared" si="55"/>
        <v>0</v>
      </c>
      <c r="G132" s="50">
        <f t="shared" si="59"/>
        <v>1993</v>
      </c>
      <c r="H132" s="51">
        <f t="shared" ref="H132:AY132" si="73">-(1-2^H83)</f>
        <v>-8.435989292483026E-2</v>
      </c>
      <c r="I132" s="51">
        <f t="shared" si="73"/>
        <v>-8.435989292483026E-2</v>
      </c>
      <c r="J132" s="51">
        <f t="shared" si="73"/>
        <v>-0.21077531397543914</v>
      </c>
      <c r="K132" s="51">
        <f t="shared" si="73"/>
        <v>-0.26558326954063605</v>
      </c>
      <c r="L132" s="79">
        <f t="shared" si="73"/>
        <v>-0.29597750728901351</v>
      </c>
      <c r="M132" s="83">
        <f t="shared" si="73"/>
        <v>-0.28417510452232697</v>
      </c>
      <c r="N132" s="83">
        <f t="shared" si="73"/>
        <v>-0.28728645043408485</v>
      </c>
      <c r="O132" s="83">
        <f t="shared" si="73"/>
        <v>-0.28491424253399611</v>
      </c>
      <c r="P132" s="83">
        <f t="shared" si="73"/>
        <v>-0.20796792319903723</v>
      </c>
      <c r="Q132" s="83">
        <f t="shared" si="73"/>
        <v>-0.20796792319903723</v>
      </c>
      <c r="R132" s="83">
        <f t="shared" si="73"/>
        <v>-0.20796792319903723</v>
      </c>
      <c r="S132" s="83">
        <f t="shared" si="73"/>
        <v>-0.20796365304663766</v>
      </c>
      <c r="T132" s="83">
        <f t="shared" si="73"/>
        <v>-0.20070666955313909</v>
      </c>
      <c r="U132" s="83">
        <f t="shared" si="73"/>
        <v>-0.19903290263310969</v>
      </c>
      <c r="V132" s="83">
        <f t="shared" si="73"/>
        <v>-0.2045730533410558</v>
      </c>
      <c r="W132" s="83">
        <f t="shared" si="73"/>
        <v>-0.20571748732661832</v>
      </c>
      <c r="X132" s="83">
        <f t="shared" si="73"/>
        <v>-0.20652802041399487</v>
      </c>
      <c r="Y132" s="83">
        <f t="shared" si="73"/>
        <v>-0.19453787165221526</v>
      </c>
      <c r="Z132" s="83">
        <f t="shared" si="73"/>
        <v>-0.19453787165221526</v>
      </c>
      <c r="AA132" s="83">
        <f t="shared" si="73"/>
        <v>-0.19382412147504668</v>
      </c>
      <c r="AB132" s="83">
        <f t="shared" si="73"/>
        <v>-0.19461608287989651</v>
      </c>
      <c r="AC132" s="83">
        <f t="shared" si="73"/>
        <v>-0.19811747710519245</v>
      </c>
      <c r="AD132" s="83">
        <f t="shared" si="73"/>
        <v>-0.19811747710519245</v>
      </c>
      <c r="AE132" s="83">
        <f t="shared" si="73"/>
        <v>-0.19811747710519245</v>
      </c>
      <c r="AF132" s="83">
        <f t="shared" si="73"/>
        <v>-0.19811747710519245</v>
      </c>
      <c r="AG132" s="83">
        <f t="shared" si="73"/>
        <v>-0.19785776517408993</v>
      </c>
      <c r="AH132" s="83">
        <f t="shared" si="73"/>
        <v>-0.19785776517408993</v>
      </c>
      <c r="AI132" s="83">
        <f t="shared" si="73"/>
        <v>-0.19919308515734846</v>
      </c>
      <c r="AJ132" s="83">
        <f t="shared" si="73"/>
        <v>-0.19919308515734846</v>
      </c>
      <c r="AK132" s="83">
        <f t="shared" si="73"/>
        <v>-0.19919308515734846</v>
      </c>
      <c r="AL132" s="83">
        <f t="shared" si="73"/>
        <v>-0.19919308515734846</v>
      </c>
      <c r="AM132" s="83">
        <f t="shared" si="73"/>
        <v>-0.20681329044785512</v>
      </c>
      <c r="AN132" s="83">
        <f t="shared" si="73"/>
        <v>-0.19997949612722921</v>
      </c>
      <c r="AO132" s="83">
        <f t="shared" si="73"/>
        <v>-0.2036924053763125</v>
      </c>
      <c r="AP132" s="83">
        <f t="shared" si="73"/>
        <v>-0.20440272296599193</v>
      </c>
      <c r="AQ132" s="83">
        <f t="shared" si="73"/>
        <v>-0.20440272296599193</v>
      </c>
      <c r="AR132" s="83">
        <f t="shared" si="73"/>
        <v>-0.20440272296599193</v>
      </c>
      <c r="AS132" s="83">
        <f t="shared" si="73"/>
        <v>-0.21284107874508496</v>
      </c>
      <c r="AT132" s="83">
        <f t="shared" si="73"/>
        <v>-0.20459235729452019</v>
      </c>
      <c r="AU132" s="83">
        <f t="shared" si="73"/>
        <v>-0.2116685255553219</v>
      </c>
      <c r="AV132" s="83">
        <f t="shared" si="73"/>
        <v>-0.21714270998525564</v>
      </c>
      <c r="AW132" s="83">
        <f t="shared" si="73"/>
        <v>-0.21714270998525564</v>
      </c>
      <c r="AX132" s="83">
        <f t="shared" si="73"/>
        <v>-0.21714270998525564</v>
      </c>
      <c r="AY132" s="83">
        <f t="shared" si="73"/>
        <v>-0.21714270998525564</v>
      </c>
    </row>
    <row r="133" spans="1:51">
      <c r="A133" s="51">
        <f t="shared" si="69"/>
        <v>-0.29289321881345254</v>
      </c>
      <c r="B133" s="51">
        <f t="shared" si="69"/>
        <v>0</v>
      </c>
      <c r="C133" s="51">
        <f t="shared" si="55"/>
        <v>0</v>
      </c>
      <c r="D133" s="51">
        <f t="shared" si="55"/>
        <v>0</v>
      </c>
      <c r="E133" s="51">
        <f t="shared" si="55"/>
        <v>0</v>
      </c>
      <c r="F133" s="51">
        <f t="shared" si="55"/>
        <v>0</v>
      </c>
      <c r="G133" s="50">
        <f t="shared" si="59"/>
        <v>1994</v>
      </c>
      <c r="H133" s="51">
        <f t="shared" ref="H133:AY133" si="74">-(1-2^H84)</f>
        <v>-8.435989292483026E-2</v>
      </c>
      <c r="I133" s="51">
        <f t="shared" si="74"/>
        <v>-8.435989292483026E-2</v>
      </c>
      <c r="J133" s="51">
        <f t="shared" si="74"/>
        <v>-0.23233247299228876</v>
      </c>
      <c r="K133" s="51">
        <f t="shared" si="74"/>
        <v>-0.27968901102066834</v>
      </c>
      <c r="L133" s="79">
        <f t="shared" si="74"/>
        <v>-0.31582110906387328</v>
      </c>
      <c r="M133" s="83">
        <f t="shared" si="74"/>
        <v>-0.30322582875416504</v>
      </c>
      <c r="N133" s="83">
        <f t="shared" si="74"/>
        <v>-0.30623683567082538</v>
      </c>
      <c r="O133" s="83">
        <f t="shared" si="74"/>
        <v>-0.30898495852724328</v>
      </c>
      <c r="P133" s="83">
        <f t="shared" si="74"/>
        <v>-0.2229755111552133</v>
      </c>
      <c r="Q133" s="83">
        <f t="shared" si="74"/>
        <v>-0.2229755111552133</v>
      </c>
      <c r="R133" s="83">
        <f t="shared" si="74"/>
        <v>-0.2229755111552133</v>
      </c>
      <c r="S133" s="83">
        <f t="shared" si="74"/>
        <v>-0.22472728800902231</v>
      </c>
      <c r="T133" s="83">
        <f t="shared" si="74"/>
        <v>-0.21667122659234617</v>
      </c>
      <c r="U133" s="83">
        <f t="shared" si="74"/>
        <v>-0.21484185122465727</v>
      </c>
      <c r="V133" s="83">
        <f t="shared" si="74"/>
        <v>-0.22019445334483223</v>
      </c>
      <c r="W133" s="83">
        <f t="shared" si="74"/>
        <v>-0.22126481931313635</v>
      </c>
      <c r="X133" s="83">
        <f t="shared" si="74"/>
        <v>-0.2224661977988126</v>
      </c>
      <c r="Y133" s="83">
        <f t="shared" si="74"/>
        <v>-0.20677643305368232</v>
      </c>
      <c r="Z133" s="83">
        <f t="shared" si="74"/>
        <v>-0.20677643305368232</v>
      </c>
      <c r="AA133" s="83">
        <f t="shared" si="74"/>
        <v>-0.20596630720840403</v>
      </c>
      <c r="AB133" s="83">
        <f t="shared" si="74"/>
        <v>-0.20668694650846753</v>
      </c>
      <c r="AC133" s="83">
        <f t="shared" si="74"/>
        <v>-0.20979587316669879</v>
      </c>
      <c r="AD133" s="83">
        <f t="shared" si="74"/>
        <v>-0.20979587316669879</v>
      </c>
      <c r="AE133" s="83">
        <f t="shared" si="74"/>
        <v>-0.20979587316669879</v>
      </c>
      <c r="AF133" s="83">
        <f t="shared" si="74"/>
        <v>-0.20979587316669879</v>
      </c>
      <c r="AG133" s="83">
        <f t="shared" si="74"/>
        <v>-0.20952661484098589</v>
      </c>
      <c r="AH133" s="83">
        <f t="shared" si="74"/>
        <v>-0.20965230336655338</v>
      </c>
      <c r="AI133" s="83">
        <f t="shared" si="74"/>
        <v>-0.21152583279421044</v>
      </c>
      <c r="AJ133" s="83">
        <f t="shared" si="74"/>
        <v>-0.21152583279421044</v>
      </c>
      <c r="AK133" s="83">
        <f t="shared" si="74"/>
        <v>-0.21183146058378233</v>
      </c>
      <c r="AL133" s="83">
        <f t="shared" si="74"/>
        <v>-0.21183146058378233</v>
      </c>
      <c r="AM133" s="83">
        <f t="shared" si="74"/>
        <v>-0.21897836917866365</v>
      </c>
      <c r="AN133" s="83">
        <f t="shared" si="74"/>
        <v>-0.2120029131305603</v>
      </c>
      <c r="AO133" s="83">
        <f t="shared" si="74"/>
        <v>-0.21633681115489001</v>
      </c>
      <c r="AP133" s="83">
        <f t="shared" si="74"/>
        <v>-0.21748816635022095</v>
      </c>
      <c r="AQ133" s="83">
        <f t="shared" si="74"/>
        <v>-0.21748816635022095</v>
      </c>
      <c r="AR133" s="83">
        <f t="shared" si="74"/>
        <v>-0.21748816635022095</v>
      </c>
      <c r="AS133" s="83">
        <f t="shared" si="74"/>
        <v>-0.22690877255902853</v>
      </c>
      <c r="AT133" s="83">
        <f t="shared" si="74"/>
        <v>-0.21785438530913948</v>
      </c>
      <c r="AU133" s="83">
        <f t="shared" si="74"/>
        <v>-0.22629821615888179</v>
      </c>
      <c r="AV133" s="83">
        <f t="shared" si="74"/>
        <v>-0.23365810466671322</v>
      </c>
      <c r="AW133" s="83">
        <f t="shared" si="74"/>
        <v>-0.23365810466671322</v>
      </c>
      <c r="AX133" s="83">
        <f t="shared" si="74"/>
        <v>-0.23365810466671322</v>
      </c>
      <c r="AY133" s="83">
        <f t="shared" si="74"/>
        <v>-0.23365810466671322</v>
      </c>
    </row>
    <row r="134" spans="1:51">
      <c r="A134" s="51">
        <f t="shared" si="69"/>
        <v>-0.29289321881345254</v>
      </c>
      <c r="B134" s="51">
        <f t="shared" si="69"/>
        <v>0</v>
      </c>
      <c r="C134" s="51">
        <f t="shared" si="69"/>
        <v>0</v>
      </c>
      <c r="D134" s="51">
        <f t="shared" si="69"/>
        <v>0</v>
      </c>
      <c r="E134" s="51">
        <f t="shared" si="69"/>
        <v>0</v>
      </c>
      <c r="F134" s="51">
        <f t="shared" si="69"/>
        <v>0</v>
      </c>
      <c r="G134" s="50">
        <f t="shared" si="59"/>
        <v>1995</v>
      </c>
      <c r="H134" s="51">
        <f t="shared" ref="H134:AY134" si="75">-(1-2^H85)</f>
        <v>-0.12400158091298608</v>
      </c>
      <c r="I134" s="51">
        <f t="shared" si="75"/>
        <v>-0.12400158091298608</v>
      </c>
      <c r="J134" s="51">
        <f t="shared" si="75"/>
        <v>-0.25376586179393557</v>
      </c>
      <c r="K134" s="51">
        <f t="shared" si="75"/>
        <v>-0.30512114792676381</v>
      </c>
      <c r="L134" s="79">
        <f t="shared" si="75"/>
        <v>-0.35090192575793167</v>
      </c>
      <c r="M134" s="83">
        <f t="shared" si="75"/>
        <v>-0.33676934194283092</v>
      </c>
      <c r="N134" s="83">
        <f t="shared" si="75"/>
        <v>-0.33968443981454466</v>
      </c>
      <c r="O134" s="83">
        <f t="shared" si="75"/>
        <v>-0.33883662037523887</v>
      </c>
      <c r="P134" s="83">
        <f t="shared" si="75"/>
        <v>-0.24378640405042784</v>
      </c>
      <c r="Q134" s="83">
        <f t="shared" si="75"/>
        <v>-0.24378640405042784</v>
      </c>
      <c r="R134" s="83">
        <f t="shared" si="75"/>
        <v>-0.24378640405042784</v>
      </c>
      <c r="S134" s="83">
        <f t="shared" si="75"/>
        <v>-0.24466682335582601</v>
      </c>
      <c r="T134" s="83">
        <f t="shared" si="75"/>
        <v>-0.23411084844405783</v>
      </c>
      <c r="U134" s="83">
        <f t="shared" si="75"/>
        <v>-0.23212948987479487</v>
      </c>
      <c r="V134" s="83">
        <f t="shared" si="75"/>
        <v>-0.23681693395030967</v>
      </c>
      <c r="W134" s="83">
        <f t="shared" si="75"/>
        <v>-0.2378092289007695</v>
      </c>
      <c r="X134" s="83">
        <f t="shared" si="75"/>
        <v>-0.23948622562994293</v>
      </c>
      <c r="Y134" s="83">
        <f t="shared" si="75"/>
        <v>-0.22202151361654765</v>
      </c>
      <c r="Z134" s="83">
        <f t="shared" si="75"/>
        <v>-0.22202151361654765</v>
      </c>
      <c r="AA134" s="83">
        <f t="shared" si="75"/>
        <v>-0.22073219591125282</v>
      </c>
      <c r="AB134" s="83">
        <f t="shared" si="75"/>
        <v>-0.22127413477084579</v>
      </c>
      <c r="AC134" s="83">
        <f t="shared" si="75"/>
        <v>-0.22397284428869824</v>
      </c>
      <c r="AD134" s="83">
        <f t="shared" si="75"/>
        <v>-0.22397284428869824</v>
      </c>
      <c r="AE134" s="83">
        <f t="shared" si="75"/>
        <v>-0.22397284428869824</v>
      </c>
      <c r="AF134" s="83">
        <f t="shared" si="75"/>
        <v>-0.22397284428869824</v>
      </c>
      <c r="AG134" s="83">
        <f t="shared" si="75"/>
        <v>-0.22369232015734397</v>
      </c>
      <c r="AH134" s="83">
        <f t="shared" si="75"/>
        <v>-0.22417348740967113</v>
      </c>
      <c r="AI134" s="83">
        <f t="shared" si="75"/>
        <v>-0.22635426135999503</v>
      </c>
      <c r="AJ134" s="83">
        <f t="shared" si="75"/>
        <v>-0.22635426135999503</v>
      </c>
      <c r="AK134" s="83">
        <f t="shared" si="75"/>
        <v>-0.226640741708931</v>
      </c>
      <c r="AL134" s="83">
        <f t="shared" si="75"/>
        <v>-0.226640741708931</v>
      </c>
      <c r="AM134" s="83">
        <f t="shared" si="75"/>
        <v>-0.23474265956509255</v>
      </c>
      <c r="AN134" s="83">
        <f t="shared" si="75"/>
        <v>-0.22651523834263776</v>
      </c>
      <c r="AO134" s="83">
        <f t="shared" si="75"/>
        <v>-0.2306035983497301</v>
      </c>
      <c r="AP134" s="83">
        <f t="shared" si="75"/>
        <v>-0.23193604386649247</v>
      </c>
      <c r="AQ134" s="83">
        <f t="shared" si="75"/>
        <v>-0.23193604386649247</v>
      </c>
      <c r="AR134" s="83">
        <f t="shared" si="75"/>
        <v>-0.23193604386649247</v>
      </c>
      <c r="AS134" s="83">
        <f t="shared" si="75"/>
        <v>-0.2414060319123551</v>
      </c>
      <c r="AT134" s="83">
        <f t="shared" si="75"/>
        <v>-0.2320860998586507</v>
      </c>
      <c r="AU134" s="83">
        <f t="shared" si="75"/>
        <v>-0.24357496945856638</v>
      </c>
      <c r="AV134" s="83">
        <f t="shared" si="75"/>
        <v>-0.25184548352709868</v>
      </c>
      <c r="AW134" s="83">
        <f t="shared" si="75"/>
        <v>-0.25184548352709868</v>
      </c>
      <c r="AX134" s="83">
        <f t="shared" si="75"/>
        <v>-0.25184548352709868</v>
      </c>
      <c r="AY134" s="83">
        <f t="shared" si="75"/>
        <v>-0.25184548352709868</v>
      </c>
    </row>
    <row r="135" spans="1:51">
      <c r="A135" s="51">
        <f t="shared" si="69"/>
        <v>-0.29289321881345254</v>
      </c>
      <c r="B135" s="51">
        <f t="shared" si="69"/>
        <v>0</v>
      </c>
      <c r="C135" s="51">
        <f t="shared" si="69"/>
        <v>0</v>
      </c>
      <c r="D135" s="51">
        <f t="shared" si="69"/>
        <v>0</v>
      </c>
      <c r="E135" s="51">
        <f t="shared" si="69"/>
        <v>0</v>
      </c>
      <c r="F135" s="51">
        <f t="shared" si="69"/>
        <v>0</v>
      </c>
      <c r="G135" s="50">
        <f t="shared" si="59"/>
        <v>1996</v>
      </c>
      <c r="H135" s="51">
        <f t="shared" ref="H135:AY135" si="76">-(1-2^H86)</f>
        <v>-0.12400158091298608</v>
      </c>
      <c r="I135" s="51">
        <f t="shared" si="76"/>
        <v>-0.12400158091298608</v>
      </c>
      <c r="J135" s="51">
        <f t="shared" si="76"/>
        <v>-0.28348912195424436</v>
      </c>
      <c r="K135" s="51">
        <f t="shared" si="76"/>
        <v>-0.34557655713274393</v>
      </c>
      <c r="L135" s="79">
        <f t="shared" si="76"/>
        <v>-0.37149339989020536</v>
      </c>
      <c r="M135" s="83">
        <f t="shared" si="76"/>
        <v>-0.35672994728985996</v>
      </c>
      <c r="N135" s="83">
        <f t="shared" si="76"/>
        <v>-0.35955536788718268</v>
      </c>
      <c r="O135" s="83">
        <f t="shared" si="76"/>
        <v>-0.35385100363672195</v>
      </c>
      <c r="P135" s="83">
        <f t="shared" si="76"/>
        <v>-0.25634553350811951</v>
      </c>
      <c r="Q135" s="83">
        <f t="shared" si="76"/>
        <v>-0.25634553350811951</v>
      </c>
      <c r="R135" s="83">
        <f t="shared" si="76"/>
        <v>-0.25634553350811951</v>
      </c>
      <c r="S135" s="83">
        <f t="shared" si="76"/>
        <v>-0.26016454788019572</v>
      </c>
      <c r="T135" s="83">
        <f t="shared" si="76"/>
        <v>-0.24834737357297143</v>
      </c>
      <c r="U135" s="83">
        <f t="shared" si="76"/>
        <v>-0.24626214354273002</v>
      </c>
      <c r="V135" s="83">
        <f t="shared" si="76"/>
        <v>-0.25010010446686048</v>
      </c>
      <c r="W135" s="83">
        <f t="shared" si="76"/>
        <v>-0.25102890943271594</v>
      </c>
      <c r="X135" s="83">
        <f t="shared" si="76"/>
        <v>-0.25297209550252642</v>
      </c>
      <c r="Y135" s="83">
        <f t="shared" si="76"/>
        <v>-0.23389899420932847</v>
      </c>
      <c r="Z135" s="83">
        <f t="shared" si="76"/>
        <v>-0.23389899420932847</v>
      </c>
      <c r="AA135" s="83">
        <f t="shared" si="76"/>
        <v>-0.2329203041137996</v>
      </c>
      <c r="AB135" s="83">
        <f t="shared" si="76"/>
        <v>-0.23339324679111828</v>
      </c>
      <c r="AC135" s="83">
        <f t="shared" si="76"/>
        <v>-0.23673030791613525</v>
      </c>
      <c r="AD135" s="83">
        <f t="shared" si="76"/>
        <v>-0.23673030791613525</v>
      </c>
      <c r="AE135" s="83">
        <f t="shared" si="76"/>
        <v>-0.23673030791613525</v>
      </c>
      <c r="AF135" s="83">
        <f t="shared" si="76"/>
        <v>-0.23673030791613525</v>
      </c>
      <c r="AG135" s="83">
        <f t="shared" si="76"/>
        <v>-0.23644000221889017</v>
      </c>
      <c r="AH135" s="83">
        <f t="shared" si="76"/>
        <v>-0.23743988680737305</v>
      </c>
      <c r="AI135" s="83">
        <f t="shared" si="76"/>
        <v>-0.240166039837725</v>
      </c>
      <c r="AJ135" s="83">
        <f t="shared" si="76"/>
        <v>-0.240166039837725</v>
      </c>
      <c r="AK135" s="83">
        <f t="shared" si="76"/>
        <v>-0.24043611302892098</v>
      </c>
      <c r="AL135" s="83">
        <f t="shared" si="76"/>
        <v>-0.24043611302892098</v>
      </c>
      <c r="AM135" s="83">
        <f t="shared" si="76"/>
        <v>-0.24932682444896481</v>
      </c>
      <c r="AN135" s="83">
        <f t="shared" si="76"/>
        <v>-0.23958103775718997</v>
      </c>
      <c r="AO135" s="83">
        <f t="shared" si="76"/>
        <v>-0.2431611002746682</v>
      </c>
      <c r="AP135" s="83">
        <f t="shared" si="76"/>
        <v>-0.24425454010383096</v>
      </c>
      <c r="AQ135" s="83">
        <f t="shared" si="76"/>
        <v>-0.24425454010383096</v>
      </c>
      <c r="AR135" s="83">
        <f t="shared" si="76"/>
        <v>-0.24425454010383096</v>
      </c>
      <c r="AS135" s="83">
        <f t="shared" si="76"/>
        <v>-0.25562415270511574</v>
      </c>
      <c r="AT135" s="83">
        <f t="shared" si="76"/>
        <v>-0.24558590112374357</v>
      </c>
      <c r="AU135" s="83">
        <f t="shared" si="76"/>
        <v>-0.25784162088090745</v>
      </c>
      <c r="AV135" s="83">
        <f t="shared" si="76"/>
        <v>-0.26843789849144883</v>
      </c>
      <c r="AW135" s="83">
        <f t="shared" si="76"/>
        <v>-0.26843789849144883</v>
      </c>
      <c r="AX135" s="83">
        <f t="shared" si="76"/>
        <v>-0.26843789849144883</v>
      </c>
      <c r="AY135" s="83">
        <f t="shared" si="76"/>
        <v>-0.26843789849144883</v>
      </c>
    </row>
    <row r="136" spans="1:51">
      <c r="A136" s="51">
        <f t="shared" si="69"/>
        <v>-0.29289321881345254</v>
      </c>
      <c r="B136" s="51">
        <f t="shared" si="69"/>
        <v>0</v>
      </c>
      <c r="C136" s="51">
        <f t="shared" si="69"/>
        <v>0</v>
      </c>
      <c r="D136" s="51">
        <f t="shared" si="69"/>
        <v>0</v>
      </c>
      <c r="E136" s="51">
        <f t="shared" si="69"/>
        <v>0</v>
      </c>
      <c r="F136" s="51">
        <f t="shared" si="69"/>
        <v>0</v>
      </c>
      <c r="G136" s="50">
        <f t="shared" si="59"/>
        <v>1997</v>
      </c>
      <c r="H136" s="51">
        <f t="shared" ref="H136:AY136" si="77">-(1-2^H87)</f>
        <v>-0.12400158091298608</v>
      </c>
      <c r="I136" s="51">
        <f t="shared" si="77"/>
        <v>-0.12400158091298608</v>
      </c>
      <c r="J136" s="51">
        <f t="shared" si="77"/>
        <v>-0.27545379991245245</v>
      </c>
      <c r="K136" s="51">
        <f t="shared" si="77"/>
        <v>-0.34251684858254872</v>
      </c>
      <c r="L136" s="79">
        <f t="shared" si="77"/>
        <v>-0.35431533183051112</v>
      </c>
      <c r="M136" s="83">
        <f t="shared" si="77"/>
        <v>-0.34189626576928378</v>
      </c>
      <c r="N136" s="83">
        <f t="shared" si="77"/>
        <v>-0.34442713292955052</v>
      </c>
      <c r="O136" s="83">
        <f t="shared" si="77"/>
        <v>-0.3490905283693877</v>
      </c>
      <c r="P136" s="83">
        <f t="shared" si="77"/>
        <v>-0.25953447882592096</v>
      </c>
      <c r="Q136" s="83">
        <f t="shared" si="77"/>
        <v>-0.25953447882592096</v>
      </c>
      <c r="R136" s="83">
        <f t="shared" si="77"/>
        <v>-0.26022454453356436</v>
      </c>
      <c r="S136" s="83">
        <f t="shared" si="77"/>
        <v>-0.26377113559393661</v>
      </c>
      <c r="T136" s="83">
        <f t="shared" si="77"/>
        <v>-0.2531775816717079</v>
      </c>
      <c r="U136" s="83">
        <f t="shared" si="77"/>
        <v>-0.25174913669472476</v>
      </c>
      <c r="V136" s="83">
        <f t="shared" si="77"/>
        <v>-0.2570627986592795</v>
      </c>
      <c r="W136" s="83">
        <f t="shared" si="77"/>
        <v>-0.25792306627883776</v>
      </c>
      <c r="X136" s="83">
        <f t="shared" si="77"/>
        <v>-0.26034011909451937</v>
      </c>
      <c r="Y136" s="83">
        <f t="shared" si="77"/>
        <v>-0.24123375056657759</v>
      </c>
      <c r="Z136" s="83">
        <f t="shared" si="77"/>
        <v>-0.24123375056657759</v>
      </c>
      <c r="AA136" s="83">
        <f t="shared" si="77"/>
        <v>-0.24011284827636092</v>
      </c>
      <c r="AB136" s="83">
        <f t="shared" si="77"/>
        <v>-0.2405347745870835</v>
      </c>
      <c r="AC136" s="83">
        <f t="shared" si="77"/>
        <v>-0.24464794225425424</v>
      </c>
      <c r="AD136" s="83">
        <f t="shared" si="77"/>
        <v>-0.24464794225425424</v>
      </c>
      <c r="AE136" s="83">
        <f t="shared" si="77"/>
        <v>-0.24464794225425424</v>
      </c>
      <c r="AF136" s="83">
        <f t="shared" si="77"/>
        <v>-0.24464794225425424</v>
      </c>
      <c r="AG136" s="83">
        <f t="shared" si="77"/>
        <v>-0.24436000512556477</v>
      </c>
      <c r="AH136" s="83">
        <f t="shared" si="77"/>
        <v>-0.24569258573441333</v>
      </c>
      <c r="AI136" s="83">
        <f t="shared" si="77"/>
        <v>-0.24788209328562549</v>
      </c>
      <c r="AJ136" s="83">
        <f t="shared" si="77"/>
        <v>-0.24788209328562549</v>
      </c>
      <c r="AK136" s="83">
        <f t="shared" si="77"/>
        <v>-0.24813561127731465</v>
      </c>
      <c r="AL136" s="83">
        <f t="shared" si="77"/>
        <v>-0.24813561127731465</v>
      </c>
      <c r="AM136" s="83">
        <f t="shared" si="77"/>
        <v>-0.25839951161406816</v>
      </c>
      <c r="AN136" s="83">
        <f t="shared" si="77"/>
        <v>-0.24813995733292016</v>
      </c>
      <c r="AO136" s="83">
        <f t="shared" si="77"/>
        <v>-0.25173583064307825</v>
      </c>
      <c r="AP136" s="83">
        <f t="shared" si="77"/>
        <v>-0.25274782044590327</v>
      </c>
      <c r="AQ136" s="83">
        <f t="shared" si="77"/>
        <v>-0.25274782044590327</v>
      </c>
      <c r="AR136" s="83">
        <f t="shared" si="77"/>
        <v>-0.25274782044590327</v>
      </c>
      <c r="AS136" s="83">
        <f t="shared" si="77"/>
        <v>-0.26495699537020057</v>
      </c>
      <c r="AT136" s="83">
        <f t="shared" si="77"/>
        <v>-0.2555441875550285</v>
      </c>
      <c r="AU136" s="83">
        <f t="shared" si="77"/>
        <v>-0.27099372132928257</v>
      </c>
      <c r="AV136" s="83">
        <f t="shared" si="77"/>
        <v>-0.28239842505806101</v>
      </c>
      <c r="AW136" s="83">
        <f t="shared" si="77"/>
        <v>-0.28239842505806101</v>
      </c>
      <c r="AX136" s="83">
        <f t="shared" si="77"/>
        <v>-0.28239842505806101</v>
      </c>
      <c r="AY136" s="83">
        <f t="shared" si="77"/>
        <v>-0.28239842505806101</v>
      </c>
    </row>
    <row r="137" spans="1:51">
      <c r="A137" s="51">
        <f t="shared" si="69"/>
        <v>-0.29289321881345254</v>
      </c>
      <c r="B137" s="51">
        <f t="shared" si="69"/>
        <v>0</v>
      </c>
      <c r="C137" s="51">
        <f t="shared" si="69"/>
        <v>0</v>
      </c>
      <c r="D137" s="51">
        <f t="shared" si="69"/>
        <v>0</v>
      </c>
      <c r="E137" s="51">
        <f t="shared" si="69"/>
        <v>0</v>
      </c>
      <c r="F137" s="51">
        <f t="shared" si="69"/>
        <v>0</v>
      </c>
      <c r="G137" s="50">
        <f t="shared" si="59"/>
        <v>1998</v>
      </c>
      <c r="H137" s="51">
        <f t="shared" ref="H137:AY137" si="78">-(1-2^H88)</f>
        <v>-0.12400158091298608</v>
      </c>
      <c r="I137" s="51">
        <f t="shared" si="78"/>
        <v>-0.12400158091298608</v>
      </c>
      <c r="J137" s="51">
        <f t="shared" si="78"/>
        <v>-0.293223423136596</v>
      </c>
      <c r="K137" s="51">
        <f t="shared" si="78"/>
        <v>-0.35883488285610987</v>
      </c>
      <c r="L137" s="79">
        <f t="shared" si="78"/>
        <v>-0.37970463923696707</v>
      </c>
      <c r="M137" s="83">
        <f t="shared" si="78"/>
        <v>-0.36651585628403427</v>
      </c>
      <c r="N137" s="83">
        <f t="shared" si="78"/>
        <v>-0.36897223718377536</v>
      </c>
      <c r="O137" s="83">
        <f t="shared" si="78"/>
        <v>-0.37044880017667503</v>
      </c>
      <c r="P137" s="83">
        <f t="shared" si="78"/>
        <v>-0.27402088644028966</v>
      </c>
      <c r="Q137" s="83">
        <f t="shared" si="78"/>
        <v>-0.27402088644028966</v>
      </c>
      <c r="R137" s="83">
        <f t="shared" si="78"/>
        <v>-0.27563698399738201</v>
      </c>
      <c r="S137" s="83">
        <f t="shared" si="78"/>
        <v>-0.28006513665448785</v>
      </c>
      <c r="T137" s="83">
        <f t="shared" si="78"/>
        <v>-0.2661050753916937</v>
      </c>
      <c r="U137" s="83">
        <f t="shared" si="78"/>
        <v>-0.26458597200062672</v>
      </c>
      <c r="V137" s="83">
        <f t="shared" si="78"/>
        <v>-0.27020748326910371</v>
      </c>
      <c r="W137" s="83">
        <f t="shared" si="78"/>
        <v>-0.27101465688969195</v>
      </c>
      <c r="X137" s="83">
        <f t="shared" si="78"/>
        <v>-0.27351758381838309</v>
      </c>
      <c r="Y137" s="83">
        <f t="shared" si="78"/>
        <v>-0.25216800753752133</v>
      </c>
      <c r="Z137" s="83">
        <f t="shared" si="78"/>
        <v>-0.25216800753752133</v>
      </c>
      <c r="AA137" s="83">
        <f t="shared" si="78"/>
        <v>-0.25167813115648385</v>
      </c>
      <c r="AB137" s="83">
        <f t="shared" si="78"/>
        <v>-0.25199627716360229</v>
      </c>
      <c r="AC137" s="83">
        <f t="shared" si="78"/>
        <v>-0.25860453083200319</v>
      </c>
      <c r="AD137" s="83">
        <f t="shared" si="78"/>
        <v>-0.25860453083200319</v>
      </c>
      <c r="AE137" s="83">
        <f t="shared" si="78"/>
        <v>-0.25860453083200319</v>
      </c>
      <c r="AF137" s="83">
        <f t="shared" si="78"/>
        <v>-0.25860453083200319</v>
      </c>
      <c r="AG137" s="83">
        <f t="shared" si="78"/>
        <v>-0.25830636270586393</v>
      </c>
      <c r="AH137" s="83">
        <f t="shared" si="78"/>
        <v>-0.26205365246798862</v>
      </c>
      <c r="AI137" s="83">
        <f t="shared" si="78"/>
        <v>-0.26383781162689512</v>
      </c>
      <c r="AJ137" s="83">
        <f t="shared" si="78"/>
        <v>-0.26383781162689512</v>
      </c>
      <c r="AK137" s="83">
        <f t="shared" si="78"/>
        <v>-0.26407563778932808</v>
      </c>
      <c r="AL137" s="83">
        <f t="shared" si="78"/>
        <v>-0.26407563778932808</v>
      </c>
      <c r="AM137" s="83">
        <f t="shared" si="78"/>
        <v>-0.27497421405582156</v>
      </c>
      <c r="AN137" s="83">
        <f t="shared" si="78"/>
        <v>-0.26188806736225334</v>
      </c>
      <c r="AO137" s="83">
        <f t="shared" si="78"/>
        <v>-0.26532704528658702</v>
      </c>
      <c r="AP137" s="83">
        <f t="shared" si="78"/>
        <v>-0.26621561716226005</v>
      </c>
      <c r="AQ137" s="83">
        <f t="shared" si="78"/>
        <v>-0.26621561716226005</v>
      </c>
      <c r="AR137" s="83">
        <f t="shared" si="78"/>
        <v>-0.26621561716226005</v>
      </c>
      <c r="AS137" s="83">
        <f t="shared" si="78"/>
        <v>-0.27898633459699207</v>
      </c>
      <c r="AT137" s="83">
        <f t="shared" si="78"/>
        <v>-0.26895245291320102</v>
      </c>
      <c r="AU137" s="83">
        <f t="shared" si="78"/>
        <v>-0.28986927579782751</v>
      </c>
      <c r="AV137" s="83">
        <f t="shared" si="78"/>
        <v>-0.30190935316878786</v>
      </c>
      <c r="AW137" s="83">
        <f t="shared" si="78"/>
        <v>-0.30190935316878786</v>
      </c>
      <c r="AX137" s="83">
        <f t="shared" si="78"/>
        <v>-0.30237785645804582</v>
      </c>
      <c r="AY137" s="83">
        <f t="shared" si="78"/>
        <v>-0.30237785645804582</v>
      </c>
    </row>
    <row r="138" spans="1:51">
      <c r="A138" s="51">
        <f t="shared" si="69"/>
        <v>-0.29289321881345254</v>
      </c>
      <c r="B138" s="51">
        <f t="shared" si="69"/>
        <v>0</v>
      </c>
      <c r="C138" s="51">
        <f t="shared" si="69"/>
        <v>0</v>
      </c>
      <c r="D138" s="51">
        <f t="shared" si="69"/>
        <v>0</v>
      </c>
      <c r="E138" s="51">
        <f t="shared" si="69"/>
        <v>0</v>
      </c>
      <c r="F138" s="51">
        <f t="shared" si="69"/>
        <v>0</v>
      </c>
      <c r="G138" s="50">
        <f t="shared" si="59"/>
        <v>1999</v>
      </c>
      <c r="H138" s="51">
        <f t="shared" ref="H138:AY138" si="79">-(1-2^H89)</f>
        <v>-0.12400158091298608</v>
      </c>
      <c r="I138" s="51">
        <f t="shared" si="79"/>
        <v>-0.12316138477627259</v>
      </c>
      <c r="J138" s="51">
        <f t="shared" si="79"/>
        <v>-0.29991978882279091</v>
      </c>
      <c r="K138" s="51">
        <f t="shared" si="79"/>
        <v>-0.35816116418956256</v>
      </c>
      <c r="L138" s="79">
        <f t="shared" si="79"/>
        <v>-0.39145605629707625</v>
      </c>
      <c r="M138" s="83">
        <f t="shared" si="79"/>
        <v>-0.38031354938866113</v>
      </c>
      <c r="N138" s="83">
        <f t="shared" si="79"/>
        <v>-0.38256738403844714</v>
      </c>
      <c r="O138" s="83">
        <f t="shared" si="79"/>
        <v>-0.38239271773672556</v>
      </c>
      <c r="P138" s="83">
        <f t="shared" si="79"/>
        <v>-0.28238201388769901</v>
      </c>
      <c r="Q138" s="83">
        <f t="shared" si="79"/>
        <v>-0.28238201388769901</v>
      </c>
      <c r="R138" s="83">
        <f t="shared" si="79"/>
        <v>-0.2846506707696661</v>
      </c>
      <c r="S138" s="83">
        <f t="shared" si="79"/>
        <v>-0.28837098944180417</v>
      </c>
      <c r="T138" s="83">
        <f t="shared" si="79"/>
        <v>-0.27483566067188325</v>
      </c>
      <c r="U138" s="83">
        <f t="shared" si="79"/>
        <v>-0.27332702200934089</v>
      </c>
      <c r="V138" s="83">
        <f t="shared" si="79"/>
        <v>-0.27968789429259266</v>
      </c>
      <c r="W138" s="83">
        <f t="shared" si="79"/>
        <v>-0.28042754064129161</v>
      </c>
      <c r="X138" s="83">
        <f t="shared" si="79"/>
        <v>-0.28262302166133912</v>
      </c>
      <c r="Y138" s="83">
        <f t="shared" si="79"/>
        <v>-0.26053580132717402</v>
      </c>
      <c r="Z138" s="83">
        <f t="shared" si="79"/>
        <v>-0.26053580132717402</v>
      </c>
      <c r="AA138" s="83">
        <f t="shared" si="79"/>
        <v>-0.2600705844981116</v>
      </c>
      <c r="AB138" s="83">
        <f t="shared" si="79"/>
        <v>-0.26029062713509055</v>
      </c>
      <c r="AC138" s="83">
        <f t="shared" si="79"/>
        <v>-0.26886245543841847</v>
      </c>
      <c r="AD138" s="83">
        <f t="shared" si="79"/>
        <v>-0.26886245543841847</v>
      </c>
      <c r="AE138" s="83">
        <f t="shared" si="79"/>
        <v>-0.26886245543841847</v>
      </c>
      <c r="AF138" s="83">
        <f t="shared" si="79"/>
        <v>-0.26886245543841847</v>
      </c>
      <c r="AG138" s="83">
        <f t="shared" si="79"/>
        <v>-0.2685669759763899</v>
      </c>
      <c r="AH138" s="83">
        <f t="shared" si="79"/>
        <v>-0.27479604688834647</v>
      </c>
      <c r="AI138" s="83">
        <f t="shared" si="79"/>
        <v>-0.27667541022926911</v>
      </c>
      <c r="AJ138" s="83">
        <f t="shared" si="79"/>
        <v>-0.27667541022926911</v>
      </c>
      <c r="AK138" s="83">
        <f t="shared" si="79"/>
        <v>-0.27757226569330462</v>
      </c>
      <c r="AL138" s="83">
        <f t="shared" si="79"/>
        <v>-0.27757226569330462</v>
      </c>
      <c r="AM138" s="83">
        <f t="shared" si="79"/>
        <v>-0.28991538073630063</v>
      </c>
      <c r="AN138" s="83">
        <f t="shared" si="79"/>
        <v>-0.27472744091796197</v>
      </c>
      <c r="AO138" s="83">
        <f t="shared" si="79"/>
        <v>-0.27791930066566939</v>
      </c>
      <c r="AP138" s="83">
        <f t="shared" si="79"/>
        <v>-0.27887377474988162</v>
      </c>
      <c r="AQ138" s="83">
        <f t="shared" si="79"/>
        <v>-0.27887377474988162</v>
      </c>
      <c r="AR138" s="83">
        <f t="shared" si="79"/>
        <v>-0.27887377474988162</v>
      </c>
      <c r="AS138" s="83">
        <f t="shared" si="79"/>
        <v>-0.29347933197727183</v>
      </c>
      <c r="AT138" s="83">
        <f t="shared" si="79"/>
        <v>-0.2823558840829189</v>
      </c>
      <c r="AU138" s="83">
        <f t="shared" si="79"/>
        <v>-0.30448878886656505</v>
      </c>
      <c r="AV138" s="83">
        <f t="shared" si="79"/>
        <v>-0.31606389804128632</v>
      </c>
      <c r="AW138" s="83">
        <f t="shared" si="79"/>
        <v>-0.31606389804128632</v>
      </c>
      <c r="AX138" s="83">
        <f t="shared" si="79"/>
        <v>-0.31650869318044939</v>
      </c>
      <c r="AY138" s="83">
        <f t="shared" si="79"/>
        <v>-0.31650869318044939</v>
      </c>
    </row>
    <row r="139" spans="1:51">
      <c r="A139" s="51">
        <f t="shared" si="69"/>
        <v>-0.29289321881345254</v>
      </c>
      <c r="B139" s="51">
        <f t="shared" si="69"/>
        <v>0</v>
      </c>
      <c r="C139" s="51">
        <f t="shared" si="69"/>
        <v>0</v>
      </c>
      <c r="D139" s="51">
        <f t="shared" si="69"/>
        <v>0</v>
      </c>
      <c r="E139" s="51">
        <f t="shared" si="69"/>
        <v>0</v>
      </c>
      <c r="F139" s="51">
        <f t="shared" si="69"/>
        <v>0</v>
      </c>
      <c r="G139" s="50">
        <f t="shared" si="59"/>
        <v>2000</v>
      </c>
      <c r="H139" s="51">
        <f t="shared" ref="H139:AY139" si="80">-(1-2^H90)</f>
        <v>-0.12400158091298608</v>
      </c>
      <c r="I139" s="51">
        <f t="shared" si="80"/>
        <v>-0.12316138477627259</v>
      </c>
      <c r="J139" s="51">
        <f t="shared" si="80"/>
        <v>-0.30945178083235092</v>
      </c>
      <c r="K139" s="51">
        <f t="shared" si="80"/>
        <v>-0.38401474449288264</v>
      </c>
      <c r="L139" s="79">
        <f t="shared" si="80"/>
        <v>-0.43684745184441398</v>
      </c>
      <c r="M139" s="83">
        <f t="shared" si="80"/>
        <v>-0.42467451586487392</v>
      </c>
      <c r="N139" s="83">
        <f t="shared" si="80"/>
        <v>-0.42838241649188535</v>
      </c>
      <c r="O139" s="83">
        <f t="shared" si="80"/>
        <v>-0.41141541976047624</v>
      </c>
      <c r="P139" s="83">
        <f t="shared" si="80"/>
        <v>-0.30460780273319532</v>
      </c>
      <c r="Q139" s="83">
        <f t="shared" si="80"/>
        <v>-0.30460780273319532</v>
      </c>
      <c r="R139" s="83">
        <f t="shared" si="80"/>
        <v>-0.30747290538241168</v>
      </c>
      <c r="S139" s="83">
        <f t="shared" si="80"/>
        <v>-0.30991016654076731</v>
      </c>
      <c r="T139" s="83">
        <f t="shared" si="80"/>
        <v>-0.29347617613230004</v>
      </c>
      <c r="U139" s="83">
        <f t="shared" si="80"/>
        <v>-0.29187545035777296</v>
      </c>
      <c r="V139" s="83">
        <f t="shared" si="80"/>
        <v>-0.29867173576738315</v>
      </c>
      <c r="W139" s="83">
        <f t="shared" si="80"/>
        <v>-0.29933831219546547</v>
      </c>
      <c r="X139" s="83">
        <f t="shared" si="80"/>
        <v>-0.30149281021135754</v>
      </c>
      <c r="Y139" s="83">
        <f t="shared" si="80"/>
        <v>-0.27687616692488293</v>
      </c>
      <c r="Z139" s="83">
        <f t="shared" si="80"/>
        <v>-0.27687616692488293</v>
      </c>
      <c r="AA139" s="83">
        <f t="shared" si="80"/>
        <v>-0.27669478218744936</v>
      </c>
      <c r="AB139" s="83">
        <f t="shared" si="80"/>
        <v>-0.27675376612488056</v>
      </c>
      <c r="AC139" s="83">
        <f t="shared" si="80"/>
        <v>-0.28688512784243048</v>
      </c>
      <c r="AD139" s="83">
        <f t="shared" si="80"/>
        <v>-0.28688512784243048</v>
      </c>
      <c r="AE139" s="83">
        <f t="shared" si="80"/>
        <v>-0.28688512784243048</v>
      </c>
      <c r="AF139" s="83">
        <f t="shared" si="80"/>
        <v>-0.28688512784243048</v>
      </c>
      <c r="AG139" s="83">
        <f t="shared" si="80"/>
        <v>-0.28658160848232594</v>
      </c>
      <c r="AH139" s="83">
        <f t="shared" si="80"/>
        <v>-0.29252998275726594</v>
      </c>
      <c r="AI139" s="83">
        <f t="shared" si="80"/>
        <v>-0.29446340632494128</v>
      </c>
      <c r="AJ139" s="83">
        <f t="shared" si="80"/>
        <v>-0.29446340632494128</v>
      </c>
      <c r="AK139" s="83">
        <f t="shared" si="80"/>
        <v>-0.29532054839852051</v>
      </c>
      <c r="AL139" s="83">
        <f t="shared" si="80"/>
        <v>-0.29532054839852051</v>
      </c>
      <c r="AM139" s="83">
        <f t="shared" si="80"/>
        <v>-0.30897794468828166</v>
      </c>
      <c r="AN139" s="83">
        <f t="shared" si="80"/>
        <v>-0.29121079151500429</v>
      </c>
      <c r="AO139" s="83">
        <f t="shared" si="80"/>
        <v>-0.29396449154130511</v>
      </c>
      <c r="AP139" s="83">
        <f t="shared" si="80"/>
        <v>-0.29484486800704346</v>
      </c>
      <c r="AQ139" s="83">
        <f t="shared" si="80"/>
        <v>-0.29484486800704346</v>
      </c>
      <c r="AR139" s="83">
        <f t="shared" si="80"/>
        <v>-0.29484486800704346</v>
      </c>
      <c r="AS139" s="83">
        <f t="shared" si="80"/>
        <v>-0.31239638291821337</v>
      </c>
      <c r="AT139" s="83">
        <f t="shared" si="80"/>
        <v>-0.29976897164761918</v>
      </c>
      <c r="AU139" s="83">
        <f t="shared" si="80"/>
        <v>-0.3230896884018003</v>
      </c>
      <c r="AV139" s="83">
        <f t="shared" si="80"/>
        <v>-0.33394295514863193</v>
      </c>
      <c r="AW139" s="83">
        <f t="shared" si="80"/>
        <v>-0.33394295514863193</v>
      </c>
      <c r="AX139" s="83">
        <f t="shared" si="80"/>
        <v>-0.33436943348017933</v>
      </c>
      <c r="AY139" s="83">
        <f t="shared" si="80"/>
        <v>-0.33436943348017933</v>
      </c>
    </row>
    <row r="140" spans="1:51">
      <c r="A140" s="51">
        <f t="shared" si="69"/>
        <v>-0.29289321881345254</v>
      </c>
      <c r="B140" s="51">
        <f t="shared" si="69"/>
        <v>0</v>
      </c>
      <c r="C140" s="51">
        <f t="shared" si="69"/>
        <v>0</v>
      </c>
      <c r="D140" s="51">
        <f t="shared" si="69"/>
        <v>0</v>
      </c>
      <c r="E140" s="51">
        <f t="shared" si="69"/>
        <v>0</v>
      </c>
      <c r="F140" s="51">
        <f t="shared" si="69"/>
        <v>0</v>
      </c>
      <c r="G140" s="50">
        <f t="shared" si="59"/>
        <v>2001</v>
      </c>
      <c r="H140" s="51">
        <f t="shared" ref="H140:AY140" si="81">-(1-2^H91)</f>
        <v>-0.12316138477627259</v>
      </c>
      <c r="I140" s="51">
        <f t="shared" si="81"/>
        <v>-0.12259215577487548</v>
      </c>
      <c r="J140" s="51">
        <f t="shared" si="81"/>
        <v>-0.3149744839712636</v>
      </c>
      <c r="K140" s="51">
        <f t="shared" si="81"/>
        <v>-0.41368767733846601</v>
      </c>
      <c r="L140" s="79">
        <f t="shared" si="81"/>
        <v>-0.45945434201161861</v>
      </c>
      <c r="M140" s="83">
        <f t="shared" si="81"/>
        <v>-0.44858180508282175</v>
      </c>
      <c r="N140" s="83">
        <f t="shared" si="81"/>
        <v>-0.45196794057637102</v>
      </c>
      <c r="O140" s="83">
        <f t="shared" si="81"/>
        <v>-0.42773140053383507</v>
      </c>
      <c r="P140" s="83">
        <f t="shared" si="81"/>
        <v>-0.31638393205191251</v>
      </c>
      <c r="Q140" s="83">
        <f t="shared" si="81"/>
        <v>-0.31638393205191251</v>
      </c>
      <c r="R140" s="83">
        <f t="shared" si="81"/>
        <v>-0.31903316714746377</v>
      </c>
      <c r="S140" s="83">
        <f t="shared" si="81"/>
        <v>-0.3204449056727724</v>
      </c>
      <c r="T140" s="83">
        <f t="shared" si="81"/>
        <v>-0.30246477369362834</v>
      </c>
      <c r="U140" s="83">
        <f t="shared" si="81"/>
        <v>-0.30111585537612895</v>
      </c>
      <c r="V140" s="83">
        <f t="shared" si="81"/>
        <v>-0.30750007553147463</v>
      </c>
      <c r="W140" s="83">
        <f t="shared" si="81"/>
        <v>-0.30810643343985411</v>
      </c>
      <c r="X140" s="83">
        <f t="shared" si="81"/>
        <v>-0.3102632865866749</v>
      </c>
      <c r="Y140" s="83">
        <f t="shared" si="81"/>
        <v>-0.28622855108972989</v>
      </c>
      <c r="Z140" s="83">
        <f t="shared" si="81"/>
        <v>-0.28622855108972989</v>
      </c>
      <c r="AA140" s="83">
        <f t="shared" si="81"/>
        <v>-0.2856926497920439</v>
      </c>
      <c r="AB140" s="83">
        <f t="shared" si="81"/>
        <v>-0.28570733905113177</v>
      </c>
      <c r="AC140" s="83">
        <f t="shared" si="81"/>
        <v>-0.29812512091087617</v>
      </c>
      <c r="AD140" s="83">
        <f t="shared" si="81"/>
        <v>-0.29812512091087617</v>
      </c>
      <c r="AE140" s="83">
        <f t="shared" si="81"/>
        <v>-0.29812512091087617</v>
      </c>
      <c r="AF140" s="83">
        <f t="shared" si="81"/>
        <v>-0.29812512091087617</v>
      </c>
      <c r="AG140" s="83">
        <f t="shared" si="81"/>
        <v>-0.29782649353254231</v>
      </c>
      <c r="AH140" s="83">
        <f t="shared" si="81"/>
        <v>-0.30556866411165784</v>
      </c>
      <c r="AI140" s="83">
        <f t="shared" si="81"/>
        <v>-0.30767212197525629</v>
      </c>
      <c r="AJ140" s="83">
        <f t="shared" si="81"/>
        <v>-0.30767212197525629</v>
      </c>
      <c r="AK140" s="83">
        <f t="shared" si="81"/>
        <v>-0.30848292908246977</v>
      </c>
      <c r="AL140" s="83">
        <f t="shared" si="81"/>
        <v>-0.30848292908246977</v>
      </c>
      <c r="AM140" s="83">
        <f t="shared" si="81"/>
        <v>-0.32159001059762782</v>
      </c>
      <c r="AN140" s="83">
        <f t="shared" si="81"/>
        <v>-0.30187553534853429</v>
      </c>
      <c r="AO140" s="83">
        <f t="shared" si="81"/>
        <v>-0.30393684607047977</v>
      </c>
      <c r="AP140" s="83">
        <f t="shared" si="81"/>
        <v>-0.30455582150031812</v>
      </c>
      <c r="AQ140" s="83">
        <f t="shared" si="81"/>
        <v>-0.30455582150031812</v>
      </c>
      <c r="AR140" s="83">
        <f t="shared" si="81"/>
        <v>-0.30455582150031812</v>
      </c>
      <c r="AS140" s="83">
        <f t="shared" si="81"/>
        <v>-0.32519895707195856</v>
      </c>
      <c r="AT140" s="83">
        <f t="shared" si="81"/>
        <v>-0.31199293499201541</v>
      </c>
      <c r="AU140" s="83">
        <f t="shared" si="81"/>
        <v>-0.3355554726163833</v>
      </c>
      <c r="AV140" s="83">
        <f t="shared" si="81"/>
        <v>-0.34674941942779625</v>
      </c>
      <c r="AW140" s="83">
        <f t="shared" si="81"/>
        <v>-0.34674941942779625</v>
      </c>
      <c r="AX140" s="83">
        <f t="shared" si="81"/>
        <v>-0.34715403589372962</v>
      </c>
      <c r="AY140" s="83">
        <f t="shared" si="81"/>
        <v>-0.34715403589372962</v>
      </c>
    </row>
    <row r="141" spans="1:51">
      <c r="A141" s="51">
        <f t="shared" si="69"/>
        <v>-0.29289321881345254</v>
      </c>
      <c r="B141" s="51">
        <f t="shared" si="69"/>
        <v>0</v>
      </c>
      <c r="C141" s="51">
        <f t="shared" si="69"/>
        <v>0</v>
      </c>
      <c r="D141" s="51">
        <f t="shared" si="69"/>
        <v>0</v>
      </c>
      <c r="E141" s="51">
        <f t="shared" si="69"/>
        <v>0</v>
      </c>
      <c r="F141" s="51">
        <f t="shared" si="69"/>
        <v>0</v>
      </c>
      <c r="G141" s="50">
        <f t="shared" si="59"/>
        <v>2002</v>
      </c>
      <c r="H141" s="51">
        <f t="shared" ref="H141:AY141" si="82">-(1-2^H92)</f>
        <v>-0.12316138477627259</v>
      </c>
      <c r="I141" s="51">
        <f t="shared" si="82"/>
        <v>-0.12259215577487548</v>
      </c>
      <c r="J141" s="51">
        <f t="shared" si="82"/>
        <v>-0.32188218698431659</v>
      </c>
      <c r="K141" s="51">
        <f t="shared" si="82"/>
        <v>-0.42822916803865207</v>
      </c>
      <c r="L141" s="79">
        <f t="shared" si="82"/>
        <v>-0.47150503867656446</v>
      </c>
      <c r="M141" s="83">
        <f t="shared" si="82"/>
        <v>-0.46136052346150258</v>
      </c>
      <c r="N141" s="83">
        <f t="shared" si="82"/>
        <v>-0.46438910275338019</v>
      </c>
      <c r="O141" s="83">
        <f t="shared" si="82"/>
        <v>-0.44084598849920653</v>
      </c>
      <c r="P141" s="83">
        <f t="shared" si="82"/>
        <v>-0.32711100874329624</v>
      </c>
      <c r="Q141" s="83">
        <f t="shared" si="82"/>
        <v>-0.32711100874329624</v>
      </c>
      <c r="R141" s="83">
        <f t="shared" si="82"/>
        <v>-0.32958021788290759</v>
      </c>
      <c r="S141" s="83">
        <f t="shared" si="82"/>
        <v>-0.33069399906761254</v>
      </c>
      <c r="T141" s="83">
        <f t="shared" si="82"/>
        <v>-0.31438650577824268</v>
      </c>
      <c r="U141" s="83">
        <f t="shared" si="82"/>
        <v>-0.31301426177360936</v>
      </c>
      <c r="V141" s="83">
        <f t="shared" si="82"/>
        <v>-0.31912223954515473</v>
      </c>
      <c r="W141" s="83">
        <f t="shared" si="82"/>
        <v>-0.3196768353970173</v>
      </c>
      <c r="X141" s="83">
        <f t="shared" si="82"/>
        <v>-0.32154199429194741</v>
      </c>
      <c r="Y141" s="83">
        <f t="shared" si="82"/>
        <v>-0.29654248159922736</v>
      </c>
      <c r="Z141" s="83">
        <f t="shared" si="82"/>
        <v>-0.29654248159922736</v>
      </c>
      <c r="AA141" s="83">
        <f t="shared" si="82"/>
        <v>-0.29610672191416176</v>
      </c>
      <c r="AB141" s="83">
        <f t="shared" si="82"/>
        <v>-0.29607559863156585</v>
      </c>
      <c r="AC141" s="83">
        <f t="shared" si="82"/>
        <v>-0.30963827098462304</v>
      </c>
      <c r="AD141" s="83">
        <f t="shared" si="82"/>
        <v>-0.30963827098462304</v>
      </c>
      <c r="AE141" s="83">
        <f t="shared" si="82"/>
        <v>-0.30963827098462304</v>
      </c>
      <c r="AF141" s="83">
        <f t="shared" si="82"/>
        <v>-0.30963827098462304</v>
      </c>
      <c r="AG141" s="83">
        <f t="shared" si="82"/>
        <v>-0.30934251259769574</v>
      </c>
      <c r="AH141" s="83">
        <f t="shared" si="82"/>
        <v>-0.31737745972965081</v>
      </c>
      <c r="AI141" s="83">
        <f t="shared" si="82"/>
        <v>-0.31962475768843401</v>
      </c>
      <c r="AJ141" s="83">
        <f t="shared" si="82"/>
        <v>-0.31962475768843401</v>
      </c>
      <c r="AK141" s="83">
        <f t="shared" si="82"/>
        <v>-0.32039638715505336</v>
      </c>
      <c r="AL141" s="83">
        <f t="shared" si="82"/>
        <v>-0.32039638715505336</v>
      </c>
      <c r="AM141" s="83">
        <f t="shared" si="82"/>
        <v>-0.33454928074750823</v>
      </c>
      <c r="AN141" s="83">
        <f t="shared" si="82"/>
        <v>-0.31246729594227496</v>
      </c>
      <c r="AO141" s="83">
        <f t="shared" si="82"/>
        <v>-0.31426383611916175</v>
      </c>
      <c r="AP141" s="83">
        <f t="shared" si="82"/>
        <v>-0.31479046446967784</v>
      </c>
      <c r="AQ141" s="83">
        <f t="shared" si="82"/>
        <v>-0.31479046446967784</v>
      </c>
      <c r="AR141" s="83">
        <f t="shared" si="82"/>
        <v>-0.31479046446967784</v>
      </c>
      <c r="AS141" s="83">
        <f t="shared" si="82"/>
        <v>-0.33555667266663192</v>
      </c>
      <c r="AT141" s="83">
        <f t="shared" si="82"/>
        <v>-0.32230615924181816</v>
      </c>
      <c r="AU141" s="83">
        <f t="shared" si="82"/>
        <v>-0.34562773136847258</v>
      </c>
      <c r="AV141" s="83">
        <f t="shared" si="82"/>
        <v>-0.35713857400743121</v>
      </c>
      <c r="AW141" s="83">
        <f t="shared" si="82"/>
        <v>-0.35713857400743121</v>
      </c>
      <c r="AX141" s="83">
        <f t="shared" si="82"/>
        <v>-0.35752628880311466</v>
      </c>
      <c r="AY141" s="83">
        <f t="shared" si="82"/>
        <v>-0.35752628880311466</v>
      </c>
    </row>
    <row r="142" spans="1:51">
      <c r="A142" s="51">
        <f t="shared" si="69"/>
        <v>-0.29289321881345254</v>
      </c>
      <c r="B142" s="51">
        <f t="shared" si="69"/>
        <v>0</v>
      </c>
      <c r="C142" s="51">
        <f t="shared" si="69"/>
        <v>0</v>
      </c>
      <c r="D142" s="51">
        <f t="shared" si="69"/>
        <v>0</v>
      </c>
      <c r="E142" s="51">
        <f t="shared" si="69"/>
        <v>0</v>
      </c>
      <c r="F142" s="51">
        <f t="shared" si="69"/>
        <v>0</v>
      </c>
      <c r="G142" s="50">
        <f t="shared" si="59"/>
        <v>2003</v>
      </c>
      <c r="H142" s="51">
        <f t="shared" ref="H142:AY142" si="83">-(1-2^H93)</f>
        <v>-0.12316138477627259</v>
      </c>
      <c r="I142" s="51">
        <f t="shared" si="83"/>
        <v>-0.12259215577487548</v>
      </c>
      <c r="J142" s="51">
        <f t="shared" si="83"/>
        <v>-0.33873020210585159</v>
      </c>
      <c r="K142" s="51">
        <f t="shared" si="83"/>
        <v>-0.44345970149628966</v>
      </c>
      <c r="L142" s="79">
        <f t="shared" si="83"/>
        <v>-0.48618327074557499</v>
      </c>
      <c r="M142" s="83">
        <f t="shared" si="83"/>
        <v>-0.47634909962023697</v>
      </c>
      <c r="N142" s="83">
        <f t="shared" si="83"/>
        <v>-0.47907366942945229</v>
      </c>
      <c r="O142" s="83">
        <f t="shared" si="83"/>
        <v>-0.4522457044231174</v>
      </c>
      <c r="P142" s="83">
        <f t="shared" si="83"/>
        <v>-0.34006067902604298</v>
      </c>
      <c r="Q142" s="83">
        <f t="shared" si="83"/>
        <v>-0.34006067902604298</v>
      </c>
      <c r="R142" s="83">
        <f t="shared" si="83"/>
        <v>-0.34219099181284751</v>
      </c>
      <c r="S142" s="83">
        <f t="shared" si="83"/>
        <v>-0.34212616890280889</v>
      </c>
      <c r="T142" s="83">
        <f t="shared" si="83"/>
        <v>-0.32486554905150489</v>
      </c>
      <c r="U142" s="83">
        <f t="shared" si="83"/>
        <v>-0.32350065306583109</v>
      </c>
      <c r="V142" s="83">
        <f t="shared" si="83"/>
        <v>-0.32912097710250876</v>
      </c>
      <c r="W142" s="83">
        <f t="shared" si="83"/>
        <v>-0.32962578955645017</v>
      </c>
      <c r="X142" s="83">
        <f t="shared" si="83"/>
        <v>-0.33084915898579292</v>
      </c>
      <c r="Y142" s="83">
        <f t="shared" si="83"/>
        <v>-0.30493440446129971</v>
      </c>
      <c r="Z142" s="83">
        <f t="shared" si="83"/>
        <v>-0.30493440446129971</v>
      </c>
      <c r="AA142" s="83">
        <f t="shared" si="83"/>
        <v>-0.30492301057870697</v>
      </c>
      <c r="AB142" s="83">
        <f t="shared" si="83"/>
        <v>-0.30485757893599641</v>
      </c>
      <c r="AC142" s="83">
        <f t="shared" si="83"/>
        <v>-0.32154403356911809</v>
      </c>
      <c r="AD142" s="83">
        <f t="shared" si="83"/>
        <v>-0.32154403356911809</v>
      </c>
      <c r="AE142" s="83">
        <f t="shared" si="83"/>
        <v>-0.32154403356911809</v>
      </c>
      <c r="AF142" s="83">
        <f t="shared" si="83"/>
        <v>-0.32154403356911809</v>
      </c>
      <c r="AG142" s="83">
        <f t="shared" si="83"/>
        <v>-0.32125266603867608</v>
      </c>
      <c r="AH142" s="83">
        <f t="shared" si="83"/>
        <v>-0.32955567169385236</v>
      </c>
      <c r="AI142" s="83">
        <f t="shared" si="83"/>
        <v>-0.33153398730682904</v>
      </c>
      <c r="AJ142" s="83">
        <f t="shared" si="83"/>
        <v>-0.33153398730682904</v>
      </c>
      <c r="AK142" s="83">
        <f t="shared" si="83"/>
        <v>-0.33226387040277272</v>
      </c>
      <c r="AL142" s="83">
        <f t="shared" si="83"/>
        <v>-0.33285915358228524</v>
      </c>
      <c r="AM142" s="83">
        <f t="shared" si="83"/>
        <v>-0.34786515763127723</v>
      </c>
      <c r="AN142" s="83">
        <f t="shared" si="83"/>
        <v>-0.32468602613985242</v>
      </c>
      <c r="AO142" s="83">
        <f t="shared" si="83"/>
        <v>-0.32591533246111926</v>
      </c>
      <c r="AP142" s="83">
        <f t="shared" si="83"/>
        <v>-0.32645810508680972</v>
      </c>
      <c r="AQ142" s="83">
        <f t="shared" si="83"/>
        <v>-0.32645810508680972</v>
      </c>
      <c r="AR142" s="83">
        <f t="shared" si="83"/>
        <v>-0.32645810508680972</v>
      </c>
      <c r="AS142" s="83">
        <f t="shared" si="83"/>
        <v>-0.34870694642923605</v>
      </c>
      <c r="AT142" s="83">
        <f t="shared" si="83"/>
        <v>-0.33519308284960592</v>
      </c>
      <c r="AU142" s="83">
        <f t="shared" si="83"/>
        <v>-0.35684762013362548</v>
      </c>
      <c r="AV142" s="83">
        <f t="shared" si="83"/>
        <v>-0.36874012708994086</v>
      </c>
      <c r="AW142" s="83">
        <f t="shared" si="83"/>
        <v>-0.36874012708994086</v>
      </c>
      <c r="AX142" s="83">
        <f t="shared" si="83"/>
        <v>-0.36911116128346455</v>
      </c>
      <c r="AY142" s="83">
        <f t="shared" si="83"/>
        <v>-0.36911116128346455</v>
      </c>
    </row>
    <row r="143" spans="1:51">
      <c r="A143" s="51">
        <f t="shared" si="69"/>
        <v>-0.29289321881345254</v>
      </c>
      <c r="B143" s="51">
        <f t="shared" si="69"/>
        <v>0</v>
      </c>
      <c r="C143" s="51">
        <f t="shared" si="69"/>
        <v>0</v>
      </c>
      <c r="D143" s="51">
        <f t="shared" si="69"/>
        <v>0</v>
      </c>
      <c r="E143" s="51">
        <f t="shared" si="69"/>
        <v>0</v>
      </c>
      <c r="F143" s="51">
        <f t="shared" si="69"/>
        <v>0</v>
      </c>
      <c r="G143" s="50">
        <f t="shared" si="59"/>
        <v>2004</v>
      </c>
      <c r="H143" s="51">
        <f t="shared" ref="H143:AY143" si="84">-(1-2^H94)</f>
        <v>-0.12316138477627259</v>
      </c>
      <c r="I143" s="51">
        <f t="shared" si="84"/>
        <v>-0.12259215577487548</v>
      </c>
      <c r="J143" s="51">
        <f t="shared" si="84"/>
        <v>-0.34406294163496076</v>
      </c>
      <c r="K143" s="51">
        <f t="shared" si="84"/>
        <v>-0.45402618361955571</v>
      </c>
      <c r="L143" s="79">
        <f t="shared" si="84"/>
        <v>-0.49070803944781083</v>
      </c>
      <c r="M143" s="83">
        <f t="shared" si="84"/>
        <v>-0.47950308390834251</v>
      </c>
      <c r="N143" s="83">
        <f t="shared" si="84"/>
        <v>-0.48188712871661754</v>
      </c>
      <c r="O143" s="83">
        <f t="shared" si="84"/>
        <v>-0.4573683336240052</v>
      </c>
      <c r="P143" s="83">
        <f t="shared" si="84"/>
        <v>-0.34944137760112104</v>
      </c>
      <c r="Q143" s="83">
        <f t="shared" si="84"/>
        <v>-0.34923182065668978</v>
      </c>
      <c r="R143" s="83">
        <f t="shared" si="84"/>
        <v>-0.35116485306348144</v>
      </c>
      <c r="S143" s="83">
        <f t="shared" si="84"/>
        <v>-0.35105580174752427</v>
      </c>
      <c r="T143" s="83">
        <f t="shared" si="84"/>
        <v>-0.33355492972682521</v>
      </c>
      <c r="U143" s="83">
        <f t="shared" si="84"/>
        <v>-0.33223218717578007</v>
      </c>
      <c r="V143" s="83">
        <f t="shared" si="84"/>
        <v>-0.33715878347065542</v>
      </c>
      <c r="W143" s="83">
        <f t="shared" si="84"/>
        <v>-0.33761478698874603</v>
      </c>
      <c r="X143" s="83">
        <f t="shared" si="84"/>
        <v>-0.33909490216682026</v>
      </c>
      <c r="Y143" s="83">
        <f t="shared" si="84"/>
        <v>-0.31223377116997808</v>
      </c>
      <c r="Z143" s="83">
        <f t="shared" si="84"/>
        <v>-0.31223377116997808</v>
      </c>
      <c r="AA143" s="83">
        <f t="shared" si="84"/>
        <v>-0.31189912358105643</v>
      </c>
      <c r="AB143" s="83">
        <f t="shared" si="84"/>
        <v>-0.31181146318133057</v>
      </c>
      <c r="AC143" s="83">
        <f t="shared" si="84"/>
        <v>-0.32754761161160095</v>
      </c>
      <c r="AD143" s="83">
        <f t="shared" si="84"/>
        <v>-0.32754761161160095</v>
      </c>
      <c r="AE143" s="83">
        <f t="shared" si="84"/>
        <v>-0.32754761161160095</v>
      </c>
      <c r="AF143" s="83">
        <f t="shared" si="84"/>
        <v>-0.32754761161160095</v>
      </c>
      <c r="AG143" s="83">
        <f t="shared" si="84"/>
        <v>-0.32727095334647249</v>
      </c>
      <c r="AH143" s="83">
        <f t="shared" si="84"/>
        <v>-0.33580192099551875</v>
      </c>
      <c r="AI143" s="83">
        <f t="shared" si="84"/>
        <v>-0.33768138297695793</v>
      </c>
      <c r="AJ143" s="83">
        <f t="shared" si="84"/>
        <v>-0.33768138297695793</v>
      </c>
      <c r="AK143" s="83">
        <f t="shared" si="84"/>
        <v>-0.33836163826912224</v>
      </c>
      <c r="AL143" s="83">
        <f t="shared" si="84"/>
        <v>-0.3389173283200706</v>
      </c>
      <c r="AM143" s="83">
        <f t="shared" si="84"/>
        <v>-0.35331389254400192</v>
      </c>
      <c r="AN143" s="83">
        <f t="shared" si="84"/>
        <v>-0.33075824301470025</v>
      </c>
      <c r="AO143" s="83">
        <f t="shared" si="84"/>
        <v>-0.33196064957952198</v>
      </c>
      <c r="AP143" s="83">
        <f t="shared" si="84"/>
        <v>-0.33243662773221072</v>
      </c>
      <c r="AQ143" s="83">
        <f t="shared" si="84"/>
        <v>-0.33243662773221072</v>
      </c>
      <c r="AR143" s="83">
        <f t="shared" si="84"/>
        <v>-0.33243662773221072</v>
      </c>
      <c r="AS143" s="83">
        <f t="shared" si="84"/>
        <v>-0.35445312513907212</v>
      </c>
      <c r="AT143" s="83">
        <f t="shared" si="84"/>
        <v>-0.34072726191364466</v>
      </c>
      <c r="AU143" s="83">
        <f t="shared" si="84"/>
        <v>-0.36070153254556392</v>
      </c>
      <c r="AV143" s="83">
        <f t="shared" si="84"/>
        <v>-0.37355223709080643</v>
      </c>
      <c r="AW143" s="83">
        <f t="shared" si="84"/>
        <v>-0.37355223709080643</v>
      </c>
      <c r="AX143" s="83">
        <f t="shared" si="84"/>
        <v>-0.3739041557314875</v>
      </c>
      <c r="AY143" s="83">
        <f t="shared" si="84"/>
        <v>-0.3739041557314875</v>
      </c>
    </row>
    <row r="144" spans="1:51">
      <c r="A144" s="51">
        <f t="shared" si="69"/>
        <v>-0.29289321881345254</v>
      </c>
      <c r="B144" s="51">
        <f t="shared" si="69"/>
        <v>0</v>
      </c>
      <c r="C144" s="51">
        <f t="shared" si="69"/>
        <v>0</v>
      </c>
      <c r="D144" s="51">
        <f t="shared" si="69"/>
        <v>0</v>
      </c>
      <c r="E144" s="51">
        <f t="shared" si="69"/>
        <v>0</v>
      </c>
      <c r="F144" s="51">
        <f t="shared" si="69"/>
        <v>0</v>
      </c>
      <c r="G144" s="50">
        <f t="shared" si="59"/>
        <v>2005</v>
      </c>
      <c r="H144" s="51">
        <f t="shared" ref="H144:AY144" si="85">-(1-2^H95)</f>
        <v>-0.12316138477627259</v>
      </c>
      <c r="I144" s="51">
        <f t="shared" si="85"/>
        <v>-0.12259215577487548</v>
      </c>
      <c r="J144" s="51">
        <f t="shared" si="85"/>
        <v>-0.33763069932378387</v>
      </c>
      <c r="K144" s="51">
        <f t="shared" si="85"/>
        <v>-0.44205718190332333</v>
      </c>
      <c r="L144" s="79">
        <f t="shared" si="85"/>
        <v>-0.48487603311397287</v>
      </c>
      <c r="M144" s="83">
        <f t="shared" si="85"/>
        <v>-0.47271333251881043</v>
      </c>
      <c r="N144" s="83">
        <f t="shared" si="85"/>
        <v>-0.47488459854384135</v>
      </c>
      <c r="O144" s="83">
        <f t="shared" si="85"/>
        <v>-0.45078733865783893</v>
      </c>
      <c r="P144" s="83">
        <f t="shared" si="85"/>
        <v>-0.34691122586777134</v>
      </c>
      <c r="Q144" s="83">
        <f t="shared" si="85"/>
        <v>-0.34652596182067497</v>
      </c>
      <c r="R144" s="83">
        <f t="shared" si="85"/>
        <v>-0.34831931615735801</v>
      </c>
      <c r="S144" s="83">
        <f t="shared" si="85"/>
        <v>-0.34783762082047365</v>
      </c>
      <c r="T144" s="83">
        <f t="shared" si="85"/>
        <v>-0.33207869324701045</v>
      </c>
      <c r="U144" s="83">
        <f t="shared" si="85"/>
        <v>-0.3308460061038071</v>
      </c>
      <c r="V144" s="83">
        <f t="shared" si="85"/>
        <v>-0.33559176000113944</v>
      </c>
      <c r="W144" s="83">
        <f t="shared" si="85"/>
        <v>-0.33602242889173695</v>
      </c>
      <c r="X144" s="83">
        <f t="shared" si="85"/>
        <v>-0.33728863339406112</v>
      </c>
      <c r="Y144" s="83">
        <f t="shared" si="85"/>
        <v>-0.31209035730641177</v>
      </c>
      <c r="Z144" s="83">
        <f t="shared" si="85"/>
        <v>-0.31209035730641177</v>
      </c>
      <c r="AA144" s="83">
        <f t="shared" si="85"/>
        <v>-0.31165510463087509</v>
      </c>
      <c r="AB144" s="83">
        <f t="shared" si="85"/>
        <v>-0.31150117522324339</v>
      </c>
      <c r="AC144" s="83">
        <f t="shared" si="85"/>
        <v>-0.32572920148072548</v>
      </c>
      <c r="AD144" s="83">
        <f t="shared" si="85"/>
        <v>-0.32572920148072548</v>
      </c>
      <c r="AE144" s="83">
        <f t="shared" si="85"/>
        <v>-0.32572920148072548</v>
      </c>
      <c r="AF144" s="83">
        <f t="shared" si="85"/>
        <v>-0.32572920148072548</v>
      </c>
      <c r="AG144" s="83">
        <f t="shared" si="85"/>
        <v>-0.32546929409477365</v>
      </c>
      <c r="AH144" s="83">
        <f t="shared" si="85"/>
        <v>-0.33352793887142496</v>
      </c>
      <c r="AI144" s="83">
        <f t="shared" si="85"/>
        <v>-0.33585379316318809</v>
      </c>
      <c r="AJ144" s="83">
        <f t="shared" si="85"/>
        <v>-0.33596718825118299</v>
      </c>
      <c r="AK144" s="83">
        <f t="shared" si="85"/>
        <v>-0.33661072241408019</v>
      </c>
      <c r="AL144" s="83">
        <f t="shared" si="85"/>
        <v>-0.33713617249918582</v>
      </c>
      <c r="AM144" s="83">
        <f t="shared" si="85"/>
        <v>-0.35113441687447788</v>
      </c>
      <c r="AN144" s="83">
        <f t="shared" si="85"/>
        <v>-0.32988973978752389</v>
      </c>
      <c r="AO144" s="83">
        <f t="shared" si="85"/>
        <v>-0.33101897203214292</v>
      </c>
      <c r="AP144" s="83">
        <f t="shared" si="85"/>
        <v>-0.33147758708095765</v>
      </c>
      <c r="AQ144" s="83">
        <f t="shared" si="85"/>
        <v>-0.33147758708095765</v>
      </c>
      <c r="AR144" s="83">
        <f t="shared" si="85"/>
        <v>-0.33147758708095765</v>
      </c>
      <c r="AS144" s="83">
        <f t="shared" si="85"/>
        <v>-0.35222776911947096</v>
      </c>
      <c r="AT144" s="83">
        <f t="shared" si="85"/>
        <v>-0.33953708375834513</v>
      </c>
      <c r="AU144" s="83">
        <f t="shared" si="85"/>
        <v>-0.35829364273173847</v>
      </c>
      <c r="AV144" s="83">
        <f t="shared" si="85"/>
        <v>-0.37275243244126988</v>
      </c>
      <c r="AW144" s="83">
        <f t="shared" si="85"/>
        <v>-0.37275243244126988</v>
      </c>
      <c r="AX144" s="83">
        <f t="shared" si="85"/>
        <v>-0.37308779199386866</v>
      </c>
      <c r="AY144" s="83">
        <f t="shared" si="85"/>
        <v>-0.37308779199386866</v>
      </c>
    </row>
    <row r="145" spans="1:51">
      <c r="A145" s="51">
        <f t="shared" ref="A145:F160" si="86">-(1-2^A96)</f>
        <v>-0.29289321881345254</v>
      </c>
      <c r="B145" s="51">
        <f t="shared" si="86"/>
        <v>0</v>
      </c>
      <c r="C145" s="51">
        <f t="shared" si="86"/>
        <v>0</v>
      </c>
      <c r="D145" s="51">
        <f t="shared" si="86"/>
        <v>0</v>
      </c>
      <c r="E145" s="51">
        <f t="shared" si="86"/>
        <v>0</v>
      </c>
      <c r="F145" s="51">
        <f t="shared" si="86"/>
        <v>0</v>
      </c>
      <c r="G145" s="50">
        <f t="shared" si="59"/>
        <v>2006</v>
      </c>
      <c r="H145" s="51">
        <f t="shared" ref="H145:AY145" si="87">-(1-2^H96)</f>
        <v>-0.10335796245135964</v>
      </c>
      <c r="I145" s="51">
        <f t="shared" si="87"/>
        <v>-0.10524976210251247</v>
      </c>
      <c r="J145" s="51">
        <f t="shared" si="87"/>
        <v>-0.32265371702894319</v>
      </c>
      <c r="K145" s="51">
        <f t="shared" si="87"/>
        <v>-0.42393009690034633</v>
      </c>
      <c r="L145" s="79">
        <f t="shared" si="87"/>
        <v>-0.47423245982245832</v>
      </c>
      <c r="M145" s="83">
        <f t="shared" si="87"/>
        <v>-0.45557370971828326</v>
      </c>
      <c r="N145" s="83">
        <f t="shared" si="87"/>
        <v>-0.45661122721085956</v>
      </c>
      <c r="O145" s="83">
        <f t="shared" si="87"/>
        <v>-0.43598601438957507</v>
      </c>
      <c r="P145" s="83">
        <f t="shared" si="87"/>
        <v>-0.33841099522528817</v>
      </c>
      <c r="Q145" s="83">
        <f t="shared" si="87"/>
        <v>-0.33807653724743125</v>
      </c>
      <c r="R145" s="83">
        <f t="shared" si="87"/>
        <v>-0.33968356211783612</v>
      </c>
      <c r="S145" s="83">
        <f t="shared" si="87"/>
        <v>-0.33935680167114579</v>
      </c>
      <c r="T145" s="83">
        <f t="shared" si="87"/>
        <v>-0.32630802542226756</v>
      </c>
      <c r="U145" s="83">
        <f t="shared" si="87"/>
        <v>-0.32522097931241223</v>
      </c>
      <c r="V145" s="83">
        <f t="shared" si="87"/>
        <v>-0.32955081655458729</v>
      </c>
      <c r="W145" s="83">
        <f t="shared" si="87"/>
        <v>-0.32989051805863456</v>
      </c>
      <c r="X145" s="83">
        <f t="shared" si="87"/>
        <v>-0.33127487104097886</v>
      </c>
      <c r="Y145" s="83">
        <f t="shared" si="87"/>
        <v>-0.30858228835354129</v>
      </c>
      <c r="Z145" s="83">
        <f t="shared" si="87"/>
        <v>-0.30858228835354129</v>
      </c>
      <c r="AA145" s="83">
        <f t="shared" si="87"/>
        <v>-0.30841757027009886</v>
      </c>
      <c r="AB145" s="83">
        <f t="shared" si="87"/>
        <v>-0.30824436198452387</v>
      </c>
      <c r="AC145" s="83">
        <f t="shared" si="87"/>
        <v>-0.32140590002613356</v>
      </c>
      <c r="AD145" s="83">
        <f t="shared" si="87"/>
        <v>-0.32140590002613356</v>
      </c>
      <c r="AE145" s="83">
        <f t="shared" si="87"/>
        <v>-0.32140590002613356</v>
      </c>
      <c r="AF145" s="83">
        <f t="shared" si="87"/>
        <v>-0.32140590002613356</v>
      </c>
      <c r="AG145" s="83">
        <f t="shared" si="87"/>
        <v>-0.3211694451059669</v>
      </c>
      <c r="AH145" s="83">
        <f t="shared" si="87"/>
        <v>-0.32859909227020878</v>
      </c>
      <c r="AI145" s="83">
        <f t="shared" si="87"/>
        <v>-0.33117906587465562</v>
      </c>
      <c r="AJ145" s="83">
        <f t="shared" si="87"/>
        <v>-0.33115573784235797</v>
      </c>
      <c r="AK145" s="83">
        <f t="shared" si="87"/>
        <v>-0.3317501115703223</v>
      </c>
      <c r="AL145" s="83">
        <f t="shared" si="87"/>
        <v>-0.3322348009630981</v>
      </c>
      <c r="AM145" s="83">
        <f t="shared" si="87"/>
        <v>-0.34552768867717387</v>
      </c>
      <c r="AN145" s="83">
        <f t="shared" si="87"/>
        <v>-0.32522593044490578</v>
      </c>
      <c r="AO145" s="83">
        <f t="shared" si="87"/>
        <v>-0.32631717801061622</v>
      </c>
      <c r="AP145" s="83">
        <f t="shared" si="87"/>
        <v>-0.32676719489591932</v>
      </c>
      <c r="AQ145" s="83">
        <f t="shared" si="87"/>
        <v>-0.32676719489591932</v>
      </c>
      <c r="AR145" s="83">
        <f t="shared" si="87"/>
        <v>-0.32676719489591932</v>
      </c>
      <c r="AS145" s="83">
        <f t="shared" si="87"/>
        <v>-0.34653937799335532</v>
      </c>
      <c r="AT145" s="83">
        <f t="shared" si="87"/>
        <v>-0.33430492290909619</v>
      </c>
      <c r="AU145" s="83">
        <f t="shared" si="87"/>
        <v>-0.35221975200862154</v>
      </c>
      <c r="AV145" s="83">
        <f t="shared" si="87"/>
        <v>-0.36763313604231884</v>
      </c>
      <c r="AW145" s="83">
        <f t="shared" si="87"/>
        <v>-0.36763313604231884</v>
      </c>
      <c r="AX145" s="83">
        <f t="shared" si="87"/>
        <v>-0.36794584883532799</v>
      </c>
      <c r="AY145" s="83">
        <f t="shared" si="87"/>
        <v>-0.36794584883532799</v>
      </c>
    </row>
    <row r="146" spans="1:51">
      <c r="A146" s="51">
        <f t="shared" si="86"/>
        <v>-0.29289321881345254</v>
      </c>
      <c r="B146" s="51">
        <f t="shared" si="86"/>
        <v>0</v>
      </c>
      <c r="C146" s="51">
        <f t="shared" si="86"/>
        <v>0</v>
      </c>
      <c r="D146" s="51">
        <f t="shared" si="86"/>
        <v>0</v>
      </c>
      <c r="E146" s="51">
        <f t="shared" si="86"/>
        <v>0</v>
      </c>
      <c r="F146" s="51">
        <f t="shared" si="86"/>
        <v>0</v>
      </c>
      <c r="G146" s="50">
        <f t="shared" si="59"/>
        <v>2007</v>
      </c>
      <c r="H146" s="51">
        <f t="shared" ref="H146:AY146" si="88">-(1-2^H97)</f>
        <v>-0.10335796245135964</v>
      </c>
      <c r="I146" s="51">
        <f t="shared" si="88"/>
        <v>-0.16381116936156814</v>
      </c>
      <c r="J146" s="51">
        <f t="shared" si="88"/>
        <v>-0.32739904325451497</v>
      </c>
      <c r="K146" s="51">
        <f t="shared" si="88"/>
        <v>-0.42821338798889941</v>
      </c>
      <c r="L146" s="79">
        <f t="shared" si="88"/>
        <v>-0.45870527572033626</v>
      </c>
      <c r="M146" s="83">
        <f t="shared" si="88"/>
        <v>-0.44073571683186319</v>
      </c>
      <c r="N146" s="83">
        <f t="shared" si="88"/>
        <v>-0.4429171200588452</v>
      </c>
      <c r="O146" s="83">
        <f t="shared" si="88"/>
        <v>-0.42349212174071826</v>
      </c>
      <c r="P146" s="83">
        <f t="shared" si="88"/>
        <v>-0.33576098671073873</v>
      </c>
      <c r="Q146" s="83">
        <f t="shared" si="88"/>
        <v>-0.33515468425010531</v>
      </c>
      <c r="R146" s="83">
        <f t="shared" si="88"/>
        <v>-0.33662601284771965</v>
      </c>
      <c r="S146" s="83">
        <f t="shared" si="88"/>
        <v>-0.33641084660673415</v>
      </c>
      <c r="T146" s="83">
        <f t="shared" si="88"/>
        <v>-0.3238529764120931</v>
      </c>
      <c r="U146" s="83">
        <f t="shared" si="88"/>
        <v>-0.32286331284510927</v>
      </c>
      <c r="V146" s="83">
        <f t="shared" si="88"/>
        <v>-0.32677589034719712</v>
      </c>
      <c r="W146" s="83">
        <f t="shared" si="88"/>
        <v>-0.32697630478326889</v>
      </c>
      <c r="X146" s="83">
        <f t="shared" si="88"/>
        <v>-0.3283115482204404</v>
      </c>
      <c r="Y146" s="83">
        <f t="shared" si="88"/>
        <v>-0.30710570789953406</v>
      </c>
      <c r="Z146" s="83">
        <f t="shared" si="88"/>
        <v>-0.30710570789953406</v>
      </c>
      <c r="AA146" s="83">
        <f t="shared" si="88"/>
        <v>-0.30704029959985535</v>
      </c>
      <c r="AB146" s="83">
        <f t="shared" si="88"/>
        <v>-0.3070902488074454</v>
      </c>
      <c r="AC146" s="83">
        <f t="shared" si="88"/>
        <v>-0.31856896435428483</v>
      </c>
      <c r="AD146" s="83">
        <f t="shared" si="88"/>
        <v>-0.31856896435428483</v>
      </c>
      <c r="AE146" s="83">
        <f t="shared" si="88"/>
        <v>-0.31856896435428483</v>
      </c>
      <c r="AF146" s="83">
        <f t="shared" si="88"/>
        <v>-0.31856896435428483</v>
      </c>
      <c r="AG146" s="83">
        <f t="shared" si="88"/>
        <v>-0.31835161516956112</v>
      </c>
      <c r="AH146" s="83">
        <f t="shared" si="88"/>
        <v>-0.32524134529829574</v>
      </c>
      <c r="AI146" s="83">
        <f t="shared" si="88"/>
        <v>-0.32792293604773504</v>
      </c>
      <c r="AJ146" s="83">
        <f t="shared" si="88"/>
        <v>-0.32790332504024899</v>
      </c>
      <c r="AK146" s="83">
        <f t="shared" si="88"/>
        <v>-0.32845536458062607</v>
      </c>
      <c r="AL146" s="83">
        <f t="shared" si="88"/>
        <v>-0.32890514019144201</v>
      </c>
      <c r="AM146" s="83">
        <f t="shared" si="88"/>
        <v>-0.34178247872411993</v>
      </c>
      <c r="AN146" s="83">
        <f t="shared" si="88"/>
        <v>-0.32362934422484424</v>
      </c>
      <c r="AO146" s="83">
        <f t="shared" si="88"/>
        <v>-0.32455705797042134</v>
      </c>
      <c r="AP146" s="83">
        <f t="shared" si="88"/>
        <v>-0.32498645032068429</v>
      </c>
      <c r="AQ146" s="83">
        <f t="shared" si="88"/>
        <v>-0.32498645032068429</v>
      </c>
      <c r="AR146" s="83">
        <f t="shared" si="88"/>
        <v>-0.32498645032068429</v>
      </c>
      <c r="AS146" s="83">
        <f t="shared" si="88"/>
        <v>-0.34426023820157825</v>
      </c>
      <c r="AT146" s="83">
        <f t="shared" si="88"/>
        <v>-0.33252525301333868</v>
      </c>
      <c r="AU146" s="83">
        <f t="shared" si="88"/>
        <v>-0.34930384990015395</v>
      </c>
      <c r="AV146" s="83">
        <f t="shared" si="88"/>
        <v>-0.36657682972115879</v>
      </c>
      <c r="AW146" s="83">
        <f t="shared" si="88"/>
        <v>-0.36657682972115879</v>
      </c>
      <c r="AX146" s="83">
        <f t="shared" si="88"/>
        <v>-0.36687056084698433</v>
      </c>
      <c r="AY146" s="83">
        <f t="shared" si="88"/>
        <v>-0.36687056084698433</v>
      </c>
    </row>
    <row r="147" spans="1:51">
      <c r="A147" s="51">
        <f t="shared" si="86"/>
        <v>-0.29289321881345254</v>
      </c>
      <c r="B147" s="51">
        <f t="shared" si="86"/>
        <v>0</v>
      </c>
      <c r="C147" s="51">
        <f t="shared" si="86"/>
        <v>0</v>
      </c>
      <c r="D147" s="51">
        <f t="shared" si="86"/>
        <v>0</v>
      </c>
      <c r="E147" s="51">
        <f t="shared" si="86"/>
        <v>0</v>
      </c>
      <c r="F147" s="51">
        <f t="shared" si="86"/>
        <v>0</v>
      </c>
      <c r="G147" s="50">
        <f t="shared" si="59"/>
        <v>2008</v>
      </c>
      <c r="H147" s="51">
        <f t="shared" ref="H147:AY147" si="89">-(1-2^H98)</f>
        <v>-0.10335796245135964</v>
      </c>
      <c r="I147" s="51">
        <f t="shared" si="89"/>
        <v>-0.16381116936156814</v>
      </c>
      <c r="J147" s="51">
        <f t="shared" si="89"/>
        <v>-0.33315688738219684</v>
      </c>
      <c r="K147" s="51">
        <f t="shared" si="89"/>
        <v>-0.4256410655010634</v>
      </c>
      <c r="L147" s="79">
        <f t="shared" si="89"/>
        <v>-0.44877102707974192</v>
      </c>
      <c r="M147" s="83">
        <f t="shared" si="89"/>
        <v>-0.42951491376401452</v>
      </c>
      <c r="N147" s="83">
        <f t="shared" si="89"/>
        <v>-0.43145708862048149</v>
      </c>
      <c r="O147" s="83">
        <f t="shared" si="89"/>
        <v>-0.41010004993791482</v>
      </c>
      <c r="P147" s="83">
        <f t="shared" si="89"/>
        <v>-0.33015961279492934</v>
      </c>
      <c r="Q147" s="83">
        <f t="shared" si="89"/>
        <v>-0.32944728397365686</v>
      </c>
      <c r="R147" s="83">
        <f t="shared" si="89"/>
        <v>-0.33077107723792409</v>
      </c>
      <c r="S147" s="83">
        <f t="shared" si="89"/>
        <v>-0.32713082143393368</v>
      </c>
      <c r="T147" s="83">
        <f t="shared" si="89"/>
        <v>-0.31602331553717933</v>
      </c>
      <c r="U147" s="83">
        <f t="shared" si="89"/>
        <v>-0.31520808846351134</v>
      </c>
      <c r="V147" s="83">
        <f t="shared" si="89"/>
        <v>-0.3179487290005889</v>
      </c>
      <c r="W147" s="83">
        <f t="shared" si="89"/>
        <v>-0.3181430990771964</v>
      </c>
      <c r="X147" s="83">
        <f t="shared" si="89"/>
        <v>-0.31894875210753459</v>
      </c>
      <c r="Y147" s="83">
        <f t="shared" si="89"/>
        <v>-0.29962459252022822</v>
      </c>
      <c r="Z147" s="83">
        <f t="shared" si="89"/>
        <v>-0.29962459252022822</v>
      </c>
      <c r="AA147" s="83">
        <f t="shared" si="89"/>
        <v>-0.29937155828012707</v>
      </c>
      <c r="AB147" s="83">
        <f t="shared" si="89"/>
        <v>-0.29931409030839773</v>
      </c>
      <c r="AC147" s="83">
        <f t="shared" si="89"/>
        <v>-0.31070170624716875</v>
      </c>
      <c r="AD147" s="83">
        <f t="shared" si="89"/>
        <v>-0.31070170624716875</v>
      </c>
      <c r="AE147" s="83">
        <f t="shared" si="89"/>
        <v>-0.31070170624716875</v>
      </c>
      <c r="AF147" s="83">
        <f t="shared" si="89"/>
        <v>-0.31070170624716875</v>
      </c>
      <c r="AG147" s="83">
        <f t="shared" si="89"/>
        <v>-0.31051001187704153</v>
      </c>
      <c r="AH147" s="83">
        <f t="shared" si="89"/>
        <v>-0.31688717720198245</v>
      </c>
      <c r="AI147" s="83">
        <f t="shared" si="89"/>
        <v>-0.31899745161487891</v>
      </c>
      <c r="AJ147" s="83">
        <f t="shared" si="89"/>
        <v>-0.31898478828546062</v>
      </c>
      <c r="AK147" s="83">
        <f t="shared" si="89"/>
        <v>-0.31948487639214418</v>
      </c>
      <c r="AL147" s="83">
        <f t="shared" si="89"/>
        <v>-0.31989136083147651</v>
      </c>
      <c r="AM147" s="83">
        <f t="shared" si="89"/>
        <v>-0.33203583912357937</v>
      </c>
      <c r="AN147" s="83">
        <f t="shared" si="89"/>
        <v>-0.31621318074029425</v>
      </c>
      <c r="AO147" s="83">
        <f t="shared" si="89"/>
        <v>-0.31692254610331461</v>
      </c>
      <c r="AP147" s="83">
        <f t="shared" si="89"/>
        <v>-0.31734704395183089</v>
      </c>
      <c r="AQ147" s="83">
        <f t="shared" si="89"/>
        <v>-0.31734704395183089</v>
      </c>
      <c r="AR147" s="83">
        <f t="shared" si="89"/>
        <v>-0.31734704395183089</v>
      </c>
      <c r="AS147" s="83">
        <f t="shared" si="89"/>
        <v>-0.33511577824105987</v>
      </c>
      <c r="AT147" s="83">
        <f t="shared" si="89"/>
        <v>-0.32513389519162406</v>
      </c>
      <c r="AU147" s="83">
        <f t="shared" si="89"/>
        <v>-0.34088190843737776</v>
      </c>
      <c r="AV147" s="83">
        <f t="shared" si="89"/>
        <v>-0.35909426770336617</v>
      </c>
      <c r="AW147" s="83">
        <f t="shared" si="89"/>
        <v>-0.35909426770336617</v>
      </c>
      <c r="AX147" s="83">
        <f t="shared" si="89"/>
        <v>-0.35950171193812208</v>
      </c>
      <c r="AY147" s="83">
        <f t="shared" si="89"/>
        <v>-0.35950171193812208</v>
      </c>
    </row>
    <row r="148" spans="1:51">
      <c r="A148" s="51">
        <f t="shared" si="86"/>
        <v>-0.29289321881345254</v>
      </c>
      <c r="B148" s="51">
        <f t="shared" si="86"/>
        <v>0</v>
      </c>
      <c r="C148" s="51">
        <f t="shared" si="86"/>
        <v>0</v>
      </c>
      <c r="D148" s="51">
        <f t="shared" si="86"/>
        <v>0</v>
      </c>
      <c r="E148" s="51">
        <f t="shared" si="86"/>
        <v>0</v>
      </c>
      <c r="F148" s="51">
        <f t="shared" si="86"/>
        <v>0</v>
      </c>
      <c r="G148" s="50">
        <f t="shared" si="59"/>
        <v>2009</v>
      </c>
      <c r="H148" s="51">
        <f t="shared" ref="H148:AY148" si="90">-(1-2^H99)</f>
        <v>-7.8274799358962865E-2</v>
      </c>
      <c r="I148" s="51">
        <f t="shared" si="90"/>
        <v>-0.11285848843100277</v>
      </c>
      <c r="J148" s="51">
        <f t="shared" si="90"/>
        <v>-0.30655132553056252</v>
      </c>
      <c r="K148" s="51">
        <f t="shared" si="90"/>
        <v>-0.38016231422441005</v>
      </c>
      <c r="L148" s="79">
        <f t="shared" si="90"/>
        <v>-0.42487422682252451</v>
      </c>
      <c r="M148" s="83">
        <f t="shared" si="90"/>
        <v>-0.40885194263778446</v>
      </c>
      <c r="N148" s="83">
        <f t="shared" si="90"/>
        <v>-0.41060176119429193</v>
      </c>
      <c r="O148" s="83">
        <f t="shared" si="90"/>
        <v>-0.39121110370825452</v>
      </c>
      <c r="P148" s="83">
        <f t="shared" si="90"/>
        <v>-0.32230882397556371</v>
      </c>
      <c r="Q148" s="83">
        <f t="shared" si="90"/>
        <v>-0.32099353067745073</v>
      </c>
      <c r="R148" s="83">
        <f t="shared" si="90"/>
        <v>-0.32219731285838615</v>
      </c>
      <c r="S148" s="83">
        <f t="shared" si="90"/>
        <v>-0.31817599133767172</v>
      </c>
      <c r="T148" s="83">
        <f t="shared" si="90"/>
        <v>-0.30866091085127934</v>
      </c>
      <c r="U148" s="83">
        <f t="shared" si="90"/>
        <v>-0.30794951151870853</v>
      </c>
      <c r="V148" s="83">
        <f t="shared" si="90"/>
        <v>-0.31046625318262011</v>
      </c>
      <c r="W148" s="83">
        <f t="shared" si="90"/>
        <v>-0.31065564759243336</v>
      </c>
      <c r="X148" s="83">
        <f t="shared" si="90"/>
        <v>-0.31143490841061927</v>
      </c>
      <c r="Y148" s="83">
        <f t="shared" si="90"/>
        <v>-0.29368229787338562</v>
      </c>
      <c r="Z148" s="83">
        <f t="shared" si="90"/>
        <v>-0.29368229787338562</v>
      </c>
      <c r="AA148" s="83">
        <f t="shared" si="90"/>
        <v>-0.29293369907021904</v>
      </c>
      <c r="AB148" s="83">
        <f t="shared" si="90"/>
        <v>-0.29267930959697663</v>
      </c>
      <c r="AC148" s="83">
        <f t="shared" si="90"/>
        <v>-0.30304798967302959</v>
      </c>
      <c r="AD148" s="83">
        <f t="shared" si="90"/>
        <v>-0.30304798967302959</v>
      </c>
      <c r="AE148" s="83">
        <f t="shared" si="90"/>
        <v>-0.30304798967302959</v>
      </c>
      <c r="AF148" s="83">
        <f t="shared" si="90"/>
        <v>-0.30304798967302959</v>
      </c>
      <c r="AG148" s="83">
        <f t="shared" si="90"/>
        <v>-0.30287735100812885</v>
      </c>
      <c r="AH148" s="83">
        <f t="shared" si="90"/>
        <v>-0.30880404023651631</v>
      </c>
      <c r="AI148" s="83">
        <f t="shared" si="90"/>
        <v>-0.31086366822857148</v>
      </c>
      <c r="AJ148" s="83">
        <f t="shared" si="90"/>
        <v>-0.31036462365521744</v>
      </c>
      <c r="AK148" s="83">
        <f t="shared" si="90"/>
        <v>-0.31082151570668026</v>
      </c>
      <c r="AL148" s="83">
        <f t="shared" si="90"/>
        <v>-0.31119203851922694</v>
      </c>
      <c r="AM148" s="83">
        <f t="shared" si="90"/>
        <v>-0.32232465808789768</v>
      </c>
      <c r="AN148" s="83">
        <f t="shared" si="90"/>
        <v>-0.30876999887568579</v>
      </c>
      <c r="AO148" s="83">
        <f t="shared" si="90"/>
        <v>-0.30926498626787879</v>
      </c>
      <c r="AP148" s="83">
        <f t="shared" si="90"/>
        <v>-0.30971225152085236</v>
      </c>
      <c r="AQ148" s="83">
        <f t="shared" si="90"/>
        <v>-0.30971225152085236</v>
      </c>
      <c r="AR148" s="83">
        <f t="shared" si="90"/>
        <v>-0.30971225152085236</v>
      </c>
      <c r="AS148" s="83">
        <f t="shared" si="90"/>
        <v>-0.32660183910640073</v>
      </c>
      <c r="AT148" s="83">
        <f t="shared" si="90"/>
        <v>-0.31745641451842288</v>
      </c>
      <c r="AU148" s="83">
        <f t="shared" si="90"/>
        <v>-0.32924695802413162</v>
      </c>
      <c r="AV148" s="83">
        <f t="shared" si="90"/>
        <v>-0.34857090272132418</v>
      </c>
      <c r="AW148" s="83">
        <f t="shared" si="90"/>
        <v>-0.34857090272132418</v>
      </c>
      <c r="AX148" s="83">
        <f t="shared" si="90"/>
        <v>-0.34911687651458845</v>
      </c>
      <c r="AY148" s="83">
        <f t="shared" si="90"/>
        <v>-0.34905093579774382</v>
      </c>
    </row>
    <row r="149" spans="1:51">
      <c r="A149" s="51">
        <f t="shared" si="86"/>
        <v>-0.29289321881345254</v>
      </c>
      <c r="B149" s="51">
        <f t="shared" si="86"/>
        <v>0</v>
      </c>
      <c r="C149" s="51">
        <f t="shared" si="86"/>
        <v>0</v>
      </c>
      <c r="D149" s="51">
        <f t="shared" si="86"/>
        <v>0</v>
      </c>
      <c r="E149" s="51">
        <f t="shared" si="86"/>
        <v>0</v>
      </c>
      <c r="F149" s="51">
        <f t="shared" si="86"/>
        <v>0</v>
      </c>
      <c r="G149" s="50">
        <f t="shared" si="59"/>
        <v>2010</v>
      </c>
      <c r="H149" s="51">
        <f t="shared" ref="H149:AY149" si="91">-(1-2^H100)</f>
        <v>-7.8274799358962865E-2</v>
      </c>
      <c r="I149" s="51">
        <f t="shared" si="91"/>
        <v>-0.15191251069726786</v>
      </c>
      <c r="J149" s="51">
        <f t="shared" si="91"/>
        <v>-0.2881428326330685</v>
      </c>
      <c r="K149" s="51">
        <f t="shared" si="91"/>
        <v>-0.35336276202015937</v>
      </c>
      <c r="L149" s="79">
        <f t="shared" si="91"/>
        <v>-0.40579129589468343</v>
      </c>
      <c r="M149" s="83">
        <f t="shared" si="91"/>
        <v>-0.39163915178817643</v>
      </c>
      <c r="N149" s="83">
        <f t="shared" si="91"/>
        <v>-0.39317719307150012</v>
      </c>
      <c r="O149" s="83">
        <f t="shared" si="91"/>
        <v>-0.37654761010445281</v>
      </c>
      <c r="P149" s="83">
        <f t="shared" si="91"/>
        <v>-0.31410928977392316</v>
      </c>
      <c r="Q149" s="83">
        <f t="shared" si="91"/>
        <v>-0.31286389016803828</v>
      </c>
      <c r="R149" s="83">
        <f t="shared" si="91"/>
        <v>-0.31394333148481246</v>
      </c>
      <c r="S149" s="83">
        <f t="shared" si="91"/>
        <v>-0.30693365372233206</v>
      </c>
      <c r="T149" s="83">
        <f t="shared" si="91"/>
        <v>-0.2988970971252255</v>
      </c>
      <c r="U149" s="83">
        <f t="shared" si="91"/>
        <v>-0.29843909356305076</v>
      </c>
      <c r="V149" s="83">
        <f t="shared" si="91"/>
        <v>-0.30036765449066138</v>
      </c>
      <c r="W149" s="83">
        <f t="shared" si="91"/>
        <v>-0.30054966499489744</v>
      </c>
      <c r="X149" s="83">
        <f t="shared" si="91"/>
        <v>-0.30119619460440039</v>
      </c>
      <c r="Y149" s="83">
        <f t="shared" si="91"/>
        <v>-0.28553506992539868</v>
      </c>
      <c r="Z149" s="83">
        <f t="shared" si="91"/>
        <v>-0.28553506992539868</v>
      </c>
      <c r="AA149" s="83">
        <f t="shared" si="91"/>
        <v>-0.28455364411808748</v>
      </c>
      <c r="AB149" s="83">
        <f t="shared" si="91"/>
        <v>-0.28432049321837582</v>
      </c>
      <c r="AC149" s="83">
        <f t="shared" si="91"/>
        <v>-0.29368259711805189</v>
      </c>
      <c r="AD149" s="83">
        <f t="shared" si="91"/>
        <v>-0.29368259711805189</v>
      </c>
      <c r="AE149" s="83">
        <f t="shared" si="91"/>
        <v>-0.29368259711805189</v>
      </c>
      <c r="AF149" s="83">
        <f t="shared" si="91"/>
        <v>-0.29368259711805189</v>
      </c>
      <c r="AG149" s="83">
        <f t="shared" si="91"/>
        <v>-0.29353527438621496</v>
      </c>
      <c r="AH149" s="83">
        <f t="shared" si="91"/>
        <v>-0.29882475224351779</v>
      </c>
      <c r="AI149" s="83">
        <f t="shared" si="91"/>
        <v>-0.3006596744468254</v>
      </c>
      <c r="AJ149" s="83">
        <f t="shared" si="91"/>
        <v>-0.30016648207494501</v>
      </c>
      <c r="AK149" s="83">
        <f t="shared" si="91"/>
        <v>-0.30057494090302961</v>
      </c>
      <c r="AL149" s="83">
        <f t="shared" si="91"/>
        <v>-0.30090528529535476</v>
      </c>
      <c r="AM149" s="83">
        <f t="shared" si="91"/>
        <v>-0.31134200266973477</v>
      </c>
      <c r="AN149" s="83">
        <f t="shared" si="91"/>
        <v>-0.30001796781446721</v>
      </c>
      <c r="AO149" s="83">
        <f t="shared" si="91"/>
        <v>-0.30041417219763655</v>
      </c>
      <c r="AP149" s="83">
        <f t="shared" si="91"/>
        <v>-0.30085116542826607</v>
      </c>
      <c r="AQ149" s="83">
        <f t="shared" si="91"/>
        <v>-0.30085116542826607</v>
      </c>
      <c r="AR149" s="83">
        <f t="shared" si="91"/>
        <v>-0.30085116542826607</v>
      </c>
      <c r="AS149" s="83">
        <f t="shared" si="91"/>
        <v>-0.31601224195733846</v>
      </c>
      <c r="AT149" s="83">
        <f t="shared" si="91"/>
        <v>-0.30863520224896301</v>
      </c>
      <c r="AU149" s="83">
        <f t="shared" si="91"/>
        <v>-0.31912762665612837</v>
      </c>
      <c r="AV149" s="83">
        <f t="shared" si="91"/>
        <v>-0.33868816884367603</v>
      </c>
      <c r="AW149" s="83">
        <f t="shared" si="91"/>
        <v>-0.33868816884367603</v>
      </c>
      <c r="AX149" s="83">
        <f t="shared" si="91"/>
        <v>-0.33947704127318712</v>
      </c>
      <c r="AY149" s="83">
        <f t="shared" si="91"/>
        <v>-0.33941897304197477</v>
      </c>
    </row>
    <row r="150" spans="1:51">
      <c r="A150" s="51">
        <f t="shared" si="86"/>
        <v>-0.29289321881345254</v>
      </c>
      <c r="B150" s="51">
        <f t="shared" si="86"/>
        <v>0</v>
      </c>
      <c r="C150" s="51">
        <f t="shared" si="86"/>
        <v>0</v>
      </c>
      <c r="D150" s="51">
        <f t="shared" si="86"/>
        <v>0</v>
      </c>
      <c r="E150" s="51">
        <f t="shared" si="86"/>
        <v>0</v>
      </c>
      <c r="F150" s="51">
        <f t="shared" si="86"/>
        <v>0</v>
      </c>
      <c r="G150" s="50">
        <f t="shared" si="59"/>
        <v>2011</v>
      </c>
      <c r="H150" s="51">
        <f t="shared" ref="H150:AY150" si="92">-(1-2^H101)</f>
        <v>-0.1160206624997745</v>
      </c>
      <c r="I150" s="51">
        <f t="shared" si="92"/>
        <v>-0.14839724413427491</v>
      </c>
      <c r="J150" s="51">
        <f t="shared" si="92"/>
        <v>-0.28125804329205528</v>
      </c>
      <c r="K150" s="51">
        <f t="shared" si="92"/>
        <v>-0.33632165630123401</v>
      </c>
      <c r="L150" s="79">
        <f t="shared" si="92"/>
        <v>-0.386645997516472</v>
      </c>
      <c r="M150" s="83">
        <f t="shared" si="92"/>
        <v>-0.37131222628815308</v>
      </c>
      <c r="N150" s="83">
        <f t="shared" si="92"/>
        <v>-0.37269376209035621</v>
      </c>
      <c r="O150" s="83">
        <f t="shared" si="92"/>
        <v>-0.35785167033183229</v>
      </c>
      <c r="P150" s="83">
        <f t="shared" si="92"/>
        <v>-0.30059987928315124</v>
      </c>
      <c r="Q150" s="83">
        <f t="shared" si="92"/>
        <v>-0.29932155766978508</v>
      </c>
      <c r="R150" s="83">
        <f t="shared" si="92"/>
        <v>-0.30028437894143967</v>
      </c>
      <c r="S150" s="83">
        <f t="shared" si="92"/>
        <v>-0.29368024547479155</v>
      </c>
      <c r="T150" s="83">
        <f t="shared" si="92"/>
        <v>-0.28803351828676771</v>
      </c>
      <c r="U150" s="83">
        <f t="shared" si="92"/>
        <v>-0.28766076285650521</v>
      </c>
      <c r="V150" s="83">
        <f t="shared" si="92"/>
        <v>-0.28828640899193281</v>
      </c>
      <c r="W150" s="83">
        <f t="shared" si="92"/>
        <v>-0.28846351285538896</v>
      </c>
      <c r="X150" s="83">
        <f t="shared" si="92"/>
        <v>-0.28888006012051815</v>
      </c>
      <c r="Y150" s="83">
        <f t="shared" si="92"/>
        <v>-0.27580188743851008</v>
      </c>
      <c r="Z150" s="83">
        <f t="shared" si="92"/>
        <v>-0.27580188743851008</v>
      </c>
      <c r="AA150" s="83">
        <f t="shared" si="92"/>
        <v>-0.27577146034092725</v>
      </c>
      <c r="AB150" s="83">
        <f t="shared" si="92"/>
        <v>-0.27525857595416914</v>
      </c>
      <c r="AC150" s="83">
        <f t="shared" si="92"/>
        <v>-0.28361406404290701</v>
      </c>
      <c r="AD150" s="83">
        <f t="shared" si="92"/>
        <v>-0.28361406404290701</v>
      </c>
      <c r="AE150" s="83">
        <f t="shared" si="92"/>
        <v>-0.28361406404290701</v>
      </c>
      <c r="AF150" s="83">
        <f t="shared" si="92"/>
        <v>-0.28391065991272102</v>
      </c>
      <c r="AG150" s="83">
        <f t="shared" si="92"/>
        <v>-0.28378307631646194</v>
      </c>
      <c r="AH150" s="83">
        <f t="shared" si="92"/>
        <v>-0.28850897574458911</v>
      </c>
      <c r="AI150" s="83">
        <f t="shared" si="92"/>
        <v>-0.29017542238582039</v>
      </c>
      <c r="AJ150" s="83">
        <f t="shared" si="92"/>
        <v>-0.28973511467486801</v>
      </c>
      <c r="AK150" s="83">
        <f t="shared" si="92"/>
        <v>-0.29008024272141641</v>
      </c>
      <c r="AL150" s="83">
        <f t="shared" si="92"/>
        <v>-0.29048770680798963</v>
      </c>
      <c r="AM150" s="83">
        <f t="shared" si="92"/>
        <v>-0.30014547120267743</v>
      </c>
      <c r="AN150" s="83">
        <f t="shared" si="92"/>
        <v>-0.28916276461560231</v>
      </c>
      <c r="AO150" s="83">
        <f t="shared" si="92"/>
        <v>-0.28958033899872626</v>
      </c>
      <c r="AP150" s="83">
        <f t="shared" si="92"/>
        <v>-0.29001042419147838</v>
      </c>
      <c r="AQ150" s="83">
        <f t="shared" si="92"/>
        <v>-0.29001042419147838</v>
      </c>
      <c r="AR150" s="83">
        <f t="shared" si="92"/>
        <v>-0.29001042419147838</v>
      </c>
      <c r="AS150" s="83">
        <f t="shared" si="92"/>
        <v>-0.30375237636087815</v>
      </c>
      <c r="AT150" s="83">
        <f t="shared" si="92"/>
        <v>-0.29757533976405426</v>
      </c>
      <c r="AU150" s="83">
        <f t="shared" si="92"/>
        <v>-0.30638117567459733</v>
      </c>
      <c r="AV150" s="83">
        <f t="shared" si="92"/>
        <v>-0.32551463856246354</v>
      </c>
      <c r="AW150" s="83">
        <f t="shared" si="92"/>
        <v>-0.32551463856246354</v>
      </c>
      <c r="AX150" s="83">
        <f t="shared" si="92"/>
        <v>-0.32623547976244549</v>
      </c>
      <c r="AY150" s="83">
        <f t="shared" si="92"/>
        <v>-0.32618530886997688</v>
      </c>
    </row>
    <row r="151" spans="1:51">
      <c r="A151" s="51">
        <f t="shared" si="86"/>
        <v>-0.29289321881345254</v>
      </c>
      <c r="B151" s="51">
        <f t="shared" si="86"/>
        <v>0</v>
      </c>
      <c r="C151" s="51">
        <f t="shared" si="86"/>
        <v>0</v>
      </c>
      <c r="D151" s="51">
        <f t="shared" si="86"/>
        <v>0</v>
      </c>
      <c r="E151" s="51">
        <f t="shared" si="86"/>
        <v>0</v>
      </c>
      <c r="F151" s="51">
        <f t="shared" si="86"/>
        <v>0</v>
      </c>
      <c r="G151" s="50">
        <f t="shared" si="59"/>
        <v>2012</v>
      </c>
      <c r="H151" s="51">
        <f t="shared" ref="H151:AY151" si="93">-(1-2^H102)</f>
        <v>-0.15335684975807273</v>
      </c>
      <c r="I151" s="51">
        <f t="shared" si="93"/>
        <v>-0.16920820914201029</v>
      </c>
      <c r="J151" s="51">
        <f t="shared" si="93"/>
        <v>-0.26166115373636745</v>
      </c>
      <c r="K151" s="51">
        <f t="shared" si="93"/>
        <v>-0.31097109092183461</v>
      </c>
      <c r="L151" s="79">
        <f t="shared" si="93"/>
        <v>-0.35673020299008684</v>
      </c>
      <c r="M151" s="83">
        <f t="shared" si="93"/>
        <v>-0.34287912580977553</v>
      </c>
      <c r="N151" s="83">
        <f t="shared" si="93"/>
        <v>-0.34409758311735017</v>
      </c>
      <c r="O151" s="83">
        <f t="shared" si="93"/>
        <v>-0.3292537785081906</v>
      </c>
      <c r="P151" s="83">
        <f t="shared" si="93"/>
        <v>-0.28372865976602579</v>
      </c>
      <c r="Q151" s="83">
        <f t="shared" si="93"/>
        <v>-0.28266356918340763</v>
      </c>
      <c r="R151" s="83">
        <f t="shared" si="93"/>
        <v>-0.28350896016130855</v>
      </c>
      <c r="S151" s="83">
        <f t="shared" si="93"/>
        <v>-0.27498510896975836</v>
      </c>
      <c r="T151" s="83">
        <f t="shared" si="93"/>
        <v>-0.27210189555140563</v>
      </c>
      <c r="U151" s="83">
        <f t="shared" si="93"/>
        <v>-0.27184921952071539</v>
      </c>
      <c r="V151" s="83">
        <f t="shared" si="93"/>
        <v>-0.2725301738959961</v>
      </c>
      <c r="W151" s="83">
        <f t="shared" si="93"/>
        <v>-0.27270078295525091</v>
      </c>
      <c r="X151" s="83">
        <f t="shared" si="93"/>
        <v>-0.27197153215259517</v>
      </c>
      <c r="Y151" s="83">
        <f t="shared" si="93"/>
        <v>-0.26154960644530512</v>
      </c>
      <c r="Z151" s="83">
        <f t="shared" si="93"/>
        <v>-0.26154960644530512</v>
      </c>
      <c r="AA151" s="83">
        <f t="shared" si="93"/>
        <v>-0.26098283962293367</v>
      </c>
      <c r="AB151" s="83">
        <f t="shared" si="93"/>
        <v>-0.26055586807542541</v>
      </c>
      <c r="AC151" s="83">
        <f t="shared" si="93"/>
        <v>-0.26791380141916932</v>
      </c>
      <c r="AD151" s="83">
        <f t="shared" si="93"/>
        <v>-0.26791380141916932</v>
      </c>
      <c r="AE151" s="83">
        <f t="shared" si="93"/>
        <v>-0.26791380141916932</v>
      </c>
      <c r="AF151" s="83">
        <f t="shared" si="93"/>
        <v>-0.26830105455401021</v>
      </c>
      <c r="AG151" s="83">
        <f t="shared" si="93"/>
        <v>-0.26819671683226987</v>
      </c>
      <c r="AH151" s="83">
        <f t="shared" si="93"/>
        <v>-0.27253793578935726</v>
      </c>
      <c r="AI151" s="83">
        <f t="shared" si="93"/>
        <v>-0.27408381860485576</v>
      </c>
      <c r="AJ151" s="83">
        <f t="shared" si="93"/>
        <v>-0.27377561185929333</v>
      </c>
      <c r="AK151" s="83">
        <f t="shared" si="93"/>
        <v>-0.27407810689983214</v>
      </c>
      <c r="AL151" s="83">
        <f t="shared" si="93"/>
        <v>-0.27443561001968875</v>
      </c>
      <c r="AM151" s="83">
        <f t="shared" si="93"/>
        <v>-0.2829558683028599</v>
      </c>
      <c r="AN151" s="83">
        <f t="shared" si="93"/>
        <v>-0.27474814754267585</v>
      </c>
      <c r="AO151" s="83">
        <f t="shared" si="93"/>
        <v>-0.27445513399760757</v>
      </c>
      <c r="AP151" s="83">
        <f t="shared" si="93"/>
        <v>-0.27488019738128266</v>
      </c>
      <c r="AQ151" s="83">
        <f t="shared" si="93"/>
        <v>-0.27488019738128266</v>
      </c>
      <c r="AR151" s="83">
        <f t="shared" si="93"/>
        <v>-0.27488019738128266</v>
      </c>
      <c r="AS151" s="83">
        <f t="shared" si="93"/>
        <v>-0.28529673946034806</v>
      </c>
      <c r="AT151" s="83">
        <f t="shared" si="93"/>
        <v>-0.28126589349588427</v>
      </c>
      <c r="AU151" s="83">
        <f t="shared" si="93"/>
        <v>-0.28736700074236843</v>
      </c>
      <c r="AV151" s="83">
        <f t="shared" si="93"/>
        <v>-0.3061170593630036</v>
      </c>
      <c r="AW151" s="83">
        <f t="shared" si="93"/>
        <v>-0.3061170593630036</v>
      </c>
      <c r="AX151" s="83">
        <f t="shared" si="93"/>
        <v>-0.30676033740402397</v>
      </c>
      <c r="AY151" s="83">
        <f t="shared" si="93"/>
        <v>-0.30668498751675</v>
      </c>
    </row>
    <row r="152" spans="1:51">
      <c r="A152" s="51">
        <f t="shared" si="86"/>
        <v>-0.29289321881345254</v>
      </c>
      <c r="B152" s="51">
        <f t="shared" si="86"/>
        <v>0</v>
      </c>
      <c r="C152" s="51">
        <f t="shared" si="86"/>
        <v>0</v>
      </c>
      <c r="D152" s="51">
        <f t="shared" si="86"/>
        <v>0</v>
      </c>
      <c r="E152" s="51">
        <f t="shared" si="86"/>
        <v>0</v>
      </c>
      <c r="F152" s="51">
        <f t="shared" si="86"/>
        <v>0</v>
      </c>
      <c r="G152" s="50">
        <f t="shared" si="59"/>
        <v>2013</v>
      </c>
      <c r="H152" s="51">
        <f t="shared" ref="H152:AY152" si="94">-(1-2^H103)</f>
        <v>-0.16519226851670776</v>
      </c>
      <c r="I152" s="51">
        <f t="shared" si="94"/>
        <v>-0.19147742862580619</v>
      </c>
      <c r="J152" s="51">
        <f t="shared" si="94"/>
        <v>-0.26657719138081926</v>
      </c>
      <c r="K152" s="51">
        <f t="shared" si="94"/>
        <v>-0.31147934103697472</v>
      </c>
      <c r="L152" s="79">
        <f t="shared" si="94"/>
        <v>-0.34419302648065198</v>
      </c>
      <c r="M152" s="83">
        <f t="shared" si="94"/>
        <v>-0.32972554521901087</v>
      </c>
      <c r="N152" s="83">
        <f t="shared" si="94"/>
        <v>-0.33083464537004126</v>
      </c>
      <c r="O152" s="83">
        <f t="shared" si="94"/>
        <v>-0.31625002892981258</v>
      </c>
      <c r="P152" s="83">
        <f t="shared" si="94"/>
        <v>-0.2759809592432384</v>
      </c>
      <c r="Q152" s="83">
        <f t="shared" si="94"/>
        <v>-0.27485860404745988</v>
      </c>
      <c r="R152" s="83">
        <f t="shared" si="94"/>
        <v>-0.27559798833801885</v>
      </c>
      <c r="S152" s="83">
        <f t="shared" si="94"/>
        <v>-0.26664693098337811</v>
      </c>
      <c r="T152" s="83">
        <f t="shared" si="94"/>
        <v>-0.26430000233979889</v>
      </c>
      <c r="U152" s="83">
        <f t="shared" si="94"/>
        <v>-0.26410201503213371</v>
      </c>
      <c r="V152" s="83">
        <f t="shared" si="94"/>
        <v>-0.26433341421041601</v>
      </c>
      <c r="W152" s="83">
        <f t="shared" si="94"/>
        <v>-0.26449388168416466</v>
      </c>
      <c r="X152" s="83">
        <f t="shared" si="94"/>
        <v>-0.2632215580783438</v>
      </c>
      <c r="Y152" s="83">
        <f t="shared" si="94"/>
        <v>-0.25408608617667816</v>
      </c>
      <c r="Z152" s="83">
        <f t="shared" si="94"/>
        <v>-0.25408608617667816</v>
      </c>
      <c r="AA152" s="83">
        <f t="shared" si="94"/>
        <v>-0.25397862947127625</v>
      </c>
      <c r="AB152" s="83">
        <f t="shared" si="94"/>
        <v>-0.25366611254633376</v>
      </c>
      <c r="AC152" s="83">
        <f t="shared" si="94"/>
        <v>-0.26084867919411892</v>
      </c>
      <c r="AD152" s="83">
        <f t="shared" si="94"/>
        <v>-0.26084867919411892</v>
      </c>
      <c r="AE152" s="83">
        <f t="shared" si="94"/>
        <v>-0.26084867919411892</v>
      </c>
      <c r="AF152" s="83">
        <f t="shared" si="94"/>
        <v>-0.26117193599591637</v>
      </c>
      <c r="AG152" s="83">
        <f t="shared" si="94"/>
        <v>-0.26108106129703446</v>
      </c>
      <c r="AH152" s="83">
        <f t="shared" si="94"/>
        <v>-0.26529033321657247</v>
      </c>
      <c r="AI152" s="83">
        <f t="shared" si="94"/>
        <v>-0.26687423705086188</v>
      </c>
      <c r="AJ152" s="83">
        <f t="shared" si="94"/>
        <v>-0.26661361870802569</v>
      </c>
      <c r="AK152" s="83">
        <f t="shared" si="94"/>
        <v>-0.26688622260800787</v>
      </c>
      <c r="AL152" s="83">
        <f t="shared" si="94"/>
        <v>-0.26720855022012868</v>
      </c>
      <c r="AM152" s="83">
        <f t="shared" si="94"/>
        <v>-0.27476518307425646</v>
      </c>
      <c r="AN152" s="83">
        <f t="shared" si="94"/>
        <v>-0.26805359764167858</v>
      </c>
      <c r="AO152" s="83">
        <f t="shared" si="94"/>
        <v>-0.26798559964724034</v>
      </c>
      <c r="AP152" s="83">
        <f t="shared" si="94"/>
        <v>-0.26838971428475944</v>
      </c>
      <c r="AQ152" s="83">
        <f t="shared" si="94"/>
        <v>-0.26838971428475944</v>
      </c>
      <c r="AR152" s="83">
        <f t="shared" si="94"/>
        <v>-0.26838971428475944</v>
      </c>
      <c r="AS152" s="83">
        <f t="shared" si="94"/>
        <v>-0.27748224252983744</v>
      </c>
      <c r="AT152" s="83">
        <f t="shared" si="94"/>
        <v>-0.27471438519978708</v>
      </c>
      <c r="AU152" s="83">
        <f t="shared" si="94"/>
        <v>-0.27881637893577182</v>
      </c>
      <c r="AV152" s="83">
        <f t="shared" si="94"/>
        <v>-0.29744592624577582</v>
      </c>
      <c r="AW152" s="83">
        <f t="shared" si="94"/>
        <v>-0.29744592624577582</v>
      </c>
      <c r="AX152" s="83">
        <f t="shared" si="94"/>
        <v>-0.2981874785726184</v>
      </c>
      <c r="AY152" s="83">
        <f t="shared" si="94"/>
        <v>-0.29814882322329439</v>
      </c>
    </row>
    <row r="153" spans="1:51">
      <c r="A153" s="51">
        <f t="shared" si="86"/>
        <v>-0.29289321881345254</v>
      </c>
      <c r="B153" s="51">
        <f t="shared" si="86"/>
        <v>0</v>
      </c>
      <c r="C153" s="51">
        <f t="shared" si="86"/>
        <v>0</v>
      </c>
      <c r="D153" s="51">
        <f t="shared" si="86"/>
        <v>0</v>
      </c>
      <c r="E153" s="51">
        <f t="shared" si="86"/>
        <v>0</v>
      </c>
      <c r="F153" s="51">
        <f t="shared" si="86"/>
        <v>0</v>
      </c>
      <c r="G153" s="50">
        <f t="shared" si="59"/>
        <v>2014</v>
      </c>
      <c r="H153" s="51">
        <f t="shared" ref="H153:AY153" si="95">-(1-2^H104)</f>
        <v>-0.16157983724007319</v>
      </c>
      <c r="I153" s="51">
        <f t="shared" si="95"/>
        <v>-0.18326393531470098</v>
      </c>
      <c r="J153" s="51">
        <f t="shared" si="95"/>
        <v>-0.26518474102651657</v>
      </c>
      <c r="K153" s="51">
        <f t="shared" si="95"/>
        <v>-0.31066335223327735</v>
      </c>
      <c r="L153" s="79">
        <f t="shared" si="95"/>
        <v>-0.33425157908729297</v>
      </c>
      <c r="M153" s="83">
        <f t="shared" si="95"/>
        <v>-0.3208326810774963</v>
      </c>
      <c r="N153" s="83">
        <f t="shared" si="95"/>
        <v>-0.32186545753687723</v>
      </c>
      <c r="O153" s="83">
        <f t="shared" si="95"/>
        <v>-0.30928736835155457</v>
      </c>
      <c r="P153" s="83">
        <f t="shared" si="95"/>
        <v>-0.26955276902796121</v>
      </c>
      <c r="Q153" s="83">
        <f t="shared" si="95"/>
        <v>-0.26840319178509597</v>
      </c>
      <c r="R153" s="83">
        <f t="shared" si="95"/>
        <v>-0.26908927607132804</v>
      </c>
      <c r="S153" s="83">
        <f t="shared" si="95"/>
        <v>-0.25983441370505256</v>
      </c>
      <c r="T153" s="83">
        <f t="shared" si="95"/>
        <v>-0.2565098480525837</v>
      </c>
      <c r="U153" s="83">
        <f t="shared" si="95"/>
        <v>-0.25642012750377141</v>
      </c>
      <c r="V153" s="83">
        <f t="shared" si="95"/>
        <v>-0.25722552332033333</v>
      </c>
      <c r="W153" s="83">
        <f t="shared" si="95"/>
        <v>-0.25746770091928151</v>
      </c>
      <c r="X153" s="83">
        <f t="shared" si="95"/>
        <v>-0.25614341374495098</v>
      </c>
      <c r="Y153" s="83">
        <f t="shared" si="95"/>
        <v>-0.24762290860872005</v>
      </c>
      <c r="Z153" s="83">
        <f t="shared" si="95"/>
        <v>-0.24762290860872005</v>
      </c>
      <c r="AA153" s="83">
        <f t="shared" si="95"/>
        <v>-0.24797812176426759</v>
      </c>
      <c r="AB153" s="83">
        <f t="shared" si="95"/>
        <v>-0.24700454556585938</v>
      </c>
      <c r="AC153" s="83">
        <f t="shared" si="95"/>
        <v>-0.25379664935792046</v>
      </c>
      <c r="AD153" s="83">
        <f t="shared" si="95"/>
        <v>-0.25379664935792046</v>
      </c>
      <c r="AE153" s="83">
        <f t="shared" si="95"/>
        <v>-0.25379664935792046</v>
      </c>
      <c r="AF153" s="83">
        <f t="shared" si="95"/>
        <v>-0.25409084720684649</v>
      </c>
      <c r="AG153" s="83">
        <f t="shared" si="95"/>
        <v>-0.25401050062336672</v>
      </c>
      <c r="AH153" s="83">
        <f t="shared" si="95"/>
        <v>-0.25798680148209474</v>
      </c>
      <c r="AI153" s="83">
        <f t="shared" si="95"/>
        <v>-0.25931792792067498</v>
      </c>
      <c r="AJ153" s="83">
        <f t="shared" si="95"/>
        <v>-0.25905454275583761</v>
      </c>
      <c r="AK153" s="83">
        <f t="shared" si="95"/>
        <v>-0.25930385295348801</v>
      </c>
      <c r="AL153" s="83">
        <f t="shared" si="95"/>
        <v>-0.25959878113190127</v>
      </c>
      <c r="AM153" s="83">
        <f t="shared" si="95"/>
        <v>-0.2669111006580096</v>
      </c>
      <c r="AN153" s="83">
        <f t="shared" si="95"/>
        <v>-0.26152619026950719</v>
      </c>
      <c r="AO153" s="83">
        <f t="shared" si="95"/>
        <v>-0.26158336100002866</v>
      </c>
      <c r="AP153" s="83">
        <f t="shared" si="95"/>
        <v>-0.26194514826814097</v>
      </c>
      <c r="AQ153" s="83">
        <f t="shared" si="95"/>
        <v>-0.26194514826814097</v>
      </c>
      <c r="AR153" s="83">
        <f t="shared" si="95"/>
        <v>-0.26194514826814097</v>
      </c>
      <c r="AS153" s="83">
        <f t="shared" si="95"/>
        <v>-0.26957533546988888</v>
      </c>
      <c r="AT153" s="83">
        <f t="shared" si="95"/>
        <v>-0.26675545409282775</v>
      </c>
      <c r="AU153" s="83">
        <f t="shared" si="95"/>
        <v>-0.26928416410060896</v>
      </c>
      <c r="AV153" s="83">
        <f t="shared" si="95"/>
        <v>-0.28658285711149489</v>
      </c>
      <c r="AW153" s="83">
        <f t="shared" si="95"/>
        <v>-0.28658285711149489</v>
      </c>
      <c r="AX153" s="83">
        <f t="shared" si="95"/>
        <v>-0.28734381816003562</v>
      </c>
      <c r="AY153" s="83">
        <f t="shared" si="95"/>
        <v>-0.28729181844310514</v>
      </c>
    </row>
    <row r="154" spans="1:51">
      <c r="A154" s="51">
        <f t="shared" si="86"/>
        <v>-0.29289321881345254</v>
      </c>
      <c r="B154" s="51">
        <f t="shared" si="86"/>
        <v>0</v>
      </c>
      <c r="C154" s="51">
        <f t="shared" si="86"/>
        <v>0</v>
      </c>
      <c r="D154" s="51">
        <f t="shared" si="86"/>
        <v>0</v>
      </c>
      <c r="E154" s="51">
        <f t="shared" si="86"/>
        <v>0</v>
      </c>
      <c r="F154" s="51">
        <f t="shared" si="86"/>
        <v>0</v>
      </c>
      <c r="G154" s="50">
        <f t="shared" si="59"/>
        <v>2015</v>
      </c>
      <c r="H154" s="51">
        <f t="shared" ref="H154:AY154" si="96">-(1-2^H105)</f>
        <v>-0.15717098810196528</v>
      </c>
      <c r="I154" s="51">
        <f t="shared" si="96"/>
        <v>-0.17669650106918056</v>
      </c>
      <c r="J154" s="51">
        <f t="shared" si="96"/>
        <v>-0.25952661633334917</v>
      </c>
      <c r="K154" s="51">
        <f t="shared" si="96"/>
        <v>-0.3022449932210578</v>
      </c>
      <c r="L154" s="79">
        <f t="shared" si="96"/>
        <v>-0.32843807091845567</v>
      </c>
      <c r="M154" s="83">
        <f t="shared" si="96"/>
        <v>-0.31568099651406134</v>
      </c>
      <c r="N154" s="83">
        <f t="shared" si="96"/>
        <v>-0.31665647426305654</v>
      </c>
      <c r="O154" s="83">
        <f t="shared" si="96"/>
        <v>-0.30470664267974801</v>
      </c>
      <c r="P154" s="83">
        <f t="shared" si="96"/>
        <v>-0.26645439670194582</v>
      </c>
      <c r="Q154" s="83">
        <f t="shared" si="96"/>
        <v>-0.26525167814061834</v>
      </c>
      <c r="R154" s="83">
        <f t="shared" si="96"/>
        <v>-0.26589659562443502</v>
      </c>
      <c r="S154" s="83">
        <f t="shared" si="96"/>
        <v>-0.25719008346155436</v>
      </c>
      <c r="T154" s="83">
        <f t="shared" si="96"/>
        <v>-0.25434479288831502</v>
      </c>
      <c r="U154" s="83">
        <f t="shared" si="96"/>
        <v>-0.25424344167901824</v>
      </c>
      <c r="V154" s="83">
        <f t="shared" si="96"/>
        <v>-0.25504480081751402</v>
      </c>
      <c r="W154" s="83">
        <f t="shared" si="96"/>
        <v>-0.25527312688822723</v>
      </c>
      <c r="X154" s="83">
        <f t="shared" si="96"/>
        <v>-0.25442915559587687</v>
      </c>
      <c r="Y154" s="83">
        <f t="shared" si="96"/>
        <v>-0.2462504708251223</v>
      </c>
      <c r="Z154" s="83">
        <f t="shared" si="96"/>
        <v>-0.2462504708251223</v>
      </c>
      <c r="AA154" s="83">
        <f t="shared" si="96"/>
        <v>-0.24672313191917905</v>
      </c>
      <c r="AB154" s="83">
        <f t="shared" si="96"/>
        <v>-0.24566524406215295</v>
      </c>
      <c r="AC154" s="83">
        <f t="shared" si="96"/>
        <v>-0.25159996487142422</v>
      </c>
      <c r="AD154" s="83">
        <f t="shared" si="96"/>
        <v>-0.25159996487142422</v>
      </c>
      <c r="AE154" s="83">
        <f t="shared" si="96"/>
        <v>-0.25159996487142422</v>
      </c>
      <c r="AF154" s="83">
        <f t="shared" si="96"/>
        <v>-0.25204575468000645</v>
      </c>
      <c r="AG154" s="83">
        <f t="shared" si="96"/>
        <v>-0.25197135963900652</v>
      </c>
      <c r="AH154" s="83">
        <f t="shared" si="96"/>
        <v>-0.2558983441821101</v>
      </c>
      <c r="AI154" s="83">
        <f t="shared" si="96"/>
        <v>-0.25699882614738967</v>
      </c>
      <c r="AJ154" s="83">
        <f t="shared" si="96"/>
        <v>-0.25676731637915062</v>
      </c>
      <c r="AK154" s="83">
        <f t="shared" si="96"/>
        <v>-0.25696214911433624</v>
      </c>
      <c r="AL154" s="83">
        <f t="shared" si="96"/>
        <v>-0.25723778247909046</v>
      </c>
      <c r="AM154" s="83">
        <f t="shared" si="96"/>
        <v>-0.2642078475273103</v>
      </c>
      <c r="AN154" s="83">
        <f t="shared" si="96"/>
        <v>-0.258726848970386</v>
      </c>
      <c r="AO154" s="83">
        <f t="shared" si="96"/>
        <v>-0.25868320250448473</v>
      </c>
      <c r="AP154" s="83">
        <f t="shared" si="96"/>
        <v>-0.2590284030227159</v>
      </c>
      <c r="AQ154" s="83">
        <f t="shared" si="96"/>
        <v>-0.2590284030227159</v>
      </c>
      <c r="AR154" s="83">
        <f t="shared" si="96"/>
        <v>-0.2590284030227159</v>
      </c>
      <c r="AS154" s="83">
        <f t="shared" si="96"/>
        <v>-0.26619076741097114</v>
      </c>
      <c r="AT154" s="83">
        <f t="shared" si="96"/>
        <v>-0.26378151888358703</v>
      </c>
      <c r="AU154" s="83">
        <f t="shared" si="96"/>
        <v>-0.26636419446603676</v>
      </c>
      <c r="AV154" s="83">
        <f t="shared" si="96"/>
        <v>-0.28352834749674893</v>
      </c>
      <c r="AW154" s="83">
        <f t="shared" si="96"/>
        <v>-0.28352834749674893</v>
      </c>
      <c r="AX154" s="83">
        <f t="shared" si="96"/>
        <v>-0.28422618372362507</v>
      </c>
      <c r="AY154" s="83">
        <f t="shared" si="96"/>
        <v>-0.28422461727903769</v>
      </c>
    </row>
    <row r="155" spans="1:51">
      <c r="A155" s="51">
        <f t="shared" si="86"/>
        <v>-0.29289321881345254</v>
      </c>
      <c r="B155" s="51">
        <f t="shared" si="86"/>
        <v>0</v>
      </c>
      <c r="C155" s="51">
        <f t="shared" si="86"/>
        <v>0</v>
      </c>
      <c r="D155" s="51">
        <f t="shared" si="86"/>
        <v>0</v>
      </c>
      <c r="E155" s="51">
        <f t="shared" si="86"/>
        <v>0</v>
      </c>
      <c r="F155" s="51">
        <f t="shared" si="86"/>
        <v>0</v>
      </c>
      <c r="G155" s="50">
        <f t="shared" si="59"/>
        <v>2016</v>
      </c>
      <c r="H155" s="51">
        <f t="shared" ref="H155:AY155" si="97">-(1-2^H106)</f>
        <v>-0.15137150690349932</v>
      </c>
      <c r="I155" s="51">
        <f t="shared" si="97"/>
        <v>-0.17094396729036454</v>
      </c>
      <c r="J155" s="51">
        <f t="shared" si="97"/>
        <v>-0.2570657341522723</v>
      </c>
      <c r="K155" s="51">
        <f t="shared" si="97"/>
        <v>-0.29869792268021522</v>
      </c>
      <c r="L155" s="79">
        <f t="shared" si="97"/>
        <v>-0.32389305682281433</v>
      </c>
      <c r="M155" s="83">
        <f t="shared" si="97"/>
        <v>-0.31113882987055519</v>
      </c>
      <c r="N155" s="83">
        <f t="shared" si="97"/>
        <v>-0.31201631952101172</v>
      </c>
      <c r="O155" s="83">
        <f t="shared" si="97"/>
        <v>-0.29920955954793027</v>
      </c>
      <c r="P155" s="83">
        <f t="shared" si="97"/>
        <v>-0.26269219591185644</v>
      </c>
      <c r="Q155" s="83">
        <f t="shared" si="97"/>
        <v>-0.26158321907201632</v>
      </c>
      <c r="R155" s="83">
        <f t="shared" si="97"/>
        <v>-0.26219003659373741</v>
      </c>
      <c r="S155" s="83">
        <f t="shared" si="97"/>
        <v>-0.25394522023505806</v>
      </c>
      <c r="T155" s="83">
        <f t="shared" si="97"/>
        <v>-0.25077569521684928</v>
      </c>
      <c r="U155" s="83">
        <f t="shared" si="97"/>
        <v>-0.25051943270123378</v>
      </c>
      <c r="V155" s="83">
        <f t="shared" si="97"/>
        <v>-0.25130954378615777</v>
      </c>
      <c r="W155" s="83">
        <f t="shared" si="97"/>
        <v>-0.25148084222884615</v>
      </c>
      <c r="X155" s="83">
        <f t="shared" si="97"/>
        <v>-0.25051561243418485</v>
      </c>
      <c r="Y155" s="83">
        <f t="shared" si="97"/>
        <v>-0.24303379507825618</v>
      </c>
      <c r="Z155" s="83">
        <f t="shared" si="97"/>
        <v>-0.24303379507825618</v>
      </c>
      <c r="AA155" s="83">
        <f t="shared" si="97"/>
        <v>-0.24339010407812622</v>
      </c>
      <c r="AB155" s="83">
        <f t="shared" si="97"/>
        <v>-0.24228104704561282</v>
      </c>
      <c r="AC155" s="83">
        <f t="shared" si="97"/>
        <v>-0.24766891667463753</v>
      </c>
      <c r="AD155" s="83">
        <f t="shared" si="97"/>
        <v>-0.24766891667463753</v>
      </c>
      <c r="AE155" s="83">
        <f t="shared" si="97"/>
        <v>-0.24766891667463753</v>
      </c>
      <c r="AF155" s="83">
        <f t="shared" si="97"/>
        <v>-0.24806105727444427</v>
      </c>
      <c r="AG155" s="83">
        <f t="shared" si="97"/>
        <v>-0.24799262586626836</v>
      </c>
      <c r="AH155" s="83">
        <f t="shared" si="97"/>
        <v>-0.25162628881791016</v>
      </c>
      <c r="AI155" s="83">
        <f t="shared" si="97"/>
        <v>-0.25267463780525667</v>
      </c>
      <c r="AJ155" s="83">
        <f t="shared" si="97"/>
        <v>-0.25250559973689735</v>
      </c>
      <c r="AK155" s="83">
        <f t="shared" si="97"/>
        <v>-0.25268919565355141</v>
      </c>
      <c r="AL155" s="83">
        <f t="shared" si="97"/>
        <v>-0.25294777160119364</v>
      </c>
      <c r="AM155" s="83">
        <f t="shared" si="97"/>
        <v>-0.25957182623415365</v>
      </c>
      <c r="AN155" s="83">
        <f t="shared" si="97"/>
        <v>-0.25465216842962091</v>
      </c>
      <c r="AO155" s="83">
        <f t="shared" si="97"/>
        <v>-0.25450902977638623</v>
      </c>
      <c r="AP155" s="83">
        <f t="shared" si="97"/>
        <v>-0.25507667584764737</v>
      </c>
      <c r="AQ155" s="83">
        <f t="shared" si="97"/>
        <v>-0.25507667584764737</v>
      </c>
      <c r="AR155" s="83">
        <f t="shared" si="97"/>
        <v>-0.25507667584764737</v>
      </c>
      <c r="AS155" s="83">
        <f t="shared" si="97"/>
        <v>-0.26236717903439688</v>
      </c>
      <c r="AT155" s="83">
        <f t="shared" si="97"/>
        <v>-0.26074234825734344</v>
      </c>
      <c r="AU155" s="83">
        <f t="shared" si="97"/>
        <v>-0.26063095502577982</v>
      </c>
      <c r="AV155" s="83">
        <f t="shared" si="97"/>
        <v>-0.27734612845173601</v>
      </c>
      <c r="AW155" s="83">
        <f t="shared" si="97"/>
        <v>-0.27734612845173601</v>
      </c>
      <c r="AX155" s="83">
        <f t="shared" si="97"/>
        <v>-0.27793394637801927</v>
      </c>
      <c r="AY155" s="83">
        <f t="shared" si="97"/>
        <v>-0.27796804672874875</v>
      </c>
    </row>
    <row r="156" spans="1:51">
      <c r="A156" s="51">
        <f t="shared" si="86"/>
        <v>-0.29289321881345254</v>
      </c>
      <c r="B156" s="51">
        <f t="shared" si="86"/>
        <v>0</v>
      </c>
      <c r="C156" s="51">
        <f t="shared" si="86"/>
        <v>0</v>
      </c>
      <c r="D156" s="51">
        <f t="shared" si="86"/>
        <v>0</v>
      </c>
      <c r="E156" s="51">
        <f t="shared" si="86"/>
        <v>0</v>
      </c>
      <c r="F156" s="51">
        <f t="shared" si="86"/>
        <v>0</v>
      </c>
      <c r="G156" s="50">
        <f t="shared" si="59"/>
        <v>2017</v>
      </c>
      <c r="H156" s="51">
        <f t="shared" ref="H156:AY156" si="98">-(1-2^H107)</f>
        <v>-0.15137150690349932</v>
      </c>
      <c r="I156" s="51">
        <f t="shared" si="98"/>
        <v>-0.17094396729036454</v>
      </c>
      <c r="J156" s="51">
        <f t="shared" si="98"/>
        <v>-0.25558783004758256</v>
      </c>
      <c r="K156" s="51">
        <f t="shared" si="98"/>
        <v>-0.29589764151240483</v>
      </c>
      <c r="L156" s="79">
        <f t="shared" si="98"/>
        <v>-0.32144808779552203</v>
      </c>
      <c r="M156" s="83">
        <f t="shared" si="98"/>
        <v>-0.30930214657610644</v>
      </c>
      <c r="N156" s="83">
        <f t="shared" si="98"/>
        <v>-0.3101424075075776</v>
      </c>
      <c r="O156" s="83">
        <f t="shared" si="98"/>
        <v>-0.29745615578193185</v>
      </c>
      <c r="P156" s="83">
        <f t="shared" si="98"/>
        <v>-0.25774214948869634</v>
      </c>
      <c r="Q156" s="83">
        <f t="shared" si="98"/>
        <v>-0.25669785648347032</v>
      </c>
      <c r="R156" s="83">
        <f t="shared" si="98"/>
        <v>-0.2572691524172479</v>
      </c>
      <c r="S156" s="83">
        <f t="shared" si="98"/>
        <v>-0.24939843358324476</v>
      </c>
      <c r="T156" s="83">
        <f t="shared" si="98"/>
        <v>-0.24643637543877273</v>
      </c>
      <c r="U156" s="83">
        <f t="shared" si="98"/>
        <v>-0.2462341507245418</v>
      </c>
      <c r="V156" s="83">
        <f t="shared" si="98"/>
        <v>-0.24727276540745458</v>
      </c>
      <c r="W156" s="83">
        <f t="shared" si="98"/>
        <v>-0.2474379628497192</v>
      </c>
      <c r="X156" s="83">
        <f t="shared" si="98"/>
        <v>-0.24683428612729419</v>
      </c>
      <c r="Y156" s="83">
        <f t="shared" si="98"/>
        <v>-0.23986277198517691</v>
      </c>
      <c r="Z156" s="83">
        <f t="shared" si="98"/>
        <v>-0.23986277198517691</v>
      </c>
      <c r="AA156" s="83">
        <f t="shared" si="98"/>
        <v>-0.24023435747466848</v>
      </c>
      <c r="AB156" s="83">
        <f t="shared" si="98"/>
        <v>-0.2392118923982729</v>
      </c>
      <c r="AC156" s="83">
        <f t="shared" si="98"/>
        <v>-0.24395404536218301</v>
      </c>
      <c r="AD156" s="83">
        <f t="shared" si="98"/>
        <v>-0.24395404536218301</v>
      </c>
      <c r="AE156" s="83">
        <f t="shared" si="98"/>
        <v>-0.24395404536218301</v>
      </c>
      <c r="AF156" s="83">
        <f t="shared" si="98"/>
        <v>-0.24429253615394386</v>
      </c>
      <c r="AG156" s="83">
        <f t="shared" si="98"/>
        <v>-0.24422902371286204</v>
      </c>
      <c r="AH156" s="83">
        <f t="shared" si="98"/>
        <v>-0.24764443041280926</v>
      </c>
      <c r="AI156" s="83">
        <f t="shared" si="98"/>
        <v>-0.2487163232614884</v>
      </c>
      <c r="AJ156" s="83">
        <f t="shared" si="98"/>
        <v>-0.24856487004177541</v>
      </c>
      <c r="AK156" s="83">
        <f t="shared" si="98"/>
        <v>-0.24873926184001116</v>
      </c>
      <c r="AL156" s="83">
        <f t="shared" si="98"/>
        <v>-0.24898386605059009</v>
      </c>
      <c r="AM156" s="83">
        <f t="shared" si="98"/>
        <v>-0.25519401960694399</v>
      </c>
      <c r="AN156" s="83">
        <f t="shared" si="98"/>
        <v>-0.25050706841494541</v>
      </c>
      <c r="AO156" s="83">
        <f t="shared" si="98"/>
        <v>-0.25032732927529544</v>
      </c>
      <c r="AP156" s="83">
        <f t="shared" si="98"/>
        <v>-0.25087313511719034</v>
      </c>
      <c r="AQ156" s="83">
        <f t="shared" si="98"/>
        <v>-0.25087313511719034</v>
      </c>
      <c r="AR156" s="83">
        <f t="shared" si="98"/>
        <v>-0.25087313511719034</v>
      </c>
      <c r="AS156" s="83">
        <f t="shared" si="98"/>
        <v>-0.25781366057706445</v>
      </c>
      <c r="AT156" s="83">
        <f t="shared" si="98"/>
        <v>-0.25663261073288657</v>
      </c>
      <c r="AU156" s="83">
        <f t="shared" si="98"/>
        <v>-0.25699126185656085</v>
      </c>
      <c r="AV156" s="83">
        <f t="shared" si="98"/>
        <v>-0.27363032734205384</v>
      </c>
      <c r="AW156" s="83">
        <f t="shared" si="98"/>
        <v>-0.27363032734205384</v>
      </c>
      <c r="AX156" s="83">
        <f t="shared" si="98"/>
        <v>-0.27419019170326286</v>
      </c>
      <c r="AY156" s="83">
        <f t="shared" si="98"/>
        <v>-0.27421176641467682</v>
      </c>
    </row>
    <row r="157" spans="1:51">
      <c r="A157" s="51">
        <f t="shared" si="86"/>
        <v>-0.29289321881345254</v>
      </c>
      <c r="B157" s="51">
        <f t="shared" si="86"/>
        <v>0</v>
      </c>
      <c r="C157" s="51">
        <f t="shared" si="86"/>
        <v>0</v>
      </c>
      <c r="D157" s="51">
        <f t="shared" si="86"/>
        <v>0</v>
      </c>
      <c r="E157" s="51">
        <f t="shared" si="86"/>
        <v>0</v>
      </c>
      <c r="F157" s="51">
        <f t="shared" si="86"/>
        <v>0</v>
      </c>
      <c r="G157" s="50">
        <f t="shared" si="59"/>
        <v>2018</v>
      </c>
      <c r="H157" s="51">
        <f t="shared" ref="H157:AY157" si="99">-(1-2^H108)</f>
        <v>-0.15492585222997046</v>
      </c>
      <c r="I157" s="51">
        <f t="shared" si="99"/>
        <v>-0.17215622714944001</v>
      </c>
      <c r="J157" s="51">
        <f t="shared" si="99"/>
        <v>-0.25669267032104404</v>
      </c>
      <c r="K157" s="51">
        <f t="shared" si="99"/>
        <v>-0.297931301447667</v>
      </c>
      <c r="L157" s="79">
        <f t="shared" si="99"/>
        <v>-0.31840304114436546</v>
      </c>
      <c r="M157" s="83">
        <f t="shared" si="99"/>
        <v>-0.30681465837405464</v>
      </c>
      <c r="N157" s="83">
        <f t="shared" si="99"/>
        <v>-0.30789939701596636</v>
      </c>
      <c r="O157" s="83">
        <f t="shared" si="99"/>
        <v>-0.29468715547434565</v>
      </c>
      <c r="P157" s="83">
        <f t="shared" si="99"/>
        <v>-0.25571082659264588</v>
      </c>
      <c r="Q157" s="83">
        <f t="shared" si="99"/>
        <v>-0.25472012898947649</v>
      </c>
      <c r="R157" s="83">
        <f t="shared" si="99"/>
        <v>-0.25525323909662945</v>
      </c>
      <c r="S157" s="83">
        <f t="shared" si="99"/>
        <v>-0.24717009451150063</v>
      </c>
      <c r="T157" s="83">
        <f t="shared" si="99"/>
        <v>-0.24428989629588704</v>
      </c>
      <c r="U157" s="83">
        <f t="shared" si="99"/>
        <v>-0.2441051658143909</v>
      </c>
      <c r="V157" s="83">
        <f t="shared" si="99"/>
        <v>-0.2451946167696808</v>
      </c>
      <c r="W157" s="83">
        <f t="shared" si="99"/>
        <v>-0.2454249046395941</v>
      </c>
      <c r="X157" s="83">
        <f t="shared" si="99"/>
        <v>-0.24467773800752313</v>
      </c>
      <c r="Y157" s="83">
        <f t="shared" si="99"/>
        <v>-0.23731836330240919</v>
      </c>
      <c r="Z157" s="83">
        <f t="shared" si="99"/>
        <v>-0.23731836330240919</v>
      </c>
      <c r="AA157" s="83">
        <f t="shared" si="99"/>
        <v>-0.23772399280363843</v>
      </c>
      <c r="AB157" s="83">
        <f t="shared" si="99"/>
        <v>-0.23675243820062275</v>
      </c>
      <c r="AC157" s="83">
        <f t="shared" si="99"/>
        <v>-0.24089174335707919</v>
      </c>
      <c r="AD157" s="83">
        <f t="shared" si="99"/>
        <v>-0.24089174335707919</v>
      </c>
      <c r="AE157" s="83">
        <f t="shared" si="99"/>
        <v>-0.24089174335707919</v>
      </c>
      <c r="AF157" s="83">
        <f t="shared" si="99"/>
        <v>-0.24120629416556139</v>
      </c>
      <c r="AG157" s="83">
        <f t="shared" si="99"/>
        <v>-0.24114660190910719</v>
      </c>
      <c r="AH157" s="83">
        <f t="shared" si="99"/>
        <v>-0.24440323129424901</v>
      </c>
      <c r="AI157" s="83">
        <f t="shared" si="99"/>
        <v>-0.24537810948870453</v>
      </c>
      <c r="AJ157" s="83">
        <f t="shared" si="99"/>
        <v>-0.24524027755953537</v>
      </c>
      <c r="AK157" s="83">
        <f t="shared" si="99"/>
        <v>-0.24539838756305266</v>
      </c>
      <c r="AL157" s="83">
        <f t="shared" si="99"/>
        <v>-0.24563194544547795</v>
      </c>
      <c r="AM157" s="83">
        <f t="shared" si="99"/>
        <v>-0.25155674043430654</v>
      </c>
      <c r="AN157" s="83">
        <f t="shared" si="99"/>
        <v>-0.24717179317677573</v>
      </c>
      <c r="AO157" s="83">
        <f t="shared" si="99"/>
        <v>-0.24680000261904456</v>
      </c>
      <c r="AP157" s="83">
        <f t="shared" si="99"/>
        <v>-0.24732847683015136</v>
      </c>
      <c r="AQ157" s="83">
        <f t="shared" si="99"/>
        <v>-0.24732847683015136</v>
      </c>
      <c r="AR157" s="83">
        <f t="shared" si="99"/>
        <v>-0.24732847683015136</v>
      </c>
      <c r="AS157" s="83">
        <f t="shared" si="99"/>
        <v>-0.25334872053258206</v>
      </c>
      <c r="AT157" s="83">
        <f t="shared" si="99"/>
        <v>-0.25250612538605777</v>
      </c>
      <c r="AU157" s="83">
        <f t="shared" si="99"/>
        <v>-0.25324356878972099</v>
      </c>
      <c r="AV157" s="83">
        <f t="shared" si="99"/>
        <v>-0.26956119399853429</v>
      </c>
      <c r="AW157" s="83">
        <f t="shared" si="99"/>
        <v>-0.26956119399853429</v>
      </c>
      <c r="AX157" s="83">
        <f t="shared" si="99"/>
        <v>-0.27011560552893088</v>
      </c>
      <c r="AY157" s="83">
        <f t="shared" si="99"/>
        <v>-0.27013982450357077</v>
      </c>
    </row>
    <row r="158" spans="1:51">
      <c r="A158" s="51">
        <f t="shared" si="86"/>
        <v>-0.29289321881345254</v>
      </c>
      <c r="B158" s="51">
        <f t="shared" si="86"/>
        <v>0</v>
      </c>
      <c r="C158" s="51">
        <f t="shared" si="86"/>
        <v>0</v>
      </c>
      <c r="D158" s="51">
        <f t="shared" si="86"/>
        <v>0</v>
      </c>
      <c r="E158" s="51">
        <f t="shared" si="86"/>
        <v>0</v>
      </c>
      <c r="F158" s="51">
        <f t="shared" si="86"/>
        <v>0</v>
      </c>
      <c r="G158" s="50">
        <f t="shared" si="59"/>
        <v>2019</v>
      </c>
      <c r="H158" s="51">
        <f t="shared" ref="H158:AY158" si="100">-(1-2^H109)</f>
        <v>-0.15352264787718273</v>
      </c>
      <c r="I158" s="51">
        <f t="shared" si="100"/>
        <v>-0.18364786812237821</v>
      </c>
      <c r="J158" s="51">
        <f t="shared" si="100"/>
        <v>-0.25417169462299949</v>
      </c>
      <c r="K158" s="51">
        <f t="shared" si="100"/>
        <v>-0.29537608573420582</v>
      </c>
      <c r="L158" s="79">
        <f t="shared" si="100"/>
        <v>-0.30892705545140953</v>
      </c>
      <c r="M158" s="83">
        <f t="shared" si="100"/>
        <v>-0.29853634878203017</v>
      </c>
      <c r="N158" s="83">
        <f t="shared" si="100"/>
        <v>-0.29944933109895855</v>
      </c>
      <c r="O158" s="83">
        <f t="shared" si="100"/>
        <v>-0.28688561394658596</v>
      </c>
      <c r="P158" s="83">
        <f t="shared" si="100"/>
        <v>-0.25092987359130103</v>
      </c>
      <c r="Q158" s="83">
        <f t="shared" si="100"/>
        <v>-0.24994536344255158</v>
      </c>
      <c r="R158" s="83">
        <f t="shared" si="100"/>
        <v>-0.25045378810085928</v>
      </c>
      <c r="S158" s="83">
        <f t="shared" si="100"/>
        <v>-0.24266514458510946</v>
      </c>
      <c r="T158" s="83">
        <f t="shared" si="100"/>
        <v>-0.23998422224811422</v>
      </c>
      <c r="U158" s="83">
        <f t="shared" si="100"/>
        <v>-0.23990384653520958</v>
      </c>
      <c r="V158" s="83">
        <f t="shared" si="100"/>
        <v>-0.24091896799581691</v>
      </c>
      <c r="W158" s="83">
        <f t="shared" si="100"/>
        <v>-0.2411881859941144</v>
      </c>
      <c r="X158" s="83">
        <f t="shared" si="100"/>
        <v>-0.24041470053812242</v>
      </c>
      <c r="Y158" s="83">
        <f t="shared" si="100"/>
        <v>-0.23373634747791472</v>
      </c>
      <c r="Z158" s="83">
        <f t="shared" si="100"/>
        <v>-0.23373634747791472</v>
      </c>
      <c r="AA158" s="83">
        <f t="shared" si="100"/>
        <v>-0.23415202802533674</v>
      </c>
      <c r="AB158" s="83">
        <f t="shared" si="100"/>
        <v>-0.23320618327928522</v>
      </c>
      <c r="AC158" s="83">
        <f t="shared" si="100"/>
        <v>-0.23752997360998951</v>
      </c>
      <c r="AD158" s="83">
        <f t="shared" si="100"/>
        <v>-0.23752997360998951</v>
      </c>
      <c r="AE158" s="83">
        <f t="shared" si="100"/>
        <v>-0.23752997360998951</v>
      </c>
      <c r="AF158" s="83">
        <f t="shared" si="100"/>
        <v>-0.23803688500037057</v>
      </c>
      <c r="AG158" s="83">
        <f t="shared" si="100"/>
        <v>-0.23798101342847933</v>
      </c>
      <c r="AH158" s="83">
        <f t="shared" si="100"/>
        <v>-0.2410813701262291</v>
      </c>
      <c r="AI158" s="83">
        <f t="shared" si="100"/>
        <v>-0.24198507486594689</v>
      </c>
      <c r="AJ158" s="83">
        <f t="shared" si="100"/>
        <v>-0.24187170950191028</v>
      </c>
      <c r="AK158" s="83">
        <f t="shared" si="100"/>
        <v>-0.24202290132691728</v>
      </c>
      <c r="AL158" s="83">
        <f t="shared" si="100"/>
        <v>-0.24221148982539698</v>
      </c>
      <c r="AM158" s="83">
        <f t="shared" si="100"/>
        <v>-0.24750973419560274</v>
      </c>
      <c r="AN158" s="83">
        <f t="shared" si="100"/>
        <v>-0.24393850424716323</v>
      </c>
      <c r="AO158" s="83">
        <f t="shared" si="100"/>
        <v>-0.2435086080380412</v>
      </c>
      <c r="AP158" s="83">
        <f t="shared" si="100"/>
        <v>-0.24393958552900585</v>
      </c>
      <c r="AQ158" s="83">
        <f t="shared" si="100"/>
        <v>-0.24393958552900585</v>
      </c>
      <c r="AR158" s="83">
        <f t="shared" si="100"/>
        <v>-0.24393958552900585</v>
      </c>
      <c r="AS158" s="83">
        <f t="shared" si="100"/>
        <v>-0.24955093064647393</v>
      </c>
      <c r="AT158" s="83">
        <f t="shared" si="100"/>
        <v>-0.24900658934571884</v>
      </c>
      <c r="AU158" s="83">
        <f t="shared" si="100"/>
        <v>-0.24988991425272156</v>
      </c>
      <c r="AV158" s="83">
        <f t="shared" si="100"/>
        <v>-0.26545985431357655</v>
      </c>
      <c r="AW158" s="83">
        <f t="shared" si="100"/>
        <v>-0.26545985431357655</v>
      </c>
      <c r="AX158" s="83">
        <f t="shared" si="100"/>
        <v>-0.26596087077038655</v>
      </c>
      <c r="AY158" s="83">
        <f t="shared" si="100"/>
        <v>-0.26605329374177478</v>
      </c>
    </row>
    <row r="159" spans="1:51">
      <c r="A159" s="51">
        <f t="shared" si="86"/>
        <v>-0.29289321881345254</v>
      </c>
      <c r="B159" s="51">
        <f t="shared" si="86"/>
        <v>0</v>
      </c>
      <c r="C159" s="51">
        <f t="shared" si="86"/>
        <v>0</v>
      </c>
      <c r="D159" s="51">
        <f t="shared" si="86"/>
        <v>0</v>
      </c>
      <c r="E159" s="51">
        <f t="shared" si="86"/>
        <v>0</v>
      </c>
      <c r="F159" s="51">
        <f t="shared" si="86"/>
        <v>0</v>
      </c>
      <c r="G159" s="50">
        <f t="shared" si="59"/>
        <v>2020</v>
      </c>
      <c r="H159" s="51">
        <f>-(1-2^H110)</f>
        <v>-0.15352264787718273</v>
      </c>
      <c r="I159" s="51">
        <f>-(1-2^I110)</f>
        <v>-0.18364786812237821</v>
      </c>
      <c r="J159" s="51">
        <f t="shared" ref="J159:AY159" si="101">-(1-2^J110)</f>
        <v>-0.25444978011063479</v>
      </c>
      <c r="K159" s="51">
        <f t="shared" si="101"/>
        <v>-0.29505383414767083</v>
      </c>
      <c r="L159" s="79">
        <f t="shared" si="101"/>
        <v>-0.30386263542033098</v>
      </c>
      <c r="M159" s="83">
        <f t="shared" si="101"/>
        <v>-0.29407499042869523</v>
      </c>
      <c r="N159" s="83">
        <f t="shared" si="101"/>
        <v>-0.29527444782009327</v>
      </c>
      <c r="O159" s="83">
        <f t="shared" si="101"/>
        <v>-0.28307908467382992</v>
      </c>
      <c r="P159" s="83">
        <f t="shared" si="101"/>
        <v>-0.24826066890055853</v>
      </c>
      <c r="Q159" s="83">
        <f t="shared" si="101"/>
        <v>-0.24710321697948523</v>
      </c>
      <c r="R159" s="83">
        <f t="shared" si="101"/>
        <v>-0.24759161768278515</v>
      </c>
      <c r="S159" s="83">
        <f t="shared" si="101"/>
        <v>-0.2400987830255884</v>
      </c>
      <c r="T159" s="83">
        <f t="shared" si="101"/>
        <v>-0.23739713174805965</v>
      </c>
      <c r="U159" s="83">
        <f t="shared" si="101"/>
        <v>-0.23726152597819028</v>
      </c>
      <c r="V159" s="83">
        <f t="shared" si="101"/>
        <v>-0.23822062115889397</v>
      </c>
      <c r="W159" s="83">
        <f t="shared" si="101"/>
        <v>-0.23848072906585438</v>
      </c>
      <c r="X159" s="83">
        <f t="shared" si="101"/>
        <v>-0.23768731582003644</v>
      </c>
      <c r="Y159" s="83">
        <f t="shared" si="101"/>
        <v>-0.23145945093948972</v>
      </c>
      <c r="Z159" s="83">
        <f t="shared" si="101"/>
        <v>-0.23145945093948972</v>
      </c>
      <c r="AA159" s="83">
        <f t="shared" si="101"/>
        <v>-0.23188401381872215</v>
      </c>
      <c r="AB159" s="83">
        <f t="shared" si="101"/>
        <v>-0.23097571537471506</v>
      </c>
      <c r="AC159" s="83">
        <f t="shared" si="101"/>
        <v>-0.23465165780219388</v>
      </c>
      <c r="AD159" s="83">
        <f t="shared" si="101"/>
        <v>-0.23465165780219388</v>
      </c>
      <c r="AE159" s="83">
        <f t="shared" si="101"/>
        <v>-0.23465165780219388</v>
      </c>
      <c r="AF159" s="83">
        <f t="shared" si="101"/>
        <v>-0.23508537276960262</v>
      </c>
      <c r="AG159" s="83">
        <f t="shared" si="101"/>
        <v>-0.23503280032805551</v>
      </c>
      <c r="AH159" s="83">
        <f t="shared" si="101"/>
        <v>-0.23808650770374817</v>
      </c>
      <c r="AI159" s="83">
        <f t="shared" si="101"/>
        <v>-0.23898639308196556</v>
      </c>
      <c r="AJ159" s="83">
        <f t="shared" si="101"/>
        <v>-0.23888378677906397</v>
      </c>
      <c r="AK159" s="83">
        <f t="shared" si="101"/>
        <v>-0.23912280418301257</v>
      </c>
      <c r="AL159" s="83">
        <f t="shared" si="101"/>
        <v>-0.23930426296466822</v>
      </c>
      <c r="AM159" s="83">
        <f t="shared" si="101"/>
        <v>-0.24448598102704155</v>
      </c>
      <c r="AN159" s="83">
        <f t="shared" si="101"/>
        <v>-0.24125953986563353</v>
      </c>
      <c r="AO159" s="83">
        <f t="shared" si="101"/>
        <v>-0.24061635012833948</v>
      </c>
      <c r="AP159" s="83">
        <f t="shared" si="101"/>
        <v>-0.24100803042630159</v>
      </c>
      <c r="AQ159" s="83">
        <f t="shared" si="101"/>
        <v>-0.24100803042630159</v>
      </c>
      <c r="AR159" s="83">
        <f t="shared" si="101"/>
        <v>-0.24100803042630159</v>
      </c>
      <c r="AS159" s="83">
        <f t="shared" si="101"/>
        <v>-0.24638691942550983</v>
      </c>
      <c r="AT159" s="83">
        <f t="shared" si="101"/>
        <v>-0.24609401231123562</v>
      </c>
      <c r="AU159" s="83">
        <f t="shared" si="101"/>
        <v>-0.24762377920845124</v>
      </c>
      <c r="AV159" s="83">
        <f t="shared" si="101"/>
        <v>-0.26232300095777317</v>
      </c>
      <c r="AW159" s="83">
        <f t="shared" si="101"/>
        <v>-0.26232300095777317</v>
      </c>
      <c r="AX159" s="83">
        <f t="shared" si="101"/>
        <v>-0.26274519456460832</v>
      </c>
      <c r="AY159" s="83">
        <f t="shared" si="101"/>
        <v>-0.26283621736488472</v>
      </c>
    </row>
    <row r="160" spans="1:51">
      <c r="A160" s="51">
        <f t="shared" si="86"/>
        <v>-0.29289321881345254</v>
      </c>
      <c r="B160" s="51">
        <f t="shared" si="86"/>
        <v>0</v>
      </c>
      <c r="C160" s="51">
        <f t="shared" si="86"/>
        <v>0</v>
      </c>
      <c r="D160" s="51">
        <f t="shared" si="86"/>
        <v>0</v>
      </c>
      <c r="E160" s="51">
        <f t="shared" si="86"/>
        <v>0</v>
      </c>
      <c r="F160" s="51">
        <f t="shared" si="86"/>
        <v>0</v>
      </c>
      <c r="G160" s="50">
        <f t="shared" si="59"/>
        <v>2021</v>
      </c>
      <c r="H160" s="51">
        <f t="shared" ref="H160:AY160" si="102">-(1-2^H111)</f>
        <v>-0.15157911197315399</v>
      </c>
      <c r="I160" s="51">
        <f t="shared" si="102"/>
        <v>-0.18059792548514852</v>
      </c>
      <c r="J160" s="51">
        <f t="shared" si="102"/>
        <v>-0.25049722213890646</v>
      </c>
      <c r="K160" s="51">
        <f t="shared" si="102"/>
        <v>-0.29169662598337764</v>
      </c>
      <c r="L160" s="79">
        <f t="shared" si="102"/>
        <v>-0.29636052114030675</v>
      </c>
      <c r="M160" s="83">
        <f t="shared" si="102"/>
        <v>-0.28746645638325607</v>
      </c>
      <c r="N160" s="83">
        <f t="shared" si="102"/>
        <v>-0.28856835648586165</v>
      </c>
      <c r="O160" s="83">
        <f t="shared" si="102"/>
        <v>-0.27697492559670489</v>
      </c>
      <c r="P160" s="83">
        <f t="shared" si="102"/>
        <v>-0.24162317858953686</v>
      </c>
      <c r="Q160" s="83">
        <f t="shared" si="102"/>
        <v>-0.24055383975310873</v>
      </c>
      <c r="R160" s="83">
        <f t="shared" si="102"/>
        <v>-0.24101800749180491</v>
      </c>
      <c r="S160" s="83">
        <f t="shared" si="102"/>
        <v>-0.23361018551116974</v>
      </c>
      <c r="T160" s="83">
        <f t="shared" si="102"/>
        <v>-0.23166411142213472</v>
      </c>
      <c r="U160" s="83">
        <f t="shared" si="102"/>
        <v>-0.23155839826389601</v>
      </c>
      <c r="V160" s="83">
        <f t="shared" si="102"/>
        <v>-0.23223173770111627</v>
      </c>
      <c r="W160" s="83">
        <f t="shared" si="102"/>
        <v>-0.23248213476638124</v>
      </c>
      <c r="X160" s="83">
        <f t="shared" si="102"/>
        <v>-0.23185056449722896</v>
      </c>
      <c r="Y160" s="83">
        <f t="shared" si="102"/>
        <v>-0.22633770345341542</v>
      </c>
      <c r="Z160" s="83">
        <f t="shared" si="102"/>
        <v>-0.22633770345341542</v>
      </c>
      <c r="AA160" s="83">
        <f t="shared" si="102"/>
        <v>-0.22690741563045336</v>
      </c>
      <c r="AB160" s="83">
        <f t="shared" si="102"/>
        <v>-0.22597292163330385</v>
      </c>
      <c r="AC160" s="83">
        <f t="shared" si="102"/>
        <v>-0.22950471966976072</v>
      </c>
      <c r="AD160" s="83">
        <f t="shared" si="102"/>
        <v>-0.22950471966976072</v>
      </c>
      <c r="AE160" s="83">
        <f t="shared" si="102"/>
        <v>-0.22950471966976072</v>
      </c>
      <c r="AF160" s="83">
        <f t="shared" si="102"/>
        <v>-0.23003731203313027</v>
      </c>
      <c r="AG160" s="83">
        <f t="shared" si="102"/>
        <v>-0.22998875060875612</v>
      </c>
      <c r="AH160" s="83">
        <f t="shared" si="102"/>
        <v>-0.23285963034780877</v>
      </c>
      <c r="AI160" s="83">
        <f t="shared" si="102"/>
        <v>-0.23381188374668194</v>
      </c>
      <c r="AJ160" s="83">
        <f t="shared" si="102"/>
        <v>-0.23372394519469486</v>
      </c>
      <c r="AK160" s="83">
        <f t="shared" si="102"/>
        <v>-0.23395169621645917</v>
      </c>
      <c r="AL160" s="83">
        <f t="shared" si="102"/>
        <v>-0.23412587250333006</v>
      </c>
      <c r="AM160" s="83">
        <f t="shared" si="102"/>
        <v>-0.23919300678387534</v>
      </c>
      <c r="AN160" s="83">
        <f t="shared" si="102"/>
        <v>-0.23643558473534676</v>
      </c>
      <c r="AO160" s="83">
        <f t="shared" si="102"/>
        <v>-0.23576664366909927</v>
      </c>
      <c r="AP160" s="83">
        <f t="shared" si="102"/>
        <v>-0.23611486112585178</v>
      </c>
      <c r="AQ160" s="83">
        <f t="shared" si="102"/>
        <v>-0.23611486112585178</v>
      </c>
      <c r="AR160" s="83">
        <f t="shared" si="102"/>
        <v>-0.23611486112585178</v>
      </c>
      <c r="AS160" s="83">
        <f t="shared" si="102"/>
        <v>-0.24139498107206858</v>
      </c>
      <c r="AT160" s="83">
        <f t="shared" si="102"/>
        <v>-0.24152035991057441</v>
      </c>
      <c r="AU160" s="83">
        <f t="shared" si="102"/>
        <v>-0.24341366855953639</v>
      </c>
      <c r="AV160" s="83">
        <f t="shared" si="102"/>
        <v>-0.25774648337206785</v>
      </c>
      <c r="AW160" s="83">
        <f t="shared" si="102"/>
        <v>-0.25774648337206785</v>
      </c>
      <c r="AX160" s="83">
        <f t="shared" si="102"/>
        <v>-0.25815487221555256</v>
      </c>
      <c r="AY160" s="83">
        <f t="shared" si="102"/>
        <v>-0.25820301127077327</v>
      </c>
    </row>
    <row r="161" spans="1:52">
      <c r="A161" s="51">
        <f t="shared" ref="A161:F162" si="103">-(1-2^A112)</f>
        <v>-0.29289321881345254</v>
      </c>
      <c r="B161" s="51">
        <f t="shared" si="103"/>
        <v>0</v>
      </c>
      <c r="C161" s="51">
        <f t="shared" si="103"/>
        <v>0</v>
      </c>
      <c r="D161" s="51">
        <f t="shared" si="103"/>
        <v>0</v>
      </c>
      <c r="E161" s="51">
        <f t="shared" si="103"/>
        <v>0</v>
      </c>
      <c r="F161" s="51">
        <f t="shared" si="103"/>
        <v>0</v>
      </c>
      <c r="G161" s="50">
        <f t="shared" si="59"/>
        <v>2022</v>
      </c>
      <c r="H161" s="51">
        <f t="shared" ref="H161:AY161" si="104">-(1-2^H112)</f>
        <v>-0.15157911197315399</v>
      </c>
      <c r="I161" s="51">
        <f t="shared" si="104"/>
        <v>-0.17745368795981642</v>
      </c>
      <c r="J161" s="51">
        <f t="shared" si="104"/>
        <v>-0.24805994137695253</v>
      </c>
      <c r="K161" s="51">
        <f t="shared" si="104"/>
        <v>-0.28869809262272428</v>
      </c>
      <c r="L161" s="79">
        <f t="shared" si="104"/>
        <v>-0.29130860946536619</v>
      </c>
      <c r="M161" s="83">
        <f t="shared" si="104"/>
        <v>-0.28306487697706395</v>
      </c>
      <c r="N161" s="83">
        <f t="shared" si="104"/>
        <v>-0.28398624364407798</v>
      </c>
      <c r="O161" s="83">
        <f t="shared" si="104"/>
        <v>-0.27157574566600895</v>
      </c>
      <c r="P161" s="83">
        <f t="shared" si="104"/>
        <v>-0.2389129833753636</v>
      </c>
      <c r="Q161" s="83">
        <f t="shared" si="104"/>
        <v>-0.237826797121381</v>
      </c>
      <c r="R161" s="83">
        <f t="shared" si="104"/>
        <v>-0.23827459785023963</v>
      </c>
      <c r="S161" s="83">
        <f t="shared" si="104"/>
        <v>-0.23112023824467798</v>
      </c>
      <c r="T161" s="83">
        <f t="shared" si="104"/>
        <v>-0.22910226634259134</v>
      </c>
      <c r="U161" s="83">
        <f t="shared" si="104"/>
        <v>-0.22896948633855774</v>
      </c>
      <c r="V161" s="83">
        <f t="shared" si="104"/>
        <v>-0.22924526752083696</v>
      </c>
      <c r="W161" s="83">
        <f t="shared" si="104"/>
        <v>-0.22948755606600735</v>
      </c>
      <c r="X161" s="83">
        <f t="shared" si="104"/>
        <v>-0.22897598667024643</v>
      </c>
      <c r="Y161" s="83">
        <f t="shared" si="104"/>
        <v>-0.22398481047287966</v>
      </c>
      <c r="Z161" s="83">
        <f t="shared" si="104"/>
        <v>-0.22398481047287966</v>
      </c>
      <c r="AA161" s="83">
        <f t="shared" si="104"/>
        <v>-0.22448268248905168</v>
      </c>
      <c r="AB161" s="83">
        <f t="shared" si="104"/>
        <v>-0.22358370447756715</v>
      </c>
      <c r="AC161" s="83">
        <f t="shared" si="104"/>
        <v>-0.22672593638860872</v>
      </c>
      <c r="AD161" s="83">
        <f t="shared" si="104"/>
        <v>-0.22672593638860872</v>
      </c>
      <c r="AE161" s="83">
        <f t="shared" si="104"/>
        <v>-0.22672593638860872</v>
      </c>
      <c r="AF161" s="83">
        <f t="shared" si="104"/>
        <v>-0.22723741209289205</v>
      </c>
      <c r="AG161" s="83">
        <f t="shared" si="104"/>
        <v>-0.22719152598729719</v>
      </c>
      <c r="AH161" s="83">
        <f t="shared" si="104"/>
        <v>-0.22992727307708072</v>
      </c>
      <c r="AI161" s="83">
        <f t="shared" si="104"/>
        <v>-0.23093498593309403</v>
      </c>
      <c r="AJ161" s="83">
        <f t="shared" si="104"/>
        <v>-0.23085563473633752</v>
      </c>
      <c r="AK161" s="83">
        <f t="shared" si="104"/>
        <v>-0.23107466213086436</v>
      </c>
      <c r="AL161" s="83">
        <f t="shared" si="104"/>
        <v>-0.23124284302958575</v>
      </c>
      <c r="AM161" s="83">
        <f t="shared" si="104"/>
        <v>-0.23620863062375241</v>
      </c>
      <c r="AN161" s="83">
        <f t="shared" si="104"/>
        <v>-0.23394168004934424</v>
      </c>
      <c r="AO161" s="83">
        <f t="shared" si="104"/>
        <v>-0.23318616472220521</v>
      </c>
      <c r="AP161" s="83">
        <f t="shared" si="104"/>
        <v>-0.23350794902930294</v>
      </c>
      <c r="AQ161" s="83">
        <f t="shared" si="104"/>
        <v>-0.23350794902930294</v>
      </c>
      <c r="AR161" s="83">
        <f t="shared" si="104"/>
        <v>-0.23350794902930294</v>
      </c>
      <c r="AS161" s="83">
        <f t="shared" si="104"/>
        <v>-0.2384230896064724</v>
      </c>
      <c r="AT161" s="83">
        <f t="shared" si="104"/>
        <v>-0.23885922340834365</v>
      </c>
      <c r="AU161" s="83">
        <f t="shared" si="104"/>
        <v>-0.24081631986394636</v>
      </c>
      <c r="AV161" s="83">
        <f t="shared" si="104"/>
        <v>-0.25449448182939205</v>
      </c>
      <c r="AW161" s="83">
        <f t="shared" si="104"/>
        <v>-0.25449448182939205</v>
      </c>
      <c r="AX161" s="83">
        <f t="shared" si="104"/>
        <v>-0.25489127193687833</v>
      </c>
      <c r="AY161" s="83">
        <f t="shared" si="104"/>
        <v>-0.25494120812612453</v>
      </c>
    </row>
    <row r="162" spans="1:52">
      <c r="A162" s="51">
        <f t="shared" si="103"/>
        <v>-0.29289321881345254</v>
      </c>
      <c r="B162" s="51">
        <f t="shared" si="103"/>
        <v>0</v>
      </c>
      <c r="C162" s="51">
        <f t="shared" si="103"/>
        <v>0</v>
      </c>
      <c r="D162" s="51">
        <f t="shared" si="103"/>
        <v>0</v>
      </c>
      <c r="E162" s="51">
        <f t="shared" si="103"/>
        <v>0</v>
      </c>
      <c r="F162" s="51">
        <f t="shared" si="103"/>
        <v>0</v>
      </c>
      <c r="G162" s="50">
        <f t="shared" si="59"/>
        <v>2023</v>
      </c>
      <c r="H162" s="51">
        <f t="shared" ref="H162:AY162" si="105">-(1-2^H113)</f>
        <v>-0.15157911197315399</v>
      </c>
      <c r="I162" s="51">
        <f t="shared" si="105"/>
        <v>-0.17745368795981642</v>
      </c>
      <c r="J162" s="51">
        <f t="shared" si="105"/>
        <v>-0.24751270863968022</v>
      </c>
      <c r="K162" s="51">
        <f t="shared" si="105"/>
        <v>-0.28804705613813109</v>
      </c>
      <c r="L162" s="79">
        <f t="shared" si="105"/>
        <v>-0.28839018104923875</v>
      </c>
      <c r="M162" s="83">
        <f t="shared" si="105"/>
        <v>-0.28050430934802673</v>
      </c>
      <c r="N162" s="83">
        <f t="shared" si="105"/>
        <v>-0.28141289440778661</v>
      </c>
      <c r="O162" s="83">
        <f t="shared" si="105"/>
        <v>-0.26838605876985278</v>
      </c>
      <c r="P162" s="83">
        <f t="shared" si="105"/>
        <v>-0.23712199009390511</v>
      </c>
      <c r="Q162" s="83">
        <f t="shared" si="105"/>
        <v>-0.23599797765364638</v>
      </c>
      <c r="R162" s="83">
        <f t="shared" si="105"/>
        <v>-0.23643852202635351</v>
      </c>
      <c r="S162" s="83">
        <f t="shared" si="105"/>
        <v>-0.22942431493023641</v>
      </c>
      <c r="T162" s="83">
        <f t="shared" si="105"/>
        <v>-0.22725065257279464</v>
      </c>
      <c r="U162" s="83">
        <f t="shared" si="105"/>
        <v>-0.22712755146255881</v>
      </c>
      <c r="V162" s="83">
        <f t="shared" si="105"/>
        <v>-0.22745807312988298</v>
      </c>
      <c r="W162" s="83">
        <f t="shared" si="105"/>
        <v>-0.22769753375417945</v>
      </c>
      <c r="X162" s="83">
        <f t="shared" si="105"/>
        <v>-0.22724406886491477</v>
      </c>
      <c r="Y162" s="83">
        <f t="shared" si="105"/>
        <v>-0.22239512529838878</v>
      </c>
      <c r="Z162" s="83">
        <f t="shared" si="105"/>
        <v>-0.22239512529838878</v>
      </c>
      <c r="AA162" s="83">
        <f t="shared" si="105"/>
        <v>-0.22292186677421433</v>
      </c>
      <c r="AB162" s="83">
        <f t="shared" si="105"/>
        <v>-0.22205111165678026</v>
      </c>
      <c r="AC162" s="83">
        <f t="shared" si="105"/>
        <v>-0.22490617484602193</v>
      </c>
      <c r="AD162" s="83">
        <f t="shared" si="105"/>
        <v>-0.22490617484602193</v>
      </c>
      <c r="AE162" s="83">
        <f t="shared" si="105"/>
        <v>-0.22490617484602193</v>
      </c>
      <c r="AF162" s="83">
        <f t="shared" si="105"/>
        <v>-0.22540941288271343</v>
      </c>
      <c r="AG162" s="83">
        <f t="shared" si="105"/>
        <v>-0.22536474663456374</v>
      </c>
      <c r="AH162" s="83">
        <f t="shared" si="105"/>
        <v>-0.22805401012935622</v>
      </c>
      <c r="AI162" s="83">
        <f t="shared" si="105"/>
        <v>-0.22906567700093805</v>
      </c>
      <c r="AJ162" s="83">
        <f t="shared" si="105"/>
        <v>-0.22899085552781062</v>
      </c>
      <c r="AK162" s="83">
        <f t="shared" si="105"/>
        <v>-0.22920655955486013</v>
      </c>
      <c r="AL162" s="83">
        <f t="shared" si="105"/>
        <v>-0.22937261815588361</v>
      </c>
      <c r="AM162" s="83">
        <f t="shared" si="105"/>
        <v>-0.23422785629969034</v>
      </c>
      <c r="AN162" s="83">
        <f t="shared" si="105"/>
        <v>-0.23209335668802911</v>
      </c>
      <c r="AO162" s="83">
        <f t="shared" si="105"/>
        <v>-0.23137136475773901</v>
      </c>
      <c r="AP162" s="83">
        <f t="shared" si="105"/>
        <v>-0.23169298831041885</v>
      </c>
      <c r="AQ162" s="83">
        <f t="shared" si="105"/>
        <v>-0.23169298831041885</v>
      </c>
      <c r="AR162" s="83">
        <f t="shared" si="105"/>
        <v>-0.23169298831041885</v>
      </c>
      <c r="AS162" s="83">
        <f t="shared" si="105"/>
        <v>-0.23660267660895484</v>
      </c>
      <c r="AT162" s="83">
        <f t="shared" si="105"/>
        <v>-0.23718364334068454</v>
      </c>
      <c r="AU162" s="83">
        <f t="shared" si="105"/>
        <v>-0.23938416266383311</v>
      </c>
      <c r="AV162" s="83">
        <f t="shared" si="105"/>
        <v>-0.25287235321540247</v>
      </c>
      <c r="AW162" s="83">
        <f t="shared" si="105"/>
        <v>-0.25287235321540247</v>
      </c>
      <c r="AX162" s="83">
        <f t="shared" si="105"/>
        <v>-0.25326495307530195</v>
      </c>
      <c r="AY162" s="83">
        <f t="shared" si="105"/>
        <v>-0.25330757467717202</v>
      </c>
      <c r="AZ162" s="6">
        <f>AVERAGE(H162:AY162)</f>
        <v>-0.23493753603862705</v>
      </c>
    </row>
    <row r="163" spans="1:52">
      <c r="A163" s="50"/>
      <c r="B163" s="51"/>
      <c r="C163" s="51"/>
      <c r="D163" s="51"/>
      <c r="E163" s="51"/>
      <c r="F163" s="51"/>
      <c r="G163" s="50"/>
      <c r="H163" s="51"/>
      <c r="I163" s="51"/>
      <c r="J163" s="51"/>
      <c r="K163" s="51"/>
      <c r="L163" s="51"/>
      <c r="M163" s="83"/>
      <c r="N163" s="83"/>
      <c r="O163" s="83"/>
      <c r="P163" s="83"/>
      <c r="Q163" s="83"/>
      <c r="R163" s="83"/>
      <c r="S163" s="83"/>
      <c r="T163" s="83"/>
      <c r="U163" s="83"/>
      <c r="V163" s="83"/>
      <c r="W163" s="83"/>
      <c r="X163" s="83"/>
      <c r="Y163" s="83"/>
      <c r="Z163" s="83"/>
      <c r="AA163" s="83"/>
      <c r="AB163" s="83"/>
      <c r="AC163" s="83"/>
      <c r="AD163" s="83"/>
      <c r="AE163" s="83"/>
      <c r="AF163" s="83"/>
      <c r="AG163" s="83"/>
      <c r="AH163" s="83"/>
      <c r="AI163" s="83"/>
      <c r="AJ163" s="83"/>
    </row>
    <row r="164" spans="1:52">
      <c r="A164" s="51" cm="1">
        <f t="array" ref="A164">AVERAGE(IF(ISERROR(A118:A118),"",A118:A162))</f>
        <v>-0.29289321881345232</v>
      </c>
      <c r="B164" s="51" cm="1">
        <f t="array" ref="B164">AVERAGE(IF(ISERROR(B118:B118),"",B118:B162))</f>
        <v>0</v>
      </c>
      <c r="C164" s="51" cm="1">
        <f t="array" ref="C164">AVERAGE(IF(ISERROR(C118:C118),"",C118:C162))</f>
        <v>0</v>
      </c>
      <c r="D164" s="51" cm="1">
        <f t="array" ref="D164">AVERAGE(IF(ISERROR(D118:D118),"",D118:D162))</f>
        <v>0</v>
      </c>
      <c r="E164" s="51" cm="1">
        <f t="array" ref="E164">AVERAGE(IF(ISERROR(E118:E118),"",E118:E162))</f>
        <v>0</v>
      </c>
      <c r="F164" s="51" cm="1">
        <f t="array" ref="F164">AVERAGE(IF(ISERROR(F118:F118),"",F118:F162))</f>
        <v>0</v>
      </c>
      <c r="G164" s="51"/>
      <c r="H164" s="51" cm="1">
        <f t="array" ref="H164">AVERAGE(IF(ISERROR(H118:H162),"",H118:H162))</f>
        <v>-0.12414739599655374</v>
      </c>
      <c r="I164" s="51" cm="1">
        <f t="array" ref="I164">AVERAGE(IF(ISERROR(I118:I162),"",I118:I162))</f>
        <v>-0.14001826336242992</v>
      </c>
      <c r="J164" s="51" cm="1">
        <f t="array" ref="J164">AVERAGE(IF(ISERROR(J118:J162),"",J118:J162))</f>
        <v>-0.22927676954147119</v>
      </c>
      <c r="K164" s="51" cm="1">
        <f t="array" ref="K164">AVERAGE(IF(ISERROR(K118:K162),"",K118:K162))</f>
        <v>-0.27566144788794567</v>
      </c>
      <c r="L164" s="51" cm="1">
        <f t="array" ref="L164">AVERAGE(IF(ISERROR(L118:L162),"",L118:L162))</f>
        <v>-0.30472664804609495</v>
      </c>
      <c r="M164" s="83" cm="1">
        <f t="array" ref="M164">AVERAGE(IF(ISERROR(M118:M162),"",M118:M162))</f>
        <v>-0.29499680023732971</v>
      </c>
      <c r="N164" s="83" cm="1">
        <f t="array" ref="N164">AVERAGE(IF(ISERROR(N118:N162),"",N118:N162))</f>
        <v>-0.29643926811643606</v>
      </c>
      <c r="O164" s="83" cm="1">
        <f t="array" ref="O164">AVERAGE(IF(ISERROR(O118:O162),"",O118:O162))</f>
        <v>-0.28697891273012305</v>
      </c>
      <c r="P164" s="83" cm="1">
        <f t="array" ref="P164">AVERAGE(IF(ISERROR(P118:P162),"",P118:P162))</f>
        <v>-0.23047893507074541</v>
      </c>
      <c r="Q164" s="83" cm="1">
        <f t="array" ref="Q164">AVERAGE(IF(ISERROR(Q118:Q162),"",Q118:Q162))</f>
        <v>-0.23005244321741264</v>
      </c>
      <c r="R164" s="83" cm="1">
        <f t="array" ref="R164">AVERAGE(IF(ISERROR(R118:R162),"",R118:R162))</f>
        <v>-0.23078665648110253</v>
      </c>
      <c r="S164" s="83" cm="1">
        <f t="array" ref="S164">AVERAGE(IF(ISERROR(S118:S162),"",S118:S162))</f>
        <v>-0.22876703592282294</v>
      </c>
      <c r="T164" s="83" cm="1">
        <f t="array" ref="T164">AVERAGE(IF(ISERROR(T118:T162),"",T118:T162))</f>
        <v>-0.22185544644143257</v>
      </c>
      <c r="U164" s="83" cm="1">
        <f t="array" ref="U164">AVERAGE(IF(ISERROR(U118:U162),"",U118:U162))</f>
        <v>-0.22107863079403275</v>
      </c>
      <c r="V164" s="83" cm="1">
        <f t="array" ref="V164">AVERAGE(IF(ISERROR(V118:V162),"",V118:V162))</f>
        <v>-0.22382759953846035</v>
      </c>
      <c r="W164" s="83" cm="1">
        <f t="array" ref="W164">AVERAGE(IF(ISERROR(W118:W162),"",W118:W162))</f>
        <v>-0.22427223132043564</v>
      </c>
      <c r="X164" s="83" cm="1">
        <f t="array" ref="X164">AVERAGE(IF(ISERROR(X118:X162),"",X118:X162))</f>
        <v>-0.22478877703443961</v>
      </c>
      <c r="Y164" s="83" cm="1">
        <f t="array" ref="Y164">AVERAGE(IF(ISERROR(Y118:Y162),"",Y118:Y162))</f>
        <v>-0.2139119735669037</v>
      </c>
      <c r="Z164" s="83" cm="1">
        <f t="array" ref="Z164">AVERAGE(IF(ISERROR(Z118:Z162),"",Z118:Z162))</f>
        <v>-0.2139119735669037</v>
      </c>
      <c r="AA164" s="83" cm="1">
        <f t="array" ref="AA164">AVERAGE(IF(ISERROR(AA118:AA162),"",AA118:AA162))</f>
        <v>-0.21365232819560412</v>
      </c>
      <c r="AB164" s="83" cm="1">
        <f t="array" ref="AB164">AVERAGE(IF(ISERROR(AB118:AB162),"",AB118:AB162))</f>
        <v>-0.2136802049674241</v>
      </c>
      <c r="AC164" s="83" cm="1">
        <f t="array" ref="AC164">AVERAGE(IF(ISERROR(AC118:AC162),"",AC118:AC162))</f>
        <v>-0.21938186673010054</v>
      </c>
      <c r="AD164" s="83" cm="1">
        <f t="array" ref="AD164">AVERAGE(IF(ISERROR(AD118:AD162),"",AD118:AD162))</f>
        <v>-0.21938186673010054</v>
      </c>
      <c r="AE164" s="83" cm="1">
        <f t="array" ref="AE164">AVERAGE(IF(ISERROR(AE118:AE162),"",AE118:AE162))</f>
        <v>-0.21938186673010054</v>
      </c>
      <c r="AF164" s="83" cm="1">
        <f t="array" ref="AF164">AVERAGE(IF(ISERROR(AF118:AF162),"",AF118:AF162))</f>
        <v>-0.21949920468845932</v>
      </c>
      <c r="AG164" s="83" cm="1">
        <f t="array" ref="AG164">AVERAGE(IF(ISERROR(AG118:AG162),"",AG118:AG162))</f>
        <v>-0.21936958815106891</v>
      </c>
      <c r="AH164" s="83" cm="1">
        <f t="array" ref="AH164">AVERAGE(IF(ISERROR(AH118:AH162),"",AH118:AH162))</f>
        <v>-0.22242251771907312</v>
      </c>
      <c r="AI164" s="83" cm="1">
        <f t="array" ref="AI164">AVERAGE(IF(ISERROR(AI118:AI162),"",AI118:AI162))</f>
        <v>-0.22357935115591815</v>
      </c>
      <c r="AJ164" s="83" cm="1">
        <f t="array" ref="AJ164">AVERAGE(IF(ISERROR(AJ118:AJ162),"",AJ118:AJ162))</f>
        <v>-0.22350479831003109</v>
      </c>
      <c r="AK164" s="83" cm="1">
        <f t="array" ref="AK164">AVERAGE(IF(ISERROR(AK118:AK162),"",AK118:AK162))</f>
        <v>-0.22377565705917465</v>
      </c>
      <c r="AL164" s="83" cm="1">
        <f t="array" ref="AL164">AVERAGE(IF(ISERROR(AL118:AL162),"",AL118:AL162))</f>
        <v>-0.2239310192243408</v>
      </c>
      <c r="AM164" s="83" cm="1">
        <f t="array" ref="AM164">AVERAGE(IF(ISERROR(AM118:AM162),"",AM118:AM162))</f>
        <v>-0.23129411282884577</v>
      </c>
      <c r="AN164" s="83" cm="1">
        <f t="array" ref="AN164">AVERAGE(IF(ISERROR(AN118:AN162),"",AN118:AN162))</f>
        <v>-0.2226795023577158</v>
      </c>
      <c r="AO164" s="83" cm="1">
        <f t="array" ref="AO164">AVERAGE(IF(ISERROR(AO118:AO162),"",AO118:AO162))</f>
        <v>-0.22371009500551742</v>
      </c>
      <c r="AP164" s="83" cm="1">
        <f t="array" ref="AP164">AVERAGE(IF(ISERROR(AP118:AP162),"",AP118:AP162))</f>
        <v>-0.22417158160958062</v>
      </c>
      <c r="AQ164" s="83" cm="1">
        <f t="array" ref="AQ164">AVERAGE(IF(ISERROR(AQ118:AQ162),"",AQ118:AQ162))</f>
        <v>-0.22417158160958062</v>
      </c>
      <c r="AR164" s="83" cm="1">
        <f t="array" ref="AR164">AVERAGE(IF(ISERROR(AR118:AR162),"",AR118:AR162))</f>
        <v>-0.22417158160958062</v>
      </c>
      <c r="AS164" s="83" cm="1">
        <f t="array" ref="AS164">AVERAGE(IF(ISERROR(AS118:AS162),"",AS118:AS162))</f>
        <v>-0.23309045196552963</v>
      </c>
      <c r="AT164" s="83" cm="1">
        <f t="array" ref="AT164">AVERAGE(IF(ISERROR(AT118:AT162),"",AT118:AT162))</f>
        <v>-0.22697521668987874</v>
      </c>
      <c r="AU164" s="83" cm="1">
        <f t="array" ref="AU164">AVERAGE(IF(ISERROR(AU118:AU162),"",AU118:AU162))</f>
        <v>-0.23508974590023957</v>
      </c>
      <c r="AV164" s="83" cm="1">
        <f t="array" ref="AV164">AVERAGE(IF(ISERROR(AV118:AV162),"",AV118:AV162))</f>
        <v>-0.24522632527758803</v>
      </c>
      <c r="AW164" s="83" cm="1">
        <f t="array" ref="AW164">AVERAGE(IF(ISERROR(AW118:AW162),"",AW118:AW162))</f>
        <v>-0.24522632527758803</v>
      </c>
      <c r="AX164" s="83" cm="1">
        <f t="array" ref="AX164">AVERAGE(IF(ISERROR(AX118:AX162),"",AX118:AX162))</f>
        <v>-0.24551358541804183</v>
      </c>
      <c r="AY164" s="83" cm="1">
        <f t="array" ref="AY164">AVERAGE(IF(ISERROR(AY118:AY162),"",AY118:AY162))</f>
        <v>-0.24551496953840063</v>
      </c>
    </row>
    <row r="165" spans="1:52">
      <c r="A165" s="50"/>
      <c r="B165" s="50"/>
      <c r="C165" s="50" t="s">
        <v>99</v>
      </c>
      <c r="D165" s="50"/>
      <c r="E165" s="50" t="s">
        <v>196</v>
      </c>
      <c r="F165" s="51"/>
      <c r="G165" s="51"/>
      <c r="H165" s="50"/>
      <c r="I165" s="50" t="s">
        <v>99</v>
      </c>
      <c r="J165" s="50"/>
      <c r="K165" s="50" t="s">
        <v>196</v>
      </c>
      <c r="L165" s="50"/>
    </row>
    <row r="166" spans="1:52">
      <c r="A166" s="50"/>
      <c r="B166" s="50" t="s">
        <v>100</v>
      </c>
      <c r="C166" s="53" cm="1">
        <f t="array" ref="C166">AVERAGE(IF(ISERROR(B118:F162),"",B118:F162))</f>
        <v>0</v>
      </c>
      <c r="D166" s="50"/>
      <c r="E166" s="53" cm="1">
        <f t="array" ref="E166">AVERAGE(IF(ISERROR(B148:F162),"",B148:F162))</f>
        <v>0</v>
      </c>
      <c r="F166" s="50"/>
      <c r="G166" s="50"/>
      <c r="H166" s="50" t="s">
        <v>100</v>
      </c>
      <c r="I166" s="53" cm="1">
        <f t="array" ref="I166">AVERAGE(IF(ISERROR(H118:AY162),"",H118:AY162))</f>
        <v>-0.23028138031668358</v>
      </c>
      <c r="J166" s="51"/>
      <c r="K166" s="53" cm="1">
        <f t="array" ref="K166">AVERAGE(IF(ISERROR(H148:AY162),"",H148:AY162))</f>
        <v>-0.26365339707265495</v>
      </c>
      <c r="L166" s="51">
        <v>-0.23493753603862699</v>
      </c>
    </row>
    <row r="167" spans="1:52">
      <c r="A167" s="50"/>
      <c r="B167" s="50" t="s">
        <v>195</v>
      </c>
      <c r="C167" s="53" cm="1">
        <f t="array" ref="C167">MEDIAN(IF(ISERROR(B118:F162),"",B118:F162))</f>
        <v>0</v>
      </c>
      <c r="D167" s="50"/>
      <c r="E167" s="53" cm="1">
        <f t="array" ref="E167">MEDIAN(IF(ISERROR(B148:F162),"",B148:F162))</f>
        <v>0</v>
      </c>
      <c r="F167" s="50"/>
      <c r="G167" s="50"/>
      <c r="H167" s="50" t="s">
        <v>195</v>
      </c>
      <c r="I167" s="53" cm="1">
        <f t="array" ref="I167">MEDIAN(IF(ISERROR(H118:AY162),"",H118:AY162))</f>
        <v>-0.24713665574549293</v>
      </c>
      <c r="J167" s="50"/>
      <c r="K167" s="53" cm="1">
        <f t="array" ref="K167">MEDIAN(IF(ISERROR(H148:AY162),"",H148:AY162))</f>
        <v>-0.2573684266682647</v>
      </c>
      <c r="L167" s="50"/>
    </row>
    <row r="168" spans="1:52">
      <c r="A168" s="50"/>
      <c r="B168" s="50" t="s">
        <v>95</v>
      </c>
      <c r="C168" s="53" cm="1">
        <f t="array" ref="C168">STDEV(IF(ISERROR(B118:F162),"",B118:F162))</f>
        <v>0</v>
      </c>
      <c r="D168" s="50"/>
      <c r="E168" s="53" cm="1">
        <f t="array" ref="E168">STDEV(IF(ISERROR(B148:F162),"",B148:F162))</f>
        <v>0</v>
      </c>
      <c r="F168" s="50"/>
      <c r="G168" s="50"/>
      <c r="H168" s="50" t="s">
        <v>95</v>
      </c>
      <c r="I168" s="53" cm="1">
        <f t="array" ref="I168">STDEV(IF(ISERROR(H118:AY162),"",H118:AY162))</f>
        <v>9.3534417274001094E-2</v>
      </c>
      <c r="J168" s="50"/>
      <c r="K168" s="53" cm="1">
        <f t="array" ref="K168">STDEV(IF(ISERROR(H148:AY162),"",H148:AY162))</f>
        <v>4.1266451795081156E-2</v>
      </c>
      <c r="L168" s="50"/>
    </row>
    <row r="169" spans="1:52">
      <c r="A169" s="50"/>
      <c r="B169" s="50" t="s">
        <v>96</v>
      </c>
      <c r="C169" s="53" cm="1">
        <f t="array" ref="C169">MIN(IF(ISERROR(B118:F162),"",B118:F162))</f>
        <v>0</v>
      </c>
      <c r="D169" s="50"/>
      <c r="E169" s="53" cm="1">
        <f t="array" ref="E169">MIN(IF(ISERROR(B148:F162),"",B148:F162))</f>
        <v>0</v>
      </c>
      <c r="F169" s="50"/>
      <c r="G169" s="50"/>
      <c r="H169" s="50" t="s">
        <v>96</v>
      </c>
      <c r="I169" s="53" cm="1">
        <f t="array" ref="I169">MAX(IF(ISERROR(H118:AY162),"",H118:AY162))</f>
        <v>-5.2203230729896077E-2</v>
      </c>
      <c r="J169" s="50"/>
      <c r="K169" s="53" cm="1">
        <f t="array" ref="K169">MAX(IF(ISERROR(H148:AY162),"",H148:AY162))</f>
        <v>-7.8274799358962865E-2</v>
      </c>
      <c r="L169" s="50"/>
    </row>
    <row r="170" spans="1:52">
      <c r="A170" s="50"/>
      <c r="B170" s="50" t="s">
        <v>97</v>
      </c>
      <c r="C170" s="53" cm="1">
        <f t="array" ref="C170">MAX(IF(ISERROR(B118:F162),"",B118:F162))</f>
        <v>0</v>
      </c>
      <c r="D170" s="50"/>
      <c r="E170" s="53" cm="1">
        <f t="array" ref="E170">MAX(IF(ISERROR(B148:F162),"",B148:F162))</f>
        <v>0</v>
      </c>
      <c r="F170" s="50"/>
      <c r="G170" s="50"/>
      <c r="H170" s="50" t="s">
        <v>97</v>
      </c>
      <c r="I170" s="53" cm="1">
        <f t="array" ref="I170">MIN(IF(ISERROR(H118:AY162),"",H118:AY162))</f>
        <v>-0.49070803944781083</v>
      </c>
      <c r="J170" s="50"/>
      <c r="K170" s="53" cm="1">
        <f t="array" ref="K170">MIN(IF(ISERROR(H148:AY162),"",H148:AY162))</f>
        <v>-0.42487422682252451</v>
      </c>
      <c r="L170" s="50"/>
    </row>
    <row r="171" spans="1:52">
      <c r="A171" s="50"/>
      <c r="B171" s="50"/>
      <c r="C171" s="51"/>
      <c r="D171" s="50"/>
      <c r="E171" s="51"/>
      <c r="F171" s="50"/>
      <c r="G171" s="50"/>
      <c r="H171" s="50"/>
      <c r="I171" s="50"/>
      <c r="J171" s="50"/>
      <c r="K171" s="50"/>
      <c r="L171" s="50"/>
    </row>
    <row r="176" spans="1:52" ht="17">
      <c r="B176" s="11"/>
      <c r="D176" s="5"/>
    </row>
    <row r="177" spans="1:50" ht="17">
      <c r="A177" s="50"/>
      <c r="B177" s="60"/>
      <c r="C177" s="50"/>
      <c r="D177" s="50"/>
      <c r="E177" s="50"/>
      <c r="F177" s="50"/>
      <c r="G177" s="50"/>
      <c r="H177" s="50"/>
      <c r="I177" s="50"/>
      <c r="J177" s="50"/>
      <c r="K177" s="50"/>
    </row>
    <row r="178" spans="1:50">
      <c r="A178" s="50" t="s">
        <v>20</v>
      </c>
      <c r="B178" s="50" t="s">
        <v>21</v>
      </c>
      <c r="C178" s="50" t="s">
        <v>22</v>
      </c>
      <c r="D178" s="50" t="s">
        <v>23</v>
      </c>
      <c r="E178" s="50" t="s">
        <v>24</v>
      </c>
      <c r="F178" s="50" t="s">
        <v>25</v>
      </c>
      <c r="G178" s="50"/>
      <c r="H178" s="50" t="s">
        <v>20</v>
      </c>
      <c r="I178" s="50" t="s">
        <v>21</v>
      </c>
      <c r="J178" s="50" t="s">
        <v>22</v>
      </c>
      <c r="K178" s="50" t="s">
        <v>23</v>
      </c>
      <c r="L178" s="50" t="s">
        <v>24</v>
      </c>
      <c r="M178" s="50" t="s">
        <v>25</v>
      </c>
      <c r="N178" s="50" t="s">
        <v>26</v>
      </c>
      <c r="O178" s="50" t="s">
        <v>27</v>
      </c>
      <c r="P178" s="50" t="s">
        <v>28</v>
      </c>
      <c r="Q178" s="50" t="s">
        <v>29</v>
      </c>
      <c r="R178" s="50" t="s">
        <v>30</v>
      </c>
      <c r="S178" s="50" t="s">
        <v>31</v>
      </c>
      <c r="T178" s="50" t="s">
        <v>32</v>
      </c>
      <c r="U178" s="50" t="s">
        <v>33</v>
      </c>
      <c r="V178" s="50" t="s">
        <v>34</v>
      </c>
      <c r="W178" s="50" t="s">
        <v>35</v>
      </c>
      <c r="X178" s="50" t="s">
        <v>36</v>
      </c>
      <c r="Y178" s="50" t="s">
        <v>37</v>
      </c>
      <c r="Z178" s="50" t="s">
        <v>38</v>
      </c>
      <c r="AA178" s="50" t="s">
        <v>39</v>
      </c>
      <c r="AB178" s="50" t="s">
        <v>40</v>
      </c>
      <c r="AC178" s="50" t="s">
        <v>41</v>
      </c>
      <c r="AD178" s="50" t="s">
        <v>42</v>
      </c>
      <c r="AE178" s="50" t="s">
        <v>53</v>
      </c>
      <c r="AF178" s="50" t="s">
        <v>54</v>
      </c>
      <c r="AG178" s="50" t="s">
        <v>55</v>
      </c>
      <c r="AH178" s="50" t="s">
        <v>56</v>
      </c>
      <c r="AI178" s="50" t="s">
        <v>57</v>
      </c>
      <c r="AJ178" s="50" t="s">
        <v>58</v>
      </c>
      <c r="AK178" s="50" t="s">
        <v>59</v>
      </c>
      <c r="AL178" s="50" t="s">
        <v>60</v>
      </c>
      <c r="AM178" s="50" t="s">
        <v>61</v>
      </c>
      <c r="AN178" s="50" t="s">
        <v>62</v>
      </c>
      <c r="AO178" s="50" t="s">
        <v>63</v>
      </c>
      <c r="AP178" s="50" t="s">
        <v>64</v>
      </c>
      <c r="AQ178" s="50" t="s">
        <v>65</v>
      </c>
      <c r="AR178" s="50" t="s">
        <v>191</v>
      </c>
      <c r="AS178" s="50" t="s">
        <v>192</v>
      </c>
      <c r="AT178" s="50" t="s">
        <v>244</v>
      </c>
      <c r="AU178" s="50" t="s">
        <v>504</v>
      </c>
      <c r="AV178" s="50" t="s">
        <v>505</v>
      </c>
      <c r="AW178" s="50" t="s">
        <v>506</v>
      </c>
      <c r="AX178" s="50" t="s">
        <v>719</v>
      </c>
    </row>
    <row r="179" spans="1:50">
      <c r="A179" s="50" t="s">
        <v>700</v>
      </c>
      <c r="B179" s="50" t="s">
        <v>698</v>
      </c>
      <c r="C179" s="50" t="s">
        <v>697</v>
      </c>
      <c r="D179" s="50" t="s">
        <v>696</v>
      </c>
      <c r="E179" s="50" t="s">
        <v>705</v>
      </c>
      <c r="F179" s="50" t="s">
        <v>767</v>
      </c>
      <c r="G179" s="50"/>
      <c r="H179" t="s">
        <v>766</v>
      </c>
      <c r="I179" t="s">
        <v>695</v>
      </c>
      <c r="J179" t="s">
        <v>670</v>
      </c>
      <c r="K179" t="s">
        <v>699</v>
      </c>
      <c r="L179" t="s">
        <v>112</v>
      </c>
      <c r="M179" t="s">
        <v>786</v>
      </c>
      <c r="N179" t="s">
        <v>814</v>
      </c>
      <c r="O179" t="s">
        <v>1049</v>
      </c>
      <c r="P179" t="s">
        <v>824</v>
      </c>
      <c r="Q179" t="s">
        <v>826</v>
      </c>
      <c r="R179" t="s">
        <v>822</v>
      </c>
      <c r="S179" t="s">
        <v>816</v>
      </c>
      <c r="T179" t="s">
        <v>815</v>
      </c>
      <c r="U179" t="s">
        <v>825</v>
      </c>
      <c r="V179" t="s">
        <v>1543</v>
      </c>
      <c r="W179" t="s">
        <v>770</v>
      </c>
      <c r="X179" t="s">
        <v>679</v>
      </c>
      <c r="Y179" t="s">
        <v>670</v>
      </c>
      <c r="Z179" t="s">
        <v>677</v>
      </c>
      <c r="AA179" t="s">
        <v>1544</v>
      </c>
      <c r="AB179" t="s">
        <v>817</v>
      </c>
      <c r="AC179" t="s">
        <v>1545</v>
      </c>
      <c r="AD179" t="s">
        <v>823</v>
      </c>
      <c r="AE179" t="s">
        <v>777</v>
      </c>
      <c r="AF179" t="s">
        <v>820</v>
      </c>
      <c r="AG179" t="s">
        <v>821</v>
      </c>
      <c r="AH179" t="s">
        <v>778</v>
      </c>
      <c r="AI179" t="s">
        <v>1546</v>
      </c>
      <c r="AJ179" t="s">
        <v>1547</v>
      </c>
      <c r="AK179" t="s">
        <v>1548</v>
      </c>
      <c r="AL179" t="s">
        <v>819</v>
      </c>
      <c r="AM179" t="s">
        <v>812</v>
      </c>
      <c r="AN179" t="s">
        <v>784</v>
      </c>
      <c r="AO179" t="s">
        <v>785</v>
      </c>
      <c r="AP179" t="s">
        <v>778</v>
      </c>
      <c r="AQ179" t="s">
        <v>786</v>
      </c>
      <c r="AR179" t="s">
        <v>669</v>
      </c>
      <c r="AS179" t="s">
        <v>813</v>
      </c>
      <c r="AT179" t="s">
        <v>1549</v>
      </c>
      <c r="AU179" t="s">
        <v>787</v>
      </c>
      <c r="AV179" t="s">
        <v>788</v>
      </c>
      <c r="AW179" t="s">
        <v>789</v>
      </c>
      <c r="AX179" t="s">
        <v>521</v>
      </c>
    </row>
    <row r="180" spans="1:50">
      <c r="A180" s="50"/>
      <c r="B180" s="50"/>
      <c r="C180" s="50"/>
      <c r="D180" s="50"/>
      <c r="E180" s="50"/>
      <c r="F180" s="50"/>
      <c r="G180" s="50"/>
      <c r="H180" s="76" t="s">
        <v>93</v>
      </c>
      <c r="I180" s="50" t="s">
        <v>93</v>
      </c>
      <c r="J180" s="50">
        <v>4.1066746727980501</v>
      </c>
      <c r="K180" s="50">
        <v>4.1066746727980501</v>
      </c>
      <c r="L180">
        <v>4.1066746727980501</v>
      </c>
      <c r="M180">
        <v>4.1066746727980501</v>
      </c>
      <c r="N180">
        <v>4.1066746727980501</v>
      </c>
      <c r="O180">
        <v>5.1520687234915199</v>
      </c>
      <c r="P180">
        <v>5.1520687234915199</v>
      </c>
      <c r="Q180">
        <v>5.1520687234915199</v>
      </c>
      <c r="R180">
        <v>5.1520687234915199</v>
      </c>
      <c r="S180">
        <v>5.2957878683716197</v>
      </c>
      <c r="T180">
        <v>5.1747330174674699</v>
      </c>
      <c r="U180">
        <v>5.0760482388098804</v>
      </c>
      <c r="V180">
        <v>5.0760482388098804</v>
      </c>
      <c r="W180">
        <v>5.0760482388098804</v>
      </c>
      <c r="X180">
        <v>4.8314720487844598</v>
      </c>
      <c r="Y180">
        <v>4.8314720487844598</v>
      </c>
      <c r="Z180">
        <v>4.8314720487844598</v>
      </c>
      <c r="AA180">
        <v>4.8314720487844598</v>
      </c>
      <c r="AB180">
        <v>4.8314720487844598</v>
      </c>
      <c r="AC180">
        <v>4.8314720487844598</v>
      </c>
      <c r="AD180">
        <v>4.8314720487844598</v>
      </c>
      <c r="AE180">
        <v>4.8314720487844598</v>
      </c>
      <c r="AF180">
        <v>4.8314720487844598</v>
      </c>
      <c r="AG180">
        <v>4.8314720487844598</v>
      </c>
      <c r="AH180">
        <v>4.8314720487844598</v>
      </c>
      <c r="AI180">
        <v>4.8314720487844598</v>
      </c>
      <c r="AJ180">
        <v>4.8314720487844598</v>
      </c>
      <c r="AK180">
        <v>4.8314720487844598</v>
      </c>
      <c r="AL180">
        <v>4.8067554996381396</v>
      </c>
      <c r="AM180">
        <v>4.8943109108533998</v>
      </c>
      <c r="AN180">
        <v>4.8943109108533998</v>
      </c>
      <c r="AO180">
        <v>4.8943109108533998</v>
      </c>
      <c r="AP180">
        <v>4.8943109108533998</v>
      </c>
      <c r="AQ180">
        <v>4.8943109108533998</v>
      </c>
      <c r="AR180">
        <v>5.03470641845455</v>
      </c>
      <c r="AS180">
        <v>5.2059166393408001</v>
      </c>
      <c r="AT180">
        <v>5.2059166393408001</v>
      </c>
      <c r="AU180">
        <v>5.1233214463026604</v>
      </c>
      <c r="AV180">
        <v>5.1233214463026604</v>
      </c>
      <c r="AW180">
        <v>5.1233214463026604</v>
      </c>
      <c r="AX180">
        <v>5.1233214463026604</v>
      </c>
    </row>
    <row r="181" spans="1:50">
      <c r="A181" s="50"/>
      <c r="B181" s="50"/>
      <c r="C181" s="50"/>
      <c r="D181" s="50"/>
      <c r="E181" s="50"/>
      <c r="F181" s="50"/>
      <c r="G181" s="50"/>
      <c r="H181" s="76" t="s">
        <v>93</v>
      </c>
      <c r="I181" s="50" t="s">
        <v>93</v>
      </c>
      <c r="J181" s="50">
        <v>4.1066746727980501</v>
      </c>
      <c r="K181" s="50">
        <v>4.1066746727980501</v>
      </c>
      <c r="L181">
        <v>4.5860441505373402</v>
      </c>
      <c r="M181">
        <v>4.5860441505373402</v>
      </c>
      <c r="N181">
        <v>4.4391499024943704</v>
      </c>
      <c r="O181">
        <v>4.7992548012262697</v>
      </c>
      <c r="P181">
        <v>4.7992548012262697</v>
      </c>
      <c r="Q181">
        <v>4.7992548012262697</v>
      </c>
      <c r="R181">
        <v>4.7992548012262697</v>
      </c>
      <c r="S181">
        <v>4.9815209578208597</v>
      </c>
      <c r="T181">
        <v>4.8781652273918601</v>
      </c>
      <c r="U181">
        <v>4.7219618523083398</v>
      </c>
      <c r="V181">
        <v>4.7595749953261501</v>
      </c>
      <c r="W181">
        <v>4.7595749953261501</v>
      </c>
      <c r="X181">
        <v>4.79916232277888</v>
      </c>
      <c r="Y181">
        <v>4.79916232277888</v>
      </c>
      <c r="Z181">
        <v>4.79613137018797</v>
      </c>
      <c r="AA181">
        <v>4.79613137018797</v>
      </c>
      <c r="AB181">
        <v>4.8074589730138504</v>
      </c>
      <c r="AC181">
        <v>4.8074589730138504</v>
      </c>
      <c r="AD181">
        <v>4.8074589730138504</v>
      </c>
      <c r="AE181">
        <v>4.8074589730138504</v>
      </c>
      <c r="AF181">
        <v>4.8074589730138504</v>
      </c>
      <c r="AG181">
        <v>4.8074589730138504</v>
      </c>
      <c r="AH181">
        <v>4.8014378275268701</v>
      </c>
      <c r="AI181">
        <v>4.8014378275268701</v>
      </c>
      <c r="AJ181">
        <v>4.8014378275268701</v>
      </c>
      <c r="AK181">
        <v>4.8014378275268701</v>
      </c>
      <c r="AL181">
        <v>4.7933028858451801</v>
      </c>
      <c r="AM181">
        <v>4.8379605673006196</v>
      </c>
      <c r="AN181">
        <v>4.8379605673006196</v>
      </c>
      <c r="AO181">
        <v>4.8379605673006196</v>
      </c>
      <c r="AP181">
        <v>4.8379605673006196</v>
      </c>
      <c r="AQ181">
        <v>4.8379605673006196</v>
      </c>
      <c r="AR181">
        <v>4.8572724445283297</v>
      </c>
      <c r="AS181">
        <v>4.9412414022667903</v>
      </c>
      <c r="AT181">
        <v>4.8855998277066401</v>
      </c>
      <c r="AU181">
        <v>4.8747324687460596</v>
      </c>
      <c r="AV181">
        <v>4.8747324687460596</v>
      </c>
      <c r="AW181">
        <v>4.8747324687460596</v>
      </c>
      <c r="AX181">
        <v>4.8747324687460596</v>
      </c>
    </row>
    <row r="182" spans="1:50">
      <c r="A182" s="50"/>
      <c r="B182" s="50"/>
      <c r="C182" s="50"/>
      <c r="D182" s="50"/>
      <c r="E182" s="50"/>
      <c r="F182" s="50"/>
      <c r="G182" s="50"/>
      <c r="H182" s="76" t="s">
        <v>93</v>
      </c>
      <c r="I182" s="50" t="s">
        <v>93</v>
      </c>
      <c r="J182" s="50">
        <v>4.8343332795299698</v>
      </c>
      <c r="K182" s="50">
        <v>4.8343332795299698</v>
      </c>
      <c r="L182">
        <v>4.7263131863389498</v>
      </c>
      <c r="M182">
        <v>4.7263131863389498</v>
      </c>
      <c r="N182">
        <v>4.7314016444536602</v>
      </c>
      <c r="O182">
        <v>4.6395150406391199</v>
      </c>
      <c r="P182">
        <v>4.6395150406391199</v>
      </c>
      <c r="Q182">
        <v>4.6395150406391199</v>
      </c>
      <c r="R182">
        <v>4.6264480418955198</v>
      </c>
      <c r="S182">
        <v>4.7943187552770903</v>
      </c>
      <c r="T182">
        <v>4.78291103598918</v>
      </c>
      <c r="U182">
        <v>4.7013077265642202</v>
      </c>
      <c r="V182">
        <v>4.7216795302458197</v>
      </c>
      <c r="W182">
        <v>4.7216795302458197</v>
      </c>
      <c r="X182">
        <v>4.7109849550760199</v>
      </c>
      <c r="Y182">
        <v>4.7109849550760199</v>
      </c>
      <c r="Z182">
        <v>4.7101126516557601</v>
      </c>
      <c r="AA182">
        <v>4.7101126516557601</v>
      </c>
      <c r="AB182">
        <v>4.7084458662244497</v>
      </c>
      <c r="AC182">
        <v>4.7084458662244497</v>
      </c>
      <c r="AD182">
        <v>4.7084458662244497</v>
      </c>
      <c r="AE182">
        <v>4.7084458662244497</v>
      </c>
      <c r="AF182">
        <v>4.7084458662244497</v>
      </c>
      <c r="AG182">
        <v>4.7084458662244497</v>
      </c>
      <c r="AH182">
        <v>4.72631252085562</v>
      </c>
      <c r="AI182">
        <v>4.72631252085562</v>
      </c>
      <c r="AJ182">
        <v>4.72631252085562</v>
      </c>
      <c r="AK182">
        <v>4.72631252085562</v>
      </c>
      <c r="AL182">
        <v>4.7155308981639701</v>
      </c>
      <c r="AM182">
        <v>4.7523454046913596</v>
      </c>
      <c r="AN182">
        <v>4.7523454046913596</v>
      </c>
      <c r="AO182">
        <v>4.7547837685482799</v>
      </c>
      <c r="AP182">
        <v>4.7547837685482799</v>
      </c>
      <c r="AQ182">
        <v>4.7547837685482799</v>
      </c>
      <c r="AR182">
        <v>4.76145468147012</v>
      </c>
      <c r="AS182">
        <v>4.8076390553792603</v>
      </c>
      <c r="AT182">
        <v>4.7599823223414699</v>
      </c>
      <c r="AU182">
        <v>4.7555635015441604</v>
      </c>
      <c r="AV182">
        <v>4.7555635015441604</v>
      </c>
      <c r="AW182">
        <v>4.7555635015441604</v>
      </c>
      <c r="AX182">
        <v>4.7555635015441604</v>
      </c>
    </row>
    <row r="183" spans="1:50">
      <c r="A183" s="50"/>
      <c r="B183" s="50"/>
      <c r="C183" s="50"/>
      <c r="D183" s="50"/>
      <c r="E183" s="50"/>
      <c r="F183" s="50"/>
      <c r="G183" s="50"/>
      <c r="H183" s="76" t="s">
        <v>93</v>
      </c>
      <c r="I183" s="50" t="s">
        <v>93</v>
      </c>
      <c r="J183" s="50">
        <v>4.8387943079963396</v>
      </c>
      <c r="K183" s="50">
        <v>4.8387943079963396</v>
      </c>
      <c r="L183">
        <v>4.8041372493376899</v>
      </c>
      <c r="M183">
        <v>4.8041372493376899</v>
      </c>
      <c r="N183">
        <v>4.7709622510322003</v>
      </c>
      <c r="O183">
        <v>4.6592973051480602</v>
      </c>
      <c r="P183">
        <v>4.6592973051480602</v>
      </c>
      <c r="Q183">
        <v>4.6592973051480602</v>
      </c>
      <c r="R183">
        <v>4.6516732644233603</v>
      </c>
      <c r="S183">
        <v>4.6251905145997902</v>
      </c>
      <c r="T183">
        <v>4.6052514276410497</v>
      </c>
      <c r="U183">
        <v>4.5094241191956304</v>
      </c>
      <c r="V183">
        <v>4.5232615016058304</v>
      </c>
      <c r="W183">
        <v>4.5232615016058304</v>
      </c>
      <c r="X183">
        <v>4.5625530868142503</v>
      </c>
      <c r="Y183">
        <v>4.5625530868142503</v>
      </c>
      <c r="Z183">
        <v>4.5627188201582296</v>
      </c>
      <c r="AA183">
        <v>4.5617825152192397</v>
      </c>
      <c r="AB183">
        <v>4.5553020571742602</v>
      </c>
      <c r="AC183">
        <v>4.5553020571742602</v>
      </c>
      <c r="AD183">
        <v>4.5553020571742602</v>
      </c>
      <c r="AE183">
        <v>4.5553020571742602</v>
      </c>
      <c r="AF183">
        <v>4.5553020571742602</v>
      </c>
      <c r="AG183">
        <v>4.5553020571742602</v>
      </c>
      <c r="AH183">
        <v>4.5687632507959499</v>
      </c>
      <c r="AI183">
        <v>4.5687632507959499</v>
      </c>
      <c r="AJ183">
        <v>4.5687632507959499</v>
      </c>
      <c r="AK183">
        <v>4.5687632507959499</v>
      </c>
      <c r="AL183">
        <v>4.56545368667717</v>
      </c>
      <c r="AM183">
        <v>4.5894851524739702</v>
      </c>
      <c r="AN183">
        <v>4.5894851524739702</v>
      </c>
      <c r="AO183">
        <v>4.5917828510621197</v>
      </c>
      <c r="AP183">
        <v>4.5917828510621197</v>
      </c>
      <c r="AQ183">
        <v>4.5917828510621197</v>
      </c>
      <c r="AR183">
        <v>4.5852381873666896</v>
      </c>
      <c r="AS183">
        <v>4.6070990838753598</v>
      </c>
      <c r="AT183">
        <v>4.5822948894442002</v>
      </c>
      <c r="AU183">
        <v>4.5803843421479202</v>
      </c>
      <c r="AV183">
        <v>4.5803843421479202</v>
      </c>
      <c r="AW183">
        <v>4.5803843421479202</v>
      </c>
      <c r="AX183">
        <v>4.5803843421479202</v>
      </c>
    </row>
    <row r="184" spans="1:50">
      <c r="A184" s="50"/>
      <c r="B184" s="50"/>
      <c r="C184" s="50"/>
      <c r="D184" s="50"/>
      <c r="E184" s="50"/>
      <c r="F184" s="50"/>
      <c r="G184" s="50"/>
      <c r="H184" s="76" t="s">
        <v>93</v>
      </c>
      <c r="I184" s="50" t="s">
        <v>93</v>
      </c>
      <c r="J184" s="50">
        <v>4.8327792773771998</v>
      </c>
      <c r="K184" s="50">
        <v>4.8327792773771998</v>
      </c>
      <c r="L184">
        <v>4.3941876533053801</v>
      </c>
      <c r="M184">
        <v>4.3941876533053801</v>
      </c>
      <c r="N184">
        <v>4.3509610740518703</v>
      </c>
      <c r="O184">
        <v>4.4104114111185604</v>
      </c>
      <c r="P184">
        <v>4.4104114111185604</v>
      </c>
      <c r="Q184">
        <v>4.4104114111185604</v>
      </c>
      <c r="R184">
        <v>4.4032357796112498</v>
      </c>
      <c r="S184">
        <v>4.3148221524958199</v>
      </c>
      <c r="T184">
        <v>4.3161339324131998</v>
      </c>
      <c r="U184">
        <v>4.28106420276207</v>
      </c>
      <c r="V184">
        <v>4.2907814087151701</v>
      </c>
      <c r="W184">
        <v>4.28913246564586</v>
      </c>
      <c r="X184">
        <v>4.3113122466928004</v>
      </c>
      <c r="Y184">
        <v>4.3113122466928004</v>
      </c>
      <c r="Z184">
        <v>4.3122375513340403</v>
      </c>
      <c r="AA184">
        <v>4.2987571803085096</v>
      </c>
      <c r="AB184">
        <v>4.2950506335056504</v>
      </c>
      <c r="AC184">
        <v>4.2950506335056504</v>
      </c>
      <c r="AD184">
        <v>4.2950506335056504</v>
      </c>
      <c r="AE184">
        <v>4.2950506335056504</v>
      </c>
      <c r="AF184">
        <v>4.2950506335056504</v>
      </c>
      <c r="AG184">
        <v>4.2950506335056504</v>
      </c>
      <c r="AH184">
        <v>4.3054442029168101</v>
      </c>
      <c r="AI184">
        <v>4.3054442029168101</v>
      </c>
      <c r="AJ184">
        <v>4.3054442029168101</v>
      </c>
      <c r="AK184">
        <v>4.3054442029168101</v>
      </c>
      <c r="AL184">
        <v>4.2883733632916998</v>
      </c>
      <c r="AM184">
        <v>4.3266130925811499</v>
      </c>
      <c r="AN184">
        <v>4.3247799063686996</v>
      </c>
      <c r="AO184">
        <v>4.3271361692928503</v>
      </c>
      <c r="AP184">
        <v>4.3271361692928503</v>
      </c>
      <c r="AQ184">
        <v>4.3271361692928503</v>
      </c>
      <c r="AR184">
        <v>4.3166301452284097</v>
      </c>
      <c r="AS184">
        <v>4.3658916407923201</v>
      </c>
      <c r="AT184">
        <v>4.3459028034564504</v>
      </c>
      <c r="AU184">
        <v>4.3467435011776701</v>
      </c>
      <c r="AV184">
        <v>4.3467435011776701</v>
      </c>
      <c r="AW184">
        <v>4.3467435011776701</v>
      </c>
      <c r="AX184">
        <v>4.3467435011776701</v>
      </c>
    </row>
    <row r="185" spans="1:50">
      <c r="A185" s="50"/>
      <c r="B185" s="50"/>
      <c r="C185" s="50"/>
      <c r="D185" s="50"/>
      <c r="E185" s="50"/>
      <c r="F185" s="50"/>
      <c r="G185" s="50"/>
      <c r="H185" s="76" t="s">
        <v>93</v>
      </c>
      <c r="I185" s="50" t="s">
        <v>93</v>
      </c>
      <c r="J185" s="50">
        <v>4.4249136247980898</v>
      </c>
      <c r="K185" s="50">
        <v>4.4370491513522303</v>
      </c>
      <c r="L185">
        <v>4.2766864551030501</v>
      </c>
      <c r="M185">
        <v>4.2766864551030501</v>
      </c>
      <c r="N185">
        <v>4.0974213414208496</v>
      </c>
      <c r="O185">
        <v>4.2434058579878799</v>
      </c>
      <c r="P185">
        <v>4.2434058579878799</v>
      </c>
      <c r="Q185">
        <v>4.2434058579878799</v>
      </c>
      <c r="R185">
        <v>4.2402173136491399</v>
      </c>
      <c r="S185">
        <v>4.1870290631054896</v>
      </c>
      <c r="T185">
        <v>4.1925417430140097</v>
      </c>
      <c r="U185">
        <v>4.14902173797595</v>
      </c>
      <c r="V185">
        <v>4.1572711458164804</v>
      </c>
      <c r="W185">
        <v>4.1564574033557804</v>
      </c>
      <c r="X185">
        <v>4.1851674071593203</v>
      </c>
      <c r="Y185">
        <v>4.1851674071593203</v>
      </c>
      <c r="Z185">
        <v>4.1861845895068104</v>
      </c>
      <c r="AA185">
        <v>4.1766577572947599</v>
      </c>
      <c r="AB185">
        <v>4.1769466928615202</v>
      </c>
      <c r="AC185">
        <v>4.1769466928615202</v>
      </c>
      <c r="AD185">
        <v>4.1769466928615202</v>
      </c>
      <c r="AE185">
        <v>4.1769466928615202</v>
      </c>
      <c r="AF185">
        <v>4.1769466928615202</v>
      </c>
      <c r="AG185">
        <v>4.1769466928615202</v>
      </c>
      <c r="AH185">
        <v>4.1874556145661996</v>
      </c>
      <c r="AI185">
        <v>4.1874556145661996</v>
      </c>
      <c r="AJ185">
        <v>4.1874556145661996</v>
      </c>
      <c r="AK185">
        <v>4.1874556145661996</v>
      </c>
      <c r="AL185">
        <v>4.1595252419156097</v>
      </c>
      <c r="AM185">
        <v>4.2022211688870996</v>
      </c>
      <c r="AN185">
        <v>4.2012849545146604</v>
      </c>
      <c r="AO185">
        <v>4.2033451319382502</v>
      </c>
      <c r="AP185">
        <v>4.2033451319382502</v>
      </c>
      <c r="AQ185">
        <v>4.2033451319382502</v>
      </c>
      <c r="AR185">
        <v>4.1866708096529299</v>
      </c>
      <c r="AS185">
        <v>4.22666092716356</v>
      </c>
      <c r="AT185">
        <v>4.2104860581093204</v>
      </c>
      <c r="AU185">
        <v>4.2085355363927297</v>
      </c>
      <c r="AV185">
        <v>4.2085355363927297</v>
      </c>
      <c r="AW185">
        <v>4.2085355363927297</v>
      </c>
      <c r="AX185">
        <v>4.2085355363927297</v>
      </c>
    </row>
    <row r="186" spans="1:50">
      <c r="A186" s="50"/>
      <c r="B186" s="50"/>
      <c r="C186" s="50"/>
      <c r="D186" s="50"/>
      <c r="E186" s="50"/>
      <c r="F186" s="50"/>
      <c r="G186" s="50"/>
      <c r="H186" s="76" t="s">
        <v>93</v>
      </c>
      <c r="I186" s="50" t="s">
        <v>93</v>
      </c>
      <c r="J186" s="50">
        <v>4.3936099597065299</v>
      </c>
      <c r="K186" s="50">
        <v>4.4024237926033498</v>
      </c>
      <c r="L186">
        <v>4.1970606254620204</v>
      </c>
      <c r="M186">
        <v>4.1970606254620204</v>
      </c>
      <c r="N186">
        <v>4.1140933363019601</v>
      </c>
      <c r="O186">
        <v>4.22066186749446</v>
      </c>
      <c r="P186">
        <v>4.22066186749446</v>
      </c>
      <c r="Q186">
        <v>4.22066186749446</v>
      </c>
      <c r="R186">
        <v>4.2206979062889003</v>
      </c>
      <c r="S186">
        <v>4.1589578984765598</v>
      </c>
      <c r="T186">
        <v>4.1635589880112898</v>
      </c>
      <c r="U186">
        <v>4.1217977719759098</v>
      </c>
      <c r="V186">
        <v>4.1288253206355003</v>
      </c>
      <c r="W186">
        <v>4.1212029474237903</v>
      </c>
      <c r="X186">
        <v>4.0550117190007597</v>
      </c>
      <c r="Y186">
        <v>4.0550117190007597</v>
      </c>
      <c r="Z186">
        <v>4.0615943735399096</v>
      </c>
      <c r="AA186">
        <v>4.0472992626400401</v>
      </c>
      <c r="AB186">
        <v>4.0438749216777596</v>
      </c>
      <c r="AC186">
        <v>4.0438749216777596</v>
      </c>
      <c r="AD186">
        <v>4.0438749216777596</v>
      </c>
      <c r="AE186">
        <v>4.0438749216777596</v>
      </c>
      <c r="AF186">
        <v>4.0438749216777596</v>
      </c>
      <c r="AG186">
        <v>4.0438749216777596</v>
      </c>
      <c r="AH186">
        <v>4.0537745850267202</v>
      </c>
      <c r="AI186">
        <v>4.0537745850267202</v>
      </c>
      <c r="AJ186">
        <v>4.0537745850267202</v>
      </c>
      <c r="AK186">
        <v>4.0537745850267202</v>
      </c>
      <c r="AL186">
        <v>4.0197831501324703</v>
      </c>
      <c r="AM186">
        <v>4.0693819275337599</v>
      </c>
      <c r="AN186">
        <v>4.0690268173193802</v>
      </c>
      <c r="AO186">
        <v>4.0705455636794898</v>
      </c>
      <c r="AP186">
        <v>4.0705455636794898</v>
      </c>
      <c r="AQ186">
        <v>4.0705455636794898</v>
      </c>
      <c r="AR186">
        <v>4.0546366268336698</v>
      </c>
      <c r="AS186">
        <v>4.0906253774295402</v>
      </c>
      <c r="AT186">
        <v>4.0620253492640996</v>
      </c>
      <c r="AU186">
        <v>4.0579217235430898</v>
      </c>
      <c r="AV186">
        <v>4.0579217235430898</v>
      </c>
      <c r="AW186">
        <v>4.0579217235430898</v>
      </c>
      <c r="AX186">
        <v>4.0579217235430898</v>
      </c>
    </row>
    <row r="187" spans="1:50">
      <c r="A187" s="50"/>
      <c r="B187" s="50"/>
      <c r="C187" s="50"/>
      <c r="D187" s="50"/>
      <c r="E187" s="50"/>
      <c r="F187" s="50"/>
      <c r="G187" s="50"/>
      <c r="H187" s="76" t="s">
        <v>93</v>
      </c>
      <c r="I187" s="50" t="s">
        <v>93</v>
      </c>
      <c r="J187" s="50">
        <v>4.2388076651181397</v>
      </c>
      <c r="K187" s="50">
        <v>4.2512008036448004</v>
      </c>
      <c r="L187">
        <v>4.1216077062255101</v>
      </c>
      <c r="M187">
        <v>4.1216077062255101</v>
      </c>
      <c r="N187">
        <v>4.07043714269156</v>
      </c>
      <c r="O187">
        <v>4.1574889495301202</v>
      </c>
      <c r="P187">
        <v>4.1574889495301202</v>
      </c>
      <c r="Q187">
        <v>4.1574889495301202</v>
      </c>
      <c r="R187">
        <v>4.1386184670440098</v>
      </c>
      <c r="S187">
        <v>4.0590870779448203</v>
      </c>
      <c r="T187">
        <v>4.0655569526065198</v>
      </c>
      <c r="U187">
        <v>4.0227492298822796</v>
      </c>
      <c r="V187">
        <v>4.02920782872493</v>
      </c>
      <c r="W187">
        <v>4.0199684756497902</v>
      </c>
      <c r="X187">
        <v>3.9516608510406801</v>
      </c>
      <c r="Y187">
        <v>3.9516608510406801</v>
      </c>
      <c r="Z187">
        <v>3.9529709432911901</v>
      </c>
      <c r="AA187">
        <v>3.9394208536778699</v>
      </c>
      <c r="AB187">
        <v>3.9258310057710002</v>
      </c>
      <c r="AC187">
        <v>3.9258310057710002</v>
      </c>
      <c r="AD187">
        <v>3.9258310057710002</v>
      </c>
      <c r="AE187">
        <v>3.9258310057710002</v>
      </c>
      <c r="AF187">
        <v>3.9258310057710002</v>
      </c>
      <c r="AG187">
        <v>3.9258310057710002</v>
      </c>
      <c r="AH187">
        <v>3.9304848793875999</v>
      </c>
      <c r="AI187">
        <v>3.9304848793875999</v>
      </c>
      <c r="AJ187">
        <v>3.9304848793875999</v>
      </c>
      <c r="AK187">
        <v>3.9304848793875999</v>
      </c>
      <c r="AL187">
        <v>3.9001641027615799</v>
      </c>
      <c r="AM187">
        <v>3.9351292440144299</v>
      </c>
      <c r="AN187">
        <v>3.9349885794635</v>
      </c>
      <c r="AO187">
        <v>3.93300206448786</v>
      </c>
      <c r="AP187">
        <v>3.93300206448786</v>
      </c>
      <c r="AQ187">
        <v>3.93300206448786</v>
      </c>
      <c r="AR187">
        <v>3.9147667443742402</v>
      </c>
      <c r="AS187">
        <v>3.9591745009962902</v>
      </c>
      <c r="AT187">
        <v>3.9266154980130001</v>
      </c>
      <c r="AU187">
        <v>3.9184936278549301</v>
      </c>
      <c r="AV187">
        <v>3.9184936278549301</v>
      </c>
      <c r="AW187">
        <v>3.9184936278549301</v>
      </c>
      <c r="AX187">
        <v>3.9184936278549301</v>
      </c>
    </row>
    <row r="188" spans="1:50">
      <c r="A188" s="50"/>
      <c r="B188" s="50"/>
      <c r="C188" s="50"/>
      <c r="D188" s="50"/>
      <c r="E188" s="50"/>
      <c r="F188" s="50"/>
      <c r="G188" s="50"/>
      <c r="H188" s="76" t="s">
        <v>93</v>
      </c>
      <c r="I188" s="50" t="s">
        <v>93</v>
      </c>
      <c r="J188" s="50">
        <v>4.00303338090285</v>
      </c>
      <c r="K188" s="50">
        <v>4.01950344569922</v>
      </c>
      <c r="L188">
        <v>3.9780364382437101</v>
      </c>
      <c r="M188">
        <v>3.9780364382437101</v>
      </c>
      <c r="N188">
        <v>3.97391971147082</v>
      </c>
      <c r="O188">
        <v>4.0933869576851496</v>
      </c>
      <c r="P188">
        <v>4.0933869576851496</v>
      </c>
      <c r="Q188">
        <v>4.0933869576851496</v>
      </c>
      <c r="R188">
        <v>4.0787734216261002</v>
      </c>
      <c r="S188">
        <v>3.9681385704527599</v>
      </c>
      <c r="T188">
        <v>3.9717770813420401</v>
      </c>
      <c r="U188">
        <v>3.9303912780709598</v>
      </c>
      <c r="V188">
        <v>3.9359821928433298</v>
      </c>
      <c r="W188">
        <v>3.9291280487106799</v>
      </c>
      <c r="X188">
        <v>3.8716580290433402</v>
      </c>
      <c r="Y188">
        <v>3.8716580290433402</v>
      </c>
      <c r="Z188">
        <v>3.8687201183603501</v>
      </c>
      <c r="AA188">
        <v>3.8575324225517398</v>
      </c>
      <c r="AB188">
        <v>3.8388775806324502</v>
      </c>
      <c r="AC188">
        <v>3.8388775806324502</v>
      </c>
      <c r="AD188">
        <v>3.8388775806324502</v>
      </c>
      <c r="AE188">
        <v>3.8388775806324502</v>
      </c>
      <c r="AF188">
        <v>3.8388775806324502</v>
      </c>
      <c r="AG188">
        <v>3.8388775806324502</v>
      </c>
      <c r="AH188">
        <v>3.8420605162244001</v>
      </c>
      <c r="AI188">
        <v>3.8420605162244001</v>
      </c>
      <c r="AJ188">
        <v>3.8420605162244001</v>
      </c>
      <c r="AK188">
        <v>3.8420605162244001</v>
      </c>
      <c r="AL188">
        <v>3.8105658773026998</v>
      </c>
      <c r="AM188">
        <v>3.8443104661023901</v>
      </c>
      <c r="AN188">
        <v>3.8437862939404801</v>
      </c>
      <c r="AO188">
        <v>3.84147321117086</v>
      </c>
      <c r="AP188">
        <v>3.84147321117086</v>
      </c>
      <c r="AQ188">
        <v>3.84147321117086</v>
      </c>
      <c r="AR188">
        <v>3.8232861095878099</v>
      </c>
      <c r="AS188">
        <v>3.8628804348777601</v>
      </c>
      <c r="AT188">
        <v>3.8277001582344101</v>
      </c>
      <c r="AU188">
        <v>3.82016711188195</v>
      </c>
      <c r="AV188">
        <v>3.82016711188195</v>
      </c>
      <c r="AW188">
        <v>3.82016711188195</v>
      </c>
      <c r="AX188">
        <v>3.82016711188195</v>
      </c>
    </row>
    <row r="189" spans="1:50">
      <c r="A189" s="50"/>
      <c r="B189" s="50"/>
      <c r="C189" s="50"/>
      <c r="D189" s="50"/>
      <c r="E189" s="50"/>
      <c r="F189" s="50"/>
      <c r="G189" s="50"/>
      <c r="H189" s="76" t="s">
        <v>93</v>
      </c>
      <c r="I189" s="50" t="s">
        <v>93</v>
      </c>
      <c r="J189" s="50">
        <v>3.8134086093597501</v>
      </c>
      <c r="K189" s="50">
        <v>3.7348220110416701</v>
      </c>
      <c r="L189">
        <v>3.7729706242605299</v>
      </c>
      <c r="M189">
        <v>3.7729706242605299</v>
      </c>
      <c r="N189">
        <v>3.7951162312351499</v>
      </c>
      <c r="O189">
        <v>3.9628536523440698</v>
      </c>
      <c r="P189">
        <v>3.9628536523440698</v>
      </c>
      <c r="Q189">
        <v>3.9628536523440698</v>
      </c>
      <c r="R189">
        <v>3.9498452887075901</v>
      </c>
      <c r="S189">
        <v>3.8544611967568398</v>
      </c>
      <c r="T189">
        <v>3.8605395351133298</v>
      </c>
      <c r="U189">
        <v>3.7932857033410299</v>
      </c>
      <c r="V189">
        <v>3.7844776132553801</v>
      </c>
      <c r="W189">
        <v>3.77509184051145</v>
      </c>
      <c r="X189">
        <v>3.7625763439587701</v>
      </c>
      <c r="Y189">
        <v>3.7625763439587701</v>
      </c>
      <c r="Z189">
        <v>3.7618020999442101</v>
      </c>
      <c r="AA189">
        <v>3.7508175907990999</v>
      </c>
      <c r="AB189">
        <v>3.7248495475769801</v>
      </c>
      <c r="AC189">
        <v>3.7248495475769801</v>
      </c>
      <c r="AD189">
        <v>3.7248495475769801</v>
      </c>
      <c r="AE189">
        <v>3.7248495475769801</v>
      </c>
      <c r="AF189">
        <v>3.7248495475769801</v>
      </c>
      <c r="AG189">
        <v>3.7248495475769801</v>
      </c>
      <c r="AH189">
        <v>3.7285185534332399</v>
      </c>
      <c r="AI189">
        <v>3.7285185534332399</v>
      </c>
      <c r="AJ189">
        <v>3.7285185534332399</v>
      </c>
      <c r="AK189">
        <v>3.7285185534332399</v>
      </c>
      <c r="AL189">
        <v>3.69711288567271</v>
      </c>
      <c r="AM189">
        <v>3.7234366835999202</v>
      </c>
      <c r="AN189">
        <v>3.71868237412217</v>
      </c>
      <c r="AO189">
        <v>3.7139536906441601</v>
      </c>
      <c r="AP189">
        <v>3.7139536906441601</v>
      </c>
      <c r="AQ189">
        <v>3.7139536906441601</v>
      </c>
      <c r="AR189">
        <v>3.6983350844498402</v>
      </c>
      <c r="AS189">
        <v>3.73907520048567</v>
      </c>
      <c r="AT189">
        <v>3.7165621690198698</v>
      </c>
      <c r="AU189">
        <v>3.70977787810219</v>
      </c>
      <c r="AV189">
        <v>3.70977787810219</v>
      </c>
      <c r="AW189">
        <v>3.70977787810219</v>
      </c>
      <c r="AX189">
        <v>3.70977787810219</v>
      </c>
    </row>
    <row r="190" spans="1:50">
      <c r="A190" s="50"/>
      <c r="B190" s="50"/>
      <c r="C190" s="50"/>
      <c r="D190" s="50"/>
      <c r="E190" s="50"/>
      <c r="F190" s="50"/>
      <c r="G190" s="50"/>
      <c r="H190" s="76" t="s">
        <v>93</v>
      </c>
      <c r="I190" s="50" t="s">
        <v>93</v>
      </c>
      <c r="J190" s="50">
        <v>3.7605221345226401</v>
      </c>
      <c r="K190" s="50">
        <v>3.69412637453211</v>
      </c>
      <c r="L190">
        <v>3.7382624448610602</v>
      </c>
      <c r="M190">
        <v>3.7382624448610602</v>
      </c>
      <c r="N190">
        <v>3.6891818938348502</v>
      </c>
      <c r="O190">
        <v>3.8820252106630502</v>
      </c>
      <c r="P190">
        <v>3.8820252106630502</v>
      </c>
      <c r="Q190">
        <v>3.8820252106630502</v>
      </c>
      <c r="R190">
        <v>3.8597194293524999</v>
      </c>
      <c r="S190">
        <v>3.7834715089244302</v>
      </c>
      <c r="T190">
        <v>3.79036514513529</v>
      </c>
      <c r="U190">
        <v>3.6971589506163598</v>
      </c>
      <c r="V190">
        <v>3.6906459592659502</v>
      </c>
      <c r="W190">
        <v>3.68266163581381</v>
      </c>
      <c r="X190">
        <v>3.6799606353335998</v>
      </c>
      <c r="Y190">
        <v>3.6799606353335998</v>
      </c>
      <c r="Z190">
        <v>3.6801123738962001</v>
      </c>
      <c r="AA190">
        <v>3.6703275634861598</v>
      </c>
      <c r="AB190">
        <v>3.6443179999838602</v>
      </c>
      <c r="AC190">
        <v>3.6443179999838602</v>
      </c>
      <c r="AD190">
        <v>3.6443179999838602</v>
      </c>
      <c r="AE190">
        <v>3.6443179999838602</v>
      </c>
      <c r="AF190">
        <v>3.6443179999838602</v>
      </c>
      <c r="AG190">
        <v>3.6443179999838602</v>
      </c>
      <c r="AH190">
        <v>3.6443440176811102</v>
      </c>
      <c r="AI190">
        <v>3.6443440176811102</v>
      </c>
      <c r="AJ190">
        <v>3.6443440176811102</v>
      </c>
      <c r="AK190">
        <v>3.6443440176811102</v>
      </c>
      <c r="AL190">
        <v>3.6120277398928202</v>
      </c>
      <c r="AM190">
        <v>3.6436233397344302</v>
      </c>
      <c r="AN190">
        <v>3.6345309271728201</v>
      </c>
      <c r="AO190">
        <v>3.63092463689817</v>
      </c>
      <c r="AP190">
        <v>3.63092463689817</v>
      </c>
      <c r="AQ190">
        <v>3.63092463689817</v>
      </c>
      <c r="AR190">
        <v>3.61594516496482</v>
      </c>
      <c r="AS190">
        <v>3.6535927631037302</v>
      </c>
      <c r="AT190">
        <v>3.63108979228811</v>
      </c>
      <c r="AU190">
        <v>3.6224901442889599</v>
      </c>
      <c r="AV190">
        <v>3.6224901442889599</v>
      </c>
      <c r="AW190">
        <v>3.6224901442889599</v>
      </c>
      <c r="AX190">
        <v>3.6224901442889599</v>
      </c>
    </row>
    <row r="191" spans="1:50">
      <c r="A191" s="50"/>
      <c r="B191" s="50"/>
      <c r="C191" s="50"/>
      <c r="D191" s="50"/>
      <c r="E191" s="50"/>
      <c r="F191" s="50"/>
      <c r="G191" s="50"/>
      <c r="H191" s="76">
        <v>4.3486637593074802</v>
      </c>
      <c r="I191" s="50">
        <v>4.3486637593074802</v>
      </c>
      <c r="J191" s="50">
        <v>3.5733221987133601</v>
      </c>
      <c r="K191" s="50">
        <v>3.4280143739400302</v>
      </c>
      <c r="L191">
        <v>3.5142594393099098</v>
      </c>
      <c r="M191">
        <v>3.5142594393099098</v>
      </c>
      <c r="N191">
        <v>3.4872591771603698</v>
      </c>
      <c r="O191">
        <v>3.7812608309987299</v>
      </c>
      <c r="P191">
        <v>3.7812608309987299</v>
      </c>
      <c r="Q191">
        <v>3.7812608309987299</v>
      </c>
      <c r="R191">
        <v>3.7657795417218098</v>
      </c>
      <c r="S191">
        <v>3.7020605818953398</v>
      </c>
      <c r="T191">
        <v>3.70943021413211</v>
      </c>
      <c r="U191">
        <v>3.6065140921814098</v>
      </c>
      <c r="V191">
        <v>3.60194532036865</v>
      </c>
      <c r="W191">
        <v>3.5959860259105798</v>
      </c>
      <c r="X191">
        <v>3.6142079134428502</v>
      </c>
      <c r="Y191">
        <v>3.6142079134428502</v>
      </c>
      <c r="Z191">
        <v>3.6166850676574298</v>
      </c>
      <c r="AA191">
        <v>3.6085283709254701</v>
      </c>
      <c r="AB191">
        <v>3.5832828551401401</v>
      </c>
      <c r="AC191">
        <v>3.5832828551401401</v>
      </c>
      <c r="AD191">
        <v>3.5832828551401401</v>
      </c>
      <c r="AE191">
        <v>3.5832828551401401</v>
      </c>
      <c r="AF191">
        <v>3.5832828551401401</v>
      </c>
      <c r="AG191">
        <v>3.5832828551401401</v>
      </c>
      <c r="AH191">
        <v>3.5765789370944101</v>
      </c>
      <c r="AI191">
        <v>3.5765789370944101</v>
      </c>
      <c r="AJ191">
        <v>3.5765789370944101</v>
      </c>
      <c r="AK191">
        <v>3.5765789370944101</v>
      </c>
      <c r="AL191">
        <v>3.5370164670995199</v>
      </c>
      <c r="AM191">
        <v>3.5707099885420699</v>
      </c>
      <c r="AN191">
        <v>3.55492328185113</v>
      </c>
      <c r="AO191">
        <v>3.5518466538349598</v>
      </c>
      <c r="AP191">
        <v>3.5518466538349598</v>
      </c>
      <c r="AQ191">
        <v>3.5518466538349598</v>
      </c>
      <c r="AR191">
        <v>3.5263325654976501</v>
      </c>
      <c r="AS191">
        <v>3.5701740736530998</v>
      </c>
      <c r="AT191">
        <v>3.5489069687537298</v>
      </c>
      <c r="AU191">
        <v>3.5374896064135601</v>
      </c>
      <c r="AV191">
        <v>3.5374896064135601</v>
      </c>
      <c r="AW191">
        <v>3.5374896064135601</v>
      </c>
      <c r="AX191">
        <v>3.5374896064135601</v>
      </c>
    </row>
    <row r="192" spans="1:50">
      <c r="A192" s="50"/>
      <c r="B192" s="50"/>
      <c r="C192" s="50"/>
      <c r="D192" s="50"/>
      <c r="E192" s="50"/>
      <c r="F192" s="50"/>
      <c r="G192" s="50"/>
      <c r="H192" s="76">
        <v>4.3486637593074802</v>
      </c>
      <c r="I192" s="50">
        <v>4.3486637593074802</v>
      </c>
      <c r="J192" s="50">
        <v>3.3537100064460699</v>
      </c>
      <c r="K192" s="50">
        <v>3.25667306214882</v>
      </c>
      <c r="L192">
        <v>3.3461297280057298</v>
      </c>
      <c r="M192">
        <v>3.3024194685113399</v>
      </c>
      <c r="N192">
        <v>3.3093806823118799</v>
      </c>
      <c r="O192">
        <v>3.6895184247951298</v>
      </c>
      <c r="P192">
        <v>3.6895184247951298</v>
      </c>
      <c r="Q192">
        <v>3.6895184247951298</v>
      </c>
      <c r="R192">
        <v>3.6799578670284001</v>
      </c>
      <c r="S192">
        <v>3.6437473495402699</v>
      </c>
      <c r="T192">
        <v>3.65118398406941</v>
      </c>
      <c r="U192">
        <v>3.5589151874521598</v>
      </c>
      <c r="V192">
        <v>3.5524436970075599</v>
      </c>
      <c r="W192">
        <v>3.5490526729249798</v>
      </c>
      <c r="X192">
        <v>3.5681580594229301</v>
      </c>
      <c r="Y192">
        <v>3.5681580594229301</v>
      </c>
      <c r="Z192">
        <v>3.5708242568639799</v>
      </c>
      <c r="AA192">
        <v>3.5633717114263099</v>
      </c>
      <c r="AB192">
        <v>3.53412112189047</v>
      </c>
      <c r="AC192">
        <v>3.53412112189047</v>
      </c>
      <c r="AD192">
        <v>3.53412112189047</v>
      </c>
      <c r="AE192">
        <v>3.53412112189047</v>
      </c>
      <c r="AF192">
        <v>3.53412112189047</v>
      </c>
      <c r="AG192">
        <v>3.53412112189047</v>
      </c>
      <c r="AH192">
        <v>3.5248422572047802</v>
      </c>
      <c r="AI192">
        <v>3.5248422572047802</v>
      </c>
      <c r="AJ192">
        <v>3.5248422572047802</v>
      </c>
      <c r="AK192">
        <v>3.5248422572047802</v>
      </c>
      <c r="AL192">
        <v>3.4825679025522698</v>
      </c>
      <c r="AM192">
        <v>3.51507966806808</v>
      </c>
      <c r="AN192">
        <v>3.4945745956295302</v>
      </c>
      <c r="AO192">
        <v>3.4907910983850701</v>
      </c>
      <c r="AP192">
        <v>3.4907910983850701</v>
      </c>
      <c r="AQ192">
        <v>3.4907910983850701</v>
      </c>
      <c r="AR192">
        <v>3.4620989826091</v>
      </c>
      <c r="AS192">
        <v>3.5007025069366802</v>
      </c>
      <c r="AT192">
        <v>3.47554016449106</v>
      </c>
      <c r="AU192">
        <v>3.4604050689794801</v>
      </c>
      <c r="AV192">
        <v>3.4604050689794801</v>
      </c>
      <c r="AW192">
        <v>3.4604050689794801</v>
      </c>
      <c r="AX192">
        <v>3.4604050689794801</v>
      </c>
    </row>
    <row r="193" spans="1:50">
      <c r="A193" s="50"/>
      <c r="B193" s="50"/>
      <c r="C193" s="50"/>
      <c r="D193" s="50"/>
      <c r="E193" s="50"/>
      <c r="F193" s="50"/>
      <c r="G193" s="50"/>
      <c r="H193" s="76">
        <v>4.3486637593074802</v>
      </c>
      <c r="I193" s="50">
        <v>4.3486637593074802</v>
      </c>
      <c r="J193" s="50">
        <v>3.3101628317017799</v>
      </c>
      <c r="K193" s="50">
        <v>3.2043729459066599</v>
      </c>
      <c r="L193">
        <v>3.2921789426281101</v>
      </c>
      <c r="M193">
        <v>3.2543711944228302</v>
      </c>
      <c r="N193">
        <v>3.23306554679088</v>
      </c>
      <c r="O193">
        <v>3.5889975535657399</v>
      </c>
      <c r="P193">
        <v>3.5889975535657399</v>
      </c>
      <c r="Q193">
        <v>3.5889975535657399</v>
      </c>
      <c r="R193">
        <v>3.57587888231705</v>
      </c>
      <c r="S193">
        <v>3.5549098409097302</v>
      </c>
      <c r="T193">
        <v>3.5628582944890899</v>
      </c>
      <c r="U193">
        <v>3.4704723332748699</v>
      </c>
      <c r="V193">
        <v>3.4655780189097101</v>
      </c>
      <c r="W193">
        <v>3.4633442458849402</v>
      </c>
      <c r="X193">
        <v>3.4940625356500301</v>
      </c>
      <c r="Y193">
        <v>3.4940625356500301</v>
      </c>
      <c r="Z193">
        <v>3.4968707464416502</v>
      </c>
      <c r="AA193">
        <v>3.4906815946261198</v>
      </c>
      <c r="AB193">
        <v>3.4654491754340202</v>
      </c>
      <c r="AC193">
        <v>3.4654491754340202</v>
      </c>
      <c r="AD193">
        <v>3.4654491754340202</v>
      </c>
      <c r="AE193">
        <v>3.4654491754340202</v>
      </c>
      <c r="AF193">
        <v>3.4669220337333599</v>
      </c>
      <c r="AG193">
        <v>3.4669220337333599</v>
      </c>
      <c r="AH193">
        <v>3.4541861931742899</v>
      </c>
      <c r="AI193">
        <v>3.4541861931742899</v>
      </c>
      <c r="AJ193">
        <v>3.4541861931742899</v>
      </c>
      <c r="AK193">
        <v>3.4541861931742899</v>
      </c>
      <c r="AL193">
        <v>3.4125989989990702</v>
      </c>
      <c r="AM193">
        <v>3.4419118419503598</v>
      </c>
      <c r="AN193">
        <v>3.42028403714948</v>
      </c>
      <c r="AO193">
        <v>3.4152270912090201</v>
      </c>
      <c r="AP193">
        <v>3.4152270912090201</v>
      </c>
      <c r="AQ193">
        <v>3.4152270912090201</v>
      </c>
      <c r="AR193">
        <v>3.3716402077835799</v>
      </c>
      <c r="AS193">
        <v>3.4079402830838399</v>
      </c>
      <c r="AT193">
        <v>3.3777679415225501</v>
      </c>
      <c r="AU193">
        <v>3.3555312479759301</v>
      </c>
      <c r="AV193">
        <v>3.3555312479759301</v>
      </c>
      <c r="AW193">
        <v>3.3555312479759301</v>
      </c>
      <c r="AX193">
        <v>3.3555312479759301</v>
      </c>
    </row>
    <row r="194" spans="1:50">
      <c r="A194" s="50"/>
      <c r="B194" s="50"/>
      <c r="C194" s="50"/>
      <c r="D194" s="50"/>
      <c r="E194" s="50"/>
      <c r="F194" s="50"/>
      <c r="G194" s="50"/>
      <c r="H194" s="76">
        <v>4.3486637593074802</v>
      </c>
      <c r="I194" s="50">
        <v>4.3486637593074802</v>
      </c>
      <c r="J194" s="50">
        <v>3.2827860724969402</v>
      </c>
      <c r="K194" s="50">
        <v>3.0797246511912499</v>
      </c>
      <c r="L194">
        <v>3.1766933161981501</v>
      </c>
      <c r="M194">
        <v>3.1447322162465201</v>
      </c>
      <c r="N194">
        <v>3.1247717385571998</v>
      </c>
      <c r="O194">
        <v>3.5011734252343398</v>
      </c>
      <c r="P194">
        <v>3.5011734252343398</v>
      </c>
      <c r="Q194">
        <v>3.5011734252343398</v>
      </c>
      <c r="R194">
        <v>3.4912666172544702</v>
      </c>
      <c r="S194">
        <v>3.4732033021981001</v>
      </c>
      <c r="T194">
        <v>3.4813328075158099</v>
      </c>
      <c r="U194">
        <v>3.3995418728966098</v>
      </c>
      <c r="V194">
        <v>3.39308897466851</v>
      </c>
      <c r="W194">
        <v>3.3874091751034801</v>
      </c>
      <c r="X194">
        <v>3.4294830519330302</v>
      </c>
      <c r="Y194">
        <v>3.4294830519330302</v>
      </c>
      <c r="Z194">
        <v>3.4302139310142699</v>
      </c>
      <c r="AA194">
        <v>3.42506394101129</v>
      </c>
      <c r="AB194">
        <v>3.4011639916723202</v>
      </c>
      <c r="AC194">
        <v>3.4011639916723202</v>
      </c>
      <c r="AD194">
        <v>3.4011639916723202</v>
      </c>
      <c r="AE194">
        <v>3.4011639916723202</v>
      </c>
      <c r="AF194">
        <v>3.4025705977851901</v>
      </c>
      <c r="AG194">
        <v>3.4025705977851901</v>
      </c>
      <c r="AH194">
        <v>3.39311426370978</v>
      </c>
      <c r="AI194">
        <v>3.39311426370978</v>
      </c>
      <c r="AJ194">
        <v>3.39311426370978</v>
      </c>
      <c r="AK194">
        <v>3.39311426370978</v>
      </c>
      <c r="AL194">
        <v>3.34938233260285</v>
      </c>
      <c r="AM194">
        <v>3.37895961068436</v>
      </c>
      <c r="AN194">
        <v>3.3580051417794001</v>
      </c>
      <c r="AO194">
        <v>3.3539317759638099</v>
      </c>
      <c r="AP194">
        <v>3.3539317759638099</v>
      </c>
      <c r="AQ194">
        <v>3.3539317759638099</v>
      </c>
      <c r="AR194">
        <v>3.3052465843788501</v>
      </c>
      <c r="AS194">
        <v>3.3421493652372898</v>
      </c>
      <c r="AT194">
        <v>3.30424849019913</v>
      </c>
      <c r="AU194">
        <v>3.2782120238253301</v>
      </c>
      <c r="AV194">
        <v>3.2782120238253301</v>
      </c>
      <c r="AW194">
        <v>3.2782120238253301</v>
      </c>
      <c r="AX194">
        <v>3.2782120238253301</v>
      </c>
    </row>
    <row r="195" spans="1:50">
      <c r="A195" s="50"/>
      <c r="B195" s="50"/>
      <c r="C195" s="50"/>
      <c r="D195" s="50"/>
      <c r="E195" s="50"/>
      <c r="F195" s="50"/>
      <c r="G195" s="50"/>
      <c r="H195" s="76">
        <v>4.3486637593074802</v>
      </c>
      <c r="I195" s="50">
        <v>4.3486637593074802</v>
      </c>
      <c r="J195" s="50">
        <v>3.19457953748267</v>
      </c>
      <c r="K195" s="50">
        <v>3.0371364051130301</v>
      </c>
      <c r="L195">
        <v>3.1313686597465198</v>
      </c>
      <c r="M195">
        <v>3.10287544883623</v>
      </c>
      <c r="N195">
        <v>3.0422938408739801</v>
      </c>
      <c r="O195">
        <v>3.4322685679667599</v>
      </c>
      <c r="P195">
        <v>3.4322685679667599</v>
      </c>
      <c r="Q195">
        <v>3.4322685679667599</v>
      </c>
      <c r="R195">
        <v>3.40985256146437</v>
      </c>
      <c r="S195">
        <v>3.39474274927107</v>
      </c>
      <c r="T195">
        <v>3.4030421253207201</v>
      </c>
      <c r="U195">
        <v>3.3269773368223499</v>
      </c>
      <c r="V195">
        <v>3.3218194362023201</v>
      </c>
      <c r="W195">
        <v>3.31447958637002</v>
      </c>
      <c r="X195">
        <v>3.3716026799960401</v>
      </c>
      <c r="Y195">
        <v>3.3716026799960401</v>
      </c>
      <c r="Z195">
        <v>3.37288028541658</v>
      </c>
      <c r="AA195">
        <v>3.3685293056514398</v>
      </c>
      <c r="AB195">
        <v>3.34827504664614</v>
      </c>
      <c r="AC195">
        <v>3.34827504664614</v>
      </c>
      <c r="AD195">
        <v>3.34827504664614</v>
      </c>
      <c r="AE195">
        <v>3.34827504664614</v>
      </c>
      <c r="AF195">
        <v>3.34961959636468</v>
      </c>
      <c r="AG195">
        <v>3.3488868018079598</v>
      </c>
      <c r="AH195">
        <v>3.3371075394085801</v>
      </c>
      <c r="AI195">
        <v>3.3371075394085801</v>
      </c>
      <c r="AJ195">
        <v>3.3354516088861601</v>
      </c>
      <c r="AK195">
        <v>3.3354516088861601</v>
      </c>
      <c r="AL195">
        <v>3.2972545924704799</v>
      </c>
      <c r="AM195">
        <v>3.3245345549362399</v>
      </c>
      <c r="AN195">
        <v>3.3021131531738601</v>
      </c>
      <c r="AO195">
        <v>3.2961874875731598</v>
      </c>
      <c r="AP195">
        <v>3.2961874875731598</v>
      </c>
      <c r="AQ195">
        <v>3.2961874875731598</v>
      </c>
      <c r="AR195">
        <v>3.24650086576115</v>
      </c>
      <c r="AS195">
        <v>3.2834872515512101</v>
      </c>
      <c r="AT195">
        <v>3.24236892394946</v>
      </c>
      <c r="AU195">
        <v>3.2108619650942298</v>
      </c>
      <c r="AV195">
        <v>3.2108619650942298</v>
      </c>
      <c r="AW195">
        <v>3.2108619650942298</v>
      </c>
      <c r="AX195">
        <v>3.2108619650942298</v>
      </c>
    </row>
    <row r="196" spans="1:50">
      <c r="A196" s="50"/>
      <c r="B196" s="50"/>
      <c r="C196" s="50"/>
      <c r="D196" s="50"/>
      <c r="E196" s="50"/>
      <c r="F196" s="50"/>
      <c r="G196" s="50"/>
      <c r="H196" s="76">
        <v>3.84213722701451</v>
      </c>
      <c r="I196" s="50">
        <v>3.84213722701451</v>
      </c>
      <c r="J196" s="50">
        <v>3.1180192636555901</v>
      </c>
      <c r="K196" s="50">
        <v>2.9677048676467002</v>
      </c>
      <c r="L196">
        <v>3.06112453194033</v>
      </c>
      <c r="M196">
        <v>3.0364046786865102</v>
      </c>
      <c r="N196">
        <v>2.9960048079141801</v>
      </c>
      <c r="O196">
        <v>3.3654702906866301</v>
      </c>
      <c r="P196">
        <v>3.3654702906866301</v>
      </c>
      <c r="Q196">
        <v>3.3654702906866301</v>
      </c>
      <c r="R196">
        <v>3.3485149884425698</v>
      </c>
      <c r="S196">
        <v>3.32923651823736</v>
      </c>
      <c r="T196">
        <v>3.33750673761917</v>
      </c>
      <c r="U196">
        <v>3.2714185479649101</v>
      </c>
      <c r="V196">
        <v>3.2671898408458699</v>
      </c>
      <c r="W196">
        <v>3.2577987527543701</v>
      </c>
      <c r="X196">
        <v>3.3130977521603402</v>
      </c>
      <c r="Y196">
        <v>3.3130977521603402</v>
      </c>
      <c r="Z196">
        <v>3.31646091727524</v>
      </c>
      <c r="AA196">
        <v>3.3132665544870599</v>
      </c>
      <c r="AB196">
        <v>3.2960370292908099</v>
      </c>
      <c r="AC196">
        <v>3.2960370292908099</v>
      </c>
      <c r="AD196">
        <v>3.2960370292908099</v>
      </c>
      <c r="AE196">
        <v>3.2960370292908099</v>
      </c>
      <c r="AF196">
        <v>3.2973164006567002</v>
      </c>
      <c r="AG196">
        <v>3.2948803286648398</v>
      </c>
      <c r="AH196">
        <v>3.28231047391409</v>
      </c>
      <c r="AI196">
        <v>3.28231047391409</v>
      </c>
      <c r="AJ196">
        <v>3.2808742804282498</v>
      </c>
      <c r="AK196">
        <v>3.2808742804282498</v>
      </c>
      <c r="AL196">
        <v>3.2409224062239401</v>
      </c>
      <c r="AM196">
        <v>3.2697802086014498</v>
      </c>
      <c r="AN196">
        <v>3.2499920867709799</v>
      </c>
      <c r="AO196">
        <v>3.2436712357843098</v>
      </c>
      <c r="AP196">
        <v>3.2436712357843098</v>
      </c>
      <c r="AQ196">
        <v>3.2436712357843098</v>
      </c>
      <c r="AR196">
        <v>3.1974725002409601</v>
      </c>
      <c r="AS196">
        <v>3.2314097047282599</v>
      </c>
      <c r="AT196">
        <v>3.1806626011700998</v>
      </c>
      <c r="AU196">
        <v>3.14869917138933</v>
      </c>
      <c r="AV196">
        <v>3.14869917138933</v>
      </c>
      <c r="AW196">
        <v>3.14869917138933</v>
      </c>
      <c r="AX196">
        <v>3.14869917138933</v>
      </c>
    </row>
    <row r="197" spans="1:50">
      <c r="A197" s="50"/>
      <c r="B197" s="50"/>
      <c r="C197" s="50"/>
      <c r="D197" s="50"/>
      <c r="E197" s="50"/>
      <c r="F197" s="50"/>
      <c r="G197" s="50"/>
      <c r="H197" s="76">
        <v>3.84213722701451</v>
      </c>
      <c r="I197" s="50">
        <v>3.84213722701451</v>
      </c>
      <c r="J197" s="50">
        <v>3.02619253797873</v>
      </c>
      <c r="K197" s="50">
        <v>2.8728723537037002</v>
      </c>
      <c r="L197">
        <v>2.9674002781898099</v>
      </c>
      <c r="M197">
        <v>2.9463416209789601</v>
      </c>
      <c r="N197">
        <v>2.9480030535956701</v>
      </c>
      <c r="O197">
        <v>3.3079633460211002</v>
      </c>
      <c r="P197">
        <v>3.3079633460211002</v>
      </c>
      <c r="Q197">
        <v>3.3079633460211002</v>
      </c>
      <c r="R197">
        <v>3.2753240073356702</v>
      </c>
      <c r="S197">
        <v>3.2681397407926598</v>
      </c>
      <c r="T197">
        <v>3.2763662765295498</v>
      </c>
      <c r="U197">
        <v>3.2176754456429899</v>
      </c>
      <c r="V197">
        <v>3.21421614586863</v>
      </c>
      <c r="W197">
        <v>3.2042443403422198</v>
      </c>
      <c r="X197">
        <v>3.2630937074406798</v>
      </c>
      <c r="Y197">
        <v>3.2630937074406798</v>
      </c>
      <c r="Z197">
        <v>3.26482489844099</v>
      </c>
      <c r="AA197">
        <v>3.2621949373809298</v>
      </c>
      <c r="AB197">
        <v>3.2431695102975402</v>
      </c>
      <c r="AC197">
        <v>3.2431695102975402</v>
      </c>
      <c r="AD197">
        <v>3.2431695102975402</v>
      </c>
      <c r="AE197">
        <v>3.2431695102975402</v>
      </c>
      <c r="AF197">
        <v>3.244396845017</v>
      </c>
      <c r="AG197">
        <v>3.23980324783563</v>
      </c>
      <c r="AH197">
        <v>3.2257389160891701</v>
      </c>
      <c r="AI197">
        <v>3.2257389160891701</v>
      </c>
      <c r="AJ197">
        <v>3.2244946246526398</v>
      </c>
      <c r="AK197">
        <v>3.2244946246526398</v>
      </c>
      <c r="AL197">
        <v>3.1842964757807799</v>
      </c>
      <c r="AM197">
        <v>3.2169198901795699</v>
      </c>
      <c r="AN197">
        <v>3.2007691269226402</v>
      </c>
      <c r="AO197">
        <v>3.1958767335534999</v>
      </c>
      <c r="AP197">
        <v>3.1958767335534999</v>
      </c>
      <c r="AQ197">
        <v>3.1958767335534999</v>
      </c>
      <c r="AR197">
        <v>3.14571802038328</v>
      </c>
      <c r="AS197">
        <v>3.1795549923069402</v>
      </c>
      <c r="AT197">
        <v>3.1297191466510998</v>
      </c>
      <c r="AU197">
        <v>3.0923499594795101</v>
      </c>
      <c r="AV197">
        <v>3.0923499594795101</v>
      </c>
      <c r="AW197">
        <v>3.0923499594795101</v>
      </c>
      <c r="AX197">
        <v>3.0923499594795101</v>
      </c>
    </row>
    <row r="198" spans="1:50">
      <c r="A198" s="50"/>
      <c r="B198" s="50"/>
      <c r="C198" s="50"/>
      <c r="D198" s="50"/>
      <c r="E198" s="50"/>
      <c r="F198" s="50"/>
      <c r="G198" s="50"/>
      <c r="H198" s="76">
        <v>3.84213722701451</v>
      </c>
      <c r="I198" s="50">
        <v>3.84213722701451</v>
      </c>
      <c r="J198" s="50">
        <v>3.0495901661593101</v>
      </c>
      <c r="K198" s="50">
        <v>2.8794792977902701</v>
      </c>
      <c r="L198">
        <v>2.9638408892600401</v>
      </c>
      <c r="M198">
        <v>2.9449225773023602</v>
      </c>
      <c r="N198">
        <v>2.8993894534565698</v>
      </c>
      <c r="O198">
        <v>3.2577766568278599</v>
      </c>
      <c r="P198">
        <v>3.2577766568278599</v>
      </c>
      <c r="Q198">
        <v>3.2537205391611801</v>
      </c>
      <c r="R198">
        <v>3.2246797040108</v>
      </c>
      <c r="S198">
        <v>3.2270025549354102</v>
      </c>
      <c r="T198">
        <v>3.2320532107014799</v>
      </c>
      <c r="U198">
        <v>3.1722499737130798</v>
      </c>
      <c r="V198">
        <v>3.1694378529493199</v>
      </c>
      <c r="W198">
        <v>3.1581689552104302</v>
      </c>
      <c r="X198">
        <v>3.2201952468916999</v>
      </c>
      <c r="Y198">
        <v>3.2201952468916999</v>
      </c>
      <c r="Z198">
        <v>3.2227171035597699</v>
      </c>
      <c r="AA198">
        <v>3.2205365286444598</v>
      </c>
      <c r="AB198">
        <v>3.1997369057140301</v>
      </c>
      <c r="AC198">
        <v>3.1997369057140301</v>
      </c>
      <c r="AD198">
        <v>3.1997369057140301</v>
      </c>
      <c r="AE198">
        <v>3.1997369057140301</v>
      </c>
      <c r="AF198">
        <v>3.2009036321727198</v>
      </c>
      <c r="AG198">
        <v>3.1951601624303598</v>
      </c>
      <c r="AH198">
        <v>3.1856144196709799</v>
      </c>
      <c r="AI198">
        <v>3.1856144196709799</v>
      </c>
      <c r="AJ198">
        <v>3.1845179468120501</v>
      </c>
      <c r="AK198">
        <v>3.1845179468120501</v>
      </c>
      <c r="AL198">
        <v>3.1413622012084801</v>
      </c>
      <c r="AM198">
        <v>3.1759479882939399</v>
      </c>
      <c r="AN198">
        <v>3.1608630401247901</v>
      </c>
      <c r="AO198">
        <v>3.1566208760243399</v>
      </c>
      <c r="AP198">
        <v>3.1566208760243399</v>
      </c>
      <c r="AQ198">
        <v>3.1566208760243399</v>
      </c>
      <c r="AR198">
        <v>3.1067599239748498</v>
      </c>
      <c r="AS198">
        <v>3.13719175293047</v>
      </c>
      <c r="AT198">
        <v>3.0795710572867301</v>
      </c>
      <c r="AU198">
        <v>3.0426473988599101</v>
      </c>
      <c r="AV198">
        <v>3.0426473988599101</v>
      </c>
      <c r="AW198">
        <v>3.0426473988599101</v>
      </c>
      <c r="AX198">
        <v>3.0426473988599101</v>
      </c>
    </row>
    <row r="199" spans="1:50">
      <c r="A199" s="50"/>
      <c r="B199" s="50"/>
      <c r="C199" s="50"/>
      <c r="D199" s="50"/>
      <c r="E199" s="50"/>
      <c r="F199" s="50"/>
      <c r="G199" s="50"/>
      <c r="H199" s="76">
        <v>3.84213722701451</v>
      </c>
      <c r="I199" s="50">
        <v>3.84213722701451</v>
      </c>
      <c r="J199" s="50">
        <v>2.9991024524095602</v>
      </c>
      <c r="K199" s="50">
        <v>2.84517566990939</v>
      </c>
      <c r="L199">
        <v>2.9266414285438098</v>
      </c>
      <c r="M199">
        <v>2.9094767248624902</v>
      </c>
      <c r="N199">
        <v>2.87832727716073</v>
      </c>
      <c r="O199">
        <v>3.2270153324739699</v>
      </c>
      <c r="P199">
        <v>3.2270153324739699</v>
      </c>
      <c r="Q199">
        <v>3.21812156959124</v>
      </c>
      <c r="R199">
        <v>3.1818509685640302</v>
      </c>
      <c r="S199">
        <v>3.1915429472027399</v>
      </c>
      <c r="T199">
        <v>3.19664548272858</v>
      </c>
      <c r="U199">
        <v>3.1396619120526599</v>
      </c>
      <c r="V199">
        <v>3.1372499664248799</v>
      </c>
      <c r="W199">
        <v>3.1259699766614699</v>
      </c>
      <c r="X199">
        <v>3.19086760570063</v>
      </c>
      <c r="Y199">
        <v>3.19086760570063</v>
      </c>
      <c r="Z199">
        <v>3.1904247652453002</v>
      </c>
      <c r="AA199">
        <v>3.1887159098368998</v>
      </c>
      <c r="AB199">
        <v>3.1580199622284302</v>
      </c>
      <c r="AC199">
        <v>3.1580199622284302</v>
      </c>
      <c r="AD199">
        <v>3.1580199622284302</v>
      </c>
      <c r="AE199">
        <v>3.1580199622284302</v>
      </c>
      <c r="AF199">
        <v>3.1591408164989501</v>
      </c>
      <c r="AG199">
        <v>3.1441660460944698</v>
      </c>
      <c r="AH199">
        <v>3.1367253628967799</v>
      </c>
      <c r="AI199">
        <v>3.1367253628967799</v>
      </c>
      <c r="AJ199">
        <v>3.1357689497230501</v>
      </c>
      <c r="AK199">
        <v>3.1357689497230501</v>
      </c>
      <c r="AL199">
        <v>3.09302139062047</v>
      </c>
      <c r="AM199">
        <v>3.13413949181031</v>
      </c>
      <c r="AN199">
        <v>3.1205316930313498</v>
      </c>
      <c r="AO199">
        <v>3.1169761584740501</v>
      </c>
      <c r="AP199">
        <v>3.1169761584740501</v>
      </c>
      <c r="AQ199">
        <v>3.1169761584740501</v>
      </c>
      <c r="AR199">
        <v>3.0680846931085499</v>
      </c>
      <c r="AS199">
        <v>3.0978516517727601</v>
      </c>
      <c r="AT199">
        <v>3.02727142041048</v>
      </c>
      <c r="AU199">
        <v>2.9916813880422199</v>
      </c>
      <c r="AV199">
        <v>2.9916813880422199</v>
      </c>
      <c r="AW199">
        <v>2.9903532848460399</v>
      </c>
      <c r="AX199">
        <v>2.9903532848460399</v>
      </c>
    </row>
    <row r="200" spans="1:50">
      <c r="A200" s="50"/>
      <c r="B200" s="50"/>
      <c r="C200" s="50"/>
      <c r="D200" s="50"/>
      <c r="E200" s="50"/>
      <c r="F200" s="50"/>
      <c r="G200" s="50"/>
      <c r="H200" s="76">
        <v>3.84213722701451</v>
      </c>
      <c r="I200" s="50">
        <v>3.8502756038343602</v>
      </c>
      <c r="J200" s="50">
        <v>2.9812098800981599</v>
      </c>
      <c r="K200" s="50">
        <v>2.8465478828594</v>
      </c>
      <c r="L200">
        <v>2.9108005172897302</v>
      </c>
      <c r="M200">
        <v>2.8953318556002401</v>
      </c>
      <c r="N200">
        <v>2.8693508590437502</v>
      </c>
      <c r="O200">
        <v>3.2143120687526601</v>
      </c>
      <c r="P200">
        <v>3.2143120687526601</v>
      </c>
      <c r="Q200">
        <v>3.2020785488079202</v>
      </c>
      <c r="R200">
        <v>3.1687781486764499</v>
      </c>
      <c r="S200">
        <v>3.17478592344832</v>
      </c>
      <c r="T200">
        <v>3.1796853041559698</v>
      </c>
      <c r="U200">
        <v>3.1207956741252598</v>
      </c>
      <c r="V200">
        <v>3.11868238124443</v>
      </c>
      <c r="W200">
        <v>3.10875152944568</v>
      </c>
      <c r="X200">
        <v>3.1724959149494301</v>
      </c>
      <c r="Y200">
        <v>3.1724959149494301</v>
      </c>
      <c r="Z200">
        <v>3.1718784461219398</v>
      </c>
      <c r="AA200">
        <v>3.1705425549652499</v>
      </c>
      <c r="AB200">
        <v>3.13206439583836</v>
      </c>
      <c r="AC200">
        <v>3.13206439583836</v>
      </c>
      <c r="AD200">
        <v>3.13206439583836</v>
      </c>
      <c r="AE200">
        <v>3.13206439583836</v>
      </c>
      <c r="AF200">
        <v>3.1331252736752</v>
      </c>
      <c r="AG200">
        <v>3.1092613250810999</v>
      </c>
      <c r="AH200">
        <v>3.10307851615676</v>
      </c>
      <c r="AI200">
        <v>3.10307851615676</v>
      </c>
      <c r="AJ200">
        <v>3.09978156272419</v>
      </c>
      <c r="AK200">
        <v>3.09978156272419</v>
      </c>
      <c r="AL200">
        <v>3.0536798473195899</v>
      </c>
      <c r="AM200">
        <v>3.0984451093918399</v>
      </c>
      <c r="AN200">
        <v>3.0863112908756398</v>
      </c>
      <c r="AO200">
        <v>3.0826866044654899</v>
      </c>
      <c r="AP200">
        <v>3.0826866044654899</v>
      </c>
      <c r="AQ200">
        <v>3.0826866044654899</v>
      </c>
      <c r="AR200">
        <v>3.0303382936237901</v>
      </c>
      <c r="AS200">
        <v>3.0610179117271801</v>
      </c>
      <c r="AT200">
        <v>2.99018956184181</v>
      </c>
      <c r="AU200">
        <v>2.9579927870571701</v>
      </c>
      <c r="AV200">
        <v>2.9579927870571701</v>
      </c>
      <c r="AW200">
        <v>2.95680606256485</v>
      </c>
      <c r="AX200">
        <v>2.95680606256485</v>
      </c>
    </row>
    <row r="201" spans="1:50">
      <c r="A201" s="50"/>
      <c r="B201" s="50"/>
      <c r="C201" s="50"/>
      <c r="D201" s="50"/>
      <c r="E201" s="50"/>
      <c r="F201" s="50"/>
      <c r="G201" s="50"/>
      <c r="H201" s="76">
        <v>3.84213722701451</v>
      </c>
      <c r="I201" s="50">
        <v>3.8502756038343602</v>
      </c>
      <c r="J201" s="50">
        <v>2.9567111410262199</v>
      </c>
      <c r="K201" s="50">
        <v>2.79635994557349</v>
      </c>
      <c r="L201">
        <v>2.8604289824551699</v>
      </c>
      <c r="M201">
        <v>2.8358729363747801</v>
      </c>
      <c r="N201">
        <v>2.88130534923617</v>
      </c>
      <c r="O201">
        <v>3.1949776385062498</v>
      </c>
      <c r="P201">
        <v>3.1949776385062498</v>
      </c>
      <c r="Q201">
        <v>3.1799784127192301</v>
      </c>
      <c r="R201">
        <v>3.1506059158656301</v>
      </c>
      <c r="S201">
        <v>3.1558010001117198</v>
      </c>
      <c r="T201">
        <v>3.1605751766354899</v>
      </c>
      <c r="U201">
        <v>3.09927892889056</v>
      </c>
      <c r="V201">
        <v>3.0974367493308401</v>
      </c>
      <c r="W201">
        <v>3.08732009218404</v>
      </c>
      <c r="X201">
        <v>3.1503160806183201</v>
      </c>
      <c r="Y201">
        <v>3.1503160806183201</v>
      </c>
      <c r="Z201">
        <v>3.1479598480022899</v>
      </c>
      <c r="AA201">
        <v>3.1471002113476101</v>
      </c>
      <c r="AB201">
        <v>3.1029033450035</v>
      </c>
      <c r="AC201">
        <v>3.1029033450035</v>
      </c>
      <c r="AD201">
        <v>3.1029033450035</v>
      </c>
      <c r="AE201">
        <v>3.1029033450035</v>
      </c>
      <c r="AF201">
        <v>3.1039132069908502</v>
      </c>
      <c r="AG201">
        <v>3.0820383163484899</v>
      </c>
      <c r="AH201">
        <v>3.0716661467453199</v>
      </c>
      <c r="AI201">
        <v>3.0716661467453199</v>
      </c>
      <c r="AJ201">
        <v>3.0686607990316399</v>
      </c>
      <c r="AK201">
        <v>3.0686607990316399</v>
      </c>
      <c r="AL201">
        <v>3.01963202075425</v>
      </c>
      <c r="AM201">
        <v>3.0666876604674602</v>
      </c>
      <c r="AN201">
        <v>3.05627796737163</v>
      </c>
      <c r="AO201">
        <v>3.0529541110739999</v>
      </c>
      <c r="AP201">
        <v>3.0529541110739999</v>
      </c>
      <c r="AQ201">
        <v>3.0529541110739999</v>
      </c>
      <c r="AR201">
        <v>2.9933717893410798</v>
      </c>
      <c r="AS201">
        <v>3.02459962405542</v>
      </c>
      <c r="AT201">
        <v>2.9527542257582802</v>
      </c>
      <c r="AU201">
        <v>2.92419948341675</v>
      </c>
      <c r="AV201">
        <v>2.92419948341675</v>
      </c>
      <c r="AW201">
        <v>2.9231290966019698</v>
      </c>
      <c r="AX201">
        <v>2.9231290966019698</v>
      </c>
    </row>
    <row r="202" spans="1:50">
      <c r="A202" s="50"/>
      <c r="B202" s="50"/>
      <c r="C202" s="50"/>
      <c r="D202" s="50"/>
      <c r="E202" s="50"/>
      <c r="F202" s="50"/>
      <c r="G202" s="50"/>
      <c r="H202" s="76">
        <v>3.8502756038343602</v>
      </c>
      <c r="I202" s="50">
        <v>3.8558363745054098</v>
      </c>
      <c r="J202" s="50">
        <v>2.9430081196247899</v>
      </c>
      <c r="K202" s="50">
        <v>2.74429300718778</v>
      </c>
      <c r="L202">
        <v>2.8010396059101299</v>
      </c>
      <c r="M202">
        <v>2.7791725098175601</v>
      </c>
      <c r="N202">
        <v>2.8618090578067399</v>
      </c>
      <c r="O202">
        <v>3.17978889092335</v>
      </c>
      <c r="P202">
        <v>3.17978889092335</v>
      </c>
      <c r="Q202">
        <v>3.1660413940613301</v>
      </c>
      <c r="R202">
        <v>3.14016198631455</v>
      </c>
      <c r="S202">
        <v>3.1403877169540402</v>
      </c>
      <c r="T202">
        <v>3.1439054688918602</v>
      </c>
      <c r="U202">
        <v>3.08765906514635</v>
      </c>
      <c r="V202">
        <v>3.08600625802754</v>
      </c>
      <c r="W202">
        <v>3.0758431212008102</v>
      </c>
      <c r="X202">
        <v>3.1333098403681201</v>
      </c>
      <c r="Y202">
        <v>3.1333098403681201</v>
      </c>
      <c r="Z202">
        <v>3.1320936468267102</v>
      </c>
      <c r="AA202">
        <v>3.1313771504312902</v>
      </c>
      <c r="AB202">
        <v>3.0766487090654402</v>
      </c>
      <c r="AC202">
        <v>3.0766487090654402</v>
      </c>
      <c r="AD202">
        <v>3.0766487090654402</v>
      </c>
      <c r="AE202">
        <v>3.0766487090654402</v>
      </c>
      <c r="AF202">
        <v>3.0776038076478001</v>
      </c>
      <c r="AG202">
        <v>3.05037834278132</v>
      </c>
      <c r="AH202">
        <v>3.0398885786318499</v>
      </c>
      <c r="AI202">
        <v>3.0398885786318499</v>
      </c>
      <c r="AJ202">
        <v>3.0371627562358898</v>
      </c>
      <c r="AK202">
        <v>3.0371627562358898</v>
      </c>
      <c r="AL202">
        <v>2.99147435335209</v>
      </c>
      <c r="AM202">
        <v>3.0417499767426799</v>
      </c>
      <c r="AN202">
        <v>3.03372585839465</v>
      </c>
      <c r="AO202">
        <v>3.0312442539385498</v>
      </c>
      <c r="AP202">
        <v>3.0312442539385498</v>
      </c>
      <c r="AQ202">
        <v>3.0312442539385498</v>
      </c>
      <c r="AR202">
        <v>2.9644911647677601</v>
      </c>
      <c r="AS202">
        <v>2.9955336481803001</v>
      </c>
      <c r="AT202">
        <v>2.9252886966218901</v>
      </c>
      <c r="AU202">
        <v>2.89705014145594</v>
      </c>
      <c r="AV202">
        <v>2.89705014145594</v>
      </c>
      <c r="AW202">
        <v>2.8960786639829998</v>
      </c>
      <c r="AX202">
        <v>2.8960786639829998</v>
      </c>
    </row>
    <row r="203" spans="1:50">
      <c r="A203" s="50"/>
      <c r="B203" s="50"/>
      <c r="C203" s="50"/>
      <c r="D203" s="50"/>
      <c r="E203" s="50"/>
      <c r="F203" s="50"/>
      <c r="G203" s="50"/>
      <c r="H203" s="76">
        <v>3.8502756038343602</v>
      </c>
      <c r="I203" s="50">
        <v>3.8558363745054098</v>
      </c>
      <c r="J203" s="50">
        <v>2.9263466177511499</v>
      </c>
      <c r="K203" s="50">
        <v>2.7206307114611499</v>
      </c>
      <c r="L203">
        <v>2.7755429801149698</v>
      </c>
      <c r="M203">
        <v>2.7556296866721999</v>
      </c>
      <c r="N203">
        <v>2.8391741013312202</v>
      </c>
      <c r="O203">
        <v>3.16803312830123</v>
      </c>
      <c r="P203">
        <v>3.16803312830123</v>
      </c>
      <c r="Q203">
        <v>3.15509341772841</v>
      </c>
      <c r="R203">
        <v>3.1293235633175902</v>
      </c>
      <c r="S203">
        <v>3.1118169828682198</v>
      </c>
      <c r="T203">
        <v>3.1153902052982301</v>
      </c>
      <c r="U203">
        <v>3.0600690285613501</v>
      </c>
      <c r="V203">
        <v>3.0586628276939201</v>
      </c>
      <c r="W203">
        <v>3.0497656323363902</v>
      </c>
      <c r="X203">
        <v>3.10905969733281</v>
      </c>
      <c r="Y203">
        <v>3.10905969733281</v>
      </c>
      <c r="Z203">
        <v>3.1072598654830901</v>
      </c>
      <c r="AA203">
        <v>3.1067185942006601</v>
      </c>
      <c r="AB203">
        <v>3.04865416653133</v>
      </c>
      <c r="AC203">
        <v>3.04865416653133</v>
      </c>
      <c r="AD203">
        <v>3.04865416653133</v>
      </c>
      <c r="AE203">
        <v>3.04865416653133</v>
      </c>
      <c r="AF203">
        <v>3.0495686051976598</v>
      </c>
      <c r="AG203">
        <v>3.0222273620989299</v>
      </c>
      <c r="AH203">
        <v>3.0116285549791999</v>
      </c>
      <c r="AI203">
        <v>3.0116285549791999</v>
      </c>
      <c r="AJ203">
        <v>3.0091151471401001</v>
      </c>
      <c r="AK203">
        <v>3.0091151471401001</v>
      </c>
      <c r="AL203">
        <v>2.9616368856088799</v>
      </c>
      <c r="AM203">
        <v>3.0168119894645802</v>
      </c>
      <c r="AN203">
        <v>3.00981171873164</v>
      </c>
      <c r="AO203">
        <v>3.0076714919532002</v>
      </c>
      <c r="AP203">
        <v>3.0076714919532002</v>
      </c>
      <c r="AQ203">
        <v>3.0076714919532002</v>
      </c>
      <c r="AR203">
        <v>2.9419548417213699</v>
      </c>
      <c r="AS203">
        <v>2.9717595085597202</v>
      </c>
      <c r="AT203">
        <v>2.9041603209876499</v>
      </c>
      <c r="AU203">
        <v>2.87596630106896</v>
      </c>
      <c r="AV203">
        <v>2.87596630106896</v>
      </c>
      <c r="AW203">
        <v>2.8750638909523101</v>
      </c>
      <c r="AX203">
        <v>2.8750638909523101</v>
      </c>
    </row>
    <row r="204" spans="1:50">
      <c r="A204" s="50"/>
      <c r="B204" s="50"/>
      <c r="C204" s="50"/>
      <c r="D204" s="50"/>
      <c r="E204" s="50"/>
      <c r="F204" s="50"/>
      <c r="G204" s="50"/>
      <c r="H204" s="76">
        <v>3.8502756038343602</v>
      </c>
      <c r="I204" s="50">
        <v>3.8558363745054098</v>
      </c>
      <c r="J204" s="50">
        <v>2.8877732841853501</v>
      </c>
      <c r="K204" s="50">
        <v>2.6970018107760598</v>
      </c>
      <c r="L204">
        <v>2.7538704646135401</v>
      </c>
      <c r="M204">
        <v>2.7349031415637599</v>
      </c>
      <c r="N204">
        <v>2.8351275956248898</v>
      </c>
      <c r="O204">
        <v>3.1513818140265402</v>
      </c>
      <c r="P204">
        <v>3.1513818140265402</v>
      </c>
      <c r="Q204">
        <v>3.1398817218569799</v>
      </c>
      <c r="R204">
        <v>3.1178001525579901</v>
      </c>
      <c r="S204">
        <v>3.0995406480948802</v>
      </c>
      <c r="T204">
        <v>3.1030328946700401</v>
      </c>
      <c r="U204">
        <v>3.0493135874878798</v>
      </c>
      <c r="V204">
        <v>3.0480355631276801</v>
      </c>
      <c r="W204">
        <v>3.0410891477284401</v>
      </c>
      <c r="X204">
        <v>3.1009479885408302</v>
      </c>
      <c r="Y204">
        <v>3.1009479885408302</v>
      </c>
      <c r="Z204">
        <v>3.0974181878951099</v>
      </c>
      <c r="AA204">
        <v>3.0969547866040501</v>
      </c>
      <c r="AB204">
        <v>3.0273805396986799</v>
      </c>
      <c r="AC204">
        <v>3.0273805396986799</v>
      </c>
      <c r="AD204">
        <v>3.0273805396986799</v>
      </c>
      <c r="AE204">
        <v>3.0273805396986799</v>
      </c>
      <c r="AF204">
        <v>3.02825373571488</v>
      </c>
      <c r="AG204">
        <v>3.0005766987439499</v>
      </c>
      <c r="AH204">
        <v>2.9913668450492001</v>
      </c>
      <c r="AI204">
        <v>2.9913668450492001</v>
      </c>
      <c r="AJ204">
        <v>2.9890336104537498</v>
      </c>
      <c r="AK204">
        <v>2.98715534696254</v>
      </c>
      <c r="AL204">
        <v>2.93789719305604</v>
      </c>
      <c r="AM204">
        <v>2.9933007098421398</v>
      </c>
      <c r="AN204">
        <v>2.9880221984012199</v>
      </c>
      <c r="AO204">
        <v>2.9858380988535198</v>
      </c>
      <c r="AP204">
        <v>2.9858380988535198</v>
      </c>
      <c r="AQ204">
        <v>2.9858380988535198</v>
      </c>
      <c r="AR204">
        <v>2.9169763078451298</v>
      </c>
      <c r="AS204">
        <v>2.9457065689995998</v>
      </c>
      <c r="AT204">
        <v>2.88430312737959</v>
      </c>
      <c r="AU204">
        <v>2.8559270059733501</v>
      </c>
      <c r="AV204">
        <v>2.8559270059733501</v>
      </c>
      <c r="AW204">
        <v>2.85508907076423</v>
      </c>
      <c r="AX204">
        <v>2.85508907076423</v>
      </c>
    </row>
    <row r="205" spans="1:50">
      <c r="A205" s="50"/>
      <c r="B205" s="50"/>
      <c r="C205" s="50"/>
      <c r="D205" s="50"/>
      <c r="E205" s="50"/>
      <c r="F205" s="50"/>
      <c r="G205" s="50"/>
      <c r="H205" s="76">
        <v>3.8502756038343602</v>
      </c>
      <c r="I205" s="50">
        <v>3.8558363745054098</v>
      </c>
      <c r="J205" s="50">
        <v>2.8761303077959401</v>
      </c>
      <c r="K205" s="50">
        <v>2.68124891104722</v>
      </c>
      <c r="L205">
        <v>2.7525858764447202</v>
      </c>
      <c r="M205">
        <v>2.7345880600835999</v>
      </c>
      <c r="N205">
        <v>2.8249830233639299</v>
      </c>
      <c r="O205">
        <v>3.1363220950542998</v>
      </c>
      <c r="P205">
        <v>3.1370470024834902</v>
      </c>
      <c r="Q205">
        <v>3.1264408234238501</v>
      </c>
      <c r="R205">
        <v>3.1040358649332598</v>
      </c>
      <c r="S205">
        <v>3.0876621071803401</v>
      </c>
      <c r="T205">
        <v>3.0910576923128401</v>
      </c>
      <c r="U205">
        <v>3.0386062801925302</v>
      </c>
      <c r="V205">
        <v>3.03744924867939</v>
      </c>
      <c r="W205">
        <v>3.0292118987491499</v>
      </c>
      <c r="X205">
        <v>3.0920121004669099</v>
      </c>
      <c r="Y205">
        <v>3.0920121004669099</v>
      </c>
      <c r="Z205">
        <v>3.0894968389255002</v>
      </c>
      <c r="AA205">
        <v>3.08909637624481</v>
      </c>
      <c r="AB205">
        <v>3.0214093062193599</v>
      </c>
      <c r="AC205">
        <v>3.0214093062193599</v>
      </c>
      <c r="AD205">
        <v>3.0214093062193599</v>
      </c>
      <c r="AE205">
        <v>3.0214093062193599</v>
      </c>
      <c r="AF205">
        <v>3.0222397926964599</v>
      </c>
      <c r="AG205">
        <v>2.9934862810757599</v>
      </c>
      <c r="AH205">
        <v>2.9837607720172601</v>
      </c>
      <c r="AI205">
        <v>2.9837607720172601</v>
      </c>
      <c r="AJ205">
        <v>2.98156392514906</v>
      </c>
      <c r="AK205">
        <v>2.9797937913623902</v>
      </c>
      <c r="AL205">
        <v>2.9316516016617298</v>
      </c>
      <c r="AM205">
        <v>2.9848896442442401</v>
      </c>
      <c r="AN205">
        <v>2.9795229582358398</v>
      </c>
      <c r="AO205">
        <v>2.9775158650740901</v>
      </c>
      <c r="AP205">
        <v>2.9775158650740901</v>
      </c>
      <c r="AQ205">
        <v>2.9775158650740901</v>
      </c>
      <c r="AR205">
        <v>2.9088471063516002</v>
      </c>
      <c r="AS205">
        <v>2.9377294658325899</v>
      </c>
      <c r="AT205">
        <v>2.8800166178572</v>
      </c>
      <c r="AU205">
        <v>2.8491915272628501</v>
      </c>
      <c r="AV205">
        <v>2.8491915272628501</v>
      </c>
      <c r="AW205">
        <v>2.8483966459975001</v>
      </c>
      <c r="AX205">
        <v>2.8483966459975001</v>
      </c>
    </row>
    <row r="206" spans="1:50">
      <c r="A206" s="50"/>
      <c r="B206" s="50"/>
      <c r="C206" s="50"/>
      <c r="D206" s="50"/>
      <c r="E206" s="50"/>
      <c r="F206" s="50"/>
      <c r="G206" s="50"/>
      <c r="H206" s="76">
        <v>3.8502756038343602</v>
      </c>
      <c r="I206" s="50">
        <v>3.8558363745054098</v>
      </c>
      <c r="J206" s="50">
        <v>2.8902063515655101</v>
      </c>
      <c r="K206" s="50">
        <v>2.69913108213958</v>
      </c>
      <c r="L206">
        <v>2.7789655271360099</v>
      </c>
      <c r="M206">
        <v>2.76150386809458</v>
      </c>
      <c r="N206">
        <v>2.8502446804552202</v>
      </c>
      <c r="O206">
        <v>3.1535833690039299</v>
      </c>
      <c r="P206">
        <v>3.1549453630892201</v>
      </c>
      <c r="Q206">
        <v>3.1446647900786902</v>
      </c>
      <c r="R206">
        <v>3.1233062938359502</v>
      </c>
      <c r="S206">
        <v>3.1001092625331301</v>
      </c>
      <c r="T206">
        <v>3.10328924561541</v>
      </c>
      <c r="U206">
        <v>3.0502409991425199</v>
      </c>
      <c r="V206">
        <v>3.0490689810726499</v>
      </c>
      <c r="W206">
        <v>3.0413156427683701</v>
      </c>
      <c r="X206">
        <v>3.09862732211838</v>
      </c>
      <c r="Y206">
        <v>3.09862732211838</v>
      </c>
      <c r="Z206">
        <v>3.0964283206865102</v>
      </c>
      <c r="AA206">
        <v>3.09622416956456</v>
      </c>
      <c r="AB206">
        <v>3.03166609522343</v>
      </c>
      <c r="AC206">
        <v>3.03166609522343</v>
      </c>
      <c r="AD206">
        <v>3.03166609522343</v>
      </c>
      <c r="AE206">
        <v>3.03166609522343</v>
      </c>
      <c r="AF206">
        <v>3.0324620884726601</v>
      </c>
      <c r="AG206">
        <v>3.0045212688789502</v>
      </c>
      <c r="AH206">
        <v>2.9930747995898699</v>
      </c>
      <c r="AI206">
        <v>2.99267007687568</v>
      </c>
      <c r="AJ206">
        <v>2.9905365065504799</v>
      </c>
      <c r="AK206">
        <v>2.9888187009061702</v>
      </c>
      <c r="AL206">
        <v>2.9405755127906898</v>
      </c>
      <c r="AM206">
        <v>2.9908507414107501</v>
      </c>
      <c r="AN206">
        <v>2.9856024442421099</v>
      </c>
      <c r="AO206">
        <v>2.9836116569412501</v>
      </c>
      <c r="AP206">
        <v>2.9836116569412501</v>
      </c>
      <c r="AQ206">
        <v>2.9836116569412501</v>
      </c>
      <c r="AR206">
        <v>2.9159404038035301</v>
      </c>
      <c r="AS206">
        <v>2.9423197110296102</v>
      </c>
      <c r="AT206">
        <v>2.88660596729326</v>
      </c>
      <c r="AU206">
        <v>2.8514902315750499</v>
      </c>
      <c r="AV206">
        <v>2.8514902315750499</v>
      </c>
      <c r="AW206">
        <v>2.8507241743166101</v>
      </c>
      <c r="AX206">
        <v>2.8507241743166101</v>
      </c>
    </row>
    <row r="207" spans="1:50">
      <c r="A207" s="50"/>
      <c r="B207" s="50"/>
      <c r="C207" s="50"/>
      <c r="D207" s="50"/>
      <c r="E207" s="50"/>
      <c r="F207" s="50"/>
      <c r="G207" s="50"/>
      <c r="H207" s="76">
        <v>4.0697088169328097</v>
      </c>
      <c r="I207" s="50">
        <v>4.04612259523023</v>
      </c>
      <c r="J207" s="50">
        <v>2.92451751605407</v>
      </c>
      <c r="K207" s="50">
        <v>2.7275096739845099</v>
      </c>
      <c r="L207">
        <v>2.8586297402840701</v>
      </c>
      <c r="M207">
        <v>2.8475405038505102</v>
      </c>
      <c r="N207">
        <v>2.9084431917019402</v>
      </c>
      <c r="O207">
        <v>3.1909038744063798</v>
      </c>
      <c r="P207">
        <v>3.1921260883504501</v>
      </c>
      <c r="Q207">
        <v>3.1822618233946902</v>
      </c>
      <c r="R207">
        <v>3.1586016859464898</v>
      </c>
      <c r="S207">
        <v>3.1249604651492899</v>
      </c>
      <c r="T207">
        <v>3.12778477703782</v>
      </c>
      <c r="U207">
        <v>3.0754982332575902</v>
      </c>
      <c r="V207">
        <v>3.0744488026530301</v>
      </c>
      <c r="W207">
        <v>3.0657740372375999</v>
      </c>
      <c r="X207">
        <v>3.1167370969936501</v>
      </c>
      <c r="Y207">
        <v>3.1167370969936501</v>
      </c>
      <c r="Z207">
        <v>3.1133091672789002</v>
      </c>
      <c r="AA207">
        <v>3.1131592593080302</v>
      </c>
      <c r="AB207">
        <v>3.04816548228743</v>
      </c>
      <c r="AC207">
        <v>3.04816548228743</v>
      </c>
      <c r="AD207">
        <v>3.04816548228743</v>
      </c>
      <c r="AE207">
        <v>3.04816548228743</v>
      </c>
      <c r="AF207">
        <v>3.0489148559447501</v>
      </c>
      <c r="AG207">
        <v>3.02203019246015</v>
      </c>
      <c r="AH207">
        <v>3.0080796404030399</v>
      </c>
      <c r="AI207">
        <v>3.0080633992669501</v>
      </c>
      <c r="AJ207">
        <v>3.0060098653785601</v>
      </c>
      <c r="AK207">
        <v>3.0043587528318501</v>
      </c>
      <c r="AL207">
        <v>2.9563770648425498</v>
      </c>
      <c r="AM207">
        <v>3.0057183505048499</v>
      </c>
      <c r="AN207">
        <v>3.0002020462207999</v>
      </c>
      <c r="AO207">
        <v>2.9981905296834301</v>
      </c>
      <c r="AP207">
        <v>2.9981905296834301</v>
      </c>
      <c r="AQ207">
        <v>2.9981905296834301</v>
      </c>
      <c r="AR207">
        <v>2.9314224719894901</v>
      </c>
      <c r="AS207">
        <v>2.9569359134140099</v>
      </c>
      <c r="AT207">
        <v>2.9017948739677499</v>
      </c>
      <c r="AU207">
        <v>2.8630919172679601</v>
      </c>
      <c r="AV207">
        <v>2.8630919172679601</v>
      </c>
      <c r="AW207">
        <v>2.86235567759236</v>
      </c>
      <c r="AX207">
        <v>2.86235567759236</v>
      </c>
    </row>
    <row r="208" spans="1:50">
      <c r="A208" s="50"/>
      <c r="B208" s="50"/>
      <c r="C208" s="50"/>
      <c r="D208" s="50"/>
      <c r="E208" s="50"/>
      <c r="F208" s="50"/>
      <c r="G208" s="50"/>
      <c r="H208" s="76">
        <v>4.0697088169328097</v>
      </c>
      <c r="I208" s="50">
        <v>3.5308809509010701</v>
      </c>
      <c r="J208" s="50">
        <v>2.9134037390894898</v>
      </c>
      <c r="K208" s="50">
        <v>2.7206557874739898</v>
      </c>
      <c r="L208">
        <v>2.86380035242057</v>
      </c>
      <c r="M208">
        <v>2.8413952242849598</v>
      </c>
      <c r="N208">
        <v>2.9146131929814301</v>
      </c>
      <c r="O208">
        <v>3.1870935521559902</v>
      </c>
      <c r="P208">
        <v>3.18715032042445</v>
      </c>
      <c r="Q208">
        <v>3.17781112702977</v>
      </c>
      <c r="R208">
        <v>3.1538053799652301</v>
      </c>
      <c r="S208">
        <v>3.1240721705573402</v>
      </c>
      <c r="T208">
        <v>3.1267712484116599</v>
      </c>
      <c r="U208">
        <v>3.0763060504703801</v>
      </c>
      <c r="V208">
        <v>3.0740685773132901</v>
      </c>
      <c r="W208">
        <v>3.0652813146602602</v>
      </c>
      <c r="X208">
        <v>3.11593333775286</v>
      </c>
      <c r="Y208">
        <v>3.11593333775286</v>
      </c>
      <c r="Z208">
        <v>3.11222679162071</v>
      </c>
      <c r="AA208">
        <v>3.11120676366617</v>
      </c>
      <c r="AB208">
        <v>3.0509260440819599</v>
      </c>
      <c r="AC208">
        <v>3.0509260440819599</v>
      </c>
      <c r="AD208">
        <v>3.0509260440819599</v>
      </c>
      <c r="AE208">
        <v>3.0509260440819599</v>
      </c>
      <c r="AF208">
        <v>3.0516379082405698</v>
      </c>
      <c r="AG208">
        <v>3.02598532025829</v>
      </c>
      <c r="AH208">
        <v>3.0118241561106101</v>
      </c>
      <c r="AI208">
        <v>3.0118055963177102</v>
      </c>
      <c r="AJ208">
        <v>3.0098433886233602</v>
      </c>
      <c r="AK208">
        <v>3.00826606081363</v>
      </c>
      <c r="AL208">
        <v>2.9605663490754401</v>
      </c>
      <c r="AM208">
        <v>3.0055845716186398</v>
      </c>
      <c r="AN208">
        <v>3.00065387325485</v>
      </c>
      <c r="AO208">
        <v>2.9987316068532399</v>
      </c>
      <c r="AP208">
        <v>2.9987316068532399</v>
      </c>
      <c r="AQ208">
        <v>2.9987316068532399</v>
      </c>
      <c r="AR208">
        <v>2.9326603268302902</v>
      </c>
      <c r="AS208">
        <v>2.9579656495215101</v>
      </c>
      <c r="AT208">
        <v>2.9048410320937799</v>
      </c>
      <c r="AU208">
        <v>2.8609090377719402</v>
      </c>
      <c r="AV208">
        <v>2.8609090377719402</v>
      </c>
      <c r="AW208">
        <v>2.8602095926598401</v>
      </c>
      <c r="AX208">
        <v>2.8602095926598401</v>
      </c>
    </row>
    <row r="209" spans="1:50">
      <c r="A209" s="50"/>
      <c r="B209" s="50"/>
      <c r="C209" s="50"/>
      <c r="D209" s="50"/>
      <c r="E209" s="50"/>
      <c r="F209" s="50"/>
      <c r="G209" s="50"/>
      <c r="H209" s="76">
        <v>4.0697088169328097</v>
      </c>
      <c r="I209" s="50">
        <v>3.5308809509010701</v>
      </c>
      <c r="J209" s="50">
        <v>2.9002241829568698</v>
      </c>
      <c r="K209" s="50">
        <v>2.7247605052474699</v>
      </c>
      <c r="L209">
        <v>2.8847135602976102</v>
      </c>
      <c r="M209">
        <v>2.8640020843201399</v>
      </c>
      <c r="N209">
        <v>2.9539288229996701</v>
      </c>
      <c r="O209">
        <v>3.20260355444967</v>
      </c>
      <c r="P209">
        <v>3.2033485668467798</v>
      </c>
      <c r="Q209">
        <v>3.19459546158062</v>
      </c>
      <c r="R209">
        <v>3.1858869226170401</v>
      </c>
      <c r="S209">
        <v>3.1498774277284398</v>
      </c>
      <c r="T209">
        <v>3.1519422453357802</v>
      </c>
      <c r="U209">
        <v>3.10644306235959</v>
      </c>
      <c r="V209">
        <v>3.10302868083456</v>
      </c>
      <c r="W209">
        <v>3.0957317919245102</v>
      </c>
      <c r="X209">
        <v>3.1421021247593299</v>
      </c>
      <c r="Y209">
        <v>3.1421021247593299</v>
      </c>
      <c r="Z209">
        <v>3.1387313397904499</v>
      </c>
      <c r="AA209">
        <v>3.13807481768472</v>
      </c>
      <c r="AB209">
        <v>3.07592346285014</v>
      </c>
      <c r="AC209">
        <v>3.07592346285014</v>
      </c>
      <c r="AD209">
        <v>3.07592346285014</v>
      </c>
      <c r="AE209">
        <v>3.07592346285014</v>
      </c>
      <c r="AF209">
        <v>3.07658006479631</v>
      </c>
      <c r="AG209">
        <v>3.0515506692148802</v>
      </c>
      <c r="AH209">
        <v>3.0387933893961798</v>
      </c>
      <c r="AI209">
        <v>3.0387551879297199</v>
      </c>
      <c r="AJ209">
        <v>3.0368761398341002</v>
      </c>
      <c r="AK209">
        <v>3.0353692386990399</v>
      </c>
      <c r="AL209">
        <v>2.9875863872764699</v>
      </c>
      <c r="AM209">
        <v>3.0272060079201299</v>
      </c>
      <c r="AN209">
        <v>3.0228381047523998</v>
      </c>
      <c r="AO209">
        <v>3.0208797328038801</v>
      </c>
      <c r="AP209">
        <v>3.0208797328038801</v>
      </c>
      <c r="AQ209">
        <v>3.0208797328038801</v>
      </c>
      <c r="AR209">
        <v>2.9557914355522699</v>
      </c>
      <c r="AS209">
        <v>2.9772675175871801</v>
      </c>
      <c r="AT209">
        <v>2.92444711082875</v>
      </c>
      <c r="AU209">
        <v>2.8760576174588</v>
      </c>
      <c r="AV209">
        <v>2.8760576174588</v>
      </c>
      <c r="AW209">
        <v>2.8750484144603101</v>
      </c>
      <c r="AX209">
        <v>2.8750484144603101</v>
      </c>
    </row>
    <row r="210" spans="1:50">
      <c r="A210" s="50"/>
      <c r="B210" s="50"/>
      <c r="C210" s="50"/>
      <c r="D210" s="50"/>
      <c r="E210" s="50"/>
      <c r="F210" s="50"/>
      <c r="G210" s="50"/>
      <c r="H210" s="76">
        <v>4.4587198759921396</v>
      </c>
      <c r="I210" s="50">
        <v>3.9572847251735199</v>
      </c>
      <c r="J210" s="50">
        <v>2.9640495106384299</v>
      </c>
      <c r="K210" s="50">
        <v>2.8035322569290102</v>
      </c>
      <c r="L210">
        <v>2.9396399272477698</v>
      </c>
      <c r="M210">
        <v>2.9198174151588399</v>
      </c>
      <c r="N210">
        <v>2.9972042448027101</v>
      </c>
      <c r="O210">
        <v>3.2084604947079498</v>
      </c>
      <c r="P210">
        <v>3.2122457733053298</v>
      </c>
      <c r="Q210">
        <v>3.20406885278957</v>
      </c>
      <c r="R210">
        <v>3.1972658049877301</v>
      </c>
      <c r="S210">
        <v>3.1617767443182099</v>
      </c>
      <c r="T210">
        <v>3.1636369959657902</v>
      </c>
      <c r="U210">
        <v>3.1207434076854099</v>
      </c>
      <c r="V210">
        <v>3.1174445590041899</v>
      </c>
      <c r="W210">
        <v>3.1101521578926601</v>
      </c>
      <c r="X210">
        <v>3.1550439451920198</v>
      </c>
      <c r="Y210">
        <v>3.1550439451920198</v>
      </c>
      <c r="Z210">
        <v>3.15328119157348</v>
      </c>
      <c r="AA210">
        <v>3.15317363863497</v>
      </c>
      <c r="AB210">
        <v>3.0929789947944699</v>
      </c>
      <c r="AC210">
        <v>3.0929789947944699</v>
      </c>
      <c r="AD210">
        <v>3.0929789947944699</v>
      </c>
      <c r="AE210">
        <v>3.0929789947944699</v>
      </c>
      <c r="AF210">
        <v>3.09358712646319</v>
      </c>
      <c r="AG210">
        <v>3.0693419430126498</v>
      </c>
      <c r="AH210">
        <v>3.0567943149882999</v>
      </c>
      <c r="AI210">
        <v>3.0583794241467901</v>
      </c>
      <c r="AJ210">
        <v>3.0565925878445501</v>
      </c>
      <c r="AK210">
        <v>3.0551619558122698</v>
      </c>
      <c r="AL210">
        <v>3.00934059278035</v>
      </c>
      <c r="AM210">
        <v>3.0439014011513899</v>
      </c>
      <c r="AN210">
        <v>3.0402899005869899</v>
      </c>
      <c r="AO210">
        <v>3.03821910516174</v>
      </c>
      <c r="AP210">
        <v>3.03821910516174</v>
      </c>
      <c r="AQ210">
        <v>3.03821910516174</v>
      </c>
      <c r="AR210">
        <v>2.97391197607599</v>
      </c>
      <c r="AS210">
        <v>2.9945391763268101</v>
      </c>
      <c r="AT210">
        <v>2.9510054590573702</v>
      </c>
      <c r="AU210">
        <v>2.8969847139638998</v>
      </c>
      <c r="AV210">
        <v>2.8969847139638998</v>
      </c>
      <c r="AW210">
        <v>2.8955596899738798</v>
      </c>
      <c r="AX210">
        <v>2.8957229139157299</v>
      </c>
    </row>
    <row r="211" spans="1:50">
      <c r="A211" s="50"/>
      <c r="B211" s="50"/>
      <c r="C211" s="50"/>
      <c r="D211" s="50"/>
      <c r="E211" s="50"/>
      <c r="F211" s="50"/>
      <c r="G211" s="50"/>
      <c r="H211" s="76">
        <v>4.4587198759921396</v>
      </c>
      <c r="I211" s="50">
        <v>3.6110940890898902</v>
      </c>
      <c r="J211" s="50">
        <v>3.0130763334545199</v>
      </c>
      <c r="K211" s="50">
        <v>2.8564280837753899</v>
      </c>
      <c r="L211">
        <v>2.9808089292982598</v>
      </c>
      <c r="M211">
        <v>2.9623872372095299</v>
      </c>
      <c r="N211">
        <v>3.0267256269638998</v>
      </c>
      <c r="O211">
        <v>3.2285509361593401</v>
      </c>
      <c r="P211">
        <v>3.2324150543621899</v>
      </c>
      <c r="Q211">
        <v>3.2246694870251602</v>
      </c>
      <c r="R211">
        <v>3.2337819827835501</v>
      </c>
      <c r="S211">
        <v>3.1960451650474</v>
      </c>
      <c r="T211">
        <v>3.19673982693448</v>
      </c>
      <c r="U211">
        <v>3.1578494313233798</v>
      </c>
      <c r="V211">
        <v>3.1546182010966302</v>
      </c>
      <c r="W211">
        <v>3.14686622580889</v>
      </c>
      <c r="X211">
        <v>3.1861853809309202</v>
      </c>
      <c r="Y211">
        <v>3.1861853809309202</v>
      </c>
      <c r="Z211">
        <v>3.18474786001843</v>
      </c>
      <c r="AA211">
        <v>3.1843910785478098</v>
      </c>
      <c r="AB211">
        <v>3.1256443088144001</v>
      </c>
      <c r="AC211">
        <v>3.1256443088144001</v>
      </c>
      <c r="AD211">
        <v>3.1256443088144001</v>
      </c>
      <c r="AE211">
        <v>3.1256443088144001</v>
      </c>
      <c r="AF211">
        <v>3.1261931917269599</v>
      </c>
      <c r="AG211">
        <v>3.1033402797227501</v>
      </c>
      <c r="AH211">
        <v>3.0911995886727399</v>
      </c>
      <c r="AI211">
        <v>3.0928076880137998</v>
      </c>
      <c r="AJ211">
        <v>3.09111495156254</v>
      </c>
      <c r="AK211">
        <v>3.0897634673901702</v>
      </c>
      <c r="AL211">
        <v>3.04408106891964</v>
      </c>
      <c r="AM211">
        <v>3.0724815865435899</v>
      </c>
      <c r="AN211">
        <v>3.0690672530224301</v>
      </c>
      <c r="AO211">
        <v>3.0669607483566699</v>
      </c>
      <c r="AP211">
        <v>3.0669607483566699</v>
      </c>
      <c r="AQ211">
        <v>3.0669607483566699</v>
      </c>
      <c r="AR211">
        <v>3.0048245851320501</v>
      </c>
      <c r="AS211">
        <v>3.0210109651878101</v>
      </c>
      <c r="AT211">
        <v>2.9791713752595301</v>
      </c>
      <c r="AU211">
        <v>2.9212370518816999</v>
      </c>
      <c r="AV211">
        <v>2.9212370518816999</v>
      </c>
      <c r="AW211">
        <v>2.9190665168462799</v>
      </c>
      <c r="AX211">
        <v>2.91921645164518</v>
      </c>
    </row>
    <row r="212" spans="1:50">
      <c r="A212" s="50"/>
      <c r="B212" s="50"/>
      <c r="C212" s="50"/>
      <c r="D212" s="50"/>
      <c r="E212" s="50"/>
      <c r="F212" s="50"/>
      <c r="G212" s="50"/>
      <c r="H212" s="76">
        <v>3.9229418955959798</v>
      </c>
      <c r="I212" s="50">
        <v>3.6365957957072599</v>
      </c>
      <c r="J212" s="50">
        <v>3.03259181496278</v>
      </c>
      <c r="K212" s="50">
        <v>2.89311788658831</v>
      </c>
      <c r="L212">
        <v>3.0265529776607001</v>
      </c>
      <c r="M212">
        <v>3.0099353220687002</v>
      </c>
      <c r="N212">
        <v>3.0646559521275298</v>
      </c>
      <c r="O212">
        <v>3.25415946437785</v>
      </c>
      <c r="P212">
        <v>3.25864830482405</v>
      </c>
      <c r="Q212">
        <v>3.2515403724381402</v>
      </c>
      <c r="R212">
        <v>3.2573738081780901</v>
      </c>
      <c r="S212">
        <v>3.2117341650106699</v>
      </c>
      <c r="T212">
        <v>3.2121496083621</v>
      </c>
      <c r="U212">
        <v>3.18305702339139</v>
      </c>
      <c r="V212">
        <v>3.17999691653693</v>
      </c>
      <c r="W212">
        <v>3.1730804808928399</v>
      </c>
      <c r="X212">
        <v>3.2059113962881698</v>
      </c>
      <c r="Y212">
        <v>3.2059113962881698</v>
      </c>
      <c r="Z212">
        <v>3.1998000545902898</v>
      </c>
      <c r="AA212">
        <v>3.2007724048764601</v>
      </c>
      <c r="AB212">
        <v>3.1463297902686298</v>
      </c>
      <c r="AC212">
        <v>3.1463297902686298</v>
      </c>
      <c r="AD212">
        <v>3.1463297902686298</v>
      </c>
      <c r="AE212">
        <v>3.14502141428158</v>
      </c>
      <c r="AF212">
        <v>3.1455163361147198</v>
      </c>
      <c r="AG212">
        <v>3.1244392579381399</v>
      </c>
      <c r="AH212">
        <v>3.1131562682479901</v>
      </c>
      <c r="AI212">
        <v>3.1146563457160399</v>
      </c>
      <c r="AJ212">
        <v>3.1131556147692301</v>
      </c>
      <c r="AK212">
        <v>3.1113850153826998</v>
      </c>
      <c r="AL212">
        <v>3.06800748122216</v>
      </c>
      <c r="AM212">
        <v>3.0974738703487099</v>
      </c>
      <c r="AN212">
        <v>3.0940273924889201</v>
      </c>
      <c r="AO212">
        <v>3.0919444569211301</v>
      </c>
      <c r="AP212">
        <v>3.0919444569211301</v>
      </c>
      <c r="AQ212">
        <v>3.0919444569211301</v>
      </c>
      <c r="AR212">
        <v>3.0332281973842599</v>
      </c>
      <c r="AS212">
        <v>3.0469861065495101</v>
      </c>
      <c r="AT212">
        <v>3.0091066857604298</v>
      </c>
      <c r="AU212">
        <v>2.9494386060548901</v>
      </c>
      <c r="AV212">
        <v>2.9494386060548901</v>
      </c>
      <c r="AW212">
        <v>2.9473509728913001</v>
      </c>
      <c r="AX212">
        <v>2.94748788023443</v>
      </c>
    </row>
    <row r="213" spans="1:50">
      <c r="A213" s="50"/>
      <c r="B213" s="50"/>
      <c r="C213" s="50"/>
      <c r="D213" s="50"/>
      <c r="E213" s="50"/>
      <c r="F213" s="50"/>
      <c r="G213" s="50"/>
      <c r="H213" s="76">
        <v>3.6008680852662698</v>
      </c>
      <c r="I213" s="50">
        <v>3.4972833025852399</v>
      </c>
      <c r="J213" s="50">
        <v>3.0921547758359398</v>
      </c>
      <c r="K213" s="50">
        <v>2.9529065450994998</v>
      </c>
      <c r="L213">
        <v>3.1253571452474702</v>
      </c>
      <c r="M213">
        <v>3.1092958429356901</v>
      </c>
      <c r="N213">
        <v>3.1609797053324402</v>
      </c>
      <c r="O213">
        <v>3.29040592741024</v>
      </c>
      <c r="P213">
        <v>3.2940000153145399</v>
      </c>
      <c r="Q213">
        <v>3.2874577979259199</v>
      </c>
      <c r="R213">
        <v>3.3024264209480299</v>
      </c>
      <c r="S213">
        <v>3.25221682503012</v>
      </c>
      <c r="T213">
        <v>3.2522201634084702</v>
      </c>
      <c r="U213">
        <v>3.2239915562002901</v>
      </c>
      <c r="V213">
        <v>3.2210802709067101</v>
      </c>
      <c r="W213">
        <v>3.21885133014846</v>
      </c>
      <c r="X213">
        <v>3.2444579486799001</v>
      </c>
      <c r="Y213">
        <v>3.2444579486799001</v>
      </c>
      <c r="Z213">
        <v>3.2410173455546998</v>
      </c>
      <c r="AA213">
        <v>3.2417203199701601</v>
      </c>
      <c r="AB213">
        <v>3.1904596120854101</v>
      </c>
      <c r="AC213">
        <v>3.1904596120854101</v>
      </c>
      <c r="AD213">
        <v>3.1904596120854101</v>
      </c>
      <c r="AE213">
        <v>3.1886259009273199</v>
      </c>
      <c r="AF213">
        <v>3.1890588264988602</v>
      </c>
      <c r="AG213">
        <v>3.1684683097126198</v>
      </c>
      <c r="AH213">
        <v>3.1575740421852698</v>
      </c>
      <c r="AI213">
        <v>3.1586159041609001</v>
      </c>
      <c r="AJ213">
        <v>3.1572156125816901</v>
      </c>
      <c r="AK213">
        <v>3.1555617309656299</v>
      </c>
      <c r="AL213">
        <v>3.11461608790328</v>
      </c>
      <c r="AM213">
        <v>3.1365948746521402</v>
      </c>
      <c r="AN213">
        <v>3.1358950645810801</v>
      </c>
      <c r="AO213">
        <v>3.1337453288285202</v>
      </c>
      <c r="AP213">
        <v>3.1337453288285202</v>
      </c>
      <c r="AQ213">
        <v>3.1337453288285202</v>
      </c>
      <c r="AR213">
        <v>3.0858331040792302</v>
      </c>
      <c r="AS213">
        <v>3.0934492105402902</v>
      </c>
      <c r="AT213">
        <v>3.0626532671611102</v>
      </c>
      <c r="AU213">
        <v>2.9989108613792501</v>
      </c>
      <c r="AV213">
        <v>2.9989108613792501</v>
      </c>
      <c r="AW213">
        <v>2.9968812736639099</v>
      </c>
      <c r="AX213">
        <v>2.99710129363902</v>
      </c>
    </row>
    <row r="214" spans="1:50">
      <c r="A214" s="50"/>
      <c r="B214" s="50"/>
      <c r="C214" s="50"/>
      <c r="D214" s="50"/>
      <c r="E214" s="50"/>
      <c r="F214" s="50"/>
      <c r="G214" s="50"/>
      <c r="H214" s="76">
        <v>3.5221289342376401</v>
      </c>
      <c r="I214" s="50">
        <v>3.3738069973417102</v>
      </c>
      <c r="J214" s="50">
        <v>3.0766170108815198</v>
      </c>
      <c r="K214" s="50">
        <v>2.9516397671028698</v>
      </c>
      <c r="L214">
        <v>3.1365916334739601</v>
      </c>
      <c r="M214">
        <v>3.1221180689707699</v>
      </c>
      <c r="N214">
        <v>3.1801400005365701</v>
      </c>
      <c r="O214">
        <v>3.2928178257837901</v>
      </c>
      <c r="P214">
        <v>3.2971108956328901</v>
      </c>
      <c r="Q214">
        <v>3.2912815414975101</v>
      </c>
      <c r="R214">
        <v>3.3084746318424099</v>
      </c>
      <c r="S214">
        <v>3.2657315154920701</v>
      </c>
      <c r="T214">
        <v>3.26565577140396</v>
      </c>
      <c r="U214">
        <v>3.2443838290445401</v>
      </c>
      <c r="V214">
        <v>3.2416901558235498</v>
      </c>
      <c r="W214">
        <v>3.24137754993157</v>
      </c>
      <c r="X214">
        <v>3.2643031731410601</v>
      </c>
      <c r="Y214">
        <v>3.2643031731410601</v>
      </c>
      <c r="Z214">
        <v>3.25892078246989</v>
      </c>
      <c r="AA214">
        <v>3.2591431245403299</v>
      </c>
      <c r="AB214">
        <v>3.2086358798243801</v>
      </c>
      <c r="AC214">
        <v>3.2086358798243801</v>
      </c>
      <c r="AD214">
        <v>3.2086358798243801</v>
      </c>
      <c r="AE214">
        <v>3.20705203555785</v>
      </c>
      <c r="AF214">
        <v>3.2074386923510398</v>
      </c>
      <c r="AG214">
        <v>3.1870428081245898</v>
      </c>
      <c r="AH214">
        <v>3.1762112374246301</v>
      </c>
      <c r="AI214">
        <v>3.1771120975368499</v>
      </c>
      <c r="AJ214">
        <v>3.1758250899785301</v>
      </c>
      <c r="AK214">
        <v>3.1743041461320902</v>
      </c>
      <c r="AL214">
        <v>3.13702599045381</v>
      </c>
      <c r="AM214">
        <v>3.1543567983287</v>
      </c>
      <c r="AN214">
        <v>3.1529050864883699</v>
      </c>
      <c r="AO214">
        <v>3.1508513200645001</v>
      </c>
      <c r="AP214">
        <v>3.1508513200645001</v>
      </c>
      <c r="AQ214">
        <v>3.1508513200645001</v>
      </c>
      <c r="AR214">
        <v>3.1075123843080301</v>
      </c>
      <c r="AS214">
        <v>3.11127975339592</v>
      </c>
      <c r="AT214">
        <v>3.0873337295535701</v>
      </c>
      <c r="AU214">
        <v>3.0216111355896702</v>
      </c>
      <c r="AV214">
        <v>3.0216111355896702</v>
      </c>
      <c r="AW214">
        <v>3.0191935896205</v>
      </c>
      <c r="AX214">
        <v>3.01929322332033</v>
      </c>
    </row>
    <row r="215" spans="1:50">
      <c r="A215" s="50"/>
      <c r="B215" s="50"/>
      <c r="C215" s="50"/>
      <c r="D215" s="50"/>
      <c r="E215" s="50"/>
      <c r="F215" s="50"/>
      <c r="G215" s="50"/>
      <c r="H215" s="76">
        <v>3.5452540759234301</v>
      </c>
      <c r="I215" s="50">
        <v>3.41676173446821</v>
      </c>
      <c r="J215" s="50">
        <v>3.0809754628751</v>
      </c>
      <c r="K215" s="50">
        <v>2.9536750103079799</v>
      </c>
      <c r="L215">
        <v>3.1430412586140499</v>
      </c>
      <c r="M215">
        <v>3.1293000987839998</v>
      </c>
      <c r="N215">
        <v>3.1826271269424802</v>
      </c>
      <c r="O215">
        <v>3.3057167975716601</v>
      </c>
      <c r="P215">
        <v>3.31116497607354</v>
      </c>
      <c r="Q215">
        <v>3.3056448000479199</v>
      </c>
      <c r="R215">
        <v>3.3265595476650298</v>
      </c>
      <c r="S215">
        <v>3.2877961738852299</v>
      </c>
      <c r="T215">
        <v>3.2871227265563001</v>
      </c>
      <c r="U215">
        <v>3.2650884793520598</v>
      </c>
      <c r="V215">
        <v>3.2620100983015101</v>
      </c>
      <c r="W215">
        <v>3.2617801911272402</v>
      </c>
      <c r="X215">
        <v>3.2848332332711898</v>
      </c>
      <c r="Y215">
        <v>3.2848332332711898</v>
      </c>
      <c r="Z215">
        <v>3.2769446134401798</v>
      </c>
      <c r="AA215">
        <v>3.2806692192994902</v>
      </c>
      <c r="AB215">
        <v>3.2312549149433298</v>
      </c>
      <c r="AC215">
        <v>3.2312549149433298</v>
      </c>
      <c r="AD215">
        <v>3.2312549149433298</v>
      </c>
      <c r="AE215">
        <v>3.2297748510780702</v>
      </c>
      <c r="AF215">
        <v>3.2301263266579299</v>
      </c>
      <c r="AG215">
        <v>3.2103345441252298</v>
      </c>
      <c r="AH215">
        <v>3.2006152476971601</v>
      </c>
      <c r="AI215">
        <v>3.2015655442984001</v>
      </c>
      <c r="AJ215">
        <v>3.2003531205732498</v>
      </c>
      <c r="AK215">
        <v>3.1989194880484999</v>
      </c>
      <c r="AL215">
        <v>3.1619169282152502</v>
      </c>
      <c r="AM215">
        <v>3.17460587236434</v>
      </c>
      <c r="AN215">
        <v>3.17271570817329</v>
      </c>
      <c r="AO215">
        <v>3.1708154321848201</v>
      </c>
      <c r="AP215">
        <v>3.1708154321848201</v>
      </c>
      <c r="AQ215">
        <v>3.1708154321848201</v>
      </c>
      <c r="AR215">
        <v>3.1323195356900002</v>
      </c>
      <c r="AS215">
        <v>3.1366210252223001</v>
      </c>
      <c r="AT215">
        <v>3.1180082729849401</v>
      </c>
      <c r="AU215">
        <v>3.0536418217390899</v>
      </c>
      <c r="AV215">
        <v>3.0536418217390899</v>
      </c>
      <c r="AW215">
        <v>3.05102805817662</v>
      </c>
      <c r="AX215">
        <v>3.0511756450546801</v>
      </c>
    </row>
    <row r="216" spans="1:50">
      <c r="A216" s="50"/>
      <c r="B216" s="50"/>
      <c r="C216" s="50"/>
      <c r="D216" s="50"/>
      <c r="E216" s="50"/>
      <c r="F216" s="50"/>
      <c r="G216" s="50"/>
      <c r="H216" s="76">
        <v>3.5745364547373599</v>
      </c>
      <c r="I216" s="50">
        <v>3.4532063092593801</v>
      </c>
      <c r="J216" s="50">
        <v>3.0990341949333202</v>
      </c>
      <c r="K216" s="50">
        <v>2.9751312324408099</v>
      </c>
      <c r="L216">
        <v>3.1580139881303002</v>
      </c>
      <c r="M216">
        <v>3.1446737298081899</v>
      </c>
      <c r="N216">
        <v>3.1937245308197801</v>
      </c>
      <c r="O216">
        <v>3.3096879967970598</v>
      </c>
      <c r="P216">
        <v>3.3155719523060898</v>
      </c>
      <c r="Q216">
        <v>3.31034939026673</v>
      </c>
      <c r="R216">
        <v>3.3256238403823302</v>
      </c>
      <c r="S216">
        <v>3.2886100595359098</v>
      </c>
      <c r="T216">
        <v>3.2880838285273701</v>
      </c>
      <c r="U216">
        <v>3.2657550407827198</v>
      </c>
      <c r="V216">
        <v>3.2628728943121299</v>
      </c>
      <c r="W216">
        <v>3.2599801477858601</v>
      </c>
      <c r="X216">
        <v>3.28344111920129</v>
      </c>
      <c r="Y216">
        <v>3.28344111920129</v>
      </c>
      <c r="Z216">
        <v>3.2749335658805698</v>
      </c>
      <c r="AA216">
        <v>3.2791307498813298</v>
      </c>
      <c r="AB216">
        <v>3.2344701983572999</v>
      </c>
      <c r="AC216">
        <v>3.2344701983572999</v>
      </c>
      <c r="AD216">
        <v>3.2344701983572999</v>
      </c>
      <c r="AE216">
        <v>3.2322291321154601</v>
      </c>
      <c r="AF216">
        <v>3.2325569194063002</v>
      </c>
      <c r="AG216">
        <v>3.2129933836559101</v>
      </c>
      <c r="AH216">
        <v>3.20446588651745</v>
      </c>
      <c r="AI216">
        <v>3.2052767754499998</v>
      </c>
      <c r="AJ216">
        <v>3.2042977016062602</v>
      </c>
      <c r="AK216">
        <v>3.2029536360777699</v>
      </c>
      <c r="AL216">
        <v>3.1676455218344701</v>
      </c>
      <c r="AM216">
        <v>3.18121124519736</v>
      </c>
      <c r="AN216">
        <v>3.1797882331498699</v>
      </c>
      <c r="AO216">
        <v>3.17797619868962</v>
      </c>
      <c r="AP216">
        <v>3.17797619868962</v>
      </c>
      <c r="AQ216">
        <v>3.17797619868962</v>
      </c>
      <c r="AR216">
        <v>3.14134245770716</v>
      </c>
      <c r="AS216">
        <v>3.14450351339176</v>
      </c>
      <c r="AT216">
        <v>3.1261139360944799</v>
      </c>
      <c r="AU216">
        <v>3.0614099445798799</v>
      </c>
      <c r="AV216">
        <v>3.0614099445798799</v>
      </c>
      <c r="AW216">
        <v>3.05897605599541</v>
      </c>
      <c r="AX216">
        <v>3.0587427307876101</v>
      </c>
    </row>
    <row r="217" spans="1:50">
      <c r="A217" s="50"/>
      <c r="B217" s="50"/>
      <c r="C217" s="50"/>
      <c r="D217" s="50"/>
      <c r="E217" s="50"/>
      <c r="F217" s="50"/>
      <c r="G217" s="50"/>
      <c r="H217" s="76">
        <v>3.6149615989990398</v>
      </c>
      <c r="I217" s="50">
        <v>3.4868128124681501</v>
      </c>
      <c r="J217" s="50">
        <v>3.1070683761064499</v>
      </c>
      <c r="K217" s="50">
        <v>2.9844314458697601</v>
      </c>
      <c r="L217">
        <v>3.17059974603603</v>
      </c>
      <c r="M217">
        <v>3.15808003839763</v>
      </c>
      <c r="N217">
        <v>3.21592803874135</v>
      </c>
      <c r="O217">
        <v>3.3206137730239198</v>
      </c>
      <c r="P217">
        <v>3.3265808410219502</v>
      </c>
      <c r="Q217">
        <v>3.3215978704332199</v>
      </c>
      <c r="R217">
        <v>3.3342348531598698</v>
      </c>
      <c r="S217">
        <v>3.29665851798896</v>
      </c>
      <c r="T217">
        <v>3.29696362513811</v>
      </c>
      <c r="U217">
        <v>3.2747802669533401</v>
      </c>
      <c r="V217">
        <v>3.2726005500528199</v>
      </c>
      <c r="W217">
        <v>3.2705428157569298</v>
      </c>
      <c r="X217">
        <v>3.2921865265035102</v>
      </c>
      <c r="Y217">
        <v>3.2921865265035102</v>
      </c>
      <c r="Z217">
        <v>3.2844190990428701</v>
      </c>
      <c r="AA217">
        <v>3.2889887483576898</v>
      </c>
      <c r="AB217">
        <v>3.2465758073891799</v>
      </c>
      <c r="AC217">
        <v>3.2465758073891799</v>
      </c>
      <c r="AD217">
        <v>3.2465758073891799</v>
      </c>
      <c r="AE217">
        <v>3.2445484673760001</v>
      </c>
      <c r="AF217">
        <v>3.2448557958808899</v>
      </c>
      <c r="AG217">
        <v>3.2263869802462</v>
      </c>
      <c r="AH217">
        <v>3.2180857216127201</v>
      </c>
      <c r="AI217">
        <v>3.2186324259876899</v>
      </c>
      <c r="AJ217">
        <v>3.2176934207411501</v>
      </c>
      <c r="AK217">
        <v>3.2164086634617202</v>
      </c>
      <c r="AL217">
        <v>3.1820635108414601</v>
      </c>
      <c r="AM217">
        <v>3.19388220897563</v>
      </c>
      <c r="AN217">
        <v>3.19293167827789</v>
      </c>
      <c r="AO217">
        <v>3.1900788811007001</v>
      </c>
      <c r="AP217">
        <v>3.1900788811007001</v>
      </c>
      <c r="AQ217">
        <v>3.1900788811007001</v>
      </c>
      <c r="AR217">
        <v>3.1524983275551199</v>
      </c>
      <c r="AS217">
        <v>3.1528105602409102</v>
      </c>
      <c r="AT217">
        <v>3.1446893260165698</v>
      </c>
      <c r="AU217">
        <v>3.0797575299386901</v>
      </c>
      <c r="AV217">
        <v>3.0797575299386901</v>
      </c>
      <c r="AW217">
        <v>3.0776286561363202</v>
      </c>
      <c r="AX217">
        <v>3.0772762543502399</v>
      </c>
    </row>
    <row r="218" spans="1:50">
      <c r="A218" s="50"/>
      <c r="B218" s="50"/>
      <c r="C218" s="50"/>
      <c r="D218" s="50"/>
      <c r="E218" s="50"/>
      <c r="F218" s="50"/>
      <c r="G218" s="50"/>
      <c r="H218" s="76">
        <v>3.6149615989990398</v>
      </c>
      <c r="I218" s="50">
        <v>3.4868128124681501</v>
      </c>
      <c r="J218" s="50">
        <v>3.1119474356982</v>
      </c>
      <c r="K218" s="50">
        <v>2.99188690612276</v>
      </c>
      <c r="L218">
        <v>3.17321732051197</v>
      </c>
      <c r="M218">
        <v>3.1609626325949201</v>
      </c>
      <c r="N218">
        <v>3.21844635417045</v>
      </c>
      <c r="O218">
        <v>3.3470297861262202</v>
      </c>
      <c r="P218">
        <v>3.3529816849585501</v>
      </c>
      <c r="Q218">
        <v>3.3481446446636598</v>
      </c>
      <c r="R218">
        <v>3.3566296600054799</v>
      </c>
      <c r="S218">
        <v>3.3187881082678099</v>
      </c>
      <c r="T218">
        <v>3.3187622523600702</v>
      </c>
      <c r="U218">
        <v>3.2931713994612499</v>
      </c>
      <c r="V218">
        <v>3.2910206197537502</v>
      </c>
      <c r="W218">
        <v>3.2868209477011199</v>
      </c>
      <c r="X218">
        <v>3.3071201410952602</v>
      </c>
      <c r="Y218">
        <v>3.3071201410952602</v>
      </c>
      <c r="Z218">
        <v>3.2993086130749099</v>
      </c>
      <c r="AA218">
        <v>3.3035525185078898</v>
      </c>
      <c r="AB218">
        <v>3.2635275053623301</v>
      </c>
      <c r="AC218">
        <v>3.2635275053623301</v>
      </c>
      <c r="AD218">
        <v>3.2635275053623301</v>
      </c>
      <c r="AE218">
        <v>3.26170678024884</v>
      </c>
      <c r="AF218">
        <v>3.2619976410521598</v>
      </c>
      <c r="AG218">
        <v>3.2441863161610298</v>
      </c>
      <c r="AH218">
        <v>3.2355803962063301</v>
      </c>
      <c r="AI218">
        <v>3.23606387507902</v>
      </c>
      <c r="AJ218">
        <v>3.2351488539217401</v>
      </c>
      <c r="AK218">
        <v>3.2339022713039101</v>
      </c>
      <c r="AL218">
        <v>3.20054074598549</v>
      </c>
      <c r="AM218">
        <v>3.2112542461049398</v>
      </c>
      <c r="AN218">
        <v>3.2104383756502699</v>
      </c>
      <c r="AO218">
        <v>3.2076234715665799</v>
      </c>
      <c r="AP218">
        <v>3.2076234715665799</v>
      </c>
      <c r="AQ218">
        <v>3.2076234715665799</v>
      </c>
      <c r="AR218">
        <v>3.1705126549634399</v>
      </c>
      <c r="AS218">
        <v>3.1689689914593702</v>
      </c>
      <c r="AT218">
        <v>3.1582142315777002</v>
      </c>
      <c r="AU218">
        <v>3.0921584990073101</v>
      </c>
      <c r="AV218">
        <v>3.0921584990073101</v>
      </c>
      <c r="AW218">
        <v>3.0900878832765799</v>
      </c>
      <c r="AX218">
        <v>3.0897809993102099</v>
      </c>
    </row>
    <row r="219" spans="1:50">
      <c r="A219" s="50"/>
      <c r="B219" s="50"/>
      <c r="C219" s="50"/>
      <c r="D219" s="50"/>
      <c r="E219" s="50"/>
      <c r="F219" s="50"/>
      <c r="G219" s="50"/>
      <c r="H219" s="76">
        <v>3.5899199470245899</v>
      </c>
      <c r="I219" s="50">
        <v>3.4795929489712001</v>
      </c>
      <c r="J219" s="50">
        <v>3.1082961222071099</v>
      </c>
      <c r="K219" s="50">
        <v>2.9864624384751401</v>
      </c>
      <c r="L219">
        <v>3.1654318232074901</v>
      </c>
      <c r="M219">
        <v>3.14991299500505</v>
      </c>
      <c r="N219">
        <v>3.21656836100636</v>
      </c>
      <c r="O219">
        <v>3.3463799234264302</v>
      </c>
      <c r="P219">
        <v>3.3520930688444399</v>
      </c>
      <c r="Q219">
        <v>3.3474774227774402</v>
      </c>
      <c r="R219">
        <v>3.3582730439247199</v>
      </c>
      <c r="S219">
        <v>3.3218676114492198</v>
      </c>
      <c r="T219">
        <v>3.3218240971938702</v>
      </c>
      <c r="U219">
        <v>3.29717419978238</v>
      </c>
      <c r="V219">
        <v>3.2946735663595099</v>
      </c>
      <c r="W219">
        <v>3.2915238318047502</v>
      </c>
      <c r="X219">
        <v>3.3142727473375899</v>
      </c>
      <c r="Y219">
        <v>3.3142727473375899</v>
      </c>
      <c r="Z219">
        <v>3.3065498965804698</v>
      </c>
      <c r="AA219">
        <v>3.3106317360850501</v>
      </c>
      <c r="AB219">
        <v>3.2733667651485798</v>
      </c>
      <c r="AC219">
        <v>3.2733667651485798</v>
      </c>
      <c r="AD219">
        <v>3.2733667651485798</v>
      </c>
      <c r="AE219">
        <v>3.2716400142598299</v>
      </c>
      <c r="AF219">
        <v>3.2719175443802202</v>
      </c>
      <c r="AG219">
        <v>3.25469713098735</v>
      </c>
      <c r="AH219">
        <v>3.2465564617920002</v>
      </c>
      <c r="AI219">
        <v>3.24699724401732</v>
      </c>
      <c r="AJ219">
        <v>3.24614335346913</v>
      </c>
      <c r="AK219">
        <v>3.244934966842</v>
      </c>
      <c r="AL219">
        <v>3.21251749164318</v>
      </c>
      <c r="AM219">
        <v>3.2223186405380599</v>
      </c>
      <c r="AN219">
        <v>3.2223947174426</v>
      </c>
      <c r="AO219">
        <v>3.2196311553477401</v>
      </c>
      <c r="AP219">
        <v>3.2196311553477401</v>
      </c>
      <c r="AQ219">
        <v>3.2196311553477401</v>
      </c>
      <c r="AR219">
        <v>3.1859788668957201</v>
      </c>
      <c r="AS219">
        <v>3.1831622928407501</v>
      </c>
      <c r="AT219">
        <v>3.17090770067915</v>
      </c>
      <c r="AU219">
        <v>3.1046881838306999</v>
      </c>
      <c r="AV219">
        <v>3.1046881838306999</v>
      </c>
      <c r="AW219">
        <v>3.1025913667465002</v>
      </c>
      <c r="AX219">
        <v>3.1022802839496899</v>
      </c>
    </row>
    <row r="220" spans="1:50">
      <c r="A220" s="50"/>
      <c r="B220" s="50"/>
      <c r="C220" s="50"/>
      <c r="D220" s="50"/>
      <c r="E220" s="50"/>
      <c r="F220" s="50"/>
      <c r="G220" s="50"/>
      <c r="H220" s="76">
        <v>3.59970335593008</v>
      </c>
      <c r="I220" s="50">
        <v>3.4146909236023499</v>
      </c>
      <c r="J220" s="50">
        <v>3.1166613087327799</v>
      </c>
      <c r="K220" s="50">
        <v>2.9932867524375202</v>
      </c>
      <c r="L220">
        <v>3.1653001029569299</v>
      </c>
      <c r="M220">
        <v>3.1512673154117001</v>
      </c>
      <c r="N220">
        <v>3.2206357917138599</v>
      </c>
      <c r="O220">
        <v>3.3457274977245799</v>
      </c>
      <c r="P220">
        <v>3.3516149878602102</v>
      </c>
      <c r="Q220">
        <v>3.3471973831030599</v>
      </c>
      <c r="R220">
        <v>3.3597539973576098</v>
      </c>
      <c r="S220">
        <v>3.3319689440394802</v>
      </c>
      <c r="T220">
        <v>3.3313470394571598</v>
      </c>
      <c r="U220">
        <v>3.3072359066321502</v>
      </c>
      <c r="V220">
        <v>3.3045047328758899</v>
      </c>
      <c r="W220">
        <v>3.3019410265749598</v>
      </c>
      <c r="X220">
        <v>3.3235792995127702</v>
      </c>
      <c r="Y220">
        <v>3.3235792995127702</v>
      </c>
      <c r="Z220">
        <v>3.3159599942055</v>
      </c>
      <c r="AA220">
        <v>3.3200046218334101</v>
      </c>
      <c r="AB220">
        <v>3.28158905138676</v>
      </c>
      <c r="AC220">
        <v>3.28158905138676</v>
      </c>
      <c r="AD220">
        <v>3.28158905138676</v>
      </c>
      <c r="AE220">
        <v>3.2788128381281298</v>
      </c>
      <c r="AF220">
        <v>3.2790765893360998</v>
      </c>
      <c r="AG220">
        <v>3.2624790081397599</v>
      </c>
      <c r="AH220">
        <v>3.2547507716397202</v>
      </c>
      <c r="AI220">
        <v>3.2550843141490602</v>
      </c>
      <c r="AJ220">
        <v>3.2542613970858199</v>
      </c>
      <c r="AK220">
        <v>3.2532238590563098</v>
      </c>
      <c r="AL220">
        <v>3.2235372837602698</v>
      </c>
      <c r="AM220">
        <v>3.2303914481899598</v>
      </c>
      <c r="AN220">
        <v>3.2307947789262901</v>
      </c>
      <c r="AO220">
        <v>3.22845205742217</v>
      </c>
      <c r="AP220">
        <v>3.22845205742217</v>
      </c>
      <c r="AQ220">
        <v>3.22845205742217</v>
      </c>
      <c r="AR220">
        <v>3.1965431221297802</v>
      </c>
      <c r="AS220">
        <v>3.1928116421183002</v>
      </c>
      <c r="AT220">
        <v>3.1804482263232599</v>
      </c>
      <c r="AU220">
        <v>3.11611194985921</v>
      </c>
      <c r="AV220">
        <v>3.11611194985921</v>
      </c>
      <c r="AW220">
        <v>3.1141752524698401</v>
      </c>
      <c r="AX220">
        <v>3.1136112863648999</v>
      </c>
    </row>
    <row r="221" spans="1:50">
      <c r="A221" s="50"/>
      <c r="B221" s="50"/>
      <c r="C221" s="50"/>
      <c r="D221" s="50"/>
      <c r="E221" s="50"/>
      <c r="F221" s="50"/>
      <c r="G221" s="50"/>
      <c r="H221" s="76">
        <v>3.59970335593008</v>
      </c>
      <c r="I221" s="50">
        <v>3.4146909236023499</v>
      </c>
      <c r="J221" s="50">
        <v>3.1157326322350598</v>
      </c>
      <c r="K221" s="50">
        <v>2.9941534551126701</v>
      </c>
      <c r="L221">
        <v>3.1657853727487599</v>
      </c>
      <c r="M221">
        <v>3.1472802484586899</v>
      </c>
      <c r="N221">
        <v>3.2257927332868599</v>
      </c>
      <c r="O221">
        <v>3.34882082956219</v>
      </c>
      <c r="P221">
        <v>3.3559934755941399</v>
      </c>
      <c r="Q221">
        <v>3.35170903479339</v>
      </c>
      <c r="R221">
        <v>3.3632442901667599</v>
      </c>
      <c r="S221">
        <v>3.3391635152516401</v>
      </c>
      <c r="T221">
        <v>3.3390414648819502</v>
      </c>
      <c r="U221">
        <v>3.3155169608529098</v>
      </c>
      <c r="V221">
        <v>3.3130239267050099</v>
      </c>
      <c r="W221">
        <v>3.31007529906775</v>
      </c>
      <c r="X221">
        <v>3.3301336796192902</v>
      </c>
      <c r="Y221">
        <v>3.3301336796192902</v>
      </c>
      <c r="Z221">
        <v>3.3225922405005499</v>
      </c>
      <c r="AA221">
        <v>3.3265092315512299</v>
      </c>
      <c r="AB221">
        <v>3.2908216897555098</v>
      </c>
      <c r="AC221">
        <v>3.2908216897555098</v>
      </c>
      <c r="AD221">
        <v>3.2908216897555098</v>
      </c>
      <c r="AE221">
        <v>3.2883700322678799</v>
      </c>
      <c r="AF221">
        <v>3.2886221474017798</v>
      </c>
      <c r="AG221">
        <v>3.2720342781453802</v>
      </c>
      <c r="AH221">
        <v>3.2643895054844099</v>
      </c>
      <c r="AI221">
        <v>3.2646897275363398</v>
      </c>
      <c r="AJ221">
        <v>3.26340001714162</v>
      </c>
      <c r="AK221">
        <v>3.2623903474315901</v>
      </c>
      <c r="AL221">
        <v>3.23293590281606</v>
      </c>
      <c r="AM221">
        <v>3.2386836618154899</v>
      </c>
      <c r="AN221">
        <v>3.24006559192923</v>
      </c>
      <c r="AO221">
        <v>3.2378821230666102</v>
      </c>
      <c r="AP221">
        <v>3.2378821230666102</v>
      </c>
      <c r="AQ221">
        <v>3.2378821230666102</v>
      </c>
      <c r="AR221">
        <v>3.2067569700341498</v>
      </c>
      <c r="AS221">
        <v>3.2021030080141499</v>
      </c>
      <c r="AT221">
        <v>3.1870676188529101</v>
      </c>
      <c r="AU221">
        <v>3.1252701967541099</v>
      </c>
      <c r="AV221">
        <v>3.1252701967541099</v>
      </c>
      <c r="AW221">
        <v>3.1235923404086301</v>
      </c>
      <c r="AX221">
        <v>3.1230361399715898</v>
      </c>
    </row>
    <row r="222" spans="1:50">
      <c r="A222" s="50"/>
      <c r="B222" s="50"/>
      <c r="C222" s="50"/>
      <c r="D222" s="50"/>
      <c r="E222" s="50"/>
      <c r="F222" s="50"/>
      <c r="G222" s="50"/>
      <c r="H222" s="76">
        <v>3.6134750599743999</v>
      </c>
      <c r="I222" s="50">
        <v>3.4313200777041999</v>
      </c>
      <c r="J222" s="50">
        <v>3.1290731311995899</v>
      </c>
      <c r="K222" s="50">
        <v>3.0032648184889301</v>
      </c>
      <c r="L222">
        <v>3.1698330005623698</v>
      </c>
      <c r="M222">
        <v>3.1519578551635199</v>
      </c>
      <c r="N222">
        <v>3.23363550453917</v>
      </c>
      <c r="O222">
        <v>3.3721484868163301</v>
      </c>
      <c r="P222">
        <v>3.3789440562318598</v>
      </c>
      <c r="Q222">
        <v>3.3747351514297699</v>
      </c>
      <c r="R222">
        <v>3.3872328704712098</v>
      </c>
      <c r="S222">
        <v>3.35834258044027</v>
      </c>
      <c r="T222">
        <v>3.3581039670177999</v>
      </c>
      <c r="U222">
        <v>3.3362154248121398</v>
      </c>
      <c r="V222">
        <v>3.33330442641752</v>
      </c>
      <c r="W222">
        <v>3.32983458117095</v>
      </c>
      <c r="X222">
        <v>3.3472302440559001</v>
      </c>
      <c r="Y222">
        <v>3.3472302440559001</v>
      </c>
      <c r="Z222">
        <v>3.3389651902640098</v>
      </c>
      <c r="AA222">
        <v>3.3431642230691399</v>
      </c>
      <c r="AB222">
        <v>3.30778243755669</v>
      </c>
      <c r="AC222">
        <v>3.30778243755669</v>
      </c>
      <c r="AD222">
        <v>3.30778243755669</v>
      </c>
      <c r="AE222">
        <v>3.3047241994952299</v>
      </c>
      <c r="AF222">
        <v>3.3049641388398698</v>
      </c>
      <c r="AG222">
        <v>3.2889349281574298</v>
      </c>
      <c r="AH222">
        <v>3.2809885587421301</v>
      </c>
      <c r="AI222">
        <v>3.2812430536082098</v>
      </c>
      <c r="AJ222">
        <v>3.2799830644570598</v>
      </c>
      <c r="AK222">
        <v>3.27899158255061</v>
      </c>
      <c r="AL222">
        <v>3.2490375446547799</v>
      </c>
      <c r="AM222">
        <v>3.25340762851188</v>
      </c>
      <c r="AN222">
        <v>3.2550484423659198</v>
      </c>
      <c r="AO222">
        <v>3.2530353062528299</v>
      </c>
      <c r="AP222">
        <v>3.2530353062528299</v>
      </c>
      <c r="AQ222">
        <v>3.2530353062528299</v>
      </c>
      <c r="AR222">
        <v>3.22217064025129</v>
      </c>
      <c r="AS222">
        <v>3.2157237236728999</v>
      </c>
      <c r="AT222">
        <v>3.1994097047737799</v>
      </c>
      <c r="AU222">
        <v>3.1378570782325501</v>
      </c>
      <c r="AV222">
        <v>3.1378570782325501</v>
      </c>
      <c r="AW222">
        <v>3.1362017209125899</v>
      </c>
      <c r="AX222">
        <v>3.1358015938813</v>
      </c>
    </row>
    <row r="223" spans="1:50">
      <c r="A223" s="50"/>
      <c r="B223" s="50"/>
      <c r="C223" s="50"/>
      <c r="D223" s="50"/>
      <c r="E223" s="50"/>
      <c r="F223" s="50"/>
      <c r="G223" s="50"/>
      <c r="H223" s="76">
        <v>3.6134750599743999</v>
      </c>
      <c r="I223" s="50">
        <v>3.44890312140432</v>
      </c>
      <c r="J223" s="50">
        <v>3.1374534088672901</v>
      </c>
      <c r="K223" s="50">
        <v>3.0115318358135399</v>
      </c>
      <c r="L223">
        <v>3.1740105100416098</v>
      </c>
      <c r="M223">
        <v>3.1581502263894401</v>
      </c>
      <c r="N223">
        <v>3.2536304187202099</v>
      </c>
      <c r="O223">
        <v>3.3768634699245901</v>
      </c>
      <c r="P223">
        <v>3.3838905668136001</v>
      </c>
      <c r="Q223">
        <v>3.3797773348641602</v>
      </c>
      <c r="R223">
        <v>3.39083939308669</v>
      </c>
      <c r="S223">
        <v>3.3644700265683398</v>
      </c>
      <c r="T223">
        <v>3.3644320350296399</v>
      </c>
      <c r="U223">
        <v>3.3450074552067099</v>
      </c>
      <c r="V223">
        <v>3.3421558035242098</v>
      </c>
      <c r="W223">
        <v>3.3371007087328901</v>
      </c>
      <c r="X223">
        <v>3.3521167628994801</v>
      </c>
      <c r="Y223">
        <v>3.3521167628994801</v>
      </c>
      <c r="Z223">
        <v>3.3444800339429799</v>
      </c>
      <c r="AA223">
        <v>3.34858534332681</v>
      </c>
      <c r="AB223">
        <v>3.31608955532284</v>
      </c>
      <c r="AC223">
        <v>3.31608955532284</v>
      </c>
      <c r="AD223">
        <v>3.31608955532284</v>
      </c>
      <c r="AE223">
        <v>3.3131172557289998</v>
      </c>
      <c r="AF223">
        <v>3.3133476883054902</v>
      </c>
      <c r="AG223">
        <v>3.2978520571139698</v>
      </c>
      <c r="AH223">
        <v>3.28963667851529</v>
      </c>
      <c r="AI223">
        <v>3.2898652599351399</v>
      </c>
      <c r="AJ223">
        <v>3.28863844756013</v>
      </c>
      <c r="AK223">
        <v>3.2876705197452698</v>
      </c>
      <c r="AL223">
        <v>3.25803571522736</v>
      </c>
      <c r="AM223">
        <v>3.26050269535479</v>
      </c>
      <c r="AN223">
        <v>3.2626533050409399</v>
      </c>
      <c r="AO223">
        <v>3.26075460743639</v>
      </c>
      <c r="AP223">
        <v>3.26075460743639</v>
      </c>
      <c r="AQ223">
        <v>3.26075460743639</v>
      </c>
      <c r="AR223">
        <v>3.2314055393609</v>
      </c>
      <c r="AS223">
        <v>3.2240137559784299</v>
      </c>
      <c r="AT223">
        <v>3.2075502263479199</v>
      </c>
      <c r="AU223">
        <v>3.14781819622887</v>
      </c>
      <c r="AV223">
        <v>3.14781819622887</v>
      </c>
      <c r="AW223">
        <v>3.1461841450064898</v>
      </c>
      <c r="AX223">
        <v>3.1457795451189998</v>
      </c>
    </row>
    <row r="224" spans="1:50">
      <c r="A224" s="50"/>
      <c r="B224" s="50"/>
      <c r="C224" s="50"/>
      <c r="D224" s="50"/>
      <c r="E224" s="50"/>
      <c r="F224" s="50"/>
      <c r="G224" s="50"/>
      <c r="H224" s="76">
        <v>3.6134750599743999</v>
      </c>
      <c r="I224" s="50">
        <v>3.44890312140432</v>
      </c>
      <c r="J224" s="50">
        <v>3.13935153462252</v>
      </c>
      <c r="K224" s="50">
        <v>3.0133431784378799</v>
      </c>
      <c r="L224">
        <v>3.17515846578423</v>
      </c>
      <c r="M224">
        <v>3.1592894819915101</v>
      </c>
      <c r="N224">
        <v>3.2660467078873698</v>
      </c>
      <c r="O224">
        <v>3.3822003278505401</v>
      </c>
      <c r="P224">
        <v>3.3896083501979901</v>
      </c>
      <c r="Q224">
        <v>3.3855009961430902</v>
      </c>
      <c r="R224">
        <v>3.39618650550387</v>
      </c>
      <c r="S224">
        <v>3.37179799019294</v>
      </c>
      <c r="T224">
        <v>3.3717145199651801</v>
      </c>
      <c r="U224">
        <v>3.3518450120937402</v>
      </c>
      <c r="V224">
        <v>3.3489872607954401</v>
      </c>
      <c r="W224">
        <v>3.3437578104413501</v>
      </c>
      <c r="X224">
        <v>3.35861717057894</v>
      </c>
      <c r="Y224">
        <v>3.35861717057894</v>
      </c>
      <c r="Z224">
        <v>3.3508140543617602</v>
      </c>
      <c r="AA224">
        <v>3.35482808321049</v>
      </c>
      <c r="AB224">
        <v>3.3232946898486402</v>
      </c>
      <c r="AC224">
        <v>3.3232946898486402</v>
      </c>
      <c r="AD224">
        <v>3.3232946898486402</v>
      </c>
      <c r="AE224">
        <v>3.3203333418729102</v>
      </c>
      <c r="AF224">
        <v>3.3205605760656001</v>
      </c>
      <c r="AG224">
        <v>3.3051320474465999</v>
      </c>
      <c r="AH224">
        <v>3.2968404799826798</v>
      </c>
      <c r="AI224">
        <v>3.2970527349160501</v>
      </c>
      <c r="AJ224">
        <v>3.2958292048215299</v>
      </c>
      <c r="AK224">
        <v>3.2948618288696201</v>
      </c>
      <c r="AL224">
        <v>3.2656526129616199</v>
      </c>
      <c r="AM224">
        <v>3.2675960870547098</v>
      </c>
      <c r="AN224">
        <v>3.2696197857178602</v>
      </c>
      <c r="AO224">
        <v>3.2677053973475498</v>
      </c>
      <c r="AP224">
        <v>3.2677053973475498</v>
      </c>
      <c r="AQ224">
        <v>3.2677053973475498</v>
      </c>
      <c r="AR224">
        <v>3.2380637769376901</v>
      </c>
      <c r="AS224">
        <v>3.2300118939961102</v>
      </c>
      <c r="AT224">
        <v>3.21238076005204</v>
      </c>
      <c r="AU224">
        <v>3.1529147111388398</v>
      </c>
      <c r="AV224">
        <v>3.1529147111388398</v>
      </c>
      <c r="AW224">
        <v>3.1512829193937302</v>
      </c>
      <c r="AX224">
        <v>3.1509055741768002</v>
      </c>
    </row>
    <row r="225" spans="1:50">
      <c r="A225" s="50"/>
      <c r="B225" s="50"/>
      <c r="C225" s="50"/>
      <c r="D225" s="50"/>
      <c r="E225" s="50"/>
      <c r="F225" s="50"/>
      <c r="G225" s="50"/>
      <c r="H225" s="50"/>
      <c r="I225" s="50"/>
      <c r="J225" s="50"/>
      <c r="K225" s="50"/>
      <c r="AJ225" t="s">
        <v>1208</v>
      </c>
      <c r="AN225" t="s">
        <v>1208</v>
      </c>
      <c r="AO225" t="s">
        <v>1208</v>
      </c>
      <c r="AQ225" t="s">
        <v>1208</v>
      </c>
      <c r="AS225" t="s">
        <v>1208</v>
      </c>
      <c r="AT225" t="s">
        <v>1208</v>
      </c>
      <c r="AU225" t="s">
        <v>1208</v>
      </c>
      <c r="AV225" t="s">
        <v>1208</v>
      </c>
      <c r="AW225" t="s">
        <v>1208</v>
      </c>
      <c r="AX225" t="s">
        <v>1208</v>
      </c>
    </row>
    <row r="226" spans="1:50">
      <c r="A226" s="50" t="s">
        <v>20</v>
      </c>
      <c r="B226" s="50"/>
      <c r="C226" s="50"/>
      <c r="D226" s="50"/>
      <c r="E226" s="50"/>
      <c r="F226" s="50"/>
      <c r="G226" s="50"/>
      <c r="H226" s="50" t="s">
        <v>20</v>
      </c>
      <c r="I226" s="50" t="s">
        <v>21</v>
      </c>
      <c r="J226" s="50" t="s">
        <v>22</v>
      </c>
      <c r="K226" s="50" t="s">
        <v>23</v>
      </c>
      <c r="L226" s="50" t="s">
        <v>25</v>
      </c>
      <c r="M226" s="50" t="s">
        <v>26</v>
      </c>
      <c r="N226" s="50" t="s">
        <v>27</v>
      </c>
      <c r="O226" s="50" t="s">
        <v>28</v>
      </c>
      <c r="P226" s="50" t="s">
        <v>29</v>
      </c>
      <c r="Q226" s="50" t="s">
        <v>30</v>
      </c>
      <c r="R226" s="50" t="s">
        <v>31</v>
      </c>
      <c r="S226" s="50" t="s">
        <v>32</v>
      </c>
      <c r="T226" s="50" t="s">
        <v>33</v>
      </c>
      <c r="U226" s="50" t="s">
        <v>34</v>
      </c>
      <c r="V226" s="50" t="s">
        <v>35</v>
      </c>
      <c r="W226" s="50" t="s">
        <v>36</v>
      </c>
      <c r="X226" s="50" t="s">
        <v>37</v>
      </c>
      <c r="Y226" s="50" t="s">
        <v>38</v>
      </c>
      <c r="Z226" s="50" t="s">
        <v>39</v>
      </c>
      <c r="AA226" s="50" t="s">
        <v>40</v>
      </c>
      <c r="AB226" s="50" t="s">
        <v>41</v>
      </c>
      <c r="AC226" s="50" t="s">
        <v>42</v>
      </c>
      <c r="AD226" s="50" t="s">
        <v>53</v>
      </c>
      <c r="AE226" s="50" t="s">
        <v>54</v>
      </c>
      <c r="AF226" s="50" t="s">
        <v>55</v>
      </c>
      <c r="AG226" s="50" t="s">
        <v>56</v>
      </c>
      <c r="AH226" s="50" t="s">
        <v>57</v>
      </c>
      <c r="AI226" s="50" t="s">
        <v>58</v>
      </c>
      <c r="AJ226" s="50" t="s">
        <v>59</v>
      </c>
      <c r="AK226" s="50" t="s">
        <v>60</v>
      </c>
      <c r="AL226" s="50" t="s">
        <v>61</v>
      </c>
      <c r="AM226" s="50" t="s">
        <v>62</v>
      </c>
      <c r="AN226" s="50" t="s">
        <v>63</v>
      </c>
      <c r="AO226" s="50" t="s">
        <v>64</v>
      </c>
      <c r="AP226" s="50" t="s">
        <v>65</v>
      </c>
      <c r="AQ226" s="50" t="s">
        <v>191</v>
      </c>
      <c r="AR226" s="50" t="s">
        <v>192</v>
      </c>
      <c r="AS226" s="50" t="s">
        <v>244</v>
      </c>
      <c r="AT226" s="50" t="s">
        <v>504</v>
      </c>
      <c r="AU226" s="50" t="s">
        <v>505</v>
      </c>
      <c r="AV226" s="50" t="s">
        <v>506</v>
      </c>
      <c r="AW226" s="50" t="s">
        <v>719</v>
      </c>
      <c r="AX226" s="50" t="s">
        <v>720</v>
      </c>
    </row>
    <row r="227" spans="1:50">
      <c r="A227" s="50" t="s">
        <v>700</v>
      </c>
      <c r="B227" s="50"/>
      <c r="C227" s="50"/>
      <c r="D227" s="50"/>
      <c r="E227" s="50"/>
      <c r="F227" s="50"/>
      <c r="G227" s="50"/>
      <c r="H227" t="s">
        <v>766</v>
      </c>
      <c r="I227" t="s">
        <v>695</v>
      </c>
      <c r="J227" t="s">
        <v>670</v>
      </c>
      <c r="K227" t="s">
        <v>699</v>
      </c>
      <c r="L227" t="s">
        <v>112</v>
      </c>
      <c r="M227" t="s">
        <v>786</v>
      </c>
      <c r="N227" t="s">
        <v>814</v>
      </c>
      <c r="O227" t="s">
        <v>1049</v>
      </c>
      <c r="P227" t="s">
        <v>824</v>
      </c>
      <c r="Q227" t="s">
        <v>826</v>
      </c>
      <c r="R227" t="s">
        <v>822</v>
      </c>
      <c r="S227" t="s">
        <v>816</v>
      </c>
      <c r="T227" t="s">
        <v>815</v>
      </c>
      <c r="U227" t="s">
        <v>825</v>
      </c>
      <c r="V227" t="s">
        <v>1543</v>
      </c>
      <c r="W227" t="s">
        <v>770</v>
      </c>
      <c r="X227" t="s">
        <v>679</v>
      </c>
      <c r="Y227" t="s">
        <v>670</v>
      </c>
      <c r="Z227" t="s">
        <v>677</v>
      </c>
      <c r="AA227" t="s">
        <v>1544</v>
      </c>
      <c r="AB227" t="s">
        <v>817</v>
      </c>
      <c r="AC227" t="s">
        <v>1545</v>
      </c>
      <c r="AD227" t="s">
        <v>823</v>
      </c>
      <c r="AE227" t="s">
        <v>777</v>
      </c>
      <c r="AF227" t="s">
        <v>820</v>
      </c>
      <c r="AG227" t="s">
        <v>821</v>
      </c>
      <c r="AH227" t="s">
        <v>778</v>
      </c>
      <c r="AI227" t="s">
        <v>1546</v>
      </c>
      <c r="AJ227" t="s">
        <v>1547</v>
      </c>
      <c r="AK227" t="s">
        <v>1548</v>
      </c>
      <c r="AL227" t="s">
        <v>819</v>
      </c>
      <c r="AM227" t="s">
        <v>812</v>
      </c>
      <c r="AN227" t="s">
        <v>784</v>
      </c>
      <c r="AO227" t="s">
        <v>785</v>
      </c>
      <c r="AP227" t="s">
        <v>778</v>
      </c>
      <c r="AQ227" t="s">
        <v>786</v>
      </c>
      <c r="AR227" t="s">
        <v>669</v>
      </c>
      <c r="AS227" t="s">
        <v>813</v>
      </c>
      <c r="AT227" t="s">
        <v>1549</v>
      </c>
      <c r="AU227" t="s">
        <v>787</v>
      </c>
      <c r="AV227" t="s">
        <v>788</v>
      </c>
      <c r="AW227" t="s">
        <v>789</v>
      </c>
      <c r="AX227" t="s">
        <v>521</v>
      </c>
    </row>
    <row r="228" spans="1:50">
      <c r="A228" s="50">
        <f>-((A180-1)*(A180-2))^-1</f>
        <v>-0.5</v>
      </c>
      <c r="B228" s="50"/>
      <c r="C228" s="50"/>
      <c r="D228" s="50"/>
      <c r="E228" s="50"/>
      <c r="F228" s="50"/>
      <c r="G228" s="50"/>
      <c r="H228" s="50" t="e">
        <f>-((H180-1)*(H180-2))^-1</f>
        <v>#VALUE!</v>
      </c>
      <c r="I228" s="50" t="e">
        <f t="shared" ref="I228:AX228" si="106">-((I180-1)*(I180-2))^-1</f>
        <v>#VALUE!</v>
      </c>
      <c r="J228" s="50">
        <f t="shared" si="106"/>
        <v>-0.15279415784654368</v>
      </c>
      <c r="K228" s="50">
        <f t="shared" si="106"/>
        <v>-0.15279415784654368</v>
      </c>
      <c r="L228">
        <f t="shared" si="106"/>
        <v>-0.15279415784654368</v>
      </c>
      <c r="M228">
        <f t="shared" si="106"/>
        <v>-0.15279415784654368</v>
      </c>
      <c r="N228">
        <f t="shared" si="106"/>
        <v>-0.15279415784654368</v>
      </c>
      <c r="O228">
        <f t="shared" si="106"/>
        <v>-7.6408168382506109E-2</v>
      </c>
      <c r="P228">
        <f t="shared" si="106"/>
        <v>-7.6408168382506109E-2</v>
      </c>
      <c r="Q228">
        <f t="shared" si="106"/>
        <v>-7.6408168382506109E-2</v>
      </c>
      <c r="R228">
        <f t="shared" si="106"/>
        <v>-7.6408168382506109E-2</v>
      </c>
      <c r="S228">
        <f t="shared" si="106"/>
        <v>-7.0631417473053168E-2</v>
      </c>
      <c r="T228">
        <f t="shared" si="106"/>
        <v>-7.5450840940194636E-2</v>
      </c>
      <c r="U228">
        <f t="shared" si="106"/>
        <v>-7.9756767341606569E-2</v>
      </c>
      <c r="V228">
        <f t="shared" si="106"/>
        <v>-7.9756767341606569E-2</v>
      </c>
      <c r="W228">
        <f t="shared" si="106"/>
        <v>-7.9756767341606569E-2</v>
      </c>
      <c r="X228">
        <f t="shared" si="106"/>
        <v>-9.2176891779475939E-2</v>
      </c>
      <c r="Y228">
        <f t="shared" si="106"/>
        <v>-9.2176891779475939E-2</v>
      </c>
      <c r="Z228">
        <f t="shared" si="106"/>
        <v>-9.2176891779475939E-2</v>
      </c>
      <c r="AA228">
        <f t="shared" si="106"/>
        <v>-9.2176891779475939E-2</v>
      </c>
      <c r="AB228">
        <f t="shared" si="106"/>
        <v>-9.2176891779475939E-2</v>
      </c>
      <c r="AC228">
        <f t="shared" si="106"/>
        <v>-9.2176891779475939E-2</v>
      </c>
      <c r="AD228">
        <f t="shared" si="106"/>
        <v>-9.2176891779475939E-2</v>
      </c>
      <c r="AE228">
        <f t="shared" si="106"/>
        <v>-9.2176891779475939E-2</v>
      </c>
      <c r="AF228">
        <f t="shared" si="106"/>
        <v>-9.2176891779475939E-2</v>
      </c>
      <c r="AG228">
        <f t="shared" si="106"/>
        <v>-9.2176891779475939E-2</v>
      </c>
      <c r="AH228">
        <f t="shared" si="106"/>
        <v>-9.2176891779475939E-2</v>
      </c>
      <c r="AI228">
        <f t="shared" si="106"/>
        <v>-9.2176891779475939E-2</v>
      </c>
      <c r="AJ228">
        <f t="shared" si="106"/>
        <v>-9.2176891779475939E-2</v>
      </c>
      <c r="AK228">
        <f t="shared" si="106"/>
        <v>-9.2176891779475939E-2</v>
      </c>
      <c r="AL228">
        <f t="shared" si="106"/>
        <v>-9.3592367630524684E-2</v>
      </c>
      <c r="AM228">
        <f t="shared" si="106"/>
        <v>-8.8720544144190533E-2</v>
      </c>
      <c r="AN228">
        <f t="shared" si="106"/>
        <v>-8.8720544144190533E-2</v>
      </c>
      <c r="AO228">
        <f t="shared" si="106"/>
        <v>-8.8720544144190533E-2</v>
      </c>
      <c r="AP228">
        <f t="shared" si="106"/>
        <v>-8.8720544144190533E-2</v>
      </c>
      <c r="AQ228">
        <f t="shared" si="106"/>
        <v>-8.8720544144190533E-2</v>
      </c>
      <c r="AR228">
        <f t="shared" si="106"/>
        <v>-8.1671659014451489E-2</v>
      </c>
      <c r="AS228">
        <f t="shared" si="106"/>
        <v>-7.4162969997412398E-2</v>
      </c>
      <c r="AT228">
        <f t="shared" si="106"/>
        <v>-7.4162969997412398E-2</v>
      </c>
      <c r="AU228">
        <f t="shared" si="106"/>
        <v>-7.764904590704505E-2</v>
      </c>
      <c r="AV228">
        <f t="shared" si="106"/>
        <v>-7.764904590704505E-2</v>
      </c>
      <c r="AW228">
        <f t="shared" si="106"/>
        <v>-7.764904590704505E-2</v>
      </c>
      <c r="AX228">
        <f t="shared" si="106"/>
        <v>-7.764904590704505E-2</v>
      </c>
    </row>
    <row r="229" spans="1:50">
      <c r="A229" s="50">
        <f t="shared" ref="A229:A272" si="107">-((A181-1)*(A181-2))^-1</f>
        <v>-0.5</v>
      </c>
      <c r="B229" s="50"/>
      <c r="C229" s="50"/>
      <c r="D229" s="50"/>
      <c r="E229" s="50"/>
      <c r="F229" s="50"/>
      <c r="G229" s="50"/>
      <c r="H229" s="50" t="e">
        <f t="shared" ref="H229:AX229" si="108">-((H181-1)*(H181-2))^-1</f>
        <v>#VALUE!</v>
      </c>
      <c r="I229" s="50" t="e">
        <f t="shared" si="108"/>
        <v>#VALUE!</v>
      </c>
      <c r="J229" s="50">
        <f t="shared" si="108"/>
        <v>-0.15279415784654368</v>
      </c>
      <c r="K229" s="50">
        <f t="shared" si="108"/>
        <v>-0.15279415784654368</v>
      </c>
      <c r="L229">
        <f t="shared" si="108"/>
        <v>-0.1078321917697127</v>
      </c>
      <c r="M229">
        <f t="shared" si="108"/>
        <v>-0.1078321917697127</v>
      </c>
      <c r="N229">
        <f t="shared" si="108"/>
        <v>-0.11920937269382272</v>
      </c>
      <c r="O229">
        <f t="shared" si="108"/>
        <v>-9.4028421888247782E-2</v>
      </c>
      <c r="P229">
        <f t="shared" si="108"/>
        <v>-9.4028421888247782E-2</v>
      </c>
      <c r="Q229">
        <f t="shared" si="108"/>
        <v>-9.4028421888247782E-2</v>
      </c>
      <c r="R229">
        <f t="shared" si="108"/>
        <v>-9.4028421888247782E-2</v>
      </c>
      <c r="S229">
        <f t="shared" si="108"/>
        <v>-8.4238985403606664E-2</v>
      </c>
      <c r="T229">
        <f t="shared" si="108"/>
        <v>-8.9589676832485449E-2</v>
      </c>
      <c r="U229">
        <f t="shared" si="108"/>
        <v>-9.8706567131311054E-2</v>
      </c>
      <c r="V229">
        <f t="shared" si="108"/>
        <v>-9.6387129419380796E-2</v>
      </c>
      <c r="W229">
        <f t="shared" si="108"/>
        <v>-9.6387129419380796E-2</v>
      </c>
      <c r="X229">
        <f t="shared" si="108"/>
        <v>-9.4033817286538091E-2</v>
      </c>
      <c r="Y229">
        <f t="shared" si="108"/>
        <v>-9.4033817286538091E-2</v>
      </c>
      <c r="Z229">
        <f t="shared" si="108"/>
        <v>-9.4210909124108871E-2</v>
      </c>
      <c r="AA229">
        <f t="shared" si="108"/>
        <v>-9.4210909124108871E-2</v>
      </c>
      <c r="AB229">
        <f t="shared" si="108"/>
        <v>-9.355162794035736E-2</v>
      </c>
      <c r="AC229">
        <f t="shared" si="108"/>
        <v>-9.355162794035736E-2</v>
      </c>
      <c r="AD229">
        <f t="shared" si="108"/>
        <v>-9.355162794035736E-2</v>
      </c>
      <c r="AE229">
        <f t="shared" si="108"/>
        <v>-9.355162794035736E-2</v>
      </c>
      <c r="AF229">
        <f t="shared" si="108"/>
        <v>-9.355162794035736E-2</v>
      </c>
      <c r="AG229">
        <f t="shared" si="108"/>
        <v>-9.355162794035736E-2</v>
      </c>
      <c r="AH229">
        <f t="shared" si="108"/>
        <v>-9.3901195047129432E-2</v>
      </c>
      <c r="AI229">
        <f t="shared" si="108"/>
        <v>-9.3901195047129432E-2</v>
      </c>
      <c r="AJ229">
        <f t="shared" si="108"/>
        <v>-9.3901195047129432E-2</v>
      </c>
      <c r="AK229">
        <f t="shared" si="108"/>
        <v>-9.3901195047129432E-2</v>
      </c>
      <c r="AL229">
        <f t="shared" si="108"/>
        <v>-9.4376626310686093E-2</v>
      </c>
      <c r="AM229">
        <f t="shared" si="108"/>
        <v>-9.1810665392998106E-2</v>
      </c>
      <c r="AN229">
        <f t="shared" si="108"/>
        <v>-9.1810665392998106E-2</v>
      </c>
      <c r="AO229">
        <f t="shared" si="108"/>
        <v>-9.1810665392998106E-2</v>
      </c>
      <c r="AP229">
        <f t="shared" si="108"/>
        <v>-9.1810665392998106E-2</v>
      </c>
      <c r="AQ229">
        <f t="shared" si="108"/>
        <v>-9.1810665392998106E-2</v>
      </c>
      <c r="AR229">
        <f t="shared" si="108"/>
        <v>-9.0733576976577399E-2</v>
      </c>
      <c r="AS229">
        <f t="shared" si="108"/>
        <v>-8.6265330986353805E-2</v>
      </c>
      <c r="AT229">
        <f t="shared" si="108"/>
        <v>-8.9187876830290197E-2</v>
      </c>
      <c r="AU229">
        <f t="shared" si="108"/>
        <v>-8.9776122481921003E-2</v>
      </c>
      <c r="AV229">
        <f t="shared" si="108"/>
        <v>-8.9776122481921003E-2</v>
      </c>
      <c r="AW229">
        <f t="shared" si="108"/>
        <v>-8.9776122481921003E-2</v>
      </c>
      <c r="AX229">
        <f t="shared" si="108"/>
        <v>-8.9776122481921003E-2</v>
      </c>
    </row>
    <row r="230" spans="1:50">
      <c r="A230" s="50">
        <f t="shared" si="107"/>
        <v>-0.5</v>
      </c>
      <c r="B230" s="50"/>
      <c r="C230" s="50"/>
      <c r="D230" s="50"/>
      <c r="E230" s="50"/>
      <c r="F230" s="50"/>
      <c r="G230" s="50"/>
      <c r="H230" s="50" t="e">
        <f t="shared" ref="H230:AX230" si="109">-((H182-1)*(H182-2))^-1</f>
        <v>#VALUE!</v>
      </c>
      <c r="I230" s="50" t="e">
        <f t="shared" si="109"/>
        <v>#VALUE!</v>
      </c>
      <c r="J230" s="50">
        <f t="shared" si="109"/>
        <v>-9.201512594822997E-2</v>
      </c>
      <c r="K230" s="50">
        <f t="shared" si="109"/>
        <v>-9.201512594822997E-2</v>
      </c>
      <c r="L230">
        <f t="shared" si="109"/>
        <v>-9.8433947624999074E-2</v>
      </c>
      <c r="M230">
        <f t="shared" si="109"/>
        <v>-9.8433947624999074E-2</v>
      </c>
      <c r="N230">
        <f t="shared" si="109"/>
        <v>-9.8116587466551691E-2</v>
      </c>
      <c r="O230">
        <f t="shared" si="109"/>
        <v>-0.10409559225217291</v>
      </c>
      <c r="P230">
        <f t="shared" si="109"/>
        <v>-0.10409559225217291</v>
      </c>
      <c r="Q230">
        <f t="shared" si="109"/>
        <v>-0.10409559225217291</v>
      </c>
      <c r="R230">
        <f t="shared" si="109"/>
        <v>-0.10499043299240875</v>
      </c>
      <c r="S230">
        <f t="shared" si="109"/>
        <v>-9.4317057184406139E-2</v>
      </c>
      <c r="T230">
        <f t="shared" si="109"/>
        <v>-9.4989269758385314E-2</v>
      </c>
      <c r="U230">
        <f t="shared" si="109"/>
        <v>-0.10001629105195368</v>
      </c>
      <c r="V230">
        <f t="shared" si="109"/>
        <v>-9.872429458124074E-2</v>
      </c>
      <c r="W230">
        <f t="shared" si="109"/>
        <v>-9.872429458124074E-2</v>
      </c>
      <c r="X230">
        <f t="shared" si="109"/>
        <v>-9.9399385359584674E-2</v>
      </c>
      <c r="Y230">
        <f t="shared" si="109"/>
        <v>-9.9399385359584674E-2</v>
      </c>
      <c r="Z230">
        <f t="shared" si="109"/>
        <v>-9.9454756836277927E-2</v>
      </c>
      <c r="AA230">
        <f t="shared" si="109"/>
        <v>-9.9454756836277927E-2</v>
      </c>
      <c r="AB230">
        <f t="shared" si="109"/>
        <v>-9.9560689686405343E-2</v>
      </c>
      <c r="AC230">
        <f t="shared" si="109"/>
        <v>-9.9560689686405343E-2</v>
      </c>
      <c r="AD230">
        <f t="shared" si="109"/>
        <v>-9.9560689686405343E-2</v>
      </c>
      <c r="AE230">
        <f t="shared" si="109"/>
        <v>-9.9560689686405343E-2</v>
      </c>
      <c r="AF230">
        <f t="shared" si="109"/>
        <v>-9.9560689686405343E-2</v>
      </c>
      <c r="AG230">
        <f t="shared" si="109"/>
        <v>-9.9560689686405343E-2</v>
      </c>
      <c r="AH230">
        <f t="shared" si="109"/>
        <v>-9.8433989231734728E-2</v>
      </c>
      <c r="AI230">
        <f t="shared" si="109"/>
        <v>-9.8433989231734728E-2</v>
      </c>
      <c r="AJ230">
        <f t="shared" si="109"/>
        <v>-9.8433989231734728E-2</v>
      </c>
      <c r="AK230">
        <f t="shared" si="109"/>
        <v>-9.8433989231734728E-2</v>
      </c>
      <c r="AL230">
        <f t="shared" si="109"/>
        <v>-9.9111574185867371E-2</v>
      </c>
      <c r="AM230">
        <f t="shared" si="109"/>
        <v>-9.6826505178969111E-2</v>
      </c>
      <c r="AN230">
        <f t="shared" si="109"/>
        <v>-9.6826505178969111E-2</v>
      </c>
      <c r="AO230">
        <f t="shared" si="109"/>
        <v>-9.6677976694405088E-2</v>
      </c>
      <c r="AP230">
        <f t="shared" si="109"/>
        <v>-9.6677976694405088E-2</v>
      </c>
      <c r="AQ230">
        <f t="shared" si="109"/>
        <v>-9.6677976694405088E-2</v>
      </c>
      <c r="AR230">
        <f t="shared" si="109"/>
        <v>-9.6273385861446237E-2</v>
      </c>
      <c r="AS230">
        <f t="shared" si="109"/>
        <v>-9.3541203283405136E-2</v>
      </c>
      <c r="AT230">
        <f t="shared" si="109"/>
        <v>-9.6362464013539956E-2</v>
      </c>
      <c r="AU230">
        <f t="shared" si="109"/>
        <v>-9.6630553359962915E-2</v>
      </c>
      <c r="AV230">
        <f t="shared" si="109"/>
        <v>-9.6630553359962915E-2</v>
      </c>
      <c r="AW230">
        <f t="shared" si="109"/>
        <v>-9.6630553359962915E-2</v>
      </c>
      <c r="AX230">
        <f t="shared" si="109"/>
        <v>-9.6630553359962915E-2</v>
      </c>
    </row>
    <row r="231" spans="1:50">
      <c r="A231" s="50">
        <f t="shared" si="107"/>
        <v>-0.5</v>
      </c>
      <c r="B231" s="50"/>
      <c r="C231" s="50"/>
      <c r="D231" s="50"/>
      <c r="E231" s="50"/>
      <c r="F231" s="50"/>
      <c r="G231" s="50"/>
      <c r="H231" s="50" t="e">
        <f t="shared" ref="H231:AX231" si="110">-((H183-1)*(H183-2))^-1</f>
        <v>#VALUE!</v>
      </c>
      <c r="I231" s="50" t="e">
        <f t="shared" si="110"/>
        <v>#VALUE!</v>
      </c>
      <c r="J231" s="50">
        <f t="shared" si="110"/>
        <v>-9.176376669353542E-2</v>
      </c>
      <c r="K231" s="50">
        <f t="shared" si="110"/>
        <v>-9.176376669353542E-2</v>
      </c>
      <c r="L231">
        <f t="shared" si="110"/>
        <v>-9.3744232130130514E-2</v>
      </c>
      <c r="M231">
        <f t="shared" si="110"/>
        <v>-9.3744232130130514E-2</v>
      </c>
      <c r="N231">
        <f t="shared" si="110"/>
        <v>-9.5701160820365158E-2</v>
      </c>
      <c r="O231">
        <f t="shared" si="110"/>
        <v>-0.10276267734307816</v>
      </c>
      <c r="P231">
        <f t="shared" si="110"/>
        <v>-0.10276267734307816</v>
      </c>
      <c r="Q231">
        <f t="shared" si="110"/>
        <v>-0.10276267734307816</v>
      </c>
      <c r="R231">
        <f t="shared" si="110"/>
        <v>-0.10327330560874393</v>
      </c>
      <c r="S231">
        <f t="shared" si="110"/>
        <v>-0.10507716299253045</v>
      </c>
      <c r="T231">
        <f t="shared" si="110"/>
        <v>-0.10646694683869423</v>
      </c>
      <c r="U231">
        <f t="shared" si="110"/>
        <v>-0.11355076791656278</v>
      </c>
      <c r="V231">
        <f t="shared" si="110"/>
        <v>-0.11248454608028603</v>
      </c>
      <c r="W231">
        <f t="shared" si="110"/>
        <v>-0.11248454608028603</v>
      </c>
      <c r="X231">
        <f t="shared" si="110"/>
        <v>-0.10953824644573125</v>
      </c>
      <c r="Y231">
        <f t="shared" si="110"/>
        <v>-0.10953824644573125</v>
      </c>
      <c r="Z231">
        <f t="shared" si="110"/>
        <v>-0.109526067251871</v>
      </c>
      <c r="AA231">
        <f t="shared" si="110"/>
        <v>-0.10959490012329674</v>
      </c>
      <c r="AB231">
        <f t="shared" si="110"/>
        <v>-0.1100731135710961</v>
      </c>
      <c r="AC231">
        <f t="shared" si="110"/>
        <v>-0.1100731135710961</v>
      </c>
      <c r="AD231">
        <f t="shared" si="110"/>
        <v>-0.1100731135710961</v>
      </c>
      <c r="AE231">
        <f t="shared" si="110"/>
        <v>-0.1100731135710961</v>
      </c>
      <c r="AF231">
        <f t="shared" si="110"/>
        <v>-0.1100731135710961</v>
      </c>
      <c r="AG231">
        <f t="shared" si="110"/>
        <v>-0.1100731135710961</v>
      </c>
      <c r="AH231">
        <f t="shared" si="110"/>
        <v>-0.10908327854378989</v>
      </c>
      <c r="AI231">
        <f t="shared" si="110"/>
        <v>-0.10908327854378989</v>
      </c>
      <c r="AJ231">
        <f t="shared" si="110"/>
        <v>-0.10908327854378989</v>
      </c>
      <c r="AK231">
        <f t="shared" si="110"/>
        <v>-0.10908327854378989</v>
      </c>
      <c r="AL231">
        <f t="shared" si="110"/>
        <v>-0.10932538654046745</v>
      </c>
      <c r="AM231">
        <f t="shared" si="110"/>
        <v>-0.10758566621197167</v>
      </c>
      <c r="AN231">
        <f t="shared" si="110"/>
        <v>-0.10758566621197167</v>
      </c>
      <c r="AO231">
        <f t="shared" si="110"/>
        <v>-0.10742152548210007</v>
      </c>
      <c r="AP231">
        <f t="shared" si="110"/>
        <v>-0.10742152548210007</v>
      </c>
      <c r="AQ231">
        <f t="shared" si="110"/>
        <v>-0.10742152548210007</v>
      </c>
      <c r="AR231">
        <f t="shared" si="110"/>
        <v>-0.10789005737087798</v>
      </c>
      <c r="AS231">
        <f t="shared" si="110"/>
        <v>-0.10633699682970493</v>
      </c>
      <c r="AT231">
        <f t="shared" si="110"/>
        <v>-0.10810177643520755</v>
      </c>
      <c r="AU231">
        <f t="shared" si="110"/>
        <v>-0.10823954373301384</v>
      </c>
      <c r="AV231">
        <f t="shared" si="110"/>
        <v>-0.10823954373301384</v>
      </c>
      <c r="AW231">
        <f t="shared" si="110"/>
        <v>-0.10823954373301384</v>
      </c>
      <c r="AX231">
        <f t="shared" si="110"/>
        <v>-0.10823954373301384</v>
      </c>
    </row>
    <row r="232" spans="1:50">
      <c r="A232" s="50">
        <f t="shared" si="107"/>
        <v>-0.5</v>
      </c>
      <c r="B232" s="50"/>
      <c r="C232" s="50"/>
      <c r="D232" s="50"/>
      <c r="E232" s="50"/>
      <c r="F232" s="50"/>
      <c r="G232" s="50"/>
      <c r="H232" s="50" t="e">
        <f t="shared" ref="H232:AX232" si="111">-((H184-1)*(H184-2))^-1</f>
        <v>#VALUE!</v>
      </c>
      <c r="I232" s="50" t="e">
        <f t="shared" si="111"/>
        <v>#VALUE!</v>
      </c>
      <c r="J232" s="50">
        <f t="shared" si="111"/>
        <v>-9.2102931521279158E-2</v>
      </c>
      <c r="K232" s="50">
        <f t="shared" si="111"/>
        <v>-9.2102931521279158E-2</v>
      </c>
      <c r="L232">
        <f t="shared" si="111"/>
        <v>-0.12305689815972223</v>
      </c>
      <c r="M232">
        <f t="shared" si="111"/>
        <v>-0.12305689815972223</v>
      </c>
      <c r="N232">
        <f t="shared" si="111"/>
        <v>-0.12693610813021097</v>
      </c>
      <c r="O232">
        <f t="shared" si="111"/>
        <v>-0.12164718193396838</v>
      </c>
      <c r="P232">
        <f t="shared" si="111"/>
        <v>-0.12164718193396838</v>
      </c>
      <c r="Q232">
        <f t="shared" si="111"/>
        <v>-0.12164718193396838</v>
      </c>
      <c r="R232">
        <f t="shared" si="111"/>
        <v>-0.12226765428482279</v>
      </c>
      <c r="S232">
        <f t="shared" si="111"/>
        <v>-0.13032332075242628</v>
      </c>
      <c r="T232">
        <f t="shared" si="111"/>
        <v>-0.13019798657242365</v>
      </c>
      <c r="U232">
        <f t="shared" si="111"/>
        <v>-0.13361270681632509</v>
      </c>
      <c r="V232">
        <f t="shared" si="111"/>
        <v>-0.13265307296564985</v>
      </c>
      <c r="W232">
        <f t="shared" si="111"/>
        <v>-0.13281517862727663</v>
      </c>
      <c r="X232">
        <f t="shared" si="111"/>
        <v>-0.13065957590324259</v>
      </c>
      <c r="Y232">
        <f t="shared" si="111"/>
        <v>-0.13065957590324259</v>
      </c>
      <c r="Z232">
        <f t="shared" si="111"/>
        <v>-0.13057080255434508</v>
      </c>
      <c r="AA232">
        <f t="shared" si="111"/>
        <v>-0.13187320238995057</v>
      </c>
      <c r="AB232">
        <f t="shared" si="111"/>
        <v>-0.13223476142470508</v>
      </c>
      <c r="AC232">
        <f t="shared" si="111"/>
        <v>-0.13223476142470508</v>
      </c>
      <c r="AD232">
        <f t="shared" si="111"/>
        <v>-0.13223476142470508</v>
      </c>
      <c r="AE232">
        <f t="shared" si="111"/>
        <v>-0.13223476142470508</v>
      </c>
      <c r="AF232">
        <f t="shared" si="111"/>
        <v>-0.13223476142470508</v>
      </c>
      <c r="AG232">
        <f t="shared" si="111"/>
        <v>-0.13223476142470508</v>
      </c>
      <c r="AH232">
        <f t="shared" si="111"/>
        <v>-0.13122468947270999</v>
      </c>
      <c r="AI232">
        <f t="shared" si="111"/>
        <v>-0.13122468947270999</v>
      </c>
      <c r="AJ232">
        <f t="shared" si="111"/>
        <v>-0.13122468947270999</v>
      </c>
      <c r="AK232">
        <f t="shared" si="111"/>
        <v>-0.13122468947270999</v>
      </c>
      <c r="AL232">
        <f t="shared" si="111"/>
        <v>-0.13288990606241005</v>
      </c>
      <c r="AM232">
        <f t="shared" si="111"/>
        <v>-0.1292032802762498</v>
      </c>
      <c r="AN232">
        <f t="shared" si="111"/>
        <v>-0.12937645754539936</v>
      </c>
      <c r="AO232">
        <f t="shared" si="111"/>
        <v>-0.12915393073758649</v>
      </c>
      <c r="AP232">
        <f t="shared" si="111"/>
        <v>-0.12915393073758649</v>
      </c>
      <c r="AQ232">
        <f t="shared" si="111"/>
        <v>-0.12915393073758649</v>
      </c>
      <c r="AR232">
        <f t="shared" si="111"/>
        <v>-0.13015062347908138</v>
      </c>
      <c r="AS232">
        <f t="shared" si="111"/>
        <v>-0.1255755299713002</v>
      </c>
      <c r="AT232">
        <f t="shared" si="111"/>
        <v>-0.12740212296778697</v>
      </c>
      <c r="AU232">
        <f t="shared" si="111"/>
        <v>-0.12732449062657944</v>
      </c>
      <c r="AV232">
        <f t="shared" si="111"/>
        <v>-0.12732449062657944</v>
      </c>
      <c r="AW232">
        <f t="shared" si="111"/>
        <v>-0.12732449062657944</v>
      </c>
      <c r="AX232">
        <f t="shared" si="111"/>
        <v>-0.12732449062657944</v>
      </c>
    </row>
    <row r="233" spans="1:50">
      <c r="A233" s="50">
        <f t="shared" si="107"/>
        <v>-0.5</v>
      </c>
      <c r="B233" s="50"/>
      <c r="C233" s="50"/>
      <c r="D233" s="50"/>
      <c r="E233" s="50"/>
      <c r="F233" s="50"/>
      <c r="G233" s="50"/>
      <c r="H233" s="50" t="e">
        <f t="shared" ref="H233:AX233" si="112">-((H185-1)*(H185-2))^-1</f>
        <v>#VALUE!</v>
      </c>
      <c r="I233" s="50" t="e">
        <f t="shared" si="112"/>
        <v>#VALUE!</v>
      </c>
      <c r="J233" s="50">
        <f t="shared" si="112"/>
        <v>-0.12040765631485746</v>
      </c>
      <c r="K233" s="50">
        <f t="shared" si="112"/>
        <v>-0.11938505639764087</v>
      </c>
      <c r="L233">
        <f t="shared" si="112"/>
        <v>-0.13404847893084182</v>
      </c>
      <c r="M233">
        <f t="shared" si="112"/>
        <v>-0.13404847893084182</v>
      </c>
      <c r="N233">
        <f t="shared" si="112"/>
        <v>-0.15392672560973694</v>
      </c>
      <c r="O233">
        <f t="shared" si="112"/>
        <v>-0.13743294523244981</v>
      </c>
      <c r="P233">
        <f t="shared" si="112"/>
        <v>-0.13743294523244981</v>
      </c>
      <c r="Q233">
        <f t="shared" si="112"/>
        <v>-0.13743294523244981</v>
      </c>
      <c r="R233">
        <f t="shared" si="112"/>
        <v>-0.13776398992496608</v>
      </c>
      <c r="S233">
        <f t="shared" si="112"/>
        <v>-0.14346944614601254</v>
      </c>
      <c r="T233">
        <f t="shared" si="112"/>
        <v>-0.14286161161176519</v>
      </c>
      <c r="U233">
        <f t="shared" si="112"/>
        <v>-0.14776906754982755</v>
      </c>
      <c r="V233">
        <f t="shared" si="112"/>
        <v>-0.14681937963797809</v>
      </c>
      <c r="W233">
        <f t="shared" si="112"/>
        <v>-0.14691264683189736</v>
      </c>
      <c r="X233">
        <f t="shared" si="112"/>
        <v>-0.14367560108953065</v>
      </c>
      <c r="Y233">
        <f t="shared" si="112"/>
        <v>-0.14367560108953065</v>
      </c>
      <c r="Z233">
        <f t="shared" si="112"/>
        <v>-0.1435629053002245</v>
      </c>
      <c r="AA233">
        <f t="shared" si="112"/>
        <v>-0.14462368502022666</v>
      </c>
      <c r="AB233">
        <f t="shared" si="112"/>
        <v>-0.14459133839429736</v>
      </c>
      <c r="AC233">
        <f t="shared" si="112"/>
        <v>-0.14459133839429736</v>
      </c>
      <c r="AD233">
        <f t="shared" si="112"/>
        <v>-0.14459133839429736</v>
      </c>
      <c r="AE233">
        <f t="shared" si="112"/>
        <v>-0.14459133839429736</v>
      </c>
      <c r="AF233">
        <f t="shared" si="112"/>
        <v>-0.14459133839429736</v>
      </c>
      <c r="AG233">
        <f t="shared" si="112"/>
        <v>-0.14459133839429736</v>
      </c>
      <c r="AH233">
        <f t="shared" si="112"/>
        <v>-0.14342227414612144</v>
      </c>
      <c r="AI233">
        <f t="shared" si="112"/>
        <v>-0.14342227414612144</v>
      </c>
      <c r="AJ233">
        <f t="shared" si="112"/>
        <v>-0.14342227414612144</v>
      </c>
      <c r="AK233">
        <f t="shared" si="112"/>
        <v>-0.14342227414612144</v>
      </c>
      <c r="AL233">
        <f t="shared" si="112"/>
        <v>-0.14656149484878819</v>
      </c>
      <c r="AM233">
        <f t="shared" si="112"/>
        <v>-0.14180375878890672</v>
      </c>
      <c r="AN233">
        <f t="shared" si="112"/>
        <v>-0.14190555651944009</v>
      </c>
      <c r="AO233">
        <f t="shared" si="112"/>
        <v>-0.14168169278900886</v>
      </c>
      <c r="AP233">
        <f t="shared" si="112"/>
        <v>-0.14168169278900886</v>
      </c>
      <c r="AQ233">
        <f t="shared" si="112"/>
        <v>-0.14168169278900886</v>
      </c>
      <c r="AR233">
        <f t="shared" si="112"/>
        <v>-0.14350908331274068</v>
      </c>
      <c r="AS233">
        <f t="shared" si="112"/>
        <v>-0.13918504737938209</v>
      </c>
      <c r="AT233">
        <f t="shared" si="112"/>
        <v>-0.14090987564428745</v>
      </c>
      <c r="AU233">
        <f t="shared" si="112"/>
        <v>-0.14112006071148064</v>
      </c>
      <c r="AV233">
        <f t="shared" si="112"/>
        <v>-0.14112006071148064</v>
      </c>
      <c r="AW233">
        <f t="shared" si="112"/>
        <v>-0.14112006071148064</v>
      </c>
      <c r="AX233">
        <f t="shared" si="112"/>
        <v>-0.14112006071148064</v>
      </c>
    </row>
    <row r="234" spans="1:50">
      <c r="A234" s="50">
        <f t="shared" si="107"/>
        <v>-0.5</v>
      </c>
      <c r="B234" s="50"/>
      <c r="C234" s="50"/>
      <c r="D234" s="50"/>
      <c r="E234" s="50"/>
      <c r="F234" s="50"/>
      <c r="G234" s="50"/>
      <c r="H234" s="50" t="e">
        <f t="shared" ref="H234:AX234" si="113">-((H186-1)*(H186-2))^-1</f>
        <v>#VALUE!</v>
      </c>
      <c r="I234" s="50" t="e">
        <f t="shared" si="113"/>
        <v>#VALUE!</v>
      </c>
      <c r="J234" s="50">
        <f t="shared" si="113"/>
        <v>-0.12310755073684911</v>
      </c>
      <c r="K234" s="50">
        <f t="shared" si="113"/>
        <v>-0.12233816809792386</v>
      </c>
      <c r="L234">
        <f t="shared" si="113"/>
        <v>-0.14236626362592117</v>
      </c>
      <c r="M234">
        <f t="shared" si="113"/>
        <v>-0.14236626362592117</v>
      </c>
      <c r="N234">
        <f t="shared" si="113"/>
        <v>-0.15189525856224584</v>
      </c>
      <c r="O234">
        <f t="shared" si="113"/>
        <v>-0.13982100958684482</v>
      </c>
      <c r="P234">
        <f t="shared" si="113"/>
        <v>-0.13982100958684482</v>
      </c>
      <c r="Q234">
        <f t="shared" si="113"/>
        <v>-0.13982100958684482</v>
      </c>
      <c r="R234">
        <f t="shared" si="113"/>
        <v>-0.13981717595277554</v>
      </c>
      <c r="S234">
        <f t="shared" si="113"/>
        <v>-0.14662633823684171</v>
      </c>
      <c r="T234">
        <f t="shared" si="113"/>
        <v>-0.14610171799400767</v>
      </c>
      <c r="U234">
        <f t="shared" si="113"/>
        <v>-0.15097020495396471</v>
      </c>
      <c r="V234">
        <f t="shared" si="113"/>
        <v>-0.15013386160870063</v>
      </c>
      <c r="W234">
        <f t="shared" si="113"/>
        <v>-0.15104131907031376</v>
      </c>
      <c r="X234">
        <f t="shared" si="113"/>
        <v>-0.15928424327484306</v>
      </c>
      <c r="Y234">
        <f t="shared" si="113"/>
        <v>-0.15928424327484306</v>
      </c>
      <c r="Z234">
        <f t="shared" si="113"/>
        <v>-0.15843427054427678</v>
      </c>
      <c r="AA234">
        <f t="shared" si="113"/>
        <v>-0.16028894240135391</v>
      </c>
      <c r="AB234">
        <f t="shared" si="113"/>
        <v>-0.16073811929018553</v>
      </c>
      <c r="AC234">
        <f t="shared" si="113"/>
        <v>-0.16073811929018553</v>
      </c>
      <c r="AD234">
        <f t="shared" si="113"/>
        <v>-0.16073811929018553</v>
      </c>
      <c r="AE234">
        <f t="shared" si="113"/>
        <v>-0.16073811929018553</v>
      </c>
      <c r="AF234">
        <f t="shared" si="113"/>
        <v>-0.16073811929018553</v>
      </c>
      <c r="AG234">
        <f t="shared" si="113"/>
        <v>-0.16073811929018553</v>
      </c>
      <c r="AH234">
        <f t="shared" si="113"/>
        <v>-0.15944475898166527</v>
      </c>
      <c r="AI234">
        <f t="shared" si="113"/>
        <v>-0.15944475898166527</v>
      </c>
      <c r="AJ234">
        <f t="shared" si="113"/>
        <v>-0.15944475898166527</v>
      </c>
      <c r="AK234">
        <f t="shared" si="113"/>
        <v>-0.15944475898166527</v>
      </c>
      <c r="AL234">
        <f t="shared" si="113"/>
        <v>-0.16395304904645708</v>
      </c>
      <c r="AM234">
        <f t="shared" si="113"/>
        <v>-0.15743758393249546</v>
      </c>
      <c r="AN234">
        <f t="shared" si="113"/>
        <v>-0.15748282506062586</v>
      </c>
      <c r="AO234">
        <f t="shared" si="113"/>
        <v>-0.15728947465141691</v>
      </c>
      <c r="AP234">
        <f t="shared" si="113"/>
        <v>-0.15728947465141691</v>
      </c>
      <c r="AQ234">
        <f t="shared" si="113"/>
        <v>-0.15728947465141691</v>
      </c>
      <c r="AR234">
        <f t="shared" si="113"/>
        <v>-0.15933288480666674</v>
      </c>
      <c r="AS234">
        <f t="shared" si="113"/>
        <v>-0.15476666199362771</v>
      </c>
      <c r="AT234">
        <f t="shared" si="113"/>
        <v>-0.15837886208885599</v>
      </c>
      <c r="AU234">
        <f t="shared" si="113"/>
        <v>-0.15890764232845658</v>
      </c>
      <c r="AV234">
        <f t="shared" si="113"/>
        <v>-0.15890764232845658</v>
      </c>
      <c r="AW234">
        <f t="shared" si="113"/>
        <v>-0.15890764232845658</v>
      </c>
      <c r="AX234">
        <f t="shared" si="113"/>
        <v>-0.15890764232845658</v>
      </c>
    </row>
    <row r="235" spans="1:50">
      <c r="A235" s="50">
        <f t="shared" si="107"/>
        <v>-0.5</v>
      </c>
      <c r="B235" s="50"/>
      <c r="C235" s="50"/>
      <c r="D235" s="50"/>
      <c r="E235" s="50"/>
      <c r="F235" s="50"/>
      <c r="G235" s="50"/>
      <c r="H235" s="50" t="e">
        <f t="shared" ref="H235:AX235" si="114">-((H187-1)*(H187-2))^-1</f>
        <v>#VALUE!</v>
      </c>
      <c r="I235" s="50" t="e">
        <f t="shared" si="114"/>
        <v>#VALUE!</v>
      </c>
      <c r="J235" s="50">
        <f t="shared" si="114"/>
        <v>-0.13791072971463533</v>
      </c>
      <c r="K235" s="50">
        <f t="shared" si="114"/>
        <v>-0.1366287110554307</v>
      </c>
      <c r="L235">
        <f t="shared" si="114"/>
        <v>-0.1509929226949861</v>
      </c>
      <c r="M235">
        <f t="shared" si="114"/>
        <v>-0.1509929226949861</v>
      </c>
      <c r="N235">
        <f t="shared" si="114"/>
        <v>-0.15730326568779188</v>
      </c>
      <c r="O235">
        <f t="shared" si="114"/>
        <v>-0.14679443128319805</v>
      </c>
      <c r="P235">
        <f t="shared" si="114"/>
        <v>-0.14679443128319805</v>
      </c>
      <c r="Q235">
        <f t="shared" si="114"/>
        <v>-0.14679443128319805</v>
      </c>
      <c r="R235">
        <f t="shared" si="114"/>
        <v>-0.14898006575519249</v>
      </c>
      <c r="S235">
        <f t="shared" si="114"/>
        <v>-0.15875720610705993</v>
      </c>
      <c r="T235">
        <f t="shared" si="114"/>
        <v>-0.15792592778467623</v>
      </c>
      <c r="U235">
        <f t="shared" si="114"/>
        <v>-0.16355199135141821</v>
      </c>
      <c r="V235">
        <f t="shared" si="114"/>
        <v>-0.16268383449915055</v>
      </c>
      <c r="W235">
        <f t="shared" si="114"/>
        <v>-0.1639279465536608</v>
      </c>
      <c r="X235">
        <f t="shared" si="114"/>
        <v>-0.17359179515046758</v>
      </c>
      <c r="Y235">
        <f t="shared" si="114"/>
        <v>-0.17359179515046758</v>
      </c>
      <c r="Z235">
        <f t="shared" si="114"/>
        <v>-0.17339838354687326</v>
      </c>
      <c r="AA235">
        <f t="shared" si="114"/>
        <v>-0.17541477389214646</v>
      </c>
      <c r="AB235">
        <f t="shared" si="114"/>
        <v>-0.17747312131076912</v>
      </c>
      <c r="AC235">
        <f t="shared" si="114"/>
        <v>-0.17747312131076912</v>
      </c>
      <c r="AD235">
        <f t="shared" si="114"/>
        <v>-0.17747312131076912</v>
      </c>
      <c r="AE235">
        <f t="shared" si="114"/>
        <v>-0.17747312131076912</v>
      </c>
      <c r="AF235">
        <f t="shared" si="114"/>
        <v>-0.17747312131076912</v>
      </c>
      <c r="AG235">
        <f t="shared" si="114"/>
        <v>-0.17747312131076912</v>
      </c>
      <c r="AH235">
        <f t="shared" si="114"/>
        <v>-0.17676411808405676</v>
      </c>
      <c r="AI235">
        <f t="shared" si="114"/>
        <v>-0.17676411808405676</v>
      </c>
      <c r="AJ235">
        <f t="shared" si="114"/>
        <v>-0.17676411808405676</v>
      </c>
      <c r="AK235">
        <f t="shared" si="114"/>
        <v>-0.17676411808405676</v>
      </c>
      <c r="AL235">
        <f t="shared" si="114"/>
        <v>-0.18146226107333618</v>
      </c>
      <c r="AM235">
        <f t="shared" si="114"/>
        <v>-0.17606085005071823</v>
      </c>
      <c r="AN235">
        <f t="shared" si="114"/>
        <v>-0.17608208748778606</v>
      </c>
      <c r="AO235">
        <f t="shared" si="114"/>
        <v>-0.17638242672259027</v>
      </c>
      <c r="AP235">
        <f t="shared" si="114"/>
        <v>-0.17638242672259027</v>
      </c>
      <c r="AQ235">
        <f t="shared" si="114"/>
        <v>-0.17638242672259027</v>
      </c>
      <c r="AR235">
        <f t="shared" si="114"/>
        <v>-0.17917619848309041</v>
      </c>
      <c r="AS235">
        <f t="shared" si="114"/>
        <v>-0.17248697437956217</v>
      </c>
      <c r="AT235">
        <f t="shared" si="114"/>
        <v>-0.17735330352785428</v>
      </c>
      <c r="AU235">
        <f t="shared" si="114"/>
        <v>-0.17859976763521607</v>
      </c>
      <c r="AV235">
        <f t="shared" si="114"/>
        <v>-0.17859976763521607</v>
      </c>
      <c r="AW235">
        <f t="shared" si="114"/>
        <v>-0.17859976763521607</v>
      </c>
      <c r="AX235">
        <f t="shared" si="114"/>
        <v>-0.17859976763521607</v>
      </c>
    </row>
    <row r="236" spans="1:50">
      <c r="A236" s="50">
        <f t="shared" si="107"/>
        <v>-0.5</v>
      </c>
      <c r="B236" s="50"/>
      <c r="C236" s="50"/>
      <c r="D236" s="50"/>
      <c r="E236" s="50"/>
      <c r="F236" s="50"/>
      <c r="G236" s="50"/>
      <c r="H236" s="50" t="e">
        <f t="shared" ref="H236:AX236" si="115">-((H188-1)*(H188-2))^-1</f>
        <v>#VALUE!</v>
      </c>
      <c r="I236" s="50" t="e">
        <f t="shared" si="115"/>
        <v>#VALUE!</v>
      </c>
      <c r="J236" s="50">
        <f t="shared" si="115"/>
        <v>-0.16624617174829315</v>
      </c>
      <c r="K236" s="50">
        <f t="shared" si="115"/>
        <v>-0.16399094630354516</v>
      </c>
      <c r="L236">
        <f t="shared" si="115"/>
        <v>-0.16976013229858941</v>
      </c>
      <c r="M236">
        <f t="shared" si="115"/>
        <v>-0.16976013229858941</v>
      </c>
      <c r="N236">
        <f t="shared" si="115"/>
        <v>-0.17034966217017511</v>
      </c>
      <c r="O236">
        <f t="shared" si="115"/>
        <v>-0.15442451136137439</v>
      </c>
      <c r="P236">
        <f t="shared" si="115"/>
        <v>-0.15442451136137439</v>
      </c>
      <c r="Q236">
        <f t="shared" si="115"/>
        <v>-0.15442451136137439</v>
      </c>
      <c r="R236">
        <f t="shared" si="115"/>
        <v>-0.15624823341633126</v>
      </c>
      <c r="S236">
        <f t="shared" si="115"/>
        <v>-0.17118281151572146</v>
      </c>
      <c r="T236">
        <f t="shared" si="115"/>
        <v>-0.17065772686392233</v>
      </c>
      <c r="U236">
        <f t="shared" si="115"/>
        <v>-0.17677833546713539</v>
      </c>
      <c r="V236">
        <f t="shared" si="115"/>
        <v>-0.17593215582504873</v>
      </c>
      <c r="W236">
        <f t="shared" si="115"/>
        <v>-0.17697038141673793</v>
      </c>
      <c r="X236">
        <f t="shared" si="115"/>
        <v>-0.18605475664961449</v>
      </c>
      <c r="Y236">
        <f t="shared" si="115"/>
        <v>-0.18605475664961449</v>
      </c>
      <c r="Z236">
        <f t="shared" si="115"/>
        <v>-0.18653810463541734</v>
      </c>
      <c r="AA236">
        <f t="shared" si="115"/>
        <v>-0.18839632648917545</v>
      </c>
      <c r="AB236">
        <f t="shared" si="115"/>
        <v>-0.19155809831250001</v>
      </c>
      <c r="AC236">
        <f t="shared" si="115"/>
        <v>-0.19155809831250001</v>
      </c>
      <c r="AD236">
        <f t="shared" si="115"/>
        <v>-0.19155809831250001</v>
      </c>
      <c r="AE236">
        <f t="shared" si="115"/>
        <v>-0.19155809831250001</v>
      </c>
      <c r="AF236">
        <f t="shared" si="115"/>
        <v>-0.19155809831250001</v>
      </c>
      <c r="AG236">
        <f t="shared" si="115"/>
        <v>-0.19155809831250001</v>
      </c>
      <c r="AH236">
        <f t="shared" si="115"/>
        <v>-0.19101293822764848</v>
      </c>
      <c r="AI236">
        <f t="shared" si="115"/>
        <v>-0.19101293822764848</v>
      </c>
      <c r="AJ236">
        <f t="shared" si="115"/>
        <v>-0.19101293822764848</v>
      </c>
      <c r="AK236">
        <f t="shared" si="115"/>
        <v>-0.19101293822764848</v>
      </c>
      <c r="AL236">
        <f t="shared" si="115"/>
        <v>-0.19651327775085906</v>
      </c>
      <c r="AM236">
        <f t="shared" si="115"/>
        <v>-0.19062900008142941</v>
      </c>
      <c r="AN236">
        <f t="shared" si="115"/>
        <v>-0.19071834131609827</v>
      </c>
      <c r="AO236">
        <f t="shared" si="115"/>
        <v>-0.19111335151923581</v>
      </c>
      <c r="AP236">
        <f t="shared" si="115"/>
        <v>-0.19111335151923581</v>
      </c>
      <c r="AQ236">
        <f t="shared" si="115"/>
        <v>-0.19111335151923581</v>
      </c>
      <c r="AR236">
        <f t="shared" si="115"/>
        <v>-0.19426308674546711</v>
      </c>
      <c r="AS236">
        <f t="shared" si="115"/>
        <v>-0.18750454875975275</v>
      </c>
      <c r="AT236">
        <f t="shared" si="115"/>
        <v>-0.19349141224052191</v>
      </c>
      <c r="AU236">
        <f t="shared" si="115"/>
        <v>-0.19481118738484493</v>
      </c>
      <c r="AV236">
        <f t="shared" si="115"/>
        <v>-0.19481118738484493</v>
      </c>
      <c r="AW236">
        <f t="shared" si="115"/>
        <v>-0.19481118738484493</v>
      </c>
      <c r="AX236">
        <f t="shared" si="115"/>
        <v>-0.19481118738484493</v>
      </c>
    </row>
    <row r="237" spans="1:50">
      <c r="A237" s="50">
        <f t="shared" si="107"/>
        <v>-0.5</v>
      </c>
      <c r="B237" s="50"/>
      <c r="C237" s="50"/>
      <c r="D237" s="50"/>
      <c r="E237" s="50"/>
      <c r="F237" s="50"/>
      <c r="G237" s="50"/>
      <c r="H237" s="50" t="e">
        <f t="shared" ref="H237:AX237" si="116">-((H189-1)*(H189-2))^-1</f>
        <v>#VALUE!</v>
      </c>
      <c r="I237" s="50" t="e">
        <f t="shared" si="116"/>
        <v>#VALUE!</v>
      </c>
      <c r="J237" s="50">
        <f t="shared" si="116"/>
        <v>-0.19600696977331822</v>
      </c>
      <c r="K237" s="50">
        <f t="shared" si="116"/>
        <v>-0.210773501143488</v>
      </c>
      <c r="L237">
        <f t="shared" si="116"/>
        <v>-0.20340105029996636</v>
      </c>
      <c r="M237">
        <f t="shared" si="116"/>
        <v>-0.20340105029996636</v>
      </c>
      <c r="N237">
        <f t="shared" si="116"/>
        <v>-0.19930011718540122</v>
      </c>
      <c r="O237">
        <f t="shared" si="116"/>
        <v>-0.17194988083751947</v>
      </c>
      <c r="P237">
        <f t="shared" si="116"/>
        <v>-0.17194988083751947</v>
      </c>
      <c r="Q237">
        <f t="shared" si="116"/>
        <v>-0.17194988083751947</v>
      </c>
      <c r="R237">
        <f t="shared" si="116"/>
        <v>-0.17386037320077019</v>
      </c>
      <c r="S237">
        <f t="shared" si="116"/>
        <v>-0.18891137362523969</v>
      </c>
      <c r="T237">
        <f t="shared" si="116"/>
        <v>-0.18789409976546312</v>
      </c>
      <c r="U237">
        <f t="shared" si="116"/>
        <v>-0.19963429723159309</v>
      </c>
      <c r="V237">
        <f t="shared" si="116"/>
        <v>-0.20125429868116398</v>
      </c>
      <c r="W237">
        <f t="shared" si="116"/>
        <v>-0.20300269888015099</v>
      </c>
      <c r="X237">
        <f t="shared" si="116"/>
        <v>-0.20537036470837808</v>
      </c>
      <c r="Y237">
        <f t="shared" si="116"/>
        <v>-0.20537036470837808</v>
      </c>
      <c r="Z237">
        <f t="shared" si="116"/>
        <v>-0.20551821591621861</v>
      </c>
      <c r="AA237">
        <f t="shared" si="116"/>
        <v>-0.20763344308353635</v>
      </c>
      <c r="AB237">
        <f t="shared" si="116"/>
        <v>-0.21276797152864027</v>
      </c>
      <c r="AC237">
        <f t="shared" si="116"/>
        <v>-0.21276797152864027</v>
      </c>
      <c r="AD237">
        <f t="shared" si="116"/>
        <v>-0.21276797152864027</v>
      </c>
      <c r="AE237">
        <f t="shared" si="116"/>
        <v>-0.21276797152864027</v>
      </c>
      <c r="AF237">
        <f t="shared" si="116"/>
        <v>-0.21276797152864027</v>
      </c>
      <c r="AG237">
        <f t="shared" si="116"/>
        <v>-0.21276797152864027</v>
      </c>
      <c r="AH237">
        <f t="shared" si="116"/>
        <v>-0.21203084456900342</v>
      </c>
      <c r="AI237">
        <f t="shared" si="116"/>
        <v>-0.21203084456900342</v>
      </c>
      <c r="AJ237">
        <f t="shared" si="116"/>
        <v>-0.21203084456900342</v>
      </c>
      <c r="AK237">
        <f t="shared" si="116"/>
        <v>-0.21203084456900342</v>
      </c>
      <c r="AL237">
        <f t="shared" si="116"/>
        <v>-0.21846916317002876</v>
      </c>
      <c r="AM237">
        <f t="shared" si="116"/>
        <v>-0.21305286776668578</v>
      </c>
      <c r="AN237">
        <f t="shared" si="116"/>
        <v>-0.21401583371973903</v>
      </c>
      <c r="AO237">
        <f t="shared" si="116"/>
        <v>-0.21498021042064214</v>
      </c>
      <c r="AP237">
        <f t="shared" si="116"/>
        <v>-0.21498021042064214</v>
      </c>
      <c r="AQ237">
        <f t="shared" si="116"/>
        <v>-0.21498021042064214</v>
      </c>
      <c r="AR237">
        <f t="shared" si="116"/>
        <v>-0.21821305945878103</v>
      </c>
      <c r="AS237">
        <f t="shared" si="116"/>
        <v>-0.20993153540197701</v>
      </c>
      <c r="AT237">
        <f t="shared" si="116"/>
        <v>-0.21444741456922803</v>
      </c>
      <c r="AU237">
        <f t="shared" si="116"/>
        <v>-0.21583735652863639</v>
      </c>
      <c r="AV237">
        <f t="shared" si="116"/>
        <v>-0.21583735652863639</v>
      </c>
      <c r="AW237">
        <f t="shared" si="116"/>
        <v>-0.21583735652863639</v>
      </c>
      <c r="AX237">
        <f t="shared" si="116"/>
        <v>-0.21583735652863639</v>
      </c>
    </row>
    <row r="238" spans="1:50">
      <c r="A238" s="50">
        <f t="shared" si="107"/>
        <v>-0.5</v>
      </c>
      <c r="B238" s="50"/>
      <c r="C238" s="50"/>
      <c r="D238" s="50"/>
      <c r="E238" s="50"/>
      <c r="F238" s="50"/>
      <c r="G238" s="50"/>
      <c r="H238" s="50" t="e">
        <f t="shared" ref="H238:AX238" si="117">-((H190-1)*(H190-2))^-1</f>
        <v>#VALUE!</v>
      </c>
      <c r="I238" s="50" t="e">
        <f t="shared" si="117"/>
        <v>#VALUE!</v>
      </c>
      <c r="J238" s="50">
        <f t="shared" si="117"/>
        <v>-0.20576299681862398</v>
      </c>
      <c r="K238" s="50">
        <f t="shared" si="117"/>
        <v>-0.21909690001129228</v>
      </c>
      <c r="L238">
        <f t="shared" si="117"/>
        <v>-0.21009203246702032</v>
      </c>
      <c r="M238">
        <f t="shared" si="117"/>
        <v>-0.21009203246702032</v>
      </c>
      <c r="N238">
        <f t="shared" si="117"/>
        <v>-0.22014225148819994</v>
      </c>
      <c r="O238">
        <f t="shared" si="117"/>
        <v>-0.184364282587477</v>
      </c>
      <c r="P238">
        <f t="shared" si="117"/>
        <v>-0.184364282587477</v>
      </c>
      <c r="Q238">
        <f t="shared" si="117"/>
        <v>-0.184364282587477</v>
      </c>
      <c r="R238">
        <f t="shared" si="117"/>
        <v>-0.18803086571232006</v>
      </c>
      <c r="S238">
        <f t="shared" si="117"/>
        <v>-0.20144061739855054</v>
      </c>
      <c r="T238">
        <f t="shared" si="117"/>
        <v>-0.20016924317314497</v>
      </c>
      <c r="U238">
        <f t="shared" si="117"/>
        <v>-0.21845950224862992</v>
      </c>
      <c r="V238">
        <f t="shared" si="117"/>
        <v>-0.2198319301035925</v>
      </c>
      <c r="W238">
        <f t="shared" si="117"/>
        <v>-0.22153242850517904</v>
      </c>
      <c r="X238">
        <f t="shared" si="117"/>
        <v>-0.22211223364569485</v>
      </c>
      <c r="Y238">
        <f t="shared" si="117"/>
        <v>-0.22211223364569485</v>
      </c>
      <c r="Z238">
        <f t="shared" si="117"/>
        <v>-0.22207959960335646</v>
      </c>
      <c r="AA238">
        <f t="shared" si="117"/>
        <v>-0.22419907349733184</v>
      </c>
      <c r="AB238">
        <f t="shared" si="117"/>
        <v>-0.22998552757131668</v>
      </c>
      <c r="AC238">
        <f t="shared" si="117"/>
        <v>-0.22998552757131668</v>
      </c>
      <c r="AD238">
        <f t="shared" si="117"/>
        <v>-0.22998552757131668</v>
      </c>
      <c r="AE238">
        <f t="shared" si="117"/>
        <v>-0.22998552757131668</v>
      </c>
      <c r="AF238">
        <f t="shared" si="117"/>
        <v>-0.22998552757131668</v>
      </c>
      <c r="AG238">
        <f t="shared" si="117"/>
        <v>-0.22998552757131668</v>
      </c>
      <c r="AH238">
        <f t="shared" si="117"/>
        <v>-0.22997962582485693</v>
      </c>
      <c r="AI238">
        <f t="shared" si="117"/>
        <v>-0.22997962582485693</v>
      </c>
      <c r="AJ238">
        <f t="shared" si="117"/>
        <v>-0.22997962582485693</v>
      </c>
      <c r="AK238">
        <f t="shared" si="117"/>
        <v>-0.22997962582485693</v>
      </c>
      <c r="AL238">
        <f t="shared" si="117"/>
        <v>-0.23749239339336276</v>
      </c>
      <c r="AM238">
        <f t="shared" si="117"/>
        <v>-0.23014318698749517</v>
      </c>
      <c r="AN238">
        <f t="shared" si="117"/>
        <v>-0.23222210447968916</v>
      </c>
      <c r="AO238">
        <f t="shared" si="117"/>
        <v>-0.23305461045248746</v>
      </c>
      <c r="AP238">
        <f t="shared" si="117"/>
        <v>-0.23305461045248746</v>
      </c>
      <c r="AQ238">
        <f t="shared" si="117"/>
        <v>-0.23305461045248746</v>
      </c>
      <c r="AR238">
        <f t="shared" si="117"/>
        <v>-0.23656186989960906</v>
      </c>
      <c r="AS238">
        <f t="shared" si="117"/>
        <v>-0.22789624158536204</v>
      </c>
      <c r="AT238">
        <f t="shared" si="117"/>
        <v>-0.23301638507113817</v>
      </c>
      <c r="AU238">
        <f t="shared" si="117"/>
        <v>-0.23501959194720104</v>
      </c>
      <c r="AV238">
        <f t="shared" si="117"/>
        <v>-0.23501959194720104</v>
      </c>
      <c r="AW238">
        <f t="shared" si="117"/>
        <v>-0.23501959194720104</v>
      </c>
      <c r="AX238">
        <f t="shared" si="117"/>
        <v>-0.23501959194720104</v>
      </c>
    </row>
    <row r="239" spans="1:50">
      <c r="A239" s="50">
        <f t="shared" si="107"/>
        <v>-0.5</v>
      </c>
      <c r="B239" s="50"/>
      <c r="C239" s="50"/>
      <c r="D239" s="50"/>
      <c r="E239" s="50"/>
      <c r="F239" s="50"/>
      <c r="G239" s="50"/>
      <c r="H239" s="50">
        <f t="shared" ref="H239:AX239" si="118">-((H191-1)*(H191-2))^-1</f>
        <v>-0.12714743735507217</v>
      </c>
      <c r="I239" s="50">
        <f t="shared" si="118"/>
        <v>-0.12714743735507217</v>
      </c>
      <c r="J239" s="50">
        <f t="shared" si="118"/>
        <v>-0.24699500079639355</v>
      </c>
      <c r="K239" s="50">
        <f t="shared" si="118"/>
        <v>-0.28841388698652071</v>
      </c>
      <c r="L239">
        <f t="shared" si="118"/>
        <v>-0.26265738803063288</v>
      </c>
      <c r="M239">
        <f t="shared" si="118"/>
        <v>-0.26265738803063288</v>
      </c>
      <c r="N239">
        <f t="shared" si="118"/>
        <v>-0.27032879008173838</v>
      </c>
      <c r="O239">
        <f t="shared" si="118"/>
        <v>-0.20185093353613481</v>
      </c>
      <c r="P239">
        <f t="shared" si="118"/>
        <v>-0.20185093353613481</v>
      </c>
      <c r="Q239">
        <f t="shared" si="118"/>
        <v>-0.20185093353613481</v>
      </c>
      <c r="R239">
        <f t="shared" si="118"/>
        <v>-0.2047603953243757</v>
      </c>
      <c r="S239">
        <f t="shared" si="118"/>
        <v>-0.21743522596391868</v>
      </c>
      <c r="T239">
        <f t="shared" si="118"/>
        <v>-0.21590895461342929</v>
      </c>
      <c r="U239">
        <f t="shared" si="118"/>
        <v>-0.23881158069250005</v>
      </c>
      <c r="V239">
        <f t="shared" si="118"/>
        <v>-0.23991320152530776</v>
      </c>
      <c r="W239">
        <f t="shared" si="118"/>
        <v>-0.24136181622659936</v>
      </c>
      <c r="X239">
        <f t="shared" si="118"/>
        <v>-0.2369738383253043</v>
      </c>
      <c r="Y239">
        <f t="shared" si="118"/>
        <v>-0.2369738383253043</v>
      </c>
      <c r="Z239">
        <f t="shared" si="118"/>
        <v>-0.23638674302433954</v>
      </c>
      <c r="AA239">
        <f t="shared" si="118"/>
        <v>-0.23832835210686032</v>
      </c>
      <c r="AB239">
        <f t="shared" si="118"/>
        <v>-0.24449474516481995</v>
      </c>
      <c r="AC239">
        <f t="shared" si="118"/>
        <v>-0.24449474516481995</v>
      </c>
      <c r="AD239">
        <f t="shared" si="118"/>
        <v>-0.24449474516481995</v>
      </c>
      <c r="AE239">
        <f t="shared" si="118"/>
        <v>-0.24449474516481995</v>
      </c>
      <c r="AF239">
        <f t="shared" si="118"/>
        <v>-0.24449474516481995</v>
      </c>
      <c r="AG239">
        <f t="shared" si="118"/>
        <v>-0.24449474516481995</v>
      </c>
      <c r="AH239">
        <f t="shared" si="118"/>
        <v>-0.2461732320620201</v>
      </c>
      <c r="AI239">
        <f t="shared" si="118"/>
        <v>-0.2461732320620201</v>
      </c>
      <c r="AJ239">
        <f t="shared" si="118"/>
        <v>-0.2461732320620201</v>
      </c>
      <c r="AK239">
        <f t="shared" si="118"/>
        <v>-0.2461732320620201</v>
      </c>
      <c r="AL239">
        <f t="shared" si="118"/>
        <v>-0.25644733690434124</v>
      </c>
      <c r="AM239">
        <f t="shared" si="118"/>
        <v>-0.2476571720281576</v>
      </c>
      <c r="AN239">
        <f t="shared" si="118"/>
        <v>-0.25171736093285269</v>
      </c>
      <c r="AO239">
        <f t="shared" si="118"/>
        <v>-0.25252048965379942</v>
      </c>
      <c r="AP239">
        <f t="shared" si="118"/>
        <v>-0.25252048965379942</v>
      </c>
      <c r="AQ239">
        <f t="shared" si="118"/>
        <v>-0.25252048965379942</v>
      </c>
      <c r="AR239">
        <f t="shared" si="118"/>
        <v>-0.25933450793322038</v>
      </c>
      <c r="AS239">
        <f t="shared" si="118"/>
        <v>-0.24779335708707631</v>
      </c>
      <c r="AT239">
        <f t="shared" si="118"/>
        <v>-0.25329153831954265</v>
      </c>
      <c r="AU239">
        <f t="shared" si="118"/>
        <v>-0.25632061673686057</v>
      </c>
      <c r="AV239">
        <f t="shared" si="118"/>
        <v>-0.25632061673686057</v>
      </c>
      <c r="AW239">
        <f t="shared" si="118"/>
        <v>-0.25632061673686057</v>
      </c>
      <c r="AX239">
        <f t="shared" si="118"/>
        <v>-0.25632061673686057</v>
      </c>
    </row>
    <row r="240" spans="1:50">
      <c r="A240" s="50">
        <f t="shared" si="107"/>
        <v>-0.5</v>
      </c>
      <c r="B240" s="50"/>
      <c r="C240" s="50"/>
      <c r="D240" s="50"/>
      <c r="E240" s="50"/>
      <c r="F240" s="50"/>
      <c r="G240" s="50"/>
      <c r="H240" s="50">
        <f t="shared" ref="H240:AX240" si="119">-((H192-1)*(H192-2))^-1</f>
        <v>-0.12714743735507217</v>
      </c>
      <c r="I240" s="50">
        <f t="shared" si="119"/>
        <v>-0.12714743735507217</v>
      </c>
      <c r="J240" s="50">
        <f t="shared" si="119"/>
        <v>-0.3138494754592091</v>
      </c>
      <c r="K240" s="50">
        <f t="shared" si="119"/>
        <v>-0.35262171190942754</v>
      </c>
      <c r="L240">
        <f t="shared" si="119"/>
        <v>-0.31663656255153588</v>
      </c>
      <c r="M240">
        <f t="shared" si="119"/>
        <v>-0.33347606770773341</v>
      </c>
      <c r="N240">
        <f t="shared" si="119"/>
        <v>-0.33070331014826393</v>
      </c>
      <c r="O240">
        <f t="shared" si="119"/>
        <v>-0.22007086168325721</v>
      </c>
      <c r="P240">
        <f t="shared" si="119"/>
        <v>-0.22007086168325721</v>
      </c>
      <c r="Q240">
        <f t="shared" si="119"/>
        <v>-0.22007086168325721</v>
      </c>
      <c r="R240">
        <f t="shared" si="119"/>
        <v>-0.22211282908632171</v>
      </c>
      <c r="S240">
        <f t="shared" si="119"/>
        <v>-0.23011502974182443</v>
      </c>
      <c r="T240">
        <f t="shared" si="119"/>
        <v>-0.22843606214814538</v>
      </c>
      <c r="U240">
        <f t="shared" si="119"/>
        <v>-0.25068111631567647</v>
      </c>
      <c r="V240">
        <f t="shared" si="119"/>
        <v>-0.25236433015503335</v>
      </c>
      <c r="W240">
        <f t="shared" si="119"/>
        <v>-0.2532532368578278</v>
      </c>
      <c r="X240">
        <f t="shared" si="119"/>
        <v>-0.24830668752008023</v>
      </c>
      <c r="Y240">
        <f t="shared" si="119"/>
        <v>-0.24830668752008023</v>
      </c>
      <c r="Z240">
        <f t="shared" si="119"/>
        <v>-0.24762814931378552</v>
      </c>
      <c r="AA240">
        <f t="shared" si="119"/>
        <v>-0.24953195170083195</v>
      </c>
      <c r="AB240">
        <f t="shared" si="119"/>
        <v>-0.25722488508065416</v>
      </c>
      <c r="AC240">
        <f t="shared" si="119"/>
        <v>-0.25722488508065416</v>
      </c>
      <c r="AD240">
        <f t="shared" si="119"/>
        <v>-0.25722488508065416</v>
      </c>
      <c r="AE240">
        <f t="shared" si="119"/>
        <v>-0.25722488508065416</v>
      </c>
      <c r="AF240">
        <f t="shared" si="119"/>
        <v>-0.25722488508065416</v>
      </c>
      <c r="AG240">
        <f t="shared" si="119"/>
        <v>-0.25722488508065416</v>
      </c>
      <c r="AH240">
        <f t="shared" si="119"/>
        <v>-0.2597411930165327</v>
      </c>
      <c r="AI240">
        <f t="shared" si="119"/>
        <v>-0.2597411930165327</v>
      </c>
      <c r="AJ240">
        <f t="shared" si="119"/>
        <v>-0.2597411930165327</v>
      </c>
      <c r="AK240">
        <f t="shared" si="119"/>
        <v>-0.2597411930165327</v>
      </c>
      <c r="AL240">
        <f t="shared" si="119"/>
        <v>-0.27169664178814751</v>
      </c>
      <c r="AM240">
        <f t="shared" si="119"/>
        <v>-0.26242957885332635</v>
      </c>
      <c r="AN240">
        <f t="shared" si="119"/>
        <v>-0.26821675800555184</v>
      </c>
      <c r="AO240">
        <f t="shared" si="119"/>
        <v>-0.26930592234361989</v>
      </c>
      <c r="AP240">
        <f t="shared" si="119"/>
        <v>-0.26930592234361989</v>
      </c>
      <c r="AQ240">
        <f t="shared" si="119"/>
        <v>-0.26930592234361989</v>
      </c>
      <c r="AR240">
        <f t="shared" si="119"/>
        <v>-0.27779070912390236</v>
      </c>
      <c r="AS240">
        <f t="shared" si="119"/>
        <v>-0.26646695705370377</v>
      </c>
      <c r="AT240">
        <f t="shared" si="119"/>
        <v>-0.27376567028115956</v>
      </c>
      <c r="AU240">
        <f t="shared" si="119"/>
        <v>-0.27830438886135161</v>
      </c>
      <c r="AV240">
        <f t="shared" si="119"/>
        <v>-0.27830438886135161</v>
      </c>
      <c r="AW240">
        <f t="shared" si="119"/>
        <v>-0.27830438886135161</v>
      </c>
      <c r="AX240">
        <f t="shared" si="119"/>
        <v>-0.27830438886135161</v>
      </c>
    </row>
    <row r="241" spans="1:50">
      <c r="A241" s="50">
        <f t="shared" si="107"/>
        <v>-0.5</v>
      </c>
      <c r="B241" s="50"/>
      <c r="C241" s="50"/>
      <c r="D241" s="50"/>
      <c r="E241" s="50"/>
      <c r="F241" s="50"/>
      <c r="G241" s="50"/>
      <c r="H241" s="50">
        <f t="shared" ref="H241:AX241" si="120">-((H193-1)*(H193-2))^-1</f>
        <v>-0.12714743735507217</v>
      </c>
      <c r="I241" s="50">
        <f t="shared" si="120"/>
        <v>-0.12714743735507217</v>
      </c>
      <c r="J241" s="50">
        <f t="shared" si="120"/>
        <v>-0.33039398574195777</v>
      </c>
      <c r="K241" s="50">
        <f t="shared" si="120"/>
        <v>-0.37666384585943041</v>
      </c>
      <c r="L241">
        <f t="shared" si="120"/>
        <v>-0.33762051032914914</v>
      </c>
      <c r="M241">
        <f t="shared" si="120"/>
        <v>-0.35362951159450362</v>
      </c>
      <c r="N241">
        <f t="shared" si="120"/>
        <v>-0.36317200669562216</v>
      </c>
      <c r="O241">
        <f t="shared" si="120"/>
        <v>-0.24307770726393996</v>
      </c>
      <c r="P241">
        <f t="shared" si="120"/>
        <v>-0.24307770726393996</v>
      </c>
      <c r="Q241">
        <f t="shared" si="120"/>
        <v>-0.24307770726393996</v>
      </c>
      <c r="R241">
        <f t="shared" si="120"/>
        <v>-0.24634952292611878</v>
      </c>
      <c r="S241">
        <f t="shared" si="120"/>
        <v>-0.25172086107960956</v>
      </c>
      <c r="T241">
        <f t="shared" si="120"/>
        <v>-0.24966393093139394</v>
      </c>
      <c r="U241">
        <f t="shared" si="120"/>
        <v>-0.27527270318239233</v>
      </c>
      <c r="V241">
        <f t="shared" si="120"/>
        <v>-0.27674023647286244</v>
      </c>
      <c r="W241">
        <f t="shared" si="120"/>
        <v>-0.2774140088067179</v>
      </c>
      <c r="X241">
        <f t="shared" si="120"/>
        <v>-0.26836377080810114</v>
      </c>
      <c r="Y241">
        <f t="shared" si="120"/>
        <v>-0.26836377080810114</v>
      </c>
      <c r="Z241">
        <f t="shared" si="120"/>
        <v>-0.26755904543489378</v>
      </c>
      <c r="AA241">
        <f t="shared" si="120"/>
        <v>-0.26933754625413064</v>
      </c>
      <c r="AB241">
        <f t="shared" si="120"/>
        <v>-0.27677903131355502</v>
      </c>
      <c r="AC241">
        <f t="shared" si="120"/>
        <v>-0.27677903131355502</v>
      </c>
      <c r="AD241">
        <f t="shared" si="120"/>
        <v>-0.27677903131355502</v>
      </c>
      <c r="AE241">
        <f t="shared" si="120"/>
        <v>-0.27677903131355502</v>
      </c>
      <c r="AF241">
        <f t="shared" si="120"/>
        <v>-0.27633604918747562</v>
      </c>
      <c r="AG241">
        <f t="shared" si="120"/>
        <v>-0.27633604918747562</v>
      </c>
      <c r="AH241">
        <f t="shared" si="120"/>
        <v>-0.2802028024590984</v>
      </c>
      <c r="AI241">
        <f t="shared" si="120"/>
        <v>-0.2802028024590984</v>
      </c>
      <c r="AJ241">
        <f t="shared" si="120"/>
        <v>-0.2802028024590984</v>
      </c>
      <c r="AK241">
        <f t="shared" si="120"/>
        <v>-0.2802028024590984</v>
      </c>
      <c r="AL241">
        <f t="shared" si="120"/>
        <v>-0.29342422253715567</v>
      </c>
      <c r="AM241">
        <f t="shared" si="120"/>
        <v>-0.28400848192989919</v>
      </c>
      <c r="AN241">
        <f t="shared" si="120"/>
        <v>-0.29090987090035147</v>
      </c>
      <c r="AO241">
        <f t="shared" si="120"/>
        <v>-0.29256063840324353</v>
      </c>
      <c r="AP241">
        <f t="shared" si="120"/>
        <v>-0.29256063840324353</v>
      </c>
      <c r="AQ241">
        <f t="shared" si="120"/>
        <v>-0.29256063840324353</v>
      </c>
      <c r="AR241">
        <f t="shared" si="120"/>
        <v>-0.30740504312840877</v>
      </c>
      <c r="AS241">
        <f t="shared" si="120"/>
        <v>-0.29496470554829435</v>
      </c>
      <c r="AT241">
        <f t="shared" si="120"/>
        <v>-0.30524914591760516</v>
      </c>
      <c r="AU241">
        <f t="shared" si="120"/>
        <v>-0.31318546391455282</v>
      </c>
      <c r="AV241">
        <f t="shared" si="120"/>
        <v>-0.31318546391455282</v>
      </c>
      <c r="AW241">
        <f t="shared" si="120"/>
        <v>-0.31318546391455282</v>
      </c>
      <c r="AX241">
        <f t="shared" si="120"/>
        <v>-0.31318546391455282</v>
      </c>
    </row>
    <row r="242" spans="1:50">
      <c r="A242" s="50">
        <f t="shared" si="107"/>
        <v>-0.5</v>
      </c>
      <c r="B242" s="50"/>
      <c r="C242" s="50"/>
      <c r="D242" s="50"/>
      <c r="E242" s="50"/>
      <c r="F242" s="50"/>
      <c r="G242" s="50"/>
      <c r="H242" s="50">
        <f t="shared" ref="H242:AX242" si="121">-((H194-1)*(H194-2))^-1</f>
        <v>-0.12714743735507217</v>
      </c>
      <c r="I242" s="50">
        <f t="shared" si="121"/>
        <v>-0.12714743735507217</v>
      </c>
      <c r="J242" s="50">
        <f t="shared" si="121"/>
        <v>-0.34149201230762022</v>
      </c>
      <c r="K242" s="50">
        <f t="shared" si="121"/>
        <v>-0.44532917029165076</v>
      </c>
      <c r="L242">
        <f t="shared" si="121"/>
        <v>-0.39042666377584612</v>
      </c>
      <c r="M242">
        <f t="shared" si="121"/>
        <v>-0.4073080740986077</v>
      </c>
      <c r="N242">
        <f t="shared" si="121"/>
        <v>-0.41843049023895024</v>
      </c>
      <c r="O242">
        <f t="shared" si="121"/>
        <v>-0.26633321195521703</v>
      </c>
      <c r="P242">
        <f t="shared" si="121"/>
        <v>-0.26633321195521703</v>
      </c>
      <c r="Q242">
        <f t="shared" si="121"/>
        <v>-0.26633321195521703</v>
      </c>
      <c r="R242">
        <f t="shared" si="121"/>
        <v>-0.26916866180301013</v>
      </c>
      <c r="S242">
        <f t="shared" si="121"/>
        <v>-0.2744590139072603</v>
      </c>
      <c r="T242">
        <f t="shared" si="121"/>
        <v>-0.27205852609918002</v>
      </c>
      <c r="U242">
        <f t="shared" si="121"/>
        <v>-0.29777331130851098</v>
      </c>
      <c r="V242">
        <f t="shared" si="121"/>
        <v>-0.2999592775874344</v>
      </c>
      <c r="W242">
        <f t="shared" si="121"/>
        <v>-0.30190379984317878</v>
      </c>
      <c r="X242">
        <f t="shared" si="121"/>
        <v>-0.28794339144166042</v>
      </c>
      <c r="Y242">
        <f t="shared" si="121"/>
        <v>-0.28794339144166042</v>
      </c>
      <c r="Z242">
        <f t="shared" si="121"/>
        <v>-0.28770969056159901</v>
      </c>
      <c r="AA242">
        <f t="shared" si="121"/>
        <v>-0.28936263789592981</v>
      </c>
      <c r="AB242">
        <f t="shared" si="121"/>
        <v>-0.29722765159241249</v>
      </c>
      <c r="AC242">
        <f t="shared" si="121"/>
        <v>-0.29722765159241249</v>
      </c>
      <c r="AD242">
        <f t="shared" si="121"/>
        <v>-0.29722765159241249</v>
      </c>
      <c r="AE242">
        <f t="shared" si="121"/>
        <v>-0.29722765159241249</v>
      </c>
      <c r="AF242">
        <f t="shared" si="121"/>
        <v>-0.29675572871845762</v>
      </c>
      <c r="AG242">
        <f t="shared" si="121"/>
        <v>-0.29675572871845762</v>
      </c>
      <c r="AH242">
        <f t="shared" si="121"/>
        <v>-0.29995066272369608</v>
      </c>
      <c r="AI242">
        <f t="shared" si="121"/>
        <v>-0.29995066272369608</v>
      </c>
      <c r="AJ242">
        <f t="shared" si="121"/>
        <v>-0.29995066272369608</v>
      </c>
      <c r="AK242">
        <f t="shared" si="121"/>
        <v>-0.29995066272369608</v>
      </c>
      <c r="AL242">
        <f t="shared" si="121"/>
        <v>-0.3154360181153279</v>
      </c>
      <c r="AM242">
        <f t="shared" si="121"/>
        <v>-0.30483258238901045</v>
      </c>
      <c r="AN242">
        <f t="shared" si="121"/>
        <v>-0.3122869513151435</v>
      </c>
      <c r="AO242">
        <f t="shared" si="121"/>
        <v>-0.3137685042967252</v>
      </c>
      <c r="AP242">
        <f t="shared" si="121"/>
        <v>-0.3137685042967252</v>
      </c>
      <c r="AQ242">
        <f t="shared" si="121"/>
        <v>-0.3137685042967252</v>
      </c>
      <c r="AR242">
        <f t="shared" si="121"/>
        <v>-0.3323456872074253</v>
      </c>
      <c r="AS242">
        <f t="shared" si="121"/>
        <v>-0.3181153033531367</v>
      </c>
      <c r="AT242">
        <f t="shared" si="121"/>
        <v>-0.33274408632672575</v>
      </c>
      <c r="AU242">
        <f t="shared" si="121"/>
        <v>-0.34340211199995424</v>
      </c>
      <c r="AV242">
        <f t="shared" si="121"/>
        <v>-0.34340211199995424</v>
      </c>
      <c r="AW242">
        <f t="shared" si="121"/>
        <v>-0.34340211199995424</v>
      </c>
      <c r="AX242">
        <f t="shared" si="121"/>
        <v>-0.34340211199995424</v>
      </c>
    </row>
    <row r="243" spans="1:50">
      <c r="A243" s="50">
        <f t="shared" si="107"/>
        <v>-0.5</v>
      </c>
      <c r="B243" s="50"/>
      <c r="C243" s="50"/>
      <c r="D243" s="50"/>
      <c r="E243" s="50"/>
      <c r="F243" s="50"/>
      <c r="G243" s="50"/>
      <c r="H243" s="50">
        <f t="shared" ref="H243:AX243" si="122">-((H195-1)*(H195-2))^-1</f>
        <v>-0.12714743735507217</v>
      </c>
      <c r="I243" s="50">
        <f t="shared" si="122"/>
        <v>-0.12714743735507217</v>
      </c>
      <c r="J243" s="50">
        <f t="shared" si="122"/>
        <v>-0.38144647273100157</v>
      </c>
      <c r="K243" s="50">
        <f t="shared" si="122"/>
        <v>-0.47330818084492077</v>
      </c>
      <c r="L243">
        <f t="shared" si="122"/>
        <v>-0.4147030986407727</v>
      </c>
      <c r="M243">
        <f t="shared" si="122"/>
        <v>-0.43118136236989196</v>
      </c>
      <c r="N243">
        <f t="shared" si="122"/>
        <v>-0.46977683859597813</v>
      </c>
      <c r="O243">
        <f t="shared" si="122"/>
        <v>-0.28705426991135258</v>
      </c>
      <c r="P243">
        <f t="shared" si="122"/>
        <v>-0.28705426991135258</v>
      </c>
      <c r="Q243">
        <f t="shared" si="122"/>
        <v>-0.28705426991135258</v>
      </c>
      <c r="R243">
        <f t="shared" si="122"/>
        <v>-0.29433088055953543</v>
      </c>
      <c r="S243">
        <f t="shared" si="122"/>
        <v>-0.29939670791672107</v>
      </c>
      <c r="T243">
        <f t="shared" si="122"/>
        <v>-0.29659778634271011</v>
      </c>
      <c r="U243">
        <f t="shared" si="122"/>
        <v>-0.32385032760936971</v>
      </c>
      <c r="V243">
        <f t="shared" si="122"/>
        <v>-0.3258362689207967</v>
      </c>
      <c r="W243">
        <f t="shared" si="122"/>
        <v>-0.32869477412566639</v>
      </c>
      <c r="X243">
        <f t="shared" si="122"/>
        <v>-0.30741831834757888</v>
      </c>
      <c r="Y243">
        <f t="shared" si="122"/>
        <v>-0.30741831834757888</v>
      </c>
      <c r="Z243">
        <f t="shared" si="122"/>
        <v>-0.30696686814651164</v>
      </c>
      <c r="AA243">
        <f t="shared" si="122"/>
        <v>-0.30850850100260563</v>
      </c>
      <c r="AB243">
        <f t="shared" si="122"/>
        <v>-0.31584393368407565</v>
      </c>
      <c r="AC243">
        <f t="shared" si="122"/>
        <v>-0.31584393368407565</v>
      </c>
      <c r="AD243">
        <f t="shared" si="122"/>
        <v>-0.31584393368407565</v>
      </c>
      <c r="AE243">
        <f t="shared" si="122"/>
        <v>-0.31584393368407565</v>
      </c>
      <c r="AF243">
        <f t="shared" si="122"/>
        <v>-0.31534871729586511</v>
      </c>
      <c r="AG243">
        <f t="shared" si="122"/>
        <v>-0.3156184676881037</v>
      </c>
      <c r="AH243">
        <f t="shared" si="122"/>
        <v>-0.32000367503977634</v>
      </c>
      <c r="AI243">
        <f t="shared" si="122"/>
        <v>-0.32000367503977634</v>
      </c>
      <c r="AJ243">
        <f t="shared" si="122"/>
        <v>-0.32062764954812073</v>
      </c>
      <c r="AK243">
        <f t="shared" si="122"/>
        <v>-0.32062764954812073</v>
      </c>
      <c r="AL243">
        <f t="shared" si="122"/>
        <v>-0.3355564991452103</v>
      </c>
      <c r="AM243">
        <f t="shared" si="122"/>
        <v>-0.32478854278132274</v>
      </c>
      <c r="AN243">
        <f t="shared" si="122"/>
        <v>-0.33359889842355495</v>
      </c>
      <c r="AO243">
        <f t="shared" si="122"/>
        <v>-0.33598882205076563</v>
      </c>
      <c r="AP243">
        <f t="shared" si="122"/>
        <v>-0.33598882205076563</v>
      </c>
      <c r="AQ243">
        <f t="shared" si="122"/>
        <v>-0.33598882205076563</v>
      </c>
      <c r="AR243">
        <f t="shared" si="122"/>
        <v>-0.35710902436548986</v>
      </c>
      <c r="AS243">
        <f t="shared" si="122"/>
        <v>-0.34120064960397728</v>
      </c>
      <c r="AT243">
        <f t="shared" si="122"/>
        <v>-0.35895693999033412</v>
      </c>
      <c r="AU243">
        <f t="shared" si="122"/>
        <v>-0.37354569365689477</v>
      </c>
      <c r="AV243">
        <f t="shared" si="122"/>
        <v>-0.37354569365689477</v>
      </c>
      <c r="AW243">
        <f t="shared" si="122"/>
        <v>-0.37354569365689477</v>
      </c>
      <c r="AX243">
        <f t="shared" si="122"/>
        <v>-0.37354569365689477</v>
      </c>
    </row>
    <row r="244" spans="1:50">
      <c r="A244" s="50">
        <f t="shared" si="107"/>
        <v>-0.5</v>
      </c>
      <c r="B244" s="50"/>
      <c r="C244" s="50"/>
      <c r="D244" s="50"/>
      <c r="E244" s="50"/>
      <c r="F244" s="50"/>
      <c r="G244" s="50"/>
      <c r="H244" s="50">
        <f t="shared" ref="H244:AX244" si="123">-((H196-1)*(H196-2))^-1</f>
        <v>-0.19099982868806337</v>
      </c>
      <c r="I244" s="50">
        <f t="shared" si="123"/>
        <v>-0.19099982868806337</v>
      </c>
      <c r="J244" s="50">
        <f t="shared" si="123"/>
        <v>-0.42229973380258912</v>
      </c>
      <c r="K244" s="50">
        <f t="shared" si="123"/>
        <v>-0.52516662028596051</v>
      </c>
      <c r="L244">
        <f t="shared" si="123"/>
        <v>-0.45722441464429853</v>
      </c>
      <c r="M244">
        <f t="shared" si="123"/>
        <v>-0.47381253815833385</v>
      </c>
      <c r="N244">
        <f t="shared" si="123"/>
        <v>-0.50301042046091182</v>
      </c>
      <c r="O244">
        <f t="shared" si="123"/>
        <v>-0.30959949723440772</v>
      </c>
      <c r="P244">
        <f t="shared" si="123"/>
        <v>-0.30959949723440772</v>
      </c>
      <c r="Q244">
        <f t="shared" si="123"/>
        <v>-0.30959949723440772</v>
      </c>
      <c r="R244">
        <f t="shared" si="123"/>
        <v>-0.31575547222124845</v>
      </c>
      <c r="S244">
        <f t="shared" si="123"/>
        <v>-0.32298633270156496</v>
      </c>
      <c r="T244">
        <f t="shared" si="123"/>
        <v>-0.31985353156583679</v>
      </c>
      <c r="U244">
        <f t="shared" si="123"/>
        <v>-0.34626953948606221</v>
      </c>
      <c r="V244">
        <f t="shared" si="123"/>
        <v>-0.3480730755443629</v>
      </c>
      <c r="W244">
        <f t="shared" si="123"/>
        <v>-0.35213047412106591</v>
      </c>
      <c r="X244">
        <f t="shared" si="123"/>
        <v>-0.32923724243904623</v>
      </c>
      <c r="Y244">
        <f t="shared" si="123"/>
        <v>-0.32923724243904623</v>
      </c>
      <c r="Z244">
        <f t="shared" si="123"/>
        <v>-0.32791935591159682</v>
      </c>
      <c r="AA244">
        <f t="shared" si="123"/>
        <v>-0.32917090170804625</v>
      </c>
      <c r="AB244">
        <f t="shared" si="123"/>
        <v>-0.33604984709507757</v>
      </c>
      <c r="AC244">
        <f t="shared" si="123"/>
        <v>-0.33604984709507757</v>
      </c>
      <c r="AD244">
        <f t="shared" si="123"/>
        <v>-0.33604984709507757</v>
      </c>
      <c r="AE244">
        <f t="shared" si="123"/>
        <v>-0.33604984709507757</v>
      </c>
      <c r="AF244">
        <f t="shared" si="123"/>
        <v>-0.33553148463533411</v>
      </c>
      <c r="AG244">
        <f t="shared" si="123"/>
        <v>-0.33651956855983484</v>
      </c>
      <c r="AH244">
        <f t="shared" si="123"/>
        <v>-0.34168985703659427</v>
      </c>
      <c r="AI244">
        <f t="shared" si="123"/>
        <v>-0.34168985703659427</v>
      </c>
      <c r="AJ244">
        <f t="shared" si="123"/>
        <v>-0.34228837271005924</v>
      </c>
      <c r="AK244">
        <f t="shared" si="123"/>
        <v>-0.34228837271005924</v>
      </c>
      <c r="AL244">
        <f t="shared" si="123"/>
        <v>-0.35960734588354515</v>
      </c>
      <c r="AM244">
        <f t="shared" si="123"/>
        <v>-0.34696657691615507</v>
      </c>
      <c r="AN244">
        <f t="shared" si="123"/>
        <v>-0.35555905694172524</v>
      </c>
      <c r="AO244">
        <f t="shared" si="123"/>
        <v>-0.35837292375911795</v>
      </c>
      <c r="AP244">
        <f t="shared" si="123"/>
        <v>-0.35837292375911795</v>
      </c>
      <c r="AQ244">
        <f t="shared" si="123"/>
        <v>-0.35837292375911795</v>
      </c>
      <c r="AR244">
        <f t="shared" si="123"/>
        <v>-0.38002398033088214</v>
      </c>
      <c r="AS244">
        <f t="shared" si="123"/>
        <v>-0.36393021205532655</v>
      </c>
      <c r="AT244">
        <f t="shared" si="123"/>
        <v>-0.3884058101808997</v>
      </c>
      <c r="AU244">
        <f t="shared" si="123"/>
        <v>-0.40515208279435916</v>
      </c>
      <c r="AV244">
        <f t="shared" si="123"/>
        <v>-0.40515208279435916</v>
      </c>
      <c r="AW244">
        <f t="shared" si="123"/>
        <v>-0.40515208279435916</v>
      </c>
      <c r="AX244">
        <f t="shared" si="123"/>
        <v>-0.40515208279435916</v>
      </c>
    </row>
    <row r="245" spans="1:50">
      <c r="A245" s="50">
        <f t="shared" si="107"/>
        <v>-0.5</v>
      </c>
      <c r="B245" s="50"/>
      <c r="C245" s="50"/>
      <c r="D245" s="50"/>
      <c r="E245" s="50"/>
      <c r="F245" s="50"/>
      <c r="G245" s="50"/>
      <c r="H245" s="50">
        <f t="shared" ref="H245:AX245" si="124">-((H197-1)*(H197-2))^-1</f>
        <v>-0.19099982868806337</v>
      </c>
      <c r="I245" s="50">
        <f t="shared" si="124"/>
        <v>-0.19099982868806337</v>
      </c>
      <c r="J245" s="50">
        <f t="shared" si="124"/>
        <v>-0.48093948728265606</v>
      </c>
      <c r="K245" s="50">
        <f t="shared" si="124"/>
        <v>-0.61170366521626074</v>
      </c>
      <c r="L245">
        <f t="shared" si="124"/>
        <v>-0.52541330185854807</v>
      </c>
      <c r="M245">
        <f t="shared" si="124"/>
        <v>-0.54291643542892276</v>
      </c>
      <c r="N245">
        <f t="shared" si="124"/>
        <v>-0.54150270501994768</v>
      </c>
      <c r="O245">
        <f t="shared" si="124"/>
        <v>-0.33126497439950447</v>
      </c>
      <c r="P245">
        <f t="shared" si="124"/>
        <v>-0.33126497439950447</v>
      </c>
      <c r="Q245">
        <f t="shared" si="124"/>
        <v>-0.33126497439950447</v>
      </c>
      <c r="R245">
        <f t="shared" si="124"/>
        <v>-0.34461661773369268</v>
      </c>
      <c r="S245">
        <f t="shared" si="124"/>
        <v>-0.34766668716531951</v>
      </c>
      <c r="T245">
        <f t="shared" si="124"/>
        <v>-0.34417754775790416</v>
      </c>
      <c r="U245">
        <f t="shared" si="124"/>
        <v>-0.37031428331446992</v>
      </c>
      <c r="V245">
        <f t="shared" si="124"/>
        <v>-0.37194950337311439</v>
      </c>
      <c r="W245">
        <f t="shared" si="124"/>
        <v>-0.37672604975592544</v>
      </c>
      <c r="X245">
        <f t="shared" si="124"/>
        <v>-0.34983389976489121</v>
      </c>
      <c r="Y245">
        <f t="shared" si="124"/>
        <v>-0.34983389976489121</v>
      </c>
      <c r="Z245">
        <f t="shared" si="124"/>
        <v>-0.34908803447522552</v>
      </c>
      <c r="AA245">
        <f t="shared" si="124"/>
        <v>-0.350222093667862</v>
      </c>
      <c r="AB245">
        <f t="shared" si="124"/>
        <v>-0.3585977469056616</v>
      </c>
      <c r="AC245">
        <f t="shared" si="124"/>
        <v>-0.3585977469056616</v>
      </c>
      <c r="AD245">
        <f t="shared" si="124"/>
        <v>-0.3585977469056616</v>
      </c>
      <c r="AE245">
        <f t="shared" si="124"/>
        <v>-0.3585977469056616</v>
      </c>
      <c r="AF245">
        <f t="shared" si="124"/>
        <v>-0.35804816236874631</v>
      </c>
      <c r="AG245">
        <f t="shared" si="124"/>
        <v>-0.36011180649651414</v>
      </c>
      <c r="AH245">
        <f t="shared" si="124"/>
        <v>-0.36654542722693573</v>
      </c>
      <c r="AI245">
        <f t="shared" si="124"/>
        <v>-0.36654542722693573</v>
      </c>
      <c r="AJ245">
        <f t="shared" si="124"/>
        <v>-0.36712313760227394</v>
      </c>
      <c r="AK245">
        <f t="shared" si="124"/>
        <v>-0.36712313760227394</v>
      </c>
      <c r="AL245">
        <f t="shared" si="124"/>
        <v>-0.38656984931241201</v>
      </c>
      <c r="AM245">
        <f t="shared" si="124"/>
        <v>-0.37067048863337254</v>
      </c>
      <c r="AN245">
        <f t="shared" si="124"/>
        <v>-0.37841295997088409</v>
      </c>
      <c r="AO245">
        <f t="shared" si="124"/>
        <v>-0.38080761669635566</v>
      </c>
      <c r="AP245">
        <f t="shared" si="124"/>
        <v>-0.38080761669635566</v>
      </c>
      <c r="AQ245">
        <f t="shared" si="124"/>
        <v>-0.38080761669635566</v>
      </c>
      <c r="AR245">
        <f t="shared" si="124"/>
        <v>-0.40677064820147374</v>
      </c>
      <c r="AS245">
        <f t="shared" si="124"/>
        <v>-0.38896809132187338</v>
      </c>
      <c r="AT245">
        <f t="shared" si="124"/>
        <v>-0.4156302757823343</v>
      </c>
      <c r="AU245">
        <f t="shared" si="124"/>
        <v>-0.43752601217436754</v>
      </c>
      <c r="AV245">
        <f t="shared" si="124"/>
        <v>-0.43752601217436754</v>
      </c>
      <c r="AW245">
        <f t="shared" si="124"/>
        <v>-0.43752601217436754</v>
      </c>
      <c r="AX245">
        <f t="shared" si="124"/>
        <v>-0.43752601217436754</v>
      </c>
    </row>
    <row r="246" spans="1:50">
      <c r="A246" s="50">
        <f t="shared" si="107"/>
        <v>-0.5</v>
      </c>
      <c r="B246" s="50"/>
      <c r="C246" s="50"/>
      <c r="D246" s="50"/>
      <c r="E246" s="50"/>
      <c r="F246" s="50"/>
      <c r="G246" s="50"/>
      <c r="H246" s="50">
        <f t="shared" ref="H246:AX246" si="125">-((H198-1)*(H198-2))^-1</f>
        <v>-0.19099982868806337</v>
      </c>
      <c r="I246" s="50">
        <f t="shared" si="125"/>
        <v>-0.19099982868806337</v>
      </c>
      <c r="J246" s="50">
        <f t="shared" si="125"/>
        <v>-0.46485040991934229</v>
      </c>
      <c r="K246" s="50">
        <f t="shared" si="125"/>
        <v>-0.60497417033479539</v>
      </c>
      <c r="L246">
        <f t="shared" si="125"/>
        <v>-0.5283094209438316</v>
      </c>
      <c r="M246">
        <f t="shared" si="125"/>
        <v>-0.54412847831443756</v>
      </c>
      <c r="N246">
        <f t="shared" si="125"/>
        <v>-0.58538041365863991</v>
      </c>
      <c r="O246">
        <f t="shared" si="125"/>
        <v>-0.35214010637087634</v>
      </c>
      <c r="P246">
        <f t="shared" si="125"/>
        <v>-0.35214010637087634</v>
      </c>
      <c r="Q246">
        <f t="shared" si="125"/>
        <v>-0.35391518485081391</v>
      </c>
      <c r="R246">
        <f t="shared" si="125"/>
        <v>-0.36703711850650722</v>
      </c>
      <c r="S246">
        <f t="shared" si="125"/>
        <v>-0.36596016748285382</v>
      </c>
      <c r="T246">
        <f t="shared" si="125"/>
        <v>-0.36363526285274644</v>
      </c>
      <c r="U246">
        <f t="shared" si="125"/>
        <v>-0.39270819816892294</v>
      </c>
      <c r="V246">
        <f t="shared" si="125"/>
        <v>-0.39416280442340657</v>
      </c>
      <c r="W246">
        <f t="shared" si="125"/>
        <v>-0.40007612904253681</v>
      </c>
      <c r="X246">
        <f t="shared" si="125"/>
        <v>-0.36913013584705423</v>
      </c>
      <c r="Y246">
        <f t="shared" si="125"/>
        <v>-0.36913013584705423</v>
      </c>
      <c r="Z246">
        <f t="shared" si="125"/>
        <v>-0.36795085922291981</v>
      </c>
      <c r="AA246">
        <f t="shared" si="125"/>
        <v>-0.36897020409838421</v>
      </c>
      <c r="AB246">
        <f t="shared" si="125"/>
        <v>-0.37891625839403681</v>
      </c>
      <c r="AC246">
        <f t="shared" si="125"/>
        <v>-0.37891625839403681</v>
      </c>
      <c r="AD246">
        <f t="shared" si="125"/>
        <v>-0.37891625839403681</v>
      </c>
      <c r="AE246">
        <f t="shared" si="125"/>
        <v>-0.37891625839403681</v>
      </c>
      <c r="AF246">
        <f t="shared" si="125"/>
        <v>-0.37834745283904292</v>
      </c>
      <c r="AG246">
        <f t="shared" si="125"/>
        <v>-0.38116031642288628</v>
      </c>
      <c r="AH246">
        <f t="shared" si="125"/>
        <v>-0.38590728765896687</v>
      </c>
      <c r="AI246">
        <f t="shared" si="125"/>
        <v>-0.38590728765896687</v>
      </c>
      <c r="AJ246">
        <f t="shared" si="125"/>
        <v>-0.38645838785136866</v>
      </c>
      <c r="AK246">
        <f t="shared" si="125"/>
        <v>-0.38645838785136866</v>
      </c>
      <c r="AL246">
        <f t="shared" si="125"/>
        <v>-0.40915360481358259</v>
      </c>
      <c r="AM246">
        <f t="shared" si="125"/>
        <v>-0.39080793788780582</v>
      </c>
      <c r="AN246">
        <f t="shared" si="125"/>
        <v>-0.39865000555333285</v>
      </c>
      <c r="AO246">
        <f t="shared" si="125"/>
        <v>-0.40089918047946893</v>
      </c>
      <c r="AP246">
        <f t="shared" si="125"/>
        <v>-0.40089918047946893</v>
      </c>
      <c r="AQ246">
        <f t="shared" si="125"/>
        <v>-0.40089918047946893</v>
      </c>
      <c r="AR246">
        <f t="shared" si="125"/>
        <v>-0.42887578579459373</v>
      </c>
      <c r="AS246">
        <f t="shared" si="125"/>
        <v>-0.41145544021607883</v>
      </c>
      <c r="AT246">
        <f t="shared" si="125"/>
        <v>-0.44542542465029011</v>
      </c>
      <c r="AU246">
        <f t="shared" si="125"/>
        <v>-0.46953625374413371</v>
      </c>
      <c r="AV246">
        <f t="shared" si="125"/>
        <v>-0.46953625374413371</v>
      </c>
      <c r="AW246">
        <f t="shared" si="125"/>
        <v>-0.46953625374413371</v>
      </c>
      <c r="AX246">
        <f t="shared" si="125"/>
        <v>-0.46953625374413371</v>
      </c>
    </row>
    <row r="247" spans="1:50">
      <c r="A247" s="50">
        <f t="shared" si="107"/>
        <v>-0.5</v>
      </c>
      <c r="B247" s="50"/>
      <c r="C247" s="50"/>
      <c r="D247" s="50"/>
      <c r="E247" s="50"/>
      <c r="F247" s="50"/>
      <c r="G247" s="50"/>
      <c r="H247" s="50">
        <f t="shared" ref="H247:AX247" si="126">-((H199-1)*(H199-2))^-1</f>
        <v>-0.19099982868806337</v>
      </c>
      <c r="I247" s="50">
        <f t="shared" si="126"/>
        <v>-0.19099982868806337</v>
      </c>
      <c r="J247" s="50">
        <f t="shared" si="126"/>
        <v>-0.50067386626404242</v>
      </c>
      <c r="K247" s="50">
        <f t="shared" si="126"/>
        <v>-0.64123215768635822</v>
      </c>
      <c r="L247">
        <f t="shared" si="126"/>
        <v>-0.56012814121109711</v>
      </c>
      <c r="M247">
        <f t="shared" si="126"/>
        <v>-0.57582967450726152</v>
      </c>
      <c r="N247">
        <f t="shared" si="126"/>
        <v>-0.6061391899988684</v>
      </c>
      <c r="O247">
        <f t="shared" si="126"/>
        <v>-0.36595425687150157</v>
      </c>
      <c r="P247">
        <f t="shared" si="126"/>
        <v>-0.36595425687150157</v>
      </c>
      <c r="Q247">
        <f t="shared" si="126"/>
        <v>-0.37010420679175526</v>
      </c>
      <c r="R247">
        <f t="shared" si="126"/>
        <v>-0.38780392632771721</v>
      </c>
      <c r="S247">
        <f t="shared" si="126"/>
        <v>-0.38294844798749184</v>
      </c>
      <c r="T247">
        <f t="shared" si="126"/>
        <v>-0.3804297944619614</v>
      </c>
      <c r="U247">
        <f t="shared" si="126"/>
        <v>-0.41008965125994062</v>
      </c>
      <c r="V247">
        <f t="shared" si="126"/>
        <v>-0.41142317218311503</v>
      </c>
      <c r="W247">
        <f t="shared" si="126"/>
        <v>-0.41774961902043911</v>
      </c>
      <c r="X247">
        <f t="shared" si="126"/>
        <v>-0.38328373015720679</v>
      </c>
      <c r="Y247">
        <f t="shared" si="126"/>
        <v>-0.38328373015720679</v>
      </c>
      <c r="Z247">
        <f t="shared" si="126"/>
        <v>-0.38350383018809059</v>
      </c>
      <c r="AA247">
        <f t="shared" si="126"/>
        <v>-0.3843549953209025</v>
      </c>
      <c r="AB247">
        <f t="shared" si="126"/>
        <v>-0.40015522899305783</v>
      </c>
      <c r="AC247">
        <f t="shared" si="126"/>
        <v>-0.40015522899305783</v>
      </c>
      <c r="AD247">
        <f t="shared" si="126"/>
        <v>-0.40015522899305783</v>
      </c>
      <c r="AE247">
        <f t="shared" si="126"/>
        <v>-0.40015522899305783</v>
      </c>
      <c r="AF247">
        <f t="shared" si="126"/>
        <v>-0.39956076301738608</v>
      </c>
      <c r="AG247">
        <f t="shared" si="126"/>
        <v>-0.40761722673792306</v>
      </c>
      <c r="AH247">
        <f t="shared" si="126"/>
        <v>-0.41171410392192687</v>
      </c>
      <c r="AI247">
        <f t="shared" si="126"/>
        <v>-0.41171410392192687</v>
      </c>
      <c r="AJ247">
        <f t="shared" si="126"/>
        <v>-0.41224532577782019</v>
      </c>
      <c r="AK247">
        <f t="shared" si="126"/>
        <v>-0.41224532577782019</v>
      </c>
      <c r="AL247">
        <f t="shared" si="126"/>
        <v>-0.43711697469859145</v>
      </c>
      <c r="AM247">
        <f t="shared" si="126"/>
        <v>-0.4131528227912819</v>
      </c>
      <c r="AN247">
        <f t="shared" si="126"/>
        <v>-0.42085363990719865</v>
      </c>
      <c r="AO247">
        <f t="shared" si="126"/>
        <v>-0.42290238040230843</v>
      </c>
      <c r="AP247">
        <f t="shared" si="126"/>
        <v>-0.42290238040230843</v>
      </c>
      <c r="AQ247">
        <f t="shared" si="126"/>
        <v>-0.42290238040230843</v>
      </c>
      <c r="AR247">
        <f t="shared" si="126"/>
        <v>-0.45271615106724511</v>
      </c>
      <c r="AS247">
        <f t="shared" si="126"/>
        <v>-0.43419174903427687</v>
      </c>
      <c r="AT247">
        <f t="shared" si="126"/>
        <v>-0.48017870524241385</v>
      </c>
      <c r="AU247">
        <f t="shared" si="126"/>
        <v>-0.50630005270310108</v>
      </c>
      <c r="AV247">
        <f t="shared" si="126"/>
        <v>-0.50630005270310108</v>
      </c>
      <c r="AW247">
        <f t="shared" si="126"/>
        <v>-0.50731731316957596</v>
      </c>
      <c r="AX247">
        <f t="shared" si="126"/>
        <v>-0.50731731316957596</v>
      </c>
    </row>
    <row r="248" spans="1:50">
      <c r="A248" s="50">
        <f t="shared" si="107"/>
        <v>-0.5</v>
      </c>
      <c r="B248" s="50"/>
      <c r="C248" s="50"/>
      <c r="D248" s="50"/>
      <c r="E248" s="50"/>
      <c r="F248" s="50"/>
      <c r="G248" s="50"/>
      <c r="H248" s="50">
        <f t="shared" ref="H248:AX248" si="127">-((H200-1)*(H200-2))^-1</f>
        <v>-0.19099982868806337</v>
      </c>
      <c r="I248" s="50">
        <f t="shared" si="127"/>
        <v>-0.18961676013243775</v>
      </c>
      <c r="J248" s="50">
        <f t="shared" si="127"/>
        <v>-0.51440786763254709</v>
      </c>
      <c r="K248" s="50">
        <f t="shared" si="127"/>
        <v>-0.63971700932491882</v>
      </c>
      <c r="L248">
        <f t="shared" si="127"/>
        <v>-0.57459438964801191</v>
      </c>
      <c r="M248">
        <f t="shared" si="127"/>
        <v>-0.58929221144972377</v>
      </c>
      <c r="N248">
        <f t="shared" si="127"/>
        <v>-0.61533850280184244</v>
      </c>
      <c r="O248">
        <f t="shared" si="127"/>
        <v>-0.3719040103497202</v>
      </c>
      <c r="P248">
        <f t="shared" si="127"/>
        <v>-0.3719040103497202</v>
      </c>
      <c r="Q248">
        <f t="shared" si="127"/>
        <v>-0.37777598487557573</v>
      </c>
      <c r="R248">
        <f t="shared" si="127"/>
        <v>-0.39450525047126628</v>
      </c>
      <c r="S248">
        <f t="shared" si="127"/>
        <v>-0.39140354302260927</v>
      </c>
      <c r="T248">
        <f t="shared" si="127"/>
        <v>-0.38890187287521816</v>
      </c>
      <c r="U248">
        <f t="shared" si="127"/>
        <v>-0.42070214377923026</v>
      </c>
      <c r="V248">
        <f t="shared" si="127"/>
        <v>-0.42191731312166486</v>
      </c>
      <c r="W248">
        <f t="shared" si="127"/>
        <v>-0.4277010904280768</v>
      </c>
      <c r="X248">
        <f t="shared" si="127"/>
        <v>-0.39258137630219619</v>
      </c>
      <c r="Y248">
        <f t="shared" si="127"/>
        <v>-0.39258137630219619</v>
      </c>
      <c r="Z248">
        <f t="shared" si="127"/>
        <v>-0.39289989984245483</v>
      </c>
      <c r="AA248">
        <f t="shared" si="127"/>
        <v>-0.39359039181263389</v>
      </c>
      <c r="AB248">
        <f t="shared" si="127"/>
        <v>-0.41431299044688508</v>
      </c>
      <c r="AC248">
        <f t="shared" si="127"/>
        <v>-0.41431299044688508</v>
      </c>
      <c r="AD248">
        <f t="shared" si="127"/>
        <v>-0.41431299044688508</v>
      </c>
      <c r="AE248">
        <f t="shared" si="127"/>
        <v>-0.41431299044688508</v>
      </c>
      <c r="AF248">
        <f t="shared" si="127"/>
        <v>-0.41371923438969965</v>
      </c>
      <c r="AG248">
        <f t="shared" si="127"/>
        <v>-0.42740120180921726</v>
      </c>
      <c r="AH248">
        <f t="shared" si="127"/>
        <v>-0.43106035957893674</v>
      </c>
      <c r="AI248">
        <f t="shared" si="127"/>
        <v>-0.43106035957893674</v>
      </c>
      <c r="AJ248">
        <f t="shared" si="127"/>
        <v>-0.43303145801578552</v>
      </c>
      <c r="AK248">
        <f t="shared" si="127"/>
        <v>-0.43303145801578552</v>
      </c>
      <c r="AL248">
        <f t="shared" si="127"/>
        <v>-0.46212406487612184</v>
      </c>
      <c r="AM248">
        <f t="shared" si="127"/>
        <v>-0.43383444131585236</v>
      </c>
      <c r="AN248">
        <f t="shared" si="127"/>
        <v>-0.4412315898432751</v>
      </c>
      <c r="AO248">
        <f t="shared" si="127"/>
        <v>-0.44347925856030429</v>
      </c>
      <c r="AP248">
        <f t="shared" si="127"/>
        <v>-0.44347925856030429</v>
      </c>
      <c r="AQ248">
        <f t="shared" si="127"/>
        <v>-0.44347925856030429</v>
      </c>
      <c r="AR248">
        <f t="shared" si="127"/>
        <v>-0.47802625797221787</v>
      </c>
      <c r="AS248">
        <f t="shared" si="127"/>
        <v>-0.45729401591853458</v>
      </c>
      <c r="AT248">
        <f t="shared" si="127"/>
        <v>-0.50744293698229193</v>
      </c>
      <c r="AU248">
        <f t="shared" si="127"/>
        <v>-0.53312208417357487</v>
      </c>
      <c r="AV248">
        <f t="shared" si="127"/>
        <v>-0.53312208417357487</v>
      </c>
      <c r="AW248">
        <f t="shared" si="127"/>
        <v>-0.53410703254098113</v>
      </c>
      <c r="AX248">
        <f t="shared" si="127"/>
        <v>-0.53410703254098113</v>
      </c>
    </row>
    <row r="249" spans="1:50">
      <c r="A249" s="50">
        <f t="shared" si="107"/>
        <v>-0.5</v>
      </c>
      <c r="B249" s="50"/>
      <c r="C249" s="50"/>
      <c r="D249" s="50"/>
      <c r="E249" s="50"/>
      <c r="F249" s="50"/>
      <c r="G249" s="50"/>
      <c r="H249" s="50">
        <f t="shared" ref="H249:AX249" si="128">-((H201-1)*(H201-2))^-1</f>
        <v>-0.19099982868806337</v>
      </c>
      <c r="I249" s="50">
        <f t="shared" si="128"/>
        <v>-0.18961676013243775</v>
      </c>
      <c r="J249" s="50">
        <f t="shared" si="128"/>
        <v>-0.5341859372828246</v>
      </c>
      <c r="K249" s="50">
        <f t="shared" si="128"/>
        <v>-0.69903227653430566</v>
      </c>
      <c r="L249">
        <f t="shared" si="128"/>
        <v>-0.62470052781877505</v>
      </c>
      <c r="M249">
        <f t="shared" si="128"/>
        <v>-0.65165407634478589</v>
      </c>
      <c r="N249">
        <f t="shared" si="128"/>
        <v>-0.60313468353298982</v>
      </c>
      <c r="O249">
        <f t="shared" si="128"/>
        <v>-0.38125023614351394</v>
      </c>
      <c r="P249">
        <f t="shared" si="128"/>
        <v>-0.38125023614351394</v>
      </c>
      <c r="Q249">
        <f t="shared" si="128"/>
        <v>-0.38875299228036791</v>
      </c>
      <c r="R249">
        <f t="shared" si="128"/>
        <v>-0.40412206290534669</v>
      </c>
      <c r="S249">
        <f t="shared" si="128"/>
        <v>-0.4013361359741992</v>
      </c>
      <c r="T249">
        <f t="shared" si="128"/>
        <v>-0.39880201195515896</v>
      </c>
      <c r="U249">
        <f t="shared" si="128"/>
        <v>-0.43333318598396792</v>
      </c>
      <c r="V249">
        <f t="shared" si="128"/>
        <v>-0.4344418234414486</v>
      </c>
      <c r="W249">
        <f t="shared" si="128"/>
        <v>-0.44060917169076075</v>
      </c>
      <c r="X249">
        <f t="shared" si="128"/>
        <v>-0.40427837030164826</v>
      </c>
      <c r="Y249">
        <f t="shared" si="128"/>
        <v>-0.40427837030164826</v>
      </c>
      <c r="Z249">
        <f t="shared" si="128"/>
        <v>-0.40555255621091141</v>
      </c>
      <c r="AA249">
        <f t="shared" si="128"/>
        <v>-0.40601897037324924</v>
      </c>
      <c r="AB249">
        <f t="shared" si="128"/>
        <v>-0.43116473661762927</v>
      </c>
      <c r="AC249">
        <f t="shared" si="128"/>
        <v>-0.43116473661762927</v>
      </c>
      <c r="AD249">
        <f t="shared" si="128"/>
        <v>-0.43116473661762927</v>
      </c>
      <c r="AE249">
        <f t="shared" si="128"/>
        <v>-0.43116473661762927</v>
      </c>
      <c r="AF249">
        <f t="shared" si="128"/>
        <v>-0.43056353986394597</v>
      </c>
      <c r="AG249">
        <f t="shared" si="128"/>
        <v>-0.44388313264166757</v>
      </c>
      <c r="AH249">
        <f t="shared" si="128"/>
        <v>-0.45042316600117255</v>
      </c>
      <c r="AI249">
        <f t="shared" si="128"/>
        <v>-0.45042316600117255</v>
      </c>
      <c r="AJ249">
        <f t="shared" si="128"/>
        <v>-0.45234608569595436</v>
      </c>
      <c r="AK249">
        <f t="shared" si="128"/>
        <v>-0.45234608569595436</v>
      </c>
      <c r="AL249">
        <f t="shared" si="128"/>
        <v>-0.48560627113861599</v>
      </c>
      <c r="AM249">
        <f t="shared" si="128"/>
        <v>-0.45361549629051118</v>
      </c>
      <c r="AN249">
        <f t="shared" si="128"/>
        <v>-0.46040492088200158</v>
      </c>
      <c r="AO249">
        <f t="shared" si="128"/>
        <v>-0.46260605572994606</v>
      </c>
      <c r="AP249">
        <f t="shared" si="128"/>
        <v>-0.46260605572994606</v>
      </c>
      <c r="AQ249">
        <f t="shared" si="128"/>
        <v>-0.46260605572994606</v>
      </c>
      <c r="AR249">
        <f t="shared" si="128"/>
        <v>-0.50500987440459966</v>
      </c>
      <c r="AS249">
        <f t="shared" si="128"/>
        <v>-0.48206617101113863</v>
      </c>
      <c r="AT249">
        <f t="shared" si="128"/>
        <v>-0.53749141263597311</v>
      </c>
      <c r="AU249">
        <f t="shared" si="128"/>
        <v>-0.56232084749218736</v>
      </c>
      <c r="AV249">
        <f t="shared" si="128"/>
        <v>-0.56232084749218736</v>
      </c>
      <c r="AW249">
        <f t="shared" si="128"/>
        <v>-0.56328621270375534</v>
      </c>
      <c r="AX249">
        <f t="shared" si="128"/>
        <v>-0.56328621270375534</v>
      </c>
    </row>
    <row r="250" spans="1:50">
      <c r="A250" s="50">
        <f t="shared" si="107"/>
        <v>-0.5</v>
      </c>
      <c r="B250" s="50"/>
      <c r="C250" s="50"/>
      <c r="D250" s="50"/>
      <c r="E250" s="50"/>
      <c r="F250" s="50"/>
      <c r="G250" s="50"/>
      <c r="H250" s="50">
        <f t="shared" ref="H250:AX250" si="129">-((H202-1)*(H202-2))^-1</f>
        <v>-0.18961676013243775</v>
      </c>
      <c r="I250" s="50">
        <f t="shared" si="129"/>
        <v>-0.18868049045169208</v>
      </c>
      <c r="J250" s="50">
        <f t="shared" si="129"/>
        <v>-0.54577036789080602</v>
      </c>
      <c r="K250" s="50">
        <f t="shared" si="129"/>
        <v>-0.77025871637937271</v>
      </c>
      <c r="L250">
        <f t="shared" si="129"/>
        <v>-0.69314284917921953</v>
      </c>
      <c r="M250">
        <f t="shared" si="129"/>
        <v>-0.72135379127188293</v>
      </c>
      <c r="N250">
        <f t="shared" si="129"/>
        <v>-0.62323783012187495</v>
      </c>
      <c r="O250">
        <f t="shared" si="129"/>
        <v>-0.38884924729622</v>
      </c>
      <c r="P250">
        <f t="shared" si="129"/>
        <v>-0.38884924729622</v>
      </c>
      <c r="Q250">
        <f t="shared" si="129"/>
        <v>-0.39593079328355063</v>
      </c>
      <c r="R250">
        <f t="shared" si="129"/>
        <v>-0.40981400593224726</v>
      </c>
      <c r="S250">
        <f t="shared" si="129"/>
        <v>-0.40968967506872228</v>
      </c>
      <c r="T250">
        <f t="shared" si="129"/>
        <v>-0.40775963475318477</v>
      </c>
      <c r="U250">
        <f t="shared" si="129"/>
        <v>-0.44040033485176011</v>
      </c>
      <c r="V250">
        <f t="shared" si="129"/>
        <v>-0.44142005971141129</v>
      </c>
      <c r="W250">
        <f t="shared" si="129"/>
        <v>-0.44777157779207449</v>
      </c>
      <c r="X250">
        <f t="shared" si="129"/>
        <v>-0.41361606984112603</v>
      </c>
      <c r="Y250">
        <f t="shared" si="129"/>
        <v>-0.41361606984112603</v>
      </c>
      <c r="Z250">
        <f t="shared" si="129"/>
        <v>-0.41429660147749248</v>
      </c>
      <c r="AA250">
        <f t="shared" si="129"/>
        <v>-0.41469833437994763</v>
      </c>
      <c r="AB250">
        <f t="shared" si="129"/>
        <v>-0.44726296609008592</v>
      </c>
      <c r="AC250">
        <f t="shared" si="129"/>
        <v>-0.44726296609008592</v>
      </c>
      <c r="AD250">
        <f t="shared" si="129"/>
        <v>-0.44726296609008592</v>
      </c>
      <c r="AE250">
        <f t="shared" si="129"/>
        <v>-0.44726296609008592</v>
      </c>
      <c r="AF250">
        <f t="shared" si="129"/>
        <v>-0.44666111957738658</v>
      </c>
      <c r="AG250">
        <f t="shared" si="129"/>
        <v>-0.46432304129875529</v>
      </c>
      <c r="AH250">
        <f t="shared" si="129"/>
        <v>-0.47141863431552899</v>
      </c>
      <c r="AI250">
        <f t="shared" si="129"/>
        <v>-0.47141863431552899</v>
      </c>
      <c r="AJ250">
        <f t="shared" si="129"/>
        <v>-0.47329003335254544</v>
      </c>
      <c r="AK250">
        <f t="shared" si="129"/>
        <v>-0.47329003335254544</v>
      </c>
      <c r="AL250">
        <f t="shared" si="129"/>
        <v>-0.50645842193772761</v>
      </c>
      <c r="AM250">
        <f t="shared" si="129"/>
        <v>-0.47014729448188675</v>
      </c>
      <c r="AN250">
        <f t="shared" si="129"/>
        <v>-0.47566610895974504</v>
      </c>
      <c r="AO250">
        <f t="shared" si="129"/>
        <v>-0.47739328785230867</v>
      </c>
      <c r="AP250">
        <f t="shared" si="129"/>
        <v>-0.47739328785230867</v>
      </c>
      <c r="AQ250">
        <f t="shared" si="129"/>
        <v>-0.47739328785230867</v>
      </c>
      <c r="AR250">
        <f t="shared" si="129"/>
        <v>-0.52777846591331856</v>
      </c>
      <c r="AS250">
        <f t="shared" si="129"/>
        <v>-0.5033673025408989</v>
      </c>
      <c r="AT250">
        <f t="shared" si="129"/>
        <v>-0.56134115264319717</v>
      </c>
      <c r="AU250">
        <f t="shared" si="129"/>
        <v>-0.58763069204904161</v>
      </c>
      <c r="AV250">
        <f t="shared" si="129"/>
        <v>-0.58763069204904161</v>
      </c>
      <c r="AW250">
        <f t="shared" si="129"/>
        <v>-0.58856917347388216</v>
      </c>
      <c r="AX250">
        <f t="shared" si="129"/>
        <v>-0.58856917347388216</v>
      </c>
    </row>
    <row r="251" spans="1:50">
      <c r="A251" s="50">
        <f t="shared" si="107"/>
        <v>-0.5</v>
      </c>
      <c r="B251" s="50"/>
      <c r="C251" s="50"/>
      <c r="D251" s="50"/>
      <c r="E251" s="50"/>
      <c r="F251" s="50"/>
      <c r="G251" s="50"/>
      <c r="H251" s="50">
        <f t="shared" ref="H251:AX251" si="130">-((H203-1)*(H203-2))^-1</f>
        <v>-0.18961676013243775</v>
      </c>
      <c r="I251" s="50">
        <f t="shared" si="130"/>
        <v>-0.18868049045169208</v>
      </c>
      <c r="J251" s="50">
        <f t="shared" si="130"/>
        <v>-0.56039215266456466</v>
      </c>
      <c r="K251" s="50">
        <f t="shared" si="130"/>
        <v>-0.80649106998312348</v>
      </c>
      <c r="L251">
        <f t="shared" si="130"/>
        <v>-0.72621119446541516</v>
      </c>
      <c r="M251">
        <f t="shared" si="130"/>
        <v>-0.7538033657338411</v>
      </c>
      <c r="N251">
        <f t="shared" si="130"/>
        <v>-0.64792551879609817</v>
      </c>
      <c r="O251">
        <f t="shared" si="130"/>
        <v>-0.39489253621242992</v>
      </c>
      <c r="P251">
        <f t="shared" si="130"/>
        <v>-0.39489253621242992</v>
      </c>
      <c r="Q251">
        <f t="shared" si="130"/>
        <v>-0.40171383633428837</v>
      </c>
      <c r="R251">
        <f t="shared" si="130"/>
        <v>-0.41585310655353946</v>
      </c>
      <c r="S251">
        <f t="shared" si="130"/>
        <v>-0.42590272460656237</v>
      </c>
      <c r="T251">
        <f t="shared" si="130"/>
        <v>-0.42382120741339691</v>
      </c>
      <c r="U251">
        <f t="shared" si="130"/>
        <v>-0.457914168002656</v>
      </c>
      <c r="V251">
        <f t="shared" si="130"/>
        <v>-0.45883560700699749</v>
      </c>
      <c r="W251">
        <f t="shared" si="130"/>
        <v>-0.46473292516593007</v>
      </c>
      <c r="X251">
        <f t="shared" si="130"/>
        <v>-0.42751977093150195</v>
      </c>
      <c r="Y251">
        <f t="shared" si="130"/>
        <v>-0.42751977093150195</v>
      </c>
      <c r="Z251">
        <f t="shared" si="130"/>
        <v>-0.42858043943976931</v>
      </c>
      <c r="AA251">
        <f t="shared" si="130"/>
        <v>-0.42890021594975014</v>
      </c>
      <c r="AB251">
        <f t="shared" si="130"/>
        <v>-0.46547789531208655</v>
      </c>
      <c r="AC251">
        <f t="shared" si="130"/>
        <v>-0.46547789531208655</v>
      </c>
      <c r="AD251">
        <f t="shared" si="130"/>
        <v>-0.46547789531208655</v>
      </c>
      <c r="AE251">
        <f t="shared" si="130"/>
        <v>-0.46547789531208655</v>
      </c>
      <c r="AF251">
        <f t="shared" si="130"/>
        <v>-0.46486484941018663</v>
      </c>
      <c r="AG251">
        <f t="shared" si="130"/>
        <v>-0.48375171313166698</v>
      </c>
      <c r="AH251">
        <f t="shared" si="130"/>
        <v>-0.4913954474789225</v>
      </c>
      <c r="AI251">
        <f t="shared" si="130"/>
        <v>-0.4913954474789225</v>
      </c>
      <c r="AJ251">
        <f t="shared" si="130"/>
        <v>-0.49323563643354695</v>
      </c>
      <c r="AK251">
        <f t="shared" si="130"/>
        <v>-0.49323563643354695</v>
      </c>
      <c r="AL251">
        <f t="shared" si="130"/>
        <v>-0.53011521298878717</v>
      </c>
      <c r="AM251">
        <f t="shared" si="130"/>
        <v>-0.4876339418041169</v>
      </c>
      <c r="AN251">
        <f t="shared" si="130"/>
        <v>-0.49272457040063922</v>
      </c>
      <c r="AO251">
        <f t="shared" si="130"/>
        <v>-0.49429745641617229</v>
      </c>
      <c r="AP251">
        <f t="shared" si="130"/>
        <v>-0.49429745641617229</v>
      </c>
      <c r="AQ251">
        <f t="shared" si="130"/>
        <v>-0.49429745641617229</v>
      </c>
      <c r="AR251">
        <f t="shared" si="130"/>
        <v>-0.54667698509918861</v>
      </c>
      <c r="AS251">
        <f t="shared" si="130"/>
        <v>-0.52189995248849241</v>
      </c>
      <c r="AT251">
        <f t="shared" si="130"/>
        <v>-0.58083268168543933</v>
      </c>
      <c r="AU251">
        <f t="shared" si="130"/>
        <v>-0.60853781166080956</v>
      </c>
      <c r="AV251">
        <f t="shared" si="130"/>
        <v>-0.60853781166080956</v>
      </c>
      <c r="AW251">
        <f t="shared" si="130"/>
        <v>-0.60945853901678715</v>
      </c>
      <c r="AX251">
        <f t="shared" si="130"/>
        <v>-0.60945853901678715</v>
      </c>
    </row>
    <row r="252" spans="1:50">
      <c r="A252" s="50">
        <f t="shared" si="107"/>
        <v>-0.5</v>
      </c>
      <c r="B252" s="50"/>
      <c r="C252" s="50"/>
      <c r="D252" s="50"/>
      <c r="E252" s="50"/>
      <c r="F252" s="50"/>
      <c r="G252" s="50"/>
      <c r="H252" s="50">
        <f t="shared" ref="H252:AX252" si="131">-((H204-1)*(H204-2))^-1</f>
        <v>-0.18961676013243775</v>
      </c>
      <c r="I252" s="50">
        <f t="shared" si="131"/>
        <v>-0.18868049045169208</v>
      </c>
      <c r="J252" s="50">
        <f t="shared" si="131"/>
        <v>-0.59668908386691888</v>
      </c>
      <c r="K252" s="50">
        <f t="shared" si="131"/>
        <v>-0.84544193949167323</v>
      </c>
      <c r="L252">
        <f t="shared" si="131"/>
        <v>-0.75632029909422727</v>
      </c>
      <c r="M252">
        <f t="shared" si="131"/>
        <v>-0.78432247973228608</v>
      </c>
      <c r="N252">
        <f t="shared" si="131"/>
        <v>-0.65250057613783852</v>
      </c>
      <c r="O252">
        <f t="shared" si="131"/>
        <v>-0.40370408254105478</v>
      </c>
      <c r="P252">
        <f t="shared" si="131"/>
        <v>-0.40370408254105478</v>
      </c>
      <c r="Q252">
        <f t="shared" si="131"/>
        <v>-0.40996845485873895</v>
      </c>
      <c r="R252">
        <f t="shared" si="131"/>
        <v>-0.42242621335465991</v>
      </c>
      <c r="S252">
        <f t="shared" si="131"/>
        <v>-0.43317603695198809</v>
      </c>
      <c r="T252">
        <f t="shared" si="131"/>
        <v>-0.43108753971338976</v>
      </c>
      <c r="U252">
        <f t="shared" si="131"/>
        <v>-0.46503568895274228</v>
      </c>
      <c r="V252">
        <f t="shared" si="131"/>
        <v>-0.46589332310412918</v>
      </c>
      <c r="W252">
        <f t="shared" si="131"/>
        <v>-0.47059803231548725</v>
      </c>
      <c r="X252">
        <f t="shared" si="131"/>
        <v>-0.43233251230063596</v>
      </c>
      <c r="Y252">
        <f t="shared" si="131"/>
        <v>-0.43233251230063596</v>
      </c>
      <c r="Z252">
        <f t="shared" si="131"/>
        <v>-0.4344530162004866</v>
      </c>
      <c r="AA252">
        <f t="shared" si="131"/>
        <v>-0.43473259734919101</v>
      </c>
      <c r="AB252">
        <f t="shared" si="131"/>
        <v>-0.4801018630854908</v>
      </c>
      <c r="AC252">
        <f t="shared" si="131"/>
        <v>-0.4801018630854908</v>
      </c>
      <c r="AD252">
        <f t="shared" si="131"/>
        <v>-0.4801018630854908</v>
      </c>
      <c r="AE252">
        <f t="shared" si="131"/>
        <v>-0.4801018630854908</v>
      </c>
      <c r="AF252">
        <f t="shared" si="131"/>
        <v>-0.47948764311994541</v>
      </c>
      <c r="AG252">
        <f t="shared" si="131"/>
        <v>-0.49956776677109394</v>
      </c>
      <c r="AH252">
        <f t="shared" si="131"/>
        <v>-0.50654068981167477</v>
      </c>
      <c r="AI252">
        <f t="shared" si="131"/>
        <v>-0.50654068981167477</v>
      </c>
      <c r="AJ252">
        <f t="shared" si="131"/>
        <v>-0.50833127172504733</v>
      </c>
      <c r="AK252">
        <f t="shared" si="131"/>
        <v>-0.50977986519691731</v>
      </c>
      <c r="AL252">
        <f t="shared" si="131"/>
        <v>-0.55019169460509676</v>
      </c>
      <c r="AM252">
        <f t="shared" si="131"/>
        <v>-0.50506402188632538</v>
      </c>
      <c r="AN252">
        <f t="shared" si="131"/>
        <v>-0.50911051667552443</v>
      </c>
      <c r="AO252">
        <f t="shared" si="131"/>
        <v>-0.51079961769347115</v>
      </c>
      <c r="AP252">
        <f t="shared" si="131"/>
        <v>-0.51079961769347115</v>
      </c>
      <c r="AQ252">
        <f t="shared" si="131"/>
        <v>-0.51079961769347115</v>
      </c>
      <c r="AR252">
        <f t="shared" si="131"/>
        <v>-0.56888586065816371</v>
      </c>
      <c r="AS252">
        <f t="shared" si="131"/>
        <v>-0.54345832904842206</v>
      </c>
      <c r="AT252">
        <f t="shared" si="131"/>
        <v>-0.60013377636996434</v>
      </c>
      <c r="AU252">
        <f t="shared" si="131"/>
        <v>-0.62950963171153462</v>
      </c>
      <c r="AV252">
        <f t="shared" si="131"/>
        <v>-0.62950963171153462</v>
      </c>
      <c r="AW252">
        <f t="shared" si="131"/>
        <v>-0.63041113805997162</v>
      </c>
      <c r="AX252">
        <f t="shared" si="131"/>
        <v>-0.63041113805997162</v>
      </c>
    </row>
    <row r="253" spans="1:50">
      <c r="A253" s="50">
        <f t="shared" si="107"/>
        <v>-0.5</v>
      </c>
      <c r="B253" s="50"/>
      <c r="C253" s="50"/>
      <c r="D253" s="50"/>
      <c r="E253" s="50"/>
      <c r="F253" s="50"/>
      <c r="G253" s="50"/>
      <c r="H253" s="50">
        <f t="shared" ref="H253:AX253" si="132">-((H205-1)*(H205-2))^-1</f>
        <v>-0.18961676013243775</v>
      </c>
      <c r="I253" s="50">
        <f t="shared" si="132"/>
        <v>-0.18868049045169208</v>
      </c>
      <c r="J253" s="50">
        <f t="shared" si="132"/>
        <v>-0.60837070983240504</v>
      </c>
      <c r="K253" s="50">
        <f t="shared" si="132"/>
        <v>-0.87309633034273015</v>
      </c>
      <c r="L253">
        <f t="shared" si="132"/>
        <v>-0.75816656583997577</v>
      </c>
      <c r="M253">
        <f t="shared" si="132"/>
        <v>-0.78480142380741924</v>
      </c>
      <c r="N253">
        <f t="shared" si="132"/>
        <v>-0.66419585269136816</v>
      </c>
      <c r="O253">
        <f t="shared" si="132"/>
        <v>-0.41193796235282959</v>
      </c>
      <c r="P253">
        <f t="shared" si="132"/>
        <v>-0.41153569308657156</v>
      </c>
      <c r="Q253">
        <f t="shared" si="132"/>
        <v>-0.41748254025327292</v>
      </c>
      <c r="R253">
        <f t="shared" si="132"/>
        <v>-0.43049060686515772</v>
      </c>
      <c r="S253">
        <f t="shared" si="132"/>
        <v>-0.44039846138861083</v>
      </c>
      <c r="T253">
        <f t="shared" si="132"/>
        <v>-0.43831493534850008</v>
      </c>
      <c r="U253">
        <f t="shared" si="132"/>
        <v>-0.47229755561595266</v>
      </c>
      <c r="V253">
        <f t="shared" si="132"/>
        <v>-0.4730928014386267</v>
      </c>
      <c r="W253">
        <f t="shared" si="132"/>
        <v>-0.47881505960749121</v>
      </c>
      <c r="X253">
        <f t="shared" si="132"/>
        <v>-0.43773206101942536</v>
      </c>
      <c r="Y253">
        <f t="shared" si="132"/>
        <v>-0.43773206101942536</v>
      </c>
      <c r="Z253">
        <f t="shared" si="132"/>
        <v>-0.43927077167876655</v>
      </c>
      <c r="AA253">
        <f t="shared" si="132"/>
        <v>-0.43951652789990814</v>
      </c>
      <c r="AB253">
        <f t="shared" si="132"/>
        <v>-0.48433508330784536</v>
      </c>
      <c r="AC253">
        <f t="shared" si="132"/>
        <v>-0.48433508330784536</v>
      </c>
      <c r="AD253">
        <f t="shared" si="132"/>
        <v>-0.48433508330784536</v>
      </c>
      <c r="AE253">
        <f t="shared" si="132"/>
        <v>-0.48433508330784536</v>
      </c>
      <c r="AF253">
        <f t="shared" si="132"/>
        <v>-0.48374285707514403</v>
      </c>
      <c r="AG253">
        <f t="shared" si="132"/>
        <v>-0.50492267501074461</v>
      </c>
      <c r="AH253">
        <f t="shared" si="132"/>
        <v>-0.51241425278041453</v>
      </c>
      <c r="AI253">
        <f t="shared" si="132"/>
        <v>-0.51241425278041453</v>
      </c>
      <c r="AJ253">
        <f t="shared" si="132"/>
        <v>-0.51413044751551795</v>
      </c>
      <c r="AK253">
        <f t="shared" si="132"/>
        <v>-0.51551981024879046</v>
      </c>
      <c r="AL253">
        <f t="shared" si="132"/>
        <v>-0.55567091637538257</v>
      </c>
      <c r="AM253">
        <f t="shared" si="132"/>
        <v>-0.5115358350131668</v>
      </c>
      <c r="AN253">
        <f t="shared" si="132"/>
        <v>-0.51573290042667408</v>
      </c>
      <c r="AO253">
        <f t="shared" si="132"/>
        <v>-0.51731635498317463</v>
      </c>
      <c r="AP253">
        <f t="shared" si="132"/>
        <v>-0.51731635498317463</v>
      </c>
      <c r="AQ253">
        <f t="shared" si="132"/>
        <v>-0.51731635498317463</v>
      </c>
      <c r="AR253">
        <f t="shared" si="132"/>
        <v>-0.57641865437464701</v>
      </c>
      <c r="AS253">
        <f t="shared" si="132"/>
        <v>-0.55033773714685597</v>
      </c>
      <c r="AT253">
        <f t="shared" si="132"/>
        <v>-0.60443198584820068</v>
      </c>
      <c r="AU253">
        <f t="shared" si="132"/>
        <v>-0.63681378030309743</v>
      </c>
      <c r="AV253">
        <f t="shared" si="132"/>
        <v>-0.63681378030309743</v>
      </c>
      <c r="AW253">
        <f t="shared" si="132"/>
        <v>-0.63768453584677331</v>
      </c>
      <c r="AX253">
        <f t="shared" si="132"/>
        <v>-0.63768453584677331</v>
      </c>
    </row>
    <row r="254" spans="1:50">
      <c r="A254" s="50">
        <f t="shared" si="107"/>
        <v>-0.5</v>
      </c>
      <c r="B254" s="50"/>
      <c r="C254" s="50"/>
      <c r="D254" s="50"/>
      <c r="E254" s="50"/>
      <c r="F254" s="50"/>
      <c r="G254" s="50"/>
      <c r="H254" s="50">
        <f t="shared" ref="H254:AX254" si="133">-((H206-1)*(H206-2))^-1</f>
        <v>-0.18961676013243775</v>
      </c>
      <c r="I254" s="50">
        <f t="shared" si="133"/>
        <v>-0.18868049045169208</v>
      </c>
      <c r="J254" s="50">
        <f t="shared" si="133"/>
        <v>-0.59429228616324492</v>
      </c>
      <c r="K254" s="50">
        <f t="shared" si="133"/>
        <v>-0.84181082278916519</v>
      </c>
      <c r="L254">
        <f t="shared" si="133"/>
        <v>-0.72162941749380527</v>
      </c>
      <c r="M254">
        <f t="shared" si="133"/>
        <v>-0.745494227733833</v>
      </c>
      <c r="N254">
        <f t="shared" si="133"/>
        <v>-0.63566296936157618</v>
      </c>
      <c r="O254">
        <f t="shared" si="133"/>
        <v>-0.40252172482437426</v>
      </c>
      <c r="P254">
        <f t="shared" si="133"/>
        <v>-0.40179293591652609</v>
      </c>
      <c r="Q254">
        <f t="shared" si="133"/>
        <v>-0.40734487259244279</v>
      </c>
      <c r="R254">
        <f t="shared" si="133"/>
        <v>-0.4192655323530769</v>
      </c>
      <c r="S254">
        <f t="shared" si="133"/>
        <v>-0.43283491705039018</v>
      </c>
      <c r="T254">
        <f t="shared" si="133"/>
        <v>-0.43093484670166504</v>
      </c>
      <c r="U254">
        <f t="shared" si="133"/>
        <v>-0.46441487103872753</v>
      </c>
      <c r="V254">
        <f t="shared" si="133"/>
        <v>-0.46519964541640918</v>
      </c>
      <c r="W254">
        <f t="shared" si="133"/>
        <v>-0.47044346918062147</v>
      </c>
      <c r="X254">
        <f t="shared" si="133"/>
        <v>-0.43372482644131682</v>
      </c>
      <c r="Y254">
        <f t="shared" si="133"/>
        <v>-0.43372482644131682</v>
      </c>
      <c r="Z254">
        <f t="shared" si="133"/>
        <v>-0.43505056521191543</v>
      </c>
      <c r="AA254">
        <f t="shared" si="133"/>
        <v>-0.43517396262651437</v>
      </c>
      <c r="AB254">
        <f t="shared" si="133"/>
        <v>-0.47709900281331813</v>
      </c>
      <c r="AC254">
        <f t="shared" si="133"/>
        <v>-0.47709900281331813</v>
      </c>
      <c r="AD254">
        <f t="shared" si="133"/>
        <v>-0.47709900281331813</v>
      </c>
      <c r="AE254">
        <f t="shared" si="133"/>
        <v>-0.47709900281331813</v>
      </c>
      <c r="AF254">
        <f t="shared" si="133"/>
        <v>-0.47654446871528744</v>
      </c>
      <c r="AG254">
        <f t="shared" si="133"/>
        <v>-0.4966268487352381</v>
      </c>
      <c r="AH254">
        <f t="shared" si="133"/>
        <v>-0.50523617751609062</v>
      </c>
      <c r="AI254">
        <f t="shared" si="133"/>
        <v>-0.50554482616873886</v>
      </c>
      <c r="AJ254">
        <f t="shared" si="133"/>
        <v>-0.50717678548548817</v>
      </c>
      <c r="AK254">
        <f t="shared" si="133"/>
        <v>-0.50849669393786212</v>
      </c>
      <c r="AL254">
        <f t="shared" si="133"/>
        <v>-0.54786781110508398</v>
      </c>
      <c r="AM254">
        <f t="shared" si="133"/>
        <v>-0.50693591411749062</v>
      </c>
      <c r="AN254">
        <f t="shared" si="133"/>
        <v>-0.51098238540765539</v>
      </c>
      <c r="AO254">
        <f t="shared" si="133"/>
        <v>-0.51253046037019001</v>
      </c>
      <c r="AP254">
        <f t="shared" si="133"/>
        <v>-0.51253046037019001</v>
      </c>
      <c r="AQ254">
        <f t="shared" si="133"/>
        <v>-0.51253046037019001</v>
      </c>
      <c r="AR254">
        <f t="shared" si="133"/>
        <v>-0.56983718642664483</v>
      </c>
      <c r="AS254">
        <f t="shared" si="133"/>
        <v>-0.54636265517401661</v>
      </c>
      <c r="AT254">
        <f t="shared" si="133"/>
        <v>-0.59784437339567909</v>
      </c>
      <c r="AU254">
        <f t="shared" si="133"/>
        <v>-0.63430612476800652</v>
      </c>
      <c r="AV254">
        <f t="shared" si="133"/>
        <v>-0.63430612476800652</v>
      </c>
      <c r="AW254">
        <f t="shared" si="133"/>
        <v>-0.63514009292785534</v>
      </c>
      <c r="AX254">
        <f t="shared" si="133"/>
        <v>-0.63514009292785534</v>
      </c>
    </row>
    <row r="255" spans="1:50">
      <c r="A255" s="50">
        <f t="shared" si="107"/>
        <v>-0.5</v>
      </c>
      <c r="B255" s="50"/>
      <c r="C255" s="50"/>
      <c r="D255" s="50"/>
      <c r="E255" s="50"/>
      <c r="F255" s="50"/>
      <c r="G255" s="50"/>
      <c r="H255" s="50">
        <f t="shared" ref="H255:AX255" si="134">-((H207-1)*(H207-2))^-1</f>
        <v>-0.15739595559104558</v>
      </c>
      <c r="I255" s="50">
        <f t="shared" si="134"/>
        <v>-0.16044307265980751</v>
      </c>
      <c r="J255" s="50">
        <f t="shared" si="134"/>
        <v>-0.56203451662357184</v>
      </c>
      <c r="K255" s="50">
        <f t="shared" si="134"/>
        <v>-0.79568420902494408</v>
      </c>
      <c r="L255">
        <f t="shared" si="134"/>
        <v>-0.62661558291184816</v>
      </c>
      <c r="M255">
        <f t="shared" si="134"/>
        <v>-0.63862449091842255</v>
      </c>
      <c r="N255">
        <f t="shared" si="134"/>
        <v>-0.57679699434068687</v>
      </c>
      <c r="O255">
        <f t="shared" si="134"/>
        <v>-0.38326571256852965</v>
      </c>
      <c r="P255">
        <f t="shared" si="134"/>
        <v>-0.38265930400702619</v>
      </c>
      <c r="Q255">
        <f t="shared" si="134"/>
        <v>-0.38759617173815586</v>
      </c>
      <c r="R255">
        <f t="shared" si="134"/>
        <v>-0.39984653048490426</v>
      </c>
      <c r="S255">
        <f t="shared" si="134"/>
        <v>-0.41832313681992706</v>
      </c>
      <c r="T255">
        <f t="shared" si="134"/>
        <v>-0.41672165997323607</v>
      </c>
      <c r="U255">
        <f t="shared" si="134"/>
        <v>-0.44798959858511184</v>
      </c>
      <c r="V255">
        <f t="shared" si="134"/>
        <v>-0.44865400904410491</v>
      </c>
      <c r="W255">
        <f t="shared" si="134"/>
        <v>-0.45420514429603942</v>
      </c>
      <c r="X255">
        <f t="shared" si="134"/>
        <v>-0.42304068396790112</v>
      </c>
      <c r="Y255">
        <f t="shared" si="134"/>
        <v>-0.42304068396790112</v>
      </c>
      <c r="Z255">
        <f t="shared" si="134"/>
        <v>-0.42503155883929084</v>
      </c>
      <c r="AA255">
        <f t="shared" si="134"/>
        <v>-0.42511895327667015</v>
      </c>
      <c r="AB255">
        <f t="shared" si="134"/>
        <v>-0.4658060271841527</v>
      </c>
      <c r="AC255">
        <f t="shared" si="134"/>
        <v>-0.4658060271841527</v>
      </c>
      <c r="AD255">
        <f t="shared" si="134"/>
        <v>-0.4658060271841527</v>
      </c>
      <c r="AE255">
        <f t="shared" si="134"/>
        <v>-0.4658060271841527</v>
      </c>
      <c r="AF255">
        <f t="shared" si="134"/>
        <v>-0.46530299954384774</v>
      </c>
      <c r="AG255">
        <f t="shared" si="134"/>
        <v>-0.48389221839311708</v>
      </c>
      <c r="AH255">
        <f t="shared" si="134"/>
        <v>-0.49399689982943945</v>
      </c>
      <c r="AI255">
        <f t="shared" si="134"/>
        <v>-0.4940088542160167</v>
      </c>
      <c r="AJ255">
        <f t="shared" si="134"/>
        <v>-0.49552400239330846</v>
      </c>
      <c r="AK255">
        <f t="shared" si="134"/>
        <v>-0.49674748197463053</v>
      </c>
      <c r="AL255">
        <f t="shared" si="134"/>
        <v>-0.53446378695332819</v>
      </c>
      <c r="AM255">
        <f t="shared" si="134"/>
        <v>-0.49573967494148113</v>
      </c>
      <c r="AN255">
        <f t="shared" si="134"/>
        <v>-0.49984850104651002</v>
      </c>
      <c r="AO255">
        <f t="shared" si="134"/>
        <v>-0.50135997321205805</v>
      </c>
      <c r="AP255">
        <f t="shared" si="134"/>
        <v>-0.50135997321205805</v>
      </c>
      <c r="AQ255">
        <f t="shared" si="134"/>
        <v>-0.50135997321205805</v>
      </c>
      <c r="AR255">
        <f t="shared" si="134"/>
        <v>-0.55587354817096168</v>
      </c>
      <c r="AS255">
        <f t="shared" si="134"/>
        <v>-0.53399912178781839</v>
      </c>
      <c r="AT255">
        <f t="shared" si="134"/>
        <v>-0.58308056398394548</v>
      </c>
      <c r="AU255">
        <f t="shared" si="134"/>
        <v>-0.62188297679708127</v>
      </c>
      <c r="AV255">
        <f t="shared" si="134"/>
        <v>-0.62188297679708127</v>
      </c>
      <c r="AW255">
        <f t="shared" si="134"/>
        <v>-0.62265996901290388</v>
      </c>
      <c r="AX255">
        <f t="shared" si="134"/>
        <v>-0.62265996901290388</v>
      </c>
    </row>
    <row r="256" spans="1:50">
      <c r="A256" s="50">
        <f t="shared" si="107"/>
        <v>-0.5</v>
      </c>
      <c r="B256" s="50"/>
      <c r="C256" s="50"/>
      <c r="D256" s="50"/>
      <c r="E256" s="50"/>
      <c r="F256" s="50"/>
      <c r="G256" s="50"/>
      <c r="H256" s="50">
        <f t="shared" ref="H256:AX256" si="135">-((H208-1)*(H208-2))^-1</f>
        <v>-0.15739595559104558</v>
      </c>
      <c r="I256" s="50">
        <f t="shared" si="135"/>
        <v>-0.25809932212258618</v>
      </c>
      <c r="J256" s="50">
        <f t="shared" si="135"/>
        <v>-0.5721772638507211</v>
      </c>
      <c r="K256" s="50">
        <f t="shared" si="135"/>
        <v>-0.80645125423159403</v>
      </c>
      <c r="L256">
        <f t="shared" si="135"/>
        <v>-0.62113676177792265</v>
      </c>
      <c r="M256">
        <f t="shared" si="135"/>
        <v>-0.64543564305526646</v>
      </c>
      <c r="N256">
        <f t="shared" si="135"/>
        <v>-0.57105967152849901</v>
      </c>
      <c r="O256">
        <f t="shared" si="135"/>
        <v>-0.38516577855388479</v>
      </c>
      <c r="P256">
        <f t="shared" si="135"/>
        <v>-0.38513736369768603</v>
      </c>
      <c r="Q256">
        <f t="shared" si="135"/>
        <v>-0.38985592117562234</v>
      </c>
      <c r="R256">
        <f t="shared" si="135"/>
        <v>-0.40240278974413801</v>
      </c>
      <c r="S256">
        <f t="shared" si="135"/>
        <v>-0.41882879788204502</v>
      </c>
      <c r="T256">
        <f t="shared" si="135"/>
        <v>-0.41729527075884137</v>
      </c>
      <c r="U256">
        <f t="shared" si="135"/>
        <v>-0.44747919569636557</v>
      </c>
      <c r="V256">
        <f t="shared" si="135"/>
        <v>-0.44889511258102494</v>
      </c>
      <c r="W256">
        <f t="shared" si="135"/>
        <v>-0.4545236386453369</v>
      </c>
      <c r="X256">
        <f t="shared" si="135"/>
        <v>-0.42350619428719871</v>
      </c>
      <c r="Y256">
        <f t="shared" si="135"/>
        <v>-0.42350619428719871</v>
      </c>
      <c r="Z256">
        <f t="shared" si="135"/>
        <v>-0.42566319528821023</v>
      </c>
      <c r="AA256">
        <f t="shared" si="135"/>
        <v>-0.42625977880868859</v>
      </c>
      <c r="AB256">
        <f t="shared" si="135"/>
        <v>-0.46395712121543914</v>
      </c>
      <c r="AC256">
        <f t="shared" si="135"/>
        <v>-0.46395712121543914</v>
      </c>
      <c r="AD256">
        <f t="shared" si="135"/>
        <v>-0.46395712121543914</v>
      </c>
      <c r="AE256">
        <f t="shared" si="135"/>
        <v>-0.46395712121543914</v>
      </c>
      <c r="AF256">
        <f t="shared" si="135"/>
        <v>-0.46348219213030362</v>
      </c>
      <c r="AG256">
        <f t="shared" si="135"/>
        <v>-0.48108582279219914</v>
      </c>
      <c r="AH256">
        <f t="shared" si="135"/>
        <v>-0.49125268614093337</v>
      </c>
      <c r="AI256">
        <f t="shared" si="135"/>
        <v>-0.49126622941243864</v>
      </c>
      <c r="AJ256">
        <f t="shared" si="135"/>
        <v>-0.49270135416001282</v>
      </c>
      <c r="AK256">
        <f t="shared" si="135"/>
        <v>-0.49385971616475083</v>
      </c>
      <c r="AL256">
        <f t="shared" si="135"/>
        <v>-0.53099580200699081</v>
      </c>
      <c r="AM256">
        <f t="shared" si="135"/>
        <v>-0.4958386979501449</v>
      </c>
      <c r="AN256">
        <f t="shared" si="135"/>
        <v>-0.49950996890340277</v>
      </c>
      <c r="AO256">
        <f t="shared" si="135"/>
        <v>-0.50095270449418772</v>
      </c>
      <c r="AP256">
        <f t="shared" si="135"/>
        <v>-0.50095270449418772</v>
      </c>
      <c r="AQ256">
        <f t="shared" si="135"/>
        <v>-0.50095270449418772</v>
      </c>
      <c r="AR256">
        <f t="shared" si="135"/>
        <v>-0.55478021566186475</v>
      </c>
      <c r="AS256">
        <f t="shared" si="135"/>
        <v>-0.53314457593172049</v>
      </c>
      <c r="AT256">
        <f t="shared" si="135"/>
        <v>-0.58018831243796876</v>
      </c>
      <c r="AU256">
        <f t="shared" si="135"/>
        <v>-0.62419112278283229</v>
      </c>
      <c r="AV256">
        <f t="shared" si="135"/>
        <v>-0.62419112278283229</v>
      </c>
      <c r="AW256">
        <f t="shared" si="135"/>
        <v>-0.62493354770532505</v>
      </c>
      <c r="AX256">
        <f t="shared" si="135"/>
        <v>-0.62493354770532505</v>
      </c>
    </row>
    <row r="257" spans="1:50">
      <c r="A257" s="50">
        <f t="shared" si="107"/>
        <v>-0.5</v>
      </c>
      <c r="B257" s="50"/>
      <c r="C257" s="50"/>
      <c r="D257" s="50"/>
      <c r="E257" s="50"/>
      <c r="F257" s="50"/>
      <c r="G257" s="50"/>
      <c r="H257" s="50">
        <f t="shared" ref="H257:AX257" si="136">-((H209-1)*(H209-2))^-1</f>
        <v>-0.15739595559104558</v>
      </c>
      <c r="I257" s="50">
        <f t="shared" si="136"/>
        <v>-0.25809932212258618</v>
      </c>
      <c r="J257" s="50">
        <f t="shared" si="136"/>
        <v>-0.58458071469434247</v>
      </c>
      <c r="K257" s="50">
        <f t="shared" si="136"/>
        <v>-0.79997549181385275</v>
      </c>
      <c r="L257">
        <f t="shared" si="136"/>
        <v>-0.59972473447719321</v>
      </c>
      <c r="M257">
        <f t="shared" si="136"/>
        <v>-0.62092452847116553</v>
      </c>
      <c r="N257">
        <f t="shared" si="136"/>
        <v>-0.53650687238995975</v>
      </c>
      <c r="O257">
        <f t="shared" si="136"/>
        <v>-0.37752105774016892</v>
      </c>
      <c r="P257">
        <f t="shared" si="136"/>
        <v>-0.3771597572366327</v>
      </c>
      <c r="Q257">
        <f t="shared" si="136"/>
        <v>-0.38143862024627323</v>
      </c>
      <c r="R257">
        <f t="shared" si="136"/>
        <v>-0.38577051271451102</v>
      </c>
      <c r="S257">
        <f t="shared" si="136"/>
        <v>-0.40451511249023292</v>
      </c>
      <c r="T257">
        <f t="shared" si="136"/>
        <v>-0.40340259081741714</v>
      </c>
      <c r="U257">
        <f t="shared" si="136"/>
        <v>-0.42906313874035845</v>
      </c>
      <c r="V257">
        <f t="shared" si="136"/>
        <v>-0.43109005034448866</v>
      </c>
      <c r="W257">
        <f t="shared" si="136"/>
        <v>-0.43547179928572421</v>
      </c>
      <c r="X257">
        <f t="shared" si="136"/>
        <v>-0.40874729208930455</v>
      </c>
      <c r="Y257">
        <f t="shared" si="136"/>
        <v>-0.40874729208930455</v>
      </c>
      <c r="Z257">
        <f t="shared" si="136"/>
        <v>-0.41060335467577214</v>
      </c>
      <c r="AA257">
        <f t="shared" si="136"/>
        <v>-0.41096637328276675</v>
      </c>
      <c r="AB257">
        <f t="shared" si="136"/>
        <v>-0.44772081346924114</v>
      </c>
      <c r="AC257">
        <f t="shared" si="136"/>
        <v>-0.44772081346924114</v>
      </c>
      <c r="AD257">
        <f t="shared" si="136"/>
        <v>-0.44772081346924114</v>
      </c>
      <c r="AE257">
        <f t="shared" si="136"/>
        <v>-0.44772081346924114</v>
      </c>
      <c r="AF257">
        <f t="shared" si="136"/>
        <v>-0.44730627005794427</v>
      </c>
      <c r="AG257">
        <f t="shared" si="136"/>
        <v>-0.46354035416286915</v>
      </c>
      <c r="AH257">
        <f t="shared" si="136"/>
        <v>-0.47216914753453559</v>
      </c>
      <c r="AI257">
        <f t="shared" si="136"/>
        <v>-0.47219535978278987</v>
      </c>
      <c r="AJ257">
        <f t="shared" si="136"/>
        <v>-0.47348747840482969</v>
      </c>
      <c r="AK257">
        <f t="shared" si="136"/>
        <v>-0.47452766366093369</v>
      </c>
      <c r="AL257">
        <f t="shared" si="136"/>
        <v>-0.50944686175208376</v>
      </c>
      <c r="AM257">
        <f t="shared" si="136"/>
        <v>-0.48022477809100456</v>
      </c>
      <c r="AN257">
        <f t="shared" si="136"/>
        <v>-0.48331689326659205</v>
      </c>
      <c r="AO257">
        <f t="shared" si="136"/>
        <v>-0.48471331466105061</v>
      </c>
      <c r="AP257">
        <f t="shared" si="136"/>
        <v>-0.48471331466105061</v>
      </c>
      <c r="AQ257">
        <f t="shared" si="136"/>
        <v>-0.48471331466105061</v>
      </c>
      <c r="AR257">
        <f t="shared" si="136"/>
        <v>-0.53495139616299681</v>
      </c>
      <c r="AS257">
        <f t="shared" si="136"/>
        <v>-0.51751280982216541</v>
      </c>
      <c r="AT257">
        <f t="shared" si="136"/>
        <v>-0.56209788416950224</v>
      </c>
      <c r="AU257">
        <f t="shared" si="136"/>
        <v>-0.60844476309930173</v>
      </c>
      <c r="AV257">
        <f t="shared" si="136"/>
        <v>-0.60844476309930173</v>
      </c>
      <c r="AW257">
        <f t="shared" si="136"/>
        <v>-0.60947434867769312</v>
      </c>
      <c r="AX257">
        <f t="shared" si="136"/>
        <v>-0.60947434867769312</v>
      </c>
    </row>
    <row r="258" spans="1:50">
      <c r="A258" s="50">
        <f t="shared" si="107"/>
        <v>-0.5</v>
      </c>
      <c r="B258" s="50"/>
      <c r="C258" s="50"/>
      <c r="D258" s="50"/>
      <c r="E258" s="50"/>
      <c r="F258" s="50"/>
      <c r="G258" s="50"/>
      <c r="H258" s="50">
        <f t="shared" ref="H258:AX258" si="137">-((H210-1)*(H210-2))^-1</f>
        <v>-0.11759139929216149</v>
      </c>
      <c r="I258" s="50">
        <f t="shared" si="137"/>
        <v>-0.17276384182109839</v>
      </c>
      <c r="J258" s="50">
        <f t="shared" si="137"/>
        <v>-0.52813898930840442</v>
      </c>
      <c r="K258" s="50">
        <f t="shared" si="137"/>
        <v>-0.69003762226604459</v>
      </c>
      <c r="L258">
        <f t="shared" si="137"/>
        <v>-0.54867784218682447</v>
      </c>
      <c r="M258">
        <f t="shared" si="137"/>
        <v>-0.56628941653809073</v>
      </c>
      <c r="N258">
        <f t="shared" si="137"/>
        <v>-0.50210367616009732</v>
      </c>
      <c r="O258">
        <f t="shared" si="137"/>
        <v>-0.37469500828947261</v>
      </c>
      <c r="P258">
        <f t="shared" si="137"/>
        <v>-0.37288588782015986</v>
      </c>
      <c r="Q258">
        <f t="shared" si="137"/>
        <v>-0.37681095509199947</v>
      </c>
      <c r="R258">
        <f t="shared" si="137"/>
        <v>-0.38012534220470579</v>
      </c>
      <c r="S258">
        <f t="shared" si="137"/>
        <v>-0.39816811641875316</v>
      </c>
      <c r="T258">
        <f t="shared" si="137"/>
        <v>-0.3971897941342582</v>
      </c>
      <c r="U258">
        <f t="shared" si="137"/>
        <v>-0.42073213226847062</v>
      </c>
      <c r="V258">
        <f t="shared" si="137"/>
        <v>-0.42263160077603179</v>
      </c>
      <c r="W258">
        <f t="shared" si="137"/>
        <v>-0.42687794797112649</v>
      </c>
      <c r="X258">
        <f t="shared" si="137"/>
        <v>-0.40174026482396652</v>
      </c>
      <c r="Y258">
        <f t="shared" si="137"/>
        <v>-0.40174026482396652</v>
      </c>
      <c r="Z258">
        <f t="shared" si="137"/>
        <v>-0.40268369378692287</v>
      </c>
      <c r="AA258">
        <f t="shared" si="137"/>
        <v>-0.40274136713424469</v>
      </c>
      <c r="AB258">
        <f t="shared" si="137"/>
        <v>-0.43714278481192653</v>
      </c>
      <c r="AC258">
        <f t="shared" si="137"/>
        <v>-0.43714278481192653</v>
      </c>
      <c r="AD258">
        <f t="shared" si="137"/>
        <v>-0.43714278481192653</v>
      </c>
      <c r="AE258">
        <f t="shared" si="137"/>
        <v>-0.43714278481192653</v>
      </c>
      <c r="AF258">
        <f t="shared" si="137"/>
        <v>-0.43677278675707015</v>
      </c>
      <c r="AG258">
        <f t="shared" si="137"/>
        <v>-0.4519091533298753</v>
      </c>
      <c r="AH258">
        <f t="shared" si="137"/>
        <v>-0.46006444213607273</v>
      </c>
      <c r="AI258">
        <f t="shared" si="137"/>
        <v>-0.45902166068672468</v>
      </c>
      <c r="AJ258">
        <f t="shared" si="137"/>
        <v>-0.46019741415905963</v>
      </c>
      <c r="AK258">
        <f t="shared" si="137"/>
        <v>-0.46114215409704012</v>
      </c>
      <c r="AL258">
        <f t="shared" si="137"/>
        <v>-0.4930701395566402</v>
      </c>
      <c r="AM258">
        <f t="shared" si="137"/>
        <v>-0.46868448600599055</v>
      </c>
      <c r="AN258">
        <f t="shared" si="137"/>
        <v>-0.47114407936125574</v>
      </c>
      <c r="AO258">
        <f t="shared" si="137"/>
        <v>-0.47256343582094751</v>
      </c>
      <c r="AP258">
        <f t="shared" si="137"/>
        <v>-0.47256343582094751</v>
      </c>
      <c r="AQ258">
        <f t="shared" si="137"/>
        <v>-0.47256343582094751</v>
      </c>
      <c r="AR258">
        <f t="shared" si="137"/>
        <v>-0.52017863617125581</v>
      </c>
      <c r="AS258">
        <f t="shared" si="137"/>
        <v>-0.50412186430916728</v>
      </c>
      <c r="AT258">
        <f t="shared" si="137"/>
        <v>-0.53896244619973432</v>
      </c>
      <c r="AU258">
        <f t="shared" si="137"/>
        <v>-0.58769382377904733</v>
      </c>
      <c r="AV258">
        <f t="shared" si="137"/>
        <v>-0.58769382377904733</v>
      </c>
      <c r="AW258">
        <f t="shared" si="137"/>
        <v>-0.58907148168189927</v>
      </c>
      <c r="AX258">
        <f t="shared" si="137"/>
        <v>-0.58891342708734062</v>
      </c>
    </row>
    <row r="259" spans="1:50">
      <c r="A259" s="50">
        <f t="shared" si="107"/>
        <v>-0.5</v>
      </c>
      <c r="B259" s="50"/>
      <c r="C259" s="50"/>
      <c r="D259" s="50"/>
      <c r="E259" s="50"/>
      <c r="F259" s="50"/>
      <c r="G259" s="50"/>
      <c r="H259" s="50">
        <f t="shared" ref="H259:AX259" si="138">-((H211-1)*(H211-2))^-1</f>
        <v>-0.11759139929216149</v>
      </c>
      <c r="I259" s="50">
        <f t="shared" si="138"/>
        <v>-0.23771499298512977</v>
      </c>
      <c r="J259" s="50">
        <f t="shared" si="138"/>
        <v>-0.49034029836306037</v>
      </c>
      <c r="K259" s="50">
        <f t="shared" si="138"/>
        <v>-0.62897150437056293</v>
      </c>
      <c r="L259">
        <f t="shared" si="138"/>
        <v>-0.51472232335504065</v>
      </c>
      <c r="M259">
        <f t="shared" si="138"/>
        <v>-0.52949935374207602</v>
      </c>
      <c r="N259">
        <f t="shared" si="138"/>
        <v>-0.48056334171637344</v>
      </c>
      <c r="O259">
        <f t="shared" si="138"/>
        <v>-0.36524499037924402</v>
      </c>
      <c r="P259">
        <f t="shared" si="138"/>
        <v>-0.36346957464119423</v>
      </c>
      <c r="Q259">
        <f t="shared" si="138"/>
        <v>-0.36704186623129309</v>
      </c>
      <c r="R259">
        <f t="shared" si="138"/>
        <v>-0.36284470723002848</v>
      </c>
      <c r="S259">
        <f t="shared" si="138"/>
        <v>-0.38072478702787849</v>
      </c>
      <c r="T259">
        <f t="shared" si="138"/>
        <v>-0.38038346635409187</v>
      </c>
      <c r="U259">
        <f t="shared" si="138"/>
        <v>-0.40024579303250474</v>
      </c>
      <c r="V259">
        <f t="shared" si="138"/>
        <v>-0.40196781068185367</v>
      </c>
      <c r="W259">
        <f t="shared" si="138"/>
        <v>-0.40614606780216228</v>
      </c>
      <c r="X259">
        <f t="shared" si="138"/>
        <v>-0.38562079608745625</v>
      </c>
      <c r="Y259">
        <f t="shared" si="138"/>
        <v>-0.38562079608745625</v>
      </c>
      <c r="Z259">
        <f t="shared" si="138"/>
        <v>-0.3863427301184939</v>
      </c>
      <c r="AA259">
        <f t="shared" si="138"/>
        <v>-0.38652223176446315</v>
      </c>
      <c r="AB259">
        <f t="shared" si="138"/>
        <v>-0.41793450253753905</v>
      </c>
      <c r="AC259">
        <f t="shared" si="138"/>
        <v>-0.41793450253753905</v>
      </c>
      <c r="AD259">
        <f t="shared" si="138"/>
        <v>-0.41793450253753905</v>
      </c>
      <c r="AE259">
        <f t="shared" si="138"/>
        <v>-0.41793450253753905</v>
      </c>
      <c r="AF259">
        <f t="shared" si="138"/>
        <v>-0.41762297162231443</v>
      </c>
      <c r="AG259">
        <f t="shared" si="138"/>
        <v>-0.43090445871608951</v>
      </c>
      <c r="AH259">
        <f t="shared" si="138"/>
        <v>-0.43822820059786666</v>
      </c>
      <c r="AI259">
        <f t="shared" si="138"/>
        <v>-0.43724709854721039</v>
      </c>
      <c r="AJ259">
        <f t="shared" si="138"/>
        <v>-0.43827993218908673</v>
      </c>
      <c r="AK259">
        <f t="shared" si="138"/>
        <v>-0.43910726498786118</v>
      </c>
      <c r="AL259">
        <f t="shared" si="138"/>
        <v>-0.4685626450661764</v>
      </c>
      <c r="AM259">
        <f t="shared" si="138"/>
        <v>-0.44990360679875763</v>
      </c>
      <c r="AN259">
        <f t="shared" si="138"/>
        <v>-0.45208527950574429</v>
      </c>
      <c r="AO259">
        <f t="shared" si="138"/>
        <v>-0.45343947714092231</v>
      </c>
      <c r="AP259">
        <f t="shared" si="138"/>
        <v>-0.45343947714092231</v>
      </c>
      <c r="AQ259">
        <f t="shared" si="138"/>
        <v>-0.45343947714092231</v>
      </c>
      <c r="AR259">
        <f t="shared" si="138"/>
        <v>-0.49640182343596567</v>
      </c>
      <c r="AS259">
        <f t="shared" si="138"/>
        <v>-0.48461954324022172</v>
      </c>
      <c r="AT259">
        <f t="shared" si="138"/>
        <v>-0.51600972884134921</v>
      </c>
      <c r="AU259">
        <f t="shared" si="138"/>
        <v>-0.56499896149383744</v>
      </c>
      <c r="AV259">
        <f t="shared" si="138"/>
        <v>-0.56499896149383744</v>
      </c>
      <c r="AW259">
        <f t="shared" si="138"/>
        <v>-0.5669738484300022</v>
      </c>
      <c r="AX259">
        <f t="shared" si="138"/>
        <v>-0.56683708203047389</v>
      </c>
    </row>
    <row r="260" spans="1:50">
      <c r="A260" s="50">
        <f t="shared" si="107"/>
        <v>-0.5</v>
      </c>
      <c r="B260" s="50"/>
      <c r="C260" s="50"/>
      <c r="D260" s="50"/>
      <c r="E260" s="50"/>
      <c r="F260" s="50"/>
      <c r="G260" s="50"/>
      <c r="H260" s="50">
        <f t="shared" ref="H260:AX260" si="139">-((H212-1)*(H212-2))^-1</f>
        <v>-0.17791544702896575</v>
      </c>
      <c r="I260" s="50">
        <f t="shared" si="139"/>
        <v>-0.23174747639426466</v>
      </c>
      <c r="J260" s="50">
        <f t="shared" si="139"/>
        <v>-0.47645418875340728</v>
      </c>
      <c r="K260" s="50">
        <f t="shared" si="139"/>
        <v>-0.59144389606439829</v>
      </c>
      <c r="L260">
        <f t="shared" si="139"/>
        <v>-0.48068511235250255</v>
      </c>
      <c r="M260">
        <f t="shared" si="139"/>
        <v>-0.4926339701632198</v>
      </c>
      <c r="N260">
        <f t="shared" si="139"/>
        <v>-0.45492837012681286</v>
      </c>
      <c r="O260">
        <f t="shared" si="139"/>
        <v>-0.35372243366351164</v>
      </c>
      <c r="P260">
        <f t="shared" si="139"/>
        <v>-0.3517604375143969</v>
      </c>
      <c r="Q260">
        <f t="shared" si="139"/>
        <v>-0.35487499348090124</v>
      </c>
      <c r="R260">
        <f t="shared" si="139"/>
        <v>-0.35231579086474918</v>
      </c>
      <c r="S260">
        <f t="shared" si="139"/>
        <v>-0.37312961527662164</v>
      </c>
      <c r="T260">
        <f t="shared" si="139"/>
        <v>-0.37293168153854478</v>
      </c>
      <c r="U260">
        <f t="shared" si="139"/>
        <v>-0.38719455545918968</v>
      </c>
      <c r="V260">
        <f t="shared" si="139"/>
        <v>-0.38874359646611045</v>
      </c>
      <c r="W260">
        <f t="shared" si="139"/>
        <v>-0.39228019324654295</v>
      </c>
      <c r="X260">
        <f t="shared" si="139"/>
        <v>-0.37592095578229234</v>
      </c>
      <c r="Y260">
        <f t="shared" si="139"/>
        <v>-0.37592095578229234</v>
      </c>
      <c r="Z260">
        <f t="shared" si="139"/>
        <v>-0.378885438116284</v>
      </c>
      <c r="AA260">
        <f t="shared" si="139"/>
        <v>-0.37841136332435954</v>
      </c>
      <c r="AB260">
        <f t="shared" si="139"/>
        <v>-0.40643768379991857</v>
      </c>
      <c r="AC260">
        <f t="shared" si="139"/>
        <v>-0.40643768379991857</v>
      </c>
      <c r="AD260">
        <f t="shared" si="139"/>
        <v>-0.40643768379991857</v>
      </c>
      <c r="AE260">
        <f t="shared" si="139"/>
        <v>-0.40715029971550154</v>
      </c>
      <c r="AF260">
        <f t="shared" si="139"/>
        <v>-0.40688051015751836</v>
      </c>
      <c r="AG260">
        <f t="shared" si="139"/>
        <v>-0.41861971904710549</v>
      </c>
      <c r="AH260">
        <f t="shared" si="139"/>
        <v>-0.42512069730962215</v>
      </c>
      <c r="AI260">
        <f t="shared" si="139"/>
        <v>-0.42424741742041017</v>
      </c>
      <c r="AJ260">
        <f t="shared" si="139"/>
        <v>-0.42512107834272916</v>
      </c>
      <c r="AK260">
        <f t="shared" si="139"/>
        <v>-0.42615543146478779</v>
      </c>
      <c r="AL260">
        <f t="shared" si="139"/>
        <v>-0.45276578430079994</v>
      </c>
      <c r="AM260">
        <f t="shared" si="139"/>
        <v>-0.43441944038093921</v>
      </c>
      <c r="AN260">
        <f t="shared" si="139"/>
        <v>-0.43650522380022938</v>
      </c>
      <c r="AO260">
        <f t="shared" si="139"/>
        <v>-0.43777333260535639</v>
      </c>
      <c r="AP260">
        <f t="shared" si="139"/>
        <v>-0.43777333260535639</v>
      </c>
      <c r="AQ260">
        <f t="shared" si="139"/>
        <v>-0.43777333260535639</v>
      </c>
      <c r="AR260">
        <f t="shared" si="139"/>
        <v>-0.47601169860583581</v>
      </c>
      <c r="AS260">
        <f t="shared" si="139"/>
        <v>-0.46659941112085251</v>
      </c>
      <c r="AT260">
        <f t="shared" si="139"/>
        <v>-0.49324184951008365</v>
      </c>
      <c r="AU260">
        <f t="shared" si="139"/>
        <v>-0.54028579645269459</v>
      </c>
      <c r="AV260">
        <f t="shared" si="139"/>
        <v>-0.54028579645269459</v>
      </c>
      <c r="AW260">
        <f t="shared" si="139"/>
        <v>-0.54205688204455305</v>
      </c>
      <c r="AX260">
        <f t="shared" si="139"/>
        <v>-0.54194045668951063</v>
      </c>
    </row>
    <row r="261" spans="1:50">
      <c r="A261" s="50">
        <f t="shared" si="107"/>
        <v>-0.5</v>
      </c>
      <c r="B261" s="50"/>
      <c r="C261" s="50"/>
      <c r="D261" s="50"/>
      <c r="E261" s="50"/>
      <c r="F261" s="50"/>
      <c r="G261" s="50"/>
      <c r="H261" s="50">
        <f t="shared" ref="H261:AX261" si="140">-((H213-1)*(H213-2))^-1</f>
        <v>-0.24017407557473067</v>
      </c>
      <c r="I261" s="50">
        <f t="shared" si="140"/>
        <v>-0.26744113405745035</v>
      </c>
      <c r="J261" s="50">
        <f t="shared" si="140"/>
        <v>-0.43764502977719155</v>
      </c>
      <c r="K261" s="50">
        <f t="shared" si="140"/>
        <v>-0.53736358059530076</v>
      </c>
      <c r="L261">
        <f t="shared" si="140"/>
        <v>-0.41809763201179145</v>
      </c>
      <c r="M261">
        <f t="shared" si="140"/>
        <v>-0.42738090835952652</v>
      </c>
      <c r="N261">
        <f t="shared" si="140"/>
        <v>-0.3985884259501738</v>
      </c>
      <c r="O261">
        <f t="shared" si="140"/>
        <v>-0.33834611315332364</v>
      </c>
      <c r="P261">
        <f t="shared" si="140"/>
        <v>-0.33687773005348631</v>
      </c>
      <c r="Q261">
        <f t="shared" si="140"/>
        <v>-0.33955795361406743</v>
      </c>
      <c r="R261">
        <f t="shared" si="140"/>
        <v>-0.33347328062757498</v>
      </c>
      <c r="S261">
        <f t="shared" si="140"/>
        <v>-0.35457675956401558</v>
      </c>
      <c r="T261">
        <f t="shared" si="140"/>
        <v>-0.35457528869993377</v>
      </c>
      <c r="U261">
        <f t="shared" si="140"/>
        <v>-0.36735710523122045</v>
      </c>
      <c r="V261">
        <f t="shared" si="140"/>
        <v>-0.36871561580466899</v>
      </c>
      <c r="W261">
        <f t="shared" si="140"/>
        <v>-0.36976096388111435</v>
      </c>
      <c r="X261">
        <f t="shared" si="140"/>
        <v>-0.35802083486958541</v>
      </c>
      <c r="Y261">
        <f t="shared" si="140"/>
        <v>-0.35802083486958541</v>
      </c>
      <c r="Z261">
        <f t="shared" si="140"/>
        <v>-0.35956460210576902</v>
      </c>
      <c r="AA261">
        <f t="shared" si="140"/>
        <v>-0.35924835104139041</v>
      </c>
      <c r="AB261">
        <f t="shared" si="140"/>
        <v>-0.38348650358164371</v>
      </c>
      <c r="AC261">
        <f t="shared" si="140"/>
        <v>-0.38348650358164371</v>
      </c>
      <c r="AD261">
        <f t="shared" si="140"/>
        <v>-0.38348650358164371</v>
      </c>
      <c r="AE261">
        <f t="shared" si="140"/>
        <v>-0.38439990876120844</v>
      </c>
      <c r="AF261">
        <f t="shared" si="140"/>
        <v>-0.38418395794420113</v>
      </c>
      <c r="AG261">
        <f t="shared" si="140"/>
        <v>-0.39466624350419177</v>
      </c>
      <c r="AH261">
        <f t="shared" si="140"/>
        <v>-0.4003921111492289</v>
      </c>
      <c r="AI261">
        <f t="shared" si="140"/>
        <v>-0.39983899003094686</v>
      </c>
      <c r="AJ261">
        <f t="shared" si="140"/>
        <v>-0.40058267368343869</v>
      </c>
      <c r="AK261">
        <f t="shared" si="140"/>
        <v>-0.40146379399467508</v>
      </c>
      <c r="AL261">
        <f t="shared" si="140"/>
        <v>-0.42427081749431172</v>
      </c>
      <c r="AM261">
        <f t="shared" si="140"/>
        <v>-0.41178651879163664</v>
      </c>
      <c r="AN261">
        <f t="shared" si="140"/>
        <v>-0.41217521697231119</v>
      </c>
      <c r="AO261">
        <f t="shared" si="140"/>
        <v>-0.413372808873815</v>
      </c>
      <c r="AP261">
        <f t="shared" si="140"/>
        <v>-0.413372808873815</v>
      </c>
      <c r="AQ261">
        <f t="shared" si="140"/>
        <v>-0.413372808873815</v>
      </c>
      <c r="AR261">
        <f t="shared" si="140"/>
        <v>-0.44152710141556201</v>
      </c>
      <c r="AS261">
        <f t="shared" si="140"/>
        <v>-0.43685665469257473</v>
      </c>
      <c r="AT261">
        <f t="shared" si="140"/>
        <v>-0.4562282663234305</v>
      </c>
      <c r="AU261">
        <f t="shared" si="140"/>
        <v>-0.50081789312320901</v>
      </c>
      <c r="AV261">
        <f t="shared" si="140"/>
        <v>-0.50081789312320901</v>
      </c>
      <c r="AW261">
        <f t="shared" si="140"/>
        <v>-0.50234758392948486</v>
      </c>
      <c r="AX261">
        <f t="shared" si="140"/>
        <v>-0.50218140485968155</v>
      </c>
    </row>
    <row r="262" spans="1:50">
      <c r="A262" s="50">
        <f t="shared" si="107"/>
        <v>-0.5</v>
      </c>
      <c r="B262" s="50"/>
      <c r="C262" s="50"/>
      <c r="D262" s="50"/>
      <c r="E262" s="50"/>
      <c r="F262" s="50"/>
      <c r="G262" s="50"/>
      <c r="H262" s="50">
        <f t="shared" ref="H262:AX262" si="141">-((H214-1)*(H214-2))^-1</f>
        <v>-0.26048413296058626</v>
      </c>
      <c r="I262" s="50">
        <f t="shared" si="141"/>
        <v>-0.30664004517720095</v>
      </c>
      <c r="J262" s="50">
        <f t="shared" si="141"/>
        <v>-0.44728296195735195</v>
      </c>
      <c r="K262" s="50">
        <f t="shared" si="141"/>
        <v>-0.53842815202115213</v>
      </c>
      <c r="L262">
        <f t="shared" si="141"/>
        <v>-0.41178831774458724</v>
      </c>
      <c r="M262">
        <f t="shared" si="141"/>
        <v>-0.41994450329821659</v>
      </c>
      <c r="N262">
        <f t="shared" si="141"/>
        <v>-0.38867095353161418</v>
      </c>
      <c r="O262">
        <f t="shared" si="141"/>
        <v>-0.33735963551822307</v>
      </c>
      <c r="P262">
        <f t="shared" si="141"/>
        <v>-0.33561466606034995</v>
      </c>
      <c r="Q262">
        <f t="shared" si="141"/>
        <v>-0.3379874702679298</v>
      </c>
      <c r="R262">
        <f t="shared" si="141"/>
        <v>-0.33106219217814797</v>
      </c>
      <c r="S262">
        <f t="shared" si="141"/>
        <v>-0.34869840485807502</v>
      </c>
      <c r="T262">
        <f t="shared" si="141"/>
        <v>-0.34873093114739645</v>
      </c>
      <c r="U262">
        <f t="shared" si="141"/>
        <v>-0.35805398394041504</v>
      </c>
      <c r="V262">
        <f t="shared" si="141"/>
        <v>-0.35926191235181421</v>
      </c>
      <c r="W262">
        <f t="shared" si="141"/>
        <v>-0.35940250135400253</v>
      </c>
      <c r="X262">
        <f t="shared" si="141"/>
        <v>-0.34931255625510338</v>
      </c>
      <c r="Y262">
        <f t="shared" si="141"/>
        <v>-0.34931255625510338</v>
      </c>
      <c r="Z262">
        <f t="shared" si="141"/>
        <v>-0.35164188217909004</v>
      </c>
      <c r="AA262">
        <f t="shared" si="141"/>
        <v>-0.35154518648803357</v>
      </c>
      <c r="AB262">
        <f t="shared" si="141"/>
        <v>-0.37461088654607688</v>
      </c>
      <c r="AC262">
        <f t="shared" si="141"/>
        <v>-0.37461088654607688</v>
      </c>
      <c r="AD262">
        <f t="shared" si="141"/>
        <v>-0.37461088654607688</v>
      </c>
      <c r="AE262">
        <f t="shared" si="141"/>
        <v>-0.37537161995391227</v>
      </c>
      <c r="AF262">
        <f t="shared" si="141"/>
        <v>-0.37518568575470113</v>
      </c>
      <c r="AG262">
        <f t="shared" si="141"/>
        <v>-0.38519118077112707</v>
      </c>
      <c r="AH262">
        <f t="shared" si="141"/>
        <v>-0.39067320656046906</v>
      </c>
      <c r="AI262">
        <f t="shared" si="141"/>
        <v>-0.39021268729638364</v>
      </c>
      <c r="AJ262">
        <f t="shared" si="141"/>
        <v>-0.39087086201658527</v>
      </c>
      <c r="AK262">
        <f t="shared" si="141"/>
        <v>-0.39165088455089048</v>
      </c>
      <c r="AL262">
        <f t="shared" si="141"/>
        <v>-0.41154734463581816</v>
      </c>
      <c r="AM262">
        <f t="shared" si="141"/>
        <v>-0.40210762036382036</v>
      </c>
      <c r="AN262">
        <f t="shared" si="141"/>
        <v>-0.4028854291940091</v>
      </c>
      <c r="AO262">
        <f t="shared" si="141"/>
        <v>-0.40398979008427666</v>
      </c>
      <c r="AP262">
        <f t="shared" si="141"/>
        <v>-0.40398979008427666</v>
      </c>
      <c r="AQ262">
        <f t="shared" si="141"/>
        <v>-0.40398979008427666</v>
      </c>
      <c r="AR262">
        <f t="shared" si="141"/>
        <v>-0.42843138065035807</v>
      </c>
      <c r="AS262">
        <f t="shared" si="141"/>
        <v>-0.4262170463348971</v>
      </c>
      <c r="AT262">
        <f t="shared" si="141"/>
        <v>-0.44060076692207423</v>
      </c>
      <c r="AU262">
        <f t="shared" si="141"/>
        <v>-0.48419105365147064</v>
      </c>
      <c r="AV262">
        <f t="shared" si="141"/>
        <v>-0.48419105365147064</v>
      </c>
      <c r="AW262">
        <f t="shared" si="141"/>
        <v>-0.48592065251340993</v>
      </c>
      <c r="AX262">
        <f t="shared" si="141"/>
        <v>-0.48584918141661992</v>
      </c>
    </row>
    <row r="263" spans="1:50">
      <c r="A263" s="50">
        <f t="shared" si="107"/>
        <v>-0.5</v>
      </c>
      <c r="B263" s="50"/>
      <c r="C263" s="50"/>
      <c r="D263" s="50"/>
      <c r="E263" s="50"/>
      <c r="F263" s="50"/>
      <c r="G263" s="50"/>
      <c r="H263" s="50">
        <f t="shared" ref="H263:AX263" si="142">-((H215-1)*(H215-2))^-1</f>
        <v>-0.25425468292136921</v>
      </c>
      <c r="I263" s="50">
        <f t="shared" si="142"/>
        <v>-0.29205816056644712</v>
      </c>
      <c r="J263" s="50">
        <f t="shared" si="142"/>
        <v>-0.44454650951485114</v>
      </c>
      <c r="K263" s="50">
        <f t="shared" si="142"/>
        <v>-0.53671937835875572</v>
      </c>
      <c r="L263">
        <f t="shared" si="142"/>
        <v>-0.40823248528830081</v>
      </c>
      <c r="M263">
        <f t="shared" si="142"/>
        <v>-0.41586632985328442</v>
      </c>
      <c r="N263">
        <f t="shared" si="142"/>
        <v>-0.38741159510498613</v>
      </c>
      <c r="O263">
        <f t="shared" si="142"/>
        <v>-0.33215825121628334</v>
      </c>
      <c r="P263">
        <f t="shared" si="142"/>
        <v>-0.3299983076751884</v>
      </c>
      <c r="Q263">
        <f t="shared" si="142"/>
        <v>-0.33218694026414214</v>
      </c>
      <c r="R263">
        <f t="shared" si="142"/>
        <v>-0.324010494992231</v>
      </c>
      <c r="S263">
        <f t="shared" si="142"/>
        <v>-0.3394185237366304</v>
      </c>
      <c r="T263">
        <f t="shared" si="142"/>
        <v>-0.33969610870252487</v>
      </c>
      <c r="U263">
        <f t="shared" si="142"/>
        <v>-0.34897468829370115</v>
      </c>
      <c r="V263">
        <f t="shared" si="142"/>
        <v>-0.35030201102894282</v>
      </c>
      <c r="W263">
        <f t="shared" si="142"/>
        <v>-0.35040145331677852</v>
      </c>
      <c r="X263">
        <f t="shared" si="142"/>
        <v>-0.34064242163053998</v>
      </c>
      <c r="Y263">
        <f t="shared" si="142"/>
        <v>-0.34064242163053998</v>
      </c>
      <c r="Z263">
        <f t="shared" si="142"/>
        <v>-0.3439342869601929</v>
      </c>
      <c r="AA263">
        <f t="shared" si="142"/>
        <v>-0.34237396102394763</v>
      </c>
      <c r="AB263">
        <f t="shared" si="142"/>
        <v>-0.36400121456007939</v>
      </c>
      <c r="AC263">
        <f t="shared" si="142"/>
        <v>-0.36400121456007939</v>
      </c>
      <c r="AD263">
        <f t="shared" si="142"/>
        <v>-0.36400121456007939</v>
      </c>
      <c r="AE263">
        <f t="shared" si="142"/>
        <v>-0.36468120374053664</v>
      </c>
      <c r="AF263">
        <f t="shared" si="142"/>
        <v>-0.36451954728489322</v>
      </c>
      <c r="AG263">
        <f t="shared" si="142"/>
        <v>-0.37379764443671964</v>
      </c>
      <c r="AH263">
        <f t="shared" si="142"/>
        <v>-0.37848792414029769</v>
      </c>
      <c r="AI263">
        <f t="shared" si="142"/>
        <v>-0.37802534131303767</v>
      </c>
      <c r="AJ263">
        <f t="shared" si="142"/>
        <v>-0.37861567539473462</v>
      </c>
      <c r="AK263">
        <f t="shared" si="142"/>
        <v>-0.37931555458833394</v>
      </c>
      <c r="AL263">
        <f t="shared" si="142"/>
        <v>-0.39809426284446026</v>
      </c>
      <c r="AM263">
        <f t="shared" si="142"/>
        <v>-0.39149595190565945</v>
      </c>
      <c r="AN263">
        <f t="shared" si="142"/>
        <v>-0.39246809142379191</v>
      </c>
      <c r="AO263">
        <f t="shared" si="142"/>
        <v>-0.3934491954728887</v>
      </c>
      <c r="AP263">
        <f t="shared" si="142"/>
        <v>-0.3934491954728887</v>
      </c>
      <c r="AQ263">
        <f t="shared" si="142"/>
        <v>-0.3934491954728887</v>
      </c>
      <c r="AR263">
        <f t="shared" si="142"/>
        <v>-0.41417007249146653</v>
      </c>
      <c r="AS263">
        <f t="shared" si="142"/>
        <v>-0.411772004870609</v>
      </c>
      <c r="AT263">
        <f t="shared" si="142"/>
        <v>-0.42230607665404463</v>
      </c>
      <c r="AU263">
        <f t="shared" si="142"/>
        <v>-0.46214929985529019</v>
      </c>
      <c r="AV263">
        <f t="shared" si="142"/>
        <v>-0.46214929985529019</v>
      </c>
      <c r="AW263">
        <f t="shared" si="142"/>
        <v>-0.46388901488508866</v>
      </c>
      <c r="AX263">
        <f t="shared" si="142"/>
        <v>-0.46379051085363793</v>
      </c>
    </row>
    <row r="264" spans="1:50">
      <c r="A264" s="50">
        <f t="shared" si="107"/>
        <v>-0.5</v>
      </c>
      <c r="B264" s="50"/>
      <c r="C264" s="50"/>
      <c r="D264" s="50"/>
      <c r="E264" s="50"/>
      <c r="F264" s="50"/>
      <c r="G264" s="50"/>
      <c r="H264" s="50">
        <f t="shared" ref="H264:AX264" si="143">-((H216-1)*(H216-2))^-1</f>
        <v>-0.24668811936403645</v>
      </c>
      <c r="I264" s="50">
        <f t="shared" si="143"/>
        <v>-0.28050373752384689</v>
      </c>
      <c r="J264" s="50">
        <f t="shared" si="143"/>
        <v>-0.43348021614873178</v>
      </c>
      <c r="K264" s="50">
        <f t="shared" si="143"/>
        <v>-0.51920752342226795</v>
      </c>
      <c r="L264">
        <f t="shared" si="143"/>
        <v>-0.40015840112874468</v>
      </c>
      <c r="M264">
        <f t="shared" si="143"/>
        <v>-0.40733999335160898</v>
      </c>
      <c r="N264">
        <f t="shared" si="143"/>
        <v>-0.38186845992272839</v>
      </c>
      <c r="O264">
        <f t="shared" si="143"/>
        <v>-0.33058172032331101</v>
      </c>
      <c r="P264">
        <f t="shared" si="143"/>
        <v>-0.32826691494721844</v>
      </c>
      <c r="Q264">
        <f t="shared" si="143"/>
        <v>-0.33032027130206121</v>
      </c>
      <c r="R264">
        <f t="shared" si="143"/>
        <v>-0.32436965823768416</v>
      </c>
      <c r="S264">
        <f t="shared" si="143"/>
        <v>-0.33908351783708907</v>
      </c>
      <c r="T264">
        <f t="shared" si="143"/>
        <v>-0.33930006317038208</v>
      </c>
      <c r="U264">
        <f t="shared" si="143"/>
        <v>-0.34868830349700175</v>
      </c>
      <c r="V264">
        <f t="shared" si="143"/>
        <v>-0.34992921123637716</v>
      </c>
      <c r="W264">
        <f t="shared" si="143"/>
        <v>-0.35118153545261616</v>
      </c>
      <c r="X264">
        <f t="shared" si="143"/>
        <v>-0.34121980733398727</v>
      </c>
      <c r="Y264">
        <f t="shared" si="143"/>
        <v>-0.34121980733398727</v>
      </c>
      <c r="Z264">
        <f t="shared" si="143"/>
        <v>-0.3447813185406598</v>
      </c>
      <c r="AA264">
        <f t="shared" si="143"/>
        <v>-0.34301713877092077</v>
      </c>
      <c r="AB264">
        <f t="shared" si="143"/>
        <v>-0.36253072810134751</v>
      </c>
      <c r="AC264">
        <f t="shared" si="143"/>
        <v>-0.36253072810134751</v>
      </c>
      <c r="AD264">
        <f t="shared" si="143"/>
        <v>-0.36253072810134751</v>
      </c>
      <c r="AE264">
        <f t="shared" si="143"/>
        <v>-0.36355469389695483</v>
      </c>
      <c r="AF264">
        <f t="shared" si="143"/>
        <v>-0.36340464639648973</v>
      </c>
      <c r="AG264">
        <f t="shared" si="143"/>
        <v>-0.37253017165177116</v>
      </c>
      <c r="AH264">
        <f t="shared" si="143"/>
        <v>-0.37661890224041605</v>
      </c>
      <c r="AI264">
        <f t="shared" si="143"/>
        <v>-0.37622712861313784</v>
      </c>
      <c r="AJ264">
        <f t="shared" si="143"/>
        <v>-0.37670023807367142</v>
      </c>
      <c r="AK264">
        <f t="shared" si="143"/>
        <v>-0.37735121599919258</v>
      </c>
      <c r="AL264">
        <f t="shared" si="143"/>
        <v>-0.39509425895485911</v>
      </c>
      <c r="AM264">
        <f t="shared" si="143"/>
        <v>-0.38812775404359301</v>
      </c>
      <c r="AN264">
        <f t="shared" si="143"/>
        <v>-0.38884958143268494</v>
      </c>
      <c r="AO264">
        <f t="shared" si="143"/>
        <v>-0.38977174650269536</v>
      </c>
      <c r="AP264">
        <f t="shared" si="143"/>
        <v>-0.38977174650269536</v>
      </c>
      <c r="AQ264">
        <f t="shared" si="143"/>
        <v>-0.38977174650269536</v>
      </c>
      <c r="AR264">
        <f t="shared" si="143"/>
        <v>-0.40916445507658117</v>
      </c>
      <c r="AS264">
        <f t="shared" si="143"/>
        <v>-0.40743291178513225</v>
      </c>
      <c r="AT264">
        <f t="shared" si="143"/>
        <v>-0.41766793275038572</v>
      </c>
      <c r="AU264">
        <f t="shared" si="143"/>
        <v>-0.45703817920072742</v>
      </c>
      <c r="AV264">
        <f t="shared" si="143"/>
        <v>-0.45703817920072742</v>
      </c>
      <c r="AW264">
        <f t="shared" si="143"/>
        <v>-0.45863010953615035</v>
      </c>
      <c r="AX264">
        <f t="shared" si="143"/>
        <v>-0.4587831719803655</v>
      </c>
    </row>
    <row r="265" spans="1:50">
      <c r="A265" s="50">
        <f t="shared" si="107"/>
        <v>-0.5</v>
      </c>
      <c r="B265" s="50"/>
      <c r="C265" s="50"/>
      <c r="D265" s="50"/>
      <c r="E265" s="50"/>
      <c r="F265" s="50"/>
      <c r="G265" s="50"/>
      <c r="H265" s="50">
        <f t="shared" ref="H265:AX265" si="144">-((H217-1)*(H217-2))^-1</f>
        <v>-0.23679497628826465</v>
      </c>
      <c r="I265" s="50">
        <f t="shared" si="144"/>
        <v>-0.27045848366031922</v>
      </c>
      <c r="J265" s="50">
        <f t="shared" si="144"/>
        <v>-0.42869352682982292</v>
      </c>
      <c r="K265" s="50">
        <f t="shared" si="144"/>
        <v>-0.51189209347771658</v>
      </c>
      <c r="L265">
        <f t="shared" si="144"/>
        <v>-0.39356079264383959</v>
      </c>
      <c r="M265">
        <f t="shared" si="144"/>
        <v>-0.40012333181789234</v>
      </c>
      <c r="N265">
        <f t="shared" si="144"/>
        <v>-0.37113889811449824</v>
      </c>
      <c r="O265">
        <f t="shared" si="144"/>
        <v>-0.32630318446322298</v>
      </c>
      <c r="P265">
        <f t="shared" si="144"/>
        <v>-0.32400232883560215</v>
      </c>
      <c r="Q265">
        <f t="shared" si="144"/>
        <v>-0.32592199731301164</v>
      </c>
      <c r="R265">
        <f t="shared" si="144"/>
        <v>-0.3210873304908235</v>
      </c>
      <c r="S265">
        <f t="shared" si="144"/>
        <v>-0.33579788494274487</v>
      </c>
      <c r="T265">
        <f t="shared" si="144"/>
        <v>-0.33567429565275275</v>
      </c>
      <c r="U265">
        <f t="shared" si="144"/>
        <v>-0.34484601811157994</v>
      </c>
      <c r="V265">
        <f t="shared" si="144"/>
        <v>-0.34576799048179396</v>
      </c>
      <c r="W265">
        <f t="shared" si="144"/>
        <v>-0.34664185439796552</v>
      </c>
      <c r="X265">
        <f t="shared" si="144"/>
        <v>-0.33761741178896981</v>
      </c>
      <c r="Y265">
        <f t="shared" si="144"/>
        <v>-0.33761741178896981</v>
      </c>
      <c r="Z265">
        <f t="shared" si="144"/>
        <v>-0.34081402846207243</v>
      </c>
      <c r="AA265">
        <f t="shared" si="144"/>
        <v>-0.3389278180499955</v>
      </c>
      <c r="AB265">
        <f t="shared" si="144"/>
        <v>-0.35707564390717789</v>
      </c>
      <c r="AC265">
        <f t="shared" si="144"/>
        <v>-0.35707564390717789</v>
      </c>
      <c r="AD265">
        <f t="shared" si="144"/>
        <v>-0.35707564390717789</v>
      </c>
      <c r="AE265">
        <f t="shared" si="144"/>
        <v>-0.35798035794045246</v>
      </c>
      <c r="AF265">
        <f t="shared" si="144"/>
        <v>-0.3578429835322276</v>
      </c>
      <c r="AG265">
        <f t="shared" si="144"/>
        <v>-0.36624509340068867</v>
      </c>
      <c r="AH265">
        <f t="shared" si="144"/>
        <v>-0.37012108055179016</v>
      </c>
      <c r="AI265">
        <f t="shared" si="144"/>
        <v>-0.36986387389701531</v>
      </c>
      <c r="AJ265">
        <f t="shared" si="144"/>
        <v>-0.37030581541600294</v>
      </c>
      <c r="AK265">
        <f t="shared" si="144"/>
        <v>-0.37091180544311148</v>
      </c>
      <c r="AL265">
        <f t="shared" si="144"/>
        <v>-0.3876964298387609</v>
      </c>
      <c r="AM265">
        <f t="shared" si="144"/>
        <v>-0.38179058394305015</v>
      </c>
      <c r="AN265">
        <f t="shared" si="144"/>
        <v>-0.3822604153226854</v>
      </c>
      <c r="AO265">
        <f t="shared" si="144"/>
        <v>-0.38367587685490356</v>
      </c>
      <c r="AP265">
        <f t="shared" si="144"/>
        <v>-0.38367587685490356</v>
      </c>
      <c r="AQ265">
        <f t="shared" si="144"/>
        <v>-0.38367587685490356</v>
      </c>
      <c r="AR265">
        <f t="shared" si="144"/>
        <v>-0.40310378261747648</v>
      </c>
      <c r="AS265">
        <f t="shared" si="144"/>
        <v>-0.40293615578889602</v>
      </c>
      <c r="AT265">
        <f t="shared" si="144"/>
        <v>-0.40733148126825031</v>
      </c>
      <c r="AU265">
        <f t="shared" si="144"/>
        <v>-0.44530856999988899</v>
      </c>
      <c r="AV265">
        <f t="shared" si="144"/>
        <v>-0.44530856999988899</v>
      </c>
      <c r="AW265">
        <f t="shared" si="144"/>
        <v>-0.44664547829235668</v>
      </c>
      <c r="AX265">
        <f t="shared" si="144"/>
        <v>-0.44686738272260135</v>
      </c>
    </row>
    <row r="266" spans="1:50">
      <c r="A266" s="50">
        <f t="shared" si="107"/>
        <v>-0.5</v>
      </c>
      <c r="B266" s="50"/>
      <c r="C266" s="50"/>
      <c r="D266" s="50"/>
      <c r="E266" s="50"/>
      <c r="F266" s="50"/>
      <c r="G266" s="50"/>
      <c r="H266" s="50">
        <f t="shared" ref="H266:AX266" si="145">-((H218-1)*(H218-2))^-1</f>
        <v>-0.23679497628826465</v>
      </c>
      <c r="I266" s="50">
        <f t="shared" si="145"/>
        <v>-0.27045848366031922</v>
      </c>
      <c r="J266" s="50">
        <f t="shared" si="145"/>
        <v>-0.425826453533177</v>
      </c>
      <c r="K266" s="50">
        <f t="shared" si="145"/>
        <v>-0.50614291979176018</v>
      </c>
      <c r="L266">
        <f t="shared" si="145"/>
        <v>-0.39220974159121491</v>
      </c>
      <c r="M266">
        <f t="shared" si="145"/>
        <v>-0.39859743656526503</v>
      </c>
      <c r="N266">
        <f t="shared" si="145"/>
        <v>-0.36995138368986225</v>
      </c>
      <c r="O266">
        <f t="shared" si="145"/>
        <v>-0.31630364715378767</v>
      </c>
      <c r="P266">
        <f t="shared" si="145"/>
        <v>-0.31411562181889208</v>
      </c>
      <c r="Q266">
        <f t="shared" si="145"/>
        <v>-0.31589202610863631</v>
      </c>
      <c r="R266">
        <f t="shared" si="145"/>
        <v>-0.31278603359935941</v>
      </c>
      <c r="S266">
        <f t="shared" si="145"/>
        <v>-0.32701216819868395</v>
      </c>
      <c r="T266">
        <f t="shared" si="145"/>
        <v>-0.32702222616062404</v>
      </c>
      <c r="U266">
        <f t="shared" si="145"/>
        <v>-0.33721539428821379</v>
      </c>
      <c r="V266">
        <f t="shared" si="145"/>
        <v>-0.33809428002105407</v>
      </c>
      <c r="W266">
        <f t="shared" si="145"/>
        <v>-0.33982061083741855</v>
      </c>
      <c r="X266">
        <f t="shared" si="145"/>
        <v>-0.33159981743335204</v>
      </c>
      <c r="Y266">
        <f t="shared" si="145"/>
        <v>-0.33159981743335204</v>
      </c>
      <c r="Z266">
        <f t="shared" si="145"/>
        <v>-0.33472674665595881</v>
      </c>
      <c r="AA266">
        <f t="shared" si="145"/>
        <v>-0.33302232522510933</v>
      </c>
      <c r="AB266">
        <f t="shared" si="145"/>
        <v>-0.34964677222968249</v>
      </c>
      <c r="AC266">
        <f t="shared" si="145"/>
        <v>-0.34964677222968249</v>
      </c>
      <c r="AD266">
        <f t="shared" si="145"/>
        <v>-0.34964677222968249</v>
      </c>
      <c r="AE266">
        <f t="shared" si="145"/>
        <v>-0.35043321505430641</v>
      </c>
      <c r="AF266">
        <f t="shared" si="145"/>
        <v>-0.35030739807825284</v>
      </c>
      <c r="AG266">
        <f t="shared" si="145"/>
        <v>-0.35814234218293561</v>
      </c>
      <c r="AH266">
        <f t="shared" si="145"/>
        <v>-0.36202511338024007</v>
      </c>
      <c r="AI266">
        <f t="shared" si="145"/>
        <v>-0.36180526346749459</v>
      </c>
      <c r="AJ266">
        <f t="shared" si="145"/>
        <v>-0.36222152041533284</v>
      </c>
      <c r="AK266">
        <f t="shared" si="145"/>
        <v>-0.3627897987289444</v>
      </c>
      <c r="AL266">
        <f t="shared" si="145"/>
        <v>-0.37852422680551961</v>
      </c>
      <c r="AM266">
        <f t="shared" si="145"/>
        <v>-0.37335846954424029</v>
      </c>
      <c r="AN266">
        <f t="shared" si="145"/>
        <v>-0.37374802304476867</v>
      </c>
      <c r="AO266">
        <f t="shared" si="145"/>
        <v>-0.37509687993140833</v>
      </c>
      <c r="AP266">
        <f t="shared" si="145"/>
        <v>-0.37509687993140833</v>
      </c>
      <c r="AQ266">
        <f t="shared" si="145"/>
        <v>-0.37509687993140833</v>
      </c>
      <c r="AR266">
        <f t="shared" si="145"/>
        <v>-0.39360586789096585</v>
      </c>
      <c r="AS266">
        <f t="shared" si="145"/>
        <v>-0.39440613861120033</v>
      </c>
      <c r="AT266">
        <f t="shared" si="145"/>
        <v>-0.40005209673519926</v>
      </c>
      <c r="AU266">
        <f t="shared" si="145"/>
        <v>-0.43764275902071414</v>
      </c>
      <c r="AV266">
        <f t="shared" si="145"/>
        <v>-0.43764275902071414</v>
      </c>
      <c r="AW266">
        <f t="shared" si="145"/>
        <v>-0.43890844799800816</v>
      </c>
      <c r="AX266">
        <f t="shared" si="145"/>
        <v>-0.43909651705365799</v>
      </c>
    </row>
    <row r="267" spans="1:50">
      <c r="A267" s="50">
        <f t="shared" si="107"/>
        <v>-0.5</v>
      </c>
      <c r="B267" s="50"/>
      <c r="C267" s="50"/>
      <c r="D267" s="50"/>
      <c r="E267" s="50"/>
      <c r="F267" s="50"/>
      <c r="G267" s="50"/>
      <c r="H267" s="50">
        <f t="shared" ref="H267:AX267" si="146">-((H219-1)*(H219-2))^-1</f>
        <v>-0.24285016422978609</v>
      </c>
      <c r="I267" s="50">
        <f t="shared" si="146"/>
        <v>-0.27256956073710437</v>
      </c>
      <c r="J267" s="50">
        <f t="shared" si="146"/>
        <v>-0.42796926052995382</v>
      </c>
      <c r="K267" s="50">
        <f t="shared" si="146"/>
        <v>-0.51031588741803857</v>
      </c>
      <c r="L267">
        <f t="shared" si="146"/>
        <v>-0.39624939522066788</v>
      </c>
      <c r="M267">
        <f t="shared" si="146"/>
        <v>-0.40449590874857921</v>
      </c>
      <c r="N267">
        <f t="shared" si="146"/>
        <v>-0.37083639662318879</v>
      </c>
      <c r="O267">
        <f t="shared" si="146"/>
        <v>-0.3165439657262844</v>
      </c>
      <c r="P267">
        <f t="shared" si="146"/>
        <v>-0.31444081363401943</v>
      </c>
      <c r="Q267">
        <f t="shared" si="146"/>
        <v>-0.31613827459938448</v>
      </c>
      <c r="R267">
        <f t="shared" si="146"/>
        <v>-0.31218988756275223</v>
      </c>
      <c r="S267">
        <f t="shared" si="146"/>
        <v>-0.32581763350758586</v>
      </c>
      <c r="T267">
        <f t="shared" si="146"/>
        <v>-0.32583446585887049</v>
      </c>
      <c r="U267">
        <f t="shared" si="146"/>
        <v>-0.3355890393182086</v>
      </c>
      <c r="V267">
        <f t="shared" si="146"/>
        <v>-0.33660363854558606</v>
      </c>
      <c r="W267">
        <f t="shared" si="146"/>
        <v>-0.33788833388815259</v>
      </c>
      <c r="X267">
        <f t="shared" si="146"/>
        <v>-0.32877588565338994</v>
      </c>
      <c r="Y267">
        <f t="shared" si="146"/>
        <v>-0.32877588565338994</v>
      </c>
      <c r="Z267">
        <f t="shared" si="146"/>
        <v>-0.33182656103470565</v>
      </c>
      <c r="AA267">
        <f t="shared" si="146"/>
        <v>-0.33020875677834843</v>
      </c>
      <c r="AB267">
        <f t="shared" si="146"/>
        <v>-0.34544346619738731</v>
      </c>
      <c r="AC267">
        <f t="shared" si="146"/>
        <v>-0.34544346619738731</v>
      </c>
      <c r="AD267">
        <f t="shared" si="146"/>
        <v>-0.34544346619738731</v>
      </c>
      <c r="AE267">
        <f t="shared" si="146"/>
        <v>-0.34617548130739445</v>
      </c>
      <c r="AF267">
        <f t="shared" si="146"/>
        <v>-0.34605766798673732</v>
      </c>
      <c r="AG267">
        <f t="shared" si="146"/>
        <v>-0.35348654114184741</v>
      </c>
      <c r="AH267">
        <f t="shared" si="146"/>
        <v>-0.35708426035191482</v>
      </c>
      <c r="AI267">
        <f t="shared" si="146"/>
        <v>-0.35688801735326575</v>
      </c>
      <c r="AJ267">
        <f t="shared" si="146"/>
        <v>-0.35726833349916076</v>
      </c>
      <c r="AK267">
        <f t="shared" si="146"/>
        <v>-0.35780760764161967</v>
      </c>
      <c r="AL267">
        <f t="shared" si="146"/>
        <v>-0.37275654249766976</v>
      </c>
      <c r="AM267">
        <f t="shared" si="146"/>
        <v>-0.36813680264261472</v>
      </c>
      <c r="AN267">
        <f t="shared" si="146"/>
        <v>-0.3681012900402853</v>
      </c>
      <c r="AO267">
        <f t="shared" si="146"/>
        <v>-0.36939471541057406</v>
      </c>
      <c r="AP267">
        <f t="shared" si="146"/>
        <v>-0.36939471541057406</v>
      </c>
      <c r="AQ267">
        <f t="shared" si="146"/>
        <v>-0.36939471541057406</v>
      </c>
      <c r="AR267">
        <f t="shared" si="146"/>
        <v>-0.38572438083926253</v>
      </c>
      <c r="AS267">
        <f t="shared" si="146"/>
        <v>-0.38714143722139144</v>
      </c>
      <c r="AT267">
        <f t="shared" si="146"/>
        <v>-0.39340147018696531</v>
      </c>
      <c r="AU267">
        <f t="shared" si="146"/>
        <v>-0.43010305615453087</v>
      </c>
      <c r="AV267">
        <f t="shared" si="146"/>
        <v>-0.43010305615453087</v>
      </c>
      <c r="AW267">
        <f t="shared" si="146"/>
        <v>-0.43135072814542758</v>
      </c>
      <c r="AX267">
        <f t="shared" si="146"/>
        <v>-0.43153630957466443</v>
      </c>
    </row>
    <row r="268" spans="1:50">
      <c r="A268" s="50">
        <f t="shared" si="107"/>
        <v>-0.5</v>
      </c>
      <c r="B268" s="50"/>
      <c r="C268" s="50"/>
      <c r="D268" s="50"/>
      <c r="E268" s="50"/>
      <c r="F268" s="50"/>
      <c r="G268" s="50"/>
      <c r="H268" s="50">
        <f t="shared" ref="H268:AX268" si="147">-((H220-1)*(H220-2))^-1</f>
        <v>-0.2404566261960942</v>
      </c>
      <c r="I268" s="50">
        <f t="shared" si="147"/>
        <v>-0.29273650478452534</v>
      </c>
      <c r="J268" s="50">
        <f t="shared" si="147"/>
        <v>-0.42308454415268804</v>
      </c>
      <c r="K268" s="50">
        <f t="shared" si="147"/>
        <v>-0.50507465552539732</v>
      </c>
      <c r="L268">
        <f t="shared" si="147"/>
        <v>-0.39631829295793686</v>
      </c>
      <c r="M268">
        <f t="shared" si="147"/>
        <v>-0.40376572149460405</v>
      </c>
      <c r="N268">
        <f t="shared" si="147"/>
        <v>-0.36892370741432728</v>
      </c>
      <c r="O268">
        <f t="shared" si="147"/>
        <v>-0.31678551444781328</v>
      </c>
      <c r="P268">
        <f t="shared" si="147"/>
        <v>-0.31461598289958209</v>
      </c>
      <c r="Q268">
        <f t="shared" si="147"/>
        <v>-0.31624171543470525</v>
      </c>
      <c r="R268">
        <f t="shared" si="147"/>
        <v>-0.31165415788757544</v>
      </c>
      <c r="S268">
        <f t="shared" si="147"/>
        <v>-0.32194607781808632</v>
      </c>
      <c r="T268">
        <f t="shared" si="147"/>
        <v>-0.32218238834732837</v>
      </c>
      <c r="U268">
        <f t="shared" si="147"/>
        <v>-0.33155381524040789</v>
      </c>
      <c r="V268">
        <f t="shared" si="147"/>
        <v>-0.33264173446906237</v>
      </c>
      <c r="W268">
        <f t="shared" si="147"/>
        <v>-0.33366795076360939</v>
      </c>
      <c r="X268">
        <f t="shared" si="147"/>
        <v>-0.32515657101013878</v>
      </c>
      <c r="Y268">
        <f t="shared" si="147"/>
        <v>-0.32515657101013878</v>
      </c>
      <c r="Z268">
        <f t="shared" si="147"/>
        <v>-0.32811513239033768</v>
      </c>
      <c r="AA268">
        <f t="shared" si="147"/>
        <v>-0.32653948095111135</v>
      </c>
      <c r="AB268">
        <f t="shared" si="147"/>
        <v>-0.34199029930041563</v>
      </c>
      <c r="AC268">
        <f t="shared" si="147"/>
        <v>-0.34199029930041563</v>
      </c>
      <c r="AD268">
        <f t="shared" si="147"/>
        <v>-0.34199029930041563</v>
      </c>
      <c r="AE268">
        <f t="shared" si="147"/>
        <v>-0.3431502779322872</v>
      </c>
      <c r="AF268">
        <f t="shared" si="147"/>
        <v>-0.34303981519804294</v>
      </c>
      <c r="AG268">
        <f t="shared" si="147"/>
        <v>-0.35009932704885094</v>
      </c>
      <c r="AH268">
        <f t="shared" si="147"/>
        <v>-0.35346302047026218</v>
      </c>
      <c r="AI268">
        <f t="shared" si="147"/>
        <v>-0.3533168208646193</v>
      </c>
      <c r="AJ268">
        <f t="shared" si="147"/>
        <v>-0.35367769371077834</v>
      </c>
      <c r="AK268">
        <f t="shared" si="147"/>
        <v>-0.35413349395387633</v>
      </c>
      <c r="AL268">
        <f t="shared" si="147"/>
        <v>-0.36756857637681595</v>
      </c>
      <c r="AM268">
        <f t="shared" si="147"/>
        <v>-0.36439768129736666</v>
      </c>
      <c r="AN268">
        <f t="shared" si="147"/>
        <v>-0.36421240638082819</v>
      </c>
      <c r="AO268">
        <f t="shared" si="147"/>
        <v>-0.36529059674097469</v>
      </c>
      <c r="AP268">
        <f t="shared" si="147"/>
        <v>-0.36529059674097469</v>
      </c>
      <c r="AQ268">
        <f t="shared" si="147"/>
        <v>-0.36529059674097469</v>
      </c>
      <c r="AR268">
        <f t="shared" si="147"/>
        <v>-0.38048006890313485</v>
      </c>
      <c r="AS268">
        <f t="shared" si="147"/>
        <v>-0.38231981064621895</v>
      </c>
      <c r="AT268">
        <f t="shared" si="147"/>
        <v>-0.38851454024772236</v>
      </c>
      <c r="AU268">
        <f t="shared" si="147"/>
        <v>-0.42340267966565137</v>
      </c>
      <c r="AV268">
        <f t="shared" si="147"/>
        <v>-0.42340267966565137</v>
      </c>
      <c r="AW268">
        <f t="shared" si="147"/>
        <v>-0.4245271862779143</v>
      </c>
      <c r="AX268">
        <f t="shared" si="147"/>
        <v>-0.42485551174688696</v>
      </c>
    </row>
    <row r="269" spans="1:50">
      <c r="A269" s="50">
        <f t="shared" si="107"/>
        <v>-0.5</v>
      </c>
      <c r="B269" s="50"/>
      <c r="C269" s="50"/>
      <c r="D269" s="50"/>
      <c r="E269" s="50"/>
      <c r="F269" s="50"/>
      <c r="G269" s="50"/>
      <c r="H269" s="50">
        <f t="shared" ref="H269:AX269" si="148">-((H221-1)*(H221-2))^-1</f>
        <v>-0.2404566261960942</v>
      </c>
      <c r="I269" s="50">
        <f t="shared" si="148"/>
        <v>-0.29273650478452534</v>
      </c>
      <c r="J269" s="50">
        <f t="shared" si="148"/>
        <v>-0.42362255989021869</v>
      </c>
      <c r="K269" s="50">
        <f t="shared" si="148"/>
        <v>-0.50441500648705606</v>
      </c>
      <c r="L269">
        <f t="shared" si="148"/>
        <v>-0.39606455868417073</v>
      </c>
      <c r="M269">
        <f t="shared" si="148"/>
        <v>-0.4059212187746985</v>
      </c>
      <c r="N269">
        <f t="shared" si="148"/>
        <v>-0.36652047214597072</v>
      </c>
      <c r="O269">
        <f t="shared" si="148"/>
        <v>-0.31564277025185983</v>
      </c>
      <c r="P269">
        <f t="shared" si="148"/>
        <v>-0.31301728243752436</v>
      </c>
      <c r="Q269">
        <f t="shared" si="148"/>
        <v>-0.31458151218173119</v>
      </c>
      <c r="R269">
        <f t="shared" si="148"/>
        <v>-0.31039712882220172</v>
      </c>
      <c r="S269">
        <f t="shared" si="148"/>
        <v>-0.31923155236209944</v>
      </c>
      <c r="T269">
        <f t="shared" si="148"/>
        <v>-0.31927730845053848</v>
      </c>
      <c r="U269">
        <f t="shared" si="148"/>
        <v>-0.32828843358499671</v>
      </c>
      <c r="V269">
        <f t="shared" si="148"/>
        <v>-0.32926626292614447</v>
      </c>
      <c r="W269">
        <f t="shared" si="148"/>
        <v>-0.33042858102389605</v>
      </c>
      <c r="X269">
        <f t="shared" si="148"/>
        <v>-0.32264420760255624</v>
      </c>
      <c r="Y269">
        <f t="shared" si="148"/>
        <v>-0.32264420760255624</v>
      </c>
      <c r="Z269">
        <f t="shared" si="148"/>
        <v>-0.32553752612485898</v>
      </c>
      <c r="AA269">
        <f t="shared" si="148"/>
        <v>-0.32402979284375089</v>
      </c>
      <c r="AB269">
        <f t="shared" si="148"/>
        <v>-0.33817574801520661</v>
      </c>
      <c r="AC269">
        <f t="shared" si="148"/>
        <v>-0.33817574801520661</v>
      </c>
      <c r="AD269">
        <f t="shared" si="148"/>
        <v>-0.33817574801520661</v>
      </c>
      <c r="AE269">
        <f t="shared" si="148"/>
        <v>-0.33918226324744555</v>
      </c>
      <c r="AF269">
        <f t="shared" si="148"/>
        <v>-0.33907854615034277</v>
      </c>
      <c r="AG269">
        <f t="shared" si="148"/>
        <v>-0.346008132197614</v>
      </c>
      <c r="AH269">
        <f t="shared" si="148"/>
        <v>-0.34927538822479437</v>
      </c>
      <c r="AI269">
        <f t="shared" si="148"/>
        <v>-0.34914618323657487</v>
      </c>
      <c r="AJ269">
        <f t="shared" si="148"/>
        <v>-0.34970175086115024</v>
      </c>
      <c r="AK269">
        <f t="shared" si="148"/>
        <v>-0.35013763635556566</v>
      </c>
      <c r="AL269">
        <f t="shared" si="148"/>
        <v>-0.36323128239510111</v>
      </c>
      <c r="AM269">
        <f t="shared" si="148"/>
        <v>-0.36061755203641688</v>
      </c>
      <c r="AN269">
        <f t="shared" si="148"/>
        <v>-0.35999345707652197</v>
      </c>
      <c r="AO269">
        <f t="shared" si="148"/>
        <v>-0.36098030029553235</v>
      </c>
      <c r="AP269">
        <f t="shared" si="148"/>
        <v>-0.36098030029553235</v>
      </c>
      <c r="AQ269">
        <f t="shared" si="148"/>
        <v>-0.36098030029553235</v>
      </c>
      <c r="AR269">
        <f t="shared" si="148"/>
        <v>-0.37551360571694614</v>
      </c>
      <c r="AS269">
        <f t="shared" si="148"/>
        <v>-0.37776410231311774</v>
      </c>
      <c r="AT269">
        <f t="shared" si="148"/>
        <v>-0.38517876031711046</v>
      </c>
      <c r="AU269">
        <f t="shared" si="148"/>
        <v>-0.41814704441586464</v>
      </c>
      <c r="AV269">
        <f t="shared" si="148"/>
        <v>-0.41814704441586464</v>
      </c>
      <c r="AW269">
        <f t="shared" si="148"/>
        <v>-0.41910233439537131</v>
      </c>
      <c r="AX269">
        <f t="shared" si="148"/>
        <v>-0.41941975336697951</v>
      </c>
    </row>
    <row r="270" spans="1:50">
      <c r="A270" s="50">
        <f t="shared" si="107"/>
        <v>-0.5</v>
      </c>
      <c r="B270" s="50"/>
      <c r="C270" s="50"/>
      <c r="D270" s="50"/>
      <c r="E270" s="50"/>
      <c r="F270" s="50"/>
      <c r="G270" s="50"/>
      <c r="H270" s="50">
        <f t="shared" ref="H270:AX270" si="149">-((H222-1)*(H222-2))^-1</f>
        <v>-0.23714795459199561</v>
      </c>
      <c r="I270" s="50">
        <f t="shared" si="149"/>
        <v>-0.28735654953253637</v>
      </c>
      <c r="J270" s="50">
        <f t="shared" si="149"/>
        <v>-0.41599426968421099</v>
      </c>
      <c r="K270" s="50">
        <f t="shared" si="149"/>
        <v>-0.49756068027795741</v>
      </c>
      <c r="L270">
        <f t="shared" si="149"/>
        <v>-0.39395790701263472</v>
      </c>
      <c r="M270">
        <f t="shared" si="149"/>
        <v>-0.40339419827879508</v>
      </c>
      <c r="N270">
        <f t="shared" si="149"/>
        <v>-0.3629115879422537</v>
      </c>
      <c r="O270">
        <f t="shared" si="149"/>
        <v>-0.30722532928605023</v>
      </c>
      <c r="P270">
        <f t="shared" si="149"/>
        <v>-0.3048380140277947</v>
      </c>
      <c r="Q270">
        <f t="shared" si="149"/>
        <v>-0.30631324887617434</v>
      </c>
      <c r="R270">
        <f t="shared" si="149"/>
        <v>-0.30196446843560509</v>
      </c>
      <c r="S270">
        <f t="shared" si="149"/>
        <v>-0.31216470133090135</v>
      </c>
      <c r="T270">
        <f t="shared" si="149"/>
        <v>-0.31225114050065839</v>
      </c>
      <c r="U270">
        <f t="shared" si="149"/>
        <v>-0.32033960238451759</v>
      </c>
      <c r="V270">
        <f t="shared" si="149"/>
        <v>-0.32143952242195256</v>
      </c>
      <c r="W270">
        <f t="shared" si="149"/>
        <v>-0.32275820439786762</v>
      </c>
      <c r="X270">
        <f t="shared" si="149"/>
        <v>-0.31622957458853734</v>
      </c>
      <c r="Y270">
        <f t="shared" si="149"/>
        <v>-0.31622957458853734</v>
      </c>
      <c r="Z270">
        <f t="shared" si="149"/>
        <v>-0.31930590855110619</v>
      </c>
      <c r="AA270">
        <f t="shared" si="149"/>
        <v>-0.31773726803573543</v>
      </c>
      <c r="AB270">
        <f t="shared" si="149"/>
        <v>-0.33133677067741046</v>
      </c>
      <c r="AC270">
        <f t="shared" si="149"/>
        <v>-0.33133677067741046</v>
      </c>
      <c r="AD270">
        <f t="shared" si="149"/>
        <v>-0.33133677067741046</v>
      </c>
      <c r="AE270">
        <f t="shared" si="149"/>
        <v>-0.33255411069376611</v>
      </c>
      <c r="AF270">
        <f t="shared" si="149"/>
        <v>-0.3324583536466611</v>
      </c>
      <c r="AG270">
        <f t="shared" si="149"/>
        <v>-0.33894993978360677</v>
      </c>
      <c r="AH270">
        <f t="shared" si="149"/>
        <v>-0.34224068957467513</v>
      </c>
      <c r="AI270">
        <f t="shared" si="149"/>
        <v>-0.34213453719407488</v>
      </c>
      <c r="AJ270">
        <f t="shared" si="149"/>
        <v>-0.34266058768199853</v>
      </c>
      <c r="AK270">
        <f t="shared" si="149"/>
        <v>-0.34307541126220475</v>
      </c>
      <c r="AL270">
        <f t="shared" si="149"/>
        <v>-0.35598180562400494</v>
      </c>
      <c r="AM270">
        <f t="shared" si="149"/>
        <v>-0.35405269637124248</v>
      </c>
      <c r="AN270">
        <f t="shared" si="149"/>
        <v>-0.35333253984807639</v>
      </c>
      <c r="AO270">
        <f t="shared" si="149"/>
        <v>-0.35421642415271559</v>
      </c>
      <c r="AP270">
        <f t="shared" si="149"/>
        <v>-0.35421642415271559</v>
      </c>
      <c r="AQ270">
        <f t="shared" si="149"/>
        <v>-0.35421642415271559</v>
      </c>
      <c r="AR270">
        <f t="shared" si="149"/>
        <v>-0.3682059041273068</v>
      </c>
      <c r="AS270">
        <f t="shared" si="149"/>
        <v>-0.37123550088507873</v>
      </c>
      <c r="AT270">
        <f t="shared" si="149"/>
        <v>-0.37907601321927048</v>
      </c>
      <c r="AU270">
        <f t="shared" si="149"/>
        <v>-0.41108688017728995</v>
      </c>
      <c r="AV270">
        <f t="shared" si="149"/>
        <v>-0.41108688017728995</v>
      </c>
      <c r="AW270">
        <f t="shared" si="149"/>
        <v>-0.41200481985274917</v>
      </c>
      <c r="AX270">
        <f t="shared" si="149"/>
        <v>-0.41222717671834552</v>
      </c>
    </row>
    <row r="271" spans="1:50">
      <c r="A271" s="50">
        <f t="shared" si="107"/>
        <v>-0.5</v>
      </c>
      <c r="B271" s="50"/>
      <c r="C271" s="50"/>
      <c r="D271" s="50"/>
      <c r="E271" s="50"/>
      <c r="F271" s="50"/>
      <c r="G271" s="50"/>
      <c r="H271" s="50">
        <f t="shared" ref="H271:AX271" si="150">-((H223-1)*(H223-2))^-1</f>
        <v>-0.23714795459199561</v>
      </c>
      <c r="I271" s="50">
        <f t="shared" si="150"/>
        <v>-0.28183118531639062</v>
      </c>
      <c r="J271" s="50">
        <f t="shared" si="150"/>
        <v>-0.41131043374770948</v>
      </c>
      <c r="K271" s="50">
        <f t="shared" si="150"/>
        <v>-0.49146606271132498</v>
      </c>
      <c r="L271">
        <f t="shared" si="150"/>
        <v>-0.39180175395833289</v>
      </c>
      <c r="M271">
        <f t="shared" si="150"/>
        <v>-0.40008607079241276</v>
      </c>
      <c r="N271">
        <f t="shared" si="150"/>
        <v>-0.35395478068640251</v>
      </c>
      <c r="O271">
        <f t="shared" si="150"/>
        <v>-0.30556589953749191</v>
      </c>
      <c r="P271">
        <f t="shared" si="150"/>
        <v>-0.30311814595903797</v>
      </c>
      <c r="Q271">
        <f t="shared" si="150"/>
        <v>-0.30454724096305802</v>
      </c>
      <c r="R271">
        <f t="shared" si="150"/>
        <v>-0.30072713320728556</v>
      </c>
      <c r="S271">
        <f t="shared" si="150"/>
        <v>-0.30995752689475348</v>
      </c>
      <c r="T271">
        <f t="shared" si="150"/>
        <v>-0.30997113793458581</v>
      </c>
      <c r="U271">
        <f t="shared" si="150"/>
        <v>-0.31705242601476169</v>
      </c>
      <c r="V271">
        <f t="shared" si="150"/>
        <v>-0.31811290290808503</v>
      </c>
      <c r="W271">
        <f t="shared" si="150"/>
        <v>-0.32000624508552278</v>
      </c>
      <c r="X271">
        <f t="shared" si="150"/>
        <v>-0.31443213601037651</v>
      </c>
      <c r="Y271">
        <f t="shared" si="150"/>
        <v>-0.31443213601037651</v>
      </c>
      <c r="Z271">
        <f t="shared" si="150"/>
        <v>-0.31724815442198445</v>
      </c>
      <c r="AA271">
        <f t="shared" si="150"/>
        <v>-0.31572954108222095</v>
      </c>
      <c r="AB271">
        <f t="shared" si="150"/>
        <v>-0.32806447860343968</v>
      </c>
      <c r="AC271">
        <f t="shared" si="150"/>
        <v>-0.32806447860343968</v>
      </c>
      <c r="AD271">
        <f t="shared" si="150"/>
        <v>-0.32806447860343968</v>
      </c>
      <c r="AE271">
        <f t="shared" si="150"/>
        <v>-0.32922957632222194</v>
      </c>
      <c r="AF271">
        <f t="shared" si="150"/>
        <v>-0.32913902275198526</v>
      </c>
      <c r="AG271">
        <f t="shared" si="150"/>
        <v>-0.33531481821203474</v>
      </c>
      <c r="AH271">
        <f t="shared" si="150"/>
        <v>-0.33866167342262626</v>
      </c>
      <c r="AI271">
        <f t="shared" si="150"/>
        <v>-0.33856785777010018</v>
      </c>
      <c r="AJ271">
        <f t="shared" si="150"/>
        <v>-0.33907184214363428</v>
      </c>
      <c r="AK271">
        <f t="shared" si="150"/>
        <v>-0.33947029000391782</v>
      </c>
      <c r="AL271">
        <f t="shared" si="150"/>
        <v>-0.35202720087523154</v>
      </c>
      <c r="AM271">
        <f t="shared" si="150"/>
        <v>-0.35095480443919019</v>
      </c>
      <c r="AN271">
        <f t="shared" si="150"/>
        <v>-0.35002403411324345</v>
      </c>
      <c r="AO271">
        <f t="shared" si="150"/>
        <v>-0.35084558147445227</v>
      </c>
      <c r="AP271">
        <f t="shared" si="150"/>
        <v>-0.35084558147445227</v>
      </c>
      <c r="AQ271">
        <f t="shared" si="150"/>
        <v>-0.35084558147445227</v>
      </c>
      <c r="AR271">
        <f t="shared" si="150"/>
        <v>-0.36393212244134504</v>
      </c>
      <c r="AS271">
        <f t="shared" si="150"/>
        <v>-0.36734677568515178</v>
      </c>
      <c r="AT271">
        <f t="shared" si="150"/>
        <v>-0.37513207807279636</v>
      </c>
      <c r="AU271">
        <f t="shared" si="150"/>
        <v>-0.40562935537495198</v>
      </c>
      <c r="AV271">
        <f t="shared" si="150"/>
        <v>-0.40562935537495198</v>
      </c>
      <c r="AW271">
        <f t="shared" si="150"/>
        <v>-0.40651691506169452</v>
      </c>
      <c r="AX271">
        <f t="shared" si="150"/>
        <v>-0.40673714342408357</v>
      </c>
    </row>
    <row r="272" spans="1:50">
      <c r="A272" s="50">
        <f t="shared" si="107"/>
        <v>-0.5</v>
      </c>
      <c r="B272" s="50"/>
      <c r="C272" s="50"/>
      <c r="D272" s="50"/>
      <c r="E272" s="50"/>
      <c r="F272" s="50"/>
      <c r="G272" s="50"/>
      <c r="H272" s="50">
        <f t="shared" ref="H272:AX272" si="151">-((H224-1)*(H224-2))^-1</f>
        <v>-0.23714795459199561</v>
      </c>
      <c r="I272" s="50">
        <f t="shared" si="151"/>
        <v>-0.28183118531639062</v>
      </c>
      <c r="J272" s="50">
        <f t="shared" si="151"/>
        <v>-0.41026087825923263</v>
      </c>
      <c r="K272" s="50">
        <f t="shared" si="151"/>
        <v>-0.49014620467964215</v>
      </c>
      <c r="L272">
        <f t="shared" si="151"/>
        <v>-0.39121244743994293</v>
      </c>
      <c r="M272">
        <f t="shared" si="151"/>
        <v>-0.39948201802542488</v>
      </c>
      <c r="N272">
        <f t="shared" si="151"/>
        <v>-0.34856310400646678</v>
      </c>
      <c r="O272">
        <f t="shared" si="151"/>
        <v>-0.30370415129481032</v>
      </c>
      <c r="P272">
        <f t="shared" si="151"/>
        <v>-0.3011486063396312</v>
      </c>
      <c r="Q272">
        <f t="shared" si="151"/>
        <v>-0.30256142391653851</v>
      </c>
      <c r="R272">
        <f t="shared" si="151"/>
        <v>-0.29890690370136652</v>
      </c>
      <c r="S272">
        <f t="shared" si="151"/>
        <v>-0.30734923822250759</v>
      </c>
      <c r="T272">
        <f t="shared" si="151"/>
        <v>-0.30737875825833161</v>
      </c>
      <c r="U272">
        <f t="shared" si="151"/>
        <v>-0.31453168312155189</v>
      </c>
      <c r="V272">
        <f t="shared" si="151"/>
        <v>-0.31558146657320735</v>
      </c>
      <c r="W272">
        <f t="shared" si="151"/>
        <v>-0.31751647618986678</v>
      </c>
      <c r="X272">
        <f t="shared" si="151"/>
        <v>-0.3120652748581535</v>
      </c>
      <c r="Y272">
        <f t="shared" si="151"/>
        <v>-0.3120652748581535</v>
      </c>
      <c r="Z272">
        <f t="shared" si="151"/>
        <v>-0.31490978177869861</v>
      </c>
      <c r="AA272">
        <f t="shared" si="151"/>
        <v>-0.31344157670723538</v>
      </c>
      <c r="AB272">
        <f t="shared" si="151"/>
        <v>-0.32526634566127577</v>
      </c>
      <c r="AC272">
        <f t="shared" si="151"/>
        <v>-0.32526634566127577</v>
      </c>
      <c r="AD272">
        <f t="shared" si="151"/>
        <v>-0.32526634566127577</v>
      </c>
      <c r="AE272">
        <f t="shared" si="151"/>
        <v>-0.32641193413788322</v>
      </c>
      <c r="AF272">
        <f t="shared" si="151"/>
        <v>-0.32632380967185687</v>
      </c>
      <c r="AG272">
        <f t="shared" si="151"/>
        <v>-0.33239136846821843</v>
      </c>
      <c r="AH272">
        <f t="shared" si="151"/>
        <v>-0.33572416944892702</v>
      </c>
      <c r="AI272">
        <f t="shared" si="151"/>
        <v>-0.33563821329584892</v>
      </c>
      <c r="AJ272">
        <f t="shared" si="151"/>
        <v>-0.33613416759971509</v>
      </c>
      <c r="AK272">
        <f t="shared" si="151"/>
        <v>-0.3365270892990419</v>
      </c>
      <c r="AL272">
        <f t="shared" si="151"/>
        <v>-0.34873228755815722</v>
      </c>
      <c r="AM272">
        <f t="shared" si="151"/>
        <v>-0.34789918487455707</v>
      </c>
      <c r="AN272">
        <f t="shared" si="151"/>
        <v>-0.34703494553635589</v>
      </c>
      <c r="AO272">
        <f t="shared" si="151"/>
        <v>-0.34785241825794627</v>
      </c>
      <c r="AP272">
        <f t="shared" si="151"/>
        <v>-0.34785241825794627</v>
      </c>
      <c r="AQ272">
        <f t="shared" si="151"/>
        <v>-0.34785241825794627</v>
      </c>
      <c r="AR272">
        <f t="shared" si="151"/>
        <v>-0.36089804086625565</v>
      </c>
      <c r="AS272">
        <f t="shared" si="151"/>
        <v>-0.36457216691364952</v>
      </c>
      <c r="AT272">
        <f t="shared" si="151"/>
        <v>-0.37282162180286404</v>
      </c>
      <c r="AU272">
        <f t="shared" si="151"/>
        <v>-0.40288026477230598</v>
      </c>
      <c r="AV272">
        <f t="shared" si="151"/>
        <v>-0.40288026477230598</v>
      </c>
      <c r="AW272">
        <f t="shared" si="151"/>
        <v>-0.40375732042217011</v>
      </c>
      <c r="AX272">
        <f t="shared" si="151"/>
        <v>-0.40396055616077076</v>
      </c>
    </row>
    <row r="273" spans="1:50">
      <c r="A273" s="50"/>
      <c r="B273" s="50"/>
      <c r="C273" s="50"/>
      <c r="D273" s="50"/>
      <c r="E273" s="50"/>
      <c r="F273" s="50"/>
      <c r="G273" s="50"/>
      <c r="H273" s="50"/>
      <c r="I273" s="50"/>
      <c r="J273" s="50"/>
      <c r="K273" s="50"/>
    </row>
    <row r="274" spans="1:50">
      <c r="A274" s="50"/>
      <c r="B274" s="50"/>
      <c r="C274" s="50"/>
      <c r="D274" s="50"/>
      <c r="E274" s="50"/>
      <c r="F274" s="50"/>
      <c r="G274" s="50"/>
      <c r="H274" s="50"/>
      <c r="I274" s="50"/>
      <c r="J274" s="50"/>
      <c r="K274" s="50"/>
    </row>
    <row r="275" spans="1:50">
      <c r="A275" s="50" t="s">
        <v>20</v>
      </c>
      <c r="B275" s="50" t="s">
        <v>21</v>
      </c>
      <c r="C275" s="50" t="s">
        <v>22</v>
      </c>
      <c r="D275" s="50" t="s">
        <v>23</v>
      </c>
      <c r="E275" s="50" t="s">
        <v>24</v>
      </c>
      <c r="F275" s="50" t="s">
        <v>25</v>
      </c>
      <c r="G275" s="50"/>
      <c r="H275" s="50" t="s">
        <v>20</v>
      </c>
      <c r="I275" s="50" t="s">
        <v>21</v>
      </c>
      <c r="J275" s="50" t="s">
        <v>22</v>
      </c>
      <c r="K275" s="50" t="s">
        <v>23</v>
      </c>
      <c r="L275" s="50" t="s">
        <v>25</v>
      </c>
      <c r="M275" s="50" t="s">
        <v>26</v>
      </c>
      <c r="N275" s="50" t="s">
        <v>27</v>
      </c>
      <c r="O275" s="50" t="s">
        <v>28</v>
      </c>
      <c r="P275" s="50" t="s">
        <v>29</v>
      </c>
      <c r="Q275" s="50" t="s">
        <v>30</v>
      </c>
      <c r="R275" s="50" t="s">
        <v>31</v>
      </c>
      <c r="S275" s="50" t="s">
        <v>32</v>
      </c>
      <c r="T275" s="50" t="s">
        <v>33</v>
      </c>
      <c r="U275" s="50" t="s">
        <v>34</v>
      </c>
      <c r="V275" s="50" t="s">
        <v>35</v>
      </c>
      <c r="W275" s="50" t="s">
        <v>36</v>
      </c>
      <c r="X275" s="50" t="s">
        <v>37</v>
      </c>
      <c r="Y275" s="50" t="s">
        <v>38</v>
      </c>
      <c r="Z275" s="50" t="s">
        <v>39</v>
      </c>
      <c r="AA275" s="50" t="s">
        <v>40</v>
      </c>
      <c r="AB275" s="50" t="s">
        <v>41</v>
      </c>
      <c r="AC275" s="50" t="s">
        <v>42</v>
      </c>
      <c r="AD275" s="50" t="s">
        <v>53</v>
      </c>
      <c r="AE275" s="50" t="s">
        <v>54</v>
      </c>
      <c r="AF275" s="50" t="s">
        <v>55</v>
      </c>
      <c r="AG275" s="50" t="s">
        <v>56</v>
      </c>
      <c r="AH275" s="50" t="s">
        <v>57</v>
      </c>
      <c r="AI275" s="50" t="s">
        <v>58</v>
      </c>
      <c r="AJ275" s="50" t="s">
        <v>59</v>
      </c>
      <c r="AK275" s="50" t="s">
        <v>60</v>
      </c>
      <c r="AL275" s="50" t="s">
        <v>61</v>
      </c>
      <c r="AM275" s="50" t="s">
        <v>62</v>
      </c>
      <c r="AN275" s="50" t="s">
        <v>63</v>
      </c>
      <c r="AO275" s="50" t="s">
        <v>64</v>
      </c>
      <c r="AP275" s="50" t="s">
        <v>65</v>
      </c>
      <c r="AQ275" s="50" t="s">
        <v>191</v>
      </c>
      <c r="AR275" s="50" t="s">
        <v>192</v>
      </c>
      <c r="AS275" s="50" t="s">
        <v>244</v>
      </c>
      <c r="AT275" s="50" t="s">
        <v>504</v>
      </c>
      <c r="AU275" s="50" t="s">
        <v>505</v>
      </c>
      <c r="AV275" s="50" t="s">
        <v>506</v>
      </c>
      <c r="AW275" s="50" t="s">
        <v>719</v>
      </c>
      <c r="AX275" s="50" t="s">
        <v>720</v>
      </c>
    </row>
    <row r="276" spans="1:50">
      <c r="A276" s="50" t="s">
        <v>700</v>
      </c>
      <c r="B276" s="50" t="s">
        <v>698</v>
      </c>
      <c r="C276" s="50" t="s">
        <v>697</v>
      </c>
      <c r="D276" s="50" t="s">
        <v>696</v>
      </c>
      <c r="E276" s="50" t="s">
        <v>705</v>
      </c>
      <c r="F276" s="50" t="s">
        <v>767</v>
      </c>
      <c r="G276" s="50"/>
      <c r="H276" t="s">
        <v>766</v>
      </c>
      <c r="I276" t="s">
        <v>695</v>
      </c>
      <c r="J276" t="s">
        <v>670</v>
      </c>
      <c r="K276" t="s">
        <v>699</v>
      </c>
      <c r="L276" t="s">
        <v>112</v>
      </c>
      <c r="M276" t="s">
        <v>786</v>
      </c>
      <c r="N276" t="s">
        <v>814</v>
      </c>
      <c r="O276" t="s">
        <v>1049</v>
      </c>
      <c r="P276" t="s">
        <v>824</v>
      </c>
      <c r="Q276" t="s">
        <v>826</v>
      </c>
      <c r="R276" t="s">
        <v>822</v>
      </c>
      <c r="S276" t="s">
        <v>816</v>
      </c>
      <c r="T276" t="s">
        <v>815</v>
      </c>
      <c r="U276" t="s">
        <v>825</v>
      </c>
      <c r="V276" t="s">
        <v>1543</v>
      </c>
      <c r="W276" t="s">
        <v>770</v>
      </c>
      <c r="X276" t="s">
        <v>679</v>
      </c>
      <c r="Y276" t="s">
        <v>670</v>
      </c>
      <c r="Z276" t="s">
        <v>677</v>
      </c>
      <c r="AA276" t="s">
        <v>1544</v>
      </c>
      <c r="AB276" t="s">
        <v>817</v>
      </c>
      <c r="AC276" t="s">
        <v>1545</v>
      </c>
      <c r="AD276" t="s">
        <v>823</v>
      </c>
      <c r="AE276" t="s">
        <v>777</v>
      </c>
      <c r="AF276" t="s">
        <v>820</v>
      </c>
      <c r="AG276" t="s">
        <v>821</v>
      </c>
      <c r="AH276" t="s">
        <v>778</v>
      </c>
      <c r="AI276" t="s">
        <v>1546</v>
      </c>
      <c r="AJ276" t="s">
        <v>1547</v>
      </c>
      <c r="AK276" t="s">
        <v>1548</v>
      </c>
      <c r="AL276" t="s">
        <v>819</v>
      </c>
      <c r="AM276" t="s">
        <v>812</v>
      </c>
      <c r="AN276" t="s">
        <v>784</v>
      </c>
      <c r="AO276" t="s">
        <v>785</v>
      </c>
      <c r="AP276" t="s">
        <v>778</v>
      </c>
      <c r="AQ276" t="s">
        <v>786</v>
      </c>
      <c r="AR276" t="s">
        <v>669</v>
      </c>
      <c r="AS276" t="s">
        <v>813</v>
      </c>
      <c r="AT276" t="s">
        <v>1549</v>
      </c>
      <c r="AU276" t="s">
        <v>787</v>
      </c>
      <c r="AV276" t="s">
        <v>788</v>
      </c>
      <c r="AW276" t="s">
        <v>789</v>
      </c>
      <c r="AX276" t="s">
        <v>521</v>
      </c>
    </row>
    <row r="277" spans="1:50">
      <c r="A277" s="51"/>
      <c r="B277" s="51">
        <f>-(1-2^B228)</f>
        <v>0</v>
      </c>
      <c r="C277" s="51">
        <f t="shared" ref="C277:E277" si="152">-(1-2^C228)</f>
        <v>0</v>
      </c>
      <c r="D277" s="51">
        <f t="shared" si="152"/>
        <v>0</v>
      </c>
      <c r="E277" s="51">
        <f t="shared" si="152"/>
        <v>0</v>
      </c>
      <c r="F277" s="51" cm="1">
        <f t="array" ref="F277">AVERAGE(IF(ISERROR(H277:K277),"",H277:K277))</f>
        <v>-0.10049335638163492</v>
      </c>
      <c r="G277" s="50">
        <v>1979</v>
      </c>
      <c r="H277" s="51" t="e">
        <f>-(1-2^H228)</f>
        <v>#VALUE!</v>
      </c>
      <c r="I277" s="51" t="e">
        <f t="shared" ref="I277:AX277" si="153">-(1-2^I228)</f>
        <v>#VALUE!</v>
      </c>
      <c r="J277" s="51">
        <f t="shared" si="153"/>
        <v>-0.10049335638163492</v>
      </c>
      <c r="K277" s="51">
        <f t="shared" si="153"/>
        <v>-0.10049335638163492</v>
      </c>
      <c r="L277" s="83">
        <f t="shared" si="153"/>
        <v>-0.10049335638163492</v>
      </c>
      <c r="M277" s="83">
        <f t="shared" si="153"/>
        <v>-0.10049335638163492</v>
      </c>
      <c r="N277" s="83">
        <f t="shared" si="153"/>
        <v>-0.10049335638163492</v>
      </c>
      <c r="O277" s="83">
        <f t="shared" si="153"/>
        <v>-5.1584049385594133E-2</v>
      </c>
      <c r="P277" s="83">
        <f t="shared" si="153"/>
        <v>-5.1584049385594133E-2</v>
      </c>
      <c r="Q277" s="83">
        <f t="shared" si="153"/>
        <v>-5.1584049385594133E-2</v>
      </c>
      <c r="R277" s="83">
        <f t="shared" si="153"/>
        <v>-5.1584049385594133E-2</v>
      </c>
      <c r="S277" s="83">
        <f t="shared" si="153"/>
        <v>-4.7778847269249636E-2</v>
      </c>
      <c r="T277" s="83">
        <f t="shared" si="153"/>
        <v>-5.0954501283592024E-2</v>
      </c>
      <c r="U277" s="83">
        <f t="shared" si="153"/>
        <v>-5.3782838263283228E-2</v>
      </c>
      <c r="V277" s="83">
        <f t="shared" si="153"/>
        <v>-5.3782838263283228E-2</v>
      </c>
      <c r="W277" s="83">
        <f t="shared" si="153"/>
        <v>-5.3782838263283228E-2</v>
      </c>
      <c r="X277" s="83">
        <f t="shared" si="153"/>
        <v>-6.1893833660336406E-2</v>
      </c>
      <c r="Y277" s="83">
        <f t="shared" si="153"/>
        <v>-6.1893833660336406E-2</v>
      </c>
      <c r="Z277" s="83">
        <f t="shared" si="153"/>
        <v>-6.1893833660336406E-2</v>
      </c>
      <c r="AA277" s="83">
        <f t="shared" si="153"/>
        <v>-6.1893833660336406E-2</v>
      </c>
      <c r="AB277" s="83">
        <f t="shared" si="153"/>
        <v>-6.1893833660336406E-2</v>
      </c>
      <c r="AC277" s="83">
        <f t="shared" si="153"/>
        <v>-6.1893833660336406E-2</v>
      </c>
      <c r="AD277" s="83">
        <f t="shared" si="153"/>
        <v>-6.1893833660336406E-2</v>
      </c>
      <c r="AE277" s="83">
        <f t="shared" si="153"/>
        <v>-6.1893833660336406E-2</v>
      </c>
      <c r="AF277" s="83">
        <f t="shared" si="153"/>
        <v>-6.1893833660336406E-2</v>
      </c>
      <c r="AG277" s="83">
        <f t="shared" si="153"/>
        <v>-6.1893833660336406E-2</v>
      </c>
      <c r="AH277" s="83">
        <f t="shared" si="153"/>
        <v>-6.1893833660336406E-2</v>
      </c>
      <c r="AI277" s="83">
        <f t="shared" si="153"/>
        <v>-6.1893833660336406E-2</v>
      </c>
      <c r="AJ277" s="83">
        <f t="shared" si="153"/>
        <v>-6.1893833660336406E-2</v>
      </c>
      <c r="AK277" s="83">
        <f t="shared" si="153"/>
        <v>-6.1893833660336406E-2</v>
      </c>
      <c r="AL277" s="83">
        <f t="shared" si="153"/>
        <v>-6.281378929378556E-2</v>
      </c>
      <c r="AM277" s="83">
        <f t="shared" si="153"/>
        <v>-5.9643664311515132E-2</v>
      </c>
      <c r="AN277" s="83">
        <f t="shared" si="153"/>
        <v>-5.9643664311515132E-2</v>
      </c>
      <c r="AO277" s="83">
        <f t="shared" si="153"/>
        <v>-5.9643664311515132E-2</v>
      </c>
      <c r="AP277" s="83">
        <f t="shared" si="153"/>
        <v>-5.9643664311515132E-2</v>
      </c>
      <c r="AQ277" s="83">
        <f t="shared" si="153"/>
        <v>-5.9643664311515132E-2</v>
      </c>
      <c r="AR277" s="83">
        <f t="shared" si="153"/>
        <v>-5.5037920850361854E-2</v>
      </c>
      <c r="AS277" s="83">
        <f t="shared" si="153"/>
        <v>-5.01069251918842E-2</v>
      </c>
      <c r="AT277" s="83">
        <f t="shared" si="153"/>
        <v>-5.01069251918842E-2</v>
      </c>
      <c r="AU277" s="83">
        <f t="shared" si="153"/>
        <v>-5.2399441433349403E-2</v>
      </c>
      <c r="AV277" s="83">
        <f t="shared" si="153"/>
        <v>-5.2399441433349403E-2</v>
      </c>
      <c r="AW277" s="83">
        <f t="shared" si="153"/>
        <v>-5.2399441433349403E-2</v>
      </c>
      <c r="AX277" s="83">
        <f t="shared" si="153"/>
        <v>-5.2399441433349403E-2</v>
      </c>
    </row>
    <row r="278" spans="1:50">
      <c r="A278" s="51"/>
      <c r="B278" s="51">
        <f t="shared" ref="B278:E287" si="154">-(1-2^B229)</f>
        <v>0</v>
      </c>
      <c r="C278" s="51">
        <f t="shared" si="154"/>
        <v>0</v>
      </c>
      <c r="D278" s="51">
        <f t="shared" si="154"/>
        <v>0</v>
      </c>
      <c r="E278" s="51">
        <f t="shared" si="154"/>
        <v>0</v>
      </c>
      <c r="F278" s="51" cm="1">
        <f t="array" ref="F278">AVERAGE(IF(ISERROR(H278:K278),"",H278:K278))</f>
        <v>-0.10049335638163492</v>
      </c>
      <c r="G278" s="50">
        <f>G277+1</f>
        <v>1980</v>
      </c>
      <c r="H278" s="51" t="e">
        <f t="shared" ref="H278:AX278" si="155">-(1-2^H229)</f>
        <v>#VALUE!</v>
      </c>
      <c r="I278" s="51" t="e">
        <f t="shared" si="155"/>
        <v>#VALUE!</v>
      </c>
      <c r="J278" s="51">
        <f t="shared" si="155"/>
        <v>-0.10049335638163492</v>
      </c>
      <c r="K278" s="51">
        <f t="shared" si="155"/>
        <v>-0.10049335638163492</v>
      </c>
      <c r="L278" s="83">
        <f t="shared" si="155"/>
        <v>-7.201859090441376E-2</v>
      </c>
      <c r="M278" s="83">
        <f t="shared" si="155"/>
        <v>-7.201859090441376E-2</v>
      </c>
      <c r="N278" s="83">
        <f t="shared" si="155"/>
        <v>-7.9307928933631477E-2</v>
      </c>
      <c r="O278" s="83">
        <f t="shared" si="155"/>
        <v>-6.3097010815168275E-2</v>
      </c>
      <c r="P278" s="83">
        <f t="shared" si="155"/>
        <v>-6.3097010815168275E-2</v>
      </c>
      <c r="Q278" s="83">
        <f t="shared" si="155"/>
        <v>-6.3097010815168275E-2</v>
      </c>
      <c r="R278" s="83">
        <f t="shared" si="155"/>
        <v>-6.3097010815168275E-2</v>
      </c>
      <c r="S278" s="83">
        <f t="shared" si="155"/>
        <v>-5.6718018649618562E-2</v>
      </c>
      <c r="T278" s="83">
        <f t="shared" si="155"/>
        <v>-6.0209999033763673E-2</v>
      </c>
      <c r="U278" s="83">
        <f t="shared" si="155"/>
        <v>-6.6130132584979351E-2</v>
      </c>
      <c r="V278" s="83">
        <f t="shared" si="155"/>
        <v>-6.4627531512026604E-2</v>
      </c>
      <c r="W278" s="83">
        <f t="shared" si="155"/>
        <v>-6.4627531512026604E-2</v>
      </c>
      <c r="X278" s="83">
        <f t="shared" si="155"/>
        <v>-6.3100514643205763E-2</v>
      </c>
      <c r="Y278" s="83">
        <f t="shared" si="155"/>
        <v>-6.3100514643205763E-2</v>
      </c>
      <c r="Z278" s="83">
        <f t="shared" si="155"/>
        <v>-6.3215512660087736E-2</v>
      </c>
      <c r="AA278" s="83">
        <f t="shared" si="155"/>
        <v>-6.3215512660087736E-2</v>
      </c>
      <c r="AB278" s="83">
        <f t="shared" si="155"/>
        <v>-6.2787324092297481E-2</v>
      </c>
      <c r="AC278" s="83">
        <f t="shared" si="155"/>
        <v>-6.2787324092297481E-2</v>
      </c>
      <c r="AD278" s="83">
        <f t="shared" si="155"/>
        <v>-6.2787324092297481E-2</v>
      </c>
      <c r="AE278" s="83">
        <f t="shared" si="155"/>
        <v>-6.2787324092297481E-2</v>
      </c>
      <c r="AF278" s="83">
        <f t="shared" si="155"/>
        <v>-6.2787324092297481E-2</v>
      </c>
      <c r="AG278" s="83">
        <f t="shared" si="155"/>
        <v>-6.2787324092297481E-2</v>
      </c>
      <c r="AH278" s="83">
        <f t="shared" si="155"/>
        <v>-6.3014384577169125E-2</v>
      </c>
      <c r="AI278" s="83">
        <f t="shared" si="155"/>
        <v>-6.3014384577169125E-2</v>
      </c>
      <c r="AJ278" s="83">
        <f t="shared" si="155"/>
        <v>-6.3014384577169125E-2</v>
      </c>
      <c r="AK278" s="83">
        <f t="shared" si="155"/>
        <v>-6.3014384577169125E-2</v>
      </c>
      <c r="AL278" s="83">
        <f t="shared" si="155"/>
        <v>-6.3323111542463284E-2</v>
      </c>
      <c r="AM278" s="83">
        <f t="shared" si="155"/>
        <v>-6.1655666319748281E-2</v>
      </c>
      <c r="AN278" s="83">
        <f t="shared" si="155"/>
        <v>-6.1655666319748281E-2</v>
      </c>
      <c r="AO278" s="83">
        <f t="shared" si="155"/>
        <v>-6.1655666319748281E-2</v>
      </c>
      <c r="AP278" s="83">
        <f t="shared" si="155"/>
        <v>-6.1655666319748281E-2</v>
      </c>
      <c r="AQ278" s="83">
        <f t="shared" si="155"/>
        <v>-6.1655666319748281E-2</v>
      </c>
      <c r="AR278" s="83">
        <f t="shared" si="155"/>
        <v>-6.0954854883690568E-2</v>
      </c>
      <c r="AS278" s="83">
        <f t="shared" si="155"/>
        <v>-5.8041980752257749E-2</v>
      </c>
      <c r="AT278" s="83">
        <f t="shared" si="155"/>
        <v>-5.9948224922308557E-2</v>
      </c>
      <c r="AU278" s="83">
        <f t="shared" si="155"/>
        <v>-6.0331444266738088E-2</v>
      </c>
      <c r="AV278" s="83">
        <f t="shared" si="155"/>
        <v>-6.0331444266738088E-2</v>
      </c>
      <c r="AW278" s="83">
        <f t="shared" si="155"/>
        <v>-6.0331444266738088E-2</v>
      </c>
      <c r="AX278" s="83">
        <f t="shared" si="155"/>
        <v>-6.0331444266738088E-2</v>
      </c>
    </row>
    <row r="279" spans="1:50">
      <c r="A279" s="51"/>
      <c r="B279" s="51">
        <f t="shared" si="154"/>
        <v>0</v>
      </c>
      <c r="C279" s="51">
        <f t="shared" si="154"/>
        <v>0</v>
      </c>
      <c r="D279" s="51">
        <f t="shared" si="154"/>
        <v>0</v>
      </c>
      <c r="E279" s="51">
        <f t="shared" si="154"/>
        <v>0</v>
      </c>
      <c r="F279" s="51" cm="1">
        <f t="array" ref="F279">AVERAGE(IF(ISERROR(H279:K279),"",H279:K279))</f>
        <v>-6.1788640235748815E-2</v>
      </c>
      <c r="G279" s="50">
        <f t="shared" ref="G279:G321" si="156">G278+1</f>
        <v>1981</v>
      </c>
      <c r="H279" s="51" t="e">
        <f t="shared" ref="H279:AX279" si="157">-(1-2^H230)</f>
        <v>#VALUE!</v>
      </c>
      <c r="I279" s="51" t="e">
        <f t="shared" si="157"/>
        <v>#VALUE!</v>
      </c>
      <c r="J279" s="51">
        <f t="shared" si="157"/>
        <v>-6.1788640235748815E-2</v>
      </c>
      <c r="K279" s="51">
        <f t="shared" si="157"/>
        <v>-6.1788640235748815E-2</v>
      </c>
      <c r="L279" s="83">
        <f t="shared" si="157"/>
        <v>-6.5953646778223907E-2</v>
      </c>
      <c r="M279" s="83">
        <f t="shared" si="157"/>
        <v>-6.5953646778223907E-2</v>
      </c>
      <c r="N279" s="83">
        <f t="shared" si="157"/>
        <v>-6.5748155183340429E-2</v>
      </c>
      <c r="O279" s="83">
        <f t="shared" si="157"/>
        <v>-6.9611991383709437E-2</v>
      </c>
      <c r="P279" s="83">
        <f t="shared" si="157"/>
        <v>-6.9611991383709437E-2</v>
      </c>
      <c r="Q279" s="83">
        <f t="shared" si="157"/>
        <v>-6.9611991383709437E-2</v>
      </c>
      <c r="R279" s="83">
        <f t="shared" si="157"/>
        <v>-7.0188891509652351E-2</v>
      </c>
      <c r="S279" s="83">
        <f t="shared" si="157"/>
        <v>-6.3284435194225552E-2</v>
      </c>
      <c r="T279" s="83">
        <f t="shared" si="157"/>
        <v>-6.3720788886761914E-2</v>
      </c>
      <c r="U279" s="83">
        <f t="shared" si="157"/>
        <v>-6.6977544302499359E-2</v>
      </c>
      <c r="V279" s="83">
        <f t="shared" si="157"/>
        <v>-6.6141607657072887E-2</v>
      </c>
      <c r="W279" s="83">
        <f t="shared" si="157"/>
        <v>-6.6141607657072887E-2</v>
      </c>
      <c r="X279" s="83">
        <f t="shared" si="157"/>
        <v>-6.6578492578067583E-2</v>
      </c>
      <c r="Y279" s="83">
        <f t="shared" si="157"/>
        <v>-6.6578492578067583E-2</v>
      </c>
      <c r="Z279" s="83">
        <f t="shared" si="157"/>
        <v>-6.6614317152175362E-2</v>
      </c>
      <c r="AA279" s="83">
        <f t="shared" si="157"/>
        <v>-6.6614317152175362E-2</v>
      </c>
      <c r="AB279" s="83">
        <f t="shared" si="157"/>
        <v>-6.6682850399219618E-2</v>
      </c>
      <c r="AC279" s="83">
        <f t="shared" si="157"/>
        <v>-6.6682850399219618E-2</v>
      </c>
      <c r="AD279" s="83">
        <f t="shared" si="157"/>
        <v>-6.6682850399219618E-2</v>
      </c>
      <c r="AE279" s="83">
        <f t="shared" si="157"/>
        <v>-6.6682850399219618E-2</v>
      </c>
      <c r="AF279" s="83">
        <f t="shared" si="157"/>
        <v>-6.6682850399219618E-2</v>
      </c>
      <c r="AG279" s="83">
        <f t="shared" si="157"/>
        <v>-6.6682850399219618E-2</v>
      </c>
      <c r="AH279" s="83">
        <f t="shared" si="157"/>
        <v>-6.5953673715738792E-2</v>
      </c>
      <c r="AI279" s="83">
        <f t="shared" si="157"/>
        <v>-6.5953673715738792E-2</v>
      </c>
      <c r="AJ279" s="83">
        <f t="shared" si="157"/>
        <v>-6.5953673715738792E-2</v>
      </c>
      <c r="AK279" s="83">
        <f t="shared" si="157"/>
        <v>-6.5953673715738792E-2</v>
      </c>
      <c r="AL279" s="83">
        <f t="shared" si="157"/>
        <v>-6.6392260608774789E-2</v>
      </c>
      <c r="AM279" s="83">
        <f t="shared" si="157"/>
        <v>-6.4912357758144745E-2</v>
      </c>
      <c r="AN279" s="83">
        <f t="shared" si="157"/>
        <v>-6.4912357758144745E-2</v>
      </c>
      <c r="AO279" s="83">
        <f t="shared" si="157"/>
        <v>-6.4816083565673477E-2</v>
      </c>
      <c r="AP279" s="83">
        <f t="shared" si="157"/>
        <v>-6.4816083565673477E-2</v>
      </c>
      <c r="AQ279" s="83">
        <f t="shared" si="157"/>
        <v>-6.4816083565673477E-2</v>
      </c>
      <c r="AR279" s="83">
        <f t="shared" si="157"/>
        <v>-6.4553782879290589E-2</v>
      </c>
      <c r="AS279" s="83">
        <f t="shared" si="157"/>
        <v>-6.2780551936256646E-2</v>
      </c>
      <c r="AT279" s="83">
        <f t="shared" si="157"/>
        <v>-6.4611539539976226E-2</v>
      </c>
      <c r="AU279" s="83">
        <f t="shared" si="157"/>
        <v>-6.478534230206634E-2</v>
      </c>
      <c r="AV279" s="83">
        <f t="shared" si="157"/>
        <v>-6.478534230206634E-2</v>
      </c>
      <c r="AW279" s="83">
        <f t="shared" si="157"/>
        <v>-6.478534230206634E-2</v>
      </c>
      <c r="AX279" s="83">
        <f t="shared" si="157"/>
        <v>-6.478534230206634E-2</v>
      </c>
    </row>
    <row r="280" spans="1:50">
      <c r="A280" s="51"/>
      <c r="B280" s="51">
        <f t="shared" si="154"/>
        <v>0</v>
      </c>
      <c r="C280" s="51">
        <f t="shared" si="154"/>
        <v>0</v>
      </c>
      <c r="D280" s="51">
        <f t="shared" si="154"/>
        <v>0</v>
      </c>
      <c r="E280" s="51">
        <f t="shared" si="154"/>
        <v>0</v>
      </c>
      <c r="F280" s="51" cm="1">
        <f t="array" ref="F280">AVERAGE(IF(ISERROR(H280:K280),"",H280:K280))</f>
        <v>-6.1625162406624745E-2</v>
      </c>
      <c r="G280" s="50">
        <f t="shared" si="156"/>
        <v>1982</v>
      </c>
      <c r="H280" s="51" t="e">
        <f t="shared" ref="H280:AX280" si="158">-(1-2^H231)</f>
        <v>#VALUE!</v>
      </c>
      <c r="I280" s="51" t="e">
        <f t="shared" si="158"/>
        <v>#VALUE!</v>
      </c>
      <c r="J280" s="51">
        <f t="shared" si="158"/>
        <v>-6.1625162406624745E-2</v>
      </c>
      <c r="K280" s="51">
        <f t="shared" si="158"/>
        <v>-6.1625162406624745E-2</v>
      </c>
      <c r="L280" s="83">
        <f t="shared" si="158"/>
        <v>-6.2912436492436496E-2</v>
      </c>
      <c r="M280" s="83">
        <f t="shared" si="158"/>
        <v>-6.2912436492436496E-2</v>
      </c>
      <c r="N280" s="83">
        <f t="shared" si="158"/>
        <v>-6.418267747882167E-2</v>
      </c>
      <c r="O280" s="83">
        <f t="shared" si="158"/>
        <v>-6.8752002910583254E-2</v>
      </c>
      <c r="P280" s="83">
        <f t="shared" si="158"/>
        <v>-6.8752002910583254E-2</v>
      </c>
      <c r="Q280" s="83">
        <f t="shared" si="158"/>
        <v>-6.8752002910583254E-2</v>
      </c>
      <c r="R280" s="83">
        <f t="shared" si="158"/>
        <v>-6.9081551008367992E-2</v>
      </c>
      <c r="S280" s="83">
        <f t="shared" si="158"/>
        <v>-7.0244786963186368E-2</v>
      </c>
      <c r="T280" s="83">
        <f t="shared" si="158"/>
        <v>-7.1140011910175938E-2</v>
      </c>
      <c r="U280" s="83">
        <f t="shared" si="158"/>
        <v>-7.5689656951534956E-2</v>
      </c>
      <c r="V280" s="83">
        <f t="shared" si="158"/>
        <v>-7.5006294143309171E-2</v>
      </c>
      <c r="W280" s="83">
        <f t="shared" si="158"/>
        <v>-7.5006294143309171E-2</v>
      </c>
      <c r="X280" s="83">
        <f t="shared" si="158"/>
        <v>-7.3115323928207521E-2</v>
      </c>
      <c r="Y280" s="83">
        <f t="shared" si="158"/>
        <v>-7.3115323928207521E-2</v>
      </c>
      <c r="Z280" s="83">
        <f t="shared" si="158"/>
        <v>-7.3107499158948874E-2</v>
      </c>
      <c r="AA280" s="83">
        <f t="shared" si="158"/>
        <v>-7.3151721360138477E-2</v>
      </c>
      <c r="AB280" s="83">
        <f t="shared" si="158"/>
        <v>-7.3458894981048961E-2</v>
      </c>
      <c r="AC280" s="83">
        <f t="shared" si="158"/>
        <v>-7.3458894981048961E-2</v>
      </c>
      <c r="AD280" s="83">
        <f t="shared" si="158"/>
        <v>-7.3458894981048961E-2</v>
      </c>
      <c r="AE280" s="83">
        <f t="shared" si="158"/>
        <v>-7.3458894981048961E-2</v>
      </c>
      <c r="AF280" s="83">
        <f t="shared" si="158"/>
        <v>-7.3458894981048961E-2</v>
      </c>
      <c r="AG280" s="83">
        <f t="shared" si="158"/>
        <v>-7.3458894981048961E-2</v>
      </c>
      <c r="AH280" s="83">
        <f t="shared" si="158"/>
        <v>-7.2822975742704132E-2</v>
      </c>
      <c r="AI280" s="83">
        <f t="shared" si="158"/>
        <v>-7.2822975742704132E-2</v>
      </c>
      <c r="AJ280" s="83">
        <f t="shared" si="158"/>
        <v>-7.2822975742704132E-2</v>
      </c>
      <c r="AK280" s="83">
        <f t="shared" si="158"/>
        <v>-7.2822975742704132E-2</v>
      </c>
      <c r="AL280" s="83">
        <f t="shared" si="158"/>
        <v>-7.2978558267862481E-2</v>
      </c>
      <c r="AM280" s="83">
        <f t="shared" si="158"/>
        <v>-7.1860005288525874E-2</v>
      </c>
      <c r="AN280" s="83">
        <f t="shared" si="158"/>
        <v>-7.1860005288525874E-2</v>
      </c>
      <c r="AO280" s="83">
        <f t="shared" si="158"/>
        <v>-7.175440137458422E-2</v>
      </c>
      <c r="AP280" s="83">
        <f t="shared" si="158"/>
        <v>-7.175440137458422E-2</v>
      </c>
      <c r="AQ280" s="83">
        <f t="shared" si="158"/>
        <v>-7.175440137458422E-2</v>
      </c>
      <c r="AR280" s="83">
        <f t="shared" si="158"/>
        <v>-7.2055810915364837E-2</v>
      </c>
      <c r="AS280" s="83">
        <f t="shared" si="158"/>
        <v>-7.1056341559352698E-2</v>
      </c>
      <c r="AT280" s="83">
        <f t="shared" si="158"/>
        <v>-7.2191979027717235E-2</v>
      </c>
      <c r="AU280" s="83">
        <f t="shared" si="158"/>
        <v>-7.2280573981930551E-2</v>
      </c>
      <c r="AV280" s="83">
        <f t="shared" si="158"/>
        <v>-7.2280573981930551E-2</v>
      </c>
      <c r="AW280" s="83">
        <f t="shared" si="158"/>
        <v>-7.2280573981930551E-2</v>
      </c>
      <c r="AX280" s="83">
        <f t="shared" si="158"/>
        <v>-7.2280573981930551E-2</v>
      </c>
    </row>
    <row r="281" spans="1:50">
      <c r="A281" s="51"/>
      <c r="B281" s="51">
        <f t="shared" si="154"/>
        <v>0</v>
      </c>
      <c r="C281" s="51">
        <f t="shared" si="154"/>
        <v>0</v>
      </c>
      <c r="D281" s="51">
        <f t="shared" si="154"/>
        <v>0</v>
      </c>
      <c r="E281" s="51">
        <f t="shared" si="154"/>
        <v>0</v>
      </c>
      <c r="F281" s="51" cm="1">
        <f t="array" ref="F281">AVERAGE(IF(ISERROR(H281:K281),"",H281:K281))</f>
        <v>-6.1845740091839074E-2</v>
      </c>
      <c r="G281" s="50">
        <f t="shared" si="156"/>
        <v>1983</v>
      </c>
      <c r="H281" s="51" t="e">
        <f t="shared" ref="H281:AX281" si="159">-(1-2^H232)</f>
        <v>#VALUE!</v>
      </c>
      <c r="I281" s="51" t="e">
        <f t="shared" si="159"/>
        <v>#VALUE!</v>
      </c>
      <c r="J281" s="51">
        <f t="shared" si="159"/>
        <v>-6.1845740091839074E-2</v>
      </c>
      <c r="K281" s="51">
        <f t="shared" si="159"/>
        <v>-6.1845740091839074E-2</v>
      </c>
      <c r="L281" s="83">
        <f t="shared" si="159"/>
        <v>-8.1760052693916285E-2</v>
      </c>
      <c r="M281" s="83">
        <f t="shared" si="159"/>
        <v>-8.1760052693916285E-2</v>
      </c>
      <c r="N281" s="83">
        <f t="shared" si="159"/>
        <v>-8.4225758071963641E-2</v>
      </c>
      <c r="O281" s="83">
        <f t="shared" si="159"/>
        <v>-8.0862364439677203E-2</v>
      </c>
      <c r="P281" s="83">
        <f t="shared" si="159"/>
        <v>-8.0862364439677203E-2</v>
      </c>
      <c r="Q281" s="83">
        <f t="shared" si="159"/>
        <v>-8.0862364439677203E-2</v>
      </c>
      <c r="R281" s="83">
        <f t="shared" si="159"/>
        <v>-8.1257580929714246E-2</v>
      </c>
      <c r="S281" s="83">
        <f t="shared" si="159"/>
        <v>-8.6373324555637732E-2</v>
      </c>
      <c r="T281" s="83">
        <f t="shared" si="159"/>
        <v>-8.6293949759810862E-2</v>
      </c>
      <c r="U281" s="83">
        <f t="shared" si="159"/>
        <v>-8.8454046620398352E-2</v>
      </c>
      <c r="V281" s="83">
        <f t="shared" si="159"/>
        <v>-8.7847514178838404E-2</v>
      </c>
      <c r="W281" s="83">
        <f t="shared" si="159"/>
        <v>-8.7950000685723673E-2</v>
      </c>
      <c r="X281" s="83">
        <f t="shared" si="159"/>
        <v>-8.6586242648541645E-2</v>
      </c>
      <c r="Y281" s="83">
        <f t="shared" si="159"/>
        <v>-8.6586242648541645E-2</v>
      </c>
      <c r="Z281" s="83">
        <f t="shared" si="159"/>
        <v>-8.6530035833740859E-2</v>
      </c>
      <c r="AA281" s="83">
        <f t="shared" si="159"/>
        <v>-8.7354303093227337E-2</v>
      </c>
      <c r="AB281" s="83">
        <f t="shared" si="159"/>
        <v>-8.7582995882206638E-2</v>
      </c>
      <c r="AC281" s="83">
        <f t="shared" si="159"/>
        <v>-8.7582995882206638E-2</v>
      </c>
      <c r="AD281" s="83">
        <f t="shared" si="159"/>
        <v>-8.7582995882206638E-2</v>
      </c>
      <c r="AE281" s="83">
        <f t="shared" si="159"/>
        <v>-8.7582995882206638E-2</v>
      </c>
      <c r="AF281" s="83">
        <f t="shared" si="159"/>
        <v>-8.7582995882206638E-2</v>
      </c>
      <c r="AG281" s="83">
        <f t="shared" si="159"/>
        <v>-8.7582995882206638E-2</v>
      </c>
      <c r="AH281" s="83">
        <f t="shared" si="159"/>
        <v>-8.6943963033841332E-2</v>
      </c>
      <c r="AI281" s="83">
        <f t="shared" si="159"/>
        <v>-8.6943963033841332E-2</v>
      </c>
      <c r="AJ281" s="83">
        <f t="shared" si="159"/>
        <v>-8.6943963033841332E-2</v>
      </c>
      <c r="AK281" s="83">
        <f t="shared" si="159"/>
        <v>-8.6943963033841332E-2</v>
      </c>
      <c r="AL281" s="83">
        <f t="shared" si="159"/>
        <v>-8.7997241017284455E-2</v>
      </c>
      <c r="AM281" s="83">
        <f t="shared" si="159"/>
        <v>-8.5663752434760099E-2</v>
      </c>
      <c r="AN281" s="83">
        <f t="shared" si="159"/>
        <v>-8.5773500334932695E-2</v>
      </c>
      <c r="AO281" s="83">
        <f t="shared" si="159"/>
        <v>-8.563247566284049E-2</v>
      </c>
      <c r="AP281" s="83">
        <f t="shared" si="159"/>
        <v>-8.563247566284049E-2</v>
      </c>
      <c r="AQ281" s="83">
        <f t="shared" si="159"/>
        <v>-8.563247566284049E-2</v>
      </c>
      <c r="AR281" s="83">
        <f t="shared" si="159"/>
        <v>-8.6263952668192867E-2</v>
      </c>
      <c r="AS281" s="83">
        <f t="shared" si="159"/>
        <v>-8.3361701488558149E-2</v>
      </c>
      <c r="AT281" s="83">
        <f t="shared" si="159"/>
        <v>-8.4521520831166042E-2</v>
      </c>
      <c r="AU281" s="83">
        <f t="shared" si="159"/>
        <v>-8.4472257024288178E-2</v>
      </c>
      <c r="AV281" s="83">
        <f t="shared" si="159"/>
        <v>-8.4472257024288178E-2</v>
      </c>
      <c r="AW281" s="83">
        <f t="shared" si="159"/>
        <v>-8.4472257024288178E-2</v>
      </c>
      <c r="AX281" s="83">
        <f t="shared" si="159"/>
        <v>-8.4472257024288178E-2</v>
      </c>
    </row>
    <row r="282" spans="1:50">
      <c r="A282" s="51"/>
      <c r="B282" s="51">
        <f t="shared" si="154"/>
        <v>0</v>
      </c>
      <c r="C282" s="51">
        <f t="shared" si="154"/>
        <v>0</v>
      </c>
      <c r="D282" s="51">
        <f t="shared" si="154"/>
        <v>0</v>
      </c>
      <c r="E282" s="51">
        <f t="shared" si="154"/>
        <v>0</v>
      </c>
      <c r="F282" s="51" cm="1">
        <f t="array" ref="F282">AVERAGE(IF(ISERROR(H282:K282),"",H282:K282))</f>
        <v>-7.9746182650500819E-2</v>
      </c>
      <c r="G282" s="50">
        <f t="shared" si="156"/>
        <v>1984</v>
      </c>
      <c r="H282" s="51" t="e">
        <f t="shared" ref="H282:AX282" si="160">-(1-2^H233)</f>
        <v>#VALUE!</v>
      </c>
      <c r="I282" s="51" t="e">
        <f t="shared" si="160"/>
        <v>#VALUE!</v>
      </c>
      <c r="J282" s="51">
        <f t="shared" si="160"/>
        <v>-8.0072326226020452E-2</v>
      </c>
      <c r="K282" s="51">
        <f t="shared" si="160"/>
        <v>-7.9420039074981186E-2</v>
      </c>
      <c r="L282" s="83">
        <f t="shared" si="160"/>
        <v>-8.87293413364868E-2</v>
      </c>
      <c r="M282" s="83">
        <f t="shared" si="160"/>
        <v>-8.87293413364868E-2</v>
      </c>
      <c r="N282" s="83">
        <f t="shared" si="160"/>
        <v>-0.10119922451345298</v>
      </c>
      <c r="O282" s="83">
        <f t="shared" si="160"/>
        <v>-9.0864615911755209E-2</v>
      </c>
      <c r="P282" s="83">
        <f t="shared" si="160"/>
        <v>-9.0864615911755209E-2</v>
      </c>
      <c r="Q282" s="83">
        <f t="shared" si="160"/>
        <v>-9.0864615911755209E-2</v>
      </c>
      <c r="R282" s="83">
        <f t="shared" si="160"/>
        <v>-9.1073204634761207E-2</v>
      </c>
      <c r="S282" s="83">
        <f t="shared" si="160"/>
        <v>-9.4660658058890235E-2</v>
      </c>
      <c r="T282" s="83">
        <f t="shared" si="160"/>
        <v>-9.4279141215025453E-2</v>
      </c>
      <c r="U282" s="83">
        <f t="shared" si="160"/>
        <v>-9.7354797523858005E-2</v>
      </c>
      <c r="V282" s="83">
        <f t="shared" si="160"/>
        <v>-9.6760414496676495E-2</v>
      </c>
      <c r="W282" s="83">
        <f t="shared" si="160"/>
        <v>-9.6818805144868736E-2</v>
      </c>
      <c r="X282" s="83">
        <f t="shared" si="160"/>
        <v>-9.4790017931355997E-2</v>
      </c>
      <c r="Y282" s="83">
        <f t="shared" si="160"/>
        <v>-9.4790017931355997E-2</v>
      </c>
      <c r="Z282" s="83">
        <f t="shared" si="160"/>
        <v>-9.4719304901225376E-2</v>
      </c>
      <c r="AA282" s="83">
        <f t="shared" si="160"/>
        <v>-9.5384691845331271E-2</v>
      </c>
      <c r="AB282" s="83">
        <f t="shared" si="160"/>
        <v>-9.5364409262949867E-2</v>
      </c>
      <c r="AC282" s="83">
        <f t="shared" si="160"/>
        <v>-9.5364409262949867E-2</v>
      </c>
      <c r="AD282" s="83">
        <f t="shared" si="160"/>
        <v>-9.5364409262949867E-2</v>
      </c>
      <c r="AE282" s="83">
        <f t="shared" si="160"/>
        <v>-9.5364409262949867E-2</v>
      </c>
      <c r="AF282" s="83">
        <f t="shared" si="160"/>
        <v>-9.5364409262949867E-2</v>
      </c>
      <c r="AG282" s="83">
        <f t="shared" si="160"/>
        <v>-9.5364409262949867E-2</v>
      </c>
      <c r="AH282" s="83">
        <f t="shared" si="160"/>
        <v>-9.4631055568876965E-2</v>
      </c>
      <c r="AI282" s="83">
        <f t="shared" si="160"/>
        <v>-9.4631055568876965E-2</v>
      </c>
      <c r="AJ282" s="83">
        <f t="shared" si="160"/>
        <v>-9.4631055568876965E-2</v>
      </c>
      <c r="AK282" s="83">
        <f t="shared" si="160"/>
        <v>-9.4631055568876965E-2</v>
      </c>
      <c r="AL282" s="83">
        <f t="shared" si="160"/>
        <v>-9.6598944079675508E-2</v>
      </c>
      <c r="AM282" s="83">
        <f t="shared" si="160"/>
        <v>-9.361477993609546E-2</v>
      </c>
      <c r="AN282" s="83">
        <f t="shared" si="160"/>
        <v>-9.3678732954995514E-2</v>
      </c>
      <c r="AO282" s="83">
        <f t="shared" si="160"/>
        <v>-9.353808770680605E-2</v>
      </c>
      <c r="AP282" s="83">
        <f t="shared" si="160"/>
        <v>-9.353808770680605E-2</v>
      </c>
      <c r="AQ282" s="83">
        <f t="shared" si="160"/>
        <v>-9.353808770680605E-2</v>
      </c>
      <c r="AR282" s="83">
        <f t="shared" si="160"/>
        <v>-9.4685531363690734E-2</v>
      </c>
      <c r="AS282" s="83">
        <f t="shared" si="160"/>
        <v>-9.1968058528137164E-2</v>
      </c>
      <c r="AT282" s="83">
        <f t="shared" si="160"/>
        <v>-9.3053016363514818E-2</v>
      </c>
      <c r="AU282" s="83">
        <f t="shared" si="160"/>
        <v>-9.318513910729842E-2</v>
      </c>
      <c r="AV282" s="83">
        <f t="shared" si="160"/>
        <v>-9.318513910729842E-2</v>
      </c>
      <c r="AW282" s="83">
        <f t="shared" si="160"/>
        <v>-9.318513910729842E-2</v>
      </c>
      <c r="AX282" s="83">
        <f t="shared" si="160"/>
        <v>-9.318513910729842E-2</v>
      </c>
    </row>
    <row r="283" spans="1:50">
      <c r="A283" s="51"/>
      <c r="B283" s="51">
        <f t="shared" si="154"/>
        <v>0</v>
      </c>
      <c r="C283" s="51">
        <f t="shared" si="154"/>
        <v>0</v>
      </c>
      <c r="D283" s="51">
        <f t="shared" si="154"/>
        <v>0</v>
      </c>
      <c r="E283" s="51">
        <f t="shared" si="154"/>
        <v>0</v>
      </c>
      <c r="F283" s="51" cm="1">
        <f t="array" ref="F283">AVERAGE(IF(ISERROR(H283:K283),"",H283:K283))</f>
        <v>-8.1547387974866159E-2</v>
      </c>
      <c r="G283" s="50">
        <f t="shared" si="156"/>
        <v>1985</v>
      </c>
      <c r="H283" s="51" t="e">
        <f t="shared" ref="H283:AX283" si="161">-(1-2^H234)</f>
        <v>#VALUE!</v>
      </c>
      <c r="I283" s="51" t="e">
        <f t="shared" si="161"/>
        <v>#VALUE!</v>
      </c>
      <c r="J283" s="51">
        <f t="shared" si="161"/>
        <v>-8.1792291248805604E-2</v>
      </c>
      <c r="K283" s="51">
        <f t="shared" si="161"/>
        <v>-8.1302484700926714E-2</v>
      </c>
      <c r="L283" s="83">
        <f t="shared" si="161"/>
        <v>-9.396810941655287E-2</v>
      </c>
      <c r="M283" s="83">
        <f t="shared" si="161"/>
        <v>-9.396810941655287E-2</v>
      </c>
      <c r="N283" s="83">
        <f t="shared" si="161"/>
        <v>-9.9932726585357234E-2</v>
      </c>
      <c r="O283" s="83">
        <f t="shared" si="161"/>
        <v>-9.2368244791043108E-2</v>
      </c>
      <c r="P283" s="83">
        <f t="shared" si="161"/>
        <v>-9.2368244791043108E-2</v>
      </c>
      <c r="Q283" s="83">
        <f t="shared" si="161"/>
        <v>-9.2368244791043108E-2</v>
      </c>
      <c r="R283" s="83">
        <f t="shared" si="161"/>
        <v>-9.2365832962802652E-2</v>
      </c>
      <c r="S283" s="83">
        <f t="shared" si="161"/>
        <v>-9.6639547441534468E-2</v>
      </c>
      <c r="T283" s="83">
        <f t="shared" si="161"/>
        <v>-9.6310990577387123E-2</v>
      </c>
      <c r="U283" s="83">
        <f t="shared" si="161"/>
        <v>-9.9355419915107102E-2</v>
      </c>
      <c r="V283" s="83">
        <f t="shared" si="161"/>
        <v>-9.8833156751925166E-2</v>
      </c>
      <c r="W283" s="83">
        <f t="shared" si="161"/>
        <v>-9.9399813888268573E-2</v>
      </c>
      <c r="X283" s="83">
        <f t="shared" si="161"/>
        <v>-0.10453077480823858</v>
      </c>
      <c r="Y283" s="83">
        <f t="shared" si="161"/>
        <v>-0.10453077480823858</v>
      </c>
      <c r="Z283" s="83">
        <f t="shared" si="161"/>
        <v>-0.10400304811928407</v>
      </c>
      <c r="AA283" s="83">
        <f t="shared" si="161"/>
        <v>-0.10515416639553765</v>
      </c>
      <c r="AB283" s="83">
        <f t="shared" si="161"/>
        <v>-0.10543272942573345</v>
      </c>
      <c r="AC283" s="83">
        <f t="shared" si="161"/>
        <v>-0.10543272942573345</v>
      </c>
      <c r="AD283" s="83">
        <f t="shared" si="161"/>
        <v>-0.10543272942573345</v>
      </c>
      <c r="AE283" s="83">
        <f t="shared" si="161"/>
        <v>-0.10543272942573345</v>
      </c>
      <c r="AF283" s="83">
        <f t="shared" si="161"/>
        <v>-0.10543272942573345</v>
      </c>
      <c r="AG283" s="83">
        <f t="shared" si="161"/>
        <v>-0.10543272942573345</v>
      </c>
      <c r="AH283" s="83">
        <f t="shared" si="161"/>
        <v>-0.10463040007600999</v>
      </c>
      <c r="AI283" s="83">
        <f t="shared" si="161"/>
        <v>-0.10463040007600999</v>
      </c>
      <c r="AJ283" s="83">
        <f t="shared" si="161"/>
        <v>-0.10463040007600999</v>
      </c>
      <c r="AK283" s="83">
        <f t="shared" si="161"/>
        <v>-0.10463040007600999</v>
      </c>
      <c r="AL283" s="83">
        <f t="shared" si="161"/>
        <v>-0.10742398107617335</v>
      </c>
      <c r="AM283" s="83">
        <f t="shared" si="161"/>
        <v>-0.10338383429629983</v>
      </c>
      <c r="AN283" s="83">
        <f t="shared" si="161"/>
        <v>-0.10341195062696995</v>
      </c>
      <c r="AO283" s="83">
        <f t="shared" si="161"/>
        <v>-0.10329178158331764</v>
      </c>
      <c r="AP283" s="83">
        <f t="shared" si="161"/>
        <v>-0.10329178158331764</v>
      </c>
      <c r="AQ283" s="83">
        <f t="shared" si="161"/>
        <v>-0.10329178158331764</v>
      </c>
      <c r="AR283" s="83">
        <f t="shared" si="161"/>
        <v>-0.10456096570743068</v>
      </c>
      <c r="AS283" s="83">
        <f t="shared" si="161"/>
        <v>-0.10172235361067128</v>
      </c>
      <c r="AT283" s="83">
        <f t="shared" si="161"/>
        <v>-0.10396863560719782</v>
      </c>
      <c r="AU283" s="83">
        <f t="shared" si="161"/>
        <v>-0.10429699111329738</v>
      </c>
      <c r="AV283" s="83">
        <f t="shared" si="161"/>
        <v>-0.10429699111329738</v>
      </c>
      <c r="AW283" s="83">
        <f t="shared" si="161"/>
        <v>-0.10429699111329738</v>
      </c>
      <c r="AX283" s="83">
        <f t="shared" si="161"/>
        <v>-0.10429699111329738</v>
      </c>
    </row>
    <row r="284" spans="1:50">
      <c r="A284" s="51"/>
      <c r="B284" s="51">
        <f t="shared" si="154"/>
        <v>0</v>
      </c>
      <c r="C284" s="51">
        <f t="shared" si="154"/>
        <v>0</v>
      </c>
      <c r="D284" s="51">
        <f t="shared" si="154"/>
        <v>0</v>
      </c>
      <c r="E284" s="51">
        <f t="shared" si="154"/>
        <v>0</v>
      </c>
      <c r="F284" s="51" cm="1">
        <f t="array" ref="F284">AVERAGE(IF(ISERROR(H284:K284),"",H284:K284))</f>
        <v>-9.0761661819071138E-2</v>
      </c>
      <c r="G284" s="50">
        <f t="shared" si="156"/>
        <v>1986</v>
      </c>
      <c r="H284" s="51" t="e">
        <f t="shared" ref="H284:AX284" si="162">-(1-2^H235)</f>
        <v>#VALUE!</v>
      </c>
      <c r="I284" s="51" t="e">
        <f t="shared" si="162"/>
        <v>#VALUE!</v>
      </c>
      <c r="J284" s="51">
        <f t="shared" si="162"/>
        <v>-9.1165648942291511E-2</v>
      </c>
      <c r="K284" s="51">
        <f t="shared" si="162"/>
        <v>-9.0357674695850765E-2</v>
      </c>
      <c r="L284" s="83">
        <f t="shared" si="162"/>
        <v>-9.9369602017803649E-2</v>
      </c>
      <c r="M284" s="83">
        <f t="shared" si="162"/>
        <v>-9.9369602017803649E-2</v>
      </c>
      <c r="N284" s="83">
        <f t="shared" si="162"/>
        <v>-0.10330035337167243</v>
      </c>
      <c r="O284" s="83">
        <f t="shared" si="162"/>
        <v>-9.6744794746254525E-2</v>
      </c>
      <c r="P284" s="83">
        <f t="shared" si="162"/>
        <v>-9.6744794746254525E-2</v>
      </c>
      <c r="Q284" s="83">
        <f t="shared" si="162"/>
        <v>-9.6744794746254525E-2</v>
      </c>
      <c r="R284" s="83">
        <f t="shared" si="162"/>
        <v>-9.8112159989842018E-2</v>
      </c>
      <c r="S284" s="83">
        <f t="shared" si="162"/>
        <v>-0.1042035873114775</v>
      </c>
      <c r="T284" s="83">
        <f t="shared" si="162"/>
        <v>-0.1036872822754098</v>
      </c>
      <c r="U284" s="83">
        <f t="shared" si="162"/>
        <v>-0.10717581758196071</v>
      </c>
      <c r="V284" s="83">
        <f t="shared" si="162"/>
        <v>-0.10663838959312022</v>
      </c>
      <c r="W284" s="83">
        <f t="shared" si="162"/>
        <v>-0.10740845036637026</v>
      </c>
      <c r="X284" s="83">
        <f t="shared" si="162"/>
        <v>-0.11336746712841006</v>
      </c>
      <c r="Y284" s="83">
        <f t="shared" si="162"/>
        <v>-0.11336746712841006</v>
      </c>
      <c r="Z284" s="83">
        <f t="shared" si="162"/>
        <v>-0.11324859480230665</v>
      </c>
      <c r="AA284" s="83">
        <f t="shared" si="162"/>
        <v>-0.11448710188365863</v>
      </c>
      <c r="AB284" s="83">
        <f t="shared" si="162"/>
        <v>-0.11574959569002308</v>
      </c>
      <c r="AC284" s="83">
        <f t="shared" si="162"/>
        <v>-0.11574959569002308</v>
      </c>
      <c r="AD284" s="83">
        <f t="shared" si="162"/>
        <v>-0.11574959569002308</v>
      </c>
      <c r="AE284" s="83">
        <f t="shared" si="162"/>
        <v>-0.11574959569002308</v>
      </c>
      <c r="AF284" s="83">
        <f t="shared" si="162"/>
        <v>-0.11574959569002308</v>
      </c>
      <c r="AG284" s="83">
        <f t="shared" si="162"/>
        <v>-0.11574959569002308</v>
      </c>
      <c r="AH284" s="83">
        <f t="shared" si="162"/>
        <v>-0.11531492970083068</v>
      </c>
      <c r="AI284" s="83">
        <f t="shared" si="162"/>
        <v>-0.11531492970083068</v>
      </c>
      <c r="AJ284" s="83">
        <f t="shared" si="162"/>
        <v>-0.11531492970083068</v>
      </c>
      <c r="AK284" s="83">
        <f t="shared" si="162"/>
        <v>-0.11531492970083068</v>
      </c>
      <c r="AL284" s="83">
        <f t="shared" si="162"/>
        <v>-0.11819122479657618</v>
      </c>
      <c r="AM284" s="83">
        <f t="shared" si="162"/>
        <v>-0.11488356868498273</v>
      </c>
      <c r="AN284" s="83">
        <f t="shared" si="162"/>
        <v>-0.11489659809564756</v>
      </c>
      <c r="AO284" s="83">
        <f t="shared" si="162"/>
        <v>-0.11508083911856182</v>
      </c>
      <c r="AP284" s="83">
        <f t="shared" si="162"/>
        <v>-0.11508083911856182</v>
      </c>
      <c r="AQ284" s="83">
        <f t="shared" si="162"/>
        <v>-0.11508083911856182</v>
      </c>
      <c r="AR284" s="83">
        <f t="shared" si="162"/>
        <v>-0.11679282250710554</v>
      </c>
      <c r="AS284" s="83">
        <f t="shared" si="162"/>
        <v>-0.11268822086672525</v>
      </c>
      <c r="AT284" s="83">
        <f t="shared" si="162"/>
        <v>-0.11567615444311663</v>
      </c>
      <c r="AU284" s="83">
        <f t="shared" si="162"/>
        <v>-0.11643986532026429</v>
      </c>
      <c r="AV284" s="83">
        <f t="shared" si="162"/>
        <v>-0.11643986532026429</v>
      </c>
      <c r="AW284" s="83">
        <f t="shared" si="162"/>
        <v>-0.11643986532026429</v>
      </c>
      <c r="AX284" s="83">
        <f t="shared" si="162"/>
        <v>-0.11643986532026429</v>
      </c>
    </row>
    <row r="285" spans="1:50">
      <c r="A285" s="51"/>
      <c r="B285" s="51">
        <f t="shared" si="154"/>
        <v>0</v>
      </c>
      <c r="C285" s="51">
        <f t="shared" si="154"/>
        <v>0</v>
      </c>
      <c r="D285" s="51">
        <f t="shared" si="154"/>
        <v>0</v>
      </c>
      <c r="E285" s="51">
        <f t="shared" si="154"/>
        <v>0</v>
      </c>
      <c r="F285" s="51" cm="1">
        <f t="array" ref="F285">AVERAGE(IF(ISERROR(H285:K285),"",H285:K285))</f>
        <v>-0.10814450281464244</v>
      </c>
      <c r="G285" s="50">
        <f t="shared" si="156"/>
        <v>1987</v>
      </c>
      <c r="H285" s="51" t="e">
        <f t="shared" ref="H285:AX285" si="163">-(1-2^H236)</f>
        <v>#VALUE!</v>
      </c>
      <c r="I285" s="51" t="e">
        <f t="shared" si="163"/>
        <v>#VALUE!</v>
      </c>
      <c r="J285" s="51">
        <f t="shared" si="163"/>
        <v>-0.10884157833778141</v>
      </c>
      <c r="K285" s="51">
        <f t="shared" si="163"/>
        <v>-0.10744742729150347</v>
      </c>
      <c r="L285" s="83">
        <f t="shared" si="163"/>
        <v>-0.11100952434472999</v>
      </c>
      <c r="M285" s="83">
        <f t="shared" si="163"/>
        <v>-0.11100952434472999</v>
      </c>
      <c r="N285" s="83">
        <f t="shared" si="163"/>
        <v>-0.1113727191722661</v>
      </c>
      <c r="O285" s="83">
        <f t="shared" si="163"/>
        <v>-0.10150929214996374</v>
      </c>
      <c r="P285" s="83">
        <f t="shared" si="163"/>
        <v>-0.10150929214996374</v>
      </c>
      <c r="Q285" s="83">
        <f t="shared" si="163"/>
        <v>-0.10150929214996374</v>
      </c>
      <c r="R285" s="83">
        <f t="shared" si="163"/>
        <v>-0.10264436368490881</v>
      </c>
      <c r="S285" s="83">
        <f t="shared" si="163"/>
        <v>-0.11188574893995873</v>
      </c>
      <c r="T285" s="83">
        <f t="shared" si="163"/>
        <v>-0.11156245120672592</v>
      </c>
      <c r="U285" s="83">
        <f t="shared" si="163"/>
        <v>-0.11532364799833361</v>
      </c>
      <c r="V285" s="83">
        <f t="shared" si="163"/>
        <v>-0.11480460920202484</v>
      </c>
      <c r="W285" s="83">
        <f t="shared" si="163"/>
        <v>-0.11544140483375886</v>
      </c>
      <c r="X285" s="83">
        <f t="shared" si="163"/>
        <v>-0.12099380188939179</v>
      </c>
      <c r="Y285" s="83">
        <f t="shared" si="163"/>
        <v>-0.12099380188939179</v>
      </c>
      <c r="Z285" s="83">
        <f t="shared" si="163"/>
        <v>-0.12128824714607533</v>
      </c>
      <c r="AA285" s="83">
        <f t="shared" si="163"/>
        <v>-0.12241931796853178</v>
      </c>
      <c r="AB285" s="83">
        <f t="shared" si="163"/>
        <v>-0.12434049432568928</v>
      </c>
      <c r="AC285" s="83">
        <f t="shared" si="163"/>
        <v>-0.12434049432568928</v>
      </c>
      <c r="AD285" s="83">
        <f t="shared" si="163"/>
        <v>-0.12434049432568928</v>
      </c>
      <c r="AE285" s="83">
        <f t="shared" si="163"/>
        <v>-0.12434049432568928</v>
      </c>
      <c r="AF285" s="83">
        <f t="shared" si="163"/>
        <v>-0.12434049432568928</v>
      </c>
      <c r="AG285" s="83">
        <f t="shared" si="163"/>
        <v>-0.12434049432568928</v>
      </c>
      <c r="AH285" s="83">
        <f t="shared" si="163"/>
        <v>-0.12400954093464678</v>
      </c>
      <c r="AI285" s="83">
        <f t="shared" si="163"/>
        <v>-0.12400954093464678</v>
      </c>
      <c r="AJ285" s="83">
        <f t="shared" si="163"/>
        <v>-0.12400954093464678</v>
      </c>
      <c r="AK285" s="83">
        <f t="shared" si="163"/>
        <v>-0.12400954093464678</v>
      </c>
      <c r="AL285" s="83">
        <f t="shared" si="163"/>
        <v>-0.12734293543709052</v>
      </c>
      <c r="AM285" s="83">
        <f t="shared" si="163"/>
        <v>-0.12377638638714861</v>
      </c>
      <c r="AN285" s="83">
        <f t="shared" si="163"/>
        <v>-0.12383064627813034</v>
      </c>
      <c r="AO285" s="83">
        <f t="shared" si="163"/>
        <v>-0.12407050879124437</v>
      </c>
      <c r="AP285" s="83">
        <f t="shared" si="163"/>
        <v>-0.12407050879124437</v>
      </c>
      <c r="AQ285" s="83">
        <f t="shared" si="163"/>
        <v>-0.12407050879124437</v>
      </c>
      <c r="AR285" s="83">
        <f t="shared" si="163"/>
        <v>-0.12598077837675214</v>
      </c>
      <c r="AS285" s="83">
        <f t="shared" si="163"/>
        <v>-0.12187668850538913</v>
      </c>
      <c r="AT285" s="83">
        <f t="shared" si="163"/>
        <v>-0.12551315442179589</v>
      </c>
      <c r="AU285" s="83">
        <f t="shared" si="163"/>
        <v>-0.12631276780837475</v>
      </c>
      <c r="AV285" s="83">
        <f t="shared" si="163"/>
        <v>-0.12631276780837475</v>
      </c>
      <c r="AW285" s="83">
        <f t="shared" si="163"/>
        <v>-0.12631276780837475</v>
      </c>
      <c r="AX285" s="83">
        <f t="shared" si="163"/>
        <v>-0.12631276780837475</v>
      </c>
    </row>
    <row r="286" spans="1:50">
      <c r="A286" s="51"/>
      <c r="B286" s="51">
        <f t="shared" si="154"/>
        <v>0</v>
      </c>
      <c r="C286" s="51">
        <f t="shared" si="154"/>
        <v>0</v>
      </c>
      <c r="D286" s="51">
        <f t="shared" si="154"/>
        <v>0</v>
      </c>
      <c r="E286" s="51">
        <f t="shared" si="154"/>
        <v>0</v>
      </c>
      <c r="F286" s="51" cm="1">
        <f t="array" ref="F286">AVERAGE(IF(ISERROR(H286:K286),"",H286:K286))</f>
        <v>-0.13148139622086341</v>
      </c>
      <c r="G286" s="50">
        <f t="shared" si="156"/>
        <v>1988</v>
      </c>
      <c r="H286" s="51" t="e">
        <f t="shared" ref="H286:AX286" si="164">-(1-2^H237)</f>
        <v>#VALUE!</v>
      </c>
      <c r="I286" s="51" t="e">
        <f t="shared" si="164"/>
        <v>#VALUE!</v>
      </c>
      <c r="J286" s="51">
        <f t="shared" si="164"/>
        <v>-0.12703662623120682</v>
      </c>
      <c r="K286" s="51">
        <f t="shared" si="164"/>
        <v>-0.13592616621052001</v>
      </c>
      <c r="L286" s="83">
        <f t="shared" si="164"/>
        <v>-0.13149928021936264</v>
      </c>
      <c r="M286" s="83">
        <f t="shared" si="164"/>
        <v>-0.13149928021936264</v>
      </c>
      <c r="N286" s="83">
        <f t="shared" si="164"/>
        <v>-0.12902701119228577</v>
      </c>
      <c r="O286" s="83">
        <f t="shared" si="164"/>
        <v>-0.11235782661593396</v>
      </c>
      <c r="P286" s="83">
        <f t="shared" si="164"/>
        <v>-0.11235782661593396</v>
      </c>
      <c r="Q286" s="83">
        <f t="shared" si="164"/>
        <v>-0.11235782661593396</v>
      </c>
      <c r="R286" s="83">
        <f t="shared" si="164"/>
        <v>-0.11353251092907923</v>
      </c>
      <c r="S286" s="83">
        <f t="shared" si="164"/>
        <v>-0.12273256139959077</v>
      </c>
      <c r="T286" s="83">
        <f t="shared" si="164"/>
        <v>-0.12211376400011265</v>
      </c>
      <c r="U286" s="83">
        <f t="shared" si="164"/>
        <v>-0.12922873648959199</v>
      </c>
      <c r="V286" s="83">
        <f t="shared" si="164"/>
        <v>-0.1302059762776937</v>
      </c>
      <c r="W286" s="83">
        <f t="shared" si="164"/>
        <v>-0.13125944002225121</v>
      </c>
      <c r="X286" s="83">
        <f t="shared" si="164"/>
        <v>-0.13268399641232886</v>
      </c>
      <c r="Y286" s="83">
        <f t="shared" si="164"/>
        <v>-0.13268399641232886</v>
      </c>
      <c r="Z286" s="83">
        <f t="shared" si="164"/>
        <v>-0.13277287669848403</v>
      </c>
      <c r="AA286" s="83">
        <f t="shared" si="164"/>
        <v>-0.13404344201131335</v>
      </c>
      <c r="AB286" s="83">
        <f t="shared" si="164"/>
        <v>-0.13711988971125799</v>
      </c>
      <c r="AC286" s="83">
        <f t="shared" si="164"/>
        <v>-0.13711988971125799</v>
      </c>
      <c r="AD286" s="83">
        <f t="shared" si="164"/>
        <v>-0.13711988971125799</v>
      </c>
      <c r="AE286" s="83">
        <f t="shared" si="164"/>
        <v>-0.13711988971125799</v>
      </c>
      <c r="AF286" s="83">
        <f t="shared" si="164"/>
        <v>-0.13711988971125799</v>
      </c>
      <c r="AG286" s="83">
        <f t="shared" si="164"/>
        <v>-0.13711988971125799</v>
      </c>
      <c r="AH286" s="83">
        <f t="shared" si="164"/>
        <v>-0.1366788992778506</v>
      </c>
      <c r="AI286" s="83">
        <f t="shared" si="164"/>
        <v>-0.1366788992778506</v>
      </c>
      <c r="AJ286" s="83">
        <f t="shared" si="164"/>
        <v>-0.1366788992778506</v>
      </c>
      <c r="AK286" s="83">
        <f t="shared" si="164"/>
        <v>-0.1366788992778506</v>
      </c>
      <c r="AL286" s="83">
        <f t="shared" si="164"/>
        <v>-0.14052306036044648</v>
      </c>
      <c r="AM286" s="83">
        <f t="shared" si="164"/>
        <v>-0.13729027015838358</v>
      </c>
      <c r="AN286" s="83">
        <f t="shared" si="164"/>
        <v>-0.13786591704054507</v>
      </c>
      <c r="AO286" s="83">
        <f t="shared" si="164"/>
        <v>-0.1384420222997379</v>
      </c>
      <c r="AP286" s="83">
        <f t="shared" si="164"/>
        <v>-0.1384420222997379</v>
      </c>
      <c r="AQ286" s="83">
        <f t="shared" si="164"/>
        <v>-0.1384420222997379</v>
      </c>
      <c r="AR286" s="83">
        <f t="shared" si="164"/>
        <v>-0.14037047456369067</v>
      </c>
      <c r="AS286" s="83">
        <f t="shared" si="164"/>
        <v>-0.13542174020251763</v>
      </c>
      <c r="AT286" s="83">
        <f t="shared" si="164"/>
        <v>-0.13812378505916967</v>
      </c>
      <c r="AU286" s="83">
        <f t="shared" si="164"/>
        <v>-0.13895374633955382</v>
      </c>
      <c r="AV286" s="83">
        <f t="shared" si="164"/>
        <v>-0.13895374633955382</v>
      </c>
      <c r="AW286" s="83">
        <f t="shared" si="164"/>
        <v>-0.13895374633955382</v>
      </c>
      <c r="AX286" s="83">
        <f t="shared" si="164"/>
        <v>-0.13895374633955382</v>
      </c>
    </row>
    <row r="287" spans="1:50">
      <c r="A287" s="51"/>
      <c r="B287" s="51">
        <f t="shared" si="154"/>
        <v>0</v>
      </c>
      <c r="C287" s="51">
        <f t="shared" si="154"/>
        <v>0</v>
      </c>
      <c r="D287" s="51">
        <f t="shared" si="154"/>
        <v>0</v>
      </c>
      <c r="E287" s="51">
        <f t="shared" si="154"/>
        <v>0</v>
      </c>
      <c r="F287" s="51" cm="1">
        <f t="array" ref="F287">AVERAGE(IF(ISERROR(H287:K287),"",H287:K287))</f>
        <v>-0.13690847771107839</v>
      </c>
      <c r="G287" s="50">
        <f t="shared" si="156"/>
        <v>1989</v>
      </c>
      <c r="H287" s="51" t="e">
        <f t="shared" ref="H287:AX287" si="165">-(1-2^H238)</f>
        <v>#VALUE!</v>
      </c>
      <c r="I287" s="51" t="e">
        <f t="shared" si="165"/>
        <v>#VALUE!</v>
      </c>
      <c r="J287" s="51">
        <f t="shared" si="165"/>
        <v>-0.13292000594208175</v>
      </c>
      <c r="K287" s="51">
        <f t="shared" si="165"/>
        <v>-0.14089694948007503</v>
      </c>
      <c r="L287" s="83">
        <f t="shared" si="165"/>
        <v>-0.13551791753108156</v>
      </c>
      <c r="M287" s="83">
        <f t="shared" si="165"/>
        <v>-0.13551791753108156</v>
      </c>
      <c r="N287" s="83">
        <f t="shared" si="165"/>
        <v>-0.14151921498655595</v>
      </c>
      <c r="O287" s="83">
        <f t="shared" si="165"/>
        <v>-0.11996322505380619</v>
      </c>
      <c r="P287" s="83">
        <f t="shared" si="165"/>
        <v>-0.11996322505380619</v>
      </c>
      <c r="Q287" s="83">
        <f t="shared" si="165"/>
        <v>-0.11996322505380619</v>
      </c>
      <c r="R287" s="83">
        <f t="shared" si="165"/>
        <v>-0.1221969827317656</v>
      </c>
      <c r="S287" s="83">
        <f t="shared" si="165"/>
        <v>-0.13031829969885655</v>
      </c>
      <c r="T287" s="83">
        <f t="shared" si="165"/>
        <v>-0.12955155537339857</v>
      </c>
      <c r="U287" s="83">
        <f t="shared" si="165"/>
        <v>-0.14051730490504954</v>
      </c>
      <c r="V287" s="83">
        <f t="shared" si="165"/>
        <v>-0.14133453728821688</v>
      </c>
      <c r="W287" s="83">
        <f t="shared" si="165"/>
        <v>-0.14234604630557168</v>
      </c>
      <c r="X287" s="83">
        <f t="shared" si="165"/>
        <v>-0.14269065985590568</v>
      </c>
      <c r="Y287" s="83">
        <f t="shared" si="165"/>
        <v>-0.14269065985590568</v>
      </c>
      <c r="Z287" s="83">
        <f t="shared" si="165"/>
        <v>-0.14267126713260603</v>
      </c>
      <c r="AA287" s="83">
        <f t="shared" si="165"/>
        <v>-0.14392985035545547</v>
      </c>
      <c r="AB287" s="83">
        <f t="shared" si="165"/>
        <v>-0.14735655496249744</v>
      </c>
      <c r="AC287" s="83">
        <f t="shared" si="165"/>
        <v>-0.14735655496249744</v>
      </c>
      <c r="AD287" s="83">
        <f t="shared" si="165"/>
        <v>-0.14735655496249744</v>
      </c>
      <c r="AE287" s="83">
        <f t="shared" si="165"/>
        <v>-0.14735655496249744</v>
      </c>
      <c r="AF287" s="83">
        <f t="shared" si="165"/>
        <v>-0.14735655496249744</v>
      </c>
      <c r="AG287" s="83">
        <f t="shared" si="165"/>
        <v>-0.14735655496249744</v>
      </c>
      <c r="AH287" s="83">
        <f t="shared" si="165"/>
        <v>-0.14735306697953288</v>
      </c>
      <c r="AI287" s="83">
        <f t="shared" si="165"/>
        <v>-0.14735306697953288</v>
      </c>
      <c r="AJ287" s="83">
        <f t="shared" si="165"/>
        <v>-0.14735306697953288</v>
      </c>
      <c r="AK287" s="83">
        <f t="shared" si="165"/>
        <v>-0.14735306697953288</v>
      </c>
      <c r="AL287" s="83">
        <f t="shared" si="165"/>
        <v>-0.15178164555360285</v>
      </c>
      <c r="AM287" s="83">
        <f t="shared" si="165"/>
        <v>-0.1474497277530219</v>
      </c>
      <c r="AN287" s="83">
        <f t="shared" si="165"/>
        <v>-0.14867736439114787</v>
      </c>
      <c r="AO287" s="83">
        <f t="shared" si="165"/>
        <v>-0.14916847769770292</v>
      </c>
      <c r="AP287" s="83">
        <f t="shared" si="165"/>
        <v>-0.14916847769770292</v>
      </c>
      <c r="AQ287" s="83">
        <f t="shared" si="165"/>
        <v>-0.14916847769770292</v>
      </c>
      <c r="AR287" s="83">
        <f t="shared" si="165"/>
        <v>-0.15123437694863517</v>
      </c>
      <c r="AS287" s="83">
        <f t="shared" si="165"/>
        <v>-0.14612087695639397</v>
      </c>
      <c r="AT287" s="83">
        <f t="shared" si="165"/>
        <v>-0.14914593392417319</v>
      </c>
      <c r="AU287" s="83">
        <f t="shared" si="165"/>
        <v>-0.15032653959277631</v>
      </c>
      <c r="AV287" s="83">
        <f t="shared" si="165"/>
        <v>-0.15032653959277631</v>
      </c>
      <c r="AW287" s="83">
        <f t="shared" si="165"/>
        <v>-0.15032653959277631</v>
      </c>
      <c r="AX287" s="83">
        <f t="shared" si="165"/>
        <v>-0.15032653959277631</v>
      </c>
    </row>
    <row r="288" spans="1:50">
      <c r="A288" s="51">
        <f t="shared" ref="A288:E288" si="166">-(1-2^A239)</f>
        <v>-0.29289321881345254</v>
      </c>
      <c r="B288" s="51">
        <f t="shared" si="166"/>
        <v>0</v>
      </c>
      <c r="C288" s="51">
        <f t="shared" si="166"/>
        <v>0</v>
      </c>
      <c r="D288" s="51">
        <f t="shared" si="166"/>
        <v>0</v>
      </c>
      <c r="E288" s="51">
        <f t="shared" si="166"/>
        <v>0</v>
      </c>
      <c r="F288" s="51" cm="1">
        <f t="array" ref="F288">AVERAGE(IF(ISERROR(H288:K288),"",H288:K288))</f>
        <v>-0.12681706846694138</v>
      </c>
      <c r="G288" s="50">
        <f t="shared" si="156"/>
        <v>1990</v>
      </c>
      <c r="H288" s="51">
        <f t="shared" ref="H288:AX288" si="167">-(1-2^H239)</f>
        <v>-8.435989292483026E-2</v>
      </c>
      <c r="I288" s="51">
        <f t="shared" si="167"/>
        <v>-8.435989292483026E-2</v>
      </c>
      <c r="J288" s="51">
        <f t="shared" si="167"/>
        <v>-0.15735025056557495</v>
      </c>
      <c r="K288" s="51">
        <f t="shared" si="167"/>
        <v>-0.18119823745253005</v>
      </c>
      <c r="L288" s="83">
        <f t="shared" si="167"/>
        <v>-0.16644886418613791</v>
      </c>
      <c r="M288" s="83">
        <f t="shared" si="167"/>
        <v>-0.16644886418613791</v>
      </c>
      <c r="N288" s="83">
        <f t="shared" si="167"/>
        <v>-0.17086943450705427</v>
      </c>
      <c r="O288" s="83">
        <f t="shared" si="167"/>
        <v>-0.13056561024330593</v>
      </c>
      <c r="P288" s="83">
        <f t="shared" si="167"/>
        <v>-0.13056561024330593</v>
      </c>
      <c r="Q288" s="83">
        <f t="shared" si="167"/>
        <v>-0.13056561024330593</v>
      </c>
      <c r="R288" s="83">
        <f t="shared" si="167"/>
        <v>-0.13231721892499915</v>
      </c>
      <c r="S288" s="83">
        <f t="shared" si="167"/>
        <v>-0.13990687768181975</v>
      </c>
      <c r="T288" s="83">
        <f t="shared" si="167"/>
        <v>-0.13899647729182929</v>
      </c>
      <c r="U288" s="83">
        <f t="shared" si="167"/>
        <v>-0.15255689425227748</v>
      </c>
      <c r="V288" s="83">
        <f t="shared" si="167"/>
        <v>-0.15320374242005397</v>
      </c>
      <c r="W288" s="83">
        <f t="shared" si="167"/>
        <v>-0.1540535865115944</v>
      </c>
      <c r="X288" s="83">
        <f t="shared" si="167"/>
        <v>-0.15147671140474395</v>
      </c>
      <c r="Y288" s="83">
        <f t="shared" si="167"/>
        <v>-0.15147671140474395</v>
      </c>
      <c r="Z288" s="83">
        <f t="shared" si="167"/>
        <v>-0.15113134013956409</v>
      </c>
      <c r="AA288" s="83">
        <f t="shared" si="167"/>
        <v>-0.15227299688545726</v>
      </c>
      <c r="AB288" s="83">
        <f t="shared" si="167"/>
        <v>-0.15588863435354539</v>
      </c>
      <c r="AC288" s="83">
        <f t="shared" si="167"/>
        <v>-0.15588863435354539</v>
      </c>
      <c r="AD288" s="83">
        <f t="shared" si="167"/>
        <v>-0.15588863435354539</v>
      </c>
      <c r="AE288" s="83">
        <f t="shared" si="167"/>
        <v>-0.15588863435354539</v>
      </c>
      <c r="AF288" s="83">
        <f t="shared" si="167"/>
        <v>-0.15588863435354539</v>
      </c>
      <c r="AG288" s="83">
        <f t="shared" si="167"/>
        <v>-0.15588863435354539</v>
      </c>
      <c r="AH288" s="83">
        <f t="shared" si="167"/>
        <v>-0.15687013491273805</v>
      </c>
      <c r="AI288" s="83">
        <f t="shared" si="167"/>
        <v>-0.15687013491273805</v>
      </c>
      <c r="AJ288" s="83">
        <f t="shared" si="167"/>
        <v>-0.15687013491273805</v>
      </c>
      <c r="AK288" s="83">
        <f t="shared" si="167"/>
        <v>-0.15687013491273805</v>
      </c>
      <c r="AL288" s="83">
        <f t="shared" si="167"/>
        <v>-0.16285312713262801</v>
      </c>
      <c r="AM288" s="83">
        <f t="shared" si="167"/>
        <v>-0.1577369229913107</v>
      </c>
      <c r="AN288" s="83">
        <f t="shared" si="167"/>
        <v>-0.16010397874641291</v>
      </c>
      <c r="AO288" s="83">
        <f t="shared" si="167"/>
        <v>-0.16057140732840014</v>
      </c>
      <c r="AP288" s="83">
        <f t="shared" si="167"/>
        <v>-0.16057140732840014</v>
      </c>
      <c r="AQ288" s="83">
        <f t="shared" si="167"/>
        <v>-0.16057140732840014</v>
      </c>
      <c r="AR288" s="83">
        <f t="shared" si="167"/>
        <v>-0.16452677905787882</v>
      </c>
      <c r="AS288" s="83">
        <f t="shared" si="167"/>
        <v>-0.15781642574822574</v>
      </c>
      <c r="AT288" s="83">
        <f t="shared" si="167"/>
        <v>-0.1610199202503827</v>
      </c>
      <c r="AU288" s="83">
        <f t="shared" si="167"/>
        <v>-0.16277959249916685</v>
      </c>
      <c r="AV288" s="83">
        <f t="shared" si="167"/>
        <v>-0.16277959249916685</v>
      </c>
      <c r="AW288" s="83">
        <f t="shared" si="167"/>
        <v>-0.16277959249916685</v>
      </c>
      <c r="AX288" s="83">
        <f t="shared" si="167"/>
        <v>-0.16277959249916685</v>
      </c>
    </row>
    <row r="289" spans="1:50">
      <c r="A289" s="51">
        <f t="shared" ref="A289:E289" si="168">-(1-2^A240)</f>
        <v>-0.29289321881345254</v>
      </c>
      <c r="B289" s="51">
        <f t="shared" si="168"/>
        <v>0</v>
      </c>
      <c r="C289" s="51">
        <f t="shared" si="168"/>
        <v>0</v>
      </c>
      <c r="D289" s="51">
        <f t="shared" si="168"/>
        <v>0</v>
      </c>
      <c r="E289" s="51">
        <f t="shared" si="168"/>
        <v>0</v>
      </c>
      <c r="F289" s="51" cm="1">
        <f t="array" ref="F289">AVERAGE(IF(ISERROR(H289:K289),"",H289:K289))</f>
        <v>-0.14526696523984664</v>
      </c>
      <c r="G289" s="50">
        <f t="shared" si="156"/>
        <v>1991</v>
      </c>
      <c r="H289" s="51">
        <f t="shared" ref="H289:AX289" si="169">-(1-2^H240)</f>
        <v>-8.435989292483026E-2</v>
      </c>
      <c r="I289" s="51">
        <f t="shared" si="169"/>
        <v>-8.435989292483026E-2</v>
      </c>
      <c r="J289" s="51">
        <f t="shared" si="169"/>
        <v>-0.19550769620042541</v>
      </c>
      <c r="K289" s="51">
        <f t="shared" si="169"/>
        <v>-0.21684037890930064</v>
      </c>
      <c r="L289" s="83">
        <f t="shared" si="169"/>
        <v>-0.19706036370524382</v>
      </c>
      <c r="M289" s="83">
        <f t="shared" si="169"/>
        <v>-0.20637799563056414</v>
      </c>
      <c r="N289" s="83">
        <f t="shared" si="169"/>
        <v>-0.20485124373361385</v>
      </c>
      <c r="O289" s="83">
        <f t="shared" si="169"/>
        <v>-0.14147673317964349</v>
      </c>
      <c r="P289" s="83">
        <f t="shared" si="169"/>
        <v>-0.14147673317964349</v>
      </c>
      <c r="Q289" s="83">
        <f t="shared" si="169"/>
        <v>-0.14147673317964349</v>
      </c>
      <c r="R289" s="83">
        <f t="shared" si="169"/>
        <v>-0.14269101369139492</v>
      </c>
      <c r="S289" s="83">
        <f t="shared" si="169"/>
        <v>-0.1474330882685555</v>
      </c>
      <c r="T289" s="83">
        <f t="shared" si="169"/>
        <v>-0.1464403174965121</v>
      </c>
      <c r="U289" s="83">
        <f t="shared" si="169"/>
        <v>-0.15950048989399324</v>
      </c>
      <c r="V289" s="83">
        <f t="shared" si="169"/>
        <v>-0.16048054138706958</v>
      </c>
      <c r="W289" s="83">
        <f t="shared" si="169"/>
        <v>-0.16099764624994972</v>
      </c>
      <c r="X289" s="83">
        <f t="shared" si="169"/>
        <v>-0.1581160327637966</v>
      </c>
      <c r="Y289" s="83">
        <f t="shared" si="169"/>
        <v>-0.1581160327637966</v>
      </c>
      <c r="Z289" s="83">
        <f t="shared" si="169"/>
        <v>-0.15771997900391421</v>
      </c>
      <c r="AA289" s="83">
        <f t="shared" si="169"/>
        <v>-0.15883073152604876</v>
      </c>
      <c r="AB289" s="83">
        <f t="shared" si="169"/>
        <v>-0.16330419033616228</v>
      </c>
      <c r="AC289" s="83">
        <f t="shared" si="169"/>
        <v>-0.16330419033616228</v>
      </c>
      <c r="AD289" s="83">
        <f t="shared" si="169"/>
        <v>-0.16330419033616228</v>
      </c>
      <c r="AE289" s="83">
        <f t="shared" si="169"/>
        <v>-0.16330419033616228</v>
      </c>
      <c r="AF289" s="83">
        <f t="shared" si="169"/>
        <v>-0.16330419033616228</v>
      </c>
      <c r="AG289" s="83">
        <f t="shared" si="169"/>
        <v>-0.16330419033616228</v>
      </c>
      <c r="AH289" s="83">
        <f t="shared" si="169"/>
        <v>-0.16476225960045632</v>
      </c>
      <c r="AI289" s="83">
        <f t="shared" si="169"/>
        <v>-0.16476225960045632</v>
      </c>
      <c r="AJ289" s="83">
        <f t="shared" si="169"/>
        <v>-0.16476225960045632</v>
      </c>
      <c r="AK289" s="83">
        <f t="shared" si="169"/>
        <v>-0.16476225960045632</v>
      </c>
      <c r="AL289" s="83">
        <f t="shared" si="169"/>
        <v>-0.17165517934611518</v>
      </c>
      <c r="AM289" s="83">
        <f t="shared" si="169"/>
        <v>-0.16631723166071533</v>
      </c>
      <c r="AN289" s="83">
        <f t="shared" si="169"/>
        <v>-0.16965474067142361</v>
      </c>
      <c r="AO289" s="83">
        <f t="shared" si="169"/>
        <v>-0.17028137424450263</v>
      </c>
      <c r="AP289" s="83">
        <f t="shared" si="169"/>
        <v>-0.17028137424450263</v>
      </c>
      <c r="AQ289" s="83">
        <f t="shared" si="169"/>
        <v>-0.17028137424450263</v>
      </c>
      <c r="AR289" s="83">
        <f t="shared" si="169"/>
        <v>-0.17514679912606235</v>
      </c>
      <c r="AS289" s="83">
        <f t="shared" si="169"/>
        <v>-0.16864702916414842</v>
      </c>
      <c r="AT289" s="83">
        <f t="shared" si="169"/>
        <v>-0.17284229138959617</v>
      </c>
      <c r="AU289" s="83">
        <f t="shared" si="169"/>
        <v>-0.17544044049888563</v>
      </c>
      <c r="AV289" s="83">
        <f t="shared" si="169"/>
        <v>-0.17544044049888563</v>
      </c>
      <c r="AW289" s="83">
        <f t="shared" si="169"/>
        <v>-0.17544044049888563</v>
      </c>
      <c r="AX289" s="83">
        <f t="shared" si="169"/>
        <v>-0.17544044049888563</v>
      </c>
    </row>
    <row r="290" spans="1:50">
      <c r="A290" s="51">
        <f t="shared" ref="A290:E290" si="170">-(1-2^A241)</f>
        <v>-0.29289321881345254</v>
      </c>
      <c r="B290" s="51">
        <f t="shared" si="170"/>
        <v>0</v>
      </c>
      <c r="C290" s="51">
        <f t="shared" si="170"/>
        <v>0</v>
      </c>
      <c r="D290" s="51">
        <f t="shared" si="170"/>
        <v>0</v>
      </c>
      <c r="E290" s="51">
        <f t="shared" si="170"/>
        <v>0</v>
      </c>
      <c r="F290" s="51" cm="1">
        <f t="array" ref="F290">AVERAGE(IF(ISERROR(H290:K290),"",H290:K290))</f>
        <v>-0.15079597711649523</v>
      </c>
      <c r="G290" s="50">
        <f t="shared" si="156"/>
        <v>1992</v>
      </c>
      <c r="H290" s="51">
        <f t="shared" ref="H290:AX290" si="171">-(1-2^H241)</f>
        <v>-8.435989292483026E-2</v>
      </c>
      <c r="I290" s="51">
        <f t="shared" si="171"/>
        <v>-8.435989292483026E-2</v>
      </c>
      <c r="J290" s="51">
        <f t="shared" si="171"/>
        <v>-0.20468073972578915</v>
      </c>
      <c r="K290" s="51">
        <f t="shared" si="171"/>
        <v>-0.22978338289053124</v>
      </c>
      <c r="L290" s="83">
        <f t="shared" si="171"/>
        <v>-0.20865456894971379</v>
      </c>
      <c r="M290" s="83">
        <f t="shared" si="171"/>
        <v>-0.2173872667742649</v>
      </c>
      <c r="N290" s="83">
        <f t="shared" si="171"/>
        <v>-0.22254666226086539</v>
      </c>
      <c r="O290" s="83">
        <f t="shared" si="171"/>
        <v>-0.15505912750082873</v>
      </c>
      <c r="P290" s="83">
        <f t="shared" si="171"/>
        <v>-0.15505912750082873</v>
      </c>
      <c r="Q290" s="83">
        <f t="shared" si="171"/>
        <v>-0.15505912750082873</v>
      </c>
      <c r="R290" s="83">
        <f t="shared" si="171"/>
        <v>-0.15697315530671541</v>
      </c>
      <c r="S290" s="83">
        <f t="shared" si="171"/>
        <v>-0.16010601642983557</v>
      </c>
      <c r="T290" s="83">
        <f t="shared" si="171"/>
        <v>-0.15890767903876968</v>
      </c>
      <c r="U290" s="83">
        <f t="shared" si="171"/>
        <v>-0.17370588556602429</v>
      </c>
      <c r="V290" s="83">
        <f t="shared" si="171"/>
        <v>-0.17454597827431351</v>
      </c>
      <c r="W290" s="83">
        <f t="shared" si="171"/>
        <v>-0.17493139460653329</v>
      </c>
      <c r="X290" s="83">
        <f t="shared" si="171"/>
        <v>-0.16973934979586069</v>
      </c>
      <c r="Y290" s="83">
        <f t="shared" si="171"/>
        <v>-0.16973934979586069</v>
      </c>
      <c r="Z290" s="83">
        <f t="shared" si="171"/>
        <v>-0.16927610692957951</v>
      </c>
      <c r="AA290" s="83">
        <f t="shared" si="171"/>
        <v>-0.17029956149769854</v>
      </c>
      <c r="AB290" s="83">
        <f t="shared" si="171"/>
        <v>-0.17456817487567799</v>
      </c>
      <c r="AC290" s="83">
        <f t="shared" si="171"/>
        <v>-0.17456817487567799</v>
      </c>
      <c r="AD290" s="83">
        <f t="shared" si="171"/>
        <v>-0.17456817487567799</v>
      </c>
      <c r="AE290" s="83">
        <f t="shared" si="171"/>
        <v>-0.17456817487567799</v>
      </c>
      <c r="AF290" s="83">
        <f t="shared" si="171"/>
        <v>-0.17431468562313812</v>
      </c>
      <c r="AG290" s="83">
        <f t="shared" si="171"/>
        <v>-0.17431468562313812</v>
      </c>
      <c r="AH290" s="83">
        <f t="shared" si="171"/>
        <v>-0.17652474839308574</v>
      </c>
      <c r="AI290" s="83">
        <f t="shared" si="171"/>
        <v>-0.17652474839308574</v>
      </c>
      <c r="AJ290" s="83">
        <f t="shared" si="171"/>
        <v>-0.17652474839308574</v>
      </c>
      <c r="AK290" s="83">
        <f t="shared" si="171"/>
        <v>-0.17652474839308574</v>
      </c>
      <c r="AL290" s="83">
        <f t="shared" si="171"/>
        <v>-0.18403692197460109</v>
      </c>
      <c r="AM290" s="83">
        <f t="shared" si="171"/>
        <v>-0.17869412790479766</v>
      </c>
      <c r="AN290" s="83">
        <f t="shared" si="171"/>
        <v>-0.18261360874635335</v>
      </c>
      <c r="AO290" s="83">
        <f t="shared" si="171"/>
        <v>-0.1835483476816836</v>
      </c>
      <c r="AP290" s="83">
        <f t="shared" si="171"/>
        <v>-0.1835483476816836</v>
      </c>
      <c r="AQ290" s="83">
        <f t="shared" si="171"/>
        <v>-0.1835483476816836</v>
      </c>
      <c r="AR290" s="83">
        <f t="shared" si="171"/>
        <v>-0.19190603906359049</v>
      </c>
      <c r="AS290" s="83">
        <f t="shared" si="171"/>
        <v>-0.18490772722040771</v>
      </c>
      <c r="AT290" s="83">
        <f t="shared" si="171"/>
        <v>-0.19069755783696607</v>
      </c>
      <c r="AU290" s="83">
        <f t="shared" si="171"/>
        <v>-0.19513733717508164</v>
      </c>
      <c r="AV290" s="83">
        <f t="shared" si="171"/>
        <v>-0.19513733717508164</v>
      </c>
      <c r="AW290" s="83">
        <f t="shared" si="171"/>
        <v>-0.19513733717508164</v>
      </c>
      <c r="AX290" s="83">
        <f t="shared" si="171"/>
        <v>-0.19513733717508164</v>
      </c>
    </row>
    <row r="291" spans="1:50">
      <c r="A291" s="51">
        <f t="shared" ref="A291:E291" si="172">-(1-2^A242)</f>
        <v>-0.29289321881345254</v>
      </c>
      <c r="B291" s="51">
        <f t="shared" si="172"/>
        <v>0</v>
      </c>
      <c r="C291" s="51">
        <f t="shared" si="172"/>
        <v>0</v>
      </c>
      <c r="D291" s="51">
        <f t="shared" si="172"/>
        <v>0</v>
      </c>
      <c r="E291" s="51">
        <f t="shared" si="172"/>
        <v>0</v>
      </c>
      <c r="F291" s="51" cm="1">
        <f t="array" ref="F291">AVERAGE(IF(ISERROR(H291:K291),"",H291:K291))</f>
        <v>-0.16126959234143393</v>
      </c>
      <c r="G291" s="50">
        <f t="shared" si="156"/>
        <v>1993</v>
      </c>
      <c r="H291" s="51">
        <f t="shared" ref="H291:AX291" si="173">-(1-2^H242)</f>
        <v>-8.435989292483026E-2</v>
      </c>
      <c r="I291" s="51">
        <f t="shared" si="173"/>
        <v>-8.435989292483026E-2</v>
      </c>
      <c r="J291" s="51">
        <f t="shared" si="173"/>
        <v>-0.21077531397543914</v>
      </c>
      <c r="K291" s="51">
        <f t="shared" si="173"/>
        <v>-0.26558326954063605</v>
      </c>
      <c r="L291" s="83">
        <f t="shared" si="173"/>
        <v>-0.23709605070495454</v>
      </c>
      <c r="M291" s="83">
        <f t="shared" si="173"/>
        <v>-0.24597099472587303</v>
      </c>
      <c r="N291" s="83">
        <f t="shared" si="173"/>
        <v>-0.25176180902783918</v>
      </c>
      <c r="O291" s="83">
        <f t="shared" si="173"/>
        <v>-0.16856995498292682</v>
      </c>
      <c r="P291" s="83">
        <f t="shared" si="173"/>
        <v>-0.16856995498292682</v>
      </c>
      <c r="Q291" s="83">
        <f t="shared" si="173"/>
        <v>-0.16856995498292682</v>
      </c>
      <c r="R291" s="83">
        <f t="shared" si="173"/>
        <v>-0.17020242960145382</v>
      </c>
      <c r="S291" s="83">
        <f t="shared" si="173"/>
        <v>-0.1732397189268331</v>
      </c>
      <c r="T291" s="83">
        <f t="shared" si="173"/>
        <v>-0.17186293454938328</v>
      </c>
      <c r="U291" s="83">
        <f t="shared" si="173"/>
        <v>-0.18649298666948955</v>
      </c>
      <c r="V291" s="83">
        <f t="shared" si="173"/>
        <v>-0.18772467617601618</v>
      </c>
      <c r="W291" s="83">
        <f t="shared" si="173"/>
        <v>-0.18881875595728204</v>
      </c>
      <c r="X291" s="83">
        <f t="shared" si="173"/>
        <v>-0.18093116409642973</v>
      </c>
      <c r="Y291" s="83">
        <f t="shared" si="173"/>
        <v>-0.18093116409642973</v>
      </c>
      <c r="Z291" s="83">
        <f t="shared" si="173"/>
        <v>-0.18079847312090391</v>
      </c>
      <c r="AA291" s="83">
        <f t="shared" si="173"/>
        <v>-0.18173652414296138</v>
      </c>
      <c r="AB291" s="83">
        <f t="shared" si="173"/>
        <v>-0.18618524182387453</v>
      </c>
      <c r="AC291" s="83">
        <f t="shared" si="173"/>
        <v>-0.18618524182387453</v>
      </c>
      <c r="AD291" s="83">
        <f t="shared" si="173"/>
        <v>-0.18618524182387453</v>
      </c>
      <c r="AE291" s="83">
        <f t="shared" si="173"/>
        <v>-0.18618524182387453</v>
      </c>
      <c r="AF291" s="83">
        <f t="shared" si="173"/>
        <v>-0.18591898969818799</v>
      </c>
      <c r="AG291" s="83">
        <f t="shared" si="173"/>
        <v>-0.18591898969818799</v>
      </c>
      <c r="AH291" s="83">
        <f t="shared" si="173"/>
        <v>-0.18771982576624335</v>
      </c>
      <c r="AI291" s="83">
        <f t="shared" si="173"/>
        <v>-0.18771982576624335</v>
      </c>
      <c r="AJ291" s="83">
        <f t="shared" si="173"/>
        <v>-0.18771982576624335</v>
      </c>
      <c r="AK291" s="83">
        <f t="shared" si="173"/>
        <v>-0.18771982576624335</v>
      </c>
      <c r="AL291" s="83">
        <f t="shared" si="173"/>
        <v>-0.19639191619523544</v>
      </c>
      <c r="AM291" s="83">
        <f t="shared" si="173"/>
        <v>-0.19046384624375201</v>
      </c>
      <c r="AN291" s="83">
        <f t="shared" si="173"/>
        <v>-0.19463591139336911</v>
      </c>
      <c r="AO291" s="83">
        <f t="shared" si="173"/>
        <v>-0.19546254285668752</v>
      </c>
      <c r="AP291" s="83">
        <f t="shared" si="173"/>
        <v>-0.19546254285668752</v>
      </c>
      <c r="AQ291" s="83">
        <f t="shared" si="173"/>
        <v>-0.19546254285668752</v>
      </c>
      <c r="AR291" s="83">
        <f t="shared" si="173"/>
        <v>-0.20575593320529417</v>
      </c>
      <c r="AS291" s="83">
        <f t="shared" si="173"/>
        <v>-0.19788294316450217</v>
      </c>
      <c r="AT291" s="83">
        <f t="shared" si="173"/>
        <v>-0.2059752328087161</v>
      </c>
      <c r="AU291" s="83">
        <f t="shared" si="173"/>
        <v>-0.21181954042585638</v>
      </c>
      <c r="AV291" s="83">
        <f t="shared" si="173"/>
        <v>-0.21181954042585638</v>
      </c>
      <c r="AW291" s="83">
        <f t="shared" si="173"/>
        <v>-0.21181954042585638</v>
      </c>
      <c r="AX291" s="83">
        <f t="shared" si="173"/>
        <v>-0.21181954042585638</v>
      </c>
    </row>
    <row r="292" spans="1:50">
      <c r="A292" s="51">
        <f t="shared" ref="A292:E292" si="174">-(1-2^A243)</f>
        <v>-0.29289321881345254</v>
      </c>
      <c r="B292" s="51">
        <f t="shared" si="174"/>
        <v>0</v>
      </c>
      <c r="C292" s="51">
        <f t="shared" si="174"/>
        <v>0</v>
      </c>
      <c r="D292" s="51">
        <f t="shared" si="174"/>
        <v>0</v>
      </c>
      <c r="E292" s="51">
        <f t="shared" si="174"/>
        <v>0</v>
      </c>
      <c r="F292" s="51" cm="1">
        <f t="array" ref="F292">AVERAGE(IF(ISERROR(H292:K292),"",H292:K292))</f>
        <v>-0.17018531746565441</v>
      </c>
      <c r="G292" s="50">
        <f t="shared" si="156"/>
        <v>1994</v>
      </c>
      <c r="H292" s="51">
        <f t="shared" ref="H292:AX292" si="175">-(1-2^H243)</f>
        <v>-8.435989292483026E-2</v>
      </c>
      <c r="I292" s="51">
        <f t="shared" si="175"/>
        <v>-8.435989292483026E-2</v>
      </c>
      <c r="J292" s="51">
        <f t="shared" si="175"/>
        <v>-0.23233247299228876</v>
      </c>
      <c r="K292" s="51">
        <f t="shared" si="175"/>
        <v>-0.27968901102066834</v>
      </c>
      <c r="L292" s="83">
        <f t="shared" si="175"/>
        <v>-0.24982613820657262</v>
      </c>
      <c r="M292" s="83">
        <f t="shared" si="175"/>
        <v>-0.25834577289754002</v>
      </c>
      <c r="N292" s="83">
        <f t="shared" si="175"/>
        <v>-0.27792371744725408</v>
      </c>
      <c r="O292" s="83">
        <f t="shared" si="175"/>
        <v>-0.18042622287866972</v>
      </c>
      <c r="P292" s="83">
        <f t="shared" si="175"/>
        <v>-0.18042622287866972</v>
      </c>
      <c r="Q292" s="83">
        <f t="shared" si="175"/>
        <v>-0.18042622287866972</v>
      </c>
      <c r="R292" s="83">
        <f t="shared" si="175"/>
        <v>-0.18454955079485735</v>
      </c>
      <c r="S292" s="83">
        <f t="shared" si="175"/>
        <v>-0.18740787286369132</v>
      </c>
      <c r="T292" s="83">
        <f t="shared" si="175"/>
        <v>-0.18582986141839808</v>
      </c>
      <c r="U292" s="83">
        <f t="shared" si="175"/>
        <v>-0.20106520236313652</v>
      </c>
      <c r="V292" s="83">
        <f t="shared" si="175"/>
        <v>-0.202164219156728</v>
      </c>
      <c r="W292" s="83">
        <f t="shared" si="175"/>
        <v>-0.20374345786705494</v>
      </c>
      <c r="X292" s="83">
        <f t="shared" si="175"/>
        <v>-0.19191347485201526</v>
      </c>
      <c r="Y292" s="83">
        <f t="shared" si="175"/>
        <v>-0.19191347485201526</v>
      </c>
      <c r="Z292" s="83">
        <f t="shared" si="175"/>
        <v>-0.19166056768977102</v>
      </c>
      <c r="AA292" s="83">
        <f t="shared" si="175"/>
        <v>-0.1925238804608308</v>
      </c>
      <c r="AB292" s="83">
        <f t="shared" si="175"/>
        <v>-0.19661910066668709</v>
      </c>
      <c r="AC292" s="83">
        <f t="shared" si="175"/>
        <v>-0.19661910066668709</v>
      </c>
      <c r="AD292" s="83">
        <f t="shared" si="175"/>
        <v>-0.19661910066668709</v>
      </c>
      <c r="AE292" s="83">
        <f t="shared" si="175"/>
        <v>-0.19661910066668709</v>
      </c>
      <c r="AF292" s="83">
        <f t="shared" si="175"/>
        <v>-0.19634328653689603</v>
      </c>
      <c r="AG292" s="83">
        <f t="shared" si="175"/>
        <v>-0.19649353758910504</v>
      </c>
      <c r="AH292" s="83">
        <f t="shared" si="175"/>
        <v>-0.19893216300789207</v>
      </c>
      <c r="AI292" s="83">
        <f t="shared" si="175"/>
        <v>-0.19893216300789207</v>
      </c>
      <c r="AJ292" s="83">
        <f t="shared" si="175"/>
        <v>-0.19927855487723078</v>
      </c>
      <c r="AK292" s="83">
        <f t="shared" si="175"/>
        <v>-0.19927855487723078</v>
      </c>
      <c r="AL292" s="83">
        <f t="shared" si="175"/>
        <v>-0.20752160965113764</v>
      </c>
      <c r="AM292" s="83">
        <f t="shared" si="175"/>
        <v>-0.20158459769521131</v>
      </c>
      <c r="AN292" s="83">
        <f t="shared" si="175"/>
        <v>-0.20644556154469151</v>
      </c>
      <c r="AO292" s="83">
        <f t="shared" si="175"/>
        <v>-0.20775905084445989</v>
      </c>
      <c r="AP292" s="83">
        <f t="shared" si="175"/>
        <v>-0.20775905084445989</v>
      </c>
      <c r="AQ292" s="83">
        <f t="shared" si="175"/>
        <v>-0.20775905084445989</v>
      </c>
      <c r="AR292" s="83">
        <f t="shared" si="175"/>
        <v>-0.21927250914500429</v>
      </c>
      <c r="AS292" s="83">
        <f t="shared" si="175"/>
        <v>-0.2106159082428033</v>
      </c>
      <c r="AT292" s="83">
        <f t="shared" si="175"/>
        <v>-0.22027188524996777</v>
      </c>
      <c r="AU292" s="83">
        <f t="shared" si="175"/>
        <v>-0.22811688384823425</v>
      </c>
      <c r="AV292" s="83">
        <f t="shared" si="175"/>
        <v>-0.22811688384823425</v>
      </c>
      <c r="AW292" s="83">
        <f t="shared" si="175"/>
        <v>-0.22811688384823425</v>
      </c>
      <c r="AX292" s="83">
        <f t="shared" si="175"/>
        <v>-0.22811688384823425</v>
      </c>
    </row>
    <row r="293" spans="1:50">
      <c r="A293" s="51">
        <f t="shared" ref="A293:E293" si="176">-(1-2^A244)</f>
        <v>-0.29289321881345254</v>
      </c>
      <c r="B293" s="51">
        <f t="shared" si="176"/>
        <v>0</v>
      </c>
      <c r="C293" s="51">
        <f t="shared" si="176"/>
        <v>0</v>
      </c>
      <c r="D293" s="51">
        <f t="shared" si="176"/>
        <v>0</v>
      </c>
      <c r="E293" s="51">
        <f t="shared" si="176"/>
        <v>0</v>
      </c>
      <c r="F293" s="51" cm="1">
        <f t="array" ref="F293">AVERAGE(IF(ISERROR(H293:K293),"",H293:K293))</f>
        <v>-0.20172254288666788</v>
      </c>
      <c r="G293" s="50">
        <f t="shared" si="156"/>
        <v>1995</v>
      </c>
      <c r="H293" s="51">
        <f t="shared" ref="H293:AX293" si="177">-(1-2^H244)</f>
        <v>-0.12400158091298608</v>
      </c>
      <c r="I293" s="51">
        <f t="shared" si="177"/>
        <v>-0.12400158091298608</v>
      </c>
      <c r="J293" s="51">
        <f t="shared" si="177"/>
        <v>-0.25376586179393557</v>
      </c>
      <c r="K293" s="51">
        <f t="shared" si="177"/>
        <v>-0.30512114792676381</v>
      </c>
      <c r="L293" s="83">
        <f t="shared" si="177"/>
        <v>-0.27161375407630117</v>
      </c>
      <c r="M293" s="83">
        <f t="shared" si="177"/>
        <v>-0.27994078330076499</v>
      </c>
      <c r="N293" s="83">
        <f t="shared" si="177"/>
        <v>-0.29436717503863652</v>
      </c>
      <c r="O293" s="83">
        <f t="shared" si="177"/>
        <v>-0.19313428000124844</v>
      </c>
      <c r="P293" s="83">
        <f t="shared" si="177"/>
        <v>-0.19313428000124844</v>
      </c>
      <c r="Q293" s="83">
        <f t="shared" si="177"/>
        <v>-0.19313428000124844</v>
      </c>
      <c r="R293" s="83">
        <f t="shared" si="177"/>
        <v>-0.19656983839958841</v>
      </c>
      <c r="S293" s="83">
        <f t="shared" si="177"/>
        <v>-0.20058659648099098</v>
      </c>
      <c r="T293" s="83">
        <f t="shared" si="177"/>
        <v>-0.19884879031766844</v>
      </c>
      <c r="U293" s="83">
        <f t="shared" si="177"/>
        <v>-0.21338453216449904</v>
      </c>
      <c r="V293" s="83">
        <f t="shared" si="177"/>
        <v>-0.21436727829336977</v>
      </c>
      <c r="W293" s="83">
        <f t="shared" si="177"/>
        <v>-0.21657366758437324</v>
      </c>
      <c r="X293" s="83">
        <f t="shared" si="177"/>
        <v>-0.20404280231176597</v>
      </c>
      <c r="Y293" s="83">
        <f t="shared" si="177"/>
        <v>-0.20404280231176597</v>
      </c>
      <c r="Z293" s="83">
        <f t="shared" si="177"/>
        <v>-0.20331537170443992</v>
      </c>
      <c r="AA293" s="83">
        <f t="shared" si="177"/>
        <v>-0.20400620026148042</v>
      </c>
      <c r="AB293" s="83">
        <f t="shared" si="177"/>
        <v>-0.20779256140293467</v>
      </c>
      <c r="AC293" s="83">
        <f t="shared" si="177"/>
        <v>-0.20779256140293467</v>
      </c>
      <c r="AD293" s="83">
        <f t="shared" si="177"/>
        <v>-0.20779256140293467</v>
      </c>
      <c r="AE293" s="83">
        <f t="shared" si="177"/>
        <v>-0.20779256140293467</v>
      </c>
      <c r="AF293" s="83">
        <f t="shared" si="177"/>
        <v>-0.2075078689576314</v>
      </c>
      <c r="AG293" s="83">
        <f t="shared" si="177"/>
        <v>-0.2080504511554061</v>
      </c>
      <c r="AH293" s="83">
        <f t="shared" si="177"/>
        <v>-0.21088353728925813</v>
      </c>
      <c r="AI293" s="83">
        <f t="shared" si="177"/>
        <v>-0.21088353728925813</v>
      </c>
      <c r="AJ293" s="83">
        <f t="shared" si="177"/>
        <v>-0.2112108418148313</v>
      </c>
      <c r="AK293" s="83">
        <f t="shared" si="177"/>
        <v>-0.2112108418148313</v>
      </c>
      <c r="AL293" s="83">
        <f t="shared" si="177"/>
        <v>-0.22062332851939848</v>
      </c>
      <c r="AM293" s="83">
        <f t="shared" si="177"/>
        <v>-0.21376449326120939</v>
      </c>
      <c r="AN293" s="83">
        <f t="shared" si="177"/>
        <v>-0.21843327949757607</v>
      </c>
      <c r="AO293" s="83">
        <f t="shared" si="177"/>
        <v>-0.21995618023660946</v>
      </c>
      <c r="AP293" s="83">
        <f t="shared" si="177"/>
        <v>-0.21995618023660946</v>
      </c>
      <c r="AQ293" s="83">
        <f t="shared" si="177"/>
        <v>-0.21995618023660946</v>
      </c>
      <c r="AR293" s="83">
        <f t="shared" si="177"/>
        <v>-0.23157518214165906</v>
      </c>
      <c r="AS293" s="83">
        <f t="shared" si="177"/>
        <v>-0.22295514388785387</v>
      </c>
      <c r="AT293" s="83">
        <f t="shared" si="177"/>
        <v>-0.23602666498688374</v>
      </c>
      <c r="AU293" s="83">
        <f t="shared" si="177"/>
        <v>-0.24484331683033478</v>
      </c>
      <c r="AV293" s="83">
        <f t="shared" si="177"/>
        <v>-0.24484331683033478</v>
      </c>
      <c r="AW293" s="83">
        <f t="shared" si="177"/>
        <v>-0.24484331683033478</v>
      </c>
      <c r="AX293" s="83">
        <f t="shared" si="177"/>
        <v>-0.24484331683033478</v>
      </c>
    </row>
    <row r="294" spans="1:50">
      <c r="A294" s="51">
        <f t="shared" ref="A294:E294" si="178">-(1-2^A245)</f>
        <v>-0.29289321881345254</v>
      </c>
      <c r="B294" s="51">
        <f t="shared" si="178"/>
        <v>0</v>
      </c>
      <c r="C294" s="51">
        <f t="shared" si="178"/>
        <v>0</v>
      </c>
      <c r="D294" s="51">
        <f t="shared" si="178"/>
        <v>0</v>
      </c>
      <c r="E294" s="51">
        <f t="shared" si="178"/>
        <v>0</v>
      </c>
      <c r="F294" s="51" cm="1">
        <f t="array" ref="F294">AVERAGE(IF(ISERROR(H294:K294),"",H294:K294))</f>
        <v>-0.21926721022824011</v>
      </c>
      <c r="G294" s="50">
        <f t="shared" si="156"/>
        <v>1996</v>
      </c>
      <c r="H294" s="51">
        <f t="shared" ref="H294:AX294" si="179">-(1-2^H245)</f>
        <v>-0.12400158091298608</v>
      </c>
      <c r="I294" s="51">
        <f t="shared" si="179"/>
        <v>-0.12400158091298608</v>
      </c>
      <c r="J294" s="51">
        <f t="shared" si="179"/>
        <v>-0.28348912195424436</v>
      </c>
      <c r="K294" s="51">
        <f t="shared" si="179"/>
        <v>-0.34557655713274393</v>
      </c>
      <c r="L294" s="83">
        <f t="shared" si="179"/>
        <v>-0.30523995276716975</v>
      </c>
      <c r="M294" s="83">
        <f t="shared" si="179"/>
        <v>-0.31361802853204523</v>
      </c>
      <c r="N294" s="83">
        <f t="shared" si="179"/>
        <v>-0.3129450972251786</v>
      </c>
      <c r="O294" s="83">
        <f t="shared" si="179"/>
        <v>-0.20516074760926795</v>
      </c>
      <c r="P294" s="83">
        <f t="shared" si="179"/>
        <v>-0.20516074760926795</v>
      </c>
      <c r="Q294" s="83">
        <f t="shared" si="179"/>
        <v>-0.20516074760926795</v>
      </c>
      <c r="R294" s="83">
        <f t="shared" si="179"/>
        <v>-0.21248277614231481</v>
      </c>
      <c r="S294" s="83">
        <f t="shared" si="179"/>
        <v>-0.21414594462904657</v>
      </c>
      <c r="T294" s="83">
        <f t="shared" si="179"/>
        <v>-0.21224306658445513</v>
      </c>
      <c r="U294" s="83">
        <f t="shared" si="179"/>
        <v>-0.22638604920305261</v>
      </c>
      <c r="V294" s="83">
        <f t="shared" si="179"/>
        <v>-0.22726240377731266</v>
      </c>
      <c r="W294" s="83">
        <f t="shared" si="179"/>
        <v>-0.22981659118509201</v>
      </c>
      <c r="X294" s="83">
        <f t="shared" si="179"/>
        <v>-0.21532556623760213</v>
      </c>
      <c r="Y294" s="83">
        <f t="shared" si="179"/>
        <v>-0.21532556623760213</v>
      </c>
      <c r="Z294" s="83">
        <f t="shared" si="179"/>
        <v>-0.21491978904854914</v>
      </c>
      <c r="AA294" s="83">
        <f t="shared" si="179"/>
        <v>-0.21553667450723801</v>
      </c>
      <c r="AB294" s="83">
        <f t="shared" si="179"/>
        <v>-0.22007772930772562</v>
      </c>
      <c r="AC294" s="83">
        <f t="shared" si="179"/>
        <v>-0.22007772930772562</v>
      </c>
      <c r="AD294" s="83">
        <f t="shared" si="179"/>
        <v>-0.22007772930772562</v>
      </c>
      <c r="AE294" s="83">
        <f t="shared" si="179"/>
        <v>-0.22007772930772562</v>
      </c>
      <c r="AF294" s="83">
        <f t="shared" si="179"/>
        <v>-0.21978056680241986</v>
      </c>
      <c r="AG294" s="83">
        <f t="shared" si="179"/>
        <v>-0.22089580197513181</v>
      </c>
      <c r="AH294" s="83">
        <f t="shared" si="179"/>
        <v>-0.22436243974213121</v>
      </c>
      <c r="AI294" s="83">
        <f t="shared" si="179"/>
        <v>-0.22436243974213121</v>
      </c>
      <c r="AJ294" s="83">
        <f t="shared" si="179"/>
        <v>-0.22467297256324925</v>
      </c>
      <c r="AK294" s="83">
        <f t="shared" si="179"/>
        <v>-0.22467297256324925</v>
      </c>
      <c r="AL294" s="83">
        <f t="shared" si="179"/>
        <v>-0.23505382043503964</v>
      </c>
      <c r="AM294" s="83">
        <f t="shared" si="179"/>
        <v>-0.22657703300775056</v>
      </c>
      <c r="AN294" s="83">
        <f t="shared" si="179"/>
        <v>-0.23071662268088167</v>
      </c>
      <c r="AO294" s="83">
        <f t="shared" si="179"/>
        <v>-0.23199245821400327</v>
      </c>
      <c r="AP294" s="83">
        <f t="shared" si="179"/>
        <v>-0.23199245821400327</v>
      </c>
      <c r="AQ294" s="83">
        <f t="shared" si="179"/>
        <v>-0.23199245821400327</v>
      </c>
      <c r="AR294" s="83">
        <f t="shared" si="179"/>
        <v>-0.24569005510206843</v>
      </c>
      <c r="AS294" s="83">
        <f t="shared" si="179"/>
        <v>-0.23632436067900087</v>
      </c>
      <c r="AT294" s="83">
        <f t="shared" si="179"/>
        <v>-0.25030809772143214</v>
      </c>
      <c r="AU294" s="83">
        <f t="shared" si="179"/>
        <v>-0.26160024069384924</v>
      </c>
      <c r="AV294" s="83">
        <f t="shared" si="179"/>
        <v>-0.26160024069384924</v>
      </c>
      <c r="AW294" s="83">
        <f t="shared" si="179"/>
        <v>-0.26160024069384924</v>
      </c>
      <c r="AX294" s="83">
        <f t="shared" si="179"/>
        <v>-0.26160024069384924</v>
      </c>
    </row>
    <row r="295" spans="1:50">
      <c r="A295" s="51">
        <f t="shared" ref="A295:E295" si="180">-(1-2^A246)</f>
        <v>-0.29289321881345254</v>
      </c>
      <c r="B295" s="51">
        <f t="shared" si="180"/>
        <v>0</v>
      </c>
      <c r="C295" s="51">
        <f t="shared" si="180"/>
        <v>0</v>
      </c>
      <c r="D295" s="51">
        <f t="shared" si="180"/>
        <v>0</v>
      </c>
      <c r="E295" s="51">
        <f t="shared" si="180"/>
        <v>0</v>
      </c>
      <c r="F295" s="51" cm="1">
        <f t="array" ref="F295">AVERAGE(IF(ISERROR(H295:K295),"",H295:K295))</f>
        <v>-0.21649345258024333</v>
      </c>
      <c r="G295" s="50">
        <f t="shared" si="156"/>
        <v>1997</v>
      </c>
      <c r="H295" s="51">
        <f t="shared" ref="H295:AX295" si="181">-(1-2^H246)</f>
        <v>-0.12400158091298608</v>
      </c>
      <c r="I295" s="51">
        <f t="shared" si="181"/>
        <v>-0.12400158091298608</v>
      </c>
      <c r="J295" s="51">
        <f t="shared" si="181"/>
        <v>-0.27545379991245245</v>
      </c>
      <c r="K295" s="51">
        <f t="shared" si="181"/>
        <v>-0.34251684858254872</v>
      </c>
      <c r="L295" s="83">
        <f t="shared" si="181"/>
        <v>-0.30663324070162745</v>
      </c>
      <c r="M295" s="83">
        <f t="shared" si="181"/>
        <v>-0.31419443241482781</v>
      </c>
      <c r="N295" s="83">
        <f t="shared" si="181"/>
        <v>-0.33352642214835593</v>
      </c>
      <c r="O295" s="83">
        <f t="shared" si="181"/>
        <v>-0.21657889816515219</v>
      </c>
      <c r="P295" s="83">
        <f t="shared" si="181"/>
        <v>-0.21657889816515219</v>
      </c>
      <c r="Q295" s="83">
        <f t="shared" si="181"/>
        <v>-0.21754221940663188</v>
      </c>
      <c r="R295" s="83">
        <f t="shared" si="181"/>
        <v>-0.22462674316880415</v>
      </c>
      <c r="S295" s="83">
        <f t="shared" si="181"/>
        <v>-0.22404772213605761</v>
      </c>
      <c r="T295" s="83">
        <f t="shared" si="181"/>
        <v>-0.22279626610438452</v>
      </c>
      <c r="U295" s="83">
        <f t="shared" si="181"/>
        <v>-0.23830158337474228</v>
      </c>
      <c r="V295" s="83">
        <f t="shared" si="181"/>
        <v>-0.23906918351037276</v>
      </c>
      <c r="W295" s="83">
        <f t="shared" si="181"/>
        <v>-0.24218170683392626</v>
      </c>
      <c r="X295" s="83">
        <f t="shared" si="181"/>
        <v>-0.22575081512476047</v>
      </c>
      <c r="Y295" s="83">
        <f t="shared" si="181"/>
        <v>-0.22575081512476047</v>
      </c>
      <c r="Z295" s="83">
        <f t="shared" si="181"/>
        <v>-0.22511767561048701</v>
      </c>
      <c r="AA295" s="83">
        <f t="shared" si="181"/>
        <v>-0.22566498001319035</v>
      </c>
      <c r="AB295" s="83">
        <f t="shared" si="181"/>
        <v>-0.23098494798319003</v>
      </c>
      <c r="AC295" s="83">
        <f t="shared" si="181"/>
        <v>-0.23098494798319003</v>
      </c>
      <c r="AD295" s="83">
        <f t="shared" si="181"/>
        <v>-0.23098494798319003</v>
      </c>
      <c r="AE295" s="83">
        <f t="shared" si="181"/>
        <v>-0.23098494798319003</v>
      </c>
      <c r="AF295" s="83">
        <f t="shared" si="181"/>
        <v>-0.23068169174239694</v>
      </c>
      <c r="AG295" s="83">
        <f t="shared" si="181"/>
        <v>-0.23218019223544728</v>
      </c>
      <c r="AH295" s="83">
        <f t="shared" si="181"/>
        <v>-0.23470243612363872</v>
      </c>
      <c r="AI295" s="83">
        <f t="shared" si="181"/>
        <v>-0.23470243612363872</v>
      </c>
      <c r="AJ295" s="83">
        <f t="shared" si="181"/>
        <v>-0.23499471902406954</v>
      </c>
      <c r="AK295" s="83">
        <f t="shared" si="181"/>
        <v>-0.23499471902406954</v>
      </c>
      <c r="AL295" s="83">
        <f t="shared" si="181"/>
        <v>-0.24693495034733193</v>
      </c>
      <c r="AM295" s="83">
        <f t="shared" si="181"/>
        <v>-0.23729764361597394</v>
      </c>
      <c r="AN295" s="83">
        <f t="shared" si="181"/>
        <v>-0.24143222286254851</v>
      </c>
      <c r="AO295" s="83">
        <f t="shared" si="181"/>
        <v>-0.24261391567604818</v>
      </c>
      <c r="AP295" s="83">
        <f t="shared" si="181"/>
        <v>-0.24261391567604818</v>
      </c>
      <c r="AQ295" s="83">
        <f t="shared" si="181"/>
        <v>-0.24261391567604818</v>
      </c>
      <c r="AR295" s="83">
        <f t="shared" si="181"/>
        <v>-0.2571595848092767</v>
      </c>
      <c r="AS295" s="83">
        <f t="shared" si="181"/>
        <v>-0.24813551569429748</v>
      </c>
      <c r="AT295" s="83">
        <f t="shared" si="181"/>
        <v>-0.26563226704268827</v>
      </c>
      <c r="AU295" s="83">
        <f t="shared" si="181"/>
        <v>-0.27780329345172761</v>
      </c>
      <c r="AV295" s="83">
        <f t="shared" si="181"/>
        <v>-0.27780329345172761</v>
      </c>
      <c r="AW295" s="83">
        <f t="shared" si="181"/>
        <v>-0.27780329345172761</v>
      </c>
      <c r="AX295" s="83">
        <f t="shared" si="181"/>
        <v>-0.27780329345172761</v>
      </c>
    </row>
    <row r="296" spans="1:50">
      <c r="A296" s="51">
        <f t="shared" ref="A296:E296" si="182">-(1-2^A247)</f>
        <v>-0.29289321881345254</v>
      </c>
      <c r="B296" s="51">
        <f t="shared" si="182"/>
        <v>0</v>
      </c>
      <c r="C296" s="51">
        <f t="shared" si="182"/>
        <v>0</v>
      </c>
      <c r="D296" s="51">
        <f t="shared" si="182"/>
        <v>0</v>
      </c>
      <c r="E296" s="51">
        <f t="shared" si="182"/>
        <v>0</v>
      </c>
      <c r="F296" s="51" cm="1">
        <f t="array" ref="F296">AVERAGE(IF(ISERROR(H296:K296),"",H296:K296))</f>
        <v>-0.2250153669546695</v>
      </c>
      <c r="G296" s="50">
        <f t="shared" si="156"/>
        <v>1998</v>
      </c>
      <c r="H296" s="51">
        <f t="shared" ref="H296:AX296" si="183">-(1-2^H247)</f>
        <v>-0.12400158091298608</v>
      </c>
      <c r="I296" s="51">
        <f t="shared" si="183"/>
        <v>-0.12400158091298608</v>
      </c>
      <c r="J296" s="51">
        <f t="shared" si="183"/>
        <v>-0.293223423136596</v>
      </c>
      <c r="K296" s="51">
        <f t="shared" si="183"/>
        <v>-0.35883488285610987</v>
      </c>
      <c r="L296" s="83">
        <f t="shared" si="183"/>
        <v>-0.3217580808866467</v>
      </c>
      <c r="M296" s="83">
        <f t="shared" si="183"/>
        <v>-0.32909968531707523</v>
      </c>
      <c r="N296" s="83">
        <f t="shared" si="183"/>
        <v>-0.34304757169828437</v>
      </c>
      <c r="O296" s="83">
        <f t="shared" si="183"/>
        <v>-0.22404454311235045</v>
      </c>
      <c r="P296" s="83">
        <f t="shared" si="183"/>
        <v>-0.22404454311235045</v>
      </c>
      <c r="Q296" s="83">
        <f t="shared" si="183"/>
        <v>-0.22627339201831964</v>
      </c>
      <c r="R296" s="83">
        <f t="shared" si="183"/>
        <v>-0.23570787332774812</v>
      </c>
      <c r="S296" s="83">
        <f t="shared" si="183"/>
        <v>-0.23313126803131901</v>
      </c>
      <c r="T296" s="83">
        <f t="shared" si="183"/>
        <v>-0.23179130113201818</v>
      </c>
      <c r="U296" s="83">
        <f t="shared" si="183"/>
        <v>-0.24742339400031377</v>
      </c>
      <c r="V296" s="83">
        <f t="shared" si="183"/>
        <v>-0.24811869893219796</v>
      </c>
      <c r="W296" s="83">
        <f t="shared" si="183"/>
        <v>-0.25140859918783121</v>
      </c>
      <c r="X296" s="83">
        <f t="shared" si="183"/>
        <v>-0.2333094675331816</v>
      </c>
      <c r="Y296" s="83">
        <f t="shared" si="183"/>
        <v>-0.2333094675331816</v>
      </c>
      <c r="Z296" s="83">
        <f t="shared" si="183"/>
        <v>-0.23342642623440246</v>
      </c>
      <c r="AA296" s="83">
        <f t="shared" si="183"/>
        <v>-0.23387855800232171</v>
      </c>
      <c r="AB296" s="83">
        <f t="shared" si="183"/>
        <v>-0.24222325528632904</v>
      </c>
      <c r="AC296" s="83">
        <f t="shared" si="183"/>
        <v>-0.24222325528632904</v>
      </c>
      <c r="AD296" s="83">
        <f t="shared" si="183"/>
        <v>-0.24222325528632904</v>
      </c>
      <c r="AE296" s="83">
        <f t="shared" si="183"/>
        <v>-0.24222325528632904</v>
      </c>
      <c r="AF296" s="83">
        <f t="shared" si="183"/>
        <v>-0.24191094720942752</v>
      </c>
      <c r="AG296" s="83">
        <f t="shared" si="183"/>
        <v>-0.24613255699364422</v>
      </c>
      <c r="AH296" s="83">
        <f t="shared" si="183"/>
        <v>-0.24827030691141261</v>
      </c>
      <c r="AI296" s="83">
        <f t="shared" si="183"/>
        <v>-0.24827030691141261</v>
      </c>
      <c r="AJ296" s="83">
        <f t="shared" si="183"/>
        <v>-0.24854705405464117</v>
      </c>
      <c r="AK296" s="83">
        <f t="shared" si="183"/>
        <v>-0.24854705405464117</v>
      </c>
      <c r="AL296" s="83">
        <f t="shared" si="183"/>
        <v>-0.26139085757000979</v>
      </c>
      <c r="AM296" s="83">
        <f t="shared" si="183"/>
        <v>-0.24901959111162009</v>
      </c>
      <c r="AN296" s="83">
        <f t="shared" si="183"/>
        <v>-0.25301749459545364</v>
      </c>
      <c r="AO296" s="83">
        <f t="shared" si="183"/>
        <v>-0.25407751570423431</v>
      </c>
      <c r="AP296" s="83">
        <f t="shared" si="183"/>
        <v>-0.25407751570423431</v>
      </c>
      <c r="AQ296" s="83">
        <f t="shared" si="183"/>
        <v>-0.25407751570423431</v>
      </c>
      <c r="AR296" s="83">
        <f t="shared" si="183"/>
        <v>-0.26933406701280649</v>
      </c>
      <c r="AS296" s="83">
        <f t="shared" si="183"/>
        <v>-0.25989172555195428</v>
      </c>
      <c r="AT296" s="83">
        <f t="shared" si="183"/>
        <v>-0.2831111818181794</v>
      </c>
      <c r="AU296" s="83">
        <f t="shared" si="183"/>
        <v>-0.29597432551383007</v>
      </c>
      <c r="AV296" s="83">
        <f t="shared" si="183"/>
        <v>-0.29597432551383007</v>
      </c>
      <c r="AW296" s="83">
        <f t="shared" si="183"/>
        <v>-0.29647056694579588</v>
      </c>
      <c r="AX296" s="83">
        <f t="shared" si="183"/>
        <v>-0.29647056694579588</v>
      </c>
    </row>
    <row r="297" spans="1:50">
      <c r="A297" s="51">
        <f t="shared" ref="A297:E297" si="184">-(1-2^A248)</f>
        <v>-0.29289321881345254</v>
      </c>
      <c r="B297" s="51">
        <f t="shared" si="184"/>
        <v>0</v>
      </c>
      <c r="C297" s="51">
        <f t="shared" si="184"/>
        <v>0</v>
      </c>
      <c r="D297" s="51">
        <f t="shared" si="184"/>
        <v>0</v>
      </c>
      <c r="E297" s="51">
        <f t="shared" si="184"/>
        <v>0</v>
      </c>
      <c r="F297" s="51" cm="1">
        <f t="array" ref="F297">AVERAGE(IF(ISERROR(H297:K297),"",H297:K297))</f>
        <v>-0.22631097967540303</v>
      </c>
      <c r="G297" s="50">
        <f t="shared" si="156"/>
        <v>1999</v>
      </c>
      <c r="H297" s="51">
        <f t="shared" ref="H297:AX297" si="185">-(1-2^H248)</f>
        <v>-0.12400158091298608</v>
      </c>
      <c r="I297" s="51">
        <f t="shared" si="185"/>
        <v>-0.12316138477627259</v>
      </c>
      <c r="J297" s="51">
        <f t="shared" si="185"/>
        <v>-0.29991978882279091</v>
      </c>
      <c r="K297" s="51">
        <f t="shared" si="185"/>
        <v>-0.35816116418956256</v>
      </c>
      <c r="L297" s="83">
        <f t="shared" si="185"/>
        <v>-0.32852499151005432</v>
      </c>
      <c r="M297" s="83">
        <f t="shared" si="185"/>
        <v>-0.33533108526990263</v>
      </c>
      <c r="N297" s="83">
        <f t="shared" si="185"/>
        <v>-0.34722328690261339</v>
      </c>
      <c r="O297" s="83">
        <f t="shared" si="185"/>
        <v>-0.22723803637961848</v>
      </c>
      <c r="P297" s="83">
        <f t="shared" si="185"/>
        <v>-0.22723803637961848</v>
      </c>
      <c r="Q297" s="83">
        <f t="shared" si="185"/>
        <v>-0.23037689562175145</v>
      </c>
      <c r="R297" s="83">
        <f t="shared" si="185"/>
        <v>-0.23924978080902426</v>
      </c>
      <c r="S297" s="83">
        <f t="shared" si="185"/>
        <v>-0.23761245420938626</v>
      </c>
      <c r="T297" s="83">
        <f t="shared" si="185"/>
        <v>-0.23628930782741764</v>
      </c>
      <c r="U297" s="83">
        <f t="shared" si="185"/>
        <v>-0.25293905050581222</v>
      </c>
      <c r="V297" s="83">
        <f t="shared" si="185"/>
        <v>-0.25356802844365456</v>
      </c>
      <c r="W297" s="83">
        <f t="shared" si="185"/>
        <v>-0.2565544905089916</v>
      </c>
      <c r="X297" s="83">
        <f t="shared" si="185"/>
        <v>-0.2382346224035482</v>
      </c>
      <c r="Y297" s="83">
        <f t="shared" si="185"/>
        <v>-0.2382346224035482</v>
      </c>
      <c r="Z297" s="83">
        <f t="shared" si="185"/>
        <v>-0.2384027892125502</v>
      </c>
      <c r="AA297" s="83">
        <f t="shared" si="185"/>
        <v>-0.23876721198945172</v>
      </c>
      <c r="AB297" s="83">
        <f t="shared" si="185"/>
        <v>-0.24962326197002349</v>
      </c>
      <c r="AC297" s="83">
        <f t="shared" si="185"/>
        <v>-0.24962326197002349</v>
      </c>
      <c r="AD297" s="83">
        <f t="shared" si="185"/>
        <v>-0.24962326197002349</v>
      </c>
      <c r="AE297" s="83">
        <f t="shared" si="185"/>
        <v>-0.24962326197002349</v>
      </c>
      <c r="AF297" s="83">
        <f t="shared" si="185"/>
        <v>-0.24931437310801707</v>
      </c>
      <c r="AG297" s="83">
        <f t="shared" si="185"/>
        <v>-0.25639993669520489</v>
      </c>
      <c r="AH297" s="83">
        <f t="shared" si="185"/>
        <v>-0.25828356571415867</v>
      </c>
      <c r="AI297" s="83">
        <f t="shared" si="185"/>
        <v>-0.25828356571415867</v>
      </c>
      <c r="AJ297" s="83">
        <f t="shared" si="185"/>
        <v>-0.25929625223703467</v>
      </c>
      <c r="AK297" s="83">
        <f t="shared" si="185"/>
        <v>-0.25929625223703467</v>
      </c>
      <c r="AL297" s="83">
        <f t="shared" si="185"/>
        <v>-0.27408328809895255</v>
      </c>
      <c r="AM297" s="83">
        <f t="shared" si="185"/>
        <v>-0.25970840257555272</v>
      </c>
      <c r="AN297" s="83">
        <f t="shared" si="185"/>
        <v>-0.26349439476764325</v>
      </c>
      <c r="AO297" s="83">
        <f t="shared" si="185"/>
        <v>-0.26464095151558042</v>
      </c>
      <c r="AP297" s="83">
        <f t="shared" si="185"/>
        <v>-0.26464095151558042</v>
      </c>
      <c r="AQ297" s="83">
        <f t="shared" si="185"/>
        <v>-0.26464095151558042</v>
      </c>
      <c r="AR297" s="83">
        <f t="shared" si="185"/>
        <v>-0.28204081212348941</v>
      </c>
      <c r="AS297" s="83">
        <f t="shared" si="185"/>
        <v>-0.27164889344154008</v>
      </c>
      <c r="AT297" s="83">
        <f t="shared" si="185"/>
        <v>-0.29653182466101902</v>
      </c>
      <c r="AU297" s="83">
        <f t="shared" si="185"/>
        <v>-0.30894237809597214</v>
      </c>
      <c r="AV297" s="83">
        <f t="shared" si="185"/>
        <v>-0.30894237809597214</v>
      </c>
      <c r="AW297" s="83">
        <f t="shared" si="185"/>
        <v>-0.30941401192244344</v>
      </c>
      <c r="AX297" s="83">
        <f t="shared" si="185"/>
        <v>-0.30941401192244344</v>
      </c>
    </row>
    <row r="298" spans="1:50">
      <c r="A298" s="51">
        <f t="shared" ref="A298:E298" si="186">-(1-2^A249)</f>
        <v>-0.29289321881345254</v>
      </c>
      <c r="B298" s="51">
        <f t="shared" si="186"/>
        <v>0</v>
      </c>
      <c r="C298" s="51">
        <f t="shared" si="186"/>
        <v>0</v>
      </c>
      <c r="D298" s="51">
        <f t="shared" si="186"/>
        <v>0</v>
      </c>
      <c r="E298" s="51">
        <f t="shared" si="186"/>
        <v>0</v>
      </c>
      <c r="F298" s="51" cm="1">
        <f t="array" ref="F298">AVERAGE(IF(ISERROR(H298:K298),"",H298:K298))</f>
        <v>-0.23515737275362306</v>
      </c>
      <c r="G298" s="50">
        <f t="shared" si="156"/>
        <v>2000</v>
      </c>
      <c r="H298" s="51">
        <f t="shared" ref="H298:AX298" si="187">-(1-2^H249)</f>
        <v>-0.12400158091298608</v>
      </c>
      <c r="I298" s="51">
        <f t="shared" si="187"/>
        <v>-0.12316138477627259</v>
      </c>
      <c r="J298" s="51">
        <f t="shared" si="187"/>
        <v>-0.30945178083235092</v>
      </c>
      <c r="K298" s="51">
        <f t="shared" si="187"/>
        <v>-0.38401474449288264</v>
      </c>
      <c r="L298" s="83">
        <f t="shared" si="187"/>
        <v>-0.3514456108299161</v>
      </c>
      <c r="M298" s="83">
        <f t="shared" si="187"/>
        <v>-0.36344992122330499</v>
      </c>
      <c r="N298" s="83">
        <f t="shared" si="187"/>
        <v>-0.34167799982602243</v>
      </c>
      <c r="O298" s="83">
        <f t="shared" si="187"/>
        <v>-0.23222804711057954</v>
      </c>
      <c r="P298" s="83">
        <f t="shared" si="187"/>
        <v>-0.23222804711057954</v>
      </c>
      <c r="Q298" s="83">
        <f t="shared" si="187"/>
        <v>-0.23621049174646291</v>
      </c>
      <c r="R298" s="83">
        <f t="shared" si="187"/>
        <v>-0.2443039761424568</v>
      </c>
      <c r="S298" s="83">
        <f t="shared" si="187"/>
        <v>-0.24284327384919835</v>
      </c>
      <c r="T298" s="83">
        <f t="shared" si="187"/>
        <v>-0.24151214348384842</v>
      </c>
      <c r="U298" s="83">
        <f t="shared" si="187"/>
        <v>-0.25945114822091486</v>
      </c>
      <c r="V298" s="83">
        <f t="shared" si="187"/>
        <v>-0.26002000359598931</v>
      </c>
      <c r="W298" s="83">
        <f t="shared" si="187"/>
        <v>-0.26317657752586421</v>
      </c>
      <c r="X298" s="83">
        <f t="shared" si="187"/>
        <v>-0.24438584686074594</v>
      </c>
      <c r="Y298" s="83">
        <f t="shared" si="187"/>
        <v>-0.24438584686074594</v>
      </c>
      <c r="Z298" s="83">
        <f t="shared" si="187"/>
        <v>-0.2450529094318874</v>
      </c>
      <c r="AA298" s="83">
        <f t="shared" si="187"/>
        <v>-0.24529693959228216</v>
      </c>
      <c r="AB298" s="83">
        <f t="shared" si="187"/>
        <v>-0.25833722595577879</v>
      </c>
      <c r="AC298" s="83">
        <f t="shared" si="187"/>
        <v>-0.25833722595577879</v>
      </c>
      <c r="AD298" s="83">
        <f t="shared" si="187"/>
        <v>-0.25833722595577879</v>
      </c>
      <c r="AE298" s="83">
        <f t="shared" si="187"/>
        <v>-0.25833722595577879</v>
      </c>
      <c r="AF298" s="83">
        <f t="shared" si="187"/>
        <v>-0.25802809744523569</v>
      </c>
      <c r="AG298" s="83">
        <f t="shared" si="187"/>
        <v>-0.26484678219010693</v>
      </c>
      <c r="AH298" s="83">
        <f t="shared" si="187"/>
        <v>-0.2681718406545136</v>
      </c>
      <c r="AI298" s="83">
        <f t="shared" si="187"/>
        <v>-0.2681718406545136</v>
      </c>
      <c r="AJ298" s="83">
        <f t="shared" si="187"/>
        <v>-0.26914662002335066</v>
      </c>
      <c r="AK298" s="83">
        <f t="shared" si="187"/>
        <v>-0.26914662002335066</v>
      </c>
      <c r="AL298" s="83">
        <f t="shared" si="187"/>
        <v>-0.28580312381838646</v>
      </c>
      <c r="AM298" s="83">
        <f t="shared" si="187"/>
        <v>-0.26978940658424011</v>
      </c>
      <c r="AN298" s="83">
        <f t="shared" si="187"/>
        <v>-0.27321775577250962</v>
      </c>
      <c r="AO298" s="83">
        <f t="shared" si="187"/>
        <v>-0.27432576954214516</v>
      </c>
      <c r="AP298" s="83">
        <f t="shared" si="187"/>
        <v>-0.27432576954214516</v>
      </c>
      <c r="AQ298" s="83">
        <f t="shared" si="187"/>
        <v>-0.27432576954214516</v>
      </c>
      <c r="AR298" s="83">
        <f t="shared" si="187"/>
        <v>-0.2953444454010421</v>
      </c>
      <c r="AS298" s="83">
        <f t="shared" si="187"/>
        <v>-0.28404846816432583</v>
      </c>
      <c r="AT298" s="83">
        <f t="shared" si="187"/>
        <v>-0.31103214060102757</v>
      </c>
      <c r="AU298" s="83">
        <f t="shared" si="187"/>
        <v>-0.32278813622304969</v>
      </c>
      <c r="AV298" s="83">
        <f t="shared" si="187"/>
        <v>-0.32278813622304969</v>
      </c>
      <c r="AW298" s="83">
        <f t="shared" si="187"/>
        <v>-0.32324113431131229</v>
      </c>
      <c r="AX298" s="83">
        <f t="shared" si="187"/>
        <v>-0.32324113431131229</v>
      </c>
    </row>
    <row r="299" spans="1:50">
      <c r="A299" s="51">
        <f t="shared" ref="A299:E299" si="188">-(1-2^A250)</f>
        <v>-0.29289321881345254</v>
      </c>
      <c r="B299" s="51">
        <f t="shared" si="188"/>
        <v>0</v>
      </c>
      <c r="C299" s="51">
        <f t="shared" si="188"/>
        <v>0</v>
      </c>
      <c r="D299" s="51">
        <f t="shared" si="188"/>
        <v>0</v>
      </c>
      <c r="E299" s="51">
        <f t="shared" si="188"/>
        <v>0</v>
      </c>
      <c r="F299" s="51" cm="1">
        <f t="array" ref="F299">AVERAGE(IF(ISERROR(H299:K299),"",H299:K299))</f>
        <v>-0.24360392546521942</v>
      </c>
      <c r="G299" s="50">
        <f t="shared" si="156"/>
        <v>2001</v>
      </c>
      <c r="H299" s="51">
        <f t="shared" ref="H299:AX299" si="189">-(1-2^H250)</f>
        <v>-0.12316138477627259</v>
      </c>
      <c r="I299" s="51">
        <f t="shared" si="189"/>
        <v>-0.12259215577487548</v>
      </c>
      <c r="J299" s="51">
        <f t="shared" si="189"/>
        <v>-0.3149744839712636</v>
      </c>
      <c r="K299" s="51">
        <f t="shared" si="189"/>
        <v>-0.41368767733846601</v>
      </c>
      <c r="L299" s="83">
        <f t="shared" si="189"/>
        <v>-0.38149500527335289</v>
      </c>
      <c r="M299" s="83">
        <f t="shared" si="189"/>
        <v>-0.39347197663164368</v>
      </c>
      <c r="N299" s="83">
        <f t="shared" si="189"/>
        <v>-0.35078773092954962</v>
      </c>
      <c r="O299" s="83">
        <f t="shared" si="189"/>
        <v>-0.23626144923689341</v>
      </c>
      <c r="P299" s="83">
        <f t="shared" si="189"/>
        <v>-0.23626144923689341</v>
      </c>
      <c r="Q299" s="83">
        <f t="shared" si="189"/>
        <v>-0.24000111519247425</v>
      </c>
      <c r="R299" s="83">
        <f t="shared" si="189"/>
        <v>-0.24727959088323592</v>
      </c>
      <c r="S299" s="83">
        <f t="shared" si="189"/>
        <v>-0.24721471895359082</v>
      </c>
      <c r="T299" s="83">
        <f t="shared" si="189"/>
        <v>-0.2462069673609657</v>
      </c>
      <c r="U299" s="83">
        <f t="shared" si="189"/>
        <v>-0.26306991117729261</v>
      </c>
      <c r="V299" s="83">
        <f t="shared" si="189"/>
        <v>-0.2635906036294835</v>
      </c>
      <c r="W299" s="83">
        <f t="shared" si="189"/>
        <v>-0.26682554693000393</v>
      </c>
      <c r="X299" s="83">
        <f t="shared" si="189"/>
        <v>-0.24926069099874493</v>
      </c>
      <c r="Y299" s="83">
        <f t="shared" si="189"/>
        <v>-0.24926069099874493</v>
      </c>
      <c r="Z299" s="83">
        <f t="shared" si="189"/>
        <v>-0.24961473766592868</v>
      </c>
      <c r="AA299" s="83">
        <f t="shared" si="189"/>
        <v>-0.24982366087786378</v>
      </c>
      <c r="AB299" s="83">
        <f t="shared" si="189"/>
        <v>-0.26656702601229165</v>
      </c>
      <c r="AC299" s="83">
        <f t="shared" si="189"/>
        <v>-0.26656702601229165</v>
      </c>
      <c r="AD299" s="83">
        <f t="shared" si="189"/>
        <v>-0.26656702601229165</v>
      </c>
      <c r="AE299" s="83">
        <f t="shared" si="189"/>
        <v>-0.26656702601229165</v>
      </c>
      <c r="AF299" s="83">
        <f t="shared" si="189"/>
        <v>-0.2662609972605835</v>
      </c>
      <c r="AG299" s="83">
        <f t="shared" si="189"/>
        <v>-0.27518889793005075</v>
      </c>
      <c r="AH299" s="83">
        <f t="shared" si="189"/>
        <v>-0.27874497725477898</v>
      </c>
      <c r="AI299" s="83">
        <f t="shared" si="189"/>
        <v>-0.27874497725477898</v>
      </c>
      <c r="AJ299" s="83">
        <f t="shared" si="189"/>
        <v>-0.27967995025590175</v>
      </c>
      <c r="AK299" s="83">
        <f t="shared" si="189"/>
        <v>-0.27967995025590175</v>
      </c>
      <c r="AL299" s="83">
        <f t="shared" si="189"/>
        <v>-0.29605160441522893</v>
      </c>
      <c r="AM299" s="83">
        <f t="shared" si="189"/>
        <v>-0.2781091087186266</v>
      </c>
      <c r="AN299" s="83">
        <f t="shared" si="189"/>
        <v>-0.28086531944421744</v>
      </c>
      <c r="AO299" s="83">
        <f t="shared" si="189"/>
        <v>-0.2817257445539445</v>
      </c>
      <c r="AP299" s="83">
        <f t="shared" si="189"/>
        <v>-0.2817257445539445</v>
      </c>
      <c r="AQ299" s="83">
        <f t="shared" si="189"/>
        <v>-0.2817257445539445</v>
      </c>
      <c r="AR299" s="83">
        <f t="shared" si="189"/>
        <v>-0.30637801398274145</v>
      </c>
      <c r="AS299" s="83">
        <f t="shared" si="189"/>
        <v>-0.29454170711795546</v>
      </c>
      <c r="AT299" s="83">
        <f t="shared" si="189"/>
        <v>-0.32232810393907274</v>
      </c>
      <c r="AU299" s="83">
        <f t="shared" si="189"/>
        <v>-0.33456516007907344</v>
      </c>
      <c r="AV299" s="83">
        <f t="shared" si="189"/>
        <v>-0.33456516007907344</v>
      </c>
      <c r="AW299" s="83">
        <f t="shared" si="189"/>
        <v>-0.3349978885096857</v>
      </c>
      <c r="AX299" s="83">
        <f t="shared" si="189"/>
        <v>-0.3349978885096857</v>
      </c>
    </row>
    <row r="300" spans="1:50">
      <c r="A300" s="51">
        <f t="shared" ref="A300:E300" si="190">-(1-2^A251)</f>
        <v>-0.29289321881345254</v>
      </c>
      <c r="B300" s="51">
        <f t="shared" si="190"/>
        <v>0</v>
      </c>
      <c r="C300" s="51">
        <f t="shared" si="190"/>
        <v>0</v>
      </c>
      <c r="D300" s="51">
        <f t="shared" si="190"/>
        <v>0</v>
      </c>
      <c r="E300" s="51">
        <f t="shared" si="190"/>
        <v>0</v>
      </c>
      <c r="F300" s="51" cm="1">
        <f t="array" ref="F300">AVERAGE(IF(ISERROR(H300:K300),"",H300:K300))</f>
        <v>-0.24896622389352918</v>
      </c>
      <c r="G300" s="50">
        <f t="shared" si="156"/>
        <v>2002</v>
      </c>
      <c r="H300" s="51">
        <f t="shared" ref="H300:AX300" si="191">-(1-2^H251)</f>
        <v>-0.12316138477627259</v>
      </c>
      <c r="I300" s="51">
        <f t="shared" si="191"/>
        <v>-0.12259215577487548</v>
      </c>
      <c r="J300" s="51">
        <f t="shared" si="191"/>
        <v>-0.32188218698431659</v>
      </c>
      <c r="K300" s="51">
        <f t="shared" si="191"/>
        <v>-0.42822916803865207</v>
      </c>
      <c r="L300" s="83">
        <f t="shared" si="191"/>
        <v>-0.39551065905904759</v>
      </c>
      <c r="M300" s="83">
        <f t="shared" si="191"/>
        <v>-0.40696192679648324</v>
      </c>
      <c r="N300" s="83">
        <f t="shared" si="191"/>
        <v>-0.36180266858200094</v>
      </c>
      <c r="O300" s="83">
        <f t="shared" si="191"/>
        <v>-0.23945397376862465</v>
      </c>
      <c r="P300" s="83">
        <f t="shared" si="191"/>
        <v>-0.23945397376862465</v>
      </c>
      <c r="Q300" s="83">
        <f t="shared" si="191"/>
        <v>-0.24304147300316215</v>
      </c>
      <c r="R300" s="83">
        <f t="shared" si="191"/>
        <v>-0.25042388208300914</v>
      </c>
      <c r="S300" s="83">
        <f t="shared" si="191"/>
        <v>-0.25562718390466299</v>
      </c>
      <c r="T300" s="83">
        <f t="shared" si="191"/>
        <v>-0.25455242932245636</v>
      </c>
      <c r="U300" s="83">
        <f t="shared" si="191"/>
        <v>-0.27196191274025994</v>
      </c>
      <c r="V300" s="83">
        <f t="shared" si="191"/>
        <v>-0.27242675699745078</v>
      </c>
      <c r="W300" s="83">
        <f t="shared" si="191"/>
        <v>-0.27539479465125538</v>
      </c>
      <c r="X300" s="83">
        <f t="shared" si="191"/>
        <v>-0.25646104758929955</v>
      </c>
      <c r="Y300" s="83">
        <f t="shared" si="191"/>
        <v>-0.25646104758929955</v>
      </c>
      <c r="Z300" s="83">
        <f t="shared" si="191"/>
        <v>-0.2570074960716815</v>
      </c>
      <c r="AA300" s="83">
        <f t="shared" si="191"/>
        <v>-0.25717216373443563</v>
      </c>
      <c r="AB300" s="83">
        <f t="shared" si="191"/>
        <v>-0.27576886531948908</v>
      </c>
      <c r="AC300" s="83">
        <f t="shared" si="191"/>
        <v>-0.27576886531948908</v>
      </c>
      <c r="AD300" s="83">
        <f t="shared" si="191"/>
        <v>-0.27576886531948908</v>
      </c>
      <c r="AE300" s="83">
        <f t="shared" si="191"/>
        <v>-0.27576886531948908</v>
      </c>
      <c r="AF300" s="83">
        <f t="shared" si="191"/>
        <v>-0.27546105163618495</v>
      </c>
      <c r="AG300" s="83">
        <f t="shared" si="191"/>
        <v>-0.2848844464920065</v>
      </c>
      <c r="AH300" s="83">
        <f t="shared" si="191"/>
        <v>-0.28866327585454998</v>
      </c>
      <c r="AI300" s="83">
        <f t="shared" si="191"/>
        <v>-0.28866327585454998</v>
      </c>
      <c r="AJ300" s="83">
        <f t="shared" si="191"/>
        <v>-0.28957002293232936</v>
      </c>
      <c r="AK300" s="83">
        <f t="shared" si="191"/>
        <v>-0.28957002293232936</v>
      </c>
      <c r="AL300" s="83">
        <f t="shared" si="191"/>
        <v>-0.3075005708513846</v>
      </c>
      <c r="AM300" s="83">
        <f t="shared" si="191"/>
        <v>-0.28680620403826973</v>
      </c>
      <c r="AN300" s="83">
        <f t="shared" si="191"/>
        <v>-0.28931831280912512</v>
      </c>
      <c r="AO300" s="83">
        <f t="shared" si="191"/>
        <v>-0.29009270526866537</v>
      </c>
      <c r="AP300" s="83">
        <f t="shared" si="191"/>
        <v>-0.29009270526866537</v>
      </c>
      <c r="AQ300" s="83">
        <f t="shared" si="191"/>
        <v>-0.29009270526866537</v>
      </c>
      <c r="AR300" s="83">
        <f t="shared" si="191"/>
        <v>-0.31540483189827939</v>
      </c>
      <c r="AS300" s="83">
        <f t="shared" si="191"/>
        <v>-0.30354596388899924</v>
      </c>
      <c r="AT300" s="83">
        <f t="shared" si="191"/>
        <v>-0.33142221767097713</v>
      </c>
      <c r="AU300" s="83">
        <f t="shared" si="191"/>
        <v>-0.34413891190667889</v>
      </c>
      <c r="AV300" s="83">
        <f t="shared" si="191"/>
        <v>-0.34413891190667889</v>
      </c>
      <c r="AW300" s="83">
        <f t="shared" si="191"/>
        <v>-0.3445573486343716</v>
      </c>
      <c r="AX300" s="83">
        <f t="shared" si="191"/>
        <v>-0.3445573486343716</v>
      </c>
    </row>
    <row r="301" spans="1:50">
      <c r="A301" s="51">
        <f t="shared" ref="A301:E301" si="192">-(1-2^A252)</f>
        <v>-0.29289321881345254</v>
      </c>
      <c r="B301" s="51">
        <f t="shared" si="192"/>
        <v>0</v>
      </c>
      <c r="C301" s="51">
        <f t="shared" si="192"/>
        <v>0</v>
      </c>
      <c r="D301" s="51">
        <f t="shared" si="192"/>
        <v>0</v>
      </c>
      <c r="E301" s="51">
        <f t="shared" si="192"/>
        <v>0</v>
      </c>
      <c r="F301" s="51" cm="1">
        <f t="array" ref="F301">AVERAGE(IF(ISERROR(H301:K301),"",H301:K301))</f>
        <v>-0.25698586103832233</v>
      </c>
      <c r="G301" s="50">
        <f t="shared" si="156"/>
        <v>2003</v>
      </c>
      <c r="H301" s="51">
        <f t="shared" ref="H301:AX301" si="193">-(1-2^H252)</f>
        <v>-0.12316138477627259</v>
      </c>
      <c r="I301" s="51">
        <f t="shared" si="193"/>
        <v>-0.12259215577487548</v>
      </c>
      <c r="J301" s="51">
        <f t="shared" si="193"/>
        <v>-0.33873020210585159</v>
      </c>
      <c r="K301" s="51">
        <f t="shared" si="193"/>
        <v>-0.44345970149628966</v>
      </c>
      <c r="L301" s="83">
        <f t="shared" si="193"/>
        <v>-0.40799564216497841</v>
      </c>
      <c r="M301" s="83">
        <f t="shared" si="193"/>
        <v>-0.4193754331821945</v>
      </c>
      <c r="N301" s="83">
        <f t="shared" si="193"/>
        <v>-0.36382330675790608</v>
      </c>
      <c r="O301" s="83">
        <f t="shared" si="193"/>
        <v>-0.24408500272709421</v>
      </c>
      <c r="P301" s="83">
        <f t="shared" si="193"/>
        <v>-0.24408500272709421</v>
      </c>
      <c r="Q301" s="83">
        <f t="shared" si="193"/>
        <v>-0.24736016968407459</v>
      </c>
      <c r="R301" s="83">
        <f t="shared" si="193"/>
        <v>-0.2538312804858569</v>
      </c>
      <c r="S301" s="83">
        <f t="shared" si="193"/>
        <v>-0.25937047776013178</v>
      </c>
      <c r="T301" s="83">
        <f t="shared" si="193"/>
        <v>-0.25829753939670064</v>
      </c>
      <c r="U301" s="83">
        <f t="shared" si="193"/>
        <v>-0.27554684424686449</v>
      </c>
      <c r="V301" s="83">
        <f t="shared" si="193"/>
        <v>-0.27597737953718837</v>
      </c>
      <c r="W301" s="83">
        <f t="shared" si="193"/>
        <v>-0.27833461217091315</v>
      </c>
      <c r="X301" s="83">
        <f t="shared" si="193"/>
        <v>-0.25893731488385074</v>
      </c>
      <c r="Y301" s="83">
        <f t="shared" si="193"/>
        <v>-0.25893731488385074</v>
      </c>
      <c r="Z301" s="83">
        <f t="shared" si="193"/>
        <v>-0.26002574450826088</v>
      </c>
      <c r="AA301" s="83">
        <f t="shared" si="193"/>
        <v>-0.26016913088014715</v>
      </c>
      <c r="AB301" s="83">
        <f t="shared" si="193"/>
        <v>-0.28307299720633639</v>
      </c>
      <c r="AC301" s="83">
        <f t="shared" si="193"/>
        <v>-0.28307299720633639</v>
      </c>
      <c r="AD301" s="83">
        <f t="shared" si="193"/>
        <v>-0.28307299720633639</v>
      </c>
      <c r="AE301" s="83">
        <f t="shared" si="193"/>
        <v>-0.28307299720633639</v>
      </c>
      <c r="AF301" s="83">
        <f t="shared" si="193"/>
        <v>-0.28276770425229392</v>
      </c>
      <c r="AG301" s="83">
        <f t="shared" si="193"/>
        <v>-0.29268133700375409</v>
      </c>
      <c r="AH301" s="83">
        <f t="shared" si="193"/>
        <v>-0.29609174504445013</v>
      </c>
      <c r="AI301" s="83">
        <f t="shared" si="193"/>
        <v>-0.29609174504445013</v>
      </c>
      <c r="AJ301" s="83">
        <f t="shared" si="193"/>
        <v>-0.2969648495537397</v>
      </c>
      <c r="AK301" s="83">
        <f t="shared" si="193"/>
        <v>-0.29767040477069229</v>
      </c>
      <c r="AL301" s="83">
        <f t="shared" si="193"/>
        <v>-0.31707062023693711</v>
      </c>
      <c r="AM301" s="83">
        <f t="shared" si="193"/>
        <v>-0.29537089215982826</v>
      </c>
      <c r="AN301" s="83">
        <f t="shared" si="193"/>
        <v>-0.29734447840822464</v>
      </c>
      <c r="AO301" s="83">
        <f t="shared" si="193"/>
        <v>-0.29816666300805383</v>
      </c>
      <c r="AP301" s="83">
        <f t="shared" si="193"/>
        <v>-0.29816666300805383</v>
      </c>
      <c r="AQ301" s="83">
        <f t="shared" si="193"/>
        <v>-0.29816666300805383</v>
      </c>
      <c r="AR301" s="83">
        <f t="shared" si="193"/>
        <v>-0.32586280163205916</v>
      </c>
      <c r="AS301" s="83">
        <f t="shared" si="193"/>
        <v>-0.3138757934479729</v>
      </c>
      <c r="AT301" s="83">
        <f t="shared" si="193"/>
        <v>-0.3403072185933893</v>
      </c>
      <c r="AU301" s="83">
        <f t="shared" si="193"/>
        <v>-0.35360391366926425</v>
      </c>
      <c r="AV301" s="83">
        <f t="shared" si="193"/>
        <v>-0.35360391366926425</v>
      </c>
      <c r="AW301" s="83">
        <f t="shared" si="193"/>
        <v>-0.3540077052742937</v>
      </c>
      <c r="AX301" s="83">
        <f t="shared" si="193"/>
        <v>-0.3540077052742937</v>
      </c>
    </row>
    <row r="302" spans="1:50">
      <c r="A302" s="51">
        <f t="shared" ref="A302:E302" si="194">-(1-2^A253)</f>
        <v>-0.29289321881345254</v>
      </c>
      <c r="B302" s="51">
        <f t="shared" si="194"/>
        <v>0</v>
      </c>
      <c r="C302" s="51">
        <f t="shared" si="194"/>
        <v>0</v>
      </c>
      <c r="D302" s="51">
        <f t="shared" si="194"/>
        <v>0</v>
      </c>
      <c r="E302" s="51">
        <f t="shared" si="194"/>
        <v>0</v>
      </c>
      <c r="F302" s="51" cm="1">
        <f t="array" ref="F302">AVERAGE(IF(ISERROR(H302:K302),"",H302:K302))</f>
        <v>-0.26096066645141613</v>
      </c>
      <c r="G302" s="50">
        <f t="shared" si="156"/>
        <v>2004</v>
      </c>
      <c r="H302" s="51">
        <f t="shared" ref="H302:AX302" si="195">-(1-2^H253)</f>
        <v>-0.12316138477627259</v>
      </c>
      <c r="I302" s="51">
        <f t="shared" si="195"/>
        <v>-0.12259215577487548</v>
      </c>
      <c r="J302" s="51">
        <f t="shared" si="195"/>
        <v>-0.34406294163496076</v>
      </c>
      <c r="K302" s="51">
        <f t="shared" si="195"/>
        <v>-0.45402618361955571</v>
      </c>
      <c r="L302" s="83">
        <f t="shared" si="195"/>
        <v>-0.40875276605661581</v>
      </c>
      <c r="M302" s="83">
        <f t="shared" si="195"/>
        <v>-0.41956815619984311</v>
      </c>
      <c r="N302" s="83">
        <f t="shared" si="195"/>
        <v>-0.36895965647732309</v>
      </c>
      <c r="O302" s="83">
        <f t="shared" si="195"/>
        <v>-0.24838694138345707</v>
      </c>
      <c r="P302" s="83">
        <f t="shared" si="195"/>
        <v>-0.24817733853499491</v>
      </c>
      <c r="Q302" s="83">
        <f t="shared" si="195"/>
        <v>-0.25127000345540629</v>
      </c>
      <c r="R302" s="83">
        <f t="shared" si="195"/>
        <v>-0.25799058736709313</v>
      </c>
      <c r="S302" s="83">
        <f t="shared" si="195"/>
        <v>-0.26306895420979626</v>
      </c>
      <c r="T302" s="83">
        <f t="shared" si="195"/>
        <v>-0.26200391674192414</v>
      </c>
      <c r="U302" s="83">
        <f t="shared" si="195"/>
        <v>-0.27918424773320727</v>
      </c>
      <c r="V302" s="83">
        <f t="shared" si="195"/>
        <v>-0.27958146803359174</v>
      </c>
      <c r="W302" s="83">
        <f t="shared" si="195"/>
        <v>-0.28243325305679867</v>
      </c>
      <c r="X302" s="83">
        <f t="shared" si="195"/>
        <v>-0.26170569302359337</v>
      </c>
      <c r="Y302" s="83">
        <f t="shared" si="195"/>
        <v>-0.26170569302359337</v>
      </c>
      <c r="Z302" s="83">
        <f t="shared" si="195"/>
        <v>-0.26249270322988605</v>
      </c>
      <c r="AA302" s="83">
        <f t="shared" si="195"/>
        <v>-0.26261832338160007</v>
      </c>
      <c r="AB302" s="83">
        <f t="shared" si="195"/>
        <v>-0.28517355315753878</v>
      </c>
      <c r="AC302" s="83">
        <f t="shared" si="195"/>
        <v>-0.28517355315753878</v>
      </c>
      <c r="AD302" s="83">
        <f t="shared" si="195"/>
        <v>-0.28517355315753878</v>
      </c>
      <c r="AE302" s="83">
        <f t="shared" si="195"/>
        <v>-0.28517355315753878</v>
      </c>
      <c r="AF302" s="83">
        <f t="shared" si="195"/>
        <v>-0.28488005670551586</v>
      </c>
      <c r="AG302" s="83">
        <f t="shared" si="195"/>
        <v>-0.29530185331298509</v>
      </c>
      <c r="AH302" s="83">
        <f t="shared" si="195"/>
        <v>-0.29895170129098836</v>
      </c>
      <c r="AI302" s="83">
        <f t="shared" si="195"/>
        <v>-0.29895170129098836</v>
      </c>
      <c r="AJ302" s="83">
        <f t="shared" si="195"/>
        <v>-0.29978515537426254</v>
      </c>
      <c r="AK302" s="83">
        <f t="shared" si="195"/>
        <v>-0.30045916068291556</v>
      </c>
      <c r="AL302" s="83">
        <f t="shared" si="195"/>
        <v>-0.31965940350104649</v>
      </c>
      <c r="AM302" s="83">
        <f t="shared" si="195"/>
        <v>-0.29852472207649083</v>
      </c>
      <c r="AN302" s="83">
        <f t="shared" si="195"/>
        <v>-0.30056247723251239</v>
      </c>
      <c r="AO302" s="83">
        <f t="shared" si="195"/>
        <v>-0.30132973568317256</v>
      </c>
      <c r="AP302" s="83">
        <f t="shared" si="195"/>
        <v>-0.30132973568317256</v>
      </c>
      <c r="AQ302" s="83">
        <f t="shared" si="195"/>
        <v>-0.30132973568317256</v>
      </c>
      <c r="AR302" s="83">
        <f t="shared" si="195"/>
        <v>-0.32937352429126265</v>
      </c>
      <c r="AS302" s="83">
        <f t="shared" si="195"/>
        <v>-0.31713974897979835</v>
      </c>
      <c r="AT302" s="83">
        <f t="shared" si="195"/>
        <v>-0.34226971100483849</v>
      </c>
      <c r="AU302" s="83">
        <f t="shared" si="195"/>
        <v>-0.35686824970205822</v>
      </c>
      <c r="AV302" s="83">
        <f t="shared" si="195"/>
        <v>-0.35686824970205822</v>
      </c>
      <c r="AW302" s="83">
        <f t="shared" si="195"/>
        <v>-0.35725630230814931</v>
      </c>
      <c r="AX302" s="83">
        <f t="shared" si="195"/>
        <v>-0.35725630230814931</v>
      </c>
    </row>
    <row r="303" spans="1:50">
      <c r="A303" s="51">
        <f t="shared" ref="A303:E303" si="196">-(1-2^A254)</f>
        <v>-0.29289321881345254</v>
      </c>
      <c r="B303" s="51">
        <f t="shared" si="196"/>
        <v>0</v>
      </c>
      <c r="C303" s="51">
        <f t="shared" si="196"/>
        <v>0</v>
      </c>
      <c r="D303" s="51">
        <f t="shared" si="196"/>
        <v>0</v>
      </c>
      <c r="E303" s="51">
        <f t="shared" si="196"/>
        <v>0</v>
      </c>
      <c r="F303" s="51" cm="1">
        <f t="array" ref="F303">AVERAGE(IF(ISERROR(H303:K303),"",H303:K303))</f>
        <v>-0.25636035544456381</v>
      </c>
      <c r="G303" s="50">
        <f t="shared" si="156"/>
        <v>2005</v>
      </c>
      <c r="H303" s="51">
        <f t="shared" ref="H303:AX303" si="197">-(1-2^H254)</f>
        <v>-0.12316138477627259</v>
      </c>
      <c r="I303" s="51">
        <f t="shared" si="197"/>
        <v>-0.12259215577487548</v>
      </c>
      <c r="J303" s="51">
        <f t="shared" si="197"/>
        <v>-0.33763069932378387</v>
      </c>
      <c r="K303" s="51">
        <f t="shared" si="197"/>
        <v>-0.44205718190332333</v>
      </c>
      <c r="L303" s="83">
        <f t="shared" si="197"/>
        <v>-0.39358784246225542</v>
      </c>
      <c r="M303" s="83">
        <f t="shared" si="197"/>
        <v>-0.40353649551724213</v>
      </c>
      <c r="N303" s="83">
        <f t="shared" si="197"/>
        <v>-0.35635503082780884</v>
      </c>
      <c r="O303" s="83">
        <f t="shared" si="197"/>
        <v>-0.24346524023725802</v>
      </c>
      <c r="P303" s="83">
        <f t="shared" si="197"/>
        <v>-0.24308297412445534</v>
      </c>
      <c r="Q303" s="83">
        <f t="shared" si="197"/>
        <v>-0.24599022732669906</v>
      </c>
      <c r="R303" s="83">
        <f t="shared" si="197"/>
        <v>-0.2521947692832599</v>
      </c>
      <c r="S303" s="83">
        <f t="shared" si="197"/>
        <v>-0.25919533794662541</v>
      </c>
      <c r="T303" s="83">
        <f t="shared" si="197"/>
        <v>-0.25821903439544946</v>
      </c>
      <c r="U303" s="83">
        <f t="shared" si="197"/>
        <v>-0.27523503179402953</v>
      </c>
      <c r="V303" s="83">
        <f t="shared" si="197"/>
        <v>-0.27562917074348026</v>
      </c>
      <c r="W303" s="83">
        <f t="shared" si="197"/>
        <v>-0.27825729240700503</v>
      </c>
      <c r="X303" s="83">
        <f t="shared" si="197"/>
        <v>-0.25965215364484184</v>
      </c>
      <c r="Y303" s="83">
        <f t="shared" si="197"/>
        <v>-0.25965215364484184</v>
      </c>
      <c r="Z303" s="83">
        <f t="shared" si="197"/>
        <v>-0.26033217054683044</v>
      </c>
      <c r="AA303" s="83">
        <f t="shared" si="197"/>
        <v>-0.26039543353168149</v>
      </c>
      <c r="AB303" s="83">
        <f t="shared" si="197"/>
        <v>-0.281579213983434</v>
      </c>
      <c r="AC303" s="83">
        <f t="shared" si="197"/>
        <v>-0.281579213983434</v>
      </c>
      <c r="AD303" s="83">
        <f t="shared" si="197"/>
        <v>-0.281579213983434</v>
      </c>
      <c r="AE303" s="83">
        <f t="shared" si="197"/>
        <v>-0.281579213983434</v>
      </c>
      <c r="AF303" s="83">
        <f t="shared" si="197"/>
        <v>-0.28130301881661091</v>
      </c>
      <c r="AG303" s="83">
        <f t="shared" si="197"/>
        <v>-0.29123800504966357</v>
      </c>
      <c r="AH303" s="83">
        <f t="shared" si="197"/>
        <v>-0.29545496996351905</v>
      </c>
      <c r="AI303" s="83">
        <f t="shared" si="197"/>
        <v>-0.29560568346048144</v>
      </c>
      <c r="AJ303" s="83">
        <f t="shared" si="197"/>
        <v>-0.29640203536127741</v>
      </c>
      <c r="AK303" s="83">
        <f t="shared" si="197"/>
        <v>-0.29704545630691781</v>
      </c>
      <c r="AL303" s="83">
        <f t="shared" si="197"/>
        <v>-0.31596967571140155</v>
      </c>
      <c r="AM303" s="83">
        <f t="shared" si="197"/>
        <v>-0.2962845533237749</v>
      </c>
      <c r="AN303" s="83">
        <f t="shared" si="197"/>
        <v>-0.29825556908061501</v>
      </c>
      <c r="AO303" s="83">
        <f t="shared" si="197"/>
        <v>-0.29900816773042416</v>
      </c>
      <c r="AP303" s="83">
        <f t="shared" si="197"/>
        <v>-0.29900816773042416</v>
      </c>
      <c r="AQ303" s="83">
        <f t="shared" si="197"/>
        <v>-0.29900816773042416</v>
      </c>
      <c r="AR303" s="83">
        <f t="shared" si="197"/>
        <v>-0.3263071870837535</v>
      </c>
      <c r="AS303" s="83">
        <f t="shared" si="197"/>
        <v>-0.31525565817417678</v>
      </c>
      <c r="AT303" s="83">
        <f t="shared" si="197"/>
        <v>-0.33925952552475802</v>
      </c>
      <c r="AU303" s="83">
        <f t="shared" si="197"/>
        <v>-0.35574940248695908</v>
      </c>
      <c r="AV303" s="83">
        <f t="shared" si="197"/>
        <v>-0.35574940248695908</v>
      </c>
      <c r="AW303" s="83">
        <f t="shared" si="197"/>
        <v>-0.35612171209358423</v>
      </c>
      <c r="AX303" s="83">
        <f t="shared" si="197"/>
        <v>-0.35612171209358423</v>
      </c>
    </row>
    <row r="304" spans="1:50">
      <c r="A304" s="51">
        <f t="shared" ref="A304:E304" si="198">-(1-2^A255)</f>
        <v>-0.29289321881345254</v>
      </c>
      <c r="B304" s="51">
        <f t="shared" si="198"/>
        <v>0</v>
      </c>
      <c r="C304" s="51">
        <f t="shared" si="198"/>
        <v>0</v>
      </c>
      <c r="D304" s="51">
        <f t="shared" si="198"/>
        <v>0</v>
      </c>
      <c r="E304" s="51">
        <f t="shared" si="198"/>
        <v>0</v>
      </c>
      <c r="F304" s="51" cm="1">
        <f t="array" ref="F304">AVERAGE(IF(ISERROR(H304:K304),"",H304:K304))</f>
        <v>-0.23879788462079041</v>
      </c>
      <c r="G304" s="50">
        <f t="shared" si="156"/>
        <v>2006</v>
      </c>
      <c r="H304" s="51">
        <f t="shared" ref="H304:AX304" si="199">-(1-2^H255)</f>
        <v>-0.10335796245135964</v>
      </c>
      <c r="I304" s="51">
        <f t="shared" si="199"/>
        <v>-0.10524976210251247</v>
      </c>
      <c r="J304" s="51">
        <f t="shared" si="199"/>
        <v>-0.32265371702894319</v>
      </c>
      <c r="K304" s="51">
        <f t="shared" si="199"/>
        <v>-0.42393009690034633</v>
      </c>
      <c r="L304" s="83">
        <f t="shared" si="199"/>
        <v>-0.35230594054567965</v>
      </c>
      <c r="M304" s="83">
        <f t="shared" si="199"/>
        <v>-0.3576749309260403</v>
      </c>
      <c r="N304" s="83">
        <f t="shared" si="199"/>
        <v>-0.32954936986132255</v>
      </c>
      <c r="O304" s="83">
        <f t="shared" si="199"/>
        <v>-0.23329989239739379</v>
      </c>
      <c r="P304" s="83">
        <f t="shared" si="199"/>
        <v>-0.23297755730736558</v>
      </c>
      <c r="Q304" s="83">
        <f t="shared" si="199"/>
        <v>-0.23559780389101892</v>
      </c>
      <c r="R304" s="83">
        <f t="shared" si="199"/>
        <v>-0.2420610937951001</v>
      </c>
      <c r="S304" s="83">
        <f t="shared" si="199"/>
        <v>-0.25170612926570135</v>
      </c>
      <c r="T304" s="83">
        <f t="shared" si="199"/>
        <v>-0.25087501759314124</v>
      </c>
      <c r="U304" s="83">
        <f t="shared" si="199"/>
        <v>-0.26693633624699153</v>
      </c>
      <c r="V304" s="83">
        <f t="shared" si="199"/>
        <v>-0.2672738594351427</v>
      </c>
      <c r="W304" s="83">
        <f t="shared" si="199"/>
        <v>-0.27008779205769795</v>
      </c>
      <c r="X304" s="83">
        <f t="shared" si="199"/>
        <v>-0.25414901993179895</v>
      </c>
      <c r="Y304" s="83">
        <f t="shared" si="199"/>
        <v>-0.25414901993179895</v>
      </c>
      <c r="Z304" s="83">
        <f t="shared" si="199"/>
        <v>-0.25517756154846349</v>
      </c>
      <c r="AA304" s="83">
        <f t="shared" si="199"/>
        <v>-0.25522267944556887</v>
      </c>
      <c r="AB304" s="83">
        <f t="shared" si="199"/>
        <v>-0.2759335683843156</v>
      </c>
      <c r="AC304" s="83">
        <f t="shared" si="199"/>
        <v>-0.2759335683843156</v>
      </c>
      <c r="AD304" s="83">
        <f t="shared" si="199"/>
        <v>-0.2759335683843156</v>
      </c>
      <c r="AE304" s="83">
        <f t="shared" si="199"/>
        <v>-0.2759335683843156</v>
      </c>
      <c r="AF304" s="83">
        <f t="shared" si="199"/>
        <v>-0.27568106253712366</v>
      </c>
      <c r="AG304" s="83">
        <f t="shared" si="199"/>
        <v>-0.28495408879500927</v>
      </c>
      <c r="AH304" s="83">
        <f t="shared" si="199"/>
        <v>-0.28994479491041392</v>
      </c>
      <c r="AI304" s="83">
        <f t="shared" si="199"/>
        <v>-0.28995067850951473</v>
      </c>
      <c r="AJ304" s="83">
        <f t="shared" si="199"/>
        <v>-0.29069599555369674</v>
      </c>
      <c r="AK304" s="83">
        <f t="shared" si="199"/>
        <v>-0.29129726683296897</v>
      </c>
      <c r="AL304" s="83">
        <f t="shared" si="199"/>
        <v>-0.30958476120232259</v>
      </c>
      <c r="AM304" s="83">
        <f t="shared" si="199"/>
        <v>-0.29080202348322515</v>
      </c>
      <c r="AN304" s="83">
        <f t="shared" si="199"/>
        <v>-0.29281896087312498</v>
      </c>
      <c r="AO304" s="83">
        <f t="shared" si="199"/>
        <v>-0.29355946714876557</v>
      </c>
      <c r="AP304" s="83">
        <f t="shared" si="199"/>
        <v>-0.29355946714876557</v>
      </c>
      <c r="AQ304" s="83">
        <f t="shared" si="199"/>
        <v>-0.29355946714876557</v>
      </c>
      <c r="AR304" s="83">
        <f t="shared" si="199"/>
        <v>-0.31975495311606938</v>
      </c>
      <c r="AS304" s="83">
        <f t="shared" si="199"/>
        <v>-0.30936235551614066</v>
      </c>
      <c r="AT304" s="83">
        <f t="shared" si="199"/>
        <v>-0.33246312645314247</v>
      </c>
      <c r="AU304" s="83">
        <f t="shared" si="199"/>
        <v>-0.35017776103189091</v>
      </c>
      <c r="AV304" s="83">
        <f t="shared" si="199"/>
        <v>-0.35017776103189091</v>
      </c>
      <c r="AW304" s="83">
        <f t="shared" si="199"/>
        <v>-0.35052764154552796</v>
      </c>
      <c r="AX304" s="83">
        <f t="shared" si="199"/>
        <v>-0.35052764154552796</v>
      </c>
    </row>
    <row r="305" spans="1:50">
      <c r="A305" s="51">
        <f t="shared" ref="A305:E305" si="200">-(1-2^A256)</f>
        <v>-0.29289321881345254</v>
      </c>
      <c r="B305" s="51">
        <f t="shared" si="200"/>
        <v>0</v>
      </c>
      <c r="C305" s="51">
        <f t="shared" si="200"/>
        <v>0</v>
      </c>
      <c r="D305" s="51">
        <f t="shared" si="200"/>
        <v>0</v>
      </c>
      <c r="E305" s="51">
        <f t="shared" si="200"/>
        <v>0</v>
      </c>
      <c r="F305" s="51" cm="1">
        <f t="array" ref="F305">AVERAGE(IF(ISERROR(H305:K305),"",H305:K305))</f>
        <v>-0.25569539076408554</v>
      </c>
      <c r="G305" s="50">
        <f t="shared" si="156"/>
        <v>2007</v>
      </c>
      <c r="H305" s="51">
        <f t="shared" ref="H305:AX305" si="201">-(1-2^H256)</f>
        <v>-0.10335796245135964</v>
      </c>
      <c r="I305" s="51">
        <f t="shared" si="201"/>
        <v>-0.16381116936156814</v>
      </c>
      <c r="J305" s="51">
        <f t="shared" si="201"/>
        <v>-0.32739904325451497</v>
      </c>
      <c r="K305" s="51">
        <f t="shared" si="201"/>
        <v>-0.42821338798889941</v>
      </c>
      <c r="L305" s="83">
        <f t="shared" si="201"/>
        <v>-0.34984156209289841</v>
      </c>
      <c r="M305" s="83">
        <f t="shared" si="201"/>
        <v>-0.36070028449303793</v>
      </c>
      <c r="N305" s="83">
        <f t="shared" si="201"/>
        <v>-0.32687780704654845</v>
      </c>
      <c r="O305" s="83">
        <f t="shared" si="201"/>
        <v>-0.23430899124817517</v>
      </c>
      <c r="P305" s="83">
        <f t="shared" si="201"/>
        <v>-0.23429391029651847</v>
      </c>
      <c r="Q305" s="83">
        <f t="shared" si="201"/>
        <v>-0.23679417961573357</v>
      </c>
      <c r="R305" s="83">
        <f t="shared" si="201"/>
        <v>-0.24340286930729815</v>
      </c>
      <c r="S305" s="83">
        <f t="shared" si="201"/>
        <v>-0.25196835846820653</v>
      </c>
      <c r="T305" s="83">
        <f t="shared" si="201"/>
        <v>-0.2511728080089547</v>
      </c>
      <c r="U305" s="83">
        <f t="shared" si="201"/>
        <v>-0.26667694393302488</v>
      </c>
      <c r="V305" s="83">
        <f t="shared" si="201"/>
        <v>-0.26739630256964442</v>
      </c>
      <c r="W305" s="83">
        <f t="shared" si="201"/>
        <v>-0.2702489122170183</v>
      </c>
      <c r="X305" s="83">
        <f t="shared" si="201"/>
        <v>-0.25438964273067965</v>
      </c>
      <c r="Y305" s="83">
        <f t="shared" si="201"/>
        <v>-0.25438964273067965</v>
      </c>
      <c r="Z305" s="83">
        <f t="shared" si="201"/>
        <v>-0.25550358611689594</v>
      </c>
      <c r="AA305" s="83">
        <f t="shared" si="201"/>
        <v>-0.25581138676655979</v>
      </c>
      <c r="AB305" s="83">
        <f t="shared" si="201"/>
        <v>-0.27500503608171167</v>
      </c>
      <c r="AC305" s="83">
        <f t="shared" si="201"/>
        <v>-0.27500503608171167</v>
      </c>
      <c r="AD305" s="83">
        <f t="shared" si="201"/>
        <v>-0.27500503608171167</v>
      </c>
      <c r="AE305" s="83">
        <f t="shared" si="201"/>
        <v>-0.27500503608171167</v>
      </c>
      <c r="AF305" s="83">
        <f t="shared" si="201"/>
        <v>-0.27476633152812358</v>
      </c>
      <c r="AG305" s="83">
        <f t="shared" si="201"/>
        <v>-0.28356179543271021</v>
      </c>
      <c r="AH305" s="83">
        <f t="shared" si="201"/>
        <v>-0.28859288231726288</v>
      </c>
      <c r="AI305" s="83">
        <f t="shared" si="201"/>
        <v>-0.28859956060633274</v>
      </c>
      <c r="AJ305" s="83">
        <f t="shared" si="201"/>
        <v>-0.28930687623427898</v>
      </c>
      <c r="AK305" s="83">
        <f t="shared" si="201"/>
        <v>-0.28987727363686744</v>
      </c>
      <c r="AL305" s="83">
        <f t="shared" si="201"/>
        <v>-0.30792312815320944</v>
      </c>
      <c r="AM305" s="83">
        <f t="shared" si="201"/>
        <v>-0.29085069940248531</v>
      </c>
      <c r="AN305" s="83">
        <f t="shared" si="201"/>
        <v>-0.29265299953238422</v>
      </c>
      <c r="AO305" s="83">
        <f t="shared" si="201"/>
        <v>-0.29336001283877622</v>
      </c>
      <c r="AP305" s="83">
        <f t="shared" si="201"/>
        <v>-0.29336001283877622</v>
      </c>
      <c r="AQ305" s="83">
        <f t="shared" si="201"/>
        <v>-0.29336001283877622</v>
      </c>
      <c r="AR305" s="83">
        <f t="shared" si="201"/>
        <v>-0.31923924058511</v>
      </c>
      <c r="AS305" s="83">
        <f t="shared" si="201"/>
        <v>-0.30895315166855497</v>
      </c>
      <c r="AT305" s="83">
        <f t="shared" si="201"/>
        <v>-0.33112353556985452</v>
      </c>
      <c r="AU305" s="83">
        <f t="shared" si="201"/>
        <v>-0.35121657059878519</v>
      </c>
      <c r="AV305" s="83">
        <f t="shared" si="201"/>
        <v>-0.35121657059878519</v>
      </c>
      <c r="AW305" s="83">
        <f t="shared" si="201"/>
        <v>-0.35155035498016241</v>
      </c>
      <c r="AX305" s="83">
        <f t="shared" si="201"/>
        <v>-0.35155035498016241</v>
      </c>
    </row>
    <row r="306" spans="1:50">
      <c r="A306" s="51">
        <f t="shared" ref="A306:E306" si="202">-(1-2^A257)</f>
        <v>-0.29289321881345254</v>
      </c>
      <c r="B306" s="51">
        <f t="shared" si="202"/>
        <v>0</v>
      </c>
      <c r="C306" s="51">
        <f t="shared" si="202"/>
        <v>0</v>
      </c>
      <c r="D306" s="51">
        <f t="shared" si="202"/>
        <v>0</v>
      </c>
      <c r="E306" s="51">
        <f t="shared" si="202"/>
        <v>0</v>
      </c>
      <c r="F306" s="51" cm="1">
        <f t="array" ref="F306">AVERAGE(IF(ISERROR(H306:K306),"",H306:K306))</f>
        <v>-0.25649177117404698</v>
      </c>
      <c r="G306" s="50">
        <f t="shared" si="156"/>
        <v>2008</v>
      </c>
      <c r="H306" s="51">
        <f t="shared" ref="H306:AX306" si="203">-(1-2^H257)</f>
        <v>-0.10335796245135964</v>
      </c>
      <c r="I306" s="51">
        <f t="shared" si="203"/>
        <v>-0.16381116936156814</v>
      </c>
      <c r="J306" s="51">
        <f t="shared" si="203"/>
        <v>-0.33315688738219684</v>
      </c>
      <c r="K306" s="51">
        <f t="shared" si="203"/>
        <v>-0.4256410655010634</v>
      </c>
      <c r="L306" s="83">
        <f t="shared" si="203"/>
        <v>-0.34012015186510547</v>
      </c>
      <c r="M306" s="83">
        <f t="shared" si="203"/>
        <v>-0.34974591095304419</v>
      </c>
      <c r="N306" s="83">
        <f t="shared" si="203"/>
        <v>-0.31056180690509816</v>
      </c>
      <c r="O306" s="83">
        <f t="shared" si="203"/>
        <v>-0.23024088964468947</v>
      </c>
      <c r="P306" s="83">
        <f t="shared" si="203"/>
        <v>-0.23004809132356041</v>
      </c>
      <c r="Q306" s="83">
        <f t="shared" si="203"/>
        <v>-0.2323282946221088</v>
      </c>
      <c r="R306" s="83">
        <f t="shared" si="203"/>
        <v>-0.23462987852083483</v>
      </c>
      <c r="S306" s="83">
        <f t="shared" si="203"/>
        <v>-0.244509830839861</v>
      </c>
      <c r="T306" s="83">
        <f t="shared" si="203"/>
        <v>-0.24392701651106785</v>
      </c>
      <c r="U306" s="83">
        <f t="shared" si="203"/>
        <v>-0.25725604615399666</v>
      </c>
      <c r="V306" s="83">
        <f t="shared" si="203"/>
        <v>-0.25829883013354427</v>
      </c>
      <c r="W306" s="83">
        <f t="shared" si="203"/>
        <v>-0.26054810517092808</v>
      </c>
      <c r="X306" s="83">
        <f t="shared" si="203"/>
        <v>-0.24672283136549056</v>
      </c>
      <c r="Y306" s="83">
        <f t="shared" si="203"/>
        <v>-0.24672283136549056</v>
      </c>
      <c r="Z306" s="83">
        <f t="shared" si="203"/>
        <v>-0.24769131781057829</v>
      </c>
      <c r="AA306" s="83">
        <f t="shared" si="203"/>
        <v>-0.24788059391210016</v>
      </c>
      <c r="AB306" s="83">
        <f t="shared" si="203"/>
        <v>-0.26679974815867757</v>
      </c>
      <c r="AC306" s="83">
        <f t="shared" si="203"/>
        <v>-0.26679974815867757</v>
      </c>
      <c r="AD306" s="83">
        <f t="shared" si="203"/>
        <v>-0.26679974815867757</v>
      </c>
      <c r="AE306" s="83">
        <f t="shared" si="203"/>
        <v>-0.26679974815867757</v>
      </c>
      <c r="AF306" s="83">
        <f t="shared" si="203"/>
        <v>-0.26658904042308096</v>
      </c>
      <c r="AG306" s="83">
        <f t="shared" si="203"/>
        <v>-0.27479556862452836</v>
      </c>
      <c r="AH306" s="83">
        <f t="shared" si="203"/>
        <v>-0.27912008816765632</v>
      </c>
      <c r="AI306" s="83">
        <f t="shared" si="203"/>
        <v>-0.27913318567684353</v>
      </c>
      <c r="AJ306" s="83">
        <f t="shared" si="203"/>
        <v>-0.27977852541838688</v>
      </c>
      <c r="AK306" s="83">
        <f t="shared" si="203"/>
        <v>-0.2802976190095976</v>
      </c>
      <c r="AL306" s="83">
        <f t="shared" si="203"/>
        <v>-0.29750827406254232</v>
      </c>
      <c r="AM306" s="83">
        <f t="shared" si="203"/>
        <v>-0.28313407548707625</v>
      </c>
      <c r="AN306" s="83">
        <f t="shared" si="203"/>
        <v>-0.28466888235467624</v>
      </c>
      <c r="AO306" s="83">
        <f t="shared" si="203"/>
        <v>-0.28536093464032619</v>
      </c>
      <c r="AP306" s="83">
        <f t="shared" si="203"/>
        <v>-0.28536093464032619</v>
      </c>
      <c r="AQ306" s="83">
        <f t="shared" si="203"/>
        <v>-0.28536093464032619</v>
      </c>
      <c r="AR306" s="83">
        <f t="shared" si="203"/>
        <v>-0.30981807173158049</v>
      </c>
      <c r="AS306" s="83">
        <f t="shared" si="203"/>
        <v>-0.30142486861530271</v>
      </c>
      <c r="AT306" s="83">
        <f t="shared" si="203"/>
        <v>-0.32268346748060972</v>
      </c>
      <c r="AU306" s="83">
        <f t="shared" si="203"/>
        <v>-0.34409660989751156</v>
      </c>
      <c r="AV306" s="83">
        <f t="shared" si="203"/>
        <v>-0.34409660989751156</v>
      </c>
      <c r="AW306" s="83">
        <f t="shared" si="203"/>
        <v>-0.34456453121211017</v>
      </c>
      <c r="AX306" s="83">
        <f t="shared" si="203"/>
        <v>-0.34456453121211017</v>
      </c>
    </row>
    <row r="307" spans="1:50">
      <c r="A307" s="51">
        <f t="shared" ref="A307:E307" si="204">-(1-2^A258)</f>
        <v>-0.29289321881345254</v>
      </c>
      <c r="B307" s="51">
        <f t="shared" si="204"/>
        <v>0</v>
      </c>
      <c r="C307" s="51">
        <f t="shared" si="204"/>
        <v>0</v>
      </c>
      <c r="D307" s="51">
        <f t="shared" si="204"/>
        <v>0</v>
      </c>
      <c r="E307" s="51">
        <f t="shared" si="204"/>
        <v>0</v>
      </c>
      <c r="F307" s="51" cm="1">
        <f t="array" ref="F307">AVERAGE(IF(ISERROR(H307:K307),"",H307:K307))</f>
        <v>-0.21946173188623455</v>
      </c>
      <c r="G307" s="50">
        <f t="shared" si="156"/>
        <v>2009</v>
      </c>
      <c r="H307" s="51">
        <f t="shared" ref="H307:AX307" si="205">-(1-2^H258)</f>
        <v>-7.8274799358962865E-2</v>
      </c>
      <c r="I307" s="51">
        <f t="shared" si="205"/>
        <v>-0.11285848843100277</v>
      </c>
      <c r="J307" s="51">
        <f t="shared" si="205"/>
        <v>-0.30655132553056252</v>
      </c>
      <c r="K307" s="51">
        <f t="shared" si="205"/>
        <v>-0.38016231422441005</v>
      </c>
      <c r="L307" s="83">
        <f t="shared" si="205"/>
        <v>-0.31635363093786417</v>
      </c>
      <c r="M307" s="83">
        <f t="shared" si="205"/>
        <v>-0.32464845241948581</v>
      </c>
      <c r="N307" s="83">
        <f t="shared" si="205"/>
        <v>-0.29392354028913414</v>
      </c>
      <c r="O307" s="83">
        <f t="shared" si="205"/>
        <v>-0.22873155518390842</v>
      </c>
      <c r="P307" s="83">
        <f t="shared" si="205"/>
        <v>-0.22776378811468689</v>
      </c>
      <c r="Q307" s="83">
        <f t="shared" si="205"/>
        <v>-0.22986191660391364</v>
      </c>
      <c r="R307" s="83">
        <f t="shared" si="205"/>
        <v>-0.23162916877161088</v>
      </c>
      <c r="S307" s="83">
        <f t="shared" si="205"/>
        <v>-0.24117880366038624</v>
      </c>
      <c r="T307" s="83">
        <f t="shared" si="205"/>
        <v>-0.24066405630822685</v>
      </c>
      <c r="U307" s="83">
        <f t="shared" si="205"/>
        <v>-0.25295457907960683</v>
      </c>
      <c r="V307" s="83">
        <f t="shared" si="205"/>
        <v>-0.25393750027347883</v>
      </c>
      <c r="W307" s="83">
        <f t="shared" si="205"/>
        <v>-0.2561301900440982</v>
      </c>
      <c r="X307" s="83">
        <f t="shared" si="205"/>
        <v>-0.24305533947307789</v>
      </c>
      <c r="Y307" s="83">
        <f t="shared" si="205"/>
        <v>-0.24305533947307789</v>
      </c>
      <c r="Z307" s="83">
        <f t="shared" si="205"/>
        <v>-0.24355017036354742</v>
      </c>
      <c r="AA307" s="83">
        <f t="shared" si="205"/>
        <v>-0.24358040968683647</v>
      </c>
      <c r="AB307" s="83">
        <f t="shared" si="205"/>
        <v>-0.26140407132247412</v>
      </c>
      <c r="AC307" s="83">
        <f t="shared" si="205"/>
        <v>-0.26140407132247412</v>
      </c>
      <c r="AD307" s="83">
        <f t="shared" si="205"/>
        <v>-0.26140407132247412</v>
      </c>
      <c r="AE307" s="83">
        <f t="shared" si="205"/>
        <v>-0.26140407132247412</v>
      </c>
      <c r="AF307" s="83">
        <f t="shared" si="205"/>
        <v>-0.26121462442262111</v>
      </c>
      <c r="AG307" s="83">
        <f t="shared" si="205"/>
        <v>-0.26892524138904317</v>
      </c>
      <c r="AH307" s="83">
        <f t="shared" si="205"/>
        <v>-0.27304621355315295</v>
      </c>
      <c r="AI307" s="83">
        <f t="shared" si="205"/>
        <v>-0.27252058067257801</v>
      </c>
      <c r="AJ307" s="83">
        <f t="shared" si="205"/>
        <v>-0.27311321320190363</v>
      </c>
      <c r="AK307" s="83">
        <f t="shared" si="205"/>
        <v>-0.27358905470731731</v>
      </c>
      <c r="AL307" s="83">
        <f t="shared" si="205"/>
        <v>-0.28948852221106702</v>
      </c>
      <c r="AM307" s="83">
        <f t="shared" si="205"/>
        <v>-0.27737678232905449</v>
      </c>
      <c r="AN307" s="83">
        <f t="shared" si="205"/>
        <v>-0.27860770431901583</v>
      </c>
      <c r="AO307" s="83">
        <f t="shared" si="205"/>
        <v>-0.27931707759370261</v>
      </c>
      <c r="AP307" s="83">
        <f t="shared" si="205"/>
        <v>-0.27931707759370261</v>
      </c>
      <c r="AQ307" s="83">
        <f t="shared" si="205"/>
        <v>-0.27931707759370261</v>
      </c>
      <c r="AR307" s="83">
        <f t="shared" si="205"/>
        <v>-0.30271451086733281</v>
      </c>
      <c r="AS307" s="83">
        <f t="shared" si="205"/>
        <v>-0.29491058110767432</v>
      </c>
      <c r="AT307" s="83">
        <f t="shared" si="205"/>
        <v>-0.31173428366733502</v>
      </c>
      <c r="AU307" s="83">
        <f t="shared" si="205"/>
        <v>-0.33459427859151158</v>
      </c>
      <c r="AV307" s="83">
        <f t="shared" si="205"/>
        <v>-0.33459427859151158</v>
      </c>
      <c r="AW307" s="83">
        <f t="shared" si="205"/>
        <v>-0.33522938433173055</v>
      </c>
      <c r="AX307" s="83">
        <f t="shared" si="205"/>
        <v>-0.33515655133317857</v>
      </c>
    </row>
    <row r="308" spans="1:50">
      <c r="A308" s="51">
        <f t="shared" ref="A308:E308" si="206">-(1-2^A259)</f>
        <v>-0.29289321881345254</v>
      </c>
      <c r="B308" s="51">
        <f t="shared" si="206"/>
        <v>0</v>
      </c>
      <c r="C308" s="51">
        <f t="shared" si="206"/>
        <v>0</v>
      </c>
      <c r="D308" s="51">
        <f t="shared" si="206"/>
        <v>0</v>
      </c>
      <c r="E308" s="51">
        <f t="shared" si="206"/>
        <v>0</v>
      </c>
      <c r="F308" s="51" cm="1">
        <f t="array" ref="F308">AVERAGE(IF(ISERROR(H308:K308),"",H308:K308))</f>
        <v>-0.21792322617736465</v>
      </c>
      <c r="G308" s="50">
        <f t="shared" si="156"/>
        <v>2010</v>
      </c>
      <c r="H308" s="51">
        <f t="shared" ref="H308:AX308" si="207">-(1-2^H259)</f>
        <v>-7.8274799358962865E-2</v>
      </c>
      <c r="I308" s="51">
        <f t="shared" si="207"/>
        <v>-0.15191251069726786</v>
      </c>
      <c r="J308" s="51">
        <f t="shared" si="207"/>
        <v>-0.2881428326330685</v>
      </c>
      <c r="K308" s="51">
        <f t="shared" si="207"/>
        <v>-0.35336276202015937</v>
      </c>
      <c r="L308" s="83">
        <f t="shared" si="207"/>
        <v>-0.30007236454554898</v>
      </c>
      <c r="M308" s="83">
        <f t="shared" si="207"/>
        <v>-0.30720489282779828</v>
      </c>
      <c r="N308" s="83">
        <f t="shared" si="207"/>
        <v>-0.28330228584571793</v>
      </c>
      <c r="O308" s="83">
        <f t="shared" si="207"/>
        <v>-0.22366296939296293</v>
      </c>
      <c r="P308" s="83">
        <f t="shared" si="207"/>
        <v>-0.22270700199250015</v>
      </c>
      <c r="Q308" s="83">
        <f t="shared" si="207"/>
        <v>-0.22462929481878435</v>
      </c>
      <c r="R308" s="83">
        <f t="shared" si="207"/>
        <v>-0.22237026397765691</v>
      </c>
      <c r="S308" s="83">
        <f t="shared" si="207"/>
        <v>-0.23194836321510159</v>
      </c>
      <c r="T308" s="83">
        <f t="shared" si="207"/>
        <v>-0.23176663186658375</v>
      </c>
      <c r="U308" s="83">
        <f t="shared" si="207"/>
        <v>-0.24227082262875921</v>
      </c>
      <c r="V308" s="83">
        <f t="shared" si="207"/>
        <v>-0.24317471746699226</v>
      </c>
      <c r="W308" s="83">
        <f t="shared" si="207"/>
        <v>-0.24536342390864641</v>
      </c>
      <c r="X308" s="83">
        <f t="shared" si="207"/>
        <v>-0.23455044761149524</v>
      </c>
      <c r="Y308" s="83">
        <f t="shared" si="207"/>
        <v>-0.23455044761149524</v>
      </c>
      <c r="Z308" s="83">
        <f t="shared" si="207"/>
        <v>-0.23493338775127959</v>
      </c>
      <c r="AA308" s="83">
        <f t="shared" si="207"/>
        <v>-0.23502857222840079</v>
      </c>
      <c r="AB308" s="83">
        <f t="shared" si="207"/>
        <v>-0.2515045261434834</v>
      </c>
      <c r="AC308" s="83">
        <f t="shared" si="207"/>
        <v>-0.2515045261434834</v>
      </c>
      <c r="AD308" s="83">
        <f t="shared" si="207"/>
        <v>-0.2515045261434834</v>
      </c>
      <c r="AE308" s="83">
        <f t="shared" si="207"/>
        <v>-0.2515045261434834</v>
      </c>
      <c r="AF308" s="83">
        <f t="shared" si="207"/>
        <v>-0.25134288099241042</v>
      </c>
      <c r="AG308" s="83">
        <f t="shared" si="207"/>
        <v>-0.25820340984137358</v>
      </c>
      <c r="AH308" s="83">
        <f t="shared" si="207"/>
        <v>-0.26195954712214287</v>
      </c>
      <c r="AI308" s="83">
        <f t="shared" si="207"/>
        <v>-0.26145747340169634</v>
      </c>
      <c r="AJ308" s="83">
        <f t="shared" si="207"/>
        <v>-0.26198601101188845</v>
      </c>
      <c r="AK308" s="83">
        <f t="shared" si="207"/>
        <v>-0.26240911369239484</v>
      </c>
      <c r="AL308" s="83">
        <f t="shared" si="207"/>
        <v>-0.2773157515446899</v>
      </c>
      <c r="AM308" s="83">
        <f t="shared" si="207"/>
        <v>-0.26790823918769668</v>
      </c>
      <c r="AN308" s="83">
        <f t="shared" si="207"/>
        <v>-0.26901448654376792</v>
      </c>
      <c r="AO308" s="83">
        <f t="shared" si="207"/>
        <v>-0.26970031021584284</v>
      </c>
      <c r="AP308" s="83">
        <f t="shared" si="207"/>
        <v>-0.26970031021584284</v>
      </c>
      <c r="AQ308" s="83">
        <f t="shared" si="207"/>
        <v>-0.26970031021584284</v>
      </c>
      <c r="AR308" s="83">
        <f t="shared" si="207"/>
        <v>-0.2911274468135967</v>
      </c>
      <c r="AS308" s="83">
        <f t="shared" si="207"/>
        <v>-0.28531448345243648</v>
      </c>
      <c r="AT308" s="83">
        <f t="shared" si="207"/>
        <v>-0.30069667441189862</v>
      </c>
      <c r="AU308" s="83">
        <f t="shared" si="207"/>
        <v>-0.3240440969076247</v>
      </c>
      <c r="AV308" s="83">
        <f t="shared" si="207"/>
        <v>-0.3240440969076247</v>
      </c>
      <c r="AW308" s="83">
        <f t="shared" si="207"/>
        <v>-0.32496877133471758</v>
      </c>
      <c r="AX308" s="83">
        <f t="shared" si="207"/>
        <v>-0.32490477585109578</v>
      </c>
    </row>
    <row r="309" spans="1:50">
      <c r="A309" s="51">
        <f t="shared" ref="A309:E309" si="208">-(1-2^A260)</f>
        <v>-0.29289321881345254</v>
      </c>
      <c r="B309" s="51">
        <f t="shared" si="208"/>
        <v>0</v>
      </c>
      <c r="C309" s="51">
        <f t="shared" si="208"/>
        <v>0</v>
      </c>
      <c r="D309" s="51">
        <f t="shared" si="208"/>
        <v>0</v>
      </c>
      <c r="E309" s="51">
        <f t="shared" si="208"/>
        <v>0</v>
      </c>
      <c r="F309" s="51" cm="1">
        <f t="array" ref="F309">AVERAGE(IF(ISERROR(H309:K309),"",H309:K309))</f>
        <v>-0.22049940155683467</v>
      </c>
      <c r="G309" s="50">
        <f t="shared" si="156"/>
        <v>2011</v>
      </c>
      <c r="H309" s="51">
        <f t="shared" ref="H309:AX309" si="209">-(1-2^H260)</f>
        <v>-0.1160206624997745</v>
      </c>
      <c r="I309" s="51">
        <f t="shared" si="209"/>
        <v>-0.14839724413427491</v>
      </c>
      <c r="J309" s="51">
        <f t="shared" si="209"/>
        <v>-0.28125804329205528</v>
      </c>
      <c r="K309" s="51">
        <f t="shared" si="209"/>
        <v>-0.33632165630123401</v>
      </c>
      <c r="L309" s="83">
        <f t="shared" si="209"/>
        <v>-0.28336277614413063</v>
      </c>
      <c r="M309" s="83">
        <f t="shared" si="209"/>
        <v>-0.28927368109586282</v>
      </c>
      <c r="N309" s="83">
        <f t="shared" si="209"/>
        <v>-0.27045360676811625</v>
      </c>
      <c r="O309" s="83">
        <f t="shared" si="209"/>
        <v>-0.21743767219635979</v>
      </c>
      <c r="P309" s="83">
        <f t="shared" si="209"/>
        <v>-0.21637270092522098</v>
      </c>
      <c r="Q309" s="83">
        <f t="shared" si="209"/>
        <v>-0.2180626065608694</v>
      </c>
      <c r="R309" s="83">
        <f t="shared" si="209"/>
        <v>-0.2166742936270778</v>
      </c>
      <c r="S309" s="83">
        <f t="shared" si="209"/>
        <v>-0.22789423790818486</v>
      </c>
      <c r="T309" s="83">
        <f t="shared" si="209"/>
        <v>-0.22778829988284699</v>
      </c>
      <c r="U309" s="83">
        <f t="shared" si="209"/>
        <v>-0.23538498060432411</v>
      </c>
      <c r="V309" s="83">
        <f t="shared" si="209"/>
        <v>-0.23620551741195916</v>
      </c>
      <c r="W309" s="83">
        <f t="shared" si="209"/>
        <v>-0.2380755764737098</v>
      </c>
      <c r="X309" s="83">
        <f t="shared" si="209"/>
        <v>-0.22938667145136638</v>
      </c>
      <c r="Y309" s="83">
        <f t="shared" si="209"/>
        <v>-0.22938667145136638</v>
      </c>
      <c r="Z309" s="83">
        <f t="shared" si="209"/>
        <v>-0.23096851934789697</v>
      </c>
      <c r="AA309" s="83">
        <f t="shared" si="209"/>
        <v>-0.2307157713060064</v>
      </c>
      <c r="AB309" s="83">
        <f t="shared" si="209"/>
        <v>-0.24551594530246523</v>
      </c>
      <c r="AC309" s="83">
        <f t="shared" si="209"/>
        <v>-0.24551594530246523</v>
      </c>
      <c r="AD309" s="83">
        <f t="shared" si="209"/>
        <v>-0.24551594530246523</v>
      </c>
      <c r="AE309" s="83">
        <f t="shared" si="209"/>
        <v>-0.24588852894956259</v>
      </c>
      <c r="AF309" s="83">
        <f t="shared" si="209"/>
        <v>-0.2457474939983334</v>
      </c>
      <c r="AG309" s="83">
        <f t="shared" si="209"/>
        <v>-0.25185994406808676</v>
      </c>
      <c r="AH309" s="83">
        <f t="shared" si="209"/>
        <v>-0.25522357978511889</v>
      </c>
      <c r="AI309" s="83">
        <f t="shared" si="209"/>
        <v>-0.25477262158689162</v>
      </c>
      <c r="AJ309" s="83">
        <f t="shared" si="209"/>
        <v>-0.25522377648950056</v>
      </c>
      <c r="AK309" s="83">
        <f t="shared" si="209"/>
        <v>-0.25575755909591247</v>
      </c>
      <c r="AL309" s="83">
        <f t="shared" si="209"/>
        <v>-0.2693592037798026</v>
      </c>
      <c r="AM309" s="83">
        <f t="shared" si="209"/>
        <v>-0.26000852289836984</v>
      </c>
      <c r="AN309" s="83">
        <f t="shared" si="209"/>
        <v>-0.26107759620444038</v>
      </c>
      <c r="AO309" s="83">
        <f t="shared" si="209"/>
        <v>-0.26172681331598568</v>
      </c>
      <c r="AP309" s="83">
        <f t="shared" si="209"/>
        <v>-0.26172681331598568</v>
      </c>
      <c r="AQ309" s="83">
        <f t="shared" si="209"/>
        <v>-0.26172681331598568</v>
      </c>
      <c r="AR309" s="83">
        <f t="shared" si="209"/>
        <v>-0.28103756356277454</v>
      </c>
      <c r="AS309" s="83">
        <f t="shared" si="209"/>
        <v>-0.27633164610064775</v>
      </c>
      <c r="AT309" s="83">
        <f t="shared" si="209"/>
        <v>-0.28957308244677415</v>
      </c>
      <c r="AU309" s="83">
        <f t="shared" si="209"/>
        <v>-0.31236532416887741</v>
      </c>
      <c r="AV309" s="83">
        <f t="shared" si="209"/>
        <v>-0.31236532416887741</v>
      </c>
      <c r="AW309" s="83">
        <f t="shared" si="209"/>
        <v>-0.31320896236111673</v>
      </c>
      <c r="AX309" s="83">
        <f t="shared" si="209"/>
        <v>-0.31315353615211527</v>
      </c>
    </row>
    <row r="310" spans="1:50">
      <c r="A310" s="51">
        <f t="shared" ref="A310:E310" si="210">-(1-2^A261)</f>
        <v>-0.29289321881345254</v>
      </c>
      <c r="B310" s="51">
        <f t="shared" si="210"/>
        <v>0</v>
      </c>
      <c r="C310" s="51">
        <f t="shared" si="210"/>
        <v>0</v>
      </c>
      <c r="D310" s="51">
        <f t="shared" si="210"/>
        <v>0</v>
      </c>
      <c r="E310" s="51">
        <f t="shared" si="210"/>
        <v>0</v>
      </c>
      <c r="F310" s="51" cm="1">
        <f t="array" ref="F310">AVERAGE(IF(ISERROR(H310:K310),"",H310:K310))</f>
        <v>-0.22379932588957127</v>
      </c>
      <c r="G310" s="50">
        <f t="shared" si="156"/>
        <v>2012</v>
      </c>
      <c r="H310" s="51">
        <f t="shared" ref="H310:AX310" si="211">-(1-2^H261)</f>
        <v>-0.15335684975807273</v>
      </c>
      <c r="I310" s="51">
        <f t="shared" si="211"/>
        <v>-0.16920820914201029</v>
      </c>
      <c r="J310" s="51">
        <f t="shared" si="211"/>
        <v>-0.26166115373636745</v>
      </c>
      <c r="K310" s="51">
        <f t="shared" si="211"/>
        <v>-0.31097109092183461</v>
      </c>
      <c r="L310" s="83">
        <f t="shared" si="211"/>
        <v>-0.25158915578921248</v>
      </c>
      <c r="M310" s="83">
        <f t="shared" si="211"/>
        <v>-0.25638947688479474</v>
      </c>
      <c r="N310" s="83">
        <f t="shared" si="211"/>
        <v>-0.24139984367061729</v>
      </c>
      <c r="O310" s="83">
        <f t="shared" si="211"/>
        <v>-0.20905247570766539</v>
      </c>
      <c r="P310" s="83">
        <f t="shared" si="211"/>
        <v>-0.20824703506220776</v>
      </c>
      <c r="Q310" s="83">
        <f t="shared" si="211"/>
        <v>-0.20971657985624503</v>
      </c>
      <c r="R310" s="83">
        <f t="shared" si="211"/>
        <v>-0.20637646246505403</v>
      </c>
      <c r="S310" s="83">
        <f t="shared" si="211"/>
        <v>-0.2179009477554853</v>
      </c>
      <c r="T310" s="83">
        <f t="shared" si="211"/>
        <v>-0.21790015038531474</v>
      </c>
      <c r="U310" s="83">
        <f t="shared" si="211"/>
        <v>-0.22479870025525905</v>
      </c>
      <c r="V310" s="83">
        <f t="shared" si="211"/>
        <v>-0.2255283232555193</v>
      </c>
      <c r="W310" s="83">
        <f t="shared" si="211"/>
        <v>-0.22608928674270812</v>
      </c>
      <c r="X310" s="83">
        <f t="shared" si="211"/>
        <v>-0.21976578776233291</v>
      </c>
      <c r="Y310" s="83">
        <f t="shared" si="211"/>
        <v>-0.21976578776233291</v>
      </c>
      <c r="Z310" s="83">
        <f t="shared" si="211"/>
        <v>-0.22060023701647358</v>
      </c>
      <c r="AA310" s="83">
        <f t="shared" si="211"/>
        <v>-0.22042936720994832</v>
      </c>
      <c r="AB310" s="83">
        <f t="shared" si="211"/>
        <v>-0.23341721971604101</v>
      </c>
      <c r="AC310" s="83">
        <f t="shared" si="211"/>
        <v>-0.23341721971604101</v>
      </c>
      <c r="AD310" s="83">
        <f t="shared" si="211"/>
        <v>-0.23341721971604101</v>
      </c>
      <c r="AE310" s="83">
        <f t="shared" si="211"/>
        <v>-0.2339024082361385</v>
      </c>
      <c r="AF310" s="83">
        <f t="shared" si="211"/>
        <v>-0.23378772579894025</v>
      </c>
      <c r="AG310" s="83">
        <f t="shared" si="211"/>
        <v>-0.23933466960966154</v>
      </c>
      <c r="AH310" s="83">
        <f t="shared" si="211"/>
        <v>-0.24234766761753068</v>
      </c>
      <c r="AI310" s="83">
        <f t="shared" si="211"/>
        <v>-0.24205713230760728</v>
      </c>
      <c r="AJ310" s="83">
        <f t="shared" si="211"/>
        <v>-0.24244773770123018</v>
      </c>
      <c r="AK310" s="83">
        <f t="shared" si="211"/>
        <v>-0.2429102685014608</v>
      </c>
      <c r="AL310" s="83">
        <f t="shared" si="211"/>
        <v>-0.25478470884983517</v>
      </c>
      <c r="AM310" s="83">
        <f t="shared" si="211"/>
        <v>-0.24830803840702809</v>
      </c>
      <c r="AN310" s="83">
        <f t="shared" si="211"/>
        <v>-0.24851053576972326</v>
      </c>
      <c r="AO310" s="83">
        <f t="shared" si="211"/>
        <v>-0.24913409392662644</v>
      </c>
      <c r="AP310" s="83">
        <f t="shared" si="211"/>
        <v>-0.24913409392662644</v>
      </c>
      <c r="AQ310" s="83">
        <f t="shared" si="211"/>
        <v>-0.24913409392662644</v>
      </c>
      <c r="AR310" s="83">
        <f t="shared" si="211"/>
        <v>-0.26364523998040035</v>
      </c>
      <c r="AS310" s="83">
        <f t="shared" si="211"/>
        <v>-0.26125757085380918</v>
      </c>
      <c r="AT310" s="83">
        <f t="shared" si="211"/>
        <v>-0.27111064616266511</v>
      </c>
      <c r="AU310" s="83">
        <f t="shared" si="211"/>
        <v>-0.2932939784005999</v>
      </c>
      <c r="AV310" s="83">
        <f t="shared" si="211"/>
        <v>-0.2932939784005999</v>
      </c>
      <c r="AW310" s="83">
        <f t="shared" si="211"/>
        <v>-0.29404290229728824</v>
      </c>
      <c r="AX310" s="83">
        <f t="shared" si="211"/>
        <v>-0.29396158084866342</v>
      </c>
    </row>
    <row r="311" spans="1:50">
      <c r="A311" s="51">
        <f t="shared" ref="A311:E311" si="212">-(1-2^A262)</f>
        <v>-0.29289321881345254</v>
      </c>
      <c r="B311" s="51">
        <f t="shared" si="212"/>
        <v>0</v>
      </c>
      <c r="C311" s="51">
        <f t="shared" si="212"/>
        <v>0</v>
      </c>
      <c r="D311" s="51">
        <f t="shared" si="212"/>
        <v>0</v>
      </c>
      <c r="E311" s="51">
        <f t="shared" si="212"/>
        <v>0</v>
      </c>
      <c r="F311" s="51" cm="1">
        <f t="array" ref="F311">AVERAGE(IF(ISERROR(H311:K311),"",H311:K311))</f>
        <v>-0.23368155739007698</v>
      </c>
      <c r="G311" s="50">
        <f t="shared" si="156"/>
        <v>2013</v>
      </c>
      <c r="H311" s="51">
        <f t="shared" ref="H311:AX311" si="213">-(1-2^H262)</f>
        <v>-0.16519226851670776</v>
      </c>
      <c r="I311" s="51">
        <f t="shared" si="213"/>
        <v>-0.19147742862580619</v>
      </c>
      <c r="J311" s="51">
        <f t="shared" si="213"/>
        <v>-0.26657719138081926</v>
      </c>
      <c r="K311" s="51">
        <f t="shared" si="213"/>
        <v>-0.31147934103697472</v>
      </c>
      <c r="L311" s="83">
        <f t="shared" si="213"/>
        <v>-0.24830897572059119</v>
      </c>
      <c r="M311" s="83">
        <f t="shared" si="213"/>
        <v>-0.25254662366070924</v>
      </c>
      <c r="N311" s="83">
        <f t="shared" si="213"/>
        <v>-0.23616705767660484</v>
      </c>
      <c r="O311" s="83">
        <f t="shared" si="213"/>
        <v>-0.20851146125897924</v>
      </c>
      <c r="P311" s="83">
        <f t="shared" si="213"/>
        <v>-0.20755356033560834</v>
      </c>
      <c r="Q311" s="83">
        <f t="shared" si="213"/>
        <v>-0.20885582779802925</v>
      </c>
      <c r="R311" s="83">
        <f t="shared" si="213"/>
        <v>-0.20504901880124182</v>
      </c>
      <c r="S311" s="83">
        <f t="shared" si="213"/>
        <v>-0.21470773327577664</v>
      </c>
      <c r="T311" s="83">
        <f t="shared" si="213"/>
        <v>-0.21472543788750109</v>
      </c>
      <c r="U311" s="83">
        <f t="shared" si="213"/>
        <v>-0.21978371514219697</v>
      </c>
      <c r="V311" s="83">
        <f t="shared" si="213"/>
        <v>-0.22043669512704833</v>
      </c>
      <c r="W311" s="83">
        <f t="shared" si="213"/>
        <v>-0.22051265898922301</v>
      </c>
      <c r="X311" s="83">
        <f t="shared" si="213"/>
        <v>-0.21504195893619571</v>
      </c>
      <c r="Y311" s="83">
        <f t="shared" si="213"/>
        <v>-0.21504195893619571</v>
      </c>
      <c r="Z311" s="83">
        <f t="shared" si="213"/>
        <v>-0.21630830269005052</v>
      </c>
      <c r="AA311" s="83">
        <f t="shared" si="213"/>
        <v>-0.21625577450655031</v>
      </c>
      <c r="AB311" s="83">
        <f t="shared" si="213"/>
        <v>-0.2286865821744013</v>
      </c>
      <c r="AC311" s="83">
        <f t="shared" si="213"/>
        <v>-0.2286865821744013</v>
      </c>
      <c r="AD311" s="83">
        <f t="shared" si="213"/>
        <v>-0.2286865821744013</v>
      </c>
      <c r="AE311" s="83">
        <f t="shared" si="213"/>
        <v>-0.22909318869556605</v>
      </c>
      <c r="AF311" s="83">
        <f t="shared" si="213"/>
        <v>-0.22899382800349977</v>
      </c>
      <c r="AG311" s="83">
        <f t="shared" si="213"/>
        <v>-0.23432247301497933</v>
      </c>
      <c r="AH311" s="83">
        <f t="shared" si="213"/>
        <v>-0.23722641255439891</v>
      </c>
      <c r="AI311" s="83">
        <f t="shared" si="213"/>
        <v>-0.23698289054073485</v>
      </c>
      <c r="AJ311" s="83">
        <f t="shared" si="213"/>
        <v>-0.2373309086743115</v>
      </c>
      <c r="AK311" s="83">
        <f t="shared" si="213"/>
        <v>-0.23774314983922085</v>
      </c>
      <c r="AL311" s="83">
        <f t="shared" si="213"/>
        <v>-0.24818341040960668</v>
      </c>
      <c r="AM311" s="83">
        <f t="shared" si="213"/>
        <v>-0.24324805685764339</v>
      </c>
      <c r="AN311" s="83">
        <f t="shared" si="213"/>
        <v>-0.24365593910960825</v>
      </c>
      <c r="AO311" s="83">
        <f t="shared" si="213"/>
        <v>-0.24423468732911979</v>
      </c>
      <c r="AP311" s="83">
        <f t="shared" si="213"/>
        <v>-0.24423468732911979</v>
      </c>
      <c r="AQ311" s="83">
        <f t="shared" si="213"/>
        <v>-0.24423468732911979</v>
      </c>
      <c r="AR311" s="83">
        <f t="shared" si="213"/>
        <v>-0.25693072635837411</v>
      </c>
      <c r="AS311" s="83">
        <f t="shared" si="213"/>
        <v>-0.25578934365246719</v>
      </c>
      <c r="AT311" s="83">
        <f t="shared" si="213"/>
        <v>-0.26317228497040923</v>
      </c>
      <c r="AU311" s="83">
        <f t="shared" si="213"/>
        <v>-0.28510218579020796</v>
      </c>
      <c r="AV311" s="83">
        <f t="shared" si="213"/>
        <v>-0.28510218579020796</v>
      </c>
      <c r="AW311" s="83">
        <f t="shared" si="213"/>
        <v>-0.28595873933465732</v>
      </c>
      <c r="AX311" s="83">
        <f t="shared" si="213"/>
        <v>-0.28592336486207481</v>
      </c>
    </row>
    <row r="312" spans="1:50">
      <c r="A312" s="51">
        <f t="shared" ref="A312:E312" si="214">-(1-2^A263)</f>
        <v>-0.29289321881345254</v>
      </c>
      <c r="B312" s="51">
        <f t="shared" si="214"/>
        <v>0</v>
      </c>
      <c r="C312" s="51">
        <f t="shared" si="214"/>
        <v>0</v>
      </c>
      <c r="D312" s="51">
        <f t="shared" si="214"/>
        <v>0</v>
      </c>
      <c r="E312" s="51">
        <f t="shared" si="214"/>
        <v>0</v>
      </c>
      <c r="F312" s="51" cm="1">
        <f t="array" ref="F312">AVERAGE(IF(ISERROR(H312:K312),"",H312:K312))</f>
        <v>-0.23017296645364202</v>
      </c>
      <c r="G312" s="50">
        <f t="shared" si="156"/>
        <v>2014</v>
      </c>
      <c r="H312" s="51">
        <f t="shared" ref="H312:AX312" si="215">-(1-2^H263)</f>
        <v>-0.16157983724007319</v>
      </c>
      <c r="I312" s="51">
        <f t="shared" si="215"/>
        <v>-0.18326393531470098</v>
      </c>
      <c r="J312" s="51">
        <f t="shared" si="215"/>
        <v>-0.26518474102651657</v>
      </c>
      <c r="K312" s="51">
        <f t="shared" si="215"/>
        <v>-0.31066335223327735</v>
      </c>
      <c r="L312" s="83">
        <f t="shared" si="215"/>
        <v>-0.24645398632480409</v>
      </c>
      <c r="M312" s="83">
        <f t="shared" si="215"/>
        <v>-0.25043075243605228</v>
      </c>
      <c r="N312" s="83">
        <f t="shared" si="215"/>
        <v>-0.23550000095580248</v>
      </c>
      <c r="O312" s="83">
        <f t="shared" si="215"/>
        <v>-0.20565273773382453</v>
      </c>
      <c r="P312" s="83">
        <f t="shared" si="215"/>
        <v>-0.20446258305623588</v>
      </c>
      <c r="Q312" s="83">
        <f t="shared" si="215"/>
        <v>-0.20566853375404393</v>
      </c>
      <c r="R312" s="83">
        <f t="shared" si="215"/>
        <v>-0.20115389483731549</v>
      </c>
      <c r="S312" s="83">
        <f t="shared" si="215"/>
        <v>-0.20964019888722751</v>
      </c>
      <c r="T312" s="83">
        <f t="shared" si="215"/>
        <v>-0.20979225520354416</v>
      </c>
      <c r="U312" s="83">
        <f t="shared" si="215"/>
        <v>-0.21485810633856295</v>
      </c>
      <c r="V312" s="83">
        <f t="shared" si="215"/>
        <v>-0.21558012825227146</v>
      </c>
      <c r="W312" s="83">
        <f t="shared" si="215"/>
        <v>-0.21563419499275971</v>
      </c>
      <c r="X312" s="83">
        <f t="shared" si="215"/>
        <v>-0.21031040948333468</v>
      </c>
      <c r="Y312" s="83">
        <f t="shared" si="215"/>
        <v>-0.21031040948333468</v>
      </c>
      <c r="Z312" s="83">
        <f t="shared" si="215"/>
        <v>-0.21211022732776452</v>
      </c>
      <c r="AA312" s="83">
        <f t="shared" si="215"/>
        <v>-0.21125763557902244</v>
      </c>
      <c r="AB312" s="83">
        <f t="shared" si="215"/>
        <v>-0.22299338535392565</v>
      </c>
      <c r="AC312" s="83">
        <f t="shared" si="215"/>
        <v>-0.22299338535392565</v>
      </c>
      <c r="AD312" s="83">
        <f t="shared" si="215"/>
        <v>-0.22299338535392565</v>
      </c>
      <c r="AE312" s="83">
        <f t="shared" si="215"/>
        <v>-0.22335952759464295</v>
      </c>
      <c r="AF312" s="83">
        <f t="shared" si="215"/>
        <v>-0.22327249882087585</v>
      </c>
      <c r="AG312" s="83">
        <f t="shared" si="215"/>
        <v>-0.22825167295260662</v>
      </c>
      <c r="AH312" s="83">
        <f t="shared" si="215"/>
        <v>-0.23075659453186104</v>
      </c>
      <c r="AI312" s="83">
        <f t="shared" si="215"/>
        <v>-0.2305099063315974</v>
      </c>
      <c r="AJ312" s="83">
        <f t="shared" si="215"/>
        <v>-0.23082470834410407</v>
      </c>
      <c r="AK312" s="83">
        <f t="shared" si="215"/>
        <v>-0.23119775962080402</v>
      </c>
      <c r="AL312" s="83">
        <f t="shared" si="215"/>
        <v>-0.24113995754914275</v>
      </c>
      <c r="AM312" s="83">
        <f t="shared" si="215"/>
        <v>-0.23766128582195833</v>
      </c>
      <c r="AN312" s="83">
        <f t="shared" si="215"/>
        <v>-0.23817480388060996</v>
      </c>
      <c r="AO312" s="83">
        <f t="shared" si="215"/>
        <v>-0.23869270660877706</v>
      </c>
      <c r="AP312" s="83">
        <f t="shared" si="215"/>
        <v>-0.23869270660877706</v>
      </c>
      <c r="AQ312" s="83">
        <f t="shared" si="215"/>
        <v>-0.23869270660877706</v>
      </c>
      <c r="AR312" s="83">
        <f t="shared" si="215"/>
        <v>-0.24954892358373215</v>
      </c>
      <c r="AS312" s="83">
        <f t="shared" si="215"/>
        <v>-0.24830047613479633</v>
      </c>
      <c r="AT312" s="83">
        <f t="shared" si="215"/>
        <v>-0.25376914262720285</v>
      </c>
      <c r="AU312" s="83">
        <f t="shared" si="215"/>
        <v>-0.27409598539975077</v>
      </c>
      <c r="AV312" s="83">
        <f t="shared" si="215"/>
        <v>-0.27409598539975077</v>
      </c>
      <c r="AW312" s="83">
        <f t="shared" si="215"/>
        <v>-0.27497080992121659</v>
      </c>
      <c r="AX312" s="83">
        <f t="shared" si="215"/>
        <v>-0.27492130483918931</v>
      </c>
    </row>
    <row r="313" spans="1:50">
      <c r="A313" s="51">
        <f t="shared" ref="A313:E313" si="216">-(1-2^A264)</f>
        <v>-0.29289321881345254</v>
      </c>
      <c r="B313" s="51">
        <f t="shared" si="216"/>
        <v>0</v>
      </c>
      <c r="C313" s="51">
        <f t="shared" si="216"/>
        <v>0</v>
      </c>
      <c r="D313" s="51">
        <f t="shared" si="216"/>
        <v>0</v>
      </c>
      <c r="E313" s="51">
        <f t="shared" si="216"/>
        <v>0</v>
      </c>
      <c r="F313" s="51" cm="1">
        <f t="array" ref="F313">AVERAGE(IF(ISERROR(H313:K313),"",H313:K313))</f>
        <v>-0.2239097746813882</v>
      </c>
      <c r="G313" s="50">
        <f t="shared" si="156"/>
        <v>2015</v>
      </c>
      <c r="H313" s="51">
        <f t="shared" ref="H313:AX313" si="217">-(1-2^H264)</f>
        <v>-0.15717098810196528</v>
      </c>
      <c r="I313" s="51">
        <f t="shared" si="217"/>
        <v>-0.17669650106918056</v>
      </c>
      <c r="J313" s="51">
        <f t="shared" si="217"/>
        <v>-0.25952661633334917</v>
      </c>
      <c r="K313" s="51">
        <f t="shared" si="217"/>
        <v>-0.3022449932210578</v>
      </c>
      <c r="L313" s="83">
        <f t="shared" si="217"/>
        <v>-0.24222492145134933</v>
      </c>
      <c r="M313" s="83">
        <f t="shared" si="217"/>
        <v>-0.24598767723718684</v>
      </c>
      <c r="N313" s="83">
        <f t="shared" si="217"/>
        <v>-0.23255698231850286</v>
      </c>
      <c r="O313" s="83">
        <f t="shared" si="217"/>
        <v>-0.20478422605515623</v>
      </c>
      <c r="P313" s="83">
        <f t="shared" si="217"/>
        <v>-0.20350727753527487</v>
      </c>
      <c r="Q313" s="83">
        <f t="shared" si="217"/>
        <v>-0.20464010188485027</v>
      </c>
      <c r="R313" s="83">
        <f t="shared" si="217"/>
        <v>-0.20135274521127722</v>
      </c>
      <c r="S313" s="83">
        <f t="shared" si="217"/>
        <v>-0.2094566493965041</v>
      </c>
      <c r="T313" s="83">
        <f t="shared" si="217"/>
        <v>-0.20957529929937668</v>
      </c>
      <c r="U313" s="83">
        <f t="shared" si="217"/>
        <v>-0.21470223485214579</v>
      </c>
      <c r="V313" s="83">
        <f t="shared" si="217"/>
        <v>-0.21537740394578597</v>
      </c>
      <c r="W313" s="83">
        <f t="shared" si="217"/>
        <v>-0.21605819614500954</v>
      </c>
      <c r="X313" s="83">
        <f t="shared" si="217"/>
        <v>-0.21062639050445053</v>
      </c>
      <c r="Y313" s="83">
        <f t="shared" si="217"/>
        <v>-0.21062639050445053</v>
      </c>
      <c r="Z313" s="83">
        <f t="shared" si="217"/>
        <v>-0.21257267547322456</v>
      </c>
      <c r="AA313" s="83">
        <f t="shared" si="217"/>
        <v>-0.21160919183833837</v>
      </c>
      <c r="AB313" s="83">
        <f t="shared" si="217"/>
        <v>-0.22220100708646795</v>
      </c>
      <c r="AC313" s="83">
        <f t="shared" si="217"/>
        <v>-0.22220100708646795</v>
      </c>
      <c r="AD313" s="83">
        <f t="shared" si="217"/>
        <v>-0.22220100708646795</v>
      </c>
      <c r="AE313" s="83">
        <f t="shared" si="217"/>
        <v>-0.22275286106032743</v>
      </c>
      <c r="AF313" s="83">
        <f t="shared" si="217"/>
        <v>-0.22267201926626468</v>
      </c>
      <c r="AG313" s="83">
        <f t="shared" si="217"/>
        <v>-0.22757335925306521</v>
      </c>
      <c r="AH313" s="83">
        <f t="shared" si="217"/>
        <v>-0.22975938831065412</v>
      </c>
      <c r="AI313" s="83">
        <f t="shared" si="217"/>
        <v>-0.22955019584380854</v>
      </c>
      <c r="AJ313" s="83">
        <f t="shared" si="217"/>
        <v>-0.2298028114834223</v>
      </c>
      <c r="AK313" s="83">
        <f t="shared" si="217"/>
        <v>-0.23015026416974649</v>
      </c>
      <c r="AL313" s="83">
        <f t="shared" si="217"/>
        <v>-0.23956030857985111</v>
      </c>
      <c r="AM313" s="83">
        <f t="shared" si="217"/>
        <v>-0.23587940729151968</v>
      </c>
      <c r="AN313" s="83">
        <f t="shared" si="217"/>
        <v>-0.23626162612311175</v>
      </c>
      <c r="AO313" s="83">
        <f t="shared" si="217"/>
        <v>-0.23674964873938487</v>
      </c>
      <c r="AP313" s="83">
        <f t="shared" si="217"/>
        <v>-0.23674964873938487</v>
      </c>
      <c r="AQ313" s="83">
        <f t="shared" si="217"/>
        <v>-0.23674964873938487</v>
      </c>
      <c r="AR313" s="83">
        <f t="shared" si="217"/>
        <v>-0.2469406139996535</v>
      </c>
      <c r="AS313" s="83">
        <f t="shared" si="217"/>
        <v>-0.24603623870426816</v>
      </c>
      <c r="AT313" s="83">
        <f t="shared" si="217"/>
        <v>-0.25136621228776512</v>
      </c>
      <c r="AU313" s="83">
        <f t="shared" si="217"/>
        <v>-0.27151972166636618</v>
      </c>
      <c r="AV313" s="83">
        <f t="shared" si="217"/>
        <v>-0.27151972166636618</v>
      </c>
      <c r="AW313" s="83">
        <f t="shared" si="217"/>
        <v>-0.27232311408888032</v>
      </c>
      <c r="AX313" s="83">
        <f t="shared" si="217"/>
        <v>-0.27240031272850207</v>
      </c>
    </row>
    <row r="314" spans="1:50">
      <c r="A314" s="51">
        <f t="shared" ref="A314:E314" si="218">-(1-2^A265)</f>
        <v>-0.29289321881345254</v>
      </c>
      <c r="B314" s="51">
        <f t="shared" si="218"/>
        <v>0</v>
      </c>
      <c r="C314" s="51">
        <f t="shared" si="218"/>
        <v>0</v>
      </c>
      <c r="D314" s="51">
        <f t="shared" si="218"/>
        <v>0</v>
      </c>
      <c r="E314" s="51">
        <f t="shared" si="218"/>
        <v>0</v>
      </c>
      <c r="F314" s="51" cm="1">
        <f t="array" ref="F314">AVERAGE(IF(ISERROR(H314:K314),"",H314:K314))</f>
        <v>-0.21951978275658784</v>
      </c>
      <c r="G314" s="50">
        <f t="shared" si="156"/>
        <v>2016</v>
      </c>
      <c r="H314" s="51">
        <f t="shared" ref="H314:AX314" si="219">-(1-2^H265)</f>
        <v>-0.15137150690349932</v>
      </c>
      <c r="I314" s="51">
        <f t="shared" si="219"/>
        <v>-0.17094396729036454</v>
      </c>
      <c r="J314" s="51">
        <f t="shared" si="219"/>
        <v>-0.2570657341522723</v>
      </c>
      <c r="K314" s="51">
        <f t="shared" si="219"/>
        <v>-0.29869792268021522</v>
      </c>
      <c r="L314" s="83">
        <f t="shared" si="219"/>
        <v>-0.23875159393554202</v>
      </c>
      <c r="M314" s="83">
        <f t="shared" si="219"/>
        <v>-0.24220650108389385</v>
      </c>
      <c r="N314" s="83">
        <f t="shared" si="219"/>
        <v>-0.22682810467226566</v>
      </c>
      <c r="O314" s="83">
        <f t="shared" si="219"/>
        <v>-0.20242238990009775</v>
      </c>
      <c r="P314" s="83">
        <f t="shared" si="219"/>
        <v>-0.20114937307721037</v>
      </c>
      <c r="Q314" s="83">
        <f t="shared" si="219"/>
        <v>-0.20221162705977269</v>
      </c>
      <c r="R314" s="83">
        <f t="shared" si="219"/>
        <v>-0.19953364534685802</v>
      </c>
      <c r="S314" s="83">
        <f t="shared" si="219"/>
        <v>-0.20765419278241171</v>
      </c>
      <c r="T314" s="83">
        <f t="shared" si="219"/>
        <v>-0.2075863131214255</v>
      </c>
      <c r="U314" s="83">
        <f t="shared" si="219"/>
        <v>-0.2126079879032432</v>
      </c>
      <c r="V314" s="83">
        <f t="shared" si="219"/>
        <v>-0.21311101989795656</v>
      </c>
      <c r="W314" s="83">
        <f t="shared" si="219"/>
        <v>-0.21358750706452523</v>
      </c>
      <c r="X314" s="83">
        <f t="shared" si="219"/>
        <v>-0.20865286934017924</v>
      </c>
      <c r="Y314" s="83">
        <f t="shared" si="219"/>
        <v>-0.20865286934017924</v>
      </c>
      <c r="Z314" s="83">
        <f t="shared" si="219"/>
        <v>-0.21040433651937618</v>
      </c>
      <c r="AA314" s="83">
        <f t="shared" si="219"/>
        <v>-0.20937132708645123</v>
      </c>
      <c r="AB314" s="83">
        <f t="shared" si="219"/>
        <v>-0.21925444479861111</v>
      </c>
      <c r="AC314" s="83">
        <f t="shared" si="219"/>
        <v>-0.21925444479861111</v>
      </c>
      <c r="AD314" s="83">
        <f t="shared" si="219"/>
        <v>-0.21925444479861111</v>
      </c>
      <c r="AE314" s="83">
        <f t="shared" si="219"/>
        <v>-0.21974389683801598</v>
      </c>
      <c r="AF314" s="83">
        <f t="shared" si="219"/>
        <v>-0.21966959678098397</v>
      </c>
      <c r="AG314" s="83">
        <f t="shared" si="219"/>
        <v>-0.22420095416229635</v>
      </c>
      <c r="AH314" s="83">
        <f t="shared" si="219"/>
        <v>-0.22628244147118148</v>
      </c>
      <c r="AI314" s="83">
        <f t="shared" si="219"/>
        <v>-0.22614448920828323</v>
      </c>
      <c r="AJ314" s="83">
        <f t="shared" si="219"/>
        <v>-0.2263815084626829</v>
      </c>
      <c r="AK314" s="83">
        <f t="shared" si="219"/>
        <v>-0.22670639115282032</v>
      </c>
      <c r="AL314" s="83">
        <f t="shared" si="219"/>
        <v>-0.23565092312083591</v>
      </c>
      <c r="AM314" s="83">
        <f t="shared" si="219"/>
        <v>-0.23251555499794152</v>
      </c>
      <c r="AN314" s="83">
        <f t="shared" si="219"/>
        <v>-0.23276545505082591</v>
      </c>
      <c r="AO314" s="83">
        <f t="shared" si="219"/>
        <v>-0.23351783748961474</v>
      </c>
      <c r="AP314" s="83">
        <f t="shared" si="219"/>
        <v>-0.23351783748961474</v>
      </c>
      <c r="AQ314" s="83">
        <f t="shared" si="219"/>
        <v>-0.23351783748961474</v>
      </c>
      <c r="AR314" s="83">
        <f t="shared" si="219"/>
        <v>-0.24377040392242533</v>
      </c>
      <c r="AS314" s="83">
        <f t="shared" si="219"/>
        <v>-0.24368253245275118</v>
      </c>
      <c r="AT314" s="83">
        <f t="shared" si="219"/>
        <v>-0.24598322845591492</v>
      </c>
      <c r="AU314" s="83">
        <f t="shared" si="219"/>
        <v>-0.26557278270418838</v>
      </c>
      <c r="AV314" s="83">
        <f t="shared" si="219"/>
        <v>-0.26557278270418838</v>
      </c>
      <c r="AW314" s="83">
        <f t="shared" si="219"/>
        <v>-0.26625304223005553</v>
      </c>
      <c r="AX314" s="83">
        <f t="shared" si="219"/>
        <v>-0.26636589295362134</v>
      </c>
    </row>
    <row r="315" spans="1:50">
      <c r="A315" s="51">
        <f t="shared" ref="A315:E315" si="220">-(1-2^A266)</f>
        <v>-0.29289321881345254</v>
      </c>
      <c r="B315" s="51">
        <f t="shared" si="220"/>
        <v>0</v>
      </c>
      <c r="C315" s="51">
        <f t="shared" si="220"/>
        <v>0</v>
      </c>
      <c r="D315" s="51">
        <f t="shared" si="220"/>
        <v>0</v>
      </c>
      <c r="E315" s="51">
        <f t="shared" si="220"/>
        <v>0</v>
      </c>
      <c r="F315" s="51" cm="1">
        <f t="array" ref="F315">AVERAGE(IF(ISERROR(H315:K315),"",H315:K315))</f>
        <v>-0.21845023643846281</v>
      </c>
      <c r="G315" s="50">
        <f t="shared" si="156"/>
        <v>2017</v>
      </c>
      <c r="H315" s="51">
        <f t="shared" ref="H315:AX315" si="221">-(1-2^H266)</f>
        <v>-0.15137150690349932</v>
      </c>
      <c r="I315" s="51">
        <f t="shared" si="221"/>
        <v>-0.17094396729036454</v>
      </c>
      <c r="J315" s="51">
        <f t="shared" si="221"/>
        <v>-0.25558783004758256</v>
      </c>
      <c r="K315" s="51">
        <f t="shared" si="221"/>
        <v>-0.29589764151240483</v>
      </c>
      <c r="L315" s="83">
        <f t="shared" si="221"/>
        <v>-0.23803836823078151</v>
      </c>
      <c r="M315" s="83">
        <f t="shared" si="221"/>
        <v>-0.24140458163150091</v>
      </c>
      <c r="N315" s="83">
        <f t="shared" si="221"/>
        <v>-0.22619142766701184</v>
      </c>
      <c r="O315" s="83">
        <f t="shared" si="221"/>
        <v>-0.19687505648130832</v>
      </c>
      <c r="P315" s="83">
        <f t="shared" si="221"/>
        <v>-0.19565609412485885</v>
      </c>
      <c r="Q315" s="83">
        <f t="shared" si="221"/>
        <v>-0.19664588102582736</v>
      </c>
      <c r="R315" s="83">
        <f t="shared" si="221"/>
        <v>-0.19491446883068497</v>
      </c>
      <c r="S315" s="83">
        <f t="shared" si="221"/>
        <v>-0.2028142472335539</v>
      </c>
      <c r="T315" s="83">
        <f t="shared" si="221"/>
        <v>-0.20281980491260854</v>
      </c>
      <c r="U315" s="83">
        <f t="shared" si="221"/>
        <v>-0.20843232396075206</v>
      </c>
      <c r="V315" s="83">
        <f t="shared" si="221"/>
        <v>-0.20891439789313349</v>
      </c>
      <c r="W315" s="83">
        <f t="shared" si="221"/>
        <v>-0.20986044584913932</v>
      </c>
      <c r="X315" s="83">
        <f t="shared" si="221"/>
        <v>-0.20534520482014673</v>
      </c>
      <c r="Y315" s="83">
        <f t="shared" si="221"/>
        <v>-0.20534520482014673</v>
      </c>
      <c r="Z315" s="83">
        <f t="shared" si="221"/>
        <v>-0.20706569205963354</v>
      </c>
      <c r="AA315" s="83">
        <f t="shared" si="221"/>
        <v>-0.20612835406263486</v>
      </c>
      <c r="AB315" s="83">
        <f t="shared" si="221"/>
        <v>-0.2152237819299786</v>
      </c>
      <c r="AC315" s="83">
        <f t="shared" si="221"/>
        <v>-0.2152237819299786</v>
      </c>
      <c r="AD315" s="83">
        <f t="shared" si="221"/>
        <v>-0.2152237819299786</v>
      </c>
      <c r="AE315" s="83">
        <f t="shared" si="221"/>
        <v>-0.21565146305419025</v>
      </c>
      <c r="AF315" s="83">
        <f t="shared" si="221"/>
        <v>-0.21558305728475557</v>
      </c>
      <c r="AG315" s="83">
        <f t="shared" si="221"/>
        <v>-0.219831498233374</v>
      </c>
      <c r="AH315" s="83">
        <f t="shared" si="221"/>
        <v>-0.22192836766444302</v>
      </c>
      <c r="AI315" s="83">
        <f t="shared" si="221"/>
        <v>-0.22180978957968489</v>
      </c>
      <c r="AJ315" s="83">
        <f t="shared" si="221"/>
        <v>-0.22203428633487843</v>
      </c>
      <c r="AK315" s="83">
        <f t="shared" si="221"/>
        <v>-0.22234066708118971</v>
      </c>
      <c r="AL315" s="83">
        <f t="shared" si="221"/>
        <v>-0.2307759508294065</v>
      </c>
      <c r="AM315" s="83">
        <f t="shared" si="221"/>
        <v>-0.22801670709226873</v>
      </c>
      <c r="AN315" s="83">
        <f t="shared" si="221"/>
        <v>-0.22822512826802188</v>
      </c>
      <c r="AO315" s="83">
        <f t="shared" si="221"/>
        <v>-0.22894636686769609</v>
      </c>
      <c r="AP315" s="83">
        <f t="shared" si="221"/>
        <v>-0.22894636686769609</v>
      </c>
      <c r="AQ315" s="83">
        <f t="shared" si="221"/>
        <v>-0.22894636686769609</v>
      </c>
      <c r="AR315" s="83">
        <f t="shared" si="221"/>
        <v>-0.23877537784206393</v>
      </c>
      <c r="AS315" s="83">
        <f t="shared" si="221"/>
        <v>-0.239197516153552</v>
      </c>
      <c r="AT315" s="83">
        <f t="shared" si="221"/>
        <v>-0.24216908304767892</v>
      </c>
      <c r="AU315" s="83">
        <f t="shared" si="221"/>
        <v>-0.26165999161340336</v>
      </c>
      <c r="AV315" s="83">
        <f t="shared" si="221"/>
        <v>-0.26165999161340336</v>
      </c>
      <c r="AW315" s="83">
        <f t="shared" si="221"/>
        <v>-0.26230745970410208</v>
      </c>
      <c r="AX315" s="83">
        <f t="shared" si="221"/>
        <v>-0.2624036186933687</v>
      </c>
    </row>
    <row r="316" spans="1:50">
      <c r="A316" s="51">
        <f t="shared" ref="A316:E316" si="222">-(1-2^A267)</f>
        <v>-0.29289321881345254</v>
      </c>
      <c r="B316" s="51">
        <f t="shared" si="222"/>
        <v>0</v>
      </c>
      <c r="C316" s="51">
        <f t="shared" si="222"/>
        <v>0</v>
      </c>
      <c r="D316" s="51">
        <f t="shared" si="222"/>
        <v>0</v>
      </c>
      <c r="E316" s="51">
        <f t="shared" si="222"/>
        <v>0</v>
      </c>
      <c r="F316" s="51" cm="1">
        <f t="array" ref="F316">AVERAGE(IF(ISERROR(H316:K316),"",H316:K316))</f>
        <v>-0.22042651278703038</v>
      </c>
      <c r="G316" s="50">
        <f t="shared" si="156"/>
        <v>2018</v>
      </c>
      <c r="H316" s="51">
        <f t="shared" ref="H316:AX316" si="223">-(1-2^H267)</f>
        <v>-0.15492585222997046</v>
      </c>
      <c r="I316" s="51">
        <f t="shared" si="223"/>
        <v>-0.17215622714944001</v>
      </c>
      <c r="J316" s="51">
        <f t="shared" si="223"/>
        <v>-0.25669267032104404</v>
      </c>
      <c r="K316" s="51">
        <f t="shared" si="223"/>
        <v>-0.297931301447667</v>
      </c>
      <c r="L316" s="83">
        <f t="shared" si="223"/>
        <v>-0.24016893332137212</v>
      </c>
      <c r="M316" s="83">
        <f t="shared" si="223"/>
        <v>-0.2444997744286449</v>
      </c>
      <c r="N316" s="83">
        <f t="shared" si="223"/>
        <v>-0.226665970495046</v>
      </c>
      <c r="O316" s="83">
        <f t="shared" si="223"/>
        <v>-0.19700882679332965</v>
      </c>
      <c r="P316" s="83">
        <f t="shared" si="223"/>
        <v>-0.19583737746630592</v>
      </c>
      <c r="Q316" s="83">
        <f t="shared" si="223"/>
        <v>-0.19678299098440288</v>
      </c>
      <c r="R316" s="83">
        <f t="shared" si="223"/>
        <v>-0.19458172510451477</v>
      </c>
      <c r="S316" s="83">
        <f t="shared" si="223"/>
        <v>-0.20215391337826827</v>
      </c>
      <c r="T316" s="83">
        <f t="shared" si="223"/>
        <v>-0.20216322203108605</v>
      </c>
      <c r="U316" s="83">
        <f t="shared" si="223"/>
        <v>-0.20753948390201649</v>
      </c>
      <c r="V316" s="83">
        <f t="shared" si="223"/>
        <v>-0.20809659898676169</v>
      </c>
      <c r="W316" s="83">
        <f t="shared" si="223"/>
        <v>-0.20880146158639423</v>
      </c>
      <c r="X316" s="83">
        <f t="shared" si="223"/>
        <v>-0.20378822392448437</v>
      </c>
      <c r="Y316" s="83">
        <f t="shared" si="223"/>
        <v>-0.20378822392448437</v>
      </c>
      <c r="Z316" s="83">
        <f t="shared" si="223"/>
        <v>-0.20547008826838309</v>
      </c>
      <c r="AA316" s="83">
        <f t="shared" si="223"/>
        <v>-0.20457862138783267</v>
      </c>
      <c r="AB316" s="83">
        <f t="shared" si="223"/>
        <v>-0.2129339947475678</v>
      </c>
      <c r="AC316" s="83">
        <f t="shared" si="223"/>
        <v>-0.2129339947475678</v>
      </c>
      <c r="AD316" s="83">
        <f t="shared" si="223"/>
        <v>-0.2129339947475678</v>
      </c>
      <c r="AE316" s="83">
        <f t="shared" si="223"/>
        <v>-0.21333324618372951</v>
      </c>
      <c r="AF316" s="83">
        <f t="shared" si="223"/>
        <v>-0.21326900280297179</v>
      </c>
      <c r="AG316" s="83">
        <f t="shared" si="223"/>
        <v>-0.21730970634889057</v>
      </c>
      <c r="AH316" s="83">
        <f t="shared" si="223"/>
        <v>-0.21925910775970148</v>
      </c>
      <c r="AI316" s="83">
        <f t="shared" si="223"/>
        <v>-0.21915290003697196</v>
      </c>
      <c r="AJ316" s="83">
        <f t="shared" si="223"/>
        <v>-0.21935871596611545</v>
      </c>
      <c r="AK316" s="83">
        <f t="shared" si="223"/>
        <v>-0.21965046229958063</v>
      </c>
      <c r="AL316" s="83">
        <f t="shared" si="223"/>
        <v>-0.22769454990648208</v>
      </c>
      <c r="AM316" s="83">
        <f t="shared" si="223"/>
        <v>-0.22521754077972911</v>
      </c>
      <c r="AN316" s="83">
        <f t="shared" si="223"/>
        <v>-0.22519846891822648</v>
      </c>
      <c r="AO316" s="83">
        <f t="shared" si="223"/>
        <v>-0.22589279365986392</v>
      </c>
      <c r="AP316" s="83">
        <f t="shared" si="223"/>
        <v>-0.22589279365986392</v>
      </c>
      <c r="AQ316" s="83">
        <f t="shared" si="223"/>
        <v>-0.22589279365986392</v>
      </c>
      <c r="AR316" s="83">
        <f t="shared" si="223"/>
        <v>-0.2346054045173378</v>
      </c>
      <c r="AS316" s="83">
        <f t="shared" si="223"/>
        <v>-0.23535682791163481</v>
      </c>
      <c r="AT316" s="83">
        <f t="shared" si="223"/>
        <v>-0.23866752165409211</v>
      </c>
      <c r="AU316" s="83">
        <f t="shared" si="223"/>
        <v>-0.25779123483943922</v>
      </c>
      <c r="AV316" s="83">
        <f t="shared" si="223"/>
        <v>-0.25779123483943922</v>
      </c>
      <c r="AW316" s="83">
        <f t="shared" si="223"/>
        <v>-0.25843283458903621</v>
      </c>
      <c r="AX316" s="83">
        <f t="shared" si="223"/>
        <v>-0.25852822012752485</v>
      </c>
    </row>
    <row r="317" spans="1:50">
      <c r="A317" s="51">
        <f t="shared" ref="A317:E317" si="224">-(1-2^A268)</f>
        <v>-0.29289321881345254</v>
      </c>
      <c r="B317" s="51">
        <f t="shared" si="224"/>
        <v>0</v>
      </c>
      <c r="C317" s="51">
        <f t="shared" si="224"/>
        <v>0</v>
      </c>
      <c r="D317" s="51">
        <f t="shared" si="224"/>
        <v>0</v>
      </c>
      <c r="E317" s="51">
        <f t="shared" si="224"/>
        <v>0</v>
      </c>
      <c r="F317" s="51" cm="1">
        <f t="array" ref="F317">AVERAGE(IF(ISERROR(H317:K317),"",H317:K317))</f>
        <v>-0.22167957408919156</v>
      </c>
      <c r="G317" s="50">
        <f t="shared" si="156"/>
        <v>2019</v>
      </c>
      <c r="H317" s="51">
        <f t="shared" ref="H317:AX317" si="225">-(1-2^H268)</f>
        <v>-0.15352264787718273</v>
      </c>
      <c r="I317" s="51">
        <f t="shared" si="225"/>
        <v>-0.18364786812237821</v>
      </c>
      <c r="J317" s="51">
        <f t="shared" si="225"/>
        <v>-0.25417169462299949</v>
      </c>
      <c r="K317" s="51">
        <f t="shared" si="225"/>
        <v>-0.29537608573420582</v>
      </c>
      <c r="L317" s="83">
        <f t="shared" si="225"/>
        <v>-0.24020521915427595</v>
      </c>
      <c r="M317" s="83">
        <f t="shared" si="225"/>
        <v>-0.24411729840479501</v>
      </c>
      <c r="N317" s="83">
        <f t="shared" si="225"/>
        <v>-0.2256400235324707</v>
      </c>
      <c r="O317" s="83">
        <f t="shared" si="225"/>
        <v>-0.19714325939989241</v>
      </c>
      <c r="P317" s="83">
        <f t="shared" si="225"/>
        <v>-0.19593501142260494</v>
      </c>
      <c r="Q317" s="83">
        <f t="shared" si="225"/>
        <v>-0.19684057935718524</v>
      </c>
      <c r="R317" s="83">
        <f t="shared" si="225"/>
        <v>-0.19428258593617698</v>
      </c>
      <c r="S317" s="83">
        <f t="shared" si="225"/>
        <v>-0.20000997179203528</v>
      </c>
      <c r="T317" s="83">
        <f t="shared" si="225"/>
        <v>-0.20014099780914918</v>
      </c>
      <c r="U317" s="83">
        <f t="shared" si="225"/>
        <v>-0.20531986582264738</v>
      </c>
      <c r="V317" s="83">
        <f t="shared" si="225"/>
        <v>-0.20591889880148628</v>
      </c>
      <c r="W317" s="83">
        <f t="shared" si="225"/>
        <v>-0.20648354287686677</v>
      </c>
      <c r="X317" s="83">
        <f t="shared" si="225"/>
        <v>-0.2017882456751009</v>
      </c>
      <c r="Y317" s="83">
        <f t="shared" si="225"/>
        <v>-0.2017882456751009</v>
      </c>
      <c r="Z317" s="83">
        <f t="shared" si="225"/>
        <v>-0.20342347599841482</v>
      </c>
      <c r="AA317" s="83">
        <f t="shared" si="225"/>
        <v>-0.20255301303903428</v>
      </c>
      <c r="AB317" s="83">
        <f t="shared" si="225"/>
        <v>-0.21104785424122763</v>
      </c>
      <c r="AC317" s="83">
        <f t="shared" si="225"/>
        <v>-0.21104785424122763</v>
      </c>
      <c r="AD317" s="83">
        <f t="shared" si="225"/>
        <v>-0.21104785424122763</v>
      </c>
      <c r="AE317" s="83">
        <f t="shared" si="225"/>
        <v>-0.21168194515405703</v>
      </c>
      <c r="AF317" s="83">
        <f t="shared" si="225"/>
        <v>-0.21162158374771356</v>
      </c>
      <c r="AG317" s="83">
        <f t="shared" si="225"/>
        <v>-0.21546991749679067</v>
      </c>
      <c r="AH317" s="83">
        <f t="shared" si="225"/>
        <v>-0.21729694582023007</v>
      </c>
      <c r="AI317" s="83">
        <f t="shared" si="225"/>
        <v>-0.21721762436080994</v>
      </c>
      <c r="AJ317" s="83">
        <f t="shared" si="225"/>
        <v>-0.21741340348852345</v>
      </c>
      <c r="AK317" s="83">
        <f t="shared" si="225"/>
        <v>-0.21766061222561561</v>
      </c>
      <c r="AL317" s="83">
        <f t="shared" si="225"/>
        <v>-0.22491232142133055</v>
      </c>
      <c r="AM317" s="83">
        <f t="shared" si="225"/>
        <v>-0.22320688504993003</v>
      </c>
      <c r="AN317" s="83">
        <f t="shared" si="225"/>
        <v>-0.22310712070807137</v>
      </c>
      <c r="AO317" s="83">
        <f t="shared" si="225"/>
        <v>-0.22368751050998403</v>
      </c>
      <c r="AP317" s="83">
        <f t="shared" si="225"/>
        <v>-0.22368751050998403</v>
      </c>
      <c r="AQ317" s="83">
        <f t="shared" si="225"/>
        <v>-0.22368751050998403</v>
      </c>
      <c r="AR317" s="83">
        <f t="shared" si="225"/>
        <v>-0.2318180708851707</v>
      </c>
      <c r="AS317" s="83">
        <f t="shared" si="225"/>
        <v>-0.23279704121747247</v>
      </c>
      <c r="AT317" s="83">
        <f t="shared" si="225"/>
        <v>-0.23608424038520759</v>
      </c>
      <c r="AU317" s="83">
        <f t="shared" si="225"/>
        <v>-0.25433614262098525</v>
      </c>
      <c r="AV317" s="83">
        <f t="shared" si="225"/>
        <v>-0.25433614262098525</v>
      </c>
      <c r="AW317" s="83">
        <f t="shared" si="225"/>
        <v>-0.25491712281009304</v>
      </c>
      <c r="AX317" s="83">
        <f t="shared" si="225"/>
        <v>-0.25508666789349888</v>
      </c>
    </row>
    <row r="318" spans="1:50">
      <c r="A318" s="51">
        <f t="shared" ref="A318:E318" si="226">-(1-2^A269)</f>
        <v>-0.29289321881345254</v>
      </c>
      <c r="B318" s="51">
        <f t="shared" si="226"/>
        <v>0</v>
      </c>
      <c r="C318" s="51">
        <f t="shared" si="226"/>
        <v>0</v>
      </c>
      <c r="D318" s="51">
        <f t="shared" si="226"/>
        <v>0</v>
      </c>
      <c r="E318" s="51">
        <f t="shared" si="226"/>
        <v>0</v>
      </c>
      <c r="F318" s="51" cm="1">
        <f t="array" ref="F318">AVERAGE(IF(ISERROR(H318:K318),"",H318:K318))</f>
        <v>-0.22166853256446664</v>
      </c>
      <c r="G318" s="50">
        <f t="shared" si="156"/>
        <v>2020</v>
      </c>
      <c r="H318" s="51">
        <f>-(1-2^H269)</f>
        <v>-0.15352264787718273</v>
      </c>
      <c r="I318" s="51">
        <f>-(1-2^I269)</f>
        <v>-0.18364786812237821</v>
      </c>
      <c r="J318" s="51">
        <f t="shared" ref="J318:AX318" si="227">-(1-2^J269)</f>
        <v>-0.25444978011063479</v>
      </c>
      <c r="K318" s="51">
        <f t="shared" si="227"/>
        <v>-0.29505383414767083</v>
      </c>
      <c r="L318" s="83">
        <f t="shared" si="227"/>
        <v>-0.24007157834620885</v>
      </c>
      <c r="M318" s="83">
        <f t="shared" si="227"/>
        <v>-0.24524580201444557</v>
      </c>
      <c r="N318" s="83">
        <f t="shared" si="227"/>
        <v>-0.2243490230012577</v>
      </c>
      <c r="O318" s="83">
        <f t="shared" si="227"/>
        <v>-0.19650707274518986</v>
      </c>
      <c r="P318" s="83">
        <f t="shared" si="227"/>
        <v>-0.19504350523011305</v>
      </c>
      <c r="Q318" s="83">
        <f t="shared" si="227"/>
        <v>-0.19591579944246107</v>
      </c>
      <c r="R318" s="83">
        <f t="shared" si="227"/>
        <v>-0.19358025346722196</v>
      </c>
      <c r="S318" s="83">
        <f t="shared" si="227"/>
        <v>-0.19850332103484658</v>
      </c>
      <c r="T318" s="83">
        <f t="shared" si="227"/>
        <v>-0.19852874066292636</v>
      </c>
      <c r="U318" s="83">
        <f t="shared" si="227"/>
        <v>-0.20351915760007033</v>
      </c>
      <c r="V318" s="83">
        <f t="shared" si="227"/>
        <v>-0.20405881320291686</v>
      </c>
      <c r="W318" s="83">
        <f t="shared" si="227"/>
        <v>-0.20469981095246692</v>
      </c>
      <c r="X318" s="83">
        <f t="shared" si="227"/>
        <v>-0.20039699867003402</v>
      </c>
      <c r="Y318" s="83">
        <f t="shared" si="227"/>
        <v>-0.20039699867003402</v>
      </c>
      <c r="Z318" s="83">
        <f t="shared" si="227"/>
        <v>-0.20199899201969007</v>
      </c>
      <c r="AA318" s="83">
        <f t="shared" si="227"/>
        <v>-0.20116458033215945</v>
      </c>
      <c r="AB318" s="83">
        <f t="shared" si="227"/>
        <v>-0.20895906869031711</v>
      </c>
      <c r="AC318" s="83">
        <f t="shared" si="227"/>
        <v>-0.20895906869031711</v>
      </c>
      <c r="AD318" s="83">
        <f t="shared" si="227"/>
        <v>-0.20895906869031711</v>
      </c>
      <c r="AE318" s="83">
        <f t="shared" si="227"/>
        <v>-0.20951075636568994</v>
      </c>
      <c r="AF318" s="83">
        <f t="shared" si="227"/>
        <v>-0.20945392509194949</v>
      </c>
      <c r="AG318" s="83">
        <f t="shared" si="227"/>
        <v>-0.21324198946423478</v>
      </c>
      <c r="AH318" s="83">
        <f t="shared" si="227"/>
        <v>-0.21502173586807738</v>
      </c>
      <c r="AI318" s="83">
        <f t="shared" si="227"/>
        <v>-0.21495143157904917</v>
      </c>
      <c r="AJ318" s="83">
        <f t="shared" si="227"/>
        <v>-0.21525368783466192</v>
      </c>
      <c r="AK318" s="83">
        <f t="shared" si="227"/>
        <v>-0.21549074962254966</v>
      </c>
      <c r="AL318" s="83">
        <f t="shared" si="227"/>
        <v>-0.22257860466198975</v>
      </c>
      <c r="AM318" s="83">
        <f t="shared" si="227"/>
        <v>-0.22116887383414086</v>
      </c>
      <c r="AN318" s="83">
        <f t="shared" si="227"/>
        <v>-0.22083188665730302</v>
      </c>
      <c r="AO318" s="83">
        <f t="shared" si="227"/>
        <v>-0.22136467690551465</v>
      </c>
      <c r="AP318" s="83">
        <f t="shared" si="227"/>
        <v>-0.22136467690551465</v>
      </c>
      <c r="AQ318" s="83">
        <f t="shared" si="227"/>
        <v>-0.22136467690551465</v>
      </c>
      <c r="AR318" s="83">
        <f t="shared" si="227"/>
        <v>-0.22916905532201881</v>
      </c>
      <c r="AS318" s="83">
        <f t="shared" si="227"/>
        <v>-0.23037055669910378</v>
      </c>
      <c r="AT318" s="83">
        <f t="shared" si="227"/>
        <v>-0.23431588111358437</v>
      </c>
      <c r="AU318" s="83">
        <f t="shared" si="227"/>
        <v>-0.25161478847298069</v>
      </c>
      <c r="AV318" s="83">
        <f t="shared" si="227"/>
        <v>-0.25161478847298069</v>
      </c>
      <c r="AW318" s="83">
        <f t="shared" si="227"/>
        <v>-0.25211017261811119</v>
      </c>
      <c r="AX318" s="83">
        <f t="shared" si="227"/>
        <v>-0.25227470379035544</v>
      </c>
    </row>
    <row r="319" spans="1:50">
      <c r="A319" s="51">
        <f t="shared" ref="A319:E319" si="228">-(1-2^A270)</f>
        <v>-0.29289321881345254</v>
      </c>
      <c r="B319" s="51">
        <f t="shared" si="228"/>
        <v>0</v>
      </c>
      <c r="C319" s="51">
        <f t="shared" si="228"/>
        <v>0</v>
      </c>
      <c r="D319" s="51">
        <f t="shared" si="228"/>
        <v>0</v>
      </c>
      <c r="E319" s="51">
        <f t="shared" si="228"/>
        <v>0</v>
      </c>
      <c r="F319" s="51" cm="1">
        <f t="array" ref="F319">AVERAGE(IF(ISERROR(H319:K319),"",H319:K319))</f>
        <v>-0.21859272139514666</v>
      </c>
      <c r="G319" s="50">
        <f t="shared" si="156"/>
        <v>2021</v>
      </c>
      <c r="H319" s="51">
        <f t="shared" ref="H319:AX319" si="229">-(1-2^H270)</f>
        <v>-0.15157911197315399</v>
      </c>
      <c r="I319" s="51">
        <f t="shared" si="229"/>
        <v>-0.18059792548514852</v>
      </c>
      <c r="J319" s="51">
        <f t="shared" si="229"/>
        <v>-0.25049722213890646</v>
      </c>
      <c r="K319" s="51">
        <f t="shared" si="229"/>
        <v>-0.29169662598337764</v>
      </c>
      <c r="L319" s="83">
        <f t="shared" si="229"/>
        <v>-0.23896110534980397</v>
      </c>
      <c r="M319" s="83">
        <f t="shared" si="229"/>
        <v>-0.24392261822176098</v>
      </c>
      <c r="N319" s="83">
        <f t="shared" si="229"/>
        <v>-0.22240631263910582</v>
      </c>
      <c r="O319" s="83">
        <f t="shared" si="229"/>
        <v>-0.1918053700294482</v>
      </c>
      <c r="P319" s="83">
        <f t="shared" si="229"/>
        <v>-0.19046689408100648</v>
      </c>
      <c r="Q319" s="83">
        <f t="shared" si="229"/>
        <v>-0.19129426301843688</v>
      </c>
      <c r="R319" s="83">
        <f t="shared" si="229"/>
        <v>-0.18885286724770356</v>
      </c>
      <c r="S319" s="83">
        <f t="shared" si="229"/>
        <v>-0.19456766417832883</v>
      </c>
      <c r="T319" s="83">
        <f t="shared" si="229"/>
        <v>-0.1946159202648905</v>
      </c>
      <c r="U319" s="83">
        <f t="shared" si="229"/>
        <v>-0.19911866760976493</v>
      </c>
      <c r="V319" s="83">
        <f t="shared" si="229"/>
        <v>-0.199729032019062</v>
      </c>
      <c r="W319" s="83">
        <f t="shared" si="229"/>
        <v>-0.20046017805023486</v>
      </c>
      <c r="X319" s="83">
        <f t="shared" si="229"/>
        <v>-0.1968338204263459</v>
      </c>
      <c r="Y319" s="83">
        <f t="shared" si="229"/>
        <v>-0.1968338204263459</v>
      </c>
      <c r="Z319" s="83">
        <f t="shared" si="229"/>
        <v>-0.19854462893505986</v>
      </c>
      <c r="AA319" s="83">
        <f t="shared" si="229"/>
        <v>-0.19767273359202531</v>
      </c>
      <c r="AB319" s="83">
        <f t="shared" si="229"/>
        <v>-0.20520030210851636</v>
      </c>
      <c r="AC319" s="83">
        <f t="shared" si="229"/>
        <v>-0.20520030210851636</v>
      </c>
      <c r="AD319" s="83">
        <f t="shared" si="229"/>
        <v>-0.20520030210851636</v>
      </c>
      <c r="AE319" s="83">
        <f t="shared" si="229"/>
        <v>-0.20587066788984365</v>
      </c>
      <c r="AF319" s="83">
        <f t="shared" si="229"/>
        <v>-0.20581795681688131</v>
      </c>
      <c r="AG319" s="83">
        <f t="shared" si="229"/>
        <v>-0.20938345019098792</v>
      </c>
      <c r="AH319" s="83">
        <f t="shared" si="229"/>
        <v>-0.2111847707736727</v>
      </c>
      <c r="AI319" s="83">
        <f t="shared" si="229"/>
        <v>-0.21112672822642442</v>
      </c>
      <c r="AJ319" s="83">
        <f t="shared" si="229"/>
        <v>-0.21141432297686746</v>
      </c>
      <c r="AK319" s="83">
        <f t="shared" si="229"/>
        <v>-0.21164103541399815</v>
      </c>
      <c r="AL319" s="83">
        <f t="shared" si="229"/>
        <v>-0.21866226614241657</v>
      </c>
      <c r="AM319" s="83">
        <f t="shared" si="229"/>
        <v>-0.21761679638121989</v>
      </c>
      <c r="AN319" s="83">
        <f t="shared" si="229"/>
        <v>-0.21722615317378302</v>
      </c>
      <c r="AO319" s="83">
        <f t="shared" si="229"/>
        <v>-0.21770558201788237</v>
      </c>
      <c r="AP319" s="83">
        <f t="shared" si="229"/>
        <v>-0.21770558201788237</v>
      </c>
      <c r="AQ319" s="83">
        <f t="shared" si="229"/>
        <v>-0.21770558201788237</v>
      </c>
      <c r="AR319" s="83">
        <f t="shared" si="229"/>
        <v>-0.22525465003328971</v>
      </c>
      <c r="AS319" s="83">
        <f t="shared" si="229"/>
        <v>-0.22687987448121716</v>
      </c>
      <c r="AT319" s="83">
        <f t="shared" si="229"/>
        <v>-0.231070099078869</v>
      </c>
      <c r="AU319" s="83">
        <f t="shared" si="229"/>
        <v>-0.24794341508090212</v>
      </c>
      <c r="AV319" s="83">
        <f t="shared" si="229"/>
        <v>-0.24794341508090212</v>
      </c>
      <c r="AW319" s="83">
        <f t="shared" si="229"/>
        <v>-0.24842177189457149</v>
      </c>
      <c r="AX319" s="83">
        <f t="shared" si="229"/>
        <v>-0.248537600740111</v>
      </c>
    </row>
    <row r="320" spans="1:50">
      <c r="A320" s="51">
        <f t="shared" ref="A320:E320" si="230">-(1-2^A271)</f>
        <v>-0.29289321881345254</v>
      </c>
      <c r="B320" s="51">
        <f t="shared" si="230"/>
        <v>0</v>
      </c>
      <c r="C320" s="51">
        <f t="shared" si="230"/>
        <v>0</v>
      </c>
      <c r="D320" s="51">
        <f t="shared" si="230"/>
        <v>0</v>
      </c>
      <c r="E320" s="51">
        <f t="shared" si="230"/>
        <v>0</v>
      </c>
      <c r="F320" s="51" cm="1">
        <f t="array" ref="F320">AVERAGE(IF(ISERROR(H320:K320),"",H320:K320))</f>
        <v>-0.2164477084831618</v>
      </c>
      <c r="G320" s="50">
        <f t="shared" si="156"/>
        <v>2022</v>
      </c>
      <c r="H320" s="51">
        <f t="shared" ref="H320:AX320" si="231">-(1-2^H271)</f>
        <v>-0.15157911197315399</v>
      </c>
      <c r="I320" s="51">
        <f t="shared" si="231"/>
        <v>-0.17745368795981642</v>
      </c>
      <c r="J320" s="51">
        <f t="shared" si="231"/>
        <v>-0.24805994137695253</v>
      </c>
      <c r="K320" s="51">
        <f t="shared" si="231"/>
        <v>-0.28869809262272428</v>
      </c>
      <c r="L320" s="83">
        <f t="shared" si="231"/>
        <v>-0.23782285845617912</v>
      </c>
      <c r="M320" s="83">
        <f t="shared" si="231"/>
        <v>-0.24218692901446326</v>
      </c>
      <c r="N320" s="83">
        <f t="shared" si="231"/>
        <v>-0.21756369424614985</v>
      </c>
      <c r="O320" s="83">
        <f t="shared" si="231"/>
        <v>-0.19087522625010067</v>
      </c>
      <c r="P320" s="83">
        <f t="shared" si="231"/>
        <v>-0.18950125663199047</v>
      </c>
      <c r="Q320" s="83">
        <f t="shared" si="231"/>
        <v>-0.19030371743006336</v>
      </c>
      <c r="R320" s="83">
        <f t="shared" si="231"/>
        <v>-0.18815688409469133</v>
      </c>
      <c r="S320" s="83">
        <f t="shared" si="231"/>
        <v>-0.19333449280363979</v>
      </c>
      <c r="T320" s="83">
        <f t="shared" si="231"/>
        <v>-0.19334210321626732</v>
      </c>
      <c r="U320" s="83">
        <f t="shared" si="231"/>
        <v>-0.19729178138331016</v>
      </c>
      <c r="V320" s="83">
        <f t="shared" si="231"/>
        <v>-0.19788160855152637</v>
      </c>
      <c r="W320" s="83">
        <f t="shared" si="231"/>
        <v>-0.19893359004485767</v>
      </c>
      <c r="X320" s="83">
        <f t="shared" si="231"/>
        <v>-0.19583254051783461</v>
      </c>
      <c r="Y320" s="83">
        <f t="shared" si="231"/>
        <v>-0.19583254051783461</v>
      </c>
      <c r="Z320" s="83">
        <f t="shared" si="231"/>
        <v>-0.19740067629144209</v>
      </c>
      <c r="AA320" s="83">
        <f t="shared" si="231"/>
        <v>-0.19655539733902827</v>
      </c>
      <c r="AB320" s="83">
        <f t="shared" si="231"/>
        <v>-0.20339550728381628</v>
      </c>
      <c r="AC320" s="83">
        <f t="shared" si="231"/>
        <v>-0.20339550728381628</v>
      </c>
      <c r="AD320" s="83">
        <f t="shared" si="231"/>
        <v>-0.20339550728381628</v>
      </c>
      <c r="AE320" s="83">
        <f t="shared" si="231"/>
        <v>-0.20403857278514825</v>
      </c>
      <c r="AF320" s="83">
        <f t="shared" si="231"/>
        <v>-0.20398861114457911</v>
      </c>
      <c r="AG320" s="83">
        <f t="shared" si="231"/>
        <v>-0.20738884218836384</v>
      </c>
      <c r="AH320" s="83">
        <f t="shared" si="231"/>
        <v>-0.2092254605118935</v>
      </c>
      <c r="AI320" s="83">
        <f t="shared" si="231"/>
        <v>-0.20917403630962506</v>
      </c>
      <c r="AJ320" s="83">
        <f t="shared" si="231"/>
        <v>-0.20945025152383356</v>
      </c>
      <c r="AK320" s="83">
        <f t="shared" si="231"/>
        <v>-0.20966855778604987</v>
      </c>
      <c r="AL320" s="83">
        <f t="shared" si="231"/>
        <v>-0.21651758513187891</v>
      </c>
      <c r="AM320" s="83">
        <f t="shared" si="231"/>
        <v>-0.21593498376658937</v>
      </c>
      <c r="AN320" s="83">
        <f t="shared" si="231"/>
        <v>-0.21542897252038884</v>
      </c>
      <c r="AO320" s="83">
        <f t="shared" si="231"/>
        <v>-0.21587562184671405</v>
      </c>
      <c r="AP320" s="83">
        <f t="shared" si="231"/>
        <v>-0.21587562184671405</v>
      </c>
      <c r="AQ320" s="83">
        <f t="shared" si="231"/>
        <v>-0.21587562184671405</v>
      </c>
      <c r="AR320" s="83">
        <f t="shared" si="231"/>
        <v>-0.2229561728334063</v>
      </c>
      <c r="AS320" s="83">
        <f t="shared" si="231"/>
        <v>-0.22479314987491006</v>
      </c>
      <c r="AT320" s="83">
        <f t="shared" si="231"/>
        <v>-0.22896517841342157</v>
      </c>
      <c r="AU320" s="83">
        <f t="shared" si="231"/>
        <v>-0.24509309655433875</v>
      </c>
      <c r="AV320" s="83">
        <f t="shared" si="231"/>
        <v>-0.24509309655433875</v>
      </c>
      <c r="AW320" s="83">
        <f t="shared" si="231"/>
        <v>-0.24555737961844171</v>
      </c>
      <c r="AX320" s="83">
        <f t="shared" si="231"/>
        <v>-0.24567253699911551</v>
      </c>
    </row>
    <row r="321" spans="1:51">
      <c r="A321" s="51">
        <f t="shared" ref="A321:E321" si="232">-(1-2^A272)</f>
        <v>-0.29289321881345254</v>
      </c>
      <c r="B321" s="51">
        <f t="shared" si="232"/>
        <v>0</v>
      </c>
      <c r="C321" s="51">
        <f t="shared" si="232"/>
        <v>0</v>
      </c>
      <c r="D321" s="51">
        <f t="shared" si="232"/>
        <v>0</v>
      </c>
      <c r="E321" s="51">
        <f t="shared" si="232"/>
        <v>0</v>
      </c>
      <c r="F321" s="51" cm="1">
        <f t="array" ref="F321">AVERAGE(IF(ISERROR(H321:K321),"",H321:K321))</f>
        <v>-0.21614814117769543</v>
      </c>
      <c r="G321" s="50">
        <f t="shared" si="156"/>
        <v>2023</v>
      </c>
      <c r="H321" s="51">
        <f t="shared" ref="H321:AX321" si="233">-(1-2^H272)</f>
        <v>-0.15157911197315399</v>
      </c>
      <c r="I321" s="51">
        <f t="shared" si="233"/>
        <v>-0.17745368795981642</v>
      </c>
      <c r="J321" s="51">
        <f t="shared" si="233"/>
        <v>-0.24751270863968022</v>
      </c>
      <c r="K321" s="51">
        <f t="shared" si="233"/>
        <v>-0.28804705613813109</v>
      </c>
      <c r="L321" s="83">
        <f t="shared" si="233"/>
        <v>-0.23751146367614095</v>
      </c>
      <c r="M321" s="83">
        <f t="shared" si="233"/>
        <v>-0.24186956816267302</v>
      </c>
      <c r="N321" s="83">
        <f t="shared" si="233"/>
        <v>-0.21463408244045101</v>
      </c>
      <c r="O321" s="83">
        <f t="shared" si="233"/>
        <v>-0.18983040459953049</v>
      </c>
      <c r="P321" s="83">
        <f t="shared" si="233"/>
        <v>-0.1883940236667595</v>
      </c>
      <c r="Q321" s="83">
        <f t="shared" si="233"/>
        <v>-0.18918843266333518</v>
      </c>
      <c r="R321" s="83">
        <f t="shared" si="233"/>
        <v>-0.18713194579022729</v>
      </c>
      <c r="S321" s="83">
        <f t="shared" si="233"/>
        <v>-0.19187478056588003</v>
      </c>
      <c r="T321" s="83">
        <f t="shared" si="233"/>
        <v>-0.19189131603643139</v>
      </c>
      <c r="U321" s="83">
        <f t="shared" si="233"/>
        <v>-0.19588802680110484</v>
      </c>
      <c r="V321" s="83">
        <f t="shared" si="233"/>
        <v>-0.19647292961905571</v>
      </c>
      <c r="W321" s="83">
        <f t="shared" si="233"/>
        <v>-0.19754993503152951</v>
      </c>
      <c r="X321" s="83">
        <f t="shared" si="233"/>
        <v>-0.19451215414088519</v>
      </c>
      <c r="Y321" s="83">
        <f t="shared" si="233"/>
        <v>-0.19451215414088519</v>
      </c>
      <c r="Z321" s="83">
        <f t="shared" si="233"/>
        <v>-0.19609873926067345</v>
      </c>
      <c r="AA321" s="83">
        <f t="shared" si="233"/>
        <v>-0.19528020682011893</v>
      </c>
      <c r="AB321" s="83">
        <f t="shared" si="233"/>
        <v>-0.20184897928881229</v>
      </c>
      <c r="AC321" s="83">
        <f t="shared" si="233"/>
        <v>-0.20184897928881229</v>
      </c>
      <c r="AD321" s="83">
        <f t="shared" si="233"/>
        <v>-0.20184897928881229</v>
      </c>
      <c r="AE321" s="83">
        <f t="shared" si="233"/>
        <v>-0.20248250865989625</v>
      </c>
      <c r="AF321" s="83">
        <f t="shared" si="233"/>
        <v>-0.2024337922315369</v>
      </c>
      <c r="AG321" s="83">
        <f t="shared" si="233"/>
        <v>-0.20578108162191155</v>
      </c>
      <c r="AH321" s="83">
        <f t="shared" si="233"/>
        <v>-0.20761370629495168</v>
      </c>
      <c r="AI321" s="83">
        <f t="shared" si="233"/>
        <v>-0.20756649430302765</v>
      </c>
      <c r="AJ321" s="83">
        <f t="shared" si="233"/>
        <v>-0.20783886181781852</v>
      </c>
      <c r="AK321" s="83">
        <f t="shared" si="233"/>
        <v>-0.20805457956115281</v>
      </c>
      <c r="AL321" s="83">
        <f t="shared" si="233"/>
        <v>-0.21472617619624634</v>
      </c>
      <c r="AM321" s="83">
        <f t="shared" si="233"/>
        <v>-0.21427257883864292</v>
      </c>
      <c r="AN321" s="83">
        <f t="shared" si="233"/>
        <v>-0.21380175169875937</v>
      </c>
      <c r="AO321" s="83">
        <f t="shared" si="233"/>
        <v>-0.21424710816909054</v>
      </c>
      <c r="AP321" s="83">
        <f t="shared" si="233"/>
        <v>-0.21424710816909054</v>
      </c>
      <c r="AQ321" s="83">
        <f t="shared" si="233"/>
        <v>-0.21424710816909054</v>
      </c>
      <c r="AR321" s="83">
        <f t="shared" si="233"/>
        <v>-0.22132027949545041</v>
      </c>
      <c r="AS321" s="83">
        <f t="shared" si="233"/>
        <v>-0.2233008280008193</v>
      </c>
      <c r="AT321" s="83">
        <f t="shared" si="233"/>
        <v>-0.2277293874619285</v>
      </c>
      <c r="AU321" s="83">
        <f t="shared" si="233"/>
        <v>-0.24365323161664287</v>
      </c>
      <c r="AV321" s="83">
        <f t="shared" si="233"/>
        <v>-0.24365323161664287</v>
      </c>
      <c r="AW321" s="83">
        <f t="shared" si="233"/>
        <v>-0.24411289675119741</v>
      </c>
      <c r="AX321" s="83">
        <f t="shared" si="233"/>
        <v>-0.24421937279031281</v>
      </c>
      <c r="AY321" s="6">
        <f>AVERAGE(H321:AX321)</f>
        <v>-0.21042050580132812</v>
      </c>
    </row>
    <row r="322" spans="1:51">
      <c r="A322" s="50"/>
      <c r="B322" s="51"/>
      <c r="C322" s="51"/>
      <c r="D322" s="51"/>
      <c r="E322" s="51"/>
      <c r="F322" s="51"/>
      <c r="G322" s="50"/>
      <c r="H322" s="51"/>
      <c r="I322" s="51"/>
      <c r="J322" s="51"/>
      <c r="K322" s="51"/>
      <c r="L322" s="83"/>
      <c r="M322" s="83"/>
      <c r="N322" s="83"/>
      <c r="O322" s="83"/>
      <c r="P322" s="83"/>
      <c r="Q322" s="83"/>
      <c r="R322" s="83"/>
      <c r="S322" s="83"/>
      <c r="T322" s="83"/>
      <c r="U322" s="83"/>
      <c r="V322" s="83"/>
      <c r="W322" s="83"/>
      <c r="X322" s="83"/>
      <c r="Y322" s="83"/>
      <c r="Z322" s="83"/>
      <c r="AA322" s="83"/>
      <c r="AB322" s="83"/>
      <c r="AC322" s="83"/>
      <c r="AD322" s="83"/>
      <c r="AE322" s="83"/>
      <c r="AF322" s="83"/>
      <c r="AG322" s="83"/>
      <c r="AH322" s="83"/>
      <c r="AI322" s="83"/>
    </row>
    <row r="323" spans="1:51">
      <c r="A323" s="51" cm="1">
        <f t="array" ref="A323">AVERAGE(IF(ISERROR(A277:A277),"",A277:A321))</f>
        <v>-0.29289321881345232</v>
      </c>
      <c r="B323" s="51" cm="1">
        <f t="array" ref="B323">AVERAGE(IF(ISERROR(B277:B277),"",B277:B321))</f>
        <v>0</v>
      </c>
      <c r="C323" s="51" cm="1">
        <f t="array" ref="C323">AVERAGE(IF(ISERROR(C277:C277),"",C277:C321))</f>
        <v>0</v>
      </c>
      <c r="D323" s="51" cm="1">
        <f t="array" ref="D323">AVERAGE(IF(ISERROR(D277:D277),"",D277:D321))</f>
        <v>0</v>
      </c>
      <c r="E323" s="51" cm="1">
        <f t="array" ref="E323">AVERAGE(IF(ISERROR(E277:E277),"",E277:E321))</f>
        <v>0</v>
      </c>
      <c r="F323" s="51" cm="1">
        <f t="array" ref="F323">AVERAGE(IF(ISERROR(F277:F277),"",F277:F321))</f>
        <v>-0.1874084662883678</v>
      </c>
      <c r="G323" s="51"/>
      <c r="H323" s="51" cm="1">
        <f t="array" ref="H323">AVERAGE(IF(ISERROR(H277:H321),"",H277:H321))</f>
        <v>-0.12414739599655374</v>
      </c>
      <c r="I323" s="51" cm="1">
        <f t="array" ref="I323">AVERAGE(IF(ISERROR(I277:I321),"",I277:I321))</f>
        <v>-0.14001826336242992</v>
      </c>
      <c r="J323" s="51" cm="1">
        <f t="array" ref="J323">AVERAGE(IF(ISERROR(J277:J321),"",J277:J321))</f>
        <v>-0.22927676954147119</v>
      </c>
      <c r="K323" s="51" cm="1">
        <f t="array" ref="K323">AVERAGE(IF(ISERROR(K277:K321),"",K277:K321))</f>
        <v>-0.27566144788794567</v>
      </c>
      <c r="L323" s="83" cm="1">
        <f t="array" ref="L323">AVERAGE(IF(ISERROR(L277:L321),"",L277:L321))</f>
        <v>-0.24037866612321596</v>
      </c>
      <c r="M323" s="83" cm="1">
        <f t="array" ref="M323">AVERAGE(IF(ISERROR(M277:M321),"",M277:M321))</f>
        <v>-0.24569703183583427</v>
      </c>
      <c r="N323" s="83" cm="1">
        <f t="array" ref="N323">AVERAGE(IF(ISERROR(N277:N321),"",N277:N321))</f>
        <v>-0.23394108620650023</v>
      </c>
      <c r="O323" s="83" cm="1">
        <f t="array" ref="O323">AVERAGE(IF(ISERROR(O277:O321),"",O277:O321))</f>
        <v>-0.17760001563863156</v>
      </c>
      <c r="P323" s="83" cm="1">
        <f t="array" ref="P323">AVERAGE(IF(ISERROR(P277:P321),"",P277:P321))</f>
        <v>-0.17718167554242598</v>
      </c>
      <c r="Q323" s="83" cm="1">
        <f t="array" ref="Q323">AVERAGE(IF(ISERROR(Q277:Q321),"",Q277:Q321))</f>
        <v>-0.17834472249869873</v>
      </c>
      <c r="R323" s="83" cm="1">
        <f t="array" ref="R323">AVERAGE(IF(ISERROR(R277:R321),"",R277:R321))</f>
        <v>-0.1800502815583559</v>
      </c>
      <c r="S323" s="83" cm="1">
        <f t="array" ref="S323">AVERAGE(IF(ISERROR(S277:S321),"",S277:S321))</f>
        <v>-0.18492447018233704</v>
      </c>
      <c r="T323" s="83" cm="1">
        <f t="array" ref="T323">AVERAGE(IF(ISERROR(T277:T321),"",T277:T321))</f>
        <v>-0.18453106353301527</v>
      </c>
      <c r="U323" s="83" cm="1">
        <f t="array" ref="U323">AVERAGE(IF(ISERROR(U277:U321),"",U277:U321))</f>
        <v>-0.19425633038356185</v>
      </c>
      <c r="V323" s="83" cm="1">
        <f t="array" ref="V323">AVERAGE(IF(ISERROR(V277:V321),"",V277:V321))</f>
        <v>-0.19469123509146108</v>
      </c>
      <c r="W323" s="83" cm="1">
        <f t="array" ref="W323">AVERAGE(IF(ISERROR(W277:W321),"",W277:W321))</f>
        <v>-0.19606242253899531</v>
      </c>
      <c r="X323" s="83" cm="1">
        <f t="array" ref="X323">AVERAGE(IF(ISERROR(X277:X321),"",X277:X321))</f>
        <v>-0.18854938746164451</v>
      </c>
      <c r="Y323" s="83" cm="1">
        <f t="array" ref="Y323">AVERAGE(IF(ISERROR(Y277:Y321),"",Y277:Y321))</f>
        <v>-0.18854938746164451</v>
      </c>
      <c r="Z323" s="83" cm="1">
        <f t="array" ref="Z323">AVERAGE(IF(ISERROR(Z277:Z321),"",Z277:Z321))</f>
        <v>-0.1891151429380612</v>
      </c>
      <c r="AA323" s="83" cm="1">
        <f t="array" ref="AA323">AVERAGE(IF(ISERROR(AA277:AA321),"",AA277:AA321))</f>
        <v>-0.18928304101797994</v>
      </c>
      <c r="AB323" s="83" cm="1">
        <f t="array" ref="AB323">AVERAGE(IF(ISERROR(AB277:AB321),"",AB277:AB321))</f>
        <v>-0.19815245721882419</v>
      </c>
      <c r="AC323" s="83" cm="1">
        <f t="array" ref="AC323">AVERAGE(IF(ISERROR(AC277:AC321),"",AC277:AC321))</f>
        <v>-0.19815245721882419</v>
      </c>
      <c r="AD323" s="83" cm="1">
        <f t="array" ref="AD323">AVERAGE(IF(ISERROR(AD277:AD321),"",AD277:AD321))</f>
        <v>-0.19815245721882419</v>
      </c>
      <c r="AE323" s="83" cm="1">
        <f t="array" ref="AE323">AVERAGE(IF(ISERROR(AE277:AE321),"",AE277:AE321))</f>
        <v>-0.19829982385759445</v>
      </c>
      <c r="AF323" s="83" cm="1">
        <f t="array" ref="AF323">AVERAGE(IF(ISERROR(AF277:AF321),"",AF277:AF321))</f>
        <v>-0.19816312810155895</v>
      </c>
      <c r="AG323" s="83" cm="1">
        <f t="array" ref="AG323">AVERAGE(IF(ISERROR(AG277:AG321),"",AG277:AG321))</f>
        <v>-0.2019084340825491</v>
      </c>
      <c r="AH323" s="83" cm="1">
        <f t="array" ref="AH323">AVERAGE(IF(ISERROR(AH277:AH321),"",AH277:AH321))</f>
        <v>-0.2039205856850155</v>
      </c>
      <c r="AI323" s="83" cm="1">
        <f t="array" ref="AI323">AVERAGE(IF(ISERROR(AI277:AI321),"",AI277:AI321))</f>
        <v>-0.20385477963043988</v>
      </c>
      <c r="AJ323" s="83" cm="1">
        <f t="array" ref="AJ323">AVERAGE(IF(ISERROR(AJ277:AJ321),"",AJ277:AJ321))</f>
        <v>-0.20418507383400183</v>
      </c>
      <c r="AK323" s="83" cm="1">
        <f t="array" ref="AK323">AVERAGE(IF(ISERROR(AK277:AK321),"",AK277:AK321))</f>
        <v>-0.20438084634961051</v>
      </c>
      <c r="AL323" s="83" cm="1">
        <f t="array" ref="AL323">AVERAGE(IF(ISERROR(AL277:AL321),"",AL277:AL321))</f>
        <v>-0.213874070079805</v>
      </c>
      <c r="AM323" s="83" cm="1">
        <f t="array" ref="AM323">AVERAGE(IF(ISERROR(AM277:AM321),"",AM277:AM321))</f>
        <v>-0.20629577427120599</v>
      </c>
      <c r="AN323" s="83" cm="1">
        <f t="array" ref="AN323">AVERAGE(IF(ISERROR(AN277:AN321),"",AN277:AN321))</f>
        <v>-0.20774103563021565</v>
      </c>
      <c r="AO323" s="83" cm="1">
        <f t="array" ref="AO323">AVERAGE(IF(ISERROR(AO277:AO321),"",AO277:AO321))</f>
        <v>-0.20834932862986699</v>
      </c>
      <c r="AP323" s="83" cm="1">
        <f t="array" ref="AP323">AVERAGE(IF(ISERROR(AP277:AP321),"",AP277:AP321))</f>
        <v>-0.20834932862986699</v>
      </c>
      <c r="AQ323" s="83" cm="1">
        <f t="array" ref="AQ323">AVERAGE(IF(ISERROR(AQ277:AQ321),"",AQ277:AQ321))</f>
        <v>-0.20834932862986699</v>
      </c>
      <c r="AR323" s="83" cm="1">
        <f t="array" ref="AR323">AVERAGE(IF(ISERROR(AR277:AR321),"",AR277:AR321))</f>
        <v>-0.22004436760422802</v>
      </c>
      <c r="AS323" s="83" cm="1">
        <f t="array" ref="AS323">AVERAGE(IF(ISERROR(AS277:AS321),"",AS277:AS321))</f>
        <v>-0.21480972210585922</v>
      </c>
      <c r="AT323" s="83" cm="1">
        <f t="array" ref="AT323">AVERAGE(IF(ISERROR(AT277:AT321),"",AT277:AT321))</f>
        <v>-0.22530163969156153</v>
      </c>
      <c r="AU323" s="83" cm="1">
        <f t="array" ref="AU323">AVERAGE(IF(ISERROR(AU277:AU321),"",AU277:AU321))</f>
        <v>-0.23693614282991035</v>
      </c>
      <c r="AV323" s="83" cm="1">
        <f t="array" ref="AV323">AVERAGE(IF(ISERROR(AV277:AV321),"",AV277:AV321))</f>
        <v>-0.23693614282991035</v>
      </c>
      <c r="AW323" s="83" cm="1">
        <f t="array" ref="AW323">AVERAGE(IF(ISERROR(AW277:AW321),"",AW277:AW321))</f>
        <v>-0.23726331811857168</v>
      </c>
      <c r="AX323" s="83" cm="1">
        <f t="array" ref="AX323">AVERAGE(IF(ISERROR(AX277:AX321),"",AX277:AX321))</f>
        <v>-0.23727875537896087</v>
      </c>
    </row>
    <row r="324" spans="1:51">
      <c r="A324" s="50"/>
      <c r="B324" s="50"/>
      <c r="C324" s="50" t="s">
        <v>99</v>
      </c>
      <c r="D324" s="50"/>
      <c r="E324" s="50" t="s">
        <v>196</v>
      </c>
      <c r="F324" s="51"/>
      <c r="G324" s="51"/>
      <c r="H324" s="50"/>
      <c r="I324" s="50" t="s">
        <v>99</v>
      </c>
      <c r="J324" s="50"/>
      <c r="K324" s="50" t="s">
        <v>196</v>
      </c>
    </row>
    <row r="325" spans="1:51">
      <c r="A325" s="50"/>
      <c r="B325" s="50" t="s">
        <v>100</v>
      </c>
      <c r="C325" s="53" cm="1">
        <f t="array" ref="C325">AVERAGE(IF(ISERROR(B277:F321),"",B277:F321))</f>
        <v>-3.748169325767356E-2</v>
      </c>
      <c r="D325" s="50"/>
      <c r="E325" s="53" cm="1">
        <f t="array" ref="E325">AVERAGE(IF(ISERROR(B307:F321),"",B307:F321))</f>
        <v>-4.429841591635808E-2</v>
      </c>
      <c r="F325" s="50"/>
      <c r="G325" s="50"/>
      <c r="H325" s="50" t="s">
        <v>100</v>
      </c>
      <c r="I325" s="53" cm="1">
        <f t="array" ref="I325">AVERAGE(IF(ISERROR(H277:K321),"",H277:K321))</f>
        <v>-0.20065729242107075</v>
      </c>
      <c r="J325" s="51">
        <v>-0.21042050580132812</v>
      </c>
      <c r="K325" s="53" cm="1">
        <f t="array" ref="K325">AVERAGE(IF(ISERROR(H307:AX321),"",H307:AX321))</f>
        <v>-0.23046581769682298</v>
      </c>
    </row>
    <row r="326" spans="1:51">
      <c r="A326" s="50"/>
      <c r="B326" s="50" t="s">
        <v>195</v>
      </c>
      <c r="C326" s="53" cm="1">
        <f t="array" ref="C326">MEDIAN(IF(ISERROR(B277:F321),"",B277:F321))</f>
        <v>0</v>
      </c>
      <c r="D326" s="50"/>
      <c r="E326" s="53" cm="1">
        <f t="array" ref="E326">MEDIAN(IF(ISERROR(B307:F321),"",B307:F321))</f>
        <v>0</v>
      </c>
      <c r="F326" s="50"/>
      <c r="G326" s="50"/>
      <c r="H326" s="50" t="s">
        <v>195</v>
      </c>
      <c r="I326" s="53" cm="1">
        <f t="array" ref="I326">MEDIAN(IF(ISERROR(H277:K321),"",H277:K321))</f>
        <v>-0.16720023882935903</v>
      </c>
      <c r="J326" s="50"/>
      <c r="K326" s="53" cm="1">
        <f t="array" ref="K326">MEDIAN(IF(ISERROR(H307:AX321),"",H307:AX321))</f>
        <v>-0.22589279365986392</v>
      </c>
    </row>
    <row r="327" spans="1:51">
      <c r="A327" s="50"/>
      <c r="B327" s="50" t="s">
        <v>95</v>
      </c>
      <c r="C327" s="53" cm="1">
        <f t="array" ref="C327">STDEV(IF(ISERROR(B277:F321),"",B277:F321))</f>
        <v>8.0116830006078874E-2</v>
      </c>
      <c r="D327" s="50"/>
      <c r="E327" s="53" cm="1">
        <f t="array" ref="E327">STDEV(IF(ISERROR(B307:F321),"",B307:F321))</f>
        <v>8.9218423452596063E-2</v>
      </c>
      <c r="F327" s="50"/>
      <c r="G327" s="50"/>
      <c r="H327" s="50" t="s">
        <v>95</v>
      </c>
      <c r="I327" s="53" cm="1">
        <f t="array" ref="I327">STDEV(IF(ISERROR(H277:K321),"",H277:K321))</f>
        <v>0.10333444248823814</v>
      </c>
      <c r="J327" s="50"/>
      <c r="K327" s="53" cm="1">
        <f t="array" ref="K327">STDEV(IF(ISERROR(H307:AX321),"",H307:AX321))</f>
        <v>3.515083140685938E-2</v>
      </c>
    </row>
    <row r="328" spans="1:51">
      <c r="A328" s="50"/>
      <c r="B328" s="50" t="s">
        <v>96</v>
      </c>
      <c r="C328" s="53" cm="1">
        <f t="array" ref="C328">MIN(IF(ISERROR(B277:F321),"",B277:F321))</f>
        <v>-0.26096066645141613</v>
      </c>
      <c r="D328" s="50"/>
      <c r="E328" s="53" cm="1">
        <f t="array" ref="E328">MIN(IF(ISERROR(B307:F321),"",B307:F321))</f>
        <v>-0.23368155739007698</v>
      </c>
      <c r="F328" s="50"/>
      <c r="G328" s="50"/>
      <c r="H328" s="50" t="s">
        <v>96</v>
      </c>
      <c r="I328" s="53" cm="1">
        <f t="array" ref="I328">MAX(IF(ISERROR(H277:K321),"",H277:K321))</f>
        <v>-6.1625162406624745E-2</v>
      </c>
      <c r="J328" s="50"/>
      <c r="K328" s="53" cm="1">
        <f t="array" ref="K328">MAX(IF(ISERROR(H307:AX321),"",H307:AX321))</f>
        <v>-7.8274799358962865E-2</v>
      </c>
    </row>
    <row r="329" spans="1:51">
      <c r="A329" s="50"/>
      <c r="B329" s="50" t="s">
        <v>97</v>
      </c>
      <c r="C329" s="53" cm="1">
        <f t="array" ref="C329">MAX(IF(ISERROR(B277:F321),"",B277:F321))</f>
        <v>0</v>
      </c>
      <c r="D329" s="50"/>
      <c r="E329" s="53" cm="1">
        <f t="array" ref="E329">MAX(IF(ISERROR(B307:F321),"",B307:F321))</f>
        <v>0</v>
      </c>
      <c r="F329" s="50"/>
      <c r="G329" s="50"/>
      <c r="H329" s="50" t="s">
        <v>97</v>
      </c>
      <c r="I329" s="53" cm="1">
        <f t="array" ref="I329">MIN(IF(ISERROR(H277:K321),"",H277:K321))</f>
        <v>-0.45402618361955571</v>
      </c>
      <c r="J329" s="50"/>
      <c r="K329" s="53" cm="1">
        <f t="array" ref="K329">MIN(IF(ISERROR(H307:AX321),"",H307:AX321))</f>
        <v>-0.38016231422441005</v>
      </c>
    </row>
    <row r="330" spans="1:51">
      <c r="A330" s="50"/>
      <c r="B330" s="50"/>
      <c r="C330" s="51"/>
      <c r="D330" s="50"/>
      <c r="E330" s="51"/>
      <c r="F330" s="50"/>
      <c r="G330" s="50"/>
      <c r="H330" s="50"/>
      <c r="I330" s="50"/>
      <c r="J330" s="50"/>
      <c r="K330" s="50"/>
    </row>
  </sheetData>
  <phoneticPr fontId="5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BBB51-9DB7-B243-8E8C-475DD91BDAF8}">
  <dimension ref="A1:M171"/>
  <sheetViews>
    <sheetView topLeftCell="A139" workbookViewId="0">
      <selection activeCell="A158" sqref="A158"/>
    </sheetView>
  </sheetViews>
  <sheetFormatPr baseColWidth="10" defaultRowHeight="16"/>
  <cols>
    <col min="1" max="1" width="25" customWidth="1"/>
    <col min="2" max="2" width="16.83203125" customWidth="1"/>
    <col min="5" max="5" width="18.33203125" customWidth="1"/>
    <col min="8" max="8" width="17.5" customWidth="1"/>
  </cols>
  <sheetData>
    <row r="1" spans="2:12" ht="17">
      <c r="B1" s="11"/>
      <c r="D1" s="5"/>
    </row>
    <row r="2" spans="2:12" ht="17">
      <c r="B2" s="11"/>
      <c r="D2" s="5"/>
    </row>
    <row r="3" spans="2:12">
      <c r="B3">
        <v>3.6134750599743999</v>
      </c>
      <c r="C3">
        <f>-((B3-1)*(B3-2))^-1</f>
        <v>-0.23714795459199561</v>
      </c>
      <c r="D3" s="5">
        <f t="shared" ref="D3:D14" si="0">-(1-2^C3)</f>
        <v>-0.15157911197315399</v>
      </c>
      <c r="E3" t="s">
        <v>700</v>
      </c>
      <c r="F3" s="23" t="s">
        <v>708</v>
      </c>
    </row>
    <row r="4" spans="2:12">
      <c r="B4">
        <v>3.2275217621260701</v>
      </c>
      <c r="C4">
        <f t="shared" ref="C4:C7" si="1">-((B4-1)*(B4-2))^-1</f>
        <v>-0.3657201120084404</v>
      </c>
      <c r="D4" s="5">
        <f t="shared" si="0"/>
        <v>-0.22391859776466838</v>
      </c>
      <c r="E4" t="s">
        <v>701</v>
      </c>
      <c r="F4" s="23" t="s">
        <v>707</v>
      </c>
    </row>
    <row r="5" spans="2:12">
      <c r="B5">
        <v>3.2220610394003901</v>
      </c>
      <c r="C5">
        <f t="shared" si="1"/>
        <v>-0.3682570897684635</v>
      </c>
      <c r="D5" s="5">
        <f t="shared" si="0"/>
        <v>-0.22528213687761744</v>
      </c>
      <c r="E5" t="s">
        <v>702</v>
      </c>
      <c r="F5" s="3" t="s">
        <v>710</v>
      </c>
      <c r="G5" s="3"/>
      <c r="H5" s="3"/>
    </row>
    <row r="6" spans="2:12">
      <c r="B6">
        <v>3.1951051996330602</v>
      </c>
      <c r="C6">
        <f t="shared" si="1"/>
        <v>-0.38118739019223713</v>
      </c>
      <c r="D6" s="5">
        <f t="shared" si="0"/>
        <v>-0.23219460108883472</v>
      </c>
      <c r="E6" s="12" t="s">
        <v>705</v>
      </c>
      <c r="F6" t="s">
        <v>709</v>
      </c>
    </row>
    <row r="7" spans="2:12">
      <c r="B7">
        <v>3.1319151632678999</v>
      </c>
      <c r="C7">
        <f t="shared" si="1"/>
        <v>-0.41439661923511772</v>
      </c>
      <c r="D7" s="5">
        <f t="shared" si="0"/>
        <v>-0.24966675784182579</v>
      </c>
      <c r="E7" t="s">
        <v>704</v>
      </c>
      <c r="F7" t="s">
        <v>711</v>
      </c>
    </row>
    <row r="8" spans="2:12">
      <c r="B8">
        <v>3.0304871054364599</v>
      </c>
      <c r="C8">
        <f>-((B8-1)*(B8-2))^-1</f>
        <v>-0.47792219770931887</v>
      </c>
      <c r="D8" s="5">
        <f t="shared" si="0"/>
        <v>-0.28198902452166996</v>
      </c>
      <c r="E8" s="12" t="s">
        <v>670</v>
      </c>
      <c r="F8" s="15" t="s">
        <v>706</v>
      </c>
    </row>
    <row r="9" spans="2:12" ht="17">
      <c r="B9" s="11"/>
      <c r="D9" s="5"/>
    </row>
    <row r="10" spans="2:12">
      <c r="B10">
        <v>3.6134750599743999</v>
      </c>
      <c r="C10">
        <f t="shared" ref="C10:C13" si="2">-((B10-1)*(B10-2))^-1</f>
        <v>-0.23714795459199561</v>
      </c>
      <c r="D10" s="5">
        <f t="shared" si="0"/>
        <v>-0.15157911197315399</v>
      </c>
      <c r="E10" t="s">
        <v>698</v>
      </c>
      <c r="F10" s="23" t="s">
        <v>707</v>
      </c>
      <c r="L10" t="s">
        <v>766</v>
      </c>
    </row>
    <row r="11" spans="2:12">
      <c r="B11">
        <v>3.44890312140432</v>
      </c>
      <c r="C11">
        <f t="shared" si="2"/>
        <v>-0.28183118531639062</v>
      </c>
      <c r="D11" s="5">
        <f t="shared" si="0"/>
        <v>-0.17745368795981642</v>
      </c>
      <c r="E11" t="s">
        <v>697</v>
      </c>
      <c r="F11" s="3" t="s">
        <v>710</v>
      </c>
      <c r="G11" s="3"/>
      <c r="H11" s="3"/>
      <c r="L11" t="s">
        <v>695</v>
      </c>
    </row>
    <row r="12" spans="2:12">
      <c r="B12">
        <v>3.13935153462252</v>
      </c>
      <c r="C12">
        <f t="shared" si="2"/>
        <v>-0.41026087825923263</v>
      </c>
      <c r="D12" s="5">
        <f t="shared" si="0"/>
        <v>-0.24751270863968022</v>
      </c>
      <c r="E12" t="s">
        <v>696</v>
      </c>
      <c r="F12" s="15" t="s">
        <v>706</v>
      </c>
      <c r="L12" t="s">
        <v>670</v>
      </c>
    </row>
    <row r="13" spans="2:12">
      <c r="B13">
        <v>3.0133431784378799</v>
      </c>
      <c r="C13">
        <f t="shared" si="2"/>
        <v>-0.49014620467964215</v>
      </c>
      <c r="D13" s="5">
        <f t="shared" si="0"/>
        <v>-0.28804705613813109</v>
      </c>
      <c r="E13" t="s">
        <v>705</v>
      </c>
      <c r="F13" t="s">
        <v>709</v>
      </c>
      <c r="L13" t="s">
        <v>699</v>
      </c>
    </row>
    <row r="14" spans="2:12">
      <c r="B14">
        <v>3.0123877838258402</v>
      </c>
      <c r="C14">
        <f>-((B14-1)*(B14-2))^-1</f>
        <v>-0.49084167751748009</v>
      </c>
      <c r="D14" s="5">
        <f t="shared" si="0"/>
        <v>-0.28839018104923875</v>
      </c>
      <c r="E14" t="s">
        <v>767</v>
      </c>
      <c r="F14" t="s">
        <v>711</v>
      </c>
      <c r="L14" t="s">
        <v>1542</v>
      </c>
    </row>
    <row r="15" spans="2:12">
      <c r="B15" s="9"/>
      <c r="D15" s="5"/>
    </row>
    <row r="16" spans="2:12">
      <c r="B16" s="10"/>
      <c r="D16" s="5"/>
    </row>
    <row r="17" spans="1:12" ht="17">
      <c r="B17" s="11"/>
      <c r="D17" s="5"/>
    </row>
    <row r="18" spans="1:12" ht="17">
      <c r="A18" s="50"/>
      <c r="B18" s="60"/>
      <c r="C18" s="50"/>
      <c r="D18" s="50"/>
      <c r="E18" s="50"/>
      <c r="F18" s="50"/>
      <c r="G18" s="50"/>
      <c r="H18" s="50"/>
      <c r="I18" s="50"/>
      <c r="J18" s="50"/>
      <c r="K18" s="50"/>
      <c r="L18" s="50"/>
    </row>
    <row r="19" spans="1:12">
      <c r="A19" s="50" t="s">
        <v>20</v>
      </c>
      <c r="B19" s="50" t="s">
        <v>21</v>
      </c>
      <c r="C19" s="50" t="s">
        <v>22</v>
      </c>
      <c r="D19" s="50" t="s">
        <v>23</v>
      </c>
      <c r="E19" s="50" t="s">
        <v>24</v>
      </c>
      <c r="F19" s="50" t="s">
        <v>25</v>
      </c>
      <c r="G19" s="50"/>
      <c r="H19" s="50" t="s">
        <v>20</v>
      </c>
      <c r="I19" s="50" t="s">
        <v>21</v>
      </c>
      <c r="J19" s="50" t="s">
        <v>22</v>
      </c>
      <c r="K19" s="50" t="s">
        <v>23</v>
      </c>
      <c r="L19" s="50" t="s">
        <v>24</v>
      </c>
    </row>
    <row r="20" spans="1:12">
      <c r="A20" s="50" t="s">
        <v>700</v>
      </c>
      <c r="B20" s="50" t="s">
        <v>698</v>
      </c>
      <c r="C20" s="50" t="s">
        <v>697</v>
      </c>
      <c r="D20" s="50" t="s">
        <v>696</v>
      </c>
      <c r="E20" s="50" t="s">
        <v>705</v>
      </c>
      <c r="F20" s="50" t="s">
        <v>767</v>
      </c>
      <c r="G20" s="50"/>
      <c r="H20" s="50" t="s">
        <v>700</v>
      </c>
      <c r="I20" s="50" t="s">
        <v>697</v>
      </c>
      <c r="J20" s="50" t="s">
        <v>696</v>
      </c>
      <c r="K20" s="50" t="s">
        <v>705</v>
      </c>
      <c r="L20" s="50" t="s">
        <v>767</v>
      </c>
    </row>
    <row r="21" spans="1:12">
      <c r="A21" s="50"/>
      <c r="B21" s="50"/>
      <c r="C21" s="50"/>
      <c r="D21" s="50"/>
      <c r="E21" s="50"/>
      <c r="F21" s="50"/>
      <c r="G21" s="50"/>
      <c r="H21" s="50">
        <v>5.1233214463026604</v>
      </c>
      <c r="I21" s="50">
        <v>5.1233214463026604</v>
      </c>
      <c r="J21" s="50">
        <v>5.1233214463026604</v>
      </c>
      <c r="K21" s="50">
        <v>5.1233214463026604</v>
      </c>
      <c r="L21" s="50">
        <v>5.0621576858489696</v>
      </c>
    </row>
    <row r="22" spans="1:12">
      <c r="A22" s="50"/>
      <c r="B22" s="50"/>
      <c r="C22" s="50"/>
      <c r="D22" s="50"/>
      <c r="E22" s="50"/>
      <c r="F22" s="50"/>
      <c r="G22" s="50"/>
      <c r="H22" s="50">
        <v>4.8747324687460596</v>
      </c>
      <c r="I22" s="50">
        <v>4.8747324687460596</v>
      </c>
      <c r="J22" s="50">
        <v>4.8747324687460596</v>
      </c>
      <c r="K22" s="50">
        <v>4.8747324687460596</v>
      </c>
      <c r="L22" s="50">
        <v>4.8491832537387003</v>
      </c>
    </row>
    <row r="23" spans="1:12">
      <c r="A23" s="50"/>
      <c r="B23" s="50"/>
      <c r="C23" s="50"/>
      <c r="D23" s="50"/>
      <c r="E23" s="50"/>
      <c r="F23" s="50"/>
      <c r="G23" s="50"/>
      <c r="H23" s="50">
        <v>4.7555635015441604</v>
      </c>
      <c r="I23" s="50">
        <v>4.7555635015441604</v>
      </c>
      <c r="J23" s="50">
        <v>4.7555635015441604</v>
      </c>
      <c r="K23" s="50">
        <v>4.7555635015441604</v>
      </c>
      <c r="L23" s="50">
        <v>4.75952203184276</v>
      </c>
    </row>
    <row r="24" spans="1:12">
      <c r="A24" s="50"/>
      <c r="B24" s="50"/>
      <c r="C24" s="50"/>
      <c r="D24" s="50"/>
      <c r="E24" s="50"/>
      <c r="F24" s="50"/>
      <c r="G24" s="50"/>
      <c r="H24" s="50">
        <v>4.5803843421479202</v>
      </c>
      <c r="I24" s="50">
        <v>4.5803843421479202</v>
      </c>
      <c r="J24" s="50">
        <v>4.5803843421479202</v>
      </c>
      <c r="K24" s="50">
        <v>4.5803843421479202</v>
      </c>
      <c r="L24" s="50">
        <v>4.5806847549785701</v>
      </c>
    </row>
    <row r="25" spans="1:12">
      <c r="A25" s="50"/>
      <c r="B25" s="50"/>
      <c r="C25" s="50"/>
      <c r="D25" s="50"/>
      <c r="E25" s="50"/>
      <c r="F25" s="50"/>
      <c r="G25" s="50"/>
      <c r="H25" s="50">
        <v>4.3467435011776701</v>
      </c>
      <c r="I25" s="50">
        <v>4.3467435011776701</v>
      </c>
      <c r="J25" s="50">
        <v>4.3467435011776701</v>
      </c>
      <c r="K25" s="50">
        <v>4.3467435011776701</v>
      </c>
      <c r="L25" s="50">
        <v>4.33812189354399</v>
      </c>
    </row>
    <row r="26" spans="1:12">
      <c r="A26" s="50"/>
      <c r="B26" s="50"/>
      <c r="C26" s="50"/>
      <c r="D26" s="50"/>
      <c r="E26" s="50"/>
      <c r="F26" s="50"/>
      <c r="G26" s="50"/>
      <c r="H26" s="50">
        <v>4.2085355363927297</v>
      </c>
      <c r="I26" s="50">
        <v>4.2085355363927297</v>
      </c>
      <c r="J26" s="50">
        <v>4.2085355363927297</v>
      </c>
      <c r="K26" s="50">
        <v>4.2085355363927297</v>
      </c>
      <c r="L26" s="50">
        <v>4.2096392770908997</v>
      </c>
    </row>
    <row r="27" spans="1:12">
      <c r="A27" s="50"/>
      <c r="B27" s="50"/>
      <c r="C27" s="50"/>
      <c r="D27" s="50"/>
      <c r="E27" s="50"/>
      <c r="F27" s="50"/>
      <c r="G27" s="50"/>
      <c r="H27" s="50">
        <v>4.0579217235430898</v>
      </c>
      <c r="I27" s="50">
        <v>4.0579217235430898</v>
      </c>
      <c r="J27" s="50">
        <v>4.0579217235430898</v>
      </c>
      <c r="K27" s="50">
        <v>4.0579217235430898</v>
      </c>
      <c r="L27" s="50">
        <v>4.0623640086209303</v>
      </c>
    </row>
    <row r="28" spans="1:12">
      <c r="A28" s="50"/>
      <c r="B28" s="50"/>
      <c r="C28" s="50"/>
      <c r="D28" s="50"/>
      <c r="E28" s="50"/>
      <c r="F28" s="50"/>
      <c r="G28" s="50"/>
      <c r="H28" s="50">
        <v>3.9184936278549301</v>
      </c>
      <c r="I28" s="50">
        <v>3.9184936278549301</v>
      </c>
      <c r="J28" s="50">
        <v>3.9184936278549301</v>
      </c>
      <c r="K28" s="50">
        <v>3.9184936278549301</v>
      </c>
      <c r="L28" s="50">
        <v>3.9124939843072699</v>
      </c>
    </row>
    <row r="29" spans="1:12">
      <c r="A29" s="50"/>
      <c r="B29" s="50"/>
      <c r="C29" s="50"/>
      <c r="D29" s="50"/>
      <c r="E29" s="50"/>
      <c r="F29" s="50"/>
      <c r="G29" s="50"/>
      <c r="H29" s="50">
        <v>3.82016711188195</v>
      </c>
      <c r="I29" s="50">
        <v>3.82016711188195</v>
      </c>
      <c r="J29" s="50">
        <v>3.82016711188195</v>
      </c>
      <c r="K29" s="50">
        <v>3.82016711188195</v>
      </c>
      <c r="L29" s="50">
        <v>3.8135094761027499</v>
      </c>
    </row>
    <row r="30" spans="1:12">
      <c r="A30" s="50"/>
      <c r="B30" s="50"/>
      <c r="C30" s="50"/>
      <c r="D30" s="50"/>
      <c r="E30" s="50"/>
      <c r="F30" s="50"/>
      <c r="G30" s="50"/>
      <c r="H30" s="50">
        <v>3.70977787810219</v>
      </c>
      <c r="I30" s="50">
        <v>3.70977787810219</v>
      </c>
      <c r="J30" s="50">
        <v>3.70977787810219</v>
      </c>
      <c r="K30" s="50">
        <v>3.70977787810219</v>
      </c>
      <c r="L30" s="50">
        <v>3.7030775192599799</v>
      </c>
    </row>
    <row r="31" spans="1:12">
      <c r="A31" s="50"/>
      <c r="B31" s="50"/>
      <c r="C31" s="50"/>
      <c r="D31" s="50"/>
      <c r="E31" s="50"/>
      <c r="F31" s="50"/>
      <c r="G31" s="50"/>
      <c r="H31" s="50">
        <v>3.6224901442889599</v>
      </c>
      <c r="I31" s="50">
        <v>3.6224901442889599</v>
      </c>
      <c r="J31" s="50">
        <v>3.6224901442889599</v>
      </c>
      <c r="K31" s="50">
        <v>3.6224901442889599</v>
      </c>
      <c r="L31" s="50">
        <v>3.6037076908508401</v>
      </c>
    </row>
    <row r="32" spans="1:12">
      <c r="A32" s="50"/>
      <c r="B32" s="50"/>
      <c r="C32" s="50"/>
      <c r="D32" s="50"/>
      <c r="E32" s="50"/>
      <c r="F32" s="50"/>
      <c r="G32" s="50"/>
      <c r="H32" s="50">
        <v>3.5374896064135601</v>
      </c>
      <c r="I32" s="50">
        <v>3.5374896064135601</v>
      </c>
      <c r="J32" s="50">
        <v>3.5374896064135601</v>
      </c>
      <c r="K32" s="50">
        <v>3.5374896064135601</v>
      </c>
      <c r="L32" s="50">
        <v>3.5121926024560102</v>
      </c>
    </row>
    <row r="33" spans="1:12">
      <c r="A33" s="50"/>
      <c r="B33" s="50"/>
      <c r="C33" s="50"/>
      <c r="D33" s="50"/>
      <c r="E33" s="50"/>
      <c r="F33" s="50"/>
      <c r="G33" s="50"/>
      <c r="H33" s="50">
        <v>3.4604050689794801</v>
      </c>
      <c r="I33" s="50">
        <v>3.4604050689794801</v>
      </c>
      <c r="J33" s="50">
        <v>3.4604050689794801</v>
      </c>
      <c r="K33" s="50">
        <v>3.4604050689794801</v>
      </c>
      <c r="L33" s="50">
        <v>3.4339403806794602</v>
      </c>
    </row>
    <row r="34" spans="1:12">
      <c r="A34" s="50"/>
      <c r="B34" s="50"/>
      <c r="C34" s="50"/>
      <c r="D34" s="50"/>
      <c r="E34" s="50"/>
      <c r="F34" s="50"/>
      <c r="G34" s="50"/>
      <c r="H34" s="50">
        <v>3.3555312479759301</v>
      </c>
      <c r="I34" s="50">
        <v>3.3555312479759301</v>
      </c>
      <c r="J34" s="50">
        <v>3.3555312479759301</v>
      </c>
      <c r="K34" s="50">
        <v>3.3555312479759301</v>
      </c>
      <c r="L34" s="50">
        <v>3.3338320973181901</v>
      </c>
    </row>
    <row r="35" spans="1:12">
      <c r="A35" s="50"/>
      <c r="B35" s="50"/>
      <c r="C35" s="50"/>
      <c r="D35" s="50"/>
      <c r="E35" s="50"/>
      <c r="F35" s="50"/>
      <c r="G35" s="50"/>
      <c r="H35" s="50">
        <v>3.2782120238253301</v>
      </c>
      <c r="I35" s="50">
        <v>3.2782120238253301</v>
      </c>
      <c r="J35" s="50">
        <v>3.2782120238253301</v>
      </c>
      <c r="K35" s="50">
        <v>3.2782120238253301</v>
      </c>
      <c r="L35" s="50">
        <v>3.25539948933727</v>
      </c>
    </row>
    <row r="36" spans="1:12">
      <c r="A36" s="50"/>
      <c r="B36" s="50"/>
      <c r="C36" s="50"/>
      <c r="D36" s="50"/>
      <c r="E36" s="50"/>
      <c r="F36" s="50"/>
      <c r="G36" s="50"/>
      <c r="H36" s="50">
        <v>3.2108619650942298</v>
      </c>
      <c r="I36" s="50">
        <v>3.2108619650942298</v>
      </c>
      <c r="J36" s="50">
        <v>3.2108619650942298</v>
      </c>
      <c r="K36" s="50">
        <v>3.2108619650942298</v>
      </c>
      <c r="L36" s="50">
        <v>3.1895485199525302</v>
      </c>
    </row>
    <row r="37" spans="1:12">
      <c r="A37" s="50"/>
      <c r="B37" s="50"/>
      <c r="C37" s="50"/>
      <c r="D37" s="50"/>
      <c r="E37" s="50"/>
      <c r="F37" s="50"/>
      <c r="G37" s="50"/>
      <c r="H37" s="50">
        <v>3.14869917138933</v>
      </c>
      <c r="I37" s="50">
        <v>3.14869917138933</v>
      </c>
      <c r="J37" s="50">
        <v>3.14869917138933</v>
      </c>
      <c r="K37" s="50">
        <v>3.14869917138933</v>
      </c>
      <c r="L37" s="50">
        <v>3.1244882382472499</v>
      </c>
    </row>
    <row r="38" spans="1:12">
      <c r="A38" s="50"/>
      <c r="B38" s="50"/>
      <c r="C38" s="50"/>
      <c r="D38" s="50"/>
      <c r="E38" s="50"/>
      <c r="F38" s="50"/>
      <c r="G38" s="50"/>
      <c r="H38" s="50">
        <v>3.0923499594795101</v>
      </c>
      <c r="I38" s="50">
        <v>3.0923499594795101</v>
      </c>
      <c r="J38" s="50">
        <v>3.0923499594795101</v>
      </c>
      <c r="K38" s="50">
        <v>3.0923499594795101</v>
      </c>
      <c r="L38" s="50">
        <v>3.07084428880228</v>
      </c>
    </row>
    <row r="39" spans="1:12">
      <c r="A39" s="50"/>
      <c r="B39" s="50"/>
      <c r="C39" s="50"/>
      <c r="D39" s="50"/>
      <c r="E39" s="50"/>
      <c r="F39" s="50"/>
      <c r="G39" s="50"/>
      <c r="H39" s="50">
        <v>3.0426473988599101</v>
      </c>
      <c r="I39" s="50">
        <v>3.0426473988599101</v>
      </c>
      <c r="J39" s="50">
        <v>3.0426473988599101</v>
      </c>
      <c r="K39" s="50">
        <v>3.0426473988599101</v>
      </c>
      <c r="L39" s="50">
        <v>3.0293117713320799</v>
      </c>
    </row>
    <row r="40" spans="1:12">
      <c r="A40" s="50"/>
      <c r="B40" s="50"/>
      <c r="C40" s="50"/>
      <c r="D40" s="50"/>
      <c r="E40" s="50"/>
      <c r="F40" s="50"/>
      <c r="G40" s="50"/>
      <c r="H40" s="50">
        <v>2.9903532848460399</v>
      </c>
      <c r="I40" s="50">
        <v>2.9903532848460399</v>
      </c>
      <c r="J40" s="50">
        <v>2.9903532848460399</v>
      </c>
      <c r="K40" s="50">
        <v>2.9903532848460399</v>
      </c>
      <c r="L40" s="50">
        <v>2.9747859327112298</v>
      </c>
    </row>
    <row r="41" spans="1:12">
      <c r="A41" s="50"/>
      <c r="B41" s="50"/>
      <c r="C41" s="50"/>
      <c r="D41" s="50"/>
      <c r="E41" s="50"/>
      <c r="F41" s="50"/>
      <c r="G41" s="50"/>
      <c r="H41" s="50">
        <v>2.95680606256485</v>
      </c>
      <c r="I41" s="50">
        <v>2.95680606256485</v>
      </c>
      <c r="J41" s="50">
        <v>2.95680606256485</v>
      </c>
      <c r="K41" s="50">
        <v>2.95680606256485</v>
      </c>
      <c r="L41" s="50">
        <v>2.9392625483720498</v>
      </c>
    </row>
    <row r="42" spans="1:12">
      <c r="A42" s="50"/>
      <c r="B42" s="50"/>
      <c r="C42" s="50"/>
      <c r="D42" s="50"/>
      <c r="E42" s="50"/>
      <c r="F42" s="50"/>
      <c r="G42" s="50"/>
      <c r="H42" s="50">
        <v>2.9231290966019698</v>
      </c>
      <c r="I42" s="50">
        <v>2.9231290966019698</v>
      </c>
      <c r="J42" s="50">
        <v>2.9231290966019698</v>
      </c>
      <c r="K42" s="50">
        <v>2.9231290966019698</v>
      </c>
      <c r="L42" s="50">
        <v>2.8974901380943501</v>
      </c>
    </row>
    <row r="43" spans="1:12">
      <c r="A43" s="50"/>
      <c r="B43" s="50"/>
      <c r="C43" s="50"/>
      <c r="D43" s="50"/>
      <c r="E43" s="50"/>
      <c r="F43" s="50"/>
      <c r="G43" s="50"/>
      <c r="H43" s="50">
        <v>2.8960786639829998</v>
      </c>
      <c r="I43" s="50">
        <v>2.8960786639829998</v>
      </c>
      <c r="J43" s="50">
        <v>2.8960786639829998</v>
      </c>
      <c r="K43" s="50">
        <v>2.8960786639829998</v>
      </c>
      <c r="L43" s="50">
        <v>2.8694984720621299</v>
      </c>
    </row>
    <row r="44" spans="1:12">
      <c r="A44" s="50"/>
      <c r="B44" s="50"/>
      <c r="C44" s="50"/>
      <c r="D44" s="50"/>
      <c r="E44" s="50"/>
      <c r="F44" s="50"/>
      <c r="G44" s="50"/>
      <c r="H44" s="50">
        <v>2.8750638909523101</v>
      </c>
      <c r="I44" s="50">
        <v>2.8750638909523101</v>
      </c>
      <c r="J44" s="50">
        <v>2.8750638909523101</v>
      </c>
      <c r="K44" s="50">
        <v>2.8750638909523101</v>
      </c>
      <c r="L44" s="50">
        <v>2.8478443309256001</v>
      </c>
    </row>
    <row r="45" spans="1:12">
      <c r="A45" s="50"/>
      <c r="B45" s="50"/>
      <c r="C45" s="50"/>
      <c r="D45" s="50"/>
      <c r="E45" s="50"/>
      <c r="F45" s="50"/>
      <c r="G45" s="50"/>
      <c r="H45" s="50">
        <v>2.85508907076423</v>
      </c>
      <c r="I45" s="50">
        <v>2.85508907076423</v>
      </c>
      <c r="J45" s="50">
        <v>2.85508907076423</v>
      </c>
      <c r="K45" s="50">
        <v>2.85508907076423</v>
      </c>
      <c r="L45" s="50">
        <v>2.8246868231065898</v>
      </c>
    </row>
    <row r="46" spans="1:12">
      <c r="A46" s="50"/>
      <c r="B46" s="50"/>
      <c r="C46" s="50"/>
      <c r="D46" s="50"/>
      <c r="E46" s="50"/>
      <c r="F46" s="50"/>
      <c r="G46" s="50"/>
      <c r="H46" s="50">
        <v>2.8483966459975001</v>
      </c>
      <c r="I46" s="50">
        <v>2.8483966459975001</v>
      </c>
      <c r="J46" s="50">
        <v>2.8483966459975001</v>
      </c>
      <c r="K46" s="50">
        <v>2.8483966459975001</v>
      </c>
      <c r="L46" s="50">
        <v>2.81540382793392</v>
      </c>
    </row>
    <row r="47" spans="1:12">
      <c r="A47" s="50"/>
      <c r="B47" s="50"/>
      <c r="C47" s="50"/>
      <c r="D47" s="50"/>
      <c r="E47" s="50"/>
      <c r="F47" s="50"/>
      <c r="G47" s="50"/>
      <c r="H47" s="50">
        <v>2.8507241743166101</v>
      </c>
      <c r="I47" s="50">
        <v>2.8507241743166101</v>
      </c>
      <c r="J47" s="50">
        <v>2.8507241743166101</v>
      </c>
      <c r="K47" s="50">
        <v>2.8507241743166101</v>
      </c>
      <c r="L47" s="50">
        <v>2.8169730651170299</v>
      </c>
    </row>
    <row r="48" spans="1:12">
      <c r="A48" s="50"/>
      <c r="B48" s="50"/>
      <c r="C48" s="50"/>
      <c r="D48" s="50"/>
      <c r="E48" s="50"/>
      <c r="F48" s="50"/>
      <c r="G48" s="50"/>
      <c r="H48" s="50">
        <v>2.86235567759236</v>
      </c>
      <c r="I48" s="50">
        <v>2.86235567759236</v>
      </c>
      <c r="J48" s="50">
        <v>2.86235567759236</v>
      </c>
      <c r="K48" s="50">
        <v>2.86235567759236</v>
      </c>
      <c r="L48" s="50">
        <v>2.8269694989448202</v>
      </c>
    </row>
    <row r="49" spans="1:12">
      <c r="A49" s="50"/>
      <c r="B49" s="50"/>
      <c r="C49" s="50"/>
      <c r="D49" s="50"/>
      <c r="E49" s="50"/>
      <c r="F49" s="50"/>
      <c r="G49" s="50"/>
      <c r="H49" s="50">
        <v>2.8602095926598401</v>
      </c>
      <c r="I49" s="50">
        <v>2.8602095926598401</v>
      </c>
      <c r="J49" s="50">
        <v>2.8602095926598401</v>
      </c>
      <c r="K49" s="50">
        <v>2.8602095926598401</v>
      </c>
      <c r="L49" s="50">
        <v>2.8290848993143101</v>
      </c>
    </row>
    <row r="50" spans="1:12">
      <c r="A50" s="50"/>
      <c r="B50" s="50"/>
      <c r="C50" s="50"/>
      <c r="D50" s="50"/>
      <c r="E50" s="50"/>
      <c r="F50" s="50"/>
      <c r="G50" s="50"/>
      <c r="H50" s="50">
        <v>2.8750484144603101</v>
      </c>
      <c r="I50" s="50">
        <v>2.8750484144603101</v>
      </c>
      <c r="J50" s="50">
        <v>2.8750484144603101</v>
      </c>
      <c r="K50" s="50">
        <v>2.8750484144603101</v>
      </c>
      <c r="L50" s="50">
        <v>2.84382107732042</v>
      </c>
    </row>
    <row r="51" spans="1:12">
      <c r="A51" s="50"/>
      <c r="B51" s="50"/>
      <c r="C51" s="50"/>
      <c r="D51" s="50"/>
      <c r="E51" s="50"/>
      <c r="F51" s="50"/>
      <c r="G51" s="50"/>
      <c r="H51" s="50">
        <v>2.8957229139157299</v>
      </c>
      <c r="I51" s="50">
        <v>2.8957229139157299</v>
      </c>
      <c r="J51" s="50">
        <v>2.8957229139157299</v>
      </c>
      <c r="K51" s="50">
        <v>2.8957229139157299</v>
      </c>
      <c r="L51" s="50">
        <v>2.86547017087398</v>
      </c>
    </row>
    <row r="52" spans="1:12">
      <c r="A52" s="50"/>
      <c r="B52" s="50"/>
      <c r="C52" s="50"/>
      <c r="D52" s="50"/>
      <c r="E52" s="50"/>
      <c r="F52" s="50"/>
      <c r="G52" s="50"/>
      <c r="H52" s="50">
        <v>2.91921645164518</v>
      </c>
      <c r="I52" s="50">
        <v>2.91921645164518</v>
      </c>
      <c r="J52" s="50">
        <v>2.91921645164518</v>
      </c>
      <c r="K52" s="50">
        <v>2.91921645164518</v>
      </c>
      <c r="L52" s="50">
        <v>2.8862548464822799</v>
      </c>
    </row>
    <row r="53" spans="1:12">
      <c r="A53" s="50"/>
      <c r="B53" s="50"/>
      <c r="C53" s="50"/>
      <c r="D53" s="50"/>
      <c r="E53" s="50"/>
      <c r="F53" s="50"/>
      <c r="G53" s="50"/>
      <c r="H53" s="50">
        <v>2.94748788023443</v>
      </c>
      <c r="I53" s="50">
        <v>2.94748788023443</v>
      </c>
      <c r="J53" s="50">
        <v>2.94748788023443</v>
      </c>
      <c r="K53" s="50">
        <v>2.94748788023443</v>
      </c>
      <c r="L53" s="50">
        <v>2.9162243122327398</v>
      </c>
    </row>
    <row r="54" spans="1:12">
      <c r="A54" s="50"/>
      <c r="B54" s="50"/>
      <c r="C54" s="50"/>
      <c r="D54" s="50"/>
      <c r="E54" s="50"/>
      <c r="F54" s="50"/>
      <c r="G54" s="50"/>
      <c r="H54" s="50">
        <v>2.99710129363902</v>
      </c>
      <c r="I54" s="50">
        <v>2.99710129363902</v>
      </c>
      <c r="J54" s="50">
        <v>2.99710129363902</v>
      </c>
      <c r="K54" s="50">
        <v>2.99710129363902</v>
      </c>
      <c r="L54" s="50">
        <v>2.9637091419328798</v>
      </c>
    </row>
    <row r="55" spans="1:12">
      <c r="A55" s="50"/>
      <c r="B55" s="50"/>
      <c r="C55" s="50"/>
      <c r="D55" s="50"/>
      <c r="E55" s="50"/>
      <c r="F55" s="50"/>
      <c r="G55" s="50"/>
      <c r="H55" s="50">
        <v>3.01929322332033</v>
      </c>
      <c r="I55" s="50">
        <v>3.01929322332033</v>
      </c>
      <c r="J55" s="50">
        <v>3.01929322332033</v>
      </c>
      <c r="K55" s="50">
        <v>3.01929322332033</v>
      </c>
      <c r="L55" s="50">
        <v>2.9858853972362298</v>
      </c>
    </row>
    <row r="56" spans="1:12">
      <c r="A56" s="50"/>
      <c r="B56" s="50"/>
      <c r="C56" s="50"/>
      <c r="D56" s="50"/>
      <c r="E56" s="50"/>
      <c r="F56" s="50"/>
      <c r="G56" s="50"/>
      <c r="H56" s="50">
        <v>3.0511756450546801</v>
      </c>
      <c r="I56" s="50">
        <v>3.0511756450546801</v>
      </c>
      <c r="J56" s="50">
        <v>3.0511756450546801</v>
      </c>
      <c r="K56" s="50">
        <v>3.0511756450546801</v>
      </c>
      <c r="L56" s="50">
        <v>3.0154518692390502</v>
      </c>
    </row>
    <row r="57" spans="1:12">
      <c r="A57" s="50"/>
      <c r="B57" s="50"/>
      <c r="C57" s="50"/>
      <c r="D57" s="50"/>
      <c r="E57" s="50"/>
      <c r="F57" s="50"/>
      <c r="G57" s="50"/>
      <c r="H57" s="50">
        <v>3.0587427307876101</v>
      </c>
      <c r="I57" s="50">
        <v>3.0587427307876101</v>
      </c>
      <c r="J57" s="50">
        <v>3.0587427307876101</v>
      </c>
      <c r="K57" s="50">
        <v>3.0587427307876101</v>
      </c>
      <c r="L57" s="50">
        <v>3.0240989243722098</v>
      </c>
    </row>
    <row r="58" spans="1:12">
      <c r="A58" s="50"/>
      <c r="B58" s="50"/>
      <c r="C58" s="50"/>
      <c r="D58" s="50"/>
      <c r="E58" s="50"/>
      <c r="F58" s="50"/>
      <c r="G58" s="50"/>
      <c r="H58" s="50">
        <v>3.0772762543502399</v>
      </c>
      <c r="I58" s="50">
        <v>3.0772762543502399</v>
      </c>
      <c r="J58" s="50">
        <v>3.0772762543502399</v>
      </c>
      <c r="K58" s="50">
        <v>3.0772762543502399</v>
      </c>
      <c r="L58" s="50">
        <v>3.04216374857074</v>
      </c>
    </row>
    <row r="59" spans="1:12">
      <c r="A59" s="50"/>
      <c r="B59" s="50"/>
      <c r="C59" s="50"/>
      <c r="D59" s="50"/>
      <c r="E59" s="50"/>
      <c r="F59" s="50"/>
      <c r="G59" s="50"/>
      <c r="H59" s="50">
        <v>3.0897809993102099</v>
      </c>
      <c r="I59" s="50">
        <v>3.0897809993102099</v>
      </c>
      <c r="J59" s="50">
        <v>3.0897809993102099</v>
      </c>
      <c r="K59" s="50">
        <v>3.0897809993102099</v>
      </c>
      <c r="L59" s="50">
        <v>3.05329520137182</v>
      </c>
    </row>
    <row r="60" spans="1:12">
      <c r="A60" s="50"/>
      <c r="B60" s="50"/>
      <c r="C60" s="50"/>
      <c r="D60" s="50"/>
      <c r="E60" s="50"/>
      <c r="F60" s="50"/>
      <c r="G60" s="50"/>
      <c r="H60" s="50">
        <v>3.1022802839496899</v>
      </c>
      <c r="I60" s="50">
        <v>3.1022802839496899</v>
      </c>
      <c r="J60" s="50">
        <v>3.1022802839496899</v>
      </c>
      <c r="K60" s="50">
        <v>3.1022802839496899</v>
      </c>
      <c r="L60" s="50">
        <v>3.06561486980956</v>
      </c>
    </row>
    <row r="61" spans="1:12">
      <c r="A61" s="50"/>
      <c r="B61" s="50"/>
      <c r="C61" s="50"/>
      <c r="D61" s="50"/>
      <c r="E61" s="50"/>
      <c r="F61" s="50"/>
      <c r="G61" s="50"/>
      <c r="H61" s="50">
        <v>3.1136112863648999</v>
      </c>
      <c r="I61" s="50">
        <v>3.1136112863648999</v>
      </c>
      <c r="J61" s="50">
        <v>3.1136112863648999</v>
      </c>
      <c r="K61" s="50">
        <v>3.1136112863648999</v>
      </c>
      <c r="L61" s="50">
        <v>3.0782529485180099</v>
      </c>
    </row>
    <row r="62" spans="1:12">
      <c r="A62" s="50"/>
      <c r="B62" s="50"/>
      <c r="C62" s="50"/>
      <c r="D62" s="50"/>
      <c r="E62" s="50"/>
      <c r="F62" s="50"/>
      <c r="G62" s="50"/>
      <c r="H62" s="50">
        <v>3.1230361399715898</v>
      </c>
      <c r="I62" s="50">
        <v>3.1230361399715898</v>
      </c>
      <c r="J62" s="50">
        <v>3.1230361399715898</v>
      </c>
      <c r="K62" s="50">
        <v>3.1230361399715898</v>
      </c>
      <c r="L62" s="50">
        <v>3.0884024158450498</v>
      </c>
    </row>
    <row r="63" spans="1:12">
      <c r="A63" s="50"/>
      <c r="B63" s="50"/>
      <c r="C63" s="50"/>
      <c r="D63" s="50"/>
      <c r="E63" s="50"/>
      <c r="F63" s="50"/>
      <c r="G63" s="50"/>
      <c r="H63" s="50">
        <v>3.1358015938813</v>
      </c>
      <c r="I63" s="50">
        <v>3.1358015938813</v>
      </c>
      <c r="J63" s="50">
        <v>3.1358015938813</v>
      </c>
      <c r="K63" s="50">
        <v>3.1358015938813</v>
      </c>
      <c r="L63" s="50">
        <v>3.1033415816232099</v>
      </c>
    </row>
    <row r="64" spans="1:12">
      <c r="A64" s="50"/>
      <c r="B64" s="50"/>
      <c r="C64" s="50"/>
      <c r="D64" s="50"/>
      <c r="E64" s="50"/>
      <c r="F64" s="50"/>
      <c r="G64" s="50"/>
      <c r="H64" s="50">
        <v>3.1456913934150599</v>
      </c>
      <c r="I64" s="50">
        <v>3.1457795451189998</v>
      </c>
      <c r="J64" s="50">
        <v>3.1457795451189998</v>
      </c>
      <c r="K64" s="50">
        <v>3.1457795451189998</v>
      </c>
      <c r="L64" s="50">
        <v>3.1140951029905999</v>
      </c>
    </row>
    <row r="65" spans="1:12">
      <c r="A65" s="50"/>
      <c r="B65" s="50"/>
      <c r="C65" s="50"/>
      <c r="D65" s="50"/>
      <c r="E65" s="50"/>
      <c r="F65" s="50"/>
      <c r="G65" s="50"/>
      <c r="H65" s="50">
        <v>3.15081855794037</v>
      </c>
      <c r="I65" s="50">
        <v>3.1509055741768002</v>
      </c>
      <c r="J65" s="50">
        <v>3.1509055741768002</v>
      </c>
      <c r="K65" s="50">
        <v>3.1509055741768002</v>
      </c>
      <c r="L65" s="50">
        <v>3.1195565474139699</v>
      </c>
    </row>
    <row r="66" spans="1:12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</row>
    <row r="67" spans="1:12">
      <c r="A67" s="50" t="s">
        <v>20</v>
      </c>
      <c r="B67" s="50"/>
      <c r="C67" s="50"/>
      <c r="D67" s="50"/>
      <c r="E67" s="50"/>
      <c r="F67" s="50"/>
      <c r="G67" s="50"/>
      <c r="H67" s="50" t="s">
        <v>20</v>
      </c>
      <c r="I67" s="50" t="s">
        <v>21</v>
      </c>
      <c r="J67" s="50" t="s">
        <v>22</v>
      </c>
      <c r="K67" s="50" t="s">
        <v>23</v>
      </c>
      <c r="L67" s="50" t="s">
        <v>24</v>
      </c>
    </row>
    <row r="68" spans="1:12">
      <c r="A68" s="50" t="s">
        <v>700</v>
      </c>
      <c r="B68" s="50"/>
      <c r="C68" s="50"/>
      <c r="D68" s="50"/>
      <c r="E68" s="50"/>
      <c r="F68" s="50"/>
      <c r="G68" s="50"/>
      <c r="H68" s="50" t="s">
        <v>700</v>
      </c>
      <c r="I68" s="50" t="s">
        <v>697</v>
      </c>
      <c r="J68" s="50" t="s">
        <v>696</v>
      </c>
      <c r="K68" s="50" t="s">
        <v>705</v>
      </c>
      <c r="L68" s="50" t="s">
        <v>767</v>
      </c>
    </row>
    <row r="69" spans="1:12">
      <c r="A69" s="50">
        <f>-((A21-1)*(A21-2))^-1</f>
        <v>-0.5</v>
      </c>
      <c r="B69" s="50"/>
      <c r="C69" s="50"/>
      <c r="D69" s="50"/>
      <c r="E69" s="50"/>
      <c r="F69" s="50"/>
      <c r="G69" s="50"/>
      <c r="H69" s="50">
        <f>-((H21-1)*(H21-2))^-1</f>
        <v>-7.764904590704505E-2</v>
      </c>
      <c r="I69" s="50">
        <f t="shared" ref="I69:L69" si="3">-((I21-1)*(I21-2))^-1</f>
        <v>-7.764904590704505E-2</v>
      </c>
      <c r="J69" s="50">
        <f t="shared" si="3"/>
        <v>-7.764904590704505E-2</v>
      </c>
      <c r="K69" s="50">
        <f t="shared" si="3"/>
        <v>-7.764904590704505E-2</v>
      </c>
      <c r="L69" s="50">
        <f t="shared" si="3"/>
        <v>-8.0392525323289277E-2</v>
      </c>
    </row>
    <row r="70" spans="1:12">
      <c r="A70" s="50">
        <f t="shared" ref="A70:A85" si="4">-((A22-1)*(A22-2))^-1</f>
        <v>-0.5</v>
      </c>
      <c r="B70" s="50"/>
      <c r="C70" s="50"/>
      <c r="D70" s="50"/>
      <c r="E70" s="50"/>
      <c r="F70" s="50"/>
      <c r="G70" s="50"/>
      <c r="H70" s="50">
        <f t="shared" ref="H70:L70" si="5">-((H22-1)*(H22-2))^-1</f>
        <v>-8.9776122481921003E-2</v>
      </c>
      <c r="I70" s="50">
        <f t="shared" si="5"/>
        <v>-8.9776122481921003E-2</v>
      </c>
      <c r="J70" s="50">
        <f t="shared" si="5"/>
        <v>-8.9776122481921003E-2</v>
      </c>
      <c r="K70" s="50">
        <f t="shared" si="5"/>
        <v>-8.9776122481921003E-2</v>
      </c>
      <c r="L70" s="50">
        <f t="shared" si="5"/>
        <v>-9.1182402142725869E-2</v>
      </c>
    </row>
    <row r="71" spans="1:12">
      <c r="A71" s="50">
        <f t="shared" si="4"/>
        <v>-0.5</v>
      </c>
      <c r="B71" s="50"/>
      <c r="C71" s="50"/>
      <c r="D71" s="50"/>
      <c r="E71" s="50"/>
      <c r="F71" s="50"/>
      <c r="G71" s="50"/>
      <c r="H71" s="50">
        <f t="shared" ref="H71:L71" si="6">-((H23-1)*(H23-2))^-1</f>
        <v>-9.6630553359962915E-2</v>
      </c>
      <c r="I71" s="50">
        <f t="shared" si="6"/>
        <v>-9.6630553359962915E-2</v>
      </c>
      <c r="J71" s="50">
        <f t="shared" si="6"/>
        <v>-9.6630553359962915E-2</v>
      </c>
      <c r="K71" s="50">
        <f t="shared" si="6"/>
        <v>-9.6630553359962915E-2</v>
      </c>
      <c r="L71" s="50">
        <f t="shared" si="6"/>
        <v>-9.639033728769672E-2</v>
      </c>
    </row>
    <row r="72" spans="1:12">
      <c r="A72" s="50">
        <f t="shared" si="4"/>
        <v>-0.5</v>
      </c>
      <c r="B72" s="50"/>
      <c r="C72" s="50"/>
      <c r="D72" s="50"/>
      <c r="E72" s="50"/>
      <c r="F72" s="50"/>
      <c r="G72" s="50"/>
      <c r="H72" s="50">
        <f t="shared" ref="H72:L72" si="7">-((H24-1)*(H24-2))^-1</f>
        <v>-0.10823954373301384</v>
      </c>
      <c r="I72" s="50">
        <f t="shared" si="7"/>
        <v>-0.10823954373301384</v>
      </c>
      <c r="J72" s="50">
        <f t="shared" si="7"/>
        <v>-0.10823954373301384</v>
      </c>
      <c r="K72" s="50">
        <f t="shared" si="7"/>
        <v>-0.10823954373301384</v>
      </c>
      <c r="L72" s="50">
        <f t="shared" si="7"/>
        <v>-0.10821786372360556</v>
      </c>
    </row>
    <row r="73" spans="1:12">
      <c r="A73" s="50">
        <f t="shared" si="4"/>
        <v>-0.5</v>
      </c>
      <c r="B73" s="50"/>
      <c r="C73" s="50"/>
      <c r="D73" s="50"/>
      <c r="E73" s="50"/>
      <c r="F73" s="50"/>
      <c r="G73" s="50"/>
      <c r="H73" s="50">
        <f t="shared" ref="H73:L73" si="8">-((H25-1)*(H25-2))^-1</f>
        <v>-0.12732449062657944</v>
      </c>
      <c r="I73" s="50">
        <f t="shared" si="8"/>
        <v>-0.12732449062657944</v>
      </c>
      <c r="J73" s="50">
        <f t="shared" si="8"/>
        <v>-0.12732449062657944</v>
      </c>
      <c r="K73" s="50">
        <f t="shared" si="8"/>
        <v>-0.12732449062657944</v>
      </c>
      <c r="L73" s="50">
        <f t="shared" si="8"/>
        <v>-0.12812405060592491</v>
      </c>
    </row>
    <row r="74" spans="1:12">
      <c r="A74" s="50">
        <f t="shared" si="4"/>
        <v>-0.5</v>
      </c>
      <c r="B74" s="50"/>
      <c r="C74" s="50"/>
      <c r="D74" s="50"/>
      <c r="E74" s="50"/>
      <c r="F74" s="50"/>
      <c r="G74" s="50"/>
      <c r="H74" s="50">
        <f t="shared" ref="H74:L74" si="9">-((H26-1)*(H26-2))^-1</f>
        <v>-0.14112006071148064</v>
      </c>
      <c r="I74" s="50">
        <f t="shared" si="9"/>
        <v>-0.14112006071148064</v>
      </c>
      <c r="J74" s="50">
        <f t="shared" si="9"/>
        <v>-0.14112006071148064</v>
      </c>
      <c r="K74" s="50">
        <f t="shared" si="9"/>
        <v>-0.14112006071148064</v>
      </c>
      <c r="L74" s="50">
        <f t="shared" si="9"/>
        <v>-0.14100106502539309</v>
      </c>
    </row>
    <row r="75" spans="1:12">
      <c r="A75" s="50">
        <f t="shared" si="4"/>
        <v>-0.5</v>
      </c>
      <c r="B75" s="50"/>
      <c r="C75" s="50"/>
      <c r="D75" s="50"/>
      <c r="E75" s="50"/>
      <c r="F75" s="50"/>
      <c r="G75" s="50"/>
      <c r="H75" s="50">
        <f t="shared" ref="H75:L75" si="10">-((H27-1)*(H27-2))^-1</f>
        <v>-0.15890764232845658</v>
      </c>
      <c r="I75" s="50">
        <f t="shared" si="10"/>
        <v>-0.15890764232845658</v>
      </c>
      <c r="J75" s="50">
        <f t="shared" si="10"/>
        <v>-0.15890764232845658</v>
      </c>
      <c r="K75" s="50">
        <f t="shared" si="10"/>
        <v>-0.15890764232845658</v>
      </c>
      <c r="L75" s="50">
        <f t="shared" si="10"/>
        <v>-0.15833534295078361</v>
      </c>
    </row>
    <row r="76" spans="1:12">
      <c r="A76" s="50">
        <f t="shared" si="4"/>
        <v>-0.5</v>
      </c>
      <c r="B76" s="50"/>
      <c r="C76" s="50"/>
      <c r="D76" s="50"/>
      <c r="E76" s="50"/>
      <c r="F76" s="50"/>
      <c r="G76" s="50"/>
      <c r="H76" s="50">
        <f t="shared" ref="H76:L76" si="11">-((H28-1)*(H28-2))^-1</f>
        <v>-0.17859976763521607</v>
      </c>
      <c r="I76" s="50">
        <f t="shared" si="11"/>
        <v>-0.17859976763521607</v>
      </c>
      <c r="J76" s="50">
        <f t="shared" si="11"/>
        <v>-0.17859976763521607</v>
      </c>
      <c r="K76" s="50">
        <f t="shared" si="11"/>
        <v>-0.17859976763521607</v>
      </c>
      <c r="L76" s="50">
        <f t="shared" si="11"/>
        <v>-0.17952911302170507</v>
      </c>
    </row>
    <row r="77" spans="1:12">
      <c r="A77" s="50">
        <f t="shared" si="4"/>
        <v>-0.5</v>
      </c>
      <c r="B77" s="50"/>
      <c r="C77" s="50"/>
      <c r="D77" s="50"/>
      <c r="E77" s="50"/>
      <c r="F77" s="50"/>
      <c r="G77" s="50"/>
      <c r="H77" s="50">
        <f t="shared" ref="H77:L77" si="12">-((H29-1)*(H29-2))^-1</f>
        <v>-0.19481118738484493</v>
      </c>
      <c r="I77" s="50">
        <f t="shared" si="12"/>
        <v>-0.19481118738484493</v>
      </c>
      <c r="J77" s="50">
        <f t="shared" si="12"/>
        <v>-0.19481118738484493</v>
      </c>
      <c r="K77" s="50">
        <f t="shared" si="12"/>
        <v>-0.19481118738484493</v>
      </c>
      <c r="L77" s="50">
        <f t="shared" si="12"/>
        <v>-0.19598904130815573</v>
      </c>
    </row>
    <row r="78" spans="1:12">
      <c r="A78" s="50">
        <f t="shared" si="4"/>
        <v>-0.5</v>
      </c>
      <c r="B78" s="50"/>
      <c r="C78" s="50"/>
      <c r="D78" s="50"/>
      <c r="E78" s="50"/>
      <c r="F78" s="50"/>
      <c r="G78" s="50"/>
      <c r="H78" s="50">
        <f t="shared" ref="H78:L78" si="13">-((H30-1)*(H30-2))^-1</f>
        <v>-0.21583735652863639</v>
      </c>
      <c r="I78" s="50">
        <f t="shared" si="13"/>
        <v>-0.21583735652863639</v>
      </c>
      <c r="J78" s="50">
        <f t="shared" si="13"/>
        <v>-0.21583735652863639</v>
      </c>
      <c r="K78" s="50">
        <f t="shared" si="13"/>
        <v>-0.21583735652863639</v>
      </c>
      <c r="L78" s="50">
        <f t="shared" si="13"/>
        <v>-0.21722363811670931</v>
      </c>
    </row>
    <row r="79" spans="1:12">
      <c r="A79" s="50">
        <f t="shared" si="4"/>
        <v>-0.5</v>
      </c>
      <c r="B79" s="50"/>
      <c r="C79" s="50"/>
      <c r="D79" s="50"/>
      <c r="E79" s="50"/>
      <c r="F79" s="50"/>
      <c r="G79" s="50"/>
      <c r="H79" s="50">
        <f t="shared" ref="H79:L79" si="14">-((H31-1)*(H31-2))^-1</f>
        <v>-0.23501959194720104</v>
      </c>
      <c r="I79" s="50">
        <f t="shared" si="14"/>
        <v>-0.23501959194720104</v>
      </c>
      <c r="J79" s="50">
        <f t="shared" si="14"/>
        <v>-0.23501959194720104</v>
      </c>
      <c r="K79" s="50">
        <f t="shared" si="14"/>
        <v>-0.23501959194720104</v>
      </c>
      <c r="L79" s="50">
        <f t="shared" si="14"/>
        <v>-0.23948734102808406</v>
      </c>
    </row>
    <row r="80" spans="1:12">
      <c r="A80" s="50">
        <f t="shared" si="4"/>
        <v>-0.5</v>
      </c>
      <c r="B80" s="50"/>
      <c r="C80" s="50"/>
      <c r="D80" s="50"/>
      <c r="E80" s="50"/>
      <c r="F80" s="50"/>
      <c r="G80" s="50"/>
      <c r="H80" s="50">
        <f t="shared" ref="H80:L80" si="15">-((H32-1)*(H32-2))^-1</f>
        <v>-0.25632061673686057</v>
      </c>
      <c r="I80" s="50">
        <f t="shared" si="15"/>
        <v>-0.25632061673686057</v>
      </c>
      <c r="J80" s="50">
        <f t="shared" si="15"/>
        <v>-0.25632061673686057</v>
      </c>
      <c r="K80" s="50">
        <f t="shared" si="15"/>
        <v>-0.25632061673686057</v>
      </c>
      <c r="L80" s="50">
        <f t="shared" si="15"/>
        <v>-0.26323277272751927</v>
      </c>
    </row>
    <row r="81" spans="1:12">
      <c r="A81" s="50">
        <f t="shared" si="4"/>
        <v>-0.5</v>
      </c>
      <c r="B81" s="50"/>
      <c r="C81" s="50"/>
      <c r="D81" s="50"/>
      <c r="E81" s="50"/>
      <c r="F81" s="50"/>
      <c r="G81" s="50"/>
      <c r="H81" s="50">
        <f t="shared" ref="H81:L81" si="16">-((H33-1)*(H33-2))^-1</f>
        <v>-0.27830438886135161</v>
      </c>
      <c r="I81" s="50">
        <f t="shared" si="16"/>
        <v>-0.27830438886135161</v>
      </c>
      <c r="J81" s="50">
        <f t="shared" si="16"/>
        <v>-0.27830438886135161</v>
      </c>
      <c r="K81" s="50">
        <f t="shared" si="16"/>
        <v>-0.27830438886135161</v>
      </c>
      <c r="L81" s="50">
        <f t="shared" si="16"/>
        <v>-0.28652265650386394</v>
      </c>
    </row>
    <row r="82" spans="1:12">
      <c r="A82" s="50">
        <f t="shared" si="4"/>
        <v>-0.5</v>
      </c>
      <c r="B82" s="50"/>
      <c r="C82" s="50"/>
      <c r="D82" s="50"/>
      <c r="E82" s="50"/>
      <c r="F82" s="50"/>
      <c r="G82" s="50"/>
      <c r="H82" s="50">
        <f t="shared" ref="H82:L82" si="17">-((H34-1)*(H34-2))^-1</f>
        <v>-0.31318546391455282</v>
      </c>
      <c r="I82" s="50">
        <f t="shared" si="17"/>
        <v>-0.31318546391455282</v>
      </c>
      <c r="J82" s="50">
        <f t="shared" si="17"/>
        <v>-0.31318546391455282</v>
      </c>
      <c r="K82" s="50">
        <f t="shared" si="17"/>
        <v>-0.31318546391455282</v>
      </c>
      <c r="L82" s="50">
        <f t="shared" si="17"/>
        <v>-0.32123971172936094</v>
      </c>
    </row>
    <row r="83" spans="1:12">
      <c r="A83" s="50">
        <f t="shared" si="4"/>
        <v>-0.5</v>
      </c>
      <c r="B83" s="50"/>
      <c r="C83" s="50"/>
      <c r="D83" s="50"/>
      <c r="E83" s="50"/>
      <c r="F83" s="50"/>
      <c r="G83" s="50"/>
      <c r="H83" s="50">
        <f t="shared" ref="H83:L83" si="18">-((H35-1)*(H35-2))^-1</f>
        <v>-0.34340211199995424</v>
      </c>
      <c r="I83" s="50">
        <f t="shared" si="18"/>
        <v>-0.34340211199995424</v>
      </c>
      <c r="J83" s="50">
        <f t="shared" si="18"/>
        <v>-0.34340211199995424</v>
      </c>
      <c r="K83" s="50">
        <f t="shared" si="18"/>
        <v>-0.34340211199995424</v>
      </c>
      <c r="L83" s="50">
        <f t="shared" si="18"/>
        <v>-0.35317875768117202</v>
      </c>
    </row>
    <row r="84" spans="1:12">
      <c r="A84" s="50">
        <f t="shared" si="4"/>
        <v>-0.5</v>
      </c>
      <c r="B84" s="50"/>
      <c r="C84" s="50"/>
      <c r="D84" s="50"/>
      <c r="E84" s="50"/>
      <c r="F84" s="50"/>
      <c r="G84" s="50"/>
      <c r="H84" s="50">
        <f t="shared" ref="H84:L84" si="19">-((H36-1)*(H36-2))^-1</f>
        <v>-0.37354569365689477</v>
      </c>
      <c r="I84" s="50">
        <f t="shared" si="19"/>
        <v>-0.37354569365689477</v>
      </c>
      <c r="J84" s="50">
        <f t="shared" si="19"/>
        <v>-0.37354569365689477</v>
      </c>
      <c r="K84" s="50">
        <f t="shared" si="19"/>
        <v>-0.37354569365689477</v>
      </c>
      <c r="L84" s="50">
        <f t="shared" si="19"/>
        <v>-0.38393991597971872</v>
      </c>
    </row>
    <row r="85" spans="1:12">
      <c r="A85" s="50">
        <f t="shared" si="4"/>
        <v>-0.5</v>
      </c>
      <c r="B85" s="50"/>
      <c r="C85" s="50"/>
      <c r="D85" s="50"/>
      <c r="E85" s="50"/>
      <c r="F85" s="50"/>
      <c r="G85" s="50"/>
      <c r="H85" s="50">
        <f t="shared" ref="H85:L85" si="20">-((H37-1)*(H37-2))^-1</f>
        <v>-0.40515208279435916</v>
      </c>
      <c r="I85" s="50">
        <f t="shared" si="20"/>
        <v>-0.40515208279435916</v>
      </c>
      <c r="J85" s="50">
        <f t="shared" si="20"/>
        <v>-0.40515208279435916</v>
      </c>
      <c r="K85" s="50">
        <f t="shared" si="20"/>
        <v>-0.40515208279435916</v>
      </c>
      <c r="L85" s="50">
        <f t="shared" si="20"/>
        <v>-0.41859183396196598</v>
      </c>
    </row>
    <row r="86" spans="1:12">
      <c r="A86" s="50">
        <f t="shared" ref="A86:A101" si="21">-((A38-1)*(A38-2))^-1</f>
        <v>-0.5</v>
      </c>
      <c r="B86" s="50"/>
      <c r="C86" s="50"/>
      <c r="D86" s="50"/>
      <c r="E86" s="50"/>
      <c r="F86" s="50"/>
      <c r="G86" s="50"/>
      <c r="H86" s="50">
        <f t="shared" ref="H86:L86" si="22">-((H38-1)*(H38-2))^-1</f>
        <v>-0.43752601217436754</v>
      </c>
      <c r="I86" s="50">
        <f t="shared" si="22"/>
        <v>-0.43752601217436754</v>
      </c>
      <c r="J86" s="50">
        <f t="shared" si="22"/>
        <v>-0.43752601217436754</v>
      </c>
      <c r="K86" s="50">
        <f t="shared" si="22"/>
        <v>-0.43752601217436754</v>
      </c>
      <c r="L86" s="50">
        <f t="shared" si="22"/>
        <v>-0.45094775651736357</v>
      </c>
    </row>
    <row r="87" spans="1:12">
      <c r="A87" s="50">
        <f t="shared" si="21"/>
        <v>-0.5</v>
      </c>
      <c r="B87" s="50"/>
      <c r="C87" s="50"/>
      <c r="D87" s="50"/>
      <c r="E87" s="50"/>
      <c r="F87" s="50"/>
      <c r="G87" s="50"/>
      <c r="H87" s="50">
        <f t="shared" ref="H87:L87" si="23">-((H39-1)*(H39-2))^-1</f>
        <v>-0.46953625374413371</v>
      </c>
      <c r="I87" s="50">
        <f t="shared" si="23"/>
        <v>-0.46953625374413371</v>
      </c>
      <c r="J87" s="50">
        <f t="shared" si="23"/>
        <v>-0.46953625374413371</v>
      </c>
      <c r="K87" s="50">
        <f t="shared" si="23"/>
        <v>-0.46953625374413371</v>
      </c>
      <c r="L87" s="50">
        <f t="shared" si="23"/>
        <v>-0.47874503830015536</v>
      </c>
    </row>
    <row r="88" spans="1:12">
      <c r="A88" s="50">
        <f t="shared" si="21"/>
        <v>-0.5</v>
      </c>
      <c r="B88" s="50"/>
      <c r="C88" s="50"/>
      <c r="D88" s="50"/>
      <c r="E88" s="50"/>
      <c r="F88" s="50"/>
      <c r="G88" s="50"/>
      <c r="H88" s="50">
        <f t="shared" ref="H88:L88" si="24">-((H40-1)*(H40-2))^-1</f>
        <v>-0.50731731316957596</v>
      </c>
      <c r="I88" s="50">
        <f t="shared" si="24"/>
        <v>-0.50731731316957596</v>
      </c>
      <c r="J88" s="50">
        <f t="shared" si="24"/>
        <v>-0.50731731316957596</v>
      </c>
      <c r="K88" s="50">
        <f t="shared" si="24"/>
        <v>-0.50731731316957596</v>
      </c>
      <c r="L88" s="50">
        <f t="shared" si="24"/>
        <v>-0.51948226080585536</v>
      </c>
    </row>
    <row r="89" spans="1:12">
      <c r="A89" s="50">
        <f t="shared" si="21"/>
        <v>-0.5</v>
      </c>
      <c r="B89" s="50"/>
      <c r="C89" s="50"/>
      <c r="D89" s="50"/>
      <c r="E89" s="50"/>
      <c r="F89" s="50"/>
      <c r="G89" s="50"/>
      <c r="H89" s="50">
        <f t="shared" ref="H89:L89" si="25">-((H41-1)*(H41-2))^-1</f>
        <v>-0.53410703254098113</v>
      </c>
      <c r="I89" s="50">
        <f t="shared" si="25"/>
        <v>-0.53410703254098113</v>
      </c>
      <c r="J89" s="50">
        <f t="shared" si="25"/>
        <v>-0.53410703254098113</v>
      </c>
      <c r="K89" s="50">
        <f t="shared" si="25"/>
        <v>-0.53410703254098113</v>
      </c>
      <c r="L89" s="50">
        <f t="shared" si="25"/>
        <v>-0.54900510627048293</v>
      </c>
    </row>
    <row r="90" spans="1:12">
      <c r="A90" s="50">
        <f t="shared" si="21"/>
        <v>-0.5</v>
      </c>
      <c r="B90" s="50"/>
      <c r="C90" s="50"/>
      <c r="D90" s="50"/>
      <c r="E90" s="50"/>
      <c r="F90" s="50"/>
      <c r="G90" s="50"/>
      <c r="H90" s="50">
        <f t="shared" ref="H90:L90" si="26">-((H42-1)*(H42-2))^-1</f>
        <v>-0.56328621270375534</v>
      </c>
      <c r="I90" s="50">
        <f t="shared" si="26"/>
        <v>-0.56328621270375534</v>
      </c>
      <c r="J90" s="50">
        <f t="shared" si="26"/>
        <v>-0.56328621270375534</v>
      </c>
      <c r="K90" s="50">
        <f t="shared" si="26"/>
        <v>-0.56328621270375534</v>
      </c>
      <c r="L90" s="50">
        <f t="shared" si="26"/>
        <v>-0.58720640967454152</v>
      </c>
    </row>
    <row r="91" spans="1:12">
      <c r="A91" s="50">
        <f t="shared" si="21"/>
        <v>-0.5</v>
      </c>
      <c r="B91" s="50"/>
      <c r="C91" s="50"/>
      <c r="D91" s="50"/>
      <c r="E91" s="50"/>
      <c r="F91" s="50"/>
      <c r="G91" s="50"/>
      <c r="H91" s="50">
        <f t="shared" ref="H91:L91" si="27">-((H43-1)*(H43-2))^-1</f>
        <v>-0.58856917347388216</v>
      </c>
      <c r="I91" s="50">
        <f t="shared" si="27"/>
        <v>-0.58856917347388216</v>
      </c>
      <c r="J91" s="50">
        <f t="shared" si="27"/>
        <v>-0.58856917347388216</v>
      </c>
      <c r="K91" s="50">
        <f t="shared" si="27"/>
        <v>-0.58856917347388216</v>
      </c>
      <c r="L91" s="50">
        <f t="shared" si="27"/>
        <v>-0.61518545998337515</v>
      </c>
    </row>
    <row r="92" spans="1:12">
      <c r="A92" s="50">
        <f t="shared" si="21"/>
        <v>-0.5</v>
      </c>
      <c r="B92" s="50"/>
      <c r="C92" s="50"/>
      <c r="D92" s="50"/>
      <c r="E92" s="50"/>
      <c r="F92" s="50"/>
      <c r="G92" s="50"/>
      <c r="H92" s="50">
        <f t="shared" ref="H92:L92" si="28">-((H44-1)*(H44-2))^-1</f>
        <v>-0.60945853901678715</v>
      </c>
      <c r="I92" s="50">
        <f t="shared" si="28"/>
        <v>-0.60945853901678715</v>
      </c>
      <c r="J92" s="50">
        <f t="shared" si="28"/>
        <v>-0.60945853901678715</v>
      </c>
      <c r="K92" s="50">
        <f t="shared" si="28"/>
        <v>-0.60945853901678715</v>
      </c>
      <c r="L92" s="50">
        <f t="shared" si="28"/>
        <v>-0.63829067171208187</v>
      </c>
    </row>
    <row r="93" spans="1:12">
      <c r="A93" s="50">
        <f t="shared" si="21"/>
        <v>-0.5</v>
      </c>
      <c r="B93" s="50"/>
      <c r="C93" s="50"/>
      <c r="D93" s="50"/>
      <c r="E93" s="50"/>
      <c r="F93" s="50"/>
      <c r="G93" s="50"/>
      <c r="H93" s="50">
        <f t="shared" ref="H93:L93" si="29">-((H45-1)*(H45-2))^-1</f>
        <v>-0.63041113805997162</v>
      </c>
      <c r="I93" s="50">
        <f t="shared" si="29"/>
        <v>-0.63041113805997162</v>
      </c>
      <c r="J93" s="50">
        <f t="shared" si="29"/>
        <v>-0.63041113805997162</v>
      </c>
      <c r="K93" s="50">
        <f t="shared" si="29"/>
        <v>-0.63041113805997162</v>
      </c>
      <c r="L93" s="50">
        <f t="shared" si="29"/>
        <v>-0.66454226711242692</v>
      </c>
    </row>
    <row r="94" spans="1:12">
      <c r="A94" s="50">
        <f t="shared" si="21"/>
        <v>-0.5</v>
      </c>
      <c r="B94" s="50"/>
      <c r="C94" s="50"/>
      <c r="D94" s="50"/>
      <c r="E94" s="50"/>
      <c r="F94" s="50"/>
      <c r="G94" s="50"/>
      <c r="H94" s="50">
        <f t="shared" ref="H94:L94" si="30">-((H46-1)*(H46-2))^-1</f>
        <v>-0.63768453584677331</v>
      </c>
      <c r="I94" s="50">
        <f t="shared" si="30"/>
        <v>-0.63768453584677331</v>
      </c>
      <c r="J94" s="50">
        <f t="shared" si="30"/>
        <v>-0.63768453584677331</v>
      </c>
      <c r="K94" s="50">
        <f t="shared" si="30"/>
        <v>-0.63768453584677331</v>
      </c>
      <c r="L94" s="50">
        <f t="shared" si="30"/>
        <v>-0.67554456957183751</v>
      </c>
    </row>
    <row r="95" spans="1:12">
      <c r="A95" s="50">
        <f t="shared" si="21"/>
        <v>-0.5</v>
      </c>
      <c r="B95" s="50"/>
      <c r="C95" s="50"/>
      <c r="D95" s="50"/>
      <c r="E95" s="50"/>
      <c r="F95" s="50"/>
      <c r="G95" s="50"/>
      <c r="H95" s="50">
        <f t="shared" ref="H95:L95" si="31">-((H47-1)*(H47-2))^-1</f>
        <v>-0.63514009292785534</v>
      </c>
      <c r="I95" s="50">
        <f t="shared" si="31"/>
        <v>-0.63514009292785534</v>
      </c>
      <c r="J95" s="50">
        <f t="shared" si="31"/>
        <v>-0.63514009292785534</v>
      </c>
      <c r="K95" s="50">
        <f t="shared" si="31"/>
        <v>-0.63514009292785534</v>
      </c>
      <c r="L95" s="50">
        <f t="shared" si="31"/>
        <v>-0.67366467090664861</v>
      </c>
    </row>
    <row r="96" spans="1:12">
      <c r="A96" s="50">
        <f t="shared" si="21"/>
        <v>-0.5</v>
      </c>
      <c r="B96" s="50"/>
      <c r="C96" s="50"/>
      <c r="D96" s="50"/>
      <c r="E96" s="50"/>
      <c r="F96" s="50"/>
      <c r="G96" s="50"/>
      <c r="H96" s="50">
        <f t="shared" ref="H96:L96" si="32">-((H48-1)*(H48-2))^-1</f>
        <v>-0.62265996901290388</v>
      </c>
      <c r="I96" s="50">
        <f t="shared" si="32"/>
        <v>-0.62265996901290388</v>
      </c>
      <c r="J96" s="50">
        <f t="shared" si="32"/>
        <v>-0.62265996901290388</v>
      </c>
      <c r="K96" s="50">
        <f t="shared" si="32"/>
        <v>-0.62265996901290388</v>
      </c>
      <c r="L96" s="50">
        <f t="shared" si="32"/>
        <v>-0.66187992846280175</v>
      </c>
    </row>
    <row r="97" spans="1:12">
      <c r="A97" s="50">
        <f t="shared" si="21"/>
        <v>-0.5</v>
      </c>
      <c r="B97" s="50"/>
      <c r="C97" s="50"/>
      <c r="D97" s="50"/>
      <c r="E97" s="50"/>
      <c r="F97" s="50"/>
      <c r="G97" s="50"/>
      <c r="H97" s="50">
        <f t="shared" ref="H97:L97" si="33">-((H49-1)*(H49-2))^-1</f>
        <v>-0.62493354770532505</v>
      </c>
      <c r="I97" s="50">
        <f t="shared" si="33"/>
        <v>-0.62493354770532505</v>
      </c>
      <c r="J97" s="50">
        <f t="shared" si="33"/>
        <v>-0.62493354770532505</v>
      </c>
      <c r="K97" s="50">
        <f t="shared" si="33"/>
        <v>-0.62493354770532505</v>
      </c>
      <c r="L97" s="50">
        <f t="shared" si="33"/>
        <v>-0.65942761555942742</v>
      </c>
    </row>
    <row r="98" spans="1:12">
      <c r="A98" s="50">
        <f t="shared" si="21"/>
        <v>-0.5</v>
      </c>
      <c r="B98" s="50"/>
      <c r="C98" s="50"/>
      <c r="D98" s="50"/>
      <c r="E98" s="50"/>
      <c r="F98" s="50"/>
      <c r="G98" s="50"/>
      <c r="H98" s="50">
        <f t="shared" ref="H98:L98" si="34">-((H50-1)*(H50-2))^-1</f>
        <v>-0.60947434867769312</v>
      </c>
      <c r="I98" s="50">
        <f t="shared" si="34"/>
        <v>-0.60947434867769312</v>
      </c>
      <c r="J98" s="50">
        <f t="shared" si="34"/>
        <v>-0.60947434867769312</v>
      </c>
      <c r="K98" s="50">
        <f t="shared" si="34"/>
        <v>-0.60947434867769312</v>
      </c>
      <c r="L98" s="50">
        <f t="shared" si="34"/>
        <v>-0.6427333803827977</v>
      </c>
    </row>
    <row r="99" spans="1:12">
      <c r="A99" s="50">
        <f t="shared" si="21"/>
        <v>-0.5</v>
      </c>
      <c r="B99" s="50"/>
      <c r="C99" s="50"/>
      <c r="D99" s="50"/>
      <c r="E99" s="50"/>
      <c r="F99" s="50"/>
      <c r="G99" s="50"/>
      <c r="H99" s="50">
        <f t="shared" ref="H99:L99" si="35">-((H51-1)*(H51-2))^-1</f>
        <v>-0.58891342708734062</v>
      </c>
      <c r="I99" s="50">
        <f t="shared" si="35"/>
        <v>-0.58891342708734062</v>
      </c>
      <c r="J99" s="50">
        <f t="shared" si="35"/>
        <v>-0.58891342708734062</v>
      </c>
      <c r="K99" s="50">
        <f t="shared" si="35"/>
        <v>-0.58891342708734062</v>
      </c>
      <c r="L99" s="50">
        <f t="shared" si="35"/>
        <v>-0.61938343582482769</v>
      </c>
    </row>
    <row r="100" spans="1:12">
      <c r="A100" s="50">
        <f t="shared" si="21"/>
        <v>-0.5</v>
      </c>
      <c r="B100" s="50"/>
      <c r="C100" s="50"/>
      <c r="D100" s="50"/>
      <c r="E100" s="50"/>
      <c r="F100" s="50"/>
      <c r="G100" s="50"/>
      <c r="H100" s="50">
        <f t="shared" ref="H100:L100" si="36">-((H52-1)*(H52-2))^-1</f>
        <v>-0.56683708203047389</v>
      </c>
      <c r="I100" s="50">
        <f t="shared" si="36"/>
        <v>-0.56683708203047389</v>
      </c>
      <c r="J100" s="50">
        <f t="shared" si="36"/>
        <v>-0.56683708203047389</v>
      </c>
      <c r="K100" s="50">
        <f t="shared" si="36"/>
        <v>-0.56683708203047389</v>
      </c>
      <c r="L100" s="50">
        <f t="shared" si="36"/>
        <v>-0.59819256139267718</v>
      </c>
    </row>
    <row r="101" spans="1:12">
      <c r="A101" s="50">
        <f t="shared" si="21"/>
        <v>-0.5</v>
      </c>
      <c r="B101" s="50"/>
      <c r="C101" s="50"/>
      <c r="D101" s="50"/>
      <c r="E101" s="50"/>
      <c r="F101" s="50"/>
      <c r="G101" s="50"/>
      <c r="H101" s="50">
        <f t="shared" ref="H101:L101" si="37">-((H53-1)*(H53-2))^-1</f>
        <v>-0.54194045668951063</v>
      </c>
      <c r="I101" s="50">
        <f t="shared" si="37"/>
        <v>-0.54194045668951063</v>
      </c>
      <c r="J101" s="50">
        <f t="shared" si="37"/>
        <v>-0.54194045668951063</v>
      </c>
      <c r="K101" s="50">
        <f t="shared" si="37"/>
        <v>-0.54194045668951063</v>
      </c>
      <c r="L101" s="50">
        <f t="shared" si="37"/>
        <v>-0.56957621111547296</v>
      </c>
    </row>
    <row r="102" spans="1:12">
      <c r="A102" s="50">
        <f t="shared" ref="A102:A113" si="38">-((A54-1)*(A54-2))^-1</f>
        <v>-0.5</v>
      </c>
      <c r="B102" s="50"/>
      <c r="C102" s="50"/>
      <c r="D102" s="50"/>
      <c r="E102" s="50"/>
      <c r="F102" s="50"/>
      <c r="G102" s="50"/>
      <c r="H102" s="50">
        <f t="shared" ref="H102:L102" si="39">-((H54-1)*(H54-2))^-1</f>
        <v>-0.50218140485968155</v>
      </c>
      <c r="I102" s="50">
        <f t="shared" si="39"/>
        <v>-0.50218140485968155</v>
      </c>
      <c r="J102" s="50">
        <f t="shared" si="39"/>
        <v>-0.50218140485968155</v>
      </c>
      <c r="K102" s="50">
        <f t="shared" si="39"/>
        <v>-0.50218140485968155</v>
      </c>
      <c r="L102" s="50">
        <f t="shared" si="39"/>
        <v>-0.52841709506937817</v>
      </c>
    </row>
    <row r="103" spans="1:12">
      <c r="A103" s="50">
        <f t="shared" si="38"/>
        <v>-0.5</v>
      </c>
      <c r="B103" s="50"/>
      <c r="C103" s="50"/>
      <c r="D103" s="50"/>
      <c r="E103" s="50"/>
      <c r="F103" s="50"/>
      <c r="G103" s="50"/>
      <c r="H103" s="50">
        <f t="shared" ref="H103:L103" si="40">-((H55-1)*(H55-2))^-1</f>
        <v>-0.48584918141661992</v>
      </c>
      <c r="I103" s="50">
        <f t="shared" si="40"/>
        <v>-0.48584918141661992</v>
      </c>
      <c r="J103" s="50">
        <f t="shared" si="40"/>
        <v>-0.48584918141661992</v>
      </c>
      <c r="K103" s="50">
        <f t="shared" si="40"/>
        <v>-0.48584918141661992</v>
      </c>
      <c r="L103" s="50">
        <f t="shared" si="40"/>
        <v>-0.51076294653445786</v>
      </c>
    </row>
    <row r="104" spans="1:12">
      <c r="A104" s="50">
        <f t="shared" si="38"/>
        <v>-0.5</v>
      </c>
      <c r="B104" s="50"/>
      <c r="C104" s="50"/>
      <c r="D104" s="50"/>
      <c r="E104" s="50"/>
      <c r="F104" s="50"/>
      <c r="G104" s="50"/>
      <c r="H104" s="50">
        <f t="shared" ref="H104:L104" si="41">-((H56-1)*(H56-2))^-1</f>
        <v>-0.46379051085363793</v>
      </c>
      <c r="I104" s="50">
        <f t="shared" si="41"/>
        <v>-0.46379051085363793</v>
      </c>
      <c r="J104" s="50">
        <f t="shared" si="41"/>
        <v>-0.46379051085363793</v>
      </c>
      <c r="K104" s="50">
        <f t="shared" si="41"/>
        <v>-0.46379051085363793</v>
      </c>
      <c r="L104" s="50">
        <f t="shared" si="41"/>
        <v>-0.48861660896044656</v>
      </c>
    </row>
    <row r="105" spans="1:12">
      <c r="A105" s="50">
        <f t="shared" si="38"/>
        <v>-0.5</v>
      </c>
      <c r="B105" s="50"/>
      <c r="C105" s="50"/>
      <c r="D105" s="50"/>
      <c r="E105" s="50"/>
      <c r="F105" s="50"/>
      <c r="G105" s="50"/>
      <c r="H105" s="50">
        <f t="shared" ref="H105:L105" si="42">-((H57-1)*(H57-2))^-1</f>
        <v>-0.4587831719803655</v>
      </c>
      <c r="I105" s="50">
        <f t="shared" si="42"/>
        <v>-0.4587831719803655</v>
      </c>
      <c r="J105" s="50">
        <f t="shared" si="42"/>
        <v>-0.4587831719803655</v>
      </c>
      <c r="K105" s="50">
        <f t="shared" si="42"/>
        <v>-0.4587831719803655</v>
      </c>
      <c r="L105" s="50">
        <f t="shared" si="42"/>
        <v>-0.48242116811701174</v>
      </c>
    </row>
    <row r="106" spans="1:12">
      <c r="A106" s="50">
        <f t="shared" si="38"/>
        <v>-0.5</v>
      </c>
      <c r="B106" s="50"/>
      <c r="C106" s="50"/>
      <c r="D106" s="50"/>
      <c r="E106" s="50"/>
      <c r="F106" s="50"/>
      <c r="G106" s="50"/>
      <c r="H106" s="50">
        <f t="shared" ref="H106:L106" si="43">-((H58-1)*(H58-2))^-1</f>
        <v>-0.44686738272260135</v>
      </c>
      <c r="I106" s="50">
        <f t="shared" si="43"/>
        <v>-0.44686738272260135</v>
      </c>
      <c r="J106" s="50">
        <f t="shared" si="43"/>
        <v>-0.44686738272260135</v>
      </c>
      <c r="K106" s="50">
        <f t="shared" si="43"/>
        <v>-0.44686738272260135</v>
      </c>
      <c r="L106" s="50">
        <f t="shared" si="43"/>
        <v>-0.46986541039830154</v>
      </c>
    </row>
    <row r="107" spans="1:12">
      <c r="A107" s="50">
        <f t="shared" si="38"/>
        <v>-0.5</v>
      </c>
      <c r="B107" s="50"/>
      <c r="C107" s="50"/>
      <c r="D107" s="50"/>
      <c r="E107" s="50"/>
      <c r="F107" s="50"/>
      <c r="G107" s="50"/>
      <c r="H107" s="50">
        <f t="shared" ref="H107:L107" si="44">-((H59-1)*(H59-2))^-1</f>
        <v>-0.43909651705365799</v>
      </c>
      <c r="I107" s="50">
        <f t="shared" si="44"/>
        <v>-0.43909651705365799</v>
      </c>
      <c r="J107" s="50">
        <f t="shared" si="44"/>
        <v>-0.43909651705365799</v>
      </c>
      <c r="K107" s="50">
        <f t="shared" si="44"/>
        <v>-0.43909651705365799</v>
      </c>
      <c r="L107" s="50">
        <f t="shared" si="44"/>
        <v>-0.46237942672498422</v>
      </c>
    </row>
    <row r="108" spans="1:12">
      <c r="A108" s="50">
        <f t="shared" si="38"/>
        <v>-0.5</v>
      </c>
      <c r="B108" s="50"/>
      <c r="C108" s="50"/>
      <c r="D108" s="50"/>
      <c r="E108" s="50"/>
      <c r="F108" s="50"/>
      <c r="G108" s="50"/>
      <c r="H108" s="50">
        <f t="shared" ref="H108:L108" si="45">-((H60-1)*(H60-2))^-1</f>
        <v>-0.43153630957466443</v>
      </c>
      <c r="I108" s="50">
        <f t="shared" si="45"/>
        <v>-0.43153630957466443</v>
      </c>
      <c r="J108" s="50">
        <f t="shared" si="45"/>
        <v>-0.43153630957466443</v>
      </c>
      <c r="K108" s="50">
        <f t="shared" si="45"/>
        <v>-0.43153630957466443</v>
      </c>
      <c r="L108" s="50">
        <f t="shared" si="45"/>
        <v>-0.45430799177076819</v>
      </c>
    </row>
    <row r="109" spans="1:12">
      <c r="A109" s="50">
        <f t="shared" si="38"/>
        <v>-0.5</v>
      </c>
      <c r="B109" s="50"/>
      <c r="C109" s="50"/>
      <c r="D109" s="50"/>
      <c r="E109" s="50"/>
      <c r="F109" s="50"/>
      <c r="G109" s="50"/>
      <c r="H109" s="50">
        <f t="shared" ref="H109:L109" si="46">-((H61-1)*(H61-2))^-1</f>
        <v>-0.42485551174688696</v>
      </c>
      <c r="I109" s="50">
        <f t="shared" si="46"/>
        <v>-0.42485551174688696</v>
      </c>
      <c r="J109" s="50">
        <f t="shared" si="46"/>
        <v>-0.42485551174688696</v>
      </c>
      <c r="K109" s="50">
        <f t="shared" si="46"/>
        <v>-0.42485551174688696</v>
      </c>
      <c r="L109" s="50">
        <f t="shared" si="46"/>
        <v>-0.44625278578122851</v>
      </c>
    </row>
    <row r="110" spans="1:12">
      <c r="A110" s="50">
        <f t="shared" si="38"/>
        <v>-0.5</v>
      </c>
      <c r="B110" s="50"/>
      <c r="C110" s="50"/>
      <c r="D110" s="50"/>
      <c r="E110" s="50"/>
      <c r="F110" s="50"/>
      <c r="G110" s="50"/>
      <c r="H110" s="50">
        <f t="shared" ref="H110:L110" si="47">-((H62-1)*(H62-2))^-1</f>
        <v>-0.41941975336697951</v>
      </c>
      <c r="I110" s="50">
        <f t="shared" si="47"/>
        <v>-0.41941975336697951</v>
      </c>
      <c r="J110" s="50">
        <f t="shared" si="47"/>
        <v>-0.41941975336697951</v>
      </c>
      <c r="K110" s="50">
        <f t="shared" si="47"/>
        <v>-0.41941975336697951</v>
      </c>
      <c r="L110" s="50">
        <f t="shared" si="47"/>
        <v>-0.43994290277962411</v>
      </c>
    </row>
    <row r="111" spans="1:12">
      <c r="A111" s="50">
        <f t="shared" si="38"/>
        <v>-0.5</v>
      </c>
      <c r="B111" s="50"/>
      <c r="C111" s="50"/>
      <c r="D111" s="50"/>
      <c r="E111" s="50"/>
      <c r="F111" s="50"/>
      <c r="G111" s="50"/>
      <c r="H111" s="50">
        <f t="shared" ref="H111:L111" si="48">-((H63-1)*(H63-2))^-1</f>
        <v>-0.41222717671834552</v>
      </c>
      <c r="I111" s="50">
        <f t="shared" si="48"/>
        <v>-0.41222717671834552</v>
      </c>
      <c r="J111" s="50">
        <f t="shared" si="48"/>
        <v>-0.41222717671834552</v>
      </c>
      <c r="K111" s="50">
        <f t="shared" si="48"/>
        <v>-0.41222717671834552</v>
      </c>
      <c r="L111" s="50">
        <f t="shared" si="48"/>
        <v>-0.43090368354984937</v>
      </c>
    </row>
    <row r="112" spans="1:12">
      <c r="A112" s="50">
        <f t="shared" si="38"/>
        <v>-0.5</v>
      </c>
      <c r="B112" s="50"/>
      <c r="C112" s="50"/>
      <c r="D112" s="50"/>
      <c r="E112" s="50"/>
      <c r="F112" s="50"/>
      <c r="G112" s="50"/>
      <c r="H112" s="50">
        <f t="shared" ref="H112:L112" si="49">-((H64-1)*(H64-2))^-1</f>
        <v>-0.40678514988170678</v>
      </c>
      <c r="I112" s="50">
        <f t="shared" si="49"/>
        <v>-0.40673714342408357</v>
      </c>
      <c r="J112" s="50">
        <f t="shared" si="49"/>
        <v>-0.40673714342408357</v>
      </c>
      <c r="K112" s="50">
        <f t="shared" si="49"/>
        <v>-0.40673714342408357</v>
      </c>
      <c r="L112" s="50">
        <f t="shared" si="49"/>
        <v>-0.42457382314032993</v>
      </c>
    </row>
    <row r="113" spans="1:12">
      <c r="A113" s="50">
        <f t="shared" si="38"/>
        <v>-0.5</v>
      </c>
      <c r="B113" s="50"/>
      <c r="C113" s="50"/>
      <c r="D113" s="50"/>
      <c r="E113" s="50"/>
      <c r="F113" s="50"/>
      <c r="G113" s="50"/>
      <c r="H113" s="50">
        <f t="shared" ref="H113:L113" si="50">-((H65-1)*(H65-2))^-1</f>
        <v>-0.40400744499219471</v>
      </c>
      <c r="I113" s="50">
        <f t="shared" si="50"/>
        <v>-0.40396055616077076</v>
      </c>
      <c r="J113" s="50">
        <f t="shared" si="50"/>
        <v>-0.40396055616077076</v>
      </c>
      <c r="K113" s="50">
        <f t="shared" si="50"/>
        <v>-0.40396055616077076</v>
      </c>
      <c r="L113" s="50">
        <f t="shared" si="50"/>
        <v>-0.42141399891438003</v>
      </c>
    </row>
    <row r="114" spans="1:12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</row>
    <row r="115" spans="1:12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</row>
    <row r="116" spans="1:12">
      <c r="A116" s="50" t="s">
        <v>20</v>
      </c>
      <c r="B116" s="50" t="s">
        <v>21</v>
      </c>
      <c r="C116" s="50" t="s">
        <v>22</v>
      </c>
      <c r="D116" s="50" t="s">
        <v>23</v>
      </c>
      <c r="E116" s="50" t="s">
        <v>24</v>
      </c>
      <c r="F116" s="50" t="s">
        <v>25</v>
      </c>
      <c r="G116" s="50"/>
      <c r="H116" s="50" t="s">
        <v>20</v>
      </c>
      <c r="I116" s="50" t="s">
        <v>21</v>
      </c>
      <c r="J116" s="50" t="s">
        <v>22</v>
      </c>
      <c r="K116" s="50" t="s">
        <v>23</v>
      </c>
      <c r="L116" s="50" t="s">
        <v>24</v>
      </c>
    </row>
    <row r="117" spans="1:12">
      <c r="A117" s="50" t="s">
        <v>700</v>
      </c>
      <c r="B117" s="50" t="s">
        <v>698</v>
      </c>
      <c r="C117" s="50" t="s">
        <v>697</v>
      </c>
      <c r="D117" s="50" t="s">
        <v>696</v>
      </c>
      <c r="E117" s="50" t="s">
        <v>705</v>
      </c>
      <c r="F117" s="50" t="s">
        <v>767</v>
      </c>
      <c r="G117" s="50"/>
      <c r="H117" s="50" t="s">
        <v>700</v>
      </c>
      <c r="I117" s="50" t="s">
        <v>697</v>
      </c>
      <c r="J117" s="50" t="s">
        <v>696</v>
      </c>
      <c r="K117" s="50" t="s">
        <v>705</v>
      </c>
      <c r="L117" s="50" t="s">
        <v>767</v>
      </c>
    </row>
    <row r="118" spans="1:12">
      <c r="A118" s="51"/>
      <c r="B118" s="51">
        <f>-(1-2^B69)</f>
        <v>0</v>
      </c>
      <c r="C118" s="51">
        <f t="shared" ref="C118:F133" si="51">-(1-2^C69)</f>
        <v>0</v>
      </c>
      <c r="D118" s="51">
        <f t="shared" si="51"/>
        <v>0</v>
      </c>
      <c r="E118" s="51">
        <f t="shared" si="51"/>
        <v>0</v>
      </c>
      <c r="F118" s="51">
        <f t="shared" si="51"/>
        <v>0</v>
      </c>
      <c r="G118" s="50">
        <v>1979</v>
      </c>
      <c r="H118" s="51">
        <f>-(1-2^H69)</f>
        <v>-5.2399441433349403E-2</v>
      </c>
      <c r="I118" s="51">
        <f t="shared" ref="I118:L118" si="52">-(1-2^I69)</f>
        <v>-5.2399441433349403E-2</v>
      </c>
      <c r="J118" s="51">
        <f t="shared" si="52"/>
        <v>-5.2399441433349403E-2</v>
      </c>
      <c r="K118" s="51">
        <f t="shared" si="52"/>
        <v>-5.2399441433349403E-2</v>
      </c>
      <c r="L118" s="51">
        <f t="shared" si="52"/>
        <v>-5.4199719564177351E-2</v>
      </c>
    </row>
    <row r="119" spans="1:12">
      <c r="A119" s="51"/>
      <c r="B119" s="51">
        <f t="shared" ref="B119:B128" si="53">-(1-2^B70)</f>
        <v>0</v>
      </c>
      <c r="C119" s="51">
        <f t="shared" si="51"/>
        <v>0</v>
      </c>
      <c r="D119" s="51">
        <f t="shared" si="51"/>
        <v>0</v>
      </c>
      <c r="E119" s="51">
        <f t="shared" si="51"/>
        <v>0</v>
      </c>
      <c r="F119" s="51">
        <f t="shared" si="51"/>
        <v>0</v>
      </c>
      <c r="G119" s="50">
        <f>G118+1</f>
        <v>1980</v>
      </c>
      <c r="H119" s="51">
        <f t="shared" ref="H119:L119" si="54">-(1-2^H70)</f>
        <v>-6.0331444266738088E-2</v>
      </c>
      <c r="I119" s="51">
        <f t="shared" si="54"/>
        <v>-6.0331444266738088E-2</v>
      </c>
      <c r="J119" s="51">
        <f t="shared" si="54"/>
        <v>-6.0331444266738088E-2</v>
      </c>
      <c r="K119" s="51">
        <f t="shared" si="54"/>
        <v>-6.0331444266738088E-2</v>
      </c>
      <c r="L119" s="51">
        <f t="shared" si="54"/>
        <v>-6.1246948173350302E-2</v>
      </c>
    </row>
    <row r="120" spans="1:12">
      <c r="A120" s="51"/>
      <c r="B120" s="51">
        <f t="shared" si="53"/>
        <v>0</v>
      </c>
      <c r="C120" s="51">
        <f t="shared" si="51"/>
        <v>0</v>
      </c>
      <c r="D120" s="51">
        <f t="shared" si="51"/>
        <v>0</v>
      </c>
      <c r="E120" s="51">
        <f t="shared" si="51"/>
        <v>0</v>
      </c>
      <c r="F120" s="51">
        <f t="shared" si="51"/>
        <v>0</v>
      </c>
      <c r="G120" s="50">
        <f t="shared" ref="G120:G162" si="55">G119+1</f>
        <v>1981</v>
      </c>
      <c r="H120" s="51">
        <f t="shared" ref="H120:L120" si="56">-(1-2^H71)</f>
        <v>-6.478534230206634E-2</v>
      </c>
      <c r="I120" s="51">
        <f t="shared" si="56"/>
        <v>-6.478534230206634E-2</v>
      </c>
      <c r="J120" s="51">
        <f t="shared" si="56"/>
        <v>-6.478534230206634E-2</v>
      </c>
      <c r="K120" s="51">
        <f t="shared" si="56"/>
        <v>-6.478534230206634E-2</v>
      </c>
      <c r="L120" s="51">
        <f t="shared" si="56"/>
        <v>-6.4629611333668957E-2</v>
      </c>
    </row>
    <row r="121" spans="1:12">
      <c r="A121" s="51"/>
      <c r="B121" s="51">
        <f t="shared" si="53"/>
        <v>0</v>
      </c>
      <c r="C121" s="51">
        <f t="shared" si="51"/>
        <v>0</v>
      </c>
      <c r="D121" s="51">
        <f t="shared" si="51"/>
        <v>0</v>
      </c>
      <c r="E121" s="51">
        <f t="shared" si="51"/>
        <v>0</v>
      </c>
      <c r="F121" s="51">
        <f t="shared" si="51"/>
        <v>0</v>
      </c>
      <c r="G121" s="50">
        <f t="shared" si="55"/>
        <v>1982</v>
      </c>
      <c r="H121" s="51">
        <f t="shared" ref="H121:L121" si="57">-(1-2^H72)</f>
        <v>-7.2280573981930551E-2</v>
      </c>
      <c r="I121" s="51">
        <f t="shared" si="57"/>
        <v>-7.2280573981930551E-2</v>
      </c>
      <c r="J121" s="51">
        <f t="shared" si="57"/>
        <v>-7.2280573981930551E-2</v>
      </c>
      <c r="K121" s="51">
        <f t="shared" si="57"/>
        <v>-7.2280573981930551E-2</v>
      </c>
      <c r="L121" s="51">
        <f t="shared" si="57"/>
        <v>-7.2266632631584171E-2</v>
      </c>
    </row>
    <row r="122" spans="1:12">
      <c r="A122" s="51"/>
      <c r="B122" s="51">
        <f t="shared" si="53"/>
        <v>0</v>
      </c>
      <c r="C122" s="51">
        <f t="shared" si="51"/>
        <v>0</v>
      </c>
      <c r="D122" s="51">
        <f t="shared" si="51"/>
        <v>0</v>
      </c>
      <c r="E122" s="51">
        <f t="shared" si="51"/>
        <v>0</v>
      </c>
      <c r="F122" s="51">
        <f t="shared" si="51"/>
        <v>0</v>
      </c>
      <c r="G122" s="50">
        <f t="shared" si="55"/>
        <v>1983</v>
      </c>
      <c r="H122" s="51">
        <f t="shared" ref="H122:L122" si="58">-(1-2^H73)</f>
        <v>-8.4472257024288178E-2</v>
      </c>
      <c r="I122" s="51">
        <f t="shared" si="58"/>
        <v>-8.4472257024288178E-2</v>
      </c>
      <c r="J122" s="51">
        <f t="shared" si="58"/>
        <v>-8.4472257024288178E-2</v>
      </c>
      <c r="K122" s="51">
        <f t="shared" si="58"/>
        <v>-8.4472257024288178E-2</v>
      </c>
      <c r="L122" s="51">
        <f t="shared" si="58"/>
        <v>-8.4979513591175726E-2</v>
      </c>
    </row>
    <row r="123" spans="1:12">
      <c r="A123" s="51"/>
      <c r="B123" s="51">
        <f t="shared" si="53"/>
        <v>0</v>
      </c>
      <c r="C123" s="51">
        <f t="shared" si="51"/>
        <v>0</v>
      </c>
      <c r="D123" s="51">
        <f t="shared" si="51"/>
        <v>0</v>
      </c>
      <c r="E123" s="51">
        <f t="shared" si="51"/>
        <v>0</v>
      </c>
      <c r="F123" s="51">
        <f t="shared" si="51"/>
        <v>0</v>
      </c>
      <c r="G123" s="50">
        <f t="shared" si="55"/>
        <v>1984</v>
      </c>
      <c r="H123" s="51">
        <f t="shared" ref="H123:L123" si="59">-(1-2^H74)</f>
        <v>-9.318513910729842E-2</v>
      </c>
      <c r="I123" s="51">
        <f t="shared" si="59"/>
        <v>-9.318513910729842E-2</v>
      </c>
      <c r="J123" s="51">
        <f t="shared" si="59"/>
        <v>-9.318513910729842E-2</v>
      </c>
      <c r="K123" s="51">
        <f t="shared" si="59"/>
        <v>-9.318513910729842E-2</v>
      </c>
      <c r="L123" s="51">
        <f t="shared" si="59"/>
        <v>-9.3110340550597637E-2</v>
      </c>
    </row>
    <row r="124" spans="1:12">
      <c r="A124" s="51"/>
      <c r="B124" s="51">
        <f t="shared" si="53"/>
        <v>0</v>
      </c>
      <c r="C124" s="51">
        <f t="shared" si="51"/>
        <v>0</v>
      </c>
      <c r="D124" s="51">
        <f t="shared" si="51"/>
        <v>0</v>
      </c>
      <c r="E124" s="51">
        <f t="shared" si="51"/>
        <v>0</v>
      </c>
      <c r="F124" s="51">
        <f t="shared" si="51"/>
        <v>0</v>
      </c>
      <c r="G124" s="50">
        <f t="shared" si="55"/>
        <v>1985</v>
      </c>
      <c r="H124" s="51">
        <f t="shared" ref="H124:L124" si="60">-(1-2^H75)</f>
        <v>-0.10429699111329738</v>
      </c>
      <c r="I124" s="51">
        <f t="shared" si="60"/>
        <v>-0.10429699111329738</v>
      </c>
      <c r="J124" s="51">
        <f t="shared" si="60"/>
        <v>-0.10429699111329738</v>
      </c>
      <c r="K124" s="51">
        <f t="shared" si="60"/>
        <v>-0.10429699111329738</v>
      </c>
      <c r="L124" s="51">
        <f t="shared" si="60"/>
        <v>-0.10394160626301707</v>
      </c>
    </row>
    <row r="125" spans="1:12">
      <c r="A125" s="51"/>
      <c r="B125" s="51">
        <f t="shared" si="53"/>
        <v>0</v>
      </c>
      <c r="C125" s="51">
        <f t="shared" si="51"/>
        <v>0</v>
      </c>
      <c r="D125" s="51">
        <f t="shared" si="51"/>
        <v>0</v>
      </c>
      <c r="E125" s="51">
        <f t="shared" si="51"/>
        <v>0</v>
      </c>
      <c r="F125" s="51">
        <f t="shared" si="51"/>
        <v>0</v>
      </c>
      <c r="G125" s="50">
        <f t="shared" si="55"/>
        <v>1986</v>
      </c>
      <c r="H125" s="51">
        <f t="shared" ref="H125:L125" si="61">-(1-2^H76)</f>
        <v>-0.11643986532026429</v>
      </c>
      <c r="I125" s="51">
        <f t="shared" si="61"/>
        <v>-0.11643986532026429</v>
      </c>
      <c r="J125" s="51">
        <f t="shared" si="61"/>
        <v>-0.11643986532026429</v>
      </c>
      <c r="K125" s="51">
        <f t="shared" si="61"/>
        <v>-0.11643986532026429</v>
      </c>
      <c r="L125" s="51">
        <f t="shared" si="61"/>
        <v>-0.11700884774039189</v>
      </c>
    </row>
    <row r="126" spans="1:12">
      <c r="A126" s="51"/>
      <c r="B126" s="51">
        <f t="shared" si="53"/>
        <v>0</v>
      </c>
      <c r="C126" s="51">
        <f t="shared" si="51"/>
        <v>0</v>
      </c>
      <c r="D126" s="51">
        <f t="shared" si="51"/>
        <v>0</v>
      </c>
      <c r="E126" s="51">
        <f t="shared" si="51"/>
        <v>0</v>
      </c>
      <c r="F126" s="51">
        <f t="shared" si="51"/>
        <v>0</v>
      </c>
      <c r="G126" s="50">
        <f t="shared" si="55"/>
        <v>1987</v>
      </c>
      <c r="H126" s="51">
        <f t="shared" ref="H126:L126" si="62">-(1-2^H77)</f>
        <v>-0.12631276780837475</v>
      </c>
      <c r="I126" s="51">
        <f t="shared" si="62"/>
        <v>-0.12631276780837475</v>
      </c>
      <c r="J126" s="51">
        <f t="shared" si="62"/>
        <v>-0.12631276780837475</v>
      </c>
      <c r="K126" s="51">
        <f t="shared" si="62"/>
        <v>-0.12631276780837475</v>
      </c>
      <c r="L126" s="51">
        <f t="shared" si="62"/>
        <v>-0.12702577779114221</v>
      </c>
    </row>
    <row r="127" spans="1:12">
      <c r="A127" s="51"/>
      <c r="B127" s="51">
        <f t="shared" si="53"/>
        <v>0</v>
      </c>
      <c r="C127" s="51">
        <f t="shared" si="51"/>
        <v>0</v>
      </c>
      <c r="D127" s="51">
        <f t="shared" si="51"/>
        <v>0</v>
      </c>
      <c r="E127" s="51">
        <f t="shared" si="51"/>
        <v>0</v>
      </c>
      <c r="F127" s="51">
        <f t="shared" si="51"/>
        <v>0</v>
      </c>
      <c r="G127" s="50">
        <f t="shared" si="55"/>
        <v>1988</v>
      </c>
      <c r="H127" s="51">
        <f t="shared" ref="H127:L127" si="63">-(1-2^H78)</f>
        <v>-0.13895374633955382</v>
      </c>
      <c r="I127" s="51">
        <f t="shared" si="63"/>
        <v>-0.13895374633955382</v>
      </c>
      <c r="J127" s="51">
        <f t="shared" si="63"/>
        <v>-0.13895374633955382</v>
      </c>
      <c r="K127" s="51">
        <f t="shared" si="63"/>
        <v>-0.13895374633955382</v>
      </c>
      <c r="L127" s="51">
        <f t="shared" si="63"/>
        <v>-0.13978072586680546</v>
      </c>
    </row>
    <row r="128" spans="1:12">
      <c r="A128" s="51"/>
      <c r="B128" s="51">
        <f t="shared" si="53"/>
        <v>0</v>
      </c>
      <c r="C128" s="51">
        <f t="shared" si="51"/>
        <v>0</v>
      </c>
      <c r="D128" s="51">
        <f t="shared" si="51"/>
        <v>0</v>
      </c>
      <c r="E128" s="51">
        <f t="shared" si="51"/>
        <v>0</v>
      </c>
      <c r="F128" s="51">
        <f t="shared" si="51"/>
        <v>0</v>
      </c>
      <c r="G128" s="50">
        <f t="shared" si="55"/>
        <v>1989</v>
      </c>
      <c r="H128" s="51">
        <f t="shared" ref="H128:L128" si="64">-(1-2^H79)</f>
        <v>-0.15032653959277631</v>
      </c>
      <c r="I128" s="51">
        <f t="shared" si="64"/>
        <v>-0.15032653959277631</v>
      </c>
      <c r="J128" s="51">
        <f t="shared" si="64"/>
        <v>-0.15032653959277631</v>
      </c>
      <c r="K128" s="51">
        <f t="shared" si="64"/>
        <v>-0.15032653959277631</v>
      </c>
      <c r="L128" s="51">
        <f t="shared" si="64"/>
        <v>-0.15295374481521617</v>
      </c>
    </row>
    <row r="129" spans="1:12">
      <c r="A129" s="51">
        <f t="shared" ref="A129:F144" si="65">-(1-2^A80)</f>
        <v>-0.29289321881345254</v>
      </c>
      <c r="B129" s="51">
        <f t="shared" si="65"/>
        <v>0</v>
      </c>
      <c r="C129" s="51">
        <f t="shared" si="51"/>
        <v>0</v>
      </c>
      <c r="D129" s="51">
        <f t="shared" si="51"/>
        <v>0</v>
      </c>
      <c r="E129" s="51">
        <f t="shared" si="51"/>
        <v>0</v>
      </c>
      <c r="F129" s="51">
        <f t="shared" si="51"/>
        <v>0</v>
      </c>
      <c r="G129" s="50">
        <f t="shared" si="55"/>
        <v>1990</v>
      </c>
      <c r="H129" s="51">
        <f t="shared" ref="H129:L129" si="66">-(1-2^H80)</f>
        <v>-0.16277959249916685</v>
      </c>
      <c r="I129" s="51">
        <f t="shared" si="66"/>
        <v>-0.16277959249916685</v>
      </c>
      <c r="J129" s="51">
        <f t="shared" si="66"/>
        <v>-0.16277959249916685</v>
      </c>
      <c r="K129" s="51">
        <f t="shared" si="66"/>
        <v>-0.16277959249916685</v>
      </c>
      <c r="L129" s="51">
        <f t="shared" si="66"/>
        <v>-0.16678124000063388</v>
      </c>
    </row>
    <row r="130" spans="1:12">
      <c r="A130" s="51">
        <f t="shared" si="65"/>
        <v>-0.29289321881345254</v>
      </c>
      <c r="B130" s="51">
        <f t="shared" si="65"/>
        <v>0</v>
      </c>
      <c r="C130" s="51">
        <f t="shared" si="51"/>
        <v>0</v>
      </c>
      <c r="D130" s="51">
        <f t="shared" si="51"/>
        <v>0</v>
      </c>
      <c r="E130" s="51">
        <f t="shared" si="51"/>
        <v>0</v>
      </c>
      <c r="F130" s="51">
        <f t="shared" si="51"/>
        <v>0</v>
      </c>
      <c r="G130" s="50">
        <f t="shared" si="55"/>
        <v>1991</v>
      </c>
      <c r="H130" s="51">
        <f t="shared" ref="H130:L130" si="67">-(1-2^H81)</f>
        <v>-0.17544044049888563</v>
      </c>
      <c r="I130" s="51">
        <f t="shared" si="67"/>
        <v>-0.17544044049888563</v>
      </c>
      <c r="J130" s="51">
        <f t="shared" si="67"/>
        <v>-0.17544044049888563</v>
      </c>
      <c r="K130" s="51">
        <f t="shared" si="67"/>
        <v>-0.17544044049888563</v>
      </c>
      <c r="L130" s="51">
        <f t="shared" si="67"/>
        <v>-0.18012416549305454</v>
      </c>
    </row>
    <row r="131" spans="1:12">
      <c r="A131" s="51">
        <f t="shared" si="65"/>
        <v>-0.29289321881345254</v>
      </c>
      <c r="B131" s="51">
        <f t="shared" si="65"/>
        <v>0</v>
      </c>
      <c r="C131" s="51">
        <f t="shared" si="51"/>
        <v>0</v>
      </c>
      <c r="D131" s="51">
        <f t="shared" si="51"/>
        <v>0</v>
      </c>
      <c r="E131" s="51">
        <f t="shared" si="51"/>
        <v>0</v>
      </c>
      <c r="F131" s="51">
        <f t="shared" si="51"/>
        <v>0</v>
      </c>
      <c r="G131" s="50">
        <f t="shared" si="55"/>
        <v>1992</v>
      </c>
      <c r="H131" s="51">
        <f t="shared" ref="H131:L131" si="68">-(1-2^H82)</f>
        <v>-0.19513733717508164</v>
      </c>
      <c r="I131" s="51">
        <f t="shared" si="68"/>
        <v>-0.19513733717508164</v>
      </c>
      <c r="J131" s="51">
        <f t="shared" si="68"/>
        <v>-0.19513733717508164</v>
      </c>
      <c r="K131" s="51">
        <f t="shared" si="68"/>
        <v>-0.19513733717508164</v>
      </c>
      <c r="L131" s="51">
        <f t="shared" si="68"/>
        <v>-0.19961818824025113</v>
      </c>
    </row>
    <row r="132" spans="1:12">
      <c r="A132" s="51">
        <f t="shared" si="65"/>
        <v>-0.29289321881345254</v>
      </c>
      <c r="B132" s="51">
        <f t="shared" si="65"/>
        <v>0</v>
      </c>
      <c r="C132" s="51">
        <f t="shared" si="51"/>
        <v>0</v>
      </c>
      <c r="D132" s="51">
        <f t="shared" si="51"/>
        <v>0</v>
      </c>
      <c r="E132" s="51">
        <f t="shared" si="51"/>
        <v>0</v>
      </c>
      <c r="F132" s="51">
        <f t="shared" si="51"/>
        <v>0</v>
      </c>
      <c r="G132" s="50">
        <f t="shared" si="55"/>
        <v>1993</v>
      </c>
      <c r="H132" s="51">
        <f t="shared" ref="H132:L132" si="69">-(1-2^H83)</f>
        <v>-0.21181954042585638</v>
      </c>
      <c r="I132" s="51">
        <f t="shared" si="69"/>
        <v>-0.21181954042585638</v>
      </c>
      <c r="J132" s="51">
        <f t="shared" si="69"/>
        <v>-0.21181954042585638</v>
      </c>
      <c r="K132" s="51">
        <f t="shared" si="69"/>
        <v>-0.21181954042585638</v>
      </c>
      <c r="L132" s="51">
        <f t="shared" si="69"/>
        <v>-0.21714270998525564</v>
      </c>
    </row>
    <row r="133" spans="1:12">
      <c r="A133" s="51">
        <f t="shared" si="65"/>
        <v>-0.29289321881345254</v>
      </c>
      <c r="B133" s="51">
        <f t="shared" si="65"/>
        <v>0</v>
      </c>
      <c r="C133" s="51">
        <f t="shared" si="51"/>
        <v>0</v>
      </c>
      <c r="D133" s="51">
        <f t="shared" si="51"/>
        <v>0</v>
      </c>
      <c r="E133" s="51">
        <f t="shared" si="51"/>
        <v>0</v>
      </c>
      <c r="F133" s="51">
        <f t="shared" si="51"/>
        <v>0</v>
      </c>
      <c r="G133" s="50">
        <f t="shared" si="55"/>
        <v>1994</v>
      </c>
      <c r="H133" s="51">
        <f t="shared" ref="H133:L133" si="70">-(1-2^H84)</f>
        <v>-0.22811688384823425</v>
      </c>
      <c r="I133" s="51">
        <f t="shared" si="70"/>
        <v>-0.22811688384823425</v>
      </c>
      <c r="J133" s="51">
        <f t="shared" si="70"/>
        <v>-0.22811688384823425</v>
      </c>
      <c r="K133" s="51">
        <f t="shared" si="70"/>
        <v>-0.22811688384823425</v>
      </c>
      <c r="L133" s="51">
        <f t="shared" si="70"/>
        <v>-0.23365810466671322</v>
      </c>
    </row>
    <row r="134" spans="1:12">
      <c r="A134" s="51">
        <f t="shared" si="65"/>
        <v>-0.29289321881345254</v>
      </c>
      <c r="B134" s="51">
        <f t="shared" si="65"/>
        <v>0</v>
      </c>
      <c r="C134" s="51">
        <f t="shared" si="65"/>
        <v>0</v>
      </c>
      <c r="D134" s="51">
        <f t="shared" si="65"/>
        <v>0</v>
      </c>
      <c r="E134" s="51">
        <f t="shared" si="65"/>
        <v>0</v>
      </c>
      <c r="F134" s="51">
        <f t="shared" si="65"/>
        <v>0</v>
      </c>
      <c r="G134" s="50">
        <f t="shared" si="55"/>
        <v>1995</v>
      </c>
      <c r="H134" s="51">
        <f t="shared" ref="H134:L134" si="71">-(1-2^H85)</f>
        <v>-0.24484331683033478</v>
      </c>
      <c r="I134" s="51">
        <f t="shared" si="71"/>
        <v>-0.24484331683033478</v>
      </c>
      <c r="J134" s="51">
        <f t="shared" si="71"/>
        <v>-0.24484331683033478</v>
      </c>
      <c r="K134" s="51">
        <f t="shared" si="71"/>
        <v>-0.24484331683033478</v>
      </c>
      <c r="L134" s="51">
        <f t="shared" si="71"/>
        <v>-0.25184548352709868</v>
      </c>
    </row>
    <row r="135" spans="1:12">
      <c r="A135" s="51">
        <f t="shared" si="65"/>
        <v>-0.29289321881345254</v>
      </c>
      <c r="B135" s="51">
        <f t="shared" si="65"/>
        <v>0</v>
      </c>
      <c r="C135" s="51">
        <f t="shared" si="65"/>
        <v>0</v>
      </c>
      <c r="D135" s="51">
        <f t="shared" si="65"/>
        <v>0</v>
      </c>
      <c r="E135" s="51">
        <f t="shared" si="65"/>
        <v>0</v>
      </c>
      <c r="F135" s="51">
        <f t="shared" si="65"/>
        <v>0</v>
      </c>
      <c r="G135" s="50">
        <f t="shared" si="55"/>
        <v>1996</v>
      </c>
      <c r="H135" s="51">
        <f t="shared" ref="H135:L135" si="72">-(1-2^H86)</f>
        <v>-0.26160024069384924</v>
      </c>
      <c r="I135" s="51">
        <f t="shared" si="72"/>
        <v>-0.26160024069384924</v>
      </c>
      <c r="J135" s="51">
        <f t="shared" si="72"/>
        <v>-0.26160024069384924</v>
      </c>
      <c r="K135" s="51">
        <f t="shared" si="72"/>
        <v>-0.26160024069384924</v>
      </c>
      <c r="L135" s="51">
        <f t="shared" si="72"/>
        <v>-0.26843789849144883</v>
      </c>
    </row>
    <row r="136" spans="1:12">
      <c r="A136" s="51">
        <f t="shared" si="65"/>
        <v>-0.29289321881345254</v>
      </c>
      <c r="B136" s="51">
        <f t="shared" si="65"/>
        <v>0</v>
      </c>
      <c r="C136" s="51">
        <f t="shared" si="65"/>
        <v>0</v>
      </c>
      <c r="D136" s="51">
        <f t="shared" si="65"/>
        <v>0</v>
      </c>
      <c r="E136" s="51">
        <f t="shared" si="65"/>
        <v>0</v>
      </c>
      <c r="F136" s="51">
        <f t="shared" si="65"/>
        <v>0</v>
      </c>
      <c r="G136" s="50">
        <f t="shared" si="55"/>
        <v>1997</v>
      </c>
      <c r="H136" s="51">
        <f t="shared" ref="H136:L136" si="73">-(1-2^H87)</f>
        <v>-0.27780329345172761</v>
      </c>
      <c r="I136" s="51">
        <f t="shared" si="73"/>
        <v>-0.27780329345172761</v>
      </c>
      <c r="J136" s="51">
        <f t="shared" si="73"/>
        <v>-0.27780329345172761</v>
      </c>
      <c r="K136" s="51">
        <f t="shared" si="73"/>
        <v>-0.27780329345172761</v>
      </c>
      <c r="L136" s="51">
        <f t="shared" si="73"/>
        <v>-0.28239842505806101</v>
      </c>
    </row>
    <row r="137" spans="1:12">
      <c r="A137" s="51">
        <f t="shared" si="65"/>
        <v>-0.29289321881345254</v>
      </c>
      <c r="B137" s="51">
        <f t="shared" si="65"/>
        <v>0</v>
      </c>
      <c r="C137" s="51">
        <f t="shared" si="65"/>
        <v>0</v>
      </c>
      <c r="D137" s="51">
        <f t="shared" si="65"/>
        <v>0</v>
      </c>
      <c r="E137" s="51">
        <f t="shared" si="65"/>
        <v>0</v>
      </c>
      <c r="F137" s="51">
        <f t="shared" si="65"/>
        <v>0</v>
      </c>
      <c r="G137" s="50">
        <f t="shared" si="55"/>
        <v>1998</v>
      </c>
      <c r="H137" s="51">
        <f t="shared" ref="H137:L137" si="74">-(1-2^H88)</f>
        <v>-0.29647056694579588</v>
      </c>
      <c r="I137" s="51">
        <f t="shared" si="74"/>
        <v>-0.29647056694579588</v>
      </c>
      <c r="J137" s="51">
        <f t="shared" si="74"/>
        <v>-0.29647056694579588</v>
      </c>
      <c r="K137" s="51">
        <f t="shared" si="74"/>
        <v>-0.29647056694579588</v>
      </c>
      <c r="L137" s="51">
        <f t="shared" si="74"/>
        <v>-0.30237785645804582</v>
      </c>
    </row>
    <row r="138" spans="1:12">
      <c r="A138" s="51">
        <f t="shared" si="65"/>
        <v>-0.29289321881345254</v>
      </c>
      <c r="B138" s="51">
        <f t="shared" si="65"/>
        <v>0</v>
      </c>
      <c r="C138" s="51">
        <f t="shared" si="65"/>
        <v>0</v>
      </c>
      <c r="D138" s="51">
        <f t="shared" si="65"/>
        <v>0</v>
      </c>
      <c r="E138" s="51">
        <f t="shared" si="65"/>
        <v>0</v>
      </c>
      <c r="F138" s="51">
        <f t="shared" si="65"/>
        <v>0</v>
      </c>
      <c r="G138" s="50">
        <f t="shared" si="55"/>
        <v>1999</v>
      </c>
      <c r="H138" s="51">
        <f t="shared" ref="H138:L138" si="75">-(1-2^H89)</f>
        <v>-0.30941401192244344</v>
      </c>
      <c r="I138" s="51">
        <f t="shared" si="75"/>
        <v>-0.30941401192244344</v>
      </c>
      <c r="J138" s="51">
        <f t="shared" si="75"/>
        <v>-0.30941401192244344</v>
      </c>
      <c r="K138" s="51">
        <f t="shared" si="75"/>
        <v>-0.30941401192244344</v>
      </c>
      <c r="L138" s="51">
        <f t="shared" si="75"/>
        <v>-0.31650869318044939</v>
      </c>
    </row>
    <row r="139" spans="1:12">
      <c r="A139" s="51">
        <f t="shared" si="65"/>
        <v>-0.29289321881345254</v>
      </c>
      <c r="B139" s="51">
        <f t="shared" si="65"/>
        <v>0</v>
      </c>
      <c r="C139" s="51">
        <f t="shared" si="65"/>
        <v>0</v>
      </c>
      <c r="D139" s="51">
        <f t="shared" si="65"/>
        <v>0</v>
      </c>
      <c r="E139" s="51">
        <f t="shared" si="65"/>
        <v>0</v>
      </c>
      <c r="F139" s="51">
        <f t="shared" si="65"/>
        <v>0</v>
      </c>
      <c r="G139" s="50">
        <f t="shared" si="55"/>
        <v>2000</v>
      </c>
      <c r="H139" s="51">
        <f t="shared" ref="H139:L139" si="76">-(1-2^H90)</f>
        <v>-0.32324113431131229</v>
      </c>
      <c r="I139" s="51">
        <f t="shared" si="76"/>
        <v>-0.32324113431131229</v>
      </c>
      <c r="J139" s="51">
        <f t="shared" si="76"/>
        <v>-0.32324113431131229</v>
      </c>
      <c r="K139" s="51">
        <f t="shared" si="76"/>
        <v>-0.32324113431131229</v>
      </c>
      <c r="L139" s="51">
        <f t="shared" si="76"/>
        <v>-0.33436943348017933</v>
      </c>
    </row>
    <row r="140" spans="1:12">
      <c r="A140" s="51">
        <f t="shared" si="65"/>
        <v>-0.29289321881345254</v>
      </c>
      <c r="B140" s="51">
        <f t="shared" si="65"/>
        <v>0</v>
      </c>
      <c r="C140" s="51">
        <f t="shared" si="65"/>
        <v>0</v>
      </c>
      <c r="D140" s="51">
        <f t="shared" si="65"/>
        <v>0</v>
      </c>
      <c r="E140" s="51">
        <f t="shared" si="65"/>
        <v>0</v>
      </c>
      <c r="F140" s="51">
        <f t="shared" si="65"/>
        <v>0</v>
      </c>
      <c r="G140" s="50">
        <f t="shared" si="55"/>
        <v>2001</v>
      </c>
      <c r="H140" s="51">
        <f t="shared" ref="H140:L140" si="77">-(1-2^H91)</f>
        <v>-0.3349978885096857</v>
      </c>
      <c r="I140" s="51">
        <f t="shared" si="77"/>
        <v>-0.3349978885096857</v>
      </c>
      <c r="J140" s="51">
        <f t="shared" si="77"/>
        <v>-0.3349978885096857</v>
      </c>
      <c r="K140" s="51">
        <f t="shared" si="77"/>
        <v>-0.3349978885096857</v>
      </c>
      <c r="L140" s="51">
        <f t="shared" si="77"/>
        <v>-0.34715403589372962</v>
      </c>
    </row>
    <row r="141" spans="1:12">
      <c r="A141" s="51">
        <f t="shared" si="65"/>
        <v>-0.29289321881345254</v>
      </c>
      <c r="B141" s="51">
        <f t="shared" si="65"/>
        <v>0</v>
      </c>
      <c r="C141" s="51">
        <f t="shared" si="65"/>
        <v>0</v>
      </c>
      <c r="D141" s="51">
        <f t="shared" si="65"/>
        <v>0</v>
      </c>
      <c r="E141" s="51">
        <f t="shared" si="65"/>
        <v>0</v>
      </c>
      <c r="F141" s="51">
        <f t="shared" si="65"/>
        <v>0</v>
      </c>
      <c r="G141" s="50">
        <f t="shared" si="55"/>
        <v>2002</v>
      </c>
      <c r="H141" s="51">
        <f t="shared" ref="H141:L141" si="78">-(1-2^H92)</f>
        <v>-0.3445573486343716</v>
      </c>
      <c r="I141" s="51">
        <f t="shared" si="78"/>
        <v>-0.3445573486343716</v>
      </c>
      <c r="J141" s="51">
        <f t="shared" si="78"/>
        <v>-0.3445573486343716</v>
      </c>
      <c r="K141" s="51">
        <f t="shared" si="78"/>
        <v>-0.3445573486343716</v>
      </c>
      <c r="L141" s="51">
        <f t="shared" si="78"/>
        <v>-0.35752628880311466</v>
      </c>
    </row>
    <row r="142" spans="1:12">
      <c r="A142" s="51">
        <f t="shared" si="65"/>
        <v>-0.29289321881345254</v>
      </c>
      <c r="B142" s="51">
        <f t="shared" si="65"/>
        <v>0</v>
      </c>
      <c r="C142" s="51">
        <f t="shared" si="65"/>
        <v>0</v>
      </c>
      <c r="D142" s="51">
        <f t="shared" si="65"/>
        <v>0</v>
      </c>
      <c r="E142" s="51">
        <f t="shared" si="65"/>
        <v>0</v>
      </c>
      <c r="F142" s="51">
        <f t="shared" si="65"/>
        <v>0</v>
      </c>
      <c r="G142" s="50">
        <f t="shared" si="55"/>
        <v>2003</v>
      </c>
      <c r="H142" s="51">
        <f t="shared" ref="H142:L142" si="79">-(1-2^H93)</f>
        <v>-0.3540077052742937</v>
      </c>
      <c r="I142" s="51">
        <f t="shared" si="79"/>
        <v>-0.3540077052742937</v>
      </c>
      <c r="J142" s="51">
        <f t="shared" si="79"/>
        <v>-0.3540077052742937</v>
      </c>
      <c r="K142" s="51">
        <f t="shared" si="79"/>
        <v>-0.3540077052742937</v>
      </c>
      <c r="L142" s="51">
        <f t="shared" si="79"/>
        <v>-0.36911116128346455</v>
      </c>
    </row>
    <row r="143" spans="1:12">
      <c r="A143" s="51">
        <f t="shared" si="65"/>
        <v>-0.29289321881345254</v>
      </c>
      <c r="B143" s="51">
        <f t="shared" si="65"/>
        <v>0</v>
      </c>
      <c r="C143" s="51">
        <f t="shared" si="65"/>
        <v>0</v>
      </c>
      <c r="D143" s="51">
        <f t="shared" si="65"/>
        <v>0</v>
      </c>
      <c r="E143" s="51">
        <f t="shared" si="65"/>
        <v>0</v>
      </c>
      <c r="F143" s="51">
        <f t="shared" si="65"/>
        <v>0</v>
      </c>
      <c r="G143" s="50">
        <f t="shared" si="55"/>
        <v>2004</v>
      </c>
      <c r="H143" s="51">
        <f t="shared" ref="H143:L143" si="80">-(1-2^H94)</f>
        <v>-0.35725630230814931</v>
      </c>
      <c r="I143" s="51">
        <f t="shared" si="80"/>
        <v>-0.35725630230814931</v>
      </c>
      <c r="J143" s="51">
        <f t="shared" si="80"/>
        <v>-0.35725630230814931</v>
      </c>
      <c r="K143" s="51">
        <f t="shared" si="80"/>
        <v>-0.35725630230814931</v>
      </c>
      <c r="L143" s="51">
        <f t="shared" si="80"/>
        <v>-0.3739041557314875</v>
      </c>
    </row>
    <row r="144" spans="1:12">
      <c r="A144" s="51">
        <f t="shared" si="65"/>
        <v>-0.29289321881345254</v>
      </c>
      <c r="B144" s="51">
        <f t="shared" si="65"/>
        <v>0</v>
      </c>
      <c r="C144" s="51">
        <f t="shared" si="65"/>
        <v>0</v>
      </c>
      <c r="D144" s="51">
        <f t="shared" si="65"/>
        <v>0</v>
      </c>
      <c r="E144" s="51">
        <f t="shared" si="65"/>
        <v>0</v>
      </c>
      <c r="F144" s="51">
        <f t="shared" si="65"/>
        <v>0</v>
      </c>
      <c r="G144" s="50">
        <f t="shared" si="55"/>
        <v>2005</v>
      </c>
      <c r="H144" s="51">
        <f t="shared" ref="H144:L144" si="81">-(1-2^H95)</f>
        <v>-0.35612171209358423</v>
      </c>
      <c r="I144" s="51">
        <f t="shared" si="81"/>
        <v>-0.35612171209358423</v>
      </c>
      <c r="J144" s="51">
        <f t="shared" si="81"/>
        <v>-0.35612171209358423</v>
      </c>
      <c r="K144" s="51">
        <f t="shared" si="81"/>
        <v>-0.35612171209358423</v>
      </c>
      <c r="L144" s="51">
        <f t="shared" si="81"/>
        <v>-0.37308779199386866</v>
      </c>
    </row>
    <row r="145" spans="1:12">
      <c r="A145" s="51">
        <f t="shared" ref="A145:F160" si="82">-(1-2^A96)</f>
        <v>-0.29289321881345254</v>
      </c>
      <c r="B145" s="51">
        <f t="shared" si="82"/>
        <v>0</v>
      </c>
      <c r="C145" s="51">
        <f t="shared" si="82"/>
        <v>0</v>
      </c>
      <c r="D145" s="51">
        <f t="shared" si="82"/>
        <v>0</v>
      </c>
      <c r="E145" s="51">
        <f t="shared" si="82"/>
        <v>0</v>
      </c>
      <c r="F145" s="51">
        <f t="shared" si="82"/>
        <v>0</v>
      </c>
      <c r="G145" s="50">
        <f t="shared" si="55"/>
        <v>2006</v>
      </c>
      <c r="H145" s="51">
        <f t="shared" ref="H145:L145" si="83">-(1-2^H96)</f>
        <v>-0.35052764154552796</v>
      </c>
      <c r="I145" s="51">
        <f t="shared" si="83"/>
        <v>-0.35052764154552796</v>
      </c>
      <c r="J145" s="51">
        <f t="shared" si="83"/>
        <v>-0.35052764154552796</v>
      </c>
      <c r="K145" s="51">
        <f t="shared" si="83"/>
        <v>-0.35052764154552796</v>
      </c>
      <c r="L145" s="51">
        <f t="shared" si="83"/>
        <v>-0.36794584883532799</v>
      </c>
    </row>
    <row r="146" spans="1:12">
      <c r="A146" s="51">
        <f t="shared" si="82"/>
        <v>-0.29289321881345254</v>
      </c>
      <c r="B146" s="51">
        <f t="shared" si="82"/>
        <v>0</v>
      </c>
      <c r="C146" s="51">
        <f t="shared" si="82"/>
        <v>0</v>
      </c>
      <c r="D146" s="51">
        <f t="shared" si="82"/>
        <v>0</v>
      </c>
      <c r="E146" s="51">
        <f t="shared" si="82"/>
        <v>0</v>
      </c>
      <c r="F146" s="51">
        <f t="shared" si="82"/>
        <v>0</v>
      </c>
      <c r="G146" s="50">
        <f t="shared" si="55"/>
        <v>2007</v>
      </c>
      <c r="H146" s="51">
        <f t="shared" ref="H146:L146" si="84">-(1-2^H97)</f>
        <v>-0.35155035498016241</v>
      </c>
      <c r="I146" s="51">
        <f t="shared" si="84"/>
        <v>-0.35155035498016241</v>
      </c>
      <c r="J146" s="51">
        <f t="shared" si="84"/>
        <v>-0.35155035498016241</v>
      </c>
      <c r="K146" s="51">
        <f t="shared" si="84"/>
        <v>-0.35155035498016241</v>
      </c>
      <c r="L146" s="51">
        <f t="shared" si="84"/>
        <v>-0.36687056084698433</v>
      </c>
    </row>
    <row r="147" spans="1:12">
      <c r="A147" s="51">
        <f t="shared" si="82"/>
        <v>-0.29289321881345254</v>
      </c>
      <c r="B147" s="51">
        <f t="shared" si="82"/>
        <v>0</v>
      </c>
      <c r="C147" s="51">
        <f t="shared" si="82"/>
        <v>0</v>
      </c>
      <c r="D147" s="51">
        <f t="shared" si="82"/>
        <v>0</v>
      </c>
      <c r="E147" s="51">
        <f t="shared" si="82"/>
        <v>0</v>
      </c>
      <c r="F147" s="51">
        <f t="shared" si="82"/>
        <v>0</v>
      </c>
      <c r="G147" s="50">
        <f t="shared" si="55"/>
        <v>2008</v>
      </c>
      <c r="H147" s="51">
        <f t="shared" ref="H147:L147" si="85">-(1-2^H98)</f>
        <v>-0.34456453121211017</v>
      </c>
      <c r="I147" s="51">
        <f t="shared" si="85"/>
        <v>-0.34456453121211017</v>
      </c>
      <c r="J147" s="51">
        <f t="shared" si="85"/>
        <v>-0.34456453121211017</v>
      </c>
      <c r="K147" s="51">
        <f t="shared" si="85"/>
        <v>-0.34456453121211017</v>
      </c>
      <c r="L147" s="51">
        <f t="shared" si="85"/>
        <v>-0.35950171193812208</v>
      </c>
    </row>
    <row r="148" spans="1:12">
      <c r="A148" s="51">
        <f t="shared" si="82"/>
        <v>-0.29289321881345254</v>
      </c>
      <c r="B148" s="51">
        <f t="shared" si="82"/>
        <v>0</v>
      </c>
      <c r="C148" s="51">
        <f t="shared" si="82"/>
        <v>0</v>
      </c>
      <c r="D148" s="51">
        <f t="shared" si="82"/>
        <v>0</v>
      </c>
      <c r="E148" s="51">
        <f t="shared" si="82"/>
        <v>0</v>
      </c>
      <c r="F148" s="51">
        <f t="shared" si="82"/>
        <v>0</v>
      </c>
      <c r="G148" s="50">
        <f t="shared" si="55"/>
        <v>2009</v>
      </c>
      <c r="H148" s="51">
        <f t="shared" ref="H148:L148" si="86">-(1-2^H99)</f>
        <v>-0.33515655133317857</v>
      </c>
      <c r="I148" s="51">
        <f t="shared" si="86"/>
        <v>-0.33515655133317857</v>
      </c>
      <c r="J148" s="51">
        <f t="shared" si="86"/>
        <v>-0.33515655133317857</v>
      </c>
      <c r="K148" s="51">
        <f t="shared" si="86"/>
        <v>-0.33515655133317857</v>
      </c>
      <c r="L148" s="51">
        <f t="shared" si="86"/>
        <v>-0.34905093579774382</v>
      </c>
    </row>
    <row r="149" spans="1:12">
      <c r="A149" s="51">
        <f t="shared" si="82"/>
        <v>-0.29289321881345254</v>
      </c>
      <c r="B149" s="51">
        <f t="shared" si="82"/>
        <v>0</v>
      </c>
      <c r="C149" s="51">
        <f t="shared" si="82"/>
        <v>0</v>
      </c>
      <c r="D149" s="51">
        <f t="shared" si="82"/>
        <v>0</v>
      </c>
      <c r="E149" s="51">
        <f t="shared" si="82"/>
        <v>0</v>
      </c>
      <c r="F149" s="51">
        <f t="shared" si="82"/>
        <v>0</v>
      </c>
      <c r="G149" s="50">
        <f t="shared" si="55"/>
        <v>2010</v>
      </c>
      <c r="H149" s="51">
        <f t="shared" ref="H149:L149" si="87">-(1-2^H100)</f>
        <v>-0.32490477585109578</v>
      </c>
      <c r="I149" s="51">
        <f t="shared" si="87"/>
        <v>-0.32490477585109578</v>
      </c>
      <c r="J149" s="51">
        <f t="shared" si="87"/>
        <v>-0.32490477585109578</v>
      </c>
      <c r="K149" s="51">
        <f t="shared" si="87"/>
        <v>-0.32490477585109578</v>
      </c>
      <c r="L149" s="51">
        <f t="shared" si="87"/>
        <v>-0.33941897304197477</v>
      </c>
    </row>
    <row r="150" spans="1:12">
      <c r="A150" s="51">
        <f t="shared" si="82"/>
        <v>-0.29289321881345254</v>
      </c>
      <c r="B150" s="51">
        <f t="shared" si="82"/>
        <v>0</v>
      </c>
      <c r="C150" s="51">
        <f t="shared" si="82"/>
        <v>0</v>
      </c>
      <c r="D150" s="51">
        <f t="shared" si="82"/>
        <v>0</v>
      </c>
      <c r="E150" s="51">
        <f t="shared" si="82"/>
        <v>0</v>
      </c>
      <c r="F150" s="51">
        <f t="shared" si="82"/>
        <v>0</v>
      </c>
      <c r="G150" s="50">
        <f t="shared" si="55"/>
        <v>2011</v>
      </c>
      <c r="H150" s="51">
        <f t="shared" ref="H150:L150" si="88">-(1-2^H101)</f>
        <v>-0.31315353615211527</v>
      </c>
      <c r="I150" s="51">
        <f t="shared" si="88"/>
        <v>-0.31315353615211527</v>
      </c>
      <c r="J150" s="51">
        <f t="shared" si="88"/>
        <v>-0.31315353615211527</v>
      </c>
      <c r="K150" s="51">
        <f t="shared" si="88"/>
        <v>-0.31315353615211527</v>
      </c>
      <c r="L150" s="51">
        <f t="shared" si="88"/>
        <v>-0.32618530886997688</v>
      </c>
    </row>
    <row r="151" spans="1:12">
      <c r="A151" s="51">
        <f t="shared" si="82"/>
        <v>-0.29289321881345254</v>
      </c>
      <c r="B151" s="51">
        <f t="shared" si="82"/>
        <v>0</v>
      </c>
      <c r="C151" s="51">
        <f t="shared" si="82"/>
        <v>0</v>
      </c>
      <c r="D151" s="51">
        <f t="shared" si="82"/>
        <v>0</v>
      </c>
      <c r="E151" s="51">
        <f t="shared" si="82"/>
        <v>0</v>
      </c>
      <c r="F151" s="51">
        <f t="shared" si="82"/>
        <v>0</v>
      </c>
      <c r="G151" s="50">
        <f t="shared" si="55"/>
        <v>2012</v>
      </c>
      <c r="H151" s="51">
        <f t="shared" ref="H151:L151" si="89">-(1-2^H102)</f>
        <v>-0.29396158084866342</v>
      </c>
      <c r="I151" s="51">
        <f t="shared" si="89"/>
        <v>-0.29396158084866342</v>
      </c>
      <c r="J151" s="51">
        <f t="shared" si="89"/>
        <v>-0.29396158084866342</v>
      </c>
      <c r="K151" s="51">
        <f t="shared" si="89"/>
        <v>-0.29396158084866342</v>
      </c>
      <c r="L151" s="51">
        <f t="shared" si="89"/>
        <v>-0.30668498751675</v>
      </c>
    </row>
    <row r="152" spans="1:12">
      <c r="A152" s="51">
        <f t="shared" si="82"/>
        <v>-0.29289321881345254</v>
      </c>
      <c r="B152" s="51">
        <f t="shared" si="82"/>
        <v>0</v>
      </c>
      <c r="C152" s="51">
        <f t="shared" si="82"/>
        <v>0</v>
      </c>
      <c r="D152" s="51">
        <f t="shared" si="82"/>
        <v>0</v>
      </c>
      <c r="E152" s="51">
        <f t="shared" si="82"/>
        <v>0</v>
      </c>
      <c r="F152" s="51">
        <f t="shared" si="82"/>
        <v>0</v>
      </c>
      <c r="G152" s="50">
        <f t="shared" si="55"/>
        <v>2013</v>
      </c>
      <c r="H152" s="51">
        <f t="shared" ref="H152:L152" si="90">-(1-2^H103)</f>
        <v>-0.28592336486207481</v>
      </c>
      <c r="I152" s="51">
        <f t="shared" si="90"/>
        <v>-0.28592336486207481</v>
      </c>
      <c r="J152" s="51">
        <f t="shared" si="90"/>
        <v>-0.28592336486207481</v>
      </c>
      <c r="K152" s="51">
        <f t="shared" si="90"/>
        <v>-0.28592336486207481</v>
      </c>
      <c r="L152" s="51">
        <f t="shared" si="90"/>
        <v>-0.29814882322329439</v>
      </c>
    </row>
    <row r="153" spans="1:12">
      <c r="A153" s="51">
        <f t="shared" si="82"/>
        <v>-0.29289321881345254</v>
      </c>
      <c r="B153" s="51">
        <f t="shared" si="82"/>
        <v>0</v>
      </c>
      <c r="C153" s="51">
        <f t="shared" si="82"/>
        <v>0</v>
      </c>
      <c r="D153" s="51">
        <f t="shared" si="82"/>
        <v>0</v>
      </c>
      <c r="E153" s="51">
        <f t="shared" si="82"/>
        <v>0</v>
      </c>
      <c r="F153" s="51">
        <f t="shared" si="82"/>
        <v>0</v>
      </c>
      <c r="G153" s="50">
        <f t="shared" si="55"/>
        <v>2014</v>
      </c>
      <c r="H153" s="51">
        <f t="shared" ref="H153:L153" si="91">-(1-2^H104)</f>
        <v>-0.27492130483918931</v>
      </c>
      <c r="I153" s="51">
        <f t="shared" si="91"/>
        <v>-0.27492130483918931</v>
      </c>
      <c r="J153" s="51">
        <f t="shared" si="91"/>
        <v>-0.27492130483918931</v>
      </c>
      <c r="K153" s="51">
        <f t="shared" si="91"/>
        <v>-0.27492130483918931</v>
      </c>
      <c r="L153" s="51">
        <f t="shared" si="91"/>
        <v>-0.28729181844310514</v>
      </c>
    </row>
    <row r="154" spans="1:12">
      <c r="A154" s="51">
        <f t="shared" si="82"/>
        <v>-0.29289321881345254</v>
      </c>
      <c r="B154" s="51">
        <f t="shared" si="82"/>
        <v>0</v>
      </c>
      <c r="C154" s="51">
        <f t="shared" si="82"/>
        <v>0</v>
      </c>
      <c r="D154" s="51">
        <f t="shared" si="82"/>
        <v>0</v>
      </c>
      <c r="E154" s="51">
        <f t="shared" si="82"/>
        <v>0</v>
      </c>
      <c r="F154" s="51">
        <f t="shared" si="82"/>
        <v>0</v>
      </c>
      <c r="G154" s="50">
        <f t="shared" si="55"/>
        <v>2015</v>
      </c>
      <c r="H154" s="51">
        <f t="shared" ref="H154:L154" si="92">-(1-2^H105)</f>
        <v>-0.27240031272850207</v>
      </c>
      <c r="I154" s="51">
        <f t="shared" si="92"/>
        <v>-0.27240031272850207</v>
      </c>
      <c r="J154" s="51">
        <f t="shared" si="92"/>
        <v>-0.27240031272850207</v>
      </c>
      <c r="K154" s="51">
        <f t="shared" si="92"/>
        <v>-0.27240031272850207</v>
      </c>
      <c r="L154" s="51">
        <f t="shared" si="92"/>
        <v>-0.28422461727903769</v>
      </c>
    </row>
    <row r="155" spans="1:12">
      <c r="A155" s="51">
        <f t="shared" si="82"/>
        <v>-0.29289321881345254</v>
      </c>
      <c r="B155" s="51">
        <f t="shared" si="82"/>
        <v>0</v>
      </c>
      <c r="C155" s="51">
        <f t="shared" si="82"/>
        <v>0</v>
      </c>
      <c r="D155" s="51">
        <f t="shared" si="82"/>
        <v>0</v>
      </c>
      <c r="E155" s="51">
        <f t="shared" si="82"/>
        <v>0</v>
      </c>
      <c r="F155" s="51">
        <f t="shared" si="82"/>
        <v>0</v>
      </c>
      <c r="G155" s="50">
        <f t="shared" si="55"/>
        <v>2016</v>
      </c>
      <c r="H155" s="51">
        <f t="shared" ref="H155:L155" si="93">-(1-2^H106)</f>
        <v>-0.26636589295362134</v>
      </c>
      <c r="I155" s="51">
        <f t="shared" si="93"/>
        <v>-0.26636589295362134</v>
      </c>
      <c r="J155" s="51">
        <f t="shared" si="93"/>
        <v>-0.26636589295362134</v>
      </c>
      <c r="K155" s="51">
        <f t="shared" si="93"/>
        <v>-0.26636589295362134</v>
      </c>
      <c r="L155" s="51">
        <f t="shared" si="93"/>
        <v>-0.27796804672874875</v>
      </c>
    </row>
    <row r="156" spans="1:12">
      <c r="A156" s="51">
        <f t="shared" si="82"/>
        <v>-0.29289321881345254</v>
      </c>
      <c r="B156" s="51">
        <f t="shared" si="82"/>
        <v>0</v>
      </c>
      <c r="C156" s="51">
        <f t="shared" si="82"/>
        <v>0</v>
      </c>
      <c r="D156" s="51">
        <f t="shared" si="82"/>
        <v>0</v>
      </c>
      <c r="E156" s="51">
        <f t="shared" si="82"/>
        <v>0</v>
      </c>
      <c r="F156" s="51">
        <f t="shared" si="82"/>
        <v>0</v>
      </c>
      <c r="G156" s="50">
        <f t="shared" si="55"/>
        <v>2017</v>
      </c>
      <c r="H156" s="51">
        <f t="shared" ref="H156:L156" si="94">-(1-2^H107)</f>
        <v>-0.2624036186933687</v>
      </c>
      <c r="I156" s="51">
        <f t="shared" si="94"/>
        <v>-0.2624036186933687</v>
      </c>
      <c r="J156" s="51">
        <f t="shared" si="94"/>
        <v>-0.2624036186933687</v>
      </c>
      <c r="K156" s="51">
        <f t="shared" si="94"/>
        <v>-0.2624036186933687</v>
      </c>
      <c r="L156" s="51">
        <f t="shared" si="94"/>
        <v>-0.27421176641467682</v>
      </c>
    </row>
    <row r="157" spans="1:12">
      <c r="A157" s="51">
        <f t="shared" si="82"/>
        <v>-0.29289321881345254</v>
      </c>
      <c r="B157" s="51">
        <f t="shared" si="82"/>
        <v>0</v>
      </c>
      <c r="C157" s="51">
        <f t="shared" si="82"/>
        <v>0</v>
      </c>
      <c r="D157" s="51">
        <f t="shared" si="82"/>
        <v>0</v>
      </c>
      <c r="E157" s="51">
        <f t="shared" si="82"/>
        <v>0</v>
      </c>
      <c r="F157" s="51">
        <f t="shared" si="82"/>
        <v>0</v>
      </c>
      <c r="G157" s="50">
        <f t="shared" si="55"/>
        <v>2018</v>
      </c>
      <c r="H157" s="51">
        <f t="shared" ref="H157:L157" si="95">-(1-2^H108)</f>
        <v>-0.25852822012752485</v>
      </c>
      <c r="I157" s="51">
        <f t="shared" si="95"/>
        <v>-0.25852822012752485</v>
      </c>
      <c r="J157" s="51">
        <f t="shared" si="95"/>
        <v>-0.25852822012752485</v>
      </c>
      <c r="K157" s="51">
        <f t="shared" si="95"/>
        <v>-0.25852822012752485</v>
      </c>
      <c r="L157" s="51">
        <f t="shared" si="95"/>
        <v>-0.27013982450357077</v>
      </c>
    </row>
    <row r="158" spans="1:12">
      <c r="A158" s="51">
        <f t="shared" si="82"/>
        <v>-0.29289321881345254</v>
      </c>
      <c r="B158" s="51">
        <f t="shared" si="82"/>
        <v>0</v>
      </c>
      <c r="C158" s="51">
        <f t="shared" si="82"/>
        <v>0</v>
      </c>
      <c r="D158" s="51">
        <f t="shared" si="82"/>
        <v>0</v>
      </c>
      <c r="E158" s="51">
        <f t="shared" si="82"/>
        <v>0</v>
      </c>
      <c r="F158" s="51">
        <f t="shared" si="82"/>
        <v>0</v>
      </c>
      <c r="G158" s="50">
        <f t="shared" si="55"/>
        <v>2019</v>
      </c>
      <c r="H158" s="51">
        <f t="shared" ref="H158:L158" si="96">-(1-2^H109)</f>
        <v>-0.25508666789349888</v>
      </c>
      <c r="I158" s="51">
        <f t="shared" si="96"/>
        <v>-0.25508666789349888</v>
      </c>
      <c r="J158" s="51">
        <f t="shared" si="96"/>
        <v>-0.25508666789349888</v>
      </c>
      <c r="K158" s="51">
        <f t="shared" si="96"/>
        <v>-0.25508666789349888</v>
      </c>
      <c r="L158" s="51">
        <f t="shared" si="96"/>
        <v>-0.26605329374177478</v>
      </c>
    </row>
    <row r="159" spans="1:12">
      <c r="A159" s="51">
        <f t="shared" si="82"/>
        <v>-0.29289321881345254</v>
      </c>
      <c r="B159" s="51">
        <f t="shared" si="82"/>
        <v>0</v>
      </c>
      <c r="C159" s="51">
        <f t="shared" si="82"/>
        <v>0</v>
      </c>
      <c r="D159" s="51">
        <f t="shared" si="82"/>
        <v>0</v>
      </c>
      <c r="E159" s="51">
        <f t="shared" si="82"/>
        <v>0</v>
      </c>
      <c r="F159" s="51">
        <f t="shared" si="82"/>
        <v>0</v>
      </c>
      <c r="G159" s="50">
        <f t="shared" si="55"/>
        <v>2020</v>
      </c>
      <c r="H159" s="51">
        <f t="shared" ref="H159:L159" si="97">-(1-2^H110)</f>
        <v>-0.25227470379035544</v>
      </c>
      <c r="I159" s="51">
        <f t="shared" si="97"/>
        <v>-0.25227470379035544</v>
      </c>
      <c r="J159" s="51">
        <f t="shared" si="97"/>
        <v>-0.25227470379035544</v>
      </c>
      <c r="K159" s="51">
        <f t="shared" si="97"/>
        <v>-0.25227470379035544</v>
      </c>
      <c r="L159" s="51">
        <f t="shared" si="97"/>
        <v>-0.26283621736488472</v>
      </c>
    </row>
    <row r="160" spans="1:12">
      <c r="A160" s="51">
        <f t="shared" si="82"/>
        <v>-0.29289321881345254</v>
      </c>
      <c r="B160" s="51">
        <f t="shared" si="82"/>
        <v>0</v>
      </c>
      <c r="C160" s="51">
        <f t="shared" si="82"/>
        <v>0</v>
      </c>
      <c r="D160" s="51">
        <f t="shared" si="82"/>
        <v>0</v>
      </c>
      <c r="E160" s="51">
        <f t="shared" si="82"/>
        <v>0</v>
      </c>
      <c r="F160" s="51">
        <f t="shared" si="82"/>
        <v>0</v>
      </c>
      <c r="G160" s="50">
        <f t="shared" si="55"/>
        <v>2021</v>
      </c>
      <c r="H160" s="51">
        <f t="shared" ref="H160:L160" si="98">-(1-2^H111)</f>
        <v>-0.248537600740111</v>
      </c>
      <c r="I160" s="51">
        <f t="shared" si="98"/>
        <v>-0.248537600740111</v>
      </c>
      <c r="J160" s="51">
        <f t="shared" si="98"/>
        <v>-0.248537600740111</v>
      </c>
      <c r="K160" s="51">
        <f t="shared" si="98"/>
        <v>-0.248537600740111</v>
      </c>
      <c r="L160" s="51">
        <f t="shared" si="98"/>
        <v>-0.25820301127077327</v>
      </c>
    </row>
    <row r="161" spans="1:13">
      <c r="A161" s="51">
        <f t="shared" ref="A161:F162" si="99">-(1-2^A112)</f>
        <v>-0.29289321881345254</v>
      </c>
      <c r="B161" s="51">
        <f t="shared" si="99"/>
        <v>0</v>
      </c>
      <c r="C161" s="51">
        <f t="shared" si="99"/>
        <v>0</v>
      </c>
      <c r="D161" s="51">
        <f t="shared" si="99"/>
        <v>0</v>
      </c>
      <c r="E161" s="51">
        <f t="shared" si="99"/>
        <v>0</v>
      </c>
      <c r="F161" s="51">
        <f t="shared" si="99"/>
        <v>0</v>
      </c>
      <c r="G161" s="50">
        <f t="shared" si="55"/>
        <v>2022</v>
      </c>
      <c r="H161" s="51">
        <f t="shared" ref="H161:L161" si="100">-(1-2^H112)</f>
        <v>-0.24569763723573534</v>
      </c>
      <c r="I161" s="51">
        <f t="shared" si="100"/>
        <v>-0.24567253699911551</v>
      </c>
      <c r="J161" s="51">
        <f t="shared" si="100"/>
        <v>-0.24567253699911551</v>
      </c>
      <c r="K161" s="51">
        <f t="shared" si="100"/>
        <v>-0.24567253699911551</v>
      </c>
      <c r="L161" s="51">
        <f t="shared" si="100"/>
        <v>-0.25494120812612453</v>
      </c>
    </row>
    <row r="162" spans="1:13">
      <c r="A162" s="51">
        <f t="shared" si="99"/>
        <v>-0.29289321881345254</v>
      </c>
      <c r="B162" s="51">
        <f t="shared" si="99"/>
        <v>0</v>
      </c>
      <c r="C162" s="51">
        <f t="shared" si="99"/>
        <v>0</v>
      </c>
      <c r="D162" s="51">
        <f t="shared" si="99"/>
        <v>0</v>
      </c>
      <c r="E162" s="51">
        <f t="shared" si="99"/>
        <v>0</v>
      </c>
      <c r="F162" s="51">
        <f t="shared" si="99"/>
        <v>0</v>
      </c>
      <c r="G162" s="50">
        <f t="shared" si="55"/>
        <v>2023</v>
      </c>
      <c r="H162" s="51">
        <f t="shared" ref="H162:L162" si="101">-(1-2^H113)</f>
        <v>-0.24424393591248839</v>
      </c>
      <c r="I162" s="51">
        <f t="shared" si="101"/>
        <v>-0.24421937279031281</v>
      </c>
      <c r="J162" s="51">
        <f t="shared" si="101"/>
        <v>-0.24421937279031281</v>
      </c>
      <c r="K162" s="51">
        <f t="shared" si="101"/>
        <v>-0.24421937279031281</v>
      </c>
      <c r="L162" s="51">
        <f t="shared" si="101"/>
        <v>-0.25330757467717202</v>
      </c>
      <c r="M162" s="6"/>
    </row>
    <row r="163" spans="1:13">
      <c r="A163" s="50"/>
      <c r="B163" s="51"/>
      <c r="C163" s="51"/>
      <c r="D163" s="51"/>
      <c r="E163" s="51"/>
      <c r="F163" s="51"/>
      <c r="G163" s="50"/>
      <c r="H163" s="50"/>
      <c r="I163" s="50"/>
      <c r="J163" s="50"/>
      <c r="K163" s="50"/>
      <c r="L163" s="50"/>
    </row>
    <row r="164" spans="1:13">
      <c r="A164" s="51" cm="1">
        <f t="array" ref="A164">AVERAGE(IF(ISERROR(A118:A118),"",A118:A162))</f>
        <v>-0.29289321881345232</v>
      </c>
      <c r="B164" s="51" cm="1">
        <f t="array" ref="B164">AVERAGE(IF(ISERROR(B118:B118),"",B118:B162))</f>
        <v>0</v>
      </c>
      <c r="C164" s="51" cm="1">
        <f t="array" ref="C164">AVERAGE(IF(ISERROR(C118:C118),"",C118:C162))</f>
        <v>0</v>
      </c>
      <c r="D164" s="51" cm="1">
        <f t="array" ref="D164">AVERAGE(IF(ISERROR(D118:D118),"",D118:D162))</f>
        <v>0</v>
      </c>
      <c r="E164" s="51" cm="1">
        <f t="array" ref="E164">AVERAGE(IF(ISERROR(E118:E118),"",E118:E162))</f>
        <v>0</v>
      </c>
      <c r="F164" s="51" cm="1">
        <f t="array" ref="F164">AVERAGE(IF(ISERROR(F118:F118),"",F118:F162))</f>
        <v>0</v>
      </c>
      <c r="G164" s="51"/>
      <c r="H164" s="51" cm="1">
        <f t="array" ref="H164">AVERAGE(IF(ISERROR(H118:H118),"",H118:H162))</f>
        <v>-0.2372798590091563</v>
      </c>
      <c r="I164" s="51" cm="1">
        <f t="array" ref="I164">AVERAGE(IF(ISERROR(I118:I118),"",I118:I162))</f>
        <v>-0.23727875537896087</v>
      </c>
      <c r="J164" s="51" cm="1">
        <f t="array" ref="J164">AVERAGE(IF(ISERROR(J118:J118),"",J118:J162))</f>
        <v>-0.23727875537896087</v>
      </c>
      <c r="K164" s="51" cm="1">
        <f t="array" ref="K164">AVERAGE(IF(ISERROR(K118:K118),"",K118:K162))</f>
        <v>-0.23727875537896087</v>
      </c>
      <c r="L164" s="51" cm="1">
        <f t="array" ref="L164">AVERAGE(IF(ISERROR(L118:L118),"",L118:L162))</f>
        <v>-0.24551496953840063</v>
      </c>
    </row>
    <row r="165" spans="1:13">
      <c r="A165" s="50"/>
      <c r="B165" s="50"/>
      <c r="C165" s="50" t="s">
        <v>99</v>
      </c>
      <c r="D165" s="50"/>
      <c r="E165" s="50" t="s">
        <v>196</v>
      </c>
      <c r="F165" s="51"/>
      <c r="G165" s="51"/>
      <c r="H165" s="50"/>
      <c r="I165" s="50" t="s">
        <v>99</v>
      </c>
      <c r="J165" s="50"/>
      <c r="K165" s="50" t="s">
        <v>196</v>
      </c>
      <c r="L165" s="50"/>
    </row>
    <row r="166" spans="1:13">
      <c r="A166" s="50"/>
      <c r="B166" s="50" t="s">
        <v>100</v>
      </c>
      <c r="C166" s="53" cm="1">
        <f t="array" ref="C166">AVERAGE(IF(ISERROR(B118:F162),"",B118:F162))</f>
        <v>0</v>
      </c>
      <c r="D166" s="50"/>
      <c r="E166" s="53" cm="1">
        <f t="array" ref="E166">AVERAGE(IF(ISERROR(B148:F162),"",B148:F162))</f>
        <v>0</v>
      </c>
      <c r="F166" s="50"/>
      <c r="G166" s="50"/>
      <c r="H166" s="50" t="s">
        <v>100</v>
      </c>
      <c r="I166" s="53" cm="1">
        <f t="array" ref="I166">AVERAGE(IF(ISERROR(H118:K162),"",H118:K162))</f>
        <v>-0.23727903128650973</v>
      </c>
      <c r="J166" s="51">
        <v>-0.23059654915200412</v>
      </c>
      <c r="K166" s="53" cm="1">
        <f t="array" ref="K166">AVERAGE(IF(ISERROR(H148:K162),"",H148:K162))</f>
        <v>-0.27556816376282856</v>
      </c>
      <c r="L166" s="50"/>
    </row>
    <row r="167" spans="1:13">
      <c r="A167" s="50"/>
      <c r="B167" s="50" t="s">
        <v>195</v>
      </c>
      <c r="C167" s="53" cm="1">
        <f t="array" ref="C167">MEDIAN(IF(ISERROR(B118:F162),"",B118:F162))</f>
        <v>0</v>
      </c>
      <c r="D167" s="50"/>
      <c r="E167" s="53" cm="1">
        <f t="array" ref="E167">MEDIAN(IF(ISERROR(B148:F162),"",B148:F162))</f>
        <v>0</v>
      </c>
      <c r="F167" s="50"/>
      <c r="G167" s="50"/>
      <c r="H167" s="50" t="s">
        <v>195</v>
      </c>
      <c r="I167" s="53" cm="1">
        <f t="array" ref="I167">MEDIAN(IF(ISERROR(H118:K162),"",H118:K162))</f>
        <v>-0.25852822012752485</v>
      </c>
      <c r="J167" s="50"/>
      <c r="K167" s="53" cm="1">
        <f t="array" ref="K167">MEDIAN(IF(ISERROR(H148:K162),"",H148:K162))</f>
        <v>-0.26636589295362134</v>
      </c>
      <c r="L167" s="50"/>
    </row>
    <row r="168" spans="1:13">
      <c r="A168" s="50"/>
      <c r="B168" s="50" t="s">
        <v>95</v>
      </c>
      <c r="C168" s="53" cm="1">
        <f t="array" ref="C168">STDEV(IF(ISERROR(B118:F162),"",B118:F162))</f>
        <v>0</v>
      </c>
      <c r="D168" s="50"/>
      <c r="E168" s="53" cm="1">
        <f t="array" ref="E168">STDEV(IF(ISERROR(B148:F162),"",B148:F162))</f>
        <v>0</v>
      </c>
      <c r="F168" s="50"/>
      <c r="G168" s="50"/>
      <c r="H168" s="50" t="s">
        <v>95</v>
      </c>
      <c r="I168" s="53" cm="1">
        <f t="array" ref="I168">STDEV(IF(ISERROR(H118:K162),"",H118:K162))</f>
        <v>9.3741178673799358E-2</v>
      </c>
      <c r="J168" s="50"/>
      <c r="K168" s="53" cm="1">
        <f t="array" ref="K168">STDEV(IF(ISERROR(H148:K162),"",H148:K162))</f>
        <v>2.8487701100391758E-2</v>
      </c>
      <c r="L168" s="50"/>
    </row>
    <row r="169" spans="1:13">
      <c r="A169" s="50"/>
      <c r="B169" s="50" t="s">
        <v>96</v>
      </c>
      <c r="C169" s="53" cm="1">
        <f t="array" ref="C169">MIN(IF(ISERROR(B118:F162),"",B118:F162))</f>
        <v>0</v>
      </c>
      <c r="D169" s="50"/>
      <c r="E169" s="53" cm="1">
        <f t="array" ref="E169">MIN(IF(ISERROR(B148:F162),"",B148:F162))</f>
        <v>0</v>
      </c>
      <c r="F169" s="50"/>
      <c r="G169" s="50"/>
      <c r="H169" s="50" t="s">
        <v>96</v>
      </c>
      <c r="I169" s="53" cm="1">
        <f t="array" ref="I169">MAX(IF(ISERROR(H118:K162),"",H118:K162))</f>
        <v>-5.2399441433349403E-2</v>
      </c>
      <c r="J169" s="50"/>
      <c r="K169" s="53" cm="1">
        <f t="array" ref="K169">MAX(IF(ISERROR(H148:K162),"",H148:K162))</f>
        <v>-0.24421937279031281</v>
      </c>
      <c r="L169" s="50"/>
    </row>
    <row r="170" spans="1:13">
      <c r="A170" s="50"/>
      <c r="B170" s="50" t="s">
        <v>97</v>
      </c>
      <c r="C170" s="53" cm="1">
        <f t="array" ref="C170">MAX(IF(ISERROR(B118:F162),"",B118:F162))</f>
        <v>0</v>
      </c>
      <c r="D170" s="50"/>
      <c r="E170" s="53" cm="1">
        <f t="array" ref="E170">MAX(IF(ISERROR(B148:F162),"",B148:F162))</f>
        <v>0</v>
      </c>
      <c r="F170" s="50"/>
      <c r="G170" s="50"/>
      <c r="H170" s="50" t="s">
        <v>97</v>
      </c>
      <c r="I170" s="53" cm="1">
        <f t="array" ref="I170">MIN(IF(ISERROR(H118:K162),"",H118:K162))</f>
        <v>-0.35725630230814931</v>
      </c>
      <c r="J170" s="50"/>
      <c r="K170" s="53" cm="1">
        <f t="array" ref="K170">MIN(IF(ISERROR(H148:K162),"",H148:K162))</f>
        <v>-0.33515655133317857</v>
      </c>
      <c r="L170" s="50"/>
    </row>
    <row r="171" spans="1:13">
      <c r="A171" s="50"/>
      <c r="B171" s="50"/>
      <c r="C171" s="51"/>
      <c r="D171" s="50"/>
      <c r="E171" s="51"/>
      <c r="F171" s="50"/>
      <c r="G171" s="50"/>
      <c r="H171" s="50"/>
      <c r="I171" s="50"/>
      <c r="J171" s="50"/>
      <c r="K171" s="50"/>
      <c r="L171" s="5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39</vt:i4>
      </vt:variant>
    </vt:vector>
  </HeadingPairs>
  <TitlesOfParts>
    <vt:vector size="39" baseType="lpstr">
      <vt:lpstr>table.5.2</vt:lpstr>
      <vt:lpstr>ALL_Avalanches</vt:lpstr>
      <vt:lpstr>ALL_Degrees</vt:lpstr>
      <vt:lpstr>Solar_Thermal_confirm</vt:lpstr>
      <vt:lpstr>CHP_Small_confirm</vt:lpstr>
      <vt:lpstr>CHP_confirm</vt:lpstr>
      <vt:lpstr>Tide_confirm</vt:lpstr>
      <vt:lpstr>Waves_confirm</vt:lpstr>
      <vt:lpstr>Hydrology_confirm</vt:lpstr>
      <vt:lpstr>CCS_Industrial_Confirm</vt:lpstr>
      <vt:lpstr>ALL_RANGE</vt:lpstr>
      <vt:lpstr>ALL</vt:lpstr>
      <vt:lpstr>SOLAR_PV_CONFIRM</vt:lpstr>
      <vt:lpstr>Biogas_Confirm</vt:lpstr>
      <vt:lpstr>Biogas_CCS_E_Confirm</vt:lpstr>
      <vt:lpstr>Biogas_CCS_Confirm</vt:lpstr>
      <vt:lpstr>Biogas</vt:lpstr>
      <vt:lpstr>Fuel_Cells_confirm</vt:lpstr>
      <vt:lpstr>BIGCC</vt:lpstr>
      <vt:lpstr>BIGCC_CCS_E</vt:lpstr>
      <vt:lpstr>BIGCC_CCS</vt:lpstr>
      <vt:lpstr>Onshore</vt:lpstr>
      <vt:lpstr>Onshore_december</vt:lpstr>
      <vt:lpstr>Onshore_confirm</vt:lpstr>
      <vt:lpstr>Nuclear_confirm</vt:lpstr>
      <vt:lpstr>Geothermal_confirm</vt:lpstr>
      <vt:lpstr>Offshore_confirm</vt:lpstr>
      <vt:lpstr>Coal_confirm</vt:lpstr>
      <vt:lpstr>Coal_CCS_E_confirm</vt:lpstr>
      <vt:lpstr>Coal_CCS_confirm</vt:lpstr>
      <vt:lpstr>Biomass_confirm</vt:lpstr>
      <vt:lpstr>Biomass_CCS_E_confirm</vt:lpstr>
      <vt:lpstr>Biomass_CCS_confirm</vt:lpstr>
      <vt:lpstr>CCGT_confirm</vt:lpstr>
      <vt:lpstr>CCGT_CCS_E_reconfirm</vt:lpstr>
      <vt:lpstr>CCGT_CCS_reconfirm</vt:lpstr>
      <vt:lpstr>IGCC_confirm</vt:lpstr>
      <vt:lpstr>IGCC_CCS_E</vt:lpstr>
      <vt:lpstr>IGCC_CCS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Carvalho, Olga Maria Ribeiro De</dc:creator>
  <cp:lastModifiedBy>Carvalho, Olga Maria Ribeiro De</cp:lastModifiedBy>
  <dcterms:created xsi:type="dcterms:W3CDTF">2024-08-21T09:21:48Z</dcterms:created>
  <dcterms:modified xsi:type="dcterms:W3CDTF">2025-01-15T10:51:29Z</dcterms:modified>
</cp:coreProperties>
</file>